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8190" windowHeight="6720" tabRatio="739"/>
  </bookViews>
  <sheets>
    <sheet name="INSTRUCTIONS" sheetId="10" r:id="rId1"/>
    <sheet name="ONLINE" sheetId="1" r:id="rId2"/>
    <sheet name="WORKING" sheetId="2" r:id="rId3"/>
    <sheet name="0 DUP ONLINE" sheetId="3" state="veryHidden" r:id="rId4"/>
    <sheet name="0 DUP WORK" sheetId="4" state="veryHidden" r:id="rId5"/>
    <sheet name="GST NOT FILED" sheetId="5" r:id="rId6"/>
    <sheet name="GST FILED NOT TAKEN INPUT" sheetId="6" r:id="rId7"/>
    <sheet name="FILED" sheetId="7" state="veryHidden" r:id="rId8"/>
    <sheet name="EXCESS" sheetId="8" r:id="rId9"/>
    <sheet name="SHORT" sheetId="9" r:id="rId10"/>
    <sheet name="NOT SUBMITED" sheetId="12" r:id="rId11"/>
    <sheet name="SUMMARY SHEET" sheetId="11" r:id="rId12"/>
  </sheets>
  <definedNames>
    <definedName name="_xlnm._FilterDatabase" localSheetId="3" hidden="1">'0 DUP ONLINE'!$A$2:$K$701</definedName>
    <definedName name="_xlnm._FilterDatabase" localSheetId="4" hidden="1">'0 DUP WORK'!$A$2:$H$2</definedName>
    <definedName name="_xlnm._FilterDatabase" localSheetId="8" hidden="1">EXCESS!$A$5:$BG$405</definedName>
    <definedName name="_xlnm._FilterDatabase" localSheetId="7" hidden="1">FILED!$A$3:$Q$1003</definedName>
    <definedName name="_xlnm._FilterDatabase" localSheetId="6" hidden="1">'GST FILED NOT TAKEN INPUT'!$A$4:$I$404</definedName>
    <definedName name="_xlnm._FilterDatabase" localSheetId="5" hidden="1">'GST NOT FILED'!$A$4:$J$304</definedName>
    <definedName name="_xlnm._FilterDatabase" localSheetId="10" hidden="1">'NOT SUBMITED'!$A$5:$H$5</definedName>
    <definedName name="_xlnm._FilterDatabase" localSheetId="1" hidden="1">ONLINE!$A$4:$AC$5303</definedName>
    <definedName name="_xlnm._FilterDatabase" localSheetId="9" hidden="1">SHORT!$A$5:$BG$405</definedName>
    <definedName name="_xlnm._FilterDatabase" localSheetId="2" hidden="1">WORKING!$A$4:$R$5295</definedName>
    <definedName name="_xlnm.Print_Area" localSheetId="6">'GST FILED NOT TAKEN INPUT'!$A$1:$J$408</definedName>
    <definedName name="_xlnm.Print_Area" localSheetId="5">'GST NOT FILED'!$A$1:$J$308</definedName>
    <definedName name="_xlnm.Print_Area" localSheetId="9">SHORT!$A$1:$BG$409</definedName>
    <definedName name="_xlnm.Print_Area" localSheetId="11">'SUMMARY SHEET'!$A$1:$F$20</definedName>
    <definedName name="_xlnm.Print_Titles" localSheetId="8">EXCESS!$4:$5</definedName>
    <definedName name="_xlnm.Print_Titles" localSheetId="6">'GST FILED NOT TAKEN INPUT'!$2:$4</definedName>
    <definedName name="_xlnm.Print_Titles" localSheetId="5">'GST NOT FILED'!$2:$4</definedName>
    <definedName name="_xlnm.Print_Titles" localSheetId="9">SHORT!$4:$5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8" l="1"/>
  <c r="G8" i="1" l="1"/>
  <c r="G7" i="1"/>
  <c r="A1" i="12"/>
  <c r="B155" i="12" a="1"/>
  <c r="B155" i="12" s="1"/>
  <c r="B154" i="12" a="1"/>
  <c r="B154" i="12" s="1"/>
  <c r="B153" i="12" a="1"/>
  <c r="B153" i="12" s="1"/>
  <c r="B152" i="12" a="1"/>
  <c r="B152" i="12" s="1"/>
  <c r="B151" i="12" a="1"/>
  <c r="B151" i="12" s="1"/>
  <c r="B150" i="12" a="1"/>
  <c r="B150" i="12" s="1"/>
  <c r="B149" i="12" a="1"/>
  <c r="B149" i="12" s="1"/>
  <c r="B148" i="12" a="1"/>
  <c r="B148" i="12" s="1"/>
  <c r="B147" i="12" a="1"/>
  <c r="B147" i="12" s="1"/>
  <c r="B146" i="12" a="1"/>
  <c r="B146" i="12" s="1"/>
  <c r="B145" i="12" a="1"/>
  <c r="B145" i="12" s="1"/>
  <c r="B144" i="12" a="1"/>
  <c r="B144" i="12" s="1"/>
  <c r="B143" i="12" a="1"/>
  <c r="B143" i="12" s="1"/>
  <c r="B142" i="12" a="1"/>
  <c r="B142" i="12" s="1"/>
  <c r="B141" i="12" a="1"/>
  <c r="B141" i="12" s="1"/>
  <c r="B140" i="12" a="1"/>
  <c r="B140" i="12" s="1"/>
  <c r="B139" i="12" a="1"/>
  <c r="B139" i="12" s="1"/>
  <c r="B138" i="12" a="1"/>
  <c r="B138" i="12" s="1"/>
  <c r="B137" i="12" a="1"/>
  <c r="B137" i="12" s="1"/>
  <c r="B136" i="12" a="1"/>
  <c r="B136" i="12" s="1"/>
  <c r="B135" i="12" a="1"/>
  <c r="B135" i="12" s="1"/>
  <c r="B134" i="12" a="1"/>
  <c r="B134" i="12" s="1"/>
  <c r="B133" i="12" a="1"/>
  <c r="B133" i="12" s="1"/>
  <c r="B132" i="12" a="1"/>
  <c r="B132" i="12" s="1"/>
  <c r="B131" i="12" a="1"/>
  <c r="B131" i="12" s="1"/>
  <c r="B130" i="12" a="1"/>
  <c r="B130" i="12" s="1"/>
  <c r="B129" i="12" a="1"/>
  <c r="B129" i="12" s="1"/>
  <c r="B128" i="12" a="1"/>
  <c r="B128" i="12" s="1"/>
  <c r="B127" i="12" a="1"/>
  <c r="B127" i="12" s="1"/>
  <c r="B126" i="12" a="1"/>
  <c r="B126" i="12" s="1"/>
  <c r="B125" i="12" a="1"/>
  <c r="B125" i="12" s="1"/>
  <c r="B124" i="12" a="1"/>
  <c r="B124" i="12" s="1"/>
  <c r="B123" i="12" a="1"/>
  <c r="B123" i="12" s="1"/>
  <c r="B122" i="12" a="1"/>
  <c r="B122" i="12" s="1"/>
  <c r="B121" i="12" a="1"/>
  <c r="B121" i="12" s="1"/>
  <c r="B120" i="12" a="1"/>
  <c r="B120" i="12" s="1"/>
  <c r="B119" i="12" a="1"/>
  <c r="B119" i="12" s="1"/>
  <c r="B118" i="12" a="1"/>
  <c r="B118" i="12" s="1"/>
  <c r="B117" i="12" a="1"/>
  <c r="B117" i="12" s="1"/>
  <c r="B116" i="12" a="1"/>
  <c r="B116" i="12" s="1"/>
  <c r="B115" i="12" a="1"/>
  <c r="B115" i="12" s="1"/>
  <c r="B114" i="12" a="1"/>
  <c r="B114" i="12" s="1"/>
  <c r="B113" i="12" a="1"/>
  <c r="B113" i="12" s="1"/>
  <c r="B112" i="12" a="1"/>
  <c r="B112" i="12" s="1"/>
  <c r="B111" i="12" a="1"/>
  <c r="B111" i="12" s="1"/>
  <c r="B110" i="12" a="1"/>
  <c r="B110" i="12" s="1"/>
  <c r="B109" i="12" a="1"/>
  <c r="B109" i="12" s="1"/>
  <c r="B108" i="12" a="1"/>
  <c r="B108" i="12" s="1"/>
  <c r="B107" i="12" a="1"/>
  <c r="B107" i="12" s="1"/>
  <c r="B106" i="12" a="1"/>
  <c r="B106" i="12" s="1"/>
  <c r="B105" i="12" a="1"/>
  <c r="B105" i="12" s="1"/>
  <c r="B104" i="12" a="1"/>
  <c r="B104" i="12" s="1"/>
  <c r="B103" i="12" a="1"/>
  <c r="B103" i="12" s="1"/>
  <c r="B102" i="12" a="1"/>
  <c r="B102" i="12" s="1"/>
  <c r="B101" i="12" a="1"/>
  <c r="B101" i="12" s="1"/>
  <c r="B100" i="12" a="1"/>
  <c r="B100" i="12" s="1"/>
  <c r="B99" i="12" a="1"/>
  <c r="B99" i="12" s="1"/>
  <c r="B98" i="12" a="1"/>
  <c r="B98" i="12" s="1"/>
  <c r="B97" i="12" a="1"/>
  <c r="B97" i="12" s="1"/>
  <c r="B96" i="12" a="1"/>
  <c r="B96" i="12" s="1"/>
  <c r="B95" i="12" a="1"/>
  <c r="B95" i="12" s="1"/>
  <c r="B94" i="12" a="1"/>
  <c r="B94" i="12" s="1"/>
  <c r="B93" i="12" a="1"/>
  <c r="B93" i="12" s="1"/>
  <c r="B92" i="12" a="1"/>
  <c r="B92" i="12" s="1"/>
  <c r="B91" i="12" a="1"/>
  <c r="B91" i="12" s="1"/>
  <c r="B90" i="12" a="1"/>
  <c r="B90" i="12" s="1"/>
  <c r="B89" i="12" a="1"/>
  <c r="B89" i="12" s="1"/>
  <c r="B88" i="12" a="1"/>
  <c r="B88" i="12" s="1"/>
  <c r="B87" i="12" a="1"/>
  <c r="B87" i="12" s="1"/>
  <c r="B86" i="12" a="1"/>
  <c r="B86" i="12" s="1"/>
  <c r="B85" i="12" a="1"/>
  <c r="B85" i="12" s="1"/>
  <c r="B84" i="12" a="1"/>
  <c r="B84" i="12" s="1"/>
  <c r="B83" i="12" a="1"/>
  <c r="B83" i="12" s="1"/>
  <c r="B82" i="12" a="1"/>
  <c r="B82" i="12" s="1"/>
  <c r="B81" i="12" a="1"/>
  <c r="B81" i="12" s="1"/>
  <c r="B80" i="12" a="1"/>
  <c r="B80" i="12" s="1"/>
  <c r="B79" i="12" a="1"/>
  <c r="B79" i="12" s="1"/>
  <c r="B78" i="12" a="1"/>
  <c r="B78" i="12" s="1"/>
  <c r="B77" i="12" a="1"/>
  <c r="B77" i="12" s="1"/>
  <c r="B76" i="12" a="1"/>
  <c r="B76" i="12" s="1"/>
  <c r="B75" i="12" a="1"/>
  <c r="B75" i="12" s="1"/>
  <c r="B74" i="12" a="1"/>
  <c r="B74" i="12" s="1"/>
  <c r="B73" i="12" a="1"/>
  <c r="B73" i="12" s="1"/>
  <c r="B72" i="12" a="1"/>
  <c r="B72" i="12" s="1"/>
  <c r="B71" i="12" a="1"/>
  <c r="B71" i="12" s="1"/>
  <c r="B70" i="12" a="1"/>
  <c r="B70" i="12" s="1"/>
  <c r="B69" i="12" a="1"/>
  <c r="B69" i="12" s="1"/>
  <c r="B68" i="12" a="1"/>
  <c r="B68" i="12" s="1"/>
  <c r="B67" i="12" a="1"/>
  <c r="B67" i="12" s="1"/>
  <c r="B66" i="12" a="1"/>
  <c r="B66" i="12" s="1"/>
  <c r="B65" i="12" a="1"/>
  <c r="B65" i="12" s="1"/>
  <c r="B64" i="12" a="1"/>
  <c r="B64" i="12" s="1"/>
  <c r="B63" i="12" a="1"/>
  <c r="B63" i="12" s="1"/>
  <c r="B62" i="12" a="1"/>
  <c r="B62" i="12" s="1"/>
  <c r="B61" i="12" a="1"/>
  <c r="B61" i="12" s="1"/>
  <c r="B60" i="12" a="1"/>
  <c r="B60" i="12" s="1"/>
  <c r="B59" i="12" a="1"/>
  <c r="B59" i="12" s="1"/>
  <c r="B58" i="12" a="1"/>
  <c r="B58" i="12" s="1"/>
  <c r="B57" i="12" a="1"/>
  <c r="B57" i="12" s="1"/>
  <c r="B56" i="12" a="1"/>
  <c r="B56" i="12" s="1"/>
  <c r="B55" i="12" a="1"/>
  <c r="B55" i="12" s="1"/>
  <c r="B54" i="12" a="1"/>
  <c r="B54" i="12" s="1"/>
  <c r="B53" i="12" a="1"/>
  <c r="B53" i="12" s="1"/>
  <c r="B52" i="12" a="1"/>
  <c r="B52" i="12" s="1"/>
  <c r="B51" i="12" a="1"/>
  <c r="B51" i="12" s="1"/>
  <c r="B50" i="12" a="1"/>
  <c r="B50" i="12" s="1"/>
  <c r="B49" i="12" a="1"/>
  <c r="B49" i="12" s="1"/>
  <c r="B48" i="12" a="1"/>
  <c r="B48" i="12" s="1"/>
  <c r="B47" i="12" a="1"/>
  <c r="B47" i="12" s="1"/>
  <c r="B46" i="12" a="1"/>
  <c r="B46" i="12" s="1"/>
  <c r="B45" i="12" a="1"/>
  <c r="B45" i="12" s="1"/>
  <c r="B44" i="12" a="1"/>
  <c r="B44" i="12" s="1"/>
  <c r="B43" i="12" a="1"/>
  <c r="B43" i="12" s="1"/>
  <c r="B42" i="12" a="1"/>
  <c r="B42" i="12" s="1"/>
  <c r="B41" i="12" a="1"/>
  <c r="B41" i="12" s="1"/>
  <c r="B40" i="12" a="1"/>
  <c r="B40" i="12" s="1"/>
  <c r="B39" i="12" a="1"/>
  <c r="B39" i="12" s="1"/>
  <c r="B38" i="12" a="1"/>
  <c r="B38" i="12" s="1"/>
  <c r="B37" i="12" a="1"/>
  <c r="B37" i="12" s="1"/>
  <c r="B36" i="12" a="1"/>
  <c r="B36" i="12" s="1"/>
  <c r="B35" i="12" a="1"/>
  <c r="B35" i="12" s="1"/>
  <c r="B34" i="12" a="1"/>
  <c r="B34" i="12" s="1"/>
  <c r="B33" i="12" a="1"/>
  <c r="B33" i="12" s="1"/>
  <c r="B32" i="12" a="1"/>
  <c r="B32" i="12" s="1"/>
  <c r="B31" i="12" a="1"/>
  <c r="B31" i="12" s="1"/>
  <c r="B30" i="12" a="1"/>
  <c r="B30" i="12" s="1"/>
  <c r="B29" i="12" a="1"/>
  <c r="B29" i="12" s="1"/>
  <c r="B28" i="12" a="1"/>
  <c r="B28" i="12" s="1"/>
  <c r="B27" i="12" a="1"/>
  <c r="B27" i="12" s="1"/>
  <c r="B26" i="12" a="1"/>
  <c r="B26" i="12" s="1"/>
  <c r="B25" i="12" a="1"/>
  <c r="B25" i="12" s="1"/>
  <c r="B24" i="12" a="1"/>
  <c r="B24" i="12" s="1"/>
  <c r="B23" i="12" a="1"/>
  <c r="B23" i="12" s="1"/>
  <c r="B22" i="12" a="1"/>
  <c r="B22" i="12" s="1"/>
  <c r="B21" i="12" a="1"/>
  <c r="B21" i="12" s="1"/>
  <c r="B20" i="12" a="1"/>
  <c r="B20" i="12" s="1"/>
  <c r="B19" i="12" a="1"/>
  <c r="B19" i="12" s="1"/>
  <c r="B18" i="12" a="1"/>
  <c r="B18" i="12" s="1"/>
  <c r="B17" i="12" a="1"/>
  <c r="B17" i="12" s="1"/>
  <c r="B16" i="12" a="1"/>
  <c r="B16" i="12" s="1"/>
  <c r="B15" i="12" a="1"/>
  <c r="B15" i="12" s="1"/>
  <c r="B14" i="12" a="1"/>
  <c r="B14" i="12" s="1"/>
  <c r="B13" i="12" a="1"/>
  <c r="B13" i="12" s="1"/>
  <c r="B12" i="12" a="1"/>
  <c r="B12" i="12" s="1"/>
  <c r="B11" i="12" a="1"/>
  <c r="B11" i="12" s="1"/>
  <c r="B10" i="12" a="1"/>
  <c r="B10" i="12" s="1"/>
  <c r="B9" i="12" a="1"/>
  <c r="B9" i="12" s="1"/>
  <c r="B8" i="12" a="1"/>
  <c r="B8" i="12" s="1"/>
  <c r="B7" i="12" a="1"/>
  <c r="B7" i="12" s="1"/>
  <c r="B6" i="12" a="1"/>
  <c r="B6" i="12" s="1"/>
  <c r="C6" i="12" a="1"/>
  <c r="C6" i="12" s="1"/>
  <c r="D6" i="12" s="1"/>
  <c r="C155" i="12" a="1"/>
  <c r="C155" i="12" s="1"/>
  <c r="C154" i="12" a="1"/>
  <c r="C154" i="12" s="1"/>
  <c r="C153" i="12" a="1"/>
  <c r="C153" i="12" s="1"/>
  <c r="C152" i="12" a="1"/>
  <c r="C152" i="12" s="1"/>
  <c r="C151" i="12" a="1"/>
  <c r="C151" i="12" s="1"/>
  <c r="C150" i="12" a="1"/>
  <c r="C150" i="12" s="1"/>
  <c r="C149" i="12" a="1"/>
  <c r="C149" i="12" s="1"/>
  <c r="C148" i="12" a="1"/>
  <c r="C148" i="12" s="1"/>
  <c r="C147" i="12" a="1"/>
  <c r="C147" i="12" s="1"/>
  <c r="C146" i="12" a="1"/>
  <c r="C146" i="12" s="1"/>
  <c r="C145" i="12" a="1"/>
  <c r="C145" i="12" s="1"/>
  <c r="C144" i="12" a="1"/>
  <c r="C144" i="12" s="1"/>
  <c r="C143" i="12" a="1"/>
  <c r="C143" i="12" s="1"/>
  <c r="C142" i="12" a="1"/>
  <c r="C142" i="12" s="1"/>
  <c r="C141" i="12" a="1"/>
  <c r="C141" i="12" s="1"/>
  <c r="C140" i="12" a="1"/>
  <c r="C140" i="12" s="1"/>
  <c r="C139" i="12" a="1"/>
  <c r="C139" i="12" s="1"/>
  <c r="C138" i="12" a="1"/>
  <c r="C138" i="12" s="1"/>
  <c r="C137" i="12" a="1"/>
  <c r="C137" i="12" s="1"/>
  <c r="C136" i="12" a="1"/>
  <c r="C136" i="12" s="1"/>
  <c r="C135" i="12" a="1"/>
  <c r="C135" i="12" s="1"/>
  <c r="C134" i="12" a="1"/>
  <c r="C134" i="12" s="1"/>
  <c r="C133" i="12" a="1"/>
  <c r="C133" i="12" s="1"/>
  <c r="C132" i="12" a="1"/>
  <c r="C132" i="12" s="1"/>
  <c r="C131" i="12" a="1"/>
  <c r="C131" i="12" s="1"/>
  <c r="C130" i="12" a="1"/>
  <c r="C130" i="12" s="1"/>
  <c r="C129" i="12" a="1"/>
  <c r="C129" i="12" s="1"/>
  <c r="C128" i="12" a="1"/>
  <c r="C128" i="12" s="1"/>
  <c r="C127" i="12" a="1"/>
  <c r="C127" i="12" s="1"/>
  <c r="C126" i="12" a="1"/>
  <c r="C126" i="12" s="1"/>
  <c r="C125" i="12" a="1"/>
  <c r="C125" i="12" s="1"/>
  <c r="C124" i="12" a="1"/>
  <c r="C124" i="12" s="1"/>
  <c r="C123" i="12" a="1"/>
  <c r="C123" i="12" s="1"/>
  <c r="C122" i="12" a="1"/>
  <c r="C122" i="12" s="1"/>
  <c r="C121" i="12" a="1"/>
  <c r="C121" i="12" s="1"/>
  <c r="C120" i="12" a="1"/>
  <c r="C120" i="12" s="1"/>
  <c r="C119" i="12" a="1"/>
  <c r="C119" i="12" s="1"/>
  <c r="C118" i="12" a="1"/>
  <c r="C118" i="12" s="1"/>
  <c r="C117" i="12" a="1"/>
  <c r="C117" i="12" s="1"/>
  <c r="C116" i="12" a="1"/>
  <c r="C116" i="12" s="1"/>
  <c r="C115" i="12" a="1"/>
  <c r="C115" i="12" s="1"/>
  <c r="C114" i="12" a="1"/>
  <c r="C114" i="12" s="1"/>
  <c r="C113" i="12" a="1"/>
  <c r="C113" i="12" s="1"/>
  <c r="C112" i="12" a="1"/>
  <c r="C112" i="12" s="1"/>
  <c r="C111" i="12" a="1"/>
  <c r="C111" i="12" s="1"/>
  <c r="C110" i="12" a="1"/>
  <c r="C110" i="12" s="1"/>
  <c r="C109" i="12" a="1"/>
  <c r="C109" i="12" s="1"/>
  <c r="C108" i="12" a="1"/>
  <c r="C108" i="12" s="1"/>
  <c r="C107" i="12" a="1"/>
  <c r="C107" i="12" s="1"/>
  <c r="C106" i="12" a="1"/>
  <c r="C106" i="12" s="1"/>
  <c r="C105" i="12" a="1"/>
  <c r="C105" i="12" s="1"/>
  <c r="C104" i="12" a="1"/>
  <c r="C104" i="12" s="1"/>
  <c r="C103" i="12" a="1"/>
  <c r="C103" i="12" s="1"/>
  <c r="C102" i="12" a="1"/>
  <c r="C102" i="12" s="1"/>
  <c r="C101" i="12" a="1"/>
  <c r="C101" i="12" s="1"/>
  <c r="C100" i="12" a="1"/>
  <c r="C100" i="12" s="1"/>
  <c r="C99" i="12" a="1"/>
  <c r="C99" i="12" s="1"/>
  <c r="C98" i="12" a="1"/>
  <c r="C98" i="12" s="1"/>
  <c r="C97" i="12" a="1"/>
  <c r="C97" i="12" s="1"/>
  <c r="C96" i="12" a="1"/>
  <c r="C96" i="12" s="1"/>
  <c r="C95" i="12" a="1"/>
  <c r="C95" i="12" s="1"/>
  <c r="C94" i="12" a="1"/>
  <c r="C94" i="12" s="1"/>
  <c r="C93" i="12" a="1"/>
  <c r="C93" i="12" s="1"/>
  <c r="C92" i="12" a="1"/>
  <c r="C92" i="12" s="1"/>
  <c r="C91" i="12" a="1"/>
  <c r="C91" i="12" s="1"/>
  <c r="C90" i="12" a="1"/>
  <c r="C90" i="12" s="1"/>
  <c r="C89" i="12" a="1"/>
  <c r="C89" i="12" s="1"/>
  <c r="C88" i="12" a="1"/>
  <c r="C88" i="12" s="1"/>
  <c r="C87" i="12" a="1"/>
  <c r="C87" i="12" s="1"/>
  <c r="C86" i="12" a="1"/>
  <c r="C86" i="12" s="1"/>
  <c r="C85" i="12" a="1"/>
  <c r="C85" i="12" s="1"/>
  <c r="C84" i="12" a="1"/>
  <c r="C84" i="12" s="1"/>
  <c r="C83" i="12" a="1"/>
  <c r="C83" i="12" s="1"/>
  <c r="C82" i="12" a="1"/>
  <c r="C82" i="12" s="1"/>
  <c r="C81" i="12" a="1"/>
  <c r="C81" i="12" s="1"/>
  <c r="C80" i="12" a="1"/>
  <c r="C80" i="12" s="1"/>
  <c r="C79" i="12" a="1"/>
  <c r="C79" i="12" s="1"/>
  <c r="C78" i="12" a="1"/>
  <c r="C78" i="12" s="1"/>
  <c r="C77" i="12" a="1"/>
  <c r="C77" i="12" s="1"/>
  <c r="C76" i="12" a="1"/>
  <c r="C76" i="12" s="1"/>
  <c r="C75" i="12" a="1"/>
  <c r="C75" i="12" s="1"/>
  <c r="C74" i="12" a="1"/>
  <c r="C74" i="12" s="1"/>
  <c r="C73" i="12" a="1"/>
  <c r="C73" i="12" s="1"/>
  <c r="C72" i="12" a="1"/>
  <c r="C72" i="12" s="1"/>
  <c r="C71" i="12" a="1"/>
  <c r="C71" i="12" s="1"/>
  <c r="C70" i="12" a="1"/>
  <c r="C70" i="12" s="1"/>
  <c r="D70" i="12" s="1"/>
  <c r="C69" i="12" a="1"/>
  <c r="C69" i="12" s="1"/>
  <c r="D69" i="12" s="1"/>
  <c r="C68" i="12" a="1"/>
  <c r="C68" i="12" s="1"/>
  <c r="D68" i="12" s="1"/>
  <c r="C67" i="12" a="1"/>
  <c r="C67" i="12" s="1"/>
  <c r="D67" i="12" s="1"/>
  <c r="C66" i="12" a="1"/>
  <c r="C66" i="12" s="1"/>
  <c r="D66" i="12" s="1"/>
  <c r="C65" i="12" a="1"/>
  <c r="C65" i="12" s="1"/>
  <c r="D65" i="12" s="1"/>
  <c r="C64" i="12" a="1"/>
  <c r="C64" i="12" s="1"/>
  <c r="D64" i="12" s="1"/>
  <c r="C63" i="12" a="1"/>
  <c r="C63" i="12" s="1"/>
  <c r="C62" i="12" a="1"/>
  <c r="C62" i="12" s="1"/>
  <c r="D62" i="12" s="1"/>
  <c r="C61" i="12" a="1"/>
  <c r="C61" i="12" s="1"/>
  <c r="C60" i="12" a="1"/>
  <c r="C60" i="12" s="1"/>
  <c r="D60" i="12" s="1"/>
  <c r="C59" i="12" a="1"/>
  <c r="C59" i="12" s="1"/>
  <c r="C58" i="12" a="1"/>
  <c r="C58" i="12" s="1"/>
  <c r="D58" i="12" s="1"/>
  <c r="C57" i="12" a="1"/>
  <c r="C57" i="12" s="1"/>
  <c r="C56" i="12" a="1"/>
  <c r="C56" i="12" s="1"/>
  <c r="D56" i="12" s="1"/>
  <c r="C55" i="12" a="1"/>
  <c r="C55" i="12" s="1"/>
  <c r="C54" i="12" a="1"/>
  <c r="C54" i="12" s="1"/>
  <c r="D54" i="12" s="1"/>
  <c r="C53" i="12" a="1"/>
  <c r="C53" i="12" s="1"/>
  <c r="C52" i="12" a="1"/>
  <c r="C52" i="12" s="1"/>
  <c r="D52" i="12" s="1"/>
  <c r="C51" i="12" a="1"/>
  <c r="C51" i="12" s="1"/>
  <c r="C50" i="12" a="1"/>
  <c r="C50" i="12" s="1"/>
  <c r="D50" i="12" s="1"/>
  <c r="C49" i="12" a="1"/>
  <c r="C49" i="12" s="1"/>
  <c r="C48" i="12" a="1"/>
  <c r="C48" i="12" s="1"/>
  <c r="D48" i="12" s="1"/>
  <c r="C47" i="12" a="1"/>
  <c r="C47" i="12" s="1"/>
  <c r="C46" i="12" a="1"/>
  <c r="C46" i="12" s="1"/>
  <c r="D46" i="12" s="1"/>
  <c r="C45" i="12" a="1"/>
  <c r="C45" i="12" s="1"/>
  <c r="C44" i="12" a="1"/>
  <c r="C44" i="12" s="1"/>
  <c r="D44" i="12" s="1"/>
  <c r="C43" i="12" a="1"/>
  <c r="C43" i="12" s="1"/>
  <c r="C42" i="12" a="1"/>
  <c r="C42" i="12" s="1"/>
  <c r="D42" i="12" s="1"/>
  <c r="C41" i="12" a="1"/>
  <c r="C41" i="12" s="1"/>
  <c r="C40" i="12" a="1"/>
  <c r="C40" i="12" s="1"/>
  <c r="D40" i="12" s="1"/>
  <c r="C39" i="12" a="1"/>
  <c r="C39" i="12" s="1"/>
  <c r="C38" i="12" a="1"/>
  <c r="C38" i="12" s="1"/>
  <c r="D38" i="12" s="1"/>
  <c r="C37" i="12" a="1"/>
  <c r="C37" i="12" s="1"/>
  <c r="C36" i="12" a="1"/>
  <c r="C36" i="12" s="1"/>
  <c r="D36" i="12" s="1"/>
  <c r="C35" i="12" a="1"/>
  <c r="C35" i="12" s="1"/>
  <c r="C34" i="12" a="1"/>
  <c r="C34" i="12" s="1"/>
  <c r="D34" i="12" s="1"/>
  <c r="C33" i="12" a="1"/>
  <c r="C33" i="12" s="1"/>
  <c r="D33" i="12" s="1"/>
  <c r="C32" i="12" a="1"/>
  <c r="C32" i="12" s="1"/>
  <c r="D32" i="12" s="1"/>
  <c r="C31" i="12" a="1"/>
  <c r="C31" i="12" s="1"/>
  <c r="D31" i="12" s="1"/>
  <c r="C30" i="12" a="1"/>
  <c r="C30" i="12" s="1"/>
  <c r="D30" i="12" s="1"/>
  <c r="C29" i="12" a="1"/>
  <c r="C29" i="12" s="1"/>
  <c r="D29" i="12" s="1"/>
  <c r="C28" i="12" a="1"/>
  <c r="C28" i="12" s="1"/>
  <c r="D28" i="12" s="1"/>
  <c r="C27" i="12" a="1"/>
  <c r="C27" i="12" s="1"/>
  <c r="D27" i="12" s="1"/>
  <c r="C26" i="12" a="1"/>
  <c r="C26" i="12" s="1"/>
  <c r="D26" i="12" s="1"/>
  <c r="C25" i="12" a="1"/>
  <c r="C25" i="12" s="1"/>
  <c r="D25" i="12" s="1"/>
  <c r="C24" i="12" a="1"/>
  <c r="C24" i="12" s="1"/>
  <c r="D24" i="12" s="1"/>
  <c r="C23" i="12" a="1"/>
  <c r="C23" i="12" s="1"/>
  <c r="D23" i="12" s="1"/>
  <c r="C22" i="12" a="1"/>
  <c r="C22" i="12" s="1"/>
  <c r="D22" i="12" s="1"/>
  <c r="C21" i="12" a="1"/>
  <c r="C21" i="12" s="1"/>
  <c r="D21" i="12" s="1"/>
  <c r="C20" i="12" a="1"/>
  <c r="C20" i="12" s="1"/>
  <c r="D20" i="12" s="1"/>
  <c r="C19" i="12" a="1"/>
  <c r="C19" i="12" s="1"/>
  <c r="D19" i="12" s="1"/>
  <c r="C18" i="12" a="1"/>
  <c r="C18" i="12" s="1"/>
  <c r="D18" i="12" s="1"/>
  <c r="C17" i="12" a="1"/>
  <c r="C17" i="12" s="1"/>
  <c r="D17" i="12" s="1"/>
  <c r="C16" i="12" a="1"/>
  <c r="C16" i="12" s="1"/>
  <c r="D16" i="12" s="1"/>
  <c r="C15" i="12" a="1"/>
  <c r="C15" i="12" s="1"/>
  <c r="D15" i="12" s="1"/>
  <c r="C14" i="12" a="1"/>
  <c r="C14" i="12" s="1"/>
  <c r="D14" i="12" s="1"/>
  <c r="C13" i="12" a="1"/>
  <c r="C13" i="12" s="1"/>
  <c r="D13" i="12" s="1"/>
  <c r="C12" i="12" a="1"/>
  <c r="C12" i="12" s="1"/>
  <c r="D12" i="12" s="1"/>
  <c r="C11" i="12" a="1"/>
  <c r="C11" i="12" s="1"/>
  <c r="D11" i="12" s="1"/>
  <c r="C10" i="12" a="1"/>
  <c r="C10" i="12" s="1"/>
  <c r="D10" i="12" s="1"/>
  <c r="C9" i="12" a="1"/>
  <c r="C9" i="12" s="1"/>
  <c r="D9" i="12" s="1"/>
  <c r="C8" i="12" a="1"/>
  <c r="C8" i="12" s="1"/>
  <c r="D8" i="12" s="1"/>
  <c r="C7" i="12" a="1"/>
  <c r="C7" i="12" s="1"/>
  <c r="D7" i="12" s="1"/>
  <c r="E155" i="12" a="1"/>
  <c r="E155" i="12" s="1"/>
  <c r="E154" i="12" a="1"/>
  <c r="E154" i="12" s="1"/>
  <c r="E153" i="12" a="1"/>
  <c r="E153" i="12" s="1"/>
  <c r="E152" i="12" a="1"/>
  <c r="E152" i="12" s="1"/>
  <c r="E151" i="12" a="1"/>
  <c r="E151" i="12" s="1"/>
  <c r="E150" i="12" a="1"/>
  <c r="E150" i="12" s="1"/>
  <c r="E149" i="12" a="1"/>
  <c r="E149" i="12" s="1"/>
  <c r="E148" i="12" a="1"/>
  <c r="E148" i="12" s="1"/>
  <c r="E147" i="12" a="1"/>
  <c r="E147" i="12" s="1"/>
  <c r="E146" i="12" a="1"/>
  <c r="E146" i="12" s="1"/>
  <c r="E145" i="12" a="1"/>
  <c r="E145" i="12" s="1"/>
  <c r="E144" i="12" a="1"/>
  <c r="E144" i="12" s="1"/>
  <c r="E143" i="12" a="1"/>
  <c r="E143" i="12" s="1"/>
  <c r="E142" i="12" a="1"/>
  <c r="E142" i="12" s="1"/>
  <c r="E141" i="12" a="1"/>
  <c r="E141" i="12" s="1"/>
  <c r="E140" i="12" a="1"/>
  <c r="E140" i="12" s="1"/>
  <c r="E139" i="12" a="1"/>
  <c r="E139" i="12" s="1"/>
  <c r="E138" i="12" a="1"/>
  <c r="E138" i="12" s="1"/>
  <c r="E137" i="12" a="1"/>
  <c r="E137" i="12" s="1"/>
  <c r="E136" i="12" a="1"/>
  <c r="E136" i="12" s="1"/>
  <c r="E135" i="12" a="1"/>
  <c r="E135" i="12" s="1"/>
  <c r="E134" i="12" a="1"/>
  <c r="E134" i="12" s="1"/>
  <c r="E133" i="12" a="1"/>
  <c r="E133" i="12" s="1"/>
  <c r="E132" i="12" a="1"/>
  <c r="E132" i="12" s="1"/>
  <c r="E131" i="12" a="1"/>
  <c r="E131" i="12" s="1"/>
  <c r="E130" i="12" a="1"/>
  <c r="E130" i="12" s="1"/>
  <c r="E129" i="12" a="1"/>
  <c r="E129" i="12" s="1"/>
  <c r="E128" i="12" a="1"/>
  <c r="E128" i="12" s="1"/>
  <c r="E127" i="12" a="1"/>
  <c r="E127" i="12" s="1"/>
  <c r="E126" i="12" a="1"/>
  <c r="E126" i="12" s="1"/>
  <c r="E125" i="12" a="1"/>
  <c r="E125" i="12" s="1"/>
  <c r="E124" i="12" a="1"/>
  <c r="E124" i="12" s="1"/>
  <c r="E123" i="12" a="1"/>
  <c r="E123" i="12" s="1"/>
  <c r="E122" i="12" a="1"/>
  <c r="E122" i="12" s="1"/>
  <c r="E121" i="12" a="1"/>
  <c r="E121" i="12" s="1"/>
  <c r="E120" i="12" a="1"/>
  <c r="E120" i="12" s="1"/>
  <c r="E119" i="12" a="1"/>
  <c r="E119" i="12" s="1"/>
  <c r="E118" i="12" a="1"/>
  <c r="E118" i="12" s="1"/>
  <c r="E117" i="12" a="1"/>
  <c r="E117" i="12" s="1"/>
  <c r="E116" i="12" a="1"/>
  <c r="E116" i="12" s="1"/>
  <c r="E115" i="12" a="1"/>
  <c r="E115" i="12" s="1"/>
  <c r="E114" i="12" a="1"/>
  <c r="E114" i="12" s="1"/>
  <c r="E113" i="12" a="1"/>
  <c r="E113" i="12" s="1"/>
  <c r="E112" i="12" a="1"/>
  <c r="E112" i="12" s="1"/>
  <c r="E111" i="12" a="1"/>
  <c r="E111" i="12" s="1"/>
  <c r="E110" i="12" a="1"/>
  <c r="E110" i="12" s="1"/>
  <c r="E109" i="12" a="1"/>
  <c r="E109" i="12" s="1"/>
  <c r="E108" i="12" a="1"/>
  <c r="E108" i="12" s="1"/>
  <c r="E107" i="12" a="1"/>
  <c r="E107" i="12" s="1"/>
  <c r="E106" i="12" a="1"/>
  <c r="E106" i="12" s="1"/>
  <c r="E105" i="12" a="1"/>
  <c r="E105" i="12" s="1"/>
  <c r="E104" i="12" a="1"/>
  <c r="E104" i="12" s="1"/>
  <c r="E103" i="12" a="1"/>
  <c r="E103" i="12" s="1"/>
  <c r="E102" i="12" a="1"/>
  <c r="E102" i="12" s="1"/>
  <c r="E101" i="12" a="1"/>
  <c r="E101" i="12" s="1"/>
  <c r="E100" i="12" a="1"/>
  <c r="E100" i="12" s="1"/>
  <c r="E99" i="12" a="1"/>
  <c r="E99" i="12" s="1"/>
  <c r="E98" i="12" a="1"/>
  <c r="E98" i="12" s="1"/>
  <c r="E97" i="12" a="1"/>
  <c r="E97" i="12" s="1"/>
  <c r="E96" i="12" a="1"/>
  <c r="E96" i="12" s="1"/>
  <c r="E95" i="12" a="1"/>
  <c r="E95" i="12" s="1"/>
  <c r="E94" i="12" a="1"/>
  <c r="E94" i="12" s="1"/>
  <c r="E93" i="12" a="1"/>
  <c r="E93" i="12" s="1"/>
  <c r="E92" i="12" a="1"/>
  <c r="E92" i="12" s="1"/>
  <c r="E91" i="12" a="1"/>
  <c r="E91" i="12" s="1"/>
  <c r="E90" i="12" a="1"/>
  <c r="E90" i="12" s="1"/>
  <c r="E89" i="12" a="1"/>
  <c r="E89" i="12" s="1"/>
  <c r="E88" i="12" a="1"/>
  <c r="E88" i="12" s="1"/>
  <c r="E87" i="12" a="1"/>
  <c r="E87" i="12" s="1"/>
  <c r="E86" i="12" a="1"/>
  <c r="E86" i="12" s="1"/>
  <c r="E85" i="12" a="1"/>
  <c r="E85" i="12" s="1"/>
  <c r="E84" i="12" a="1"/>
  <c r="E84" i="12" s="1"/>
  <c r="E83" i="12" a="1"/>
  <c r="E83" i="12" s="1"/>
  <c r="E82" i="12" a="1"/>
  <c r="E82" i="12" s="1"/>
  <c r="E81" i="12" a="1"/>
  <c r="E81" i="12" s="1"/>
  <c r="E80" i="12" a="1"/>
  <c r="E80" i="12" s="1"/>
  <c r="E79" i="12" a="1"/>
  <c r="E79" i="12" s="1"/>
  <c r="E78" i="12" a="1"/>
  <c r="E78" i="12" s="1"/>
  <c r="E77" i="12" a="1"/>
  <c r="E77" i="12" s="1"/>
  <c r="E76" i="12" a="1"/>
  <c r="E76" i="12" s="1"/>
  <c r="E75" i="12" a="1"/>
  <c r="E75" i="12" s="1"/>
  <c r="E74" i="12" a="1"/>
  <c r="E74" i="12" s="1"/>
  <c r="E73" i="12" a="1"/>
  <c r="E73" i="12" s="1"/>
  <c r="E72" i="12" a="1"/>
  <c r="E72" i="12" s="1"/>
  <c r="E71" i="12" a="1"/>
  <c r="E71" i="12" s="1"/>
  <c r="E70" i="12" a="1"/>
  <c r="E70" i="12" s="1"/>
  <c r="E69" i="12" a="1"/>
  <c r="E69" i="12" s="1"/>
  <c r="E68" i="12" a="1"/>
  <c r="E68" i="12" s="1"/>
  <c r="E67" i="12" a="1"/>
  <c r="E67" i="12" s="1"/>
  <c r="E66" i="12" a="1"/>
  <c r="E66" i="12" s="1"/>
  <c r="E65" i="12" a="1"/>
  <c r="E65" i="12" s="1"/>
  <c r="E64" i="12" a="1"/>
  <c r="E64" i="12" s="1"/>
  <c r="E63" i="12" a="1"/>
  <c r="E63" i="12" s="1"/>
  <c r="E62" i="12" a="1"/>
  <c r="E62" i="12" s="1"/>
  <c r="E61" i="12" a="1"/>
  <c r="E61" i="12" s="1"/>
  <c r="E60" i="12" a="1"/>
  <c r="E60" i="12" s="1"/>
  <c r="E59" i="12" a="1"/>
  <c r="E59" i="12" s="1"/>
  <c r="E58" i="12" a="1"/>
  <c r="E58" i="12" s="1"/>
  <c r="E57" i="12" a="1"/>
  <c r="E57" i="12" s="1"/>
  <c r="E56" i="12" a="1"/>
  <c r="E56" i="12" s="1"/>
  <c r="E55" i="12" a="1"/>
  <c r="E55" i="12" s="1"/>
  <c r="E54" i="12" a="1"/>
  <c r="E54" i="12" s="1"/>
  <c r="E53" i="12" a="1"/>
  <c r="E53" i="12" s="1"/>
  <c r="E52" i="12" a="1"/>
  <c r="E52" i="12" s="1"/>
  <c r="E51" i="12" a="1"/>
  <c r="E51" i="12" s="1"/>
  <c r="E50" i="12" a="1"/>
  <c r="E50" i="12" s="1"/>
  <c r="E49" i="12" a="1"/>
  <c r="E49" i="12" s="1"/>
  <c r="E48" i="12" a="1"/>
  <c r="E48" i="12" s="1"/>
  <c r="E47" i="12" a="1"/>
  <c r="E47" i="12" s="1"/>
  <c r="E46" i="12" a="1"/>
  <c r="E46" i="12" s="1"/>
  <c r="E45" i="12" a="1"/>
  <c r="E45" i="12" s="1"/>
  <c r="E44" i="12" a="1"/>
  <c r="E44" i="12" s="1"/>
  <c r="E43" i="12" a="1"/>
  <c r="E43" i="12" s="1"/>
  <c r="E42" i="12" a="1"/>
  <c r="E42" i="12" s="1"/>
  <c r="E41" i="12" a="1"/>
  <c r="E41" i="12" s="1"/>
  <c r="E40" i="12" a="1"/>
  <c r="E40" i="12" s="1"/>
  <c r="E39" i="12" a="1"/>
  <c r="E39" i="12" s="1"/>
  <c r="E38" i="12" a="1"/>
  <c r="E38" i="12" s="1"/>
  <c r="E37" i="12" a="1"/>
  <c r="E37" i="12" s="1"/>
  <c r="E36" i="12" a="1"/>
  <c r="E36" i="12" s="1"/>
  <c r="E35" i="12" a="1"/>
  <c r="E35" i="12" s="1"/>
  <c r="E34" i="12" a="1"/>
  <c r="E34" i="12" s="1"/>
  <c r="E33" i="12" a="1"/>
  <c r="E33" i="12" s="1"/>
  <c r="E32" i="12" a="1"/>
  <c r="E32" i="12" s="1"/>
  <c r="E31" i="12" a="1"/>
  <c r="E31" i="12" s="1"/>
  <c r="E30" i="12" a="1"/>
  <c r="E30" i="12" s="1"/>
  <c r="E29" i="12" a="1"/>
  <c r="E29" i="12" s="1"/>
  <c r="E28" i="12" a="1"/>
  <c r="E28" i="12" s="1"/>
  <c r="E27" i="12" a="1"/>
  <c r="E27" i="12" s="1"/>
  <c r="E26" i="12" a="1"/>
  <c r="E26" i="12" s="1"/>
  <c r="E25" i="12" a="1"/>
  <c r="E25" i="12" s="1"/>
  <c r="E24" i="12" a="1"/>
  <c r="E24" i="12" s="1"/>
  <c r="E23" i="12" a="1"/>
  <c r="E23" i="12" s="1"/>
  <c r="E22" i="12" a="1"/>
  <c r="E22" i="12" s="1"/>
  <c r="E21" i="12" a="1"/>
  <c r="E21" i="12" s="1"/>
  <c r="E20" i="12" a="1"/>
  <c r="E20" i="12" s="1"/>
  <c r="E19" i="12" a="1"/>
  <c r="E19" i="12" s="1"/>
  <c r="E18" i="12" a="1"/>
  <c r="E18" i="12" s="1"/>
  <c r="E17" i="12" a="1"/>
  <c r="E17" i="12" s="1"/>
  <c r="E16" i="12" a="1"/>
  <c r="E16" i="12" s="1"/>
  <c r="E15" i="12" a="1"/>
  <c r="E15" i="12" s="1"/>
  <c r="E14" i="12" a="1"/>
  <c r="E14" i="12" s="1"/>
  <c r="E13" i="12" a="1"/>
  <c r="E13" i="12" s="1"/>
  <c r="E12" i="12" a="1"/>
  <c r="E12" i="12" s="1"/>
  <c r="E11" i="12" a="1"/>
  <c r="E11" i="12" s="1"/>
  <c r="E10" i="12" a="1"/>
  <c r="E10" i="12" s="1"/>
  <c r="E9" i="12" a="1"/>
  <c r="E9" i="12" s="1"/>
  <c r="E8" i="12" a="1"/>
  <c r="E8" i="12" s="1"/>
  <c r="E7" i="12" a="1"/>
  <c r="E7" i="12" s="1"/>
  <c r="E6" i="12" a="1"/>
  <c r="E6" i="12" s="1"/>
  <c r="F155" i="12" a="1"/>
  <c r="F155" i="12" s="1"/>
  <c r="F154" i="12" a="1"/>
  <c r="F154" i="12" s="1"/>
  <c r="F153" i="12" a="1"/>
  <c r="F153" i="12" s="1"/>
  <c r="F152" i="12" a="1"/>
  <c r="F152" i="12" s="1"/>
  <c r="F151" i="12" a="1"/>
  <c r="F151" i="12" s="1"/>
  <c r="F150" i="12" a="1"/>
  <c r="F150" i="12" s="1"/>
  <c r="F149" i="12" a="1"/>
  <c r="F149" i="12" s="1"/>
  <c r="F148" i="12" a="1"/>
  <c r="F148" i="12" s="1"/>
  <c r="F147" i="12" a="1"/>
  <c r="F147" i="12" s="1"/>
  <c r="F146" i="12" a="1"/>
  <c r="F146" i="12" s="1"/>
  <c r="F145" i="12" a="1"/>
  <c r="F145" i="12" s="1"/>
  <c r="F144" i="12" a="1"/>
  <c r="F144" i="12" s="1"/>
  <c r="F143" i="12" a="1"/>
  <c r="F143" i="12" s="1"/>
  <c r="F142" i="12" a="1"/>
  <c r="F142" i="12" s="1"/>
  <c r="F141" i="12" a="1"/>
  <c r="F141" i="12" s="1"/>
  <c r="F140" i="12" a="1"/>
  <c r="F140" i="12" s="1"/>
  <c r="F139" i="12" a="1"/>
  <c r="F139" i="12" s="1"/>
  <c r="F138" i="12" a="1"/>
  <c r="F138" i="12" s="1"/>
  <c r="F137" i="12" a="1"/>
  <c r="F137" i="12" s="1"/>
  <c r="F136" i="12" a="1"/>
  <c r="F136" i="12" s="1"/>
  <c r="F135" i="12" a="1"/>
  <c r="F135" i="12" s="1"/>
  <c r="F134" i="12" a="1"/>
  <c r="F134" i="12" s="1"/>
  <c r="F133" i="12" a="1"/>
  <c r="F133" i="12" s="1"/>
  <c r="F132" i="12" a="1"/>
  <c r="F132" i="12" s="1"/>
  <c r="F131" i="12" a="1"/>
  <c r="F131" i="12" s="1"/>
  <c r="F130" i="12" a="1"/>
  <c r="F130" i="12" s="1"/>
  <c r="F129" i="12" a="1"/>
  <c r="F129" i="12" s="1"/>
  <c r="F128" i="12" a="1"/>
  <c r="F128" i="12" s="1"/>
  <c r="F127" i="12" a="1"/>
  <c r="F127" i="12" s="1"/>
  <c r="F126" i="12" a="1"/>
  <c r="F126" i="12" s="1"/>
  <c r="F125" i="12" a="1"/>
  <c r="F125" i="12" s="1"/>
  <c r="F124" i="12" a="1"/>
  <c r="F124" i="12" s="1"/>
  <c r="F123" i="12" a="1"/>
  <c r="F123" i="12" s="1"/>
  <c r="F122" i="12" a="1"/>
  <c r="F122" i="12" s="1"/>
  <c r="F121" i="12" a="1"/>
  <c r="F121" i="12" s="1"/>
  <c r="F120" i="12" a="1"/>
  <c r="F120" i="12" s="1"/>
  <c r="F119" i="12" a="1"/>
  <c r="F119" i="12" s="1"/>
  <c r="F118" i="12" a="1"/>
  <c r="F118" i="12" s="1"/>
  <c r="F117" i="12" a="1"/>
  <c r="F117" i="12" s="1"/>
  <c r="F116" i="12" a="1"/>
  <c r="F116" i="12" s="1"/>
  <c r="F115" i="12" a="1"/>
  <c r="F115" i="12" s="1"/>
  <c r="F114" i="12" a="1"/>
  <c r="F114" i="12" s="1"/>
  <c r="F113" i="12" a="1"/>
  <c r="F113" i="12" s="1"/>
  <c r="F112" i="12" a="1"/>
  <c r="F112" i="12" s="1"/>
  <c r="F111" i="12" a="1"/>
  <c r="F111" i="12" s="1"/>
  <c r="F110" i="12" a="1"/>
  <c r="F110" i="12" s="1"/>
  <c r="F109" i="12" a="1"/>
  <c r="F109" i="12" s="1"/>
  <c r="F108" i="12" a="1"/>
  <c r="F108" i="12" s="1"/>
  <c r="F107" i="12" a="1"/>
  <c r="F107" i="12" s="1"/>
  <c r="F106" i="12" a="1"/>
  <c r="F106" i="12" s="1"/>
  <c r="F105" i="12" a="1"/>
  <c r="F105" i="12" s="1"/>
  <c r="F104" i="12" a="1"/>
  <c r="F104" i="12" s="1"/>
  <c r="F103" i="12" a="1"/>
  <c r="F103" i="12" s="1"/>
  <c r="F102" i="12" a="1"/>
  <c r="F102" i="12" s="1"/>
  <c r="F101" i="12" a="1"/>
  <c r="F101" i="12" s="1"/>
  <c r="F100" i="12" a="1"/>
  <c r="F100" i="12" s="1"/>
  <c r="F99" i="12" a="1"/>
  <c r="F99" i="12" s="1"/>
  <c r="F98" i="12" a="1"/>
  <c r="F98" i="12" s="1"/>
  <c r="F97" i="12" a="1"/>
  <c r="F97" i="12" s="1"/>
  <c r="F96" i="12" a="1"/>
  <c r="F96" i="12" s="1"/>
  <c r="F95" i="12" a="1"/>
  <c r="F95" i="12" s="1"/>
  <c r="F94" i="12" a="1"/>
  <c r="F94" i="12" s="1"/>
  <c r="F93" i="12" a="1"/>
  <c r="F93" i="12" s="1"/>
  <c r="F92" i="12" a="1"/>
  <c r="F92" i="12" s="1"/>
  <c r="F91" i="12" a="1"/>
  <c r="F91" i="12" s="1"/>
  <c r="F90" i="12" a="1"/>
  <c r="F90" i="12" s="1"/>
  <c r="F89" i="12" a="1"/>
  <c r="F89" i="12" s="1"/>
  <c r="F88" i="12" a="1"/>
  <c r="F88" i="12" s="1"/>
  <c r="F87" i="12" a="1"/>
  <c r="F87" i="12" s="1"/>
  <c r="F86" i="12" a="1"/>
  <c r="F86" i="12" s="1"/>
  <c r="F85" i="12" a="1"/>
  <c r="F85" i="12" s="1"/>
  <c r="F84" i="12" a="1"/>
  <c r="F84" i="12" s="1"/>
  <c r="F83" i="12" a="1"/>
  <c r="F83" i="12" s="1"/>
  <c r="F82" i="12" a="1"/>
  <c r="F82" i="12" s="1"/>
  <c r="F81" i="12" a="1"/>
  <c r="F81" i="12" s="1"/>
  <c r="F80" i="12" a="1"/>
  <c r="F80" i="12" s="1"/>
  <c r="F79" i="12" a="1"/>
  <c r="F79" i="12" s="1"/>
  <c r="F78" i="12" a="1"/>
  <c r="F78" i="12" s="1"/>
  <c r="F77" i="12" a="1"/>
  <c r="F77" i="12" s="1"/>
  <c r="F76" i="12" a="1"/>
  <c r="F76" i="12" s="1"/>
  <c r="F75" i="12" a="1"/>
  <c r="F75" i="12" s="1"/>
  <c r="F74" i="12" a="1"/>
  <c r="F74" i="12" s="1"/>
  <c r="F73" i="12" a="1"/>
  <c r="F73" i="12" s="1"/>
  <c r="F72" i="12" a="1"/>
  <c r="F72" i="12" s="1"/>
  <c r="F71" i="12" a="1"/>
  <c r="F71" i="12" s="1"/>
  <c r="F70" i="12" a="1"/>
  <c r="F70" i="12" s="1"/>
  <c r="F69" i="12" a="1"/>
  <c r="F69" i="12" s="1"/>
  <c r="F68" i="12" a="1"/>
  <c r="F68" i="12" s="1"/>
  <c r="F67" i="12" a="1"/>
  <c r="F67" i="12" s="1"/>
  <c r="F66" i="12" a="1"/>
  <c r="F66" i="12" s="1"/>
  <c r="F65" i="12" a="1"/>
  <c r="F65" i="12" s="1"/>
  <c r="F64" i="12" a="1"/>
  <c r="F64" i="12" s="1"/>
  <c r="F63" i="12" a="1"/>
  <c r="F63" i="12" s="1"/>
  <c r="F62" i="12" a="1"/>
  <c r="F62" i="12" s="1"/>
  <c r="F61" i="12" a="1"/>
  <c r="F61" i="12" s="1"/>
  <c r="F60" i="12" a="1"/>
  <c r="F60" i="12" s="1"/>
  <c r="F59" i="12" a="1"/>
  <c r="F59" i="12" s="1"/>
  <c r="F58" i="12" a="1"/>
  <c r="F58" i="12" s="1"/>
  <c r="F57" i="12" a="1"/>
  <c r="F57" i="12" s="1"/>
  <c r="F56" i="12" a="1"/>
  <c r="F56" i="12" s="1"/>
  <c r="F55" i="12" a="1"/>
  <c r="F55" i="12" s="1"/>
  <c r="F54" i="12" a="1"/>
  <c r="F54" i="12" s="1"/>
  <c r="F53" i="12" a="1"/>
  <c r="F53" i="12" s="1"/>
  <c r="F52" i="12" a="1"/>
  <c r="F52" i="12" s="1"/>
  <c r="F51" i="12" a="1"/>
  <c r="F51" i="12" s="1"/>
  <c r="F50" i="12" a="1"/>
  <c r="F50" i="12" s="1"/>
  <c r="F49" i="12" a="1"/>
  <c r="F49" i="12" s="1"/>
  <c r="F48" i="12" a="1"/>
  <c r="F48" i="12" s="1"/>
  <c r="F47" i="12" a="1"/>
  <c r="F47" i="12" s="1"/>
  <c r="F46" i="12" a="1"/>
  <c r="F46" i="12" s="1"/>
  <c r="F45" i="12" a="1"/>
  <c r="F45" i="12" s="1"/>
  <c r="F44" i="12" a="1"/>
  <c r="F44" i="12" s="1"/>
  <c r="F43" i="12" a="1"/>
  <c r="F43" i="12" s="1"/>
  <c r="F42" i="12" a="1"/>
  <c r="F42" i="12" s="1"/>
  <c r="F41" i="12" a="1"/>
  <c r="F41" i="12" s="1"/>
  <c r="F40" i="12" a="1"/>
  <c r="F40" i="12" s="1"/>
  <c r="F39" i="12" a="1"/>
  <c r="F39" i="12" s="1"/>
  <c r="F38" i="12" a="1"/>
  <c r="F38" i="12" s="1"/>
  <c r="F37" i="12" a="1"/>
  <c r="F37" i="12" s="1"/>
  <c r="F36" i="12" a="1"/>
  <c r="F36" i="12" s="1"/>
  <c r="F35" i="12" a="1"/>
  <c r="F35" i="12" s="1"/>
  <c r="F34" i="12" a="1"/>
  <c r="F34" i="12" s="1"/>
  <c r="F33" i="12" a="1"/>
  <c r="F33" i="12" s="1"/>
  <c r="F32" i="12" a="1"/>
  <c r="F32" i="12" s="1"/>
  <c r="F31" i="12" a="1"/>
  <c r="F31" i="12" s="1"/>
  <c r="F30" i="12" a="1"/>
  <c r="F30" i="12" s="1"/>
  <c r="F29" i="12" a="1"/>
  <c r="F29" i="12" s="1"/>
  <c r="F28" i="12" a="1"/>
  <c r="F28" i="12" s="1"/>
  <c r="F27" i="12" a="1"/>
  <c r="F27" i="12" s="1"/>
  <c r="F26" i="12" a="1"/>
  <c r="F26" i="12" s="1"/>
  <c r="F25" i="12" a="1"/>
  <c r="F25" i="12" s="1"/>
  <c r="F24" i="12" a="1"/>
  <c r="F24" i="12" s="1"/>
  <c r="F23" i="12" a="1"/>
  <c r="F23" i="12" s="1"/>
  <c r="F22" i="12" a="1"/>
  <c r="F22" i="12" s="1"/>
  <c r="F21" i="12" a="1"/>
  <c r="F21" i="12" s="1"/>
  <c r="F20" i="12" a="1"/>
  <c r="F20" i="12" s="1"/>
  <c r="F19" i="12" a="1"/>
  <c r="F19" i="12" s="1"/>
  <c r="F18" i="12" a="1"/>
  <c r="F18" i="12" s="1"/>
  <c r="F17" i="12" a="1"/>
  <c r="F17" i="12" s="1"/>
  <c r="F16" i="12" a="1"/>
  <c r="F16" i="12" s="1"/>
  <c r="F15" i="12" a="1"/>
  <c r="F15" i="12" s="1"/>
  <c r="F14" i="12" a="1"/>
  <c r="F14" i="12" s="1"/>
  <c r="F13" i="12" a="1"/>
  <c r="F13" i="12" s="1"/>
  <c r="F12" i="12" a="1"/>
  <c r="F12" i="12" s="1"/>
  <c r="F11" i="12" a="1"/>
  <c r="F11" i="12" s="1"/>
  <c r="F10" i="12" a="1"/>
  <c r="F10" i="12" s="1"/>
  <c r="F9" i="12" a="1"/>
  <c r="F9" i="12" s="1"/>
  <c r="F8" i="12" a="1"/>
  <c r="F8" i="12" s="1"/>
  <c r="F7" i="12" a="1"/>
  <c r="F7" i="12" s="1"/>
  <c r="F6" i="12" a="1"/>
  <c r="F6" i="12" s="1"/>
  <c r="G155" i="12" a="1"/>
  <c r="G155" i="12" s="1"/>
  <c r="G154" i="12" a="1"/>
  <c r="G154" i="12" s="1"/>
  <c r="G153" i="12" a="1"/>
  <c r="G153" i="12" s="1"/>
  <c r="G152" i="12" a="1"/>
  <c r="G152" i="12" s="1"/>
  <c r="G151" i="12" a="1"/>
  <c r="G151" i="12" s="1"/>
  <c r="G150" i="12" a="1"/>
  <c r="G150" i="12" s="1"/>
  <c r="G149" i="12" a="1"/>
  <c r="G149" i="12" s="1"/>
  <c r="G148" i="12" a="1"/>
  <c r="G148" i="12" s="1"/>
  <c r="G147" i="12" a="1"/>
  <c r="G147" i="12" s="1"/>
  <c r="G146" i="12" a="1"/>
  <c r="G146" i="12" s="1"/>
  <c r="G145" i="12" a="1"/>
  <c r="G145" i="12" s="1"/>
  <c r="G144" i="12" a="1"/>
  <c r="G144" i="12" s="1"/>
  <c r="G143" i="12" a="1"/>
  <c r="G143" i="12" s="1"/>
  <c r="G142" i="12" a="1"/>
  <c r="G142" i="12" s="1"/>
  <c r="G141" i="12" a="1"/>
  <c r="G141" i="12" s="1"/>
  <c r="G140" i="12" a="1"/>
  <c r="G140" i="12" s="1"/>
  <c r="G139" i="12" a="1"/>
  <c r="G139" i="12" s="1"/>
  <c r="G138" i="12" a="1"/>
  <c r="G138" i="12" s="1"/>
  <c r="G137" i="12" a="1"/>
  <c r="G137" i="12" s="1"/>
  <c r="G136" i="12" a="1"/>
  <c r="G136" i="12" s="1"/>
  <c r="G135" i="12" a="1"/>
  <c r="G135" i="12" s="1"/>
  <c r="G134" i="12" a="1"/>
  <c r="G134" i="12" s="1"/>
  <c r="G133" i="12" a="1"/>
  <c r="G133" i="12" s="1"/>
  <c r="G132" i="12" a="1"/>
  <c r="G132" i="12" s="1"/>
  <c r="G131" i="12" a="1"/>
  <c r="G131" i="12" s="1"/>
  <c r="G130" i="12" a="1"/>
  <c r="G130" i="12" s="1"/>
  <c r="G129" i="12" a="1"/>
  <c r="G129" i="12" s="1"/>
  <c r="G128" i="12" a="1"/>
  <c r="G128" i="12" s="1"/>
  <c r="G127" i="12" a="1"/>
  <c r="G127" i="12" s="1"/>
  <c r="G126" i="12" a="1"/>
  <c r="G126" i="12" s="1"/>
  <c r="G125" i="12" a="1"/>
  <c r="G125" i="12" s="1"/>
  <c r="G124" i="12" a="1"/>
  <c r="G124" i="12" s="1"/>
  <c r="G123" i="12" a="1"/>
  <c r="G123" i="12" s="1"/>
  <c r="G122" i="12" a="1"/>
  <c r="G122" i="12" s="1"/>
  <c r="G121" i="12" a="1"/>
  <c r="G121" i="12" s="1"/>
  <c r="G120" i="12" a="1"/>
  <c r="G120" i="12" s="1"/>
  <c r="G119" i="12" a="1"/>
  <c r="G119" i="12" s="1"/>
  <c r="G118" i="12" a="1"/>
  <c r="G118" i="12" s="1"/>
  <c r="G117" i="12" a="1"/>
  <c r="G117" i="12" s="1"/>
  <c r="G116" i="12" a="1"/>
  <c r="G116" i="12" s="1"/>
  <c r="G115" i="12" a="1"/>
  <c r="G115" i="12" s="1"/>
  <c r="G114" i="12" a="1"/>
  <c r="G114" i="12" s="1"/>
  <c r="G113" i="12" a="1"/>
  <c r="G113" i="12" s="1"/>
  <c r="G112" i="12" a="1"/>
  <c r="G112" i="12" s="1"/>
  <c r="G111" i="12" a="1"/>
  <c r="G111" i="12" s="1"/>
  <c r="G110" i="12" a="1"/>
  <c r="G110" i="12" s="1"/>
  <c r="G109" i="12" a="1"/>
  <c r="G109" i="12" s="1"/>
  <c r="G108" i="12" a="1"/>
  <c r="G108" i="12" s="1"/>
  <c r="G107" i="12" a="1"/>
  <c r="G107" i="12" s="1"/>
  <c r="G106" i="12" a="1"/>
  <c r="G106" i="12" s="1"/>
  <c r="G105" i="12" a="1"/>
  <c r="G105" i="12" s="1"/>
  <c r="G104" i="12" a="1"/>
  <c r="G104" i="12" s="1"/>
  <c r="G103" i="12" a="1"/>
  <c r="G103" i="12" s="1"/>
  <c r="G102" i="12" a="1"/>
  <c r="G102" i="12" s="1"/>
  <c r="G101" i="12" a="1"/>
  <c r="G101" i="12" s="1"/>
  <c r="G100" i="12" a="1"/>
  <c r="G100" i="12" s="1"/>
  <c r="G99" i="12" a="1"/>
  <c r="G99" i="12" s="1"/>
  <c r="G98" i="12" a="1"/>
  <c r="G98" i="12" s="1"/>
  <c r="G97" i="12" a="1"/>
  <c r="G97" i="12" s="1"/>
  <c r="G96" i="12" a="1"/>
  <c r="G96" i="12" s="1"/>
  <c r="G95" i="12" a="1"/>
  <c r="G95" i="12" s="1"/>
  <c r="G94" i="12" a="1"/>
  <c r="G94" i="12" s="1"/>
  <c r="G93" i="12" a="1"/>
  <c r="G93" i="12" s="1"/>
  <c r="G92" i="12" a="1"/>
  <c r="G92" i="12" s="1"/>
  <c r="G91" i="12" a="1"/>
  <c r="G91" i="12" s="1"/>
  <c r="G90" i="12" a="1"/>
  <c r="G90" i="12" s="1"/>
  <c r="G89" i="12" a="1"/>
  <c r="G89" i="12" s="1"/>
  <c r="G88" i="12" a="1"/>
  <c r="G88" i="12" s="1"/>
  <c r="G87" i="12" a="1"/>
  <c r="G87" i="12" s="1"/>
  <c r="G86" i="12" a="1"/>
  <c r="G86" i="12" s="1"/>
  <c r="G85" i="12" a="1"/>
  <c r="G85" i="12" s="1"/>
  <c r="G84" i="12" a="1"/>
  <c r="G84" i="12" s="1"/>
  <c r="G83" i="12" a="1"/>
  <c r="G83" i="12" s="1"/>
  <c r="G82" i="12" a="1"/>
  <c r="G82" i="12" s="1"/>
  <c r="G81" i="12" a="1"/>
  <c r="G81" i="12" s="1"/>
  <c r="G80" i="12" a="1"/>
  <c r="G80" i="12" s="1"/>
  <c r="G79" i="12" a="1"/>
  <c r="G79" i="12" s="1"/>
  <c r="G78" i="12" a="1"/>
  <c r="G78" i="12" s="1"/>
  <c r="G77" i="12" a="1"/>
  <c r="G77" i="12" s="1"/>
  <c r="G76" i="12" a="1"/>
  <c r="G76" i="12" s="1"/>
  <c r="G75" i="12" a="1"/>
  <c r="G75" i="12" s="1"/>
  <c r="G74" i="12" a="1"/>
  <c r="G74" i="12" s="1"/>
  <c r="G73" i="12" a="1"/>
  <c r="G73" i="12" s="1"/>
  <c r="G72" i="12" a="1"/>
  <c r="G72" i="12" s="1"/>
  <c r="G71" i="12" a="1"/>
  <c r="G71" i="12" s="1"/>
  <c r="G70" i="12" a="1"/>
  <c r="G70" i="12" s="1"/>
  <c r="G69" i="12" a="1"/>
  <c r="G69" i="12" s="1"/>
  <c r="G68" i="12" a="1"/>
  <c r="G68" i="12" s="1"/>
  <c r="G67" i="12" a="1"/>
  <c r="G67" i="12" s="1"/>
  <c r="G66" i="12" a="1"/>
  <c r="G66" i="12" s="1"/>
  <c r="G65" i="12" a="1"/>
  <c r="G65" i="12" s="1"/>
  <c r="G64" i="12" a="1"/>
  <c r="G64" i="12" s="1"/>
  <c r="G63" i="12" a="1"/>
  <c r="G63" i="12" s="1"/>
  <c r="G62" i="12" a="1"/>
  <c r="G62" i="12" s="1"/>
  <c r="G61" i="12" a="1"/>
  <c r="G61" i="12" s="1"/>
  <c r="G60" i="12" a="1"/>
  <c r="G60" i="12" s="1"/>
  <c r="G59" i="12" a="1"/>
  <c r="G59" i="12" s="1"/>
  <c r="G58" i="12" a="1"/>
  <c r="G58" i="12" s="1"/>
  <c r="G57" i="12" a="1"/>
  <c r="G57" i="12" s="1"/>
  <c r="G56" i="12" a="1"/>
  <c r="G56" i="12" s="1"/>
  <c r="G55" i="12" a="1"/>
  <c r="G55" i="12" s="1"/>
  <c r="G54" i="12" a="1"/>
  <c r="G54" i="12" s="1"/>
  <c r="G53" i="12" a="1"/>
  <c r="G53" i="12" s="1"/>
  <c r="G52" i="12" a="1"/>
  <c r="G52" i="12" s="1"/>
  <c r="G51" i="12" a="1"/>
  <c r="G51" i="12" s="1"/>
  <c r="G50" i="12" a="1"/>
  <c r="G50" i="12" s="1"/>
  <c r="G49" i="12" a="1"/>
  <c r="G49" i="12" s="1"/>
  <c r="G48" i="12" a="1"/>
  <c r="G48" i="12" s="1"/>
  <c r="G47" i="12" a="1"/>
  <c r="G47" i="12" s="1"/>
  <c r="G46" i="12" a="1"/>
  <c r="G46" i="12" s="1"/>
  <c r="G45" i="12" a="1"/>
  <c r="G45" i="12" s="1"/>
  <c r="G44" i="12" a="1"/>
  <c r="G44" i="12" s="1"/>
  <c r="G43" i="12" a="1"/>
  <c r="G43" i="12" s="1"/>
  <c r="G42" i="12" a="1"/>
  <c r="G42" i="12" s="1"/>
  <c r="G41" i="12" a="1"/>
  <c r="G41" i="12" s="1"/>
  <c r="G40" i="12" a="1"/>
  <c r="G40" i="12" s="1"/>
  <c r="G39" i="12" a="1"/>
  <c r="G39" i="12" s="1"/>
  <c r="G38" i="12" a="1"/>
  <c r="G38" i="12" s="1"/>
  <c r="G37" i="12" a="1"/>
  <c r="G37" i="12" s="1"/>
  <c r="G36" i="12" a="1"/>
  <c r="G36" i="12" s="1"/>
  <c r="G35" i="12" a="1"/>
  <c r="G35" i="12" s="1"/>
  <c r="G34" i="12" a="1"/>
  <c r="G34" i="12" s="1"/>
  <c r="G33" i="12" a="1"/>
  <c r="G33" i="12" s="1"/>
  <c r="G32" i="12" a="1"/>
  <c r="G32" i="12" s="1"/>
  <c r="G31" i="12" a="1"/>
  <c r="G31" i="12" s="1"/>
  <c r="G30" i="12" a="1"/>
  <c r="G30" i="12" s="1"/>
  <c r="G29" i="12" a="1"/>
  <c r="G29" i="12" s="1"/>
  <c r="G28" i="12" a="1"/>
  <c r="G28" i="12" s="1"/>
  <c r="G27" i="12" a="1"/>
  <c r="G27" i="12" s="1"/>
  <c r="G26" i="12" a="1"/>
  <c r="G26" i="12" s="1"/>
  <c r="G25" i="12" a="1"/>
  <c r="G25" i="12" s="1"/>
  <c r="G24" i="12" a="1"/>
  <c r="G24" i="12" s="1"/>
  <c r="G23" i="12" a="1"/>
  <c r="G23" i="12" s="1"/>
  <c r="G22" i="12" a="1"/>
  <c r="G22" i="12" s="1"/>
  <c r="G21" i="12" a="1"/>
  <c r="G21" i="12" s="1"/>
  <c r="G20" i="12" a="1"/>
  <c r="G20" i="12" s="1"/>
  <c r="G19" i="12" a="1"/>
  <c r="G19" i="12" s="1"/>
  <c r="G18" i="12" a="1"/>
  <c r="G18" i="12" s="1"/>
  <c r="G17" i="12" a="1"/>
  <c r="G17" i="12" s="1"/>
  <c r="G16" i="12" a="1"/>
  <c r="G16" i="12" s="1"/>
  <c r="G15" i="12" a="1"/>
  <c r="G15" i="12" s="1"/>
  <c r="G14" i="12" a="1"/>
  <c r="G14" i="12" s="1"/>
  <c r="G13" i="12" a="1"/>
  <c r="G13" i="12" s="1"/>
  <c r="G12" i="12" a="1"/>
  <c r="G12" i="12" s="1"/>
  <c r="G11" i="12" a="1"/>
  <c r="G11" i="12" s="1"/>
  <c r="G10" i="12" a="1"/>
  <c r="G10" i="12" s="1"/>
  <c r="G9" i="12" a="1"/>
  <c r="G9" i="12" s="1"/>
  <c r="G8" i="12" a="1"/>
  <c r="G8" i="12" s="1"/>
  <c r="G7" i="12" a="1"/>
  <c r="G7" i="12" s="1"/>
  <c r="G6" i="12" a="1"/>
  <c r="G6" i="12" s="1"/>
  <c r="H155" i="12" a="1"/>
  <c r="H155" i="12" s="1"/>
  <c r="H154" i="12" a="1"/>
  <c r="H154" i="12" s="1"/>
  <c r="H153" i="12" a="1"/>
  <c r="H153" i="12" s="1"/>
  <c r="H152" i="12" a="1"/>
  <c r="H152" i="12" s="1"/>
  <c r="H151" i="12" a="1"/>
  <c r="H151" i="12" s="1"/>
  <c r="H150" i="12" a="1"/>
  <c r="H150" i="12" s="1"/>
  <c r="H149" i="12" a="1"/>
  <c r="H149" i="12" s="1"/>
  <c r="H148" i="12" a="1"/>
  <c r="H148" i="12" s="1"/>
  <c r="H147" i="12" a="1"/>
  <c r="H147" i="12" s="1"/>
  <c r="H146" i="12" a="1"/>
  <c r="H146" i="12" s="1"/>
  <c r="H145" i="12" a="1"/>
  <c r="H145" i="12" s="1"/>
  <c r="H144" i="12" a="1"/>
  <c r="H144" i="12" s="1"/>
  <c r="H143" i="12" a="1"/>
  <c r="H143" i="12" s="1"/>
  <c r="H142" i="12" a="1"/>
  <c r="H142" i="12" s="1"/>
  <c r="H141" i="12" a="1"/>
  <c r="H141" i="12" s="1"/>
  <c r="H140" i="12" a="1"/>
  <c r="H140" i="12" s="1"/>
  <c r="H139" i="12" a="1"/>
  <c r="H139" i="12" s="1"/>
  <c r="H138" i="12" a="1"/>
  <c r="H138" i="12" s="1"/>
  <c r="H137" i="12" a="1"/>
  <c r="H137" i="12" s="1"/>
  <c r="H136" i="12" a="1"/>
  <c r="H136" i="12" s="1"/>
  <c r="H135" i="12" a="1"/>
  <c r="H135" i="12" s="1"/>
  <c r="H134" i="12" a="1"/>
  <c r="H134" i="12" s="1"/>
  <c r="H133" i="12" a="1"/>
  <c r="H133" i="12" s="1"/>
  <c r="H132" i="12" a="1"/>
  <c r="H132" i="12" s="1"/>
  <c r="H131" i="12" a="1"/>
  <c r="H131" i="12" s="1"/>
  <c r="H130" i="12" a="1"/>
  <c r="H130" i="12" s="1"/>
  <c r="H129" i="12" a="1"/>
  <c r="H129" i="12" s="1"/>
  <c r="H128" i="12" a="1"/>
  <c r="H128" i="12" s="1"/>
  <c r="H127" i="12" a="1"/>
  <c r="H127" i="12" s="1"/>
  <c r="H126" i="12" a="1"/>
  <c r="H126" i="12" s="1"/>
  <c r="H125" i="12" a="1"/>
  <c r="H125" i="12" s="1"/>
  <c r="H124" i="12" a="1"/>
  <c r="H124" i="12" s="1"/>
  <c r="H123" i="12" a="1"/>
  <c r="H123" i="12" s="1"/>
  <c r="H122" i="12" a="1"/>
  <c r="H122" i="12" s="1"/>
  <c r="H121" i="12" a="1"/>
  <c r="H121" i="12" s="1"/>
  <c r="H120" i="12" a="1"/>
  <c r="H120" i="12" s="1"/>
  <c r="H119" i="12" a="1"/>
  <c r="H119" i="12" s="1"/>
  <c r="H118" i="12" a="1"/>
  <c r="H118" i="12" s="1"/>
  <c r="H117" i="12" a="1"/>
  <c r="H117" i="12" s="1"/>
  <c r="H116" i="12" a="1"/>
  <c r="H116" i="12" s="1"/>
  <c r="H115" i="12" a="1"/>
  <c r="H115" i="12" s="1"/>
  <c r="H114" i="12" a="1"/>
  <c r="H114" i="12" s="1"/>
  <c r="H113" i="12" a="1"/>
  <c r="H113" i="12" s="1"/>
  <c r="H112" i="12" a="1"/>
  <c r="H112" i="12" s="1"/>
  <c r="H111" i="12" a="1"/>
  <c r="H111" i="12" s="1"/>
  <c r="H110" i="12" a="1"/>
  <c r="H110" i="12" s="1"/>
  <c r="H109" i="12" a="1"/>
  <c r="H109" i="12" s="1"/>
  <c r="H108" i="12" a="1"/>
  <c r="H108" i="12" s="1"/>
  <c r="H107" i="12" a="1"/>
  <c r="H107" i="12" s="1"/>
  <c r="H106" i="12" a="1"/>
  <c r="H106" i="12" s="1"/>
  <c r="H105" i="12" a="1"/>
  <c r="H105" i="12" s="1"/>
  <c r="H104" i="12" a="1"/>
  <c r="H104" i="12" s="1"/>
  <c r="H103" i="12" a="1"/>
  <c r="H103" i="12" s="1"/>
  <c r="H102" i="12" a="1"/>
  <c r="H102" i="12" s="1"/>
  <c r="H101" i="12" a="1"/>
  <c r="H101" i="12" s="1"/>
  <c r="H100" i="12" a="1"/>
  <c r="H100" i="12" s="1"/>
  <c r="H99" i="12" a="1"/>
  <c r="H99" i="12" s="1"/>
  <c r="H98" i="12" a="1"/>
  <c r="H98" i="12" s="1"/>
  <c r="H97" i="12" a="1"/>
  <c r="H97" i="12" s="1"/>
  <c r="H96" i="12" a="1"/>
  <c r="H96" i="12" s="1"/>
  <c r="H95" i="12" a="1"/>
  <c r="H95" i="12" s="1"/>
  <c r="H94" i="12" a="1"/>
  <c r="H94" i="12" s="1"/>
  <c r="H93" i="12" a="1"/>
  <c r="H93" i="12" s="1"/>
  <c r="H92" i="12" a="1"/>
  <c r="H92" i="12" s="1"/>
  <c r="H91" i="12" a="1"/>
  <c r="H91" i="12" s="1"/>
  <c r="H90" i="12" a="1"/>
  <c r="H90" i="12" s="1"/>
  <c r="H89" i="12" a="1"/>
  <c r="H89" i="12" s="1"/>
  <c r="H88" i="12" a="1"/>
  <c r="H88" i="12" s="1"/>
  <c r="H87" i="12" a="1"/>
  <c r="H87" i="12" s="1"/>
  <c r="H86" i="12" a="1"/>
  <c r="H86" i="12" s="1"/>
  <c r="H85" i="12" a="1"/>
  <c r="H85" i="12" s="1"/>
  <c r="H84" i="12" a="1"/>
  <c r="H84" i="12" s="1"/>
  <c r="H83" i="12" a="1"/>
  <c r="H83" i="12" s="1"/>
  <c r="H82" i="12" a="1"/>
  <c r="H82" i="12" s="1"/>
  <c r="H81" i="12" a="1"/>
  <c r="H81" i="12" s="1"/>
  <c r="H80" i="12" a="1"/>
  <c r="H80" i="12" s="1"/>
  <c r="H79" i="12" a="1"/>
  <c r="H79" i="12" s="1"/>
  <c r="H78" i="12" a="1"/>
  <c r="H78" i="12" s="1"/>
  <c r="H77" i="12" a="1"/>
  <c r="H77" i="12" s="1"/>
  <c r="H76" i="12" a="1"/>
  <c r="H76" i="12" s="1"/>
  <c r="H75" i="12" a="1"/>
  <c r="H75" i="12" s="1"/>
  <c r="H74" i="12" a="1"/>
  <c r="H74" i="12" s="1"/>
  <c r="H73" i="12" a="1"/>
  <c r="H73" i="12" s="1"/>
  <c r="H72" i="12" a="1"/>
  <c r="H72" i="12" s="1"/>
  <c r="H71" i="12" a="1"/>
  <c r="H71" i="12" s="1"/>
  <c r="H70" i="12" a="1"/>
  <c r="H70" i="12" s="1"/>
  <c r="H69" i="12" a="1"/>
  <c r="H69" i="12" s="1"/>
  <c r="H68" i="12" a="1"/>
  <c r="H68" i="12" s="1"/>
  <c r="H67" i="12" a="1"/>
  <c r="H67" i="12" s="1"/>
  <c r="H66" i="12" a="1"/>
  <c r="H66" i="12" s="1"/>
  <c r="H65" i="12" a="1"/>
  <c r="H65" i="12" s="1"/>
  <c r="H64" i="12" a="1"/>
  <c r="H64" i="12" s="1"/>
  <c r="H63" i="12" a="1"/>
  <c r="H63" i="12" s="1"/>
  <c r="H62" i="12" a="1"/>
  <c r="H62" i="12" s="1"/>
  <c r="H61" i="12" a="1"/>
  <c r="H61" i="12" s="1"/>
  <c r="H60" i="12" a="1"/>
  <c r="H60" i="12" s="1"/>
  <c r="H59" i="12" a="1"/>
  <c r="H59" i="12" s="1"/>
  <c r="H58" i="12" a="1"/>
  <c r="H58" i="12" s="1"/>
  <c r="H57" i="12" a="1"/>
  <c r="H57" i="12" s="1"/>
  <c r="H56" i="12" a="1"/>
  <c r="H56" i="12" s="1"/>
  <c r="H55" i="12" a="1"/>
  <c r="H55" i="12" s="1"/>
  <c r="H54" i="12" a="1"/>
  <c r="H54" i="12" s="1"/>
  <c r="H53" i="12" a="1"/>
  <c r="H53" i="12" s="1"/>
  <c r="H52" i="12" a="1"/>
  <c r="H52" i="12" s="1"/>
  <c r="H51" i="12" a="1"/>
  <c r="H51" i="12" s="1"/>
  <c r="H50" i="12" a="1"/>
  <c r="H50" i="12" s="1"/>
  <c r="H49" i="12" a="1"/>
  <c r="H49" i="12" s="1"/>
  <c r="H48" i="12" a="1"/>
  <c r="H48" i="12" s="1"/>
  <c r="H47" i="12" a="1"/>
  <c r="H47" i="12" s="1"/>
  <c r="H46" i="12" a="1"/>
  <c r="H46" i="12" s="1"/>
  <c r="H45" i="12" a="1"/>
  <c r="H45" i="12" s="1"/>
  <c r="H44" i="12" a="1"/>
  <c r="H44" i="12" s="1"/>
  <c r="H43" i="12" a="1"/>
  <c r="H43" i="12" s="1"/>
  <c r="H42" i="12" a="1"/>
  <c r="H42" i="12" s="1"/>
  <c r="H41" i="12" a="1"/>
  <c r="H41" i="12" s="1"/>
  <c r="H40" i="12" a="1"/>
  <c r="H40" i="12" s="1"/>
  <c r="H39" i="12" a="1"/>
  <c r="H39" i="12" s="1"/>
  <c r="H38" i="12" a="1"/>
  <c r="H38" i="12" s="1"/>
  <c r="H37" i="12" a="1"/>
  <c r="H37" i="12" s="1"/>
  <c r="H36" i="12" a="1"/>
  <c r="H36" i="12" s="1"/>
  <c r="H35" i="12" a="1"/>
  <c r="H35" i="12" s="1"/>
  <c r="H34" i="12" a="1"/>
  <c r="H34" i="12" s="1"/>
  <c r="H33" i="12" a="1"/>
  <c r="H33" i="12" s="1"/>
  <c r="H32" i="12" a="1"/>
  <c r="H32" i="12" s="1"/>
  <c r="H31" i="12" a="1"/>
  <c r="H31" i="12" s="1"/>
  <c r="H30" i="12" a="1"/>
  <c r="H30" i="12" s="1"/>
  <c r="H29" i="12" a="1"/>
  <c r="H29" i="12" s="1"/>
  <c r="H28" i="12" a="1"/>
  <c r="H28" i="12" s="1"/>
  <c r="H27" i="12" a="1"/>
  <c r="H27" i="12" s="1"/>
  <c r="H26" i="12" a="1"/>
  <c r="H26" i="12" s="1"/>
  <c r="H25" i="12" a="1"/>
  <c r="H25" i="12" s="1"/>
  <c r="H24" i="12" a="1"/>
  <c r="H24" i="12" s="1"/>
  <c r="H23" i="12" a="1"/>
  <c r="H23" i="12" s="1"/>
  <c r="H22" i="12" a="1"/>
  <c r="H22" i="12" s="1"/>
  <c r="H21" i="12" a="1"/>
  <c r="H21" i="12" s="1"/>
  <c r="H20" i="12" a="1"/>
  <c r="H20" i="12" s="1"/>
  <c r="H19" i="12" a="1"/>
  <c r="H19" i="12" s="1"/>
  <c r="H18" i="12" a="1"/>
  <c r="H18" i="12" s="1"/>
  <c r="H17" i="12" a="1"/>
  <c r="H17" i="12" s="1"/>
  <c r="H16" i="12" a="1"/>
  <c r="H16" i="12" s="1"/>
  <c r="H15" i="12" a="1"/>
  <c r="H15" i="12" s="1"/>
  <c r="H14" i="12" a="1"/>
  <c r="H14" i="12" s="1"/>
  <c r="H13" i="12" a="1"/>
  <c r="H13" i="12" s="1"/>
  <c r="H12" i="12" a="1"/>
  <c r="H12" i="12" s="1"/>
  <c r="H11" i="12" a="1"/>
  <c r="H11" i="12" s="1"/>
  <c r="H10" i="12" a="1"/>
  <c r="H10" i="12" s="1"/>
  <c r="H9" i="12" a="1"/>
  <c r="H9" i="12" s="1"/>
  <c r="H8" i="12" a="1"/>
  <c r="H8" i="12" s="1"/>
  <c r="H7" i="12" a="1"/>
  <c r="H7" i="12" s="1"/>
  <c r="H6" i="12" a="1"/>
  <c r="H6" i="12" s="1"/>
  <c r="D35" i="12"/>
  <c r="D37" i="12"/>
  <c r="D39" i="12"/>
  <c r="D41" i="12"/>
  <c r="D43" i="12"/>
  <c r="D45" i="12"/>
  <c r="D47" i="12"/>
  <c r="D49" i="12"/>
  <c r="D51" i="12"/>
  <c r="D53" i="12"/>
  <c r="D55" i="12"/>
  <c r="D57" i="12"/>
  <c r="D59" i="12"/>
  <c r="D61" i="12"/>
  <c r="D63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E157" i="12" l="1"/>
  <c r="H157" i="12"/>
  <c r="G157" i="12"/>
  <c r="F157" i="12"/>
  <c r="H159" i="12"/>
  <c r="G159" i="12"/>
  <c r="F159" i="12"/>
  <c r="E159" i="12"/>
  <c r="W5" i="1" l="1"/>
  <c r="U5" i="1"/>
  <c r="A1" i="6" l="1"/>
  <c r="J3" i="10" l="1"/>
  <c r="J2" i="10"/>
  <c r="J1" i="10"/>
  <c r="P5" i="9" s="1"/>
  <c r="AQ5" i="9" s="1"/>
  <c r="E5" i="9" l="1"/>
  <c r="AF5" i="9" s="1"/>
  <c r="G5" i="9"/>
  <c r="AH5" i="9" s="1"/>
  <c r="I5" i="9"/>
  <c r="AJ5" i="9" s="1"/>
  <c r="K5" i="9"/>
  <c r="AL5" i="9" s="1"/>
  <c r="M5" i="9"/>
  <c r="AN5" i="9" s="1"/>
  <c r="O5" i="9"/>
  <c r="AP5" i="9" s="1"/>
  <c r="F5" i="9"/>
  <c r="AG5" i="9" s="1"/>
  <c r="H5" i="9"/>
  <c r="AI5" i="9" s="1"/>
  <c r="J5" i="9"/>
  <c r="AK5" i="9" s="1"/>
  <c r="L5" i="9"/>
  <c r="AM5" i="9" s="1"/>
  <c r="N5" i="9"/>
  <c r="AO5" i="9" s="1"/>
  <c r="BE5" i="9"/>
  <c r="W5" i="9"/>
  <c r="AC5" i="9"/>
  <c r="BB5" i="9"/>
  <c r="P5" i="8"/>
  <c r="BE5" i="8" s="1"/>
  <c r="E5" i="8"/>
  <c r="G5" i="8"/>
  <c r="I5" i="8"/>
  <c r="K5" i="8"/>
  <c r="M5" i="8"/>
  <c r="O5" i="8"/>
  <c r="F5" i="8"/>
  <c r="H5" i="8"/>
  <c r="J5" i="8"/>
  <c r="L5" i="8"/>
  <c r="N5" i="8"/>
  <c r="A1" i="11"/>
  <c r="A1" i="2"/>
  <c r="A1" i="1"/>
  <c r="V5" i="9" l="1"/>
  <c r="AT5" i="9"/>
  <c r="Z5" i="9"/>
  <c r="R5" i="9"/>
  <c r="AX5" i="9"/>
  <c r="S5" i="9"/>
  <c r="AY5" i="9"/>
  <c r="AA5" i="9"/>
  <c r="BC5" i="9"/>
  <c r="AU5" i="9"/>
  <c r="AC5" i="8"/>
  <c r="AB5" i="9"/>
  <c r="X5" i="9"/>
  <c r="T5" i="9"/>
  <c r="BD5" i="9"/>
  <c r="AZ5" i="9"/>
  <c r="AV5" i="9"/>
  <c r="Y5" i="9"/>
  <c r="U5" i="9"/>
  <c r="BA5" i="9"/>
  <c r="AW5" i="9"/>
  <c r="AQ5" i="8"/>
  <c r="BC5" i="8"/>
  <c r="AO5" i="8"/>
  <c r="AA5" i="8"/>
  <c r="AY5" i="8"/>
  <c r="AK5" i="8"/>
  <c r="W5" i="8"/>
  <c r="AU5" i="8"/>
  <c r="AG5" i="8"/>
  <c r="S5" i="8"/>
  <c r="BB5" i="8"/>
  <c r="AN5" i="8"/>
  <c r="Z5" i="8"/>
  <c r="AX5" i="8"/>
  <c r="AJ5" i="8"/>
  <c r="V5" i="8"/>
  <c r="AT5" i="8"/>
  <c r="AF5" i="8"/>
  <c r="R5" i="8"/>
  <c r="BA5" i="8"/>
  <c r="AM5" i="8"/>
  <c r="Y5" i="8"/>
  <c r="AW5" i="8"/>
  <c r="AI5" i="8"/>
  <c r="U5" i="8"/>
  <c r="BD5" i="8"/>
  <c r="AP5" i="8"/>
  <c r="AB5" i="8"/>
  <c r="AZ5" i="8"/>
  <c r="AL5" i="8"/>
  <c r="X5" i="8"/>
  <c r="AV5" i="8"/>
  <c r="AH5" i="8"/>
  <c r="T5" i="8"/>
  <c r="A1" i="5"/>
  <c r="A1" i="9"/>
  <c r="A1" i="8"/>
  <c r="E4" i="10"/>
  <c r="A3" i="6" s="1"/>
  <c r="A3" i="5" l="1"/>
  <c r="A3" i="9"/>
  <c r="A3" i="12" s="1"/>
  <c r="A3" i="11"/>
  <c r="A3" i="8"/>
  <c r="Q5296" i="2"/>
  <c r="N5296" i="2"/>
  <c r="O5296" i="2" s="1"/>
  <c r="J4833" i="2"/>
  <c r="K4833" i="2"/>
  <c r="N4833" i="2"/>
  <c r="O4833" i="2" s="1"/>
  <c r="Q4833" i="2"/>
  <c r="J4834" i="2"/>
  <c r="K4834" i="2"/>
  <c r="N4834" i="2"/>
  <c r="O4834" i="2" s="1"/>
  <c r="Q4834" i="2"/>
  <c r="J4835" i="2"/>
  <c r="K4835" i="2"/>
  <c r="N4835" i="2"/>
  <c r="O4835" i="2" s="1"/>
  <c r="Q4835" i="2"/>
  <c r="J4836" i="2"/>
  <c r="K4836" i="2"/>
  <c r="N4836" i="2"/>
  <c r="O4836" i="2" s="1"/>
  <c r="Q4836" i="2"/>
  <c r="J4837" i="2"/>
  <c r="K4837" i="2"/>
  <c r="N4837" i="2"/>
  <c r="O4837" i="2" s="1"/>
  <c r="Q4837" i="2"/>
  <c r="J4838" i="2"/>
  <c r="K4838" i="2"/>
  <c r="N4838" i="2"/>
  <c r="O4838" i="2" s="1"/>
  <c r="Q4838" i="2"/>
  <c r="J4839" i="2"/>
  <c r="K4839" i="2"/>
  <c r="N4839" i="2"/>
  <c r="O4839" i="2" s="1"/>
  <c r="Q4839" i="2"/>
  <c r="J4840" i="2"/>
  <c r="K4840" i="2"/>
  <c r="N4840" i="2"/>
  <c r="O4840" i="2" s="1"/>
  <c r="Q4840" i="2"/>
  <c r="J4841" i="2"/>
  <c r="K4841" i="2"/>
  <c r="N4841" i="2"/>
  <c r="O4841" i="2" s="1"/>
  <c r="Q4841" i="2"/>
  <c r="J4842" i="2"/>
  <c r="K4842" i="2"/>
  <c r="N4842" i="2"/>
  <c r="O4842" i="2" s="1"/>
  <c r="Q4842" i="2"/>
  <c r="J4843" i="2"/>
  <c r="K4843" i="2"/>
  <c r="N4843" i="2"/>
  <c r="O4843" i="2" s="1"/>
  <c r="Q4843" i="2"/>
  <c r="J4844" i="2"/>
  <c r="K4844" i="2"/>
  <c r="N4844" i="2"/>
  <c r="O4844" i="2" s="1"/>
  <c r="Q4844" i="2"/>
  <c r="J4845" i="2"/>
  <c r="K4845" i="2"/>
  <c r="N4845" i="2"/>
  <c r="O4845" i="2" s="1"/>
  <c r="Q4845" i="2"/>
  <c r="J4846" i="2"/>
  <c r="K4846" i="2"/>
  <c r="N4846" i="2"/>
  <c r="O4846" i="2" s="1"/>
  <c r="Q4846" i="2"/>
  <c r="J4847" i="2"/>
  <c r="K4847" i="2"/>
  <c r="N4847" i="2"/>
  <c r="O4847" i="2" s="1"/>
  <c r="Q4847" i="2"/>
  <c r="J4848" i="2"/>
  <c r="K4848" i="2"/>
  <c r="N4848" i="2"/>
  <c r="O4848" i="2" s="1"/>
  <c r="Q4848" i="2"/>
  <c r="J4849" i="2"/>
  <c r="K4849" i="2"/>
  <c r="N4849" i="2"/>
  <c r="O4849" i="2" s="1"/>
  <c r="Q4849" i="2"/>
  <c r="J4850" i="2"/>
  <c r="K4850" i="2"/>
  <c r="N4850" i="2"/>
  <c r="O4850" i="2" s="1"/>
  <c r="Q4850" i="2"/>
  <c r="J4851" i="2"/>
  <c r="K4851" i="2"/>
  <c r="N4851" i="2"/>
  <c r="O4851" i="2" s="1"/>
  <c r="Q4851" i="2"/>
  <c r="J4852" i="2"/>
  <c r="K4852" i="2"/>
  <c r="N4852" i="2"/>
  <c r="O4852" i="2" s="1"/>
  <c r="Q4852" i="2"/>
  <c r="J4853" i="2"/>
  <c r="K4853" i="2"/>
  <c r="N4853" i="2"/>
  <c r="O4853" i="2" s="1"/>
  <c r="Q4853" i="2"/>
  <c r="J4854" i="2"/>
  <c r="K4854" i="2"/>
  <c r="N4854" i="2"/>
  <c r="O4854" i="2" s="1"/>
  <c r="Q4854" i="2"/>
  <c r="J4855" i="2"/>
  <c r="K4855" i="2"/>
  <c r="N4855" i="2"/>
  <c r="O4855" i="2" s="1"/>
  <c r="Q4855" i="2"/>
  <c r="J4856" i="2"/>
  <c r="K4856" i="2"/>
  <c r="N4856" i="2"/>
  <c r="O4856" i="2" s="1"/>
  <c r="Q4856" i="2"/>
  <c r="J4857" i="2"/>
  <c r="K4857" i="2"/>
  <c r="N4857" i="2"/>
  <c r="O4857" i="2" s="1"/>
  <c r="Q4857" i="2"/>
  <c r="J4858" i="2"/>
  <c r="K4858" i="2"/>
  <c r="N4858" i="2"/>
  <c r="O4858" i="2" s="1"/>
  <c r="Q4858" i="2"/>
  <c r="J4859" i="2"/>
  <c r="K4859" i="2"/>
  <c r="N4859" i="2"/>
  <c r="O4859" i="2" s="1"/>
  <c r="Q4859" i="2"/>
  <c r="J4860" i="2"/>
  <c r="K4860" i="2"/>
  <c r="N4860" i="2"/>
  <c r="O4860" i="2" s="1"/>
  <c r="Q4860" i="2"/>
  <c r="J4861" i="2"/>
  <c r="K4861" i="2"/>
  <c r="N4861" i="2"/>
  <c r="O4861" i="2" s="1"/>
  <c r="Q4861" i="2"/>
  <c r="J4862" i="2"/>
  <c r="K4862" i="2"/>
  <c r="N4862" i="2"/>
  <c r="O4862" i="2" s="1"/>
  <c r="Q4862" i="2"/>
  <c r="J4863" i="2"/>
  <c r="K4863" i="2"/>
  <c r="N4863" i="2"/>
  <c r="O4863" i="2" s="1"/>
  <c r="Q4863" i="2"/>
  <c r="J4864" i="2"/>
  <c r="K4864" i="2"/>
  <c r="N4864" i="2"/>
  <c r="O4864" i="2" s="1"/>
  <c r="Q4864" i="2"/>
  <c r="J4865" i="2"/>
  <c r="K4865" i="2"/>
  <c r="N4865" i="2"/>
  <c r="O4865" i="2" s="1"/>
  <c r="Q4865" i="2"/>
  <c r="J4866" i="2"/>
  <c r="K4866" i="2"/>
  <c r="N4866" i="2"/>
  <c r="O4866" i="2" s="1"/>
  <c r="Q4866" i="2"/>
  <c r="J4867" i="2"/>
  <c r="K4867" i="2"/>
  <c r="N4867" i="2"/>
  <c r="O4867" i="2" s="1"/>
  <c r="Q4867" i="2"/>
  <c r="J4868" i="2"/>
  <c r="K4868" i="2"/>
  <c r="N4868" i="2"/>
  <c r="O4868" i="2" s="1"/>
  <c r="Q4868" i="2"/>
  <c r="J4869" i="2"/>
  <c r="K4869" i="2"/>
  <c r="N4869" i="2"/>
  <c r="O4869" i="2" s="1"/>
  <c r="Q4869" i="2"/>
  <c r="J4870" i="2"/>
  <c r="K4870" i="2"/>
  <c r="N4870" i="2"/>
  <c r="O4870" i="2" s="1"/>
  <c r="Q4870" i="2"/>
  <c r="J4871" i="2"/>
  <c r="K4871" i="2"/>
  <c r="N4871" i="2"/>
  <c r="O4871" i="2" s="1"/>
  <c r="Q4871" i="2"/>
  <c r="J4872" i="2"/>
  <c r="K4872" i="2"/>
  <c r="N4872" i="2"/>
  <c r="O4872" i="2" s="1"/>
  <c r="Q4872" i="2"/>
  <c r="J4873" i="2"/>
  <c r="K4873" i="2"/>
  <c r="N4873" i="2"/>
  <c r="O4873" i="2" s="1"/>
  <c r="Q4873" i="2"/>
  <c r="J4874" i="2"/>
  <c r="K4874" i="2"/>
  <c r="N4874" i="2"/>
  <c r="O4874" i="2" s="1"/>
  <c r="Q4874" i="2"/>
  <c r="J4875" i="2"/>
  <c r="K4875" i="2"/>
  <c r="N4875" i="2"/>
  <c r="O4875" i="2" s="1"/>
  <c r="Q4875" i="2"/>
  <c r="J4876" i="2"/>
  <c r="K4876" i="2"/>
  <c r="N4876" i="2"/>
  <c r="O4876" i="2" s="1"/>
  <c r="Q4876" i="2"/>
  <c r="J4877" i="2"/>
  <c r="K4877" i="2"/>
  <c r="N4877" i="2"/>
  <c r="O4877" i="2" s="1"/>
  <c r="Q4877" i="2"/>
  <c r="J4878" i="2"/>
  <c r="K4878" i="2"/>
  <c r="N4878" i="2"/>
  <c r="O4878" i="2" s="1"/>
  <c r="Q4878" i="2"/>
  <c r="J4879" i="2"/>
  <c r="K4879" i="2"/>
  <c r="N4879" i="2"/>
  <c r="O4879" i="2" s="1"/>
  <c r="Q4879" i="2"/>
  <c r="J4880" i="2"/>
  <c r="K4880" i="2"/>
  <c r="N4880" i="2"/>
  <c r="O4880" i="2" s="1"/>
  <c r="Q4880" i="2"/>
  <c r="J4881" i="2"/>
  <c r="K4881" i="2"/>
  <c r="N4881" i="2"/>
  <c r="O4881" i="2" s="1"/>
  <c r="Q4881" i="2"/>
  <c r="J4882" i="2"/>
  <c r="K4882" i="2"/>
  <c r="N4882" i="2"/>
  <c r="O4882" i="2" s="1"/>
  <c r="Q4882" i="2"/>
  <c r="J4883" i="2"/>
  <c r="K4883" i="2"/>
  <c r="N4883" i="2"/>
  <c r="O4883" i="2" s="1"/>
  <c r="Q4883" i="2"/>
  <c r="J4884" i="2"/>
  <c r="K4884" i="2"/>
  <c r="N4884" i="2"/>
  <c r="O4884" i="2" s="1"/>
  <c r="Q4884" i="2"/>
  <c r="J4885" i="2"/>
  <c r="K4885" i="2"/>
  <c r="N4885" i="2"/>
  <c r="O4885" i="2" s="1"/>
  <c r="Q4885" i="2"/>
  <c r="J4886" i="2"/>
  <c r="K4886" i="2"/>
  <c r="N4886" i="2"/>
  <c r="O4886" i="2" s="1"/>
  <c r="Q4886" i="2"/>
  <c r="J4887" i="2"/>
  <c r="K4887" i="2"/>
  <c r="N4887" i="2"/>
  <c r="O4887" i="2" s="1"/>
  <c r="Q4887" i="2"/>
  <c r="J4888" i="2"/>
  <c r="K4888" i="2"/>
  <c r="N4888" i="2"/>
  <c r="O4888" i="2" s="1"/>
  <c r="Q4888" i="2"/>
  <c r="J4889" i="2"/>
  <c r="K4889" i="2"/>
  <c r="N4889" i="2"/>
  <c r="O4889" i="2" s="1"/>
  <c r="Q4889" i="2"/>
  <c r="J4890" i="2"/>
  <c r="K4890" i="2"/>
  <c r="N4890" i="2"/>
  <c r="O4890" i="2" s="1"/>
  <c r="Q4890" i="2"/>
  <c r="J4891" i="2"/>
  <c r="K4891" i="2"/>
  <c r="N4891" i="2"/>
  <c r="O4891" i="2" s="1"/>
  <c r="Q4891" i="2"/>
  <c r="J4892" i="2"/>
  <c r="K4892" i="2"/>
  <c r="N4892" i="2"/>
  <c r="O4892" i="2" s="1"/>
  <c r="Q4892" i="2"/>
  <c r="J4893" i="2"/>
  <c r="K4893" i="2"/>
  <c r="N4893" i="2"/>
  <c r="O4893" i="2" s="1"/>
  <c r="Q4893" i="2"/>
  <c r="J4894" i="2"/>
  <c r="K4894" i="2"/>
  <c r="N4894" i="2"/>
  <c r="O4894" i="2" s="1"/>
  <c r="Q4894" i="2"/>
  <c r="J4895" i="2"/>
  <c r="K4895" i="2"/>
  <c r="N4895" i="2"/>
  <c r="O4895" i="2" s="1"/>
  <c r="Q4895" i="2"/>
  <c r="J4896" i="2"/>
  <c r="K4896" i="2"/>
  <c r="N4896" i="2"/>
  <c r="O4896" i="2" s="1"/>
  <c r="Q4896" i="2"/>
  <c r="J4897" i="2"/>
  <c r="K4897" i="2"/>
  <c r="N4897" i="2"/>
  <c r="O4897" i="2" s="1"/>
  <c r="Q4897" i="2"/>
  <c r="J4898" i="2"/>
  <c r="K4898" i="2"/>
  <c r="N4898" i="2"/>
  <c r="O4898" i="2" s="1"/>
  <c r="Q4898" i="2"/>
  <c r="J4899" i="2"/>
  <c r="K4899" i="2"/>
  <c r="N4899" i="2"/>
  <c r="O4899" i="2" s="1"/>
  <c r="Q4899" i="2"/>
  <c r="J4900" i="2"/>
  <c r="K4900" i="2"/>
  <c r="N4900" i="2"/>
  <c r="O4900" i="2" s="1"/>
  <c r="Q4900" i="2"/>
  <c r="J4901" i="2"/>
  <c r="K4901" i="2"/>
  <c r="N4901" i="2"/>
  <c r="O4901" i="2" s="1"/>
  <c r="Q4901" i="2"/>
  <c r="J4902" i="2"/>
  <c r="K4902" i="2"/>
  <c r="N4902" i="2"/>
  <c r="O4902" i="2" s="1"/>
  <c r="Q4902" i="2"/>
  <c r="J4903" i="2"/>
  <c r="K4903" i="2"/>
  <c r="N4903" i="2"/>
  <c r="O4903" i="2" s="1"/>
  <c r="Q4903" i="2"/>
  <c r="J4904" i="2"/>
  <c r="K4904" i="2"/>
  <c r="N4904" i="2"/>
  <c r="O4904" i="2" s="1"/>
  <c r="Q4904" i="2"/>
  <c r="J4905" i="2"/>
  <c r="K4905" i="2"/>
  <c r="N4905" i="2"/>
  <c r="O4905" i="2" s="1"/>
  <c r="Q4905" i="2"/>
  <c r="J4906" i="2"/>
  <c r="K4906" i="2"/>
  <c r="N4906" i="2"/>
  <c r="O4906" i="2" s="1"/>
  <c r="Q4906" i="2"/>
  <c r="J4907" i="2"/>
  <c r="K4907" i="2"/>
  <c r="N4907" i="2"/>
  <c r="O4907" i="2" s="1"/>
  <c r="Q4907" i="2"/>
  <c r="J4908" i="2"/>
  <c r="K4908" i="2"/>
  <c r="N4908" i="2"/>
  <c r="O4908" i="2" s="1"/>
  <c r="Q4908" i="2"/>
  <c r="J4909" i="2"/>
  <c r="K4909" i="2"/>
  <c r="N4909" i="2"/>
  <c r="O4909" i="2" s="1"/>
  <c r="Q4909" i="2"/>
  <c r="J4910" i="2"/>
  <c r="K4910" i="2"/>
  <c r="N4910" i="2"/>
  <c r="O4910" i="2" s="1"/>
  <c r="Q4910" i="2"/>
  <c r="J4911" i="2"/>
  <c r="K4911" i="2"/>
  <c r="N4911" i="2"/>
  <c r="O4911" i="2" s="1"/>
  <c r="Q4911" i="2"/>
  <c r="J4912" i="2"/>
  <c r="K4912" i="2"/>
  <c r="N4912" i="2"/>
  <c r="O4912" i="2" s="1"/>
  <c r="Q4912" i="2"/>
  <c r="J4913" i="2"/>
  <c r="K4913" i="2"/>
  <c r="N4913" i="2"/>
  <c r="O4913" i="2" s="1"/>
  <c r="Q4913" i="2"/>
  <c r="J4914" i="2"/>
  <c r="K4914" i="2"/>
  <c r="N4914" i="2"/>
  <c r="O4914" i="2" s="1"/>
  <c r="Q4914" i="2"/>
  <c r="J4915" i="2"/>
  <c r="K4915" i="2"/>
  <c r="N4915" i="2"/>
  <c r="O4915" i="2" s="1"/>
  <c r="Q4915" i="2"/>
  <c r="J4916" i="2"/>
  <c r="K4916" i="2"/>
  <c r="N4916" i="2"/>
  <c r="O4916" i="2" s="1"/>
  <c r="Q4916" i="2"/>
  <c r="J4917" i="2"/>
  <c r="K4917" i="2"/>
  <c r="N4917" i="2"/>
  <c r="O4917" i="2" s="1"/>
  <c r="Q4917" i="2"/>
  <c r="J4918" i="2"/>
  <c r="K4918" i="2"/>
  <c r="N4918" i="2"/>
  <c r="O4918" i="2" s="1"/>
  <c r="Q4918" i="2"/>
  <c r="J4919" i="2"/>
  <c r="K4919" i="2"/>
  <c r="N4919" i="2"/>
  <c r="O4919" i="2" s="1"/>
  <c r="Q4919" i="2"/>
  <c r="J4920" i="2"/>
  <c r="K4920" i="2"/>
  <c r="N4920" i="2"/>
  <c r="O4920" i="2" s="1"/>
  <c r="Q4920" i="2"/>
  <c r="J4921" i="2"/>
  <c r="K4921" i="2"/>
  <c r="N4921" i="2"/>
  <c r="O4921" i="2" s="1"/>
  <c r="Q4921" i="2"/>
  <c r="J4922" i="2"/>
  <c r="K4922" i="2"/>
  <c r="N4922" i="2"/>
  <c r="O4922" i="2" s="1"/>
  <c r="Q4922" i="2"/>
  <c r="J4923" i="2"/>
  <c r="K4923" i="2"/>
  <c r="N4923" i="2"/>
  <c r="O4923" i="2" s="1"/>
  <c r="Q4923" i="2"/>
  <c r="J4924" i="2"/>
  <c r="K4924" i="2"/>
  <c r="N4924" i="2"/>
  <c r="O4924" i="2" s="1"/>
  <c r="Q4924" i="2"/>
  <c r="J4925" i="2"/>
  <c r="K4925" i="2"/>
  <c r="N4925" i="2"/>
  <c r="O4925" i="2" s="1"/>
  <c r="Q4925" i="2"/>
  <c r="J4926" i="2"/>
  <c r="K4926" i="2"/>
  <c r="N4926" i="2"/>
  <c r="O4926" i="2" s="1"/>
  <c r="Q4926" i="2"/>
  <c r="J4927" i="2"/>
  <c r="K4927" i="2"/>
  <c r="N4927" i="2"/>
  <c r="O4927" i="2" s="1"/>
  <c r="Q4927" i="2"/>
  <c r="J4928" i="2"/>
  <c r="K4928" i="2"/>
  <c r="N4928" i="2"/>
  <c r="O4928" i="2" s="1"/>
  <c r="Q4928" i="2"/>
  <c r="J4929" i="2"/>
  <c r="K4929" i="2"/>
  <c r="N4929" i="2"/>
  <c r="O4929" i="2" s="1"/>
  <c r="Q4929" i="2"/>
  <c r="J4930" i="2"/>
  <c r="K4930" i="2"/>
  <c r="N4930" i="2"/>
  <c r="O4930" i="2" s="1"/>
  <c r="Q4930" i="2"/>
  <c r="J4931" i="2"/>
  <c r="K4931" i="2"/>
  <c r="N4931" i="2"/>
  <c r="O4931" i="2" s="1"/>
  <c r="Q4931" i="2"/>
  <c r="J4932" i="2"/>
  <c r="K4932" i="2"/>
  <c r="N4932" i="2"/>
  <c r="O4932" i="2" s="1"/>
  <c r="Q4932" i="2"/>
  <c r="J4933" i="2"/>
  <c r="K4933" i="2"/>
  <c r="N4933" i="2"/>
  <c r="O4933" i="2" s="1"/>
  <c r="Q4933" i="2"/>
  <c r="J4934" i="2"/>
  <c r="K4934" i="2"/>
  <c r="N4934" i="2"/>
  <c r="O4934" i="2" s="1"/>
  <c r="Q4934" i="2"/>
  <c r="J4935" i="2"/>
  <c r="K4935" i="2"/>
  <c r="N4935" i="2"/>
  <c r="O4935" i="2" s="1"/>
  <c r="Q4935" i="2"/>
  <c r="J4936" i="2"/>
  <c r="K4936" i="2"/>
  <c r="N4936" i="2"/>
  <c r="O4936" i="2" s="1"/>
  <c r="Q4936" i="2"/>
  <c r="J4937" i="2"/>
  <c r="K4937" i="2"/>
  <c r="N4937" i="2"/>
  <c r="O4937" i="2" s="1"/>
  <c r="Q4937" i="2"/>
  <c r="J4938" i="2"/>
  <c r="K4938" i="2"/>
  <c r="N4938" i="2"/>
  <c r="O4938" i="2" s="1"/>
  <c r="Q4938" i="2"/>
  <c r="J4939" i="2"/>
  <c r="K4939" i="2"/>
  <c r="N4939" i="2"/>
  <c r="O4939" i="2" s="1"/>
  <c r="Q4939" i="2"/>
  <c r="J4940" i="2"/>
  <c r="K4940" i="2"/>
  <c r="N4940" i="2"/>
  <c r="O4940" i="2" s="1"/>
  <c r="Q4940" i="2"/>
  <c r="J4941" i="2"/>
  <c r="K4941" i="2"/>
  <c r="N4941" i="2"/>
  <c r="O4941" i="2" s="1"/>
  <c r="Q4941" i="2"/>
  <c r="J4942" i="2"/>
  <c r="K4942" i="2"/>
  <c r="N4942" i="2"/>
  <c r="O4942" i="2" s="1"/>
  <c r="Q4942" i="2"/>
  <c r="J4943" i="2"/>
  <c r="K4943" i="2"/>
  <c r="N4943" i="2"/>
  <c r="O4943" i="2" s="1"/>
  <c r="Q4943" i="2"/>
  <c r="J4944" i="2"/>
  <c r="K4944" i="2"/>
  <c r="N4944" i="2"/>
  <c r="O4944" i="2" s="1"/>
  <c r="Q4944" i="2"/>
  <c r="J4945" i="2"/>
  <c r="K4945" i="2"/>
  <c r="N4945" i="2"/>
  <c r="O4945" i="2" s="1"/>
  <c r="Q4945" i="2"/>
  <c r="J4946" i="2"/>
  <c r="K4946" i="2"/>
  <c r="N4946" i="2"/>
  <c r="O4946" i="2" s="1"/>
  <c r="Q4946" i="2"/>
  <c r="J4947" i="2"/>
  <c r="K4947" i="2"/>
  <c r="N4947" i="2"/>
  <c r="O4947" i="2" s="1"/>
  <c r="Q4947" i="2"/>
  <c r="J4948" i="2"/>
  <c r="K4948" i="2"/>
  <c r="N4948" i="2"/>
  <c r="O4948" i="2" s="1"/>
  <c r="Q4948" i="2"/>
  <c r="J4949" i="2"/>
  <c r="K4949" i="2"/>
  <c r="N4949" i="2"/>
  <c r="O4949" i="2" s="1"/>
  <c r="Q4949" i="2"/>
  <c r="J4950" i="2"/>
  <c r="K4950" i="2"/>
  <c r="N4950" i="2"/>
  <c r="O4950" i="2" s="1"/>
  <c r="Q4950" i="2"/>
  <c r="J4951" i="2"/>
  <c r="K4951" i="2"/>
  <c r="N4951" i="2"/>
  <c r="O4951" i="2" s="1"/>
  <c r="Q4951" i="2"/>
  <c r="J4952" i="2"/>
  <c r="K4952" i="2"/>
  <c r="N4952" i="2"/>
  <c r="O4952" i="2" s="1"/>
  <c r="Q4952" i="2"/>
  <c r="J4953" i="2"/>
  <c r="K4953" i="2"/>
  <c r="N4953" i="2"/>
  <c r="O4953" i="2" s="1"/>
  <c r="Q4953" i="2"/>
  <c r="J4954" i="2"/>
  <c r="K4954" i="2"/>
  <c r="N4954" i="2"/>
  <c r="O4954" i="2" s="1"/>
  <c r="Q4954" i="2"/>
  <c r="J4955" i="2"/>
  <c r="K4955" i="2"/>
  <c r="N4955" i="2"/>
  <c r="O4955" i="2" s="1"/>
  <c r="Q4955" i="2"/>
  <c r="J4956" i="2"/>
  <c r="K4956" i="2"/>
  <c r="N4956" i="2"/>
  <c r="O4956" i="2" s="1"/>
  <c r="Q4956" i="2"/>
  <c r="J4957" i="2"/>
  <c r="K4957" i="2"/>
  <c r="N4957" i="2"/>
  <c r="O4957" i="2" s="1"/>
  <c r="Q4957" i="2"/>
  <c r="J4958" i="2"/>
  <c r="K4958" i="2"/>
  <c r="N4958" i="2"/>
  <c r="O4958" i="2" s="1"/>
  <c r="Q4958" i="2"/>
  <c r="J4959" i="2"/>
  <c r="K4959" i="2"/>
  <c r="N4959" i="2"/>
  <c r="O4959" i="2" s="1"/>
  <c r="Q4959" i="2"/>
  <c r="J4960" i="2"/>
  <c r="K4960" i="2"/>
  <c r="N4960" i="2"/>
  <c r="O4960" i="2" s="1"/>
  <c r="Q4960" i="2"/>
  <c r="J4961" i="2"/>
  <c r="K4961" i="2"/>
  <c r="N4961" i="2"/>
  <c r="O4961" i="2" s="1"/>
  <c r="Q4961" i="2"/>
  <c r="J4962" i="2"/>
  <c r="K4962" i="2"/>
  <c r="N4962" i="2"/>
  <c r="O4962" i="2" s="1"/>
  <c r="Q4962" i="2"/>
  <c r="J4963" i="2"/>
  <c r="K4963" i="2"/>
  <c r="N4963" i="2"/>
  <c r="O4963" i="2" s="1"/>
  <c r="Q4963" i="2"/>
  <c r="J4964" i="2"/>
  <c r="K4964" i="2"/>
  <c r="N4964" i="2"/>
  <c r="O4964" i="2" s="1"/>
  <c r="Q4964" i="2"/>
  <c r="J4965" i="2"/>
  <c r="K4965" i="2"/>
  <c r="N4965" i="2"/>
  <c r="O4965" i="2" s="1"/>
  <c r="Q4965" i="2"/>
  <c r="J4966" i="2"/>
  <c r="K4966" i="2"/>
  <c r="N4966" i="2"/>
  <c r="O4966" i="2" s="1"/>
  <c r="Q4966" i="2"/>
  <c r="J4967" i="2"/>
  <c r="K4967" i="2"/>
  <c r="N4967" i="2"/>
  <c r="O4967" i="2" s="1"/>
  <c r="Q4967" i="2"/>
  <c r="J4968" i="2"/>
  <c r="K4968" i="2"/>
  <c r="N4968" i="2"/>
  <c r="O4968" i="2" s="1"/>
  <c r="Q4968" i="2"/>
  <c r="J4969" i="2"/>
  <c r="K4969" i="2"/>
  <c r="N4969" i="2"/>
  <c r="O4969" i="2" s="1"/>
  <c r="Q4969" i="2"/>
  <c r="J4970" i="2"/>
  <c r="K4970" i="2"/>
  <c r="N4970" i="2"/>
  <c r="O4970" i="2" s="1"/>
  <c r="Q4970" i="2"/>
  <c r="J4971" i="2"/>
  <c r="K4971" i="2"/>
  <c r="N4971" i="2"/>
  <c r="O4971" i="2" s="1"/>
  <c r="Q4971" i="2"/>
  <c r="J4972" i="2"/>
  <c r="K4972" i="2"/>
  <c r="N4972" i="2"/>
  <c r="O4972" i="2" s="1"/>
  <c r="Q4972" i="2"/>
  <c r="J4973" i="2"/>
  <c r="K4973" i="2"/>
  <c r="N4973" i="2"/>
  <c r="O4973" i="2" s="1"/>
  <c r="Q4973" i="2"/>
  <c r="J4974" i="2"/>
  <c r="K4974" i="2"/>
  <c r="N4974" i="2"/>
  <c r="O4974" i="2" s="1"/>
  <c r="Q4974" i="2"/>
  <c r="J4975" i="2"/>
  <c r="K4975" i="2"/>
  <c r="N4975" i="2"/>
  <c r="O4975" i="2" s="1"/>
  <c r="Q4975" i="2"/>
  <c r="J4976" i="2"/>
  <c r="K4976" i="2"/>
  <c r="N4976" i="2"/>
  <c r="O4976" i="2" s="1"/>
  <c r="Q4976" i="2"/>
  <c r="J4977" i="2"/>
  <c r="K4977" i="2"/>
  <c r="N4977" i="2"/>
  <c r="O4977" i="2" s="1"/>
  <c r="Q4977" i="2"/>
  <c r="J4978" i="2"/>
  <c r="K4978" i="2"/>
  <c r="N4978" i="2"/>
  <c r="O4978" i="2" s="1"/>
  <c r="Q4978" i="2"/>
  <c r="J4979" i="2"/>
  <c r="K4979" i="2"/>
  <c r="N4979" i="2"/>
  <c r="O4979" i="2" s="1"/>
  <c r="Q4979" i="2"/>
  <c r="J4980" i="2"/>
  <c r="K4980" i="2"/>
  <c r="N4980" i="2"/>
  <c r="O4980" i="2" s="1"/>
  <c r="Q4980" i="2"/>
  <c r="J4981" i="2"/>
  <c r="K4981" i="2"/>
  <c r="N4981" i="2"/>
  <c r="O4981" i="2" s="1"/>
  <c r="Q4981" i="2"/>
  <c r="J4982" i="2"/>
  <c r="K4982" i="2"/>
  <c r="N4982" i="2"/>
  <c r="O4982" i="2" s="1"/>
  <c r="Q4982" i="2"/>
  <c r="J4983" i="2"/>
  <c r="K4983" i="2"/>
  <c r="N4983" i="2"/>
  <c r="O4983" i="2" s="1"/>
  <c r="Q4983" i="2"/>
  <c r="J4984" i="2"/>
  <c r="K4984" i="2"/>
  <c r="N4984" i="2"/>
  <c r="O4984" i="2" s="1"/>
  <c r="Q4984" i="2"/>
  <c r="J4985" i="2"/>
  <c r="K4985" i="2"/>
  <c r="N4985" i="2"/>
  <c r="O4985" i="2" s="1"/>
  <c r="Q4985" i="2"/>
  <c r="J4986" i="2"/>
  <c r="K4986" i="2"/>
  <c r="N4986" i="2"/>
  <c r="O4986" i="2" s="1"/>
  <c r="Q4986" i="2"/>
  <c r="J4987" i="2"/>
  <c r="K4987" i="2"/>
  <c r="N4987" i="2"/>
  <c r="O4987" i="2" s="1"/>
  <c r="Q4987" i="2"/>
  <c r="J4988" i="2"/>
  <c r="K4988" i="2"/>
  <c r="N4988" i="2"/>
  <c r="O4988" i="2" s="1"/>
  <c r="Q4988" i="2"/>
  <c r="J4989" i="2"/>
  <c r="K4989" i="2"/>
  <c r="N4989" i="2"/>
  <c r="O4989" i="2" s="1"/>
  <c r="Q4989" i="2"/>
  <c r="J4990" i="2"/>
  <c r="K4990" i="2"/>
  <c r="N4990" i="2"/>
  <c r="O4990" i="2" s="1"/>
  <c r="Q4990" i="2"/>
  <c r="J4991" i="2"/>
  <c r="K4991" i="2"/>
  <c r="N4991" i="2"/>
  <c r="O4991" i="2" s="1"/>
  <c r="Q4991" i="2"/>
  <c r="J4992" i="2"/>
  <c r="K4992" i="2"/>
  <c r="N4992" i="2"/>
  <c r="O4992" i="2" s="1"/>
  <c r="Q4992" i="2"/>
  <c r="J4993" i="2"/>
  <c r="K4993" i="2"/>
  <c r="N4993" i="2"/>
  <c r="O4993" i="2" s="1"/>
  <c r="Q4993" i="2"/>
  <c r="J4994" i="2"/>
  <c r="K4994" i="2"/>
  <c r="N4994" i="2"/>
  <c r="O4994" i="2" s="1"/>
  <c r="Q4994" i="2"/>
  <c r="J4995" i="2"/>
  <c r="K4995" i="2"/>
  <c r="N4995" i="2"/>
  <c r="O4995" i="2" s="1"/>
  <c r="Q4995" i="2"/>
  <c r="J4996" i="2"/>
  <c r="K4996" i="2"/>
  <c r="N4996" i="2"/>
  <c r="O4996" i="2" s="1"/>
  <c r="Q4996" i="2"/>
  <c r="J4997" i="2"/>
  <c r="K4997" i="2"/>
  <c r="N4997" i="2"/>
  <c r="O4997" i="2" s="1"/>
  <c r="Q4997" i="2"/>
  <c r="J4998" i="2"/>
  <c r="K4998" i="2"/>
  <c r="N4998" i="2"/>
  <c r="O4998" i="2" s="1"/>
  <c r="Q4998" i="2"/>
  <c r="J4999" i="2"/>
  <c r="K4999" i="2"/>
  <c r="N4999" i="2"/>
  <c r="O4999" i="2" s="1"/>
  <c r="Q4999" i="2"/>
  <c r="J5000" i="2"/>
  <c r="K5000" i="2"/>
  <c r="N5000" i="2"/>
  <c r="O5000" i="2" s="1"/>
  <c r="Q5000" i="2"/>
  <c r="J5001" i="2"/>
  <c r="K5001" i="2"/>
  <c r="N5001" i="2"/>
  <c r="O5001" i="2" s="1"/>
  <c r="Q5001" i="2"/>
  <c r="J5002" i="2"/>
  <c r="K5002" i="2"/>
  <c r="N5002" i="2"/>
  <c r="O5002" i="2" s="1"/>
  <c r="Q5002" i="2"/>
  <c r="J5003" i="2"/>
  <c r="K5003" i="2"/>
  <c r="N5003" i="2"/>
  <c r="O5003" i="2" s="1"/>
  <c r="Q5003" i="2"/>
  <c r="J5004" i="2"/>
  <c r="K5004" i="2"/>
  <c r="N5004" i="2"/>
  <c r="O5004" i="2" s="1"/>
  <c r="Q5004" i="2"/>
  <c r="J5005" i="2"/>
  <c r="K5005" i="2"/>
  <c r="N5005" i="2"/>
  <c r="O5005" i="2" s="1"/>
  <c r="Q5005" i="2"/>
  <c r="J5006" i="2"/>
  <c r="K5006" i="2"/>
  <c r="N5006" i="2"/>
  <c r="O5006" i="2" s="1"/>
  <c r="Q5006" i="2"/>
  <c r="J5007" i="2"/>
  <c r="K5007" i="2"/>
  <c r="N5007" i="2"/>
  <c r="O5007" i="2" s="1"/>
  <c r="Q5007" i="2"/>
  <c r="J5008" i="2"/>
  <c r="K5008" i="2"/>
  <c r="N5008" i="2"/>
  <c r="O5008" i="2" s="1"/>
  <c r="Q5008" i="2"/>
  <c r="J5009" i="2"/>
  <c r="K5009" i="2"/>
  <c r="N5009" i="2"/>
  <c r="O5009" i="2" s="1"/>
  <c r="Q5009" i="2"/>
  <c r="J5010" i="2"/>
  <c r="K5010" i="2"/>
  <c r="N5010" i="2"/>
  <c r="O5010" i="2" s="1"/>
  <c r="Q5010" i="2"/>
  <c r="J5011" i="2"/>
  <c r="K5011" i="2"/>
  <c r="N5011" i="2"/>
  <c r="O5011" i="2" s="1"/>
  <c r="Q5011" i="2"/>
  <c r="J5012" i="2"/>
  <c r="K5012" i="2"/>
  <c r="N5012" i="2"/>
  <c r="O5012" i="2" s="1"/>
  <c r="Q5012" i="2"/>
  <c r="J5013" i="2"/>
  <c r="K5013" i="2"/>
  <c r="N5013" i="2"/>
  <c r="O5013" i="2" s="1"/>
  <c r="Q5013" i="2"/>
  <c r="J5014" i="2"/>
  <c r="K5014" i="2"/>
  <c r="N5014" i="2"/>
  <c r="O5014" i="2" s="1"/>
  <c r="Q5014" i="2"/>
  <c r="J5015" i="2"/>
  <c r="K5015" i="2"/>
  <c r="N5015" i="2"/>
  <c r="O5015" i="2" s="1"/>
  <c r="Q5015" i="2"/>
  <c r="J5016" i="2"/>
  <c r="K5016" i="2"/>
  <c r="N5016" i="2"/>
  <c r="O5016" i="2" s="1"/>
  <c r="Q5016" i="2"/>
  <c r="J5017" i="2"/>
  <c r="K5017" i="2"/>
  <c r="N5017" i="2"/>
  <c r="O5017" i="2" s="1"/>
  <c r="Q5017" i="2"/>
  <c r="J5018" i="2"/>
  <c r="K5018" i="2"/>
  <c r="N5018" i="2"/>
  <c r="O5018" i="2" s="1"/>
  <c r="Q5018" i="2"/>
  <c r="J5019" i="2"/>
  <c r="K5019" i="2"/>
  <c r="N5019" i="2"/>
  <c r="O5019" i="2" s="1"/>
  <c r="Q5019" i="2"/>
  <c r="J5020" i="2"/>
  <c r="K5020" i="2"/>
  <c r="N5020" i="2"/>
  <c r="O5020" i="2" s="1"/>
  <c r="Q5020" i="2"/>
  <c r="J5021" i="2"/>
  <c r="K5021" i="2"/>
  <c r="N5021" i="2"/>
  <c r="O5021" i="2" s="1"/>
  <c r="Q5021" i="2"/>
  <c r="J5022" i="2"/>
  <c r="K5022" i="2"/>
  <c r="N5022" i="2"/>
  <c r="O5022" i="2" s="1"/>
  <c r="Q5022" i="2"/>
  <c r="J5023" i="2"/>
  <c r="K5023" i="2"/>
  <c r="N5023" i="2"/>
  <c r="O5023" i="2" s="1"/>
  <c r="Q5023" i="2"/>
  <c r="J5024" i="2"/>
  <c r="K5024" i="2"/>
  <c r="N5024" i="2"/>
  <c r="O5024" i="2" s="1"/>
  <c r="Q5024" i="2"/>
  <c r="J5025" i="2"/>
  <c r="K5025" i="2"/>
  <c r="N5025" i="2"/>
  <c r="O5025" i="2" s="1"/>
  <c r="Q5025" i="2"/>
  <c r="J5026" i="2"/>
  <c r="K5026" i="2"/>
  <c r="N5026" i="2"/>
  <c r="O5026" i="2" s="1"/>
  <c r="Q5026" i="2"/>
  <c r="J5027" i="2"/>
  <c r="K5027" i="2"/>
  <c r="N5027" i="2"/>
  <c r="O5027" i="2" s="1"/>
  <c r="Q5027" i="2"/>
  <c r="J5028" i="2"/>
  <c r="K5028" i="2"/>
  <c r="N5028" i="2"/>
  <c r="O5028" i="2" s="1"/>
  <c r="Q5028" i="2"/>
  <c r="J5029" i="2"/>
  <c r="K5029" i="2"/>
  <c r="N5029" i="2"/>
  <c r="O5029" i="2" s="1"/>
  <c r="Q5029" i="2"/>
  <c r="J5030" i="2"/>
  <c r="K5030" i="2"/>
  <c r="N5030" i="2"/>
  <c r="O5030" i="2" s="1"/>
  <c r="Q5030" i="2"/>
  <c r="J5031" i="2"/>
  <c r="K5031" i="2"/>
  <c r="N5031" i="2"/>
  <c r="O5031" i="2" s="1"/>
  <c r="Q5031" i="2"/>
  <c r="J5032" i="2"/>
  <c r="K5032" i="2"/>
  <c r="N5032" i="2"/>
  <c r="O5032" i="2" s="1"/>
  <c r="Q5032" i="2"/>
  <c r="J5033" i="2"/>
  <c r="K5033" i="2"/>
  <c r="N5033" i="2"/>
  <c r="O5033" i="2" s="1"/>
  <c r="Q5033" i="2"/>
  <c r="J5034" i="2"/>
  <c r="K5034" i="2"/>
  <c r="N5034" i="2"/>
  <c r="O5034" i="2" s="1"/>
  <c r="Q5034" i="2"/>
  <c r="J5035" i="2"/>
  <c r="K5035" i="2"/>
  <c r="N5035" i="2"/>
  <c r="O5035" i="2" s="1"/>
  <c r="Q5035" i="2"/>
  <c r="J5036" i="2"/>
  <c r="K5036" i="2"/>
  <c r="N5036" i="2"/>
  <c r="O5036" i="2" s="1"/>
  <c r="Q5036" i="2"/>
  <c r="J5037" i="2"/>
  <c r="K5037" i="2"/>
  <c r="N5037" i="2"/>
  <c r="O5037" i="2" s="1"/>
  <c r="Q5037" i="2"/>
  <c r="J5038" i="2"/>
  <c r="K5038" i="2"/>
  <c r="N5038" i="2"/>
  <c r="O5038" i="2" s="1"/>
  <c r="Q5038" i="2"/>
  <c r="J5039" i="2"/>
  <c r="K5039" i="2"/>
  <c r="N5039" i="2"/>
  <c r="O5039" i="2" s="1"/>
  <c r="Q5039" i="2"/>
  <c r="J5040" i="2"/>
  <c r="K5040" i="2"/>
  <c r="N5040" i="2"/>
  <c r="O5040" i="2" s="1"/>
  <c r="Q5040" i="2"/>
  <c r="J5041" i="2"/>
  <c r="K5041" i="2"/>
  <c r="N5041" i="2"/>
  <c r="O5041" i="2" s="1"/>
  <c r="Q5041" i="2"/>
  <c r="J5042" i="2"/>
  <c r="K5042" i="2"/>
  <c r="N5042" i="2"/>
  <c r="O5042" i="2" s="1"/>
  <c r="Q5042" i="2"/>
  <c r="J5043" i="2"/>
  <c r="K5043" i="2"/>
  <c r="N5043" i="2"/>
  <c r="O5043" i="2" s="1"/>
  <c r="Q5043" i="2"/>
  <c r="J5044" i="2"/>
  <c r="K5044" i="2"/>
  <c r="N5044" i="2"/>
  <c r="O5044" i="2" s="1"/>
  <c r="Q5044" i="2"/>
  <c r="J5045" i="2"/>
  <c r="K5045" i="2"/>
  <c r="N5045" i="2"/>
  <c r="O5045" i="2" s="1"/>
  <c r="Q5045" i="2"/>
  <c r="J5046" i="2"/>
  <c r="K5046" i="2"/>
  <c r="N5046" i="2"/>
  <c r="O5046" i="2" s="1"/>
  <c r="Q5046" i="2"/>
  <c r="J5047" i="2"/>
  <c r="K5047" i="2"/>
  <c r="N5047" i="2"/>
  <c r="O5047" i="2" s="1"/>
  <c r="Q5047" i="2"/>
  <c r="J5048" i="2"/>
  <c r="K5048" i="2"/>
  <c r="N5048" i="2"/>
  <c r="O5048" i="2" s="1"/>
  <c r="Q5048" i="2"/>
  <c r="J5049" i="2"/>
  <c r="K5049" i="2"/>
  <c r="N5049" i="2"/>
  <c r="O5049" i="2" s="1"/>
  <c r="Q5049" i="2"/>
  <c r="J5050" i="2"/>
  <c r="K5050" i="2"/>
  <c r="N5050" i="2"/>
  <c r="O5050" i="2" s="1"/>
  <c r="Q5050" i="2"/>
  <c r="J5051" i="2"/>
  <c r="K5051" i="2"/>
  <c r="N5051" i="2"/>
  <c r="O5051" i="2" s="1"/>
  <c r="Q5051" i="2"/>
  <c r="J5052" i="2"/>
  <c r="K5052" i="2"/>
  <c r="N5052" i="2"/>
  <c r="O5052" i="2" s="1"/>
  <c r="Q5052" i="2"/>
  <c r="J5053" i="2"/>
  <c r="K5053" i="2"/>
  <c r="N5053" i="2"/>
  <c r="O5053" i="2" s="1"/>
  <c r="Q5053" i="2"/>
  <c r="J5054" i="2"/>
  <c r="K5054" i="2"/>
  <c r="N5054" i="2"/>
  <c r="O5054" i="2" s="1"/>
  <c r="Q5054" i="2"/>
  <c r="J5055" i="2"/>
  <c r="K5055" i="2"/>
  <c r="N5055" i="2"/>
  <c r="O5055" i="2" s="1"/>
  <c r="Q5055" i="2"/>
  <c r="J5056" i="2"/>
  <c r="K5056" i="2"/>
  <c r="N5056" i="2"/>
  <c r="O5056" i="2" s="1"/>
  <c r="Q5056" i="2"/>
  <c r="J5057" i="2"/>
  <c r="K5057" i="2"/>
  <c r="N5057" i="2"/>
  <c r="O5057" i="2" s="1"/>
  <c r="Q5057" i="2"/>
  <c r="J5058" i="2"/>
  <c r="K5058" i="2"/>
  <c r="N5058" i="2"/>
  <c r="O5058" i="2" s="1"/>
  <c r="Q5058" i="2"/>
  <c r="J5059" i="2"/>
  <c r="K5059" i="2"/>
  <c r="N5059" i="2"/>
  <c r="O5059" i="2" s="1"/>
  <c r="Q5059" i="2"/>
  <c r="J5060" i="2"/>
  <c r="K5060" i="2"/>
  <c r="N5060" i="2"/>
  <c r="O5060" i="2" s="1"/>
  <c r="Q5060" i="2"/>
  <c r="J5061" i="2"/>
  <c r="K5061" i="2"/>
  <c r="N5061" i="2"/>
  <c r="O5061" i="2" s="1"/>
  <c r="Q5061" i="2"/>
  <c r="J5062" i="2"/>
  <c r="K5062" i="2"/>
  <c r="N5062" i="2"/>
  <c r="O5062" i="2" s="1"/>
  <c r="Q5062" i="2"/>
  <c r="J5063" i="2"/>
  <c r="K5063" i="2"/>
  <c r="N5063" i="2"/>
  <c r="O5063" i="2" s="1"/>
  <c r="Q5063" i="2"/>
  <c r="J5064" i="2"/>
  <c r="K5064" i="2"/>
  <c r="N5064" i="2"/>
  <c r="O5064" i="2" s="1"/>
  <c r="Q5064" i="2"/>
  <c r="J5065" i="2"/>
  <c r="K5065" i="2"/>
  <c r="N5065" i="2"/>
  <c r="O5065" i="2" s="1"/>
  <c r="Q5065" i="2"/>
  <c r="J5066" i="2"/>
  <c r="K5066" i="2"/>
  <c r="N5066" i="2"/>
  <c r="O5066" i="2" s="1"/>
  <c r="Q5066" i="2"/>
  <c r="J5067" i="2"/>
  <c r="K5067" i="2"/>
  <c r="N5067" i="2"/>
  <c r="O5067" i="2" s="1"/>
  <c r="Q5067" i="2"/>
  <c r="J5068" i="2"/>
  <c r="K5068" i="2"/>
  <c r="N5068" i="2"/>
  <c r="O5068" i="2" s="1"/>
  <c r="Q5068" i="2"/>
  <c r="J5069" i="2"/>
  <c r="K5069" i="2"/>
  <c r="N5069" i="2"/>
  <c r="O5069" i="2" s="1"/>
  <c r="Q5069" i="2"/>
  <c r="J5070" i="2"/>
  <c r="K5070" i="2"/>
  <c r="N5070" i="2"/>
  <c r="O5070" i="2" s="1"/>
  <c r="Q5070" i="2"/>
  <c r="J5071" i="2"/>
  <c r="K5071" i="2"/>
  <c r="N5071" i="2"/>
  <c r="O5071" i="2" s="1"/>
  <c r="Q5071" i="2"/>
  <c r="J5072" i="2"/>
  <c r="K5072" i="2"/>
  <c r="N5072" i="2"/>
  <c r="O5072" i="2" s="1"/>
  <c r="Q5072" i="2"/>
  <c r="J5073" i="2"/>
  <c r="K5073" i="2"/>
  <c r="N5073" i="2"/>
  <c r="O5073" i="2" s="1"/>
  <c r="Q5073" i="2"/>
  <c r="J5074" i="2"/>
  <c r="K5074" i="2"/>
  <c r="N5074" i="2"/>
  <c r="O5074" i="2" s="1"/>
  <c r="Q5074" i="2"/>
  <c r="J5075" i="2"/>
  <c r="K5075" i="2"/>
  <c r="N5075" i="2"/>
  <c r="O5075" i="2" s="1"/>
  <c r="Q5075" i="2"/>
  <c r="J5076" i="2"/>
  <c r="K5076" i="2"/>
  <c r="N5076" i="2"/>
  <c r="O5076" i="2" s="1"/>
  <c r="Q5076" i="2"/>
  <c r="J5077" i="2"/>
  <c r="K5077" i="2"/>
  <c r="N5077" i="2"/>
  <c r="O5077" i="2" s="1"/>
  <c r="Q5077" i="2"/>
  <c r="J5078" i="2"/>
  <c r="K5078" i="2"/>
  <c r="N5078" i="2"/>
  <c r="O5078" i="2" s="1"/>
  <c r="Q5078" i="2"/>
  <c r="J5079" i="2"/>
  <c r="K5079" i="2"/>
  <c r="N5079" i="2"/>
  <c r="O5079" i="2" s="1"/>
  <c r="Q5079" i="2"/>
  <c r="J5080" i="2"/>
  <c r="K5080" i="2"/>
  <c r="N5080" i="2"/>
  <c r="O5080" i="2" s="1"/>
  <c r="Q5080" i="2"/>
  <c r="J5081" i="2"/>
  <c r="K5081" i="2"/>
  <c r="N5081" i="2"/>
  <c r="O5081" i="2" s="1"/>
  <c r="Q5081" i="2"/>
  <c r="J5082" i="2"/>
  <c r="K5082" i="2"/>
  <c r="N5082" i="2"/>
  <c r="O5082" i="2" s="1"/>
  <c r="Q5082" i="2"/>
  <c r="J5083" i="2"/>
  <c r="K5083" i="2"/>
  <c r="N5083" i="2"/>
  <c r="O5083" i="2" s="1"/>
  <c r="Q5083" i="2"/>
  <c r="J5084" i="2"/>
  <c r="K5084" i="2"/>
  <c r="N5084" i="2"/>
  <c r="O5084" i="2" s="1"/>
  <c r="Q5084" i="2"/>
  <c r="J5085" i="2"/>
  <c r="K5085" i="2"/>
  <c r="N5085" i="2"/>
  <c r="O5085" i="2" s="1"/>
  <c r="Q5085" i="2"/>
  <c r="J5086" i="2"/>
  <c r="K5086" i="2"/>
  <c r="N5086" i="2"/>
  <c r="O5086" i="2" s="1"/>
  <c r="Q5086" i="2"/>
  <c r="J5087" i="2"/>
  <c r="K5087" i="2"/>
  <c r="N5087" i="2"/>
  <c r="O5087" i="2" s="1"/>
  <c r="Q5087" i="2"/>
  <c r="J5088" i="2"/>
  <c r="K5088" i="2"/>
  <c r="N5088" i="2"/>
  <c r="O5088" i="2" s="1"/>
  <c r="Q5088" i="2"/>
  <c r="J5089" i="2"/>
  <c r="K5089" i="2"/>
  <c r="N5089" i="2"/>
  <c r="O5089" i="2" s="1"/>
  <c r="Q5089" i="2"/>
  <c r="J5090" i="2"/>
  <c r="K5090" i="2"/>
  <c r="N5090" i="2"/>
  <c r="O5090" i="2" s="1"/>
  <c r="Q5090" i="2"/>
  <c r="J5091" i="2"/>
  <c r="K5091" i="2"/>
  <c r="N5091" i="2"/>
  <c r="O5091" i="2" s="1"/>
  <c r="Q5091" i="2"/>
  <c r="J5092" i="2"/>
  <c r="K5092" i="2"/>
  <c r="N5092" i="2"/>
  <c r="O5092" i="2" s="1"/>
  <c r="Q5092" i="2"/>
  <c r="J5093" i="2"/>
  <c r="K5093" i="2"/>
  <c r="N5093" i="2"/>
  <c r="O5093" i="2" s="1"/>
  <c r="Q5093" i="2"/>
  <c r="J5094" i="2"/>
  <c r="K5094" i="2"/>
  <c r="N5094" i="2"/>
  <c r="O5094" i="2" s="1"/>
  <c r="Q5094" i="2"/>
  <c r="J5095" i="2"/>
  <c r="K5095" i="2"/>
  <c r="N5095" i="2"/>
  <c r="O5095" i="2" s="1"/>
  <c r="Q5095" i="2"/>
  <c r="J5096" i="2"/>
  <c r="K5096" i="2"/>
  <c r="N5096" i="2"/>
  <c r="O5096" i="2" s="1"/>
  <c r="Q5096" i="2"/>
  <c r="J5097" i="2"/>
  <c r="K5097" i="2"/>
  <c r="N5097" i="2"/>
  <c r="O5097" i="2" s="1"/>
  <c r="Q5097" i="2"/>
  <c r="J5098" i="2"/>
  <c r="K5098" i="2"/>
  <c r="N5098" i="2"/>
  <c r="O5098" i="2" s="1"/>
  <c r="Q5098" i="2"/>
  <c r="J5099" i="2"/>
  <c r="K5099" i="2"/>
  <c r="N5099" i="2"/>
  <c r="O5099" i="2" s="1"/>
  <c r="Q5099" i="2"/>
  <c r="J5100" i="2"/>
  <c r="K5100" i="2"/>
  <c r="N5100" i="2"/>
  <c r="O5100" i="2" s="1"/>
  <c r="Q5100" i="2"/>
  <c r="J5101" i="2"/>
  <c r="K5101" i="2"/>
  <c r="N5101" i="2"/>
  <c r="O5101" i="2" s="1"/>
  <c r="Q5101" i="2"/>
  <c r="J5102" i="2"/>
  <c r="K5102" i="2"/>
  <c r="N5102" i="2"/>
  <c r="O5102" i="2" s="1"/>
  <c r="Q5102" i="2"/>
  <c r="J5103" i="2"/>
  <c r="K5103" i="2"/>
  <c r="N5103" i="2"/>
  <c r="O5103" i="2" s="1"/>
  <c r="Q5103" i="2"/>
  <c r="J5104" i="2"/>
  <c r="K5104" i="2"/>
  <c r="N5104" i="2"/>
  <c r="O5104" i="2" s="1"/>
  <c r="Q5104" i="2"/>
  <c r="J5105" i="2"/>
  <c r="K5105" i="2"/>
  <c r="N5105" i="2"/>
  <c r="O5105" i="2" s="1"/>
  <c r="Q5105" i="2"/>
  <c r="J5106" i="2"/>
  <c r="K5106" i="2"/>
  <c r="N5106" i="2"/>
  <c r="O5106" i="2" s="1"/>
  <c r="Q5106" i="2"/>
  <c r="J5107" i="2"/>
  <c r="K5107" i="2"/>
  <c r="N5107" i="2"/>
  <c r="O5107" i="2" s="1"/>
  <c r="Q5107" i="2"/>
  <c r="J5108" i="2"/>
  <c r="K5108" i="2"/>
  <c r="N5108" i="2"/>
  <c r="O5108" i="2" s="1"/>
  <c r="Q5108" i="2"/>
  <c r="J5109" i="2"/>
  <c r="K5109" i="2"/>
  <c r="N5109" i="2"/>
  <c r="O5109" i="2" s="1"/>
  <c r="Q5109" i="2"/>
  <c r="J5110" i="2"/>
  <c r="K5110" i="2"/>
  <c r="N5110" i="2"/>
  <c r="O5110" i="2" s="1"/>
  <c r="Q5110" i="2"/>
  <c r="J5111" i="2"/>
  <c r="K5111" i="2"/>
  <c r="N5111" i="2"/>
  <c r="O5111" i="2" s="1"/>
  <c r="Q5111" i="2"/>
  <c r="J5112" i="2"/>
  <c r="K5112" i="2"/>
  <c r="N5112" i="2"/>
  <c r="O5112" i="2" s="1"/>
  <c r="Q5112" i="2"/>
  <c r="J5113" i="2"/>
  <c r="K5113" i="2"/>
  <c r="N5113" i="2"/>
  <c r="O5113" i="2" s="1"/>
  <c r="Q5113" i="2"/>
  <c r="J5114" i="2"/>
  <c r="K5114" i="2"/>
  <c r="N5114" i="2"/>
  <c r="O5114" i="2" s="1"/>
  <c r="Q5114" i="2"/>
  <c r="J5115" i="2"/>
  <c r="K5115" i="2"/>
  <c r="N5115" i="2"/>
  <c r="O5115" i="2" s="1"/>
  <c r="Q5115" i="2"/>
  <c r="J5116" i="2"/>
  <c r="K5116" i="2"/>
  <c r="N5116" i="2"/>
  <c r="O5116" i="2" s="1"/>
  <c r="Q5116" i="2"/>
  <c r="J5117" i="2"/>
  <c r="K5117" i="2"/>
  <c r="N5117" i="2"/>
  <c r="O5117" i="2" s="1"/>
  <c r="Q5117" i="2"/>
  <c r="J5118" i="2"/>
  <c r="K5118" i="2"/>
  <c r="N5118" i="2"/>
  <c r="O5118" i="2" s="1"/>
  <c r="Q5118" i="2"/>
  <c r="J5119" i="2"/>
  <c r="K5119" i="2"/>
  <c r="N5119" i="2"/>
  <c r="O5119" i="2" s="1"/>
  <c r="Q5119" i="2"/>
  <c r="J5120" i="2"/>
  <c r="K5120" i="2"/>
  <c r="N5120" i="2"/>
  <c r="O5120" i="2" s="1"/>
  <c r="Q5120" i="2"/>
  <c r="J5121" i="2"/>
  <c r="K5121" i="2"/>
  <c r="N5121" i="2"/>
  <c r="O5121" i="2" s="1"/>
  <c r="Q5121" i="2"/>
  <c r="J5122" i="2"/>
  <c r="K5122" i="2"/>
  <c r="N5122" i="2"/>
  <c r="O5122" i="2" s="1"/>
  <c r="Q5122" i="2"/>
  <c r="J5123" i="2"/>
  <c r="K5123" i="2"/>
  <c r="N5123" i="2"/>
  <c r="O5123" i="2" s="1"/>
  <c r="Q5123" i="2"/>
  <c r="J5124" i="2"/>
  <c r="K5124" i="2"/>
  <c r="N5124" i="2"/>
  <c r="O5124" i="2" s="1"/>
  <c r="Q5124" i="2"/>
  <c r="J5125" i="2"/>
  <c r="K5125" i="2"/>
  <c r="N5125" i="2"/>
  <c r="O5125" i="2" s="1"/>
  <c r="Q5125" i="2"/>
  <c r="J5126" i="2"/>
  <c r="K5126" i="2"/>
  <c r="N5126" i="2"/>
  <c r="O5126" i="2" s="1"/>
  <c r="Q5126" i="2"/>
  <c r="J5127" i="2"/>
  <c r="K5127" i="2"/>
  <c r="N5127" i="2"/>
  <c r="O5127" i="2" s="1"/>
  <c r="Q5127" i="2"/>
  <c r="J5128" i="2"/>
  <c r="K5128" i="2"/>
  <c r="N5128" i="2"/>
  <c r="O5128" i="2" s="1"/>
  <c r="Q5128" i="2"/>
  <c r="J5129" i="2"/>
  <c r="K5129" i="2"/>
  <c r="N5129" i="2"/>
  <c r="O5129" i="2" s="1"/>
  <c r="Q5129" i="2"/>
  <c r="J5130" i="2"/>
  <c r="K5130" i="2"/>
  <c r="N5130" i="2"/>
  <c r="O5130" i="2" s="1"/>
  <c r="Q5130" i="2"/>
  <c r="J5131" i="2"/>
  <c r="K5131" i="2"/>
  <c r="N5131" i="2"/>
  <c r="O5131" i="2" s="1"/>
  <c r="Q5131" i="2"/>
  <c r="J5132" i="2"/>
  <c r="K5132" i="2"/>
  <c r="N5132" i="2"/>
  <c r="O5132" i="2" s="1"/>
  <c r="Q5132" i="2"/>
  <c r="J5133" i="2"/>
  <c r="K5133" i="2"/>
  <c r="N5133" i="2"/>
  <c r="O5133" i="2" s="1"/>
  <c r="Q5133" i="2"/>
  <c r="J5134" i="2"/>
  <c r="K5134" i="2"/>
  <c r="N5134" i="2"/>
  <c r="O5134" i="2" s="1"/>
  <c r="Q5134" i="2"/>
  <c r="J5135" i="2"/>
  <c r="K5135" i="2"/>
  <c r="N5135" i="2"/>
  <c r="O5135" i="2" s="1"/>
  <c r="Q5135" i="2"/>
  <c r="J5136" i="2"/>
  <c r="K5136" i="2"/>
  <c r="N5136" i="2"/>
  <c r="O5136" i="2" s="1"/>
  <c r="Q5136" i="2"/>
  <c r="J5137" i="2"/>
  <c r="K5137" i="2"/>
  <c r="N5137" i="2"/>
  <c r="O5137" i="2" s="1"/>
  <c r="Q5137" i="2"/>
  <c r="J5138" i="2"/>
  <c r="K5138" i="2"/>
  <c r="N5138" i="2"/>
  <c r="O5138" i="2" s="1"/>
  <c r="Q5138" i="2"/>
  <c r="J5139" i="2"/>
  <c r="K5139" i="2"/>
  <c r="N5139" i="2"/>
  <c r="O5139" i="2" s="1"/>
  <c r="Q5139" i="2"/>
  <c r="J5140" i="2"/>
  <c r="K5140" i="2"/>
  <c r="N5140" i="2"/>
  <c r="O5140" i="2" s="1"/>
  <c r="Q5140" i="2"/>
  <c r="J5141" i="2"/>
  <c r="K5141" i="2"/>
  <c r="N5141" i="2"/>
  <c r="O5141" i="2" s="1"/>
  <c r="Q5141" i="2"/>
  <c r="J5142" i="2"/>
  <c r="K5142" i="2"/>
  <c r="N5142" i="2"/>
  <c r="O5142" i="2" s="1"/>
  <c r="Q5142" i="2"/>
  <c r="J5143" i="2"/>
  <c r="K5143" i="2"/>
  <c r="N5143" i="2"/>
  <c r="O5143" i="2" s="1"/>
  <c r="Q5143" i="2"/>
  <c r="J5144" i="2"/>
  <c r="K5144" i="2"/>
  <c r="N5144" i="2"/>
  <c r="O5144" i="2" s="1"/>
  <c r="Q5144" i="2"/>
  <c r="J5145" i="2"/>
  <c r="K5145" i="2"/>
  <c r="N5145" i="2"/>
  <c r="O5145" i="2" s="1"/>
  <c r="Q5145" i="2"/>
  <c r="J5146" i="2"/>
  <c r="K5146" i="2"/>
  <c r="N5146" i="2"/>
  <c r="O5146" i="2" s="1"/>
  <c r="Q5146" i="2"/>
  <c r="J5147" i="2"/>
  <c r="K5147" i="2"/>
  <c r="N5147" i="2"/>
  <c r="O5147" i="2" s="1"/>
  <c r="Q5147" i="2"/>
  <c r="J5148" i="2"/>
  <c r="K5148" i="2"/>
  <c r="N5148" i="2"/>
  <c r="O5148" i="2" s="1"/>
  <c r="Q5148" i="2"/>
  <c r="J5149" i="2"/>
  <c r="K5149" i="2"/>
  <c r="N5149" i="2"/>
  <c r="O5149" i="2" s="1"/>
  <c r="Q5149" i="2"/>
  <c r="J5150" i="2"/>
  <c r="K5150" i="2"/>
  <c r="N5150" i="2"/>
  <c r="O5150" i="2" s="1"/>
  <c r="Q5150" i="2"/>
  <c r="J5151" i="2"/>
  <c r="K5151" i="2"/>
  <c r="N5151" i="2"/>
  <c r="O5151" i="2" s="1"/>
  <c r="Q5151" i="2"/>
  <c r="J5152" i="2"/>
  <c r="K5152" i="2"/>
  <c r="N5152" i="2"/>
  <c r="O5152" i="2" s="1"/>
  <c r="Q5152" i="2"/>
  <c r="J5153" i="2"/>
  <c r="K5153" i="2"/>
  <c r="N5153" i="2"/>
  <c r="O5153" i="2" s="1"/>
  <c r="Q5153" i="2"/>
  <c r="J5154" i="2"/>
  <c r="K5154" i="2"/>
  <c r="N5154" i="2"/>
  <c r="O5154" i="2" s="1"/>
  <c r="Q5154" i="2"/>
  <c r="J5155" i="2"/>
  <c r="K5155" i="2"/>
  <c r="N5155" i="2"/>
  <c r="O5155" i="2" s="1"/>
  <c r="Q5155" i="2"/>
  <c r="J5156" i="2"/>
  <c r="K5156" i="2"/>
  <c r="N5156" i="2"/>
  <c r="O5156" i="2" s="1"/>
  <c r="Q5156" i="2"/>
  <c r="J5157" i="2"/>
  <c r="K5157" i="2"/>
  <c r="N5157" i="2"/>
  <c r="O5157" i="2" s="1"/>
  <c r="Q5157" i="2"/>
  <c r="J5158" i="2"/>
  <c r="K5158" i="2"/>
  <c r="N5158" i="2"/>
  <c r="O5158" i="2" s="1"/>
  <c r="Q5158" i="2"/>
  <c r="J5159" i="2"/>
  <c r="K5159" i="2"/>
  <c r="N5159" i="2"/>
  <c r="O5159" i="2" s="1"/>
  <c r="Q5159" i="2"/>
  <c r="J5160" i="2"/>
  <c r="K5160" i="2"/>
  <c r="N5160" i="2"/>
  <c r="O5160" i="2" s="1"/>
  <c r="Q5160" i="2"/>
  <c r="J5161" i="2"/>
  <c r="K5161" i="2"/>
  <c r="N5161" i="2"/>
  <c r="O5161" i="2" s="1"/>
  <c r="Q5161" i="2"/>
  <c r="J5162" i="2"/>
  <c r="K5162" i="2"/>
  <c r="N5162" i="2"/>
  <c r="O5162" i="2" s="1"/>
  <c r="Q5162" i="2"/>
  <c r="J5163" i="2"/>
  <c r="K5163" i="2"/>
  <c r="N5163" i="2"/>
  <c r="O5163" i="2" s="1"/>
  <c r="Q5163" i="2"/>
  <c r="J5164" i="2"/>
  <c r="K5164" i="2"/>
  <c r="N5164" i="2"/>
  <c r="O5164" i="2" s="1"/>
  <c r="Q5164" i="2"/>
  <c r="J5165" i="2"/>
  <c r="K5165" i="2"/>
  <c r="N5165" i="2"/>
  <c r="O5165" i="2" s="1"/>
  <c r="Q5165" i="2"/>
  <c r="J5166" i="2"/>
  <c r="K5166" i="2"/>
  <c r="N5166" i="2"/>
  <c r="O5166" i="2" s="1"/>
  <c r="Q5166" i="2"/>
  <c r="J5167" i="2"/>
  <c r="K5167" i="2"/>
  <c r="N5167" i="2"/>
  <c r="O5167" i="2" s="1"/>
  <c r="Q5167" i="2"/>
  <c r="J5168" i="2"/>
  <c r="K5168" i="2"/>
  <c r="N5168" i="2"/>
  <c r="O5168" i="2" s="1"/>
  <c r="Q5168" i="2"/>
  <c r="J5169" i="2"/>
  <c r="K5169" i="2"/>
  <c r="N5169" i="2"/>
  <c r="O5169" i="2" s="1"/>
  <c r="Q5169" i="2"/>
  <c r="J5170" i="2"/>
  <c r="K5170" i="2"/>
  <c r="N5170" i="2"/>
  <c r="O5170" i="2" s="1"/>
  <c r="Q5170" i="2"/>
  <c r="J5171" i="2"/>
  <c r="K5171" i="2"/>
  <c r="N5171" i="2"/>
  <c r="O5171" i="2" s="1"/>
  <c r="Q5171" i="2"/>
  <c r="J5172" i="2"/>
  <c r="K5172" i="2"/>
  <c r="N5172" i="2"/>
  <c r="O5172" i="2" s="1"/>
  <c r="Q5172" i="2"/>
  <c r="J5173" i="2"/>
  <c r="K5173" i="2"/>
  <c r="N5173" i="2"/>
  <c r="O5173" i="2" s="1"/>
  <c r="Q5173" i="2"/>
  <c r="J5174" i="2"/>
  <c r="K5174" i="2"/>
  <c r="N5174" i="2"/>
  <c r="O5174" i="2" s="1"/>
  <c r="Q5174" i="2"/>
  <c r="J5175" i="2"/>
  <c r="K5175" i="2"/>
  <c r="N5175" i="2"/>
  <c r="O5175" i="2" s="1"/>
  <c r="Q5175" i="2"/>
  <c r="J5176" i="2"/>
  <c r="K5176" i="2"/>
  <c r="N5176" i="2"/>
  <c r="O5176" i="2" s="1"/>
  <c r="Q5176" i="2"/>
  <c r="J5177" i="2"/>
  <c r="K5177" i="2"/>
  <c r="N5177" i="2"/>
  <c r="O5177" i="2" s="1"/>
  <c r="Q5177" i="2"/>
  <c r="J5178" i="2"/>
  <c r="K5178" i="2"/>
  <c r="N5178" i="2"/>
  <c r="O5178" i="2" s="1"/>
  <c r="Q5178" i="2"/>
  <c r="J5179" i="2"/>
  <c r="K5179" i="2"/>
  <c r="N5179" i="2"/>
  <c r="O5179" i="2" s="1"/>
  <c r="Q5179" i="2"/>
  <c r="J5180" i="2"/>
  <c r="K5180" i="2"/>
  <c r="N5180" i="2"/>
  <c r="O5180" i="2" s="1"/>
  <c r="Q5180" i="2"/>
  <c r="J5181" i="2"/>
  <c r="K5181" i="2"/>
  <c r="N5181" i="2"/>
  <c r="O5181" i="2" s="1"/>
  <c r="Q5181" i="2"/>
  <c r="J5182" i="2"/>
  <c r="K5182" i="2"/>
  <c r="N5182" i="2"/>
  <c r="O5182" i="2" s="1"/>
  <c r="Q5182" i="2"/>
  <c r="J5183" i="2"/>
  <c r="K5183" i="2"/>
  <c r="N5183" i="2"/>
  <c r="O5183" i="2" s="1"/>
  <c r="Q5183" i="2"/>
  <c r="J5184" i="2"/>
  <c r="K5184" i="2"/>
  <c r="N5184" i="2"/>
  <c r="O5184" i="2" s="1"/>
  <c r="Q5184" i="2"/>
  <c r="J5185" i="2"/>
  <c r="K5185" i="2"/>
  <c r="N5185" i="2"/>
  <c r="O5185" i="2" s="1"/>
  <c r="Q5185" i="2"/>
  <c r="J5186" i="2"/>
  <c r="K5186" i="2"/>
  <c r="N5186" i="2"/>
  <c r="O5186" i="2" s="1"/>
  <c r="Q5186" i="2"/>
  <c r="J5187" i="2"/>
  <c r="K5187" i="2"/>
  <c r="N5187" i="2"/>
  <c r="O5187" i="2" s="1"/>
  <c r="Q5187" i="2"/>
  <c r="J5188" i="2"/>
  <c r="K5188" i="2"/>
  <c r="N5188" i="2"/>
  <c r="O5188" i="2" s="1"/>
  <c r="Q5188" i="2"/>
  <c r="J5189" i="2"/>
  <c r="K5189" i="2"/>
  <c r="N5189" i="2"/>
  <c r="O5189" i="2" s="1"/>
  <c r="Q5189" i="2"/>
  <c r="J5190" i="2"/>
  <c r="K5190" i="2"/>
  <c r="N5190" i="2"/>
  <c r="O5190" i="2" s="1"/>
  <c r="Q5190" i="2"/>
  <c r="J5191" i="2"/>
  <c r="K5191" i="2"/>
  <c r="N5191" i="2"/>
  <c r="O5191" i="2" s="1"/>
  <c r="Q5191" i="2"/>
  <c r="J5192" i="2"/>
  <c r="K5192" i="2"/>
  <c r="N5192" i="2"/>
  <c r="O5192" i="2" s="1"/>
  <c r="Q5192" i="2"/>
  <c r="J5193" i="2"/>
  <c r="K5193" i="2"/>
  <c r="N5193" i="2"/>
  <c r="O5193" i="2" s="1"/>
  <c r="Q5193" i="2"/>
  <c r="J5194" i="2"/>
  <c r="K5194" i="2"/>
  <c r="N5194" i="2"/>
  <c r="O5194" i="2" s="1"/>
  <c r="Q5194" i="2"/>
  <c r="J5195" i="2"/>
  <c r="K5195" i="2"/>
  <c r="N5195" i="2"/>
  <c r="O5195" i="2" s="1"/>
  <c r="Q5195" i="2"/>
  <c r="J5196" i="2"/>
  <c r="K5196" i="2"/>
  <c r="N5196" i="2"/>
  <c r="O5196" i="2" s="1"/>
  <c r="Q5196" i="2"/>
  <c r="J5197" i="2"/>
  <c r="K5197" i="2"/>
  <c r="N5197" i="2"/>
  <c r="O5197" i="2" s="1"/>
  <c r="Q5197" i="2"/>
  <c r="J5198" i="2"/>
  <c r="K5198" i="2"/>
  <c r="N5198" i="2"/>
  <c r="O5198" i="2" s="1"/>
  <c r="Q5198" i="2"/>
  <c r="J5199" i="2"/>
  <c r="K5199" i="2"/>
  <c r="N5199" i="2"/>
  <c r="O5199" i="2" s="1"/>
  <c r="Q5199" i="2"/>
  <c r="J5200" i="2"/>
  <c r="K5200" i="2"/>
  <c r="N5200" i="2"/>
  <c r="O5200" i="2" s="1"/>
  <c r="Q5200" i="2"/>
  <c r="J5201" i="2"/>
  <c r="K5201" i="2"/>
  <c r="N5201" i="2"/>
  <c r="O5201" i="2" s="1"/>
  <c r="Q5201" i="2"/>
  <c r="J5202" i="2"/>
  <c r="K5202" i="2"/>
  <c r="N5202" i="2"/>
  <c r="O5202" i="2" s="1"/>
  <c r="Q5202" i="2"/>
  <c r="J5203" i="2"/>
  <c r="K5203" i="2"/>
  <c r="N5203" i="2"/>
  <c r="O5203" i="2" s="1"/>
  <c r="Q5203" i="2"/>
  <c r="J5204" i="2"/>
  <c r="K5204" i="2"/>
  <c r="N5204" i="2"/>
  <c r="O5204" i="2" s="1"/>
  <c r="Q5204" i="2"/>
  <c r="J5205" i="2"/>
  <c r="K5205" i="2"/>
  <c r="N5205" i="2"/>
  <c r="O5205" i="2" s="1"/>
  <c r="Q5205" i="2"/>
  <c r="J5206" i="2"/>
  <c r="K5206" i="2"/>
  <c r="N5206" i="2"/>
  <c r="O5206" i="2" s="1"/>
  <c r="Q5206" i="2"/>
  <c r="J5207" i="2"/>
  <c r="K5207" i="2"/>
  <c r="N5207" i="2"/>
  <c r="O5207" i="2" s="1"/>
  <c r="Q5207" i="2"/>
  <c r="J5208" i="2"/>
  <c r="K5208" i="2"/>
  <c r="N5208" i="2"/>
  <c r="O5208" i="2" s="1"/>
  <c r="Q5208" i="2"/>
  <c r="J5209" i="2"/>
  <c r="K5209" i="2"/>
  <c r="N5209" i="2"/>
  <c r="O5209" i="2" s="1"/>
  <c r="Q5209" i="2"/>
  <c r="J5210" i="2"/>
  <c r="K5210" i="2"/>
  <c r="N5210" i="2"/>
  <c r="O5210" i="2" s="1"/>
  <c r="Q5210" i="2"/>
  <c r="J5211" i="2"/>
  <c r="K5211" i="2"/>
  <c r="N5211" i="2"/>
  <c r="O5211" i="2" s="1"/>
  <c r="Q5211" i="2"/>
  <c r="J5212" i="2"/>
  <c r="K5212" i="2"/>
  <c r="N5212" i="2"/>
  <c r="O5212" i="2" s="1"/>
  <c r="Q5212" i="2"/>
  <c r="J5213" i="2"/>
  <c r="K5213" i="2"/>
  <c r="N5213" i="2"/>
  <c r="O5213" i="2" s="1"/>
  <c r="Q5213" i="2"/>
  <c r="J5214" i="2"/>
  <c r="K5214" i="2"/>
  <c r="N5214" i="2"/>
  <c r="O5214" i="2" s="1"/>
  <c r="Q5214" i="2"/>
  <c r="J5215" i="2"/>
  <c r="K5215" i="2"/>
  <c r="N5215" i="2"/>
  <c r="O5215" i="2" s="1"/>
  <c r="Q5215" i="2"/>
  <c r="J5216" i="2"/>
  <c r="K5216" i="2"/>
  <c r="N5216" i="2"/>
  <c r="O5216" i="2" s="1"/>
  <c r="Q5216" i="2"/>
  <c r="J5217" i="2"/>
  <c r="K5217" i="2"/>
  <c r="N5217" i="2"/>
  <c r="O5217" i="2" s="1"/>
  <c r="Q5217" i="2"/>
  <c r="J5218" i="2"/>
  <c r="K5218" i="2"/>
  <c r="N5218" i="2"/>
  <c r="O5218" i="2" s="1"/>
  <c r="Q5218" i="2"/>
  <c r="J5219" i="2"/>
  <c r="K5219" i="2"/>
  <c r="N5219" i="2"/>
  <c r="O5219" i="2" s="1"/>
  <c r="Q5219" i="2"/>
  <c r="J5220" i="2"/>
  <c r="K5220" i="2"/>
  <c r="N5220" i="2"/>
  <c r="O5220" i="2" s="1"/>
  <c r="Q5220" i="2"/>
  <c r="J5221" i="2"/>
  <c r="K5221" i="2"/>
  <c r="N5221" i="2"/>
  <c r="O5221" i="2" s="1"/>
  <c r="Q5221" i="2"/>
  <c r="J5222" i="2"/>
  <c r="K5222" i="2"/>
  <c r="N5222" i="2"/>
  <c r="O5222" i="2" s="1"/>
  <c r="Q5222" i="2"/>
  <c r="J5223" i="2"/>
  <c r="K5223" i="2"/>
  <c r="N5223" i="2"/>
  <c r="O5223" i="2" s="1"/>
  <c r="Q5223" i="2"/>
  <c r="J5224" i="2"/>
  <c r="K5224" i="2"/>
  <c r="N5224" i="2"/>
  <c r="O5224" i="2" s="1"/>
  <c r="Q5224" i="2"/>
  <c r="J5225" i="2"/>
  <c r="K5225" i="2"/>
  <c r="N5225" i="2"/>
  <c r="O5225" i="2" s="1"/>
  <c r="Q5225" i="2"/>
  <c r="J5226" i="2"/>
  <c r="K5226" i="2"/>
  <c r="N5226" i="2"/>
  <c r="O5226" i="2" s="1"/>
  <c r="Q5226" i="2"/>
  <c r="J5227" i="2"/>
  <c r="K5227" i="2"/>
  <c r="N5227" i="2"/>
  <c r="O5227" i="2" s="1"/>
  <c r="Q5227" i="2"/>
  <c r="J5228" i="2"/>
  <c r="K5228" i="2"/>
  <c r="N5228" i="2"/>
  <c r="O5228" i="2" s="1"/>
  <c r="Q5228" i="2"/>
  <c r="J5229" i="2"/>
  <c r="K5229" i="2"/>
  <c r="N5229" i="2"/>
  <c r="O5229" i="2" s="1"/>
  <c r="Q5229" i="2"/>
  <c r="J5230" i="2"/>
  <c r="K5230" i="2"/>
  <c r="N5230" i="2"/>
  <c r="O5230" i="2" s="1"/>
  <c r="Q5230" i="2"/>
  <c r="J5231" i="2"/>
  <c r="K5231" i="2"/>
  <c r="N5231" i="2"/>
  <c r="O5231" i="2" s="1"/>
  <c r="Q5231" i="2"/>
  <c r="J5232" i="2"/>
  <c r="K5232" i="2"/>
  <c r="N5232" i="2"/>
  <c r="O5232" i="2" s="1"/>
  <c r="Q5232" i="2"/>
  <c r="J5233" i="2"/>
  <c r="K5233" i="2"/>
  <c r="N5233" i="2"/>
  <c r="O5233" i="2" s="1"/>
  <c r="Q5233" i="2"/>
  <c r="J5234" i="2"/>
  <c r="K5234" i="2"/>
  <c r="N5234" i="2"/>
  <c r="O5234" i="2" s="1"/>
  <c r="Q5234" i="2"/>
  <c r="J5235" i="2"/>
  <c r="K5235" i="2"/>
  <c r="N5235" i="2"/>
  <c r="O5235" i="2" s="1"/>
  <c r="Q5235" i="2"/>
  <c r="J5236" i="2"/>
  <c r="K5236" i="2"/>
  <c r="N5236" i="2"/>
  <c r="O5236" i="2" s="1"/>
  <c r="Q5236" i="2"/>
  <c r="J5237" i="2"/>
  <c r="K5237" i="2"/>
  <c r="N5237" i="2"/>
  <c r="O5237" i="2" s="1"/>
  <c r="Q5237" i="2"/>
  <c r="J5238" i="2"/>
  <c r="K5238" i="2"/>
  <c r="N5238" i="2"/>
  <c r="O5238" i="2" s="1"/>
  <c r="Q5238" i="2"/>
  <c r="J5239" i="2"/>
  <c r="K5239" i="2"/>
  <c r="N5239" i="2"/>
  <c r="O5239" i="2" s="1"/>
  <c r="Q5239" i="2"/>
  <c r="J5240" i="2"/>
  <c r="K5240" i="2"/>
  <c r="N5240" i="2"/>
  <c r="O5240" i="2" s="1"/>
  <c r="Q5240" i="2"/>
  <c r="J5241" i="2"/>
  <c r="K5241" i="2"/>
  <c r="N5241" i="2"/>
  <c r="O5241" i="2" s="1"/>
  <c r="Q5241" i="2"/>
  <c r="J5242" i="2"/>
  <c r="K5242" i="2"/>
  <c r="N5242" i="2"/>
  <c r="O5242" i="2" s="1"/>
  <c r="Q5242" i="2"/>
  <c r="J5243" i="2"/>
  <c r="K5243" i="2"/>
  <c r="N5243" i="2"/>
  <c r="O5243" i="2" s="1"/>
  <c r="Q5243" i="2"/>
  <c r="J5244" i="2"/>
  <c r="K5244" i="2"/>
  <c r="N5244" i="2"/>
  <c r="O5244" i="2" s="1"/>
  <c r="Q5244" i="2"/>
  <c r="J5245" i="2"/>
  <c r="K5245" i="2"/>
  <c r="N5245" i="2"/>
  <c r="O5245" i="2" s="1"/>
  <c r="Q5245" i="2"/>
  <c r="J5246" i="2"/>
  <c r="K5246" i="2"/>
  <c r="N5246" i="2"/>
  <c r="O5246" i="2" s="1"/>
  <c r="Q5246" i="2"/>
  <c r="J5247" i="2"/>
  <c r="K5247" i="2"/>
  <c r="N5247" i="2"/>
  <c r="O5247" i="2" s="1"/>
  <c r="Q5247" i="2"/>
  <c r="J5248" i="2"/>
  <c r="K5248" i="2"/>
  <c r="N5248" i="2"/>
  <c r="O5248" i="2" s="1"/>
  <c r="Q5248" i="2"/>
  <c r="J5249" i="2"/>
  <c r="K5249" i="2"/>
  <c r="N5249" i="2"/>
  <c r="O5249" i="2" s="1"/>
  <c r="Q5249" i="2"/>
  <c r="J5250" i="2"/>
  <c r="K5250" i="2"/>
  <c r="N5250" i="2"/>
  <c r="O5250" i="2" s="1"/>
  <c r="Q5250" i="2"/>
  <c r="J5251" i="2"/>
  <c r="K5251" i="2"/>
  <c r="N5251" i="2"/>
  <c r="O5251" i="2" s="1"/>
  <c r="Q5251" i="2"/>
  <c r="J5252" i="2"/>
  <c r="K5252" i="2"/>
  <c r="N5252" i="2"/>
  <c r="O5252" i="2" s="1"/>
  <c r="Q5252" i="2"/>
  <c r="J5253" i="2"/>
  <c r="K5253" i="2"/>
  <c r="N5253" i="2"/>
  <c r="O5253" i="2" s="1"/>
  <c r="Q5253" i="2"/>
  <c r="J5254" i="2"/>
  <c r="K5254" i="2"/>
  <c r="N5254" i="2"/>
  <c r="O5254" i="2" s="1"/>
  <c r="Q5254" i="2"/>
  <c r="J5255" i="2"/>
  <c r="K5255" i="2"/>
  <c r="N5255" i="2"/>
  <c r="O5255" i="2" s="1"/>
  <c r="Q5255" i="2"/>
  <c r="J5256" i="2"/>
  <c r="K5256" i="2"/>
  <c r="N5256" i="2"/>
  <c r="O5256" i="2" s="1"/>
  <c r="Q5256" i="2"/>
  <c r="J5257" i="2"/>
  <c r="K5257" i="2"/>
  <c r="N5257" i="2"/>
  <c r="O5257" i="2" s="1"/>
  <c r="Q5257" i="2"/>
  <c r="J5258" i="2"/>
  <c r="K5258" i="2"/>
  <c r="N5258" i="2"/>
  <c r="O5258" i="2" s="1"/>
  <c r="Q5258" i="2"/>
  <c r="J5259" i="2"/>
  <c r="K5259" i="2"/>
  <c r="N5259" i="2"/>
  <c r="O5259" i="2" s="1"/>
  <c r="Q5259" i="2"/>
  <c r="J5260" i="2"/>
  <c r="K5260" i="2"/>
  <c r="N5260" i="2"/>
  <c r="O5260" i="2" s="1"/>
  <c r="Q5260" i="2"/>
  <c r="J5261" i="2"/>
  <c r="K5261" i="2"/>
  <c r="N5261" i="2"/>
  <c r="O5261" i="2" s="1"/>
  <c r="Q5261" i="2"/>
  <c r="J5262" i="2"/>
  <c r="K5262" i="2"/>
  <c r="N5262" i="2"/>
  <c r="O5262" i="2" s="1"/>
  <c r="Q5262" i="2"/>
  <c r="J5263" i="2"/>
  <c r="K5263" i="2"/>
  <c r="N5263" i="2"/>
  <c r="O5263" i="2" s="1"/>
  <c r="Q5263" i="2"/>
  <c r="J5264" i="2"/>
  <c r="K5264" i="2"/>
  <c r="N5264" i="2"/>
  <c r="O5264" i="2" s="1"/>
  <c r="Q5264" i="2"/>
  <c r="J5265" i="2"/>
  <c r="K5265" i="2"/>
  <c r="N5265" i="2"/>
  <c r="O5265" i="2" s="1"/>
  <c r="Q5265" i="2"/>
  <c r="J5266" i="2"/>
  <c r="K5266" i="2"/>
  <c r="N5266" i="2"/>
  <c r="O5266" i="2" s="1"/>
  <c r="Q5266" i="2"/>
  <c r="J5267" i="2"/>
  <c r="K5267" i="2"/>
  <c r="N5267" i="2"/>
  <c r="O5267" i="2" s="1"/>
  <c r="Q5267" i="2"/>
  <c r="J5268" i="2"/>
  <c r="K5268" i="2"/>
  <c r="N5268" i="2"/>
  <c r="O5268" i="2" s="1"/>
  <c r="Q5268" i="2"/>
  <c r="J5269" i="2"/>
  <c r="K5269" i="2"/>
  <c r="N5269" i="2"/>
  <c r="O5269" i="2" s="1"/>
  <c r="Q5269" i="2"/>
  <c r="J5270" i="2"/>
  <c r="K5270" i="2"/>
  <c r="N5270" i="2"/>
  <c r="O5270" i="2" s="1"/>
  <c r="Q5270" i="2"/>
  <c r="J5271" i="2"/>
  <c r="K5271" i="2"/>
  <c r="N5271" i="2"/>
  <c r="O5271" i="2" s="1"/>
  <c r="Q5271" i="2"/>
  <c r="J5272" i="2"/>
  <c r="K5272" i="2"/>
  <c r="N5272" i="2"/>
  <c r="O5272" i="2" s="1"/>
  <c r="Q5272" i="2"/>
  <c r="J5273" i="2"/>
  <c r="K5273" i="2"/>
  <c r="N5273" i="2"/>
  <c r="O5273" i="2" s="1"/>
  <c r="Q5273" i="2"/>
  <c r="J5274" i="2"/>
  <c r="K5274" i="2"/>
  <c r="N5274" i="2"/>
  <c r="O5274" i="2" s="1"/>
  <c r="Q5274" i="2"/>
  <c r="J5275" i="2"/>
  <c r="K5275" i="2"/>
  <c r="N5275" i="2"/>
  <c r="O5275" i="2" s="1"/>
  <c r="Q5275" i="2"/>
  <c r="J5276" i="2"/>
  <c r="K5276" i="2"/>
  <c r="N5276" i="2"/>
  <c r="O5276" i="2" s="1"/>
  <c r="Q5276" i="2"/>
  <c r="J5277" i="2"/>
  <c r="K5277" i="2"/>
  <c r="N5277" i="2"/>
  <c r="O5277" i="2" s="1"/>
  <c r="Q5277" i="2"/>
  <c r="J5278" i="2"/>
  <c r="K5278" i="2"/>
  <c r="N5278" i="2"/>
  <c r="O5278" i="2" s="1"/>
  <c r="Q5278" i="2"/>
  <c r="J5279" i="2"/>
  <c r="K5279" i="2"/>
  <c r="N5279" i="2"/>
  <c r="O5279" i="2" s="1"/>
  <c r="Q5279" i="2"/>
  <c r="J5280" i="2"/>
  <c r="K5280" i="2"/>
  <c r="N5280" i="2"/>
  <c r="O5280" i="2" s="1"/>
  <c r="Q5280" i="2"/>
  <c r="J5281" i="2"/>
  <c r="K5281" i="2"/>
  <c r="N5281" i="2"/>
  <c r="O5281" i="2" s="1"/>
  <c r="Q5281" i="2"/>
  <c r="J5282" i="2"/>
  <c r="K5282" i="2"/>
  <c r="N5282" i="2"/>
  <c r="O5282" i="2" s="1"/>
  <c r="Q5282" i="2"/>
  <c r="J5283" i="2"/>
  <c r="K5283" i="2"/>
  <c r="N5283" i="2"/>
  <c r="O5283" i="2" s="1"/>
  <c r="Q5283" i="2"/>
  <c r="J5284" i="2"/>
  <c r="K5284" i="2"/>
  <c r="N5284" i="2"/>
  <c r="O5284" i="2" s="1"/>
  <c r="Q5284" i="2"/>
  <c r="J5285" i="2"/>
  <c r="K5285" i="2"/>
  <c r="N5285" i="2"/>
  <c r="O5285" i="2" s="1"/>
  <c r="Q5285" i="2"/>
  <c r="J5286" i="2"/>
  <c r="K5286" i="2"/>
  <c r="N5286" i="2"/>
  <c r="O5286" i="2" s="1"/>
  <c r="Q5286" i="2"/>
  <c r="J5287" i="2"/>
  <c r="K5287" i="2"/>
  <c r="N5287" i="2"/>
  <c r="O5287" i="2" s="1"/>
  <c r="Q5287" i="2"/>
  <c r="J5288" i="2"/>
  <c r="K5288" i="2"/>
  <c r="N5288" i="2"/>
  <c r="O5288" i="2" s="1"/>
  <c r="Q5288" i="2"/>
  <c r="J5289" i="2"/>
  <c r="K5289" i="2"/>
  <c r="N5289" i="2"/>
  <c r="O5289" i="2" s="1"/>
  <c r="Q5289" i="2"/>
  <c r="J5290" i="2"/>
  <c r="K5290" i="2"/>
  <c r="N5290" i="2"/>
  <c r="O5290" i="2" s="1"/>
  <c r="Q5290" i="2"/>
  <c r="J5291" i="2"/>
  <c r="K5291" i="2"/>
  <c r="N5291" i="2"/>
  <c r="O5291" i="2" s="1"/>
  <c r="Q5291" i="2"/>
  <c r="J5292" i="2"/>
  <c r="K5292" i="2"/>
  <c r="N5292" i="2"/>
  <c r="O5292" i="2" s="1"/>
  <c r="Q5292" i="2"/>
  <c r="J5293" i="2"/>
  <c r="K5293" i="2"/>
  <c r="N5293" i="2"/>
  <c r="O5293" i="2" s="1"/>
  <c r="Q5293" i="2"/>
  <c r="J5294" i="2"/>
  <c r="K5294" i="2"/>
  <c r="N5294" i="2"/>
  <c r="O5294" i="2" s="1"/>
  <c r="Q5294" i="2"/>
  <c r="J5295" i="2"/>
  <c r="K5295" i="2"/>
  <c r="N5295" i="2"/>
  <c r="O5295" i="2" s="1"/>
  <c r="Q5295" i="2"/>
  <c r="J299" i="2"/>
  <c r="K299" i="2"/>
  <c r="N299" i="2"/>
  <c r="O299" i="2" s="1"/>
  <c r="Q299" i="2"/>
  <c r="J300" i="2"/>
  <c r="K300" i="2"/>
  <c r="N300" i="2"/>
  <c r="O300" i="2" s="1"/>
  <c r="Q300" i="2"/>
  <c r="J301" i="2"/>
  <c r="K301" i="2"/>
  <c r="N301" i="2"/>
  <c r="O301" i="2" s="1"/>
  <c r="Q301" i="2"/>
  <c r="J302" i="2"/>
  <c r="K302" i="2"/>
  <c r="N302" i="2"/>
  <c r="O302" i="2" s="1"/>
  <c r="Q302" i="2"/>
  <c r="J303" i="2"/>
  <c r="K303" i="2"/>
  <c r="N303" i="2"/>
  <c r="O303" i="2" s="1"/>
  <c r="Q303" i="2"/>
  <c r="J304" i="2"/>
  <c r="K304" i="2"/>
  <c r="N304" i="2"/>
  <c r="O304" i="2" s="1"/>
  <c r="Q304" i="2"/>
  <c r="J305" i="2"/>
  <c r="K305" i="2"/>
  <c r="N305" i="2"/>
  <c r="O305" i="2" s="1"/>
  <c r="Q305" i="2"/>
  <c r="J306" i="2"/>
  <c r="K306" i="2"/>
  <c r="N306" i="2"/>
  <c r="O306" i="2" s="1"/>
  <c r="Q306" i="2"/>
  <c r="J307" i="2"/>
  <c r="K307" i="2"/>
  <c r="N307" i="2"/>
  <c r="O307" i="2" s="1"/>
  <c r="Q307" i="2"/>
  <c r="J308" i="2"/>
  <c r="K308" i="2"/>
  <c r="N308" i="2"/>
  <c r="O308" i="2" s="1"/>
  <c r="Q308" i="2"/>
  <c r="J309" i="2"/>
  <c r="K309" i="2"/>
  <c r="N309" i="2"/>
  <c r="O309" i="2" s="1"/>
  <c r="Q309" i="2"/>
  <c r="J310" i="2"/>
  <c r="K310" i="2"/>
  <c r="N310" i="2"/>
  <c r="O310" i="2" s="1"/>
  <c r="Q310" i="2"/>
  <c r="J311" i="2"/>
  <c r="K311" i="2"/>
  <c r="N311" i="2"/>
  <c r="O311" i="2" s="1"/>
  <c r="Q311" i="2"/>
  <c r="J312" i="2"/>
  <c r="K312" i="2"/>
  <c r="N312" i="2"/>
  <c r="O312" i="2" s="1"/>
  <c r="Q312" i="2"/>
  <c r="J313" i="2"/>
  <c r="K313" i="2"/>
  <c r="N313" i="2"/>
  <c r="O313" i="2" s="1"/>
  <c r="Q313" i="2"/>
  <c r="J314" i="2"/>
  <c r="K314" i="2"/>
  <c r="N314" i="2"/>
  <c r="O314" i="2" s="1"/>
  <c r="Q314" i="2"/>
  <c r="J315" i="2"/>
  <c r="K315" i="2"/>
  <c r="N315" i="2"/>
  <c r="O315" i="2" s="1"/>
  <c r="Q315" i="2"/>
  <c r="J316" i="2"/>
  <c r="K316" i="2"/>
  <c r="N316" i="2"/>
  <c r="O316" i="2" s="1"/>
  <c r="Q316" i="2"/>
  <c r="J317" i="2"/>
  <c r="K317" i="2"/>
  <c r="N317" i="2"/>
  <c r="O317" i="2" s="1"/>
  <c r="Q317" i="2"/>
  <c r="J318" i="2"/>
  <c r="K318" i="2"/>
  <c r="N318" i="2"/>
  <c r="O318" i="2" s="1"/>
  <c r="Q318" i="2"/>
  <c r="J319" i="2"/>
  <c r="K319" i="2"/>
  <c r="N319" i="2"/>
  <c r="O319" i="2" s="1"/>
  <c r="Q319" i="2"/>
  <c r="J320" i="2"/>
  <c r="K320" i="2"/>
  <c r="N320" i="2"/>
  <c r="O320" i="2" s="1"/>
  <c r="Q320" i="2"/>
  <c r="J321" i="2"/>
  <c r="K321" i="2"/>
  <c r="N321" i="2"/>
  <c r="O321" i="2" s="1"/>
  <c r="Q321" i="2"/>
  <c r="J322" i="2"/>
  <c r="K322" i="2"/>
  <c r="N322" i="2"/>
  <c r="O322" i="2" s="1"/>
  <c r="Q322" i="2"/>
  <c r="J323" i="2"/>
  <c r="K323" i="2"/>
  <c r="N323" i="2"/>
  <c r="O323" i="2" s="1"/>
  <c r="Q323" i="2"/>
  <c r="J324" i="2"/>
  <c r="K324" i="2"/>
  <c r="N324" i="2"/>
  <c r="O324" i="2" s="1"/>
  <c r="Q324" i="2"/>
  <c r="J325" i="2"/>
  <c r="K325" i="2"/>
  <c r="N325" i="2"/>
  <c r="O325" i="2" s="1"/>
  <c r="Q325" i="2"/>
  <c r="J326" i="2"/>
  <c r="K326" i="2"/>
  <c r="N326" i="2"/>
  <c r="O326" i="2" s="1"/>
  <c r="Q326" i="2"/>
  <c r="J327" i="2"/>
  <c r="K327" i="2"/>
  <c r="N327" i="2"/>
  <c r="O327" i="2" s="1"/>
  <c r="Q327" i="2"/>
  <c r="J328" i="2"/>
  <c r="K328" i="2"/>
  <c r="N328" i="2"/>
  <c r="O328" i="2" s="1"/>
  <c r="Q328" i="2"/>
  <c r="J329" i="2"/>
  <c r="K329" i="2"/>
  <c r="N329" i="2"/>
  <c r="O329" i="2" s="1"/>
  <c r="Q329" i="2"/>
  <c r="J330" i="2"/>
  <c r="K330" i="2"/>
  <c r="N330" i="2"/>
  <c r="O330" i="2" s="1"/>
  <c r="Q330" i="2"/>
  <c r="J331" i="2"/>
  <c r="K331" i="2"/>
  <c r="N331" i="2"/>
  <c r="O331" i="2" s="1"/>
  <c r="Q331" i="2"/>
  <c r="J332" i="2"/>
  <c r="K332" i="2"/>
  <c r="N332" i="2"/>
  <c r="O332" i="2" s="1"/>
  <c r="Q332" i="2"/>
  <c r="J333" i="2"/>
  <c r="K333" i="2"/>
  <c r="N333" i="2"/>
  <c r="O333" i="2" s="1"/>
  <c r="Q333" i="2"/>
  <c r="J334" i="2"/>
  <c r="K334" i="2"/>
  <c r="N334" i="2"/>
  <c r="O334" i="2" s="1"/>
  <c r="Q334" i="2"/>
  <c r="J335" i="2"/>
  <c r="K335" i="2"/>
  <c r="N335" i="2"/>
  <c r="O335" i="2" s="1"/>
  <c r="Q335" i="2"/>
  <c r="J336" i="2"/>
  <c r="K336" i="2"/>
  <c r="N336" i="2"/>
  <c r="O336" i="2" s="1"/>
  <c r="Q336" i="2"/>
  <c r="J337" i="2"/>
  <c r="K337" i="2"/>
  <c r="N337" i="2"/>
  <c r="O337" i="2" s="1"/>
  <c r="Q337" i="2"/>
  <c r="J338" i="2"/>
  <c r="K338" i="2"/>
  <c r="N338" i="2"/>
  <c r="O338" i="2" s="1"/>
  <c r="Q338" i="2"/>
  <c r="J339" i="2"/>
  <c r="K339" i="2"/>
  <c r="N339" i="2"/>
  <c r="O339" i="2" s="1"/>
  <c r="Q339" i="2"/>
  <c r="J340" i="2"/>
  <c r="K340" i="2"/>
  <c r="N340" i="2"/>
  <c r="O340" i="2" s="1"/>
  <c r="Q340" i="2"/>
  <c r="J341" i="2"/>
  <c r="K341" i="2"/>
  <c r="N341" i="2"/>
  <c r="O341" i="2" s="1"/>
  <c r="Q341" i="2"/>
  <c r="J342" i="2"/>
  <c r="K342" i="2"/>
  <c r="N342" i="2"/>
  <c r="O342" i="2" s="1"/>
  <c r="Q342" i="2"/>
  <c r="J343" i="2"/>
  <c r="K343" i="2"/>
  <c r="N343" i="2"/>
  <c r="O343" i="2" s="1"/>
  <c r="Q343" i="2"/>
  <c r="J344" i="2"/>
  <c r="K344" i="2"/>
  <c r="N344" i="2"/>
  <c r="O344" i="2" s="1"/>
  <c r="Q344" i="2"/>
  <c r="J345" i="2"/>
  <c r="K345" i="2"/>
  <c r="N345" i="2"/>
  <c r="O345" i="2" s="1"/>
  <c r="Q345" i="2"/>
  <c r="J346" i="2"/>
  <c r="K346" i="2"/>
  <c r="N346" i="2"/>
  <c r="O346" i="2" s="1"/>
  <c r="Q346" i="2"/>
  <c r="J347" i="2"/>
  <c r="K347" i="2"/>
  <c r="N347" i="2"/>
  <c r="O347" i="2" s="1"/>
  <c r="Q347" i="2"/>
  <c r="J348" i="2"/>
  <c r="K348" i="2"/>
  <c r="N348" i="2"/>
  <c r="O348" i="2" s="1"/>
  <c r="Q348" i="2"/>
  <c r="J349" i="2"/>
  <c r="K349" i="2"/>
  <c r="N349" i="2"/>
  <c r="O349" i="2" s="1"/>
  <c r="Q349" i="2"/>
  <c r="J350" i="2"/>
  <c r="K350" i="2"/>
  <c r="N350" i="2"/>
  <c r="O350" i="2" s="1"/>
  <c r="Q350" i="2"/>
  <c r="J351" i="2"/>
  <c r="K351" i="2"/>
  <c r="N351" i="2"/>
  <c r="O351" i="2" s="1"/>
  <c r="Q351" i="2"/>
  <c r="J352" i="2"/>
  <c r="K352" i="2"/>
  <c r="N352" i="2"/>
  <c r="O352" i="2" s="1"/>
  <c r="Q352" i="2"/>
  <c r="J353" i="2"/>
  <c r="K353" i="2"/>
  <c r="N353" i="2"/>
  <c r="O353" i="2" s="1"/>
  <c r="Q353" i="2"/>
  <c r="J354" i="2"/>
  <c r="K354" i="2"/>
  <c r="N354" i="2"/>
  <c r="O354" i="2" s="1"/>
  <c r="Q354" i="2"/>
  <c r="J355" i="2"/>
  <c r="K355" i="2"/>
  <c r="N355" i="2"/>
  <c r="O355" i="2" s="1"/>
  <c r="Q355" i="2"/>
  <c r="J356" i="2"/>
  <c r="K356" i="2"/>
  <c r="N356" i="2"/>
  <c r="O356" i="2" s="1"/>
  <c r="Q356" i="2"/>
  <c r="J357" i="2"/>
  <c r="K357" i="2"/>
  <c r="N357" i="2"/>
  <c r="O357" i="2" s="1"/>
  <c r="Q357" i="2"/>
  <c r="J358" i="2"/>
  <c r="K358" i="2"/>
  <c r="N358" i="2"/>
  <c r="O358" i="2" s="1"/>
  <c r="Q358" i="2"/>
  <c r="J359" i="2"/>
  <c r="K359" i="2"/>
  <c r="N359" i="2"/>
  <c r="O359" i="2" s="1"/>
  <c r="Q359" i="2"/>
  <c r="J360" i="2"/>
  <c r="K360" i="2"/>
  <c r="N360" i="2"/>
  <c r="O360" i="2" s="1"/>
  <c r="Q360" i="2"/>
  <c r="J361" i="2"/>
  <c r="K361" i="2"/>
  <c r="N361" i="2"/>
  <c r="O361" i="2" s="1"/>
  <c r="Q361" i="2"/>
  <c r="J362" i="2"/>
  <c r="K362" i="2"/>
  <c r="N362" i="2"/>
  <c r="O362" i="2" s="1"/>
  <c r="Q362" i="2"/>
  <c r="J363" i="2"/>
  <c r="K363" i="2"/>
  <c r="N363" i="2"/>
  <c r="O363" i="2" s="1"/>
  <c r="Q363" i="2"/>
  <c r="J364" i="2"/>
  <c r="K364" i="2"/>
  <c r="N364" i="2"/>
  <c r="O364" i="2" s="1"/>
  <c r="Q364" i="2"/>
  <c r="J365" i="2"/>
  <c r="K365" i="2"/>
  <c r="N365" i="2"/>
  <c r="O365" i="2" s="1"/>
  <c r="Q365" i="2"/>
  <c r="J366" i="2"/>
  <c r="K366" i="2"/>
  <c r="N366" i="2"/>
  <c r="O366" i="2" s="1"/>
  <c r="Q366" i="2"/>
  <c r="J367" i="2"/>
  <c r="K367" i="2"/>
  <c r="N367" i="2"/>
  <c r="O367" i="2" s="1"/>
  <c r="Q367" i="2"/>
  <c r="J368" i="2"/>
  <c r="K368" i="2"/>
  <c r="N368" i="2"/>
  <c r="O368" i="2" s="1"/>
  <c r="Q368" i="2"/>
  <c r="J369" i="2"/>
  <c r="K369" i="2"/>
  <c r="N369" i="2"/>
  <c r="O369" i="2" s="1"/>
  <c r="Q369" i="2"/>
  <c r="J370" i="2"/>
  <c r="K370" i="2"/>
  <c r="N370" i="2"/>
  <c r="O370" i="2" s="1"/>
  <c r="Q370" i="2"/>
  <c r="J371" i="2"/>
  <c r="K371" i="2"/>
  <c r="N371" i="2"/>
  <c r="O371" i="2" s="1"/>
  <c r="Q371" i="2"/>
  <c r="J372" i="2"/>
  <c r="K372" i="2"/>
  <c r="N372" i="2"/>
  <c r="O372" i="2" s="1"/>
  <c r="Q372" i="2"/>
  <c r="J373" i="2"/>
  <c r="K373" i="2"/>
  <c r="N373" i="2"/>
  <c r="O373" i="2" s="1"/>
  <c r="Q373" i="2"/>
  <c r="J374" i="2"/>
  <c r="K374" i="2"/>
  <c r="N374" i="2"/>
  <c r="O374" i="2" s="1"/>
  <c r="Q374" i="2"/>
  <c r="J375" i="2"/>
  <c r="K375" i="2"/>
  <c r="N375" i="2"/>
  <c r="O375" i="2" s="1"/>
  <c r="Q375" i="2"/>
  <c r="J376" i="2"/>
  <c r="K376" i="2"/>
  <c r="N376" i="2"/>
  <c r="O376" i="2" s="1"/>
  <c r="Q376" i="2"/>
  <c r="J377" i="2"/>
  <c r="K377" i="2"/>
  <c r="N377" i="2"/>
  <c r="O377" i="2" s="1"/>
  <c r="Q377" i="2"/>
  <c r="J378" i="2"/>
  <c r="K378" i="2"/>
  <c r="N378" i="2"/>
  <c r="O378" i="2" s="1"/>
  <c r="Q378" i="2"/>
  <c r="J379" i="2"/>
  <c r="K379" i="2"/>
  <c r="N379" i="2"/>
  <c r="O379" i="2" s="1"/>
  <c r="Q379" i="2"/>
  <c r="J380" i="2"/>
  <c r="K380" i="2"/>
  <c r="N380" i="2"/>
  <c r="O380" i="2" s="1"/>
  <c r="Q380" i="2"/>
  <c r="J381" i="2"/>
  <c r="K381" i="2"/>
  <c r="N381" i="2"/>
  <c r="O381" i="2" s="1"/>
  <c r="Q381" i="2"/>
  <c r="J382" i="2"/>
  <c r="K382" i="2"/>
  <c r="N382" i="2"/>
  <c r="O382" i="2" s="1"/>
  <c r="Q382" i="2"/>
  <c r="J383" i="2"/>
  <c r="K383" i="2"/>
  <c r="N383" i="2"/>
  <c r="O383" i="2" s="1"/>
  <c r="Q383" i="2"/>
  <c r="J384" i="2"/>
  <c r="K384" i="2"/>
  <c r="N384" i="2"/>
  <c r="O384" i="2" s="1"/>
  <c r="Q384" i="2"/>
  <c r="J385" i="2"/>
  <c r="K385" i="2"/>
  <c r="N385" i="2"/>
  <c r="O385" i="2" s="1"/>
  <c r="Q385" i="2"/>
  <c r="J386" i="2"/>
  <c r="K386" i="2"/>
  <c r="N386" i="2"/>
  <c r="O386" i="2" s="1"/>
  <c r="Q386" i="2"/>
  <c r="J387" i="2"/>
  <c r="K387" i="2"/>
  <c r="N387" i="2"/>
  <c r="O387" i="2" s="1"/>
  <c r="Q387" i="2"/>
  <c r="J388" i="2"/>
  <c r="K388" i="2"/>
  <c r="N388" i="2"/>
  <c r="O388" i="2" s="1"/>
  <c r="Q388" i="2"/>
  <c r="J389" i="2"/>
  <c r="K389" i="2"/>
  <c r="N389" i="2"/>
  <c r="O389" i="2" s="1"/>
  <c r="Q389" i="2"/>
  <c r="J390" i="2"/>
  <c r="K390" i="2"/>
  <c r="N390" i="2"/>
  <c r="O390" i="2" s="1"/>
  <c r="Q390" i="2"/>
  <c r="J391" i="2"/>
  <c r="K391" i="2"/>
  <c r="N391" i="2"/>
  <c r="O391" i="2" s="1"/>
  <c r="Q391" i="2"/>
  <c r="J392" i="2"/>
  <c r="K392" i="2"/>
  <c r="N392" i="2"/>
  <c r="O392" i="2" s="1"/>
  <c r="Q392" i="2"/>
  <c r="J393" i="2"/>
  <c r="K393" i="2"/>
  <c r="N393" i="2"/>
  <c r="O393" i="2" s="1"/>
  <c r="Q393" i="2"/>
  <c r="J394" i="2"/>
  <c r="K394" i="2"/>
  <c r="N394" i="2"/>
  <c r="O394" i="2" s="1"/>
  <c r="Q394" i="2"/>
  <c r="J395" i="2"/>
  <c r="K395" i="2"/>
  <c r="N395" i="2"/>
  <c r="O395" i="2" s="1"/>
  <c r="Q395" i="2"/>
  <c r="J396" i="2"/>
  <c r="K396" i="2"/>
  <c r="N396" i="2"/>
  <c r="O396" i="2" s="1"/>
  <c r="Q396" i="2"/>
  <c r="J397" i="2"/>
  <c r="K397" i="2"/>
  <c r="N397" i="2"/>
  <c r="O397" i="2" s="1"/>
  <c r="Q397" i="2"/>
  <c r="J398" i="2"/>
  <c r="K398" i="2"/>
  <c r="N398" i="2"/>
  <c r="O398" i="2" s="1"/>
  <c r="Q398" i="2"/>
  <c r="J399" i="2"/>
  <c r="K399" i="2"/>
  <c r="N399" i="2"/>
  <c r="O399" i="2" s="1"/>
  <c r="Q399" i="2"/>
  <c r="J400" i="2"/>
  <c r="K400" i="2"/>
  <c r="N400" i="2"/>
  <c r="O400" i="2" s="1"/>
  <c r="Q400" i="2"/>
  <c r="J401" i="2"/>
  <c r="K401" i="2"/>
  <c r="N401" i="2"/>
  <c r="O401" i="2" s="1"/>
  <c r="Q401" i="2"/>
  <c r="J402" i="2"/>
  <c r="K402" i="2"/>
  <c r="N402" i="2"/>
  <c r="O402" i="2" s="1"/>
  <c r="Q402" i="2"/>
  <c r="J403" i="2"/>
  <c r="K403" i="2"/>
  <c r="N403" i="2"/>
  <c r="O403" i="2" s="1"/>
  <c r="Q403" i="2"/>
  <c r="J404" i="2"/>
  <c r="K404" i="2"/>
  <c r="N404" i="2"/>
  <c r="O404" i="2" s="1"/>
  <c r="Q404" i="2"/>
  <c r="J405" i="2"/>
  <c r="K405" i="2"/>
  <c r="N405" i="2"/>
  <c r="O405" i="2" s="1"/>
  <c r="Q405" i="2"/>
  <c r="J406" i="2"/>
  <c r="K406" i="2"/>
  <c r="N406" i="2"/>
  <c r="O406" i="2" s="1"/>
  <c r="Q406" i="2"/>
  <c r="J407" i="2"/>
  <c r="K407" i="2"/>
  <c r="N407" i="2"/>
  <c r="O407" i="2" s="1"/>
  <c r="Q407" i="2"/>
  <c r="J408" i="2"/>
  <c r="K408" i="2"/>
  <c r="N408" i="2"/>
  <c r="O408" i="2" s="1"/>
  <c r="Q408" i="2"/>
  <c r="J409" i="2"/>
  <c r="K409" i="2"/>
  <c r="N409" i="2"/>
  <c r="O409" i="2" s="1"/>
  <c r="Q409" i="2"/>
  <c r="J410" i="2"/>
  <c r="K410" i="2"/>
  <c r="N410" i="2"/>
  <c r="O410" i="2" s="1"/>
  <c r="Q410" i="2"/>
  <c r="J411" i="2"/>
  <c r="K411" i="2"/>
  <c r="N411" i="2"/>
  <c r="O411" i="2" s="1"/>
  <c r="Q411" i="2"/>
  <c r="J412" i="2"/>
  <c r="K412" i="2"/>
  <c r="N412" i="2"/>
  <c r="O412" i="2" s="1"/>
  <c r="Q412" i="2"/>
  <c r="J413" i="2"/>
  <c r="K413" i="2"/>
  <c r="N413" i="2"/>
  <c r="O413" i="2" s="1"/>
  <c r="Q413" i="2"/>
  <c r="J414" i="2"/>
  <c r="K414" i="2"/>
  <c r="N414" i="2"/>
  <c r="O414" i="2" s="1"/>
  <c r="Q414" i="2"/>
  <c r="J415" i="2"/>
  <c r="K415" i="2"/>
  <c r="N415" i="2"/>
  <c r="O415" i="2" s="1"/>
  <c r="Q415" i="2"/>
  <c r="J416" i="2"/>
  <c r="K416" i="2"/>
  <c r="N416" i="2"/>
  <c r="O416" i="2" s="1"/>
  <c r="Q416" i="2"/>
  <c r="J417" i="2"/>
  <c r="K417" i="2"/>
  <c r="N417" i="2"/>
  <c r="O417" i="2" s="1"/>
  <c r="Q417" i="2"/>
  <c r="J418" i="2"/>
  <c r="K418" i="2"/>
  <c r="N418" i="2"/>
  <c r="O418" i="2" s="1"/>
  <c r="Q418" i="2"/>
  <c r="J419" i="2"/>
  <c r="K419" i="2"/>
  <c r="N419" i="2"/>
  <c r="O419" i="2" s="1"/>
  <c r="Q419" i="2"/>
  <c r="J420" i="2"/>
  <c r="K420" i="2"/>
  <c r="N420" i="2"/>
  <c r="O420" i="2" s="1"/>
  <c r="Q420" i="2"/>
  <c r="J421" i="2"/>
  <c r="K421" i="2"/>
  <c r="N421" i="2"/>
  <c r="O421" i="2" s="1"/>
  <c r="Q421" i="2"/>
  <c r="J422" i="2"/>
  <c r="K422" i="2"/>
  <c r="N422" i="2"/>
  <c r="O422" i="2" s="1"/>
  <c r="Q422" i="2"/>
  <c r="J423" i="2"/>
  <c r="K423" i="2"/>
  <c r="N423" i="2"/>
  <c r="O423" i="2" s="1"/>
  <c r="Q423" i="2"/>
  <c r="J424" i="2"/>
  <c r="K424" i="2"/>
  <c r="N424" i="2"/>
  <c r="O424" i="2" s="1"/>
  <c r="Q424" i="2"/>
  <c r="J425" i="2"/>
  <c r="K425" i="2"/>
  <c r="N425" i="2"/>
  <c r="O425" i="2" s="1"/>
  <c r="Q425" i="2"/>
  <c r="J426" i="2"/>
  <c r="K426" i="2"/>
  <c r="N426" i="2"/>
  <c r="O426" i="2" s="1"/>
  <c r="Q426" i="2"/>
  <c r="J427" i="2"/>
  <c r="K427" i="2"/>
  <c r="N427" i="2"/>
  <c r="O427" i="2" s="1"/>
  <c r="Q427" i="2"/>
  <c r="J428" i="2"/>
  <c r="K428" i="2"/>
  <c r="N428" i="2"/>
  <c r="O428" i="2" s="1"/>
  <c r="Q428" i="2"/>
  <c r="J429" i="2"/>
  <c r="K429" i="2"/>
  <c r="N429" i="2"/>
  <c r="O429" i="2" s="1"/>
  <c r="Q429" i="2"/>
  <c r="J430" i="2"/>
  <c r="K430" i="2"/>
  <c r="N430" i="2"/>
  <c r="O430" i="2" s="1"/>
  <c r="Q430" i="2"/>
  <c r="J431" i="2"/>
  <c r="K431" i="2"/>
  <c r="N431" i="2"/>
  <c r="O431" i="2" s="1"/>
  <c r="Q431" i="2"/>
  <c r="J432" i="2"/>
  <c r="K432" i="2"/>
  <c r="N432" i="2"/>
  <c r="O432" i="2" s="1"/>
  <c r="Q432" i="2"/>
  <c r="J433" i="2"/>
  <c r="K433" i="2"/>
  <c r="N433" i="2"/>
  <c r="O433" i="2" s="1"/>
  <c r="Q433" i="2"/>
  <c r="J434" i="2"/>
  <c r="K434" i="2"/>
  <c r="N434" i="2"/>
  <c r="O434" i="2" s="1"/>
  <c r="Q434" i="2"/>
  <c r="J435" i="2"/>
  <c r="K435" i="2"/>
  <c r="N435" i="2"/>
  <c r="O435" i="2" s="1"/>
  <c r="Q435" i="2"/>
  <c r="J436" i="2"/>
  <c r="K436" i="2"/>
  <c r="N436" i="2"/>
  <c r="O436" i="2" s="1"/>
  <c r="Q436" i="2"/>
  <c r="J437" i="2"/>
  <c r="K437" i="2"/>
  <c r="N437" i="2"/>
  <c r="O437" i="2" s="1"/>
  <c r="Q437" i="2"/>
  <c r="J438" i="2"/>
  <c r="K438" i="2"/>
  <c r="N438" i="2"/>
  <c r="O438" i="2" s="1"/>
  <c r="Q438" i="2"/>
  <c r="J439" i="2"/>
  <c r="K439" i="2"/>
  <c r="N439" i="2"/>
  <c r="O439" i="2" s="1"/>
  <c r="Q439" i="2"/>
  <c r="J440" i="2"/>
  <c r="K440" i="2"/>
  <c r="N440" i="2"/>
  <c r="O440" i="2" s="1"/>
  <c r="Q440" i="2"/>
  <c r="J441" i="2"/>
  <c r="K441" i="2"/>
  <c r="N441" i="2"/>
  <c r="O441" i="2" s="1"/>
  <c r="Q441" i="2"/>
  <c r="J442" i="2"/>
  <c r="K442" i="2"/>
  <c r="N442" i="2"/>
  <c r="O442" i="2" s="1"/>
  <c r="Q442" i="2"/>
  <c r="J443" i="2"/>
  <c r="K443" i="2"/>
  <c r="N443" i="2"/>
  <c r="O443" i="2" s="1"/>
  <c r="Q443" i="2"/>
  <c r="J444" i="2"/>
  <c r="K444" i="2"/>
  <c r="N444" i="2"/>
  <c r="O444" i="2" s="1"/>
  <c r="Q444" i="2"/>
  <c r="J445" i="2"/>
  <c r="K445" i="2"/>
  <c r="N445" i="2"/>
  <c r="O445" i="2" s="1"/>
  <c r="Q445" i="2"/>
  <c r="J446" i="2"/>
  <c r="K446" i="2"/>
  <c r="N446" i="2"/>
  <c r="O446" i="2" s="1"/>
  <c r="Q446" i="2"/>
  <c r="J447" i="2"/>
  <c r="K447" i="2"/>
  <c r="N447" i="2"/>
  <c r="O447" i="2" s="1"/>
  <c r="Q447" i="2"/>
  <c r="J448" i="2"/>
  <c r="K448" i="2"/>
  <c r="N448" i="2"/>
  <c r="O448" i="2" s="1"/>
  <c r="Q448" i="2"/>
  <c r="J449" i="2"/>
  <c r="K449" i="2"/>
  <c r="N449" i="2"/>
  <c r="O449" i="2" s="1"/>
  <c r="Q449" i="2"/>
  <c r="J450" i="2"/>
  <c r="K450" i="2"/>
  <c r="N450" i="2"/>
  <c r="O450" i="2" s="1"/>
  <c r="Q450" i="2"/>
  <c r="J451" i="2"/>
  <c r="K451" i="2"/>
  <c r="N451" i="2"/>
  <c r="O451" i="2" s="1"/>
  <c r="Q451" i="2"/>
  <c r="J452" i="2"/>
  <c r="K452" i="2"/>
  <c r="N452" i="2"/>
  <c r="O452" i="2" s="1"/>
  <c r="Q452" i="2"/>
  <c r="J453" i="2"/>
  <c r="K453" i="2"/>
  <c r="N453" i="2"/>
  <c r="O453" i="2" s="1"/>
  <c r="Q453" i="2"/>
  <c r="J454" i="2"/>
  <c r="K454" i="2"/>
  <c r="N454" i="2"/>
  <c r="O454" i="2" s="1"/>
  <c r="Q454" i="2"/>
  <c r="J455" i="2"/>
  <c r="K455" i="2"/>
  <c r="N455" i="2"/>
  <c r="O455" i="2" s="1"/>
  <c r="Q455" i="2"/>
  <c r="J456" i="2"/>
  <c r="K456" i="2"/>
  <c r="N456" i="2"/>
  <c r="O456" i="2" s="1"/>
  <c r="Q456" i="2"/>
  <c r="J457" i="2"/>
  <c r="K457" i="2"/>
  <c r="N457" i="2"/>
  <c r="O457" i="2" s="1"/>
  <c r="Q457" i="2"/>
  <c r="J458" i="2"/>
  <c r="K458" i="2"/>
  <c r="N458" i="2"/>
  <c r="O458" i="2" s="1"/>
  <c r="Q458" i="2"/>
  <c r="J459" i="2"/>
  <c r="K459" i="2"/>
  <c r="N459" i="2"/>
  <c r="O459" i="2" s="1"/>
  <c r="Q459" i="2"/>
  <c r="J460" i="2"/>
  <c r="K460" i="2"/>
  <c r="N460" i="2"/>
  <c r="O460" i="2" s="1"/>
  <c r="Q460" i="2"/>
  <c r="J461" i="2"/>
  <c r="K461" i="2"/>
  <c r="N461" i="2"/>
  <c r="O461" i="2" s="1"/>
  <c r="Q461" i="2"/>
  <c r="J462" i="2"/>
  <c r="K462" i="2"/>
  <c r="N462" i="2"/>
  <c r="O462" i="2" s="1"/>
  <c r="Q462" i="2"/>
  <c r="J463" i="2"/>
  <c r="K463" i="2"/>
  <c r="N463" i="2"/>
  <c r="O463" i="2" s="1"/>
  <c r="Q463" i="2"/>
  <c r="J464" i="2"/>
  <c r="K464" i="2"/>
  <c r="N464" i="2"/>
  <c r="O464" i="2" s="1"/>
  <c r="Q464" i="2"/>
  <c r="J465" i="2"/>
  <c r="K465" i="2"/>
  <c r="N465" i="2"/>
  <c r="O465" i="2" s="1"/>
  <c r="Q465" i="2"/>
  <c r="J466" i="2"/>
  <c r="K466" i="2"/>
  <c r="N466" i="2"/>
  <c r="O466" i="2" s="1"/>
  <c r="Q466" i="2"/>
  <c r="J467" i="2"/>
  <c r="K467" i="2"/>
  <c r="N467" i="2"/>
  <c r="O467" i="2" s="1"/>
  <c r="Q467" i="2"/>
  <c r="J468" i="2"/>
  <c r="K468" i="2"/>
  <c r="N468" i="2"/>
  <c r="O468" i="2" s="1"/>
  <c r="Q468" i="2"/>
  <c r="J469" i="2"/>
  <c r="K469" i="2"/>
  <c r="N469" i="2"/>
  <c r="O469" i="2" s="1"/>
  <c r="Q469" i="2"/>
  <c r="J470" i="2"/>
  <c r="K470" i="2"/>
  <c r="N470" i="2"/>
  <c r="O470" i="2" s="1"/>
  <c r="Q470" i="2"/>
  <c r="J471" i="2"/>
  <c r="K471" i="2"/>
  <c r="N471" i="2"/>
  <c r="O471" i="2" s="1"/>
  <c r="Q471" i="2"/>
  <c r="J472" i="2"/>
  <c r="K472" i="2"/>
  <c r="N472" i="2"/>
  <c r="O472" i="2" s="1"/>
  <c r="Q472" i="2"/>
  <c r="J473" i="2"/>
  <c r="K473" i="2"/>
  <c r="N473" i="2"/>
  <c r="O473" i="2" s="1"/>
  <c r="Q473" i="2"/>
  <c r="J474" i="2"/>
  <c r="K474" i="2"/>
  <c r="N474" i="2"/>
  <c r="O474" i="2" s="1"/>
  <c r="Q474" i="2"/>
  <c r="J475" i="2"/>
  <c r="K475" i="2"/>
  <c r="N475" i="2"/>
  <c r="O475" i="2" s="1"/>
  <c r="Q475" i="2"/>
  <c r="J476" i="2"/>
  <c r="K476" i="2"/>
  <c r="N476" i="2"/>
  <c r="O476" i="2" s="1"/>
  <c r="Q476" i="2"/>
  <c r="J477" i="2"/>
  <c r="K477" i="2"/>
  <c r="N477" i="2"/>
  <c r="O477" i="2" s="1"/>
  <c r="Q477" i="2"/>
  <c r="J478" i="2"/>
  <c r="K478" i="2"/>
  <c r="N478" i="2"/>
  <c r="O478" i="2" s="1"/>
  <c r="Q478" i="2"/>
  <c r="J479" i="2"/>
  <c r="K479" i="2"/>
  <c r="N479" i="2"/>
  <c r="O479" i="2" s="1"/>
  <c r="Q479" i="2"/>
  <c r="J480" i="2"/>
  <c r="K480" i="2"/>
  <c r="N480" i="2"/>
  <c r="O480" i="2" s="1"/>
  <c r="Q480" i="2"/>
  <c r="J481" i="2"/>
  <c r="K481" i="2"/>
  <c r="N481" i="2"/>
  <c r="O481" i="2" s="1"/>
  <c r="Q481" i="2"/>
  <c r="J482" i="2"/>
  <c r="K482" i="2"/>
  <c r="N482" i="2"/>
  <c r="O482" i="2" s="1"/>
  <c r="Q482" i="2"/>
  <c r="J483" i="2"/>
  <c r="K483" i="2"/>
  <c r="N483" i="2"/>
  <c r="O483" i="2" s="1"/>
  <c r="Q483" i="2"/>
  <c r="J484" i="2"/>
  <c r="K484" i="2"/>
  <c r="N484" i="2"/>
  <c r="O484" i="2" s="1"/>
  <c r="Q484" i="2"/>
  <c r="J485" i="2"/>
  <c r="K485" i="2"/>
  <c r="N485" i="2"/>
  <c r="O485" i="2" s="1"/>
  <c r="Q485" i="2"/>
  <c r="J486" i="2"/>
  <c r="K486" i="2"/>
  <c r="N486" i="2"/>
  <c r="O486" i="2" s="1"/>
  <c r="Q486" i="2"/>
  <c r="J487" i="2"/>
  <c r="K487" i="2"/>
  <c r="N487" i="2"/>
  <c r="O487" i="2" s="1"/>
  <c r="Q487" i="2"/>
  <c r="J488" i="2"/>
  <c r="K488" i="2"/>
  <c r="N488" i="2"/>
  <c r="O488" i="2" s="1"/>
  <c r="Q488" i="2"/>
  <c r="J489" i="2"/>
  <c r="K489" i="2"/>
  <c r="N489" i="2"/>
  <c r="O489" i="2" s="1"/>
  <c r="Q489" i="2"/>
  <c r="J490" i="2"/>
  <c r="K490" i="2"/>
  <c r="N490" i="2"/>
  <c r="O490" i="2" s="1"/>
  <c r="Q490" i="2"/>
  <c r="J491" i="2"/>
  <c r="K491" i="2"/>
  <c r="N491" i="2"/>
  <c r="O491" i="2" s="1"/>
  <c r="Q491" i="2"/>
  <c r="J492" i="2"/>
  <c r="K492" i="2"/>
  <c r="N492" i="2"/>
  <c r="O492" i="2" s="1"/>
  <c r="Q492" i="2"/>
  <c r="J493" i="2"/>
  <c r="K493" i="2"/>
  <c r="N493" i="2"/>
  <c r="O493" i="2" s="1"/>
  <c r="Q493" i="2"/>
  <c r="J494" i="2"/>
  <c r="K494" i="2"/>
  <c r="N494" i="2"/>
  <c r="O494" i="2" s="1"/>
  <c r="Q494" i="2"/>
  <c r="J495" i="2"/>
  <c r="K495" i="2"/>
  <c r="N495" i="2"/>
  <c r="O495" i="2" s="1"/>
  <c r="Q495" i="2"/>
  <c r="J496" i="2"/>
  <c r="K496" i="2"/>
  <c r="N496" i="2"/>
  <c r="O496" i="2" s="1"/>
  <c r="Q496" i="2"/>
  <c r="J497" i="2"/>
  <c r="K497" i="2"/>
  <c r="N497" i="2"/>
  <c r="O497" i="2" s="1"/>
  <c r="Q497" i="2"/>
  <c r="J498" i="2"/>
  <c r="K498" i="2"/>
  <c r="N498" i="2"/>
  <c r="O498" i="2" s="1"/>
  <c r="Q498" i="2"/>
  <c r="J499" i="2"/>
  <c r="K499" i="2"/>
  <c r="N499" i="2"/>
  <c r="O499" i="2" s="1"/>
  <c r="Q499" i="2"/>
  <c r="J500" i="2"/>
  <c r="K500" i="2"/>
  <c r="N500" i="2"/>
  <c r="O500" i="2" s="1"/>
  <c r="Q500" i="2"/>
  <c r="J501" i="2"/>
  <c r="K501" i="2"/>
  <c r="N501" i="2"/>
  <c r="O501" i="2" s="1"/>
  <c r="Q501" i="2"/>
  <c r="J502" i="2"/>
  <c r="K502" i="2"/>
  <c r="N502" i="2"/>
  <c r="O502" i="2" s="1"/>
  <c r="Q502" i="2"/>
  <c r="J503" i="2"/>
  <c r="K503" i="2"/>
  <c r="N503" i="2"/>
  <c r="O503" i="2" s="1"/>
  <c r="Q503" i="2"/>
  <c r="J504" i="2"/>
  <c r="K504" i="2"/>
  <c r="N504" i="2"/>
  <c r="O504" i="2" s="1"/>
  <c r="Q504" i="2"/>
  <c r="J505" i="2"/>
  <c r="K505" i="2"/>
  <c r="N505" i="2"/>
  <c r="O505" i="2" s="1"/>
  <c r="Q505" i="2"/>
  <c r="J506" i="2"/>
  <c r="K506" i="2"/>
  <c r="N506" i="2"/>
  <c r="O506" i="2" s="1"/>
  <c r="Q506" i="2"/>
  <c r="J507" i="2"/>
  <c r="K507" i="2"/>
  <c r="N507" i="2"/>
  <c r="O507" i="2" s="1"/>
  <c r="Q507" i="2"/>
  <c r="J508" i="2"/>
  <c r="K508" i="2"/>
  <c r="N508" i="2"/>
  <c r="O508" i="2" s="1"/>
  <c r="Q508" i="2"/>
  <c r="J509" i="2"/>
  <c r="K509" i="2"/>
  <c r="N509" i="2"/>
  <c r="O509" i="2" s="1"/>
  <c r="Q509" i="2"/>
  <c r="J510" i="2"/>
  <c r="K510" i="2"/>
  <c r="N510" i="2"/>
  <c r="O510" i="2" s="1"/>
  <c r="Q510" i="2"/>
  <c r="J511" i="2"/>
  <c r="K511" i="2"/>
  <c r="N511" i="2"/>
  <c r="O511" i="2" s="1"/>
  <c r="Q511" i="2"/>
  <c r="J512" i="2"/>
  <c r="K512" i="2"/>
  <c r="N512" i="2"/>
  <c r="O512" i="2" s="1"/>
  <c r="Q512" i="2"/>
  <c r="J513" i="2"/>
  <c r="K513" i="2"/>
  <c r="N513" i="2"/>
  <c r="O513" i="2" s="1"/>
  <c r="Q513" i="2"/>
  <c r="J514" i="2"/>
  <c r="K514" i="2"/>
  <c r="N514" i="2"/>
  <c r="O514" i="2" s="1"/>
  <c r="Q514" i="2"/>
  <c r="J515" i="2"/>
  <c r="K515" i="2"/>
  <c r="N515" i="2"/>
  <c r="O515" i="2" s="1"/>
  <c r="Q515" i="2"/>
  <c r="J516" i="2"/>
  <c r="K516" i="2"/>
  <c r="N516" i="2"/>
  <c r="O516" i="2" s="1"/>
  <c r="Q516" i="2"/>
  <c r="J517" i="2"/>
  <c r="K517" i="2"/>
  <c r="N517" i="2"/>
  <c r="O517" i="2" s="1"/>
  <c r="Q517" i="2"/>
  <c r="J518" i="2"/>
  <c r="K518" i="2"/>
  <c r="N518" i="2"/>
  <c r="O518" i="2" s="1"/>
  <c r="Q518" i="2"/>
  <c r="J519" i="2"/>
  <c r="K519" i="2"/>
  <c r="N519" i="2"/>
  <c r="O519" i="2" s="1"/>
  <c r="Q519" i="2"/>
  <c r="J520" i="2"/>
  <c r="K520" i="2"/>
  <c r="N520" i="2"/>
  <c r="O520" i="2" s="1"/>
  <c r="Q520" i="2"/>
  <c r="J521" i="2"/>
  <c r="K521" i="2"/>
  <c r="N521" i="2"/>
  <c r="O521" i="2" s="1"/>
  <c r="Q521" i="2"/>
  <c r="J522" i="2"/>
  <c r="K522" i="2"/>
  <c r="N522" i="2"/>
  <c r="O522" i="2" s="1"/>
  <c r="Q522" i="2"/>
  <c r="J523" i="2"/>
  <c r="K523" i="2"/>
  <c r="N523" i="2"/>
  <c r="O523" i="2" s="1"/>
  <c r="Q523" i="2"/>
  <c r="J524" i="2"/>
  <c r="K524" i="2"/>
  <c r="N524" i="2"/>
  <c r="O524" i="2" s="1"/>
  <c r="Q524" i="2"/>
  <c r="J525" i="2"/>
  <c r="K525" i="2"/>
  <c r="N525" i="2"/>
  <c r="O525" i="2" s="1"/>
  <c r="Q525" i="2"/>
  <c r="J526" i="2"/>
  <c r="K526" i="2"/>
  <c r="N526" i="2"/>
  <c r="O526" i="2" s="1"/>
  <c r="Q526" i="2"/>
  <c r="J527" i="2"/>
  <c r="K527" i="2"/>
  <c r="N527" i="2"/>
  <c r="O527" i="2" s="1"/>
  <c r="Q527" i="2"/>
  <c r="J528" i="2"/>
  <c r="K528" i="2"/>
  <c r="N528" i="2"/>
  <c r="O528" i="2" s="1"/>
  <c r="Q528" i="2"/>
  <c r="J529" i="2"/>
  <c r="K529" i="2"/>
  <c r="N529" i="2"/>
  <c r="O529" i="2" s="1"/>
  <c r="Q529" i="2"/>
  <c r="J530" i="2"/>
  <c r="K530" i="2"/>
  <c r="N530" i="2"/>
  <c r="O530" i="2" s="1"/>
  <c r="Q530" i="2"/>
  <c r="J531" i="2"/>
  <c r="K531" i="2"/>
  <c r="N531" i="2"/>
  <c r="O531" i="2" s="1"/>
  <c r="Q531" i="2"/>
  <c r="J532" i="2"/>
  <c r="K532" i="2"/>
  <c r="N532" i="2"/>
  <c r="O532" i="2" s="1"/>
  <c r="Q532" i="2"/>
  <c r="J533" i="2"/>
  <c r="K533" i="2"/>
  <c r="N533" i="2"/>
  <c r="O533" i="2" s="1"/>
  <c r="Q533" i="2"/>
  <c r="J534" i="2"/>
  <c r="K534" i="2"/>
  <c r="N534" i="2"/>
  <c r="O534" i="2" s="1"/>
  <c r="Q534" i="2"/>
  <c r="J535" i="2"/>
  <c r="K535" i="2"/>
  <c r="N535" i="2"/>
  <c r="O535" i="2" s="1"/>
  <c r="Q535" i="2"/>
  <c r="J536" i="2"/>
  <c r="K536" i="2"/>
  <c r="N536" i="2"/>
  <c r="O536" i="2" s="1"/>
  <c r="Q536" i="2"/>
  <c r="J537" i="2"/>
  <c r="K537" i="2"/>
  <c r="N537" i="2"/>
  <c r="O537" i="2" s="1"/>
  <c r="Q537" i="2"/>
  <c r="J538" i="2"/>
  <c r="K538" i="2"/>
  <c r="N538" i="2"/>
  <c r="O538" i="2" s="1"/>
  <c r="Q538" i="2"/>
  <c r="J539" i="2"/>
  <c r="K539" i="2"/>
  <c r="N539" i="2"/>
  <c r="O539" i="2" s="1"/>
  <c r="Q539" i="2"/>
  <c r="J540" i="2"/>
  <c r="K540" i="2"/>
  <c r="N540" i="2"/>
  <c r="O540" i="2" s="1"/>
  <c r="Q540" i="2"/>
  <c r="J541" i="2"/>
  <c r="K541" i="2"/>
  <c r="N541" i="2"/>
  <c r="O541" i="2" s="1"/>
  <c r="Q541" i="2"/>
  <c r="J542" i="2"/>
  <c r="K542" i="2"/>
  <c r="N542" i="2"/>
  <c r="O542" i="2" s="1"/>
  <c r="Q542" i="2"/>
  <c r="J543" i="2"/>
  <c r="K543" i="2"/>
  <c r="N543" i="2"/>
  <c r="O543" i="2" s="1"/>
  <c r="Q543" i="2"/>
  <c r="J544" i="2"/>
  <c r="K544" i="2"/>
  <c r="N544" i="2"/>
  <c r="O544" i="2" s="1"/>
  <c r="Q544" i="2"/>
  <c r="J545" i="2"/>
  <c r="K545" i="2"/>
  <c r="N545" i="2"/>
  <c r="O545" i="2" s="1"/>
  <c r="Q545" i="2"/>
  <c r="J546" i="2"/>
  <c r="K546" i="2"/>
  <c r="N546" i="2"/>
  <c r="O546" i="2" s="1"/>
  <c r="Q546" i="2"/>
  <c r="J547" i="2"/>
  <c r="K547" i="2"/>
  <c r="N547" i="2"/>
  <c r="O547" i="2" s="1"/>
  <c r="Q547" i="2"/>
  <c r="J548" i="2"/>
  <c r="K548" i="2"/>
  <c r="N548" i="2"/>
  <c r="O548" i="2" s="1"/>
  <c r="Q548" i="2"/>
  <c r="J549" i="2"/>
  <c r="K549" i="2"/>
  <c r="N549" i="2"/>
  <c r="O549" i="2" s="1"/>
  <c r="Q549" i="2"/>
  <c r="J550" i="2"/>
  <c r="K550" i="2"/>
  <c r="N550" i="2"/>
  <c r="O550" i="2" s="1"/>
  <c r="Q550" i="2"/>
  <c r="J551" i="2"/>
  <c r="K551" i="2"/>
  <c r="N551" i="2"/>
  <c r="O551" i="2" s="1"/>
  <c r="Q551" i="2"/>
  <c r="J552" i="2"/>
  <c r="K552" i="2"/>
  <c r="N552" i="2"/>
  <c r="O552" i="2" s="1"/>
  <c r="Q552" i="2"/>
  <c r="J553" i="2"/>
  <c r="K553" i="2"/>
  <c r="N553" i="2"/>
  <c r="O553" i="2" s="1"/>
  <c r="Q553" i="2"/>
  <c r="J554" i="2"/>
  <c r="K554" i="2"/>
  <c r="N554" i="2"/>
  <c r="O554" i="2" s="1"/>
  <c r="Q554" i="2"/>
  <c r="J555" i="2"/>
  <c r="K555" i="2"/>
  <c r="N555" i="2"/>
  <c r="O555" i="2" s="1"/>
  <c r="Q555" i="2"/>
  <c r="J556" i="2"/>
  <c r="K556" i="2"/>
  <c r="N556" i="2"/>
  <c r="O556" i="2" s="1"/>
  <c r="Q556" i="2"/>
  <c r="J557" i="2"/>
  <c r="K557" i="2"/>
  <c r="N557" i="2"/>
  <c r="O557" i="2" s="1"/>
  <c r="Q557" i="2"/>
  <c r="J558" i="2"/>
  <c r="K558" i="2"/>
  <c r="N558" i="2"/>
  <c r="O558" i="2" s="1"/>
  <c r="Q558" i="2"/>
  <c r="J559" i="2"/>
  <c r="K559" i="2"/>
  <c r="N559" i="2"/>
  <c r="O559" i="2" s="1"/>
  <c r="Q559" i="2"/>
  <c r="J560" i="2"/>
  <c r="K560" i="2"/>
  <c r="N560" i="2"/>
  <c r="O560" i="2" s="1"/>
  <c r="Q560" i="2"/>
  <c r="J561" i="2"/>
  <c r="K561" i="2"/>
  <c r="N561" i="2"/>
  <c r="O561" i="2" s="1"/>
  <c r="Q561" i="2"/>
  <c r="J562" i="2"/>
  <c r="K562" i="2"/>
  <c r="N562" i="2"/>
  <c r="O562" i="2" s="1"/>
  <c r="Q562" i="2"/>
  <c r="J563" i="2"/>
  <c r="K563" i="2"/>
  <c r="N563" i="2"/>
  <c r="O563" i="2" s="1"/>
  <c r="Q563" i="2"/>
  <c r="J564" i="2"/>
  <c r="K564" i="2"/>
  <c r="N564" i="2"/>
  <c r="O564" i="2" s="1"/>
  <c r="Q564" i="2"/>
  <c r="J565" i="2"/>
  <c r="K565" i="2"/>
  <c r="N565" i="2"/>
  <c r="O565" i="2" s="1"/>
  <c r="Q565" i="2"/>
  <c r="J566" i="2"/>
  <c r="K566" i="2"/>
  <c r="N566" i="2"/>
  <c r="O566" i="2" s="1"/>
  <c r="Q566" i="2"/>
  <c r="J567" i="2"/>
  <c r="K567" i="2"/>
  <c r="N567" i="2"/>
  <c r="O567" i="2" s="1"/>
  <c r="Q567" i="2"/>
  <c r="J568" i="2"/>
  <c r="K568" i="2"/>
  <c r="N568" i="2"/>
  <c r="O568" i="2" s="1"/>
  <c r="Q568" i="2"/>
  <c r="J569" i="2"/>
  <c r="K569" i="2"/>
  <c r="N569" i="2"/>
  <c r="O569" i="2" s="1"/>
  <c r="Q569" i="2"/>
  <c r="J570" i="2"/>
  <c r="K570" i="2"/>
  <c r="N570" i="2"/>
  <c r="O570" i="2" s="1"/>
  <c r="Q570" i="2"/>
  <c r="J571" i="2"/>
  <c r="K571" i="2"/>
  <c r="N571" i="2"/>
  <c r="O571" i="2" s="1"/>
  <c r="Q571" i="2"/>
  <c r="J572" i="2"/>
  <c r="K572" i="2"/>
  <c r="N572" i="2"/>
  <c r="O572" i="2" s="1"/>
  <c r="Q572" i="2"/>
  <c r="J573" i="2"/>
  <c r="K573" i="2"/>
  <c r="N573" i="2"/>
  <c r="O573" i="2" s="1"/>
  <c r="Q573" i="2"/>
  <c r="J574" i="2"/>
  <c r="K574" i="2"/>
  <c r="N574" i="2"/>
  <c r="O574" i="2" s="1"/>
  <c r="Q574" i="2"/>
  <c r="J575" i="2"/>
  <c r="K575" i="2"/>
  <c r="N575" i="2"/>
  <c r="O575" i="2" s="1"/>
  <c r="Q575" i="2"/>
  <c r="J576" i="2"/>
  <c r="K576" i="2"/>
  <c r="N576" i="2"/>
  <c r="O576" i="2" s="1"/>
  <c r="Q576" i="2"/>
  <c r="J577" i="2"/>
  <c r="K577" i="2"/>
  <c r="N577" i="2"/>
  <c r="O577" i="2" s="1"/>
  <c r="Q577" i="2"/>
  <c r="J578" i="2"/>
  <c r="K578" i="2"/>
  <c r="N578" i="2"/>
  <c r="O578" i="2" s="1"/>
  <c r="Q578" i="2"/>
  <c r="J579" i="2"/>
  <c r="K579" i="2"/>
  <c r="N579" i="2"/>
  <c r="O579" i="2" s="1"/>
  <c r="Q579" i="2"/>
  <c r="J580" i="2"/>
  <c r="K580" i="2"/>
  <c r="N580" i="2"/>
  <c r="O580" i="2" s="1"/>
  <c r="Q580" i="2"/>
  <c r="J581" i="2"/>
  <c r="K581" i="2"/>
  <c r="N581" i="2"/>
  <c r="O581" i="2" s="1"/>
  <c r="Q581" i="2"/>
  <c r="J582" i="2"/>
  <c r="K582" i="2"/>
  <c r="N582" i="2"/>
  <c r="O582" i="2" s="1"/>
  <c r="Q582" i="2"/>
  <c r="J583" i="2"/>
  <c r="K583" i="2"/>
  <c r="N583" i="2"/>
  <c r="O583" i="2" s="1"/>
  <c r="Q583" i="2"/>
  <c r="J584" i="2"/>
  <c r="K584" i="2"/>
  <c r="N584" i="2"/>
  <c r="O584" i="2" s="1"/>
  <c r="Q584" i="2"/>
  <c r="J585" i="2"/>
  <c r="K585" i="2"/>
  <c r="N585" i="2"/>
  <c r="O585" i="2" s="1"/>
  <c r="Q585" i="2"/>
  <c r="J586" i="2"/>
  <c r="K586" i="2"/>
  <c r="N586" i="2"/>
  <c r="O586" i="2" s="1"/>
  <c r="Q586" i="2"/>
  <c r="J587" i="2"/>
  <c r="K587" i="2"/>
  <c r="N587" i="2"/>
  <c r="O587" i="2" s="1"/>
  <c r="Q587" i="2"/>
  <c r="J588" i="2"/>
  <c r="K588" i="2"/>
  <c r="N588" i="2"/>
  <c r="O588" i="2" s="1"/>
  <c r="Q588" i="2"/>
  <c r="J589" i="2"/>
  <c r="K589" i="2"/>
  <c r="N589" i="2"/>
  <c r="O589" i="2" s="1"/>
  <c r="Q589" i="2"/>
  <c r="J590" i="2"/>
  <c r="K590" i="2"/>
  <c r="N590" i="2"/>
  <c r="O590" i="2" s="1"/>
  <c r="Q590" i="2"/>
  <c r="J591" i="2"/>
  <c r="K591" i="2"/>
  <c r="N591" i="2"/>
  <c r="O591" i="2" s="1"/>
  <c r="Q591" i="2"/>
  <c r="J592" i="2"/>
  <c r="K592" i="2"/>
  <c r="N592" i="2"/>
  <c r="O592" i="2" s="1"/>
  <c r="Q592" i="2"/>
  <c r="J593" i="2"/>
  <c r="K593" i="2"/>
  <c r="N593" i="2"/>
  <c r="O593" i="2" s="1"/>
  <c r="Q593" i="2"/>
  <c r="J594" i="2"/>
  <c r="K594" i="2"/>
  <c r="N594" i="2"/>
  <c r="O594" i="2" s="1"/>
  <c r="Q594" i="2"/>
  <c r="J595" i="2"/>
  <c r="K595" i="2"/>
  <c r="N595" i="2"/>
  <c r="O595" i="2" s="1"/>
  <c r="Q595" i="2"/>
  <c r="J596" i="2"/>
  <c r="K596" i="2"/>
  <c r="N596" i="2"/>
  <c r="O596" i="2" s="1"/>
  <c r="Q596" i="2"/>
  <c r="J597" i="2"/>
  <c r="K597" i="2"/>
  <c r="N597" i="2"/>
  <c r="O597" i="2" s="1"/>
  <c r="Q597" i="2"/>
  <c r="J598" i="2"/>
  <c r="K598" i="2"/>
  <c r="N598" i="2"/>
  <c r="O598" i="2" s="1"/>
  <c r="Q598" i="2"/>
  <c r="J599" i="2"/>
  <c r="K599" i="2"/>
  <c r="N599" i="2"/>
  <c r="O599" i="2" s="1"/>
  <c r="Q599" i="2"/>
  <c r="J600" i="2"/>
  <c r="K600" i="2"/>
  <c r="N600" i="2"/>
  <c r="O600" i="2" s="1"/>
  <c r="Q600" i="2"/>
  <c r="J601" i="2"/>
  <c r="K601" i="2"/>
  <c r="N601" i="2"/>
  <c r="O601" i="2" s="1"/>
  <c r="Q601" i="2"/>
  <c r="J602" i="2"/>
  <c r="K602" i="2"/>
  <c r="N602" i="2"/>
  <c r="O602" i="2" s="1"/>
  <c r="Q602" i="2"/>
  <c r="J603" i="2"/>
  <c r="K603" i="2"/>
  <c r="N603" i="2"/>
  <c r="O603" i="2" s="1"/>
  <c r="Q603" i="2"/>
  <c r="J604" i="2"/>
  <c r="K604" i="2"/>
  <c r="N604" i="2"/>
  <c r="O604" i="2" s="1"/>
  <c r="Q604" i="2"/>
  <c r="J605" i="2"/>
  <c r="K605" i="2"/>
  <c r="N605" i="2"/>
  <c r="O605" i="2" s="1"/>
  <c r="Q605" i="2"/>
  <c r="J606" i="2"/>
  <c r="K606" i="2"/>
  <c r="N606" i="2"/>
  <c r="O606" i="2" s="1"/>
  <c r="Q606" i="2"/>
  <c r="J607" i="2"/>
  <c r="K607" i="2"/>
  <c r="N607" i="2"/>
  <c r="O607" i="2" s="1"/>
  <c r="Q607" i="2"/>
  <c r="J608" i="2"/>
  <c r="K608" i="2"/>
  <c r="N608" i="2"/>
  <c r="O608" i="2" s="1"/>
  <c r="Q608" i="2"/>
  <c r="J609" i="2"/>
  <c r="K609" i="2"/>
  <c r="N609" i="2"/>
  <c r="O609" i="2" s="1"/>
  <c r="Q609" i="2"/>
  <c r="J610" i="2"/>
  <c r="K610" i="2"/>
  <c r="N610" i="2"/>
  <c r="O610" i="2" s="1"/>
  <c r="Q610" i="2"/>
  <c r="J611" i="2"/>
  <c r="K611" i="2"/>
  <c r="N611" i="2"/>
  <c r="O611" i="2" s="1"/>
  <c r="Q611" i="2"/>
  <c r="J612" i="2"/>
  <c r="K612" i="2"/>
  <c r="N612" i="2"/>
  <c r="O612" i="2" s="1"/>
  <c r="Q612" i="2"/>
  <c r="J613" i="2"/>
  <c r="K613" i="2"/>
  <c r="N613" i="2"/>
  <c r="O613" i="2" s="1"/>
  <c r="Q613" i="2"/>
  <c r="J614" i="2"/>
  <c r="K614" i="2"/>
  <c r="N614" i="2"/>
  <c r="O614" i="2" s="1"/>
  <c r="Q614" i="2"/>
  <c r="J615" i="2"/>
  <c r="K615" i="2"/>
  <c r="N615" i="2"/>
  <c r="O615" i="2" s="1"/>
  <c r="Q615" i="2"/>
  <c r="J616" i="2"/>
  <c r="K616" i="2"/>
  <c r="N616" i="2"/>
  <c r="O616" i="2" s="1"/>
  <c r="Q616" i="2"/>
  <c r="J617" i="2"/>
  <c r="K617" i="2"/>
  <c r="N617" i="2"/>
  <c r="O617" i="2" s="1"/>
  <c r="Q617" i="2"/>
  <c r="J618" i="2"/>
  <c r="K618" i="2"/>
  <c r="N618" i="2"/>
  <c r="O618" i="2" s="1"/>
  <c r="Q618" i="2"/>
  <c r="J619" i="2"/>
  <c r="K619" i="2"/>
  <c r="N619" i="2"/>
  <c r="O619" i="2" s="1"/>
  <c r="Q619" i="2"/>
  <c r="J620" i="2"/>
  <c r="K620" i="2"/>
  <c r="N620" i="2"/>
  <c r="O620" i="2" s="1"/>
  <c r="Q620" i="2"/>
  <c r="J621" i="2"/>
  <c r="K621" i="2"/>
  <c r="N621" i="2"/>
  <c r="O621" i="2" s="1"/>
  <c r="Q621" i="2"/>
  <c r="J622" i="2"/>
  <c r="K622" i="2"/>
  <c r="N622" i="2"/>
  <c r="O622" i="2" s="1"/>
  <c r="Q622" i="2"/>
  <c r="J623" i="2"/>
  <c r="K623" i="2"/>
  <c r="N623" i="2"/>
  <c r="O623" i="2" s="1"/>
  <c r="Q623" i="2"/>
  <c r="J624" i="2"/>
  <c r="K624" i="2"/>
  <c r="N624" i="2"/>
  <c r="O624" i="2" s="1"/>
  <c r="Q624" i="2"/>
  <c r="J625" i="2"/>
  <c r="K625" i="2"/>
  <c r="N625" i="2"/>
  <c r="O625" i="2" s="1"/>
  <c r="Q625" i="2"/>
  <c r="J626" i="2"/>
  <c r="K626" i="2"/>
  <c r="N626" i="2"/>
  <c r="O626" i="2" s="1"/>
  <c r="Q626" i="2"/>
  <c r="J627" i="2"/>
  <c r="K627" i="2"/>
  <c r="N627" i="2"/>
  <c r="O627" i="2" s="1"/>
  <c r="Q627" i="2"/>
  <c r="J628" i="2"/>
  <c r="K628" i="2"/>
  <c r="N628" i="2"/>
  <c r="O628" i="2" s="1"/>
  <c r="Q628" i="2"/>
  <c r="J629" i="2"/>
  <c r="K629" i="2"/>
  <c r="N629" i="2"/>
  <c r="O629" i="2" s="1"/>
  <c r="Q629" i="2"/>
  <c r="J630" i="2"/>
  <c r="K630" i="2"/>
  <c r="N630" i="2"/>
  <c r="O630" i="2" s="1"/>
  <c r="Q630" i="2"/>
  <c r="J631" i="2"/>
  <c r="K631" i="2"/>
  <c r="N631" i="2"/>
  <c r="O631" i="2" s="1"/>
  <c r="Q631" i="2"/>
  <c r="J632" i="2"/>
  <c r="K632" i="2"/>
  <c r="N632" i="2"/>
  <c r="O632" i="2" s="1"/>
  <c r="Q632" i="2"/>
  <c r="J633" i="2"/>
  <c r="K633" i="2"/>
  <c r="N633" i="2"/>
  <c r="O633" i="2" s="1"/>
  <c r="Q633" i="2"/>
  <c r="J634" i="2"/>
  <c r="K634" i="2"/>
  <c r="N634" i="2"/>
  <c r="O634" i="2" s="1"/>
  <c r="Q634" i="2"/>
  <c r="J635" i="2"/>
  <c r="K635" i="2"/>
  <c r="N635" i="2"/>
  <c r="O635" i="2" s="1"/>
  <c r="Q635" i="2"/>
  <c r="J636" i="2"/>
  <c r="K636" i="2"/>
  <c r="N636" i="2"/>
  <c r="O636" i="2" s="1"/>
  <c r="Q636" i="2"/>
  <c r="J637" i="2"/>
  <c r="K637" i="2"/>
  <c r="N637" i="2"/>
  <c r="O637" i="2" s="1"/>
  <c r="Q637" i="2"/>
  <c r="J638" i="2"/>
  <c r="K638" i="2"/>
  <c r="N638" i="2"/>
  <c r="O638" i="2" s="1"/>
  <c r="Q638" i="2"/>
  <c r="J639" i="2"/>
  <c r="K639" i="2"/>
  <c r="N639" i="2"/>
  <c r="O639" i="2" s="1"/>
  <c r="Q639" i="2"/>
  <c r="J640" i="2"/>
  <c r="K640" i="2"/>
  <c r="N640" i="2"/>
  <c r="O640" i="2" s="1"/>
  <c r="Q640" i="2"/>
  <c r="J641" i="2"/>
  <c r="K641" i="2"/>
  <c r="N641" i="2"/>
  <c r="O641" i="2" s="1"/>
  <c r="Q641" i="2"/>
  <c r="J642" i="2"/>
  <c r="K642" i="2"/>
  <c r="N642" i="2"/>
  <c r="O642" i="2" s="1"/>
  <c r="Q642" i="2"/>
  <c r="J643" i="2"/>
  <c r="K643" i="2"/>
  <c r="N643" i="2"/>
  <c r="O643" i="2" s="1"/>
  <c r="Q643" i="2"/>
  <c r="J644" i="2"/>
  <c r="K644" i="2"/>
  <c r="N644" i="2"/>
  <c r="O644" i="2" s="1"/>
  <c r="Q644" i="2"/>
  <c r="J645" i="2"/>
  <c r="K645" i="2"/>
  <c r="N645" i="2"/>
  <c r="O645" i="2" s="1"/>
  <c r="Q645" i="2"/>
  <c r="J646" i="2"/>
  <c r="K646" i="2"/>
  <c r="N646" i="2"/>
  <c r="O646" i="2" s="1"/>
  <c r="Q646" i="2"/>
  <c r="J647" i="2"/>
  <c r="K647" i="2"/>
  <c r="N647" i="2"/>
  <c r="O647" i="2" s="1"/>
  <c r="Q647" i="2"/>
  <c r="J648" i="2"/>
  <c r="K648" i="2"/>
  <c r="N648" i="2"/>
  <c r="O648" i="2" s="1"/>
  <c r="Q648" i="2"/>
  <c r="J649" i="2"/>
  <c r="K649" i="2"/>
  <c r="N649" i="2"/>
  <c r="O649" i="2" s="1"/>
  <c r="Q649" i="2"/>
  <c r="J650" i="2"/>
  <c r="K650" i="2"/>
  <c r="N650" i="2"/>
  <c r="O650" i="2" s="1"/>
  <c r="Q650" i="2"/>
  <c r="J651" i="2"/>
  <c r="K651" i="2"/>
  <c r="N651" i="2"/>
  <c r="O651" i="2" s="1"/>
  <c r="Q651" i="2"/>
  <c r="J652" i="2"/>
  <c r="K652" i="2"/>
  <c r="N652" i="2"/>
  <c r="O652" i="2" s="1"/>
  <c r="Q652" i="2"/>
  <c r="J653" i="2"/>
  <c r="K653" i="2"/>
  <c r="N653" i="2"/>
  <c r="O653" i="2" s="1"/>
  <c r="Q653" i="2"/>
  <c r="J654" i="2"/>
  <c r="K654" i="2"/>
  <c r="N654" i="2"/>
  <c r="O654" i="2" s="1"/>
  <c r="Q654" i="2"/>
  <c r="J655" i="2"/>
  <c r="K655" i="2"/>
  <c r="N655" i="2"/>
  <c r="O655" i="2" s="1"/>
  <c r="Q655" i="2"/>
  <c r="J656" i="2"/>
  <c r="K656" i="2"/>
  <c r="N656" i="2"/>
  <c r="O656" i="2" s="1"/>
  <c r="Q656" i="2"/>
  <c r="J657" i="2"/>
  <c r="K657" i="2"/>
  <c r="N657" i="2"/>
  <c r="O657" i="2" s="1"/>
  <c r="Q657" i="2"/>
  <c r="J658" i="2"/>
  <c r="K658" i="2"/>
  <c r="N658" i="2"/>
  <c r="O658" i="2" s="1"/>
  <c r="Q658" i="2"/>
  <c r="J659" i="2"/>
  <c r="K659" i="2"/>
  <c r="N659" i="2"/>
  <c r="O659" i="2" s="1"/>
  <c r="Q659" i="2"/>
  <c r="J660" i="2"/>
  <c r="K660" i="2"/>
  <c r="N660" i="2"/>
  <c r="O660" i="2" s="1"/>
  <c r="Q660" i="2"/>
  <c r="J661" i="2"/>
  <c r="K661" i="2"/>
  <c r="N661" i="2"/>
  <c r="O661" i="2" s="1"/>
  <c r="Q661" i="2"/>
  <c r="J662" i="2"/>
  <c r="K662" i="2"/>
  <c r="N662" i="2"/>
  <c r="O662" i="2" s="1"/>
  <c r="Q662" i="2"/>
  <c r="J663" i="2"/>
  <c r="K663" i="2"/>
  <c r="N663" i="2"/>
  <c r="O663" i="2" s="1"/>
  <c r="Q663" i="2"/>
  <c r="J664" i="2"/>
  <c r="K664" i="2"/>
  <c r="N664" i="2"/>
  <c r="O664" i="2" s="1"/>
  <c r="Q664" i="2"/>
  <c r="J665" i="2"/>
  <c r="K665" i="2"/>
  <c r="N665" i="2"/>
  <c r="O665" i="2" s="1"/>
  <c r="Q665" i="2"/>
  <c r="J666" i="2"/>
  <c r="K666" i="2"/>
  <c r="N666" i="2"/>
  <c r="O666" i="2" s="1"/>
  <c r="Q666" i="2"/>
  <c r="J667" i="2"/>
  <c r="K667" i="2"/>
  <c r="N667" i="2"/>
  <c r="O667" i="2" s="1"/>
  <c r="Q667" i="2"/>
  <c r="J668" i="2"/>
  <c r="K668" i="2"/>
  <c r="N668" i="2"/>
  <c r="O668" i="2" s="1"/>
  <c r="Q668" i="2"/>
  <c r="J669" i="2"/>
  <c r="K669" i="2"/>
  <c r="N669" i="2"/>
  <c r="O669" i="2" s="1"/>
  <c r="Q669" i="2"/>
  <c r="J670" i="2"/>
  <c r="K670" i="2"/>
  <c r="N670" i="2"/>
  <c r="O670" i="2" s="1"/>
  <c r="Q670" i="2"/>
  <c r="J671" i="2"/>
  <c r="K671" i="2"/>
  <c r="N671" i="2"/>
  <c r="O671" i="2" s="1"/>
  <c r="Q671" i="2"/>
  <c r="J672" i="2"/>
  <c r="K672" i="2"/>
  <c r="N672" i="2"/>
  <c r="O672" i="2" s="1"/>
  <c r="Q672" i="2"/>
  <c r="J673" i="2"/>
  <c r="K673" i="2"/>
  <c r="N673" i="2"/>
  <c r="O673" i="2" s="1"/>
  <c r="Q673" i="2"/>
  <c r="J674" i="2"/>
  <c r="K674" i="2"/>
  <c r="N674" i="2"/>
  <c r="O674" i="2" s="1"/>
  <c r="Q674" i="2"/>
  <c r="J675" i="2"/>
  <c r="K675" i="2"/>
  <c r="N675" i="2"/>
  <c r="O675" i="2" s="1"/>
  <c r="Q675" i="2"/>
  <c r="J676" i="2"/>
  <c r="K676" i="2"/>
  <c r="N676" i="2"/>
  <c r="O676" i="2" s="1"/>
  <c r="Q676" i="2"/>
  <c r="J677" i="2"/>
  <c r="K677" i="2"/>
  <c r="N677" i="2"/>
  <c r="O677" i="2" s="1"/>
  <c r="Q677" i="2"/>
  <c r="J678" i="2"/>
  <c r="K678" i="2"/>
  <c r="N678" i="2"/>
  <c r="O678" i="2" s="1"/>
  <c r="Q678" i="2"/>
  <c r="J679" i="2"/>
  <c r="K679" i="2"/>
  <c r="N679" i="2"/>
  <c r="O679" i="2" s="1"/>
  <c r="Q679" i="2"/>
  <c r="J680" i="2"/>
  <c r="K680" i="2"/>
  <c r="N680" i="2"/>
  <c r="O680" i="2" s="1"/>
  <c r="Q680" i="2"/>
  <c r="J681" i="2"/>
  <c r="K681" i="2"/>
  <c r="N681" i="2"/>
  <c r="O681" i="2" s="1"/>
  <c r="Q681" i="2"/>
  <c r="J682" i="2"/>
  <c r="K682" i="2"/>
  <c r="N682" i="2"/>
  <c r="O682" i="2" s="1"/>
  <c r="Q682" i="2"/>
  <c r="J683" i="2"/>
  <c r="K683" i="2"/>
  <c r="N683" i="2"/>
  <c r="O683" i="2" s="1"/>
  <c r="Q683" i="2"/>
  <c r="J684" i="2"/>
  <c r="K684" i="2"/>
  <c r="N684" i="2"/>
  <c r="O684" i="2" s="1"/>
  <c r="Q684" i="2"/>
  <c r="J685" i="2"/>
  <c r="K685" i="2"/>
  <c r="N685" i="2"/>
  <c r="O685" i="2" s="1"/>
  <c r="Q685" i="2"/>
  <c r="J686" i="2"/>
  <c r="K686" i="2"/>
  <c r="N686" i="2"/>
  <c r="O686" i="2" s="1"/>
  <c r="Q686" i="2"/>
  <c r="J687" i="2"/>
  <c r="K687" i="2"/>
  <c r="N687" i="2"/>
  <c r="O687" i="2" s="1"/>
  <c r="Q687" i="2"/>
  <c r="J688" i="2"/>
  <c r="K688" i="2"/>
  <c r="N688" i="2"/>
  <c r="O688" i="2" s="1"/>
  <c r="Q688" i="2"/>
  <c r="J689" i="2"/>
  <c r="K689" i="2"/>
  <c r="N689" i="2"/>
  <c r="O689" i="2" s="1"/>
  <c r="Q689" i="2"/>
  <c r="J690" i="2"/>
  <c r="K690" i="2"/>
  <c r="N690" i="2"/>
  <c r="O690" i="2" s="1"/>
  <c r="Q690" i="2"/>
  <c r="J691" i="2"/>
  <c r="K691" i="2"/>
  <c r="N691" i="2"/>
  <c r="O691" i="2" s="1"/>
  <c r="Q691" i="2"/>
  <c r="J692" i="2"/>
  <c r="K692" i="2"/>
  <c r="N692" i="2"/>
  <c r="O692" i="2" s="1"/>
  <c r="Q692" i="2"/>
  <c r="J693" i="2"/>
  <c r="K693" i="2"/>
  <c r="N693" i="2"/>
  <c r="O693" i="2" s="1"/>
  <c r="Q693" i="2"/>
  <c r="J694" i="2"/>
  <c r="K694" i="2"/>
  <c r="N694" i="2"/>
  <c r="O694" i="2" s="1"/>
  <c r="Q694" i="2"/>
  <c r="J695" i="2"/>
  <c r="K695" i="2"/>
  <c r="N695" i="2"/>
  <c r="O695" i="2" s="1"/>
  <c r="Q695" i="2"/>
  <c r="J696" i="2"/>
  <c r="K696" i="2"/>
  <c r="N696" i="2"/>
  <c r="O696" i="2" s="1"/>
  <c r="Q696" i="2"/>
  <c r="J697" i="2"/>
  <c r="K697" i="2"/>
  <c r="N697" i="2"/>
  <c r="O697" i="2" s="1"/>
  <c r="Q697" i="2"/>
  <c r="J698" i="2"/>
  <c r="K698" i="2"/>
  <c r="N698" i="2"/>
  <c r="O698" i="2" s="1"/>
  <c r="Q698" i="2"/>
  <c r="J699" i="2"/>
  <c r="K699" i="2"/>
  <c r="N699" i="2"/>
  <c r="O699" i="2" s="1"/>
  <c r="Q699" i="2"/>
  <c r="J700" i="2"/>
  <c r="K700" i="2"/>
  <c r="N700" i="2"/>
  <c r="O700" i="2" s="1"/>
  <c r="Q700" i="2"/>
  <c r="J701" i="2"/>
  <c r="K701" i="2"/>
  <c r="N701" i="2"/>
  <c r="O701" i="2" s="1"/>
  <c r="Q701" i="2"/>
  <c r="J702" i="2"/>
  <c r="K702" i="2"/>
  <c r="N702" i="2"/>
  <c r="O702" i="2" s="1"/>
  <c r="Q702" i="2"/>
  <c r="J703" i="2"/>
  <c r="K703" i="2"/>
  <c r="N703" i="2"/>
  <c r="O703" i="2" s="1"/>
  <c r="Q703" i="2"/>
  <c r="J704" i="2"/>
  <c r="K704" i="2"/>
  <c r="N704" i="2"/>
  <c r="O704" i="2" s="1"/>
  <c r="Q704" i="2"/>
  <c r="J705" i="2"/>
  <c r="K705" i="2"/>
  <c r="N705" i="2"/>
  <c r="O705" i="2" s="1"/>
  <c r="Q705" i="2"/>
  <c r="J706" i="2"/>
  <c r="K706" i="2"/>
  <c r="N706" i="2"/>
  <c r="O706" i="2" s="1"/>
  <c r="Q706" i="2"/>
  <c r="J707" i="2"/>
  <c r="K707" i="2"/>
  <c r="N707" i="2"/>
  <c r="O707" i="2" s="1"/>
  <c r="Q707" i="2"/>
  <c r="J708" i="2"/>
  <c r="K708" i="2"/>
  <c r="N708" i="2"/>
  <c r="O708" i="2" s="1"/>
  <c r="Q708" i="2"/>
  <c r="J709" i="2"/>
  <c r="K709" i="2"/>
  <c r="N709" i="2"/>
  <c r="O709" i="2" s="1"/>
  <c r="Q709" i="2"/>
  <c r="J710" i="2"/>
  <c r="K710" i="2"/>
  <c r="N710" i="2"/>
  <c r="O710" i="2" s="1"/>
  <c r="Q710" i="2"/>
  <c r="J711" i="2"/>
  <c r="K711" i="2"/>
  <c r="N711" i="2"/>
  <c r="O711" i="2" s="1"/>
  <c r="Q711" i="2"/>
  <c r="J712" i="2"/>
  <c r="K712" i="2"/>
  <c r="N712" i="2"/>
  <c r="O712" i="2" s="1"/>
  <c r="Q712" i="2"/>
  <c r="J713" i="2"/>
  <c r="K713" i="2"/>
  <c r="N713" i="2"/>
  <c r="O713" i="2" s="1"/>
  <c r="Q713" i="2"/>
  <c r="J714" i="2"/>
  <c r="K714" i="2"/>
  <c r="N714" i="2"/>
  <c r="O714" i="2" s="1"/>
  <c r="Q714" i="2"/>
  <c r="J715" i="2"/>
  <c r="K715" i="2"/>
  <c r="N715" i="2"/>
  <c r="O715" i="2" s="1"/>
  <c r="Q715" i="2"/>
  <c r="J716" i="2"/>
  <c r="K716" i="2"/>
  <c r="N716" i="2"/>
  <c r="O716" i="2" s="1"/>
  <c r="Q716" i="2"/>
  <c r="J717" i="2"/>
  <c r="K717" i="2"/>
  <c r="N717" i="2"/>
  <c r="O717" i="2" s="1"/>
  <c r="Q717" i="2"/>
  <c r="J718" i="2"/>
  <c r="K718" i="2"/>
  <c r="N718" i="2"/>
  <c r="O718" i="2" s="1"/>
  <c r="Q718" i="2"/>
  <c r="J719" i="2"/>
  <c r="K719" i="2"/>
  <c r="N719" i="2"/>
  <c r="O719" i="2" s="1"/>
  <c r="Q719" i="2"/>
  <c r="J720" i="2"/>
  <c r="K720" i="2"/>
  <c r="N720" i="2"/>
  <c r="O720" i="2" s="1"/>
  <c r="Q720" i="2"/>
  <c r="J721" i="2"/>
  <c r="K721" i="2"/>
  <c r="N721" i="2"/>
  <c r="O721" i="2" s="1"/>
  <c r="Q721" i="2"/>
  <c r="J722" i="2"/>
  <c r="K722" i="2"/>
  <c r="N722" i="2"/>
  <c r="O722" i="2" s="1"/>
  <c r="Q722" i="2"/>
  <c r="J723" i="2"/>
  <c r="K723" i="2"/>
  <c r="N723" i="2"/>
  <c r="O723" i="2" s="1"/>
  <c r="Q723" i="2"/>
  <c r="J724" i="2"/>
  <c r="K724" i="2"/>
  <c r="N724" i="2"/>
  <c r="O724" i="2" s="1"/>
  <c r="Q724" i="2"/>
  <c r="J725" i="2"/>
  <c r="K725" i="2"/>
  <c r="N725" i="2"/>
  <c r="O725" i="2" s="1"/>
  <c r="Q725" i="2"/>
  <c r="J726" i="2"/>
  <c r="K726" i="2"/>
  <c r="N726" i="2"/>
  <c r="O726" i="2" s="1"/>
  <c r="Q726" i="2"/>
  <c r="J727" i="2"/>
  <c r="K727" i="2"/>
  <c r="N727" i="2"/>
  <c r="O727" i="2" s="1"/>
  <c r="Q727" i="2"/>
  <c r="J728" i="2"/>
  <c r="K728" i="2"/>
  <c r="N728" i="2"/>
  <c r="O728" i="2" s="1"/>
  <c r="Q728" i="2"/>
  <c r="J729" i="2"/>
  <c r="K729" i="2"/>
  <c r="N729" i="2"/>
  <c r="O729" i="2" s="1"/>
  <c r="Q729" i="2"/>
  <c r="J730" i="2"/>
  <c r="K730" i="2"/>
  <c r="N730" i="2"/>
  <c r="O730" i="2" s="1"/>
  <c r="Q730" i="2"/>
  <c r="J731" i="2"/>
  <c r="K731" i="2"/>
  <c r="N731" i="2"/>
  <c r="O731" i="2" s="1"/>
  <c r="Q731" i="2"/>
  <c r="J732" i="2"/>
  <c r="K732" i="2"/>
  <c r="N732" i="2"/>
  <c r="O732" i="2" s="1"/>
  <c r="Q732" i="2"/>
  <c r="J733" i="2"/>
  <c r="K733" i="2"/>
  <c r="N733" i="2"/>
  <c r="O733" i="2" s="1"/>
  <c r="Q733" i="2"/>
  <c r="J734" i="2"/>
  <c r="K734" i="2"/>
  <c r="N734" i="2"/>
  <c r="O734" i="2" s="1"/>
  <c r="Q734" i="2"/>
  <c r="J735" i="2"/>
  <c r="K735" i="2"/>
  <c r="N735" i="2"/>
  <c r="O735" i="2" s="1"/>
  <c r="Q735" i="2"/>
  <c r="J736" i="2"/>
  <c r="K736" i="2"/>
  <c r="N736" i="2"/>
  <c r="O736" i="2" s="1"/>
  <c r="Q736" i="2"/>
  <c r="J737" i="2"/>
  <c r="K737" i="2"/>
  <c r="N737" i="2"/>
  <c r="O737" i="2" s="1"/>
  <c r="Q737" i="2"/>
  <c r="J738" i="2"/>
  <c r="K738" i="2"/>
  <c r="N738" i="2"/>
  <c r="O738" i="2" s="1"/>
  <c r="Q738" i="2"/>
  <c r="J739" i="2"/>
  <c r="K739" i="2"/>
  <c r="N739" i="2"/>
  <c r="O739" i="2" s="1"/>
  <c r="Q739" i="2"/>
  <c r="J740" i="2"/>
  <c r="K740" i="2"/>
  <c r="N740" i="2"/>
  <c r="O740" i="2" s="1"/>
  <c r="Q740" i="2"/>
  <c r="J741" i="2"/>
  <c r="K741" i="2"/>
  <c r="N741" i="2"/>
  <c r="O741" i="2" s="1"/>
  <c r="Q741" i="2"/>
  <c r="J742" i="2"/>
  <c r="K742" i="2"/>
  <c r="N742" i="2"/>
  <c r="O742" i="2" s="1"/>
  <c r="Q742" i="2"/>
  <c r="J743" i="2"/>
  <c r="K743" i="2"/>
  <c r="N743" i="2"/>
  <c r="O743" i="2" s="1"/>
  <c r="Q743" i="2"/>
  <c r="J744" i="2"/>
  <c r="K744" i="2"/>
  <c r="N744" i="2"/>
  <c r="O744" i="2" s="1"/>
  <c r="Q744" i="2"/>
  <c r="J745" i="2"/>
  <c r="K745" i="2"/>
  <c r="N745" i="2"/>
  <c r="O745" i="2" s="1"/>
  <c r="Q745" i="2"/>
  <c r="J746" i="2"/>
  <c r="K746" i="2"/>
  <c r="N746" i="2"/>
  <c r="O746" i="2" s="1"/>
  <c r="Q746" i="2"/>
  <c r="J747" i="2"/>
  <c r="K747" i="2"/>
  <c r="N747" i="2"/>
  <c r="O747" i="2" s="1"/>
  <c r="Q747" i="2"/>
  <c r="J748" i="2"/>
  <c r="K748" i="2"/>
  <c r="N748" i="2"/>
  <c r="O748" i="2" s="1"/>
  <c r="Q748" i="2"/>
  <c r="J749" i="2"/>
  <c r="K749" i="2"/>
  <c r="N749" i="2"/>
  <c r="O749" i="2" s="1"/>
  <c r="Q749" i="2"/>
  <c r="J750" i="2"/>
  <c r="K750" i="2"/>
  <c r="N750" i="2"/>
  <c r="O750" i="2" s="1"/>
  <c r="Q750" i="2"/>
  <c r="J751" i="2"/>
  <c r="K751" i="2"/>
  <c r="N751" i="2"/>
  <c r="O751" i="2" s="1"/>
  <c r="Q751" i="2"/>
  <c r="J752" i="2"/>
  <c r="K752" i="2"/>
  <c r="N752" i="2"/>
  <c r="O752" i="2" s="1"/>
  <c r="Q752" i="2"/>
  <c r="J753" i="2"/>
  <c r="K753" i="2"/>
  <c r="N753" i="2"/>
  <c r="O753" i="2" s="1"/>
  <c r="Q753" i="2"/>
  <c r="J754" i="2"/>
  <c r="K754" i="2"/>
  <c r="N754" i="2"/>
  <c r="O754" i="2" s="1"/>
  <c r="Q754" i="2"/>
  <c r="J755" i="2"/>
  <c r="K755" i="2"/>
  <c r="N755" i="2"/>
  <c r="O755" i="2" s="1"/>
  <c r="Q755" i="2"/>
  <c r="J756" i="2"/>
  <c r="K756" i="2"/>
  <c r="N756" i="2"/>
  <c r="O756" i="2" s="1"/>
  <c r="Q756" i="2"/>
  <c r="J757" i="2"/>
  <c r="K757" i="2"/>
  <c r="N757" i="2"/>
  <c r="O757" i="2" s="1"/>
  <c r="Q757" i="2"/>
  <c r="J758" i="2"/>
  <c r="K758" i="2"/>
  <c r="N758" i="2"/>
  <c r="O758" i="2" s="1"/>
  <c r="Q758" i="2"/>
  <c r="J759" i="2"/>
  <c r="K759" i="2"/>
  <c r="N759" i="2"/>
  <c r="O759" i="2" s="1"/>
  <c r="Q759" i="2"/>
  <c r="J760" i="2"/>
  <c r="K760" i="2"/>
  <c r="N760" i="2"/>
  <c r="O760" i="2" s="1"/>
  <c r="Q760" i="2"/>
  <c r="J761" i="2"/>
  <c r="K761" i="2"/>
  <c r="N761" i="2"/>
  <c r="O761" i="2" s="1"/>
  <c r="Q761" i="2"/>
  <c r="J762" i="2"/>
  <c r="K762" i="2"/>
  <c r="N762" i="2"/>
  <c r="O762" i="2" s="1"/>
  <c r="Q762" i="2"/>
  <c r="J763" i="2"/>
  <c r="K763" i="2"/>
  <c r="N763" i="2"/>
  <c r="O763" i="2" s="1"/>
  <c r="Q763" i="2"/>
  <c r="J764" i="2"/>
  <c r="K764" i="2"/>
  <c r="N764" i="2"/>
  <c r="O764" i="2" s="1"/>
  <c r="Q764" i="2"/>
  <c r="J765" i="2"/>
  <c r="K765" i="2"/>
  <c r="N765" i="2"/>
  <c r="O765" i="2" s="1"/>
  <c r="Q765" i="2"/>
  <c r="J766" i="2"/>
  <c r="K766" i="2"/>
  <c r="N766" i="2"/>
  <c r="O766" i="2" s="1"/>
  <c r="Q766" i="2"/>
  <c r="J767" i="2"/>
  <c r="K767" i="2"/>
  <c r="N767" i="2"/>
  <c r="O767" i="2" s="1"/>
  <c r="Q767" i="2"/>
  <c r="J768" i="2"/>
  <c r="K768" i="2"/>
  <c r="N768" i="2"/>
  <c r="O768" i="2" s="1"/>
  <c r="Q768" i="2"/>
  <c r="J769" i="2"/>
  <c r="K769" i="2"/>
  <c r="N769" i="2"/>
  <c r="O769" i="2" s="1"/>
  <c r="Q769" i="2"/>
  <c r="J770" i="2"/>
  <c r="K770" i="2"/>
  <c r="N770" i="2"/>
  <c r="O770" i="2" s="1"/>
  <c r="Q770" i="2"/>
  <c r="J771" i="2"/>
  <c r="K771" i="2"/>
  <c r="N771" i="2"/>
  <c r="O771" i="2" s="1"/>
  <c r="Q771" i="2"/>
  <c r="J772" i="2"/>
  <c r="K772" i="2"/>
  <c r="N772" i="2"/>
  <c r="O772" i="2" s="1"/>
  <c r="Q772" i="2"/>
  <c r="J773" i="2"/>
  <c r="K773" i="2"/>
  <c r="N773" i="2"/>
  <c r="O773" i="2" s="1"/>
  <c r="Q773" i="2"/>
  <c r="J774" i="2"/>
  <c r="K774" i="2"/>
  <c r="N774" i="2"/>
  <c r="O774" i="2" s="1"/>
  <c r="Q774" i="2"/>
  <c r="J775" i="2"/>
  <c r="K775" i="2"/>
  <c r="N775" i="2"/>
  <c r="O775" i="2" s="1"/>
  <c r="Q775" i="2"/>
  <c r="J776" i="2"/>
  <c r="K776" i="2"/>
  <c r="N776" i="2"/>
  <c r="O776" i="2" s="1"/>
  <c r="Q776" i="2"/>
  <c r="J777" i="2"/>
  <c r="K777" i="2"/>
  <c r="N777" i="2"/>
  <c r="O777" i="2" s="1"/>
  <c r="Q777" i="2"/>
  <c r="J778" i="2"/>
  <c r="K778" i="2"/>
  <c r="N778" i="2"/>
  <c r="O778" i="2" s="1"/>
  <c r="Q778" i="2"/>
  <c r="J779" i="2"/>
  <c r="K779" i="2"/>
  <c r="N779" i="2"/>
  <c r="O779" i="2" s="1"/>
  <c r="Q779" i="2"/>
  <c r="J780" i="2"/>
  <c r="K780" i="2"/>
  <c r="N780" i="2"/>
  <c r="O780" i="2" s="1"/>
  <c r="Q780" i="2"/>
  <c r="J781" i="2"/>
  <c r="K781" i="2"/>
  <c r="N781" i="2"/>
  <c r="O781" i="2" s="1"/>
  <c r="Q781" i="2"/>
  <c r="J782" i="2"/>
  <c r="K782" i="2"/>
  <c r="N782" i="2"/>
  <c r="O782" i="2" s="1"/>
  <c r="Q782" i="2"/>
  <c r="J783" i="2"/>
  <c r="K783" i="2"/>
  <c r="N783" i="2"/>
  <c r="O783" i="2" s="1"/>
  <c r="Q783" i="2"/>
  <c r="J784" i="2"/>
  <c r="K784" i="2"/>
  <c r="N784" i="2"/>
  <c r="O784" i="2" s="1"/>
  <c r="Q784" i="2"/>
  <c r="J785" i="2"/>
  <c r="K785" i="2"/>
  <c r="N785" i="2"/>
  <c r="O785" i="2" s="1"/>
  <c r="Q785" i="2"/>
  <c r="J786" i="2"/>
  <c r="K786" i="2"/>
  <c r="N786" i="2"/>
  <c r="O786" i="2" s="1"/>
  <c r="Q786" i="2"/>
  <c r="J787" i="2"/>
  <c r="K787" i="2"/>
  <c r="N787" i="2"/>
  <c r="O787" i="2" s="1"/>
  <c r="Q787" i="2"/>
  <c r="J788" i="2"/>
  <c r="K788" i="2"/>
  <c r="N788" i="2"/>
  <c r="O788" i="2" s="1"/>
  <c r="Q788" i="2"/>
  <c r="J789" i="2"/>
  <c r="K789" i="2"/>
  <c r="N789" i="2"/>
  <c r="O789" i="2" s="1"/>
  <c r="Q789" i="2"/>
  <c r="J790" i="2"/>
  <c r="K790" i="2"/>
  <c r="N790" i="2"/>
  <c r="O790" i="2" s="1"/>
  <c r="Q790" i="2"/>
  <c r="J791" i="2"/>
  <c r="K791" i="2"/>
  <c r="N791" i="2"/>
  <c r="O791" i="2" s="1"/>
  <c r="Q791" i="2"/>
  <c r="J792" i="2"/>
  <c r="K792" i="2"/>
  <c r="N792" i="2"/>
  <c r="O792" i="2" s="1"/>
  <c r="Q792" i="2"/>
  <c r="J793" i="2"/>
  <c r="K793" i="2"/>
  <c r="N793" i="2"/>
  <c r="O793" i="2" s="1"/>
  <c r="Q793" i="2"/>
  <c r="J794" i="2"/>
  <c r="K794" i="2"/>
  <c r="N794" i="2"/>
  <c r="O794" i="2" s="1"/>
  <c r="Q794" i="2"/>
  <c r="J795" i="2"/>
  <c r="K795" i="2"/>
  <c r="N795" i="2"/>
  <c r="O795" i="2" s="1"/>
  <c r="Q795" i="2"/>
  <c r="J796" i="2"/>
  <c r="K796" i="2"/>
  <c r="N796" i="2"/>
  <c r="O796" i="2" s="1"/>
  <c r="Q796" i="2"/>
  <c r="J797" i="2"/>
  <c r="K797" i="2"/>
  <c r="N797" i="2"/>
  <c r="O797" i="2" s="1"/>
  <c r="Q797" i="2"/>
  <c r="J798" i="2"/>
  <c r="K798" i="2"/>
  <c r="N798" i="2"/>
  <c r="O798" i="2" s="1"/>
  <c r="Q798" i="2"/>
  <c r="J799" i="2"/>
  <c r="K799" i="2"/>
  <c r="N799" i="2"/>
  <c r="O799" i="2" s="1"/>
  <c r="Q799" i="2"/>
  <c r="J800" i="2"/>
  <c r="K800" i="2"/>
  <c r="N800" i="2"/>
  <c r="O800" i="2" s="1"/>
  <c r="Q800" i="2"/>
  <c r="J801" i="2"/>
  <c r="K801" i="2"/>
  <c r="N801" i="2"/>
  <c r="O801" i="2" s="1"/>
  <c r="Q801" i="2"/>
  <c r="J802" i="2"/>
  <c r="K802" i="2"/>
  <c r="N802" i="2"/>
  <c r="O802" i="2" s="1"/>
  <c r="Q802" i="2"/>
  <c r="J803" i="2"/>
  <c r="K803" i="2"/>
  <c r="N803" i="2"/>
  <c r="O803" i="2" s="1"/>
  <c r="Q803" i="2"/>
  <c r="J804" i="2"/>
  <c r="K804" i="2"/>
  <c r="N804" i="2"/>
  <c r="O804" i="2" s="1"/>
  <c r="Q804" i="2"/>
  <c r="J805" i="2"/>
  <c r="K805" i="2"/>
  <c r="N805" i="2"/>
  <c r="O805" i="2" s="1"/>
  <c r="Q805" i="2"/>
  <c r="J806" i="2"/>
  <c r="K806" i="2"/>
  <c r="N806" i="2"/>
  <c r="O806" i="2" s="1"/>
  <c r="Q806" i="2"/>
  <c r="J807" i="2"/>
  <c r="K807" i="2"/>
  <c r="N807" i="2"/>
  <c r="O807" i="2" s="1"/>
  <c r="Q807" i="2"/>
  <c r="J808" i="2"/>
  <c r="K808" i="2"/>
  <c r="N808" i="2"/>
  <c r="O808" i="2" s="1"/>
  <c r="Q808" i="2"/>
  <c r="J809" i="2"/>
  <c r="K809" i="2"/>
  <c r="N809" i="2"/>
  <c r="O809" i="2" s="1"/>
  <c r="Q809" i="2"/>
  <c r="J810" i="2"/>
  <c r="K810" i="2"/>
  <c r="N810" i="2"/>
  <c r="O810" i="2" s="1"/>
  <c r="Q810" i="2"/>
  <c r="J811" i="2"/>
  <c r="K811" i="2"/>
  <c r="N811" i="2"/>
  <c r="O811" i="2" s="1"/>
  <c r="Q811" i="2"/>
  <c r="J812" i="2"/>
  <c r="K812" i="2"/>
  <c r="N812" i="2"/>
  <c r="O812" i="2" s="1"/>
  <c r="Q812" i="2"/>
  <c r="J813" i="2"/>
  <c r="K813" i="2"/>
  <c r="N813" i="2"/>
  <c r="O813" i="2" s="1"/>
  <c r="Q813" i="2"/>
  <c r="J814" i="2"/>
  <c r="K814" i="2"/>
  <c r="N814" i="2"/>
  <c r="O814" i="2" s="1"/>
  <c r="Q814" i="2"/>
  <c r="J815" i="2"/>
  <c r="K815" i="2"/>
  <c r="N815" i="2"/>
  <c r="O815" i="2" s="1"/>
  <c r="Q815" i="2"/>
  <c r="J816" i="2"/>
  <c r="K816" i="2"/>
  <c r="N816" i="2"/>
  <c r="O816" i="2" s="1"/>
  <c r="Q816" i="2"/>
  <c r="J817" i="2"/>
  <c r="K817" i="2"/>
  <c r="N817" i="2"/>
  <c r="O817" i="2" s="1"/>
  <c r="Q817" i="2"/>
  <c r="J818" i="2"/>
  <c r="K818" i="2"/>
  <c r="N818" i="2"/>
  <c r="O818" i="2" s="1"/>
  <c r="Q818" i="2"/>
  <c r="J819" i="2"/>
  <c r="K819" i="2"/>
  <c r="N819" i="2"/>
  <c r="O819" i="2" s="1"/>
  <c r="Q819" i="2"/>
  <c r="J820" i="2"/>
  <c r="K820" i="2"/>
  <c r="N820" i="2"/>
  <c r="O820" i="2" s="1"/>
  <c r="Q820" i="2"/>
  <c r="J821" i="2"/>
  <c r="K821" i="2"/>
  <c r="N821" i="2"/>
  <c r="O821" i="2" s="1"/>
  <c r="Q821" i="2"/>
  <c r="J822" i="2"/>
  <c r="K822" i="2"/>
  <c r="N822" i="2"/>
  <c r="O822" i="2" s="1"/>
  <c r="Q822" i="2"/>
  <c r="J823" i="2"/>
  <c r="K823" i="2"/>
  <c r="N823" i="2"/>
  <c r="O823" i="2" s="1"/>
  <c r="Q823" i="2"/>
  <c r="J824" i="2"/>
  <c r="K824" i="2"/>
  <c r="N824" i="2"/>
  <c r="O824" i="2" s="1"/>
  <c r="Q824" i="2"/>
  <c r="J825" i="2"/>
  <c r="K825" i="2"/>
  <c r="N825" i="2"/>
  <c r="O825" i="2" s="1"/>
  <c r="Q825" i="2"/>
  <c r="J826" i="2"/>
  <c r="K826" i="2"/>
  <c r="N826" i="2"/>
  <c r="O826" i="2" s="1"/>
  <c r="Q826" i="2"/>
  <c r="J827" i="2"/>
  <c r="K827" i="2"/>
  <c r="N827" i="2"/>
  <c r="O827" i="2" s="1"/>
  <c r="Q827" i="2"/>
  <c r="J828" i="2"/>
  <c r="K828" i="2"/>
  <c r="N828" i="2"/>
  <c r="O828" i="2" s="1"/>
  <c r="Q828" i="2"/>
  <c r="J829" i="2"/>
  <c r="K829" i="2"/>
  <c r="N829" i="2"/>
  <c r="O829" i="2" s="1"/>
  <c r="Q829" i="2"/>
  <c r="J830" i="2"/>
  <c r="K830" i="2"/>
  <c r="N830" i="2"/>
  <c r="O830" i="2" s="1"/>
  <c r="Q830" i="2"/>
  <c r="J831" i="2"/>
  <c r="K831" i="2"/>
  <c r="N831" i="2"/>
  <c r="O831" i="2" s="1"/>
  <c r="Q831" i="2"/>
  <c r="J832" i="2"/>
  <c r="K832" i="2"/>
  <c r="N832" i="2"/>
  <c r="O832" i="2" s="1"/>
  <c r="Q832" i="2"/>
  <c r="J833" i="2"/>
  <c r="K833" i="2"/>
  <c r="N833" i="2"/>
  <c r="O833" i="2" s="1"/>
  <c r="Q833" i="2"/>
  <c r="J834" i="2"/>
  <c r="K834" i="2"/>
  <c r="N834" i="2"/>
  <c r="O834" i="2" s="1"/>
  <c r="Q834" i="2"/>
  <c r="J835" i="2"/>
  <c r="K835" i="2"/>
  <c r="N835" i="2"/>
  <c r="O835" i="2" s="1"/>
  <c r="Q835" i="2"/>
  <c r="J836" i="2"/>
  <c r="K836" i="2"/>
  <c r="N836" i="2"/>
  <c r="O836" i="2" s="1"/>
  <c r="Q836" i="2"/>
  <c r="J837" i="2"/>
  <c r="K837" i="2"/>
  <c r="N837" i="2"/>
  <c r="O837" i="2" s="1"/>
  <c r="Q837" i="2"/>
  <c r="J838" i="2"/>
  <c r="K838" i="2"/>
  <c r="N838" i="2"/>
  <c r="O838" i="2" s="1"/>
  <c r="Q838" i="2"/>
  <c r="J839" i="2"/>
  <c r="K839" i="2"/>
  <c r="N839" i="2"/>
  <c r="O839" i="2" s="1"/>
  <c r="Q839" i="2"/>
  <c r="J840" i="2"/>
  <c r="K840" i="2"/>
  <c r="N840" i="2"/>
  <c r="O840" i="2" s="1"/>
  <c r="Q840" i="2"/>
  <c r="J841" i="2"/>
  <c r="K841" i="2"/>
  <c r="N841" i="2"/>
  <c r="O841" i="2" s="1"/>
  <c r="Q841" i="2"/>
  <c r="J842" i="2"/>
  <c r="K842" i="2"/>
  <c r="N842" i="2"/>
  <c r="O842" i="2" s="1"/>
  <c r="Q842" i="2"/>
  <c r="J843" i="2"/>
  <c r="K843" i="2"/>
  <c r="N843" i="2"/>
  <c r="O843" i="2" s="1"/>
  <c r="Q843" i="2"/>
  <c r="J844" i="2"/>
  <c r="K844" i="2"/>
  <c r="N844" i="2"/>
  <c r="O844" i="2" s="1"/>
  <c r="Q844" i="2"/>
  <c r="J845" i="2"/>
  <c r="K845" i="2"/>
  <c r="N845" i="2"/>
  <c r="O845" i="2" s="1"/>
  <c r="Q845" i="2"/>
  <c r="J846" i="2"/>
  <c r="K846" i="2"/>
  <c r="N846" i="2"/>
  <c r="O846" i="2" s="1"/>
  <c r="Q846" i="2"/>
  <c r="J847" i="2"/>
  <c r="K847" i="2"/>
  <c r="N847" i="2"/>
  <c r="O847" i="2" s="1"/>
  <c r="Q847" i="2"/>
  <c r="J848" i="2"/>
  <c r="K848" i="2"/>
  <c r="N848" i="2"/>
  <c r="O848" i="2" s="1"/>
  <c r="Q848" i="2"/>
  <c r="J849" i="2"/>
  <c r="K849" i="2"/>
  <c r="N849" i="2"/>
  <c r="O849" i="2" s="1"/>
  <c r="Q849" i="2"/>
  <c r="J850" i="2"/>
  <c r="K850" i="2"/>
  <c r="N850" i="2"/>
  <c r="O850" i="2" s="1"/>
  <c r="Q850" i="2"/>
  <c r="J851" i="2"/>
  <c r="K851" i="2"/>
  <c r="N851" i="2"/>
  <c r="O851" i="2" s="1"/>
  <c r="Q851" i="2"/>
  <c r="J852" i="2"/>
  <c r="K852" i="2"/>
  <c r="N852" i="2"/>
  <c r="O852" i="2" s="1"/>
  <c r="Q852" i="2"/>
  <c r="J853" i="2"/>
  <c r="K853" i="2"/>
  <c r="N853" i="2"/>
  <c r="O853" i="2" s="1"/>
  <c r="Q853" i="2"/>
  <c r="J854" i="2"/>
  <c r="K854" i="2"/>
  <c r="N854" i="2"/>
  <c r="O854" i="2" s="1"/>
  <c r="Q854" i="2"/>
  <c r="J855" i="2"/>
  <c r="K855" i="2"/>
  <c r="N855" i="2"/>
  <c r="O855" i="2" s="1"/>
  <c r="Q855" i="2"/>
  <c r="J856" i="2"/>
  <c r="K856" i="2"/>
  <c r="N856" i="2"/>
  <c r="O856" i="2" s="1"/>
  <c r="Q856" i="2"/>
  <c r="J857" i="2"/>
  <c r="K857" i="2"/>
  <c r="N857" i="2"/>
  <c r="O857" i="2" s="1"/>
  <c r="Q857" i="2"/>
  <c r="J858" i="2"/>
  <c r="K858" i="2"/>
  <c r="N858" i="2"/>
  <c r="O858" i="2" s="1"/>
  <c r="Q858" i="2"/>
  <c r="J859" i="2"/>
  <c r="K859" i="2"/>
  <c r="N859" i="2"/>
  <c r="O859" i="2" s="1"/>
  <c r="Q859" i="2"/>
  <c r="J860" i="2"/>
  <c r="K860" i="2"/>
  <c r="N860" i="2"/>
  <c r="O860" i="2" s="1"/>
  <c r="Q860" i="2"/>
  <c r="J861" i="2"/>
  <c r="K861" i="2"/>
  <c r="N861" i="2"/>
  <c r="O861" i="2" s="1"/>
  <c r="Q861" i="2"/>
  <c r="J862" i="2"/>
  <c r="K862" i="2"/>
  <c r="N862" i="2"/>
  <c r="O862" i="2" s="1"/>
  <c r="Q862" i="2"/>
  <c r="J863" i="2"/>
  <c r="K863" i="2"/>
  <c r="N863" i="2"/>
  <c r="O863" i="2" s="1"/>
  <c r="Q863" i="2"/>
  <c r="J864" i="2"/>
  <c r="K864" i="2"/>
  <c r="N864" i="2"/>
  <c r="O864" i="2" s="1"/>
  <c r="Q864" i="2"/>
  <c r="J865" i="2"/>
  <c r="K865" i="2"/>
  <c r="N865" i="2"/>
  <c r="O865" i="2" s="1"/>
  <c r="Q865" i="2"/>
  <c r="J866" i="2"/>
  <c r="K866" i="2"/>
  <c r="N866" i="2"/>
  <c r="O866" i="2" s="1"/>
  <c r="Q866" i="2"/>
  <c r="J867" i="2"/>
  <c r="K867" i="2"/>
  <c r="N867" i="2"/>
  <c r="O867" i="2" s="1"/>
  <c r="Q867" i="2"/>
  <c r="J868" i="2"/>
  <c r="K868" i="2"/>
  <c r="N868" i="2"/>
  <c r="O868" i="2" s="1"/>
  <c r="Q868" i="2"/>
  <c r="J869" i="2"/>
  <c r="K869" i="2"/>
  <c r="N869" i="2"/>
  <c r="O869" i="2" s="1"/>
  <c r="Q869" i="2"/>
  <c r="J870" i="2"/>
  <c r="K870" i="2"/>
  <c r="N870" i="2"/>
  <c r="O870" i="2" s="1"/>
  <c r="Q870" i="2"/>
  <c r="J871" i="2"/>
  <c r="K871" i="2"/>
  <c r="N871" i="2"/>
  <c r="O871" i="2" s="1"/>
  <c r="Q871" i="2"/>
  <c r="J872" i="2"/>
  <c r="K872" i="2"/>
  <c r="N872" i="2"/>
  <c r="O872" i="2" s="1"/>
  <c r="Q872" i="2"/>
  <c r="J873" i="2"/>
  <c r="K873" i="2"/>
  <c r="N873" i="2"/>
  <c r="O873" i="2" s="1"/>
  <c r="Q873" i="2"/>
  <c r="J874" i="2"/>
  <c r="K874" i="2"/>
  <c r="N874" i="2"/>
  <c r="O874" i="2" s="1"/>
  <c r="Q874" i="2"/>
  <c r="J875" i="2"/>
  <c r="K875" i="2"/>
  <c r="N875" i="2"/>
  <c r="O875" i="2" s="1"/>
  <c r="Q875" i="2"/>
  <c r="J876" i="2"/>
  <c r="K876" i="2"/>
  <c r="N876" i="2"/>
  <c r="O876" i="2" s="1"/>
  <c r="Q876" i="2"/>
  <c r="J877" i="2"/>
  <c r="K877" i="2"/>
  <c r="N877" i="2"/>
  <c r="O877" i="2" s="1"/>
  <c r="Q877" i="2"/>
  <c r="J878" i="2"/>
  <c r="K878" i="2"/>
  <c r="N878" i="2"/>
  <c r="O878" i="2" s="1"/>
  <c r="Q878" i="2"/>
  <c r="J879" i="2"/>
  <c r="K879" i="2"/>
  <c r="N879" i="2"/>
  <c r="O879" i="2" s="1"/>
  <c r="Q879" i="2"/>
  <c r="J880" i="2"/>
  <c r="K880" i="2"/>
  <c r="N880" i="2"/>
  <c r="O880" i="2" s="1"/>
  <c r="Q880" i="2"/>
  <c r="J881" i="2"/>
  <c r="K881" i="2"/>
  <c r="N881" i="2"/>
  <c r="O881" i="2" s="1"/>
  <c r="Q881" i="2"/>
  <c r="J882" i="2"/>
  <c r="K882" i="2"/>
  <c r="N882" i="2"/>
  <c r="O882" i="2" s="1"/>
  <c r="Q882" i="2"/>
  <c r="J883" i="2"/>
  <c r="K883" i="2"/>
  <c r="N883" i="2"/>
  <c r="O883" i="2" s="1"/>
  <c r="Q883" i="2"/>
  <c r="J884" i="2"/>
  <c r="K884" i="2"/>
  <c r="N884" i="2"/>
  <c r="O884" i="2" s="1"/>
  <c r="Q884" i="2"/>
  <c r="J885" i="2"/>
  <c r="K885" i="2"/>
  <c r="N885" i="2"/>
  <c r="O885" i="2" s="1"/>
  <c r="Q885" i="2"/>
  <c r="J886" i="2"/>
  <c r="K886" i="2"/>
  <c r="N886" i="2"/>
  <c r="O886" i="2" s="1"/>
  <c r="Q886" i="2"/>
  <c r="J887" i="2"/>
  <c r="K887" i="2"/>
  <c r="N887" i="2"/>
  <c r="O887" i="2" s="1"/>
  <c r="Q887" i="2"/>
  <c r="J888" i="2"/>
  <c r="K888" i="2"/>
  <c r="N888" i="2"/>
  <c r="O888" i="2" s="1"/>
  <c r="Q888" i="2"/>
  <c r="J889" i="2"/>
  <c r="K889" i="2"/>
  <c r="N889" i="2"/>
  <c r="O889" i="2" s="1"/>
  <c r="Q889" i="2"/>
  <c r="J890" i="2"/>
  <c r="K890" i="2"/>
  <c r="N890" i="2"/>
  <c r="O890" i="2" s="1"/>
  <c r="Q890" i="2"/>
  <c r="J891" i="2"/>
  <c r="K891" i="2"/>
  <c r="N891" i="2"/>
  <c r="O891" i="2" s="1"/>
  <c r="Q891" i="2"/>
  <c r="J892" i="2"/>
  <c r="K892" i="2"/>
  <c r="N892" i="2"/>
  <c r="O892" i="2" s="1"/>
  <c r="Q892" i="2"/>
  <c r="J893" i="2"/>
  <c r="K893" i="2"/>
  <c r="N893" i="2"/>
  <c r="O893" i="2" s="1"/>
  <c r="Q893" i="2"/>
  <c r="J894" i="2"/>
  <c r="K894" i="2"/>
  <c r="N894" i="2"/>
  <c r="O894" i="2" s="1"/>
  <c r="Q894" i="2"/>
  <c r="J895" i="2"/>
  <c r="K895" i="2"/>
  <c r="N895" i="2"/>
  <c r="O895" i="2" s="1"/>
  <c r="Q895" i="2"/>
  <c r="J896" i="2"/>
  <c r="K896" i="2"/>
  <c r="N896" i="2"/>
  <c r="O896" i="2" s="1"/>
  <c r="Q896" i="2"/>
  <c r="J897" i="2"/>
  <c r="K897" i="2"/>
  <c r="N897" i="2"/>
  <c r="O897" i="2" s="1"/>
  <c r="Q897" i="2"/>
  <c r="J898" i="2"/>
  <c r="K898" i="2"/>
  <c r="N898" i="2"/>
  <c r="O898" i="2" s="1"/>
  <c r="Q898" i="2"/>
  <c r="J899" i="2"/>
  <c r="K899" i="2"/>
  <c r="N899" i="2"/>
  <c r="O899" i="2" s="1"/>
  <c r="Q899" i="2"/>
  <c r="J900" i="2"/>
  <c r="K900" i="2"/>
  <c r="N900" i="2"/>
  <c r="O900" i="2" s="1"/>
  <c r="Q900" i="2"/>
  <c r="J901" i="2"/>
  <c r="K901" i="2"/>
  <c r="N901" i="2"/>
  <c r="O901" i="2" s="1"/>
  <c r="Q901" i="2"/>
  <c r="J902" i="2"/>
  <c r="K902" i="2"/>
  <c r="N902" i="2"/>
  <c r="O902" i="2" s="1"/>
  <c r="Q902" i="2"/>
  <c r="J903" i="2"/>
  <c r="K903" i="2"/>
  <c r="N903" i="2"/>
  <c r="O903" i="2" s="1"/>
  <c r="Q903" i="2"/>
  <c r="J904" i="2"/>
  <c r="K904" i="2"/>
  <c r="N904" i="2"/>
  <c r="O904" i="2" s="1"/>
  <c r="Q904" i="2"/>
  <c r="J905" i="2"/>
  <c r="K905" i="2"/>
  <c r="N905" i="2"/>
  <c r="O905" i="2" s="1"/>
  <c r="Q905" i="2"/>
  <c r="J906" i="2"/>
  <c r="K906" i="2"/>
  <c r="N906" i="2"/>
  <c r="O906" i="2" s="1"/>
  <c r="Q906" i="2"/>
  <c r="J907" i="2"/>
  <c r="K907" i="2"/>
  <c r="N907" i="2"/>
  <c r="O907" i="2" s="1"/>
  <c r="Q907" i="2"/>
  <c r="J908" i="2"/>
  <c r="K908" i="2"/>
  <c r="N908" i="2"/>
  <c r="O908" i="2" s="1"/>
  <c r="Q908" i="2"/>
  <c r="J909" i="2"/>
  <c r="K909" i="2"/>
  <c r="N909" i="2"/>
  <c r="O909" i="2" s="1"/>
  <c r="Q909" i="2"/>
  <c r="J910" i="2"/>
  <c r="K910" i="2"/>
  <c r="N910" i="2"/>
  <c r="O910" i="2" s="1"/>
  <c r="Q910" i="2"/>
  <c r="J911" i="2"/>
  <c r="K911" i="2"/>
  <c r="N911" i="2"/>
  <c r="O911" i="2" s="1"/>
  <c r="Q911" i="2"/>
  <c r="J912" i="2"/>
  <c r="K912" i="2"/>
  <c r="N912" i="2"/>
  <c r="O912" i="2" s="1"/>
  <c r="Q912" i="2"/>
  <c r="J913" i="2"/>
  <c r="K913" i="2"/>
  <c r="N913" i="2"/>
  <c r="O913" i="2" s="1"/>
  <c r="Q913" i="2"/>
  <c r="J914" i="2"/>
  <c r="K914" i="2"/>
  <c r="N914" i="2"/>
  <c r="O914" i="2" s="1"/>
  <c r="Q914" i="2"/>
  <c r="J915" i="2"/>
  <c r="K915" i="2"/>
  <c r="N915" i="2"/>
  <c r="O915" i="2" s="1"/>
  <c r="Q915" i="2"/>
  <c r="J916" i="2"/>
  <c r="K916" i="2"/>
  <c r="N916" i="2"/>
  <c r="O916" i="2" s="1"/>
  <c r="Q916" i="2"/>
  <c r="J917" i="2"/>
  <c r="K917" i="2"/>
  <c r="N917" i="2"/>
  <c r="O917" i="2" s="1"/>
  <c r="Q917" i="2"/>
  <c r="J918" i="2"/>
  <c r="K918" i="2"/>
  <c r="N918" i="2"/>
  <c r="O918" i="2" s="1"/>
  <c r="Q918" i="2"/>
  <c r="J919" i="2"/>
  <c r="K919" i="2"/>
  <c r="N919" i="2"/>
  <c r="O919" i="2" s="1"/>
  <c r="Q919" i="2"/>
  <c r="J920" i="2"/>
  <c r="K920" i="2"/>
  <c r="N920" i="2"/>
  <c r="O920" i="2" s="1"/>
  <c r="Q920" i="2"/>
  <c r="J921" i="2"/>
  <c r="K921" i="2"/>
  <c r="N921" i="2"/>
  <c r="O921" i="2" s="1"/>
  <c r="Q921" i="2"/>
  <c r="J922" i="2"/>
  <c r="K922" i="2"/>
  <c r="N922" i="2"/>
  <c r="O922" i="2" s="1"/>
  <c r="Q922" i="2"/>
  <c r="J923" i="2"/>
  <c r="K923" i="2"/>
  <c r="N923" i="2"/>
  <c r="O923" i="2" s="1"/>
  <c r="Q923" i="2"/>
  <c r="J924" i="2"/>
  <c r="K924" i="2"/>
  <c r="N924" i="2"/>
  <c r="O924" i="2" s="1"/>
  <c r="Q924" i="2"/>
  <c r="J925" i="2"/>
  <c r="K925" i="2"/>
  <c r="N925" i="2"/>
  <c r="O925" i="2" s="1"/>
  <c r="Q925" i="2"/>
  <c r="J926" i="2"/>
  <c r="K926" i="2"/>
  <c r="N926" i="2"/>
  <c r="O926" i="2" s="1"/>
  <c r="Q926" i="2"/>
  <c r="J927" i="2"/>
  <c r="K927" i="2"/>
  <c r="N927" i="2"/>
  <c r="O927" i="2" s="1"/>
  <c r="Q927" i="2"/>
  <c r="J928" i="2"/>
  <c r="K928" i="2"/>
  <c r="N928" i="2"/>
  <c r="O928" i="2" s="1"/>
  <c r="Q928" i="2"/>
  <c r="J929" i="2"/>
  <c r="K929" i="2"/>
  <c r="N929" i="2"/>
  <c r="O929" i="2" s="1"/>
  <c r="Q929" i="2"/>
  <c r="J930" i="2"/>
  <c r="K930" i="2"/>
  <c r="N930" i="2"/>
  <c r="O930" i="2" s="1"/>
  <c r="Q930" i="2"/>
  <c r="J931" i="2"/>
  <c r="K931" i="2"/>
  <c r="N931" i="2"/>
  <c r="O931" i="2" s="1"/>
  <c r="Q931" i="2"/>
  <c r="J932" i="2"/>
  <c r="K932" i="2"/>
  <c r="N932" i="2"/>
  <c r="O932" i="2" s="1"/>
  <c r="Q932" i="2"/>
  <c r="J933" i="2"/>
  <c r="K933" i="2"/>
  <c r="N933" i="2"/>
  <c r="O933" i="2" s="1"/>
  <c r="Q933" i="2"/>
  <c r="J934" i="2"/>
  <c r="K934" i="2"/>
  <c r="N934" i="2"/>
  <c r="O934" i="2" s="1"/>
  <c r="Q934" i="2"/>
  <c r="J935" i="2"/>
  <c r="K935" i="2"/>
  <c r="N935" i="2"/>
  <c r="O935" i="2" s="1"/>
  <c r="Q935" i="2"/>
  <c r="J936" i="2"/>
  <c r="K936" i="2"/>
  <c r="N936" i="2"/>
  <c r="O936" i="2" s="1"/>
  <c r="Q936" i="2"/>
  <c r="J937" i="2"/>
  <c r="K937" i="2"/>
  <c r="N937" i="2"/>
  <c r="O937" i="2" s="1"/>
  <c r="Q937" i="2"/>
  <c r="J938" i="2"/>
  <c r="K938" i="2"/>
  <c r="N938" i="2"/>
  <c r="O938" i="2" s="1"/>
  <c r="Q938" i="2"/>
  <c r="J939" i="2"/>
  <c r="K939" i="2"/>
  <c r="N939" i="2"/>
  <c r="O939" i="2" s="1"/>
  <c r="Q939" i="2"/>
  <c r="J940" i="2"/>
  <c r="K940" i="2"/>
  <c r="N940" i="2"/>
  <c r="O940" i="2" s="1"/>
  <c r="Q940" i="2"/>
  <c r="J941" i="2"/>
  <c r="K941" i="2"/>
  <c r="N941" i="2"/>
  <c r="O941" i="2" s="1"/>
  <c r="Q941" i="2"/>
  <c r="J942" i="2"/>
  <c r="K942" i="2"/>
  <c r="N942" i="2"/>
  <c r="O942" i="2" s="1"/>
  <c r="Q942" i="2"/>
  <c r="J943" i="2"/>
  <c r="K943" i="2"/>
  <c r="N943" i="2"/>
  <c r="O943" i="2" s="1"/>
  <c r="Q943" i="2"/>
  <c r="J944" i="2"/>
  <c r="K944" i="2"/>
  <c r="N944" i="2"/>
  <c r="O944" i="2" s="1"/>
  <c r="Q944" i="2"/>
  <c r="J945" i="2"/>
  <c r="K945" i="2"/>
  <c r="N945" i="2"/>
  <c r="O945" i="2" s="1"/>
  <c r="Q945" i="2"/>
  <c r="J946" i="2"/>
  <c r="K946" i="2"/>
  <c r="N946" i="2"/>
  <c r="O946" i="2" s="1"/>
  <c r="Q946" i="2"/>
  <c r="J947" i="2"/>
  <c r="K947" i="2"/>
  <c r="N947" i="2"/>
  <c r="O947" i="2" s="1"/>
  <c r="Q947" i="2"/>
  <c r="J948" i="2"/>
  <c r="K948" i="2"/>
  <c r="N948" i="2"/>
  <c r="O948" i="2" s="1"/>
  <c r="Q948" i="2"/>
  <c r="J949" i="2"/>
  <c r="K949" i="2"/>
  <c r="N949" i="2"/>
  <c r="O949" i="2" s="1"/>
  <c r="Q949" i="2"/>
  <c r="J950" i="2"/>
  <c r="K950" i="2"/>
  <c r="N950" i="2"/>
  <c r="O950" i="2" s="1"/>
  <c r="Q950" i="2"/>
  <c r="J951" i="2"/>
  <c r="K951" i="2"/>
  <c r="N951" i="2"/>
  <c r="O951" i="2" s="1"/>
  <c r="Q951" i="2"/>
  <c r="J952" i="2"/>
  <c r="K952" i="2"/>
  <c r="N952" i="2"/>
  <c r="O952" i="2" s="1"/>
  <c r="Q952" i="2"/>
  <c r="J953" i="2"/>
  <c r="K953" i="2"/>
  <c r="N953" i="2"/>
  <c r="O953" i="2" s="1"/>
  <c r="Q953" i="2"/>
  <c r="J954" i="2"/>
  <c r="K954" i="2"/>
  <c r="N954" i="2"/>
  <c r="O954" i="2" s="1"/>
  <c r="Q954" i="2"/>
  <c r="J955" i="2"/>
  <c r="K955" i="2"/>
  <c r="N955" i="2"/>
  <c r="O955" i="2" s="1"/>
  <c r="Q955" i="2"/>
  <c r="J956" i="2"/>
  <c r="K956" i="2"/>
  <c r="N956" i="2"/>
  <c r="O956" i="2" s="1"/>
  <c r="Q956" i="2"/>
  <c r="J957" i="2"/>
  <c r="K957" i="2"/>
  <c r="N957" i="2"/>
  <c r="O957" i="2" s="1"/>
  <c r="Q957" i="2"/>
  <c r="J958" i="2"/>
  <c r="K958" i="2"/>
  <c r="N958" i="2"/>
  <c r="O958" i="2" s="1"/>
  <c r="Q958" i="2"/>
  <c r="J959" i="2"/>
  <c r="K959" i="2"/>
  <c r="N959" i="2"/>
  <c r="O959" i="2" s="1"/>
  <c r="Q959" i="2"/>
  <c r="J960" i="2"/>
  <c r="K960" i="2"/>
  <c r="N960" i="2"/>
  <c r="O960" i="2" s="1"/>
  <c r="Q960" i="2"/>
  <c r="J961" i="2"/>
  <c r="K961" i="2"/>
  <c r="N961" i="2"/>
  <c r="O961" i="2" s="1"/>
  <c r="Q961" i="2"/>
  <c r="J962" i="2"/>
  <c r="K962" i="2"/>
  <c r="N962" i="2"/>
  <c r="O962" i="2" s="1"/>
  <c r="Q962" i="2"/>
  <c r="J963" i="2"/>
  <c r="K963" i="2"/>
  <c r="N963" i="2"/>
  <c r="O963" i="2" s="1"/>
  <c r="Q963" i="2"/>
  <c r="J964" i="2"/>
  <c r="K964" i="2"/>
  <c r="N964" i="2"/>
  <c r="O964" i="2" s="1"/>
  <c r="Q964" i="2"/>
  <c r="J965" i="2"/>
  <c r="K965" i="2"/>
  <c r="N965" i="2"/>
  <c r="O965" i="2" s="1"/>
  <c r="Q965" i="2"/>
  <c r="J966" i="2"/>
  <c r="K966" i="2"/>
  <c r="N966" i="2"/>
  <c r="O966" i="2" s="1"/>
  <c r="Q966" i="2"/>
  <c r="J967" i="2"/>
  <c r="K967" i="2"/>
  <c r="N967" i="2"/>
  <c r="O967" i="2" s="1"/>
  <c r="Q967" i="2"/>
  <c r="J968" i="2"/>
  <c r="K968" i="2"/>
  <c r="N968" i="2"/>
  <c r="O968" i="2" s="1"/>
  <c r="Q968" i="2"/>
  <c r="J969" i="2"/>
  <c r="K969" i="2"/>
  <c r="N969" i="2"/>
  <c r="O969" i="2" s="1"/>
  <c r="Q969" i="2"/>
  <c r="J970" i="2"/>
  <c r="K970" i="2"/>
  <c r="N970" i="2"/>
  <c r="O970" i="2" s="1"/>
  <c r="Q970" i="2"/>
  <c r="J971" i="2"/>
  <c r="K971" i="2"/>
  <c r="N971" i="2"/>
  <c r="O971" i="2" s="1"/>
  <c r="Q971" i="2"/>
  <c r="J972" i="2"/>
  <c r="K972" i="2"/>
  <c r="N972" i="2"/>
  <c r="O972" i="2" s="1"/>
  <c r="Q972" i="2"/>
  <c r="J973" i="2"/>
  <c r="K973" i="2"/>
  <c r="N973" i="2"/>
  <c r="O973" i="2" s="1"/>
  <c r="Q973" i="2"/>
  <c r="J974" i="2"/>
  <c r="K974" i="2"/>
  <c r="N974" i="2"/>
  <c r="O974" i="2" s="1"/>
  <c r="Q974" i="2"/>
  <c r="J975" i="2"/>
  <c r="K975" i="2"/>
  <c r="N975" i="2"/>
  <c r="O975" i="2" s="1"/>
  <c r="Q975" i="2"/>
  <c r="J976" i="2"/>
  <c r="K976" i="2"/>
  <c r="N976" i="2"/>
  <c r="O976" i="2" s="1"/>
  <c r="Q976" i="2"/>
  <c r="J977" i="2"/>
  <c r="K977" i="2"/>
  <c r="N977" i="2"/>
  <c r="O977" i="2" s="1"/>
  <c r="Q977" i="2"/>
  <c r="J978" i="2"/>
  <c r="K978" i="2"/>
  <c r="N978" i="2"/>
  <c r="O978" i="2" s="1"/>
  <c r="Q978" i="2"/>
  <c r="J979" i="2"/>
  <c r="K979" i="2"/>
  <c r="N979" i="2"/>
  <c r="O979" i="2" s="1"/>
  <c r="Q979" i="2"/>
  <c r="J980" i="2"/>
  <c r="K980" i="2"/>
  <c r="N980" i="2"/>
  <c r="O980" i="2" s="1"/>
  <c r="Q980" i="2"/>
  <c r="J981" i="2"/>
  <c r="K981" i="2"/>
  <c r="N981" i="2"/>
  <c r="O981" i="2" s="1"/>
  <c r="Q981" i="2"/>
  <c r="J982" i="2"/>
  <c r="K982" i="2"/>
  <c r="N982" i="2"/>
  <c r="O982" i="2" s="1"/>
  <c r="Q982" i="2"/>
  <c r="J983" i="2"/>
  <c r="K983" i="2"/>
  <c r="N983" i="2"/>
  <c r="O983" i="2" s="1"/>
  <c r="Q983" i="2"/>
  <c r="J984" i="2"/>
  <c r="K984" i="2"/>
  <c r="N984" i="2"/>
  <c r="O984" i="2" s="1"/>
  <c r="Q984" i="2"/>
  <c r="J985" i="2"/>
  <c r="K985" i="2"/>
  <c r="N985" i="2"/>
  <c r="O985" i="2" s="1"/>
  <c r="Q985" i="2"/>
  <c r="J986" i="2"/>
  <c r="K986" i="2"/>
  <c r="N986" i="2"/>
  <c r="O986" i="2" s="1"/>
  <c r="Q986" i="2"/>
  <c r="J987" i="2"/>
  <c r="K987" i="2"/>
  <c r="N987" i="2"/>
  <c r="O987" i="2" s="1"/>
  <c r="Q987" i="2"/>
  <c r="J988" i="2"/>
  <c r="K988" i="2"/>
  <c r="N988" i="2"/>
  <c r="O988" i="2" s="1"/>
  <c r="Q988" i="2"/>
  <c r="J989" i="2"/>
  <c r="K989" i="2"/>
  <c r="N989" i="2"/>
  <c r="O989" i="2" s="1"/>
  <c r="Q989" i="2"/>
  <c r="J990" i="2"/>
  <c r="K990" i="2"/>
  <c r="N990" i="2"/>
  <c r="O990" i="2" s="1"/>
  <c r="Q990" i="2"/>
  <c r="J991" i="2"/>
  <c r="K991" i="2"/>
  <c r="N991" i="2"/>
  <c r="O991" i="2" s="1"/>
  <c r="Q991" i="2"/>
  <c r="J992" i="2"/>
  <c r="K992" i="2"/>
  <c r="N992" i="2"/>
  <c r="O992" i="2" s="1"/>
  <c r="Q992" i="2"/>
  <c r="J993" i="2"/>
  <c r="K993" i="2"/>
  <c r="N993" i="2"/>
  <c r="O993" i="2" s="1"/>
  <c r="Q993" i="2"/>
  <c r="J994" i="2"/>
  <c r="K994" i="2"/>
  <c r="N994" i="2"/>
  <c r="O994" i="2" s="1"/>
  <c r="Q994" i="2"/>
  <c r="J995" i="2"/>
  <c r="K995" i="2"/>
  <c r="N995" i="2"/>
  <c r="O995" i="2" s="1"/>
  <c r="Q995" i="2"/>
  <c r="J996" i="2"/>
  <c r="K996" i="2"/>
  <c r="N996" i="2"/>
  <c r="O996" i="2" s="1"/>
  <c r="Q996" i="2"/>
  <c r="J997" i="2"/>
  <c r="K997" i="2"/>
  <c r="N997" i="2"/>
  <c r="O997" i="2" s="1"/>
  <c r="Q997" i="2"/>
  <c r="J998" i="2"/>
  <c r="K998" i="2"/>
  <c r="N998" i="2"/>
  <c r="O998" i="2" s="1"/>
  <c r="Q998" i="2"/>
  <c r="J999" i="2"/>
  <c r="K999" i="2"/>
  <c r="N999" i="2"/>
  <c r="O999" i="2" s="1"/>
  <c r="Q999" i="2"/>
  <c r="J1000" i="2"/>
  <c r="K1000" i="2"/>
  <c r="N1000" i="2"/>
  <c r="O1000" i="2" s="1"/>
  <c r="Q1000" i="2"/>
  <c r="J1001" i="2"/>
  <c r="K1001" i="2"/>
  <c r="N1001" i="2"/>
  <c r="O1001" i="2" s="1"/>
  <c r="Q1001" i="2"/>
  <c r="J1002" i="2"/>
  <c r="K1002" i="2"/>
  <c r="N1002" i="2"/>
  <c r="O1002" i="2" s="1"/>
  <c r="Q1002" i="2"/>
  <c r="J1003" i="2"/>
  <c r="K1003" i="2"/>
  <c r="N1003" i="2"/>
  <c r="O1003" i="2" s="1"/>
  <c r="Q1003" i="2"/>
  <c r="J1004" i="2"/>
  <c r="K1004" i="2"/>
  <c r="N1004" i="2"/>
  <c r="O1004" i="2" s="1"/>
  <c r="Q1004" i="2"/>
  <c r="J1005" i="2"/>
  <c r="K1005" i="2"/>
  <c r="N1005" i="2"/>
  <c r="O1005" i="2" s="1"/>
  <c r="Q1005" i="2"/>
  <c r="J1006" i="2"/>
  <c r="K1006" i="2"/>
  <c r="N1006" i="2"/>
  <c r="O1006" i="2" s="1"/>
  <c r="Q1006" i="2"/>
  <c r="J1007" i="2"/>
  <c r="K1007" i="2"/>
  <c r="N1007" i="2"/>
  <c r="O1007" i="2" s="1"/>
  <c r="Q1007" i="2"/>
  <c r="J1008" i="2"/>
  <c r="K1008" i="2"/>
  <c r="N1008" i="2"/>
  <c r="O1008" i="2" s="1"/>
  <c r="Q1008" i="2"/>
  <c r="J1009" i="2"/>
  <c r="K1009" i="2"/>
  <c r="N1009" i="2"/>
  <c r="O1009" i="2" s="1"/>
  <c r="Q1009" i="2"/>
  <c r="J1010" i="2"/>
  <c r="K1010" i="2"/>
  <c r="N1010" i="2"/>
  <c r="O1010" i="2" s="1"/>
  <c r="Q1010" i="2"/>
  <c r="J1011" i="2"/>
  <c r="K1011" i="2"/>
  <c r="N1011" i="2"/>
  <c r="O1011" i="2" s="1"/>
  <c r="Q1011" i="2"/>
  <c r="J1012" i="2"/>
  <c r="K1012" i="2"/>
  <c r="N1012" i="2"/>
  <c r="O1012" i="2" s="1"/>
  <c r="Q1012" i="2"/>
  <c r="J1013" i="2"/>
  <c r="K1013" i="2"/>
  <c r="N1013" i="2"/>
  <c r="O1013" i="2" s="1"/>
  <c r="Q1013" i="2"/>
  <c r="J1014" i="2"/>
  <c r="K1014" i="2"/>
  <c r="N1014" i="2"/>
  <c r="O1014" i="2" s="1"/>
  <c r="Q1014" i="2"/>
  <c r="J1015" i="2"/>
  <c r="K1015" i="2"/>
  <c r="N1015" i="2"/>
  <c r="O1015" i="2" s="1"/>
  <c r="Q1015" i="2"/>
  <c r="J1016" i="2"/>
  <c r="K1016" i="2"/>
  <c r="N1016" i="2"/>
  <c r="O1016" i="2" s="1"/>
  <c r="Q1016" i="2"/>
  <c r="J1017" i="2"/>
  <c r="K1017" i="2"/>
  <c r="N1017" i="2"/>
  <c r="O1017" i="2" s="1"/>
  <c r="Q1017" i="2"/>
  <c r="J1018" i="2"/>
  <c r="K1018" i="2"/>
  <c r="N1018" i="2"/>
  <c r="O1018" i="2" s="1"/>
  <c r="Q1018" i="2"/>
  <c r="J1019" i="2"/>
  <c r="K1019" i="2"/>
  <c r="N1019" i="2"/>
  <c r="O1019" i="2" s="1"/>
  <c r="Q1019" i="2"/>
  <c r="J1020" i="2"/>
  <c r="K1020" i="2"/>
  <c r="N1020" i="2"/>
  <c r="O1020" i="2" s="1"/>
  <c r="Q1020" i="2"/>
  <c r="J1021" i="2"/>
  <c r="K1021" i="2"/>
  <c r="N1021" i="2"/>
  <c r="O1021" i="2" s="1"/>
  <c r="Q1021" i="2"/>
  <c r="J1022" i="2"/>
  <c r="K1022" i="2"/>
  <c r="N1022" i="2"/>
  <c r="O1022" i="2" s="1"/>
  <c r="Q1022" i="2"/>
  <c r="J1023" i="2"/>
  <c r="K1023" i="2"/>
  <c r="N1023" i="2"/>
  <c r="O1023" i="2" s="1"/>
  <c r="Q1023" i="2"/>
  <c r="J1024" i="2"/>
  <c r="K1024" i="2"/>
  <c r="N1024" i="2"/>
  <c r="O1024" i="2" s="1"/>
  <c r="Q1024" i="2"/>
  <c r="J1025" i="2"/>
  <c r="K1025" i="2"/>
  <c r="N1025" i="2"/>
  <c r="O1025" i="2" s="1"/>
  <c r="Q1025" i="2"/>
  <c r="J1026" i="2"/>
  <c r="K1026" i="2"/>
  <c r="N1026" i="2"/>
  <c r="O1026" i="2" s="1"/>
  <c r="Q1026" i="2"/>
  <c r="J1027" i="2"/>
  <c r="K1027" i="2"/>
  <c r="N1027" i="2"/>
  <c r="O1027" i="2" s="1"/>
  <c r="Q1027" i="2"/>
  <c r="J1028" i="2"/>
  <c r="K1028" i="2"/>
  <c r="N1028" i="2"/>
  <c r="O1028" i="2" s="1"/>
  <c r="Q1028" i="2"/>
  <c r="J1029" i="2"/>
  <c r="K1029" i="2"/>
  <c r="N1029" i="2"/>
  <c r="O1029" i="2" s="1"/>
  <c r="Q1029" i="2"/>
  <c r="J1030" i="2"/>
  <c r="K1030" i="2"/>
  <c r="N1030" i="2"/>
  <c r="O1030" i="2" s="1"/>
  <c r="Q1030" i="2"/>
  <c r="J1031" i="2"/>
  <c r="K1031" i="2"/>
  <c r="N1031" i="2"/>
  <c r="O1031" i="2" s="1"/>
  <c r="Q1031" i="2"/>
  <c r="J1032" i="2"/>
  <c r="K1032" i="2"/>
  <c r="N1032" i="2"/>
  <c r="O1032" i="2" s="1"/>
  <c r="Q1032" i="2"/>
  <c r="J1033" i="2"/>
  <c r="K1033" i="2"/>
  <c r="N1033" i="2"/>
  <c r="O1033" i="2" s="1"/>
  <c r="Q1033" i="2"/>
  <c r="J1034" i="2"/>
  <c r="K1034" i="2"/>
  <c r="N1034" i="2"/>
  <c r="O1034" i="2" s="1"/>
  <c r="Q1034" i="2"/>
  <c r="J1035" i="2"/>
  <c r="K1035" i="2"/>
  <c r="N1035" i="2"/>
  <c r="O1035" i="2" s="1"/>
  <c r="Q1035" i="2"/>
  <c r="J1036" i="2"/>
  <c r="K1036" i="2"/>
  <c r="N1036" i="2"/>
  <c r="O1036" i="2" s="1"/>
  <c r="Q1036" i="2"/>
  <c r="J1037" i="2"/>
  <c r="K1037" i="2"/>
  <c r="N1037" i="2"/>
  <c r="O1037" i="2" s="1"/>
  <c r="Q1037" i="2"/>
  <c r="J1038" i="2"/>
  <c r="K1038" i="2"/>
  <c r="N1038" i="2"/>
  <c r="O1038" i="2" s="1"/>
  <c r="Q1038" i="2"/>
  <c r="J1039" i="2"/>
  <c r="K1039" i="2"/>
  <c r="N1039" i="2"/>
  <c r="O1039" i="2" s="1"/>
  <c r="Q1039" i="2"/>
  <c r="J1040" i="2"/>
  <c r="K1040" i="2"/>
  <c r="N1040" i="2"/>
  <c r="O1040" i="2" s="1"/>
  <c r="Q1040" i="2"/>
  <c r="J1041" i="2"/>
  <c r="K1041" i="2"/>
  <c r="N1041" i="2"/>
  <c r="O1041" i="2" s="1"/>
  <c r="Q1041" i="2"/>
  <c r="J1042" i="2"/>
  <c r="K1042" i="2"/>
  <c r="N1042" i="2"/>
  <c r="O1042" i="2" s="1"/>
  <c r="Q1042" i="2"/>
  <c r="J1043" i="2"/>
  <c r="K1043" i="2"/>
  <c r="N1043" i="2"/>
  <c r="O1043" i="2" s="1"/>
  <c r="Q1043" i="2"/>
  <c r="J1044" i="2"/>
  <c r="K1044" i="2"/>
  <c r="N1044" i="2"/>
  <c r="O1044" i="2" s="1"/>
  <c r="Q1044" i="2"/>
  <c r="J1045" i="2"/>
  <c r="K1045" i="2"/>
  <c r="N1045" i="2"/>
  <c r="O1045" i="2" s="1"/>
  <c r="Q1045" i="2"/>
  <c r="J1046" i="2"/>
  <c r="K1046" i="2"/>
  <c r="N1046" i="2"/>
  <c r="O1046" i="2" s="1"/>
  <c r="Q1046" i="2"/>
  <c r="J1047" i="2"/>
  <c r="K1047" i="2"/>
  <c r="N1047" i="2"/>
  <c r="O1047" i="2" s="1"/>
  <c r="Q1047" i="2"/>
  <c r="J1048" i="2"/>
  <c r="K1048" i="2"/>
  <c r="N1048" i="2"/>
  <c r="O1048" i="2" s="1"/>
  <c r="Q1048" i="2"/>
  <c r="J1049" i="2"/>
  <c r="K1049" i="2"/>
  <c r="N1049" i="2"/>
  <c r="O1049" i="2" s="1"/>
  <c r="Q1049" i="2"/>
  <c r="J1050" i="2"/>
  <c r="K1050" i="2"/>
  <c r="N1050" i="2"/>
  <c r="O1050" i="2" s="1"/>
  <c r="Q1050" i="2"/>
  <c r="J1051" i="2"/>
  <c r="K1051" i="2"/>
  <c r="N1051" i="2"/>
  <c r="O1051" i="2" s="1"/>
  <c r="Q1051" i="2"/>
  <c r="J1052" i="2"/>
  <c r="K1052" i="2"/>
  <c r="N1052" i="2"/>
  <c r="O1052" i="2" s="1"/>
  <c r="Q1052" i="2"/>
  <c r="J1053" i="2"/>
  <c r="K1053" i="2"/>
  <c r="N1053" i="2"/>
  <c r="O1053" i="2" s="1"/>
  <c r="Q1053" i="2"/>
  <c r="J1054" i="2"/>
  <c r="K1054" i="2"/>
  <c r="N1054" i="2"/>
  <c r="O1054" i="2" s="1"/>
  <c r="Q1054" i="2"/>
  <c r="J1055" i="2"/>
  <c r="K1055" i="2"/>
  <c r="N1055" i="2"/>
  <c r="O1055" i="2" s="1"/>
  <c r="Q1055" i="2"/>
  <c r="J1056" i="2"/>
  <c r="K1056" i="2"/>
  <c r="N1056" i="2"/>
  <c r="O1056" i="2" s="1"/>
  <c r="Q1056" i="2"/>
  <c r="J1057" i="2"/>
  <c r="K1057" i="2"/>
  <c r="N1057" i="2"/>
  <c r="O1057" i="2" s="1"/>
  <c r="Q1057" i="2"/>
  <c r="J1058" i="2"/>
  <c r="K1058" i="2"/>
  <c r="N1058" i="2"/>
  <c r="O1058" i="2" s="1"/>
  <c r="Q1058" i="2"/>
  <c r="J1059" i="2"/>
  <c r="K1059" i="2"/>
  <c r="N1059" i="2"/>
  <c r="O1059" i="2" s="1"/>
  <c r="Q1059" i="2"/>
  <c r="J1060" i="2"/>
  <c r="K1060" i="2"/>
  <c r="N1060" i="2"/>
  <c r="O1060" i="2" s="1"/>
  <c r="Q1060" i="2"/>
  <c r="J1061" i="2"/>
  <c r="K1061" i="2"/>
  <c r="N1061" i="2"/>
  <c r="O1061" i="2" s="1"/>
  <c r="Q1061" i="2"/>
  <c r="J1062" i="2"/>
  <c r="K1062" i="2"/>
  <c r="N1062" i="2"/>
  <c r="O1062" i="2" s="1"/>
  <c r="Q1062" i="2"/>
  <c r="J1063" i="2"/>
  <c r="K1063" i="2"/>
  <c r="N1063" i="2"/>
  <c r="O1063" i="2" s="1"/>
  <c r="Q1063" i="2"/>
  <c r="J1064" i="2"/>
  <c r="K1064" i="2"/>
  <c r="N1064" i="2"/>
  <c r="O1064" i="2" s="1"/>
  <c r="Q1064" i="2"/>
  <c r="J1065" i="2"/>
  <c r="K1065" i="2"/>
  <c r="N1065" i="2"/>
  <c r="O1065" i="2" s="1"/>
  <c r="Q1065" i="2"/>
  <c r="J1066" i="2"/>
  <c r="K1066" i="2"/>
  <c r="N1066" i="2"/>
  <c r="O1066" i="2" s="1"/>
  <c r="Q1066" i="2"/>
  <c r="J1067" i="2"/>
  <c r="K1067" i="2"/>
  <c r="N1067" i="2"/>
  <c r="O1067" i="2" s="1"/>
  <c r="Q1067" i="2"/>
  <c r="J1068" i="2"/>
  <c r="K1068" i="2"/>
  <c r="N1068" i="2"/>
  <c r="O1068" i="2" s="1"/>
  <c r="Q1068" i="2"/>
  <c r="J1069" i="2"/>
  <c r="K1069" i="2"/>
  <c r="N1069" i="2"/>
  <c r="O1069" i="2" s="1"/>
  <c r="Q1069" i="2"/>
  <c r="J1070" i="2"/>
  <c r="K1070" i="2"/>
  <c r="N1070" i="2"/>
  <c r="O1070" i="2" s="1"/>
  <c r="Q1070" i="2"/>
  <c r="J1071" i="2"/>
  <c r="K1071" i="2"/>
  <c r="N1071" i="2"/>
  <c r="O1071" i="2" s="1"/>
  <c r="Q1071" i="2"/>
  <c r="J1072" i="2"/>
  <c r="K1072" i="2"/>
  <c r="N1072" i="2"/>
  <c r="O1072" i="2" s="1"/>
  <c r="Q1072" i="2"/>
  <c r="J1073" i="2"/>
  <c r="K1073" i="2"/>
  <c r="N1073" i="2"/>
  <c r="O1073" i="2" s="1"/>
  <c r="Q1073" i="2"/>
  <c r="J1074" i="2"/>
  <c r="K1074" i="2"/>
  <c r="N1074" i="2"/>
  <c r="O1074" i="2" s="1"/>
  <c r="Q1074" i="2"/>
  <c r="J1075" i="2"/>
  <c r="K1075" i="2"/>
  <c r="N1075" i="2"/>
  <c r="O1075" i="2" s="1"/>
  <c r="Q1075" i="2"/>
  <c r="J1076" i="2"/>
  <c r="K1076" i="2"/>
  <c r="N1076" i="2"/>
  <c r="O1076" i="2" s="1"/>
  <c r="Q1076" i="2"/>
  <c r="J1077" i="2"/>
  <c r="K1077" i="2"/>
  <c r="N1077" i="2"/>
  <c r="O1077" i="2" s="1"/>
  <c r="Q1077" i="2"/>
  <c r="J1078" i="2"/>
  <c r="K1078" i="2"/>
  <c r="N1078" i="2"/>
  <c r="O1078" i="2" s="1"/>
  <c r="Q1078" i="2"/>
  <c r="J1079" i="2"/>
  <c r="K1079" i="2"/>
  <c r="N1079" i="2"/>
  <c r="O1079" i="2" s="1"/>
  <c r="Q1079" i="2"/>
  <c r="J1080" i="2"/>
  <c r="K1080" i="2"/>
  <c r="N1080" i="2"/>
  <c r="O1080" i="2" s="1"/>
  <c r="Q1080" i="2"/>
  <c r="J1081" i="2"/>
  <c r="K1081" i="2"/>
  <c r="N1081" i="2"/>
  <c r="O1081" i="2" s="1"/>
  <c r="Q1081" i="2"/>
  <c r="J1082" i="2"/>
  <c r="K1082" i="2"/>
  <c r="N1082" i="2"/>
  <c r="O1082" i="2" s="1"/>
  <c r="Q1082" i="2"/>
  <c r="J1083" i="2"/>
  <c r="K1083" i="2"/>
  <c r="N1083" i="2"/>
  <c r="O1083" i="2" s="1"/>
  <c r="Q1083" i="2"/>
  <c r="J1084" i="2"/>
  <c r="K1084" i="2"/>
  <c r="N1084" i="2"/>
  <c r="O1084" i="2" s="1"/>
  <c r="Q1084" i="2"/>
  <c r="J1085" i="2"/>
  <c r="K1085" i="2"/>
  <c r="N1085" i="2"/>
  <c r="O1085" i="2" s="1"/>
  <c r="Q1085" i="2"/>
  <c r="J1086" i="2"/>
  <c r="K1086" i="2"/>
  <c r="N1086" i="2"/>
  <c r="O1086" i="2" s="1"/>
  <c r="Q1086" i="2"/>
  <c r="J1087" i="2"/>
  <c r="K1087" i="2"/>
  <c r="N1087" i="2"/>
  <c r="O1087" i="2" s="1"/>
  <c r="Q1087" i="2"/>
  <c r="J1088" i="2"/>
  <c r="K1088" i="2"/>
  <c r="N1088" i="2"/>
  <c r="O1088" i="2" s="1"/>
  <c r="Q1088" i="2"/>
  <c r="J1089" i="2"/>
  <c r="K1089" i="2"/>
  <c r="N1089" i="2"/>
  <c r="O1089" i="2" s="1"/>
  <c r="Q1089" i="2"/>
  <c r="J1090" i="2"/>
  <c r="K1090" i="2"/>
  <c r="N1090" i="2"/>
  <c r="O1090" i="2" s="1"/>
  <c r="Q1090" i="2"/>
  <c r="J1091" i="2"/>
  <c r="K1091" i="2"/>
  <c r="N1091" i="2"/>
  <c r="O1091" i="2" s="1"/>
  <c r="Q1091" i="2"/>
  <c r="J1092" i="2"/>
  <c r="K1092" i="2"/>
  <c r="N1092" i="2"/>
  <c r="O1092" i="2" s="1"/>
  <c r="Q1092" i="2"/>
  <c r="J1093" i="2"/>
  <c r="K1093" i="2"/>
  <c r="N1093" i="2"/>
  <c r="O1093" i="2" s="1"/>
  <c r="Q1093" i="2"/>
  <c r="J1094" i="2"/>
  <c r="K1094" i="2"/>
  <c r="N1094" i="2"/>
  <c r="O1094" i="2" s="1"/>
  <c r="Q1094" i="2"/>
  <c r="J1095" i="2"/>
  <c r="K1095" i="2"/>
  <c r="N1095" i="2"/>
  <c r="O1095" i="2" s="1"/>
  <c r="Q1095" i="2"/>
  <c r="J1096" i="2"/>
  <c r="K1096" i="2"/>
  <c r="N1096" i="2"/>
  <c r="O1096" i="2" s="1"/>
  <c r="Q1096" i="2"/>
  <c r="J1097" i="2"/>
  <c r="K1097" i="2"/>
  <c r="N1097" i="2"/>
  <c r="O1097" i="2" s="1"/>
  <c r="Q1097" i="2"/>
  <c r="J1098" i="2"/>
  <c r="K1098" i="2"/>
  <c r="N1098" i="2"/>
  <c r="O1098" i="2" s="1"/>
  <c r="Q1098" i="2"/>
  <c r="J1099" i="2"/>
  <c r="K1099" i="2"/>
  <c r="N1099" i="2"/>
  <c r="O1099" i="2" s="1"/>
  <c r="Q1099" i="2"/>
  <c r="J1100" i="2"/>
  <c r="K1100" i="2"/>
  <c r="N1100" i="2"/>
  <c r="O1100" i="2" s="1"/>
  <c r="Q1100" i="2"/>
  <c r="J1101" i="2"/>
  <c r="K1101" i="2"/>
  <c r="N1101" i="2"/>
  <c r="O1101" i="2" s="1"/>
  <c r="Q1101" i="2"/>
  <c r="J1102" i="2"/>
  <c r="K1102" i="2"/>
  <c r="N1102" i="2"/>
  <c r="O1102" i="2" s="1"/>
  <c r="Q1102" i="2"/>
  <c r="J1103" i="2"/>
  <c r="K1103" i="2"/>
  <c r="N1103" i="2"/>
  <c r="O1103" i="2" s="1"/>
  <c r="Q1103" i="2"/>
  <c r="J1104" i="2"/>
  <c r="K1104" i="2"/>
  <c r="N1104" i="2"/>
  <c r="O1104" i="2" s="1"/>
  <c r="Q1104" i="2"/>
  <c r="J1105" i="2"/>
  <c r="K1105" i="2"/>
  <c r="N1105" i="2"/>
  <c r="O1105" i="2" s="1"/>
  <c r="Q1105" i="2"/>
  <c r="J1106" i="2"/>
  <c r="K1106" i="2"/>
  <c r="N1106" i="2"/>
  <c r="O1106" i="2" s="1"/>
  <c r="Q1106" i="2"/>
  <c r="J1107" i="2"/>
  <c r="K1107" i="2"/>
  <c r="N1107" i="2"/>
  <c r="O1107" i="2" s="1"/>
  <c r="Q1107" i="2"/>
  <c r="J1108" i="2"/>
  <c r="K1108" i="2"/>
  <c r="N1108" i="2"/>
  <c r="O1108" i="2" s="1"/>
  <c r="Q1108" i="2"/>
  <c r="J1109" i="2"/>
  <c r="K1109" i="2"/>
  <c r="N1109" i="2"/>
  <c r="O1109" i="2" s="1"/>
  <c r="Q1109" i="2"/>
  <c r="J1110" i="2"/>
  <c r="K1110" i="2"/>
  <c r="N1110" i="2"/>
  <c r="O1110" i="2" s="1"/>
  <c r="Q1110" i="2"/>
  <c r="J1111" i="2"/>
  <c r="K1111" i="2"/>
  <c r="N1111" i="2"/>
  <c r="O1111" i="2" s="1"/>
  <c r="Q1111" i="2"/>
  <c r="J1112" i="2"/>
  <c r="K1112" i="2"/>
  <c r="N1112" i="2"/>
  <c r="O1112" i="2" s="1"/>
  <c r="Q1112" i="2"/>
  <c r="J1113" i="2"/>
  <c r="K1113" i="2"/>
  <c r="N1113" i="2"/>
  <c r="O1113" i="2" s="1"/>
  <c r="Q1113" i="2"/>
  <c r="J1114" i="2"/>
  <c r="K1114" i="2"/>
  <c r="N1114" i="2"/>
  <c r="O1114" i="2" s="1"/>
  <c r="Q1114" i="2"/>
  <c r="J1115" i="2"/>
  <c r="K1115" i="2"/>
  <c r="N1115" i="2"/>
  <c r="O1115" i="2" s="1"/>
  <c r="Q1115" i="2"/>
  <c r="J1116" i="2"/>
  <c r="K1116" i="2"/>
  <c r="N1116" i="2"/>
  <c r="O1116" i="2" s="1"/>
  <c r="Q1116" i="2"/>
  <c r="J1117" i="2"/>
  <c r="K1117" i="2"/>
  <c r="N1117" i="2"/>
  <c r="O1117" i="2" s="1"/>
  <c r="Q1117" i="2"/>
  <c r="J1118" i="2"/>
  <c r="K1118" i="2"/>
  <c r="N1118" i="2"/>
  <c r="O1118" i="2" s="1"/>
  <c r="Q1118" i="2"/>
  <c r="J1119" i="2"/>
  <c r="K1119" i="2"/>
  <c r="N1119" i="2"/>
  <c r="O1119" i="2" s="1"/>
  <c r="Q1119" i="2"/>
  <c r="J1120" i="2"/>
  <c r="K1120" i="2"/>
  <c r="N1120" i="2"/>
  <c r="O1120" i="2" s="1"/>
  <c r="Q1120" i="2"/>
  <c r="J1121" i="2"/>
  <c r="K1121" i="2"/>
  <c r="N1121" i="2"/>
  <c r="O1121" i="2" s="1"/>
  <c r="Q1121" i="2"/>
  <c r="J1122" i="2"/>
  <c r="K1122" i="2"/>
  <c r="N1122" i="2"/>
  <c r="O1122" i="2" s="1"/>
  <c r="Q1122" i="2"/>
  <c r="J1123" i="2"/>
  <c r="K1123" i="2"/>
  <c r="N1123" i="2"/>
  <c r="O1123" i="2" s="1"/>
  <c r="Q1123" i="2"/>
  <c r="J1124" i="2"/>
  <c r="K1124" i="2"/>
  <c r="N1124" i="2"/>
  <c r="O1124" i="2" s="1"/>
  <c r="Q1124" i="2"/>
  <c r="J1125" i="2"/>
  <c r="K1125" i="2"/>
  <c r="N1125" i="2"/>
  <c r="O1125" i="2" s="1"/>
  <c r="Q1125" i="2"/>
  <c r="J1126" i="2"/>
  <c r="K1126" i="2"/>
  <c r="N1126" i="2"/>
  <c r="O1126" i="2" s="1"/>
  <c r="Q1126" i="2"/>
  <c r="J1127" i="2"/>
  <c r="K1127" i="2"/>
  <c r="N1127" i="2"/>
  <c r="O1127" i="2" s="1"/>
  <c r="Q1127" i="2"/>
  <c r="J1128" i="2"/>
  <c r="K1128" i="2"/>
  <c r="N1128" i="2"/>
  <c r="O1128" i="2" s="1"/>
  <c r="Q1128" i="2"/>
  <c r="J1129" i="2"/>
  <c r="K1129" i="2"/>
  <c r="N1129" i="2"/>
  <c r="O1129" i="2" s="1"/>
  <c r="Q1129" i="2"/>
  <c r="J1130" i="2"/>
  <c r="K1130" i="2"/>
  <c r="N1130" i="2"/>
  <c r="O1130" i="2" s="1"/>
  <c r="Q1130" i="2"/>
  <c r="J1131" i="2"/>
  <c r="K1131" i="2"/>
  <c r="N1131" i="2"/>
  <c r="O1131" i="2" s="1"/>
  <c r="Q1131" i="2"/>
  <c r="J1132" i="2"/>
  <c r="K1132" i="2"/>
  <c r="N1132" i="2"/>
  <c r="O1132" i="2" s="1"/>
  <c r="Q1132" i="2"/>
  <c r="J1133" i="2"/>
  <c r="K1133" i="2"/>
  <c r="N1133" i="2"/>
  <c r="O1133" i="2" s="1"/>
  <c r="Q1133" i="2"/>
  <c r="J1134" i="2"/>
  <c r="K1134" i="2"/>
  <c r="N1134" i="2"/>
  <c r="O1134" i="2" s="1"/>
  <c r="Q1134" i="2"/>
  <c r="J1135" i="2"/>
  <c r="K1135" i="2"/>
  <c r="N1135" i="2"/>
  <c r="O1135" i="2" s="1"/>
  <c r="Q1135" i="2"/>
  <c r="J1136" i="2"/>
  <c r="K1136" i="2"/>
  <c r="N1136" i="2"/>
  <c r="O1136" i="2" s="1"/>
  <c r="Q1136" i="2"/>
  <c r="J1137" i="2"/>
  <c r="K1137" i="2"/>
  <c r="N1137" i="2"/>
  <c r="O1137" i="2" s="1"/>
  <c r="Q1137" i="2"/>
  <c r="J1138" i="2"/>
  <c r="K1138" i="2"/>
  <c r="N1138" i="2"/>
  <c r="O1138" i="2" s="1"/>
  <c r="Q1138" i="2"/>
  <c r="J1139" i="2"/>
  <c r="K1139" i="2"/>
  <c r="N1139" i="2"/>
  <c r="O1139" i="2" s="1"/>
  <c r="Q1139" i="2"/>
  <c r="J1140" i="2"/>
  <c r="K1140" i="2"/>
  <c r="N1140" i="2"/>
  <c r="O1140" i="2" s="1"/>
  <c r="Q1140" i="2"/>
  <c r="J1141" i="2"/>
  <c r="K1141" i="2"/>
  <c r="N1141" i="2"/>
  <c r="O1141" i="2" s="1"/>
  <c r="Q1141" i="2"/>
  <c r="J1142" i="2"/>
  <c r="K1142" i="2"/>
  <c r="N1142" i="2"/>
  <c r="O1142" i="2" s="1"/>
  <c r="Q1142" i="2"/>
  <c r="J1143" i="2"/>
  <c r="K1143" i="2"/>
  <c r="N1143" i="2"/>
  <c r="O1143" i="2" s="1"/>
  <c r="Q1143" i="2"/>
  <c r="J1144" i="2"/>
  <c r="K1144" i="2"/>
  <c r="N1144" i="2"/>
  <c r="O1144" i="2" s="1"/>
  <c r="Q1144" i="2"/>
  <c r="J1145" i="2"/>
  <c r="K1145" i="2"/>
  <c r="N1145" i="2"/>
  <c r="O1145" i="2" s="1"/>
  <c r="Q1145" i="2"/>
  <c r="J1146" i="2"/>
  <c r="K1146" i="2"/>
  <c r="N1146" i="2"/>
  <c r="O1146" i="2" s="1"/>
  <c r="Q1146" i="2"/>
  <c r="J1147" i="2"/>
  <c r="K1147" i="2"/>
  <c r="N1147" i="2"/>
  <c r="O1147" i="2" s="1"/>
  <c r="Q1147" i="2"/>
  <c r="J1148" i="2"/>
  <c r="K1148" i="2"/>
  <c r="N1148" i="2"/>
  <c r="O1148" i="2" s="1"/>
  <c r="Q1148" i="2"/>
  <c r="J1149" i="2"/>
  <c r="K1149" i="2"/>
  <c r="N1149" i="2"/>
  <c r="O1149" i="2" s="1"/>
  <c r="Q1149" i="2"/>
  <c r="J1150" i="2"/>
  <c r="K1150" i="2"/>
  <c r="N1150" i="2"/>
  <c r="O1150" i="2" s="1"/>
  <c r="Q1150" i="2"/>
  <c r="J1151" i="2"/>
  <c r="K1151" i="2"/>
  <c r="N1151" i="2"/>
  <c r="O1151" i="2" s="1"/>
  <c r="Q1151" i="2"/>
  <c r="J1152" i="2"/>
  <c r="K1152" i="2"/>
  <c r="N1152" i="2"/>
  <c r="O1152" i="2" s="1"/>
  <c r="Q1152" i="2"/>
  <c r="J1153" i="2"/>
  <c r="K1153" i="2"/>
  <c r="N1153" i="2"/>
  <c r="O1153" i="2" s="1"/>
  <c r="Q1153" i="2"/>
  <c r="J1154" i="2"/>
  <c r="K1154" i="2"/>
  <c r="N1154" i="2"/>
  <c r="O1154" i="2" s="1"/>
  <c r="Q1154" i="2"/>
  <c r="J1155" i="2"/>
  <c r="K1155" i="2"/>
  <c r="N1155" i="2"/>
  <c r="O1155" i="2" s="1"/>
  <c r="Q1155" i="2"/>
  <c r="J1156" i="2"/>
  <c r="K1156" i="2"/>
  <c r="N1156" i="2"/>
  <c r="O1156" i="2" s="1"/>
  <c r="Q1156" i="2"/>
  <c r="J1157" i="2"/>
  <c r="K1157" i="2"/>
  <c r="N1157" i="2"/>
  <c r="O1157" i="2" s="1"/>
  <c r="Q1157" i="2"/>
  <c r="J1158" i="2"/>
  <c r="K1158" i="2"/>
  <c r="N1158" i="2"/>
  <c r="O1158" i="2" s="1"/>
  <c r="Q1158" i="2"/>
  <c r="J1159" i="2"/>
  <c r="K1159" i="2"/>
  <c r="N1159" i="2"/>
  <c r="O1159" i="2" s="1"/>
  <c r="Q1159" i="2"/>
  <c r="J1160" i="2"/>
  <c r="K1160" i="2"/>
  <c r="N1160" i="2"/>
  <c r="O1160" i="2" s="1"/>
  <c r="Q1160" i="2"/>
  <c r="J1161" i="2"/>
  <c r="K1161" i="2"/>
  <c r="N1161" i="2"/>
  <c r="O1161" i="2" s="1"/>
  <c r="Q1161" i="2"/>
  <c r="J1162" i="2"/>
  <c r="K1162" i="2"/>
  <c r="N1162" i="2"/>
  <c r="O1162" i="2" s="1"/>
  <c r="Q1162" i="2"/>
  <c r="J1163" i="2"/>
  <c r="K1163" i="2"/>
  <c r="N1163" i="2"/>
  <c r="O1163" i="2" s="1"/>
  <c r="Q1163" i="2"/>
  <c r="J1164" i="2"/>
  <c r="K1164" i="2"/>
  <c r="N1164" i="2"/>
  <c r="O1164" i="2" s="1"/>
  <c r="Q1164" i="2"/>
  <c r="J1165" i="2"/>
  <c r="K1165" i="2"/>
  <c r="N1165" i="2"/>
  <c r="O1165" i="2" s="1"/>
  <c r="Q1165" i="2"/>
  <c r="J1166" i="2"/>
  <c r="K1166" i="2"/>
  <c r="N1166" i="2"/>
  <c r="O1166" i="2" s="1"/>
  <c r="Q1166" i="2"/>
  <c r="J1167" i="2"/>
  <c r="K1167" i="2"/>
  <c r="N1167" i="2"/>
  <c r="O1167" i="2" s="1"/>
  <c r="Q1167" i="2"/>
  <c r="J1168" i="2"/>
  <c r="K1168" i="2"/>
  <c r="N1168" i="2"/>
  <c r="O1168" i="2" s="1"/>
  <c r="Q1168" i="2"/>
  <c r="J1169" i="2"/>
  <c r="K1169" i="2"/>
  <c r="N1169" i="2"/>
  <c r="O1169" i="2" s="1"/>
  <c r="Q1169" i="2"/>
  <c r="J1170" i="2"/>
  <c r="K1170" i="2"/>
  <c r="N1170" i="2"/>
  <c r="O1170" i="2" s="1"/>
  <c r="Q1170" i="2"/>
  <c r="J1171" i="2"/>
  <c r="K1171" i="2"/>
  <c r="N1171" i="2"/>
  <c r="O1171" i="2" s="1"/>
  <c r="Q1171" i="2"/>
  <c r="J1172" i="2"/>
  <c r="K1172" i="2"/>
  <c r="N1172" i="2"/>
  <c r="O1172" i="2" s="1"/>
  <c r="Q1172" i="2"/>
  <c r="J1173" i="2"/>
  <c r="K1173" i="2"/>
  <c r="N1173" i="2"/>
  <c r="O1173" i="2" s="1"/>
  <c r="Q1173" i="2"/>
  <c r="J1174" i="2"/>
  <c r="K1174" i="2"/>
  <c r="N1174" i="2"/>
  <c r="O1174" i="2" s="1"/>
  <c r="Q1174" i="2"/>
  <c r="J1175" i="2"/>
  <c r="K1175" i="2"/>
  <c r="N1175" i="2"/>
  <c r="O1175" i="2" s="1"/>
  <c r="Q1175" i="2"/>
  <c r="J1176" i="2"/>
  <c r="K1176" i="2"/>
  <c r="N1176" i="2"/>
  <c r="O1176" i="2" s="1"/>
  <c r="Q1176" i="2"/>
  <c r="J1177" i="2"/>
  <c r="K1177" i="2"/>
  <c r="N1177" i="2"/>
  <c r="O1177" i="2" s="1"/>
  <c r="Q1177" i="2"/>
  <c r="J1178" i="2"/>
  <c r="K1178" i="2"/>
  <c r="N1178" i="2"/>
  <c r="O1178" i="2" s="1"/>
  <c r="Q1178" i="2"/>
  <c r="J1179" i="2"/>
  <c r="K1179" i="2"/>
  <c r="N1179" i="2"/>
  <c r="O1179" i="2" s="1"/>
  <c r="Q1179" i="2"/>
  <c r="J1180" i="2"/>
  <c r="K1180" i="2"/>
  <c r="N1180" i="2"/>
  <c r="O1180" i="2" s="1"/>
  <c r="Q1180" i="2"/>
  <c r="J1181" i="2"/>
  <c r="K1181" i="2"/>
  <c r="N1181" i="2"/>
  <c r="O1181" i="2" s="1"/>
  <c r="Q1181" i="2"/>
  <c r="J1182" i="2"/>
  <c r="K1182" i="2"/>
  <c r="N1182" i="2"/>
  <c r="O1182" i="2" s="1"/>
  <c r="Q1182" i="2"/>
  <c r="J1183" i="2"/>
  <c r="K1183" i="2"/>
  <c r="N1183" i="2"/>
  <c r="O1183" i="2" s="1"/>
  <c r="Q1183" i="2"/>
  <c r="J1184" i="2"/>
  <c r="K1184" i="2"/>
  <c r="N1184" i="2"/>
  <c r="O1184" i="2" s="1"/>
  <c r="Q1184" i="2"/>
  <c r="J1185" i="2"/>
  <c r="K1185" i="2"/>
  <c r="N1185" i="2"/>
  <c r="O1185" i="2" s="1"/>
  <c r="Q1185" i="2"/>
  <c r="J1186" i="2"/>
  <c r="K1186" i="2"/>
  <c r="N1186" i="2"/>
  <c r="O1186" i="2" s="1"/>
  <c r="Q1186" i="2"/>
  <c r="J1187" i="2"/>
  <c r="K1187" i="2"/>
  <c r="N1187" i="2"/>
  <c r="O1187" i="2" s="1"/>
  <c r="Q1187" i="2"/>
  <c r="J1188" i="2"/>
  <c r="K1188" i="2"/>
  <c r="N1188" i="2"/>
  <c r="O1188" i="2" s="1"/>
  <c r="Q1188" i="2"/>
  <c r="J1189" i="2"/>
  <c r="K1189" i="2"/>
  <c r="N1189" i="2"/>
  <c r="O1189" i="2" s="1"/>
  <c r="Q1189" i="2"/>
  <c r="J1190" i="2"/>
  <c r="K1190" i="2"/>
  <c r="N1190" i="2"/>
  <c r="O1190" i="2" s="1"/>
  <c r="Q1190" i="2"/>
  <c r="J1191" i="2"/>
  <c r="K1191" i="2"/>
  <c r="N1191" i="2"/>
  <c r="O1191" i="2" s="1"/>
  <c r="Q1191" i="2"/>
  <c r="J1192" i="2"/>
  <c r="K1192" i="2"/>
  <c r="N1192" i="2"/>
  <c r="O1192" i="2" s="1"/>
  <c r="Q1192" i="2"/>
  <c r="J1193" i="2"/>
  <c r="K1193" i="2"/>
  <c r="N1193" i="2"/>
  <c r="O1193" i="2" s="1"/>
  <c r="Q1193" i="2"/>
  <c r="J1194" i="2"/>
  <c r="K1194" i="2"/>
  <c r="N1194" i="2"/>
  <c r="O1194" i="2" s="1"/>
  <c r="Q1194" i="2"/>
  <c r="J1195" i="2"/>
  <c r="K1195" i="2"/>
  <c r="N1195" i="2"/>
  <c r="O1195" i="2" s="1"/>
  <c r="Q1195" i="2"/>
  <c r="J1196" i="2"/>
  <c r="K1196" i="2"/>
  <c r="N1196" i="2"/>
  <c r="O1196" i="2" s="1"/>
  <c r="Q1196" i="2"/>
  <c r="J1197" i="2"/>
  <c r="K1197" i="2"/>
  <c r="N1197" i="2"/>
  <c r="O1197" i="2" s="1"/>
  <c r="Q1197" i="2"/>
  <c r="J1198" i="2"/>
  <c r="K1198" i="2"/>
  <c r="N1198" i="2"/>
  <c r="O1198" i="2" s="1"/>
  <c r="Q1198" i="2"/>
  <c r="J1199" i="2"/>
  <c r="K1199" i="2"/>
  <c r="N1199" i="2"/>
  <c r="O1199" i="2" s="1"/>
  <c r="Q1199" i="2"/>
  <c r="J1200" i="2"/>
  <c r="K1200" i="2"/>
  <c r="N1200" i="2"/>
  <c r="O1200" i="2" s="1"/>
  <c r="Q1200" i="2"/>
  <c r="J1201" i="2"/>
  <c r="K1201" i="2"/>
  <c r="N1201" i="2"/>
  <c r="O1201" i="2" s="1"/>
  <c r="Q1201" i="2"/>
  <c r="J1202" i="2"/>
  <c r="K1202" i="2"/>
  <c r="N1202" i="2"/>
  <c r="O1202" i="2" s="1"/>
  <c r="Q1202" i="2"/>
  <c r="J1203" i="2"/>
  <c r="K1203" i="2"/>
  <c r="N1203" i="2"/>
  <c r="O1203" i="2" s="1"/>
  <c r="Q1203" i="2"/>
  <c r="J1204" i="2"/>
  <c r="K1204" i="2"/>
  <c r="N1204" i="2"/>
  <c r="O1204" i="2" s="1"/>
  <c r="Q1204" i="2"/>
  <c r="J1205" i="2"/>
  <c r="K1205" i="2"/>
  <c r="N1205" i="2"/>
  <c r="O1205" i="2" s="1"/>
  <c r="Q1205" i="2"/>
  <c r="J1206" i="2"/>
  <c r="K1206" i="2"/>
  <c r="N1206" i="2"/>
  <c r="O1206" i="2" s="1"/>
  <c r="Q1206" i="2"/>
  <c r="J1207" i="2"/>
  <c r="K1207" i="2"/>
  <c r="N1207" i="2"/>
  <c r="O1207" i="2" s="1"/>
  <c r="Q1207" i="2"/>
  <c r="J1208" i="2"/>
  <c r="K1208" i="2"/>
  <c r="N1208" i="2"/>
  <c r="O1208" i="2" s="1"/>
  <c r="Q1208" i="2"/>
  <c r="J1209" i="2"/>
  <c r="K1209" i="2"/>
  <c r="N1209" i="2"/>
  <c r="O1209" i="2" s="1"/>
  <c r="Q1209" i="2"/>
  <c r="J1210" i="2"/>
  <c r="K1210" i="2"/>
  <c r="N1210" i="2"/>
  <c r="O1210" i="2" s="1"/>
  <c r="Q1210" i="2"/>
  <c r="J1211" i="2"/>
  <c r="K1211" i="2"/>
  <c r="N1211" i="2"/>
  <c r="O1211" i="2" s="1"/>
  <c r="Q1211" i="2"/>
  <c r="J1212" i="2"/>
  <c r="K1212" i="2"/>
  <c r="N1212" i="2"/>
  <c r="O1212" i="2" s="1"/>
  <c r="Q1212" i="2"/>
  <c r="J1213" i="2"/>
  <c r="K1213" i="2"/>
  <c r="N1213" i="2"/>
  <c r="O1213" i="2" s="1"/>
  <c r="Q1213" i="2"/>
  <c r="J1214" i="2"/>
  <c r="K1214" i="2"/>
  <c r="N1214" i="2"/>
  <c r="O1214" i="2" s="1"/>
  <c r="Q1214" i="2"/>
  <c r="J1215" i="2"/>
  <c r="K1215" i="2"/>
  <c r="N1215" i="2"/>
  <c r="O1215" i="2" s="1"/>
  <c r="Q1215" i="2"/>
  <c r="J1216" i="2"/>
  <c r="K1216" i="2"/>
  <c r="N1216" i="2"/>
  <c r="O1216" i="2" s="1"/>
  <c r="Q1216" i="2"/>
  <c r="J1217" i="2"/>
  <c r="K1217" i="2"/>
  <c r="N1217" i="2"/>
  <c r="O1217" i="2" s="1"/>
  <c r="Q1217" i="2"/>
  <c r="J1218" i="2"/>
  <c r="K1218" i="2"/>
  <c r="N1218" i="2"/>
  <c r="O1218" i="2" s="1"/>
  <c r="Q1218" i="2"/>
  <c r="J1219" i="2"/>
  <c r="K1219" i="2"/>
  <c r="N1219" i="2"/>
  <c r="O1219" i="2" s="1"/>
  <c r="Q1219" i="2"/>
  <c r="J1220" i="2"/>
  <c r="K1220" i="2"/>
  <c r="N1220" i="2"/>
  <c r="O1220" i="2" s="1"/>
  <c r="Q1220" i="2"/>
  <c r="J1221" i="2"/>
  <c r="K1221" i="2"/>
  <c r="N1221" i="2"/>
  <c r="O1221" i="2" s="1"/>
  <c r="Q1221" i="2"/>
  <c r="J1222" i="2"/>
  <c r="K1222" i="2"/>
  <c r="N1222" i="2"/>
  <c r="O1222" i="2" s="1"/>
  <c r="Q1222" i="2"/>
  <c r="J1223" i="2"/>
  <c r="K1223" i="2"/>
  <c r="N1223" i="2"/>
  <c r="O1223" i="2" s="1"/>
  <c r="Q1223" i="2"/>
  <c r="J1224" i="2"/>
  <c r="K1224" i="2"/>
  <c r="N1224" i="2"/>
  <c r="O1224" i="2" s="1"/>
  <c r="Q1224" i="2"/>
  <c r="J1225" i="2"/>
  <c r="K1225" i="2"/>
  <c r="N1225" i="2"/>
  <c r="O1225" i="2" s="1"/>
  <c r="Q1225" i="2"/>
  <c r="J1226" i="2"/>
  <c r="K1226" i="2"/>
  <c r="N1226" i="2"/>
  <c r="O1226" i="2" s="1"/>
  <c r="Q1226" i="2"/>
  <c r="J1227" i="2"/>
  <c r="K1227" i="2"/>
  <c r="N1227" i="2"/>
  <c r="O1227" i="2" s="1"/>
  <c r="Q1227" i="2"/>
  <c r="J1228" i="2"/>
  <c r="K1228" i="2"/>
  <c r="N1228" i="2"/>
  <c r="O1228" i="2" s="1"/>
  <c r="Q1228" i="2"/>
  <c r="J1229" i="2"/>
  <c r="K1229" i="2"/>
  <c r="N1229" i="2"/>
  <c r="O1229" i="2" s="1"/>
  <c r="Q1229" i="2"/>
  <c r="J1230" i="2"/>
  <c r="K1230" i="2"/>
  <c r="N1230" i="2"/>
  <c r="O1230" i="2" s="1"/>
  <c r="Q1230" i="2"/>
  <c r="J1231" i="2"/>
  <c r="K1231" i="2"/>
  <c r="N1231" i="2"/>
  <c r="O1231" i="2" s="1"/>
  <c r="Q1231" i="2"/>
  <c r="J1232" i="2"/>
  <c r="K1232" i="2"/>
  <c r="N1232" i="2"/>
  <c r="O1232" i="2" s="1"/>
  <c r="Q1232" i="2"/>
  <c r="J1233" i="2"/>
  <c r="K1233" i="2"/>
  <c r="N1233" i="2"/>
  <c r="O1233" i="2" s="1"/>
  <c r="Q1233" i="2"/>
  <c r="J1234" i="2"/>
  <c r="K1234" i="2"/>
  <c r="N1234" i="2"/>
  <c r="O1234" i="2" s="1"/>
  <c r="Q1234" i="2"/>
  <c r="J1235" i="2"/>
  <c r="K1235" i="2"/>
  <c r="N1235" i="2"/>
  <c r="O1235" i="2" s="1"/>
  <c r="Q1235" i="2"/>
  <c r="J1236" i="2"/>
  <c r="K1236" i="2"/>
  <c r="N1236" i="2"/>
  <c r="O1236" i="2" s="1"/>
  <c r="Q1236" i="2"/>
  <c r="J1237" i="2"/>
  <c r="K1237" i="2"/>
  <c r="N1237" i="2"/>
  <c r="O1237" i="2" s="1"/>
  <c r="Q1237" i="2"/>
  <c r="J1238" i="2"/>
  <c r="K1238" i="2"/>
  <c r="N1238" i="2"/>
  <c r="O1238" i="2" s="1"/>
  <c r="Q1238" i="2"/>
  <c r="J1239" i="2"/>
  <c r="K1239" i="2"/>
  <c r="N1239" i="2"/>
  <c r="O1239" i="2" s="1"/>
  <c r="Q1239" i="2"/>
  <c r="J1240" i="2"/>
  <c r="K1240" i="2"/>
  <c r="N1240" i="2"/>
  <c r="O1240" i="2" s="1"/>
  <c r="Q1240" i="2"/>
  <c r="J1241" i="2"/>
  <c r="K1241" i="2"/>
  <c r="N1241" i="2"/>
  <c r="O1241" i="2" s="1"/>
  <c r="Q1241" i="2"/>
  <c r="J1242" i="2"/>
  <c r="K1242" i="2"/>
  <c r="N1242" i="2"/>
  <c r="O1242" i="2" s="1"/>
  <c r="Q1242" i="2"/>
  <c r="J1243" i="2"/>
  <c r="K1243" i="2"/>
  <c r="N1243" i="2"/>
  <c r="O1243" i="2" s="1"/>
  <c r="Q1243" i="2"/>
  <c r="J1244" i="2"/>
  <c r="K1244" i="2"/>
  <c r="N1244" i="2"/>
  <c r="O1244" i="2" s="1"/>
  <c r="Q1244" i="2"/>
  <c r="J1245" i="2"/>
  <c r="K1245" i="2"/>
  <c r="N1245" i="2"/>
  <c r="O1245" i="2" s="1"/>
  <c r="Q1245" i="2"/>
  <c r="J1246" i="2"/>
  <c r="K1246" i="2"/>
  <c r="N1246" i="2"/>
  <c r="O1246" i="2" s="1"/>
  <c r="Q1246" i="2"/>
  <c r="J1247" i="2"/>
  <c r="K1247" i="2"/>
  <c r="N1247" i="2"/>
  <c r="O1247" i="2" s="1"/>
  <c r="Q1247" i="2"/>
  <c r="J1248" i="2"/>
  <c r="K1248" i="2"/>
  <c r="N1248" i="2"/>
  <c r="O1248" i="2" s="1"/>
  <c r="Q1248" i="2"/>
  <c r="J1249" i="2"/>
  <c r="K1249" i="2"/>
  <c r="N1249" i="2"/>
  <c r="O1249" i="2" s="1"/>
  <c r="Q1249" i="2"/>
  <c r="J1250" i="2"/>
  <c r="K1250" i="2"/>
  <c r="N1250" i="2"/>
  <c r="O1250" i="2" s="1"/>
  <c r="Q1250" i="2"/>
  <c r="J1251" i="2"/>
  <c r="K1251" i="2"/>
  <c r="N1251" i="2"/>
  <c r="O1251" i="2" s="1"/>
  <c r="Q1251" i="2"/>
  <c r="J1252" i="2"/>
  <c r="K1252" i="2"/>
  <c r="N1252" i="2"/>
  <c r="O1252" i="2" s="1"/>
  <c r="Q1252" i="2"/>
  <c r="J1253" i="2"/>
  <c r="K1253" i="2"/>
  <c r="N1253" i="2"/>
  <c r="O1253" i="2" s="1"/>
  <c r="Q1253" i="2"/>
  <c r="J1254" i="2"/>
  <c r="K1254" i="2"/>
  <c r="N1254" i="2"/>
  <c r="O1254" i="2" s="1"/>
  <c r="Q1254" i="2"/>
  <c r="J1255" i="2"/>
  <c r="K1255" i="2"/>
  <c r="N1255" i="2"/>
  <c r="O1255" i="2" s="1"/>
  <c r="Q1255" i="2"/>
  <c r="J1256" i="2"/>
  <c r="K1256" i="2"/>
  <c r="N1256" i="2"/>
  <c r="O1256" i="2" s="1"/>
  <c r="Q1256" i="2"/>
  <c r="J1257" i="2"/>
  <c r="K1257" i="2"/>
  <c r="N1257" i="2"/>
  <c r="O1257" i="2" s="1"/>
  <c r="Q1257" i="2"/>
  <c r="J1258" i="2"/>
  <c r="K1258" i="2"/>
  <c r="N1258" i="2"/>
  <c r="O1258" i="2" s="1"/>
  <c r="Q1258" i="2"/>
  <c r="J1259" i="2"/>
  <c r="K1259" i="2"/>
  <c r="N1259" i="2"/>
  <c r="O1259" i="2" s="1"/>
  <c r="Q1259" i="2"/>
  <c r="J1260" i="2"/>
  <c r="K1260" i="2"/>
  <c r="N1260" i="2"/>
  <c r="O1260" i="2" s="1"/>
  <c r="Q1260" i="2"/>
  <c r="J1261" i="2"/>
  <c r="K1261" i="2"/>
  <c r="N1261" i="2"/>
  <c r="O1261" i="2" s="1"/>
  <c r="Q1261" i="2"/>
  <c r="J1262" i="2"/>
  <c r="K1262" i="2"/>
  <c r="N1262" i="2"/>
  <c r="O1262" i="2" s="1"/>
  <c r="Q1262" i="2"/>
  <c r="J1263" i="2"/>
  <c r="K1263" i="2"/>
  <c r="N1263" i="2"/>
  <c r="O1263" i="2" s="1"/>
  <c r="Q1263" i="2"/>
  <c r="J1264" i="2"/>
  <c r="K1264" i="2"/>
  <c r="N1264" i="2"/>
  <c r="O1264" i="2" s="1"/>
  <c r="Q1264" i="2"/>
  <c r="J1265" i="2"/>
  <c r="K1265" i="2"/>
  <c r="N1265" i="2"/>
  <c r="O1265" i="2" s="1"/>
  <c r="Q1265" i="2"/>
  <c r="J1266" i="2"/>
  <c r="K1266" i="2"/>
  <c r="N1266" i="2"/>
  <c r="O1266" i="2" s="1"/>
  <c r="Q1266" i="2"/>
  <c r="J1267" i="2"/>
  <c r="K1267" i="2"/>
  <c r="N1267" i="2"/>
  <c r="O1267" i="2" s="1"/>
  <c r="Q1267" i="2"/>
  <c r="J1268" i="2"/>
  <c r="K1268" i="2"/>
  <c r="N1268" i="2"/>
  <c r="O1268" i="2" s="1"/>
  <c r="Q1268" i="2"/>
  <c r="J1269" i="2"/>
  <c r="K1269" i="2"/>
  <c r="N1269" i="2"/>
  <c r="O1269" i="2" s="1"/>
  <c r="Q1269" i="2"/>
  <c r="J1270" i="2"/>
  <c r="K1270" i="2"/>
  <c r="N1270" i="2"/>
  <c r="O1270" i="2" s="1"/>
  <c r="Q1270" i="2"/>
  <c r="J1271" i="2"/>
  <c r="K1271" i="2"/>
  <c r="N1271" i="2"/>
  <c r="O1271" i="2" s="1"/>
  <c r="Q1271" i="2"/>
  <c r="J1272" i="2"/>
  <c r="K1272" i="2"/>
  <c r="N1272" i="2"/>
  <c r="O1272" i="2" s="1"/>
  <c r="Q1272" i="2"/>
  <c r="J1273" i="2"/>
  <c r="K1273" i="2"/>
  <c r="N1273" i="2"/>
  <c r="O1273" i="2" s="1"/>
  <c r="Q1273" i="2"/>
  <c r="J1274" i="2"/>
  <c r="K1274" i="2"/>
  <c r="N1274" i="2"/>
  <c r="O1274" i="2" s="1"/>
  <c r="Q1274" i="2"/>
  <c r="J1275" i="2"/>
  <c r="K1275" i="2"/>
  <c r="N1275" i="2"/>
  <c r="O1275" i="2" s="1"/>
  <c r="Q1275" i="2"/>
  <c r="J1276" i="2"/>
  <c r="K1276" i="2"/>
  <c r="N1276" i="2"/>
  <c r="O1276" i="2" s="1"/>
  <c r="Q1276" i="2"/>
  <c r="J1277" i="2"/>
  <c r="K1277" i="2"/>
  <c r="N1277" i="2"/>
  <c r="O1277" i="2" s="1"/>
  <c r="Q1277" i="2"/>
  <c r="J1278" i="2"/>
  <c r="K1278" i="2"/>
  <c r="N1278" i="2"/>
  <c r="O1278" i="2" s="1"/>
  <c r="Q1278" i="2"/>
  <c r="J1279" i="2"/>
  <c r="K1279" i="2"/>
  <c r="N1279" i="2"/>
  <c r="O1279" i="2" s="1"/>
  <c r="Q1279" i="2"/>
  <c r="J1280" i="2"/>
  <c r="K1280" i="2"/>
  <c r="N1280" i="2"/>
  <c r="O1280" i="2" s="1"/>
  <c r="Q1280" i="2"/>
  <c r="J1281" i="2"/>
  <c r="K1281" i="2"/>
  <c r="N1281" i="2"/>
  <c r="O1281" i="2" s="1"/>
  <c r="Q1281" i="2"/>
  <c r="J1282" i="2"/>
  <c r="K1282" i="2"/>
  <c r="N1282" i="2"/>
  <c r="O1282" i="2" s="1"/>
  <c r="Q1282" i="2"/>
  <c r="J1283" i="2"/>
  <c r="K1283" i="2"/>
  <c r="N1283" i="2"/>
  <c r="O1283" i="2" s="1"/>
  <c r="Q1283" i="2"/>
  <c r="J1284" i="2"/>
  <c r="K1284" i="2"/>
  <c r="N1284" i="2"/>
  <c r="O1284" i="2" s="1"/>
  <c r="Q1284" i="2"/>
  <c r="J1285" i="2"/>
  <c r="K1285" i="2"/>
  <c r="N1285" i="2"/>
  <c r="O1285" i="2" s="1"/>
  <c r="Q1285" i="2"/>
  <c r="J1286" i="2"/>
  <c r="K1286" i="2"/>
  <c r="N1286" i="2"/>
  <c r="O1286" i="2" s="1"/>
  <c r="Q1286" i="2"/>
  <c r="J1287" i="2"/>
  <c r="K1287" i="2"/>
  <c r="N1287" i="2"/>
  <c r="O1287" i="2" s="1"/>
  <c r="Q1287" i="2"/>
  <c r="J1288" i="2"/>
  <c r="K1288" i="2"/>
  <c r="N1288" i="2"/>
  <c r="O1288" i="2" s="1"/>
  <c r="Q1288" i="2"/>
  <c r="J1289" i="2"/>
  <c r="K1289" i="2"/>
  <c r="N1289" i="2"/>
  <c r="O1289" i="2" s="1"/>
  <c r="Q1289" i="2"/>
  <c r="J1290" i="2"/>
  <c r="K1290" i="2"/>
  <c r="N1290" i="2"/>
  <c r="O1290" i="2" s="1"/>
  <c r="Q1290" i="2"/>
  <c r="J1291" i="2"/>
  <c r="K1291" i="2"/>
  <c r="N1291" i="2"/>
  <c r="O1291" i="2" s="1"/>
  <c r="Q1291" i="2"/>
  <c r="J1292" i="2"/>
  <c r="K1292" i="2"/>
  <c r="N1292" i="2"/>
  <c r="O1292" i="2" s="1"/>
  <c r="Q1292" i="2"/>
  <c r="J1293" i="2"/>
  <c r="K1293" i="2"/>
  <c r="N1293" i="2"/>
  <c r="O1293" i="2" s="1"/>
  <c r="Q1293" i="2"/>
  <c r="J1294" i="2"/>
  <c r="K1294" i="2"/>
  <c r="N1294" i="2"/>
  <c r="O1294" i="2" s="1"/>
  <c r="Q1294" i="2"/>
  <c r="J1295" i="2"/>
  <c r="K1295" i="2"/>
  <c r="N1295" i="2"/>
  <c r="O1295" i="2" s="1"/>
  <c r="Q1295" i="2"/>
  <c r="J1296" i="2"/>
  <c r="K1296" i="2"/>
  <c r="N1296" i="2"/>
  <c r="O1296" i="2" s="1"/>
  <c r="Q1296" i="2"/>
  <c r="J1297" i="2"/>
  <c r="K1297" i="2"/>
  <c r="N1297" i="2"/>
  <c r="O1297" i="2" s="1"/>
  <c r="Q1297" i="2"/>
  <c r="J1298" i="2"/>
  <c r="K1298" i="2"/>
  <c r="N1298" i="2"/>
  <c r="O1298" i="2" s="1"/>
  <c r="Q1298" i="2"/>
  <c r="J1299" i="2"/>
  <c r="K1299" i="2"/>
  <c r="N1299" i="2"/>
  <c r="O1299" i="2" s="1"/>
  <c r="Q1299" i="2"/>
  <c r="J1300" i="2"/>
  <c r="K1300" i="2"/>
  <c r="N1300" i="2"/>
  <c r="O1300" i="2" s="1"/>
  <c r="Q1300" i="2"/>
  <c r="J1301" i="2"/>
  <c r="K1301" i="2"/>
  <c r="N1301" i="2"/>
  <c r="O1301" i="2" s="1"/>
  <c r="Q1301" i="2"/>
  <c r="J1302" i="2"/>
  <c r="K1302" i="2"/>
  <c r="N1302" i="2"/>
  <c r="O1302" i="2" s="1"/>
  <c r="Q1302" i="2"/>
  <c r="J1303" i="2"/>
  <c r="K1303" i="2"/>
  <c r="N1303" i="2"/>
  <c r="O1303" i="2" s="1"/>
  <c r="Q1303" i="2"/>
  <c r="J1304" i="2"/>
  <c r="K1304" i="2"/>
  <c r="N1304" i="2"/>
  <c r="O1304" i="2" s="1"/>
  <c r="Q1304" i="2"/>
  <c r="J1305" i="2"/>
  <c r="K1305" i="2"/>
  <c r="N1305" i="2"/>
  <c r="O1305" i="2" s="1"/>
  <c r="Q1305" i="2"/>
  <c r="J1306" i="2"/>
  <c r="K1306" i="2"/>
  <c r="N1306" i="2"/>
  <c r="O1306" i="2" s="1"/>
  <c r="Q1306" i="2"/>
  <c r="J1307" i="2"/>
  <c r="K1307" i="2"/>
  <c r="N1307" i="2"/>
  <c r="O1307" i="2" s="1"/>
  <c r="Q1307" i="2"/>
  <c r="J1308" i="2"/>
  <c r="K1308" i="2"/>
  <c r="N1308" i="2"/>
  <c r="O1308" i="2" s="1"/>
  <c r="Q1308" i="2"/>
  <c r="J1309" i="2"/>
  <c r="K1309" i="2"/>
  <c r="N1309" i="2"/>
  <c r="O1309" i="2" s="1"/>
  <c r="Q1309" i="2"/>
  <c r="J1310" i="2"/>
  <c r="K1310" i="2"/>
  <c r="N1310" i="2"/>
  <c r="O1310" i="2" s="1"/>
  <c r="Q1310" i="2"/>
  <c r="J1311" i="2"/>
  <c r="K1311" i="2"/>
  <c r="N1311" i="2"/>
  <c r="O1311" i="2" s="1"/>
  <c r="Q1311" i="2"/>
  <c r="J1312" i="2"/>
  <c r="K1312" i="2"/>
  <c r="N1312" i="2"/>
  <c r="O1312" i="2" s="1"/>
  <c r="Q1312" i="2"/>
  <c r="J1313" i="2"/>
  <c r="K1313" i="2"/>
  <c r="N1313" i="2"/>
  <c r="O1313" i="2" s="1"/>
  <c r="Q1313" i="2"/>
  <c r="J1314" i="2"/>
  <c r="K1314" i="2"/>
  <c r="N1314" i="2"/>
  <c r="O1314" i="2" s="1"/>
  <c r="Q1314" i="2"/>
  <c r="J1315" i="2"/>
  <c r="K1315" i="2"/>
  <c r="N1315" i="2"/>
  <c r="O1315" i="2" s="1"/>
  <c r="Q1315" i="2"/>
  <c r="J1316" i="2"/>
  <c r="K1316" i="2"/>
  <c r="N1316" i="2"/>
  <c r="O1316" i="2" s="1"/>
  <c r="Q1316" i="2"/>
  <c r="J1317" i="2"/>
  <c r="K1317" i="2"/>
  <c r="N1317" i="2"/>
  <c r="O1317" i="2" s="1"/>
  <c r="Q1317" i="2"/>
  <c r="J1318" i="2"/>
  <c r="K1318" i="2"/>
  <c r="N1318" i="2"/>
  <c r="O1318" i="2" s="1"/>
  <c r="Q1318" i="2"/>
  <c r="J1319" i="2"/>
  <c r="K1319" i="2"/>
  <c r="N1319" i="2"/>
  <c r="O1319" i="2" s="1"/>
  <c r="Q1319" i="2"/>
  <c r="J1320" i="2"/>
  <c r="K1320" i="2"/>
  <c r="N1320" i="2"/>
  <c r="O1320" i="2" s="1"/>
  <c r="Q1320" i="2"/>
  <c r="J1321" i="2"/>
  <c r="K1321" i="2"/>
  <c r="N1321" i="2"/>
  <c r="O1321" i="2" s="1"/>
  <c r="Q1321" i="2"/>
  <c r="J1322" i="2"/>
  <c r="K1322" i="2"/>
  <c r="N1322" i="2"/>
  <c r="O1322" i="2" s="1"/>
  <c r="Q1322" i="2"/>
  <c r="J1323" i="2"/>
  <c r="K1323" i="2"/>
  <c r="N1323" i="2"/>
  <c r="O1323" i="2" s="1"/>
  <c r="Q1323" i="2"/>
  <c r="J1324" i="2"/>
  <c r="K1324" i="2"/>
  <c r="N1324" i="2"/>
  <c r="O1324" i="2" s="1"/>
  <c r="Q1324" i="2"/>
  <c r="J1325" i="2"/>
  <c r="K1325" i="2"/>
  <c r="N1325" i="2"/>
  <c r="O1325" i="2" s="1"/>
  <c r="Q1325" i="2"/>
  <c r="J1326" i="2"/>
  <c r="K1326" i="2"/>
  <c r="N1326" i="2"/>
  <c r="O1326" i="2" s="1"/>
  <c r="Q1326" i="2"/>
  <c r="J1327" i="2"/>
  <c r="K1327" i="2"/>
  <c r="N1327" i="2"/>
  <c r="O1327" i="2" s="1"/>
  <c r="Q1327" i="2"/>
  <c r="J1328" i="2"/>
  <c r="K1328" i="2"/>
  <c r="N1328" i="2"/>
  <c r="O1328" i="2" s="1"/>
  <c r="Q1328" i="2"/>
  <c r="J1329" i="2"/>
  <c r="K1329" i="2"/>
  <c r="N1329" i="2"/>
  <c r="O1329" i="2" s="1"/>
  <c r="Q1329" i="2"/>
  <c r="J1330" i="2"/>
  <c r="K1330" i="2"/>
  <c r="N1330" i="2"/>
  <c r="O1330" i="2" s="1"/>
  <c r="Q1330" i="2"/>
  <c r="J1331" i="2"/>
  <c r="K1331" i="2"/>
  <c r="N1331" i="2"/>
  <c r="O1331" i="2" s="1"/>
  <c r="Q1331" i="2"/>
  <c r="J1332" i="2"/>
  <c r="K1332" i="2"/>
  <c r="N1332" i="2"/>
  <c r="O1332" i="2" s="1"/>
  <c r="Q1332" i="2"/>
  <c r="J1333" i="2"/>
  <c r="K1333" i="2"/>
  <c r="N1333" i="2"/>
  <c r="O1333" i="2" s="1"/>
  <c r="Q1333" i="2"/>
  <c r="J1334" i="2"/>
  <c r="K1334" i="2"/>
  <c r="N1334" i="2"/>
  <c r="O1334" i="2" s="1"/>
  <c r="Q1334" i="2"/>
  <c r="J1335" i="2"/>
  <c r="K1335" i="2"/>
  <c r="N1335" i="2"/>
  <c r="O1335" i="2" s="1"/>
  <c r="Q1335" i="2"/>
  <c r="J1336" i="2"/>
  <c r="K1336" i="2"/>
  <c r="N1336" i="2"/>
  <c r="O1336" i="2" s="1"/>
  <c r="Q1336" i="2"/>
  <c r="J1337" i="2"/>
  <c r="K1337" i="2"/>
  <c r="N1337" i="2"/>
  <c r="O1337" i="2" s="1"/>
  <c r="Q1337" i="2"/>
  <c r="J1338" i="2"/>
  <c r="K1338" i="2"/>
  <c r="N1338" i="2"/>
  <c r="O1338" i="2" s="1"/>
  <c r="Q1338" i="2"/>
  <c r="J1339" i="2"/>
  <c r="K1339" i="2"/>
  <c r="N1339" i="2"/>
  <c r="O1339" i="2" s="1"/>
  <c r="Q1339" i="2"/>
  <c r="J1340" i="2"/>
  <c r="K1340" i="2"/>
  <c r="N1340" i="2"/>
  <c r="O1340" i="2" s="1"/>
  <c r="Q1340" i="2"/>
  <c r="J1341" i="2"/>
  <c r="K1341" i="2"/>
  <c r="N1341" i="2"/>
  <c r="O1341" i="2" s="1"/>
  <c r="Q1341" i="2"/>
  <c r="J1342" i="2"/>
  <c r="K1342" i="2"/>
  <c r="N1342" i="2"/>
  <c r="O1342" i="2" s="1"/>
  <c r="Q1342" i="2"/>
  <c r="J1343" i="2"/>
  <c r="K1343" i="2"/>
  <c r="N1343" i="2"/>
  <c r="O1343" i="2" s="1"/>
  <c r="Q1343" i="2"/>
  <c r="J1344" i="2"/>
  <c r="K1344" i="2"/>
  <c r="N1344" i="2"/>
  <c r="O1344" i="2" s="1"/>
  <c r="Q1344" i="2"/>
  <c r="J1345" i="2"/>
  <c r="K1345" i="2"/>
  <c r="N1345" i="2"/>
  <c r="O1345" i="2" s="1"/>
  <c r="Q1345" i="2"/>
  <c r="J1346" i="2"/>
  <c r="K1346" i="2"/>
  <c r="N1346" i="2"/>
  <c r="O1346" i="2" s="1"/>
  <c r="Q1346" i="2"/>
  <c r="J1347" i="2"/>
  <c r="K1347" i="2"/>
  <c r="N1347" i="2"/>
  <c r="O1347" i="2" s="1"/>
  <c r="Q1347" i="2"/>
  <c r="J1348" i="2"/>
  <c r="K1348" i="2"/>
  <c r="N1348" i="2"/>
  <c r="O1348" i="2" s="1"/>
  <c r="Q1348" i="2"/>
  <c r="J1349" i="2"/>
  <c r="K1349" i="2"/>
  <c r="N1349" i="2"/>
  <c r="O1349" i="2" s="1"/>
  <c r="Q1349" i="2"/>
  <c r="J1350" i="2"/>
  <c r="K1350" i="2"/>
  <c r="N1350" i="2"/>
  <c r="O1350" i="2" s="1"/>
  <c r="Q1350" i="2"/>
  <c r="J1351" i="2"/>
  <c r="K1351" i="2"/>
  <c r="N1351" i="2"/>
  <c r="O1351" i="2" s="1"/>
  <c r="Q1351" i="2"/>
  <c r="J1352" i="2"/>
  <c r="K1352" i="2"/>
  <c r="N1352" i="2"/>
  <c r="O1352" i="2" s="1"/>
  <c r="Q1352" i="2"/>
  <c r="J1353" i="2"/>
  <c r="K1353" i="2"/>
  <c r="N1353" i="2"/>
  <c r="O1353" i="2" s="1"/>
  <c r="Q1353" i="2"/>
  <c r="J1354" i="2"/>
  <c r="K1354" i="2"/>
  <c r="N1354" i="2"/>
  <c r="O1354" i="2" s="1"/>
  <c r="Q1354" i="2"/>
  <c r="J1355" i="2"/>
  <c r="K1355" i="2"/>
  <c r="N1355" i="2"/>
  <c r="O1355" i="2" s="1"/>
  <c r="Q1355" i="2"/>
  <c r="J1356" i="2"/>
  <c r="K1356" i="2"/>
  <c r="N1356" i="2"/>
  <c r="O1356" i="2" s="1"/>
  <c r="Q1356" i="2"/>
  <c r="J1357" i="2"/>
  <c r="K1357" i="2"/>
  <c r="N1357" i="2"/>
  <c r="O1357" i="2" s="1"/>
  <c r="Q1357" i="2"/>
  <c r="J1358" i="2"/>
  <c r="K1358" i="2"/>
  <c r="N1358" i="2"/>
  <c r="O1358" i="2" s="1"/>
  <c r="Q1358" i="2"/>
  <c r="J1359" i="2"/>
  <c r="K1359" i="2"/>
  <c r="N1359" i="2"/>
  <c r="O1359" i="2" s="1"/>
  <c r="Q1359" i="2"/>
  <c r="J1360" i="2"/>
  <c r="K1360" i="2"/>
  <c r="N1360" i="2"/>
  <c r="O1360" i="2" s="1"/>
  <c r="Q1360" i="2"/>
  <c r="J1361" i="2"/>
  <c r="K1361" i="2"/>
  <c r="N1361" i="2"/>
  <c r="O1361" i="2" s="1"/>
  <c r="Q1361" i="2"/>
  <c r="J1362" i="2"/>
  <c r="K1362" i="2"/>
  <c r="N1362" i="2"/>
  <c r="O1362" i="2" s="1"/>
  <c r="Q1362" i="2"/>
  <c r="J1363" i="2"/>
  <c r="K1363" i="2"/>
  <c r="N1363" i="2"/>
  <c r="O1363" i="2" s="1"/>
  <c r="Q1363" i="2"/>
  <c r="J1364" i="2"/>
  <c r="K1364" i="2"/>
  <c r="N1364" i="2"/>
  <c r="O1364" i="2" s="1"/>
  <c r="Q1364" i="2"/>
  <c r="J1365" i="2"/>
  <c r="K1365" i="2"/>
  <c r="N1365" i="2"/>
  <c r="O1365" i="2" s="1"/>
  <c r="Q1365" i="2"/>
  <c r="J1366" i="2"/>
  <c r="K1366" i="2"/>
  <c r="N1366" i="2"/>
  <c r="O1366" i="2" s="1"/>
  <c r="Q1366" i="2"/>
  <c r="J1367" i="2"/>
  <c r="K1367" i="2"/>
  <c r="N1367" i="2"/>
  <c r="O1367" i="2" s="1"/>
  <c r="Q1367" i="2"/>
  <c r="J1368" i="2"/>
  <c r="K1368" i="2"/>
  <c r="N1368" i="2"/>
  <c r="O1368" i="2" s="1"/>
  <c r="Q1368" i="2"/>
  <c r="J1369" i="2"/>
  <c r="K1369" i="2"/>
  <c r="N1369" i="2"/>
  <c r="O1369" i="2" s="1"/>
  <c r="Q1369" i="2"/>
  <c r="J1370" i="2"/>
  <c r="K1370" i="2"/>
  <c r="N1370" i="2"/>
  <c r="O1370" i="2" s="1"/>
  <c r="Q1370" i="2"/>
  <c r="J1371" i="2"/>
  <c r="K1371" i="2"/>
  <c r="N1371" i="2"/>
  <c r="O1371" i="2" s="1"/>
  <c r="Q1371" i="2"/>
  <c r="J1372" i="2"/>
  <c r="K1372" i="2"/>
  <c r="N1372" i="2"/>
  <c r="O1372" i="2" s="1"/>
  <c r="Q1372" i="2"/>
  <c r="J1373" i="2"/>
  <c r="K1373" i="2"/>
  <c r="N1373" i="2"/>
  <c r="O1373" i="2" s="1"/>
  <c r="Q1373" i="2"/>
  <c r="J1374" i="2"/>
  <c r="K1374" i="2"/>
  <c r="N1374" i="2"/>
  <c r="O1374" i="2" s="1"/>
  <c r="Q1374" i="2"/>
  <c r="J1375" i="2"/>
  <c r="K1375" i="2"/>
  <c r="N1375" i="2"/>
  <c r="O1375" i="2" s="1"/>
  <c r="Q1375" i="2"/>
  <c r="J1376" i="2"/>
  <c r="K1376" i="2"/>
  <c r="N1376" i="2"/>
  <c r="O1376" i="2" s="1"/>
  <c r="Q1376" i="2"/>
  <c r="J1377" i="2"/>
  <c r="K1377" i="2"/>
  <c r="N1377" i="2"/>
  <c r="O1377" i="2" s="1"/>
  <c r="Q1377" i="2"/>
  <c r="J1378" i="2"/>
  <c r="K1378" i="2"/>
  <c r="N1378" i="2"/>
  <c r="O1378" i="2" s="1"/>
  <c r="Q1378" i="2"/>
  <c r="J1379" i="2"/>
  <c r="K1379" i="2"/>
  <c r="N1379" i="2"/>
  <c r="O1379" i="2" s="1"/>
  <c r="Q1379" i="2"/>
  <c r="J1380" i="2"/>
  <c r="K1380" i="2"/>
  <c r="N1380" i="2"/>
  <c r="O1380" i="2" s="1"/>
  <c r="Q1380" i="2"/>
  <c r="J1381" i="2"/>
  <c r="K1381" i="2"/>
  <c r="N1381" i="2"/>
  <c r="O1381" i="2" s="1"/>
  <c r="Q1381" i="2"/>
  <c r="J1382" i="2"/>
  <c r="K1382" i="2"/>
  <c r="N1382" i="2"/>
  <c r="O1382" i="2" s="1"/>
  <c r="Q1382" i="2"/>
  <c r="J1383" i="2"/>
  <c r="K1383" i="2"/>
  <c r="N1383" i="2"/>
  <c r="O1383" i="2" s="1"/>
  <c r="Q1383" i="2"/>
  <c r="J1384" i="2"/>
  <c r="K1384" i="2"/>
  <c r="N1384" i="2"/>
  <c r="O1384" i="2" s="1"/>
  <c r="Q1384" i="2"/>
  <c r="J1385" i="2"/>
  <c r="K1385" i="2"/>
  <c r="N1385" i="2"/>
  <c r="O1385" i="2" s="1"/>
  <c r="Q1385" i="2"/>
  <c r="J1386" i="2"/>
  <c r="K1386" i="2"/>
  <c r="N1386" i="2"/>
  <c r="O1386" i="2" s="1"/>
  <c r="Q1386" i="2"/>
  <c r="J1387" i="2"/>
  <c r="K1387" i="2"/>
  <c r="N1387" i="2"/>
  <c r="O1387" i="2" s="1"/>
  <c r="Q1387" i="2"/>
  <c r="J1388" i="2"/>
  <c r="K1388" i="2"/>
  <c r="N1388" i="2"/>
  <c r="O1388" i="2" s="1"/>
  <c r="Q1388" i="2"/>
  <c r="J1389" i="2"/>
  <c r="K1389" i="2"/>
  <c r="N1389" i="2"/>
  <c r="O1389" i="2" s="1"/>
  <c r="Q1389" i="2"/>
  <c r="J1390" i="2"/>
  <c r="K1390" i="2"/>
  <c r="N1390" i="2"/>
  <c r="O1390" i="2" s="1"/>
  <c r="Q1390" i="2"/>
  <c r="J1391" i="2"/>
  <c r="K1391" i="2"/>
  <c r="N1391" i="2"/>
  <c r="O1391" i="2" s="1"/>
  <c r="Q1391" i="2"/>
  <c r="J1392" i="2"/>
  <c r="K1392" i="2"/>
  <c r="N1392" i="2"/>
  <c r="O1392" i="2" s="1"/>
  <c r="Q1392" i="2"/>
  <c r="J1393" i="2"/>
  <c r="K1393" i="2"/>
  <c r="N1393" i="2"/>
  <c r="O1393" i="2" s="1"/>
  <c r="Q1393" i="2"/>
  <c r="J1394" i="2"/>
  <c r="K1394" i="2"/>
  <c r="N1394" i="2"/>
  <c r="O1394" i="2" s="1"/>
  <c r="Q1394" i="2"/>
  <c r="J1395" i="2"/>
  <c r="K1395" i="2"/>
  <c r="N1395" i="2"/>
  <c r="O1395" i="2" s="1"/>
  <c r="Q1395" i="2"/>
  <c r="J1396" i="2"/>
  <c r="K1396" i="2"/>
  <c r="N1396" i="2"/>
  <c r="O1396" i="2" s="1"/>
  <c r="Q1396" i="2"/>
  <c r="J1397" i="2"/>
  <c r="K1397" i="2"/>
  <c r="N1397" i="2"/>
  <c r="O1397" i="2" s="1"/>
  <c r="Q1397" i="2"/>
  <c r="J1398" i="2"/>
  <c r="K1398" i="2"/>
  <c r="N1398" i="2"/>
  <c r="O1398" i="2" s="1"/>
  <c r="Q1398" i="2"/>
  <c r="J1399" i="2"/>
  <c r="K1399" i="2"/>
  <c r="N1399" i="2"/>
  <c r="O1399" i="2" s="1"/>
  <c r="Q1399" i="2"/>
  <c r="J1400" i="2"/>
  <c r="K1400" i="2"/>
  <c r="N1400" i="2"/>
  <c r="O1400" i="2" s="1"/>
  <c r="Q1400" i="2"/>
  <c r="J1401" i="2"/>
  <c r="K1401" i="2"/>
  <c r="N1401" i="2"/>
  <c r="O1401" i="2" s="1"/>
  <c r="Q1401" i="2"/>
  <c r="J1402" i="2"/>
  <c r="K1402" i="2"/>
  <c r="N1402" i="2"/>
  <c r="O1402" i="2" s="1"/>
  <c r="Q1402" i="2"/>
  <c r="J1403" i="2"/>
  <c r="K1403" i="2"/>
  <c r="N1403" i="2"/>
  <c r="O1403" i="2" s="1"/>
  <c r="Q1403" i="2"/>
  <c r="J1404" i="2"/>
  <c r="K1404" i="2"/>
  <c r="N1404" i="2"/>
  <c r="O1404" i="2" s="1"/>
  <c r="Q1404" i="2"/>
  <c r="J1405" i="2"/>
  <c r="K1405" i="2"/>
  <c r="N1405" i="2"/>
  <c r="O1405" i="2" s="1"/>
  <c r="Q1405" i="2"/>
  <c r="J1406" i="2"/>
  <c r="K1406" i="2"/>
  <c r="N1406" i="2"/>
  <c r="O1406" i="2" s="1"/>
  <c r="Q1406" i="2"/>
  <c r="J1407" i="2"/>
  <c r="K1407" i="2"/>
  <c r="N1407" i="2"/>
  <c r="O1407" i="2" s="1"/>
  <c r="Q1407" i="2"/>
  <c r="J1408" i="2"/>
  <c r="K1408" i="2"/>
  <c r="N1408" i="2"/>
  <c r="O1408" i="2" s="1"/>
  <c r="Q1408" i="2"/>
  <c r="J1409" i="2"/>
  <c r="K1409" i="2"/>
  <c r="N1409" i="2"/>
  <c r="O1409" i="2" s="1"/>
  <c r="Q1409" i="2"/>
  <c r="J1410" i="2"/>
  <c r="K1410" i="2"/>
  <c r="N1410" i="2"/>
  <c r="O1410" i="2" s="1"/>
  <c r="Q1410" i="2"/>
  <c r="J1411" i="2"/>
  <c r="K1411" i="2"/>
  <c r="N1411" i="2"/>
  <c r="O1411" i="2" s="1"/>
  <c r="Q1411" i="2"/>
  <c r="J1412" i="2"/>
  <c r="K1412" i="2"/>
  <c r="N1412" i="2"/>
  <c r="O1412" i="2" s="1"/>
  <c r="Q1412" i="2"/>
  <c r="J1413" i="2"/>
  <c r="K1413" i="2"/>
  <c r="N1413" i="2"/>
  <c r="O1413" i="2" s="1"/>
  <c r="Q1413" i="2"/>
  <c r="J1414" i="2"/>
  <c r="K1414" i="2"/>
  <c r="N1414" i="2"/>
  <c r="O1414" i="2" s="1"/>
  <c r="Q1414" i="2"/>
  <c r="J1415" i="2"/>
  <c r="K1415" i="2"/>
  <c r="N1415" i="2"/>
  <c r="O1415" i="2" s="1"/>
  <c r="Q1415" i="2"/>
  <c r="J1416" i="2"/>
  <c r="K1416" i="2"/>
  <c r="N1416" i="2"/>
  <c r="O1416" i="2" s="1"/>
  <c r="Q1416" i="2"/>
  <c r="J1417" i="2"/>
  <c r="K1417" i="2"/>
  <c r="N1417" i="2"/>
  <c r="O1417" i="2" s="1"/>
  <c r="Q1417" i="2"/>
  <c r="J1418" i="2"/>
  <c r="K1418" i="2"/>
  <c r="N1418" i="2"/>
  <c r="O1418" i="2" s="1"/>
  <c r="Q1418" i="2"/>
  <c r="J1419" i="2"/>
  <c r="K1419" i="2"/>
  <c r="N1419" i="2"/>
  <c r="O1419" i="2" s="1"/>
  <c r="Q1419" i="2"/>
  <c r="J1420" i="2"/>
  <c r="K1420" i="2"/>
  <c r="N1420" i="2"/>
  <c r="O1420" i="2" s="1"/>
  <c r="Q1420" i="2"/>
  <c r="J1421" i="2"/>
  <c r="K1421" i="2"/>
  <c r="N1421" i="2"/>
  <c r="O1421" i="2" s="1"/>
  <c r="Q1421" i="2"/>
  <c r="J1422" i="2"/>
  <c r="K1422" i="2"/>
  <c r="N1422" i="2"/>
  <c r="O1422" i="2" s="1"/>
  <c r="Q1422" i="2"/>
  <c r="J1423" i="2"/>
  <c r="K1423" i="2"/>
  <c r="N1423" i="2"/>
  <c r="O1423" i="2" s="1"/>
  <c r="Q1423" i="2"/>
  <c r="J1424" i="2"/>
  <c r="K1424" i="2"/>
  <c r="N1424" i="2"/>
  <c r="O1424" i="2" s="1"/>
  <c r="Q1424" i="2"/>
  <c r="J1425" i="2"/>
  <c r="K1425" i="2"/>
  <c r="N1425" i="2"/>
  <c r="O1425" i="2" s="1"/>
  <c r="Q1425" i="2"/>
  <c r="J1426" i="2"/>
  <c r="K1426" i="2"/>
  <c r="N1426" i="2"/>
  <c r="O1426" i="2" s="1"/>
  <c r="Q1426" i="2"/>
  <c r="J1427" i="2"/>
  <c r="K1427" i="2"/>
  <c r="N1427" i="2"/>
  <c r="O1427" i="2" s="1"/>
  <c r="Q1427" i="2"/>
  <c r="J1428" i="2"/>
  <c r="K1428" i="2"/>
  <c r="N1428" i="2"/>
  <c r="O1428" i="2" s="1"/>
  <c r="Q1428" i="2"/>
  <c r="J1429" i="2"/>
  <c r="K1429" i="2"/>
  <c r="N1429" i="2"/>
  <c r="O1429" i="2" s="1"/>
  <c r="Q1429" i="2"/>
  <c r="J1430" i="2"/>
  <c r="K1430" i="2"/>
  <c r="N1430" i="2"/>
  <c r="O1430" i="2" s="1"/>
  <c r="Q1430" i="2"/>
  <c r="J1431" i="2"/>
  <c r="K1431" i="2"/>
  <c r="N1431" i="2"/>
  <c r="O1431" i="2" s="1"/>
  <c r="Q1431" i="2"/>
  <c r="J1432" i="2"/>
  <c r="K1432" i="2"/>
  <c r="N1432" i="2"/>
  <c r="O1432" i="2" s="1"/>
  <c r="Q1432" i="2"/>
  <c r="J1433" i="2"/>
  <c r="K1433" i="2"/>
  <c r="N1433" i="2"/>
  <c r="O1433" i="2" s="1"/>
  <c r="Q1433" i="2"/>
  <c r="J1434" i="2"/>
  <c r="K1434" i="2"/>
  <c r="N1434" i="2"/>
  <c r="O1434" i="2" s="1"/>
  <c r="Q1434" i="2"/>
  <c r="J1435" i="2"/>
  <c r="K1435" i="2"/>
  <c r="N1435" i="2"/>
  <c r="O1435" i="2" s="1"/>
  <c r="Q1435" i="2"/>
  <c r="J1436" i="2"/>
  <c r="K1436" i="2"/>
  <c r="N1436" i="2"/>
  <c r="O1436" i="2" s="1"/>
  <c r="Q1436" i="2"/>
  <c r="J1437" i="2"/>
  <c r="K1437" i="2"/>
  <c r="N1437" i="2"/>
  <c r="O1437" i="2" s="1"/>
  <c r="Q1437" i="2"/>
  <c r="J1438" i="2"/>
  <c r="K1438" i="2"/>
  <c r="N1438" i="2"/>
  <c r="O1438" i="2" s="1"/>
  <c r="Q1438" i="2"/>
  <c r="J1439" i="2"/>
  <c r="K1439" i="2"/>
  <c r="N1439" i="2"/>
  <c r="O1439" i="2" s="1"/>
  <c r="Q1439" i="2"/>
  <c r="J1440" i="2"/>
  <c r="K1440" i="2"/>
  <c r="N1440" i="2"/>
  <c r="O1440" i="2" s="1"/>
  <c r="Q1440" i="2"/>
  <c r="J1441" i="2"/>
  <c r="K1441" i="2"/>
  <c r="N1441" i="2"/>
  <c r="O1441" i="2" s="1"/>
  <c r="Q1441" i="2"/>
  <c r="J1442" i="2"/>
  <c r="K1442" i="2"/>
  <c r="N1442" i="2"/>
  <c r="O1442" i="2" s="1"/>
  <c r="Q1442" i="2"/>
  <c r="J1443" i="2"/>
  <c r="K1443" i="2"/>
  <c r="N1443" i="2"/>
  <c r="O1443" i="2" s="1"/>
  <c r="Q1443" i="2"/>
  <c r="J1444" i="2"/>
  <c r="K1444" i="2"/>
  <c r="N1444" i="2"/>
  <c r="O1444" i="2" s="1"/>
  <c r="Q1444" i="2"/>
  <c r="J1445" i="2"/>
  <c r="K1445" i="2"/>
  <c r="N1445" i="2"/>
  <c r="O1445" i="2" s="1"/>
  <c r="Q1445" i="2"/>
  <c r="J1446" i="2"/>
  <c r="K1446" i="2"/>
  <c r="N1446" i="2"/>
  <c r="O1446" i="2" s="1"/>
  <c r="Q1446" i="2"/>
  <c r="J1447" i="2"/>
  <c r="K1447" i="2"/>
  <c r="N1447" i="2"/>
  <c r="O1447" i="2" s="1"/>
  <c r="Q1447" i="2"/>
  <c r="J1448" i="2"/>
  <c r="K1448" i="2"/>
  <c r="N1448" i="2"/>
  <c r="O1448" i="2" s="1"/>
  <c r="Q1448" i="2"/>
  <c r="J1449" i="2"/>
  <c r="K1449" i="2"/>
  <c r="N1449" i="2"/>
  <c r="O1449" i="2" s="1"/>
  <c r="Q1449" i="2"/>
  <c r="J1450" i="2"/>
  <c r="K1450" i="2"/>
  <c r="N1450" i="2"/>
  <c r="O1450" i="2" s="1"/>
  <c r="Q1450" i="2"/>
  <c r="J1451" i="2"/>
  <c r="K1451" i="2"/>
  <c r="N1451" i="2"/>
  <c r="O1451" i="2" s="1"/>
  <c r="Q1451" i="2"/>
  <c r="J1452" i="2"/>
  <c r="K1452" i="2"/>
  <c r="N1452" i="2"/>
  <c r="O1452" i="2" s="1"/>
  <c r="Q1452" i="2"/>
  <c r="J1453" i="2"/>
  <c r="K1453" i="2"/>
  <c r="N1453" i="2"/>
  <c r="O1453" i="2" s="1"/>
  <c r="Q1453" i="2"/>
  <c r="J1454" i="2"/>
  <c r="K1454" i="2"/>
  <c r="N1454" i="2"/>
  <c r="O1454" i="2" s="1"/>
  <c r="Q1454" i="2"/>
  <c r="J1455" i="2"/>
  <c r="K1455" i="2"/>
  <c r="N1455" i="2"/>
  <c r="O1455" i="2" s="1"/>
  <c r="Q1455" i="2"/>
  <c r="J1456" i="2"/>
  <c r="K1456" i="2"/>
  <c r="N1456" i="2"/>
  <c r="O1456" i="2" s="1"/>
  <c r="Q1456" i="2"/>
  <c r="J1457" i="2"/>
  <c r="K1457" i="2"/>
  <c r="N1457" i="2"/>
  <c r="O1457" i="2" s="1"/>
  <c r="Q1457" i="2"/>
  <c r="J1458" i="2"/>
  <c r="K1458" i="2"/>
  <c r="N1458" i="2"/>
  <c r="O1458" i="2" s="1"/>
  <c r="Q1458" i="2"/>
  <c r="J1459" i="2"/>
  <c r="K1459" i="2"/>
  <c r="N1459" i="2"/>
  <c r="O1459" i="2" s="1"/>
  <c r="Q1459" i="2"/>
  <c r="J1460" i="2"/>
  <c r="K1460" i="2"/>
  <c r="N1460" i="2"/>
  <c r="O1460" i="2" s="1"/>
  <c r="Q1460" i="2"/>
  <c r="J1461" i="2"/>
  <c r="K1461" i="2"/>
  <c r="N1461" i="2"/>
  <c r="O1461" i="2" s="1"/>
  <c r="Q1461" i="2"/>
  <c r="J1462" i="2"/>
  <c r="K1462" i="2"/>
  <c r="N1462" i="2"/>
  <c r="O1462" i="2" s="1"/>
  <c r="Q1462" i="2"/>
  <c r="J1463" i="2"/>
  <c r="K1463" i="2"/>
  <c r="N1463" i="2"/>
  <c r="O1463" i="2" s="1"/>
  <c r="Q1463" i="2"/>
  <c r="J1464" i="2"/>
  <c r="K1464" i="2"/>
  <c r="N1464" i="2"/>
  <c r="O1464" i="2" s="1"/>
  <c r="Q1464" i="2"/>
  <c r="J1465" i="2"/>
  <c r="K1465" i="2"/>
  <c r="N1465" i="2"/>
  <c r="O1465" i="2" s="1"/>
  <c r="Q1465" i="2"/>
  <c r="J1466" i="2"/>
  <c r="K1466" i="2"/>
  <c r="N1466" i="2"/>
  <c r="O1466" i="2" s="1"/>
  <c r="Q1466" i="2"/>
  <c r="J1467" i="2"/>
  <c r="K1467" i="2"/>
  <c r="N1467" i="2"/>
  <c r="O1467" i="2" s="1"/>
  <c r="Q1467" i="2"/>
  <c r="J1468" i="2"/>
  <c r="K1468" i="2"/>
  <c r="N1468" i="2"/>
  <c r="O1468" i="2" s="1"/>
  <c r="Q1468" i="2"/>
  <c r="J1469" i="2"/>
  <c r="K1469" i="2"/>
  <c r="N1469" i="2"/>
  <c r="O1469" i="2" s="1"/>
  <c r="Q1469" i="2"/>
  <c r="J1470" i="2"/>
  <c r="K1470" i="2"/>
  <c r="N1470" i="2"/>
  <c r="O1470" i="2" s="1"/>
  <c r="Q1470" i="2"/>
  <c r="J1471" i="2"/>
  <c r="K1471" i="2"/>
  <c r="N1471" i="2"/>
  <c r="O1471" i="2" s="1"/>
  <c r="Q1471" i="2"/>
  <c r="J1472" i="2"/>
  <c r="K1472" i="2"/>
  <c r="N1472" i="2"/>
  <c r="O1472" i="2" s="1"/>
  <c r="Q1472" i="2"/>
  <c r="J1473" i="2"/>
  <c r="K1473" i="2"/>
  <c r="N1473" i="2"/>
  <c r="O1473" i="2" s="1"/>
  <c r="Q1473" i="2"/>
  <c r="J1474" i="2"/>
  <c r="K1474" i="2"/>
  <c r="N1474" i="2"/>
  <c r="O1474" i="2" s="1"/>
  <c r="Q1474" i="2"/>
  <c r="J1475" i="2"/>
  <c r="K1475" i="2"/>
  <c r="N1475" i="2"/>
  <c r="O1475" i="2" s="1"/>
  <c r="Q1475" i="2"/>
  <c r="J1476" i="2"/>
  <c r="K1476" i="2"/>
  <c r="N1476" i="2"/>
  <c r="O1476" i="2" s="1"/>
  <c r="Q1476" i="2"/>
  <c r="J1477" i="2"/>
  <c r="K1477" i="2"/>
  <c r="N1477" i="2"/>
  <c r="O1477" i="2" s="1"/>
  <c r="Q1477" i="2"/>
  <c r="J1478" i="2"/>
  <c r="K1478" i="2"/>
  <c r="N1478" i="2"/>
  <c r="O1478" i="2" s="1"/>
  <c r="Q1478" i="2"/>
  <c r="J1479" i="2"/>
  <c r="K1479" i="2"/>
  <c r="N1479" i="2"/>
  <c r="O1479" i="2" s="1"/>
  <c r="Q1479" i="2"/>
  <c r="J1480" i="2"/>
  <c r="K1480" i="2"/>
  <c r="N1480" i="2"/>
  <c r="O1480" i="2" s="1"/>
  <c r="Q1480" i="2"/>
  <c r="J1481" i="2"/>
  <c r="K1481" i="2"/>
  <c r="N1481" i="2"/>
  <c r="O1481" i="2" s="1"/>
  <c r="Q1481" i="2"/>
  <c r="J1482" i="2"/>
  <c r="K1482" i="2"/>
  <c r="N1482" i="2"/>
  <c r="O1482" i="2" s="1"/>
  <c r="Q1482" i="2"/>
  <c r="J1483" i="2"/>
  <c r="K1483" i="2"/>
  <c r="N1483" i="2"/>
  <c r="O1483" i="2" s="1"/>
  <c r="Q1483" i="2"/>
  <c r="J1484" i="2"/>
  <c r="K1484" i="2"/>
  <c r="N1484" i="2"/>
  <c r="O1484" i="2" s="1"/>
  <c r="Q1484" i="2"/>
  <c r="J1485" i="2"/>
  <c r="K1485" i="2"/>
  <c r="N1485" i="2"/>
  <c r="O1485" i="2" s="1"/>
  <c r="Q1485" i="2"/>
  <c r="J1486" i="2"/>
  <c r="K1486" i="2"/>
  <c r="N1486" i="2"/>
  <c r="O1486" i="2" s="1"/>
  <c r="Q1486" i="2"/>
  <c r="J1487" i="2"/>
  <c r="K1487" i="2"/>
  <c r="N1487" i="2"/>
  <c r="O1487" i="2" s="1"/>
  <c r="Q1487" i="2"/>
  <c r="J1488" i="2"/>
  <c r="K1488" i="2"/>
  <c r="N1488" i="2"/>
  <c r="O1488" i="2" s="1"/>
  <c r="Q1488" i="2"/>
  <c r="J1489" i="2"/>
  <c r="K1489" i="2"/>
  <c r="N1489" i="2"/>
  <c r="O1489" i="2" s="1"/>
  <c r="Q1489" i="2"/>
  <c r="J1490" i="2"/>
  <c r="K1490" i="2"/>
  <c r="N1490" i="2"/>
  <c r="O1490" i="2" s="1"/>
  <c r="Q1490" i="2"/>
  <c r="J1491" i="2"/>
  <c r="K1491" i="2"/>
  <c r="N1491" i="2"/>
  <c r="O1491" i="2" s="1"/>
  <c r="Q1491" i="2"/>
  <c r="J1492" i="2"/>
  <c r="K1492" i="2"/>
  <c r="N1492" i="2"/>
  <c r="O1492" i="2" s="1"/>
  <c r="Q1492" i="2"/>
  <c r="J1493" i="2"/>
  <c r="K1493" i="2"/>
  <c r="N1493" i="2"/>
  <c r="O1493" i="2" s="1"/>
  <c r="Q1493" i="2"/>
  <c r="J1494" i="2"/>
  <c r="K1494" i="2"/>
  <c r="N1494" i="2"/>
  <c r="O1494" i="2" s="1"/>
  <c r="Q1494" i="2"/>
  <c r="J1495" i="2"/>
  <c r="K1495" i="2"/>
  <c r="N1495" i="2"/>
  <c r="O1495" i="2" s="1"/>
  <c r="Q1495" i="2"/>
  <c r="J1496" i="2"/>
  <c r="K1496" i="2"/>
  <c r="N1496" i="2"/>
  <c r="O1496" i="2" s="1"/>
  <c r="Q1496" i="2"/>
  <c r="J1497" i="2"/>
  <c r="K1497" i="2"/>
  <c r="N1497" i="2"/>
  <c r="O1497" i="2" s="1"/>
  <c r="Q1497" i="2"/>
  <c r="J1498" i="2"/>
  <c r="K1498" i="2"/>
  <c r="N1498" i="2"/>
  <c r="O1498" i="2" s="1"/>
  <c r="Q1498" i="2"/>
  <c r="J1499" i="2"/>
  <c r="K1499" i="2"/>
  <c r="N1499" i="2"/>
  <c r="O1499" i="2" s="1"/>
  <c r="Q1499" i="2"/>
  <c r="J1500" i="2"/>
  <c r="K1500" i="2"/>
  <c r="N1500" i="2"/>
  <c r="O1500" i="2" s="1"/>
  <c r="Q1500" i="2"/>
  <c r="J1501" i="2"/>
  <c r="K1501" i="2"/>
  <c r="N1501" i="2"/>
  <c r="O1501" i="2" s="1"/>
  <c r="Q1501" i="2"/>
  <c r="J1502" i="2"/>
  <c r="K1502" i="2"/>
  <c r="N1502" i="2"/>
  <c r="O1502" i="2" s="1"/>
  <c r="Q1502" i="2"/>
  <c r="J1503" i="2"/>
  <c r="K1503" i="2"/>
  <c r="N1503" i="2"/>
  <c r="O1503" i="2" s="1"/>
  <c r="Q1503" i="2"/>
  <c r="J1504" i="2"/>
  <c r="K1504" i="2"/>
  <c r="N1504" i="2"/>
  <c r="O1504" i="2" s="1"/>
  <c r="Q1504" i="2"/>
  <c r="J1505" i="2"/>
  <c r="K1505" i="2"/>
  <c r="N1505" i="2"/>
  <c r="O1505" i="2" s="1"/>
  <c r="Q1505" i="2"/>
  <c r="J1506" i="2"/>
  <c r="K1506" i="2"/>
  <c r="N1506" i="2"/>
  <c r="O1506" i="2" s="1"/>
  <c r="Q1506" i="2"/>
  <c r="J1507" i="2"/>
  <c r="K1507" i="2"/>
  <c r="N1507" i="2"/>
  <c r="O1507" i="2" s="1"/>
  <c r="Q1507" i="2"/>
  <c r="J1508" i="2"/>
  <c r="K1508" i="2"/>
  <c r="N1508" i="2"/>
  <c r="O1508" i="2" s="1"/>
  <c r="Q1508" i="2"/>
  <c r="J1509" i="2"/>
  <c r="K1509" i="2"/>
  <c r="N1509" i="2"/>
  <c r="O1509" i="2" s="1"/>
  <c r="Q1509" i="2"/>
  <c r="J1510" i="2"/>
  <c r="K1510" i="2"/>
  <c r="N1510" i="2"/>
  <c r="O1510" i="2" s="1"/>
  <c r="Q1510" i="2"/>
  <c r="J1511" i="2"/>
  <c r="K1511" i="2"/>
  <c r="N1511" i="2"/>
  <c r="O1511" i="2" s="1"/>
  <c r="Q1511" i="2"/>
  <c r="J1512" i="2"/>
  <c r="K1512" i="2"/>
  <c r="N1512" i="2"/>
  <c r="O1512" i="2" s="1"/>
  <c r="Q1512" i="2"/>
  <c r="J1513" i="2"/>
  <c r="K1513" i="2"/>
  <c r="N1513" i="2"/>
  <c r="O1513" i="2" s="1"/>
  <c r="Q1513" i="2"/>
  <c r="J1514" i="2"/>
  <c r="K1514" i="2"/>
  <c r="N1514" i="2"/>
  <c r="O1514" i="2" s="1"/>
  <c r="Q1514" i="2"/>
  <c r="J1515" i="2"/>
  <c r="K1515" i="2"/>
  <c r="N1515" i="2"/>
  <c r="O1515" i="2" s="1"/>
  <c r="Q1515" i="2"/>
  <c r="J1516" i="2"/>
  <c r="K1516" i="2"/>
  <c r="N1516" i="2"/>
  <c r="O1516" i="2" s="1"/>
  <c r="Q1516" i="2"/>
  <c r="J1517" i="2"/>
  <c r="K1517" i="2"/>
  <c r="N1517" i="2"/>
  <c r="O1517" i="2" s="1"/>
  <c r="Q1517" i="2"/>
  <c r="J1518" i="2"/>
  <c r="K1518" i="2"/>
  <c r="N1518" i="2"/>
  <c r="O1518" i="2" s="1"/>
  <c r="Q1518" i="2"/>
  <c r="J1519" i="2"/>
  <c r="K1519" i="2"/>
  <c r="N1519" i="2"/>
  <c r="O1519" i="2" s="1"/>
  <c r="Q1519" i="2"/>
  <c r="J1520" i="2"/>
  <c r="K1520" i="2"/>
  <c r="N1520" i="2"/>
  <c r="O1520" i="2" s="1"/>
  <c r="Q1520" i="2"/>
  <c r="J1521" i="2"/>
  <c r="K1521" i="2"/>
  <c r="N1521" i="2"/>
  <c r="O1521" i="2" s="1"/>
  <c r="Q1521" i="2"/>
  <c r="J1522" i="2"/>
  <c r="K1522" i="2"/>
  <c r="N1522" i="2"/>
  <c r="O1522" i="2" s="1"/>
  <c r="Q1522" i="2"/>
  <c r="J1523" i="2"/>
  <c r="K1523" i="2"/>
  <c r="N1523" i="2"/>
  <c r="O1523" i="2" s="1"/>
  <c r="Q1523" i="2"/>
  <c r="J1524" i="2"/>
  <c r="K1524" i="2"/>
  <c r="N1524" i="2"/>
  <c r="O1524" i="2" s="1"/>
  <c r="Q1524" i="2"/>
  <c r="J1525" i="2"/>
  <c r="K1525" i="2"/>
  <c r="N1525" i="2"/>
  <c r="O1525" i="2" s="1"/>
  <c r="Q1525" i="2"/>
  <c r="J1526" i="2"/>
  <c r="K1526" i="2"/>
  <c r="N1526" i="2"/>
  <c r="O1526" i="2" s="1"/>
  <c r="Q1526" i="2"/>
  <c r="J1527" i="2"/>
  <c r="K1527" i="2"/>
  <c r="N1527" i="2"/>
  <c r="O1527" i="2" s="1"/>
  <c r="Q1527" i="2"/>
  <c r="J1528" i="2"/>
  <c r="K1528" i="2"/>
  <c r="N1528" i="2"/>
  <c r="O1528" i="2" s="1"/>
  <c r="Q1528" i="2"/>
  <c r="J1529" i="2"/>
  <c r="K1529" i="2"/>
  <c r="N1529" i="2"/>
  <c r="O1529" i="2" s="1"/>
  <c r="Q1529" i="2"/>
  <c r="J1530" i="2"/>
  <c r="K1530" i="2"/>
  <c r="N1530" i="2"/>
  <c r="O1530" i="2" s="1"/>
  <c r="Q1530" i="2"/>
  <c r="J1531" i="2"/>
  <c r="K1531" i="2"/>
  <c r="N1531" i="2"/>
  <c r="O1531" i="2" s="1"/>
  <c r="Q1531" i="2"/>
  <c r="J1532" i="2"/>
  <c r="K1532" i="2"/>
  <c r="N1532" i="2"/>
  <c r="O1532" i="2" s="1"/>
  <c r="Q1532" i="2"/>
  <c r="J1533" i="2"/>
  <c r="K1533" i="2"/>
  <c r="N1533" i="2"/>
  <c r="O1533" i="2" s="1"/>
  <c r="Q1533" i="2"/>
  <c r="J1534" i="2"/>
  <c r="K1534" i="2"/>
  <c r="N1534" i="2"/>
  <c r="O1534" i="2" s="1"/>
  <c r="Q1534" i="2"/>
  <c r="J1535" i="2"/>
  <c r="K1535" i="2"/>
  <c r="N1535" i="2"/>
  <c r="O1535" i="2" s="1"/>
  <c r="Q1535" i="2"/>
  <c r="J1536" i="2"/>
  <c r="K1536" i="2"/>
  <c r="N1536" i="2"/>
  <c r="O1536" i="2" s="1"/>
  <c r="Q1536" i="2"/>
  <c r="J1537" i="2"/>
  <c r="K1537" i="2"/>
  <c r="N1537" i="2"/>
  <c r="O1537" i="2" s="1"/>
  <c r="Q1537" i="2"/>
  <c r="J1538" i="2"/>
  <c r="K1538" i="2"/>
  <c r="N1538" i="2"/>
  <c r="O1538" i="2" s="1"/>
  <c r="Q1538" i="2"/>
  <c r="J1539" i="2"/>
  <c r="K1539" i="2"/>
  <c r="N1539" i="2"/>
  <c r="O1539" i="2" s="1"/>
  <c r="Q1539" i="2"/>
  <c r="J1540" i="2"/>
  <c r="K1540" i="2"/>
  <c r="N1540" i="2"/>
  <c r="O1540" i="2" s="1"/>
  <c r="Q1540" i="2"/>
  <c r="J1541" i="2"/>
  <c r="K1541" i="2"/>
  <c r="N1541" i="2"/>
  <c r="O1541" i="2" s="1"/>
  <c r="Q1541" i="2"/>
  <c r="J1542" i="2"/>
  <c r="K1542" i="2"/>
  <c r="N1542" i="2"/>
  <c r="O1542" i="2" s="1"/>
  <c r="Q1542" i="2"/>
  <c r="J1543" i="2"/>
  <c r="K1543" i="2"/>
  <c r="N1543" i="2"/>
  <c r="O1543" i="2" s="1"/>
  <c r="Q1543" i="2"/>
  <c r="J1544" i="2"/>
  <c r="K1544" i="2"/>
  <c r="N1544" i="2"/>
  <c r="O1544" i="2" s="1"/>
  <c r="Q1544" i="2"/>
  <c r="J1545" i="2"/>
  <c r="K1545" i="2"/>
  <c r="N1545" i="2"/>
  <c r="O1545" i="2" s="1"/>
  <c r="Q1545" i="2"/>
  <c r="J1546" i="2"/>
  <c r="K1546" i="2"/>
  <c r="N1546" i="2"/>
  <c r="O1546" i="2" s="1"/>
  <c r="Q1546" i="2"/>
  <c r="J1547" i="2"/>
  <c r="K1547" i="2"/>
  <c r="N1547" i="2"/>
  <c r="O1547" i="2" s="1"/>
  <c r="Q1547" i="2"/>
  <c r="J1548" i="2"/>
  <c r="K1548" i="2"/>
  <c r="N1548" i="2"/>
  <c r="O1548" i="2" s="1"/>
  <c r="Q1548" i="2"/>
  <c r="J1549" i="2"/>
  <c r="K1549" i="2"/>
  <c r="N1549" i="2"/>
  <c r="O1549" i="2" s="1"/>
  <c r="Q1549" i="2"/>
  <c r="J1550" i="2"/>
  <c r="K1550" i="2"/>
  <c r="N1550" i="2"/>
  <c r="O1550" i="2" s="1"/>
  <c r="Q1550" i="2"/>
  <c r="J1551" i="2"/>
  <c r="K1551" i="2"/>
  <c r="N1551" i="2"/>
  <c r="O1551" i="2" s="1"/>
  <c r="Q1551" i="2"/>
  <c r="J1552" i="2"/>
  <c r="K1552" i="2"/>
  <c r="N1552" i="2"/>
  <c r="O1552" i="2" s="1"/>
  <c r="Q1552" i="2"/>
  <c r="J1553" i="2"/>
  <c r="K1553" i="2"/>
  <c r="N1553" i="2"/>
  <c r="O1553" i="2" s="1"/>
  <c r="Q1553" i="2"/>
  <c r="J1554" i="2"/>
  <c r="K1554" i="2"/>
  <c r="N1554" i="2"/>
  <c r="O1554" i="2" s="1"/>
  <c r="Q1554" i="2"/>
  <c r="J1555" i="2"/>
  <c r="K1555" i="2"/>
  <c r="N1555" i="2"/>
  <c r="O1555" i="2" s="1"/>
  <c r="Q1555" i="2"/>
  <c r="J1556" i="2"/>
  <c r="K1556" i="2"/>
  <c r="N1556" i="2"/>
  <c r="O1556" i="2" s="1"/>
  <c r="Q1556" i="2"/>
  <c r="J1557" i="2"/>
  <c r="K1557" i="2"/>
  <c r="N1557" i="2"/>
  <c r="O1557" i="2" s="1"/>
  <c r="Q1557" i="2"/>
  <c r="J1558" i="2"/>
  <c r="K1558" i="2"/>
  <c r="N1558" i="2"/>
  <c r="O1558" i="2" s="1"/>
  <c r="Q1558" i="2"/>
  <c r="J1559" i="2"/>
  <c r="K1559" i="2"/>
  <c r="N1559" i="2"/>
  <c r="O1559" i="2" s="1"/>
  <c r="Q1559" i="2"/>
  <c r="J1560" i="2"/>
  <c r="K1560" i="2"/>
  <c r="N1560" i="2"/>
  <c r="O1560" i="2" s="1"/>
  <c r="Q1560" i="2"/>
  <c r="J1561" i="2"/>
  <c r="K1561" i="2"/>
  <c r="N1561" i="2"/>
  <c r="O1561" i="2" s="1"/>
  <c r="Q1561" i="2"/>
  <c r="J1562" i="2"/>
  <c r="K1562" i="2"/>
  <c r="N1562" i="2"/>
  <c r="O1562" i="2" s="1"/>
  <c r="Q1562" i="2"/>
  <c r="J1563" i="2"/>
  <c r="K1563" i="2"/>
  <c r="N1563" i="2"/>
  <c r="O1563" i="2" s="1"/>
  <c r="Q1563" i="2"/>
  <c r="J1564" i="2"/>
  <c r="K1564" i="2"/>
  <c r="N1564" i="2"/>
  <c r="O1564" i="2" s="1"/>
  <c r="Q1564" i="2"/>
  <c r="J1565" i="2"/>
  <c r="K1565" i="2"/>
  <c r="N1565" i="2"/>
  <c r="O1565" i="2" s="1"/>
  <c r="Q1565" i="2"/>
  <c r="J1566" i="2"/>
  <c r="K1566" i="2"/>
  <c r="N1566" i="2"/>
  <c r="O1566" i="2" s="1"/>
  <c r="Q1566" i="2"/>
  <c r="J1567" i="2"/>
  <c r="K1567" i="2"/>
  <c r="N1567" i="2"/>
  <c r="O1567" i="2" s="1"/>
  <c r="Q1567" i="2"/>
  <c r="J1568" i="2"/>
  <c r="K1568" i="2"/>
  <c r="N1568" i="2"/>
  <c r="O1568" i="2" s="1"/>
  <c r="Q1568" i="2"/>
  <c r="J1569" i="2"/>
  <c r="K1569" i="2"/>
  <c r="N1569" i="2"/>
  <c r="O1569" i="2" s="1"/>
  <c r="Q1569" i="2"/>
  <c r="J1570" i="2"/>
  <c r="K1570" i="2"/>
  <c r="N1570" i="2"/>
  <c r="O1570" i="2" s="1"/>
  <c r="Q1570" i="2"/>
  <c r="J1571" i="2"/>
  <c r="K1571" i="2"/>
  <c r="N1571" i="2"/>
  <c r="O1571" i="2" s="1"/>
  <c r="Q1571" i="2"/>
  <c r="J1572" i="2"/>
  <c r="K1572" i="2"/>
  <c r="N1572" i="2"/>
  <c r="O1572" i="2" s="1"/>
  <c r="Q1572" i="2"/>
  <c r="J1573" i="2"/>
  <c r="K1573" i="2"/>
  <c r="N1573" i="2"/>
  <c r="O1573" i="2" s="1"/>
  <c r="Q1573" i="2"/>
  <c r="J1574" i="2"/>
  <c r="K1574" i="2"/>
  <c r="N1574" i="2"/>
  <c r="O1574" i="2" s="1"/>
  <c r="Q1574" i="2"/>
  <c r="J1575" i="2"/>
  <c r="K1575" i="2"/>
  <c r="N1575" i="2"/>
  <c r="O1575" i="2" s="1"/>
  <c r="Q1575" i="2"/>
  <c r="J1576" i="2"/>
  <c r="K1576" i="2"/>
  <c r="N1576" i="2"/>
  <c r="O1576" i="2" s="1"/>
  <c r="Q1576" i="2"/>
  <c r="J1577" i="2"/>
  <c r="K1577" i="2"/>
  <c r="N1577" i="2"/>
  <c r="O1577" i="2" s="1"/>
  <c r="Q1577" i="2"/>
  <c r="J1578" i="2"/>
  <c r="K1578" i="2"/>
  <c r="N1578" i="2"/>
  <c r="O1578" i="2" s="1"/>
  <c r="Q1578" i="2"/>
  <c r="J1579" i="2"/>
  <c r="K1579" i="2"/>
  <c r="N1579" i="2"/>
  <c r="O1579" i="2" s="1"/>
  <c r="Q1579" i="2"/>
  <c r="J1580" i="2"/>
  <c r="K1580" i="2"/>
  <c r="N1580" i="2"/>
  <c r="O1580" i="2" s="1"/>
  <c r="Q1580" i="2"/>
  <c r="J1581" i="2"/>
  <c r="K1581" i="2"/>
  <c r="N1581" i="2"/>
  <c r="O1581" i="2" s="1"/>
  <c r="Q1581" i="2"/>
  <c r="J1582" i="2"/>
  <c r="K1582" i="2"/>
  <c r="N1582" i="2"/>
  <c r="O1582" i="2" s="1"/>
  <c r="Q1582" i="2"/>
  <c r="J1583" i="2"/>
  <c r="K1583" i="2"/>
  <c r="N1583" i="2"/>
  <c r="O1583" i="2" s="1"/>
  <c r="Q1583" i="2"/>
  <c r="J1584" i="2"/>
  <c r="K1584" i="2"/>
  <c r="N1584" i="2"/>
  <c r="O1584" i="2" s="1"/>
  <c r="Q1584" i="2"/>
  <c r="J1585" i="2"/>
  <c r="K1585" i="2"/>
  <c r="N1585" i="2"/>
  <c r="O1585" i="2" s="1"/>
  <c r="Q1585" i="2"/>
  <c r="J1586" i="2"/>
  <c r="K1586" i="2"/>
  <c r="N1586" i="2"/>
  <c r="O1586" i="2" s="1"/>
  <c r="Q1586" i="2"/>
  <c r="J1587" i="2"/>
  <c r="K1587" i="2"/>
  <c r="N1587" i="2"/>
  <c r="O1587" i="2" s="1"/>
  <c r="Q1587" i="2"/>
  <c r="J1588" i="2"/>
  <c r="K1588" i="2"/>
  <c r="N1588" i="2"/>
  <c r="O1588" i="2" s="1"/>
  <c r="Q1588" i="2"/>
  <c r="J1589" i="2"/>
  <c r="K1589" i="2"/>
  <c r="N1589" i="2"/>
  <c r="O1589" i="2" s="1"/>
  <c r="Q1589" i="2"/>
  <c r="J1590" i="2"/>
  <c r="K1590" i="2"/>
  <c r="N1590" i="2"/>
  <c r="O1590" i="2" s="1"/>
  <c r="Q1590" i="2"/>
  <c r="J1591" i="2"/>
  <c r="K1591" i="2"/>
  <c r="N1591" i="2"/>
  <c r="O1591" i="2" s="1"/>
  <c r="Q1591" i="2"/>
  <c r="J1592" i="2"/>
  <c r="K1592" i="2"/>
  <c r="N1592" i="2"/>
  <c r="O1592" i="2" s="1"/>
  <c r="Q1592" i="2"/>
  <c r="J1593" i="2"/>
  <c r="K1593" i="2"/>
  <c r="N1593" i="2"/>
  <c r="O1593" i="2" s="1"/>
  <c r="Q1593" i="2"/>
  <c r="J1594" i="2"/>
  <c r="K1594" i="2"/>
  <c r="N1594" i="2"/>
  <c r="O1594" i="2" s="1"/>
  <c r="Q1594" i="2"/>
  <c r="J1595" i="2"/>
  <c r="K1595" i="2"/>
  <c r="N1595" i="2"/>
  <c r="O1595" i="2" s="1"/>
  <c r="Q1595" i="2"/>
  <c r="J1596" i="2"/>
  <c r="K1596" i="2"/>
  <c r="N1596" i="2"/>
  <c r="O1596" i="2" s="1"/>
  <c r="Q1596" i="2"/>
  <c r="J1597" i="2"/>
  <c r="K1597" i="2"/>
  <c r="N1597" i="2"/>
  <c r="O1597" i="2" s="1"/>
  <c r="Q1597" i="2"/>
  <c r="J1598" i="2"/>
  <c r="K1598" i="2"/>
  <c r="N1598" i="2"/>
  <c r="O1598" i="2" s="1"/>
  <c r="Q1598" i="2"/>
  <c r="J1599" i="2"/>
  <c r="K1599" i="2"/>
  <c r="N1599" i="2"/>
  <c r="O1599" i="2" s="1"/>
  <c r="Q1599" i="2"/>
  <c r="J1600" i="2"/>
  <c r="K1600" i="2"/>
  <c r="N1600" i="2"/>
  <c r="O1600" i="2" s="1"/>
  <c r="Q1600" i="2"/>
  <c r="J1601" i="2"/>
  <c r="K1601" i="2"/>
  <c r="N1601" i="2"/>
  <c r="O1601" i="2" s="1"/>
  <c r="Q1601" i="2"/>
  <c r="J1602" i="2"/>
  <c r="K1602" i="2"/>
  <c r="N1602" i="2"/>
  <c r="O1602" i="2" s="1"/>
  <c r="Q1602" i="2"/>
  <c r="J1603" i="2"/>
  <c r="K1603" i="2"/>
  <c r="N1603" i="2"/>
  <c r="O1603" i="2" s="1"/>
  <c r="Q1603" i="2"/>
  <c r="J1604" i="2"/>
  <c r="K1604" i="2"/>
  <c r="N1604" i="2"/>
  <c r="O1604" i="2" s="1"/>
  <c r="Q1604" i="2"/>
  <c r="J1605" i="2"/>
  <c r="K1605" i="2"/>
  <c r="N1605" i="2"/>
  <c r="O1605" i="2" s="1"/>
  <c r="Q1605" i="2"/>
  <c r="J1606" i="2"/>
  <c r="K1606" i="2"/>
  <c r="N1606" i="2"/>
  <c r="O1606" i="2" s="1"/>
  <c r="Q1606" i="2"/>
  <c r="J1607" i="2"/>
  <c r="K1607" i="2"/>
  <c r="N1607" i="2"/>
  <c r="O1607" i="2" s="1"/>
  <c r="Q1607" i="2"/>
  <c r="J1608" i="2"/>
  <c r="K1608" i="2"/>
  <c r="N1608" i="2"/>
  <c r="O1608" i="2" s="1"/>
  <c r="Q1608" i="2"/>
  <c r="J1609" i="2"/>
  <c r="K1609" i="2"/>
  <c r="N1609" i="2"/>
  <c r="O1609" i="2" s="1"/>
  <c r="Q1609" i="2"/>
  <c r="J1610" i="2"/>
  <c r="K1610" i="2"/>
  <c r="N1610" i="2"/>
  <c r="O1610" i="2" s="1"/>
  <c r="Q1610" i="2"/>
  <c r="J1611" i="2"/>
  <c r="K1611" i="2"/>
  <c r="N1611" i="2"/>
  <c r="O1611" i="2" s="1"/>
  <c r="Q1611" i="2"/>
  <c r="J1612" i="2"/>
  <c r="K1612" i="2"/>
  <c r="N1612" i="2"/>
  <c r="O1612" i="2" s="1"/>
  <c r="Q1612" i="2"/>
  <c r="J1613" i="2"/>
  <c r="K1613" i="2"/>
  <c r="N1613" i="2"/>
  <c r="O1613" i="2" s="1"/>
  <c r="Q1613" i="2"/>
  <c r="J1614" i="2"/>
  <c r="K1614" i="2"/>
  <c r="N1614" i="2"/>
  <c r="O1614" i="2" s="1"/>
  <c r="Q1614" i="2"/>
  <c r="J1615" i="2"/>
  <c r="K1615" i="2"/>
  <c r="N1615" i="2"/>
  <c r="O1615" i="2" s="1"/>
  <c r="Q1615" i="2"/>
  <c r="J1616" i="2"/>
  <c r="K1616" i="2"/>
  <c r="N1616" i="2"/>
  <c r="O1616" i="2" s="1"/>
  <c r="Q1616" i="2"/>
  <c r="J1617" i="2"/>
  <c r="K1617" i="2"/>
  <c r="N1617" i="2"/>
  <c r="O1617" i="2" s="1"/>
  <c r="Q1617" i="2"/>
  <c r="J1618" i="2"/>
  <c r="K1618" i="2"/>
  <c r="N1618" i="2"/>
  <c r="O1618" i="2" s="1"/>
  <c r="Q1618" i="2"/>
  <c r="J1619" i="2"/>
  <c r="K1619" i="2"/>
  <c r="N1619" i="2"/>
  <c r="O1619" i="2" s="1"/>
  <c r="Q1619" i="2"/>
  <c r="J1620" i="2"/>
  <c r="K1620" i="2"/>
  <c r="N1620" i="2"/>
  <c r="O1620" i="2" s="1"/>
  <c r="Q1620" i="2"/>
  <c r="J1621" i="2"/>
  <c r="K1621" i="2"/>
  <c r="N1621" i="2"/>
  <c r="O1621" i="2" s="1"/>
  <c r="Q1621" i="2"/>
  <c r="J1622" i="2"/>
  <c r="K1622" i="2"/>
  <c r="N1622" i="2"/>
  <c r="O1622" i="2" s="1"/>
  <c r="Q1622" i="2"/>
  <c r="J1623" i="2"/>
  <c r="K1623" i="2"/>
  <c r="N1623" i="2"/>
  <c r="O1623" i="2" s="1"/>
  <c r="Q1623" i="2"/>
  <c r="J1624" i="2"/>
  <c r="K1624" i="2"/>
  <c r="N1624" i="2"/>
  <c r="O1624" i="2" s="1"/>
  <c r="Q1624" i="2"/>
  <c r="J1625" i="2"/>
  <c r="K1625" i="2"/>
  <c r="N1625" i="2"/>
  <c r="O1625" i="2" s="1"/>
  <c r="Q1625" i="2"/>
  <c r="J1626" i="2"/>
  <c r="K1626" i="2"/>
  <c r="N1626" i="2"/>
  <c r="O1626" i="2" s="1"/>
  <c r="Q1626" i="2"/>
  <c r="J1627" i="2"/>
  <c r="K1627" i="2"/>
  <c r="N1627" i="2"/>
  <c r="O1627" i="2" s="1"/>
  <c r="Q1627" i="2"/>
  <c r="J1628" i="2"/>
  <c r="K1628" i="2"/>
  <c r="N1628" i="2"/>
  <c r="O1628" i="2" s="1"/>
  <c r="Q1628" i="2"/>
  <c r="J1629" i="2"/>
  <c r="K1629" i="2"/>
  <c r="N1629" i="2"/>
  <c r="O1629" i="2" s="1"/>
  <c r="Q1629" i="2"/>
  <c r="J1630" i="2"/>
  <c r="K1630" i="2"/>
  <c r="N1630" i="2"/>
  <c r="O1630" i="2" s="1"/>
  <c r="Q1630" i="2"/>
  <c r="J1631" i="2"/>
  <c r="K1631" i="2"/>
  <c r="N1631" i="2"/>
  <c r="O1631" i="2" s="1"/>
  <c r="Q1631" i="2"/>
  <c r="J1632" i="2"/>
  <c r="K1632" i="2"/>
  <c r="N1632" i="2"/>
  <c r="O1632" i="2" s="1"/>
  <c r="Q1632" i="2"/>
  <c r="J1633" i="2"/>
  <c r="K1633" i="2"/>
  <c r="N1633" i="2"/>
  <c r="O1633" i="2" s="1"/>
  <c r="Q1633" i="2"/>
  <c r="J1634" i="2"/>
  <c r="K1634" i="2"/>
  <c r="N1634" i="2"/>
  <c r="O1634" i="2" s="1"/>
  <c r="Q1634" i="2"/>
  <c r="J1635" i="2"/>
  <c r="K1635" i="2"/>
  <c r="N1635" i="2"/>
  <c r="O1635" i="2" s="1"/>
  <c r="Q1635" i="2"/>
  <c r="J1636" i="2"/>
  <c r="K1636" i="2"/>
  <c r="N1636" i="2"/>
  <c r="O1636" i="2" s="1"/>
  <c r="Q1636" i="2"/>
  <c r="J1637" i="2"/>
  <c r="K1637" i="2"/>
  <c r="N1637" i="2"/>
  <c r="O1637" i="2" s="1"/>
  <c r="Q1637" i="2"/>
  <c r="J1638" i="2"/>
  <c r="K1638" i="2"/>
  <c r="N1638" i="2"/>
  <c r="O1638" i="2" s="1"/>
  <c r="Q1638" i="2"/>
  <c r="J1639" i="2"/>
  <c r="K1639" i="2"/>
  <c r="N1639" i="2"/>
  <c r="O1639" i="2" s="1"/>
  <c r="Q1639" i="2"/>
  <c r="J1640" i="2"/>
  <c r="K1640" i="2"/>
  <c r="N1640" i="2"/>
  <c r="O1640" i="2" s="1"/>
  <c r="Q1640" i="2"/>
  <c r="J1641" i="2"/>
  <c r="K1641" i="2"/>
  <c r="N1641" i="2"/>
  <c r="O1641" i="2" s="1"/>
  <c r="Q1641" i="2"/>
  <c r="J1642" i="2"/>
  <c r="K1642" i="2"/>
  <c r="N1642" i="2"/>
  <c r="O1642" i="2" s="1"/>
  <c r="Q1642" i="2"/>
  <c r="J1643" i="2"/>
  <c r="K1643" i="2"/>
  <c r="N1643" i="2"/>
  <c r="O1643" i="2" s="1"/>
  <c r="Q1643" i="2"/>
  <c r="J1644" i="2"/>
  <c r="K1644" i="2"/>
  <c r="N1644" i="2"/>
  <c r="O1644" i="2" s="1"/>
  <c r="Q1644" i="2"/>
  <c r="J1645" i="2"/>
  <c r="K1645" i="2"/>
  <c r="N1645" i="2"/>
  <c r="O1645" i="2" s="1"/>
  <c r="Q1645" i="2"/>
  <c r="J1646" i="2"/>
  <c r="K1646" i="2"/>
  <c r="N1646" i="2"/>
  <c r="O1646" i="2" s="1"/>
  <c r="Q1646" i="2"/>
  <c r="J1647" i="2"/>
  <c r="K1647" i="2"/>
  <c r="N1647" i="2"/>
  <c r="O1647" i="2" s="1"/>
  <c r="Q1647" i="2"/>
  <c r="J1648" i="2"/>
  <c r="K1648" i="2"/>
  <c r="N1648" i="2"/>
  <c r="O1648" i="2" s="1"/>
  <c r="Q1648" i="2"/>
  <c r="J1649" i="2"/>
  <c r="K1649" i="2"/>
  <c r="N1649" i="2"/>
  <c r="O1649" i="2" s="1"/>
  <c r="Q1649" i="2"/>
  <c r="J1650" i="2"/>
  <c r="K1650" i="2"/>
  <c r="N1650" i="2"/>
  <c r="O1650" i="2" s="1"/>
  <c r="Q1650" i="2"/>
  <c r="J1651" i="2"/>
  <c r="K1651" i="2"/>
  <c r="N1651" i="2"/>
  <c r="O1651" i="2" s="1"/>
  <c r="Q1651" i="2"/>
  <c r="J1652" i="2"/>
  <c r="K1652" i="2"/>
  <c r="N1652" i="2"/>
  <c r="O1652" i="2" s="1"/>
  <c r="Q1652" i="2"/>
  <c r="J1653" i="2"/>
  <c r="K1653" i="2"/>
  <c r="N1653" i="2"/>
  <c r="O1653" i="2" s="1"/>
  <c r="Q1653" i="2"/>
  <c r="J1654" i="2"/>
  <c r="K1654" i="2"/>
  <c r="N1654" i="2"/>
  <c r="O1654" i="2" s="1"/>
  <c r="Q1654" i="2"/>
  <c r="J1655" i="2"/>
  <c r="K1655" i="2"/>
  <c r="N1655" i="2"/>
  <c r="O1655" i="2" s="1"/>
  <c r="Q1655" i="2"/>
  <c r="J1656" i="2"/>
  <c r="K1656" i="2"/>
  <c r="N1656" i="2"/>
  <c r="O1656" i="2" s="1"/>
  <c r="Q1656" i="2"/>
  <c r="J1657" i="2"/>
  <c r="K1657" i="2"/>
  <c r="N1657" i="2"/>
  <c r="O1657" i="2" s="1"/>
  <c r="Q1657" i="2"/>
  <c r="J1658" i="2"/>
  <c r="K1658" i="2"/>
  <c r="N1658" i="2"/>
  <c r="O1658" i="2" s="1"/>
  <c r="Q1658" i="2"/>
  <c r="J1659" i="2"/>
  <c r="K1659" i="2"/>
  <c r="N1659" i="2"/>
  <c r="O1659" i="2" s="1"/>
  <c r="Q1659" i="2"/>
  <c r="J1660" i="2"/>
  <c r="K1660" i="2"/>
  <c r="N1660" i="2"/>
  <c r="O1660" i="2" s="1"/>
  <c r="Q1660" i="2"/>
  <c r="J1661" i="2"/>
  <c r="K1661" i="2"/>
  <c r="N1661" i="2"/>
  <c r="O1661" i="2" s="1"/>
  <c r="Q1661" i="2"/>
  <c r="J1662" i="2"/>
  <c r="K1662" i="2"/>
  <c r="N1662" i="2"/>
  <c r="O1662" i="2" s="1"/>
  <c r="Q1662" i="2"/>
  <c r="J1663" i="2"/>
  <c r="K1663" i="2"/>
  <c r="N1663" i="2"/>
  <c r="O1663" i="2" s="1"/>
  <c r="Q1663" i="2"/>
  <c r="J1664" i="2"/>
  <c r="K1664" i="2"/>
  <c r="N1664" i="2"/>
  <c r="O1664" i="2" s="1"/>
  <c r="Q1664" i="2"/>
  <c r="J1665" i="2"/>
  <c r="K1665" i="2"/>
  <c r="N1665" i="2"/>
  <c r="O1665" i="2" s="1"/>
  <c r="Q1665" i="2"/>
  <c r="J1666" i="2"/>
  <c r="K1666" i="2"/>
  <c r="N1666" i="2"/>
  <c r="O1666" i="2" s="1"/>
  <c r="Q1666" i="2"/>
  <c r="J1667" i="2"/>
  <c r="K1667" i="2"/>
  <c r="N1667" i="2"/>
  <c r="O1667" i="2" s="1"/>
  <c r="Q1667" i="2"/>
  <c r="J1668" i="2"/>
  <c r="K1668" i="2"/>
  <c r="N1668" i="2"/>
  <c r="O1668" i="2" s="1"/>
  <c r="Q1668" i="2"/>
  <c r="J1669" i="2"/>
  <c r="K1669" i="2"/>
  <c r="N1669" i="2"/>
  <c r="O1669" i="2" s="1"/>
  <c r="Q1669" i="2"/>
  <c r="J1670" i="2"/>
  <c r="K1670" i="2"/>
  <c r="N1670" i="2"/>
  <c r="O1670" i="2" s="1"/>
  <c r="Q1670" i="2"/>
  <c r="J1671" i="2"/>
  <c r="K1671" i="2"/>
  <c r="N1671" i="2"/>
  <c r="O1671" i="2" s="1"/>
  <c r="Q1671" i="2"/>
  <c r="J1672" i="2"/>
  <c r="K1672" i="2"/>
  <c r="N1672" i="2"/>
  <c r="O1672" i="2" s="1"/>
  <c r="Q1672" i="2"/>
  <c r="J1673" i="2"/>
  <c r="K1673" i="2"/>
  <c r="N1673" i="2"/>
  <c r="O1673" i="2" s="1"/>
  <c r="Q1673" i="2"/>
  <c r="J1674" i="2"/>
  <c r="K1674" i="2"/>
  <c r="N1674" i="2"/>
  <c r="O1674" i="2" s="1"/>
  <c r="Q1674" i="2"/>
  <c r="J1675" i="2"/>
  <c r="K1675" i="2"/>
  <c r="N1675" i="2"/>
  <c r="O1675" i="2" s="1"/>
  <c r="Q1675" i="2"/>
  <c r="J1676" i="2"/>
  <c r="K1676" i="2"/>
  <c r="N1676" i="2"/>
  <c r="O1676" i="2" s="1"/>
  <c r="Q1676" i="2"/>
  <c r="J1677" i="2"/>
  <c r="K1677" i="2"/>
  <c r="N1677" i="2"/>
  <c r="O1677" i="2" s="1"/>
  <c r="Q1677" i="2"/>
  <c r="J1678" i="2"/>
  <c r="K1678" i="2"/>
  <c r="N1678" i="2"/>
  <c r="O1678" i="2" s="1"/>
  <c r="Q1678" i="2"/>
  <c r="J1679" i="2"/>
  <c r="K1679" i="2"/>
  <c r="N1679" i="2"/>
  <c r="O1679" i="2" s="1"/>
  <c r="Q1679" i="2"/>
  <c r="J1680" i="2"/>
  <c r="K1680" i="2"/>
  <c r="N1680" i="2"/>
  <c r="O1680" i="2" s="1"/>
  <c r="Q1680" i="2"/>
  <c r="J1681" i="2"/>
  <c r="K1681" i="2"/>
  <c r="N1681" i="2"/>
  <c r="O1681" i="2" s="1"/>
  <c r="Q1681" i="2"/>
  <c r="J1682" i="2"/>
  <c r="K1682" i="2"/>
  <c r="N1682" i="2"/>
  <c r="O1682" i="2" s="1"/>
  <c r="Q1682" i="2"/>
  <c r="J1683" i="2"/>
  <c r="K1683" i="2"/>
  <c r="N1683" i="2"/>
  <c r="O1683" i="2" s="1"/>
  <c r="Q1683" i="2"/>
  <c r="J1684" i="2"/>
  <c r="K1684" i="2"/>
  <c r="N1684" i="2"/>
  <c r="O1684" i="2" s="1"/>
  <c r="Q1684" i="2"/>
  <c r="J1685" i="2"/>
  <c r="K1685" i="2"/>
  <c r="N1685" i="2"/>
  <c r="O1685" i="2" s="1"/>
  <c r="Q1685" i="2"/>
  <c r="J1686" i="2"/>
  <c r="K1686" i="2"/>
  <c r="N1686" i="2"/>
  <c r="O1686" i="2" s="1"/>
  <c r="Q1686" i="2"/>
  <c r="J1687" i="2"/>
  <c r="K1687" i="2"/>
  <c r="N1687" i="2"/>
  <c r="O1687" i="2" s="1"/>
  <c r="Q1687" i="2"/>
  <c r="J1688" i="2"/>
  <c r="K1688" i="2"/>
  <c r="N1688" i="2"/>
  <c r="O1688" i="2" s="1"/>
  <c r="Q1688" i="2"/>
  <c r="J1689" i="2"/>
  <c r="K1689" i="2"/>
  <c r="N1689" i="2"/>
  <c r="O1689" i="2" s="1"/>
  <c r="Q1689" i="2"/>
  <c r="J1690" i="2"/>
  <c r="K1690" i="2"/>
  <c r="N1690" i="2"/>
  <c r="O1690" i="2" s="1"/>
  <c r="Q1690" i="2"/>
  <c r="J1691" i="2"/>
  <c r="K1691" i="2"/>
  <c r="N1691" i="2"/>
  <c r="O1691" i="2" s="1"/>
  <c r="Q1691" i="2"/>
  <c r="J1692" i="2"/>
  <c r="K1692" i="2"/>
  <c r="N1692" i="2"/>
  <c r="O1692" i="2" s="1"/>
  <c r="Q1692" i="2"/>
  <c r="J1693" i="2"/>
  <c r="K1693" i="2"/>
  <c r="N1693" i="2"/>
  <c r="O1693" i="2" s="1"/>
  <c r="Q1693" i="2"/>
  <c r="J1694" i="2"/>
  <c r="K1694" i="2"/>
  <c r="N1694" i="2"/>
  <c r="O1694" i="2" s="1"/>
  <c r="Q1694" i="2"/>
  <c r="J1695" i="2"/>
  <c r="K1695" i="2"/>
  <c r="N1695" i="2"/>
  <c r="O1695" i="2" s="1"/>
  <c r="Q1695" i="2"/>
  <c r="J1696" i="2"/>
  <c r="K1696" i="2"/>
  <c r="N1696" i="2"/>
  <c r="O1696" i="2" s="1"/>
  <c r="Q1696" i="2"/>
  <c r="J1697" i="2"/>
  <c r="K1697" i="2"/>
  <c r="N1697" i="2"/>
  <c r="O1697" i="2" s="1"/>
  <c r="Q1697" i="2"/>
  <c r="J1698" i="2"/>
  <c r="K1698" i="2"/>
  <c r="N1698" i="2"/>
  <c r="O1698" i="2" s="1"/>
  <c r="Q1698" i="2"/>
  <c r="J1699" i="2"/>
  <c r="K1699" i="2"/>
  <c r="N1699" i="2"/>
  <c r="O1699" i="2" s="1"/>
  <c r="Q1699" i="2"/>
  <c r="J1700" i="2"/>
  <c r="K1700" i="2"/>
  <c r="N1700" i="2"/>
  <c r="O1700" i="2" s="1"/>
  <c r="Q1700" i="2"/>
  <c r="J1701" i="2"/>
  <c r="K1701" i="2"/>
  <c r="N1701" i="2"/>
  <c r="O1701" i="2" s="1"/>
  <c r="Q1701" i="2"/>
  <c r="J1702" i="2"/>
  <c r="K1702" i="2"/>
  <c r="N1702" i="2"/>
  <c r="O1702" i="2" s="1"/>
  <c r="Q1702" i="2"/>
  <c r="J1703" i="2"/>
  <c r="K1703" i="2"/>
  <c r="N1703" i="2"/>
  <c r="O1703" i="2" s="1"/>
  <c r="Q1703" i="2"/>
  <c r="J1704" i="2"/>
  <c r="K1704" i="2"/>
  <c r="N1704" i="2"/>
  <c r="O1704" i="2" s="1"/>
  <c r="Q1704" i="2"/>
  <c r="J1705" i="2"/>
  <c r="K1705" i="2"/>
  <c r="N1705" i="2"/>
  <c r="O1705" i="2" s="1"/>
  <c r="Q1705" i="2"/>
  <c r="J1706" i="2"/>
  <c r="K1706" i="2"/>
  <c r="N1706" i="2"/>
  <c r="O1706" i="2" s="1"/>
  <c r="Q1706" i="2"/>
  <c r="J1707" i="2"/>
  <c r="K1707" i="2"/>
  <c r="N1707" i="2"/>
  <c r="O1707" i="2" s="1"/>
  <c r="Q1707" i="2"/>
  <c r="J1708" i="2"/>
  <c r="K1708" i="2"/>
  <c r="N1708" i="2"/>
  <c r="O1708" i="2" s="1"/>
  <c r="Q1708" i="2"/>
  <c r="J1709" i="2"/>
  <c r="K1709" i="2"/>
  <c r="N1709" i="2"/>
  <c r="O1709" i="2" s="1"/>
  <c r="Q1709" i="2"/>
  <c r="J1710" i="2"/>
  <c r="K1710" i="2"/>
  <c r="N1710" i="2"/>
  <c r="O1710" i="2" s="1"/>
  <c r="Q1710" i="2"/>
  <c r="J1711" i="2"/>
  <c r="K1711" i="2"/>
  <c r="N1711" i="2"/>
  <c r="O1711" i="2" s="1"/>
  <c r="Q1711" i="2"/>
  <c r="J1712" i="2"/>
  <c r="K1712" i="2"/>
  <c r="N1712" i="2"/>
  <c r="O1712" i="2" s="1"/>
  <c r="Q1712" i="2"/>
  <c r="J1713" i="2"/>
  <c r="K1713" i="2"/>
  <c r="N1713" i="2"/>
  <c r="O1713" i="2" s="1"/>
  <c r="Q1713" i="2"/>
  <c r="J1714" i="2"/>
  <c r="K1714" i="2"/>
  <c r="N1714" i="2"/>
  <c r="O1714" i="2" s="1"/>
  <c r="Q1714" i="2"/>
  <c r="J1715" i="2"/>
  <c r="K1715" i="2"/>
  <c r="N1715" i="2"/>
  <c r="O1715" i="2" s="1"/>
  <c r="Q1715" i="2"/>
  <c r="J1716" i="2"/>
  <c r="K1716" i="2"/>
  <c r="N1716" i="2"/>
  <c r="O1716" i="2" s="1"/>
  <c r="Q1716" i="2"/>
  <c r="J1717" i="2"/>
  <c r="K1717" i="2"/>
  <c r="N1717" i="2"/>
  <c r="O1717" i="2" s="1"/>
  <c r="Q1717" i="2"/>
  <c r="J1718" i="2"/>
  <c r="K1718" i="2"/>
  <c r="N1718" i="2"/>
  <c r="O1718" i="2" s="1"/>
  <c r="Q1718" i="2"/>
  <c r="J1719" i="2"/>
  <c r="K1719" i="2"/>
  <c r="N1719" i="2"/>
  <c r="O1719" i="2" s="1"/>
  <c r="Q1719" i="2"/>
  <c r="J1720" i="2"/>
  <c r="K1720" i="2"/>
  <c r="N1720" i="2"/>
  <c r="O1720" i="2" s="1"/>
  <c r="Q1720" i="2"/>
  <c r="J1721" i="2"/>
  <c r="K1721" i="2"/>
  <c r="N1721" i="2"/>
  <c r="O1721" i="2" s="1"/>
  <c r="Q1721" i="2"/>
  <c r="J1722" i="2"/>
  <c r="K1722" i="2"/>
  <c r="N1722" i="2"/>
  <c r="O1722" i="2" s="1"/>
  <c r="Q1722" i="2"/>
  <c r="J1723" i="2"/>
  <c r="K1723" i="2"/>
  <c r="N1723" i="2"/>
  <c r="O1723" i="2" s="1"/>
  <c r="Q1723" i="2"/>
  <c r="J1724" i="2"/>
  <c r="K1724" i="2"/>
  <c r="N1724" i="2"/>
  <c r="O1724" i="2" s="1"/>
  <c r="Q1724" i="2"/>
  <c r="J1725" i="2"/>
  <c r="K1725" i="2"/>
  <c r="N1725" i="2"/>
  <c r="O1725" i="2" s="1"/>
  <c r="Q1725" i="2"/>
  <c r="J1726" i="2"/>
  <c r="K1726" i="2"/>
  <c r="N1726" i="2"/>
  <c r="O1726" i="2" s="1"/>
  <c r="Q1726" i="2"/>
  <c r="J1727" i="2"/>
  <c r="K1727" i="2"/>
  <c r="N1727" i="2"/>
  <c r="O1727" i="2" s="1"/>
  <c r="Q1727" i="2"/>
  <c r="J1728" i="2"/>
  <c r="K1728" i="2"/>
  <c r="N1728" i="2"/>
  <c r="O1728" i="2" s="1"/>
  <c r="Q1728" i="2"/>
  <c r="J1729" i="2"/>
  <c r="K1729" i="2"/>
  <c r="N1729" i="2"/>
  <c r="O1729" i="2" s="1"/>
  <c r="Q1729" i="2"/>
  <c r="J1730" i="2"/>
  <c r="K1730" i="2"/>
  <c r="N1730" i="2"/>
  <c r="O1730" i="2" s="1"/>
  <c r="Q1730" i="2"/>
  <c r="J1731" i="2"/>
  <c r="K1731" i="2"/>
  <c r="N1731" i="2"/>
  <c r="O1731" i="2" s="1"/>
  <c r="Q1731" i="2"/>
  <c r="J1732" i="2"/>
  <c r="K1732" i="2"/>
  <c r="N1732" i="2"/>
  <c r="O1732" i="2" s="1"/>
  <c r="Q1732" i="2"/>
  <c r="J1733" i="2"/>
  <c r="K1733" i="2"/>
  <c r="N1733" i="2"/>
  <c r="O1733" i="2" s="1"/>
  <c r="Q1733" i="2"/>
  <c r="J1734" i="2"/>
  <c r="K1734" i="2"/>
  <c r="N1734" i="2"/>
  <c r="O1734" i="2" s="1"/>
  <c r="Q1734" i="2"/>
  <c r="J1735" i="2"/>
  <c r="K1735" i="2"/>
  <c r="N1735" i="2"/>
  <c r="O1735" i="2" s="1"/>
  <c r="Q1735" i="2"/>
  <c r="J1736" i="2"/>
  <c r="K1736" i="2"/>
  <c r="N1736" i="2"/>
  <c r="O1736" i="2" s="1"/>
  <c r="Q1736" i="2"/>
  <c r="J1737" i="2"/>
  <c r="K1737" i="2"/>
  <c r="N1737" i="2"/>
  <c r="O1737" i="2" s="1"/>
  <c r="Q1737" i="2"/>
  <c r="J1738" i="2"/>
  <c r="K1738" i="2"/>
  <c r="N1738" i="2"/>
  <c r="O1738" i="2" s="1"/>
  <c r="Q1738" i="2"/>
  <c r="J1739" i="2"/>
  <c r="K1739" i="2"/>
  <c r="N1739" i="2"/>
  <c r="O1739" i="2" s="1"/>
  <c r="Q1739" i="2"/>
  <c r="J1740" i="2"/>
  <c r="K1740" i="2"/>
  <c r="N1740" i="2"/>
  <c r="O1740" i="2" s="1"/>
  <c r="Q1740" i="2"/>
  <c r="J1741" i="2"/>
  <c r="K1741" i="2"/>
  <c r="N1741" i="2"/>
  <c r="O1741" i="2" s="1"/>
  <c r="Q1741" i="2"/>
  <c r="J1742" i="2"/>
  <c r="K1742" i="2"/>
  <c r="N1742" i="2"/>
  <c r="O1742" i="2" s="1"/>
  <c r="Q1742" i="2"/>
  <c r="J1743" i="2"/>
  <c r="K1743" i="2"/>
  <c r="N1743" i="2"/>
  <c r="O1743" i="2" s="1"/>
  <c r="Q1743" i="2"/>
  <c r="J1744" i="2"/>
  <c r="K1744" i="2"/>
  <c r="N1744" i="2"/>
  <c r="O1744" i="2" s="1"/>
  <c r="Q1744" i="2"/>
  <c r="J1745" i="2"/>
  <c r="K1745" i="2"/>
  <c r="N1745" i="2"/>
  <c r="O1745" i="2" s="1"/>
  <c r="Q1745" i="2"/>
  <c r="J1746" i="2"/>
  <c r="K1746" i="2"/>
  <c r="N1746" i="2"/>
  <c r="O1746" i="2" s="1"/>
  <c r="Q1746" i="2"/>
  <c r="J1747" i="2"/>
  <c r="K1747" i="2"/>
  <c r="N1747" i="2"/>
  <c r="O1747" i="2" s="1"/>
  <c r="Q1747" i="2"/>
  <c r="J1748" i="2"/>
  <c r="K1748" i="2"/>
  <c r="N1748" i="2"/>
  <c r="O1748" i="2" s="1"/>
  <c r="Q1748" i="2"/>
  <c r="J1749" i="2"/>
  <c r="K1749" i="2"/>
  <c r="N1749" i="2"/>
  <c r="O1749" i="2" s="1"/>
  <c r="Q1749" i="2"/>
  <c r="J1750" i="2"/>
  <c r="K1750" i="2"/>
  <c r="N1750" i="2"/>
  <c r="O1750" i="2" s="1"/>
  <c r="Q1750" i="2"/>
  <c r="J1751" i="2"/>
  <c r="K1751" i="2"/>
  <c r="N1751" i="2"/>
  <c r="O1751" i="2" s="1"/>
  <c r="Q1751" i="2"/>
  <c r="J1752" i="2"/>
  <c r="K1752" i="2"/>
  <c r="N1752" i="2"/>
  <c r="O1752" i="2" s="1"/>
  <c r="Q1752" i="2"/>
  <c r="J1753" i="2"/>
  <c r="K1753" i="2"/>
  <c r="N1753" i="2"/>
  <c r="O1753" i="2" s="1"/>
  <c r="Q1753" i="2"/>
  <c r="J1754" i="2"/>
  <c r="K1754" i="2"/>
  <c r="N1754" i="2"/>
  <c r="O1754" i="2" s="1"/>
  <c r="Q1754" i="2"/>
  <c r="J1755" i="2"/>
  <c r="K1755" i="2"/>
  <c r="N1755" i="2"/>
  <c r="O1755" i="2" s="1"/>
  <c r="Q1755" i="2"/>
  <c r="J1756" i="2"/>
  <c r="K1756" i="2"/>
  <c r="N1756" i="2"/>
  <c r="O1756" i="2" s="1"/>
  <c r="Q1756" i="2"/>
  <c r="J1757" i="2"/>
  <c r="K1757" i="2"/>
  <c r="N1757" i="2"/>
  <c r="O1757" i="2" s="1"/>
  <c r="Q1757" i="2"/>
  <c r="J1758" i="2"/>
  <c r="K1758" i="2"/>
  <c r="N1758" i="2"/>
  <c r="O1758" i="2" s="1"/>
  <c r="Q1758" i="2"/>
  <c r="J1759" i="2"/>
  <c r="K1759" i="2"/>
  <c r="N1759" i="2"/>
  <c r="O1759" i="2" s="1"/>
  <c r="Q1759" i="2"/>
  <c r="J1760" i="2"/>
  <c r="K1760" i="2"/>
  <c r="N1760" i="2"/>
  <c r="O1760" i="2" s="1"/>
  <c r="Q1760" i="2"/>
  <c r="J1761" i="2"/>
  <c r="K1761" i="2"/>
  <c r="N1761" i="2"/>
  <c r="O1761" i="2" s="1"/>
  <c r="Q1761" i="2"/>
  <c r="J1762" i="2"/>
  <c r="K1762" i="2"/>
  <c r="N1762" i="2"/>
  <c r="O1762" i="2" s="1"/>
  <c r="Q1762" i="2"/>
  <c r="J1763" i="2"/>
  <c r="K1763" i="2"/>
  <c r="N1763" i="2"/>
  <c r="O1763" i="2" s="1"/>
  <c r="Q1763" i="2"/>
  <c r="J1764" i="2"/>
  <c r="K1764" i="2"/>
  <c r="N1764" i="2"/>
  <c r="O1764" i="2" s="1"/>
  <c r="Q1764" i="2"/>
  <c r="J1765" i="2"/>
  <c r="K1765" i="2"/>
  <c r="N1765" i="2"/>
  <c r="O1765" i="2" s="1"/>
  <c r="Q1765" i="2"/>
  <c r="J1766" i="2"/>
  <c r="K1766" i="2"/>
  <c r="N1766" i="2"/>
  <c r="O1766" i="2" s="1"/>
  <c r="Q1766" i="2"/>
  <c r="J1767" i="2"/>
  <c r="K1767" i="2"/>
  <c r="N1767" i="2"/>
  <c r="O1767" i="2" s="1"/>
  <c r="Q1767" i="2"/>
  <c r="J1768" i="2"/>
  <c r="K1768" i="2"/>
  <c r="N1768" i="2"/>
  <c r="O1768" i="2" s="1"/>
  <c r="Q1768" i="2"/>
  <c r="J1769" i="2"/>
  <c r="K1769" i="2"/>
  <c r="N1769" i="2"/>
  <c r="O1769" i="2" s="1"/>
  <c r="Q1769" i="2"/>
  <c r="J1770" i="2"/>
  <c r="K1770" i="2"/>
  <c r="N1770" i="2"/>
  <c r="O1770" i="2" s="1"/>
  <c r="Q1770" i="2"/>
  <c r="J1771" i="2"/>
  <c r="K1771" i="2"/>
  <c r="N1771" i="2"/>
  <c r="O1771" i="2" s="1"/>
  <c r="Q1771" i="2"/>
  <c r="J1772" i="2"/>
  <c r="K1772" i="2"/>
  <c r="N1772" i="2"/>
  <c r="O1772" i="2" s="1"/>
  <c r="Q1772" i="2"/>
  <c r="J1773" i="2"/>
  <c r="K1773" i="2"/>
  <c r="N1773" i="2"/>
  <c r="O1773" i="2" s="1"/>
  <c r="Q1773" i="2"/>
  <c r="J1774" i="2"/>
  <c r="K1774" i="2"/>
  <c r="N1774" i="2"/>
  <c r="O1774" i="2" s="1"/>
  <c r="Q1774" i="2"/>
  <c r="J1775" i="2"/>
  <c r="K1775" i="2"/>
  <c r="N1775" i="2"/>
  <c r="O1775" i="2" s="1"/>
  <c r="Q1775" i="2"/>
  <c r="J1776" i="2"/>
  <c r="K1776" i="2"/>
  <c r="N1776" i="2"/>
  <c r="O1776" i="2" s="1"/>
  <c r="Q1776" i="2"/>
  <c r="J1777" i="2"/>
  <c r="K1777" i="2"/>
  <c r="N1777" i="2"/>
  <c r="O1777" i="2" s="1"/>
  <c r="Q1777" i="2"/>
  <c r="J1778" i="2"/>
  <c r="K1778" i="2"/>
  <c r="N1778" i="2"/>
  <c r="O1778" i="2" s="1"/>
  <c r="Q1778" i="2"/>
  <c r="J1779" i="2"/>
  <c r="K1779" i="2"/>
  <c r="N1779" i="2"/>
  <c r="O1779" i="2" s="1"/>
  <c r="Q1779" i="2"/>
  <c r="J1780" i="2"/>
  <c r="K1780" i="2"/>
  <c r="N1780" i="2"/>
  <c r="O1780" i="2" s="1"/>
  <c r="Q1780" i="2"/>
  <c r="J1781" i="2"/>
  <c r="K1781" i="2"/>
  <c r="N1781" i="2"/>
  <c r="O1781" i="2" s="1"/>
  <c r="Q1781" i="2"/>
  <c r="J1782" i="2"/>
  <c r="K1782" i="2"/>
  <c r="N1782" i="2"/>
  <c r="O1782" i="2" s="1"/>
  <c r="Q1782" i="2"/>
  <c r="J1783" i="2"/>
  <c r="K1783" i="2"/>
  <c r="N1783" i="2"/>
  <c r="O1783" i="2" s="1"/>
  <c r="Q1783" i="2"/>
  <c r="J1784" i="2"/>
  <c r="K1784" i="2"/>
  <c r="N1784" i="2"/>
  <c r="O1784" i="2" s="1"/>
  <c r="Q1784" i="2"/>
  <c r="J1785" i="2"/>
  <c r="K1785" i="2"/>
  <c r="N1785" i="2"/>
  <c r="O1785" i="2" s="1"/>
  <c r="Q1785" i="2"/>
  <c r="J1786" i="2"/>
  <c r="K1786" i="2"/>
  <c r="N1786" i="2"/>
  <c r="O1786" i="2" s="1"/>
  <c r="Q1786" i="2"/>
  <c r="J1787" i="2"/>
  <c r="K1787" i="2"/>
  <c r="N1787" i="2"/>
  <c r="O1787" i="2" s="1"/>
  <c r="Q1787" i="2"/>
  <c r="J1788" i="2"/>
  <c r="K1788" i="2"/>
  <c r="N1788" i="2"/>
  <c r="O1788" i="2" s="1"/>
  <c r="Q1788" i="2"/>
  <c r="J1789" i="2"/>
  <c r="K1789" i="2"/>
  <c r="N1789" i="2"/>
  <c r="O1789" i="2" s="1"/>
  <c r="Q1789" i="2"/>
  <c r="J1790" i="2"/>
  <c r="K1790" i="2"/>
  <c r="N1790" i="2"/>
  <c r="O1790" i="2" s="1"/>
  <c r="Q1790" i="2"/>
  <c r="J1791" i="2"/>
  <c r="K1791" i="2"/>
  <c r="N1791" i="2"/>
  <c r="O1791" i="2" s="1"/>
  <c r="Q1791" i="2"/>
  <c r="J1792" i="2"/>
  <c r="K1792" i="2"/>
  <c r="N1792" i="2"/>
  <c r="O1792" i="2" s="1"/>
  <c r="Q1792" i="2"/>
  <c r="J1793" i="2"/>
  <c r="K1793" i="2"/>
  <c r="N1793" i="2"/>
  <c r="O1793" i="2" s="1"/>
  <c r="Q1793" i="2"/>
  <c r="J1794" i="2"/>
  <c r="K1794" i="2"/>
  <c r="N1794" i="2"/>
  <c r="O1794" i="2" s="1"/>
  <c r="Q1794" i="2"/>
  <c r="J1795" i="2"/>
  <c r="K1795" i="2"/>
  <c r="N1795" i="2"/>
  <c r="O1795" i="2" s="1"/>
  <c r="Q1795" i="2"/>
  <c r="J1796" i="2"/>
  <c r="K1796" i="2"/>
  <c r="N1796" i="2"/>
  <c r="O1796" i="2" s="1"/>
  <c r="Q1796" i="2"/>
  <c r="J1797" i="2"/>
  <c r="K1797" i="2"/>
  <c r="N1797" i="2"/>
  <c r="O1797" i="2" s="1"/>
  <c r="Q1797" i="2"/>
  <c r="J1798" i="2"/>
  <c r="K1798" i="2"/>
  <c r="N1798" i="2"/>
  <c r="O1798" i="2" s="1"/>
  <c r="Q1798" i="2"/>
  <c r="J1799" i="2"/>
  <c r="K1799" i="2"/>
  <c r="N1799" i="2"/>
  <c r="O1799" i="2" s="1"/>
  <c r="Q1799" i="2"/>
  <c r="J1800" i="2"/>
  <c r="K1800" i="2"/>
  <c r="N1800" i="2"/>
  <c r="O1800" i="2" s="1"/>
  <c r="Q1800" i="2"/>
  <c r="J1801" i="2"/>
  <c r="K1801" i="2"/>
  <c r="N1801" i="2"/>
  <c r="O1801" i="2" s="1"/>
  <c r="Q1801" i="2"/>
  <c r="J1802" i="2"/>
  <c r="K1802" i="2"/>
  <c r="N1802" i="2"/>
  <c r="O1802" i="2" s="1"/>
  <c r="Q1802" i="2"/>
  <c r="J1803" i="2"/>
  <c r="K1803" i="2"/>
  <c r="N1803" i="2"/>
  <c r="O1803" i="2" s="1"/>
  <c r="Q1803" i="2"/>
  <c r="J1804" i="2"/>
  <c r="K1804" i="2"/>
  <c r="N1804" i="2"/>
  <c r="O1804" i="2" s="1"/>
  <c r="Q1804" i="2"/>
  <c r="J1805" i="2"/>
  <c r="K1805" i="2"/>
  <c r="N1805" i="2"/>
  <c r="O1805" i="2" s="1"/>
  <c r="Q1805" i="2"/>
  <c r="J1806" i="2"/>
  <c r="K1806" i="2"/>
  <c r="N1806" i="2"/>
  <c r="O1806" i="2" s="1"/>
  <c r="Q1806" i="2"/>
  <c r="J1807" i="2"/>
  <c r="K1807" i="2"/>
  <c r="N1807" i="2"/>
  <c r="O1807" i="2" s="1"/>
  <c r="Q1807" i="2"/>
  <c r="J1808" i="2"/>
  <c r="K1808" i="2"/>
  <c r="N1808" i="2"/>
  <c r="O1808" i="2" s="1"/>
  <c r="Q1808" i="2"/>
  <c r="J1809" i="2"/>
  <c r="K1809" i="2"/>
  <c r="N1809" i="2"/>
  <c r="O1809" i="2" s="1"/>
  <c r="Q1809" i="2"/>
  <c r="J1810" i="2"/>
  <c r="K1810" i="2"/>
  <c r="N1810" i="2"/>
  <c r="O1810" i="2" s="1"/>
  <c r="Q1810" i="2"/>
  <c r="J1811" i="2"/>
  <c r="K1811" i="2"/>
  <c r="N1811" i="2"/>
  <c r="O1811" i="2" s="1"/>
  <c r="Q1811" i="2"/>
  <c r="J1812" i="2"/>
  <c r="K1812" i="2"/>
  <c r="N1812" i="2"/>
  <c r="O1812" i="2" s="1"/>
  <c r="Q1812" i="2"/>
  <c r="J1813" i="2"/>
  <c r="K1813" i="2"/>
  <c r="N1813" i="2"/>
  <c r="O1813" i="2" s="1"/>
  <c r="Q1813" i="2"/>
  <c r="J1814" i="2"/>
  <c r="K1814" i="2"/>
  <c r="N1814" i="2"/>
  <c r="O1814" i="2" s="1"/>
  <c r="Q1814" i="2"/>
  <c r="J1815" i="2"/>
  <c r="K1815" i="2"/>
  <c r="N1815" i="2"/>
  <c r="O1815" i="2" s="1"/>
  <c r="Q1815" i="2"/>
  <c r="J1816" i="2"/>
  <c r="K1816" i="2"/>
  <c r="N1816" i="2"/>
  <c r="O1816" i="2" s="1"/>
  <c r="Q1816" i="2"/>
  <c r="J1817" i="2"/>
  <c r="K1817" i="2"/>
  <c r="N1817" i="2"/>
  <c r="O1817" i="2" s="1"/>
  <c r="Q1817" i="2"/>
  <c r="J1818" i="2"/>
  <c r="K1818" i="2"/>
  <c r="N1818" i="2"/>
  <c r="O1818" i="2" s="1"/>
  <c r="Q1818" i="2"/>
  <c r="J1819" i="2"/>
  <c r="K1819" i="2"/>
  <c r="N1819" i="2"/>
  <c r="O1819" i="2" s="1"/>
  <c r="Q1819" i="2"/>
  <c r="J1820" i="2"/>
  <c r="K1820" i="2"/>
  <c r="N1820" i="2"/>
  <c r="O1820" i="2" s="1"/>
  <c r="Q1820" i="2"/>
  <c r="J1821" i="2"/>
  <c r="K1821" i="2"/>
  <c r="N1821" i="2"/>
  <c r="O1821" i="2" s="1"/>
  <c r="Q1821" i="2"/>
  <c r="J1822" i="2"/>
  <c r="K1822" i="2"/>
  <c r="N1822" i="2"/>
  <c r="O1822" i="2" s="1"/>
  <c r="Q1822" i="2"/>
  <c r="J1823" i="2"/>
  <c r="K1823" i="2"/>
  <c r="N1823" i="2"/>
  <c r="O1823" i="2" s="1"/>
  <c r="Q1823" i="2"/>
  <c r="J1824" i="2"/>
  <c r="K1824" i="2"/>
  <c r="N1824" i="2"/>
  <c r="O1824" i="2" s="1"/>
  <c r="Q1824" i="2"/>
  <c r="J1825" i="2"/>
  <c r="K1825" i="2"/>
  <c r="N1825" i="2"/>
  <c r="O1825" i="2" s="1"/>
  <c r="Q1825" i="2"/>
  <c r="J1826" i="2"/>
  <c r="K1826" i="2"/>
  <c r="N1826" i="2"/>
  <c r="O1826" i="2" s="1"/>
  <c r="Q1826" i="2"/>
  <c r="J1827" i="2"/>
  <c r="K1827" i="2"/>
  <c r="N1827" i="2"/>
  <c r="O1827" i="2" s="1"/>
  <c r="Q1827" i="2"/>
  <c r="J1828" i="2"/>
  <c r="K1828" i="2"/>
  <c r="N1828" i="2"/>
  <c r="O1828" i="2" s="1"/>
  <c r="Q1828" i="2"/>
  <c r="J1829" i="2"/>
  <c r="K1829" i="2"/>
  <c r="N1829" i="2"/>
  <c r="O1829" i="2" s="1"/>
  <c r="Q1829" i="2"/>
  <c r="J1830" i="2"/>
  <c r="K1830" i="2"/>
  <c r="N1830" i="2"/>
  <c r="O1830" i="2" s="1"/>
  <c r="Q1830" i="2"/>
  <c r="J1831" i="2"/>
  <c r="K1831" i="2"/>
  <c r="N1831" i="2"/>
  <c r="O1831" i="2" s="1"/>
  <c r="Q1831" i="2"/>
  <c r="J1832" i="2"/>
  <c r="K1832" i="2"/>
  <c r="N1832" i="2"/>
  <c r="O1832" i="2" s="1"/>
  <c r="Q1832" i="2"/>
  <c r="J1833" i="2"/>
  <c r="K1833" i="2"/>
  <c r="N1833" i="2"/>
  <c r="O1833" i="2" s="1"/>
  <c r="Q1833" i="2"/>
  <c r="J1834" i="2"/>
  <c r="K1834" i="2"/>
  <c r="N1834" i="2"/>
  <c r="O1834" i="2" s="1"/>
  <c r="Q1834" i="2"/>
  <c r="J1835" i="2"/>
  <c r="K1835" i="2"/>
  <c r="N1835" i="2"/>
  <c r="O1835" i="2" s="1"/>
  <c r="Q1835" i="2"/>
  <c r="J1836" i="2"/>
  <c r="K1836" i="2"/>
  <c r="N1836" i="2"/>
  <c r="O1836" i="2" s="1"/>
  <c r="Q1836" i="2"/>
  <c r="J1837" i="2"/>
  <c r="K1837" i="2"/>
  <c r="N1837" i="2"/>
  <c r="O1837" i="2" s="1"/>
  <c r="Q1837" i="2"/>
  <c r="J1838" i="2"/>
  <c r="K1838" i="2"/>
  <c r="N1838" i="2"/>
  <c r="O1838" i="2" s="1"/>
  <c r="Q1838" i="2"/>
  <c r="J1839" i="2"/>
  <c r="K1839" i="2"/>
  <c r="N1839" i="2"/>
  <c r="O1839" i="2" s="1"/>
  <c r="Q1839" i="2"/>
  <c r="J1840" i="2"/>
  <c r="K1840" i="2"/>
  <c r="N1840" i="2"/>
  <c r="O1840" i="2" s="1"/>
  <c r="Q1840" i="2"/>
  <c r="J1841" i="2"/>
  <c r="K1841" i="2"/>
  <c r="N1841" i="2"/>
  <c r="O1841" i="2" s="1"/>
  <c r="Q1841" i="2"/>
  <c r="J1842" i="2"/>
  <c r="K1842" i="2"/>
  <c r="N1842" i="2"/>
  <c r="O1842" i="2" s="1"/>
  <c r="Q1842" i="2"/>
  <c r="J1843" i="2"/>
  <c r="K1843" i="2"/>
  <c r="N1843" i="2"/>
  <c r="O1843" i="2" s="1"/>
  <c r="Q1843" i="2"/>
  <c r="J1844" i="2"/>
  <c r="K1844" i="2"/>
  <c r="N1844" i="2"/>
  <c r="O1844" i="2" s="1"/>
  <c r="Q1844" i="2"/>
  <c r="J1845" i="2"/>
  <c r="K1845" i="2"/>
  <c r="N1845" i="2"/>
  <c r="O1845" i="2" s="1"/>
  <c r="Q1845" i="2"/>
  <c r="J1846" i="2"/>
  <c r="K1846" i="2"/>
  <c r="N1846" i="2"/>
  <c r="O1846" i="2" s="1"/>
  <c r="Q1846" i="2"/>
  <c r="J1847" i="2"/>
  <c r="K1847" i="2"/>
  <c r="N1847" i="2"/>
  <c r="O1847" i="2" s="1"/>
  <c r="Q1847" i="2"/>
  <c r="J1848" i="2"/>
  <c r="K1848" i="2"/>
  <c r="N1848" i="2"/>
  <c r="O1848" i="2" s="1"/>
  <c r="Q1848" i="2"/>
  <c r="J1849" i="2"/>
  <c r="K1849" i="2"/>
  <c r="N1849" i="2"/>
  <c r="O1849" i="2" s="1"/>
  <c r="Q1849" i="2"/>
  <c r="J1850" i="2"/>
  <c r="K1850" i="2"/>
  <c r="N1850" i="2"/>
  <c r="O1850" i="2" s="1"/>
  <c r="Q1850" i="2"/>
  <c r="J1851" i="2"/>
  <c r="K1851" i="2"/>
  <c r="N1851" i="2"/>
  <c r="O1851" i="2" s="1"/>
  <c r="Q1851" i="2"/>
  <c r="J1852" i="2"/>
  <c r="K1852" i="2"/>
  <c r="N1852" i="2"/>
  <c r="O1852" i="2" s="1"/>
  <c r="Q1852" i="2"/>
  <c r="J1853" i="2"/>
  <c r="K1853" i="2"/>
  <c r="N1853" i="2"/>
  <c r="O1853" i="2" s="1"/>
  <c r="Q1853" i="2"/>
  <c r="J1854" i="2"/>
  <c r="K1854" i="2"/>
  <c r="N1854" i="2"/>
  <c r="O1854" i="2" s="1"/>
  <c r="Q1854" i="2"/>
  <c r="J1855" i="2"/>
  <c r="K1855" i="2"/>
  <c r="N1855" i="2"/>
  <c r="O1855" i="2" s="1"/>
  <c r="Q1855" i="2"/>
  <c r="J1856" i="2"/>
  <c r="K1856" i="2"/>
  <c r="N1856" i="2"/>
  <c r="O1856" i="2" s="1"/>
  <c r="Q1856" i="2"/>
  <c r="J1857" i="2"/>
  <c r="K1857" i="2"/>
  <c r="N1857" i="2"/>
  <c r="O1857" i="2" s="1"/>
  <c r="Q1857" i="2"/>
  <c r="J1858" i="2"/>
  <c r="K1858" i="2"/>
  <c r="N1858" i="2"/>
  <c r="O1858" i="2" s="1"/>
  <c r="Q1858" i="2"/>
  <c r="J1859" i="2"/>
  <c r="K1859" i="2"/>
  <c r="N1859" i="2"/>
  <c r="O1859" i="2" s="1"/>
  <c r="Q1859" i="2"/>
  <c r="J1860" i="2"/>
  <c r="K1860" i="2"/>
  <c r="N1860" i="2"/>
  <c r="O1860" i="2" s="1"/>
  <c r="Q1860" i="2"/>
  <c r="J1861" i="2"/>
  <c r="K1861" i="2"/>
  <c r="N1861" i="2"/>
  <c r="O1861" i="2" s="1"/>
  <c r="Q1861" i="2"/>
  <c r="J1862" i="2"/>
  <c r="K1862" i="2"/>
  <c r="N1862" i="2"/>
  <c r="O1862" i="2" s="1"/>
  <c r="Q1862" i="2"/>
  <c r="J1863" i="2"/>
  <c r="K1863" i="2"/>
  <c r="N1863" i="2"/>
  <c r="O1863" i="2" s="1"/>
  <c r="Q1863" i="2"/>
  <c r="J1864" i="2"/>
  <c r="K1864" i="2"/>
  <c r="N1864" i="2"/>
  <c r="O1864" i="2" s="1"/>
  <c r="Q1864" i="2"/>
  <c r="J1865" i="2"/>
  <c r="K1865" i="2"/>
  <c r="N1865" i="2"/>
  <c r="O1865" i="2" s="1"/>
  <c r="Q1865" i="2"/>
  <c r="J1866" i="2"/>
  <c r="K1866" i="2"/>
  <c r="N1866" i="2"/>
  <c r="O1866" i="2" s="1"/>
  <c r="Q1866" i="2"/>
  <c r="J1867" i="2"/>
  <c r="K1867" i="2"/>
  <c r="N1867" i="2"/>
  <c r="O1867" i="2" s="1"/>
  <c r="Q1867" i="2"/>
  <c r="J1868" i="2"/>
  <c r="K1868" i="2"/>
  <c r="N1868" i="2"/>
  <c r="O1868" i="2" s="1"/>
  <c r="Q1868" i="2"/>
  <c r="J1869" i="2"/>
  <c r="K1869" i="2"/>
  <c r="N1869" i="2"/>
  <c r="O1869" i="2" s="1"/>
  <c r="Q1869" i="2"/>
  <c r="J1870" i="2"/>
  <c r="K1870" i="2"/>
  <c r="N1870" i="2"/>
  <c r="O1870" i="2" s="1"/>
  <c r="Q1870" i="2"/>
  <c r="J1871" i="2"/>
  <c r="K1871" i="2"/>
  <c r="N1871" i="2"/>
  <c r="O1871" i="2" s="1"/>
  <c r="Q1871" i="2"/>
  <c r="J1872" i="2"/>
  <c r="K1872" i="2"/>
  <c r="N1872" i="2"/>
  <c r="O1872" i="2" s="1"/>
  <c r="Q1872" i="2"/>
  <c r="J1873" i="2"/>
  <c r="K1873" i="2"/>
  <c r="N1873" i="2"/>
  <c r="O1873" i="2" s="1"/>
  <c r="Q1873" i="2"/>
  <c r="J1874" i="2"/>
  <c r="K1874" i="2"/>
  <c r="N1874" i="2"/>
  <c r="O1874" i="2" s="1"/>
  <c r="Q1874" i="2"/>
  <c r="J1875" i="2"/>
  <c r="K1875" i="2"/>
  <c r="N1875" i="2"/>
  <c r="O1875" i="2" s="1"/>
  <c r="Q1875" i="2"/>
  <c r="J1876" i="2"/>
  <c r="K1876" i="2"/>
  <c r="N1876" i="2"/>
  <c r="O1876" i="2" s="1"/>
  <c r="Q1876" i="2"/>
  <c r="J1877" i="2"/>
  <c r="K1877" i="2"/>
  <c r="N1877" i="2"/>
  <c r="O1877" i="2" s="1"/>
  <c r="Q1877" i="2"/>
  <c r="J1878" i="2"/>
  <c r="K1878" i="2"/>
  <c r="N1878" i="2"/>
  <c r="O1878" i="2" s="1"/>
  <c r="Q1878" i="2"/>
  <c r="J1879" i="2"/>
  <c r="K1879" i="2"/>
  <c r="N1879" i="2"/>
  <c r="O1879" i="2" s="1"/>
  <c r="Q1879" i="2"/>
  <c r="J1880" i="2"/>
  <c r="K1880" i="2"/>
  <c r="N1880" i="2"/>
  <c r="O1880" i="2" s="1"/>
  <c r="Q1880" i="2"/>
  <c r="J1881" i="2"/>
  <c r="K1881" i="2"/>
  <c r="N1881" i="2"/>
  <c r="O1881" i="2" s="1"/>
  <c r="Q1881" i="2"/>
  <c r="J1882" i="2"/>
  <c r="K1882" i="2"/>
  <c r="N1882" i="2"/>
  <c r="O1882" i="2" s="1"/>
  <c r="Q1882" i="2"/>
  <c r="J1883" i="2"/>
  <c r="K1883" i="2"/>
  <c r="N1883" i="2"/>
  <c r="O1883" i="2" s="1"/>
  <c r="Q1883" i="2"/>
  <c r="J1884" i="2"/>
  <c r="K1884" i="2"/>
  <c r="N1884" i="2"/>
  <c r="O1884" i="2" s="1"/>
  <c r="Q1884" i="2"/>
  <c r="J1885" i="2"/>
  <c r="K1885" i="2"/>
  <c r="N1885" i="2"/>
  <c r="O1885" i="2" s="1"/>
  <c r="Q1885" i="2"/>
  <c r="J1886" i="2"/>
  <c r="K1886" i="2"/>
  <c r="N1886" i="2"/>
  <c r="O1886" i="2" s="1"/>
  <c r="Q1886" i="2"/>
  <c r="J1887" i="2"/>
  <c r="K1887" i="2"/>
  <c r="N1887" i="2"/>
  <c r="O1887" i="2" s="1"/>
  <c r="Q1887" i="2"/>
  <c r="J1888" i="2"/>
  <c r="K1888" i="2"/>
  <c r="N1888" i="2"/>
  <c r="O1888" i="2" s="1"/>
  <c r="Q1888" i="2"/>
  <c r="J1889" i="2"/>
  <c r="K1889" i="2"/>
  <c r="N1889" i="2"/>
  <c r="O1889" i="2" s="1"/>
  <c r="Q1889" i="2"/>
  <c r="J1890" i="2"/>
  <c r="K1890" i="2"/>
  <c r="N1890" i="2"/>
  <c r="O1890" i="2" s="1"/>
  <c r="Q1890" i="2"/>
  <c r="J1891" i="2"/>
  <c r="K1891" i="2"/>
  <c r="N1891" i="2"/>
  <c r="O1891" i="2" s="1"/>
  <c r="Q1891" i="2"/>
  <c r="J1892" i="2"/>
  <c r="K1892" i="2"/>
  <c r="N1892" i="2"/>
  <c r="O1892" i="2" s="1"/>
  <c r="Q1892" i="2"/>
  <c r="J1893" i="2"/>
  <c r="K1893" i="2"/>
  <c r="N1893" i="2"/>
  <c r="O1893" i="2" s="1"/>
  <c r="Q1893" i="2"/>
  <c r="J1894" i="2"/>
  <c r="K1894" i="2"/>
  <c r="N1894" i="2"/>
  <c r="O1894" i="2" s="1"/>
  <c r="Q1894" i="2"/>
  <c r="J1895" i="2"/>
  <c r="K1895" i="2"/>
  <c r="N1895" i="2"/>
  <c r="O1895" i="2" s="1"/>
  <c r="Q1895" i="2"/>
  <c r="J1896" i="2"/>
  <c r="K1896" i="2"/>
  <c r="N1896" i="2"/>
  <c r="O1896" i="2" s="1"/>
  <c r="Q1896" i="2"/>
  <c r="J1897" i="2"/>
  <c r="K1897" i="2"/>
  <c r="N1897" i="2"/>
  <c r="O1897" i="2" s="1"/>
  <c r="Q1897" i="2"/>
  <c r="J1898" i="2"/>
  <c r="K1898" i="2"/>
  <c r="N1898" i="2"/>
  <c r="O1898" i="2" s="1"/>
  <c r="Q1898" i="2"/>
  <c r="J1899" i="2"/>
  <c r="K1899" i="2"/>
  <c r="N1899" i="2"/>
  <c r="O1899" i="2" s="1"/>
  <c r="Q1899" i="2"/>
  <c r="J1900" i="2"/>
  <c r="K1900" i="2"/>
  <c r="N1900" i="2"/>
  <c r="O1900" i="2" s="1"/>
  <c r="Q1900" i="2"/>
  <c r="J1901" i="2"/>
  <c r="K1901" i="2"/>
  <c r="N1901" i="2"/>
  <c r="O1901" i="2" s="1"/>
  <c r="Q1901" i="2"/>
  <c r="J1902" i="2"/>
  <c r="K1902" i="2"/>
  <c r="N1902" i="2"/>
  <c r="O1902" i="2" s="1"/>
  <c r="Q1902" i="2"/>
  <c r="J1903" i="2"/>
  <c r="K1903" i="2"/>
  <c r="N1903" i="2"/>
  <c r="O1903" i="2" s="1"/>
  <c r="Q1903" i="2"/>
  <c r="J1904" i="2"/>
  <c r="K1904" i="2"/>
  <c r="N1904" i="2"/>
  <c r="O1904" i="2" s="1"/>
  <c r="Q1904" i="2"/>
  <c r="J1905" i="2"/>
  <c r="K1905" i="2"/>
  <c r="N1905" i="2"/>
  <c r="O1905" i="2" s="1"/>
  <c r="Q1905" i="2"/>
  <c r="J1906" i="2"/>
  <c r="K1906" i="2"/>
  <c r="N1906" i="2"/>
  <c r="O1906" i="2" s="1"/>
  <c r="Q1906" i="2"/>
  <c r="J1907" i="2"/>
  <c r="K1907" i="2"/>
  <c r="N1907" i="2"/>
  <c r="O1907" i="2" s="1"/>
  <c r="Q1907" i="2"/>
  <c r="J1908" i="2"/>
  <c r="K1908" i="2"/>
  <c r="N1908" i="2"/>
  <c r="O1908" i="2" s="1"/>
  <c r="Q1908" i="2"/>
  <c r="J1909" i="2"/>
  <c r="K1909" i="2"/>
  <c r="N1909" i="2"/>
  <c r="O1909" i="2" s="1"/>
  <c r="Q1909" i="2"/>
  <c r="J1910" i="2"/>
  <c r="K1910" i="2"/>
  <c r="N1910" i="2"/>
  <c r="O1910" i="2" s="1"/>
  <c r="Q1910" i="2"/>
  <c r="J1911" i="2"/>
  <c r="K1911" i="2"/>
  <c r="N1911" i="2"/>
  <c r="O1911" i="2" s="1"/>
  <c r="Q1911" i="2"/>
  <c r="J1912" i="2"/>
  <c r="K1912" i="2"/>
  <c r="N1912" i="2"/>
  <c r="O1912" i="2" s="1"/>
  <c r="Q1912" i="2"/>
  <c r="J1913" i="2"/>
  <c r="K1913" i="2"/>
  <c r="N1913" i="2"/>
  <c r="O1913" i="2" s="1"/>
  <c r="Q1913" i="2"/>
  <c r="J1914" i="2"/>
  <c r="K1914" i="2"/>
  <c r="N1914" i="2"/>
  <c r="O1914" i="2" s="1"/>
  <c r="Q1914" i="2"/>
  <c r="J1915" i="2"/>
  <c r="K1915" i="2"/>
  <c r="N1915" i="2"/>
  <c r="O1915" i="2" s="1"/>
  <c r="Q1915" i="2"/>
  <c r="J1916" i="2"/>
  <c r="K1916" i="2"/>
  <c r="N1916" i="2"/>
  <c r="O1916" i="2" s="1"/>
  <c r="Q1916" i="2"/>
  <c r="J1917" i="2"/>
  <c r="K1917" i="2"/>
  <c r="N1917" i="2"/>
  <c r="O1917" i="2" s="1"/>
  <c r="Q1917" i="2"/>
  <c r="J1918" i="2"/>
  <c r="K1918" i="2"/>
  <c r="N1918" i="2"/>
  <c r="O1918" i="2" s="1"/>
  <c r="Q1918" i="2"/>
  <c r="J1919" i="2"/>
  <c r="K1919" i="2"/>
  <c r="N1919" i="2"/>
  <c r="O1919" i="2" s="1"/>
  <c r="Q1919" i="2"/>
  <c r="J1920" i="2"/>
  <c r="K1920" i="2"/>
  <c r="N1920" i="2"/>
  <c r="O1920" i="2" s="1"/>
  <c r="Q1920" i="2"/>
  <c r="J1921" i="2"/>
  <c r="K1921" i="2"/>
  <c r="N1921" i="2"/>
  <c r="O1921" i="2" s="1"/>
  <c r="Q1921" i="2"/>
  <c r="J1922" i="2"/>
  <c r="K1922" i="2"/>
  <c r="N1922" i="2"/>
  <c r="O1922" i="2" s="1"/>
  <c r="Q1922" i="2"/>
  <c r="J1923" i="2"/>
  <c r="K1923" i="2"/>
  <c r="N1923" i="2"/>
  <c r="O1923" i="2" s="1"/>
  <c r="Q1923" i="2"/>
  <c r="J1924" i="2"/>
  <c r="K1924" i="2"/>
  <c r="N1924" i="2"/>
  <c r="O1924" i="2" s="1"/>
  <c r="Q1924" i="2"/>
  <c r="J1925" i="2"/>
  <c r="K1925" i="2"/>
  <c r="N1925" i="2"/>
  <c r="O1925" i="2" s="1"/>
  <c r="Q1925" i="2"/>
  <c r="J1926" i="2"/>
  <c r="K1926" i="2"/>
  <c r="N1926" i="2"/>
  <c r="O1926" i="2" s="1"/>
  <c r="Q1926" i="2"/>
  <c r="J1927" i="2"/>
  <c r="K1927" i="2"/>
  <c r="N1927" i="2"/>
  <c r="O1927" i="2" s="1"/>
  <c r="Q1927" i="2"/>
  <c r="J1928" i="2"/>
  <c r="K1928" i="2"/>
  <c r="N1928" i="2"/>
  <c r="O1928" i="2" s="1"/>
  <c r="Q1928" i="2"/>
  <c r="J1929" i="2"/>
  <c r="K1929" i="2"/>
  <c r="N1929" i="2"/>
  <c r="O1929" i="2" s="1"/>
  <c r="Q1929" i="2"/>
  <c r="J1930" i="2"/>
  <c r="K1930" i="2"/>
  <c r="N1930" i="2"/>
  <c r="O1930" i="2" s="1"/>
  <c r="Q1930" i="2"/>
  <c r="J1931" i="2"/>
  <c r="K1931" i="2"/>
  <c r="N1931" i="2"/>
  <c r="O1931" i="2" s="1"/>
  <c r="Q1931" i="2"/>
  <c r="J1932" i="2"/>
  <c r="K1932" i="2"/>
  <c r="N1932" i="2"/>
  <c r="O1932" i="2" s="1"/>
  <c r="Q1932" i="2"/>
  <c r="J1933" i="2"/>
  <c r="K1933" i="2"/>
  <c r="N1933" i="2"/>
  <c r="O1933" i="2" s="1"/>
  <c r="Q1933" i="2"/>
  <c r="J1934" i="2"/>
  <c r="K1934" i="2"/>
  <c r="N1934" i="2"/>
  <c r="O1934" i="2" s="1"/>
  <c r="Q1934" i="2"/>
  <c r="J1935" i="2"/>
  <c r="K1935" i="2"/>
  <c r="N1935" i="2"/>
  <c r="O1935" i="2" s="1"/>
  <c r="Q1935" i="2"/>
  <c r="J1936" i="2"/>
  <c r="K1936" i="2"/>
  <c r="N1936" i="2"/>
  <c r="O1936" i="2" s="1"/>
  <c r="Q1936" i="2"/>
  <c r="J1937" i="2"/>
  <c r="K1937" i="2"/>
  <c r="N1937" i="2"/>
  <c r="O1937" i="2" s="1"/>
  <c r="Q1937" i="2"/>
  <c r="J1938" i="2"/>
  <c r="K1938" i="2"/>
  <c r="N1938" i="2"/>
  <c r="O1938" i="2" s="1"/>
  <c r="Q1938" i="2"/>
  <c r="J1939" i="2"/>
  <c r="K1939" i="2"/>
  <c r="N1939" i="2"/>
  <c r="O1939" i="2" s="1"/>
  <c r="Q1939" i="2"/>
  <c r="J1940" i="2"/>
  <c r="K1940" i="2"/>
  <c r="N1940" i="2"/>
  <c r="O1940" i="2" s="1"/>
  <c r="Q1940" i="2"/>
  <c r="J1941" i="2"/>
  <c r="K1941" i="2"/>
  <c r="N1941" i="2"/>
  <c r="O1941" i="2" s="1"/>
  <c r="Q1941" i="2"/>
  <c r="J1942" i="2"/>
  <c r="K1942" i="2"/>
  <c r="N1942" i="2"/>
  <c r="O1942" i="2" s="1"/>
  <c r="Q1942" i="2"/>
  <c r="J1943" i="2"/>
  <c r="K1943" i="2"/>
  <c r="N1943" i="2"/>
  <c r="O1943" i="2" s="1"/>
  <c r="Q1943" i="2"/>
  <c r="J1944" i="2"/>
  <c r="K1944" i="2"/>
  <c r="N1944" i="2"/>
  <c r="O1944" i="2" s="1"/>
  <c r="Q1944" i="2"/>
  <c r="J1945" i="2"/>
  <c r="K1945" i="2"/>
  <c r="N1945" i="2"/>
  <c r="O1945" i="2" s="1"/>
  <c r="Q1945" i="2"/>
  <c r="J1946" i="2"/>
  <c r="K1946" i="2"/>
  <c r="N1946" i="2"/>
  <c r="O1946" i="2" s="1"/>
  <c r="Q1946" i="2"/>
  <c r="J1947" i="2"/>
  <c r="K1947" i="2"/>
  <c r="N1947" i="2"/>
  <c r="O1947" i="2" s="1"/>
  <c r="Q1947" i="2"/>
  <c r="J1948" i="2"/>
  <c r="K1948" i="2"/>
  <c r="N1948" i="2"/>
  <c r="O1948" i="2" s="1"/>
  <c r="Q1948" i="2"/>
  <c r="J1949" i="2"/>
  <c r="K1949" i="2"/>
  <c r="N1949" i="2"/>
  <c r="O1949" i="2" s="1"/>
  <c r="Q1949" i="2"/>
  <c r="J1950" i="2"/>
  <c r="K1950" i="2"/>
  <c r="N1950" i="2"/>
  <c r="O1950" i="2" s="1"/>
  <c r="Q1950" i="2"/>
  <c r="J1951" i="2"/>
  <c r="K1951" i="2"/>
  <c r="N1951" i="2"/>
  <c r="O1951" i="2" s="1"/>
  <c r="Q1951" i="2"/>
  <c r="J1952" i="2"/>
  <c r="K1952" i="2"/>
  <c r="N1952" i="2"/>
  <c r="O1952" i="2" s="1"/>
  <c r="Q1952" i="2"/>
  <c r="J1953" i="2"/>
  <c r="K1953" i="2"/>
  <c r="N1953" i="2"/>
  <c r="O1953" i="2" s="1"/>
  <c r="Q1953" i="2"/>
  <c r="J1954" i="2"/>
  <c r="K1954" i="2"/>
  <c r="N1954" i="2"/>
  <c r="O1954" i="2" s="1"/>
  <c r="Q1954" i="2"/>
  <c r="J1955" i="2"/>
  <c r="K1955" i="2"/>
  <c r="N1955" i="2"/>
  <c r="O1955" i="2" s="1"/>
  <c r="Q1955" i="2"/>
  <c r="J1956" i="2"/>
  <c r="K1956" i="2"/>
  <c r="N1956" i="2"/>
  <c r="O1956" i="2" s="1"/>
  <c r="Q1956" i="2"/>
  <c r="J1957" i="2"/>
  <c r="K1957" i="2"/>
  <c r="N1957" i="2"/>
  <c r="O1957" i="2" s="1"/>
  <c r="Q1957" i="2"/>
  <c r="J1958" i="2"/>
  <c r="K1958" i="2"/>
  <c r="N1958" i="2"/>
  <c r="O1958" i="2" s="1"/>
  <c r="Q1958" i="2"/>
  <c r="J1959" i="2"/>
  <c r="K1959" i="2"/>
  <c r="N1959" i="2"/>
  <c r="O1959" i="2" s="1"/>
  <c r="Q1959" i="2"/>
  <c r="J1960" i="2"/>
  <c r="K1960" i="2"/>
  <c r="N1960" i="2"/>
  <c r="O1960" i="2" s="1"/>
  <c r="Q1960" i="2"/>
  <c r="J1961" i="2"/>
  <c r="K1961" i="2"/>
  <c r="N1961" i="2"/>
  <c r="O1961" i="2" s="1"/>
  <c r="Q1961" i="2"/>
  <c r="J1962" i="2"/>
  <c r="K1962" i="2"/>
  <c r="N1962" i="2"/>
  <c r="O1962" i="2" s="1"/>
  <c r="Q1962" i="2"/>
  <c r="J1963" i="2"/>
  <c r="K1963" i="2"/>
  <c r="N1963" i="2"/>
  <c r="O1963" i="2" s="1"/>
  <c r="Q1963" i="2"/>
  <c r="J1964" i="2"/>
  <c r="K1964" i="2"/>
  <c r="N1964" i="2"/>
  <c r="O1964" i="2" s="1"/>
  <c r="Q1964" i="2"/>
  <c r="J1965" i="2"/>
  <c r="K1965" i="2"/>
  <c r="N1965" i="2"/>
  <c r="O1965" i="2" s="1"/>
  <c r="Q1965" i="2"/>
  <c r="J1966" i="2"/>
  <c r="K1966" i="2"/>
  <c r="N1966" i="2"/>
  <c r="O1966" i="2" s="1"/>
  <c r="Q1966" i="2"/>
  <c r="J1967" i="2"/>
  <c r="K1967" i="2"/>
  <c r="N1967" i="2"/>
  <c r="O1967" i="2" s="1"/>
  <c r="Q1967" i="2"/>
  <c r="J1968" i="2"/>
  <c r="K1968" i="2"/>
  <c r="N1968" i="2"/>
  <c r="O1968" i="2" s="1"/>
  <c r="Q1968" i="2"/>
  <c r="J1969" i="2"/>
  <c r="K1969" i="2"/>
  <c r="N1969" i="2"/>
  <c r="O1969" i="2" s="1"/>
  <c r="Q1969" i="2"/>
  <c r="J1970" i="2"/>
  <c r="K1970" i="2"/>
  <c r="N1970" i="2"/>
  <c r="O1970" i="2" s="1"/>
  <c r="Q1970" i="2"/>
  <c r="J1971" i="2"/>
  <c r="K1971" i="2"/>
  <c r="N1971" i="2"/>
  <c r="O1971" i="2" s="1"/>
  <c r="Q1971" i="2"/>
  <c r="J1972" i="2"/>
  <c r="K1972" i="2"/>
  <c r="N1972" i="2"/>
  <c r="O1972" i="2" s="1"/>
  <c r="Q1972" i="2"/>
  <c r="J1973" i="2"/>
  <c r="K1973" i="2"/>
  <c r="N1973" i="2"/>
  <c r="O1973" i="2" s="1"/>
  <c r="Q1973" i="2"/>
  <c r="J1974" i="2"/>
  <c r="K1974" i="2"/>
  <c r="N1974" i="2"/>
  <c r="O1974" i="2" s="1"/>
  <c r="Q1974" i="2"/>
  <c r="J1975" i="2"/>
  <c r="K1975" i="2"/>
  <c r="N1975" i="2"/>
  <c r="O1975" i="2" s="1"/>
  <c r="Q1975" i="2"/>
  <c r="J1976" i="2"/>
  <c r="K1976" i="2"/>
  <c r="N1976" i="2"/>
  <c r="O1976" i="2" s="1"/>
  <c r="Q1976" i="2"/>
  <c r="J1977" i="2"/>
  <c r="K1977" i="2"/>
  <c r="N1977" i="2"/>
  <c r="O1977" i="2" s="1"/>
  <c r="Q1977" i="2"/>
  <c r="J1978" i="2"/>
  <c r="K1978" i="2"/>
  <c r="N1978" i="2"/>
  <c r="O1978" i="2" s="1"/>
  <c r="Q1978" i="2"/>
  <c r="J1979" i="2"/>
  <c r="K1979" i="2"/>
  <c r="N1979" i="2"/>
  <c r="O1979" i="2" s="1"/>
  <c r="Q1979" i="2"/>
  <c r="J1980" i="2"/>
  <c r="K1980" i="2"/>
  <c r="N1980" i="2"/>
  <c r="O1980" i="2" s="1"/>
  <c r="Q1980" i="2"/>
  <c r="J1981" i="2"/>
  <c r="K1981" i="2"/>
  <c r="N1981" i="2"/>
  <c r="O1981" i="2" s="1"/>
  <c r="Q1981" i="2"/>
  <c r="J1982" i="2"/>
  <c r="K1982" i="2"/>
  <c r="N1982" i="2"/>
  <c r="O1982" i="2" s="1"/>
  <c r="Q1982" i="2"/>
  <c r="J1983" i="2"/>
  <c r="K1983" i="2"/>
  <c r="N1983" i="2"/>
  <c r="O1983" i="2" s="1"/>
  <c r="Q1983" i="2"/>
  <c r="J1984" i="2"/>
  <c r="K1984" i="2"/>
  <c r="N1984" i="2"/>
  <c r="O1984" i="2" s="1"/>
  <c r="Q1984" i="2"/>
  <c r="J1985" i="2"/>
  <c r="K1985" i="2"/>
  <c r="N1985" i="2"/>
  <c r="O1985" i="2" s="1"/>
  <c r="Q1985" i="2"/>
  <c r="J1986" i="2"/>
  <c r="K1986" i="2"/>
  <c r="N1986" i="2"/>
  <c r="O1986" i="2" s="1"/>
  <c r="Q1986" i="2"/>
  <c r="J1987" i="2"/>
  <c r="K1987" i="2"/>
  <c r="N1987" i="2"/>
  <c r="O1987" i="2" s="1"/>
  <c r="Q1987" i="2"/>
  <c r="J1988" i="2"/>
  <c r="K1988" i="2"/>
  <c r="N1988" i="2"/>
  <c r="O1988" i="2" s="1"/>
  <c r="Q1988" i="2"/>
  <c r="J1989" i="2"/>
  <c r="K1989" i="2"/>
  <c r="N1989" i="2"/>
  <c r="O1989" i="2" s="1"/>
  <c r="Q1989" i="2"/>
  <c r="J1990" i="2"/>
  <c r="K1990" i="2"/>
  <c r="N1990" i="2"/>
  <c r="O1990" i="2" s="1"/>
  <c r="Q1990" i="2"/>
  <c r="J1991" i="2"/>
  <c r="K1991" i="2"/>
  <c r="N1991" i="2"/>
  <c r="O1991" i="2" s="1"/>
  <c r="Q1991" i="2"/>
  <c r="J1992" i="2"/>
  <c r="K1992" i="2"/>
  <c r="N1992" i="2"/>
  <c r="O1992" i="2" s="1"/>
  <c r="Q1992" i="2"/>
  <c r="J1993" i="2"/>
  <c r="K1993" i="2"/>
  <c r="N1993" i="2"/>
  <c r="O1993" i="2" s="1"/>
  <c r="Q1993" i="2"/>
  <c r="J1994" i="2"/>
  <c r="K1994" i="2"/>
  <c r="N1994" i="2"/>
  <c r="O1994" i="2" s="1"/>
  <c r="Q1994" i="2"/>
  <c r="J1995" i="2"/>
  <c r="K1995" i="2"/>
  <c r="N1995" i="2"/>
  <c r="O1995" i="2" s="1"/>
  <c r="Q1995" i="2"/>
  <c r="J1996" i="2"/>
  <c r="K1996" i="2"/>
  <c r="N1996" i="2"/>
  <c r="O1996" i="2" s="1"/>
  <c r="Q1996" i="2"/>
  <c r="J1997" i="2"/>
  <c r="K1997" i="2"/>
  <c r="N1997" i="2"/>
  <c r="O1997" i="2" s="1"/>
  <c r="Q1997" i="2"/>
  <c r="J1998" i="2"/>
  <c r="K1998" i="2"/>
  <c r="N1998" i="2"/>
  <c r="O1998" i="2" s="1"/>
  <c r="Q1998" i="2"/>
  <c r="J1999" i="2"/>
  <c r="K1999" i="2"/>
  <c r="N1999" i="2"/>
  <c r="O1999" i="2" s="1"/>
  <c r="Q1999" i="2"/>
  <c r="J2000" i="2"/>
  <c r="K2000" i="2"/>
  <c r="N2000" i="2"/>
  <c r="O2000" i="2" s="1"/>
  <c r="Q2000" i="2"/>
  <c r="J2001" i="2"/>
  <c r="K2001" i="2"/>
  <c r="N2001" i="2"/>
  <c r="O2001" i="2" s="1"/>
  <c r="Q2001" i="2"/>
  <c r="J2002" i="2"/>
  <c r="K2002" i="2"/>
  <c r="N2002" i="2"/>
  <c r="O2002" i="2" s="1"/>
  <c r="Q2002" i="2"/>
  <c r="J2003" i="2"/>
  <c r="K2003" i="2"/>
  <c r="N2003" i="2"/>
  <c r="O2003" i="2" s="1"/>
  <c r="Q2003" i="2"/>
  <c r="J2004" i="2"/>
  <c r="K2004" i="2"/>
  <c r="N2004" i="2"/>
  <c r="O2004" i="2" s="1"/>
  <c r="Q2004" i="2"/>
  <c r="J2005" i="2"/>
  <c r="K2005" i="2"/>
  <c r="N2005" i="2"/>
  <c r="O2005" i="2" s="1"/>
  <c r="Q2005" i="2"/>
  <c r="J2006" i="2"/>
  <c r="K2006" i="2"/>
  <c r="N2006" i="2"/>
  <c r="O2006" i="2" s="1"/>
  <c r="Q2006" i="2"/>
  <c r="J2007" i="2"/>
  <c r="K2007" i="2"/>
  <c r="N2007" i="2"/>
  <c r="O2007" i="2" s="1"/>
  <c r="Q2007" i="2"/>
  <c r="J2008" i="2"/>
  <c r="K2008" i="2"/>
  <c r="N2008" i="2"/>
  <c r="O2008" i="2" s="1"/>
  <c r="Q2008" i="2"/>
  <c r="J2009" i="2"/>
  <c r="K2009" i="2"/>
  <c r="N2009" i="2"/>
  <c r="O2009" i="2" s="1"/>
  <c r="Q2009" i="2"/>
  <c r="J2010" i="2"/>
  <c r="K2010" i="2"/>
  <c r="N2010" i="2"/>
  <c r="O2010" i="2" s="1"/>
  <c r="Q2010" i="2"/>
  <c r="J2011" i="2"/>
  <c r="K2011" i="2"/>
  <c r="N2011" i="2"/>
  <c r="O2011" i="2" s="1"/>
  <c r="Q2011" i="2"/>
  <c r="J2012" i="2"/>
  <c r="K2012" i="2"/>
  <c r="N2012" i="2"/>
  <c r="O2012" i="2" s="1"/>
  <c r="Q2012" i="2"/>
  <c r="J2013" i="2"/>
  <c r="K2013" i="2"/>
  <c r="N2013" i="2"/>
  <c r="O2013" i="2" s="1"/>
  <c r="Q2013" i="2"/>
  <c r="J2014" i="2"/>
  <c r="K2014" i="2"/>
  <c r="N2014" i="2"/>
  <c r="O2014" i="2" s="1"/>
  <c r="Q2014" i="2"/>
  <c r="J2015" i="2"/>
  <c r="K2015" i="2"/>
  <c r="N2015" i="2"/>
  <c r="O2015" i="2" s="1"/>
  <c r="Q2015" i="2"/>
  <c r="J2016" i="2"/>
  <c r="K2016" i="2"/>
  <c r="N2016" i="2"/>
  <c r="O2016" i="2" s="1"/>
  <c r="Q2016" i="2"/>
  <c r="J2017" i="2"/>
  <c r="K2017" i="2"/>
  <c r="N2017" i="2"/>
  <c r="O2017" i="2" s="1"/>
  <c r="Q2017" i="2"/>
  <c r="J2018" i="2"/>
  <c r="K2018" i="2"/>
  <c r="N2018" i="2"/>
  <c r="O2018" i="2" s="1"/>
  <c r="Q2018" i="2"/>
  <c r="J2019" i="2"/>
  <c r="K2019" i="2"/>
  <c r="N2019" i="2"/>
  <c r="O2019" i="2" s="1"/>
  <c r="Q2019" i="2"/>
  <c r="J2020" i="2"/>
  <c r="K2020" i="2"/>
  <c r="N2020" i="2"/>
  <c r="O2020" i="2" s="1"/>
  <c r="Q2020" i="2"/>
  <c r="J2021" i="2"/>
  <c r="K2021" i="2"/>
  <c r="N2021" i="2"/>
  <c r="O2021" i="2" s="1"/>
  <c r="Q2021" i="2"/>
  <c r="J2022" i="2"/>
  <c r="K2022" i="2"/>
  <c r="N2022" i="2"/>
  <c r="O2022" i="2" s="1"/>
  <c r="Q2022" i="2"/>
  <c r="J2023" i="2"/>
  <c r="K2023" i="2"/>
  <c r="N2023" i="2"/>
  <c r="O2023" i="2" s="1"/>
  <c r="Q2023" i="2"/>
  <c r="J2024" i="2"/>
  <c r="K2024" i="2"/>
  <c r="N2024" i="2"/>
  <c r="O2024" i="2" s="1"/>
  <c r="Q2024" i="2"/>
  <c r="J2025" i="2"/>
  <c r="K2025" i="2"/>
  <c r="N2025" i="2"/>
  <c r="O2025" i="2" s="1"/>
  <c r="Q2025" i="2"/>
  <c r="J2026" i="2"/>
  <c r="K2026" i="2"/>
  <c r="N2026" i="2"/>
  <c r="O2026" i="2" s="1"/>
  <c r="Q2026" i="2"/>
  <c r="J2027" i="2"/>
  <c r="K2027" i="2"/>
  <c r="N2027" i="2"/>
  <c r="O2027" i="2" s="1"/>
  <c r="Q2027" i="2"/>
  <c r="J2028" i="2"/>
  <c r="K2028" i="2"/>
  <c r="N2028" i="2"/>
  <c r="O2028" i="2" s="1"/>
  <c r="Q2028" i="2"/>
  <c r="J2029" i="2"/>
  <c r="K2029" i="2"/>
  <c r="N2029" i="2"/>
  <c r="O2029" i="2" s="1"/>
  <c r="Q2029" i="2"/>
  <c r="J2030" i="2"/>
  <c r="K2030" i="2"/>
  <c r="N2030" i="2"/>
  <c r="O2030" i="2" s="1"/>
  <c r="Q2030" i="2"/>
  <c r="J2031" i="2"/>
  <c r="K2031" i="2"/>
  <c r="N2031" i="2"/>
  <c r="O2031" i="2" s="1"/>
  <c r="Q2031" i="2"/>
  <c r="J2032" i="2"/>
  <c r="K2032" i="2"/>
  <c r="N2032" i="2"/>
  <c r="O2032" i="2" s="1"/>
  <c r="Q2032" i="2"/>
  <c r="J2033" i="2"/>
  <c r="K2033" i="2"/>
  <c r="N2033" i="2"/>
  <c r="O2033" i="2" s="1"/>
  <c r="Q2033" i="2"/>
  <c r="J2034" i="2"/>
  <c r="K2034" i="2"/>
  <c r="N2034" i="2"/>
  <c r="O2034" i="2" s="1"/>
  <c r="Q2034" i="2"/>
  <c r="J2035" i="2"/>
  <c r="K2035" i="2"/>
  <c r="N2035" i="2"/>
  <c r="O2035" i="2" s="1"/>
  <c r="Q2035" i="2"/>
  <c r="J2036" i="2"/>
  <c r="K2036" i="2"/>
  <c r="N2036" i="2"/>
  <c r="O2036" i="2" s="1"/>
  <c r="Q2036" i="2"/>
  <c r="J2037" i="2"/>
  <c r="K2037" i="2"/>
  <c r="N2037" i="2"/>
  <c r="O2037" i="2" s="1"/>
  <c r="Q2037" i="2"/>
  <c r="J2038" i="2"/>
  <c r="K2038" i="2"/>
  <c r="N2038" i="2"/>
  <c r="O2038" i="2" s="1"/>
  <c r="Q2038" i="2"/>
  <c r="J2039" i="2"/>
  <c r="K2039" i="2"/>
  <c r="N2039" i="2"/>
  <c r="O2039" i="2" s="1"/>
  <c r="Q2039" i="2"/>
  <c r="J2040" i="2"/>
  <c r="K2040" i="2"/>
  <c r="N2040" i="2"/>
  <c r="O2040" i="2" s="1"/>
  <c r="Q2040" i="2"/>
  <c r="J2041" i="2"/>
  <c r="K2041" i="2"/>
  <c r="N2041" i="2"/>
  <c r="O2041" i="2" s="1"/>
  <c r="Q2041" i="2"/>
  <c r="J2042" i="2"/>
  <c r="K2042" i="2"/>
  <c r="N2042" i="2"/>
  <c r="O2042" i="2" s="1"/>
  <c r="Q2042" i="2"/>
  <c r="J2043" i="2"/>
  <c r="K2043" i="2"/>
  <c r="N2043" i="2"/>
  <c r="O2043" i="2" s="1"/>
  <c r="Q2043" i="2"/>
  <c r="J2044" i="2"/>
  <c r="K2044" i="2"/>
  <c r="N2044" i="2"/>
  <c r="O2044" i="2" s="1"/>
  <c r="Q2044" i="2"/>
  <c r="J2045" i="2"/>
  <c r="K2045" i="2"/>
  <c r="N2045" i="2"/>
  <c r="O2045" i="2" s="1"/>
  <c r="Q2045" i="2"/>
  <c r="J2046" i="2"/>
  <c r="K2046" i="2"/>
  <c r="N2046" i="2"/>
  <c r="O2046" i="2" s="1"/>
  <c r="Q2046" i="2"/>
  <c r="J2047" i="2"/>
  <c r="K2047" i="2"/>
  <c r="N2047" i="2"/>
  <c r="O2047" i="2" s="1"/>
  <c r="Q2047" i="2"/>
  <c r="J2048" i="2"/>
  <c r="K2048" i="2"/>
  <c r="N2048" i="2"/>
  <c r="O2048" i="2" s="1"/>
  <c r="Q2048" i="2"/>
  <c r="J2049" i="2"/>
  <c r="K2049" i="2"/>
  <c r="N2049" i="2"/>
  <c r="O2049" i="2" s="1"/>
  <c r="Q2049" i="2"/>
  <c r="J2050" i="2"/>
  <c r="K2050" i="2"/>
  <c r="N2050" i="2"/>
  <c r="O2050" i="2" s="1"/>
  <c r="Q2050" i="2"/>
  <c r="J2051" i="2"/>
  <c r="K2051" i="2"/>
  <c r="N2051" i="2"/>
  <c r="O2051" i="2" s="1"/>
  <c r="Q2051" i="2"/>
  <c r="J2052" i="2"/>
  <c r="K2052" i="2"/>
  <c r="N2052" i="2"/>
  <c r="O2052" i="2" s="1"/>
  <c r="Q2052" i="2"/>
  <c r="J2053" i="2"/>
  <c r="K2053" i="2"/>
  <c r="N2053" i="2"/>
  <c r="O2053" i="2" s="1"/>
  <c r="Q2053" i="2"/>
  <c r="J2054" i="2"/>
  <c r="K2054" i="2"/>
  <c r="N2054" i="2"/>
  <c r="O2054" i="2" s="1"/>
  <c r="Q2054" i="2"/>
  <c r="J2055" i="2"/>
  <c r="K2055" i="2"/>
  <c r="N2055" i="2"/>
  <c r="O2055" i="2" s="1"/>
  <c r="Q2055" i="2"/>
  <c r="J2056" i="2"/>
  <c r="K2056" i="2"/>
  <c r="N2056" i="2"/>
  <c r="O2056" i="2" s="1"/>
  <c r="Q2056" i="2"/>
  <c r="J2057" i="2"/>
  <c r="K2057" i="2"/>
  <c r="N2057" i="2"/>
  <c r="O2057" i="2" s="1"/>
  <c r="Q2057" i="2"/>
  <c r="J2058" i="2"/>
  <c r="K2058" i="2"/>
  <c r="N2058" i="2"/>
  <c r="O2058" i="2" s="1"/>
  <c r="Q2058" i="2"/>
  <c r="J2059" i="2"/>
  <c r="K2059" i="2"/>
  <c r="N2059" i="2"/>
  <c r="O2059" i="2" s="1"/>
  <c r="Q2059" i="2"/>
  <c r="J2060" i="2"/>
  <c r="K2060" i="2"/>
  <c r="N2060" i="2"/>
  <c r="O2060" i="2" s="1"/>
  <c r="Q2060" i="2"/>
  <c r="J2061" i="2"/>
  <c r="K2061" i="2"/>
  <c r="N2061" i="2"/>
  <c r="O2061" i="2" s="1"/>
  <c r="Q2061" i="2"/>
  <c r="J2062" i="2"/>
  <c r="K2062" i="2"/>
  <c r="N2062" i="2"/>
  <c r="O2062" i="2" s="1"/>
  <c r="Q2062" i="2"/>
  <c r="J2063" i="2"/>
  <c r="K2063" i="2"/>
  <c r="N2063" i="2"/>
  <c r="O2063" i="2" s="1"/>
  <c r="Q2063" i="2"/>
  <c r="J2064" i="2"/>
  <c r="K2064" i="2"/>
  <c r="N2064" i="2"/>
  <c r="O2064" i="2" s="1"/>
  <c r="Q2064" i="2"/>
  <c r="J2065" i="2"/>
  <c r="K2065" i="2"/>
  <c r="N2065" i="2"/>
  <c r="O2065" i="2" s="1"/>
  <c r="Q2065" i="2"/>
  <c r="J2066" i="2"/>
  <c r="K2066" i="2"/>
  <c r="N2066" i="2"/>
  <c r="O2066" i="2" s="1"/>
  <c r="Q2066" i="2"/>
  <c r="J2067" i="2"/>
  <c r="K2067" i="2"/>
  <c r="N2067" i="2"/>
  <c r="O2067" i="2" s="1"/>
  <c r="Q2067" i="2"/>
  <c r="J2068" i="2"/>
  <c r="K2068" i="2"/>
  <c r="N2068" i="2"/>
  <c r="O2068" i="2" s="1"/>
  <c r="Q2068" i="2"/>
  <c r="J2069" i="2"/>
  <c r="K2069" i="2"/>
  <c r="N2069" i="2"/>
  <c r="O2069" i="2" s="1"/>
  <c r="Q2069" i="2"/>
  <c r="J2070" i="2"/>
  <c r="K2070" i="2"/>
  <c r="N2070" i="2"/>
  <c r="O2070" i="2" s="1"/>
  <c r="Q2070" i="2"/>
  <c r="J2071" i="2"/>
  <c r="K2071" i="2"/>
  <c r="N2071" i="2"/>
  <c r="O2071" i="2" s="1"/>
  <c r="Q2071" i="2"/>
  <c r="J2072" i="2"/>
  <c r="K2072" i="2"/>
  <c r="N2072" i="2"/>
  <c r="O2072" i="2" s="1"/>
  <c r="Q2072" i="2"/>
  <c r="J2073" i="2"/>
  <c r="K2073" i="2"/>
  <c r="N2073" i="2"/>
  <c r="O2073" i="2" s="1"/>
  <c r="Q2073" i="2"/>
  <c r="J2074" i="2"/>
  <c r="K2074" i="2"/>
  <c r="N2074" i="2"/>
  <c r="O2074" i="2" s="1"/>
  <c r="Q2074" i="2"/>
  <c r="J2075" i="2"/>
  <c r="K2075" i="2"/>
  <c r="N2075" i="2"/>
  <c r="O2075" i="2" s="1"/>
  <c r="Q2075" i="2"/>
  <c r="J2076" i="2"/>
  <c r="K2076" i="2"/>
  <c r="N2076" i="2"/>
  <c r="O2076" i="2" s="1"/>
  <c r="Q2076" i="2"/>
  <c r="J2077" i="2"/>
  <c r="K2077" i="2"/>
  <c r="N2077" i="2"/>
  <c r="O2077" i="2" s="1"/>
  <c r="Q2077" i="2"/>
  <c r="J2078" i="2"/>
  <c r="K2078" i="2"/>
  <c r="N2078" i="2"/>
  <c r="O2078" i="2" s="1"/>
  <c r="Q2078" i="2"/>
  <c r="J2079" i="2"/>
  <c r="K2079" i="2"/>
  <c r="N2079" i="2"/>
  <c r="O2079" i="2" s="1"/>
  <c r="Q2079" i="2"/>
  <c r="J2080" i="2"/>
  <c r="K2080" i="2"/>
  <c r="N2080" i="2"/>
  <c r="O2080" i="2" s="1"/>
  <c r="Q2080" i="2"/>
  <c r="J2081" i="2"/>
  <c r="K2081" i="2"/>
  <c r="N2081" i="2"/>
  <c r="O2081" i="2" s="1"/>
  <c r="Q2081" i="2"/>
  <c r="J2082" i="2"/>
  <c r="K2082" i="2"/>
  <c r="N2082" i="2"/>
  <c r="O2082" i="2" s="1"/>
  <c r="Q2082" i="2"/>
  <c r="J2083" i="2"/>
  <c r="K2083" i="2"/>
  <c r="N2083" i="2"/>
  <c r="O2083" i="2" s="1"/>
  <c r="Q2083" i="2"/>
  <c r="J2084" i="2"/>
  <c r="K2084" i="2"/>
  <c r="N2084" i="2"/>
  <c r="O2084" i="2" s="1"/>
  <c r="Q2084" i="2"/>
  <c r="J2085" i="2"/>
  <c r="K2085" i="2"/>
  <c r="N2085" i="2"/>
  <c r="O2085" i="2" s="1"/>
  <c r="Q2085" i="2"/>
  <c r="J2086" i="2"/>
  <c r="K2086" i="2"/>
  <c r="N2086" i="2"/>
  <c r="O2086" i="2" s="1"/>
  <c r="Q2086" i="2"/>
  <c r="J2087" i="2"/>
  <c r="K2087" i="2"/>
  <c r="N2087" i="2"/>
  <c r="O2087" i="2" s="1"/>
  <c r="Q2087" i="2"/>
  <c r="J2088" i="2"/>
  <c r="K2088" i="2"/>
  <c r="N2088" i="2"/>
  <c r="O2088" i="2" s="1"/>
  <c r="Q2088" i="2"/>
  <c r="J2089" i="2"/>
  <c r="K2089" i="2"/>
  <c r="N2089" i="2"/>
  <c r="O2089" i="2" s="1"/>
  <c r="Q2089" i="2"/>
  <c r="J2090" i="2"/>
  <c r="K2090" i="2"/>
  <c r="N2090" i="2"/>
  <c r="O2090" i="2" s="1"/>
  <c r="Q2090" i="2"/>
  <c r="J2091" i="2"/>
  <c r="K2091" i="2"/>
  <c r="N2091" i="2"/>
  <c r="O2091" i="2" s="1"/>
  <c r="Q2091" i="2"/>
  <c r="J2092" i="2"/>
  <c r="K2092" i="2"/>
  <c r="N2092" i="2"/>
  <c r="O2092" i="2" s="1"/>
  <c r="Q2092" i="2"/>
  <c r="J2093" i="2"/>
  <c r="K2093" i="2"/>
  <c r="N2093" i="2"/>
  <c r="O2093" i="2" s="1"/>
  <c r="Q2093" i="2"/>
  <c r="J2094" i="2"/>
  <c r="K2094" i="2"/>
  <c r="N2094" i="2"/>
  <c r="O2094" i="2" s="1"/>
  <c r="Q2094" i="2"/>
  <c r="J2095" i="2"/>
  <c r="K2095" i="2"/>
  <c r="N2095" i="2"/>
  <c r="O2095" i="2" s="1"/>
  <c r="Q2095" i="2"/>
  <c r="J2096" i="2"/>
  <c r="K2096" i="2"/>
  <c r="N2096" i="2"/>
  <c r="O2096" i="2" s="1"/>
  <c r="Q2096" i="2"/>
  <c r="J2097" i="2"/>
  <c r="K2097" i="2"/>
  <c r="N2097" i="2"/>
  <c r="O2097" i="2" s="1"/>
  <c r="Q2097" i="2"/>
  <c r="J2098" i="2"/>
  <c r="K2098" i="2"/>
  <c r="N2098" i="2"/>
  <c r="O2098" i="2" s="1"/>
  <c r="Q2098" i="2"/>
  <c r="J2099" i="2"/>
  <c r="K2099" i="2"/>
  <c r="N2099" i="2"/>
  <c r="O2099" i="2" s="1"/>
  <c r="Q2099" i="2"/>
  <c r="J2100" i="2"/>
  <c r="K2100" i="2"/>
  <c r="N2100" i="2"/>
  <c r="O2100" i="2" s="1"/>
  <c r="Q2100" i="2"/>
  <c r="J2101" i="2"/>
  <c r="K2101" i="2"/>
  <c r="N2101" i="2"/>
  <c r="O2101" i="2" s="1"/>
  <c r="Q2101" i="2"/>
  <c r="J2102" i="2"/>
  <c r="K2102" i="2"/>
  <c r="N2102" i="2"/>
  <c r="O2102" i="2" s="1"/>
  <c r="Q2102" i="2"/>
  <c r="J2103" i="2"/>
  <c r="K2103" i="2"/>
  <c r="N2103" i="2"/>
  <c r="O2103" i="2" s="1"/>
  <c r="Q2103" i="2"/>
  <c r="J2104" i="2"/>
  <c r="K2104" i="2"/>
  <c r="N2104" i="2"/>
  <c r="O2104" i="2" s="1"/>
  <c r="Q2104" i="2"/>
  <c r="J2105" i="2"/>
  <c r="K2105" i="2"/>
  <c r="N2105" i="2"/>
  <c r="O2105" i="2" s="1"/>
  <c r="Q2105" i="2"/>
  <c r="J2106" i="2"/>
  <c r="K2106" i="2"/>
  <c r="N2106" i="2"/>
  <c r="O2106" i="2" s="1"/>
  <c r="Q2106" i="2"/>
  <c r="J2107" i="2"/>
  <c r="K2107" i="2"/>
  <c r="N2107" i="2"/>
  <c r="O2107" i="2" s="1"/>
  <c r="Q2107" i="2"/>
  <c r="J2108" i="2"/>
  <c r="K2108" i="2"/>
  <c r="N2108" i="2"/>
  <c r="O2108" i="2" s="1"/>
  <c r="Q2108" i="2"/>
  <c r="J2109" i="2"/>
  <c r="K2109" i="2"/>
  <c r="N2109" i="2"/>
  <c r="O2109" i="2" s="1"/>
  <c r="Q2109" i="2"/>
  <c r="J2110" i="2"/>
  <c r="K2110" i="2"/>
  <c r="N2110" i="2"/>
  <c r="O2110" i="2" s="1"/>
  <c r="Q2110" i="2"/>
  <c r="J2111" i="2"/>
  <c r="K2111" i="2"/>
  <c r="N2111" i="2"/>
  <c r="O2111" i="2" s="1"/>
  <c r="Q2111" i="2"/>
  <c r="J2112" i="2"/>
  <c r="K2112" i="2"/>
  <c r="N2112" i="2"/>
  <c r="O2112" i="2" s="1"/>
  <c r="Q2112" i="2"/>
  <c r="J2113" i="2"/>
  <c r="K2113" i="2"/>
  <c r="N2113" i="2"/>
  <c r="O2113" i="2" s="1"/>
  <c r="Q2113" i="2"/>
  <c r="J2114" i="2"/>
  <c r="K2114" i="2"/>
  <c r="N2114" i="2"/>
  <c r="O2114" i="2" s="1"/>
  <c r="Q2114" i="2"/>
  <c r="J2115" i="2"/>
  <c r="K2115" i="2"/>
  <c r="N2115" i="2"/>
  <c r="O2115" i="2" s="1"/>
  <c r="Q2115" i="2"/>
  <c r="J2116" i="2"/>
  <c r="K2116" i="2"/>
  <c r="N2116" i="2"/>
  <c r="O2116" i="2" s="1"/>
  <c r="Q2116" i="2"/>
  <c r="J2117" i="2"/>
  <c r="K2117" i="2"/>
  <c r="N2117" i="2"/>
  <c r="O2117" i="2" s="1"/>
  <c r="Q2117" i="2"/>
  <c r="J2118" i="2"/>
  <c r="K2118" i="2"/>
  <c r="N2118" i="2"/>
  <c r="O2118" i="2" s="1"/>
  <c r="Q2118" i="2"/>
  <c r="J2119" i="2"/>
  <c r="K2119" i="2"/>
  <c r="N2119" i="2"/>
  <c r="O2119" i="2" s="1"/>
  <c r="Q2119" i="2"/>
  <c r="J2120" i="2"/>
  <c r="K2120" i="2"/>
  <c r="N2120" i="2"/>
  <c r="O2120" i="2" s="1"/>
  <c r="Q2120" i="2"/>
  <c r="J2121" i="2"/>
  <c r="K2121" i="2"/>
  <c r="N2121" i="2"/>
  <c r="O2121" i="2" s="1"/>
  <c r="Q2121" i="2"/>
  <c r="J2122" i="2"/>
  <c r="K2122" i="2"/>
  <c r="N2122" i="2"/>
  <c r="O2122" i="2" s="1"/>
  <c r="Q2122" i="2"/>
  <c r="J2123" i="2"/>
  <c r="K2123" i="2"/>
  <c r="N2123" i="2"/>
  <c r="O2123" i="2" s="1"/>
  <c r="Q2123" i="2"/>
  <c r="J2124" i="2"/>
  <c r="K2124" i="2"/>
  <c r="N2124" i="2"/>
  <c r="O2124" i="2" s="1"/>
  <c r="Q2124" i="2"/>
  <c r="J2125" i="2"/>
  <c r="K2125" i="2"/>
  <c r="N2125" i="2"/>
  <c r="O2125" i="2" s="1"/>
  <c r="Q2125" i="2"/>
  <c r="J2126" i="2"/>
  <c r="K2126" i="2"/>
  <c r="N2126" i="2"/>
  <c r="O2126" i="2" s="1"/>
  <c r="Q2126" i="2"/>
  <c r="J2127" i="2"/>
  <c r="K2127" i="2"/>
  <c r="N2127" i="2"/>
  <c r="O2127" i="2" s="1"/>
  <c r="Q2127" i="2"/>
  <c r="J2128" i="2"/>
  <c r="K2128" i="2"/>
  <c r="N2128" i="2"/>
  <c r="O2128" i="2" s="1"/>
  <c r="Q2128" i="2"/>
  <c r="J2129" i="2"/>
  <c r="K2129" i="2"/>
  <c r="N2129" i="2"/>
  <c r="O2129" i="2" s="1"/>
  <c r="Q2129" i="2"/>
  <c r="J2130" i="2"/>
  <c r="K2130" i="2"/>
  <c r="N2130" i="2"/>
  <c r="O2130" i="2" s="1"/>
  <c r="Q2130" i="2"/>
  <c r="J2131" i="2"/>
  <c r="K2131" i="2"/>
  <c r="N2131" i="2"/>
  <c r="O2131" i="2" s="1"/>
  <c r="Q2131" i="2"/>
  <c r="J2132" i="2"/>
  <c r="K2132" i="2"/>
  <c r="N2132" i="2"/>
  <c r="O2132" i="2" s="1"/>
  <c r="Q2132" i="2"/>
  <c r="J2133" i="2"/>
  <c r="K2133" i="2"/>
  <c r="N2133" i="2"/>
  <c r="O2133" i="2" s="1"/>
  <c r="Q2133" i="2"/>
  <c r="J2134" i="2"/>
  <c r="K2134" i="2"/>
  <c r="N2134" i="2"/>
  <c r="O2134" i="2" s="1"/>
  <c r="Q2134" i="2"/>
  <c r="J2135" i="2"/>
  <c r="K2135" i="2"/>
  <c r="N2135" i="2"/>
  <c r="O2135" i="2" s="1"/>
  <c r="Q2135" i="2"/>
  <c r="J2136" i="2"/>
  <c r="K2136" i="2"/>
  <c r="N2136" i="2"/>
  <c r="O2136" i="2" s="1"/>
  <c r="Q2136" i="2"/>
  <c r="J2137" i="2"/>
  <c r="K2137" i="2"/>
  <c r="N2137" i="2"/>
  <c r="O2137" i="2" s="1"/>
  <c r="Q2137" i="2"/>
  <c r="J2138" i="2"/>
  <c r="K2138" i="2"/>
  <c r="N2138" i="2"/>
  <c r="O2138" i="2" s="1"/>
  <c r="Q2138" i="2"/>
  <c r="J2139" i="2"/>
  <c r="K2139" i="2"/>
  <c r="N2139" i="2"/>
  <c r="O2139" i="2" s="1"/>
  <c r="Q2139" i="2"/>
  <c r="J2140" i="2"/>
  <c r="K2140" i="2"/>
  <c r="N2140" i="2"/>
  <c r="O2140" i="2" s="1"/>
  <c r="Q2140" i="2"/>
  <c r="J2141" i="2"/>
  <c r="K2141" i="2"/>
  <c r="N2141" i="2"/>
  <c r="O2141" i="2" s="1"/>
  <c r="Q2141" i="2"/>
  <c r="J2142" i="2"/>
  <c r="K2142" i="2"/>
  <c r="N2142" i="2"/>
  <c r="O2142" i="2" s="1"/>
  <c r="Q2142" i="2"/>
  <c r="J2143" i="2"/>
  <c r="K2143" i="2"/>
  <c r="N2143" i="2"/>
  <c r="O2143" i="2" s="1"/>
  <c r="Q2143" i="2"/>
  <c r="J2144" i="2"/>
  <c r="K2144" i="2"/>
  <c r="N2144" i="2"/>
  <c r="O2144" i="2" s="1"/>
  <c r="Q2144" i="2"/>
  <c r="J2145" i="2"/>
  <c r="K2145" i="2"/>
  <c r="N2145" i="2"/>
  <c r="O2145" i="2" s="1"/>
  <c r="Q2145" i="2"/>
  <c r="J2146" i="2"/>
  <c r="K2146" i="2"/>
  <c r="N2146" i="2"/>
  <c r="O2146" i="2" s="1"/>
  <c r="Q2146" i="2"/>
  <c r="J2147" i="2"/>
  <c r="K2147" i="2"/>
  <c r="N2147" i="2"/>
  <c r="O2147" i="2" s="1"/>
  <c r="Q2147" i="2"/>
  <c r="J2148" i="2"/>
  <c r="K2148" i="2"/>
  <c r="N2148" i="2"/>
  <c r="O2148" i="2" s="1"/>
  <c r="Q2148" i="2"/>
  <c r="J2149" i="2"/>
  <c r="K2149" i="2"/>
  <c r="N2149" i="2"/>
  <c r="O2149" i="2" s="1"/>
  <c r="Q2149" i="2"/>
  <c r="J2150" i="2"/>
  <c r="K2150" i="2"/>
  <c r="N2150" i="2"/>
  <c r="O2150" i="2" s="1"/>
  <c r="Q2150" i="2"/>
  <c r="J2151" i="2"/>
  <c r="K2151" i="2"/>
  <c r="N2151" i="2"/>
  <c r="O2151" i="2" s="1"/>
  <c r="Q2151" i="2"/>
  <c r="J2152" i="2"/>
  <c r="K2152" i="2"/>
  <c r="N2152" i="2"/>
  <c r="O2152" i="2" s="1"/>
  <c r="Q2152" i="2"/>
  <c r="J2153" i="2"/>
  <c r="K2153" i="2"/>
  <c r="N2153" i="2"/>
  <c r="O2153" i="2" s="1"/>
  <c r="Q2153" i="2"/>
  <c r="J2154" i="2"/>
  <c r="K2154" i="2"/>
  <c r="N2154" i="2"/>
  <c r="O2154" i="2" s="1"/>
  <c r="Q2154" i="2"/>
  <c r="J2155" i="2"/>
  <c r="K2155" i="2"/>
  <c r="N2155" i="2"/>
  <c r="O2155" i="2" s="1"/>
  <c r="Q2155" i="2"/>
  <c r="J2156" i="2"/>
  <c r="K2156" i="2"/>
  <c r="N2156" i="2"/>
  <c r="O2156" i="2" s="1"/>
  <c r="Q2156" i="2"/>
  <c r="J2157" i="2"/>
  <c r="K2157" i="2"/>
  <c r="N2157" i="2"/>
  <c r="O2157" i="2" s="1"/>
  <c r="Q2157" i="2"/>
  <c r="J2158" i="2"/>
  <c r="K2158" i="2"/>
  <c r="N2158" i="2"/>
  <c r="O2158" i="2" s="1"/>
  <c r="Q2158" i="2"/>
  <c r="J2159" i="2"/>
  <c r="K2159" i="2"/>
  <c r="N2159" i="2"/>
  <c r="O2159" i="2" s="1"/>
  <c r="Q2159" i="2"/>
  <c r="J2160" i="2"/>
  <c r="K2160" i="2"/>
  <c r="N2160" i="2"/>
  <c r="O2160" i="2" s="1"/>
  <c r="Q2160" i="2"/>
  <c r="J2161" i="2"/>
  <c r="K2161" i="2"/>
  <c r="N2161" i="2"/>
  <c r="O2161" i="2" s="1"/>
  <c r="Q2161" i="2"/>
  <c r="J2162" i="2"/>
  <c r="K2162" i="2"/>
  <c r="N2162" i="2"/>
  <c r="O2162" i="2" s="1"/>
  <c r="Q2162" i="2"/>
  <c r="J2163" i="2"/>
  <c r="K2163" i="2"/>
  <c r="N2163" i="2"/>
  <c r="O2163" i="2" s="1"/>
  <c r="Q2163" i="2"/>
  <c r="J2164" i="2"/>
  <c r="K2164" i="2"/>
  <c r="N2164" i="2"/>
  <c r="O2164" i="2" s="1"/>
  <c r="Q2164" i="2"/>
  <c r="J2165" i="2"/>
  <c r="K2165" i="2"/>
  <c r="N2165" i="2"/>
  <c r="O2165" i="2" s="1"/>
  <c r="Q2165" i="2"/>
  <c r="J2166" i="2"/>
  <c r="K2166" i="2"/>
  <c r="N2166" i="2"/>
  <c r="O2166" i="2" s="1"/>
  <c r="Q2166" i="2"/>
  <c r="J2167" i="2"/>
  <c r="K2167" i="2"/>
  <c r="N2167" i="2"/>
  <c r="O2167" i="2" s="1"/>
  <c r="Q2167" i="2"/>
  <c r="J2168" i="2"/>
  <c r="K2168" i="2"/>
  <c r="N2168" i="2"/>
  <c r="O2168" i="2" s="1"/>
  <c r="Q2168" i="2"/>
  <c r="J2169" i="2"/>
  <c r="K2169" i="2"/>
  <c r="N2169" i="2"/>
  <c r="O2169" i="2" s="1"/>
  <c r="Q2169" i="2"/>
  <c r="J2170" i="2"/>
  <c r="K2170" i="2"/>
  <c r="N2170" i="2"/>
  <c r="O2170" i="2" s="1"/>
  <c r="Q2170" i="2"/>
  <c r="J2171" i="2"/>
  <c r="K2171" i="2"/>
  <c r="N2171" i="2"/>
  <c r="O2171" i="2" s="1"/>
  <c r="Q2171" i="2"/>
  <c r="J2172" i="2"/>
  <c r="K2172" i="2"/>
  <c r="N2172" i="2"/>
  <c r="O2172" i="2" s="1"/>
  <c r="Q2172" i="2"/>
  <c r="J2173" i="2"/>
  <c r="K2173" i="2"/>
  <c r="N2173" i="2"/>
  <c r="O2173" i="2" s="1"/>
  <c r="Q2173" i="2"/>
  <c r="J2174" i="2"/>
  <c r="K2174" i="2"/>
  <c r="N2174" i="2"/>
  <c r="O2174" i="2" s="1"/>
  <c r="Q2174" i="2"/>
  <c r="J2175" i="2"/>
  <c r="K2175" i="2"/>
  <c r="N2175" i="2"/>
  <c r="O2175" i="2" s="1"/>
  <c r="Q2175" i="2"/>
  <c r="J2176" i="2"/>
  <c r="K2176" i="2"/>
  <c r="N2176" i="2"/>
  <c r="O2176" i="2" s="1"/>
  <c r="Q2176" i="2"/>
  <c r="J2177" i="2"/>
  <c r="K2177" i="2"/>
  <c r="N2177" i="2"/>
  <c r="O2177" i="2" s="1"/>
  <c r="Q2177" i="2"/>
  <c r="J2178" i="2"/>
  <c r="K2178" i="2"/>
  <c r="N2178" i="2"/>
  <c r="O2178" i="2" s="1"/>
  <c r="Q2178" i="2"/>
  <c r="J2179" i="2"/>
  <c r="K2179" i="2"/>
  <c r="N2179" i="2"/>
  <c r="O2179" i="2" s="1"/>
  <c r="Q2179" i="2"/>
  <c r="J2180" i="2"/>
  <c r="K2180" i="2"/>
  <c r="N2180" i="2"/>
  <c r="O2180" i="2" s="1"/>
  <c r="Q2180" i="2"/>
  <c r="J2181" i="2"/>
  <c r="K2181" i="2"/>
  <c r="N2181" i="2"/>
  <c r="O2181" i="2" s="1"/>
  <c r="Q2181" i="2"/>
  <c r="J2182" i="2"/>
  <c r="K2182" i="2"/>
  <c r="N2182" i="2"/>
  <c r="O2182" i="2" s="1"/>
  <c r="Q2182" i="2"/>
  <c r="J2183" i="2"/>
  <c r="K2183" i="2"/>
  <c r="N2183" i="2"/>
  <c r="O2183" i="2" s="1"/>
  <c r="Q2183" i="2"/>
  <c r="J2184" i="2"/>
  <c r="K2184" i="2"/>
  <c r="N2184" i="2"/>
  <c r="O2184" i="2" s="1"/>
  <c r="Q2184" i="2"/>
  <c r="J2185" i="2"/>
  <c r="K2185" i="2"/>
  <c r="N2185" i="2"/>
  <c r="O2185" i="2" s="1"/>
  <c r="Q2185" i="2"/>
  <c r="J2186" i="2"/>
  <c r="K2186" i="2"/>
  <c r="N2186" i="2"/>
  <c r="O2186" i="2" s="1"/>
  <c r="Q2186" i="2"/>
  <c r="J2187" i="2"/>
  <c r="K2187" i="2"/>
  <c r="N2187" i="2"/>
  <c r="O2187" i="2" s="1"/>
  <c r="Q2187" i="2"/>
  <c r="J2188" i="2"/>
  <c r="K2188" i="2"/>
  <c r="N2188" i="2"/>
  <c r="O2188" i="2" s="1"/>
  <c r="Q2188" i="2"/>
  <c r="J2189" i="2"/>
  <c r="K2189" i="2"/>
  <c r="N2189" i="2"/>
  <c r="O2189" i="2" s="1"/>
  <c r="Q2189" i="2"/>
  <c r="J2190" i="2"/>
  <c r="K2190" i="2"/>
  <c r="N2190" i="2"/>
  <c r="O2190" i="2" s="1"/>
  <c r="Q2190" i="2"/>
  <c r="J2191" i="2"/>
  <c r="K2191" i="2"/>
  <c r="N2191" i="2"/>
  <c r="O2191" i="2" s="1"/>
  <c r="Q2191" i="2"/>
  <c r="J2192" i="2"/>
  <c r="K2192" i="2"/>
  <c r="N2192" i="2"/>
  <c r="O2192" i="2" s="1"/>
  <c r="Q2192" i="2"/>
  <c r="J2193" i="2"/>
  <c r="K2193" i="2"/>
  <c r="N2193" i="2"/>
  <c r="O2193" i="2" s="1"/>
  <c r="Q2193" i="2"/>
  <c r="J2194" i="2"/>
  <c r="K2194" i="2"/>
  <c r="N2194" i="2"/>
  <c r="O2194" i="2" s="1"/>
  <c r="Q2194" i="2"/>
  <c r="J2195" i="2"/>
  <c r="K2195" i="2"/>
  <c r="N2195" i="2"/>
  <c r="O2195" i="2" s="1"/>
  <c r="Q2195" i="2"/>
  <c r="J2196" i="2"/>
  <c r="K2196" i="2"/>
  <c r="N2196" i="2"/>
  <c r="O2196" i="2" s="1"/>
  <c r="Q2196" i="2"/>
  <c r="J2197" i="2"/>
  <c r="K2197" i="2"/>
  <c r="N2197" i="2"/>
  <c r="O2197" i="2" s="1"/>
  <c r="Q2197" i="2"/>
  <c r="J2198" i="2"/>
  <c r="K2198" i="2"/>
  <c r="N2198" i="2"/>
  <c r="O2198" i="2" s="1"/>
  <c r="Q2198" i="2"/>
  <c r="J2199" i="2"/>
  <c r="K2199" i="2"/>
  <c r="N2199" i="2"/>
  <c r="O2199" i="2" s="1"/>
  <c r="Q2199" i="2"/>
  <c r="J2200" i="2"/>
  <c r="K2200" i="2"/>
  <c r="N2200" i="2"/>
  <c r="O2200" i="2" s="1"/>
  <c r="Q2200" i="2"/>
  <c r="J2201" i="2"/>
  <c r="K2201" i="2"/>
  <c r="N2201" i="2"/>
  <c r="O2201" i="2" s="1"/>
  <c r="Q2201" i="2"/>
  <c r="J2202" i="2"/>
  <c r="K2202" i="2"/>
  <c r="N2202" i="2"/>
  <c r="O2202" i="2" s="1"/>
  <c r="Q2202" i="2"/>
  <c r="J2203" i="2"/>
  <c r="K2203" i="2"/>
  <c r="N2203" i="2"/>
  <c r="O2203" i="2" s="1"/>
  <c r="Q2203" i="2"/>
  <c r="J2204" i="2"/>
  <c r="K2204" i="2"/>
  <c r="N2204" i="2"/>
  <c r="O2204" i="2" s="1"/>
  <c r="Q2204" i="2"/>
  <c r="J2205" i="2"/>
  <c r="K2205" i="2"/>
  <c r="N2205" i="2"/>
  <c r="O2205" i="2" s="1"/>
  <c r="Q2205" i="2"/>
  <c r="J2206" i="2"/>
  <c r="K2206" i="2"/>
  <c r="N2206" i="2"/>
  <c r="O2206" i="2" s="1"/>
  <c r="Q2206" i="2"/>
  <c r="J2207" i="2"/>
  <c r="K2207" i="2"/>
  <c r="N2207" i="2"/>
  <c r="O2207" i="2" s="1"/>
  <c r="Q2207" i="2"/>
  <c r="J2208" i="2"/>
  <c r="K2208" i="2"/>
  <c r="N2208" i="2"/>
  <c r="O2208" i="2" s="1"/>
  <c r="Q2208" i="2"/>
  <c r="J2209" i="2"/>
  <c r="K2209" i="2"/>
  <c r="N2209" i="2"/>
  <c r="O2209" i="2" s="1"/>
  <c r="Q2209" i="2"/>
  <c r="J2210" i="2"/>
  <c r="K2210" i="2"/>
  <c r="N2210" i="2"/>
  <c r="O2210" i="2" s="1"/>
  <c r="Q2210" i="2"/>
  <c r="J2211" i="2"/>
  <c r="K2211" i="2"/>
  <c r="N2211" i="2"/>
  <c r="O2211" i="2" s="1"/>
  <c r="Q2211" i="2"/>
  <c r="J2212" i="2"/>
  <c r="K2212" i="2"/>
  <c r="N2212" i="2"/>
  <c r="O2212" i="2" s="1"/>
  <c r="Q2212" i="2"/>
  <c r="J2213" i="2"/>
  <c r="K2213" i="2"/>
  <c r="N2213" i="2"/>
  <c r="O2213" i="2" s="1"/>
  <c r="Q2213" i="2"/>
  <c r="J2214" i="2"/>
  <c r="K2214" i="2"/>
  <c r="N2214" i="2"/>
  <c r="O2214" i="2" s="1"/>
  <c r="Q2214" i="2"/>
  <c r="J2215" i="2"/>
  <c r="K2215" i="2"/>
  <c r="N2215" i="2"/>
  <c r="O2215" i="2" s="1"/>
  <c r="Q2215" i="2"/>
  <c r="J2216" i="2"/>
  <c r="K2216" i="2"/>
  <c r="N2216" i="2"/>
  <c r="O2216" i="2" s="1"/>
  <c r="Q2216" i="2"/>
  <c r="J2217" i="2"/>
  <c r="K2217" i="2"/>
  <c r="N2217" i="2"/>
  <c r="O2217" i="2" s="1"/>
  <c r="Q2217" i="2"/>
  <c r="J2218" i="2"/>
  <c r="K2218" i="2"/>
  <c r="N2218" i="2"/>
  <c r="O2218" i="2" s="1"/>
  <c r="Q2218" i="2"/>
  <c r="J2219" i="2"/>
  <c r="K2219" i="2"/>
  <c r="N2219" i="2"/>
  <c r="O2219" i="2" s="1"/>
  <c r="Q2219" i="2"/>
  <c r="J2220" i="2"/>
  <c r="K2220" i="2"/>
  <c r="N2220" i="2"/>
  <c r="O2220" i="2" s="1"/>
  <c r="Q2220" i="2"/>
  <c r="J2221" i="2"/>
  <c r="K2221" i="2"/>
  <c r="N2221" i="2"/>
  <c r="O2221" i="2" s="1"/>
  <c r="Q2221" i="2"/>
  <c r="J2222" i="2"/>
  <c r="K2222" i="2"/>
  <c r="N2222" i="2"/>
  <c r="O2222" i="2" s="1"/>
  <c r="Q2222" i="2"/>
  <c r="J2223" i="2"/>
  <c r="K2223" i="2"/>
  <c r="N2223" i="2"/>
  <c r="O2223" i="2" s="1"/>
  <c r="Q2223" i="2"/>
  <c r="J2224" i="2"/>
  <c r="K2224" i="2"/>
  <c r="N2224" i="2"/>
  <c r="O2224" i="2" s="1"/>
  <c r="Q2224" i="2"/>
  <c r="J2225" i="2"/>
  <c r="K2225" i="2"/>
  <c r="N2225" i="2"/>
  <c r="O2225" i="2" s="1"/>
  <c r="Q2225" i="2"/>
  <c r="J2226" i="2"/>
  <c r="K2226" i="2"/>
  <c r="N2226" i="2"/>
  <c r="O2226" i="2" s="1"/>
  <c r="Q2226" i="2"/>
  <c r="J2227" i="2"/>
  <c r="K2227" i="2"/>
  <c r="N2227" i="2"/>
  <c r="O2227" i="2" s="1"/>
  <c r="Q2227" i="2"/>
  <c r="J2228" i="2"/>
  <c r="K2228" i="2"/>
  <c r="N2228" i="2"/>
  <c r="O2228" i="2" s="1"/>
  <c r="Q2228" i="2"/>
  <c r="J2229" i="2"/>
  <c r="K2229" i="2"/>
  <c r="N2229" i="2"/>
  <c r="O2229" i="2" s="1"/>
  <c r="Q2229" i="2"/>
  <c r="J2230" i="2"/>
  <c r="K2230" i="2"/>
  <c r="N2230" i="2"/>
  <c r="O2230" i="2" s="1"/>
  <c r="Q2230" i="2"/>
  <c r="J2231" i="2"/>
  <c r="K2231" i="2"/>
  <c r="N2231" i="2"/>
  <c r="O2231" i="2" s="1"/>
  <c r="Q2231" i="2"/>
  <c r="J2232" i="2"/>
  <c r="K2232" i="2"/>
  <c r="N2232" i="2"/>
  <c r="O2232" i="2" s="1"/>
  <c r="Q2232" i="2"/>
  <c r="J2233" i="2"/>
  <c r="K2233" i="2"/>
  <c r="N2233" i="2"/>
  <c r="O2233" i="2" s="1"/>
  <c r="Q2233" i="2"/>
  <c r="J2234" i="2"/>
  <c r="K2234" i="2"/>
  <c r="N2234" i="2"/>
  <c r="O2234" i="2" s="1"/>
  <c r="Q2234" i="2"/>
  <c r="J2235" i="2"/>
  <c r="K2235" i="2"/>
  <c r="N2235" i="2"/>
  <c r="O2235" i="2" s="1"/>
  <c r="Q2235" i="2"/>
  <c r="J2236" i="2"/>
  <c r="K2236" i="2"/>
  <c r="N2236" i="2"/>
  <c r="O2236" i="2" s="1"/>
  <c r="Q2236" i="2"/>
  <c r="J2237" i="2"/>
  <c r="K2237" i="2"/>
  <c r="N2237" i="2"/>
  <c r="O2237" i="2" s="1"/>
  <c r="Q2237" i="2"/>
  <c r="J2238" i="2"/>
  <c r="K2238" i="2"/>
  <c r="N2238" i="2"/>
  <c r="O2238" i="2" s="1"/>
  <c r="Q2238" i="2"/>
  <c r="J2239" i="2"/>
  <c r="K2239" i="2"/>
  <c r="N2239" i="2"/>
  <c r="O2239" i="2" s="1"/>
  <c r="Q2239" i="2"/>
  <c r="J2240" i="2"/>
  <c r="K2240" i="2"/>
  <c r="N2240" i="2"/>
  <c r="O2240" i="2" s="1"/>
  <c r="Q2240" i="2"/>
  <c r="J2241" i="2"/>
  <c r="K2241" i="2"/>
  <c r="N2241" i="2"/>
  <c r="O2241" i="2" s="1"/>
  <c r="Q2241" i="2"/>
  <c r="J2242" i="2"/>
  <c r="K2242" i="2"/>
  <c r="N2242" i="2"/>
  <c r="O2242" i="2" s="1"/>
  <c r="Q2242" i="2"/>
  <c r="J2243" i="2"/>
  <c r="K2243" i="2"/>
  <c r="N2243" i="2"/>
  <c r="O2243" i="2" s="1"/>
  <c r="Q2243" i="2"/>
  <c r="J2244" i="2"/>
  <c r="K2244" i="2"/>
  <c r="N2244" i="2"/>
  <c r="O2244" i="2" s="1"/>
  <c r="Q2244" i="2"/>
  <c r="J2245" i="2"/>
  <c r="K2245" i="2"/>
  <c r="N2245" i="2"/>
  <c r="O2245" i="2" s="1"/>
  <c r="Q2245" i="2"/>
  <c r="J2246" i="2"/>
  <c r="K2246" i="2"/>
  <c r="N2246" i="2"/>
  <c r="O2246" i="2" s="1"/>
  <c r="Q2246" i="2"/>
  <c r="J2247" i="2"/>
  <c r="K2247" i="2"/>
  <c r="N2247" i="2"/>
  <c r="O2247" i="2" s="1"/>
  <c r="Q2247" i="2"/>
  <c r="J2248" i="2"/>
  <c r="K2248" i="2"/>
  <c r="N2248" i="2"/>
  <c r="O2248" i="2" s="1"/>
  <c r="Q2248" i="2"/>
  <c r="J2249" i="2"/>
  <c r="K2249" i="2"/>
  <c r="N2249" i="2"/>
  <c r="O2249" i="2" s="1"/>
  <c r="Q2249" i="2"/>
  <c r="J2250" i="2"/>
  <c r="K2250" i="2"/>
  <c r="N2250" i="2"/>
  <c r="O2250" i="2" s="1"/>
  <c r="Q2250" i="2"/>
  <c r="J2251" i="2"/>
  <c r="K2251" i="2"/>
  <c r="N2251" i="2"/>
  <c r="O2251" i="2" s="1"/>
  <c r="Q2251" i="2"/>
  <c r="J2252" i="2"/>
  <c r="K2252" i="2"/>
  <c r="N2252" i="2"/>
  <c r="O2252" i="2" s="1"/>
  <c r="Q2252" i="2"/>
  <c r="J2253" i="2"/>
  <c r="K2253" i="2"/>
  <c r="N2253" i="2"/>
  <c r="O2253" i="2" s="1"/>
  <c r="Q2253" i="2"/>
  <c r="J2254" i="2"/>
  <c r="K2254" i="2"/>
  <c r="N2254" i="2"/>
  <c r="O2254" i="2" s="1"/>
  <c r="Q2254" i="2"/>
  <c r="J2255" i="2"/>
  <c r="K2255" i="2"/>
  <c r="N2255" i="2"/>
  <c r="O2255" i="2" s="1"/>
  <c r="Q2255" i="2"/>
  <c r="J2256" i="2"/>
  <c r="K2256" i="2"/>
  <c r="N2256" i="2"/>
  <c r="O2256" i="2" s="1"/>
  <c r="Q2256" i="2"/>
  <c r="J2257" i="2"/>
  <c r="K2257" i="2"/>
  <c r="N2257" i="2"/>
  <c r="O2257" i="2" s="1"/>
  <c r="Q2257" i="2"/>
  <c r="J2258" i="2"/>
  <c r="K2258" i="2"/>
  <c r="N2258" i="2"/>
  <c r="O2258" i="2" s="1"/>
  <c r="Q2258" i="2"/>
  <c r="J2259" i="2"/>
  <c r="K2259" i="2"/>
  <c r="N2259" i="2"/>
  <c r="O2259" i="2" s="1"/>
  <c r="Q2259" i="2"/>
  <c r="J2260" i="2"/>
  <c r="K2260" i="2"/>
  <c r="N2260" i="2"/>
  <c r="O2260" i="2" s="1"/>
  <c r="Q2260" i="2"/>
  <c r="J2261" i="2"/>
  <c r="K2261" i="2"/>
  <c r="N2261" i="2"/>
  <c r="O2261" i="2" s="1"/>
  <c r="Q2261" i="2"/>
  <c r="J2262" i="2"/>
  <c r="K2262" i="2"/>
  <c r="N2262" i="2"/>
  <c r="O2262" i="2" s="1"/>
  <c r="Q2262" i="2"/>
  <c r="J2263" i="2"/>
  <c r="K2263" i="2"/>
  <c r="N2263" i="2"/>
  <c r="O2263" i="2" s="1"/>
  <c r="Q2263" i="2"/>
  <c r="J2264" i="2"/>
  <c r="K2264" i="2"/>
  <c r="N2264" i="2"/>
  <c r="O2264" i="2" s="1"/>
  <c r="Q2264" i="2"/>
  <c r="J2265" i="2"/>
  <c r="K2265" i="2"/>
  <c r="N2265" i="2"/>
  <c r="O2265" i="2" s="1"/>
  <c r="Q2265" i="2"/>
  <c r="J2266" i="2"/>
  <c r="K2266" i="2"/>
  <c r="N2266" i="2"/>
  <c r="O2266" i="2" s="1"/>
  <c r="Q2266" i="2"/>
  <c r="J2267" i="2"/>
  <c r="K2267" i="2"/>
  <c r="N2267" i="2"/>
  <c r="O2267" i="2" s="1"/>
  <c r="Q2267" i="2"/>
  <c r="J2268" i="2"/>
  <c r="K2268" i="2"/>
  <c r="N2268" i="2"/>
  <c r="O2268" i="2" s="1"/>
  <c r="Q2268" i="2"/>
  <c r="J2269" i="2"/>
  <c r="K2269" i="2"/>
  <c r="N2269" i="2"/>
  <c r="O2269" i="2" s="1"/>
  <c r="Q2269" i="2"/>
  <c r="J2270" i="2"/>
  <c r="K2270" i="2"/>
  <c r="N2270" i="2"/>
  <c r="O2270" i="2" s="1"/>
  <c r="Q2270" i="2"/>
  <c r="J2271" i="2"/>
  <c r="K2271" i="2"/>
  <c r="N2271" i="2"/>
  <c r="O2271" i="2" s="1"/>
  <c r="Q2271" i="2"/>
  <c r="J2272" i="2"/>
  <c r="K2272" i="2"/>
  <c r="N2272" i="2"/>
  <c r="O2272" i="2" s="1"/>
  <c r="Q2272" i="2"/>
  <c r="J2273" i="2"/>
  <c r="K2273" i="2"/>
  <c r="N2273" i="2"/>
  <c r="O2273" i="2" s="1"/>
  <c r="Q2273" i="2"/>
  <c r="J2274" i="2"/>
  <c r="K2274" i="2"/>
  <c r="N2274" i="2"/>
  <c r="O2274" i="2" s="1"/>
  <c r="Q2274" i="2"/>
  <c r="J2275" i="2"/>
  <c r="K2275" i="2"/>
  <c r="N2275" i="2"/>
  <c r="O2275" i="2" s="1"/>
  <c r="Q2275" i="2"/>
  <c r="J2276" i="2"/>
  <c r="K2276" i="2"/>
  <c r="N2276" i="2"/>
  <c r="O2276" i="2" s="1"/>
  <c r="Q2276" i="2"/>
  <c r="J2277" i="2"/>
  <c r="K2277" i="2"/>
  <c r="N2277" i="2"/>
  <c r="O2277" i="2" s="1"/>
  <c r="Q2277" i="2"/>
  <c r="J2278" i="2"/>
  <c r="K2278" i="2"/>
  <c r="N2278" i="2"/>
  <c r="O2278" i="2" s="1"/>
  <c r="Q2278" i="2"/>
  <c r="J2279" i="2"/>
  <c r="K2279" i="2"/>
  <c r="N2279" i="2"/>
  <c r="O2279" i="2" s="1"/>
  <c r="Q2279" i="2"/>
  <c r="J2280" i="2"/>
  <c r="K2280" i="2"/>
  <c r="N2280" i="2"/>
  <c r="O2280" i="2" s="1"/>
  <c r="Q2280" i="2"/>
  <c r="J2281" i="2"/>
  <c r="K2281" i="2"/>
  <c r="N2281" i="2"/>
  <c r="O2281" i="2" s="1"/>
  <c r="Q2281" i="2"/>
  <c r="J2282" i="2"/>
  <c r="K2282" i="2"/>
  <c r="N2282" i="2"/>
  <c r="O2282" i="2" s="1"/>
  <c r="Q2282" i="2"/>
  <c r="J2283" i="2"/>
  <c r="K2283" i="2"/>
  <c r="N2283" i="2"/>
  <c r="O2283" i="2" s="1"/>
  <c r="Q2283" i="2"/>
  <c r="J2284" i="2"/>
  <c r="K2284" i="2"/>
  <c r="N2284" i="2"/>
  <c r="O2284" i="2" s="1"/>
  <c r="Q2284" i="2"/>
  <c r="J2285" i="2"/>
  <c r="K2285" i="2"/>
  <c r="N2285" i="2"/>
  <c r="O2285" i="2" s="1"/>
  <c r="Q2285" i="2"/>
  <c r="J2286" i="2"/>
  <c r="K2286" i="2"/>
  <c r="N2286" i="2"/>
  <c r="O2286" i="2" s="1"/>
  <c r="Q2286" i="2"/>
  <c r="J2287" i="2"/>
  <c r="K2287" i="2"/>
  <c r="N2287" i="2"/>
  <c r="O2287" i="2" s="1"/>
  <c r="Q2287" i="2"/>
  <c r="J2288" i="2"/>
  <c r="K2288" i="2"/>
  <c r="N2288" i="2"/>
  <c r="O2288" i="2" s="1"/>
  <c r="Q2288" i="2"/>
  <c r="J2289" i="2"/>
  <c r="K2289" i="2"/>
  <c r="N2289" i="2"/>
  <c r="O2289" i="2" s="1"/>
  <c r="Q2289" i="2"/>
  <c r="J2290" i="2"/>
  <c r="K2290" i="2"/>
  <c r="N2290" i="2"/>
  <c r="O2290" i="2" s="1"/>
  <c r="Q2290" i="2"/>
  <c r="J2291" i="2"/>
  <c r="K2291" i="2"/>
  <c r="N2291" i="2"/>
  <c r="O2291" i="2" s="1"/>
  <c r="Q2291" i="2"/>
  <c r="J2292" i="2"/>
  <c r="K2292" i="2"/>
  <c r="N2292" i="2"/>
  <c r="O2292" i="2" s="1"/>
  <c r="Q2292" i="2"/>
  <c r="J2293" i="2"/>
  <c r="K2293" i="2"/>
  <c r="N2293" i="2"/>
  <c r="O2293" i="2" s="1"/>
  <c r="Q2293" i="2"/>
  <c r="J2294" i="2"/>
  <c r="K2294" i="2"/>
  <c r="N2294" i="2"/>
  <c r="O2294" i="2" s="1"/>
  <c r="Q2294" i="2"/>
  <c r="J2295" i="2"/>
  <c r="K2295" i="2"/>
  <c r="N2295" i="2"/>
  <c r="O2295" i="2" s="1"/>
  <c r="Q2295" i="2"/>
  <c r="J2296" i="2"/>
  <c r="K2296" i="2"/>
  <c r="N2296" i="2"/>
  <c r="O2296" i="2" s="1"/>
  <c r="Q2296" i="2"/>
  <c r="J2297" i="2"/>
  <c r="K2297" i="2"/>
  <c r="N2297" i="2"/>
  <c r="O2297" i="2" s="1"/>
  <c r="Q2297" i="2"/>
  <c r="J2298" i="2"/>
  <c r="K2298" i="2"/>
  <c r="N2298" i="2"/>
  <c r="O2298" i="2" s="1"/>
  <c r="Q2298" i="2"/>
  <c r="J2299" i="2"/>
  <c r="K2299" i="2"/>
  <c r="N2299" i="2"/>
  <c r="O2299" i="2" s="1"/>
  <c r="Q2299" i="2"/>
  <c r="J2300" i="2"/>
  <c r="K2300" i="2"/>
  <c r="N2300" i="2"/>
  <c r="O2300" i="2" s="1"/>
  <c r="Q2300" i="2"/>
  <c r="J2301" i="2"/>
  <c r="K2301" i="2"/>
  <c r="N2301" i="2"/>
  <c r="O2301" i="2" s="1"/>
  <c r="Q2301" i="2"/>
  <c r="J2302" i="2"/>
  <c r="K2302" i="2"/>
  <c r="N2302" i="2"/>
  <c r="O2302" i="2" s="1"/>
  <c r="Q2302" i="2"/>
  <c r="J2303" i="2"/>
  <c r="K2303" i="2"/>
  <c r="N2303" i="2"/>
  <c r="O2303" i="2" s="1"/>
  <c r="Q2303" i="2"/>
  <c r="J2304" i="2"/>
  <c r="K2304" i="2"/>
  <c r="N2304" i="2"/>
  <c r="O2304" i="2" s="1"/>
  <c r="Q2304" i="2"/>
  <c r="J2305" i="2"/>
  <c r="K2305" i="2"/>
  <c r="N2305" i="2"/>
  <c r="O2305" i="2" s="1"/>
  <c r="Q2305" i="2"/>
  <c r="J2306" i="2"/>
  <c r="K2306" i="2"/>
  <c r="N2306" i="2"/>
  <c r="O2306" i="2" s="1"/>
  <c r="Q2306" i="2"/>
  <c r="J2307" i="2"/>
  <c r="K2307" i="2"/>
  <c r="N2307" i="2"/>
  <c r="O2307" i="2" s="1"/>
  <c r="Q2307" i="2"/>
  <c r="J2308" i="2"/>
  <c r="K2308" i="2"/>
  <c r="N2308" i="2"/>
  <c r="O2308" i="2" s="1"/>
  <c r="Q2308" i="2"/>
  <c r="J2309" i="2"/>
  <c r="K2309" i="2"/>
  <c r="N2309" i="2"/>
  <c r="O2309" i="2" s="1"/>
  <c r="Q2309" i="2"/>
  <c r="J2310" i="2"/>
  <c r="K2310" i="2"/>
  <c r="N2310" i="2"/>
  <c r="O2310" i="2" s="1"/>
  <c r="Q2310" i="2"/>
  <c r="J2311" i="2"/>
  <c r="K2311" i="2"/>
  <c r="N2311" i="2"/>
  <c r="O2311" i="2" s="1"/>
  <c r="Q2311" i="2"/>
  <c r="J2312" i="2"/>
  <c r="K2312" i="2"/>
  <c r="N2312" i="2"/>
  <c r="O2312" i="2" s="1"/>
  <c r="Q2312" i="2"/>
  <c r="J2313" i="2"/>
  <c r="K2313" i="2"/>
  <c r="N2313" i="2"/>
  <c r="O2313" i="2" s="1"/>
  <c r="Q2313" i="2"/>
  <c r="J2314" i="2"/>
  <c r="K2314" i="2"/>
  <c r="N2314" i="2"/>
  <c r="O2314" i="2" s="1"/>
  <c r="Q2314" i="2"/>
  <c r="J2315" i="2"/>
  <c r="K2315" i="2"/>
  <c r="N2315" i="2"/>
  <c r="O2315" i="2" s="1"/>
  <c r="Q2315" i="2"/>
  <c r="J2316" i="2"/>
  <c r="K2316" i="2"/>
  <c r="N2316" i="2"/>
  <c r="O2316" i="2" s="1"/>
  <c r="Q2316" i="2"/>
  <c r="J2317" i="2"/>
  <c r="K2317" i="2"/>
  <c r="N2317" i="2"/>
  <c r="O2317" i="2" s="1"/>
  <c r="Q2317" i="2"/>
  <c r="J2318" i="2"/>
  <c r="K2318" i="2"/>
  <c r="N2318" i="2"/>
  <c r="O2318" i="2" s="1"/>
  <c r="Q2318" i="2"/>
  <c r="J2319" i="2"/>
  <c r="K2319" i="2"/>
  <c r="N2319" i="2"/>
  <c r="O2319" i="2" s="1"/>
  <c r="Q2319" i="2"/>
  <c r="J2320" i="2"/>
  <c r="K2320" i="2"/>
  <c r="N2320" i="2"/>
  <c r="O2320" i="2" s="1"/>
  <c r="Q2320" i="2"/>
  <c r="J2321" i="2"/>
  <c r="K2321" i="2"/>
  <c r="N2321" i="2"/>
  <c r="O2321" i="2" s="1"/>
  <c r="Q2321" i="2"/>
  <c r="J2322" i="2"/>
  <c r="K2322" i="2"/>
  <c r="N2322" i="2"/>
  <c r="O2322" i="2" s="1"/>
  <c r="Q2322" i="2"/>
  <c r="J2323" i="2"/>
  <c r="K2323" i="2"/>
  <c r="N2323" i="2"/>
  <c r="O2323" i="2" s="1"/>
  <c r="Q2323" i="2"/>
  <c r="J2324" i="2"/>
  <c r="K2324" i="2"/>
  <c r="N2324" i="2"/>
  <c r="O2324" i="2" s="1"/>
  <c r="Q2324" i="2"/>
  <c r="J2325" i="2"/>
  <c r="K2325" i="2"/>
  <c r="N2325" i="2"/>
  <c r="O2325" i="2" s="1"/>
  <c r="Q2325" i="2"/>
  <c r="J2326" i="2"/>
  <c r="K2326" i="2"/>
  <c r="N2326" i="2"/>
  <c r="O2326" i="2" s="1"/>
  <c r="Q2326" i="2"/>
  <c r="J2327" i="2"/>
  <c r="K2327" i="2"/>
  <c r="N2327" i="2"/>
  <c r="O2327" i="2" s="1"/>
  <c r="Q2327" i="2"/>
  <c r="J2328" i="2"/>
  <c r="K2328" i="2"/>
  <c r="N2328" i="2"/>
  <c r="O2328" i="2" s="1"/>
  <c r="Q2328" i="2"/>
  <c r="J2329" i="2"/>
  <c r="K2329" i="2"/>
  <c r="N2329" i="2"/>
  <c r="O2329" i="2" s="1"/>
  <c r="Q2329" i="2"/>
  <c r="J2330" i="2"/>
  <c r="K2330" i="2"/>
  <c r="N2330" i="2"/>
  <c r="O2330" i="2" s="1"/>
  <c r="Q2330" i="2"/>
  <c r="J2331" i="2"/>
  <c r="K2331" i="2"/>
  <c r="N2331" i="2"/>
  <c r="O2331" i="2" s="1"/>
  <c r="Q2331" i="2"/>
  <c r="J2332" i="2"/>
  <c r="K2332" i="2"/>
  <c r="N2332" i="2"/>
  <c r="O2332" i="2" s="1"/>
  <c r="Q2332" i="2"/>
  <c r="J2333" i="2"/>
  <c r="K2333" i="2"/>
  <c r="N2333" i="2"/>
  <c r="O2333" i="2" s="1"/>
  <c r="Q2333" i="2"/>
  <c r="J2334" i="2"/>
  <c r="K2334" i="2"/>
  <c r="N2334" i="2"/>
  <c r="O2334" i="2" s="1"/>
  <c r="Q2334" i="2"/>
  <c r="J2335" i="2"/>
  <c r="K2335" i="2"/>
  <c r="N2335" i="2"/>
  <c r="O2335" i="2" s="1"/>
  <c r="Q2335" i="2"/>
  <c r="J2336" i="2"/>
  <c r="K2336" i="2"/>
  <c r="N2336" i="2"/>
  <c r="O2336" i="2" s="1"/>
  <c r="Q2336" i="2"/>
  <c r="J2337" i="2"/>
  <c r="K2337" i="2"/>
  <c r="N2337" i="2"/>
  <c r="O2337" i="2" s="1"/>
  <c r="Q2337" i="2"/>
  <c r="J2338" i="2"/>
  <c r="K2338" i="2"/>
  <c r="N2338" i="2"/>
  <c r="O2338" i="2" s="1"/>
  <c r="Q2338" i="2"/>
  <c r="J2339" i="2"/>
  <c r="K2339" i="2"/>
  <c r="N2339" i="2"/>
  <c r="O2339" i="2" s="1"/>
  <c r="Q2339" i="2"/>
  <c r="J2340" i="2"/>
  <c r="K2340" i="2"/>
  <c r="N2340" i="2"/>
  <c r="O2340" i="2" s="1"/>
  <c r="Q2340" i="2"/>
  <c r="J2341" i="2"/>
  <c r="K2341" i="2"/>
  <c r="N2341" i="2"/>
  <c r="O2341" i="2" s="1"/>
  <c r="Q2341" i="2"/>
  <c r="J2342" i="2"/>
  <c r="K2342" i="2"/>
  <c r="N2342" i="2"/>
  <c r="O2342" i="2" s="1"/>
  <c r="Q2342" i="2"/>
  <c r="J2343" i="2"/>
  <c r="K2343" i="2"/>
  <c r="N2343" i="2"/>
  <c r="O2343" i="2" s="1"/>
  <c r="Q2343" i="2"/>
  <c r="J2344" i="2"/>
  <c r="K2344" i="2"/>
  <c r="N2344" i="2"/>
  <c r="O2344" i="2" s="1"/>
  <c r="Q2344" i="2"/>
  <c r="J2345" i="2"/>
  <c r="K2345" i="2"/>
  <c r="N2345" i="2"/>
  <c r="O2345" i="2" s="1"/>
  <c r="Q2345" i="2"/>
  <c r="J2346" i="2"/>
  <c r="K2346" i="2"/>
  <c r="N2346" i="2"/>
  <c r="O2346" i="2" s="1"/>
  <c r="Q2346" i="2"/>
  <c r="J2347" i="2"/>
  <c r="K2347" i="2"/>
  <c r="N2347" i="2"/>
  <c r="O2347" i="2" s="1"/>
  <c r="Q2347" i="2"/>
  <c r="J2348" i="2"/>
  <c r="K2348" i="2"/>
  <c r="N2348" i="2"/>
  <c r="O2348" i="2" s="1"/>
  <c r="Q2348" i="2"/>
  <c r="J2349" i="2"/>
  <c r="K2349" i="2"/>
  <c r="N2349" i="2"/>
  <c r="O2349" i="2" s="1"/>
  <c r="Q2349" i="2"/>
  <c r="J2350" i="2"/>
  <c r="K2350" i="2"/>
  <c r="N2350" i="2"/>
  <c r="O2350" i="2" s="1"/>
  <c r="Q2350" i="2"/>
  <c r="J2351" i="2"/>
  <c r="K2351" i="2"/>
  <c r="N2351" i="2"/>
  <c r="O2351" i="2" s="1"/>
  <c r="Q2351" i="2"/>
  <c r="J2352" i="2"/>
  <c r="K2352" i="2"/>
  <c r="N2352" i="2"/>
  <c r="O2352" i="2" s="1"/>
  <c r="Q2352" i="2"/>
  <c r="J2353" i="2"/>
  <c r="K2353" i="2"/>
  <c r="N2353" i="2"/>
  <c r="O2353" i="2" s="1"/>
  <c r="Q2353" i="2"/>
  <c r="J2354" i="2"/>
  <c r="K2354" i="2"/>
  <c r="N2354" i="2"/>
  <c r="O2354" i="2" s="1"/>
  <c r="Q2354" i="2"/>
  <c r="J2355" i="2"/>
  <c r="K2355" i="2"/>
  <c r="N2355" i="2"/>
  <c r="O2355" i="2" s="1"/>
  <c r="Q2355" i="2"/>
  <c r="J2356" i="2"/>
  <c r="K2356" i="2"/>
  <c r="N2356" i="2"/>
  <c r="O2356" i="2" s="1"/>
  <c r="Q2356" i="2"/>
  <c r="J2357" i="2"/>
  <c r="K2357" i="2"/>
  <c r="N2357" i="2"/>
  <c r="O2357" i="2" s="1"/>
  <c r="Q2357" i="2"/>
  <c r="J2358" i="2"/>
  <c r="K2358" i="2"/>
  <c r="N2358" i="2"/>
  <c r="O2358" i="2" s="1"/>
  <c r="Q2358" i="2"/>
  <c r="J2359" i="2"/>
  <c r="K2359" i="2"/>
  <c r="N2359" i="2"/>
  <c r="O2359" i="2" s="1"/>
  <c r="Q2359" i="2"/>
  <c r="J2360" i="2"/>
  <c r="K2360" i="2"/>
  <c r="N2360" i="2"/>
  <c r="O2360" i="2" s="1"/>
  <c r="Q2360" i="2"/>
  <c r="J2361" i="2"/>
  <c r="K2361" i="2"/>
  <c r="N2361" i="2"/>
  <c r="O2361" i="2" s="1"/>
  <c r="Q2361" i="2"/>
  <c r="J2362" i="2"/>
  <c r="K2362" i="2"/>
  <c r="N2362" i="2"/>
  <c r="O2362" i="2" s="1"/>
  <c r="Q2362" i="2"/>
  <c r="J2363" i="2"/>
  <c r="K2363" i="2"/>
  <c r="N2363" i="2"/>
  <c r="O2363" i="2" s="1"/>
  <c r="Q2363" i="2"/>
  <c r="J2364" i="2"/>
  <c r="K2364" i="2"/>
  <c r="N2364" i="2"/>
  <c r="O2364" i="2" s="1"/>
  <c r="Q2364" i="2"/>
  <c r="J2365" i="2"/>
  <c r="K2365" i="2"/>
  <c r="N2365" i="2"/>
  <c r="O2365" i="2" s="1"/>
  <c r="Q2365" i="2"/>
  <c r="J2366" i="2"/>
  <c r="K2366" i="2"/>
  <c r="N2366" i="2"/>
  <c r="O2366" i="2" s="1"/>
  <c r="Q2366" i="2"/>
  <c r="J2367" i="2"/>
  <c r="K2367" i="2"/>
  <c r="N2367" i="2"/>
  <c r="O2367" i="2" s="1"/>
  <c r="Q2367" i="2"/>
  <c r="J2368" i="2"/>
  <c r="K2368" i="2"/>
  <c r="N2368" i="2"/>
  <c r="O2368" i="2" s="1"/>
  <c r="Q2368" i="2"/>
  <c r="J2369" i="2"/>
  <c r="K2369" i="2"/>
  <c r="N2369" i="2"/>
  <c r="O2369" i="2" s="1"/>
  <c r="Q2369" i="2"/>
  <c r="J2370" i="2"/>
  <c r="K2370" i="2"/>
  <c r="N2370" i="2"/>
  <c r="O2370" i="2" s="1"/>
  <c r="Q2370" i="2"/>
  <c r="J2371" i="2"/>
  <c r="K2371" i="2"/>
  <c r="N2371" i="2"/>
  <c r="O2371" i="2" s="1"/>
  <c r="Q2371" i="2"/>
  <c r="J2372" i="2"/>
  <c r="K2372" i="2"/>
  <c r="N2372" i="2"/>
  <c r="O2372" i="2" s="1"/>
  <c r="Q2372" i="2"/>
  <c r="J2373" i="2"/>
  <c r="K2373" i="2"/>
  <c r="N2373" i="2"/>
  <c r="O2373" i="2" s="1"/>
  <c r="Q2373" i="2"/>
  <c r="J2374" i="2"/>
  <c r="K2374" i="2"/>
  <c r="N2374" i="2"/>
  <c r="O2374" i="2" s="1"/>
  <c r="Q2374" i="2"/>
  <c r="J2375" i="2"/>
  <c r="K2375" i="2"/>
  <c r="N2375" i="2"/>
  <c r="O2375" i="2" s="1"/>
  <c r="Q2375" i="2"/>
  <c r="J2376" i="2"/>
  <c r="K2376" i="2"/>
  <c r="N2376" i="2"/>
  <c r="O2376" i="2" s="1"/>
  <c r="Q2376" i="2"/>
  <c r="J2377" i="2"/>
  <c r="K2377" i="2"/>
  <c r="N2377" i="2"/>
  <c r="O2377" i="2" s="1"/>
  <c r="Q2377" i="2"/>
  <c r="J2378" i="2"/>
  <c r="K2378" i="2"/>
  <c r="N2378" i="2"/>
  <c r="O2378" i="2" s="1"/>
  <c r="Q2378" i="2"/>
  <c r="J2379" i="2"/>
  <c r="K2379" i="2"/>
  <c r="N2379" i="2"/>
  <c r="O2379" i="2" s="1"/>
  <c r="Q2379" i="2"/>
  <c r="J2380" i="2"/>
  <c r="K2380" i="2"/>
  <c r="N2380" i="2"/>
  <c r="O2380" i="2" s="1"/>
  <c r="Q2380" i="2"/>
  <c r="J2381" i="2"/>
  <c r="K2381" i="2"/>
  <c r="N2381" i="2"/>
  <c r="O2381" i="2" s="1"/>
  <c r="Q2381" i="2"/>
  <c r="J2382" i="2"/>
  <c r="K2382" i="2"/>
  <c r="N2382" i="2"/>
  <c r="O2382" i="2" s="1"/>
  <c r="Q2382" i="2"/>
  <c r="J2383" i="2"/>
  <c r="K2383" i="2"/>
  <c r="N2383" i="2"/>
  <c r="O2383" i="2" s="1"/>
  <c r="Q2383" i="2"/>
  <c r="J2384" i="2"/>
  <c r="K2384" i="2"/>
  <c r="N2384" i="2"/>
  <c r="O2384" i="2" s="1"/>
  <c r="Q2384" i="2"/>
  <c r="J2385" i="2"/>
  <c r="K2385" i="2"/>
  <c r="N2385" i="2"/>
  <c r="O2385" i="2" s="1"/>
  <c r="Q2385" i="2"/>
  <c r="J2386" i="2"/>
  <c r="K2386" i="2"/>
  <c r="N2386" i="2"/>
  <c r="O2386" i="2" s="1"/>
  <c r="Q2386" i="2"/>
  <c r="J2387" i="2"/>
  <c r="K2387" i="2"/>
  <c r="N2387" i="2"/>
  <c r="O2387" i="2" s="1"/>
  <c r="Q2387" i="2"/>
  <c r="J2388" i="2"/>
  <c r="K2388" i="2"/>
  <c r="N2388" i="2"/>
  <c r="O2388" i="2" s="1"/>
  <c r="Q2388" i="2"/>
  <c r="J2389" i="2"/>
  <c r="K2389" i="2"/>
  <c r="N2389" i="2"/>
  <c r="O2389" i="2" s="1"/>
  <c r="Q2389" i="2"/>
  <c r="J2390" i="2"/>
  <c r="K2390" i="2"/>
  <c r="N2390" i="2"/>
  <c r="O2390" i="2" s="1"/>
  <c r="Q2390" i="2"/>
  <c r="J2391" i="2"/>
  <c r="K2391" i="2"/>
  <c r="N2391" i="2"/>
  <c r="O2391" i="2" s="1"/>
  <c r="Q2391" i="2"/>
  <c r="J2392" i="2"/>
  <c r="K2392" i="2"/>
  <c r="N2392" i="2"/>
  <c r="O2392" i="2" s="1"/>
  <c r="Q2392" i="2"/>
  <c r="J2393" i="2"/>
  <c r="K2393" i="2"/>
  <c r="N2393" i="2"/>
  <c r="O2393" i="2" s="1"/>
  <c r="Q2393" i="2"/>
  <c r="J2394" i="2"/>
  <c r="K2394" i="2"/>
  <c r="N2394" i="2"/>
  <c r="O2394" i="2" s="1"/>
  <c r="Q2394" i="2"/>
  <c r="J2395" i="2"/>
  <c r="K2395" i="2"/>
  <c r="N2395" i="2"/>
  <c r="O2395" i="2" s="1"/>
  <c r="Q2395" i="2"/>
  <c r="J2396" i="2"/>
  <c r="K2396" i="2"/>
  <c r="N2396" i="2"/>
  <c r="O2396" i="2" s="1"/>
  <c r="Q2396" i="2"/>
  <c r="J2397" i="2"/>
  <c r="K2397" i="2"/>
  <c r="N2397" i="2"/>
  <c r="O2397" i="2" s="1"/>
  <c r="Q2397" i="2"/>
  <c r="J2398" i="2"/>
  <c r="K2398" i="2"/>
  <c r="N2398" i="2"/>
  <c r="O2398" i="2" s="1"/>
  <c r="Q2398" i="2"/>
  <c r="J2399" i="2"/>
  <c r="K2399" i="2"/>
  <c r="N2399" i="2"/>
  <c r="O2399" i="2" s="1"/>
  <c r="Q2399" i="2"/>
  <c r="J2400" i="2"/>
  <c r="K2400" i="2"/>
  <c r="N2400" i="2"/>
  <c r="O2400" i="2" s="1"/>
  <c r="Q2400" i="2"/>
  <c r="J2401" i="2"/>
  <c r="K2401" i="2"/>
  <c r="N2401" i="2"/>
  <c r="O2401" i="2" s="1"/>
  <c r="Q2401" i="2"/>
  <c r="J2402" i="2"/>
  <c r="K2402" i="2"/>
  <c r="N2402" i="2"/>
  <c r="O2402" i="2" s="1"/>
  <c r="Q2402" i="2"/>
  <c r="J2403" i="2"/>
  <c r="K2403" i="2"/>
  <c r="N2403" i="2"/>
  <c r="O2403" i="2" s="1"/>
  <c r="Q2403" i="2"/>
  <c r="J2404" i="2"/>
  <c r="K2404" i="2"/>
  <c r="N2404" i="2"/>
  <c r="O2404" i="2" s="1"/>
  <c r="Q2404" i="2"/>
  <c r="J2405" i="2"/>
  <c r="K2405" i="2"/>
  <c r="N2405" i="2"/>
  <c r="O2405" i="2" s="1"/>
  <c r="Q2405" i="2"/>
  <c r="J2406" i="2"/>
  <c r="K2406" i="2"/>
  <c r="N2406" i="2"/>
  <c r="O2406" i="2" s="1"/>
  <c r="Q2406" i="2"/>
  <c r="J2407" i="2"/>
  <c r="K2407" i="2"/>
  <c r="N2407" i="2"/>
  <c r="O2407" i="2" s="1"/>
  <c r="Q2407" i="2"/>
  <c r="J2408" i="2"/>
  <c r="K2408" i="2"/>
  <c r="N2408" i="2"/>
  <c r="O2408" i="2" s="1"/>
  <c r="Q2408" i="2"/>
  <c r="J2409" i="2"/>
  <c r="K2409" i="2"/>
  <c r="N2409" i="2"/>
  <c r="O2409" i="2" s="1"/>
  <c r="Q2409" i="2"/>
  <c r="J2410" i="2"/>
  <c r="K2410" i="2"/>
  <c r="N2410" i="2"/>
  <c r="O2410" i="2" s="1"/>
  <c r="Q2410" i="2"/>
  <c r="J2411" i="2"/>
  <c r="K2411" i="2"/>
  <c r="N2411" i="2"/>
  <c r="O2411" i="2" s="1"/>
  <c r="Q2411" i="2"/>
  <c r="J2412" i="2"/>
  <c r="K2412" i="2"/>
  <c r="N2412" i="2"/>
  <c r="O2412" i="2" s="1"/>
  <c r="Q2412" i="2"/>
  <c r="J2413" i="2"/>
  <c r="K2413" i="2"/>
  <c r="N2413" i="2"/>
  <c r="O2413" i="2" s="1"/>
  <c r="Q2413" i="2"/>
  <c r="J2414" i="2"/>
  <c r="K2414" i="2"/>
  <c r="N2414" i="2"/>
  <c r="O2414" i="2" s="1"/>
  <c r="Q2414" i="2"/>
  <c r="J2415" i="2"/>
  <c r="K2415" i="2"/>
  <c r="N2415" i="2"/>
  <c r="O2415" i="2" s="1"/>
  <c r="Q2415" i="2"/>
  <c r="J2416" i="2"/>
  <c r="K2416" i="2"/>
  <c r="N2416" i="2"/>
  <c r="O2416" i="2" s="1"/>
  <c r="Q2416" i="2"/>
  <c r="J2417" i="2"/>
  <c r="K2417" i="2"/>
  <c r="N2417" i="2"/>
  <c r="O2417" i="2" s="1"/>
  <c r="Q2417" i="2"/>
  <c r="J2418" i="2"/>
  <c r="K2418" i="2"/>
  <c r="N2418" i="2"/>
  <c r="O2418" i="2" s="1"/>
  <c r="Q2418" i="2"/>
  <c r="J2419" i="2"/>
  <c r="K2419" i="2"/>
  <c r="N2419" i="2"/>
  <c r="O2419" i="2" s="1"/>
  <c r="Q2419" i="2"/>
  <c r="J2420" i="2"/>
  <c r="K2420" i="2"/>
  <c r="N2420" i="2"/>
  <c r="O2420" i="2" s="1"/>
  <c r="Q2420" i="2"/>
  <c r="J2421" i="2"/>
  <c r="K2421" i="2"/>
  <c r="N2421" i="2"/>
  <c r="O2421" i="2" s="1"/>
  <c r="Q2421" i="2"/>
  <c r="J2422" i="2"/>
  <c r="K2422" i="2"/>
  <c r="N2422" i="2"/>
  <c r="O2422" i="2" s="1"/>
  <c r="Q2422" i="2"/>
  <c r="J2423" i="2"/>
  <c r="K2423" i="2"/>
  <c r="N2423" i="2"/>
  <c r="O2423" i="2" s="1"/>
  <c r="Q2423" i="2"/>
  <c r="J2424" i="2"/>
  <c r="K2424" i="2"/>
  <c r="N2424" i="2"/>
  <c r="O2424" i="2" s="1"/>
  <c r="Q2424" i="2"/>
  <c r="J2425" i="2"/>
  <c r="K2425" i="2"/>
  <c r="N2425" i="2"/>
  <c r="O2425" i="2" s="1"/>
  <c r="Q2425" i="2"/>
  <c r="J2426" i="2"/>
  <c r="K2426" i="2"/>
  <c r="N2426" i="2"/>
  <c r="O2426" i="2" s="1"/>
  <c r="Q2426" i="2"/>
  <c r="J2427" i="2"/>
  <c r="K2427" i="2"/>
  <c r="N2427" i="2"/>
  <c r="O2427" i="2" s="1"/>
  <c r="Q2427" i="2"/>
  <c r="J2428" i="2"/>
  <c r="K2428" i="2"/>
  <c r="N2428" i="2"/>
  <c r="O2428" i="2" s="1"/>
  <c r="Q2428" i="2"/>
  <c r="J2429" i="2"/>
  <c r="K2429" i="2"/>
  <c r="N2429" i="2"/>
  <c r="O2429" i="2" s="1"/>
  <c r="Q2429" i="2"/>
  <c r="J2430" i="2"/>
  <c r="K2430" i="2"/>
  <c r="N2430" i="2"/>
  <c r="O2430" i="2" s="1"/>
  <c r="Q2430" i="2"/>
  <c r="J2431" i="2"/>
  <c r="K2431" i="2"/>
  <c r="N2431" i="2"/>
  <c r="O2431" i="2" s="1"/>
  <c r="Q2431" i="2"/>
  <c r="J2432" i="2"/>
  <c r="K2432" i="2"/>
  <c r="N2432" i="2"/>
  <c r="O2432" i="2" s="1"/>
  <c r="Q2432" i="2"/>
  <c r="J2433" i="2"/>
  <c r="K2433" i="2"/>
  <c r="N2433" i="2"/>
  <c r="O2433" i="2" s="1"/>
  <c r="Q2433" i="2"/>
  <c r="J2434" i="2"/>
  <c r="K2434" i="2"/>
  <c r="N2434" i="2"/>
  <c r="O2434" i="2" s="1"/>
  <c r="Q2434" i="2"/>
  <c r="J2435" i="2"/>
  <c r="K2435" i="2"/>
  <c r="N2435" i="2"/>
  <c r="O2435" i="2" s="1"/>
  <c r="Q2435" i="2"/>
  <c r="J2436" i="2"/>
  <c r="K2436" i="2"/>
  <c r="N2436" i="2"/>
  <c r="O2436" i="2" s="1"/>
  <c r="Q2436" i="2"/>
  <c r="J2437" i="2"/>
  <c r="K2437" i="2"/>
  <c r="N2437" i="2"/>
  <c r="O2437" i="2" s="1"/>
  <c r="Q2437" i="2"/>
  <c r="J2438" i="2"/>
  <c r="K2438" i="2"/>
  <c r="N2438" i="2"/>
  <c r="O2438" i="2" s="1"/>
  <c r="Q2438" i="2"/>
  <c r="J2439" i="2"/>
  <c r="K2439" i="2"/>
  <c r="N2439" i="2"/>
  <c r="O2439" i="2" s="1"/>
  <c r="Q2439" i="2"/>
  <c r="J2440" i="2"/>
  <c r="K2440" i="2"/>
  <c r="N2440" i="2"/>
  <c r="O2440" i="2" s="1"/>
  <c r="Q2440" i="2"/>
  <c r="J2441" i="2"/>
  <c r="K2441" i="2"/>
  <c r="N2441" i="2"/>
  <c r="O2441" i="2" s="1"/>
  <c r="Q2441" i="2"/>
  <c r="J2442" i="2"/>
  <c r="K2442" i="2"/>
  <c r="N2442" i="2"/>
  <c r="O2442" i="2" s="1"/>
  <c r="Q2442" i="2"/>
  <c r="J2443" i="2"/>
  <c r="K2443" i="2"/>
  <c r="N2443" i="2"/>
  <c r="O2443" i="2" s="1"/>
  <c r="Q2443" i="2"/>
  <c r="J2444" i="2"/>
  <c r="K2444" i="2"/>
  <c r="N2444" i="2"/>
  <c r="O2444" i="2" s="1"/>
  <c r="Q2444" i="2"/>
  <c r="J2445" i="2"/>
  <c r="K2445" i="2"/>
  <c r="N2445" i="2"/>
  <c r="O2445" i="2" s="1"/>
  <c r="Q2445" i="2"/>
  <c r="J2446" i="2"/>
  <c r="K2446" i="2"/>
  <c r="N2446" i="2"/>
  <c r="O2446" i="2" s="1"/>
  <c r="Q2446" i="2"/>
  <c r="J2447" i="2"/>
  <c r="K2447" i="2"/>
  <c r="N2447" i="2"/>
  <c r="O2447" i="2" s="1"/>
  <c r="Q2447" i="2"/>
  <c r="J2448" i="2"/>
  <c r="K2448" i="2"/>
  <c r="N2448" i="2"/>
  <c r="O2448" i="2" s="1"/>
  <c r="Q2448" i="2"/>
  <c r="J2449" i="2"/>
  <c r="K2449" i="2"/>
  <c r="N2449" i="2"/>
  <c r="O2449" i="2" s="1"/>
  <c r="Q2449" i="2"/>
  <c r="J2450" i="2"/>
  <c r="K2450" i="2"/>
  <c r="N2450" i="2"/>
  <c r="O2450" i="2" s="1"/>
  <c r="Q2450" i="2"/>
  <c r="J2451" i="2"/>
  <c r="K2451" i="2"/>
  <c r="N2451" i="2"/>
  <c r="O2451" i="2" s="1"/>
  <c r="Q2451" i="2"/>
  <c r="J2452" i="2"/>
  <c r="K2452" i="2"/>
  <c r="N2452" i="2"/>
  <c r="O2452" i="2" s="1"/>
  <c r="Q2452" i="2"/>
  <c r="J2453" i="2"/>
  <c r="K2453" i="2"/>
  <c r="N2453" i="2"/>
  <c r="O2453" i="2" s="1"/>
  <c r="Q2453" i="2"/>
  <c r="J2454" i="2"/>
  <c r="K2454" i="2"/>
  <c r="N2454" i="2"/>
  <c r="O2454" i="2" s="1"/>
  <c r="Q2454" i="2"/>
  <c r="J2455" i="2"/>
  <c r="K2455" i="2"/>
  <c r="N2455" i="2"/>
  <c r="O2455" i="2" s="1"/>
  <c r="Q2455" i="2"/>
  <c r="J2456" i="2"/>
  <c r="K2456" i="2"/>
  <c r="N2456" i="2"/>
  <c r="O2456" i="2" s="1"/>
  <c r="Q2456" i="2"/>
  <c r="J2457" i="2"/>
  <c r="K2457" i="2"/>
  <c r="N2457" i="2"/>
  <c r="O2457" i="2" s="1"/>
  <c r="Q2457" i="2"/>
  <c r="J2458" i="2"/>
  <c r="K2458" i="2"/>
  <c r="N2458" i="2"/>
  <c r="O2458" i="2" s="1"/>
  <c r="Q2458" i="2"/>
  <c r="J2459" i="2"/>
  <c r="K2459" i="2"/>
  <c r="N2459" i="2"/>
  <c r="O2459" i="2" s="1"/>
  <c r="Q2459" i="2"/>
  <c r="J2460" i="2"/>
  <c r="K2460" i="2"/>
  <c r="N2460" i="2"/>
  <c r="O2460" i="2" s="1"/>
  <c r="Q2460" i="2"/>
  <c r="J2461" i="2"/>
  <c r="K2461" i="2"/>
  <c r="N2461" i="2"/>
  <c r="O2461" i="2" s="1"/>
  <c r="Q2461" i="2"/>
  <c r="J2462" i="2"/>
  <c r="K2462" i="2"/>
  <c r="N2462" i="2"/>
  <c r="O2462" i="2" s="1"/>
  <c r="Q2462" i="2"/>
  <c r="J2463" i="2"/>
  <c r="K2463" i="2"/>
  <c r="N2463" i="2"/>
  <c r="O2463" i="2" s="1"/>
  <c r="Q2463" i="2"/>
  <c r="J2464" i="2"/>
  <c r="K2464" i="2"/>
  <c r="N2464" i="2"/>
  <c r="O2464" i="2" s="1"/>
  <c r="Q2464" i="2"/>
  <c r="J2465" i="2"/>
  <c r="K2465" i="2"/>
  <c r="N2465" i="2"/>
  <c r="O2465" i="2" s="1"/>
  <c r="Q2465" i="2"/>
  <c r="J2466" i="2"/>
  <c r="K2466" i="2"/>
  <c r="N2466" i="2"/>
  <c r="O2466" i="2" s="1"/>
  <c r="Q2466" i="2"/>
  <c r="J2467" i="2"/>
  <c r="K2467" i="2"/>
  <c r="N2467" i="2"/>
  <c r="O2467" i="2" s="1"/>
  <c r="Q2467" i="2"/>
  <c r="J2468" i="2"/>
  <c r="K2468" i="2"/>
  <c r="N2468" i="2"/>
  <c r="O2468" i="2" s="1"/>
  <c r="Q2468" i="2"/>
  <c r="J2469" i="2"/>
  <c r="K2469" i="2"/>
  <c r="N2469" i="2"/>
  <c r="O2469" i="2" s="1"/>
  <c r="Q2469" i="2"/>
  <c r="J2470" i="2"/>
  <c r="K2470" i="2"/>
  <c r="N2470" i="2"/>
  <c r="O2470" i="2" s="1"/>
  <c r="Q2470" i="2"/>
  <c r="J2471" i="2"/>
  <c r="K2471" i="2"/>
  <c r="N2471" i="2"/>
  <c r="O2471" i="2" s="1"/>
  <c r="Q2471" i="2"/>
  <c r="J2472" i="2"/>
  <c r="K2472" i="2"/>
  <c r="N2472" i="2"/>
  <c r="O2472" i="2" s="1"/>
  <c r="Q2472" i="2"/>
  <c r="J2473" i="2"/>
  <c r="K2473" i="2"/>
  <c r="N2473" i="2"/>
  <c r="O2473" i="2" s="1"/>
  <c r="Q2473" i="2"/>
  <c r="J2474" i="2"/>
  <c r="K2474" i="2"/>
  <c r="N2474" i="2"/>
  <c r="O2474" i="2" s="1"/>
  <c r="Q2474" i="2"/>
  <c r="J2475" i="2"/>
  <c r="K2475" i="2"/>
  <c r="N2475" i="2"/>
  <c r="O2475" i="2" s="1"/>
  <c r="Q2475" i="2"/>
  <c r="J2476" i="2"/>
  <c r="K2476" i="2"/>
  <c r="N2476" i="2"/>
  <c r="O2476" i="2" s="1"/>
  <c r="Q2476" i="2"/>
  <c r="J2477" i="2"/>
  <c r="K2477" i="2"/>
  <c r="N2477" i="2"/>
  <c r="O2477" i="2" s="1"/>
  <c r="Q2477" i="2"/>
  <c r="J2478" i="2"/>
  <c r="K2478" i="2"/>
  <c r="N2478" i="2"/>
  <c r="O2478" i="2" s="1"/>
  <c r="Q2478" i="2"/>
  <c r="J2479" i="2"/>
  <c r="K2479" i="2"/>
  <c r="N2479" i="2"/>
  <c r="O2479" i="2" s="1"/>
  <c r="Q2479" i="2"/>
  <c r="J2480" i="2"/>
  <c r="K2480" i="2"/>
  <c r="N2480" i="2"/>
  <c r="O2480" i="2" s="1"/>
  <c r="Q2480" i="2"/>
  <c r="J2481" i="2"/>
  <c r="K2481" i="2"/>
  <c r="N2481" i="2"/>
  <c r="O2481" i="2" s="1"/>
  <c r="Q2481" i="2"/>
  <c r="J2482" i="2"/>
  <c r="K2482" i="2"/>
  <c r="N2482" i="2"/>
  <c r="O2482" i="2" s="1"/>
  <c r="Q2482" i="2"/>
  <c r="J2483" i="2"/>
  <c r="K2483" i="2"/>
  <c r="N2483" i="2"/>
  <c r="O2483" i="2" s="1"/>
  <c r="Q2483" i="2"/>
  <c r="J2484" i="2"/>
  <c r="K2484" i="2"/>
  <c r="N2484" i="2"/>
  <c r="O2484" i="2" s="1"/>
  <c r="Q2484" i="2"/>
  <c r="J2485" i="2"/>
  <c r="K2485" i="2"/>
  <c r="N2485" i="2"/>
  <c r="O2485" i="2" s="1"/>
  <c r="Q2485" i="2"/>
  <c r="J2486" i="2"/>
  <c r="K2486" i="2"/>
  <c r="N2486" i="2"/>
  <c r="O2486" i="2" s="1"/>
  <c r="Q2486" i="2"/>
  <c r="J2487" i="2"/>
  <c r="K2487" i="2"/>
  <c r="N2487" i="2"/>
  <c r="O2487" i="2" s="1"/>
  <c r="Q2487" i="2"/>
  <c r="J2488" i="2"/>
  <c r="K2488" i="2"/>
  <c r="N2488" i="2"/>
  <c r="O2488" i="2" s="1"/>
  <c r="Q2488" i="2"/>
  <c r="J2489" i="2"/>
  <c r="K2489" i="2"/>
  <c r="N2489" i="2"/>
  <c r="O2489" i="2" s="1"/>
  <c r="Q2489" i="2"/>
  <c r="J2490" i="2"/>
  <c r="K2490" i="2"/>
  <c r="N2490" i="2"/>
  <c r="O2490" i="2" s="1"/>
  <c r="Q2490" i="2"/>
  <c r="J2491" i="2"/>
  <c r="K2491" i="2"/>
  <c r="N2491" i="2"/>
  <c r="O2491" i="2" s="1"/>
  <c r="Q2491" i="2"/>
  <c r="J2492" i="2"/>
  <c r="K2492" i="2"/>
  <c r="N2492" i="2"/>
  <c r="O2492" i="2" s="1"/>
  <c r="Q2492" i="2"/>
  <c r="J2493" i="2"/>
  <c r="K2493" i="2"/>
  <c r="N2493" i="2"/>
  <c r="O2493" i="2" s="1"/>
  <c r="Q2493" i="2"/>
  <c r="J2494" i="2"/>
  <c r="K2494" i="2"/>
  <c r="N2494" i="2"/>
  <c r="O2494" i="2" s="1"/>
  <c r="Q2494" i="2"/>
  <c r="J2495" i="2"/>
  <c r="K2495" i="2"/>
  <c r="N2495" i="2"/>
  <c r="O2495" i="2" s="1"/>
  <c r="Q2495" i="2"/>
  <c r="J2496" i="2"/>
  <c r="K2496" i="2"/>
  <c r="N2496" i="2"/>
  <c r="O2496" i="2" s="1"/>
  <c r="Q2496" i="2"/>
  <c r="J2497" i="2"/>
  <c r="K2497" i="2"/>
  <c r="N2497" i="2"/>
  <c r="O2497" i="2" s="1"/>
  <c r="Q2497" i="2"/>
  <c r="J2498" i="2"/>
  <c r="K2498" i="2"/>
  <c r="N2498" i="2"/>
  <c r="O2498" i="2" s="1"/>
  <c r="Q2498" i="2"/>
  <c r="J2499" i="2"/>
  <c r="K2499" i="2"/>
  <c r="N2499" i="2"/>
  <c r="O2499" i="2" s="1"/>
  <c r="Q2499" i="2"/>
  <c r="J2500" i="2"/>
  <c r="K2500" i="2"/>
  <c r="N2500" i="2"/>
  <c r="O2500" i="2" s="1"/>
  <c r="Q2500" i="2"/>
  <c r="J2501" i="2"/>
  <c r="K2501" i="2"/>
  <c r="N2501" i="2"/>
  <c r="O2501" i="2" s="1"/>
  <c r="Q2501" i="2"/>
  <c r="J2502" i="2"/>
  <c r="K2502" i="2"/>
  <c r="N2502" i="2"/>
  <c r="O2502" i="2" s="1"/>
  <c r="Q2502" i="2"/>
  <c r="J2503" i="2"/>
  <c r="K2503" i="2"/>
  <c r="N2503" i="2"/>
  <c r="O2503" i="2" s="1"/>
  <c r="Q2503" i="2"/>
  <c r="J2504" i="2"/>
  <c r="K2504" i="2"/>
  <c r="N2504" i="2"/>
  <c r="O2504" i="2" s="1"/>
  <c r="Q2504" i="2"/>
  <c r="J2505" i="2"/>
  <c r="K2505" i="2"/>
  <c r="N2505" i="2"/>
  <c r="O2505" i="2" s="1"/>
  <c r="Q2505" i="2"/>
  <c r="J2506" i="2"/>
  <c r="K2506" i="2"/>
  <c r="N2506" i="2"/>
  <c r="O2506" i="2" s="1"/>
  <c r="Q2506" i="2"/>
  <c r="J2507" i="2"/>
  <c r="K2507" i="2"/>
  <c r="N2507" i="2"/>
  <c r="O2507" i="2" s="1"/>
  <c r="Q2507" i="2"/>
  <c r="J2508" i="2"/>
  <c r="K2508" i="2"/>
  <c r="N2508" i="2"/>
  <c r="O2508" i="2" s="1"/>
  <c r="Q2508" i="2"/>
  <c r="J2509" i="2"/>
  <c r="K2509" i="2"/>
  <c r="N2509" i="2"/>
  <c r="O2509" i="2" s="1"/>
  <c r="Q2509" i="2"/>
  <c r="J2510" i="2"/>
  <c r="K2510" i="2"/>
  <c r="N2510" i="2"/>
  <c r="O2510" i="2" s="1"/>
  <c r="Q2510" i="2"/>
  <c r="J2511" i="2"/>
  <c r="K2511" i="2"/>
  <c r="N2511" i="2"/>
  <c r="O2511" i="2" s="1"/>
  <c r="Q2511" i="2"/>
  <c r="J2512" i="2"/>
  <c r="K2512" i="2"/>
  <c r="N2512" i="2"/>
  <c r="O2512" i="2" s="1"/>
  <c r="Q2512" i="2"/>
  <c r="J2513" i="2"/>
  <c r="K2513" i="2"/>
  <c r="N2513" i="2"/>
  <c r="O2513" i="2" s="1"/>
  <c r="Q2513" i="2"/>
  <c r="J2514" i="2"/>
  <c r="K2514" i="2"/>
  <c r="N2514" i="2"/>
  <c r="O2514" i="2" s="1"/>
  <c r="Q2514" i="2"/>
  <c r="J2515" i="2"/>
  <c r="K2515" i="2"/>
  <c r="N2515" i="2"/>
  <c r="O2515" i="2" s="1"/>
  <c r="Q2515" i="2"/>
  <c r="J2516" i="2"/>
  <c r="K2516" i="2"/>
  <c r="N2516" i="2"/>
  <c r="O2516" i="2" s="1"/>
  <c r="Q2516" i="2"/>
  <c r="J2517" i="2"/>
  <c r="K2517" i="2"/>
  <c r="N2517" i="2"/>
  <c r="O2517" i="2" s="1"/>
  <c r="Q2517" i="2"/>
  <c r="J2518" i="2"/>
  <c r="K2518" i="2"/>
  <c r="N2518" i="2"/>
  <c r="O2518" i="2" s="1"/>
  <c r="Q2518" i="2"/>
  <c r="J2519" i="2"/>
  <c r="K2519" i="2"/>
  <c r="N2519" i="2"/>
  <c r="O2519" i="2" s="1"/>
  <c r="Q2519" i="2"/>
  <c r="J2520" i="2"/>
  <c r="K2520" i="2"/>
  <c r="N2520" i="2"/>
  <c r="O2520" i="2" s="1"/>
  <c r="Q2520" i="2"/>
  <c r="J2521" i="2"/>
  <c r="K2521" i="2"/>
  <c r="N2521" i="2"/>
  <c r="O2521" i="2" s="1"/>
  <c r="Q2521" i="2"/>
  <c r="J2522" i="2"/>
  <c r="K2522" i="2"/>
  <c r="N2522" i="2"/>
  <c r="O2522" i="2" s="1"/>
  <c r="Q2522" i="2"/>
  <c r="J2523" i="2"/>
  <c r="K2523" i="2"/>
  <c r="N2523" i="2"/>
  <c r="O2523" i="2" s="1"/>
  <c r="Q2523" i="2"/>
  <c r="J2524" i="2"/>
  <c r="K2524" i="2"/>
  <c r="N2524" i="2"/>
  <c r="O2524" i="2" s="1"/>
  <c r="Q2524" i="2"/>
  <c r="J2525" i="2"/>
  <c r="K2525" i="2"/>
  <c r="N2525" i="2"/>
  <c r="O2525" i="2" s="1"/>
  <c r="Q2525" i="2"/>
  <c r="J2526" i="2"/>
  <c r="K2526" i="2"/>
  <c r="N2526" i="2"/>
  <c r="O2526" i="2" s="1"/>
  <c r="Q2526" i="2"/>
  <c r="J2527" i="2"/>
  <c r="K2527" i="2"/>
  <c r="N2527" i="2"/>
  <c r="O2527" i="2" s="1"/>
  <c r="Q2527" i="2"/>
  <c r="J2528" i="2"/>
  <c r="K2528" i="2"/>
  <c r="N2528" i="2"/>
  <c r="O2528" i="2" s="1"/>
  <c r="Q2528" i="2"/>
  <c r="J2529" i="2"/>
  <c r="K2529" i="2"/>
  <c r="N2529" i="2"/>
  <c r="O2529" i="2" s="1"/>
  <c r="Q2529" i="2"/>
  <c r="J2530" i="2"/>
  <c r="K2530" i="2"/>
  <c r="N2530" i="2"/>
  <c r="O2530" i="2" s="1"/>
  <c r="Q2530" i="2"/>
  <c r="J2531" i="2"/>
  <c r="K2531" i="2"/>
  <c r="N2531" i="2"/>
  <c r="O2531" i="2" s="1"/>
  <c r="Q2531" i="2"/>
  <c r="J2532" i="2"/>
  <c r="K2532" i="2"/>
  <c r="N2532" i="2"/>
  <c r="O2532" i="2" s="1"/>
  <c r="Q2532" i="2"/>
  <c r="J2533" i="2"/>
  <c r="K2533" i="2"/>
  <c r="N2533" i="2"/>
  <c r="O2533" i="2" s="1"/>
  <c r="Q2533" i="2"/>
  <c r="J2534" i="2"/>
  <c r="K2534" i="2"/>
  <c r="N2534" i="2"/>
  <c r="O2534" i="2" s="1"/>
  <c r="Q2534" i="2"/>
  <c r="J2535" i="2"/>
  <c r="K2535" i="2"/>
  <c r="N2535" i="2"/>
  <c r="O2535" i="2" s="1"/>
  <c r="Q2535" i="2"/>
  <c r="J2536" i="2"/>
  <c r="K2536" i="2"/>
  <c r="N2536" i="2"/>
  <c r="O2536" i="2" s="1"/>
  <c r="Q2536" i="2"/>
  <c r="J2537" i="2"/>
  <c r="K2537" i="2"/>
  <c r="N2537" i="2"/>
  <c r="O2537" i="2" s="1"/>
  <c r="Q2537" i="2"/>
  <c r="J2538" i="2"/>
  <c r="K2538" i="2"/>
  <c r="N2538" i="2"/>
  <c r="O2538" i="2" s="1"/>
  <c r="Q2538" i="2"/>
  <c r="J2539" i="2"/>
  <c r="K2539" i="2"/>
  <c r="N2539" i="2"/>
  <c r="O2539" i="2" s="1"/>
  <c r="Q2539" i="2"/>
  <c r="J2540" i="2"/>
  <c r="K2540" i="2"/>
  <c r="N2540" i="2"/>
  <c r="O2540" i="2" s="1"/>
  <c r="Q2540" i="2"/>
  <c r="J2541" i="2"/>
  <c r="K2541" i="2"/>
  <c r="N2541" i="2"/>
  <c r="O2541" i="2" s="1"/>
  <c r="Q2541" i="2"/>
  <c r="J2542" i="2"/>
  <c r="K2542" i="2"/>
  <c r="N2542" i="2"/>
  <c r="O2542" i="2" s="1"/>
  <c r="Q2542" i="2"/>
  <c r="J2543" i="2"/>
  <c r="K2543" i="2"/>
  <c r="N2543" i="2"/>
  <c r="O2543" i="2" s="1"/>
  <c r="Q2543" i="2"/>
  <c r="J2544" i="2"/>
  <c r="K2544" i="2"/>
  <c r="N2544" i="2"/>
  <c r="O2544" i="2" s="1"/>
  <c r="Q2544" i="2"/>
  <c r="J2545" i="2"/>
  <c r="K2545" i="2"/>
  <c r="N2545" i="2"/>
  <c r="O2545" i="2" s="1"/>
  <c r="Q2545" i="2"/>
  <c r="J2546" i="2"/>
  <c r="K2546" i="2"/>
  <c r="N2546" i="2"/>
  <c r="O2546" i="2" s="1"/>
  <c r="Q2546" i="2"/>
  <c r="J2547" i="2"/>
  <c r="K2547" i="2"/>
  <c r="N2547" i="2"/>
  <c r="O2547" i="2" s="1"/>
  <c r="Q2547" i="2"/>
  <c r="J2548" i="2"/>
  <c r="K2548" i="2"/>
  <c r="N2548" i="2"/>
  <c r="O2548" i="2" s="1"/>
  <c r="Q2548" i="2"/>
  <c r="J2549" i="2"/>
  <c r="K2549" i="2"/>
  <c r="N2549" i="2"/>
  <c r="O2549" i="2" s="1"/>
  <c r="Q2549" i="2"/>
  <c r="J2550" i="2"/>
  <c r="K2550" i="2"/>
  <c r="N2550" i="2"/>
  <c r="O2550" i="2" s="1"/>
  <c r="Q2550" i="2"/>
  <c r="J2551" i="2"/>
  <c r="K2551" i="2"/>
  <c r="N2551" i="2"/>
  <c r="O2551" i="2" s="1"/>
  <c r="Q2551" i="2"/>
  <c r="J2552" i="2"/>
  <c r="K2552" i="2"/>
  <c r="N2552" i="2"/>
  <c r="O2552" i="2" s="1"/>
  <c r="Q2552" i="2"/>
  <c r="J2553" i="2"/>
  <c r="K2553" i="2"/>
  <c r="N2553" i="2"/>
  <c r="O2553" i="2" s="1"/>
  <c r="Q2553" i="2"/>
  <c r="J2554" i="2"/>
  <c r="K2554" i="2"/>
  <c r="N2554" i="2"/>
  <c r="O2554" i="2" s="1"/>
  <c r="Q2554" i="2"/>
  <c r="J2555" i="2"/>
  <c r="K2555" i="2"/>
  <c r="N2555" i="2"/>
  <c r="O2555" i="2" s="1"/>
  <c r="Q2555" i="2"/>
  <c r="J2556" i="2"/>
  <c r="K2556" i="2"/>
  <c r="N2556" i="2"/>
  <c r="O2556" i="2" s="1"/>
  <c r="Q2556" i="2"/>
  <c r="J2557" i="2"/>
  <c r="K2557" i="2"/>
  <c r="N2557" i="2"/>
  <c r="O2557" i="2" s="1"/>
  <c r="Q2557" i="2"/>
  <c r="J2558" i="2"/>
  <c r="K2558" i="2"/>
  <c r="N2558" i="2"/>
  <c r="O2558" i="2" s="1"/>
  <c r="Q2558" i="2"/>
  <c r="J2559" i="2"/>
  <c r="K2559" i="2"/>
  <c r="N2559" i="2"/>
  <c r="O2559" i="2" s="1"/>
  <c r="Q2559" i="2"/>
  <c r="J2560" i="2"/>
  <c r="K2560" i="2"/>
  <c r="N2560" i="2"/>
  <c r="O2560" i="2" s="1"/>
  <c r="Q2560" i="2"/>
  <c r="J2561" i="2"/>
  <c r="K2561" i="2"/>
  <c r="N2561" i="2"/>
  <c r="O2561" i="2" s="1"/>
  <c r="Q2561" i="2"/>
  <c r="J2562" i="2"/>
  <c r="K2562" i="2"/>
  <c r="N2562" i="2"/>
  <c r="O2562" i="2" s="1"/>
  <c r="Q2562" i="2"/>
  <c r="J2563" i="2"/>
  <c r="K2563" i="2"/>
  <c r="N2563" i="2"/>
  <c r="O2563" i="2" s="1"/>
  <c r="Q2563" i="2"/>
  <c r="J2564" i="2"/>
  <c r="K2564" i="2"/>
  <c r="N2564" i="2"/>
  <c r="O2564" i="2" s="1"/>
  <c r="Q2564" i="2"/>
  <c r="J2565" i="2"/>
  <c r="K2565" i="2"/>
  <c r="N2565" i="2"/>
  <c r="O2565" i="2" s="1"/>
  <c r="Q2565" i="2"/>
  <c r="J2566" i="2"/>
  <c r="K2566" i="2"/>
  <c r="N2566" i="2"/>
  <c r="O2566" i="2" s="1"/>
  <c r="Q2566" i="2"/>
  <c r="J2567" i="2"/>
  <c r="K2567" i="2"/>
  <c r="N2567" i="2"/>
  <c r="O2567" i="2" s="1"/>
  <c r="Q2567" i="2"/>
  <c r="J2568" i="2"/>
  <c r="K2568" i="2"/>
  <c r="N2568" i="2"/>
  <c r="O2568" i="2" s="1"/>
  <c r="Q2568" i="2"/>
  <c r="J2569" i="2"/>
  <c r="K2569" i="2"/>
  <c r="N2569" i="2"/>
  <c r="O2569" i="2" s="1"/>
  <c r="Q2569" i="2"/>
  <c r="J2570" i="2"/>
  <c r="K2570" i="2"/>
  <c r="N2570" i="2"/>
  <c r="O2570" i="2" s="1"/>
  <c r="Q2570" i="2"/>
  <c r="J2571" i="2"/>
  <c r="K2571" i="2"/>
  <c r="N2571" i="2"/>
  <c r="O2571" i="2" s="1"/>
  <c r="Q2571" i="2"/>
  <c r="J2572" i="2"/>
  <c r="K2572" i="2"/>
  <c r="N2572" i="2"/>
  <c r="O2572" i="2" s="1"/>
  <c r="Q2572" i="2"/>
  <c r="J2573" i="2"/>
  <c r="K2573" i="2"/>
  <c r="N2573" i="2"/>
  <c r="O2573" i="2" s="1"/>
  <c r="Q2573" i="2"/>
  <c r="J2574" i="2"/>
  <c r="K2574" i="2"/>
  <c r="N2574" i="2"/>
  <c r="O2574" i="2" s="1"/>
  <c r="Q2574" i="2"/>
  <c r="J2575" i="2"/>
  <c r="K2575" i="2"/>
  <c r="N2575" i="2"/>
  <c r="O2575" i="2" s="1"/>
  <c r="Q2575" i="2"/>
  <c r="J2576" i="2"/>
  <c r="K2576" i="2"/>
  <c r="N2576" i="2"/>
  <c r="O2576" i="2" s="1"/>
  <c r="Q2576" i="2"/>
  <c r="J2577" i="2"/>
  <c r="K2577" i="2"/>
  <c r="N2577" i="2"/>
  <c r="O2577" i="2" s="1"/>
  <c r="Q2577" i="2"/>
  <c r="J2578" i="2"/>
  <c r="K2578" i="2"/>
  <c r="N2578" i="2"/>
  <c r="O2578" i="2" s="1"/>
  <c r="Q2578" i="2"/>
  <c r="J2579" i="2"/>
  <c r="K2579" i="2"/>
  <c r="N2579" i="2"/>
  <c r="O2579" i="2" s="1"/>
  <c r="Q2579" i="2"/>
  <c r="J2580" i="2"/>
  <c r="K2580" i="2"/>
  <c r="N2580" i="2"/>
  <c r="O2580" i="2" s="1"/>
  <c r="Q2580" i="2"/>
  <c r="J2581" i="2"/>
  <c r="K2581" i="2"/>
  <c r="N2581" i="2"/>
  <c r="O2581" i="2" s="1"/>
  <c r="Q2581" i="2"/>
  <c r="J2582" i="2"/>
  <c r="K2582" i="2"/>
  <c r="N2582" i="2"/>
  <c r="O2582" i="2" s="1"/>
  <c r="Q2582" i="2"/>
  <c r="J2583" i="2"/>
  <c r="K2583" i="2"/>
  <c r="N2583" i="2"/>
  <c r="O2583" i="2" s="1"/>
  <c r="Q2583" i="2"/>
  <c r="J2584" i="2"/>
  <c r="K2584" i="2"/>
  <c r="N2584" i="2"/>
  <c r="O2584" i="2" s="1"/>
  <c r="Q2584" i="2"/>
  <c r="J2585" i="2"/>
  <c r="K2585" i="2"/>
  <c r="N2585" i="2"/>
  <c r="O2585" i="2" s="1"/>
  <c r="Q2585" i="2"/>
  <c r="J2586" i="2"/>
  <c r="K2586" i="2"/>
  <c r="N2586" i="2"/>
  <c r="O2586" i="2" s="1"/>
  <c r="Q2586" i="2"/>
  <c r="J2587" i="2"/>
  <c r="K2587" i="2"/>
  <c r="N2587" i="2"/>
  <c r="O2587" i="2" s="1"/>
  <c r="Q2587" i="2"/>
  <c r="J2588" i="2"/>
  <c r="K2588" i="2"/>
  <c r="N2588" i="2"/>
  <c r="O2588" i="2" s="1"/>
  <c r="Q2588" i="2"/>
  <c r="J2589" i="2"/>
  <c r="K2589" i="2"/>
  <c r="N2589" i="2"/>
  <c r="O2589" i="2" s="1"/>
  <c r="Q2589" i="2"/>
  <c r="J2590" i="2"/>
  <c r="K2590" i="2"/>
  <c r="N2590" i="2"/>
  <c r="O2590" i="2" s="1"/>
  <c r="Q2590" i="2"/>
  <c r="J2591" i="2"/>
  <c r="K2591" i="2"/>
  <c r="N2591" i="2"/>
  <c r="O2591" i="2" s="1"/>
  <c r="Q2591" i="2"/>
  <c r="J2592" i="2"/>
  <c r="K2592" i="2"/>
  <c r="N2592" i="2"/>
  <c r="O2592" i="2" s="1"/>
  <c r="Q2592" i="2"/>
  <c r="J2593" i="2"/>
  <c r="K2593" i="2"/>
  <c r="N2593" i="2"/>
  <c r="O2593" i="2" s="1"/>
  <c r="Q2593" i="2"/>
  <c r="J2594" i="2"/>
  <c r="K2594" i="2"/>
  <c r="N2594" i="2"/>
  <c r="O2594" i="2" s="1"/>
  <c r="Q2594" i="2"/>
  <c r="J2595" i="2"/>
  <c r="K2595" i="2"/>
  <c r="N2595" i="2"/>
  <c r="O2595" i="2" s="1"/>
  <c r="Q2595" i="2"/>
  <c r="J2596" i="2"/>
  <c r="K2596" i="2"/>
  <c r="N2596" i="2"/>
  <c r="O2596" i="2" s="1"/>
  <c r="Q2596" i="2"/>
  <c r="J2597" i="2"/>
  <c r="K2597" i="2"/>
  <c r="N2597" i="2"/>
  <c r="O2597" i="2" s="1"/>
  <c r="Q2597" i="2"/>
  <c r="J2598" i="2"/>
  <c r="K2598" i="2"/>
  <c r="N2598" i="2"/>
  <c r="O2598" i="2" s="1"/>
  <c r="Q2598" i="2"/>
  <c r="J2599" i="2"/>
  <c r="K2599" i="2"/>
  <c r="N2599" i="2"/>
  <c r="O2599" i="2" s="1"/>
  <c r="Q2599" i="2"/>
  <c r="J2600" i="2"/>
  <c r="K2600" i="2"/>
  <c r="N2600" i="2"/>
  <c r="O2600" i="2" s="1"/>
  <c r="Q2600" i="2"/>
  <c r="J2601" i="2"/>
  <c r="K2601" i="2"/>
  <c r="N2601" i="2"/>
  <c r="O2601" i="2" s="1"/>
  <c r="Q2601" i="2"/>
  <c r="J2602" i="2"/>
  <c r="K2602" i="2"/>
  <c r="N2602" i="2"/>
  <c r="O2602" i="2" s="1"/>
  <c r="Q2602" i="2"/>
  <c r="J2603" i="2"/>
  <c r="K2603" i="2"/>
  <c r="N2603" i="2"/>
  <c r="O2603" i="2" s="1"/>
  <c r="Q2603" i="2"/>
  <c r="J2604" i="2"/>
  <c r="K2604" i="2"/>
  <c r="N2604" i="2"/>
  <c r="O2604" i="2" s="1"/>
  <c r="Q2604" i="2"/>
  <c r="J2605" i="2"/>
  <c r="K2605" i="2"/>
  <c r="N2605" i="2"/>
  <c r="O2605" i="2" s="1"/>
  <c r="Q2605" i="2"/>
  <c r="J2606" i="2"/>
  <c r="K2606" i="2"/>
  <c r="N2606" i="2"/>
  <c r="O2606" i="2" s="1"/>
  <c r="Q2606" i="2"/>
  <c r="J2607" i="2"/>
  <c r="K2607" i="2"/>
  <c r="N2607" i="2"/>
  <c r="O2607" i="2" s="1"/>
  <c r="Q2607" i="2"/>
  <c r="J2608" i="2"/>
  <c r="K2608" i="2"/>
  <c r="N2608" i="2"/>
  <c r="O2608" i="2" s="1"/>
  <c r="Q2608" i="2"/>
  <c r="J2609" i="2"/>
  <c r="K2609" i="2"/>
  <c r="N2609" i="2"/>
  <c r="O2609" i="2" s="1"/>
  <c r="Q2609" i="2"/>
  <c r="J2610" i="2"/>
  <c r="K2610" i="2"/>
  <c r="N2610" i="2"/>
  <c r="O2610" i="2" s="1"/>
  <c r="Q2610" i="2"/>
  <c r="J2611" i="2"/>
  <c r="K2611" i="2"/>
  <c r="N2611" i="2"/>
  <c r="O2611" i="2" s="1"/>
  <c r="Q2611" i="2"/>
  <c r="J2612" i="2"/>
  <c r="K2612" i="2"/>
  <c r="N2612" i="2"/>
  <c r="O2612" i="2" s="1"/>
  <c r="Q2612" i="2"/>
  <c r="J2613" i="2"/>
  <c r="K2613" i="2"/>
  <c r="N2613" i="2"/>
  <c r="O2613" i="2" s="1"/>
  <c r="Q2613" i="2"/>
  <c r="J2614" i="2"/>
  <c r="K2614" i="2"/>
  <c r="N2614" i="2"/>
  <c r="O2614" i="2" s="1"/>
  <c r="Q2614" i="2"/>
  <c r="J2615" i="2"/>
  <c r="K2615" i="2"/>
  <c r="N2615" i="2"/>
  <c r="O2615" i="2" s="1"/>
  <c r="Q2615" i="2"/>
  <c r="J2616" i="2"/>
  <c r="K2616" i="2"/>
  <c r="N2616" i="2"/>
  <c r="O2616" i="2" s="1"/>
  <c r="Q2616" i="2"/>
  <c r="J2617" i="2"/>
  <c r="K2617" i="2"/>
  <c r="N2617" i="2"/>
  <c r="O2617" i="2" s="1"/>
  <c r="Q2617" i="2"/>
  <c r="J2618" i="2"/>
  <c r="K2618" i="2"/>
  <c r="N2618" i="2"/>
  <c r="O2618" i="2" s="1"/>
  <c r="Q2618" i="2"/>
  <c r="J2619" i="2"/>
  <c r="K2619" i="2"/>
  <c r="N2619" i="2"/>
  <c r="O2619" i="2" s="1"/>
  <c r="Q2619" i="2"/>
  <c r="J2620" i="2"/>
  <c r="K2620" i="2"/>
  <c r="N2620" i="2"/>
  <c r="O2620" i="2" s="1"/>
  <c r="Q2620" i="2"/>
  <c r="J2621" i="2"/>
  <c r="K2621" i="2"/>
  <c r="N2621" i="2"/>
  <c r="O2621" i="2" s="1"/>
  <c r="Q2621" i="2"/>
  <c r="J2622" i="2"/>
  <c r="K2622" i="2"/>
  <c r="N2622" i="2"/>
  <c r="O2622" i="2" s="1"/>
  <c r="Q2622" i="2"/>
  <c r="J2623" i="2"/>
  <c r="K2623" i="2"/>
  <c r="N2623" i="2"/>
  <c r="O2623" i="2" s="1"/>
  <c r="Q2623" i="2"/>
  <c r="J2624" i="2"/>
  <c r="K2624" i="2"/>
  <c r="N2624" i="2"/>
  <c r="O2624" i="2" s="1"/>
  <c r="Q2624" i="2"/>
  <c r="J2625" i="2"/>
  <c r="K2625" i="2"/>
  <c r="N2625" i="2"/>
  <c r="O2625" i="2" s="1"/>
  <c r="Q2625" i="2"/>
  <c r="J2626" i="2"/>
  <c r="K2626" i="2"/>
  <c r="N2626" i="2"/>
  <c r="O2626" i="2" s="1"/>
  <c r="Q2626" i="2"/>
  <c r="J2627" i="2"/>
  <c r="K2627" i="2"/>
  <c r="N2627" i="2"/>
  <c r="O2627" i="2" s="1"/>
  <c r="Q2627" i="2"/>
  <c r="J2628" i="2"/>
  <c r="K2628" i="2"/>
  <c r="N2628" i="2"/>
  <c r="O2628" i="2" s="1"/>
  <c r="Q2628" i="2"/>
  <c r="J2629" i="2"/>
  <c r="K2629" i="2"/>
  <c r="N2629" i="2"/>
  <c r="O2629" i="2" s="1"/>
  <c r="Q2629" i="2"/>
  <c r="J2630" i="2"/>
  <c r="K2630" i="2"/>
  <c r="N2630" i="2"/>
  <c r="O2630" i="2" s="1"/>
  <c r="Q2630" i="2"/>
  <c r="J2631" i="2"/>
  <c r="K2631" i="2"/>
  <c r="N2631" i="2"/>
  <c r="O2631" i="2" s="1"/>
  <c r="Q2631" i="2"/>
  <c r="J2632" i="2"/>
  <c r="K2632" i="2"/>
  <c r="N2632" i="2"/>
  <c r="O2632" i="2" s="1"/>
  <c r="Q2632" i="2"/>
  <c r="J2633" i="2"/>
  <c r="K2633" i="2"/>
  <c r="N2633" i="2"/>
  <c r="O2633" i="2" s="1"/>
  <c r="Q2633" i="2"/>
  <c r="J2634" i="2"/>
  <c r="K2634" i="2"/>
  <c r="N2634" i="2"/>
  <c r="O2634" i="2" s="1"/>
  <c r="Q2634" i="2"/>
  <c r="J2635" i="2"/>
  <c r="K2635" i="2"/>
  <c r="N2635" i="2"/>
  <c r="O2635" i="2" s="1"/>
  <c r="Q2635" i="2"/>
  <c r="J2636" i="2"/>
  <c r="K2636" i="2"/>
  <c r="N2636" i="2"/>
  <c r="O2636" i="2" s="1"/>
  <c r="Q2636" i="2"/>
  <c r="J2637" i="2"/>
  <c r="K2637" i="2"/>
  <c r="N2637" i="2"/>
  <c r="O2637" i="2" s="1"/>
  <c r="Q2637" i="2"/>
  <c r="J2638" i="2"/>
  <c r="K2638" i="2"/>
  <c r="N2638" i="2"/>
  <c r="O2638" i="2" s="1"/>
  <c r="Q2638" i="2"/>
  <c r="J2639" i="2"/>
  <c r="K2639" i="2"/>
  <c r="N2639" i="2"/>
  <c r="O2639" i="2" s="1"/>
  <c r="Q2639" i="2"/>
  <c r="J2640" i="2"/>
  <c r="K2640" i="2"/>
  <c r="N2640" i="2"/>
  <c r="O2640" i="2" s="1"/>
  <c r="Q2640" i="2"/>
  <c r="J2641" i="2"/>
  <c r="K2641" i="2"/>
  <c r="N2641" i="2"/>
  <c r="O2641" i="2" s="1"/>
  <c r="Q2641" i="2"/>
  <c r="J2642" i="2"/>
  <c r="K2642" i="2"/>
  <c r="N2642" i="2"/>
  <c r="O2642" i="2" s="1"/>
  <c r="Q2642" i="2"/>
  <c r="J2643" i="2"/>
  <c r="K2643" i="2"/>
  <c r="N2643" i="2"/>
  <c r="O2643" i="2" s="1"/>
  <c r="Q2643" i="2"/>
  <c r="J2644" i="2"/>
  <c r="K2644" i="2"/>
  <c r="N2644" i="2"/>
  <c r="O2644" i="2" s="1"/>
  <c r="Q2644" i="2"/>
  <c r="J2645" i="2"/>
  <c r="K2645" i="2"/>
  <c r="N2645" i="2"/>
  <c r="O2645" i="2" s="1"/>
  <c r="Q2645" i="2"/>
  <c r="J2646" i="2"/>
  <c r="K2646" i="2"/>
  <c r="N2646" i="2"/>
  <c r="O2646" i="2" s="1"/>
  <c r="Q2646" i="2"/>
  <c r="J2647" i="2"/>
  <c r="K2647" i="2"/>
  <c r="N2647" i="2"/>
  <c r="O2647" i="2" s="1"/>
  <c r="Q2647" i="2"/>
  <c r="J2648" i="2"/>
  <c r="K2648" i="2"/>
  <c r="N2648" i="2"/>
  <c r="O2648" i="2" s="1"/>
  <c r="Q2648" i="2"/>
  <c r="J2649" i="2"/>
  <c r="K2649" i="2"/>
  <c r="N2649" i="2"/>
  <c r="O2649" i="2" s="1"/>
  <c r="Q2649" i="2"/>
  <c r="J2650" i="2"/>
  <c r="K2650" i="2"/>
  <c r="N2650" i="2"/>
  <c r="O2650" i="2" s="1"/>
  <c r="Q2650" i="2"/>
  <c r="J2651" i="2"/>
  <c r="K2651" i="2"/>
  <c r="N2651" i="2"/>
  <c r="O2651" i="2" s="1"/>
  <c r="Q2651" i="2"/>
  <c r="J2652" i="2"/>
  <c r="K2652" i="2"/>
  <c r="N2652" i="2"/>
  <c r="O2652" i="2" s="1"/>
  <c r="Q2652" i="2"/>
  <c r="J2653" i="2"/>
  <c r="K2653" i="2"/>
  <c r="N2653" i="2"/>
  <c r="O2653" i="2" s="1"/>
  <c r="Q2653" i="2"/>
  <c r="J2654" i="2"/>
  <c r="K2654" i="2"/>
  <c r="N2654" i="2"/>
  <c r="O2654" i="2" s="1"/>
  <c r="Q2654" i="2"/>
  <c r="J2655" i="2"/>
  <c r="K2655" i="2"/>
  <c r="N2655" i="2"/>
  <c r="O2655" i="2" s="1"/>
  <c r="Q2655" i="2"/>
  <c r="J2656" i="2"/>
  <c r="K2656" i="2"/>
  <c r="N2656" i="2"/>
  <c r="O2656" i="2" s="1"/>
  <c r="Q2656" i="2"/>
  <c r="J2657" i="2"/>
  <c r="K2657" i="2"/>
  <c r="N2657" i="2"/>
  <c r="O2657" i="2" s="1"/>
  <c r="Q2657" i="2"/>
  <c r="J2658" i="2"/>
  <c r="K2658" i="2"/>
  <c r="N2658" i="2"/>
  <c r="O2658" i="2" s="1"/>
  <c r="Q2658" i="2"/>
  <c r="J2659" i="2"/>
  <c r="K2659" i="2"/>
  <c r="N2659" i="2"/>
  <c r="O2659" i="2" s="1"/>
  <c r="Q2659" i="2"/>
  <c r="J2660" i="2"/>
  <c r="K2660" i="2"/>
  <c r="N2660" i="2"/>
  <c r="O2660" i="2" s="1"/>
  <c r="Q2660" i="2"/>
  <c r="J2661" i="2"/>
  <c r="K2661" i="2"/>
  <c r="N2661" i="2"/>
  <c r="O2661" i="2" s="1"/>
  <c r="Q2661" i="2"/>
  <c r="J2662" i="2"/>
  <c r="K2662" i="2"/>
  <c r="N2662" i="2"/>
  <c r="O2662" i="2" s="1"/>
  <c r="Q2662" i="2"/>
  <c r="J2663" i="2"/>
  <c r="K2663" i="2"/>
  <c r="N2663" i="2"/>
  <c r="O2663" i="2" s="1"/>
  <c r="Q2663" i="2"/>
  <c r="J2664" i="2"/>
  <c r="K2664" i="2"/>
  <c r="N2664" i="2"/>
  <c r="O2664" i="2" s="1"/>
  <c r="Q2664" i="2"/>
  <c r="J2665" i="2"/>
  <c r="K2665" i="2"/>
  <c r="N2665" i="2"/>
  <c r="O2665" i="2" s="1"/>
  <c r="Q2665" i="2"/>
  <c r="J2666" i="2"/>
  <c r="K2666" i="2"/>
  <c r="N2666" i="2"/>
  <c r="O2666" i="2" s="1"/>
  <c r="Q2666" i="2"/>
  <c r="J2667" i="2"/>
  <c r="K2667" i="2"/>
  <c r="N2667" i="2"/>
  <c r="O2667" i="2" s="1"/>
  <c r="Q2667" i="2"/>
  <c r="J2668" i="2"/>
  <c r="K2668" i="2"/>
  <c r="N2668" i="2"/>
  <c r="O2668" i="2" s="1"/>
  <c r="Q2668" i="2"/>
  <c r="J2669" i="2"/>
  <c r="K2669" i="2"/>
  <c r="N2669" i="2"/>
  <c r="O2669" i="2" s="1"/>
  <c r="Q2669" i="2"/>
  <c r="J2670" i="2"/>
  <c r="K2670" i="2"/>
  <c r="N2670" i="2"/>
  <c r="O2670" i="2" s="1"/>
  <c r="Q2670" i="2"/>
  <c r="J2671" i="2"/>
  <c r="K2671" i="2"/>
  <c r="N2671" i="2"/>
  <c r="O2671" i="2" s="1"/>
  <c r="Q2671" i="2"/>
  <c r="J2672" i="2"/>
  <c r="K2672" i="2"/>
  <c r="N2672" i="2"/>
  <c r="O2672" i="2" s="1"/>
  <c r="Q2672" i="2"/>
  <c r="J2673" i="2"/>
  <c r="K2673" i="2"/>
  <c r="N2673" i="2"/>
  <c r="O2673" i="2" s="1"/>
  <c r="Q2673" i="2"/>
  <c r="J2674" i="2"/>
  <c r="K2674" i="2"/>
  <c r="N2674" i="2"/>
  <c r="O2674" i="2" s="1"/>
  <c r="Q2674" i="2"/>
  <c r="J2675" i="2"/>
  <c r="K2675" i="2"/>
  <c r="N2675" i="2"/>
  <c r="O2675" i="2" s="1"/>
  <c r="Q2675" i="2"/>
  <c r="J2676" i="2"/>
  <c r="K2676" i="2"/>
  <c r="N2676" i="2"/>
  <c r="O2676" i="2" s="1"/>
  <c r="Q2676" i="2"/>
  <c r="J2677" i="2"/>
  <c r="K2677" i="2"/>
  <c r="N2677" i="2"/>
  <c r="O2677" i="2" s="1"/>
  <c r="Q2677" i="2"/>
  <c r="J2678" i="2"/>
  <c r="K2678" i="2"/>
  <c r="N2678" i="2"/>
  <c r="O2678" i="2" s="1"/>
  <c r="Q2678" i="2"/>
  <c r="J2679" i="2"/>
  <c r="K2679" i="2"/>
  <c r="N2679" i="2"/>
  <c r="O2679" i="2" s="1"/>
  <c r="Q2679" i="2"/>
  <c r="J2680" i="2"/>
  <c r="K2680" i="2"/>
  <c r="N2680" i="2"/>
  <c r="O2680" i="2" s="1"/>
  <c r="Q2680" i="2"/>
  <c r="J2681" i="2"/>
  <c r="K2681" i="2"/>
  <c r="N2681" i="2"/>
  <c r="O2681" i="2" s="1"/>
  <c r="Q2681" i="2"/>
  <c r="J2682" i="2"/>
  <c r="K2682" i="2"/>
  <c r="N2682" i="2"/>
  <c r="O2682" i="2" s="1"/>
  <c r="Q2682" i="2"/>
  <c r="J2683" i="2"/>
  <c r="K2683" i="2"/>
  <c r="N2683" i="2"/>
  <c r="O2683" i="2" s="1"/>
  <c r="Q2683" i="2"/>
  <c r="J2684" i="2"/>
  <c r="K2684" i="2"/>
  <c r="N2684" i="2"/>
  <c r="O2684" i="2" s="1"/>
  <c r="Q2684" i="2"/>
  <c r="J2685" i="2"/>
  <c r="K2685" i="2"/>
  <c r="N2685" i="2"/>
  <c r="O2685" i="2" s="1"/>
  <c r="Q2685" i="2"/>
  <c r="J2686" i="2"/>
  <c r="K2686" i="2"/>
  <c r="N2686" i="2"/>
  <c r="O2686" i="2" s="1"/>
  <c r="Q2686" i="2"/>
  <c r="J2687" i="2"/>
  <c r="K2687" i="2"/>
  <c r="N2687" i="2"/>
  <c r="O2687" i="2" s="1"/>
  <c r="Q2687" i="2"/>
  <c r="J2688" i="2"/>
  <c r="K2688" i="2"/>
  <c r="N2688" i="2"/>
  <c r="O2688" i="2" s="1"/>
  <c r="Q2688" i="2"/>
  <c r="J2689" i="2"/>
  <c r="K2689" i="2"/>
  <c r="N2689" i="2"/>
  <c r="O2689" i="2" s="1"/>
  <c r="Q2689" i="2"/>
  <c r="J2690" i="2"/>
  <c r="K2690" i="2"/>
  <c r="N2690" i="2"/>
  <c r="O2690" i="2" s="1"/>
  <c r="Q2690" i="2"/>
  <c r="J2691" i="2"/>
  <c r="K2691" i="2"/>
  <c r="N2691" i="2"/>
  <c r="O2691" i="2" s="1"/>
  <c r="Q2691" i="2"/>
  <c r="J2692" i="2"/>
  <c r="K2692" i="2"/>
  <c r="N2692" i="2"/>
  <c r="O2692" i="2" s="1"/>
  <c r="Q2692" i="2"/>
  <c r="J2693" i="2"/>
  <c r="K2693" i="2"/>
  <c r="N2693" i="2"/>
  <c r="O2693" i="2" s="1"/>
  <c r="Q2693" i="2"/>
  <c r="J2694" i="2"/>
  <c r="K2694" i="2"/>
  <c r="N2694" i="2"/>
  <c r="O2694" i="2" s="1"/>
  <c r="Q2694" i="2"/>
  <c r="J2695" i="2"/>
  <c r="K2695" i="2"/>
  <c r="N2695" i="2"/>
  <c r="O2695" i="2" s="1"/>
  <c r="Q2695" i="2"/>
  <c r="J2696" i="2"/>
  <c r="K2696" i="2"/>
  <c r="N2696" i="2"/>
  <c r="O2696" i="2" s="1"/>
  <c r="Q2696" i="2"/>
  <c r="J2697" i="2"/>
  <c r="K2697" i="2"/>
  <c r="N2697" i="2"/>
  <c r="O2697" i="2" s="1"/>
  <c r="Q2697" i="2"/>
  <c r="J2698" i="2"/>
  <c r="K2698" i="2"/>
  <c r="N2698" i="2"/>
  <c r="O2698" i="2" s="1"/>
  <c r="Q2698" i="2"/>
  <c r="J2699" i="2"/>
  <c r="K2699" i="2"/>
  <c r="N2699" i="2"/>
  <c r="O2699" i="2" s="1"/>
  <c r="Q2699" i="2"/>
  <c r="J2700" i="2"/>
  <c r="K2700" i="2"/>
  <c r="N2700" i="2"/>
  <c r="O2700" i="2" s="1"/>
  <c r="Q2700" i="2"/>
  <c r="J2701" i="2"/>
  <c r="K2701" i="2"/>
  <c r="N2701" i="2"/>
  <c r="O2701" i="2" s="1"/>
  <c r="Q2701" i="2"/>
  <c r="J2702" i="2"/>
  <c r="K2702" i="2"/>
  <c r="N2702" i="2"/>
  <c r="O2702" i="2" s="1"/>
  <c r="Q2702" i="2"/>
  <c r="J2703" i="2"/>
  <c r="K2703" i="2"/>
  <c r="N2703" i="2"/>
  <c r="O2703" i="2" s="1"/>
  <c r="Q2703" i="2"/>
  <c r="J2704" i="2"/>
  <c r="K2704" i="2"/>
  <c r="N2704" i="2"/>
  <c r="O2704" i="2" s="1"/>
  <c r="Q2704" i="2"/>
  <c r="J2705" i="2"/>
  <c r="K2705" i="2"/>
  <c r="N2705" i="2"/>
  <c r="O2705" i="2" s="1"/>
  <c r="Q2705" i="2"/>
  <c r="J2706" i="2"/>
  <c r="K2706" i="2"/>
  <c r="N2706" i="2"/>
  <c r="O2706" i="2" s="1"/>
  <c r="Q2706" i="2"/>
  <c r="J2707" i="2"/>
  <c r="K2707" i="2"/>
  <c r="N2707" i="2"/>
  <c r="O2707" i="2" s="1"/>
  <c r="Q2707" i="2"/>
  <c r="J2708" i="2"/>
  <c r="K2708" i="2"/>
  <c r="N2708" i="2"/>
  <c r="O2708" i="2" s="1"/>
  <c r="Q2708" i="2"/>
  <c r="J2709" i="2"/>
  <c r="K2709" i="2"/>
  <c r="N2709" i="2"/>
  <c r="O2709" i="2" s="1"/>
  <c r="Q2709" i="2"/>
  <c r="J2710" i="2"/>
  <c r="K2710" i="2"/>
  <c r="N2710" i="2"/>
  <c r="O2710" i="2" s="1"/>
  <c r="Q2710" i="2"/>
  <c r="J2711" i="2"/>
  <c r="K2711" i="2"/>
  <c r="N2711" i="2"/>
  <c r="O2711" i="2" s="1"/>
  <c r="Q2711" i="2"/>
  <c r="J2712" i="2"/>
  <c r="K2712" i="2"/>
  <c r="N2712" i="2"/>
  <c r="O2712" i="2" s="1"/>
  <c r="Q2712" i="2"/>
  <c r="J2713" i="2"/>
  <c r="K2713" i="2"/>
  <c r="N2713" i="2"/>
  <c r="O2713" i="2" s="1"/>
  <c r="Q2713" i="2"/>
  <c r="J2714" i="2"/>
  <c r="K2714" i="2"/>
  <c r="N2714" i="2"/>
  <c r="O2714" i="2" s="1"/>
  <c r="Q2714" i="2"/>
  <c r="J2715" i="2"/>
  <c r="K2715" i="2"/>
  <c r="N2715" i="2"/>
  <c r="O2715" i="2" s="1"/>
  <c r="Q2715" i="2"/>
  <c r="J2716" i="2"/>
  <c r="K2716" i="2"/>
  <c r="N2716" i="2"/>
  <c r="O2716" i="2" s="1"/>
  <c r="Q2716" i="2"/>
  <c r="J2717" i="2"/>
  <c r="K2717" i="2"/>
  <c r="N2717" i="2"/>
  <c r="O2717" i="2" s="1"/>
  <c r="Q2717" i="2"/>
  <c r="J2718" i="2"/>
  <c r="K2718" i="2"/>
  <c r="N2718" i="2"/>
  <c r="O2718" i="2" s="1"/>
  <c r="Q2718" i="2"/>
  <c r="J2719" i="2"/>
  <c r="K2719" i="2"/>
  <c r="N2719" i="2"/>
  <c r="O2719" i="2" s="1"/>
  <c r="Q2719" i="2"/>
  <c r="J2720" i="2"/>
  <c r="K2720" i="2"/>
  <c r="N2720" i="2"/>
  <c r="O2720" i="2" s="1"/>
  <c r="Q2720" i="2"/>
  <c r="J2721" i="2"/>
  <c r="K2721" i="2"/>
  <c r="N2721" i="2"/>
  <c r="O2721" i="2" s="1"/>
  <c r="Q2721" i="2"/>
  <c r="J2722" i="2"/>
  <c r="K2722" i="2"/>
  <c r="N2722" i="2"/>
  <c r="O2722" i="2" s="1"/>
  <c r="Q2722" i="2"/>
  <c r="J2723" i="2"/>
  <c r="K2723" i="2"/>
  <c r="N2723" i="2"/>
  <c r="O2723" i="2" s="1"/>
  <c r="Q2723" i="2"/>
  <c r="J2724" i="2"/>
  <c r="K2724" i="2"/>
  <c r="N2724" i="2"/>
  <c r="O2724" i="2" s="1"/>
  <c r="Q2724" i="2"/>
  <c r="J2725" i="2"/>
  <c r="K2725" i="2"/>
  <c r="N2725" i="2"/>
  <c r="O2725" i="2" s="1"/>
  <c r="Q2725" i="2"/>
  <c r="J2726" i="2"/>
  <c r="K2726" i="2"/>
  <c r="N2726" i="2"/>
  <c r="O2726" i="2" s="1"/>
  <c r="Q2726" i="2"/>
  <c r="J2727" i="2"/>
  <c r="K2727" i="2"/>
  <c r="N2727" i="2"/>
  <c r="O2727" i="2" s="1"/>
  <c r="Q2727" i="2"/>
  <c r="J2728" i="2"/>
  <c r="K2728" i="2"/>
  <c r="N2728" i="2"/>
  <c r="O2728" i="2" s="1"/>
  <c r="Q2728" i="2"/>
  <c r="J2729" i="2"/>
  <c r="K2729" i="2"/>
  <c r="N2729" i="2"/>
  <c r="O2729" i="2" s="1"/>
  <c r="Q2729" i="2"/>
  <c r="J2730" i="2"/>
  <c r="K2730" i="2"/>
  <c r="N2730" i="2"/>
  <c r="O2730" i="2" s="1"/>
  <c r="Q2730" i="2"/>
  <c r="J2731" i="2"/>
  <c r="K2731" i="2"/>
  <c r="N2731" i="2"/>
  <c r="O2731" i="2" s="1"/>
  <c r="Q2731" i="2"/>
  <c r="J2732" i="2"/>
  <c r="K2732" i="2"/>
  <c r="N2732" i="2"/>
  <c r="O2732" i="2" s="1"/>
  <c r="Q2732" i="2"/>
  <c r="J2733" i="2"/>
  <c r="K2733" i="2"/>
  <c r="N2733" i="2"/>
  <c r="O2733" i="2" s="1"/>
  <c r="Q2733" i="2"/>
  <c r="J2734" i="2"/>
  <c r="K2734" i="2"/>
  <c r="N2734" i="2"/>
  <c r="O2734" i="2" s="1"/>
  <c r="Q2734" i="2"/>
  <c r="J2735" i="2"/>
  <c r="K2735" i="2"/>
  <c r="N2735" i="2"/>
  <c r="O2735" i="2" s="1"/>
  <c r="Q2735" i="2"/>
  <c r="J2736" i="2"/>
  <c r="K2736" i="2"/>
  <c r="N2736" i="2"/>
  <c r="O2736" i="2" s="1"/>
  <c r="Q2736" i="2"/>
  <c r="J2737" i="2"/>
  <c r="K2737" i="2"/>
  <c r="N2737" i="2"/>
  <c r="O2737" i="2" s="1"/>
  <c r="Q2737" i="2"/>
  <c r="J2738" i="2"/>
  <c r="K2738" i="2"/>
  <c r="N2738" i="2"/>
  <c r="O2738" i="2" s="1"/>
  <c r="Q2738" i="2"/>
  <c r="J2739" i="2"/>
  <c r="K2739" i="2"/>
  <c r="N2739" i="2"/>
  <c r="O2739" i="2" s="1"/>
  <c r="Q2739" i="2"/>
  <c r="J2740" i="2"/>
  <c r="K2740" i="2"/>
  <c r="N2740" i="2"/>
  <c r="O2740" i="2" s="1"/>
  <c r="Q2740" i="2"/>
  <c r="J2741" i="2"/>
  <c r="K2741" i="2"/>
  <c r="N2741" i="2"/>
  <c r="O2741" i="2" s="1"/>
  <c r="Q2741" i="2"/>
  <c r="J2742" i="2"/>
  <c r="K2742" i="2"/>
  <c r="N2742" i="2"/>
  <c r="O2742" i="2" s="1"/>
  <c r="Q2742" i="2"/>
  <c r="J2743" i="2"/>
  <c r="K2743" i="2"/>
  <c r="N2743" i="2"/>
  <c r="O2743" i="2" s="1"/>
  <c r="Q2743" i="2"/>
  <c r="J2744" i="2"/>
  <c r="K2744" i="2"/>
  <c r="N2744" i="2"/>
  <c r="O2744" i="2" s="1"/>
  <c r="Q2744" i="2"/>
  <c r="J2745" i="2"/>
  <c r="K2745" i="2"/>
  <c r="N2745" i="2"/>
  <c r="O2745" i="2" s="1"/>
  <c r="Q2745" i="2"/>
  <c r="J2746" i="2"/>
  <c r="K2746" i="2"/>
  <c r="N2746" i="2"/>
  <c r="O2746" i="2" s="1"/>
  <c r="Q2746" i="2"/>
  <c r="J2747" i="2"/>
  <c r="K2747" i="2"/>
  <c r="N2747" i="2"/>
  <c r="O2747" i="2" s="1"/>
  <c r="Q2747" i="2"/>
  <c r="J2748" i="2"/>
  <c r="K2748" i="2"/>
  <c r="N2748" i="2"/>
  <c r="O2748" i="2" s="1"/>
  <c r="Q2748" i="2"/>
  <c r="J2749" i="2"/>
  <c r="K2749" i="2"/>
  <c r="N2749" i="2"/>
  <c r="O2749" i="2" s="1"/>
  <c r="Q2749" i="2"/>
  <c r="J2750" i="2"/>
  <c r="K2750" i="2"/>
  <c r="N2750" i="2"/>
  <c r="O2750" i="2" s="1"/>
  <c r="Q2750" i="2"/>
  <c r="J2751" i="2"/>
  <c r="K2751" i="2"/>
  <c r="N2751" i="2"/>
  <c r="O2751" i="2" s="1"/>
  <c r="Q2751" i="2"/>
  <c r="J2752" i="2"/>
  <c r="K2752" i="2"/>
  <c r="N2752" i="2"/>
  <c r="O2752" i="2" s="1"/>
  <c r="Q2752" i="2"/>
  <c r="J2753" i="2"/>
  <c r="K2753" i="2"/>
  <c r="N2753" i="2"/>
  <c r="O2753" i="2" s="1"/>
  <c r="Q2753" i="2"/>
  <c r="J2754" i="2"/>
  <c r="K2754" i="2"/>
  <c r="N2754" i="2"/>
  <c r="O2754" i="2" s="1"/>
  <c r="Q2754" i="2"/>
  <c r="J2755" i="2"/>
  <c r="K2755" i="2"/>
  <c r="N2755" i="2"/>
  <c r="O2755" i="2" s="1"/>
  <c r="Q2755" i="2"/>
  <c r="J2756" i="2"/>
  <c r="K2756" i="2"/>
  <c r="N2756" i="2"/>
  <c r="O2756" i="2" s="1"/>
  <c r="Q2756" i="2"/>
  <c r="J2757" i="2"/>
  <c r="K2757" i="2"/>
  <c r="N2757" i="2"/>
  <c r="O2757" i="2" s="1"/>
  <c r="Q2757" i="2"/>
  <c r="J2758" i="2"/>
  <c r="K2758" i="2"/>
  <c r="N2758" i="2"/>
  <c r="O2758" i="2" s="1"/>
  <c r="Q2758" i="2"/>
  <c r="J2759" i="2"/>
  <c r="K2759" i="2"/>
  <c r="N2759" i="2"/>
  <c r="O2759" i="2" s="1"/>
  <c r="Q2759" i="2"/>
  <c r="J2760" i="2"/>
  <c r="K2760" i="2"/>
  <c r="N2760" i="2"/>
  <c r="O2760" i="2" s="1"/>
  <c r="Q2760" i="2"/>
  <c r="J2761" i="2"/>
  <c r="K2761" i="2"/>
  <c r="N2761" i="2"/>
  <c r="O2761" i="2" s="1"/>
  <c r="Q2761" i="2"/>
  <c r="J2762" i="2"/>
  <c r="K2762" i="2"/>
  <c r="N2762" i="2"/>
  <c r="O2762" i="2" s="1"/>
  <c r="Q2762" i="2"/>
  <c r="J2763" i="2"/>
  <c r="K2763" i="2"/>
  <c r="N2763" i="2"/>
  <c r="O2763" i="2" s="1"/>
  <c r="Q2763" i="2"/>
  <c r="J2764" i="2"/>
  <c r="K2764" i="2"/>
  <c r="N2764" i="2"/>
  <c r="O2764" i="2" s="1"/>
  <c r="Q2764" i="2"/>
  <c r="J2765" i="2"/>
  <c r="K2765" i="2"/>
  <c r="N2765" i="2"/>
  <c r="O2765" i="2" s="1"/>
  <c r="Q2765" i="2"/>
  <c r="J2766" i="2"/>
  <c r="K2766" i="2"/>
  <c r="N2766" i="2"/>
  <c r="O2766" i="2" s="1"/>
  <c r="Q2766" i="2"/>
  <c r="J2767" i="2"/>
  <c r="K2767" i="2"/>
  <c r="N2767" i="2"/>
  <c r="O2767" i="2" s="1"/>
  <c r="Q2767" i="2"/>
  <c r="J2768" i="2"/>
  <c r="K2768" i="2"/>
  <c r="N2768" i="2"/>
  <c r="O2768" i="2" s="1"/>
  <c r="Q2768" i="2"/>
  <c r="J2769" i="2"/>
  <c r="K2769" i="2"/>
  <c r="N2769" i="2"/>
  <c r="O2769" i="2" s="1"/>
  <c r="Q2769" i="2"/>
  <c r="J2770" i="2"/>
  <c r="K2770" i="2"/>
  <c r="N2770" i="2"/>
  <c r="O2770" i="2" s="1"/>
  <c r="Q2770" i="2"/>
  <c r="J2771" i="2"/>
  <c r="K2771" i="2"/>
  <c r="N2771" i="2"/>
  <c r="O2771" i="2" s="1"/>
  <c r="Q2771" i="2"/>
  <c r="J2772" i="2"/>
  <c r="K2772" i="2"/>
  <c r="N2772" i="2"/>
  <c r="O2772" i="2" s="1"/>
  <c r="Q2772" i="2"/>
  <c r="J2773" i="2"/>
  <c r="K2773" i="2"/>
  <c r="N2773" i="2"/>
  <c r="O2773" i="2" s="1"/>
  <c r="Q2773" i="2"/>
  <c r="J2774" i="2"/>
  <c r="K2774" i="2"/>
  <c r="N2774" i="2"/>
  <c r="O2774" i="2" s="1"/>
  <c r="Q2774" i="2"/>
  <c r="J2775" i="2"/>
  <c r="K2775" i="2"/>
  <c r="N2775" i="2"/>
  <c r="O2775" i="2" s="1"/>
  <c r="Q2775" i="2"/>
  <c r="J2776" i="2"/>
  <c r="K2776" i="2"/>
  <c r="N2776" i="2"/>
  <c r="O2776" i="2" s="1"/>
  <c r="Q2776" i="2"/>
  <c r="J2777" i="2"/>
  <c r="K2777" i="2"/>
  <c r="N2777" i="2"/>
  <c r="O2777" i="2" s="1"/>
  <c r="Q2777" i="2"/>
  <c r="J2778" i="2"/>
  <c r="K2778" i="2"/>
  <c r="N2778" i="2"/>
  <c r="O2778" i="2" s="1"/>
  <c r="Q2778" i="2"/>
  <c r="J2779" i="2"/>
  <c r="K2779" i="2"/>
  <c r="N2779" i="2"/>
  <c r="O2779" i="2" s="1"/>
  <c r="Q2779" i="2"/>
  <c r="J2780" i="2"/>
  <c r="K2780" i="2"/>
  <c r="N2780" i="2"/>
  <c r="O2780" i="2" s="1"/>
  <c r="Q2780" i="2"/>
  <c r="J2781" i="2"/>
  <c r="K2781" i="2"/>
  <c r="N2781" i="2"/>
  <c r="O2781" i="2" s="1"/>
  <c r="Q2781" i="2"/>
  <c r="J2782" i="2"/>
  <c r="K2782" i="2"/>
  <c r="N2782" i="2"/>
  <c r="O2782" i="2" s="1"/>
  <c r="Q2782" i="2"/>
  <c r="J2783" i="2"/>
  <c r="K2783" i="2"/>
  <c r="N2783" i="2"/>
  <c r="O2783" i="2" s="1"/>
  <c r="Q2783" i="2"/>
  <c r="J2784" i="2"/>
  <c r="K2784" i="2"/>
  <c r="N2784" i="2"/>
  <c r="O2784" i="2" s="1"/>
  <c r="Q2784" i="2"/>
  <c r="J2785" i="2"/>
  <c r="K2785" i="2"/>
  <c r="N2785" i="2"/>
  <c r="O2785" i="2" s="1"/>
  <c r="Q2785" i="2"/>
  <c r="J2786" i="2"/>
  <c r="K2786" i="2"/>
  <c r="N2786" i="2"/>
  <c r="O2786" i="2" s="1"/>
  <c r="Q2786" i="2"/>
  <c r="J2787" i="2"/>
  <c r="K2787" i="2"/>
  <c r="N2787" i="2"/>
  <c r="O2787" i="2" s="1"/>
  <c r="Q2787" i="2"/>
  <c r="J2788" i="2"/>
  <c r="K2788" i="2"/>
  <c r="N2788" i="2"/>
  <c r="O2788" i="2" s="1"/>
  <c r="Q2788" i="2"/>
  <c r="J2789" i="2"/>
  <c r="K2789" i="2"/>
  <c r="N2789" i="2"/>
  <c r="O2789" i="2" s="1"/>
  <c r="Q2789" i="2"/>
  <c r="J2790" i="2"/>
  <c r="K2790" i="2"/>
  <c r="N2790" i="2"/>
  <c r="O2790" i="2" s="1"/>
  <c r="Q2790" i="2"/>
  <c r="J2791" i="2"/>
  <c r="K2791" i="2"/>
  <c r="N2791" i="2"/>
  <c r="O2791" i="2" s="1"/>
  <c r="Q2791" i="2"/>
  <c r="J2792" i="2"/>
  <c r="K2792" i="2"/>
  <c r="N2792" i="2"/>
  <c r="O2792" i="2" s="1"/>
  <c r="Q2792" i="2"/>
  <c r="J2793" i="2"/>
  <c r="K2793" i="2"/>
  <c r="N2793" i="2"/>
  <c r="O2793" i="2" s="1"/>
  <c r="Q2793" i="2"/>
  <c r="J2794" i="2"/>
  <c r="K2794" i="2"/>
  <c r="N2794" i="2"/>
  <c r="O2794" i="2" s="1"/>
  <c r="Q2794" i="2"/>
  <c r="J2795" i="2"/>
  <c r="K2795" i="2"/>
  <c r="N2795" i="2"/>
  <c r="O2795" i="2" s="1"/>
  <c r="Q2795" i="2"/>
  <c r="J2796" i="2"/>
  <c r="K2796" i="2"/>
  <c r="N2796" i="2"/>
  <c r="O2796" i="2" s="1"/>
  <c r="Q2796" i="2"/>
  <c r="J2797" i="2"/>
  <c r="K2797" i="2"/>
  <c r="N2797" i="2"/>
  <c r="O2797" i="2" s="1"/>
  <c r="Q2797" i="2"/>
  <c r="J2798" i="2"/>
  <c r="K2798" i="2"/>
  <c r="N2798" i="2"/>
  <c r="O2798" i="2" s="1"/>
  <c r="Q2798" i="2"/>
  <c r="J2799" i="2"/>
  <c r="K2799" i="2"/>
  <c r="N2799" i="2"/>
  <c r="O2799" i="2" s="1"/>
  <c r="Q2799" i="2"/>
  <c r="J2800" i="2"/>
  <c r="K2800" i="2"/>
  <c r="N2800" i="2"/>
  <c r="O2800" i="2" s="1"/>
  <c r="Q2800" i="2"/>
  <c r="J2801" i="2"/>
  <c r="K2801" i="2"/>
  <c r="N2801" i="2"/>
  <c r="O2801" i="2" s="1"/>
  <c r="Q2801" i="2"/>
  <c r="J2802" i="2"/>
  <c r="K2802" i="2"/>
  <c r="N2802" i="2"/>
  <c r="O2802" i="2" s="1"/>
  <c r="Q2802" i="2"/>
  <c r="J2803" i="2"/>
  <c r="K2803" i="2"/>
  <c r="N2803" i="2"/>
  <c r="O2803" i="2" s="1"/>
  <c r="Q2803" i="2"/>
  <c r="J2804" i="2"/>
  <c r="K2804" i="2"/>
  <c r="N2804" i="2"/>
  <c r="O2804" i="2" s="1"/>
  <c r="Q2804" i="2"/>
  <c r="J2805" i="2"/>
  <c r="K2805" i="2"/>
  <c r="N2805" i="2"/>
  <c r="O2805" i="2" s="1"/>
  <c r="Q2805" i="2"/>
  <c r="J2806" i="2"/>
  <c r="K2806" i="2"/>
  <c r="N2806" i="2"/>
  <c r="O2806" i="2" s="1"/>
  <c r="Q2806" i="2"/>
  <c r="J2807" i="2"/>
  <c r="K2807" i="2"/>
  <c r="N2807" i="2"/>
  <c r="O2807" i="2" s="1"/>
  <c r="Q2807" i="2"/>
  <c r="J2808" i="2"/>
  <c r="K2808" i="2"/>
  <c r="N2808" i="2"/>
  <c r="O2808" i="2" s="1"/>
  <c r="Q2808" i="2"/>
  <c r="J2809" i="2"/>
  <c r="K2809" i="2"/>
  <c r="N2809" i="2"/>
  <c r="O2809" i="2" s="1"/>
  <c r="Q2809" i="2"/>
  <c r="J2810" i="2"/>
  <c r="K2810" i="2"/>
  <c r="N2810" i="2"/>
  <c r="O2810" i="2" s="1"/>
  <c r="Q2810" i="2"/>
  <c r="J2811" i="2"/>
  <c r="K2811" i="2"/>
  <c r="N2811" i="2"/>
  <c r="O2811" i="2" s="1"/>
  <c r="Q2811" i="2"/>
  <c r="J2812" i="2"/>
  <c r="K2812" i="2"/>
  <c r="N2812" i="2"/>
  <c r="O2812" i="2" s="1"/>
  <c r="Q2812" i="2"/>
  <c r="J2813" i="2"/>
  <c r="K2813" i="2"/>
  <c r="N2813" i="2"/>
  <c r="O2813" i="2" s="1"/>
  <c r="Q2813" i="2"/>
  <c r="J2814" i="2"/>
  <c r="K2814" i="2"/>
  <c r="N2814" i="2"/>
  <c r="O2814" i="2" s="1"/>
  <c r="Q2814" i="2"/>
  <c r="J2815" i="2"/>
  <c r="K2815" i="2"/>
  <c r="N2815" i="2"/>
  <c r="O2815" i="2" s="1"/>
  <c r="Q2815" i="2"/>
  <c r="J2816" i="2"/>
  <c r="K2816" i="2"/>
  <c r="N2816" i="2"/>
  <c r="O2816" i="2" s="1"/>
  <c r="Q2816" i="2"/>
  <c r="J2817" i="2"/>
  <c r="K2817" i="2"/>
  <c r="N2817" i="2"/>
  <c r="O2817" i="2" s="1"/>
  <c r="Q2817" i="2"/>
  <c r="J2818" i="2"/>
  <c r="K2818" i="2"/>
  <c r="N2818" i="2"/>
  <c r="O2818" i="2" s="1"/>
  <c r="Q2818" i="2"/>
  <c r="J2819" i="2"/>
  <c r="K2819" i="2"/>
  <c r="N2819" i="2"/>
  <c r="O2819" i="2" s="1"/>
  <c r="Q2819" i="2"/>
  <c r="J2820" i="2"/>
  <c r="K2820" i="2"/>
  <c r="N2820" i="2"/>
  <c r="O2820" i="2" s="1"/>
  <c r="Q2820" i="2"/>
  <c r="J2821" i="2"/>
  <c r="K2821" i="2"/>
  <c r="N2821" i="2"/>
  <c r="O2821" i="2" s="1"/>
  <c r="Q2821" i="2"/>
  <c r="J2822" i="2"/>
  <c r="K2822" i="2"/>
  <c r="N2822" i="2"/>
  <c r="O2822" i="2" s="1"/>
  <c r="Q2822" i="2"/>
  <c r="J2823" i="2"/>
  <c r="K2823" i="2"/>
  <c r="N2823" i="2"/>
  <c r="O2823" i="2" s="1"/>
  <c r="Q2823" i="2"/>
  <c r="J2824" i="2"/>
  <c r="K2824" i="2"/>
  <c r="N2824" i="2"/>
  <c r="O2824" i="2" s="1"/>
  <c r="Q2824" i="2"/>
  <c r="J2825" i="2"/>
  <c r="K2825" i="2"/>
  <c r="N2825" i="2"/>
  <c r="O2825" i="2" s="1"/>
  <c r="Q2825" i="2"/>
  <c r="J2826" i="2"/>
  <c r="K2826" i="2"/>
  <c r="N2826" i="2"/>
  <c r="O2826" i="2" s="1"/>
  <c r="Q2826" i="2"/>
  <c r="J2827" i="2"/>
  <c r="K2827" i="2"/>
  <c r="N2827" i="2"/>
  <c r="O2827" i="2" s="1"/>
  <c r="Q2827" i="2"/>
  <c r="J2828" i="2"/>
  <c r="K2828" i="2"/>
  <c r="N2828" i="2"/>
  <c r="O2828" i="2" s="1"/>
  <c r="Q2828" i="2"/>
  <c r="J2829" i="2"/>
  <c r="K2829" i="2"/>
  <c r="N2829" i="2"/>
  <c r="O2829" i="2" s="1"/>
  <c r="Q2829" i="2"/>
  <c r="J2830" i="2"/>
  <c r="K2830" i="2"/>
  <c r="N2830" i="2"/>
  <c r="O2830" i="2" s="1"/>
  <c r="Q2830" i="2"/>
  <c r="J2831" i="2"/>
  <c r="K2831" i="2"/>
  <c r="N2831" i="2"/>
  <c r="O2831" i="2" s="1"/>
  <c r="Q2831" i="2"/>
  <c r="J2832" i="2"/>
  <c r="K2832" i="2"/>
  <c r="N2832" i="2"/>
  <c r="O2832" i="2" s="1"/>
  <c r="Q2832" i="2"/>
  <c r="J2833" i="2"/>
  <c r="K2833" i="2"/>
  <c r="N2833" i="2"/>
  <c r="O2833" i="2" s="1"/>
  <c r="Q2833" i="2"/>
  <c r="J2834" i="2"/>
  <c r="K2834" i="2"/>
  <c r="N2834" i="2"/>
  <c r="O2834" i="2" s="1"/>
  <c r="Q2834" i="2"/>
  <c r="J2835" i="2"/>
  <c r="K2835" i="2"/>
  <c r="N2835" i="2"/>
  <c r="O2835" i="2" s="1"/>
  <c r="Q2835" i="2"/>
  <c r="J2836" i="2"/>
  <c r="K2836" i="2"/>
  <c r="N2836" i="2"/>
  <c r="O2836" i="2" s="1"/>
  <c r="Q2836" i="2"/>
  <c r="J2837" i="2"/>
  <c r="K2837" i="2"/>
  <c r="N2837" i="2"/>
  <c r="O2837" i="2" s="1"/>
  <c r="Q2837" i="2"/>
  <c r="J2838" i="2"/>
  <c r="K2838" i="2"/>
  <c r="N2838" i="2"/>
  <c r="O2838" i="2" s="1"/>
  <c r="Q2838" i="2"/>
  <c r="J2839" i="2"/>
  <c r="K2839" i="2"/>
  <c r="N2839" i="2"/>
  <c r="O2839" i="2" s="1"/>
  <c r="Q2839" i="2"/>
  <c r="J2840" i="2"/>
  <c r="K2840" i="2"/>
  <c r="N2840" i="2"/>
  <c r="O2840" i="2" s="1"/>
  <c r="Q2840" i="2"/>
  <c r="J2841" i="2"/>
  <c r="K2841" i="2"/>
  <c r="N2841" i="2"/>
  <c r="O2841" i="2" s="1"/>
  <c r="Q2841" i="2"/>
  <c r="J2842" i="2"/>
  <c r="K2842" i="2"/>
  <c r="N2842" i="2"/>
  <c r="O2842" i="2" s="1"/>
  <c r="Q2842" i="2"/>
  <c r="J2843" i="2"/>
  <c r="K2843" i="2"/>
  <c r="N2843" i="2"/>
  <c r="O2843" i="2" s="1"/>
  <c r="Q2843" i="2"/>
  <c r="J2844" i="2"/>
  <c r="K2844" i="2"/>
  <c r="N2844" i="2"/>
  <c r="O2844" i="2" s="1"/>
  <c r="Q2844" i="2"/>
  <c r="J2845" i="2"/>
  <c r="K2845" i="2"/>
  <c r="N2845" i="2"/>
  <c r="O2845" i="2" s="1"/>
  <c r="Q2845" i="2"/>
  <c r="J2846" i="2"/>
  <c r="K2846" i="2"/>
  <c r="N2846" i="2"/>
  <c r="O2846" i="2" s="1"/>
  <c r="Q2846" i="2"/>
  <c r="J2847" i="2"/>
  <c r="K2847" i="2"/>
  <c r="N2847" i="2"/>
  <c r="O2847" i="2" s="1"/>
  <c r="Q2847" i="2"/>
  <c r="J2848" i="2"/>
  <c r="K2848" i="2"/>
  <c r="N2848" i="2"/>
  <c r="O2848" i="2" s="1"/>
  <c r="Q2848" i="2"/>
  <c r="J2849" i="2"/>
  <c r="K2849" i="2"/>
  <c r="N2849" i="2"/>
  <c r="O2849" i="2" s="1"/>
  <c r="Q2849" i="2"/>
  <c r="J2850" i="2"/>
  <c r="K2850" i="2"/>
  <c r="N2850" i="2"/>
  <c r="O2850" i="2" s="1"/>
  <c r="Q2850" i="2"/>
  <c r="J2851" i="2"/>
  <c r="K2851" i="2"/>
  <c r="N2851" i="2"/>
  <c r="O2851" i="2" s="1"/>
  <c r="Q2851" i="2"/>
  <c r="J2852" i="2"/>
  <c r="K2852" i="2"/>
  <c r="N2852" i="2"/>
  <c r="O2852" i="2" s="1"/>
  <c r="Q2852" i="2"/>
  <c r="J2853" i="2"/>
  <c r="K2853" i="2"/>
  <c r="N2853" i="2"/>
  <c r="O2853" i="2" s="1"/>
  <c r="Q2853" i="2"/>
  <c r="J2854" i="2"/>
  <c r="K2854" i="2"/>
  <c r="N2854" i="2"/>
  <c r="O2854" i="2" s="1"/>
  <c r="Q2854" i="2"/>
  <c r="J2855" i="2"/>
  <c r="K2855" i="2"/>
  <c r="N2855" i="2"/>
  <c r="O2855" i="2" s="1"/>
  <c r="Q2855" i="2"/>
  <c r="J2856" i="2"/>
  <c r="K2856" i="2"/>
  <c r="N2856" i="2"/>
  <c r="O2856" i="2" s="1"/>
  <c r="Q2856" i="2"/>
  <c r="J2857" i="2"/>
  <c r="K2857" i="2"/>
  <c r="N2857" i="2"/>
  <c r="O2857" i="2" s="1"/>
  <c r="Q2857" i="2"/>
  <c r="J2858" i="2"/>
  <c r="K2858" i="2"/>
  <c r="N2858" i="2"/>
  <c r="O2858" i="2" s="1"/>
  <c r="Q2858" i="2"/>
  <c r="J2859" i="2"/>
  <c r="K2859" i="2"/>
  <c r="N2859" i="2"/>
  <c r="O2859" i="2" s="1"/>
  <c r="Q2859" i="2"/>
  <c r="J2860" i="2"/>
  <c r="K2860" i="2"/>
  <c r="N2860" i="2"/>
  <c r="O2860" i="2" s="1"/>
  <c r="Q2860" i="2"/>
  <c r="J2861" i="2"/>
  <c r="K2861" i="2"/>
  <c r="N2861" i="2"/>
  <c r="O2861" i="2" s="1"/>
  <c r="Q2861" i="2"/>
  <c r="J2862" i="2"/>
  <c r="K2862" i="2"/>
  <c r="N2862" i="2"/>
  <c r="O2862" i="2" s="1"/>
  <c r="Q2862" i="2"/>
  <c r="J2863" i="2"/>
  <c r="K2863" i="2"/>
  <c r="N2863" i="2"/>
  <c r="O2863" i="2" s="1"/>
  <c r="Q2863" i="2"/>
  <c r="J2864" i="2"/>
  <c r="K2864" i="2"/>
  <c r="N2864" i="2"/>
  <c r="O2864" i="2" s="1"/>
  <c r="Q2864" i="2"/>
  <c r="J2865" i="2"/>
  <c r="K2865" i="2"/>
  <c r="N2865" i="2"/>
  <c r="O2865" i="2" s="1"/>
  <c r="Q2865" i="2"/>
  <c r="J2866" i="2"/>
  <c r="K2866" i="2"/>
  <c r="N2866" i="2"/>
  <c r="O2866" i="2" s="1"/>
  <c r="Q2866" i="2"/>
  <c r="J2867" i="2"/>
  <c r="K2867" i="2"/>
  <c r="N2867" i="2"/>
  <c r="O2867" i="2" s="1"/>
  <c r="Q2867" i="2"/>
  <c r="J2868" i="2"/>
  <c r="K2868" i="2"/>
  <c r="N2868" i="2"/>
  <c r="O2868" i="2" s="1"/>
  <c r="Q2868" i="2"/>
  <c r="J2869" i="2"/>
  <c r="K2869" i="2"/>
  <c r="N2869" i="2"/>
  <c r="O2869" i="2" s="1"/>
  <c r="Q2869" i="2"/>
  <c r="J2870" i="2"/>
  <c r="K2870" i="2"/>
  <c r="N2870" i="2"/>
  <c r="O2870" i="2" s="1"/>
  <c r="Q2870" i="2"/>
  <c r="J2871" i="2"/>
  <c r="K2871" i="2"/>
  <c r="N2871" i="2"/>
  <c r="O2871" i="2" s="1"/>
  <c r="Q2871" i="2"/>
  <c r="J2872" i="2"/>
  <c r="K2872" i="2"/>
  <c r="N2872" i="2"/>
  <c r="O2872" i="2" s="1"/>
  <c r="Q2872" i="2"/>
  <c r="J2873" i="2"/>
  <c r="K2873" i="2"/>
  <c r="N2873" i="2"/>
  <c r="O2873" i="2" s="1"/>
  <c r="Q2873" i="2"/>
  <c r="J2874" i="2"/>
  <c r="K2874" i="2"/>
  <c r="N2874" i="2"/>
  <c r="O2874" i="2" s="1"/>
  <c r="Q2874" i="2"/>
  <c r="J2875" i="2"/>
  <c r="K2875" i="2"/>
  <c r="N2875" i="2"/>
  <c r="O2875" i="2" s="1"/>
  <c r="Q2875" i="2"/>
  <c r="J2876" i="2"/>
  <c r="K2876" i="2"/>
  <c r="N2876" i="2"/>
  <c r="O2876" i="2" s="1"/>
  <c r="Q2876" i="2"/>
  <c r="J2877" i="2"/>
  <c r="K2877" i="2"/>
  <c r="N2877" i="2"/>
  <c r="O2877" i="2" s="1"/>
  <c r="Q2877" i="2"/>
  <c r="J2878" i="2"/>
  <c r="K2878" i="2"/>
  <c r="N2878" i="2"/>
  <c r="O2878" i="2" s="1"/>
  <c r="Q2878" i="2"/>
  <c r="J2879" i="2"/>
  <c r="K2879" i="2"/>
  <c r="N2879" i="2"/>
  <c r="O2879" i="2" s="1"/>
  <c r="Q2879" i="2"/>
  <c r="J2880" i="2"/>
  <c r="K2880" i="2"/>
  <c r="N2880" i="2"/>
  <c r="O2880" i="2" s="1"/>
  <c r="Q2880" i="2"/>
  <c r="J2881" i="2"/>
  <c r="K2881" i="2"/>
  <c r="N2881" i="2"/>
  <c r="O2881" i="2" s="1"/>
  <c r="Q2881" i="2"/>
  <c r="J2882" i="2"/>
  <c r="K2882" i="2"/>
  <c r="N2882" i="2"/>
  <c r="O2882" i="2" s="1"/>
  <c r="Q2882" i="2"/>
  <c r="J2883" i="2"/>
  <c r="K2883" i="2"/>
  <c r="N2883" i="2"/>
  <c r="O2883" i="2" s="1"/>
  <c r="Q2883" i="2"/>
  <c r="J2884" i="2"/>
  <c r="K2884" i="2"/>
  <c r="N2884" i="2"/>
  <c r="O2884" i="2" s="1"/>
  <c r="Q2884" i="2"/>
  <c r="J2885" i="2"/>
  <c r="K2885" i="2"/>
  <c r="N2885" i="2"/>
  <c r="O2885" i="2" s="1"/>
  <c r="Q2885" i="2"/>
  <c r="J2886" i="2"/>
  <c r="K2886" i="2"/>
  <c r="N2886" i="2"/>
  <c r="O2886" i="2" s="1"/>
  <c r="Q2886" i="2"/>
  <c r="J2887" i="2"/>
  <c r="K2887" i="2"/>
  <c r="N2887" i="2"/>
  <c r="O2887" i="2" s="1"/>
  <c r="Q2887" i="2"/>
  <c r="J2888" i="2"/>
  <c r="K2888" i="2"/>
  <c r="N2888" i="2"/>
  <c r="O2888" i="2" s="1"/>
  <c r="Q2888" i="2"/>
  <c r="J2889" i="2"/>
  <c r="K2889" i="2"/>
  <c r="N2889" i="2"/>
  <c r="O2889" i="2" s="1"/>
  <c r="Q2889" i="2"/>
  <c r="J2890" i="2"/>
  <c r="K2890" i="2"/>
  <c r="N2890" i="2"/>
  <c r="O2890" i="2" s="1"/>
  <c r="Q2890" i="2"/>
  <c r="J2891" i="2"/>
  <c r="K2891" i="2"/>
  <c r="N2891" i="2"/>
  <c r="O2891" i="2" s="1"/>
  <c r="Q2891" i="2"/>
  <c r="J2892" i="2"/>
  <c r="K2892" i="2"/>
  <c r="N2892" i="2"/>
  <c r="O2892" i="2" s="1"/>
  <c r="Q2892" i="2"/>
  <c r="J2893" i="2"/>
  <c r="K2893" i="2"/>
  <c r="N2893" i="2"/>
  <c r="O2893" i="2" s="1"/>
  <c r="Q2893" i="2"/>
  <c r="J2894" i="2"/>
  <c r="K2894" i="2"/>
  <c r="N2894" i="2"/>
  <c r="O2894" i="2" s="1"/>
  <c r="Q2894" i="2"/>
  <c r="J2895" i="2"/>
  <c r="K2895" i="2"/>
  <c r="N2895" i="2"/>
  <c r="O2895" i="2" s="1"/>
  <c r="Q2895" i="2"/>
  <c r="J2896" i="2"/>
  <c r="K2896" i="2"/>
  <c r="N2896" i="2"/>
  <c r="O2896" i="2" s="1"/>
  <c r="Q2896" i="2"/>
  <c r="J2897" i="2"/>
  <c r="K2897" i="2"/>
  <c r="N2897" i="2"/>
  <c r="O2897" i="2" s="1"/>
  <c r="Q2897" i="2"/>
  <c r="J2898" i="2"/>
  <c r="K2898" i="2"/>
  <c r="N2898" i="2"/>
  <c r="O2898" i="2" s="1"/>
  <c r="Q2898" i="2"/>
  <c r="J2899" i="2"/>
  <c r="K2899" i="2"/>
  <c r="N2899" i="2"/>
  <c r="O2899" i="2" s="1"/>
  <c r="Q2899" i="2"/>
  <c r="J2900" i="2"/>
  <c r="K2900" i="2"/>
  <c r="N2900" i="2"/>
  <c r="O2900" i="2" s="1"/>
  <c r="Q2900" i="2"/>
  <c r="J2901" i="2"/>
  <c r="K2901" i="2"/>
  <c r="N2901" i="2"/>
  <c r="O2901" i="2" s="1"/>
  <c r="Q2901" i="2"/>
  <c r="J2902" i="2"/>
  <c r="K2902" i="2"/>
  <c r="N2902" i="2"/>
  <c r="O2902" i="2" s="1"/>
  <c r="Q2902" i="2"/>
  <c r="J2903" i="2"/>
  <c r="K2903" i="2"/>
  <c r="N2903" i="2"/>
  <c r="O2903" i="2" s="1"/>
  <c r="Q2903" i="2"/>
  <c r="J2904" i="2"/>
  <c r="K2904" i="2"/>
  <c r="N2904" i="2"/>
  <c r="O2904" i="2" s="1"/>
  <c r="Q2904" i="2"/>
  <c r="J2905" i="2"/>
  <c r="K2905" i="2"/>
  <c r="N2905" i="2"/>
  <c r="O2905" i="2" s="1"/>
  <c r="Q2905" i="2"/>
  <c r="J2906" i="2"/>
  <c r="K2906" i="2"/>
  <c r="N2906" i="2"/>
  <c r="O2906" i="2" s="1"/>
  <c r="Q2906" i="2"/>
  <c r="J2907" i="2"/>
  <c r="K2907" i="2"/>
  <c r="N2907" i="2"/>
  <c r="O2907" i="2" s="1"/>
  <c r="Q2907" i="2"/>
  <c r="J2908" i="2"/>
  <c r="K2908" i="2"/>
  <c r="N2908" i="2"/>
  <c r="O2908" i="2" s="1"/>
  <c r="Q2908" i="2"/>
  <c r="J2909" i="2"/>
  <c r="K2909" i="2"/>
  <c r="N2909" i="2"/>
  <c r="O2909" i="2" s="1"/>
  <c r="Q2909" i="2"/>
  <c r="J2910" i="2"/>
  <c r="K2910" i="2"/>
  <c r="N2910" i="2"/>
  <c r="O2910" i="2" s="1"/>
  <c r="Q2910" i="2"/>
  <c r="J2911" i="2"/>
  <c r="K2911" i="2"/>
  <c r="N2911" i="2"/>
  <c r="O2911" i="2" s="1"/>
  <c r="Q2911" i="2"/>
  <c r="J2912" i="2"/>
  <c r="K2912" i="2"/>
  <c r="N2912" i="2"/>
  <c r="O2912" i="2" s="1"/>
  <c r="Q2912" i="2"/>
  <c r="J2913" i="2"/>
  <c r="K2913" i="2"/>
  <c r="N2913" i="2"/>
  <c r="O2913" i="2" s="1"/>
  <c r="Q2913" i="2"/>
  <c r="J2914" i="2"/>
  <c r="K2914" i="2"/>
  <c r="N2914" i="2"/>
  <c r="O2914" i="2" s="1"/>
  <c r="Q2914" i="2"/>
  <c r="J2915" i="2"/>
  <c r="K2915" i="2"/>
  <c r="N2915" i="2"/>
  <c r="O2915" i="2" s="1"/>
  <c r="Q2915" i="2"/>
  <c r="J2916" i="2"/>
  <c r="K2916" i="2"/>
  <c r="N2916" i="2"/>
  <c r="O2916" i="2" s="1"/>
  <c r="Q2916" i="2"/>
  <c r="J2917" i="2"/>
  <c r="K2917" i="2"/>
  <c r="N2917" i="2"/>
  <c r="O2917" i="2" s="1"/>
  <c r="Q2917" i="2"/>
  <c r="J2918" i="2"/>
  <c r="K2918" i="2"/>
  <c r="N2918" i="2"/>
  <c r="O2918" i="2" s="1"/>
  <c r="Q2918" i="2"/>
  <c r="J2919" i="2"/>
  <c r="K2919" i="2"/>
  <c r="N2919" i="2"/>
  <c r="O2919" i="2" s="1"/>
  <c r="Q2919" i="2"/>
  <c r="J2920" i="2"/>
  <c r="K2920" i="2"/>
  <c r="N2920" i="2"/>
  <c r="O2920" i="2" s="1"/>
  <c r="Q2920" i="2"/>
  <c r="J2921" i="2"/>
  <c r="K2921" i="2"/>
  <c r="N2921" i="2"/>
  <c r="O2921" i="2" s="1"/>
  <c r="Q2921" i="2"/>
  <c r="J2922" i="2"/>
  <c r="K2922" i="2"/>
  <c r="N2922" i="2"/>
  <c r="O2922" i="2" s="1"/>
  <c r="Q2922" i="2"/>
  <c r="J2923" i="2"/>
  <c r="K2923" i="2"/>
  <c r="N2923" i="2"/>
  <c r="O2923" i="2" s="1"/>
  <c r="Q2923" i="2"/>
  <c r="J2924" i="2"/>
  <c r="K2924" i="2"/>
  <c r="N2924" i="2"/>
  <c r="O2924" i="2" s="1"/>
  <c r="Q2924" i="2"/>
  <c r="J2925" i="2"/>
  <c r="K2925" i="2"/>
  <c r="N2925" i="2"/>
  <c r="O2925" i="2" s="1"/>
  <c r="Q2925" i="2"/>
  <c r="J2926" i="2"/>
  <c r="K2926" i="2"/>
  <c r="N2926" i="2"/>
  <c r="O2926" i="2" s="1"/>
  <c r="Q2926" i="2"/>
  <c r="J2927" i="2"/>
  <c r="K2927" i="2"/>
  <c r="N2927" i="2"/>
  <c r="O2927" i="2" s="1"/>
  <c r="Q2927" i="2"/>
  <c r="J2928" i="2"/>
  <c r="K2928" i="2"/>
  <c r="N2928" i="2"/>
  <c r="O2928" i="2" s="1"/>
  <c r="Q2928" i="2"/>
  <c r="J2929" i="2"/>
  <c r="K2929" i="2"/>
  <c r="N2929" i="2"/>
  <c r="O2929" i="2" s="1"/>
  <c r="Q2929" i="2"/>
  <c r="J2930" i="2"/>
  <c r="K2930" i="2"/>
  <c r="N2930" i="2"/>
  <c r="O2930" i="2" s="1"/>
  <c r="Q2930" i="2"/>
  <c r="J2931" i="2"/>
  <c r="K2931" i="2"/>
  <c r="N2931" i="2"/>
  <c r="O2931" i="2" s="1"/>
  <c r="Q2931" i="2"/>
  <c r="J2932" i="2"/>
  <c r="K2932" i="2"/>
  <c r="N2932" i="2"/>
  <c r="O2932" i="2" s="1"/>
  <c r="Q2932" i="2"/>
  <c r="J2933" i="2"/>
  <c r="K2933" i="2"/>
  <c r="N2933" i="2"/>
  <c r="O2933" i="2" s="1"/>
  <c r="Q2933" i="2"/>
  <c r="J2934" i="2"/>
  <c r="K2934" i="2"/>
  <c r="N2934" i="2"/>
  <c r="O2934" i="2" s="1"/>
  <c r="Q2934" i="2"/>
  <c r="J2935" i="2"/>
  <c r="K2935" i="2"/>
  <c r="N2935" i="2"/>
  <c r="O2935" i="2" s="1"/>
  <c r="Q2935" i="2"/>
  <c r="J2936" i="2"/>
  <c r="K2936" i="2"/>
  <c r="N2936" i="2"/>
  <c r="O2936" i="2" s="1"/>
  <c r="Q2936" i="2"/>
  <c r="J2937" i="2"/>
  <c r="K2937" i="2"/>
  <c r="N2937" i="2"/>
  <c r="O2937" i="2" s="1"/>
  <c r="Q2937" i="2"/>
  <c r="J2938" i="2"/>
  <c r="K2938" i="2"/>
  <c r="N2938" i="2"/>
  <c r="O2938" i="2" s="1"/>
  <c r="Q2938" i="2"/>
  <c r="J2939" i="2"/>
  <c r="K2939" i="2"/>
  <c r="N2939" i="2"/>
  <c r="O2939" i="2" s="1"/>
  <c r="Q2939" i="2"/>
  <c r="J2940" i="2"/>
  <c r="K2940" i="2"/>
  <c r="N2940" i="2"/>
  <c r="O2940" i="2" s="1"/>
  <c r="Q2940" i="2"/>
  <c r="J2941" i="2"/>
  <c r="K2941" i="2"/>
  <c r="N2941" i="2"/>
  <c r="O2941" i="2" s="1"/>
  <c r="Q2941" i="2"/>
  <c r="J2942" i="2"/>
  <c r="K2942" i="2"/>
  <c r="N2942" i="2"/>
  <c r="O2942" i="2" s="1"/>
  <c r="Q2942" i="2"/>
  <c r="J2943" i="2"/>
  <c r="K2943" i="2"/>
  <c r="N2943" i="2"/>
  <c r="O2943" i="2" s="1"/>
  <c r="Q2943" i="2"/>
  <c r="J2944" i="2"/>
  <c r="K2944" i="2"/>
  <c r="N2944" i="2"/>
  <c r="O2944" i="2" s="1"/>
  <c r="Q2944" i="2"/>
  <c r="J2945" i="2"/>
  <c r="K2945" i="2"/>
  <c r="N2945" i="2"/>
  <c r="O2945" i="2" s="1"/>
  <c r="Q2945" i="2"/>
  <c r="J2946" i="2"/>
  <c r="K2946" i="2"/>
  <c r="N2946" i="2"/>
  <c r="O2946" i="2" s="1"/>
  <c r="Q2946" i="2"/>
  <c r="J2947" i="2"/>
  <c r="K2947" i="2"/>
  <c r="N2947" i="2"/>
  <c r="O2947" i="2" s="1"/>
  <c r="Q2947" i="2"/>
  <c r="J2948" i="2"/>
  <c r="K2948" i="2"/>
  <c r="N2948" i="2"/>
  <c r="O2948" i="2" s="1"/>
  <c r="Q2948" i="2"/>
  <c r="J2949" i="2"/>
  <c r="K2949" i="2"/>
  <c r="N2949" i="2"/>
  <c r="O2949" i="2" s="1"/>
  <c r="Q2949" i="2"/>
  <c r="J2950" i="2"/>
  <c r="K2950" i="2"/>
  <c r="N2950" i="2"/>
  <c r="O2950" i="2" s="1"/>
  <c r="Q2950" i="2"/>
  <c r="J2951" i="2"/>
  <c r="K2951" i="2"/>
  <c r="N2951" i="2"/>
  <c r="O2951" i="2" s="1"/>
  <c r="Q2951" i="2"/>
  <c r="J2952" i="2"/>
  <c r="K2952" i="2"/>
  <c r="N2952" i="2"/>
  <c r="O2952" i="2" s="1"/>
  <c r="Q2952" i="2"/>
  <c r="J2953" i="2"/>
  <c r="K2953" i="2"/>
  <c r="N2953" i="2"/>
  <c r="O2953" i="2" s="1"/>
  <c r="Q2953" i="2"/>
  <c r="J2954" i="2"/>
  <c r="K2954" i="2"/>
  <c r="N2954" i="2"/>
  <c r="O2954" i="2" s="1"/>
  <c r="Q2954" i="2"/>
  <c r="J2955" i="2"/>
  <c r="K2955" i="2"/>
  <c r="N2955" i="2"/>
  <c r="O2955" i="2" s="1"/>
  <c r="Q2955" i="2"/>
  <c r="J2956" i="2"/>
  <c r="K2956" i="2"/>
  <c r="N2956" i="2"/>
  <c r="O2956" i="2" s="1"/>
  <c r="Q2956" i="2"/>
  <c r="J2957" i="2"/>
  <c r="K2957" i="2"/>
  <c r="N2957" i="2"/>
  <c r="O2957" i="2" s="1"/>
  <c r="Q2957" i="2"/>
  <c r="J2958" i="2"/>
  <c r="K2958" i="2"/>
  <c r="N2958" i="2"/>
  <c r="O2958" i="2" s="1"/>
  <c r="Q2958" i="2"/>
  <c r="J2959" i="2"/>
  <c r="K2959" i="2"/>
  <c r="N2959" i="2"/>
  <c r="O2959" i="2" s="1"/>
  <c r="Q2959" i="2"/>
  <c r="J2960" i="2"/>
  <c r="K2960" i="2"/>
  <c r="N2960" i="2"/>
  <c r="O2960" i="2" s="1"/>
  <c r="Q2960" i="2"/>
  <c r="J2961" i="2"/>
  <c r="K2961" i="2"/>
  <c r="N2961" i="2"/>
  <c r="O2961" i="2" s="1"/>
  <c r="Q2961" i="2"/>
  <c r="J2962" i="2"/>
  <c r="K2962" i="2"/>
  <c r="N2962" i="2"/>
  <c r="O2962" i="2" s="1"/>
  <c r="Q2962" i="2"/>
  <c r="J2963" i="2"/>
  <c r="K2963" i="2"/>
  <c r="N2963" i="2"/>
  <c r="O2963" i="2" s="1"/>
  <c r="Q2963" i="2"/>
  <c r="J2964" i="2"/>
  <c r="K2964" i="2"/>
  <c r="N2964" i="2"/>
  <c r="O2964" i="2" s="1"/>
  <c r="Q2964" i="2"/>
  <c r="J2965" i="2"/>
  <c r="K2965" i="2"/>
  <c r="N2965" i="2"/>
  <c r="O2965" i="2" s="1"/>
  <c r="Q2965" i="2"/>
  <c r="J2966" i="2"/>
  <c r="K2966" i="2"/>
  <c r="N2966" i="2"/>
  <c r="O2966" i="2" s="1"/>
  <c r="Q2966" i="2"/>
  <c r="J2967" i="2"/>
  <c r="K2967" i="2"/>
  <c r="N2967" i="2"/>
  <c r="O2967" i="2" s="1"/>
  <c r="Q2967" i="2"/>
  <c r="J2968" i="2"/>
  <c r="K2968" i="2"/>
  <c r="N2968" i="2"/>
  <c r="O2968" i="2" s="1"/>
  <c r="Q2968" i="2"/>
  <c r="J2969" i="2"/>
  <c r="K2969" i="2"/>
  <c r="N2969" i="2"/>
  <c r="O2969" i="2" s="1"/>
  <c r="Q2969" i="2"/>
  <c r="J2970" i="2"/>
  <c r="K2970" i="2"/>
  <c r="N2970" i="2"/>
  <c r="O2970" i="2" s="1"/>
  <c r="Q2970" i="2"/>
  <c r="J2971" i="2"/>
  <c r="K2971" i="2"/>
  <c r="N2971" i="2"/>
  <c r="O2971" i="2" s="1"/>
  <c r="Q2971" i="2"/>
  <c r="J2972" i="2"/>
  <c r="K2972" i="2"/>
  <c r="N2972" i="2"/>
  <c r="O2972" i="2" s="1"/>
  <c r="Q2972" i="2"/>
  <c r="J2973" i="2"/>
  <c r="K2973" i="2"/>
  <c r="N2973" i="2"/>
  <c r="O2973" i="2" s="1"/>
  <c r="Q2973" i="2"/>
  <c r="J2974" i="2"/>
  <c r="K2974" i="2"/>
  <c r="N2974" i="2"/>
  <c r="O2974" i="2" s="1"/>
  <c r="Q2974" i="2"/>
  <c r="J2975" i="2"/>
  <c r="K2975" i="2"/>
  <c r="N2975" i="2"/>
  <c r="O2975" i="2" s="1"/>
  <c r="Q2975" i="2"/>
  <c r="J2976" i="2"/>
  <c r="K2976" i="2"/>
  <c r="N2976" i="2"/>
  <c r="O2976" i="2" s="1"/>
  <c r="Q2976" i="2"/>
  <c r="J2977" i="2"/>
  <c r="K2977" i="2"/>
  <c r="N2977" i="2"/>
  <c r="O2977" i="2" s="1"/>
  <c r="Q2977" i="2"/>
  <c r="J2978" i="2"/>
  <c r="K2978" i="2"/>
  <c r="N2978" i="2"/>
  <c r="O2978" i="2" s="1"/>
  <c r="Q2978" i="2"/>
  <c r="J2979" i="2"/>
  <c r="K2979" i="2"/>
  <c r="N2979" i="2"/>
  <c r="O2979" i="2" s="1"/>
  <c r="Q2979" i="2"/>
  <c r="J2980" i="2"/>
  <c r="K2980" i="2"/>
  <c r="N2980" i="2"/>
  <c r="O2980" i="2" s="1"/>
  <c r="Q2980" i="2"/>
  <c r="J2981" i="2"/>
  <c r="K2981" i="2"/>
  <c r="N2981" i="2"/>
  <c r="O2981" i="2" s="1"/>
  <c r="Q2981" i="2"/>
  <c r="J2982" i="2"/>
  <c r="K2982" i="2"/>
  <c r="N2982" i="2"/>
  <c r="O2982" i="2" s="1"/>
  <c r="Q2982" i="2"/>
  <c r="J2983" i="2"/>
  <c r="K2983" i="2"/>
  <c r="N2983" i="2"/>
  <c r="O2983" i="2" s="1"/>
  <c r="Q2983" i="2"/>
  <c r="J2984" i="2"/>
  <c r="K2984" i="2"/>
  <c r="N2984" i="2"/>
  <c r="O2984" i="2" s="1"/>
  <c r="Q2984" i="2"/>
  <c r="J2985" i="2"/>
  <c r="K2985" i="2"/>
  <c r="N2985" i="2"/>
  <c r="O2985" i="2" s="1"/>
  <c r="Q2985" i="2"/>
  <c r="J2986" i="2"/>
  <c r="K2986" i="2"/>
  <c r="N2986" i="2"/>
  <c r="O2986" i="2" s="1"/>
  <c r="Q2986" i="2"/>
  <c r="J2987" i="2"/>
  <c r="K2987" i="2"/>
  <c r="N2987" i="2"/>
  <c r="O2987" i="2" s="1"/>
  <c r="Q2987" i="2"/>
  <c r="J2988" i="2"/>
  <c r="K2988" i="2"/>
  <c r="N2988" i="2"/>
  <c r="O2988" i="2" s="1"/>
  <c r="Q2988" i="2"/>
  <c r="J2989" i="2"/>
  <c r="K2989" i="2"/>
  <c r="N2989" i="2"/>
  <c r="O2989" i="2" s="1"/>
  <c r="Q2989" i="2"/>
  <c r="J2990" i="2"/>
  <c r="K2990" i="2"/>
  <c r="N2990" i="2"/>
  <c r="O2990" i="2" s="1"/>
  <c r="Q2990" i="2"/>
  <c r="J2991" i="2"/>
  <c r="K2991" i="2"/>
  <c r="N2991" i="2"/>
  <c r="O2991" i="2" s="1"/>
  <c r="Q2991" i="2"/>
  <c r="J2992" i="2"/>
  <c r="K2992" i="2"/>
  <c r="N2992" i="2"/>
  <c r="O2992" i="2" s="1"/>
  <c r="Q2992" i="2"/>
  <c r="J2993" i="2"/>
  <c r="K2993" i="2"/>
  <c r="N2993" i="2"/>
  <c r="O2993" i="2" s="1"/>
  <c r="Q2993" i="2"/>
  <c r="J2994" i="2"/>
  <c r="K2994" i="2"/>
  <c r="N2994" i="2"/>
  <c r="O2994" i="2" s="1"/>
  <c r="Q2994" i="2"/>
  <c r="J2995" i="2"/>
  <c r="K2995" i="2"/>
  <c r="N2995" i="2"/>
  <c r="O2995" i="2" s="1"/>
  <c r="Q2995" i="2"/>
  <c r="J2996" i="2"/>
  <c r="K2996" i="2"/>
  <c r="N2996" i="2"/>
  <c r="O2996" i="2" s="1"/>
  <c r="Q2996" i="2"/>
  <c r="J2997" i="2"/>
  <c r="K2997" i="2"/>
  <c r="N2997" i="2"/>
  <c r="O2997" i="2" s="1"/>
  <c r="Q2997" i="2"/>
  <c r="J2998" i="2"/>
  <c r="K2998" i="2"/>
  <c r="N2998" i="2"/>
  <c r="O2998" i="2" s="1"/>
  <c r="Q2998" i="2"/>
  <c r="J2999" i="2"/>
  <c r="K2999" i="2"/>
  <c r="N2999" i="2"/>
  <c r="O2999" i="2" s="1"/>
  <c r="Q2999" i="2"/>
  <c r="J3000" i="2"/>
  <c r="K3000" i="2"/>
  <c r="N3000" i="2"/>
  <c r="O3000" i="2" s="1"/>
  <c r="Q3000" i="2"/>
  <c r="J3001" i="2"/>
  <c r="K3001" i="2"/>
  <c r="N3001" i="2"/>
  <c r="O3001" i="2" s="1"/>
  <c r="Q3001" i="2"/>
  <c r="J3002" i="2"/>
  <c r="K3002" i="2"/>
  <c r="N3002" i="2"/>
  <c r="O3002" i="2" s="1"/>
  <c r="Q3002" i="2"/>
  <c r="J3003" i="2"/>
  <c r="K3003" i="2"/>
  <c r="N3003" i="2"/>
  <c r="O3003" i="2" s="1"/>
  <c r="Q3003" i="2"/>
  <c r="J3004" i="2"/>
  <c r="K3004" i="2"/>
  <c r="N3004" i="2"/>
  <c r="O3004" i="2" s="1"/>
  <c r="Q3004" i="2"/>
  <c r="J3005" i="2"/>
  <c r="K3005" i="2"/>
  <c r="N3005" i="2"/>
  <c r="O3005" i="2" s="1"/>
  <c r="Q3005" i="2"/>
  <c r="J3006" i="2"/>
  <c r="K3006" i="2"/>
  <c r="N3006" i="2"/>
  <c r="O3006" i="2" s="1"/>
  <c r="Q3006" i="2"/>
  <c r="J3007" i="2"/>
  <c r="K3007" i="2"/>
  <c r="N3007" i="2"/>
  <c r="O3007" i="2" s="1"/>
  <c r="Q3007" i="2"/>
  <c r="J3008" i="2"/>
  <c r="K3008" i="2"/>
  <c r="N3008" i="2"/>
  <c r="O3008" i="2" s="1"/>
  <c r="Q3008" i="2"/>
  <c r="J3009" i="2"/>
  <c r="K3009" i="2"/>
  <c r="N3009" i="2"/>
  <c r="O3009" i="2" s="1"/>
  <c r="Q3009" i="2"/>
  <c r="J3010" i="2"/>
  <c r="K3010" i="2"/>
  <c r="N3010" i="2"/>
  <c r="O3010" i="2" s="1"/>
  <c r="Q3010" i="2"/>
  <c r="J3011" i="2"/>
  <c r="K3011" i="2"/>
  <c r="N3011" i="2"/>
  <c r="O3011" i="2" s="1"/>
  <c r="Q3011" i="2"/>
  <c r="J3012" i="2"/>
  <c r="K3012" i="2"/>
  <c r="N3012" i="2"/>
  <c r="O3012" i="2" s="1"/>
  <c r="Q3012" i="2"/>
  <c r="J3013" i="2"/>
  <c r="K3013" i="2"/>
  <c r="N3013" i="2"/>
  <c r="O3013" i="2" s="1"/>
  <c r="Q3013" i="2"/>
  <c r="J3014" i="2"/>
  <c r="K3014" i="2"/>
  <c r="N3014" i="2"/>
  <c r="O3014" i="2" s="1"/>
  <c r="Q3014" i="2"/>
  <c r="J3015" i="2"/>
  <c r="K3015" i="2"/>
  <c r="N3015" i="2"/>
  <c r="O3015" i="2" s="1"/>
  <c r="Q3015" i="2"/>
  <c r="J3016" i="2"/>
  <c r="K3016" i="2"/>
  <c r="N3016" i="2"/>
  <c r="O3016" i="2" s="1"/>
  <c r="Q3016" i="2"/>
  <c r="J3017" i="2"/>
  <c r="K3017" i="2"/>
  <c r="N3017" i="2"/>
  <c r="O3017" i="2" s="1"/>
  <c r="Q3017" i="2"/>
  <c r="J3018" i="2"/>
  <c r="K3018" i="2"/>
  <c r="N3018" i="2"/>
  <c r="O3018" i="2" s="1"/>
  <c r="Q3018" i="2"/>
  <c r="J3019" i="2"/>
  <c r="K3019" i="2"/>
  <c r="N3019" i="2"/>
  <c r="O3019" i="2" s="1"/>
  <c r="Q3019" i="2"/>
  <c r="J3020" i="2"/>
  <c r="K3020" i="2"/>
  <c r="N3020" i="2"/>
  <c r="O3020" i="2" s="1"/>
  <c r="Q3020" i="2"/>
  <c r="J3021" i="2"/>
  <c r="K3021" i="2"/>
  <c r="N3021" i="2"/>
  <c r="O3021" i="2" s="1"/>
  <c r="Q3021" i="2"/>
  <c r="J3022" i="2"/>
  <c r="K3022" i="2"/>
  <c r="N3022" i="2"/>
  <c r="O3022" i="2" s="1"/>
  <c r="Q3022" i="2"/>
  <c r="J3023" i="2"/>
  <c r="K3023" i="2"/>
  <c r="N3023" i="2"/>
  <c r="O3023" i="2" s="1"/>
  <c r="Q3023" i="2"/>
  <c r="J3024" i="2"/>
  <c r="K3024" i="2"/>
  <c r="N3024" i="2"/>
  <c r="O3024" i="2" s="1"/>
  <c r="Q3024" i="2"/>
  <c r="J3025" i="2"/>
  <c r="K3025" i="2"/>
  <c r="N3025" i="2"/>
  <c r="O3025" i="2" s="1"/>
  <c r="Q3025" i="2"/>
  <c r="J3026" i="2"/>
  <c r="K3026" i="2"/>
  <c r="N3026" i="2"/>
  <c r="O3026" i="2" s="1"/>
  <c r="Q3026" i="2"/>
  <c r="J3027" i="2"/>
  <c r="K3027" i="2"/>
  <c r="N3027" i="2"/>
  <c r="O3027" i="2" s="1"/>
  <c r="Q3027" i="2"/>
  <c r="J3028" i="2"/>
  <c r="K3028" i="2"/>
  <c r="N3028" i="2"/>
  <c r="O3028" i="2" s="1"/>
  <c r="Q3028" i="2"/>
  <c r="J3029" i="2"/>
  <c r="K3029" i="2"/>
  <c r="N3029" i="2"/>
  <c r="O3029" i="2" s="1"/>
  <c r="Q3029" i="2"/>
  <c r="J3030" i="2"/>
  <c r="K3030" i="2"/>
  <c r="N3030" i="2"/>
  <c r="O3030" i="2" s="1"/>
  <c r="Q3030" i="2"/>
  <c r="J3031" i="2"/>
  <c r="K3031" i="2"/>
  <c r="N3031" i="2"/>
  <c r="O3031" i="2" s="1"/>
  <c r="Q3031" i="2"/>
  <c r="J3032" i="2"/>
  <c r="K3032" i="2"/>
  <c r="N3032" i="2"/>
  <c r="O3032" i="2" s="1"/>
  <c r="Q3032" i="2"/>
  <c r="J3033" i="2"/>
  <c r="K3033" i="2"/>
  <c r="N3033" i="2"/>
  <c r="O3033" i="2" s="1"/>
  <c r="Q3033" i="2"/>
  <c r="J3034" i="2"/>
  <c r="K3034" i="2"/>
  <c r="N3034" i="2"/>
  <c r="O3034" i="2" s="1"/>
  <c r="Q3034" i="2"/>
  <c r="J3035" i="2"/>
  <c r="K3035" i="2"/>
  <c r="N3035" i="2"/>
  <c r="O3035" i="2" s="1"/>
  <c r="Q3035" i="2"/>
  <c r="J3036" i="2"/>
  <c r="K3036" i="2"/>
  <c r="N3036" i="2"/>
  <c r="O3036" i="2" s="1"/>
  <c r="Q3036" i="2"/>
  <c r="J3037" i="2"/>
  <c r="K3037" i="2"/>
  <c r="N3037" i="2"/>
  <c r="O3037" i="2" s="1"/>
  <c r="Q3037" i="2"/>
  <c r="J3038" i="2"/>
  <c r="K3038" i="2"/>
  <c r="N3038" i="2"/>
  <c r="O3038" i="2" s="1"/>
  <c r="Q3038" i="2"/>
  <c r="J3039" i="2"/>
  <c r="K3039" i="2"/>
  <c r="N3039" i="2"/>
  <c r="O3039" i="2" s="1"/>
  <c r="Q3039" i="2"/>
  <c r="J3040" i="2"/>
  <c r="K3040" i="2"/>
  <c r="N3040" i="2"/>
  <c r="O3040" i="2" s="1"/>
  <c r="Q3040" i="2"/>
  <c r="J3041" i="2"/>
  <c r="K3041" i="2"/>
  <c r="N3041" i="2"/>
  <c r="O3041" i="2" s="1"/>
  <c r="Q3041" i="2"/>
  <c r="J3042" i="2"/>
  <c r="K3042" i="2"/>
  <c r="N3042" i="2"/>
  <c r="O3042" i="2" s="1"/>
  <c r="Q3042" i="2"/>
  <c r="J3043" i="2"/>
  <c r="K3043" i="2"/>
  <c r="N3043" i="2"/>
  <c r="O3043" i="2" s="1"/>
  <c r="Q3043" i="2"/>
  <c r="J3044" i="2"/>
  <c r="K3044" i="2"/>
  <c r="N3044" i="2"/>
  <c r="O3044" i="2" s="1"/>
  <c r="Q3044" i="2"/>
  <c r="J3045" i="2"/>
  <c r="K3045" i="2"/>
  <c r="N3045" i="2"/>
  <c r="O3045" i="2" s="1"/>
  <c r="Q3045" i="2"/>
  <c r="J3046" i="2"/>
  <c r="K3046" i="2"/>
  <c r="N3046" i="2"/>
  <c r="O3046" i="2" s="1"/>
  <c r="Q3046" i="2"/>
  <c r="J3047" i="2"/>
  <c r="K3047" i="2"/>
  <c r="N3047" i="2"/>
  <c r="O3047" i="2" s="1"/>
  <c r="Q3047" i="2"/>
  <c r="J3048" i="2"/>
  <c r="K3048" i="2"/>
  <c r="N3048" i="2"/>
  <c r="O3048" i="2" s="1"/>
  <c r="Q3048" i="2"/>
  <c r="J3049" i="2"/>
  <c r="K3049" i="2"/>
  <c r="N3049" i="2"/>
  <c r="O3049" i="2" s="1"/>
  <c r="Q3049" i="2"/>
  <c r="J3050" i="2"/>
  <c r="K3050" i="2"/>
  <c r="N3050" i="2"/>
  <c r="O3050" i="2" s="1"/>
  <c r="Q3050" i="2"/>
  <c r="J3051" i="2"/>
  <c r="K3051" i="2"/>
  <c r="N3051" i="2"/>
  <c r="O3051" i="2" s="1"/>
  <c r="Q3051" i="2"/>
  <c r="J3052" i="2"/>
  <c r="K3052" i="2"/>
  <c r="N3052" i="2"/>
  <c r="O3052" i="2" s="1"/>
  <c r="Q3052" i="2"/>
  <c r="J3053" i="2"/>
  <c r="K3053" i="2"/>
  <c r="N3053" i="2"/>
  <c r="O3053" i="2" s="1"/>
  <c r="Q3053" i="2"/>
  <c r="J3054" i="2"/>
  <c r="K3054" i="2"/>
  <c r="N3054" i="2"/>
  <c r="O3054" i="2" s="1"/>
  <c r="Q3054" i="2"/>
  <c r="J3055" i="2"/>
  <c r="K3055" i="2"/>
  <c r="N3055" i="2"/>
  <c r="O3055" i="2" s="1"/>
  <c r="Q3055" i="2"/>
  <c r="J3056" i="2"/>
  <c r="K3056" i="2"/>
  <c r="N3056" i="2"/>
  <c r="O3056" i="2" s="1"/>
  <c r="Q3056" i="2"/>
  <c r="J3057" i="2"/>
  <c r="K3057" i="2"/>
  <c r="N3057" i="2"/>
  <c r="O3057" i="2" s="1"/>
  <c r="Q3057" i="2"/>
  <c r="J3058" i="2"/>
  <c r="K3058" i="2"/>
  <c r="N3058" i="2"/>
  <c r="O3058" i="2" s="1"/>
  <c r="Q3058" i="2"/>
  <c r="J3059" i="2"/>
  <c r="K3059" i="2"/>
  <c r="N3059" i="2"/>
  <c r="O3059" i="2" s="1"/>
  <c r="Q3059" i="2"/>
  <c r="J3060" i="2"/>
  <c r="K3060" i="2"/>
  <c r="N3060" i="2"/>
  <c r="O3060" i="2" s="1"/>
  <c r="Q3060" i="2"/>
  <c r="J3061" i="2"/>
  <c r="K3061" i="2"/>
  <c r="N3061" i="2"/>
  <c r="O3061" i="2" s="1"/>
  <c r="Q3061" i="2"/>
  <c r="J3062" i="2"/>
  <c r="K3062" i="2"/>
  <c r="N3062" i="2"/>
  <c r="O3062" i="2" s="1"/>
  <c r="Q3062" i="2"/>
  <c r="J3063" i="2"/>
  <c r="K3063" i="2"/>
  <c r="N3063" i="2"/>
  <c r="O3063" i="2" s="1"/>
  <c r="Q3063" i="2"/>
  <c r="J3064" i="2"/>
  <c r="K3064" i="2"/>
  <c r="N3064" i="2"/>
  <c r="O3064" i="2" s="1"/>
  <c r="Q3064" i="2"/>
  <c r="J3065" i="2"/>
  <c r="K3065" i="2"/>
  <c r="N3065" i="2"/>
  <c r="O3065" i="2" s="1"/>
  <c r="Q3065" i="2"/>
  <c r="J3066" i="2"/>
  <c r="K3066" i="2"/>
  <c r="N3066" i="2"/>
  <c r="O3066" i="2" s="1"/>
  <c r="Q3066" i="2"/>
  <c r="J3067" i="2"/>
  <c r="K3067" i="2"/>
  <c r="N3067" i="2"/>
  <c r="O3067" i="2" s="1"/>
  <c r="Q3067" i="2"/>
  <c r="J3068" i="2"/>
  <c r="K3068" i="2"/>
  <c r="N3068" i="2"/>
  <c r="O3068" i="2" s="1"/>
  <c r="Q3068" i="2"/>
  <c r="J3069" i="2"/>
  <c r="K3069" i="2"/>
  <c r="N3069" i="2"/>
  <c r="O3069" i="2" s="1"/>
  <c r="Q3069" i="2"/>
  <c r="J3070" i="2"/>
  <c r="K3070" i="2"/>
  <c r="N3070" i="2"/>
  <c r="O3070" i="2" s="1"/>
  <c r="Q3070" i="2"/>
  <c r="J3071" i="2"/>
  <c r="K3071" i="2"/>
  <c r="N3071" i="2"/>
  <c r="O3071" i="2" s="1"/>
  <c r="Q3071" i="2"/>
  <c r="J3072" i="2"/>
  <c r="K3072" i="2"/>
  <c r="N3072" i="2"/>
  <c r="O3072" i="2" s="1"/>
  <c r="Q3072" i="2"/>
  <c r="J3073" i="2"/>
  <c r="K3073" i="2"/>
  <c r="N3073" i="2"/>
  <c r="O3073" i="2" s="1"/>
  <c r="Q3073" i="2"/>
  <c r="J3074" i="2"/>
  <c r="K3074" i="2"/>
  <c r="N3074" i="2"/>
  <c r="O3074" i="2" s="1"/>
  <c r="Q3074" i="2"/>
  <c r="J3075" i="2"/>
  <c r="K3075" i="2"/>
  <c r="N3075" i="2"/>
  <c r="O3075" i="2" s="1"/>
  <c r="Q3075" i="2"/>
  <c r="J3076" i="2"/>
  <c r="K3076" i="2"/>
  <c r="N3076" i="2"/>
  <c r="O3076" i="2" s="1"/>
  <c r="Q3076" i="2"/>
  <c r="J3077" i="2"/>
  <c r="K3077" i="2"/>
  <c r="N3077" i="2"/>
  <c r="O3077" i="2" s="1"/>
  <c r="Q3077" i="2"/>
  <c r="J3078" i="2"/>
  <c r="K3078" i="2"/>
  <c r="N3078" i="2"/>
  <c r="O3078" i="2" s="1"/>
  <c r="Q3078" i="2"/>
  <c r="J3079" i="2"/>
  <c r="K3079" i="2"/>
  <c r="N3079" i="2"/>
  <c r="O3079" i="2" s="1"/>
  <c r="Q3079" i="2"/>
  <c r="J3080" i="2"/>
  <c r="K3080" i="2"/>
  <c r="N3080" i="2"/>
  <c r="O3080" i="2" s="1"/>
  <c r="Q3080" i="2"/>
  <c r="J3081" i="2"/>
  <c r="K3081" i="2"/>
  <c r="N3081" i="2"/>
  <c r="O3081" i="2" s="1"/>
  <c r="Q3081" i="2"/>
  <c r="J3082" i="2"/>
  <c r="K3082" i="2"/>
  <c r="N3082" i="2"/>
  <c r="O3082" i="2" s="1"/>
  <c r="Q3082" i="2"/>
  <c r="J3083" i="2"/>
  <c r="K3083" i="2"/>
  <c r="N3083" i="2"/>
  <c r="O3083" i="2" s="1"/>
  <c r="Q3083" i="2"/>
  <c r="J3084" i="2"/>
  <c r="K3084" i="2"/>
  <c r="N3084" i="2"/>
  <c r="O3084" i="2" s="1"/>
  <c r="Q3084" i="2"/>
  <c r="J3085" i="2"/>
  <c r="K3085" i="2"/>
  <c r="N3085" i="2"/>
  <c r="O3085" i="2" s="1"/>
  <c r="Q3085" i="2"/>
  <c r="J3086" i="2"/>
  <c r="K3086" i="2"/>
  <c r="N3086" i="2"/>
  <c r="O3086" i="2" s="1"/>
  <c r="Q3086" i="2"/>
  <c r="J3087" i="2"/>
  <c r="K3087" i="2"/>
  <c r="N3087" i="2"/>
  <c r="O3087" i="2" s="1"/>
  <c r="Q3087" i="2"/>
  <c r="J3088" i="2"/>
  <c r="K3088" i="2"/>
  <c r="N3088" i="2"/>
  <c r="O3088" i="2" s="1"/>
  <c r="Q3088" i="2"/>
  <c r="J3089" i="2"/>
  <c r="K3089" i="2"/>
  <c r="N3089" i="2"/>
  <c r="O3089" i="2" s="1"/>
  <c r="Q3089" i="2"/>
  <c r="J3090" i="2"/>
  <c r="K3090" i="2"/>
  <c r="N3090" i="2"/>
  <c r="O3090" i="2" s="1"/>
  <c r="Q3090" i="2"/>
  <c r="J3091" i="2"/>
  <c r="K3091" i="2"/>
  <c r="N3091" i="2"/>
  <c r="O3091" i="2" s="1"/>
  <c r="Q3091" i="2"/>
  <c r="J3092" i="2"/>
  <c r="K3092" i="2"/>
  <c r="N3092" i="2"/>
  <c r="O3092" i="2" s="1"/>
  <c r="Q3092" i="2"/>
  <c r="J3093" i="2"/>
  <c r="K3093" i="2"/>
  <c r="N3093" i="2"/>
  <c r="O3093" i="2" s="1"/>
  <c r="Q3093" i="2"/>
  <c r="J3094" i="2"/>
  <c r="K3094" i="2"/>
  <c r="N3094" i="2"/>
  <c r="O3094" i="2" s="1"/>
  <c r="Q3094" i="2"/>
  <c r="J3095" i="2"/>
  <c r="K3095" i="2"/>
  <c r="N3095" i="2"/>
  <c r="O3095" i="2" s="1"/>
  <c r="Q3095" i="2"/>
  <c r="J3096" i="2"/>
  <c r="K3096" i="2"/>
  <c r="N3096" i="2"/>
  <c r="O3096" i="2" s="1"/>
  <c r="Q3096" i="2"/>
  <c r="J3097" i="2"/>
  <c r="K3097" i="2"/>
  <c r="N3097" i="2"/>
  <c r="O3097" i="2" s="1"/>
  <c r="Q3097" i="2"/>
  <c r="J3098" i="2"/>
  <c r="K3098" i="2"/>
  <c r="N3098" i="2"/>
  <c r="O3098" i="2" s="1"/>
  <c r="Q3098" i="2"/>
  <c r="J3099" i="2"/>
  <c r="K3099" i="2"/>
  <c r="N3099" i="2"/>
  <c r="O3099" i="2" s="1"/>
  <c r="Q3099" i="2"/>
  <c r="J3100" i="2"/>
  <c r="K3100" i="2"/>
  <c r="N3100" i="2"/>
  <c r="O3100" i="2" s="1"/>
  <c r="Q3100" i="2"/>
  <c r="J3101" i="2"/>
  <c r="K3101" i="2"/>
  <c r="N3101" i="2"/>
  <c r="O3101" i="2" s="1"/>
  <c r="Q3101" i="2"/>
  <c r="J3102" i="2"/>
  <c r="K3102" i="2"/>
  <c r="N3102" i="2"/>
  <c r="O3102" i="2" s="1"/>
  <c r="Q3102" i="2"/>
  <c r="J3103" i="2"/>
  <c r="K3103" i="2"/>
  <c r="N3103" i="2"/>
  <c r="O3103" i="2" s="1"/>
  <c r="Q3103" i="2"/>
  <c r="J3104" i="2"/>
  <c r="K3104" i="2"/>
  <c r="N3104" i="2"/>
  <c r="O3104" i="2" s="1"/>
  <c r="Q3104" i="2"/>
  <c r="J3105" i="2"/>
  <c r="K3105" i="2"/>
  <c r="N3105" i="2"/>
  <c r="O3105" i="2" s="1"/>
  <c r="Q3105" i="2"/>
  <c r="J3106" i="2"/>
  <c r="K3106" i="2"/>
  <c r="N3106" i="2"/>
  <c r="O3106" i="2" s="1"/>
  <c r="Q3106" i="2"/>
  <c r="J3107" i="2"/>
  <c r="K3107" i="2"/>
  <c r="N3107" i="2"/>
  <c r="O3107" i="2" s="1"/>
  <c r="Q3107" i="2"/>
  <c r="J3108" i="2"/>
  <c r="K3108" i="2"/>
  <c r="N3108" i="2"/>
  <c r="O3108" i="2" s="1"/>
  <c r="Q3108" i="2"/>
  <c r="J3109" i="2"/>
  <c r="K3109" i="2"/>
  <c r="N3109" i="2"/>
  <c r="O3109" i="2" s="1"/>
  <c r="Q3109" i="2"/>
  <c r="J3110" i="2"/>
  <c r="K3110" i="2"/>
  <c r="N3110" i="2"/>
  <c r="O3110" i="2" s="1"/>
  <c r="Q3110" i="2"/>
  <c r="J3111" i="2"/>
  <c r="K3111" i="2"/>
  <c r="N3111" i="2"/>
  <c r="O3111" i="2" s="1"/>
  <c r="Q3111" i="2"/>
  <c r="J3112" i="2"/>
  <c r="K3112" i="2"/>
  <c r="N3112" i="2"/>
  <c r="O3112" i="2" s="1"/>
  <c r="Q3112" i="2"/>
  <c r="J3113" i="2"/>
  <c r="K3113" i="2"/>
  <c r="N3113" i="2"/>
  <c r="O3113" i="2" s="1"/>
  <c r="Q3113" i="2"/>
  <c r="J3114" i="2"/>
  <c r="K3114" i="2"/>
  <c r="N3114" i="2"/>
  <c r="O3114" i="2" s="1"/>
  <c r="Q3114" i="2"/>
  <c r="J3115" i="2"/>
  <c r="K3115" i="2"/>
  <c r="N3115" i="2"/>
  <c r="O3115" i="2" s="1"/>
  <c r="Q3115" i="2"/>
  <c r="J3116" i="2"/>
  <c r="K3116" i="2"/>
  <c r="N3116" i="2"/>
  <c r="O3116" i="2" s="1"/>
  <c r="Q3116" i="2"/>
  <c r="J3117" i="2"/>
  <c r="K3117" i="2"/>
  <c r="N3117" i="2"/>
  <c r="O3117" i="2" s="1"/>
  <c r="Q3117" i="2"/>
  <c r="J3118" i="2"/>
  <c r="K3118" i="2"/>
  <c r="N3118" i="2"/>
  <c r="O3118" i="2" s="1"/>
  <c r="Q3118" i="2"/>
  <c r="J3119" i="2"/>
  <c r="K3119" i="2"/>
  <c r="N3119" i="2"/>
  <c r="O3119" i="2" s="1"/>
  <c r="Q3119" i="2"/>
  <c r="J3120" i="2"/>
  <c r="K3120" i="2"/>
  <c r="N3120" i="2"/>
  <c r="O3120" i="2" s="1"/>
  <c r="Q3120" i="2"/>
  <c r="J3121" i="2"/>
  <c r="K3121" i="2"/>
  <c r="N3121" i="2"/>
  <c r="O3121" i="2" s="1"/>
  <c r="Q3121" i="2"/>
  <c r="J3122" i="2"/>
  <c r="K3122" i="2"/>
  <c r="N3122" i="2"/>
  <c r="O3122" i="2" s="1"/>
  <c r="Q3122" i="2"/>
  <c r="J3123" i="2"/>
  <c r="K3123" i="2"/>
  <c r="N3123" i="2"/>
  <c r="O3123" i="2" s="1"/>
  <c r="Q3123" i="2"/>
  <c r="J3124" i="2"/>
  <c r="K3124" i="2"/>
  <c r="N3124" i="2"/>
  <c r="O3124" i="2" s="1"/>
  <c r="Q3124" i="2"/>
  <c r="J3125" i="2"/>
  <c r="K3125" i="2"/>
  <c r="N3125" i="2"/>
  <c r="O3125" i="2" s="1"/>
  <c r="Q3125" i="2"/>
  <c r="J3126" i="2"/>
  <c r="K3126" i="2"/>
  <c r="N3126" i="2"/>
  <c r="O3126" i="2" s="1"/>
  <c r="Q3126" i="2"/>
  <c r="J3127" i="2"/>
  <c r="K3127" i="2"/>
  <c r="N3127" i="2"/>
  <c r="O3127" i="2" s="1"/>
  <c r="Q3127" i="2"/>
  <c r="J3128" i="2"/>
  <c r="K3128" i="2"/>
  <c r="N3128" i="2"/>
  <c r="O3128" i="2" s="1"/>
  <c r="Q3128" i="2"/>
  <c r="J3129" i="2"/>
  <c r="K3129" i="2"/>
  <c r="N3129" i="2"/>
  <c r="O3129" i="2" s="1"/>
  <c r="Q3129" i="2"/>
  <c r="J3130" i="2"/>
  <c r="K3130" i="2"/>
  <c r="N3130" i="2"/>
  <c r="O3130" i="2" s="1"/>
  <c r="Q3130" i="2"/>
  <c r="J3131" i="2"/>
  <c r="K3131" i="2"/>
  <c r="N3131" i="2"/>
  <c r="O3131" i="2" s="1"/>
  <c r="Q3131" i="2"/>
  <c r="J3132" i="2"/>
  <c r="K3132" i="2"/>
  <c r="N3132" i="2"/>
  <c r="O3132" i="2" s="1"/>
  <c r="Q3132" i="2"/>
  <c r="J3133" i="2"/>
  <c r="K3133" i="2"/>
  <c r="N3133" i="2"/>
  <c r="O3133" i="2" s="1"/>
  <c r="Q3133" i="2"/>
  <c r="J3134" i="2"/>
  <c r="K3134" i="2"/>
  <c r="N3134" i="2"/>
  <c r="O3134" i="2" s="1"/>
  <c r="Q3134" i="2"/>
  <c r="J3135" i="2"/>
  <c r="K3135" i="2"/>
  <c r="N3135" i="2"/>
  <c r="O3135" i="2" s="1"/>
  <c r="Q3135" i="2"/>
  <c r="J3136" i="2"/>
  <c r="K3136" i="2"/>
  <c r="N3136" i="2"/>
  <c r="O3136" i="2" s="1"/>
  <c r="Q3136" i="2"/>
  <c r="J3137" i="2"/>
  <c r="K3137" i="2"/>
  <c r="N3137" i="2"/>
  <c r="O3137" i="2" s="1"/>
  <c r="Q3137" i="2"/>
  <c r="J3138" i="2"/>
  <c r="K3138" i="2"/>
  <c r="N3138" i="2"/>
  <c r="O3138" i="2" s="1"/>
  <c r="Q3138" i="2"/>
  <c r="J3139" i="2"/>
  <c r="K3139" i="2"/>
  <c r="N3139" i="2"/>
  <c r="O3139" i="2" s="1"/>
  <c r="Q3139" i="2"/>
  <c r="J3140" i="2"/>
  <c r="K3140" i="2"/>
  <c r="N3140" i="2"/>
  <c r="O3140" i="2" s="1"/>
  <c r="Q3140" i="2"/>
  <c r="J3141" i="2"/>
  <c r="K3141" i="2"/>
  <c r="N3141" i="2"/>
  <c r="O3141" i="2" s="1"/>
  <c r="Q3141" i="2"/>
  <c r="J3142" i="2"/>
  <c r="K3142" i="2"/>
  <c r="N3142" i="2"/>
  <c r="O3142" i="2" s="1"/>
  <c r="Q3142" i="2"/>
  <c r="J3143" i="2"/>
  <c r="K3143" i="2"/>
  <c r="N3143" i="2"/>
  <c r="O3143" i="2" s="1"/>
  <c r="Q3143" i="2"/>
  <c r="J3144" i="2"/>
  <c r="K3144" i="2"/>
  <c r="N3144" i="2"/>
  <c r="O3144" i="2" s="1"/>
  <c r="Q3144" i="2"/>
  <c r="J3145" i="2"/>
  <c r="K3145" i="2"/>
  <c r="N3145" i="2"/>
  <c r="O3145" i="2" s="1"/>
  <c r="Q3145" i="2"/>
  <c r="J3146" i="2"/>
  <c r="K3146" i="2"/>
  <c r="N3146" i="2"/>
  <c r="O3146" i="2" s="1"/>
  <c r="Q3146" i="2"/>
  <c r="J3147" i="2"/>
  <c r="K3147" i="2"/>
  <c r="N3147" i="2"/>
  <c r="O3147" i="2" s="1"/>
  <c r="Q3147" i="2"/>
  <c r="J3148" i="2"/>
  <c r="K3148" i="2"/>
  <c r="N3148" i="2"/>
  <c r="O3148" i="2" s="1"/>
  <c r="Q3148" i="2"/>
  <c r="J3149" i="2"/>
  <c r="K3149" i="2"/>
  <c r="N3149" i="2"/>
  <c r="O3149" i="2" s="1"/>
  <c r="Q3149" i="2"/>
  <c r="J3150" i="2"/>
  <c r="K3150" i="2"/>
  <c r="N3150" i="2"/>
  <c r="O3150" i="2" s="1"/>
  <c r="Q3150" i="2"/>
  <c r="J3151" i="2"/>
  <c r="K3151" i="2"/>
  <c r="N3151" i="2"/>
  <c r="O3151" i="2" s="1"/>
  <c r="Q3151" i="2"/>
  <c r="J3152" i="2"/>
  <c r="K3152" i="2"/>
  <c r="N3152" i="2"/>
  <c r="O3152" i="2" s="1"/>
  <c r="Q3152" i="2"/>
  <c r="J3153" i="2"/>
  <c r="K3153" i="2"/>
  <c r="N3153" i="2"/>
  <c r="O3153" i="2" s="1"/>
  <c r="Q3153" i="2"/>
  <c r="J3154" i="2"/>
  <c r="K3154" i="2"/>
  <c r="N3154" i="2"/>
  <c r="O3154" i="2" s="1"/>
  <c r="Q3154" i="2"/>
  <c r="J3155" i="2"/>
  <c r="K3155" i="2"/>
  <c r="N3155" i="2"/>
  <c r="O3155" i="2" s="1"/>
  <c r="Q3155" i="2"/>
  <c r="J3156" i="2"/>
  <c r="K3156" i="2"/>
  <c r="N3156" i="2"/>
  <c r="O3156" i="2" s="1"/>
  <c r="Q3156" i="2"/>
  <c r="J3157" i="2"/>
  <c r="K3157" i="2"/>
  <c r="N3157" i="2"/>
  <c r="O3157" i="2" s="1"/>
  <c r="Q3157" i="2"/>
  <c r="J3158" i="2"/>
  <c r="K3158" i="2"/>
  <c r="N3158" i="2"/>
  <c r="O3158" i="2" s="1"/>
  <c r="Q3158" i="2"/>
  <c r="J3159" i="2"/>
  <c r="K3159" i="2"/>
  <c r="N3159" i="2"/>
  <c r="O3159" i="2" s="1"/>
  <c r="Q3159" i="2"/>
  <c r="J3160" i="2"/>
  <c r="K3160" i="2"/>
  <c r="N3160" i="2"/>
  <c r="O3160" i="2" s="1"/>
  <c r="Q3160" i="2"/>
  <c r="J3161" i="2"/>
  <c r="K3161" i="2"/>
  <c r="N3161" i="2"/>
  <c r="O3161" i="2" s="1"/>
  <c r="Q3161" i="2"/>
  <c r="J3162" i="2"/>
  <c r="K3162" i="2"/>
  <c r="N3162" i="2"/>
  <c r="O3162" i="2" s="1"/>
  <c r="Q3162" i="2"/>
  <c r="J3163" i="2"/>
  <c r="K3163" i="2"/>
  <c r="N3163" i="2"/>
  <c r="O3163" i="2" s="1"/>
  <c r="Q3163" i="2"/>
  <c r="J3164" i="2"/>
  <c r="K3164" i="2"/>
  <c r="N3164" i="2"/>
  <c r="O3164" i="2" s="1"/>
  <c r="Q3164" i="2"/>
  <c r="J3165" i="2"/>
  <c r="K3165" i="2"/>
  <c r="N3165" i="2"/>
  <c r="O3165" i="2" s="1"/>
  <c r="Q3165" i="2"/>
  <c r="J3166" i="2"/>
  <c r="K3166" i="2"/>
  <c r="N3166" i="2"/>
  <c r="O3166" i="2" s="1"/>
  <c r="Q3166" i="2"/>
  <c r="J3167" i="2"/>
  <c r="K3167" i="2"/>
  <c r="N3167" i="2"/>
  <c r="O3167" i="2" s="1"/>
  <c r="Q3167" i="2"/>
  <c r="J3168" i="2"/>
  <c r="K3168" i="2"/>
  <c r="N3168" i="2"/>
  <c r="O3168" i="2" s="1"/>
  <c r="Q3168" i="2"/>
  <c r="J3169" i="2"/>
  <c r="K3169" i="2"/>
  <c r="N3169" i="2"/>
  <c r="O3169" i="2" s="1"/>
  <c r="Q3169" i="2"/>
  <c r="J3170" i="2"/>
  <c r="K3170" i="2"/>
  <c r="N3170" i="2"/>
  <c r="O3170" i="2" s="1"/>
  <c r="Q3170" i="2"/>
  <c r="J3171" i="2"/>
  <c r="K3171" i="2"/>
  <c r="N3171" i="2"/>
  <c r="O3171" i="2" s="1"/>
  <c r="Q3171" i="2"/>
  <c r="J3172" i="2"/>
  <c r="K3172" i="2"/>
  <c r="N3172" i="2"/>
  <c r="O3172" i="2" s="1"/>
  <c r="Q3172" i="2"/>
  <c r="J3173" i="2"/>
  <c r="K3173" i="2"/>
  <c r="N3173" i="2"/>
  <c r="O3173" i="2" s="1"/>
  <c r="Q3173" i="2"/>
  <c r="J3174" i="2"/>
  <c r="K3174" i="2"/>
  <c r="N3174" i="2"/>
  <c r="O3174" i="2" s="1"/>
  <c r="Q3174" i="2"/>
  <c r="J3175" i="2"/>
  <c r="K3175" i="2"/>
  <c r="N3175" i="2"/>
  <c r="O3175" i="2" s="1"/>
  <c r="Q3175" i="2"/>
  <c r="J3176" i="2"/>
  <c r="K3176" i="2"/>
  <c r="N3176" i="2"/>
  <c r="O3176" i="2" s="1"/>
  <c r="Q3176" i="2"/>
  <c r="J3177" i="2"/>
  <c r="K3177" i="2"/>
  <c r="N3177" i="2"/>
  <c r="O3177" i="2" s="1"/>
  <c r="Q3177" i="2"/>
  <c r="J3178" i="2"/>
  <c r="K3178" i="2"/>
  <c r="N3178" i="2"/>
  <c r="O3178" i="2" s="1"/>
  <c r="Q3178" i="2"/>
  <c r="J3179" i="2"/>
  <c r="K3179" i="2"/>
  <c r="N3179" i="2"/>
  <c r="O3179" i="2" s="1"/>
  <c r="Q3179" i="2"/>
  <c r="J3180" i="2"/>
  <c r="K3180" i="2"/>
  <c r="N3180" i="2"/>
  <c r="O3180" i="2" s="1"/>
  <c r="Q3180" i="2"/>
  <c r="J3181" i="2"/>
  <c r="K3181" i="2"/>
  <c r="N3181" i="2"/>
  <c r="O3181" i="2" s="1"/>
  <c r="Q3181" i="2"/>
  <c r="J3182" i="2"/>
  <c r="K3182" i="2"/>
  <c r="N3182" i="2"/>
  <c r="O3182" i="2" s="1"/>
  <c r="Q3182" i="2"/>
  <c r="J3183" i="2"/>
  <c r="K3183" i="2"/>
  <c r="N3183" i="2"/>
  <c r="O3183" i="2" s="1"/>
  <c r="Q3183" i="2"/>
  <c r="J3184" i="2"/>
  <c r="K3184" i="2"/>
  <c r="N3184" i="2"/>
  <c r="O3184" i="2" s="1"/>
  <c r="Q3184" i="2"/>
  <c r="J3185" i="2"/>
  <c r="K3185" i="2"/>
  <c r="N3185" i="2"/>
  <c r="O3185" i="2" s="1"/>
  <c r="Q3185" i="2"/>
  <c r="J3186" i="2"/>
  <c r="K3186" i="2"/>
  <c r="N3186" i="2"/>
  <c r="O3186" i="2" s="1"/>
  <c r="Q3186" i="2"/>
  <c r="J3187" i="2"/>
  <c r="K3187" i="2"/>
  <c r="N3187" i="2"/>
  <c r="O3187" i="2" s="1"/>
  <c r="Q3187" i="2"/>
  <c r="J3188" i="2"/>
  <c r="K3188" i="2"/>
  <c r="N3188" i="2"/>
  <c r="O3188" i="2" s="1"/>
  <c r="Q3188" i="2"/>
  <c r="J3189" i="2"/>
  <c r="K3189" i="2"/>
  <c r="N3189" i="2"/>
  <c r="O3189" i="2" s="1"/>
  <c r="Q3189" i="2"/>
  <c r="J3190" i="2"/>
  <c r="K3190" i="2"/>
  <c r="N3190" i="2"/>
  <c r="O3190" i="2" s="1"/>
  <c r="Q3190" i="2"/>
  <c r="J3191" i="2"/>
  <c r="K3191" i="2"/>
  <c r="N3191" i="2"/>
  <c r="O3191" i="2" s="1"/>
  <c r="Q3191" i="2"/>
  <c r="J3192" i="2"/>
  <c r="K3192" i="2"/>
  <c r="N3192" i="2"/>
  <c r="O3192" i="2" s="1"/>
  <c r="Q3192" i="2"/>
  <c r="J3193" i="2"/>
  <c r="K3193" i="2"/>
  <c r="N3193" i="2"/>
  <c r="O3193" i="2" s="1"/>
  <c r="Q3193" i="2"/>
  <c r="J3194" i="2"/>
  <c r="K3194" i="2"/>
  <c r="N3194" i="2"/>
  <c r="O3194" i="2" s="1"/>
  <c r="Q3194" i="2"/>
  <c r="J3195" i="2"/>
  <c r="K3195" i="2"/>
  <c r="N3195" i="2"/>
  <c r="O3195" i="2" s="1"/>
  <c r="Q3195" i="2"/>
  <c r="J3196" i="2"/>
  <c r="K3196" i="2"/>
  <c r="N3196" i="2"/>
  <c r="O3196" i="2" s="1"/>
  <c r="Q3196" i="2"/>
  <c r="J3197" i="2"/>
  <c r="K3197" i="2"/>
  <c r="N3197" i="2"/>
  <c r="O3197" i="2" s="1"/>
  <c r="Q3197" i="2"/>
  <c r="J3198" i="2"/>
  <c r="K3198" i="2"/>
  <c r="N3198" i="2"/>
  <c r="O3198" i="2" s="1"/>
  <c r="Q3198" i="2"/>
  <c r="J3199" i="2"/>
  <c r="K3199" i="2"/>
  <c r="N3199" i="2"/>
  <c r="O3199" i="2" s="1"/>
  <c r="Q3199" i="2"/>
  <c r="J3200" i="2"/>
  <c r="K3200" i="2"/>
  <c r="N3200" i="2"/>
  <c r="O3200" i="2" s="1"/>
  <c r="Q3200" i="2"/>
  <c r="J3201" i="2"/>
  <c r="K3201" i="2"/>
  <c r="N3201" i="2"/>
  <c r="O3201" i="2" s="1"/>
  <c r="Q3201" i="2"/>
  <c r="J3202" i="2"/>
  <c r="K3202" i="2"/>
  <c r="N3202" i="2"/>
  <c r="O3202" i="2" s="1"/>
  <c r="Q3202" i="2"/>
  <c r="J3203" i="2"/>
  <c r="K3203" i="2"/>
  <c r="N3203" i="2"/>
  <c r="O3203" i="2" s="1"/>
  <c r="Q3203" i="2"/>
  <c r="J3204" i="2"/>
  <c r="K3204" i="2"/>
  <c r="N3204" i="2"/>
  <c r="O3204" i="2" s="1"/>
  <c r="Q3204" i="2"/>
  <c r="J3205" i="2"/>
  <c r="K3205" i="2"/>
  <c r="N3205" i="2"/>
  <c r="O3205" i="2" s="1"/>
  <c r="Q3205" i="2"/>
  <c r="J3206" i="2"/>
  <c r="K3206" i="2"/>
  <c r="N3206" i="2"/>
  <c r="O3206" i="2" s="1"/>
  <c r="Q3206" i="2"/>
  <c r="J3207" i="2"/>
  <c r="K3207" i="2"/>
  <c r="N3207" i="2"/>
  <c r="O3207" i="2" s="1"/>
  <c r="Q3207" i="2"/>
  <c r="J3208" i="2"/>
  <c r="K3208" i="2"/>
  <c r="N3208" i="2"/>
  <c r="O3208" i="2" s="1"/>
  <c r="Q3208" i="2"/>
  <c r="J3209" i="2"/>
  <c r="K3209" i="2"/>
  <c r="N3209" i="2"/>
  <c r="O3209" i="2" s="1"/>
  <c r="Q3209" i="2"/>
  <c r="J3210" i="2"/>
  <c r="K3210" i="2"/>
  <c r="N3210" i="2"/>
  <c r="O3210" i="2" s="1"/>
  <c r="Q3210" i="2"/>
  <c r="J3211" i="2"/>
  <c r="K3211" i="2"/>
  <c r="N3211" i="2"/>
  <c r="O3211" i="2" s="1"/>
  <c r="Q3211" i="2"/>
  <c r="J3212" i="2"/>
  <c r="K3212" i="2"/>
  <c r="N3212" i="2"/>
  <c r="O3212" i="2" s="1"/>
  <c r="Q3212" i="2"/>
  <c r="J3213" i="2"/>
  <c r="K3213" i="2"/>
  <c r="N3213" i="2"/>
  <c r="O3213" i="2" s="1"/>
  <c r="Q3213" i="2"/>
  <c r="J3214" i="2"/>
  <c r="K3214" i="2"/>
  <c r="N3214" i="2"/>
  <c r="O3214" i="2" s="1"/>
  <c r="Q3214" i="2"/>
  <c r="J3215" i="2"/>
  <c r="K3215" i="2"/>
  <c r="N3215" i="2"/>
  <c r="O3215" i="2" s="1"/>
  <c r="Q3215" i="2"/>
  <c r="J3216" i="2"/>
  <c r="K3216" i="2"/>
  <c r="N3216" i="2"/>
  <c r="O3216" i="2" s="1"/>
  <c r="Q3216" i="2"/>
  <c r="J3217" i="2"/>
  <c r="K3217" i="2"/>
  <c r="N3217" i="2"/>
  <c r="O3217" i="2" s="1"/>
  <c r="Q3217" i="2"/>
  <c r="J3218" i="2"/>
  <c r="K3218" i="2"/>
  <c r="N3218" i="2"/>
  <c r="O3218" i="2" s="1"/>
  <c r="Q3218" i="2"/>
  <c r="J3219" i="2"/>
  <c r="K3219" i="2"/>
  <c r="N3219" i="2"/>
  <c r="O3219" i="2" s="1"/>
  <c r="Q3219" i="2"/>
  <c r="J3220" i="2"/>
  <c r="K3220" i="2"/>
  <c r="N3220" i="2"/>
  <c r="O3220" i="2" s="1"/>
  <c r="Q3220" i="2"/>
  <c r="J3221" i="2"/>
  <c r="K3221" i="2"/>
  <c r="N3221" i="2"/>
  <c r="O3221" i="2" s="1"/>
  <c r="Q3221" i="2"/>
  <c r="J3222" i="2"/>
  <c r="K3222" i="2"/>
  <c r="N3222" i="2"/>
  <c r="O3222" i="2" s="1"/>
  <c r="Q3222" i="2"/>
  <c r="J3223" i="2"/>
  <c r="K3223" i="2"/>
  <c r="N3223" i="2"/>
  <c r="O3223" i="2" s="1"/>
  <c r="Q3223" i="2"/>
  <c r="J3224" i="2"/>
  <c r="K3224" i="2"/>
  <c r="N3224" i="2"/>
  <c r="O3224" i="2" s="1"/>
  <c r="Q3224" i="2"/>
  <c r="J3225" i="2"/>
  <c r="K3225" i="2"/>
  <c r="N3225" i="2"/>
  <c r="O3225" i="2" s="1"/>
  <c r="Q3225" i="2"/>
  <c r="J3226" i="2"/>
  <c r="K3226" i="2"/>
  <c r="N3226" i="2"/>
  <c r="O3226" i="2" s="1"/>
  <c r="Q3226" i="2"/>
  <c r="J3227" i="2"/>
  <c r="K3227" i="2"/>
  <c r="N3227" i="2"/>
  <c r="O3227" i="2" s="1"/>
  <c r="Q3227" i="2"/>
  <c r="J3228" i="2"/>
  <c r="K3228" i="2"/>
  <c r="N3228" i="2"/>
  <c r="O3228" i="2" s="1"/>
  <c r="Q3228" i="2"/>
  <c r="J3229" i="2"/>
  <c r="K3229" i="2"/>
  <c r="N3229" i="2"/>
  <c r="O3229" i="2" s="1"/>
  <c r="Q3229" i="2"/>
  <c r="J3230" i="2"/>
  <c r="K3230" i="2"/>
  <c r="N3230" i="2"/>
  <c r="O3230" i="2" s="1"/>
  <c r="Q3230" i="2"/>
  <c r="J3231" i="2"/>
  <c r="K3231" i="2"/>
  <c r="N3231" i="2"/>
  <c r="O3231" i="2" s="1"/>
  <c r="Q3231" i="2"/>
  <c r="J3232" i="2"/>
  <c r="K3232" i="2"/>
  <c r="N3232" i="2"/>
  <c r="O3232" i="2" s="1"/>
  <c r="Q3232" i="2"/>
  <c r="J3233" i="2"/>
  <c r="K3233" i="2"/>
  <c r="N3233" i="2"/>
  <c r="O3233" i="2" s="1"/>
  <c r="Q3233" i="2"/>
  <c r="J3234" i="2"/>
  <c r="K3234" i="2"/>
  <c r="N3234" i="2"/>
  <c r="O3234" i="2" s="1"/>
  <c r="Q3234" i="2"/>
  <c r="J3235" i="2"/>
  <c r="K3235" i="2"/>
  <c r="N3235" i="2"/>
  <c r="O3235" i="2" s="1"/>
  <c r="Q3235" i="2"/>
  <c r="J3236" i="2"/>
  <c r="K3236" i="2"/>
  <c r="N3236" i="2"/>
  <c r="O3236" i="2" s="1"/>
  <c r="Q3236" i="2"/>
  <c r="J3237" i="2"/>
  <c r="K3237" i="2"/>
  <c r="N3237" i="2"/>
  <c r="O3237" i="2" s="1"/>
  <c r="Q3237" i="2"/>
  <c r="J3238" i="2"/>
  <c r="K3238" i="2"/>
  <c r="N3238" i="2"/>
  <c r="O3238" i="2" s="1"/>
  <c r="Q3238" i="2"/>
  <c r="J3239" i="2"/>
  <c r="K3239" i="2"/>
  <c r="N3239" i="2"/>
  <c r="O3239" i="2" s="1"/>
  <c r="Q3239" i="2"/>
  <c r="J3240" i="2"/>
  <c r="K3240" i="2"/>
  <c r="N3240" i="2"/>
  <c r="O3240" i="2" s="1"/>
  <c r="Q3240" i="2"/>
  <c r="J3241" i="2"/>
  <c r="K3241" i="2"/>
  <c r="N3241" i="2"/>
  <c r="O3241" i="2" s="1"/>
  <c r="Q3241" i="2"/>
  <c r="J3242" i="2"/>
  <c r="K3242" i="2"/>
  <c r="N3242" i="2"/>
  <c r="O3242" i="2" s="1"/>
  <c r="Q3242" i="2"/>
  <c r="J3243" i="2"/>
  <c r="K3243" i="2"/>
  <c r="N3243" i="2"/>
  <c r="O3243" i="2" s="1"/>
  <c r="Q3243" i="2"/>
  <c r="J3244" i="2"/>
  <c r="K3244" i="2"/>
  <c r="N3244" i="2"/>
  <c r="O3244" i="2" s="1"/>
  <c r="Q3244" i="2"/>
  <c r="J3245" i="2"/>
  <c r="K3245" i="2"/>
  <c r="N3245" i="2"/>
  <c r="O3245" i="2" s="1"/>
  <c r="Q3245" i="2"/>
  <c r="J3246" i="2"/>
  <c r="K3246" i="2"/>
  <c r="N3246" i="2"/>
  <c r="O3246" i="2" s="1"/>
  <c r="Q3246" i="2"/>
  <c r="J3247" i="2"/>
  <c r="K3247" i="2"/>
  <c r="N3247" i="2"/>
  <c r="O3247" i="2" s="1"/>
  <c r="Q3247" i="2"/>
  <c r="J3248" i="2"/>
  <c r="K3248" i="2"/>
  <c r="N3248" i="2"/>
  <c r="O3248" i="2" s="1"/>
  <c r="Q3248" i="2"/>
  <c r="J3249" i="2"/>
  <c r="K3249" i="2"/>
  <c r="N3249" i="2"/>
  <c r="O3249" i="2" s="1"/>
  <c r="Q3249" i="2"/>
  <c r="J3250" i="2"/>
  <c r="K3250" i="2"/>
  <c r="N3250" i="2"/>
  <c r="O3250" i="2" s="1"/>
  <c r="Q3250" i="2"/>
  <c r="J3251" i="2"/>
  <c r="K3251" i="2"/>
  <c r="N3251" i="2"/>
  <c r="O3251" i="2" s="1"/>
  <c r="Q3251" i="2"/>
  <c r="J3252" i="2"/>
  <c r="K3252" i="2"/>
  <c r="N3252" i="2"/>
  <c r="O3252" i="2" s="1"/>
  <c r="Q3252" i="2"/>
  <c r="J3253" i="2"/>
  <c r="K3253" i="2"/>
  <c r="N3253" i="2"/>
  <c r="O3253" i="2" s="1"/>
  <c r="Q3253" i="2"/>
  <c r="J3254" i="2"/>
  <c r="K3254" i="2"/>
  <c r="N3254" i="2"/>
  <c r="O3254" i="2" s="1"/>
  <c r="Q3254" i="2"/>
  <c r="J3255" i="2"/>
  <c r="K3255" i="2"/>
  <c r="N3255" i="2"/>
  <c r="O3255" i="2" s="1"/>
  <c r="Q3255" i="2"/>
  <c r="J3256" i="2"/>
  <c r="K3256" i="2"/>
  <c r="N3256" i="2"/>
  <c r="O3256" i="2" s="1"/>
  <c r="Q3256" i="2"/>
  <c r="J3257" i="2"/>
  <c r="K3257" i="2"/>
  <c r="N3257" i="2"/>
  <c r="O3257" i="2" s="1"/>
  <c r="Q3257" i="2"/>
  <c r="J3258" i="2"/>
  <c r="K3258" i="2"/>
  <c r="N3258" i="2"/>
  <c r="O3258" i="2" s="1"/>
  <c r="Q3258" i="2"/>
  <c r="J3259" i="2"/>
  <c r="K3259" i="2"/>
  <c r="N3259" i="2"/>
  <c r="O3259" i="2" s="1"/>
  <c r="Q3259" i="2"/>
  <c r="J3260" i="2"/>
  <c r="K3260" i="2"/>
  <c r="N3260" i="2"/>
  <c r="O3260" i="2" s="1"/>
  <c r="Q3260" i="2"/>
  <c r="J3261" i="2"/>
  <c r="K3261" i="2"/>
  <c r="N3261" i="2"/>
  <c r="O3261" i="2" s="1"/>
  <c r="Q3261" i="2"/>
  <c r="J3262" i="2"/>
  <c r="K3262" i="2"/>
  <c r="N3262" i="2"/>
  <c r="O3262" i="2" s="1"/>
  <c r="Q3262" i="2"/>
  <c r="J3263" i="2"/>
  <c r="K3263" i="2"/>
  <c r="N3263" i="2"/>
  <c r="O3263" i="2" s="1"/>
  <c r="Q3263" i="2"/>
  <c r="J3264" i="2"/>
  <c r="K3264" i="2"/>
  <c r="N3264" i="2"/>
  <c r="O3264" i="2" s="1"/>
  <c r="Q3264" i="2"/>
  <c r="J3265" i="2"/>
  <c r="K3265" i="2"/>
  <c r="N3265" i="2"/>
  <c r="O3265" i="2" s="1"/>
  <c r="Q3265" i="2"/>
  <c r="J3266" i="2"/>
  <c r="K3266" i="2"/>
  <c r="N3266" i="2"/>
  <c r="O3266" i="2" s="1"/>
  <c r="Q3266" i="2"/>
  <c r="J3267" i="2"/>
  <c r="K3267" i="2"/>
  <c r="N3267" i="2"/>
  <c r="O3267" i="2" s="1"/>
  <c r="Q3267" i="2"/>
  <c r="J3268" i="2"/>
  <c r="K3268" i="2"/>
  <c r="N3268" i="2"/>
  <c r="O3268" i="2" s="1"/>
  <c r="Q3268" i="2"/>
  <c r="J3269" i="2"/>
  <c r="K3269" i="2"/>
  <c r="N3269" i="2"/>
  <c r="O3269" i="2" s="1"/>
  <c r="Q3269" i="2"/>
  <c r="J3270" i="2"/>
  <c r="K3270" i="2"/>
  <c r="N3270" i="2"/>
  <c r="O3270" i="2" s="1"/>
  <c r="Q3270" i="2"/>
  <c r="J3271" i="2"/>
  <c r="K3271" i="2"/>
  <c r="N3271" i="2"/>
  <c r="O3271" i="2" s="1"/>
  <c r="Q3271" i="2"/>
  <c r="J3272" i="2"/>
  <c r="K3272" i="2"/>
  <c r="N3272" i="2"/>
  <c r="O3272" i="2" s="1"/>
  <c r="Q3272" i="2"/>
  <c r="J3273" i="2"/>
  <c r="K3273" i="2"/>
  <c r="N3273" i="2"/>
  <c r="O3273" i="2" s="1"/>
  <c r="Q3273" i="2"/>
  <c r="J3274" i="2"/>
  <c r="K3274" i="2"/>
  <c r="N3274" i="2"/>
  <c r="O3274" i="2" s="1"/>
  <c r="Q3274" i="2"/>
  <c r="J3275" i="2"/>
  <c r="K3275" i="2"/>
  <c r="N3275" i="2"/>
  <c r="O3275" i="2" s="1"/>
  <c r="Q3275" i="2"/>
  <c r="J3276" i="2"/>
  <c r="K3276" i="2"/>
  <c r="N3276" i="2"/>
  <c r="O3276" i="2" s="1"/>
  <c r="Q3276" i="2"/>
  <c r="J3277" i="2"/>
  <c r="K3277" i="2"/>
  <c r="N3277" i="2"/>
  <c r="O3277" i="2" s="1"/>
  <c r="Q3277" i="2"/>
  <c r="J3278" i="2"/>
  <c r="K3278" i="2"/>
  <c r="N3278" i="2"/>
  <c r="O3278" i="2" s="1"/>
  <c r="Q3278" i="2"/>
  <c r="J3279" i="2"/>
  <c r="K3279" i="2"/>
  <c r="N3279" i="2"/>
  <c r="O3279" i="2" s="1"/>
  <c r="Q3279" i="2"/>
  <c r="J3280" i="2"/>
  <c r="K3280" i="2"/>
  <c r="N3280" i="2"/>
  <c r="O3280" i="2" s="1"/>
  <c r="Q3280" i="2"/>
  <c r="J3281" i="2"/>
  <c r="K3281" i="2"/>
  <c r="N3281" i="2"/>
  <c r="O3281" i="2" s="1"/>
  <c r="Q3281" i="2"/>
  <c r="J3282" i="2"/>
  <c r="K3282" i="2"/>
  <c r="N3282" i="2"/>
  <c r="O3282" i="2" s="1"/>
  <c r="Q3282" i="2"/>
  <c r="J3283" i="2"/>
  <c r="K3283" i="2"/>
  <c r="N3283" i="2"/>
  <c r="O3283" i="2" s="1"/>
  <c r="Q3283" i="2"/>
  <c r="J3284" i="2"/>
  <c r="K3284" i="2"/>
  <c r="N3284" i="2"/>
  <c r="O3284" i="2" s="1"/>
  <c r="Q3284" i="2"/>
  <c r="J3285" i="2"/>
  <c r="K3285" i="2"/>
  <c r="N3285" i="2"/>
  <c r="O3285" i="2" s="1"/>
  <c r="Q3285" i="2"/>
  <c r="J3286" i="2"/>
  <c r="K3286" i="2"/>
  <c r="N3286" i="2"/>
  <c r="O3286" i="2" s="1"/>
  <c r="Q3286" i="2"/>
  <c r="J3287" i="2"/>
  <c r="K3287" i="2"/>
  <c r="N3287" i="2"/>
  <c r="O3287" i="2" s="1"/>
  <c r="Q3287" i="2"/>
  <c r="J3288" i="2"/>
  <c r="K3288" i="2"/>
  <c r="N3288" i="2"/>
  <c r="O3288" i="2" s="1"/>
  <c r="Q3288" i="2"/>
  <c r="J3289" i="2"/>
  <c r="K3289" i="2"/>
  <c r="N3289" i="2"/>
  <c r="O3289" i="2" s="1"/>
  <c r="Q3289" i="2"/>
  <c r="J3290" i="2"/>
  <c r="K3290" i="2"/>
  <c r="N3290" i="2"/>
  <c r="O3290" i="2" s="1"/>
  <c r="Q3290" i="2"/>
  <c r="J3291" i="2"/>
  <c r="K3291" i="2"/>
  <c r="N3291" i="2"/>
  <c r="O3291" i="2" s="1"/>
  <c r="Q3291" i="2"/>
  <c r="J3292" i="2"/>
  <c r="K3292" i="2"/>
  <c r="N3292" i="2"/>
  <c r="O3292" i="2" s="1"/>
  <c r="Q3292" i="2"/>
  <c r="J3293" i="2"/>
  <c r="K3293" i="2"/>
  <c r="N3293" i="2"/>
  <c r="O3293" i="2" s="1"/>
  <c r="Q3293" i="2"/>
  <c r="J3294" i="2"/>
  <c r="K3294" i="2"/>
  <c r="N3294" i="2"/>
  <c r="O3294" i="2" s="1"/>
  <c r="Q3294" i="2"/>
  <c r="J3295" i="2"/>
  <c r="K3295" i="2"/>
  <c r="N3295" i="2"/>
  <c r="O3295" i="2" s="1"/>
  <c r="Q3295" i="2"/>
  <c r="J3296" i="2"/>
  <c r="K3296" i="2"/>
  <c r="N3296" i="2"/>
  <c r="O3296" i="2" s="1"/>
  <c r="Q3296" i="2"/>
  <c r="J3297" i="2"/>
  <c r="K3297" i="2"/>
  <c r="N3297" i="2"/>
  <c r="O3297" i="2" s="1"/>
  <c r="Q3297" i="2"/>
  <c r="J3298" i="2"/>
  <c r="K3298" i="2"/>
  <c r="N3298" i="2"/>
  <c r="O3298" i="2" s="1"/>
  <c r="Q3298" i="2"/>
  <c r="J3299" i="2"/>
  <c r="K3299" i="2"/>
  <c r="N3299" i="2"/>
  <c r="O3299" i="2" s="1"/>
  <c r="Q3299" i="2"/>
  <c r="J3300" i="2"/>
  <c r="K3300" i="2"/>
  <c r="N3300" i="2"/>
  <c r="O3300" i="2" s="1"/>
  <c r="Q3300" i="2"/>
  <c r="J3301" i="2"/>
  <c r="K3301" i="2"/>
  <c r="N3301" i="2"/>
  <c r="O3301" i="2" s="1"/>
  <c r="Q3301" i="2"/>
  <c r="J3302" i="2"/>
  <c r="K3302" i="2"/>
  <c r="N3302" i="2"/>
  <c r="O3302" i="2" s="1"/>
  <c r="Q3302" i="2"/>
  <c r="J3303" i="2"/>
  <c r="K3303" i="2"/>
  <c r="N3303" i="2"/>
  <c r="O3303" i="2" s="1"/>
  <c r="Q3303" i="2"/>
  <c r="J3304" i="2"/>
  <c r="K3304" i="2"/>
  <c r="N3304" i="2"/>
  <c r="O3304" i="2" s="1"/>
  <c r="Q3304" i="2"/>
  <c r="J3305" i="2"/>
  <c r="K3305" i="2"/>
  <c r="N3305" i="2"/>
  <c r="O3305" i="2" s="1"/>
  <c r="Q3305" i="2"/>
  <c r="J3306" i="2"/>
  <c r="K3306" i="2"/>
  <c r="N3306" i="2"/>
  <c r="O3306" i="2" s="1"/>
  <c r="Q3306" i="2"/>
  <c r="J3307" i="2"/>
  <c r="K3307" i="2"/>
  <c r="N3307" i="2"/>
  <c r="O3307" i="2" s="1"/>
  <c r="Q3307" i="2"/>
  <c r="J3308" i="2"/>
  <c r="K3308" i="2"/>
  <c r="N3308" i="2"/>
  <c r="O3308" i="2" s="1"/>
  <c r="Q3308" i="2"/>
  <c r="J3309" i="2"/>
  <c r="K3309" i="2"/>
  <c r="N3309" i="2"/>
  <c r="O3309" i="2" s="1"/>
  <c r="Q3309" i="2"/>
  <c r="J3310" i="2"/>
  <c r="K3310" i="2"/>
  <c r="N3310" i="2"/>
  <c r="O3310" i="2" s="1"/>
  <c r="Q3310" i="2"/>
  <c r="J3311" i="2"/>
  <c r="K3311" i="2"/>
  <c r="N3311" i="2"/>
  <c r="O3311" i="2" s="1"/>
  <c r="Q3311" i="2"/>
  <c r="J3312" i="2"/>
  <c r="K3312" i="2"/>
  <c r="N3312" i="2"/>
  <c r="O3312" i="2" s="1"/>
  <c r="Q3312" i="2"/>
  <c r="J3313" i="2"/>
  <c r="K3313" i="2"/>
  <c r="N3313" i="2"/>
  <c r="O3313" i="2" s="1"/>
  <c r="Q3313" i="2"/>
  <c r="J3314" i="2"/>
  <c r="K3314" i="2"/>
  <c r="N3314" i="2"/>
  <c r="O3314" i="2" s="1"/>
  <c r="Q3314" i="2"/>
  <c r="J3315" i="2"/>
  <c r="K3315" i="2"/>
  <c r="N3315" i="2"/>
  <c r="O3315" i="2" s="1"/>
  <c r="Q3315" i="2"/>
  <c r="J3316" i="2"/>
  <c r="K3316" i="2"/>
  <c r="N3316" i="2"/>
  <c r="O3316" i="2" s="1"/>
  <c r="Q3316" i="2"/>
  <c r="J3317" i="2"/>
  <c r="K3317" i="2"/>
  <c r="N3317" i="2"/>
  <c r="O3317" i="2" s="1"/>
  <c r="Q3317" i="2"/>
  <c r="J3318" i="2"/>
  <c r="K3318" i="2"/>
  <c r="N3318" i="2"/>
  <c r="O3318" i="2" s="1"/>
  <c r="Q3318" i="2"/>
  <c r="J3319" i="2"/>
  <c r="K3319" i="2"/>
  <c r="N3319" i="2"/>
  <c r="O3319" i="2" s="1"/>
  <c r="Q3319" i="2"/>
  <c r="J3320" i="2"/>
  <c r="K3320" i="2"/>
  <c r="N3320" i="2"/>
  <c r="O3320" i="2" s="1"/>
  <c r="Q3320" i="2"/>
  <c r="J3321" i="2"/>
  <c r="K3321" i="2"/>
  <c r="N3321" i="2"/>
  <c r="O3321" i="2" s="1"/>
  <c r="Q3321" i="2"/>
  <c r="J3322" i="2"/>
  <c r="K3322" i="2"/>
  <c r="N3322" i="2"/>
  <c r="O3322" i="2" s="1"/>
  <c r="Q3322" i="2"/>
  <c r="J3323" i="2"/>
  <c r="K3323" i="2"/>
  <c r="N3323" i="2"/>
  <c r="O3323" i="2" s="1"/>
  <c r="Q3323" i="2"/>
  <c r="J3324" i="2"/>
  <c r="K3324" i="2"/>
  <c r="N3324" i="2"/>
  <c r="O3324" i="2" s="1"/>
  <c r="Q3324" i="2"/>
  <c r="J3325" i="2"/>
  <c r="K3325" i="2"/>
  <c r="N3325" i="2"/>
  <c r="O3325" i="2" s="1"/>
  <c r="Q3325" i="2"/>
  <c r="J3326" i="2"/>
  <c r="K3326" i="2"/>
  <c r="N3326" i="2"/>
  <c r="O3326" i="2" s="1"/>
  <c r="Q3326" i="2"/>
  <c r="J3327" i="2"/>
  <c r="K3327" i="2"/>
  <c r="N3327" i="2"/>
  <c r="O3327" i="2" s="1"/>
  <c r="Q3327" i="2"/>
  <c r="J3328" i="2"/>
  <c r="K3328" i="2"/>
  <c r="N3328" i="2"/>
  <c r="O3328" i="2" s="1"/>
  <c r="Q3328" i="2"/>
  <c r="J3329" i="2"/>
  <c r="K3329" i="2"/>
  <c r="N3329" i="2"/>
  <c r="O3329" i="2" s="1"/>
  <c r="Q3329" i="2"/>
  <c r="J3330" i="2"/>
  <c r="K3330" i="2"/>
  <c r="N3330" i="2"/>
  <c r="O3330" i="2" s="1"/>
  <c r="Q3330" i="2"/>
  <c r="J3331" i="2"/>
  <c r="K3331" i="2"/>
  <c r="N3331" i="2"/>
  <c r="O3331" i="2" s="1"/>
  <c r="Q3331" i="2"/>
  <c r="J3332" i="2"/>
  <c r="K3332" i="2"/>
  <c r="N3332" i="2"/>
  <c r="O3332" i="2" s="1"/>
  <c r="Q3332" i="2"/>
  <c r="J3333" i="2"/>
  <c r="K3333" i="2"/>
  <c r="N3333" i="2"/>
  <c r="O3333" i="2" s="1"/>
  <c r="Q3333" i="2"/>
  <c r="J3334" i="2"/>
  <c r="K3334" i="2"/>
  <c r="N3334" i="2"/>
  <c r="O3334" i="2" s="1"/>
  <c r="Q3334" i="2"/>
  <c r="J3335" i="2"/>
  <c r="K3335" i="2"/>
  <c r="N3335" i="2"/>
  <c r="O3335" i="2" s="1"/>
  <c r="Q3335" i="2"/>
  <c r="J3336" i="2"/>
  <c r="K3336" i="2"/>
  <c r="N3336" i="2"/>
  <c r="O3336" i="2" s="1"/>
  <c r="Q3336" i="2"/>
  <c r="J3337" i="2"/>
  <c r="K3337" i="2"/>
  <c r="N3337" i="2"/>
  <c r="O3337" i="2" s="1"/>
  <c r="Q3337" i="2"/>
  <c r="J3338" i="2"/>
  <c r="K3338" i="2"/>
  <c r="N3338" i="2"/>
  <c r="O3338" i="2" s="1"/>
  <c r="Q3338" i="2"/>
  <c r="J3339" i="2"/>
  <c r="K3339" i="2"/>
  <c r="N3339" i="2"/>
  <c r="O3339" i="2" s="1"/>
  <c r="Q3339" i="2"/>
  <c r="J3340" i="2"/>
  <c r="K3340" i="2"/>
  <c r="N3340" i="2"/>
  <c r="O3340" i="2" s="1"/>
  <c r="Q3340" i="2"/>
  <c r="J3341" i="2"/>
  <c r="K3341" i="2"/>
  <c r="N3341" i="2"/>
  <c r="O3341" i="2" s="1"/>
  <c r="Q3341" i="2"/>
  <c r="J3342" i="2"/>
  <c r="K3342" i="2"/>
  <c r="N3342" i="2"/>
  <c r="O3342" i="2" s="1"/>
  <c r="Q3342" i="2"/>
  <c r="J3343" i="2"/>
  <c r="K3343" i="2"/>
  <c r="N3343" i="2"/>
  <c r="O3343" i="2" s="1"/>
  <c r="Q3343" i="2"/>
  <c r="J3344" i="2"/>
  <c r="K3344" i="2"/>
  <c r="N3344" i="2"/>
  <c r="O3344" i="2" s="1"/>
  <c r="Q3344" i="2"/>
  <c r="J3345" i="2"/>
  <c r="K3345" i="2"/>
  <c r="N3345" i="2"/>
  <c r="O3345" i="2" s="1"/>
  <c r="Q3345" i="2"/>
  <c r="J3346" i="2"/>
  <c r="K3346" i="2"/>
  <c r="N3346" i="2"/>
  <c r="O3346" i="2" s="1"/>
  <c r="Q3346" i="2"/>
  <c r="J3347" i="2"/>
  <c r="K3347" i="2"/>
  <c r="N3347" i="2"/>
  <c r="O3347" i="2" s="1"/>
  <c r="Q3347" i="2"/>
  <c r="J3348" i="2"/>
  <c r="K3348" i="2"/>
  <c r="N3348" i="2"/>
  <c r="O3348" i="2" s="1"/>
  <c r="Q3348" i="2"/>
  <c r="J3349" i="2"/>
  <c r="K3349" i="2"/>
  <c r="N3349" i="2"/>
  <c r="O3349" i="2" s="1"/>
  <c r="Q3349" i="2"/>
  <c r="J3350" i="2"/>
  <c r="K3350" i="2"/>
  <c r="N3350" i="2"/>
  <c r="O3350" i="2" s="1"/>
  <c r="Q3350" i="2"/>
  <c r="J3351" i="2"/>
  <c r="K3351" i="2"/>
  <c r="N3351" i="2"/>
  <c r="O3351" i="2" s="1"/>
  <c r="Q3351" i="2"/>
  <c r="J3352" i="2"/>
  <c r="K3352" i="2"/>
  <c r="N3352" i="2"/>
  <c r="O3352" i="2" s="1"/>
  <c r="Q3352" i="2"/>
  <c r="J3353" i="2"/>
  <c r="K3353" i="2"/>
  <c r="N3353" i="2"/>
  <c r="O3353" i="2" s="1"/>
  <c r="Q3353" i="2"/>
  <c r="J3354" i="2"/>
  <c r="K3354" i="2"/>
  <c r="N3354" i="2"/>
  <c r="O3354" i="2" s="1"/>
  <c r="Q3354" i="2"/>
  <c r="J3355" i="2"/>
  <c r="K3355" i="2"/>
  <c r="N3355" i="2"/>
  <c r="O3355" i="2" s="1"/>
  <c r="Q3355" i="2"/>
  <c r="J3356" i="2"/>
  <c r="K3356" i="2"/>
  <c r="N3356" i="2"/>
  <c r="O3356" i="2" s="1"/>
  <c r="Q3356" i="2"/>
  <c r="J3357" i="2"/>
  <c r="K3357" i="2"/>
  <c r="N3357" i="2"/>
  <c r="O3357" i="2" s="1"/>
  <c r="Q3357" i="2"/>
  <c r="J3358" i="2"/>
  <c r="K3358" i="2"/>
  <c r="N3358" i="2"/>
  <c r="O3358" i="2" s="1"/>
  <c r="Q3358" i="2"/>
  <c r="J3359" i="2"/>
  <c r="K3359" i="2"/>
  <c r="N3359" i="2"/>
  <c r="O3359" i="2" s="1"/>
  <c r="Q3359" i="2"/>
  <c r="J3360" i="2"/>
  <c r="K3360" i="2"/>
  <c r="N3360" i="2"/>
  <c r="O3360" i="2" s="1"/>
  <c r="Q3360" i="2"/>
  <c r="J3361" i="2"/>
  <c r="K3361" i="2"/>
  <c r="N3361" i="2"/>
  <c r="O3361" i="2" s="1"/>
  <c r="Q3361" i="2"/>
  <c r="J3362" i="2"/>
  <c r="K3362" i="2"/>
  <c r="N3362" i="2"/>
  <c r="O3362" i="2" s="1"/>
  <c r="Q3362" i="2"/>
  <c r="J3363" i="2"/>
  <c r="K3363" i="2"/>
  <c r="N3363" i="2"/>
  <c r="O3363" i="2" s="1"/>
  <c r="Q3363" i="2"/>
  <c r="J3364" i="2"/>
  <c r="K3364" i="2"/>
  <c r="N3364" i="2"/>
  <c r="O3364" i="2" s="1"/>
  <c r="Q3364" i="2"/>
  <c r="J3365" i="2"/>
  <c r="K3365" i="2"/>
  <c r="N3365" i="2"/>
  <c r="O3365" i="2" s="1"/>
  <c r="Q3365" i="2"/>
  <c r="J3366" i="2"/>
  <c r="K3366" i="2"/>
  <c r="N3366" i="2"/>
  <c r="O3366" i="2" s="1"/>
  <c r="Q3366" i="2"/>
  <c r="J3367" i="2"/>
  <c r="K3367" i="2"/>
  <c r="N3367" i="2"/>
  <c r="O3367" i="2" s="1"/>
  <c r="Q3367" i="2"/>
  <c r="J3368" i="2"/>
  <c r="K3368" i="2"/>
  <c r="N3368" i="2"/>
  <c r="O3368" i="2" s="1"/>
  <c r="Q3368" i="2"/>
  <c r="J3369" i="2"/>
  <c r="K3369" i="2"/>
  <c r="N3369" i="2"/>
  <c r="O3369" i="2" s="1"/>
  <c r="Q3369" i="2"/>
  <c r="J3370" i="2"/>
  <c r="K3370" i="2"/>
  <c r="N3370" i="2"/>
  <c r="O3370" i="2" s="1"/>
  <c r="Q3370" i="2"/>
  <c r="J3371" i="2"/>
  <c r="K3371" i="2"/>
  <c r="N3371" i="2"/>
  <c r="O3371" i="2" s="1"/>
  <c r="Q3371" i="2"/>
  <c r="J3372" i="2"/>
  <c r="K3372" i="2"/>
  <c r="N3372" i="2"/>
  <c r="O3372" i="2" s="1"/>
  <c r="Q3372" i="2"/>
  <c r="J3373" i="2"/>
  <c r="K3373" i="2"/>
  <c r="N3373" i="2"/>
  <c r="O3373" i="2" s="1"/>
  <c r="Q3373" i="2"/>
  <c r="J3374" i="2"/>
  <c r="K3374" i="2"/>
  <c r="N3374" i="2"/>
  <c r="O3374" i="2" s="1"/>
  <c r="Q3374" i="2"/>
  <c r="J3375" i="2"/>
  <c r="K3375" i="2"/>
  <c r="N3375" i="2"/>
  <c r="O3375" i="2" s="1"/>
  <c r="Q3375" i="2"/>
  <c r="J3376" i="2"/>
  <c r="K3376" i="2"/>
  <c r="N3376" i="2"/>
  <c r="O3376" i="2" s="1"/>
  <c r="Q3376" i="2"/>
  <c r="J3377" i="2"/>
  <c r="K3377" i="2"/>
  <c r="N3377" i="2"/>
  <c r="O3377" i="2" s="1"/>
  <c r="Q3377" i="2"/>
  <c r="J3378" i="2"/>
  <c r="K3378" i="2"/>
  <c r="N3378" i="2"/>
  <c r="O3378" i="2" s="1"/>
  <c r="Q3378" i="2"/>
  <c r="J3379" i="2"/>
  <c r="K3379" i="2"/>
  <c r="N3379" i="2"/>
  <c r="O3379" i="2" s="1"/>
  <c r="Q3379" i="2"/>
  <c r="J3380" i="2"/>
  <c r="K3380" i="2"/>
  <c r="N3380" i="2"/>
  <c r="O3380" i="2" s="1"/>
  <c r="Q3380" i="2"/>
  <c r="J3381" i="2"/>
  <c r="K3381" i="2"/>
  <c r="N3381" i="2"/>
  <c r="O3381" i="2" s="1"/>
  <c r="Q3381" i="2"/>
  <c r="J3382" i="2"/>
  <c r="K3382" i="2"/>
  <c r="N3382" i="2"/>
  <c r="O3382" i="2" s="1"/>
  <c r="Q3382" i="2"/>
  <c r="J3383" i="2"/>
  <c r="K3383" i="2"/>
  <c r="N3383" i="2"/>
  <c r="O3383" i="2" s="1"/>
  <c r="Q3383" i="2"/>
  <c r="J3384" i="2"/>
  <c r="K3384" i="2"/>
  <c r="N3384" i="2"/>
  <c r="O3384" i="2" s="1"/>
  <c r="Q3384" i="2"/>
  <c r="J3385" i="2"/>
  <c r="K3385" i="2"/>
  <c r="N3385" i="2"/>
  <c r="O3385" i="2" s="1"/>
  <c r="Q3385" i="2"/>
  <c r="J3386" i="2"/>
  <c r="K3386" i="2"/>
  <c r="N3386" i="2"/>
  <c r="O3386" i="2" s="1"/>
  <c r="Q3386" i="2"/>
  <c r="J3387" i="2"/>
  <c r="K3387" i="2"/>
  <c r="N3387" i="2"/>
  <c r="O3387" i="2" s="1"/>
  <c r="Q3387" i="2"/>
  <c r="J3388" i="2"/>
  <c r="K3388" i="2"/>
  <c r="N3388" i="2"/>
  <c r="O3388" i="2" s="1"/>
  <c r="Q3388" i="2"/>
  <c r="J3389" i="2"/>
  <c r="K3389" i="2"/>
  <c r="N3389" i="2"/>
  <c r="O3389" i="2" s="1"/>
  <c r="Q3389" i="2"/>
  <c r="J3390" i="2"/>
  <c r="K3390" i="2"/>
  <c r="N3390" i="2"/>
  <c r="O3390" i="2" s="1"/>
  <c r="Q3390" i="2"/>
  <c r="J3391" i="2"/>
  <c r="K3391" i="2"/>
  <c r="N3391" i="2"/>
  <c r="O3391" i="2" s="1"/>
  <c r="Q3391" i="2"/>
  <c r="J3392" i="2"/>
  <c r="K3392" i="2"/>
  <c r="N3392" i="2"/>
  <c r="O3392" i="2" s="1"/>
  <c r="Q3392" i="2"/>
  <c r="J3393" i="2"/>
  <c r="K3393" i="2"/>
  <c r="N3393" i="2"/>
  <c r="O3393" i="2" s="1"/>
  <c r="Q3393" i="2"/>
  <c r="J3394" i="2"/>
  <c r="K3394" i="2"/>
  <c r="N3394" i="2"/>
  <c r="O3394" i="2" s="1"/>
  <c r="Q3394" i="2"/>
  <c r="J3395" i="2"/>
  <c r="K3395" i="2"/>
  <c r="N3395" i="2"/>
  <c r="O3395" i="2" s="1"/>
  <c r="Q3395" i="2"/>
  <c r="J3396" i="2"/>
  <c r="K3396" i="2"/>
  <c r="N3396" i="2"/>
  <c r="O3396" i="2" s="1"/>
  <c r="Q3396" i="2"/>
  <c r="J3397" i="2"/>
  <c r="K3397" i="2"/>
  <c r="N3397" i="2"/>
  <c r="O3397" i="2" s="1"/>
  <c r="Q3397" i="2"/>
  <c r="J3398" i="2"/>
  <c r="K3398" i="2"/>
  <c r="N3398" i="2"/>
  <c r="O3398" i="2" s="1"/>
  <c r="Q3398" i="2"/>
  <c r="J3399" i="2"/>
  <c r="K3399" i="2"/>
  <c r="N3399" i="2"/>
  <c r="O3399" i="2" s="1"/>
  <c r="Q3399" i="2"/>
  <c r="J3400" i="2"/>
  <c r="K3400" i="2"/>
  <c r="N3400" i="2"/>
  <c r="O3400" i="2" s="1"/>
  <c r="Q3400" i="2"/>
  <c r="J3401" i="2"/>
  <c r="K3401" i="2"/>
  <c r="N3401" i="2"/>
  <c r="O3401" i="2" s="1"/>
  <c r="Q3401" i="2"/>
  <c r="J3402" i="2"/>
  <c r="K3402" i="2"/>
  <c r="N3402" i="2"/>
  <c r="O3402" i="2" s="1"/>
  <c r="Q3402" i="2"/>
  <c r="J3403" i="2"/>
  <c r="K3403" i="2"/>
  <c r="N3403" i="2"/>
  <c r="O3403" i="2" s="1"/>
  <c r="Q3403" i="2"/>
  <c r="J3404" i="2"/>
  <c r="K3404" i="2"/>
  <c r="N3404" i="2"/>
  <c r="O3404" i="2" s="1"/>
  <c r="Q3404" i="2"/>
  <c r="J3405" i="2"/>
  <c r="K3405" i="2"/>
  <c r="N3405" i="2"/>
  <c r="O3405" i="2" s="1"/>
  <c r="Q3405" i="2"/>
  <c r="J3406" i="2"/>
  <c r="K3406" i="2"/>
  <c r="N3406" i="2"/>
  <c r="O3406" i="2" s="1"/>
  <c r="Q3406" i="2"/>
  <c r="J3407" i="2"/>
  <c r="K3407" i="2"/>
  <c r="N3407" i="2"/>
  <c r="O3407" i="2" s="1"/>
  <c r="Q3407" i="2"/>
  <c r="J3408" i="2"/>
  <c r="K3408" i="2"/>
  <c r="N3408" i="2"/>
  <c r="O3408" i="2" s="1"/>
  <c r="Q3408" i="2"/>
  <c r="J3409" i="2"/>
  <c r="K3409" i="2"/>
  <c r="N3409" i="2"/>
  <c r="O3409" i="2" s="1"/>
  <c r="Q3409" i="2"/>
  <c r="J3410" i="2"/>
  <c r="K3410" i="2"/>
  <c r="N3410" i="2"/>
  <c r="O3410" i="2" s="1"/>
  <c r="Q3410" i="2"/>
  <c r="J3411" i="2"/>
  <c r="K3411" i="2"/>
  <c r="N3411" i="2"/>
  <c r="O3411" i="2" s="1"/>
  <c r="Q3411" i="2"/>
  <c r="J3412" i="2"/>
  <c r="K3412" i="2"/>
  <c r="N3412" i="2"/>
  <c r="O3412" i="2" s="1"/>
  <c r="Q3412" i="2"/>
  <c r="J3413" i="2"/>
  <c r="K3413" i="2"/>
  <c r="N3413" i="2"/>
  <c r="O3413" i="2" s="1"/>
  <c r="Q3413" i="2"/>
  <c r="J3414" i="2"/>
  <c r="K3414" i="2"/>
  <c r="N3414" i="2"/>
  <c r="O3414" i="2" s="1"/>
  <c r="Q3414" i="2"/>
  <c r="J3415" i="2"/>
  <c r="K3415" i="2"/>
  <c r="N3415" i="2"/>
  <c r="O3415" i="2" s="1"/>
  <c r="Q3415" i="2"/>
  <c r="J3416" i="2"/>
  <c r="K3416" i="2"/>
  <c r="N3416" i="2"/>
  <c r="O3416" i="2" s="1"/>
  <c r="Q3416" i="2"/>
  <c r="J3417" i="2"/>
  <c r="K3417" i="2"/>
  <c r="N3417" i="2"/>
  <c r="O3417" i="2" s="1"/>
  <c r="Q3417" i="2"/>
  <c r="J3418" i="2"/>
  <c r="K3418" i="2"/>
  <c r="N3418" i="2"/>
  <c r="O3418" i="2" s="1"/>
  <c r="Q3418" i="2"/>
  <c r="J3419" i="2"/>
  <c r="K3419" i="2"/>
  <c r="N3419" i="2"/>
  <c r="O3419" i="2" s="1"/>
  <c r="Q3419" i="2"/>
  <c r="J3420" i="2"/>
  <c r="K3420" i="2"/>
  <c r="N3420" i="2"/>
  <c r="O3420" i="2" s="1"/>
  <c r="Q3420" i="2"/>
  <c r="J3421" i="2"/>
  <c r="K3421" i="2"/>
  <c r="N3421" i="2"/>
  <c r="O3421" i="2" s="1"/>
  <c r="Q3421" i="2"/>
  <c r="J3422" i="2"/>
  <c r="K3422" i="2"/>
  <c r="N3422" i="2"/>
  <c r="O3422" i="2" s="1"/>
  <c r="Q3422" i="2"/>
  <c r="J3423" i="2"/>
  <c r="K3423" i="2"/>
  <c r="N3423" i="2"/>
  <c r="O3423" i="2" s="1"/>
  <c r="Q3423" i="2"/>
  <c r="J3424" i="2"/>
  <c r="K3424" i="2"/>
  <c r="N3424" i="2"/>
  <c r="O3424" i="2" s="1"/>
  <c r="Q3424" i="2"/>
  <c r="J3425" i="2"/>
  <c r="K3425" i="2"/>
  <c r="N3425" i="2"/>
  <c r="O3425" i="2" s="1"/>
  <c r="Q3425" i="2"/>
  <c r="J3426" i="2"/>
  <c r="K3426" i="2"/>
  <c r="N3426" i="2"/>
  <c r="O3426" i="2" s="1"/>
  <c r="Q3426" i="2"/>
  <c r="J3427" i="2"/>
  <c r="K3427" i="2"/>
  <c r="N3427" i="2"/>
  <c r="O3427" i="2" s="1"/>
  <c r="Q3427" i="2"/>
  <c r="J3428" i="2"/>
  <c r="K3428" i="2"/>
  <c r="N3428" i="2"/>
  <c r="O3428" i="2" s="1"/>
  <c r="Q3428" i="2"/>
  <c r="J3429" i="2"/>
  <c r="K3429" i="2"/>
  <c r="N3429" i="2"/>
  <c r="O3429" i="2" s="1"/>
  <c r="Q3429" i="2"/>
  <c r="J3430" i="2"/>
  <c r="K3430" i="2"/>
  <c r="N3430" i="2"/>
  <c r="O3430" i="2" s="1"/>
  <c r="Q3430" i="2"/>
  <c r="J3431" i="2"/>
  <c r="K3431" i="2"/>
  <c r="N3431" i="2"/>
  <c r="O3431" i="2" s="1"/>
  <c r="Q3431" i="2"/>
  <c r="J3432" i="2"/>
  <c r="K3432" i="2"/>
  <c r="N3432" i="2"/>
  <c r="O3432" i="2" s="1"/>
  <c r="Q3432" i="2"/>
  <c r="J3433" i="2"/>
  <c r="K3433" i="2"/>
  <c r="N3433" i="2"/>
  <c r="O3433" i="2" s="1"/>
  <c r="Q3433" i="2"/>
  <c r="J3434" i="2"/>
  <c r="K3434" i="2"/>
  <c r="N3434" i="2"/>
  <c r="O3434" i="2" s="1"/>
  <c r="Q3434" i="2"/>
  <c r="J3435" i="2"/>
  <c r="K3435" i="2"/>
  <c r="N3435" i="2"/>
  <c r="O3435" i="2" s="1"/>
  <c r="Q3435" i="2"/>
  <c r="J3436" i="2"/>
  <c r="K3436" i="2"/>
  <c r="N3436" i="2"/>
  <c r="O3436" i="2" s="1"/>
  <c r="Q3436" i="2"/>
  <c r="J3437" i="2"/>
  <c r="K3437" i="2"/>
  <c r="N3437" i="2"/>
  <c r="O3437" i="2" s="1"/>
  <c r="Q3437" i="2"/>
  <c r="J3438" i="2"/>
  <c r="K3438" i="2"/>
  <c r="N3438" i="2"/>
  <c r="O3438" i="2" s="1"/>
  <c r="Q3438" i="2"/>
  <c r="J3439" i="2"/>
  <c r="K3439" i="2"/>
  <c r="N3439" i="2"/>
  <c r="O3439" i="2" s="1"/>
  <c r="Q3439" i="2"/>
  <c r="J3440" i="2"/>
  <c r="K3440" i="2"/>
  <c r="N3440" i="2"/>
  <c r="O3440" i="2" s="1"/>
  <c r="Q3440" i="2"/>
  <c r="J3441" i="2"/>
  <c r="K3441" i="2"/>
  <c r="N3441" i="2"/>
  <c r="O3441" i="2" s="1"/>
  <c r="Q3441" i="2"/>
  <c r="J3442" i="2"/>
  <c r="K3442" i="2"/>
  <c r="N3442" i="2"/>
  <c r="O3442" i="2" s="1"/>
  <c r="Q3442" i="2"/>
  <c r="J3443" i="2"/>
  <c r="K3443" i="2"/>
  <c r="N3443" i="2"/>
  <c r="O3443" i="2" s="1"/>
  <c r="Q3443" i="2"/>
  <c r="J3444" i="2"/>
  <c r="K3444" i="2"/>
  <c r="N3444" i="2"/>
  <c r="O3444" i="2" s="1"/>
  <c r="Q3444" i="2"/>
  <c r="J3445" i="2"/>
  <c r="K3445" i="2"/>
  <c r="N3445" i="2"/>
  <c r="O3445" i="2" s="1"/>
  <c r="Q3445" i="2"/>
  <c r="J3446" i="2"/>
  <c r="K3446" i="2"/>
  <c r="N3446" i="2"/>
  <c r="O3446" i="2" s="1"/>
  <c r="Q3446" i="2"/>
  <c r="J3447" i="2"/>
  <c r="K3447" i="2"/>
  <c r="N3447" i="2"/>
  <c r="O3447" i="2" s="1"/>
  <c r="Q3447" i="2"/>
  <c r="J3448" i="2"/>
  <c r="K3448" i="2"/>
  <c r="N3448" i="2"/>
  <c r="O3448" i="2" s="1"/>
  <c r="Q3448" i="2"/>
  <c r="J3449" i="2"/>
  <c r="K3449" i="2"/>
  <c r="N3449" i="2"/>
  <c r="O3449" i="2" s="1"/>
  <c r="Q3449" i="2"/>
  <c r="J3450" i="2"/>
  <c r="K3450" i="2"/>
  <c r="N3450" i="2"/>
  <c r="O3450" i="2" s="1"/>
  <c r="Q3450" i="2"/>
  <c r="J3451" i="2"/>
  <c r="K3451" i="2"/>
  <c r="N3451" i="2"/>
  <c r="O3451" i="2" s="1"/>
  <c r="Q3451" i="2"/>
  <c r="J3452" i="2"/>
  <c r="K3452" i="2"/>
  <c r="N3452" i="2"/>
  <c r="O3452" i="2" s="1"/>
  <c r="Q3452" i="2"/>
  <c r="J3453" i="2"/>
  <c r="K3453" i="2"/>
  <c r="N3453" i="2"/>
  <c r="O3453" i="2" s="1"/>
  <c r="Q3453" i="2"/>
  <c r="J3454" i="2"/>
  <c r="K3454" i="2"/>
  <c r="N3454" i="2"/>
  <c r="O3454" i="2" s="1"/>
  <c r="Q3454" i="2"/>
  <c r="J3455" i="2"/>
  <c r="K3455" i="2"/>
  <c r="N3455" i="2"/>
  <c r="O3455" i="2" s="1"/>
  <c r="Q3455" i="2"/>
  <c r="J3456" i="2"/>
  <c r="K3456" i="2"/>
  <c r="N3456" i="2"/>
  <c r="O3456" i="2" s="1"/>
  <c r="Q3456" i="2"/>
  <c r="J3457" i="2"/>
  <c r="K3457" i="2"/>
  <c r="N3457" i="2"/>
  <c r="O3457" i="2" s="1"/>
  <c r="Q3457" i="2"/>
  <c r="J3458" i="2"/>
  <c r="K3458" i="2"/>
  <c r="N3458" i="2"/>
  <c r="O3458" i="2" s="1"/>
  <c r="Q3458" i="2"/>
  <c r="J3459" i="2"/>
  <c r="K3459" i="2"/>
  <c r="N3459" i="2"/>
  <c r="O3459" i="2" s="1"/>
  <c r="Q3459" i="2"/>
  <c r="J3460" i="2"/>
  <c r="K3460" i="2"/>
  <c r="N3460" i="2"/>
  <c r="O3460" i="2" s="1"/>
  <c r="Q3460" i="2"/>
  <c r="J3461" i="2"/>
  <c r="K3461" i="2"/>
  <c r="N3461" i="2"/>
  <c r="O3461" i="2" s="1"/>
  <c r="Q3461" i="2"/>
  <c r="J3462" i="2"/>
  <c r="K3462" i="2"/>
  <c r="N3462" i="2"/>
  <c r="O3462" i="2" s="1"/>
  <c r="Q3462" i="2"/>
  <c r="J3463" i="2"/>
  <c r="K3463" i="2"/>
  <c r="N3463" i="2"/>
  <c r="O3463" i="2" s="1"/>
  <c r="Q3463" i="2"/>
  <c r="J3464" i="2"/>
  <c r="K3464" i="2"/>
  <c r="N3464" i="2"/>
  <c r="O3464" i="2" s="1"/>
  <c r="Q3464" i="2"/>
  <c r="J3465" i="2"/>
  <c r="K3465" i="2"/>
  <c r="N3465" i="2"/>
  <c r="O3465" i="2" s="1"/>
  <c r="Q3465" i="2"/>
  <c r="J3466" i="2"/>
  <c r="K3466" i="2"/>
  <c r="N3466" i="2"/>
  <c r="O3466" i="2" s="1"/>
  <c r="Q3466" i="2"/>
  <c r="J3467" i="2"/>
  <c r="K3467" i="2"/>
  <c r="N3467" i="2"/>
  <c r="O3467" i="2" s="1"/>
  <c r="Q3467" i="2"/>
  <c r="J3468" i="2"/>
  <c r="K3468" i="2"/>
  <c r="N3468" i="2"/>
  <c r="O3468" i="2" s="1"/>
  <c r="Q3468" i="2"/>
  <c r="J3469" i="2"/>
  <c r="K3469" i="2"/>
  <c r="N3469" i="2"/>
  <c r="O3469" i="2" s="1"/>
  <c r="Q3469" i="2"/>
  <c r="J3470" i="2"/>
  <c r="K3470" i="2"/>
  <c r="N3470" i="2"/>
  <c r="O3470" i="2" s="1"/>
  <c r="Q3470" i="2"/>
  <c r="J3471" i="2"/>
  <c r="K3471" i="2"/>
  <c r="N3471" i="2"/>
  <c r="O3471" i="2" s="1"/>
  <c r="Q3471" i="2"/>
  <c r="J3472" i="2"/>
  <c r="K3472" i="2"/>
  <c r="N3472" i="2"/>
  <c r="O3472" i="2" s="1"/>
  <c r="Q3472" i="2"/>
  <c r="J3473" i="2"/>
  <c r="K3473" i="2"/>
  <c r="N3473" i="2"/>
  <c r="O3473" i="2" s="1"/>
  <c r="Q3473" i="2"/>
  <c r="J3474" i="2"/>
  <c r="K3474" i="2"/>
  <c r="N3474" i="2"/>
  <c r="O3474" i="2" s="1"/>
  <c r="Q3474" i="2"/>
  <c r="J3475" i="2"/>
  <c r="K3475" i="2"/>
  <c r="N3475" i="2"/>
  <c r="O3475" i="2" s="1"/>
  <c r="Q3475" i="2"/>
  <c r="J3476" i="2"/>
  <c r="K3476" i="2"/>
  <c r="N3476" i="2"/>
  <c r="O3476" i="2" s="1"/>
  <c r="Q3476" i="2"/>
  <c r="J3477" i="2"/>
  <c r="K3477" i="2"/>
  <c r="N3477" i="2"/>
  <c r="O3477" i="2" s="1"/>
  <c r="Q3477" i="2"/>
  <c r="J3478" i="2"/>
  <c r="K3478" i="2"/>
  <c r="N3478" i="2"/>
  <c r="O3478" i="2" s="1"/>
  <c r="Q3478" i="2"/>
  <c r="J3479" i="2"/>
  <c r="K3479" i="2"/>
  <c r="N3479" i="2"/>
  <c r="O3479" i="2" s="1"/>
  <c r="Q3479" i="2"/>
  <c r="J3480" i="2"/>
  <c r="K3480" i="2"/>
  <c r="N3480" i="2"/>
  <c r="O3480" i="2" s="1"/>
  <c r="Q3480" i="2"/>
  <c r="J3481" i="2"/>
  <c r="K3481" i="2"/>
  <c r="N3481" i="2"/>
  <c r="O3481" i="2" s="1"/>
  <c r="Q3481" i="2"/>
  <c r="J3482" i="2"/>
  <c r="K3482" i="2"/>
  <c r="N3482" i="2"/>
  <c r="O3482" i="2" s="1"/>
  <c r="Q3482" i="2"/>
  <c r="J3483" i="2"/>
  <c r="K3483" i="2"/>
  <c r="N3483" i="2"/>
  <c r="O3483" i="2" s="1"/>
  <c r="Q3483" i="2"/>
  <c r="J3484" i="2"/>
  <c r="K3484" i="2"/>
  <c r="N3484" i="2"/>
  <c r="O3484" i="2" s="1"/>
  <c r="Q3484" i="2"/>
  <c r="J3485" i="2"/>
  <c r="K3485" i="2"/>
  <c r="N3485" i="2"/>
  <c r="O3485" i="2" s="1"/>
  <c r="Q3485" i="2"/>
  <c r="J3486" i="2"/>
  <c r="K3486" i="2"/>
  <c r="N3486" i="2"/>
  <c r="O3486" i="2" s="1"/>
  <c r="Q3486" i="2"/>
  <c r="J3487" i="2"/>
  <c r="K3487" i="2"/>
  <c r="N3487" i="2"/>
  <c r="O3487" i="2" s="1"/>
  <c r="Q3487" i="2"/>
  <c r="J3488" i="2"/>
  <c r="K3488" i="2"/>
  <c r="N3488" i="2"/>
  <c r="O3488" i="2" s="1"/>
  <c r="Q3488" i="2"/>
  <c r="J3489" i="2"/>
  <c r="K3489" i="2"/>
  <c r="N3489" i="2"/>
  <c r="O3489" i="2" s="1"/>
  <c r="Q3489" i="2"/>
  <c r="J3490" i="2"/>
  <c r="K3490" i="2"/>
  <c r="N3490" i="2"/>
  <c r="O3490" i="2" s="1"/>
  <c r="Q3490" i="2"/>
  <c r="J3491" i="2"/>
  <c r="K3491" i="2"/>
  <c r="N3491" i="2"/>
  <c r="O3491" i="2" s="1"/>
  <c r="Q3491" i="2"/>
  <c r="J3492" i="2"/>
  <c r="K3492" i="2"/>
  <c r="N3492" i="2"/>
  <c r="O3492" i="2" s="1"/>
  <c r="Q3492" i="2"/>
  <c r="J3493" i="2"/>
  <c r="K3493" i="2"/>
  <c r="N3493" i="2"/>
  <c r="O3493" i="2" s="1"/>
  <c r="Q3493" i="2"/>
  <c r="J3494" i="2"/>
  <c r="K3494" i="2"/>
  <c r="N3494" i="2"/>
  <c r="O3494" i="2" s="1"/>
  <c r="Q3494" i="2"/>
  <c r="J3495" i="2"/>
  <c r="K3495" i="2"/>
  <c r="N3495" i="2"/>
  <c r="O3495" i="2" s="1"/>
  <c r="Q3495" i="2"/>
  <c r="J3496" i="2"/>
  <c r="K3496" i="2"/>
  <c r="N3496" i="2"/>
  <c r="O3496" i="2" s="1"/>
  <c r="Q3496" i="2"/>
  <c r="J3497" i="2"/>
  <c r="K3497" i="2"/>
  <c r="N3497" i="2"/>
  <c r="O3497" i="2" s="1"/>
  <c r="Q3497" i="2"/>
  <c r="J3498" i="2"/>
  <c r="K3498" i="2"/>
  <c r="N3498" i="2"/>
  <c r="O3498" i="2" s="1"/>
  <c r="Q3498" i="2"/>
  <c r="J3499" i="2"/>
  <c r="K3499" i="2"/>
  <c r="N3499" i="2"/>
  <c r="O3499" i="2" s="1"/>
  <c r="Q3499" i="2"/>
  <c r="J3500" i="2"/>
  <c r="K3500" i="2"/>
  <c r="N3500" i="2"/>
  <c r="O3500" i="2" s="1"/>
  <c r="Q3500" i="2"/>
  <c r="J3501" i="2"/>
  <c r="K3501" i="2"/>
  <c r="N3501" i="2"/>
  <c r="O3501" i="2" s="1"/>
  <c r="Q3501" i="2"/>
  <c r="J3502" i="2"/>
  <c r="K3502" i="2"/>
  <c r="N3502" i="2"/>
  <c r="O3502" i="2" s="1"/>
  <c r="Q3502" i="2"/>
  <c r="J3503" i="2"/>
  <c r="K3503" i="2"/>
  <c r="N3503" i="2"/>
  <c r="O3503" i="2" s="1"/>
  <c r="Q3503" i="2"/>
  <c r="J3504" i="2"/>
  <c r="K3504" i="2"/>
  <c r="N3504" i="2"/>
  <c r="O3504" i="2" s="1"/>
  <c r="Q3504" i="2"/>
  <c r="J3505" i="2"/>
  <c r="K3505" i="2"/>
  <c r="N3505" i="2"/>
  <c r="O3505" i="2" s="1"/>
  <c r="Q3505" i="2"/>
  <c r="J3506" i="2"/>
  <c r="K3506" i="2"/>
  <c r="N3506" i="2"/>
  <c r="O3506" i="2" s="1"/>
  <c r="Q3506" i="2"/>
  <c r="J3507" i="2"/>
  <c r="K3507" i="2"/>
  <c r="N3507" i="2"/>
  <c r="O3507" i="2" s="1"/>
  <c r="Q3507" i="2"/>
  <c r="J3508" i="2"/>
  <c r="K3508" i="2"/>
  <c r="N3508" i="2"/>
  <c r="O3508" i="2" s="1"/>
  <c r="Q3508" i="2"/>
  <c r="J3509" i="2"/>
  <c r="K3509" i="2"/>
  <c r="N3509" i="2"/>
  <c r="O3509" i="2" s="1"/>
  <c r="Q3509" i="2"/>
  <c r="J3510" i="2"/>
  <c r="K3510" i="2"/>
  <c r="N3510" i="2"/>
  <c r="O3510" i="2" s="1"/>
  <c r="Q3510" i="2"/>
  <c r="J3511" i="2"/>
  <c r="K3511" i="2"/>
  <c r="N3511" i="2"/>
  <c r="O3511" i="2" s="1"/>
  <c r="Q3511" i="2"/>
  <c r="J3512" i="2"/>
  <c r="K3512" i="2"/>
  <c r="N3512" i="2"/>
  <c r="O3512" i="2" s="1"/>
  <c r="Q3512" i="2"/>
  <c r="J3513" i="2"/>
  <c r="K3513" i="2"/>
  <c r="N3513" i="2"/>
  <c r="O3513" i="2" s="1"/>
  <c r="Q3513" i="2"/>
  <c r="J3514" i="2"/>
  <c r="K3514" i="2"/>
  <c r="N3514" i="2"/>
  <c r="O3514" i="2" s="1"/>
  <c r="Q3514" i="2"/>
  <c r="J3515" i="2"/>
  <c r="K3515" i="2"/>
  <c r="N3515" i="2"/>
  <c r="O3515" i="2" s="1"/>
  <c r="Q3515" i="2"/>
  <c r="J3516" i="2"/>
  <c r="K3516" i="2"/>
  <c r="N3516" i="2"/>
  <c r="O3516" i="2" s="1"/>
  <c r="Q3516" i="2"/>
  <c r="J3517" i="2"/>
  <c r="K3517" i="2"/>
  <c r="N3517" i="2"/>
  <c r="O3517" i="2" s="1"/>
  <c r="Q3517" i="2"/>
  <c r="J3518" i="2"/>
  <c r="K3518" i="2"/>
  <c r="N3518" i="2"/>
  <c r="O3518" i="2" s="1"/>
  <c r="Q3518" i="2"/>
  <c r="J3519" i="2"/>
  <c r="K3519" i="2"/>
  <c r="N3519" i="2"/>
  <c r="O3519" i="2" s="1"/>
  <c r="Q3519" i="2"/>
  <c r="J3520" i="2"/>
  <c r="K3520" i="2"/>
  <c r="N3520" i="2"/>
  <c r="O3520" i="2" s="1"/>
  <c r="Q3520" i="2"/>
  <c r="J3521" i="2"/>
  <c r="K3521" i="2"/>
  <c r="N3521" i="2"/>
  <c r="O3521" i="2" s="1"/>
  <c r="Q3521" i="2"/>
  <c r="J3522" i="2"/>
  <c r="K3522" i="2"/>
  <c r="N3522" i="2"/>
  <c r="O3522" i="2" s="1"/>
  <c r="Q3522" i="2"/>
  <c r="J3523" i="2"/>
  <c r="K3523" i="2"/>
  <c r="N3523" i="2"/>
  <c r="O3523" i="2" s="1"/>
  <c r="Q3523" i="2"/>
  <c r="J3524" i="2"/>
  <c r="K3524" i="2"/>
  <c r="N3524" i="2"/>
  <c r="O3524" i="2" s="1"/>
  <c r="Q3524" i="2"/>
  <c r="J3525" i="2"/>
  <c r="K3525" i="2"/>
  <c r="N3525" i="2"/>
  <c r="O3525" i="2" s="1"/>
  <c r="Q3525" i="2"/>
  <c r="J3526" i="2"/>
  <c r="K3526" i="2"/>
  <c r="N3526" i="2"/>
  <c r="O3526" i="2" s="1"/>
  <c r="Q3526" i="2"/>
  <c r="J3527" i="2"/>
  <c r="K3527" i="2"/>
  <c r="N3527" i="2"/>
  <c r="O3527" i="2" s="1"/>
  <c r="Q3527" i="2"/>
  <c r="J3528" i="2"/>
  <c r="K3528" i="2"/>
  <c r="N3528" i="2"/>
  <c r="O3528" i="2" s="1"/>
  <c r="Q3528" i="2"/>
  <c r="J3529" i="2"/>
  <c r="K3529" i="2"/>
  <c r="N3529" i="2"/>
  <c r="O3529" i="2" s="1"/>
  <c r="Q3529" i="2"/>
  <c r="J3530" i="2"/>
  <c r="K3530" i="2"/>
  <c r="N3530" i="2"/>
  <c r="O3530" i="2" s="1"/>
  <c r="Q3530" i="2"/>
  <c r="J3531" i="2"/>
  <c r="K3531" i="2"/>
  <c r="N3531" i="2"/>
  <c r="O3531" i="2" s="1"/>
  <c r="Q3531" i="2"/>
  <c r="J3532" i="2"/>
  <c r="K3532" i="2"/>
  <c r="N3532" i="2"/>
  <c r="O3532" i="2" s="1"/>
  <c r="Q3532" i="2"/>
  <c r="J3533" i="2"/>
  <c r="K3533" i="2"/>
  <c r="N3533" i="2"/>
  <c r="O3533" i="2" s="1"/>
  <c r="Q3533" i="2"/>
  <c r="J3534" i="2"/>
  <c r="K3534" i="2"/>
  <c r="N3534" i="2"/>
  <c r="O3534" i="2" s="1"/>
  <c r="Q3534" i="2"/>
  <c r="J3535" i="2"/>
  <c r="K3535" i="2"/>
  <c r="N3535" i="2"/>
  <c r="O3535" i="2" s="1"/>
  <c r="Q3535" i="2"/>
  <c r="J3536" i="2"/>
  <c r="K3536" i="2"/>
  <c r="N3536" i="2"/>
  <c r="O3536" i="2" s="1"/>
  <c r="Q3536" i="2"/>
  <c r="J3537" i="2"/>
  <c r="K3537" i="2"/>
  <c r="N3537" i="2"/>
  <c r="O3537" i="2" s="1"/>
  <c r="Q3537" i="2"/>
  <c r="J3538" i="2"/>
  <c r="K3538" i="2"/>
  <c r="N3538" i="2"/>
  <c r="O3538" i="2" s="1"/>
  <c r="Q3538" i="2"/>
  <c r="J3539" i="2"/>
  <c r="K3539" i="2"/>
  <c r="N3539" i="2"/>
  <c r="O3539" i="2" s="1"/>
  <c r="Q3539" i="2"/>
  <c r="J3540" i="2"/>
  <c r="K3540" i="2"/>
  <c r="N3540" i="2"/>
  <c r="O3540" i="2" s="1"/>
  <c r="Q3540" i="2"/>
  <c r="J3541" i="2"/>
  <c r="K3541" i="2"/>
  <c r="N3541" i="2"/>
  <c r="O3541" i="2" s="1"/>
  <c r="Q3541" i="2"/>
  <c r="J3542" i="2"/>
  <c r="K3542" i="2"/>
  <c r="N3542" i="2"/>
  <c r="O3542" i="2" s="1"/>
  <c r="Q3542" i="2"/>
  <c r="J3543" i="2"/>
  <c r="K3543" i="2"/>
  <c r="N3543" i="2"/>
  <c r="O3543" i="2" s="1"/>
  <c r="Q3543" i="2"/>
  <c r="J3544" i="2"/>
  <c r="K3544" i="2"/>
  <c r="N3544" i="2"/>
  <c r="O3544" i="2" s="1"/>
  <c r="Q3544" i="2"/>
  <c r="J3545" i="2"/>
  <c r="K3545" i="2"/>
  <c r="N3545" i="2"/>
  <c r="O3545" i="2" s="1"/>
  <c r="Q3545" i="2"/>
  <c r="J3546" i="2"/>
  <c r="K3546" i="2"/>
  <c r="N3546" i="2"/>
  <c r="O3546" i="2" s="1"/>
  <c r="Q3546" i="2"/>
  <c r="J3547" i="2"/>
  <c r="K3547" i="2"/>
  <c r="N3547" i="2"/>
  <c r="O3547" i="2" s="1"/>
  <c r="Q3547" i="2"/>
  <c r="J3548" i="2"/>
  <c r="K3548" i="2"/>
  <c r="N3548" i="2"/>
  <c r="O3548" i="2" s="1"/>
  <c r="Q3548" i="2"/>
  <c r="J3549" i="2"/>
  <c r="K3549" i="2"/>
  <c r="N3549" i="2"/>
  <c r="O3549" i="2" s="1"/>
  <c r="Q3549" i="2"/>
  <c r="J3550" i="2"/>
  <c r="K3550" i="2"/>
  <c r="N3550" i="2"/>
  <c r="O3550" i="2" s="1"/>
  <c r="Q3550" i="2"/>
  <c r="J3551" i="2"/>
  <c r="K3551" i="2"/>
  <c r="N3551" i="2"/>
  <c r="O3551" i="2" s="1"/>
  <c r="Q3551" i="2"/>
  <c r="J3552" i="2"/>
  <c r="K3552" i="2"/>
  <c r="N3552" i="2"/>
  <c r="O3552" i="2" s="1"/>
  <c r="Q3552" i="2"/>
  <c r="J3553" i="2"/>
  <c r="K3553" i="2"/>
  <c r="N3553" i="2"/>
  <c r="O3553" i="2" s="1"/>
  <c r="Q3553" i="2"/>
  <c r="J3554" i="2"/>
  <c r="K3554" i="2"/>
  <c r="N3554" i="2"/>
  <c r="O3554" i="2" s="1"/>
  <c r="Q3554" i="2"/>
  <c r="J3555" i="2"/>
  <c r="K3555" i="2"/>
  <c r="N3555" i="2"/>
  <c r="O3555" i="2" s="1"/>
  <c r="Q3555" i="2"/>
  <c r="J3556" i="2"/>
  <c r="K3556" i="2"/>
  <c r="N3556" i="2"/>
  <c r="O3556" i="2" s="1"/>
  <c r="Q3556" i="2"/>
  <c r="J3557" i="2"/>
  <c r="K3557" i="2"/>
  <c r="N3557" i="2"/>
  <c r="O3557" i="2" s="1"/>
  <c r="Q3557" i="2"/>
  <c r="J3558" i="2"/>
  <c r="K3558" i="2"/>
  <c r="N3558" i="2"/>
  <c r="O3558" i="2" s="1"/>
  <c r="Q3558" i="2"/>
  <c r="J3559" i="2"/>
  <c r="K3559" i="2"/>
  <c r="N3559" i="2"/>
  <c r="O3559" i="2" s="1"/>
  <c r="Q3559" i="2"/>
  <c r="J3560" i="2"/>
  <c r="K3560" i="2"/>
  <c r="N3560" i="2"/>
  <c r="O3560" i="2" s="1"/>
  <c r="Q3560" i="2"/>
  <c r="J3561" i="2"/>
  <c r="K3561" i="2"/>
  <c r="N3561" i="2"/>
  <c r="O3561" i="2" s="1"/>
  <c r="Q3561" i="2"/>
  <c r="J3562" i="2"/>
  <c r="K3562" i="2"/>
  <c r="N3562" i="2"/>
  <c r="O3562" i="2" s="1"/>
  <c r="Q3562" i="2"/>
  <c r="J3563" i="2"/>
  <c r="K3563" i="2"/>
  <c r="N3563" i="2"/>
  <c r="O3563" i="2" s="1"/>
  <c r="Q3563" i="2"/>
  <c r="J3564" i="2"/>
  <c r="K3564" i="2"/>
  <c r="N3564" i="2"/>
  <c r="O3564" i="2" s="1"/>
  <c r="Q3564" i="2"/>
  <c r="J3565" i="2"/>
  <c r="K3565" i="2"/>
  <c r="N3565" i="2"/>
  <c r="O3565" i="2" s="1"/>
  <c r="Q3565" i="2"/>
  <c r="J3566" i="2"/>
  <c r="K3566" i="2"/>
  <c r="N3566" i="2"/>
  <c r="O3566" i="2" s="1"/>
  <c r="Q3566" i="2"/>
  <c r="J3567" i="2"/>
  <c r="K3567" i="2"/>
  <c r="N3567" i="2"/>
  <c r="O3567" i="2" s="1"/>
  <c r="Q3567" i="2"/>
  <c r="J3568" i="2"/>
  <c r="K3568" i="2"/>
  <c r="N3568" i="2"/>
  <c r="O3568" i="2" s="1"/>
  <c r="Q3568" i="2"/>
  <c r="J3569" i="2"/>
  <c r="K3569" i="2"/>
  <c r="N3569" i="2"/>
  <c r="O3569" i="2" s="1"/>
  <c r="Q3569" i="2"/>
  <c r="J3570" i="2"/>
  <c r="K3570" i="2"/>
  <c r="N3570" i="2"/>
  <c r="O3570" i="2" s="1"/>
  <c r="Q3570" i="2"/>
  <c r="J3571" i="2"/>
  <c r="K3571" i="2"/>
  <c r="N3571" i="2"/>
  <c r="O3571" i="2" s="1"/>
  <c r="Q3571" i="2"/>
  <c r="J3572" i="2"/>
  <c r="K3572" i="2"/>
  <c r="N3572" i="2"/>
  <c r="O3572" i="2" s="1"/>
  <c r="Q3572" i="2"/>
  <c r="J3573" i="2"/>
  <c r="K3573" i="2"/>
  <c r="N3573" i="2"/>
  <c r="O3573" i="2" s="1"/>
  <c r="Q3573" i="2"/>
  <c r="J3574" i="2"/>
  <c r="K3574" i="2"/>
  <c r="N3574" i="2"/>
  <c r="O3574" i="2" s="1"/>
  <c r="Q3574" i="2"/>
  <c r="J3575" i="2"/>
  <c r="K3575" i="2"/>
  <c r="N3575" i="2"/>
  <c r="O3575" i="2" s="1"/>
  <c r="Q3575" i="2"/>
  <c r="J3576" i="2"/>
  <c r="K3576" i="2"/>
  <c r="N3576" i="2"/>
  <c r="O3576" i="2" s="1"/>
  <c r="Q3576" i="2"/>
  <c r="J3577" i="2"/>
  <c r="K3577" i="2"/>
  <c r="N3577" i="2"/>
  <c r="O3577" i="2" s="1"/>
  <c r="Q3577" i="2"/>
  <c r="J3578" i="2"/>
  <c r="K3578" i="2"/>
  <c r="N3578" i="2"/>
  <c r="O3578" i="2" s="1"/>
  <c r="Q3578" i="2"/>
  <c r="J3579" i="2"/>
  <c r="K3579" i="2"/>
  <c r="N3579" i="2"/>
  <c r="O3579" i="2" s="1"/>
  <c r="Q3579" i="2"/>
  <c r="J3580" i="2"/>
  <c r="K3580" i="2"/>
  <c r="N3580" i="2"/>
  <c r="O3580" i="2" s="1"/>
  <c r="Q3580" i="2"/>
  <c r="J3581" i="2"/>
  <c r="K3581" i="2"/>
  <c r="N3581" i="2"/>
  <c r="O3581" i="2" s="1"/>
  <c r="Q3581" i="2"/>
  <c r="J3582" i="2"/>
  <c r="K3582" i="2"/>
  <c r="N3582" i="2"/>
  <c r="O3582" i="2" s="1"/>
  <c r="Q3582" i="2"/>
  <c r="J3583" i="2"/>
  <c r="K3583" i="2"/>
  <c r="N3583" i="2"/>
  <c r="O3583" i="2" s="1"/>
  <c r="Q3583" i="2"/>
  <c r="J3584" i="2"/>
  <c r="K3584" i="2"/>
  <c r="N3584" i="2"/>
  <c r="O3584" i="2" s="1"/>
  <c r="Q3584" i="2"/>
  <c r="J3585" i="2"/>
  <c r="K3585" i="2"/>
  <c r="N3585" i="2"/>
  <c r="O3585" i="2" s="1"/>
  <c r="Q3585" i="2"/>
  <c r="J3586" i="2"/>
  <c r="K3586" i="2"/>
  <c r="N3586" i="2"/>
  <c r="O3586" i="2" s="1"/>
  <c r="Q3586" i="2"/>
  <c r="J3587" i="2"/>
  <c r="K3587" i="2"/>
  <c r="N3587" i="2"/>
  <c r="O3587" i="2" s="1"/>
  <c r="Q3587" i="2"/>
  <c r="J3588" i="2"/>
  <c r="K3588" i="2"/>
  <c r="N3588" i="2"/>
  <c r="O3588" i="2" s="1"/>
  <c r="Q3588" i="2"/>
  <c r="J3589" i="2"/>
  <c r="K3589" i="2"/>
  <c r="N3589" i="2"/>
  <c r="O3589" i="2" s="1"/>
  <c r="Q3589" i="2"/>
  <c r="J3590" i="2"/>
  <c r="K3590" i="2"/>
  <c r="N3590" i="2"/>
  <c r="O3590" i="2" s="1"/>
  <c r="Q3590" i="2"/>
  <c r="J3591" i="2"/>
  <c r="K3591" i="2"/>
  <c r="N3591" i="2"/>
  <c r="O3591" i="2" s="1"/>
  <c r="Q3591" i="2"/>
  <c r="J3592" i="2"/>
  <c r="K3592" i="2"/>
  <c r="N3592" i="2"/>
  <c r="O3592" i="2" s="1"/>
  <c r="Q3592" i="2"/>
  <c r="J3593" i="2"/>
  <c r="K3593" i="2"/>
  <c r="N3593" i="2"/>
  <c r="O3593" i="2" s="1"/>
  <c r="Q3593" i="2"/>
  <c r="J3594" i="2"/>
  <c r="K3594" i="2"/>
  <c r="N3594" i="2"/>
  <c r="O3594" i="2" s="1"/>
  <c r="Q3594" i="2"/>
  <c r="J3595" i="2"/>
  <c r="K3595" i="2"/>
  <c r="N3595" i="2"/>
  <c r="O3595" i="2" s="1"/>
  <c r="Q3595" i="2"/>
  <c r="J3596" i="2"/>
  <c r="K3596" i="2"/>
  <c r="N3596" i="2"/>
  <c r="O3596" i="2" s="1"/>
  <c r="Q3596" i="2"/>
  <c r="J3597" i="2"/>
  <c r="K3597" i="2"/>
  <c r="N3597" i="2"/>
  <c r="O3597" i="2" s="1"/>
  <c r="Q3597" i="2"/>
  <c r="J3598" i="2"/>
  <c r="K3598" i="2"/>
  <c r="N3598" i="2"/>
  <c r="O3598" i="2" s="1"/>
  <c r="Q3598" i="2"/>
  <c r="J3599" i="2"/>
  <c r="K3599" i="2"/>
  <c r="N3599" i="2"/>
  <c r="O3599" i="2" s="1"/>
  <c r="Q3599" i="2"/>
  <c r="J3600" i="2"/>
  <c r="K3600" i="2"/>
  <c r="N3600" i="2"/>
  <c r="O3600" i="2" s="1"/>
  <c r="Q3600" i="2"/>
  <c r="J3601" i="2"/>
  <c r="K3601" i="2"/>
  <c r="N3601" i="2"/>
  <c r="O3601" i="2" s="1"/>
  <c r="Q3601" i="2"/>
  <c r="J3602" i="2"/>
  <c r="K3602" i="2"/>
  <c r="N3602" i="2"/>
  <c r="O3602" i="2" s="1"/>
  <c r="Q3602" i="2"/>
  <c r="J3603" i="2"/>
  <c r="K3603" i="2"/>
  <c r="N3603" i="2"/>
  <c r="O3603" i="2" s="1"/>
  <c r="Q3603" i="2"/>
  <c r="J3604" i="2"/>
  <c r="K3604" i="2"/>
  <c r="N3604" i="2"/>
  <c r="O3604" i="2" s="1"/>
  <c r="Q3604" i="2"/>
  <c r="J3605" i="2"/>
  <c r="K3605" i="2"/>
  <c r="N3605" i="2"/>
  <c r="O3605" i="2" s="1"/>
  <c r="Q3605" i="2"/>
  <c r="J3606" i="2"/>
  <c r="K3606" i="2"/>
  <c r="N3606" i="2"/>
  <c r="O3606" i="2" s="1"/>
  <c r="Q3606" i="2"/>
  <c r="J3607" i="2"/>
  <c r="K3607" i="2"/>
  <c r="N3607" i="2"/>
  <c r="O3607" i="2" s="1"/>
  <c r="Q3607" i="2"/>
  <c r="J3608" i="2"/>
  <c r="K3608" i="2"/>
  <c r="N3608" i="2"/>
  <c r="O3608" i="2" s="1"/>
  <c r="Q3608" i="2"/>
  <c r="J3609" i="2"/>
  <c r="K3609" i="2"/>
  <c r="N3609" i="2"/>
  <c r="O3609" i="2" s="1"/>
  <c r="Q3609" i="2"/>
  <c r="J3610" i="2"/>
  <c r="K3610" i="2"/>
  <c r="N3610" i="2"/>
  <c r="O3610" i="2" s="1"/>
  <c r="Q3610" i="2"/>
  <c r="J3611" i="2"/>
  <c r="K3611" i="2"/>
  <c r="N3611" i="2"/>
  <c r="O3611" i="2" s="1"/>
  <c r="Q3611" i="2"/>
  <c r="J3612" i="2"/>
  <c r="K3612" i="2"/>
  <c r="N3612" i="2"/>
  <c r="O3612" i="2" s="1"/>
  <c r="Q3612" i="2"/>
  <c r="J3613" i="2"/>
  <c r="K3613" i="2"/>
  <c r="N3613" i="2"/>
  <c r="O3613" i="2" s="1"/>
  <c r="Q3613" i="2"/>
  <c r="J3614" i="2"/>
  <c r="K3614" i="2"/>
  <c r="N3614" i="2"/>
  <c r="O3614" i="2" s="1"/>
  <c r="Q3614" i="2"/>
  <c r="J3615" i="2"/>
  <c r="K3615" i="2"/>
  <c r="N3615" i="2"/>
  <c r="O3615" i="2" s="1"/>
  <c r="Q3615" i="2"/>
  <c r="J3616" i="2"/>
  <c r="K3616" i="2"/>
  <c r="N3616" i="2"/>
  <c r="O3616" i="2" s="1"/>
  <c r="Q3616" i="2"/>
  <c r="J3617" i="2"/>
  <c r="K3617" i="2"/>
  <c r="N3617" i="2"/>
  <c r="O3617" i="2" s="1"/>
  <c r="Q3617" i="2"/>
  <c r="J3618" i="2"/>
  <c r="K3618" i="2"/>
  <c r="N3618" i="2"/>
  <c r="O3618" i="2" s="1"/>
  <c r="Q3618" i="2"/>
  <c r="J3619" i="2"/>
  <c r="K3619" i="2"/>
  <c r="N3619" i="2"/>
  <c r="O3619" i="2" s="1"/>
  <c r="Q3619" i="2"/>
  <c r="J3620" i="2"/>
  <c r="K3620" i="2"/>
  <c r="N3620" i="2"/>
  <c r="O3620" i="2" s="1"/>
  <c r="Q3620" i="2"/>
  <c r="J3621" i="2"/>
  <c r="K3621" i="2"/>
  <c r="N3621" i="2"/>
  <c r="O3621" i="2" s="1"/>
  <c r="Q3621" i="2"/>
  <c r="J3622" i="2"/>
  <c r="K3622" i="2"/>
  <c r="N3622" i="2"/>
  <c r="O3622" i="2" s="1"/>
  <c r="Q3622" i="2"/>
  <c r="J3623" i="2"/>
  <c r="K3623" i="2"/>
  <c r="N3623" i="2"/>
  <c r="O3623" i="2" s="1"/>
  <c r="Q3623" i="2"/>
  <c r="J3624" i="2"/>
  <c r="K3624" i="2"/>
  <c r="N3624" i="2"/>
  <c r="O3624" i="2" s="1"/>
  <c r="Q3624" i="2"/>
  <c r="J3625" i="2"/>
  <c r="K3625" i="2"/>
  <c r="N3625" i="2"/>
  <c r="O3625" i="2" s="1"/>
  <c r="Q3625" i="2"/>
  <c r="J3626" i="2"/>
  <c r="K3626" i="2"/>
  <c r="N3626" i="2"/>
  <c r="O3626" i="2" s="1"/>
  <c r="Q3626" i="2"/>
  <c r="J3627" i="2"/>
  <c r="K3627" i="2"/>
  <c r="N3627" i="2"/>
  <c r="O3627" i="2" s="1"/>
  <c r="Q3627" i="2"/>
  <c r="J3628" i="2"/>
  <c r="K3628" i="2"/>
  <c r="N3628" i="2"/>
  <c r="O3628" i="2" s="1"/>
  <c r="Q3628" i="2"/>
  <c r="J3629" i="2"/>
  <c r="K3629" i="2"/>
  <c r="N3629" i="2"/>
  <c r="O3629" i="2" s="1"/>
  <c r="Q3629" i="2"/>
  <c r="J3630" i="2"/>
  <c r="K3630" i="2"/>
  <c r="N3630" i="2"/>
  <c r="O3630" i="2" s="1"/>
  <c r="Q3630" i="2"/>
  <c r="J3631" i="2"/>
  <c r="K3631" i="2"/>
  <c r="N3631" i="2"/>
  <c r="O3631" i="2" s="1"/>
  <c r="Q3631" i="2"/>
  <c r="J3632" i="2"/>
  <c r="K3632" i="2"/>
  <c r="N3632" i="2"/>
  <c r="O3632" i="2" s="1"/>
  <c r="Q3632" i="2"/>
  <c r="J3633" i="2"/>
  <c r="K3633" i="2"/>
  <c r="N3633" i="2"/>
  <c r="O3633" i="2" s="1"/>
  <c r="Q3633" i="2"/>
  <c r="J3634" i="2"/>
  <c r="K3634" i="2"/>
  <c r="N3634" i="2"/>
  <c r="O3634" i="2" s="1"/>
  <c r="Q3634" i="2"/>
  <c r="J3635" i="2"/>
  <c r="K3635" i="2"/>
  <c r="N3635" i="2"/>
  <c r="O3635" i="2" s="1"/>
  <c r="Q3635" i="2"/>
  <c r="J3636" i="2"/>
  <c r="K3636" i="2"/>
  <c r="N3636" i="2"/>
  <c r="O3636" i="2" s="1"/>
  <c r="Q3636" i="2"/>
  <c r="J3637" i="2"/>
  <c r="K3637" i="2"/>
  <c r="N3637" i="2"/>
  <c r="O3637" i="2" s="1"/>
  <c r="Q3637" i="2"/>
  <c r="J3638" i="2"/>
  <c r="K3638" i="2"/>
  <c r="N3638" i="2"/>
  <c r="O3638" i="2" s="1"/>
  <c r="Q3638" i="2"/>
  <c r="J3639" i="2"/>
  <c r="K3639" i="2"/>
  <c r="N3639" i="2"/>
  <c r="O3639" i="2" s="1"/>
  <c r="Q3639" i="2"/>
  <c r="J3640" i="2"/>
  <c r="K3640" i="2"/>
  <c r="N3640" i="2"/>
  <c r="O3640" i="2" s="1"/>
  <c r="Q3640" i="2"/>
  <c r="J3641" i="2"/>
  <c r="K3641" i="2"/>
  <c r="N3641" i="2"/>
  <c r="O3641" i="2" s="1"/>
  <c r="Q3641" i="2"/>
  <c r="J3642" i="2"/>
  <c r="K3642" i="2"/>
  <c r="N3642" i="2"/>
  <c r="O3642" i="2" s="1"/>
  <c r="Q3642" i="2"/>
  <c r="J3643" i="2"/>
  <c r="K3643" i="2"/>
  <c r="N3643" i="2"/>
  <c r="O3643" i="2" s="1"/>
  <c r="Q3643" i="2"/>
  <c r="J3644" i="2"/>
  <c r="K3644" i="2"/>
  <c r="N3644" i="2"/>
  <c r="O3644" i="2" s="1"/>
  <c r="Q3644" i="2"/>
  <c r="J3645" i="2"/>
  <c r="K3645" i="2"/>
  <c r="N3645" i="2"/>
  <c r="O3645" i="2" s="1"/>
  <c r="Q3645" i="2"/>
  <c r="J3646" i="2"/>
  <c r="K3646" i="2"/>
  <c r="N3646" i="2"/>
  <c r="O3646" i="2" s="1"/>
  <c r="Q3646" i="2"/>
  <c r="J3647" i="2"/>
  <c r="K3647" i="2"/>
  <c r="N3647" i="2"/>
  <c r="O3647" i="2" s="1"/>
  <c r="Q3647" i="2"/>
  <c r="J3648" i="2"/>
  <c r="K3648" i="2"/>
  <c r="N3648" i="2"/>
  <c r="O3648" i="2" s="1"/>
  <c r="Q3648" i="2"/>
  <c r="J3649" i="2"/>
  <c r="K3649" i="2"/>
  <c r="N3649" i="2"/>
  <c r="O3649" i="2" s="1"/>
  <c r="Q3649" i="2"/>
  <c r="J3650" i="2"/>
  <c r="K3650" i="2"/>
  <c r="N3650" i="2"/>
  <c r="O3650" i="2" s="1"/>
  <c r="Q3650" i="2"/>
  <c r="J3651" i="2"/>
  <c r="K3651" i="2"/>
  <c r="N3651" i="2"/>
  <c r="O3651" i="2" s="1"/>
  <c r="Q3651" i="2"/>
  <c r="J3652" i="2"/>
  <c r="K3652" i="2"/>
  <c r="N3652" i="2"/>
  <c r="O3652" i="2" s="1"/>
  <c r="Q3652" i="2"/>
  <c r="J3653" i="2"/>
  <c r="K3653" i="2"/>
  <c r="N3653" i="2"/>
  <c r="O3653" i="2" s="1"/>
  <c r="Q3653" i="2"/>
  <c r="J3654" i="2"/>
  <c r="K3654" i="2"/>
  <c r="N3654" i="2"/>
  <c r="O3654" i="2" s="1"/>
  <c r="Q3654" i="2"/>
  <c r="J3655" i="2"/>
  <c r="K3655" i="2"/>
  <c r="N3655" i="2"/>
  <c r="O3655" i="2" s="1"/>
  <c r="Q3655" i="2"/>
  <c r="J3656" i="2"/>
  <c r="K3656" i="2"/>
  <c r="N3656" i="2"/>
  <c r="O3656" i="2" s="1"/>
  <c r="Q3656" i="2"/>
  <c r="J3657" i="2"/>
  <c r="K3657" i="2"/>
  <c r="N3657" i="2"/>
  <c r="O3657" i="2" s="1"/>
  <c r="Q3657" i="2"/>
  <c r="J3658" i="2"/>
  <c r="K3658" i="2"/>
  <c r="N3658" i="2"/>
  <c r="O3658" i="2" s="1"/>
  <c r="Q3658" i="2"/>
  <c r="J3659" i="2"/>
  <c r="K3659" i="2"/>
  <c r="N3659" i="2"/>
  <c r="O3659" i="2" s="1"/>
  <c r="Q3659" i="2"/>
  <c r="J3660" i="2"/>
  <c r="K3660" i="2"/>
  <c r="N3660" i="2"/>
  <c r="O3660" i="2" s="1"/>
  <c r="Q3660" i="2"/>
  <c r="J3661" i="2"/>
  <c r="K3661" i="2"/>
  <c r="N3661" i="2"/>
  <c r="O3661" i="2" s="1"/>
  <c r="Q3661" i="2"/>
  <c r="J3662" i="2"/>
  <c r="K3662" i="2"/>
  <c r="N3662" i="2"/>
  <c r="O3662" i="2" s="1"/>
  <c r="Q3662" i="2"/>
  <c r="J3663" i="2"/>
  <c r="K3663" i="2"/>
  <c r="N3663" i="2"/>
  <c r="O3663" i="2" s="1"/>
  <c r="Q3663" i="2"/>
  <c r="J3664" i="2"/>
  <c r="K3664" i="2"/>
  <c r="N3664" i="2"/>
  <c r="O3664" i="2" s="1"/>
  <c r="Q3664" i="2"/>
  <c r="J3665" i="2"/>
  <c r="K3665" i="2"/>
  <c r="N3665" i="2"/>
  <c r="O3665" i="2" s="1"/>
  <c r="Q3665" i="2"/>
  <c r="J3666" i="2"/>
  <c r="K3666" i="2"/>
  <c r="N3666" i="2"/>
  <c r="O3666" i="2" s="1"/>
  <c r="Q3666" i="2"/>
  <c r="J3667" i="2"/>
  <c r="K3667" i="2"/>
  <c r="N3667" i="2"/>
  <c r="O3667" i="2" s="1"/>
  <c r="Q3667" i="2"/>
  <c r="J3668" i="2"/>
  <c r="K3668" i="2"/>
  <c r="N3668" i="2"/>
  <c r="O3668" i="2" s="1"/>
  <c r="Q3668" i="2"/>
  <c r="J3669" i="2"/>
  <c r="K3669" i="2"/>
  <c r="N3669" i="2"/>
  <c r="O3669" i="2" s="1"/>
  <c r="Q3669" i="2"/>
  <c r="J3670" i="2"/>
  <c r="K3670" i="2"/>
  <c r="N3670" i="2"/>
  <c r="O3670" i="2" s="1"/>
  <c r="Q3670" i="2"/>
  <c r="J3671" i="2"/>
  <c r="K3671" i="2"/>
  <c r="N3671" i="2"/>
  <c r="O3671" i="2" s="1"/>
  <c r="Q3671" i="2"/>
  <c r="J3672" i="2"/>
  <c r="K3672" i="2"/>
  <c r="N3672" i="2"/>
  <c r="O3672" i="2" s="1"/>
  <c r="Q3672" i="2"/>
  <c r="J3673" i="2"/>
  <c r="K3673" i="2"/>
  <c r="N3673" i="2"/>
  <c r="O3673" i="2" s="1"/>
  <c r="Q3673" i="2"/>
  <c r="J3674" i="2"/>
  <c r="K3674" i="2"/>
  <c r="N3674" i="2"/>
  <c r="O3674" i="2" s="1"/>
  <c r="Q3674" i="2"/>
  <c r="J3675" i="2"/>
  <c r="K3675" i="2"/>
  <c r="N3675" i="2"/>
  <c r="O3675" i="2" s="1"/>
  <c r="Q3675" i="2"/>
  <c r="J3676" i="2"/>
  <c r="K3676" i="2"/>
  <c r="N3676" i="2"/>
  <c r="O3676" i="2" s="1"/>
  <c r="Q3676" i="2"/>
  <c r="J3677" i="2"/>
  <c r="K3677" i="2"/>
  <c r="N3677" i="2"/>
  <c r="O3677" i="2" s="1"/>
  <c r="Q3677" i="2"/>
  <c r="J3678" i="2"/>
  <c r="K3678" i="2"/>
  <c r="N3678" i="2"/>
  <c r="O3678" i="2" s="1"/>
  <c r="Q3678" i="2"/>
  <c r="J3679" i="2"/>
  <c r="K3679" i="2"/>
  <c r="N3679" i="2"/>
  <c r="O3679" i="2" s="1"/>
  <c r="Q3679" i="2"/>
  <c r="J3680" i="2"/>
  <c r="K3680" i="2"/>
  <c r="N3680" i="2"/>
  <c r="O3680" i="2" s="1"/>
  <c r="Q3680" i="2"/>
  <c r="J3681" i="2"/>
  <c r="K3681" i="2"/>
  <c r="N3681" i="2"/>
  <c r="O3681" i="2" s="1"/>
  <c r="Q3681" i="2"/>
  <c r="J3682" i="2"/>
  <c r="K3682" i="2"/>
  <c r="N3682" i="2"/>
  <c r="O3682" i="2" s="1"/>
  <c r="Q3682" i="2"/>
  <c r="J3683" i="2"/>
  <c r="K3683" i="2"/>
  <c r="N3683" i="2"/>
  <c r="O3683" i="2" s="1"/>
  <c r="Q3683" i="2"/>
  <c r="J3684" i="2"/>
  <c r="K3684" i="2"/>
  <c r="N3684" i="2"/>
  <c r="O3684" i="2" s="1"/>
  <c r="Q3684" i="2"/>
  <c r="J3685" i="2"/>
  <c r="K3685" i="2"/>
  <c r="N3685" i="2"/>
  <c r="O3685" i="2" s="1"/>
  <c r="Q3685" i="2"/>
  <c r="J3686" i="2"/>
  <c r="K3686" i="2"/>
  <c r="N3686" i="2"/>
  <c r="O3686" i="2" s="1"/>
  <c r="Q3686" i="2"/>
  <c r="J3687" i="2"/>
  <c r="K3687" i="2"/>
  <c r="N3687" i="2"/>
  <c r="O3687" i="2" s="1"/>
  <c r="Q3687" i="2"/>
  <c r="J3688" i="2"/>
  <c r="K3688" i="2"/>
  <c r="N3688" i="2"/>
  <c r="O3688" i="2" s="1"/>
  <c r="Q3688" i="2"/>
  <c r="J3689" i="2"/>
  <c r="K3689" i="2"/>
  <c r="N3689" i="2"/>
  <c r="O3689" i="2" s="1"/>
  <c r="Q3689" i="2"/>
  <c r="J3690" i="2"/>
  <c r="K3690" i="2"/>
  <c r="N3690" i="2"/>
  <c r="O3690" i="2" s="1"/>
  <c r="Q3690" i="2"/>
  <c r="J3691" i="2"/>
  <c r="K3691" i="2"/>
  <c r="N3691" i="2"/>
  <c r="O3691" i="2" s="1"/>
  <c r="Q3691" i="2"/>
  <c r="J3692" i="2"/>
  <c r="K3692" i="2"/>
  <c r="N3692" i="2"/>
  <c r="O3692" i="2" s="1"/>
  <c r="Q3692" i="2"/>
  <c r="J3693" i="2"/>
  <c r="K3693" i="2"/>
  <c r="N3693" i="2"/>
  <c r="O3693" i="2" s="1"/>
  <c r="Q3693" i="2"/>
  <c r="J3694" i="2"/>
  <c r="K3694" i="2"/>
  <c r="N3694" i="2"/>
  <c r="O3694" i="2" s="1"/>
  <c r="Q3694" i="2"/>
  <c r="J3695" i="2"/>
  <c r="K3695" i="2"/>
  <c r="N3695" i="2"/>
  <c r="O3695" i="2" s="1"/>
  <c r="Q3695" i="2"/>
  <c r="J3696" i="2"/>
  <c r="K3696" i="2"/>
  <c r="N3696" i="2"/>
  <c r="O3696" i="2" s="1"/>
  <c r="Q3696" i="2"/>
  <c r="J3697" i="2"/>
  <c r="K3697" i="2"/>
  <c r="N3697" i="2"/>
  <c r="O3697" i="2" s="1"/>
  <c r="Q3697" i="2"/>
  <c r="J3698" i="2"/>
  <c r="K3698" i="2"/>
  <c r="N3698" i="2"/>
  <c r="O3698" i="2" s="1"/>
  <c r="Q3698" i="2"/>
  <c r="J3699" i="2"/>
  <c r="K3699" i="2"/>
  <c r="N3699" i="2"/>
  <c r="O3699" i="2" s="1"/>
  <c r="Q3699" i="2"/>
  <c r="J3700" i="2"/>
  <c r="K3700" i="2"/>
  <c r="N3700" i="2"/>
  <c r="O3700" i="2" s="1"/>
  <c r="Q3700" i="2"/>
  <c r="J3701" i="2"/>
  <c r="K3701" i="2"/>
  <c r="N3701" i="2"/>
  <c r="O3701" i="2" s="1"/>
  <c r="Q3701" i="2"/>
  <c r="J3702" i="2"/>
  <c r="K3702" i="2"/>
  <c r="N3702" i="2"/>
  <c r="O3702" i="2" s="1"/>
  <c r="Q3702" i="2"/>
  <c r="J3703" i="2"/>
  <c r="K3703" i="2"/>
  <c r="N3703" i="2"/>
  <c r="O3703" i="2" s="1"/>
  <c r="Q3703" i="2"/>
  <c r="J3704" i="2"/>
  <c r="K3704" i="2"/>
  <c r="N3704" i="2"/>
  <c r="O3704" i="2" s="1"/>
  <c r="Q3704" i="2"/>
  <c r="J3705" i="2"/>
  <c r="K3705" i="2"/>
  <c r="N3705" i="2"/>
  <c r="O3705" i="2" s="1"/>
  <c r="Q3705" i="2"/>
  <c r="J3706" i="2"/>
  <c r="K3706" i="2"/>
  <c r="N3706" i="2"/>
  <c r="O3706" i="2" s="1"/>
  <c r="Q3706" i="2"/>
  <c r="J3707" i="2"/>
  <c r="K3707" i="2"/>
  <c r="N3707" i="2"/>
  <c r="O3707" i="2" s="1"/>
  <c r="Q3707" i="2"/>
  <c r="J3708" i="2"/>
  <c r="K3708" i="2"/>
  <c r="N3708" i="2"/>
  <c r="O3708" i="2" s="1"/>
  <c r="Q3708" i="2"/>
  <c r="J3709" i="2"/>
  <c r="K3709" i="2"/>
  <c r="N3709" i="2"/>
  <c r="O3709" i="2" s="1"/>
  <c r="Q3709" i="2"/>
  <c r="J3710" i="2"/>
  <c r="K3710" i="2"/>
  <c r="N3710" i="2"/>
  <c r="O3710" i="2" s="1"/>
  <c r="Q3710" i="2"/>
  <c r="J3711" i="2"/>
  <c r="K3711" i="2"/>
  <c r="N3711" i="2"/>
  <c r="O3711" i="2" s="1"/>
  <c r="Q3711" i="2"/>
  <c r="J3712" i="2"/>
  <c r="K3712" i="2"/>
  <c r="N3712" i="2"/>
  <c r="O3712" i="2" s="1"/>
  <c r="Q3712" i="2"/>
  <c r="J3713" i="2"/>
  <c r="K3713" i="2"/>
  <c r="N3713" i="2"/>
  <c r="O3713" i="2" s="1"/>
  <c r="Q3713" i="2"/>
  <c r="J3714" i="2"/>
  <c r="K3714" i="2"/>
  <c r="N3714" i="2"/>
  <c r="O3714" i="2" s="1"/>
  <c r="Q3714" i="2"/>
  <c r="J3715" i="2"/>
  <c r="K3715" i="2"/>
  <c r="N3715" i="2"/>
  <c r="O3715" i="2" s="1"/>
  <c r="Q3715" i="2"/>
  <c r="J3716" i="2"/>
  <c r="K3716" i="2"/>
  <c r="N3716" i="2"/>
  <c r="O3716" i="2" s="1"/>
  <c r="Q3716" i="2"/>
  <c r="J3717" i="2"/>
  <c r="K3717" i="2"/>
  <c r="N3717" i="2"/>
  <c r="O3717" i="2" s="1"/>
  <c r="Q3717" i="2"/>
  <c r="J3718" i="2"/>
  <c r="K3718" i="2"/>
  <c r="N3718" i="2"/>
  <c r="O3718" i="2" s="1"/>
  <c r="Q3718" i="2"/>
  <c r="J3719" i="2"/>
  <c r="K3719" i="2"/>
  <c r="N3719" i="2"/>
  <c r="O3719" i="2" s="1"/>
  <c r="Q3719" i="2"/>
  <c r="J3720" i="2"/>
  <c r="K3720" i="2"/>
  <c r="N3720" i="2"/>
  <c r="O3720" i="2" s="1"/>
  <c r="Q3720" i="2"/>
  <c r="J3721" i="2"/>
  <c r="K3721" i="2"/>
  <c r="N3721" i="2"/>
  <c r="O3721" i="2" s="1"/>
  <c r="Q3721" i="2"/>
  <c r="J3722" i="2"/>
  <c r="K3722" i="2"/>
  <c r="N3722" i="2"/>
  <c r="O3722" i="2" s="1"/>
  <c r="Q3722" i="2"/>
  <c r="J3723" i="2"/>
  <c r="K3723" i="2"/>
  <c r="N3723" i="2"/>
  <c r="O3723" i="2" s="1"/>
  <c r="Q3723" i="2"/>
  <c r="J3724" i="2"/>
  <c r="K3724" i="2"/>
  <c r="N3724" i="2"/>
  <c r="O3724" i="2" s="1"/>
  <c r="Q3724" i="2"/>
  <c r="J3725" i="2"/>
  <c r="K3725" i="2"/>
  <c r="N3725" i="2"/>
  <c r="O3725" i="2" s="1"/>
  <c r="Q3725" i="2"/>
  <c r="J3726" i="2"/>
  <c r="K3726" i="2"/>
  <c r="N3726" i="2"/>
  <c r="O3726" i="2" s="1"/>
  <c r="Q3726" i="2"/>
  <c r="J3727" i="2"/>
  <c r="K3727" i="2"/>
  <c r="N3727" i="2"/>
  <c r="O3727" i="2" s="1"/>
  <c r="Q3727" i="2"/>
  <c r="J3728" i="2"/>
  <c r="K3728" i="2"/>
  <c r="N3728" i="2"/>
  <c r="O3728" i="2" s="1"/>
  <c r="Q3728" i="2"/>
  <c r="J3729" i="2"/>
  <c r="K3729" i="2"/>
  <c r="N3729" i="2"/>
  <c r="O3729" i="2" s="1"/>
  <c r="Q3729" i="2"/>
  <c r="J3730" i="2"/>
  <c r="K3730" i="2"/>
  <c r="N3730" i="2"/>
  <c r="O3730" i="2" s="1"/>
  <c r="Q3730" i="2"/>
  <c r="J3731" i="2"/>
  <c r="K3731" i="2"/>
  <c r="N3731" i="2"/>
  <c r="O3731" i="2" s="1"/>
  <c r="Q3731" i="2"/>
  <c r="J3732" i="2"/>
  <c r="K3732" i="2"/>
  <c r="N3732" i="2"/>
  <c r="O3732" i="2" s="1"/>
  <c r="Q3732" i="2"/>
  <c r="J3733" i="2"/>
  <c r="K3733" i="2"/>
  <c r="N3733" i="2"/>
  <c r="O3733" i="2" s="1"/>
  <c r="Q3733" i="2"/>
  <c r="J3734" i="2"/>
  <c r="K3734" i="2"/>
  <c r="N3734" i="2"/>
  <c r="O3734" i="2" s="1"/>
  <c r="Q3734" i="2"/>
  <c r="J3735" i="2"/>
  <c r="K3735" i="2"/>
  <c r="N3735" i="2"/>
  <c r="O3735" i="2" s="1"/>
  <c r="Q3735" i="2"/>
  <c r="J3736" i="2"/>
  <c r="K3736" i="2"/>
  <c r="N3736" i="2"/>
  <c r="O3736" i="2" s="1"/>
  <c r="Q3736" i="2"/>
  <c r="J3737" i="2"/>
  <c r="K3737" i="2"/>
  <c r="N3737" i="2"/>
  <c r="O3737" i="2" s="1"/>
  <c r="Q3737" i="2"/>
  <c r="J3738" i="2"/>
  <c r="K3738" i="2"/>
  <c r="N3738" i="2"/>
  <c r="O3738" i="2" s="1"/>
  <c r="Q3738" i="2"/>
  <c r="J3739" i="2"/>
  <c r="K3739" i="2"/>
  <c r="N3739" i="2"/>
  <c r="O3739" i="2" s="1"/>
  <c r="Q3739" i="2"/>
  <c r="J3740" i="2"/>
  <c r="K3740" i="2"/>
  <c r="N3740" i="2"/>
  <c r="O3740" i="2" s="1"/>
  <c r="Q3740" i="2"/>
  <c r="J3741" i="2"/>
  <c r="K3741" i="2"/>
  <c r="N3741" i="2"/>
  <c r="O3741" i="2" s="1"/>
  <c r="Q3741" i="2"/>
  <c r="J3742" i="2"/>
  <c r="K3742" i="2"/>
  <c r="N3742" i="2"/>
  <c r="O3742" i="2" s="1"/>
  <c r="Q3742" i="2"/>
  <c r="J3743" i="2"/>
  <c r="K3743" i="2"/>
  <c r="N3743" i="2"/>
  <c r="O3743" i="2" s="1"/>
  <c r="Q3743" i="2"/>
  <c r="J3744" i="2"/>
  <c r="K3744" i="2"/>
  <c r="N3744" i="2"/>
  <c r="O3744" i="2" s="1"/>
  <c r="Q3744" i="2"/>
  <c r="J3745" i="2"/>
  <c r="K3745" i="2"/>
  <c r="N3745" i="2"/>
  <c r="O3745" i="2" s="1"/>
  <c r="Q3745" i="2"/>
  <c r="J3746" i="2"/>
  <c r="K3746" i="2"/>
  <c r="N3746" i="2"/>
  <c r="O3746" i="2" s="1"/>
  <c r="Q3746" i="2"/>
  <c r="J3747" i="2"/>
  <c r="K3747" i="2"/>
  <c r="N3747" i="2"/>
  <c r="O3747" i="2" s="1"/>
  <c r="Q3747" i="2"/>
  <c r="J3748" i="2"/>
  <c r="K3748" i="2"/>
  <c r="N3748" i="2"/>
  <c r="O3748" i="2" s="1"/>
  <c r="Q3748" i="2"/>
  <c r="J3749" i="2"/>
  <c r="K3749" i="2"/>
  <c r="N3749" i="2"/>
  <c r="O3749" i="2" s="1"/>
  <c r="Q3749" i="2"/>
  <c r="J3750" i="2"/>
  <c r="K3750" i="2"/>
  <c r="N3750" i="2"/>
  <c r="O3750" i="2" s="1"/>
  <c r="Q3750" i="2"/>
  <c r="J3751" i="2"/>
  <c r="K3751" i="2"/>
  <c r="N3751" i="2"/>
  <c r="O3751" i="2" s="1"/>
  <c r="Q3751" i="2"/>
  <c r="J3752" i="2"/>
  <c r="K3752" i="2"/>
  <c r="N3752" i="2"/>
  <c r="O3752" i="2" s="1"/>
  <c r="Q3752" i="2"/>
  <c r="J3753" i="2"/>
  <c r="K3753" i="2"/>
  <c r="N3753" i="2"/>
  <c r="O3753" i="2" s="1"/>
  <c r="Q3753" i="2"/>
  <c r="J3754" i="2"/>
  <c r="K3754" i="2"/>
  <c r="N3754" i="2"/>
  <c r="O3754" i="2" s="1"/>
  <c r="Q3754" i="2"/>
  <c r="J3755" i="2"/>
  <c r="K3755" i="2"/>
  <c r="N3755" i="2"/>
  <c r="O3755" i="2" s="1"/>
  <c r="Q3755" i="2"/>
  <c r="J3756" i="2"/>
  <c r="K3756" i="2"/>
  <c r="N3756" i="2"/>
  <c r="O3756" i="2" s="1"/>
  <c r="Q3756" i="2"/>
  <c r="J3757" i="2"/>
  <c r="K3757" i="2"/>
  <c r="N3757" i="2"/>
  <c r="O3757" i="2" s="1"/>
  <c r="Q3757" i="2"/>
  <c r="J3758" i="2"/>
  <c r="K3758" i="2"/>
  <c r="N3758" i="2"/>
  <c r="O3758" i="2" s="1"/>
  <c r="Q3758" i="2"/>
  <c r="J3759" i="2"/>
  <c r="K3759" i="2"/>
  <c r="N3759" i="2"/>
  <c r="O3759" i="2" s="1"/>
  <c r="Q3759" i="2"/>
  <c r="J3760" i="2"/>
  <c r="K3760" i="2"/>
  <c r="N3760" i="2"/>
  <c r="O3760" i="2" s="1"/>
  <c r="Q3760" i="2"/>
  <c r="J3761" i="2"/>
  <c r="K3761" i="2"/>
  <c r="N3761" i="2"/>
  <c r="O3761" i="2" s="1"/>
  <c r="Q3761" i="2"/>
  <c r="J3762" i="2"/>
  <c r="K3762" i="2"/>
  <c r="N3762" i="2"/>
  <c r="O3762" i="2" s="1"/>
  <c r="Q3762" i="2"/>
  <c r="J3763" i="2"/>
  <c r="K3763" i="2"/>
  <c r="N3763" i="2"/>
  <c r="O3763" i="2" s="1"/>
  <c r="Q3763" i="2"/>
  <c r="J3764" i="2"/>
  <c r="K3764" i="2"/>
  <c r="N3764" i="2"/>
  <c r="O3764" i="2" s="1"/>
  <c r="Q3764" i="2"/>
  <c r="J3765" i="2"/>
  <c r="K3765" i="2"/>
  <c r="N3765" i="2"/>
  <c r="O3765" i="2" s="1"/>
  <c r="Q3765" i="2"/>
  <c r="J3766" i="2"/>
  <c r="K3766" i="2"/>
  <c r="N3766" i="2"/>
  <c r="O3766" i="2" s="1"/>
  <c r="Q3766" i="2"/>
  <c r="J3767" i="2"/>
  <c r="K3767" i="2"/>
  <c r="N3767" i="2"/>
  <c r="O3767" i="2" s="1"/>
  <c r="Q3767" i="2"/>
  <c r="J3768" i="2"/>
  <c r="K3768" i="2"/>
  <c r="N3768" i="2"/>
  <c r="O3768" i="2" s="1"/>
  <c r="Q3768" i="2"/>
  <c r="J3769" i="2"/>
  <c r="K3769" i="2"/>
  <c r="N3769" i="2"/>
  <c r="O3769" i="2" s="1"/>
  <c r="Q3769" i="2"/>
  <c r="J3770" i="2"/>
  <c r="K3770" i="2"/>
  <c r="N3770" i="2"/>
  <c r="O3770" i="2" s="1"/>
  <c r="Q3770" i="2"/>
  <c r="J3771" i="2"/>
  <c r="K3771" i="2"/>
  <c r="N3771" i="2"/>
  <c r="O3771" i="2" s="1"/>
  <c r="Q3771" i="2"/>
  <c r="J3772" i="2"/>
  <c r="K3772" i="2"/>
  <c r="N3772" i="2"/>
  <c r="O3772" i="2" s="1"/>
  <c r="Q3772" i="2"/>
  <c r="J3773" i="2"/>
  <c r="K3773" i="2"/>
  <c r="N3773" i="2"/>
  <c r="O3773" i="2" s="1"/>
  <c r="Q3773" i="2"/>
  <c r="J3774" i="2"/>
  <c r="K3774" i="2"/>
  <c r="N3774" i="2"/>
  <c r="O3774" i="2" s="1"/>
  <c r="Q3774" i="2"/>
  <c r="J3775" i="2"/>
  <c r="K3775" i="2"/>
  <c r="N3775" i="2"/>
  <c r="O3775" i="2" s="1"/>
  <c r="Q3775" i="2"/>
  <c r="J3776" i="2"/>
  <c r="K3776" i="2"/>
  <c r="N3776" i="2"/>
  <c r="O3776" i="2" s="1"/>
  <c r="Q3776" i="2"/>
  <c r="J3777" i="2"/>
  <c r="K3777" i="2"/>
  <c r="N3777" i="2"/>
  <c r="O3777" i="2" s="1"/>
  <c r="Q3777" i="2"/>
  <c r="J3778" i="2"/>
  <c r="K3778" i="2"/>
  <c r="N3778" i="2"/>
  <c r="O3778" i="2" s="1"/>
  <c r="Q3778" i="2"/>
  <c r="J3779" i="2"/>
  <c r="K3779" i="2"/>
  <c r="N3779" i="2"/>
  <c r="O3779" i="2" s="1"/>
  <c r="Q3779" i="2"/>
  <c r="J3780" i="2"/>
  <c r="K3780" i="2"/>
  <c r="N3780" i="2"/>
  <c r="O3780" i="2" s="1"/>
  <c r="Q3780" i="2"/>
  <c r="J3781" i="2"/>
  <c r="K3781" i="2"/>
  <c r="N3781" i="2"/>
  <c r="O3781" i="2" s="1"/>
  <c r="Q3781" i="2"/>
  <c r="J3782" i="2"/>
  <c r="K3782" i="2"/>
  <c r="N3782" i="2"/>
  <c r="O3782" i="2" s="1"/>
  <c r="Q3782" i="2"/>
  <c r="J3783" i="2"/>
  <c r="K3783" i="2"/>
  <c r="N3783" i="2"/>
  <c r="O3783" i="2" s="1"/>
  <c r="Q3783" i="2"/>
  <c r="J3784" i="2"/>
  <c r="K3784" i="2"/>
  <c r="N3784" i="2"/>
  <c r="O3784" i="2" s="1"/>
  <c r="Q3784" i="2"/>
  <c r="J3785" i="2"/>
  <c r="K3785" i="2"/>
  <c r="N3785" i="2"/>
  <c r="O3785" i="2" s="1"/>
  <c r="Q3785" i="2"/>
  <c r="J3786" i="2"/>
  <c r="K3786" i="2"/>
  <c r="N3786" i="2"/>
  <c r="O3786" i="2" s="1"/>
  <c r="Q3786" i="2"/>
  <c r="J3787" i="2"/>
  <c r="K3787" i="2"/>
  <c r="N3787" i="2"/>
  <c r="O3787" i="2" s="1"/>
  <c r="Q3787" i="2"/>
  <c r="J3788" i="2"/>
  <c r="K3788" i="2"/>
  <c r="N3788" i="2"/>
  <c r="O3788" i="2" s="1"/>
  <c r="Q3788" i="2"/>
  <c r="J3789" i="2"/>
  <c r="K3789" i="2"/>
  <c r="N3789" i="2"/>
  <c r="O3789" i="2" s="1"/>
  <c r="Q3789" i="2"/>
  <c r="J3790" i="2"/>
  <c r="K3790" i="2"/>
  <c r="N3790" i="2"/>
  <c r="O3790" i="2" s="1"/>
  <c r="Q3790" i="2"/>
  <c r="J3791" i="2"/>
  <c r="K3791" i="2"/>
  <c r="N3791" i="2"/>
  <c r="O3791" i="2" s="1"/>
  <c r="Q3791" i="2"/>
  <c r="J3792" i="2"/>
  <c r="K3792" i="2"/>
  <c r="N3792" i="2"/>
  <c r="O3792" i="2" s="1"/>
  <c r="Q3792" i="2"/>
  <c r="J3793" i="2"/>
  <c r="K3793" i="2"/>
  <c r="N3793" i="2"/>
  <c r="O3793" i="2" s="1"/>
  <c r="Q3793" i="2"/>
  <c r="J3794" i="2"/>
  <c r="K3794" i="2"/>
  <c r="N3794" i="2"/>
  <c r="O3794" i="2" s="1"/>
  <c r="Q3794" i="2"/>
  <c r="J3795" i="2"/>
  <c r="K3795" i="2"/>
  <c r="N3795" i="2"/>
  <c r="O3795" i="2" s="1"/>
  <c r="Q3795" i="2"/>
  <c r="J3796" i="2"/>
  <c r="K3796" i="2"/>
  <c r="N3796" i="2"/>
  <c r="O3796" i="2" s="1"/>
  <c r="Q3796" i="2"/>
  <c r="J3797" i="2"/>
  <c r="K3797" i="2"/>
  <c r="N3797" i="2"/>
  <c r="O3797" i="2" s="1"/>
  <c r="Q3797" i="2"/>
  <c r="J3798" i="2"/>
  <c r="K3798" i="2"/>
  <c r="N3798" i="2"/>
  <c r="O3798" i="2" s="1"/>
  <c r="Q3798" i="2"/>
  <c r="J3799" i="2"/>
  <c r="K3799" i="2"/>
  <c r="N3799" i="2"/>
  <c r="O3799" i="2" s="1"/>
  <c r="Q3799" i="2"/>
  <c r="J3800" i="2"/>
  <c r="K3800" i="2"/>
  <c r="N3800" i="2"/>
  <c r="O3800" i="2" s="1"/>
  <c r="Q3800" i="2"/>
  <c r="J3801" i="2"/>
  <c r="K3801" i="2"/>
  <c r="N3801" i="2"/>
  <c r="O3801" i="2" s="1"/>
  <c r="Q3801" i="2"/>
  <c r="J3802" i="2"/>
  <c r="K3802" i="2"/>
  <c r="N3802" i="2"/>
  <c r="O3802" i="2" s="1"/>
  <c r="Q3802" i="2"/>
  <c r="J3803" i="2"/>
  <c r="K3803" i="2"/>
  <c r="N3803" i="2"/>
  <c r="O3803" i="2" s="1"/>
  <c r="Q3803" i="2"/>
  <c r="J3804" i="2"/>
  <c r="K3804" i="2"/>
  <c r="N3804" i="2"/>
  <c r="O3804" i="2" s="1"/>
  <c r="Q3804" i="2"/>
  <c r="J3805" i="2"/>
  <c r="K3805" i="2"/>
  <c r="N3805" i="2"/>
  <c r="O3805" i="2" s="1"/>
  <c r="Q3805" i="2"/>
  <c r="J3806" i="2"/>
  <c r="K3806" i="2"/>
  <c r="N3806" i="2"/>
  <c r="O3806" i="2" s="1"/>
  <c r="Q3806" i="2"/>
  <c r="J3807" i="2"/>
  <c r="K3807" i="2"/>
  <c r="N3807" i="2"/>
  <c r="O3807" i="2" s="1"/>
  <c r="Q3807" i="2"/>
  <c r="J3808" i="2"/>
  <c r="K3808" i="2"/>
  <c r="N3808" i="2"/>
  <c r="O3808" i="2" s="1"/>
  <c r="Q3808" i="2"/>
  <c r="J3809" i="2"/>
  <c r="K3809" i="2"/>
  <c r="N3809" i="2"/>
  <c r="O3809" i="2" s="1"/>
  <c r="Q3809" i="2"/>
  <c r="J3810" i="2"/>
  <c r="K3810" i="2"/>
  <c r="N3810" i="2"/>
  <c r="O3810" i="2" s="1"/>
  <c r="Q3810" i="2"/>
  <c r="J3811" i="2"/>
  <c r="K3811" i="2"/>
  <c r="N3811" i="2"/>
  <c r="O3811" i="2" s="1"/>
  <c r="Q3811" i="2"/>
  <c r="J3812" i="2"/>
  <c r="K3812" i="2"/>
  <c r="N3812" i="2"/>
  <c r="O3812" i="2" s="1"/>
  <c r="Q3812" i="2"/>
  <c r="J3813" i="2"/>
  <c r="K3813" i="2"/>
  <c r="N3813" i="2"/>
  <c r="O3813" i="2" s="1"/>
  <c r="Q3813" i="2"/>
  <c r="J3814" i="2"/>
  <c r="K3814" i="2"/>
  <c r="N3814" i="2"/>
  <c r="O3814" i="2" s="1"/>
  <c r="Q3814" i="2"/>
  <c r="J3815" i="2"/>
  <c r="K3815" i="2"/>
  <c r="N3815" i="2"/>
  <c r="O3815" i="2" s="1"/>
  <c r="Q3815" i="2"/>
  <c r="J3816" i="2"/>
  <c r="K3816" i="2"/>
  <c r="N3816" i="2"/>
  <c r="O3816" i="2" s="1"/>
  <c r="Q3816" i="2"/>
  <c r="J3817" i="2"/>
  <c r="K3817" i="2"/>
  <c r="N3817" i="2"/>
  <c r="O3817" i="2" s="1"/>
  <c r="Q3817" i="2"/>
  <c r="J3818" i="2"/>
  <c r="K3818" i="2"/>
  <c r="N3818" i="2"/>
  <c r="O3818" i="2" s="1"/>
  <c r="Q3818" i="2"/>
  <c r="J3819" i="2"/>
  <c r="K3819" i="2"/>
  <c r="N3819" i="2"/>
  <c r="O3819" i="2" s="1"/>
  <c r="Q3819" i="2"/>
  <c r="J3820" i="2"/>
  <c r="K3820" i="2"/>
  <c r="N3820" i="2"/>
  <c r="O3820" i="2" s="1"/>
  <c r="Q3820" i="2"/>
  <c r="J3821" i="2"/>
  <c r="K3821" i="2"/>
  <c r="N3821" i="2"/>
  <c r="O3821" i="2" s="1"/>
  <c r="Q3821" i="2"/>
  <c r="J3822" i="2"/>
  <c r="K3822" i="2"/>
  <c r="N3822" i="2"/>
  <c r="O3822" i="2" s="1"/>
  <c r="Q3822" i="2"/>
  <c r="J3823" i="2"/>
  <c r="K3823" i="2"/>
  <c r="N3823" i="2"/>
  <c r="O3823" i="2" s="1"/>
  <c r="Q3823" i="2"/>
  <c r="J3824" i="2"/>
  <c r="K3824" i="2"/>
  <c r="N3824" i="2"/>
  <c r="O3824" i="2" s="1"/>
  <c r="Q3824" i="2"/>
  <c r="J3825" i="2"/>
  <c r="K3825" i="2"/>
  <c r="N3825" i="2"/>
  <c r="O3825" i="2" s="1"/>
  <c r="Q3825" i="2"/>
  <c r="J3826" i="2"/>
  <c r="K3826" i="2"/>
  <c r="N3826" i="2"/>
  <c r="O3826" i="2" s="1"/>
  <c r="Q3826" i="2"/>
  <c r="J3827" i="2"/>
  <c r="K3827" i="2"/>
  <c r="N3827" i="2"/>
  <c r="O3827" i="2" s="1"/>
  <c r="Q3827" i="2"/>
  <c r="J3828" i="2"/>
  <c r="K3828" i="2"/>
  <c r="N3828" i="2"/>
  <c r="O3828" i="2" s="1"/>
  <c r="Q3828" i="2"/>
  <c r="J3829" i="2"/>
  <c r="K3829" i="2"/>
  <c r="N3829" i="2"/>
  <c r="O3829" i="2" s="1"/>
  <c r="Q3829" i="2"/>
  <c r="J3830" i="2"/>
  <c r="K3830" i="2"/>
  <c r="N3830" i="2"/>
  <c r="O3830" i="2" s="1"/>
  <c r="Q3830" i="2"/>
  <c r="J3831" i="2"/>
  <c r="K3831" i="2"/>
  <c r="N3831" i="2"/>
  <c r="O3831" i="2" s="1"/>
  <c r="Q3831" i="2"/>
  <c r="J3832" i="2"/>
  <c r="K3832" i="2"/>
  <c r="N3832" i="2"/>
  <c r="O3832" i="2" s="1"/>
  <c r="Q3832" i="2"/>
  <c r="J3833" i="2"/>
  <c r="K3833" i="2"/>
  <c r="N3833" i="2"/>
  <c r="O3833" i="2" s="1"/>
  <c r="Q3833" i="2"/>
  <c r="J3834" i="2"/>
  <c r="K3834" i="2"/>
  <c r="N3834" i="2"/>
  <c r="O3834" i="2" s="1"/>
  <c r="Q3834" i="2"/>
  <c r="J3835" i="2"/>
  <c r="K3835" i="2"/>
  <c r="N3835" i="2"/>
  <c r="O3835" i="2" s="1"/>
  <c r="Q3835" i="2"/>
  <c r="J3836" i="2"/>
  <c r="K3836" i="2"/>
  <c r="N3836" i="2"/>
  <c r="O3836" i="2" s="1"/>
  <c r="Q3836" i="2"/>
  <c r="J3837" i="2"/>
  <c r="K3837" i="2"/>
  <c r="N3837" i="2"/>
  <c r="O3837" i="2" s="1"/>
  <c r="Q3837" i="2"/>
  <c r="J3838" i="2"/>
  <c r="K3838" i="2"/>
  <c r="N3838" i="2"/>
  <c r="O3838" i="2" s="1"/>
  <c r="Q3838" i="2"/>
  <c r="J3839" i="2"/>
  <c r="K3839" i="2"/>
  <c r="N3839" i="2"/>
  <c r="O3839" i="2" s="1"/>
  <c r="Q3839" i="2"/>
  <c r="J3840" i="2"/>
  <c r="K3840" i="2"/>
  <c r="N3840" i="2"/>
  <c r="O3840" i="2" s="1"/>
  <c r="Q3840" i="2"/>
  <c r="J3841" i="2"/>
  <c r="K3841" i="2"/>
  <c r="N3841" i="2"/>
  <c r="O3841" i="2" s="1"/>
  <c r="Q3841" i="2"/>
  <c r="J3842" i="2"/>
  <c r="K3842" i="2"/>
  <c r="N3842" i="2"/>
  <c r="O3842" i="2" s="1"/>
  <c r="Q3842" i="2"/>
  <c r="J3843" i="2"/>
  <c r="K3843" i="2"/>
  <c r="N3843" i="2"/>
  <c r="O3843" i="2" s="1"/>
  <c r="Q3843" i="2"/>
  <c r="J3844" i="2"/>
  <c r="K3844" i="2"/>
  <c r="N3844" i="2"/>
  <c r="O3844" i="2" s="1"/>
  <c r="Q3844" i="2"/>
  <c r="J3845" i="2"/>
  <c r="K3845" i="2"/>
  <c r="N3845" i="2"/>
  <c r="O3845" i="2" s="1"/>
  <c r="Q3845" i="2"/>
  <c r="J3846" i="2"/>
  <c r="K3846" i="2"/>
  <c r="N3846" i="2"/>
  <c r="O3846" i="2" s="1"/>
  <c r="Q3846" i="2"/>
  <c r="J3847" i="2"/>
  <c r="K3847" i="2"/>
  <c r="N3847" i="2"/>
  <c r="O3847" i="2" s="1"/>
  <c r="Q3847" i="2"/>
  <c r="J3848" i="2"/>
  <c r="K3848" i="2"/>
  <c r="N3848" i="2"/>
  <c r="O3848" i="2" s="1"/>
  <c r="Q3848" i="2"/>
  <c r="J3849" i="2"/>
  <c r="K3849" i="2"/>
  <c r="N3849" i="2"/>
  <c r="O3849" i="2" s="1"/>
  <c r="Q3849" i="2"/>
  <c r="J3850" i="2"/>
  <c r="K3850" i="2"/>
  <c r="N3850" i="2"/>
  <c r="O3850" i="2" s="1"/>
  <c r="Q3850" i="2"/>
  <c r="J3851" i="2"/>
  <c r="K3851" i="2"/>
  <c r="N3851" i="2"/>
  <c r="O3851" i="2" s="1"/>
  <c r="Q3851" i="2"/>
  <c r="J3852" i="2"/>
  <c r="K3852" i="2"/>
  <c r="N3852" i="2"/>
  <c r="O3852" i="2" s="1"/>
  <c r="Q3852" i="2"/>
  <c r="J3853" i="2"/>
  <c r="K3853" i="2"/>
  <c r="N3853" i="2"/>
  <c r="O3853" i="2" s="1"/>
  <c r="Q3853" i="2"/>
  <c r="J3854" i="2"/>
  <c r="K3854" i="2"/>
  <c r="N3854" i="2"/>
  <c r="O3854" i="2" s="1"/>
  <c r="Q3854" i="2"/>
  <c r="J3855" i="2"/>
  <c r="K3855" i="2"/>
  <c r="N3855" i="2"/>
  <c r="O3855" i="2" s="1"/>
  <c r="Q3855" i="2"/>
  <c r="J3856" i="2"/>
  <c r="K3856" i="2"/>
  <c r="N3856" i="2"/>
  <c r="O3856" i="2" s="1"/>
  <c r="Q3856" i="2"/>
  <c r="J3857" i="2"/>
  <c r="K3857" i="2"/>
  <c r="N3857" i="2"/>
  <c r="O3857" i="2" s="1"/>
  <c r="Q3857" i="2"/>
  <c r="J3858" i="2"/>
  <c r="K3858" i="2"/>
  <c r="N3858" i="2"/>
  <c r="O3858" i="2" s="1"/>
  <c r="Q3858" i="2"/>
  <c r="J3859" i="2"/>
  <c r="K3859" i="2"/>
  <c r="N3859" i="2"/>
  <c r="O3859" i="2" s="1"/>
  <c r="Q3859" i="2"/>
  <c r="J3860" i="2"/>
  <c r="K3860" i="2"/>
  <c r="N3860" i="2"/>
  <c r="O3860" i="2" s="1"/>
  <c r="Q3860" i="2"/>
  <c r="J3861" i="2"/>
  <c r="K3861" i="2"/>
  <c r="N3861" i="2"/>
  <c r="O3861" i="2" s="1"/>
  <c r="Q3861" i="2"/>
  <c r="J3862" i="2"/>
  <c r="K3862" i="2"/>
  <c r="N3862" i="2"/>
  <c r="O3862" i="2" s="1"/>
  <c r="Q3862" i="2"/>
  <c r="J3863" i="2"/>
  <c r="K3863" i="2"/>
  <c r="N3863" i="2"/>
  <c r="O3863" i="2" s="1"/>
  <c r="Q3863" i="2"/>
  <c r="J3864" i="2"/>
  <c r="K3864" i="2"/>
  <c r="N3864" i="2"/>
  <c r="O3864" i="2" s="1"/>
  <c r="Q3864" i="2"/>
  <c r="J3865" i="2"/>
  <c r="K3865" i="2"/>
  <c r="N3865" i="2"/>
  <c r="O3865" i="2" s="1"/>
  <c r="Q3865" i="2"/>
  <c r="J3866" i="2"/>
  <c r="K3866" i="2"/>
  <c r="N3866" i="2"/>
  <c r="O3866" i="2" s="1"/>
  <c r="Q3866" i="2"/>
  <c r="J3867" i="2"/>
  <c r="K3867" i="2"/>
  <c r="N3867" i="2"/>
  <c r="O3867" i="2" s="1"/>
  <c r="Q3867" i="2"/>
  <c r="J3868" i="2"/>
  <c r="K3868" i="2"/>
  <c r="N3868" i="2"/>
  <c r="O3868" i="2" s="1"/>
  <c r="Q3868" i="2"/>
  <c r="J3869" i="2"/>
  <c r="K3869" i="2"/>
  <c r="N3869" i="2"/>
  <c r="O3869" i="2" s="1"/>
  <c r="Q3869" i="2"/>
  <c r="J3870" i="2"/>
  <c r="K3870" i="2"/>
  <c r="N3870" i="2"/>
  <c r="O3870" i="2" s="1"/>
  <c r="Q3870" i="2"/>
  <c r="J3871" i="2"/>
  <c r="K3871" i="2"/>
  <c r="N3871" i="2"/>
  <c r="O3871" i="2" s="1"/>
  <c r="Q3871" i="2"/>
  <c r="J3872" i="2"/>
  <c r="K3872" i="2"/>
  <c r="N3872" i="2"/>
  <c r="O3872" i="2" s="1"/>
  <c r="Q3872" i="2"/>
  <c r="J3873" i="2"/>
  <c r="K3873" i="2"/>
  <c r="N3873" i="2"/>
  <c r="O3873" i="2" s="1"/>
  <c r="Q3873" i="2"/>
  <c r="J3874" i="2"/>
  <c r="K3874" i="2"/>
  <c r="N3874" i="2"/>
  <c r="O3874" i="2" s="1"/>
  <c r="Q3874" i="2"/>
  <c r="J3875" i="2"/>
  <c r="K3875" i="2"/>
  <c r="N3875" i="2"/>
  <c r="O3875" i="2" s="1"/>
  <c r="Q3875" i="2"/>
  <c r="J3876" i="2"/>
  <c r="K3876" i="2"/>
  <c r="N3876" i="2"/>
  <c r="O3876" i="2" s="1"/>
  <c r="Q3876" i="2"/>
  <c r="J3877" i="2"/>
  <c r="K3877" i="2"/>
  <c r="N3877" i="2"/>
  <c r="O3877" i="2" s="1"/>
  <c r="Q3877" i="2"/>
  <c r="J3878" i="2"/>
  <c r="K3878" i="2"/>
  <c r="N3878" i="2"/>
  <c r="O3878" i="2" s="1"/>
  <c r="Q3878" i="2"/>
  <c r="J3879" i="2"/>
  <c r="K3879" i="2"/>
  <c r="N3879" i="2"/>
  <c r="O3879" i="2" s="1"/>
  <c r="Q3879" i="2"/>
  <c r="J3880" i="2"/>
  <c r="K3880" i="2"/>
  <c r="N3880" i="2"/>
  <c r="O3880" i="2" s="1"/>
  <c r="Q3880" i="2"/>
  <c r="J3881" i="2"/>
  <c r="K3881" i="2"/>
  <c r="N3881" i="2"/>
  <c r="O3881" i="2" s="1"/>
  <c r="Q3881" i="2"/>
  <c r="J3882" i="2"/>
  <c r="K3882" i="2"/>
  <c r="N3882" i="2"/>
  <c r="O3882" i="2" s="1"/>
  <c r="Q3882" i="2"/>
  <c r="J3883" i="2"/>
  <c r="K3883" i="2"/>
  <c r="N3883" i="2"/>
  <c r="O3883" i="2" s="1"/>
  <c r="Q3883" i="2"/>
  <c r="J3884" i="2"/>
  <c r="K3884" i="2"/>
  <c r="N3884" i="2"/>
  <c r="O3884" i="2" s="1"/>
  <c r="Q3884" i="2"/>
  <c r="J3885" i="2"/>
  <c r="K3885" i="2"/>
  <c r="N3885" i="2"/>
  <c r="O3885" i="2" s="1"/>
  <c r="Q3885" i="2"/>
  <c r="J3886" i="2"/>
  <c r="K3886" i="2"/>
  <c r="N3886" i="2"/>
  <c r="O3886" i="2" s="1"/>
  <c r="Q3886" i="2"/>
  <c r="J3887" i="2"/>
  <c r="K3887" i="2"/>
  <c r="N3887" i="2"/>
  <c r="O3887" i="2" s="1"/>
  <c r="Q3887" i="2"/>
  <c r="J3888" i="2"/>
  <c r="K3888" i="2"/>
  <c r="N3888" i="2"/>
  <c r="O3888" i="2" s="1"/>
  <c r="Q3888" i="2"/>
  <c r="J3889" i="2"/>
  <c r="K3889" i="2"/>
  <c r="N3889" i="2"/>
  <c r="O3889" i="2" s="1"/>
  <c r="Q3889" i="2"/>
  <c r="J3890" i="2"/>
  <c r="K3890" i="2"/>
  <c r="N3890" i="2"/>
  <c r="O3890" i="2" s="1"/>
  <c r="Q3890" i="2"/>
  <c r="J3891" i="2"/>
  <c r="K3891" i="2"/>
  <c r="N3891" i="2"/>
  <c r="O3891" i="2" s="1"/>
  <c r="Q3891" i="2"/>
  <c r="J3892" i="2"/>
  <c r="K3892" i="2"/>
  <c r="N3892" i="2"/>
  <c r="O3892" i="2" s="1"/>
  <c r="Q3892" i="2"/>
  <c r="J3893" i="2"/>
  <c r="K3893" i="2"/>
  <c r="N3893" i="2"/>
  <c r="O3893" i="2" s="1"/>
  <c r="Q3893" i="2"/>
  <c r="J3894" i="2"/>
  <c r="K3894" i="2"/>
  <c r="N3894" i="2"/>
  <c r="O3894" i="2" s="1"/>
  <c r="Q3894" i="2"/>
  <c r="J3895" i="2"/>
  <c r="K3895" i="2"/>
  <c r="N3895" i="2"/>
  <c r="O3895" i="2" s="1"/>
  <c r="Q3895" i="2"/>
  <c r="J3896" i="2"/>
  <c r="K3896" i="2"/>
  <c r="N3896" i="2"/>
  <c r="O3896" i="2" s="1"/>
  <c r="Q3896" i="2"/>
  <c r="J3897" i="2"/>
  <c r="K3897" i="2"/>
  <c r="N3897" i="2"/>
  <c r="O3897" i="2" s="1"/>
  <c r="Q3897" i="2"/>
  <c r="J3898" i="2"/>
  <c r="K3898" i="2"/>
  <c r="N3898" i="2"/>
  <c r="O3898" i="2" s="1"/>
  <c r="Q3898" i="2"/>
  <c r="J3899" i="2"/>
  <c r="K3899" i="2"/>
  <c r="N3899" i="2"/>
  <c r="O3899" i="2" s="1"/>
  <c r="Q3899" i="2"/>
  <c r="J3900" i="2"/>
  <c r="K3900" i="2"/>
  <c r="N3900" i="2"/>
  <c r="O3900" i="2" s="1"/>
  <c r="Q3900" i="2"/>
  <c r="J3901" i="2"/>
  <c r="K3901" i="2"/>
  <c r="N3901" i="2"/>
  <c r="O3901" i="2" s="1"/>
  <c r="Q3901" i="2"/>
  <c r="J3902" i="2"/>
  <c r="K3902" i="2"/>
  <c r="N3902" i="2"/>
  <c r="O3902" i="2" s="1"/>
  <c r="Q3902" i="2"/>
  <c r="J3903" i="2"/>
  <c r="K3903" i="2"/>
  <c r="N3903" i="2"/>
  <c r="O3903" i="2" s="1"/>
  <c r="Q3903" i="2"/>
  <c r="J3904" i="2"/>
  <c r="K3904" i="2"/>
  <c r="N3904" i="2"/>
  <c r="O3904" i="2" s="1"/>
  <c r="Q3904" i="2"/>
  <c r="J3905" i="2"/>
  <c r="K3905" i="2"/>
  <c r="N3905" i="2"/>
  <c r="O3905" i="2" s="1"/>
  <c r="Q3905" i="2"/>
  <c r="J3906" i="2"/>
  <c r="K3906" i="2"/>
  <c r="N3906" i="2"/>
  <c r="O3906" i="2" s="1"/>
  <c r="Q3906" i="2"/>
  <c r="J3907" i="2"/>
  <c r="K3907" i="2"/>
  <c r="N3907" i="2"/>
  <c r="O3907" i="2" s="1"/>
  <c r="Q3907" i="2"/>
  <c r="J3908" i="2"/>
  <c r="K3908" i="2"/>
  <c r="N3908" i="2"/>
  <c r="O3908" i="2" s="1"/>
  <c r="Q3908" i="2"/>
  <c r="J3909" i="2"/>
  <c r="K3909" i="2"/>
  <c r="N3909" i="2"/>
  <c r="O3909" i="2" s="1"/>
  <c r="Q3909" i="2"/>
  <c r="J3910" i="2"/>
  <c r="K3910" i="2"/>
  <c r="N3910" i="2"/>
  <c r="O3910" i="2" s="1"/>
  <c r="Q3910" i="2"/>
  <c r="J3911" i="2"/>
  <c r="K3911" i="2"/>
  <c r="N3911" i="2"/>
  <c r="O3911" i="2" s="1"/>
  <c r="Q3911" i="2"/>
  <c r="J3912" i="2"/>
  <c r="K3912" i="2"/>
  <c r="N3912" i="2"/>
  <c r="O3912" i="2" s="1"/>
  <c r="Q3912" i="2"/>
  <c r="J3913" i="2"/>
  <c r="K3913" i="2"/>
  <c r="N3913" i="2"/>
  <c r="O3913" i="2" s="1"/>
  <c r="Q3913" i="2"/>
  <c r="J3914" i="2"/>
  <c r="K3914" i="2"/>
  <c r="N3914" i="2"/>
  <c r="O3914" i="2" s="1"/>
  <c r="Q3914" i="2"/>
  <c r="J3915" i="2"/>
  <c r="K3915" i="2"/>
  <c r="N3915" i="2"/>
  <c r="O3915" i="2" s="1"/>
  <c r="Q3915" i="2"/>
  <c r="J3916" i="2"/>
  <c r="K3916" i="2"/>
  <c r="N3916" i="2"/>
  <c r="O3916" i="2" s="1"/>
  <c r="Q3916" i="2"/>
  <c r="J3917" i="2"/>
  <c r="K3917" i="2"/>
  <c r="N3917" i="2"/>
  <c r="O3917" i="2" s="1"/>
  <c r="Q3917" i="2"/>
  <c r="J3918" i="2"/>
  <c r="K3918" i="2"/>
  <c r="N3918" i="2"/>
  <c r="O3918" i="2" s="1"/>
  <c r="Q3918" i="2"/>
  <c r="J3919" i="2"/>
  <c r="K3919" i="2"/>
  <c r="N3919" i="2"/>
  <c r="O3919" i="2" s="1"/>
  <c r="Q3919" i="2"/>
  <c r="J3920" i="2"/>
  <c r="K3920" i="2"/>
  <c r="N3920" i="2"/>
  <c r="O3920" i="2" s="1"/>
  <c r="Q3920" i="2"/>
  <c r="J3921" i="2"/>
  <c r="K3921" i="2"/>
  <c r="N3921" i="2"/>
  <c r="O3921" i="2" s="1"/>
  <c r="Q3921" i="2"/>
  <c r="J3922" i="2"/>
  <c r="K3922" i="2"/>
  <c r="N3922" i="2"/>
  <c r="O3922" i="2" s="1"/>
  <c r="Q3922" i="2"/>
  <c r="J3923" i="2"/>
  <c r="K3923" i="2"/>
  <c r="N3923" i="2"/>
  <c r="O3923" i="2" s="1"/>
  <c r="Q3923" i="2"/>
  <c r="J3924" i="2"/>
  <c r="K3924" i="2"/>
  <c r="N3924" i="2"/>
  <c r="O3924" i="2" s="1"/>
  <c r="Q3924" i="2"/>
  <c r="J3925" i="2"/>
  <c r="K3925" i="2"/>
  <c r="N3925" i="2"/>
  <c r="O3925" i="2" s="1"/>
  <c r="Q3925" i="2"/>
  <c r="J3926" i="2"/>
  <c r="K3926" i="2"/>
  <c r="N3926" i="2"/>
  <c r="O3926" i="2" s="1"/>
  <c r="Q3926" i="2"/>
  <c r="J3927" i="2"/>
  <c r="K3927" i="2"/>
  <c r="N3927" i="2"/>
  <c r="O3927" i="2" s="1"/>
  <c r="Q3927" i="2"/>
  <c r="J3928" i="2"/>
  <c r="K3928" i="2"/>
  <c r="N3928" i="2"/>
  <c r="O3928" i="2" s="1"/>
  <c r="Q3928" i="2"/>
  <c r="J3929" i="2"/>
  <c r="K3929" i="2"/>
  <c r="N3929" i="2"/>
  <c r="O3929" i="2" s="1"/>
  <c r="Q3929" i="2"/>
  <c r="J3930" i="2"/>
  <c r="K3930" i="2"/>
  <c r="N3930" i="2"/>
  <c r="O3930" i="2" s="1"/>
  <c r="Q3930" i="2"/>
  <c r="J3931" i="2"/>
  <c r="K3931" i="2"/>
  <c r="N3931" i="2"/>
  <c r="O3931" i="2" s="1"/>
  <c r="Q3931" i="2"/>
  <c r="J3932" i="2"/>
  <c r="K3932" i="2"/>
  <c r="N3932" i="2"/>
  <c r="O3932" i="2" s="1"/>
  <c r="Q3932" i="2"/>
  <c r="J3933" i="2"/>
  <c r="K3933" i="2"/>
  <c r="N3933" i="2"/>
  <c r="O3933" i="2" s="1"/>
  <c r="Q3933" i="2"/>
  <c r="J3934" i="2"/>
  <c r="K3934" i="2"/>
  <c r="N3934" i="2"/>
  <c r="O3934" i="2" s="1"/>
  <c r="Q3934" i="2"/>
  <c r="J3935" i="2"/>
  <c r="K3935" i="2"/>
  <c r="N3935" i="2"/>
  <c r="O3935" i="2" s="1"/>
  <c r="Q3935" i="2"/>
  <c r="J3936" i="2"/>
  <c r="K3936" i="2"/>
  <c r="N3936" i="2"/>
  <c r="O3936" i="2" s="1"/>
  <c r="Q3936" i="2"/>
  <c r="J3937" i="2"/>
  <c r="K3937" i="2"/>
  <c r="N3937" i="2"/>
  <c r="O3937" i="2" s="1"/>
  <c r="Q3937" i="2"/>
  <c r="J3938" i="2"/>
  <c r="K3938" i="2"/>
  <c r="N3938" i="2"/>
  <c r="O3938" i="2" s="1"/>
  <c r="Q3938" i="2"/>
  <c r="J3939" i="2"/>
  <c r="K3939" i="2"/>
  <c r="N3939" i="2"/>
  <c r="O3939" i="2" s="1"/>
  <c r="Q3939" i="2"/>
  <c r="J3940" i="2"/>
  <c r="K3940" i="2"/>
  <c r="N3940" i="2"/>
  <c r="O3940" i="2" s="1"/>
  <c r="Q3940" i="2"/>
  <c r="J3941" i="2"/>
  <c r="K3941" i="2"/>
  <c r="N3941" i="2"/>
  <c r="O3941" i="2" s="1"/>
  <c r="Q3941" i="2"/>
  <c r="J3942" i="2"/>
  <c r="K3942" i="2"/>
  <c r="N3942" i="2"/>
  <c r="O3942" i="2" s="1"/>
  <c r="Q3942" i="2"/>
  <c r="J3943" i="2"/>
  <c r="K3943" i="2"/>
  <c r="N3943" i="2"/>
  <c r="O3943" i="2" s="1"/>
  <c r="Q3943" i="2"/>
  <c r="J3944" i="2"/>
  <c r="K3944" i="2"/>
  <c r="N3944" i="2"/>
  <c r="O3944" i="2" s="1"/>
  <c r="Q3944" i="2"/>
  <c r="J3945" i="2"/>
  <c r="K3945" i="2"/>
  <c r="N3945" i="2"/>
  <c r="O3945" i="2" s="1"/>
  <c r="Q3945" i="2"/>
  <c r="J3946" i="2"/>
  <c r="K3946" i="2"/>
  <c r="N3946" i="2"/>
  <c r="O3946" i="2" s="1"/>
  <c r="Q3946" i="2"/>
  <c r="J3947" i="2"/>
  <c r="K3947" i="2"/>
  <c r="N3947" i="2"/>
  <c r="O3947" i="2" s="1"/>
  <c r="Q3947" i="2"/>
  <c r="J3948" i="2"/>
  <c r="K3948" i="2"/>
  <c r="N3948" i="2"/>
  <c r="O3948" i="2" s="1"/>
  <c r="Q3948" i="2"/>
  <c r="J3949" i="2"/>
  <c r="K3949" i="2"/>
  <c r="N3949" i="2"/>
  <c r="O3949" i="2" s="1"/>
  <c r="Q3949" i="2"/>
  <c r="J3950" i="2"/>
  <c r="K3950" i="2"/>
  <c r="N3950" i="2"/>
  <c r="O3950" i="2" s="1"/>
  <c r="Q3950" i="2"/>
  <c r="J3951" i="2"/>
  <c r="K3951" i="2"/>
  <c r="N3951" i="2"/>
  <c r="O3951" i="2" s="1"/>
  <c r="Q3951" i="2"/>
  <c r="J3952" i="2"/>
  <c r="K3952" i="2"/>
  <c r="N3952" i="2"/>
  <c r="O3952" i="2" s="1"/>
  <c r="Q3952" i="2"/>
  <c r="J3953" i="2"/>
  <c r="K3953" i="2"/>
  <c r="N3953" i="2"/>
  <c r="O3953" i="2" s="1"/>
  <c r="Q3953" i="2"/>
  <c r="J3954" i="2"/>
  <c r="K3954" i="2"/>
  <c r="N3954" i="2"/>
  <c r="O3954" i="2" s="1"/>
  <c r="Q3954" i="2"/>
  <c r="J3955" i="2"/>
  <c r="K3955" i="2"/>
  <c r="N3955" i="2"/>
  <c r="O3955" i="2" s="1"/>
  <c r="Q3955" i="2"/>
  <c r="J3956" i="2"/>
  <c r="K3956" i="2"/>
  <c r="N3956" i="2"/>
  <c r="O3956" i="2" s="1"/>
  <c r="Q3956" i="2"/>
  <c r="J3957" i="2"/>
  <c r="K3957" i="2"/>
  <c r="N3957" i="2"/>
  <c r="O3957" i="2" s="1"/>
  <c r="Q3957" i="2"/>
  <c r="J3958" i="2"/>
  <c r="K3958" i="2"/>
  <c r="N3958" i="2"/>
  <c r="O3958" i="2" s="1"/>
  <c r="Q3958" i="2"/>
  <c r="J3959" i="2"/>
  <c r="K3959" i="2"/>
  <c r="N3959" i="2"/>
  <c r="O3959" i="2" s="1"/>
  <c r="Q3959" i="2"/>
  <c r="J3960" i="2"/>
  <c r="K3960" i="2"/>
  <c r="N3960" i="2"/>
  <c r="O3960" i="2" s="1"/>
  <c r="Q3960" i="2"/>
  <c r="J3961" i="2"/>
  <c r="K3961" i="2"/>
  <c r="N3961" i="2"/>
  <c r="O3961" i="2" s="1"/>
  <c r="Q3961" i="2"/>
  <c r="J3962" i="2"/>
  <c r="K3962" i="2"/>
  <c r="N3962" i="2"/>
  <c r="O3962" i="2" s="1"/>
  <c r="Q3962" i="2"/>
  <c r="J3963" i="2"/>
  <c r="K3963" i="2"/>
  <c r="N3963" i="2"/>
  <c r="O3963" i="2" s="1"/>
  <c r="Q3963" i="2"/>
  <c r="J3964" i="2"/>
  <c r="K3964" i="2"/>
  <c r="N3964" i="2"/>
  <c r="O3964" i="2" s="1"/>
  <c r="Q3964" i="2"/>
  <c r="J3965" i="2"/>
  <c r="K3965" i="2"/>
  <c r="N3965" i="2"/>
  <c r="O3965" i="2" s="1"/>
  <c r="Q3965" i="2"/>
  <c r="J3966" i="2"/>
  <c r="K3966" i="2"/>
  <c r="N3966" i="2"/>
  <c r="O3966" i="2" s="1"/>
  <c r="Q3966" i="2"/>
  <c r="J3967" i="2"/>
  <c r="K3967" i="2"/>
  <c r="N3967" i="2"/>
  <c r="O3967" i="2" s="1"/>
  <c r="Q3967" i="2"/>
  <c r="J3968" i="2"/>
  <c r="K3968" i="2"/>
  <c r="N3968" i="2"/>
  <c r="O3968" i="2" s="1"/>
  <c r="Q3968" i="2"/>
  <c r="J3969" i="2"/>
  <c r="K3969" i="2"/>
  <c r="N3969" i="2"/>
  <c r="O3969" i="2" s="1"/>
  <c r="Q3969" i="2"/>
  <c r="J3970" i="2"/>
  <c r="K3970" i="2"/>
  <c r="N3970" i="2"/>
  <c r="O3970" i="2" s="1"/>
  <c r="Q3970" i="2"/>
  <c r="J3971" i="2"/>
  <c r="K3971" i="2"/>
  <c r="N3971" i="2"/>
  <c r="O3971" i="2" s="1"/>
  <c r="Q3971" i="2"/>
  <c r="J3972" i="2"/>
  <c r="K3972" i="2"/>
  <c r="N3972" i="2"/>
  <c r="O3972" i="2" s="1"/>
  <c r="Q3972" i="2"/>
  <c r="J3973" i="2"/>
  <c r="K3973" i="2"/>
  <c r="N3973" i="2"/>
  <c r="O3973" i="2" s="1"/>
  <c r="Q3973" i="2"/>
  <c r="J3974" i="2"/>
  <c r="K3974" i="2"/>
  <c r="N3974" i="2"/>
  <c r="O3974" i="2" s="1"/>
  <c r="Q3974" i="2"/>
  <c r="J3975" i="2"/>
  <c r="K3975" i="2"/>
  <c r="N3975" i="2"/>
  <c r="O3975" i="2" s="1"/>
  <c r="Q3975" i="2"/>
  <c r="J3976" i="2"/>
  <c r="K3976" i="2"/>
  <c r="N3976" i="2"/>
  <c r="O3976" i="2" s="1"/>
  <c r="Q3976" i="2"/>
  <c r="J3977" i="2"/>
  <c r="K3977" i="2"/>
  <c r="N3977" i="2"/>
  <c r="O3977" i="2" s="1"/>
  <c r="Q3977" i="2"/>
  <c r="J3978" i="2"/>
  <c r="K3978" i="2"/>
  <c r="N3978" i="2"/>
  <c r="O3978" i="2" s="1"/>
  <c r="Q3978" i="2"/>
  <c r="J3979" i="2"/>
  <c r="K3979" i="2"/>
  <c r="N3979" i="2"/>
  <c r="O3979" i="2" s="1"/>
  <c r="Q3979" i="2"/>
  <c r="J3980" i="2"/>
  <c r="K3980" i="2"/>
  <c r="N3980" i="2"/>
  <c r="O3980" i="2" s="1"/>
  <c r="Q3980" i="2"/>
  <c r="J3981" i="2"/>
  <c r="K3981" i="2"/>
  <c r="N3981" i="2"/>
  <c r="O3981" i="2" s="1"/>
  <c r="Q3981" i="2"/>
  <c r="J3982" i="2"/>
  <c r="K3982" i="2"/>
  <c r="N3982" i="2"/>
  <c r="O3982" i="2" s="1"/>
  <c r="Q3982" i="2"/>
  <c r="J3983" i="2"/>
  <c r="K3983" i="2"/>
  <c r="N3983" i="2"/>
  <c r="O3983" i="2" s="1"/>
  <c r="Q3983" i="2"/>
  <c r="J3984" i="2"/>
  <c r="K3984" i="2"/>
  <c r="N3984" i="2"/>
  <c r="O3984" i="2" s="1"/>
  <c r="Q3984" i="2"/>
  <c r="J3985" i="2"/>
  <c r="K3985" i="2"/>
  <c r="N3985" i="2"/>
  <c r="O3985" i="2" s="1"/>
  <c r="Q3985" i="2"/>
  <c r="J3986" i="2"/>
  <c r="K3986" i="2"/>
  <c r="N3986" i="2"/>
  <c r="O3986" i="2" s="1"/>
  <c r="Q3986" i="2"/>
  <c r="J3987" i="2"/>
  <c r="K3987" i="2"/>
  <c r="N3987" i="2"/>
  <c r="O3987" i="2" s="1"/>
  <c r="Q3987" i="2"/>
  <c r="J3988" i="2"/>
  <c r="K3988" i="2"/>
  <c r="N3988" i="2"/>
  <c r="O3988" i="2" s="1"/>
  <c r="Q3988" i="2"/>
  <c r="J3989" i="2"/>
  <c r="K3989" i="2"/>
  <c r="N3989" i="2"/>
  <c r="O3989" i="2" s="1"/>
  <c r="Q3989" i="2"/>
  <c r="J3990" i="2"/>
  <c r="K3990" i="2"/>
  <c r="N3990" i="2"/>
  <c r="O3990" i="2" s="1"/>
  <c r="Q3990" i="2"/>
  <c r="J3991" i="2"/>
  <c r="K3991" i="2"/>
  <c r="N3991" i="2"/>
  <c r="O3991" i="2" s="1"/>
  <c r="Q3991" i="2"/>
  <c r="J3992" i="2"/>
  <c r="K3992" i="2"/>
  <c r="N3992" i="2"/>
  <c r="O3992" i="2" s="1"/>
  <c r="Q3992" i="2"/>
  <c r="J3993" i="2"/>
  <c r="K3993" i="2"/>
  <c r="N3993" i="2"/>
  <c r="O3993" i="2" s="1"/>
  <c r="Q3993" i="2"/>
  <c r="J3994" i="2"/>
  <c r="K3994" i="2"/>
  <c r="N3994" i="2"/>
  <c r="O3994" i="2" s="1"/>
  <c r="Q3994" i="2"/>
  <c r="J3995" i="2"/>
  <c r="K3995" i="2"/>
  <c r="N3995" i="2"/>
  <c r="O3995" i="2" s="1"/>
  <c r="Q3995" i="2"/>
  <c r="J3996" i="2"/>
  <c r="K3996" i="2"/>
  <c r="N3996" i="2"/>
  <c r="O3996" i="2" s="1"/>
  <c r="Q3996" i="2"/>
  <c r="J3997" i="2"/>
  <c r="K3997" i="2"/>
  <c r="N3997" i="2"/>
  <c r="O3997" i="2" s="1"/>
  <c r="Q3997" i="2"/>
  <c r="J3998" i="2"/>
  <c r="K3998" i="2"/>
  <c r="N3998" i="2"/>
  <c r="O3998" i="2" s="1"/>
  <c r="Q3998" i="2"/>
  <c r="J3999" i="2"/>
  <c r="K3999" i="2"/>
  <c r="N3999" i="2"/>
  <c r="O3999" i="2" s="1"/>
  <c r="Q3999" i="2"/>
  <c r="J4000" i="2"/>
  <c r="K4000" i="2"/>
  <c r="N4000" i="2"/>
  <c r="O4000" i="2" s="1"/>
  <c r="Q4000" i="2"/>
  <c r="J4001" i="2"/>
  <c r="K4001" i="2"/>
  <c r="N4001" i="2"/>
  <c r="O4001" i="2" s="1"/>
  <c r="Q4001" i="2"/>
  <c r="J4002" i="2"/>
  <c r="K4002" i="2"/>
  <c r="N4002" i="2"/>
  <c r="O4002" i="2" s="1"/>
  <c r="Q4002" i="2"/>
  <c r="J4003" i="2"/>
  <c r="K4003" i="2"/>
  <c r="N4003" i="2"/>
  <c r="O4003" i="2" s="1"/>
  <c r="Q4003" i="2"/>
  <c r="J4004" i="2"/>
  <c r="K4004" i="2"/>
  <c r="N4004" i="2"/>
  <c r="O4004" i="2" s="1"/>
  <c r="Q4004" i="2"/>
  <c r="J4005" i="2"/>
  <c r="K4005" i="2"/>
  <c r="N4005" i="2"/>
  <c r="O4005" i="2" s="1"/>
  <c r="Q4005" i="2"/>
  <c r="J4006" i="2"/>
  <c r="K4006" i="2"/>
  <c r="N4006" i="2"/>
  <c r="O4006" i="2" s="1"/>
  <c r="Q4006" i="2"/>
  <c r="J4007" i="2"/>
  <c r="K4007" i="2"/>
  <c r="N4007" i="2"/>
  <c r="O4007" i="2" s="1"/>
  <c r="Q4007" i="2"/>
  <c r="J4008" i="2"/>
  <c r="K4008" i="2"/>
  <c r="N4008" i="2"/>
  <c r="O4008" i="2" s="1"/>
  <c r="Q4008" i="2"/>
  <c r="J4009" i="2"/>
  <c r="K4009" i="2"/>
  <c r="N4009" i="2"/>
  <c r="O4009" i="2" s="1"/>
  <c r="Q4009" i="2"/>
  <c r="J4010" i="2"/>
  <c r="K4010" i="2"/>
  <c r="N4010" i="2"/>
  <c r="O4010" i="2" s="1"/>
  <c r="Q4010" i="2"/>
  <c r="J4011" i="2"/>
  <c r="K4011" i="2"/>
  <c r="N4011" i="2"/>
  <c r="O4011" i="2" s="1"/>
  <c r="Q4011" i="2"/>
  <c r="J4012" i="2"/>
  <c r="K4012" i="2"/>
  <c r="N4012" i="2"/>
  <c r="O4012" i="2" s="1"/>
  <c r="Q4012" i="2"/>
  <c r="J4013" i="2"/>
  <c r="K4013" i="2"/>
  <c r="N4013" i="2"/>
  <c r="O4013" i="2" s="1"/>
  <c r="Q4013" i="2"/>
  <c r="J4014" i="2"/>
  <c r="K4014" i="2"/>
  <c r="N4014" i="2"/>
  <c r="O4014" i="2" s="1"/>
  <c r="Q4014" i="2"/>
  <c r="J4015" i="2"/>
  <c r="K4015" i="2"/>
  <c r="N4015" i="2"/>
  <c r="O4015" i="2" s="1"/>
  <c r="Q4015" i="2"/>
  <c r="J4016" i="2"/>
  <c r="K4016" i="2"/>
  <c r="N4016" i="2"/>
  <c r="O4016" i="2" s="1"/>
  <c r="Q4016" i="2"/>
  <c r="J4017" i="2"/>
  <c r="K4017" i="2"/>
  <c r="N4017" i="2"/>
  <c r="O4017" i="2" s="1"/>
  <c r="Q4017" i="2"/>
  <c r="J4018" i="2"/>
  <c r="K4018" i="2"/>
  <c r="N4018" i="2"/>
  <c r="O4018" i="2" s="1"/>
  <c r="Q4018" i="2"/>
  <c r="J4019" i="2"/>
  <c r="K4019" i="2"/>
  <c r="N4019" i="2"/>
  <c r="O4019" i="2" s="1"/>
  <c r="Q4019" i="2"/>
  <c r="J4020" i="2"/>
  <c r="K4020" i="2"/>
  <c r="N4020" i="2"/>
  <c r="O4020" i="2" s="1"/>
  <c r="Q4020" i="2"/>
  <c r="J4021" i="2"/>
  <c r="K4021" i="2"/>
  <c r="N4021" i="2"/>
  <c r="O4021" i="2" s="1"/>
  <c r="Q4021" i="2"/>
  <c r="J4022" i="2"/>
  <c r="K4022" i="2"/>
  <c r="N4022" i="2"/>
  <c r="O4022" i="2" s="1"/>
  <c r="Q4022" i="2"/>
  <c r="J4023" i="2"/>
  <c r="K4023" i="2"/>
  <c r="N4023" i="2"/>
  <c r="O4023" i="2" s="1"/>
  <c r="Q4023" i="2"/>
  <c r="J4024" i="2"/>
  <c r="K4024" i="2"/>
  <c r="N4024" i="2"/>
  <c r="O4024" i="2" s="1"/>
  <c r="Q4024" i="2"/>
  <c r="J4025" i="2"/>
  <c r="K4025" i="2"/>
  <c r="N4025" i="2"/>
  <c r="O4025" i="2" s="1"/>
  <c r="Q4025" i="2"/>
  <c r="J4026" i="2"/>
  <c r="K4026" i="2"/>
  <c r="N4026" i="2"/>
  <c r="O4026" i="2" s="1"/>
  <c r="Q4026" i="2"/>
  <c r="J4027" i="2"/>
  <c r="K4027" i="2"/>
  <c r="N4027" i="2"/>
  <c r="O4027" i="2" s="1"/>
  <c r="Q4027" i="2"/>
  <c r="J4028" i="2"/>
  <c r="K4028" i="2"/>
  <c r="N4028" i="2"/>
  <c r="O4028" i="2" s="1"/>
  <c r="Q4028" i="2"/>
  <c r="J4029" i="2"/>
  <c r="K4029" i="2"/>
  <c r="N4029" i="2"/>
  <c r="O4029" i="2" s="1"/>
  <c r="Q4029" i="2"/>
  <c r="J4030" i="2"/>
  <c r="K4030" i="2"/>
  <c r="N4030" i="2"/>
  <c r="O4030" i="2" s="1"/>
  <c r="Q4030" i="2"/>
  <c r="J4031" i="2"/>
  <c r="K4031" i="2"/>
  <c r="N4031" i="2"/>
  <c r="O4031" i="2" s="1"/>
  <c r="Q4031" i="2"/>
  <c r="J4032" i="2"/>
  <c r="K4032" i="2"/>
  <c r="N4032" i="2"/>
  <c r="O4032" i="2" s="1"/>
  <c r="Q4032" i="2"/>
  <c r="J4033" i="2"/>
  <c r="K4033" i="2"/>
  <c r="N4033" i="2"/>
  <c r="O4033" i="2" s="1"/>
  <c r="Q4033" i="2"/>
  <c r="J4034" i="2"/>
  <c r="K4034" i="2"/>
  <c r="N4034" i="2"/>
  <c r="O4034" i="2" s="1"/>
  <c r="Q4034" i="2"/>
  <c r="J4035" i="2"/>
  <c r="K4035" i="2"/>
  <c r="N4035" i="2"/>
  <c r="O4035" i="2" s="1"/>
  <c r="Q4035" i="2"/>
  <c r="J4036" i="2"/>
  <c r="K4036" i="2"/>
  <c r="N4036" i="2"/>
  <c r="O4036" i="2" s="1"/>
  <c r="Q4036" i="2"/>
  <c r="J4037" i="2"/>
  <c r="K4037" i="2"/>
  <c r="N4037" i="2"/>
  <c r="O4037" i="2" s="1"/>
  <c r="Q4037" i="2"/>
  <c r="J4038" i="2"/>
  <c r="K4038" i="2"/>
  <c r="N4038" i="2"/>
  <c r="O4038" i="2" s="1"/>
  <c r="Q4038" i="2"/>
  <c r="J4039" i="2"/>
  <c r="K4039" i="2"/>
  <c r="N4039" i="2"/>
  <c r="O4039" i="2" s="1"/>
  <c r="Q4039" i="2"/>
  <c r="J4040" i="2"/>
  <c r="K4040" i="2"/>
  <c r="N4040" i="2"/>
  <c r="O4040" i="2" s="1"/>
  <c r="Q4040" i="2"/>
  <c r="J4041" i="2"/>
  <c r="K4041" i="2"/>
  <c r="N4041" i="2"/>
  <c r="O4041" i="2" s="1"/>
  <c r="Q4041" i="2"/>
  <c r="J4042" i="2"/>
  <c r="K4042" i="2"/>
  <c r="N4042" i="2"/>
  <c r="O4042" i="2" s="1"/>
  <c r="Q4042" i="2"/>
  <c r="J4043" i="2"/>
  <c r="K4043" i="2"/>
  <c r="N4043" i="2"/>
  <c r="O4043" i="2" s="1"/>
  <c r="Q4043" i="2"/>
  <c r="J4044" i="2"/>
  <c r="K4044" i="2"/>
  <c r="N4044" i="2"/>
  <c r="O4044" i="2" s="1"/>
  <c r="Q4044" i="2"/>
  <c r="J4045" i="2"/>
  <c r="K4045" i="2"/>
  <c r="N4045" i="2"/>
  <c r="O4045" i="2" s="1"/>
  <c r="Q4045" i="2"/>
  <c r="J4046" i="2"/>
  <c r="K4046" i="2"/>
  <c r="N4046" i="2"/>
  <c r="O4046" i="2" s="1"/>
  <c r="Q4046" i="2"/>
  <c r="J4047" i="2"/>
  <c r="K4047" i="2"/>
  <c r="N4047" i="2"/>
  <c r="O4047" i="2" s="1"/>
  <c r="Q4047" i="2"/>
  <c r="J4048" i="2"/>
  <c r="K4048" i="2"/>
  <c r="N4048" i="2"/>
  <c r="O4048" i="2" s="1"/>
  <c r="Q4048" i="2"/>
  <c r="J4049" i="2"/>
  <c r="K4049" i="2"/>
  <c r="N4049" i="2"/>
  <c r="O4049" i="2" s="1"/>
  <c r="Q4049" i="2"/>
  <c r="J4050" i="2"/>
  <c r="K4050" i="2"/>
  <c r="N4050" i="2"/>
  <c r="O4050" i="2" s="1"/>
  <c r="Q4050" i="2"/>
  <c r="J4051" i="2"/>
  <c r="K4051" i="2"/>
  <c r="N4051" i="2"/>
  <c r="O4051" i="2" s="1"/>
  <c r="Q4051" i="2"/>
  <c r="J4052" i="2"/>
  <c r="K4052" i="2"/>
  <c r="N4052" i="2"/>
  <c r="O4052" i="2" s="1"/>
  <c r="Q4052" i="2"/>
  <c r="J4053" i="2"/>
  <c r="K4053" i="2"/>
  <c r="N4053" i="2"/>
  <c r="O4053" i="2" s="1"/>
  <c r="Q4053" i="2"/>
  <c r="J4054" i="2"/>
  <c r="K4054" i="2"/>
  <c r="N4054" i="2"/>
  <c r="O4054" i="2" s="1"/>
  <c r="Q4054" i="2"/>
  <c r="J4055" i="2"/>
  <c r="K4055" i="2"/>
  <c r="N4055" i="2"/>
  <c r="O4055" i="2" s="1"/>
  <c r="Q4055" i="2"/>
  <c r="J4056" i="2"/>
  <c r="K4056" i="2"/>
  <c r="N4056" i="2"/>
  <c r="O4056" i="2" s="1"/>
  <c r="Q4056" i="2"/>
  <c r="J4057" i="2"/>
  <c r="K4057" i="2"/>
  <c r="N4057" i="2"/>
  <c r="O4057" i="2" s="1"/>
  <c r="Q4057" i="2"/>
  <c r="J4058" i="2"/>
  <c r="K4058" i="2"/>
  <c r="N4058" i="2"/>
  <c r="O4058" i="2" s="1"/>
  <c r="Q4058" i="2"/>
  <c r="J4059" i="2"/>
  <c r="K4059" i="2"/>
  <c r="N4059" i="2"/>
  <c r="O4059" i="2" s="1"/>
  <c r="Q4059" i="2"/>
  <c r="J4060" i="2"/>
  <c r="K4060" i="2"/>
  <c r="N4060" i="2"/>
  <c r="O4060" i="2" s="1"/>
  <c r="Q4060" i="2"/>
  <c r="J4061" i="2"/>
  <c r="K4061" i="2"/>
  <c r="N4061" i="2"/>
  <c r="O4061" i="2" s="1"/>
  <c r="Q4061" i="2"/>
  <c r="J4062" i="2"/>
  <c r="K4062" i="2"/>
  <c r="N4062" i="2"/>
  <c r="O4062" i="2" s="1"/>
  <c r="Q4062" i="2"/>
  <c r="J4063" i="2"/>
  <c r="K4063" i="2"/>
  <c r="N4063" i="2"/>
  <c r="O4063" i="2" s="1"/>
  <c r="Q4063" i="2"/>
  <c r="J4064" i="2"/>
  <c r="K4064" i="2"/>
  <c r="N4064" i="2"/>
  <c r="O4064" i="2" s="1"/>
  <c r="Q4064" i="2"/>
  <c r="J4065" i="2"/>
  <c r="K4065" i="2"/>
  <c r="N4065" i="2"/>
  <c r="O4065" i="2" s="1"/>
  <c r="Q4065" i="2"/>
  <c r="J4066" i="2"/>
  <c r="K4066" i="2"/>
  <c r="N4066" i="2"/>
  <c r="O4066" i="2" s="1"/>
  <c r="Q4066" i="2"/>
  <c r="J4067" i="2"/>
  <c r="K4067" i="2"/>
  <c r="N4067" i="2"/>
  <c r="O4067" i="2" s="1"/>
  <c r="Q4067" i="2"/>
  <c r="J4068" i="2"/>
  <c r="K4068" i="2"/>
  <c r="N4068" i="2"/>
  <c r="O4068" i="2" s="1"/>
  <c r="Q4068" i="2"/>
  <c r="J4069" i="2"/>
  <c r="K4069" i="2"/>
  <c r="N4069" i="2"/>
  <c r="O4069" i="2" s="1"/>
  <c r="Q4069" i="2"/>
  <c r="J4070" i="2"/>
  <c r="K4070" i="2"/>
  <c r="N4070" i="2"/>
  <c r="O4070" i="2" s="1"/>
  <c r="Q4070" i="2"/>
  <c r="J4071" i="2"/>
  <c r="K4071" i="2"/>
  <c r="N4071" i="2"/>
  <c r="O4071" i="2" s="1"/>
  <c r="Q4071" i="2"/>
  <c r="J4072" i="2"/>
  <c r="K4072" i="2"/>
  <c r="N4072" i="2"/>
  <c r="O4072" i="2" s="1"/>
  <c r="Q4072" i="2"/>
  <c r="J4073" i="2"/>
  <c r="K4073" i="2"/>
  <c r="N4073" i="2"/>
  <c r="O4073" i="2" s="1"/>
  <c r="Q4073" i="2"/>
  <c r="J4074" i="2"/>
  <c r="K4074" i="2"/>
  <c r="N4074" i="2"/>
  <c r="O4074" i="2" s="1"/>
  <c r="Q4074" i="2"/>
  <c r="J4075" i="2"/>
  <c r="K4075" i="2"/>
  <c r="N4075" i="2"/>
  <c r="O4075" i="2" s="1"/>
  <c r="Q4075" i="2"/>
  <c r="J4076" i="2"/>
  <c r="K4076" i="2"/>
  <c r="N4076" i="2"/>
  <c r="O4076" i="2" s="1"/>
  <c r="Q4076" i="2"/>
  <c r="J4077" i="2"/>
  <c r="K4077" i="2"/>
  <c r="N4077" i="2"/>
  <c r="O4077" i="2" s="1"/>
  <c r="Q4077" i="2"/>
  <c r="J4078" i="2"/>
  <c r="K4078" i="2"/>
  <c r="N4078" i="2"/>
  <c r="O4078" i="2" s="1"/>
  <c r="Q4078" i="2"/>
  <c r="J4079" i="2"/>
  <c r="K4079" i="2"/>
  <c r="N4079" i="2"/>
  <c r="O4079" i="2" s="1"/>
  <c r="Q4079" i="2"/>
  <c r="J4080" i="2"/>
  <c r="K4080" i="2"/>
  <c r="N4080" i="2"/>
  <c r="O4080" i="2" s="1"/>
  <c r="Q4080" i="2"/>
  <c r="J4081" i="2"/>
  <c r="K4081" i="2"/>
  <c r="N4081" i="2"/>
  <c r="O4081" i="2" s="1"/>
  <c r="Q4081" i="2"/>
  <c r="J4082" i="2"/>
  <c r="K4082" i="2"/>
  <c r="N4082" i="2"/>
  <c r="O4082" i="2" s="1"/>
  <c r="Q4082" i="2"/>
  <c r="J4083" i="2"/>
  <c r="K4083" i="2"/>
  <c r="N4083" i="2"/>
  <c r="O4083" i="2" s="1"/>
  <c r="Q4083" i="2"/>
  <c r="J4084" i="2"/>
  <c r="K4084" i="2"/>
  <c r="N4084" i="2"/>
  <c r="O4084" i="2" s="1"/>
  <c r="Q4084" i="2"/>
  <c r="J4085" i="2"/>
  <c r="K4085" i="2"/>
  <c r="N4085" i="2"/>
  <c r="O4085" i="2" s="1"/>
  <c r="Q4085" i="2"/>
  <c r="J4086" i="2"/>
  <c r="K4086" i="2"/>
  <c r="N4086" i="2"/>
  <c r="O4086" i="2" s="1"/>
  <c r="Q4086" i="2"/>
  <c r="J4087" i="2"/>
  <c r="K4087" i="2"/>
  <c r="N4087" i="2"/>
  <c r="O4087" i="2" s="1"/>
  <c r="Q4087" i="2"/>
  <c r="J4088" i="2"/>
  <c r="K4088" i="2"/>
  <c r="N4088" i="2"/>
  <c r="O4088" i="2" s="1"/>
  <c r="Q4088" i="2"/>
  <c r="J4089" i="2"/>
  <c r="K4089" i="2"/>
  <c r="N4089" i="2"/>
  <c r="O4089" i="2" s="1"/>
  <c r="Q4089" i="2"/>
  <c r="J4090" i="2"/>
  <c r="K4090" i="2"/>
  <c r="N4090" i="2"/>
  <c r="O4090" i="2" s="1"/>
  <c r="Q4090" i="2"/>
  <c r="J4091" i="2"/>
  <c r="K4091" i="2"/>
  <c r="N4091" i="2"/>
  <c r="O4091" i="2" s="1"/>
  <c r="Q4091" i="2"/>
  <c r="J4092" i="2"/>
  <c r="K4092" i="2"/>
  <c r="N4092" i="2"/>
  <c r="O4092" i="2" s="1"/>
  <c r="Q4092" i="2"/>
  <c r="J4093" i="2"/>
  <c r="K4093" i="2"/>
  <c r="N4093" i="2"/>
  <c r="O4093" i="2" s="1"/>
  <c r="Q4093" i="2"/>
  <c r="J4094" i="2"/>
  <c r="K4094" i="2"/>
  <c r="N4094" i="2"/>
  <c r="O4094" i="2" s="1"/>
  <c r="Q4094" i="2"/>
  <c r="J4095" i="2"/>
  <c r="K4095" i="2"/>
  <c r="N4095" i="2"/>
  <c r="O4095" i="2" s="1"/>
  <c r="Q4095" i="2"/>
  <c r="J4096" i="2"/>
  <c r="K4096" i="2"/>
  <c r="N4096" i="2"/>
  <c r="O4096" i="2" s="1"/>
  <c r="Q4096" i="2"/>
  <c r="J4097" i="2"/>
  <c r="K4097" i="2"/>
  <c r="N4097" i="2"/>
  <c r="O4097" i="2" s="1"/>
  <c r="Q4097" i="2"/>
  <c r="J4098" i="2"/>
  <c r="K4098" i="2"/>
  <c r="N4098" i="2"/>
  <c r="O4098" i="2" s="1"/>
  <c r="Q4098" i="2"/>
  <c r="J4099" i="2"/>
  <c r="K4099" i="2"/>
  <c r="N4099" i="2"/>
  <c r="O4099" i="2" s="1"/>
  <c r="Q4099" i="2"/>
  <c r="J4100" i="2"/>
  <c r="K4100" i="2"/>
  <c r="N4100" i="2"/>
  <c r="O4100" i="2" s="1"/>
  <c r="Q4100" i="2"/>
  <c r="J4101" i="2"/>
  <c r="K4101" i="2"/>
  <c r="N4101" i="2"/>
  <c r="O4101" i="2" s="1"/>
  <c r="Q4101" i="2"/>
  <c r="J4102" i="2"/>
  <c r="K4102" i="2"/>
  <c r="N4102" i="2"/>
  <c r="O4102" i="2" s="1"/>
  <c r="Q4102" i="2"/>
  <c r="J4103" i="2"/>
  <c r="K4103" i="2"/>
  <c r="N4103" i="2"/>
  <c r="O4103" i="2" s="1"/>
  <c r="Q4103" i="2"/>
  <c r="J4104" i="2"/>
  <c r="K4104" i="2"/>
  <c r="N4104" i="2"/>
  <c r="O4104" i="2" s="1"/>
  <c r="Q4104" i="2"/>
  <c r="J4105" i="2"/>
  <c r="K4105" i="2"/>
  <c r="N4105" i="2"/>
  <c r="O4105" i="2" s="1"/>
  <c r="Q4105" i="2"/>
  <c r="J4106" i="2"/>
  <c r="K4106" i="2"/>
  <c r="N4106" i="2"/>
  <c r="O4106" i="2" s="1"/>
  <c r="Q4106" i="2"/>
  <c r="J4107" i="2"/>
  <c r="K4107" i="2"/>
  <c r="N4107" i="2"/>
  <c r="O4107" i="2" s="1"/>
  <c r="Q4107" i="2"/>
  <c r="J4108" i="2"/>
  <c r="K4108" i="2"/>
  <c r="N4108" i="2"/>
  <c r="O4108" i="2" s="1"/>
  <c r="Q4108" i="2"/>
  <c r="J4109" i="2"/>
  <c r="K4109" i="2"/>
  <c r="N4109" i="2"/>
  <c r="O4109" i="2" s="1"/>
  <c r="Q4109" i="2"/>
  <c r="J4110" i="2"/>
  <c r="K4110" i="2"/>
  <c r="N4110" i="2"/>
  <c r="O4110" i="2" s="1"/>
  <c r="Q4110" i="2"/>
  <c r="J4111" i="2"/>
  <c r="K4111" i="2"/>
  <c r="N4111" i="2"/>
  <c r="O4111" i="2" s="1"/>
  <c r="Q4111" i="2"/>
  <c r="J4112" i="2"/>
  <c r="K4112" i="2"/>
  <c r="N4112" i="2"/>
  <c r="O4112" i="2" s="1"/>
  <c r="Q4112" i="2"/>
  <c r="J4113" i="2"/>
  <c r="K4113" i="2"/>
  <c r="N4113" i="2"/>
  <c r="O4113" i="2" s="1"/>
  <c r="Q4113" i="2"/>
  <c r="J4114" i="2"/>
  <c r="K4114" i="2"/>
  <c r="N4114" i="2"/>
  <c r="O4114" i="2" s="1"/>
  <c r="Q4114" i="2"/>
  <c r="J4115" i="2"/>
  <c r="K4115" i="2"/>
  <c r="N4115" i="2"/>
  <c r="O4115" i="2" s="1"/>
  <c r="Q4115" i="2"/>
  <c r="J4116" i="2"/>
  <c r="K4116" i="2"/>
  <c r="N4116" i="2"/>
  <c r="O4116" i="2" s="1"/>
  <c r="Q4116" i="2"/>
  <c r="J4117" i="2"/>
  <c r="K4117" i="2"/>
  <c r="N4117" i="2"/>
  <c r="O4117" i="2" s="1"/>
  <c r="Q4117" i="2"/>
  <c r="J4118" i="2"/>
  <c r="K4118" i="2"/>
  <c r="N4118" i="2"/>
  <c r="O4118" i="2" s="1"/>
  <c r="Q4118" i="2"/>
  <c r="J4119" i="2"/>
  <c r="K4119" i="2"/>
  <c r="N4119" i="2"/>
  <c r="O4119" i="2" s="1"/>
  <c r="Q4119" i="2"/>
  <c r="J4120" i="2"/>
  <c r="K4120" i="2"/>
  <c r="N4120" i="2"/>
  <c r="O4120" i="2" s="1"/>
  <c r="Q4120" i="2"/>
  <c r="J4121" i="2"/>
  <c r="K4121" i="2"/>
  <c r="N4121" i="2"/>
  <c r="O4121" i="2" s="1"/>
  <c r="Q4121" i="2"/>
  <c r="J4122" i="2"/>
  <c r="K4122" i="2"/>
  <c r="N4122" i="2"/>
  <c r="O4122" i="2" s="1"/>
  <c r="Q4122" i="2"/>
  <c r="J4123" i="2"/>
  <c r="K4123" i="2"/>
  <c r="N4123" i="2"/>
  <c r="O4123" i="2" s="1"/>
  <c r="Q4123" i="2"/>
  <c r="J4124" i="2"/>
  <c r="K4124" i="2"/>
  <c r="N4124" i="2"/>
  <c r="O4124" i="2" s="1"/>
  <c r="Q4124" i="2"/>
  <c r="J4125" i="2"/>
  <c r="K4125" i="2"/>
  <c r="N4125" i="2"/>
  <c r="O4125" i="2" s="1"/>
  <c r="Q4125" i="2"/>
  <c r="J4126" i="2"/>
  <c r="K4126" i="2"/>
  <c r="N4126" i="2"/>
  <c r="O4126" i="2" s="1"/>
  <c r="Q4126" i="2"/>
  <c r="J4127" i="2"/>
  <c r="K4127" i="2"/>
  <c r="N4127" i="2"/>
  <c r="O4127" i="2" s="1"/>
  <c r="Q4127" i="2"/>
  <c r="J4128" i="2"/>
  <c r="K4128" i="2"/>
  <c r="N4128" i="2"/>
  <c r="O4128" i="2" s="1"/>
  <c r="Q4128" i="2"/>
  <c r="J4129" i="2"/>
  <c r="K4129" i="2"/>
  <c r="N4129" i="2"/>
  <c r="O4129" i="2" s="1"/>
  <c r="Q4129" i="2"/>
  <c r="J4130" i="2"/>
  <c r="K4130" i="2"/>
  <c r="N4130" i="2"/>
  <c r="O4130" i="2" s="1"/>
  <c r="Q4130" i="2"/>
  <c r="J4131" i="2"/>
  <c r="K4131" i="2"/>
  <c r="N4131" i="2"/>
  <c r="O4131" i="2" s="1"/>
  <c r="Q4131" i="2"/>
  <c r="J4132" i="2"/>
  <c r="K4132" i="2"/>
  <c r="N4132" i="2"/>
  <c r="O4132" i="2" s="1"/>
  <c r="Q4132" i="2"/>
  <c r="J4133" i="2"/>
  <c r="K4133" i="2"/>
  <c r="N4133" i="2"/>
  <c r="O4133" i="2" s="1"/>
  <c r="Q4133" i="2"/>
  <c r="J4134" i="2"/>
  <c r="K4134" i="2"/>
  <c r="N4134" i="2"/>
  <c r="O4134" i="2" s="1"/>
  <c r="Q4134" i="2"/>
  <c r="J4135" i="2"/>
  <c r="K4135" i="2"/>
  <c r="N4135" i="2"/>
  <c r="O4135" i="2" s="1"/>
  <c r="Q4135" i="2"/>
  <c r="J4136" i="2"/>
  <c r="K4136" i="2"/>
  <c r="N4136" i="2"/>
  <c r="O4136" i="2" s="1"/>
  <c r="Q4136" i="2"/>
  <c r="J4137" i="2"/>
  <c r="K4137" i="2"/>
  <c r="N4137" i="2"/>
  <c r="O4137" i="2" s="1"/>
  <c r="Q4137" i="2"/>
  <c r="J4138" i="2"/>
  <c r="K4138" i="2"/>
  <c r="N4138" i="2"/>
  <c r="O4138" i="2" s="1"/>
  <c r="Q4138" i="2"/>
  <c r="J4139" i="2"/>
  <c r="K4139" i="2"/>
  <c r="N4139" i="2"/>
  <c r="O4139" i="2" s="1"/>
  <c r="Q4139" i="2"/>
  <c r="J4140" i="2"/>
  <c r="K4140" i="2"/>
  <c r="N4140" i="2"/>
  <c r="O4140" i="2" s="1"/>
  <c r="Q4140" i="2"/>
  <c r="J4141" i="2"/>
  <c r="K4141" i="2"/>
  <c r="N4141" i="2"/>
  <c r="O4141" i="2" s="1"/>
  <c r="Q4141" i="2"/>
  <c r="J4142" i="2"/>
  <c r="K4142" i="2"/>
  <c r="N4142" i="2"/>
  <c r="O4142" i="2" s="1"/>
  <c r="Q4142" i="2"/>
  <c r="J4143" i="2"/>
  <c r="K4143" i="2"/>
  <c r="N4143" i="2"/>
  <c r="O4143" i="2" s="1"/>
  <c r="Q4143" i="2"/>
  <c r="J4144" i="2"/>
  <c r="K4144" i="2"/>
  <c r="N4144" i="2"/>
  <c r="O4144" i="2" s="1"/>
  <c r="Q4144" i="2"/>
  <c r="J4145" i="2"/>
  <c r="K4145" i="2"/>
  <c r="N4145" i="2"/>
  <c r="O4145" i="2" s="1"/>
  <c r="Q4145" i="2"/>
  <c r="J4146" i="2"/>
  <c r="K4146" i="2"/>
  <c r="N4146" i="2"/>
  <c r="O4146" i="2" s="1"/>
  <c r="Q4146" i="2"/>
  <c r="J4147" i="2"/>
  <c r="K4147" i="2"/>
  <c r="N4147" i="2"/>
  <c r="O4147" i="2" s="1"/>
  <c r="Q4147" i="2"/>
  <c r="J4148" i="2"/>
  <c r="K4148" i="2"/>
  <c r="N4148" i="2"/>
  <c r="O4148" i="2" s="1"/>
  <c r="Q4148" i="2"/>
  <c r="J4149" i="2"/>
  <c r="K4149" i="2"/>
  <c r="N4149" i="2"/>
  <c r="O4149" i="2" s="1"/>
  <c r="Q4149" i="2"/>
  <c r="J4150" i="2"/>
  <c r="K4150" i="2"/>
  <c r="N4150" i="2"/>
  <c r="O4150" i="2" s="1"/>
  <c r="Q4150" i="2"/>
  <c r="J4151" i="2"/>
  <c r="K4151" i="2"/>
  <c r="N4151" i="2"/>
  <c r="O4151" i="2" s="1"/>
  <c r="Q4151" i="2"/>
  <c r="J4152" i="2"/>
  <c r="K4152" i="2"/>
  <c r="N4152" i="2"/>
  <c r="O4152" i="2" s="1"/>
  <c r="Q4152" i="2"/>
  <c r="J4153" i="2"/>
  <c r="K4153" i="2"/>
  <c r="N4153" i="2"/>
  <c r="O4153" i="2" s="1"/>
  <c r="Q4153" i="2"/>
  <c r="J4154" i="2"/>
  <c r="K4154" i="2"/>
  <c r="N4154" i="2"/>
  <c r="O4154" i="2" s="1"/>
  <c r="Q4154" i="2"/>
  <c r="J4155" i="2"/>
  <c r="K4155" i="2"/>
  <c r="N4155" i="2"/>
  <c r="O4155" i="2" s="1"/>
  <c r="Q4155" i="2"/>
  <c r="J4156" i="2"/>
  <c r="K4156" i="2"/>
  <c r="N4156" i="2"/>
  <c r="O4156" i="2" s="1"/>
  <c r="Q4156" i="2"/>
  <c r="J4157" i="2"/>
  <c r="K4157" i="2"/>
  <c r="N4157" i="2"/>
  <c r="O4157" i="2" s="1"/>
  <c r="Q4157" i="2"/>
  <c r="J4158" i="2"/>
  <c r="K4158" i="2"/>
  <c r="N4158" i="2"/>
  <c r="O4158" i="2" s="1"/>
  <c r="Q4158" i="2"/>
  <c r="J4159" i="2"/>
  <c r="K4159" i="2"/>
  <c r="N4159" i="2"/>
  <c r="O4159" i="2" s="1"/>
  <c r="Q4159" i="2"/>
  <c r="J4160" i="2"/>
  <c r="K4160" i="2"/>
  <c r="N4160" i="2"/>
  <c r="O4160" i="2" s="1"/>
  <c r="Q4160" i="2"/>
  <c r="J4161" i="2"/>
  <c r="K4161" i="2"/>
  <c r="N4161" i="2"/>
  <c r="O4161" i="2" s="1"/>
  <c r="Q4161" i="2"/>
  <c r="J4162" i="2"/>
  <c r="K4162" i="2"/>
  <c r="N4162" i="2"/>
  <c r="O4162" i="2" s="1"/>
  <c r="Q4162" i="2"/>
  <c r="J4163" i="2"/>
  <c r="K4163" i="2"/>
  <c r="N4163" i="2"/>
  <c r="O4163" i="2" s="1"/>
  <c r="Q4163" i="2"/>
  <c r="J4164" i="2"/>
  <c r="K4164" i="2"/>
  <c r="N4164" i="2"/>
  <c r="O4164" i="2" s="1"/>
  <c r="Q4164" i="2"/>
  <c r="J4165" i="2"/>
  <c r="K4165" i="2"/>
  <c r="N4165" i="2"/>
  <c r="O4165" i="2" s="1"/>
  <c r="Q4165" i="2"/>
  <c r="J4166" i="2"/>
  <c r="K4166" i="2"/>
  <c r="N4166" i="2"/>
  <c r="O4166" i="2" s="1"/>
  <c r="Q4166" i="2"/>
  <c r="J4167" i="2"/>
  <c r="K4167" i="2"/>
  <c r="N4167" i="2"/>
  <c r="O4167" i="2" s="1"/>
  <c r="Q4167" i="2"/>
  <c r="J4168" i="2"/>
  <c r="K4168" i="2"/>
  <c r="N4168" i="2"/>
  <c r="O4168" i="2" s="1"/>
  <c r="Q4168" i="2"/>
  <c r="J4169" i="2"/>
  <c r="K4169" i="2"/>
  <c r="N4169" i="2"/>
  <c r="O4169" i="2" s="1"/>
  <c r="Q4169" i="2"/>
  <c r="J4170" i="2"/>
  <c r="K4170" i="2"/>
  <c r="N4170" i="2"/>
  <c r="O4170" i="2" s="1"/>
  <c r="Q4170" i="2"/>
  <c r="J4171" i="2"/>
  <c r="K4171" i="2"/>
  <c r="N4171" i="2"/>
  <c r="O4171" i="2" s="1"/>
  <c r="Q4171" i="2"/>
  <c r="J4172" i="2"/>
  <c r="K4172" i="2"/>
  <c r="N4172" i="2"/>
  <c r="O4172" i="2" s="1"/>
  <c r="Q4172" i="2"/>
  <c r="J4173" i="2"/>
  <c r="K4173" i="2"/>
  <c r="N4173" i="2"/>
  <c r="O4173" i="2" s="1"/>
  <c r="Q4173" i="2"/>
  <c r="J4174" i="2"/>
  <c r="K4174" i="2"/>
  <c r="N4174" i="2"/>
  <c r="O4174" i="2" s="1"/>
  <c r="Q4174" i="2"/>
  <c r="J4175" i="2"/>
  <c r="K4175" i="2"/>
  <c r="N4175" i="2"/>
  <c r="O4175" i="2" s="1"/>
  <c r="Q4175" i="2"/>
  <c r="J4176" i="2"/>
  <c r="K4176" i="2"/>
  <c r="N4176" i="2"/>
  <c r="O4176" i="2" s="1"/>
  <c r="Q4176" i="2"/>
  <c r="J4177" i="2"/>
  <c r="K4177" i="2"/>
  <c r="N4177" i="2"/>
  <c r="O4177" i="2" s="1"/>
  <c r="Q4177" i="2"/>
  <c r="J4178" i="2"/>
  <c r="K4178" i="2"/>
  <c r="N4178" i="2"/>
  <c r="O4178" i="2" s="1"/>
  <c r="Q4178" i="2"/>
  <c r="J4179" i="2"/>
  <c r="K4179" i="2"/>
  <c r="N4179" i="2"/>
  <c r="O4179" i="2" s="1"/>
  <c r="Q4179" i="2"/>
  <c r="J4180" i="2"/>
  <c r="K4180" i="2"/>
  <c r="N4180" i="2"/>
  <c r="O4180" i="2" s="1"/>
  <c r="Q4180" i="2"/>
  <c r="J4181" i="2"/>
  <c r="K4181" i="2"/>
  <c r="N4181" i="2"/>
  <c r="O4181" i="2" s="1"/>
  <c r="Q4181" i="2"/>
  <c r="J4182" i="2"/>
  <c r="K4182" i="2"/>
  <c r="N4182" i="2"/>
  <c r="O4182" i="2" s="1"/>
  <c r="Q4182" i="2"/>
  <c r="J4183" i="2"/>
  <c r="K4183" i="2"/>
  <c r="N4183" i="2"/>
  <c r="O4183" i="2" s="1"/>
  <c r="Q4183" i="2"/>
  <c r="J4184" i="2"/>
  <c r="K4184" i="2"/>
  <c r="N4184" i="2"/>
  <c r="O4184" i="2" s="1"/>
  <c r="Q4184" i="2"/>
  <c r="J4185" i="2"/>
  <c r="K4185" i="2"/>
  <c r="N4185" i="2"/>
  <c r="O4185" i="2" s="1"/>
  <c r="Q4185" i="2"/>
  <c r="J4186" i="2"/>
  <c r="K4186" i="2"/>
  <c r="N4186" i="2"/>
  <c r="O4186" i="2" s="1"/>
  <c r="Q4186" i="2"/>
  <c r="J4187" i="2"/>
  <c r="K4187" i="2"/>
  <c r="N4187" i="2"/>
  <c r="O4187" i="2" s="1"/>
  <c r="Q4187" i="2"/>
  <c r="J4188" i="2"/>
  <c r="K4188" i="2"/>
  <c r="N4188" i="2"/>
  <c r="O4188" i="2" s="1"/>
  <c r="Q4188" i="2"/>
  <c r="J4189" i="2"/>
  <c r="K4189" i="2"/>
  <c r="N4189" i="2"/>
  <c r="O4189" i="2" s="1"/>
  <c r="Q4189" i="2"/>
  <c r="J4190" i="2"/>
  <c r="K4190" i="2"/>
  <c r="N4190" i="2"/>
  <c r="O4190" i="2" s="1"/>
  <c r="Q4190" i="2"/>
  <c r="J4191" i="2"/>
  <c r="K4191" i="2"/>
  <c r="N4191" i="2"/>
  <c r="O4191" i="2" s="1"/>
  <c r="Q4191" i="2"/>
  <c r="J4192" i="2"/>
  <c r="K4192" i="2"/>
  <c r="N4192" i="2"/>
  <c r="O4192" i="2" s="1"/>
  <c r="Q4192" i="2"/>
  <c r="J4193" i="2"/>
  <c r="K4193" i="2"/>
  <c r="N4193" i="2"/>
  <c r="O4193" i="2" s="1"/>
  <c r="Q4193" i="2"/>
  <c r="J4194" i="2"/>
  <c r="K4194" i="2"/>
  <c r="N4194" i="2"/>
  <c r="O4194" i="2" s="1"/>
  <c r="Q4194" i="2"/>
  <c r="J4195" i="2"/>
  <c r="K4195" i="2"/>
  <c r="N4195" i="2"/>
  <c r="O4195" i="2" s="1"/>
  <c r="Q4195" i="2"/>
  <c r="J4196" i="2"/>
  <c r="K4196" i="2"/>
  <c r="N4196" i="2"/>
  <c r="O4196" i="2" s="1"/>
  <c r="Q4196" i="2"/>
  <c r="J4197" i="2"/>
  <c r="K4197" i="2"/>
  <c r="N4197" i="2"/>
  <c r="O4197" i="2" s="1"/>
  <c r="Q4197" i="2"/>
  <c r="J4198" i="2"/>
  <c r="K4198" i="2"/>
  <c r="N4198" i="2"/>
  <c r="O4198" i="2" s="1"/>
  <c r="Q4198" i="2"/>
  <c r="J4199" i="2"/>
  <c r="K4199" i="2"/>
  <c r="N4199" i="2"/>
  <c r="O4199" i="2" s="1"/>
  <c r="Q4199" i="2"/>
  <c r="J4200" i="2"/>
  <c r="K4200" i="2"/>
  <c r="N4200" i="2"/>
  <c r="O4200" i="2" s="1"/>
  <c r="Q4200" i="2"/>
  <c r="J4201" i="2"/>
  <c r="K4201" i="2"/>
  <c r="N4201" i="2"/>
  <c r="O4201" i="2" s="1"/>
  <c r="Q4201" i="2"/>
  <c r="J4202" i="2"/>
  <c r="K4202" i="2"/>
  <c r="N4202" i="2"/>
  <c r="O4202" i="2" s="1"/>
  <c r="Q4202" i="2"/>
  <c r="J4203" i="2"/>
  <c r="K4203" i="2"/>
  <c r="N4203" i="2"/>
  <c r="O4203" i="2" s="1"/>
  <c r="Q4203" i="2"/>
  <c r="J4204" i="2"/>
  <c r="K4204" i="2"/>
  <c r="N4204" i="2"/>
  <c r="O4204" i="2" s="1"/>
  <c r="Q4204" i="2"/>
  <c r="J4205" i="2"/>
  <c r="K4205" i="2"/>
  <c r="N4205" i="2"/>
  <c r="O4205" i="2" s="1"/>
  <c r="Q4205" i="2"/>
  <c r="J4206" i="2"/>
  <c r="K4206" i="2"/>
  <c r="N4206" i="2"/>
  <c r="O4206" i="2" s="1"/>
  <c r="Q4206" i="2"/>
  <c r="J4207" i="2"/>
  <c r="K4207" i="2"/>
  <c r="N4207" i="2"/>
  <c r="O4207" i="2" s="1"/>
  <c r="Q4207" i="2"/>
  <c r="J4208" i="2"/>
  <c r="K4208" i="2"/>
  <c r="N4208" i="2"/>
  <c r="O4208" i="2" s="1"/>
  <c r="Q4208" i="2"/>
  <c r="J4209" i="2"/>
  <c r="K4209" i="2"/>
  <c r="N4209" i="2"/>
  <c r="O4209" i="2" s="1"/>
  <c r="Q4209" i="2"/>
  <c r="J4210" i="2"/>
  <c r="K4210" i="2"/>
  <c r="N4210" i="2"/>
  <c r="O4210" i="2" s="1"/>
  <c r="Q4210" i="2"/>
  <c r="J4211" i="2"/>
  <c r="K4211" i="2"/>
  <c r="N4211" i="2"/>
  <c r="O4211" i="2" s="1"/>
  <c r="Q4211" i="2"/>
  <c r="J4212" i="2"/>
  <c r="K4212" i="2"/>
  <c r="N4212" i="2"/>
  <c r="O4212" i="2" s="1"/>
  <c r="Q4212" i="2"/>
  <c r="J4213" i="2"/>
  <c r="K4213" i="2"/>
  <c r="N4213" i="2"/>
  <c r="O4213" i="2" s="1"/>
  <c r="Q4213" i="2"/>
  <c r="J4214" i="2"/>
  <c r="K4214" i="2"/>
  <c r="N4214" i="2"/>
  <c r="O4214" i="2" s="1"/>
  <c r="Q4214" i="2"/>
  <c r="J4215" i="2"/>
  <c r="K4215" i="2"/>
  <c r="N4215" i="2"/>
  <c r="O4215" i="2" s="1"/>
  <c r="Q4215" i="2"/>
  <c r="J4216" i="2"/>
  <c r="K4216" i="2"/>
  <c r="N4216" i="2"/>
  <c r="O4216" i="2" s="1"/>
  <c r="Q4216" i="2"/>
  <c r="J4217" i="2"/>
  <c r="K4217" i="2"/>
  <c r="N4217" i="2"/>
  <c r="O4217" i="2" s="1"/>
  <c r="Q4217" i="2"/>
  <c r="J4218" i="2"/>
  <c r="K4218" i="2"/>
  <c r="N4218" i="2"/>
  <c r="O4218" i="2" s="1"/>
  <c r="Q4218" i="2"/>
  <c r="J4219" i="2"/>
  <c r="K4219" i="2"/>
  <c r="N4219" i="2"/>
  <c r="O4219" i="2" s="1"/>
  <c r="Q4219" i="2"/>
  <c r="J4220" i="2"/>
  <c r="K4220" i="2"/>
  <c r="N4220" i="2"/>
  <c r="O4220" i="2" s="1"/>
  <c r="Q4220" i="2"/>
  <c r="J4221" i="2"/>
  <c r="K4221" i="2"/>
  <c r="N4221" i="2"/>
  <c r="O4221" i="2" s="1"/>
  <c r="Q4221" i="2"/>
  <c r="J4222" i="2"/>
  <c r="K4222" i="2"/>
  <c r="N4222" i="2"/>
  <c r="O4222" i="2" s="1"/>
  <c r="Q4222" i="2"/>
  <c r="J4223" i="2"/>
  <c r="K4223" i="2"/>
  <c r="N4223" i="2"/>
  <c r="O4223" i="2" s="1"/>
  <c r="Q4223" i="2"/>
  <c r="J4224" i="2"/>
  <c r="K4224" i="2"/>
  <c r="N4224" i="2"/>
  <c r="O4224" i="2" s="1"/>
  <c r="Q4224" i="2"/>
  <c r="J4225" i="2"/>
  <c r="K4225" i="2"/>
  <c r="N4225" i="2"/>
  <c r="O4225" i="2" s="1"/>
  <c r="Q4225" i="2"/>
  <c r="J4226" i="2"/>
  <c r="K4226" i="2"/>
  <c r="N4226" i="2"/>
  <c r="O4226" i="2" s="1"/>
  <c r="Q4226" i="2"/>
  <c r="J4227" i="2"/>
  <c r="K4227" i="2"/>
  <c r="N4227" i="2"/>
  <c r="O4227" i="2" s="1"/>
  <c r="Q4227" i="2"/>
  <c r="J4228" i="2"/>
  <c r="K4228" i="2"/>
  <c r="N4228" i="2"/>
  <c r="O4228" i="2" s="1"/>
  <c r="Q4228" i="2"/>
  <c r="J4229" i="2"/>
  <c r="K4229" i="2"/>
  <c r="N4229" i="2"/>
  <c r="O4229" i="2" s="1"/>
  <c r="Q4229" i="2"/>
  <c r="J4230" i="2"/>
  <c r="K4230" i="2"/>
  <c r="N4230" i="2"/>
  <c r="O4230" i="2" s="1"/>
  <c r="Q4230" i="2"/>
  <c r="J4231" i="2"/>
  <c r="K4231" i="2"/>
  <c r="N4231" i="2"/>
  <c r="O4231" i="2" s="1"/>
  <c r="Q4231" i="2"/>
  <c r="J4232" i="2"/>
  <c r="K4232" i="2"/>
  <c r="N4232" i="2"/>
  <c r="O4232" i="2" s="1"/>
  <c r="Q4232" i="2"/>
  <c r="J4233" i="2"/>
  <c r="K4233" i="2"/>
  <c r="N4233" i="2"/>
  <c r="O4233" i="2" s="1"/>
  <c r="Q4233" i="2"/>
  <c r="J4234" i="2"/>
  <c r="K4234" i="2"/>
  <c r="N4234" i="2"/>
  <c r="O4234" i="2" s="1"/>
  <c r="Q4234" i="2"/>
  <c r="J4235" i="2"/>
  <c r="K4235" i="2"/>
  <c r="N4235" i="2"/>
  <c r="O4235" i="2" s="1"/>
  <c r="Q4235" i="2"/>
  <c r="J4236" i="2"/>
  <c r="K4236" i="2"/>
  <c r="N4236" i="2"/>
  <c r="O4236" i="2" s="1"/>
  <c r="Q4236" i="2"/>
  <c r="J4237" i="2"/>
  <c r="K4237" i="2"/>
  <c r="N4237" i="2"/>
  <c r="O4237" i="2" s="1"/>
  <c r="Q4237" i="2"/>
  <c r="J4238" i="2"/>
  <c r="K4238" i="2"/>
  <c r="N4238" i="2"/>
  <c r="O4238" i="2" s="1"/>
  <c r="Q4238" i="2"/>
  <c r="J4239" i="2"/>
  <c r="K4239" i="2"/>
  <c r="N4239" i="2"/>
  <c r="O4239" i="2" s="1"/>
  <c r="Q4239" i="2"/>
  <c r="J4240" i="2"/>
  <c r="K4240" i="2"/>
  <c r="N4240" i="2"/>
  <c r="O4240" i="2" s="1"/>
  <c r="Q4240" i="2"/>
  <c r="J4241" i="2"/>
  <c r="K4241" i="2"/>
  <c r="N4241" i="2"/>
  <c r="O4241" i="2" s="1"/>
  <c r="Q4241" i="2"/>
  <c r="J4242" i="2"/>
  <c r="K4242" i="2"/>
  <c r="N4242" i="2"/>
  <c r="O4242" i="2" s="1"/>
  <c r="Q4242" i="2"/>
  <c r="J4243" i="2"/>
  <c r="K4243" i="2"/>
  <c r="N4243" i="2"/>
  <c r="O4243" i="2" s="1"/>
  <c r="Q4243" i="2"/>
  <c r="J4244" i="2"/>
  <c r="K4244" i="2"/>
  <c r="N4244" i="2"/>
  <c r="O4244" i="2" s="1"/>
  <c r="Q4244" i="2"/>
  <c r="J4245" i="2"/>
  <c r="K4245" i="2"/>
  <c r="N4245" i="2"/>
  <c r="O4245" i="2" s="1"/>
  <c r="Q4245" i="2"/>
  <c r="J4246" i="2"/>
  <c r="K4246" i="2"/>
  <c r="N4246" i="2"/>
  <c r="O4246" i="2" s="1"/>
  <c r="Q4246" i="2"/>
  <c r="J4247" i="2"/>
  <c r="K4247" i="2"/>
  <c r="N4247" i="2"/>
  <c r="O4247" i="2" s="1"/>
  <c r="Q4247" i="2"/>
  <c r="J4248" i="2"/>
  <c r="K4248" i="2"/>
  <c r="N4248" i="2"/>
  <c r="O4248" i="2" s="1"/>
  <c r="Q4248" i="2"/>
  <c r="J4249" i="2"/>
  <c r="K4249" i="2"/>
  <c r="N4249" i="2"/>
  <c r="O4249" i="2" s="1"/>
  <c r="Q4249" i="2"/>
  <c r="J4250" i="2"/>
  <c r="K4250" i="2"/>
  <c r="N4250" i="2"/>
  <c r="O4250" i="2" s="1"/>
  <c r="Q4250" i="2"/>
  <c r="J4251" i="2"/>
  <c r="K4251" i="2"/>
  <c r="N4251" i="2"/>
  <c r="O4251" i="2" s="1"/>
  <c r="Q4251" i="2"/>
  <c r="J4252" i="2"/>
  <c r="K4252" i="2"/>
  <c r="N4252" i="2"/>
  <c r="O4252" i="2" s="1"/>
  <c r="Q4252" i="2"/>
  <c r="J4253" i="2"/>
  <c r="K4253" i="2"/>
  <c r="N4253" i="2"/>
  <c r="O4253" i="2" s="1"/>
  <c r="Q4253" i="2"/>
  <c r="J4254" i="2"/>
  <c r="K4254" i="2"/>
  <c r="N4254" i="2"/>
  <c r="O4254" i="2" s="1"/>
  <c r="Q4254" i="2"/>
  <c r="J4255" i="2"/>
  <c r="K4255" i="2"/>
  <c r="N4255" i="2"/>
  <c r="O4255" i="2" s="1"/>
  <c r="Q4255" i="2"/>
  <c r="J4256" i="2"/>
  <c r="K4256" i="2"/>
  <c r="N4256" i="2"/>
  <c r="O4256" i="2" s="1"/>
  <c r="Q4256" i="2"/>
  <c r="J4257" i="2"/>
  <c r="K4257" i="2"/>
  <c r="N4257" i="2"/>
  <c r="O4257" i="2" s="1"/>
  <c r="Q4257" i="2"/>
  <c r="J4258" i="2"/>
  <c r="K4258" i="2"/>
  <c r="N4258" i="2"/>
  <c r="O4258" i="2" s="1"/>
  <c r="Q4258" i="2"/>
  <c r="J4259" i="2"/>
  <c r="K4259" i="2"/>
  <c r="N4259" i="2"/>
  <c r="O4259" i="2" s="1"/>
  <c r="Q4259" i="2"/>
  <c r="J4260" i="2"/>
  <c r="K4260" i="2"/>
  <c r="N4260" i="2"/>
  <c r="O4260" i="2" s="1"/>
  <c r="Q4260" i="2"/>
  <c r="J4261" i="2"/>
  <c r="K4261" i="2"/>
  <c r="N4261" i="2"/>
  <c r="O4261" i="2" s="1"/>
  <c r="Q4261" i="2"/>
  <c r="J4262" i="2"/>
  <c r="K4262" i="2"/>
  <c r="N4262" i="2"/>
  <c r="O4262" i="2" s="1"/>
  <c r="Q4262" i="2"/>
  <c r="J4263" i="2"/>
  <c r="K4263" i="2"/>
  <c r="N4263" i="2"/>
  <c r="O4263" i="2" s="1"/>
  <c r="Q4263" i="2"/>
  <c r="J4264" i="2"/>
  <c r="K4264" i="2"/>
  <c r="N4264" i="2"/>
  <c r="O4264" i="2" s="1"/>
  <c r="Q4264" i="2"/>
  <c r="J4265" i="2"/>
  <c r="K4265" i="2"/>
  <c r="N4265" i="2"/>
  <c r="O4265" i="2" s="1"/>
  <c r="Q4265" i="2"/>
  <c r="J4266" i="2"/>
  <c r="K4266" i="2"/>
  <c r="N4266" i="2"/>
  <c r="O4266" i="2" s="1"/>
  <c r="Q4266" i="2"/>
  <c r="J4267" i="2"/>
  <c r="K4267" i="2"/>
  <c r="N4267" i="2"/>
  <c r="O4267" i="2" s="1"/>
  <c r="Q4267" i="2"/>
  <c r="J4268" i="2"/>
  <c r="K4268" i="2"/>
  <c r="N4268" i="2"/>
  <c r="O4268" i="2" s="1"/>
  <c r="Q4268" i="2"/>
  <c r="J4269" i="2"/>
  <c r="K4269" i="2"/>
  <c r="N4269" i="2"/>
  <c r="O4269" i="2" s="1"/>
  <c r="Q4269" i="2"/>
  <c r="J4270" i="2"/>
  <c r="K4270" i="2"/>
  <c r="N4270" i="2"/>
  <c r="O4270" i="2" s="1"/>
  <c r="Q4270" i="2"/>
  <c r="J4271" i="2"/>
  <c r="K4271" i="2"/>
  <c r="N4271" i="2"/>
  <c r="O4271" i="2" s="1"/>
  <c r="Q4271" i="2"/>
  <c r="J4272" i="2"/>
  <c r="K4272" i="2"/>
  <c r="N4272" i="2"/>
  <c r="O4272" i="2" s="1"/>
  <c r="Q4272" i="2"/>
  <c r="J4273" i="2"/>
  <c r="K4273" i="2"/>
  <c r="N4273" i="2"/>
  <c r="O4273" i="2" s="1"/>
  <c r="Q4273" i="2"/>
  <c r="J4274" i="2"/>
  <c r="K4274" i="2"/>
  <c r="N4274" i="2"/>
  <c r="O4274" i="2" s="1"/>
  <c r="Q4274" i="2"/>
  <c r="J4275" i="2"/>
  <c r="K4275" i="2"/>
  <c r="N4275" i="2"/>
  <c r="O4275" i="2" s="1"/>
  <c r="Q4275" i="2"/>
  <c r="J4276" i="2"/>
  <c r="K4276" i="2"/>
  <c r="N4276" i="2"/>
  <c r="O4276" i="2" s="1"/>
  <c r="Q4276" i="2"/>
  <c r="J4277" i="2"/>
  <c r="K4277" i="2"/>
  <c r="N4277" i="2"/>
  <c r="O4277" i="2" s="1"/>
  <c r="Q4277" i="2"/>
  <c r="J4278" i="2"/>
  <c r="K4278" i="2"/>
  <c r="N4278" i="2"/>
  <c r="O4278" i="2" s="1"/>
  <c r="Q4278" i="2"/>
  <c r="J4279" i="2"/>
  <c r="K4279" i="2"/>
  <c r="N4279" i="2"/>
  <c r="O4279" i="2" s="1"/>
  <c r="Q4279" i="2"/>
  <c r="J4280" i="2"/>
  <c r="K4280" i="2"/>
  <c r="N4280" i="2"/>
  <c r="O4280" i="2" s="1"/>
  <c r="Q4280" i="2"/>
  <c r="J4281" i="2"/>
  <c r="K4281" i="2"/>
  <c r="N4281" i="2"/>
  <c r="O4281" i="2" s="1"/>
  <c r="Q4281" i="2"/>
  <c r="J4282" i="2"/>
  <c r="K4282" i="2"/>
  <c r="N4282" i="2"/>
  <c r="O4282" i="2" s="1"/>
  <c r="Q4282" i="2"/>
  <c r="J4283" i="2"/>
  <c r="K4283" i="2"/>
  <c r="N4283" i="2"/>
  <c r="O4283" i="2" s="1"/>
  <c r="Q4283" i="2"/>
  <c r="J4284" i="2"/>
  <c r="K4284" i="2"/>
  <c r="N4284" i="2"/>
  <c r="O4284" i="2" s="1"/>
  <c r="Q4284" i="2"/>
  <c r="J4285" i="2"/>
  <c r="K4285" i="2"/>
  <c r="N4285" i="2"/>
  <c r="O4285" i="2" s="1"/>
  <c r="Q4285" i="2"/>
  <c r="J4286" i="2"/>
  <c r="K4286" i="2"/>
  <c r="N4286" i="2"/>
  <c r="O4286" i="2" s="1"/>
  <c r="Q4286" i="2"/>
  <c r="J4287" i="2"/>
  <c r="K4287" i="2"/>
  <c r="N4287" i="2"/>
  <c r="O4287" i="2" s="1"/>
  <c r="Q4287" i="2"/>
  <c r="J4288" i="2"/>
  <c r="K4288" i="2"/>
  <c r="N4288" i="2"/>
  <c r="O4288" i="2" s="1"/>
  <c r="Q4288" i="2"/>
  <c r="J4289" i="2"/>
  <c r="K4289" i="2"/>
  <c r="N4289" i="2"/>
  <c r="O4289" i="2" s="1"/>
  <c r="Q4289" i="2"/>
  <c r="J4290" i="2"/>
  <c r="K4290" i="2"/>
  <c r="N4290" i="2"/>
  <c r="O4290" i="2" s="1"/>
  <c r="Q4290" i="2"/>
  <c r="J4291" i="2"/>
  <c r="K4291" i="2"/>
  <c r="N4291" i="2"/>
  <c r="O4291" i="2" s="1"/>
  <c r="Q4291" i="2"/>
  <c r="J4292" i="2"/>
  <c r="K4292" i="2"/>
  <c r="N4292" i="2"/>
  <c r="O4292" i="2" s="1"/>
  <c r="Q4292" i="2"/>
  <c r="J4293" i="2"/>
  <c r="K4293" i="2"/>
  <c r="N4293" i="2"/>
  <c r="O4293" i="2" s="1"/>
  <c r="Q4293" i="2"/>
  <c r="J4294" i="2"/>
  <c r="K4294" i="2"/>
  <c r="N4294" i="2"/>
  <c r="O4294" i="2" s="1"/>
  <c r="Q4294" i="2"/>
  <c r="J4295" i="2"/>
  <c r="K4295" i="2"/>
  <c r="N4295" i="2"/>
  <c r="O4295" i="2" s="1"/>
  <c r="Q4295" i="2"/>
  <c r="J4296" i="2"/>
  <c r="K4296" i="2"/>
  <c r="N4296" i="2"/>
  <c r="O4296" i="2" s="1"/>
  <c r="Q4296" i="2"/>
  <c r="J4297" i="2"/>
  <c r="K4297" i="2"/>
  <c r="N4297" i="2"/>
  <c r="O4297" i="2" s="1"/>
  <c r="Q4297" i="2"/>
  <c r="J4298" i="2"/>
  <c r="K4298" i="2"/>
  <c r="N4298" i="2"/>
  <c r="O4298" i="2" s="1"/>
  <c r="Q4298" i="2"/>
  <c r="J4299" i="2"/>
  <c r="K4299" i="2"/>
  <c r="N4299" i="2"/>
  <c r="O4299" i="2" s="1"/>
  <c r="Q4299" i="2"/>
  <c r="J4300" i="2"/>
  <c r="K4300" i="2"/>
  <c r="N4300" i="2"/>
  <c r="O4300" i="2" s="1"/>
  <c r="Q4300" i="2"/>
  <c r="J4301" i="2"/>
  <c r="K4301" i="2"/>
  <c r="N4301" i="2"/>
  <c r="O4301" i="2" s="1"/>
  <c r="Q4301" i="2"/>
  <c r="J4302" i="2"/>
  <c r="K4302" i="2"/>
  <c r="N4302" i="2"/>
  <c r="O4302" i="2" s="1"/>
  <c r="Q4302" i="2"/>
  <c r="J4303" i="2"/>
  <c r="K4303" i="2"/>
  <c r="N4303" i="2"/>
  <c r="O4303" i="2" s="1"/>
  <c r="Q4303" i="2"/>
  <c r="J4304" i="2"/>
  <c r="K4304" i="2"/>
  <c r="N4304" i="2"/>
  <c r="O4304" i="2" s="1"/>
  <c r="Q4304" i="2"/>
  <c r="J4305" i="2"/>
  <c r="K4305" i="2"/>
  <c r="N4305" i="2"/>
  <c r="O4305" i="2" s="1"/>
  <c r="Q4305" i="2"/>
  <c r="J4306" i="2"/>
  <c r="K4306" i="2"/>
  <c r="N4306" i="2"/>
  <c r="O4306" i="2" s="1"/>
  <c r="Q4306" i="2"/>
  <c r="J4307" i="2"/>
  <c r="K4307" i="2"/>
  <c r="N4307" i="2"/>
  <c r="O4307" i="2" s="1"/>
  <c r="Q4307" i="2"/>
  <c r="J4308" i="2"/>
  <c r="K4308" i="2"/>
  <c r="N4308" i="2"/>
  <c r="O4308" i="2" s="1"/>
  <c r="Q4308" i="2"/>
  <c r="J4309" i="2"/>
  <c r="K4309" i="2"/>
  <c r="N4309" i="2"/>
  <c r="O4309" i="2" s="1"/>
  <c r="Q4309" i="2"/>
  <c r="J4310" i="2"/>
  <c r="K4310" i="2"/>
  <c r="N4310" i="2"/>
  <c r="O4310" i="2" s="1"/>
  <c r="Q4310" i="2"/>
  <c r="J4311" i="2"/>
  <c r="K4311" i="2"/>
  <c r="N4311" i="2"/>
  <c r="O4311" i="2" s="1"/>
  <c r="Q4311" i="2"/>
  <c r="J4312" i="2"/>
  <c r="K4312" i="2"/>
  <c r="N4312" i="2"/>
  <c r="O4312" i="2" s="1"/>
  <c r="Q4312" i="2"/>
  <c r="J4313" i="2"/>
  <c r="K4313" i="2"/>
  <c r="N4313" i="2"/>
  <c r="O4313" i="2" s="1"/>
  <c r="Q4313" i="2"/>
  <c r="J4314" i="2"/>
  <c r="K4314" i="2"/>
  <c r="N4314" i="2"/>
  <c r="O4314" i="2" s="1"/>
  <c r="Q4314" i="2"/>
  <c r="J4315" i="2"/>
  <c r="K4315" i="2"/>
  <c r="N4315" i="2"/>
  <c r="O4315" i="2" s="1"/>
  <c r="Q4315" i="2"/>
  <c r="J4316" i="2"/>
  <c r="K4316" i="2"/>
  <c r="N4316" i="2"/>
  <c r="O4316" i="2" s="1"/>
  <c r="Q4316" i="2"/>
  <c r="J4317" i="2"/>
  <c r="K4317" i="2"/>
  <c r="N4317" i="2"/>
  <c r="O4317" i="2" s="1"/>
  <c r="Q4317" i="2"/>
  <c r="J4318" i="2"/>
  <c r="K4318" i="2"/>
  <c r="N4318" i="2"/>
  <c r="O4318" i="2" s="1"/>
  <c r="Q4318" i="2"/>
  <c r="J4319" i="2"/>
  <c r="K4319" i="2"/>
  <c r="N4319" i="2"/>
  <c r="O4319" i="2" s="1"/>
  <c r="Q4319" i="2"/>
  <c r="J4320" i="2"/>
  <c r="K4320" i="2"/>
  <c r="N4320" i="2"/>
  <c r="O4320" i="2" s="1"/>
  <c r="Q4320" i="2"/>
  <c r="J4321" i="2"/>
  <c r="K4321" i="2"/>
  <c r="N4321" i="2"/>
  <c r="O4321" i="2" s="1"/>
  <c r="Q4321" i="2"/>
  <c r="J4322" i="2"/>
  <c r="K4322" i="2"/>
  <c r="N4322" i="2"/>
  <c r="O4322" i="2" s="1"/>
  <c r="Q4322" i="2"/>
  <c r="J4323" i="2"/>
  <c r="K4323" i="2"/>
  <c r="N4323" i="2"/>
  <c r="O4323" i="2" s="1"/>
  <c r="Q4323" i="2"/>
  <c r="J4324" i="2"/>
  <c r="K4324" i="2"/>
  <c r="N4324" i="2"/>
  <c r="O4324" i="2" s="1"/>
  <c r="Q4324" i="2"/>
  <c r="J4325" i="2"/>
  <c r="K4325" i="2"/>
  <c r="N4325" i="2"/>
  <c r="O4325" i="2" s="1"/>
  <c r="Q4325" i="2"/>
  <c r="J4326" i="2"/>
  <c r="K4326" i="2"/>
  <c r="N4326" i="2"/>
  <c r="O4326" i="2" s="1"/>
  <c r="Q4326" i="2"/>
  <c r="J4327" i="2"/>
  <c r="K4327" i="2"/>
  <c r="N4327" i="2"/>
  <c r="O4327" i="2" s="1"/>
  <c r="Q4327" i="2"/>
  <c r="J4328" i="2"/>
  <c r="K4328" i="2"/>
  <c r="N4328" i="2"/>
  <c r="O4328" i="2" s="1"/>
  <c r="Q4328" i="2"/>
  <c r="J4329" i="2"/>
  <c r="K4329" i="2"/>
  <c r="N4329" i="2"/>
  <c r="O4329" i="2" s="1"/>
  <c r="Q4329" i="2"/>
  <c r="J4330" i="2"/>
  <c r="K4330" i="2"/>
  <c r="N4330" i="2"/>
  <c r="O4330" i="2" s="1"/>
  <c r="Q4330" i="2"/>
  <c r="J4331" i="2"/>
  <c r="K4331" i="2"/>
  <c r="N4331" i="2"/>
  <c r="O4331" i="2" s="1"/>
  <c r="Q4331" i="2"/>
  <c r="J4332" i="2"/>
  <c r="K4332" i="2"/>
  <c r="N4332" i="2"/>
  <c r="O4332" i="2" s="1"/>
  <c r="Q4332" i="2"/>
  <c r="J4333" i="2"/>
  <c r="K4333" i="2"/>
  <c r="N4333" i="2"/>
  <c r="O4333" i="2" s="1"/>
  <c r="Q4333" i="2"/>
  <c r="J4334" i="2"/>
  <c r="K4334" i="2"/>
  <c r="N4334" i="2"/>
  <c r="O4334" i="2" s="1"/>
  <c r="Q4334" i="2"/>
  <c r="J4335" i="2"/>
  <c r="K4335" i="2"/>
  <c r="N4335" i="2"/>
  <c r="O4335" i="2" s="1"/>
  <c r="Q4335" i="2"/>
  <c r="J4336" i="2"/>
  <c r="K4336" i="2"/>
  <c r="N4336" i="2"/>
  <c r="O4336" i="2" s="1"/>
  <c r="Q4336" i="2"/>
  <c r="J4337" i="2"/>
  <c r="K4337" i="2"/>
  <c r="N4337" i="2"/>
  <c r="O4337" i="2" s="1"/>
  <c r="Q4337" i="2"/>
  <c r="J4338" i="2"/>
  <c r="K4338" i="2"/>
  <c r="N4338" i="2"/>
  <c r="O4338" i="2" s="1"/>
  <c r="Q4338" i="2"/>
  <c r="J4339" i="2"/>
  <c r="K4339" i="2"/>
  <c r="N4339" i="2"/>
  <c r="O4339" i="2" s="1"/>
  <c r="Q4339" i="2"/>
  <c r="J4340" i="2"/>
  <c r="K4340" i="2"/>
  <c r="N4340" i="2"/>
  <c r="O4340" i="2" s="1"/>
  <c r="Q4340" i="2"/>
  <c r="J4341" i="2"/>
  <c r="K4341" i="2"/>
  <c r="N4341" i="2"/>
  <c r="O4341" i="2" s="1"/>
  <c r="Q4341" i="2"/>
  <c r="J4342" i="2"/>
  <c r="K4342" i="2"/>
  <c r="N4342" i="2"/>
  <c r="O4342" i="2" s="1"/>
  <c r="Q4342" i="2"/>
  <c r="J4343" i="2"/>
  <c r="K4343" i="2"/>
  <c r="N4343" i="2"/>
  <c r="O4343" i="2" s="1"/>
  <c r="Q4343" i="2"/>
  <c r="J4344" i="2"/>
  <c r="K4344" i="2"/>
  <c r="N4344" i="2"/>
  <c r="O4344" i="2" s="1"/>
  <c r="Q4344" i="2"/>
  <c r="J4345" i="2"/>
  <c r="K4345" i="2"/>
  <c r="N4345" i="2"/>
  <c r="O4345" i="2" s="1"/>
  <c r="Q4345" i="2"/>
  <c r="J4346" i="2"/>
  <c r="K4346" i="2"/>
  <c r="N4346" i="2"/>
  <c r="O4346" i="2" s="1"/>
  <c r="Q4346" i="2"/>
  <c r="J4347" i="2"/>
  <c r="K4347" i="2"/>
  <c r="N4347" i="2"/>
  <c r="O4347" i="2" s="1"/>
  <c r="Q4347" i="2"/>
  <c r="J4348" i="2"/>
  <c r="K4348" i="2"/>
  <c r="N4348" i="2"/>
  <c r="O4348" i="2" s="1"/>
  <c r="Q4348" i="2"/>
  <c r="J4349" i="2"/>
  <c r="K4349" i="2"/>
  <c r="N4349" i="2"/>
  <c r="O4349" i="2" s="1"/>
  <c r="Q4349" i="2"/>
  <c r="J4350" i="2"/>
  <c r="K4350" i="2"/>
  <c r="N4350" i="2"/>
  <c r="O4350" i="2" s="1"/>
  <c r="Q4350" i="2"/>
  <c r="J4351" i="2"/>
  <c r="K4351" i="2"/>
  <c r="N4351" i="2"/>
  <c r="O4351" i="2" s="1"/>
  <c r="Q4351" i="2"/>
  <c r="J4352" i="2"/>
  <c r="K4352" i="2"/>
  <c r="N4352" i="2"/>
  <c r="O4352" i="2" s="1"/>
  <c r="Q4352" i="2"/>
  <c r="J4353" i="2"/>
  <c r="K4353" i="2"/>
  <c r="N4353" i="2"/>
  <c r="O4353" i="2" s="1"/>
  <c r="Q4353" i="2"/>
  <c r="J4354" i="2"/>
  <c r="K4354" i="2"/>
  <c r="N4354" i="2"/>
  <c r="O4354" i="2" s="1"/>
  <c r="Q4354" i="2"/>
  <c r="J4355" i="2"/>
  <c r="K4355" i="2"/>
  <c r="N4355" i="2"/>
  <c r="O4355" i="2" s="1"/>
  <c r="Q4355" i="2"/>
  <c r="J4356" i="2"/>
  <c r="K4356" i="2"/>
  <c r="N4356" i="2"/>
  <c r="O4356" i="2" s="1"/>
  <c r="Q4356" i="2"/>
  <c r="J4357" i="2"/>
  <c r="K4357" i="2"/>
  <c r="N4357" i="2"/>
  <c r="O4357" i="2" s="1"/>
  <c r="Q4357" i="2"/>
  <c r="J4358" i="2"/>
  <c r="K4358" i="2"/>
  <c r="N4358" i="2"/>
  <c r="O4358" i="2" s="1"/>
  <c r="Q4358" i="2"/>
  <c r="J4359" i="2"/>
  <c r="K4359" i="2"/>
  <c r="N4359" i="2"/>
  <c r="O4359" i="2" s="1"/>
  <c r="Q4359" i="2"/>
  <c r="J4360" i="2"/>
  <c r="K4360" i="2"/>
  <c r="N4360" i="2"/>
  <c r="O4360" i="2" s="1"/>
  <c r="Q4360" i="2"/>
  <c r="J4361" i="2"/>
  <c r="K4361" i="2"/>
  <c r="N4361" i="2"/>
  <c r="O4361" i="2" s="1"/>
  <c r="Q4361" i="2"/>
  <c r="J4362" i="2"/>
  <c r="K4362" i="2"/>
  <c r="N4362" i="2"/>
  <c r="O4362" i="2" s="1"/>
  <c r="Q4362" i="2"/>
  <c r="J4363" i="2"/>
  <c r="K4363" i="2"/>
  <c r="N4363" i="2"/>
  <c r="O4363" i="2" s="1"/>
  <c r="Q4363" i="2"/>
  <c r="J4364" i="2"/>
  <c r="K4364" i="2"/>
  <c r="N4364" i="2"/>
  <c r="O4364" i="2" s="1"/>
  <c r="Q4364" i="2"/>
  <c r="J4365" i="2"/>
  <c r="K4365" i="2"/>
  <c r="N4365" i="2"/>
  <c r="O4365" i="2" s="1"/>
  <c r="Q4365" i="2"/>
  <c r="J4366" i="2"/>
  <c r="K4366" i="2"/>
  <c r="N4366" i="2"/>
  <c r="O4366" i="2" s="1"/>
  <c r="Q4366" i="2"/>
  <c r="J4367" i="2"/>
  <c r="K4367" i="2"/>
  <c r="N4367" i="2"/>
  <c r="O4367" i="2" s="1"/>
  <c r="Q4367" i="2"/>
  <c r="J4368" i="2"/>
  <c r="K4368" i="2"/>
  <c r="N4368" i="2"/>
  <c r="O4368" i="2" s="1"/>
  <c r="Q4368" i="2"/>
  <c r="J4369" i="2"/>
  <c r="K4369" i="2"/>
  <c r="N4369" i="2"/>
  <c r="O4369" i="2" s="1"/>
  <c r="Q4369" i="2"/>
  <c r="J4370" i="2"/>
  <c r="K4370" i="2"/>
  <c r="N4370" i="2"/>
  <c r="O4370" i="2" s="1"/>
  <c r="Q4370" i="2"/>
  <c r="J4371" i="2"/>
  <c r="K4371" i="2"/>
  <c r="N4371" i="2"/>
  <c r="O4371" i="2" s="1"/>
  <c r="Q4371" i="2"/>
  <c r="J4372" i="2"/>
  <c r="K4372" i="2"/>
  <c r="N4372" i="2"/>
  <c r="O4372" i="2" s="1"/>
  <c r="Q4372" i="2"/>
  <c r="J4373" i="2"/>
  <c r="K4373" i="2"/>
  <c r="N4373" i="2"/>
  <c r="O4373" i="2" s="1"/>
  <c r="Q4373" i="2"/>
  <c r="J4374" i="2"/>
  <c r="K4374" i="2"/>
  <c r="N4374" i="2"/>
  <c r="O4374" i="2" s="1"/>
  <c r="Q4374" i="2"/>
  <c r="J4375" i="2"/>
  <c r="K4375" i="2"/>
  <c r="N4375" i="2"/>
  <c r="O4375" i="2" s="1"/>
  <c r="Q4375" i="2"/>
  <c r="J4376" i="2"/>
  <c r="K4376" i="2"/>
  <c r="N4376" i="2"/>
  <c r="O4376" i="2" s="1"/>
  <c r="Q4376" i="2"/>
  <c r="J4377" i="2"/>
  <c r="K4377" i="2"/>
  <c r="N4377" i="2"/>
  <c r="O4377" i="2" s="1"/>
  <c r="Q4377" i="2"/>
  <c r="J4378" i="2"/>
  <c r="K4378" i="2"/>
  <c r="N4378" i="2"/>
  <c r="O4378" i="2" s="1"/>
  <c r="Q4378" i="2"/>
  <c r="J4379" i="2"/>
  <c r="K4379" i="2"/>
  <c r="N4379" i="2"/>
  <c r="O4379" i="2" s="1"/>
  <c r="Q4379" i="2"/>
  <c r="J4380" i="2"/>
  <c r="K4380" i="2"/>
  <c r="N4380" i="2"/>
  <c r="O4380" i="2" s="1"/>
  <c r="Q4380" i="2"/>
  <c r="J4381" i="2"/>
  <c r="K4381" i="2"/>
  <c r="N4381" i="2"/>
  <c r="O4381" i="2" s="1"/>
  <c r="Q4381" i="2"/>
  <c r="J4382" i="2"/>
  <c r="K4382" i="2"/>
  <c r="N4382" i="2"/>
  <c r="O4382" i="2" s="1"/>
  <c r="Q4382" i="2"/>
  <c r="J4383" i="2"/>
  <c r="K4383" i="2"/>
  <c r="N4383" i="2"/>
  <c r="O4383" i="2" s="1"/>
  <c r="Q4383" i="2"/>
  <c r="J4384" i="2"/>
  <c r="K4384" i="2"/>
  <c r="N4384" i="2"/>
  <c r="O4384" i="2" s="1"/>
  <c r="Q4384" i="2"/>
  <c r="J4385" i="2"/>
  <c r="K4385" i="2"/>
  <c r="N4385" i="2"/>
  <c r="O4385" i="2" s="1"/>
  <c r="Q4385" i="2"/>
  <c r="J4386" i="2"/>
  <c r="K4386" i="2"/>
  <c r="N4386" i="2"/>
  <c r="O4386" i="2" s="1"/>
  <c r="Q4386" i="2"/>
  <c r="J4387" i="2"/>
  <c r="K4387" i="2"/>
  <c r="N4387" i="2"/>
  <c r="O4387" i="2" s="1"/>
  <c r="Q4387" i="2"/>
  <c r="J4388" i="2"/>
  <c r="K4388" i="2"/>
  <c r="N4388" i="2"/>
  <c r="O4388" i="2" s="1"/>
  <c r="Q4388" i="2"/>
  <c r="J4389" i="2"/>
  <c r="K4389" i="2"/>
  <c r="N4389" i="2"/>
  <c r="O4389" i="2" s="1"/>
  <c r="Q4389" i="2"/>
  <c r="J4390" i="2"/>
  <c r="K4390" i="2"/>
  <c r="N4390" i="2"/>
  <c r="O4390" i="2" s="1"/>
  <c r="Q4390" i="2"/>
  <c r="J4391" i="2"/>
  <c r="K4391" i="2"/>
  <c r="N4391" i="2"/>
  <c r="O4391" i="2" s="1"/>
  <c r="Q4391" i="2"/>
  <c r="J4392" i="2"/>
  <c r="K4392" i="2"/>
  <c r="N4392" i="2"/>
  <c r="O4392" i="2" s="1"/>
  <c r="Q4392" i="2"/>
  <c r="J4393" i="2"/>
  <c r="K4393" i="2"/>
  <c r="N4393" i="2"/>
  <c r="O4393" i="2" s="1"/>
  <c r="Q4393" i="2"/>
  <c r="J4394" i="2"/>
  <c r="K4394" i="2"/>
  <c r="N4394" i="2"/>
  <c r="O4394" i="2" s="1"/>
  <c r="Q4394" i="2"/>
  <c r="J4395" i="2"/>
  <c r="K4395" i="2"/>
  <c r="N4395" i="2"/>
  <c r="O4395" i="2" s="1"/>
  <c r="Q4395" i="2"/>
  <c r="J4396" i="2"/>
  <c r="K4396" i="2"/>
  <c r="N4396" i="2"/>
  <c r="O4396" i="2" s="1"/>
  <c r="Q4396" i="2"/>
  <c r="J4397" i="2"/>
  <c r="K4397" i="2"/>
  <c r="N4397" i="2"/>
  <c r="O4397" i="2" s="1"/>
  <c r="Q4397" i="2"/>
  <c r="J4398" i="2"/>
  <c r="K4398" i="2"/>
  <c r="N4398" i="2"/>
  <c r="O4398" i="2" s="1"/>
  <c r="Q4398" i="2"/>
  <c r="J4399" i="2"/>
  <c r="K4399" i="2"/>
  <c r="N4399" i="2"/>
  <c r="O4399" i="2" s="1"/>
  <c r="Q4399" i="2"/>
  <c r="J4400" i="2"/>
  <c r="K4400" i="2"/>
  <c r="N4400" i="2"/>
  <c r="O4400" i="2" s="1"/>
  <c r="Q4400" i="2"/>
  <c r="J4401" i="2"/>
  <c r="K4401" i="2"/>
  <c r="N4401" i="2"/>
  <c r="O4401" i="2" s="1"/>
  <c r="Q4401" i="2"/>
  <c r="J4402" i="2"/>
  <c r="K4402" i="2"/>
  <c r="N4402" i="2"/>
  <c r="O4402" i="2" s="1"/>
  <c r="Q4402" i="2"/>
  <c r="J4403" i="2"/>
  <c r="K4403" i="2"/>
  <c r="N4403" i="2"/>
  <c r="O4403" i="2" s="1"/>
  <c r="Q4403" i="2"/>
  <c r="J4404" i="2"/>
  <c r="K4404" i="2"/>
  <c r="N4404" i="2"/>
  <c r="O4404" i="2" s="1"/>
  <c r="Q4404" i="2"/>
  <c r="J4405" i="2"/>
  <c r="K4405" i="2"/>
  <c r="N4405" i="2"/>
  <c r="O4405" i="2" s="1"/>
  <c r="Q4405" i="2"/>
  <c r="J4406" i="2"/>
  <c r="K4406" i="2"/>
  <c r="N4406" i="2"/>
  <c r="O4406" i="2" s="1"/>
  <c r="Q4406" i="2"/>
  <c r="J4407" i="2"/>
  <c r="K4407" i="2"/>
  <c r="N4407" i="2"/>
  <c r="O4407" i="2" s="1"/>
  <c r="Q4407" i="2"/>
  <c r="J4408" i="2"/>
  <c r="K4408" i="2"/>
  <c r="N4408" i="2"/>
  <c r="O4408" i="2" s="1"/>
  <c r="Q4408" i="2"/>
  <c r="J4409" i="2"/>
  <c r="K4409" i="2"/>
  <c r="N4409" i="2"/>
  <c r="O4409" i="2" s="1"/>
  <c r="Q4409" i="2"/>
  <c r="J4410" i="2"/>
  <c r="K4410" i="2"/>
  <c r="N4410" i="2"/>
  <c r="O4410" i="2" s="1"/>
  <c r="Q4410" i="2"/>
  <c r="J4411" i="2"/>
  <c r="K4411" i="2"/>
  <c r="N4411" i="2"/>
  <c r="O4411" i="2" s="1"/>
  <c r="Q4411" i="2"/>
  <c r="J4412" i="2"/>
  <c r="K4412" i="2"/>
  <c r="N4412" i="2"/>
  <c r="O4412" i="2" s="1"/>
  <c r="Q4412" i="2"/>
  <c r="J4413" i="2"/>
  <c r="K4413" i="2"/>
  <c r="N4413" i="2"/>
  <c r="O4413" i="2" s="1"/>
  <c r="Q4413" i="2"/>
  <c r="J4414" i="2"/>
  <c r="K4414" i="2"/>
  <c r="N4414" i="2"/>
  <c r="O4414" i="2" s="1"/>
  <c r="Q4414" i="2"/>
  <c r="J4415" i="2"/>
  <c r="K4415" i="2"/>
  <c r="N4415" i="2"/>
  <c r="O4415" i="2" s="1"/>
  <c r="Q4415" i="2"/>
  <c r="J4416" i="2"/>
  <c r="K4416" i="2"/>
  <c r="N4416" i="2"/>
  <c r="O4416" i="2" s="1"/>
  <c r="Q4416" i="2"/>
  <c r="J4417" i="2"/>
  <c r="K4417" i="2"/>
  <c r="N4417" i="2"/>
  <c r="O4417" i="2" s="1"/>
  <c r="Q4417" i="2"/>
  <c r="J4418" i="2"/>
  <c r="K4418" i="2"/>
  <c r="N4418" i="2"/>
  <c r="O4418" i="2" s="1"/>
  <c r="Q4418" i="2"/>
  <c r="J4419" i="2"/>
  <c r="K4419" i="2"/>
  <c r="N4419" i="2"/>
  <c r="O4419" i="2" s="1"/>
  <c r="Q4419" i="2"/>
  <c r="J4420" i="2"/>
  <c r="K4420" i="2"/>
  <c r="N4420" i="2"/>
  <c r="O4420" i="2" s="1"/>
  <c r="Q4420" i="2"/>
  <c r="J4421" i="2"/>
  <c r="K4421" i="2"/>
  <c r="N4421" i="2"/>
  <c r="O4421" i="2" s="1"/>
  <c r="Q4421" i="2"/>
  <c r="J4422" i="2"/>
  <c r="K4422" i="2"/>
  <c r="N4422" i="2"/>
  <c r="O4422" i="2" s="1"/>
  <c r="Q4422" i="2"/>
  <c r="J4423" i="2"/>
  <c r="K4423" i="2"/>
  <c r="N4423" i="2"/>
  <c r="O4423" i="2" s="1"/>
  <c r="Q4423" i="2"/>
  <c r="J4424" i="2"/>
  <c r="K4424" i="2"/>
  <c r="N4424" i="2"/>
  <c r="O4424" i="2" s="1"/>
  <c r="Q4424" i="2"/>
  <c r="J4425" i="2"/>
  <c r="K4425" i="2"/>
  <c r="N4425" i="2"/>
  <c r="O4425" i="2" s="1"/>
  <c r="Q4425" i="2"/>
  <c r="J4426" i="2"/>
  <c r="K4426" i="2"/>
  <c r="N4426" i="2"/>
  <c r="O4426" i="2" s="1"/>
  <c r="Q4426" i="2"/>
  <c r="J4427" i="2"/>
  <c r="K4427" i="2"/>
  <c r="N4427" i="2"/>
  <c r="O4427" i="2" s="1"/>
  <c r="Q4427" i="2"/>
  <c r="J4428" i="2"/>
  <c r="K4428" i="2"/>
  <c r="N4428" i="2"/>
  <c r="O4428" i="2" s="1"/>
  <c r="Q4428" i="2"/>
  <c r="J4429" i="2"/>
  <c r="K4429" i="2"/>
  <c r="N4429" i="2"/>
  <c r="O4429" i="2" s="1"/>
  <c r="Q4429" i="2"/>
  <c r="J4430" i="2"/>
  <c r="K4430" i="2"/>
  <c r="N4430" i="2"/>
  <c r="O4430" i="2" s="1"/>
  <c r="Q4430" i="2"/>
  <c r="J4431" i="2"/>
  <c r="K4431" i="2"/>
  <c r="N4431" i="2"/>
  <c r="O4431" i="2" s="1"/>
  <c r="Q4431" i="2"/>
  <c r="J4432" i="2"/>
  <c r="K4432" i="2"/>
  <c r="N4432" i="2"/>
  <c r="O4432" i="2" s="1"/>
  <c r="Q4432" i="2"/>
  <c r="J4433" i="2"/>
  <c r="K4433" i="2"/>
  <c r="N4433" i="2"/>
  <c r="O4433" i="2" s="1"/>
  <c r="Q4433" i="2"/>
  <c r="J4434" i="2"/>
  <c r="K4434" i="2"/>
  <c r="N4434" i="2"/>
  <c r="O4434" i="2" s="1"/>
  <c r="Q4434" i="2"/>
  <c r="J4435" i="2"/>
  <c r="K4435" i="2"/>
  <c r="N4435" i="2"/>
  <c r="O4435" i="2" s="1"/>
  <c r="Q4435" i="2"/>
  <c r="J4436" i="2"/>
  <c r="K4436" i="2"/>
  <c r="N4436" i="2"/>
  <c r="O4436" i="2" s="1"/>
  <c r="Q4436" i="2"/>
  <c r="J4437" i="2"/>
  <c r="K4437" i="2"/>
  <c r="N4437" i="2"/>
  <c r="O4437" i="2" s="1"/>
  <c r="Q4437" i="2"/>
  <c r="J4438" i="2"/>
  <c r="K4438" i="2"/>
  <c r="N4438" i="2"/>
  <c r="O4438" i="2" s="1"/>
  <c r="Q4438" i="2"/>
  <c r="J4439" i="2"/>
  <c r="K4439" i="2"/>
  <c r="N4439" i="2"/>
  <c r="O4439" i="2" s="1"/>
  <c r="Q4439" i="2"/>
  <c r="J4440" i="2"/>
  <c r="K4440" i="2"/>
  <c r="N4440" i="2"/>
  <c r="O4440" i="2" s="1"/>
  <c r="Q4440" i="2"/>
  <c r="J4441" i="2"/>
  <c r="K4441" i="2"/>
  <c r="N4441" i="2"/>
  <c r="O4441" i="2" s="1"/>
  <c r="Q4441" i="2"/>
  <c r="J4442" i="2"/>
  <c r="K4442" i="2"/>
  <c r="N4442" i="2"/>
  <c r="O4442" i="2" s="1"/>
  <c r="Q4442" i="2"/>
  <c r="J4443" i="2"/>
  <c r="K4443" i="2"/>
  <c r="N4443" i="2"/>
  <c r="O4443" i="2" s="1"/>
  <c r="Q4443" i="2"/>
  <c r="J4444" i="2"/>
  <c r="K4444" i="2"/>
  <c r="N4444" i="2"/>
  <c r="O4444" i="2" s="1"/>
  <c r="Q4444" i="2"/>
  <c r="J4445" i="2"/>
  <c r="K4445" i="2"/>
  <c r="N4445" i="2"/>
  <c r="O4445" i="2" s="1"/>
  <c r="Q4445" i="2"/>
  <c r="J4446" i="2"/>
  <c r="K4446" i="2"/>
  <c r="N4446" i="2"/>
  <c r="O4446" i="2" s="1"/>
  <c r="Q4446" i="2"/>
  <c r="J4447" i="2"/>
  <c r="K4447" i="2"/>
  <c r="N4447" i="2"/>
  <c r="O4447" i="2" s="1"/>
  <c r="Q4447" i="2"/>
  <c r="J4448" i="2"/>
  <c r="K4448" i="2"/>
  <c r="N4448" i="2"/>
  <c r="O4448" i="2" s="1"/>
  <c r="Q4448" i="2"/>
  <c r="J4449" i="2"/>
  <c r="K4449" i="2"/>
  <c r="N4449" i="2"/>
  <c r="O4449" i="2" s="1"/>
  <c r="Q4449" i="2"/>
  <c r="J4450" i="2"/>
  <c r="K4450" i="2"/>
  <c r="N4450" i="2"/>
  <c r="O4450" i="2" s="1"/>
  <c r="Q4450" i="2"/>
  <c r="J4451" i="2"/>
  <c r="K4451" i="2"/>
  <c r="N4451" i="2"/>
  <c r="O4451" i="2" s="1"/>
  <c r="Q4451" i="2"/>
  <c r="J4452" i="2"/>
  <c r="K4452" i="2"/>
  <c r="N4452" i="2"/>
  <c r="O4452" i="2" s="1"/>
  <c r="Q4452" i="2"/>
  <c r="J4453" i="2"/>
  <c r="K4453" i="2"/>
  <c r="N4453" i="2"/>
  <c r="O4453" i="2" s="1"/>
  <c r="Q4453" i="2"/>
  <c r="J4454" i="2"/>
  <c r="K4454" i="2"/>
  <c r="N4454" i="2"/>
  <c r="O4454" i="2" s="1"/>
  <c r="Q4454" i="2"/>
  <c r="J4455" i="2"/>
  <c r="K4455" i="2"/>
  <c r="N4455" i="2"/>
  <c r="O4455" i="2" s="1"/>
  <c r="Q4455" i="2"/>
  <c r="J4456" i="2"/>
  <c r="K4456" i="2"/>
  <c r="N4456" i="2"/>
  <c r="O4456" i="2" s="1"/>
  <c r="Q4456" i="2"/>
  <c r="J4457" i="2"/>
  <c r="K4457" i="2"/>
  <c r="N4457" i="2"/>
  <c r="O4457" i="2" s="1"/>
  <c r="Q4457" i="2"/>
  <c r="J4458" i="2"/>
  <c r="K4458" i="2"/>
  <c r="N4458" i="2"/>
  <c r="O4458" i="2" s="1"/>
  <c r="Q4458" i="2"/>
  <c r="J4459" i="2"/>
  <c r="K4459" i="2"/>
  <c r="N4459" i="2"/>
  <c r="O4459" i="2" s="1"/>
  <c r="Q4459" i="2"/>
  <c r="J4460" i="2"/>
  <c r="K4460" i="2"/>
  <c r="N4460" i="2"/>
  <c r="O4460" i="2" s="1"/>
  <c r="Q4460" i="2"/>
  <c r="J4461" i="2"/>
  <c r="K4461" i="2"/>
  <c r="N4461" i="2"/>
  <c r="O4461" i="2" s="1"/>
  <c r="Q4461" i="2"/>
  <c r="J4462" i="2"/>
  <c r="K4462" i="2"/>
  <c r="N4462" i="2"/>
  <c r="O4462" i="2" s="1"/>
  <c r="Q4462" i="2"/>
  <c r="J4463" i="2"/>
  <c r="K4463" i="2"/>
  <c r="N4463" i="2"/>
  <c r="O4463" i="2" s="1"/>
  <c r="Q4463" i="2"/>
  <c r="J4464" i="2"/>
  <c r="K4464" i="2"/>
  <c r="N4464" i="2"/>
  <c r="O4464" i="2" s="1"/>
  <c r="Q4464" i="2"/>
  <c r="J4465" i="2"/>
  <c r="K4465" i="2"/>
  <c r="N4465" i="2"/>
  <c r="O4465" i="2" s="1"/>
  <c r="Q4465" i="2"/>
  <c r="J4466" i="2"/>
  <c r="K4466" i="2"/>
  <c r="N4466" i="2"/>
  <c r="O4466" i="2" s="1"/>
  <c r="Q4466" i="2"/>
  <c r="J4467" i="2"/>
  <c r="K4467" i="2"/>
  <c r="N4467" i="2"/>
  <c r="O4467" i="2" s="1"/>
  <c r="Q4467" i="2"/>
  <c r="J4468" i="2"/>
  <c r="K4468" i="2"/>
  <c r="N4468" i="2"/>
  <c r="O4468" i="2" s="1"/>
  <c r="Q4468" i="2"/>
  <c r="J4469" i="2"/>
  <c r="K4469" i="2"/>
  <c r="N4469" i="2"/>
  <c r="O4469" i="2" s="1"/>
  <c r="Q4469" i="2"/>
  <c r="J4470" i="2"/>
  <c r="K4470" i="2"/>
  <c r="N4470" i="2"/>
  <c r="O4470" i="2" s="1"/>
  <c r="Q4470" i="2"/>
  <c r="J4471" i="2"/>
  <c r="K4471" i="2"/>
  <c r="N4471" i="2"/>
  <c r="O4471" i="2" s="1"/>
  <c r="Q4471" i="2"/>
  <c r="J4472" i="2"/>
  <c r="K4472" i="2"/>
  <c r="N4472" i="2"/>
  <c r="O4472" i="2" s="1"/>
  <c r="Q4472" i="2"/>
  <c r="J4473" i="2"/>
  <c r="K4473" i="2"/>
  <c r="N4473" i="2"/>
  <c r="O4473" i="2" s="1"/>
  <c r="Q4473" i="2"/>
  <c r="J4474" i="2"/>
  <c r="K4474" i="2"/>
  <c r="N4474" i="2"/>
  <c r="O4474" i="2" s="1"/>
  <c r="Q4474" i="2"/>
  <c r="J4475" i="2"/>
  <c r="K4475" i="2"/>
  <c r="N4475" i="2"/>
  <c r="O4475" i="2" s="1"/>
  <c r="Q4475" i="2"/>
  <c r="J4476" i="2"/>
  <c r="K4476" i="2"/>
  <c r="N4476" i="2"/>
  <c r="O4476" i="2" s="1"/>
  <c r="Q4476" i="2"/>
  <c r="J4477" i="2"/>
  <c r="K4477" i="2"/>
  <c r="N4477" i="2"/>
  <c r="O4477" i="2" s="1"/>
  <c r="Q4477" i="2"/>
  <c r="J4478" i="2"/>
  <c r="K4478" i="2"/>
  <c r="N4478" i="2"/>
  <c r="O4478" i="2" s="1"/>
  <c r="Q4478" i="2"/>
  <c r="J4479" i="2"/>
  <c r="K4479" i="2"/>
  <c r="N4479" i="2"/>
  <c r="O4479" i="2" s="1"/>
  <c r="Q4479" i="2"/>
  <c r="J4480" i="2"/>
  <c r="K4480" i="2"/>
  <c r="N4480" i="2"/>
  <c r="O4480" i="2" s="1"/>
  <c r="Q4480" i="2"/>
  <c r="J4481" i="2"/>
  <c r="K4481" i="2"/>
  <c r="N4481" i="2"/>
  <c r="O4481" i="2" s="1"/>
  <c r="Q4481" i="2"/>
  <c r="J4482" i="2"/>
  <c r="K4482" i="2"/>
  <c r="N4482" i="2"/>
  <c r="O4482" i="2" s="1"/>
  <c r="Q4482" i="2"/>
  <c r="J4483" i="2"/>
  <c r="K4483" i="2"/>
  <c r="N4483" i="2"/>
  <c r="O4483" i="2" s="1"/>
  <c r="Q4483" i="2"/>
  <c r="J4484" i="2"/>
  <c r="K4484" i="2"/>
  <c r="N4484" i="2"/>
  <c r="O4484" i="2" s="1"/>
  <c r="Q4484" i="2"/>
  <c r="J4485" i="2"/>
  <c r="K4485" i="2"/>
  <c r="N4485" i="2"/>
  <c r="O4485" i="2" s="1"/>
  <c r="Q4485" i="2"/>
  <c r="J4486" i="2"/>
  <c r="K4486" i="2"/>
  <c r="N4486" i="2"/>
  <c r="O4486" i="2" s="1"/>
  <c r="Q4486" i="2"/>
  <c r="J4487" i="2"/>
  <c r="K4487" i="2"/>
  <c r="N4487" i="2"/>
  <c r="O4487" i="2" s="1"/>
  <c r="Q4487" i="2"/>
  <c r="J4488" i="2"/>
  <c r="K4488" i="2"/>
  <c r="N4488" i="2"/>
  <c r="O4488" i="2" s="1"/>
  <c r="Q4488" i="2"/>
  <c r="J4489" i="2"/>
  <c r="K4489" i="2"/>
  <c r="N4489" i="2"/>
  <c r="O4489" i="2" s="1"/>
  <c r="Q4489" i="2"/>
  <c r="J4490" i="2"/>
  <c r="K4490" i="2"/>
  <c r="N4490" i="2"/>
  <c r="O4490" i="2" s="1"/>
  <c r="Q4490" i="2"/>
  <c r="J4491" i="2"/>
  <c r="K4491" i="2"/>
  <c r="N4491" i="2"/>
  <c r="O4491" i="2" s="1"/>
  <c r="Q4491" i="2"/>
  <c r="J4492" i="2"/>
  <c r="K4492" i="2"/>
  <c r="N4492" i="2"/>
  <c r="O4492" i="2" s="1"/>
  <c r="Q4492" i="2"/>
  <c r="J4493" i="2"/>
  <c r="K4493" i="2"/>
  <c r="N4493" i="2"/>
  <c r="O4493" i="2" s="1"/>
  <c r="Q4493" i="2"/>
  <c r="J4494" i="2"/>
  <c r="K4494" i="2"/>
  <c r="N4494" i="2"/>
  <c r="O4494" i="2" s="1"/>
  <c r="Q4494" i="2"/>
  <c r="J4495" i="2"/>
  <c r="K4495" i="2"/>
  <c r="N4495" i="2"/>
  <c r="O4495" i="2" s="1"/>
  <c r="Q4495" i="2"/>
  <c r="J4496" i="2"/>
  <c r="K4496" i="2"/>
  <c r="N4496" i="2"/>
  <c r="O4496" i="2" s="1"/>
  <c r="Q4496" i="2"/>
  <c r="J4497" i="2"/>
  <c r="K4497" i="2"/>
  <c r="N4497" i="2"/>
  <c r="O4497" i="2" s="1"/>
  <c r="Q4497" i="2"/>
  <c r="J4498" i="2"/>
  <c r="K4498" i="2"/>
  <c r="N4498" i="2"/>
  <c r="O4498" i="2" s="1"/>
  <c r="Q4498" i="2"/>
  <c r="J4499" i="2"/>
  <c r="K4499" i="2"/>
  <c r="N4499" i="2"/>
  <c r="O4499" i="2" s="1"/>
  <c r="Q4499" i="2"/>
  <c r="J4500" i="2"/>
  <c r="K4500" i="2"/>
  <c r="N4500" i="2"/>
  <c r="O4500" i="2" s="1"/>
  <c r="Q4500" i="2"/>
  <c r="J4501" i="2"/>
  <c r="K4501" i="2"/>
  <c r="N4501" i="2"/>
  <c r="O4501" i="2" s="1"/>
  <c r="Q4501" i="2"/>
  <c r="J4502" i="2"/>
  <c r="K4502" i="2"/>
  <c r="N4502" i="2"/>
  <c r="O4502" i="2" s="1"/>
  <c r="Q4502" i="2"/>
  <c r="J4503" i="2"/>
  <c r="K4503" i="2"/>
  <c r="N4503" i="2"/>
  <c r="O4503" i="2" s="1"/>
  <c r="Q4503" i="2"/>
  <c r="J4504" i="2"/>
  <c r="K4504" i="2"/>
  <c r="N4504" i="2"/>
  <c r="O4504" i="2" s="1"/>
  <c r="Q4504" i="2"/>
  <c r="J4505" i="2"/>
  <c r="K4505" i="2"/>
  <c r="N4505" i="2"/>
  <c r="O4505" i="2" s="1"/>
  <c r="Q4505" i="2"/>
  <c r="J4506" i="2"/>
  <c r="K4506" i="2"/>
  <c r="N4506" i="2"/>
  <c r="O4506" i="2" s="1"/>
  <c r="Q4506" i="2"/>
  <c r="J4507" i="2"/>
  <c r="K4507" i="2"/>
  <c r="N4507" i="2"/>
  <c r="O4507" i="2" s="1"/>
  <c r="Q4507" i="2"/>
  <c r="J4508" i="2"/>
  <c r="K4508" i="2"/>
  <c r="N4508" i="2"/>
  <c r="O4508" i="2" s="1"/>
  <c r="Q4508" i="2"/>
  <c r="J4509" i="2"/>
  <c r="K4509" i="2"/>
  <c r="N4509" i="2"/>
  <c r="O4509" i="2" s="1"/>
  <c r="Q4509" i="2"/>
  <c r="J4510" i="2"/>
  <c r="K4510" i="2"/>
  <c r="N4510" i="2"/>
  <c r="O4510" i="2" s="1"/>
  <c r="Q4510" i="2"/>
  <c r="J4511" i="2"/>
  <c r="K4511" i="2"/>
  <c r="N4511" i="2"/>
  <c r="O4511" i="2" s="1"/>
  <c r="Q4511" i="2"/>
  <c r="J4512" i="2"/>
  <c r="K4512" i="2"/>
  <c r="N4512" i="2"/>
  <c r="O4512" i="2" s="1"/>
  <c r="Q4512" i="2"/>
  <c r="J4513" i="2"/>
  <c r="K4513" i="2"/>
  <c r="N4513" i="2"/>
  <c r="O4513" i="2" s="1"/>
  <c r="Q4513" i="2"/>
  <c r="J4514" i="2"/>
  <c r="K4514" i="2"/>
  <c r="N4514" i="2"/>
  <c r="O4514" i="2" s="1"/>
  <c r="Q4514" i="2"/>
  <c r="J4515" i="2"/>
  <c r="K4515" i="2"/>
  <c r="N4515" i="2"/>
  <c r="O4515" i="2" s="1"/>
  <c r="Q4515" i="2"/>
  <c r="J4516" i="2"/>
  <c r="K4516" i="2"/>
  <c r="N4516" i="2"/>
  <c r="O4516" i="2" s="1"/>
  <c r="Q4516" i="2"/>
  <c r="J4517" i="2"/>
  <c r="K4517" i="2"/>
  <c r="N4517" i="2"/>
  <c r="O4517" i="2" s="1"/>
  <c r="Q4517" i="2"/>
  <c r="J4518" i="2"/>
  <c r="K4518" i="2"/>
  <c r="N4518" i="2"/>
  <c r="O4518" i="2" s="1"/>
  <c r="Q4518" i="2"/>
  <c r="J4519" i="2"/>
  <c r="K4519" i="2"/>
  <c r="N4519" i="2"/>
  <c r="O4519" i="2" s="1"/>
  <c r="Q4519" i="2"/>
  <c r="J4520" i="2"/>
  <c r="K4520" i="2"/>
  <c r="N4520" i="2"/>
  <c r="O4520" i="2" s="1"/>
  <c r="Q4520" i="2"/>
  <c r="J4521" i="2"/>
  <c r="K4521" i="2"/>
  <c r="N4521" i="2"/>
  <c r="O4521" i="2" s="1"/>
  <c r="Q4521" i="2"/>
  <c r="J4522" i="2"/>
  <c r="K4522" i="2"/>
  <c r="N4522" i="2"/>
  <c r="O4522" i="2" s="1"/>
  <c r="Q4522" i="2"/>
  <c r="J4523" i="2"/>
  <c r="K4523" i="2"/>
  <c r="N4523" i="2"/>
  <c r="O4523" i="2" s="1"/>
  <c r="Q4523" i="2"/>
  <c r="J4524" i="2"/>
  <c r="K4524" i="2"/>
  <c r="N4524" i="2"/>
  <c r="O4524" i="2" s="1"/>
  <c r="Q4524" i="2"/>
  <c r="J4525" i="2"/>
  <c r="K4525" i="2"/>
  <c r="N4525" i="2"/>
  <c r="O4525" i="2" s="1"/>
  <c r="Q4525" i="2"/>
  <c r="J4526" i="2"/>
  <c r="K4526" i="2"/>
  <c r="N4526" i="2"/>
  <c r="O4526" i="2" s="1"/>
  <c r="Q4526" i="2"/>
  <c r="J4527" i="2"/>
  <c r="K4527" i="2"/>
  <c r="N4527" i="2"/>
  <c r="O4527" i="2" s="1"/>
  <c r="Q4527" i="2"/>
  <c r="J4528" i="2"/>
  <c r="K4528" i="2"/>
  <c r="N4528" i="2"/>
  <c r="O4528" i="2" s="1"/>
  <c r="Q4528" i="2"/>
  <c r="J4529" i="2"/>
  <c r="K4529" i="2"/>
  <c r="N4529" i="2"/>
  <c r="O4529" i="2" s="1"/>
  <c r="Q4529" i="2"/>
  <c r="J4530" i="2"/>
  <c r="K4530" i="2"/>
  <c r="N4530" i="2"/>
  <c r="O4530" i="2" s="1"/>
  <c r="Q4530" i="2"/>
  <c r="J4531" i="2"/>
  <c r="K4531" i="2"/>
  <c r="N4531" i="2"/>
  <c r="O4531" i="2" s="1"/>
  <c r="Q4531" i="2"/>
  <c r="J4532" i="2"/>
  <c r="K4532" i="2"/>
  <c r="N4532" i="2"/>
  <c r="O4532" i="2" s="1"/>
  <c r="Q4532" i="2"/>
  <c r="J4533" i="2"/>
  <c r="K4533" i="2"/>
  <c r="N4533" i="2"/>
  <c r="O4533" i="2" s="1"/>
  <c r="Q4533" i="2"/>
  <c r="J4534" i="2"/>
  <c r="K4534" i="2"/>
  <c r="N4534" i="2"/>
  <c r="O4534" i="2" s="1"/>
  <c r="Q4534" i="2"/>
  <c r="J4535" i="2"/>
  <c r="K4535" i="2"/>
  <c r="N4535" i="2"/>
  <c r="O4535" i="2" s="1"/>
  <c r="Q4535" i="2"/>
  <c r="J4536" i="2"/>
  <c r="K4536" i="2"/>
  <c r="N4536" i="2"/>
  <c r="O4536" i="2" s="1"/>
  <c r="Q4536" i="2"/>
  <c r="J4537" i="2"/>
  <c r="K4537" i="2"/>
  <c r="N4537" i="2"/>
  <c r="O4537" i="2" s="1"/>
  <c r="Q4537" i="2"/>
  <c r="J4538" i="2"/>
  <c r="K4538" i="2"/>
  <c r="N4538" i="2"/>
  <c r="O4538" i="2" s="1"/>
  <c r="Q4538" i="2"/>
  <c r="J4539" i="2"/>
  <c r="K4539" i="2"/>
  <c r="N4539" i="2"/>
  <c r="O4539" i="2" s="1"/>
  <c r="Q4539" i="2"/>
  <c r="J4540" i="2"/>
  <c r="K4540" i="2"/>
  <c r="N4540" i="2"/>
  <c r="O4540" i="2" s="1"/>
  <c r="Q4540" i="2"/>
  <c r="J4541" i="2"/>
  <c r="K4541" i="2"/>
  <c r="N4541" i="2"/>
  <c r="O4541" i="2" s="1"/>
  <c r="Q4541" i="2"/>
  <c r="J4542" i="2"/>
  <c r="K4542" i="2"/>
  <c r="N4542" i="2"/>
  <c r="O4542" i="2" s="1"/>
  <c r="Q4542" i="2"/>
  <c r="J4543" i="2"/>
  <c r="K4543" i="2"/>
  <c r="N4543" i="2"/>
  <c r="O4543" i="2" s="1"/>
  <c r="Q4543" i="2"/>
  <c r="J4544" i="2"/>
  <c r="K4544" i="2"/>
  <c r="N4544" i="2"/>
  <c r="O4544" i="2" s="1"/>
  <c r="Q4544" i="2"/>
  <c r="J4545" i="2"/>
  <c r="K4545" i="2"/>
  <c r="N4545" i="2"/>
  <c r="O4545" i="2" s="1"/>
  <c r="Q4545" i="2"/>
  <c r="J4546" i="2"/>
  <c r="K4546" i="2"/>
  <c r="N4546" i="2"/>
  <c r="O4546" i="2" s="1"/>
  <c r="Q4546" i="2"/>
  <c r="J4547" i="2"/>
  <c r="K4547" i="2"/>
  <c r="N4547" i="2"/>
  <c r="O4547" i="2" s="1"/>
  <c r="Q4547" i="2"/>
  <c r="J4548" i="2"/>
  <c r="K4548" i="2"/>
  <c r="N4548" i="2"/>
  <c r="O4548" i="2" s="1"/>
  <c r="Q4548" i="2"/>
  <c r="J4549" i="2"/>
  <c r="K4549" i="2"/>
  <c r="N4549" i="2"/>
  <c r="O4549" i="2" s="1"/>
  <c r="Q4549" i="2"/>
  <c r="J4550" i="2"/>
  <c r="K4550" i="2"/>
  <c r="N4550" i="2"/>
  <c r="O4550" i="2" s="1"/>
  <c r="Q4550" i="2"/>
  <c r="J4551" i="2"/>
  <c r="K4551" i="2"/>
  <c r="N4551" i="2"/>
  <c r="O4551" i="2" s="1"/>
  <c r="Q4551" i="2"/>
  <c r="J4552" i="2"/>
  <c r="K4552" i="2"/>
  <c r="N4552" i="2"/>
  <c r="O4552" i="2" s="1"/>
  <c r="Q4552" i="2"/>
  <c r="J4553" i="2"/>
  <c r="K4553" i="2"/>
  <c r="N4553" i="2"/>
  <c r="O4553" i="2" s="1"/>
  <c r="Q4553" i="2"/>
  <c r="J4554" i="2"/>
  <c r="K4554" i="2"/>
  <c r="N4554" i="2"/>
  <c r="O4554" i="2" s="1"/>
  <c r="Q4554" i="2"/>
  <c r="J4555" i="2"/>
  <c r="K4555" i="2"/>
  <c r="N4555" i="2"/>
  <c r="O4555" i="2" s="1"/>
  <c r="Q4555" i="2"/>
  <c r="J4556" i="2"/>
  <c r="K4556" i="2"/>
  <c r="N4556" i="2"/>
  <c r="O4556" i="2" s="1"/>
  <c r="Q4556" i="2"/>
  <c r="J4557" i="2"/>
  <c r="K4557" i="2"/>
  <c r="N4557" i="2"/>
  <c r="O4557" i="2" s="1"/>
  <c r="Q4557" i="2"/>
  <c r="J4558" i="2"/>
  <c r="K4558" i="2"/>
  <c r="N4558" i="2"/>
  <c r="O4558" i="2" s="1"/>
  <c r="Q4558" i="2"/>
  <c r="J4559" i="2"/>
  <c r="K4559" i="2"/>
  <c r="N4559" i="2"/>
  <c r="O4559" i="2" s="1"/>
  <c r="Q4559" i="2"/>
  <c r="J4560" i="2"/>
  <c r="K4560" i="2"/>
  <c r="N4560" i="2"/>
  <c r="O4560" i="2" s="1"/>
  <c r="Q4560" i="2"/>
  <c r="J4561" i="2"/>
  <c r="K4561" i="2"/>
  <c r="N4561" i="2"/>
  <c r="O4561" i="2" s="1"/>
  <c r="Q4561" i="2"/>
  <c r="J4562" i="2"/>
  <c r="K4562" i="2"/>
  <c r="N4562" i="2"/>
  <c r="O4562" i="2" s="1"/>
  <c r="Q4562" i="2"/>
  <c r="J4563" i="2"/>
  <c r="K4563" i="2"/>
  <c r="N4563" i="2"/>
  <c r="O4563" i="2" s="1"/>
  <c r="Q4563" i="2"/>
  <c r="J4564" i="2"/>
  <c r="K4564" i="2"/>
  <c r="N4564" i="2"/>
  <c r="O4564" i="2" s="1"/>
  <c r="Q4564" i="2"/>
  <c r="J4565" i="2"/>
  <c r="K4565" i="2"/>
  <c r="N4565" i="2"/>
  <c r="O4565" i="2" s="1"/>
  <c r="Q4565" i="2"/>
  <c r="J4566" i="2"/>
  <c r="K4566" i="2"/>
  <c r="N4566" i="2"/>
  <c r="O4566" i="2" s="1"/>
  <c r="Q4566" i="2"/>
  <c r="J4567" i="2"/>
  <c r="K4567" i="2"/>
  <c r="N4567" i="2"/>
  <c r="O4567" i="2" s="1"/>
  <c r="Q4567" i="2"/>
  <c r="J4568" i="2"/>
  <c r="K4568" i="2"/>
  <c r="N4568" i="2"/>
  <c r="O4568" i="2" s="1"/>
  <c r="Q4568" i="2"/>
  <c r="J4569" i="2"/>
  <c r="K4569" i="2"/>
  <c r="N4569" i="2"/>
  <c r="O4569" i="2" s="1"/>
  <c r="Q4569" i="2"/>
  <c r="J4570" i="2"/>
  <c r="K4570" i="2"/>
  <c r="N4570" i="2"/>
  <c r="O4570" i="2" s="1"/>
  <c r="Q4570" i="2"/>
  <c r="J4571" i="2"/>
  <c r="K4571" i="2"/>
  <c r="N4571" i="2"/>
  <c r="O4571" i="2" s="1"/>
  <c r="Q4571" i="2"/>
  <c r="J4572" i="2"/>
  <c r="K4572" i="2"/>
  <c r="N4572" i="2"/>
  <c r="O4572" i="2" s="1"/>
  <c r="Q4572" i="2"/>
  <c r="J4573" i="2"/>
  <c r="K4573" i="2"/>
  <c r="N4573" i="2"/>
  <c r="O4573" i="2" s="1"/>
  <c r="Q4573" i="2"/>
  <c r="J4574" i="2"/>
  <c r="K4574" i="2"/>
  <c r="N4574" i="2"/>
  <c r="O4574" i="2" s="1"/>
  <c r="Q4574" i="2"/>
  <c r="J4575" i="2"/>
  <c r="K4575" i="2"/>
  <c r="N4575" i="2"/>
  <c r="O4575" i="2" s="1"/>
  <c r="Q4575" i="2"/>
  <c r="J4576" i="2"/>
  <c r="K4576" i="2"/>
  <c r="N4576" i="2"/>
  <c r="O4576" i="2" s="1"/>
  <c r="Q4576" i="2"/>
  <c r="J4577" i="2"/>
  <c r="K4577" i="2"/>
  <c r="N4577" i="2"/>
  <c r="O4577" i="2" s="1"/>
  <c r="Q4577" i="2"/>
  <c r="J4578" i="2"/>
  <c r="K4578" i="2"/>
  <c r="N4578" i="2"/>
  <c r="O4578" i="2" s="1"/>
  <c r="Q4578" i="2"/>
  <c r="J4579" i="2"/>
  <c r="K4579" i="2"/>
  <c r="N4579" i="2"/>
  <c r="O4579" i="2" s="1"/>
  <c r="Q4579" i="2"/>
  <c r="J4580" i="2"/>
  <c r="K4580" i="2"/>
  <c r="N4580" i="2"/>
  <c r="O4580" i="2" s="1"/>
  <c r="Q4580" i="2"/>
  <c r="J4581" i="2"/>
  <c r="K4581" i="2"/>
  <c r="N4581" i="2"/>
  <c r="O4581" i="2" s="1"/>
  <c r="Q4581" i="2"/>
  <c r="J4582" i="2"/>
  <c r="K4582" i="2"/>
  <c r="N4582" i="2"/>
  <c r="O4582" i="2" s="1"/>
  <c r="Q4582" i="2"/>
  <c r="J4583" i="2"/>
  <c r="K4583" i="2"/>
  <c r="N4583" i="2"/>
  <c r="O4583" i="2" s="1"/>
  <c r="Q4583" i="2"/>
  <c r="J4584" i="2"/>
  <c r="K4584" i="2"/>
  <c r="N4584" i="2"/>
  <c r="O4584" i="2" s="1"/>
  <c r="Q4584" i="2"/>
  <c r="J4585" i="2"/>
  <c r="K4585" i="2"/>
  <c r="N4585" i="2"/>
  <c r="O4585" i="2" s="1"/>
  <c r="Q4585" i="2"/>
  <c r="J4586" i="2"/>
  <c r="K4586" i="2"/>
  <c r="N4586" i="2"/>
  <c r="O4586" i="2" s="1"/>
  <c r="Q4586" i="2"/>
  <c r="J4587" i="2"/>
  <c r="K4587" i="2"/>
  <c r="N4587" i="2"/>
  <c r="O4587" i="2" s="1"/>
  <c r="Q4587" i="2"/>
  <c r="J4588" i="2"/>
  <c r="K4588" i="2"/>
  <c r="N4588" i="2"/>
  <c r="O4588" i="2" s="1"/>
  <c r="Q4588" i="2"/>
  <c r="J4589" i="2"/>
  <c r="K4589" i="2"/>
  <c r="N4589" i="2"/>
  <c r="O4589" i="2" s="1"/>
  <c r="Q4589" i="2"/>
  <c r="J4590" i="2"/>
  <c r="K4590" i="2"/>
  <c r="N4590" i="2"/>
  <c r="O4590" i="2" s="1"/>
  <c r="Q4590" i="2"/>
  <c r="J4591" i="2"/>
  <c r="K4591" i="2"/>
  <c r="N4591" i="2"/>
  <c r="O4591" i="2" s="1"/>
  <c r="Q4591" i="2"/>
  <c r="J4592" i="2"/>
  <c r="K4592" i="2"/>
  <c r="N4592" i="2"/>
  <c r="O4592" i="2" s="1"/>
  <c r="Q4592" i="2"/>
  <c r="J4593" i="2"/>
  <c r="K4593" i="2"/>
  <c r="N4593" i="2"/>
  <c r="O4593" i="2" s="1"/>
  <c r="Q4593" i="2"/>
  <c r="J4594" i="2"/>
  <c r="K4594" i="2"/>
  <c r="N4594" i="2"/>
  <c r="O4594" i="2" s="1"/>
  <c r="Q4594" i="2"/>
  <c r="J4595" i="2"/>
  <c r="K4595" i="2"/>
  <c r="N4595" i="2"/>
  <c r="O4595" i="2" s="1"/>
  <c r="Q4595" i="2"/>
  <c r="J4596" i="2"/>
  <c r="K4596" i="2"/>
  <c r="N4596" i="2"/>
  <c r="O4596" i="2" s="1"/>
  <c r="Q4596" i="2"/>
  <c r="J4597" i="2"/>
  <c r="K4597" i="2"/>
  <c r="N4597" i="2"/>
  <c r="O4597" i="2" s="1"/>
  <c r="Q4597" i="2"/>
  <c r="J4598" i="2"/>
  <c r="K4598" i="2"/>
  <c r="N4598" i="2"/>
  <c r="O4598" i="2" s="1"/>
  <c r="Q4598" i="2"/>
  <c r="J4599" i="2"/>
  <c r="K4599" i="2"/>
  <c r="N4599" i="2"/>
  <c r="O4599" i="2" s="1"/>
  <c r="Q4599" i="2"/>
  <c r="J4600" i="2"/>
  <c r="K4600" i="2"/>
  <c r="N4600" i="2"/>
  <c r="O4600" i="2" s="1"/>
  <c r="Q4600" i="2"/>
  <c r="J4601" i="2"/>
  <c r="K4601" i="2"/>
  <c r="N4601" i="2"/>
  <c r="O4601" i="2" s="1"/>
  <c r="Q4601" i="2"/>
  <c r="J4602" i="2"/>
  <c r="K4602" i="2"/>
  <c r="N4602" i="2"/>
  <c r="O4602" i="2" s="1"/>
  <c r="Q4602" i="2"/>
  <c r="J4603" i="2"/>
  <c r="K4603" i="2"/>
  <c r="N4603" i="2"/>
  <c r="O4603" i="2" s="1"/>
  <c r="Q4603" i="2"/>
  <c r="J4604" i="2"/>
  <c r="K4604" i="2"/>
  <c r="N4604" i="2"/>
  <c r="O4604" i="2" s="1"/>
  <c r="Q4604" i="2"/>
  <c r="J4605" i="2"/>
  <c r="K4605" i="2"/>
  <c r="N4605" i="2"/>
  <c r="O4605" i="2" s="1"/>
  <c r="Q4605" i="2"/>
  <c r="J4606" i="2"/>
  <c r="K4606" i="2"/>
  <c r="N4606" i="2"/>
  <c r="O4606" i="2" s="1"/>
  <c r="Q4606" i="2"/>
  <c r="J4607" i="2"/>
  <c r="K4607" i="2"/>
  <c r="N4607" i="2"/>
  <c r="O4607" i="2" s="1"/>
  <c r="Q4607" i="2"/>
  <c r="J4608" i="2"/>
  <c r="K4608" i="2"/>
  <c r="N4608" i="2"/>
  <c r="O4608" i="2" s="1"/>
  <c r="Q4608" i="2"/>
  <c r="J4609" i="2"/>
  <c r="K4609" i="2"/>
  <c r="N4609" i="2"/>
  <c r="O4609" i="2" s="1"/>
  <c r="Q4609" i="2"/>
  <c r="J4610" i="2"/>
  <c r="K4610" i="2"/>
  <c r="N4610" i="2"/>
  <c r="O4610" i="2" s="1"/>
  <c r="Q4610" i="2"/>
  <c r="J4611" i="2"/>
  <c r="K4611" i="2"/>
  <c r="N4611" i="2"/>
  <c r="O4611" i="2" s="1"/>
  <c r="Q4611" i="2"/>
  <c r="J4612" i="2"/>
  <c r="K4612" i="2"/>
  <c r="N4612" i="2"/>
  <c r="O4612" i="2" s="1"/>
  <c r="Q4612" i="2"/>
  <c r="J4613" i="2"/>
  <c r="K4613" i="2"/>
  <c r="N4613" i="2"/>
  <c r="O4613" i="2" s="1"/>
  <c r="Q4613" i="2"/>
  <c r="J4614" i="2"/>
  <c r="K4614" i="2"/>
  <c r="N4614" i="2"/>
  <c r="O4614" i="2" s="1"/>
  <c r="Q4614" i="2"/>
  <c r="J4615" i="2"/>
  <c r="K4615" i="2"/>
  <c r="N4615" i="2"/>
  <c r="O4615" i="2" s="1"/>
  <c r="Q4615" i="2"/>
  <c r="J4616" i="2"/>
  <c r="K4616" i="2"/>
  <c r="N4616" i="2"/>
  <c r="O4616" i="2" s="1"/>
  <c r="Q4616" i="2"/>
  <c r="J4617" i="2"/>
  <c r="K4617" i="2"/>
  <c r="N4617" i="2"/>
  <c r="O4617" i="2" s="1"/>
  <c r="Q4617" i="2"/>
  <c r="J4618" i="2"/>
  <c r="K4618" i="2"/>
  <c r="N4618" i="2"/>
  <c r="O4618" i="2" s="1"/>
  <c r="Q4618" i="2"/>
  <c r="J4619" i="2"/>
  <c r="K4619" i="2"/>
  <c r="N4619" i="2"/>
  <c r="O4619" i="2" s="1"/>
  <c r="Q4619" i="2"/>
  <c r="J4620" i="2"/>
  <c r="K4620" i="2"/>
  <c r="N4620" i="2"/>
  <c r="O4620" i="2" s="1"/>
  <c r="Q4620" i="2"/>
  <c r="J4621" i="2"/>
  <c r="K4621" i="2"/>
  <c r="N4621" i="2"/>
  <c r="O4621" i="2" s="1"/>
  <c r="Q4621" i="2"/>
  <c r="J4622" i="2"/>
  <c r="K4622" i="2"/>
  <c r="N4622" i="2"/>
  <c r="O4622" i="2" s="1"/>
  <c r="Q4622" i="2"/>
  <c r="J4623" i="2"/>
  <c r="K4623" i="2"/>
  <c r="N4623" i="2"/>
  <c r="O4623" i="2" s="1"/>
  <c r="Q4623" i="2"/>
  <c r="J4624" i="2"/>
  <c r="K4624" i="2"/>
  <c r="N4624" i="2"/>
  <c r="O4624" i="2" s="1"/>
  <c r="Q4624" i="2"/>
  <c r="J4625" i="2"/>
  <c r="K4625" i="2"/>
  <c r="N4625" i="2"/>
  <c r="O4625" i="2" s="1"/>
  <c r="Q4625" i="2"/>
  <c r="J4626" i="2"/>
  <c r="K4626" i="2"/>
  <c r="N4626" i="2"/>
  <c r="O4626" i="2" s="1"/>
  <c r="Q4626" i="2"/>
  <c r="J4627" i="2"/>
  <c r="K4627" i="2"/>
  <c r="N4627" i="2"/>
  <c r="O4627" i="2" s="1"/>
  <c r="Q4627" i="2"/>
  <c r="J4628" i="2"/>
  <c r="K4628" i="2"/>
  <c r="N4628" i="2"/>
  <c r="O4628" i="2" s="1"/>
  <c r="Q4628" i="2"/>
  <c r="J4629" i="2"/>
  <c r="K4629" i="2"/>
  <c r="N4629" i="2"/>
  <c r="O4629" i="2" s="1"/>
  <c r="Q4629" i="2"/>
  <c r="J4630" i="2"/>
  <c r="K4630" i="2"/>
  <c r="N4630" i="2"/>
  <c r="O4630" i="2" s="1"/>
  <c r="Q4630" i="2"/>
  <c r="J4631" i="2"/>
  <c r="K4631" i="2"/>
  <c r="N4631" i="2"/>
  <c r="O4631" i="2" s="1"/>
  <c r="Q4631" i="2"/>
  <c r="J4632" i="2"/>
  <c r="K4632" i="2"/>
  <c r="N4632" i="2"/>
  <c r="O4632" i="2" s="1"/>
  <c r="Q4632" i="2"/>
  <c r="J4633" i="2"/>
  <c r="K4633" i="2"/>
  <c r="N4633" i="2"/>
  <c r="O4633" i="2" s="1"/>
  <c r="Q4633" i="2"/>
  <c r="J4634" i="2"/>
  <c r="K4634" i="2"/>
  <c r="N4634" i="2"/>
  <c r="O4634" i="2" s="1"/>
  <c r="Q4634" i="2"/>
  <c r="J4635" i="2"/>
  <c r="K4635" i="2"/>
  <c r="N4635" i="2"/>
  <c r="O4635" i="2" s="1"/>
  <c r="Q4635" i="2"/>
  <c r="J4636" i="2"/>
  <c r="K4636" i="2"/>
  <c r="N4636" i="2"/>
  <c r="O4636" i="2" s="1"/>
  <c r="Q4636" i="2"/>
  <c r="J4637" i="2"/>
  <c r="K4637" i="2"/>
  <c r="N4637" i="2"/>
  <c r="O4637" i="2" s="1"/>
  <c r="Q4637" i="2"/>
  <c r="J4638" i="2"/>
  <c r="K4638" i="2"/>
  <c r="N4638" i="2"/>
  <c r="O4638" i="2" s="1"/>
  <c r="Q4638" i="2"/>
  <c r="J4639" i="2"/>
  <c r="K4639" i="2"/>
  <c r="N4639" i="2"/>
  <c r="O4639" i="2" s="1"/>
  <c r="Q4639" i="2"/>
  <c r="J4640" i="2"/>
  <c r="K4640" i="2"/>
  <c r="N4640" i="2"/>
  <c r="O4640" i="2" s="1"/>
  <c r="Q4640" i="2"/>
  <c r="J4641" i="2"/>
  <c r="K4641" i="2"/>
  <c r="N4641" i="2"/>
  <c r="O4641" i="2" s="1"/>
  <c r="Q4641" i="2"/>
  <c r="J4642" i="2"/>
  <c r="K4642" i="2"/>
  <c r="N4642" i="2"/>
  <c r="O4642" i="2" s="1"/>
  <c r="Q4642" i="2"/>
  <c r="J4643" i="2"/>
  <c r="K4643" i="2"/>
  <c r="N4643" i="2"/>
  <c r="O4643" i="2" s="1"/>
  <c r="Q4643" i="2"/>
  <c r="J4644" i="2"/>
  <c r="K4644" i="2"/>
  <c r="N4644" i="2"/>
  <c r="O4644" i="2" s="1"/>
  <c r="Q4644" i="2"/>
  <c r="J4645" i="2"/>
  <c r="K4645" i="2"/>
  <c r="N4645" i="2"/>
  <c r="O4645" i="2" s="1"/>
  <c r="Q4645" i="2"/>
  <c r="J4646" i="2"/>
  <c r="K4646" i="2"/>
  <c r="N4646" i="2"/>
  <c r="O4646" i="2" s="1"/>
  <c r="Q4646" i="2"/>
  <c r="J4647" i="2"/>
  <c r="K4647" i="2"/>
  <c r="N4647" i="2"/>
  <c r="O4647" i="2" s="1"/>
  <c r="Q4647" i="2"/>
  <c r="J4648" i="2"/>
  <c r="K4648" i="2"/>
  <c r="N4648" i="2"/>
  <c r="O4648" i="2" s="1"/>
  <c r="Q4648" i="2"/>
  <c r="J4649" i="2"/>
  <c r="K4649" i="2"/>
  <c r="N4649" i="2"/>
  <c r="O4649" i="2" s="1"/>
  <c r="Q4649" i="2"/>
  <c r="J4650" i="2"/>
  <c r="K4650" i="2"/>
  <c r="N4650" i="2"/>
  <c r="O4650" i="2" s="1"/>
  <c r="Q4650" i="2"/>
  <c r="J4651" i="2"/>
  <c r="K4651" i="2"/>
  <c r="N4651" i="2"/>
  <c r="O4651" i="2" s="1"/>
  <c r="Q4651" i="2"/>
  <c r="J4652" i="2"/>
  <c r="K4652" i="2"/>
  <c r="N4652" i="2"/>
  <c r="O4652" i="2" s="1"/>
  <c r="Q4652" i="2"/>
  <c r="J4653" i="2"/>
  <c r="K4653" i="2"/>
  <c r="N4653" i="2"/>
  <c r="O4653" i="2" s="1"/>
  <c r="Q4653" i="2"/>
  <c r="J4654" i="2"/>
  <c r="K4654" i="2"/>
  <c r="N4654" i="2"/>
  <c r="O4654" i="2" s="1"/>
  <c r="Q4654" i="2"/>
  <c r="J4655" i="2"/>
  <c r="K4655" i="2"/>
  <c r="N4655" i="2"/>
  <c r="O4655" i="2" s="1"/>
  <c r="Q4655" i="2"/>
  <c r="J4656" i="2"/>
  <c r="K4656" i="2"/>
  <c r="N4656" i="2"/>
  <c r="O4656" i="2" s="1"/>
  <c r="Q4656" i="2"/>
  <c r="J4657" i="2"/>
  <c r="K4657" i="2"/>
  <c r="N4657" i="2"/>
  <c r="O4657" i="2" s="1"/>
  <c r="Q4657" i="2"/>
  <c r="J4658" i="2"/>
  <c r="K4658" i="2"/>
  <c r="N4658" i="2"/>
  <c r="O4658" i="2" s="1"/>
  <c r="Q4658" i="2"/>
  <c r="J4659" i="2"/>
  <c r="K4659" i="2"/>
  <c r="N4659" i="2"/>
  <c r="O4659" i="2" s="1"/>
  <c r="Q4659" i="2"/>
  <c r="J4660" i="2"/>
  <c r="K4660" i="2"/>
  <c r="N4660" i="2"/>
  <c r="O4660" i="2" s="1"/>
  <c r="Q4660" i="2"/>
  <c r="J4661" i="2"/>
  <c r="K4661" i="2"/>
  <c r="N4661" i="2"/>
  <c r="O4661" i="2" s="1"/>
  <c r="Q4661" i="2"/>
  <c r="J4662" i="2"/>
  <c r="K4662" i="2"/>
  <c r="N4662" i="2"/>
  <c r="O4662" i="2" s="1"/>
  <c r="Q4662" i="2"/>
  <c r="J4663" i="2"/>
  <c r="K4663" i="2"/>
  <c r="N4663" i="2"/>
  <c r="O4663" i="2" s="1"/>
  <c r="Q4663" i="2"/>
  <c r="J4664" i="2"/>
  <c r="K4664" i="2"/>
  <c r="N4664" i="2"/>
  <c r="O4664" i="2" s="1"/>
  <c r="Q4664" i="2"/>
  <c r="J4665" i="2"/>
  <c r="K4665" i="2"/>
  <c r="N4665" i="2"/>
  <c r="O4665" i="2" s="1"/>
  <c r="Q4665" i="2"/>
  <c r="J4666" i="2"/>
  <c r="K4666" i="2"/>
  <c r="N4666" i="2"/>
  <c r="O4666" i="2" s="1"/>
  <c r="Q4666" i="2"/>
  <c r="J4667" i="2"/>
  <c r="K4667" i="2"/>
  <c r="N4667" i="2"/>
  <c r="O4667" i="2" s="1"/>
  <c r="Q4667" i="2"/>
  <c r="J4668" i="2"/>
  <c r="K4668" i="2"/>
  <c r="N4668" i="2"/>
  <c r="O4668" i="2" s="1"/>
  <c r="Q4668" i="2"/>
  <c r="J4669" i="2"/>
  <c r="K4669" i="2"/>
  <c r="N4669" i="2"/>
  <c r="O4669" i="2" s="1"/>
  <c r="Q4669" i="2"/>
  <c r="J4670" i="2"/>
  <c r="K4670" i="2"/>
  <c r="N4670" i="2"/>
  <c r="O4670" i="2" s="1"/>
  <c r="Q4670" i="2"/>
  <c r="J4671" i="2"/>
  <c r="K4671" i="2"/>
  <c r="N4671" i="2"/>
  <c r="O4671" i="2" s="1"/>
  <c r="Q4671" i="2"/>
  <c r="J4672" i="2"/>
  <c r="K4672" i="2"/>
  <c r="N4672" i="2"/>
  <c r="O4672" i="2" s="1"/>
  <c r="Q4672" i="2"/>
  <c r="J4673" i="2"/>
  <c r="K4673" i="2"/>
  <c r="N4673" i="2"/>
  <c r="O4673" i="2" s="1"/>
  <c r="Q4673" i="2"/>
  <c r="J4674" i="2"/>
  <c r="K4674" i="2"/>
  <c r="N4674" i="2"/>
  <c r="O4674" i="2" s="1"/>
  <c r="Q4674" i="2"/>
  <c r="J4675" i="2"/>
  <c r="K4675" i="2"/>
  <c r="N4675" i="2"/>
  <c r="O4675" i="2" s="1"/>
  <c r="Q4675" i="2"/>
  <c r="J4676" i="2"/>
  <c r="K4676" i="2"/>
  <c r="N4676" i="2"/>
  <c r="O4676" i="2" s="1"/>
  <c r="Q4676" i="2"/>
  <c r="J4677" i="2"/>
  <c r="K4677" i="2"/>
  <c r="N4677" i="2"/>
  <c r="O4677" i="2" s="1"/>
  <c r="Q4677" i="2"/>
  <c r="J4678" i="2"/>
  <c r="K4678" i="2"/>
  <c r="N4678" i="2"/>
  <c r="O4678" i="2" s="1"/>
  <c r="Q4678" i="2"/>
  <c r="J4679" i="2"/>
  <c r="K4679" i="2"/>
  <c r="N4679" i="2"/>
  <c r="O4679" i="2" s="1"/>
  <c r="Q4679" i="2"/>
  <c r="J4680" i="2"/>
  <c r="K4680" i="2"/>
  <c r="N4680" i="2"/>
  <c r="O4680" i="2" s="1"/>
  <c r="Q4680" i="2"/>
  <c r="J4681" i="2"/>
  <c r="K4681" i="2"/>
  <c r="N4681" i="2"/>
  <c r="O4681" i="2" s="1"/>
  <c r="Q4681" i="2"/>
  <c r="J4682" i="2"/>
  <c r="K4682" i="2"/>
  <c r="N4682" i="2"/>
  <c r="O4682" i="2" s="1"/>
  <c r="Q4682" i="2"/>
  <c r="J4683" i="2"/>
  <c r="K4683" i="2"/>
  <c r="N4683" i="2"/>
  <c r="O4683" i="2" s="1"/>
  <c r="Q4683" i="2"/>
  <c r="J4684" i="2"/>
  <c r="K4684" i="2"/>
  <c r="N4684" i="2"/>
  <c r="O4684" i="2" s="1"/>
  <c r="Q4684" i="2"/>
  <c r="J4685" i="2"/>
  <c r="K4685" i="2"/>
  <c r="N4685" i="2"/>
  <c r="O4685" i="2" s="1"/>
  <c r="Q4685" i="2"/>
  <c r="J4686" i="2"/>
  <c r="K4686" i="2"/>
  <c r="N4686" i="2"/>
  <c r="O4686" i="2" s="1"/>
  <c r="Q4686" i="2"/>
  <c r="J4687" i="2"/>
  <c r="K4687" i="2"/>
  <c r="N4687" i="2"/>
  <c r="O4687" i="2" s="1"/>
  <c r="Q4687" i="2"/>
  <c r="J4688" i="2"/>
  <c r="K4688" i="2"/>
  <c r="N4688" i="2"/>
  <c r="O4688" i="2" s="1"/>
  <c r="Q4688" i="2"/>
  <c r="J4689" i="2"/>
  <c r="K4689" i="2"/>
  <c r="N4689" i="2"/>
  <c r="O4689" i="2" s="1"/>
  <c r="Q4689" i="2"/>
  <c r="J4690" i="2"/>
  <c r="K4690" i="2"/>
  <c r="N4690" i="2"/>
  <c r="O4690" i="2" s="1"/>
  <c r="Q4690" i="2"/>
  <c r="J4691" i="2"/>
  <c r="K4691" i="2"/>
  <c r="N4691" i="2"/>
  <c r="O4691" i="2" s="1"/>
  <c r="Q4691" i="2"/>
  <c r="J4692" i="2"/>
  <c r="K4692" i="2"/>
  <c r="N4692" i="2"/>
  <c r="O4692" i="2" s="1"/>
  <c r="Q4692" i="2"/>
  <c r="J4693" i="2"/>
  <c r="K4693" i="2"/>
  <c r="N4693" i="2"/>
  <c r="O4693" i="2" s="1"/>
  <c r="Q4693" i="2"/>
  <c r="J4694" i="2"/>
  <c r="K4694" i="2"/>
  <c r="N4694" i="2"/>
  <c r="O4694" i="2" s="1"/>
  <c r="Q4694" i="2"/>
  <c r="J4695" i="2"/>
  <c r="K4695" i="2"/>
  <c r="N4695" i="2"/>
  <c r="O4695" i="2" s="1"/>
  <c r="Q4695" i="2"/>
  <c r="J4696" i="2"/>
  <c r="K4696" i="2"/>
  <c r="N4696" i="2"/>
  <c r="O4696" i="2" s="1"/>
  <c r="Q4696" i="2"/>
  <c r="J4697" i="2"/>
  <c r="K4697" i="2"/>
  <c r="N4697" i="2"/>
  <c r="O4697" i="2" s="1"/>
  <c r="Q4697" i="2"/>
  <c r="J4698" i="2"/>
  <c r="K4698" i="2"/>
  <c r="N4698" i="2"/>
  <c r="O4698" i="2" s="1"/>
  <c r="Q4698" i="2"/>
  <c r="J4699" i="2"/>
  <c r="K4699" i="2"/>
  <c r="N4699" i="2"/>
  <c r="O4699" i="2" s="1"/>
  <c r="Q4699" i="2"/>
  <c r="J4700" i="2"/>
  <c r="K4700" i="2"/>
  <c r="N4700" i="2"/>
  <c r="O4700" i="2" s="1"/>
  <c r="Q4700" i="2"/>
  <c r="J4701" i="2"/>
  <c r="K4701" i="2"/>
  <c r="N4701" i="2"/>
  <c r="O4701" i="2" s="1"/>
  <c r="Q4701" i="2"/>
  <c r="J4702" i="2"/>
  <c r="K4702" i="2"/>
  <c r="N4702" i="2"/>
  <c r="O4702" i="2" s="1"/>
  <c r="Q4702" i="2"/>
  <c r="J4703" i="2"/>
  <c r="K4703" i="2"/>
  <c r="N4703" i="2"/>
  <c r="O4703" i="2" s="1"/>
  <c r="Q4703" i="2"/>
  <c r="J4704" i="2"/>
  <c r="K4704" i="2"/>
  <c r="N4704" i="2"/>
  <c r="O4704" i="2" s="1"/>
  <c r="Q4704" i="2"/>
  <c r="J4705" i="2"/>
  <c r="K4705" i="2"/>
  <c r="N4705" i="2"/>
  <c r="O4705" i="2" s="1"/>
  <c r="Q4705" i="2"/>
  <c r="J4706" i="2"/>
  <c r="K4706" i="2"/>
  <c r="N4706" i="2"/>
  <c r="O4706" i="2" s="1"/>
  <c r="Q4706" i="2"/>
  <c r="J4707" i="2"/>
  <c r="K4707" i="2"/>
  <c r="N4707" i="2"/>
  <c r="O4707" i="2" s="1"/>
  <c r="Q4707" i="2"/>
  <c r="J4708" i="2"/>
  <c r="K4708" i="2"/>
  <c r="N4708" i="2"/>
  <c r="O4708" i="2" s="1"/>
  <c r="Q4708" i="2"/>
  <c r="J4709" i="2"/>
  <c r="K4709" i="2"/>
  <c r="N4709" i="2"/>
  <c r="O4709" i="2" s="1"/>
  <c r="Q4709" i="2"/>
  <c r="J4710" i="2"/>
  <c r="K4710" i="2"/>
  <c r="N4710" i="2"/>
  <c r="O4710" i="2" s="1"/>
  <c r="Q4710" i="2"/>
  <c r="J4711" i="2"/>
  <c r="K4711" i="2"/>
  <c r="N4711" i="2"/>
  <c r="O4711" i="2" s="1"/>
  <c r="Q4711" i="2"/>
  <c r="J4712" i="2"/>
  <c r="K4712" i="2"/>
  <c r="N4712" i="2"/>
  <c r="O4712" i="2" s="1"/>
  <c r="Q4712" i="2"/>
  <c r="J4713" i="2"/>
  <c r="K4713" i="2"/>
  <c r="N4713" i="2"/>
  <c r="O4713" i="2" s="1"/>
  <c r="Q4713" i="2"/>
  <c r="J4714" i="2"/>
  <c r="K4714" i="2"/>
  <c r="N4714" i="2"/>
  <c r="O4714" i="2" s="1"/>
  <c r="Q4714" i="2"/>
  <c r="J4715" i="2"/>
  <c r="K4715" i="2"/>
  <c r="N4715" i="2"/>
  <c r="O4715" i="2" s="1"/>
  <c r="Q4715" i="2"/>
  <c r="J4716" i="2"/>
  <c r="K4716" i="2"/>
  <c r="N4716" i="2"/>
  <c r="O4716" i="2" s="1"/>
  <c r="Q4716" i="2"/>
  <c r="J4717" i="2"/>
  <c r="K4717" i="2"/>
  <c r="N4717" i="2"/>
  <c r="O4717" i="2" s="1"/>
  <c r="Q4717" i="2"/>
  <c r="J4718" i="2"/>
  <c r="K4718" i="2"/>
  <c r="N4718" i="2"/>
  <c r="O4718" i="2" s="1"/>
  <c r="Q4718" i="2"/>
  <c r="J4719" i="2"/>
  <c r="K4719" i="2"/>
  <c r="N4719" i="2"/>
  <c r="O4719" i="2" s="1"/>
  <c r="Q4719" i="2"/>
  <c r="J4720" i="2"/>
  <c r="K4720" i="2"/>
  <c r="N4720" i="2"/>
  <c r="O4720" i="2" s="1"/>
  <c r="Q4720" i="2"/>
  <c r="J4721" i="2"/>
  <c r="K4721" i="2"/>
  <c r="N4721" i="2"/>
  <c r="O4721" i="2" s="1"/>
  <c r="Q4721" i="2"/>
  <c r="J4722" i="2"/>
  <c r="K4722" i="2"/>
  <c r="N4722" i="2"/>
  <c r="O4722" i="2" s="1"/>
  <c r="Q4722" i="2"/>
  <c r="J4723" i="2"/>
  <c r="K4723" i="2"/>
  <c r="N4723" i="2"/>
  <c r="O4723" i="2" s="1"/>
  <c r="Q4723" i="2"/>
  <c r="J4724" i="2"/>
  <c r="K4724" i="2"/>
  <c r="N4724" i="2"/>
  <c r="O4724" i="2" s="1"/>
  <c r="Q4724" i="2"/>
  <c r="J4725" i="2"/>
  <c r="K4725" i="2"/>
  <c r="N4725" i="2"/>
  <c r="O4725" i="2" s="1"/>
  <c r="Q4725" i="2"/>
  <c r="J4726" i="2"/>
  <c r="K4726" i="2"/>
  <c r="N4726" i="2"/>
  <c r="O4726" i="2" s="1"/>
  <c r="Q4726" i="2"/>
  <c r="J4727" i="2"/>
  <c r="K4727" i="2"/>
  <c r="N4727" i="2"/>
  <c r="O4727" i="2" s="1"/>
  <c r="Q4727" i="2"/>
  <c r="J4728" i="2"/>
  <c r="K4728" i="2"/>
  <c r="N4728" i="2"/>
  <c r="O4728" i="2" s="1"/>
  <c r="Q4728" i="2"/>
  <c r="J4729" i="2"/>
  <c r="K4729" i="2"/>
  <c r="N4729" i="2"/>
  <c r="O4729" i="2" s="1"/>
  <c r="Q4729" i="2"/>
  <c r="J4730" i="2"/>
  <c r="K4730" i="2"/>
  <c r="N4730" i="2"/>
  <c r="O4730" i="2" s="1"/>
  <c r="Q4730" i="2"/>
  <c r="J4731" i="2"/>
  <c r="K4731" i="2"/>
  <c r="N4731" i="2"/>
  <c r="O4731" i="2" s="1"/>
  <c r="Q4731" i="2"/>
  <c r="J4732" i="2"/>
  <c r="K4732" i="2"/>
  <c r="N4732" i="2"/>
  <c r="O4732" i="2" s="1"/>
  <c r="Q4732" i="2"/>
  <c r="J4733" i="2"/>
  <c r="K4733" i="2"/>
  <c r="N4733" i="2"/>
  <c r="O4733" i="2" s="1"/>
  <c r="Q4733" i="2"/>
  <c r="J4734" i="2"/>
  <c r="K4734" i="2"/>
  <c r="N4734" i="2"/>
  <c r="O4734" i="2" s="1"/>
  <c r="Q4734" i="2"/>
  <c r="J4735" i="2"/>
  <c r="K4735" i="2"/>
  <c r="N4735" i="2"/>
  <c r="O4735" i="2" s="1"/>
  <c r="Q4735" i="2"/>
  <c r="J4736" i="2"/>
  <c r="K4736" i="2"/>
  <c r="N4736" i="2"/>
  <c r="O4736" i="2" s="1"/>
  <c r="Q4736" i="2"/>
  <c r="J4737" i="2"/>
  <c r="K4737" i="2"/>
  <c r="N4737" i="2"/>
  <c r="O4737" i="2" s="1"/>
  <c r="Q4737" i="2"/>
  <c r="J4738" i="2"/>
  <c r="K4738" i="2"/>
  <c r="N4738" i="2"/>
  <c r="O4738" i="2" s="1"/>
  <c r="Q4738" i="2"/>
  <c r="J4739" i="2"/>
  <c r="K4739" i="2"/>
  <c r="N4739" i="2"/>
  <c r="O4739" i="2" s="1"/>
  <c r="Q4739" i="2"/>
  <c r="J4740" i="2"/>
  <c r="K4740" i="2"/>
  <c r="N4740" i="2"/>
  <c r="O4740" i="2" s="1"/>
  <c r="Q4740" i="2"/>
  <c r="J4741" i="2"/>
  <c r="K4741" i="2"/>
  <c r="N4741" i="2"/>
  <c r="O4741" i="2" s="1"/>
  <c r="Q4741" i="2"/>
  <c r="J4742" i="2"/>
  <c r="K4742" i="2"/>
  <c r="N4742" i="2"/>
  <c r="O4742" i="2" s="1"/>
  <c r="Q4742" i="2"/>
  <c r="J4743" i="2"/>
  <c r="K4743" i="2"/>
  <c r="N4743" i="2"/>
  <c r="O4743" i="2" s="1"/>
  <c r="Q4743" i="2"/>
  <c r="J4744" i="2"/>
  <c r="K4744" i="2"/>
  <c r="N4744" i="2"/>
  <c r="O4744" i="2" s="1"/>
  <c r="Q4744" i="2"/>
  <c r="J4745" i="2"/>
  <c r="K4745" i="2"/>
  <c r="N4745" i="2"/>
  <c r="O4745" i="2" s="1"/>
  <c r="Q4745" i="2"/>
  <c r="J4746" i="2"/>
  <c r="K4746" i="2"/>
  <c r="N4746" i="2"/>
  <c r="O4746" i="2" s="1"/>
  <c r="Q4746" i="2"/>
  <c r="J4747" i="2"/>
  <c r="K4747" i="2"/>
  <c r="N4747" i="2"/>
  <c r="O4747" i="2" s="1"/>
  <c r="Q4747" i="2"/>
  <c r="J4748" i="2"/>
  <c r="K4748" i="2"/>
  <c r="N4748" i="2"/>
  <c r="O4748" i="2" s="1"/>
  <c r="Q4748" i="2"/>
  <c r="J4749" i="2"/>
  <c r="K4749" i="2"/>
  <c r="N4749" i="2"/>
  <c r="O4749" i="2" s="1"/>
  <c r="Q4749" i="2"/>
  <c r="J4750" i="2"/>
  <c r="K4750" i="2"/>
  <c r="N4750" i="2"/>
  <c r="O4750" i="2" s="1"/>
  <c r="Q4750" i="2"/>
  <c r="J4751" i="2"/>
  <c r="K4751" i="2"/>
  <c r="N4751" i="2"/>
  <c r="O4751" i="2" s="1"/>
  <c r="Q4751" i="2"/>
  <c r="J4752" i="2"/>
  <c r="K4752" i="2"/>
  <c r="N4752" i="2"/>
  <c r="O4752" i="2" s="1"/>
  <c r="Q4752" i="2"/>
  <c r="J4753" i="2"/>
  <c r="K4753" i="2"/>
  <c r="N4753" i="2"/>
  <c r="O4753" i="2" s="1"/>
  <c r="Q4753" i="2"/>
  <c r="J4754" i="2"/>
  <c r="K4754" i="2"/>
  <c r="N4754" i="2"/>
  <c r="O4754" i="2" s="1"/>
  <c r="Q4754" i="2"/>
  <c r="J4755" i="2"/>
  <c r="K4755" i="2"/>
  <c r="N4755" i="2"/>
  <c r="O4755" i="2" s="1"/>
  <c r="Q4755" i="2"/>
  <c r="J4756" i="2"/>
  <c r="K4756" i="2"/>
  <c r="N4756" i="2"/>
  <c r="O4756" i="2" s="1"/>
  <c r="Q4756" i="2"/>
  <c r="J4757" i="2"/>
  <c r="K4757" i="2"/>
  <c r="N4757" i="2"/>
  <c r="O4757" i="2" s="1"/>
  <c r="Q4757" i="2"/>
  <c r="J4758" i="2"/>
  <c r="K4758" i="2"/>
  <c r="N4758" i="2"/>
  <c r="O4758" i="2" s="1"/>
  <c r="Q4758" i="2"/>
  <c r="J4759" i="2"/>
  <c r="K4759" i="2"/>
  <c r="N4759" i="2"/>
  <c r="O4759" i="2" s="1"/>
  <c r="Q4759" i="2"/>
  <c r="J4760" i="2"/>
  <c r="K4760" i="2"/>
  <c r="N4760" i="2"/>
  <c r="O4760" i="2" s="1"/>
  <c r="Q4760" i="2"/>
  <c r="J4761" i="2"/>
  <c r="K4761" i="2"/>
  <c r="N4761" i="2"/>
  <c r="O4761" i="2" s="1"/>
  <c r="Q4761" i="2"/>
  <c r="J4762" i="2"/>
  <c r="K4762" i="2"/>
  <c r="N4762" i="2"/>
  <c r="O4762" i="2" s="1"/>
  <c r="Q4762" i="2"/>
  <c r="J4763" i="2"/>
  <c r="K4763" i="2"/>
  <c r="N4763" i="2"/>
  <c r="O4763" i="2" s="1"/>
  <c r="Q4763" i="2"/>
  <c r="J4764" i="2"/>
  <c r="K4764" i="2"/>
  <c r="N4764" i="2"/>
  <c r="O4764" i="2" s="1"/>
  <c r="Q4764" i="2"/>
  <c r="J4765" i="2"/>
  <c r="K4765" i="2"/>
  <c r="N4765" i="2"/>
  <c r="O4765" i="2" s="1"/>
  <c r="Q4765" i="2"/>
  <c r="J4766" i="2"/>
  <c r="K4766" i="2"/>
  <c r="N4766" i="2"/>
  <c r="O4766" i="2" s="1"/>
  <c r="Q4766" i="2"/>
  <c r="J4767" i="2"/>
  <c r="K4767" i="2"/>
  <c r="N4767" i="2"/>
  <c r="O4767" i="2" s="1"/>
  <c r="Q4767" i="2"/>
  <c r="J4768" i="2"/>
  <c r="K4768" i="2"/>
  <c r="N4768" i="2"/>
  <c r="O4768" i="2" s="1"/>
  <c r="Q4768" i="2"/>
  <c r="J4769" i="2"/>
  <c r="K4769" i="2"/>
  <c r="N4769" i="2"/>
  <c r="O4769" i="2" s="1"/>
  <c r="Q4769" i="2"/>
  <c r="J4770" i="2"/>
  <c r="K4770" i="2"/>
  <c r="N4770" i="2"/>
  <c r="O4770" i="2" s="1"/>
  <c r="Q4770" i="2"/>
  <c r="J4771" i="2"/>
  <c r="K4771" i="2"/>
  <c r="N4771" i="2"/>
  <c r="O4771" i="2" s="1"/>
  <c r="Q4771" i="2"/>
  <c r="J4772" i="2"/>
  <c r="K4772" i="2"/>
  <c r="N4772" i="2"/>
  <c r="O4772" i="2" s="1"/>
  <c r="Q4772" i="2"/>
  <c r="J4773" i="2"/>
  <c r="K4773" i="2"/>
  <c r="N4773" i="2"/>
  <c r="O4773" i="2" s="1"/>
  <c r="Q4773" i="2"/>
  <c r="J4774" i="2"/>
  <c r="K4774" i="2"/>
  <c r="N4774" i="2"/>
  <c r="O4774" i="2" s="1"/>
  <c r="Q4774" i="2"/>
  <c r="J4775" i="2"/>
  <c r="K4775" i="2"/>
  <c r="N4775" i="2"/>
  <c r="O4775" i="2" s="1"/>
  <c r="Q4775" i="2"/>
  <c r="J4776" i="2"/>
  <c r="K4776" i="2"/>
  <c r="N4776" i="2"/>
  <c r="O4776" i="2" s="1"/>
  <c r="Q4776" i="2"/>
  <c r="J4777" i="2"/>
  <c r="K4777" i="2"/>
  <c r="N4777" i="2"/>
  <c r="O4777" i="2" s="1"/>
  <c r="Q4777" i="2"/>
  <c r="J4778" i="2"/>
  <c r="K4778" i="2"/>
  <c r="N4778" i="2"/>
  <c r="O4778" i="2" s="1"/>
  <c r="Q4778" i="2"/>
  <c r="J4779" i="2"/>
  <c r="K4779" i="2"/>
  <c r="N4779" i="2"/>
  <c r="O4779" i="2" s="1"/>
  <c r="Q4779" i="2"/>
  <c r="J4780" i="2"/>
  <c r="K4780" i="2"/>
  <c r="N4780" i="2"/>
  <c r="O4780" i="2" s="1"/>
  <c r="Q4780" i="2"/>
  <c r="J4781" i="2"/>
  <c r="K4781" i="2"/>
  <c r="N4781" i="2"/>
  <c r="O4781" i="2" s="1"/>
  <c r="Q4781" i="2"/>
  <c r="J4782" i="2"/>
  <c r="K4782" i="2"/>
  <c r="N4782" i="2"/>
  <c r="O4782" i="2" s="1"/>
  <c r="Q4782" i="2"/>
  <c r="J4783" i="2"/>
  <c r="K4783" i="2"/>
  <c r="N4783" i="2"/>
  <c r="O4783" i="2" s="1"/>
  <c r="Q4783" i="2"/>
  <c r="J4784" i="2"/>
  <c r="K4784" i="2"/>
  <c r="N4784" i="2"/>
  <c r="O4784" i="2" s="1"/>
  <c r="Q4784" i="2"/>
  <c r="J4785" i="2"/>
  <c r="K4785" i="2"/>
  <c r="N4785" i="2"/>
  <c r="O4785" i="2" s="1"/>
  <c r="Q4785" i="2"/>
  <c r="J4786" i="2"/>
  <c r="K4786" i="2"/>
  <c r="N4786" i="2"/>
  <c r="O4786" i="2" s="1"/>
  <c r="Q4786" i="2"/>
  <c r="J4787" i="2"/>
  <c r="K4787" i="2"/>
  <c r="N4787" i="2"/>
  <c r="O4787" i="2" s="1"/>
  <c r="Q4787" i="2"/>
  <c r="J4788" i="2"/>
  <c r="K4788" i="2"/>
  <c r="N4788" i="2"/>
  <c r="O4788" i="2" s="1"/>
  <c r="Q4788" i="2"/>
  <c r="J4789" i="2"/>
  <c r="K4789" i="2"/>
  <c r="N4789" i="2"/>
  <c r="O4789" i="2" s="1"/>
  <c r="Q4789" i="2"/>
  <c r="J4790" i="2"/>
  <c r="K4790" i="2"/>
  <c r="N4790" i="2"/>
  <c r="O4790" i="2" s="1"/>
  <c r="Q4790" i="2"/>
  <c r="J4791" i="2"/>
  <c r="K4791" i="2"/>
  <c r="N4791" i="2"/>
  <c r="O4791" i="2" s="1"/>
  <c r="Q4791" i="2"/>
  <c r="J4792" i="2"/>
  <c r="K4792" i="2"/>
  <c r="N4792" i="2"/>
  <c r="O4792" i="2" s="1"/>
  <c r="Q4792" i="2"/>
  <c r="J4793" i="2"/>
  <c r="K4793" i="2"/>
  <c r="N4793" i="2"/>
  <c r="O4793" i="2" s="1"/>
  <c r="Q4793" i="2"/>
  <c r="J4794" i="2"/>
  <c r="K4794" i="2"/>
  <c r="N4794" i="2"/>
  <c r="O4794" i="2" s="1"/>
  <c r="Q4794" i="2"/>
  <c r="J4795" i="2"/>
  <c r="K4795" i="2"/>
  <c r="N4795" i="2"/>
  <c r="O4795" i="2" s="1"/>
  <c r="Q4795" i="2"/>
  <c r="J4796" i="2"/>
  <c r="K4796" i="2"/>
  <c r="N4796" i="2"/>
  <c r="O4796" i="2" s="1"/>
  <c r="Q4796" i="2"/>
  <c r="J4797" i="2"/>
  <c r="K4797" i="2"/>
  <c r="N4797" i="2"/>
  <c r="O4797" i="2" s="1"/>
  <c r="Q4797" i="2"/>
  <c r="J4798" i="2"/>
  <c r="K4798" i="2"/>
  <c r="N4798" i="2"/>
  <c r="O4798" i="2" s="1"/>
  <c r="Q4798" i="2"/>
  <c r="J4799" i="2"/>
  <c r="K4799" i="2"/>
  <c r="N4799" i="2"/>
  <c r="O4799" i="2" s="1"/>
  <c r="Q4799" i="2"/>
  <c r="J4800" i="2"/>
  <c r="K4800" i="2"/>
  <c r="N4800" i="2"/>
  <c r="O4800" i="2" s="1"/>
  <c r="Q4800" i="2"/>
  <c r="J4801" i="2"/>
  <c r="K4801" i="2"/>
  <c r="N4801" i="2"/>
  <c r="O4801" i="2" s="1"/>
  <c r="Q4801" i="2"/>
  <c r="J4802" i="2"/>
  <c r="K4802" i="2"/>
  <c r="N4802" i="2"/>
  <c r="O4802" i="2" s="1"/>
  <c r="Q4802" i="2"/>
  <c r="J4803" i="2"/>
  <c r="K4803" i="2"/>
  <c r="N4803" i="2"/>
  <c r="O4803" i="2" s="1"/>
  <c r="Q4803" i="2"/>
  <c r="J4804" i="2"/>
  <c r="K4804" i="2"/>
  <c r="N4804" i="2"/>
  <c r="O4804" i="2" s="1"/>
  <c r="Q4804" i="2"/>
  <c r="J4805" i="2"/>
  <c r="K4805" i="2"/>
  <c r="N4805" i="2"/>
  <c r="O4805" i="2" s="1"/>
  <c r="Q4805" i="2"/>
  <c r="J4806" i="2"/>
  <c r="K4806" i="2"/>
  <c r="N4806" i="2"/>
  <c r="O4806" i="2" s="1"/>
  <c r="Q4806" i="2"/>
  <c r="J4807" i="2"/>
  <c r="K4807" i="2"/>
  <c r="N4807" i="2"/>
  <c r="O4807" i="2" s="1"/>
  <c r="Q4807" i="2"/>
  <c r="J4808" i="2"/>
  <c r="K4808" i="2"/>
  <c r="N4808" i="2"/>
  <c r="O4808" i="2" s="1"/>
  <c r="Q4808" i="2"/>
  <c r="J4809" i="2"/>
  <c r="K4809" i="2"/>
  <c r="N4809" i="2"/>
  <c r="O4809" i="2" s="1"/>
  <c r="Q4809" i="2"/>
  <c r="J4810" i="2"/>
  <c r="K4810" i="2"/>
  <c r="N4810" i="2"/>
  <c r="O4810" i="2" s="1"/>
  <c r="Q4810" i="2"/>
  <c r="J4811" i="2"/>
  <c r="K4811" i="2"/>
  <c r="N4811" i="2"/>
  <c r="O4811" i="2" s="1"/>
  <c r="Q4811" i="2"/>
  <c r="J4812" i="2"/>
  <c r="K4812" i="2"/>
  <c r="N4812" i="2"/>
  <c r="O4812" i="2" s="1"/>
  <c r="Q4812" i="2"/>
  <c r="J4813" i="2"/>
  <c r="K4813" i="2"/>
  <c r="N4813" i="2"/>
  <c r="O4813" i="2" s="1"/>
  <c r="Q4813" i="2"/>
  <c r="J4814" i="2"/>
  <c r="K4814" i="2"/>
  <c r="N4814" i="2"/>
  <c r="O4814" i="2" s="1"/>
  <c r="Q4814" i="2"/>
  <c r="J4815" i="2"/>
  <c r="K4815" i="2"/>
  <c r="N4815" i="2"/>
  <c r="O4815" i="2" s="1"/>
  <c r="Q4815" i="2"/>
  <c r="J4816" i="2"/>
  <c r="K4816" i="2"/>
  <c r="N4816" i="2"/>
  <c r="O4816" i="2" s="1"/>
  <c r="Q4816" i="2"/>
  <c r="J4817" i="2"/>
  <c r="K4817" i="2"/>
  <c r="N4817" i="2"/>
  <c r="O4817" i="2" s="1"/>
  <c r="Q4817" i="2"/>
  <c r="J4818" i="2"/>
  <c r="K4818" i="2"/>
  <c r="N4818" i="2"/>
  <c r="O4818" i="2" s="1"/>
  <c r="Q4818" i="2"/>
  <c r="J4819" i="2"/>
  <c r="K4819" i="2"/>
  <c r="N4819" i="2"/>
  <c r="O4819" i="2" s="1"/>
  <c r="Q4819" i="2"/>
  <c r="J4820" i="2"/>
  <c r="K4820" i="2"/>
  <c r="N4820" i="2"/>
  <c r="O4820" i="2" s="1"/>
  <c r="Q4820" i="2"/>
  <c r="J4821" i="2"/>
  <c r="K4821" i="2"/>
  <c r="N4821" i="2"/>
  <c r="O4821" i="2" s="1"/>
  <c r="Q4821" i="2"/>
  <c r="J4822" i="2"/>
  <c r="K4822" i="2"/>
  <c r="N4822" i="2"/>
  <c r="O4822" i="2" s="1"/>
  <c r="Q4822" i="2"/>
  <c r="J4823" i="2"/>
  <c r="K4823" i="2"/>
  <c r="N4823" i="2"/>
  <c r="O4823" i="2" s="1"/>
  <c r="Q4823" i="2"/>
  <c r="J4824" i="2"/>
  <c r="K4824" i="2"/>
  <c r="N4824" i="2"/>
  <c r="O4824" i="2" s="1"/>
  <c r="Q4824" i="2"/>
  <c r="J4825" i="2"/>
  <c r="K4825" i="2"/>
  <c r="N4825" i="2"/>
  <c r="O4825" i="2" s="1"/>
  <c r="Q4825" i="2"/>
  <c r="J4826" i="2"/>
  <c r="K4826" i="2"/>
  <c r="N4826" i="2"/>
  <c r="O4826" i="2" s="1"/>
  <c r="Q4826" i="2"/>
  <c r="J4827" i="2"/>
  <c r="K4827" i="2"/>
  <c r="N4827" i="2"/>
  <c r="O4827" i="2" s="1"/>
  <c r="Q4827" i="2"/>
  <c r="J4828" i="2"/>
  <c r="K4828" i="2"/>
  <c r="N4828" i="2"/>
  <c r="O4828" i="2" s="1"/>
  <c r="Q4828" i="2"/>
  <c r="J4829" i="2"/>
  <c r="K4829" i="2"/>
  <c r="N4829" i="2"/>
  <c r="O4829" i="2" s="1"/>
  <c r="Q4829" i="2"/>
  <c r="J4830" i="2"/>
  <c r="K4830" i="2"/>
  <c r="N4830" i="2"/>
  <c r="O4830" i="2" s="1"/>
  <c r="Q4830" i="2"/>
  <c r="J4831" i="2"/>
  <c r="K4831" i="2"/>
  <c r="N4831" i="2"/>
  <c r="O4831" i="2" s="1"/>
  <c r="Q4831" i="2"/>
  <c r="J4832" i="2"/>
  <c r="K4832" i="2"/>
  <c r="N4832" i="2"/>
  <c r="O4832" i="2" s="1"/>
  <c r="Q4832" i="2"/>
  <c r="Q5104" i="1" l="1"/>
  <c r="Q5105" i="1"/>
  <c r="Q5106" i="1"/>
  <c r="Q5107" i="1"/>
  <c r="Q5108" i="1"/>
  <c r="Q5109" i="1"/>
  <c r="Q5110" i="1"/>
  <c r="Q5111" i="1"/>
  <c r="Q5112" i="1"/>
  <c r="Q5113" i="1"/>
  <c r="Q5114" i="1"/>
  <c r="Q5115" i="1"/>
  <c r="Q5116" i="1"/>
  <c r="Q5117" i="1"/>
  <c r="Q5118" i="1"/>
  <c r="Q5119" i="1"/>
  <c r="Q5120" i="1"/>
  <c r="Q5121" i="1"/>
  <c r="Q5122" i="1"/>
  <c r="Q5123" i="1"/>
  <c r="Q5124" i="1"/>
  <c r="Q5125" i="1"/>
  <c r="Q5126" i="1"/>
  <c r="Q5127" i="1"/>
  <c r="Q5128" i="1"/>
  <c r="Q5129" i="1"/>
  <c r="Q5130" i="1"/>
  <c r="Q5131" i="1"/>
  <c r="Q5132" i="1"/>
  <c r="Q5133" i="1"/>
  <c r="Q5134" i="1"/>
  <c r="Q5135" i="1"/>
  <c r="Q5136" i="1"/>
  <c r="Q5137" i="1"/>
  <c r="Q5138" i="1"/>
  <c r="Q5139" i="1"/>
  <c r="Q5140" i="1"/>
  <c r="Q5141" i="1"/>
  <c r="Q5142" i="1"/>
  <c r="Q5143" i="1"/>
  <c r="Q5144" i="1"/>
  <c r="Q5145" i="1"/>
  <c r="Q5146" i="1"/>
  <c r="Q5147" i="1"/>
  <c r="Q5148" i="1"/>
  <c r="Q5149" i="1"/>
  <c r="Q5150" i="1"/>
  <c r="Q5151" i="1"/>
  <c r="Q5152" i="1"/>
  <c r="Q5153" i="1"/>
  <c r="Q5154" i="1"/>
  <c r="Q5155" i="1"/>
  <c r="Q5156" i="1"/>
  <c r="Q5157" i="1"/>
  <c r="Q5158" i="1"/>
  <c r="Q5159" i="1"/>
  <c r="Q5160" i="1"/>
  <c r="Q5161" i="1"/>
  <c r="Q5162" i="1"/>
  <c r="Q5163" i="1"/>
  <c r="Q5164" i="1"/>
  <c r="Q5165" i="1"/>
  <c r="Q5166" i="1"/>
  <c r="Q5167" i="1"/>
  <c r="Q5168" i="1"/>
  <c r="Q5169" i="1"/>
  <c r="Q5170" i="1"/>
  <c r="Q5171" i="1"/>
  <c r="Q5172" i="1"/>
  <c r="Q5173" i="1"/>
  <c r="Q5174" i="1"/>
  <c r="Q5175" i="1"/>
  <c r="Q5176" i="1"/>
  <c r="Q5177" i="1"/>
  <c r="Q5178" i="1"/>
  <c r="Q5179" i="1"/>
  <c r="Q5180" i="1"/>
  <c r="Q5181" i="1"/>
  <c r="Q5182" i="1"/>
  <c r="Q5183" i="1"/>
  <c r="Q5184" i="1"/>
  <c r="Q5185" i="1"/>
  <c r="Q5186" i="1"/>
  <c r="Q5187" i="1"/>
  <c r="Q5188" i="1"/>
  <c r="Q5189" i="1"/>
  <c r="Q5190" i="1"/>
  <c r="Q5191" i="1"/>
  <c r="Q5192" i="1"/>
  <c r="Q5193" i="1"/>
  <c r="Q5194" i="1"/>
  <c r="Q5195" i="1"/>
  <c r="Q5196" i="1"/>
  <c r="Q5197" i="1"/>
  <c r="Q5198" i="1"/>
  <c r="Q5199" i="1"/>
  <c r="Q5200" i="1"/>
  <c r="Q5201" i="1"/>
  <c r="Q5202" i="1"/>
  <c r="Q5203" i="1"/>
  <c r="Q5204" i="1"/>
  <c r="Q5205" i="1"/>
  <c r="Q5206" i="1"/>
  <c r="Q5207" i="1"/>
  <c r="Q5208" i="1"/>
  <c r="Q5209" i="1"/>
  <c r="Q5210" i="1"/>
  <c r="Q5211" i="1"/>
  <c r="Q5212" i="1"/>
  <c r="Q5213" i="1"/>
  <c r="Q5214" i="1"/>
  <c r="Q5215" i="1"/>
  <c r="Q5216" i="1"/>
  <c r="Q5217" i="1"/>
  <c r="Q5218" i="1"/>
  <c r="Q5219" i="1"/>
  <c r="Q5220" i="1"/>
  <c r="Q5221" i="1"/>
  <c r="Q5222" i="1"/>
  <c r="Q5223" i="1"/>
  <c r="Q5224" i="1"/>
  <c r="Q5225" i="1"/>
  <c r="Q5226" i="1"/>
  <c r="Q5227" i="1"/>
  <c r="Q5228" i="1"/>
  <c r="Q5229" i="1"/>
  <c r="Q5230" i="1"/>
  <c r="Q5231" i="1"/>
  <c r="Q5232" i="1"/>
  <c r="Q5233" i="1"/>
  <c r="Q5234" i="1"/>
  <c r="Q5235" i="1"/>
  <c r="Q5236" i="1"/>
  <c r="Q5237" i="1"/>
  <c r="Q5238" i="1"/>
  <c r="Q5239" i="1"/>
  <c r="Q5240" i="1"/>
  <c r="Q5241" i="1"/>
  <c r="Q5242" i="1"/>
  <c r="Q5243" i="1"/>
  <c r="Q5244" i="1"/>
  <c r="Q5245" i="1"/>
  <c r="Q5246" i="1"/>
  <c r="Q5247" i="1"/>
  <c r="Q5248" i="1"/>
  <c r="Q5249" i="1"/>
  <c r="Q5250" i="1"/>
  <c r="Q5251" i="1"/>
  <c r="Q5252" i="1"/>
  <c r="Q5253" i="1"/>
  <c r="Q5254" i="1"/>
  <c r="Q5255" i="1"/>
  <c r="Q5256" i="1"/>
  <c r="Q5257" i="1"/>
  <c r="Q5258" i="1"/>
  <c r="Q5259" i="1"/>
  <c r="Q5260" i="1"/>
  <c r="Q5261" i="1"/>
  <c r="Q5262" i="1"/>
  <c r="Q5263" i="1"/>
  <c r="Q5264" i="1"/>
  <c r="Q5265" i="1"/>
  <c r="Q5266" i="1"/>
  <c r="Q5267" i="1"/>
  <c r="Q5268" i="1"/>
  <c r="Q5269" i="1"/>
  <c r="Q5270" i="1"/>
  <c r="Q5271" i="1"/>
  <c r="Q5272" i="1"/>
  <c r="Q5273" i="1"/>
  <c r="Q5274" i="1"/>
  <c r="Q5275" i="1"/>
  <c r="Q5276" i="1"/>
  <c r="Q5277" i="1"/>
  <c r="Q5278" i="1"/>
  <c r="Q5279" i="1"/>
  <c r="Q5280" i="1"/>
  <c r="Q5281" i="1"/>
  <c r="Q5282" i="1"/>
  <c r="Q5283" i="1"/>
  <c r="Q5284" i="1"/>
  <c r="Q5285" i="1"/>
  <c r="Q5286" i="1"/>
  <c r="Q5287" i="1"/>
  <c r="Q5288" i="1"/>
  <c r="Q5289" i="1"/>
  <c r="Q5290" i="1"/>
  <c r="Q5291" i="1"/>
  <c r="Q5292" i="1"/>
  <c r="Q5293" i="1"/>
  <c r="Q5294" i="1"/>
  <c r="Q5295" i="1"/>
  <c r="Q5296" i="1"/>
  <c r="Q5297" i="1"/>
  <c r="Q5298" i="1"/>
  <c r="Q5299" i="1"/>
  <c r="Q5300" i="1"/>
  <c r="Q5301" i="1"/>
  <c r="Q5302" i="1"/>
  <c r="Q5303" i="1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5" i="2"/>
  <c r="Q5056" i="1" l="1"/>
  <c r="Q5048" i="1"/>
  <c r="Q5080" i="1"/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5" i="2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1809" i="1"/>
  <c r="Q1810" i="1"/>
  <c r="Q1811" i="1"/>
  <c r="Q1812" i="1"/>
  <c r="Q1813" i="1"/>
  <c r="Q1814" i="1"/>
  <c r="Q1815" i="1"/>
  <c r="Q1816" i="1"/>
  <c r="Q1817" i="1"/>
  <c r="Q1818" i="1"/>
  <c r="Q1819" i="1"/>
  <c r="Q1820" i="1"/>
  <c r="Q1821" i="1"/>
  <c r="Q1822" i="1"/>
  <c r="Q1823" i="1"/>
  <c r="Q1824" i="1"/>
  <c r="Q1825" i="1"/>
  <c r="Q1826" i="1"/>
  <c r="Q1827" i="1"/>
  <c r="Q1828" i="1"/>
  <c r="Q1829" i="1"/>
  <c r="Q1830" i="1"/>
  <c r="Q1831" i="1"/>
  <c r="Q1832" i="1"/>
  <c r="Q1833" i="1"/>
  <c r="Q1834" i="1"/>
  <c r="Q1835" i="1"/>
  <c r="Q1836" i="1"/>
  <c r="Q1837" i="1"/>
  <c r="Q1838" i="1"/>
  <c r="Q1839" i="1"/>
  <c r="Q1840" i="1"/>
  <c r="Q1841" i="1"/>
  <c r="Q1842" i="1"/>
  <c r="Q1843" i="1"/>
  <c r="Q1844" i="1"/>
  <c r="Q1845" i="1"/>
  <c r="Q1846" i="1"/>
  <c r="Q1847" i="1"/>
  <c r="Q1848" i="1"/>
  <c r="Q1849" i="1"/>
  <c r="Q1850" i="1"/>
  <c r="Q1851" i="1"/>
  <c r="Q1852" i="1"/>
  <c r="Q1853" i="1"/>
  <c r="Q1854" i="1"/>
  <c r="Q1855" i="1"/>
  <c r="Q1856" i="1"/>
  <c r="Q1857" i="1"/>
  <c r="Q1858" i="1"/>
  <c r="Q1859" i="1"/>
  <c r="Q1860" i="1"/>
  <c r="Q1861" i="1"/>
  <c r="Q1862" i="1"/>
  <c r="Q1863" i="1"/>
  <c r="Q1864" i="1"/>
  <c r="Q1865" i="1"/>
  <c r="Q1866" i="1"/>
  <c r="Q1867" i="1"/>
  <c r="Q1868" i="1"/>
  <c r="Q1869" i="1"/>
  <c r="Q1870" i="1"/>
  <c r="Q1871" i="1"/>
  <c r="Q1872" i="1"/>
  <c r="Q1873" i="1"/>
  <c r="Q1874" i="1"/>
  <c r="Q1875" i="1"/>
  <c r="Q1876" i="1"/>
  <c r="Q1877" i="1"/>
  <c r="Q1878" i="1"/>
  <c r="Q1879" i="1"/>
  <c r="Q1880" i="1"/>
  <c r="Q1881" i="1"/>
  <c r="Q1882" i="1"/>
  <c r="Q1883" i="1"/>
  <c r="Q1884" i="1"/>
  <c r="Q1885" i="1"/>
  <c r="Q1886" i="1"/>
  <c r="Q1887" i="1"/>
  <c r="Q1888" i="1"/>
  <c r="Q1889" i="1"/>
  <c r="Q1890" i="1"/>
  <c r="Q1891" i="1"/>
  <c r="Q1892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913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34" i="1"/>
  <c r="Q1935" i="1"/>
  <c r="Q1936" i="1"/>
  <c r="Q1937" i="1"/>
  <c r="Q1938" i="1"/>
  <c r="Q1939" i="1"/>
  <c r="Q1940" i="1"/>
  <c r="Q1941" i="1"/>
  <c r="Q1942" i="1"/>
  <c r="Q1943" i="1"/>
  <c r="Q1944" i="1"/>
  <c r="Q1945" i="1"/>
  <c r="Q1946" i="1"/>
  <c r="Q1947" i="1"/>
  <c r="Q1948" i="1"/>
  <c r="Q1949" i="1"/>
  <c r="Q1950" i="1"/>
  <c r="Q1951" i="1"/>
  <c r="Q1952" i="1"/>
  <c r="Q1953" i="1"/>
  <c r="Q1954" i="1"/>
  <c r="Q1955" i="1"/>
  <c r="Q1956" i="1"/>
  <c r="Q1957" i="1"/>
  <c r="Q1958" i="1"/>
  <c r="Q1959" i="1"/>
  <c r="Q1960" i="1"/>
  <c r="Q1961" i="1"/>
  <c r="Q1962" i="1"/>
  <c r="Q1963" i="1"/>
  <c r="Q1964" i="1"/>
  <c r="Q1965" i="1"/>
  <c r="Q1966" i="1"/>
  <c r="Q1967" i="1"/>
  <c r="Q1968" i="1"/>
  <c r="Q1969" i="1"/>
  <c r="Q1970" i="1"/>
  <c r="Q1971" i="1"/>
  <c r="Q1972" i="1"/>
  <c r="Q1973" i="1"/>
  <c r="Q1974" i="1"/>
  <c r="Q1975" i="1"/>
  <c r="Q1976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97" i="1"/>
  <c r="Q1998" i="1"/>
  <c r="Q1999" i="1"/>
  <c r="Q2000" i="1"/>
  <c r="Q2001" i="1"/>
  <c r="Q2002" i="1"/>
  <c r="Q2003" i="1"/>
  <c r="Q2004" i="1"/>
  <c r="Q2005" i="1"/>
  <c r="Q2006" i="1"/>
  <c r="Q2007" i="1"/>
  <c r="Q2008" i="1"/>
  <c r="Q2009" i="1"/>
  <c r="Q2010" i="1"/>
  <c r="Q2011" i="1"/>
  <c r="Q2012" i="1"/>
  <c r="Q2013" i="1"/>
  <c r="Q2014" i="1"/>
  <c r="Q2015" i="1"/>
  <c r="Q2016" i="1"/>
  <c r="Q2017" i="1"/>
  <c r="Q2018" i="1"/>
  <c r="Q2019" i="1"/>
  <c r="Q2020" i="1"/>
  <c r="Q2021" i="1"/>
  <c r="Q2022" i="1"/>
  <c r="Q2023" i="1"/>
  <c r="Q2024" i="1"/>
  <c r="Q2025" i="1"/>
  <c r="Q2026" i="1"/>
  <c r="Q2027" i="1"/>
  <c r="Q2028" i="1"/>
  <c r="Q2029" i="1"/>
  <c r="Q2030" i="1"/>
  <c r="Q2031" i="1"/>
  <c r="Q2032" i="1"/>
  <c r="Q2033" i="1"/>
  <c r="Q2034" i="1"/>
  <c r="Q2035" i="1"/>
  <c r="Q2036" i="1"/>
  <c r="Q2037" i="1"/>
  <c r="Q2038" i="1"/>
  <c r="Q2039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60" i="1"/>
  <c r="Q2061" i="1"/>
  <c r="Q2062" i="1"/>
  <c r="Q2063" i="1"/>
  <c r="Q2064" i="1"/>
  <c r="Q2065" i="1"/>
  <c r="Q2066" i="1"/>
  <c r="Q2067" i="1"/>
  <c r="Q2068" i="1"/>
  <c r="Q2069" i="1"/>
  <c r="Q2070" i="1"/>
  <c r="Q2071" i="1"/>
  <c r="Q2072" i="1"/>
  <c r="Q2073" i="1"/>
  <c r="Q2074" i="1"/>
  <c r="Q2075" i="1"/>
  <c r="Q2076" i="1"/>
  <c r="Q2077" i="1"/>
  <c r="Q2078" i="1"/>
  <c r="Q2079" i="1"/>
  <c r="Q2080" i="1"/>
  <c r="Q2081" i="1"/>
  <c r="Q2082" i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102" i="1"/>
  <c r="Q2103" i="1"/>
  <c r="Q2104" i="1"/>
  <c r="Q2105" i="1"/>
  <c r="Q2106" i="1"/>
  <c r="Q2107" i="1"/>
  <c r="Q2108" i="1"/>
  <c r="Q2109" i="1"/>
  <c r="Q2110" i="1"/>
  <c r="Q2111" i="1"/>
  <c r="Q2112" i="1"/>
  <c r="Q2113" i="1"/>
  <c r="Q2114" i="1"/>
  <c r="Q2115" i="1"/>
  <c r="Q2116" i="1"/>
  <c r="Q2117" i="1"/>
  <c r="Q2118" i="1"/>
  <c r="Q2119" i="1"/>
  <c r="Q2120" i="1"/>
  <c r="Q2121" i="1"/>
  <c r="Q2122" i="1"/>
  <c r="Q2123" i="1"/>
  <c r="Q2124" i="1"/>
  <c r="Q2125" i="1"/>
  <c r="Q2126" i="1"/>
  <c r="Q2127" i="1"/>
  <c r="Q2128" i="1"/>
  <c r="Q2129" i="1"/>
  <c r="Q2130" i="1"/>
  <c r="Q2131" i="1"/>
  <c r="Q2132" i="1"/>
  <c r="Q2133" i="1"/>
  <c r="Q2134" i="1"/>
  <c r="Q2135" i="1"/>
  <c r="Q2136" i="1"/>
  <c r="Q2137" i="1"/>
  <c r="Q2138" i="1"/>
  <c r="Q2139" i="1"/>
  <c r="Q2140" i="1"/>
  <c r="Q2141" i="1"/>
  <c r="Q2142" i="1"/>
  <c r="Q2143" i="1"/>
  <c r="Q2144" i="1"/>
  <c r="Q2145" i="1"/>
  <c r="Q2146" i="1"/>
  <c r="Q2147" i="1"/>
  <c r="Q2148" i="1"/>
  <c r="Q2149" i="1"/>
  <c r="Q2150" i="1"/>
  <c r="Q2151" i="1"/>
  <c r="Q2152" i="1"/>
  <c r="Q2153" i="1"/>
  <c r="Q2154" i="1"/>
  <c r="Q2155" i="1"/>
  <c r="Q2156" i="1"/>
  <c r="Q2157" i="1"/>
  <c r="Q2158" i="1"/>
  <c r="Q2159" i="1"/>
  <c r="Q2160" i="1"/>
  <c r="Q2161" i="1"/>
  <c r="Q2162" i="1"/>
  <c r="Q2163" i="1"/>
  <c r="Q2164" i="1"/>
  <c r="Q2165" i="1"/>
  <c r="Q2166" i="1"/>
  <c r="Q2167" i="1"/>
  <c r="Q2168" i="1"/>
  <c r="Q2169" i="1"/>
  <c r="Q2170" i="1"/>
  <c r="Q2171" i="1"/>
  <c r="Q2172" i="1"/>
  <c r="Q2173" i="1"/>
  <c r="Q2174" i="1"/>
  <c r="Q2175" i="1"/>
  <c r="Q2176" i="1"/>
  <c r="Q2177" i="1"/>
  <c r="Q2178" i="1"/>
  <c r="Q2179" i="1"/>
  <c r="Q2180" i="1"/>
  <c r="Q2181" i="1"/>
  <c r="Q2182" i="1"/>
  <c r="Q2183" i="1"/>
  <c r="Q2184" i="1"/>
  <c r="Q2185" i="1"/>
  <c r="Q2186" i="1"/>
  <c r="Q2187" i="1"/>
  <c r="Q2188" i="1"/>
  <c r="Q2189" i="1"/>
  <c r="Q2190" i="1"/>
  <c r="Q2191" i="1"/>
  <c r="Q2192" i="1"/>
  <c r="Q2193" i="1"/>
  <c r="Q2194" i="1"/>
  <c r="Q2195" i="1"/>
  <c r="Q2196" i="1"/>
  <c r="Q2197" i="1"/>
  <c r="Q2198" i="1"/>
  <c r="Q2199" i="1"/>
  <c r="Q2200" i="1"/>
  <c r="Q2201" i="1"/>
  <c r="Q2202" i="1"/>
  <c r="Q2203" i="1"/>
  <c r="Q2204" i="1"/>
  <c r="Q2205" i="1"/>
  <c r="Q2206" i="1"/>
  <c r="Q2207" i="1"/>
  <c r="Q2208" i="1"/>
  <c r="Q2209" i="1"/>
  <c r="Q2210" i="1"/>
  <c r="Q2211" i="1"/>
  <c r="Q2212" i="1"/>
  <c r="Q2213" i="1"/>
  <c r="Q2214" i="1"/>
  <c r="Q2215" i="1"/>
  <c r="Q2216" i="1"/>
  <c r="Q2217" i="1"/>
  <c r="Q2218" i="1"/>
  <c r="Q2219" i="1"/>
  <c r="Q2220" i="1"/>
  <c r="Q2221" i="1"/>
  <c r="Q2222" i="1"/>
  <c r="Q2223" i="1"/>
  <c r="Q2224" i="1"/>
  <c r="Q2225" i="1"/>
  <c r="Q2226" i="1"/>
  <c r="Q2227" i="1"/>
  <c r="Q2228" i="1"/>
  <c r="Q2229" i="1"/>
  <c r="Q2230" i="1"/>
  <c r="Q2231" i="1"/>
  <c r="Q2232" i="1"/>
  <c r="Q2233" i="1"/>
  <c r="Q2234" i="1"/>
  <c r="Q2235" i="1"/>
  <c r="Q2236" i="1"/>
  <c r="Q2237" i="1"/>
  <c r="Q2238" i="1"/>
  <c r="Q2239" i="1"/>
  <c r="Q2240" i="1"/>
  <c r="Q2241" i="1"/>
  <c r="Q2242" i="1"/>
  <c r="Q2243" i="1"/>
  <c r="Q2244" i="1"/>
  <c r="Q2245" i="1"/>
  <c r="Q2246" i="1"/>
  <c r="Q2247" i="1"/>
  <c r="Q2248" i="1"/>
  <c r="Q2249" i="1"/>
  <c r="Q2250" i="1"/>
  <c r="Q2251" i="1"/>
  <c r="Q2252" i="1"/>
  <c r="Q2253" i="1"/>
  <c r="Q2254" i="1"/>
  <c r="Q2255" i="1"/>
  <c r="Q2256" i="1"/>
  <c r="Q2257" i="1"/>
  <c r="Q2258" i="1"/>
  <c r="Q2259" i="1"/>
  <c r="Q2260" i="1"/>
  <c r="Q2261" i="1"/>
  <c r="Q2262" i="1"/>
  <c r="Q2263" i="1"/>
  <c r="Q2264" i="1"/>
  <c r="Q2265" i="1"/>
  <c r="Q2266" i="1"/>
  <c r="Q2267" i="1"/>
  <c r="Q2268" i="1"/>
  <c r="Q2269" i="1"/>
  <c r="Q2270" i="1"/>
  <c r="Q2271" i="1"/>
  <c r="Q2272" i="1"/>
  <c r="Q2273" i="1"/>
  <c r="Q2274" i="1"/>
  <c r="Q2275" i="1"/>
  <c r="Q2276" i="1"/>
  <c r="Q2277" i="1"/>
  <c r="Q2278" i="1"/>
  <c r="Q2279" i="1"/>
  <c r="Q2280" i="1"/>
  <c r="Q2281" i="1"/>
  <c r="Q2282" i="1"/>
  <c r="Q2283" i="1"/>
  <c r="Q2284" i="1"/>
  <c r="Q2285" i="1"/>
  <c r="Q2286" i="1"/>
  <c r="Q2287" i="1"/>
  <c r="Q2288" i="1"/>
  <c r="Q2289" i="1"/>
  <c r="Q2290" i="1"/>
  <c r="Q2291" i="1"/>
  <c r="Q2292" i="1"/>
  <c r="Q2293" i="1"/>
  <c r="Q2294" i="1"/>
  <c r="Q2295" i="1"/>
  <c r="Q2296" i="1"/>
  <c r="Q2297" i="1"/>
  <c r="Q2298" i="1"/>
  <c r="Q2299" i="1"/>
  <c r="Q2300" i="1"/>
  <c r="Q2301" i="1"/>
  <c r="Q2302" i="1"/>
  <c r="Q2303" i="1"/>
  <c r="Q2304" i="1"/>
  <c r="Q2305" i="1"/>
  <c r="Q2306" i="1"/>
  <c r="Q2307" i="1"/>
  <c r="Q2308" i="1"/>
  <c r="Q2309" i="1"/>
  <c r="Q2310" i="1"/>
  <c r="Q2311" i="1"/>
  <c r="Q2312" i="1"/>
  <c r="Q2313" i="1"/>
  <c r="Q2314" i="1"/>
  <c r="Q2315" i="1"/>
  <c r="Q2316" i="1"/>
  <c r="Q2317" i="1"/>
  <c r="Q2318" i="1"/>
  <c r="Q2319" i="1"/>
  <c r="Q2320" i="1"/>
  <c r="Q2321" i="1"/>
  <c r="Q2322" i="1"/>
  <c r="Q2323" i="1"/>
  <c r="Q2324" i="1"/>
  <c r="Q2325" i="1"/>
  <c r="Q2326" i="1"/>
  <c r="Q2327" i="1"/>
  <c r="Q2328" i="1"/>
  <c r="Q2329" i="1"/>
  <c r="Q2330" i="1"/>
  <c r="Q2331" i="1"/>
  <c r="Q2332" i="1"/>
  <c r="Q2333" i="1"/>
  <c r="Q2334" i="1"/>
  <c r="Q2335" i="1"/>
  <c r="Q2336" i="1"/>
  <c r="Q2337" i="1"/>
  <c r="Q2338" i="1"/>
  <c r="Q2339" i="1"/>
  <c r="Q2340" i="1"/>
  <c r="Q2341" i="1"/>
  <c r="Q2342" i="1"/>
  <c r="Q2343" i="1"/>
  <c r="Q2344" i="1"/>
  <c r="Q2345" i="1"/>
  <c r="Q2346" i="1"/>
  <c r="Q2347" i="1"/>
  <c r="Q2348" i="1"/>
  <c r="Q2349" i="1"/>
  <c r="Q2350" i="1"/>
  <c r="Q2351" i="1"/>
  <c r="Q2352" i="1"/>
  <c r="Q2353" i="1"/>
  <c r="Q2354" i="1"/>
  <c r="Q2355" i="1"/>
  <c r="Q2356" i="1"/>
  <c r="Q2357" i="1"/>
  <c r="Q2358" i="1"/>
  <c r="Q2359" i="1"/>
  <c r="Q2360" i="1"/>
  <c r="Q2361" i="1"/>
  <c r="Q2362" i="1"/>
  <c r="Q2363" i="1"/>
  <c r="Q2364" i="1"/>
  <c r="Q2365" i="1"/>
  <c r="Q2366" i="1"/>
  <c r="Q2367" i="1"/>
  <c r="Q2368" i="1"/>
  <c r="Q2369" i="1"/>
  <c r="Q2370" i="1"/>
  <c r="Q2371" i="1"/>
  <c r="Q2372" i="1"/>
  <c r="Q2373" i="1"/>
  <c r="Q2374" i="1"/>
  <c r="Q2375" i="1"/>
  <c r="Q2376" i="1"/>
  <c r="Q2377" i="1"/>
  <c r="Q2378" i="1"/>
  <c r="Q2379" i="1"/>
  <c r="Q2380" i="1"/>
  <c r="Q2381" i="1"/>
  <c r="Q2382" i="1"/>
  <c r="Q2383" i="1"/>
  <c r="Q2384" i="1"/>
  <c r="Q2385" i="1"/>
  <c r="Q2386" i="1"/>
  <c r="Q2387" i="1"/>
  <c r="Q2388" i="1"/>
  <c r="Q2389" i="1"/>
  <c r="Q2390" i="1"/>
  <c r="Q2391" i="1"/>
  <c r="Q2392" i="1"/>
  <c r="Q2393" i="1"/>
  <c r="Q2394" i="1"/>
  <c r="Q2395" i="1"/>
  <c r="Q2396" i="1"/>
  <c r="Q2397" i="1"/>
  <c r="Q2398" i="1"/>
  <c r="Q2399" i="1"/>
  <c r="Q2400" i="1"/>
  <c r="Q2401" i="1"/>
  <c r="Q2402" i="1"/>
  <c r="Q2403" i="1"/>
  <c r="Q2404" i="1"/>
  <c r="Q2405" i="1"/>
  <c r="Q2406" i="1"/>
  <c r="Q2407" i="1"/>
  <c r="Q2408" i="1"/>
  <c r="Q2409" i="1"/>
  <c r="Q2410" i="1"/>
  <c r="Q2411" i="1"/>
  <c r="Q2412" i="1"/>
  <c r="Q2413" i="1"/>
  <c r="Q2414" i="1"/>
  <c r="Q2415" i="1"/>
  <c r="Q2416" i="1"/>
  <c r="Q2417" i="1"/>
  <c r="Q2418" i="1"/>
  <c r="Q2419" i="1"/>
  <c r="Q2420" i="1"/>
  <c r="Q2421" i="1"/>
  <c r="Q2422" i="1"/>
  <c r="Q2423" i="1"/>
  <c r="Q2424" i="1"/>
  <c r="Q2425" i="1"/>
  <c r="Q2426" i="1"/>
  <c r="Q2427" i="1"/>
  <c r="Q2428" i="1"/>
  <c r="Q2429" i="1"/>
  <c r="Q2430" i="1"/>
  <c r="Q2431" i="1"/>
  <c r="Q2432" i="1"/>
  <c r="Q2433" i="1"/>
  <c r="Q2434" i="1"/>
  <c r="Q2435" i="1"/>
  <c r="Q2436" i="1"/>
  <c r="Q2437" i="1"/>
  <c r="Q2438" i="1"/>
  <c r="Q2439" i="1"/>
  <c r="Q2440" i="1"/>
  <c r="Q2441" i="1"/>
  <c r="Q2442" i="1"/>
  <c r="Q2443" i="1"/>
  <c r="Q2444" i="1"/>
  <c r="Q2445" i="1"/>
  <c r="Q2446" i="1"/>
  <c r="Q2447" i="1"/>
  <c r="Q2448" i="1"/>
  <c r="Q2449" i="1"/>
  <c r="Q2450" i="1"/>
  <c r="Q2451" i="1"/>
  <c r="Q2452" i="1"/>
  <c r="Q2453" i="1"/>
  <c r="Q2454" i="1"/>
  <c r="Q2455" i="1"/>
  <c r="Q2456" i="1"/>
  <c r="Q2457" i="1"/>
  <c r="Q2458" i="1"/>
  <c r="Q2459" i="1"/>
  <c r="Q2460" i="1"/>
  <c r="Q2461" i="1"/>
  <c r="Q2462" i="1"/>
  <c r="Q2463" i="1"/>
  <c r="Q2464" i="1"/>
  <c r="Q2465" i="1"/>
  <c r="Q2466" i="1"/>
  <c r="Q2467" i="1"/>
  <c r="Q2468" i="1"/>
  <c r="Q2469" i="1"/>
  <c r="Q2470" i="1"/>
  <c r="Q2471" i="1"/>
  <c r="Q2472" i="1"/>
  <c r="Q2473" i="1"/>
  <c r="Q2474" i="1"/>
  <c r="Q2475" i="1"/>
  <c r="Q2476" i="1"/>
  <c r="Q2477" i="1"/>
  <c r="Q2478" i="1"/>
  <c r="Q2479" i="1"/>
  <c r="Q2480" i="1"/>
  <c r="Q2481" i="1"/>
  <c r="Q2482" i="1"/>
  <c r="Q2483" i="1"/>
  <c r="Q2484" i="1"/>
  <c r="Q2485" i="1"/>
  <c r="Q2486" i="1"/>
  <c r="Q2487" i="1"/>
  <c r="Q2488" i="1"/>
  <c r="Q2489" i="1"/>
  <c r="Q2490" i="1"/>
  <c r="Q2491" i="1"/>
  <c r="Q2492" i="1"/>
  <c r="Q2493" i="1"/>
  <c r="Q2494" i="1"/>
  <c r="Q2495" i="1"/>
  <c r="Q2496" i="1"/>
  <c r="Q2497" i="1"/>
  <c r="Q2498" i="1"/>
  <c r="Q2499" i="1"/>
  <c r="Q2500" i="1"/>
  <c r="Q2501" i="1"/>
  <c r="Q2502" i="1"/>
  <c r="Q2503" i="1"/>
  <c r="Q2504" i="1"/>
  <c r="Q2505" i="1"/>
  <c r="Q2506" i="1"/>
  <c r="Q2507" i="1"/>
  <c r="Q2508" i="1"/>
  <c r="Q2509" i="1"/>
  <c r="Q2510" i="1"/>
  <c r="Q2511" i="1"/>
  <c r="Q2512" i="1"/>
  <c r="Q2513" i="1"/>
  <c r="Q2514" i="1"/>
  <c r="Q2515" i="1"/>
  <c r="Q2516" i="1"/>
  <c r="Q2517" i="1"/>
  <c r="Q2518" i="1"/>
  <c r="Q2519" i="1"/>
  <c r="Q2520" i="1"/>
  <c r="Q2521" i="1"/>
  <c r="Q2522" i="1"/>
  <c r="Q2523" i="1"/>
  <c r="Q2524" i="1"/>
  <c r="Q2525" i="1"/>
  <c r="Q2526" i="1"/>
  <c r="Q2527" i="1"/>
  <c r="Q2528" i="1"/>
  <c r="Q2529" i="1"/>
  <c r="Q2530" i="1"/>
  <c r="Q2531" i="1"/>
  <c r="Q2532" i="1"/>
  <c r="Q2533" i="1"/>
  <c r="Q2534" i="1"/>
  <c r="Q2535" i="1"/>
  <c r="Q2536" i="1"/>
  <c r="Q2537" i="1"/>
  <c r="Q2538" i="1"/>
  <c r="Q2539" i="1"/>
  <c r="Q2540" i="1"/>
  <c r="Q2541" i="1"/>
  <c r="Q2542" i="1"/>
  <c r="Q2543" i="1"/>
  <c r="Q2544" i="1"/>
  <c r="Q2545" i="1"/>
  <c r="Q2546" i="1"/>
  <c r="Q2547" i="1"/>
  <c r="Q2548" i="1"/>
  <c r="Q2549" i="1"/>
  <c r="Q2550" i="1"/>
  <c r="Q2551" i="1"/>
  <c r="Q2552" i="1"/>
  <c r="Q2553" i="1"/>
  <c r="Q2554" i="1"/>
  <c r="Q2555" i="1"/>
  <c r="Q2556" i="1"/>
  <c r="Q2557" i="1"/>
  <c r="Q2558" i="1"/>
  <c r="Q2559" i="1"/>
  <c r="Q2560" i="1"/>
  <c r="Q2561" i="1"/>
  <c r="Q2562" i="1"/>
  <c r="Q2563" i="1"/>
  <c r="Q2564" i="1"/>
  <c r="Q2565" i="1"/>
  <c r="Q2566" i="1"/>
  <c r="Q2567" i="1"/>
  <c r="Q2568" i="1"/>
  <c r="Q2569" i="1"/>
  <c r="Q2570" i="1"/>
  <c r="Q2571" i="1"/>
  <c r="Q2572" i="1"/>
  <c r="Q2573" i="1"/>
  <c r="Q2574" i="1"/>
  <c r="Q2575" i="1"/>
  <c r="Q2576" i="1"/>
  <c r="Q2577" i="1"/>
  <c r="Q2578" i="1"/>
  <c r="Q2579" i="1"/>
  <c r="Q2580" i="1"/>
  <c r="Q2581" i="1"/>
  <c r="Q2582" i="1"/>
  <c r="Q2583" i="1"/>
  <c r="Q2584" i="1"/>
  <c r="Q2585" i="1"/>
  <c r="Q2586" i="1"/>
  <c r="Q2587" i="1"/>
  <c r="Q2588" i="1"/>
  <c r="Q2589" i="1"/>
  <c r="Q2590" i="1"/>
  <c r="Q2591" i="1"/>
  <c r="Q2592" i="1"/>
  <c r="Q2593" i="1"/>
  <c r="Q2594" i="1"/>
  <c r="Q2595" i="1"/>
  <c r="Q2596" i="1"/>
  <c r="Q2597" i="1"/>
  <c r="Q2598" i="1"/>
  <c r="Q2599" i="1"/>
  <c r="Q2600" i="1"/>
  <c r="Q2601" i="1"/>
  <c r="Q2602" i="1"/>
  <c r="Q2603" i="1"/>
  <c r="Q2604" i="1"/>
  <c r="Q2605" i="1"/>
  <c r="Q2606" i="1"/>
  <c r="Q2607" i="1"/>
  <c r="Q2608" i="1"/>
  <c r="Q2609" i="1"/>
  <c r="Q2610" i="1"/>
  <c r="Q2611" i="1"/>
  <c r="Q2612" i="1"/>
  <c r="Q2613" i="1"/>
  <c r="Q2614" i="1"/>
  <c r="Q2615" i="1"/>
  <c r="Q2616" i="1"/>
  <c r="Q2617" i="1"/>
  <c r="Q2618" i="1"/>
  <c r="Q2619" i="1"/>
  <c r="Q2620" i="1"/>
  <c r="Q2621" i="1"/>
  <c r="Q2622" i="1"/>
  <c r="Q2623" i="1"/>
  <c r="Q2624" i="1"/>
  <c r="Q2625" i="1"/>
  <c r="Q2626" i="1"/>
  <c r="Q2627" i="1"/>
  <c r="Q2628" i="1"/>
  <c r="Q2629" i="1"/>
  <c r="Q2630" i="1"/>
  <c r="Q2631" i="1"/>
  <c r="Q2632" i="1"/>
  <c r="Q2633" i="1"/>
  <c r="Q2634" i="1"/>
  <c r="Q2635" i="1"/>
  <c r="Q2636" i="1"/>
  <c r="Q2637" i="1"/>
  <c r="Q2638" i="1"/>
  <c r="Q2639" i="1"/>
  <c r="Q2640" i="1"/>
  <c r="Q2641" i="1"/>
  <c r="Q2642" i="1"/>
  <c r="Q2643" i="1"/>
  <c r="Q2644" i="1"/>
  <c r="Q2645" i="1"/>
  <c r="Q2646" i="1"/>
  <c r="Q2647" i="1"/>
  <c r="Q2648" i="1"/>
  <c r="Q2649" i="1"/>
  <c r="Q2650" i="1"/>
  <c r="Q2651" i="1"/>
  <c r="Q2652" i="1"/>
  <c r="Q2653" i="1"/>
  <c r="Q2654" i="1"/>
  <c r="Q2655" i="1"/>
  <c r="Q2656" i="1"/>
  <c r="Q2657" i="1"/>
  <c r="Q2658" i="1"/>
  <c r="Q2659" i="1"/>
  <c r="Q2660" i="1"/>
  <c r="Q2661" i="1"/>
  <c r="Q2662" i="1"/>
  <c r="Q2663" i="1"/>
  <c r="Q2664" i="1"/>
  <c r="Q2665" i="1"/>
  <c r="Q2666" i="1"/>
  <c r="Q2667" i="1"/>
  <c r="Q2668" i="1"/>
  <c r="Q2669" i="1"/>
  <c r="Q2670" i="1"/>
  <c r="Q2671" i="1"/>
  <c r="Q2672" i="1"/>
  <c r="Q2673" i="1"/>
  <c r="Q2674" i="1"/>
  <c r="Q2675" i="1"/>
  <c r="Q2676" i="1"/>
  <c r="Q2677" i="1"/>
  <c r="Q2678" i="1"/>
  <c r="Q2679" i="1"/>
  <c r="Q2680" i="1"/>
  <c r="Q2681" i="1"/>
  <c r="Q2682" i="1"/>
  <c r="Q2683" i="1"/>
  <c r="Q2684" i="1"/>
  <c r="Q2685" i="1"/>
  <c r="Q2686" i="1"/>
  <c r="Q2687" i="1"/>
  <c r="Q2688" i="1"/>
  <c r="Q2689" i="1"/>
  <c r="Q2690" i="1"/>
  <c r="Q2691" i="1"/>
  <c r="Q2692" i="1"/>
  <c r="Q2693" i="1"/>
  <c r="Q2694" i="1"/>
  <c r="Q2695" i="1"/>
  <c r="Q2696" i="1"/>
  <c r="Q2697" i="1"/>
  <c r="Q2698" i="1"/>
  <c r="Q2699" i="1"/>
  <c r="Q2700" i="1"/>
  <c r="Q2701" i="1"/>
  <c r="Q2702" i="1"/>
  <c r="Q2703" i="1"/>
  <c r="Q2704" i="1"/>
  <c r="Q2705" i="1"/>
  <c r="Q2706" i="1"/>
  <c r="Q2707" i="1"/>
  <c r="Q2708" i="1"/>
  <c r="Q2709" i="1"/>
  <c r="Q2710" i="1"/>
  <c r="Q2711" i="1"/>
  <c r="Q2712" i="1"/>
  <c r="Q2713" i="1"/>
  <c r="Q2714" i="1"/>
  <c r="Q2715" i="1"/>
  <c r="Q2716" i="1"/>
  <c r="Q2717" i="1"/>
  <c r="Q2718" i="1"/>
  <c r="Q2719" i="1"/>
  <c r="Q2720" i="1"/>
  <c r="Q2721" i="1"/>
  <c r="Q2722" i="1"/>
  <c r="Q2723" i="1"/>
  <c r="Q2724" i="1"/>
  <c r="Q2725" i="1"/>
  <c r="Q2726" i="1"/>
  <c r="Q2727" i="1"/>
  <c r="Q2728" i="1"/>
  <c r="Q2729" i="1"/>
  <c r="Q2730" i="1"/>
  <c r="Q2731" i="1"/>
  <c r="Q2732" i="1"/>
  <c r="Q2733" i="1"/>
  <c r="Q2734" i="1"/>
  <c r="Q2735" i="1"/>
  <c r="Q2736" i="1"/>
  <c r="Q2737" i="1"/>
  <c r="Q2738" i="1"/>
  <c r="Q2739" i="1"/>
  <c r="Q2740" i="1"/>
  <c r="Q2741" i="1"/>
  <c r="Q2742" i="1"/>
  <c r="Q2743" i="1"/>
  <c r="Q2744" i="1"/>
  <c r="Q2745" i="1"/>
  <c r="Q2746" i="1"/>
  <c r="Q2747" i="1"/>
  <c r="Q2748" i="1"/>
  <c r="Q2749" i="1"/>
  <c r="Q2750" i="1"/>
  <c r="Q2751" i="1"/>
  <c r="Q2752" i="1"/>
  <c r="Q2753" i="1"/>
  <c r="Q2754" i="1"/>
  <c r="Q2755" i="1"/>
  <c r="Q2756" i="1"/>
  <c r="Q2757" i="1"/>
  <c r="Q2758" i="1"/>
  <c r="Q2759" i="1"/>
  <c r="Q2760" i="1"/>
  <c r="Q2761" i="1"/>
  <c r="Q2762" i="1"/>
  <c r="Q2763" i="1"/>
  <c r="Q2764" i="1"/>
  <c r="Q2765" i="1"/>
  <c r="Q2766" i="1"/>
  <c r="Q2767" i="1"/>
  <c r="Q2768" i="1"/>
  <c r="Q2769" i="1"/>
  <c r="Q2770" i="1"/>
  <c r="Q2771" i="1"/>
  <c r="Q2772" i="1"/>
  <c r="Q2773" i="1"/>
  <c r="Q2774" i="1"/>
  <c r="Q2775" i="1"/>
  <c r="Q2776" i="1"/>
  <c r="Q2777" i="1"/>
  <c r="Q2778" i="1"/>
  <c r="Q2779" i="1"/>
  <c r="Q2780" i="1"/>
  <c r="Q2781" i="1"/>
  <c r="Q2782" i="1"/>
  <c r="Q2783" i="1"/>
  <c r="Q2784" i="1"/>
  <c r="Q2785" i="1"/>
  <c r="Q2786" i="1"/>
  <c r="Q2787" i="1"/>
  <c r="Q2788" i="1"/>
  <c r="Q2789" i="1"/>
  <c r="Q2790" i="1"/>
  <c r="Q2791" i="1"/>
  <c r="Q2792" i="1"/>
  <c r="Q2793" i="1"/>
  <c r="Q2794" i="1"/>
  <c r="Q2795" i="1"/>
  <c r="Q2796" i="1"/>
  <c r="Q2797" i="1"/>
  <c r="Q2798" i="1"/>
  <c r="Q2799" i="1"/>
  <c r="Q2800" i="1"/>
  <c r="Q2801" i="1"/>
  <c r="Q2802" i="1"/>
  <c r="Q2803" i="1"/>
  <c r="Q2804" i="1"/>
  <c r="Q2805" i="1"/>
  <c r="Q2806" i="1"/>
  <c r="Q2807" i="1"/>
  <c r="Q2808" i="1"/>
  <c r="Q2809" i="1"/>
  <c r="Q2810" i="1"/>
  <c r="Q2811" i="1"/>
  <c r="Q2812" i="1"/>
  <c r="Q2813" i="1"/>
  <c r="Q2814" i="1"/>
  <c r="Q2815" i="1"/>
  <c r="Q2816" i="1"/>
  <c r="Q2817" i="1"/>
  <c r="Q2818" i="1"/>
  <c r="Q2819" i="1"/>
  <c r="Q2820" i="1"/>
  <c r="Q2821" i="1"/>
  <c r="Q2822" i="1"/>
  <c r="Q2823" i="1"/>
  <c r="Q2824" i="1"/>
  <c r="Q2825" i="1"/>
  <c r="Q2826" i="1"/>
  <c r="Q2827" i="1"/>
  <c r="Q2828" i="1"/>
  <c r="Q2829" i="1"/>
  <c r="Q2830" i="1"/>
  <c r="Q2831" i="1"/>
  <c r="Q2832" i="1"/>
  <c r="Q2833" i="1"/>
  <c r="Q2834" i="1"/>
  <c r="Q2835" i="1"/>
  <c r="Q2836" i="1"/>
  <c r="Q2837" i="1"/>
  <c r="Q2838" i="1"/>
  <c r="Q2839" i="1"/>
  <c r="Q2840" i="1"/>
  <c r="Q2841" i="1"/>
  <c r="Q2842" i="1"/>
  <c r="Q2843" i="1"/>
  <c r="Q2844" i="1"/>
  <c r="Q2845" i="1"/>
  <c r="Q2846" i="1"/>
  <c r="Q2847" i="1"/>
  <c r="Q2848" i="1"/>
  <c r="Q2849" i="1"/>
  <c r="Q2850" i="1"/>
  <c r="Q2851" i="1"/>
  <c r="Q2852" i="1"/>
  <c r="Q2853" i="1"/>
  <c r="Q2854" i="1"/>
  <c r="Q2855" i="1"/>
  <c r="Q2856" i="1"/>
  <c r="Q2857" i="1"/>
  <c r="Q2858" i="1"/>
  <c r="Q2859" i="1"/>
  <c r="Q2860" i="1"/>
  <c r="Q2861" i="1"/>
  <c r="Q2862" i="1"/>
  <c r="Q2863" i="1"/>
  <c r="Q2864" i="1"/>
  <c r="Q2865" i="1"/>
  <c r="Q2866" i="1"/>
  <c r="Q2867" i="1"/>
  <c r="Q2868" i="1"/>
  <c r="Q2869" i="1"/>
  <c r="Q2870" i="1"/>
  <c r="Q2871" i="1"/>
  <c r="Q2872" i="1"/>
  <c r="Q2873" i="1"/>
  <c r="Q2874" i="1"/>
  <c r="Q2875" i="1"/>
  <c r="Q2876" i="1"/>
  <c r="Q2877" i="1"/>
  <c r="Q2878" i="1"/>
  <c r="Q2879" i="1"/>
  <c r="Q2880" i="1"/>
  <c r="Q2881" i="1"/>
  <c r="Q2882" i="1"/>
  <c r="Q2883" i="1"/>
  <c r="Q2884" i="1"/>
  <c r="Q2885" i="1"/>
  <c r="Q2886" i="1"/>
  <c r="Q2887" i="1"/>
  <c r="Q2888" i="1"/>
  <c r="Q2889" i="1"/>
  <c r="Q2890" i="1"/>
  <c r="Q2891" i="1"/>
  <c r="Q2892" i="1"/>
  <c r="Q2893" i="1"/>
  <c r="Q2894" i="1"/>
  <c r="Q2895" i="1"/>
  <c r="Q2896" i="1"/>
  <c r="Q2897" i="1"/>
  <c r="Q2898" i="1"/>
  <c r="Q2899" i="1"/>
  <c r="Q2900" i="1"/>
  <c r="Q2901" i="1"/>
  <c r="Q2902" i="1"/>
  <c r="Q2903" i="1"/>
  <c r="Q2904" i="1"/>
  <c r="Q2905" i="1"/>
  <c r="Q2906" i="1"/>
  <c r="Q2907" i="1"/>
  <c r="Q2908" i="1"/>
  <c r="Q2909" i="1"/>
  <c r="Q2910" i="1"/>
  <c r="Q2911" i="1"/>
  <c r="Q2912" i="1"/>
  <c r="Q2913" i="1"/>
  <c r="Q2914" i="1"/>
  <c r="Q2915" i="1"/>
  <c r="Q2916" i="1"/>
  <c r="Q2917" i="1"/>
  <c r="Q2918" i="1"/>
  <c r="Q2919" i="1"/>
  <c r="Q2920" i="1"/>
  <c r="Q2921" i="1"/>
  <c r="Q2922" i="1"/>
  <c r="Q2923" i="1"/>
  <c r="Q2924" i="1"/>
  <c r="Q2925" i="1"/>
  <c r="Q2926" i="1"/>
  <c r="Q2927" i="1"/>
  <c r="Q2928" i="1"/>
  <c r="Q2929" i="1"/>
  <c r="Q2930" i="1"/>
  <c r="Q2931" i="1"/>
  <c r="Q2932" i="1"/>
  <c r="Q2933" i="1"/>
  <c r="Q2934" i="1"/>
  <c r="Q2935" i="1"/>
  <c r="Q2936" i="1"/>
  <c r="Q2937" i="1"/>
  <c r="Q2938" i="1"/>
  <c r="Q2939" i="1"/>
  <c r="Q2940" i="1"/>
  <c r="Q2941" i="1"/>
  <c r="Q2942" i="1"/>
  <c r="Q2943" i="1"/>
  <c r="Q2944" i="1"/>
  <c r="Q2945" i="1"/>
  <c r="Q2946" i="1"/>
  <c r="Q2947" i="1"/>
  <c r="Q2948" i="1"/>
  <c r="Q2949" i="1"/>
  <c r="Q2950" i="1"/>
  <c r="Q2951" i="1"/>
  <c r="Q2952" i="1"/>
  <c r="Q2953" i="1"/>
  <c r="Q2954" i="1"/>
  <c r="Q2955" i="1"/>
  <c r="Q2956" i="1"/>
  <c r="Q2957" i="1"/>
  <c r="Q2958" i="1"/>
  <c r="Q2959" i="1"/>
  <c r="Q2960" i="1"/>
  <c r="Q2961" i="1"/>
  <c r="Q2962" i="1"/>
  <c r="Q2963" i="1"/>
  <c r="Q2964" i="1"/>
  <c r="Q2965" i="1"/>
  <c r="Q2966" i="1"/>
  <c r="Q2967" i="1"/>
  <c r="Q2968" i="1"/>
  <c r="Q2969" i="1"/>
  <c r="Q2970" i="1"/>
  <c r="Q2971" i="1"/>
  <c r="Q2972" i="1"/>
  <c r="Q2973" i="1"/>
  <c r="Q2974" i="1"/>
  <c r="Q2975" i="1"/>
  <c r="Q2976" i="1"/>
  <c r="Q2977" i="1"/>
  <c r="Q2978" i="1"/>
  <c r="Q2979" i="1"/>
  <c r="Q2980" i="1"/>
  <c r="Q2981" i="1"/>
  <c r="Q2982" i="1"/>
  <c r="Q2983" i="1"/>
  <c r="Q2984" i="1"/>
  <c r="Q2985" i="1"/>
  <c r="Q2986" i="1"/>
  <c r="Q2987" i="1"/>
  <c r="Q2988" i="1"/>
  <c r="Q2989" i="1"/>
  <c r="Q2990" i="1"/>
  <c r="Q2991" i="1"/>
  <c r="Q2992" i="1"/>
  <c r="Q2993" i="1"/>
  <c r="Q2994" i="1"/>
  <c r="Q2995" i="1"/>
  <c r="Q2996" i="1"/>
  <c r="Q2997" i="1"/>
  <c r="Q2998" i="1"/>
  <c r="Q2999" i="1"/>
  <c r="Q3000" i="1"/>
  <c r="Q3001" i="1"/>
  <c r="Q3002" i="1"/>
  <c r="Q3003" i="1"/>
  <c r="Q3004" i="1"/>
  <c r="Q3005" i="1"/>
  <c r="Q3006" i="1"/>
  <c r="Q3007" i="1"/>
  <c r="Q3008" i="1"/>
  <c r="Q3009" i="1"/>
  <c r="Q3010" i="1"/>
  <c r="Q3011" i="1"/>
  <c r="Q3012" i="1"/>
  <c r="Q3013" i="1"/>
  <c r="Q3014" i="1"/>
  <c r="Q3015" i="1"/>
  <c r="Q3016" i="1"/>
  <c r="Q3017" i="1"/>
  <c r="Q3018" i="1"/>
  <c r="Q3019" i="1"/>
  <c r="Q3020" i="1"/>
  <c r="Q3021" i="1"/>
  <c r="Q3022" i="1"/>
  <c r="Q3023" i="1"/>
  <c r="Q3024" i="1"/>
  <c r="Q3025" i="1"/>
  <c r="Q3026" i="1"/>
  <c r="Q3027" i="1"/>
  <c r="Q3028" i="1"/>
  <c r="Q3029" i="1"/>
  <c r="Q3030" i="1"/>
  <c r="Q3031" i="1"/>
  <c r="Q3032" i="1"/>
  <c r="Q3033" i="1"/>
  <c r="Q3034" i="1"/>
  <c r="Q3035" i="1"/>
  <c r="Q3036" i="1"/>
  <c r="Q3037" i="1"/>
  <c r="Q3038" i="1"/>
  <c r="Q3039" i="1"/>
  <c r="Q3040" i="1"/>
  <c r="Q3041" i="1"/>
  <c r="Q3042" i="1"/>
  <c r="Q3043" i="1"/>
  <c r="Q3044" i="1"/>
  <c r="Q3045" i="1"/>
  <c r="Q3046" i="1"/>
  <c r="Q3047" i="1"/>
  <c r="Q3048" i="1"/>
  <c r="Q3049" i="1"/>
  <c r="Q3050" i="1"/>
  <c r="Q3051" i="1"/>
  <c r="Q3052" i="1"/>
  <c r="Q3053" i="1"/>
  <c r="Q3054" i="1"/>
  <c r="Q3055" i="1"/>
  <c r="Q3056" i="1"/>
  <c r="Q3057" i="1"/>
  <c r="Q3058" i="1"/>
  <c r="Q3059" i="1"/>
  <c r="Q3060" i="1"/>
  <c r="Q3061" i="1"/>
  <c r="Q3062" i="1"/>
  <c r="Q3063" i="1"/>
  <c r="Q3064" i="1"/>
  <c r="Q3065" i="1"/>
  <c r="Q3066" i="1"/>
  <c r="Q3067" i="1"/>
  <c r="Q3068" i="1"/>
  <c r="Q3069" i="1"/>
  <c r="Q3070" i="1"/>
  <c r="Q3071" i="1"/>
  <c r="Q3072" i="1"/>
  <c r="Q3073" i="1"/>
  <c r="Q3074" i="1"/>
  <c r="Q3075" i="1"/>
  <c r="Q3076" i="1"/>
  <c r="Q3077" i="1"/>
  <c r="Q3078" i="1"/>
  <c r="Q3079" i="1"/>
  <c r="Q3080" i="1"/>
  <c r="Q3081" i="1"/>
  <c r="Q3082" i="1"/>
  <c r="Q3083" i="1"/>
  <c r="Q3084" i="1"/>
  <c r="Q3085" i="1"/>
  <c r="Q3086" i="1"/>
  <c r="Q3087" i="1"/>
  <c r="Q3088" i="1"/>
  <c r="Q3089" i="1"/>
  <c r="Q3090" i="1"/>
  <c r="Q3091" i="1"/>
  <c r="Q3092" i="1"/>
  <c r="Q3093" i="1"/>
  <c r="Q3094" i="1"/>
  <c r="Q3095" i="1"/>
  <c r="Q3096" i="1"/>
  <c r="Q3097" i="1"/>
  <c r="Q3098" i="1"/>
  <c r="Q3099" i="1"/>
  <c r="Q3100" i="1"/>
  <c r="Q3101" i="1"/>
  <c r="Q3102" i="1"/>
  <c r="Q3103" i="1"/>
  <c r="Q3104" i="1"/>
  <c r="Q3105" i="1"/>
  <c r="Q3106" i="1"/>
  <c r="Q3107" i="1"/>
  <c r="Q3108" i="1"/>
  <c r="Q3109" i="1"/>
  <c r="Q3110" i="1"/>
  <c r="Q3111" i="1"/>
  <c r="Q3112" i="1"/>
  <c r="Q3113" i="1"/>
  <c r="Q3114" i="1"/>
  <c r="Q3115" i="1"/>
  <c r="Q3116" i="1"/>
  <c r="Q3117" i="1"/>
  <c r="Q3118" i="1"/>
  <c r="Q3119" i="1"/>
  <c r="Q3120" i="1"/>
  <c r="Q3121" i="1"/>
  <c r="Q3122" i="1"/>
  <c r="Q3123" i="1"/>
  <c r="Q3124" i="1"/>
  <c r="Q3125" i="1"/>
  <c r="Q3126" i="1"/>
  <c r="Q3127" i="1"/>
  <c r="Q3128" i="1"/>
  <c r="Q3129" i="1"/>
  <c r="Q3130" i="1"/>
  <c r="Q3131" i="1"/>
  <c r="Q3132" i="1"/>
  <c r="Q3133" i="1"/>
  <c r="Q3134" i="1"/>
  <c r="Q3135" i="1"/>
  <c r="Q3136" i="1"/>
  <c r="Q3137" i="1"/>
  <c r="Q3138" i="1"/>
  <c r="Q3139" i="1"/>
  <c r="Q3140" i="1"/>
  <c r="Q3141" i="1"/>
  <c r="Q3142" i="1"/>
  <c r="Q3143" i="1"/>
  <c r="Q3144" i="1"/>
  <c r="Q3145" i="1"/>
  <c r="Q3146" i="1"/>
  <c r="Q3147" i="1"/>
  <c r="Q3148" i="1"/>
  <c r="Q3149" i="1"/>
  <c r="Q3150" i="1"/>
  <c r="Q3151" i="1"/>
  <c r="Q3152" i="1"/>
  <c r="Q3153" i="1"/>
  <c r="Q3154" i="1"/>
  <c r="Q3155" i="1"/>
  <c r="Q3156" i="1"/>
  <c r="Q3157" i="1"/>
  <c r="Q3158" i="1"/>
  <c r="Q3159" i="1"/>
  <c r="Q3160" i="1"/>
  <c r="Q3161" i="1"/>
  <c r="Q3162" i="1"/>
  <c r="Q3163" i="1"/>
  <c r="Q3164" i="1"/>
  <c r="Q3165" i="1"/>
  <c r="Q3166" i="1"/>
  <c r="Q3167" i="1"/>
  <c r="Q3168" i="1"/>
  <c r="Q3169" i="1"/>
  <c r="Q3170" i="1"/>
  <c r="Q3171" i="1"/>
  <c r="Q3172" i="1"/>
  <c r="Q3173" i="1"/>
  <c r="Q3174" i="1"/>
  <c r="Q3175" i="1"/>
  <c r="Q3176" i="1"/>
  <c r="Q3177" i="1"/>
  <c r="Q3178" i="1"/>
  <c r="Q3179" i="1"/>
  <c r="Q3180" i="1"/>
  <c r="Q3181" i="1"/>
  <c r="Q3182" i="1"/>
  <c r="Q3183" i="1"/>
  <c r="Q3184" i="1"/>
  <c r="Q3185" i="1"/>
  <c r="Q3186" i="1"/>
  <c r="Q3187" i="1"/>
  <c r="Q3188" i="1"/>
  <c r="Q3189" i="1"/>
  <c r="Q3190" i="1"/>
  <c r="Q3191" i="1"/>
  <c r="Q3192" i="1"/>
  <c r="Q3193" i="1"/>
  <c r="Q3194" i="1"/>
  <c r="Q3195" i="1"/>
  <c r="Q3196" i="1"/>
  <c r="Q3197" i="1"/>
  <c r="Q3198" i="1"/>
  <c r="Q3199" i="1"/>
  <c r="Q3200" i="1"/>
  <c r="Q3201" i="1"/>
  <c r="Q3202" i="1"/>
  <c r="Q3203" i="1"/>
  <c r="Q3204" i="1"/>
  <c r="Q3205" i="1"/>
  <c r="Q3206" i="1"/>
  <c r="Q3207" i="1"/>
  <c r="Q3208" i="1"/>
  <c r="Q3209" i="1"/>
  <c r="Q3210" i="1"/>
  <c r="Q3211" i="1"/>
  <c r="Q3212" i="1"/>
  <c r="Q3213" i="1"/>
  <c r="Q3214" i="1"/>
  <c r="Q3215" i="1"/>
  <c r="Q3216" i="1"/>
  <c r="Q3217" i="1"/>
  <c r="Q3218" i="1"/>
  <c r="Q3219" i="1"/>
  <c r="Q3220" i="1"/>
  <c r="Q3221" i="1"/>
  <c r="Q3222" i="1"/>
  <c r="Q3223" i="1"/>
  <c r="Q3224" i="1"/>
  <c r="Q3225" i="1"/>
  <c r="Q3226" i="1"/>
  <c r="Q3227" i="1"/>
  <c r="Q3228" i="1"/>
  <c r="Q3229" i="1"/>
  <c r="Q3230" i="1"/>
  <c r="Q3231" i="1"/>
  <c r="Q3232" i="1"/>
  <c r="Q3233" i="1"/>
  <c r="Q3234" i="1"/>
  <c r="Q3235" i="1"/>
  <c r="Q3236" i="1"/>
  <c r="Q3237" i="1"/>
  <c r="Q3238" i="1"/>
  <c r="Q3239" i="1"/>
  <c r="Q3240" i="1"/>
  <c r="Q3241" i="1"/>
  <c r="Q3242" i="1"/>
  <c r="Q3243" i="1"/>
  <c r="Q3244" i="1"/>
  <c r="Q3245" i="1"/>
  <c r="Q3246" i="1"/>
  <c r="Q3247" i="1"/>
  <c r="Q3248" i="1"/>
  <c r="Q3249" i="1"/>
  <c r="Q3250" i="1"/>
  <c r="Q3251" i="1"/>
  <c r="Q3252" i="1"/>
  <c r="Q3253" i="1"/>
  <c r="Q3254" i="1"/>
  <c r="Q3255" i="1"/>
  <c r="Q3256" i="1"/>
  <c r="Q3257" i="1"/>
  <c r="Q3258" i="1"/>
  <c r="Q3259" i="1"/>
  <c r="Q3260" i="1"/>
  <c r="Q3261" i="1"/>
  <c r="Q3262" i="1"/>
  <c r="Q3263" i="1"/>
  <c r="Q3264" i="1"/>
  <c r="Q3265" i="1"/>
  <c r="Q3266" i="1"/>
  <c r="Q3267" i="1"/>
  <c r="Q3268" i="1"/>
  <c r="Q3269" i="1"/>
  <c r="Q3270" i="1"/>
  <c r="Q3271" i="1"/>
  <c r="Q3272" i="1"/>
  <c r="Q3273" i="1"/>
  <c r="Q3274" i="1"/>
  <c r="Q3275" i="1"/>
  <c r="Q3276" i="1"/>
  <c r="Q3277" i="1"/>
  <c r="Q3278" i="1"/>
  <c r="Q3279" i="1"/>
  <c r="Q3280" i="1"/>
  <c r="Q3281" i="1"/>
  <c r="Q3282" i="1"/>
  <c r="Q3283" i="1"/>
  <c r="Q3284" i="1"/>
  <c r="Q3285" i="1"/>
  <c r="Q3286" i="1"/>
  <c r="Q3287" i="1"/>
  <c r="Q3288" i="1"/>
  <c r="Q3289" i="1"/>
  <c r="Q3290" i="1"/>
  <c r="Q3291" i="1"/>
  <c r="Q3292" i="1"/>
  <c r="Q3293" i="1"/>
  <c r="Q3294" i="1"/>
  <c r="Q3295" i="1"/>
  <c r="Q3296" i="1"/>
  <c r="Q3297" i="1"/>
  <c r="Q3298" i="1"/>
  <c r="Q3299" i="1"/>
  <c r="Q3300" i="1"/>
  <c r="Q3301" i="1"/>
  <c r="Q3302" i="1"/>
  <c r="Q3303" i="1"/>
  <c r="Q3304" i="1"/>
  <c r="Q3305" i="1"/>
  <c r="Q3306" i="1"/>
  <c r="Q3307" i="1"/>
  <c r="Q3308" i="1"/>
  <c r="Q3309" i="1"/>
  <c r="Q3310" i="1"/>
  <c r="Q3311" i="1"/>
  <c r="Q3312" i="1"/>
  <c r="Q3313" i="1"/>
  <c r="Q3314" i="1"/>
  <c r="Q3315" i="1"/>
  <c r="Q3316" i="1"/>
  <c r="Q3317" i="1"/>
  <c r="Q3318" i="1"/>
  <c r="Q3319" i="1"/>
  <c r="Q3320" i="1"/>
  <c r="Q3321" i="1"/>
  <c r="Q3322" i="1"/>
  <c r="Q3323" i="1"/>
  <c r="Q3324" i="1"/>
  <c r="Q3325" i="1"/>
  <c r="Q3326" i="1"/>
  <c r="Q3327" i="1"/>
  <c r="Q3328" i="1"/>
  <c r="Q3329" i="1"/>
  <c r="Q3330" i="1"/>
  <c r="Q3331" i="1"/>
  <c r="Q3332" i="1"/>
  <c r="Q3333" i="1"/>
  <c r="Q3334" i="1"/>
  <c r="Q3335" i="1"/>
  <c r="Q3336" i="1"/>
  <c r="Q3337" i="1"/>
  <c r="Q3338" i="1"/>
  <c r="Q3339" i="1"/>
  <c r="Q3340" i="1"/>
  <c r="Q3341" i="1"/>
  <c r="Q3342" i="1"/>
  <c r="Q3343" i="1"/>
  <c r="Q3344" i="1"/>
  <c r="Q3345" i="1"/>
  <c r="Q3346" i="1"/>
  <c r="Q3347" i="1"/>
  <c r="Q3348" i="1"/>
  <c r="Q3349" i="1"/>
  <c r="Q3350" i="1"/>
  <c r="Q3351" i="1"/>
  <c r="Q3352" i="1"/>
  <c r="Q3353" i="1"/>
  <c r="Q3354" i="1"/>
  <c r="Q3355" i="1"/>
  <c r="Q3356" i="1"/>
  <c r="Q3357" i="1"/>
  <c r="Q3358" i="1"/>
  <c r="Q3359" i="1"/>
  <c r="Q3360" i="1"/>
  <c r="Q3361" i="1"/>
  <c r="Q3362" i="1"/>
  <c r="Q3363" i="1"/>
  <c r="Q3364" i="1"/>
  <c r="Q3365" i="1"/>
  <c r="Q3366" i="1"/>
  <c r="Q3367" i="1"/>
  <c r="Q3368" i="1"/>
  <c r="Q3369" i="1"/>
  <c r="Q3370" i="1"/>
  <c r="Q3371" i="1"/>
  <c r="Q3372" i="1"/>
  <c r="Q3373" i="1"/>
  <c r="Q3374" i="1"/>
  <c r="Q3375" i="1"/>
  <c r="Q3376" i="1"/>
  <c r="Q3377" i="1"/>
  <c r="Q3378" i="1"/>
  <c r="Q3379" i="1"/>
  <c r="Q3380" i="1"/>
  <c r="Q3381" i="1"/>
  <c r="Q3382" i="1"/>
  <c r="Q3383" i="1"/>
  <c r="Q3384" i="1"/>
  <c r="Q3385" i="1"/>
  <c r="Q3386" i="1"/>
  <c r="Q3387" i="1"/>
  <c r="Q3388" i="1"/>
  <c r="Q3389" i="1"/>
  <c r="Q3390" i="1"/>
  <c r="Q3391" i="1"/>
  <c r="Q3392" i="1"/>
  <c r="Q3393" i="1"/>
  <c r="Q3394" i="1"/>
  <c r="Q3395" i="1"/>
  <c r="Q3396" i="1"/>
  <c r="Q3397" i="1"/>
  <c r="Q3398" i="1"/>
  <c r="Q3399" i="1"/>
  <c r="Q3400" i="1"/>
  <c r="Q3401" i="1"/>
  <c r="Q3402" i="1"/>
  <c r="Q3403" i="1"/>
  <c r="Q3404" i="1"/>
  <c r="Q3405" i="1"/>
  <c r="Q3406" i="1"/>
  <c r="Q3407" i="1"/>
  <c r="Q3408" i="1"/>
  <c r="Q3409" i="1"/>
  <c r="Q3410" i="1"/>
  <c r="Q3411" i="1"/>
  <c r="Q3412" i="1"/>
  <c r="Q3413" i="1"/>
  <c r="Q3414" i="1"/>
  <c r="Q3415" i="1"/>
  <c r="Q3416" i="1"/>
  <c r="Q3417" i="1"/>
  <c r="Q3418" i="1"/>
  <c r="Q3419" i="1"/>
  <c r="Q3420" i="1"/>
  <c r="Q3421" i="1"/>
  <c r="Q3422" i="1"/>
  <c r="Q3423" i="1"/>
  <c r="Q3424" i="1"/>
  <c r="Q3425" i="1"/>
  <c r="Q3426" i="1"/>
  <c r="Q3427" i="1"/>
  <c r="Q3428" i="1"/>
  <c r="Q3429" i="1"/>
  <c r="Q3430" i="1"/>
  <c r="Q3431" i="1"/>
  <c r="Q3432" i="1"/>
  <c r="Q3433" i="1"/>
  <c r="Q3434" i="1"/>
  <c r="Q3435" i="1"/>
  <c r="Q3436" i="1"/>
  <c r="Q3437" i="1"/>
  <c r="Q3438" i="1"/>
  <c r="Q3439" i="1"/>
  <c r="Q3440" i="1"/>
  <c r="Q3441" i="1"/>
  <c r="Q3442" i="1"/>
  <c r="Q3443" i="1"/>
  <c r="Q3444" i="1"/>
  <c r="Q3445" i="1"/>
  <c r="Q3446" i="1"/>
  <c r="Q3447" i="1"/>
  <c r="Q3448" i="1"/>
  <c r="Q3449" i="1"/>
  <c r="Q3450" i="1"/>
  <c r="Q3451" i="1"/>
  <c r="Q3452" i="1"/>
  <c r="Q3453" i="1"/>
  <c r="Q3454" i="1"/>
  <c r="Q3455" i="1"/>
  <c r="Q3456" i="1"/>
  <c r="Q3457" i="1"/>
  <c r="Q3458" i="1"/>
  <c r="Q3459" i="1"/>
  <c r="Q3460" i="1"/>
  <c r="Q3461" i="1"/>
  <c r="Q3462" i="1"/>
  <c r="Q3463" i="1"/>
  <c r="Q3464" i="1"/>
  <c r="Q3465" i="1"/>
  <c r="Q3466" i="1"/>
  <c r="Q3467" i="1"/>
  <c r="Q3468" i="1"/>
  <c r="Q3469" i="1"/>
  <c r="Q3470" i="1"/>
  <c r="Q3471" i="1"/>
  <c r="Q3472" i="1"/>
  <c r="Q3473" i="1"/>
  <c r="Q3474" i="1"/>
  <c r="Q3475" i="1"/>
  <c r="Q3476" i="1"/>
  <c r="Q3477" i="1"/>
  <c r="Q3478" i="1"/>
  <c r="Q3479" i="1"/>
  <c r="Q3480" i="1"/>
  <c r="Q3481" i="1"/>
  <c r="Q3482" i="1"/>
  <c r="Q3483" i="1"/>
  <c r="Q3484" i="1"/>
  <c r="Q3485" i="1"/>
  <c r="Q3486" i="1"/>
  <c r="Q3487" i="1"/>
  <c r="Q3488" i="1"/>
  <c r="Q3489" i="1"/>
  <c r="Q3490" i="1"/>
  <c r="Q3491" i="1"/>
  <c r="Q3492" i="1"/>
  <c r="Q3493" i="1"/>
  <c r="Q3494" i="1"/>
  <c r="Q3495" i="1"/>
  <c r="Q3496" i="1"/>
  <c r="Q3497" i="1"/>
  <c r="Q3498" i="1"/>
  <c r="Q3499" i="1"/>
  <c r="Q3500" i="1"/>
  <c r="Q3501" i="1"/>
  <c r="Q3502" i="1"/>
  <c r="Q3503" i="1"/>
  <c r="Q3504" i="1"/>
  <c r="Q3505" i="1"/>
  <c r="Q3506" i="1"/>
  <c r="Q3507" i="1"/>
  <c r="Q3508" i="1"/>
  <c r="Q3509" i="1"/>
  <c r="Q3510" i="1"/>
  <c r="Q3511" i="1"/>
  <c r="Q3512" i="1"/>
  <c r="Q3513" i="1"/>
  <c r="Q3514" i="1"/>
  <c r="Q3515" i="1"/>
  <c r="Q3516" i="1"/>
  <c r="Q3517" i="1"/>
  <c r="Q3518" i="1"/>
  <c r="Q3519" i="1"/>
  <c r="Q3520" i="1"/>
  <c r="Q3521" i="1"/>
  <c r="Q3522" i="1"/>
  <c r="Q3523" i="1"/>
  <c r="Q3524" i="1"/>
  <c r="Q3525" i="1"/>
  <c r="Q3526" i="1"/>
  <c r="Q3527" i="1"/>
  <c r="Q3528" i="1"/>
  <c r="Q3529" i="1"/>
  <c r="Q3530" i="1"/>
  <c r="Q3531" i="1"/>
  <c r="Q3532" i="1"/>
  <c r="Q3533" i="1"/>
  <c r="Q3534" i="1"/>
  <c r="Q3535" i="1"/>
  <c r="Q3536" i="1"/>
  <c r="Q3537" i="1"/>
  <c r="Q3538" i="1"/>
  <c r="Q3539" i="1"/>
  <c r="Q3540" i="1"/>
  <c r="Q3541" i="1"/>
  <c r="Q3542" i="1"/>
  <c r="Q3543" i="1"/>
  <c r="Q3544" i="1"/>
  <c r="Q3545" i="1"/>
  <c r="Q3546" i="1"/>
  <c r="Q3547" i="1"/>
  <c r="Q3548" i="1"/>
  <c r="Q3549" i="1"/>
  <c r="Q3550" i="1"/>
  <c r="Q3551" i="1"/>
  <c r="Q3552" i="1"/>
  <c r="Q3553" i="1"/>
  <c r="Q3554" i="1"/>
  <c r="Q3555" i="1"/>
  <c r="Q3556" i="1"/>
  <c r="Q3557" i="1"/>
  <c r="Q3558" i="1"/>
  <c r="Q3559" i="1"/>
  <c r="Q3560" i="1"/>
  <c r="Q3561" i="1"/>
  <c r="Q3562" i="1"/>
  <c r="Q3563" i="1"/>
  <c r="Q3564" i="1"/>
  <c r="Q3565" i="1"/>
  <c r="Q3566" i="1"/>
  <c r="Q3567" i="1"/>
  <c r="Q3568" i="1"/>
  <c r="Q3569" i="1"/>
  <c r="Q3570" i="1"/>
  <c r="Q3571" i="1"/>
  <c r="Q3572" i="1"/>
  <c r="Q3573" i="1"/>
  <c r="Q3574" i="1"/>
  <c r="Q3575" i="1"/>
  <c r="Q3576" i="1"/>
  <c r="Q3577" i="1"/>
  <c r="Q3578" i="1"/>
  <c r="Q3579" i="1"/>
  <c r="Q3580" i="1"/>
  <c r="Q3581" i="1"/>
  <c r="Q3582" i="1"/>
  <c r="Q3583" i="1"/>
  <c r="Q3584" i="1"/>
  <c r="Q3585" i="1"/>
  <c r="Q3586" i="1"/>
  <c r="Q3587" i="1"/>
  <c r="Q3588" i="1"/>
  <c r="Q3589" i="1"/>
  <c r="Q3590" i="1"/>
  <c r="Q3591" i="1"/>
  <c r="Q3592" i="1"/>
  <c r="Q3593" i="1"/>
  <c r="Q3594" i="1"/>
  <c r="Q3595" i="1"/>
  <c r="Q3596" i="1"/>
  <c r="Q3597" i="1"/>
  <c r="Q3598" i="1"/>
  <c r="Q3599" i="1"/>
  <c r="Q3600" i="1"/>
  <c r="Q3601" i="1"/>
  <c r="Q3602" i="1"/>
  <c r="Q3603" i="1"/>
  <c r="Q3604" i="1"/>
  <c r="Q3605" i="1"/>
  <c r="Q3606" i="1"/>
  <c r="Q3607" i="1"/>
  <c r="Q3608" i="1"/>
  <c r="Q3609" i="1"/>
  <c r="Q3610" i="1"/>
  <c r="Q3611" i="1"/>
  <c r="Q3612" i="1"/>
  <c r="Q3613" i="1"/>
  <c r="Q3614" i="1"/>
  <c r="Q3615" i="1"/>
  <c r="Q3616" i="1"/>
  <c r="Q3617" i="1"/>
  <c r="Q3618" i="1"/>
  <c r="Q3619" i="1"/>
  <c r="Q3620" i="1"/>
  <c r="Q3621" i="1"/>
  <c r="Q3622" i="1"/>
  <c r="Q3623" i="1"/>
  <c r="Q3624" i="1"/>
  <c r="Q3625" i="1"/>
  <c r="Q3626" i="1"/>
  <c r="Q3627" i="1"/>
  <c r="Q3628" i="1"/>
  <c r="Q3629" i="1"/>
  <c r="Q3630" i="1"/>
  <c r="Q3631" i="1"/>
  <c r="Q3632" i="1"/>
  <c r="Q3633" i="1"/>
  <c r="Q3634" i="1"/>
  <c r="Q3635" i="1"/>
  <c r="Q3636" i="1"/>
  <c r="Q3637" i="1"/>
  <c r="Q3638" i="1"/>
  <c r="Q3639" i="1"/>
  <c r="Q3640" i="1"/>
  <c r="Q3641" i="1"/>
  <c r="Q3642" i="1"/>
  <c r="Q3643" i="1"/>
  <c r="Q3644" i="1"/>
  <c r="Q3645" i="1"/>
  <c r="Q3646" i="1"/>
  <c r="Q3647" i="1"/>
  <c r="Q3648" i="1"/>
  <c r="Q3649" i="1"/>
  <c r="Q3650" i="1"/>
  <c r="Q3651" i="1"/>
  <c r="Q3652" i="1"/>
  <c r="Q3653" i="1"/>
  <c r="Q3654" i="1"/>
  <c r="Q3655" i="1"/>
  <c r="Q3656" i="1"/>
  <c r="Q3657" i="1"/>
  <c r="Q3658" i="1"/>
  <c r="Q3659" i="1"/>
  <c r="Q3660" i="1"/>
  <c r="Q3661" i="1"/>
  <c r="Q3662" i="1"/>
  <c r="Q3663" i="1"/>
  <c r="Q3664" i="1"/>
  <c r="Q3665" i="1"/>
  <c r="Q3666" i="1"/>
  <c r="Q3667" i="1"/>
  <c r="Q3668" i="1"/>
  <c r="Q3669" i="1"/>
  <c r="Q3670" i="1"/>
  <c r="Q3671" i="1"/>
  <c r="Q3672" i="1"/>
  <c r="Q3673" i="1"/>
  <c r="Q3674" i="1"/>
  <c r="Q3675" i="1"/>
  <c r="Q3676" i="1"/>
  <c r="Q3677" i="1"/>
  <c r="Q3678" i="1"/>
  <c r="Q3679" i="1"/>
  <c r="Q3680" i="1"/>
  <c r="Q3681" i="1"/>
  <c r="Q3682" i="1"/>
  <c r="Q3683" i="1"/>
  <c r="Q3684" i="1"/>
  <c r="Q3685" i="1"/>
  <c r="Q3686" i="1"/>
  <c r="Q3687" i="1"/>
  <c r="Q3688" i="1"/>
  <c r="Q3689" i="1"/>
  <c r="Q3690" i="1"/>
  <c r="Q3691" i="1"/>
  <c r="Q3692" i="1"/>
  <c r="Q3693" i="1"/>
  <c r="Q3694" i="1"/>
  <c r="Q3695" i="1"/>
  <c r="Q3696" i="1"/>
  <c r="Q3697" i="1"/>
  <c r="Q3698" i="1"/>
  <c r="Q3699" i="1"/>
  <c r="Q3700" i="1"/>
  <c r="Q3701" i="1"/>
  <c r="Q3702" i="1"/>
  <c r="Q3703" i="1"/>
  <c r="Q3704" i="1"/>
  <c r="Q3705" i="1"/>
  <c r="Q3706" i="1"/>
  <c r="Q3707" i="1"/>
  <c r="Q3708" i="1"/>
  <c r="Q3709" i="1"/>
  <c r="Q3710" i="1"/>
  <c r="Q3711" i="1"/>
  <c r="Q3712" i="1"/>
  <c r="Q3713" i="1"/>
  <c r="Q3714" i="1"/>
  <c r="Q3715" i="1"/>
  <c r="Q3716" i="1"/>
  <c r="Q3717" i="1"/>
  <c r="Q3718" i="1"/>
  <c r="Q3719" i="1"/>
  <c r="Q3720" i="1"/>
  <c r="Q3721" i="1"/>
  <c r="Q3722" i="1"/>
  <c r="Q3723" i="1"/>
  <c r="Q3724" i="1"/>
  <c r="Q3725" i="1"/>
  <c r="Q3726" i="1"/>
  <c r="Q3727" i="1"/>
  <c r="Q3728" i="1"/>
  <c r="Q3729" i="1"/>
  <c r="Q3730" i="1"/>
  <c r="Q3731" i="1"/>
  <c r="Q3732" i="1"/>
  <c r="Q3733" i="1"/>
  <c r="Q3734" i="1"/>
  <c r="Q3735" i="1"/>
  <c r="Q3736" i="1"/>
  <c r="Q3737" i="1"/>
  <c r="Q3738" i="1"/>
  <c r="Q3739" i="1"/>
  <c r="Q3740" i="1"/>
  <c r="Q3741" i="1"/>
  <c r="Q3742" i="1"/>
  <c r="Q3743" i="1"/>
  <c r="Q3744" i="1"/>
  <c r="Q3745" i="1"/>
  <c r="Q3746" i="1"/>
  <c r="Q3747" i="1"/>
  <c r="Q3748" i="1"/>
  <c r="Q3749" i="1"/>
  <c r="Q3750" i="1"/>
  <c r="Q3751" i="1"/>
  <c r="Q3752" i="1"/>
  <c r="Q3753" i="1"/>
  <c r="Q3754" i="1"/>
  <c r="Q3755" i="1"/>
  <c r="Q3756" i="1"/>
  <c r="Q3757" i="1"/>
  <c r="Q3758" i="1"/>
  <c r="Q3759" i="1"/>
  <c r="Q3760" i="1"/>
  <c r="Q3761" i="1"/>
  <c r="Q3762" i="1"/>
  <c r="Q3763" i="1"/>
  <c r="Q3764" i="1"/>
  <c r="Q3765" i="1"/>
  <c r="Q3766" i="1"/>
  <c r="Q3767" i="1"/>
  <c r="Q3768" i="1"/>
  <c r="Q3769" i="1"/>
  <c r="Q3770" i="1"/>
  <c r="Q3771" i="1"/>
  <c r="Q3772" i="1"/>
  <c r="Q3773" i="1"/>
  <c r="Q3774" i="1"/>
  <c r="Q3775" i="1"/>
  <c r="Q3776" i="1"/>
  <c r="Q3777" i="1"/>
  <c r="Q3778" i="1"/>
  <c r="Q3779" i="1"/>
  <c r="Q3780" i="1"/>
  <c r="Q3781" i="1"/>
  <c r="Q3782" i="1"/>
  <c r="Q3783" i="1"/>
  <c r="Q3784" i="1"/>
  <c r="Q3785" i="1"/>
  <c r="Q3786" i="1"/>
  <c r="Q3787" i="1"/>
  <c r="Q3788" i="1"/>
  <c r="Q3789" i="1"/>
  <c r="Q3790" i="1"/>
  <c r="Q3791" i="1"/>
  <c r="Q3792" i="1"/>
  <c r="Q3793" i="1"/>
  <c r="Q3794" i="1"/>
  <c r="Q3795" i="1"/>
  <c r="Q3796" i="1"/>
  <c r="Q3797" i="1"/>
  <c r="Q3798" i="1"/>
  <c r="Q3799" i="1"/>
  <c r="Q3800" i="1"/>
  <c r="Q3801" i="1"/>
  <c r="Q3802" i="1"/>
  <c r="Q3803" i="1"/>
  <c r="Q3804" i="1"/>
  <c r="Q3805" i="1"/>
  <c r="Q3806" i="1"/>
  <c r="Q3807" i="1"/>
  <c r="Q3808" i="1"/>
  <c r="Q3809" i="1"/>
  <c r="Q3810" i="1"/>
  <c r="Q3811" i="1"/>
  <c r="Q3812" i="1"/>
  <c r="Q3813" i="1"/>
  <c r="Q3814" i="1"/>
  <c r="Q3815" i="1"/>
  <c r="Q3816" i="1"/>
  <c r="Q3817" i="1"/>
  <c r="Q3818" i="1"/>
  <c r="Q3819" i="1"/>
  <c r="Q3820" i="1"/>
  <c r="Q3821" i="1"/>
  <c r="Q3822" i="1"/>
  <c r="Q3823" i="1"/>
  <c r="Q3824" i="1"/>
  <c r="Q3825" i="1"/>
  <c r="Q3826" i="1"/>
  <c r="Q3827" i="1"/>
  <c r="Q3828" i="1"/>
  <c r="Q3829" i="1"/>
  <c r="Q3830" i="1"/>
  <c r="Q3831" i="1"/>
  <c r="Q3832" i="1"/>
  <c r="Q3833" i="1"/>
  <c r="Q3834" i="1"/>
  <c r="Q3835" i="1"/>
  <c r="Q3836" i="1"/>
  <c r="Q3837" i="1"/>
  <c r="Q3838" i="1"/>
  <c r="Q3839" i="1"/>
  <c r="Q3840" i="1"/>
  <c r="Q3841" i="1"/>
  <c r="Q3842" i="1"/>
  <c r="Q3843" i="1"/>
  <c r="Q3844" i="1"/>
  <c r="Q3845" i="1"/>
  <c r="Q3846" i="1"/>
  <c r="Q3847" i="1"/>
  <c r="Q3848" i="1"/>
  <c r="Q3849" i="1"/>
  <c r="Q3850" i="1"/>
  <c r="Q3851" i="1"/>
  <c r="Q3852" i="1"/>
  <c r="Q3853" i="1"/>
  <c r="Q3854" i="1"/>
  <c r="Q3855" i="1"/>
  <c r="Q3856" i="1"/>
  <c r="Q3857" i="1"/>
  <c r="Q3858" i="1"/>
  <c r="Q3859" i="1"/>
  <c r="Q3860" i="1"/>
  <c r="Q3861" i="1"/>
  <c r="Q3862" i="1"/>
  <c r="Q3863" i="1"/>
  <c r="Q3864" i="1"/>
  <c r="Q3865" i="1"/>
  <c r="Q3866" i="1"/>
  <c r="Q3867" i="1"/>
  <c r="Q3868" i="1"/>
  <c r="Q3869" i="1"/>
  <c r="Q3870" i="1"/>
  <c r="Q3871" i="1"/>
  <c r="Q3872" i="1"/>
  <c r="Q3873" i="1"/>
  <c r="Q3874" i="1"/>
  <c r="Q3875" i="1"/>
  <c r="Q3876" i="1"/>
  <c r="Q3877" i="1"/>
  <c r="Q3878" i="1"/>
  <c r="Q3879" i="1"/>
  <c r="Q3880" i="1"/>
  <c r="Q3881" i="1"/>
  <c r="Q3882" i="1"/>
  <c r="Q3883" i="1"/>
  <c r="Q3884" i="1"/>
  <c r="Q3885" i="1"/>
  <c r="Q3886" i="1"/>
  <c r="Q3887" i="1"/>
  <c r="Q3888" i="1"/>
  <c r="Q3889" i="1"/>
  <c r="Q3890" i="1"/>
  <c r="Q3891" i="1"/>
  <c r="Q3892" i="1"/>
  <c r="Q3893" i="1"/>
  <c r="Q3894" i="1"/>
  <c r="Q3895" i="1"/>
  <c r="Q3896" i="1"/>
  <c r="Q3897" i="1"/>
  <c r="Q3898" i="1"/>
  <c r="Q3899" i="1"/>
  <c r="Q3900" i="1"/>
  <c r="Q3901" i="1"/>
  <c r="Q3902" i="1"/>
  <c r="Q3903" i="1"/>
  <c r="Q3904" i="1"/>
  <c r="Q3905" i="1"/>
  <c r="Q3906" i="1"/>
  <c r="Q3907" i="1"/>
  <c r="Q3908" i="1"/>
  <c r="Q3909" i="1"/>
  <c r="Q3910" i="1"/>
  <c r="Q3911" i="1"/>
  <c r="Q3912" i="1"/>
  <c r="Q3913" i="1"/>
  <c r="Q3914" i="1"/>
  <c r="Q3915" i="1"/>
  <c r="Q3916" i="1"/>
  <c r="Q3917" i="1"/>
  <c r="Q3918" i="1"/>
  <c r="Q3919" i="1"/>
  <c r="Q3920" i="1"/>
  <c r="Q3921" i="1"/>
  <c r="Q3922" i="1"/>
  <c r="Q3923" i="1"/>
  <c r="Q3924" i="1"/>
  <c r="Q3925" i="1"/>
  <c r="Q3926" i="1"/>
  <c r="Q3927" i="1"/>
  <c r="Q3928" i="1"/>
  <c r="Q3929" i="1"/>
  <c r="Q3930" i="1"/>
  <c r="Q3931" i="1"/>
  <c r="Q3932" i="1"/>
  <c r="Q3933" i="1"/>
  <c r="Q3934" i="1"/>
  <c r="Q3935" i="1"/>
  <c r="Q3936" i="1"/>
  <c r="Q3937" i="1"/>
  <c r="Q3938" i="1"/>
  <c r="Q3939" i="1"/>
  <c r="Q3940" i="1"/>
  <c r="Q3941" i="1"/>
  <c r="Q3942" i="1"/>
  <c r="Q3943" i="1"/>
  <c r="Q3944" i="1"/>
  <c r="Q3945" i="1"/>
  <c r="Q3946" i="1"/>
  <c r="Q3947" i="1"/>
  <c r="Q3948" i="1"/>
  <c r="Q3949" i="1"/>
  <c r="Q3950" i="1"/>
  <c r="Q3951" i="1"/>
  <c r="Q3952" i="1"/>
  <c r="Q3953" i="1"/>
  <c r="Q3954" i="1"/>
  <c r="Q3955" i="1"/>
  <c r="Q3956" i="1"/>
  <c r="Q3957" i="1"/>
  <c r="Q3958" i="1"/>
  <c r="Q3959" i="1"/>
  <c r="Q3960" i="1"/>
  <c r="Q3961" i="1"/>
  <c r="Q3962" i="1"/>
  <c r="Q3963" i="1"/>
  <c r="Q3964" i="1"/>
  <c r="Q3965" i="1"/>
  <c r="Q3966" i="1"/>
  <c r="Q3967" i="1"/>
  <c r="Q3968" i="1"/>
  <c r="Q3969" i="1"/>
  <c r="Q3970" i="1"/>
  <c r="Q3971" i="1"/>
  <c r="Q3972" i="1"/>
  <c r="Q3973" i="1"/>
  <c r="Q3974" i="1"/>
  <c r="Q3975" i="1"/>
  <c r="Q3976" i="1"/>
  <c r="Q3977" i="1"/>
  <c r="Q3978" i="1"/>
  <c r="Q3979" i="1"/>
  <c r="Q3980" i="1"/>
  <c r="Q3981" i="1"/>
  <c r="Q3982" i="1"/>
  <c r="Q3983" i="1"/>
  <c r="Q3984" i="1"/>
  <c r="Q3985" i="1"/>
  <c r="Q3986" i="1"/>
  <c r="Q3987" i="1"/>
  <c r="Q3988" i="1"/>
  <c r="Q3989" i="1"/>
  <c r="Q3990" i="1"/>
  <c r="Q3991" i="1"/>
  <c r="Q3992" i="1"/>
  <c r="Q3993" i="1"/>
  <c r="Q3994" i="1"/>
  <c r="Q3995" i="1"/>
  <c r="Q3996" i="1"/>
  <c r="Q3997" i="1"/>
  <c r="Q3998" i="1"/>
  <c r="Q3999" i="1"/>
  <c r="Q4000" i="1"/>
  <c r="Q4001" i="1"/>
  <c r="Q4002" i="1"/>
  <c r="Q4003" i="1"/>
  <c r="Q4004" i="1"/>
  <c r="Q4005" i="1"/>
  <c r="Q4006" i="1"/>
  <c r="Q4007" i="1"/>
  <c r="Q4008" i="1"/>
  <c r="Q4009" i="1"/>
  <c r="Q4010" i="1"/>
  <c r="Q4011" i="1"/>
  <c r="Q4012" i="1"/>
  <c r="Q4013" i="1"/>
  <c r="Q4014" i="1"/>
  <c r="Q4015" i="1"/>
  <c r="Q4016" i="1"/>
  <c r="Q4017" i="1"/>
  <c r="Q4018" i="1"/>
  <c r="Q4019" i="1"/>
  <c r="Q4020" i="1"/>
  <c r="Q4021" i="1"/>
  <c r="Q4022" i="1"/>
  <c r="Q4023" i="1"/>
  <c r="Q4024" i="1"/>
  <c r="Q4025" i="1"/>
  <c r="Q4026" i="1"/>
  <c r="Q4027" i="1"/>
  <c r="Q4028" i="1"/>
  <c r="Q4029" i="1"/>
  <c r="Q4030" i="1"/>
  <c r="Q4031" i="1"/>
  <c r="Q4032" i="1"/>
  <c r="Q4033" i="1"/>
  <c r="Q4034" i="1"/>
  <c r="Q4035" i="1"/>
  <c r="Q4036" i="1"/>
  <c r="Q4037" i="1"/>
  <c r="Q4038" i="1"/>
  <c r="Q4039" i="1"/>
  <c r="Q4040" i="1"/>
  <c r="Q4041" i="1"/>
  <c r="Q4042" i="1"/>
  <c r="Q4043" i="1"/>
  <c r="Q4044" i="1"/>
  <c r="Q4045" i="1"/>
  <c r="Q4046" i="1"/>
  <c r="Q4047" i="1"/>
  <c r="Q4048" i="1"/>
  <c r="Q4049" i="1"/>
  <c r="Q4050" i="1"/>
  <c r="Q4051" i="1"/>
  <c r="Q4052" i="1"/>
  <c r="Q4053" i="1"/>
  <c r="Q4054" i="1"/>
  <c r="Q4055" i="1"/>
  <c r="Q4056" i="1"/>
  <c r="Q4057" i="1"/>
  <c r="Q4058" i="1"/>
  <c r="Q4059" i="1"/>
  <c r="Q4060" i="1"/>
  <c r="Q4061" i="1"/>
  <c r="Q4062" i="1"/>
  <c r="Q4063" i="1"/>
  <c r="Q4064" i="1"/>
  <c r="Q4065" i="1"/>
  <c r="Q4066" i="1"/>
  <c r="Q4067" i="1"/>
  <c r="Q4068" i="1"/>
  <c r="Q4069" i="1"/>
  <c r="Q4070" i="1"/>
  <c r="Q4071" i="1"/>
  <c r="Q4072" i="1"/>
  <c r="Q4073" i="1"/>
  <c r="Q4074" i="1"/>
  <c r="Q4075" i="1"/>
  <c r="Q4076" i="1"/>
  <c r="Q4077" i="1"/>
  <c r="Q4078" i="1"/>
  <c r="Q4079" i="1"/>
  <c r="Q4080" i="1"/>
  <c r="Q4081" i="1"/>
  <c r="Q4082" i="1"/>
  <c r="Q4083" i="1"/>
  <c r="Q4084" i="1"/>
  <c r="Q4085" i="1"/>
  <c r="Q4086" i="1"/>
  <c r="Q4087" i="1"/>
  <c r="Q4088" i="1"/>
  <c r="Q4089" i="1"/>
  <c r="Q4090" i="1"/>
  <c r="Q4091" i="1"/>
  <c r="Q4092" i="1"/>
  <c r="Q4093" i="1"/>
  <c r="Q4094" i="1"/>
  <c r="Q4095" i="1"/>
  <c r="Q4096" i="1"/>
  <c r="Q4097" i="1"/>
  <c r="Q4098" i="1"/>
  <c r="Q4099" i="1"/>
  <c r="Q4100" i="1"/>
  <c r="Q4101" i="1"/>
  <c r="Q4102" i="1"/>
  <c r="Q4103" i="1"/>
  <c r="Q4104" i="1"/>
  <c r="Q4105" i="1"/>
  <c r="Q4106" i="1"/>
  <c r="Q4107" i="1"/>
  <c r="Q4108" i="1"/>
  <c r="Q4109" i="1"/>
  <c r="Q4110" i="1"/>
  <c r="Q4111" i="1"/>
  <c r="Q4112" i="1"/>
  <c r="Q4113" i="1"/>
  <c r="Q4114" i="1"/>
  <c r="Q4115" i="1"/>
  <c r="Q4116" i="1"/>
  <c r="Q4117" i="1"/>
  <c r="Q4118" i="1"/>
  <c r="Q4119" i="1"/>
  <c r="Q4120" i="1"/>
  <c r="Q4121" i="1"/>
  <c r="Q4122" i="1"/>
  <c r="Q4123" i="1"/>
  <c r="Q4124" i="1"/>
  <c r="Q4125" i="1"/>
  <c r="Q4126" i="1"/>
  <c r="Q4127" i="1"/>
  <c r="Q4128" i="1"/>
  <c r="Q4129" i="1"/>
  <c r="Q4130" i="1"/>
  <c r="Q4131" i="1"/>
  <c r="Q4132" i="1"/>
  <c r="Q4133" i="1"/>
  <c r="Q4134" i="1"/>
  <c r="Q4135" i="1"/>
  <c r="Q4136" i="1"/>
  <c r="Q4137" i="1"/>
  <c r="Q4138" i="1"/>
  <c r="Q4139" i="1"/>
  <c r="Q4140" i="1"/>
  <c r="Q4141" i="1"/>
  <c r="Q4142" i="1"/>
  <c r="Q4143" i="1"/>
  <c r="Q4144" i="1"/>
  <c r="Q4145" i="1"/>
  <c r="Q4146" i="1"/>
  <c r="Q4147" i="1"/>
  <c r="Q4148" i="1"/>
  <c r="Q4149" i="1"/>
  <c r="Q4150" i="1"/>
  <c r="Q4151" i="1"/>
  <c r="Q4152" i="1"/>
  <c r="Q4153" i="1"/>
  <c r="Q4154" i="1"/>
  <c r="Q4155" i="1"/>
  <c r="Q4156" i="1"/>
  <c r="Q4157" i="1"/>
  <c r="Q4158" i="1"/>
  <c r="Q4159" i="1"/>
  <c r="Q4160" i="1"/>
  <c r="Q4161" i="1"/>
  <c r="Q4162" i="1"/>
  <c r="Q4163" i="1"/>
  <c r="Q4164" i="1"/>
  <c r="Q4165" i="1"/>
  <c r="Q4166" i="1"/>
  <c r="Q4167" i="1"/>
  <c r="Q4168" i="1"/>
  <c r="Q4169" i="1"/>
  <c r="Q4170" i="1"/>
  <c r="Q4171" i="1"/>
  <c r="Q4172" i="1"/>
  <c r="Q4173" i="1"/>
  <c r="Q4174" i="1"/>
  <c r="Q4175" i="1"/>
  <c r="Q4176" i="1"/>
  <c r="Q4177" i="1"/>
  <c r="Q4178" i="1"/>
  <c r="Q4179" i="1"/>
  <c r="Q4180" i="1"/>
  <c r="Q4181" i="1"/>
  <c r="Q4182" i="1"/>
  <c r="Q4183" i="1"/>
  <c r="Q4184" i="1"/>
  <c r="Q4185" i="1"/>
  <c r="Q4186" i="1"/>
  <c r="Q4187" i="1"/>
  <c r="Q4188" i="1"/>
  <c r="Q4189" i="1"/>
  <c r="Q4190" i="1"/>
  <c r="Q4191" i="1"/>
  <c r="Q4192" i="1"/>
  <c r="Q4193" i="1"/>
  <c r="Q4194" i="1"/>
  <c r="Q4195" i="1"/>
  <c r="Q4196" i="1"/>
  <c r="Q4197" i="1"/>
  <c r="Q4198" i="1"/>
  <c r="Q4199" i="1"/>
  <c r="Q4200" i="1"/>
  <c r="Q4201" i="1"/>
  <c r="Q4202" i="1"/>
  <c r="Q4203" i="1"/>
  <c r="Q4204" i="1"/>
  <c r="Q4205" i="1"/>
  <c r="Q4206" i="1"/>
  <c r="Q4207" i="1"/>
  <c r="Q4208" i="1"/>
  <c r="Q4209" i="1"/>
  <c r="Q4210" i="1"/>
  <c r="Q4211" i="1"/>
  <c r="Q4212" i="1"/>
  <c r="Q4213" i="1"/>
  <c r="Q4214" i="1"/>
  <c r="Q4215" i="1"/>
  <c r="Q4216" i="1"/>
  <c r="Q4217" i="1"/>
  <c r="Q4218" i="1"/>
  <c r="Q4219" i="1"/>
  <c r="Q4220" i="1"/>
  <c r="Q4221" i="1"/>
  <c r="Q4222" i="1"/>
  <c r="Q4223" i="1"/>
  <c r="Q4224" i="1"/>
  <c r="Q4225" i="1"/>
  <c r="Q4226" i="1"/>
  <c r="Q4227" i="1"/>
  <c r="Q4228" i="1"/>
  <c r="Q4229" i="1"/>
  <c r="Q4230" i="1"/>
  <c r="Q4231" i="1"/>
  <c r="Q4232" i="1"/>
  <c r="Q4233" i="1"/>
  <c r="Q4234" i="1"/>
  <c r="Q4235" i="1"/>
  <c r="Q4236" i="1"/>
  <c r="Q4237" i="1"/>
  <c r="Q4238" i="1"/>
  <c r="Q4239" i="1"/>
  <c r="Q4240" i="1"/>
  <c r="Q4241" i="1"/>
  <c r="Q4242" i="1"/>
  <c r="Q4243" i="1"/>
  <c r="Q4244" i="1"/>
  <c r="Q4245" i="1"/>
  <c r="Q4246" i="1"/>
  <c r="Q4247" i="1"/>
  <c r="Q4248" i="1"/>
  <c r="Q4249" i="1"/>
  <c r="Q4250" i="1"/>
  <c r="Q4251" i="1"/>
  <c r="Q4252" i="1"/>
  <c r="Q4253" i="1"/>
  <c r="Q4254" i="1"/>
  <c r="Q4255" i="1"/>
  <c r="Q4256" i="1"/>
  <c r="Q4257" i="1"/>
  <c r="Q4258" i="1"/>
  <c r="Q4259" i="1"/>
  <c r="Q4260" i="1"/>
  <c r="Q4261" i="1"/>
  <c r="Q4262" i="1"/>
  <c r="Q4263" i="1"/>
  <c r="Q4264" i="1"/>
  <c r="Q4265" i="1"/>
  <c r="Q4266" i="1"/>
  <c r="Q4267" i="1"/>
  <c r="Q4268" i="1"/>
  <c r="Q4269" i="1"/>
  <c r="Q4270" i="1"/>
  <c r="Q4271" i="1"/>
  <c r="Q4272" i="1"/>
  <c r="Q4273" i="1"/>
  <c r="Q4274" i="1"/>
  <c r="Q4275" i="1"/>
  <c r="Q4276" i="1"/>
  <c r="Q4277" i="1"/>
  <c r="Q4278" i="1"/>
  <c r="Q4279" i="1"/>
  <c r="Q4280" i="1"/>
  <c r="Q4281" i="1"/>
  <c r="Q4282" i="1"/>
  <c r="Q4283" i="1"/>
  <c r="Q4284" i="1"/>
  <c r="Q4285" i="1"/>
  <c r="Q4286" i="1"/>
  <c r="Q4287" i="1"/>
  <c r="Q4288" i="1"/>
  <c r="Q4289" i="1"/>
  <c r="Q4290" i="1"/>
  <c r="Q4291" i="1"/>
  <c r="Q4292" i="1"/>
  <c r="Q4293" i="1"/>
  <c r="Q4294" i="1"/>
  <c r="Q4295" i="1"/>
  <c r="Q4296" i="1"/>
  <c r="Q4297" i="1"/>
  <c r="Q4298" i="1"/>
  <c r="Q4299" i="1"/>
  <c r="Q4300" i="1"/>
  <c r="Q4301" i="1"/>
  <c r="Q4302" i="1"/>
  <c r="Q4303" i="1"/>
  <c r="Q4304" i="1"/>
  <c r="Q4305" i="1"/>
  <c r="Q4306" i="1"/>
  <c r="Q4307" i="1"/>
  <c r="Q4308" i="1"/>
  <c r="Q4309" i="1"/>
  <c r="Q4310" i="1"/>
  <c r="Q4311" i="1"/>
  <c r="Q4312" i="1"/>
  <c r="Q4313" i="1"/>
  <c r="Q4314" i="1"/>
  <c r="Q4315" i="1"/>
  <c r="Q4316" i="1"/>
  <c r="Q4317" i="1"/>
  <c r="Q4318" i="1"/>
  <c r="Q4319" i="1"/>
  <c r="Q4320" i="1"/>
  <c r="Q4321" i="1"/>
  <c r="Q4322" i="1"/>
  <c r="Q4323" i="1"/>
  <c r="Q4324" i="1"/>
  <c r="Q4325" i="1"/>
  <c r="Q4326" i="1"/>
  <c r="Q4327" i="1"/>
  <c r="Q4328" i="1"/>
  <c r="Q4329" i="1"/>
  <c r="Q4330" i="1"/>
  <c r="Q4331" i="1"/>
  <c r="Q4332" i="1"/>
  <c r="Q4333" i="1"/>
  <c r="Q4334" i="1"/>
  <c r="Q4335" i="1"/>
  <c r="Q4336" i="1"/>
  <c r="Q4337" i="1"/>
  <c r="Q4338" i="1"/>
  <c r="Q4339" i="1"/>
  <c r="Q4340" i="1"/>
  <c r="Q4341" i="1"/>
  <c r="Q4342" i="1"/>
  <c r="Q4343" i="1"/>
  <c r="Q4344" i="1"/>
  <c r="Q4345" i="1"/>
  <c r="Q4346" i="1"/>
  <c r="Q4347" i="1"/>
  <c r="Q4348" i="1"/>
  <c r="Q4349" i="1"/>
  <c r="Q4350" i="1"/>
  <c r="Q4351" i="1"/>
  <c r="Q4352" i="1"/>
  <c r="Q4353" i="1"/>
  <c r="Q4354" i="1"/>
  <c r="Q4355" i="1"/>
  <c r="Q4356" i="1"/>
  <c r="Q4357" i="1"/>
  <c r="Q4358" i="1"/>
  <c r="Q4359" i="1"/>
  <c r="Q4360" i="1"/>
  <c r="Q4361" i="1"/>
  <c r="Q4362" i="1"/>
  <c r="Q4363" i="1"/>
  <c r="Q4364" i="1"/>
  <c r="Q4365" i="1"/>
  <c r="Q4366" i="1"/>
  <c r="Q4367" i="1"/>
  <c r="Q4368" i="1"/>
  <c r="Q4369" i="1"/>
  <c r="Q4370" i="1"/>
  <c r="Q4371" i="1"/>
  <c r="Q4372" i="1"/>
  <c r="Q4373" i="1"/>
  <c r="Q4374" i="1"/>
  <c r="Q4375" i="1"/>
  <c r="Q4376" i="1"/>
  <c r="Q4377" i="1"/>
  <c r="Q4378" i="1"/>
  <c r="Q4379" i="1"/>
  <c r="Q4380" i="1"/>
  <c r="Q4381" i="1"/>
  <c r="Q4382" i="1"/>
  <c r="Q4383" i="1"/>
  <c r="Q4384" i="1"/>
  <c r="Q4385" i="1"/>
  <c r="Q4386" i="1"/>
  <c r="Q4387" i="1"/>
  <c r="Q4388" i="1"/>
  <c r="Q4389" i="1"/>
  <c r="Q4390" i="1"/>
  <c r="Q4391" i="1"/>
  <c r="Q4392" i="1"/>
  <c r="Q4393" i="1"/>
  <c r="Q4394" i="1"/>
  <c r="Q4395" i="1"/>
  <c r="Q4396" i="1"/>
  <c r="Q4397" i="1"/>
  <c r="Q4398" i="1"/>
  <c r="Q4399" i="1"/>
  <c r="Q4400" i="1"/>
  <c r="Q4401" i="1"/>
  <c r="Q4402" i="1"/>
  <c r="Q4403" i="1"/>
  <c r="Q4404" i="1"/>
  <c r="Q4405" i="1"/>
  <c r="Q4406" i="1"/>
  <c r="Q4407" i="1"/>
  <c r="Q4408" i="1"/>
  <c r="Q4409" i="1"/>
  <c r="Q4410" i="1"/>
  <c r="Q4411" i="1"/>
  <c r="Q4412" i="1"/>
  <c r="Q4413" i="1"/>
  <c r="Q4414" i="1"/>
  <c r="Q4415" i="1"/>
  <c r="Q4416" i="1"/>
  <c r="Q4417" i="1"/>
  <c r="Q4418" i="1"/>
  <c r="Q4419" i="1"/>
  <c r="Q4420" i="1"/>
  <c r="Q4421" i="1"/>
  <c r="Q4422" i="1"/>
  <c r="Q4423" i="1"/>
  <c r="Q4424" i="1"/>
  <c r="Q4425" i="1"/>
  <c r="Q4426" i="1"/>
  <c r="Q4427" i="1"/>
  <c r="Q4428" i="1"/>
  <c r="Q4429" i="1"/>
  <c r="Q4430" i="1"/>
  <c r="Q4431" i="1"/>
  <c r="Q4432" i="1"/>
  <c r="Q4433" i="1"/>
  <c r="Q4434" i="1"/>
  <c r="Q4435" i="1"/>
  <c r="Q4436" i="1"/>
  <c r="Q4437" i="1"/>
  <c r="Q4438" i="1"/>
  <c r="Q4439" i="1"/>
  <c r="Q4440" i="1"/>
  <c r="Q4441" i="1"/>
  <c r="Q4442" i="1"/>
  <c r="Q4443" i="1"/>
  <c r="Q4444" i="1"/>
  <c r="Q4445" i="1"/>
  <c r="Q4446" i="1"/>
  <c r="Q4447" i="1"/>
  <c r="Q4448" i="1"/>
  <c r="Q4449" i="1"/>
  <c r="Q4450" i="1"/>
  <c r="Q4451" i="1"/>
  <c r="Q4452" i="1"/>
  <c r="Q4453" i="1"/>
  <c r="Q4454" i="1"/>
  <c r="Q4455" i="1"/>
  <c r="Q4456" i="1"/>
  <c r="Q4457" i="1"/>
  <c r="Q4458" i="1"/>
  <c r="Q4459" i="1"/>
  <c r="Q4460" i="1"/>
  <c r="Q4461" i="1"/>
  <c r="Q4462" i="1"/>
  <c r="Q4463" i="1"/>
  <c r="Q4464" i="1"/>
  <c r="Q4465" i="1"/>
  <c r="Q4466" i="1"/>
  <c r="Q4467" i="1"/>
  <c r="Q4468" i="1"/>
  <c r="Q4469" i="1"/>
  <c r="Q4470" i="1"/>
  <c r="Q4471" i="1"/>
  <c r="Q4472" i="1"/>
  <c r="Q4473" i="1"/>
  <c r="Q4474" i="1"/>
  <c r="Q4475" i="1"/>
  <c r="Q4476" i="1"/>
  <c r="Q4477" i="1"/>
  <c r="Q4478" i="1"/>
  <c r="Q4479" i="1"/>
  <c r="Q4480" i="1"/>
  <c r="Q4481" i="1"/>
  <c r="Q4482" i="1"/>
  <c r="Q4483" i="1"/>
  <c r="Q4484" i="1"/>
  <c r="Q4485" i="1"/>
  <c r="Q4486" i="1"/>
  <c r="Q4487" i="1"/>
  <c r="Q4488" i="1"/>
  <c r="Q4489" i="1"/>
  <c r="Q4490" i="1"/>
  <c r="Q4491" i="1"/>
  <c r="Q4492" i="1"/>
  <c r="Q4493" i="1"/>
  <c r="Q4494" i="1"/>
  <c r="Q4495" i="1"/>
  <c r="Q4496" i="1"/>
  <c r="Q4497" i="1"/>
  <c r="Q4498" i="1"/>
  <c r="Q4499" i="1"/>
  <c r="Q4500" i="1"/>
  <c r="Q4501" i="1"/>
  <c r="Q4502" i="1"/>
  <c r="Q4503" i="1"/>
  <c r="Q4504" i="1"/>
  <c r="Q4505" i="1"/>
  <c r="Q4506" i="1"/>
  <c r="Q4507" i="1"/>
  <c r="Q4508" i="1"/>
  <c r="Q4509" i="1"/>
  <c r="Q4510" i="1"/>
  <c r="Q4511" i="1"/>
  <c r="Q4512" i="1"/>
  <c r="Q4513" i="1"/>
  <c r="Q4514" i="1"/>
  <c r="Q4515" i="1"/>
  <c r="Q4516" i="1"/>
  <c r="Q4517" i="1"/>
  <c r="Q4518" i="1"/>
  <c r="Q4519" i="1"/>
  <c r="Q4520" i="1"/>
  <c r="Q4521" i="1"/>
  <c r="Q4522" i="1"/>
  <c r="Q4523" i="1"/>
  <c r="Q4524" i="1"/>
  <c r="Q4525" i="1"/>
  <c r="Q4526" i="1"/>
  <c r="Q4527" i="1"/>
  <c r="Q4528" i="1"/>
  <c r="Q4529" i="1"/>
  <c r="Q4530" i="1"/>
  <c r="Q4531" i="1"/>
  <c r="Q4532" i="1"/>
  <c r="Q4533" i="1"/>
  <c r="Q4534" i="1"/>
  <c r="Q4535" i="1"/>
  <c r="Q4536" i="1"/>
  <c r="Q4537" i="1"/>
  <c r="Q4538" i="1"/>
  <c r="Q4539" i="1"/>
  <c r="Q4540" i="1"/>
  <c r="Q4541" i="1"/>
  <c r="Q4542" i="1"/>
  <c r="Q4543" i="1"/>
  <c r="Q4544" i="1"/>
  <c r="Q4545" i="1"/>
  <c r="Q4546" i="1"/>
  <c r="Q4547" i="1"/>
  <c r="Q4548" i="1"/>
  <c r="Q4549" i="1"/>
  <c r="Q4550" i="1"/>
  <c r="Q4551" i="1"/>
  <c r="Q4552" i="1"/>
  <c r="Q4553" i="1"/>
  <c r="Q4554" i="1"/>
  <c r="Q4555" i="1"/>
  <c r="Q4556" i="1"/>
  <c r="Q4557" i="1"/>
  <c r="Q4558" i="1"/>
  <c r="Q4559" i="1"/>
  <c r="Q4560" i="1"/>
  <c r="Q4561" i="1"/>
  <c r="Q4562" i="1"/>
  <c r="Q4563" i="1"/>
  <c r="Q4564" i="1"/>
  <c r="Q4565" i="1"/>
  <c r="Q4566" i="1"/>
  <c r="Q4567" i="1"/>
  <c r="Q4568" i="1"/>
  <c r="Q4569" i="1"/>
  <c r="Q4570" i="1"/>
  <c r="Q4571" i="1"/>
  <c r="Q4572" i="1"/>
  <c r="Q4573" i="1"/>
  <c r="Q4574" i="1"/>
  <c r="Q4575" i="1"/>
  <c r="Q4576" i="1"/>
  <c r="Q4577" i="1"/>
  <c r="Q4578" i="1"/>
  <c r="Q4579" i="1"/>
  <c r="Q4580" i="1"/>
  <c r="Q4581" i="1"/>
  <c r="Q4582" i="1"/>
  <c r="Q4583" i="1"/>
  <c r="Q4584" i="1"/>
  <c r="Q4585" i="1"/>
  <c r="Q4586" i="1"/>
  <c r="Q4587" i="1"/>
  <c r="Q4588" i="1"/>
  <c r="Q4589" i="1"/>
  <c r="Q4590" i="1"/>
  <c r="Q4591" i="1"/>
  <c r="Q4592" i="1"/>
  <c r="Q4593" i="1"/>
  <c r="Q4594" i="1"/>
  <c r="Q4595" i="1"/>
  <c r="Q4596" i="1"/>
  <c r="Q4597" i="1"/>
  <c r="Q4598" i="1"/>
  <c r="Q4599" i="1"/>
  <c r="Q4600" i="1"/>
  <c r="Q4601" i="1"/>
  <c r="Q4602" i="1"/>
  <c r="Q4603" i="1"/>
  <c r="Q4604" i="1"/>
  <c r="Q4605" i="1"/>
  <c r="Q4606" i="1"/>
  <c r="Q4607" i="1"/>
  <c r="Q4608" i="1"/>
  <c r="Q4609" i="1"/>
  <c r="Q4610" i="1"/>
  <c r="Q4611" i="1"/>
  <c r="Q4612" i="1"/>
  <c r="Q4613" i="1"/>
  <c r="Q4614" i="1"/>
  <c r="Q4615" i="1"/>
  <c r="Q4616" i="1"/>
  <c r="Q4617" i="1"/>
  <c r="Q4618" i="1"/>
  <c r="Q4619" i="1"/>
  <c r="Q4620" i="1"/>
  <c r="Q4621" i="1"/>
  <c r="Q4622" i="1"/>
  <c r="Q4623" i="1"/>
  <c r="Q4624" i="1"/>
  <c r="Q4625" i="1"/>
  <c r="Q4626" i="1"/>
  <c r="Q4627" i="1"/>
  <c r="Q4628" i="1"/>
  <c r="Q4629" i="1"/>
  <c r="Q4630" i="1"/>
  <c r="Q4631" i="1"/>
  <c r="Q4632" i="1"/>
  <c r="Q4633" i="1"/>
  <c r="Q4634" i="1"/>
  <c r="Q4635" i="1"/>
  <c r="Q4636" i="1"/>
  <c r="Q4637" i="1"/>
  <c r="Q4638" i="1"/>
  <c r="Q4639" i="1"/>
  <c r="Q4640" i="1"/>
  <c r="Q4641" i="1"/>
  <c r="Q4642" i="1"/>
  <c r="Q4643" i="1"/>
  <c r="Q4644" i="1"/>
  <c r="Q4645" i="1"/>
  <c r="Q4646" i="1"/>
  <c r="Q4647" i="1"/>
  <c r="Q4648" i="1"/>
  <c r="Q4649" i="1"/>
  <c r="Q4650" i="1"/>
  <c r="Q4651" i="1"/>
  <c r="Q4652" i="1"/>
  <c r="Q4653" i="1"/>
  <c r="Q4654" i="1"/>
  <c r="Q4655" i="1"/>
  <c r="Q4656" i="1"/>
  <c r="Q4657" i="1"/>
  <c r="Q4658" i="1"/>
  <c r="Q4659" i="1"/>
  <c r="Q4660" i="1"/>
  <c r="Q4661" i="1"/>
  <c r="Q4662" i="1"/>
  <c r="Q4663" i="1"/>
  <c r="Q4664" i="1"/>
  <c r="Q4665" i="1"/>
  <c r="Q4666" i="1"/>
  <c r="Q4667" i="1"/>
  <c r="Q4668" i="1"/>
  <c r="Q4669" i="1"/>
  <c r="Q4670" i="1"/>
  <c r="Q4671" i="1"/>
  <c r="Q4672" i="1"/>
  <c r="Q4673" i="1"/>
  <c r="Q4674" i="1"/>
  <c r="Q4675" i="1"/>
  <c r="Q4676" i="1"/>
  <c r="Q4677" i="1"/>
  <c r="Q4678" i="1"/>
  <c r="Q4679" i="1"/>
  <c r="Q4680" i="1"/>
  <c r="Q4681" i="1"/>
  <c r="Q4682" i="1"/>
  <c r="Q4683" i="1"/>
  <c r="Q4684" i="1"/>
  <c r="Q4685" i="1"/>
  <c r="Q4686" i="1"/>
  <c r="Q4687" i="1"/>
  <c r="Q4688" i="1"/>
  <c r="Q4689" i="1"/>
  <c r="Q4690" i="1"/>
  <c r="Q4691" i="1"/>
  <c r="Q4692" i="1"/>
  <c r="Q4693" i="1"/>
  <c r="Q4694" i="1"/>
  <c r="Q4695" i="1"/>
  <c r="Q4696" i="1"/>
  <c r="Q4697" i="1"/>
  <c r="Q4698" i="1"/>
  <c r="Q4699" i="1"/>
  <c r="Q4700" i="1"/>
  <c r="Q4701" i="1"/>
  <c r="Q4702" i="1"/>
  <c r="Q4703" i="1"/>
  <c r="Q4704" i="1"/>
  <c r="Q4705" i="1"/>
  <c r="Q4706" i="1"/>
  <c r="Q4707" i="1"/>
  <c r="Q4708" i="1"/>
  <c r="Q4709" i="1"/>
  <c r="Q4710" i="1"/>
  <c r="Q4711" i="1"/>
  <c r="Q4712" i="1"/>
  <c r="Q4713" i="1"/>
  <c r="Q4714" i="1"/>
  <c r="Q4715" i="1"/>
  <c r="Q4716" i="1"/>
  <c r="Q4717" i="1"/>
  <c r="Q4718" i="1"/>
  <c r="Q4719" i="1"/>
  <c r="Q4720" i="1"/>
  <c r="Q4721" i="1"/>
  <c r="Q4722" i="1"/>
  <c r="Q4723" i="1"/>
  <c r="Q4724" i="1"/>
  <c r="Q4725" i="1"/>
  <c r="Q4726" i="1"/>
  <c r="Q4727" i="1"/>
  <c r="Q4728" i="1"/>
  <c r="Q4729" i="1"/>
  <c r="Q4730" i="1"/>
  <c r="Q4731" i="1"/>
  <c r="Q4732" i="1"/>
  <c r="Q4733" i="1"/>
  <c r="Q4734" i="1"/>
  <c r="Q4735" i="1"/>
  <c r="Q4736" i="1"/>
  <c r="Q4737" i="1"/>
  <c r="Q4738" i="1"/>
  <c r="Q4739" i="1"/>
  <c r="Q4740" i="1"/>
  <c r="Q4741" i="1"/>
  <c r="Q4742" i="1"/>
  <c r="Q4743" i="1"/>
  <c r="Q4744" i="1"/>
  <c r="Q4745" i="1"/>
  <c r="Q4746" i="1"/>
  <c r="Q4747" i="1"/>
  <c r="Q4748" i="1"/>
  <c r="Q4749" i="1"/>
  <c r="Q4750" i="1"/>
  <c r="Q4751" i="1"/>
  <c r="Q4752" i="1"/>
  <c r="Q4753" i="1"/>
  <c r="Q4754" i="1"/>
  <c r="Q4755" i="1"/>
  <c r="Q4756" i="1"/>
  <c r="Q4757" i="1"/>
  <c r="Q4758" i="1"/>
  <c r="Q4759" i="1"/>
  <c r="Q4760" i="1"/>
  <c r="Q4761" i="1"/>
  <c r="Q4762" i="1"/>
  <c r="Q4763" i="1"/>
  <c r="Q4764" i="1"/>
  <c r="Q4765" i="1"/>
  <c r="Q4766" i="1"/>
  <c r="Q4767" i="1"/>
  <c r="Q4768" i="1"/>
  <c r="Q4769" i="1"/>
  <c r="Q4770" i="1"/>
  <c r="Q4771" i="1"/>
  <c r="Q4772" i="1"/>
  <c r="Q4773" i="1"/>
  <c r="Q4774" i="1"/>
  <c r="Q4775" i="1"/>
  <c r="Q4776" i="1"/>
  <c r="Q4777" i="1"/>
  <c r="Q4778" i="1"/>
  <c r="Q4779" i="1"/>
  <c r="Q4780" i="1"/>
  <c r="Q4781" i="1"/>
  <c r="Q4782" i="1"/>
  <c r="Q4783" i="1"/>
  <c r="Q4784" i="1"/>
  <c r="Q4785" i="1"/>
  <c r="Q4786" i="1"/>
  <c r="Q4787" i="1"/>
  <c r="Q4788" i="1"/>
  <c r="Q4789" i="1"/>
  <c r="Q4790" i="1"/>
  <c r="Q4791" i="1"/>
  <c r="Q4792" i="1"/>
  <c r="Q4793" i="1"/>
  <c r="Q4794" i="1"/>
  <c r="Q4795" i="1"/>
  <c r="Q4796" i="1"/>
  <c r="Q4797" i="1"/>
  <c r="Q4798" i="1"/>
  <c r="Q4799" i="1"/>
  <c r="Q4800" i="1"/>
  <c r="Q4801" i="1"/>
  <c r="Q4802" i="1"/>
  <c r="Q4803" i="1"/>
  <c r="Q4804" i="1"/>
  <c r="Q4805" i="1"/>
  <c r="Q4806" i="1"/>
  <c r="Q4807" i="1"/>
  <c r="Q4808" i="1"/>
  <c r="Q4809" i="1"/>
  <c r="Q4810" i="1"/>
  <c r="Q4811" i="1"/>
  <c r="Q4812" i="1"/>
  <c r="Q4813" i="1"/>
  <c r="Q4814" i="1"/>
  <c r="Q4815" i="1"/>
  <c r="Q4816" i="1"/>
  <c r="Q4817" i="1"/>
  <c r="Q4818" i="1"/>
  <c r="Q4819" i="1"/>
  <c r="Q4820" i="1"/>
  <c r="Q4821" i="1"/>
  <c r="Q4822" i="1"/>
  <c r="Q4823" i="1"/>
  <c r="Q4824" i="1"/>
  <c r="Q4825" i="1"/>
  <c r="Q4826" i="1"/>
  <c r="Q4827" i="1"/>
  <c r="Q4828" i="1"/>
  <c r="Q4829" i="1"/>
  <c r="Q4830" i="1"/>
  <c r="Q4831" i="1"/>
  <c r="Q4832" i="1"/>
  <c r="Q4833" i="1"/>
  <c r="Q4834" i="1"/>
  <c r="Q4835" i="1"/>
  <c r="Q4836" i="1"/>
  <c r="Q4837" i="1"/>
  <c r="Q4838" i="1"/>
  <c r="Q4839" i="1"/>
  <c r="Q4840" i="1"/>
  <c r="Q4841" i="1"/>
  <c r="Q4842" i="1"/>
  <c r="Q4843" i="1"/>
  <c r="Q4844" i="1"/>
  <c r="Q4845" i="1"/>
  <c r="Q4846" i="1"/>
  <c r="Q4847" i="1"/>
  <c r="Q4848" i="1"/>
  <c r="Q4849" i="1"/>
  <c r="Q4850" i="1"/>
  <c r="Q4851" i="1"/>
  <c r="Q4852" i="1"/>
  <c r="Q4853" i="1"/>
  <c r="Q4854" i="1"/>
  <c r="Q4855" i="1"/>
  <c r="Q4856" i="1"/>
  <c r="Q4857" i="1"/>
  <c r="Q4858" i="1"/>
  <c r="Q4859" i="1"/>
  <c r="Q4860" i="1"/>
  <c r="Q4861" i="1"/>
  <c r="Q4862" i="1"/>
  <c r="Q4863" i="1"/>
  <c r="Q4864" i="1"/>
  <c r="Q4865" i="1"/>
  <c r="Q4866" i="1"/>
  <c r="Q4867" i="1"/>
  <c r="Q4868" i="1"/>
  <c r="Q4869" i="1"/>
  <c r="Q4870" i="1"/>
  <c r="Q4871" i="1"/>
  <c r="Q4872" i="1"/>
  <c r="Q4873" i="1"/>
  <c r="Q4874" i="1"/>
  <c r="Q4875" i="1"/>
  <c r="Q4876" i="1"/>
  <c r="Q4877" i="1"/>
  <c r="Q4878" i="1"/>
  <c r="Q4879" i="1"/>
  <c r="Q4880" i="1"/>
  <c r="Q4881" i="1"/>
  <c r="Q4882" i="1"/>
  <c r="Q4883" i="1"/>
  <c r="Q4884" i="1"/>
  <c r="Q4885" i="1"/>
  <c r="Q4886" i="1"/>
  <c r="Q4887" i="1"/>
  <c r="Q4888" i="1"/>
  <c r="Q4889" i="1"/>
  <c r="Q4890" i="1"/>
  <c r="Q4891" i="1"/>
  <c r="Q4892" i="1"/>
  <c r="Q4893" i="1"/>
  <c r="Q4894" i="1"/>
  <c r="Q4895" i="1"/>
  <c r="Q4896" i="1"/>
  <c r="Q4897" i="1"/>
  <c r="Q4898" i="1"/>
  <c r="Q4899" i="1"/>
  <c r="Q4900" i="1"/>
  <c r="Q4901" i="1"/>
  <c r="Q4902" i="1"/>
  <c r="Q4903" i="1"/>
  <c r="Q4904" i="1"/>
  <c r="Q4905" i="1"/>
  <c r="Q4906" i="1"/>
  <c r="Q4907" i="1"/>
  <c r="Q4908" i="1"/>
  <c r="Q4909" i="1"/>
  <c r="Q4910" i="1"/>
  <c r="Q4911" i="1"/>
  <c r="Q4912" i="1"/>
  <c r="Q4913" i="1"/>
  <c r="Q4914" i="1"/>
  <c r="Q4915" i="1"/>
  <c r="Q4916" i="1"/>
  <c r="Q4917" i="1"/>
  <c r="Q4918" i="1"/>
  <c r="Q4919" i="1"/>
  <c r="Q4920" i="1"/>
  <c r="Q4921" i="1"/>
  <c r="Q4922" i="1"/>
  <c r="Q4923" i="1"/>
  <c r="Q4924" i="1"/>
  <c r="Q4925" i="1"/>
  <c r="Q4926" i="1"/>
  <c r="Q4927" i="1"/>
  <c r="Q4928" i="1"/>
  <c r="Q4929" i="1"/>
  <c r="Q4930" i="1"/>
  <c r="Q4931" i="1"/>
  <c r="Q4932" i="1"/>
  <c r="Q4933" i="1"/>
  <c r="Q4934" i="1"/>
  <c r="Q4935" i="1"/>
  <c r="Q4936" i="1"/>
  <c r="Q4937" i="1"/>
  <c r="Q4938" i="1"/>
  <c r="Q4939" i="1"/>
  <c r="Q4940" i="1"/>
  <c r="Q4941" i="1"/>
  <c r="Q4942" i="1"/>
  <c r="Q4943" i="1"/>
  <c r="Q4944" i="1"/>
  <c r="Q4945" i="1"/>
  <c r="Q4946" i="1"/>
  <c r="Q4947" i="1"/>
  <c r="Q4948" i="1"/>
  <c r="Q4949" i="1"/>
  <c r="Q4950" i="1"/>
  <c r="Q4951" i="1"/>
  <c r="Q4952" i="1"/>
  <c r="Q4953" i="1"/>
  <c r="Q4954" i="1"/>
  <c r="Q4955" i="1"/>
  <c r="Q4956" i="1"/>
  <c r="Q4957" i="1"/>
  <c r="Q4958" i="1"/>
  <c r="Q4959" i="1"/>
  <c r="Q4960" i="1"/>
  <c r="Q4961" i="1"/>
  <c r="Q4962" i="1"/>
  <c r="Q4963" i="1"/>
  <c r="Q4964" i="1"/>
  <c r="Q4965" i="1"/>
  <c r="Q4966" i="1"/>
  <c r="Q4967" i="1"/>
  <c r="Q4968" i="1"/>
  <c r="Q4969" i="1"/>
  <c r="Q4970" i="1"/>
  <c r="Q4971" i="1"/>
  <c r="Q4972" i="1"/>
  <c r="Q4973" i="1"/>
  <c r="Q4974" i="1"/>
  <c r="Q4975" i="1"/>
  <c r="Q4976" i="1"/>
  <c r="Q4977" i="1"/>
  <c r="Q4978" i="1"/>
  <c r="Q4979" i="1"/>
  <c r="Q4980" i="1"/>
  <c r="Q4981" i="1"/>
  <c r="Q4982" i="1"/>
  <c r="Q4983" i="1"/>
  <c r="Q4984" i="1"/>
  <c r="Q4985" i="1"/>
  <c r="Q4986" i="1"/>
  <c r="Q4987" i="1"/>
  <c r="Q4988" i="1"/>
  <c r="Q4989" i="1"/>
  <c r="Q4990" i="1"/>
  <c r="Q4991" i="1"/>
  <c r="Q4992" i="1"/>
  <c r="Q4993" i="1"/>
  <c r="Q4994" i="1"/>
  <c r="Q4995" i="1"/>
  <c r="Q4996" i="1"/>
  <c r="Q4997" i="1"/>
  <c r="Q4998" i="1"/>
  <c r="Q4999" i="1"/>
  <c r="Q5000" i="1"/>
  <c r="Q5001" i="1"/>
  <c r="Q5002" i="1"/>
  <c r="Q5003" i="1"/>
  <c r="Q5004" i="1"/>
  <c r="Q5005" i="1"/>
  <c r="Q5006" i="1"/>
  <c r="Q5007" i="1"/>
  <c r="Q5008" i="1"/>
  <c r="Q5009" i="1"/>
  <c r="Q5010" i="1"/>
  <c r="Q5011" i="1"/>
  <c r="Q5012" i="1"/>
  <c r="Q5013" i="1"/>
  <c r="Q5014" i="1"/>
  <c r="Q5015" i="1"/>
  <c r="Q5016" i="1"/>
  <c r="Q5017" i="1"/>
  <c r="Q5018" i="1"/>
  <c r="Q5019" i="1"/>
  <c r="Q5020" i="1"/>
  <c r="Q5021" i="1"/>
  <c r="Q5022" i="1"/>
  <c r="Q5023" i="1"/>
  <c r="Q5024" i="1"/>
  <c r="Q5025" i="1"/>
  <c r="Q5026" i="1"/>
  <c r="Q5027" i="1"/>
  <c r="Q5028" i="1"/>
  <c r="Q5029" i="1"/>
  <c r="Q5030" i="1"/>
  <c r="Q5031" i="1"/>
  <c r="Q5032" i="1"/>
  <c r="Q5033" i="1"/>
  <c r="Q5034" i="1"/>
  <c r="Q5035" i="1"/>
  <c r="Q5036" i="1"/>
  <c r="Q5037" i="1"/>
  <c r="Q5038" i="1"/>
  <c r="Q5039" i="1"/>
  <c r="Q5040" i="1"/>
  <c r="Q5041" i="1"/>
  <c r="Q5042" i="1"/>
  <c r="Q5043" i="1"/>
  <c r="Q5044" i="1"/>
  <c r="Q5045" i="1"/>
  <c r="Q5046" i="1"/>
  <c r="Q5047" i="1"/>
  <c r="Q5049" i="1"/>
  <c r="Q5050" i="1"/>
  <c r="Q5051" i="1"/>
  <c r="Q5052" i="1"/>
  <c r="Q5053" i="1"/>
  <c r="Q5054" i="1"/>
  <c r="Q5055" i="1"/>
  <c r="Q5057" i="1"/>
  <c r="Q5058" i="1"/>
  <c r="Q5059" i="1"/>
  <c r="Q5060" i="1"/>
  <c r="Q5061" i="1"/>
  <c r="Q5062" i="1"/>
  <c r="Q5063" i="1"/>
  <c r="Q5064" i="1"/>
  <c r="Q5065" i="1"/>
  <c r="Q5066" i="1"/>
  <c r="Q5067" i="1"/>
  <c r="Q5068" i="1"/>
  <c r="Q5069" i="1"/>
  <c r="Q5070" i="1"/>
  <c r="Q5071" i="1"/>
  <c r="Q5072" i="1"/>
  <c r="Q5073" i="1"/>
  <c r="Q5074" i="1"/>
  <c r="Q5075" i="1"/>
  <c r="Q5076" i="1"/>
  <c r="Q5077" i="1"/>
  <c r="Q5078" i="1"/>
  <c r="Q5079" i="1"/>
  <c r="Q5081" i="1"/>
  <c r="Q5082" i="1"/>
  <c r="Q5083" i="1"/>
  <c r="Q5084" i="1"/>
  <c r="Q5085" i="1"/>
  <c r="Q5086" i="1"/>
  <c r="Q5087" i="1"/>
  <c r="Q5088" i="1"/>
  <c r="Q5089" i="1"/>
  <c r="Q5090" i="1"/>
  <c r="Q5091" i="1"/>
  <c r="Q5092" i="1"/>
  <c r="Q5093" i="1"/>
  <c r="Q5094" i="1"/>
  <c r="Q5095" i="1"/>
  <c r="Q5096" i="1"/>
  <c r="Q5097" i="1"/>
  <c r="Q5098" i="1"/>
  <c r="Q5099" i="1"/>
  <c r="Q5100" i="1"/>
  <c r="Q5101" i="1"/>
  <c r="Q5102" i="1"/>
  <c r="Q5103" i="1"/>
  <c r="Q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3992" i="1"/>
  <c r="W3993" i="1"/>
  <c r="W3994" i="1"/>
  <c r="W3995" i="1"/>
  <c r="W3996" i="1"/>
  <c r="W3997" i="1"/>
  <c r="W3998" i="1"/>
  <c r="W3999" i="1"/>
  <c r="W4000" i="1"/>
  <c r="W4001" i="1"/>
  <c r="W4002" i="1"/>
  <c r="W4003" i="1"/>
  <c r="W4004" i="1"/>
  <c r="W4005" i="1"/>
  <c r="W4006" i="1"/>
  <c r="W4007" i="1"/>
  <c r="W4008" i="1"/>
  <c r="W4009" i="1"/>
  <c r="W4010" i="1"/>
  <c r="W4011" i="1"/>
  <c r="W4012" i="1"/>
  <c r="W4013" i="1"/>
  <c r="W4014" i="1"/>
  <c r="W4015" i="1"/>
  <c r="W4016" i="1"/>
  <c r="W4017" i="1"/>
  <c r="W4018" i="1"/>
  <c r="W4019" i="1"/>
  <c r="W4020" i="1"/>
  <c r="W4021" i="1"/>
  <c r="W4022" i="1"/>
  <c r="W4023" i="1"/>
  <c r="W4024" i="1"/>
  <c r="W4025" i="1"/>
  <c r="W4026" i="1"/>
  <c r="W4027" i="1"/>
  <c r="W4028" i="1"/>
  <c r="W4029" i="1"/>
  <c r="W4030" i="1"/>
  <c r="W4031" i="1"/>
  <c r="W4032" i="1"/>
  <c r="W4033" i="1"/>
  <c r="W4034" i="1"/>
  <c r="W4035" i="1"/>
  <c r="W4036" i="1"/>
  <c r="W4037" i="1"/>
  <c r="W4038" i="1"/>
  <c r="W4039" i="1"/>
  <c r="W4040" i="1"/>
  <c r="W4041" i="1"/>
  <c r="W4042" i="1"/>
  <c r="W4043" i="1"/>
  <c r="W4044" i="1"/>
  <c r="W4045" i="1"/>
  <c r="W4046" i="1"/>
  <c r="W4047" i="1"/>
  <c r="W4048" i="1"/>
  <c r="W4049" i="1"/>
  <c r="W4050" i="1"/>
  <c r="W4051" i="1"/>
  <c r="W4052" i="1"/>
  <c r="W4053" i="1"/>
  <c r="W4054" i="1"/>
  <c r="W4055" i="1"/>
  <c r="W4056" i="1"/>
  <c r="W4057" i="1"/>
  <c r="W4058" i="1"/>
  <c r="W4059" i="1"/>
  <c r="W4060" i="1"/>
  <c r="W4061" i="1"/>
  <c r="W4062" i="1"/>
  <c r="W4063" i="1"/>
  <c r="W4064" i="1"/>
  <c r="W4065" i="1"/>
  <c r="W4066" i="1"/>
  <c r="W4067" i="1"/>
  <c r="W4068" i="1"/>
  <c r="W4069" i="1"/>
  <c r="W4070" i="1"/>
  <c r="W4071" i="1"/>
  <c r="W4072" i="1"/>
  <c r="W4073" i="1"/>
  <c r="W4074" i="1"/>
  <c r="W4075" i="1"/>
  <c r="W4076" i="1"/>
  <c r="W4077" i="1"/>
  <c r="W4078" i="1"/>
  <c r="W4079" i="1"/>
  <c r="W4080" i="1"/>
  <c r="W4081" i="1"/>
  <c r="W4082" i="1"/>
  <c r="W4083" i="1"/>
  <c r="W4084" i="1"/>
  <c r="W4085" i="1"/>
  <c r="W4086" i="1"/>
  <c r="W4087" i="1"/>
  <c r="W4088" i="1"/>
  <c r="W4089" i="1"/>
  <c r="W4090" i="1"/>
  <c r="W4091" i="1"/>
  <c r="W4092" i="1"/>
  <c r="W4093" i="1"/>
  <c r="W4094" i="1"/>
  <c r="W4095" i="1"/>
  <c r="W4096" i="1"/>
  <c r="W4097" i="1"/>
  <c r="W4098" i="1"/>
  <c r="W4099" i="1"/>
  <c r="W4100" i="1"/>
  <c r="W4101" i="1"/>
  <c r="W4102" i="1"/>
  <c r="W4103" i="1"/>
  <c r="W4104" i="1"/>
  <c r="W4105" i="1"/>
  <c r="W4106" i="1"/>
  <c r="W4107" i="1"/>
  <c r="W4108" i="1"/>
  <c r="W4109" i="1"/>
  <c r="W4110" i="1"/>
  <c r="W4111" i="1"/>
  <c r="W4112" i="1"/>
  <c r="W4113" i="1"/>
  <c r="W4114" i="1"/>
  <c r="W4115" i="1"/>
  <c r="W4116" i="1"/>
  <c r="W4117" i="1"/>
  <c r="W4118" i="1"/>
  <c r="W4119" i="1"/>
  <c r="W4120" i="1"/>
  <c r="W4121" i="1"/>
  <c r="W4122" i="1"/>
  <c r="W4123" i="1"/>
  <c r="W4124" i="1"/>
  <c r="W4125" i="1"/>
  <c r="W4126" i="1"/>
  <c r="W4127" i="1"/>
  <c r="W4128" i="1"/>
  <c r="W4129" i="1"/>
  <c r="W4130" i="1"/>
  <c r="W4131" i="1"/>
  <c r="W4132" i="1"/>
  <c r="W4133" i="1"/>
  <c r="W4134" i="1"/>
  <c r="W4135" i="1"/>
  <c r="W4136" i="1"/>
  <c r="W4137" i="1"/>
  <c r="W4138" i="1"/>
  <c r="W4139" i="1"/>
  <c r="W4140" i="1"/>
  <c r="W4141" i="1"/>
  <c r="W4142" i="1"/>
  <c r="W4143" i="1"/>
  <c r="W4144" i="1"/>
  <c r="W4145" i="1"/>
  <c r="W4146" i="1"/>
  <c r="W4147" i="1"/>
  <c r="W4148" i="1"/>
  <c r="W4149" i="1"/>
  <c r="W4150" i="1"/>
  <c r="W4151" i="1"/>
  <c r="W4152" i="1"/>
  <c r="W4153" i="1"/>
  <c r="W4154" i="1"/>
  <c r="W4155" i="1"/>
  <c r="W4156" i="1"/>
  <c r="W4157" i="1"/>
  <c r="W4158" i="1"/>
  <c r="W4159" i="1"/>
  <c r="W4160" i="1"/>
  <c r="W4161" i="1"/>
  <c r="W4162" i="1"/>
  <c r="W4163" i="1"/>
  <c r="W4164" i="1"/>
  <c r="W4165" i="1"/>
  <c r="W4166" i="1"/>
  <c r="W4167" i="1"/>
  <c r="W4168" i="1"/>
  <c r="W4169" i="1"/>
  <c r="W4170" i="1"/>
  <c r="W4171" i="1"/>
  <c r="W4172" i="1"/>
  <c r="W4173" i="1"/>
  <c r="W4174" i="1"/>
  <c r="W4175" i="1"/>
  <c r="W4176" i="1"/>
  <c r="W4177" i="1"/>
  <c r="W4178" i="1"/>
  <c r="W4179" i="1"/>
  <c r="W4180" i="1"/>
  <c r="W4181" i="1"/>
  <c r="W4182" i="1"/>
  <c r="W4183" i="1"/>
  <c r="W4184" i="1"/>
  <c r="W4185" i="1"/>
  <c r="W4186" i="1"/>
  <c r="W4187" i="1"/>
  <c r="W4188" i="1"/>
  <c r="W4189" i="1"/>
  <c r="W4190" i="1"/>
  <c r="W4191" i="1"/>
  <c r="W4192" i="1"/>
  <c r="W4193" i="1"/>
  <c r="W4194" i="1"/>
  <c r="W4195" i="1"/>
  <c r="W4196" i="1"/>
  <c r="W4197" i="1"/>
  <c r="W4198" i="1"/>
  <c r="W4199" i="1"/>
  <c r="W4200" i="1"/>
  <c r="W4201" i="1"/>
  <c r="W4202" i="1"/>
  <c r="W4203" i="1"/>
  <c r="W4204" i="1"/>
  <c r="W4205" i="1"/>
  <c r="W4206" i="1"/>
  <c r="W4207" i="1"/>
  <c r="W4208" i="1"/>
  <c r="W4209" i="1"/>
  <c r="W4210" i="1"/>
  <c r="W4211" i="1"/>
  <c r="W4212" i="1"/>
  <c r="W4213" i="1"/>
  <c r="W4214" i="1"/>
  <c r="W4215" i="1"/>
  <c r="W4216" i="1"/>
  <c r="W4217" i="1"/>
  <c r="W4218" i="1"/>
  <c r="W4219" i="1"/>
  <c r="W4220" i="1"/>
  <c r="W4221" i="1"/>
  <c r="W4222" i="1"/>
  <c r="W4223" i="1"/>
  <c r="W4224" i="1"/>
  <c r="W4225" i="1"/>
  <c r="W4226" i="1"/>
  <c r="W4227" i="1"/>
  <c r="W4228" i="1"/>
  <c r="W4229" i="1"/>
  <c r="W4230" i="1"/>
  <c r="W4231" i="1"/>
  <c r="W4232" i="1"/>
  <c r="W4233" i="1"/>
  <c r="W4234" i="1"/>
  <c r="W4235" i="1"/>
  <c r="W4236" i="1"/>
  <c r="W4237" i="1"/>
  <c r="W4238" i="1"/>
  <c r="W4239" i="1"/>
  <c r="W4240" i="1"/>
  <c r="W4241" i="1"/>
  <c r="W4242" i="1"/>
  <c r="W4243" i="1"/>
  <c r="W4244" i="1"/>
  <c r="W4245" i="1"/>
  <c r="W4246" i="1"/>
  <c r="W4247" i="1"/>
  <c r="W4248" i="1"/>
  <c r="W4249" i="1"/>
  <c r="W4250" i="1"/>
  <c r="W4251" i="1"/>
  <c r="W4252" i="1"/>
  <c r="W4253" i="1"/>
  <c r="W4254" i="1"/>
  <c r="W4255" i="1"/>
  <c r="W4256" i="1"/>
  <c r="W4257" i="1"/>
  <c r="W4258" i="1"/>
  <c r="W4259" i="1"/>
  <c r="W4260" i="1"/>
  <c r="W4261" i="1"/>
  <c r="W4262" i="1"/>
  <c r="W4263" i="1"/>
  <c r="W4264" i="1"/>
  <c r="W4265" i="1"/>
  <c r="W4266" i="1"/>
  <c r="W4267" i="1"/>
  <c r="W4268" i="1"/>
  <c r="W4269" i="1"/>
  <c r="W4270" i="1"/>
  <c r="W4271" i="1"/>
  <c r="W4272" i="1"/>
  <c r="W4273" i="1"/>
  <c r="W4274" i="1"/>
  <c r="W4275" i="1"/>
  <c r="W4276" i="1"/>
  <c r="W4277" i="1"/>
  <c r="W4278" i="1"/>
  <c r="W4279" i="1"/>
  <c r="W4280" i="1"/>
  <c r="W4281" i="1"/>
  <c r="W4282" i="1"/>
  <c r="W4283" i="1"/>
  <c r="W4284" i="1"/>
  <c r="W4285" i="1"/>
  <c r="W4286" i="1"/>
  <c r="W4287" i="1"/>
  <c r="W4288" i="1"/>
  <c r="W4289" i="1"/>
  <c r="W4290" i="1"/>
  <c r="W4291" i="1"/>
  <c r="W4292" i="1"/>
  <c r="W4293" i="1"/>
  <c r="W4294" i="1"/>
  <c r="W4295" i="1"/>
  <c r="W4296" i="1"/>
  <c r="W4297" i="1"/>
  <c r="W4298" i="1"/>
  <c r="W4299" i="1"/>
  <c r="W4300" i="1"/>
  <c r="W4301" i="1"/>
  <c r="W4302" i="1"/>
  <c r="W4303" i="1"/>
  <c r="W4304" i="1"/>
  <c r="W4305" i="1"/>
  <c r="W4306" i="1"/>
  <c r="W4307" i="1"/>
  <c r="W4308" i="1"/>
  <c r="W4309" i="1"/>
  <c r="W4310" i="1"/>
  <c r="W4311" i="1"/>
  <c r="W4312" i="1"/>
  <c r="W4313" i="1"/>
  <c r="W4314" i="1"/>
  <c r="W4315" i="1"/>
  <c r="W4316" i="1"/>
  <c r="W4317" i="1"/>
  <c r="W4318" i="1"/>
  <c r="W4319" i="1"/>
  <c r="W4320" i="1"/>
  <c r="W4321" i="1"/>
  <c r="W4322" i="1"/>
  <c r="W4323" i="1"/>
  <c r="W4324" i="1"/>
  <c r="W4325" i="1"/>
  <c r="W4326" i="1"/>
  <c r="W4327" i="1"/>
  <c r="W4328" i="1"/>
  <c r="W4329" i="1"/>
  <c r="W4330" i="1"/>
  <c r="W4331" i="1"/>
  <c r="W4332" i="1"/>
  <c r="W4333" i="1"/>
  <c r="W4334" i="1"/>
  <c r="W4335" i="1"/>
  <c r="W4336" i="1"/>
  <c r="W4337" i="1"/>
  <c r="W4338" i="1"/>
  <c r="W4339" i="1"/>
  <c r="W4340" i="1"/>
  <c r="W4341" i="1"/>
  <c r="W4342" i="1"/>
  <c r="W4343" i="1"/>
  <c r="W4344" i="1"/>
  <c r="W4345" i="1"/>
  <c r="W4346" i="1"/>
  <c r="W4347" i="1"/>
  <c r="W4348" i="1"/>
  <c r="W4349" i="1"/>
  <c r="W4350" i="1"/>
  <c r="W4351" i="1"/>
  <c r="W4352" i="1"/>
  <c r="W4353" i="1"/>
  <c r="W4354" i="1"/>
  <c r="W4355" i="1"/>
  <c r="W4356" i="1"/>
  <c r="W4357" i="1"/>
  <c r="W4358" i="1"/>
  <c r="W4359" i="1"/>
  <c r="W4360" i="1"/>
  <c r="W4361" i="1"/>
  <c r="W4362" i="1"/>
  <c r="W4363" i="1"/>
  <c r="W4364" i="1"/>
  <c r="W4365" i="1"/>
  <c r="W4366" i="1"/>
  <c r="W4367" i="1"/>
  <c r="W4368" i="1"/>
  <c r="W4369" i="1"/>
  <c r="W4370" i="1"/>
  <c r="W4371" i="1"/>
  <c r="W4372" i="1"/>
  <c r="W4373" i="1"/>
  <c r="W4374" i="1"/>
  <c r="W4375" i="1"/>
  <c r="W4376" i="1"/>
  <c r="W4377" i="1"/>
  <c r="W4378" i="1"/>
  <c r="W4379" i="1"/>
  <c r="W4380" i="1"/>
  <c r="W4381" i="1"/>
  <c r="W4382" i="1"/>
  <c r="W4383" i="1"/>
  <c r="W4384" i="1"/>
  <c r="W4385" i="1"/>
  <c r="W4386" i="1"/>
  <c r="W4387" i="1"/>
  <c r="W4388" i="1"/>
  <c r="W4389" i="1"/>
  <c r="W4390" i="1"/>
  <c r="W4391" i="1"/>
  <c r="W4392" i="1"/>
  <c r="W4393" i="1"/>
  <c r="W4394" i="1"/>
  <c r="W4395" i="1"/>
  <c r="W4396" i="1"/>
  <c r="W4397" i="1"/>
  <c r="W4398" i="1"/>
  <c r="W4399" i="1"/>
  <c r="W4400" i="1"/>
  <c r="W4401" i="1"/>
  <c r="W4402" i="1"/>
  <c r="W4403" i="1"/>
  <c r="W4404" i="1"/>
  <c r="W4405" i="1"/>
  <c r="W4406" i="1"/>
  <c r="W4407" i="1"/>
  <c r="W4408" i="1"/>
  <c r="W4409" i="1"/>
  <c r="W4410" i="1"/>
  <c r="W4411" i="1"/>
  <c r="W4412" i="1"/>
  <c r="W4413" i="1"/>
  <c r="W4414" i="1"/>
  <c r="W4415" i="1"/>
  <c r="W4416" i="1"/>
  <c r="W4417" i="1"/>
  <c r="W4418" i="1"/>
  <c r="W4419" i="1"/>
  <c r="W4420" i="1"/>
  <c r="W4421" i="1"/>
  <c r="W4422" i="1"/>
  <c r="W4423" i="1"/>
  <c r="W4424" i="1"/>
  <c r="W4425" i="1"/>
  <c r="W4426" i="1"/>
  <c r="W4427" i="1"/>
  <c r="W4428" i="1"/>
  <c r="W4429" i="1"/>
  <c r="W4430" i="1"/>
  <c r="W4431" i="1"/>
  <c r="W4432" i="1"/>
  <c r="W4433" i="1"/>
  <c r="W4434" i="1"/>
  <c r="W4435" i="1"/>
  <c r="W4436" i="1"/>
  <c r="W4437" i="1"/>
  <c r="W4438" i="1"/>
  <c r="W4439" i="1"/>
  <c r="W4440" i="1"/>
  <c r="W4441" i="1"/>
  <c r="W4442" i="1"/>
  <c r="W4443" i="1"/>
  <c r="W4444" i="1"/>
  <c r="W4445" i="1"/>
  <c r="W4446" i="1"/>
  <c r="W4447" i="1"/>
  <c r="W4448" i="1"/>
  <c r="W4449" i="1"/>
  <c r="W4450" i="1"/>
  <c r="W4451" i="1"/>
  <c r="W4452" i="1"/>
  <c r="W4453" i="1"/>
  <c r="W4454" i="1"/>
  <c r="W4455" i="1"/>
  <c r="W4456" i="1"/>
  <c r="W4457" i="1"/>
  <c r="W4458" i="1"/>
  <c r="W4459" i="1"/>
  <c r="W4460" i="1"/>
  <c r="W4461" i="1"/>
  <c r="W4462" i="1"/>
  <c r="W4463" i="1"/>
  <c r="W4464" i="1"/>
  <c r="W4465" i="1"/>
  <c r="W4466" i="1"/>
  <c r="W4467" i="1"/>
  <c r="W4468" i="1"/>
  <c r="W4469" i="1"/>
  <c r="W4470" i="1"/>
  <c r="W4471" i="1"/>
  <c r="W4472" i="1"/>
  <c r="W4473" i="1"/>
  <c r="W4474" i="1"/>
  <c r="W4475" i="1"/>
  <c r="W4476" i="1"/>
  <c r="W4477" i="1"/>
  <c r="W4478" i="1"/>
  <c r="W4479" i="1"/>
  <c r="W4480" i="1"/>
  <c r="W4481" i="1"/>
  <c r="W4482" i="1"/>
  <c r="W4483" i="1"/>
  <c r="W4484" i="1"/>
  <c r="W4485" i="1"/>
  <c r="W4486" i="1"/>
  <c r="W4487" i="1"/>
  <c r="W4488" i="1"/>
  <c r="W4489" i="1"/>
  <c r="W4490" i="1"/>
  <c r="W4491" i="1"/>
  <c r="W4492" i="1"/>
  <c r="W4493" i="1"/>
  <c r="W4494" i="1"/>
  <c r="W4495" i="1"/>
  <c r="W4496" i="1"/>
  <c r="W4497" i="1"/>
  <c r="W4498" i="1"/>
  <c r="W4499" i="1"/>
  <c r="W4500" i="1"/>
  <c r="W4501" i="1"/>
  <c r="W4502" i="1"/>
  <c r="W4503" i="1"/>
  <c r="W4504" i="1"/>
  <c r="W4505" i="1"/>
  <c r="W4506" i="1"/>
  <c r="W4507" i="1"/>
  <c r="W4508" i="1"/>
  <c r="W4509" i="1"/>
  <c r="W4510" i="1"/>
  <c r="W4511" i="1"/>
  <c r="W4512" i="1"/>
  <c r="W4513" i="1"/>
  <c r="W4514" i="1"/>
  <c r="W4515" i="1"/>
  <c r="W4516" i="1"/>
  <c r="W4517" i="1"/>
  <c r="W4518" i="1"/>
  <c r="W4519" i="1"/>
  <c r="W4520" i="1"/>
  <c r="W4521" i="1"/>
  <c r="W4522" i="1"/>
  <c r="W4523" i="1"/>
  <c r="W4524" i="1"/>
  <c r="W4525" i="1"/>
  <c r="W4526" i="1"/>
  <c r="W4527" i="1"/>
  <c r="W4528" i="1"/>
  <c r="W4529" i="1"/>
  <c r="W4530" i="1"/>
  <c r="W4531" i="1"/>
  <c r="W4532" i="1"/>
  <c r="W4533" i="1"/>
  <c r="W4534" i="1"/>
  <c r="W4535" i="1"/>
  <c r="W4536" i="1"/>
  <c r="W4537" i="1"/>
  <c r="W4538" i="1"/>
  <c r="W4539" i="1"/>
  <c r="W4540" i="1"/>
  <c r="W4541" i="1"/>
  <c r="W4542" i="1"/>
  <c r="W4543" i="1"/>
  <c r="W4544" i="1"/>
  <c r="W4545" i="1"/>
  <c r="W4546" i="1"/>
  <c r="W4547" i="1"/>
  <c r="W4548" i="1"/>
  <c r="W4549" i="1"/>
  <c r="W4550" i="1"/>
  <c r="W4551" i="1"/>
  <c r="W4552" i="1"/>
  <c r="W4553" i="1"/>
  <c r="W4554" i="1"/>
  <c r="W4555" i="1"/>
  <c r="W4556" i="1"/>
  <c r="W4557" i="1"/>
  <c r="W4558" i="1"/>
  <c r="W4559" i="1"/>
  <c r="W4560" i="1"/>
  <c r="W4561" i="1"/>
  <c r="W4562" i="1"/>
  <c r="W4563" i="1"/>
  <c r="W4564" i="1"/>
  <c r="W4565" i="1"/>
  <c r="W4566" i="1"/>
  <c r="W4567" i="1"/>
  <c r="W4568" i="1"/>
  <c r="W4569" i="1"/>
  <c r="W4570" i="1"/>
  <c r="W4571" i="1"/>
  <c r="W4572" i="1"/>
  <c r="W4573" i="1"/>
  <c r="W4574" i="1"/>
  <c r="W4575" i="1"/>
  <c r="W4576" i="1"/>
  <c r="W4577" i="1"/>
  <c r="W4578" i="1"/>
  <c r="W4579" i="1"/>
  <c r="W4580" i="1"/>
  <c r="W4581" i="1"/>
  <c r="W4582" i="1"/>
  <c r="W4583" i="1"/>
  <c r="W4584" i="1"/>
  <c r="W4585" i="1"/>
  <c r="W4586" i="1"/>
  <c r="W4587" i="1"/>
  <c r="W4588" i="1"/>
  <c r="W4589" i="1"/>
  <c r="W4590" i="1"/>
  <c r="W4591" i="1"/>
  <c r="W4592" i="1"/>
  <c r="W4593" i="1"/>
  <c r="W4594" i="1"/>
  <c r="W4595" i="1"/>
  <c r="W4596" i="1"/>
  <c r="W4597" i="1"/>
  <c r="W4598" i="1"/>
  <c r="W4599" i="1"/>
  <c r="W4600" i="1"/>
  <c r="W4601" i="1"/>
  <c r="W4602" i="1"/>
  <c r="W4603" i="1"/>
  <c r="W4604" i="1"/>
  <c r="W4605" i="1"/>
  <c r="W4606" i="1"/>
  <c r="W4607" i="1"/>
  <c r="W4608" i="1"/>
  <c r="W4609" i="1"/>
  <c r="W4610" i="1"/>
  <c r="W4611" i="1"/>
  <c r="W4612" i="1"/>
  <c r="W4613" i="1"/>
  <c r="W4614" i="1"/>
  <c r="W4615" i="1"/>
  <c r="W4616" i="1"/>
  <c r="W4617" i="1"/>
  <c r="W4618" i="1"/>
  <c r="W4619" i="1"/>
  <c r="W4620" i="1"/>
  <c r="W4621" i="1"/>
  <c r="W4622" i="1"/>
  <c r="W4623" i="1"/>
  <c r="W4624" i="1"/>
  <c r="W4625" i="1"/>
  <c r="W4626" i="1"/>
  <c r="W4627" i="1"/>
  <c r="W4628" i="1"/>
  <c r="W4629" i="1"/>
  <c r="W4630" i="1"/>
  <c r="W4631" i="1"/>
  <c r="W4632" i="1"/>
  <c r="W4633" i="1"/>
  <c r="W4634" i="1"/>
  <c r="W4635" i="1"/>
  <c r="W4636" i="1"/>
  <c r="W4637" i="1"/>
  <c r="W4638" i="1"/>
  <c r="W4639" i="1"/>
  <c r="W4640" i="1"/>
  <c r="W4641" i="1"/>
  <c r="W4642" i="1"/>
  <c r="W4643" i="1"/>
  <c r="W4644" i="1"/>
  <c r="W4645" i="1"/>
  <c r="W4646" i="1"/>
  <c r="W4647" i="1"/>
  <c r="W4648" i="1"/>
  <c r="W4649" i="1"/>
  <c r="W4650" i="1"/>
  <c r="W4651" i="1"/>
  <c r="W4652" i="1"/>
  <c r="W4653" i="1"/>
  <c r="W4654" i="1"/>
  <c r="W4655" i="1"/>
  <c r="W4656" i="1"/>
  <c r="W4657" i="1"/>
  <c r="W4658" i="1"/>
  <c r="W4659" i="1"/>
  <c r="W4660" i="1"/>
  <c r="W4661" i="1"/>
  <c r="W4662" i="1"/>
  <c r="W4663" i="1"/>
  <c r="W4664" i="1"/>
  <c r="W4665" i="1"/>
  <c r="W4666" i="1"/>
  <c r="W4667" i="1"/>
  <c r="W4668" i="1"/>
  <c r="W4669" i="1"/>
  <c r="W4670" i="1"/>
  <c r="W4671" i="1"/>
  <c r="W4672" i="1"/>
  <c r="W4673" i="1"/>
  <c r="W4674" i="1"/>
  <c r="W4675" i="1"/>
  <c r="W4676" i="1"/>
  <c r="W4677" i="1"/>
  <c r="W4678" i="1"/>
  <c r="W4679" i="1"/>
  <c r="W4680" i="1"/>
  <c r="W4681" i="1"/>
  <c r="W4682" i="1"/>
  <c r="W4683" i="1"/>
  <c r="W4684" i="1"/>
  <c r="W4685" i="1"/>
  <c r="W4686" i="1"/>
  <c r="W4687" i="1"/>
  <c r="W4688" i="1"/>
  <c r="W4689" i="1"/>
  <c r="W4690" i="1"/>
  <c r="W4691" i="1"/>
  <c r="W4692" i="1"/>
  <c r="W4693" i="1"/>
  <c r="W4694" i="1"/>
  <c r="W4695" i="1"/>
  <c r="W4696" i="1"/>
  <c r="W4697" i="1"/>
  <c r="W4698" i="1"/>
  <c r="W4699" i="1"/>
  <c r="W4700" i="1"/>
  <c r="W4701" i="1"/>
  <c r="W4702" i="1"/>
  <c r="W4703" i="1"/>
  <c r="W4704" i="1"/>
  <c r="W4705" i="1"/>
  <c r="W4706" i="1"/>
  <c r="W4707" i="1"/>
  <c r="W4708" i="1"/>
  <c r="W4709" i="1"/>
  <c r="W4710" i="1"/>
  <c r="W4711" i="1"/>
  <c r="W4712" i="1"/>
  <c r="W4713" i="1"/>
  <c r="W4714" i="1"/>
  <c r="W4715" i="1"/>
  <c r="W4716" i="1"/>
  <c r="W4717" i="1"/>
  <c r="W4718" i="1"/>
  <c r="W4719" i="1"/>
  <c r="W4720" i="1"/>
  <c r="W4721" i="1"/>
  <c r="W4722" i="1"/>
  <c r="W4723" i="1"/>
  <c r="W4724" i="1"/>
  <c r="W4725" i="1"/>
  <c r="W4726" i="1"/>
  <c r="W4727" i="1"/>
  <c r="W4728" i="1"/>
  <c r="W4729" i="1"/>
  <c r="W4730" i="1"/>
  <c r="W4731" i="1"/>
  <c r="W4732" i="1"/>
  <c r="W4733" i="1"/>
  <c r="W4734" i="1"/>
  <c r="W4735" i="1"/>
  <c r="W4736" i="1"/>
  <c r="W4737" i="1"/>
  <c r="W4738" i="1"/>
  <c r="W4739" i="1"/>
  <c r="W4740" i="1"/>
  <c r="W4741" i="1"/>
  <c r="W4742" i="1"/>
  <c r="W4743" i="1"/>
  <c r="W4744" i="1"/>
  <c r="W4745" i="1"/>
  <c r="W4746" i="1"/>
  <c r="W4747" i="1"/>
  <c r="W4748" i="1"/>
  <c r="W4749" i="1"/>
  <c r="W4750" i="1"/>
  <c r="W4751" i="1"/>
  <c r="W4752" i="1"/>
  <c r="W4753" i="1"/>
  <c r="W4754" i="1"/>
  <c r="W4755" i="1"/>
  <c r="W4756" i="1"/>
  <c r="W4757" i="1"/>
  <c r="W4758" i="1"/>
  <c r="W4759" i="1"/>
  <c r="W4760" i="1"/>
  <c r="W4761" i="1"/>
  <c r="W4762" i="1"/>
  <c r="W4763" i="1"/>
  <c r="W4764" i="1"/>
  <c r="W4765" i="1"/>
  <c r="W4766" i="1"/>
  <c r="W4767" i="1"/>
  <c r="W4768" i="1"/>
  <c r="W4769" i="1"/>
  <c r="W4770" i="1"/>
  <c r="W4771" i="1"/>
  <c r="W4772" i="1"/>
  <c r="W4773" i="1"/>
  <c r="W4774" i="1"/>
  <c r="W4775" i="1"/>
  <c r="W4776" i="1"/>
  <c r="W4777" i="1"/>
  <c r="W4778" i="1"/>
  <c r="W4779" i="1"/>
  <c r="W4780" i="1"/>
  <c r="W4781" i="1"/>
  <c r="W4782" i="1"/>
  <c r="W4783" i="1"/>
  <c r="W4784" i="1"/>
  <c r="W4785" i="1"/>
  <c r="W4786" i="1"/>
  <c r="W4787" i="1"/>
  <c r="W4788" i="1"/>
  <c r="W4789" i="1"/>
  <c r="W4790" i="1"/>
  <c r="W4791" i="1"/>
  <c r="W4792" i="1"/>
  <c r="W4793" i="1"/>
  <c r="W4794" i="1"/>
  <c r="W4795" i="1"/>
  <c r="W4796" i="1"/>
  <c r="W4797" i="1"/>
  <c r="W4798" i="1"/>
  <c r="W4799" i="1"/>
  <c r="W4800" i="1"/>
  <c r="W4801" i="1"/>
  <c r="W4802" i="1"/>
  <c r="W4803" i="1"/>
  <c r="W4804" i="1"/>
  <c r="W4805" i="1"/>
  <c r="W4806" i="1"/>
  <c r="W4807" i="1"/>
  <c r="W4808" i="1"/>
  <c r="W4809" i="1"/>
  <c r="W4810" i="1"/>
  <c r="W4811" i="1"/>
  <c r="W4812" i="1"/>
  <c r="W4813" i="1"/>
  <c r="W4814" i="1"/>
  <c r="W4815" i="1"/>
  <c r="W4816" i="1"/>
  <c r="W4817" i="1"/>
  <c r="W4818" i="1"/>
  <c r="W4819" i="1"/>
  <c r="W4820" i="1"/>
  <c r="W4821" i="1"/>
  <c r="W4822" i="1"/>
  <c r="W4823" i="1"/>
  <c r="W4824" i="1"/>
  <c r="W4825" i="1"/>
  <c r="W4826" i="1"/>
  <c r="W4827" i="1"/>
  <c r="W4828" i="1"/>
  <c r="W4829" i="1"/>
  <c r="W4830" i="1"/>
  <c r="W4831" i="1"/>
  <c r="W4832" i="1"/>
  <c r="W4833" i="1"/>
  <c r="W4834" i="1"/>
  <c r="W4835" i="1"/>
  <c r="W4836" i="1"/>
  <c r="W4837" i="1"/>
  <c r="W4838" i="1"/>
  <c r="W4839" i="1"/>
  <c r="W4840" i="1"/>
  <c r="W4841" i="1"/>
  <c r="W4842" i="1"/>
  <c r="W4843" i="1"/>
  <c r="W4844" i="1"/>
  <c r="W4845" i="1"/>
  <c r="W4846" i="1"/>
  <c r="W4847" i="1"/>
  <c r="W4848" i="1"/>
  <c r="W4849" i="1"/>
  <c r="W4850" i="1"/>
  <c r="W4851" i="1"/>
  <c r="W4852" i="1"/>
  <c r="W4853" i="1"/>
  <c r="W4854" i="1"/>
  <c r="W4855" i="1"/>
  <c r="W4856" i="1"/>
  <c r="W4857" i="1"/>
  <c r="W4858" i="1"/>
  <c r="W4859" i="1"/>
  <c r="W4860" i="1"/>
  <c r="W4861" i="1"/>
  <c r="W4862" i="1"/>
  <c r="W4863" i="1"/>
  <c r="W4864" i="1"/>
  <c r="W4865" i="1"/>
  <c r="W4866" i="1"/>
  <c r="W4867" i="1"/>
  <c r="W4868" i="1"/>
  <c r="W4869" i="1"/>
  <c r="W4870" i="1"/>
  <c r="W4871" i="1"/>
  <c r="W4872" i="1"/>
  <c r="W4873" i="1"/>
  <c r="W4874" i="1"/>
  <c r="W4875" i="1"/>
  <c r="W4876" i="1"/>
  <c r="W4877" i="1"/>
  <c r="W4878" i="1"/>
  <c r="W4879" i="1"/>
  <c r="W4880" i="1"/>
  <c r="W4881" i="1"/>
  <c r="W4882" i="1"/>
  <c r="W4883" i="1"/>
  <c r="W4884" i="1"/>
  <c r="W4885" i="1"/>
  <c r="W4886" i="1"/>
  <c r="W4887" i="1"/>
  <c r="W4888" i="1"/>
  <c r="W4889" i="1"/>
  <c r="W4890" i="1"/>
  <c r="W4891" i="1"/>
  <c r="W4892" i="1"/>
  <c r="W4893" i="1"/>
  <c r="W4894" i="1"/>
  <c r="W4895" i="1"/>
  <c r="W4896" i="1"/>
  <c r="W4897" i="1"/>
  <c r="W4898" i="1"/>
  <c r="W4899" i="1"/>
  <c r="W4900" i="1"/>
  <c r="W4901" i="1"/>
  <c r="W4902" i="1"/>
  <c r="W4903" i="1"/>
  <c r="W4904" i="1"/>
  <c r="W4905" i="1"/>
  <c r="W4906" i="1"/>
  <c r="W4907" i="1"/>
  <c r="W4908" i="1"/>
  <c r="W4909" i="1"/>
  <c r="W4910" i="1"/>
  <c r="W4911" i="1"/>
  <c r="W4912" i="1"/>
  <c r="W4913" i="1"/>
  <c r="W4914" i="1"/>
  <c r="W4915" i="1"/>
  <c r="W4916" i="1"/>
  <c r="W4917" i="1"/>
  <c r="W4918" i="1"/>
  <c r="W4919" i="1"/>
  <c r="W4920" i="1"/>
  <c r="W4921" i="1"/>
  <c r="W4922" i="1"/>
  <c r="W4923" i="1"/>
  <c r="W4924" i="1"/>
  <c r="W4925" i="1"/>
  <c r="W4926" i="1"/>
  <c r="W4927" i="1"/>
  <c r="W4928" i="1"/>
  <c r="W4929" i="1"/>
  <c r="W4930" i="1"/>
  <c r="W4931" i="1"/>
  <c r="W4932" i="1"/>
  <c r="W4933" i="1"/>
  <c r="W4934" i="1"/>
  <c r="W4935" i="1"/>
  <c r="W4936" i="1"/>
  <c r="W4937" i="1"/>
  <c r="W4938" i="1"/>
  <c r="W4939" i="1"/>
  <c r="W4940" i="1"/>
  <c r="W4941" i="1"/>
  <c r="W4942" i="1"/>
  <c r="W4943" i="1"/>
  <c r="W4944" i="1"/>
  <c r="W4945" i="1"/>
  <c r="W4946" i="1"/>
  <c r="W4947" i="1"/>
  <c r="W4948" i="1"/>
  <c r="W4949" i="1"/>
  <c r="W4950" i="1"/>
  <c r="W4951" i="1"/>
  <c r="W4952" i="1"/>
  <c r="W4953" i="1"/>
  <c r="W4954" i="1"/>
  <c r="W4955" i="1"/>
  <c r="W4956" i="1"/>
  <c r="W4957" i="1"/>
  <c r="W4958" i="1"/>
  <c r="W4959" i="1"/>
  <c r="W4960" i="1"/>
  <c r="W4961" i="1"/>
  <c r="W4962" i="1"/>
  <c r="W4963" i="1"/>
  <c r="W4964" i="1"/>
  <c r="W4965" i="1"/>
  <c r="W4966" i="1"/>
  <c r="W4967" i="1"/>
  <c r="W4968" i="1"/>
  <c r="W4969" i="1"/>
  <c r="W4970" i="1"/>
  <c r="W4971" i="1"/>
  <c r="W4972" i="1"/>
  <c r="W4973" i="1"/>
  <c r="W4974" i="1"/>
  <c r="W4975" i="1"/>
  <c r="W4976" i="1"/>
  <c r="W4977" i="1"/>
  <c r="W4978" i="1"/>
  <c r="W4979" i="1"/>
  <c r="W4980" i="1"/>
  <c r="W4981" i="1"/>
  <c r="W4982" i="1"/>
  <c r="W4983" i="1"/>
  <c r="W4984" i="1"/>
  <c r="W4985" i="1"/>
  <c r="W4986" i="1"/>
  <c r="W4987" i="1"/>
  <c r="W4988" i="1"/>
  <c r="W4989" i="1"/>
  <c r="W4990" i="1"/>
  <c r="W4991" i="1"/>
  <c r="W4992" i="1"/>
  <c r="W4993" i="1"/>
  <c r="W4994" i="1"/>
  <c r="W4995" i="1"/>
  <c r="W4996" i="1"/>
  <c r="W4997" i="1"/>
  <c r="W4998" i="1"/>
  <c r="W4999" i="1"/>
  <c r="W5000" i="1"/>
  <c r="W5001" i="1"/>
  <c r="W5002" i="1"/>
  <c r="W5003" i="1"/>
  <c r="W5004" i="1"/>
  <c r="W5005" i="1"/>
  <c r="W5006" i="1"/>
  <c r="W5007" i="1"/>
  <c r="W5008" i="1"/>
  <c r="W5009" i="1"/>
  <c r="W5010" i="1"/>
  <c r="W5011" i="1"/>
  <c r="W5012" i="1"/>
  <c r="W5013" i="1"/>
  <c r="W5014" i="1"/>
  <c r="W5015" i="1"/>
  <c r="W5016" i="1"/>
  <c r="W5017" i="1"/>
  <c r="W5018" i="1"/>
  <c r="W5019" i="1"/>
  <c r="W5020" i="1"/>
  <c r="W5021" i="1"/>
  <c r="W5022" i="1"/>
  <c r="W5023" i="1"/>
  <c r="W5024" i="1"/>
  <c r="W5025" i="1"/>
  <c r="W5026" i="1"/>
  <c r="W5027" i="1"/>
  <c r="W5028" i="1"/>
  <c r="W5029" i="1"/>
  <c r="W5030" i="1"/>
  <c r="W5031" i="1"/>
  <c r="W5032" i="1"/>
  <c r="W5033" i="1"/>
  <c r="W5034" i="1"/>
  <c r="W5035" i="1"/>
  <c r="W5036" i="1"/>
  <c r="W5037" i="1"/>
  <c r="W5038" i="1"/>
  <c r="W5039" i="1"/>
  <c r="W5040" i="1"/>
  <c r="W5041" i="1"/>
  <c r="W5042" i="1"/>
  <c r="W5043" i="1"/>
  <c r="W5044" i="1"/>
  <c r="W5045" i="1"/>
  <c r="W5046" i="1"/>
  <c r="W5047" i="1"/>
  <c r="W5048" i="1"/>
  <c r="W5049" i="1"/>
  <c r="W5050" i="1"/>
  <c r="W5051" i="1"/>
  <c r="W5052" i="1"/>
  <c r="W5053" i="1"/>
  <c r="W5054" i="1"/>
  <c r="W5055" i="1"/>
  <c r="W5056" i="1"/>
  <c r="W5057" i="1"/>
  <c r="W5058" i="1"/>
  <c r="W5059" i="1"/>
  <c r="W5060" i="1"/>
  <c r="W5061" i="1"/>
  <c r="W5062" i="1"/>
  <c r="W5063" i="1"/>
  <c r="W5064" i="1"/>
  <c r="W5065" i="1"/>
  <c r="W5066" i="1"/>
  <c r="W5067" i="1"/>
  <c r="W5068" i="1"/>
  <c r="W5069" i="1"/>
  <c r="W5070" i="1"/>
  <c r="W5071" i="1"/>
  <c r="W5072" i="1"/>
  <c r="W5073" i="1"/>
  <c r="W5074" i="1"/>
  <c r="W5075" i="1"/>
  <c r="W5076" i="1"/>
  <c r="W5077" i="1"/>
  <c r="W5078" i="1"/>
  <c r="W5079" i="1"/>
  <c r="W5080" i="1"/>
  <c r="W5081" i="1"/>
  <c r="W5082" i="1"/>
  <c r="W5083" i="1"/>
  <c r="W5084" i="1"/>
  <c r="W5085" i="1"/>
  <c r="W5086" i="1"/>
  <c r="W5087" i="1"/>
  <c r="W5088" i="1"/>
  <c r="W5089" i="1"/>
  <c r="W5090" i="1"/>
  <c r="W5091" i="1"/>
  <c r="W5092" i="1"/>
  <c r="W5093" i="1"/>
  <c r="W5094" i="1"/>
  <c r="W5095" i="1"/>
  <c r="W5096" i="1"/>
  <c r="W5097" i="1"/>
  <c r="W5098" i="1"/>
  <c r="W5099" i="1"/>
  <c r="W5100" i="1"/>
  <c r="W5101" i="1"/>
  <c r="W5102" i="1"/>
  <c r="W5103" i="1"/>
  <c r="N19" i="2" l="1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3" i="2"/>
  <c r="O53" i="2" s="1"/>
  <c r="N54" i="2"/>
  <c r="O54" i="2" s="1"/>
  <c r="N55" i="2"/>
  <c r="O55" i="2" s="1"/>
  <c r="N56" i="2"/>
  <c r="O56" i="2" s="1"/>
  <c r="N57" i="2"/>
  <c r="O57" i="2" s="1"/>
  <c r="N58" i="2"/>
  <c r="O58" i="2" s="1"/>
  <c r="N59" i="2"/>
  <c r="O59" i="2" s="1"/>
  <c r="N60" i="2"/>
  <c r="O60" i="2" s="1"/>
  <c r="N61" i="2"/>
  <c r="O61" i="2" s="1"/>
  <c r="N62" i="2"/>
  <c r="O62" i="2" s="1"/>
  <c r="N63" i="2"/>
  <c r="O63" i="2" s="1"/>
  <c r="N64" i="2"/>
  <c r="O64" i="2" s="1"/>
  <c r="N65" i="2"/>
  <c r="O65" i="2" s="1"/>
  <c r="N66" i="2"/>
  <c r="O66" i="2" s="1"/>
  <c r="N67" i="2"/>
  <c r="O67" i="2" s="1"/>
  <c r="N68" i="2"/>
  <c r="O68" i="2" s="1"/>
  <c r="N69" i="2"/>
  <c r="O69" i="2" s="1"/>
  <c r="N70" i="2"/>
  <c r="O70" i="2" s="1"/>
  <c r="N71" i="2"/>
  <c r="O71" i="2" s="1"/>
  <c r="N72" i="2"/>
  <c r="O72" i="2" s="1"/>
  <c r="N73" i="2"/>
  <c r="O73" i="2" s="1"/>
  <c r="N74" i="2"/>
  <c r="O74" i="2" s="1"/>
  <c r="N75" i="2"/>
  <c r="O75" i="2" s="1"/>
  <c r="N76" i="2"/>
  <c r="O76" i="2" s="1"/>
  <c r="N77" i="2"/>
  <c r="O77" i="2" s="1"/>
  <c r="N78" i="2"/>
  <c r="O78" i="2" s="1"/>
  <c r="N79" i="2"/>
  <c r="O79" i="2" s="1"/>
  <c r="N80" i="2"/>
  <c r="O80" i="2" s="1"/>
  <c r="N81" i="2"/>
  <c r="O81" i="2" s="1"/>
  <c r="N82" i="2"/>
  <c r="O82" i="2" s="1"/>
  <c r="N83" i="2"/>
  <c r="O83" i="2" s="1"/>
  <c r="N84" i="2"/>
  <c r="O84" i="2" s="1"/>
  <c r="N85" i="2"/>
  <c r="O85" i="2" s="1"/>
  <c r="N86" i="2"/>
  <c r="O86" i="2" s="1"/>
  <c r="N87" i="2"/>
  <c r="O87" i="2" s="1"/>
  <c r="N88" i="2"/>
  <c r="O88" i="2" s="1"/>
  <c r="N89" i="2"/>
  <c r="O89" i="2" s="1"/>
  <c r="N90" i="2"/>
  <c r="O90" i="2" s="1"/>
  <c r="N91" i="2"/>
  <c r="O91" i="2" s="1"/>
  <c r="N92" i="2"/>
  <c r="O92" i="2" s="1"/>
  <c r="N93" i="2"/>
  <c r="O93" i="2" s="1"/>
  <c r="N94" i="2"/>
  <c r="O94" i="2" s="1"/>
  <c r="N95" i="2"/>
  <c r="O95" i="2" s="1"/>
  <c r="N96" i="2"/>
  <c r="O96" i="2" s="1"/>
  <c r="N97" i="2"/>
  <c r="O97" i="2" s="1"/>
  <c r="N98" i="2"/>
  <c r="O98" i="2" s="1"/>
  <c r="N99" i="2"/>
  <c r="O99" i="2" s="1"/>
  <c r="N100" i="2"/>
  <c r="O100" i="2" s="1"/>
  <c r="N101" i="2"/>
  <c r="O101" i="2" s="1"/>
  <c r="N102" i="2"/>
  <c r="O102" i="2" s="1"/>
  <c r="N103" i="2"/>
  <c r="O103" i="2" s="1"/>
  <c r="N104" i="2"/>
  <c r="O104" i="2" s="1"/>
  <c r="N105" i="2"/>
  <c r="O105" i="2" s="1"/>
  <c r="N106" i="2"/>
  <c r="O106" i="2" s="1"/>
  <c r="N107" i="2"/>
  <c r="O107" i="2" s="1"/>
  <c r="N108" i="2"/>
  <c r="O108" i="2" s="1"/>
  <c r="N109" i="2"/>
  <c r="O109" i="2" s="1"/>
  <c r="N110" i="2"/>
  <c r="O110" i="2" s="1"/>
  <c r="N111" i="2"/>
  <c r="O111" i="2" s="1"/>
  <c r="N112" i="2"/>
  <c r="O112" i="2" s="1"/>
  <c r="N113" i="2"/>
  <c r="O113" i="2" s="1"/>
  <c r="N114" i="2"/>
  <c r="O114" i="2" s="1"/>
  <c r="N115" i="2"/>
  <c r="O115" i="2" s="1"/>
  <c r="N116" i="2"/>
  <c r="O116" i="2" s="1"/>
  <c r="N117" i="2"/>
  <c r="O117" i="2" s="1"/>
  <c r="N118" i="2"/>
  <c r="O118" i="2" s="1"/>
  <c r="N119" i="2"/>
  <c r="O119" i="2" s="1"/>
  <c r="N120" i="2"/>
  <c r="O120" i="2" s="1"/>
  <c r="N121" i="2"/>
  <c r="O121" i="2" s="1"/>
  <c r="N122" i="2"/>
  <c r="O122" i="2" s="1"/>
  <c r="N123" i="2"/>
  <c r="O123" i="2" s="1"/>
  <c r="N124" i="2"/>
  <c r="O124" i="2" s="1"/>
  <c r="N125" i="2"/>
  <c r="O125" i="2" s="1"/>
  <c r="N126" i="2"/>
  <c r="O126" i="2" s="1"/>
  <c r="N127" i="2"/>
  <c r="O127" i="2" s="1"/>
  <c r="N128" i="2"/>
  <c r="O128" i="2" s="1"/>
  <c r="N129" i="2"/>
  <c r="O129" i="2" s="1"/>
  <c r="N130" i="2"/>
  <c r="O130" i="2" s="1"/>
  <c r="N131" i="2"/>
  <c r="O131" i="2" s="1"/>
  <c r="N132" i="2"/>
  <c r="O132" i="2" s="1"/>
  <c r="N133" i="2"/>
  <c r="O133" i="2" s="1"/>
  <c r="N134" i="2"/>
  <c r="O134" i="2" s="1"/>
  <c r="N135" i="2"/>
  <c r="O135" i="2" s="1"/>
  <c r="N136" i="2"/>
  <c r="O136" i="2" s="1"/>
  <c r="N137" i="2"/>
  <c r="O137" i="2" s="1"/>
  <c r="N138" i="2"/>
  <c r="O138" i="2" s="1"/>
  <c r="N139" i="2"/>
  <c r="O139" i="2" s="1"/>
  <c r="N140" i="2"/>
  <c r="O140" i="2" s="1"/>
  <c r="N141" i="2"/>
  <c r="O141" i="2" s="1"/>
  <c r="N142" i="2"/>
  <c r="O142" i="2" s="1"/>
  <c r="N143" i="2"/>
  <c r="O143" i="2" s="1"/>
  <c r="N144" i="2"/>
  <c r="O144" i="2" s="1"/>
  <c r="N145" i="2"/>
  <c r="O145" i="2" s="1"/>
  <c r="N146" i="2"/>
  <c r="O146" i="2" s="1"/>
  <c r="N147" i="2"/>
  <c r="O147" i="2" s="1"/>
  <c r="N148" i="2"/>
  <c r="O148" i="2" s="1"/>
  <c r="N149" i="2"/>
  <c r="O149" i="2" s="1"/>
  <c r="N150" i="2"/>
  <c r="O150" i="2" s="1"/>
  <c r="N151" i="2"/>
  <c r="O151" i="2" s="1"/>
  <c r="N152" i="2"/>
  <c r="O152" i="2" s="1"/>
  <c r="N153" i="2"/>
  <c r="O153" i="2" s="1"/>
  <c r="N154" i="2"/>
  <c r="O154" i="2" s="1"/>
  <c r="N155" i="2"/>
  <c r="O155" i="2" s="1"/>
  <c r="N156" i="2"/>
  <c r="O156" i="2" s="1"/>
  <c r="N157" i="2"/>
  <c r="O157" i="2" s="1"/>
  <c r="N158" i="2"/>
  <c r="O158" i="2" s="1"/>
  <c r="N159" i="2"/>
  <c r="O159" i="2" s="1"/>
  <c r="N160" i="2"/>
  <c r="O160" i="2" s="1"/>
  <c r="N161" i="2"/>
  <c r="O161" i="2" s="1"/>
  <c r="N162" i="2"/>
  <c r="O162" i="2" s="1"/>
  <c r="N163" i="2"/>
  <c r="O163" i="2" s="1"/>
  <c r="N164" i="2"/>
  <c r="O164" i="2" s="1"/>
  <c r="N165" i="2"/>
  <c r="O165" i="2" s="1"/>
  <c r="N166" i="2"/>
  <c r="O166" i="2" s="1"/>
  <c r="N167" i="2"/>
  <c r="O167" i="2" s="1"/>
  <c r="N168" i="2"/>
  <c r="O168" i="2" s="1"/>
  <c r="N169" i="2"/>
  <c r="O169" i="2" s="1"/>
  <c r="N170" i="2"/>
  <c r="O170" i="2" s="1"/>
  <c r="N171" i="2"/>
  <c r="O171" i="2" s="1"/>
  <c r="N172" i="2"/>
  <c r="O172" i="2" s="1"/>
  <c r="N173" i="2"/>
  <c r="O173" i="2" s="1"/>
  <c r="N174" i="2"/>
  <c r="O174" i="2" s="1"/>
  <c r="N175" i="2"/>
  <c r="O175" i="2" s="1"/>
  <c r="N176" i="2"/>
  <c r="O176" i="2" s="1"/>
  <c r="N177" i="2"/>
  <c r="O177" i="2" s="1"/>
  <c r="N178" i="2"/>
  <c r="O178" i="2" s="1"/>
  <c r="N179" i="2"/>
  <c r="O179" i="2" s="1"/>
  <c r="N180" i="2"/>
  <c r="O180" i="2" s="1"/>
  <c r="N181" i="2"/>
  <c r="O181" i="2" s="1"/>
  <c r="N182" i="2"/>
  <c r="O182" i="2" s="1"/>
  <c r="N183" i="2"/>
  <c r="O183" i="2" s="1"/>
  <c r="N184" i="2"/>
  <c r="O184" i="2" s="1"/>
  <c r="N185" i="2"/>
  <c r="O185" i="2" s="1"/>
  <c r="N186" i="2"/>
  <c r="O186" i="2" s="1"/>
  <c r="N187" i="2"/>
  <c r="O187" i="2" s="1"/>
  <c r="N188" i="2"/>
  <c r="O188" i="2" s="1"/>
  <c r="N189" i="2"/>
  <c r="O189" i="2" s="1"/>
  <c r="N190" i="2"/>
  <c r="O190" i="2" s="1"/>
  <c r="N191" i="2"/>
  <c r="O191" i="2" s="1"/>
  <c r="N192" i="2"/>
  <c r="O192" i="2" s="1"/>
  <c r="N193" i="2"/>
  <c r="O193" i="2" s="1"/>
  <c r="N194" i="2"/>
  <c r="O194" i="2" s="1"/>
  <c r="N195" i="2"/>
  <c r="O195" i="2" s="1"/>
  <c r="N196" i="2"/>
  <c r="O196" i="2" s="1"/>
  <c r="N197" i="2"/>
  <c r="O197" i="2" s="1"/>
  <c r="N198" i="2"/>
  <c r="O198" i="2" s="1"/>
  <c r="N199" i="2"/>
  <c r="O199" i="2" s="1"/>
  <c r="N200" i="2"/>
  <c r="O200" i="2" s="1"/>
  <c r="N201" i="2"/>
  <c r="O201" i="2" s="1"/>
  <c r="N202" i="2"/>
  <c r="O202" i="2" s="1"/>
  <c r="N203" i="2"/>
  <c r="O203" i="2" s="1"/>
  <c r="N204" i="2"/>
  <c r="O204" i="2" s="1"/>
  <c r="N205" i="2"/>
  <c r="O205" i="2" s="1"/>
  <c r="N206" i="2"/>
  <c r="O206" i="2" s="1"/>
  <c r="N207" i="2"/>
  <c r="O207" i="2" s="1"/>
  <c r="N208" i="2"/>
  <c r="O208" i="2" s="1"/>
  <c r="N209" i="2"/>
  <c r="O209" i="2" s="1"/>
  <c r="N210" i="2"/>
  <c r="O210" i="2" s="1"/>
  <c r="N211" i="2"/>
  <c r="O211" i="2" s="1"/>
  <c r="N212" i="2"/>
  <c r="O212" i="2" s="1"/>
  <c r="N213" i="2"/>
  <c r="O213" i="2" s="1"/>
  <c r="N214" i="2"/>
  <c r="O214" i="2" s="1"/>
  <c r="N215" i="2"/>
  <c r="O215" i="2" s="1"/>
  <c r="N216" i="2"/>
  <c r="O216" i="2" s="1"/>
  <c r="N217" i="2"/>
  <c r="O217" i="2" s="1"/>
  <c r="N218" i="2"/>
  <c r="O218" i="2" s="1"/>
  <c r="N219" i="2"/>
  <c r="O219" i="2" s="1"/>
  <c r="N220" i="2"/>
  <c r="O220" i="2" s="1"/>
  <c r="N221" i="2"/>
  <c r="O221" i="2" s="1"/>
  <c r="N222" i="2"/>
  <c r="O222" i="2" s="1"/>
  <c r="N223" i="2"/>
  <c r="O223" i="2" s="1"/>
  <c r="N224" i="2"/>
  <c r="O224" i="2" s="1"/>
  <c r="N225" i="2"/>
  <c r="O225" i="2" s="1"/>
  <c r="N226" i="2"/>
  <c r="O226" i="2" s="1"/>
  <c r="N227" i="2"/>
  <c r="O227" i="2" s="1"/>
  <c r="N228" i="2"/>
  <c r="O228" i="2" s="1"/>
  <c r="N229" i="2"/>
  <c r="O229" i="2" s="1"/>
  <c r="N230" i="2"/>
  <c r="O230" i="2" s="1"/>
  <c r="N231" i="2"/>
  <c r="O231" i="2" s="1"/>
  <c r="N232" i="2"/>
  <c r="O232" i="2" s="1"/>
  <c r="N233" i="2"/>
  <c r="O233" i="2" s="1"/>
  <c r="N234" i="2"/>
  <c r="O234" i="2" s="1"/>
  <c r="N235" i="2"/>
  <c r="O235" i="2" s="1"/>
  <c r="N236" i="2"/>
  <c r="O236" i="2" s="1"/>
  <c r="N237" i="2"/>
  <c r="O237" i="2" s="1"/>
  <c r="N238" i="2"/>
  <c r="O238" i="2" s="1"/>
  <c r="N239" i="2"/>
  <c r="O239" i="2" s="1"/>
  <c r="N240" i="2"/>
  <c r="O240" i="2" s="1"/>
  <c r="N241" i="2"/>
  <c r="O241" i="2" s="1"/>
  <c r="N242" i="2"/>
  <c r="O242" i="2" s="1"/>
  <c r="N243" i="2"/>
  <c r="O243" i="2" s="1"/>
  <c r="N244" i="2"/>
  <c r="O244" i="2" s="1"/>
  <c r="N245" i="2"/>
  <c r="O245" i="2" s="1"/>
  <c r="N246" i="2"/>
  <c r="O246" i="2" s="1"/>
  <c r="N247" i="2"/>
  <c r="O247" i="2" s="1"/>
  <c r="N248" i="2"/>
  <c r="O248" i="2" s="1"/>
  <c r="N249" i="2"/>
  <c r="O249" i="2" s="1"/>
  <c r="N250" i="2"/>
  <c r="O250" i="2" s="1"/>
  <c r="N251" i="2"/>
  <c r="O251" i="2" s="1"/>
  <c r="N252" i="2"/>
  <c r="O252" i="2" s="1"/>
  <c r="N253" i="2"/>
  <c r="O253" i="2" s="1"/>
  <c r="N254" i="2"/>
  <c r="O254" i="2" s="1"/>
  <c r="N255" i="2"/>
  <c r="O255" i="2" s="1"/>
  <c r="N256" i="2"/>
  <c r="O256" i="2" s="1"/>
  <c r="N257" i="2"/>
  <c r="O257" i="2" s="1"/>
  <c r="N258" i="2"/>
  <c r="O258" i="2" s="1"/>
  <c r="N259" i="2"/>
  <c r="O259" i="2" s="1"/>
  <c r="N260" i="2"/>
  <c r="O260" i="2" s="1"/>
  <c r="N261" i="2"/>
  <c r="O261" i="2" s="1"/>
  <c r="N262" i="2"/>
  <c r="O262" i="2" s="1"/>
  <c r="N263" i="2"/>
  <c r="O263" i="2" s="1"/>
  <c r="N264" i="2"/>
  <c r="O264" i="2" s="1"/>
  <c r="N265" i="2"/>
  <c r="O265" i="2" s="1"/>
  <c r="N266" i="2"/>
  <c r="O266" i="2" s="1"/>
  <c r="N267" i="2"/>
  <c r="O267" i="2" s="1"/>
  <c r="N268" i="2"/>
  <c r="O268" i="2" s="1"/>
  <c r="N269" i="2"/>
  <c r="O269" i="2" s="1"/>
  <c r="N270" i="2"/>
  <c r="O270" i="2" s="1"/>
  <c r="N271" i="2"/>
  <c r="O271" i="2" s="1"/>
  <c r="N272" i="2"/>
  <c r="O272" i="2" s="1"/>
  <c r="N273" i="2"/>
  <c r="O273" i="2" s="1"/>
  <c r="N274" i="2"/>
  <c r="O274" i="2" s="1"/>
  <c r="N275" i="2"/>
  <c r="O275" i="2" s="1"/>
  <c r="N276" i="2"/>
  <c r="O276" i="2" s="1"/>
  <c r="N277" i="2"/>
  <c r="O277" i="2" s="1"/>
  <c r="N278" i="2"/>
  <c r="O278" i="2" s="1"/>
  <c r="N279" i="2"/>
  <c r="O279" i="2" s="1"/>
  <c r="N280" i="2"/>
  <c r="O280" i="2" s="1"/>
  <c r="N281" i="2"/>
  <c r="O281" i="2" s="1"/>
  <c r="N282" i="2"/>
  <c r="O282" i="2" s="1"/>
  <c r="N283" i="2"/>
  <c r="O283" i="2" s="1"/>
  <c r="N284" i="2"/>
  <c r="O284" i="2" s="1"/>
  <c r="N285" i="2"/>
  <c r="O285" i="2" s="1"/>
  <c r="N286" i="2"/>
  <c r="O286" i="2" s="1"/>
  <c r="N287" i="2"/>
  <c r="O287" i="2" s="1"/>
  <c r="N288" i="2"/>
  <c r="O288" i="2" s="1"/>
  <c r="N289" i="2"/>
  <c r="O289" i="2" s="1"/>
  <c r="N290" i="2"/>
  <c r="O290" i="2" s="1"/>
  <c r="N291" i="2"/>
  <c r="O291" i="2" s="1"/>
  <c r="N292" i="2"/>
  <c r="O292" i="2" s="1"/>
  <c r="N293" i="2"/>
  <c r="O293" i="2" s="1"/>
  <c r="N294" i="2"/>
  <c r="O294" i="2" s="1"/>
  <c r="N295" i="2"/>
  <c r="O295" i="2" s="1"/>
  <c r="N296" i="2"/>
  <c r="O296" i="2" s="1"/>
  <c r="N297" i="2"/>
  <c r="O297" i="2" s="1"/>
  <c r="N298" i="2"/>
  <c r="O298" i="2" s="1"/>
  <c r="N18" i="2"/>
  <c r="O18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O16" i="2" s="1"/>
  <c r="N17" i="2"/>
  <c r="O17" i="2" s="1"/>
  <c r="N6" i="2"/>
  <c r="O6" i="2" s="1"/>
  <c r="O5" i="2"/>
  <c r="N7" i="2"/>
  <c r="O7" i="2" s="1"/>
  <c r="B699" i="4" l="1" a="1"/>
  <c r="B699" i="4" s="1"/>
  <c r="C699" i="4" s="1"/>
  <c r="B697" i="4" a="1"/>
  <c r="B697" i="4" s="1"/>
  <c r="C697" i="4" s="1"/>
  <c r="B695" i="4" a="1"/>
  <c r="B695" i="4" s="1"/>
  <c r="C695" i="4" s="1"/>
  <c r="B693" i="4" a="1"/>
  <c r="B693" i="4" s="1"/>
  <c r="C693" i="4" s="1"/>
  <c r="B691" i="4" a="1"/>
  <c r="B691" i="4" s="1"/>
  <c r="C691" i="4" s="1"/>
  <c r="B689" i="4" a="1"/>
  <c r="B689" i="4" s="1"/>
  <c r="C689" i="4" s="1"/>
  <c r="B687" i="4" a="1"/>
  <c r="B687" i="4" s="1"/>
  <c r="C687" i="4" s="1"/>
  <c r="B685" i="4" a="1"/>
  <c r="B685" i="4" s="1"/>
  <c r="C685" i="4" s="1"/>
  <c r="B683" i="4" a="1"/>
  <c r="B683" i="4" s="1"/>
  <c r="C683" i="4" s="1"/>
  <c r="B681" i="4" a="1"/>
  <c r="B681" i="4" s="1"/>
  <c r="C681" i="4" s="1"/>
  <c r="B679" i="4" a="1"/>
  <c r="B679" i="4" s="1"/>
  <c r="C679" i="4" s="1"/>
  <c r="B677" i="4" a="1"/>
  <c r="B677" i="4" s="1"/>
  <c r="C677" i="4" s="1"/>
  <c r="B675" i="4" a="1"/>
  <c r="B675" i="4" s="1"/>
  <c r="C675" i="4" s="1"/>
  <c r="B673" i="4" a="1"/>
  <c r="B673" i="4" s="1"/>
  <c r="C673" i="4" s="1"/>
  <c r="B671" i="4" a="1"/>
  <c r="B671" i="4" s="1"/>
  <c r="C671" i="4" s="1"/>
  <c r="B669" i="4" a="1"/>
  <c r="B669" i="4" s="1"/>
  <c r="C669" i="4" s="1"/>
  <c r="B667" i="4" a="1"/>
  <c r="B667" i="4" s="1"/>
  <c r="C667" i="4" s="1"/>
  <c r="B665" i="4" a="1"/>
  <c r="B665" i="4" s="1"/>
  <c r="C665" i="4" s="1"/>
  <c r="B663" i="4" a="1"/>
  <c r="B663" i="4" s="1"/>
  <c r="C663" i="4" s="1"/>
  <c r="B661" i="4" a="1"/>
  <c r="B661" i="4" s="1"/>
  <c r="C661" i="4" s="1"/>
  <c r="B659" i="4" a="1"/>
  <c r="B659" i="4" s="1"/>
  <c r="C659" i="4" s="1"/>
  <c r="B657" i="4" a="1"/>
  <c r="B657" i="4" s="1"/>
  <c r="C657" i="4" s="1"/>
  <c r="B655" i="4" a="1"/>
  <c r="B655" i="4" s="1"/>
  <c r="C655" i="4" s="1"/>
  <c r="B653" i="4" a="1"/>
  <c r="B653" i="4" s="1"/>
  <c r="C653" i="4" s="1"/>
  <c r="B651" i="4" a="1"/>
  <c r="B651" i="4" s="1"/>
  <c r="C651" i="4" s="1"/>
  <c r="B649" i="4" a="1"/>
  <c r="B649" i="4" s="1"/>
  <c r="C649" i="4" s="1"/>
  <c r="B647" i="4" a="1"/>
  <c r="B647" i="4" s="1"/>
  <c r="C647" i="4" s="1"/>
  <c r="B645" i="4" a="1"/>
  <c r="B645" i="4" s="1"/>
  <c r="C645" i="4" s="1"/>
  <c r="B643" i="4" a="1"/>
  <c r="B643" i="4" s="1"/>
  <c r="C643" i="4" s="1"/>
  <c r="B641" i="4" a="1"/>
  <c r="B641" i="4" s="1"/>
  <c r="C641" i="4" s="1"/>
  <c r="B639" i="4" a="1"/>
  <c r="B639" i="4" s="1"/>
  <c r="C639" i="4" s="1"/>
  <c r="B637" i="4" a="1"/>
  <c r="B637" i="4" s="1"/>
  <c r="C637" i="4" s="1"/>
  <c r="B635" i="4" a="1"/>
  <c r="B635" i="4" s="1"/>
  <c r="C635" i="4" s="1"/>
  <c r="B633" i="4" a="1"/>
  <c r="B633" i="4" s="1"/>
  <c r="C633" i="4" s="1"/>
  <c r="B631" i="4" a="1"/>
  <c r="B631" i="4" s="1"/>
  <c r="C631" i="4" s="1"/>
  <c r="B629" i="4" a="1"/>
  <c r="B629" i="4" s="1"/>
  <c r="C629" i="4" s="1"/>
  <c r="B627" i="4" a="1"/>
  <c r="B627" i="4" s="1"/>
  <c r="C627" i="4" s="1"/>
  <c r="B625" i="4" a="1"/>
  <c r="B625" i="4" s="1"/>
  <c r="C625" i="4" s="1"/>
  <c r="B623" i="4" a="1"/>
  <c r="B623" i="4" s="1"/>
  <c r="C623" i="4" s="1"/>
  <c r="B621" i="4" a="1"/>
  <c r="B621" i="4" s="1"/>
  <c r="C621" i="4" s="1"/>
  <c r="B619" i="4" a="1"/>
  <c r="B619" i="4" s="1"/>
  <c r="C619" i="4" s="1"/>
  <c r="B617" i="4" a="1"/>
  <c r="B617" i="4" s="1"/>
  <c r="C617" i="4" s="1"/>
  <c r="B615" i="4" a="1"/>
  <c r="B615" i="4" s="1"/>
  <c r="C615" i="4" s="1"/>
  <c r="B613" i="4" a="1"/>
  <c r="B613" i="4" s="1"/>
  <c r="C613" i="4" s="1"/>
  <c r="B611" i="4" a="1"/>
  <c r="B611" i="4" s="1"/>
  <c r="C611" i="4" s="1"/>
  <c r="B609" i="4" a="1"/>
  <c r="B609" i="4" s="1"/>
  <c r="C609" i="4" s="1"/>
  <c r="B607" i="4" a="1"/>
  <c r="B607" i="4" s="1"/>
  <c r="C607" i="4" s="1"/>
  <c r="B605" i="4" a="1"/>
  <c r="B605" i="4" s="1"/>
  <c r="C605" i="4" s="1"/>
  <c r="B603" i="4" a="1"/>
  <c r="B603" i="4" s="1"/>
  <c r="C603" i="4" s="1"/>
  <c r="B601" i="4" a="1"/>
  <c r="B601" i="4" s="1"/>
  <c r="C601" i="4" s="1"/>
  <c r="B599" i="4" a="1"/>
  <c r="B599" i="4" s="1"/>
  <c r="C599" i="4" s="1"/>
  <c r="B597" i="4" a="1"/>
  <c r="B597" i="4" s="1"/>
  <c r="C597" i="4" s="1"/>
  <c r="B595" i="4" a="1"/>
  <c r="B595" i="4" s="1"/>
  <c r="C595" i="4" s="1"/>
  <c r="B593" i="4" a="1"/>
  <c r="B593" i="4" s="1"/>
  <c r="C593" i="4" s="1"/>
  <c r="B591" i="4" a="1"/>
  <c r="B591" i="4" s="1"/>
  <c r="C591" i="4" s="1"/>
  <c r="B589" i="4" a="1"/>
  <c r="B589" i="4" s="1"/>
  <c r="C589" i="4" s="1"/>
  <c r="B587" i="4" a="1"/>
  <c r="B587" i="4" s="1"/>
  <c r="C587" i="4" s="1"/>
  <c r="B585" i="4" a="1"/>
  <c r="B585" i="4" s="1"/>
  <c r="C585" i="4" s="1"/>
  <c r="B583" i="4" a="1"/>
  <c r="B583" i="4" s="1"/>
  <c r="C583" i="4" s="1"/>
  <c r="B581" i="4" a="1"/>
  <c r="B581" i="4" s="1"/>
  <c r="C581" i="4" s="1"/>
  <c r="B579" i="4" a="1"/>
  <c r="B579" i="4" s="1"/>
  <c r="C579" i="4" s="1"/>
  <c r="B577" i="4" a="1"/>
  <c r="B577" i="4" s="1"/>
  <c r="C577" i="4" s="1"/>
  <c r="B575" i="4" a="1"/>
  <c r="B575" i="4" s="1"/>
  <c r="C575" i="4" s="1"/>
  <c r="B573" i="4" a="1"/>
  <c r="B573" i="4" s="1"/>
  <c r="C573" i="4" s="1"/>
  <c r="B571" i="4" a="1"/>
  <c r="B571" i="4" s="1"/>
  <c r="C571" i="4" s="1"/>
  <c r="B569" i="4" a="1"/>
  <c r="B569" i="4" s="1"/>
  <c r="C569" i="4" s="1"/>
  <c r="B567" i="4" a="1"/>
  <c r="B567" i="4" s="1"/>
  <c r="C567" i="4" s="1"/>
  <c r="B565" i="4" a="1"/>
  <c r="B565" i="4" s="1"/>
  <c r="C565" i="4" s="1"/>
  <c r="B563" i="4" a="1"/>
  <c r="B563" i="4" s="1"/>
  <c r="C563" i="4" s="1"/>
  <c r="B561" i="4" a="1"/>
  <c r="B561" i="4" s="1"/>
  <c r="C561" i="4" s="1"/>
  <c r="B559" i="4" a="1"/>
  <c r="B559" i="4" s="1"/>
  <c r="C559" i="4" s="1"/>
  <c r="B557" i="4" a="1"/>
  <c r="B557" i="4" s="1"/>
  <c r="C557" i="4" s="1"/>
  <c r="B555" i="4" a="1"/>
  <c r="B555" i="4" s="1"/>
  <c r="C555" i="4" s="1"/>
  <c r="B553" i="4" a="1"/>
  <c r="B553" i="4" s="1"/>
  <c r="C553" i="4" s="1"/>
  <c r="B551" i="4" a="1"/>
  <c r="B551" i="4" s="1"/>
  <c r="C551" i="4" s="1"/>
  <c r="B549" i="4" a="1"/>
  <c r="B549" i="4" s="1"/>
  <c r="C549" i="4" s="1"/>
  <c r="B547" i="4" a="1"/>
  <c r="B547" i="4" s="1"/>
  <c r="C547" i="4" s="1"/>
  <c r="B545" i="4" a="1"/>
  <c r="B545" i="4" s="1"/>
  <c r="C545" i="4" s="1"/>
  <c r="B543" i="4" a="1"/>
  <c r="B543" i="4" s="1"/>
  <c r="C543" i="4" s="1"/>
  <c r="B541" i="4" a="1"/>
  <c r="B541" i="4" s="1"/>
  <c r="C541" i="4" s="1"/>
  <c r="B539" i="4" a="1"/>
  <c r="B539" i="4" s="1"/>
  <c r="C539" i="4" s="1"/>
  <c r="B537" i="4" a="1"/>
  <c r="B537" i="4" s="1"/>
  <c r="C537" i="4" s="1"/>
  <c r="B535" i="4" a="1"/>
  <c r="B535" i="4" s="1"/>
  <c r="C535" i="4" s="1"/>
  <c r="B533" i="4" a="1"/>
  <c r="B533" i="4" s="1"/>
  <c r="C533" i="4" s="1"/>
  <c r="B531" i="4" a="1"/>
  <c r="B531" i="4" s="1"/>
  <c r="C531" i="4" s="1"/>
  <c r="B517" i="4" a="1"/>
  <c r="B517" i="4" s="1"/>
  <c r="C517" i="4" s="1"/>
  <c r="B515" i="4" a="1"/>
  <c r="B515" i="4" s="1"/>
  <c r="C515" i="4" s="1"/>
  <c r="B513" i="4" a="1"/>
  <c r="B513" i="4" s="1"/>
  <c r="C513" i="4" s="1"/>
  <c r="B511" i="4" a="1"/>
  <c r="B511" i="4" s="1"/>
  <c r="C511" i="4" s="1"/>
  <c r="B509" i="4" a="1"/>
  <c r="B509" i="4" s="1"/>
  <c r="C509" i="4" s="1"/>
  <c r="B507" i="4" a="1"/>
  <c r="B507" i="4" s="1"/>
  <c r="C507" i="4" s="1"/>
  <c r="B505" i="4" a="1"/>
  <c r="B505" i="4" s="1"/>
  <c r="C505" i="4" s="1"/>
  <c r="B503" i="4" a="1"/>
  <c r="B503" i="4" s="1"/>
  <c r="C503" i="4" s="1"/>
  <c r="B501" i="4" a="1"/>
  <c r="B501" i="4" s="1"/>
  <c r="C501" i="4" s="1"/>
  <c r="B499" i="4" a="1"/>
  <c r="B499" i="4" s="1"/>
  <c r="C499" i="4" s="1"/>
  <c r="B497" i="4" a="1"/>
  <c r="B497" i="4" s="1"/>
  <c r="C497" i="4" s="1"/>
  <c r="B495" i="4" a="1"/>
  <c r="B495" i="4" s="1"/>
  <c r="C495" i="4" s="1"/>
  <c r="B493" i="4" a="1"/>
  <c r="B493" i="4" s="1"/>
  <c r="C493" i="4" s="1"/>
  <c r="B491" i="4" a="1"/>
  <c r="B491" i="4" s="1"/>
  <c r="C491" i="4" s="1"/>
  <c r="B489" i="4" a="1"/>
  <c r="B489" i="4" s="1"/>
  <c r="C489" i="4" s="1"/>
  <c r="B487" i="4" a="1"/>
  <c r="B487" i="4" s="1"/>
  <c r="C487" i="4" s="1"/>
  <c r="B485" i="4" a="1"/>
  <c r="B485" i="4" s="1"/>
  <c r="C485" i="4" s="1"/>
  <c r="B483" i="4" a="1"/>
  <c r="B483" i="4" s="1"/>
  <c r="C483" i="4" s="1"/>
  <c r="B481" i="4" a="1"/>
  <c r="B481" i="4" s="1"/>
  <c r="C481" i="4" s="1"/>
  <c r="B479" i="4" a="1"/>
  <c r="B479" i="4" s="1"/>
  <c r="C479" i="4" s="1"/>
  <c r="B477" i="4" a="1"/>
  <c r="B477" i="4" s="1"/>
  <c r="C477" i="4" s="1"/>
  <c r="B475" i="4" a="1"/>
  <c r="B475" i="4" s="1"/>
  <c r="C475" i="4" s="1"/>
  <c r="B473" i="4" a="1"/>
  <c r="B473" i="4" s="1"/>
  <c r="C473" i="4" s="1"/>
  <c r="B471" i="4" a="1"/>
  <c r="B471" i="4" s="1"/>
  <c r="C471" i="4" s="1"/>
  <c r="B701" i="4" a="1"/>
  <c r="B701" i="4" s="1"/>
  <c r="C701" i="4" s="1"/>
  <c r="B700" i="4" a="1"/>
  <c r="B700" i="4" s="1"/>
  <c r="C700" i="4" s="1"/>
  <c r="B698" i="4" a="1"/>
  <c r="B698" i="4" s="1"/>
  <c r="C698" i="4" s="1"/>
  <c r="B696" i="4" a="1"/>
  <c r="B696" i="4" s="1"/>
  <c r="C696" i="4" s="1"/>
  <c r="B694" i="4" a="1"/>
  <c r="B694" i="4" s="1"/>
  <c r="C694" i="4" s="1"/>
  <c r="B692" i="4" a="1"/>
  <c r="B692" i="4" s="1"/>
  <c r="C692" i="4" s="1"/>
  <c r="B690" i="4" a="1"/>
  <c r="B690" i="4" s="1"/>
  <c r="C690" i="4" s="1"/>
  <c r="B688" i="4" a="1"/>
  <c r="B688" i="4" s="1"/>
  <c r="C688" i="4" s="1"/>
  <c r="B686" i="4" a="1"/>
  <c r="B686" i="4" s="1"/>
  <c r="C686" i="4" s="1"/>
  <c r="B684" i="4" a="1"/>
  <c r="B684" i="4" s="1"/>
  <c r="C684" i="4" s="1"/>
  <c r="B682" i="4" a="1"/>
  <c r="B682" i="4" s="1"/>
  <c r="C682" i="4" s="1"/>
  <c r="B680" i="4" a="1"/>
  <c r="B680" i="4" s="1"/>
  <c r="C680" i="4" s="1"/>
  <c r="B678" i="4" a="1"/>
  <c r="B678" i="4" s="1"/>
  <c r="C678" i="4" s="1"/>
  <c r="B676" i="4" a="1"/>
  <c r="B676" i="4" s="1"/>
  <c r="C676" i="4" s="1"/>
  <c r="B674" i="4" a="1"/>
  <c r="B674" i="4" s="1"/>
  <c r="C674" i="4" s="1"/>
  <c r="B672" i="4" a="1"/>
  <c r="B672" i="4" s="1"/>
  <c r="C672" i="4" s="1"/>
  <c r="B670" i="4" a="1"/>
  <c r="B670" i="4" s="1"/>
  <c r="C670" i="4" s="1"/>
  <c r="B668" i="4" a="1"/>
  <c r="B668" i="4" s="1"/>
  <c r="C668" i="4" s="1"/>
  <c r="B666" i="4" a="1"/>
  <c r="B666" i="4" s="1"/>
  <c r="C666" i="4" s="1"/>
  <c r="B664" i="4" a="1"/>
  <c r="B664" i="4" s="1"/>
  <c r="C664" i="4" s="1"/>
  <c r="B662" i="4" a="1"/>
  <c r="B662" i="4" s="1"/>
  <c r="C662" i="4" s="1"/>
  <c r="B660" i="4" a="1"/>
  <c r="B660" i="4" s="1"/>
  <c r="C660" i="4" s="1"/>
  <c r="B658" i="4" a="1"/>
  <c r="B658" i="4" s="1"/>
  <c r="C658" i="4" s="1"/>
  <c r="B656" i="4" a="1"/>
  <c r="B656" i="4" s="1"/>
  <c r="C656" i="4" s="1"/>
  <c r="B654" i="4" a="1"/>
  <c r="B654" i="4" s="1"/>
  <c r="C654" i="4" s="1"/>
  <c r="B652" i="4" a="1"/>
  <c r="B652" i="4" s="1"/>
  <c r="C652" i="4" s="1"/>
  <c r="B650" i="4" a="1"/>
  <c r="B650" i="4" s="1"/>
  <c r="C650" i="4" s="1"/>
  <c r="B648" i="4" a="1"/>
  <c r="B648" i="4" s="1"/>
  <c r="C648" i="4" s="1"/>
  <c r="B646" i="4" a="1"/>
  <c r="B646" i="4" s="1"/>
  <c r="C646" i="4" s="1"/>
  <c r="B644" i="4" a="1"/>
  <c r="B644" i="4" s="1"/>
  <c r="C644" i="4" s="1"/>
  <c r="B642" i="4" a="1"/>
  <c r="B642" i="4" s="1"/>
  <c r="C642" i="4" s="1"/>
  <c r="B640" i="4" a="1"/>
  <c r="B640" i="4" s="1"/>
  <c r="C640" i="4" s="1"/>
  <c r="B638" i="4" a="1"/>
  <c r="B638" i="4" s="1"/>
  <c r="C638" i="4" s="1"/>
  <c r="B636" i="4" a="1"/>
  <c r="B636" i="4" s="1"/>
  <c r="C636" i="4" s="1"/>
  <c r="B634" i="4" a="1"/>
  <c r="B634" i="4" s="1"/>
  <c r="C634" i="4" s="1"/>
  <c r="B632" i="4" a="1"/>
  <c r="B632" i="4" s="1"/>
  <c r="C632" i="4" s="1"/>
  <c r="B630" i="4" a="1"/>
  <c r="B630" i="4" s="1"/>
  <c r="C630" i="4" s="1"/>
  <c r="B628" i="4" a="1"/>
  <c r="B628" i="4" s="1"/>
  <c r="C628" i="4" s="1"/>
  <c r="B626" i="4" a="1"/>
  <c r="B626" i="4" s="1"/>
  <c r="C626" i="4" s="1"/>
  <c r="B624" i="4" a="1"/>
  <c r="B624" i="4" s="1"/>
  <c r="C624" i="4" s="1"/>
  <c r="B622" i="4" a="1"/>
  <c r="B622" i="4" s="1"/>
  <c r="C622" i="4" s="1"/>
  <c r="B620" i="4" a="1"/>
  <c r="B620" i="4" s="1"/>
  <c r="C620" i="4" s="1"/>
  <c r="B618" i="4" a="1"/>
  <c r="B618" i="4" s="1"/>
  <c r="C618" i="4" s="1"/>
  <c r="B616" i="4" a="1"/>
  <c r="B616" i="4" s="1"/>
  <c r="C616" i="4" s="1"/>
  <c r="B614" i="4" a="1"/>
  <c r="B614" i="4" s="1"/>
  <c r="C614" i="4" s="1"/>
  <c r="B612" i="4" a="1"/>
  <c r="B612" i="4" s="1"/>
  <c r="C612" i="4" s="1"/>
  <c r="B610" i="4" a="1"/>
  <c r="B610" i="4" s="1"/>
  <c r="C610" i="4" s="1"/>
  <c r="B608" i="4" a="1"/>
  <c r="B608" i="4" s="1"/>
  <c r="C608" i="4" s="1"/>
  <c r="B606" i="4" a="1"/>
  <c r="B606" i="4" s="1"/>
  <c r="C606" i="4" s="1"/>
  <c r="B604" i="4" a="1"/>
  <c r="B604" i="4" s="1"/>
  <c r="C604" i="4" s="1"/>
  <c r="B602" i="4" a="1"/>
  <c r="B602" i="4" s="1"/>
  <c r="C602" i="4" s="1"/>
  <c r="B600" i="4" a="1"/>
  <c r="B600" i="4" s="1"/>
  <c r="C600" i="4" s="1"/>
  <c r="B598" i="4" a="1"/>
  <c r="B598" i="4" s="1"/>
  <c r="C598" i="4" s="1"/>
  <c r="B596" i="4" a="1"/>
  <c r="B596" i="4" s="1"/>
  <c r="C596" i="4" s="1"/>
  <c r="B594" i="4" a="1"/>
  <c r="B594" i="4" s="1"/>
  <c r="C594" i="4" s="1"/>
  <c r="B592" i="4" a="1"/>
  <c r="B592" i="4" s="1"/>
  <c r="C592" i="4" s="1"/>
  <c r="B590" i="4" a="1"/>
  <c r="B590" i="4" s="1"/>
  <c r="C590" i="4" s="1"/>
  <c r="B588" i="4" a="1"/>
  <c r="B588" i="4" s="1"/>
  <c r="C588" i="4" s="1"/>
  <c r="B586" i="4" a="1"/>
  <c r="B586" i="4" s="1"/>
  <c r="C586" i="4" s="1"/>
  <c r="B584" i="4" a="1"/>
  <c r="B584" i="4" s="1"/>
  <c r="C584" i="4" s="1"/>
  <c r="B582" i="4" a="1"/>
  <c r="B582" i="4" s="1"/>
  <c r="C582" i="4" s="1"/>
  <c r="B580" i="4" a="1"/>
  <c r="B580" i="4" s="1"/>
  <c r="C580" i="4" s="1"/>
  <c r="B578" i="4" a="1"/>
  <c r="B578" i="4" s="1"/>
  <c r="C578" i="4" s="1"/>
  <c r="B576" i="4" a="1"/>
  <c r="B576" i="4" s="1"/>
  <c r="C576" i="4" s="1"/>
  <c r="B574" i="4" a="1"/>
  <c r="B574" i="4" s="1"/>
  <c r="C574" i="4" s="1"/>
  <c r="B572" i="4" a="1"/>
  <c r="B572" i="4" s="1"/>
  <c r="C572" i="4" s="1"/>
  <c r="B570" i="4" a="1"/>
  <c r="B570" i="4" s="1"/>
  <c r="C570" i="4" s="1"/>
  <c r="B568" i="4" a="1"/>
  <c r="B568" i="4" s="1"/>
  <c r="C568" i="4" s="1"/>
  <c r="B566" i="4" a="1"/>
  <c r="B566" i="4" s="1"/>
  <c r="C566" i="4" s="1"/>
  <c r="B564" i="4" a="1"/>
  <c r="B564" i="4" s="1"/>
  <c r="C564" i="4" s="1"/>
  <c r="B562" i="4" a="1"/>
  <c r="B562" i="4" s="1"/>
  <c r="C562" i="4" s="1"/>
  <c r="B560" i="4" a="1"/>
  <c r="B560" i="4" s="1"/>
  <c r="C560" i="4" s="1"/>
  <c r="B558" i="4" a="1"/>
  <c r="B558" i="4" s="1"/>
  <c r="C558" i="4" s="1"/>
  <c r="B556" i="4" a="1"/>
  <c r="B556" i="4" s="1"/>
  <c r="C556" i="4" s="1"/>
  <c r="B554" i="4" a="1"/>
  <c r="B554" i="4" s="1"/>
  <c r="C554" i="4" s="1"/>
  <c r="B552" i="4" a="1"/>
  <c r="B552" i="4" s="1"/>
  <c r="C552" i="4" s="1"/>
  <c r="B550" i="4" a="1"/>
  <c r="B550" i="4" s="1"/>
  <c r="C550" i="4" s="1"/>
  <c r="B548" i="4" a="1"/>
  <c r="B548" i="4" s="1"/>
  <c r="C548" i="4" s="1"/>
  <c r="B546" i="4" a="1"/>
  <c r="B546" i="4" s="1"/>
  <c r="C546" i="4" s="1"/>
  <c r="B544" i="4" a="1"/>
  <c r="B544" i="4" s="1"/>
  <c r="C544" i="4" s="1"/>
  <c r="B542" i="4" a="1"/>
  <c r="B542" i="4" s="1"/>
  <c r="C542" i="4" s="1"/>
  <c r="B540" i="4" a="1"/>
  <c r="B540" i="4" s="1"/>
  <c r="C540" i="4" s="1"/>
  <c r="B538" i="4" a="1"/>
  <c r="B538" i="4" s="1"/>
  <c r="C538" i="4" s="1"/>
  <c r="B536" i="4" a="1"/>
  <c r="B536" i="4" s="1"/>
  <c r="C536" i="4" s="1"/>
  <c r="B534" i="4" a="1"/>
  <c r="B534" i="4" s="1"/>
  <c r="C534" i="4" s="1"/>
  <c r="B532" i="4" a="1"/>
  <c r="B532" i="4" s="1"/>
  <c r="C532" i="4" s="1"/>
  <c r="B530" i="4" a="1"/>
  <c r="B530" i="4" s="1"/>
  <c r="C530" i="4" s="1"/>
  <c r="B529" i="4" a="1"/>
  <c r="B529" i="4" s="1"/>
  <c r="C529" i="4" s="1"/>
  <c r="B528" i="4" a="1"/>
  <c r="B528" i="4" s="1"/>
  <c r="C528" i="4" s="1"/>
  <c r="B527" i="4" a="1"/>
  <c r="B527" i="4" s="1"/>
  <c r="C527" i="4" s="1"/>
  <c r="B526" i="4" a="1"/>
  <c r="B526" i="4" s="1"/>
  <c r="C526" i="4" s="1"/>
  <c r="B525" i="4" a="1"/>
  <c r="B525" i="4" s="1"/>
  <c r="C525" i="4" s="1"/>
  <c r="B524" i="4" a="1"/>
  <c r="B524" i="4" s="1"/>
  <c r="C524" i="4" s="1"/>
  <c r="B523" i="4" a="1"/>
  <c r="B523" i="4" s="1"/>
  <c r="C523" i="4" s="1"/>
  <c r="B522" i="4" a="1"/>
  <c r="B522" i="4" s="1"/>
  <c r="C522" i="4" s="1"/>
  <c r="B521" i="4" a="1"/>
  <c r="B521" i="4" s="1"/>
  <c r="C521" i="4" s="1"/>
  <c r="B520" i="4" a="1"/>
  <c r="B520" i="4" s="1"/>
  <c r="C520" i="4" s="1"/>
  <c r="B519" i="4" a="1"/>
  <c r="B519" i="4" s="1"/>
  <c r="C519" i="4" s="1"/>
  <c r="B518" i="4" a="1"/>
  <c r="B518" i="4" s="1"/>
  <c r="C518" i="4" s="1"/>
  <c r="B516" i="4" a="1"/>
  <c r="B516" i="4" s="1"/>
  <c r="C516" i="4" s="1"/>
  <c r="B514" i="4" a="1"/>
  <c r="B514" i="4" s="1"/>
  <c r="C514" i="4" s="1"/>
  <c r="B512" i="4" a="1"/>
  <c r="B512" i="4" s="1"/>
  <c r="C512" i="4" s="1"/>
  <c r="B510" i="4" a="1"/>
  <c r="B510" i="4" s="1"/>
  <c r="C510" i="4" s="1"/>
  <c r="B508" i="4" a="1"/>
  <c r="B508" i="4" s="1"/>
  <c r="C508" i="4" s="1"/>
  <c r="B506" i="4" a="1"/>
  <c r="B506" i="4" s="1"/>
  <c r="C506" i="4" s="1"/>
  <c r="B504" i="4" a="1"/>
  <c r="B504" i="4" s="1"/>
  <c r="C504" i="4" s="1"/>
  <c r="B502" i="4" a="1"/>
  <c r="B502" i="4" s="1"/>
  <c r="C502" i="4" s="1"/>
  <c r="B500" i="4" a="1"/>
  <c r="B500" i="4" s="1"/>
  <c r="C500" i="4" s="1"/>
  <c r="B498" i="4" a="1"/>
  <c r="B498" i="4" s="1"/>
  <c r="C498" i="4" s="1"/>
  <c r="B496" i="4" a="1"/>
  <c r="B496" i="4" s="1"/>
  <c r="C496" i="4" s="1"/>
  <c r="B494" i="4" a="1"/>
  <c r="B494" i="4" s="1"/>
  <c r="C494" i="4" s="1"/>
  <c r="B492" i="4" a="1"/>
  <c r="B492" i="4" s="1"/>
  <c r="C492" i="4" s="1"/>
  <c r="B490" i="4" a="1"/>
  <c r="B490" i="4" s="1"/>
  <c r="C490" i="4" s="1"/>
  <c r="B488" i="4" a="1"/>
  <c r="B488" i="4" s="1"/>
  <c r="C488" i="4" s="1"/>
  <c r="B486" i="4" a="1"/>
  <c r="B486" i="4" s="1"/>
  <c r="C486" i="4" s="1"/>
  <c r="B484" i="4" a="1"/>
  <c r="B484" i="4" s="1"/>
  <c r="C484" i="4" s="1"/>
  <c r="B482" i="4" a="1"/>
  <c r="B482" i="4" s="1"/>
  <c r="C482" i="4" s="1"/>
  <c r="B480" i="4" a="1"/>
  <c r="B480" i="4" s="1"/>
  <c r="C480" i="4" s="1"/>
  <c r="B478" i="4" a="1"/>
  <c r="B478" i="4" s="1"/>
  <c r="C478" i="4" s="1"/>
  <c r="B4" i="4" a="1"/>
  <c r="B4" i="4" s="1"/>
  <c r="C4" i="4" s="1"/>
  <c r="B6" i="4" a="1"/>
  <c r="B6" i="4" s="1"/>
  <c r="C6" i="4" s="1"/>
  <c r="B10" i="4" a="1"/>
  <c r="B10" i="4" s="1"/>
  <c r="C10" i="4" s="1"/>
  <c r="B12" i="4" a="1"/>
  <c r="B12" i="4" s="1"/>
  <c r="C12" i="4" s="1"/>
  <c r="B14" i="4" a="1"/>
  <c r="B14" i="4" s="1"/>
  <c r="C14" i="4" s="1"/>
  <c r="B16" i="4" a="1"/>
  <c r="B16" i="4" s="1"/>
  <c r="C16" i="4" s="1"/>
  <c r="B18" i="4" a="1"/>
  <c r="B18" i="4" s="1"/>
  <c r="C18" i="4" s="1"/>
  <c r="B20" i="4" a="1"/>
  <c r="B20" i="4" s="1"/>
  <c r="C20" i="4" s="1"/>
  <c r="B22" i="4" a="1"/>
  <c r="B22" i="4" s="1"/>
  <c r="C22" i="4" s="1"/>
  <c r="B24" i="4" a="1"/>
  <c r="B24" i="4" s="1"/>
  <c r="C24" i="4" s="1"/>
  <c r="B26" i="4" a="1"/>
  <c r="B26" i="4" s="1"/>
  <c r="C26" i="4" s="1"/>
  <c r="B28" i="4" a="1"/>
  <c r="B28" i="4" s="1"/>
  <c r="C28" i="4" s="1"/>
  <c r="B30" i="4" a="1"/>
  <c r="B30" i="4" s="1"/>
  <c r="C30" i="4" s="1"/>
  <c r="B32" i="4" a="1"/>
  <c r="B32" i="4" s="1"/>
  <c r="C32" i="4" s="1"/>
  <c r="B34" i="4" a="1"/>
  <c r="B34" i="4" s="1"/>
  <c r="C34" i="4" s="1"/>
  <c r="B36" i="4" a="1"/>
  <c r="B36" i="4" s="1"/>
  <c r="C36" i="4" s="1"/>
  <c r="B38" i="4" a="1"/>
  <c r="B38" i="4" s="1"/>
  <c r="C38" i="4" s="1"/>
  <c r="B40" i="4" a="1"/>
  <c r="B40" i="4" s="1"/>
  <c r="C40" i="4" s="1"/>
  <c r="B42" i="4" a="1"/>
  <c r="B42" i="4" s="1"/>
  <c r="C42" i="4" s="1"/>
  <c r="B44" i="4" a="1"/>
  <c r="B44" i="4" s="1"/>
  <c r="C44" i="4" s="1"/>
  <c r="B46" i="4" a="1"/>
  <c r="B46" i="4" s="1"/>
  <c r="C46" i="4" s="1"/>
  <c r="B48" i="4" a="1"/>
  <c r="B48" i="4" s="1"/>
  <c r="C48" i="4" s="1"/>
  <c r="B50" i="4" a="1"/>
  <c r="B50" i="4" s="1"/>
  <c r="C50" i="4" s="1"/>
  <c r="B52" i="4" a="1"/>
  <c r="B52" i="4" s="1"/>
  <c r="C52" i="4" s="1"/>
  <c r="B54" i="4" a="1"/>
  <c r="B54" i="4" s="1"/>
  <c r="C54" i="4" s="1"/>
  <c r="B56" i="4" a="1"/>
  <c r="B56" i="4" s="1"/>
  <c r="C56" i="4" s="1"/>
  <c r="B58" i="4" a="1"/>
  <c r="B58" i="4" s="1"/>
  <c r="C58" i="4" s="1"/>
  <c r="B60" i="4" a="1"/>
  <c r="B60" i="4" s="1"/>
  <c r="C60" i="4" s="1"/>
  <c r="B62" i="4" a="1"/>
  <c r="B62" i="4" s="1"/>
  <c r="C62" i="4" s="1"/>
  <c r="B64" i="4" a="1"/>
  <c r="B64" i="4" s="1"/>
  <c r="C64" i="4" s="1"/>
  <c r="B66" i="4" a="1"/>
  <c r="B66" i="4" s="1"/>
  <c r="C66" i="4" s="1"/>
  <c r="B68" i="4" a="1"/>
  <c r="B68" i="4" s="1"/>
  <c r="C68" i="4" s="1"/>
  <c r="B70" i="4" a="1"/>
  <c r="B70" i="4" s="1"/>
  <c r="C70" i="4" s="1"/>
  <c r="B72" i="4" a="1"/>
  <c r="B72" i="4" s="1"/>
  <c r="C72" i="4" s="1"/>
  <c r="B74" i="4" a="1"/>
  <c r="B74" i="4" s="1"/>
  <c r="C74" i="4" s="1"/>
  <c r="B76" i="4" a="1"/>
  <c r="B76" i="4" s="1"/>
  <c r="C76" i="4" s="1"/>
  <c r="B78" i="4" a="1"/>
  <c r="B78" i="4" s="1"/>
  <c r="C78" i="4" s="1"/>
  <c r="B80" i="4" a="1"/>
  <c r="B80" i="4" s="1"/>
  <c r="C80" i="4" s="1"/>
  <c r="B82" i="4" a="1"/>
  <c r="B82" i="4" s="1"/>
  <c r="C82" i="4" s="1"/>
  <c r="B84" i="4" a="1"/>
  <c r="B84" i="4" s="1"/>
  <c r="C84" i="4" s="1"/>
  <c r="B86" i="4" a="1"/>
  <c r="B86" i="4" s="1"/>
  <c r="C86" i="4" s="1"/>
  <c r="B88" i="4" a="1"/>
  <c r="B88" i="4" s="1"/>
  <c r="C88" i="4" s="1"/>
  <c r="B90" i="4" a="1"/>
  <c r="B90" i="4" s="1"/>
  <c r="C90" i="4" s="1"/>
  <c r="B92" i="4" a="1"/>
  <c r="B92" i="4" s="1"/>
  <c r="C92" i="4" s="1"/>
  <c r="B94" i="4" a="1"/>
  <c r="B94" i="4" s="1"/>
  <c r="C94" i="4" s="1"/>
  <c r="B96" i="4" a="1"/>
  <c r="B96" i="4" s="1"/>
  <c r="C96" i="4" s="1"/>
  <c r="B98" i="4" a="1"/>
  <c r="B98" i="4" s="1"/>
  <c r="C98" i="4" s="1"/>
  <c r="B100" i="4" a="1"/>
  <c r="B100" i="4" s="1"/>
  <c r="C100" i="4" s="1"/>
  <c r="B102" i="4" a="1"/>
  <c r="B102" i="4" s="1"/>
  <c r="C102" i="4" s="1"/>
  <c r="B104" i="4" a="1"/>
  <c r="B104" i="4" s="1"/>
  <c r="C104" i="4" s="1"/>
  <c r="B106" i="4" a="1"/>
  <c r="B106" i="4" s="1"/>
  <c r="C106" i="4" s="1"/>
  <c r="B108" i="4" a="1"/>
  <c r="B108" i="4" s="1"/>
  <c r="C108" i="4" s="1"/>
  <c r="B110" i="4" a="1"/>
  <c r="B110" i="4" s="1"/>
  <c r="C110" i="4" s="1"/>
  <c r="B112" i="4" a="1"/>
  <c r="B112" i="4" s="1"/>
  <c r="C112" i="4" s="1"/>
  <c r="B114" i="4" a="1"/>
  <c r="B114" i="4" s="1"/>
  <c r="C114" i="4" s="1"/>
  <c r="B116" i="4" a="1"/>
  <c r="B116" i="4" s="1"/>
  <c r="C116" i="4" s="1"/>
  <c r="B118" i="4" a="1"/>
  <c r="B118" i="4" s="1"/>
  <c r="C118" i="4" s="1"/>
  <c r="B120" i="4" a="1"/>
  <c r="B120" i="4" s="1"/>
  <c r="C120" i="4" s="1"/>
  <c r="B122" i="4" a="1"/>
  <c r="B122" i="4" s="1"/>
  <c r="C122" i="4" s="1"/>
  <c r="B124" i="4" a="1"/>
  <c r="B124" i="4" s="1"/>
  <c r="C124" i="4" s="1"/>
  <c r="B126" i="4" a="1"/>
  <c r="B126" i="4" s="1"/>
  <c r="C126" i="4" s="1"/>
  <c r="B128" i="4" a="1"/>
  <c r="B128" i="4" s="1"/>
  <c r="C128" i="4" s="1"/>
  <c r="B130" i="4" a="1"/>
  <c r="B130" i="4" s="1"/>
  <c r="C130" i="4" s="1"/>
  <c r="B132" i="4" a="1"/>
  <c r="B132" i="4" s="1"/>
  <c r="C132" i="4" s="1"/>
  <c r="B134" i="4" a="1"/>
  <c r="B134" i="4" s="1"/>
  <c r="C134" i="4" s="1"/>
  <c r="B136" i="4" a="1"/>
  <c r="B136" i="4" s="1"/>
  <c r="C136" i="4" s="1"/>
  <c r="B138" i="4" a="1"/>
  <c r="B138" i="4" s="1"/>
  <c r="C138" i="4" s="1"/>
  <c r="B140" i="4" a="1"/>
  <c r="B140" i="4" s="1"/>
  <c r="C140" i="4" s="1"/>
  <c r="B142" i="4" a="1"/>
  <c r="B142" i="4" s="1"/>
  <c r="C142" i="4" s="1"/>
  <c r="B144" i="4" a="1"/>
  <c r="B144" i="4" s="1"/>
  <c r="C144" i="4" s="1"/>
  <c r="B146" i="4" a="1"/>
  <c r="B146" i="4" s="1"/>
  <c r="C146" i="4" s="1"/>
  <c r="B148" i="4" a="1"/>
  <c r="B148" i="4" s="1"/>
  <c r="C148" i="4" s="1"/>
  <c r="B150" i="4" a="1"/>
  <c r="B150" i="4" s="1"/>
  <c r="C150" i="4" s="1"/>
  <c r="B152" i="4" a="1"/>
  <c r="B152" i="4" s="1"/>
  <c r="C152" i="4" s="1"/>
  <c r="B154" i="4" a="1"/>
  <c r="B154" i="4" s="1"/>
  <c r="C154" i="4" s="1"/>
  <c r="B156" i="4" a="1"/>
  <c r="B156" i="4" s="1"/>
  <c r="C156" i="4" s="1"/>
  <c r="B158" i="4" a="1"/>
  <c r="B158" i="4" s="1"/>
  <c r="C158" i="4" s="1"/>
  <c r="B160" i="4" a="1"/>
  <c r="B160" i="4" s="1"/>
  <c r="C160" i="4" s="1"/>
  <c r="B162" i="4" a="1"/>
  <c r="B162" i="4" s="1"/>
  <c r="C162" i="4" s="1"/>
  <c r="B164" i="4" a="1"/>
  <c r="B164" i="4" s="1"/>
  <c r="C164" i="4" s="1"/>
  <c r="B166" i="4" a="1"/>
  <c r="B166" i="4" s="1"/>
  <c r="C166" i="4" s="1"/>
  <c r="B168" i="4" a="1"/>
  <c r="B168" i="4" s="1"/>
  <c r="C168" i="4" s="1"/>
  <c r="B170" i="4" a="1"/>
  <c r="B170" i="4" s="1"/>
  <c r="C170" i="4" s="1"/>
  <c r="B172" i="4" a="1"/>
  <c r="B172" i="4" s="1"/>
  <c r="C172" i="4" s="1"/>
  <c r="B174" i="4" a="1"/>
  <c r="B174" i="4" s="1"/>
  <c r="C174" i="4" s="1"/>
  <c r="B176" i="4" a="1"/>
  <c r="B176" i="4" s="1"/>
  <c r="C176" i="4" s="1"/>
  <c r="B178" i="4" a="1"/>
  <c r="B178" i="4" s="1"/>
  <c r="C178" i="4" s="1"/>
  <c r="B180" i="4" a="1"/>
  <c r="B180" i="4" s="1"/>
  <c r="C180" i="4" s="1"/>
  <c r="B182" i="4" a="1"/>
  <c r="B182" i="4" s="1"/>
  <c r="C182" i="4" s="1"/>
  <c r="B184" i="4" a="1"/>
  <c r="B184" i="4" s="1"/>
  <c r="C184" i="4" s="1"/>
  <c r="B186" i="4" a="1"/>
  <c r="B186" i="4" s="1"/>
  <c r="C186" i="4" s="1"/>
  <c r="B188" i="4" a="1"/>
  <c r="B188" i="4" s="1"/>
  <c r="C188" i="4" s="1"/>
  <c r="B190" i="4" a="1"/>
  <c r="B190" i="4" s="1"/>
  <c r="C190" i="4" s="1"/>
  <c r="B192" i="4" a="1"/>
  <c r="B192" i="4" s="1"/>
  <c r="C192" i="4" s="1"/>
  <c r="B194" i="4" a="1"/>
  <c r="B194" i="4" s="1"/>
  <c r="C194" i="4" s="1"/>
  <c r="B196" i="4" a="1"/>
  <c r="B196" i="4" s="1"/>
  <c r="C196" i="4" s="1"/>
  <c r="B198" i="4" a="1"/>
  <c r="B198" i="4" s="1"/>
  <c r="C198" i="4" s="1"/>
  <c r="B200" i="4" a="1"/>
  <c r="B200" i="4" s="1"/>
  <c r="C200" i="4" s="1"/>
  <c r="B202" i="4" a="1"/>
  <c r="B202" i="4" s="1"/>
  <c r="C202" i="4" s="1"/>
  <c r="B204" i="4" a="1"/>
  <c r="B204" i="4" s="1"/>
  <c r="C204" i="4" s="1"/>
  <c r="B206" i="4" a="1"/>
  <c r="B206" i="4" s="1"/>
  <c r="C206" i="4" s="1"/>
  <c r="B208" i="4" a="1"/>
  <c r="B208" i="4" s="1"/>
  <c r="C208" i="4" s="1"/>
  <c r="B210" i="4" a="1"/>
  <c r="B210" i="4" s="1"/>
  <c r="C210" i="4" s="1"/>
  <c r="B212" i="4" a="1"/>
  <c r="B212" i="4" s="1"/>
  <c r="C212" i="4" s="1"/>
  <c r="B214" i="4" a="1"/>
  <c r="B214" i="4" s="1"/>
  <c r="C214" i="4" s="1"/>
  <c r="B216" i="4" a="1"/>
  <c r="B216" i="4" s="1"/>
  <c r="C216" i="4" s="1"/>
  <c r="B218" i="4" a="1"/>
  <c r="B218" i="4" s="1"/>
  <c r="C218" i="4" s="1"/>
  <c r="B220" i="4" a="1"/>
  <c r="B220" i="4" s="1"/>
  <c r="C220" i="4" s="1"/>
  <c r="B222" i="4" a="1"/>
  <c r="B222" i="4" s="1"/>
  <c r="C222" i="4" s="1"/>
  <c r="B224" i="4" a="1"/>
  <c r="B224" i="4" s="1"/>
  <c r="C224" i="4" s="1"/>
  <c r="B226" i="4" a="1"/>
  <c r="B226" i="4" s="1"/>
  <c r="C226" i="4" s="1"/>
  <c r="B228" i="4" a="1"/>
  <c r="B228" i="4" s="1"/>
  <c r="C228" i="4" s="1"/>
  <c r="B230" i="4" a="1"/>
  <c r="B230" i="4" s="1"/>
  <c r="C230" i="4" s="1"/>
  <c r="B232" i="4" a="1"/>
  <c r="B232" i="4" s="1"/>
  <c r="C232" i="4" s="1"/>
  <c r="B234" i="4" a="1"/>
  <c r="B234" i="4" s="1"/>
  <c r="C234" i="4" s="1"/>
  <c r="B236" i="4" a="1"/>
  <c r="B236" i="4" s="1"/>
  <c r="C236" i="4" s="1"/>
  <c r="B238" i="4" a="1"/>
  <c r="B238" i="4" s="1"/>
  <c r="C238" i="4" s="1"/>
  <c r="B240" i="4" a="1"/>
  <c r="B240" i="4" s="1"/>
  <c r="C240" i="4" s="1"/>
  <c r="B242" i="4" a="1"/>
  <c r="B242" i="4" s="1"/>
  <c r="C242" i="4" s="1"/>
  <c r="B244" i="4" a="1"/>
  <c r="B244" i="4" s="1"/>
  <c r="C244" i="4" s="1"/>
  <c r="B246" i="4" a="1"/>
  <c r="B246" i="4" s="1"/>
  <c r="C246" i="4" s="1"/>
  <c r="B248" i="4" a="1"/>
  <c r="B248" i="4" s="1"/>
  <c r="C248" i="4" s="1"/>
  <c r="B250" i="4" a="1"/>
  <c r="B250" i="4" s="1"/>
  <c r="C250" i="4" s="1"/>
  <c r="B252" i="4" a="1"/>
  <c r="B252" i="4" s="1"/>
  <c r="C252" i="4" s="1"/>
  <c r="B254" i="4" a="1"/>
  <c r="B254" i="4" s="1"/>
  <c r="C254" i="4" s="1"/>
  <c r="B256" i="4" a="1"/>
  <c r="B256" i="4" s="1"/>
  <c r="C256" i="4" s="1"/>
  <c r="B258" i="4" a="1"/>
  <c r="B258" i="4" s="1"/>
  <c r="C258" i="4" s="1"/>
  <c r="B260" i="4" a="1"/>
  <c r="B260" i="4" s="1"/>
  <c r="C260" i="4" s="1"/>
  <c r="B262" i="4" a="1"/>
  <c r="B262" i="4" s="1"/>
  <c r="C262" i="4" s="1"/>
  <c r="B264" i="4" a="1"/>
  <c r="B264" i="4" s="1"/>
  <c r="C264" i="4" s="1"/>
  <c r="B266" i="4" a="1"/>
  <c r="B266" i="4" s="1"/>
  <c r="C266" i="4" s="1"/>
  <c r="B268" i="4" a="1"/>
  <c r="B268" i="4" s="1"/>
  <c r="C268" i="4" s="1"/>
  <c r="B270" i="4" a="1"/>
  <c r="B270" i="4" s="1"/>
  <c r="C270" i="4" s="1"/>
  <c r="B272" i="4" a="1"/>
  <c r="B272" i="4" s="1"/>
  <c r="C272" i="4" s="1"/>
  <c r="B274" i="4" a="1"/>
  <c r="B274" i="4" s="1"/>
  <c r="C274" i="4" s="1"/>
  <c r="B276" i="4" a="1"/>
  <c r="B276" i="4" s="1"/>
  <c r="C276" i="4" s="1"/>
  <c r="B278" i="4" a="1"/>
  <c r="B278" i="4" s="1"/>
  <c r="C278" i="4" s="1"/>
  <c r="B280" i="4" a="1"/>
  <c r="B280" i="4" s="1"/>
  <c r="C280" i="4" s="1"/>
  <c r="B282" i="4" a="1"/>
  <c r="B282" i="4" s="1"/>
  <c r="C282" i="4" s="1"/>
  <c r="B284" i="4" a="1"/>
  <c r="B284" i="4" s="1"/>
  <c r="C284" i="4" s="1"/>
  <c r="B286" i="4" a="1"/>
  <c r="B286" i="4" s="1"/>
  <c r="C286" i="4" s="1"/>
  <c r="B288" i="4" a="1"/>
  <c r="B288" i="4" s="1"/>
  <c r="C288" i="4" s="1"/>
  <c r="B290" i="4" a="1"/>
  <c r="B290" i="4" s="1"/>
  <c r="C290" i="4" s="1"/>
  <c r="B292" i="4" a="1"/>
  <c r="B292" i="4" s="1"/>
  <c r="C292" i="4" s="1"/>
  <c r="B294" i="4" a="1"/>
  <c r="B294" i="4" s="1"/>
  <c r="C294" i="4" s="1"/>
  <c r="B296" i="4" a="1"/>
  <c r="B296" i="4" s="1"/>
  <c r="C296" i="4" s="1"/>
  <c r="B298" i="4" a="1"/>
  <c r="B298" i="4" s="1"/>
  <c r="C298" i="4" s="1"/>
  <c r="B300" i="4" a="1"/>
  <c r="B300" i="4" s="1"/>
  <c r="C300" i="4" s="1"/>
  <c r="B302" i="4" a="1"/>
  <c r="B302" i="4" s="1"/>
  <c r="C302" i="4" s="1"/>
  <c r="B304" i="4" a="1"/>
  <c r="B304" i="4" s="1"/>
  <c r="C304" i="4" s="1"/>
  <c r="B306" i="4" a="1"/>
  <c r="B306" i="4" s="1"/>
  <c r="C306" i="4" s="1"/>
  <c r="B308" i="4" a="1"/>
  <c r="B308" i="4" s="1"/>
  <c r="C308" i="4" s="1"/>
  <c r="B310" i="4" a="1"/>
  <c r="B310" i="4" s="1"/>
  <c r="C310" i="4" s="1"/>
  <c r="B312" i="4" a="1"/>
  <c r="B312" i="4" s="1"/>
  <c r="C312" i="4" s="1"/>
  <c r="B314" i="4" a="1"/>
  <c r="B314" i="4" s="1"/>
  <c r="C314" i="4" s="1"/>
  <c r="B316" i="4" a="1"/>
  <c r="B316" i="4" s="1"/>
  <c r="C316" i="4" s="1"/>
  <c r="B318" i="4" a="1"/>
  <c r="B318" i="4" s="1"/>
  <c r="C318" i="4" s="1"/>
  <c r="B320" i="4" a="1"/>
  <c r="B320" i="4" s="1"/>
  <c r="C320" i="4" s="1"/>
  <c r="B322" i="4" a="1"/>
  <c r="B322" i="4" s="1"/>
  <c r="C322" i="4" s="1"/>
  <c r="B324" i="4" a="1"/>
  <c r="B324" i="4" s="1"/>
  <c r="C324" i="4" s="1"/>
  <c r="B326" i="4" a="1"/>
  <c r="B326" i="4" s="1"/>
  <c r="C326" i="4" s="1"/>
  <c r="B328" i="4" a="1"/>
  <c r="B328" i="4" s="1"/>
  <c r="C328" i="4" s="1"/>
  <c r="B330" i="4" a="1"/>
  <c r="B330" i="4" s="1"/>
  <c r="C330" i="4" s="1"/>
  <c r="B332" i="4" a="1"/>
  <c r="B332" i="4" s="1"/>
  <c r="C332" i="4" s="1"/>
  <c r="B334" i="4" a="1"/>
  <c r="B334" i="4" s="1"/>
  <c r="C334" i="4" s="1"/>
  <c r="B336" i="4" a="1"/>
  <c r="B336" i="4" s="1"/>
  <c r="C336" i="4" s="1"/>
  <c r="B338" i="4" a="1"/>
  <c r="B338" i="4" s="1"/>
  <c r="C338" i="4" s="1"/>
  <c r="B340" i="4" a="1"/>
  <c r="B340" i="4" s="1"/>
  <c r="C340" i="4" s="1"/>
  <c r="B342" i="4" a="1"/>
  <c r="B342" i="4" s="1"/>
  <c r="C342" i="4" s="1"/>
  <c r="B344" i="4" a="1"/>
  <c r="B344" i="4" s="1"/>
  <c r="C344" i="4" s="1"/>
  <c r="B346" i="4" a="1"/>
  <c r="B346" i="4" s="1"/>
  <c r="C346" i="4" s="1"/>
  <c r="B347" i="4" a="1"/>
  <c r="B347" i="4" s="1"/>
  <c r="C347" i="4" s="1"/>
  <c r="B348" i="4" a="1"/>
  <c r="B348" i="4" s="1"/>
  <c r="C348" i="4" s="1"/>
  <c r="B350" i="4" a="1"/>
  <c r="B350" i="4" s="1"/>
  <c r="C350" i="4" s="1"/>
  <c r="B352" i="4" a="1"/>
  <c r="B352" i="4" s="1"/>
  <c r="C352" i="4" s="1"/>
  <c r="B354" i="4" a="1"/>
  <c r="B354" i="4" s="1"/>
  <c r="C354" i="4" s="1"/>
  <c r="B356" i="4" a="1"/>
  <c r="B356" i="4" s="1"/>
  <c r="C356" i="4" s="1"/>
  <c r="B358" i="4" a="1"/>
  <c r="B358" i="4" s="1"/>
  <c r="C358" i="4" s="1"/>
  <c r="B360" i="4" a="1"/>
  <c r="B360" i="4" s="1"/>
  <c r="C360" i="4" s="1"/>
  <c r="B362" i="4" a="1"/>
  <c r="B362" i="4" s="1"/>
  <c r="C362" i="4" s="1"/>
  <c r="B364" i="4" a="1"/>
  <c r="B364" i="4" s="1"/>
  <c r="C364" i="4" s="1"/>
  <c r="B366" i="4" a="1"/>
  <c r="B366" i="4" s="1"/>
  <c r="C366" i="4" s="1"/>
  <c r="B368" i="4" a="1"/>
  <c r="B368" i="4" s="1"/>
  <c r="C368" i="4" s="1"/>
  <c r="B370" i="4" a="1"/>
  <c r="B370" i="4" s="1"/>
  <c r="C370" i="4" s="1"/>
  <c r="B372" i="4" a="1"/>
  <c r="B372" i="4" s="1"/>
  <c r="C372" i="4" s="1"/>
  <c r="B374" i="4" a="1"/>
  <c r="B374" i="4" s="1"/>
  <c r="C374" i="4" s="1"/>
  <c r="B376" i="4" a="1"/>
  <c r="B376" i="4" s="1"/>
  <c r="C376" i="4" s="1"/>
  <c r="B378" i="4" a="1"/>
  <c r="B378" i="4" s="1"/>
  <c r="C378" i="4" s="1"/>
  <c r="B380" i="4" a="1"/>
  <c r="B380" i="4" s="1"/>
  <c r="C380" i="4" s="1"/>
  <c r="B382" i="4" a="1"/>
  <c r="B382" i="4" s="1"/>
  <c r="C382" i="4" s="1"/>
  <c r="B384" i="4" a="1"/>
  <c r="B384" i="4" s="1"/>
  <c r="C384" i="4" s="1"/>
  <c r="B386" i="4" a="1"/>
  <c r="B386" i="4" s="1"/>
  <c r="C386" i="4" s="1"/>
  <c r="B388" i="4" a="1"/>
  <c r="B388" i="4" s="1"/>
  <c r="C388" i="4" s="1"/>
  <c r="B390" i="4" a="1"/>
  <c r="B390" i="4" s="1"/>
  <c r="C390" i="4" s="1"/>
  <c r="B392" i="4" a="1"/>
  <c r="B392" i="4" s="1"/>
  <c r="C392" i="4" s="1"/>
  <c r="B394" i="4" a="1"/>
  <c r="B394" i="4" s="1"/>
  <c r="C394" i="4" s="1"/>
  <c r="B396" i="4" a="1"/>
  <c r="B396" i="4" s="1"/>
  <c r="C396" i="4" s="1"/>
  <c r="B398" i="4" a="1"/>
  <c r="B398" i="4" s="1"/>
  <c r="C398" i="4" s="1"/>
  <c r="B400" i="4" a="1"/>
  <c r="B400" i="4" s="1"/>
  <c r="C400" i="4" s="1"/>
  <c r="B402" i="4" a="1"/>
  <c r="B402" i="4" s="1"/>
  <c r="C402" i="4" s="1"/>
  <c r="B404" i="4" a="1"/>
  <c r="B404" i="4" s="1"/>
  <c r="C404" i="4" s="1"/>
  <c r="B406" i="4" a="1"/>
  <c r="B406" i="4" s="1"/>
  <c r="C406" i="4" s="1"/>
  <c r="B408" i="4" a="1"/>
  <c r="B408" i="4" s="1"/>
  <c r="C408" i="4" s="1"/>
  <c r="B410" i="4" a="1"/>
  <c r="B410" i="4" s="1"/>
  <c r="C410" i="4" s="1"/>
  <c r="B412" i="4" a="1"/>
  <c r="B412" i="4" s="1"/>
  <c r="C412" i="4" s="1"/>
  <c r="B414" i="4" a="1"/>
  <c r="B414" i="4" s="1"/>
  <c r="C414" i="4" s="1"/>
  <c r="B416" i="4" a="1"/>
  <c r="B416" i="4" s="1"/>
  <c r="C416" i="4" s="1"/>
  <c r="B418" i="4" a="1"/>
  <c r="B418" i="4" s="1"/>
  <c r="C418" i="4" s="1"/>
  <c r="B420" i="4" a="1"/>
  <c r="B420" i="4" s="1"/>
  <c r="C420" i="4" s="1"/>
  <c r="B422" i="4" a="1"/>
  <c r="B422" i="4" s="1"/>
  <c r="C422" i="4" s="1"/>
  <c r="B424" i="4" a="1"/>
  <c r="B424" i="4" s="1"/>
  <c r="C424" i="4" s="1"/>
  <c r="B426" i="4" a="1"/>
  <c r="B426" i="4" s="1"/>
  <c r="C426" i="4" s="1"/>
  <c r="B428" i="4" a="1"/>
  <c r="B428" i="4" s="1"/>
  <c r="C428" i="4" s="1"/>
  <c r="B430" i="4" a="1"/>
  <c r="B430" i="4" s="1"/>
  <c r="C430" i="4" s="1"/>
  <c r="B432" i="4" a="1"/>
  <c r="B432" i="4" s="1"/>
  <c r="C432" i="4" s="1"/>
  <c r="B434" i="4" a="1"/>
  <c r="B434" i="4" s="1"/>
  <c r="C434" i="4" s="1"/>
  <c r="B436" i="4" a="1"/>
  <c r="B436" i="4" s="1"/>
  <c r="C436" i="4" s="1"/>
  <c r="B438" i="4" a="1"/>
  <c r="B438" i="4" s="1"/>
  <c r="C438" i="4" s="1"/>
  <c r="B440" i="4" a="1"/>
  <c r="B440" i="4" s="1"/>
  <c r="C440" i="4" s="1"/>
  <c r="B442" i="4" a="1"/>
  <c r="B442" i="4" s="1"/>
  <c r="C442" i="4" s="1"/>
  <c r="B444" i="4" a="1"/>
  <c r="B444" i="4" s="1"/>
  <c r="C444" i="4" s="1"/>
  <c r="B446" i="4" a="1"/>
  <c r="B446" i="4" s="1"/>
  <c r="C446" i="4" s="1"/>
  <c r="B448" i="4" a="1"/>
  <c r="B448" i="4" s="1"/>
  <c r="C448" i="4" s="1"/>
  <c r="B450" i="4" a="1"/>
  <c r="B450" i="4" s="1"/>
  <c r="C450" i="4" s="1"/>
  <c r="B452" i="4" a="1"/>
  <c r="B452" i="4" s="1"/>
  <c r="C452" i="4" s="1"/>
  <c r="B454" i="4" a="1"/>
  <c r="B454" i="4" s="1"/>
  <c r="C454" i="4" s="1"/>
  <c r="B456" i="4" a="1"/>
  <c r="B456" i="4" s="1"/>
  <c r="C456" i="4" s="1"/>
  <c r="B458" i="4" a="1"/>
  <c r="B458" i="4" s="1"/>
  <c r="C458" i="4" s="1"/>
  <c r="B460" i="4" a="1"/>
  <c r="B460" i="4" s="1"/>
  <c r="C460" i="4" s="1"/>
  <c r="B462" i="4" a="1"/>
  <c r="B462" i="4" s="1"/>
  <c r="C462" i="4" s="1"/>
  <c r="B464" i="4" a="1"/>
  <c r="B464" i="4" s="1"/>
  <c r="C464" i="4" s="1"/>
  <c r="B466" i="4" a="1"/>
  <c r="B466" i="4" s="1"/>
  <c r="C466" i="4" s="1"/>
  <c r="B468" i="4" a="1"/>
  <c r="B468" i="4" s="1"/>
  <c r="C468" i="4" s="1"/>
  <c r="B470" i="4" a="1"/>
  <c r="B470" i="4" s="1"/>
  <c r="C470" i="4" s="1"/>
  <c r="B474" i="4" a="1"/>
  <c r="B474" i="4" s="1"/>
  <c r="C474" i="4" s="1"/>
  <c r="B3" i="4" a="1"/>
  <c r="B3" i="4" s="1"/>
  <c r="C3" i="4" s="1"/>
  <c r="B5" i="4" a="1"/>
  <c r="B5" i="4" s="1"/>
  <c r="C5" i="4" s="1"/>
  <c r="B7" i="4" a="1"/>
  <c r="B7" i="4" s="1"/>
  <c r="C7" i="4" s="1"/>
  <c r="B8" i="4" a="1"/>
  <c r="B8" i="4" s="1"/>
  <c r="C8" i="4" s="1"/>
  <c r="B9" i="4" a="1"/>
  <c r="B9" i="4" s="1"/>
  <c r="C9" i="4" s="1"/>
  <c r="B11" i="4" a="1"/>
  <c r="B11" i="4" s="1"/>
  <c r="C11" i="4" s="1"/>
  <c r="B13" i="4" a="1"/>
  <c r="B13" i="4" s="1"/>
  <c r="C13" i="4" s="1"/>
  <c r="B15" i="4" a="1"/>
  <c r="B15" i="4" s="1"/>
  <c r="C15" i="4" s="1"/>
  <c r="B17" i="4" a="1"/>
  <c r="B17" i="4" s="1"/>
  <c r="C17" i="4" s="1"/>
  <c r="B19" i="4" a="1"/>
  <c r="B19" i="4" s="1"/>
  <c r="C19" i="4" s="1"/>
  <c r="B21" i="4" a="1"/>
  <c r="B21" i="4" s="1"/>
  <c r="C21" i="4" s="1"/>
  <c r="B23" i="4" a="1"/>
  <c r="B23" i="4" s="1"/>
  <c r="C23" i="4" s="1"/>
  <c r="B25" i="4" a="1"/>
  <c r="B25" i="4" s="1"/>
  <c r="C25" i="4" s="1"/>
  <c r="B27" i="4" a="1"/>
  <c r="B27" i="4" s="1"/>
  <c r="C27" i="4" s="1"/>
  <c r="B29" i="4" a="1"/>
  <c r="B29" i="4" s="1"/>
  <c r="C29" i="4" s="1"/>
  <c r="B31" i="4" a="1"/>
  <c r="B31" i="4" s="1"/>
  <c r="C31" i="4" s="1"/>
  <c r="B33" i="4" a="1"/>
  <c r="B33" i="4" s="1"/>
  <c r="C33" i="4" s="1"/>
  <c r="B35" i="4" a="1"/>
  <c r="B35" i="4" s="1"/>
  <c r="C35" i="4" s="1"/>
  <c r="B37" i="4" a="1"/>
  <c r="B37" i="4" s="1"/>
  <c r="C37" i="4" s="1"/>
  <c r="B39" i="4" a="1"/>
  <c r="B39" i="4" s="1"/>
  <c r="C39" i="4" s="1"/>
  <c r="B41" i="4" a="1"/>
  <c r="B41" i="4" s="1"/>
  <c r="C41" i="4" s="1"/>
  <c r="B43" i="4" a="1"/>
  <c r="B43" i="4" s="1"/>
  <c r="C43" i="4" s="1"/>
  <c r="B45" i="4" a="1"/>
  <c r="B45" i="4" s="1"/>
  <c r="C45" i="4" s="1"/>
  <c r="B47" i="4" a="1"/>
  <c r="B47" i="4" s="1"/>
  <c r="C47" i="4" s="1"/>
  <c r="B49" i="4" a="1"/>
  <c r="B49" i="4" s="1"/>
  <c r="C49" i="4" s="1"/>
  <c r="B51" i="4" a="1"/>
  <c r="B51" i="4" s="1"/>
  <c r="C51" i="4" s="1"/>
  <c r="B53" i="4" a="1"/>
  <c r="B53" i="4" s="1"/>
  <c r="C53" i="4" s="1"/>
  <c r="B55" i="4" a="1"/>
  <c r="B55" i="4" s="1"/>
  <c r="C55" i="4" s="1"/>
  <c r="B57" i="4" a="1"/>
  <c r="B57" i="4" s="1"/>
  <c r="C57" i="4" s="1"/>
  <c r="B59" i="4" a="1"/>
  <c r="B59" i="4" s="1"/>
  <c r="C59" i="4" s="1"/>
  <c r="B61" i="4" a="1"/>
  <c r="B61" i="4" s="1"/>
  <c r="C61" i="4" s="1"/>
  <c r="B63" i="4" a="1"/>
  <c r="B63" i="4" s="1"/>
  <c r="C63" i="4" s="1"/>
  <c r="B65" i="4" a="1"/>
  <c r="B65" i="4" s="1"/>
  <c r="C65" i="4" s="1"/>
  <c r="B67" i="4" a="1"/>
  <c r="B67" i="4" s="1"/>
  <c r="C67" i="4" s="1"/>
  <c r="B69" i="4" a="1"/>
  <c r="B69" i="4" s="1"/>
  <c r="C69" i="4" s="1"/>
  <c r="B71" i="4" a="1"/>
  <c r="B71" i="4" s="1"/>
  <c r="C71" i="4" s="1"/>
  <c r="B73" i="4" a="1"/>
  <c r="B73" i="4" s="1"/>
  <c r="C73" i="4" s="1"/>
  <c r="B75" i="4" a="1"/>
  <c r="B75" i="4" s="1"/>
  <c r="C75" i="4" s="1"/>
  <c r="B77" i="4" a="1"/>
  <c r="B77" i="4" s="1"/>
  <c r="C77" i="4" s="1"/>
  <c r="B79" i="4" a="1"/>
  <c r="B79" i="4" s="1"/>
  <c r="C79" i="4" s="1"/>
  <c r="B81" i="4" a="1"/>
  <c r="B81" i="4" s="1"/>
  <c r="C81" i="4" s="1"/>
  <c r="B83" i="4" a="1"/>
  <c r="B83" i="4" s="1"/>
  <c r="C83" i="4" s="1"/>
  <c r="B85" i="4" a="1"/>
  <c r="B85" i="4" s="1"/>
  <c r="C85" i="4" s="1"/>
  <c r="B87" i="4" a="1"/>
  <c r="B87" i="4" s="1"/>
  <c r="C87" i="4" s="1"/>
  <c r="B89" i="4" a="1"/>
  <c r="B89" i="4" s="1"/>
  <c r="C89" i="4" s="1"/>
  <c r="B91" i="4" a="1"/>
  <c r="B91" i="4" s="1"/>
  <c r="C91" i="4" s="1"/>
  <c r="B93" i="4" a="1"/>
  <c r="B93" i="4" s="1"/>
  <c r="C93" i="4" s="1"/>
  <c r="B95" i="4" a="1"/>
  <c r="B95" i="4" s="1"/>
  <c r="C95" i="4" s="1"/>
  <c r="B97" i="4" a="1"/>
  <c r="B97" i="4" s="1"/>
  <c r="C97" i="4" s="1"/>
  <c r="B99" i="4" a="1"/>
  <c r="B99" i="4" s="1"/>
  <c r="C99" i="4" s="1"/>
  <c r="B101" i="4" a="1"/>
  <c r="B101" i="4" s="1"/>
  <c r="C101" i="4" s="1"/>
  <c r="B103" i="4" a="1"/>
  <c r="B103" i="4" s="1"/>
  <c r="C103" i="4" s="1"/>
  <c r="B105" i="4" a="1"/>
  <c r="B105" i="4" s="1"/>
  <c r="C105" i="4" s="1"/>
  <c r="B107" i="4" a="1"/>
  <c r="B107" i="4" s="1"/>
  <c r="C107" i="4" s="1"/>
  <c r="B109" i="4" a="1"/>
  <c r="B109" i="4" s="1"/>
  <c r="C109" i="4" s="1"/>
  <c r="B111" i="4" a="1"/>
  <c r="B111" i="4" s="1"/>
  <c r="C111" i="4" s="1"/>
  <c r="B113" i="4" a="1"/>
  <c r="B113" i="4" s="1"/>
  <c r="C113" i="4" s="1"/>
  <c r="B115" i="4" a="1"/>
  <c r="B115" i="4" s="1"/>
  <c r="C115" i="4" s="1"/>
  <c r="B117" i="4" a="1"/>
  <c r="B117" i="4" s="1"/>
  <c r="C117" i="4" s="1"/>
  <c r="B119" i="4" a="1"/>
  <c r="B119" i="4" s="1"/>
  <c r="C119" i="4" s="1"/>
  <c r="B121" i="4" a="1"/>
  <c r="B121" i="4" s="1"/>
  <c r="C121" i="4" s="1"/>
  <c r="B123" i="4" a="1"/>
  <c r="B123" i="4" s="1"/>
  <c r="C123" i="4" s="1"/>
  <c r="B125" i="4" a="1"/>
  <c r="B125" i="4" s="1"/>
  <c r="C125" i="4" s="1"/>
  <c r="B127" i="4" a="1"/>
  <c r="B127" i="4" s="1"/>
  <c r="C127" i="4" s="1"/>
  <c r="B129" i="4" a="1"/>
  <c r="B129" i="4" s="1"/>
  <c r="C129" i="4" s="1"/>
  <c r="B131" i="4" a="1"/>
  <c r="B131" i="4" s="1"/>
  <c r="C131" i="4" s="1"/>
  <c r="B133" i="4" a="1"/>
  <c r="B133" i="4" s="1"/>
  <c r="C133" i="4" s="1"/>
  <c r="B135" i="4" a="1"/>
  <c r="B135" i="4" s="1"/>
  <c r="C135" i="4" s="1"/>
  <c r="B137" i="4" a="1"/>
  <c r="B137" i="4" s="1"/>
  <c r="C137" i="4" s="1"/>
  <c r="B139" i="4" a="1"/>
  <c r="B139" i="4" s="1"/>
  <c r="C139" i="4" s="1"/>
  <c r="B141" i="4" a="1"/>
  <c r="B141" i="4" s="1"/>
  <c r="C141" i="4" s="1"/>
  <c r="B143" i="4" a="1"/>
  <c r="B143" i="4" s="1"/>
  <c r="C143" i="4" s="1"/>
  <c r="B145" i="4" a="1"/>
  <c r="B145" i="4" s="1"/>
  <c r="C145" i="4" s="1"/>
  <c r="B147" i="4" a="1"/>
  <c r="B147" i="4" s="1"/>
  <c r="C147" i="4" s="1"/>
  <c r="B149" i="4" a="1"/>
  <c r="B149" i="4" s="1"/>
  <c r="C149" i="4" s="1"/>
  <c r="B151" i="4" a="1"/>
  <c r="B151" i="4" s="1"/>
  <c r="C151" i="4" s="1"/>
  <c r="B153" i="4" a="1"/>
  <c r="B153" i="4" s="1"/>
  <c r="C153" i="4" s="1"/>
  <c r="B155" i="4" a="1"/>
  <c r="B155" i="4" s="1"/>
  <c r="C155" i="4" s="1"/>
  <c r="B157" i="4" a="1"/>
  <c r="B157" i="4" s="1"/>
  <c r="C157" i="4" s="1"/>
  <c r="B159" i="4" a="1"/>
  <c r="B159" i="4" s="1"/>
  <c r="C159" i="4" s="1"/>
  <c r="B161" i="4" a="1"/>
  <c r="B161" i="4" s="1"/>
  <c r="C161" i="4" s="1"/>
  <c r="B163" i="4" a="1"/>
  <c r="B163" i="4" s="1"/>
  <c r="C163" i="4" s="1"/>
  <c r="B165" i="4" a="1"/>
  <c r="B165" i="4" s="1"/>
  <c r="C165" i="4" s="1"/>
  <c r="B167" i="4" a="1"/>
  <c r="B167" i="4" s="1"/>
  <c r="C167" i="4" s="1"/>
  <c r="B169" i="4" a="1"/>
  <c r="B169" i="4" s="1"/>
  <c r="C169" i="4" s="1"/>
  <c r="B171" i="4" a="1"/>
  <c r="B171" i="4" s="1"/>
  <c r="C171" i="4" s="1"/>
  <c r="B173" i="4" a="1"/>
  <c r="B173" i="4" s="1"/>
  <c r="C173" i="4" s="1"/>
  <c r="B175" i="4" a="1"/>
  <c r="B175" i="4" s="1"/>
  <c r="C175" i="4" s="1"/>
  <c r="B177" i="4" a="1"/>
  <c r="B177" i="4" s="1"/>
  <c r="C177" i="4" s="1"/>
  <c r="B179" i="4" a="1"/>
  <c r="B179" i="4" s="1"/>
  <c r="C179" i="4" s="1"/>
  <c r="B181" i="4" a="1"/>
  <c r="B181" i="4" s="1"/>
  <c r="C181" i="4" s="1"/>
  <c r="B183" i="4" a="1"/>
  <c r="B183" i="4" s="1"/>
  <c r="C183" i="4" s="1"/>
  <c r="B185" i="4" a="1"/>
  <c r="B185" i="4" s="1"/>
  <c r="C185" i="4" s="1"/>
  <c r="B187" i="4" a="1"/>
  <c r="B187" i="4" s="1"/>
  <c r="C187" i="4" s="1"/>
  <c r="B189" i="4" a="1"/>
  <c r="B189" i="4" s="1"/>
  <c r="C189" i="4" s="1"/>
  <c r="B191" i="4" a="1"/>
  <c r="B191" i="4" s="1"/>
  <c r="C191" i="4" s="1"/>
  <c r="B193" i="4" a="1"/>
  <c r="B193" i="4" s="1"/>
  <c r="C193" i="4" s="1"/>
  <c r="B195" i="4" a="1"/>
  <c r="B195" i="4" s="1"/>
  <c r="C195" i="4" s="1"/>
  <c r="B197" i="4" a="1"/>
  <c r="B197" i="4" s="1"/>
  <c r="C197" i="4" s="1"/>
  <c r="B199" i="4" a="1"/>
  <c r="B199" i="4" s="1"/>
  <c r="C199" i="4" s="1"/>
  <c r="B201" i="4" a="1"/>
  <c r="B201" i="4" s="1"/>
  <c r="C201" i="4" s="1"/>
  <c r="B203" i="4" a="1"/>
  <c r="B203" i="4" s="1"/>
  <c r="C203" i="4" s="1"/>
  <c r="B205" i="4" a="1"/>
  <c r="B205" i="4" s="1"/>
  <c r="C205" i="4" s="1"/>
  <c r="B207" i="4" a="1"/>
  <c r="B207" i="4" s="1"/>
  <c r="C207" i="4" s="1"/>
  <c r="B209" i="4" a="1"/>
  <c r="B209" i="4" s="1"/>
  <c r="C209" i="4" s="1"/>
  <c r="B211" i="4" a="1"/>
  <c r="B211" i="4" s="1"/>
  <c r="C211" i="4" s="1"/>
  <c r="B213" i="4" a="1"/>
  <c r="B213" i="4" s="1"/>
  <c r="C213" i="4" s="1"/>
  <c r="B215" i="4" a="1"/>
  <c r="B215" i="4" s="1"/>
  <c r="C215" i="4" s="1"/>
  <c r="B217" i="4" a="1"/>
  <c r="B217" i="4" s="1"/>
  <c r="C217" i="4" s="1"/>
  <c r="B219" i="4" a="1"/>
  <c r="B219" i="4" s="1"/>
  <c r="C219" i="4" s="1"/>
  <c r="B221" i="4" a="1"/>
  <c r="B221" i="4" s="1"/>
  <c r="C221" i="4" s="1"/>
  <c r="B223" i="4" a="1"/>
  <c r="B223" i="4" s="1"/>
  <c r="C223" i="4" s="1"/>
  <c r="B225" i="4" a="1"/>
  <c r="B225" i="4" s="1"/>
  <c r="C225" i="4" s="1"/>
  <c r="B227" i="4" a="1"/>
  <c r="B227" i="4" s="1"/>
  <c r="C227" i="4" s="1"/>
  <c r="B229" i="4" a="1"/>
  <c r="B229" i="4" s="1"/>
  <c r="C229" i="4" s="1"/>
  <c r="B231" i="4" a="1"/>
  <c r="B231" i="4" s="1"/>
  <c r="C231" i="4" s="1"/>
  <c r="B233" i="4" a="1"/>
  <c r="B233" i="4" s="1"/>
  <c r="C233" i="4" s="1"/>
  <c r="B235" i="4" a="1"/>
  <c r="B235" i="4" s="1"/>
  <c r="C235" i="4" s="1"/>
  <c r="B237" i="4" a="1"/>
  <c r="B237" i="4" s="1"/>
  <c r="C237" i="4" s="1"/>
  <c r="B239" i="4" a="1"/>
  <c r="B239" i="4" s="1"/>
  <c r="C239" i="4" s="1"/>
  <c r="B241" i="4" a="1"/>
  <c r="B241" i="4" s="1"/>
  <c r="C241" i="4" s="1"/>
  <c r="B243" i="4" a="1"/>
  <c r="B243" i="4" s="1"/>
  <c r="C243" i="4" s="1"/>
  <c r="B245" i="4" a="1"/>
  <c r="B245" i="4" s="1"/>
  <c r="C245" i="4" s="1"/>
  <c r="B247" i="4" a="1"/>
  <c r="B247" i="4" s="1"/>
  <c r="C247" i="4" s="1"/>
  <c r="B249" i="4" a="1"/>
  <c r="B249" i="4" s="1"/>
  <c r="C249" i="4" s="1"/>
  <c r="B251" i="4" a="1"/>
  <c r="B251" i="4" s="1"/>
  <c r="C251" i="4" s="1"/>
  <c r="B253" i="4" a="1"/>
  <c r="B253" i="4" s="1"/>
  <c r="C253" i="4" s="1"/>
  <c r="B255" i="4" a="1"/>
  <c r="B255" i="4" s="1"/>
  <c r="C255" i="4" s="1"/>
  <c r="B257" i="4" a="1"/>
  <c r="B257" i="4" s="1"/>
  <c r="C257" i="4" s="1"/>
  <c r="B259" i="4" a="1"/>
  <c r="B259" i="4" s="1"/>
  <c r="C259" i="4" s="1"/>
  <c r="B261" i="4" a="1"/>
  <c r="B261" i="4" s="1"/>
  <c r="C261" i="4" s="1"/>
  <c r="B263" i="4" a="1"/>
  <c r="B263" i="4" s="1"/>
  <c r="C263" i="4" s="1"/>
  <c r="B265" i="4" a="1"/>
  <c r="B265" i="4" s="1"/>
  <c r="C265" i="4" s="1"/>
  <c r="B267" i="4" a="1"/>
  <c r="B267" i="4" s="1"/>
  <c r="C267" i="4" s="1"/>
  <c r="B269" i="4" a="1"/>
  <c r="B269" i="4" s="1"/>
  <c r="C269" i="4" s="1"/>
  <c r="B271" i="4" a="1"/>
  <c r="B271" i="4" s="1"/>
  <c r="C271" i="4" s="1"/>
  <c r="B273" i="4" a="1"/>
  <c r="B273" i="4" s="1"/>
  <c r="C273" i="4" s="1"/>
  <c r="B275" i="4" a="1"/>
  <c r="B275" i="4" s="1"/>
  <c r="C275" i="4" s="1"/>
  <c r="B277" i="4" a="1"/>
  <c r="B277" i="4" s="1"/>
  <c r="C277" i="4" s="1"/>
  <c r="B279" i="4" a="1"/>
  <c r="B279" i="4" s="1"/>
  <c r="C279" i="4" s="1"/>
  <c r="B281" i="4" a="1"/>
  <c r="B281" i="4" s="1"/>
  <c r="C281" i="4" s="1"/>
  <c r="B283" i="4" a="1"/>
  <c r="B283" i="4" s="1"/>
  <c r="C283" i="4" s="1"/>
  <c r="B285" i="4" a="1"/>
  <c r="B285" i="4" s="1"/>
  <c r="C285" i="4" s="1"/>
  <c r="B287" i="4" a="1"/>
  <c r="B287" i="4" s="1"/>
  <c r="C287" i="4" s="1"/>
  <c r="B289" i="4" a="1"/>
  <c r="B289" i="4" s="1"/>
  <c r="C289" i="4" s="1"/>
  <c r="B291" i="4" a="1"/>
  <c r="B291" i="4" s="1"/>
  <c r="C291" i="4" s="1"/>
  <c r="B293" i="4" a="1"/>
  <c r="B293" i="4" s="1"/>
  <c r="C293" i="4" s="1"/>
  <c r="B295" i="4" a="1"/>
  <c r="B295" i="4" s="1"/>
  <c r="C295" i="4" s="1"/>
  <c r="B297" i="4" a="1"/>
  <c r="B297" i="4" s="1"/>
  <c r="C297" i="4" s="1"/>
  <c r="B299" i="4" a="1"/>
  <c r="B299" i="4" s="1"/>
  <c r="C299" i="4" s="1"/>
  <c r="B301" i="4" a="1"/>
  <c r="B301" i="4" s="1"/>
  <c r="C301" i="4" s="1"/>
  <c r="B303" i="4" a="1"/>
  <c r="B303" i="4" s="1"/>
  <c r="C303" i="4" s="1"/>
  <c r="B305" i="4" a="1"/>
  <c r="B305" i="4" s="1"/>
  <c r="C305" i="4" s="1"/>
  <c r="B307" i="4" a="1"/>
  <c r="B307" i="4" s="1"/>
  <c r="C307" i="4" s="1"/>
  <c r="B309" i="4" a="1"/>
  <c r="B309" i="4" s="1"/>
  <c r="C309" i="4" s="1"/>
  <c r="B311" i="4" a="1"/>
  <c r="B311" i="4" s="1"/>
  <c r="C311" i="4" s="1"/>
  <c r="B313" i="4" a="1"/>
  <c r="B313" i="4" s="1"/>
  <c r="C313" i="4" s="1"/>
  <c r="B315" i="4" a="1"/>
  <c r="B315" i="4" s="1"/>
  <c r="C315" i="4" s="1"/>
  <c r="B317" i="4" a="1"/>
  <c r="B317" i="4" s="1"/>
  <c r="C317" i="4" s="1"/>
  <c r="B319" i="4" a="1"/>
  <c r="B319" i="4" s="1"/>
  <c r="C319" i="4" s="1"/>
  <c r="B321" i="4" a="1"/>
  <c r="B321" i="4" s="1"/>
  <c r="C321" i="4" s="1"/>
  <c r="B323" i="4" a="1"/>
  <c r="B323" i="4" s="1"/>
  <c r="C323" i="4" s="1"/>
  <c r="B325" i="4" a="1"/>
  <c r="B325" i="4" s="1"/>
  <c r="C325" i="4" s="1"/>
  <c r="B327" i="4" a="1"/>
  <c r="B327" i="4" s="1"/>
  <c r="C327" i="4" s="1"/>
  <c r="B329" i="4" a="1"/>
  <c r="B329" i="4" s="1"/>
  <c r="C329" i="4" s="1"/>
  <c r="B331" i="4" a="1"/>
  <c r="B331" i="4" s="1"/>
  <c r="C331" i="4" s="1"/>
  <c r="B333" i="4" a="1"/>
  <c r="B333" i="4" s="1"/>
  <c r="C333" i="4" s="1"/>
  <c r="B335" i="4" a="1"/>
  <c r="B335" i="4" s="1"/>
  <c r="C335" i="4" s="1"/>
  <c r="B337" i="4" a="1"/>
  <c r="B337" i="4" s="1"/>
  <c r="C337" i="4" s="1"/>
  <c r="B339" i="4" a="1"/>
  <c r="B339" i="4" s="1"/>
  <c r="C339" i="4" s="1"/>
  <c r="B341" i="4" a="1"/>
  <c r="B341" i="4" s="1"/>
  <c r="C341" i="4" s="1"/>
  <c r="B343" i="4" a="1"/>
  <c r="B343" i="4" s="1"/>
  <c r="C343" i="4" s="1"/>
  <c r="B345" i="4" a="1"/>
  <c r="B345" i="4" s="1"/>
  <c r="C345" i="4" s="1"/>
  <c r="B349" i="4" a="1"/>
  <c r="B349" i="4" s="1"/>
  <c r="C349" i="4" s="1"/>
  <c r="B351" i="4" a="1"/>
  <c r="B351" i="4" s="1"/>
  <c r="C351" i="4" s="1"/>
  <c r="B353" i="4" a="1"/>
  <c r="B353" i="4" s="1"/>
  <c r="C353" i="4" s="1"/>
  <c r="B355" i="4" a="1"/>
  <c r="B355" i="4" s="1"/>
  <c r="C355" i="4" s="1"/>
  <c r="B357" i="4" a="1"/>
  <c r="B357" i="4" s="1"/>
  <c r="C357" i="4" s="1"/>
  <c r="B359" i="4" a="1"/>
  <c r="B359" i="4" s="1"/>
  <c r="C359" i="4" s="1"/>
  <c r="B361" i="4" a="1"/>
  <c r="B361" i="4" s="1"/>
  <c r="C361" i="4" s="1"/>
  <c r="B363" i="4" a="1"/>
  <c r="B363" i="4" s="1"/>
  <c r="C363" i="4" s="1"/>
  <c r="B365" i="4" a="1"/>
  <c r="B365" i="4" s="1"/>
  <c r="C365" i="4" s="1"/>
  <c r="B367" i="4" a="1"/>
  <c r="B367" i="4" s="1"/>
  <c r="C367" i="4" s="1"/>
  <c r="B369" i="4" a="1"/>
  <c r="B369" i="4" s="1"/>
  <c r="C369" i="4" s="1"/>
  <c r="B371" i="4" a="1"/>
  <c r="B371" i="4" s="1"/>
  <c r="C371" i="4" s="1"/>
  <c r="B373" i="4" a="1"/>
  <c r="B373" i="4" s="1"/>
  <c r="C373" i="4" s="1"/>
  <c r="B375" i="4" a="1"/>
  <c r="B375" i="4" s="1"/>
  <c r="C375" i="4" s="1"/>
  <c r="B377" i="4" a="1"/>
  <c r="B377" i="4" s="1"/>
  <c r="C377" i="4" s="1"/>
  <c r="B379" i="4" a="1"/>
  <c r="B379" i="4" s="1"/>
  <c r="C379" i="4" s="1"/>
  <c r="B381" i="4" a="1"/>
  <c r="B381" i="4" s="1"/>
  <c r="C381" i="4" s="1"/>
  <c r="B383" i="4" a="1"/>
  <c r="B383" i="4" s="1"/>
  <c r="C383" i="4" s="1"/>
  <c r="B385" i="4" a="1"/>
  <c r="B385" i="4" s="1"/>
  <c r="C385" i="4" s="1"/>
  <c r="B387" i="4" a="1"/>
  <c r="B387" i="4" s="1"/>
  <c r="C387" i="4" s="1"/>
  <c r="B389" i="4" a="1"/>
  <c r="B389" i="4" s="1"/>
  <c r="C389" i="4" s="1"/>
  <c r="B391" i="4" a="1"/>
  <c r="B391" i="4" s="1"/>
  <c r="C391" i="4" s="1"/>
  <c r="B393" i="4" a="1"/>
  <c r="B393" i="4" s="1"/>
  <c r="C393" i="4" s="1"/>
  <c r="B395" i="4" a="1"/>
  <c r="B395" i="4" s="1"/>
  <c r="C395" i="4" s="1"/>
  <c r="B397" i="4" a="1"/>
  <c r="B397" i="4" s="1"/>
  <c r="C397" i="4" s="1"/>
  <c r="B399" i="4" a="1"/>
  <c r="B399" i="4" s="1"/>
  <c r="C399" i="4" s="1"/>
  <c r="B401" i="4" a="1"/>
  <c r="B401" i="4" s="1"/>
  <c r="C401" i="4" s="1"/>
  <c r="B403" i="4" a="1"/>
  <c r="B403" i="4" s="1"/>
  <c r="C403" i="4" s="1"/>
  <c r="B405" i="4" a="1"/>
  <c r="B405" i="4" s="1"/>
  <c r="C405" i="4" s="1"/>
  <c r="B407" i="4" a="1"/>
  <c r="B407" i="4" s="1"/>
  <c r="C407" i="4" s="1"/>
  <c r="B409" i="4" a="1"/>
  <c r="B409" i="4" s="1"/>
  <c r="C409" i="4" s="1"/>
  <c r="B411" i="4" a="1"/>
  <c r="B411" i="4" s="1"/>
  <c r="C411" i="4" s="1"/>
  <c r="B413" i="4" a="1"/>
  <c r="B413" i="4" s="1"/>
  <c r="C413" i="4" s="1"/>
  <c r="B415" i="4" a="1"/>
  <c r="B415" i="4" s="1"/>
  <c r="C415" i="4" s="1"/>
  <c r="B417" i="4" a="1"/>
  <c r="B417" i="4" s="1"/>
  <c r="C417" i="4" s="1"/>
  <c r="B419" i="4" a="1"/>
  <c r="B419" i="4" s="1"/>
  <c r="C419" i="4" s="1"/>
  <c r="B421" i="4" a="1"/>
  <c r="B421" i="4" s="1"/>
  <c r="C421" i="4" s="1"/>
  <c r="B423" i="4" a="1"/>
  <c r="B423" i="4" s="1"/>
  <c r="C423" i="4" s="1"/>
  <c r="B425" i="4" a="1"/>
  <c r="B425" i="4" s="1"/>
  <c r="C425" i="4" s="1"/>
  <c r="B427" i="4" a="1"/>
  <c r="B427" i="4" s="1"/>
  <c r="C427" i="4" s="1"/>
  <c r="B429" i="4" a="1"/>
  <c r="B429" i="4" s="1"/>
  <c r="C429" i="4" s="1"/>
  <c r="B431" i="4" a="1"/>
  <c r="B431" i="4" s="1"/>
  <c r="C431" i="4" s="1"/>
  <c r="B433" i="4" a="1"/>
  <c r="B433" i="4" s="1"/>
  <c r="C433" i="4" s="1"/>
  <c r="B435" i="4" a="1"/>
  <c r="B435" i="4" s="1"/>
  <c r="C435" i="4" s="1"/>
  <c r="B437" i="4" a="1"/>
  <c r="B437" i="4" s="1"/>
  <c r="C437" i="4" s="1"/>
  <c r="B439" i="4" a="1"/>
  <c r="B439" i="4" s="1"/>
  <c r="C439" i="4" s="1"/>
  <c r="B441" i="4" a="1"/>
  <c r="B441" i="4" s="1"/>
  <c r="C441" i="4" s="1"/>
  <c r="B443" i="4" a="1"/>
  <c r="B443" i="4" s="1"/>
  <c r="C443" i="4" s="1"/>
  <c r="B445" i="4" a="1"/>
  <c r="B445" i="4" s="1"/>
  <c r="C445" i="4" s="1"/>
  <c r="B447" i="4" a="1"/>
  <c r="B447" i="4" s="1"/>
  <c r="C447" i="4" s="1"/>
  <c r="B449" i="4" a="1"/>
  <c r="B449" i="4" s="1"/>
  <c r="C449" i="4" s="1"/>
  <c r="B451" i="4" a="1"/>
  <c r="B451" i="4" s="1"/>
  <c r="C451" i="4" s="1"/>
  <c r="B453" i="4" a="1"/>
  <c r="B453" i="4" s="1"/>
  <c r="C453" i="4" s="1"/>
  <c r="B455" i="4" a="1"/>
  <c r="B455" i="4" s="1"/>
  <c r="C455" i="4" s="1"/>
  <c r="B457" i="4" a="1"/>
  <c r="B457" i="4" s="1"/>
  <c r="C457" i="4" s="1"/>
  <c r="B459" i="4" a="1"/>
  <c r="B459" i="4" s="1"/>
  <c r="C459" i="4" s="1"/>
  <c r="B461" i="4" a="1"/>
  <c r="B461" i="4" s="1"/>
  <c r="C461" i="4" s="1"/>
  <c r="B463" i="4" a="1"/>
  <c r="B463" i="4" s="1"/>
  <c r="C463" i="4" s="1"/>
  <c r="B465" i="4" a="1"/>
  <c r="B465" i="4" s="1"/>
  <c r="C465" i="4" s="1"/>
  <c r="B467" i="4" a="1"/>
  <c r="B467" i="4" s="1"/>
  <c r="C467" i="4" s="1"/>
  <c r="B469" i="4" a="1"/>
  <c r="B469" i="4" s="1"/>
  <c r="C469" i="4" s="1"/>
  <c r="B472" i="4" a="1"/>
  <c r="B472" i="4" s="1"/>
  <c r="C472" i="4" s="1"/>
  <c r="B476" i="4" a="1"/>
  <c r="B476" i="4" s="1"/>
  <c r="C476" i="4" s="1"/>
  <c r="T6" i="1"/>
  <c r="U6" i="1" s="1"/>
  <c r="T5122" i="1"/>
  <c r="U5122" i="1" s="1"/>
  <c r="T5123" i="1"/>
  <c r="U5123" i="1" s="1"/>
  <c r="T5124" i="1"/>
  <c r="U5124" i="1" s="1"/>
  <c r="T5125" i="1"/>
  <c r="U5125" i="1" s="1"/>
  <c r="T5126" i="1"/>
  <c r="U5126" i="1" s="1"/>
  <c r="T5127" i="1"/>
  <c r="U5127" i="1" s="1"/>
  <c r="T5128" i="1"/>
  <c r="U5128" i="1" s="1"/>
  <c r="T5129" i="1"/>
  <c r="U5129" i="1" s="1"/>
  <c r="T5130" i="1"/>
  <c r="U5130" i="1" s="1"/>
  <c r="T5131" i="1"/>
  <c r="U5131" i="1" s="1"/>
  <c r="T5132" i="1"/>
  <c r="U5132" i="1" s="1"/>
  <c r="T5133" i="1"/>
  <c r="U5133" i="1" s="1"/>
  <c r="T5134" i="1"/>
  <c r="U5134" i="1" s="1"/>
  <c r="T5135" i="1"/>
  <c r="U5135" i="1" s="1"/>
  <c r="T5136" i="1"/>
  <c r="U5136" i="1" s="1"/>
  <c r="T5137" i="1"/>
  <c r="U5137" i="1" s="1"/>
  <c r="T5138" i="1"/>
  <c r="U5138" i="1" s="1"/>
  <c r="T5139" i="1"/>
  <c r="U5139" i="1" s="1"/>
  <c r="T5140" i="1"/>
  <c r="U5140" i="1" s="1"/>
  <c r="T5141" i="1"/>
  <c r="U5141" i="1" s="1"/>
  <c r="T5142" i="1"/>
  <c r="U5142" i="1" s="1"/>
  <c r="T5143" i="1"/>
  <c r="U5143" i="1" s="1"/>
  <c r="T5144" i="1"/>
  <c r="U5144" i="1" s="1"/>
  <c r="T5145" i="1"/>
  <c r="U5145" i="1" s="1"/>
  <c r="T5146" i="1"/>
  <c r="U5146" i="1" s="1"/>
  <c r="T5147" i="1"/>
  <c r="U5147" i="1" s="1"/>
  <c r="T5148" i="1"/>
  <c r="U5148" i="1" s="1"/>
  <c r="T5149" i="1"/>
  <c r="U5149" i="1" s="1"/>
  <c r="T5150" i="1"/>
  <c r="U5150" i="1" s="1"/>
  <c r="T5151" i="1"/>
  <c r="U5151" i="1" s="1"/>
  <c r="T5152" i="1"/>
  <c r="U5152" i="1" s="1"/>
  <c r="T5153" i="1"/>
  <c r="U5153" i="1" s="1"/>
  <c r="T5154" i="1"/>
  <c r="U5154" i="1" s="1"/>
  <c r="T5155" i="1"/>
  <c r="U5155" i="1" s="1"/>
  <c r="T5156" i="1"/>
  <c r="U5156" i="1" s="1"/>
  <c r="T5157" i="1"/>
  <c r="U5157" i="1" s="1"/>
  <c r="T5158" i="1"/>
  <c r="U5158" i="1" s="1"/>
  <c r="T5159" i="1"/>
  <c r="U5159" i="1" s="1"/>
  <c r="T5160" i="1"/>
  <c r="U5160" i="1" s="1"/>
  <c r="T5161" i="1"/>
  <c r="U5161" i="1" s="1"/>
  <c r="T5162" i="1"/>
  <c r="U5162" i="1" s="1"/>
  <c r="T5163" i="1"/>
  <c r="U5163" i="1" s="1"/>
  <c r="T5164" i="1"/>
  <c r="U5164" i="1" s="1"/>
  <c r="T5165" i="1"/>
  <c r="U5165" i="1" s="1"/>
  <c r="T5166" i="1"/>
  <c r="U5166" i="1" s="1"/>
  <c r="T5167" i="1"/>
  <c r="U5167" i="1" s="1"/>
  <c r="T5168" i="1"/>
  <c r="U5168" i="1" s="1"/>
  <c r="T5169" i="1"/>
  <c r="U5169" i="1" s="1"/>
  <c r="T5170" i="1"/>
  <c r="U5170" i="1" s="1"/>
  <c r="T5171" i="1"/>
  <c r="U5171" i="1" s="1"/>
  <c r="T5172" i="1"/>
  <c r="U5172" i="1" s="1"/>
  <c r="T5173" i="1"/>
  <c r="U5173" i="1" s="1"/>
  <c r="T5174" i="1"/>
  <c r="U5174" i="1" s="1"/>
  <c r="T5175" i="1"/>
  <c r="U5175" i="1" s="1"/>
  <c r="T5176" i="1"/>
  <c r="U5176" i="1" s="1"/>
  <c r="T5177" i="1"/>
  <c r="U5177" i="1" s="1"/>
  <c r="T5178" i="1"/>
  <c r="U5178" i="1" s="1"/>
  <c r="T5179" i="1"/>
  <c r="U5179" i="1" s="1"/>
  <c r="T5180" i="1"/>
  <c r="U5180" i="1" s="1"/>
  <c r="T5181" i="1"/>
  <c r="U5181" i="1" s="1"/>
  <c r="T5182" i="1"/>
  <c r="U5182" i="1" s="1"/>
  <c r="T5183" i="1"/>
  <c r="U5183" i="1" s="1"/>
  <c r="T5184" i="1"/>
  <c r="U5184" i="1" s="1"/>
  <c r="T5185" i="1"/>
  <c r="U5185" i="1" s="1"/>
  <c r="T5186" i="1"/>
  <c r="U5186" i="1" s="1"/>
  <c r="T5187" i="1"/>
  <c r="U5187" i="1" s="1"/>
  <c r="T5188" i="1"/>
  <c r="U5188" i="1" s="1"/>
  <c r="T5189" i="1"/>
  <c r="U5189" i="1" s="1"/>
  <c r="T5190" i="1"/>
  <c r="U5190" i="1" s="1"/>
  <c r="T5191" i="1"/>
  <c r="U5191" i="1" s="1"/>
  <c r="T5192" i="1"/>
  <c r="U5192" i="1" s="1"/>
  <c r="T5193" i="1"/>
  <c r="U5193" i="1" s="1"/>
  <c r="T5194" i="1"/>
  <c r="U5194" i="1" s="1"/>
  <c r="T5195" i="1"/>
  <c r="U5195" i="1" s="1"/>
  <c r="T5196" i="1"/>
  <c r="U5196" i="1" s="1"/>
  <c r="T5197" i="1"/>
  <c r="U5197" i="1" s="1"/>
  <c r="T5198" i="1"/>
  <c r="U5198" i="1" s="1"/>
  <c r="T5199" i="1"/>
  <c r="U5199" i="1" s="1"/>
  <c r="T5200" i="1"/>
  <c r="U5200" i="1" s="1"/>
  <c r="T5201" i="1"/>
  <c r="U5201" i="1" s="1"/>
  <c r="T5202" i="1"/>
  <c r="U5202" i="1" s="1"/>
  <c r="T5203" i="1"/>
  <c r="U5203" i="1" s="1"/>
  <c r="T5204" i="1"/>
  <c r="U5204" i="1" s="1"/>
  <c r="T5205" i="1"/>
  <c r="U5205" i="1" s="1"/>
  <c r="T5206" i="1"/>
  <c r="U5206" i="1" s="1"/>
  <c r="T5207" i="1"/>
  <c r="U5207" i="1" s="1"/>
  <c r="T5208" i="1"/>
  <c r="U5208" i="1" s="1"/>
  <c r="T5209" i="1"/>
  <c r="U5209" i="1" s="1"/>
  <c r="T5210" i="1"/>
  <c r="U5210" i="1" s="1"/>
  <c r="T5211" i="1"/>
  <c r="U5211" i="1" s="1"/>
  <c r="T5212" i="1"/>
  <c r="U5212" i="1" s="1"/>
  <c r="T5213" i="1"/>
  <c r="U5213" i="1" s="1"/>
  <c r="T5214" i="1"/>
  <c r="U5214" i="1" s="1"/>
  <c r="T5215" i="1"/>
  <c r="U5215" i="1" s="1"/>
  <c r="T5216" i="1"/>
  <c r="U5216" i="1" s="1"/>
  <c r="T5217" i="1"/>
  <c r="U5217" i="1" s="1"/>
  <c r="T5218" i="1"/>
  <c r="U5218" i="1" s="1"/>
  <c r="T5219" i="1"/>
  <c r="U5219" i="1" s="1"/>
  <c r="T5220" i="1"/>
  <c r="U5220" i="1" s="1"/>
  <c r="T5221" i="1"/>
  <c r="U5221" i="1" s="1"/>
  <c r="T5222" i="1"/>
  <c r="U5222" i="1" s="1"/>
  <c r="T5223" i="1"/>
  <c r="U5223" i="1" s="1"/>
  <c r="T5224" i="1"/>
  <c r="U5224" i="1" s="1"/>
  <c r="T5225" i="1"/>
  <c r="U5225" i="1" s="1"/>
  <c r="T5226" i="1"/>
  <c r="U5226" i="1" s="1"/>
  <c r="T5227" i="1"/>
  <c r="U5227" i="1" s="1"/>
  <c r="T5228" i="1"/>
  <c r="U5228" i="1" s="1"/>
  <c r="T5229" i="1"/>
  <c r="U5229" i="1" s="1"/>
  <c r="T5230" i="1"/>
  <c r="U5230" i="1" s="1"/>
  <c r="T5231" i="1"/>
  <c r="U5231" i="1" s="1"/>
  <c r="T5232" i="1"/>
  <c r="U5232" i="1" s="1"/>
  <c r="T5233" i="1"/>
  <c r="U5233" i="1" s="1"/>
  <c r="T5234" i="1"/>
  <c r="U5234" i="1" s="1"/>
  <c r="T5235" i="1"/>
  <c r="U5235" i="1" s="1"/>
  <c r="T5236" i="1"/>
  <c r="U5236" i="1" s="1"/>
  <c r="T5237" i="1"/>
  <c r="U5237" i="1" s="1"/>
  <c r="T5238" i="1"/>
  <c r="U5238" i="1" s="1"/>
  <c r="T5239" i="1"/>
  <c r="U5239" i="1" s="1"/>
  <c r="T5240" i="1"/>
  <c r="U5240" i="1" s="1"/>
  <c r="T5241" i="1"/>
  <c r="U5241" i="1" s="1"/>
  <c r="T5242" i="1"/>
  <c r="U5242" i="1" s="1"/>
  <c r="T5243" i="1"/>
  <c r="U5243" i="1" s="1"/>
  <c r="T5244" i="1"/>
  <c r="U5244" i="1" s="1"/>
  <c r="T5245" i="1"/>
  <c r="U5245" i="1" s="1"/>
  <c r="T5246" i="1"/>
  <c r="U5246" i="1" s="1"/>
  <c r="T5247" i="1"/>
  <c r="U5247" i="1" s="1"/>
  <c r="T5248" i="1"/>
  <c r="U5248" i="1" s="1"/>
  <c r="T5249" i="1"/>
  <c r="U5249" i="1" s="1"/>
  <c r="T5250" i="1"/>
  <c r="U5250" i="1" s="1"/>
  <c r="T5251" i="1"/>
  <c r="U5251" i="1" s="1"/>
  <c r="T5252" i="1"/>
  <c r="U5252" i="1" s="1"/>
  <c r="T5253" i="1"/>
  <c r="U5253" i="1" s="1"/>
  <c r="T5254" i="1"/>
  <c r="U5254" i="1" s="1"/>
  <c r="T5255" i="1"/>
  <c r="U5255" i="1" s="1"/>
  <c r="T5256" i="1"/>
  <c r="U5256" i="1" s="1"/>
  <c r="T5257" i="1"/>
  <c r="U5257" i="1" s="1"/>
  <c r="T5258" i="1"/>
  <c r="U5258" i="1" s="1"/>
  <c r="T5259" i="1"/>
  <c r="U5259" i="1" s="1"/>
  <c r="T5260" i="1"/>
  <c r="U5260" i="1" s="1"/>
  <c r="T5261" i="1"/>
  <c r="U5261" i="1" s="1"/>
  <c r="T5262" i="1"/>
  <c r="U5262" i="1" s="1"/>
  <c r="T5263" i="1"/>
  <c r="U5263" i="1" s="1"/>
  <c r="T5264" i="1"/>
  <c r="U5264" i="1" s="1"/>
  <c r="T5265" i="1"/>
  <c r="U5265" i="1" s="1"/>
  <c r="T5266" i="1"/>
  <c r="U5266" i="1" s="1"/>
  <c r="T5267" i="1"/>
  <c r="U5267" i="1" s="1"/>
  <c r="T5268" i="1"/>
  <c r="U5268" i="1" s="1"/>
  <c r="T5269" i="1"/>
  <c r="U5269" i="1" s="1"/>
  <c r="T5270" i="1"/>
  <c r="U5270" i="1" s="1"/>
  <c r="T5271" i="1"/>
  <c r="U5271" i="1" s="1"/>
  <c r="T5272" i="1"/>
  <c r="U5272" i="1" s="1"/>
  <c r="T5273" i="1"/>
  <c r="U5273" i="1" s="1"/>
  <c r="T5274" i="1"/>
  <c r="U5274" i="1" s="1"/>
  <c r="T5275" i="1"/>
  <c r="U5275" i="1" s="1"/>
  <c r="T5276" i="1"/>
  <c r="U5276" i="1" s="1"/>
  <c r="T5277" i="1"/>
  <c r="U5277" i="1" s="1"/>
  <c r="T5278" i="1"/>
  <c r="U5278" i="1" s="1"/>
  <c r="T5279" i="1"/>
  <c r="U5279" i="1" s="1"/>
  <c r="T5280" i="1"/>
  <c r="U5280" i="1" s="1"/>
  <c r="T5281" i="1"/>
  <c r="U5281" i="1" s="1"/>
  <c r="T5282" i="1"/>
  <c r="U5282" i="1" s="1"/>
  <c r="T5283" i="1"/>
  <c r="U5283" i="1" s="1"/>
  <c r="T5284" i="1"/>
  <c r="U5284" i="1" s="1"/>
  <c r="T5285" i="1"/>
  <c r="U5285" i="1" s="1"/>
  <c r="T5286" i="1"/>
  <c r="U5286" i="1" s="1"/>
  <c r="T5287" i="1"/>
  <c r="U5287" i="1" s="1"/>
  <c r="T5288" i="1"/>
  <c r="U5288" i="1" s="1"/>
  <c r="T5289" i="1"/>
  <c r="U5289" i="1" s="1"/>
  <c r="T5290" i="1"/>
  <c r="U5290" i="1" s="1"/>
  <c r="T5291" i="1"/>
  <c r="U5291" i="1" s="1"/>
  <c r="T5292" i="1"/>
  <c r="U5292" i="1" s="1"/>
  <c r="T5293" i="1"/>
  <c r="U5293" i="1" s="1"/>
  <c r="T5294" i="1"/>
  <c r="U5294" i="1" s="1"/>
  <c r="T5295" i="1"/>
  <c r="U5295" i="1" s="1"/>
  <c r="T5296" i="1"/>
  <c r="U5296" i="1" s="1"/>
  <c r="T5297" i="1"/>
  <c r="U5297" i="1" s="1"/>
  <c r="T5298" i="1"/>
  <c r="U5298" i="1" s="1"/>
  <c r="T5299" i="1"/>
  <c r="U5299" i="1" s="1"/>
  <c r="T5300" i="1"/>
  <c r="U5300" i="1" s="1"/>
  <c r="T5301" i="1"/>
  <c r="U5301" i="1" s="1"/>
  <c r="T5302" i="1"/>
  <c r="U5302" i="1" s="1"/>
  <c r="T5303" i="1"/>
  <c r="U5303" i="1" s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U3164" i="1" s="1"/>
  <c r="T3165" i="1"/>
  <c r="T3166" i="1"/>
  <c r="T3167" i="1"/>
  <c r="T3168" i="1"/>
  <c r="U3168" i="1" s="1"/>
  <c r="T3169" i="1"/>
  <c r="T3170" i="1"/>
  <c r="T3171" i="1"/>
  <c r="T3172" i="1"/>
  <c r="U3172" i="1" s="1"/>
  <c r="T3173" i="1"/>
  <c r="T3174" i="1"/>
  <c r="T3175" i="1"/>
  <c r="T3176" i="1"/>
  <c r="U3176" i="1" s="1"/>
  <c r="T3177" i="1"/>
  <c r="T3178" i="1"/>
  <c r="T3179" i="1"/>
  <c r="T3180" i="1"/>
  <c r="U3180" i="1" s="1"/>
  <c r="T3181" i="1"/>
  <c r="T3182" i="1"/>
  <c r="T3183" i="1"/>
  <c r="T3184" i="1"/>
  <c r="U3184" i="1" s="1"/>
  <c r="T3185" i="1"/>
  <c r="T3186" i="1"/>
  <c r="T3187" i="1"/>
  <c r="T3188" i="1"/>
  <c r="U3188" i="1" s="1"/>
  <c r="T3189" i="1"/>
  <c r="T3190" i="1"/>
  <c r="T3191" i="1"/>
  <c r="T3192" i="1"/>
  <c r="U3192" i="1" s="1"/>
  <c r="T3193" i="1"/>
  <c r="T3194" i="1"/>
  <c r="T3195" i="1"/>
  <c r="T3196" i="1"/>
  <c r="U3196" i="1" s="1"/>
  <c r="T3197" i="1"/>
  <c r="T3198" i="1"/>
  <c r="T3199" i="1"/>
  <c r="T3200" i="1"/>
  <c r="U3200" i="1" s="1"/>
  <c r="T3201" i="1"/>
  <c r="T3202" i="1"/>
  <c r="T3203" i="1"/>
  <c r="T3204" i="1"/>
  <c r="U3204" i="1" s="1"/>
  <c r="T3205" i="1"/>
  <c r="T3206" i="1"/>
  <c r="T3207" i="1"/>
  <c r="T3208" i="1"/>
  <c r="U3208" i="1" s="1"/>
  <c r="T3209" i="1"/>
  <c r="T3210" i="1"/>
  <c r="T3211" i="1"/>
  <c r="T3212" i="1"/>
  <c r="U3212" i="1" s="1"/>
  <c r="T3213" i="1"/>
  <c r="T3214" i="1"/>
  <c r="T3215" i="1"/>
  <c r="T3216" i="1"/>
  <c r="U3216" i="1" s="1"/>
  <c r="T3217" i="1"/>
  <c r="T3218" i="1"/>
  <c r="T3219" i="1"/>
  <c r="T3220" i="1"/>
  <c r="U3220" i="1" s="1"/>
  <c r="T3221" i="1"/>
  <c r="T3222" i="1"/>
  <c r="T3223" i="1"/>
  <c r="T3224" i="1"/>
  <c r="U3224" i="1" s="1"/>
  <c r="T3225" i="1"/>
  <c r="T3226" i="1"/>
  <c r="T3227" i="1"/>
  <c r="T3228" i="1"/>
  <c r="U3228" i="1" s="1"/>
  <c r="T3229" i="1"/>
  <c r="T3230" i="1"/>
  <c r="T3231" i="1"/>
  <c r="T3232" i="1"/>
  <c r="U3232" i="1" s="1"/>
  <c r="T3233" i="1"/>
  <c r="T3234" i="1"/>
  <c r="T3235" i="1"/>
  <c r="T3236" i="1"/>
  <c r="U3236" i="1" s="1"/>
  <c r="T3237" i="1"/>
  <c r="T3238" i="1"/>
  <c r="T3239" i="1"/>
  <c r="T3240" i="1"/>
  <c r="U3240" i="1" s="1"/>
  <c r="T3241" i="1"/>
  <c r="T3242" i="1"/>
  <c r="T3243" i="1"/>
  <c r="T3244" i="1"/>
  <c r="U3244" i="1" s="1"/>
  <c r="T3245" i="1"/>
  <c r="T3246" i="1"/>
  <c r="T3247" i="1"/>
  <c r="T3248" i="1"/>
  <c r="U3248" i="1" s="1"/>
  <c r="T3249" i="1"/>
  <c r="T3250" i="1"/>
  <c r="T3251" i="1"/>
  <c r="T3252" i="1"/>
  <c r="U3252" i="1" s="1"/>
  <c r="T3253" i="1"/>
  <c r="T3254" i="1"/>
  <c r="T3255" i="1"/>
  <c r="T3256" i="1"/>
  <c r="U3256" i="1" s="1"/>
  <c r="T3257" i="1"/>
  <c r="T3258" i="1"/>
  <c r="T3259" i="1"/>
  <c r="T3260" i="1"/>
  <c r="U3260" i="1" s="1"/>
  <c r="T3261" i="1"/>
  <c r="T3262" i="1"/>
  <c r="T3263" i="1"/>
  <c r="T3264" i="1"/>
  <c r="U3264" i="1" s="1"/>
  <c r="T3265" i="1"/>
  <c r="T3266" i="1"/>
  <c r="T3267" i="1"/>
  <c r="T3268" i="1"/>
  <c r="U3268" i="1" s="1"/>
  <c r="T3269" i="1"/>
  <c r="T3270" i="1"/>
  <c r="T3271" i="1"/>
  <c r="T3272" i="1"/>
  <c r="U3272" i="1" s="1"/>
  <c r="T3273" i="1"/>
  <c r="T3274" i="1"/>
  <c r="T3275" i="1"/>
  <c r="T3276" i="1"/>
  <c r="U3276" i="1" s="1"/>
  <c r="T3277" i="1"/>
  <c r="T3278" i="1"/>
  <c r="T3279" i="1"/>
  <c r="T3280" i="1"/>
  <c r="U3280" i="1" s="1"/>
  <c r="T3281" i="1"/>
  <c r="T3282" i="1"/>
  <c r="T3283" i="1"/>
  <c r="T3284" i="1"/>
  <c r="U3284" i="1" s="1"/>
  <c r="T3285" i="1"/>
  <c r="T3286" i="1"/>
  <c r="T3287" i="1"/>
  <c r="T3288" i="1"/>
  <c r="U3288" i="1" s="1"/>
  <c r="T3289" i="1"/>
  <c r="T3290" i="1"/>
  <c r="T3291" i="1"/>
  <c r="T3292" i="1"/>
  <c r="U3292" i="1" s="1"/>
  <c r="T3293" i="1"/>
  <c r="T3294" i="1"/>
  <c r="T3295" i="1"/>
  <c r="T3296" i="1"/>
  <c r="U3296" i="1" s="1"/>
  <c r="T3297" i="1"/>
  <c r="T3298" i="1"/>
  <c r="T3299" i="1"/>
  <c r="T3300" i="1"/>
  <c r="U3300" i="1" s="1"/>
  <c r="T3301" i="1"/>
  <c r="T3302" i="1"/>
  <c r="T3303" i="1"/>
  <c r="T3304" i="1"/>
  <c r="U3304" i="1" s="1"/>
  <c r="T3305" i="1"/>
  <c r="T3306" i="1"/>
  <c r="T3307" i="1"/>
  <c r="T3308" i="1"/>
  <c r="U3308" i="1" s="1"/>
  <c r="T3309" i="1"/>
  <c r="T3310" i="1"/>
  <c r="T3311" i="1"/>
  <c r="T3312" i="1"/>
  <c r="U3312" i="1" s="1"/>
  <c r="T3313" i="1"/>
  <c r="T3314" i="1"/>
  <c r="T3315" i="1"/>
  <c r="T3316" i="1"/>
  <c r="U3316" i="1" s="1"/>
  <c r="T3317" i="1"/>
  <c r="T3318" i="1"/>
  <c r="T3319" i="1"/>
  <c r="T3320" i="1"/>
  <c r="U3320" i="1" s="1"/>
  <c r="T3321" i="1"/>
  <c r="T3322" i="1"/>
  <c r="T3323" i="1"/>
  <c r="T3324" i="1"/>
  <c r="U3324" i="1" s="1"/>
  <c r="T3325" i="1"/>
  <c r="T3326" i="1"/>
  <c r="T3327" i="1"/>
  <c r="T3328" i="1"/>
  <c r="U3328" i="1" s="1"/>
  <c r="T3329" i="1"/>
  <c r="T3330" i="1"/>
  <c r="T3331" i="1"/>
  <c r="T3332" i="1"/>
  <c r="U3332" i="1" s="1"/>
  <c r="T3333" i="1"/>
  <c r="T3334" i="1"/>
  <c r="T3335" i="1"/>
  <c r="T3336" i="1"/>
  <c r="U3336" i="1" s="1"/>
  <c r="T3337" i="1"/>
  <c r="T3338" i="1"/>
  <c r="T3339" i="1"/>
  <c r="T3340" i="1"/>
  <c r="U3340" i="1" s="1"/>
  <c r="T3341" i="1"/>
  <c r="T3342" i="1"/>
  <c r="T3343" i="1"/>
  <c r="T3344" i="1"/>
  <c r="U3344" i="1" s="1"/>
  <c r="T3345" i="1"/>
  <c r="T3346" i="1"/>
  <c r="T3347" i="1"/>
  <c r="T3348" i="1"/>
  <c r="U3348" i="1" s="1"/>
  <c r="T3349" i="1"/>
  <c r="T3350" i="1"/>
  <c r="T3351" i="1"/>
  <c r="T3352" i="1"/>
  <c r="U3352" i="1" s="1"/>
  <c r="T3353" i="1"/>
  <c r="T3354" i="1"/>
  <c r="T3355" i="1"/>
  <c r="T3356" i="1"/>
  <c r="U3356" i="1" s="1"/>
  <c r="T3357" i="1"/>
  <c r="T3358" i="1"/>
  <c r="T3359" i="1"/>
  <c r="T3360" i="1"/>
  <c r="U3360" i="1" s="1"/>
  <c r="T3361" i="1"/>
  <c r="T3362" i="1"/>
  <c r="T3363" i="1"/>
  <c r="T3364" i="1"/>
  <c r="U3364" i="1" s="1"/>
  <c r="T3365" i="1"/>
  <c r="T3366" i="1"/>
  <c r="T3367" i="1"/>
  <c r="T3368" i="1"/>
  <c r="U3368" i="1" s="1"/>
  <c r="T3369" i="1"/>
  <c r="T3370" i="1"/>
  <c r="T3371" i="1"/>
  <c r="T3372" i="1"/>
  <c r="U3372" i="1" s="1"/>
  <c r="T3373" i="1"/>
  <c r="T3374" i="1"/>
  <c r="T3375" i="1"/>
  <c r="T3376" i="1"/>
  <c r="U3376" i="1" s="1"/>
  <c r="T3377" i="1"/>
  <c r="T3378" i="1"/>
  <c r="T3379" i="1"/>
  <c r="T3380" i="1"/>
  <c r="U3380" i="1" s="1"/>
  <c r="T3381" i="1"/>
  <c r="T3382" i="1"/>
  <c r="T3383" i="1"/>
  <c r="T3384" i="1"/>
  <c r="U3384" i="1" s="1"/>
  <c r="T3385" i="1"/>
  <c r="T3386" i="1"/>
  <c r="T3387" i="1"/>
  <c r="T3388" i="1"/>
  <c r="U3388" i="1" s="1"/>
  <c r="T3389" i="1"/>
  <c r="T3390" i="1"/>
  <c r="T3391" i="1"/>
  <c r="T3392" i="1"/>
  <c r="U3392" i="1" s="1"/>
  <c r="T3393" i="1"/>
  <c r="T3394" i="1"/>
  <c r="T3395" i="1"/>
  <c r="T3396" i="1"/>
  <c r="U3396" i="1" s="1"/>
  <c r="T3397" i="1"/>
  <c r="T3398" i="1"/>
  <c r="T3399" i="1"/>
  <c r="T3400" i="1"/>
  <c r="U3400" i="1" s="1"/>
  <c r="T3401" i="1"/>
  <c r="T3402" i="1"/>
  <c r="T3403" i="1"/>
  <c r="T3404" i="1"/>
  <c r="U3404" i="1" s="1"/>
  <c r="T3405" i="1"/>
  <c r="T3406" i="1"/>
  <c r="T3407" i="1"/>
  <c r="T3408" i="1"/>
  <c r="U3408" i="1" s="1"/>
  <c r="T3409" i="1"/>
  <c r="T3410" i="1"/>
  <c r="T3411" i="1"/>
  <c r="T3412" i="1"/>
  <c r="U3412" i="1" s="1"/>
  <c r="T3413" i="1"/>
  <c r="T3414" i="1"/>
  <c r="T3415" i="1"/>
  <c r="T3416" i="1"/>
  <c r="U3416" i="1" s="1"/>
  <c r="T3417" i="1"/>
  <c r="T3418" i="1"/>
  <c r="T3419" i="1"/>
  <c r="T3420" i="1"/>
  <c r="U3420" i="1" s="1"/>
  <c r="T3421" i="1"/>
  <c r="T3422" i="1"/>
  <c r="T3423" i="1"/>
  <c r="T3424" i="1"/>
  <c r="U3424" i="1" s="1"/>
  <c r="T3425" i="1"/>
  <c r="T3426" i="1"/>
  <c r="T3427" i="1"/>
  <c r="T3428" i="1"/>
  <c r="U3428" i="1" s="1"/>
  <c r="T3429" i="1"/>
  <c r="T3430" i="1"/>
  <c r="T3431" i="1"/>
  <c r="T3432" i="1"/>
  <c r="U3432" i="1" s="1"/>
  <c r="T3433" i="1"/>
  <c r="T3434" i="1"/>
  <c r="T3435" i="1"/>
  <c r="T3436" i="1"/>
  <c r="U3436" i="1" s="1"/>
  <c r="T3437" i="1"/>
  <c r="T3438" i="1"/>
  <c r="T3439" i="1"/>
  <c r="T3440" i="1"/>
  <c r="U3440" i="1" s="1"/>
  <c r="T3441" i="1"/>
  <c r="T3442" i="1"/>
  <c r="T3443" i="1"/>
  <c r="T3444" i="1"/>
  <c r="U3444" i="1" s="1"/>
  <c r="T3445" i="1"/>
  <c r="T3446" i="1"/>
  <c r="T3447" i="1"/>
  <c r="T3448" i="1"/>
  <c r="U3448" i="1" s="1"/>
  <c r="T3449" i="1"/>
  <c r="T3450" i="1"/>
  <c r="T3451" i="1"/>
  <c r="T3452" i="1"/>
  <c r="U3452" i="1" s="1"/>
  <c r="T3453" i="1"/>
  <c r="T3454" i="1"/>
  <c r="T3455" i="1"/>
  <c r="T3456" i="1"/>
  <c r="U3456" i="1" s="1"/>
  <c r="T3457" i="1"/>
  <c r="T3458" i="1"/>
  <c r="T3459" i="1"/>
  <c r="T3460" i="1"/>
  <c r="U3460" i="1" s="1"/>
  <c r="T3461" i="1"/>
  <c r="T3462" i="1"/>
  <c r="T3463" i="1"/>
  <c r="T3464" i="1"/>
  <c r="U3464" i="1" s="1"/>
  <c r="T3465" i="1"/>
  <c r="T3466" i="1"/>
  <c r="T3467" i="1"/>
  <c r="T3468" i="1"/>
  <c r="U3468" i="1" s="1"/>
  <c r="T3469" i="1"/>
  <c r="T3470" i="1"/>
  <c r="T3471" i="1"/>
  <c r="T3472" i="1"/>
  <c r="U3472" i="1" s="1"/>
  <c r="T3473" i="1"/>
  <c r="T3474" i="1"/>
  <c r="T3475" i="1"/>
  <c r="T3476" i="1"/>
  <c r="U3476" i="1" s="1"/>
  <c r="T3477" i="1"/>
  <c r="T3478" i="1"/>
  <c r="T3479" i="1"/>
  <c r="T3480" i="1"/>
  <c r="U3480" i="1" s="1"/>
  <c r="T3481" i="1"/>
  <c r="T3482" i="1"/>
  <c r="T3483" i="1"/>
  <c r="T3484" i="1"/>
  <c r="U3484" i="1" s="1"/>
  <c r="T3485" i="1"/>
  <c r="T3486" i="1"/>
  <c r="T3487" i="1"/>
  <c r="T3488" i="1"/>
  <c r="U3488" i="1" s="1"/>
  <c r="T3489" i="1"/>
  <c r="T3490" i="1"/>
  <c r="T3491" i="1"/>
  <c r="T3492" i="1"/>
  <c r="U3492" i="1" s="1"/>
  <c r="T3493" i="1"/>
  <c r="T3494" i="1"/>
  <c r="T3495" i="1"/>
  <c r="T3496" i="1"/>
  <c r="U3496" i="1" s="1"/>
  <c r="T3497" i="1"/>
  <c r="T3498" i="1"/>
  <c r="T3499" i="1"/>
  <c r="T3500" i="1"/>
  <c r="U3500" i="1" s="1"/>
  <c r="T3501" i="1"/>
  <c r="T3502" i="1"/>
  <c r="T3503" i="1"/>
  <c r="T3504" i="1"/>
  <c r="U3504" i="1" s="1"/>
  <c r="T3505" i="1"/>
  <c r="T3506" i="1"/>
  <c r="T3507" i="1"/>
  <c r="T3508" i="1"/>
  <c r="U3508" i="1" s="1"/>
  <c r="T3509" i="1"/>
  <c r="T3510" i="1"/>
  <c r="T3511" i="1"/>
  <c r="T3512" i="1"/>
  <c r="U3512" i="1" s="1"/>
  <c r="T3513" i="1"/>
  <c r="T3514" i="1"/>
  <c r="T3515" i="1"/>
  <c r="T3516" i="1"/>
  <c r="U3516" i="1" s="1"/>
  <c r="T3517" i="1"/>
  <c r="T3518" i="1"/>
  <c r="T3519" i="1"/>
  <c r="T3520" i="1"/>
  <c r="U3520" i="1" s="1"/>
  <c r="T3521" i="1"/>
  <c r="T3522" i="1"/>
  <c r="T3523" i="1"/>
  <c r="T3524" i="1"/>
  <c r="U3524" i="1" s="1"/>
  <c r="T3525" i="1"/>
  <c r="T3526" i="1"/>
  <c r="T3527" i="1"/>
  <c r="T3528" i="1"/>
  <c r="U3528" i="1" s="1"/>
  <c r="T3529" i="1"/>
  <c r="T3530" i="1"/>
  <c r="T3531" i="1"/>
  <c r="T3532" i="1"/>
  <c r="U3532" i="1" s="1"/>
  <c r="T3533" i="1"/>
  <c r="T3534" i="1"/>
  <c r="T3535" i="1"/>
  <c r="T3536" i="1"/>
  <c r="U3536" i="1" s="1"/>
  <c r="T3537" i="1"/>
  <c r="T3538" i="1"/>
  <c r="T3539" i="1"/>
  <c r="T3540" i="1"/>
  <c r="U3540" i="1" s="1"/>
  <c r="T3541" i="1"/>
  <c r="T3542" i="1"/>
  <c r="T3543" i="1"/>
  <c r="T3544" i="1"/>
  <c r="U3544" i="1" s="1"/>
  <c r="T3545" i="1"/>
  <c r="T3546" i="1"/>
  <c r="T3547" i="1"/>
  <c r="T3548" i="1"/>
  <c r="U3548" i="1" s="1"/>
  <c r="T3549" i="1"/>
  <c r="T3550" i="1"/>
  <c r="T3551" i="1"/>
  <c r="T3552" i="1"/>
  <c r="U3552" i="1" s="1"/>
  <c r="T3553" i="1"/>
  <c r="T3554" i="1"/>
  <c r="T3555" i="1"/>
  <c r="T3556" i="1"/>
  <c r="U3556" i="1" s="1"/>
  <c r="T3557" i="1"/>
  <c r="T3558" i="1"/>
  <c r="T3559" i="1"/>
  <c r="T3560" i="1"/>
  <c r="U3560" i="1" s="1"/>
  <c r="T3561" i="1"/>
  <c r="T3562" i="1"/>
  <c r="T3563" i="1"/>
  <c r="T3564" i="1"/>
  <c r="U3564" i="1" s="1"/>
  <c r="T3565" i="1"/>
  <c r="T3566" i="1"/>
  <c r="T3567" i="1"/>
  <c r="T3568" i="1"/>
  <c r="U3568" i="1" s="1"/>
  <c r="T3569" i="1"/>
  <c r="T3570" i="1"/>
  <c r="T3571" i="1"/>
  <c r="T3572" i="1"/>
  <c r="U3572" i="1" s="1"/>
  <c r="T3573" i="1"/>
  <c r="T3574" i="1"/>
  <c r="T3575" i="1"/>
  <c r="T3576" i="1"/>
  <c r="U3576" i="1" s="1"/>
  <c r="T3577" i="1"/>
  <c r="T3578" i="1"/>
  <c r="T3579" i="1"/>
  <c r="T3580" i="1"/>
  <c r="U3580" i="1" s="1"/>
  <c r="T3581" i="1"/>
  <c r="T3582" i="1"/>
  <c r="T3583" i="1"/>
  <c r="T3584" i="1"/>
  <c r="U3584" i="1" s="1"/>
  <c r="T3585" i="1"/>
  <c r="T3586" i="1"/>
  <c r="T3587" i="1"/>
  <c r="T3588" i="1"/>
  <c r="U3588" i="1" s="1"/>
  <c r="T3589" i="1"/>
  <c r="T3590" i="1"/>
  <c r="T3591" i="1"/>
  <c r="T3592" i="1"/>
  <c r="U3592" i="1" s="1"/>
  <c r="T3593" i="1"/>
  <c r="T3594" i="1"/>
  <c r="T3595" i="1"/>
  <c r="T3596" i="1"/>
  <c r="U3596" i="1" s="1"/>
  <c r="T3597" i="1"/>
  <c r="T3598" i="1"/>
  <c r="T3599" i="1"/>
  <c r="T3600" i="1"/>
  <c r="U3600" i="1" s="1"/>
  <c r="T3601" i="1"/>
  <c r="T3602" i="1"/>
  <c r="T3603" i="1"/>
  <c r="T3604" i="1"/>
  <c r="U3604" i="1" s="1"/>
  <c r="T3605" i="1"/>
  <c r="T3606" i="1"/>
  <c r="T3607" i="1"/>
  <c r="T3608" i="1"/>
  <c r="U3608" i="1" s="1"/>
  <c r="T3609" i="1"/>
  <c r="T3610" i="1"/>
  <c r="T3611" i="1"/>
  <c r="T3612" i="1"/>
  <c r="U3612" i="1" s="1"/>
  <c r="T3613" i="1"/>
  <c r="T3614" i="1"/>
  <c r="T3615" i="1"/>
  <c r="T3616" i="1"/>
  <c r="U3616" i="1" s="1"/>
  <c r="T3617" i="1"/>
  <c r="T3618" i="1"/>
  <c r="T3619" i="1"/>
  <c r="T3620" i="1"/>
  <c r="U3620" i="1" s="1"/>
  <c r="T3621" i="1"/>
  <c r="T3622" i="1"/>
  <c r="T3623" i="1"/>
  <c r="T3624" i="1"/>
  <c r="U3624" i="1" s="1"/>
  <c r="T3625" i="1"/>
  <c r="T3626" i="1"/>
  <c r="T3627" i="1"/>
  <c r="T3628" i="1"/>
  <c r="U3628" i="1" s="1"/>
  <c r="T3629" i="1"/>
  <c r="T3630" i="1"/>
  <c r="T3631" i="1"/>
  <c r="T3632" i="1"/>
  <c r="U3632" i="1" s="1"/>
  <c r="T3633" i="1"/>
  <c r="T3634" i="1"/>
  <c r="T3635" i="1"/>
  <c r="T3636" i="1"/>
  <c r="U3636" i="1" s="1"/>
  <c r="T3637" i="1"/>
  <c r="T3638" i="1"/>
  <c r="T3639" i="1"/>
  <c r="T3640" i="1"/>
  <c r="U3640" i="1" s="1"/>
  <c r="T3641" i="1"/>
  <c r="T3642" i="1"/>
  <c r="T3643" i="1"/>
  <c r="T3644" i="1"/>
  <c r="U3644" i="1" s="1"/>
  <c r="T3645" i="1"/>
  <c r="T3646" i="1"/>
  <c r="T3647" i="1"/>
  <c r="T3648" i="1"/>
  <c r="U3648" i="1" s="1"/>
  <c r="T3649" i="1"/>
  <c r="T3650" i="1"/>
  <c r="T3651" i="1"/>
  <c r="T3652" i="1"/>
  <c r="U3652" i="1" s="1"/>
  <c r="T3653" i="1"/>
  <c r="T3654" i="1"/>
  <c r="T3655" i="1"/>
  <c r="T3656" i="1"/>
  <c r="U3656" i="1" s="1"/>
  <c r="T3657" i="1"/>
  <c r="T3658" i="1"/>
  <c r="T3659" i="1"/>
  <c r="T3660" i="1"/>
  <c r="U3660" i="1" s="1"/>
  <c r="T3661" i="1"/>
  <c r="T3662" i="1"/>
  <c r="T3663" i="1"/>
  <c r="T3664" i="1"/>
  <c r="U3664" i="1" s="1"/>
  <c r="T3665" i="1"/>
  <c r="T3666" i="1"/>
  <c r="T3667" i="1"/>
  <c r="T3668" i="1"/>
  <c r="U3668" i="1" s="1"/>
  <c r="T3669" i="1"/>
  <c r="T3670" i="1"/>
  <c r="T3671" i="1"/>
  <c r="T3672" i="1"/>
  <c r="U3672" i="1" s="1"/>
  <c r="T3673" i="1"/>
  <c r="T3674" i="1"/>
  <c r="T3675" i="1"/>
  <c r="T3676" i="1"/>
  <c r="U3676" i="1" s="1"/>
  <c r="T3677" i="1"/>
  <c r="T3678" i="1"/>
  <c r="T3679" i="1"/>
  <c r="T3680" i="1"/>
  <c r="U3680" i="1" s="1"/>
  <c r="T3681" i="1"/>
  <c r="T3682" i="1"/>
  <c r="T3683" i="1"/>
  <c r="T3684" i="1"/>
  <c r="U3684" i="1" s="1"/>
  <c r="T3685" i="1"/>
  <c r="T3686" i="1"/>
  <c r="T3687" i="1"/>
  <c r="T3688" i="1"/>
  <c r="U3688" i="1" s="1"/>
  <c r="T3689" i="1"/>
  <c r="T3690" i="1"/>
  <c r="T3691" i="1"/>
  <c r="T3692" i="1"/>
  <c r="U3692" i="1" s="1"/>
  <c r="T3693" i="1"/>
  <c r="T3694" i="1"/>
  <c r="T3695" i="1"/>
  <c r="T3696" i="1"/>
  <c r="U3696" i="1" s="1"/>
  <c r="T3697" i="1"/>
  <c r="T3698" i="1"/>
  <c r="T3699" i="1"/>
  <c r="T3700" i="1"/>
  <c r="U3700" i="1" s="1"/>
  <c r="T3701" i="1"/>
  <c r="T3702" i="1"/>
  <c r="T3703" i="1"/>
  <c r="T3704" i="1"/>
  <c r="U3704" i="1" s="1"/>
  <c r="T3705" i="1"/>
  <c r="T3706" i="1"/>
  <c r="T3707" i="1"/>
  <c r="T3708" i="1"/>
  <c r="U3708" i="1" s="1"/>
  <c r="T3709" i="1"/>
  <c r="T3710" i="1"/>
  <c r="T3711" i="1"/>
  <c r="T3712" i="1"/>
  <c r="U3712" i="1" s="1"/>
  <c r="T3713" i="1"/>
  <c r="T3714" i="1"/>
  <c r="T3715" i="1"/>
  <c r="T3716" i="1"/>
  <c r="U3716" i="1" s="1"/>
  <c r="T3717" i="1"/>
  <c r="T3718" i="1"/>
  <c r="T3719" i="1"/>
  <c r="T3720" i="1"/>
  <c r="U3720" i="1" s="1"/>
  <c r="T3721" i="1"/>
  <c r="T3722" i="1"/>
  <c r="T3723" i="1"/>
  <c r="T3724" i="1"/>
  <c r="U3724" i="1" s="1"/>
  <c r="T3725" i="1"/>
  <c r="T3726" i="1"/>
  <c r="T3727" i="1"/>
  <c r="T3728" i="1"/>
  <c r="U3728" i="1" s="1"/>
  <c r="T3729" i="1"/>
  <c r="T3730" i="1"/>
  <c r="T3731" i="1"/>
  <c r="T3732" i="1"/>
  <c r="U3732" i="1" s="1"/>
  <c r="T3733" i="1"/>
  <c r="T3734" i="1"/>
  <c r="T3735" i="1"/>
  <c r="T3736" i="1"/>
  <c r="U3736" i="1" s="1"/>
  <c r="T3737" i="1"/>
  <c r="T3738" i="1"/>
  <c r="T3739" i="1"/>
  <c r="T3740" i="1"/>
  <c r="U3740" i="1" s="1"/>
  <c r="T3741" i="1"/>
  <c r="T3742" i="1"/>
  <c r="T3743" i="1"/>
  <c r="T3744" i="1"/>
  <c r="U3744" i="1" s="1"/>
  <c r="T3745" i="1"/>
  <c r="T3746" i="1"/>
  <c r="T3747" i="1"/>
  <c r="T3748" i="1"/>
  <c r="U3748" i="1" s="1"/>
  <c r="T3749" i="1"/>
  <c r="T3750" i="1"/>
  <c r="T3751" i="1"/>
  <c r="T3752" i="1"/>
  <c r="U3752" i="1" s="1"/>
  <c r="T3753" i="1"/>
  <c r="T3754" i="1"/>
  <c r="T3755" i="1"/>
  <c r="T3756" i="1"/>
  <c r="U3756" i="1" s="1"/>
  <c r="T3757" i="1"/>
  <c r="T3758" i="1"/>
  <c r="T3759" i="1"/>
  <c r="T3760" i="1"/>
  <c r="U3760" i="1" s="1"/>
  <c r="T3761" i="1"/>
  <c r="T3762" i="1"/>
  <c r="T3763" i="1"/>
  <c r="T3764" i="1"/>
  <c r="U3764" i="1" s="1"/>
  <c r="T3765" i="1"/>
  <c r="T3766" i="1"/>
  <c r="T3767" i="1"/>
  <c r="T3768" i="1"/>
  <c r="U3768" i="1" s="1"/>
  <c r="T3769" i="1"/>
  <c r="T3770" i="1"/>
  <c r="T3771" i="1"/>
  <c r="T3772" i="1"/>
  <c r="U3772" i="1" s="1"/>
  <c r="T3773" i="1"/>
  <c r="T3774" i="1"/>
  <c r="T3775" i="1"/>
  <c r="T3776" i="1"/>
  <c r="U3776" i="1" s="1"/>
  <c r="T3777" i="1"/>
  <c r="T3778" i="1"/>
  <c r="T3779" i="1"/>
  <c r="T3780" i="1"/>
  <c r="U3780" i="1" s="1"/>
  <c r="T3781" i="1"/>
  <c r="T3782" i="1"/>
  <c r="T3783" i="1"/>
  <c r="T3784" i="1"/>
  <c r="U3784" i="1" s="1"/>
  <c r="T3785" i="1"/>
  <c r="T3786" i="1"/>
  <c r="T3787" i="1"/>
  <c r="T3788" i="1"/>
  <c r="U3788" i="1" s="1"/>
  <c r="T3789" i="1"/>
  <c r="T3790" i="1"/>
  <c r="T3791" i="1"/>
  <c r="T3792" i="1"/>
  <c r="U3792" i="1" s="1"/>
  <c r="T3793" i="1"/>
  <c r="T3794" i="1"/>
  <c r="T3795" i="1"/>
  <c r="T3796" i="1"/>
  <c r="U3796" i="1" s="1"/>
  <c r="T3797" i="1"/>
  <c r="T3798" i="1"/>
  <c r="T3799" i="1"/>
  <c r="T3800" i="1"/>
  <c r="U3800" i="1" s="1"/>
  <c r="T3801" i="1"/>
  <c r="T3802" i="1"/>
  <c r="T3803" i="1"/>
  <c r="T3804" i="1"/>
  <c r="U3804" i="1" s="1"/>
  <c r="T3805" i="1"/>
  <c r="T3806" i="1"/>
  <c r="T3807" i="1"/>
  <c r="T3808" i="1"/>
  <c r="U3808" i="1" s="1"/>
  <c r="T3809" i="1"/>
  <c r="T3810" i="1"/>
  <c r="T3811" i="1"/>
  <c r="T3812" i="1"/>
  <c r="U3812" i="1" s="1"/>
  <c r="T3813" i="1"/>
  <c r="T3814" i="1"/>
  <c r="T3815" i="1"/>
  <c r="T3816" i="1"/>
  <c r="U3816" i="1" s="1"/>
  <c r="T3817" i="1"/>
  <c r="T3818" i="1"/>
  <c r="T3819" i="1"/>
  <c r="T3820" i="1"/>
  <c r="U3820" i="1" s="1"/>
  <c r="T3821" i="1"/>
  <c r="T3822" i="1"/>
  <c r="T3823" i="1"/>
  <c r="T3824" i="1"/>
  <c r="U3824" i="1" s="1"/>
  <c r="T3825" i="1"/>
  <c r="T3826" i="1"/>
  <c r="T3827" i="1"/>
  <c r="T3828" i="1"/>
  <c r="U3828" i="1" s="1"/>
  <c r="T3829" i="1"/>
  <c r="T3830" i="1"/>
  <c r="T3831" i="1"/>
  <c r="T3832" i="1"/>
  <c r="U3832" i="1" s="1"/>
  <c r="T3833" i="1"/>
  <c r="T3834" i="1"/>
  <c r="T3835" i="1"/>
  <c r="T3836" i="1"/>
  <c r="U3836" i="1" s="1"/>
  <c r="T3837" i="1"/>
  <c r="T3838" i="1"/>
  <c r="T3839" i="1"/>
  <c r="T3840" i="1"/>
  <c r="U3840" i="1" s="1"/>
  <c r="T3841" i="1"/>
  <c r="T3842" i="1"/>
  <c r="T3843" i="1"/>
  <c r="T3844" i="1"/>
  <c r="U3844" i="1" s="1"/>
  <c r="T3845" i="1"/>
  <c r="T3846" i="1"/>
  <c r="T3847" i="1"/>
  <c r="T3848" i="1"/>
  <c r="U3848" i="1" s="1"/>
  <c r="T3849" i="1"/>
  <c r="T3850" i="1"/>
  <c r="T3851" i="1"/>
  <c r="T3852" i="1"/>
  <c r="U3852" i="1" s="1"/>
  <c r="T3853" i="1"/>
  <c r="T3854" i="1"/>
  <c r="T3855" i="1"/>
  <c r="T3856" i="1"/>
  <c r="U3856" i="1" s="1"/>
  <c r="T3857" i="1"/>
  <c r="T3858" i="1"/>
  <c r="T3859" i="1"/>
  <c r="T3860" i="1"/>
  <c r="U3860" i="1" s="1"/>
  <c r="T3861" i="1"/>
  <c r="T3862" i="1"/>
  <c r="T3863" i="1"/>
  <c r="T3864" i="1"/>
  <c r="U3864" i="1" s="1"/>
  <c r="T3865" i="1"/>
  <c r="T3866" i="1"/>
  <c r="T3867" i="1"/>
  <c r="T3868" i="1"/>
  <c r="U3868" i="1" s="1"/>
  <c r="T3869" i="1"/>
  <c r="T3870" i="1"/>
  <c r="T3871" i="1"/>
  <c r="T3872" i="1"/>
  <c r="U3872" i="1" s="1"/>
  <c r="T3873" i="1"/>
  <c r="T3874" i="1"/>
  <c r="T3875" i="1"/>
  <c r="T3876" i="1"/>
  <c r="U3876" i="1" s="1"/>
  <c r="T3877" i="1"/>
  <c r="T3878" i="1"/>
  <c r="T3879" i="1"/>
  <c r="T3880" i="1"/>
  <c r="U3880" i="1" s="1"/>
  <c r="T3881" i="1"/>
  <c r="T3882" i="1"/>
  <c r="T3883" i="1"/>
  <c r="T3884" i="1"/>
  <c r="U3884" i="1" s="1"/>
  <c r="T3885" i="1"/>
  <c r="T3886" i="1"/>
  <c r="T3887" i="1"/>
  <c r="T3888" i="1"/>
  <c r="U3888" i="1" s="1"/>
  <c r="T3889" i="1"/>
  <c r="T3890" i="1"/>
  <c r="T3891" i="1"/>
  <c r="T3892" i="1"/>
  <c r="U3892" i="1" s="1"/>
  <c r="T3893" i="1"/>
  <c r="T3894" i="1"/>
  <c r="T3895" i="1"/>
  <c r="T3896" i="1"/>
  <c r="U3896" i="1" s="1"/>
  <c r="T3897" i="1"/>
  <c r="T3898" i="1"/>
  <c r="T3899" i="1"/>
  <c r="T3900" i="1"/>
  <c r="U3900" i="1" s="1"/>
  <c r="T3901" i="1"/>
  <c r="T3902" i="1"/>
  <c r="T3903" i="1"/>
  <c r="T3904" i="1"/>
  <c r="U3904" i="1" s="1"/>
  <c r="T3905" i="1"/>
  <c r="T3906" i="1"/>
  <c r="T3907" i="1"/>
  <c r="T3908" i="1"/>
  <c r="U3908" i="1" s="1"/>
  <c r="T3909" i="1"/>
  <c r="T3910" i="1"/>
  <c r="T3911" i="1"/>
  <c r="T3912" i="1"/>
  <c r="U3912" i="1" s="1"/>
  <c r="T3913" i="1"/>
  <c r="T3914" i="1"/>
  <c r="T3915" i="1"/>
  <c r="T3916" i="1"/>
  <c r="U3916" i="1" s="1"/>
  <c r="T3917" i="1"/>
  <c r="T3918" i="1"/>
  <c r="T3919" i="1"/>
  <c r="T3920" i="1"/>
  <c r="U3920" i="1" s="1"/>
  <c r="T3921" i="1"/>
  <c r="T3922" i="1"/>
  <c r="T3923" i="1"/>
  <c r="T3924" i="1"/>
  <c r="U3924" i="1" s="1"/>
  <c r="T3925" i="1"/>
  <c r="T3926" i="1"/>
  <c r="T3927" i="1"/>
  <c r="T3928" i="1"/>
  <c r="U3928" i="1" s="1"/>
  <c r="T3929" i="1"/>
  <c r="T3930" i="1"/>
  <c r="T3931" i="1"/>
  <c r="T3932" i="1"/>
  <c r="U3932" i="1" s="1"/>
  <c r="T3933" i="1"/>
  <c r="T3934" i="1"/>
  <c r="T3935" i="1"/>
  <c r="T3936" i="1"/>
  <c r="U3936" i="1" s="1"/>
  <c r="T3937" i="1"/>
  <c r="T3938" i="1"/>
  <c r="T3939" i="1"/>
  <c r="T3940" i="1"/>
  <c r="U3940" i="1" s="1"/>
  <c r="T3941" i="1"/>
  <c r="T3942" i="1"/>
  <c r="T3943" i="1"/>
  <c r="T3944" i="1"/>
  <c r="U3944" i="1" s="1"/>
  <c r="T3945" i="1"/>
  <c r="T3946" i="1"/>
  <c r="T3947" i="1"/>
  <c r="T3948" i="1"/>
  <c r="U3948" i="1" s="1"/>
  <c r="T3949" i="1"/>
  <c r="T3950" i="1"/>
  <c r="T3951" i="1"/>
  <c r="T3952" i="1"/>
  <c r="U3952" i="1" s="1"/>
  <c r="T3953" i="1"/>
  <c r="T3954" i="1"/>
  <c r="T3955" i="1"/>
  <c r="T3956" i="1"/>
  <c r="U3956" i="1" s="1"/>
  <c r="T3957" i="1"/>
  <c r="T3958" i="1"/>
  <c r="T3959" i="1"/>
  <c r="T3960" i="1"/>
  <c r="U3960" i="1" s="1"/>
  <c r="T3961" i="1"/>
  <c r="T3962" i="1"/>
  <c r="T3963" i="1"/>
  <c r="T3964" i="1"/>
  <c r="U3964" i="1" s="1"/>
  <c r="T3965" i="1"/>
  <c r="T3966" i="1"/>
  <c r="T3967" i="1"/>
  <c r="T3968" i="1"/>
  <c r="U3968" i="1" s="1"/>
  <c r="T3969" i="1"/>
  <c r="T3970" i="1"/>
  <c r="T3971" i="1"/>
  <c r="T3972" i="1"/>
  <c r="U3972" i="1" s="1"/>
  <c r="T3973" i="1"/>
  <c r="T3974" i="1"/>
  <c r="T3975" i="1"/>
  <c r="T3976" i="1"/>
  <c r="U3976" i="1" s="1"/>
  <c r="T3977" i="1"/>
  <c r="T3978" i="1"/>
  <c r="T3979" i="1"/>
  <c r="T3980" i="1"/>
  <c r="U3980" i="1" s="1"/>
  <c r="T3981" i="1"/>
  <c r="T3982" i="1"/>
  <c r="T3983" i="1"/>
  <c r="T3984" i="1"/>
  <c r="U3984" i="1" s="1"/>
  <c r="T3985" i="1"/>
  <c r="T3986" i="1"/>
  <c r="T3987" i="1"/>
  <c r="T3988" i="1"/>
  <c r="U3988" i="1" s="1"/>
  <c r="T3989" i="1"/>
  <c r="T3990" i="1"/>
  <c r="T3991" i="1"/>
  <c r="T3992" i="1"/>
  <c r="U3992" i="1" s="1"/>
  <c r="T3993" i="1"/>
  <c r="T3994" i="1"/>
  <c r="T3995" i="1"/>
  <c r="T3996" i="1"/>
  <c r="U3996" i="1" s="1"/>
  <c r="T3997" i="1"/>
  <c r="T3998" i="1"/>
  <c r="T3999" i="1"/>
  <c r="T4000" i="1"/>
  <c r="U4000" i="1" s="1"/>
  <c r="T4001" i="1"/>
  <c r="T4002" i="1"/>
  <c r="T4003" i="1"/>
  <c r="T4004" i="1"/>
  <c r="U4004" i="1" s="1"/>
  <c r="T4005" i="1"/>
  <c r="T4006" i="1"/>
  <c r="T4007" i="1"/>
  <c r="T4008" i="1"/>
  <c r="U4008" i="1" s="1"/>
  <c r="T4009" i="1"/>
  <c r="T4010" i="1"/>
  <c r="T4011" i="1"/>
  <c r="T4012" i="1"/>
  <c r="U4012" i="1" s="1"/>
  <c r="T4013" i="1"/>
  <c r="T4014" i="1"/>
  <c r="T4015" i="1"/>
  <c r="T4016" i="1"/>
  <c r="U4016" i="1" s="1"/>
  <c r="T4017" i="1"/>
  <c r="T4018" i="1"/>
  <c r="T4019" i="1"/>
  <c r="T4020" i="1"/>
  <c r="U4020" i="1" s="1"/>
  <c r="T4021" i="1"/>
  <c r="T4022" i="1"/>
  <c r="T4023" i="1"/>
  <c r="T4024" i="1"/>
  <c r="U4024" i="1" s="1"/>
  <c r="T4025" i="1"/>
  <c r="T4026" i="1"/>
  <c r="T4027" i="1"/>
  <c r="T4028" i="1"/>
  <c r="U4028" i="1" s="1"/>
  <c r="T4029" i="1"/>
  <c r="T4030" i="1"/>
  <c r="T4031" i="1"/>
  <c r="T4032" i="1"/>
  <c r="U4032" i="1" s="1"/>
  <c r="T4033" i="1"/>
  <c r="T4034" i="1"/>
  <c r="T4035" i="1"/>
  <c r="T4036" i="1"/>
  <c r="U4036" i="1" s="1"/>
  <c r="T4037" i="1"/>
  <c r="T4038" i="1"/>
  <c r="T4039" i="1"/>
  <c r="T4040" i="1"/>
  <c r="U4040" i="1" s="1"/>
  <c r="T4041" i="1"/>
  <c r="T4042" i="1"/>
  <c r="T4043" i="1"/>
  <c r="T4044" i="1"/>
  <c r="U4044" i="1" s="1"/>
  <c r="T4045" i="1"/>
  <c r="T4046" i="1"/>
  <c r="T4047" i="1"/>
  <c r="T4048" i="1"/>
  <c r="U4048" i="1" s="1"/>
  <c r="T4049" i="1"/>
  <c r="T4050" i="1"/>
  <c r="T4051" i="1"/>
  <c r="T4052" i="1"/>
  <c r="U4052" i="1" s="1"/>
  <c r="T4053" i="1"/>
  <c r="T4054" i="1"/>
  <c r="T4055" i="1"/>
  <c r="T4056" i="1"/>
  <c r="U4056" i="1" s="1"/>
  <c r="T4057" i="1"/>
  <c r="T4058" i="1"/>
  <c r="T4059" i="1"/>
  <c r="T4060" i="1"/>
  <c r="U4060" i="1" s="1"/>
  <c r="T4061" i="1"/>
  <c r="T4062" i="1"/>
  <c r="T4063" i="1"/>
  <c r="T4064" i="1"/>
  <c r="U4064" i="1" s="1"/>
  <c r="T4065" i="1"/>
  <c r="T4066" i="1"/>
  <c r="T4067" i="1"/>
  <c r="T4068" i="1"/>
  <c r="U4068" i="1" s="1"/>
  <c r="T4069" i="1"/>
  <c r="T4070" i="1"/>
  <c r="T4071" i="1"/>
  <c r="T4072" i="1"/>
  <c r="U4072" i="1" s="1"/>
  <c r="T4073" i="1"/>
  <c r="T4074" i="1"/>
  <c r="T4075" i="1"/>
  <c r="T4076" i="1"/>
  <c r="U4076" i="1" s="1"/>
  <c r="T4077" i="1"/>
  <c r="T4078" i="1"/>
  <c r="T4079" i="1"/>
  <c r="T4080" i="1"/>
  <c r="U4080" i="1" s="1"/>
  <c r="T4081" i="1"/>
  <c r="T4082" i="1"/>
  <c r="T4083" i="1"/>
  <c r="T4084" i="1"/>
  <c r="U4084" i="1" s="1"/>
  <c r="T4085" i="1"/>
  <c r="T4086" i="1"/>
  <c r="T4087" i="1"/>
  <c r="T4088" i="1"/>
  <c r="U4088" i="1" s="1"/>
  <c r="T4089" i="1"/>
  <c r="T4090" i="1"/>
  <c r="T4091" i="1"/>
  <c r="T4092" i="1"/>
  <c r="U4092" i="1" s="1"/>
  <c r="T4093" i="1"/>
  <c r="T4094" i="1"/>
  <c r="T4095" i="1"/>
  <c r="T4096" i="1"/>
  <c r="U4096" i="1" s="1"/>
  <c r="T4097" i="1"/>
  <c r="T4098" i="1"/>
  <c r="T4099" i="1"/>
  <c r="T4100" i="1"/>
  <c r="U4100" i="1" s="1"/>
  <c r="T4101" i="1"/>
  <c r="T4102" i="1"/>
  <c r="T4103" i="1"/>
  <c r="T4104" i="1"/>
  <c r="U4104" i="1" s="1"/>
  <c r="T4105" i="1"/>
  <c r="T4106" i="1"/>
  <c r="T4107" i="1"/>
  <c r="T4108" i="1"/>
  <c r="U4108" i="1" s="1"/>
  <c r="T4109" i="1"/>
  <c r="T4110" i="1"/>
  <c r="T4111" i="1"/>
  <c r="T4112" i="1"/>
  <c r="U4112" i="1" s="1"/>
  <c r="T4113" i="1"/>
  <c r="T4114" i="1"/>
  <c r="T4115" i="1"/>
  <c r="T4116" i="1"/>
  <c r="U4116" i="1" s="1"/>
  <c r="T4117" i="1"/>
  <c r="T4118" i="1"/>
  <c r="T4119" i="1"/>
  <c r="T4120" i="1"/>
  <c r="U4120" i="1" s="1"/>
  <c r="T4121" i="1"/>
  <c r="T4122" i="1"/>
  <c r="T4123" i="1"/>
  <c r="T4124" i="1"/>
  <c r="U4124" i="1" s="1"/>
  <c r="T4125" i="1"/>
  <c r="T4126" i="1"/>
  <c r="T4127" i="1"/>
  <c r="T4128" i="1"/>
  <c r="U4128" i="1" s="1"/>
  <c r="T4129" i="1"/>
  <c r="T4130" i="1"/>
  <c r="T4131" i="1"/>
  <c r="T4132" i="1"/>
  <c r="U4132" i="1" s="1"/>
  <c r="T4133" i="1"/>
  <c r="T4134" i="1"/>
  <c r="T4135" i="1"/>
  <c r="T4136" i="1"/>
  <c r="U4136" i="1" s="1"/>
  <c r="T4137" i="1"/>
  <c r="T4138" i="1"/>
  <c r="T4139" i="1"/>
  <c r="T4140" i="1"/>
  <c r="U4140" i="1" s="1"/>
  <c r="T4141" i="1"/>
  <c r="T4142" i="1"/>
  <c r="T4143" i="1"/>
  <c r="T4144" i="1"/>
  <c r="U4144" i="1" s="1"/>
  <c r="T4145" i="1"/>
  <c r="T4146" i="1"/>
  <c r="T4147" i="1"/>
  <c r="T4148" i="1"/>
  <c r="U4148" i="1" s="1"/>
  <c r="T4149" i="1"/>
  <c r="T4150" i="1"/>
  <c r="T4151" i="1"/>
  <c r="T4152" i="1"/>
  <c r="U4152" i="1" s="1"/>
  <c r="T4153" i="1"/>
  <c r="T4154" i="1"/>
  <c r="T4155" i="1"/>
  <c r="T4156" i="1"/>
  <c r="U4156" i="1" s="1"/>
  <c r="T4157" i="1"/>
  <c r="T4158" i="1"/>
  <c r="T4159" i="1"/>
  <c r="T4160" i="1"/>
  <c r="U4160" i="1" s="1"/>
  <c r="T4161" i="1"/>
  <c r="T4162" i="1"/>
  <c r="T4163" i="1"/>
  <c r="T4164" i="1"/>
  <c r="U4164" i="1" s="1"/>
  <c r="T4165" i="1"/>
  <c r="T4166" i="1"/>
  <c r="T4167" i="1"/>
  <c r="T4168" i="1"/>
  <c r="U4168" i="1" s="1"/>
  <c r="T4169" i="1"/>
  <c r="T4170" i="1"/>
  <c r="T4171" i="1"/>
  <c r="T4172" i="1"/>
  <c r="U4172" i="1" s="1"/>
  <c r="T4173" i="1"/>
  <c r="T4174" i="1"/>
  <c r="T4175" i="1"/>
  <c r="T4176" i="1"/>
  <c r="U4176" i="1" s="1"/>
  <c r="T4177" i="1"/>
  <c r="T4178" i="1"/>
  <c r="T4179" i="1"/>
  <c r="T4180" i="1"/>
  <c r="U4180" i="1" s="1"/>
  <c r="T4181" i="1"/>
  <c r="T4182" i="1"/>
  <c r="T4183" i="1"/>
  <c r="T4184" i="1"/>
  <c r="U4184" i="1" s="1"/>
  <c r="T4185" i="1"/>
  <c r="T4186" i="1"/>
  <c r="T4187" i="1"/>
  <c r="T4188" i="1"/>
  <c r="U4188" i="1" s="1"/>
  <c r="T4189" i="1"/>
  <c r="T4190" i="1"/>
  <c r="T4191" i="1"/>
  <c r="T4192" i="1"/>
  <c r="U4192" i="1" s="1"/>
  <c r="T4193" i="1"/>
  <c r="T4194" i="1"/>
  <c r="T4195" i="1"/>
  <c r="T4196" i="1"/>
  <c r="U4196" i="1" s="1"/>
  <c r="T4197" i="1"/>
  <c r="T4198" i="1"/>
  <c r="T4199" i="1"/>
  <c r="T4200" i="1"/>
  <c r="U4200" i="1" s="1"/>
  <c r="T4201" i="1"/>
  <c r="T4202" i="1"/>
  <c r="T4203" i="1"/>
  <c r="T4204" i="1"/>
  <c r="U4204" i="1" s="1"/>
  <c r="T4205" i="1"/>
  <c r="T4206" i="1"/>
  <c r="T4207" i="1"/>
  <c r="T4208" i="1"/>
  <c r="U4208" i="1" s="1"/>
  <c r="T4209" i="1"/>
  <c r="U4209" i="1" s="1"/>
  <c r="T4210" i="1"/>
  <c r="T4211" i="1"/>
  <c r="U4211" i="1" s="1"/>
  <c r="T4212" i="1"/>
  <c r="U4212" i="1" s="1"/>
  <c r="T4213" i="1"/>
  <c r="T4214" i="1"/>
  <c r="T4215" i="1"/>
  <c r="T4216" i="1"/>
  <c r="U4216" i="1" s="1"/>
  <c r="T4217" i="1"/>
  <c r="U4217" i="1" s="1"/>
  <c r="T4218" i="1"/>
  <c r="T4219" i="1"/>
  <c r="U4219" i="1" s="1"/>
  <c r="T4220" i="1"/>
  <c r="U4220" i="1" s="1"/>
  <c r="T4221" i="1"/>
  <c r="T4222" i="1"/>
  <c r="T4223" i="1"/>
  <c r="T4224" i="1"/>
  <c r="U4224" i="1" s="1"/>
  <c r="T4225" i="1"/>
  <c r="U4225" i="1" s="1"/>
  <c r="T4226" i="1"/>
  <c r="T4227" i="1"/>
  <c r="U4227" i="1" s="1"/>
  <c r="T4228" i="1"/>
  <c r="U4228" i="1" s="1"/>
  <c r="T4229" i="1"/>
  <c r="T4230" i="1"/>
  <c r="T4231" i="1"/>
  <c r="T4232" i="1"/>
  <c r="U4232" i="1" s="1"/>
  <c r="T4233" i="1"/>
  <c r="U4233" i="1" s="1"/>
  <c r="T4234" i="1"/>
  <c r="T4235" i="1"/>
  <c r="U4235" i="1" s="1"/>
  <c r="T4236" i="1"/>
  <c r="U4236" i="1" s="1"/>
  <c r="T4237" i="1"/>
  <c r="T4238" i="1"/>
  <c r="T4239" i="1"/>
  <c r="T4240" i="1"/>
  <c r="U4240" i="1" s="1"/>
  <c r="T4241" i="1"/>
  <c r="U4241" i="1" s="1"/>
  <c r="T4242" i="1"/>
  <c r="T4243" i="1"/>
  <c r="U4243" i="1" s="1"/>
  <c r="T4244" i="1"/>
  <c r="U4244" i="1" s="1"/>
  <c r="T4245" i="1"/>
  <c r="T4246" i="1"/>
  <c r="T4247" i="1"/>
  <c r="T4248" i="1"/>
  <c r="U4248" i="1" s="1"/>
  <c r="T4249" i="1"/>
  <c r="U4249" i="1" s="1"/>
  <c r="T4250" i="1"/>
  <c r="T4251" i="1"/>
  <c r="U4251" i="1" s="1"/>
  <c r="T4252" i="1"/>
  <c r="U4252" i="1" s="1"/>
  <c r="T4253" i="1"/>
  <c r="T4254" i="1"/>
  <c r="T4255" i="1"/>
  <c r="T4256" i="1"/>
  <c r="U4256" i="1" s="1"/>
  <c r="T4257" i="1"/>
  <c r="U4257" i="1" s="1"/>
  <c r="T4258" i="1"/>
  <c r="T4259" i="1"/>
  <c r="U4259" i="1" s="1"/>
  <c r="T4260" i="1"/>
  <c r="U4260" i="1" s="1"/>
  <c r="T4261" i="1"/>
  <c r="T4262" i="1"/>
  <c r="T4263" i="1"/>
  <c r="T4264" i="1"/>
  <c r="U4264" i="1" s="1"/>
  <c r="T4265" i="1"/>
  <c r="U4265" i="1" s="1"/>
  <c r="T4266" i="1"/>
  <c r="T4267" i="1"/>
  <c r="U4267" i="1" s="1"/>
  <c r="T4268" i="1"/>
  <c r="U4268" i="1" s="1"/>
  <c r="T4269" i="1"/>
  <c r="T4270" i="1"/>
  <c r="T4271" i="1"/>
  <c r="T4272" i="1"/>
  <c r="U4272" i="1" s="1"/>
  <c r="T4273" i="1"/>
  <c r="U4273" i="1" s="1"/>
  <c r="T4274" i="1"/>
  <c r="T4275" i="1"/>
  <c r="U4275" i="1" s="1"/>
  <c r="T4276" i="1"/>
  <c r="U4276" i="1" s="1"/>
  <c r="T4277" i="1"/>
  <c r="T4278" i="1"/>
  <c r="T4279" i="1"/>
  <c r="T4280" i="1"/>
  <c r="U4280" i="1" s="1"/>
  <c r="T4281" i="1"/>
  <c r="U4281" i="1" s="1"/>
  <c r="T4282" i="1"/>
  <c r="T4283" i="1"/>
  <c r="U4283" i="1" s="1"/>
  <c r="T4284" i="1"/>
  <c r="U4284" i="1" s="1"/>
  <c r="T4285" i="1"/>
  <c r="T4286" i="1"/>
  <c r="T4287" i="1"/>
  <c r="T4288" i="1"/>
  <c r="U4288" i="1" s="1"/>
  <c r="T4289" i="1"/>
  <c r="U4289" i="1" s="1"/>
  <c r="T4290" i="1"/>
  <c r="T4291" i="1"/>
  <c r="U4291" i="1" s="1"/>
  <c r="T4292" i="1"/>
  <c r="U4292" i="1" s="1"/>
  <c r="T4293" i="1"/>
  <c r="T4294" i="1"/>
  <c r="T4295" i="1"/>
  <c r="T4296" i="1"/>
  <c r="U4296" i="1" s="1"/>
  <c r="T4297" i="1"/>
  <c r="U4297" i="1" s="1"/>
  <c r="T4298" i="1"/>
  <c r="T4299" i="1"/>
  <c r="U4299" i="1" s="1"/>
  <c r="T4300" i="1"/>
  <c r="U4300" i="1" s="1"/>
  <c r="T4301" i="1"/>
  <c r="T4302" i="1"/>
  <c r="T4303" i="1"/>
  <c r="T4304" i="1"/>
  <c r="U4304" i="1" s="1"/>
  <c r="T4305" i="1"/>
  <c r="U4305" i="1" s="1"/>
  <c r="T4306" i="1"/>
  <c r="T4307" i="1"/>
  <c r="U4307" i="1" s="1"/>
  <c r="T4308" i="1"/>
  <c r="U4308" i="1" s="1"/>
  <c r="T4309" i="1"/>
  <c r="T4310" i="1"/>
  <c r="T4311" i="1"/>
  <c r="T4312" i="1"/>
  <c r="U4312" i="1" s="1"/>
  <c r="T4313" i="1"/>
  <c r="U4313" i="1" s="1"/>
  <c r="T4314" i="1"/>
  <c r="T4315" i="1"/>
  <c r="U4315" i="1" s="1"/>
  <c r="T4316" i="1"/>
  <c r="U4316" i="1" s="1"/>
  <c r="T4317" i="1"/>
  <c r="T4318" i="1"/>
  <c r="T4319" i="1"/>
  <c r="T4320" i="1"/>
  <c r="U4320" i="1" s="1"/>
  <c r="T4321" i="1"/>
  <c r="U4321" i="1" s="1"/>
  <c r="T4322" i="1"/>
  <c r="T4323" i="1"/>
  <c r="U4323" i="1" s="1"/>
  <c r="T4324" i="1"/>
  <c r="U4324" i="1" s="1"/>
  <c r="T4325" i="1"/>
  <c r="T4326" i="1"/>
  <c r="T4327" i="1"/>
  <c r="T4328" i="1"/>
  <c r="U4328" i="1" s="1"/>
  <c r="T4329" i="1"/>
  <c r="U4329" i="1" s="1"/>
  <c r="T4330" i="1"/>
  <c r="T4331" i="1"/>
  <c r="U4331" i="1" s="1"/>
  <c r="T4332" i="1"/>
  <c r="U4332" i="1" s="1"/>
  <c r="T4333" i="1"/>
  <c r="T4334" i="1"/>
  <c r="T4335" i="1"/>
  <c r="T4336" i="1"/>
  <c r="U4336" i="1" s="1"/>
  <c r="T4337" i="1"/>
  <c r="U4337" i="1" s="1"/>
  <c r="T4338" i="1"/>
  <c r="T4339" i="1"/>
  <c r="U4339" i="1" s="1"/>
  <c r="T4340" i="1"/>
  <c r="U4340" i="1" s="1"/>
  <c r="T4341" i="1"/>
  <c r="T4342" i="1"/>
  <c r="T4343" i="1"/>
  <c r="T4344" i="1"/>
  <c r="U4344" i="1" s="1"/>
  <c r="T4345" i="1"/>
  <c r="U4345" i="1" s="1"/>
  <c r="T4346" i="1"/>
  <c r="T4347" i="1"/>
  <c r="U4347" i="1" s="1"/>
  <c r="T4348" i="1"/>
  <c r="U4348" i="1" s="1"/>
  <c r="T4349" i="1"/>
  <c r="T4350" i="1"/>
  <c r="T4351" i="1"/>
  <c r="T4352" i="1"/>
  <c r="U4352" i="1" s="1"/>
  <c r="T4353" i="1"/>
  <c r="U4353" i="1" s="1"/>
  <c r="T4354" i="1"/>
  <c r="T4355" i="1"/>
  <c r="U4355" i="1" s="1"/>
  <c r="T4356" i="1"/>
  <c r="U4356" i="1" s="1"/>
  <c r="T4357" i="1"/>
  <c r="T4358" i="1"/>
  <c r="T4359" i="1"/>
  <c r="T4360" i="1"/>
  <c r="U4360" i="1" s="1"/>
  <c r="T4361" i="1"/>
  <c r="U4361" i="1" s="1"/>
  <c r="T4362" i="1"/>
  <c r="T4363" i="1"/>
  <c r="U4363" i="1" s="1"/>
  <c r="T4364" i="1"/>
  <c r="U4364" i="1" s="1"/>
  <c r="T4365" i="1"/>
  <c r="T4366" i="1"/>
  <c r="T4367" i="1"/>
  <c r="T4368" i="1"/>
  <c r="U4368" i="1" s="1"/>
  <c r="T4369" i="1"/>
  <c r="U4369" i="1" s="1"/>
  <c r="T4370" i="1"/>
  <c r="T4371" i="1"/>
  <c r="U4371" i="1" s="1"/>
  <c r="T4372" i="1"/>
  <c r="U4372" i="1" s="1"/>
  <c r="T4373" i="1"/>
  <c r="T4374" i="1"/>
  <c r="T4375" i="1"/>
  <c r="T4376" i="1"/>
  <c r="U4376" i="1" s="1"/>
  <c r="T4377" i="1"/>
  <c r="U4377" i="1" s="1"/>
  <c r="T4378" i="1"/>
  <c r="T4379" i="1"/>
  <c r="U4379" i="1" s="1"/>
  <c r="T4380" i="1"/>
  <c r="U4380" i="1" s="1"/>
  <c r="T4381" i="1"/>
  <c r="T4382" i="1"/>
  <c r="T4383" i="1"/>
  <c r="T4384" i="1"/>
  <c r="U4384" i="1" s="1"/>
  <c r="T4385" i="1"/>
  <c r="U4385" i="1" s="1"/>
  <c r="T4386" i="1"/>
  <c r="T4387" i="1"/>
  <c r="U4387" i="1" s="1"/>
  <c r="T4388" i="1"/>
  <c r="U4388" i="1" s="1"/>
  <c r="T4389" i="1"/>
  <c r="T4390" i="1"/>
  <c r="T4391" i="1"/>
  <c r="T4392" i="1"/>
  <c r="U4392" i="1" s="1"/>
  <c r="T4393" i="1"/>
  <c r="U4393" i="1" s="1"/>
  <c r="T4394" i="1"/>
  <c r="T4395" i="1"/>
  <c r="U4395" i="1" s="1"/>
  <c r="T4396" i="1"/>
  <c r="U4396" i="1" s="1"/>
  <c r="T4397" i="1"/>
  <c r="T4398" i="1"/>
  <c r="T4399" i="1"/>
  <c r="T4400" i="1"/>
  <c r="U4400" i="1" s="1"/>
  <c r="T4401" i="1"/>
  <c r="U4401" i="1" s="1"/>
  <c r="T4402" i="1"/>
  <c r="T4403" i="1"/>
  <c r="U4403" i="1" s="1"/>
  <c r="T4404" i="1"/>
  <c r="U4404" i="1" s="1"/>
  <c r="T4405" i="1"/>
  <c r="T4406" i="1"/>
  <c r="T4407" i="1"/>
  <c r="T4408" i="1"/>
  <c r="U4408" i="1" s="1"/>
  <c r="T4409" i="1"/>
  <c r="U4409" i="1" s="1"/>
  <c r="T4410" i="1"/>
  <c r="T4411" i="1"/>
  <c r="U4411" i="1" s="1"/>
  <c r="T4412" i="1"/>
  <c r="U4412" i="1" s="1"/>
  <c r="T4413" i="1"/>
  <c r="T4414" i="1"/>
  <c r="T4415" i="1"/>
  <c r="T4416" i="1"/>
  <c r="U4416" i="1" s="1"/>
  <c r="T4417" i="1"/>
  <c r="U4417" i="1" s="1"/>
  <c r="T4418" i="1"/>
  <c r="T4419" i="1"/>
  <c r="U4419" i="1" s="1"/>
  <c r="T4420" i="1"/>
  <c r="U4420" i="1" s="1"/>
  <c r="T4421" i="1"/>
  <c r="T4422" i="1"/>
  <c r="T4423" i="1"/>
  <c r="T4424" i="1"/>
  <c r="U4424" i="1" s="1"/>
  <c r="T4425" i="1"/>
  <c r="U4425" i="1" s="1"/>
  <c r="T4426" i="1"/>
  <c r="T4427" i="1"/>
  <c r="U4427" i="1" s="1"/>
  <c r="T4428" i="1"/>
  <c r="U4428" i="1" s="1"/>
  <c r="T4429" i="1"/>
  <c r="T4430" i="1"/>
  <c r="T4431" i="1"/>
  <c r="T4432" i="1"/>
  <c r="U4432" i="1" s="1"/>
  <c r="T4433" i="1"/>
  <c r="U4433" i="1" s="1"/>
  <c r="T4434" i="1"/>
  <c r="T4435" i="1"/>
  <c r="U4435" i="1" s="1"/>
  <c r="T4436" i="1"/>
  <c r="U4436" i="1" s="1"/>
  <c r="T4437" i="1"/>
  <c r="T4438" i="1"/>
  <c r="T4439" i="1"/>
  <c r="T4440" i="1"/>
  <c r="U4440" i="1" s="1"/>
  <c r="T4441" i="1"/>
  <c r="U4441" i="1" s="1"/>
  <c r="T4442" i="1"/>
  <c r="T4443" i="1"/>
  <c r="U4443" i="1" s="1"/>
  <c r="T4444" i="1"/>
  <c r="U4444" i="1" s="1"/>
  <c r="T4445" i="1"/>
  <c r="T4446" i="1"/>
  <c r="T4447" i="1"/>
  <c r="T4448" i="1"/>
  <c r="U4448" i="1" s="1"/>
  <c r="T4449" i="1"/>
  <c r="U4449" i="1" s="1"/>
  <c r="T4450" i="1"/>
  <c r="T4451" i="1"/>
  <c r="U4451" i="1" s="1"/>
  <c r="T4452" i="1"/>
  <c r="U4452" i="1" s="1"/>
  <c r="T4453" i="1"/>
  <c r="T4454" i="1"/>
  <c r="T4455" i="1"/>
  <c r="T4456" i="1"/>
  <c r="U4456" i="1" s="1"/>
  <c r="T4457" i="1"/>
  <c r="U4457" i="1" s="1"/>
  <c r="T4458" i="1"/>
  <c r="T4459" i="1"/>
  <c r="U4459" i="1" s="1"/>
  <c r="T4460" i="1"/>
  <c r="U4460" i="1" s="1"/>
  <c r="T4461" i="1"/>
  <c r="T4462" i="1"/>
  <c r="T4463" i="1"/>
  <c r="T4464" i="1"/>
  <c r="U4464" i="1" s="1"/>
  <c r="T4465" i="1"/>
  <c r="U4465" i="1" s="1"/>
  <c r="T4466" i="1"/>
  <c r="T4467" i="1"/>
  <c r="U4467" i="1" s="1"/>
  <c r="T4468" i="1"/>
  <c r="U4468" i="1" s="1"/>
  <c r="T4469" i="1"/>
  <c r="T4470" i="1"/>
  <c r="T4471" i="1"/>
  <c r="U4471" i="1" s="1"/>
  <c r="T4472" i="1"/>
  <c r="U4472" i="1" s="1"/>
  <c r="T4473" i="1"/>
  <c r="T4474" i="1"/>
  <c r="T4475" i="1"/>
  <c r="T4476" i="1"/>
  <c r="U4476" i="1" s="1"/>
  <c r="T4477" i="1"/>
  <c r="U4477" i="1" s="1"/>
  <c r="T4478" i="1"/>
  <c r="T4479" i="1"/>
  <c r="U4479" i="1" s="1"/>
  <c r="T4480" i="1"/>
  <c r="U4480" i="1" s="1"/>
  <c r="T4481" i="1"/>
  <c r="T4482" i="1"/>
  <c r="T4483" i="1"/>
  <c r="T4484" i="1"/>
  <c r="U4484" i="1" s="1"/>
  <c r="T4485" i="1"/>
  <c r="U4485" i="1" s="1"/>
  <c r="T4486" i="1"/>
  <c r="T4487" i="1"/>
  <c r="U4487" i="1" s="1"/>
  <c r="T4488" i="1"/>
  <c r="U4488" i="1" s="1"/>
  <c r="T4489" i="1"/>
  <c r="U4489" i="1" s="1"/>
  <c r="T4490" i="1"/>
  <c r="U4490" i="1" s="1"/>
  <c r="T4491" i="1"/>
  <c r="U4491" i="1" s="1"/>
  <c r="T4492" i="1"/>
  <c r="U4492" i="1" s="1"/>
  <c r="T4493" i="1"/>
  <c r="U4493" i="1" s="1"/>
  <c r="T4494" i="1"/>
  <c r="T4495" i="1"/>
  <c r="U4495" i="1" s="1"/>
  <c r="T4496" i="1"/>
  <c r="U4496" i="1" s="1"/>
  <c r="T4497" i="1"/>
  <c r="U4497" i="1" s="1"/>
  <c r="T4498" i="1"/>
  <c r="U4498" i="1" s="1"/>
  <c r="T4499" i="1"/>
  <c r="U4499" i="1" s="1"/>
  <c r="T4500" i="1"/>
  <c r="U4500" i="1" s="1"/>
  <c r="T4501" i="1"/>
  <c r="U4501" i="1" s="1"/>
  <c r="T4502" i="1"/>
  <c r="T4503" i="1"/>
  <c r="U4503" i="1" s="1"/>
  <c r="T4504" i="1"/>
  <c r="U4504" i="1" s="1"/>
  <c r="T4505" i="1"/>
  <c r="U4505" i="1" s="1"/>
  <c r="T4506" i="1"/>
  <c r="U4506" i="1" s="1"/>
  <c r="T4507" i="1"/>
  <c r="U4507" i="1" s="1"/>
  <c r="T4508" i="1"/>
  <c r="U4508" i="1" s="1"/>
  <c r="T4509" i="1"/>
  <c r="U4509" i="1" s="1"/>
  <c r="T4510" i="1"/>
  <c r="T4511" i="1"/>
  <c r="U4511" i="1" s="1"/>
  <c r="T4512" i="1"/>
  <c r="U4512" i="1" s="1"/>
  <c r="T4513" i="1"/>
  <c r="U4513" i="1" s="1"/>
  <c r="T4514" i="1"/>
  <c r="U4514" i="1" s="1"/>
  <c r="T4515" i="1"/>
  <c r="U4515" i="1" s="1"/>
  <c r="T4516" i="1"/>
  <c r="U4516" i="1" s="1"/>
  <c r="T4517" i="1"/>
  <c r="U4517" i="1" s="1"/>
  <c r="T4518" i="1"/>
  <c r="T4519" i="1"/>
  <c r="U4519" i="1" s="1"/>
  <c r="T4520" i="1"/>
  <c r="U4520" i="1" s="1"/>
  <c r="T4521" i="1"/>
  <c r="U4521" i="1" s="1"/>
  <c r="T4522" i="1"/>
  <c r="U4522" i="1" s="1"/>
  <c r="T4523" i="1"/>
  <c r="U4523" i="1" s="1"/>
  <c r="T4524" i="1"/>
  <c r="U4524" i="1" s="1"/>
  <c r="T4525" i="1"/>
  <c r="T4526" i="1"/>
  <c r="U4526" i="1" s="1"/>
  <c r="T4527" i="1"/>
  <c r="T4528" i="1"/>
  <c r="U4528" i="1" s="1"/>
  <c r="T4529" i="1"/>
  <c r="U4529" i="1" s="1"/>
  <c r="T4530" i="1"/>
  <c r="U4530" i="1" s="1"/>
  <c r="T4531" i="1"/>
  <c r="U4531" i="1" s="1"/>
  <c r="T4532" i="1"/>
  <c r="U4532" i="1" s="1"/>
  <c r="T4533" i="1"/>
  <c r="T4534" i="1"/>
  <c r="U4534" i="1" s="1"/>
  <c r="T4535" i="1"/>
  <c r="U4535" i="1" s="1"/>
  <c r="T4536" i="1"/>
  <c r="U4536" i="1" s="1"/>
  <c r="T4537" i="1"/>
  <c r="T4538" i="1"/>
  <c r="U4538" i="1" s="1"/>
  <c r="T4539" i="1"/>
  <c r="T4540" i="1"/>
  <c r="U4540" i="1" s="1"/>
  <c r="T4541" i="1"/>
  <c r="U4541" i="1" s="1"/>
  <c r="T4542" i="1"/>
  <c r="U4542" i="1" s="1"/>
  <c r="T4543" i="1"/>
  <c r="U4543" i="1" s="1"/>
  <c r="T4544" i="1"/>
  <c r="U4544" i="1" s="1"/>
  <c r="T4545" i="1"/>
  <c r="T4546" i="1"/>
  <c r="U4546" i="1" s="1"/>
  <c r="T4547" i="1"/>
  <c r="T4548" i="1"/>
  <c r="U4548" i="1" s="1"/>
  <c r="T4549" i="1"/>
  <c r="U4549" i="1" s="1"/>
  <c r="T4550" i="1"/>
  <c r="U4550" i="1" s="1"/>
  <c r="T4551" i="1"/>
  <c r="U4551" i="1" s="1"/>
  <c r="T4552" i="1"/>
  <c r="U4552" i="1" s="1"/>
  <c r="T4553" i="1"/>
  <c r="U4553" i="1" s="1"/>
  <c r="T4554" i="1"/>
  <c r="T4555" i="1"/>
  <c r="U4555" i="1" s="1"/>
  <c r="T4556" i="1"/>
  <c r="U4556" i="1" s="1"/>
  <c r="T4557" i="1"/>
  <c r="U4557" i="1" s="1"/>
  <c r="T4558" i="1"/>
  <c r="U4558" i="1" s="1"/>
  <c r="T4559" i="1"/>
  <c r="U4559" i="1" s="1"/>
  <c r="T4560" i="1"/>
  <c r="U4560" i="1" s="1"/>
  <c r="T4561" i="1"/>
  <c r="T4562" i="1"/>
  <c r="U4562" i="1" s="1"/>
  <c r="T4563" i="1"/>
  <c r="T4564" i="1"/>
  <c r="U4564" i="1" s="1"/>
  <c r="T4565" i="1"/>
  <c r="U4565" i="1" s="1"/>
  <c r="T4566" i="1"/>
  <c r="U4566" i="1" s="1"/>
  <c r="T4567" i="1"/>
  <c r="U4567" i="1" s="1"/>
  <c r="T4568" i="1"/>
  <c r="U4568" i="1" s="1"/>
  <c r="T4569" i="1"/>
  <c r="U4569" i="1" s="1"/>
  <c r="T4570" i="1"/>
  <c r="T4571" i="1"/>
  <c r="U4571" i="1" s="1"/>
  <c r="T4572" i="1"/>
  <c r="U4572" i="1" s="1"/>
  <c r="T4573" i="1"/>
  <c r="T4574" i="1"/>
  <c r="T4575" i="1"/>
  <c r="T4576" i="1"/>
  <c r="U4576" i="1" s="1"/>
  <c r="T4577" i="1"/>
  <c r="U4577" i="1" s="1"/>
  <c r="T4578" i="1"/>
  <c r="T4579" i="1"/>
  <c r="U4579" i="1" s="1"/>
  <c r="T4580" i="1"/>
  <c r="U4580" i="1" s="1"/>
  <c r="T4581" i="1"/>
  <c r="T4582" i="1"/>
  <c r="T4583" i="1"/>
  <c r="U4583" i="1" s="1"/>
  <c r="T4584" i="1"/>
  <c r="U4584" i="1" s="1"/>
  <c r="T4585" i="1"/>
  <c r="T4586" i="1"/>
  <c r="U4586" i="1" s="1"/>
  <c r="T4587" i="1"/>
  <c r="U4587" i="1" s="1"/>
  <c r="T4588" i="1"/>
  <c r="U4588" i="1" s="1"/>
  <c r="T4589" i="1"/>
  <c r="T4590" i="1"/>
  <c r="U4590" i="1" s="1"/>
  <c r="T4591" i="1"/>
  <c r="T4592" i="1"/>
  <c r="U4592" i="1" s="1"/>
  <c r="T4593" i="1"/>
  <c r="U4593" i="1" s="1"/>
  <c r="T4594" i="1"/>
  <c r="U4594" i="1" s="1"/>
  <c r="T4595" i="1"/>
  <c r="U4595" i="1" s="1"/>
  <c r="T4596" i="1"/>
  <c r="U4596" i="1" s="1"/>
  <c r="T4597" i="1"/>
  <c r="T4598" i="1"/>
  <c r="U4598" i="1" s="1"/>
  <c r="T4599" i="1"/>
  <c r="U4599" i="1" s="1"/>
  <c r="T4600" i="1"/>
  <c r="U4600" i="1" s="1"/>
  <c r="T4601" i="1"/>
  <c r="T4602" i="1"/>
  <c r="U4602" i="1" s="1"/>
  <c r="T4603" i="1"/>
  <c r="T4604" i="1"/>
  <c r="U4604" i="1" s="1"/>
  <c r="T4605" i="1"/>
  <c r="U4605" i="1" s="1"/>
  <c r="T4606" i="1"/>
  <c r="U4606" i="1" s="1"/>
  <c r="T4607" i="1"/>
  <c r="U4607" i="1" s="1"/>
  <c r="T4608" i="1"/>
  <c r="U4608" i="1" s="1"/>
  <c r="T4609" i="1"/>
  <c r="T4610" i="1"/>
  <c r="U4610" i="1" s="1"/>
  <c r="T4611" i="1"/>
  <c r="T4612" i="1"/>
  <c r="U4612" i="1" s="1"/>
  <c r="T4613" i="1"/>
  <c r="U4613" i="1" s="1"/>
  <c r="T4614" i="1"/>
  <c r="U4614" i="1" s="1"/>
  <c r="T4615" i="1"/>
  <c r="U4615" i="1" s="1"/>
  <c r="T4616" i="1"/>
  <c r="U4616" i="1" s="1"/>
  <c r="T4617" i="1"/>
  <c r="T4618" i="1"/>
  <c r="T4619" i="1"/>
  <c r="T4620" i="1"/>
  <c r="U4620" i="1" s="1"/>
  <c r="T4621" i="1"/>
  <c r="U4621" i="1" s="1"/>
  <c r="T4622" i="1"/>
  <c r="T4623" i="1"/>
  <c r="U4623" i="1" s="1"/>
  <c r="T4624" i="1"/>
  <c r="U4624" i="1" s="1"/>
  <c r="T4625" i="1"/>
  <c r="T4626" i="1"/>
  <c r="U4626" i="1" s="1"/>
  <c r="T4627" i="1"/>
  <c r="U4627" i="1" s="1"/>
  <c r="T4628" i="1"/>
  <c r="U4628" i="1" s="1"/>
  <c r="T4629" i="1"/>
  <c r="T4630" i="1"/>
  <c r="U4630" i="1" s="1"/>
  <c r="T4631" i="1"/>
  <c r="U4631" i="1" s="1"/>
  <c r="T4632" i="1"/>
  <c r="U4632" i="1" s="1"/>
  <c r="T4633" i="1"/>
  <c r="T4634" i="1"/>
  <c r="U4634" i="1" s="1"/>
  <c r="T4635" i="1"/>
  <c r="T4636" i="1"/>
  <c r="U4636" i="1" s="1"/>
  <c r="T4637" i="1"/>
  <c r="U4637" i="1" s="1"/>
  <c r="T4638" i="1"/>
  <c r="U4638" i="1" s="1"/>
  <c r="T4639" i="1"/>
  <c r="T4640" i="1"/>
  <c r="U4640" i="1" s="1"/>
  <c r="T4641" i="1"/>
  <c r="U4641" i="1" s="1"/>
  <c r="T4642" i="1"/>
  <c r="T4643" i="1"/>
  <c r="U4643" i="1" s="1"/>
  <c r="T4644" i="1"/>
  <c r="U4644" i="1" s="1"/>
  <c r="T4645" i="1"/>
  <c r="T4646" i="1"/>
  <c r="T4647" i="1"/>
  <c r="U4647" i="1" s="1"/>
  <c r="T4648" i="1"/>
  <c r="U4648" i="1" s="1"/>
  <c r="T4649" i="1"/>
  <c r="T4650" i="1"/>
  <c r="U4650" i="1" s="1"/>
  <c r="T4651" i="1"/>
  <c r="U4651" i="1" s="1"/>
  <c r="T4652" i="1"/>
  <c r="U4652" i="1" s="1"/>
  <c r="T4653" i="1"/>
  <c r="T4654" i="1"/>
  <c r="U4654" i="1" s="1"/>
  <c r="T4655" i="1"/>
  <c r="T4656" i="1"/>
  <c r="U4656" i="1" s="1"/>
  <c r="T4657" i="1"/>
  <c r="U4657" i="1" s="1"/>
  <c r="T4658" i="1"/>
  <c r="U4658" i="1" s="1"/>
  <c r="T4659" i="1"/>
  <c r="U4659" i="1" s="1"/>
  <c r="T4660" i="1"/>
  <c r="U4660" i="1" s="1"/>
  <c r="T4661" i="1"/>
  <c r="T4662" i="1"/>
  <c r="U4662" i="1" s="1"/>
  <c r="T4663" i="1"/>
  <c r="U4663" i="1" s="1"/>
  <c r="T4664" i="1"/>
  <c r="U4664" i="1" s="1"/>
  <c r="T4665" i="1"/>
  <c r="T4666" i="1"/>
  <c r="U4666" i="1" s="1"/>
  <c r="T4667" i="1"/>
  <c r="T4668" i="1"/>
  <c r="U4668" i="1" s="1"/>
  <c r="T4669" i="1"/>
  <c r="U4669" i="1" s="1"/>
  <c r="T4670" i="1"/>
  <c r="U4670" i="1" s="1"/>
  <c r="T4671" i="1"/>
  <c r="U4671" i="1" s="1"/>
  <c r="T4672" i="1"/>
  <c r="U4672" i="1" s="1"/>
  <c r="T4673" i="1"/>
  <c r="T4674" i="1"/>
  <c r="U4674" i="1" s="1"/>
  <c r="T4675" i="1"/>
  <c r="T4676" i="1"/>
  <c r="U4676" i="1" s="1"/>
  <c r="T4677" i="1"/>
  <c r="U4677" i="1" s="1"/>
  <c r="T4678" i="1"/>
  <c r="U4678" i="1" s="1"/>
  <c r="T4679" i="1"/>
  <c r="U4679" i="1" s="1"/>
  <c r="T4680" i="1"/>
  <c r="U4680" i="1" s="1"/>
  <c r="T4681" i="1"/>
  <c r="T4682" i="1"/>
  <c r="T4683" i="1"/>
  <c r="T4684" i="1"/>
  <c r="U4684" i="1" s="1"/>
  <c r="T4685" i="1"/>
  <c r="U4685" i="1" s="1"/>
  <c r="T4686" i="1"/>
  <c r="T4687" i="1"/>
  <c r="U4687" i="1" s="1"/>
  <c r="T4688" i="1"/>
  <c r="U4688" i="1" s="1"/>
  <c r="T4689" i="1"/>
  <c r="T4690" i="1"/>
  <c r="U4690" i="1" s="1"/>
  <c r="T4691" i="1"/>
  <c r="U4691" i="1" s="1"/>
  <c r="T4692" i="1"/>
  <c r="U4692" i="1" s="1"/>
  <c r="T4693" i="1"/>
  <c r="T4694" i="1"/>
  <c r="U4694" i="1" s="1"/>
  <c r="T4695" i="1"/>
  <c r="U4695" i="1" s="1"/>
  <c r="T4696" i="1"/>
  <c r="U4696" i="1" s="1"/>
  <c r="T4697" i="1"/>
  <c r="T4698" i="1"/>
  <c r="U4698" i="1" s="1"/>
  <c r="T4699" i="1"/>
  <c r="T4700" i="1"/>
  <c r="U4700" i="1" s="1"/>
  <c r="T4701" i="1"/>
  <c r="U4701" i="1" s="1"/>
  <c r="T4702" i="1"/>
  <c r="U4702" i="1" s="1"/>
  <c r="T4703" i="1"/>
  <c r="U4703" i="1" s="1"/>
  <c r="T4704" i="1"/>
  <c r="U4704" i="1" s="1"/>
  <c r="T4705" i="1"/>
  <c r="T4706" i="1"/>
  <c r="T4707" i="1"/>
  <c r="T4708" i="1"/>
  <c r="U4708" i="1" s="1"/>
  <c r="T4709" i="1"/>
  <c r="U4709" i="1" s="1"/>
  <c r="T4710" i="1"/>
  <c r="T4711" i="1"/>
  <c r="U4711" i="1" s="1"/>
  <c r="T4712" i="1"/>
  <c r="U4712" i="1" s="1"/>
  <c r="T4713" i="1"/>
  <c r="U4713" i="1" s="1"/>
  <c r="T4714" i="1"/>
  <c r="U4714" i="1" s="1"/>
  <c r="T4715" i="1"/>
  <c r="T4716" i="1"/>
  <c r="U4716" i="1" s="1"/>
  <c r="T4717" i="1"/>
  <c r="U4717" i="1" s="1"/>
  <c r="T4718" i="1"/>
  <c r="T4719" i="1"/>
  <c r="U4719" i="1" s="1"/>
  <c r="T4720" i="1"/>
  <c r="U4720" i="1" s="1"/>
  <c r="T4721" i="1"/>
  <c r="U4721" i="1" s="1"/>
  <c r="T4722" i="1"/>
  <c r="U4722" i="1" s="1"/>
  <c r="T4723" i="1"/>
  <c r="U4723" i="1" s="1"/>
  <c r="T4724" i="1"/>
  <c r="U4724" i="1" s="1"/>
  <c r="T4725" i="1"/>
  <c r="U4725" i="1" s="1"/>
  <c r="T4726" i="1"/>
  <c r="U4726" i="1" s="1"/>
  <c r="T4727" i="1"/>
  <c r="U4727" i="1" s="1"/>
  <c r="T4728" i="1"/>
  <c r="U4728" i="1" s="1"/>
  <c r="T4729" i="1"/>
  <c r="U4729" i="1" s="1"/>
  <c r="T4730" i="1"/>
  <c r="U4730" i="1" s="1"/>
  <c r="T4731" i="1"/>
  <c r="U4731" i="1" s="1"/>
  <c r="T4732" i="1"/>
  <c r="U4732" i="1" s="1"/>
  <c r="T4733" i="1"/>
  <c r="U4733" i="1" s="1"/>
  <c r="T4734" i="1"/>
  <c r="U4734" i="1" s="1"/>
  <c r="T4735" i="1"/>
  <c r="U4735" i="1" s="1"/>
  <c r="T4736" i="1"/>
  <c r="U4736" i="1" s="1"/>
  <c r="T4737" i="1"/>
  <c r="U4737" i="1" s="1"/>
  <c r="T4738" i="1"/>
  <c r="U4738" i="1" s="1"/>
  <c r="T4739" i="1"/>
  <c r="U4739" i="1" s="1"/>
  <c r="T4740" i="1"/>
  <c r="U4740" i="1" s="1"/>
  <c r="T4741" i="1"/>
  <c r="T4742" i="1"/>
  <c r="U4742" i="1" s="1"/>
  <c r="T4743" i="1"/>
  <c r="U4743" i="1" s="1"/>
  <c r="T4744" i="1"/>
  <c r="U4744" i="1" s="1"/>
  <c r="T4745" i="1"/>
  <c r="U4745" i="1" s="1"/>
  <c r="T4746" i="1"/>
  <c r="U4746" i="1" s="1"/>
  <c r="T4747" i="1"/>
  <c r="T4748" i="1"/>
  <c r="U4748" i="1" s="1"/>
  <c r="T4749" i="1"/>
  <c r="U4749" i="1" s="1"/>
  <c r="T4750" i="1"/>
  <c r="U4750" i="1" s="1"/>
  <c r="T4751" i="1"/>
  <c r="U4751" i="1" s="1"/>
  <c r="T4752" i="1"/>
  <c r="U4752" i="1" s="1"/>
  <c r="T4753" i="1"/>
  <c r="T4754" i="1"/>
  <c r="U4754" i="1" s="1"/>
  <c r="T4755" i="1"/>
  <c r="U4755" i="1" s="1"/>
  <c r="T4756" i="1"/>
  <c r="U4756" i="1" s="1"/>
  <c r="T4757" i="1"/>
  <c r="U4757" i="1" s="1"/>
  <c r="T4758" i="1"/>
  <c r="U4758" i="1" s="1"/>
  <c r="T4759" i="1"/>
  <c r="U4759" i="1" s="1"/>
  <c r="T4760" i="1"/>
  <c r="U4760" i="1" s="1"/>
  <c r="T4761" i="1"/>
  <c r="U4761" i="1" s="1"/>
  <c r="T4762" i="1"/>
  <c r="U4762" i="1" s="1"/>
  <c r="T4763" i="1"/>
  <c r="U4763" i="1" s="1"/>
  <c r="T4764" i="1"/>
  <c r="U4764" i="1" s="1"/>
  <c r="T4765" i="1"/>
  <c r="U4765" i="1" s="1"/>
  <c r="T4766" i="1"/>
  <c r="U4766" i="1" s="1"/>
  <c r="T4767" i="1"/>
  <c r="T4768" i="1"/>
  <c r="U4768" i="1" s="1"/>
  <c r="T4769" i="1"/>
  <c r="U4769" i="1" s="1"/>
  <c r="T4770" i="1"/>
  <c r="U4770" i="1" s="1"/>
  <c r="T4771" i="1"/>
  <c r="U4771" i="1" s="1"/>
  <c r="T4772" i="1"/>
  <c r="U4772" i="1" s="1"/>
  <c r="T4773" i="1"/>
  <c r="T4774" i="1"/>
  <c r="U4774" i="1" s="1"/>
  <c r="T4775" i="1"/>
  <c r="U4775" i="1" s="1"/>
  <c r="T4776" i="1"/>
  <c r="U4776" i="1" s="1"/>
  <c r="T4777" i="1"/>
  <c r="U4777" i="1" s="1"/>
  <c r="T4778" i="1"/>
  <c r="U4778" i="1" s="1"/>
  <c r="T4779" i="1"/>
  <c r="T4780" i="1"/>
  <c r="U4780" i="1" s="1"/>
  <c r="T4781" i="1"/>
  <c r="U4781" i="1" s="1"/>
  <c r="T4782" i="1"/>
  <c r="U4782" i="1" s="1"/>
  <c r="T4783" i="1"/>
  <c r="U4783" i="1" s="1"/>
  <c r="T4784" i="1"/>
  <c r="U4784" i="1" s="1"/>
  <c r="T4785" i="1"/>
  <c r="U4785" i="1" s="1"/>
  <c r="T4786" i="1"/>
  <c r="U4786" i="1" s="1"/>
  <c r="T4787" i="1"/>
  <c r="U4787" i="1" s="1"/>
  <c r="T4788" i="1"/>
  <c r="U4788" i="1" s="1"/>
  <c r="T4789" i="1"/>
  <c r="U4789" i="1" s="1"/>
  <c r="T4790" i="1"/>
  <c r="U4790" i="1" s="1"/>
  <c r="T4791" i="1"/>
  <c r="U4791" i="1" s="1"/>
  <c r="T4792" i="1"/>
  <c r="U4792" i="1" s="1"/>
  <c r="T4793" i="1"/>
  <c r="U4793" i="1" s="1"/>
  <c r="T4794" i="1"/>
  <c r="U4794" i="1" s="1"/>
  <c r="T4795" i="1"/>
  <c r="U4795" i="1" s="1"/>
  <c r="T4796" i="1"/>
  <c r="U4796" i="1" s="1"/>
  <c r="T4797" i="1"/>
  <c r="U4797" i="1" s="1"/>
  <c r="T4798" i="1"/>
  <c r="U4798" i="1" s="1"/>
  <c r="T4799" i="1"/>
  <c r="U4799" i="1" s="1"/>
  <c r="T4800" i="1"/>
  <c r="U4800" i="1" s="1"/>
  <c r="T4801" i="1"/>
  <c r="U4801" i="1" s="1"/>
  <c r="T4802" i="1"/>
  <c r="U4802" i="1" s="1"/>
  <c r="T4803" i="1"/>
  <c r="U4803" i="1" s="1"/>
  <c r="T4804" i="1"/>
  <c r="U4804" i="1" s="1"/>
  <c r="T4805" i="1"/>
  <c r="T4806" i="1"/>
  <c r="U4806" i="1" s="1"/>
  <c r="T4807" i="1"/>
  <c r="U4807" i="1" s="1"/>
  <c r="T4808" i="1"/>
  <c r="U4808" i="1" s="1"/>
  <c r="T4809" i="1"/>
  <c r="U4809" i="1" s="1"/>
  <c r="T4810" i="1"/>
  <c r="U4810" i="1" s="1"/>
  <c r="T4811" i="1"/>
  <c r="U4811" i="1" s="1"/>
  <c r="T4812" i="1"/>
  <c r="U4812" i="1" s="1"/>
  <c r="T4813" i="1"/>
  <c r="U4813" i="1" s="1"/>
  <c r="T4814" i="1"/>
  <c r="U4814" i="1" s="1"/>
  <c r="T4815" i="1"/>
  <c r="T4816" i="1"/>
  <c r="U4816" i="1" s="1"/>
  <c r="T4817" i="1"/>
  <c r="U4817" i="1" s="1"/>
  <c r="T4818" i="1"/>
  <c r="U4818" i="1" s="1"/>
  <c r="T4819" i="1"/>
  <c r="T4820" i="1"/>
  <c r="U4820" i="1" s="1"/>
  <c r="T4821" i="1"/>
  <c r="U4821" i="1" s="1"/>
  <c r="T4822" i="1"/>
  <c r="U4822" i="1" s="1"/>
  <c r="T4823" i="1"/>
  <c r="U4823" i="1" s="1"/>
  <c r="T4824" i="1"/>
  <c r="U4824" i="1" s="1"/>
  <c r="T4825" i="1"/>
  <c r="U4825" i="1" s="1"/>
  <c r="T4826" i="1"/>
  <c r="U4826" i="1" s="1"/>
  <c r="T4827" i="1"/>
  <c r="U4827" i="1" s="1"/>
  <c r="T4828" i="1"/>
  <c r="U4828" i="1" s="1"/>
  <c r="T4829" i="1"/>
  <c r="U4829" i="1" s="1"/>
  <c r="T4830" i="1"/>
  <c r="U4830" i="1" s="1"/>
  <c r="T4831" i="1"/>
  <c r="U4831" i="1" s="1"/>
  <c r="T4832" i="1"/>
  <c r="U4832" i="1" s="1"/>
  <c r="T4833" i="1"/>
  <c r="U4833" i="1" s="1"/>
  <c r="T4834" i="1"/>
  <c r="U4834" i="1" s="1"/>
  <c r="T4835" i="1"/>
  <c r="U4835" i="1" s="1"/>
  <c r="T4836" i="1"/>
  <c r="U4836" i="1" s="1"/>
  <c r="T4837" i="1"/>
  <c r="U4837" i="1" s="1"/>
  <c r="T4838" i="1"/>
  <c r="U4838" i="1" s="1"/>
  <c r="T4839" i="1"/>
  <c r="U4839" i="1" s="1"/>
  <c r="T4840" i="1"/>
  <c r="U4840" i="1" s="1"/>
  <c r="T4841" i="1"/>
  <c r="U4841" i="1" s="1"/>
  <c r="T4842" i="1"/>
  <c r="U4842" i="1" s="1"/>
  <c r="T4843" i="1"/>
  <c r="U4843" i="1" s="1"/>
  <c r="T4844" i="1"/>
  <c r="U4844" i="1" s="1"/>
  <c r="T4845" i="1"/>
  <c r="T4846" i="1"/>
  <c r="U4846" i="1" s="1"/>
  <c r="T4847" i="1"/>
  <c r="U4847" i="1" s="1"/>
  <c r="T4848" i="1"/>
  <c r="U4848" i="1" s="1"/>
  <c r="T4849" i="1"/>
  <c r="U4849" i="1" s="1"/>
  <c r="T4850" i="1"/>
  <c r="U4850" i="1" s="1"/>
  <c r="T4851" i="1"/>
  <c r="U4851" i="1" s="1"/>
  <c r="T4852" i="1"/>
  <c r="U4852" i="1" s="1"/>
  <c r="T4853" i="1"/>
  <c r="U4853" i="1" s="1"/>
  <c r="T4854" i="1"/>
  <c r="U4854" i="1" s="1"/>
  <c r="T4855" i="1"/>
  <c r="U4855" i="1" s="1"/>
  <c r="T4856" i="1"/>
  <c r="U4856" i="1" s="1"/>
  <c r="T4857" i="1"/>
  <c r="U4857" i="1" s="1"/>
  <c r="T4858" i="1"/>
  <c r="U4858" i="1" s="1"/>
  <c r="T4859" i="1"/>
  <c r="T4860" i="1"/>
  <c r="U4860" i="1" s="1"/>
  <c r="T4861" i="1"/>
  <c r="U4861" i="1" s="1"/>
  <c r="T4862" i="1"/>
  <c r="U4862" i="1" s="1"/>
  <c r="T4863" i="1"/>
  <c r="U4863" i="1" s="1"/>
  <c r="T4864" i="1"/>
  <c r="U4864" i="1" s="1"/>
  <c r="T4865" i="1"/>
  <c r="U4865" i="1" s="1"/>
  <c r="T4866" i="1"/>
  <c r="U4866" i="1" s="1"/>
  <c r="T4867" i="1"/>
  <c r="U4867" i="1" s="1"/>
  <c r="T4868" i="1"/>
  <c r="U4868" i="1" s="1"/>
  <c r="T4869" i="1"/>
  <c r="U4869" i="1" s="1"/>
  <c r="T4870" i="1"/>
  <c r="U4870" i="1" s="1"/>
  <c r="T4871" i="1"/>
  <c r="U4871" i="1" s="1"/>
  <c r="T4872" i="1"/>
  <c r="U4872" i="1" s="1"/>
  <c r="T4873" i="1"/>
  <c r="U4873" i="1" s="1"/>
  <c r="T4874" i="1"/>
  <c r="U4874" i="1" s="1"/>
  <c r="T4875" i="1"/>
  <c r="U4875" i="1" s="1"/>
  <c r="T4876" i="1"/>
  <c r="U4876" i="1" s="1"/>
  <c r="T4877" i="1"/>
  <c r="U4877" i="1" s="1"/>
  <c r="T4878" i="1"/>
  <c r="U4878" i="1" s="1"/>
  <c r="T4879" i="1"/>
  <c r="U4879" i="1" s="1"/>
  <c r="T4880" i="1"/>
  <c r="U4880" i="1" s="1"/>
  <c r="T4881" i="1"/>
  <c r="U4881" i="1" s="1"/>
  <c r="T4882" i="1"/>
  <c r="U4882" i="1" s="1"/>
  <c r="T4883" i="1"/>
  <c r="U4883" i="1" s="1"/>
  <c r="T4884" i="1"/>
  <c r="U4884" i="1" s="1"/>
  <c r="T4885" i="1"/>
  <c r="U4885" i="1" s="1"/>
  <c r="T4886" i="1"/>
  <c r="U4886" i="1" s="1"/>
  <c r="T4887" i="1"/>
  <c r="U4887" i="1" s="1"/>
  <c r="T4888" i="1"/>
  <c r="U4888" i="1" s="1"/>
  <c r="T4889" i="1"/>
  <c r="U4889" i="1" s="1"/>
  <c r="T4890" i="1"/>
  <c r="U4890" i="1" s="1"/>
  <c r="T4891" i="1"/>
  <c r="U4891" i="1" s="1"/>
  <c r="T4892" i="1"/>
  <c r="U4892" i="1" s="1"/>
  <c r="T4893" i="1"/>
  <c r="U4893" i="1" s="1"/>
  <c r="T4894" i="1"/>
  <c r="U4894" i="1" s="1"/>
  <c r="T4895" i="1"/>
  <c r="T4896" i="1"/>
  <c r="U4896" i="1" s="1"/>
  <c r="T4897" i="1"/>
  <c r="U4897" i="1" s="1"/>
  <c r="T4898" i="1"/>
  <c r="U4898" i="1" s="1"/>
  <c r="T4899" i="1"/>
  <c r="U4899" i="1" s="1"/>
  <c r="T4900" i="1"/>
  <c r="U4900" i="1" s="1"/>
  <c r="T4901" i="1"/>
  <c r="U4901" i="1" s="1"/>
  <c r="T4902" i="1"/>
  <c r="U4902" i="1" s="1"/>
  <c r="T4903" i="1"/>
  <c r="U4903" i="1" s="1"/>
  <c r="T4904" i="1"/>
  <c r="U4904" i="1" s="1"/>
  <c r="T4905" i="1"/>
  <c r="U4905" i="1" s="1"/>
  <c r="T4906" i="1"/>
  <c r="U4906" i="1" s="1"/>
  <c r="T4907" i="1"/>
  <c r="U4907" i="1" s="1"/>
  <c r="T4908" i="1"/>
  <c r="U4908" i="1" s="1"/>
  <c r="T4909" i="1"/>
  <c r="U4909" i="1" s="1"/>
  <c r="T4910" i="1"/>
  <c r="U4910" i="1" s="1"/>
  <c r="T4911" i="1"/>
  <c r="U4911" i="1" s="1"/>
  <c r="T4912" i="1"/>
  <c r="U4912" i="1" s="1"/>
  <c r="T4913" i="1"/>
  <c r="U4913" i="1" s="1"/>
  <c r="T4914" i="1"/>
  <c r="U4914" i="1" s="1"/>
  <c r="T4915" i="1"/>
  <c r="U4915" i="1" s="1"/>
  <c r="T4916" i="1"/>
  <c r="U4916" i="1" s="1"/>
  <c r="T4917" i="1"/>
  <c r="U4917" i="1" s="1"/>
  <c r="T4918" i="1"/>
  <c r="U4918" i="1" s="1"/>
  <c r="T4919" i="1"/>
  <c r="U4919" i="1" s="1"/>
  <c r="T4920" i="1"/>
  <c r="U4920" i="1" s="1"/>
  <c r="T4921" i="1"/>
  <c r="U4921" i="1" s="1"/>
  <c r="T4922" i="1"/>
  <c r="U4922" i="1" s="1"/>
  <c r="T4923" i="1"/>
  <c r="U4923" i="1" s="1"/>
  <c r="T4924" i="1"/>
  <c r="U4924" i="1" s="1"/>
  <c r="T4925" i="1"/>
  <c r="U4925" i="1" s="1"/>
  <c r="T4926" i="1"/>
  <c r="U4926" i="1" s="1"/>
  <c r="T4927" i="1"/>
  <c r="U4927" i="1" s="1"/>
  <c r="T4928" i="1"/>
  <c r="U4928" i="1" s="1"/>
  <c r="T4929" i="1"/>
  <c r="T4930" i="1"/>
  <c r="U4930" i="1" s="1"/>
  <c r="T4931" i="1"/>
  <c r="U4931" i="1" s="1"/>
  <c r="T4932" i="1"/>
  <c r="U4932" i="1" s="1"/>
  <c r="T4933" i="1"/>
  <c r="U4933" i="1" s="1"/>
  <c r="T4934" i="1"/>
  <c r="U4934" i="1" s="1"/>
  <c r="T4935" i="1"/>
  <c r="U4935" i="1" s="1"/>
  <c r="T4936" i="1"/>
  <c r="U4936" i="1" s="1"/>
  <c r="T4937" i="1"/>
  <c r="U4937" i="1" s="1"/>
  <c r="T4938" i="1"/>
  <c r="U4938" i="1" s="1"/>
  <c r="T4939" i="1"/>
  <c r="U4939" i="1" s="1"/>
  <c r="T4940" i="1"/>
  <c r="U4940" i="1" s="1"/>
  <c r="T4941" i="1"/>
  <c r="U4941" i="1" s="1"/>
  <c r="T4942" i="1"/>
  <c r="U4942" i="1" s="1"/>
  <c r="T4943" i="1"/>
  <c r="U4943" i="1" s="1"/>
  <c r="T4944" i="1"/>
  <c r="U4944" i="1" s="1"/>
  <c r="T4945" i="1"/>
  <c r="U4945" i="1" s="1"/>
  <c r="T4946" i="1"/>
  <c r="U4946" i="1" s="1"/>
  <c r="T4947" i="1"/>
  <c r="U4947" i="1" s="1"/>
  <c r="T4948" i="1"/>
  <c r="U4948" i="1" s="1"/>
  <c r="T4949" i="1"/>
  <c r="U4949" i="1" s="1"/>
  <c r="T4950" i="1"/>
  <c r="U4950" i="1" s="1"/>
  <c r="T4951" i="1"/>
  <c r="U4951" i="1" s="1"/>
  <c r="T4952" i="1"/>
  <c r="U4952" i="1" s="1"/>
  <c r="T4953" i="1"/>
  <c r="U4953" i="1" s="1"/>
  <c r="T4954" i="1"/>
  <c r="U4954" i="1" s="1"/>
  <c r="T4955" i="1"/>
  <c r="U4955" i="1" s="1"/>
  <c r="T4956" i="1"/>
  <c r="U4956" i="1" s="1"/>
  <c r="T4957" i="1"/>
  <c r="U4957" i="1" s="1"/>
  <c r="T4958" i="1"/>
  <c r="U4958" i="1" s="1"/>
  <c r="T4959" i="1"/>
  <c r="U4959" i="1" s="1"/>
  <c r="T4960" i="1"/>
  <c r="U4960" i="1" s="1"/>
  <c r="T4961" i="1"/>
  <c r="U4961" i="1" s="1"/>
  <c r="T4962" i="1"/>
  <c r="U4962" i="1" s="1"/>
  <c r="T4963" i="1"/>
  <c r="U4963" i="1" s="1"/>
  <c r="T4964" i="1"/>
  <c r="U4964" i="1" s="1"/>
  <c r="T4965" i="1"/>
  <c r="U4965" i="1" s="1"/>
  <c r="T4966" i="1"/>
  <c r="U4966" i="1" s="1"/>
  <c r="T4967" i="1"/>
  <c r="U4967" i="1" s="1"/>
  <c r="T4968" i="1"/>
  <c r="U4968" i="1" s="1"/>
  <c r="T4969" i="1"/>
  <c r="U4969" i="1" s="1"/>
  <c r="T4970" i="1"/>
  <c r="U4970" i="1" s="1"/>
  <c r="T4971" i="1"/>
  <c r="U4971" i="1" s="1"/>
  <c r="T4972" i="1"/>
  <c r="U4972" i="1" s="1"/>
  <c r="T4973" i="1"/>
  <c r="U4973" i="1" s="1"/>
  <c r="T4974" i="1"/>
  <c r="U4974" i="1" s="1"/>
  <c r="T4975" i="1"/>
  <c r="U4975" i="1" s="1"/>
  <c r="T4976" i="1"/>
  <c r="U4976" i="1" s="1"/>
  <c r="T4977" i="1"/>
  <c r="U4977" i="1" s="1"/>
  <c r="T4978" i="1"/>
  <c r="U4978" i="1" s="1"/>
  <c r="T4979" i="1"/>
  <c r="U4979" i="1" s="1"/>
  <c r="T4980" i="1"/>
  <c r="U4980" i="1" s="1"/>
  <c r="T4981" i="1"/>
  <c r="U4981" i="1" s="1"/>
  <c r="T4982" i="1"/>
  <c r="U4982" i="1" s="1"/>
  <c r="T4983" i="1"/>
  <c r="U4983" i="1" s="1"/>
  <c r="T4984" i="1"/>
  <c r="U4984" i="1" s="1"/>
  <c r="T4985" i="1"/>
  <c r="U4985" i="1" s="1"/>
  <c r="T4986" i="1"/>
  <c r="U4986" i="1" s="1"/>
  <c r="T4987" i="1"/>
  <c r="U4987" i="1" s="1"/>
  <c r="T4988" i="1"/>
  <c r="U4988" i="1" s="1"/>
  <c r="T4989" i="1"/>
  <c r="U4989" i="1" s="1"/>
  <c r="T4990" i="1"/>
  <c r="U4990" i="1" s="1"/>
  <c r="T4991" i="1"/>
  <c r="U4991" i="1" s="1"/>
  <c r="T4992" i="1"/>
  <c r="U4992" i="1" s="1"/>
  <c r="T4993" i="1"/>
  <c r="U4993" i="1" s="1"/>
  <c r="T4994" i="1"/>
  <c r="U4994" i="1" s="1"/>
  <c r="T4995" i="1"/>
  <c r="U4995" i="1" s="1"/>
  <c r="T4996" i="1"/>
  <c r="U4996" i="1" s="1"/>
  <c r="T4997" i="1"/>
  <c r="U4997" i="1" s="1"/>
  <c r="T4998" i="1"/>
  <c r="U4998" i="1" s="1"/>
  <c r="T4999" i="1"/>
  <c r="U4999" i="1" s="1"/>
  <c r="T5000" i="1"/>
  <c r="U5000" i="1" s="1"/>
  <c r="T5001" i="1"/>
  <c r="U5001" i="1" s="1"/>
  <c r="T5002" i="1"/>
  <c r="U5002" i="1" s="1"/>
  <c r="T5003" i="1"/>
  <c r="U5003" i="1" s="1"/>
  <c r="T5004" i="1"/>
  <c r="U5004" i="1" s="1"/>
  <c r="T5005" i="1"/>
  <c r="U5005" i="1" s="1"/>
  <c r="T5006" i="1"/>
  <c r="U5006" i="1" s="1"/>
  <c r="T5007" i="1"/>
  <c r="U5007" i="1" s="1"/>
  <c r="T5008" i="1"/>
  <c r="U5008" i="1" s="1"/>
  <c r="T5009" i="1"/>
  <c r="U5009" i="1" s="1"/>
  <c r="T5010" i="1"/>
  <c r="U5010" i="1" s="1"/>
  <c r="T5011" i="1"/>
  <c r="U5011" i="1" s="1"/>
  <c r="T5012" i="1"/>
  <c r="U5012" i="1" s="1"/>
  <c r="T5013" i="1"/>
  <c r="U5013" i="1" s="1"/>
  <c r="T5014" i="1"/>
  <c r="U5014" i="1" s="1"/>
  <c r="T5015" i="1"/>
  <c r="U5015" i="1" s="1"/>
  <c r="T5016" i="1"/>
  <c r="U5016" i="1" s="1"/>
  <c r="T5017" i="1"/>
  <c r="U5017" i="1" s="1"/>
  <c r="T5018" i="1"/>
  <c r="U5018" i="1" s="1"/>
  <c r="T5019" i="1"/>
  <c r="U5019" i="1" s="1"/>
  <c r="T5020" i="1"/>
  <c r="U5020" i="1" s="1"/>
  <c r="T5021" i="1"/>
  <c r="U5021" i="1" s="1"/>
  <c r="T5022" i="1"/>
  <c r="U5022" i="1" s="1"/>
  <c r="T5023" i="1"/>
  <c r="U5023" i="1" s="1"/>
  <c r="T5024" i="1"/>
  <c r="U5024" i="1" s="1"/>
  <c r="T5025" i="1"/>
  <c r="U5025" i="1" s="1"/>
  <c r="T5026" i="1"/>
  <c r="U5026" i="1" s="1"/>
  <c r="T5027" i="1"/>
  <c r="U5027" i="1" s="1"/>
  <c r="T5028" i="1"/>
  <c r="U5028" i="1" s="1"/>
  <c r="T5029" i="1"/>
  <c r="U5029" i="1" s="1"/>
  <c r="T5030" i="1"/>
  <c r="U5030" i="1" s="1"/>
  <c r="T5031" i="1"/>
  <c r="U5031" i="1" s="1"/>
  <c r="T5032" i="1"/>
  <c r="U5032" i="1" s="1"/>
  <c r="T5033" i="1"/>
  <c r="U5033" i="1" s="1"/>
  <c r="T5034" i="1"/>
  <c r="U5034" i="1" s="1"/>
  <c r="T5035" i="1"/>
  <c r="U5035" i="1" s="1"/>
  <c r="T5036" i="1"/>
  <c r="U5036" i="1" s="1"/>
  <c r="T5037" i="1"/>
  <c r="U5037" i="1" s="1"/>
  <c r="T5038" i="1"/>
  <c r="U5038" i="1" s="1"/>
  <c r="T5039" i="1"/>
  <c r="U5039" i="1" s="1"/>
  <c r="T5040" i="1"/>
  <c r="U5040" i="1" s="1"/>
  <c r="T5041" i="1"/>
  <c r="U5041" i="1" s="1"/>
  <c r="T5042" i="1"/>
  <c r="U5042" i="1" s="1"/>
  <c r="T5043" i="1"/>
  <c r="U5043" i="1" s="1"/>
  <c r="T5044" i="1"/>
  <c r="U5044" i="1" s="1"/>
  <c r="T5045" i="1"/>
  <c r="U5045" i="1" s="1"/>
  <c r="T5046" i="1"/>
  <c r="U5046" i="1" s="1"/>
  <c r="T5047" i="1"/>
  <c r="U5047" i="1" s="1"/>
  <c r="T5048" i="1"/>
  <c r="U5048" i="1" s="1"/>
  <c r="T5049" i="1"/>
  <c r="U5049" i="1" s="1"/>
  <c r="T5050" i="1"/>
  <c r="U5050" i="1" s="1"/>
  <c r="T5051" i="1"/>
  <c r="U5051" i="1" s="1"/>
  <c r="T5052" i="1"/>
  <c r="U5052" i="1" s="1"/>
  <c r="T5053" i="1"/>
  <c r="U5053" i="1" s="1"/>
  <c r="T5054" i="1"/>
  <c r="U5054" i="1" s="1"/>
  <c r="T5055" i="1"/>
  <c r="U5055" i="1" s="1"/>
  <c r="T5056" i="1"/>
  <c r="U5056" i="1" s="1"/>
  <c r="T5057" i="1"/>
  <c r="U5057" i="1" s="1"/>
  <c r="T5058" i="1"/>
  <c r="U5058" i="1" s="1"/>
  <c r="T5059" i="1"/>
  <c r="U5059" i="1" s="1"/>
  <c r="T5060" i="1"/>
  <c r="U5060" i="1" s="1"/>
  <c r="T5061" i="1"/>
  <c r="U5061" i="1" s="1"/>
  <c r="T5062" i="1"/>
  <c r="U5062" i="1" s="1"/>
  <c r="T5063" i="1"/>
  <c r="U5063" i="1" s="1"/>
  <c r="T5064" i="1"/>
  <c r="U5064" i="1" s="1"/>
  <c r="T5065" i="1"/>
  <c r="U5065" i="1" s="1"/>
  <c r="T5066" i="1"/>
  <c r="U5066" i="1" s="1"/>
  <c r="T5067" i="1"/>
  <c r="U5067" i="1" s="1"/>
  <c r="T5068" i="1"/>
  <c r="U5068" i="1" s="1"/>
  <c r="T5069" i="1"/>
  <c r="U5069" i="1" s="1"/>
  <c r="T5070" i="1"/>
  <c r="U5070" i="1" s="1"/>
  <c r="T5071" i="1"/>
  <c r="U5071" i="1" s="1"/>
  <c r="T5072" i="1"/>
  <c r="U5072" i="1" s="1"/>
  <c r="T5073" i="1"/>
  <c r="U5073" i="1" s="1"/>
  <c r="T5074" i="1"/>
  <c r="U5074" i="1" s="1"/>
  <c r="T5075" i="1"/>
  <c r="U5075" i="1" s="1"/>
  <c r="T5076" i="1"/>
  <c r="U5076" i="1" s="1"/>
  <c r="T5077" i="1"/>
  <c r="U5077" i="1" s="1"/>
  <c r="T5078" i="1"/>
  <c r="U5078" i="1" s="1"/>
  <c r="T5079" i="1"/>
  <c r="U5079" i="1" s="1"/>
  <c r="T5080" i="1"/>
  <c r="U5080" i="1" s="1"/>
  <c r="T5081" i="1"/>
  <c r="U5081" i="1" s="1"/>
  <c r="T5082" i="1"/>
  <c r="U5082" i="1" s="1"/>
  <c r="T5083" i="1"/>
  <c r="U5083" i="1" s="1"/>
  <c r="T5084" i="1"/>
  <c r="U5084" i="1" s="1"/>
  <c r="T5085" i="1"/>
  <c r="U5085" i="1" s="1"/>
  <c r="T5086" i="1"/>
  <c r="U5086" i="1" s="1"/>
  <c r="T5087" i="1"/>
  <c r="U5087" i="1" s="1"/>
  <c r="T5088" i="1"/>
  <c r="U5088" i="1" s="1"/>
  <c r="T5089" i="1"/>
  <c r="U5089" i="1" s="1"/>
  <c r="T5090" i="1"/>
  <c r="U5090" i="1" s="1"/>
  <c r="T5091" i="1"/>
  <c r="U5091" i="1" s="1"/>
  <c r="T5092" i="1"/>
  <c r="U5092" i="1" s="1"/>
  <c r="T5093" i="1"/>
  <c r="U5093" i="1" s="1"/>
  <c r="T5094" i="1"/>
  <c r="U5094" i="1" s="1"/>
  <c r="T5095" i="1"/>
  <c r="U5095" i="1" s="1"/>
  <c r="T5096" i="1"/>
  <c r="U5096" i="1" s="1"/>
  <c r="T5097" i="1"/>
  <c r="U5097" i="1" s="1"/>
  <c r="T5098" i="1"/>
  <c r="U5098" i="1" s="1"/>
  <c r="T5099" i="1"/>
  <c r="U5099" i="1" s="1"/>
  <c r="T5100" i="1"/>
  <c r="U5100" i="1" s="1"/>
  <c r="T5101" i="1"/>
  <c r="U5101" i="1" s="1"/>
  <c r="T5102" i="1"/>
  <c r="U5102" i="1" s="1"/>
  <c r="T5103" i="1"/>
  <c r="U5103" i="1" s="1"/>
  <c r="T5104" i="1"/>
  <c r="U5104" i="1" s="1"/>
  <c r="T5105" i="1"/>
  <c r="U5105" i="1" s="1"/>
  <c r="T5106" i="1"/>
  <c r="U5106" i="1" s="1"/>
  <c r="T5107" i="1"/>
  <c r="U5107" i="1" s="1"/>
  <c r="T5108" i="1"/>
  <c r="U5108" i="1" s="1"/>
  <c r="T5109" i="1"/>
  <c r="U5109" i="1" s="1"/>
  <c r="T5110" i="1"/>
  <c r="U5110" i="1" s="1"/>
  <c r="T5111" i="1"/>
  <c r="U5111" i="1" s="1"/>
  <c r="T5112" i="1"/>
  <c r="U5112" i="1" s="1"/>
  <c r="T5113" i="1"/>
  <c r="U5113" i="1" s="1"/>
  <c r="T5114" i="1"/>
  <c r="U5114" i="1" s="1"/>
  <c r="T5115" i="1"/>
  <c r="U5115" i="1" s="1"/>
  <c r="T5116" i="1"/>
  <c r="U5116" i="1" s="1"/>
  <c r="T5117" i="1"/>
  <c r="U5117" i="1" s="1"/>
  <c r="T5118" i="1"/>
  <c r="U5118" i="1" s="1"/>
  <c r="T5119" i="1"/>
  <c r="U5119" i="1" s="1"/>
  <c r="T5120" i="1"/>
  <c r="U5120" i="1" s="1"/>
  <c r="T5121" i="1"/>
  <c r="U5121" i="1" s="1"/>
  <c r="T7" i="1"/>
  <c r="U7" i="1" s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1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6" i="1"/>
  <c r="U2177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1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1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3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6" i="1"/>
  <c r="U2447" i="1"/>
  <c r="U2448" i="1"/>
  <c r="U2449" i="1"/>
  <c r="U2450" i="1"/>
  <c r="U2451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0" i="1"/>
  <c r="U2481" i="1"/>
  <c r="U2482" i="1"/>
  <c r="U2483" i="1"/>
  <c r="U2484" i="1"/>
  <c r="U2485" i="1"/>
  <c r="U2486" i="1"/>
  <c r="U2487" i="1"/>
  <c r="U2488" i="1"/>
  <c r="U2489" i="1"/>
  <c r="U2490" i="1"/>
  <c r="U2491" i="1"/>
  <c r="U2492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4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0" i="1"/>
  <c r="U2771" i="1"/>
  <c r="U2772" i="1"/>
  <c r="U2773" i="1"/>
  <c r="U2774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6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69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2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4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5" i="1"/>
  <c r="U3166" i="1"/>
  <c r="U3167" i="1"/>
  <c r="U3169" i="1"/>
  <c r="U3170" i="1"/>
  <c r="U3171" i="1"/>
  <c r="U3173" i="1"/>
  <c r="U3174" i="1"/>
  <c r="U3175" i="1"/>
  <c r="U3177" i="1"/>
  <c r="U3178" i="1"/>
  <c r="U3179" i="1"/>
  <c r="U3181" i="1"/>
  <c r="U3182" i="1"/>
  <c r="U3183" i="1"/>
  <c r="U3185" i="1"/>
  <c r="U3186" i="1"/>
  <c r="U3187" i="1"/>
  <c r="U3189" i="1"/>
  <c r="U3190" i="1"/>
  <c r="U3191" i="1"/>
  <c r="U3193" i="1"/>
  <c r="U3194" i="1"/>
  <c r="U3195" i="1"/>
  <c r="U3197" i="1"/>
  <c r="U3198" i="1"/>
  <c r="U3199" i="1"/>
  <c r="U3201" i="1"/>
  <c r="U3202" i="1"/>
  <c r="U3203" i="1"/>
  <c r="U3205" i="1"/>
  <c r="U3206" i="1"/>
  <c r="U3207" i="1"/>
  <c r="U3209" i="1"/>
  <c r="U3210" i="1"/>
  <c r="U3211" i="1"/>
  <c r="U3213" i="1"/>
  <c r="U3214" i="1"/>
  <c r="U3215" i="1"/>
  <c r="U3217" i="1"/>
  <c r="U3218" i="1"/>
  <c r="U3219" i="1"/>
  <c r="U3221" i="1"/>
  <c r="U3222" i="1"/>
  <c r="U3223" i="1"/>
  <c r="U3225" i="1"/>
  <c r="U3226" i="1"/>
  <c r="U3227" i="1"/>
  <c r="U3229" i="1"/>
  <c r="U3230" i="1"/>
  <c r="U3231" i="1"/>
  <c r="U3233" i="1"/>
  <c r="U3234" i="1"/>
  <c r="U3235" i="1"/>
  <c r="U3237" i="1"/>
  <c r="U3238" i="1"/>
  <c r="U3239" i="1"/>
  <c r="U3241" i="1"/>
  <c r="U3242" i="1"/>
  <c r="U3243" i="1"/>
  <c r="U3245" i="1"/>
  <c r="U3246" i="1"/>
  <c r="U3247" i="1"/>
  <c r="U3249" i="1"/>
  <c r="U3250" i="1"/>
  <c r="U3251" i="1"/>
  <c r="U3253" i="1"/>
  <c r="U3254" i="1"/>
  <c r="U3255" i="1"/>
  <c r="U3257" i="1"/>
  <c r="U3258" i="1"/>
  <c r="U3259" i="1"/>
  <c r="U3261" i="1"/>
  <c r="U3262" i="1"/>
  <c r="U3263" i="1"/>
  <c r="U3265" i="1"/>
  <c r="U3266" i="1"/>
  <c r="U3267" i="1"/>
  <c r="U3269" i="1"/>
  <c r="U3270" i="1"/>
  <c r="U3271" i="1"/>
  <c r="U3273" i="1"/>
  <c r="U3274" i="1"/>
  <c r="U3275" i="1"/>
  <c r="U3277" i="1"/>
  <c r="U3278" i="1"/>
  <c r="U3279" i="1"/>
  <c r="U3281" i="1"/>
  <c r="U3282" i="1"/>
  <c r="U3283" i="1"/>
  <c r="U3285" i="1"/>
  <c r="U3286" i="1"/>
  <c r="U3287" i="1"/>
  <c r="U3289" i="1"/>
  <c r="U3290" i="1"/>
  <c r="U3291" i="1"/>
  <c r="U3293" i="1"/>
  <c r="U3294" i="1"/>
  <c r="U3295" i="1"/>
  <c r="U3297" i="1"/>
  <c r="U3298" i="1"/>
  <c r="U3299" i="1"/>
  <c r="U3301" i="1"/>
  <c r="U3302" i="1"/>
  <c r="U3303" i="1"/>
  <c r="U3305" i="1"/>
  <c r="U3306" i="1"/>
  <c r="U3307" i="1"/>
  <c r="U3309" i="1"/>
  <c r="U3310" i="1"/>
  <c r="U3311" i="1"/>
  <c r="U3313" i="1"/>
  <c r="U3314" i="1"/>
  <c r="U3315" i="1"/>
  <c r="U3317" i="1"/>
  <c r="U3318" i="1"/>
  <c r="U3319" i="1"/>
  <c r="U3321" i="1"/>
  <c r="U3322" i="1"/>
  <c r="U3323" i="1"/>
  <c r="U3325" i="1"/>
  <c r="U3326" i="1"/>
  <c r="U3327" i="1"/>
  <c r="U3329" i="1"/>
  <c r="U3330" i="1"/>
  <c r="U3331" i="1"/>
  <c r="U3333" i="1"/>
  <c r="U3334" i="1"/>
  <c r="U3335" i="1"/>
  <c r="U3337" i="1"/>
  <c r="U3338" i="1"/>
  <c r="U3339" i="1"/>
  <c r="U3341" i="1"/>
  <c r="U3342" i="1"/>
  <c r="U3343" i="1"/>
  <c r="U3345" i="1"/>
  <c r="U3346" i="1"/>
  <c r="U3347" i="1"/>
  <c r="U3349" i="1"/>
  <c r="U3350" i="1"/>
  <c r="U3351" i="1"/>
  <c r="U3353" i="1"/>
  <c r="U3354" i="1"/>
  <c r="U3355" i="1"/>
  <c r="U3357" i="1"/>
  <c r="U3358" i="1"/>
  <c r="U3359" i="1"/>
  <c r="U3361" i="1"/>
  <c r="U3362" i="1"/>
  <c r="U3363" i="1"/>
  <c r="U3365" i="1"/>
  <c r="U3366" i="1"/>
  <c r="U3367" i="1"/>
  <c r="U3369" i="1"/>
  <c r="U3370" i="1"/>
  <c r="U3371" i="1"/>
  <c r="U3373" i="1"/>
  <c r="U3374" i="1"/>
  <c r="U3375" i="1"/>
  <c r="U3377" i="1"/>
  <c r="U3378" i="1"/>
  <c r="U3379" i="1"/>
  <c r="U3381" i="1"/>
  <c r="U3382" i="1"/>
  <c r="U3383" i="1"/>
  <c r="U3385" i="1"/>
  <c r="U3386" i="1"/>
  <c r="U3387" i="1"/>
  <c r="U3389" i="1"/>
  <c r="U3390" i="1"/>
  <c r="U3391" i="1"/>
  <c r="U3393" i="1"/>
  <c r="U3394" i="1"/>
  <c r="U3395" i="1"/>
  <c r="U3397" i="1"/>
  <c r="U3398" i="1"/>
  <c r="U3399" i="1"/>
  <c r="U3401" i="1"/>
  <c r="U3402" i="1"/>
  <c r="U3403" i="1"/>
  <c r="U3405" i="1"/>
  <c r="U3406" i="1"/>
  <c r="U3407" i="1"/>
  <c r="U3409" i="1"/>
  <c r="U3410" i="1"/>
  <c r="U3411" i="1"/>
  <c r="U3413" i="1"/>
  <c r="U3414" i="1"/>
  <c r="U3415" i="1"/>
  <c r="U3417" i="1"/>
  <c r="U3418" i="1"/>
  <c r="U3419" i="1"/>
  <c r="U3421" i="1"/>
  <c r="U3422" i="1"/>
  <c r="U3423" i="1"/>
  <c r="U3425" i="1"/>
  <c r="U3426" i="1"/>
  <c r="U3427" i="1"/>
  <c r="U3429" i="1"/>
  <c r="U3430" i="1"/>
  <c r="U3431" i="1"/>
  <c r="U3433" i="1"/>
  <c r="U3434" i="1"/>
  <c r="U3435" i="1"/>
  <c r="U3437" i="1"/>
  <c r="U3438" i="1"/>
  <c r="U3439" i="1"/>
  <c r="U3441" i="1"/>
  <c r="U3442" i="1"/>
  <c r="U3443" i="1"/>
  <c r="U3445" i="1"/>
  <c r="U3446" i="1"/>
  <c r="U3447" i="1"/>
  <c r="U3449" i="1"/>
  <c r="U3450" i="1"/>
  <c r="U3451" i="1"/>
  <c r="U3453" i="1"/>
  <c r="U3454" i="1"/>
  <c r="U3455" i="1"/>
  <c r="U3457" i="1"/>
  <c r="U3458" i="1"/>
  <c r="U3459" i="1"/>
  <c r="U3461" i="1"/>
  <c r="U3462" i="1"/>
  <c r="U3463" i="1"/>
  <c r="U3465" i="1"/>
  <c r="U3466" i="1"/>
  <c r="U3467" i="1"/>
  <c r="U3469" i="1"/>
  <c r="U3470" i="1"/>
  <c r="U3471" i="1"/>
  <c r="U3473" i="1"/>
  <c r="U3474" i="1"/>
  <c r="U3475" i="1"/>
  <c r="U3477" i="1"/>
  <c r="U3478" i="1"/>
  <c r="U3479" i="1"/>
  <c r="U3481" i="1"/>
  <c r="U3482" i="1"/>
  <c r="U3483" i="1"/>
  <c r="U3485" i="1"/>
  <c r="U3486" i="1"/>
  <c r="U3487" i="1"/>
  <c r="U3489" i="1"/>
  <c r="U3490" i="1"/>
  <c r="U3491" i="1"/>
  <c r="U3493" i="1"/>
  <c r="U3494" i="1"/>
  <c r="U3495" i="1"/>
  <c r="U3497" i="1"/>
  <c r="U3498" i="1"/>
  <c r="U3499" i="1"/>
  <c r="U3501" i="1"/>
  <c r="U3502" i="1"/>
  <c r="U3503" i="1"/>
  <c r="U3505" i="1"/>
  <c r="U3506" i="1"/>
  <c r="U3507" i="1"/>
  <c r="U3509" i="1"/>
  <c r="U3510" i="1"/>
  <c r="U3511" i="1"/>
  <c r="U3513" i="1"/>
  <c r="U3514" i="1"/>
  <c r="U3515" i="1"/>
  <c r="U3517" i="1"/>
  <c r="U3518" i="1"/>
  <c r="U3519" i="1"/>
  <c r="U3521" i="1"/>
  <c r="U3522" i="1"/>
  <c r="U3523" i="1"/>
  <c r="U3525" i="1"/>
  <c r="U3526" i="1"/>
  <c r="U3527" i="1"/>
  <c r="U3529" i="1"/>
  <c r="U3530" i="1"/>
  <c r="U3531" i="1"/>
  <c r="U3533" i="1"/>
  <c r="U3534" i="1"/>
  <c r="U3535" i="1"/>
  <c r="U3537" i="1"/>
  <c r="U3538" i="1"/>
  <c r="U3539" i="1"/>
  <c r="U3541" i="1"/>
  <c r="U3542" i="1"/>
  <c r="U3543" i="1"/>
  <c r="U3545" i="1"/>
  <c r="U3546" i="1"/>
  <c r="U3547" i="1"/>
  <c r="U3549" i="1"/>
  <c r="U3550" i="1"/>
  <c r="U3551" i="1"/>
  <c r="U3553" i="1"/>
  <c r="U3554" i="1"/>
  <c r="U3555" i="1"/>
  <c r="U3557" i="1"/>
  <c r="U3558" i="1"/>
  <c r="U3559" i="1"/>
  <c r="U3561" i="1"/>
  <c r="U3562" i="1"/>
  <c r="U3563" i="1"/>
  <c r="U3565" i="1"/>
  <c r="U3566" i="1"/>
  <c r="U3567" i="1"/>
  <c r="U3569" i="1"/>
  <c r="U3570" i="1"/>
  <c r="U3571" i="1"/>
  <c r="U3573" i="1"/>
  <c r="U3574" i="1"/>
  <c r="U3575" i="1"/>
  <c r="U3577" i="1"/>
  <c r="U3578" i="1"/>
  <c r="U3579" i="1"/>
  <c r="U3581" i="1"/>
  <c r="U3582" i="1"/>
  <c r="U3583" i="1"/>
  <c r="U3585" i="1"/>
  <c r="U3586" i="1"/>
  <c r="U3587" i="1"/>
  <c r="U3589" i="1"/>
  <c r="U3590" i="1"/>
  <c r="U3591" i="1"/>
  <c r="U3593" i="1"/>
  <c r="U3594" i="1"/>
  <c r="U3595" i="1"/>
  <c r="U3597" i="1"/>
  <c r="U3598" i="1"/>
  <c r="U3599" i="1"/>
  <c r="U3601" i="1"/>
  <c r="U3602" i="1"/>
  <c r="U3603" i="1"/>
  <c r="U3605" i="1"/>
  <c r="U3606" i="1"/>
  <c r="U3607" i="1"/>
  <c r="U3609" i="1"/>
  <c r="U3610" i="1"/>
  <c r="U3611" i="1"/>
  <c r="U3613" i="1"/>
  <c r="U3614" i="1"/>
  <c r="U3615" i="1"/>
  <c r="U3617" i="1"/>
  <c r="U3618" i="1"/>
  <c r="U3619" i="1"/>
  <c r="U3621" i="1"/>
  <c r="U3622" i="1"/>
  <c r="U3623" i="1"/>
  <c r="U3625" i="1"/>
  <c r="U3626" i="1"/>
  <c r="U3627" i="1"/>
  <c r="U3629" i="1"/>
  <c r="U3630" i="1"/>
  <c r="U3631" i="1"/>
  <c r="U3633" i="1"/>
  <c r="U3634" i="1"/>
  <c r="U3635" i="1"/>
  <c r="U3637" i="1"/>
  <c r="U3638" i="1"/>
  <c r="U3639" i="1"/>
  <c r="U3641" i="1"/>
  <c r="U3642" i="1"/>
  <c r="U3643" i="1"/>
  <c r="U3645" i="1"/>
  <c r="U3646" i="1"/>
  <c r="U3647" i="1"/>
  <c r="U3649" i="1"/>
  <c r="U3650" i="1"/>
  <c r="U3651" i="1"/>
  <c r="U3653" i="1"/>
  <c r="U3654" i="1"/>
  <c r="U3655" i="1"/>
  <c r="U3657" i="1"/>
  <c r="U3658" i="1"/>
  <c r="U3659" i="1"/>
  <c r="U3661" i="1"/>
  <c r="U3662" i="1"/>
  <c r="U3663" i="1"/>
  <c r="U3665" i="1"/>
  <c r="U3666" i="1"/>
  <c r="U3667" i="1"/>
  <c r="U3669" i="1"/>
  <c r="U3670" i="1"/>
  <c r="U3671" i="1"/>
  <c r="U3673" i="1"/>
  <c r="U3674" i="1"/>
  <c r="U3675" i="1"/>
  <c r="U3677" i="1"/>
  <c r="U3678" i="1"/>
  <c r="U3679" i="1"/>
  <c r="U3681" i="1"/>
  <c r="U3682" i="1"/>
  <c r="U3683" i="1"/>
  <c r="U3685" i="1"/>
  <c r="U3686" i="1"/>
  <c r="U3687" i="1"/>
  <c r="U3689" i="1"/>
  <c r="U3690" i="1"/>
  <c r="U3691" i="1"/>
  <c r="U3693" i="1"/>
  <c r="U3694" i="1"/>
  <c r="U3695" i="1"/>
  <c r="U3697" i="1"/>
  <c r="U3698" i="1"/>
  <c r="U3699" i="1"/>
  <c r="U3701" i="1"/>
  <c r="U3702" i="1"/>
  <c r="U3703" i="1"/>
  <c r="U3705" i="1"/>
  <c r="U3706" i="1"/>
  <c r="U3707" i="1"/>
  <c r="U3709" i="1"/>
  <c r="U3710" i="1"/>
  <c r="U3711" i="1"/>
  <c r="U3713" i="1"/>
  <c r="U3714" i="1"/>
  <c r="U3715" i="1"/>
  <c r="U3717" i="1"/>
  <c r="U3718" i="1"/>
  <c r="U3719" i="1"/>
  <c r="U3721" i="1"/>
  <c r="U3722" i="1"/>
  <c r="U3723" i="1"/>
  <c r="U3725" i="1"/>
  <c r="U3726" i="1"/>
  <c r="U3727" i="1"/>
  <c r="U3729" i="1"/>
  <c r="U3730" i="1"/>
  <c r="U3731" i="1"/>
  <c r="U3733" i="1"/>
  <c r="U3734" i="1"/>
  <c r="U3735" i="1"/>
  <c r="U3737" i="1"/>
  <c r="U3738" i="1"/>
  <c r="U3739" i="1"/>
  <c r="U3741" i="1"/>
  <c r="U3742" i="1"/>
  <c r="U3743" i="1"/>
  <c r="U3745" i="1"/>
  <c r="U3746" i="1"/>
  <c r="U3747" i="1"/>
  <c r="U3749" i="1"/>
  <c r="U3750" i="1"/>
  <c r="U3751" i="1"/>
  <c r="U3753" i="1"/>
  <c r="U3754" i="1"/>
  <c r="U3755" i="1"/>
  <c r="U3757" i="1"/>
  <c r="U3758" i="1"/>
  <c r="U3759" i="1"/>
  <c r="U3761" i="1"/>
  <c r="U3762" i="1"/>
  <c r="U3763" i="1"/>
  <c r="U3765" i="1"/>
  <c r="U3766" i="1"/>
  <c r="U3767" i="1"/>
  <c r="U3769" i="1"/>
  <c r="U3770" i="1"/>
  <c r="U3771" i="1"/>
  <c r="U3773" i="1"/>
  <c r="U3774" i="1"/>
  <c r="U3775" i="1"/>
  <c r="U3777" i="1"/>
  <c r="U3778" i="1"/>
  <c r="U3779" i="1"/>
  <c r="U3781" i="1"/>
  <c r="U3782" i="1"/>
  <c r="U3783" i="1"/>
  <c r="U3785" i="1"/>
  <c r="U3786" i="1"/>
  <c r="U3787" i="1"/>
  <c r="U3789" i="1"/>
  <c r="U3790" i="1"/>
  <c r="U3791" i="1"/>
  <c r="U3793" i="1"/>
  <c r="U3794" i="1"/>
  <c r="U3795" i="1"/>
  <c r="U3797" i="1"/>
  <c r="U3798" i="1"/>
  <c r="U3799" i="1"/>
  <c r="U3801" i="1"/>
  <c r="U3802" i="1"/>
  <c r="U3803" i="1"/>
  <c r="U3805" i="1"/>
  <c r="U3806" i="1"/>
  <c r="U3807" i="1"/>
  <c r="U3809" i="1"/>
  <c r="U3810" i="1"/>
  <c r="U3811" i="1"/>
  <c r="U3813" i="1"/>
  <c r="U3814" i="1"/>
  <c r="U3815" i="1"/>
  <c r="U3817" i="1"/>
  <c r="U3818" i="1"/>
  <c r="U3819" i="1"/>
  <c r="U3821" i="1"/>
  <c r="U3822" i="1"/>
  <c r="U3823" i="1"/>
  <c r="U3825" i="1"/>
  <c r="U3826" i="1"/>
  <c r="U3827" i="1"/>
  <c r="U3829" i="1"/>
  <c r="U3830" i="1"/>
  <c r="U3831" i="1"/>
  <c r="U3833" i="1"/>
  <c r="U3834" i="1"/>
  <c r="U3835" i="1"/>
  <c r="U3837" i="1"/>
  <c r="U3838" i="1"/>
  <c r="U3839" i="1"/>
  <c r="U3841" i="1"/>
  <c r="U3842" i="1"/>
  <c r="U3843" i="1"/>
  <c r="U3845" i="1"/>
  <c r="U3846" i="1"/>
  <c r="U3847" i="1"/>
  <c r="U3849" i="1"/>
  <c r="U3850" i="1"/>
  <c r="U3851" i="1"/>
  <c r="U3853" i="1"/>
  <c r="U3854" i="1"/>
  <c r="U3855" i="1"/>
  <c r="U3857" i="1"/>
  <c r="U3858" i="1"/>
  <c r="U3859" i="1"/>
  <c r="U3861" i="1"/>
  <c r="U3862" i="1"/>
  <c r="U3863" i="1"/>
  <c r="U3865" i="1"/>
  <c r="U3866" i="1"/>
  <c r="U3867" i="1"/>
  <c r="U3869" i="1"/>
  <c r="U3870" i="1"/>
  <c r="U3871" i="1"/>
  <c r="U3873" i="1"/>
  <c r="U3874" i="1"/>
  <c r="U3875" i="1"/>
  <c r="U3877" i="1"/>
  <c r="U3878" i="1"/>
  <c r="U3879" i="1"/>
  <c r="U3881" i="1"/>
  <c r="U3882" i="1"/>
  <c r="U3883" i="1"/>
  <c r="U3885" i="1"/>
  <c r="U3886" i="1"/>
  <c r="U3887" i="1"/>
  <c r="U3889" i="1"/>
  <c r="U3890" i="1"/>
  <c r="U3891" i="1"/>
  <c r="U3893" i="1"/>
  <c r="U3894" i="1"/>
  <c r="U3895" i="1"/>
  <c r="U3897" i="1"/>
  <c r="U3898" i="1"/>
  <c r="U3899" i="1"/>
  <c r="U3901" i="1"/>
  <c r="U3902" i="1"/>
  <c r="U3903" i="1"/>
  <c r="U3905" i="1"/>
  <c r="U3906" i="1"/>
  <c r="U3907" i="1"/>
  <c r="U3909" i="1"/>
  <c r="U3910" i="1"/>
  <c r="U3911" i="1"/>
  <c r="U3913" i="1"/>
  <c r="U3914" i="1"/>
  <c r="U3915" i="1"/>
  <c r="U3917" i="1"/>
  <c r="U3918" i="1"/>
  <c r="U3919" i="1"/>
  <c r="U3921" i="1"/>
  <c r="U3922" i="1"/>
  <c r="U3923" i="1"/>
  <c r="U3925" i="1"/>
  <c r="U3926" i="1"/>
  <c r="U3927" i="1"/>
  <c r="U3929" i="1"/>
  <c r="U3930" i="1"/>
  <c r="U3931" i="1"/>
  <c r="U3933" i="1"/>
  <c r="U3934" i="1"/>
  <c r="U3935" i="1"/>
  <c r="U3937" i="1"/>
  <c r="U3938" i="1"/>
  <c r="U3939" i="1"/>
  <c r="U3941" i="1"/>
  <c r="U3942" i="1"/>
  <c r="U3943" i="1"/>
  <c r="U3945" i="1"/>
  <c r="U3946" i="1"/>
  <c r="U3947" i="1"/>
  <c r="U3949" i="1"/>
  <c r="U3950" i="1"/>
  <c r="U3951" i="1"/>
  <c r="U3953" i="1"/>
  <c r="U3954" i="1"/>
  <c r="U3955" i="1"/>
  <c r="U3957" i="1"/>
  <c r="U3958" i="1"/>
  <c r="U3959" i="1"/>
  <c r="U3961" i="1"/>
  <c r="U3962" i="1"/>
  <c r="U3963" i="1"/>
  <c r="U3965" i="1"/>
  <c r="U3966" i="1"/>
  <c r="U3967" i="1"/>
  <c r="U3969" i="1"/>
  <c r="U3970" i="1"/>
  <c r="U3971" i="1"/>
  <c r="U3973" i="1"/>
  <c r="U3974" i="1"/>
  <c r="U3975" i="1"/>
  <c r="U3977" i="1"/>
  <c r="U3978" i="1"/>
  <c r="U3979" i="1"/>
  <c r="U3981" i="1"/>
  <c r="U3982" i="1"/>
  <c r="U3983" i="1"/>
  <c r="U3985" i="1"/>
  <c r="U3986" i="1"/>
  <c r="U3987" i="1"/>
  <c r="U3989" i="1"/>
  <c r="U3990" i="1"/>
  <c r="U3991" i="1"/>
  <c r="U3993" i="1"/>
  <c r="U3994" i="1"/>
  <c r="U3995" i="1"/>
  <c r="U3997" i="1"/>
  <c r="U3998" i="1"/>
  <c r="U3999" i="1"/>
  <c r="U4001" i="1"/>
  <c r="U4002" i="1"/>
  <c r="U4003" i="1"/>
  <c r="U4005" i="1"/>
  <c r="U4006" i="1"/>
  <c r="U4007" i="1"/>
  <c r="U4009" i="1"/>
  <c r="U4010" i="1"/>
  <c r="U4011" i="1"/>
  <c r="U4013" i="1"/>
  <c r="U4014" i="1"/>
  <c r="U4015" i="1"/>
  <c r="U4017" i="1"/>
  <c r="U4018" i="1"/>
  <c r="U4019" i="1"/>
  <c r="U4021" i="1"/>
  <c r="U4022" i="1"/>
  <c r="U4023" i="1"/>
  <c r="U4025" i="1"/>
  <c r="U4026" i="1"/>
  <c r="U4027" i="1"/>
  <c r="U4029" i="1"/>
  <c r="U4030" i="1"/>
  <c r="U4031" i="1"/>
  <c r="U4033" i="1"/>
  <c r="U4034" i="1"/>
  <c r="U4035" i="1"/>
  <c r="U4037" i="1"/>
  <c r="U4038" i="1"/>
  <c r="U4039" i="1"/>
  <c r="U4041" i="1"/>
  <c r="U4042" i="1"/>
  <c r="U4043" i="1"/>
  <c r="U4045" i="1"/>
  <c r="U4046" i="1"/>
  <c r="U4047" i="1"/>
  <c r="U4049" i="1"/>
  <c r="U4050" i="1"/>
  <c r="U4051" i="1"/>
  <c r="U4053" i="1"/>
  <c r="U4054" i="1"/>
  <c r="U4055" i="1"/>
  <c r="U4057" i="1"/>
  <c r="U4058" i="1"/>
  <c r="U4059" i="1"/>
  <c r="U4061" i="1"/>
  <c r="U4062" i="1"/>
  <c r="U4063" i="1"/>
  <c r="U4065" i="1"/>
  <c r="U4066" i="1"/>
  <c r="U4067" i="1"/>
  <c r="U4069" i="1"/>
  <c r="U4070" i="1"/>
  <c r="U4071" i="1"/>
  <c r="U4073" i="1"/>
  <c r="U4074" i="1"/>
  <c r="U4075" i="1"/>
  <c r="U4077" i="1"/>
  <c r="U4078" i="1"/>
  <c r="U4079" i="1"/>
  <c r="U4081" i="1"/>
  <c r="U4082" i="1"/>
  <c r="U4083" i="1"/>
  <c r="U4085" i="1"/>
  <c r="U4086" i="1"/>
  <c r="U4087" i="1"/>
  <c r="U4089" i="1"/>
  <c r="U4090" i="1"/>
  <c r="U4091" i="1"/>
  <c r="U4093" i="1"/>
  <c r="U4094" i="1"/>
  <c r="U4095" i="1"/>
  <c r="U4097" i="1"/>
  <c r="U4098" i="1"/>
  <c r="U4099" i="1"/>
  <c r="U4101" i="1"/>
  <c r="U4102" i="1"/>
  <c r="U4103" i="1"/>
  <c r="U4105" i="1"/>
  <c r="U4106" i="1"/>
  <c r="U4107" i="1"/>
  <c r="U4109" i="1"/>
  <c r="U4110" i="1"/>
  <c r="U4111" i="1"/>
  <c r="U4113" i="1"/>
  <c r="U4114" i="1"/>
  <c r="U4115" i="1"/>
  <c r="U4117" i="1"/>
  <c r="U4118" i="1"/>
  <c r="U4119" i="1"/>
  <c r="U4121" i="1"/>
  <c r="U4122" i="1"/>
  <c r="U4123" i="1"/>
  <c r="U4125" i="1"/>
  <c r="U4126" i="1"/>
  <c r="U4127" i="1"/>
  <c r="U4129" i="1"/>
  <c r="U4130" i="1"/>
  <c r="U4131" i="1"/>
  <c r="U4133" i="1"/>
  <c r="U4134" i="1"/>
  <c r="U4135" i="1"/>
  <c r="U4137" i="1"/>
  <c r="U4138" i="1"/>
  <c r="U4139" i="1"/>
  <c r="U4141" i="1"/>
  <c r="U4142" i="1"/>
  <c r="U4143" i="1"/>
  <c r="U4145" i="1"/>
  <c r="U4146" i="1"/>
  <c r="U4147" i="1"/>
  <c r="U4149" i="1"/>
  <c r="U4150" i="1"/>
  <c r="U4151" i="1"/>
  <c r="U4153" i="1"/>
  <c r="U4154" i="1"/>
  <c r="U4155" i="1"/>
  <c r="U4157" i="1"/>
  <c r="U4158" i="1"/>
  <c r="U4159" i="1"/>
  <c r="U4161" i="1"/>
  <c r="U4162" i="1"/>
  <c r="U4163" i="1"/>
  <c r="U4165" i="1"/>
  <c r="U4166" i="1"/>
  <c r="U4167" i="1"/>
  <c r="U4169" i="1"/>
  <c r="U4170" i="1"/>
  <c r="U4171" i="1"/>
  <c r="U4173" i="1"/>
  <c r="U4174" i="1"/>
  <c r="U4175" i="1"/>
  <c r="U4177" i="1"/>
  <c r="U4178" i="1"/>
  <c r="U4179" i="1"/>
  <c r="U4181" i="1"/>
  <c r="U4182" i="1"/>
  <c r="U4183" i="1"/>
  <c r="U4185" i="1"/>
  <c r="U4186" i="1"/>
  <c r="U4187" i="1"/>
  <c r="U4189" i="1"/>
  <c r="U4190" i="1"/>
  <c r="U4191" i="1"/>
  <c r="U4193" i="1"/>
  <c r="U4194" i="1"/>
  <c r="U4195" i="1"/>
  <c r="U4197" i="1"/>
  <c r="U4198" i="1"/>
  <c r="U4199" i="1"/>
  <c r="U4201" i="1"/>
  <c r="U4202" i="1"/>
  <c r="U4203" i="1"/>
  <c r="U4205" i="1"/>
  <c r="U4206" i="1"/>
  <c r="U4207" i="1"/>
  <c r="U4210" i="1"/>
  <c r="U4213" i="1"/>
  <c r="U4214" i="1"/>
  <c r="U4215" i="1"/>
  <c r="U4218" i="1"/>
  <c r="U4221" i="1"/>
  <c r="U4222" i="1"/>
  <c r="U4223" i="1"/>
  <c r="U4226" i="1"/>
  <c r="U4229" i="1"/>
  <c r="U4230" i="1"/>
  <c r="U4231" i="1"/>
  <c r="U4234" i="1"/>
  <c r="U4237" i="1"/>
  <c r="U4238" i="1"/>
  <c r="U4239" i="1"/>
  <c r="U4242" i="1"/>
  <c r="U4245" i="1"/>
  <c r="U4246" i="1"/>
  <c r="U4247" i="1"/>
  <c r="U4250" i="1"/>
  <c r="U4253" i="1"/>
  <c r="U4254" i="1"/>
  <c r="U4255" i="1"/>
  <c r="U4258" i="1"/>
  <c r="U4261" i="1"/>
  <c r="U4262" i="1"/>
  <c r="U4263" i="1"/>
  <c r="U4266" i="1"/>
  <c r="U4269" i="1"/>
  <c r="U4270" i="1"/>
  <c r="U4271" i="1"/>
  <c r="U4274" i="1"/>
  <c r="U4277" i="1"/>
  <c r="U4278" i="1"/>
  <c r="U4279" i="1"/>
  <c r="U4282" i="1"/>
  <c r="U4285" i="1"/>
  <c r="U4286" i="1"/>
  <c r="U4287" i="1"/>
  <c r="U4290" i="1"/>
  <c r="U4293" i="1"/>
  <c r="U4294" i="1"/>
  <c r="U4295" i="1"/>
  <c r="U4298" i="1"/>
  <c r="U4301" i="1"/>
  <c r="U4302" i="1"/>
  <c r="U4303" i="1"/>
  <c r="U4306" i="1"/>
  <c r="U4309" i="1"/>
  <c r="U4310" i="1"/>
  <c r="U4311" i="1"/>
  <c r="U4314" i="1"/>
  <c r="U4317" i="1"/>
  <c r="U4318" i="1"/>
  <c r="U4319" i="1"/>
  <c r="U4322" i="1"/>
  <c r="U4325" i="1"/>
  <c r="U4326" i="1"/>
  <c r="U4327" i="1"/>
  <c r="U4330" i="1"/>
  <c r="U4333" i="1"/>
  <c r="U4334" i="1"/>
  <c r="U4335" i="1"/>
  <c r="U4338" i="1"/>
  <c r="U4341" i="1"/>
  <c r="U4342" i="1"/>
  <c r="U4343" i="1"/>
  <c r="U4346" i="1"/>
  <c r="U4349" i="1"/>
  <c r="U4350" i="1"/>
  <c r="U4351" i="1"/>
  <c r="U4354" i="1"/>
  <c r="U4357" i="1"/>
  <c r="U4358" i="1"/>
  <c r="U4359" i="1"/>
  <c r="U4362" i="1"/>
  <c r="U4365" i="1"/>
  <c r="U4366" i="1"/>
  <c r="U4367" i="1"/>
  <c r="U4370" i="1"/>
  <c r="U4373" i="1"/>
  <c r="U4374" i="1"/>
  <c r="U4375" i="1"/>
  <c r="U4378" i="1"/>
  <c r="U4381" i="1"/>
  <c r="U4382" i="1"/>
  <c r="U4383" i="1"/>
  <c r="U4386" i="1"/>
  <c r="U4389" i="1"/>
  <c r="U4390" i="1"/>
  <c r="U4391" i="1"/>
  <c r="U4394" i="1"/>
  <c r="U4397" i="1"/>
  <c r="U4398" i="1"/>
  <c r="U4399" i="1"/>
  <c r="U4402" i="1"/>
  <c r="U4405" i="1"/>
  <c r="U4406" i="1"/>
  <c r="U4407" i="1"/>
  <c r="U4410" i="1"/>
  <c r="U4413" i="1"/>
  <c r="U4414" i="1"/>
  <c r="U4415" i="1"/>
  <c r="U4418" i="1"/>
  <c r="U4421" i="1"/>
  <c r="U4422" i="1"/>
  <c r="U4423" i="1"/>
  <c r="U4426" i="1"/>
  <c r="U4429" i="1"/>
  <c r="U4430" i="1"/>
  <c r="U4431" i="1"/>
  <c r="U4434" i="1"/>
  <c r="U4437" i="1"/>
  <c r="U4438" i="1"/>
  <c r="U4439" i="1"/>
  <c r="U4442" i="1"/>
  <c r="U4445" i="1"/>
  <c r="U4446" i="1"/>
  <c r="U4447" i="1"/>
  <c r="U4450" i="1"/>
  <c r="U4453" i="1"/>
  <c r="U4454" i="1"/>
  <c r="U4455" i="1"/>
  <c r="U4458" i="1"/>
  <c r="U4461" i="1"/>
  <c r="U4462" i="1"/>
  <c r="U4463" i="1"/>
  <c r="U4466" i="1"/>
  <c r="U4469" i="1"/>
  <c r="U4470" i="1"/>
  <c r="U4473" i="1"/>
  <c r="U4474" i="1"/>
  <c r="U4475" i="1"/>
  <c r="U4478" i="1"/>
  <c r="U4481" i="1"/>
  <c r="U4482" i="1"/>
  <c r="U4483" i="1"/>
  <c r="U4486" i="1"/>
  <c r="U4494" i="1"/>
  <c r="U4502" i="1"/>
  <c r="U4510" i="1"/>
  <c r="U4518" i="1"/>
  <c r="U4525" i="1"/>
  <c r="U4527" i="1"/>
  <c r="U4533" i="1"/>
  <c r="U4537" i="1"/>
  <c r="U4539" i="1"/>
  <c r="U4545" i="1"/>
  <c r="U4547" i="1"/>
  <c r="U4554" i="1"/>
  <c r="U4561" i="1"/>
  <c r="U4563" i="1"/>
  <c r="U4570" i="1"/>
  <c r="U4573" i="1"/>
  <c r="U4574" i="1"/>
  <c r="U4575" i="1"/>
  <c r="U4578" i="1"/>
  <c r="U4581" i="1"/>
  <c r="U4582" i="1"/>
  <c r="U4585" i="1"/>
  <c r="U4589" i="1"/>
  <c r="U4591" i="1"/>
  <c r="U4597" i="1"/>
  <c r="U4601" i="1"/>
  <c r="U4603" i="1"/>
  <c r="U4609" i="1"/>
  <c r="U4611" i="1"/>
  <c r="U4617" i="1"/>
  <c r="U4618" i="1"/>
  <c r="U4619" i="1"/>
  <c r="U4622" i="1"/>
  <c r="U4625" i="1"/>
  <c r="U4629" i="1"/>
  <c r="U4633" i="1"/>
  <c r="U4635" i="1"/>
  <c r="U4639" i="1"/>
  <c r="U4642" i="1"/>
  <c r="U4645" i="1"/>
  <c r="U4646" i="1"/>
  <c r="U4649" i="1"/>
  <c r="U4653" i="1"/>
  <c r="U4655" i="1"/>
  <c r="U4661" i="1"/>
  <c r="U4665" i="1"/>
  <c r="U4667" i="1"/>
  <c r="U4673" i="1"/>
  <c r="U4675" i="1"/>
  <c r="U4681" i="1"/>
  <c r="U4682" i="1"/>
  <c r="U4683" i="1"/>
  <c r="U4686" i="1"/>
  <c r="U4689" i="1"/>
  <c r="U4693" i="1"/>
  <c r="U4697" i="1"/>
  <c r="U4699" i="1"/>
  <c r="U4705" i="1"/>
  <c r="U4706" i="1"/>
  <c r="U4707" i="1"/>
  <c r="U4710" i="1"/>
  <c r="U4715" i="1"/>
  <c r="U4718" i="1"/>
  <c r="U4741" i="1"/>
  <c r="U4747" i="1"/>
  <c r="U4753" i="1"/>
  <c r="U4767" i="1"/>
  <c r="U4773" i="1"/>
  <c r="U4779" i="1"/>
  <c r="U4805" i="1"/>
  <c r="U4815" i="1"/>
  <c r="U4819" i="1"/>
  <c r="U4845" i="1"/>
  <c r="U4859" i="1"/>
  <c r="U4895" i="1"/>
  <c r="U4929" i="1"/>
  <c r="U9" i="1"/>
  <c r="U8" i="1"/>
  <c r="O5307" i="1"/>
  <c r="N5307" i="1"/>
  <c r="M5307" i="1"/>
  <c r="L5307" i="1"/>
  <c r="K5307" i="1"/>
  <c r="G5307" i="1"/>
  <c r="O5305" i="1"/>
  <c r="N5305" i="1"/>
  <c r="M5305" i="1"/>
  <c r="L5305" i="1"/>
  <c r="K5305" i="1"/>
  <c r="G5305" i="1"/>
  <c r="E708" i="3" l="1"/>
  <c r="B6" i="11"/>
  <c r="G708" i="3"/>
  <c r="C6" i="11"/>
  <c r="H708" i="3"/>
  <c r="E6" i="11"/>
  <c r="F708" i="3"/>
  <c r="D6" i="11"/>
  <c r="J252" i="2"/>
  <c r="J253" i="2"/>
  <c r="J251" i="2"/>
  <c r="J254" i="2"/>
  <c r="F5299" i="2"/>
  <c r="B10" i="11" s="1"/>
  <c r="F5297" i="2"/>
  <c r="B699" i="3" a="1"/>
  <c r="B699" i="3" s="1"/>
  <c r="C699" i="3" s="1"/>
  <c r="D699" i="3" s="1"/>
  <c r="B695" i="3" a="1"/>
  <c r="B695" i="3" s="1"/>
  <c r="C695" i="3" s="1"/>
  <c r="D695" i="3" s="1"/>
  <c r="B691" i="3" a="1"/>
  <c r="B691" i="3" s="1"/>
  <c r="C691" i="3" s="1"/>
  <c r="D691" i="3" s="1"/>
  <c r="B687" i="3" a="1"/>
  <c r="B687" i="3" s="1"/>
  <c r="C687" i="3" s="1"/>
  <c r="D687" i="3" s="1"/>
  <c r="B683" i="3" a="1"/>
  <c r="B683" i="3" s="1"/>
  <c r="C683" i="3" s="1"/>
  <c r="D683" i="3" s="1"/>
  <c r="B679" i="3" a="1"/>
  <c r="B679" i="3" s="1"/>
  <c r="C679" i="3" s="1"/>
  <c r="D679" i="3" s="1"/>
  <c r="B675" i="3" a="1"/>
  <c r="B675" i="3" s="1"/>
  <c r="C675" i="3" s="1"/>
  <c r="D675" i="3" s="1"/>
  <c r="B671" i="3" a="1"/>
  <c r="B671" i="3" s="1"/>
  <c r="C671" i="3" s="1"/>
  <c r="D671" i="3" s="1"/>
  <c r="B667" i="3" a="1"/>
  <c r="B667" i="3" s="1"/>
  <c r="C667" i="3" s="1"/>
  <c r="D667" i="3" s="1"/>
  <c r="B663" i="3" a="1"/>
  <c r="B663" i="3" s="1"/>
  <c r="C663" i="3" s="1"/>
  <c r="D663" i="3" s="1"/>
  <c r="B659" i="3" a="1"/>
  <c r="B659" i="3" s="1"/>
  <c r="C659" i="3" s="1"/>
  <c r="D659" i="3" s="1"/>
  <c r="B655" i="3" a="1"/>
  <c r="B655" i="3" s="1"/>
  <c r="C655" i="3" s="1"/>
  <c r="D655" i="3" s="1"/>
  <c r="B651" i="3" a="1"/>
  <c r="B651" i="3" s="1"/>
  <c r="C651" i="3" s="1"/>
  <c r="D651" i="3" s="1"/>
  <c r="B647" i="3" a="1"/>
  <c r="B647" i="3" s="1"/>
  <c r="C647" i="3" s="1"/>
  <c r="D647" i="3" s="1"/>
  <c r="B643" i="3" a="1"/>
  <c r="B643" i="3" s="1"/>
  <c r="C643" i="3" s="1"/>
  <c r="D643" i="3" s="1"/>
  <c r="B639" i="3" a="1"/>
  <c r="B639" i="3" s="1"/>
  <c r="C639" i="3" s="1"/>
  <c r="D639" i="3" s="1"/>
  <c r="B635" i="3" a="1"/>
  <c r="B635" i="3" s="1"/>
  <c r="C635" i="3" s="1"/>
  <c r="D635" i="3" s="1"/>
  <c r="B631" i="3" a="1"/>
  <c r="B631" i="3" s="1"/>
  <c r="C631" i="3" s="1"/>
  <c r="D631" i="3" s="1"/>
  <c r="B627" i="3" a="1"/>
  <c r="B627" i="3" s="1"/>
  <c r="C627" i="3" s="1"/>
  <c r="D627" i="3" s="1"/>
  <c r="B623" i="3" a="1"/>
  <c r="B623" i="3" s="1"/>
  <c r="C623" i="3" s="1"/>
  <c r="D623" i="3" s="1"/>
  <c r="B619" i="3" a="1"/>
  <c r="B619" i="3" s="1"/>
  <c r="C619" i="3" s="1"/>
  <c r="D619" i="3" s="1"/>
  <c r="B615" i="3" a="1"/>
  <c r="B615" i="3" s="1"/>
  <c r="C615" i="3" s="1"/>
  <c r="D615" i="3" s="1"/>
  <c r="B611" i="3" a="1"/>
  <c r="B611" i="3" s="1"/>
  <c r="C611" i="3" s="1"/>
  <c r="D611" i="3" s="1"/>
  <c r="B607" i="3" a="1"/>
  <c r="B607" i="3" s="1"/>
  <c r="C607" i="3" s="1"/>
  <c r="D607" i="3" s="1"/>
  <c r="B603" i="3" a="1"/>
  <c r="B603" i="3" s="1"/>
  <c r="C603" i="3" s="1"/>
  <c r="D603" i="3" s="1"/>
  <c r="B599" i="3" a="1"/>
  <c r="B599" i="3" s="1"/>
  <c r="C599" i="3" s="1"/>
  <c r="D599" i="3" s="1"/>
  <c r="B595" i="3" a="1"/>
  <c r="B595" i="3" s="1"/>
  <c r="C595" i="3" s="1"/>
  <c r="D595" i="3" s="1"/>
  <c r="B591" i="3" a="1"/>
  <c r="B591" i="3" s="1"/>
  <c r="C591" i="3" s="1"/>
  <c r="D591" i="3" s="1"/>
  <c r="B587" i="3" a="1"/>
  <c r="B587" i="3" s="1"/>
  <c r="C587" i="3" s="1"/>
  <c r="D587" i="3" s="1"/>
  <c r="B583" i="3" a="1"/>
  <c r="B583" i="3" s="1"/>
  <c r="C583" i="3" s="1"/>
  <c r="D583" i="3" s="1"/>
  <c r="B579" i="3" a="1"/>
  <c r="B579" i="3" s="1"/>
  <c r="C579" i="3" s="1"/>
  <c r="D579" i="3" s="1"/>
  <c r="B575" i="3" a="1"/>
  <c r="B575" i="3" s="1"/>
  <c r="C575" i="3" s="1"/>
  <c r="D575" i="3" s="1"/>
  <c r="B571" i="3" a="1"/>
  <c r="B571" i="3" s="1"/>
  <c r="C571" i="3" s="1"/>
  <c r="D571" i="3" s="1"/>
  <c r="B567" i="3" a="1"/>
  <c r="B567" i="3" s="1"/>
  <c r="C567" i="3" s="1"/>
  <c r="D567" i="3" s="1"/>
  <c r="B563" i="3" a="1"/>
  <c r="B563" i="3" s="1"/>
  <c r="C563" i="3" s="1"/>
  <c r="D563" i="3" s="1"/>
  <c r="B559" i="3" a="1"/>
  <c r="B559" i="3" s="1"/>
  <c r="C559" i="3" s="1"/>
  <c r="D559" i="3" s="1"/>
  <c r="B555" i="3" a="1"/>
  <c r="B555" i="3" s="1"/>
  <c r="C555" i="3" s="1"/>
  <c r="D555" i="3" s="1"/>
  <c r="B551" i="3" a="1"/>
  <c r="B551" i="3" s="1"/>
  <c r="C551" i="3" s="1"/>
  <c r="D551" i="3" s="1"/>
  <c r="B547" i="3" a="1"/>
  <c r="B547" i="3" s="1"/>
  <c r="C547" i="3" s="1"/>
  <c r="D547" i="3" s="1"/>
  <c r="B543" i="3" a="1"/>
  <c r="B543" i="3" s="1"/>
  <c r="C543" i="3" s="1"/>
  <c r="D543" i="3" s="1"/>
  <c r="B539" i="3" a="1"/>
  <c r="B539" i="3" s="1"/>
  <c r="C539" i="3" s="1"/>
  <c r="D539" i="3" s="1"/>
  <c r="B535" i="3" a="1"/>
  <c r="B535" i="3" s="1"/>
  <c r="C535" i="3" s="1"/>
  <c r="D535" i="3" s="1"/>
  <c r="B531" i="3" a="1"/>
  <c r="B531" i="3" s="1"/>
  <c r="C531" i="3" s="1"/>
  <c r="D531" i="3" s="1"/>
  <c r="B527" i="3" a="1"/>
  <c r="B527" i="3" s="1"/>
  <c r="C527" i="3" s="1"/>
  <c r="D527" i="3" s="1"/>
  <c r="B523" i="3" a="1"/>
  <c r="B523" i="3" s="1"/>
  <c r="C523" i="3" s="1"/>
  <c r="D523" i="3" s="1"/>
  <c r="B519" i="3" a="1"/>
  <c r="B519" i="3" s="1"/>
  <c r="C519" i="3" s="1"/>
  <c r="D519" i="3" s="1"/>
  <c r="B515" i="3" a="1"/>
  <c r="B515" i="3" s="1"/>
  <c r="C515" i="3" s="1"/>
  <c r="D515" i="3" s="1"/>
  <c r="B511" i="3" a="1"/>
  <c r="B511" i="3" s="1"/>
  <c r="C511" i="3" s="1"/>
  <c r="D511" i="3" s="1"/>
  <c r="B507" i="3" a="1"/>
  <c r="B507" i="3" s="1"/>
  <c r="C507" i="3" s="1"/>
  <c r="D507" i="3" s="1"/>
  <c r="B503" i="3" a="1"/>
  <c r="B503" i="3" s="1"/>
  <c r="C503" i="3" s="1"/>
  <c r="D503" i="3" s="1"/>
  <c r="B499" i="3" a="1"/>
  <c r="B499" i="3" s="1"/>
  <c r="C499" i="3" s="1"/>
  <c r="D499" i="3" s="1"/>
  <c r="B495" i="3" a="1"/>
  <c r="B495" i="3" s="1"/>
  <c r="C495" i="3" s="1"/>
  <c r="D495" i="3" s="1"/>
  <c r="B491" i="3" a="1"/>
  <c r="B491" i="3" s="1"/>
  <c r="C491" i="3" s="1"/>
  <c r="D491" i="3" s="1"/>
  <c r="B487" i="3" a="1"/>
  <c r="B487" i="3" s="1"/>
  <c r="C487" i="3" s="1"/>
  <c r="D487" i="3" s="1"/>
  <c r="B483" i="3" a="1"/>
  <c r="B483" i="3" s="1"/>
  <c r="C483" i="3" s="1"/>
  <c r="D483" i="3" s="1"/>
  <c r="B479" i="3" a="1"/>
  <c r="B479" i="3" s="1"/>
  <c r="C479" i="3" s="1"/>
  <c r="D479" i="3" s="1"/>
  <c r="B475" i="3" a="1"/>
  <c r="B475" i="3" s="1"/>
  <c r="C475" i="3" s="1"/>
  <c r="D475" i="3" s="1"/>
  <c r="B471" i="3" a="1"/>
  <c r="B471" i="3" s="1"/>
  <c r="C471" i="3" s="1"/>
  <c r="D471" i="3" s="1"/>
  <c r="B467" i="3" a="1"/>
  <c r="B467" i="3" s="1"/>
  <c r="C467" i="3" s="1"/>
  <c r="D467" i="3" s="1"/>
  <c r="B463" i="3" a="1"/>
  <c r="B463" i="3" s="1"/>
  <c r="C463" i="3" s="1"/>
  <c r="D463" i="3" s="1"/>
  <c r="B459" i="3" a="1"/>
  <c r="B459" i="3" s="1"/>
  <c r="C459" i="3" s="1"/>
  <c r="D459" i="3" s="1"/>
  <c r="B455" i="3" a="1"/>
  <c r="B455" i="3" s="1"/>
  <c r="C455" i="3" s="1"/>
  <c r="D455" i="3" s="1"/>
  <c r="B451" i="3" a="1"/>
  <c r="B451" i="3" s="1"/>
  <c r="C451" i="3" s="1"/>
  <c r="D451" i="3" s="1"/>
  <c r="B447" i="3" a="1"/>
  <c r="B447" i="3" s="1"/>
  <c r="C447" i="3" s="1"/>
  <c r="D447" i="3" s="1"/>
  <c r="B443" i="3" a="1"/>
  <c r="B443" i="3" s="1"/>
  <c r="C443" i="3" s="1"/>
  <c r="D443" i="3" s="1"/>
  <c r="B439" i="3" a="1"/>
  <c r="B439" i="3" s="1"/>
  <c r="C439" i="3" s="1"/>
  <c r="D439" i="3" s="1"/>
  <c r="B435" i="3" a="1"/>
  <c r="B435" i="3" s="1"/>
  <c r="C435" i="3" s="1"/>
  <c r="D435" i="3" s="1"/>
  <c r="B431" i="3" a="1"/>
  <c r="B431" i="3" s="1"/>
  <c r="C431" i="3" s="1"/>
  <c r="D431" i="3" s="1"/>
  <c r="B427" i="3" a="1"/>
  <c r="B427" i="3" s="1"/>
  <c r="C427" i="3" s="1"/>
  <c r="D427" i="3" s="1"/>
  <c r="B423" i="3" a="1"/>
  <c r="B423" i="3" s="1"/>
  <c r="C423" i="3" s="1"/>
  <c r="D423" i="3" s="1"/>
  <c r="B419" i="3" a="1"/>
  <c r="B419" i="3" s="1"/>
  <c r="C419" i="3" s="1"/>
  <c r="D419" i="3" s="1"/>
  <c r="B415" i="3" a="1"/>
  <c r="B415" i="3" s="1"/>
  <c r="C415" i="3" s="1"/>
  <c r="D415" i="3" s="1"/>
  <c r="B411" i="3" a="1"/>
  <c r="B411" i="3" s="1"/>
  <c r="C411" i="3" s="1"/>
  <c r="D411" i="3" s="1"/>
  <c r="B407" i="3" a="1"/>
  <c r="B407" i="3" s="1"/>
  <c r="C407" i="3" s="1"/>
  <c r="D407" i="3" s="1"/>
  <c r="B403" i="3" a="1"/>
  <c r="B403" i="3" s="1"/>
  <c r="C403" i="3" s="1"/>
  <c r="D403" i="3" s="1"/>
  <c r="B399" i="3" a="1"/>
  <c r="B399" i="3" s="1"/>
  <c r="C399" i="3" s="1"/>
  <c r="D399" i="3" s="1"/>
  <c r="B395" i="3" a="1"/>
  <c r="B395" i="3" s="1"/>
  <c r="C395" i="3" s="1"/>
  <c r="D395" i="3" s="1"/>
  <c r="B391" i="3" a="1"/>
  <c r="B391" i="3" s="1"/>
  <c r="C391" i="3" s="1"/>
  <c r="D391" i="3" s="1"/>
  <c r="B387" i="3" a="1"/>
  <c r="B387" i="3" s="1"/>
  <c r="C387" i="3" s="1"/>
  <c r="D387" i="3" s="1"/>
  <c r="B383" i="3" a="1"/>
  <c r="B383" i="3" s="1"/>
  <c r="C383" i="3" s="1"/>
  <c r="D383" i="3" s="1"/>
  <c r="B379" i="3" a="1"/>
  <c r="B379" i="3" s="1"/>
  <c r="C379" i="3" s="1"/>
  <c r="D379" i="3" s="1"/>
  <c r="B375" i="3" a="1"/>
  <c r="B375" i="3" s="1"/>
  <c r="C375" i="3" s="1"/>
  <c r="D375" i="3" s="1"/>
  <c r="B371" i="3" a="1"/>
  <c r="B371" i="3" s="1"/>
  <c r="C371" i="3" s="1"/>
  <c r="D371" i="3" s="1"/>
  <c r="B367" i="3" a="1"/>
  <c r="B367" i="3" s="1"/>
  <c r="C367" i="3" s="1"/>
  <c r="D367" i="3" s="1"/>
  <c r="B363" i="3" a="1"/>
  <c r="B363" i="3" s="1"/>
  <c r="C363" i="3" s="1"/>
  <c r="D363" i="3" s="1"/>
  <c r="B359" i="3" a="1"/>
  <c r="B359" i="3" s="1"/>
  <c r="C359" i="3" s="1"/>
  <c r="D359" i="3" s="1"/>
  <c r="B355" i="3" a="1"/>
  <c r="B355" i="3" s="1"/>
  <c r="C355" i="3" s="1"/>
  <c r="D355" i="3" s="1"/>
  <c r="B351" i="3" a="1"/>
  <c r="B351" i="3" s="1"/>
  <c r="C351" i="3" s="1"/>
  <c r="D351" i="3" s="1"/>
  <c r="B347" i="3" a="1"/>
  <c r="B347" i="3" s="1"/>
  <c r="C347" i="3" s="1"/>
  <c r="D347" i="3" s="1"/>
  <c r="B343" i="3" a="1"/>
  <c r="B343" i="3" s="1"/>
  <c r="C343" i="3" s="1"/>
  <c r="D343" i="3" s="1"/>
  <c r="B339" i="3" a="1"/>
  <c r="B339" i="3" s="1"/>
  <c r="C339" i="3" s="1"/>
  <c r="D339" i="3" s="1"/>
  <c r="B335" i="3" a="1"/>
  <c r="B335" i="3" s="1"/>
  <c r="C335" i="3" s="1"/>
  <c r="D335" i="3" s="1"/>
  <c r="B331" i="3" a="1"/>
  <c r="B331" i="3" s="1"/>
  <c r="C331" i="3" s="1"/>
  <c r="D331" i="3" s="1"/>
  <c r="B327" i="3" a="1"/>
  <c r="B327" i="3" s="1"/>
  <c r="C327" i="3" s="1"/>
  <c r="D327" i="3" s="1"/>
  <c r="B323" i="3" a="1"/>
  <c r="B323" i="3" s="1"/>
  <c r="C323" i="3" s="1"/>
  <c r="D323" i="3" s="1"/>
  <c r="B319" i="3" a="1"/>
  <c r="B319" i="3" s="1"/>
  <c r="C319" i="3" s="1"/>
  <c r="D319" i="3" s="1"/>
  <c r="B315" i="3" a="1"/>
  <c r="B315" i="3" s="1"/>
  <c r="C315" i="3" s="1"/>
  <c r="D315" i="3" s="1"/>
  <c r="B311" i="3" a="1"/>
  <c r="B311" i="3" s="1"/>
  <c r="C311" i="3" s="1"/>
  <c r="D311" i="3" s="1"/>
  <c r="B307" i="3" a="1"/>
  <c r="B307" i="3" s="1"/>
  <c r="C307" i="3" s="1"/>
  <c r="D307" i="3" s="1"/>
  <c r="B303" i="3" a="1"/>
  <c r="B303" i="3" s="1"/>
  <c r="C303" i="3" s="1"/>
  <c r="D303" i="3" s="1"/>
  <c r="B299" i="3" a="1"/>
  <c r="B299" i="3" s="1"/>
  <c r="C299" i="3" s="1"/>
  <c r="D299" i="3" s="1"/>
  <c r="B295" i="3" a="1"/>
  <c r="B295" i="3" s="1"/>
  <c r="C295" i="3" s="1"/>
  <c r="D295" i="3" s="1"/>
  <c r="B291" i="3" a="1"/>
  <c r="B291" i="3" s="1"/>
  <c r="C291" i="3" s="1"/>
  <c r="D291" i="3" s="1"/>
  <c r="B287" i="3" a="1"/>
  <c r="B287" i="3" s="1"/>
  <c r="C287" i="3" s="1"/>
  <c r="D287" i="3" s="1"/>
  <c r="B283" i="3" a="1"/>
  <c r="B283" i="3" s="1"/>
  <c r="C283" i="3" s="1"/>
  <c r="D283" i="3" s="1"/>
  <c r="B279" i="3" a="1"/>
  <c r="B279" i="3" s="1"/>
  <c r="C279" i="3" s="1"/>
  <c r="D279" i="3" s="1"/>
  <c r="B275" i="3" a="1"/>
  <c r="B275" i="3" s="1"/>
  <c r="C275" i="3" s="1"/>
  <c r="D275" i="3" s="1"/>
  <c r="B271" i="3" a="1"/>
  <c r="B271" i="3" s="1"/>
  <c r="C271" i="3" s="1"/>
  <c r="D271" i="3" s="1"/>
  <c r="B267" i="3" a="1"/>
  <c r="B267" i="3" s="1"/>
  <c r="C267" i="3" s="1"/>
  <c r="D267" i="3" s="1"/>
  <c r="B263" i="3" a="1"/>
  <c r="B263" i="3" s="1"/>
  <c r="C263" i="3" s="1"/>
  <c r="D263" i="3" s="1"/>
  <c r="B259" i="3" a="1"/>
  <c r="B259" i="3" s="1"/>
  <c r="C259" i="3" s="1"/>
  <c r="D259" i="3" s="1"/>
  <c r="B255" i="3" a="1"/>
  <c r="B255" i="3" s="1"/>
  <c r="C255" i="3" s="1"/>
  <c r="D255" i="3" s="1"/>
  <c r="B251" i="3" a="1"/>
  <c r="B251" i="3" s="1"/>
  <c r="C251" i="3" s="1"/>
  <c r="D251" i="3" s="1"/>
  <c r="B247" i="3" a="1"/>
  <c r="B247" i="3" s="1"/>
  <c r="C247" i="3" s="1"/>
  <c r="D247" i="3" s="1"/>
  <c r="B243" i="3" a="1"/>
  <c r="B243" i="3" s="1"/>
  <c r="C243" i="3" s="1"/>
  <c r="D243" i="3" s="1"/>
  <c r="B239" i="3" a="1"/>
  <c r="B239" i="3" s="1"/>
  <c r="C239" i="3" s="1"/>
  <c r="D239" i="3" s="1"/>
  <c r="B235" i="3" a="1"/>
  <c r="B235" i="3" s="1"/>
  <c r="C235" i="3" s="1"/>
  <c r="D235" i="3" s="1"/>
  <c r="B231" i="3" a="1"/>
  <c r="B231" i="3" s="1"/>
  <c r="C231" i="3" s="1"/>
  <c r="D231" i="3" s="1"/>
  <c r="B227" i="3" a="1"/>
  <c r="B227" i="3" s="1"/>
  <c r="C227" i="3" s="1"/>
  <c r="D227" i="3" s="1"/>
  <c r="B223" i="3" a="1"/>
  <c r="B223" i="3" s="1"/>
  <c r="C223" i="3" s="1"/>
  <c r="D223" i="3" s="1"/>
  <c r="B219" i="3" a="1"/>
  <c r="B219" i="3" s="1"/>
  <c r="C219" i="3" s="1"/>
  <c r="D219" i="3" s="1"/>
  <c r="B215" i="3" a="1"/>
  <c r="B215" i="3" s="1"/>
  <c r="C215" i="3" s="1"/>
  <c r="D215" i="3" s="1"/>
  <c r="B211" i="3" a="1"/>
  <c r="B211" i="3" s="1"/>
  <c r="C211" i="3" s="1"/>
  <c r="D211" i="3" s="1"/>
  <c r="B207" i="3" a="1"/>
  <c r="B207" i="3" s="1"/>
  <c r="C207" i="3" s="1"/>
  <c r="D207" i="3" s="1"/>
  <c r="B203" i="3" a="1"/>
  <c r="B203" i="3" s="1"/>
  <c r="C203" i="3" s="1"/>
  <c r="D203" i="3" s="1"/>
  <c r="B199" i="3" a="1"/>
  <c r="B199" i="3" s="1"/>
  <c r="C199" i="3" s="1"/>
  <c r="D199" i="3" s="1"/>
  <c r="B195" i="3" a="1"/>
  <c r="B195" i="3" s="1"/>
  <c r="C195" i="3" s="1"/>
  <c r="D195" i="3" s="1"/>
  <c r="B191" i="3" a="1"/>
  <c r="B191" i="3" s="1"/>
  <c r="C191" i="3" s="1"/>
  <c r="D191" i="3" s="1"/>
  <c r="B187" i="3" a="1"/>
  <c r="B187" i="3" s="1"/>
  <c r="C187" i="3" s="1"/>
  <c r="D187" i="3" s="1"/>
  <c r="B183" i="3" a="1"/>
  <c r="B183" i="3" s="1"/>
  <c r="C183" i="3" s="1"/>
  <c r="D183" i="3" s="1"/>
  <c r="B179" i="3" a="1"/>
  <c r="B179" i="3" s="1"/>
  <c r="C179" i="3" s="1"/>
  <c r="D179" i="3" s="1"/>
  <c r="B175" i="3" a="1"/>
  <c r="B175" i="3" s="1"/>
  <c r="C175" i="3" s="1"/>
  <c r="D175" i="3" s="1"/>
  <c r="B171" i="3" a="1"/>
  <c r="B171" i="3" s="1"/>
  <c r="C171" i="3" s="1"/>
  <c r="D171" i="3" s="1"/>
  <c r="B167" i="3" a="1"/>
  <c r="B167" i="3" s="1"/>
  <c r="C167" i="3" s="1"/>
  <c r="D167" i="3" s="1"/>
  <c r="B163" i="3" a="1"/>
  <c r="B163" i="3" s="1"/>
  <c r="C163" i="3" s="1"/>
  <c r="D163" i="3" s="1"/>
  <c r="B159" i="3" a="1"/>
  <c r="B159" i="3" s="1"/>
  <c r="C159" i="3" s="1"/>
  <c r="D159" i="3" s="1"/>
  <c r="B155" i="3" a="1"/>
  <c r="B155" i="3" s="1"/>
  <c r="C155" i="3" s="1"/>
  <c r="D155" i="3" s="1"/>
  <c r="B151" i="3" a="1"/>
  <c r="B151" i="3" s="1"/>
  <c r="C151" i="3" s="1"/>
  <c r="D151" i="3" s="1"/>
  <c r="B147" i="3" a="1"/>
  <c r="B147" i="3" s="1"/>
  <c r="C147" i="3" s="1"/>
  <c r="D147" i="3" s="1"/>
  <c r="B143" i="3" a="1"/>
  <c r="B143" i="3" s="1"/>
  <c r="C143" i="3" s="1"/>
  <c r="D143" i="3" s="1"/>
  <c r="B139" i="3" a="1"/>
  <c r="B139" i="3" s="1"/>
  <c r="C139" i="3" s="1"/>
  <c r="D139" i="3" s="1"/>
  <c r="B135" i="3" a="1"/>
  <c r="B135" i="3" s="1"/>
  <c r="C135" i="3" s="1"/>
  <c r="D135" i="3" s="1"/>
  <c r="B131" i="3" a="1"/>
  <c r="B131" i="3" s="1"/>
  <c r="C131" i="3" s="1"/>
  <c r="D131" i="3" s="1"/>
  <c r="B127" i="3" a="1"/>
  <c r="B127" i="3" s="1"/>
  <c r="C127" i="3" s="1"/>
  <c r="D127" i="3" s="1"/>
  <c r="B123" i="3" a="1"/>
  <c r="B123" i="3" s="1"/>
  <c r="C123" i="3" s="1"/>
  <c r="D123" i="3" s="1"/>
  <c r="B119" i="3" a="1"/>
  <c r="B119" i="3" s="1"/>
  <c r="C119" i="3" s="1"/>
  <c r="D119" i="3" s="1"/>
  <c r="B115" i="3" a="1"/>
  <c r="B115" i="3" s="1"/>
  <c r="C115" i="3" s="1"/>
  <c r="D115" i="3" s="1"/>
  <c r="B111" i="3" a="1"/>
  <c r="B111" i="3" s="1"/>
  <c r="C111" i="3" s="1"/>
  <c r="D111" i="3" s="1"/>
  <c r="B107" i="3" a="1"/>
  <c r="B107" i="3" s="1"/>
  <c r="C107" i="3" s="1"/>
  <c r="D107" i="3" s="1"/>
  <c r="B103" i="3" a="1"/>
  <c r="B103" i="3" s="1"/>
  <c r="C103" i="3" s="1"/>
  <c r="D103" i="3" s="1"/>
  <c r="B99" i="3" a="1"/>
  <c r="B99" i="3" s="1"/>
  <c r="C99" i="3" s="1"/>
  <c r="D99" i="3" s="1"/>
  <c r="B95" i="3" a="1"/>
  <c r="B95" i="3" s="1"/>
  <c r="C95" i="3" s="1"/>
  <c r="D95" i="3" s="1"/>
  <c r="B91" i="3" a="1"/>
  <c r="B91" i="3" s="1"/>
  <c r="C91" i="3" s="1"/>
  <c r="D91" i="3" s="1"/>
  <c r="B87" i="3" a="1"/>
  <c r="B87" i="3" s="1"/>
  <c r="C87" i="3" s="1"/>
  <c r="D87" i="3" s="1"/>
  <c r="B83" i="3" a="1"/>
  <c r="B83" i="3" s="1"/>
  <c r="C83" i="3" s="1"/>
  <c r="D83" i="3" s="1"/>
  <c r="B79" i="3" a="1"/>
  <c r="B79" i="3" s="1"/>
  <c r="C79" i="3" s="1"/>
  <c r="D79" i="3" s="1"/>
  <c r="B75" i="3" a="1"/>
  <c r="B75" i="3" s="1"/>
  <c r="C75" i="3" s="1"/>
  <c r="D75" i="3" s="1"/>
  <c r="B71" i="3" a="1"/>
  <c r="B71" i="3" s="1"/>
  <c r="C71" i="3" s="1"/>
  <c r="D71" i="3" s="1"/>
  <c r="B67" i="3" a="1"/>
  <c r="B67" i="3" s="1"/>
  <c r="C67" i="3" s="1"/>
  <c r="D67" i="3" s="1"/>
  <c r="B63" i="3" a="1"/>
  <c r="B63" i="3" s="1"/>
  <c r="C63" i="3" s="1"/>
  <c r="D63" i="3" s="1"/>
  <c r="B59" i="3" a="1"/>
  <c r="B59" i="3" s="1"/>
  <c r="C59" i="3" s="1"/>
  <c r="D59" i="3" s="1"/>
  <c r="B55" i="3" a="1"/>
  <c r="B55" i="3" s="1"/>
  <c r="C55" i="3" s="1"/>
  <c r="D55" i="3" s="1"/>
  <c r="B51" i="3" a="1"/>
  <c r="B51" i="3" s="1"/>
  <c r="C51" i="3" s="1"/>
  <c r="D51" i="3" s="1"/>
  <c r="B47" i="3" a="1"/>
  <c r="B47" i="3" s="1"/>
  <c r="C47" i="3" s="1"/>
  <c r="D47" i="3" s="1"/>
  <c r="B43" i="3" a="1"/>
  <c r="B43" i="3" s="1"/>
  <c r="C43" i="3" s="1"/>
  <c r="D43" i="3" s="1"/>
  <c r="B39" i="3" a="1"/>
  <c r="B39" i="3" s="1"/>
  <c r="C39" i="3" s="1"/>
  <c r="D39" i="3" s="1"/>
  <c r="B35" i="3" a="1"/>
  <c r="B35" i="3" s="1"/>
  <c r="C35" i="3" s="1"/>
  <c r="D35" i="3" s="1"/>
  <c r="B31" i="3" a="1"/>
  <c r="B31" i="3" s="1"/>
  <c r="C31" i="3" s="1"/>
  <c r="D31" i="3" s="1"/>
  <c r="B27" i="3" a="1"/>
  <c r="B27" i="3" s="1"/>
  <c r="C27" i="3" s="1"/>
  <c r="D27" i="3" s="1"/>
  <c r="B23" i="3" a="1"/>
  <c r="B23" i="3" s="1"/>
  <c r="C23" i="3" s="1"/>
  <c r="D23" i="3" s="1"/>
  <c r="B19" i="3" a="1"/>
  <c r="B19" i="3" s="1"/>
  <c r="C19" i="3" s="1"/>
  <c r="D19" i="3" s="1"/>
  <c r="B15" i="3" a="1"/>
  <c r="B15" i="3" s="1"/>
  <c r="C15" i="3" s="1"/>
  <c r="D15" i="3" s="1"/>
  <c r="B11" i="3" a="1"/>
  <c r="B11" i="3" s="1"/>
  <c r="C11" i="3" s="1"/>
  <c r="D11" i="3" s="1"/>
  <c r="B7" i="3" a="1"/>
  <c r="B7" i="3" s="1"/>
  <c r="C7" i="3" s="1"/>
  <c r="D7" i="3" s="1"/>
  <c r="B698" i="3" a="1"/>
  <c r="B698" i="3" s="1"/>
  <c r="C698" i="3" s="1"/>
  <c r="D698" i="3" s="1"/>
  <c r="B694" i="3" a="1"/>
  <c r="B694" i="3" s="1"/>
  <c r="C694" i="3" s="1"/>
  <c r="D694" i="3" s="1"/>
  <c r="B690" i="3" a="1"/>
  <c r="B690" i="3" s="1"/>
  <c r="C690" i="3" s="1"/>
  <c r="D690" i="3" s="1"/>
  <c r="B686" i="3" a="1"/>
  <c r="B686" i="3" s="1"/>
  <c r="C686" i="3" s="1"/>
  <c r="D686" i="3" s="1"/>
  <c r="B682" i="3" a="1"/>
  <c r="B682" i="3" s="1"/>
  <c r="C682" i="3" s="1"/>
  <c r="D682" i="3" s="1"/>
  <c r="B678" i="3" a="1"/>
  <c r="B678" i="3" s="1"/>
  <c r="C678" i="3" s="1"/>
  <c r="D678" i="3" s="1"/>
  <c r="B674" i="3" a="1"/>
  <c r="B674" i="3" s="1"/>
  <c r="C674" i="3" s="1"/>
  <c r="D674" i="3" s="1"/>
  <c r="B670" i="3" a="1"/>
  <c r="B670" i="3" s="1"/>
  <c r="C670" i="3" s="1"/>
  <c r="D670" i="3" s="1"/>
  <c r="B666" i="3" a="1"/>
  <c r="B666" i="3" s="1"/>
  <c r="C666" i="3" s="1"/>
  <c r="D666" i="3" s="1"/>
  <c r="B662" i="3" a="1"/>
  <c r="B662" i="3" s="1"/>
  <c r="C662" i="3" s="1"/>
  <c r="D662" i="3" s="1"/>
  <c r="B658" i="3" a="1"/>
  <c r="B658" i="3" s="1"/>
  <c r="C658" i="3" s="1"/>
  <c r="D658" i="3" s="1"/>
  <c r="B654" i="3" a="1"/>
  <c r="B654" i="3" s="1"/>
  <c r="C654" i="3" s="1"/>
  <c r="D654" i="3" s="1"/>
  <c r="B650" i="3" a="1"/>
  <c r="B650" i="3" s="1"/>
  <c r="C650" i="3" s="1"/>
  <c r="D650" i="3" s="1"/>
  <c r="B646" i="3" a="1"/>
  <c r="B646" i="3" s="1"/>
  <c r="C646" i="3" s="1"/>
  <c r="D646" i="3" s="1"/>
  <c r="B642" i="3" a="1"/>
  <c r="B642" i="3" s="1"/>
  <c r="C642" i="3" s="1"/>
  <c r="D642" i="3" s="1"/>
  <c r="B638" i="3" a="1"/>
  <c r="B638" i="3" s="1"/>
  <c r="C638" i="3" s="1"/>
  <c r="D638" i="3" s="1"/>
  <c r="B634" i="3" a="1"/>
  <c r="B634" i="3" s="1"/>
  <c r="C634" i="3" s="1"/>
  <c r="D634" i="3" s="1"/>
  <c r="B630" i="3" a="1"/>
  <c r="B630" i="3" s="1"/>
  <c r="C630" i="3" s="1"/>
  <c r="D630" i="3" s="1"/>
  <c r="B626" i="3" a="1"/>
  <c r="B626" i="3" s="1"/>
  <c r="C626" i="3" s="1"/>
  <c r="D626" i="3" s="1"/>
  <c r="B622" i="3" a="1"/>
  <c r="B622" i="3" s="1"/>
  <c r="C622" i="3" s="1"/>
  <c r="D622" i="3" s="1"/>
  <c r="B618" i="3" a="1"/>
  <c r="B618" i="3" s="1"/>
  <c r="C618" i="3" s="1"/>
  <c r="D618" i="3" s="1"/>
  <c r="B614" i="3" a="1"/>
  <c r="B614" i="3" s="1"/>
  <c r="C614" i="3" s="1"/>
  <c r="D614" i="3" s="1"/>
  <c r="B610" i="3" a="1"/>
  <c r="B610" i="3" s="1"/>
  <c r="C610" i="3" s="1"/>
  <c r="D610" i="3" s="1"/>
  <c r="B606" i="3" a="1"/>
  <c r="B606" i="3" s="1"/>
  <c r="C606" i="3" s="1"/>
  <c r="D606" i="3" s="1"/>
  <c r="B602" i="3" a="1"/>
  <c r="B602" i="3" s="1"/>
  <c r="C602" i="3" s="1"/>
  <c r="D602" i="3" s="1"/>
  <c r="B598" i="3" a="1"/>
  <c r="B598" i="3" s="1"/>
  <c r="C598" i="3" s="1"/>
  <c r="D598" i="3" s="1"/>
  <c r="B594" i="3" a="1"/>
  <c r="B594" i="3" s="1"/>
  <c r="C594" i="3" s="1"/>
  <c r="D594" i="3" s="1"/>
  <c r="B590" i="3" a="1"/>
  <c r="B590" i="3" s="1"/>
  <c r="C590" i="3" s="1"/>
  <c r="D590" i="3" s="1"/>
  <c r="B586" i="3" a="1"/>
  <c r="B586" i="3" s="1"/>
  <c r="C586" i="3" s="1"/>
  <c r="D586" i="3" s="1"/>
  <c r="B582" i="3" a="1"/>
  <c r="B582" i="3" s="1"/>
  <c r="C582" i="3" s="1"/>
  <c r="D582" i="3" s="1"/>
  <c r="B578" i="3" a="1"/>
  <c r="B578" i="3" s="1"/>
  <c r="C578" i="3" s="1"/>
  <c r="D578" i="3" s="1"/>
  <c r="B574" i="3" a="1"/>
  <c r="B574" i="3" s="1"/>
  <c r="C574" i="3" s="1"/>
  <c r="D574" i="3" s="1"/>
  <c r="B570" i="3" a="1"/>
  <c r="B570" i="3" s="1"/>
  <c r="C570" i="3" s="1"/>
  <c r="D570" i="3" s="1"/>
  <c r="B566" i="3" a="1"/>
  <c r="B566" i="3" s="1"/>
  <c r="C566" i="3" s="1"/>
  <c r="D566" i="3" s="1"/>
  <c r="B562" i="3" a="1"/>
  <c r="B562" i="3" s="1"/>
  <c r="C562" i="3" s="1"/>
  <c r="D562" i="3" s="1"/>
  <c r="B558" i="3" a="1"/>
  <c r="B558" i="3" s="1"/>
  <c r="C558" i="3" s="1"/>
  <c r="D558" i="3" s="1"/>
  <c r="B554" i="3" a="1"/>
  <c r="B554" i="3" s="1"/>
  <c r="C554" i="3" s="1"/>
  <c r="D554" i="3" s="1"/>
  <c r="B550" i="3" a="1"/>
  <c r="B550" i="3" s="1"/>
  <c r="C550" i="3" s="1"/>
  <c r="D550" i="3" s="1"/>
  <c r="B546" i="3" a="1"/>
  <c r="B546" i="3" s="1"/>
  <c r="C546" i="3" s="1"/>
  <c r="D546" i="3" s="1"/>
  <c r="B542" i="3" a="1"/>
  <c r="B542" i="3" s="1"/>
  <c r="C542" i="3" s="1"/>
  <c r="D542" i="3" s="1"/>
  <c r="B538" i="3" a="1"/>
  <c r="B538" i="3" s="1"/>
  <c r="C538" i="3" s="1"/>
  <c r="D538" i="3" s="1"/>
  <c r="B534" i="3" a="1"/>
  <c r="B534" i="3" s="1"/>
  <c r="C534" i="3" s="1"/>
  <c r="D534" i="3" s="1"/>
  <c r="B530" i="3" a="1"/>
  <c r="B530" i="3" s="1"/>
  <c r="C530" i="3" s="1"/>
  <c r="D530" i="3" s="1"/>
  <c r="B526" i="3" a="1"/>
  <c r="B526" i="3" s="1"/>
  <c r="C526" i="3" s="1"/>
  <c r="D526" i="3" s="1"/>
  <c r="B522" i="3" a="1"/>
  <c r="B522" i="3" s="1"/>
  <c r="C522" i="3" s="1"/>
  <c r="D522" i="3" s="1"/>
  <c r="B518" i="3" a="1"/>
  <c r="B518" i="3" s="1"/>
  <c r="C518" i="3" s="1"/>
  <c r="D518" i="3" s="1"/>
  <c r="B514" i="3" a="1"/>
  <c r="B514" i="3" s="1"/>
  <c r="C514" i="3" s="1"/>
  <c r="D514" i="3" s="1"/>
  <c r="B510" i="3" a="1"/>
  <c r="B510" i="3" s="1"/>
  <c r="C510" i="3" s="1"/>
  <c r="D510" i="3" s="1"/>
  <c r="B506" i="3" a="1"/>
  <c r="B506" i="3" s="1"/>
  <c r="C506" i="3" s="1"/>
  <c r="D506" i="3" s="1"/>
  <c r="B502" i="3" a="1"/>
  <c r="B502" i="3" s="1"/>
  <c r="C502" i="3" s="1"/>
  <c r="D502" i="3" s="1"/>
  <c r="B498" i="3" a="1"/>
  <c r="B498" i="3" s="1"/>
  <c r="C498" i="3" s="1"/>
  <c r="D498" i="3" s="1"/>
  <c r="B494" i="3" a="1"/>
  <c r="B494" i="3" s="1"/>
  <c r="C494" i="3" s="1"/>
  <c r="D494" i="3" s="1"/>
  <c r="B490" i="3" a="1"/>
  <c r="B490" i="3" s="1"/>
  <c r="C490" i="3" s="1"/>
  <c r="D490" i="3" s="1"/>
  <c r="B486" i="3" a="1"/>
  <c r="B486" i="3" s="1"/>
  <c r="C486" i="3" s="1"/>
  <c r="D486" i="3" s="1"/>
  <c r="B482" i="3" a="1"/>
  <c r="B482" i="3" s="1"/>
  <c r="C482" i="3" s="1"/>
  <c r="D482" i="3" s="1"/>
  <c r="B478" i="3" a="1"/>
  <c r="B478" i="3" s="1"/>
  <c r="C478" i="3" s="1"/>
  <c r="D478" i="3" s="1"/>
  <c r="B474" i="3" a="1"/>
  <c r="B474" i="3" s="1"/>
  <c r="C474" i="3" s="1"/>
  <c r="D474" i="3" s="1"/>
  <c r="B470" i="3" a="1"/>
  <c r="B470" i="3" s="1"/>
  <c r="C470" i="3" s="1"/>
  <c r="D470" i="3" s="1"/>
  <c r="B466" i="3" a="1"/>
  <c r="B466" i="3" s="1"/>
  <c r="C466" i="3" s="1"/>
  <c r="D466" i="3" s="1"/>
  <c r="B462" i="3" a="1"/>
  <c r="B462" i="3" s="1"/>
  <c r="C462" i="3" s="1"/>
  <c r="D462" i="3" s="1"/>
  <c r="B458" i="3" a="1"/>
  <c r="B458" i="3" s="1"/>
  <c r="C458" i="3" s="1"/>
  <c r="D458" i="3" s="1"/>
  <c r="B454" i="3" a="1"/>
  <c r="B454" i="3" s="1"/>
  <c r="C454" i="3" s="1"/>
  <c r="D454" i="3" s="1"/>
  <c r="B450" i="3" a="1"/>
  <c r="B450" i="3" s="1"/>
  <c r="C450" i="3" s="1"/>
  <c r="D450" i="3" s="1"/>
  <c r="B446" i="3" a="1"/>
  <c r="B446" i="3" s="1"/>
  <c r="C446" i="3" s="1"/>
  <c r="D446" i="3" s="1"/>
  <c r="B442" i="3" a="1"/>
  <c r="B442" i="3" s="1"/>
  <c r="C442" i="3" s="1"/>
  <c r="D442" i="3" s="1"/>
  <c r="B438" i="3" a="1"/>
  <c r="B438" i="3" s="1"/>
  <c r="C438" i="3" s="1"/>
  <c r="D438" i="3" s="1"/>
  <c r="B434" i="3" a="1"/>
  <c r="B434" i="3" s="1"/>
  <c r="C434" i="3" s="1"/>
  <c r="D434" i="3" s="1"/>
  <c r="B430" i="3" a="1"/>
  <c r="B430" i="3" s="1"/>
  <c r="C430" i="3" s="1"/>
  <c r="D430" i="3" s="1"/>
  <c r="B426" i="3" a="1"/>
  <c r="B426" i="3" s="1"/>
  <c r="C426" i="3" s="1"/>
  <c r="D426" i="3" s="1"/>
  <c r="B422" i="3" a="1"/>
  <c r="B422" i="3" s="1"/>
  <c r="C422" i="3" s="1"/>
  <c r="D422" i="3" s="1"/>
  <c r="B418" i="3" a="1"/>
  <c r="B418" i="3" s="1"/>
  <c r="C418" i="3" s="1"/>
  <c r="D418" i="3" s="1"/>
  <c r="B414" i="3" a="1"/>
  <c r="B414" i="3" s="1"/>
  <c r="C414" i="3" s="1"/>
  <c r="D414" i="3" s="1"/>
  <c r="B410" i="3" a="1"/>
  <c r="B410" i="3" s="1"/>
  <c r="C410" i="3" s="1"/>
  <c r="D410" i="3" s="1"/>
  <c r="B406" i="3" a="1"/>
  <c r="B406" i="3" s="1"/>
  <c r="C406" i="3" s="1"/>
  <c r="D406" i="3" s="1"/>
  <c r="B402" i="3" a="1"/>
  <c r="B402" i="3" s="1"/>
  <c r="C402" i="3" s="1"/>
  <c r="D402" i="3" s="1"/>
  <c r="B398" i="3" a="1"/>
  <c r="B398" i="3" s="1"/>
  <c r="C398" i="3" s="1"/>
  <c r="D398" i="3" s="1"/>
  <c r="B394" i="3" a="1"/>
  <c r="B394" i="3" s="1"/>
  <c r="C394" i="3" s="1"/>
  <c r="D394" i="3" s="1"/>
  <c r="B390" i="3" a="1"/>
  <c r="B390" i="3" s="1"/>
  <c r="C390" i="3" s="1"/>
  <c r="D390" i="3" s="1"/>
  <c r="B386" i="3" a="1"/>
  <c r="B386" i="3" s="1"/>
  <c r="C386" i="3" s="1"/>
  <c r="D386" i="3" s="1"/>
  <c r="B382" i="3" a="1"/>
  <c r="B382" i="3" s="1"/>
  <c r="C382" i="3" s="1"/>
  <c r="D382" i="3" s="1"/>
  <c r="B378" i="3" a="1"/>
  <c r="B378" i="3" s="1"/>
  <c r="C378" i="3" s="1"/>
  <c r="D378" i="3" s="1"/>
  <c r="B374" i="3" a="1"/>
  <c r="B374" i="3" s="1"/>
  <c r="C374" i="3" s="1"/>
  <c r="D374" i="3" s="1"/>
  <c r="B370" i="3" a="1"/>
  <c r="B370" i="3" s="1"/>
  <c r="C370" i="3" s="1"/>
  <c r="D370" i="3" s="1"/>
  <c r="B366" i="3" a="1"/>
  <c r="B366" i="3" s="1"/>
  <c r="C366" i="3" s="1"/>
  <c r="D366" i="3" s="1"/>
  <c r="B362" i="3" a="1"/>
  <c r="B362" i="3" s="1"/>
  <c r="C362" i="3" s="1"/>
  <c r="D362" i="3" s="1"/>
  <c r="B358" i="3" a="1"/>
  <c r="B358" i="3" s="1"/>
  <c r="C358" i="3" s="1"/>
  <c r="D358" i="3" s="1"/>
  <c r="B354" i="3" a="1"/>
  <c r="B354" i="3" s="1"/>
  <c r="C354" i="3" s="1"/>
  <c r="D354" i="3" s="1"/>
  <c r="B350" i="3" a="1"/>
  <c r="B350" i="3" s="1"/>
  <c r="C350" i="3" s="1"/>
  <c r="D350" i="3" s="1"/>
  <c r="B346" i="3" a="1"/>
  <c r="B346" i="3" s="1"/>
  <c r="C346" i="3" s="1"/>
  <c r="D346" i="3" s="1"/>
  <c r="B342" i="3" a="1"/>
  <c r="B342" i="3" s="1"/>
  <c r="C342" i="3" s="1"/>
  <c r="D342" i="3" s="1"/>
  <c r="B338" i="3" a="1"/>
  <c r="B338" i="3" s="1"/>
  <c r="C338" i="3" s="1"/>
  <c r="D338" i="3" s="1"/>
  <c r="B334" i="3" a="1"/>
  <c r="B334" i="3" s="1"/>
  <c r="C334" i="3" s="1"/>
  <c r="D334" i="3" s="1"/>
  <c r="B330" i="3" a="1"/>
  <c r="B330" i="3" s="1"/>
  <c r="C330" i="3" s="1"/>
  <c r="D330" i="3" s="1"/>
  <c r="B326" i="3" a="1"/>
  <c r="B326" i="3" s="1"/>
  <c r="C326" i="3" s="1"/>
  <c r="D326" i="3" s="1"/>
  <c r="B322" i="3" a="1"/>
  <c r="B322" i="3" s="1"/>
  <c r="C322" i="3" s="1"/>
  <c r="D322" i="3" s="1"/>
  <c r="B318" i="3" a="1"/>
  <c r="B318" i="3" s="1"/>
  <c r="C318" i="3" s="1"/>
  <c r="D318" i="3" s="1"/>
  <c r="B314" i="3" a="1"/>
  <c r="B314" i="3" s="1"/>
  <c r="C314" i="3" s="1"/>
  <c r="D314" i="3" s="1"/>
  <c r="B310" i="3" a="1"/>
  <c r="B310" i="3" s="1"/>
  <c r="C310" i="3" s="1"/>
  <c r="D310" i="3" s="1"/>
  <c r="B306" i="3" a="1"/>
  <c r="B306" i="3" s="1"/>
  <c r="C306" i="3" s="1"/>
  <c r="D306" i="3" s="1"/>
  <c r="B302" i="3" a="1"/>
  <c r="B302" i="3" s="1"/>
  <c r="C302" i="3" s="1"/>
  <c r="D302" i="3" s="1"/>
  <c r="B298" i="3" a="1"/>
  <c r="B298" i="3" s="1"/>
  <c r="C298" i="3" s="1"/>
  <c r="D298" i="3" s="1"/>
  <c r="B294" i="3" a="1"/>
  <c r="B294" i="3" s="1"/>
  <c r="C294" i="3" s="1"/>
  <c r="D294" i="3" s="1"/>
  <c r="B290" i="3" a="1"/>
  <c r="B290" i="3" s="1"/>
  <c r="C290" i="3" s="1"/>
  <c r="D290" i="3" s="1"/>
  <c r="B286" i="3" a="1"/>
  <c r="B286" i="3" s="1"/>
  <c r="C286" i="3" s="1"/>
  <c r="D286" i="3" s="1"/>
  <c r="B282" i="3" a="1"/>
  <c r="B282" i="3" s="1"/>
  <c r="C282" i="3" s="1"/>
  <c r="D282" i="3" s="1"/>
  <c r="B278" i="3" a="1"/>
  <c r="B278" i="3" s="1"/>
  <c r="C278" i="3" s="1"/>
  <c r="D278" i="3" s="1"/>
  <c r="B274" i="3" a="1"/>
  <c r="B274" i="3" s="1"/>
  <c r="C274" i="3" s="1"/>
  <c r="D274" i="3" s="1"/>
  <c r="B270" i="3" a="1"/>
  <c r="B270" i="3" s="1"/>
  <c r="C270" i="3" s="1"/>
  <c r="D270" i="3" s="1"/>
  <c r="B266" i="3" a="1"/>
  <c r="B266" i="3" s="1"/>
  <c r="C266" i="3" s="1"/>
  <c r="D266" i="3" s="1"/>
  <c r="B262" i="3" a="1"/>
  <c r="B262" i="3" s="1"/>
  <c r="C262" i="3" s="1"/>
  <c r="D262" i="3" s="1"/>
  <c r="B258" i="3" a="1"/>
  <c r="B258" i="3" s="1"/>
  <c r="C258" i="3" s="1"/>
  <c r="D258" i="3" s="1"/>
  <c r="B254" i="3" a="1"/>
  <c r="B254" i="3" s="1"/>
  <c r="C254" i="3" s="1"/>
  <c r="D254" i="3" s="1"/>
  <c r="B250" i="3" a="1"/>
  <c r="B250" i="3" s="1"/>
  <c r="C250" i="3" s="1"/>
  <c r="D250" i="3" s="1"/>
  <c r="B246" i="3" a="1"/>
  <c r="B246" i="3" s="1"/>
  <c r="C246" i="3" s="1"/>
  <c r="D246" i="3" s="1"/>
  <c r="B242" i="3" a="1"/>
  <c r="B242" i="3" s="1"/>
  <c r="C242" i="3" s="1"/>
  <c r="D242" i="3" s="1"/>
  <c r="B238" i="3" a="1"/>
  <c r="B238" i="3" s="1"/>
  <c r="C238" i="3" s="1"/>
  <c r="D238" i="3" s="1"/>
  <c r="B234" i="3" a="1"/>
  <c r="B234" i="3" s="1"/>
  <c r="C234" i="3" s="1"/>
  <c r="D234" i="3" s="1"/>
  <c r="B230" i="3" a="1"/>
  <c r="B230" i="3" s="1"/>
  <c r="C230" i="3" s="1"/>
  <c r="D230" i="3" s="1"/>
  <c r="B226" i="3" a="1"/>
  <c r="B226" i="3" s="1"/>
  <c r="C226" i="3" s="1"/>
  <c r="D226" i="3" s="1"/>
  <c r="B222" i="3" a="1"/>
  <c r="B222" i="3" s="1"/>
  <c r="C222" i="3" s="1"/>
  <c r="D222" i="3" s="1"/>
  <c r="B218" i="3" a="1"/>
  <c r="B218" i="3" s="1"/>
  <c r="C218" i="3" s="1"/>
  <c r="D218" i="3" s="1"/>
  <c r="B214" i="3" a="1"/>
  <c r="B214" i="3" s="1"/>
  <c r="C214" i="3" s="1"/>
  <c r="D214" i="3" s="1"/>
  <c r="B210" i="3" a="1"/>
  <c r="B210" i="3" s="1"/>
  <c r="C210" i="3" s="1"/>
  <c r="D210" i="3" s="1"/>
  <c r="B206" i="3" a="1"/>
  <c r="B206" i="3" s="1"/>
  <c r="C206" i="3" s="1"/>
  <c r="D206" i="3" s="1"/>
  <c r="B202" i="3" a="1"/>
  <c r="B202" i="3" s="1"/>
  <c r="C202" i="3" s="1"/>
  <c r="D202" i="3" s="1"/>
  <c r="B198" i="3" a="1"/>
  <c r="B198" i="3" s="1"/>
  <c r="C198" i="3" s="1"/>
  <c r="D198" i="3" s="1"/>
  <c r="B194" i="3" a="1"/>
  <c r="B194" i="3" s="1"/>
  <c r="C194" i="3" s="1"/>
  <c r="D194" i="3" s="1"/>
  <c r="B190" i="3" a="1"/>
  <c r="B190" i="3" s="1"/>
  <c r="C190" i="3" s="1"/>
  <c r="D190" i="3" s="1"/>
  <c r="B186" i="3" a="1"/>
  <c r="B186" i="3" s="1"/>
  <c r="C186" i="3" s="1"/>
  <c r="D186" i="3" s="1"/>
  <c r="B182" i="3" a="1"/>
  <c r="B182" i="3" s="1"/>
  <c r="C182" i="3" s="1"/>
  <c r="D182" i="3" s="1"/>
  <c r="B178" i="3" a="1"/>
  <c r="B178" i="3" s="1"/>
  <c r="C178" i="3" s="1"/>
  <c r="D178" i="3" s="1"/>
  <c r="B174" i="3" a="1"/>
  <c r="B174" i="3" s="1"/>
  <c r="C174" i="3" s="1"/>
  <c r="D174" i="3" s="1"/>
  <c r="B170" i="3" a="1"/>
  <c r="B170" i="3" s="1"/>
  <c r="C170" i="3" s="1"/>
  <c r="D170" i="3" s="1"/>
  <c r="B166" i="3" a="1"/>
  <c r="B166" i="3" s="1"/>
  <c r="C166" i="3" s="1"/>
  <c r="D166" i="3" s="1"/>
  <c r="B162" i="3" a="1"/>
  <c r="B162" i="3" s="1"/>
  <c r="C162" i="3" s="1"/>
  <c r="D162" i="3" s="1"/>
  <c r="B158" i="3" a="1"/>
  <c r="B158" i="3" s="1"/>
  <c r="C158" i="3" s="1"/>
  <c r="D158" i="3" s="1"/>
  <c r="B154" i="3" a="1"/>
  <c r="B154" i="3" s="1"/>
  <c r="C154" i="3" s="1"/>
  <c r="D154" i="3" s="1"/>
  <c r="B150" i="3" a="1"/>
  <c r="B150" i="3" s="1"/>
  <c r="C150" i="3" s="1"/>
  <c r="D150" i="3" s="1"/>
  <c r="B146" i="3" a="1"/>
  <c r="B146" i="3" s="1"/>
  <c r="C146" i="3" s="1"/>
  <c r="D146" i="3" s="1"/>
  <c r="B142" i="3" a="1"/>
  <c r="B142" i="3" s="1"/>
  <c r="C142" i="3" s="1"/>
  <c r="D142" i="3" s="1"/>
  <c r="B138" i="3" a="1"/>
  <c r="B138" i="3" s="1"/>
  <c r="C138" i="3" s="1"/>
  <c r="D138" i="3" s="1"/>
  <c r="B134" i="3" a="1"/>
  <c r="B134" i="3" s="1"/>
  <c r="C134" i="3" s="1"/>
  <c r="D134" i="3" s="1"/>
  <c r="B130" i="3" a="1"/>
  <c r="B130" i="3" s="1"/>
  <c r="C130" i="3" s="1"/>
  <c r="D130" i="3" s="1"/>
  <c r="B126" i="3" a="1"/>
  <c r="B126" i="3" s="1"/>
  <c r="C126" i="3" s="1"/>
  <c r="D126" i="3" s="1"/>
  <c r="B122" i="3" a="1"/>
  <c r="B122" i="3" s="1"/>
  <c r="C122" i="3" s="1"/>
  <c r="D122" i="3" s="1"/>
  <c r="B118" i="3" a="1"/>
  <c r="B118" i="3" s="1"/>
  <c r="C118" i="3" s="1"/>
  <c r="D118" i="3" s="1"/>
  <c r="B114" i="3" a="1"/>
  <c r="B114" i="3" s="1"/>
  <c r="C114" i="3" s="1"/>
  <c r="D114" i="3" s="1"/>
  <c r="B110" i="3" a="1"/>
  <c r="B110" i="3" s="1"/>
  <c r="C110" i="3" s="1"/>
  <c r="D110" i="3" s="1"/>
  <c r="B106" i="3" a="1"/>
  <c r="B106" i="3" s="1"/>
  <c r="C106" i="3" s="1"/>
  <c r="D106" i="3" s="1"/>
  <c r="B102" i="3" a="1"/>
  <c r="B102" i="3" s="1"/>
  <c r="C102" i="3" s="1"/>
  <c r="D102" i="3" s="1"/>
  <c r="B98" i="3" a="1"/>
  <c r="B98" i="3" s="1"/>
  <c r="C98" i="3" s="1"/>
  <c r="D98" i="3" s="1"/>
  <c r="B94" i="3" a="1"/>
  <c r="B94" i="3" s="1"/>
  <c r="C94" i="3" s="1"/>
  <c r="D94" i="3" s="1"/>
  <c r="B90" i="3" a="1"/>
  <c r="B90" i="3" s="1"/>
  <c r="C90" i="3" s="1"/>
  <c r="D90" i="3" s="1"/>
  <c r="B86" i="3" a="1"/>
  <c r="B86" i="3" s="1"/>
  <c r="C86" i="3" s="1"/>
  <c r="D86" i="3" s="1"/>
  <c r="B82" i="3" a="1"/>
  <c r="B82" i="3" s="1"/>
  <c r="C82" i="3" s="1"/>
  <c r="D82" i="3" s="1"/>
  <c r="B78" i="3" a="1"/>
  <c r="B78" i="3" s="1"/>
  <c r="C78" i="3" s="1"/>
  <c r="D78" i="3" s="1"/>
  <c r="B74" i="3" a="1"/>
  <c r="B74" i="3" s="1"/>
  <c r="C74" i="3" s="1"/>
  <c r="D74" i="3" s="1"/>
  <c r="B70" i="3" a="1"/>
  <c r="B70" i="3" s="1"/>
  <c r="C70" i="3" s="1"/>
  <c r="D70" i="3" s="1"/>
  <c r="B66" i="3" a="1"/>
  <c r="B66" i="3" s="1"/>
  <c r="C66" i="3" s="1"/>
  <c r="D66" i="3" s="1"/>
  <c r="B62" i="3" a="1"/>
  <c r="B62" i="3" s="1"/>
  <c r="C62" i="3" s="1"/>
  <c r="D62" i="3" s="1"/>
  <c r="B58" i="3" a="1"/>
  <c r="B58" i="3" s="1"/>
  <c r="C58" i="3" s="1"/>
  <c r="D58" i="3" s="1"/>
  <c r="B54" i="3" a="1"/>
  <c r="B54" i="3" s="1"/>
  <c r="C54" i="3" s="1"/>
  <c r="D54" i="3" s="1"/>
  <c r="B50" i="3" a="1"/>
  <c r="B50" i="3" s="1"/>
  <c r="C50" i="3" s="1"/>
  <c r="D50" i="3" s="1"/>
  <c r="B46" i="3" a="1"/>
  <c r="B46" i="3" s="1"/>
  <c r="C46" i="3" s="1"/>
  <c r="D46" i="3" s="1"/>
  <c r="B42" i="3" a="1"/>
  <c r="B42" i="3" s="1"/>
  <c r="C42" i="3" s="1"/>
  <c r="D42" i="3" s="1"/>
  <c r="B38" i="3" a="1"/>
  <c r="B38" i="3" s="1"/>
  <c r="C38" i="3" s="1"/>
  <c r="D38" i="3" s="1"/>
  <c r="B34" i="3" a="1"/>
  <c r="B34" i="3" s="1"/>
  <c r="C34" i="3" s="1"/>
  <c r="D34" i="3" s="1"/>
  <c r="B30" i="3" a="1"/>
  <c r="B30" i="3" s="1"/>
  <c r="C30" i="3" s="1"/>
  <c r="D30" i="3" s="1"/>
  <c r="B26" i="3" a="1"/>
  <c r="B26" i="3" s="1"/>
  <c r="C26" i="3" s="1"/>
  <c r="D26" i="3" s="1"/>
  <c r="B22" i="3" a="1"/>
  <c r="B22" i="3" s="1"/>
  <c r="C22" i="3" s="1"/>
  <c r="D22" i="3" s="1"/>
  <c r="B18" i="3" a="1"/>
  <c r="B18" i="3" s="1"/>
  <c r="C18" i="3" s="1"/>
  <c r="D18" i="3" s="1"/>
  <c r="B14" i="3" a="1"/>
  <c r="B14" i="3" s="1"/>
  <c r="C14" i="3" s="1"/>
  <c r="D14" i="3" s="1"/>
  <c r="B10" i="3" a="1"/>
  <c r="B10" i="3" s="1"/>
  <c r="C10" i="3" s="1"/>
  <c r="D10" i="3" s="1"/>
  <c r="B6" i="3" a="1"/>
  <c r="B6" i="3" s="1"/>
  <c r="C6" i="3" s="1"/>
  <c r="D6" i="3" s="1"/>
  <c r="B701" i="3" a="1"/>
  <c r="B701" i="3" s="1"/>
  <c r="C701" i="3" s="1"/>
  <c r="D701" i="3" s="1"/>
  <c r="B697" i="3" a="1"/>
  <c r="B697" i="3" s="1"/>
  <c r="C697" i="3" s="1"/>
  <c r="D697" i="3" s="1"/>
  <c r="B693" i="3" a="1"/>
  <c r="B693" i="3" s="1"/>
  <c r="C693" i="3" s="1"/>
  <c r="D693" i="3" s="1"/>
  <c r="B689" i="3" a="1"/>
  <c r="B689" i="3" s="1"/>
  <c r="C689" i="3" s="1"/>
  <c r="D689" i="3" s="1"/>
  <c r="B685" i="3" a="1"/>
  <c r="B685" i="3" s="1"/>
  <c r="C685" i="3" s="1"/>
  <c r="D685" i="3" s="1"/>
  <c r="B681" i="3" a="1"/>
  <c r="B681" i="3" s="1"/>
  <c r="C681" i="3" s="1"/>
  <c r="D681" i="3" s="1"/>
  <c r="B677" i="3" a="1"/>
  <c r="B677" i="3" s="1"/>
  <c r="C677" i="3" s="1"/>
  <c r="D677" i="3" s="1"/>
  <c r="B673" i="3" a="1"/>
  <c r="B673" i="3" s="1"/>
  <c r="C673" i="3" s="1"/>
  <c r="D673" i="3" s="1"/>
  <c r="B669" i="3" a="1"/>
  <c r="B669" i="3" s="1"/>
  <c r="C669" i="3" s="1"/>
  <c r="D669" i="3" s="1"/>
  <c r="B665" i="3" a="1"/>
  <c r="B665" i="3" s="1"/>
  <c r="C665" i="3" s="1"/>
  <c r="D665" i="3" s="1"/>
  <c r="B661" i="3" a="1"/>
  <c r="B661" i="3" s="1"/>
  <c r="C661" i="3" s="1"/>
  <c r="D661" i="3" s="1"/>
  <c r="B657" i="3" a="1"/>
  <c r="B657" i="3" s="1"/>
  <c r="C657" i="3" s="1"/>
  <c r="D657" i="3" s="1"/>
  <c r="B653" i="3" a="1"/>
  <c r="B653" i="3" s="1"/>
  <c r="C653" i="3" s="1"/>
  <c r="D653" i="3" s="1"/>
  <c r="B649" i="3" a="1"/>
  <c r="B649" i="3" s="1"/>
  <c r="C649" i="3" s="1"/>
  <c r="D649" i="3" s="1"/>
  <c r="B645" i="3" a="1"/>
  <c r="B645" i="3" s="1"/>
  <c r="C645" i="3" s="1"/>
  <c r="D645" i="3" s="1"/>
  <c r="B641" i="3" a="1"/>
  <c r="B641" i="3" s="1"/>
  <c r="C641" i="3" s="1"/>
  <c r="D641" i="3" s="1"/>
  <c r="B637" i="3" a="1"/>
  <c r="B637" i="3" s="1"/>
  <c r="C637" i="3" s="1"/>
  <c r="D637" i="3" s="1"/>
  <c r="B633" i="3" a="1"/>
  <c r="B633" i="3" s="1"/>
  <c r="C633" i="3" s="1"/>
  <c r="D633" i="3" s="1"/>
  <c r="B629" i="3" a="1"/>
  <c r="B629" i="3" s="1"/>
  <c r="C629" i="3" s="1"/>
  <c r="D629" i="3" s="1"/>
  <c r="B625" i="3" a="1"/>
  <c r="B625" i="3" s="1"/>
  <c r="C625" i="3" s="1"/>
  <c r="D625" i="3" s="1"/>
  <c r="B621" i="3" a="1"/>
  <c r="B621" i="3" s="1"/>
  <c r="C621" i="3" s="1"/>
  <c r="D621" i="3" s="1"/>
  <c r="B617" i="3" a="1"/>
  <c r="B617" i="3" s="1"/>
  <c r="C617" i="3" s="1"/>
  <c r="D617" i="3" s="1"/>
  <c r="B613" i="3" a="1"/>
  <c r="B613" i="3" s="1"/>
  <c r="C613" i="3" s="1"/>
  <c r="D613" i="3" s="1"/>
  <c r="B609" i="3" a="1"/>
  <c r="B609" i="3" s="1"/>
  <c r="C609" i="3" s="1"/>
  <c r="D609" i="3" s="1"/>
  <c r="B605" i="3" a="1"/>
  <c r="B605" i="3" s="1"/>
  <c r="C605" i="3" s="1"/>
  <c r="D605" i="3" s="1"/>
  <c r="B601" i="3" a="1"/>
  <c r="B601" i="3" s="1"/>
  <c r="C601" i="3" s="1"/>
  <c r="D601" i="3" s="1"/>
  <c r="B597" i="3" a="1"/>
  <c r="B597" i="3" s="1"/>
  <c r="C597" i="3" s="1"/>
  <c r="D597" i="3" s="1"/>
  <c r="B593" i="3" a="1"/>
  <c r="B593" i="3" s="1"/>
  <c r="C593" i="3" s="1"/>
  <c r="D593" i="3" s="1"/>
  <c r="B589" i="3" a="1"/>
  <c r="B589" i="3" s="1"/>
  <c r="C589" i="3" s="1"/>
  <c r="D589" i="3" s="1"/>
  <c r="B585" i="3" a="1"/>
  <c r="B585" i="3" s="1"/>
  <c r="C585" i="3" s="1"/>
  <c r="D585" i="3" s="1"/>
  <c r="B581" i="3" a="1"/>
  <c r="B581" i="3" s="1"/>
  <c r="C581" i="3" s="1"/>
  <c r="D581" i="3" s="1"/>
  <c r="B577" i="3" a="1"/>
  <c r="B577" i="3" s="1"/>
  <c r="C577" i="3" s="1"/>
  <c r="D577" i="3" s="1"/>
  <c r="B573" i="3" a="1"/>
  <c r="B573" i="3" s="1"/>
  <c r="C573" i="3" s="1"/>
  <c r="D573" i="3" s="1"/>
  <c r="B569" i="3" a="1"/>
  <c r="B569" i="3" s="1"/>
  <c r="C569" i="3" s="1"/>
  <c r="D569" i="3" s="1"/>
  <c r="B565" i="3" a="1"/>
  <c r="B565" i="3" s="1"/>
  <c r="C565" i="3" s="1"/>
  <c r="D565" i="3" s="1"/>
  <c r="B561" i="3" a="1"/>
  <c r="B561" i="3" s="1"/>
  <c r="C561" i="3" s="1"/>
  <c r="D561" i="3" s="1"/>
  <c r="B557" i="3" a="1"/>
  <c r="B557" i="3" s="1"/>
  <c r="C557" i="3" s="1"/>
  <c r="D557" i="3" s="1"/>
  <c r="B553" i="3" a="1"/>
  <c r="B553" i="3" s="1"/>
  <c r="C553" i="3" s="1"/>
  <c r="D553" i="3" s="1"/>
  <c r="B549" i="3" a="1"/>
  <c r="B549" i="3" s="1"/>
  <c r="C549" i="3" s="1"/>
  <c r="D549" i="3" s="1"/>
  <c r="B545" i="3" a="1"/>
  <c r="B545" i="3" s="1"/>
  <c r="C545" i="3" s="1"/>
  <c r="D545" i="3" s="1"/>
  <c r="B541" i="3" a="1"/>
  <c r="B541" i="3" s="1"/>
  <c r="C541" i="3" s="1"/>
  <c r="D541" i="3" s="1"/>
  <c r="B537" i="3" a="1"/>
  <c r="B537" i="3" s="1"/>
  <c r="C537" i="3" s="1"/>
  <c r="D537" i="3" s="1"/>
  <c r="B533" i="3" a="1"/>
  <c r="B533" i="3" s="1"/>
  <c r="C533" i="3" s="1"/>
  <c r="D533" i="3" s="1"/>
  <c r="B529" i="3" a="1"/>
  <c r="B529" i="3" s="1"/>
  <c r="C529" i="3" s="1"/>
  <c r="D529" i="3" s="1"/>
  <c r="B525" i="3" a="1"/>
  <c r="B525" i="3" s="1"/>
  <c r="C525" i="3" s="1"/>
  <c r="D525" i="3" s="1"/>
  <c r="B521" i="3" a="1"/>
  <c r="B521" i="3" s="1"/>
  <c r="C521" i="3" s="1"/>
  <c r="D521" i="3" s="1"/>
  <c r="B517" i="3" a="1"/>
  <c r="B517" i="3" s="1"/>
  <c r="C517" i="3" s="1"/>
  <c r="D517" i="3" s="1"/>
  <c r="B513" i="3" a="1"/>
  <c r="B513" i="3" s="1"/>
  <c r="C513" i="3" s="1"/>
  <c r="D513" i="3" s="1"/>
  <c r="B509" i="3" a="1"/>
  <c r="B509" i="3" s="1"/>
  <c r="C509" i="3" s="1"/>
  <c r="D509" i="3" s="1"/>
  <c r="B505" i="3" a="1"/>
  <c r="B505" i="3" s="1"/>
  <c r="C505" i="3" s="1"/>
  <c r="D505" i="3" s="1"/>
  <c r="B501" i="3" a="1"/>
  <c r="B501" i="3" s="1"/>
  <c r="C501" i="3" s="1"/>
  <c r="D501" i="3" s="1"/>
  <c r="B497" i="3" a="1"/>
  <c r="B497" i="3" s="1"/>
  <c r="C497" i="3" s="1"/>
  <c r="D497" i="3" s="1"/>
  <c r="B493" i="3" a="1"/>
  <c r="B493" i="3" s="1"/>
  <c r="C493" i="3" s="1"/>
  <c r="D493" i="3" s="1"/>
  <c r="B489" i="3" a="1"/>
  <c r="B489" i="3" s="1"/>
  <c r="C489" i="3" s="1"/>
  <c r="D489" i="3" s="1"/>
  <c r="B485" i="3" a="1"/>
  <c r="B485" i="3" s="1"/>
  <c r="C485" i="3" s="1"/>
  <c r="D485" i="3" s="1"/>
  <c r="B481" i="3" a="1"/>
  <c r="B481" i="3" s="1"/>
  <c r="C481" i="3" s="1"/>
  <c r="D481" i="3" s="1"/>
  <c r="B477" i="3" a="1"/>
  <c r="B477" i="3" s="1"/>
  <c r="C477" i="3" s="1"/>
  <c r="D477" i="3" s="1"/>
  <c r="B473" i="3" a="1"/>
  <c r="B473" i="3" s="1"/>
  <c r="C473" i="3" s="1"/>
  <c r="D473" i="3" s="1"/>
  <c r="B469" i="3" a="1"/>
  <c r="B469" i="3" s="1"/>
  <c r="C469" i="3" s="1"/>
  <c r="D469" i="3" s="1"/>
  <c r="B465" i="3" a="1"/>
  <c r="B465" i="3" s="1"/>
  <c r="C465" i="3" s="1"/>
  <c r="D465" i="3" s="1"/>
  <c r="B461" i="3" a="1"/>
  <c r="B461" i="3" s="1"/>
  <c r="C461" i="3" s="1"/>
  <c r="D461" i="3" s="1"/>
  <c r="B457" i="3" a="1"/>
  <c r="B457" i="3" s="1"/>
  <c r="C457" i="3" s="1"/>
  <c r="D457" i="3" s="1"/>
  <c r="B453" i="3" a="1"/>
  <c r="B453" i="3" s="1"/>
  <c r="C453" i="3" s="1"/>
  <c r="D453" i="3" s="1"/>
  <c r="B449" i="3" a="1"/>
  <c r="B449" i="3" s="1"/>
  <c r="C449" i="3" s="1"/>
  <c r="D449" i="3" s="1"/>
  <c r="B445" i="3" a="1"/>
  <c r="B445" i="3" s="1"/>
  <c r="C445" i="3" s="1"/>
  <c r="D445" i="3" s="1"/>
  <c r="B441" i="3" a="1"/>
  <c r="B441" i="3" s="1"/>
  <c r="C441" i="3" s="1"/>
  <c r="D441" i="3" s="1"/>
  <c r="B437" i="3" a="1"/>
  <c r="B437" i="3" s="1"/>
  <c r="C437" i="3" s="1"/>
  <c r="D437" i="3" s="1"/>
  <c r="B433" i="3" a="1"/>
  <c r="B433" i="3" s="1"/>
  <c r="C433" i="3" s="1"/>
  <c r="D433" i="3" s="1"/>
  <c r="B429" i="3" a="1"/>
  <c r="B429" i="3" s="1"/>
  <c r="C429" i="3" s="1"/>
  <c r="D429" i="3" s="1"/>
  <c r="B425" i="3" a="1"/>
  <c r="B425" i="3" s="1"/>
  <c r="C425" i="3" s="1"/>
  <c r="D425" i="3" s="1"/>
  <c r="B421" i="3" a="1"/>
  <c r="B421" i="3" s="1"/>
  <c r="C421" i="3" s="1"/>
  <c r="D421" i="3" s="1"/>
  <c r="B417" i="3" a="1"/>
  <c r="B417" i="3" s="1"/>
  <c r="C417" i="3" s="1"/>
  <c r="D417" i="3" s="1"/>
  <c r="B413" i="3" a="1"/>
  <c r="B413" i="3" s="1"/>
  <c r="C413" i="3" s="1"/>
  <c r="D413" i="3" s="1"/>
  <c r="B409" i="3" a="1"/>
  <c r="B409" i="3" s="1"/>
  <c r="C409" i="3" s="1"/>
  <c r="D409" i="3" s="1"/>
  <c r="B405" i="3" a="1"/>
  <c r="B405" i="3" s="1"/>
  <c r="C405" i="3" s="1"/>
  <c r="D405" i="3" s="1"/>
  <c r="B401" i="3" a="1"/>
  <c r="B401" i="3" s="1"/>
  <c r="C401" i="3" s="1"/>
  <c r="D401" i="3" s="1"/>
  <c r="B397" i="3" a="1"/>
  <c r="B397" i="3" s="1"/>
  <c r="C397" i="3" s="1"/>
  <c r="D397" i="3" s="1"/>
  <c r="B393" i="3" a="1"/>
  <c r="B393" i="3" s="1"/>
  <c r="C393" i="3" s="1"/>
  <c r="D393" i="3" s="1"/>
  <c r="B389" i="3" a="1"/>
  <c r="B389" i="3" s="1"/>
  <c r="C389" i="3" s="1"/>
  <c r="D389" i="3" s="1"/>
  <c r="B385" i="3" a="1"/>
  <c r="B385" i="3" s="1"/>
  <c r="C385" i="3" s="1"/>
  <c r="D385" i="3" s="1"/>
  <c r="B381" i="3" a="1"/>
  <c r="B381" i="3" s="1"/>
  <c r="C381" i="3" s="1"/>
  <c r="D381" i="3" s="1"/>
  <c r="B377" i="3" a="1"/>
  <c r="B377" i="3" s="1"/>
  <c r="C377" i="3" s="1"/>
  <c r="D377" i="3" s="1"/>
  <c r="B373" i="3" a="1"/>
  <c r="B373" i="3" s="1"/>
  <c r="C373" i="3" s="1"/>
  <c r="D373" i="3" s="1"/>
  <c r="B369" i="3" a="1"/>
  <c r="B369" i="3" s="1"/>
  <c r="C369" i="3" s="1"/>
  <c r="D369" i="3" s="1"/>
  <c r="B365" i="3" a="1"/>
  <c r="B365" i="3" s="1"/>
  <c r="C365" i="3" s="1"/>
  <c r="D365" i="3" s="1"/>
  <c r="B361" i="3" a="1"/>
  <c r="B361" i="3" s="1"/>
  <c r="C361" i="3" s="1"/>
  <c r="D361" i="3" s="1"/>
  <c r="B357" i="3" a="1"/>
  <c r="B357" i="3" s="1"/>
  <c r="C357" i="3" s="1"/>
  <c r="D357" i="3" s="1"/>
  <c r="B353" i="3" a="1"/>
  <c r="B353" i="3" s="1"/>
  <c r="C353" i="3" s="1"/>
  <c r="D353" i="3" s="1"/>
  <c r="B349" i="3" a="1"/>
  <c r="B349" i="3" s="1"/>
  <c r="C349" i="3" s="1"/>
  <c r="D349" i="3" s="1"/>
  <c r="B345" i="3" a="1"/>
  <c r="B345" i="3" s="1"/>
  <c r="C345" i="3" s="1"/>
  <c r="D345" i="3" s="1"/>
  <c r="B341" i="3" a="1"/>
  <c r="B341" i="3" s="1"/>
  <c r="C341" i="3" s="1"/>
  <c r="D341" i="3" s="1"/>
  <c r="B337" i="3" a="1"/>
  <c r="B337" i="3" s="1"/>
  <c r="C337" i="3" s="1"/>
  <c r="D337" i="3" s="1"/>
  <c r="B333" i="3" a="1"/>
  <c r="B333" i="3" s="1"/>
  <c r="C333" i="3" s="1"/>
  <c r="D333" i="3" s="1"/>
  <c r="B329" i="3" a="1"/>
  <c r="B329" i="3" s="1"/>
  <c r="C329" i="3" s="1"/>
  <c r="D329" i="3" s="1"/>
  <c r="B325" i="3" a="1"/>
  <c r="B325" i="3" s="1"/>
  <c r="C325" i="3" s="1"/>
  <c r="D325" i="3" s="1"/>
  <c r="B321" i="3" a="1"/>
  <c r="B321" i="3" s="1"/>
  <c r="C321" i="3" s="1"/>
  <c r="D321" i="3" s="1"/>
  <c r="B317" i="3" a="1"/>
  <c r="B317" i="3" s="1"/>
  <c r="C317" i="3" s="1"/>
  <c r="D317" i="3" s="1"/>
  <c r="B313" i="3" a="1"/>
  <c r="B313" i="3" s="1"/>
  <c r="C313" i="3" s="1"/>
  <c r="D313" i="3" s="1"/>
  <c r="B309" i="3" a="1"/>
  <c r="B309" i="3" s="1"/>
  <c r="C309" i="3" s="1"/>
  <c r="D309" i="3" s="1"/>
  <c r="B305" i="3" a="1"/>
  <c r="B305" i="3" s="1"/>
  <c r="C305" i="3" s="1"/>
  <c r="D305" i="3" s="1"/>
  <c r="B301" i="3" a="1"/>
  <c r="B301" i="3" s="1"/>
  <c r="C301" i="3" s="1"/>
  <c r="D301" i="3" s="1"/>
  <c r="B297" i="3" a="1"/>
  <c r="B297" i="3" s="1"/>
  <c r="C297" i="3" s="1"/>
  <c r="D297" i="3" s="1"/>
  <c r="B293" i="3" a="1"/>
  <c r="B293" i="3" s="1"/>
  <c r="C293" i="3" s="1"/>
  <c r="D293" i="3" s="1"/>
  <c r="B289" i="3" a="1"/>
  <c r="B289" i="3" s="1"/>
  <c r="C289" i="3" s="1"/>
  <c r="D289" i="3" s="1"/>
  <c r="B285" i="3" a="1"/>
  <c r="B285" i="3" s="1"/>
  <c r="C285" i="3" s="1"/>
  <c r="D285" i="3" s="1"/>
  <c r="B281" i="3" a="1"/>
  <c r="B281" i="3" s="1"/>
  <c r="C281" i="3" s="1"/>
  <c r="D281" i="3" s="1"/>
  <c r="B277" i="3" a="1"/>
  <c r="B277" i="3" s="1"/>
  <c r="C277" i="3" s="1"/>
  <c r="D277" i="3" s="1"/>
  <c r="B273" i="3" a="1"/>
  <c r="B273" i="3" s="1"/>
  <c r="C273" i="3" s="1"/>
  <c r="D273" i="3" s="1"/>
  <c r="B269" i="3" a="1"/>
  <c r="B269" i="3" s="1"/>
  <c r="C269" i="3" s="1"/>
  <c r="D269" i="3" s="1"/>
  <c r="B265" i="3" a="1"/>
  <c r="B265" i="3" s="1"/>
  <c r="C265" i="3" s="1"/>
  <c r="D265" i="3" s="1"/>
  <c r="B261" i="3" a="1"/>
  <c r="B261" i="3" s="1"/>
  <c r="C261" i="3" s="1"/>
  <c r="D261" i="3" s="1"/>
  <c r="B257" i="3" a="1"/>
  <c r="B257" i="3" s="1"/>
  <c r="C257" i="3" s="1"/>
  <c r="D257" i="3" s="1"/>
  <c r="B253" i="3" a="1"/>
  <c r="B253" i="3" s="1"/>
  <c r="C253" i="3" s="1"/>
  <c r="D253" i="3" s="1"/>
  <c r="B249" i="3" a="1"/>
  <c r="B249" i="3" s="1"/>
  <c r="C249" i="3" s="1"/>
  <c r="D249" i="3" s="1"/>
  <c r="B245" i="3" a="1"/>
  <c r="B245" i="3" s="1"/>
  <c r="C245" i="3" s="1"/>
  <c r="D245" i="3" s="1"/>
  <c r="B241" i="3" a="1"/>
  <c r="B241" i="3" s="1"/>
  <c r="C241" i="3" s="1"/>
  <c r="D241" i="3" s="1"/>
  <c r="B237" i="3" a="1"/>
  <c r="B237" i="3" s="1"/>
  <c r="C237" i="3" s="1"/>
  <c r="D237" i="3" s="1"/>
  <c r="B233" i="3" a="1"/>
  <c r="B233" i="3" s="1"/>
  <c r="C233" i="3" s="1"/>
  <c r="D233" i="3" s="1"/>
  <c r="B229" i="3" a="1"/>
  <c r="B229" i="3" s="1"/>
  <c r="C229" i="3" s="1"/>
  <c r="D229" i="3" s="1"/>
  <c r="B225" i="3" a="1"/>
  <c r="B225" i="3" s="1"/>
  <c r="C225" i="3" s="1"/>
  <c r="D225" i="3" s="1"/>
  <c r="B221" i="3" a="1"/>
  <c r="B221" i="3" s="1"/>
  <c r="C221" i="3" s="1"/>
  <c r="D221" i="3" s="1"/>
  <c r="B217" i="3" a="1"/>
  <c r="B217" i="3" s="1"/>
  <c r="C217" i="3" s="1"/>
  <c r="D217" i="3" s="1"/>
  <c r="B213" i="3" a="1"/>
  <c r="B213" i="3" s="1"/>
  <c r="C213" i="3" s="1"/>
  <c r="D213" i="3" s="1"/>
  <c r="B209" i="3" a="1"/>
  <c r="B209" i="3" s="1"/>
  <c r="C209" i="3" s="1"/>
  <c r="D209" i="3" s="1"/>
  <c r="B205" i="3" a="1"/>
  <c r="B205" i="3" s="1"/>
  <c r="C205" i="3" s="1"/>
  <c r="D205" i="3" s="1"/>
  <c r="B201" i="3" a="1"/>
  <c r="B201" i="3" s="1"/>
  <c r="C201" i="3" s="1"/>
  <c r="D201" i="3" s="1"/>
  <c r="B197" i="3" a="1"/>
  <c r="B197" i="3" s="1"/>
  <c r="C197" i="3" s="1"/>
  <c r="D197" i="3" s="1"/>
  <c r="B193" i="3" a="1"/>
  <c r="B193" i="3" s="1"/>
  <c r="C193" i="3" s="1"/>
  <c r="D193" i="3" s="1"/>
  <c r="B189" i="3" a="1"/>
  <c r="B189" i="3" s="1"/>
  <c r="C189" i="3" s="1"/>
  <c r="D189" i="3" s="1"/>
  <c r="B185" i="3" a="1"/>
  <c r="B185" i="3" s="1"/>
  <c r="C185" i="3" s="1"/>
  <c r="D185" i="3" s="1"/>
  <c r="B181" i="3" a="1"/>
  <c r="B181" i="3" s="1"/>
  <c r="C181" i="3" s="1"/>
  <c r="D181" i="3" s="1"/>
  <c r="B177" i="3" a="1"/>
  <c r="B177" i="3" s="1"/>
  <c r="C177" i="3" s="1"/>
  <c r="D177" i="3" s="1"/>
  <c r="B173" i="3" a="1"/>
  <c r="B173" i="3" s="1"/>
  <c r="C173" i="3" s="1"/>
  <c r="D173" i="3" s="1"/>
  <c r="B169" i="3" a="1"/>
  <c r="B169" i="3" s="1"/>
  <c r="C169" i="3" s="1"/>
  <c r="D169" i="3" s="1"/>
  <c r="B165" i="3" a="1"/>
  <c r="B165" i="3" s="1"/>
  <c r="C165" i="3" s="1"/>
  <c r="D165" i="3" s="1"/>
  <c r="B161" i="3" a="1"/>
  <c r="B161" i="3" s="1"/>
  <c r="C161" i="3" s="1"/>
  <c r="D161" i="3" s="1"/>
  <c r="B157" i="3" a="1"/>
  <c r="B157" i="3" s="1"/>
  <c r="C157" i="3" s="1"/>
  <c r="D157" i="3" s="1"/>
  <c r="B153" i="3" a="1"/>
  <c r="B153" i="3" s="1"/>
  <c r="C153" i="3" s="1"/>
  <c r="D153" i="3" s="1"/>
  <c r="B149" i="3" a="1"/>
  <c r="B149" i="3" s="1"/>
  <c r="C149" i="3" s="1"/>
  <c r="D149" i="3" s="1"/>
  <c r="B145" i="3" a="1"/>
  <c r="B145" i="3" s="1"/>
  <c r="C145" i="3" s="1"/>
  <c r="D145" i="3" s="1"/>
  <c r="B141" i="3" a="1"/>
  <c r="B141" i="3" s="1"/>
  <c r="C141" i="3" s="1"/>
  <c r="D141" i="3" s="1"/>
  <c r="B137" i="3" a="1"/>
  <c r="B137" i="3" s="1"/>
  <c r="C137" i="3" s="1"/>
  <c r="D137" i="3" s="1"/>
  <c r="B133" i="3" a="1"/>
  <c r="B133" i="3" s="1"/>
  <c r="C133" i="3" s="1"/>
  <c r="D133" i="3" s="1"/>
  <c r="B129" i="3" a="1"/>
  <c r="B129" i="3" s="1"/>
  <c r="C129" i="3" s="1"/>
  <c r="D129" i="3" s="1"/>
  <c r="B125" i="3" a="1"/>
  <c r="B125" i="3" s="1"/>
  <c r="C125" i="3" s="1"/>
  <c r="D125" i="3" s="1"/>
  <c r="B121" i="3" a="1"/>
  <c r="B121" i="3" s="1"/>
  <c r="C121" i="3" s="1"/>
  <c r="D121" i="3" s="1"/>
  <c r="B117" i="3" a="1"/>
  <c r="B117" i="3" s="1"/>
  <c r="C117" i="3" s="1"/>
  <c r="D117" i="3" s="1"/>
  <c r="B113" i="3" a="1"/>
  <c r="B113" i="3" s="1"/>
  <c r="C113" i="3" s="1"/>
  <c r="D113" i="3" s="1"/>
  <c r="B109" i="3" a="1"/>
  <c r="B109" i="3" s="1"/>
  <c r="C109" i="3" s="1"/>
  <c r="D109" i="3" s="1"/>
  <c r="B105" i="3" a="1"/>
  <c r="B105" i="3" s="1"/>
  <c r="C105" i="3" s="1"/>
  <c r="D105" i="3" s="1"/>
  <c r="B101" i="3" a="1"/>
  <c r="B101" i="3" s="1"/>
  <c r="C101" i="3" s="1"/>
  <c r="D101" i="3" s="1"/>
  <c r="B97" i="3" a="1"/>
  <c r="B97" i="3" s="1"/>
  <c r="C97" i="3" s="1"/>
  <c r="D97" i="3" s="1"/>
  <c r="B93" i="3" a="1"/>
  <c r="B93" i="3" s="1"/>
  <c r="C93" i="3" s="1"/>
  <c r="D93" i="3" s="1"/>
  <c r="B89" i="3" a="1"/>
  <c r="B89" i="3" s="1"/>
  <c r="C89" i="3" s="1"/>
  <c r="D89" i="3" s="1"/>
  <c r="B85" i="3" a="1"/>
  <c r="B85" i="3" s="1"/>
  <c r="C85" i="3" s="1"/>
  <c r="D85" i="3" s="1"/>
  <c r="B81" i="3" a="1"/>
  <c r="B81" i="3" s="1"/>
  <c r="C81" i="3" s="1"/>
  <c r="D81" i="3" s="1"/>
  <c r="B77" i="3" a="1"/>
  <c r="B77" i="3" s="1"/>
  <c r="C77" i="3" s="1"/>
  <c r="D77" i="3" s="1"/>
  <c r="B73" i="3" a="1"/>
  <c r="B73" i="3" s="1"/>
  <c r="C73" i="3" s="1"/>
  <c r="D73" i="3" s="1"/>
  <c r="B69" i="3" a="1"/>
  <c r="B69" i="3" s="1"/>
  <c r="C69" i="3" s="1"/>
  <c r="D69" i="3" s="1"/>
  <c r="B65" i="3" a="1"/>
  <c r="B65" i="3" s="1"/>
  <c r="C65" i="3" s="1"/>
  <c r="D65" i="3" s="1"/>
  <c r="B61" i="3" a="1"/>
  <c r="B61" i="3" s="1"/>
  <c r="C61" i="3" s="1"/>
  <c r="D61" i="3" s="1"/>
  <c r="B57" i="3" a="1"/>
  <c r="B57" i="3" s="1"/>
  <c r="C57" i="3" s="1"/>
  <c r="D57" i="3" s="1"/>
  <c r="B53" i="3" a="1"/>
  <c r="B53" i="3" s="1"/>
  <c r="C53" i="3" s="1"/>
  <c r="D53" i="3" s="1"/>
  <c r="B49" i="3" a="1"/>
  <c r="B49" i="3" s="1"/>
  <c r="C49" i="3" s="1"/>
  <c r="D49" i="3" s="1"/>
  <c r="B45" i="3" a="1"/>
  <c r="B45" i="3" s="1"/>
  <c r="C45" i="3" s="1"/>
  <c r="D45" i="3" s="1"/>
  <c r="B41" i="3" a="1"/>
  <c r="B41" i="3" s="1"/>
  <c r="C41" i="3" s="1"/>
  <c r="D41" i="3" s="1"/>
  <c r="B37" i="3" a="1"/>
  <c r="B37" i="3" s="1"/>
  <c r="C37" i="3" s="1"/>
  <c r="D37" i="3" s="1"/>
  <c r="B33" i="3" a="1"/>
  <c r="B33" i="3" s="1"/>
  <c r="C33" i="3" s="1"/>
  <c r="D33" i="3" s="1"/>
  <c r="B29" i="3" a="1"/>
  <c r="B29" i="3" s="1"/>
  <c r="C29" i="3" s="1"/>
  <c r="D29" i="3" s="1"/>
  <c r="B25" i="3" a="1"/>
  <c r="B25" i="3" s="1"/>
  <c r="C25" i="3" s="1"/>
  <c r="D25" i="3" s="1"/>
  <c r="B21" i="3" a="1"/>
  <c r="B21" i="3" s="1"/>
  <c r="C21" i="3" s="1"/>
  <c r="D21" i="3" s="1"/>
  <c r="B17" i="3" a="1"/>
  <c r="B17" i="3" s="1"/>
  <c r="C17" i="3" s="1"/>
  <c r="D17" i="3" s="1"/>
  <c r="B13" i="3" a="1"/>
  <c r="B13" i="3" s="1"/>
  <c r="C13" i="3" s="1"/>
  <c r="D13" i="3" s="1"/>
  <c r="B9" i="3" a="1"/>
  <c r="B9" i="3" s="1"/>
  <c r="C9" i="3" s="1"/>
  <c r="D9" i="3" s="1"/>
  <c r="B5" i="3" a="1"/>
  <c r="B5" i="3" s="1"/>
  <c r="C5" i="3" s="1"/>
  <c r="D5" i="3" s="1"/>
  <c r="B3" i="3" a="1"/>
  <c r="B3" i="3" s="1"/>
  <c r="C3" i="3" s="1"/>
  <c r="B700" i="3" a="1"/>
  <c r="B700" i="3" s="1"/>
  <c r="C700" i="3" s="1"/>
  <c r="D700" i="3" s="1"/>
  <c r="B696" i="3" a="1"/>
  <c r="B696" i="3" s="1"/>
  <c r="C696" i="3" s="1"/>
  <c r="D696" i="3" s="1"/>
  <c r="B692" i="3" a="1"/>
  <c r="B692" i="3" s="1"/>
  <c r="C692" i="3" s="1"/>
  <c r="D692" i="3" s="1"/>
  <c r="B688" i="3" a="1"/>
  <c r="B688" i="3" s="1"/>
  <c r="C688" i="3" s="1"/>
  <c r="D688" i="3" s="1"/>
  <c r="B684" i="3" a="1"/>
  <c r="B684" i="3" s="1"/>
  <c r="C684" i="3" s="1"/>
  <c r="D684" i="3" s="1"/>
  <c r="B680" i="3" a="1"/>
  <c r="B680" i="3" s="1"/>
  <c r="C680" i="3" s="1"/>
  <c r="D680" i="3" s="1"/>
  <c r="B676" i="3" a="1"/>
  <c r="B676" i="3" s="1"/>
  <c r="C676" i="3" s="1"/>
  <c r="D676" i="3" s="1"/>
  <c r="B672" i="3" a="1"/>
  <c r="B672" i="3" s="1"/>
  <c r="C672" i="3" s="1"/>
  <c r="D672" i="3" s="1"/>
  <c r="B668" i="3" a="1"/>
  <c r="B668" i="3" s="1"/>
  <c r="C668" i="3" s="1"/>
  <c r="D668" i="3" s="1"/>
  <c r="B664" i="3" a="1"/>
  <c r="B664" i="3" s="1"/>
  <c r="C664" i="3" s="1"/>
  <c r="D664" i="3" s="1"/>
  <c r="B660" i="3" a="1"/>
  <c r="B660" i="3" s="1"/>
  <c r="C660" i="3" s="1"/>
  <c r="D660" i="3" s="1"/>
  <c r="B656" i="3" a="1"/>
  <c r="B656" i="3" s="1"/>
  <c r="C656" i="3" s="1"/>
  <c r="D656" i="3" s="1"/>
  <c r="B652" i="3" a="1"/>
  <c r="B652" i="3" s="1"/>
  <c r="C652" i="3" s="1"/>
  <c r="D652" i="3" s="1"/>
  <c r="B648" i="3" a="1"/>
  <c r="B648" i="3" s="1"/>
  <c r="C648" i="3" s="1"/>
  <c r="D648" i="3" s="1"/>
  <c r="B644" i="3" a="1"/>
  <c r="B644" i="3" s="1"/>
  <c r="C644" i="3" s="1"/>
  <c r="D644" i="3" s="1"/>
  <c r="B640" i="3" a="1"/>
  <c r="B640" i="3" s="1"/>
  <c r="C640" i="3" s="1"/>
  <c r="D640" i="3" s="1"/>
  <c r="B636" i="3" a="1"/>
  <c r="B636" i="3" s="1"/>
  <c r="C636" i="3" s="1"/>
  <c r="D636" i="3" s="1"/>
  <c r="B632" i="3" a="1"/>
  <c r="B632" i="3" s="1"/>
  <c r="C632" i="3" s="1"/>
  <c r="D632" i="3" s="1"/>
  <c r="B628" i="3" a="1"/>
  <c r="B628" i="3" s="1"/>
  <c r="C628" i="3" s="1"/>
  <c r="D628" i="3" s="1"/>
  <c r="B624" i="3" a="1"/>
  <c r="B624" i="3" s="1"/>
  <c r="C624" i="3" s="1"/>
  <c r="D624" i="3" s="1"/>
  <c r="B620" i="3" a="1"/>
  <c r="B620" i="3" s="1"/>
  <c r="C620" i="3" s="1"/>
  <c r="D620" i="3" s="1"/>
  <c r="B616" i="3" a="1"/>
  <c r="B616" i="3" s="1"/>
  <c r="C616" i="3" s="1"/>
  <c r="D616" i="3" s="1"/>
  <c r="B612" i="3" a="1"/>
  <c r="B612" i="3" s="1"/>
  <c r="C612" i="3" s="1"/>
  <c r="D612" i="3" s="1"/>
  <c r="B608" i="3" a="1"/>
  <c r="B608" i="3" s="1"/>
  <c r="C608" i="3" s="1"/>
  <c r="D608" i="3" s="1"/>
  <c r="B604" i="3" a="1"/>
  <c r="B604" i="3" s="1"/>
  <c r="C604" i="3" s="1"/>
  <c r="D604" i="3" s="1"/>
  <c r="B600" i="3" a="1"/>
  <c r="B600" i="3" s="1"/>
  <c r="C600" i="3" s="1"/>
  <c r="D600" i="3" s="1"/>
  <c r="B596" i="3" a="1"/>
  <c r="B596" i="3" s="1"/>
  <c r="C596" i="3" s="1"/>
  <c r="D596" i="3" s="1"/>
  <c r="B592" i="3" a="1"/>
  <c r="B592" i="3" s="1"/>
  <c r="C592" i="3" s="1"/>
  <c r="D592" i="3" s="1"/>
  <c r="B588" i="3" a="1"/>
  <c r="B588" i="3" s="1"/>
  <c r="C588" i="3" s="1"/>
  <c r="D588" i="3" s="1"/>
  <c r="B584" i="3" a="1"/>
  <c r="B584" i="3" s="1"/>
  <c r="C584" i="3" s="1"/>
  <c r="D584" i="3" s="1"/>
  <c r="B580" i="3" a="1"/>
  <c r="B580" i="3" s="1"/>
  <c r="C580" i="3" s="1"/>
  <c r="D580" i="3" s="1"/>
  <c r="B576" i="3" a="1"/>
  <c r="B576" i="3" s="1"/>
  <c r="C576" i="3" s="1"/>
  <c r="D576" i="3" s="1"/>
  <c r="B572" i="3" a="1"/>
  <c r="B572" i="3" s="1"/>
  <c r="C572" i="3" s="1"/>
  <c r="D572" i="3" s="1"/>
  <c r="B568" i="3" a="1"/>
  <c r="B568" i="3" s="1"/>
  <c r="C568" i="3" s="1"/>
  <c r="D568" i="3" s="1"/>
  <c r="B564" i="3" a="1"/>
  <c r="B564" i="3" s="1"/>
  <c r="C564" i="3" s="1"/>
  <c r="D564" i="3" s="1"/>
  <c r="B560" i="3" a="1"/>
  <c r="B560" i="3" s="1"/>
  <c r="C560" i="3" s="1"/>
  <c r="D560" i="3" s="1"/>
  <c r="B556" i="3" a="1"/>
  <c r="B556" i="3" s="1"/>
  <c r="C556" i="3" s="1"/>
  <c r="D556" i="3" s="1"/>
  <c r="B552" i="3" a="1"/>
  <c r="B552" i="3" s="1"/>
  <c r="C552" i="3" s="1"/>
  <c r="D552" i="3" s="1"/>
  <c r="B548" i="3" a="1"/>
  <c r="B548" i="3" s="1"/>
  <c r="C548" i="3" s="1"/>
  <c r="D548" i="3" s="1"/>
  <c r="B544" i="3" a="1"/>
  <c r="B544" i="3" s="1"/>
  <c r="C544" i="3" s="1"/>
  <c r="D544" i="3" s="1"/>
  <c r="B540" i="3" a="1"/>
  <c r="B540" i="3" s="1"/>
  <c r="C540" i="3" s="1"/>
  <c r="D540" i="3" s="1"/>
  <c r="B536" i="3" a="1"/>
  <c r="B536" i="3" s="1"/>
  <c r="C536" i="3" s="1"/>
  <c r="D536" i="3" s="1"/>
  <c r="B532" i="3" a="1"/>
  <c r="B532" i="3" s="1"/>
  <c r="C532" i="3" s="1"/>
  <c r="D532" i="3" s="1"/>
  <c r="B528" i="3" a="1"/>
  <c r="B528" i="3" s="1"/>
  <c r="C528" i="3" s="1"/>
  <c r="D528" i="3" s="1"/>
  <c r="B524" i="3" a="1"/>
  <c r="B524" i="3" s="1"/>
  <c r="C524" i="3" s="1"/>
  <c r="D524" i="3" s="1"/>
  <c r="B520" i="3" a="1"/>
  <c r="B520" i="3" s="1"/>
  <c r="C520" i="3" s="1"/>
  <c r="D520" i="3" s="1"/>
  <c r="B516" i="3" a="1"/>
  <c r="B516" i="3" s="1"/>
  <c r="C516" i="3" s="1"/>
  <c r="D516" i="3" s="1"/>
  <c r="B512" i="3" a="1"/>
  <c r="B512" i="3" s="1"/>
  <c r="C512" i="3" s="1"/>
  <c r="D512" i="3" s="1"/>
  <c r="B508" i="3" a="1"/>
  <c r="B508" i="3" s="1"/>
  <c r="C508" i="3" s="1"/>
  <c r="D508" i="3" s="1"/>
  <c r="B504" i="3" a="1"/>
  <c r="B504" i="3" s="1"/>
  <c r="C504" i="3" s="1"/>
  <c r="D504" i="3" s="1"/>
  <c r="B500" i="3" a="1"/>
  <c r="B500" i="3" s="1"/>
  <c r="C500" i="3" s="1"/>
  <c r="D500" i="3" s="1"/>
  <c r="B496" i="3" a="1"/>
  <c r="B496" i="3" s="1"/>
  <c r="C496" i="3" s="1"/>
  <c r="D496" i="3" s="1"/>
  <c r="B492" i="3" a="1"/>
  <c r="B492" i="3" s="1"/>
  <c r="C492" i="3" s="1"/>
  <c r="D492" i="3" s="1"/>
  <c r="B488" i="3" a="1"/>
  <c r="B488" i="3" s="1"/>
  <c r="C488" i="3" s="1"/>
  <c r="D488" i="3" s="1"/>
  <c r="B484" i="3" a="1"/>
  <c r="B484" i="3" s="1"/>
  <c r="C484" i="3" s="1"/>
  <c r="D484" i="3" s="1"/>
  <c r="B480" i="3" a="1"/>
  <c r="B480" i="3" s="1"/>
  <c r="C480" i="3" s="1"/>
  <c r="D480" i="3" s="1"/>
  <c r="B476" i="3" a="1"/>
  <c r="B476" i="3" s="1"/>
  <c r="C476" i="3" s="1"/>
  <c r="D476" i="3" s="1"/>
  <c r="B472" i="3" a="1"/>
  <c r="B472" i="3" s="1"/>
  <c r="C472" i="3" s="1"/>
  <c r="D472" i="3" s="1"/>
  <c r="B468" i="3" a="1"/>
  <c r="B468" i="3" s="1"/>
  <c r="C468" i="3" s="1"/>
  <c r="D468" i="3" s="1"/>
  <c r="B464" i="3" a="1"/>
  <c r="B464" i="3" s="1"/>
  <c r="C464" i="3" s="1"/>
  <c r="D464" i="3" s="1"/>
  <c r="B460" i="3" a="1"/>
  <c r="B460" i="3" s="1"/>
  <c r="C460" i="3" s="1"/>
  <c r="D460" i="3" s="1"/>
  <c r="B456" i="3" a="1"/>
  <c r="B456" i="3" s="1"/>
  <c r="C456" i="3" s="1"/>
  <c r="D456" i="3" s="1"/>
  <c r="B452" i="3" a="1"/>
  <c r="B452" i="3" s="1"/>
  <c r="C452" i="3" s="1"/>
  <c r="D452" i="3" s="1"/>
  <c r="B448" i="3" a="1"/>
  <c r="B448" i="3" s="1"/>
  <c r="C448" i="3" s="1"/>
  <c r="D448" i="3" s="1"/>
  <c r="B444" i="3" a="1"/>
  <c r="B444" i="3" s="1"/>
  <c r="C444" i="3" s="1"/>
  <c r="D444" i="3" s="1"/>
  <c r="B440" i="3" a="1"/>
  <c r="B440" i="3" s="1"/>
  <c r="C440" i="3" s="1"/>
  <c r="D440" i="3" s="1"/>
  <c r="B436" i="3" a="1"/>
  <c r="B436" i="3" s="1"/>
  <c r="C436" i="3" s="1"/>
  <c r="D436" i="3" s="1"/>
  <c r="B432" i="3" a="1"/>
  <c r="B432" i="3" s="1"/>
  <c r="C432" i="3" s="1"/>
  <c r="D432" i="3" s="1"/>
  <c r="B428" i="3" a="1"/>
  <c r="B428" i="3" s="1"/>
  <c r="C428" i="3" s="1"/>
  <c r="D428" i="3" s="1"/>
  <c r="B424" i="3" a="1"/>
  <c r="B424" i="3" s="1"/>
  <c r="C424" i="3" s="1"/>
  <c r="D424" i="3" s="1"/>
  <c r="B420" i="3" a="1"/>
  <c r="B420" i="3" s="1"/>
  <c r="C420" i="3" s="1"/>
  <c r="D420" i="3" s="1"/>
  <c r="B416" i="3" a="1"/>
  <c r="B416" i="3" s="1"/>
  <c r="C416" i="3" s="1"/>
  <c r="D416" i="3" s="1"/>
  <c r="B412" i="3" a="1"/>
  <c r="B412" i="3" s="1"/>
  <c r="C412" i="3" s="1"/>
  <c r="D412" i="3" s="1"/>
  <c r="B408" i="3" a="1"/>
  <c r="B408" i="3" s="1"/>
  <c r="C408" i="3" s="1"/>
  <c r="D408" i="3" s="1"/>
  <c r="B404" i="3" a="1"/>
  <c r="B404" i="3" s="1"/>
  <c r="C404" i="3" s="1"/>
  <c r="D404" i="3" s="1"/>
  <c r="B400" i="3" a="1"/>
  <c r="B400" i="3" s="1"/>
  <c r="C400" i="3" s="1"/>
  <c r="D400" i="3" s="1"/>
  <c r="B396" i="3" a="1"/>
  <c r="B396" i="3" s="1"/>
  <c r="C396" i="3" s="1"/>
  <c r="D396" i="3" s="1"/>
  <c r="B392" i="3" a="1"/>
  <c r="B392" i="3" s="1"/>
  <c r="C392" i="3" s="1"/>
  <c r="D392" i="3" s="1"/>
  <c r="B388" i="3" a="1"/>
  <c r="B388" i="3" s="1"/>
  <c r="C388" i="3" s="1"/>
  <c r="D388" i="3" s="1"/>
  <c r="B384" i="3" a="1"/>
  <c r="B384" i="3" s="1"/>
  <c r="C384" i="3" s="1"/>
  <c r="D384" i="3" s="1"/>
  <c r="B380" i="3" a="1"/>
  <c r="B380" i="3" s="1"/>
  <c r="C380" i="3" s="1"/>
  <c r="D380" i="3" s="1"/>
  <c r="B376" i="3" a="1"/>
  <c r="B376" i="3" s="1"/>
  <c r="C376" i="3" s="1"/>
  <c r="D376" i="3" s="1"/>
  <c r="B372" i="3" a="1"/>
  <c r="B372" i="3" s="1"/>
  <c r="C372" i="3" s="1"/>
  <c r="D372" i="3" s="1"/>
  <c r="B368" i="3" a="1"/>
  <c r="B368" i="3" s="1"/>
  <c r="C368" i="3" s="1"/>
  <c r="D368" i="3" s="1"/>
  <c r="B364" i="3" a="1"/>
  <c r="B364" i="3" s="1"/>
  <c r="C364" i="3" s="1"/>
  <c r="D364" i="3" s="1"/>
  <c r="B360" i="3" a="1"/>
  <c r="B360" i="3" s="1"/>
  <c r="C360" i="3" s="1"/>
  <c r="D360" i="3" s="1"/>
  <c r="B356" i="3" a="1"/>
  <c r="B356" i="3" s="1"/>
  <c r="C356" i="3" s="1"/>
  <c r="D356" i="3" s="1"/>
  <c r="B352" i="3" a="1"/>
  <c r="B352" i="3" s="1"/>
  <c r="C352" i="3" s="1"/>
  <c r="D352" i="3" s="1"/>
  <c r="B348" i="3" a="1"/>
  <c r="B348" i="3" s="1"/>
  <c r="C348" i="3" s="1"/>
  <c r="D348" i="3" s="1"/>
  <c r="B344" i="3" a="1"/>
  <c r="B344" i="3" s="1"/>
  <c r="C344" i="3" s="1"/>
  <c r="D344" i="3" s="1"/>
  <c r="B340" i="3" a="1"/>
  <c r="B340" i="3" s="1"/>
  <c r="C340" i="3" s="1"/>
  <c r="D340" i="3" s="1"/>
  <c r="B336" i="3" a="1"/>
  <c r="B336" i="3" s="1"/>
  <c r="C336" i="3" s="1"/>
  <c r="D336" i="3" s="1"/>
  <c r="B332" i="3" a="1"/>
  <c r="B332" i="3" s="1"/>
  <c r="C332" i="3" s="1"/>
  <c r="D332" i="3" s="1"/>
  <c r="B328" i="3" a="1"/>
  <c r="B328" i="3" s="1"/>
  <c r="C328" i="3" s="1"/>
  <c r="D328" i="3" s="1"/>
  <c r="B324" i="3" a="1"/>
  <c r="B324" i="3" s="1"/>
  <c r="C324" i="3" s="1"/>
  <c r="D324" i="3" s="1"/>
  <c r="B320" i="3" a="1"/>
  <c r="B320" i="3" s="1"/>
  <c r="C320" i="3" s="1"/>
  <c r="D320" i="3" s="1"/>
  <c r="B316" i="3" a="1"/>
  <c r="B316" i="3" s="1"/>
  <c r="C316" i="3" s="1"/>
  <c r="D316" i="3" s="1"/>
  <c r="B312" i="3" a="1"/>
  <c r="B312" i="3" s="1"/>
  <c r="C312" i="3" s="1"/>
  <c r="D312" i="3" s="1"/>
  <c r="B308" i="3" a="1"/>
  <c r="B308" i="3" s="1"/>
  <c r="C308" i="3" s="1"/>
  <c r="D308" i="3" s="1"/>
  <c r="B304" i="3" a="1"/>
  <c r="B304" i="3" s="1"/>
  <c r="C304" i="3" s="1"/>
  <c r="D304" i="3" s="1"/>
  <c r="B300" i="3" a="1"/>
  <c r="B300" i="3" s="1"/>
  <c r="C300" i="3" s="1"/>
  <c r="D300" i="3" s="1"/>
  <c r="B296" i="3" a="1"/>
  <c r="B296" i="3" s="1"/>
  <c r="C296" i="3" s="1"/>
  <c r="D296" i="3" s="1"/>
  <c r="B292" i="3" a="1"/>
  <c r="B292" i="3" s="1"/>
  <c r="C292" i="3" s="1"/>
  <c r="D292" i="3" s="1"/>
  <c r="B288" i="3" a="1"/>
  <c r="B288" i="3" s="1"/>
  <c r="C288" i="3" s="1"/>
  <c r="D288" i="3" s="1"/>
  <c r="B284" i="3" a="1"/>
  <c r="B284" i="3" s="1"/>
  <c r="C284" i="3" s="1"/>
  <c r="D284" i="3" s="1"/>
  <c r="B280" i="3" a="1"/>
  <c r="B280" i="3" s="1"/>
  <c r="C280" i="3" s="1"/>
  <c r="D280" i="3" s="1"/>
  <c r="B276" i="3" a="1"/>
  <c r="B276" i="3" s="1"/>
  <c r="C276" i="3" s="1"/>
  <c r="D276" i="3" s="1"/>
  <c r="B272" i="3" a="1"/>
  <c r="B272" i="3" s="1"/>
  <c r="C272" i="3" s="1"/>
  <c r="D272" i="3" s="1"/>
  <c r="B268" i="3" a="1"/>
  <c r="B268" i="3" s="1"/>
  <c r="C268" i="3" s="1"/>
  <c r="D268" i="3" s="1"/>
  <c r="B264" i="3" a="1"/>
  <c r="B264" i="3" s="1"/>
  <c r="C264" i="3" s="1"/>
  <c r="D264" i="3" s="1"/>
  <c r="B260" i="3" a="1"/>
  <c r="B260" i="3" s="1"/>
  <c r="C260" i="3" s="1"/>
  <c r="D260" i="3" s="1"/>
  <c r="B256" i="3" a="1"/>
  <c r="B256" i="3" s="1"/>
  <c r="C256" i="3" s="1"/>
  <c r="D256" i="3" s="1"/>
  <c r="B252" i="3" a="1"/>
  <c r="B252" i="3" s="1"/>
  <c r="C252" i="3" s="1"/>
  <c r="D252" i="3" s="1"/>
  <c r="B248" i="3" a="1"/>
  <c r="B248" i="3" s="1"/>
  <c r="C248" i="3" s="1"/>
  <c r="D248" i="3" s="1"/>
  <c r="B244" i="3" a="1"/>
  <c r="B244" i="3" s="1"/>
  <c r="C244" i="3" s="1"/>
  <c r="D244" i="3" s="1"/>
  <c r="B240" i="3" a="1"/>
  <c r="B240" i="3" s="1"/>
  <c r="C240" i="3" s="1"/>
  <c r="D240" i="3" s="1"/>
  <c r="B236" i="3" a="1"/>
  <c r="B236" i="3" s="1"/>
  <c r="C236" i="3" s="1"/>
  <c r="D236" i="3" s="1"/>
  <c r="B232" i="3" a="1"/>
  <c r="B232" i="3" s="1"/>
  <c r="C232" i="3" s="1"/>
  <c r="D232" i="3" s="1"/>
  <c r="B228" i="3" a="1"/>
  <c r="B228" i="3" s="1"/>
  <c r="C228" i="3" s="1"/>
  <c r="D228" i="3" s="1"/>
  <c r="B224" i="3" a="1"/>
  <c r="B224" i="3" s="1"/>
  <c r="C224" i="3" s="1"/>
  <c r="D224" i="3" s="1"/>
  <c r="B220" i="3" a="1"/>
  <c r="B220" i="3" s="1"/>
  <c r="C220" i="3" s="1"/>
  <c r="D220" i="3" s="1"/>
  <c r="B216" i="3" a="1"/>
  <c r="B216" i="3" s="1"/>
  <c r="C216" i="3" s="1"/>
  <c r="D216" i="3" s="1"/>
  <c r="B212" i="3" a="1"/>
  <c r="B212" i="3" s="1"/>
  <c r="C212" i="3" s="1"/>
  <c r="D212" i="3" s="1"/>
  <c r="B208" i="3" a="1"/>
  <c r="B208" i="3" s="1"/>
  <c r="C208" i="3" s="1"/>
  <c r="D208" i="3" s="1"/>
  <c r="B204" i="3" a="1"/>
  <c r="B204" i="3" s="1"/>
  <c r="C204" i="3" s="1"/>
  <c r="D204" i="3" s="1"/>
  <c r="B200" i="3" a="1"/>
  <c r="B200" i="3" s="1"/>
  <c r="C200" i="3" s="1"/>
  <c r="D200" i="3" s="1"/>
  <c r="B196" i="3" a="1"/>
  <c r="B196" i="3" s="1"/>
  <c r="C196" i="3" s="1"/>
  <c r="D196" i="3" s="1"/>
  <c r="B192" i="3" a="1"/>
  <c r="B192" i="3" s="1"/>
  <c r="C192" i="3" s="1"/>
  <c r="D192" i="3" s="1"/>
  <c r="B188" i="3" a="1"/>
  <c r="B188" i="3" s="1"/>
  <c r="C188" i="3" s="1"/>
  <c r="D188" i="3" s="1"/>
  <c r="B184" i="3" a="1"/>
  <c r="B184" i="3" s="1"/>
  <c r="C184" i="3" s="1"/>
  <c r="D184" i="3" s="1"/>
  <c r="B180" i="3" a="1"/>
  <c r="B180" i="3" s="1"/>
  <c r="C180" i="3" s="1"/>
  <c r="D180" i="3" s="1"/>
  <c r="B176" i="3" a="1"/>
  <c r="B176" i="3" s="1"/>
  <c r="C176" i="3" s="1"/>
  <c r="D176" i="3" s="1"/>
  <c r="B172" i="3" a="1"/>
  <c r="B172" i="3" s="1"/>
  <c r="C172" i="3" s="1"/>
  <c r="D172" i="3" s="1"/>
  <c r="B168" i="3" a="1"/>
  <c r="B168" i="3" s="1"/>
  <c r="C168" i="3" s="1"/>
  <c r="D168" i="3" s="1"/>
  <c r="B164" i="3" a="1"/>
  <c r="B164" i="3" s="1"/>
  <c r="C164" i="3" s="1"/>
  <c r="D164" i="3" s="1"/>
  <c r="B160" i="3" a="1"/>
  <c r="B160" i="3" s="1"/>
  <c r="C160" i="3" s="1"/>
  <c r="D160" i="3" s="1"/>
  <c r="B156" i="3" a="1"/>
  <c r="B156" i="3" s="1"/>
  <c r="C156" i="3" s="1"/>
  <c r="D156" i="3" s="1"/>
  <c r="B152" i="3" a="1"/>
  <c r="B152" i="3" s="1"/>
  <c r="C152" i="3" s="1"/>
  <c r="D152" i="3" s="1"/>
  <c r="B148" i="3" a="1"/>
  <c r="B148" i="3" s="1"/>
  <c r="C148" i="3" s="1"/>
  <c r="D148" i="3" s="1"/>
  <c r="B144" i="3" a="1"/>
  <c r="B144" i="3" s="1"/>
  <c r="C144" i="3" s="1"/>
  <c r="D144" i="3" s="1"/>
  <c r="B140" i="3" a="1"/>
  <c r="B140" i="3" s="1"/>
  <c r="C140" i="3" s="1"/>
  <c r="D140" i="3" s="1"/>
  <c r="B136" i="3" a="1"/>
  <c r="B136" i="3" s="1"/>
  <c r="C136" i="3" s="1"/>
  <c r="D136" i="3" s="1"/>
  <c r="B132" i="3" a="1"/>
  <c r="B132" i="3" s="1"/>
  <c r="C132" i="3" s="1"/>
  <c r="D132" i="3" s="1"/>
  <c r="B128" i="3" a="1"/>
  <c r="B128" i="3" s="1"/>
  <c r="C128" i="3" s="1"/>
  <c r="D128" i="3" s="1"/>
  <c r="B124" i="3" a="1"/>
  <c r="B124" i="3" s="1"/>
  <c r="C124" i="3" s="1"/>
  <c r="D124" i="3" s="1"/>
  <c r="B120" i="3" a="1"/>
  <c r="B120" i="3" s="1"/>
  <c r="C120" i="3" s="1"/>
  <c r="D120" i="3" s="1"/>
  <c r="B116" i="3" a="1"/>
  <c r="B116" i="3" s="1"/>
  <c r="C116" i="3" s="1"/>
  <c r="D116" i="3" s="1"/>
  <c r="B112" i="3" a="1"/>
  <c r="B112" i="3" s="1"/>
  <c r="C112" i="3" s="1"/>
  <c r="D112" i="3" s="1"/>
  <c r="B108" i="3" a="1"/>
  <c r="B108" i="3" s="1"/>
  <c r="C108" i="3" s="1"/>
  <c r="D108" i="3" s="1"/>
  <c r="B104" i="3" a="1"/>
  <c r="B104" i="3" s="1"/>
  <c r="C104" i="3" s="1"/>
  <c r="D104" i="3" s="1"/>
  <c r="B100" i="3" a="1"/>
  <c r="B100" i="3" s="1"/>
  <c r="C100" i="3" s="1"/>
  <c r="D100" i="3" s="1"/>
  <c r="B96" i="3" a="1"/>
  <c r="B96" i="3" s="1"/>
  <c r="C96" i="3" s="1"/>
  <c r="D96" i="3" s="1"/>
  <c r="B92" i="3" a="1"/>
  <c r="B92" i="3" s="1"/>
  <c r="C92" i="3" s="1"/>
  <c r="D92" i="3" s="1"/>
  <c r="B88" i="3" a="1"/>
  <c r="B88" i="3" s="1"/>
  <c r="C88" i="3" s="1"/>
  <c r="D88" i="3" s="1"/>
  <c r="B84" i="3" a="1"/>
  <c r="B84" i="3" s="1"/>
  <c r="C84" i="3" s="1"/>
  <c r="D84" i="3" s="1"/>
  <c r="B80" i="3" a="1"/>
  <c r="B80" i="3" s="1"/>
  <c r="C80" i="3" s="1"/>
  <c r="D80" i="3" s="1"/>
  <c r="B76" i="3" a="1"/>
  <c r="B76" i="3" s="1"/>
  <c r="C76" i="3" s="1"/>
  <c r="D76" i="3" s="1"/>
  <c r="B72" i="3" a="1"/>
  <c r="B72" i="3" s="1"/>
  <c r="C72" i="3" s="1"/>
  <c r="D72" i="3" s="1"/>
  <c r="B68" i="3" a="1"/>
  <c r="B68" i="3" s="1"/>
  <c r="C68" i="3" s="1"/>
  <c r="D68" i="3" s="1"/>
  <c r="B64" i="3" a="1"/>
  <c r="B64" i="3" s="1"/>
  <c r="C64" i="3" s="1"/>
  <c r="D64" i="3" s="1"/>
  <c r="B60" i="3" a="1"/>
  <c r="B60" i="3" s="1"/>
  <c r="C60" i="3" s="1"/>
  <c r="D60" i="3" s="1"/>
  <c r="B56" i="3" a="1"/>
  <c r="B56" i="3" s="1"/>
  <c r="C56" i="3" s="1"/>
  <c r="D56" i="3" s="1"/>
  <c r="B52" i="3" a="1"/>
  <c r="B52" i="3" s="1"/>
  <c r="C52" i="3" s="1"/>
  <c r="D52" i="3" s="1"/>
  <c r="B48" i="3" a="1"/>
  <c r="B48" i="3" s="1"/>
  <c r="C48" i="3" s="1"/>
  <c r="D48" i="3" s="1"/>
  <c r="B44" i="3" a="1"/>
  <c r="B44" i="3" s="1"/>
  <c r="C44" i="3" s="1"/>
  <c r="D44" i="3" s="1"/>
  <c r="B40" i="3" a="1"/>
  <c r="B40" i="3" s="1"/>
  <c r="C40" i="3" s="1"/>
  <c r="D40" i="3" s="1"/>
  <c r="B36" i="3" a="1"/>
  <c r="B36" i="3" s="1"/>
  <c r="C36" i="3" s="1"/>
  <c r="D36" i="3" s="1"/>
  <c r="B32" i="3" a="1"/>
  <c r="B32" i="3" s="1"/>
  <c r="C32" i="3" s="1"/>
  <c r="D32" i="3" s="1"/>
  <c r="B28" i="3" a="1"/>
  <c r="B28" i="3" s="1"/>
  <c r="C28" i="3" s="1"/>
  <c r="D28" i="3" s="1"/>
  <c r="B24" i="3" a="1"/>
  <c r="B24" i="3" s="1"/>
  <c r="C24" i="3" s="1"/>
  <c r="D24" i="3" s="1"/>
  <c r="B20" i="3" a="1"/>
  <c r="B20" i="3" s="1"/>
  <c r="C20" i="3" s="1"/>
  <c r="D20" i="3" s="1"/>
  <c r="B16" i="3" a="1"/>
  <c r="B16" i="3" s="1"/>
  <c r="C16" i="3" s="1"/>
  <c r="D16" i="3" s="1"/>
  <c r="B12" i="3" a="1"/>
  <c r="B12" i="3" s="1"/>
  <c r="C12" i="3" s="1"/>
  <c r="D12" i="3" s="1"/>
  <c r="B8" i="3" a="1"/>
  <c r="B8" i="3" s="1"/>
  <c r="C8" i="3" s="1"/>
  <c r="D8" i="3" s="1"/>
  <c r="B4" i="3" a="1"/>
  <c r="B4" i="3" s="1"/>
  <c r="C4" i="3" s="1"/>
  <c r="D4" i="3" s="1"/>
  <c r="G5297" i="2"/>
  <c r="G5299" i="2"/>
  <c r="C10" i="11" s="1"/>
  <c r="F476" i="4"/>
  <c r="H476" i="4"/>
  <c r="E476" i="4"/>
  <c r="G476" i="4"/>
  <c r="D476" i="4"/>
  <c r="F472" i="4"/>
  <c r="H472" i="4"/>
  <c r="E472" i="4"/>
  <c r="G472" i="4"/>
  <c r="D472" i="4"/>
  <c r="F469" i="4"/>
  <c r="H469" i="4"/>
  <c r="E469" i="4"/>
  <c r="G469" i="4"/>
  <c r="D469" i="4"/>
  <c r="F467" i="4"/>
  <c r="H467" i="4"/>
  <c r="E467" i="4"/>
  <c r="G467" i="4"/>
  <c r="D467" i="4"/>
  <c r="F465" i="4"/>
  <c r="H465" i="4"/>
  <c r="E465" i="4"/>
  <c r="G465" i="4"/>
  <c r="D465" i="4"/>
  <c r="F463" i="4"/>
  <c r="H463" i="4"/>
  <c r="E463" i="4"/>
  <c r="G463" i="4"/>
  <c r="D463" i="4"/>
  <c r="F461" i="4"/>
  <c r="H461" i="4"/>
  <c r="E461" i="4"/>
  <c r="G461" i="4"/>
  <c r="D461" i="4"/>
  <c r="F459" i="4"/>
  <c r="H459" i="4"/>
  <c r="E459" i="4"/>
  <c r="G459" i="4"/>
  <c r="D459" i="4"/>
  <c r="F457" i="4"/>
  <c r="H457" i="4"/>
  <c r="E457" i="4"/>
  <c r="G457" i="4"/>
  <c r="D457" i="4"/>
  <c r="F455" i="4"/>
  <c r="H455" i="4"/>
  <c r="E455" i="4"/>
  <c r="G455" i="4"/>
  <c r="D455" i="4"/>
  <c r="F453" i="4"/>
  <c r="H453" i="4"/>
  <c r="E453" i="4"/>
  <c r="G453" i="4"/>
  <c r="D453" i="4"/>
  <c r="F451" i="4"/>
  <c r="H451" i="4"/>
  <c r="E451" i="4"/>
  <c r="G451" i="4"/>
  <c r="D451" i="4"/>
  <c r="F449" i="4"/>
  <c r="H449" i="4"/>
  <c r="E449" i="4"/>
  <c r="G449" i="4"/>
  <c r="D449" i="4"/>
  <c r="F447" i="4"/>
  <c r="H447" i="4"/>
  <c r="E447" i="4"/>
  <c r="G447" i="4"/>
  <c r="D447" i="4"/>
  <c r="F445" i="4"/>
  <c r="H445" i="4"/>
  <c r="E445" i="4"/>
  <c r="G445" i="4"/>
  <c r="D445" i="4"/>
  <c r="F443" i="4"/>
  <c r="H443" i="4"/>
  <c r="E443" i="4"/>
  <c r="G443" i="4"/>
  <c r="D443" i="4"/>
  <c r="F441" i="4"/>
  <c r="H441" i="4"/>
  <c r="E441" i="4"/>
  <c r="G441" i="4"/>
  <c r="D441" i="4"/>
  <c r="F439" i="4"/>
  <c r="H439" i="4"/>
  <c r="E439" i="4"/>
  <c r="G439" i="4"/>
  <c r="D439" i="4"/>
  <c r="F437" i="4"/>
  <c r="H437" i="4"/>
  <c r="E437" i="4"/>
  <c r="G437" i="4"/>
  <c r="D437" i="4"/>
  <c r="F435" i="4"/>
  <c r="H435" i="4"/>
  <c r="E435" i="4"/>
  <c r="G435" i="4"/>
  <c r="D435" i="4"/>
  <c r="F433" i="4"/>
  <c r="H433" i="4"/>
  <c r="E433" i="4"/>
  <c r="G433" i="4"/>
  <c r="D433" i="4"/>
  <c r="F431" i="4"/>
  <c r="H431" i="4"/>
  <c r="E431" i="4"/>
  <c r="G431" i="4"/>
  <c r="D431" i="4"/>
  <c r="F429" i="4"/>
  <c r="H429" i="4"/>
  <c r="E429" i="4"/>
  <c r="G429" i="4"/>
  <c r="D429" i="4"/>
  <c r="E427" i="4"/>
  <c r="F427" i="4"/>
  <c r="H427" i="4"/>
  <c r="G427" i="4"/>
  <c r="D427" i="4"/>
  <c r="E425" i="4"/>
  <c r="G425" i="4"/>
  <c r="F425" i="4"/>
  <c r="H425" i="4"/>
  <c r="D425" i="4"/>
  <c r="E423" i="4"/>
  <c r="G423" i="4"/>
  <c r="F423" i="4"/>
  <c r="H423" i="4"/>
  <c r="D423" i="4"/>
  <c r="E421" i="4"/>
  <c r="G421" i="4"/>
  <c r="F421" i="4"/>
  <c r="H421" i="4"/>
  <c r="D421" i="4"/>
  <c r="E419" i="4"/>
  <c r="G419" i="4"/>
  <c r="F419" i="4"/>
  <c r="H419" i="4"/>
  <c r="D419" i="4"/>
  <c r="E417" i="4"/>
  <c r="G417" i="4"/>
  <c r="F417" i="4"/>
  <c r="H417" i="4"/>
  <c r="D417" i="4"/>
  <c r="E415" i="4"/>
  <c r="G415" i="4"/>
  <c r="F415" i="4"/>
  <c r="H415" i="4"/>
  <c r="D415" i="4"/>
  <c r="E413" i="4"/>
  <c r="G413" i="4"/>
  <c r="F413" i="4"/>
  <c r="H413" i="4"/>
  <c r="D413" i="4"/>
  <c r="E411" i="4"/>
  <c r="G411" i="4"/>
  <c r="F411" i="4"/>
  <c r="H411" i="4"/>
  <c r="D411" i="4"/>
  <c r="E409" i="4"/>
  <c r="G409" i="4"/>
  <c r="F409" i="4"/>
  <c r="H409" i="4"/>
  <c r="D409" i="4"/>
  <c r="E407" i="4"/>
  <c r="G407" i="4"/>
  <c r="F407" i="4"/>
  <c r="H407" i="4"/>
  <c r="D407" i="4"/>
  <c r="E405" i="4"/>
  <c r="G405" i="4"/>
  <c r="F405" i="4"/>
  <c r="H405" i="4"/>
  <c r="D405" i="4"/>
  <c r="E403" i="4"/>
  <c r="G403" i="4"/>
  <c r="F403" i="4"/>
  <c r="H403" i="4"/>
  <c r="D403" i="4"/>
  <c r="E401" i="4"/>
  <c r="G401" i="4"/>
  <c r="F401" i="4"/>
  <c r="H401" i="4"/>
  <c r="D401" i="4"/>
  <c r="E399" i="4"/>
  <c r="G399" i="4"/>
  <c r="F399" i="4"/>
  <c r="H399" i="4"/>
  <c r="D399" i="4"/>
  <c r="E397" i="4"/>
  <c r="G397" i="4"/>
  <c r="F397" i="4"/>
  <c r="H397" i="4"/>
  <c r="D397" i="4"/>
  <c r="E395" i="4"/>
  <c r="G395" i="4"/>
  <c r="F395" i="4"/>
  <c r="H395" i="4"/>
  <c r="D395" i="4"/>
  <c r="E393" i="4"/>
  <c r="G393" i="4"/>
  <c r="F393" i="4"/>
  <c r="H393" i="4"/>
  <c r="D393" i="4"/>
  <c r="E391" i="4"/>
  <c r="G391" i="4"/>
  <c r="F391" i="4"/>
  <c r="H391" i="4"/>
  <c r="D391" i="4"/>
  <c r="E389" i="4"/>
  <c r="G389" i="4"/>
  <c r="F389" i="4"/>
  <c r="H389" i="4"/>
  <c r="D389" i="4"/>
  <c r="E387" i="4"/>
  <c r="G387" i="4"/>
  <c r="F387" i="4"/>
  <c r="H387" i="4"/>
  <c r="D387" i="4"/>
  <c r="E385" i="4"/>
  <c r="G385" i="4"/>
  <c r="F385" i="4"/>
  <c r="H385" i="4"/>
  <c r="D385" i="4"/>
  <c r="E383" i="4"/>
  <c r="G383" i="4"/>
  <c r="F383" i="4"/>
  <c r="H383" i="4"/>
  <c r="D383" i="4"/>
  <c r="E381" i="4"/>
  <c r="G381" i="4"/>
  <c r="F381" i="4"/>
  <c r="H381" i="4"/>
  <c r="D381" i="4"/>
  <c r="E379" i="4"/>
  <c r="G379" i="4"/>
  <c r="F379" i="4"/>
  <c r="H379" i="4"/>
  <c r="D379" i="4"/>
  <c r="E377" i="4"/>
  <c r="G377" i="4"/>
  <c r="F377" i="4"/>
  <c r="H377" i="4"/>
  <c r="D377" i="4"/>
  <c r="E375" i="4"/>
  <c r="G375" i="4"/>
  <c r="F375" i="4"/>
  <c r="H375" i="4"/>
  <c r="D375" i="4"/>
  <c r="E373" i="4"/>
  <c r="G373" i="4"/>
  <c r="F373" i="4"/>
  <c r="H373" i="4"/>
  <c r="D373" i="4"/>
  <c r="E371" i="4"/>
  <c r="G371" i="4"/>
  <c r="F371" i="4"/>
  <c r="H371" i="4"/>
  <c r="D371" i="4"/>
  <c r="E369" i="4"/>
  <c r="G369" i="4"/>
  <c r="F369" i="4"/>
  <c r="H369" i="4"/>
  <c r="D369" i="4"/>
  <c r="E367" i="4"/>
  <c r="G367" i="4"/>
  <c r="F367" i="4"/>
  <c r="H367" i="4"/>
  <c r="D367" i="4"/>
  <c r="E365" i="4"/>
  <c r="G365" i="4"/>
  <c r="F365" i="4"/>
  <c r="H365" i="4"/>
  <c r="D365" i="4"/>
  <c r="E363" i="4"/>
  <c r="G363" i="4"/>
  <c r="F363" i="4"/>
  <c r="H363" i="4"/>
  <c r="D363" i="4"/>
  <c r="E361" i="4"/>
  <c r="G361" i="4"/>
  <c r="F361" i="4"/>
  <c r="H361" i="4"/>
  <c r="D361" i="4"/>
  <c r="E359" i="4"/>
  <c r="G359" i="4"/>
  <c r="F359" i="4"/>
  <c r="H359" i="4"/>
  <c r="D359" i="4"/>
  <c r="E357" i="4"/>
  <c r="G357" i="4"/>
  <c r="F357" i="4"/>
  <c r="H357" i="4"/>
  <c r="D357" i="4"/>
  <c r="E355" i="4"/>
  <c r="G355" i="4"/>
  <c r="F355" i="4"/>
  <c r="H355" i="4"/>
  <c r="D355" i="4"/>
  <c r="E353" i="4"/>
  <c r="G353" i="4"/>
  <c r="F353" i="4"/>
  <c r="H353" i="4"/>
  <c r="D353" i="4"/>
  <c r="E351" i="4"/>
  <c r="G351" i="4"/>
  <c r="F351" i="4"/>
  <c r="H351" i="4"/>
  <c r="D351" i="4"/>
  <c r="E349" i="4"/>
  <c r="G349" i="4"/>
  <c r="F349" i="4"/>
  <c r="H349" i="4"/>
  <c r="D349" i="4"/>
  <c r="E345" i="4"/>
  <c r="G345" i="4"/>
  <c r="F345" i="4"/>
  <c r="H345" i="4"/>
  <c r="D345" i="4"/>
  <c r="E343" i="4"/>
  <c r="G343" i="4"/>
  <c r="F343" i="4"/>
  <c r="H343" i="4"/>
  <c r="D343" i="4"/>
  <c r="E341" i="4"/>
  <c r="G341" i="4"/>
  <c r="F341" i="4"/>
  <c r="H341" i="4"/>
  <c r="D341" i="4"/>
  <c r="E339" i="4"/>
  <c r="G339" i="4"/>
  <c r="F339" i="4"/>
  <c r="H339" i="4"/>
  <c r="D339" i="4"/>
  <c r="E337" i="4"/>
  <c r="G337" i="4"/>
  <c r="F337" i="4"/>
  <c r="H337" i="4"/>
  <c r="D337" i="4"/>
  <c r="E335" i="4"/>
  <c r="G335" i="4"/>
  <c r="F335" i="4"/>
  <c r="H335" i="4"/>
  <c r="D335" i="4"/>
  <c r="E333" i="4"/>
  <c r="G333" i="4"/>
  <c r="F333" i="4"/>
  <c r="H333" i="4"/>
  <c r="D333" i="4"/>
  <c r="E331" i="4"/>
  <c r="G331" i="4"/>
  <c r="F331" i="4"/>
  <c r="H331" i="4"/>
  <c r="D331" i="4"/>
  <c r="E329" i="4"/>
  <c r="G329" i="4"/>
  <c r="F329" i="4"/>
  <c r="H329" i="4"/>
  <c r="D329" i="4"/>
  <c r="E327" i="4"/>
  <c r="G327" i="4"/>
  <c r="F327" i="4"/>
  <c r="H327" i="4"/>
  <c r="D327" i="4"/>
  <c r="E325" i="4"/>
  <c r="G325" i="4"/>
  <c r="F325" i="4"/>
  <c r="H325" i="4"/>
  <c r="D325" i="4"/>
  <c r="E323" i="4"/>
  <c r="G323" i="4"/>
  <c r="F323" i="4"/>
  <c r="H323" i="4"/>
  <c r="D323" i="4"/>
  <c r="E321" i="4"/>
  <c r="G321" i="4"/>
  <c r="F321" i="4"/>
  <c r="H321" i="4"/>
  <c r="D321" i="4"/>
  <c r="E319" i="4"/>
  <c r="G319" i="4"/>
  <c r="F319" i="4"/>
  <c r="H319" i="4"/>
  <c r="D319" i="4"/>
  <c r="E317" i="4"/>
  <c r="G317" i="4"/>
  <c r="F317" i="4"/>
  <c r="H317" i="4"/>
  <c r="D317" i="4"/>
  <c r="E315" i="4"/>
  <c r="G315" i="4"/>
  <c r="F315" i="4"/>
  <c r="H315" i="4"/>
  <c r="D315" i="4"/>
  <c r="E313" i="4"/>
  <c r="G313" i="4"/>
  <c r="F313" i="4"/>
  <c r="H313" i="4"/>
  <c r="D313" i="4"/>
  <c r="E311" i="4"/>
  <c r="G311" i="4"/>
  <c r="F311" i="4"/>
  <c r="H311" i="4"/>
  <c r="D311" i="4"/>
  <c r="E309" i="4"/>
  <c r="G309" i="4"/>
  <c r="F309" i="4"/>
  <c r="H309" i="4"/>
  <c r="D309" i="4"/>
  <c r="E307" i="4"/>
  <c r="G307" i="4"/>
  <c r="F307" i="4"/>
  <c r="H307" i="4"/>
  <c r="D307" i="4"/>
  <c r="E305" i="4"/>
  <c r="G305" i="4"/>
  <c r="F305" i="4"/>
  <c r="H305" i="4"/>
  <c r="D305" i="4"/>
  <c r="E303" i="4"/>
  <c r="G303" i="4"/>
  <c r="F303" i="4"/>
  <c r="H303" i="4"/>
  <c r="D303" i="4"/>
  <c r="E301" i="4"/>
  <c r="G301" i="4"/>
  <c r="F301" i="4"/>
  <c r="H301" i="4"/>
  <c r="D301" i="4"/>
  <c r="E299" i="4"/>
  <c r="G299" i="4"/>
  <c r="F299" i="4"/>
  <c r="H299" i="4"/>
  <c r="D299" i="4"/>
  <c r="E297" i="4"/>
  <c r="G297" i="4"/>
  <c r="F297" i="4"/>
  <c r="H297" i="4"/>
  <c r="D297" i="4"/>
  <c r="E295" i="4"/>
  <c r="G295" i="4"/>
  <c r="F295" i="4"/>
  <c r="H295" i="4"/>
  <c r="D295" i="4"/>
  <c r="E293" i="4"/>
  <c r="G293" i="4"/>
  <c r="F293" i="4"/>
  <c r="H293" i="4"/>
  <c r="D293" i="4"/>
  <c r="E291" i="4"/>
  <c r="G291" i="4"/>
  <c r="F291" i="4"/>
  <c r="H291" i="4"/>
  <c r="D291" i="4"/>
  <c r="E289" i="4"/>
  <c r="G289" i="4"/>
  <c r="F289" i="4"/>
  <c r="H289" i="4"/>
  <c r="D289" i="4"/>
  <c r="E287" i="4"/>
  <c r="G287" i="4"/>
  <c r="F287" i="4"/>
  <c r="H287" i="4"/>
  <c r="D287" i="4"/>
  <c r="E285" i="4"/>
  <c r="G285" i="4"/>
  <c r="F285" i="4"/>
  <c r="H285" i="4"/>
  <c r="D285" i="4"/>
  <c r="E283" i="4"/>
  <c r="G283" i="4"/>
  <c r="F283" i="4"/>
  <c r="H283" i="4"/>
  <c r="D283" i="4"/>
  <c r="E281" i="4"/>
  <c r="G281" i="4"/>
  <c r="F281" i="4"/>
  <c r="H281" i="4"/>
  <c r="D281" i="4"/>
  <c r="E279" i="4"/>
  <c r="G279" i="4"/>
  <c r="F279" i="4"/>
  <c r="H279" i="4"/>
  <c r="D279" i="4"/>
  <c r="E277" i="4"/>
  <c r="G277" i="4"/>
  <c r="F277" i="4"/>
  <c r="H277" i="4"/>
  <c r="D277" i="4"/>
  <c r="E275" i="4"/>
  <c r="G275" i="4"/>
  <c r="F275" i="4"/>
  <c r="H275" i="4"/>
  <c r="D275" i="4"/>
  <c r="E273" i="4"/>
  <c r="G273" i="4"/>
  <c r="F273" i="4"/>
  <c r="H273" i="4"/>
  <c r="D273" i="4"/>
  <c r="E271" i="4"/>
  <c r="G271" i="4"/>
  <c r="F271" i="4"/>
  <c r="H271" i="4"/>
  <c r="D271" i="4"/>
  <c r="E269" i="4"/>
  <c r="G269" i="4"/>
  <c r="F269" i="4"/>
  <c r="H269" i="4"/>
  <c r="D269" i="4"/>
  <c r="E267" i="4"/>
  <c r="G267" i="4"/>
  <c r="F267" i="4"/>
  <c r="H267" i="4"/>
  <c r="D267" i="4"/>
  <c r="E265" i="4"/>
  <c r="G265" i="4"/>
  <c r="F265" i="4"/>
  <c r="H265" i="4"/>
  <c r="D265" i="4"/>
  <c r="E263" i="4"/>
  <c r="G263" i="4"/>
  <c r="F263" i="4"/>
  <c r="H263" i="4"/>
  <c r="D263" i="4"/>
  <c r="E261" i="4"/>
  <c r="G261" i="4"/>
  <c r="F261" i="4"/>
  <c r="H261" i="4"/>
  <c r="D261" i="4"/>
  <c r="E259" i="4"/>
  <c r="G259" i="4"/>
  <c r="F259" i="4"/>
  <c r="H259" i="4"/>
  <c r="D259" i="4"/>
  <c r="E257" i="4"/>
  <c r="G257" i="4"/>
  <c r="F257" i="4"/>
  <c r="H257" i="4"/>
  <c r="D257" i="4"/>
  <c r="E255" i="4"/>
  <c r="G255" i="4"/>
  <c r="F255" i="4"/>
  <c r="H255" i="4"/>
  <c r="D255" i="4"/>
  <c r="E253" i="4"/>
  <c r="G253" i="4"/>
  <c r="F253" i="4"/>
  <c r="H253" i="4"/>
  <c r="D253" i="4"/>
  <c r="E251" i="4"/>
  <c r="G251" i="4"/>
  <c r="F251" i="4"/>
  <c r="H251" i="4"/>
  <c r="D251" i="4"/>
  <c r="E249" i="4"/>
  <c r="G249" i="4"/>
  <c r="F249" i="4"/>
  <c r="H249" i="4"/>
  <c r="D249" i="4"/>
  <c r="E247" i="4"/>
  <c r="G247" i="4"/>
  <c r="F247" i="4"/>
  <c r="H247" i="4"/>
  <c r="D247" i="4"/>
  <c r="E245" i="4"/>
  <c r="G245" i="4"/>
  <c r="F245" i="4"/>
  <c r="H245" i="4"/>
  <c r="D245" i="4"/>
  <c r="E243" i="4"/>
  <c r="G243" i="4"/>
  <c r="F243" i="4"/>
  <c r="H243" i="4"/>
  <c r="D243" i="4"/>
  <c r="E241" i="4"/>
  <c r="G241" i="4"/>
  <c r="F241" i="4"/>
  <c r="H241" i="4"/>
  <c r="D241" i="4"/>
  <c r="E239" i="4"/>
  <c r="G239" i="4"/>
  <c r="F239" i="4"/>
  <c r="H239" i="4"/>
  <c r="D239" i="4"/>
  <c r="E237" i="4"/>
  <c r="G237" i="4"/>
  <c r="F237" i="4"/>
  <c r="H237" i="4"/>
  <c r="D237" i="4"/>
  <c r="E235" i="4"/>
  <c r="G235" i="4"/>
  <c r="F235" i="4"/>
  <c r="H235" i="4"/>
  <c r="D235" i="4"/>
  <c r="E233" i="4"/>
  <c r="G233" i="4"/>
  <c r="F233" i="4"/>
  <c r="H233" i="4"/>
  <c r="D233" i="4"/>
  <c r="E231" i="4"/>
  <c r="G231" i="4"/>
  <c r="F231" i="4"/>
  <c r="H231" i="4"/>
  <c r="D231" i="4"/>
  <c r="E229" i="4"/>
  <c r="G229" i="4"/>
  <c r="F229" i="4"/>
  <c r="H229" i="4"/>
  <c r="D229" i="4"/>
  <c r="E227" i="4"/>
  <c r="G227" i="4"/>
  <c r="F227" i="4"/>
  <c r="H227" i="4"/>
  <c r="D227" i="4"/>
  <c r="E225" i="4"/>
  <c r="G225" i="4"/>
  <c r="F225" i="4"/>
  <c r="H225" i="4"/>
  <c r="D225" i="4"/>
  <c r="E223" i="4"/>
  <c r="G223" i="4"/>
  <c r="F223" i="4"/>
  <c r="H223" i="4"/>
  <c r="D223" i="4"/>
  <c r="E221" i="4"/>
  <c r="G221" i="4"/>
  <c r="F221" i="4"/>
  <c r="H221" i="4"/>
  <c r="D221" i="4"/>
  <c r="E219" i="4"/>
  <c r="G219" i="4"/>
  <c r="F219" i="4"/>
  <c r="H219" i="4"/>
  <c r="D219" i="4"/>
  <c r="E217" i="4"/>
  <c r="G217" i="4"/>
  <c r="F217" i="4"/>
  <c r="H217" i="4"/>
  <c r="D217" i="4"/>
  <c r="E215" i="4"/>
  <c r="G215" i="4"/>
  <c r="F215" i="4"/>
  <c r="H215" i="4"/>
  <c r="D215" i="4"/>
  <c r="E213" i="4"/>
  <c r="G213" i="4"/>
  <c r="F213" i="4"/>
  <c r="H213" i="4"/>
  <c r="D213" i="4"/>
  <c r="E211" i="4"/>
  <c r="G211" i="4"/>
  <c r="F211" i="4"/>
  <c r="H211" i="4"/>
  <c r="D211" i="4"/>
  <c r="E209" i="4"/>
  <c r="G209" i="4"/>
  <c r="F209" i="4"/>
  <c r="H209" i="4"/>
  <c r="D209" i="4"/>
  <c r="E207" i="4"/>
  <c r="G207" i="4"/>
  <c r="F207" i="4"/>
  <c r="H207" i="4"/>
  <c r="D207" i="4"/>
  <c r="E205" i="4"/>
  <c r="G205" i="4"/>
  <c r="F205" i="4"/>
  <c r="H205" i="4"/>
  <c r="D205" i="4"/>
  <c r="E203" i="4"/>
  <c r="G203" i="4"/>
  <c r="F203" i="4"/>
  <c r="H203" i="4"/>
  <c r="D203" i="4"/>
  <c r="E201" i="4"/>
  <c r="G201" i="4"/>
  <c r="F201" i="4"/>
  <c r="H201" i="4"/>
  <c r="D201" i="4"/>
  <c r="E199" i="4"/>
  <c r="G199" i="4"/>
  <c r="F199" i="4"/>
  <c r="H199" i="4"/>
  <c r="D199" i="4"/>
  <c r="E197" i="4"/>
  <c r="G197" i="4"/>
  <c r="F197" i="4"/>
  <c r="H197" i="4"/>
  <c r="D197" i="4"/>
  <c r="E195" i="4"/>
  <c r="G195" i="4"/>
  <c r="F195" i="4"/>
  <c r="H195" i="4"/>
  <c r="D195" i="4"/>
  <c r="E193" i="4"/>
  <c r="G193" i="4"/>
  <c r="F193" i="4"/>
  <c r="H193" i="4"/>
  <c r="D193" i="4"/>
  <c r="E191" i="4"/>
  <c r="G191" i="4"/>
  <c r="F191" i="4"/>
  <c r="H191" i="4"/>
  <c r="D191" i="4"/>
  <c r="E189" i="4"/>
  <c r="G189" i="4"/>
  <c r="F189" i="4"/>
  <c r="H189" i="4"/>
  <c r="D189" i="4"/>
  <c r="E187" i="4"/>
  <c r="G187" i="4"/>
  <c r="F187" i="4"/>
  <c r="H187" i="4"/>
  <c r="D187" i="4"/>
  <c r="E185" i="4"/>
  <c r="G185" i="4"/>
  <c r="F185" i="4"/>
  <c r="H185" i="4"/>
  <c r="D185" i="4"/>
  <c r="E183" i="4"/>
  <c r="G183" i="4"/>
  <c r="F183" i="4"/>
  <c r="H183" i="4"/>
  <c r="D183" i="4"/>
  <c r="E181" i="4"/>
  <c r="G181" i="4"/>
  <c r="F181" i="4"/>
  <c r="H181" i="4"/>
  <c r="D181" i="4"/>
  <c r="E179" i="4"/>
  <c r="G179" i="4"/>
  <c r="F179" i="4"/>
  <c r="H179" i="4"/>
  <c r="D179" i="4"/>
  <c r="E177" i="4"/>
  <c r="G177" i="4"/>
  <c r="F177" i="4"/>
  <c r="H177" i="4"/>
  <c r="D177" i="4"/>
  <c r="E175" i="4"/>
  <c r="G175" i="4"/>
  <c r="F175" i="4"/>
  <c r="H175" i="4"/>
  <c r="D175" i="4"/>
  <c r="E173" i="4"/>
  <c r="G173" i="4"/>
  <c r="F173" i="4"/>
  <c r="H173" i="4"/>
  <c r="D173" i="4"/>
  <c r="E171" i="4"/>
  <c r="G171" i="4"/>
  <c r="F171" i="4"/>
  <c r="H171" i="4"/>
  <c r="D171" i="4"/>
  <c r="E169" i="4"/>
  <c r="G169" i="4"/>
  <c r="F169" i="4"/>
  <c r="H169" i="4"/>
  <c r="D169" i="4"/>
  <c r="E167" i="4"/>
  <c r="G167" i="4"/>
  <c r="F167" i="4"/>
  <c r="H167" i="4"/>
  <c r="D167" i="4"/>
  <c r="E165" i="4"/>
  <c r="G165" i="4"/>
  <c r="F165" i="4"/>
  <c r="H165" i="4"/>
  <c r="D165" i="4"/>
  <c r="E163" i="4"/>
  <c r="G163" i="4"/>
  <c r="F163" i="4"/>
  <c r="H163" i="4"/>
  <c r="D163" i="4"/>
  <c r="E161" i="4"/>
  <c r="G161" i="4"/>
  <c r="F161" i="4"/>
  <c r="H161" i="4"/>
  <c r="D161" i="4"/>
  <c r="E159" i="4"/>
  <c r="G159" i="4"/>
  <c r="F159" i="4"/>
  <c r="H159" i="4"/>
  <c r="D159" i="4"/>
  <c r="E157" i="4"/>
  <c r="G157" i="4"/>
  <c r="F157" i="4"/>
  <c r="H157" i="4"/>
  <c r="D157" i="4"/>
  <c r="E155" i="4"/>
  <c r="G155" i="4"/>
  <c r="F155" i="4"/>
  <c r="H155" i="4"/>
  <c r="D155" i="4"/>
  <c r="E153" i="4"/>
  <c r="G153" i="4"/>
  <c r="F153" i="4"/>
  <c r="H153" i="4"/>
  <c r="D153" i="4"/>
  <c r="E151" i="4"/>
  <c r="G151" i="4"/>
  <c r="F151" i="4"/>
  <c r="H151" i="4"/>
  <c r="D151" i="4"/>
  <c r="E149" i="4"/>
  <c r="G149" i="4"/>
  <c r="F149" i="4"/>
  <c r="H149" i="4"/>
  <c r="D149" i="4"/>
  <c r="E147" i="4"/>
  <c r="G147" i="4"/>
  <c r="F147" i="4"/>
  <c r="H147" i="4"/>
  <c r="D147" i="4"/>
  <c r="E145" i="4"/>
  <c r="G145" i="4"/>
  <c r="F145" i="4"/>
  <c r="H145" i="4"/>
  <c r="D145" i="4"/>
  <c r="E143" i="4"/>
  <c r="G143" i="4"/>
  <c r="F143" i="4"/>
  <c r="H143" i="4"/>
  <c r="D143" i="4"/>
  <c r="E141" i="4"/>
  <c r="G141" i="4"/>
  <c r="F141" i="4"/>
  <c r="H141" i="4"/>
  <c r="D141" i="4"/>
  <c r="E139" i="4"/>
  <c r="G139" i="4"/>
  <c r="F139" i="4"/>
  <c r="H139" i="4"/>
  <c r="D139" i="4"/>
  <c r="E137" i="4"/>
  <c r="G137" i="4"/>
  <c r="F137" i="4"/>
  <c r="H137" i="4"/>
  <c r="D137" i="4"/>
  <c r="E135" i="4"/>
  <c r="G135" i="4"/>
  <c r="F135" i="4"/>
  <c r="H135" i="4"/>
  <c r="D135" i="4"/>
  <c r="E133" i="4"/>
  <c r="G133" i="4"/>
  <c r="F133" i="4"/>
  <c r="H133" i="4"/>
  <c r="D133" i="4"/>
  <c r="E131" i="4"/>
  <c r="G131" i="4"/>
  <c r="F131" i="4"/>
  <c r="H131" i="4"/>
  <c r="D131" i="4"/>
  <c r="E129" i="4"/>
  <c r="G129" i="4"/>
  <c r="F129" i="4"/>
  <c r="H129" i="4"/>
  <c r="D129" i="4"/>
  <c r="E127" i="4"/>
  <c r="G127" i="4"/>
  <c r="F127" i="4"/>
  <c r="H127" i="4"/>
  <c r="D127" i="4"/>
  <c r="E125" i="4"/>
  <c r="G125" i="4"/>
  <c r="F125" i="4"/>
  <c r="H125" i="4"/>
  <c r="D125" i="4"/>
  <c r="E123" i="4"/>
  <c r="G123" i="4"/>
  <c r="F123" i="4"/>
  <c r="H123" i="4"/>
  <c r="D123" i="4"/>
  <c r="E121" i="4"/>
  <c r="G121" i="4"/>
  <c r="F121" i="4"/>
  <c r="H121" i="4"/>
  <c r="D121" i="4"/>
  <c r="E119" i="4"/>
  <c r="G119" i="4"/>
  <c r="F119" i="4"/>
  <c r="H119" i="4"/>
  <c r="D119" i="4"/>
  <c r="E117" i="4"/>
  <c r="G117" i="4"/>
  <c r="F117" i="4"/>
  <c r="H117" i="4"/>
  <c r="D117" i="4"/>
  <c r="E115" i="4"/>
  <c r="G115" i="4"/>
  <c r="F115" i="4"/>
  <c r="H115" i="4"/>
  <c r="D115" i="4"/>
  <c r="E113" i="4"/>
  <c r="G113" i="4"/>
  <c r="F113" i="4"/>
  <c r="H113" i="4"/>
  <c r="D113" i="4"/>
  <c r="E111" i="4"/>
  <c r="G111" i="4"/>
  <c r="F111" i="4"/>
  <c r="H111" i="4"/>
  <c r="D111" i="4"/>
  <c r="E109" i="4"/>
  <c r="G109" i="4"/>
  <c r="F109" i="4"/>
  <c r="H109" i="4"/>
  <c r="D109" i="4"/>
  <c r="E107" i="4"/>
  <c r="G107" i="4"/>
  <c r="F107" i="4"/>
  <c r="H107" i="4"/>
  <c r="D107" i="4"/>
  <c r="E105" i="4"/>
  <c r="G105" i="4"/>
  <c r="F105" i="4"/>
  <c r="H105" i="4"/>
  <c r="D105" i="4"/>
  <c r="E103" i="4"/>
  <c r="G103" i="4"/>
  <c r="F103" i="4"/>
  <c r="H103" i="4"/>
  <c r="D103" i="4"/>
  <c r="E101" i="4"/>
  <c r="G101" i="4"/>
  <c r="F101" i="4"/>
  <c r="H101" i="4"/>
  <c r="D101" i="4"/>
  <c r="E99" i="4"/>
  <c r="G99" i="4"/>
  <c r="F99" i="4"/>
  <c r="H99" i="4"/>
  <c r="D99" i="4"/>
  <c r="E97" i="4"/>
  <c r="G97" i="4"/>
  <c r="F97" i="4"/>
  <c r="H97" i="4"/>
  <c r="D97" i="4"/>
  <c r="E95" i="4"/>
  <c r="G95" i="4"/>
  <c r="F95" i="4"/>
  <c r="H95" i="4"/>
  <c r="D95" i="4"/>
  <c r="E93" i="4"/>
  <c r="G93" i="4"/>
  <c r="F93" i="4"/>
  <c r="H93" i="4"/>
  <c r="D93" i="4"/>
  <c r="E91" i="4"/>
  <c r="G91" i="4"/>
  <c r="F91" i="4"/>
  <c r="H91" i="4"/>
  <c r="D91" i="4"/>
  <c r="E89" i="4"/>
  <c r="G89" i="4"/>
  <c r="F89" i="4"/>
  <c r="H89" i="4"/>
  <c r="D89" i="4"/>
  <c r="E87" i="4"/>
  <c r="G87" i="4"/>
  <c r="F87" i="4"/>
  <c r="H87" i="4"/>
  <c r="D87" i="4"/>
  <c r="E85" i="4"/>
  <c r="G85" i="4"/>
  <c r="F85" i="4"/>
  <c r="H85" i="4"/>
  <c r="D85" i="4"/>
  <c r="E83" i="4"/>
  <c r="G83" i="4"/>
  <c r="F83" i="4"/>
  <c r="H83" i="4"/>
  <c r="D83" i="4"/>
  <c r="E81" i="4"/>
  <c r="G81" i="4"/>
  <c r="F81" i="4"/>
  <c r="H81" i="4"/>
  <c r="D81" i="4"/>
  <c r="E79" i="4"/>
  <c r="G79" i="4"/>
  <c r="F79" i="4"/>
  <c r="H79" i="4"/>
  <c r="D79" i="4"/>
  <c r="E77" i="4"/>
  <c r="G77" i="4"/>
  <c r="F77" i="4"/>
  <c r="H77" i="4"/>
  <c r="D77" i="4"/>
  <c r="E75" i="4"/>
  <c r="G75" i="4"/>
  <c r="F75" i="4"/>
  <c r="H75" i="4"/>
  <c r="D75" i="4"/>
  <c r="E73" i="4"/>
  <c r="G73" i="4"/>
  <c r="F73" i="4"/>
  <c r="H73" i="4"/>
  <c r="D73" i="4"/>
  <c r="E71" i="4"/>
  <c r="G71" i="4"/>
  <c r="F71" i="4"/>
  <c r="H71" i="4"/>
  <c r="D71" i="4"/>
  <c r="E69" i="4"/>
  <c r="G69" i="4"/>
  <c r="F69" i="4"/>
  <c r="H69" i="4"/>
  <c r="D69" i="4"/>
  <c r="E67" i="4"/>
  <c r="G67" i="4"/>
  <c r="F67" i="4"/>
  <c r="H67" i="4"/>
  <c r="D67" i="4"/>
  <c r="E65" i="4"/>
  <c r="G65" i="4"/>
  <c r="F65" i="4"/>
  <c r="H65" i="4"/>
  <c r="D65" i="4"/>
  <c r="E63" i="4"/>
  <c r="G63" i="4"/>
  <c r="F63" i="4"/>
  <c r="H63" i="4"/>
  <c r="D63" i="4"/>
  <c r="E61" i="4"/>
  <c r="G61" i="4"/>
  <c r="F61" i="4"/>
  <c r="H61" i="4"/>
  <c r="D61" i="4"/>
  <c r="E59" i="4"/>
  <c r="G59" i="4"/>
  <c r="F59" i="4"/>
  <c r="H59" i="4"/>
  <c r="D59" i="4"/>
  <c r="E57" i="4"/>
  <c r="G57" i="4"/>
  <c r="F57" i="4"/>
  <c r="H57" i="4"/>
  <c r="D57" i="4"/>
  <c r="E55" i="4"/>
  <c r="G55" i="4"/>
  <c r="F55" i="4"/>
  <c r="H55" i="4"/>
  <c r="D55" i="4"/>
  <c r="E53" i="4"/>
  <c r="G53" i="4"/>
  <c r="F53" i="4"/>
  <c r="H53" i="4"/>
  <c r="D53" i="4"/>
  <c r="E51" i="4"/>
  <c r="G51" i="4"/>
  <c r="F51" i="4"/>
  <c r="H51" i="4"/>
  <c r="D51" i="4"/>
  <c r="E49" i="4"/>
  <c r="G49" i="4"/>
  <c r="F49" i="4"/>
  <c r="H49" i="4"/>
  <c r="D49" i="4"/>
  <c r="E47" i="4"/>
  <c r="G47" i="4"/>
  <c r="F47" i="4"/>
  <c r="H47" i="4"/>
  <c r="D47" i="4"/>
  <c r="E45" i="4"/>
  <c r="G45" i="4"/>
  <c r="F45" i="4"/>
  <c r="H45" i="4"/>
  <c r="D45" i="4"/>
  <c r="E43" i="4"/>
  <c r="G43" i="4"/>
  <c r="F43" i="4"/>
  <c r="H43" i="4"/>
  <c r="D43" i="4"/>
  <c r="E41" i="4"/>
  <c r="G41" i="4"/>
  <c r="F41" i="4"/>
  <c r="H41" i="4"/>
  <c r="D41" i="4"/>
  <c r="E39" i="4"/>
  <c r="G39" i="4"/>
  <c r="F39" i="4"/>
  <c r="H39" i="4"/>
  <c r="D39" i="4"/>
  <c r="E37" i="4"/>
  <c r="G37" i="4"/>
  <c r="F37" i="4"/>
  <c r="H37" i="4"/>
  <c r="D37" i="4"/>
  <c r="E35" i="4"/>
  <c r="G35" i="4"/>
  <c r="F35" i="4"/>
  <c r="H35" i="4"/>
  <c r="D35" i="4"/>
  <c r="E33" i="4"/>
  <c r="G33" i="4"/>
  <c r="F33" i="4"/>
  <c r="H33" i="4"/>
  <c r="D33" i="4"/>
  <c r="E31" i="4"/>
  <c r="G31" i="4"/>
  <c r="F31" i="4"/>
  <c r="H31" i="4"/>
  <c r="D31" i="4"/>
  <c r="E29" i="4"/>
  <c r="G29" i="4"/>
  <c r="F29" i="4"/>
  <c r="H29" i="4"/>
  <c r="D29" i="4"/>
  <c r="E27" i="4"/>
  <c r="G27" i="4"/>
  <c r="F27" i="4"/>
  <c r="H27" i="4"/>
  <c r="D27" i="4"/>
  <c r="E25" i="4"/>
  <c r="G25" i="4"/>
  <c r="F25" i="4"/>
  <c r="H25" i="4"/>
  <c r="D25" i="4"/>
  <c r="E23" i="4"/>
  <c r="G23" i="4"/>
  <c r="F23" i="4"/>
  <c r="H23" i="4"/>
  <c r="D23" i="4"/>
  <c r="E21" i="4"/>
  <c r="G21" i="4"/>
  <c r="F21" i="4"/>
  <c r="H21" i="4"/>
  <c r="D21" i="4"/>
  <c r="E19" i="4"/>
  <c r="G19" i="4"/>
  <c r="F19" i="4"/>
  <c r="H19" i="4"/>
  <c r="D19" i="4"/>
  <c r="E17" i="4"/>
  <c r="G17" i="4"/>
  <c r="F17" i="4"/>
  <c r="H17" i="4"/>
  <c r="D17" i="4"/>
  <c r="E15" i="4"/>
  <c r="G15" i="4"/>
  <c r="F15" i="4"/>
  <c r="H15" i="4"/>
  <c r="D15" i="4"/>
  <c r="E13" i="4"/>
  <c r="G13" i="4"/>
  <c r="F13" i="4"/>
  <c r="H13" i="4"/>
  <c r="D13" i="4"/>
  <c r="E11" i="4"/>
  <c r="G11" i="4"/>
  <c r="F11" i="4"/>
  <c r="H11" i="4"/>
  <c r="D11" i="4"/>
  <c r="E9" i="4"/>
  <c r="G9" i="4"/>
  <c r="F9" i="4"/>
  <c r="H9" i="4"/>
  <c r="D9" i="4"/>
  <c r="E8" i="4"/>
  <c r="G8" i="4"/>
  <c r="F8" i="4"/>
  <c r="H8" i="4"/>
  <c r="D8" i="4"/>
  <c r="E7" i="4"/>
  <c r="G7" i="4"/>
  <c r="F7" i="4"/>
  <c r="H7" i="4"/>
  <c r="D7" i="4"/>
  <c r="E5" i="4"/>
  <c r="G5" i="4"/>
  <c r="F5" i="4"/>
  <c r="H5" i="4"/>
  <c r="D5" i="4"/>
  <c r="G3" i="4"/>
  <c r="E3" i="4"/>
  <c r="H3" i="4"/>
  <c r="F3" i="4"/>
  <c r="D3" i="4"/>
  <c r="F474" i="4"/>
  <c r="H474" i="4"/>
  <c r="E474" i="4"/>
  <c r="G474" i="4"/>
  <c r="D474" i="4"/>
  <c r="F470" i="4"/>
  <c r="H470" i="4"/>
  <c r="E470" i="4"/>
  <c r="G470" i="4"/>
  <c r="D470" i="4"/>
  <c r="F468" i="4"/>
  <c r="H468" i="4"/>
  <c r="E468" i="4"/>
  <c r="G468" i="4"/>
  <c r="D468" i="4"/>
  <c r="F466" i="4"/>
  <c r="H466" i="4"/>
  <c r="E466" i="4"/>
  <c r="G466" i="4"/>
  <c r="D466" i="4"/>
  <c r="F464" i="4"/>
  <c r="H464" i="4"/>
  <c r="E464" i="4"/>
  <c r="G464" i="4"/>
  <c r="D464" i="4"/>
  <c r="F462" i="4"/>
  <c r="H462" i="4"/>
  <c r="E462" i="4"/>
  <c r="G462" i="4"/>
  <c r="D462" i="4"/>
  <c r="F460" i="4"/>
  <c r="H460" i="4"/>
  <c r="E460" i="4"/>
  <c r="G460" i="4"/>
  <c r="D460" i="4"/>
  <c r="F458" i="4"/>
  <c r="H458" i="4"/>
  <c r="E458" i="4"/>
  <c r="G458" i="4"/>
  <c r="D458" i="4"/>
  <c r="F456" i="4"/>
  <c r="H456" i="4"/>
  <c r="E456" i="4"/>
  <c r="G456" i="4"/>
  <c r="D456" i="4"/>
  <c r="F454" i="4"/>
  <c r="H454" i="4"/>
  <c r="E454" i="4"/>
  <c r="G454" i="4"/>
  <c r="D454" i="4"/>
  <c r="F452" i="4"/>
  <c r="H452" i="4"/>
  <c r="E452" i="4"/>
  <c r="G452" i="4"/>
  <c r="D452" i="4"/>
  <c r="F450" i="4"/>
  <c r="H450" i="4"/>
  <c r="E450" i="4"/>
  <c r="G450" i="4"/>
  <c r="D450" i="4"/>
  <c r="F448" i="4"/>
  <c r="H448" i="4"/>
  <c r="E448" i="4"/>
  <c r="G448" i="4"/>
  <c r="D448" i="4"/>
  <c r="F446" i="4"/>
  <c r="H446" i="4"/>
  <c r="E446" i="4"/>
  <c r="G446" i="4"/>
  <c r="D446" i="4"/>
  <c r="F444" i="4"/>
  <c r="H444" i="4"/>
  <c r="E444" i="4"/>
  <c r="G444" i="4"/>
  <c r="D444" i="4"/>
  <c r="F442" i="4"/>
  <c r="H442" i="4"/>
  <c r="E442" i="4"/>
  <c r="G442" i="4"/>
  <c r="D442" i="4"/>
  <c r="F440" i="4"/>
  <c r="H440" i="4"/>
  <c r="E440" i="4"/>
  <c r="G440" i="4"/>
  <c r="D440" i="4"/>
  <c r="F438" i="4"/>
  <c r="H438" i="4"/>
  <c r="E438" i="4"/>
  <c r="G438" i="4"/>
  <c r="D438" i="4"/>
  <c r="F436" i="4"/>
  <c r="H436" i="4"/>
  <c r="E436" i="4"/>
  <c r="G436" i="4"/>
  <c r="D436" i="4"/>
  <c r="F434" i="4"/>
  <c r="H434" i="4"/>
  <c r="E434" i="4"/>
  <c r="G434" i="4"/>
  <c r="D434" i="4"/>
  <c r="F432" i="4"/>
  <c r="H432" i="4"/>
  <c r="E432" i="4"/>
  <c r="G432" i="4"/>
  <c r="D432" i="4"/>
  <c r="F430" i="4"/>
  <c r="H430" i="4"/>
  <c r="E430" i="4"/>
  <c r="G430" i="4"/>
  <c r="D430" i="4"/>
  <c r="F428" i="4"/>
  <c r="H428" i="4"/>
  <c r="E428" i="4"/>
  <c r="G428" i="4"/>
  <c r="D428" i="4"/>
  <c r="E426" i="4"/>
  <c r="G426" i="4"/>
  <c r="F426" i="4"/>
  <c r="H426" i="4"/>
  <c r="D426" i="4"/>
  <c r="E424" i="4"/>
  <c r="G424" i="4"/>
  <c r="F424" i="4"/>
  <c r="H424" i="4"/>
  <c r="D424" i="4"/>
  <c r="E422" i="4"/>
  <c r="G422" i="4"/>
  <c r="F422" i="4"/>
  <c r="H422" i="4"/>
  <c r="D422" i="4"/>
  <c r="E420" i="4"/>
  <c r="G420" i="4"/>
  <c r="F420" i="4"/>
  <c r="H420" i="4"/>
  <c r="D420" i="4"/>
  <c r="E418" i="4"/>
  <c r="G418" i="4"/>
  <c r="F418" i="4"/>
  <c r="H418" i="4"/>
  <c r="D418" i="4"/>
  <c r="E416" i="4"/>
  <c r="G416" i="4"/>
  <c r="F416" i="4"/>
  <c r="H416" i="4"/>
  <c r="D416" i="4"/>
  <c r="E414" i="4"/>
  <c r="G414" i="4"/>
  <c r="F414" i="4"/>
  <c r="H414" i="4"/>
  <c r="D414" i="4"/>
  <c r="E412" i="4"/>
  <c r="G412" i="4"/>
  <c r="F412" i="4"/>
  <c r="H412" i="4"/>
  <c r="D412" i="4"/>
  <c r="E410" i="4"/>
  <c r="G410" i="4"/>
  <c r="F410" i="4"/>
  <c r="H410" i="4"/>
  <c r="D410" i="4"/>
  <c r="E408" i="4"/>
  <c r="G408" i="4"/>
  <c r="F408" i="4"/>
  <c r="H408" i="4"/>
  <c r="D408" i="4"/>
  <c r="E406" i="4"/>
  <c r="G406" i="4"/>
  <c r="F406" i="4"/>
  <c r="H406" i="4"/>
  <c r="D406" i="4"/>
  <c r="E404" i="4"/>
  <c r="G404" i="4"/>
  <c r="F404" i="4"/>
  <c r="H404" i="4"/>
  <c r="D404" i="4"/>
  <c r="E402" i="4"/>
  <c r="G402" i="4"/>
  <c r="F402" i="4"/>
  <c r="H402" i="4"/>
  <c r="D402" i="4"/>
  <c r="E400" i="4"/>
  <c r="G400" i="4"/>
  <c r="F400" i="4"/>
  <c r="H400" i="4"/>
  <c r="D400" i="4"/>
  <c r="E398" i="4"/>
  <c r="G398" i="4"/>
  <c r="F398" i="4"/>
  <c r="H398" i="4"/>
  <c r="D398" i="4"/>
  <c r="E396" i="4"/>
  <c r="G396" i="4"/>
  <c r="F396" i="4"/>
  <c r="H396" i="4"/>
  <c r="D396" i="4"/>
  <c r="E394" i="4"/>
  <c r="G394" i="4"/>
  <c r="F394" i="4"/>
  <c r="H394" i="4"/>
  <c r="D394" i="4"/>
  <c r="E392" i="4"/>
  <c r="G392" i="4"/>
  <c r="F392" i="4"/>
  <c r="H392" i="4"/>
  <c r="D392" i="4"/>
  <c r="E390" i="4"/>
  <c r="G390" i="4"/>
  <c r="F390" i="4"/>
  <c r="H390" i="4"/>
  <c r="D390" i="4"/>
  <c r="E388" i="4"/>
  <c r="G388" i="4"/>
  <c r="F388" i="4"/>
  <c r="H388" i="4"/>
  <c r="D388" i="4"/>
  <c r="E386" i="4"/>
  <c r="G386" i="4"/>
  <c r="F386" i="4"/>
  <c r="H386" i="4"/>
  <c r="D386" i="4"/>
  <c r="E384" i="4"/>
  <c r="G384" i="4"/>
  <c r="F384" i="4"/>
  <c r="H384" i="4"/>
  <c r="D384" i="4"/>
  <c r="E382" i="4"/>
  <c r="G382" i="4"/>
  <c r="F382" i="4"/>
  <c r="H382" i="4"/>
  <c r="D382" i="4"/>
  <c r="E380" i="4"/>
  <c r="G380" i="4"/>
  <c r="F380" i="4"/>
  <c r="H380" i="4"/>
  <c r="D380" i="4"/>
  <c r="E378" i="4"/>
  <c r="G378" i="4"/>
  <c r="F378" i="4"/>
  <c r="H378" i="4"/>
  <c r="D378" i="4"/>
  <c r="E376" i="4"/>
  <c r="G376" i="4"/>
  <c r="F376" i="4"/>
  <c r="H376" i="4"/>
  <c r="D376" i="4"/>
  <c r="E374" i="4"/>
  <c r="G374" i="4"/>
  <c r="F374" i="4"/>
  <c r="H374" i="4"/>
  <c r="D374" i="4"/>
  <c r="E372" i="4"/>
  <c r="G372" i="4"/>
  <c r="F372" i="4"/>
  <c r="H372" i="4"/>
  <c r="D372" i="4"/>
  <c r="E370" i="4"/>
  <c r="G370" i="4"/>
  <c r="F370" i="4"/>
  <c r="H370" i="4"/>
  <c r="D370" i="4"/>
  <c r="E368" i="4"/>
  <c r="G368" i="4"/>
  <c r="F368" i="4"/>
  <c r="H368" i="4"/>
  <c r="D368" i="4"/>
  <c r="E366" i="4"/>
  <c r="G366" i="4"/>
  <c r="F366" i="4"/>
  <c r="H366" i="4"/>
  <c r="D366" i="4"/>
  <c r="E364" i="4"/>
  <c r="G364" i="4"/>
  <c r="F364" i="4"/>
  <c r="H364" i="4"/>
  <c r="D364" i="4"/>
  <c r="E362" i="4"/>
  <c r="G362" i="4"/>
  <c r="F362" i="4"/>
  <c r="H362" i="4"/>
  <c r="D362" i="4"/>
  <c r="E360" i="4"/>
  <c r="G360" i="4"/>
  <c r="F360" i="4"/>
  <c r="H360" i="4"/>
  <c r="D360" i="4"/>
  <c r="E358" i="4"/>
  <c r="G358" i="4"/>
  <c r="F358" i="4"/>
  <c r="H358" i="4"/>
  <c r="D358" i="4"/>
  <c r="E356" i="4"/>
  <c r="G356" i="4"/>
  <c r="F356" i="4"/>
  <c r="H356" i="4"/>
  <c r="D356" i="4"/>
  <c r="E354" i="4"/>
  <c r="G354" i="4"/>
  <c r="F354" i="4"/>
  <c r="H354" i="4"/>
  <c r="D354" i="4"/>
  <c r="E352" i="4"/>
  <c r="G352" i="4"/>
  <c r="F352" i="4"/>
  <c r="H352" i="4"/>
  <c r="D352" i="4"/>
  <c r="E350" i="4"/>
  <c r="G350" i="4"/>
  <c r="F350" i="4"/>
  <c r="H350" i="4"/>
  <c r="D350" i="4"/>
  <c r="E348" i="4"/>
  <c r="G348" i="4"/>
  <c r="F348" i="4"/>
  <c r="H348" i="4"/>
  <c r="D348" i="4"/>
  <c r="E347" i="4"/>
  <c r="G347" i="4"/>
  <c r="F347" i="4"/>
  <c r="H347" i="4"/>
  <c r="D347" i="4"/>
  <c r="E346" i="4"/>
  <c r="G346" i="4"/>
  <c r="F346" i="4"/>
  <c r="H346" i="4"/>
  <c r="D346" i="4"/>
  <c r="E344" i="4"/>
  <c r="G344" i="4"/>
  <c r="F344" i="4"/>
  <c r="H344" i="4"/>
  <c r="D344" i="4"/>
  <c r="E342" i="4"/>
  <c r="G342" i="4"/>
  <c r="F342" i="4"/>
  <c r="H342" i="4"/>
  <c r="D342" i="4"/>
  <c r="E340" i="4"/>
  <c r="G340" i="4"/>
  <c r="F340" i="4"/>
  <c r="H340" i="4"/>
  <c r="D340" i="4"/>
  <c r="E338" i="4"/>
  <c r="G338" i="4"/>
  <c r="F338" i="4"/>
  <c r="H338" i="4"/>
  <c r="D338" i="4"/>
  <c r="E336" i="4"/>
  <c r="G336" i="4"/>
  <c r="F336" i="4"/>
  <c r="H336" i="4"/>
  <c r="D336" i="4"/>
  <c r="E334" i="4"/>
  <c r="G334" i="4"/>
  <c r="F334" i="4"/>
  <c r="H334" i="4"/>
  <c r="D334" i="4"/>
  <c r="E332" i="4"/>
  <c r="G332" i="4"/>
  <c r="F332" i="4"/>
  <c r="H332" i="4"/>
  <c r="D332" i="4"/>
  <c r="E330" i="4"/>
  <c r="G330" i="4"/>
  <c r="F330" i="4"/>
  <c r="H330" i="4"/>
  <c r="D330" i="4"/>
  <c r="E328" i="4"/>
  <c r="G328" i="4"/>
  <c r="F328" i="4"/>
  <c r="H328" i="4"/>
  <c r="D328" i="4"/>
  <c r="E326" i="4"/>
  <c r="G326" i="4"/>
  <c r="F326" i="4"/>
  <c r="H326" i="4"/>
  <c r="D326" i="4"/>
  <c r="E324" i="4"/>
  <c r="G324" i="4"/>
  <c r="F324" i="4"/>
  <c r="H324" i="4"/>
  <c r="D324" i="4"/>
  <c r="E322" i="4"/>
  <c r="G322" i="4"/>
  <c r="F322" i="4"/>
  <c r="H322" i="4"/>
  <c r="D322" i="4"/>
  <c r="E320" i="4"/>
  <c r="G320" i="4"/>
  <c r="F320" i="4"/>
  <c r="H320" i="4"/>
  <c r="D320" i="4"/>
  <c r="E318" i="4"/>
  <c r="G318" i="4"/>
  <c r="F318" i="4"/>
  <c r="H318" i="4"/>
  <c r="D318" i="4"/>
  <c r="E316" i="4"/>
  <c r="G316" i="4"/>
  <c r="F316" i="4"/>
  <c r="H316" i="4"/>
  <c r="D316" i="4"/>
  <c r="E314" i="4"/>
  <c r="G314" i="4"/>
  <c r="F314" i="4"/>
  <c r="H314" i="4"/>
  <c r="D314" i="4"/>
  <c r="E312" i="4"/>
  <c r="G312" i="4"/>
  <c r="F312" i="4"/>
  <c r="H312" i="4"/>
  <c r="D312" i="4"/>
  <c r="E310" i="4"/>
  <c r="G310" i="4"/>
  <c r="F310" i="4"/>
  <c r="H310" i="4"/>
  <c r="D310" i="4"/>
  <c r="E308" i="4"/>
  <c r="G308" i="4"/>
  <c r="F308" i="4"/>
  <c r="H308" i="4"/>
  <c r="D308" i="4"/>
  <c r="E306" i="4"/>
  <c r="G306" i="4"/>
  <c r="F306" i="4"/>
  <c r="H306" i="4"/>
  <c r="D306" i="4"/>
  <c r="E304" i="4"/>
  <c r="G304" i="4"/>
  <c r="F304" i="4"/>
  <c r="H304" i="4"/>
  <c r="D304" i="4"/>
  <c r="E302" i="4"/>
  <c r="G302" i="4"/>
  <c r="F302" i="4"/>
  <c r="H302" i="4"/>
  <c r="D302" i="4"/>
  <c r="E300" i="4"/>
  <c r="G300" i="4"/>
  <c r="F300" i="4"/>
  <c r="H300" i="4"/>
  <c r="D300" i="4"/>
  <c r="E298" i="4"/>
  <c r="G298" i="4"/>
  <c r="F298" i="4"/>
  <c r="H298" i="4"/>
  <c r="D298" i="4"/>
  <c r="E296" i="4"/>
  <c r="G296" i="4"/>
  <c r="F296" i="4"/>
  <c r="H296" i="4"/>
  <c r="D296" i="4"/>
  <c r="E294" i="4"/>
  <c r="G294" i="4"/>
  <c r="F294" i="4"/>
  <c r="H294" i="4"/>
  <c r="D294" i="4"/>
  <c r="E292" i="4"/>
  <c r="G292" i="4"/>
  <c r="F292" i="4"/>
  <c r="H292" i="4"/>
  <c r="D292" i="4"/>
  <c r="E290" i="4"/>
  <c r="G290" i="4"/>
  <c r="F290" i="4"/>
  <c r="H290" i="4"/>
  <c r="D290" i="4"/>
  <c r="E288" i="4"/>
  <c r="G288" i="4"/>
  <c r="F288" i="4"/>
  <c r="H288" i="4"/>
  <c r="D288" i="4"/>
  <c r="E286" i="4"/>
  <c r="G286" i="4"/>
  <c r="F286" i="4"/>
  <c r="H286" i="4"/>
  <c r="D286" i="4"/>
  <c r="E284" i="4"/>
  <c r="G284" i="4"/>
  <c r="F284" i="4"/>
  <c r="H284" i="4"/>
  <c r="D284" i="4"/>
  <c r="E282" i="4"/>
  <c r="G282" i="4"/>
  <c r="F282" i="4"/>
  <c r="H282" i="4"/>
  <c r="D282" i="4"/>
  <c r="E280" i="4"/>
  <c r="G280" i="4"/>
  <c r="F280" i="4"/>
  <c r="H280" i="4"/>
  <c r="D280" i="4"/>
  <c r="E278" i="4"/>
  <c r="G278" i="4"/>
  <c r="F278" i="4"/>
  <c r="H278" i="4"/>
  <c r="D278" i="4"/>
  <c r="E276" i="4"/>
  <c r="G276" i="4"/>
  <c r="F276" i="4"/>
  <c r="H276" i="4"/>
  <c r="D276" i="4"/>
  <c r="E274" i="4"/>
  <c r="G274" i="4"/>
  <c r="F274" i="4"/>
  <c r="H274" i="4"/>
  <c r="D274" i="4"/>
  <c r="E272" i="4"/>
  <c r="G272" i="4"/>
  <c r="F272" i="4"/>
  <c r="H272" i="4"/>
  <c r="D272" i="4"/>
  <c r="E270" i="4"/>
  <c r="G270" i="4"/>
  <c r="F270" i="4"/>
  <c r="H270" i="4"/>
  <c r="D270" i="4"/>
  <c r="E268" i="4"/>
  <c r="G268" i="4"/>
  <c r="F268" i="4"/>
  <c r="H268" i="4"/>
  <c r="D268" i="4"/>
  <c r="E266" i="4"/>
  <c r="G266" i="4"/>
  <c r="F266" i="4"/>
  <c r="H266" i="4"/>
  <c r="D266" i="4"/>
  <c r="E264" i="4"/>
  <c r="G264" i="4"/>
  <c r="F264" i="4"/>
  <c r="H264" i="4"/>
  <c r="D264" i="4"/>
  <c r="E262" i="4"/>
  <c r="G262" i="4"/>
  <c r="F262" i="4"/>
  <c r="H262" i="4"/>
  <c r="D262" i="4"/>
  <c r="E260" i="4"/>
  <c r="G260" i="4"/>
  <c r="F260" i="4"/>
  <c r="H260" i="4"/>
  <c r="D260" i="4"/>
  <c r="E258" i="4"/>
  <c r="G258" i="4"/>
  <c r="F258" i="4"/>
  <c r="H258" i="4"/>
  <c r="D258" i="4"/>
  <c r="E256" i="4"/>
  <c r="G256" i="4"/>
  <c r="F256" i="4"/>
  <c r="H256" i="4"/>
  <c r="D256" i="4"/>
  <c r="E254" i="4"/>
  <c r="G254" i="4"/>
  <c r="F254" i="4"/>
  <c r="H254" i="4"/>
  <c r="D254" i="4"/>
  <c r="E252" i="4"/>
  <c r="G252" i="4"/>
  <c r="F252" i="4"/>
  <c r="H252" i="4"/>
  <c r="D252" i="4"/>
  <c r="E250" i="4"/>
  <c r="G250" i="4"/>
  <c r="F250" i="4"/>
  <c r="H250" i="4"/>
  <c r="D250" i="4"/>
  <c r="E248" i="4"/>
  <c r="G248" i="4"/>
  <c r="F248" i="4"/>
  <c r="H248" i="4"/>
  <c r="D248" i="4"/>
  <c r="E246" i="4"/>
  <c r="G246" i="4"/>
  <c r="F246" i="4"/>
  <c r="H246" i="4"/>
  <c r="D246" i="4"/>
  <c r="E244" i="4"/>
  <c r="G244" i="4"/>
  <c r="F244" i="4"/>
  <c r="H244" i="4"/>
  <c r="D244" i="4"/>
  <c r="E242" i="4"/>
  <c r="G242" i="4"/>
  <c r="F242" i="4"/>
  <c r="H242" i="4"/>
  <c r="D242" i="4"/>
  <c r="E240" i="4"/>
  <c r="G240" i="4"/>
  <c r="F240" i="4"/>
  <c r="H240" i="4"/>
  <c r="D240" i="4"/>
  <c r="E238" i="4"/>
  <c r="G238" i="4"/>
  <c r="F238" i="4"/>
  <c r="H238" i="4"/>
  <c r="D238" i="4"/>
  <c r="E236" i="4"/>
  <c r="G236" i="4"/>
  <c r="F236" i="4"/>
  <c r="H236" i="4"/>
  <c r="D236" i="4"/>
  <c r="E234" i="4"/>
  <c r="G234" i="4"/>
  <c r="F234" i="4"/>
  <c r="H234" i="4"/>
  <c r="D234" i="4"/>
  <c r="E232" i="4"/>
  <c r="G232" i="4"/>
  <c r="F232" i="4"/>
  <c r="H232" i="4"/>
  <c r="D232" i="4"/>
  <c r="E230" i="4"/>
  <c r="G230" i="4"/>
  <c r="F230" i="4"/>
  <c r="H230" i="4"/>
  <c r="D230" i="4"/>
  <c r="E228" i="4"/>
  <c r="G228" i="4"/>
  <c r="F228" i="4"/>
  <c r="H228" i="4"/>
  <c r="D228" i="4"/>
  <c r="E226" i="4"/>
  <c r="G226" i="4"/>
  <c r="F226" i="4"/>
  <c r="H226" i="4"/>
  <c r="D226" i="4"/>
  <c r="E224" i="4"/>
  <c r="G224" i="4"/>
  <c r="F224" i="4"/>
  <c r="H224" i="4"/>
  <c r="D224" i="4"/>
  <c r="E222" i="4"/>
  <c r="G222" i="4"/>
  <c r="F222" i="4"/>
  <c r="H222" i="4"/>
  <c r="D222" i="4"/>
  <c r="E220" i="4"/>
  <c r="G220" i="4"/>
  <c r="F220" i="4"/>
  <c r="H220" i="4"/>
  <c r="D220" i="4"/>
  <c r="E218" i="4"/>
  <c r="G218" i="4"/>
  <c r="F218" i="4"/>
  <c r="H218" i="4"/>
  <c r="D218" i="4"/>
  <c r="E216" i="4"/>
  <c r="G216" i="4"/>
  <c r="F216" i="4"/>
  <c r="H216" i="4"/>
  <c r="D216" i="4"/>
  <c r="E214" i="4"/>
  <c r="G214" i="4"/>
  <c r="F214" i="4"/>
  <c r="H214" i="4"/>
  <c r="D214" i="4"/>
  <c r="E212" i="4"/>
  <c r="G212" i="4"/>
  <c r="F212" i="4"/>
  <c r="H212" i="4"/>
  <c r="D212" i="4"/>
  <c r="E210" i="4"/>
  <c r="G210" i="4"/>
  <c r="F210" i="4"/>
  <c r="H210" i="4"/>
  <c r="D210" i="4"/>
  <c r="E208" i="4"/>
  <c r="G208" i="4"/>
  <c r="F208" i="4"/>
  <c r="H208" i="4"/>
  <c r="D208" i="4"/>
  <c r="E206" i="4"/>
  <c r="G206" i="4"/>
  <c r="F206" i="4"/>
  <c r="H206" i="4"/>
  <c r="D206" i="4"/>
  <c r="E204" i="4"/>
  <c r="G204" i="4"/>
  <c r="F204" i="4"/>
  <c r="H204" i="4"/>
  <c r="D204" i="4"/>
  <c r="E202" i="4"/>
  <c r="G202" i="4"/>
  <c r="F202" i="4"/>
  <c r="H202" i="4"/>
  <c r="D202" i="4"/>
  <c r="E200" i="4"/>
  <c r="G200" i="4"/>
  <c r="F200" i="4"/>
  <c r="H200" i="4"/>
  <c r="D200" i="4"/>
  <c r="E198" i="4"/>
  <c r="G198" i="4"/>
  <c r="F198" i="4"/>
  <c r="H198" i="4"/>
  <c r="D198" i="4"/>
  <c r="E196" i="4"/>
  <c r="G196" i="4"/>
  <c r="F196" i="4"/>
  <c r="H196" i="4"/>
  <c r="D196" i="4"/>
  <c r="E194" i="4"/>
  <c r="G194" i="4"/>
  <c r="F194" i="4"/>
  <c r="H194" i="4"/>
  <c r="D194" i="4"/>
  <c r="E192" i="4"/>
  <c r="G192" i="4"/>
  <c r="F192" i="4"/>
  <c r="H192" i="4"/>
  <c r="D192" i="4"/>
  <c r="E190" i="4"/>
  <c r="G190" i="4"/>
  <c r="F190" i="4"/>
  <c r="H190" i="4"/>
  <c r="D190" i="4"/>
  <c r="E188" i="4"/>
  <c r="G188" i="4"/>
  <c r="F188" i="4"/>
  <c r="H188" i="4"/>
  <c r="D188" i="4"/>
  <c r="E186" i="4"/>
  <c r="G186" i="4"/>
  <c r="F186" i="4"/>
  <c r="H186" i="4"/>
  <c r="D186" i="4"/>
  <c r="E184" i="4"/>
  <c r="G184" i="4"/>
  <c r="F184" i="4"/>
  <c r="H184" i="4"/>
  <c r="D184" i="4"/>
  <c r="E182" i="4"/>
  <c r="G182" i="4"/>
  <c r="F182" i="4"/>
  <c r="H182" i="4"/>
  <c r="D182" i="4"/>
  <c r="E180" i="4"/>
  <c r="G180" i="4"/>
  <c r="F180" i="4"/>
  <c r="H180" i="4"/>
  <c r="D180" i="4"/>
  <c r="E178" i="4"/>
  <c r="G178" i="4"/>
  <c r="F178" i="4"/>
  <c r="H178" i="4"/>
  <c r="D178" i="4"/>
  <c r="E176" i="4"/>
  <c r="G176" i="4"/>
  <c r="F176" i="4"/>
  <c r="H176" i="4"/>
  <c r="D176" i="4"/>
  <c r="E174" i="4"/>
  <c r="G174" i="4"/>
  <c r="F174" i="4"/>
  <c r="H174" i="4"/>
  <c r="D174" i="4"/>
  <c r="E172" i="4"/>
  <c r="G172" i="4"/>
  <c r="F172" i="4"/>
  <c r="H172" i="4"/>
  <c r="D172" i="4"/>
  <c r="E170" i="4"/>
  <c r="G170" i="4"/>
  <c r="F170" i="4"/>
  <c r="H170" i="4"/>
  <c r="D170" i="4"/>
  <c r="E168" i="4"/>
  <c r="G168" i="4"/>
  <c r="F168" i="4"/>
  <c r="H168" i="4"/>
  <c r="D168" i="4"/>
  <c r="E166" i="4"/>
  <c r="G166" i="4"/>
  <c r="F166" i="4"/>
  <c r="H166" i="4"/>
  <c r="D166" i="4"/>
  <c r="E164" i="4"/>
  <c r="G164" i="4"/>
  <c r="F164" i="4"/>
  <c r="H164" i="4"/>
  <c r="D164" i="4"/>
  <c r="E162" i="4"/>
  <c r="G162" i="4"/>
  <c r="F162" i="4"/>
  <c r="H162" i="4"/>
  <c r="D162" i="4"/>
  <c r="E160" i="4"/>
  <c r="G160" i="4"/>
  <c r="F160" i="4"/>
  <c r="H160" i="4"/>
  <c r="D160" i="4"/>
  <c r="E158" i="4"/>
  <c r="G158" i="4"/>
  <c r="F158" i="4"/>
  <c r="H158" i="4"/>
  <c r="D158" i="4"/>
  <c r="E156" i="4"/>
  <c r="G156" i="4"/>
  <c r="F156" i="4"/>
  <c r="H156" i="4"/>
  <c r="D156" i="4"/>
  <c r="E154" i="4"/>
  <c r="G154" i="4"/>
  <c r="F154" i="4"/>
  <c r="H154" i="4"/>
  <c r="D154" i="4"/>
  <c r="E152" i="4"/>
  <c r="G152" i="4"/>
  <c r="F152" i="4"/>
  <c r="H152" i="4"/>
  <c r="D152" i="4"/>
  <c r="E150" i="4"/>
  <c r="G150" i="4"/>
  <c r="F150" i="4"/>
  <c r="H150" i="4"/>
  <c r="D150" i="4"/>
  <c r="E148" i="4"/>
  <c r="G148" i="4"/>
  <c r="F148" i="4"/>
  <c r="H148" i="4"/>
  <c r="D148" i="4"/>
  <c r="E146" i="4"/>
  <c r="G146" i="4"/>
  <c r="F146" i="4"/>
  <c r="H146" i="4"/>
  <c r="D146" i="4"/>
  <c r="E144" i="4"/>
  <c r="G144" i="4"/>
  <c r="F144" i="4"/>
  <c r="H144" i="4"/>
  <c r="D144" i="4"/>
  <c r="E142" i="4"/>
  <c r="G142" i="4"/>
  <c r="F142" i="4"/>
  <c r="H142" i="4"/>
  <c r="D142" i="4"/>
  <c r="E140" i="4"/>
  <c r="G140" i="4"/>
  <c r="F140" i="4"/>
  <c r="H140" i="4"/>
  <c r="D140" i="4"/>
  <c r="E138" i="4"/>
  <c r="G138" i="4"/>
  <c r="F138" i="4"/>
  <c r="H138" i="4"/>
  <c r="D138" i="4"/>
  <c r="E136" i="4"/>
  <c r="G136" i="4"/>
  <c r="F136" i="4"/>
  <c r="H136" i="4"/>
  <c r="D136" i="4"/>
  <c r="E134" i="4"/>
  <c r="G134" i="4"/>
  <c r="F134" i="4"/>
  <c r="H134" i="4"/>
  <c r="D134" i="4"/>
  <c r="E132" i="4"/>
  <c r="G132" i="4"/>
  <c r="F132" i="4"/>
  <c r="H132" i="4"/>
  <c r="D132" i="4"/>
  <c r="E130" i="4"/>
  <c r="G130" i="4"/>
  <c r="F130" i="4"/>
  <c r="H130" i="4"/>
  <c r="D130" i="4"/>
  <c r="E128" i="4"/>
  <c r="G128" i="4"/>
  <c r="F128" i="4"/>
  <c r="H128" i="4"/>
  <c r="D128" i="4"/>
  <c r="E126" i="4"/>
  <c r="G126" i="4"/>
  <c r="F126" i="4"/>
  <c r="D126" i="4"/>
  <c r="E124" i="4"/>
  <c r="G124" i="4"/>
  <c r="F124" i="4"/>
  <c r="H124" i="4"/>
  <c r="D124" i="4"/>
  <c r="E122" i="4"/>
  <c r="G122" i="4"/>
  <c r="F122" i="4"/>
  <c r="H122" i="4"/>
  <c r="D122" i="4"/>
  <c r="E120" i="4"/>
  <c r="G120" i="4"/>
  <c r="F120" i="4"/>
  <c r="H120" i="4"/>
  <c r="D120" i="4"/>
  <c r="E118" i="4"/>
  <c r="G118" i="4"/>
  <c r="F118" i="4"/>
  <c r="H118" i="4"/>
  <c r="D118" i="4"/>
  <c r="E116" i="4"/>
  <c r="G116" i="4"/>
  <c r="F116" i="4"/>
  <c r="H116" i="4"/>
  <c r="D116" i="4"/>
  <c r="E114" i="4"/>
  <c r="G114" i="4"/>
  <c r="F114" i="4"/>
  <c r="H114" i="4"/>
  <c r="D114" i="4"/>
  <c r="E112" i="4"/>
  <c r="G112" i="4"/>
  <c r="F112" i="4"/>
  <c r="H112" i="4"/>
  <c r="D112" i="4"/>
  <c r="E110" i="4"/>
  <c r="F110" i="4"/>
  <c r="H110" i="4"/>
  <c r="D110" i="4"/>
  <c r="E108" i="4"/>
  <c r="G108" i="4"/>
  <c r="F108" i="4"/>
  <c r="H108" i="4"/>
  <c r="D108" i="4"/>
  <c r="E106" i="4"/>
  <c r="G106" i="4"/>
  <c r="F106" i="4"/>
  <c r="H106" i="4"/>
  <c r="D106" i="4"/>
  <c r="E104" i="4"/>
  <c r="G104" i="4"/>
  <c r="F104" i="4"/>
  <c r="H104" i="4"/>
  <c r="D104" i="4"/>
  <c r="E102" i="4"/>
  <c r="G102" i="4"/>
  <c r="F102" i="4"/>
  <c r="H102" i="4"/>
  <c r="D102" i="4"/>
  <c r="E100" i="4"/>
  <c r="G100" i="4"/>
  <c r="F100" i="4"/>
  <c r="H100" i="4"/>
  <c r="D100" i="4"/>
  <c r="E98" i="4"/>
  <c r="G98" i="4"/>
  <c r="F98" i="4"/>
  <c r="H98" i="4"/>
  <c r="D98" i="4"/>
  <c r="E96" i="4"/>
  <c r="G96" i="4"/>
  <c r="F96" i="4"/>
  <c r="H96" i="4"/>
  <c r="D96" i="4"/>
  <c r="E94" i="4"/>
  <c r="G94" i="4"/>
  <c r="F94" i="4"/>
  <c r="H94" i="4"/>
  <c r="D94" i="4"/>
  <c r="E92" i="4"/>
  <c r="G92" i="4"/>
  <c r="F92" i="4"/>
  <c r="H92" i="4"/>
  <c r="D92" i="4"/>
  <c r="E90" i="4"/>
  <c r="G90" i="4"/>
  <c r="F90" i="4"/>
  <c r="H90" i="4"/>
  <c r="D90" i="4"/>
  <c r="E88" i="4"/>
  <c r="G88" i="4"/>
  <c r="F88" i="4"/>
  <c r="H88" i="4"/>
  <c r="D88" i="4"/>
  <c r="E86" i="4"/>
  <c r="G86" i="4"/>
  <c r="F86" i="4"/>
  <c r="H86" i="4"/>
  <c r="D86" i="4"/>
  <c r="E84" i="4"/>
  <c r="G84" i="4"/>
  <c r="F84" i="4"/>
  <c r="H84" i="4"/>
  <c r="D84" i="4"/>
  <c r="E82" i="4"/>
  <c r="G82" i="4"/>
  <c r="F82" i="4"/>
  <c r="H82" i="4"/>
  <c r="D82" i="4"/>
  <c r="E80" i="4"/>
  <c r="G80" i="4"/>
  <c r="F80" i="4"/>
  <c r="H80" i="4"/>
  <c r="D80" i="4"/>
  <c r="E78" i="4"/>
  <c r="G78" i="4"/>
  <c r="F78" i="4"/>
  <c r="H78" i="4"/>
  <c r="D78" i="4"/>
  <c r="E76" i="4"/>
  <c r="G76" i="4"/>
  <c r="F76" i="4"/>
  <c r="H76" i="4"/>
  <c r="D76" i="4"/>
  <c r="E74" i="4"/>
  <c r="G74" i="4"/>
  <c r="F74" i="4"/>
  <c r="H74" i="4"/>
  <c r="D74" i="4"/>
  <c r="E72" i="4"/>
  <c r="G72" i="4"/>
  <c r="F72" i="4"/>
  <c r="H72" i="4"/>
  <c r="D72" i="4"/>
  <c r="E70" i="4"/>
  <c r="G70" i="4"/>
  <c r="F70" i="4"/>
  <c r="H70" i="4"/>
  <c r="D70" i="4"/>
  <c r="E68" i="4"/>
  <c r="G68" i="4"/>
  <c r="F68" i="4"/>
  <c r="H68" i="4"/>
  <c r="D68" i="4"/>
  <c r="E66" i="4"/>
  <c r="G66" i="4"/>
  <c r="F66" i="4"/>
  <c r="H66" i="4"/>
  <c r="D66" i="4"/>
  <c r="E64" i="4"/>
  <c r="G64" i="4"/>
  <c r="F64" i="4"/>
  <c r="H64" i="4"/>
  <c r="D64" i="4"/>
  <c r="E62" i="4"/>
  <c r="G62" i="4"/>
  <c r="F62" i="4"/>
  <c r="H62" i="4"/>
  <c r="D62" i="4"/>
  <c r="E60" i="4"/>
  <c r="G60" i="4"/>
  <c r="F60" i="4"/>
  <c r="H60" i="4"/>
  <c r="D60" i="4"/>
  <c r="E58" i="4"/>
  <c r="G58" i="4"/>
  <c r="F58" i="4"/>
  <c r="H58" i="4"/>
  <c r="D58" i="4"/>
  <c r="E56" i="4"/>
  <c r="G56" i="4"/>
  <c r="F56" i="4"/>
  <c r="H56" i="4"/>
  <c r="D56" i="4"/>
  <c r="E54" i="4"/>
  <c r="G54" i="4"/>
  <c r="F54" i="4"/>
  <c r="H54" i="4"/>
  <c r="D54" i="4"/>
  <c r="E52" i="4"/>
  <c r="G52" i="4"/>
  <c r="F52" i="4"/>
  <c r="H52" i="4"/>
  <c r="D52" i="4"/>
  <c r="E50" i="4"/>
  <c r="G50" i="4"/>
  <c r="F50" i="4"/>
  <c r="H50" i="4"/>
  <c r="D50" i="4"/>
  <c r="E48" i="4"/>
  <c r="G48" i="4"/>
  <c r="F48" i="4"/>
  <c r="H48" i="4"/>
  <c r="D48" i="4"/>
  <c r="E46" i="4"/>
  <c r="G46" i="4"/>
  <c r="F46" i="4"/>
  <c r="H46" i="4"/>
  <c r="D46" i="4"/>
  <c r="E44" i="4"/>
  <c r="F44" i="4"/>
  <c r="G44" i="4"/>
  <c r="H44" i="4"/>
  <c r="D44" i="4"/>
  <c r="E42" i="4"/>
  <c r="G42" i="4"/>
  <c r="F42" i="4"/>
  <c r="H42" i="4"/>
  <c r="D42" i="4"/>
  <c r="E40" i="4"/>
  <c r="G40" i="4"/>
  <c r="F40" i="4"/>
  <c r="H40" i="4"/>
  <c r="D40" i="4"/>
  <c r="E38" i="4"/>
  <c r="G38" i="4"/>
  <c r="F38" i="4"/>
  <c r="H38" i="4"/>
  <c r="D38" i="4"/>
  <c r="E36" i="4"/>
  <c r="G36" i="4"/>
  <c r="F36" i="4"/>
  <c r="H36" i="4"/>
  <c r="D36" i="4"/>
  <c r="E34" i="4"/>
  <c r="G34" i="4"/>
  <c r="F34" i="4"/>
  <c r="H34" i="4"/>
  <c r="D34" i="4"/>
  <c r="E32" i="4"/>
  <c r="G32" i="4"/>
  <c r="F32" i="4"/>
  <c r="H32" i="4"/>
  <c r="D32" i="4"/>
  <c r="E30" i="4"/>
  <c r="G30" i="4"/>
  <c r="F30" i="4"/>
  <c r="H30" i="4"/>
  <c r="D30" i="4"/>
  <c r="E28" i="4"/>
  <c r="G28" i="4"/>
  <c r="F28" i="4"/>
  <c r="H28" i="4"/>
  <c r="D28" i="4"/>
  <c r="E26" i="4"/>
  <c r="G26" i="4"/>
  <c r="F26" i="4"/>
  <c r="H26" i="4"/>
  <c r="D26" i="4"/>
  <c r="E24" i="4"/>
  <c r="G24" i="4"/>
  <c r="F24" i="4"/>
  <c r="H24" i="4"/>
  <c r="D24" i="4"/>
  <c r="E22" i="4"/>
  <c r="G22" i="4"/>
  <c r="F22" i="4"/>
  <c r="H22" i="4"/>
  <c r="D22" i="4"/>
  <c r="E20" i="4"/>
  <c r="G20" i="4"/>
  <c r="F20" i="4"/>
  <c r="H20" i="4"/>
  <c r="D20" i="4"/>
  <c r="E18" i="4"/>
  <c r="G18" i="4"/>
  <c r="F18" i="4"/>
  <c r="H18" i="4"/>
  <c r="D18" i="4"/>
  <c r="E16" i="4"/>
  <c r="G16" i="4"/>
  <c r="F16" i="4"/>
  <c r="H16" i="4"/>
  <c r="D16" i="4"/>
  <c r="E14" i="4"/>
  <c r="G14" i="4"/>
  <c r="F14" i="4"/>
  <c r="H14" i="4"/>
  <c r="D14" i="4"/>
  <c r="E12" i="4"/>
  <c r="G12" i="4"/>
  <c r="F12" i="4"/>
  <c r="H12" i="4"/>
  <c r="D12" i="4"/>
  <c r="E10" i="4"/>
  <c r="G10" i="4"/>
  <c r="F10" i="4"/>
  <c r="H10" i="4"/>
  <c r="D10" i="4"/>
  <c r="E6" i="4"/>
  <c r="G6" i="4"/>
  <c r="F6" i="4"/>
  <c r="H6" i="4"/>
  <c r="D6" i="4"/>
  <c r="E4" i="4"/>
  <c r="G4" i="4"/>
  <c r="F4" i="4"/>
  <c r="H4" i="4"/>
  <c r="D4" i="4"/>
  <c r="F478" i="4"/>
  <c r="H478" i="4"/>
  <c r="E478" i="4"/>
  <c r="G478" i="4"/>
  <c r="D478" i="4"/>
  <c r="F480" i="4"/>
  <c r="H480" i="4"/>
  <c r="E480" i="4"/>
  <c r="G480" i="4"/>
  <c r="D480" i="4"/>
  <c r="F482" i="4"/>
  <c r="H482" i="4"/>
  <c r="E482" i="4"/>
  <c r="G482" i="4"/>
  <c r="D482" i="4"/>
  <c r="F484" i="4"/>
  <c r="H484" i="4"/>
  <c r="E484" i="4"/>
  <c r="G484" i="4"/>
  <c r="D484" i="4"/>
  <c r="F486" i="4"/>
  <c r="H486" i="4"/>
  <c r="E486" i="4"/>
  <c r="G486" i="4"/>
  <c r="D486" i="4"/>
  <c r="F488" i="4"/>
  <c r="H488" i="4"/>
  <c r="E488" i="4"/>
  <c r="G488" i="4"/>
  <c r="D488" i="4"/>
  <c r="F490" i="4"/>
  <c r="H490" i="4"/>
  <c r="E490" i="4"/>
  <c r="G490" i="4"/>
  <c r="D490" i="4"/>
  <c r="F492" i="4"/>
  <c r="H492" i="4"/>
  <c r="E492" i="4"/>
  <c r="G492" i="4"/>
  <c r="D492" i="4"/>
  <c r="F494" i="4"/>
  <c r="H494" i="4"/>
  <c r="E494" i="4"/>
  <c r="G494" i="4"/>
  <c r="D494" i="4"/>
  <c r="F496" i="4"/>
  <c r="H496" i="4"/>
  <c r="E496" i="4"/>
  <c r="G496" i="4"/>
  <c r="D496" i="4"/>
  <c r="F498" i="4"/>
  <c r="H498" i="4"/>
  <c r="E498" i="4"/>
  <c r="G498" i="4"/>
  <c r="D498" i="4"/>
  <c r="F500" i="4"/>
  <c r="H500" i="4"/>
  <c r="E500" i="4"/>
  <c r="G500" i="4"/>
  <c r="D500" i="4"/>
  <c r="F502" i="4"/>
  <c r="H502" i="4"/>
  <c r="E502" i="4"/>
  <c r="G502" i="4"/>
  <c r="D502" i="4"/>
  <c r="F504" i="4"/>
  <c r="H504" i="4"/>
  <c r="E504" i="4"/>
  <c r="G504" i="4"/>
  <c r="D504" i="4"/>
  <c r="F506" i="4"/>
  <c r="H506" i="4"/>
  <c r="E506" i="4"/>
  <c r="G506" i="4"/>
  <c r="D506" i="4"/>
  <c r="F508" i="4"/>
  <c r="H508" i="4"/>
  <c r="E508" i="4"/>
  <c r="G508" i="4"/>
  <c r="D508" i="4"/>
  <c r="F510" i="4"/>
  <c r="H510" i="4"/>
  <c r="E510" i="4"/>
  <c r="G510" i="4"/>
  <c r="D510" i="4"/>
  <c r="F512" i="4"/>
  <c r="H512" i="4"/>
  <c r="E512" i="4"/>
  <c r="G512" i="4"/>
  <c r="D512" i="4"/>
  <c r="F514" i="4"/>
  <c r="H514" i="4"/>
  <c r="E514" i="4"/>
  <c r="G514" i="4"/>
  <c r="D514" i="4"/>
  <c r="F516" i="4"/>
  <c r="H516" i="4"/>
  <c r="E516" i="4"/>
  <c r="G516" i="4"/>
  <c r="D516" i="4"/>
  <c r="F518" i="4"/>
  <c r="H518" i="4"/>
  <c r="E518" i="4"/>
  <c r="G518" i="4"/>
  <c r="D518" i="4"/>
  <c r="F519" i="4"/>
  <c r="H519" i="4"/>
  <c r="E519" i="4"/>
  <c r="G519" i="4"/>
  <c r="D519" i="4"/>
  <c r="F520" i="4"/>
  <c r="H520" i="4"/>
  <c r="E520" i="4"/>
  <c r="G520" i="4"/>
  <c r="D520" i="4"/>
  <c r="F521" i="4"/>
  <c r="H521" i="4"/>
  <c r="E521" i="4"/>
  <c r="G521" i="4"/>
  <c r="D521" i="4"/>
  <c r="F522" i="4"/>
  <c r="H522" i="4"/>
  <c r="E522" i="4"/>
  <c r="G522" i="4"/>
  <c r="D522" i="4"/>
  <c r="F523" i="4"/>
  <c r="H523" i="4"/>
  <c r="E523" i="4"/>
  <c r="G523" i="4"/>
  <c r="D523" i="4"/>
  <c r="F524" i="4"/>
  <c r="H524" i="4"/>
  <c r="E524" i="4"/>
  <c r="G524" i="4"/>
  <c r="D524" i="4"/>
  <c r="F525" i="4"/>
  <c r="H525" i="4"/>
  <c r="E525" i="4"/>
  <c r="G525" i="4"/>
  <c r="D525" i="4"/>
  <c r="F526" i="4"/>
  <c r="H526" i="4"/>
  <c r="E526" i="4"/>
  <c r="G526" i="4"/>
  <c r="D526" i="4"/>
  <c r="F527" i="4"/>
  <c r="H527" i="4"/>
  <c r="E527" i="4"/>
  <c r="G527" i="4"/>
  <c r="D527" i="4"/>
  <c r="F528" i="4"/>
  <c r="H528" i="4"/>
  <c r="E528" i="4"/>
  <c r="G528" i="4"/>
  <c r="D528" i="4"/>
  <c r="F529" i="4"/>
  <c r="H529" i="4"/>
  <c r="E529" i="4"/>
  <c r="G529" i="4"/>
  <c r="D529" i="4"/>
  <c r="F530" i="4"/>
  <c r="H530" i="4"/>
  <c r="E530" i="4"/>
  <c r="G530" i="4"/>
  <c r="D530" i="4"/>
  <c r="F532" i="4"/>
  <c r="H532" i="4"/>
  <c r="E532" i="4"/>
  <c r="G532" i="4"/>
  <c r="D532" i="4"/>
  <c r="F534" i="4"/>
  <c r="H534" i="4"/>
  <c r="E534" i="4"/>
  <c r="G534" i="4"/>
  <c r="D534" i="4"/>
  <c r="F536" i="4"/>
  <c r="H536" i="4"/>
  <c r="E536" i="4"/>
  <c r="G536" i="4"/>
  <c r="D536" i="4"/>
  <c r="F538" i="4"/>
  <c r="H538" i="4"/>
  <c r="E538" i="4"/>
  <c r="G538" i="4"/>
  <c r="D538" i="4"/>
  <c r="F540" i="4"/>
  <c r="H540" i="4"/>
  <c r="E540" i="4"/>
  <c r="G540" i="4"/>
  <c r="D540" i="4"/>
  <c r="F542" i="4"/>
  <c r="H542" i="4"/>
  <c r="E542" i="4"/>
  <c r="G542" i="4"/>
  <c r="D542" i="4"/>
  <c r="F544" i="4"/>
  <c r="H544" i="4"/>
  <c r="E544" i="4"/>
  <c r="G544" i="4"/>
  <c r="D544" i="4"/>
  <c r="F546" i="4"/>
  <c r="H546" i="4"/>
  <c r="E546" i="4"/>
  <c r="G546" i="4"/>
  <c r="D546" i="4"/>
  <c r="F548" i="4"/>
  <c r="H548" i="4"/>
  <c r="E548" i="4"/>
  <c r="G548" i="4"/>
  <c r="D548" i="4"/>
  <c r="F550" i="4"/>
  <c r="H550" i="4"/>
  <c r="E550" i="4"/>
  <c r="G550" i="4"/>
  <c r="D550" i="4"/>
  <c r="F552" i="4"/>
  <c r="H552" i="4"/>
  <c r="E552" i="4"/>
  <c r="G552" i="4"/>
  <c r="D552" i="4"/>
  <c r="F554" i="4"/>
  <c r="H554" i="4"/>
  <c r="E554" i="4"/>
  <c r="G554" i="4"/>
  <c r="D554" i="4"/>
  <c r="F556" i="4"/>
  <c r="H556" i="4"/>
  <c r="E556" i="4"/>
  <c r="G556" i="4"/>
  <c r="D556" i="4"/>
  <c r="F558" i="4"/>
  <c r="H558" i="4"/>
  <c r="E558" i="4"/>
  <c r="G558" i="4"/>
  <c r="D558" i="4"/>
  <c r="F560" i="4"/>
  <c r="H560" i="4"/>
  <c r="E560" i="4"/>
  <c r="G560" i="4"/>
  <c r="D560" i="4"/>
  <c r="F562" i="4"/>
  <c r="H562" i="4"/>
  <c r="E562" i="4"/>
  <c r="G562" i="4"/>
  <c r="D562" i="4"/>
  <c r="F564" i="4"/>
  <c r="H564" i="4"/>
  <c r="E564" i="4"/>
  <c r="G564" i="4"/>
  <c r="D564" i="4"/>
  <c r="F566" i="4"/>
  <c r="H566" i="4"/>
  <c r="E566" i="4"/>
  <c r="G566" i="4"/>
  <c r="D566" i="4"/>
  <c r="F568" i="4"/>
  <c r="H568" i="4"/>
  <c r="E568" i="4"/>
  <c r="G568" i="4"/>
  <c r="D568" i="4"/>
  <c r="F570" i="4"/>
  <c r="H570" i="4"/>
  <c r="E570" i="4"/>
  <c r="G570" i="4"/>
  <c r="D570" i="4"/>
  <c r="F572" i="4"/>
  <c r="H572" i="4"/>
  <c r="E572" i="4"/>
  <c r="G572" i="4"/>
  <c r="D572" i="4"/>
  <c r="F574" i="4"/>
  <c r="H574" i="4"/>
  <c r="E574" i="4"/>
  <c r="G574" i="4"/>
  <c r="D574" i="4"/>
  <c r="F576" i="4"/>
  <c r="H576" i="4"/>
  <c r="E576" i="4"/>
  <c r="G576" i="4"/>
  <c r="D576" i="4"/>
  <c r="F578" i="4"/>
  <c r="H578" i="4"/>
  <c r="E578" i="4"/>
  <c r="G578" i="4"/>
  <c r="D578" i="4"/>
  <c r="F580" i="4"/>
  <c r="H580" i="4"/>
  <c r="E580" i="4"/>
  <c r="G580" i="4"/>
  <c r="D580" i="4"/>
  <c r="F582" i="4"/>
  <c r="H582" i="4"/>
  <c r="E582" i="4"/>
  <c r="G582" i="4"/>
  <c r="D582" i="4"/>
  <c r="F584" i="4"/>
  <c r="H584" i="4"/>
  <c r="E584" i="4"/>
  <c r="G584" i="4"/>
  <c r="D584" i="4"/>
  <c r="F586" i="4"/>
  <c r="H586" i="4"/>
  <c r="E586" i="4"/>
  <c r="G586" i="4"/>
  <c r="D586" i="4"/>
  <c r="F588" i="4"/>
  <c r="H588" i="4"/>
  <c r="E588" i="4"/>
  <c r="G588" i="4"/>
  <c r="D588" i="4"/>
  <c r="F590" i="4"/>
  <c r="H590" i="4"/>
  <c r="E590" i="4"/>
  <c r="G590" i="4"/>
  <c r="D590" i="4"/>
  <c r="F592" i="4"/>
  <c r="H592" i="4"/>
  <c r="E592" i="4"/>
  <c r="G592" i="4"/>
  <c r="D592" i="4"/>
  <c r="F594" i="4"/>
  <c r="H594" i="4"/>
  <c r="E594" i="4"/>
  <c r="G594" i="4"/>
  <c r="D594" i="4"/>
  <c r="F596" i="4"/>
  <c r="H596" i="4"/>
  <c r="E596" i="4"/>
  <c r="G596" i="4"/>
  <c r="D596" i="4"/>
  <c r="F598" i="4"/>
  <c r="E598" i="4"/>
  <c r="H598" i="4"/>
  <c r="G598" i="4"/>
  <c r="D598" i="4"/>
  <c r="F600" i="4"/>
  <c r="H600" i="4"/>
  <c r="E600" i="4"/>
  <c r="G600" i="4"/>
  <c r="D600" i="4"/>
  <c r="F602" i="4"/>
  <c r="H602" i="4"/>
  <c r="E602" i="4"/>
  <c r="G602" i="4"/>
  <c r="D602" i="4"/>
  <c r="F604" i="4"/>
  <c r="H604" i="4"/>
  <c r="E604" i="4"/>
  <c r="G604" i="4"/>
  <c r="D604" i="4"/>
  <c r="F606" i="4"/>
  <c r="H606" i="4"/>
  <c r="E606" i="4"/>
  <c r="G606" i="4"/>
  <c r="D606" i="4"/>
  <c r="F608" i="4"/>
  <c r="H608" i="4"/>
  <c r="E608" i="4"/>
  <c r="G608" i="4"/>
  <c r="D608" i="4"/>
  <c r="F610" i="4"/>
  <c r="H610" i="4"/>
  <c r="E610" i="4"/>
  <c r="G610" i="4"/>
  <c r="D610" i="4"/>
  <c r="F612" i="4"/>
  <c r="H612" i="4"/>
  <c r="E612" i="4"/>
  <c r="G612" i="4"/>
  <c r="D612" i="4"/>
  <c r="F614" i="4"/>
  <c r="H614" i="4"/>
  <c r="E614" i="4"/>
  <c r="G614" i="4"/>
  <c r="D614" i="4"/>
  <c r="F616" i="4"/>
  <c r="H616" i="4"/>
  <c r="E616" i="4"/>
  <c r="G616" i="4"/>
  <c r="D616" i="4"/>
  <c r="F618" i="4"/>
  <c r="H618" i="4"/>
  <c r="E618" i="4"/>
  <c r="G618" i="4"/>
  <c r="D618" i="4"/>
  <c r="F620" i="4"/>
  <c r="H620" i="4"/>
  <c r="E620" i="4"/>
  <c r="G620" i="4"/>
  <c r="D620" i="4"/>
  <c r="F622" i="4"/>
  <c r="H622" i="4"/>
  <c r="E622" i="4"/>
  <c r="G622" i="4"/>
  <c r="D622" i="4"/>
  <c r="F624" i="4"/>
  <c r="H624" i="4"/>
  <c r="E624" i="4"/>
  <c r="G624" i="4"/>
  <c r="D624" i="4"/>
  <c r="F626" i="4"/>
  <c r="H626" i="4"/>
  <c r="E626" i="4"/>
  <c r="G626" i="4"/>
  <c r="D626" i="4"/>
  <c r="F628" i="4"/>
  <c r="H628" i="4"/>
  <c r="E628" i="4"/>
  <c r="G628" i="4"/>
  <c r="D628" i="4"/>
  <c r="F630" i="4"/>
  <c r="H630" i="4"/>
  <c r="E630" i="4"/>
  <c r="G630" i="4"/>
  <c r="D630" i="4"/>
  <c r="F632" i="4"/>
  <c r="H632" i="4"/>
  <c r="E632" i="4"/>
  <c r="G632" i="4"/>
  <c r="D632" i="4"/>
  <c r="F634" i="4"/>
  <c r="H634" i="4"/>
  <c r="E634" i="4"/>
  <c r="G634" i="4"/>
  <c r="D634" i="4"/>
  <c r="F636" i="4"/>
  <c r="H636" i="4"/>
  <c r="E636" i="4"/>
  <c r="G636" i="4"/>
  <c r="D636" i="4"/>
  <c r="F638" i="4"/>
  <c r="H638" i="4"/>
  <c r="E638" i="4"/>
  <c r="G638" i="4"/>
  <c r="D638" i="4"/>
  <c r="F640" i="4"/>
  <c r="H640" i="4"/>
  <c r="E640" i="4"/>
  <c r="G640" i="4"/>
  <c r="D640" i="4"/>
  <c r="F642" i="4"/>
  <c r="H642" i="4"/>
  <c r="E642" i="4"/>
  <c r="G642" i="4"/>
  <c r="D642" i="4"/>
  <c r="F644" i="4"/>
  <c r="H644" i="4"/>
  <c r="E644" i="4"/>
  <c r="G644" i="4"/>
  <c r="D644" i="4"/>
  <c r="F646" i="4"/>
  <c r="H646" i="4"/>
  <c r="E646" i="4"/>
  <c r="G646" i="4"/>
  <c r="D646" i="4"/>
  <c r="F648" i="4"/>
  <c r="H648" i="4"/>
  <c r="E648" i="4"/>
  <c r="G648" i="4"/>
  <c r="D648" i="4"/>
  <c r="F650" i="4"/>
  <c r="H650" i="4"/>
  <c r="E650" i="4"/>
  <c r="G650" i="4"/>
  <c r="D650" i="4"/>
  <c r="F652" i="4"/>
  <c r="H652" i="4"/>
  <c r="E652" i="4"/>
  <c r="G652" i="4"/>
  <c r="D652" i="4"/>
  <c r="F654" i="4"/>
  <c r="H654" i="4"/>
  <c r="E654" i="4"/>
  <c r="G654" i="4"/>
  <c r="D654" i="4"/>
  <c r="F656" i="4"/>
  <c r="H656" i="4"/>
  <c r="E656" i="4"/>
  <c r="G656" i="4"/>
  <c r="D656" i="4"/>
  <c r="F658" i="4"/>
  <c r="H658" i="4"/>
  <c r="E658" i="4"/>
  <c r="G658" i="4"/>
  <c r="D658" i="4"/>
  <c r="F660" i="4"/>
  <c r="H660" i="4"/>
  <c r="E660" i="4"/>
  <c r="G660" i="4"/>
  <c r="D660" i="4"/>
  <c r="F662" i="4"/>
  <c r="H662" i="4"/>
  <c r="E662" i="4"/>
  <c r="G662" i="4"/>
  <c r="D662" i="4"/>
  <c r="F664" i="4"/>
  <c r="H664" i="4"/>
  <c r="E664" i="4"/>
  <c r="G664" i="4"/>
  <c r="D664" i="4"/>
  <c r="F666" i="4"/>
  <c r="H666" i="4"/>
  <c r="E666" i="4"/>
  <c r="G666" i="4"/>
  <c r="D666" i="4"/>
  <c r="F668" i="4"/>
  <c r="H668" i="4"/>
  <c r="E668" i="4"/>
  <c r="G668" i="4"/>
  <c r="D668" i="4"/>
  <c r="F670" i="4"/>
  <c r="H670" i="4"/>
  <c r="E670" i="4"/>
  <c r="G670" i="4"/>
  <c r="D670" i="4"/>
  <c r="F672" i="4"/>
  <c r="H672" i="4"/>
  <c r="E672" i="4"/>
  <c r="G672" i="4"/>
  <c r="D672" i="4"/>
  <c r="F674" i="4"/>
  <c r="H674" i="4"/>
  <c r="E674" i="4"/>
  <c r="G674" i="4"/>
  <c r="D674" i="4"/>
  <c r="F676" i="4"/>
  <c r="H676" i="4"/>
  <c r="E676" i="4"/>
  <c r="G676" i="4"/>
  <c r="D676" i="4"/>
  <c r="F678" i="4"/>
  <c r="H678" i="4"/>
  <c r="E678" i="4"/>
  <c r="G678" i="4"/>
  <c r="D678" i="4"/>
  <c r="F680" i="4"/>
  <c r="H680" i="4"/>
  <c r="E680" i="4"/>
  <c r="G680" i="4"/>
  <c r="D680" i="4"/>
  <c r="F682" i="4"/>
  <c r="H682" i="4"/>
  <c r="E682" i="4"/>
  <c r="G682" i="4"/>
  <c r="D682" i="4"/>
  <c r="F684" i="4"/>
  <c r="H684" i="4"/>
  <c r="E684" i="4"/>
  <c r="G684" i="4"/>
  <c r="D684" i="4"/>
  <c r="F686" i="4"/>
  <c r="H686" i="4"/>
  <c r="E686" i="4"/>
  <c r="G686" i="4"/>
  <c r="D686" i="4"/>
  <c r="F688" i="4"/>
  <c r="H688" i="4"/>
  <c r="E688" i="4"/>
  <c r="G688" i="4"/>
  <c r="D688" i="4"/>
  <c r="F690" i="4"/>
  <c r="H690" i="4"/>
  <c r="E690" i="4"/>
  <c r="G690" i="4"/>
  <c r="D690" i="4"/>
  <c r="F692" i="4"/>
  <c r="H692" i="4"/>
  <c r="E692" i="4"/>
  <c r="G692" i="4"/>
  <c r="D692" i="4"/>
  <c r="F694" i="4"/>
  <c r="H694" i="4"/>
  <c r="E694" i="4"/>
  <c r="G694" i="4"/>
  <c r="D694" i="4"/>
  <c r="F696" i="4"/>
  <c r="H696" i="4"/>
  <c r="E696" i="4"/>
  <c r="G696" i="4"/>
  <c r="D696" i="4"/>
  <c r="F698" i="4"/>
  <c r="H698" i="4"/>
  <c r="E698" i="4"/>
  <c r="G698" i="4"/>
  <c r="D698" i="4"/>
  <c r="F700" i="4"/>
  <c r="H700" i="4"/>
  <c r="E700" i="4"/>
  <c r="G700" i="4"/>
  <c r="D700" i="4"/>
  <c r="F701" i="4"/>
  <c r="H701" i="4"/>
  <c r="D701" i="4"/>
  <c r="E701" i="4"/>
  <c r="G701" i="4"/>
  <c r="F471" i="4"/>
  <c r="H471" i="4"/>
  <c r="E471" i="4"/>
  <c r="G471" i="4"/>
  <c r="D471" i="4"/>
  <c r="F473" i="4"/>
  <c r="H473" i="4"/>
  <c r="E473" i="4"/>
  <c r="G473" i="4"/>
  <c r="D473" i="4"/>
  <c r="F475" i="4"/>
  <c r="H475" i="4"/>
  <c r="E475" i="4"/>
  <c r="G475" i="4"/>
  <c r="D475" i="4"/>
  <c r="F477" i="4"/>
  <c r="H477" i="4"/>
  <c r="E477" i="4"/>
  <c r="G477" i="4"/>
  <c r="D477" i="4"/>
  <c r="F479" i="4"/>
  <c r="H479" i="4"/>
  <c r="E479" i="4"/>
  <c r="G479" i="4"/>
  <c r="D479" i="4"/>
  <c r="F481" i="4"/>
  <c r="H481" i="4"/>
  <c r="E481" i="4"/>
  <c r="G481" i="4"/>
  <c r="D481" i="4"/>
  <c r="F483" i="4"/>
  <c r="H483" i="4"/>
  <c r="E483" i="4"/>
  <c r="G483" i="4"/>
  <c r="D483" i="4"/>
  <c r="F485" i="4"/>
  <c r="H485" i="4"/>
  <c r="E485" i="4"/>
  <c r="G485" i="4"/>
  <c r="D485" i="4"/>
  <c r="F487" i="4"/>
  <c r="H487" i="4"/>
  <c r="E487" i="4"/>
  <c r="G487" i="4"/>
  <c r="D487" i="4"/>
  <c r="F489" i="4"/>
  <c r="H489" i="4"/>
  <c r="E489" i="4"/>
  <c r="G489" i="4"/>
  <c r="D489" i="4"/>
  <c r="F491" i="4"/>
  <c r="H491" i="4"/>
  <c r="E491" i="4"/>
  <c r="G491" i="4"/>
  <c r="D491" i="4"/>
  <c r="F493" i="4"/>
  <c r="H493" i="4"/>
  <c r="E493" i="4"/>
  <c r="G493" i="4"/>
  <c r="D493" i="4"/>
  <c r="F495" i="4"/>
  <c r="H495" i="4"/>
  <c r="E495" i="4"/>
  <c r="G495" i="4"/>
  <c r="D495" i="4"/>
  <c r="F497" i="4"/>
  <c r="H497" i="4"/>
  <c r="E497" i="4"/>
  <c r="G497" i="4"/>
  <c r="D497" i="4"/>
  <c r="F499" i="4"/>
  <c r="H499" i="4"/>
  <c r="E499" i="4"/>
  <c r="G499" i="4"/>
  <c r="D499" i="4"/>
  <c r="F501" i="4"/>
  <c r="H501" i="4"/>
  <c r="E501" i="4"/>
  <c r="G501" i="4"/>
  <c r="D501" i="4"/>
  <c r="F503" i="4"/>
  <c r="H503" i="4"/>
  <c r="E503" i="4"/>
  <c r="G503" i="4"/>
  <c r="D503" i="4"/>
  <c r="F505" i="4"/>
  <c r="H505" i="4"/>
  <c r="E505" i="4"/>
  <c r="G505" i="4"/>
  <c r="D505" i="4"/>
  <c r="F507" i="4"/>
  <c r="H507" i="4"/>
  <c r="E507" i="4"/>
  <c r="G507" i="4"/>
  <c r="D507" i="4"/>
  <c r="F509" i="4"/>
  <c r="H509" i="4"/>
  <c r="E509" i="4"/>
  <c r="G509" i="4"/>
  <c r="D509" i="4"/>
  <c r="F511" i="4"/>
  <c r="H511" i="4"/>
  <c r="E511" i="4"/>
  <c r="G511" i="4"/>
  <c r="D511" i="4"/>
  <c r="F513" i="4"/>
  <c r="H513" i="4"/>
  <c r="E513" i="4"/>
  <c r="G513" i="4"/>
  <c r="D513" i="4"/>
  <c r="F515" i="4"/>
  <c r="H515" i="4"/>
  <c r="E515" i="4"/>
  <c r="G515" i="4"/>
  <c r="D515" i="4"/>
  <c r="F517" i="4"/>
  <c r="H517" i="4"/>
  <c r="E517" i="4"/>
  <c r="G517" i="4"/>
  <c r="D517" i="4"/>
  <c r="F531" i="4"/>
  <c r="H531" i="4"/>
  <c r="E531" i="4"/>
  <c r="G531" i="4"/>
  <c r="D531" i="4"/>
  <c r="F533" i="4"/>
  <c r="H533" i="4"/>
  <c r="E533" i="4"/>
  <c r="G533" i="4"/>
  <c r="D533" i="4"/>
  <c r="F535" i="4"/>
  <c r="H535" i="4"/>
  <c r="E535" i="4"/>
  <c r="G535" i="4"/>
  <c r="D535" i="4"/>
  <c r="F537" i="4"/>
  <c r="H537" i="4"/>
  <c r="E537" i="4"/>
  <c r="G537" i="4"/>
  <c r="D537" i="4"/>
  <c r="F539" i="4"/>
  <c r="H539" i="4"/>
  <c r="E539" i="4"/>
  <c r="G539" i="4"/>
  <c r="D539" i="4"/>
  <c r="F541" i="4"/>
  <c r="H541" i="4"/>
  <c r="E541" i="4"/>
  <c r="G541" i="4"/>
  <c r="D541" i="4"/>
  <c r="F543" i="4"/>
  <c r="H543" i="4"/>
  <c r="E543" i="4"/>
  <c r="G543" i="4"/>
  <c r="D543" i="4"/>
  <c r="F545" i="4"/>
  <c r="H545" i="4"/>
  <c r="E545" i="4"/>
  <c r="G545" i="4"/>
  <c r="D545" i="4"/>
  <c r="F547" i="4"/>
  <c r="H547" i="4"/>
  <c r="E547" i="4"/>
  <c r="G547" i="4"/>
  <c r="D547" i="4"/>
  <c r="F549" i="4"/>
  <c r="H549" i="4"/>
  <c r="E549" i="4"/>
  <c r="G549" i="4"/>
  <c r="D549" i="4"/>
  <c r="F551" i="4"/>
  <c r="H551" i="4"/>
  <c r="E551" i="4"/>
  <c r="G551" i="4"/>
  <c r="D551" i="4"/>
  <c r="F553" i="4"/>
  <c r="H553" i="4"/>
  <c r="E553" i="4"/>
  <c r="G553" i="4"/>
  <c r="D553" i="4"/>
  <c r="F555" i="4"/>
  <c r="H555" i="4"/>
  <c r="E555" i="4"/>
  <c r="G555" i="4"/>
  <c r="D555" i="4"/>
  <c r="F557" i="4"/>
  <c r="H557" i="4"/>
  <c r="E557" i="4"/>
  <c r="G557" i="4"/>
  <c r="D557" i="4"/>
  <c r="F559" i="4"/>
  <c r="H559" i="4"/>
  <c r="E559" i="4"/>
  <c r="G559" i="4"/>
  <c r="D559" i="4"/>
  <c r="F561" i="4"/>
  <c r="H561" i="4"/>
  <c r="E561" i="4"/>
  <c r="G561" i="4"/>
  <c r="D561" i="4"/>
  <c r="F563" i="4"/>
  <c r="H563" i="4"/>
  <c r="E563" i="4"/>
  <c r="G563" i="4"/>
  <c r="D563" i="4"/>
  <c r="F565" i="4"/>
  <c r="H565" i="4"/>
  <c r="E565" i="4"/>
  <c r="G565" i="4"/>
  <c r="D565" i="4"/>
  <c r="F567" i="4"/>
  <c r="H567" i="4"/>
  <c r="E567" i="4"/>
  <c r="G567" i="4"/>
  <c r="D567" i="4"/>
  <c r="F569" i="4"/>
  <c r="H569" i="4"/>
  <c r="E569" i="4"/>
  <c r="G569" i="4"/>
  <c r="D569" i="4"/>
  <c r="F571" i="4"/>
  <c r="H571" i="4"/>
  <c r="E571" i="4"/>
  <c r="G571" i="4"/>
  <c r="D571" i="4"/>
  <c r="F573" i="4"/>
  <c r="H573" i="4"/>
  <c r="E573" i="4"/>
  <c r="G573" i="4"/>
  <c r="D573" i="4"/>
  <c r="F575" i="4"/>
  <c r="H575" i="4"/>
  <c r="E575" i="4"/>
  <c r="G575" i="4"/>
  <c r="D575" i="4"/>
  <c r="F577" i="4"/>
  <c r="H577" i="4"/>
  <c r="E577" i="4"/>
  <c r="G577" i="4"/>
  <c r="D577" i="4"/>
  <c r="F579" i="4"/>
  <c r="H579" i="4"/>
  <c r="E579" i="4"/>
  <c r="G579" i="4"/>
  <c r="D579" i="4"/>
  <c r="F581" i="4"/>
  <c r="H581" i="4"/>
  <c r="E581" i="4"/>
  <c r="G581" i="4"/>
  <c r="D581" i="4"/>
  <c r="F583" i="4"/>
  <c r="H583" i="4"/>
  <c r="E583" i="4"/>
  <c r="G583" i="4"/>
  <c r="D583" i="4"/>
  <c r="F585" i="4"/>
  <c r="H585" i="4"/>
  <c r="E585" i="4"/>
  <c r="G585" i="4"/>
  <c r="D585" i="4"/>
  <c r="F587" i="4"/>
  <c r="H587" i="4"/>
  <c r="E587" i="4"/>
  <c r="G587" i="4"/>
  <c r="D587" i="4"/>
  <c r="F589" i="4"/>
  <c r="H589" i="4"/>
  <c r="E589" i="4"/>
  <c r="G589" i="4"/>
  <c r="D589" i="4"/>
  <c r="F591" i="4"/>
  <c r="H591" i="4"/>
  <c r="E591" i="4"/>
  <c r="G591" i="4"/>
  <c r="D591" i="4"/>
  <c r="F593" i="4"/>
  <c r="H593" i="4"/>
  <c r="E593" i="4"/>
  <c r="G593" i="4"/>
  <c r="D593" i="4"/>
  <c r="F595" i="4"/>
  <c r="H595" i="4"/>
  <c r="E595" i="4"/>
  <c r="G595" i="4"/>
  <c r="D595" i="4"/>
  <c r="F597" i="4"/>
  <c r="H597" i="4"/>
  <c r="E597" i="4"/>
  <c r="G597" i="4"/>
  <c r="D597" i="4"/>
  <c r="F599" i="4"/>
  <c r="H599" i="4"/>
  <c r="D599" i="4"/>
  <c r="E599" i="4"/>
  <c r="G599" i="4"/>
  <c r="F601" i="4"/>
  <c r="H601" i="4"/>
  <c r="D601" i="4"/>
  <c r="E601" i="4"/>
  <c r="G601" i="4"/>
  <c r="F603" i="4"/>
  <c r="H603" i="4"/>
  <c r="D603" i="4"/>
  <c r="E603" i="4"/>
  <c r="G603" i="4"/>
  <c r="F605" i="4"/>
  <c r="H605" i="4"/>
  <c r="D605" i="4"/>
  <c r="E605" i="4"/>
  <c r="G605" i="4"/>
  <c r="F607" i="4"/>
  <c r="H607" i="4"/>
  <c r="D607" i="4"/>
  <c r="E607" i="4"/>
  <c r="G607" i="4"/>
  <c r="F609" i="4"/>
  <c r="H609" i="4"/>
  <c r="D609" i="4"/>
  <c r="E609" i="4"/>
  <c r="G609" i="4"/>
  <c r="F611" i="4"/>
  <c r="H611" i="4"/>
  <c r="D611" i="4"/>
  <c r="E611" i="4"/>
  <c r="G611" i="4"/>
  <c r="F613" i="4"/>
  <c r="H613" i="4"/>
  <c r="D613" i="4"/>
  <c r="E613" i="4"/>
  <c r="G613" i="4"/>
  <c r="F615" i="4"/>
  <c r="H615" i="4"/>
  <c r="D615" i="4"/>
  <c r="E615" i="4"/>
  <c r="G615" i="4"/>
  <c r="F617" i="4"/>
  <c r="H617" i="4"/>
  <c r="D617" i="4"/>
  <c r="E617" i="4"/>
  <c r="G617" i="4"/>
  <c r="F619" i="4"/>
  <c r="H619" i="4"/>
  <c r="D619" i="4"/>
  <c r="E619" i="4"/>
  <c r="G619" i="4"/>
  <c r="F621" i="4"/>
  <c r="H621" i="4"/>
  <c r="D621" i="4"/>
  <c r="E621" i="4"/>
  <c r="G621" i="4"/>
  <c r="F623" i="4"/>
  <c r="H623" i="4"/>
  <c r="D623" i="4"/>
  <c r="E623" i="4"/>
  <c r="G623" i="4"/>
  <c r="F625" i="4"/>
  <c r="H625" i="4"/>
  <c r="D625" i="4"/>
  <c r="E625" i="4"/>
  <c r="G625" i="4"/>
  <c r="F627" i="4"/>
  <c r="H627" i="4"/>
  <c r="D627" i="4"/>
  <c r="E627" i="4"/>
  <c r="G627" i="4"/>
  <c r="F629" i="4"/>
  <c r="H629" i="4"/>
  <c r="D629" i="4"/>
  <c r="E629" i="4"/>
  <c r="G629" i="4"/>
  <c r="F631" i="4"/>
  <c r="H631" i="4"/>
  <c r="D631" i="4"/>
  <c r="E631" i="4"/>
  <c r="G631" i="4"/>
  <c r="F633" i="4"/>
  <c r="H633" i="4"/>
  <c r="D633" i="4"/>
  <c r="E633" i="4"/>
  <c r="G633" i="4"/>
  <c r="F635" i="4"/>
  <c r="H635" i="4"/>
  <c r="D635" i="4"/>
  <c r="E635" i="4"/>
  <c r="G635" i="4"/>
  <c r="F637" i="4"/>
  <c r="H637" i="4"/>
  <c r="D637" i="4"/>
  <c r="E637" i="4"/>
  <c r="G637" i="4"/>
  <c r="F639" i="4"/>
  <c r="H639" i="4"/>
  <c r="D639" i="4"/>
  <c r="E639" i="4"/>
  <c r="G639" i="4"/>
  <c r="F641" i="4"/>
  <c r="H641" i="4"/>
  <c r="D641" i="4"/>
  <c r="E641" i="4"/>
  <c r="G641" i="4"/>
  <c r="F643" i="4"/>
  <c r="H643" i="4"/>
  <c r="D643" i="4"/>
  <c r="E643" i="4"/>
  <c r="G643" i="4"/>
  <c r="F645" i="4"/>
  <c r="H645" i="4"/>
  <c r="D645" i="4"/>
  <c r="E645" i="4"/>
  <c r="G645" i="4"/>
  <c r="F647" i="4"/>
  <c r="H647" i="4"/>
  <c r="D647" i="4"/>
  <c r="E647" i="4"/>
  <c r="G647" i="4"/>
  <c r="F649" i="4"/>
  <c r="H649" i="4"/>
  <c r="D649" i="4"/>
  <c r="E649" i="4"/>
  <c r="G649" i="4"/>
  <c r="F651" i="4"/>
  <c r="H651" i="4"/>
  <c r="D651" i="4"/>
  <c r="E651" i="4"/>
  <c r="G651" i="4"/>
  <c r="F653" i="4"/>
  <c r="H653" i="4"/>
  <c r="D653" i="4"/>
  <c r="E653" i="4"/>
  <c r="G653" i="4"/>
  <c r="F655" i="4"/>
  <c r="H655" i="4"/>
  <c r="D655" i="4"/>
  <c r="E655" i="4"/>
  <c r="G655" i="4"/>
  <c r="F657" i="4"/>
  <c r="H657" i="4"/>
  <c r="D657" i="4"/>
  <c r="E657" i="4"/>
  <c r="G657" i="4"/>
  <c r="F659" i="4"/>
  <c r="H659" i="4"/>
  <c r="D659" i="4"/>
  <c r="E659" i="4"/>
  <c r="G659" i="4"/>
  <c r="F661" i="4"/>
  <c r="H661" i="4"/>
  <c r="D661" i="4"/>
  <c r="E661" i="4"/>
  <c r="G661" i="4"/>
  <c r="F663" i="4"/>
  <c r="H663" i="4"/>
  <c r="D663" i="4"/>
  <c r="E663" i="4"/>
  <c r="G663" i="4"/>
  <c r="F665" i="4"/>
  <c r="H665" i="4"/>
  <c r="D665" i="4"/>
  <c r="E665" i="4"/>
  <c r="G665" i="4"/>
  <c r="F667" i="4"/>
  <c r="H667" i="4"/>
  <c r="D667" i="4"/>
  <c r="E667" i="4"/>
  <c r="G667" i="4"/>
  <c r="F669" i="4"/>
  <c r="H669" i="4"/>
  <c r="D669" i="4"/>
  <c r="E669" i="4"/>
  <c r="G669" i="4"/>
  <c r="F671" i="4"/>
  <c r="H671" i="4"/>
  <c r="D671" i="4"/>
  <c r="E671" i="4"/>
  <c r="G671" i="4"/>
  <c r="F673" i="4"/>
  <c r="H673" i="4"/>
  <c r="D673" i="4"/>
  <c r="E673" i="4"/>
  <c r="G673" i="4"/>
  <c r="F675" i="4"/>
  <c r="H675" i="4"/>
  <c r="D675" i="4"/>
  <c r="E675" i="4"/>
  <c r="G675" i="4"/>
  <c r="F677" i="4"/>
  <c r="H677" i="4"/>
  <c r="D677" i="4"/>
  <c r="E677" i="4"/>
  <c r="G677" i="4"/>
  <c r="F679" i="4"/>
  <c r="H679" i="4"/>
  <c r="D679" i="4"/>
  <c r="E679" i="4"/>
  <c r="G679" i="4"/>
  <c r="F681" i="4"/>
  <c r="H681" i="4"/>
  <c r="D681" i="4"/>
  <c r="E681" i="4"/>
  <c r="G681" i="4"/>
  <c r="F683" i="4"/>
  <c r="H683" i="4"/>
  <c r="D683" i="4"/>
  <c r="E683" i="4"/>
  <c r="G683" i="4"/>
  <c r="F685" i="4"/>
  <c r="H685" i="4"/>
  <c r="D685" i="4"/>
  <c r="E685" i="4"/>
  <c r="G685" i="4"/>
  <c r="F687" i="4"/>
  <c r="H687" i="4"/>
  <c r="D687" i="4"/>
  <c r="E687" i="4"/>
  <c r="G687" i="4"/>
  <c r="F689" i="4"/>
  <c r="H689" i="4"/>
  <c r="D689" i="4"/>
  <c r="E689" i="4"/>
  <c r="G689" i="4"/>
  <c r="F691" i="4"/>
  <c r="H691" i="4"/>
  <c r="D691" i="4"/>
  <c r="E691" i="4"/>
  <c r="G691" i="4"/>
  <c r="F693" i="4"/>
  <c r="H693" i="4"/>
  <c r="D693" i="4"/>
  <c r="E693" i="4"/>
  <c r="G693" i="4"/>
  <c r="F695" i="4"/>
  <c r="H695" i="4"/>
  <c r="D695" i="4"/>
  <c r="E695" i="4"/>
  <c r="G695" i="4"/>
  <c r="F697" i="4"/>
  <c r="H697" i="4"/>
  <c r="D697" i="4"/>
  <c r="E697" i="4"/>
  <c r="G697" i="4"/>
  <c r="F699" i="4"/>
  <c r="H699" i="4"/>
  <c r="D699" i="4"/>
  <c r="E699" i="4"/>
  <c r="G699" i="4"/>
  <c r="L5297" i="2"/>
  <c r="G110" i="4"/>
  <c r="F6" i="11" l="1"/>
  <c r="F708" i="4"/>
  <c r="E708" i="4"/>
  <c r="J3" i="3"/>
  <c r="D3" i="3"/>
  <c r="F6" i="3"/>
  <c r="J111" i="4"/>
  <c r="K111" i="4" s="1"/>
  <c r="F359" i="3"/>
  <c r="J250" i="2"/>
  <c r="F375" i="3"/>
  <c r="E363" i="3"/>
  <c r="E379" i="3"/>
  <c r="J15" i="4"/>
  <c r="K15" i="4" s="1"/>
  <c r="J44" i="4"/>
  <c r="K44" i="4" s="1"/>
  <c r="J629" i="4"/>
  <c r="K629" i="4" s="1"/>
  <c r="J522" i="4"/>
  <c r="K522" i="4" s="1"/>
  <c r="J479" i="4"/>
  <c r="K479" i="4" s="1"/>
  <c r="J689" i="4"/>
  <c r="K689" i="4" s="1"/>
  <c r="J574" i="4"/>
  <c r="K574" i="4" s="1"/>
  <c r="J551" i="4"/>
  <c r="K551" i="4" s="1"/>
  <c r="J42" i="4"/>
  <c r="K42" i="4" s="1"/>
  <c r="J380" i="4"/>
  <c r="K380" i="4" s="1"/>
  <c r="J251" i="4"/>
  <c r="K251" i="4" s="1"/>
  <c r="J216" i="4"/>
  <c r="K216" i="4" s="1"/>
  <c r="J77" i="4"/>
  <c r="K77" i="4" s="1"/>
  <c r="J423" i="4"/>
  <c r="K423" i="4" s="1"/>
  <c r="J384" i="4"/>
  <c r="K384" i="4" s="1"/>
  <c r="J311" i="4"/>
  <c r="K311" i="4" s="1"/>
  <c r="J386" i="4"/>
  <c r="K386" i="4" s="1"/>
  <c r="J371" i="4"/>
  <c r="K371" i="4" s="1"/>
  <c r="J549" i="4"/>
  <c r="K549" i="4" s="1"/>
  <c r="J624" i="4"/>
  <c r="K624" i="4" s="1"/>
  <c r="J609" i="4"/>
  <c r="K609" i="4" s="1"/>
  <c r="J498" i="4"/>
  <c r="K498" i="4" s="1"/>
  <c r="J684" i="4"/>
  <c r="K684" i="4" s="1"/>
  <c r="J126" i="4"/>
  <c r="K126" i="4" s="1"/>
  <c r="J468" i="4"/>
  <c r="K468" i="4" s="1"/>
  <c r="J339" i="4"/>
  <c r="K339" i="4" s="1"/>
  <c r="J296" i="4"/>
  <c r="K296" i="4" s="1"/>
  <c r="J165" i="4"/>
  <c r="K165" i="4" s="1"/>
  <c r="J122" i="4"/>
  <c r="K122" i="4" s="1"/>
  <c r="J433" i="4"/>
  <c r="K433" i="4" s="1"/>
  <c r="J25" i="4"/>
  <c r="K25" i="4" s="1"/>
  <c r="J459" i="4"/>
  <c r="K459" i="4" s="1"/>
  <c r="J682" i="4"/>
  <c r="K682" i="4" s="1"/>
  <c r="J659" i="4"/>
  <c r="K659" i="4" s="1"/>
  <c r="J544" i="4"/>
  <c r="K544" i="4" s="1"/>
  <c r="J509" i="4"/>
  <c r="K509" i="4" s="1"/>
  <c r="J72" i="4"/>
  <c r="K72" i="4" s="1"/>
  <c r="J604" i="4"/>
  <c r="K604" i="4" s="1"/>
  <c r="J214" i="4"/>
  <c r="K214" i="4" s="1"/>
  <c r="J83" i="4"/>
  <c r="K83" i="4" s="1"/>
  <c r="J421" i="4"/>
  <c r="K421" i="4" s="1"/>
  <c r="J382" i="4"/>
  <c r="K382" i="4" s="1"/>
  <c r="J253" i="4"/>
  <c r="K253" i="4" s="1"/>
  <c r="J202" i="4"/>
  <c r="K202" i="4" s="1"/>
  <c r="J164" i="4"/>
  <c r="K164" i="4" s="1"/>
  <c r="J137" i="4"/>
  <c r="K137" i="4" s="1"/>
  <c r="J594" i="4"/>
  <c r="K594" i="4" s="1"/>
  <c r="J579" i="4"/>
  <c r="K579" i="4" s="1"/>
  <c r="J14" i="4"/>
  <c r="K14" i="4" s="1"/>
  <c r="J654" i="4"/>
  <c r="K654" i="4" s="1"/>
  <c r="J639" i="4"/>
  <c r="K639" i="4" s="1"/>
  <c r="J523" i="4"/>
  <c r="K523" i="4" s="1"/>
  <c r="J302" i="4"/>
  <c r="K302" i="4" s="1"/>
  <c r="J163" i="4"/>
  <c r="K163" i="4" s="1"/>
  <c r="J128" i="4"/>
  <c r="K128" i="4" s="1"/>
  <c r="J470" i="4"/>
  <c r="K470" i="4" s="1"/>
  <c r="J333" i="4"/>
  <c r="K333" i="4" s="1"/>
  <c r="J290" i="4"/>
  <c r="K290" i="4" s="1"/>
  <c r="J207" i="4"/>
  <c r="K207" i="4" s="1"/>
  <c r="J268" i="4"/>
  <c r="K268" i="4" s="1"/>
  <c r="J249" i="4"/>
  <c r="K249" i="4" s="1"/>
  <c r="J653" i="4"/>
  <c r="K653" i="4" s="1"/>
  <c r="J565" i="4"/>
  <c r="K565" i="4" s="1"/>
  <c r="J473" i="4"/>
  <c r="K473" i="4" s="1"/>
  <c r="J618" i="4"/>
  <c r="K618" i="4" s="1"/>
  <c r="J530" i="4"/>
  <c r="K530" i="4" s="1"/>
  <c r="J20" i="4"/>
  <c r="K20" i="4" s="1"/>
  <c r="J683" i="4"/>
  <c r="K683" i="4" s="1"/>
  <c r="J595" i="4"/>
  <c r="K595" i="4" s="1"/>
  <c r="J503" i="4"/>
  <c r="K503" i="4" s="1"/>
  <c r="J648" i="4"/>
  <c r="K648" i="4" s="1"/>
  <c r="J560" i="4"/>
  <c r="K560" i="4" s="1"/>
  <c r="J492" i="4"/>
  <c r="K492" i="4" s="1"/>
  <c r="J78" i="4"/>
  <c r="K78" i="4" s="1"/>
  <c r="J625" i="4"/>
  <c r="K625" i="4" s="1"/>
  <c r="J545" i="4"/>
  <c r="K545" i="4" s="1"/>
  <c r="J678" i="4"/>
  <c r="K678" i="4" s="1"/>
  <c r="J590" i="4"/>
  <c r="K590" i="4" s="1"/>
  <c r="J520" i="4"/>
  <c r="K520" i="4" s="1"/>
  <c r="J48" i="4"/>
  <c r="K48" i="4" s="1"/>
  <c r="J655" i="4"/>
  <c r="K655" i="4" s="1"/>
  <c r="J575" i="4"/>
  <c r="K575" i="4" s="1"/>
  <c r="J475" i="4"/>
  <c r="K475" i="4" s="1"/>
  <c r="J620" i="4"/>
  <c r="K620" i="4" s="1"/>
  <c r="J540" i="4"/>
  <c r="K540" i="4" s="1"/>
  <c r="J18" i="4"/>
  <c r="K18" i="4" s="1"/>
  <c r="J110" i="4"/>
  <c r="K110" i="4" s="1"/>
  <c r="J190" i="4"/>
  <c r="K190" i="4" s="1"/>
  <c r="J278" i="4"/>
  <c r="K278" i="4" s="1"/>
  <c r="J364" i="4"/>
  <c r="K364" i="4" s="1"/>
  <c r="J444" i="4"/>
  <c r="K444" i="4" s="1"/>
  <c r="J59" i="4"/>
  <c r="K59" i="4" s="1"/>
  <c r="J147" i="4"/>
  <c r="K147" i="4" s="1"/>
  <c r="J227" i="4"/>
  <c r="K227" i="4" s="1"/>
  <c r="J315" i="4"/>
  <c r="K315" i="4" s="1"/>
  <c r="J405" i="4"/>
  <c r="K405" i="4" s="1"/>
  <c r="J104" i="4"/>
  <c r="K104" i="4" s="1"/>
  <c r="J192" i="4"/>
  <c r="K192" i="4" s="1"/>
  <c r="J280" i="4"/>
  <c r="K280" i="4" s="1"/>
  <c r="J358" i="4"/>
  <c r="K358" i="4" s="1"/>
  <c r="J446" i="4"/>
  <c r="K446" i="4" s="1"/>
  <c r="J61" i="4"/>
  <c r="K61" i="4" s="1"/>
  <c r="J141" i="4"/>
  <c r="K141" i="4" s="1"/>
  <c r="J229" i="4"/>
  <c r="K229" i="4" s="1"/>
  <c r="J317" i="4"/>
  <c r="K317" i="4" s="1"/>
  <c r="J399" i="4"/>
  <c r="K399" i="4" s="1"/>
  <c r="J98" i="4"/>
  <c r="K98" i="4" s="1"/>
  <c r="J186" i="4"/>
  <c r="K186" i="4" s="1"/>
  <c r="J266" i="4"/>
  <c r="K266" i="4" s="1"/>
  <c r="J352" i="4"/>
  <c r="K352" i="4" s="1"/>
  <c r="J464" i="4"/>
  <c r="K464" i="4" s="1"/>
  <c r="J103" i="4"/>
  <c r="K103" i="4" s="1"/>
  <c r="J175" i="4"/>
  <c r="K175" i="4" s="1"/>
  <c r="J295" i="4"/>
  <c r="K295" i="4" s="1"/>
  <c r="J401" i="4"/>
  <c r="K401" i="4" s="1"/>
  <c r="J132" i="4"/>
  <c r="K132" i="4" s="1"/>
  <c r="J244" i="4"/>
  <c r="K244" i="4" s="1"/>
  <c r="J354" i="4"/>
  <c r="K354" i="4" s="1"/>
  <c r="J466" i="4"/>
  <c r="K466" i="4" s="1"/>
  <c r="J113" i="4"/>
  <c r="K113" i="4" s="1"/>
  <c r="J217" i="4"/>
  <c r="K217" i="4" s="1"/>
  <c r="J337" i="4"/>
  <c r="K337" i="4" s="1"/>
  <c r="J451" i="4"/>
  <c r="K451" i="4" s="1"/>
  <c r="J419" i="4"/>
  <c r="K419" i="4" s="1"/>
  <c r="J387" i="4"/>
  <c r="K387" i="4" s="1"/>
  <c r="J355" i="4"/>
  <c r="K355" i="4" s="1"/>
  <c r="J321" i="4"/>
  <c r="K321" i="4" s="1"/>
  <c r="J289" i="4"/>
  <c r="K289" i="4" s="1"/>
  <c r="J257" i="4"/>
  <c r="K257" i="4" s="1"/>
  <c r="J225" i="4"/>
  <c r="K225" i="4" s="1"/>
  <c r="J193" i="4"/>
  <c r="K193" i="4" s="1"/>
  <c r="J161" i="4"/>
  <c r="K161" i="4" s="1"/>
  <c r="J129" i="4"/>
  <c r="K129" i="4" s="1"/>
  <c r="J97" i="4"/>
  <c r="K97" i="4" s="1"/>
  <c r="J65" i="4"/>
  <c r="K65" i="4" s="1"/>
  <c r="J33" i="4"/>
  <c r="K33" i="4" s="1"/>
  <c r="J3" i="4"/>
  <c r="K3" i="4" s="1"/>
  <c r="J442" i="4"/>
  <c r="K442" i="4" s="1"/>
  <c r="J410" i="4"/>
  <c r="K410" i="4" s="1"/>
  <c r="J378" i="4"/>
  <c r="K378" i="4" s="1"/>
  <c r="J347" i="4"/>
  <c r="K347" i="4" s="1"/>
  <c r="J316" i="4"/>
  <c r="K316" i="4" s="1"/>
  <c r="J284" i="4"/>
  <c r="K284" i="4" s="1"/>
  <c r="J252" i="4"/>
  <c r="K252" i="4" s="1"/>
  <c r="J220" i="4"/>
  <c r="K220" i="4" s="1"/>
  <c r="J188" i="4"/>
  <c r="K188" i="4" s="1"/>
  <c r="J156" i="4"/>
  <c r="K156" i="4" s="1"/>
  <c r="J124" i="4"/>
  <c r="K124" i="4" s="1"/>
  <c r="J92" i="4"/>
  <c r="K92" i="4" s="1"/>
  <c r="J449" i="4"/>
  <c r="K449" i="4" s="1"/>
  <c r="J417" i="4"/>
  <c r="K417" i="4" s="1"/>
  <c r="J385" i="4"/>
  <c r="K385" i="4" s="1"/>
  <c r="J353" i="4"/>
  <c r="K353" i="4" s="1"/>
  <c r="J319" i="4"/>
  <c r="K319" i="4" s="1"/>
  <c r="J287" i="4"/>
  <c r="K287" i="4" s="1"/>
  <c r="J255" i="4"/>
  <c r="K255" i="4" s="1"/>
  <c r="J223" i="4"/>
  <c r="K223" i="4" s="1"/>
  <c r="J191" i="4"/>
  <c r="K191" i="4" s="1"/>
  <c r="J159" i="4"/>
  <c r="K159" i="4" s="1"/>
  <c r="J127" i="4"/>
  <c r="K127" i="4" s="1"/>
  <c r="J95" i="4"/>
  <c r="K95" i="4" s="1"/>
  <c r="J63" i="4"/>
  <c r="K63" i="4" s="1"/>
  <c r="J31" i="4"/>
  <c r="K31" i="4" s="1"/>
  <c r="J474" i="4"/>
  <c r="K474" i="4" s="1"/>
  <c r="J440" i="4"/>
  <c r="K440" i="4" s="1"/>
  <c r="J408" i="4"/>
  <c r="K408" i="4" s="1"/>
  <c r="J376" i="4"/>
  <c r="K376" i="4" s="1"/>
  <c r="J443" i="4"/>
  <c r="K443" i="4" s="1"/>
  <c r="J403" i="4"/>
  <c r="K403" i="4" s="1"/>
  <c r="J363" i="4"/>
  <c r="K363" i="4" s="1"/>
  <c r="J313" i="4"/>
  <c r="K313" i="4" s="1"/>
  <c r="J273" i="4"/>
  <c r="K273" i="4" s="1"/>
  <c r="J233" i="4"/>
  <c r="K233" i="4" s="1"/>
  <c r="J185" i="4"/>
  <c r="K185" i="4" s="1"/>
  <c r="J145" i="4"/>
  <c r="K145" i="4" s="1"/>
  <c r="J105" i="4"/>
  <c r="K105" i="4" s="1"/>
  <c r="J57" i="4"/>
  <c r="K57" i="4" s="1"/>
  <c r="J17" i="4"/>
  <c r="K17" i="4" s="1"/>
  <c r="J450" i="4"/>
  <c r="K450" i="4" s="1"/>
  <c r="J402" i="4"/>
  <c r="K402" i="4" s="1"/>
  <c r="J362" i="4"/>
  <c r="K362" i="4" s="1"/>
  <c r="J324" i="4"/>
  <c r="K324" i="4" s="1"/>
  <c r="J276" i="4"/>
  <c r="K276" i="4" s="1"/>
  <c r="J236" i="4"/>
  <c r="K236" i="4" s="1"/>
  <c r="J196" i="4"/>
  <c r="K196" i="4" s="1"/>
  <c r="J148" i="4"/>
  <c r="K148" i="4" s="1"/>
  <c r="J108" i="4"/>
  <c r="K108" i="4" s="1"/>
  <c r="J457" i="4"/>
  <c r="K457" i="4" s="1"/>
  <c r="J409" i="4"/>
  <c r="K409" i="4" s="1"/>
  <c r="J369" i="4"/>
  <c r="K369" i="4" s="1"/>
  <c r="J327" i="4"/>
  <c r="K327" i="4" s="1"/>
  <c r="J279" i="4"/>
  <c r="K279" i="4" s="1"/>
  <c r="J239" i="4"/>
  <c r="K239" i="4" s="1"/>
  <c r="J199" i="4"/>
  <c r="K199" i="4" s="1"/>
  <c r="J151" i="4"/>
  <c r="K151" i="4" s="1"/>
  <c r="J71" i="4"/>
  <c r="K71" i="4" s="1"/>
  <c r="J23" i="4"/>
  <c r="K23" i="4" s="1"/>
  <c r="J456" i="4"/>
  <c r="K456" i="4" s="1"/>
  <c r="J416" i="4"/>
  <c r="K416" i="4" s="1"/>
  <c r="J368" i="4"/>
  <c r="K368" i="4" s="1"/>
  <c r="J338" i="4"/>
  <c r="K338" i="4" s="1"/>
  <c r="J306" i="4"/>
  <c r="K306" i="4" s="1"/>
  <c r="J274" i="4"/>
  <c r="K274" i="4" s="1"/>
  <c r="J242" i="4"/>
  <c r="K242" i="4" s="1"/>
  <c r="J210" i="4"/>
  <c r="K210" i="4" s="1"/>
  <c r="J178" i="4"/>
  <c r="K178" i="4" s="1"/>
  <c r="J146" i="4"/>
  <c r="K146" i="4" s="1"/>
  <c r="J114" i="4"/>
  <c r="K114" i="4" s="1"/>
  <c r="J472" i="4"/>
  <c r="K472" i="4" s="1"/>
  <c r="J439" i="4"/>
  <c r="K439" i="4" s="1"/>
  <c r="J407" i="4"/>
  <c r="K407" i="4" s="1"/>
  <c r="J375" i="4"/>
  <c r="K375" i="4" s="1"/>
  <c r="J341" i="4"/>
  <c r="K341" i="4" s="1"/>
  <c r="J309" i="4"/>
  <c r="K309" i="4" s="1"/>
  <c r="J277" i="4"/>
  <c r="K277" i="4" s="1"/>
  <c r="J245" i="4"/>
  <c r="K245" i="4" s="1"/>
  <c r="J213" i="4"/>
  <c r="K213" i="4" s="1"/>
  <c r="J181" i="4"/>
  <c r="K181" i="4" s="1"/>
  <c r="J149" i="4"/>
  <c r="K149" i="4" s="1"/>
  <c r="J117" i="4"/>
  <c r="K117" i="4" s="1"/>
  <c r="J85" i="4"/>
  <c r="K85" i="4" s="1"/>
  <c r="J53" i="4"/>
  <c r="K53" i="4" s="1"/>
  <c r="J21" i="4"/>
  <c r="K21" i="4" s="1"/>
  <c r="J462" i="4"/>
  <c r="K462" i="4" s="1"/>
  <c r="J430" i="4"/>
  <c r="K430" i="4" s="1"/>
  <c r="J398" i="4"/>
  <c r="K398" i="4" s="1"/>
  <c r="J366" i="4"/>
  <c r="K366" i="4" s="1"/>
  <c r="J336" i="4"/>
  <c r="K336" i="4" s="1"/>
  <c r="J304" i="4"/>
  <c r="K304" i="4" s="1"/>
  <c r="J272" i="4"/>
  <c r="K272" i="4" s="1"/>
  <c r="J240" i="4"/>
  <c r="K240" i="4" s="1"/>
  <c r="J208" i="4"/>
  <c r="K208" i="4" s="1"/>
  <c r="J176" i="4"/>
  <c r="K176" i="4" s="1"/>
  <c r="J144" i="4"/>
  <c r="K144" i="4" s="1"/>
  <c r="J112" i="4"/>
  <c r="K112" i="4" s="1"/>
  <c r="J461" i="4"/>
  <c r="K461" i="4" s="1"/>
  <c r="J429" i="4"/>
  <c r="K429" i="4" s="1"/>
  <c r="J397" i="4"/>
  <c r="K397" i="4" s="1"/>
  <c r="J365" i="4"/>
  <c r="K365" i="4" s="1"/>
  <c r="J331" i="4"/>
  <c r="K331" i="4" s="1"/>
  <c r="J299" i="4"/>
  <c r="K299" i="4" s="1"/>
  <c r="J267" i="4"/>
  <c r="K267" i="4" s="1"/>
  <c r="J235" i="4"/>
  <c r="K235" i="4" s="1"/>
  <c r="J203" i="4"/>
  <c r="K203" i="4" s="1"/>
  <c r="J171" i="4"/>
  <c r="K171" i="4" s="1"/>
  <c r="J139" i="4"/>
  <c r="K139" i="4" s="1"/>
  <c r="J107" i="4"/>
  <c r="K107" i="4" s="1"/>
  <c r="J75" i="4"/>
  <c r="K75" i="4" s="1"/>
  <c r="J43" i="4"/>
  <c r="K43" i="4" s="1"/>
  <c r="J11" i="4"/>
  <c r="K11" i="4" s="1"/>
  <c r="J452" i="4"/>
  <c r="K452" i="4" s="1"/>
  <c r="J420" i="4"/>
  <c r="K420" i="4" s="1"/>
  <c r="J388" i="4"/>
  <c r="K388" i="4" s="1"/>
  <c r="J356" i="4"/>
  <c r="K356" i="4" s="1"/>
  <c r="J326" i="4"/>
  <c r="K326" i="4" s="1"/>
  <c r="J294" i="4"/>
  <c r="K294" i="4" s="1"/>
  <c r="J262" i="4"/>
  <c r="K262" i="4" s="1"/>
  <c r="J230" i="4"/>
  <c r="K230" i="4" s="1"/>
  <c r="J198" i="4"/>
  <c r="K198" i="4" s="1"/>
  <c r="J166" i="4"/>
  <c r="K166" i="4" s="1"/>
  <c r="J134" i="4"/>
  <c r="K134" i="4" s="1"/>
  <c r="J102" i="4"/>
  <c r="K102" i="4" s="1"/>
  <c r="J66" i="4"/>
  <c r="K66" i="4" s="1"/>
  <c r="J34" i="4"/>
  <c r="K34" i="4" s="1"/>
  <c r="J480" i="4"/>
  <c r="K480" i="4" s="1"/>
  <c r="J512" i="4"/>
  <c r="K512" i="4" s="1"/>
  <c r="J532" i="4"/>
  <c r="K532" i="4" s="1"/>
  <c r="J564" i="4"/>
  <c r="K564" i="4" s="1"/>
  <c r="J596" i="4"/>
  <c r="K596" i="4" s="1"/>
  <c r="J628" i="4"/>
  <c r="K628" i="4" s="1"/>
  <c r="J660" i="4"/>
  <c r="K660" i="4" s="1"/>
  <c r="J692" i="4"/>
  <c r="K692" i="4" s="1"/>
  <c r="J491" i="4"/>
  <c r="K491" i="4" s="1"/>
  <c r="J535" i="4"/>
  <c r="K535" i="4" s="1"/>
  <c r="J567" i="4"/>
  <c r="K567" i="4" s="1"/>
  <c r="J599" i="4"/>
  <c r="K599" i="4" s="1"/>
  <c r="J631" i="4"/>
  <c r="K631" i="4" s="1"/>
  <c r="J663" i="4"/>
  <c r="K663" i="4" s="1"/>
  <c r="J695" i="4"/>
  <c r="K695" i="4" s="1"/>
  <c r="J64" i="4"/>
  <c r="K64" i="4" s="1"/>
  <c r="J32" i="4"/>
  <c r="K32" i="4" s="1"/>
  <c r="J482" i="4"/>
  <c r="K482" i="4" s="1"/>
  <c r="J514" i="4"/>
  <c r="K514" i="4" s="1"/>
  <c r="J534" i="4"/>
  <c r="K534" i="4" s="1"/>
  <c r="J566" i="4"/>
  <c r="K566" i="4" s="1"/>
  <c r="J598" i="4"/>
  <c r="K598" i="4" s="1"/>
  <c r="J630" i="4"/>
  <c r="K630" i="4" s="1"/>
  <c r="J662" i="4"/>
  <c r="K662" i="4" s="1"/>
  <c r="J694" i="4"/>
  <c r="K694" i="4" s="1"/>
  <c r="J493" i="4"/>
  <c r="K493" i="4" s="1"/>
  <c r="J537" i="4"/>
  <c r="K537" i="4" s="1"/>
  <c r="J569" i="4"/>
  <c r="K569" i="4" s="1"/>
  <c r="J601" i="4"/>
  <c r="K601" i="4" s="1"/>
  <c r="J633" i="4"/>
  <c r="K633" i="4" s="1"/>
  <c r="J665" i="4"/>
  <c r="K665" i="4" s="1"/>
  <c r="J697" i="4"/>
  <c r="K697" i="4" s="1"/>
  <c r="J62" i="4"/>
  <c r="K62" i="4" s="1"/>
  <c r="J30" i="4"/>
  <c r="K30" i="4" s="1"/>
  <c r="J484" i="4"/>
  <c r="K484" i="4" s="1"/>
  <c r="J516" i="4"/>
  <c r="K516" i="4" s="1"/>
  <c r="J536" i="4"/>
  <c r="K536" i="4" s="1"/>
  <c r="J568" i="4"/>
  <c r="K568" i="4" s="1"/>
  <c r="J600" i="4"/>
  <c r="K600" i="4" s="1"/>
  <c r="J632" i="4"/>
  <c r="K632" i="4" s="1"/>
  <c r="J664" i="4"/>
  <c r="K664" i="4" s="1"/>
  <c r="J696" i="4"/>
  <c r="K696" i="4" s="1"/>
  <c r="J495" i="4"/>
  <c r="K495" i="4" s="1"/>
  <c r="J539" i="4"/>
  <c r="K539" i="4" s="1"/>
  <c r="J571" i="4"/>
  <c r="K571" i="4" s="1"/>
  <c r="J603" i="4"/>
  <c r="K603" i="4" s="1"/>
  <c r="J635" i="4"/>
  <c r="K635" i="4" s="1"/>
  <c r="J667" i="4"/>
  <c r="K667" i="4" s="1"/>
  <c r="J699" i="4"/>
  <c r="K699" i="4" s="1"/>
  <c r="J60" i="4"/>
  <c r="K60" i="4" s="1"/>
  <c r="J28" i="4"/>
  <c r="K28" i="4" s="1"/>
  <c r="J486" i="4"/>
  <c r="K486" i="4" s="1"/>
  <c r="J518" i="4"/>
  <c r="K518" i="4" s="1"/>
  <c r="J538" i="4"/>
  <c r="K538" i="4" s="1"/>
  <c r="J570" i="4"/>
  <c r="K570" i="4" s="1"/>
  <c r="J602" i="4"/>
  <c r="K602" i="4" s="1"/>
  <c r="J634" i="4"/>
  <c r="K634" i="4" s="1"/>
  <c r="J666" i="4"/>
  <c r="K666" i="4" s="1"/>
  <c r="J698" i="4"/>
  <c r="K698" i="4" s="1"/>
  <c r="J497" i="4"/>
  <c r="K497" i="4" s="1"/>
  <c r="J541" i="4"/>
  <c r="K541" i="4" s="1"/>
  <c r="J573" i="4"/>
  <c r="K573" i="4" s="1"/>
  <c r="J605" i="4"/>
  <c r="K605" i="4" s="1"/>
  <c r="J637" i="4"/>
  <c r="K637" i="4" s="1"/>
  <c r="J669" i="4"/>
  <c r="K669" i="4" s="1"/>
  <c r="J435" i="4"/>
  <c r="K435" i="4" s="1"/>
  <c r="J379" i="4"/>
  <c r="K379" i="4" s="1"/>
  <c r="J329" i="4"/>
  <c r="K329" i="4" s="1"/>
  <c r="J265" i="4"/>
  <c r="K265" i="4" s="1"/>
  <c r="J209" i="4"/>
  <c r="K209" i="4" s="1"/>
  <c r="J153" i="4"/>
  <c r="K153" i="4" s="1"/>
  <c r="J89" i="4"/>
  <c r="K89" i="4" s="1"/>
  <c r="J41" i="4"/>
  <c r="K41" i="4" s="1"/>
  <c r="J458" i="4"/>
  <c r="K458" i="4" s="1"/>
  <c r="J394" i="4"/>
  <c r="K394" i="4" s="1"/>
  <c r="J340" i="4"/>
  <c r="K340" i="4" s="1"/>
  <c r="J292" i="4"/>
  <c r="K292" i="4" s="1"/>
  <c r="J228" i="4"/>
  <c r="K228" i="4" s="1"/>
  <c r="J172" i="4"/>
  <c r="K172" i="4" s="1"/>
  <c r="J116" i="4"/>
  <c r="K116" i="4" s="1"/>
  <c r="J441" i="4"/>
  <c r="K441" i="4" s="1"/>
  <c r="J393" i="4"/>
  <c r="K393" i="4" s="1"/>
  <c r="J335" i="4"/>
  <c r="K335" i="4" s="1"/>
  <c r="J271" i="4"/>
  <c r="K271" i="4" s="1"/>
  <c r="J215" i="4"/>
  <c r="K215" i="4" s="1"/>
  <c r="J167" i="4"/>
  <c r="K167" i="4" s="1"/>
  <c r="J55" i="4"/>
  <c r="K55" i="4" s="1"/>
  <c r="J8" i="4"/>
  <c r="K8" i="4" s="1"/>
  <c r="J424" i="4"/>
  <c r="K424" i="4" s="1"/>
  <c r="J360" i="4"/>
  <c r="K360" i="4" s="1"/>
  <c r="J322" i="4"/>
  <c r="K322" i="4" s="1"/>
  <c r="J282" i="4"/>
  <c r="K282" i="4" s="1"/>
  <c r="J234" i="4"/>
  <c r="K234" i="4" s="1"/>
  <c r="J194" i="4"/>
  <c r="K194" i="4" s="1"/>
  <c r="J154" i="4"/>
  <c r="K154" i="4" s="1"/>
  <c r="J106" i="4"/>
  <c r="K106" i="4" s="1"/>
  <c r="J455" i="4"/>
  <c r="K455" i="4" s="1"/>
  <c r="J415" i="4"/>
  <c r="K415" i="4" s="1"/>
  <c r="J367" i="4"/>
  <c r="K367" i="4" s="1"/>
  <c r="J325" i="4"/>
  <c r="K325" i="4" s="1"/>
  <c r="J285" i="4"/>
  <c r="K285" i="4" s="1"/>
  <c r="J237" i="4"/>
  <c r="K237" i="4" s="1"/>
  <c r="J197" i="4"/>
  <c r="K197" i="4" s="1"/>
  <c r="J157" i="4"/>
  <c r="K157" i="4" s="1"/>
  <c r="J109" i="4"/>
  <c r="K109" i="4" s="1"/>
  <c r="J69" i="4"/>
  <c r="K69" i="4" s="1"/>
  <c r="J29" i="4"/>
  <c r="K29" i="4" s="1"/>
  <c r="J454" i="4"/>
  <c r="K454" i="4" s="1"/>
  <c r="J414" i="4"/>
  <c r="K414" i="4" s="1"/>
  <c r="J374" i="4"/>
  <c r="K374" i="4" s="1"/>
  <c r="J328" i="4"/>
  <c r="K328" i="4" s="1"/>
  <c r="J288" i="4"/>
  <c r="K288" i="4" s="1"/>
  <c r="J248" i="4"/>
  <c r="K248" i="4" s="1"/>
  <c r="J200" i="4"/>
  <c r="K200" i="4" s="1"/>
  <c r="J160" i="4"/>
  <c r="K160" i="4" s="1"/>
  <c r="J120" i="4"/>
  <c r="K120" i="4" s="1"/>
  <c r="J453" i="4"/>
  <c r="K453" i="4" s="1"/>
  <c r="J413" i="4"/>
  <c r="K413" i="4" s="1"/>
  <c r="J373" i="4"/>
  <c r="K373" i="4" s="1"/>
  <c r="J323" i="4"/>
  <c r="K323" i="4" s="1"/>
  <c r="J283" i="4"/>
  <c r="K283" i="4" s="1"/>
  <c r="J243" i="4"/>
  <c r="K243" i="4" s="1"/>
  <c r="J195" i="4"/>
  <c r="K195" i="4" s="1"/>
  <c r="J155" i="4"/>
  <c r="K155" i="4" s="1"/>
  <c r="J115" i="4"/>
  <c r="K115" i="4" s="1"/>
  <c r="J67" i="4"/>
  <c r="K67" i="4" s="1"/>
  <c r="J27" i="4"/>
  <c r="K27" i="4" s="1"/>
  <c r="J460" i="4"/>
  <c r="K460" i="4" s="1"/>
  <c r="J412" i="4"/>
  <c r="K412" i="4" s="1"/>
  <c r="J372" i="4"/>
  <c r="K372" i="4" s="1"/>
  <c r="J334" i="4"/>
  <c r="K334" i="4" s="1"/>
  <c r="J286" i="4"/>
  <c r="K286" i="4" s="1"/>
  <c r="J246" i="4"/>
  <c r="K246" i="4" s="1"/>
  <c r="J206" i="4"/>
  <c r="K206" i="4" s="1"/>
  <c r="J158" i="4"/>
  <c r="K158" i="4" s="1"/>
  <c r="J118" i="4"/>
  <c r="K118" i="4" s="1"/>
  <c r="J74" i="4"/>
  <c r="K74" i="4" s="1"/>
  <c r="J26" i="4"/>
  <c r="K26" i="4" s="1"/>
  <c r="J496" i="4"/>
  <c r="K496" i="4" s="1"/>
  <c r="J527" i="4"/>
  <c r="K527" i="4" s="1"/>
  <c r="J572" i="4"/>
  <c r="K572" i="4" s="1"/>
  <c r="J612" i="4"/>
  <c r="K612" i="4" s="1"/>
  <c r="J652" i="4"/>
  <c r="K652" i="4" s="1"/>
  <c r="J700" i="4"/>
  <c r="K700" i="4" s="1"/>
  <c r="J507" i="4"/>
  <c r="K507" i="4" s="1"/>
  <c r="J559" i="4"/>
  <c r="K559" i="4" s="1"/>
  <c r="J607" i="4"/>
  <c r="K607" i="4" s="1"/>
  <c r="J647" i="4"/>
  <c r="K647" i="4" s="1"/>
  <c r="J687" i="4"/>
  <c r="K687" i="4" s="1"/>
  <c r="J56" i="4"/>
  <c r="K56" i="4" s="1"/>
  <c r="J16" i="4"/>
  <c r="K16" i="4" s="1"/>
  <c r="J506" i="4"/>
  <c r="K506" i="4" s="1"/>
  <c r="J542" i="4"/>
  <c r="K542" i="4" s="1"/>
  <c r="J582" i="4"/>
  <c r="K582" i="4" s="1"/>
  <c r="J622" i="4"/>
  <c r="K622" i="4" s="1"/>
  <c r="J670" i="4"/>
  <c r="K670" i="4" s="1"/>
  <c r="J477" i="4"/>
  <c r="K477" i="4" s="1"/>
  <c r="J517" i="4"/>
  <c r="K517" i="4" s="1"/>
  <c r="J577" i="4"/>
  <c r="K577" i="4" s="1"/>
  <c r="J617" i="4"/>
  <c r="K617" i="4" s="1"/>
  <c r="J657" i="4"/>
  <c r="K657" i="4" s="1"/>
  <c r="J86" i="4"/>
  <c r="K86" i="4" s="1"/>
  <c r="J46" i="4"/>
  <c r="K46" i="4" s="1"/>
  <c r="J4" i="4"/>
  <c r="K4" i="4" s="1"/>
  <c r="J521" i="4"/>
  <c r="K521" i="4" s="1"/>
  <c r="J552" i="4"/>
  <c r="K552" i="4" s="1"/>
  <c r="J592" i="4"/>
  <c r="K592" i="4" s="1"/>
  <c r="J640" i="4"/>
  <c r="K640" i="4" s="1"/>
  <c r="J680" i="4"/>
  <c r="K680" i="4" s="1"/>
  <c r="J487" i="4"/>
  <c r="K487" i="4" s="1"/>
  <c r="J547" i="4"/>
  <c r="K547" i="4" s="1"/>
  <c r="J587" i="4"/>
  <c r="K587" i="4" s="1"/>
  <c r="J627" i="4"/>
  <c r="K627" i="4" s="1"/>
  <c r="J675" i="4"/>
  <c r="K675" i="4" s="1"/>
  <c r="J76" i="4"/>
  <c r="K76" i="4" s="1"/>
  <c r="J36" i="4"/>
  <c r="K36" i="4" s="1"/>
  <c r="J494" i="4"/>
  <c r="K494" i="4" s="1"/>
  <c r="J526" i="4"/>
  <c r="K526" i="4" s="1"/>
  <c r="J562" i="4"/>
  <c r="K562" i="4" s="1"/>
  <c r="J610" i="4"/>
  <c r="K610" i="4" s="1"/>
  <c r="J650" i="4"/>
  <c r="K650" i="4" s="1"/>
  <c r="J690" i="4"/>
  <c r="K690" i="4" s="1"/>
  <c r="J505" i="4"/>
  <c r="K505" i="4" s="1"/>
  <c r="J557" i="4"/>
  <c r="K557" i="4" s="1"/>
  <c r="J597" i="4"/>
  <c r="K597" i="4" s="1"/>
  <c r="J645" i="4"/>
  <c r="K645" i="4" s="1"/>
  <c r="J685" i="4"/>
  <c r="K685" i="4" s="1"/>
  <c r="J467" i="4"/>
  <c r="K467" i="4" s="1"/>
  <c r="J411" i="4"/>
  <c r="K411" i="4" s="1"/>
  <c r="J345" i="4"/>
  <c r="K345" i="4" s="1"/>
  <c r="J297" i="4"/>
  <c r="K297" i="4" s="1"/>
  <c r="J241" i="4"/>
  <c r="K241" i="4" s="1"/>
  <c r="J177" i="4"/>
  <c r="K177" i="4" s="1"/>
  <c r="J121" i="4"/>
  <c r="K121" i="4" s="1"/>
  <c r="J73" i="4"/>
  <c r="K73" i="4" s="1"/>
  <c r="J9" i="4"/>
  <c r="K9" i="4" s="1"/>
  <c r="J426" i="4"/>
  <c r="K426" i="4" s="1"/>
  <c r="J370" i="4"/>
  <c r="K370" i="4" s="1"/>
  <c r="J308" i="4"/>
  <c r="K308" i="4" s="1"/>
  <c r="J260" i="4"/>
  <c r="K260" i="4" s="1"/>
  <c r="J204" i="4"/>
  <c r="K204" i="4" s="1"/>
  <c r="J140" i="4"/>
  <c r="K140" i="4" s="1"/>
  <c r="J476" i="4"/>
  <c r="K476" i="4" s="1"/>
  <c r="J425" i="4"/>
  <c r="K425" i="4" s="1"/>
  <c r="J361" i="4"/>
  <c r="K361" i="4" s="1"/>
  <c r="J303" i="4"/>
  <c r="K303" i="4" s="1"/>
  <c r="J247" i="4"/>
  <c r="K247" i="4" s="1"/>
  <c r="J183" i="4"/>
  <c r="K183" i="4" s="1"/>
  <c r="J135" i="4"/>
  <c r="K135" i="4" s="1"/>
  <c r="J87" i="4"/>
  <c r="K87" i="4" s="1"/>
  <c r="J39" i="4"/>
  <c r="K39" i="4" s="1"/>
  <c r="J448" i="4"/>
  <c r="K448" i="4" s="1"/>
  <c r="J392" i="4"/>
  <c r="K392" i="4" s="1"/>
  <c r="J346" i="4"/>
  <c r="K346" i="4" s="1"/>
  <c r="J298" i="4"/>
  <c r="K298" i="4" s="1"/>
  <c r="J258" i="4"/>
  <c r="K258" i="4" s="1"/>
  <c r="J218" i="4"/>
  <c r="K218" i="4" s="1"/>
  <c r="J170" i="4"/>
  <c r="K170" i="4" s="1"/>
  <c r="J130" i="4"/>
  <c r="K130" i="4" s="1"/>
  <c r="J90" i="4"/>
  <c r="K90" i="4" s="1"/>
  <c r="J431" i="4"/>
  <c r="K431" i="4" s="1"/>
  <c r="J391" i="4"/>
  <c r="K391" i="4" s="1"/>
  <c r="J351" i="4"/>
  <c r="K351" i="4" s="1"/>
  <c r="J301" i="4"/>
  <c r="K301" i="4" s="1"/>
  <c r="J261" i="4"/>
  <c r="K261" i="4" s="1"/>
  <c r="J221" i="4"/>
  <c r="K221" i="4" s="1"/>
  <c r="J173" i="4"/>
  <c r="K173" i="4" s="1"/>
  <c r="J133" i="4"/>
  <c r="K133" i="4" s="1"/>
  <c r="J93" i="4"/>
  <c r="K93" i="4" s="1"/>
  <c r="J45" i="4"/>
  <c r="K45" i="4" s="1"/>
  <c r="J7" i="4"/>
  <c r="K7" i="4" s="1"/>
  <c r="J438" i="4"/>
  <c r="K438" i="4" s="1"/>
  <c r="J390" i="4"/>
  <c r="K390" i="4" s="1"/>
  <c r="J350" i="4"/>
  <c r="K350" i="4" s="1"/>
  <c r="J312" i="4"/>
  <c r="K312" i="4" s="1"/>
  <c r="J264" i="4"/>
  <c r="K264" i="4" s="1"/>
  <c r="J224" i="4"/>
  <c r="K224" i="4" s="1"/>
  <c r="J184" i="4"/>
  <c r="K184" i="4" s="1"/>
  <c r="J136" i="4"/>
  <c r="K136" i="4" s="1"/>
  <c r="J96" i="4"/>
  <c r="K96" i="4" s="1"/>
  <c r="J437" i="4"/>
  <c r="K437" i="4" s="1"/>
  <c r="J389" i="4"/>
  <c r="K389" i="4" s="1"/>
  <c r="J349" i="4"/>
  <c r="K349" i="4" s="1"/>
  <c r="J307" i="4"/>
  <c r="K307" i="4" s="1"/>
  <c r="J259" i="4"/>
  <c r="K259" i="4" s="1"/>
  <c r="J219" i="4"/>
  <c r="K219" i="4" s="1"/>
  <c r="J179" i="4"/>
  <c r="K179" i="4" s="1"/>
  <c r="J131" i="4"/>
  <c r="K131" i="4" s="1"/>
  <c r="J91" i="4"/>
  <c r="K91" i="4" s="1"/>
  <c r="J51" i="4"/>
  <c r="K51" i="4" s="1"/>
  <c r="J5" i="4"/>
  <c r="K5" i="4" s="1"/>
  <c r="J436" i="4"/>
  <c r="K436" i="4" s="1"/>
  <c r="J396" i="4"/>
  <c r="K396" i="4" s="1"/>
  <c r="J348" i="4"/>
  <c r="K348" i="4" s="1"/>
  <c r="J310" i="4"/>
  <c r="K310" i="4" s="1"/>
  <c r="J270" i="4"/>
  <c r="K270" i="4" s="1"/>
  <c r="J222" i="4"/>
  <c r="K222" i="4" s="1"/>
  <c r="J182" i="4"/>
  <c r="K182" i="4" s="1"/>
  <c r="J142" i="4"/>
  <c r="K142" i="4" s="1"/>
  <c r="J94" i="4"/>
  <c r="K94" i="4" s="1"/>
  <c r="J50" i="4"/>
  <c r="K50" i="4" s="1"/>
  <c r="J10" i="4"/>
  <c r="K10" i="4" s="1"/>
  <c r="J519" i="4"/>
  <c r="K519" i="4" s="1"/>
  <c r="J548" i="4"/>
  <c r="K548" i="4" s="1"/>
  <c r="J588" i="4"/>
  <c r="K588" i="4" s="1"/>
  <c r="J636" i="4"/>
  <c r="K636" i="4" s="1"/>
  <c r="J676" i="4"/>
  <c r="K676" i="4" s="1"/>
  <c r="J483" i="4"/>
  <c r="K483" i="4" s="1"/>
  <c r="J543" i="4"/>
  <c r="K543" i="4" s="1"/>
  <c r="J583" i="4"/>
  <c r="K583" i="4" s="1"/>
  <c r="J623" i="4"/>
  <c r="K623" i="4" s="1"/>
  <c r="J671" i="4"/>
  <c r="K671" i="4" s="1"/>
  <c r="J80" i="4"/>
  <c r="K80" i="4" s="1"/>
  <c r="J40" i="4"/>
  <c r="K40" i="4" s="1"/>
  <c r="J490" i="4"/>
  <c r="K490" i="4" s="1"/>
  <c r="J524" i="4"/>
  <c r="K524" i="4" s="1"/>
  <c r="J558" i="4"/>
  <c r="K558" i="4" s="1"/>
  <c r="J606" i="4"/>
  <c r="K606" i="4" s="1"/>
  <c r="J646" i="4"/>
  <c r="K646" i="4" s="1"/>
  <c r="J686" i="4"/>
  <c r="K686" i="4" s="1"/>
  <c r="J501" i="4"/>
  <c r="K501" i="4" s="1"/>
  <c r="J553" i="4"/>
  <c r="K553" i="4" s="1"/>
  <c r="J593" i="4"/>
  <c r="K593" i="4" s="1"/>
  <c r="J641" i="4"/>
  <c r="K641" i="4" s="1"/>
  <c r="J681" i="4"/>
  <c r="K681" i="4" s="1"/>
  <c r="J70" i="4"/>
  <c r="K70" i="4" s="1"/>
  <c r="J22" i="4"/>
  <c r="K22" i="4" s="1"/>
  <c r="J500" i="4"/>
  <c r="K500" i="4" s="1"/>
  <c r="J529" i="4"/>
  <c r="K529" i="4" s="1"/>
  <c r="J576" i="4"/>
  <c r="K576" i="4" s="1"/>
  <c r="J616" i="4"/>
  <c r="K616" i="4" s="1"/>
  <c r="J656" i="4"/>
  <c r="K656" i="4" s="1"/>
  <c r="J471" i="4"/>
  <c r="K471" i="4" s="1"/>
  <c r="J511" i="4"/>
  <c r="K511" i="4" s="1"/>
  <c r="J563" i="4"/>
  <c r="K563" i="4" s="1"/>
  <c r="J611" i="4"/>
  <c r="K611" i="4" s="1"/>
  <c r="J651" i="4"/>
  <c r="K651" i="4" s="1"/>
  <c r="J691" i="4"/>
  <c r="K691" i="4" s="1"/>
  <c r="J52" i="4"/>
  <c r="K52" i="4" s="1"/>
  <c r="J12" i="4"/>
  <c r="K12" i="4" s="1"/>
  <c r="J510" i="4"/>
  <c r="K510" i="4" s="1"/>
  <c r="J546" i="4"/>
  <c r="K546" i="4" s="1"/>
  <c r="J586" i="4"/>
  <c r="K586" i="4" s="1"/>
  <c r="J626" i="4"/>
  <c r="K626" i="4" s="1"/>
  <c r="J674" i="4"/>
  <c r="K674" i="4" s="1"/>
  <c r="J481" i="4"/>
  <c r="K481" i="4" s="1"/>
  <c r="J533" i="4"/>
  <c r="K533" i="4" s="1"/>
  <c r="J581" i="4"/>
  <c r="K581" i="4" s="1"/>
  <c r="J621" i="4"/>
  <c r="K621" i="4" s="1"/>
  <c r="J661" i="4"/>
  <c r="K661" i="4" s="1"/>
  <c r="J693" i="4"/>
  <c r="K693" i="4" s="1"/>
  <c r="J613" i="4"/>
  <c r="K613" i="4" s="1"/>
  <c r="J513" i="4"/>
  <c r="K513" i="4" s="1"/>
  <c r="J658" i="4"/>
  <c r="K658" i="4" s="1"/>
  <c r="J578" i="4"/>
  <c r="K578" i="4" s="1"/>
  <c r="J502" i="4"/>
  <c r="K502" i="4" s="1"/>
  <c r="J68" i="4"/>
  <c r="K68" i="4" s="1"/>
  <c r="J643" i="4"/>
  <c r="K643" i="4" s="1"/>
  <c r="J555" i="4"/>
  <c r="K555" i="4" s="1"/>
  <c r="J688" i="4"/>
  <c r="K688" i="4" s="1"/>
  <c r="J608" i="4"/>
  <c r="K608" i="4" s="1"/>
  <c r="J525" i="4"/>
  <c r="K525" i="4" s="1"/>
  <c r="J38" i="4"/>
  <c r="K38" i="4" s="1"/>
  <c r="J673" i="4"/>
  <c r="K673" i="4" s="1"/>
  <c r="J585" i="4"/>
  <c r="K585" i="4" s="1"/>
  <c r="J485" i="4"/>
  <c r="K485" i="4" s="1"/>
  <c r="J638" i="4"/>
  <c r="K638" i="4" s="1"/>
  <c r="J550" i="4"/>
  <c r="K550" i="4" s="1"/>
  <c r="J6" i="4"/>
  <c r="K6" i="4" s="1"/>
  <c r="J88" i="4"/>
  <c r="K88" i="4" s="1"/>
  <c r="J615" i="4"/>
  <c r="K615" i="4" s="1"/>
  <c r="J515" i="4"/>
  <c r="K515" i="4" s="1"/>
  <c r="J668" i="4"/>
  <c r="K668" i="4" s="1"/>
  <c r="J580" i="4"/>
  <c r="K580" i="4" s="1"/>
  <c r="J504" i="4"/>
  <c r="K504" i="4" s="1"/>
  <c r="J58" i="4"/>
  <c r="K58" i="4" s="1"/>
  <c r="J150" i="4"/>
  <c r="K150" i="4" s="1"/>
  <c r="J238" i="4"/>
  <c r="K238" i="4" s="1"/>
  <c r="J318" i="4"/>
  <c r="K318" i="4" s="1"/>
  <c r="J404" i="4"/>
  <c r="K404" i="4" s="1"/>
  <c r="J19" i="4"/>
  <c r="K19" i="4" s="1"/>
  <c r="J99" i="4"/>
  <c r="K99" i="4" s="1"/>
  <c r="J187" i="4"/>
  <c r="K187" i="4" s="1"/>
  <c r="J275" i="4"/>
  <c r="K275" i="4" s="1"/>
  <c r="J357" i="4"/>
  <c r="K357" i="4" s="1"/>
  <c r="J445" i="4"/>
  <c r="K445" i="4" s="1"/>
  <c r="J152" i="4"/>
  <c r="K152" i="4" s="1"/>
  <c r="J232" i="4"/>
  <c r="K232" i="4" s="1"/>
  <c r="J320" i="4"/>
  <c r="K320" i="4" s="1"/>
  <c r="J406" i="4"/>
  <c r="K406" i="4" s="1"/>
  <c r="J13" i="4"/>
  <c r="K13" i="4" s="1"/>
  <c r="J101" i="4"/>
  <c r="K101" i="4" s="1"/>
  <c r="J189" i="4"/>
  <c r="K189" i="4" s="1"/>
  <c r="J269" i="4"/>
  <c r="K269" i="4" s="1"/>
  <c r="J359" i="4"/>
  <c r="K359" i="4" s="1"/>
  <c r="J447" i="4"/>
  <c r="K447" i="4" s="1"/>
  <c r="J138" i="4"/>
  <c r="K138" i="4" s="1"/>
  <c r="J226" i="4"/>
  <c r="K226" i="4" s="1"/>
  <c r="J314" i="4"/>
  <c r="K314" i="4" s="1"/>
  <c r="J400" i="4"/>
  <c r="K400" i="4" s="1"/>
  <c r="J47" i="4"/>
  <c r="K47" i="4" s="1"/>
  <c r="J119" i="4"/>
  <c r="K119" i="4" s="1"/>
  <c r="J231" i="4"/>
  <c r="K231" i="4" s="1"/>
  <c r="J343" i="4"/>
  <c r="K343" i="4" s="1"/>
  <c r="J465" i="4"/>
  <c r="K465" i="4" s="1"/>
  <c r="J180" i="4"/>
  <c r="K180" i="4" s="1"/>
  <c r="J300" i="4"/>
  <c r="K300" i="4" s="1"/>
  <c r="J418" i="4"/>
  <c r="K418" i="4" s="1"/>
  <c r="J49" i="4"/>
  <c r="K49" i="4" s="1"/>
  <c r="J169" i="4"/>
  <c r="K169" i="4" s="1"/>
  <c r="J281" i="4"/>
  <c r="K281" i="4" s="1"/>
  <c r="J395" i="4"/>
  <c r="K395" i="4" s="1"/>
  <c r="J677" i="4"/>
  <c r="K677" i="4" s="1"/>
  <c r="J589" i="4"/>
  <c r="K589" i="4" s="1"/>
  <c r="J489" i="4"/>
  <c r="K489" i="4" s="1"/>
  <c r="J642" i="4"/>
  <c r="K642" i="4" s="1"/>
  <c r="J554" i="4"/>
  <c r="K554" i="4" s="1"/>
  <c r="J478" i="4"/>
  <c r="K478" i="4" s="1"/>
  <c r="J84" i="4"/>
  <c r="K84" i="4" s="1"/>
  <c r="J619" i="4"/>
  <c r="K619" i="4" s="1"/>
  <c r="J531" i="4"/>
  <c r="K531" i="4" s="1"/>
  <c r="J672" i="4"/>
  <c r="K672" i="4" s="1"/>
  <c r="J584" i="4"/>
  <c r="K584" i="4" s="1"/>
  <c r="J508" i="4"/>
  <c r="K508" i="4" s="1"/>
  <c r="J54" i="4"/>
  <c r="K54" i="4" s="1"/>
  <c r="J649" i="4"/>
  <c r="K649" i="4" s="1"/>
  <c r="J561" i="4"/>
  <c r="K561" i="4" s="1"/>
  <c r="J701" i="4"/>
  <c r="K701" i="4" s="1"/>
  <c r="J614" i="4"/>
  <c r="K614" i="4" s="1"/>
  <c r="J528" i="4"/>
  <c r="K528" i="4" s="1"/>
  <c r="J24" i="4"/>
  <c r="K24" i="4" s="1"/>
  <c r="J679" i="4"/>
  <c r="K679" i="4" s="1"/>
  <c r="J591" i="4"/>
  <c r="K591" i="4" s="1"/>
  <c r="J499" i="4"/>
  <c r="K499" i="4" s="1"/>
  <c r="J644" i="4"/>
  <c r="K644" i="4" s="1"/>
  <c r="J556" i="4"/>
  <c r="K556" i="4" s="1"/>
  <c r="J488" i="4"/>
  <c r="K488" i="4" s="1"/>
  <c r="J82" i="4"/>
  <c r="K82" i="4" s="1"/>
  <c r="J174" i="4"/>
  <c r="K174" i="4" s="1"/>
  <c r="J254" i="4"/>
  <c r="K254" i="4" s="1"/>
  <c r="J342" i="4"/>
  <c r="K342" i="4" s="1"/>
  <c r="J428" i="4"/>
  <c r="K428" i="4" s="1"/>
  <c r="J35" i="4"/>
  <c r="K35" i="4" s="1"/>
  <c r="J123" i="4"/>
  <c r="K123" i="4" s="1"/>
  <c r="J211" i="4"/>
  <c r="K211" i="4" s="1"/>
  <c r="J291" i="4"/>
  <c r="K291" i="4" s="1"/>
  <c r="J381" i="4"/>
  <c r="K381" i="4" s="1"/>
  <c r="J469" i="4"/>
  <c r="K469" i="4" s="1"/>
  <c r="J168" i="4"/>
  <c r="K168" i="4" s="1"/>
  <c r="J256" i="4"/>
  <c r="K256" i="4" s="1"/>
  <c r="J344" i="4"/>
  <c r="K344" i="4" s="1"/>
  <c r="J422" i="4"/>
  <c r="K422" i="4" s="1"/>
  <c r="J37" i="4"/>
  <c r="K37" i="4" s="1"/>
  <c r="J125" i="4"/>
  <c r="K125" i="4" s="1"/>
  <c r="J205" i="4"/>
  <c r="K205" i="4" s="1"/>
  <c r="J293" i="4"/>
  <c r="K293" i="4" s="1"/>
  <c r="J383" i="4"/>
  <c r="K383" i="4" s="1"/>
  <c r="J463" i="4"/>
  <c r="K463" i="4" s="1"/>
  <c r="J162" i="4"/>
  <c r="K162" i="4" s="1"/>
  <c r="J250" i="4"/>
  <c r="K250" i="4" s="1"/>
  <c r="J330" i="4"/>
  <c r="K330" i="4" s="1"/>
  <c r="J432" i="4"/>
  <c r="K432" i="4" s="1"/>
  <c r="J79" i="4"/>
  <c r="K79" i="4" s="1"/>
  <c r="J143" i="4"/>
  <c r="K143" i="4" s="1"/>
  <c r="J263" i="4"/>
  <c r="K263" i="4" s="1"/>
  <c r="J377" i="4"/>
  <c r="K377" i="4" s="1"/>
  <c r="J100" i="4"/>
  <c r="K100" i="4" s="1"/>
  <c r="J212" i="4"/>
  <c r="K212" i="4" s="1"/>
  <c r="J332" i="4"/>
  <c r="K332" i="4" s="1"/>
  <c r="J434" i="4"/>
  <c r="K434" i="4" s="1"/>
  <c r="J81" i="4"/>
  <c r="K81" i="4" s="1"/>
  <c r="J201" i="4"/>
  <c r="K201" i="4" s="1"/>
  <c r="J305" i="4"/>
  <c r="K305" i="4" s="1"/>
  <c r="J427" i="4"/>
  <c r="K427" i="4" s="1"/>
  <c r="G7" i="3"/>
  <c r="E7" i="3"/>
  <c r="F7" i="3"/>
  <c r="G23" i="3"/>
  <c r="E23" i="3"/>
  <c r="F23" i="3"/>
  <c r="G39" i="3"/>
  <c r="E39" i="3"/>
  <c r="F39" i="3"/>
  <c r="G55" i="3"/>
  <c r="F55" i="3"/>
  <c r="E55" i="3"/>
  <c r="G71" i="3"/>
  <c r="F71" i="3"/>
  <c r="E71" i="3"/>
  <c r="G87" i="3"/>
  <c r="F87" i="3"/>
  <c r="E87" i="3"/>
  <c r="E103" i="3"/>
  <c r="E119" i="3"/>
  <c r="E135" i="3"/>
  <c r="E151" i="3"/>
  <c r="E167" i="3"/>
  <c r="E183" i="3"/>
  <c r="E199" i="3"/>
  <c r="E215" i="3"/>
  <c r="E231" i="3"/>
  <c r="F247" i="3"/>
  <c r="F263" i="3"/>
  <c r="F279" i="3"/>
  <c r="F295" i="3"/>
  <c r="F311" i="3"/>
  <c r="F327" i="3"/>
  <c r="F343" i="3"/>
  <c r="F11" i="3"/>
  <c r="G11" i="3"/>
  <c r="E11" i="3"/>
  <c r="F27" i="3"/>
  <c r="G27" i="3"/>
  <c r="E27" i="3"/>
  <c r="F43" i="3"/>
  <c r="G43" i="3"/>
  <c r="E43" i="3"/>
  <c r="E59" i="3"/>
  <c r="G59" i="3"/>
  <c r="F59" i="3"/>
  <c r="E75" i="3"/>
  <c r="G75" i="3"/>
  <c r="F75" i="3"/>
  <c r="E91" i="3"/>
  <c r="G91" i="3"/>
  <c r="F91" i="3"/>
  <c r="F107" i="3"/>
  <c r="F123" i="3"/>
  <c r="F139" i="3"/>
  <c r="F155" i="3"/>
  <c r="F171" i="3"/>
  <c r="F187" i="3"/>
  <c r="F203" i="3"/>
  <c r="F219" i="3"/>
  <c r="F235" i="3"/>
  <c r="E251" i="3"/>
  <c r="E267" i="3"/>
  <c r="E283" i="3"/>
  <c r="E299" i="3"/>
  <c r="E315" i="3"/>
  <c r="E331" i="3"/>
  <c r="E347" i="3"/>
  <c r="F15" i="3"/>
  <c r="G15" i="3"/>
  <c r="E15" i="3"/>
  <c r="F31" i="3"/>
  <c r="G31" i="3"/>
  <c r="E31" i="3"/>
  <c r="E47" i="3"/>
  <c r="G47" i="3"/>
  <c r="F47" i="3"/>
  <c r="E63" i="3"/>
  <c r="G63" i="3"/>
  <c r="F63" i="3"/>
  <c r="E79" i="3"/>
  <c r="G79" i="3"/>
  <c r="F79" i="3"/>
  <c r="E95" i="3"/>
  <c r="G95" i="3"/>
  <c r="F95" i="3"/>
  <c r="F111" i="3"/>
  <c r="G111" i="3"/>
  <c r="G127" i="3"/>
  <c r="F127" i="3"/>
  <c r="F143" i="3"/>
  <c r="G143" i="3"/>
  <c r="G159" i="3"/>
  <c r="F159" i="3"/>
  <c r="F175" i="3"/>
  <c r="G175" i="3"/>
  <c r="G191" i="3"/>
  <c r="F191" i="3"/>
  <c r="F207" i="3"/>
  <c r="G207" i="3"/>
  <c r="G223" i="3"/>
  <c r="F223" i="3"/>
  <c r="E239" i="3"/>
  <c r="G239" i="3"/>
  <c r="G255" i="3"/>
  <c r="E255" i="3"/>
  <c r="E271" i="3"/>
  <c r="G271" i="3"/>
  <c r="G287" i="3"/>
  <c r="E287" i="3"/>
  <c r="E303" i="3"/>
  <c r="G303" i="3"/>
  <c r="G319" i="3"/>
  <c r="E319" i="3"/>
  <c r="E335" i="3"/>
  <c r="G335" i="3"/>
  <c r="G351" i="3"/>
  <c r="E351" i="3"/>
  <c r="E367" i="3"/>
  <c r="G367" i="3"/>
  <c r="E19" i="3"/>
  <c r="F19" i="3"/>
  <c r="G19" i="3"/>
  <c r="E35" i="3"/>
  <c r="F35" i="3"/>
  <c r="G35" i="3"/>
  <c r="F51" i="3"/>
  <c r="E51" i="3"/>
  <c r="G51" i="3"/>
  <c r="F67" i="3"/>
  <c r="E67" i="3"/>
  <c r="G67" i="3"/>
  <c r="F83" i="3"/>
  <c r="E83" i="3"/>
  <c r="G83" i="3"/>
  <c r="G99" i="3"/>
  <c r="E99" i="3"/>
  <c r="E115" i="3"/>
  <c r="G115" i="3"/>
  <c r="G131" i="3"/>
  <c r="E131" i="3"/>
  <c r="E147" i="3"/>
  <c r="G147" i="3"/>
  <c r="G163" i="3"/>
  <c r="E163" i="3"/>
  <c r="E179" i="3"/>
  <c r="G179" i="3"/>
  <c r="G195" i="3"/>
  <c r="E195" i="3"/>
  <c r="E211" i="3"/>
  <c r="G211" i="3"/>
  <c r="G227" i="3"/>
  <c r="E227" i="3"/>
  <c r="F243" i="3"/>
  <c r="G243" i="3"/>
  <c r="G259" i="3"/>
  <c r="F259" i="3"/>
  <c r="F275" i="3"/>
  <c r="G275" i="3"/>
  <c r="G291" i="3"/>
  <c r="F291" i="3"/>
  <c r="F307" i="3"/>
  <c r="G307" i="3"/>
  <c r="G323" i="3"/>
  <c r="F323" i="3"/>
  <c r="F339" i="3"/>
  <c r="G339" i="3"/>
  <c r="G355" i="3"/>
  <c r="F355" i="3"/>
  <c r="F371" i="3"/>
  <c r="G371" i="3"/>
  <c r="J4" i="3"/>
  <c r="K4" i="3" s="1"/>
  <c r="H4" i="3"/>
  <c r="F4" i="3"/>
  <c r="G4" i="3"/>
  <c r="E4" i="3"/>
  <c r="J8" i="3"/>
  <c r="K8" i="3" s="1"/>
  <c r="H8" i="3"/>
  <c r="F8" i="3"/>
  <c r="G8" i="3"/>
  <c r="E8" i="3"/>
  <c r="J12" i="3"/>
  <c r="K12" i="3" s="1"/>
  <c r="H12" i="3"/>
  <c r="E12" i="3"/>
  <c r="F12" i="3"/>
  <c r="G12" i="3"/>
  <c r="J16" i="3"/>
  <c r="K16" i="3" s="1"/>
  <c r="H16" i="3"/>
  <c r="G16" i="3"/>
  <c r="E16" i="3"/>
  <c r="F16" i="3"/>
  <c r="J20" i="3"/>
  <c r="K20" i="3" s="1"/>
  <c r="H20" i="3"/>
  <c r="F20" i="3"/>
  <c r="G20" i="3"/>
  <c r="E20" i="3"/>
  <c r="J24" i="3"/>
  <c r="K24" i="3" s="1"/>
  <c r="H24" i="3"/>
  <c r="F24" i="3"/>
  <c r="G24" i="3"/>
  <c r="E24" i="3"/>
  <c r="J28" i="3"/>
  <c r="K28" i="3" s="1"/>
  <c r="H28" i="3"/>
  <c r="E28" i="3"/>
  <c r="F28" i="3"/>
  <c r="G28" i="3"/>
  <c r="J32" i="3"/>
  <c r="K32" i="3" s="1"/>
  <c r="H32" i="3"/>
  <c r="G32" i="3"/>
  <c r="E32" i="3"/>
  <c r="F32" i="3"/>
  <c r="J36" i="3"/>
  <c r="K36" i="3" s="1"/>
  <c r="H36" i="3"/>
  <c r="F36" i="3"/>
  <c r="G36" i="3"/>
  <c r="E36" i="3"/>
  <c r="J40" i="3"/>
  <c r="K40" i="3" s="1"/>
  <c r="H40" i="3"/>
  <c r="F40" i="3"/>
  <c r="G40" i="3"/>
  <c r="E40" i="3"/>
  <c r="J44" i="3"/>
  <c r="K44" i="3" s="1"/>
  <c r="H44" i="3"/>
  <c r="E44" i="3"/>
  <c r="F44" i="3"/>
  <c r="G44" i="3"/>
  <c r="J48" i="3"/>
  <c r="K48" i="3" s="1"/>
  <c r="H48" i="3"/>
  <c r="G48" i="3"/>
  <c r="F48" i="3"/>
  <c r="E48" i="3"/>
  <c r="J52" i="3"/>
  <c r="K52" i="3" s="1"/>
  <c r="H52" i="3"/>
  <c r="E52" i="3"/>
  <c r="G52" i="3"/>
  <c r="F52" i="3"/>
  <c r="J56" i="3"/>
  <c r="K56" i="3" s="1"/>
  <c r="H56" i="3"/>
  <c r="E56" i="3"/>
  <c r="G56" i="3"/>
  <c r="F56" i="3"/>
  <c r="J60" i="3"/>
  <c r="K60" i="3" s="1"/>
  <c r="H60" i="3"/>
  <c r="F60" i="3"/>
  <c r="E60" i="3"/>
  <c r="G60" i="3"/>
  <c r="J64" i="3"/>
  <c r="K64" i="3" s="1"/>
  <c r="H64" i="3"/>
  <c r="G64" i="3"/>
  <c r="F64" i="3"/>
  <c r="E64" i="3"/>
  <c r="J68" i="3"/>
  <c r="K68" i="3" s="1"/>
  <c r="H68" i="3"/>
  <c r="E68" i="3"/>
  <c r="G68" i="3"/>
  <c r="F68" i="3"/>
  <c r="J72" i="3"/>
  <c r="K72" i="3" s="1"/>
  <c r="H72" i="3"/>
  <c r="E72" i="3"/>
  <c r="G72" i="3"/>
  <c r="F72" i="3"/>
  <c r="J76" i="3"/>
  <c r="K76" i="3" s="1"/>
  <c r="H76" i="3"/>
  <c r="F76" i="3"/>
  <c r="E76" i="3"/>
  <c r="G76" i="3"/>
  <c r="J80" i="3"/>
  <c r="K80" i="3" s="1"/>
  <c r="H80" i="3"/>
  <c r="G80" i="3"/>
  <c r="F80" i="3"/>
  <c r="E80" i="3"/>
  <c r="J84" i="3"/>
  <c r="K84" i="3" s="1"/>
  <c r="H84" i="3"/>
  <c r="E84" i="3"/>
  <c r="G84" i="3"/>
  <c r="F84" i="3"/>
  <c r="J88" i="3"/>
  <c r="K88" i="3" s="1"/>
  <c r="H88" i="3"/>
  <c r="E88" i="3"/>
  <c r="G88" i="3"/>
  <c r="F88" i="3"/>
  <c r="J92" i="3"/>
  <c r="K92" i="3" s="1"/>
  <c r="H92" i="3"/>
  <c r="F92" i="3"/>
  <c r="E92" i="3"/>
  <c r="G92" i="3"/>
  <c r="J96" i="3"/>
  <c r="K96" i="3" s="1"/>
  <c r="H96" i="3"/>
  <c r="G96" i="3"/>
  <c r="F96" i="3"/>
  <c r="E96" i="3"/>
  <c r="J100" i="3"/>
  <c r="K100" i="3" s="1"/>
  <c r="H100" i="3"/>
  <c r="E100" i="3"/>
  <c r="G100" i="3"/>
  <c r="F100" i="3"/>
  <c r="J104" i="3"/>
  <c r="K104" i="3" s="1"/>
  <c r="H104" i="3"/>
  <c r="E104" i="3"/>
  <c r="G104" i="3"/>
  <c r="F104" i="3"/>
  <c r="J108" i="3"/>
  <c r="K108" i="3" s="1"/>
  <c r="H108" i="3"/>
  <c r="F108" i="3"/>
  <c r="E108" i="3"/>
  <c r="G108" i="3"/>
  <c r="J112" i="3"/>
  <c r="K112" i="3" s="1"/>
  <c r="H112" i="3"/>
  <c r="G112" i="3"/>
  <c r="F112" i="3"/>
  <c r="E112" i="3"/>
  <c r="J116" i="3"/>
  <c r="K116" i="3" s="1"/>
  <c r="H116" i="3"/>
  <c r="E116" i="3"/>
  <c r="G116" i="3"/>
  <c r="F116" i="3"/>
  <c r="J120" i="3"/>
  <c r="K120" i="3" s="1"/>
  <c r="H120" i="3"/>
  <c r="E120" i="3"/>
  <c r="G120" i="3"/>
  <c r="F120" i="3"/>
  <c r="J124" i="3"/>
  <c r="K124" i="3" s="1"/>
  <c r="H124" i="3"/>
  <c r="F124" i="3"/>
  <c r="E124" i="3"/>
  <c r="G124" i="3"/>
  <c r="J128" i="3"/>
  <c r="K128" i="3" s="1"/>
  <c r="H128" i="3"/>
  <c r="G128" i="3"/>
  <c r="F128" i="3"/>
  <c r="E128" i="3"/>
  <c r="J132" i="3"/>
  <c r="K132" i="3" s="1"/>
  <c r="H132" i="3"/>
  <c r="E132" i="3"/>
  <c r="G132" i="3"/>
  <c r="F132" i="3"/>
  <c r="J136" i="3"/>
  <c r="K136" i="3" s="1"/>
  <c r="H136" i="3"/>
  <c r="E136" i="3"/>
  <c r="G136" i="3"/>
  <c r="F136" i="3"/>
  <c r="J140" i="3"/>
  <c r="K140" i="3" s="1"/>
  <c r="H140" i="3"/>
  <c r="F140" i="3"/>
  <c r="E140" i="3"/>
  <c r="G140" i="3"/>
  <c r="J144" i="3"/>
  <c r="K144" i="3" s="1"/>
  <c r="H144" i="3"/>
  <c r="G144" i="3"/>
  <c r="F144" i="3"/>
  <c r="E144" i="3"/>
  <c r="J148" i="3"/>
  <c r="K148" i="3" s="1"/>
  <c r="H148" i="3"/>
  <c r="E148" i="3"/>
  <c r="G148" i="3"/>
  <c r="F148" i="3"/>
  <c r="J152" i="3"/>
  <c r="K152" i="3" s="1"/>
  <c r="H152" i="3"/>
  <c r="E152" i="3"/>
  <c r="G152" i="3"/>
  <c r="F152" i="3"/>
  <c r="J156" i="3"/>
  <c r="K156" i="3" s="1"/>
  <c r="H156" i="3"/>
  <c r="F156" i="3"/>
  <c r="E156" i="3"/>
  <c r="G156" i="3"/>
  <c r="J160" i="3"/>
  <c r="K160" i="3" s="1"/>
  <c r="H160" i="3"/>
  <c r="G160" i="3"/>
  <c r="F160" i="3"/>
  <c r="E160" i="3"/>
  <c r="J164" i="3"/>
  <c r="K164" i="3" s="1"/>
  <c r="H164" i="3"/>
  <c r="E164" i="3"/>
  <c r="G164" i="3"/>
  <c r="F164" i="3"/>
  <c r="J168" i="3"/>
  <c r="K168" i="3" s="1"/>
  <c r="H168" i="3"/>
  <c r="E168" i="3"/>
  <c r="G168" i="3"/>
  <c r="F168" i="3"/>
  <c r="J172" i="3"/>
  <c r="K172" i="3" s="1"/>
  <c r="H172" i="3"/>
  <c r="F172" i="3"/>
  <c r="E172" i="3"/>
  <c r="G172" i="3"/>
  <c r="J176" i="3"/>
  <c r="K176" i="3" s="1"/>
  <c r="H176" i="3"/>
  <c r="G176" i="3"/>
  <c r="F176" i="3"/>
  <c r="E176" i="3"/>
  <c r="J180" i="3"/>
  <c r="K180" i="3" s="1"/>
  <c r="H180" i="3"/>
  <c r="E180" i="3"/>
  <c r="G180" i="3"/>
  <c r="F180" i="3"/>
  <c r="J184" i="3"/>
  <c r="K184" i="3" s="1"/>
  <c r="H184" i="3"/>
  <c r="E184" i="3"/>
  <c r="G184" i="3"/>
  <c r="F184" i="3"/>
  <c r="J188" i="3"/>
  <c r="K188" i="3" s="1"/>
  <c r="H188" i="3"/>
  <c r="F188" i="3"/>
  <c r="E188" i="3"/>
  <c r="G188" i="3"/>
  <c r="J192" i="3"/>
  <c r="K192" i="3" s="1"/>
  <c r="H192" i="3"/>
  <c r="G192" i="3"/>
  <c r="F192" i="3"/>
  <c r="E192" i="3"/>
  <c r="J196" i="3"/>
  <c r="K196" i="3" s="1"/>
  <c r="H196" i="3"/>
  <c r="E196" i="3"/>
  <c r="G196" i="3"/>
  <c r="F196" i="3"/>
  <c r="J200" i="3"/>
  <c r="K200" i="3" s="1"/>
  <c r="H200" i="3"/>
  <c r="E200" i="3"/>
  <c r="G200" i="3"/>
  <c r="F200" i="3"/>
  <c r="J204" i="3"/>
  <c r="K204" i="3" s="1"/>
  <c r="H204" i="3"/>
  <c r="F204" i="3"/>
  <c r="E204" i="3"/>
  <c r="G204" i="3"/>
  <c r="J208" i="3"/>
  <c r="K208" i="3" s="1"/>
  <c r="H208" i="3"/>
  <c r="G208" i="3"/>
  <c r="F208" i="3"/>
  <c r="E208" i="3"/>
  <c r="J212" i="3"/>
  <c r="K212" i="3" s="1"/>
  <c r="H212" i="3"/>
  <c r="E212" i="3"/>
  <c r="G212" i="3"/>
  <c r="F212" i="3"/>
  <c r="J216" i="3"/>
  <c r="K216" i="3" s="1"/>
  <c r="H216" i="3"/>
  <c r="E216" i="3"/>
  <c r="G216" i="3"/>
  <c r="F216" i="3"/>
  <c r="J220" i="3"/>
  <c r="K220" i="3" s="1"/>
  <c r="H220" i="3"/>
  <c r="F220" i="3"/>
  <c r="E220" i="3"/>
  <c r="G220" i="3"/>
  <c r="J224" i="3"/>
  <c r="K224" i="3" s="1"/>
  <c r="H224" i="3"/>
  <c r="G224" i="3"/>
  <c r="F224" i="3"/>
  <c r="E224" i="3"/>
  <c r="J228" i="3"/>
  <c r="K228" i="3" s="1"/>
  <c r="H228" i="3"/>
  <c r="E228" i="3"/>
  <c r="G228" i="3"/>
  <c r="F228" i="3"/>
  <c r="J232" i="3"/>
  <c r="K232" i="3" s="1"/>
  <c r="H232" i="3"/>
  <c r="E232" i="3"/>
  <c r="G232" i="3"/>
  <c r="F232" i="3"/>
  <c r="J236" i="3"/>
  <c r="K236" i="3" s="1"/>
  <c r="H236" i="3"/>
  <c r="F236" i="3"/>
  <c r="E236" i="3"/>
  <c r="G236" i="3"/>
  <c r="J240" i="3"/>
  <c r="K240" i="3" s="1"/>
  <c r="H240" i="3"/>
  <c r="G240" i="3"/>
  <c r="E240" i="3"/>
  <c r="F240" i="3"/>
  <c r="J244" i="3"/>
  <c r="K244" i="3" s="1"/>
  <c r="H244" i="3"/>
  <c r="F244" i="3"/>
  <c r="G244" i="3"/>
  <c r="E244" i="3"/>
  <c r="J248" i="3"/>
  <c r="K248" i="3" s="1"/>
  <c r="H248" i="3"/>
  <c r="F248" i="3"/>
  <c r="G248" i="3"/>
  <c r="E248" i="3"/>
  <c r="J252" i="3"/>
  <c r="K252" i="3" s="1"/>
  <c r="H252" i="3"/>
  <c r="E252" i="3"/>
  <c r="F252" i="3"/>
  <c r="G252" i="3"/>
  <c r="J256" i="3"/>
  <c r="K256" i="3" s="1"/>
  <c r="H256" i="3"/>
  <c r="G256" i="3"/>
  <c r="E256" i="3"/>
  <c r="F256" i="3"/>
  <c r="J260" i="3"/>
  <c r="K260" i="3" s="1"/>
  <c r="H260" i="3"/>
  <c r="F260" i="3"/>
  <c r="G260" i="3"/>
  <c r="E260" i="3"/>
  <c r="J264" i="3"/>
  <c r="K264" i="3" s="1"/>
  <c r="H264" i="3"/>
  <c r="F264" i="3"/>
  <c r="G264" i="3"/>
  <c r="E264" i="3"/>
  <c r="J268" i="3"/>
  <c r="K268" i="3" s="1"/>
  <c r="H268" i="3"/>
  <c r="E268" i="3"/>
  <c r="F268" i="3"/>
  <c r="G268" i="3"/>
  <c r="J272" i="3"/>
  <c r="K272" i="3" s="1"/>
  <c r="H272" i="3"/>
  <c r="G272" i="3"/>
  <c r="E272" i="3"/>
  <c r="F272" i="3"/>
  <c r="J276" i="3"/>
  <c r="K276" i="3" s="1"/>
  <c r="H276" i="3"/>
  <c r="F276" i="3"/>
  <c r="G276" i="3"/>
  <c r="E276" i="3"/>
  <c r="J280" i="3"/>
  <c r="K280" i="3" s="1"/>
  <c r="H280" i="3"/>
  <c r="F280" i="3"/>
  <c r="G280" i="3"/>
  <c r="E280" i="3"/>
  <c r="J284" i="3"/>
  <c r="K284" i="3" s="1"/>
  <c r="H284" i="3"/>
  <c r="E284" i="3"/>
  <c r="F284" i="3"/>
  <c r="G284" i="3"/>
  <c r="J288" i="3"/>
  <c r="K288" i="3" s="1"/>
  <c r="H288" i="3"/>
  <c r="G288" i="3"/>
  <c r="E288" i="3"/>
  <c r="F288" i="3"/>
  <c r="J292" i="3"/>
  <c r="K292" i="3" s="1"/>
  <c r="H292" i="3"/>
  <c r="F292" i="3"/>
  <c r="G292" i="3"/>
  <c r="E292" i="3"/>
  <c r="J296" i="3"/>
  <c r="K296" i="3" s="1"/>
  <c r="H296" i="3"/>
  <c r="F296" i="3"/>
  <c r="G296" i="3"/>
  <c r="E296" i="3"/>
  <c r="J300" i="3"/>
  <c r="K300" i="3" s="1"/>
  <c r="H300" i="3"/>
  <c r="E300" i="3"/>
  <c r="F300" i="3"/>
  <c r="G300" i="3"/>
  <c r="J304" i="3"/>
  <c r="K304" i="3" s="1"/>
  <c r="H304" i="3"/>
  <c r="G304" i="3"/>
  <c r="E304" i="3"/>
  <c r="F304" i="3"/>
  <c r="J308" i="3"/>
  <c r="K308" i="3" s="1"/>
  <c r="H308" i="3"/>
  <c r="F308" i="3"/>
  <c r="G308" i="3"/>
  <c r="E308" i="3"/>
  <c r="J312" i="3"/>
  <c r="K312" i="3" s="1"/>
  <c r="H312" i="3"/>
  <c r="F312" i="3"/>
  <c r="G312" i="3"/>
  <c r="E312" i="3"/>
  <c r="J316" i="3"/>
  <c r="K316" i="3" s="1"/>
  <c r="H316" i="3"/>
  <c r="E316" i="3"/>
  <c r="F316" i="3"/>
  <c r="G316" i="3"/>
  <c r="J320" i="3"/>
  <c r="K320" i="3" s="1"/>
  <c r="H320" i="3"/>
  <c r="G320" i="3"/>
  <c r="E320" i="3"/>
  <c r="F320" i="3"/>
  <c r="J324" i="3"/>
  <c r="K324" i="3" s="1"/>
  <c r="H324" i="3"/>
  <c r="F324" i="3"/>
  <c r="G324" i="3"/>
  <c r="E324" i="3"/>
  <c r="J328" i="3"/>
  <c r="K328" i="3" s="1"/>
  <c r="H328" i="3"/>
  <c r="F328" i="3"/>
  <c r="G328" i="3"/>
  <c r="E328" i="3"/>
  <c r="J332" i="3"/>
  <c r="K332" i="3" s="1"/>
  <c r="H332" i="3"/>
  <c r="F332" i="3"/>
  <c r="G332" i="3"/>
  <c r="E332" i="3"/>
  <c r="J336" i="3"/>
  <c r="K336" i="3" s="1"/>
  <c r="H336" i="3"/>
  <c r="F336" i="3"/>
  <c r="E336" i="3"/>
  <c r="G336" i="3"/>
  <c r="J340" i="3"/>
  <c r="K340" i="3" s="1"/>
  <c r="H340" i="3"/>
  <c r="E340" i="3"/>
  <c r="G340" i="3"/>
  <c r="F340" i="3"/>
  <c r="J344" i="3"/>
  <c r="K344" i="3" s="1"/>
  <c r="H344" i="3"/>
  <c r="G344" i="3"/>
  <c r="E344" i="3"/>
  <c r="F344" i="3"/>
  <c r="J348" i="3"/>
  <c r="K348" i="3" s="1"/>
  <c r="H348" i="3"/>
  <c r="F348" i="3"/>
  <c r="G348" i="3"/>
  <c r="E348" i="3"/>
  <c r="J352" i="3"/>
  <c r="K352" i="3" s="1"/>
  <c r="H352" i="3"/>
  <c r="F352" i="3"/>
  <c r="G352" i="3"/>
  <c r="E352" i="3"/>
  <c r="J356" i="3"/>
  <c r="K356" i="3" s="1"/>
  <c r="H356" i="3"/>
  <c r="E356" i="3"/>
  <c r="F356" i="3"/>
  <c r="G356" i="3"/>
  <c r="J360" i="3"/>
  <c r="K360" i="3" s="1"/>
  <c r="H360" i="3"/>
  <c r="G360" i="3"/>
  <c r="E360" i="3"/>
  <c r="F360" i="3"/>
  <c r="J364" i="3"/>
  <c r="K364" i="3" s="1"/>
  <c r="H364" i="3"/>
  <c r="F364" i="3"/>
  <c r="G364" i="3"/>
  <c r="E364" i="3"/>
  <c r="J368" i="3"/>
  <c r="K368" i="3" s="1"/>
  <c r="H368" i="3"/>
  <c r="F368" i="3"/>
  <c r="E368" i="3"/>
  <c r="G368" i="3"/>
  <c r="J372" i="3"/>
  <c r="K372" i="3" s="1"/>
  <c r="H372" i="3"/>
  <c r="E372" i="3"/>
  <c r="G372" i="3"/>
  <c r="F372" i="3"/>
  <c r="J376" i="3"/>
  <c r="K376" i="3" s="1"/>
  <c r="H376" i="3"/>
  <c r="G376" i="3"/>
  <c r="E376" i="3"/>
  <c r="F376" i="3"/>
  <c r="J380" i="3"/>
  <c r="K380" i="3" s="1"/>
  <c r="H380" i="3"/>
  <c r="F380" i="3"/>
  <c r="G380" i="3"/>
  <c r="E380" i="3"/>
  <c r="J384" i="3"/>
  <c r="K384" i="3" s="1"/>
  <c r="H384" i="3"/>
  <c r="F384" i="3"/>
  <c r="G384" i="3"/>
  <c r="E384" i="3"/>
  <c r="J388" i="3"/>
  <c r="K388" i="3" s="1"/>
  <c r="H388" i="3"/>
  <c r="E388" i="3"/>
  <c r="F388" i="3"/>
  <c r="G388" i="3"/>
  <c r="J392" i="3"/>
  <c r="K392" i="3" s="1"/>
  <c r="H392" i="3"/>
  <c r="G392" i="3"/>
  <c r="E392" i="3"/>
  <c r="F392" i="3"/>
  <c r="J396" i="3"/>
  <c r="K396" i="3" s="1"/>
  <c r="H396" i="3"/>
  <c r="F396" i="3"/>
  <c r="G396" i="3"/>
  <c r="E396" i="3"/>
  <c r="J400" i="3"/>
  <c r="K400" i="3" s="1"/>
  <c r="H400" i="3"/>
  <c r="F400" i="3"/>
  <c r="E400" i="3"/>
  <c r="G400" i="3"/>
  <c r="J404" i="3"/>
  <c r="K404" i="3" s="1"/>
  <c r="H404" i="3"/>
  <c r="E404" i="3"/>
  <c r="G404" i="3"/>
  <c r="F404" i="3"/>
  <c r="J408" i="3"/>
  <c r="K408" i="3" s="1"/>
  <c r="H408" i="3"/>
  <c r="G408" i="3"/>
  <c r="E408" i="3"/>
  <c r="F408" i="3"/>
  <c r="J412" i="3"/>
  <c r="K412" i="3" s="1"/>
  <c r="H412" i="3"/>
  <c r="F412" i="3"/>
  <c r="G412" i="3"/>
  <c r="E412" i="3"/>
  <c r="J416" i="3"/>
  <c r="K416" i="3" s="1"/>
  <c r="H416" i="3"/>
  <c r="F416" i="3"/>
  <c r="G416" i="3"/>
  <c r="E416" i="3"/>
  <c r="J420" i="3"/>
  <c r="K420" i="3" s="1"/>
  <c r="H420" i="3"/>
  <c r="G420" i="3"/>
  <c r="E420" i="3"/>
  <c r="F420" i="3"/>
  <c r="J424" i="3"/>
  <c r="K424" i="3" s="1"/>
  <c r="H424" i="3"/>
  <c r="F424" i="3"/>
  <c r="G424" i="3"/>
  <c r="E424" i="3"/>
  <c r="J428" i="3"/>
  <c r="K428" i="3" s="1"/>
  <c r="H428" i="3"/>
  <c r="F428" i="3"/>
  <c r="G428" i="3"/>
  <c r="E428" i="3"/>
  <c r="J432" i="3"/>
  <c r="K432" i="3" s="1"/>
  <c r="H432" i="3"/>
  <c r="E432" i="3"/>
  <c r="F432" i="3"/>
  <c r="G432" i="3"/>
  <c r="J436" i="3"/>
  <c r="K436" i="3" s="1"/>
  <c r="H436" i="3"/>
  <c r="G436" i="3"/>
  <c r="E436" i="3"/>
  <c r="F436" i="3"/>
  <c r="J440" i="3"/>
  <c r="K440" i="3" s="1"/>
  <c r="H440" i="3"/>
  <c r="F440" i="3"/>
  <c r="G440" i="3"/>
  <c r="E440" i="3"/>
  <c r="J444" i="3"/>
  <c r="K444" i="3" s="1"/>
  <c r="H444" i="3"/>
  <c r="F444" i="3"/>
  <c r="G444" i="3"/>
  <c r="E444" i="3"/>
  <c r="J448" i="3"/>
  <c r="K448" i="3" s="1"/>
  <c r="H448" i="3"/>
  <c r="E448" i="3"/>
  <c r="F448" i="3"/>
  <c r="G448" i="3"/>
  <c r="J452" i="3"/>
  <c r="K452" i="3" s="1"/>
  <c r="H452" i="3"/>
  <c r="G452" i="3"/>
  <c r="E452" i="3"/>
  <c r="F452" i="3"/>
  <c r="J456" i="3"/>
  <c r="K456" i="3" s="1"/>
  <c r="H456" i="3"/>
  <c r="F456" i="3"/>
  <c r="G456" i="3"/>
  <c r="E456" i="3"/>
  <c r="J460" i="3"/>
  <c r="K460" i="3" s="1"/>
  <c r="H460" i="3"/>
  <c r="F460" i="3"/>
  <c r="G460" i="3"/>
  <c r="E460" i="3"/>
  <c r="J464" i="3"/>
  <c r="K464" i="3" s="1"/>
  <c r="H464" i="3"/>
  <c r="E464" i="3"/>
  <c r="F464" i="3"/>
  <c r="G464" i="3"/>
  <c r="J468" i="3"/>
  <c r="K468" i="3" s="1"/>
  <c r="H468" i="3"/>
  <c r="G468" i="3"/>
  <c r="E468" i="3"/>
  <c r="F468" i="3"/>
  <c r="J472" i="3"/>
  <c r="K472" i="3" s="1"/>
  <c r="H472" i="3"/>
  <c r="F472" i="3"/>
  <c r="G472" i="3"/>
  <c r="E472" i="3"/>
  <c r="J476" i="3"/>
  <c r="K476" i="3" s="1"/>
  <c r="H476" i="3"/>
  <c r="F476" i="3"/>
  <c r="G476" i="3"/>
  <c r="E476" i="3"/>
  <c r="J480" i="3"/>
  <c r="K480" i="3" s="1"/>
  <c r="H480" i="3"/>
  <c r="E480" i="3"/>
  <c r="F480" i="3"/>
  <c r="G480" i="3"/>
  <c r="J484" i="3"/>
  <c r="K484" i="3" s="1"/>
  <c r="H484" i="3"/>
  <c r="F484" i="3"/>
  <c r="G484" i="3"/>
  <c r="E484" i="3"/>
  <c r="J488" i="3"/>
  <c r="K488" i="3" s="1"/>
  <c r="H488" i="3"/>
  <c r="F488" i="3"/>
  <c r="G488" i="3"/>
  <c r="E488" i="3"/>
  <c r="J492" i="3"/>
  <c r="K492" i="3" s="1"/>
  <c r="H492" i="3"/>
  <c r="G492" i="3"/>
  <c r="E492" i="3"/>
  <c r="F492" i="3"/>
  <c r="J496" i="3"/>
  <c r="K496" i="3" s="1"/>
  <c r="H496" i="3"/>
  <c r="G496" i="3"/>
  <c r="F496" i="3"/>
  <c r="E496" i="3"/>
  <c r="J500" i="3"/>
  <c r="K500" i="3" s="1"/>
  <c r="H500" i="3"/>
  <c r="G500" i="3"/>
  <c r="F500" i="3"/>
  <c r="E500" i="3"/>
  <c r="J504" i="3"/>
  <c r="K504" i="3" s="1"/>
  <c r="H504" i="3"/>
  <c r="F504" i="3"/>
  <c r="E504" i="3"/>
  <c r="G504" i="3"/>
  <c r="J508" i="3"/>
  <c r="K508" i="3" s="1"/>
  <c r="H508" i="3"/>
  <c r="E508" i="3"/>
  <c r="G508" i="3"/>
  <c r="F508" i="3"/>
  <c r="J512" i="3"/>
  <c r="K512" i="3" s="1"/>
  <c r="H512" i="3"/>
  <c r="G512" i="3"/>
  <c r="F512" i="3"/>
  <c r="E512" i="3"/>
  <c r="J516" i="3"/>
  <c r="K516" i="3" s="1"/>
  <c r="H516" i="3"/>
  <c r="G516" i="3"/>
  <c r="F516" i="3"/>
  <c r="E516" i="3"/>
  <c r="J520" i="3"/>
  <c r="K520" i="3" s="1"/>
  <c r="H520" i="3"/>
  <c r="E520" i="3"/>
  <c r="G520" i="3"/>
  <c r="F520" i="3"/>
  <c r="J524" i="3"/>
  <c r="K524" i="3" s="1"/>
  <c r="H524" i="3"/>
  <c r="F524" i="3"/>
  <c r="E524" i="3"/>
  <c r="G524" i="3"/>
  <c r="H528" i="3"/>
  <c r="J528" i="3"/>
  <c r="K528" i="3" s="1"/>
  <c r="G528" i="3"/>
  <c r="F528" i="3"/>
  <c r="E528" i="3"/>
  <c r="J532" i="3"/>
  <c r="K532" i="3" s="1"/>
  <c r="H532" i="3"/>
  <c r="G532" i="3"/>
  <c r="F532" i="3"/>
  <c r="E532" i="3"/>
  <c r="J536" i="3"/>
  <c r="K536" i="3" s="1"/>
  <c r="H536" i="3"/>
  <c r="E536" i="3"/>
  <c r="G536" i="3"/>
  <c r="F536" i="3"/>
  <c r="J540" i="3"/>
  <c r="K540" i="3" s="1"/>
  <c r="H540" i="3"/>
  <c r="F540" i="3"/>
  <c r="E540" i="3"/>
  <c r="G540" i="3"/>
  <c r="J544" i="3"/>
  <c r="K544" i="3" s="1"/>
  <c r="H544" i="3"/>
  <c r="G544" i="3"/>
  <c r="F544" i="3"/>
  <c r="E544" i="3"/>
  <c r="J548" i="3"/>
  <c r="K548" i="3" s="1"/>
  <c r="H548" i="3"/>
  <c r="G548" i="3"/>
  <c r="F548" i="3"/>
  <c r="E548" i="3"/>
  <c r="J552" i="3"/>
  <c r="K552" i="3" s="1"/>
  <c r="H552" i="3"/>
  <c r="E552" i="3"/>
  <c r="G552" i="3"/>
  <c r="F552" i="3"/>
  <c r="J556" i="3"/>
  <c r="K556" i="3" s="1"/>
  <c r="H556" i="3"/>
  <c r="F556" i="3"/>
  <c r="E556" i="3"/>
  <c r="G556" i="3"/>
  <c r="J560" i="3"/>
  <c r="K560" i="3" s="1"/>
  <c r="H560" i="3"/>
  <c r="G560" i="3"/>
  <c r="F560" i="3"/>
  <c r="E560" i="3"/>
  <c r="J564" i="3"/>
  <c r="K564" i="3" s="1"/>
  <c r="H564" i="3"/>
  <c r="G564" i="3"/>
  <c r="F564" i="3"/>
  <c r="E564" i="3"/>
  <c r="J568" i="3"/>
  <c r="K568" i="3" s="1"/>
  <c r="H568" i="3"/>
  <c r="E568" i="3"/>
  <c r="G568" i="3"/>
  <c r="F568" i="3"/>
  <c r="J572" i="3"/>
  <c r="K572" i="3" s="1"/>
  <c r="H572" i="3"/>
  <c r="F572" i="3"/>
  <c r="E572" i="3"/>
  <c r="G572" i="3"/>
  <c r="J576" i="3"/>
  <c r="K576" i="3" s="1"/>
  <c r="H576" i="3"/>
  <c r="G576" i="3"/>
  <c r="F576" i="3"/>
  <c r="E576" i="3"/>
  <c r="J580" i="3"/>
  <c r="K580" i="3" s="1"/>
  <c r="H580" i="3"/>
  <c r="G580" i="3"/>
  <c r="F580" i="3"/>
  <c r="E580" i="3"/>
  <c r="J584" i="3"/>
  <c r="K584" i="3" s="1"/>
  <c r="H584" i="3"/>
  <c r="E584" i="3"/>
  <c r="G584" i="3"/>
  <c r="F584" i="3"/>
  <c r="J588" i="3"/>
  <c r="K588" i="3" s="1"/>
  <c r="H588" i="3"/>
  <c r="F588" i="3"/>
  <c r="E588" i="3"/>
  <c r="G588" i="3"/>
  <c r="J592" i="3"/>
  <c r="K592" i="3" s="1"/>
  <c r="H592" i="3"/>
  <c r="G592" i="3"/>
  <c r="F592" i="3"/>
  <c r="E592" i="3"/>
  <c r="J596" i="3"/>
  <c r="K596" i="3" s="1"/>
  <c r="H596" i="3"/>
  <c r="G596" i="3"/>
  <c r="F596" i="3"/>
  <c r="E596" i="3"/>
  <c r="J600" i="3"/>
  <c r="K600" i="3" s="1"/>
  <c r="H600" i="3"/>
  <c r="E600" i="3"/>
  <c r="G600" i="3"/>
  <c r="F600" i="3"/>
  <c r="J604" i="3"/>
  <c r="K604" i="3" s="1"/>
  <c r="H604" i="3"/>
  <c r="F604" i="3"/>
  <c r="E604" i="3"/>
  <c r="G604" i="3"/>
  <c r="J608" i="3"/>
  <c r="K608" i="3" s="1"/>
  <c r="H608" i="3"/>
  <c r="G608" i="3"/>
  <c r="F608" i="3"/>
  <c r="E608" i="3"/>
  <c r="J612" i="3"/>
  <c r="K612" i="3" s="1"/>
  <c r="H612" i="3"/>
  <c r="G612" i="3"/>
  <c r="F612" i="3"/>
  <c r="E612" i="3"/>
  <c r="J616" i="3"/>
  <c r="K616" i="3" s="1"/>
  <c r="H616" i="3"/>
  <c r="E616" i="3"/>
  <c r="G616" i="3"/>
  <c r="F616" i="3"/>
  <c r="J620" i="3"/>
  <c r="K620" i="3" s="1"/>
  <c r="H620" i="3"/>
  <c r="F620" i="3"/>
  <c r="E620" i="3"/>
  <c r="G620" i="3"/>
  <c r="J624" i="3"/>
  <c r="K624" i="3" s="1"/>
  <c r="H624" i="3"/>
  <c r="G624" i="3"/>
  <c r="F624" i="3"/>
  <c r="E624" i="3"/>
  <c r="J628" i="3"/>
  <c r="K628" i="3" s="1"/>
  <c r="H628" i="3"/>
  <c r="G628" i="3"/>
  <c r="F628" i="3"/>
  <c r="E628" i="3"/>
  <c r="J632" i="3"/>
  <c r="K632" i="3" s="1"/>
  <c r="H632" i="3"/>
  <c r="E632" i="3"/>
  <c r="G632" i="3"/>
  <c r="F632" i="3"/>
  <c r="J636" i="3"/>
  <c r="K636" i="3" s="1"/>
  <c r="H636" i="3"/>
  <c r="F636" i="3"/>
  <c r="E636" i="3"/>
  <c r="G636" i="3"/>
  <c r="J640" i="3"/>
  <c r="K640" i="3" s="1"/>
  <c r="H640" i="3"/>
  <c r="G640" i="3"/>
  <c r="F640" i="3"/>
  <c r="E640" i="3"/>
  <c r="J644" i="3"/>
  <c r="K644" i="3" s="1"/>
  <c r="H644" i="3"/>
  <c r="G644" i="3"/>
  <c r="F644" i="3"/>
  <c r="E644" i="3"/>
  <c r="J648" i="3"/>
  <c r="K648" i="3" s="1"/>
  <c r="H648" i="3"/>
  <c r="E648" i="3"/>
  <c r="G648" i="3"/>
  <c r="F648" i="3"/>
  <c r="J652" i="3"/>
  <c r="K652" i="3" s="1"/>
  <c r="H652" i="3"/>
  <c r="F652" i="3"/>
  <c r="E652" i="3"/>
  <c r="G652" i="3"/>
  <c r="J656" i="3"/>
  <c r="K656" i="3" s="1"/>
  <c r="H656" i="3"/>
  <c r="G656" i="3"/>
  <c r="F656" i="3"/>
  <c r="E656" i="3"/>
  <c r="J660" i="3"/>
  <c r="K660" i="3" s="1"/>
  <c r="H660" i="3"/>
  <c r="G660" i="3"/>
  <c r="F660" i="3"/>
  <c r="E660" i="3"/>
  <c r="J664" i="3"/>
  <c r="K664" i="3" s="1"/>
  <c r="H664" i="3"/>
  <c r="E664" i="3"/>
  <c r="G664" i="3"/>
  <c r="F664" i="3"/>
  <c r="J668" i="3"/>
  <c r="K668" i="3" s="1"/>
  <c r="H668" i="3"/>
  <c r="F668" i="3"/>
  <c r="E668" i="3"/>
  <c r="G668" i="3"/>
  <c r="J672" i="3"/>
  <c r="K672" i="3" s="1"/>
  <c r="H672" i="3"/>
  <c r="G672" i="3"/>
  <c r="F672" i="3"/>
  <c r="E672" i="3"/>
  <c r="J676" i="3"/>
  <c r="K676" i="3" s="1"/>
  <c r="H676" i="3"/>
  <c r="G676" i="3"/>
  <c r="F676" i="3"/>
  <c r="E676" i="3"/>
  <c r="J680" i="3"/>
  <c r="K680" i="3" s="1"/>
  <c r="H680" i="3"/>
  <c r="E680" i="3"/>
  <c r="G680" i="3"/>
  <c r="F680" i="3"/>
  <c r="J684" i="3"/>
  <c r="K684" i="3" s="1"/>
  <c r="H684" i="3"/>
  <c r="F684" i="3"/>
  <c r="E684" i="3"/>
  <c r="G684" i="3"/>
  <c r="J688" i="3"/>
  <c r="K688" i="3" s="1"/>
  <c r="H688" i="3"/>
  <c r="G688" i="3"/>
  <c r="F688" i="3"/>
  <c r="E688" i="3"/>
  <c r="J692" i="3"/>
  <c r="K692" i="3" s="1"/>
  <c r="H692" i="3"/>
  <c r="G692" i="3"/>
  <c r="F692" i="3"/>
  <c r="E692" i="3"/>
  <c r="J696" i="3"/>
  <c r="K696" i="3" s="1"/>
  <c r="H696" i="3"/>
  <c r="E696" i="3"/>
  <c r="G696" i="3"/>
  <c r="F696" i="3"/>
  <c r="J700" i="3"/>
  <c r="K700" i="3" s="1"/>
  <c r="H700" i="3"/>
  <c r="F700" i="3"/>
  <c r="E700" i="3"/>
  <c r="G700" i="3"/>
  <c r="K3" i="3"/>
  <c r="H3" i="3"/>
  <c r="G3" i="3"/>
  <c r="E3" i="3"/>
  <c r="F3" i="3"/>
  <c r="H5" i="3"/>
  <c r="J5" i="3"/>
  <c r="K5" i="3" s="1"/>
  <c r="G5" i="3"/>
  <c r="E5" i="3"/>
  <c r="F5" i="3"/>
  <c r="H9" i="3"/>
  <c r="J9" i="3"/>
  <c r="K9" i="3" s="1"/>
  <c r="F9" i="3"/>
  <c r="G9" i="3"/>
  <c r="E9" i="3"/>
  <c r="H13" i="3"/>
  <c r="J13" i="3"/>
  <c r="K13" i="3" s="1"/>
  <c r="F13" i="3"/>
  <c r="G13" i="3"/>
  <c r="E13" i="3"/>
  <c r="H17" i="3"/>
  <c r="J17" i="3"/>
  <c r="K17" i="3" s="1"/>
  <c r="E17" i="3"/>
  <c r="F17" i="3"/>
  <c r="G17" i="3"/>
  <c r="H21" i="3"/>
  <c r="J21" i="3"/>
  <c r="K21" i="3" s="1"/>
  <c r="G21" i="3"/>
  <c r="E21" i="3"/>
  <c r="F21" i="3"/>
  <c r="H25" i="3"/>
  <c r="J25" i="3"/>
  <c r="K25" i="3" s="1"/>
  <c r="F25" i="3"/>
  <c r="G25" i="3"/>
  <c r="E25" i="3"/>
  <c r="H29" i="3"/>
  <c r="J29" i="3"/>
  <c r="K29" i="3" s="1"/>
  <c r="F29" i="3"/>
  <c r="G29" i="3"/>
  <c r="E29" i="3"/>
  <c r="H33" i="3"/>
  <c r="J33" i="3"/>
  <c r="K33" i="3" s="1"/>
  <c r="E33" i="3"/>
  <c r="F33" i="3"/>
  <c r="G33" i="3"/>
  <c r="H37" i="3"/>
  <c r="J37" i="3"/>
  <c r="K37" i="3" s="1"/>
  <c r="G37" i="3"/>
  <c r="E37" i="3"/>
  <c r="F37" i="3"/>
  <c r="H41" i="3"/>
  <c r="J41" i="3"/>
  <c r="K41" i="3" s="1"/>
  <c r="F41" i="3"/>
  <c r="G41" i="3"/>
  <c r="E41" i="3"/>
  <c r="H45" i="3"/>
  <c r="J45" i="3"/>
  <c r="K45" i="3" s="1"/>
  <c r="F45" i="3"/>
  <c r="G45" i="3"/>
  <c r="E45" i="3"/>
  <c r="H49" i="3"/>
  <c r="J49" i="3"/>
  <c r="K49" i="3" s="1"/>
  <c r="F49" i="3"/>
  <c r="E49" i="3"/>
  <c r="G49" i="3"/>
  <c r="H53" i="3"/>
  <c r="J53" i="3"/>
  <c r="K53" i="3" s="1"/>
  <c r="G53" i="3"/>
  <c r="F53" i="3"/>
  <c r="E53" i="3"/>
  <c r="H57" i="3"/>
  <c r="J57" i="3"/>
  <c r="K57" i="3" s="1"/>
  <c r="E57" i="3"/>
  <c r="G57" i="3"/>
  <c r="F57" i="3"/>
  <c r="H61" i="3"/>
  <c r="J61" i="3"/>
  <c r="K61" i="3" s="1"/>
  <c r="E61" i="3"/>
  <c r="G61" i="3"/>
  <c r="F61" i="3"/>
  <c r="H65" i="3"/>
  <c r="J65" i="3"/>
  <c r="K65" i="3" s="1"/>
  <c r="F65" i="3"/>
  <c r="E65" i="3"/>
  <c r="G65" i="3"/>
  <c r="H69" i="3"/>
  <c r="J69" i="3"/>
  <c r="K69" i="3" s="1"/>
  <c r="G69" i="3"/>
  <c r="F69" i="3"/>
  <c r="E69" i="3"/>
  <c r="H73" i="3"/>
  <c r="J73" i="3"/>
  <c r="K73" i="3" s="1"/>
  <c r="E73" i="3"/>
  <c r="G73" i="3"/>
  <c r="F73" i="3"/>
  <c r="H77" i="3"/>
  <c r="J77" i="3"/>
  <c r="K77" i="3" s="1"/>
  <c r="E77" i="3"/>
  <c r="G77" i="3"/>
  <c r="F77" i="3"/>
  <c r="H81" i="3"/>
  <c r="J81" i="3"/>
  <c r="K81" i="3" s="1"/>
  <c r="F81" i="3"/>
  <c r="E81" i="3"/>
  <c r="G81" i="3"/>
  <c r="H85" i="3"/>
  <c r="J85" i="3"/>
  <c r="K85" i="3" s="1"/>
  <c r="G85" i="3"/>
  <c r="F85" i="3"/>
  <c r="E85" i="3"/>
  <c r="H89" i="3"/>
  <c r="J89" i="3"/>
  <c r="K89" i="3" s="1"/>
  <c r="E89" i="3"/>
  <c r="G89" i="3"/>
  <c r="F89" i="3"/>
  <c r="H93" i="3"/>
  <c r="J93" i="3"/>
  <c r="K93" i="3" s="1"/>
  <c r="E93" i="3"/>
  <c r="G93" i="3"/>
  <c r="F93" i="3"/>
  <c r="H97" i="3"/>
  <c r="J97" i="3"/>
  <c r="K97" i="3" s="1"/>
  <c r="F97" i="3"/>
  <c r="E97" i="3"/>
  <c r="G97" i="3"/>
  <c r="H101" i="3"/>
  <c r="J101" i="3"/>
  <c r="K101" i="3" s="1"/>
  <c r="G101" i="3"/>
  <c r="F101" i="3"/>
  <c r="E101" i="3"/>
  <c r="H105" i="3"/>
  <c r="J105" i="3"/>
  <c r="K105" i="3" s="1"/>
  <c r="E105" i="3"/>
  <c r="G105" i="3"/>
  <c r="F105" i="3"/>
  <c r="H109" i="3"/>
  <c r="J109" i="3"/>
  <c r="K109" i="3" s="1"/>
  <c r="E109" i="3"/>
  <c r="G109" i="3"/>
  <c r="F109" i="3"/>
  <c r="H113" i="3"/>
  <c r="J113" i="3"/>
  <c r="K113" i="3" s="1"/>
  <c r="F113" i="3"/>
  <c r="E113" i="3"/>
  <c r="G113" i="3"/>
  <c r="H117" i="3"/>
  <c r="J117" i="3"/>
  <c r="K117" i="3" s="1"/>
  <c r="G117" i="3"/>
  <c r="F117" i="3"/>
  <c r="E117" i="3"/>
  <c r="H121" i="3"/>
  <c r="J121" i="3"/>
  <c r="K121" i="3" s="1"/>
  <c r="E121" i="3"/>
  <c r="G121" i="3"/>
  <c r="F121" i="3"/>
  <c r="H125" i="3"/>
  <c r="J125" i="3"/>
  <c r="K125" i="3" s="1"/>
  <c r="E125" i="3"/>
  <c r="G125" i="3"/>
  <c r="F125" i="3"/>
  <c r="H129" i="3"/>
  <c r="J129" i="3"/>
  <c r="K129" i="3" s="1"/>
  <c r="F129" i="3"/>
  <c r="E129" i="3"/>
  <c r="G129" i="3"/>
  <c r="H133" i="3"/>
  <c r="J133" i="3"/>
  <c r="K133" i="3" s="1"/>
  <c r="G133" i="3"/>
  <c r="F133" i="3"/>
  <c r="E133" i="3"/>
  <c r="H137" i="3"/>
  <c r="J137" i="3"/>
  <c r="K137" i="3" s="1"/>
  <c r="E137" i="3"/>
  <c r="G137" i="3"/>
  <c r="F137" i="3"/>
  <c r="H141" i="3"/>
  <c r="J141" i="3"/>
  <c r="K141" i="3" s="1"/>
  <c r="E141" i="3"/>
  <c r="G141" i="3"/>
  <c r="F141" i="3"/>
  <c r="H145" i="3"/>
  <c r="J145" i="3"/>
  <c r="K145" i="3" s="1"/>
  <c r="F145" i="3"/>
  <c r="E145" i="3"/>
  <c r="G145" i="3"/>
  <c r="H149" i="3"/>
  <c r="J149" i="3"/>
  <c r="K149" i="3" s="1"/>
  <c r="G149" i="3"/>
  <c r="F149" i="3"/>
  <c r="E149" i="3"/>
  <c r="H153" i="3"/>
  <c r="J153" i="3"/>
  <c r="K153" i="3" s="1"/>
  <c r="E153" i="3"/>
  <c r="G153" i="3"/>
  <c r="F153" i="3"/>
  <c r="H157" i="3"/>
  <c r="J157" i="3"/>
  <c r="K157" i="3" s="1"/>
  <c r="E157" i="3"/>
  <c r="G157" i="3"/>
  <c r="F157" i="3"/>
  <c r="H161" i="3"/>
  <c r="J161" i="3"/>
  <c r="K161" i="3" s="1"/>
  <c r="F161" i="3"/>
  <c r="E161" i="3"/>
  <c r="G161" i="3"/>
  <c r="H165" i="3"/>
  <c r="J165" i="3"/>
  <c r="K165" i="3" s="1"/>
  <c r="G165" i="3"/>
  <c r="F165" i="3"/>
  <c r="E165" i="3"/>
  <c r="H169" i="3"/>
  <c r="J169" i="3"/>
  <c r="K169" i="3" s="1"/>
  <c r="E169" i="3"/>
  <c r="G169" i="3"/>
  <c r="F169" i="3"/>
  <c r="H173" i="3"/>
  <c r="J173" i="3"/>
  <c r="K173" i="3" s="1"/>
  <c r="E173" i="3"/>
  <c r="G173" i="3"/>
  <c r="F173" i="3"/>
  <c r="H177" i="3"/>
  <c r="J177" i="3"/>
  <c r="K177" i="3" s="1"/>
  <c r="F177" i="3"/>
  <c r="E177" i="3"/>
  <c r="G177" i="3"/>
  <c r="H181" i="3"/>
  <c r="J181" i="3"/>
  <c r="K181" i="3" s="1"/>
  <c r="G181" i="3"/>
  <c r="F181" i="3"/>
  <c r="E181" i="3"/>
  <c r="H185" i="3"/>
  <c r="J185" i="3"/>
  <c r="K185" i="3" s="1"/>
  <c r="E185" i="3"/>
  <c r="G185" i="3"/>
  <c r="F185" i="3"/>
  <c r="J189" i="3"/>
  <c r="K189" i="3" s="1"/>
  <c r="H189" i="3"/>
  <c r="E189" i="3"/>
  <c r="G189" i="3"/>
  <c r="F189" i="3"/>
  <c r="J193" i="3"/>
  <c r="K193" i="3" s="1"/>
  <c r="H193" i="3"/>
  <c r="F193" i="3"/>
  <c r="E193" i="3"/>
  <c r="G193" i="3"/>
  <c r="J197" i="3"/>
  <c r="K197" i="3" s="1"/>
  <c r="H197" i="3"/>
  <c r="G197" i="3"/>
  <c r="F197" i="3"/>
  <c r="E197" i="3"/>
  <c r="J201" i="3"/>
  <c r="K201" i="3" s="1"/>
  <c r="H201" i="3"/>
  <c r="E201" i="3"/>
  <c r="G201" i="3"/>
  <c r="F201" i="3"/>
  <c r="J205" i="3"/>
  <c r="K205" i="3" s="1"/>
  <c r="H205" i="3"/>
  <c r="E205" i="3"/>
  <c r="G205" i="3"/>
  <c r="F205" i="3"/>
  <c r="J209" i="3"/>
  <c r="K209" i="3" s="1"/>
  <c r="H209" i="3"/>
  <c r="F209" i="3"/>
  <c r="E209" i="3"/>
  <c r="G209" i="3"/>
  <c r="J213" i="3"/>
  <c r="K213" i="3" s="1"/>
  <c r="H213" i="3"/>
  <c r="G213" i="3"/>
  <c r="F213" i="3"/>
  <c r="E213" i="3"/>
  <c r="J217" i="3"/>
  <c r="K217" i="3" s="1"/>
  <c r="H217" i="3"/>
  <c r="E217" i="3"/>
  <c r="G217" i="3"/>
  <c r="F217" i="3"/>
  <c r="J221" i="3"/>
  <c r="K221" i="3" s="1"/>
  <c r="H221" i="3"/>
  <c r="E221" i="3"/>
  <c r="G221" i="3"/>
  <c r="F221" i="3"/>
  <c r="J225" i="3"/>
  <c r="K225" i="3" s="1"/>
  <c r="H225" i="3"/>
  <c r="F225" i="3"/>
  <c r="E225" i="3"/>
  <c r="G225" i="3"/>
  <c r="J229" i="3"/>
  <c r="K229" i="3" s="1"/>
  <c r="H229" i="3"/>
  <c r="G229" i="3"/>
  <c r="F229" i="3"/>
  <c r="E229" i="3"/>
  <c r="J233" i="3"/>
  <c r="K233" i="3" s="1"/>
  <c r="H233" i="3"/>
  <c r="E233" i="3"/>
  <c r="G233" i="3"/>
  <c r="F233" i="3"/>
  <c r="J237" i="3"/>
  <c r="K237" i="3" s="1"/>
  <c r="H237" i="3"/>
  <c r="E237" i="3"/>
  <c r="G237" i="3"/>
  <c r="F237" i="3"/>
  <c r="J241" i="3"/>
  <c r="K241" i="3" s="1"/>
  <c r="H241" i="3"/>
  <c r="E241" i="3"/>
  <c r="F241" i="3"/>
  <c r="G241" i="3"/>
  <c r="J245" i="3"/>
  <c r="K245" i="3" s="1"/>
  <c r="H245" i="3"/>
  <c r="G245" i="3"/>
  <c r="E245" i="3"/>
  <c r="F245" i="3"/>
  <c r="J249" i="3"/>
  <c r="K249" i="3" s="1"/>
  <c r="H249" i="3"/>
  <c r="F249" i="3"/>
  <c r="G249" i="3"/>
  <c r="E249" i="3"/>
  <c r="J253" i="3"/>
  <c r="K253" i="3" s="1"/>
  <c r="H253" i="3"/>
  <c r="F253" i="3"/>
  <c r="G253" i="3"/>
  <c r="E253" i="3"/>
  <c r="J257" i="3"/>
  <c r="K257" i="3" s="1"/>
  <c r="H257" i="3"/>
  <c r="E257" i="3"/>
  <c r="F257" i="3"/>
  <c r="G257" i="3"/>
  <c r="J261" i="3"/>
  <c r="K261" i="3" s="1"/>
  <c r="H261" i="3"/>
  <c r="G261" i="3"/>
  <c r="E261" i="3"/>
  <c r="F261" i="3"/>
  <c r="J265" i="3"/>
  <c r="K265" i="3" s="1"/>
  <c r="H265" i="3"/>
  <c r="F265" i="3"/>
  <c r="G265" i="3"/>
  <c r="E265" i="3"/>
  <c r="J269" i="3"/>
  <c r="K269" i="3" s="1"/>
  <c r="H269" i="3"/>
  <c r="F269" i="3"/>
  <c r="G269" i="3"/>
  <c r="E269" i="3"/>
  <c r="J273" i="3"/>
  <c r="K273" i="3" s="1"/>
  <c r="H273" i="3"/>
  <c r="E273" i="3"/>
  <c r="F273" i="3"/>
  <c r="G273" i="3"/>
  <c r="J277" i="3"/>
  <c r="K277" i="3" s="1"/>
  <c r="H277" i="3"/>
  <c r="G277" i="3"/>
  <c r="E277" i="3"/>
  <c r="F277" i="3"/>
  <c r="J281" i="3"/>
  <c r="K281" i="3" s="1"/>
  <c r="H281" i="3"/>
  <c r="F281" i="3"/>
  <c r="G281" i="3"/>
  <c r="E281" i="3"/>
  <c r="J285" i="3"/>
  <c r="K285" i="3" s="1"/>
  <c r="H285" i="3"/>
  <c r="F285" i="3"/>
  <c r="G285" i="3"/>
  <c r="E285" i="3"/>
  <c r="J289" i="3"/>
  <c r="K289" i="3" s="1"/>
  <c r="H289" i="3"/>
  <c r="E289" i="3"/>
  <c r="F289" i="3"/>
  <c r="G289" i="3"/>
  <c r="J293" i="3"/>
  <c r="K293" i="3" s="1"/>
  <c r="H293" i="3"/>
  <c r="G293" i="3"/>
  <c r="E293" i="3"/>
  <c r="F293" i="3"/>
  <c r="J297" i="3"/>
  <c r="K297" i="3" s="1"/>
  <c r="H297" i="3"/>
  <c r="F297" i="3"/>
  <c r="G297" i="3"/>
  <c r="E297" i="3"/>
  <c r="J301" i="3"/>
  <c r="K301" i="3" s="1"/>
  <c r="H301" i="3"/>
  <c r="F301" i="3"/>
  <c r="G301" i="3"/>
  <c r="E301" i="3"/>
  <c r="J305" i="3"/>
  <c r="K305" i="3" s="1"/>
  <c r="H305" i="3"/>
  <c r="E305" i="3"/>
  <c r="F305" i="3"/>
  <c r="G305" i="3"/>
  <c r="J309" i="3"/>
  <c r="K309" i="3" s="1"/>
  <c r="H309" i="3"/>
  <c r="G309" i="3"/>
  <c r="E309" i="3"/>
  <c r="F309" i="3"/>
  <c r="J313" i="3"/>
  <c r="K313" i="3" s="1"/>
  <c r="H313" i="3"/>
  <c r="F313" i="3"/>
  <c r="G313" i="3"/>
  <c r="E313" i="3"/>
  <c r="J317" i="3"/>
  <c r="K317" i="3" s="1"/>
  <c r="H317" i="3"/>
  <c r="F317" i="3"/>
  <c r="G317" i="3"/>
  <c r="E317" i="3"/>
  <c r="J321" i="3"/>
  <c r="K321" i="3" s="1"/>
  <c r="H321" i="3"/>
  <c r="E321" i="3"/>
  <c r="F321" i="3"/>
  <c r="G321" i="3"/>
  <c r="J325" i="3"/>
  <c r="K325" i="3" s="1"/>
  <c r="H325" i="3"/>
  <c r="G325" i="3"/>
  <c r="E325" i="3"/>
  <c r="F325" i="3"/>
  <c r="J329" i="3"/>
  <c r="K329" i="3" s="1"/>
  <c r="H329" i="3"/>
  <c r="E329" i="3"/>
  <c r="G329" i="3"/>
  <c r="F329" i="3"/>
  <c r="J333" i="3"/>
  <c r="K333" i="3" s="1"/>
  <c r="H333" i="3"/>
  <c r="G333" i="3"/>
  <c r="E333" i="3"/>
  <c r="F333" i="3"/>
  <c r="J337" i="3"/>
  <c r="K337" i="3" s="1"/>
  <c r="H337" i="3"/>
  <c r="F337" i="3"/>
  <c r="G337" i="3"/>
  <c r="E337" i="3"/>
  <c r="J341" i="3"/>
  <c r="K341" i="3" s="1"/>
  <c r="H341" i="3"/>
  <c r="F341" i="3"/>
  <c r="G341" i="3"/>
  <c r="E341" i="3"/>
  <c r="J345" i="3"/>
  <c r="K345" i="3" s="1"/>
  <c r="H345" i="3"/>
  <c r="E345" i="3"/>
  <c r="F345" i="3"/>
  <c r="G345" i="3"/>
  <c r="J349" i="3"/>
  <c r="K349" i="3" s="1"/>
  <c r="H349" i="3"/>
  <c r="G349" i="3"/>
  <c r="E349" i="3"/>
  <c r="F349" i="3"/>
  <c r="J353" i="3"/>
  <c r="K353" i="3" s="1"/>
  <c r="H353" i="3"/>
  <c r="F353" i="3"/>
  <c r="G353" i="3"/>
  <c r="E353" i="3"/>
  <c r="J357" i="3"/>
  <c r="K357" i="3" s="1"/>
  <c r="H357" i="3"/>
  <c r="F357" i="3"/>
  <c r="E357" i="3"/>
  <c r="G357" i="3"/>
  <c r="J361" i="3"/>
  <c r="K361" i="3" s="1"/>
  <c r="H361" i="3"/>
  <c r="E361" i="3"/>
  <c r="G361" i="3"/>
  <c r="F361" i="3"/>
  <c r="J365" i="3"/>
  <c r="K365" i="3" s="1"/>
  <c r="H365" i="3"/>
  <c r="G365" i="3"/>
  <c r="E365" i="3"/>
  <c r="F365" i="3"/>
  <c r="J369" i="3"/>
  <c r="K369" i="3" s="1"/>
  <c r="H369" i="3"/>
  <c r="F369" i="3"/>
  <c r="G369" i="3"/>
  <c r="E369" i="3"/>
  <c r="J373" i="3"/>
  <c r="K373" i="3" s="1"/>
  <c r="H373" i="3"/>
  <c r="F373" i="3"/>
  <c r="G373" i="3"/>
  <c r="E373" i="3"/>
  <c r="J377" i="3"/>
  <c r="K377" i="3" s="1"/>
  <c r="H377" i="3"/>
  <c r="E377" i="3"/>
  <c r="F377" i="3"/>
  <c r="G377" i="3"/>
  <c r="J381" i="3"/>
  <c r="K381" i="3" s="1"/>
  <c r="H381" i="3"/>
  <c r="G381" i="3"/>
  <c r="E381" i="3"/>
  <c r="F381" i="3"/>
  <c r="J385" i="3"/>
  <c r="K385" i="3" s="1"/>
  <c r="H385" i="3"/>
  <c r="F385" i="3"/>
  <c r="G385" i="3"/>
  <c r="E385" i="3"/>
  <c r="J389" i="3"/>
  <c r="K389" i="3" s="1"/>
  <c r="H389" i="3"/>
  <c r="F389" i="3"/>
  <c r="E389" i="3"/>
  <c r="G389" i="3"/>
  <c r="J393" i="3"/>
  <c r="K393" i="3" s="1"/>
  <c r="H393" i="3"/>
  <c r="E393" i="3"/>
  <c r="G393" i="3"/>
  <c r="F393" i="3"/>
  <c r="J397" i="3"/>
  <c r="K397" i="3" s="1"/>
  <c r="H397" i="3"/>
  <c r="G397" i="3"/>
  <c r="E397" i="3"/>
  <c r="F397" i="3"/>
  <c r="J401" i="3"/>
  <c r="K401" i="3" s="1"/>
  <c r="H401" i="3"/>
  <c r="F401" i="3"/>
  <c r="G401" i="3"/>
  <c r="E401" i="3"/>
  <c r="J405" i="3"/>
  <c r="K405" i="3" s="1"/>
  <c r="H405" i="3"/>
  <c r="F405" i="3"/>
  <c r="G405" i="3"/>
  <c r="E405" i="3"/>
  <c r="J409" i="3"/>
  <c r="K409" i="3" s="1"/>
  <c r="H409" i="3"/>
  <c r="E409" i="3"/>
  <c r="F409" i="3"/>
  <c r="G409" i="3"/>
  <c r="J413" i="3"/>
  <c r="K413" i="3" s="1"/>
  <c r="H413" i="3"/>
  <c r="G413" i="3"/>
  <c r="E413" i="3"/>
  <c r="F413" i="3"/>
  <c r="J417" i="3"/>
  <c r="K417" i="3" s="1"/>
  <c r="H417" i="3"/>
  <c r="F417" i="3"/>
  <c r="G417" i="3"/>
  <c r="E417" i="3"/>
  <c r="J421" i="3"/>
  <c r="K421" i="3" s="1"/>
  <c r="H421" i="3"/>
  <c r="E421" i="3"/>
  <c r="F421" i="3"/>
  <c r="G421" i="3"/>
  <c r="J425" i="3"/>
  <c r="K425" i="3" s="1"/>
  <c r="H425" i="3"/>
  <c r="G425" i="3"/>
  <c r="E425" i="3"/>
  <c r="F425" i="3"/>
  <c r="J429" i="3"/>
  <c r="K429" i="3" s="1"/>
  <c r="H429" i="3"/>
  <c r="F429" i="3"/>
  <c r="G429" i="3"/>
  <c r="E429" i="3"/>
  <c r="J433" i="3"/>
  <c r="K433" i="3" s="1"/>
  <c r="H433" i="3"/>
  <c r="F433" i="3"/>
  <c r="G433" i="3"/>
  <c r="E433" i="3"/>
  <c r="J437" i="3"/>
  <c r="K437" i="3" s="1"/>
  <c r="H437" i="3"/>
  <c r="E437" i="3"/>
  <c r="F437" i="3"/>
  <c r="G437" i="3"/>
  <c r="J441" i="3"/>
  <c r="K441" i="3" s="1"/>
  <c r="H441" i="3"/>
  <c r="G441" i="3"/>
  <c r="E441" i="3"/>
  <c r="F441" i="3"/>
  <c r="J445" i="3"/>
  <c r="K445" i="3" s="1"/>
  <c r="H445" i="3"/>
  <c r="F445" i="3"/>
  <c r="G445" i="3"/>
  <c r="E445" i="3"/>
  <c r="J449" i="3"/>
  <c r="K449" i="3" s="1"/>
  <c r="H449" i="3"/>
  <c r="F449" i="3"/>
  <c r="G449" i="3"/>
  <c r="E449" i="3"/>
  <c r="J453" i="3"/>
  <c r="K453" i="3" s="1"/>
  <c r="H453" i="3"/>
  <c r="E453" i="3"/>
  <c r="F453" i="3"/>
  <c r="G453" i="3"/>
  <c r="J457" i="3"/>
  <c r="K457" i="3" s="1"/>
  <c r="H457" i="3"/>
  <c r="G457" i="3"/>
  <c r="E457" i="3"/>
  <c r="F457" i="3"/>
  <c r="J461" i="3"/>
  <c r="K461" i="3" s="1"/>
  <c r="H461" i="3"/>
  <c r="F461" i="3"/>
  <c r="G461" i="3"/>
  <c r="E461" i="3"/>
  <c r="J465" i="3"/>
  <c r="K465" i="3" s="1"/>
  <c r="H465" i="3"/>
  <c r="F465" i="3"/>
  <c r="G465" i="3"/>
  <c r="E465" i="3"/>
  <c r="J469" i="3"/>
  <c r="K469" i="3" s="1"/>
  <c r="H469" i="3"/>
  <c r="E469" i="3"/>
  <c r="F469" i="3"/>
  <c r="G469" i="3"/>
  <c r="J473" i="3"/>
  <c r="K473" i="3" s="1"/>
  <c r="H473" i="3"/>
  <c r="G473" i="3"/>
  <c r="E473" i="3"/>
  <c r="F473" i="3"/>
  <c r="J477" i="3"/>
  <c r="K477" i="3" s="1"/>
  <c r="H477" i="3"/>
  <c r="F477" i="3"/>
  <c r="G477" i="3"/>
  <c r="E477" i="3"/>
  <c r="J481" i="3"/>
  <c r="K481" i="3" s="1"/>
  <c r="H481" i="3"/>
  <c r="E481" i="3"/>
  <c r="F481" i="3"/>
  <c r="G481" i="3"/>
  <c r="J485" i="3"/>
  <c r="K485" i="3" s="1"/>
  <c r="H485" i="3"/>
  <c r="E485" i="3"/>
  <c r="F485" i="3"/>
  <c r="G485" i="3"/>
  <c r="J489" i="3"/>
  <c r="K489" i="3" s="1"/>
  <c r="H489" i="3"/>
  <c r="F489" i="3"/>
  <c r="G489" i="3"/>
  <c r="E489" i="3"/>
  <c r="J493" i="3"/>
  <c r="K493" i="3" s="1"/>
  <c r="H493" i="3"/>
  <c r="G493" i="3"/>
  <c r="E493" i="3"/>
  <c r="F493" i="3"/>
  <c r="J497" i="3"/>
  <c r="K497" i="3" s="1"/>
  <c r="H497" i="3"/>
  <c r="E497" i="3"/>
  <c r="G497" i="3"/>
  <c r="F497" i="3"/>
  <c r="J501" i="3"/>
  <c r="K501" i="3" s="1"/>
  <c r="H501" i="3"/>
  <c r="G501" i="3"/>
  <c r="F501" i="3"/>
  <c r="E501" i="3"/>
  <c r="J505" i="3"/>
  <c r="K505" i="3" s="1"/>
  <c r="H505" i="3"/>
  <c r="F505" i="3"/>
  <c r="E505" i="3"/>
  <c r="G505" i="3"/>
  <c r="J509" i="3"/>
  <c r="K509" i="3" s="1"/>
  <c r="H509" i="3"/>
  <c r="E509" i="3"/>
  <c r="G509" i="3"/>
  <c r="F509" i="3"/>
  <c r="J513" i="3"/>
  <c r="K513" i="3" s="1"/>
  <c r="H513" i="3"/>
  <c r="E513" i="3"/>
  <c r="G513" i="3"/>
  <c r="F513" i="3"/>
  <c r="J517" i="3"/>
  <c r="K517" i="3" s="1"/>
  <c r="H517" i="3"/>
  <c r="G517" i="3"/>
  <c r="F517" i="3"/>
  <c r="E517" i="3"/>
  <c r="J521" i="3"/>
  <c r="K521" i="3" s="1"/>
  <c r="H521" i="3"/>
  <c r="G521" i="3"/>
  <c r="F521" i="3"/>
  <c r="E521" i="3"/>
  <c r="H525" i="3"/>
  <c r="J525" i="3"/>
  <c r="K525" i="3" s="1"/>
  <c r="G525" i="3"/>
  <c r="F525" i="3"/>
  <c r="E525" i="3"/>
  <c r="H529" i="3"/>
  <c r="J529" i="3"/>
  <c r="K529" i="3" s="1"/>
  <c r="G529" i="3"/>
  <c r="F529" i="3"/>
  <c r="E529" i="3"/>
  <c r="J533" i="3"/>
  <c r="K533" i="3" s="1"/>
  <c r="H533" i="3"/>
  <c r="G533" i="3"/>
  <c r="F533" i="3"/>
  <c r="E533" i="3"/>
  <c r="J537" i="3"/>
  <c r="K537" i="3" s="1"/>
  <c r="H537" i="3"/>
  <c r="G537" i="3"/>
  <c r="F537" i="3"/>
  <c r="E537" i="3"/>
  <c r="J541" i="3"/>
  <c r="K541" i="3" s="1"/>
  <c r="H541" i="3"/>
  <c r="G541" i="3"/>
  <c r="F541" i="3"/>
  <c r="E541" i="3"/>
  <c r="J545" i="3"/>
  <c r="K545" i="3" s="1"/>
  <c r="H545" i="3"/>
  <c r="G545" i="3"/>
  <c r="F545" i="3"/>
  <c r="E545" i="3"/>
  <c r="J549" i="3"/>
  <c r="K549" i="3" s="1"/>
  <c r="H549" i="3"/>
  <c r="G549" i="3"/>
  <c r="F549" i="3"/>
  <c r="E549" i="3"/>
  <c r="J553" i="3"/>
  <c r="K553" i="3" s="1"/>
  <c r="H553" i="3"/>
  <c r="G553" i="3"/>
  <c r="F553" i="3"/>
  <c r="E553" i="3"/>
  <c r="J557" i="3"/>
  <c r="K557" i="3" s="1"/>
  <c r="H557" i="3"/>
  <c r="G557" i="3"/>
  <c r="F557" i="3"/>
  <c r="E557" i="3"/>
  <c r="J561" i="3"/>
  <c r="K561" i="3" s="1"/>
  <c r="H561" i="3"/>
  <c r="G561" i="3"/>
  <c r="F561" i="3"/>
  <c r="E561" i="3"/>
  <c r="J565" i="3"/>
  <c r="K565" i="3" s="1"/>
  <c r="H565" i="3"/>
  <c r="G565" i="3"/>
  <c r="F565" i="3"/>
  <c r="E565" i="3"/>
  <c r="J569" i="3"/>
  <c r="K569" i="3" s="1"/>
  <c r="H569" i="3"/>
  <c r="G569" i="3"/>
  <c r="F569" i="3"/>
  <c r="E569" i="3"/>
  <c r="J573" i="3"/>
  <c r="K573" i="3" s="1"/>
  <c r="H573" i="3"/>
  <c r="G573" i="3"/>
  <c r="F573" i="3"/>
  <c r="E573" i="3"/>
  <c r="J577" i="3"/>
  <c r="K577" i="3" s="1"/>
  <c r="H577" i="3"/>
  <c r="G577" i="3"/>
  <c r="F577" i="3"/>
  <c r="E577" i="3"/>
  <c r="J581" i="3"/>
  <c r="K581" i="3" s="1"/>
  <c r="H581" i="3"/>
  <c r="G581" i="3"/>
  <c r="F581" i="3"/>
  <c r="E581" i="3"/>
  <c r="J585" i="3"/>
  <c r="K585" i="3" s="1"/>
  <c r="H585" i="3"/>
  <c r="G585" i="3"/>
  <c r="F585" i="3"/>
  <c r="E585" i="3"/>
  <c r="J589" i="3"/>
  <c r="K589" i="3" s="1"/>
  <c r="H589" i="3"/>
  <c r="G589" i="3"/>
  <c r="F589" i="3"/>
  <c r="E589" i="3"/>
  <c r="J593" i="3"/>
  <c r="K593" i="3" s="1"/>
  <c r="H593" i="3"/>
  <c r="G593" i="3"/>
  <c r="F593" i="3"/>
  <c r="E593" i="3"/>
  <c r="J597" i="3"/>
  <c r="K597" i="3" s="1"/>
  <c r="H597" i="3"/>
  <c r="G597" i="3"/>
  <c r="F597" i="3"/>
  <c r="E597" i="3"/>
  <c r="J601" i="3"/>
  <c r="K601" i="3" s="1"/>
  <c r="H601" i="3"/>
  <c r="G601" i="3"/>
  <c r="F601" i="3"/>
  <c r="E601" i="3"/>
  <c r="J605" i="3"/>
  <c r="K605" i="3" s="1"/>
  <c r="H605" i="3"/>
  <c r="G605" i="3"/>
  <c r="F605" i="3"/>
  <c r="E605" i="3"/>
  <c r="J609" i="3"/>
  <c r="K609" i="3" s="1"/>
  <c r="H609" i="3"/>
  <c r="G609" i="3"/>
  <c r="F609" i="3"/>
  <c r="E609" i="3"/>
  <c r="J613" i="3"/>
  <c r="K613" i="3" s="1"/>
  <c r="H613" i="3"/>
  <c r="G613" i="3"/>
  <c r="F613" i="3"/>
  <c r="E613" i="3"/>
  <c r="J617" i="3"/>
  <c r="K617" i="3" s="1"/>
  <c r="H617" i="3"/>
  <c r="G617" i="3"/>
  <c r="F617" i="3"/>
  <c r="E617" i="3"/>
  <c r="J621" i="3"/>
  <c r="K621" i="3" s="1"/>
  <c r="H621" i="3"/>
  <c r="G621" i="3"/>
  <c r="F621" i="3"/>
  <c r="E621" i="3"/>
  <c r="J625" i="3"/>
  <c r="K625" i="3" s="1"/>
  <c r="H625" i="3"/>
  <c r="G625" i="3"/>
  <c r="F625" i="3"/>
  <c r="E625" i="3"/>
  <c r="J629" i="3"/>
  <c r="K629" i="3" s="1"/>
  <c r="H629" i="3"/>
  <c r="G629" i="3"/>
  <c r="F629" i="3"/>
  <c r="E629" i="3"/>
  <c r="J633" i="3"/>
  <c r="K633" i="3" s="1"/>
  <c r="H633" i="3"/>
  <c r="G633" i="3"/>
  <c r="F633" i="3"/>
  <c r="E633" i="3"/>
  <c r="J637" i="3"/>
  <c r="K637" i="3" s="1"/>
  <c r="H637" i="3"/>
  <c r="G637" i="3"/>
  <c r="F637" i="3"/>
  <c r="E637" i="3"/>
  <c r="J641" i="3"/>
  <c r="K641" i="3" s="1"/>
  <c r="H641" i="3"/>
  <c r="G641" i="3"/>
  <c r="F641" i="3"/>
  <c r="E641" i="3"/>
  <c r="J645" i="3"/>
  <c r="K645" i="3" s="1"/>
  <c r="H645" i="3"/>
  <c r="G645" i="3"/>
  <c r="F645" i="3"/>
  <c r="E645" i="3"/>
  <c r="J649" i="3"/>
  <c r="K649" i="3" s="1"/>
  <c r="H649" i="3"/>
  <c r="G649" i="3"/>
  <c r="F649" i="3"/>
  <c r="E649" i="3"/>
  <c r="J653" i="3"/>
  <c r="K653" i="3" s="1"/>
  <c r="H653" i="3"/>
  <c r="G653" i="3"/>
  <c r="F653" i="3"/>
  <c r="E653" i="3"/>
  <c r="J657" i="3"/>
  <c r="K657" i="3" s="1"/>
  <c r="H657" i="3"/>
  <c r="G657" i="3"/>
  <c r="F657" i="3"/>
  <c r="E657" i="3"/>
  <c r="J661" i="3"/>
  <c r="K661" i="3" s="1"/>
  <c r="H661" i="3"/>
  <c r="G661" i="3"/>
  <c r="F661" i="3"/>
  <c r="E661" i="3"/>
  <c r="J665" i="3"/>
  <c r="K665" i="3" s="1"/>
  <c r="H665" i="3"/>
  <c r="G665" i="3"/>
  <c r="F665" i="3"/>
  <c r="E665" i="3"/>
  <c r="J669" i="3"/>
  <c r="K669" i="3" s="1"/>
  <c r="H669" i="3"/>
  <c r="G669" i="3"/>
  <c r="F669" i="3"/>
  <c r="E669" i="3"/>
  <c r="J673" i="3"/>
  <c r="K673" i="3" s="1"/>
  <c r="H673" i="3"/>
  <c r="G673" i="3"/>
  <c r="F673" i="3"/>
  <c r="E673" i="3"/>
  <c r="J677" i="3"/>
  <c r="K677" i="3" s="1"/>
  <c r="H677" i="3"/>
  <c r="G677" i="3"/>
  <c r="F677" i="3"/>
  <c r="E677" i="3"/>
  <c r="J681" i="3"/>
  <c r="K681" i="3" s="1"/>
  <c r="H681" i="3"/>
  <c r="G681" i="3"/>
  <c r="F681" i="3"/>
  <c r="E681" i="3"/>
  <c r="J685" i="3"/>
  <c r="K685" i="3" s="1"/>
  <c r="H685" i="3"/>
  <c r="G685" i="3"/>
  <c r="F685" i="3"/>
  <c r="E685" i="3"/>
  <c r="J689" i="3"/>
  <c r="K689" i="3" s="1"/>
  <c r="H689" i="3"/>
  <c r="G689" i="3"/>
  <c r="F689" i="3"/>
  <c r="E689" i="3"/>
  <c r="J693" i="3"/>
  <c r="K693" i="3" s="1"/>
  <c r="H693" i="3"/>
  <c r="G693" i="3"/>
  <c r="F693" i="3"/>
  <c r="E693" i="3"/>
  <c r="J697" i="3"/>
  <c r="K697" i="3" s="1"/>
  <c r="H697" i="3"/>
  <c r="G697" i="3"/>
  <c r="F697" i="3"/>
  <c r="E697" i="3"/>
  <c r="J701" i="3"/>
  <c r="K701" i="3" s="1"/>
  <c r="H701" i="3"/>
  <c r="G701" i="3"/>
  <c r="F701" i="3"/>
  <c r="E701" i="3"/>
  <c r="J6" i="3"/>
  <c r="K6" i="3" s="1"/>
  <c r="H6" i="3"/>
  <c r="E6" i="3"/>
  <c r="G6" i="3"/>
  <c r="J10" i="3"/>
  <c r="K10" i="3" s="1"/>
  <c r="H10" i="3"/>
  <c r="G10" i="3"/>
  <c r="E10" i="3"/>
  <c r="F10" i="3"/>
  <c r="J14" i="3"/>
  <c r="K14" i="3" s="1"/>
  <c r="H14" i="3"/>
  <c r="F14" i="3"/>
  <c r="G14" i="3"/>
  <c r="E14" i="3"/>
  <c r="J18" i="3"/>
  <c r="K18" i="3" s="1"/>
  <c r="H18" i="3"/>
  <c r="F18" i="3"/>
  <c r="G18" i="3"/>
  <c r="E18" i="3"/>
  <c r="J22" i="3"/>
  <c r="K22" i="3" s="1"/>
  <c r="H22" i="3"/>
  <c r="E22" i="3"/>
  <c r="F22" i="3"/>
  <c r="G22" i="3"/>
  <c r="J26" i="3"/>
  <c r="K26" i="3" s="1"/>
  <c r="H26" i="3"/>
  <c r="G26" i="3"/>
  <c r="E26" i="3"/>
  <c r="F26" i="3"/>
  <c r="J30" i="3"/>
  <c r="K30" i="3" s="1"/>
  <c r="H30" i="3"/>
  <c r="F30" i="3"/>
  <c r="G30" i="3"/>
  <c r="E30" i="3"/>
  <c r="J34" i="3"/>
  <c r="K34" i="3" s="1"/>
  <c r="H34" i="3"/>
  <c r="F34" i="3"/>
  <c r="G34" i="3"/>
  <c r="E34" i="3"/>
  <c r="J38" i="3"/>
  <c r="K38" i="3" s="1"/>
  <c r="H38" i="3"/>
  <c r="E38" i="3"/>
  <c r="F38" i="3"/>
  <c r="G38" i="3"/>
  <c r="J42" i="3"/>
  <c r="K42" i="3" s="1"/>
  <c r="H42" i="3"/>
  <c r="G42" i="3"/>
  <c r="E42" i="3"/>
  <c r="F42" i="3"/>
  <c r="J46" i="3"/>
  <c r="K46" i="3" s="1"/>
  <c r="H46" i="3"/>
  <c r="F46" i="3"/>
  <c r="G46" i="3"/>
  <c r="E46" i="3"/>
  <c r="J50" i="3"/>
  <c r="K50" i="3" s="1"/>
  <c r="H50" i="3"/>
  <c r="E50" i="3"/>
  <c r="G50" i="3"/>
  <c r="F50" i="3"/>
  <c r="J54" i="3"/>
  <c r="K54" i="3" s="1"/>
  <c r="H54" i="3"/>
  <c r="F54" i="3"/>
  <c r="E54" i="3"/>
  <c r="G54" i="3"/>
  <c r="J58" i="3"/>
  <c r="K58" i="3" s="1"/>
  <c r="H58" i="3"/>
  <c r="G58" i="3"/>
  <c r="F58" i="3"/>
  <c r="E58" i="3"/>
  <c r="J62" i="3"/>
  <c r="K62" i="3" s="1"/>
  <c r="H62" i="3"/>
  <c r="E62" i="3"/>
  <c r="G62" i="3"/>
  <c r="F62" i="3"/>
  <c r="J66" i="3"/>
  <c r="K66" i="3" s="1"/>
  <c r="H66" i="3"/>
  <c r="E66" i="3"/>
  <c r="G66" i="3"/>
  <c r="F66" i="3"/>
  <c r="J70" i="3"/>
  <c r="K70" i="3" s="1"/>
  <c r="H70" i="3"/>
  <c r="F70" i="3"/>
  <c r="E70" i="3"/>
  <c r="G70" i="3"/>
  <c r="J74" i="3"/>
  <c r="K74" i="3" s="1"/>
  <c r="H74" i="3"/>
  <c r="G74" i="3"/>
  <c r="F74" i="3"/>
  <c r="E74" i="3"/>
  <c r="J78" i="3"/>
  <c r="K78" i="3" s="1"/>
  <c r="H78" i="3"/>
  <c r="E78" i="3"/>
  <c r="G78" i="3"/>
  <c r="F78" i="3"/>
  <c r="J82" i="3"/>
  <c r="K82" i="3" s="1"/>
  <c r="H82" i="3"/>
  <c r="E82" i="3"/>
  <c r="G82" i="3"/>
  <c r="F82" i="3"/>
  <c r="J86" i="3"/>
  <c r="K86" i="3" s="1"/>
  <c r="H86" i="3"/>
  <c r="F86" i="3"/>
  <c r="E86" i="3"/>
  <c r="G86" i="3"/>
  <c r="J90" i="3"/>
  <c r="K90" i="3" s="1"/>
  <c r="H90" i="3"/>
  <c r="G90" i="3"/>
  <c r="F90" i="3"/>
  <c r="E90" i="3"/>
  <c r="J94" i="3"/>
  <c r="K94" i="3" s="1"/>
  <c r="H94" i="3"/>
  <c r="E94" i="3"/>
  <c r="G94" i="3"/>
  <c r="F94" i="3"/>
  <c r="J98" i="3"/>
  <c r="K98" i="3" s="1"/>
  <c r="H98" i="3"/>
  <c r="E98" i="3"/>
  <c r="G98" i="3"/>
  <c r="F98" i="3"/>
  <c r="J102" i="3"/>
  <c r="K102" i="3" s="1"/>
  <c r="H102" i="3"/>
  <c r="F102" i="3"/>
  <c r="E102" i="3"/>
  <c r="G102" i="3"/>
  <c r="J106" i="3"/>
  <c r="K106" i="3" s="1"/>
  <c r="H106" i="3"/>
  <c r="G106" i="3"/>
  <c r="F106" i="3"/>
  <c r="E106" i="3"/>
  <c r="J110" i="3"/>
  <c r="K110" i="3" s="1"/>
  <c r="H110" i="3"/>
  <c r="E110" i="3"/>
  <c r="G110" i="3"/>
  <c r="F110" i="3"/>
  <c r="J114" i="3"/>
  <c r="K114" i="3" s="1"/>
  <c r="H114" i="3"/>
  <c r="E114" i="3"/>
  <c r="G114" i="3"/>
  <c r="F114" i="3"/>
  <c r="J118" i="3"/>
  <c r="K118" i="3" s="1"/>
  <c r="H118" i="3"/>
  <c r="F118" i="3"/>
  <c r="E118" i="3"/>
  <c r="G118" i="3"/>
  <c r="J122" i="3"/>
  <c r="K122" i="3" s="1"/>
  <c r="H122" i="3"/>
  <c r="G122" i="3"/>
  <c r="F122" i="3"/>
  <c r="E122" i="3"/>
  <c r="J126" i="3"/>
  <c r="K126" i="3" s="1"/>
  <c r="H126" i="3"/>
  <c r="E126" i="3"/>
  <c r="G126" i="3"/>
  <c r="F126" i="3"/>
  <c r="J130" i="3"/>
  <c r="K130" i="3" s="1"/>
  <c r="H130" i="3"/>
  <c r="E130" i="3"/>
  <c r="G130" i="3"/>
  <c r="F130" i="3"/>
  <c r="J134" i="3"/>
  <c r="K134" i="3" s="1"/>
  <c r="H134" i="3"/>
  <c r="F134" i="3"/>
  <c r="E134" i="3"/>
  <c r="G134" i="3"/>
  <c r="J138" i="3"/>
  <c r="K138" i="3" s="1"/>
  <c r="H138" i="3"/>
  <c r="G138" i="3"/>
  <c r="F138" i="3"/>
  <c r="E138" i="3"/>
  <c r="J142" i="3"/>
  <c r="K142" i="3" s="1"/>
  <c r="H142" i="3"/>
  <c r="E142" i="3"/>
  <c r="G142" i="3"/>
  <c r="F142" i="3"/>
  <c r="J146" i="3"/>
  <c r="K146" i="3" s="1"/>
  <c r="H146" i="3"/>
  <c r="E146" i="3"/>
  <c r="G146" i="3"/>
  <c r="F146" i="3"/>
  <c r="J150" i="3"/>
  <c r="K150" i="3" s="1"/>
  <c r="H150" i="3"/>
  <c r="F150" i="3"/>
  <c r="E150" i="3"/>
  <c r="G150" i="3"/>
  <c r="J154" i="3"/>
  <c r="K154" i="3" s="1"/>
  <c r="H154" i="3"/>
  <c r="G154" i="3"/>
  <c r="F154" i="3"/>
  <c r="E154" i="3"/>
  <c r="J158" i="3"/>
  <c r="K158" i="3" s="1"/>
  <c r="H158" i="3"/>
  <c r="E158" i="3"/>
  <c r="G158" i="3"/>
  <c r="F158" i="3"/>
  <c r="J162" i="3"/>
  <c r="K162" i="3" s="1"/>
  <c r="H162" i="3"/>
  <c r="E162" i="3"/>
  <c r="G162" i="3"/>
  <c r="F162" i="3"/>
  <c r="J166" i="3"/>
  <c r="K166" i="3" s="1"/>
  <c r="H166" i="3"/>
  <c r="F166" i="3"/>
  <c r="E166" i="3"/>
  <c r="G166" i="3"/>
  <c r="J170" i="3"/>
  <c r="K170" i="3" s="1"/>
  <c r="H170" i="3"/>
  <c r="G170" i="3"/>
  <c r="F170" i="3"/>
  <c r="E170" i="3"/>
  <c r="J174" i="3"/>
  <c r="K174" i="3" s="1"/>
  <c r="H174" i="3"/>
  <c r="E174" i="3"/>
  <c r="G174" i="3"/>
  <c r="F174" i="3"/>
  <c r="J178" i="3"/>
  <c r="K178" i="3" s="1"/>
  <c r="H178" i="3"/>
  <c r="E178" i="3"/>
  <c r="G178" i="3"/>
  <c r="F178" i="3"/>
  <c r="J182" i="3"/>
  <c r="K182" i="3" s="1"/>
  <c r="H182" i="3"/>
  <c r="F182" i="3"/>
  <c r="E182" i="3"/>
  <c r="G182" i="3"/>
  <c r="J186" i="3"/>
  <c r="K186" i="3" s="1"/>
  <c r="H186" i="3"/>
  <c r="G186" i="3"/>
  <c r="F186" i="3"/>
  <c r="E186" i="3"/>
  <c r="J190" i="3"/>
  <c r="K190" i="3" s="1"/>
  <c r="H190" i="3"/>
  <c r="E190" i="3"/>
  <c r="G190" i="3"/>
  <c r="F190" i="3"/>
  <c r="J194" i="3"/>
  <c r="K194" i="3" s="1"/>
  <c r="H194" i="3"/>
  <c r="E194" i="3"/>
  <c r="G194" i="3"/>
  <c r="F194" i="3"/>
  <c r="J198" i="3"/>
  <c r="K198" i="3" s="1"/>
  <c r="H198" i="3"/>
  <c r="F198" i="3"/>
  <c r="E198" i="3"/>
  <c r="G198" i="3"/>
  <c r="J202" i="3"/>
  <c r="K202" i="3" s="1"/>
  <c r="H202" i="3"/>
  <c r="G202" i="3"/>
  <c r="F202" i="3"/>
  <c r="E202" i="3"/>
  <c r="J206" i="3"/>
  <c r="K206" i="3" s="1"/>
  <c r="H206" i="3"/>
  <c r="E206" i="3"/>
  <c r="G206" i="3"/>
  <c r="F206" i="3"/>
  <c r="J210" i="3"/>
  <c r="K210" i="3" s="1"/>
  <c r="H210" i="3"/>
  <c r="E210" i="3"/>
  <c r="G210" i="3"/>
  <c r="F210" i="3"/>
  <c r="J214" i="3"/>
  <c r="K214" i="3" s="1"/>
  <c r="H214" i="3"/>
  <c r="F214" i="3"/>
  <c r="E214" i="3"/>
  <c r="G214" i="3"/>
  <c r="J218" i="3"/>
  <c r="K218" i="3" s="1"/>
  <c r="H218" i="3"/>
  <c r="G218" i="3"/>
  <c r="F218" i="3"/>
  <c r="E218" i="3"/>
  <c r="J222" i="3"/>
  <c r="K222" i="3" s="1"/>
  <c r="H222" i="3"/>
  <c r="E222" i="3"/>
  <c r="G222" i="3"/>
  <c r="F222" i="3"/>
  <c r="J226" i="3"/>
  <c r="K226" i="3" s="1"/>
  <c r="H226" i="3"/>
  <c r="E226" i="3"/>
  <c r="G226" i="3"/>
  <c r="F226" i="3"/>
  <c r="J230" i="3"/>
  <c r="K230" i="3" s="1"/>
  <c r="H230" i="3"/>
  <c r="F230" i="3"/>
  <c r="E230" i="3"/>
  <c r="G230" i="3"/>
  <c r="J234" i="3"/>
  <c r="K234" i="3" s="1"/>
  <c r="H234" i="3"/>
  <c r="G234" i="3"/>
  <c r="F234" i="3"/>
  <c r="E234" i="3"/>
  <c r="J238" i="3"/>
  <c r="K238" i="3" s="1"/>
  <c r="H238" i="3"/>
  <c r="E238" i="3"/>
  <c r="F238" i="3"/>
  <c r="G238" i="3"/>
  <c r="J242" i="3"/>
  <c r="K242" i="3" s="1"/>
  <c r="H242" i="3"/>
  <c r="F242" i="3"/>
  <c r="G242" i="3"/>
  <c r="E242" i="3"/>
  <c r="J246" i="3"/>
  <c r="K246" i="3" s="1"/>
  <c r="H246" i="3"/>
  <c r="E246" i="3"/>
  <c r="F246" i="3"/>
  <c r="G246" i="3"/>
  <c r="J250" i="3"/>
  <c r="K250" i="3" s="1"/>
  <c r="H250" i="3"/>
  <c r="G250" i="3"/>
  <c r="E250" i="3"/>
  <c r="F250" i="3"/>
  <c r="J254" i="3"/>
  <c r="K254" i="3" s="1"/>
  <c r="H254" i="3"/>
  <c r="F254" i="3"/>
  <c r="G254" i="3"/>
  <c r="E254" i="3"/>
  <c r="J258" i="3"/>
  <c r="K258" i="3" s="1"/>
  <c r="H258" i="3"/>
  <c r="F258" i="3"/>
  <c r="G258" i="3"/>
  <c r="E258" i="3"/>
  <c r="J262" i="3"/>
  <c r="K262" i="3" s="1"/>
  <c r="H262" i="3"/>
  <c r="E262" i="3"/>
  <c r="F262" i="3"/>
  <c r="G262" i="3"/>
  <c r="J266" i="3"/>
  <c r="K266" i="3" s="1"/>
  <c r="H266" i="3"/>
  <c r="G266" i="3"/>
  <c r="E266" i="3"/>
  <c r="F266" i="3"/>
  <c r="J270" i="3"/>
  <c r="K270" i="3" s="1"/>
  <c r="H270" i="3"/>
  <c r="F270" i="3"/>
  <c r="G270" i="3"/>
  <c r="E270" i="3"/>
  <c r="J274" i="3"/>
  <c r="K274" i="3" s="1"/>
  <c r="H274" i="3"/>
  <c r="F274" i="3"/>
  <c r="G274" i="3"/>
  <c r="E274" i="3"/>
  <c r="J278" i="3"/>
  <c r="K278" i="3" s="1"/>
  <c r="H278" i="3"/>
  <c r="E278" i="3"/>
  <c r="F278" i="3"/>
  <c r="G278" i="3"/>
  <c r="J282" i="3"/>
  <c r="K282" i="3" s="1"/>
  <c r="H282" i="3"/>
  <c r="G282" i="3"/>
  <c r="E282" i="3"/>
  <c r="F282" i="3"/>
  <c r="J286" i="3"/>
  <c r="K286" i="3" s="1"/>
  <c r="H286" i="3"/>
  <c r="F286" i="3"/>
  <c r="G286" i="3"/>
  <c r="E286" i="3"/>
  <c r="J290" i="3"/>
  <c r="K290" i="3" s="1"/>
  <c r="H290" i="3"/>
  <c r="F290" i="3"/>
  <c r="G290" i="3"/>
  <c r="E290" i="3"/>
  <c r="J294" i="3"/>
  <c r="K294" i="3" s="1"/>
  <c r="H294" i="3"/>
  <c r="E294" i="3"/>
  <c r="F294" i="3"/>
  <c r="G294" i="3"/>
  <c r="J298" i="3"/>
  <c r="K298" i="3" s="1"/>
  <c r="H298" i="3"/>
  <c r="G298" i="3"/>
  <c r="E298" i="3"/>
  <c r="F298" i="3"/>
  <c r="J302" i="3"/>
  <c r="K302" i="3" s="1"/>
  <c r="H302" i="3"/>
  <c r="F302" i="3"/>
  <c r="G302" i="3"/>
  <c r="E302" i="3"/>
  <c r="J306" i="3"/>
  <c r="K306" i="3" s="1"/>
  <c r="H306" i="3"/>
  <c r="F306" i="3"/>
  <c r="G306" i="3"/>
  <c r="E306" i="3"/>
  <c r="J310" i="3"/>
  <c r="K310" i="3" s="1"/>
  <c r="H310" i="3"/>
  <c r="E310" i="3"/>
  <c r="F310" i="3"/>
  <c r="G310" i="3"/>
  <c r="J314" i="3"/>
  <c r="K314" i="3" s="1"/>
  <c r="H314" i="3"/>
  <c r="G314" i="3"/>
  <c r="E314" i="3"/>
  <c r="F314" i="3"/>
  <c r="J318" i="3"/>
  <c r="K318" i="3" s="1"/>
  <c r="H318" i="3"/>
  <c r="F318" i="3"/>
  <c r="G318" i="3"/>
  <c r="E318" i="3"/>
  <c r="J322" i="3"/>
  <c r="K322" i="3" s="1"/>
  <c r="H322" i="3"/>
  <c r="F322" i="3"/>
  <c r="G322" i="3"/>
  <c r="E322" i="3"/>
  <c r="J326" i="3"/>
  <c r="K326" i="3" s="1"/>
  <c r="H326" i="3"/>
  <c r="E326" i="3"/>
  <c r="F326" i="3"/>
  <c r="G326" i="3"/>
  <c r="J330" i="3"/>
  <c r="K330" i="3" s="1"/>
  <c r="H330" i="3"/>
  <c r="F330" i="3"/>
  <c r="G330" i="3"/>
  <c r="E330" i="3"/>
  <c r="J334" i="3"/>
  <c r="K334" i="3" s="1"/>
  <c r="H334" i="3"/>
  <c r="E334" i="3"/>
  <c r="F334" i="3"/>
  <c r="G334" i="3"/>
  <c r="J338" i="3"/>
  <c r="K338" i="3" s="1"/>
  <c r="H338" i="3"/>
  <c r="G338" i="3"/>
  <c r="E338" i="3"/>
  <c r="F338" i="3"/>
  <c r="J342" i="3"/>
  <c r="K342" i="3" s="1"/>
  <c r="H342" i="3"/>
  <c r="F342" i="3"/>
  <c r="G342" i="3"/>
  <c r="E342" i="3"/>
  <c r="J346" i="3"/>
  <c r="K346" i="3" s="1"/>
  <c r="H346" i="3"/>
  <c r="F346" i="3"/>
  <c r="E346" i="3"/>
  <c r="G346" i="3"/>
  <c r="J350" i="3"/>
  <c r="K350" i="3" s="1"/>
  <c r="H350" i="3"/>
  <c r="E350" i="3"/>
  <c r="G350" i="3"/>
  <c r="F350" i="3"/>
  <c r="J354" i="3"/>
  <c r="K354" i="3" s="1"/>
  <c r="H354" i="3"/>
  <c r="G354" i="3"/>
  <c r="E354" i="3"/>
  <c r="F354" i="3"/>
  <c r="J358" i="3"/>
  <c r="K358" i="3" s="1"/>
  <c r="H358" i="3"/>
  <c r="F358" i="3"/>
  <c r="G358" i="3"/>
  <c r="E358" i="3"/>
  <c r="J362" i="3"/>
  <c r="K362" i="3" s="1"/>
  <c r="H362" i="3"/>
  <c r="F362" i="3"/>
  <c r="G362" i="3"/>
  <c r="E362" i="3"/>
  <c r="J366" i="3"/>
  <c r="K366" i="3" s="1"/>
  <c r="H366" i="3"/>
  <c r="E366" i="3"/>
  <c r="F366" i="3"/>
  <c r="G366" i="3"/>
  <c r="J370" i="3"/>
  <c r="K370" i="3" s="1"/>
  <c r="H370" i="3"/>
  <c r="G370" i="3"/>
  <c r="E370" i="3"/>
  <c r="F370" i="3"/>
  <c r="J374" i="3"/>
  <c r="K374" i="3" s="1"/>
  <c r="H374" i="3"/>
  <c r="F374" i="3"/>
  <c r="G374" i="3"/>
  <c r="E374" i="3"/>
  <c r="J378" i="3"/>
  <c r="K378" i="3" s="1"/>
  <c r="H378" i="3"/>
  <c r="F378" i="3"/>
  <c r="E378" i="3"/>
  <c r="G378" i="3"/>
  <c r="J382" i="3"/>
  <c r="K382" i="3" s="1"/>
  <c r="H382" i="3"/>
  <c r="E382" i="3"/>
  <c r="G382" i="3"/>
  <c r="F382" i="3"/>
  <c r="J386" i="3"/>
  <c r="K386" i="3" s="1"/>
  <c r="H386" i="3"/>
  <c r="G386" i="3"/>
  <c r="E386" i="3"/>
  <c r="F386" i="3"/>
  <c r="J390" i="3"/>
  <c r="K390" i="3" s="1"/>
  <c r="H390" i="3"/>
  <c r="F390" i="3"/>
  <c r="G390" i="3"/>
  <c r="E390" i="3"/>
  <c r="J394" i="3"/>
  <c r="K394" i="3" s="1"/>
  <c r="H394" i="3"/>
  <c r="F394" i="3"/>
  <c r="G394" i="3"/>
  <c r="E394" i="3"/>
  <c r="J398" i="3"/>
  <c r="K398" i="3" s="1"/>
  <c r="H398" i="3"/>
  <c r="E398" i="3"/>
  <c r="F398" i="3"/>
  <c r="G398" i="3"/>
  <c r="J402" i="3"/>
  <c r="K402" i="3" s="1"/>
  <c r="H402" i="3"/>
  <c r="G402" i="3"/>
  <c r="E402" i="3"/>
  <c r="F402" i="3"/>
  <c r="J406" i="3"/>
  <c r="K406" i="3" s="1"/>
  <c r="H406" i="3"/>
  <c r="F406" i="3"/>
  <c r="G406" i="3"/>
  <c r="E406" i="3"/>
  <c r="J410" i="3"/>
  <c r="K410" i="3" s="1"/>
  <c r="H410" i="3"/>
  <c r="F410" i="3"/>
  <c r="E410" i="3"/>
  <c r="G410" i="3"/>
  <c r="J414" i="3"/>
  <c r="K414" i="3" s="1"/>
  <c r="H414" i="3"/>
  <c r="E414" i="3"/>
  <c r="G414" i="3"/>
  <c r="F414" i="3"/>
  <c r="J418" i="3"/>
  <c r="K418" i="3" s="1"/>
  <c r="H418" i="3"/>
  <c r="F418" i="3"/>
  <c r="G418" i="3"/>
  <c r="E418" i="3"/>
  <c r="J422" i="3"/>
  <c r="K422" i="3" s="1"/>
  <c r="H422" i="3"/>
  <c r="F422" i="3"/>
  <c r="G422" i="3"/>
  <c r="E422" i="3"/>
  <c r="J426" i="3"/>
  <c r="K426" i="3" s="1"/>
  <c r="H426" i="3"/>
  <c r="E426" i="3"/>
  <c r="F426" i="3"/>
  <c r="G426" i="3"/>
  <c r="J430" i="3"/>
  <c r="K430" i="3" s="1"/>
  <c r="H430" i="3"/>
  <c r="G430" i="3"/>
  <c r="E430" i="3"/>
  <c r="F430" i="3"/>
  <c r="J434" i="3"/>
  <c r="K434" i="3" s="1"/>
  <c r="H434" i="3"/>
  <c r="F434" i="3"/>
  <c r="G434" i="3"/>
  <c r="E434" i="3"/>
  <c r="J438" i="3"/>
  <c r="K438" i="3" s="1"/>
  <c r="H438" i="3"/>
  <c r="F438" i="3"/>
  <c r="G438" i="3"/>
  <c r="E438" i="3"/>
  <c r="J442" i="3"/>
  <c r="K442" i="3" s="1"/>
  <c r="H442" i="3"/>
  <c r="E442" i="3"/>
  <c r="F442" i="3"/>
  <c r="G442" i="3"/>
  <c r="J446" i="3"/>
  <c r="K446" i="3" s="1"/>
  <c r="H446" i="3"/>
  <c r="G446" i="3"/>
  <c r="E446" i="3"/>
  <c r="F446" i="3"/>
  <c r="J450" i="3"/>
  <c r="K450" i="3" s="1"/>
  <c r="H450" i="3"/>
  <c r="F450" i="3"/>
  <c r="G450" i="3"/>
  <c r="E450" i="3"/>
  <c r="J454" i="3"/>
  <c r="K454" i="3" s="1"/>
  <c r="H454" i="3"/>
  <c r="F454" i="3"/>
  <c r="G454" i="3"/>
  <c r="E454" i="3"/>
  <c r="J458" i="3"/>
  <c r="K458" i="3" s="1"/>
  <c r="H458" i="3"/>
  <c r="E458" i="3"/>
  <c r="F458" i="3"/>
  <c r="G458" i="3"/>
  <c r="J462" i="3"/>
  <c r="K462" i="3" s="1"/>
  <c r="H462" i="3"/>
  <c r="G462" i="3"/>
  <c r="E462" i="3"/>
  <c r="F462" i="3"/>
  <c r="J466" i="3"/>
  <c r="K466" i="3" s="1"/>
  <c r="H466" i="3"/>
  <c r="F466" i="3"/>
  <c r="G466" i="3"/>
  <c r="E466" i="3"/>
  <c r="J470" i="3"/>
  <c r="K470" i="3" s="1"/>
  <c r="H470" i="3"/>
  <c r="F470" i="3"/>
  <c r="G470" i="3"/>
  <c r="E470" i="3"/>
  <c r="J474" i="3"/>
  <c r="K474" i="3" s="1"/>
  <c r="H474" i="3"/>
  <c r="E474" i="3"/>
  <c r="F474" i="3"/>
  <c r="G474" i="3"/>
  <c r="H478" i="3"/>
  <c r="J478" i="3"/>
  <c r="K478" i="3" s="1"/>
  <c r="G478" i="3"/>
  <c r="E478" i="3"/>
  <c r="F478" i="3"/>
  <c r="H482" i="3"/>
  <c r="J482" i="3"/>
  <c r="K482" i="3" s="1"/>
  <c r="E482" i="3"/>
  <c r="F482" i="3"/>
  <c r="G482" i="3"/>
  <c r="H486" i="3"/>
  <c r="J486" i="3"/>
  <c r="K486" i="3" s="1"/>
  <c r="F486" i="3"/>
  <c r="G486" i="3"/>
  <c r="E486" i="3"/>
  <c r="J490" i="3"/>
  <c r="K490" i="3" s="1"/>
  <c r="H490" i="3"/>
  <c r="F490" i="3"/>
  <c r="G490" i="3"/>
  <c r="E490" i="3"/>
  <c r="H494" i="3"/>
  <c r="J494" i="3"/>
  <c r="K494" i="3" s="1"/>
  <c r="E494" i="3"/>
  <c r="G494" i="3"/>
  <c r="F494" i="3"/>
  <c r="H498" i="3"/>
  <c r="J498" i="3"/>
  <c r="K498" i="3" s="1"/>
  <c r="G498" i="3"/>
  <c r="F498" i="3"/>
  <c r="E498" i="3"/>
  <c r="H502" i="3"/>
  <c r="J502" i="3"/>
  <c r="K502" i="3" s="1"/>
  <c r="F502" i="3"/>
  <c r="E502" i="3"/>
  <c r="G502" i="3"/>
  <c r="J506" i="3"/>
  <c r="K506" i="3" s="1"/>
  <c r="H506" i="3"/>
  <c r="F506" i="3"/>
  <c r="E506" i="3"/>
  <c r="G506" i="3"/>
  <c r="H510" i="3"/>
  <c r="J510" i="3"/>
  <c r="K510" i="3" s="1"/>
  <c r="E510" i="3"/>
  <c r="G510" i="3"/>
  <c r="F510" i="3"/>
  <c r="H514" i="3"/>
  <c r="J514" i="3"/>
  <c r="K514" i="3" s="1"/>
  <c r="G514" i="3"/>
  <c r="F514" i="3"/>
  <c r="E514" i="3"/>
  <c r="H518" i="3"/>
  <c r="J518" i="3"/>
  <c r="K518" i="3" s="1"/>
  <c r="E518" i="3"/>
  <c r="G518" i="3"/>
  <c r="F518" i="3"/>
  <c r="J522" i="3"/>
  <c r="K522" i="3" s="1"/>
  <c r="H522" i="3"/>
  <c r="F522" i="3"/>
  <c r="E522" i="3"/>
  <c r="G522" i="3"/>
  <c r="J526" i="3"/>
  <c r="K526" i="3" s="1"/>
  <c r="H526" i="3"/>
  <c r="F526" i="3"/>
  <c r="E526" i="3"/>
  <c r="G526" i="3"/>
  <c r="J530" i="3"/>
  <c r="K530" i="3" s="1"/>
  <c r="H530" i="3"/>
  <c r="G530" i="3"/>
  <c r="F530" i="3"/>
  <c r="E530" i="3"/>
  <c r="J534" i="3"/>
  <c r="K534" i="3" s="1"/>
  <c r="H534" i="3"/>
  <c r="E534" i="3"/>
  <c r="G534" i="3"/>
  <c r="F534" i="3"/>
  <c r="H538" i="3"/>
  <c r="J538" i="3"/>
  <c r="K538" i="3" s="1"/>
  <c r="F538" i="3"/>
  <c r="E538" i="3"/>
  <c r="G538" i="3"/>
  <c r="H542" i="3"/>
  <c r="J542" i="3"/>
  <c r="K542" i="3" s="1"/>
  <c r="F542" i="3"/>
  <c r="E542" i="3"/>
  <c r="G542" i="3"/>
  <c r="J546" i="3"/>
  <c r="K546" i="3" s="1"/>
  <c r="H546" i="3"/>
  <c r="G546" i="3"/>
  <c r="F546" i="3"/>
  <c r="E546" i="3"/>
  <c r="J550" i="3"/>
  <c r="K550" i="3" s="1"/>
  <c r="H550" i="3"/>
  <c r="E550" i="3"/>
  <c r="G550" i="3"/>
  <c r="F550" i="3"/>
  <c r="H554" i="3"/>
  <c r="J554" i="3"/>
  <c r="K554" i="3" s="1"/>
  <c r="F554" i="3"/>
  <c r="E554" i="3"/>
  <c r="G554" i="3"/>
  <c r="H558" i="3"/>
  <c r="J558" i="3"/>
  <c r="K558" i="3" s="1"/>
  <c r="F558" i="3"/>
  <c r="E558" i="3"/>
  <c r="G558" i="3"/>
  <c r="J562" i="3"/>
  <c r="K562" i="3" s="1"/>
  <c r="H562" i="3"/>
  <c r="G562" i="3"/>
  <c r="F562" i="3"/>
  <c r="E562" i="3"/>
  <c r="J566" i="3"/>
  <c r="K566" i="3" s="1"/>
  <c r="H566" i="3"/>
  <c r="E566" i="3"/>
  <c r="G566" i="3"/>
  <c r="F566" i="3"/>
  <c r="H570" i="3"/>
  <c r="J570" i="3"/>
  <c r="K570" i="3" s="1"/>
  <c r="F570" i="3"/>
  <c r="E570" i="3"/>
  <c r="G570" i="3"/>
  <c r="H574" i="3"/>
  <c r="J574" i="3"/>
  <c r="K574" i="3" s="1"/>
  <c r="F574" i="3"/>
  <c r="E574" i="3"/>
  <c r="G574" i="3"/>
  <c r="J578" i="3"/>
  <c r="K578" i="3" s="1"/>
  <c r="H578" i="3"/>
  <c r="G578" i="3"/>
  <c r="F578" i="3"/>
  <c r="E578" i="3"/>
  <c r="J582" i="3"/>
  <c r="K582" i="3" s="1"/>
  <c r="H582" i="3"/>
  <c r="E582" i="3"/>
  <c r="G582" i="3"/>
  <c r="F582" i="3"/>
  <c r="H586" i="3"/>
  <c r="J586" i="3"/>
  <c r="K586" i="3" s="1"/>
  <c r="F586" i="3"/>
  <c r="E586" i="3"/>
  <c r="G586" i="3"/>
  <c r="H590" i="3"/>
  <c r="J590" i="3"/>
  <c r="K590" i="3" s="1"/>
  <c r="F590" i="3"/>
  <c r="E590" i="3"/>
  <c r="G590" i="3"/>
  <c r="J594" i="3"/>
  <c r="K594" i="3" s="1"/>
  <c r="H594" i="3"/>
  <c r="G594" i="3"/>
  <c r="F594" i="3"/>
  <c r="E594" i="3"/>
  <c r="J598" i="3"/>
  <c r="K598" i="3" s="1"/>
  <c r="H598" i="3"/>
  <c r="E598" i="3"/>
  <c r="G598" i="3"/>
  <c r="F598" i="3"/>
  <c r="H602" i="3"/>
  <c r="J602" i="3"/>
  <c r="K602" i="3" s="1"/>
  <c r="F602" i="3"/>
  <c r="E602" i="3"/>
  <c r="G602" i="3"/>
  <c r="J606" i="3"/>
  <c r="K606" i="3" s="1"/>
  <c r="H606" i="3"/>
  <c r="F606" i="3"/>
  <c r="E606" i="3"/>
  <c r="G606" i="3"/>
  <c r="J610" i="3"/>
  <c r="K610" i="3" s="1"/>
  <c r="H610" i="3"/>
  <c r="G610" i="3"/>
  <c r="F610" i="3"/>
  <c r="E610" i="3"/>
  <c r="J614" i="3"/>
  <c r="K614" i="3" s="1"/>
  <c r="H614" i="3"/>
  <c r="E614" i="3"/>
  <c r="G614" i="3"/>
  <c r="F614" i="3"/>
  <c r="H618" i="3"/>
  <c r="J618" i="3"/>
  <c r="K618" i="3" s="1"/>
  <c r="F618" i="3"/>
  <c r="E618" i="3"/>
  <c r="G618" i="3"/>
  <c r="J622" i="3"/>
  <c r="K622" i="3" s="1"/>
  <c r="H622" i="3"/>
  <c r="F622" i="3"/>
  <c r="E622" i="3"/>
  <c r="G622" i="3"/>
  <c r="J626" i="3"/>
  <c r="K626" i="3" s="1"/>
  <c r="H626" i="3"/>
  <c r="G626" i="3"/>
  <c r="F626" i="3"/>
  <c r="E626" i="3"/>
  <c r="J630" i="3"/>
  <c r="K630" i="3" s="1"/>
  <c r="H630" i="3"/>
  <c r="E630" i="3"/>
  <c r="G630" i="3"/>
  <c r="F630" i="3"/>
  <c r="H634" i="3"/>
  <c r="J634" i="3"/>
  <c r="K634" i="3" s="1"/>
  <c r="F634" i="3"/>
  <c r="E634" i="3"/>
  <c r="G634" i="3"/>
  <c r="J638" i="3"/>
  <c r="K638" i="3" s="1"/>
  <c r="H638" i="3"/>
  <c r="F638" i="3"/>
  <c r="E638" i="3"/>
  <c r="G638" i="3"/>
  <c r="J642" i="3"/>
  <c r="K642" i="3" s="1"/>
  <c r="H642" i="3"/>
  <c r="G642" i="3"/>
  <c r="F642" i="3"/>
  <c r="E642" i="3"/>
  <c r="J646" i="3"/>
  <c r="K646" i="3" s="1"/>
  <c r="H646" i="3"/>
  <c r="E646" i="3"/>
  <c r="G646" i="3"/>
  <c r="F646" i="3"/>
  <c r="H650" i="3"/>
  <c r="J650" i="3"/>
  <c r="K650" i="3" s="1"/>
  <c r="F650" i="3"/>
  <c r="E650" i="3"/>
  <c r="G650" i="3"/>
  <c r="J654" i="3"/>
  <c r="K654" i="3" s="1"/>
  <c r="H654" i="3"/>
  <c r="F654" i="3"/>
  <c r="E654" i="3"/>
  <c r="G654" i="3"/>
  <c r="J658" i="3"/>
  <c r="K658" i="3" s="1"/>
  <c r="H658" i="3"/>
  <c r="G658" i="3"/>
  <c r="F658" i="3"/>
  <c r="E658" i="3"/>
  <c r="J662" i="3"/>
  <c r="K662" i="3" s="1"/>
  <c r="H662" i="3"/>
  <c r="E662" i="3"/>
  <c r="G662" i="3"/>
  <c r="F662" i="3"/>
  <c r="H666" i="3"/>
  <c r="J666" i="3"/>
  <c r="K666" i="3" s="1"/>
  <c r="F666" i="3"/>
  <c r="E666" i="3"/>
  <c r="G666" i="3"/>
  <c r="J670" i="3"/>
  <c r="K670" i="3" s="1"/>
  <c r="H670" i="3"/>
  <c r="F670" i="3"/>
  <c r="E670" i="3"/>
  <c r="G670" i="3"/>
  <c r="J674" i="3"/>
  <c r="K674" i="3" s="1"/>
  <c r="H674" i="3"/>
  <c r="G674" i="3"/>
  <c r="F674" i="3"/>
  <c r="E674" i="3"/>
  <c r="J678" i="3"/>
  <c r="K678" i="3" s="1"/>
  <c r="H678" i="3"/>
  <c r="E678" i="3"/>
  <c r="G678" i="3"/>
  <c r="F678" i="3"/>
  <c r="H682" i="3"/>
  <c r="J682" i="3"/>
  <c r="K682" i="3" s="1"/>
  <c r="F682" i="3"/>
  <c r="E682" i="3"/>
  <c r="G682" i="3"/>
  <c r="J686" i="3"/>
  <c r="K686" i="3" s="1"/>
  <c r="H686" i="3"/>
  <c r="F686" i="3"/>
  <c r="E686" i="3"/>
  <c r="G686" i="3"/>
  <c r="J690" i="3"/>
  <c r="K690" i="3" s="1"/>
  <c r="H690" i="3"/>
  <c r="G690" i="3"/>
  <c r="F690" i="3"/>
  <c r="E690" i="3"/>
  <c r="J694" i="3"/>
  <c r="K694" i="3" s="1"/>
  <c r="H694" i="3"/>
  <c r="E694" i="3"/>
  <c r="G694" i="3"/>
  <c r="F694" i="3"/>
  <c r="H698" i="3"/>
  <c r="J698" i="3"/>
  <c r="K698" i="3" s="1"/>
  <c r="F698" i="3"/>
  <c r="E698" i="3"/>
  <c r="G698" i="3"/>
  <c r="H7" i="3"/>
  <c r="J7" i="3"/>
  <c r="K7" i="3" s="1"/>
  <c r="H11" i="3"/>
  <c r="J11" i="3"/>
  <c r="K11" i="3" s="1"/>
  <c r="H15" i="3"/>
  <c r="J15" i="3"/>
  <c r="K15" i="3" s="1"/>
  <c r="H19" i="3"/>
  <c r="J19" i="3"/>
  <c r="K19" i="3" s="1"/>
  <c r="H23" i="3"/>
  <c r="J23" i="3"/>
  <c r="K23" i="3" s="1"/>
  <c r="H27" i="3"/>
  <c r="J27" i="3"/>
  <c r="K27" i="3" s="1"/>
  <c r="H31" i="3"/>
  <c r="J31" i="3"/>
  <c r="K31" i="3" s="1"/>
  <c r="H35" i="3"/>
  <c r="J35" i="3"/>
  <c r="K35" i="3" s="1"/>
  <c r="H39" i="3"/>
  <c r="J39" i="3"/>
  <c r="K39" i="3" s="1"/>
  <c r="H43" i="3"/>
  <c r="J43" i="3"/>
  <c r="K43" i="3" s="1"/>
  <c r="H47" i="3"/>
  <c r="J47" i="3"/>
  <c r="K47" i="3" s="1"/>
  <c r="H51" i="3"/>
  <c r="J51" i="3"/>
  <c r="K51" i="3" s="1"/>
  <c r="H55" i="3"/>
  <c r="J55" i="3"/>
  <c r="K55" i="3" s="1"/>
  <c r="H59" i="3"/>
  <c r="J59" i="3"/>
  <c r="K59" i="3" s="1"/>
  <c r="H63" i="3"/>
  <c r="J63" i="3"/>
  <c r="K63" i="3" s="1"/>
  <c r="H67" i="3"/>
  <c r="J67" i="3"/>
  <c r="K67" i="3" s="1"/>
  <c r="H71" i="3"/>
  <c r="J71" i="3"/>
  <c r="K71" i="3" s="1"/>
  <c r="H75" i="3"/>
  <c r="J75" i="3"/>
  <c r="K75" i="3" s="1"/>
  <c r="H79" i="3"/>
  <c r="J79" i="3"/>
  <c r="K79" i="3" s="1"/>
  <c r="H83" i="3"/>
  <c r="J83" i="3"/>
  <c r="K83" i="3" s="1"/>
  <c r="H87" i="3"/>
  <c r="J87" i="3"/>
  <c r="K87" i="3" s="1"/>
  <c r="H91" i="3"/>
  <c r="J91" i="3"/>
  <c r="K91" i="3" s="1"/>
  <c r="H95" i="3"/>
  <c r="J95" i="3"/>
  <c r="K95" i="3" s="1"/>
  <c r="H99" i="3"/>
  <c r="J99" i="3"/>
  <c r="K99" i="3" s="1"/>
  <c r="F99" i="3"/>
  <c r="H103" i="3"/>
  <c r="J103" i="3"/>
  <c r="K103" i="3" s="1"/>
  <c r="G103" i="3"/>
  <c r="F103" i="3"/>
  <c r="H107" i="3"/>
  <c r="J107" i="3"/>
  <c r="K107" i="3" s="1"/>
  <c r="E107" i="3"/>
  <c r="G107" i="3"/>
  <c r="H111" i="3"/>
  <c r="J111" i="3"/>
  <c r="K111" i="3" s="1"/>
  <c r="E111" i="3"/>
  <c r="H115" i="3"/>
  <c r="J115" i="3"/>
  <c r="K115" i="3" s="1"/>
  <c r="F115" i="3"/>
  <c r="H119" i="3"/>
  <c r="J119" i="3"/>
  <c r="K119" i="3" s="1"/>
  <c r="G119" i="3"/>
  <c r="F119" i="3"/>
  <c r="H123" i="3"/>
  <c r="J123" i="3"/>
  <c r="K123" i="3" s="1"/>
  <c r="E123" i="3"/>
  <c r="G123" i="3"/>
  <c r="H127" i="3"/>
  <c r="J127" i="3"/>
  <c r="K127" i="3" s="1"/>
  <c r="E127" i="3"/>
  <c r="H131" i="3"/>
  <c r="J131" i="3"/>
  <c r="K131" i="3" s="1"/>
  <c r="F131" i="3"/>
  <c r="H135" i="3"/>
  <c r="J135" i="3"/>
  <c r="K135" i="3" s="1"/>
  <c r="G135" i="3"/>
  <c r="F135" i="3"/>
  <c r="H139" i="3"/>
  <c r="J139" i="3"/>
  <c r="K139" i="3" s="1"/>
  <c r="E139" i="3"/>
  <c r="G139" i="3"/>
  <c r="H143" i="3"/>
  <c r="J143" i="3"/>
  <c r="K143" i="3" s="1"/>
  <c r="E143" i="3"/>
  <c r="H147" i="3"/>
  <c r="J147" i="3"/>
  <c r="K147" i="3" s="1"/>
  <c r="F147" i="3"/>
  <c r="H151" i="3"/>
  <c r="J151" i="3"/>
  <c r="K151" i="3" s="1"/>
  <c r="G151" i="3"/>
  <c r="F151" i="3"/>
  <c r="H155" i="3"/>
  <c r="J155" i="3"/>
  <c r="K155" i="3" s="1"/>
  <c r="E155" i="3"/>
  <c r="G155" i="3"/>
  <c r="H159" i="3"/>
  <c r="J159" i="3"/>
  <c r="K159" i="3" s="1"/>
  <c r="E159" i="3"/>
  <c r="H163" i="3"/>
  <c r="J163" i="3"/>
  <c r="K163" i="3" s="1"/>
  <c r="F163" i="3"/>
  <c r="H167" i="3"/>
  <c r="J167" i="3"/>
  <c r="K167" i="3" s="1"/>
  <c r="G167" i="3"/>
  <c r="F167" i="3"/>
  <c r="H171" i="3"/>
  <c r="J171" i="3"/>
  <c r="K171" i="3" s="1"/>
  <c r="E171" i="3"/>
  <c r="G171" i="3"/>
  <c r="H175" i="3"/>
  <c r="J175" i="3"/>
  <c r="K175" i="3" s="1"/>
  <c r="E175" i="3"/>
  <c r="H179" i="3"/>
  <c r="J179" i="3"/>
  <c r="K179" i="3" s="1"/>
  <c r="F179" i="3"/>
  <c r="H183" i="3"/>
  <c r="J183" i="3"/>
  <c r="K183" i="3" s="1"/>
  <c r="G183" i="3"/>
  <c r="F183" i="3"/>
  <c r="J187" i="3"/>
  <c r="K187" i="3" s="1"/>
  <c r="H187" i="3"/>
  <c r="E187" i="3"/>
  <c r="G187" i="3"/>
  <c r="J191" i="3"/>
  <c r="K191" i="3" s="1"/>
  <c r="H191" i="3"/>
  <c r="E191" i="3"/>
  <c r="J195" i="3"/>
  <c r="K195" i="3" s="1"/>
  <c r="H195" i="3"/>
  <c r="F195" i="3"/>
  <c r="J199" i="3"/>
  <c r="K199" i="3" s="1"/>
  <c r="H199" i="3"/>
  <c r="G199" i="3"/>
  <c r="F199" i="3"/>
  <c r="J203" i="3"/>
  <c r="K203" i="3" s="1"/>
  <c r="H203" i="3"/>
  <c r="E203" i="3"/>
  <c r="G203" i="3"/>
  <c r="J207" i="3"/>
  <c r="K207" i="3" s="1"/>
  <c r="H207" i="3"/>
  <c r="E207" i="3"/>
  <c r="J211" i="3"/>
  <c r="K211" i="3" s="1"/>
  <c r="H211" i="3"/>
  <c r="F211" i="3"/>
  <c r="J215" i="3"/>
  <c r="K215" i="3" s="1"/>
  <c r="H215" i="3"/>
  <c r="G215" i="3"/>
  <c r="F215" i="3"/>
  <c r="J219" i="3"/>
  <c r="K219" i="3" s="1"/>
  <c r="H219" i="3"/>
  <c r="E219" i="3"/>
  <c r="G219" i="3"/>
  <c r="J223" i="3"/>
  <c r="K223" i="3" s="1"/>
  <c r="H223" i="3"/>
  <c r="E223" i="3"/>
  <c r="J227" i="3"/>
  <c r="K227" i="3" s="1"/>
  <c r="H227" i="3"/>
  <c r="F227" i="3"/>
  <c r="J231" i="3"/>
  <c r="K231" i="3" s="1"/>
  <c r="H231" i="3"/>
  <c r="G231" i="3"/>
  <c r="F231" i="3"/>
  <c r="J235" i="3"/>
  <c r="K235" i="3" s="1"/>
  <c r="H235" i="3"/>
  <c r="E235" i="3"/>
  <c r="G235" i="3"/>
  <c r="J239" i="3"/>
  <c r="K239" i="3" s="1"/>
  <c r="H239" i="3"/>
  <c r="F239" i="3"/>
  <c r="J243" i="3"/>
  <c r="K243" i="3" s="1"/>
  <c r="H243" i="3"/>
  <c r="E243" i="3"/>
  <c r="J247" i="3"/>
  <c r="K247" i="3" s="1"/>
  <c r="H247" i="3"/>
  <c r="G247" i="3"/>
  <c r="E247" i="3"/>
  <c r="J251" i="3"/>
  <c r="K251" i="3" s="1"/>
  <c r="H251" i="3"/>
  <c r="F251" i="3"/>
  <c r="G251" i="3"/>
  <c r="J255" i="3"/>
  <c r="K255" i="3" s="1"/>
  <c r="H255" i="3"/>
  <c r="F255" i="3"/>
  <c r="J259" i="3"/>
  <c r="K259" i="3" s="1"/>
  <c r="H259" i="3"/>
  <c r="E259" i="3"/>
  <c r="J263" i="3"/>
  <c r="K263" i="3" s="1"/>
  <c r="H263" i="3"/>
  <c r="G263" i="3"/>
  <c r="E263" i="3"/>
  <c r="J267" i="3"/>
  <c r="K267" i="3" s="1"/>
  <c r="H267" i="3"/>
  <c r="F267" i="3"/>
  <c r="G267" i="3"/>
  <c r="J271" i="3"/>
  <c r="K271" i="3" s="1"/>
  <c r="H271" i="3"/>
  <c r="F271" i="3"/>
  <c r="J275" i="3"/>
  <c r="K275" i="3" s="1"/>
  <c r="H275" i="3"/>
  <c r="E275" i="3"/>
  <c r="J279" i="3"/>
  <c r="K279" i="3" s="1"/>
  <c r="H279" i="3"/>
  <c r="G279" i="3"/>
  <c r="E279" i="3"/>
  <c r="J283" i="3"/>
  <c r="K283" i="3" s="1"/>
  <c r="H283" i="3"/>
  <c r="F283" i="3"/>
  <c r="G283" i="3"/>
  <c r="J287" i="3"/>
  <c r="K287" i="3" s="1"/>
  <c r="H287" i="3"/>
  <c r="F287" i="3"/>
  <c r="J291" i="3"/>
  <c r="K291" i="3" s="1"/>
  <c r="H291" i="3"/>
  <c r="E291" i="3"/>
  <c r="J295" i="3"/>
  <c r="K295" i="3" s="1"/>
  <c r="H295" i="3"/>
  <c r="G295" i="3"/>
  <c r="E295" i="3"/>
  <c r="J299" i="3"/>
  <c r="K299" i="3" s="1"/>
  <c r="H299" i="3"/>
  <c r="F299" i="3"/>
  <c r="G299" i="3"/>
  <c r="J303" i="3"/>
  <c r="K303" i="3" s="1"/>
  <c r="H303" i="3"/>
  <c r="F303" i="3"/>
  <c r="J307" i="3"/>
  <c r="K307" i="3" s="1"/>
  <c r="H307" i="3"/>
  <c r="E307" i="3"/>
  <c r="J311" i="3"/>
  <c r="K311" i="3" s="1"/>
  <c r="H311" i="3"/>
  <c r="G311" i="3"/>
  <c r="E311" i="3"/>
  <c r="J315" i="3"/>
  <c r="K315" i="3" s="1"/>
  <c r="H315" i="3"/>
  <c r="F315" i="3"/>
  <c r="G315" i="3"/>
  <c r="J319" i="3"/>
  <c r="K319" i="3" s="1"/>
  <c r="H319" i="3"/>
  <c r="F319" i="3"/>
  <c r="J323" i="3"/>
  <c r="K323" i="3" s="1"/>
  <c r="H323" i="3"/>
  <c r="E323" i="3"/>
  <c r="J327" i="3"/>
  <c r="K327" i="3" s="1"/>
  <c r="H327" i="3"/>
  <c r="G327" i="3"/>
  <c r="E327" i="3"/>
  <c r="J331" i="3"/>
  <c r="K331" i="3" s="1"/>
  <c r="H331" i="3"/>
  <c r="F331" i="3"/>
  <c r="G331" i="3"/>
  <c r="J335" i="3"/>
  <c r="K335" i="3" s="1"/>
  <c r="H335" i="3"/>
  <c r="F335" i="3"/>
  <c r="J339" i="3"/>
  <c r="K339" i="3" s="1"/>
  <c r="H339" i="3"/>
  <c r="E339" i="3"/>
  <c r="J343" i="3"/>
  <c r="K343" i="3" s="1"/>
  <c r="H343" i="3"/>
  <c r="G343" i="3"/>
  <c r="E343" i="3"/>
  <c r="J347" i="3"/>
  <c r="K347" i="3" s="1"/>
  <c r="H347" i="3"/>
  <c r="F347" i="3"/>
  <c r="G347" i="3"/>
  <c r="J351" i="3"/>
  <c r="K351" i="3" s="1"/>
  <c r="H351" i="3"/>
  <c r="F351" i="3"/>
  <c r="J355" i="3"/>
  <c r="K355" i="3" s="1"/>
  <c r="H355" i="3"/>
  <c r="E355" i="3"/>
  <c r="J359" i="3"/>
  <c r="K359" i="3" s="1"/>
  <c r="H359" i="3"/>
  <c r="G359" i="3"/>
  <c r="E359" i="3"/>
  <c r="J363" i="3"/>
  <c r="K363" i="3" s="1"/>
  <c r="H363" i="3"/>
  <c r="F363" i="3"/>
  <c r="G363" i="3"/>
  <c r="J367" i="3"/>
  <c r="K367" i="3" s="1"/>
  <c r="H367" i="3"/>
  <c r="F367" i="3"/>
  <c r="J371" i="3"/>
  <c r="K371" i="3" s="1"/>
  <c r="H371" i="3"/>
  <c r="E371" i="3"/>
  <c r="J375" i="3"/>
  <c r="K375" i="3" s="1"/>
  <c r="H375" i="3"/>
  <c r="G375" i="3"/>
  <c r="E375" i="3"/>
  <c r="J379" i="3"/>
  <c r="K379" i="3" s="1"/>
  <c r="H379" i="3"/>
  <c r="F379" i="3"/>
  <c r="G379" i="3"/>
  <c r="J383" i="3"/>
  <c r="K383" i="3" s="1"/>
  <c r="H383" i="3"/>
  <c r="G383" i="3"/>
  <c r="E383" i="3"/>
  <c r="F383" i="3"/>
  <c r="J387" i="3"/>
  <c r="K387" i="3" s="1"/>
  <c r="H387" i="3"/>
  <c r="F387" i="3"/>
  <c r="G387" i="3"/>
  <c r="E387" i="3"/>
  <c r="J391" i="3"/>
  <c r="K391" i="3" s="1"/>
  <c r="H391" i="3"/>
  <c r="F391" i="3"/>
  <c r="G391" i="3"/>
  <c r="E391" i="3"/>
  <c r="J395" i="3"/>
  <c r="K395" i="3" s="1"/>
  <c r="H395" i="3"/>
  <c r="E395" i="3"/>
  <c r="F395" i="3"/>
  <c r="G395" i="3"/>
  <c r="J399" i="3"/>
  <c r="K399" i="3" s="1"/>
  <c r="H399" i="3"/>
  <c r="G399" i="3"/>
  <c r="E399" i="3"/>
  <c r="F399" i="3"/>
  <c r="J403" i="3"/>
  <c r="K403" i="3" s="1"/>
  <c r="H403" i="3"/>
  <c r="F403" i="3"/>
  <c r="G403" i="3"/>
  <c r="E403" i="3"/>
  <c r="J407" i="3"/>
  <c r="K407" i="3" s="1"/>
  <c r="H407" i="3"/>
  <c r="F407" i="3"/>
  <c r="G407" i="3"/>
  <c r="E407" i="3"/>
  <c r="J411" i="3"/>
  <c r="K411" i="3" s="1"/>
  <c r="H411" i="3"/>
  <c r="E411" i="3"/>
  <c r="F411" i="3"/>
  <c r="G411" i="3"/>
  <c r="J415" i="3"/>
  <c r="K415" i="3" s="1"/>
  <c r="H415" i="3"/>
  <c r="G415" i="3"/>
  <c r="E415" i="3"/>
  <c r="F415" i="3"/>
  <c r="J419" i="3"/>
  <c r="K419" i="3" s="1"/>
  <c r="H419" i="3"/>
  <c r="F419" i="3"/>
  <c r="G419" i="3"/>
  <c r="E419" i="3"/>
  <c r="J423" i="3"/>
  <c r="K423" i="3" s="1"/>
  <c r="H423" i="3"/>
  <c r="F423" i="3"/>
  <c r="G423" i="3"/>
  <c r="E423" i="3"/>
  <c r="J427" i="3"/>
  <c r="K427" i="3" s="1"/>
  <c r="H427" i="3"/>
  <c r="E427" i="3"/>
  <c r="F427" i="3"/>
  <c r="G427" i="3"/>
  <c r="J431" i="3"/>
  <c r="K431" i="3" s="1"/>
  <c r="H431" i="3"/>
  <c r="G431" i="3"/>
  <c r="E431" i="3"/>
  <c r="F431" i="3"/>
  <c r="J435" i="3"/>
  <c r="K435" i="3" s="1"/>
  <c r="H435" i="3"/>
  <c r="F435" i="3"/>
  <c r="G435" i="3"/>
  <c r="E435" i="3"/>
  <c r="J439" i="3"/>
  <c r="K439" i="3" s="1"/>
  <c r="H439" i="3"/>
  <c r="F439" i="3"/>
  <c r="G439" i="3"/>
  <c r="E439" i="3"/>
  <c r="J443" i="3"/>
  <c r="K443" i="3" s="1"/>
  <c r="H443" i="3"/>
  <c r="E443" i="3"/>
  <c r="F443" i="3"/>
  <c r="G443" i="3"/>
  <c r="J447" i="3"/>
  <c r="K447" i="3" s="1"/>
  <c r="H447" i="3"/>
  <c r="G447" i="3"/>
  <c r="E447" i="3"/>
  <c r="F447" i="3"/>
  <c r="J451" i="3"/>
  <c r="K451" i="3" s="1"/>
  <c r="H451" i="3"/>
  <c r="F451" i="3"/>
  <c r="G451" i="3"/>
  <c r="E451" i="3"/>
  <c r="J455" i="3"/>
  <c r="K455" i="3" s="1"/>
  <c r="H455" i="3"/>
  <c r="F455" i="3"/>
  <c r="G455" i="3"/>
  <c r="E455" i="3"/>
  <c r="J459" i="3"/>
  <c r="K459" i="3" s="1"/>
  <c r="H459" i="3"/>
  <c r="E459" i="3"/>
  <c r="F459" i="3"/>
  <c r="G459" i="3"/>
  <c r="J463" i="3"/>
  <c r="K463" i="3" s="1"/>
  <c r="H463" i="3"/>
  <c r="G463" i="3"/>
  <c r="E463" i="3"/>
  <c r="F463" i="3"/>
  <c r="J467" i="3"/>
  <c r="K467" i="3" s="1"/>
  <c r="H467" i="3"/>
  <c r="F467" i="3"/>
  <c r="G467" i="3"/>
  <c r="E467" i="3"/>
  <c r="J471" i="3"/>
  <c r="K471" i="3" s="1"/>
  <c r="H471" i="3"/>
  <c r="F471" i="3"/>
  <c r="G471" i="3"/>
  <c r="E471" i="3"/>
  <c r="J475" i="3"/>
  <c r="K475" i="3" s="1"/>
  <c r="H475" i="3"/>
  <c r="E475" i="3"/>
  <c r="F475" i="3"/>
  <c r="G475" i="3"/>
  <c r="J479" i="3"/>
  <c r="K479" i="3" s="1"/>
  <c r="H479" i="3"/>
  <c r="E479" i="3"/>
  <c r="F479" i="3"/>
  <c r="G479" i="3"/>
  <c r="J483" i="3"/>
  <c r="K483" i="3" s="1"/>
  <c r="H483" i="3"/>
  <c r="E483" i="3"/>
  <c r="F483" i="3"/>
  <c r="G483" i="3"/>
  <c r="J487" i="3"/>
  <c r="K487" i="3" s="1"/>
  <c r="H487" i="3"/>
  <c r="E487" i="3"/>
  <c r="F487" i="3"/>
  <c r="G487" i="3"/>
  <c r="J491" i="3"/>
  <c r="K491" i="3" s="1"/>
  <c r="H491" i="3"/>
  <c r="E491" i="3"/>
  <c r="F491" i="3"/>
  <c r="G491" i="3"/>
  <c r="J495" i="3"/>
  <c r="K495" i="3" s="1"/>
  <c r="H495" i="3"/>
  <c r="E495" i="3"/>
  <c r="G495" i="3"/>
  <c r="F495" i="3"/>
  <c r="J499" i="3"/>
  <c r="K499" i="3" s="1"/>
  <c r="H499" i="3"/>
  <c r="E499" i="3"/>
  <c r="G499" i="3"/>
  <c r="F499" i="3"/>
  <c r="J503" i="3"/>
  <c r="K503" i="3" s="1"/>
  <c r="H503" i="3"/>
  <c r="E503" i="3"/>
  <c r="G503" i="3"/>
  <c r="F503" i="3"/>
  <c r="J507" i="3"/>
  <c r="K507" i="3" s="1"/>
  <c r="H507" i="3"/>
  <c r="E507" i="3"/>
  <c r="G507" i="3"/>
  <c r="F507" i="3"/>
  <c r="J511" i="3"/>
  <c r="K511" i="3" s="1"/>
  <c r="H511" i="3"/>
  <c r="E511" i="3"/>
  <c r="G511" i="3"/>
  <c r="F511" i="3"/>
  <c r="J515" i="3"/>
  <c r="K515" i="3" s="1"/>
  <c r="H515" i="3"/>
  <c r="E515" i="3"/>
  <c r="G515" i="3"/>
  <c r="F515" i="3"/>
  <c r="J519" i="3"/>
  <c r="K519" i="3" s="1"/>
  <c r="H519" i="3"/>
  <c r="G519" i="3"/>
  <c r="F519" i="3"/>
  <c r="E519" i="3"/>
  <c r="J523" i="3"/>
  <c r="K523" i="3" s="1"/>
  <c r="H523" i="3"/>
  <c r="G523" i="3"/>
  <c r="F523" i="3"/>
  <c r="E523" i="3"/>
  <c r="J527" i="3"/>
  <c r="K527" i="3" s="1"/>
  <c r="H527" i="3"/>
  <c r="G527" i="3"/>
  <c r="F527" i="3"/>
  <c r="E527" i="3"/>
  <c r="J531" i="3"/>
  <c r="K531" i="3" s="1"/>
  <c r="H531" i="3"/>
  <c r="G531" i="3"/>
  <c r="F531" i="3"/>
  <c r="E531" i="3"/>
  <c r="J535" i="3"/>
  <c r="K535" i="3" s="1"/>
  <c r="H535" i="3"/>
  <c r="G535" i="3"/>
  <c r="F535" i="3"/>
  <c r="E535" i="3"/>
  <c r="J539" i="3"/>
  <c r="K539" i="3" s="1"/>
  <c r="H539" i="3"/>
  <c r="G539" i="3"/>
  <c r="F539" i="3"/>
  <c r="E539" i="3"/>
  <c r="J543" i="3"/>
  <c r="K543" i="3" s="1"/>
  <c r="H543" i="3"/>
  <c r="G543" i="3"/>
  <c r="F543" i="3"/>
  <c r="E543" i="3"/>
  <c r="J547" i="3"/>
  <c r="K547" i="3" s="1"/>
  <c r="H547" i="3"/>
  <c r="G547" i="3"/>
  <c r="F547" i="3"/>
  <c r="E547" i="3"/>
  <c r="J551" i="3"/>
  <c r="K551" i="3" s="1"/>
  <c r="H551" i="3"/>
  <c r="G551" i="3"/>
  <c r="F551" i="3"/>
  <c r="E551" i="3"/>
  <c r="J555" i="3"/>
  <c r="K555" i="3" s="1"/>
  <c r="H555" i="3"/>
  <c r="G555" i="3"/>
  <c r="F555" i="3"/>
  <c r="E555" i="3"/>
  <c r="J559" i="3"/>
  <c r="K559" i="3" s="1"/>
  <c r="H559" i="3"/>
  <c r="G559" i="3"/>
  <c r="F559" i="3"/>
  <c r="E559" i="3"/>
  <c r="J563" i="3"/>
  <c r="K563" i="3" s="1"/>
  <c r="H563" i="3"/>
  <c r="G563" i="3"/>
  <c r="F563" i="3"/>
  <c r="E563" i="3"/>
  <c r="J567" i="3"/>
  <c r="K567" i="3" s="1"/>
  <c r="H567" i="3"/>
  <c r="G567" i="3"/>
  <c r="F567" i="3"/>
  <c r="E567" i="3"/>
  <c r="J571" i="3"/>
  <c r="K571" i="3" s="1"/>
  <c r="H571" i="3"/>
  <c r="G571" i="3"/>
  <c r="F571" i="3"/>
  <c r="E571" i="3"/>
  <c r="J575" i="3"/>
  <c r="K575" i="3" s="1"/>
  <c r="H575" i="3"/>
  <c r="G575" i="3"/>
  <c r="F575" i="3"/>
  <c r="E575" i="3"/>
  <c r="J579" i="3"/>
  <c r="K579" i="3" s="1"/>
  <c r="H579" i="3"/>
  <c r="G579" i="3"/>
  <c r="F579" i="3"/>
  <c r="E579" i="3"/>
  <c r="J583" i="3"/>
  <c r="K583" i="3" s="1"/>
  <c r="H583" i="3"/>
  <c r="G583" i="3"/>
  <c r="F583" i="3"/>
  <c r="E583" i="3"/>
  <c r="J587" i="3"/>
  <c r="K587" i="3" s="1"/>
  <c r="H587" i="3"/>
  <c r="G587" i="3"/>
  <c r="F587" i="3"/>
  <c r="E587" i="3"/>
  <c r="J591" i="3"/>
  <c r="K591" i="3" s="1"/>
  <c r="H591" i="3"/>
  <c r="G591" i="3"/>
  <c r="F591" i="3"/>
  <c r="E591" i="3"/>
  <c r="J595" i="3"/>
  <c r="K595" i="3" s="1"/>
  <c r="H595" i="3"/>
  <c r="G595" i="3"/>
  <c r="F595" i="3"/>
  <c r="E595" i="3"/>
  <c r="J599" i="3"/>
  <c r="K599" i="3" s="1"/>
  <c r="H599" i="3"/>
  <c r="G599" i="3"/>
  <c r="F599" i="3"/>
  <c r="E599" i="3"/>
  <c r="J603" i="3"/>
  <c r="K603" i="3" s="1"/>
  <c r="H603" i="3"/>
  <c r="G603" i="3"/>
  <c r="F603" i="3"/>
  <c r="E603" i="3"/>
  <c r="J607" i="3"/>
  <c r="K607" i="3" s="1"/>
  <c r="H607" i="3"/>
  <c r="G607" i="3"/>
  <c r="F607" i="3"/>
  <c r="E607" i="3"/>
  <c r="J611" i="3"/>
  <c r="K611" i="3" s="1"/>
  <c r="H611" i="3"/>
  <c r="G611" i="3"/>
  <c r="F611" i="3"/>
  <c r="E611" i="3"/>
  <c r="J615" i="3"/>
  <c r="K615" i="3" s="1"/>
  <c r="H615" i="3"/>
  <c r="G615" i="3"/>
  <c r="F615" i="3"/>
  <c r="E615" i="3"/>
  <c r="J619" i="3"/>
  <c r="K619" i="3" s="1"/>
  <c r="H619" i="3"/>
  <c r="G619" i="3"/>
  <c r="F619" i="3"/>
  <c r="E619" i="3"/>
  <c r="J623" i="3"/>
  <c r="K623" i="3" s="1"/>
  <c r="H623" i="3"/>
  <c r="G623" i="3"/>
  <c r="F623" i="3"/>
  <c r="E623" i="3"/>
  <c r="J627" i="3"/>
  <c r="K627" i="3" s="1"/>
  <c r="H627" i="3"/>
  <c r="G627" i="3"/>
  <c r="F627" i="3"/>
  <c r="E627" i="3"/>
  <c r="J631" i="3"/>
  <c r="K631" i="3" s="1"/>
  <c r="H631" i="3"/>
  <c r="G631" i="3"/>
  <c r="F631" i="3"/>
  <c r="E631" i="3"/>
  <c r="J635" i="3"/>
  <c r="K635" i="3" s="1"/>
  <c r="H635" i="3"/>
  <c r="G635" i="3"/>
  <c r="F635" i="3"/>
  <c r="E635" i="3"/>
  <c r="J639" i="3"/>
  <c r="K639" i="3" s="1"/>
  <c r="H639" i="3"/>
  <c r="G639" i="3"/>
  <c r="F639" i="3"/>
  <c r="E639" i="3"/>
  <c r="J643" i="3"/>
  <c r="K643" i="3" s="1"/>
  <c r="H643" i="3"/>
  <c r="G643" i="3"/>
  <c r="F643" i="3"/>
  <c r="E643" i="3"/>
  <c r="J647" i="3"/>
  <c r="K647" i="3" s="1"/>
  <c r="H647" i="3"/>
  <c r="G647" i="3"/>
  <c r="F647" i="3"/>
  <c r="E647" i="3"/>
  <c r="J651" i="3"/>
  <c r="K651" i="3" s="1"/>
  <c r="H651" i="3"/>
  <c r="G651" i="3"/>
  <c r="F651" i="3"/>
  <c r="E651" i="3"/>
  <c r="J655" i="3"/>
  <c r="K655" i="3" s="1"/>
  <c r="H655" i="3"/>
  <c r="G655" i="3"/>
  <c r="F655" i="3"/>
  <c r="E655" i="3"/>
  <c r="J659" i="3"/>
  <c r="K659" i="3" s="1"/>
  <c r="H659" i="3"/>
  <c r="G659" i="3"/>
  <c r="F659" i="3"/>
  <c r="E659" i="3"/>
  <c r="J663" i="3"/>
  <c r="K663" i="3" s="1"/>
  <c r="H663" i="3"/>
  <c r="G663" i="3"/>
  <c r="F663" i="3"/>
  <c r="E663" i="3"/>
  <c r="J667" i="3"/>
  <c r="K667" i="3" s="1"/>
  <c r="H667" i="3"/>
  <c r="G667" i="3"/>
  <c r="F667" i="3"/>
  <c r="E667" i="3"/>
  <c r="J671" i="3"/>
  <c r="K671" i="3" s="1"/>
  <c r="H671" i="3"/>
  <c r="G671" i="3"/>
  <c r="F671" i="3"/>
  <c r="E671" i="3"/>
  <c r="J675" i="3"/>
  <c r="K675" i="3" s="1"/>
  <c r="H675" i="3"/>
  <c r="G675" i="3"/>
  <c r="F675" i="3"/>
  <c r="E675" i="3"/>
  <c r="J679" i="3"/>
  <c r="K679" i="3" s="1"/>
  <c r="H679" i="3"/>
  <c r="G679" i="3"/>
  <c r="F679" i="3"/>
  <c r="E679" i="3"/>
  <c r="J683" i="3"/>
  <c r="K683" i="3" s="1"/>
  <c r="H683" i="3"/>
  <c r="G683" i="3"/>
  <c r="F683" i="3"/>
  <c r="E683" i="3"/>
  <c r="J687" i="3"/>
  <c r="K687" i="3" s="1"/>
  <c r="H687" i="3"/>
  <c r="G687" i="3"/>
  <c r="F687" i="3"/>
  <c r="E687" i="3"/>
  <c r="J691" i="3"/>
  <c r="K691" i="3" s="1"/>
  <c r="H691" i="3"/>
  <c r="G691" i="3"/>
  <c r="F691" i="3"/>
  <c r="E691" i="3"/>
  <c r="J695" i="3"/>
  <c r="K695" i="3" s="1"/>
  <c r="H695" i="3"/>
  <c r="G695" i="3"/>
  <c r="F695" i="3"/>
  <c r="E695" i="3"/>
  <c r="J699" i="3"/>
  <c r="K699" i="3" s="1"/>
  <c r="H699" i="3"/>
  <c r="G699" i="3"/>
  <c r="F699" i="3"/>
  <c r="E699" i="3"/>
  <c r="L5299" i="2"/>
  <c r="H5299" i="2"/>
  <c r="D10" i="11" s="1"/>
  <c r="H5297" i="2"/>
  <c r="F703" i="4"/>
  <c r="F705" i="4"/>
  <c r="F710" i="4" s="1"/>
  <c r="E703" i="4"/>
  <c r="E705" i="4"/>
  <c r="G703" i="4"/>
  <c r="G705" i="4"/>
  <c r="E710" i="4" l="1"/>
  <c r="G708" i="4"/>
  <c r="G710" i="4" s="1"/>
  <c r="F705" i="3"/>
  <c r="F710" i="3" s="1"/>
  <c r="F703" i="3"/>
  <c r="B10" i="6" a="1"/>
  <c r="B10" i="6" s="1"/>
  <c r="C10" i="6" s="1"/>
  <c r="B26" i="6" a="1"/>
  <c r="B26" i="6" s="1"/>
  <c r="C26" i="6" s="1"/>
  <c r="B42" i="6" a="1"/>
  <c r="B42" i="6" s="1"/>
  <c r="C42" i="6" s="1"/>
  <c r="H42" i="6" s="1"/>
  <c r="B58" i="6" a="1"/>
  <c r="B58" i="6" s="1"/>
  <c r="C58" i="6" s="1"/>
  <c r="H58" i="6" s="1"/>
  <c r="B74" i="6" a="1"/>
  <c r="B74" i="6" s="1"/>
  <c r="C74" i="6" s="1"/>
  <c r="H74" i="6" s="1"/>
  <c r="B18" i="6" a="1"/>
  <c r="B18" i="6" s="1"/>
  <c r="C18" i="6" s="1"/>
  <c r="B38" i="6" a="1"/>
  <c r="B38" i="6" s="1"/>
  <c r="C38" i="6" s="1"/>
  <c r="H38" i="6" s="1"/>
  <c r="B62" i="6" a="1"/>
  <c r="B62" i="6" s="1"/>
  <c r="C62" i="6" s="1"/>
  <c r="H62" i="6" s="1"/>
  <c r="B82" i="6" a="1"/>
  <c r="B82" i="6" s="1"/>
  <c r="C82" i="6" s="1"/>
  <c r="H82" i="6" s="1"/>
  <c r="B98" i="6" a="1"/>
  <c r="B98" i="6" s="1"/>
  <c r="C98" i="6" s="1"/>
  <c r="H98" i="6" s="1"/>
  <c r="B114" i="6" a="1"/>
  <c r="B114" i="6" s="1"/>
  <c r="C114" i="6" s="1"/>
  <c r="H114" i="6" s="1"/>
  <c r="B130" i="6" a="1"/>
  <c r="B130" i="6" s="1"/>
  <c r="C130" i="6" s="1"/>
  <c r="H130" i="6" s="1"/>
  <c r="B146" i="6" a="1"/>
  <c r="B146" i="6" s="1"/>
  <c r="C146" i="6" s="1"/>
  <c r="H146" i="6" s="1"/>
  <c r="B162" i="6" a="1"/>
  <c r="B162" i="6" s="1"/>
  <c r="C162" i="6" s="1"/>
  <c r="H162" i="6" s="1"/>
  <c r="B179" i="6" a="1"/>
  <c r="B179" i="6" s="1"/>
  <c r="C179" i="6" s="1"/>
  <c r="H179" i="6" s="1"/>
  <c r="B211" i="6" a="1"/>
  <c r="B211" i="6" s="1"/>
  <c r="C211" i="6" s="1"/>
  <c r="H211" i="6" s="1"/>
  <c r="B243" i="6" a="1"/>
  <c r="B243" i="6" s="1"/>
  <c r="C243" i="6" s="1"/>
  <c r="H243" i="6" s="1"/>
  <c r="B275" i="6" a="1"/>
  <c r="B275" i="6" s="1"/>
  <c r="C275" i="6" s="1"/>
  <c r="H275" i="6" s="1"/>
  <c r="B307" i="6" a="1"/>
  <c r="B307" i="6" s="1"/>
  <c r="C307" i="6" s="1"/>
  <c r="H307" i="6" s="1"/>
  <c r="B339" i="6" a="1"/>
  <c r="B339" i="6" s="1"/>
  <c r="C339" i="6" s="1"/>
  <c r="H339" i="6" s="1"/>
  <c r="B371" i="6" a="1"/>
  <c r="B371" i="6" s="1"/>
  <c r="C371" i="6" s="1"/>
  <c r="H371" i="6" s="1"/>
  <c r="B403" i="6" a="1"/>
  <c r="B403" i="6" s="1"/>
  <c r="C403" i="6" s="1"/>
  <c r="H403" i="6" s="1"/>
  <c r="B34" i="7" a="1"/>
  <c r="B34" i="7" s="1"/>
  <c r="B66" i="7" a="1"/>
  <c r="B66" i="7" s="1"/>
  <c r="B98" i="7" a="1"/>
  <c r="B98" i="7" s="1"/>
  <c r="B17" i="6" a="1"/>
  <c r="B17" i="6" s="1"/>
  <c r="C17" i="6" s="1"/>
  <c r="B33" i="6" a="1"/>
  <c r="B33" i="6" s="1"/>
  <c r="C33" i="6" s="1"/>
  <c r="H33" i="6" s="1"/>
  <c r="B49" i="6" a="1"/>
  <c r="B49" i="6" s="1"/>
  <c r="C49" i="6" s="1"/>
  <c r="H49" i="6" s="1"/>
  <c r="B65" i="6" a="1"/>
  <c r="B65" i="6" s="1"/>
  <c r="C65" i="6" s="1"/>
  <c r="H65" i="6" s="1"/>
  <c r="B81" i="6" a="1"/>
  <c r="B81" i="6" s="1"/>
  <c r="C81" i="6" s="1"/>
  <c r="H81" i="6" s="1"/>
  <c r="B97" i="6" a="1"/>
  <c r="B97" i="6" s="1"/>
  <c r="C97" i="6" s="1"/>
  <c r="H97" i="6" s="1"/>
  <c r="B113" i="6" a="1"/>
  <c r="B113" i="6" s="1"/>
  <c r="C113" i="6" s="1"/>
  <c r="H113" i="6" s="1"/>
  <c r="B129" i="6" a="1"/>
  <c r="B129" i="6" s="1"/>
  <c r="C129" i="6" s="1"/>
  <c r="H129" i="6" s="1"/>
  <c r="B145" i="6" a="1"/>
  <c r="B145" i="6" s="1"/>
  <c r="C145" i="6" s="1"/>
  <c r="H145" i="6" s="1"/>
  <c r="B161" i="6" a="1"/>
  <c r="B161" i="6" s="1"/>
  <c r="C161" i="6" s="1"/>
  <c r="H161" i="6" s="1"/>
  <c r="B177" i="6" a="1"/>
  <c r="B177" i="6" s="1"/>
  <c r="C177" i="6" s="1"/>
  <c r="H177" i="6" s="1"/>
  <c r="B209" i="6" a="1"/>
  <c r="B209" i="6" s="1"/>
  <c r="C209" i="6" s="1"/>
  <c r="H209" i="6" s="1"/>
  <c r="B241" i="6" a="1"/>
  <c r="B241" i="6" s="1"/>
  <c r="C241" i="6" s="1"/>
  <c r="H241" i="6" s="1"/>
  <c r="B273" i="6" a="1"/>
  <c r="B273" i="6" s="1"/>
  <c r="C273" i="6" s="1"/>
  <c r="H273" i="6" s="1"/>
  <c r="B305" i="6" a="1"/>
  <c r="B305" i="6" s="1"/>
  <c r="C305" i="6" s="1"/>
  <c r="H305" i="6" s="1"/>
  <c r="B337" i="6" a="1"/>
  <c r="B337" i="6" s="1"/>
  <c r="C337" i="6" s="1"/>
  <c r="H337" i="6" s="1"/>
  <c r="B369" i="6" a="1"/>
  <c r="B369" i="6" s="1"/>
  <c r="C369" i="6" s="1"/>
  <c r="H369" i="6" s="1"/>
  <c r="B401" i="6" a="1"/>
  <c r="B401" i="6" s="1"/>
  <c r="C401" i="6" s="1"/>
  <c r="H401" i="6" s="1"/>
  <c r="B32" i="7" a="1"/>
  <c r="B32" i="7" s="1"/>
  <c r="B64" i="7" a="1"/>
  <c r="B64" i="7" s="1"/>
  <c r="B96" i="7" a="1"/>
  <c r="B96" i="7" s="1"/>
  <c r="B188" i="6" a="1"/>
  <c r="B188" i="6" s="1"/>
  <c r="C188" i="6" s="1"/>
  <c r="H188" i="6" s="1"/>
  <c r="B204" i="6" a="1"/>
  <c r="B204" i="6" s="1"/>
  <c r="C204" i="6" s="1"/>
  <c r="H204" i="6" s="1"/>
  <c r="B220" i="6" a="1"/>
  <c r="B220" i="6" s="1"/>
  <c r="C220" i="6" s="1"/>
  <c r="H220" i="6" s="1"/>
  <c r="B236" i="6" a="1"/>
  <c r="B236" i="6" s="1"/>
  <c r="C236" i="6" s="1"/>
  <c r="H236" i="6" s="1"/>
  <c r="B252" i="6" a="1"/>
  <c r="B252" i="6" s="1"/>
  <c r="C252" i="6" s="1"/>
  <c r="H252" i="6" s="1"/>
  <c r="B268" i="6" a="1"/>
  <c r="B268" i="6" s="1"/>
  <c r="C268" i="6" s="1"/>
  <c r="H268" i="6" s="1"/>
  <c r="B284" i="6" a="1"/>
  <c r="B284" i="6" s="1"/>
  <c r="C284" i="6" s="1"/>
  <c r="H284" i="6" s="1"/>
  <c r="B300" i="6" a="1"/>
  <c r="B300" i="6" s="1"/>
  <c r="C300" i="6" s="1"/>
  <c r="H300" i="6" s="1"/>
  <c r="B316" i="6" a="1"/>
  <c r="B316" i="6" s="1"/>
  <c r="C316" i="6" s="1"/>
  <c r="H316" i="6" s="1"/>
  <c r="B332" i="6" a="1"/>
  <c r="B332" i="6" s="1"/>
  <c r="C332" i="6" s="1"/>
  <c r="H332" i="6" s="1"/>
  <c r="B348" i="6" a="1"/>
  <c r="B348" i="6" s="1"/>
  <c r="C348" i="6" s="1"/>
  <c r="H348" i="6" s="1"/>
  <c r="B364" i="6" a="1"/>
  <c r="B364" i="6" s="1"/>
  <c r="C364" i="6" s="1"/>
  <c r="H364" i="6" s="1"/>
  <c r="B380" i="6" a="1"/>
  <c r="B380" i="6" s="1"/>
  <c r="C380" i="6" s="1"/>
  <c r="H380" i="6" s="1"/>
  <c r="B396" i="6" a="1"/>
  <c r="B396" i="6" s="1"/>
  <c r="C396" i="6" s="1"/>
  <c r="H396" i="6" s="1"/>
  <c r="B11" i="7" a="1"/>
  <c r="B11" i="7" s="1"/>
  <c r="B27" i="7" a="1"/>
  <c r="B27" i="7" s="1"/>
  <c r="B43" i="7" a="1"/>
  <c r="B43" i="7" s="1"/>
  <c r="B59" i="7" a="1"/>
  <c r="B59" i="7" s="1"/>
  <c r="B75" i="7" a="1"/>
  <c r="B75" i="7" s="1"/>
  <c r="B91" i="7" a="1"/>
  <c r="B91" i="7" s="1"/>
  <c r="B107" i="7" a="1"/>
  <c r="B107" i="7" s="1"/>
  <c r="B123" i="7" a="1"/>
  <c r="B123" i="7" s="1"/>
  <c r="B139" i="7" a="1"/>
  <c r="B139" i="7" s="1"/>
  <c r="B158" i="7" a="1"/>
  <c r="B158" i="7" s="1"/>
  <c r="B190" i="7" a="1"/>
  <c r="B190" i="7" s="1"/>
  <c r="B222" i="7" a="1"/>
  <c r="B222" i="7" s="1"/>
  <c r="B252" i="7" a="1"/>
  <c r="B252" i="7" s="1"/>
  <c r="B277" i="7" a="1"/>
  <c r="B277" i="7" s="1"/>
  <c r="B309" i="7" a="1"/>
  <c r="B309" i="7" s="1"/>
  <c r="B341" i="7" a="1"/>
  <c r="B341" i="7" s="1"/>
  <c r="B373" i="7" a="1"/>
  <c r="B373" i="7" s="1"/>
  <c r="B405" i="7" a="1"/>
  <c r="B405" i="7" s="1"/>
  <c r="B437" i="7" a="1"/>
  <c r="B437" i="7" s="1"/>
  <c r="B469" i="7" a="1"/>
  <c r="B469" i="7" s="1"/>
  <c r="B501" i="7" a="1"/>
  <c r="B501" i="7" s="1"/>
  <c r="B533" i="7" a="1"/>
  <c r="B533" i="7" s="1"/>
  <c r="B565" i="7" a="1"/>
  <c r="B565" i="7" s="1"/>
  <c r="B597" i="7" a="1"/>
  <c r="B597" i="7" s="1"/>
  <c r="B646" i="7" a="1"/>
  <c r="B646" i="7" s="1"/>
  <c r="B678" i="7" a="1"/>
  <c r="B678" i="7" s="1"/>
  <c r="B710" i="7" a="1"/>
  <c r="B710" i="7" s="1"/>
  <c r="B742" i="7" a="1"/>
  <c r="B742" i="7" s="1"/>
  <c r="B774" i="7" a="1"/>
  <c r="B774" i="7" s="1"/>
  <c r="B845" i="7" a="1"/>
  <c r="B845" i="7" s="1"/>
  <c r="B877" i="7" a="1"/>
  <c r="B877" i="7" s="1"/>
  <c r="B909" i="7" a="1"/>
  <c r="B909" i="7" s="1"/>
  <c r="B941" i="7" a="1"/>
  <c r="B941" i="7" s="1"/>
  <c r="B973" i="7" a="1"/>
  <c r="B973" i="7" s="1"/>
  <c r="B6" i="6" a="1"/>
  <c r="B6" i="6" s="1"/>
  <c r="C6" i="6" s="1"/>
  <c r="B30" i="6" a="1"/>
  <c r="B30" i="6" s="1"/>
  <c r="C30" i="6" s="1"/>
  <c r="H30" i="6" s="1"/>
  <c r="B50" i="6" a="1"/>
  <c r="B50" i="6" s="1"/>
  <c r="C50" i="6" s="1"/>
  <c r="H50" i="6" s="1"/>
  <c r="B70" i="6" a="1"/>
  <c r="B70" i="6" s="1"/>
  <c r="C70" i="6" s="1"/>
  <c r="H70" i="6" s="1"/>
  <c r="B90" i="6" a="1"/>
  <c r="B90" i="6" s="1"/>
  <c r="C90" i="6" s="1"/>
  <c r="H90" i="6" s="1"/>
  <c r="B106" i="6" a="1"/>
  <c r="B106" i="6" s="1"/>
  <c r="C106" i="6" s="1"/>
  <c r="H106" i="6" s="1"/>
  <c r="B122" i="6" a="1"/>
  <c r="B122" i="6" s="1"/>
  <c r="C122" i="6" s="1"/>
  <c r="H122" i="6" s="1"/>
  <c r="B138" i="6" a="1"/>
  <c r="B138" i="6" s="1"/>
  <c r="C138" i="6" s="1"/>
  <c r="H138" i="6" s="1"/>
  <c r="B154" i="6" a="1"/>
  <c r="B154" i="6" s="1"/>
  <c r="C154" i="6" s="1"/>
  <c r="H154" i="6" s="1"/>
  <c r="B170" i="6" a="1"/>
  <c r="B170" i="6" s="1"/>
  <c r="C170" i="6" s="1"/>
  <c r="H170" i="6" s="1"/>
  <c r="B195" i="6" a="1"/>
  <c r="B195" i="6" s="1"/>
  <c r="C195" i="6" s="1"/>
  <c r="H195" i="6" s="1"/>
  <c r="B227" i="6" a="1"/>
  <c r="B227" i="6" s="1"/>
  <c r="C227" i="6" s="1"/>
  <c r="H227" i="6" s="1"/>
  <c r="B259" i="6" a="1"/>
  <c r="B259" i="6" s="1"/>
  <c r="C259" i="6" s="1"/>
  <c r="H259" i="6" s="1"/>
  <c r="B291" i="6" a="1"/>
  <c r="B291" i="6" s="1"/>
  <c r="C291" i="6" s="1"/>
  <c r="H291" i="6" s="1"/>
  <c r="B323" i="6" a="1"/>
  <c r="B323" i="6" s="1"/>
  <c r="C323" i="6" s="1"/>
  <c r="H323" i="6" s="1"/>
  <c r="B355" i="6" a="1"/>
  <c r="B355" i="6" s="1"/>
  <c r="C355" i="6" s="1"/>
  <c r="H355" i="6" s="1"/>
  <c r="B387" i="6" a="1"/>
  <c r="B387" i="6" s="1"/>
  <c r="C387" i="6" s="1"/>
  <c r="H387" i="6" s="1"/>
  <c r="B18" i="7" a="1"/>
  <c r="B18" i="7" s="1"/>
  <c r="B50" i="7" a="1"/>
  <c r="B50" i="7" s="1"/>
  <c r="B82" i="7" a="1"/>
  <c r="B82" i="7" s="1"/>
  <c r="B9" i="6" a="1"/>
  <c r="B9" i="6" s="1"/>
  <c r="C9" i="6" s="1"/>
  <c r="B25" i="6" a="1"/>
  <c r="B25" i="6" s="1"/>
  <c r="C25" i="6" s="1"/>
  <c r="B41" i="6" a="1"/>
  <c r="B41" i="6" s="1"/>
  <c r="C41" i="6" s="1"/>
  <c r="H41" i="6" s="1"/>
  <c r="B57" i="6" a="1"/>
  <c r="B57" i="6" s="1"/>
  <c r="C57" i="6" s="1"/>
  <c r="H57" i="6" s="1"/>
  <c r="B73" i="6" a="1"/>
  <c r="B73" i="6" s="1"/>
  <c r="C73" i="6" s="1"/>
  <c r="H73" i="6" s="1"/>
  <c r="B89" i="6" a="1"/>
  <c r="B89" i="6" s="1"/>
  <c r="C89" i="6" s="1"/>
  <c r="H89" i="6" s="1"/>
  <c r="B105" i="6" a="1"/>
  <c r="B105" i="6" s="1"/>
  <c r="C105" i="6" s="1"/>
  <c r="H105" i="6" s="1"/>
  <c r="B121" i="6" a="1"/>
  <c r="B121" i="6" s="1"/>
  <c r="C121" i="6" s="1"/>
  <c r="H121" i="6" s="1"/>
  <c r="B137" i="6" a="1"/>
  <c r="B137" i="6" s="1"/>
  <c r="C137" i="6" s="1"/>
  <c r="H137" i="6" s="1"/>
  <c r="B153" i="6" a="1"/>
  <c r="B153" i="6" s="1"/>
  <c r="C153" i="6" s="1"/>
  <c r="H153" i="6" s="1"/>
  <c r="B169" i="6" a="1"/>
  <c r="B169" i="6" s="1"/>
  <c r="C169" i="6" s="1"/>
  <c r="H169" i="6" s="1"/>
  <c r="B193" i="6" a="1"/>
  <c r="B193" i="6" s="1"/>
  <c r="C193" i="6" s="1"/>
  <c r="H193" i="6" s="1"/>
  <c r="B225" i="6" a="1"/>
  <c r="B225" i="6" s="1"/>
  <c r="C225" i="6" s="1"/>
  <c r="H225" i="6" s="1"/>
  <c r="B257" i="6" a="1"/>
  <c r="B257" i="6" s="1"/>
  <c r="C257" i="6" s="1"/>
  <c r="H257" i="6" s="1"/>
  <c r="B289" i="6" a="1"/>
  <c r="B289" i="6" s="1"/>
  <c r="C289" i="6" s="1"/>
  <c r="H289" i="6" s="1"/>
  <c r="B321" i="6" a="1"/>
  <c r="B321" i="6" s="1"/>
  <c r="C321" i="6" s="1"/>
  <c r="H321" i="6" s="1"/>
  <c r="B353" i="6" a="1"/>
  <c r="B353" i="6" s="1"/>
  <c r="C353" i="6" s="1"/>
  <c r="H353" i="6" s="1"/>
  <c r="B385" i="6" a="1"/>
  <c r="B385" i="6" s="1"/>
  <c r="C385" i="6" s="1"/>
  <c r="H385" i="6" s="1"/>
  <c r="B16" i="7" a="1"/>
  <c r="B16" i="7" s="1"/>
  <c r="B48" i="7" a="1"/>
  <c r="B48" i="7" s="1"/>
  <c r="B80" i="7" a="1"/>
  <c r="B80" i="7" s="1"/>
  <c r="B180" i="6" a="1"/>
  <c r="B180" i="6" s="1"/>
  <c r="C180" i="6" s="1"/>
  <c r="H180" i="6" s="1"/>
  <c r="B196" i="6" a="1"/>
  <c r="B196" i="6" s="1"/>
  <c r="C196" i="6" s="1"/>
  <c r="H196" i="6" s="1"/>
  <c r="B212" i="6" a="1"/>
  <c r="B212" i="6" s="1"/>
  <c r="C212" i="6" s="1"/>
  <c r="H212" i="6" s="1"/>
  <c r="B228" i="6" a="1"/>
  <c r="B228" i="6" s="1"/>
  <c r="C228" i="6" s="1"/>
  <c r="H228" i="6" s="1"/>
  <c r="B34" i="6" a="1"/>
  <c r="B34" i="6" s="1"/>
  <c r="C34" i="6" s="1"/>
  <c r="H34" i="6" s="1"/>
  <c r="B78" i="6" a="1"/>
  <c r="B78" i="6" s="1"/>
  <c r="C78" i="6" s="1"/>
  <c r="H78" i="6" s="1"/>
  <c r="B110" i="6" a="1"/>
  <c r="B110" i="6" s="1"/>
  <c r="C110" i="6" s="1"/>
  <c r="H110" i="6" s="1"/>
  <c r="B142" i="6" a="1"/>
  <c r="B142" i="6" s="1"/>
  <c r="C142" i="6" s="1"/>
  <c r="H142" i="6" s="1"/>
  <c r="B174" i="6" a="1"/>
  <c r="B174" i="6" s="1"/>
  <c r="C174" i="6" s="1"/>
  <c r="H174" i="6" s="1"/>
  <c r="B235" i="6" a="1"/>
  <c r="B235" i="6" s="1"/>
  <c r="C235" i="6" s="1"/>
  <c r="H235" i="6" s="1"/>
  <c r="B299" i="6" a="1"/>
  <c r="B299" i="6" s="1"/>
  <c r="C299" i="6" s="1"/>
  <c r="H299" i="6" s="1"/>
  <c r="B363" i="6" a="1"/>
  <c r="B363" i="6" s="1"/>
  <c r="C363" i="6" s="1"/>
  <c r="H363" i="6" s="1"/>
  <c r="B26" i="7" a="1"/>
  <c r="B26" i="7" s="1"/>
  <c r="B90" i="7" a="1"/>
  <c r="B90" i="7" s="1"/>
  <c r="B29" i="6" a="1"/>
  <c r="B29" i="6" s="1"/>
  <c r="C29" i="6" s="1"/>
  <c r="H29" i="6" s="1"/>
  <c r="B61" i="6" a="1"/>
  <c r="B61" i="6" s="1"/>
  <c r="C61" i="6" s="1"/>
  <c r="H61" i="6" s="1"/>
  <c r="B93" i="6" a="1"/>
  <c r="B93" i="6" s="1"/>
  <c r="C93" i="6" s="1"/>
  <c r="H93" i="6" s="1"/>
  <c r="B125" i="6" a="1"/>
  <c r="B125" i="6" s="1"/>
  <c r="C125" i="6" s="1"/>
  <c r="H125" i="6" s="1"/>
  <c r="B157" i="6" a="1"/>
  <c r="B157" i="6" s="1"/>
  <c r="C157" i="6" s="1"/>
  <c r="H157" i="6" s="1"/>
  <c r="B201" i="6" a="1"/>
  <c r="B201" i="6" s="1"/>
  <c r="C201" i="6" s="1"/>
  <c r="H201" i="6" s="1"/>
  <c r="B265" i="6" a="1"/>
  <c r="B265" i="6" s="1"/>
  <c r="C265" i="6" s="1"/>
  <c r="H265" i="6" s="1"/>
  <c r="B329" i="6" a="1"/>
  <c r="B329" i="6" s="1"/>
  <c r="C329" i="6" s="1"/>
  <c r="H329" i="6" s="1"/>
  <c r="B393" i="6" a="1"/>
  <c r="B393" i="6" s="1"/>
  <c r="C393" i="6" s="1"/>
  <c r="H393" i="6" s="1"/>
  <c r="B56" i="7" a="1"/>
  <c r="B56" i="7" s="1"/>
  <c r="B184" i="6" a="1"/>
  <c r="B184" i="6" s="1"/>
  <c r="C184" i="6" s="1"/>
  <c r="H184" i="6" s="1"/>
  <c r="B216" i="6" a="1"/>
  <c r="B216" i="6" s="1"/>
  <c r="C216" i="6" s="1"/>
  <c r="H216" i="6" s="1"/>
  <c r="B244" i="6" a="1"/>
  <c r="B244" i="6" s="1"/>
  <c r="C244" i="6" s="1"/>
  <c r="H244" i="6" s="1"/>
  <c r="B264" i="6" a="1"/>
  <c r="B264" i="6" s="1"/>
  <c r="C264" i="6" s="1"/>
  <c r="H264" i="6" s="1"/>
  <c r="B288" i="6" a="1"/>
  <c r="B288" i="6" s="1"/>
  <c r="C288" i="6" s="1"/>
  <c r="H288" i="6" s="1"/>
  <c r="B308" i="6" a="1"/>
  <c r="B308" i="6" s="1"/>
  <c r="C308" i="6" s="1"/>
  <c r="H308" i="6" s="1"/>
  <c r="B328" i="6" a="1"/>
  <c r="B328" i="6" s="1"/>
  <c r="C328" i="6" s="1"/>
  <c r="H328" i="6" s="1"/>
  <c r="B352" i="6" a="1"/>
  <c r="B352" i="6" s="1"/>
  <c r="C352" i="6" s="1"/>
  <c r="H352" i="6" s="1"/>
  <c r="B372" i="6" a="1"/>
  <c r="B372" i="6" s="1"/>
  <c r="C372" i="6" s="1"/>
  <c r="H372" i="6" s="1"/>
  <c r="B392" i="6" a="1"/>
  <c r="B392" i="6" s="1"/>
  <c r="C392" i="6" s="1"/>
  <c r="H392" i="6" s="1"/>
  <c r="B15" i="7" a="1"/>
  <c r="B15" i="7" s="1"/>
  <c r="B35" i="7" a="1"/>
  <c r="B35" i="7" s="1"/>
  <c r="B55" i="7" a="1"/>
  <c r="B55" i="7" s="1"/>
  <c r="B79" i="7" a="1"/>
  <c r="B79" i="7" s="1"/>
  <c r="B99" i="7" a="1"/>
  <c r="B99" i="7" s="1"/>
  <c r="B119" i="7" a="1"/>
  <c r="B119" i="7" s="1"/>
  <c r="B143" i="7" a="1"/>
  <c r="B143" i="7" s="1"/>
  <c r="B174" i="7" a="1"/>
  <c r="B174" i="7" s="1"/>
  <c r="B214" i="7" a="1"/>
  <c r="B214" i="7" s="1"/>
  <c r="B256" i="7" a="1"/>
  <c r="B256" i="7" s="1"/>
  <c r="B293" i="7" a="1"/>
  <c r="B293" i="7" s="1"/>
  <c r="B333" i="7" a="1"/>
  <c r="B333" i="7" s="1"/>
  <c r="B381" i="7" a="1"/>
  <c r="B381" i="7" s="1"/>
  <c r="B421" i="7" a="1"/>
  <c r="B421" i="7" s="1"/>
  <c r="B461" i="7" a="1"/>
  <c r="B461" i="7" s="1"/>
  <c r="B509" i="7" a="1"/>
  <c r="B509" i="7" s="1"/>
  <c r="B549" i="7" a="1"/>
  <c r="B549" i="7" s="1"/>
  <c r="B589" i="7" a="1"/>
  <c r="B589" i="7" s="1"/>
  <c r="B654" i="7" a="1"/>
  <c r="B654" i="7" s="1"/>
  <c r="B694" i="7" a="1"/>
  <c r="B694" i="7" s="1"/>
  <c r="B734" i="7" a="1"/>
  <c r="B734" i="7" s="1"/>
  <c r="B782" i="7" a="1"/>
  <c r="B782" i="7" s="1"/>
  <c r="B861" i="7" a="1"/>
  <c r="B861" i="7" s="1"/>
  <c r="B901" i="7" a="1"/>
  <c r="B901" i="7" s="1"/>
  <c r="B949" i="7" a="1"/>
  <c r="B949" i="7" s="1"/>
  <c r="B989" i="7" a="1"/>
  <c r="B989" i="7" s="1"/>
  <c r="B120" i="7" a="1"/>
  <c r="B120" i="7" s="1"/>
  <c r="B136" i="7" a="1"/>
  <c r="B136" i="7" s="1"/>
  <c r="B152" i="7" a="1"/>
  <c r="B152" i="7" s="1"/>
  <c r="B184" i="7" a="1"/>
  <c r="B184" i="7" s="1"/>
  <c r="B216" i="7" a="1"/>
  <c r="B216" i="7" s="1"/>
  <c r="B248" i="7" a="1"/>
  <c r="B248" i="7" s="1"/>
  <c r="B271" i="7" a="1"/>
  <c r="B271" i="7" s="1"/>
  <c r="B303" i="7" a="1"/>
  <c r="B303" i="7" s="1"/>
  <c r="B335" i="7" a="1"/>
  <c r="B335" i="7" s="1"/>
  <c r="B367" i="7" a="1"/>
  <c r="B367" i="7" s="1"/>
  <c r="B399" i="7" a="1"/>
  <c r="B399" i="7" s="1"/>
  <c r="B431" i="7" a="1"/>
  <c r="B431" i="7" s="1"/>
  <c r="B463" i="7" a="1"/>
  <c r="B463" i="7" s="1"/>
  <c r="B495" i="7" a="1"/>
  <c r="B495" i="7" s="1"/>
  <c r="B527" i="7" a="1"/>
  <c r="B527" i="7" s="1"/>
  <c r="B559" i="7" a="1"/>
  <c r="B559" i="7" s="1"/>
  <c r="B591" i="7" a="1"/>
  <c r="B591" i="7" s="1"/>
  <c r="B636" i="7" a="1"/>
  <c r="B636" i="7" s="1"/>
  <c r="B668" i="7" a="1"/>
  <c r="B668" i="7" s="1"/>
  <c r="B700" i="7" a="1"/>
  <c r="B700" i="7" s="1"/>
  <c r="B732" i="7" a="1"/>
  <c r="B732" i="7" s="1"/>
  <c r="B764" i="7" a="1"/>
  <c r="B764" i="7" s="1"/>
  <c r="B831" i="7" a="1"/>
  <c r="B831" i="7" s="1"/>
  <c r="B863" i="7" a="1"/>
  <c r="B863" i="7" s="1"/>
  <c r="B895" i="7" a="1"/>
  <c r="B895" i="7" s="1"/>
  <c r="B927" i="7" a="1"/>
  <c r="B927" i="7" s="1"/>
  <c r="B959" i="7" a="1"/>
  <c r="B959" i="7" s="1"/>
  <c r="B991" i="7" a="1"/>
  <c r="B991" i="7" s="1"/>
  <c r="B167" i="7" a="1"/>
  <c r="B167" i="7" s="1"/>
  <c r="B183" i="7" a="1"/>
  <c r="B183" i="7" s="1"/>
  <c r="B199" i="7" a="1"/>
  <c r="B199" i="7" s="1"/>
  <c r="B215" i="7" a="1"/>
  <c r="B215" i="7" s="1"/>
  <c r="B231" i="7" a="1"/>
  <c r="B231" i="7" s="1"/>
  <c r="B247" i="7" a="1"/>
  <c r="B247" i="7" s="1"/>
  <c r="B272" i="7" a="1"/>
  <c r="B272" i="7" s="1"/>
  <c r="B288" i="7" a="1"/>
  <c r="B288" i="7" s="1"/>
  <c r="B304" i="7" a="1"/>
  <c r="B304" i="7" s="1"/>
  <c r="B320" i="7" a="1"/>
  <c r="B320" i="7" s="1"/>
  <c r="B336" i="7" a="1"/>
  <c r="B336" i="7" s="1"/>
  <c r="B352" i="7" a="1"/>
  <c r="B352" i="7" s="1"/>
  <c r="B368" i="7" a="1"/>
  <c r="B368" i="7" s="1"/>
  <c r="B384" i="7" a="1"/>
  <c r="B384" i="7" s="1"/>
  <c r="B400" i="7" a="1"/>
  <c r="B400" i="7" s="1"/>
  <c r="B416" i="7" a="1"/>
  <c r="B416" i="7" s="1"/>
  <c r="B432" i="7" a="1"/>
  <c r="B432" i="7" s="1"/>
  <c r="B448" i="7" a="1"/>
  <c r="B448" i="7" s="1"/>
  <c r="B464" i="7" a="1"/>
  <c r="B464" i="7" s="1"/>
  <c r="B480" i="7" a="1"/>
  <c r="B480" i="7" s="1"/>
  <c r="B496" i="7" a="1"/>
  <c r="B496" i="7" s="1"/>
  <c r="B512" i="7" a="1"/>
  <c r="B512" i="7" s="1"/>
  <c r="B528" i="7" a="1"/>
  <c r="B528" i="7" s="1"/>
  <c r="B46" i="6" a="1"/>
  <c r="B46" i="6" s="1"/>
  <c r="C46" i="6" s="1"/>
  <c r="H46" i="6" s="1"/>
  <c r="B86" i="6" a="1"/>
  <c r="B86" i="6" s="1"/>
  <c r="C86" i="6" s="1"/>
  <c r="H86" i="6" s="1"/>
  <c r="B118" i="6" a="1"/>
  <c r="B118" i="6" s="1"/>
  <c r="C118" i="6" s="1"/>
  <c r="H118" i="6" s="1"/>
  <c r="B150" i="6" a="1"/>
  <c r="B150" i="6" s="1"/>
  <c r="C150" i="6" s="1"/>
  <c r="H150" i="6" s="1"/>
  <c r="B187" i="6" a="1"/>
  <c r="B187" i="6" s="1"/>
  <c r="C187" i="6" s="1"/>
  <c r="H187" i="6" s="1"/>
  <c r="B251" i="6" a="1"/>
  <c r="B251" i="6" s="1"/>
  <c r="C251" i="6" s="1"/>
  <c r="H251" i="6" s="1"/>
  <c r="B315" i="6" a="1"/>
  <c r="B315" i="6" s="1"/>
  <c r="C315" i="6" s="1"/>
  <c r="H315" i="6" s="1"/>
  <c r="B379" i="6" a="1"/>
  <c r="B379" i="6" s="1"/>
  <c r="C379" i="6" s="1"/>
  <c r="H379" i="6" s="1"/>
  <c r="B42" i="7" a="1"/>
  <c r="B42" i="7" s="1"/>
  <c r="B5" i="6" a="1"/>
  <c r="B5" i="6" s="1"/>
  <c r="C5" i="6" s="1"/>
  <c r="B37" i="6" a="1"/>
  <c r="B37" i="6" s="1"/>
  <c r="C37" i="6" s="1"/>
  <c r="H37" i="6" s="1"/>
  <c r="B69" i="6" a="1"/>
  <c r="B69" i="6" s="1"/>
  <c r="C69" i="6" s="1"/>
  <c r="H69" i="6" s="1"/>
  <c r="B101" i="6" a="1"/>
  <c r="B101" i="6" s="1"/>
  <c r="C101" i="6" s="1"/>
  <c r="H101" i="6" s="1"/>
  <c r="B133" i="6" a="1"/>
  <c r="B133" i="6" s="1"/>
  <c r="C133" i="6" s="1"/>
  <c r="H133" i="6" s="1"/>
  <c r="B165" i="6" a="1"/>
  <c r="B165" i="6" s="1"/>
  <c r="C165" i="6" s="1"/>
  <c r="H165" i="6" s="1"/>
  <c r="B217" i="6" a="1"/>
  <c r="B217" i="6" s="1"/>
  <c r="C217" i="6" s="1"/>
  <c r="H217" i="6" s="1"/>
  <c r="B281" i="6" a="1"/>
  <c r="B281" i="6" s="1"/>
  <c r="C281" i="6" s="1"/>
  <c r="H281" i="6" s="1"/>
  <c r="B345" i="6" a="1"/>
  <c r="B345" i="6" s="1"/>
  <c r="C345" i="6" s="1"/>
  <c r="H345" i="6" s="1"/>
  <c r="B8" i="7" a="1"/>
  <c r="B8" i="7" s="1"/>
  <c r="B72" i="7" a="1"/>
  <c r="B72" i="7" s="1"/>
  <c r="B192" i="6" a="1"/>
  <c r="B192" i="6" s="1"/>
  <c r="C192" i="6" s="1"/>
  <c r="H192" i="6" s="1"/>
  <c r="B224" i="6" a="1"/>
  <c r="B224" i="6" s="1"/>
  <c r="C224" i="6" s="1"/>
  <c r="H224" i="6" s="1"/>
  <c r="B248" i="6" a="1"/>
  <c r="B248" i="6" s="1"/>
  <c r="C248" i="6" s="1"/>
  <c r="H248" i="6" s="1"/>
  <c r="B272" i="6" a="1"/>
  <c r="B272" i="6" s="1"/>
  <c r="C272" i="6" s="1"/>
  <c r="H272" i="6" s="1"/>
  <c r="B292" i="6" a="1"/>
  <c r="B292" i="6" s="1"/>
  <c r="C292" i="6" s="1"/>
  <c r="H292" i="6" s="1"/>
  <c r="B312" i="6" a="1"/>
  <c r="B312" i="6" s="1"/>
  <c r="C312" i="6" s="1"/>
  <c r="H312" i="6" s="1"/>
  <c r="B336" i="6" a="1"/>
  <c r="B336" i="6" s="1"/>
  <c r="C336" i="6" s="1"/>
  <c r="H336" i="6" s="1"/>
  <c r="B356" i="6" a="1"/>
  <c r="B356" i="6" s="1"/>
  <c r="C356" i="6" s="1"/>
  <c r="H356" i="6" s="1"/>
  <c r="B376" i="6" a="1"/>
  <c r="B376" i="6" s="1"/>
  <c r="C376" i="6" s="1"/>
  <c r="H376" i="6" s="1"/>
  <c r="B400" i="6" a="1"/>
  <c r="B400" i="6" s="1"/>
  <c r="C400" i="6" s="1"/>
  <c r="H400" i="6" s="1"/>
  <c r="B19" i="7" a="1"/>
  <c r="B19" i="7" s="1"/>
  <c r="B39" i="7" a="1"/>
  <c r="B39" i="7" s="1"/>
  <c r="B63" i="7" a="1"/>
  <c r="B63" i="7" s="1"/>
  <c r="B83" i="7" a="1"/>
  <c r="B83" i="7" s="1"/>
  <c r="B103" i="7" a="1"/>
  <c r="B103" i="7" s="1"/>
  <c r="B127" i="7" a="1"/>
  <c r="B127" i="7" s="1"/>
  <c r="B147" i="7" a="1"/>
  <c r="B147" i="7" s="1"/>
  <c r="B182" i="7" a="1"/>
  <c r="B182" i="7" s="1"/>
  <c r="B230" i="7" a="1"/>
  <c r="B230" i="7" s="1"/>
  <c r="B261" i="7" a="1"/>
  <c r="B261" i="7" s="1"/>
  <c r="B301" i="7" a="1"/>
  <c r="B301" i="7" s="1"/>
  <c r="B349" i="7" a="1"/>
  <c r="B349" i="7" s="1"/>
  <c r="B389" i="7" a="1"/>
  <c r="B389" i="7" s="1"/>
  <c r="B429" i="7" a="1"/>
  <c r="B429" i="7" s="1"/>
  <c r="B477" i="7" a="1"/>
  <c r="B477" i="7" s="1"/>
  <c r="B517" i="7" a="1"/>
  <c r="B517" i="7" s="1"/>
  <c r="B557" i="7" a="1"/>
  <c r="B557" i="7" s="1"/>
  <c r="B622" i="7" a="1"/>
  <c r="B622" i="7" s="1"/>
  <c r="B662" i="7" a="1"/>
  <c r="B662" i="7" s="1"/>
  <c r="B702" i="7" a="1"/>
  <c r="B702" i="7" s="1"/>
  <c r="B750" i="7" a="1"/>
  <c r="B750" i="7" s="1"/>
  <c r="B829" i="7" a="1"/>
  <c r="B829" i="7" s="1"/>
  <c r="B869" i="7" a="1"/>
  <c r="B869" i="7" s="1"/>
  <c r="B917" i="7" a="1"/>
  <c r="B917" i="7" s="1"/>
  <c r="B957" i="7" a="1"/>
  <c r="B957" i="7" s="1"/>
  <c r="B108" i="7" a="1"/>
  <c r="B108" i="7" s="1"/>
  <c r="B124" i="7" a="1"/>
  <c r="B124" i="7" s="1"/>
  <c r="B140" i="7" a="1"/>
  <c r="B140" i="7" s="1"/>
  <c r="B160" i="7" a="1"/>
  <c r="B160" i="7" s="1"/>
  <c r="B192" i="7" a="1"/>
  <c r="B192" i="7" s="1"/>
  <c r="B224" i="7" a="1"/>
  <c r="B224" i="7" s="1"/>
  <c r="B253" i="7" a="1"/>
  <c r="B253" i="7" s="1"/>
  <c r="B279" i="7" a="1"/>
  <c r="B279" i="7" s="1"/>
  <c r="B311" i="7" a="1"/>
  <c r="B311" i="7" s="1"/>
  <c r="B343" i="7" a="1"/>
  <c r="B343" i="7" s="1"/>
  <c r="B375" i="7" a="1"/>
  <c r="B375" i="7" s="1"/>
  <c r="B407" i="7" a="1"/>
  <c r="B407" i="7" s="1"/>
  <c r="B439" i="7" a="1"/>
  <c r="B439" i="7" s="1"/>
  <c r="B471" i="7" a="1"/>
  <c r="B471" i="7" s="1"/>
  <c r="B503" i="7" a="1"/>
  <c r="B503" i="7" s="1"/>
  <c r="B535" i="7" a="1"/>
  <c r="B535" i="7" s="1"/>
  <c r="B567" i="7" a="1"/>
  <c r="B567" i="7" s="1"/>
  <c r="B599" i="7" a="1"/>
  <c r="B599" i="7" s="1"/>
  <c r="B644" i="7" a="1"/>
  <c r="B644" i="7" s="1"/>
  <c r="B676" i="7" a="1"/>
  <c r="B676" i="7" s="1"/>
  <c r="B708" i="7" a="1"/>
  <c r="B708" i="7" s="1"/>
  <c r="B740" i="7" a="1"/>
  <c r="B740" i="7" s="1"/>
  <c r="B772" i="7" a="1"/>
  <c r="B772" i="7" s="1"/>
  <c r="B839" i="7" a="1"/>
  <c r="B839" i="7" s="1"/>
  <c r="B871" i="7" a="1"/>
  <c r="B871" i="7" s="1"/>
  <c r="B903" i="7" a="1"/>
  <c r="B903" i="7" s="1"/>
  <c r="B935" i="7" a="1"/>
  <c r="B935" i="7" s="1"/>
  <c r="B967" i="7" a="1"/>
  <c r="B967" i="7" s="1"/>
  <c r="B155" i="7" a="1"/>
  <c r="B155" i="7" s="1"/>
  <c r="B171" i="7" a="1"/>
  <c r="B171" i="7" s="1"/>
  <c r="B187" i="7" a="1"/>
  <c r="B187" i="7" s="1"/>
  <c r="B203" i="7" a="1"/>
  <c r="B203" i="7" s="1"/>
  <c r="B219" i="7" a="1"/>
  <c r="B219" i="7" s="1"/>
  <c r="B235" i="7" a="1"/>
  <c r="B235" i="7" s="1"/>
  <c r="B260" i="7" a="1"/>
  <c r="B260" i="7" s="1"/>
  <c r="B276" i="7" a="1"/>
  <c r="B276" i="7" s="1"/>
  <c r="B292" i="7" a="1"/>
  <c r="B292" i="7" s="1"/>
  <c r="B308" i="7" a="1"/>
  <c r="B308" i="7" s="1"/>
  <c r="B324" i="7" a="1"/>
  <c r="B324" i="7" s="1"/>
  <c r="B340" i="7" a="1"/>
  <c r="B340" i="7" s="1"/>
  <c r="B356" i="7" a="1"/>
  <c r="B356" i="7" s="1"/>
  <c r="B372" i="7" a="1"/>
  <c r="B372" i="7" s="1"/>
  <c r="B388" i="7" a="1"/>
  <c r="B388" i="7" s="1"/>
  <c r="B404" i="7" a="1"/>
  <c r="B404" i="7" s="1"/>
  <c r="B420" i="7" a="1"/>
  <c r="B420" i="7" s="1"/>
  <c r="B436" i="7" a="1"/>
  <c r="B436" i="7" s="1"/>
  <c r="B452" i="7" a="1"/>
  <c r="B452" i="7" s="1"/>
  <c r="B468" i="7" a="1"/>
  <c r="B468" i="7" s="1"/>
  <c r="B484" i="7" a="1"/>
  <c r="B484" i="7" s="1"/>
  <c r="B500" i="7" a="1"/>
  <c r="B500" i="7" s="1"/>
  <c r="B516" i="7" a="1"/>
  <c r="B516" i="7" s="1"/>
  <c r="B532" i="7" a="1"/>
  <c r="B532" i="7" s="1"/>
  <c r="B548" i="7" a="1"/>
  <c r="B548" i="7" s="1"/>
  <c r="B564" i="7" a="1"/>
  <c r="B564" i="7" s="1"/>
  <c r="B580" i="7" a="1"/>
  <c r="B580" i="7" s="1"/>
  <c r="B596" i="7" a="1"/>
  <c r="B596" i="7" s="1"/>
  <c r="B606" i="7" a="1"/>
  <c r="B606" i="7" s="1"/>
  <c r="B614" i="7" a="1"/>
  <c r="B614" i="7" s="1"/>
  <c r="B629" i="7" a="1"/>
  <c r="B629" i="7" s="1"/>
  <c r="B645" i="7" a="1"/>
  <c r="B645" i="7" s="1"/>
  <c r="B661" i="7" a="1"/>
  <c r="B661" i="7" s="1"/>
  <c r="B677" i="7" a="1"/>
  <c r="B677" i="7" s="1"/>
  <c r="B693" i="7" a="1"/>
  <c r="B693" i="7" s="1"/>
  <c r="B709" i="7" a="1"/>
  <c r="B709" i="7" s="1"/>
  <c r="B725" i="7" a="1"/>
  <c r="B725" i="7" s="1"/>
  <c r="B741" i="7" a="1"/>
  <c r="B741" i="7" s="1"/>
  <c r="B757" i="7" a="1"/>
  <c r="B757" i="7" s="1"/>
  <c r="B773" i="7" a="1"/>
  <c r="B773" i="7" s="1"/>
  <c r="B787" i="7" a="1"/>
  <c r="B787" i="7" s="1"/>
  <c r="B795" i="7" a="1"/>
  <c r="B795" i="7" s="1"/>
  <c r="B803" i="7" a="1"/>
  <c r="B803" i="7" s="1"/>
  <c r="B811" i="7" a="1"/>
  <c r="B811" i="7" s="1"/>
  <c r="B819" i="7" a="1"/>
  <c r="B819" i="7" s="1"/>
  <c r="B14" i="6" a="1"/>
  <c r="B14" i="6" s="1"/>
  <c r="C14" i="6" s="1"/>
  <c r="B54" i="6" a="1"/>
  <c r="B54" i="6" s="1"/>
  <c r="C54" i="6" s="1"/>
  <c r="H54" i="6" s="1"/>
  <c r="B22" i="6" a="1"/>
  <c r="B22" i="6" s="1"/>
  <c r="C22" i="6" s="1"/>
  <c r="B66" i="6" a="1"/>
  <c r="B66" i="6" s="1"/>
  <c r="C66" i="6" s="1"/>
  <c r="H66" i="6" s="1"/>
  <c r="B102" i="6" a="1"/>
  <c r="B102" i="6" s="1"/>
  <c r="C102" i="6" s="1"/>
  <c r="H102" i="6" s="1"/>
  <c r="B134" i="6" a="1"/>
  <c r="B134" i="6" s="1"/>
  <c r="C134" i="6" s="1"/>
  <c r="H134" i="6" s="1"/>
  <c r="B166" i="6" a="1"/>
  <c r="B166" i="6" s="1"/>
  <c r="C166" i="6" s="1"/>
  <c r="H166" i="6" s="1"/>
  <c r="B219" i="6" a="1"/>
  <c r="B219" i="6" s="1"/>
  <c r="C219" i="6" s="1"/>
  <c r="H219" i="6" s="1"/>
  <c r="B283" i="6" a="1"/>
  <c r="B283" i="6" s="1"/>
  <c r="C283" i="6" s="1"/>
  <c r="H283" i="6" s="1"/>
  <c r="B347" i="6" a="1"/>
  <c r="B347" i="6" s="1"/>
  <c r="C347" i="6" s="1"/>
  <c r="H347" i="6" s="1"/>
  <c r="B10" i="7" a="1"/>
  <c r="B10" i="7" s="1"/>
  <c r="B74" i="7" a="1"/>
  <c r="B74" i="7" s="1"/>
  <c r="B21" i="6" a="1"/>
  <c r="B21" i="6" s="1"/>
  <c r="C21" i="6" s="1"/>
  <c r="B53" i="6" a="1"/>
  <c r="B53" i="6" s="1"/>
  <c r="C53" i="6" s="1"/>
  <c r="H53" i="6" s="1"/>
  <c r="B85" i="6" a="1"/>
  <c r="B85" i="6" s="1"/>
  <c r="C85" i="6" s="1"/>
  <c r="H85" i="6" s="1"/>
  <c r="B117" i="6" a="1"/>
  <c r="B117" i="6" s="1"/>
  <c r="C117" i="6" s="1"/>
  <c r="H117" i="6" s="1"/>
  <c r="B149" i="6" a="1"/>
  <c r="B149" i="6" s="1"/>
  <c r="C149" i="6" s="1"/>
  <c r="H149" i="6" s="1"/>
  <c r="B185" i="6" a="1"/>
  <c r="B185" i="6" s="1"/>
  <c r="C185" i="6" s="1"/>
  <c r="H185" i="6" s="1"/>
  <c r="B249" i="6" a="1"/>
  <c r="B249" i="6" s="1"/>
  <c r="C249" i="6" s="1"/>
  <c r="H249" i="6" s="1"/>
  <c r="B313" i="6" a="1"/>
  <c r="B313" i="6" s="1"/>
  <c r="C313" i="6" s="1"/>
  <c r="H313" i="6" s="1"/>
  <c r="B377" i="6" a="1"/>
  <c r="B377" i="6" s="1"/>
  <c r="C377" i="6" s="1"/>
  <c r="H377" i="6" s="1"/>
  <c r="B40" i="7" a="1"/>
  <c r="B40" i="7" s="1"/>
  <c r="B104" i="7" a="1"/>
  <c r="B104" i="7" s="1"/>
  <c r="B208" i="6" a="1"/>
  <c r="B208" i="6" s="1"/>
  <c r="C208" i="6" s="1"/>
  <c r="H208" i="6" s="1"/>
  <c r="B240" i="6" a="1"/>
  <c r="B240" i="6" s="1"/>
  <c r="C240" i="6" s="1"/>
  <c r="H240" i="6" s="1"/>
  <c r="B260" i="6" a="1"/>
  <c r="B260" i="6" s="1"/>
  <c r="C260" i="6" s="1"/>
  <c r="H260" i="6" s="1"/>
  <c r="B280" i="6" a="1"/>
  <c r="B280" i="6" s="1"/>
  <c r="C280" i="6" s="1"/>
  <c r="H280" i="6" s="1"/>
  <c r="B304" i="6" a="1"/>
  <c r="B304" i="6" s="1"/>
  <c r="C304" i="6" s="1"/>
  <c r="H304" i="6" s="1"/>
  <c r="B324" i="6" a="1"/>
  <c r="B324" i="6" s="1"/>
  <c r="C324" i="6" s="1"/>
  <c r="H324" i="6" s="1"/>
  <c r="B344" i="6" a="1"/>
  <c r="B344" i="6" s="1"/>
  <c r="C344" i="6" s="1"/>
  <c r="H344" i="6" s="1"/>
  <c r="B368" i="6" a="1"/>
  <c r="B368" i="6" s="1"/>
  <c r="C368" i="6" s="1"/>
  <c r="H368" i="6" s="1"/>
  <c r="B388" i="6" a="1"/>
  <c r="B388" i="6" s="1"/>
  <c r="C388" i="6" s="1"/>
  <c r="H388" i="6" s="1"/>
  <c r="B7" i="7" a="1"/>
  <c r="B7" i="7" s="1"/>
  <c r="B31" i="7" a="1"/>
  <c r="B31" i="7" s="1"/>
  <c r="B51" i="7" a="1"/>
  <c r="B51" i="7" s="1"/>
  <c r="B71" i="7" a="1"/>
  <c r="B71" i="7" s="1"/>
  <c r="B95" i="7" a="1"/>
  <c r="B95" i="7" s="1"/>
  <c r="B115" i="7" a="1"/>
  <c r="B115" i="7" s="1"/>
  <c r="B135" i="7" a="1"/>
  <c r="B135" i="7" s="1"/>
  <c r="B166" i="7" a="1"/>
  <c r="B166" i="7" s="1"/>
  <c r="B206" i="7" a="1"/>
  <c r="B206" i="7" s="1"/>
  <c r="B246" i="7" a="1"/>
  <c r="B246" i="7" s="1"/>
  <c r="B285" i="7" a="1"/>
  <c r="B285" i="7" s="1"/>
  <c r="B325" i="7" a="1"/>
  <c r="B325" i="7" s="1"/>
  <c r="B365" i="7" a="1"/>
  <c r="B365" i="7" s="1"/>
  <c r="B413" i="7" a="1"/>
  <c r="B413" i="7" s="1"/>
  <c r="B453" i="7" a="1"/>
  <c r="B453" i="7" s="1"/>
  <c r="B493" i="7" a="1"/>
  <c r="B493" i="7" s="1"/>
  <c r="B541" i="7" a="1"/>
  <c r="B541" i="7" s="1"/>
  <c r="B581" i="7" a="1"/>
  <c r="B581" i="7" s="1"/>
  <c r="B638" i="7" a="1"/>
  <c r="B638" i="7" s="1"/>
  <c r="B686" i="7" a="1"/>
  <c r="B686" i="7" s="1"/>
  <c r="B726" i="7" a="1"/>
  <c r="B726" i="7" s="1"/>
  <c r="B766" i="7" a="1"/>
  <c r="B766" i="7" s="1"/>
  <c r="B853" i="7" a="1"/>
  <c r="B853" i="7" s="1"/>
  <c r="B893" i="7" a="1"/>
  <c r="B893" i="7" s="1"/>
  <c r="B933" i="7" a="1"/>
  <c r="B933" i="7" s="1"/>
  <c r="B981" i="7" a="1"/>
  <c r="B981" i="7" s="1"/>
  <c r="B116" i="7" a="1"/>
  <c r="B116" i="7" s="1"/>
  <c r="B132" i="7" a="1"/>
  <c r="B132" i="7" s="1"/>
  <c r="B148" i="7" a="1"/>
  <c r="B148" i="7" s="1"/>
  <c r="B176" i="7" a="1"/>
  <c r="B176" i="7" s="1"/>
  <c r="B208" i="7" a="1"/>
  <c r="B208" i="7" s="1"/>
  <c r="B240" i="7" a="1"/>
  <c r="B240" i="7" s="1"/>
  <c r="B263" i="7" a="1"/>
  <c r="B263" i="7" s="1"/>
  <c r="B295" i="7" a="1"/>
  <c r="B295" i="7" s="1"/>
  <c r="B327" i="7" a="1"/>
  <c r="B327" i="7" s="1"/>
  <c r="B359" i="7" a="1"/>
  <c r="B359" i="7" s="1"/>
  <c r="B391" i="7" a="1"/>
  <c r="B391" i="7" s="1"/>
  <c r="B423" i="7" a="1"/>
  <c r="B423" i="7" s="1"/>
  <c r="B455" i="7" a="1"/>
  <c r="B455" i="7" s="1"/>
  <c r="B487" i="7" a="1"/>
  <c r="B487" i="7" s="1"/>
  <c r="B519" i="7" a="1"/>
  <c r="B519" i="7" s="1"/>
  <c r="B551" i="7" a="1"/>
  <c r="B551" i="7" s="1"/>
  <c r="B583" i="7" a="1"/>
  <c r="B583" i="7" s="1"/>
  <c r="B628" i="7" a="1"/>
  <c r="B628" i="7" s="1"/>
  <c r="B660" i="7" a="1"/>
  <c r="B660" i="7" s="1"/>
  <c r="B692" i="7" a="1"/>
  <c r="B692" i="7" s="1"/>
  <c r="B724" i="7" a="1"/>
  <c r="B724" i="7" s="1"/>
  <c r="B756" i="7" a="1"/>
  <c r="B756" i="7" s="1"/>
  <c r="B823" i="7" a="1"/>
  <c r="B823" i="7" s="1"/>
  <c r="B855" i="7" a="1"/>
  <c r="B855" i="7" s="1"/>
  <c r="B887" i="7" a="1"/>
  <c r="B887" i="7" s="1"/>
  <c r="B919" i="7" a="1"/>
  <c r="B919" i="7" s="1"/>
  <c r="B951" i="7" a="1"/>
  <c r="B951" i="7" s="1"/>
  <c r="B983" i="7" a="1"/>
  <c r="B983" i="7" s="1"/>
  <c r="B163" i="7" a="1"/>
  <c r="B163" i="7" s="1"/>
  <c r="B179" i="7" a="1"/>
  <c r="B179" i="7" s="1"/>
  <c r="B195" i="7" a="1"/>
  <c r="B195" i="7" s="1"/>
  <c r="B211" i="7" a="1"/>
  <c r="B211" i="7" s="1"/>
  <c r="B227" i="7" a="1"/>
  <c r="B227" i="7" s="1"/>
  <c r="B243" i="7" a="1"/>
  <c r="B243" i="7" s="1"/>
  <c r="B268" i="7" a="1"/>
  <c r="B268" i="7" s="1"/>
  <c r="B284" i="7" a="1"/>
  <c r="B284" i="7" s="1"/>
  <c r="B300" i="7" a="1"/>
  <c r="B300" i="7" s="1"/>
  <c r="B316" i="7" a="1"/>
  <c r="B316" i="7" s="1"/>
  <c r="B332" i="7" a="1"/>
  <c r="B332" i="7" s="1"/>
  <c r="B348" i="7" a="1"/>
  <c r="B348" i="7" s="1"/>
  <c r="B364" i="7" a="1"/>
  <c r="B364" i="7" s="1"/>
  <c r="B380" i="7" a="1"/>
  <c r="B380" i="7" s="1"/>
  <c r="B396" i="7" a="1"/>
  <c r="B396" i="7" s="1"/>
  <c r="B412" i="7" a="1"/>
  <c r="B412" i="7" s="1"/>
  <c r="B428" i="7" a="1"/>
  <c r="B428" i="7" s="1"/>
  <c r="B444" i="7" a="1"/>
  <c r="B444" i="7" s="1"/>
  <c r="B460" i="7" a="1"/>
  <c r="B460" i="7" s="1"/>
  <c r="B476" i="7" a="1"/>
  <c r="B476" i="7" s="1"/>
  <c r="B492" i="7" a="1"/>
  <c r="B492" i="7" s="1"/>
  <c r="B508" i="7" a="1"/>
  <c r="B508" i="7" s="1"/>
  <c r="B524" i="7" a="1"/>
  <c r="B524" i="7" s="1"/>
  <c r="B540" i="7" a="1"/>
  <c r="B540" i="7" s="1"/>
  <c r="B556" i="7" a="1"/>
  <c r="B556" i="7" s="1"/>
  <c r="B94" i="6" a="1"/>
  <c r="B94" i="6" s="1"/>
  <c r="C94" i="6" s="1"/>
  <c r="H94" i="6" s="1"/>
  <c r="B267" i="6" a="1"/>
  <c r="B267" i="6" s="1"/>
  <c r="C267" i="6" s="1"/>
  <c r="H267" i="6" s="1"/>
  <c r="B13" i="6" a="1"/>
  <c r="B13" i="6" s="1"/>
  <c r="C13" i="6" s="1"/>
  <c r="B141" i="6" a="1"/>
  <c r="B141" i="6" s="1"/>
  <c r="C141" i="6" s="1"/>
  <c r="H141" i="6" s="1"/>
  <c r="B361" i="6" a="1"/>
  <c r="B361" i="6" s="1"/>
  <c r="C361" i="6" s="1"/>
  <c r="H361" i="6" s="1"/>
  <c r="B232" i="6" a="1"/>
  <c r="B232" i="6" s="1"/>
  <c r="C232" i="6" s="1"/>
  <c r="H232" i="6" s="1"/>
  <c r="B320" i="6" a="1"/>
  <c r="B320" i="6" s="1"/>
  <c r="C320" i="6" s="1"/>
  <c r="H320" i="6" s="1"/>
  <c r="B404" i="6" a="1"/>
  <c r="B404" i="6" s="1"/>
  <c r="C404" i="6" s="1"/>
  <c r="H404" i="6" s="1"/>
  <c r="B87" i="7" a="1"/>
  <c r="B87" i="7" s="1"/>
  <c r="B198" i="7" a="1"/>
  <c r="B198" i="7" s="1"/>
  <c r="B357" i="7" a="1"/>
  <c r="B357" i="7" s="1"/>
  <c r="B525" i="7" a="1"/>
  <c r="B525" i="7" s="1"/>
  <c r="B718" i="7" a="1"/>
  <c r="B718" i="7" s="1"/>
  <c r="B925" i="7" a="1"/>
  <c r="B925" i="7" s="1"/>
  <c r="B144" i="7" a="1"/>
  <c r="B144" i="7" s="1"/>
  <c r="B257" i="7" a="1"/>
  <c r="B257" i="7" s="1"/>
  <c r="B383" i="7" a="1"/>
  <c r="B383" i="7" s="1"/>
  <c r="B511" i="7" a="1"/>
  <c r="B511" i="7" s="1"/>
  <c r="B652" i="7" a="1"/>
  <c r="B652" i="7" s="1"/>
  <c r="B780" i="7" a="1"/>
  <c r="B780" i="7" s="1"/>
  <c r="B943" i="7" a="1"/>
  <c r="B943" i="7" s="1"/>
  <c r="B191" i="7" a="1"/>
  <c r="B191" i="7" s="1"/>
  <c r="B264" i="7" a="1"/>
  <c r="B264" i="7" s="1"/>
  <c r="B328" i="7" a="1"/>
  <c r="B328" i="7" s="1"/>
  <c r="B392" i="7" a="1"/>
  <c r="B392" i="7" s="1"/>
  <c r="B456" i="7" a="1"/>
  <c r="B456" i="7" s="1"/>
  <c r="B520" i="7" a="1"/>
  <c r="B520" i="7" s="1"/>
  <c r="B560" i="7" a="1"/>
  <c r="B560" i="7" s="1"/>
  <c r="B584" i="7" a="1"/>
  <c r="B584" i="7" s="1"/>
  <c r="B602" i="7" a="1"/>
  <c r="B602" i="7" s="1"/>
  <c r="B612" i="7" a="1"/>
  <c r="B612" i="7" s="1"/>
  <c r="B633" i="7" a="1"/>
  <c r="B633" i="7" s="1"/>
  <c r="B653" i="7" a="1"/>
  <c r="B653" i="7" s="1"/>
  <c r="B673" i="7" a="1"/>
  <c r="B673" i="7" s="1"/>
  <c r="B697" i="7" a="1"/>
  <c r="B697" i="7" s="1"/>
  <c r="B717" i="7" a="1"/>
  <c r="B717" i="7" s="1"/>
  <c r="B737" i="7" a="1"/>
  <c r="B737" i="7" s="1"/>
  <c r="B761" i="7" a="1"/>
  <c r="B761" i="7" s="1"/>
  <c r="B781" i="7" a="1"/>
  <c r="B781" i="7" s="1"/>
  <c r="B793" i="7" a="1"/>
  <c r="B793" i="7" s="1"/>
  <c r="B805" i="7" a="1"/>
  <c r="B805" i="7" s="1"/>
  <c r="B815" i="7" a="1"/>
  <c r="B815" i="7" s="1"/>
  <c r="B828" i="7" a="1"/>
  <c r="B828" i="7" s="1"/>
  <c r="B844" i="7" a="1"/>
  <c r="B844" i="7" s="1"/>
  <c r="B860" i="7" a="1"/>
  <c r="B860" i="7" s="1"/>
  <c r="B876" i="7" a="1"/>
  <c r="B876" i="7" s="1"/>
  <c r="B892" i="7" a="1"/>
  <c r="B892" i="7" s="1"/>
  <c r="B908" i="7" a="1"/>
  <c r="B908" i="7" s="1"/>
  <c r="B924" i="7" a="1"/>
  <c r="B924" i="7" s="1"/>
  <c r="B940" i="7" a="1"/>
  <c r="B940" i="7" s="1"/>
  <c r="B956" i="7" a="1"/>
  <c r="B956" i="7" s="1"/>
  <c r="B972" i="7" a="1"/>
  <c r="B972" i="7" s="1"/>
  <c r="B988" i="7" a="1"/>
  <c r="B988" i="7" s="1"/>
  <c r="B998" i="7" a="1"/>
  <c r="B998" i="7" s="1"/>
  <c r="B12" i="6" a="1"/>
  <c r="B12" i="6" s="1"/>
  <c r="C12" i="6" s="1"/>
  <c r="B28" i="6" a="1"/>
  <c r="B28" i="6" s="1"/>
  <c r="C28" i="6" s="1"/>
  <c r="H28" i="6" s="1"/>
  <c r="B44" i="6" a="1"/>
  <c r="B44" i="6" s="1"/>
  <c r="C44" i="6" s="1"/>
  <c r="H44" i="6" s="1"/>
  <c r="B60" i="6" a="1"/>
  <c r="B60" i="6" s="1"/>
  <c r="C60" i="6" s="1"/>
  <c r="H60" i="6" s="1"/>
  <c r="B76" i="6" a="1"/>
  <c r="B76" i="6" s="1"/>
  <c r="C76" i="6" s="1"/>
  <c r="H76" i="6" s="1"/>
  <c r="B92" i="6" a="1"/>
  <c r="B92" i="6" s="1"/>
  <c r="C92" i="6" s="1"/>
  <c r="H92" i="6" s="1"/>
  <c r="B108" i="6" a="1"/>
  <c r="B108" i="6" s="1"/>
  <c r="C108" i="6" s="1"/>
  <c r="H108" i="6" s="1"/>
  <c r="B124" i="6" a="1"/>
  <c r="B124" i="6" s="1"/>
  <c r="C124" i="6" s="1"/>
  <c r="H124" i="6" s="1"/>
  <c r="B140" i="6" a="1"/>
  <c r="B140" i="6" s="1"/>
  <c r="C140" i="6" s="1"/>
  <c r="H140" i="6" s="1"/>
  <c r="B156" i="6" a="1"/>
  <c r="B156" i="6" s="1"/>
  <c r="C156" i="6" s="1"/>
  <c r="H156" i="6" s="1"/>
  <c r="B172" i="6" a="1"/>
  <c r="B172" i="6" s="1"/>
  <c r="C172" i="6" s="1"/>
  <c r="H172" i="6" s="1"/>
  <c r="B199" i="6" a="1"/>
  <c r="B199" i="6" s="1"/>
  <c r="C199" i="6" s="1"/>
  <c r="H199" i="6" s="1"/>
  <c r="B231" i="6" a="1"/>
  <c r="B231" i="6" s="1"/>
  <c r="C231" i="6" s="1"/>
  <c r="H231" i="6" s="1"/>
  <c r="B263" i="6" a="1"/>
  <c r="B263" i="6" s="1"/>
  <c r="C263" i="6" s="1"/>
  <c r="H263" i="6" s="1"/>
  <c r="B295" i="6" a="1"/>
  <c r="B295" i="6" s="1"/>
  <c r="C295" i="6" s="1"/>
  <c r="H295" i="6" s="1"/>
  <c r="B327" i="6" a="1"/>
  <c r="B327" i="6" s="1"/>
  <c r="C327" i="6" s="1"/>
  <c r="H327" i="6" s="1"/>
  <c r="B359" i="6" a="1"/>
  <c r="B359" i="6" s="1"/>
  <c r="C359" i="6" s="1"/>
  <c r="H359" i="6" s="1"/>
  <c r="B391" i="6" a="1"/>
  <c r="B391" i="6" s="1"/>
  <c r="C391" i="6" s="1"/>
  <c r="H391" i="6" s="1"/>
  <c r="B22" i="7" a="1"/>
  <c r="B22" i="7" s="1"/>
  <c r="B54" i="7" a="1"/>
  <c r="B54" i="7" s="1"/>
  <c r="B86" i="7" a="1"/>
  <c r="B86" i="7" s="1"/>
  <c r="B11" i="6" a="1"/>
  <c r="B11" i="6" s="1"/>
  <c r="C11" i="6" s="1"/>
  <c r="B27" i="6" a="1"/>
  <c r="B27" i="6" s="1"/>
  <c r="C27" i="6" s="1"/>
  <c r="H27" i="6" s="1"/>
  <c r="B43" i="6" a="1"/>
  <c r="B43" i="6" s="1"/>
  <c r="C43" i="6" s="1"/>
  <c r="H43" i="6" s="1"/>
  <c r="B59" i="6" a="1"/>
  <c r="B59" i="6" s="1"/>
  <c r="C59" i="6" s="1"/>
  <c r="H59" i="6" s="1"/>
  <c r="B75" i="6" a="1"/>
  <c r="B75" i="6" s="1"/>
  <c r="C75" i="6" s="1"/>
  <c r="H75" i="6" s="1"/>
  <c r="B91" i="6" a="1"/>
  <c r="B91" i="6" s="1"/>
  <c r="C91" i="6" s="1"/>
  <c r="H91" i="6" s="1"/>
  <c r="B107" i="6" a="1"/>
  <c r="B107" i="6" s="1"/>
  <c r="C107" i="6" s="1"/>
  <c r="H107" i="6" s="1"/>
  <c r="B123" i="6" a="1"/>
  <c r="B123" i="6" s="1"/>
  <c r="C123" i="6" s="1"/>
  <c r="H123" i="6" s="1"/>
  <c r="B139" i="6" a="1"/>
  <c r="B139" i="6" s="1"/>
  <c r="C139" i="6" s="1"/>
  <c r="H139" i="6" s="1"/>
  <c r="B155" i="6" a="1"/>
  <c r="B155" i="6" s="1"/>
  <c r="C155" i="6" s="1"/>
  <c r="H155" i="6" s="1"/>
  <c r="B171" i="6" a="1"/>
  <c r="B171" i="6" s="1"/>
  <c r="C171" i="6" s="1"/>
  <c r="H171" i="6" s="1"/>
  <c r="B197" i="6" a="1"/>
  <c r="B197" i="6" s="1"/>
  <c r="C197" i="6" s="1"/>
  <c r="H197" i="6" s="1"/>
  <c r="B229" i="6" a="1"/>
  <c r="B229" i="6" s="1"/>
  <c r="C229" i="6" s="1"/>
  <c r="H229" i="6" s="1"/>
  <c r="B261" i="6" a="1"/>
  <c r="B261" i="6" s="1"/>
  <c r="C261" i="6" s="1"/>
  <c r="H261" i="6" s="1"/>
  <c r="B293" i="6" a="1"/>
  <c r="B293" i="6" s="1"/>
  <c r="C293" i="6" s="1"/>
  <c r="H293" i="6" s="1"/>
  <c r="B325" i="6" a="1"/>
  <c r="B325" i="6" s="1"/>
  <c r="C325" i="6" s="1"/>
  <c r="H325" i="6" s="1"/>
  <c r="B357" i="6" a="1"/>
  <c r="B357" i="6" s="1"/>
  <c r="C357" i="6" s="1"/>
  <c r="H357" i="6" s="1"/>
  <c r="B389" i="6" a="1"/>
  <c r="B389" i="6" s="1"/>
  <c r="C389" i="6" s="1"/>
  <c r="H389" i="6" s="1"/>
  <c r="B20" i="7" a="1"/>
  <c r="B20" i="7" s="1"/>
  <c r="B52" i="7" a="1"/>
  <c r="B52" i="7" s="1"/>
  <c r="B84" i="7" a="1"/>
  <c r="B84" i="7" s="1"/>
  <c r="B182" i="6" a="1"/>
  <c r="B182" i="6" s="1"/>
  <c r="C182" i="6" s="1"/>
  <c r="H182" i="6" s="1"/>
  <c r="B198" i="6" a="1"/>
  <c r="B198" i="6" s="1"/>
  <c r="C198" i="6" s="1"/>
  <c r="H198" i="6" s="1"/>
  <c r="B214" i="6" a="1"/>
  <c r="B214" i="6" s="1"/>
  <c r="C214" i="6" s="1"/>
  <c r="H214" i="6" s="1"/>
  <c r="B230" i="6" a="1"/>
  <c r="B230" i="6" s="1"/>
  <c r="C230" i="6" s="1"/>
  <c r="H230" i="6" s="1"/>
  <c r="B246" i="6" a="1"/>
  <c r="B246" i="6" s="1"/>
  <c r="C246" i="6" s="1"/>
  <c r="H246" i="6" s="1"/>
  <c r="B262" i="6" a="1"/>
  <c r="B262" i="6" s="1"/>
  <c r="C262" i="6" s="1"/>
  <c r="H262" i="6" s="1"/>
  <c r="B278" i="6" a="1"/>
  <c r="B278" i="6" s="1"/>
  <c r="C278" i="6" s="1"/>
  <c r="H278" i="6" s="1"/>
  <c r="B294" i="6" a="1"/>
  <c r="B294" i="6" s="1"/>
  <c r="C294" i="6" s="1"/>
  <c r="H294" i="6" s="1"/>
  <c r="B310" i="6" a="1"/>
  <c r="B310" i="6" s="1"/>
  <c r="C310" i="6" s="1"/>
  <c r="H310" i="6" s="1"/>
  <c r="B326" i="6" a="1"/>
  <c r="B326" i="6" s="1"/>
  <c r="C326" i="6" s="1"/>
  <c r="H326" i="6" s="1"/>
  <c r="B342" i="6" a="1"/>
  <c r="B342" i="6" s="1"/>
  <c r="C342" i="6" s="1"/>
  <c r="H342" i="6" s="1"/>
  <c r="B358" i="6" a="1"/>
  <c r="B358" i="6" s="1"/>
  <c r="C358" i="6" s="1"/>
  <c r="H358" i="6" s="1"/>
  <c r="B374" i="6" a="1"/>
  <c r="B374" i="6" s="1"/>
  <c r="C374" i="6" s="1"/>
  <c r="H374" i="6" s="1"/>
  <c r="B390" i="6" a="1"/>
  <c r="B390" i="6" s="1"/>
  <c r="C390" i="6" s="1"/>
  <c r="H390" i="6" s="1"/>
  <c r="B5" i="7" a="1"/>
  <c r="B5" i="7" s="1"/>
  <c r="B21" i="7" a="1"/>
  <c r="B21" i="7" s="1"/>
  <c r="B37" i="7" a="1"/>
  <c r="B37" i="7" s="1"/>
  <c r="B53" i="7" a="1"/>
  <c r="B53" i="7" s="1"/>
  <c r="B69" i="7" a="1"/>
  <c r="B69" i="7" s="1"/>
  <c r="B85" i="7" a="1"/>
  <c r="B85" i="7" s="1"/>
  <c r="B101" i="7" a="1"/>
  <c r="B101" i="7" s="1"/>
  <c r="B117" i="7" a="1"/>
  <c r="B117" i="7" s="1"/>
  <c r="B133" i="7" a="1"/>
  <c r="B133" i="7" s="1"/>
  <c r="B149" i="7" a="1"/>
  <c r="B149" i="7" s="1"/>
  <c r="B178" i="7" a="1"/>
  <c r="B178" i="7" s="1"/>
  <c r="B210" i="7" a="1"/>
  <c r="B210" i="7" s="1"/>
  <c r="B242" i="7" a="1"/>
  <c r="B242" i="7" s="1"/>
  <c r="B265" i="7" a="1"/>
  <c r="B265" i="7" s="1"/>
  <c r="B297" i="7" a="1"/>
  <c r="B297" i="7" s="1"/>
  <c r="B329" i="7" a="1"/>
  <c r="B329" i="7" s="1"/>
  <c r="B361" i="7" a="1"/>
  <c r="B361" i="7" s="1"/>
  <c r="B393" i="7" a="1"/>
  <c r="B393" i="7" s="1"/>
  <c r="B425" i="7" a="1"/>
  <c r="B425" i="7" s="1"/>
  <c r="B457" i="7" a="1"/>
  <c r="B457" i="7" s="1"/>
  <c r="B489" i="7" a="1"/>
  <c r="B489" i="7" s="1"/>
  <c r="B521" i="7" a="1"/>
  <c r="B521" i="7" s="1"/>
  <c r="B553" i="7" a="1"/>
  <c r="B553" i="7" s="1"/>
  <c r="B585" i="7" a="1"/>
  <c r="B585" i="7" s="1"/>
  <c r="B634" i="7" a="1"/>
  <c r="B634" i="7" s="1"/>
  <c r="B666" i="7" a="1"/>
  <c r="B666" i="7" s="1"/>
  <c r="B698" i="7" a="1"/>
  <c r="B698" i="7" s="1"/>
  <c r="B730" i="7" a="1"/>
  <c r="B730" i="7" s="1"/>
  <c r="B762" i="7" a="1"/>
  <c r="B762" i="7" s="1"/>
  <c r="B833" i="7" a="1"/>
  <c r="B833" i="7" s="1"/>
  <c r="B865" i="7" a="1"/>
  <c r="B865" i="7" s="1"/>
  <c r="B897" i="7" a="1"/>
  <c r="B897" i="7" s="1"/>
  <c r="B929" i="7" a="1"/>
  <c r="B929" i="7" s="1"/>
  <c r="B961" i="7" a="1"/>
  <c r="B961" i="7" s="1"/>
  <c r="B106" i="7" a="1"/>
  <c r="B106" i="7" s="1"/>
  <c r="B122" i="7" a="1"/>
  <c r="B122" i="7" s="1"/>
  <c r="B138" i="7" a="1"/>
  <c r="B138" i="7" s="1"/>
  <c r="B156" i="7" a="1"/>
  <c r="B156" i="7" s="1"/>
  <c r="B188" i="7" a="1"/>
  <c r="B188" i="7" s="1"/>
  <c r="B220" i="7" a="1"/>
  <c r="B220" i="7" s="1"/>
  <c r="B251" i="7" a="1"/>
  <c r="B251" i="7" s="1"/>
  <c r="B275" i="7" a="1"/>
  <c r="B275" i="7" s="1"/>
  <c r="B307" i="7" a="1"/>
  <c r="B307" i="7" s="1"/>
  <c r="B339" i="7" a="1"/>
  <c r="B339" i="7" s="1"/>
  <c r="B371" i="7" a="1"/>
  <c r="B371" i="7" s="1"/>
  <c r="B403" i="7" a="1"/>
  <c r="B403" i="7" s="1"/>
  <c r="B435" i="7" a="1"/>
  <c r="B435" i="7" s="1"/>
  <c r="B467" i="7" a="1"/>
  <c r="B467" i="7" s="1"/>
  <c r="B499" i="7" a="1"/>
  <c r="B499" i="7" s="1"/>
  <c r="B531" i="7" a="1"/>
  <c r="B531" i="7" s="1"/>
  <c r="B563" i="7" a="1"/>
  <c r="B563" i="7" s="1"/>
  <c r="B595" i="7" a="1"/>
  <c r="B595" i="7" s="1"/>
  <c r="B640" i="7" a="1"/>
  <c r="B640" i="7" s="1"/>
  <c r="B672" i="7" a="1"/>
  <c r="B672" i="7" s="1"/>
  <c r="B704" i="7" a="1"/>
  <c r="B704" i="7" s="1"/>
  <c r="B736" i="7" a="1"/>
  <c r="B736" i="7" s="1"/>
  <c r="B768" i="7" a="1"/>
  <c r="B768" i="7" s="1"/>
  <c r="B835" i="7" a="1"/>
  <c r="B835" i="7" s="1"/>
  <c r="B867" i="7" a="1"/>
  <c r="B867" i="7" s="1"/>
  <c r="B899" i="7" a="1"/>
  <c r="B899" i="7" s="1"/>
  <c r="B931" i="7" a="1"/>
  <c r="B931" i="7" s="1"/>
  <c r="B963" i="7" a="1"/>
  <c r="B963" i="7" s="1"/>
  <c r="B153" i="7" a="1"/>
  <c r="B153" i="7" s="1"/>
  <c r="B169" i="7" a="1"/>
  <c r="B169" i="7" s="1"/>
  <c r="B126" i="6" a="1"/>
  <c r="B126" i="6" s="1"/>
  <c r="C126" i="6" s="1"/>
  <c r="H126" i="6" s="1"/>
  <c r="B331" i="6" a="1"/>
  <c r="B331" i="6" s="1"/>
  <c r="C331" i="6" s="1"/>
  <c r="H331" i="6" s="1"/>
  <c r="B45" i="6" a="1"/>
  <c r="B45" i="6" s="1"/>
  <c r="C45" i="6" s="1"/>
  <c r="H45" i="6" s="1"/>
  <c r="B173" i="6" a="1"/>
  <c r="B173" i="6" s="1"/>
  <c r="C173" i="6" s="1"/>
  <c r="H173" i="6" s="1"/>
  <c r="B24" i="7" a="1"/>
  <c r="B24" i="7" s="1"/>
  <c r="B256" i="6" a="1"/>
  <c r="B256" i="6" s="1"/>
  <c r="C256" i="6" s="1"/>
  <c r="H256" i="6" s="1"/>
  <c r="B340" i="6" a="1"/>
  <c r="B340" i="6" s="1"/>
  <c r="C340" i="6" s="1"/>
  <c r="H340" i="6" s="1"/>
  <c r="B23" i="7" a="1"/>
  <c r="B23" i="7" s="1"/>
  <c r="B111" i="7" a="1"/>
  <c r="B111" i="7" s="1"/>
  <c r="B238" i="7" a="1"/>
  <c r="B238" i="7" s="1"/>
  <c r="B397" i="7" a="1"/>
  <c r="B397" i="7" s="1"/>
  <c r="B573" i="7" a="1"/>
  <c r="B573" i="7" s="1"/>
  <c r="B758" i="7" a="1"/>
  <c r="B758" i="7" s="1"/>
  <c r="B965" i="7" a="1"/>
  <c r="B965" i="7" s="1"/>
  <c r="B168" i="7" a="1"/>
  <c r="B168" i="7" s="1"/>
  <c r="B287" i="7" a="1"/>
  <c r="B287" i="7" s="1"/>
  <c r="B415" i="7" a="1"/>
  <c r="B415" i="7" s="1"/>
  <c r="B543" i="7" a="1"/>
  <c r="B543" i="7" s="1"/>
  <c r="B684" i="7" a="1"/>
  <c r="B684" i="7" s="1"/>
  <c r="B847" i="7" a="1"/>
  <c r="B847" i="7" s="1"/>
  <c r="B975" i="7" a="1"/>
  <c r="B975" i="7" s="1"/>
  <c r="B207" i="7" a="1"/>
  <c r="B207" i="7" s="1"/>
  <c r="B280" i="7" a="1"/>
  <c r="B280" i="7" s="1"/>
  <c r="B344" i="7" a="1"/>
  <c r="B344" i="7" s="1"/>
  <c r="B408" i="7" a="1"/>
  <c r="B408" i="7" s="1"/>
  <c r="B472" i="7" a="1"/>
  <c r="B472" i="7" s="1"/>
  <c r="B536" i="7" a="1"/>
  <c r="B536" i="7" s="1"/>
  <c r="B568" i="7" a="1"/>
  <c r="B568" i="7" s="1"/>
  <c r="B588" i="7" a="1"/>
  <c r="B588" i="7" s="1"/>
  <c r="B604" i="7" a="1"/>
  <c r="B604" i="7" s="1"/>
  <c r="B617" i="7" a="1"/>
  <c r="B617" i="7" s="1"/>
  <c r="B637" i="7" a="1"/>
  <c r="B637" i="7" s="1"/>
  <c r="B657" i="7" a="1"/>
  <c r="B657" i="7" s="1"/>
  <c r="B681" i="7" a="1"/>
  <c r="B681" i="7" s="1"/>
  <c r="B701" i="7" a="1"/>
  <c r="B701" i="7" s="1"/>
  <c r="B721" i="7" a="1"/>
  <c r="B721" i="7" s="1"/>
  <c r="B745" i="7" a="1"/>
  <c r="B745" i="7" s="1"/>
  <c r="B765" i="7" a="1"/>
  <c r="B765" i="7" s="1"/>
  <c r="B785" i="7" a="1"/>
  <c r="B785" i="7" s="1"/>
  <c r="B797" i="7" a="1"/>
  <c r="B797" i="7" s="1"/>
  <c r="B807" i="7" a="1"/>
  <c r="B807" i="7" s="1"/>
  <c r="B817" i="7" a="1"/>
  <c r="B817" i="7" s="1"/>
  <c r="B832" i="7" a="1"/>
  <c r="B832" i="7" s="1"/>
  <c r="B848" i="7" a="1"/>
  <c r="B848" i="7" s="1"/>
  <c r="B864" i="7" a="1"/>
  <c r="B864" i="7" s="1"/>
  <c r="B880" i="7" a="1"/>
  <c r="B880" i="7" s="1"/>
  <c r="B896" i="7" a="1"/>
  <c r="B896" i="7" s="1"/>
  <c r="B912" i="7" a="1"/>
  <c r="B912" i="7" s="1"/>
  <c r="B928" i="7" a="1"/>
  <c r="B928" i="7" s="1"/>
  <c r="B944" i="7" a="1"/>
  <c r="B944" i="7" s="1"/>
  <c r="B960" i="7" a="1"/>
  <c r="B960" i="7" s="1"/>
  <c r="B976" i="7" a="1"/>
  <c r="B976" i="7" s="1"/>
  <c r="B992" i="7" a="1"/>
  <c r="B992" i="7" s="1"/>
  <c r="B1000" i="7" a="1"/>
  <c r="B1000" i="7" s="1"/>
  <c r="B16" i="6" a="1"/>
  <c r="B16" i="6" s="1"/>
  <c r="C16" i="6" s="1"/>
  <c r="B32" i="6" a="1"/>
  <c r="B32" i="6" s="1"/>
  <c r="C32" i="6" s="1"/>
  <c r="H32" i="6" s="1"/>
  <c r="B48" i="6" a="1"/>
  <c r="B48" i="6" s="1"/>
  <c r="C48" i="6" s="1"/>
  <c r="H48" i="6" s="1"/>
  <c r="B64" i="6" a="1"/>
  <c r="B64" i="6" s="1"/>
  <c r="C64" i="6" s="1"/>
  <c r="H64" i="6" s="1"/>
  <c r="B80" i="6" a="1"/>
  <c r="B80" i="6" s="1"/>
  <c r="C80" i="6" s="1"/>
  <c r="H80" i="6" s="1"/>
  <c r="B96" i="6" a="1"/>
  <c r="B96" i="6" s="1"/>
  <c r="C96" i="6" s="1"/>
  <c r="H96" i="6" s="1"/>
  <c r="B112" i="6" a="1"/>
  <c r="B112" i="6" s="1"/>
  <c r="C112" i="6" s="1"/>
  <c r="H112" i="6" s="1"/>
  <c r="B128" i="6" a="1"/>
  <c r="B128" i="6" s="1"/>
  <c r="C128" i="6" s="1"/>
  <c r="H128" i="6" s="1"/>
  <c r="B144" i="6" a="1"/>
  <c r="B144" i="6" s="1"/>
  <c r="C144" i="6" s="1"/>
  <c r="H144" i="6" s="1"/>
  <c r="B160" i="6" a="1"/>
  <c r="B160" i="6" s="1"/>
  <c r="C160" i="6" s="1"/>
  <c r="H160" i="6" s="1"/>
  <c r="B176" i="6" a="1"/>
  <c r="B176" i="6" s="1"/>
  <c r="C176" i="6" s="1"/>
  <c r="H176" i="6" s="1"/>
  <c r="B207" i="6" a="1"/>
  <c r="B207" i="6" s="1"/>
  <c r="C207" i="6" s="1"/>
  <c r="H207" i="6" s="1"/>
  <c r="B239" i="6" a="1"/>
  <c r="B239" i="6" s="1"/>
  <c r="C239" i="6" s="1"/>
  <c r="H239" i="6" s="1"/>
  <c r="B271" i="6" a="1"/>
  <c r="B271" i="6" s="1"/>
  <c r="C271" i="6" s="1"/>
  <c r="H271" i="6" s="1"/>
  <c r="B303" i="6" a="1"/>
  <c r="B303" i="6" s="1"/>
  <c r="C303" i="6" s="1"/>
  <c r="H303" i="6" s="1"/>
  <c r="B335" i="6" a="1"/>
  <c r="B335" i="6" s="1"/>
  <c r="C335" i="6" s="1"/>
  <c r="H335" i="6" s="1"/>
  <c r="B367" i="6" a="1"/>
  <c r="B367" i="6" s="1"/>
  <c r="C367" i="6" s="1"/>
  <c r="H367" i="6" s="1"/>
  <c r="B399" i="6" a="1"/>
  <c r="B399" i="6" s="1"/>
  <c r="C399" i="6" s="1"/>
  <c r="H399" i="6" s="1"/>
  <c r="B30" i="7" a="1"/>
  <c r="B30" i="7" s="1"/>
  <c r="B62" i="7" a="1"/>
  <c r="B62" i="7" s="1"/>
  <c r="B94" i="7" a="1"/>
  <c r="B94" i="7" s="1"/>
  <c r="B15" i="6" a="1"/>
  <c r="B15" i="6" s="1"/>
  <c r="C15" i="6" s="1"/>
  <c r="B31" i="6" a="1"/>
  <c r="B31" i="6" s="1"/>
  <c r="C31" i="6" s="1"/>
  <c r="H31" i="6" s="1"/>
  <c r="B47" i="6" a="1"/>
  <c r="B47" i="6" s="1"/>
  <c r="C47" i="6" s="1"/>
  <c r="H47" i="6" s="1"/>
  <c r="B63" i="6" a="1"/>
  <c r="B63" i="6" s="1"/>
  <c r="C63" i="6" s="1"/>
  <c r="H63" i="6" s="1"/>
  <c r="B79" i="6" a="1"/>
  <c r="B79" i="6" s="1"/>
  <c r="C79" i="6" s="1"/>
  <c r="H79" i="6" s="1"/>
  <c r="B95" i="6" a="1"/>
  <c r="B95" i="6" s="1"/>
  <c r="C95" i="6" s="1"/>
  <c r="H95" i="6" s="1"/>
  <c r="B111" i="6" a="1"/>
  <c r="B111" i="6" s="1"/>
  <c r="C111" i="6" s="1"/>
  <c r="H111" i="6" s="1"/>
  <c r="B127" i="6" a="1"/>
  <c r="B127" i="6" s="1"/>
  <c r="C127" i="6" s="1"/>
  <c r="H127" i="6" s="1"/>
  <c r="B143" i="6" a="1"/>
  <c r="B143" i="6" s="1"/>
  <c r="C143" i="6" s="1"/>
  <c r="H143" i="6" s="1"/>
  <c r="B159" i="6" a="1"/>
  <c r="B159" i="6" s="1"/>
  <c r="C159" i="6" s="1"/>
  <c r="H159" i="6" s="1"/>
  <c r="B175" i="6" a="1"/>
  <c r="B175" i="6" s="1"/>
  <c r="C175" i="6" s="1"/>
  <c r="H175" i="6" s="1"/>
  <c r="B205" i="6" a="1"/>
  <c r="B205" i="6" s="1"/>
  <c r="C205" i="6" s="1"/>
  <c r="H205" i="6" s="1"/>
  <c r="B237" i="6" a="1"/>
  <c r="B237" i="6" s="1"/>
  <c r="C237" i="6" s="1"/>
  <c r="H237" i="6" s="1"/>
  <c r="B269" i="6" a="1"/>
  <c r="B269" i="6" s="1"/>
  <c r="C269" i="6" s="1"/>
  <c r="H269" i="6" s="1"/>
  <c r="B301" i="6" a="1"/>
  <c r="B301" i="6" s="1"/>
  <c r="C301" i="6" s="1"/>
  <c r="H301" i="6" s="1"/>
  <c r="B333" i="6" a="1"/>
  <c r="B333" i="6" s="1"/>
  <c r="C333" i="6" s="1"/>
  <c r="H333" i="6" s="1"/>
  <c r="B365" i="6" a="1"/>
  <c r="B365" i="6" s="1"/>
  <c r="C365" i="6" s="1"/>
  <c r="H365" i="6" s="1"/>
  <c r="B397" i="6" a="1"/>
  <c r="B397" i="6" s="1"/>
  <c r="C397" i="6" s="1"/>
  <c r="H397" i="6" s="1"/>
  <c r="B28" i="7" a="1"/>
  <c r="B28" i="7" s="1"/>
  <c r="B60" i="7" a="1"/>
  <c r="B60" i="7" s="1"/>
  <c r="B92" i="7" a="1"/>
  <c r="B92" i="7" s="1"/>
  <c r="B186" i="6" a="1"/>
  <c r="B186" i="6" s="1"/>
  <c r="C186" i="6" s="1"/>
  <c r="H186" i="6" s="1"/>
  <c r="B202" i="6" a="1"/>
  <c r="B202" i="6" s="1"/>
  <c r="C202" i="6" s="1"/>
  <c r="H202" i="6" s="1"/>
  <c r="B218" i="6" a="1"/>
  <c r="B218" i="6" s="1"/>
  <c r="C218" i="6" s="1"/>
  <c r="H218" i="6" s="1"/>
  <c r="B234" i="6" a="1"/>
  <c r="B234" i="6" s="1"/>
  <c r="C234" i="6" s="1"/>
  <c r="H234" i="6" s="1"/>
  <c r="B250" i="6" a="1"/>
  <c r="B250" i="6" s="1"/>
  <c r="C250" i="6" s="1"/>
  <c r="H250" i="6" s="1"/>
  <c r="B266" i="6" a="1"/>
  <c r="B266" i="6" s="1"/>
  <c r="C266" i="6" s="1"/>
  <c r="H266" i="6" s="1"/>
  <c r="B282" i="6" a="1"/>
  <c r="B282" i="6" s="1"/>
  <c r="C282" i="6" s="1"/>
  <c r="H282" i="6" s="1"/>
  <c r="B298" i="6" a="1"/>
  <c r="B298" i="6" s="1"/>
  <c r="C298" i="6" s="1"/>
  <c r="H298" i="6" s="1"/>
  <c r="B314" i="6" a="1"/>
  <c r="B314" i="6" s="1"/>
  <c r="C314" i="6" s="1"/>
  <c r="H314" i="6" s="1"/>
  <c r="B330" i="6" a="1"/>
  <c r="B330" i="6" s="1"/>
  <c r="C330" i="6" s="1"/>
  <c r="H330" i="6" s="1"/>
  <c r="B346" i="6" a="1"/>
  <c r="B346" i="6" s="1"/>
  <c r="C346" i="6" s="1"/>
  <c r="H346" i="6" s="1"/>
  <c r="B362" i="6" a="1"/>
  <c r="B362" i="6" s="1"/>
  <c r="C362" i="6" s="1"/>
  <c r="H362" i="6" s="1"/>
  <c r="B378" i="6" a="1"/>
  <c r="B378" i="6" s="1"/>
  <c r="C378" i="6" s="1"/>
  <c r="H378" i="6" s="1"/>
  <c r="B394" i="6" a="1"/>
  <c r="B394" i="6" s="1"/>
  <c r="C394" i="6" s="1"/>
  <c r="H394" i="6" s="1"/>
  <c r="B9" i="7" a="1"/>
  <c r="B9" i="7" s="1"/>
  <c r="B25" i="7" a="1"/>
  <c r="B25" i="7" s="1"/>
  <c r="B41" i="7" a="1"/>
  <c r="B41" i="7" s="1"/>
  <c r="B57" i="7" a="1"/>
  <c r="B57" i="7" s="1"/>
  <c r="B73" i="7" a="1"/>
  <c r="B73" i="7" s="1"/>
  <c r="B89" i="7" a="1"/>
  <c r="B89" i="7" s="1"/>
  <c r="B105" i="7" a="1"/>
  <c r="B105" i="7" s="1"/>
  <c r="B121" i="7" a="1"/>
  <c r="B121" i="7" s="1"/>
  <c r="B137" i="7" a="1"/>
  <c r="B137" i="7" s="1"/>
  <c r="B154" i="7" a="1"/>
  <c r="B154" i="7" s="1"/>
  <c r="B186" i="7" a="1"/>
  <c r="B186" i="7" s="1"/>
  <c r="B218" i="7" a="1"/>
  <c r="B218" i="7" s="1"/>
  <c r="B250" i="7" a="1"/>
  <c r="B250" i="7" s="1"/>
  <c r="B273" i="7" a="1"/>
  <c r="B273" i="7" s="1"/>
  <c r="B305" i="7" a="1"/>
  <c r="B305" i="7" s="1"/>
  <c r="B337" i="7" a="1"/>
  <c r="B337" i="7" s="1"/>
  <c r="B369" i="7" a="1"/>
  <c r="B369" i="7" s="1"/>
  <c r="B401" i="7" a="1"/>
  <c r="B401" i="7" s="1"/>
  <c r="B433" i="7" a="1"/>
  <c r="B433" i="7" s="1"/>
  <c r="B465" i="7" a="1"/>
  <c r="B465" i="7" s="1"/>
  <c r="B497" i="7" a="1"/>
  <c r="B497" i="7" s="1"/>
  <c r="B529" i="7" a="1"/>
  <c r="B529" i="7" s="1"/>
  <c r="B561" i="7" a="1"/>
  <c r="B561" i="7" s="1"/>
  <c r="B593" i="7" a="1"/>
  <c r="B593" i="7" s="1"/>
  <c r="B642" i="7" a="1"/>
  <c r="B642" i="7" s="1"/>
  <c r="B674" i="7" a="1"/>
  <c r="B674" i="7" s="1"/>
  <c r="B706" i="7" a="1"/>
  <c r="B706" i="7" s="1"/>
  <c r="B738" i="7" a="1"/>
  <c r="B738" i="7" s="1"/>
  <c r="B770" i="7" a="1"/>
  <c r="B770" i="7" s="1"/>
  <c r="B841" i="7" a="1"/>
  <c r="B841" i="7" s="1"/>
  <c r="B873" i="7" a="1"/>
  <c r="B873" i="7" s="1"/>
  <c r="B905" i="7" a="1"/>
  <c r="B905" i="7" s="1"/>
  <c r="B937" i="7" a="1"/>
  <c r="B937" i="7" s="1"/>
  <c r="B969" i="7" a="1"/>
  <c r="B969" i="7" s="1"/>
  <c r="B110" i="7" a="1"/>
  <c r="B110" i="7" s="1"/>
  <c r="B126" i="7" a="1"/>
  <c r="B126" i="7" s="1"/>
  <c r="B142" i="7" a="1"/>
  <c r="B142" i="7" s="1"/>
  <c r="B164" i="7" a="1"/>
  <c r="B164" i="7" s="1"/>
  <c r="B196" i="7" a="1"/>
  <c r="B196" i="7" s="1"/>
  <c r="B228" i="7" a="1"/>
  <c r="B228" i="7" s="1"/>
  <c r="B255" i="7" a="1"/>
  <c r="B255" i="7" s="1"/>
  <c r="B283" i="7" a="1"/>
  <c r="B283" i="7" s="1"/>
  <c r="B315" i="7" a="1"/>
  <c r="B315" i="7" s="1"/>
  <c r="B347" i="7" a="1"/>
  <c r="B347" i="7" s="1"/>
  <c r="B379" i="7" a="1"/>
  <c r="B379" i="7" s="1"/>
  <c r="B411" i="7" a="1"/>
  <c r="B411" i="7" s="1"/>
  <c r="B443" i="7" a="1"/>
  <c r="B443" i="7" s="1"/>
  <c r="B475" i="7" a="1"/>
  <c r="B475" i="7" s="1"/>
  <c r="B507" i="7" a="1"/>
  <c r="B507" i="7" s="1"/>
  <c r="B539" i="7" a="1"/>
  <c r="B539" i="7" s="1"/>
  <c r="B571" i="7" a="1"/>
  <c r="B571" i="7" s="1"/>
  <c r="B616" i="7" a="1"/>
  <c r="B616" i="7" s="1"/>
  <c r="B648" i="7" a="1"/>
  <c r="B648" i="7" s="1"/>
  <c r="B680" i="7" a="1"/>
  <c r="B680" i="7" s="1"/>
  <c r="B712" i="7" a="1"/>
  <c r="B712" i="7" s="1"/>
  <c r="B744" i="7" a="1"/>
  <c r="B744" i="7" s="1"/>
  <c r="B776" i="7" a="1"/>
  <c r="B776" i="7" s="1"/>
  <c r="B843" i="7" a="1"/>
  <c r="B843" i="7" s="1"/>
  <c r="B875" i="7" a="1"/>
  <c r="B875" i="7" s="1"/>
  <c r="B907" i="7" a="1"/>
  <c r="B907" i="7" s="1"/>
  <c r="B939" i="7" a="1"/>
  <c r="B939" i="7" s="1"/>
  <c r="B971" i="7" a="1"/>
  <c r="B971" i="7" s="1"/>
  <c r="B157" i="7" a="1"/>
  <c r="B157" i="7" s="1"/>
  <c r="B173" i="7" a="1"/>
  <c r="B173" i="7" s="1"/>
  <c r="B158" i="6" a="1"/>
  <c r="B158" i="6" s="1"/>
  <c r="C158" i="6" s="1"/>
  <c r="H158" i="6" s="1"/>
  <c r="B395" i="6" a="1"/>
  <c r="B395" i="6" s="1"/>
  <c r="C395" i="6" s="1"/>
  <c r="H395" i="6" s="1"/>
  <c r="B77" i="6" a="1"/>
  <c r="B77" i="6" s="1"/>
  <c r="C77" i="6" s="1"/>
  <c r="H77" i="6" s="1"/>
  <c r="B233" i="6" a="1"/>
  <c r="B233" i="6" s="1"/>
  <c r="C233" i="6" s="1"/>
  <c r="H233" i="6" s="1"/>
  <c r="B88" i="7" a="1"/>
  <c r="B88" i="7" s="1"/>
  <c r="B276" i="6" a="1"/>
  <c r="B276" i="6" s="1"/>
  <c r="C276" i="6" s="1"/>
  <c r="H276" i="6" s="1"/>
  <c r="B360" i="6" a="1"/>
  <c r="B360" i="6" s="1"/>
  <c r="C360" i="6" s="1"/>
  <c r="H360" i="6" s="1"/>
  <c r="B47" i="7" a="1"/>
  <c r="B47" i="7" s="1"/>
  <c r="B131" i="7" a="1"/>
  <c r="B131" i="7" s="1"/>
  <c r="B269" i="7" a="1"/>
  <c r="B269" i="7" s="1"/>
  <c r="B445" i="7" a="1"/>
  <c r="B445" i="7" s="1"/>
  <c r="B630" i="7" a="1"/>
  <c r="B630" i="7" s="1"/>
  <c r="B837" i="7" a="1"/>
  <c r="B837" i="7" s="1"/>
  <c r="B112" i="7" a="1"/>
  <c r="B112" i="7" s="1"/>
  <c r="B200" i="7" a="1"/>
  <c r="B200" i="7" s="1"/>
  <c r="B319" i="7" a="1"/>
  <c r="B319" i="7" s="1"/>
  <c r="B447" i="7" a="1"/>
  <c r="B447" i="7" s="1"/>
  <c r="B575" i="7" a="1"/>
  <c r="B575" i="7" s="1"/>
  <c r="B716" i="7" a="1"/>
  <c r="B716" i="7" s="1"/>
  <c r="B879" i="7" a="1"/>
  <c r="B879" i="7" s="1"/>
  <c r="B159" i="7" a="1"/>
  <c r="B159" i="7" s="1"/>
  <c r="B223" i="7" a="1"/>
  <c r="B223" i="7" s="1"/>
  <c r="B296" i="7" a="1"/>
  <c r="B296" i="7" s="1"/>
  <c r="B360" i="7" a="1"/>
  <c r="B360" i="7" s="1"/>
  <c r="B424" i="7" a="1"/>
  <c r="B424" i="7" s="1"/>
  <c r="B488" i="7" a="1"/>
  <c r="B488" i="7" s="1"/>
  <c r="B544" i="7" a="1"/>
  <c r="B544" i="7" s="1"/>
  <c r="B572" i="7" a="1"/>
  <c r="B572" i="7" s="1"/>
  <c r="B592" i="7" a="1"/>
  <c r="B592" i="7" s="1"/>
  <c r="B608" i="7" a="1"/>
  <c r="B608" i="7" s="1"/>
  <c r="B621" i="7" a="1"/>
  <c r="B621" i="7" s="1"/>
  <c r="B641" i="7" a="1"/>
  <c r="B641" i="7" s="1"/>
  <c r="B665" i="7" a="1"/>
  <c r="B665" i="7" s="1"/>
  <c r="B685" i="7" a="1"/>
  <c r="B685" i="7" s="1"/>
  <c r="B705" i="7" a="1"/>
  <c r="B705" i="7" s="1"/>
  <c r="B729" i="7" a="1"/>
  <c r="B729" i="7" s="1"/>
  <c r="B749" i="7" a="1"/>
  <c r="B749" i="7" s="1"/>
  <c r="B769" i="7" a="1"/>
  <c r="B769" i="7" s="1"/>
  <c r="B789" i="7" a="1"/>
  <c r="B789" i="7" s="1"/>
  <c r="B799" i="7" a="1"/>
  <c r="B799" i="7" s="1"/>
  <c r="B809" i="7" a="1"/>
  <c r="B809" i="7" s="1"/>
  <c r="B821" i="7" a="1"/>
  <c r="B821" i="7" s="1"/>
  <c r="B836" i="7" a="1"/>
  <c r="B836" i="7" s="1"/>
  <c r="B852" i="7" a="1"/>
  <c r="B852" i="7" s="1"/>
  <c r="B868" i="7" a="1"/>
  <c r="B868" i="7" s="1"/>
  <c r="B884" i="7" a="1"/>
  <c r="B884" i="7" s="1"/>
  <c r="B900" i="7" a="1"/>
  <c r="B900" i="7" s="1"/>
  <c r="B916" i="7" a="1"/>
  <c r="B916" i="7" s="1"/>
  <c r="B932" i="7" a="1"/>
  <c r="B932" i="7" s="1"/>
  <c r="B948" i="7" a="1"/>
  <c r="B948" i="7" s="1"/>
  <c r="B964" i="7" a="1"/>
  <c r="B964" i="7" s="1"/>
  <c r="B980" i="7" a="1"/>
  <c r="B980" i="7" s="1"/>
  <c r="B994" i="7" a="1"/>
  <c r="B994" i="7" s="1"/>
  <c r="B1002" i="7" a="1"/>
  <c r="B1002" i="7" s="1"/>
  <c r="B20" i="6" a="1"/>
  <c r="B20" i="6" s="1"/>
  <c r="C20" i="6" s="1"/>
  <c r="B36" i="6" a="1"/>
  <c r="B36" i="6" s="1"/>
  <c r="C36" i="6" s="1"/>
  <c r="H36" i="6" s="1"/>
  <c r="B52" i="6" a="1"/>
  <c r="B52" i="6" s="1"/>
  <c r="C52" i="6" s="1"/>
  <c r="H52" i="6" s="1"/>
  <c r="B68" i="6" a="1"/>
  <c r="B68" i="6" s="1"/>
  <c r="C68" i="6" s="1"/>
  <c r="H68" i="6" s="1"/>
  <c r="B84" i="6" a="1"/>
  <c r="B84" i="6" s="1"/>
  <c r="C84" i="6" s="1"/>
  <c r="H84" i="6" s="1"/>
  <c r="B100" i="6" a="1"/>
  <c r="B100" i="6" s="1"/>
  <c r="C100" i="6" s="1"/>
  <c r="H100" i="6" s="1"/>
  <c r="B116" i="6" a="1"/>
  <c r="B116" i="6" s="1"/>
  <c r="C116" i="6" s="1"/>
  <c r="H116" i="6" s="1"/>
  <c r="B132" i="6" a="1"/>
  <c r="B132" i="6" s="1"/>
  <c r="C132" i="6" s="1"/>
  <c r="H132" i="6" s="1"/>
  <c r="B148" i="6" a="1"/>
  <c r="B148" i="6" s="1"/>
  <c r="C148" i="6" s="1"/>
  <c r="H148" i="6" s="1"/>
  <c r="B164" i="6" a="1"/>
  <c r="B164" i="6" s="1"/>
  <c r="C164" i="6" s="1"/>
  <c r="H164" i="6" s="1"/>
  <c r="B183" i="6" a="1"/>
  <c r="B183" i="6" s="1"/>
  <c r="C183" i="6" s="1"/>
  <c r="H183" i="6" s="1"/>
  <c r="B215" i="6" a="1"/>
  <c r="B215" i="6" s="1"/>
  <c r="C215" i="6" s="1"/>
  <c r="H215" i="6" s="1"/>
  <c r="B247" i="6" a="1"/>
  <c r="B247" i="6" s="1"/>
  <c r="C247" i="6" s="1"/>
  <c r="H247" i="6" s="1"/>
  <c r="B279" i="6" a="1"/>
  <c r="B279" i="6" s="1"/>
  <c r="C279" i="6" s="1"/>
  <c r="H279" i="6" s="1"/>
  <c r="B311" i="6" a="1"/>
  <c r="B311" i="6" s="1"/>
  <c r="C311" i="6" s="1"/>
  <c r="H311" i="6" s="1"/>
  <c r="B343" i="6" a="1"/>
  <c r="B343" i="6" s="1"/>
  <c r="C343" i="6" s="1"/>
  <c r="H343" i="6" s="1"/>
  <c r="B375" i="6" a="1"/>
  <c r="B375" i="6" s="1"/>
  <c r="C375" i="6" s="1"/>
  <c r="H375" i="6" s="1"/>
  <c r="B6" i="7" a="1"/>
  <c r="B6" i="7" s="1"/>
  <c r="B38" i="7" a="1"/>
  <c r="B38" i="7" s="1"/>
  <c r="B70" i="7" a="1"/>
  <c r="B70" i="7" s="1"/>
  <c r="B102" i="7" a="1"/>
  <c r="B102" i="7" s="1"/>
  <c r="B19" i="6" a="1"/>
  <c r="B19" i="6" s="1"/>
  <c r="C19" i="6" s="1"/>
  <c r="B35" i="6" a="1"/>
  <c r="B35" i="6" s="1"/>
  <c r="C35" i="6" s="1"/>
  <c r="H35" i="6" s="1"/>
  <c r="B51" i="6" a="1"/>
  <c r="B51" i="6" s="1"/>
  <c r="C51" i="6" s="1"/>
  <c r="H51" i="6" s="1"/>
  <c r="B67" i="6" a="1"/>
  <c r="B67" i="6" s="1"/>
  <c r="C67" i="6" s="1"/>
  <c r="H67" i="6" s="1"/>
  <c r="B83" i="6" a="1"/>
  <c r="B83" i="6" s="1"/>
  <c r="C83" i="6" s="1"/>
  <c r="H83" i="6" s="1"/>
  <c r="B99" i="6" a="1"/>
  <c r="B99" i="6" s="1"/>
  <c r="C99" i="6" s="1"/>
  <c r="H99" i="6" s="1"/>
  <c r="B115" i="6" a="1"/>
  <c r="B115" i="6" s="1"/>
  <c r="C115" i="6" s="1"/>
  <c r="H115" i="6" s="1"/>
  <c r="B131" i="6" a="1"/>
  <c r="B131" i="6" s="1"/>
  <c r="C131" i="6" s="1"/>
  <c r="H131" i="6" s="1"/>
  <c r="B147" i="6" a="1"/>
  <c r="B147" i="6" s="1"/>
  <c r="C147" i="6" s="1"/>
  <c r="H147" i="6" s="1"/>
  <c r="B163" i="6" a="1"/>
  <c r="B163" i="6" s="1"/>
  <c r="C163" i="6" s="1"/>
  <c r="H163" i="6" s="1"/>
  <c r="B181" i="6" a="1"/>
  <c r="B181" i="6" s="1"/>
  <c r="C181" i="6" s="1"/>
  <c r="H181" i="6" s="1"/>
  <c r="B213" i="6" a="1"/>
  <c r="B213" i="6" s="1"/>
  <c r="C213" i="6" s="1"/>
  <c r="H213" i="6" s="1"/>
  <c r="B245" i="6" a="1"/>
  <c r="B245" i="6" s="1"/>
  <c r="C245" i="6" s="1"/>
  <c r="H245" i="6" s="1"/>
  <c r="B277" i="6" a="1"/>
  <c r="B277" i="6" s="1"/>
  <c r="C277" i="6" s="1"/>
  <c r="H277" i="6" s="1"/>
  <c r="B309" i="6" a="1"/>
  <c r="B309" i="6" s="1"/>
  <c r="C309" i="6" s="1"/>
  <c r="H309" i="6" s="1"/>
  <c r="B341" i="6" a="1"/>
  <c r="B341" i="6" s="1"/>
  <c r="C341" i="6" s="1"/>
  <c r="H341" i="6" s="1"/>
  <c r="B373" i="6" a="1"/>
  <c r="B373" i="6" s="1"/>
  <c r="C373" i="6" s="1"/>
  <c r="H373" i="6" s="1"/>
  <c r="B4" i="7" a="1"/>
  <c r="B4" i="7" s="1"/>
  <c r="B36" i="7" a="1"/>
  <c r="B36" i="7" s="1"/>
  <c r="B68" i="7" a="1"/>
  <c r="B68" i="7" s="1"/>
  <c r="B100" i="7" a="1"/>
  <c r="B100" i="7" s="1"/>
  <c r="B190" i="6" a="1"/>
  <c r="B190" i="6" s="1"/>
  <c r="C190" i="6" s="1"/>
  <c r="H190" i="6" s="1"/>
  <c r="B206" i="6" a="1"/>
  <c r="B206" i="6" s="1"/>
  <c r="C206" i="6" s="1"/>
  <c r="H206" i="6" s="1"/>
  <c r="B222" i="6" a="1"/>
  <c r="B222" i="6" s="1"/>
  <c r="C222" i="6" s="1"/>
  <c r="H222" i="6" s="1"/>
  <c r="B238" i="6" a="1"/>
  <c r="B238" i="6" s="1"/>
  <c r="C238" i="6" s="1"/>
  <c r="H238" i="6" s="1"/>
  <c r="B254" i="6" a="1"/>
  <c r="B254" i="6" s="1"/>
  <c r="C254" i="6" s="1"/>
  <c r="H254" i="6" s="1"/>
  <c r="B270" i="6" a="1"/>
  <c r="B270" i="6" s="1"/>
  <c r="C270" i="6" s="1"/>
  <c r="H270" i="6" s="1"/>
  <c r="B286" i="6" a="1"/>
  <c r="B286" i="6" s="1"/>
  <c r="C286" i="6" s="1"/>
  <c r="H286" i="6" s="1"/>
  <c r="B302" i="6" a="1"/>
  <c r="B302" i="6" s="1"/>
  <c r="C302" i="6" s="1"/>
  <c r="H302" i="6" s="1"/>
  <c r="B318" i="6" a="1"/>
  <c r="B318" i="6" s="1"/>
  <c r="C318" i="6" s="1"/>
  <c r="H318" i="6" s="1"/>
  <c r="B334" i="6" a="1"/>
  <c r="B334" i="6" s="1"/>
  <c r="C334" i="6" s="1"/>
  <c r="H334" i="6" s="1"/>
  <c r="B350" i="6" a="1"/>
  <c r="B350" i="6" s="1"/>
  <c r="C350" i="6" s="1"/>
  <c r="H350" i="6" s="1"/>
  <c r="B366" i="6" a="1"/>
  <c r="B366" i="6" s="1"/>
  <c r="C366" i="6" s="1"/>
  <c r="H366" i="6" s="1"/>
  <c r="B382" i="6" a="1"/>
  <c r="B382" i="6" s="1"/>
  <c r="C382" i="6" s="1"/>
  <c r="H382" i="6" s="1"/>
  <c r="B398" i="6" a="1"/>
  <c r="B398" i="6" s="1"/>
  <c r="C398" i="6" s="1"/>
  <c r="H398" i="6" s="1"/>
  <c r="B13" i="7" a="1"/>
  <c r="B13" i="7" s="1"/>
  <c r="B29" i="7" a="1"/>
  <c r="B29" i="7" s="1"/>
  <c r="B45" i="7" a="1"/>
  <c r="B45" i="7" s="1"/>
  <c r="B61" i="7" a="1"/>
  <c r="B61" i="7" s="1"/>
  <c r="B77" i="7" a="1"/>
  <c r="B77" i="7" s="1"/>
  <c r="B93" i="7" a="1"/>
  <c r="B93" i="7" s="1"/>
  <c r="B109" i="7" a="1"/>
  <c r="B109" i="7" s="1"/>
  <c r="B125" i="7" a="1"/>
  <c r="B125" i="7" s="1"/>
  <c r="B141" i="7" a="1"/>
  <c r="B141" i="7" s="1"/>
  <c r="B162" i="7" a="1"/>
  <c r="B162" i="7" s="1"/>
  <c r="B194" i="7" a="1"/>
  <c r="B194" i="7" s="1"/>
  <c r="B226" i="7" a="1"/>
  <c r="B226" i="7" s="1"/>
  <c r="B254" i="7" a="1"/>
  <c r="B254" i="7" s="1"/>
  <c r="B281" i="7" a="1"/>
  <c r="B281" i="7" s="1"/>
  <c r="B313" i="7" a="1"/>
  <c r="B313" i="7" s="1"/>
  <c r="B345" i="7" a="1"/>
  <c r="B345" i="7" s="1"/>
  <c r="B377" i="7" a="1"/>
  <c r="B377" i="7" s="1"/>
  <c r="B409" i="7" a="1"/>
  <c r="B409" i="7" s="1"/>
  <c r="B441" i="7" a="1"/>
  <c r="B441" i="7" s="1"/>
  <c r="B473" i="7" a="1"/>
  <c r="B473" i="7" s="1"/>
  <c r="B505" i="7" a="1"/>
  <c r="B505" i="7" s="1"/>
  <c r="B537" i="7" a="1"/>
  <c r="B537" i="7" s="1"/>
  <c r="B569" i="7" a="1"/>
  <c r="B569" i="7" s="1"/>
  <c r="B618" i="7" a="1"/>
  <c r="B618" i="7" s="1"/>
  <c r="B650" i="7" a="1"/>
  <c r="B650" i="7" s="1"/>
  <c r="B682" i="7" a="1"/>
  <c r="B682" i="7" s="1"/>
  <c r="B714" i="7" a="1"/>
  <c r="B714" i="7" s="1"/>
  <c r="B746" i="7" a="1"/>
  <c r="B746" i="7" s="1"/>
  <c r="B778" i="7" a="1"/>
  <c r="B778" i="7" s="1"/>
  <c r="B849" i="7" a="1"/>
  <c r="B849" i="7" s="1"/>
  <c r="B881" i="7" a="1"/>
  <c r="B881" i="7" s="1"/>
  <c r="B913" i="7" a="1"/>
  <c r="B913" i="7" s="1"/>
  <c r="B945" i="7" a="1"/>
  <c r="B945" i="7" s="1"/>
  <c r="B977" i="7" a="1"/>
  <c r="B977" i="7" s="1"/>
  <c r="B114" i="7" a="1"/>
  <c r="B114" i="7" s="1"/>
  <c r="B130" i="7" a="1"/>
  <c r="B130" i="7" s="1"/>
  <c r="B146" i="7" a="1"/>
  <c r="B146" i="7" s="1"/>
  <c r="B172" i="7" a="1"/>
  <c r="B172" i="7" s="1"/>
  <c r="B204" i="7" a="1"/>
  <c r="B204" i="7" s="1"/>
  <c r="B236" i="7" a="1"/>
  <c r="B236" i="7" s="1"/>
  <c r="B259" i="7" a="1"/>
  <c r="B259" i="7" s="1"/>
  <c r="B291" i="7" a="1"/>
  <c r="B291" i="7" s="1"/>
  <c r="B323" i="7" a="1"/>
  <c r="B323" i="7" s="1"/>
  <c r="B355" i="7" a="1"/>
  <c r="B355" i="7" s="1"/>
  <c r="B387" i="7" a="1"/>
  <c r="B387" i="7" s="1"/>
  <c r="B419" i="7" a="1"/>
  <c r="B419" i="7" s="1"/>
  <c r="B451" i="7" a="1"/>
  <c r="B451" i="7" s="1"/>
  <c r="B483" i="7" a="1"/>
  <c r="B483" i="7" s="1"/>
  <c r="B515" i="7" a="1"/>
  <c r="B515" i="7" s="1"/>
  <c r="B547" i="7" a="1"/>
  <c r="B547" i="7" s="1"/>
  <c r="B579" i="7" a="1"/>
  <c r="B579" i="7" s="1"/>
  <c r="B624" i="7" a="1"/>
  <c r="B624" i="7" s="1"/>
  <c r="B656" i="7" a="1"/>
  <c r="B656" i="7" s="1"/>
  <c r="B688" i="7" a="1"/>
  <c r="B688" i="7" s="1"/>
  <c r="B720" i="7" a="1"/>
  <c r="B720" i="7" s="1"/>
  <c r="B752" i="7" a="1"/>
  <c r="B752" i="7" s="1"/>
  <c r="B784" i="7" a="1"/>
  <c r="B784" i="7" s="1"/>
  <c r="B851" i="7" a="1"/>
  <c r="B851" i="7" s="1"/>
  <c r="B883" i="7" a="1"/>
  <c r="B883" i="7" s="1"/>
  <c r="B915" i="7" a="1"/>
  <c r="B915" i="7" s="1"/>
  <c r="B203" i="6" a="1"/>
  <c r="B203" i="6" s="1"/>
  <c r="C203" i="6" s="1"/>
  <c r="H203" i="6" s="1"/>
  <c r="B58" i="7" a="1"/>
  <c r="B58" i="7" s="1"/>
  <c r="B109" i="6" a="1"/>
  <c r="B109" i="6" s="1"/>
  <c r="C109" i="6" s="1"/>
  <c r="H109" i="6" s="1"/>
  <c r="B297" i="6" a="1"/>
  <c r="B297" i="6" s="1"/>
  <c r="C297" i="6" s="1"/>
  <c r="H297" i="6" s="1"/>
  <c r="B200" i="6" a="1"/>
  <c r="B200" i="6" s="1"/>
  <c r="C200" i="6" s="1"/>
  <c r="H200" i="6" s="1"/>
  <c r="B296" i="6" a="1"/>
  <c r="B296" i="6" s="1"/>
  <c r="C296" i="6" s="1"/>
  <c r="H296" i="6" s="1"/>
  <c r="B384" i="6" a="1"/>
  <c r="B384" i="6" s="1"/>
  <c r="C384" i="6" s="1"/>
  <c r="H384" i="6" s="1"/>
  <c r="B67" i="7" a="1"/>
  <c r="B67" i="7" s="1"/>
  <c r="B151" i="7" a="1"/>
  <c r="B151" i="7" s="1"/>
  <c r="B317" i="7" a="1"/>
  <c r="B317" i="7" s="1"/>
  <c r="B485" i="7" a="1"/>
  <c r="B485" i="7" s="1"/>
  <c r="B670" i="7" a="1"/>
  <c r="B670" i="7" s="1"/>
  <c r="B885" i="7" a="1"/>
  <c r="B885" i="7" s="1"/>
  <c r="B128" i="7" a="1"/>
  <c r="B128" i="7" s="1"/>
  <c r="B232" i="7" a="1"/>
  <c r="B232" i="7" s="1"/>
  <c r="B351" i="7" a="1"/>
  <c r="B351" i="7" s="1"/>
  <c r="B479" i="7" a="1"/>
  <c r="B479" i="7" s="1"/>
  <c r="B620" i="7" a="1"/>
  <c r="B620" i="7" s="1"/>
  <c r="B748" i="7" a="1"/>
  <c r="B748" i="7" s="1"/>
  <c r="B911" i="7" a="1"/>
  <c r="B911" i="7" s="1"/>
  <c r="B175" i="7" a="1"/>
  <c r="B175" i="7" s="1"/>
  <c r="B239" i="7" a="1"/>
  <c r="B239" i="7" s="1"/>
  <c r="B312" i="7" a="1"/>
  <c r="B312" i="7" s="1"/>
  <c r="B376" i="7" a="1"/>
  <c r="B376" i="7" s="1"/>
  <c r="B440" i="7" a="1"/>
  <c r="B440" i="7" s="1"/>
  <c r="B504" i="7" a="1"/>
  <c r="B504" i="7" s="1"/>
  <c r="B552" i="7" a="1"/>
  <c r="B552" i="7" s="1"/>
  <c r="B576" i="7" a="1"/>
  <c r="B576" i="7" s="1"/>
  <c r="B600" i="7" a="1"/>
  <c r="B600" i="7" s="1"/>
  <c r="B610" i="7" a="1"/>
  <c r="B610" i="7" s="1"/>
  <c r="B625" i="7" a="1"/>
  <c r="B625" i="7" s="1"/>
  <c r="B649" i="7" a="1"/>
  <c r="B649" i="7" s="1"/>
  <c r="B669" i="7" a="1"/>
  <c r="B669" i="7" s="1"/>
  <c r="B689" i="7" a="1"/>
  <c r="B689" i="7" s="1"/>
  <c r="B713" i="7" a="1"/>
  <c r="B713" i="7" s="1"/>
  <c r="B733" i="7" a="1"/>
  <c r="B733" i="7" s="1"/>
  <c r="B753" i="7" a="1"/>
  <c r="B753" i="7" s="1"/>
  <c r="B777" i="7" a="1"/>
  <c r="B777" i="7" s="1"/>
  <c r="B791" i="7" a="1"/>
  <c r="B791" i="7" s="1"/>
  <c r="B801" i="7" a="1"/>
  <c r="B801" i="7" s="1"/>
  <c r="B813" i="7" a="1"/>
  <c r="B813" i="7" s="1"/>
  <c r="B824" i="7" a="1"/>
  <c r="B824" i="7" s="1"/>
  <c r="B840" i="7" a="1"/>
  <c r="B840" i="7" s="1"/>
  <c r="B856" i="7" a="1"/>
  <c r="B856" i="7" s="1"/>
  <c r="B872" i="7" a="1"/>
  <c r="B872" i="7" s="1"/>
  <c r="B888" i="7" a="1"/>
  <c r="B888" i="7" s="1"/>
  <c r="B904" i="7" a="1"/>
  <c r="B904" i="7" s="1"/>
  <c r="B920" i="7" a="1"/>
  <c r="B920" i="7" s="1"/>
  <c r="B936" i="7" a="1"/>
  <c r="B936" i="7" s="1"/>
  <c r="B952" i="7" a="1"/>
  <c r="B952" i="7" s="1"/>
  <c r="B968" i="7" a="1"/>
  <c r="B968" i="7" s="1"/>
  <c r="B984" i="7" a="1"/>
  <c r="B984" i="7" s="1"/>
  <c r="B996" i="7" a="1"/>
  <c r="B996" i="7" s="1"/>
  <c r="B8" i="6" a="1"/>
  <c r="B8" i="6" s="1"/>
  <c r="C8" i="6" s="1"/>
  <c r="B24" i="6" a="1"/>
  <c r="B24" i="6" s="1"/>
  <c r="C24" i="6" s="1"/>
  <c r="B40" i="6" a="1"/>
  <c r="B40" i="6" s="1"/>
  <c r="C40" i="6" s="1"/>
  <c r="H40" i="6" s="1"/>
  <c r="B56" i="6" a="1"/>
  <c r="B56" i="6" s="1"/>
  <c r="C56" i="6" s="1"/>
  <c r="H56" i="6" s="1"/>
  <c r="B72" i="6" a="1"/>
  <c r="B72" i="6" s="1"/>
  <c r="C72" i="6" s="1"/>
  <c r="H72" i="6" s="1"/>
  <c r="B88" i="6" a="1"/>
  <c r="B88" i="6" s="1"/>
  <c r="C88" i="6" s="1"/>
  <c r="H88" i="6" s="1"/>
  <c r="B104" i="6" a="1"/>
  <c r="B104" i="6" s="1"/>
  <c r="C104" i="6" s="1"/>
  <c r="H104" i="6" s="1"/>
  <c r="B120" i="6" a="1"/>
  <c r="B120" i="6" s="1"/>
  <c r="C120" i="6" s="1"/>
  <c r="H120" i="6" s="1"/>
  <c r="B136" i="6" a="1"/>
  <c r="B136" i="6" s="1"/>
  <c r="C136" i="6" s="1"/>
  <c r="H136" i="6" s="1"/>
  <c r="B152" i="6" a="1"/>
  <c r="B152" i="6" s="1"/>
  <c r="C152" i="6" s="1"/>
  <c r="H152" i="6" s="1"/>
  <c r="B168" i="6" a="1"/>
  <c r="B168" i="6" s="1"/>
  <c r="C168" i="6" s="1"/>
  <c r="H168" i="6" s="1"/>
  <c r="B191" i="6" a="1"/>
  <c r="B191" i="6" s="1"/>
  <c r="C191" i="6" s="1"/>
  <c r="H191" i="6" s="1"/>
  <c r="B223" i="6" a="1"/>
  <c r="B223" i="6" s="1"/>
  <c r="C223" i="6" s="1"/>
  <c r="H223" i="6" s="1"/>
  <c r="B255" i="6" a="1"/>
  <c r="B255" i="6" s="1"/>
  <c r="C255" i="6" s="1"/>
  <c r="H255" i="6" s="1"/>
  <c r="B287" i="6" a="1"/>
  <c r="B287" i="6" s="1"/>
  <c r="C287" i="6" s="1"/>
  <c r="H287" i="6" s="1"/>
  <c r="B319" i="6" a="1"/>
  <c r="B319" i="6" s="1"/>
  <c r="C319" i="6" s="1"/>
  <c r="H319" i="6" s="1"/>
  <c r="B351" i="6" a="1"/>
  <c r="B351" i="6" s="1"/>
  <c r="C351" i="6" s="1"/>
  <c r="H351" i="6" s="1"/>
  <c r="B383" i="6" a="1"/>
  <c r="B383" i="6" s="1"/>
  <c r="C383" i="6" s="1"/>
  <c r="H383" i="6" s="1"/>
  <c r="B14" i="7" a="1"/>
  <c r="B14" i="7" s="1"/>
  <c r="B46" i="7" a="1"/>
  <c r="B46" i="7" s="1"/>
  <c r="B78" i="7" a="1"/>
  <c r="B78" i="7" s="1"/>
  <c r="B7" i="6" a="1"/>
  <c r="B7" i="6" s="1"/>
  <c r="C7" i="6" s="1"/>
  <c r="B23" i="6" a="1"/>
  <c r="B23" i="6" s="1"/>
  <c r="C23" i="6" s="1"/>
  <c r="B39" i="6" a="1"/>
  <c r="B39" i="6" s="1"/>
  <c r="C39" i="6" s="1"/>
  <c r="H39" i="6" s="1"/>
  <c r="B55" i="6" a="1"/>
  <c r="B55" i="6" s="1"/>
  <c r="C55" i="6" s="1"/>
  <c r="H55" i="6" s="1"/>
  <c r="B71" i="6" a="1"/>
  <c r="B71" i="6" s="1"/>
  <c r="C71" i="6" s="1"/>
  <c r="H71" i="6" s="1"/>
  <c r="B87" i="6" a="1"/>
  <c r="B87" i="6" s="1"/>
  <c r="C87" i="6" s="1"/>
  <c r="H87" i="6" s="1"/>
  <c r="B103" i="6" a="1"/>
  <c r="B103" i="6" s="1"/>
  <c r="C103" i="6" s="1"/>
  <c r="H103" i="6" s="1"/>
  <c r="B119" i="6" a="1"/>
  <c r="B119" i="6" s="1"/>
  <c r="C119" i="6" s="1"/>
  <c r="H119" i="6" s="1"/>
  <c r="B135" i="6" a="1"/>
  <c r="B135" i="6" s="1"/>
  <c r="C135" i="6" s="1"/>
  <c r="H135" i="6" s="1"/>
  <c r="B151" i="6" a="1"/>
  <c r="B151" i="6" s="1"/>
  <c r="C151" i="6" s="1"/>
  <c r="H151" i="6" s="1"/>
  <c r="B167" i="6" a="1"/>
  <c r="B167" i="6" s="1"/>
  <c r="C167" i="6" s="1"/>
  <c r="H167" i="6" s="1"/>
  <c r="B189" i="6" a="1"/>
  <c r="B189" i="6" s="1"/>
  <c r="C189" i="6" s="1"/>
  <c r="H189" i="6" s="1"/>
  <c r="B221" i="6" a="1"/>
  <c r="B221" i="6" s="1"/>
  <c r="C221" i="6" s="1"/>
  <c r="H221" i="6" s="1"/>
  <c r="B253" i="6" a="1"/>
  <c r="B253" i="6" s="1"/>
  <c r="C253" i="6" s="1"/>
  <c r="H253" i="6" s="1"/>
  <c r="B285" i="6" a="1"/>
  <c r="B285" i="6" s="1"/>
  <c r="C285" i="6" s="1"/>
  <c r="H285" i="6" s="1"/>
  <c r="B317" i="6" a="1"/>
  <c r="B317" i="6" s="1"/>
  <c r="C317" i="6" s="1"/>
  <c r="H317" i="6" s="1"/>
  <c r="B349" i="6" a="1"/>
  <c r="B349" i="6" s="1"/>
  <c r="C349" i="6" s="1"/>
  <c r="H349" i="6" s="1"/>
  <c r="B381" i="6" a="1"/>
  <c r="B381" i="6" s="1"/>
  <c r="C381" i="6" s="1"/>
  <c r="H381" i="6" s="1"/>
  <c r="B12" i="7" a="1"/>
  <c r="B12" i="7" s="1"/>
  <c r="B44" i="7" a="1"/>
  <c r="B44" i="7" s="1"/>
  <c r="B76" i="7" a="1"/>
  <c r="B76" i="7" s="1"/>
  <c r="B178" i="6" a="1"/>
  <c r="B178" i="6" s="1"/>
  <c r="C178" i="6" s="1"/>
  <c r="H178" i="6" s="1"/>
  <c r="B194" i="6" a="1"/>
  <c r="B194" i="6" s="1"/>
  <c r="C194" i="6" s="1"/>
  <c r="H194" i="6" s="1"/>
  <c r="B210" i="6" a="1"/>
  <c r="B210" i="6" s="1"/>
  <c r="C210" i="6" s="1"/>
  <c r="H210" i="6" s="1"/>
  <c r="B226" i="6" a="1"/>
  <c r="B226" i="6" s="1"/>
  <c r="C226" i="6" s="1"/>
  <c r="H226" i="6" s="1"/>
  <c r="B242" i="6" a="1"/>
  <c r="B242" i="6" s="1"/>
  <c r="C242" i="6" s="1"/>
  <c r="H242" i="6" s="1"/>
  <c r="B258" i="6" a="1"/>
  <c r="B258" i="6" s="1"/>
  <c r="C258" i="6" s="1"/>
  <c r="H258" i="6" s="1"/>
  <c r="B274" i="6" a="1"/>
  <c r="B274" i="6" s="1"/>
  <c r="C274" i="6" s="1"/>
  <c r="H274" i="6" s="1"/>
  <c r="B290" i="6" a="1"/>
  <c r="B290" i="6" s="1"/>
  <c r="C290" i="6" s="1"/>
  <c r="H290" i="6" s="1"/>
  <c r="B306" i="6" a="1"/>
  <c r="B306" i="6" s="1"/>
  <c r="C306" i="6" s="1"/>
  <c r="H306" i="6" s="1"/>
  <c r="B322" i="6" a="1"/>
  <c r="B322" i="6" s="1"/>
  <c r="C322" i="6" s="1"/>
  <c r="H322" i="6" s="1"/>
  <c r="B338" i="6" a="1"/>
  <c r="B338" i="6" s="1"/>
  <c r="C338" i="6" s="1"/>
  <c r="H338" i="6" s="1"/>
  <c r="B354" i="6" a="1"/>
  <c r="B354" i="6" s="1"/>
  <c r="C354" i="6" s="1"/>
  <c r="H354" i="6" s="1"/>
  <c r="B370" i="6" a="1"/>
  <c r="B370" i="6" s="1"/>
  <c r="C370" i="6" s="1"/>
  <c r="H370" i="6" s="1"/>
  <c r="B386" i="6" a="1"/>
  <c r="B386" i="6" s="1"/>
  <c r="C386" i="6" s="1"/>
  <c r="H386" i="6" s="1"/>
  <c r="B402" i="6" a="1"/>
  <c r="B402" i="6" s="1"/>
  <c r="C402" i="6" s="1"/>
  <c r="H402" i="6" s="1"/>
  <c r="B17" i="7" a="1"/>
  <c r="B17" i="7" s="1"/>
  <c r="B33" i="7" a="1"/>
  <c r="B33" i="7" s="1"/>
  <c r="B49" i="7" a="1"/>
  <c r="B49" i="7" s="1"/>
  <c r="B65" i="7" a="1"/>
  <c r="B65" i="7" s="1"/>
  <c r="B81" i="7" a="1"/>
  <c r="B81" i="7" s="1"/>
  <c r="B97" i="7" a="1"/>
  <c r="B97" i="7" s="1"/>
  <c r="B113" i="7" a="1"/>
  <c r="B113" i="7" s="1"/>
  <c r="B129" i="7" a="1"/>
  <c r="B129" i="7" s="1"/>
  <c r="B145" i="7" a="1"/>
  <c r="B145" i="7" s="1"/>
  <c r="B170" i="7" a="1"/>
  <c r="B170" i="7" s="1"/>
  <c r="B202" i="7" a="1"/>
  <c r="B202" i="7" s="1"/>
  <c r="B234" i="7" a="1"/>
  <c r="B234" i="7" s="1"/>
  <c r="B258" i="7" a="1"/>
  <c r="B258" i="7" s="1"/>
  <c r="B289" i="7" a="1"/>
  <c r="B289" i="7" s="1"/>
  <c r="B321" i="7" a="1"/>
  <c r="B321" i="7" s="1"/>
  <c r="B353" i="7" a="1"/>
  <c r="B353" i="7" s="1"/>
  <c r="B385" i="7" a="1"/>
  <c r="B385" i="7" s="1"/>
  <c r="B417" i="7" a="1"/>
  <c r="B417" i="7" s="1"/>
  <c r="B449" i="7" a="1"/>
  <c r="B449" i="7" s="1"/>
  <c r="B481" i="7" a="1"/>
  <c r="B481" i="7" s="1"/>
  <c r="B513" i="7" a="1"/>
  <c r="B513" i="7" s="1"/>
  <c r="B545" i="7" a="1"/>
  <c r="B545" i="7" s="1"/>
  <c r="B577" i="7" a="1"/>
  <c r="B577" i="7" s="1"/>
  <c r="B626" i="7" a="1"/>
  <c r="B626" i="7" s="1"/>
  <c r="B658" i="7" a="1"/>
  <c r="B658" i="7" s="1"/>
  <c r="B690" i="7" a="1"/>
  <c r="B690" i="7" s="1"/>
  <c r="B722" i="7" a="1"/>
  <c r="B722" i="7" s="1"/>
  <c r="B754" i="7" a="1"/>
  <c r="B754" i="7" s="1"/>
  <c r="B825" i="7" a="1"/>
  <c r="B825" i="7" s="1"/>
  <c r="B857" i="7" a="1"/>
  <c r="B857" i="7" s="1"/>
  <c r="B889" i="7" a="1"/>
  <c r="B889" i="7" s="1"/>
  <c r="B921" i="7" a="1"/>
  <c r="B921" i="7" s="1"/>
  <c r="B953" i="7" a="1"/>
  <c r="B953" i="7" s="1"/>
  <c r="B985" i="7" a="1"/>
  <c r="B985" i="7" s="1"/>
  <c r="B118" i="7" a="1"/>
  <c r="B118" i="7" s="1"/>
  <c r="B134" i="7" a="1"/>
  <c r="B134" i="7" s="1"/>
  <c r="B150" i="7" a="1"/>
  <c r="B150" i="7" s="1"/>
  <c r="B180" i="7" a="1"/>
  <c r="B180" i="7" s="1"/>
  <c r="B212" i="7" a="1"/>
  <c r="B212" i="7" s="1"/>
  <c r="B244" i="7" a="1"/>
  <c r="B244" i="7" s="1"/>
  <c r="B267" i="7" a="1"/>
  <c r="B267" i="7" s="1"/>
  <c r="B299" i="7" a="1"/>
  <c r="B299" i="7" s="1"/>
  <c r="B331" i="7" a="1"/>
  <c r="B331" i="7" s="1"/>
  <c r="B363" i="7" a="1"/>
  <c r="B363" i="7" s="1"/>
  <c r="B395" i="7" a="1"/>
  <c r="B395" i="7" s="1"/>
  <c r="B427" i="7" a="1"/>
  <c r="B427" i="7" s="1"/>
  <c r="B459" i="7" a="1"/>
  <c r="B459" i="7" s="1"/>
  <c r="B491" i="7" a="1"/>
  <c r="B491" i="7" s="1"/>
  <c r="B523" i="7" a="1"/>
  <c r="B523" i="7" s="1"/>
  <c r="B555" i="7" a="1"/>
  <c r="B555" i="7" s="1"/>
  <c r="B587" i="7" a="1"/>
  <c r="B587" i="7" s="1"/>
  <c r="B632" i="7" a="1"/>
  <c r="B632" i="7" s="1"/>
  <c r="B664" i="7" a="1"/>
  <c r="B664" i="7" s="1"/>
  <c r="B696" i="7" a="1"/>
  <c r="B696" i="7" s="1"/>
  <c r="B728" i="7" a="1"/>
  <c r="B728" i="7" s="1"/>
  <c r="B760" i="7" a="1"/>
  <c r="B760" i="7" s="1"/>
  <c r="B827" i="7" a="1"/>
  <c r="B827" i="7" s="1"/>
  <c r="B859" i="7" a="1"/>
  <c r="B859" i="7" s="1"/>
  <c r="B891" i="7" a="1"/>
  <c r="B891" i="7" s="1"/>
  <c r="B979" i="7" a="1"/>
  <c r="B979" i="7" s="1"/>
  <c r="B177" i="7" a="1"/>
  <c r="B177" i="7" s="1"/>
  <c r="B193" i="7" a="1"/>
  <c r="B193" i="7" s="1"/>
  <c r="B209" i="7" a="1"/>
  <c r="B209" i="7" s="1"/>
  <c r="B225" i="7" a="1"/>
  <c r="B225" i="7" s="1"/>
  <c r="B241" i="7" a="1"/>
  <c r="B241" i="7" s="1"/>
  <c r="B266" i="7" a="1"/>
  <c r="B266" i="7" s="1"/>
  <c r="B282" i="7" a="1"/>
  <c r="B282" i="7" s="1"/>
  <c r="B298" i="7" a="1"/>
  <c r="B298" i="7" s="1"/>
  <c r="B314" i="7" a="1"/>
  <c r="B314" i="7" s="1"/>
  <c r="B330" i="7" a="1"/>
  <c r="B330" i="7" s="1"/>
  <c r="B346" i="7" a="1"/>
  <c r="B346" i="7" s="1"/>
  <c r="B362" i="7" a="1"/>
  <c r="B362" i="7" s="1"/>
  <c r="B378" i="7" a="1"/>
  <c r="B378" i="7" s="1"/>
  <c r="B394" i="7" a="1"/>
  <c r="B394" i="7" s="1"/>
  <c r="B410" i="7" a="1"/>
  <c r="B410" i="7" s="1"/>
  <c r="B426" i="7" a="1"/>
  <c r="B426" i="7" s="1"/>
  <c r="B442" i="7" a="1"/>
  <c r="B442" i="7" s="1"/>
  <c r="B458" i="7" a="1"/>
  <c r="B458" i="7" s="1"/>
  <c r="B474" i="7" a="1"/>
  <c r="B474" i="7" s="1"/>
  <c r="B490" i="7" a="1"/>
  <c r="B490" i="7" s="1"/>
  <c r="B506" i="7" a="1"/>
  <c r="B506" i="7" s="1"/>
  <c r="B522" i="7" a="1"/>
  <c r="B522" i="7" s="1"/>
  <c r="B538" i="7" a="1"/>
  <c r="B538" i="7" s="1"/>
  <c r="B554" i="7" a="1"/>
  <c r="B554" i="7" s="1"/>
  <c r="B570" i="7" a="1"/>
  <c r="B570" i="7" s="1"/>
  <c r="B586" i="7" a="1"/>
  <c r="B586" i="7" s="1"/>
  <c r="B601" i="7" a="1"/>
  <c r="B601" i="7" s="1"/>
  <c r="B609" i="7" a="1"/>
  <c r="B609" i="7" s="1"/>
  <c r="B619" i="7" a="1"/>
  <c r="B619" i="7" s="1"/>
  <c r="B635" i="7" a="1"/>
  <c r="B635" i="7" s="1"/>
  <c r="B651" i="7" a="1"/>
  <c r="B651" i="7" s="1"/>
  <c r="B667" i="7" a="1"/>
  <c r="B667" i="7" s="1"/>
  <c r="B683" i="7" a="1"/>
  <c r="B683" i="7" s="1"/>
  <c r="B699" i="7" a="1"/>
  <c r="B699" i="7" s="1"/>
  <c r="B715" i="7" a="1"/>
  <c r="B715" i="7" s="1"/>
  <c r="B731" i="7" a="1"/>
  <c r="B731" i="7" s="1"/>
  <c r="B747" i="7" a="1"/>
  <c r="B747" i="7" s="1"/>
  <c r="B763" i="7" a="1"/>
  <c r="B763" i="7" s="1"/>
  <c r="B779" i="7" a="1"/>
  <c r="B779" i="7" s="1"/>
  <c r="B790" i="7" a="1"/>
  <c r="B790" i="7" s="1"/>
  <c r="B798" i="7" a="1"/>
  <c r="B798" i="7" s="1"/>
  <c r="B806" i="7" a="1"/>
  <c r="B806" i="7" s="1"/>
  <c r="B814" i="7" a="1"/>
  <c r="B814" i="7" s="1"/>
  <c r="B822" i="7" a="1"/>
  <c r="B822" i="7" s="1"/>
  <c r="B838" i="7" a="1"/>
  <c r="B838" i="7" s="1"/>
  <c r="B854" i="7" a="1"/>
  <c r="B854" i="7" s="1"/>
  <c r="B870" i="7" a="1"/>
  <c r="B870" i="7" s="1"/>
  <c r="B886" i="7" a="1"/>
  <c r="B886" i="7" s="1"/>
  <c r="B902" i="7" a="1"/>
  <c r="B902" i="7" s="1"/>
  <c r="B918" i="7" a="1"/>
  <c r="B918" i="7" s="1"/>
  <c r="B934" i="7" a="1"/>
  <c r="B934" i="7" s="1"/>
  <c r="B950" i="7" a="1"/>
  <c r="B950" i="7" s="1"/>
  <c r="B966" i="7" a="1"/>
  <c r="B966" i="7" s="1"/>
  <c r="B982" i="7" a="1"/>
  <c r="B982" i="7" s="1"/>
  <c r="B995" i="7" a="1"/>
  <c r="B995" i="7" s="1"/>
  <c r="B923" i="7" a="1"/>
  <c r="B923" i="7" s="1"/>
  <c r="B987" i="7" a="1"/>
  <c r="B987" i="7" s="1"/>
  <c r="B181" i="7" a="1"/>
  <c r="B181" i="7" s="1"/>
  <c r="B197" i="7" a="1"/>
  <c r="B197" i="7" s="1"/>
  <c r="B213" i="7" a="1"/>
  <c r="B213" i="7" s="1"/>
  <c r="B229" i="7" a="1"/>
  <c r="B229" i="7" s="1"/>
  <c r="B245" i="7" a="1"/>
  <c r="B245" i="7" s="1"/>
  <c r="B270" i="7" a="1"/>
  <c r="B270" i="7" s="1"/>
  <c r="B286" i="7" a="1"/>
  <c r="B286" i="7" s="1"/>
  <c r="B302" i="7" a="1"/>
  <c r="B302" i="7" s="1"/>
  <c r="B318" i="7" a="1"/>
  <c r="B318" i="7" s="1"/>
  <c r="B334" i="7" a="1"/>
  <c r="B334" i="7" s="1"/>
  <c r="B350" i="7" a="1"/>
  <c r="B350" i="7" s="1"/>
  <c r="B366" i="7" a="1"/>
  <c r="B366" i="7" s="1"/>
  <c r="B382" i="7" a="1"/>
  <c r="B382" i="7" s="1"/>
  <c r="B398" i="7" a="1"/>
  <c r="B398" i="7" s="1"/>
  <c r="B414" i="7" a="1"/>
  <c r="B414" i="7" s="1"/>
  <c r="B430" i="7" a="1"/>
  <c r="B430" i="7" s="1"/>
  <c r="B446" i="7" a="1"/>
  <c r="B446" i="7" s="1"/>
  <c r="B462" i="7" a="1"/>
  <c r="B462" i="7" s="1"/>
  <c r="B478" i="7" a="1"/>
  <c r="B478" i="7" s="1"/>
  <c r="B494" i="7" a="1"/>
  <c r="B494" i="7" s="1"/>
  <c r="B510" i="7" a="1"/>
  <c r="B510" i="7" s="1"/>
  <c r="B526" i="7" a="1"/>
  <c r="B526" i="7" s="1"/>
  <c r="B542" i="7" a="1"/>
  <c r="B542" i="7" s="1"/>
  <c r="B558" i="7" a="1"/>
  <c r="B558" i="7" s="1"/>
  <c r="B574" i="7" a="1"/>
  <c r="B574" i="7" s="1"/>
  <c r="B590" i="7" a="1"/>
  <c r="B590" i="7" s="1"/>
  <c r="B603" i="7" a="1"/>
  <c r="B603" i="7" s="1"/>
  <c r="B611" i="7" a="1"/>
  <c r="B611" i="7" s="1"/>
  <c r="B623" i="7" a="1"/>
  <c r="B623" i="7" s="1"/>
  <c r="B639" i="7" a="1"/>
  <c r="B639" i="7" s="1"/>
  <c r="B655" i="7" a="1"/>
  <c r="B655" i="7" s="1"/>
  <c r="B671" i="7" a="1"/>
  <c r="B671" i="7" s="1"/>
  <c r="B687" i="7" a="1"/>
  <c r="B687" i="7" s="1"/>
  <c r="B703" i="7" a="1"/>
  <c r="B703" i="7" s="1"/>
  <c r="B719" i="7" a="1"/>
  <c r="B719" i="7" s="1"/>
  <c r="B735" i="7" a="1"/>
  <c r="B735" i="7" s="1"/>
  <c r="B751" i="7" a="1"/>
  <c r="B751" i="7" s="1"/>
  <c r="B767" i="7" a="1"/>
  <c r="B767" i="7" s="1"/>
  <c r="B783" i="7" a="1"/>
  <c r="B783" i="7" s="1"/>
  <c r="B792" i="7" a="1"/>
  <c r="B792" i="7" s="1"/>
  <c r="B800" i="7" a="1"/>
  <c r="B800" i="7" s="1"/>
  <c r="B808" i="7" a="1"/>
  <c r="B808" i="7" s="1"/>
  <c r="B816" i="7" a="1"/>
  <c r="B816" i="7" s="1"/>
  <c r="B826" i="7" a="1"/>
  <c r="B826" i="7" s="1"/>
  <c r="B842" i="7" a="1"/>
  <c r="B842" i="7" s="1"/>
  <c r="B858" i="7" a="1"/>
  <c r="B858" i="7" s="1"/>
  <c r="B874" i="7" a="1"/>
  <c r="B874" i="7" s="1"/>
  <c r="B890" i="7" a="1"/>
  <c r="B890" i="7" s="1"/>
  <c r="B906" i="7" a="1"/>
  <c r="B906" i="7" s="1"/>
  <c r="B922" i="7" a="1"/>
  <c r="B922" i="7" s="1"/>
  <c r="B938" i="7" a="1"/>
  <c r="B938" i="7" s="1"/>
  <c r="B954" i="7" a="1"/>
  <c r="B954" i="7" s="1"/>
  <c r="B970" i="7" a="1"/>
  <c r="B970" i="7" s="1"/>
  <c r="B986" i="7" a="1"/>
  <c r="B986" i="7" s="1"/>
  <c r="B997" i="7" a="1"/>
  <c r="B997" i="7" s="1"/>
  <c r="B947" i="7" a="1"/>
  <c r="B947" i="7" s="1"/>
  <c r="B161" i="7" a="1"/>
  <c r="B161" i="7" s="1"/>
  <c r="B185" i="7" a="1"/>
  <c r="B185" i="7" s="1"/>
  <c r="B201" i="7" a="1"/>
  <c r="B201" i="7" s="1"/>
  <c r="B217" i="7" a="1"/>
  <c r="B217" i="7" s="1"/>
  <c r="B233" i="7" a="1"/>
  <c r="B233" i="7" s="1"/>
  <c r="B249" i="7" a="1"/>
  <c r="B249" i="7" s="1"/>
  <c r="B274" i="7" a="1"/>
  <c r="B274" i="7" s="1"/>
  <c r="B290" i="7" a="1"/>
  <c r="B290" i="7" s="1"/>
  <c r="B306" i="7" a="1"/>
  <c r="B306" i="7" s="1"/>
  <c r="B322" i="7" a="1"/>
  <c r="B322" i="7" s="1"/>
  <c r="B338" i="7" a="1"/>
  <c r="B338" i="7" s="1"/>
  <c r="B354" i="7" a="1"/>
  <c r="B354" i="7" s="1"/>
  <c r="B370" i="7" a="1"/>
  <c r="B370" i="7" s="1"/>
  <c r="B386" i="7" a="1"/>
  <c r="B386" i="7" s="1"/>
  <c r="B402" i="7" a="1"/>
  <c r="B402" i="7" s="1"/>
  <c r="B418" i="7" a="1"/>
  <c r="B418" i="7" s="1"/>
  <c r="B434" i="7" a="1"/>
  <c r="B434" i="7" s="1"/>
  <c r="B450" i="7" a="1"/>
  <c r="B450" i="7" s="1"/>
  <c r="B466" i="7" a="1"/>
  <c r="B466" i="7" s="1"/>
  <c r="B482" i="7" a="1"/>
  <c r="B482" i="7" s="1"/>
  <c r="B498" i="7" a="1"/>
  <c r="B498" i="7" s="1"/>
  <c r="B514" i="7" a="1"/>
  <c r="B514" i="7" s="1"/>
  <c r="B530" i="7" a="1"/>
  <c r="B530" i="7" s="1"/>
  <c r="B546" i="7" a="1"/>
  <c r="B546" i="7" s="1"/>
  <c r="B562" i="7" a="1"/>
  <c r="B562" i="7" s="1"/>
  <c r="B578" i="7" a="1"/>
  <c r="B578" i="7" s="1"/>
  <c r="B594" i="7" a="1"/>
  <c r="B594" i="7" s="1"/>
  <c r="B605" i="7" a="1"/>
  <c r="B605" i="7" s="1"/>
  <c r="B613" i="7" a="1"/>
  <c r="B613" i="7" s="1"/>
  <c r="B627" i="7" a="1"/>
  <c r="B627" i="7" s="1"/>
  <c r="B643" i="7" a="1"/>
  <c r="B643" i="7" s="1"/>
  <c r="B659" i="7" a="1"/>
  <c r="B659" i="7" s="1"/>
  <c r="B675" i="7" a="1"/>
  <c r="B675" i="7" s="1"/>
  <c r="B691" i="7" a="1"/>
  <c r="B691" i="7" s="1"/>
  <c r="B707" i="7" a="1"/>
  <c r="B707" i="7" s="1"/>
  <c r="B723" i="7" a="1"/>
  <c r="B723" i="7" s="1"/>
  <c r="B739" i="7" a="1"/>
  <c r="B739" i="7" s="1"/>
  <c r="B755" i="7" a="1"/>
  <c r="B755" i="7" s="1"/>
  <c r="B771" i="7" a="1"/>
  <c r="B771" i="7" s="1"/>
  <c r="B786" i="7" a="1"/>
  <c r="B786" i="7" s="1"/>
  <c r="B794" i="7" a="1"/>
  <c r="B794" i="7" s="1"/>
  <c r="B802" i="7" a="1"/>
  <c r="B802" i="7" s="1"/>
  <c r="B810" i="7" a="1"/>
  <c r="B810" i="7" s="1"/>
  <c r="B818" i="7" a="1"/>
  <c r="B818" i="7" s="1"/>
  <c r="B830" i="7" a="1"/>
  <c r="B830" i="7" s="1"/>
  <c r="B846" i="7" a="1"/>
  <c r="B846" i="7" s="1"/>
  <c r="B862" i="7" a="1"/>
  <c r="B862" i="7" s="1"/>
  <c r="B878" i="7" a="1"/>
  <c r="B878" i="7" s="1"/>
  <c r="B894" i="7" a="1"/>
  <c r="B894" i="7" s="1"/>
  <c r="B910" i="7" a="1"/>
  <c r="B910" i="7" s="1"/>
  <c r="B926" i="7" a="1"/>
  <c r="B926" i="7" s="1"/>
  <c r="B942" i="7" a="1"/>
  <c r="B942" i="7" s="1"/>
  <c r="B958" i="7" a="1"/>
  <c r="B958" i="7" s="1"/>
  <c r="B974" i="7" a="1"/>
  <c r="B974" i="7" s="1"/>
  <c r="B990" i="7" a="1"/>
  <c r="B990" i="7" s="1"/>
  <c r="B999" i="7" a="1"/>
  <c r="B999" i="7" s="1"/>
  <c r="B955" i="7" a="1"/>
  <c r="B955" i="7" s="1"/>
  <c r="B165" i="7" a="1"/>
  <c r="B165" i="7" s="1"/>
  <c r="B189" i="7" a="1"/>
  <c r="B189" i="7" s="1"/>
  <c r="B205" i="7" a="1"/>
  <c r="B205" i="7" s="1"/>
  <c r="B221" i="7" a="1"/>
  <c r="B221" i="7" s="1"/>
  <c r="B237" i="7" a="1"/>
  <c r="B237" i="7" s="1"/>
  <c r="B262" i="7" a="1"/>
  <c r="B262" i="7" s="1"/>
  <c r="B278" i="7" a="1"/>
  <c r="B278" i="7" s="1"/>
  <c r="B294" i="7" a="1"/>
  <c r="B294" i="7" s="1"/>
  <c r="B310" i="7" a="1"/>
  <c r="B310" i="7" s="1"/>
  <c r="B326" i="7" a="1"/>
  <c r="B326" i="7" s="1"/>
  <c r="B342" i="7" a="1"/>
  <c r="B342" i="7" s="1"/>
  <c r="B358" i="7" a="1"/>
  <c r="B358" i="7" s="1"/>
  <c r="B374" i="7" a="1"/>
  <c r="B374" i="7" s="1"/>
  <c r="B390" i="7" a="1"/>
  <c r="B390" i="7" s="1"/>
  <c r="B406" i="7" a="1"/>
  <c r="B406" i="7" s="1"/>
  <c r="B422" i="7" a="1"/>
  <c r="B422" i="7" s="1"/>
  <c r="B438" i="7" a="1"/>
  <c r="B438" i="7" s="1"/>
  <c r="B454" i="7" a="1"/>
  <c r="B454" i="7" s="1"/>
  <c r="B470" i="7" a="1"/>
  <c r="B470" i="7" s="1"/>
  <c r="B486" i="7" a="1"/>
  <c r="B486" i="7" s="1"/>
  <c r="B502" i="7" a="1"/>
  <c r="B502" i="7" s="1"/>
  <c r="B518" i="7" a="1"/>
  <c r="B518" i="7" s="1"/>
  <c r="B534" i="7" a="1"/>
  <c r="B534" i="7" s="1"/>
  <c r="B550" i="7" a="1"/>
  <c r="B550" i="7" s="1"/>
  <c r="B566" i="7" a="1"/>
  <c r="B566" i="7" s="1"/>
  <c r="B582" i="7" a="1"/>
  <c r="B582" i="7" s="1"/>
  <c r="B598" i="7" a="1"/>
  <c r="B598" i="7" s="1"/>
  <c r="B607" i="7" a="1"/>
  <c r="B607" i="7" s="1"/>
  <c r="B615" i="7" a="1"/>
  <c r="B615" i="7" s="1"/>
  <c r="B631" i="7" a="1"/>
  <c r="B631" i="7" s="1"/>
  <c r="B647" i="7" a="1"/>
  <c r="B647" i="7" s="1"/>
  <c r="B663" i="7" a="1"/>
  <c r="B663" i="7" s="1"/>
  <c r="B679" i="7" a="1"/>
  <c r="B679" i="7" s="1"/>
  <c r="B695" i="7" a="1"/>
  <c r="B695" i="7" s="1"/>
  <c r="B711" i="7" a="1"/>
  <c r="B711" i="7" s="1"/>
  <c r="B727" i="7" a="1"/>
  <c r="B727" i="7" s="1"/>
  <c r="B743" i="7" a="1"/>
  <c r="B743" i="7" s="1"/>
  <c r="B759" i="7" a="1"/>
  <c r="B759" i="7" s="1"/>
  <c r="B775" i="7" a="1"/>
  <c r="B775" i="7" s="1"/>
  <c r="B788" i="7" a="1"/>
  <c r="B788" i="7" s="1"/>
  <c r="B796" i="7" a="1"/>
  <c r="B796" i="7" s="1"/>
  <c r="B804" i="7" a="1"/>
  <c r="B804" i="7" s="1"/>
  <c r="B812" i="7" a="1"/>
  <c r="B812" i="7" s="1"/>
  <c r="B820" i="7" a="1"/>
  <c r="B820" i="7" s="1"/>
  <c r="B834" i="7" a="1"/>
  <c r="B834" i="7" s="1"/>
  <c r="B850" i="7" a="1"/>
  <c r="B850" i="7" s="1"/>
  <c r="B866" i="7" a="1"/>
  <c r="B866" i="7" s="1"/>
  <c r="B882" i="7" a="1"/>
  <c r="B882" i="7" s="1"/>
  <c r="B898" i="7" a="1"/>
  <c r="B898" i="7" s="1"/>
  <c r="B914" i="7" a="1"/>
  <c r="B914" i="7" s="1"/>
  <c r="B930" i="7" a="1"/>
  <c r="B930" i="7" s="1"/>
  <c r="B946" i="7" a="1"/>
  <c r="B946" i="7" s="1"/>
  <c r="B962" i="7" a="1"/>
  <c r="B962" i="7" s="1"/>
  <c r="B978" i="7" a="1"/>
  <c r="B978" i="7" s="1"/>
  <c r="B993" i="7" a="1"/>
  <c r="B993" i="7" s="1"/>
  <c r="B1001" i="7" a="1"/>
  <c r="B1001" i="7" s="1"/>
  <c r="E703" i="3"/>
  <c r="E705" i="3"/>
  <c r="E710" i="3" s="1"/>
  <c r="B1003" i="7" a="1"/>
  <c r="B1003" i="7" s="1"/>
  <c r="G705" i="3"/>
  <c r="G710" i="3" s="1"/>
  <c r="G703" i="3"/>
  <c r="H705" i="3"/>
  <c r="H710" i="3" s="1"/>
  <c r="H703" i="3"/>
  <c r="B304" i="5" a="1"/>
  <c r="B304" i="5" s="1"/>
  <c r="C304" i="5" s="1"/>
  <c r="B300" i="5" a="1"/>
  <c r="B300" i="5" s="1"/>
  <c r="C300" i="5" s="1"/>
  <c r="B296" i="5" a="1"/>
  <c r="B296" i="5" s="1"/>
  <c r="C296" i="5" s="1"/>
  <c r="B288" i="5" a="1"/>
  <c r="B288" i="5" s="1"/>
  <c r="C288" i="5" s="1"/>
  <c r="B293" i="5" a="1"/>
  <c r="B293" i="5" s="1"/>
  <c r="C293" i="5" s="1"/>
  <c r="B279" i="5" a="1"/>
  <c r="B279" i="5" s="1"/>
  <c r="C279" i="5" s="1"/>
  <c r="B271" i="5" a="1"/>
  <c r="B271" i="5" s="1"/>
  <c r="C271" i="5" s="1"/>
  <c r="B263" i="5" a="1"/>
  <c r="B263" i="5" s="1"/>
  <c r="C263" i="5" s="1"/>
  <c r="B255" i="5" a="1"/>
  <c r="B255" i="5" s="1"/>
  <c r="C255" i="5" s="1"/>
  <c r="B247" i="5" a="1"/>
  <c r="B247" i="5" s="1"/>
  <c r="C247" i="5" s="1"/>
  <c r="B239" i="5" a="1"/>
  <c r="B239" i="5" s="1"/>
  <c r="C239" i="5" s="1"/>
  <c r="B231" i="5" a="1"/>
  <c r="B231" i="5" s="1"/>
  <c r="C231" i="5" s="1"/>
  <c r="B223" i="5" a="1"/>
  <c r="B223" i="5" s="1"/>
  <c r="C223" i="5" s="1"/>
  <c r="B215" i="5" a="1"/>
  <c r="B215" i="5" s="1"/>
  <c r="C215" i="5" s="1"/>
  <c r="B209" i="5" a="1"/>
  <c r="B209" i="5" s="1"/>
  <c r="C209" i="5" s="1"/>
  <c r="B205" i="5" a="1"/>
  <c r="B205" i="5" s="1"/>
  <c r="C205" i="5" s="1"/>
  <c r="B201" i="5" a="1"/>
  <c r="B201" i="5" s="1"/>
  <c r="C201" i="5" s="1"/>
  <c r="B197" i="5" a="1"/>
  <c r="B197" i="5" s="1"/>
  <c r="C197" i="5" s="1"/>
  <c r="B191" i="5" a="1"/>
  <c r="B191" i="5" s="1"/>
  <c r="C191" i="5" s="1"/>
  <c r="B183" i="5" a="1"/>
  <c r="B183" i="5" s="1"/>
  <c r="C183" i="5" s="1"/>
  <c r="B175" i="5" a="1"/>
  <c r="B175" i="5" s="1"/>
  <c r="C175" i="5" s="1"/>
  <c r="B167" i="5" a="1"/>
  <c r="B167" i="5" s="1"/>
  <c r="C167" i="5" s="1"/>
  <c r="B159" i="5" a="1"/>
  <c r="B159" i="5" s="1"/>
  <c r="C159" i="5" s="1"/>
  <c r="B151" i="5" a="1"/>
  <c r="B151" i="5" s="1"/>
  <c r="C151" i="5" s="1"/>
  <c r="B143" i="5" a="1"/>
  <c r="B143" i="5" s="1"/>
  <c r="C143" i="5" s="1"/>
  <c r="B135" i="5" a="1"/>
  <c r="B135" i="5" s="1"/>
  <c r="C135" i="5" s="1"/>
  <c r="B127" i="5" a="1"/>
  <c r="B127" i="5" s="1"/>
  <c r="C127" i="5" s="1"/>
  <c r="B119" i="5" a="1"/>
  <c r="B119" i="5" s="1"/>
  <c r="C119" i="5" s="1"/>
  <c r="B111" i="5" a="1"/>
  <c r="B111" i="5" s="1"/>
  <c r="C111" i="5" s="1"/>
  <c r="B76" i="5" a="1"/>
  <c r="B76" i="5" s="1"/>
  <c r="C76" i="5" s="1"/>
  <c r="B68" i="5" a="1"/>
  <c r="B68" i="5" s="1"/>
  <c r="C68" i="5" s="1"/>
  <c r="B60" i="5" a="1"/>
  <c r="B60" i="5" s="1"/>
  <c r="C60" i="5" s="1"/>
  <c r="B52" i="5" a="1"/>
  <c r="B52" i="5" s="1"/>
  <c r="C52" i="5" s="1"/>
  <c r="B44" i="5" a="1"/>
  <c r="B44" i="5" s="1"/>
  <c r="C44" i="5" s="1"/>
  <c r="B36" i="5" a="1"/>
  <c r="B36" i="5" s="1"/>
  <c r="C36" i="5" s="1"/>
  <c r="B28" i="5" a="1"/>
  <c r="B28" i="5" s="1"/>
  <c r="C28" i="5" s="1"/>
  <c r="B20" i="5" a="1"/>
  <c r="B20" i="5" s="1"/>
  <c r="C20" i="5" s="1"/>
  <c r="B15" i="5" a="1"/>
  <c r="B15" i="5" s="1"/>
  <c r="C15" i="5" s="1"/>
  <c r="B11" i="5" a="1"/>
  <c r="B11" i="5" s="1"/>
  <c r="C11" i="5" s="1"/>
  <c r="B7" i="5" a="1"/>
  <c r="B7" i="5" s="1"/>
  <c r="C7" i="5" s="1"/>
  <c r="B287" i="5" a="1"/>
  <c r="B287" i="5" s="1"/>
  <c r="C287" i="5" s="1"/>
  <c r="B276" i="5" a="1"/>
  <c r="B276" i="5" s="1"/>
  <c r="C276" i="5" s="1"/>
  <c r="B268" i="5" a="1"/>
  <c r="B268" i="5" s="1"/>
  <c r="C268" i="5" s="1"/>
  <c r="B260" i="5" a="1"/>
  <c r="B260" i="5" s="1"/>
  <c r="C260" i="5" s="1"/>
  <c r="B252" i="5" a="1"/>
  <c r="B252" i="5" s="1"/>
  <c r="C252" i="5" s="1"/>
  <c r="B244" i="5" a="1"/>
  <c r="B244" i="5" s="1"/>
  <c r="C244" i="5" s="1"/>
  <c r="B236" i="5" a="1"/>
  <c r="B236" i="5" s="1"/>
  <c r="C236" i="5" s="1"/>
  <c r="B228" i="5" a="1"/>
  <c r="B228" i="5" s="1"/>
  <c r="C228" i="5" s="1"/>
  <c r="B220" i="5" a="1"/>
  <c r="B220" i="5" s="1"/>
  <c r="C220" i="5" s="1"/>
  <c r="B212" i="5" a="1"/>
  <c r="B212" i="5" s="1"/>
  <c r="C212" i="5" s="1"/>
  <c r="B188" i="5" a="1"/>
  <c r="B188" i="5" s="1"/>
  <c r="C188" i="5" s="1"/>
  <c r="B180" i="5" a="1"/>
  <c r="B180" i="5" s="1"/>
  <c r="C180" i="5" s="1"/>
  <c r="B172" i="5" a="1"/>
  <c r="B172" i="5" s="1"/>
  <c r="C172" i="5" s="1"/>
  <c r="B164" i="5" a="1"/>
  <c r="B164" i="5" s="1"/>
  <c r="C164" i="5" s="1"/>
  <c r="B156" i="5" a="1"/>
  <c r="B156" i="5" s="1"/>
  <c r="C156" i="5" s="1"/>
  <c r="B148" i="5" a="1"/>
  <c r="B148" i="5" s="1"/>
  <c r="C148" i="5" s="1"/>
  <c r="B140" i="5" a="1"/>
  <c r="B140" i="5" s="1"/>
  <c r="C140" i="5" s="1"/>
  <c r="B132" i="5" a="1"/>
  <c r="B132" i="5" s="1"/>
  <c r="C132" i="5" s="1"/>
  <c r="B124" i="5" a="1"/>
  <c r="B124" i="5" s="1"/>
  <c r="C124" i="5" s="1"/>
  <c r="B116" i="5" a="1"/>
  <c r="B116" i="5" s="1"/>
  <c r="C116" i="5" s="1"/>
  <c r="B109" i="5" a="1"/>
  <c r="B109" i="5" s="1"/>
  <c r="C109" i="5" s="1"/>
  <c r="B105" i="5" a="1"/>
  <c r="B105" i="5" s="1"/>
  <c r="C105" i="5" s="1"/>
  <c r="B101" i="5" a="1"/>
  <c r="B101" i="5" s="1"/>
  <c r="C101" i="5" s="1"/>
  <c r="B97" i="5" a="1"/>
  <c r="B97" i="5" s="1"/>
  <c r="C97" i="5" s="1"/>
  <c r="B93" i="5" a="1"/>
  <c r="B93" i="5" s="1"/>
  <c r="C93" i="5" s="1"/>
  <c r="B89" i="5" a="1"/>
  <c r="B89" i="5" s="1"/>
  <c r="C89" i="5" s="1"/>
  <c r="B85" i="5" a="1"/>
  <c r="B85" i="5" s="1"/>
  <c r="C85" i="5" s="1"/>
  <c r="B79" i="5" a="1"/>
  <c r="B79" i="5" s="1"/>
  <c r="C79" i="5" s="1"/>
  <c r="B71" i="5" a="1"/>
  <c r="B71" i="5" s="1"/>
  <c r="C71" i="5" s="1"/>
  <c r="B63" i="5" a="1"/>
  <c r="B63" i="5" s="1"/>
  <c r="C63" i="5" s="1"/>
  <c r="B55" i="5" a="1"/>
  <c r="B55" i="5" s="1"/>
  <c r="C55" i="5" s="1"/>
  <c r="B47" i="5" a="1"/>
  <c r="B47" i="5" s="1"/>
  <c r="C47" i="5" s="1"/>
  <c r="B39" i="5" a="1"/>
  <c r="B39" i="5" s="1"/>
  <c r="C39" i="5" s="1"/>
  <c r="B31" i="5" a="1"/>
  <c r="B31" i="5" s="1"/>
  <c r="C31" i="5" s="1"/>
  <c r="B23" i="5" a="1"/>
  <c r="B23" i="5" s="1"/>
  <c r="C23" i="5" s="1"/>
  <c r="B303" i="5" a="1"/>
  <c r="B303" i="5" s="1"/>
  <c r="C303" i="5" s="1"/>
  <c r="B299" i="5" a="1"/>
  <c r="B299" i="5" s="1"/>
  <c r="C299" i="5" s="1"/>
  <c r="B294" i="5" a="1"/>
  <c r="B294" i="5" s="1"/>
  <c r="C294" i="5" s="1"/>
  <c r="B286" i="5" a="1"/>
  <c r="B286" i="5" s="1"/>
  <c r="C286" i="5" s="1"/>
  <c r="B289" i="5" a="1"/>
  <c r="B289" i="5" s="1"/>
  <c r="C289" i="5" s="1"/>
  <c r="B277" i="5" a="1"/>
  <c r="B277" i="5" s="1"/>
  <c r="C277" i="5" s="1"/>
  <c r="B269" i="5" a="1"/>
  <c r="B269" i="5" s="1"/>
  <c r="C269" i="5" s="1"/>
  <c r="B261" i="5" a="1"/>
  <c r="B261" i="5" s="1"/>
  <c r="C261" i="5" s="1"/>
  <c r="B253" i="5" a="1"/>
  <c r="B253" i="5" s="1"/>
  <c r="C253" i="5" s="1"/>
  <c r="B245" i="5" a="1"/>
  <c r="B245" i="5" s="1"/>
  <c r="C245" i="5" s="1"/>
  <c r="B237" i="5" a="1"/>
  <c r="B237" i="5" s="1"/>
  <c r="C237" i="5" s="1"/>
  <c r="B229" i="5" a="1"/>
  <c r="B229" i="5" s="1"/>
  <c r="C229" i="5" s="1"/>
  <c r="B221" i="5" a="1"/>
  <c r="B221" i="5" s="1"/>
  <c r="C221" i="5" s="1"/>
  <c r="B213" i="5" a="1"/>
  <c r="B213" i="5" s="1"/>
  <c r="C213" i="5" s="1"/>
  <c r="B208" i="5" a="1"/>
  <c r="B208" i="5" s="1"/>
  <c r="C208" i="5" s="1"/>
  <c r="B204" i="5" a="1"/>
  <c r="B204" i="5" s="1"/>
  <c r="C204" i="5" s="1"/>
  <c r="B200" i="5" a="1"/>
  <c r="B200" i="5" s="1"/>
  <c r="C200" i="5" s="1"/>
  <c r="B196" i="5" a="1"/>
  <c r="B196" i="5" s="1"/>
  <c r="C196" i="5" s="1"/>
  <c r="B189" i="5" a="1"/>
  <c r="B189" i="5" s="1"/>
  <c r="C189" i="5" s="1"/>
  <c r="B181" i="5" a="1"/>
  <c r="B181" i="5" s="1"/>
  <c r="C181" i="5" s="1"/>
  <c r="B173" i="5" a="1"/>
  <c r="B173" i="5" s="1"/>
  <c r="C173" i="5" s="1"/>
  <c r="B165" i="5" a="1"/>
  <c r="B165" i="5" s="1"/>
  <c r="C165" i="5" s="1"/>
  <c r="B157" i="5" a="1"/>
  <c r="B157" i="5" s="1"/>
  <c r="C157" i="5" s="1"/>
  <c r="B149" i="5" a="1"/>
  <c r="B149" i="5" s="1"/>
  <c r="C149" i="5" s="1"/>
  <c r="B141" i="5" a="1"/>
  <c r="B141" i="5" s="1"/>
  <c r="C141" i="5" s="1"/>
  <c r="B133" i="5" a="1"/>
  <c r="B133" i="5" s="1"/>
  <c r="C133" i="5" s="1"/>
  <c r="B125" i="5" a="1"/>
  <c r="B125" i="5" s="1"/>
  <c r="C125" i="5" s="1"/>
  <c r="B117" i="5" a="1"/>
  <c r="B117" i="5" s="1"/>
  <c r="C117" i="5" s="1"/>
  <c r="B82" i="5" a="1"/>
  <c r="B82" i="5" s="1"/>
  <c r="C82" i="5" s="1"/>
  <c r="B74" i="5" a="1"/>
  <c r="B74" i="5" s="1"/>
  <c r="C74" i="5" s="1"/>
  <c r="B66" i="5" a="1"/>
  <c r="B66" i="5" s="1"/>
  <c r="C66" i="5" s="1"/>
  <c r="B58" i="5" a="1"/>
  <c r="B58" i="5" s="1"/>
  <c r="C58" i="5" s="1"/>
  <c r="B50" i="5" a="1"/>
  <c r="B50" i="5" s="1"/>
  <c r="C50" i="5" s="1"/>
  <c r="B42" i="5" a="1"/>
  <c r="B42" i="5" s="1"/>
  <c r="C42" i="5" s="1"/>
  <c r="B34" i="5" a="1"/>
  <c r="B34" i="5" s="1"/>
  <c r="C34" i="5" s="1"/>
  <c r="B26" i="5" a="1"/>
  <c r="B26" i="5" s="1"/>
  <c r="C26" i="5" s="1"/>
  <c r="B18" i="5" a="1"/>
  <c r="B18" i="5" s="1"/>
  <c r="C18" i="5" s="1"/>
  <c r="B14" i="5" a="1"/>
  <c r="B14" i="5" s="1"/>
  <c r="C14" i="5" s="1"/>
  <c r="B10" i="5" a="1"/>
  <c r="B10" i="5" s="1"/>
  <c r="C10" i="5" s="1"/>
  <c r="B6" i="5" a="1"/>
  <c r="B6" i="5" s="1"/>
  <c r="C6" i="5" s="1"/>
  <c r="B283" i="5" a="1"/>
  <c r="B283" i="5" s="1"/>
  <c r="C283" i="5" s="1"/>
  <c r="B274" i="5" a="1"/>
  <c r="B274" i="5" s="1"/>
  <c r="C274" i="5" s="1"/>
  <c r="B266" i="5" a="1"/>
  <c r="B266" i="5" s="1"/>
  <c r="C266" i="5" s="1"/>
  <c r="B258" i="5" a="1"/>
  <c r="B258" i="5" s="1"/>
  <c r="C258" i="5" s="1"/>
  <c r="B250" i="5" a="1"/>
  <c r="B250" i="5" s="1"/>
  <c r="C250" i="5" s="1"/>
  <c r="B242" i="5" a="1"/>
  <c r="B242" i="5" s="1"/>
  <c r="C242" i="5" s="1"/>
  <c r="B234" i="5" a="1"/>
  <c r="B234" i="5" s="1"/>
  <c r="C234" i="5" s="1"/>
  <c r="B226" i="5" a="1"/>
  <c r="B226" i="5" s="1"/>
  <c r="C226" i="5" s="1"/>
  <c r="B218" i="5" a="1"/>
  <c r="B218" i="5" s="1"/>
  <c r="C218" i="5" s="1"/>
  <c r="B194" i="5" a="1"/>
  <c r="B194" i="5" s="1"/>
  <c r="C194" i="5" s="1"/>
  <c r="B186" i="5" a="1"/>
  <c r="B186" i="5" s="1"/>
  <c r="C186" i="5" s="1"/>
  <c r="B178" i="5" a="1"/>
  <c r="B178" i="5" s="1"/>
  <c r="C178" i="5" s="1"/>
  <c r="B170" i="5" a="1"/>
  <c r="B170" i="5" s="1"/>
  <c r="C170" i="5" s="1"/>
  <c r="B162" i="5" a="1"/>
  <c r="B162" i="5" s="1"/>
  <c r="C162" i="5" s="1"/>
  <c r="B154" i="5" a="1"/>
  <c r="B154" i="5" s="1"/>
  <c r="C154" i="5" s="1"/>
  <c r="B146" i="5" a="1"/>
  <c r="B146" i="5" s="1"/>
  <c r="C146" i="5" s="1"/>
  <c r="B138" i="5" a="1"/>
  <c r="B138" i="5" s="1"/>
  <c r="C138" i="5" s="1"/>
  <c r="B130" i="5" a="1"/>
  <c r="B130" i="5" s="1"/>
  <c r="C130" i="5" s="1"/>
  <c r="B122" i="5" a="1"/>
  <c r="B122" i="5" s="1"/>
  <c r="C122" i="5" s="1"/>
  <c r="B114" i="5" a="1"/>
  <c r="B114" i="5" s="1"/>
  <c r="C114" i="5" s="1"/>
  <c r="B108" i="5" a="1"/>
  <c r="B108" i="5" s="1"/>
  <c r="C108" i="5" s="1"/>
  <c r="B104" i="5" a="1"/>
  <c r="B104" i="5" s="1"/>
  <c r="C104" i="5" s="1"/>
  <c r="B100" i="5" a="1"/>
  <c r="B100" i="5" s="1"/>
  <c r="C100" i="5" s="1"/>
  <c r="B96" i="5" a="1"/>
  <c r="B96" i="5" s="1"/>
  <c r="C96" i="5" s="1"/>
  <c r="B92" i="5" a="1"/>
  <c r="B92" i="5" s="1"/>
  <c r="C92" i="5" s="1"/>
  <c r="B88" i="5" a="1"/>
  <c r="B88" i="5" s="1"/>
  <c r="C88" i="5" s="1"/>
  <c r="B84" i="5" a="1"/>
  <c r="B84" i="5" s="1"/>
  <c r="C84" i="5" s="1"/>
  <c r="B77" i="5" a="1"/>
  <c r="B77" i="5" s="1"/>
  <c r="C77" i="5" s="1"/>
  <c r="B69" i="5" a="1"/>
  <c r="B69" i="5" s="1"/>
  <c r="C69" i="5" s="1"/>
  <c r="B61" i="5" a="1"/>
  <c r="B61" i="5" s="1"/>
  <c r="C61" i="5" s="1"/>
  <c r="B53" i="5" a="1"/>
  <c r="B53" i="5" s="1"/>
  <c r="C53" i="5" s="1"/>
  <c r="B45" i="5" a="1"/>
  <c r="B45" i="5" s="1"/>
  <c r="C45" i="5" s="1"/>
  <c r="B37" i="5" a="1"/>
  <c r="B37" i="5" s="1"/>
  <c r="C37" i="5" s="1"/>
  <c r="B29" i="5" a="1"/>
  <c r="B29" i="5" s="1"/>
  <c r="C29" i="5" s="1"/>
  <c r="B21" i="5" a="1"/>
  <c r="B21" i="5" s="1"/>
  <c r="C21" i="5" s="1"/>
  <c r="B302" i="5" a="1"/>
  <c r="B302" i="5" s="1"/>
  <c r="C302" i="5" s="1"/>
  <c r="B298" i="5" a="1"/>
  <c r="B298" i="5" s="1"/>
  <c r="C298" i="5" s="1"/>
  <c r="B292" i="5" a="1"/>
  <c r="B292" i="5" s="1"/>
  <c r="C292" i="5" s="1"/>
  <c r="B284" i="5" a="1"/>
  <c r="B284" i="5" s="1"/>
  <c r="C284" i="5" s="1"/>
  <c r="B285" i="5" a="1"/>
  <c r="B285" i="5" s="1"/>
  <c r="C285" i="5" s="1"/>
  <c r="B275" i="5" a="1"/>
  <c r="B275" i="5" s="1"/>
  <c r="C275" i="5" s="1"/>
  <c r="B267" i="5" a="1"/>
  <c r="B267" i="5" s="1"/>
  <c r="C267" i="5" s="1"/>
  <c r="B259" i="5" a="1"/>
  <c r="B259" i="5" s="1"/>
  <c r="C259" i="5" s="1"/>
  <c r="B251" i="5" a="1"/>
  <c r="B251" i="5" s="1"/>
  <c r="C251" i="5" s="1"/>
  <c r="B243" i="5" a="1"/>
  <c r="B243" i="5" s="1"/>
  <c r="C243" i="5" s="1"/>
  <c r="B235" i="5" a="1"/>
  <c r="B235" i="5" s="1"/>
  <c r="C235" i="5" s="1"/>
  <c r="B227" i="5" a="1"/>
  <c r="B227" i="5" s="1"/>
  <c r="C227" i="5" s="1"/>
  <c r="B219" i="5" a="1"/>
  <c r="B219" i="5" s="1"/>
  <c r="C219" i="5" s="1"/>
  <c r="B211" i="5" a="1"/>
  <c r="B211" i="5" s="1"/>
  <c r="C211" i="5" s="1"/>
  <c r="B207" i="5" a="1"/>
  <c r="B207" i="5" s="1"/>
  <c r="C207" i="5" s="1"/>
  <c r="B203" i="5" a="1"/>
  <c r="B203" i="5" s="1"/>
  <c r="C203" i="5" s="1"/>
  <c r="B199" i="5" a="1"/>
  <c r="B199" i="5" s="1"/>
  <c r="C199" i="5" s="1"/>
  <c r="B195" i="5" a="1"/>
  <c r="B195" i="5" s="1"/>
  <c r="C195" i="5" s="1"/>
  <c r="B187" i="5" a="1"/>
  <c r="B187" i="5" s="1"/>
  <c r="C187" i="5" s="1"/>
  <c r="B179" i="5" a="1"/>
  <c r="B179" i="5" s="1"/>
  <c r="C179" i="5" s="1"/>
  <c r="B171" i="5" a="1"/>
  <c r="B171" i="5" s="1"/>
  <c r="C171" i="5" s="1"/>
  <c r="B163" i="5" a="1"/>
  <c r="B163" i="5" s="1"/>
  <c r="C163" i="5" s="1"/>
  <c r="B155" i="5" a="1"/>
  <c r="B155" i="5" s="1"/>
  <c r="C155" i="5" s="1"/>
  <c r="B147" i="5" a="1"/>
  <c r="B147" i="5" s="1"/>
  <c r="C147" i="5" s="1"/>
  <c r="B139" i="5" a="1"/>
  <c r="B139" i="5" s="1"/>
  <c r="C139" i="5" s="1"/>
  <c r="B131" i="5" a="1"/>
  <c r="B131" i="5" s="1"/>
  <c r="C131" i="5" s="1"/>
  <c r="B123" i="5" a="1"/>
  <c r="B123" i="5" s="1"/>
  <c r="C123" i="5" s="1"/>
  <c r="B115" i="5" a="1"/>
  <c r="B115" i="5" s="1"/>
  <c r="C115" i="5" s="1"/>
  <c r="B80" i="5" a="1"/>
  <c r="B80" i="5" s="1"/>
  <c r="C80" i="5" s="1"/>
  <c r="B72" i="5" a="1"/>
  <c r="B72" i="5" s="1"/>
  <c r="C72" i="5" s="1"/>
  <c r="B64" i="5" a="1"/>
  <c r="B64" i="5" s="1"/>
  <c r="C64" i="5" s="1"/>
  <c r="B56" i="5" a="1"/>
  <c r="B56" i="5" s="1"/>
  <c r="C56" i="5" s="1"/>
  <c r="B48" i="5" a="1"/>
  <c r="B48" i="5" s="1"/>
  <c r="C48" i="5" s="1"/>
  <c r="B40" i="5" a="1"/>
  <c r="B40" i="5" s="1"/>
  <c r="C40" i="5" s="1"/>
  <c r="B32" i="5" a="1"/>
  <c r="B32" i="5" s="1"/>
  <c r="C32" i="5" s="1"/>
  <c r="B24" i="5" a="1"/>
  <c r="B24" i="5" s="1"/>
  <c r="C24" i="5" s="1"/>
  <c r="B17" i="5" a="1"/>
  <c r="B17" i="5" s="1"/>
  <c r="C17" i="5" s="1"/>
  <c r="B13" i="5" a="1"/>
  <c r="B13" i="5" s="1"/>
  <c r="C13" i="5" s="1"/>
  <c r="B9" i="5" a="1"/>
  <c r="B9" i="5" s="1"/>
  <c r="C9" i="5" s="1"/>
  <c r="B295" i="5" a="1"/>
  <c r="B295" i="5" s="1"/>
  <c r="C295" i="5" s="1"/>
  <c r="B280" i="5" a="1"/>
  <c r="B280" i="5" s="1"/>
  <c r="C280" i="5" s="1"/>
  <c r="B272" i="5" a="1"/>
  <c r="B272" i="5" s="1"/>
  <c r="C272" i="5" s="1"/>
  <c r="B264" i="5" a="1"/>
  <c r="B264" i="5" s="1"/>
  <c r="C264" i="5" s="1"/>
  <c r="B256" i="5" a="1"/>
  <c r="B256" i="5" s="1"/>
  <c r="C256" i="5" s="1"/>
  <c r="B248" i="5" a="1"/>
  <c r="B248" i="5" s="1"/>
  <c r="C248" i="5" s="1"/>
  <c r="B240" i="5" a="1"/>
  <c r="B240" i="5" s="1"/>
  <c r="C240" i="5" s="1"/>
  <c r="B232" i="5" a="1"/>
  <c r="B232" i="5" s="1"/>
  <c r="C232" i="5" s="1"/>
  <c r="B224" i="5" a="1"/>
  <c r="B224" i="5" s="1"/>
  <c r="C224" i="5" s="1"/>
  <c r="B216" i="5" a="1"/>
  <c r="B216" i="5" s="1"/>
  <c r="C216" i="5" s="1"/>
  <c r="B192" i="5" a="1"/>
  <c r="B192" i="5" s="1"/>
  <c r="C192" i="5" s="1"/>
  <c r="B184" i="5" a="1"/>
  <c r="B184" i="5" s="1"/>
  <c r="C184" i="5" s="1"/>
  <c r="B176" i="5" a="1"/>
  <c r="B176" i="5" s="1"/>
  <c r="C176" i="5" s="1"/>
  <c r="B168" i="5" a="1"/>
  <c r="B168" i="5" s="1"/>
  <c r="C168" i="5" s="1"/>
  <c r="B160" i="5" a="1"/>
  <c r="B160" i="5" s="1"/>
  <c r="C160" i="5" s="1"/>
  <c r="B152" i="5" a="1"/>
  <c r="B152" i="5" s="1"/>
  <c r="C152" i="5" s="1"/>
  <c r="B144" i="5" a="1"/>
  <c r="B144" i="5" s="1"/>
  <c r="C144" i="5" s="1"/>
  <c r="B136" i="5" a="1"/>
  <c r="B136" i="5" s="1"/>
  <c r="C136" i="5" s="1"/>
  <c r="B128" i="5" a="1"/>
  <c r="B128" i="5" s="1"/>
  <c r="C128" i="5" s="1"/>
  <c r="B120" i="5" a="1"/>
  <c r="B120" i="5" s="1"/>
  <c r="C120" i="5" s="1"/>
  <c r="B112" i="5" a="1"/>
  <c r="B112" i="5" s="1"/>
  <c r="C112" i="5" s="1"/>
  <c r="B107" i="5" a="1"/>
  <c r="B107" i="5" s="1"/>
  <c r="C107" i="5" s="1"/>
  <c r="B103" i="5" a="1"/>
  <c r="B103" i="5" s="1"/>
  <c r="C103" i="5" s="1"/>
  <c r="B99" i="5" a="1"/>
  <c r="B99" i="5" s="1"/>
  <c r="C99" i="5" s="1"/>
  <c r="B95" i="5" a="1"/>
  <c r="B95" i="5" s="1"/>
  <c r="C95" i="5" s="1"/>
  <c r="B91" i="5" a="1"/>
  <c r="B91" i="5" s="1"/>
  <c r="C91" i="5" s="1"/>
  <c r="B87" i="5" a="1"/>
  <c r="B87" i="5" s="1"/>
  <c r="C87" i="5" s="1"/>
  <c r="B83" i="5" a="1"/>
  <c r="B83" i="5" s="1"/>
  <c r="C83" i="5" s="1"/>
  <c r="B75" i="5" a="1"/>
  <c r="B75" i="5" s="1"/>
  <c r="C75" i="5" s="1"/>
  <c r="B67" i="5" a="1"/>
  <c r="B67" i="5" s="1"/>
  <c r="C67" i="5" s="1"/>
  <c r="B59" i="5" a="1"/>
  <c r="B59" i="5" s="1"/>
  <c r="C59" i="5" s="1"/>
  <c r="B51" i="5" a="1"/>
  <c r="B51" i="5" s="1"/>
  <c r="C51" i="5" s="1"/>
  <c r="B43" i="5" a="1"/>
  <c r="B43" i="5" s="1"/>
  <c r="C43" i="5" s="1"/>
  <c r="B35" i="5" a="1"/>
  <c r="B35" i="5" s="1"/>
  <c r="C35" i="5" s="1"/>
  <c r="B27" i="5" a="1"/>
  <c r="B27" i="5" s="1"/>
  <c r="C27" i="5" s="1"/>
  <c r="B19" i="5" a="1"/>
  <c r="B19" i="5" s="1"/>
  <c r="C19" i="5" s="1"/>
  <c r="B301" i="5" a="1"/>
  <c r="B301" i="5" s="1"/>
  <c r="C301" i="5" s="1"/>
  <c r="B297" i="5" a="1"/>
  <c r="B297" i="5" s="1"/>
  <c r="C297" i="5" s="1"/>
  <c r="B290" i="5" a="1"/>
  <c r="B290" i="5" s="1"/>
  <c r="C290" i="5" s="1"/>
  <c r="B282" i="5" a="1"/>
  <c r="B282" i="5" s="1"/>
  <c r="C282" i="5" s="1"/>
  <c r="B281" i="5" a="1"/>
  <c r="B281" i="5" s="1"/>
  <c r="C281" i="5" s="1"/>
  <c r="B273" i="5" a="1"/>
  <c r="B273" i="5" s="1"/>
  <c r="C273" i="5" s="1"/>
  <c r="B265" i="5" a="1"/>
  <c r="B265" i="5" s="1"/>
  <c r="C265" i="5" s="1"/>
  <c r="B257" i="5" a="1"/>
  <c r="B257" i="5" s="1"/>
  <c r="C257" i="5" s="1"/>
  <c r="B249" i="5" a="1"/>
  <c r="B249" i="5" s="1"/>
  <c r="C249" i="5" s="1"/>
  <c r="B241" i="5" a="1"/>
  <c r="B241" i="5" s="1"/>
  <c r="C241" i="5" s="1"/>
  <c r="B233" i="5" a="1"/>
  <c r="B233" i="5" s="1"/>
  <c r="C233" i="5" s="1"/>
  <c r="B225" i="5" a="1"/>
  <c r="B225" i="5" s="1"/>
  <c r="C225" i="5" s="1"/>
  <c r="B217" i="5" a="1"/>
  <c r="B217" i="5" s="1"/>
  <c r="C217" i="5" s="1"/>
  <c r="B210" i="5" a="1"/>
  <c r="B210" i="5" s="1"/>
  <c r="C210" i="5" s="1"/>
  <c r="B206" i="5" a="1"/>
  <c r="B206" i="5" s="1"/>
  <c r="C206" i="5" s="1"/>
  <c r="B202" i="5" a="1"/>
  <c r="B202" i="5" s="1"/>
  <c r="C202" i="5" s="1"/>
  <c r="B198" i="5" a="1"/>
  <c r="B198" i="5" s="1"/>
  <c r="C198" i="5" s="1"/>
  <c r="B193" i="5" a="1"/>
  <c r="B193" i="5" s="1"/>
  <c r="C193" i="5" s="1"/>
  <c r="B185" i="5" a="1"/>
  <c r="B185" i="5" s="1"/>
  <c r="C185" i="5" s="1"/>
  <c r="B177" i="5" a="1"/>
  <c r="B177" i="5" s="1"/>
  <c r="C177" i="5" s="1"/>
  <c r="B169" i="5" a="1"/>
  <c r="B169" i="5" s="1"/>
  <c r="C169" i="5" s="1"/>
  <c r="B161" i="5" a="1"/>
  <c r="B161" i="5" s="1"/>
  <c r="C161" i="5" s="1"/>
  <c r="B153" i="5" a="1"/>
  <c r="B153" i="5" s="1"/>
  <c r="C153" i="5" s="1"/>
  <c r="B145" i="5" a="1"/>
  <c r="B145" i="5" s="1"/>
  <c r="C145" i="5" s="1"/>
  <c r="B137" i="5" a="1"/>
  <c r="B137" i="5" s="1"/>
  <c r="C137" i="5" s="1"/>
  <c r="B129" i="5" a="1"/>
  <c r="B129" i="5" s="1"/>
  <c r="C129" i="5" s="1"/>
  <c r="B121" i="5" a="1"/>
  <c r="B121" i="5" s="1"/>
  <c r="C121" i="5" s="1"/>
  <c r="B113" i="5" a="1"/>
  <c r="B113" i="5" s="1"/>
  <c r="C113" i="5" s="1"/>
  <c r="B78" i="5" a="1"/>
  <c r="B78" i="5" s="1"/>
  <c r="C78" i="5" s="1"/>
  <c r="B70" i="5" a="1"/>
  <c r="B70" i="5" s="1"/>
  <c r="C70" i="5" s="1"/>
  <c r="B62" i="5" a="1"/>
  <c r="B62" i="5" s="1"/>
  <c r="C62" i="5" s="1"/>
  <c r="B54" i="5" a="1"/>
  <c r="B54" i="5" s="1"/>
  <c r="C54" i="5" s="1"/>
  <c r="B46" i="5" a="1"/>
  <c r="B46" i="5" s="1"/>
  <c r="C46" i="5" s="1"/>
  <c r="B38" i="5" a="1"/>
  <c r="B38" i="5" s="1"/>
  <c r="C38" i="5" s="1"/>
  <c r="B30" i="5" a="1"/>
  <c r="B30" i="5" s="1"/>
  <c r="C30" i="5" s="1"/>
  <c r="B22" i="5" a="1"/>
  <c r="B22" i="5" s="1"/>
  <c r="C22" i="5" s="1"/>
  <c r="B16" i="5" a="1"/>
  <c r="B16" i="5" s="1"/>
  <c r="C16" i="5" s="1"/>
  <c r="B12" i="5" a="1"/>
  <c r="B12" i="5" s="1"/>
  <c r="C12" i="5" s="1"/>
  <c r="B8" i="5" a="1"/>
  <c r="B8" i="5" s="1"/>
  <c r="C8" i="5" s="1"/>
  <c r="B291" i="5" a="1"/>
  <c r="B291" i="5" s="1"/>
  <c r="C291" i="5" s="1"/>
  <c r="B278" i="5" a="1"/>
  <c r="B278" i="5" s="1"/>
  <c r="C278" i="5" s="1"/>
  <c r="B270" i="5" a="1"/>
  <c r="B270" i="5" s="1"/>
  <c r="C270" i="5" s="1"/>
  <c r="B262" i="5" a="1"/>
  <c r="B262" i="5" s="1"/>
  <c r="C262" i="5" s="1"/>
  <c r="B254" i="5" a="1"/>
  <c r="B254" i="5" s="1"/>
  <c r="C254" i="5" s="1"/>
  <c r="B246" i="5" a="1"/>
  <c r="B246" i="5" s="1"/>
  <c r="C246" i="5" s="1"/>
  <c r="B238" i="5" a="1"/>
  <c r="B238" i="5" s="1"/>
  <c r="C238" i="5" s="1"/>
  <c r="B230" i="5" a="1"/>
  <c r="B230" i="5" s="1"/>
  <c r="C230" i="5" s="1"/>
  <c r="B222" i="5" a="1"/>
  <c r="B222" i="5" s="1"/>
  <c r="C222" i="5" s="1"/>
  <c r="B214" i="5" a="1"/>
  <c r="B214" i="5" s="1"/>
  <c r="C214" i="5" s="1"/>
  <c r="B190" i="5" a="1"/>
  <c r="B190" i="5" s="1"/>
  <c r="C190" i="5" s="1"/>
  <c r="B182" i="5" a="1"/>
  <c r="B182" i="5" s="1"/>
  <c r="C182" i="5" s="1"/>
  <c r="B174" i="5" a="1"/>
  <c r="B174" i="5" s="1"/>
  <c r="C174" i="5" s="1"/>
  <c r="B166" i="5" a="1"/>
  <c r="B166" i="5" s="1"/>
  <c r="C166" i="5" s="1"/>
  <c r="B158" i="5" a="1"/>
  <c r="B158" i="5" s="1"/>
  <c r="C158" i="5" s="1"/>
  <c r="B150" i="5" a="1"/>
  <c r="B150" i="5" s="1"/>
  <c r="C150" i="5" s="1"/>
  <c r="B142" i="5" a="1"/>
  <c r="B142" i="5" s="1"/>
  <c r="C142" i="5" s="1"/>
  <c r="B134" i="5" a="1"/>
  <c r="B134" i="5" s="1"/>
  <c r="C134" i="5" s="1"/>
  <c r="B126" i="5" a="1"/>
  <c r="B126" i="5" s="1"/>
  <c r="C126" i="5" s="1"/>
  <c r="B118" i="5" a="1"/>
  <c r="B118" i="5" s="1"/>
  <c r="C118" i="5" s="1"/>
  <c r="B110" i="5" a="1"/>
  <c r="B110" i="5" s="1"/>
  <c r="C110" i="5" s="1"/>
  <c r="B106" i="5" a="1"/>
  <c r="B106" i="5" s="1"/>
  <c r="C106" i="5" s="1"/>
  <c r="B102" i="5" a="1"/>
  <c r="B102" i="5" s="1"/>
  <c r="C102" i="5" s="1"/>
  <c r="B98" i="5" a="1"/>
  <c r="B98" i="5" s="1"/>
  <c r="C98" i="5" s="1"/>
  <c r="B94" i="5" a="1"/>
  <c r="B94" i="5" s="1"/>
  <c r="C94" i="5" s="1"/>
  <c r="B90" i="5" a="1"/>
  <c r="B90" i="5" s="1"/>
  <c r="C90" i="5" s="1"/>
  <c r="B86" i="5" a="1"/>
  <c r="B86" i="5" s="1"/>
  <c r="C86" i="5" s="1"/>
  <c r="B81" i="5" a="1"/>
  <c r="B81" i="5" s="1"/>
  <c r="C81" i="5" s="1"/>
  <c r="B73" i="5" a="1"/>
  <c r="B73" i="5" s="1"/>
  <c r="C73" i="5" s="1"/>
  <c r="B65" i="5" a="1"/>
  <c r="B65" i="5" s="1"/>
  <c r="C65" i="5" s="1"/>
  <c r="B57" i="5" a="1"/>
  <c r="B57" i="5" s="1"/>
  <c r="C57" i="5" s="1"/>
  <c r="B49" i="5" a="1"/>
  <c r="B49" i="5" s="1"/>
  <c r="C49" i="5" s="1"/>
  <c r="B41" i="5" a="1"/>
  <c r="B41" i="5" s="1"/>
  <c r="C41" i="5" s="1"/>
  <c r="B33" i="5" a="1"/>
  <c r="B33" i="5" s="1"/>
  <c r="C33" i="5" s="1"/>
  <c r="B25" i="5" a="1"/>
  <c r="B25" i="5" s="1"/>
  <c r="C25" i="5" s="1"/>
  <c r="B5" i="5" a="1"/>
  <c r="B5" i="5" s="1"/>
  <c r="C5" i="5" s="1"/>
  <c r="D8" i="6" l="1"/>
  <c r="H8" i="6"/>
  <c r="D19" i="6"/>
  <c r="H19" i="6"/>
  <c r="D11" i="6"/>
  <c r="H11" i="6"/>
  <c r="D22" i="6"/>
  <c r="H22" i="6"/>
  <c r="D10" i="6"/>
  <c r="H10" i="6"/>
  <c r="D20" i="6"/>
  <c r="H20" i="6"/>
  <c r="D12" i="6"/>
  <c r="H12" i="6"/>
  <c r="D13" i="6"/>
  <c r="H13" i="6"/>
  <c r="D5" i="6"/>
  <c r="H5" i="6"/>
  <c r="D25" i="6"/>
  <c r="H25" i="6"/>
  <c r="D23" i="6"/>
  <c r="H23" i="6"/>
  <c r="D15" i="6"/>
  <c r="H15" i="6"/>
  <c r="D21" i="6"/>
  <c r="H21" i="6"/>
  <c r="D14" i="6"/>
  <c r="H14" i="6"/>
  <c r="D9" i="6"/>
  <c r="H9" i="6"/>
  <c r="D6" i="6"/>
  <c r="H6" i="6"/>
  <c r="D7" i="6"/>
  <c r="H7" i="6"/>
  <c r="D24" i="6"/>
  <c r="H24" i="6"/>
  <c r="D16" i="6"/>
  <c r="H16" i="6"/>
  <c r="D17" i="6"/>
  <c r="H17" i="6"/>
  <c r="D18" i="6"/>
  <c r="H18" i="6"/>
  <c r="D26" i="6"/>
  <c r="H26" i="6"/>
  <c r="G49" i="5"/>
  <c r="E49" i="5"/>
  <c r="F49" i="5"/>
  <c r="G150" i="5"/>
  <c r="E150" i="5"/>
  <c r="F150" i="5"/>
  <c r="F8" i="5"/>
  <c r="D8" i="5"/>
  <c r="E8" i="5"/>
  <c r="G8" i="5"/>
  <c r="F30" i="5"/>
  <c r="D30" i="5"/>
  <c r="G30" i="5"/>
  <c r="E30" i="5"/>
  <c r="G62" i="5"/>
  <c r="F62" i="5"/>
  <c r="E62" i="5"/>
  <c r="G121" i="5"/>
  <c r="F121" i="5"/>
  <c r="E121" i="5"/>
  <c r="G153" i="5"/>
  <c r="F153" i="5"/>
  <c r="E153" i="5"/>
  <c r="G185" i="5"/>
  <c r="E185" i="5"/>
  <c r="F185" i="5"/>
  <c r="G206" i="5"/>
  <c r="E206" i="5"/>
  <c r="F206" i="5"/>
  <c r="G233" i="5"/>
  <c r="E233" i="5"/>
  <c r="F233" i="5"/>
  <c r="E265" i="5"/>
  <c r="F265" i="5"/>
  <c r="G265" i="5"/>
  <c r="E290" i="5"/>
  <c r="F290" i="5"/>
  <c r="G290" i="5"/>
  <c r="E27" i="5"/>
  <c r="G27" i="5"/>
  <c r="D27" i="5"/>
  <c r="F27" i="5"/>
  <c r="E59" i="5"/>
  <c r="F59" i="5"/>
  <c r="G59" i="5"/>
  <c r="E87" i="5"/>
  <c r="F87" i="5"/>
  <c r="G87" i="5"/>
  <c r="E103" i="5"/>
  <c r="F103" i="5"/>
  <c r="G103" i="5"/>
  <c r="E128" i="5"/>
  <c r="F128" i="5"/>
  <c r="G128" i="5"/>
  <c r="F5" i="5"/>
  <c r="G5" i="5"/>
  <c r="E5" i="5"/>
  <c r="D5" i="5"/>
  <c r="G118" i="5"/>
  <c r="E118" i="5"/>
  <c r="F118" i="5"/>
  <c r="G230" i="5"/>
  <c r="E230" i="5"/>
  <c r="F230" i="5"/>
  <c r="G102" i="5"/>
  <c r="F102" i="5"/>
  <c r="E102" i="5"/>
  <c r="G190" i="5"/>
  <c r="F190" i="5"/>
  <c r="E190" i="5"/>
  <c r="G12" i="5"/>
  <c r="D12" i="5"/>
  <c r="F12" i="5"/>
  <c r="E12" i="5"/>
  <c r="G129" i="5"/>
  <c r="E129" i="5"/>
  <c r="F129" i="5"/>
  <c r="G210" i="5"/>
  <c r="E210" i="5"/>
  <c r="F210" i="5"/>
  <c r="F241" i="5"/>
  <c r="G241" i="5"/>
  <c r="E241" i="5"/>
  <c r="G35" i="5"/>
  <c r="E35" i="5"/>
  <c r="D35" i="5"/>
  <c r="F35" i="5"/>
  <c r="E67" i="5"/>
  <c r="G67" i="5"/>
  <c r="F67" i="5"/>
  <c r="E91" i="5"/>
  <c r="G91" i="5"/>
  <c r="F91" i="5"/>
  <c r="E107" i="5"/>
  <c r="G107" i="5"/>
  <c r="F107" i="5"/>
  <c r="E136" i="5"/>
  <c r="G136" i="5"/>
  <c r="F136" i="5"/>
  <c r="E168" i="5"/>
  <c r="G168" i="5"/>
  <c r="F168" i="5"/>
  <c r="E216" i="5"/>
  <c r="G216" i="5"/>
  <c r="F216" i="5"/>
  <c r="F248" i="5"/>
  <c r="G248" i="5"/>
  <c r="E248" i="5"/>
  <c r="G98" i="5"/>
  <c r="E98" i="5"/>
  <c r="F98" i="5"/>
  <c r="F262" i="5"/>
  <c r="G262" i="5"/>
  <c r="E262" i="5"/>
  <c r="G57" i="5"/>
  <c r="F57" i="5"/>
  <c r="E57" i="5"/>
  <c r="G126" i="5"/>
  <c r="F126" i="5"/>
  <c r="E126" i="5"/>
  <c r="G238" i="5"/>
  <c r="F238" i="5"/>
  <c r="E238" i="5"/>
  <c r="G38" i="5"/>
  <c r="E38" i="5"/>
  <c r="D38" i="5"/>
  <c r="F38" i="5"/>
  <c r="G161" i="5"/>
  <c r="E161" i="5"/>
  <c r="F161" i="5"/>
  <c r="F273" i="5"/>
  <c r="G273" i="5"/>
  <c r="E273" i="5"/>
  <c r="E33" i="5"/>
  <c r="G33" i="5"/>
  <c r="D33" i="5"/>
  <c r="F33" i="5"/>
  <c r="G90" i="5"/>
  <c r="E90" i="5"/>
  <c r="F90" i="5"/>
  <c r="G134" i="5"/>
  <c r="E134" i="5"/>
  <c r="F134" i="5"/>
  <c r="G214" i="5"/>
  <c r="E214" i="5"/>
  <c r="F214" i="5"/>
  <c r="F278" i="5"/>
  <c r="G278" i="5"/>
  <c r="E278" i="5"/>
  <c r="F16" i="5"/>
  <c r="D16" i="5"/>
  <c r="G16" i="5"/>
  <c r="E16" i="5"/>
  <c r="E46" i="5"/>
  <c r="F46" i="5"/>
  <c r="G46" i="5"/>
  <c r="G81" i="5"/>
  <c r="E81" i="5"/>
  <c r="F81" i="5"/>
  <c r="G182" i="5"/>
  <c r="E182" i="5"/>
  <c r="F182" i="5"/>
  <c r="F25" i="5"/>
  <c r="G25" i="5"/>
  <c r="E25" i="5"/>
  <c r="D25" i="5"/>
  <c r="G86" i="5"/>
  <c r="F86" i="5"/>
  <c r="E86" i="5"/>
  <c r="G158" i="5"/>
  <c r="F158" i="5"/>
  <c r="E158" i="5"/>
  <c r="G270" i="5"/>
  <c r="E270" i="5"/>
  <c r="F270" i="5"/>
  <c r="G70" i="5"/>
  <c r="E70" i="5"/>
  <c r="F70" i="5"/>
  <c r="G193" i="5"/>
  <c r="E193" i="5"/>
  <c r="F193" i="5"/>
  <c r="F297" i="5"/>
  <c r="G297" i="5"/>
  <c r="E297" i="5"/>
  <c r="G65" i="5"/>
  <c r="E65" i="5"/>
  <c r="F65" i="5"/>
  <c r="G106" i="5"/>
  <c r="E106" i="5"/>
  <c r="F106" i="5"/>
  <c r="G166" i="5"/>
  <c r="E166" i="5"/>
  <c r="F166" i="5"/>
  <c r="F246" i="5"/>
  <c r="G246" i="5"/>
  <c r="E246" i="5"/>
  <c r="E160" i="5"/>
  <c r="G160" i="5"/>
  <c r="F160" i="5"/>
  <c r="E192" i="5"/>
  <c r="G192" i="5"/>
  <c r="F192" i="5"/>
  <c r="E240" i="5"/>
  <c r="G240" i="5"/>
  <c r="F240" i="5"/>
  <c r="F272" i="5"/>
  <c r="E272" i="5"/>
  <c r="G272" i="5"/>
  <c r="F13" i="5"/>
  <c r="G13" i="5"/>
  <c r="E13" i="5"/>
  <c r="D13" i="5"/>
  <c r="E40" i="5"/>
  <c r="F40" i="5"/>
  <c r="G40" i="5"/>
  <c r="G72" i="5"/>
  <c r="F72" i="5"/>
  <c r="E72" i="5"/>
  <c r="G131" i="5"/>
  <c r="F131" i="5"/>
  <c r="E131" i="5"/>
  <c r="G163" i="5"/>
  <c r="E163" i="5"/>
  <c r="F163" i="5"/>
  <c r="G195" i="5"/>
  <c r="E195" i="5"/>
  <c r="F195" i="5"/>
  <c r="G211" i="5"/>
  <c r="E211" i="5"/>
  <c r="F211" i="5"/>
  <c r="E243" i="5"/>
  <c r="F243" i="5"/>
  <c r="G243" i="5"/>
  <c r="E275" i="5"/>
  <c r="F275" i="5"/>
  <c r="G275" i="5"/>
  <c r="E298" i="5"/>
  <c r="F298" i="5"/>
  <c r="G298" i="5"/>
  <c r="G37" i="5"/>
  <c r="E37" i="5"/>
  <c r="D37" i="5"/>
  <c r="F37" i="5"/>
  <c r="G69" i="5"/>
  <c r="E69" i="5"/>
  <c r="F69" i="5"/>
  <c r="G92" i="5"/>
  <c r="E92" i="5"/>
  <c r="F92" i="5"/>
  <c r="G108" i="5"/>
  <c r="E108" i="5"/>
  <c r="F108" i="5"/>
  <c r="G138" i="5"/>
  <c r="E138" i="5"/>
  <c r="F138" i="5"/>
  <c r="G170" i="5"/>
  <c r="E170" i="5"/>
  <c r="F170" i="5"/>
  <c r="G218" i="5"/>
  <c r="E218" i="5"/>
  <c r="F218" i="5"/>
  <c r="F250" i="5"/>
  <c r="G250" i="5"/>
  <c r="E250" i="5"/>
  <c r="F283" i="5"/>
  <c r="G283" i="5"/>
  <c r="E283" i="5"/>
  <c r="E18" i="5"/>
  <c r="F18" i="5"/>
  <c r="G18" i="5"/>
  <c r="D18" i="5"/>
  <c r="G50" i="5"/>
  <c r="E50" i="5"/>
  <c r="F50" i="5"/>
  <c r="G82" i="5"/>
  <c r="E82" i="5"/>
  <c r="F82" i="5"/>
  <c r="G141" i="5"/>
  <c r="E141" i="5"/>
  <c r="F141" i="5"/>
  <c r="G173" i="5"/>
  <c r="E173" i="5"/>
  <c r="F173" i="5"/>
  <c r="G200" i="5"/>
  <c r="E200" i="5"/>
  <c r="F200" i="5"/>
  <c r="G221" i="5"/>
  <c r="E221" i="5"/>
  <c r="F221" i="5"/>
  <c r="F253" i="5"/>
  <c r="G253" i="5"/>
  <c r="E253" i="5"/>
  <c r="F289" i="5"/>
  <c r="G289" i="5"/>
  <c r="E289" i="5"/>
  <c r="F303" i="5"/>
  <c r="G303" i="5"/>
  <c r="E303" i="5"/>
  <c r="F47" i="5"/>
  <c r="G47" i="5"/>
  <c r="E47" i="5"/>
  <c r="E79" i="5"/>
  <c r="G79" i="5"/>
  <c r="F79" i="5"/>
  <c r="E97" i="5"/>
  <c r="G97" i="5"/>
  <c r="F97" i="5"/>
  <c r="E116" i="5"/>
  <c r="G116" i="5"/>
  <c r="F116" i="5"/>
  <c r="E148" i="5"/>
  <c r="G148" i="5"/>
  <c r="F148" i="5"/>
  <c r="E180" i="5"/>
  <c r="G180" i="5"/>
  <c r="F180" i="5"/>
  <c r="E228" i="5"/>
  <c r="G228" i="5"/>
  <c r="F228" i="5"/>
  <c r="F260" i="5"/>
  <c r="G260" i="5"/>
  <c r="E260" i="5"/>
  <c r="F7" i="5"/>
  <c r="D7" i="5"/>
  <c r="G7" i="5"/>
  <c r="E7" i="5"/>
  <c r="F28" i="5"/>
  <c r="D28" i="5"/>
  <c r="G28" i="5"/>
  <c r="E28" i="5"/>
  <c r="G60" i="5"/>
  <c r="E60" i="5"/>
  <c r="F60" i="5"/>
  <c r="G119" i="5"/>
  <c r="E119" i="5"/>
  <c r="F119" i="5"/>
  <c r="G151" i="5"/>
  <c r="E151" i="5"/>
  <c r="F151" i="5"/>
  <c r="G183" i="5"/>
  <c r="E183" i="5"/>
  <c r="F183" i="5"/>
  <c r="G205" i="5"/>
  <c r="E205" i="5"/>
  <c r="F205" i="5"/>
  <c r="G231" i="5"/>
  <c r="E231" i="5"/>
  <c r="F231" i="5"/>
  <c r="F263" i="5"/>
  <c r="G263" i="5"/>
  <c r="E263" i="5"/>
  <c r="F288" i="5"/>
  <c r="G288" i="5"/>
  <c r="E288" i="5"/>
  <c r="J1003" i="7"/>
  <c r="F1003" i="7"/>
  <c r="D1003" i="7"/>
  <c r="L1003" i="7"/>
  <c r="E1003" i="7"/>
  <c r="G1003" i="7"/>
  <c r="C1003" i="7"/>
  <c r="M1003" i="7"/>
  <c r="K1003" i="7"/>
  <c r="L993" i="7"/>
  <c r="K993" i="7"/>
  <c r="F993" i="7"/>
  <c r="J993" i="7"/>
  <c r="G993" i="7"/>
  <c r="M993" i="7"/>
  <c r="C993" i="7"/>
  <c r="E993" i="7"/>
  <c r="D993" i="7"/>
  <c r="L930" i="7"/>
  <c r="K930" i="7"/>
  <c r="G930" i="7"/>
  <c r="J930" i="7"/>
  <c r="F930" i="7"/>
  <c r="E930" i="7"/>
  <c r="C930" i="7"/>
  <c r="D930" i="7"/>
  <c r="M930" i="7"/>
  <c r="M866" i="7"/>
  <c r="G866" i="7"/>
  <c r="E866" i="7"/>
  <c r="K866" i="7"/>
  <c r="F866" i="7"/>
  <c r="D866" i="7"/>
  <c r="C866" i="7"/>
  <c r="L866" i="7"/>
  <c r="J866" i="7"/>
  <c r="L812" i="7"/>
  <c r="M812" i="7"/>
  <c r="F812" i="7"/>
  <c r="J812" i="7"/>
  <c r="E812" i="7"/>
  <c r="C812" i="7"/>
  <c r="D812" i="7"/>
  <c r="K812" i="7"/>
  <c r="G812" i="7"/>
  <c r="M775" i="7"/>
  <c r="L775" i="7"/>
  <c r="G775" i="7"/>
  <c r="K775" i="7"/>
  <c r="D775" i="7"/>
  <c r="J775" i="7"/>
  <c r="C775" i="7"/>
  <c r="F775" i="7"/>
  <c r="E775" i="7"/>
  <c r="M711" i="7"/>
  <c r="L711" i="7"/>
  <c r="G711" i="7"/>
  <c r="K711" i="7"/>
  <c r="D711" i="7"/>
  <c r="E711" i="7"/>
  <c r="C711" i="7"/>
  <c r="F711" i="7"/>
  <c r="J711" i="7"/>
  <c r="L647" i="7"/>
  <c r="G647" i="7"/>
  <c r="K647" i="7"/>
  <c r="D647" i="7"/>
  <c r="F647" i="7"/>
  <c r="C647" i="7"/>
  <c r="J647" i="7"/>
  <c r="E647" i="7"/>
  <c r="F598" i="7"/>
  <c r="G598" i="7"/>
  <c r="K598" i="7"/>
  <c r="D598" i="7"/>
  <c r="C598" i="7"/>
  <c r="E598" i="7"/>
  <c r="J598" i="7"/>
  <c r="L598" i="7"/>
  <c r="F534" i="7"/>
  <c r="G534" i="7"/>
  <c r="K534" i="7"/>
  <c r="D534" i="7"/>
  <c r="J534" i="7"/>
  <c r="C534" i="7"/>
  <c r="L534" i="7"/>
  <c r="E534" i="7"/>
  <c r="F470" i="7"/>
  <c r="G470" i="7"/>
  <c r="K470" i="7"/>
  <c r="D470" i="7"/>
  <c r="E470" i="7"/>
  <c r="C470" i="7"/>
  <c r="L470" i="7"/>
  <c r="J470" i="7"/>
  <c r="J406" i="7"/>
  <c r="G406" i="7"/>
  <c r="K406" i="7"/>
  <c r="D406" i="7"/>
  <c r="F406" i="7"/>
  <c r="C406" i="7"/>
  <c r="L406" i="7"/>
  <c r="E406" i="7"/>
  <c r="J342" i="7"/>
  <c r="G342" i="7"/>
  <c r="K342" i="7"/>
  <c r="D342" i="7"/>
  <c r="C342" i="7"/>
  <c r="E342" i="7"/>
  <c r="L342" i="7"/>
  <c r="F342" i="7"/>
  <c r="J278" i="7"/>
  <c r="G278" i="7"/>
  <c r="K278" i="7"/>
  <c r="D278" i="7"/>
  <c r="L278" i="7"/>
  <c r="C278" i="7"/>
  <c r="F278" i="7"/>
  <c r="E278" i="7"/>
  <c r="L205" i="7"/>
  <c r="G205" i="7"/>
  <c r="E205" i="7"/>
  <c r="J205" i="7"/>
  <c r="D205" i="7"/>
  <c r="C205" i="7"/>
  <c r="F205" i="7"/>
  <c r="K205" i="7"/>
  <c r="L999" i="7"/>
  <c r="K999" i="7"/>
  <c r="D999" i="7"/>
  <c r="F999" i="7"/>
  <c r="J999" i="7"/>
  <c r="G999" i="7"/>
  <c r="E999" i="7"/>
  <c r="M999" i="7"/>
  <c r="C999" i="7"/>
  <c r="L942" i="7"/>
  <c r="K942" i="7"/>
  <c r="E942" i="7"/>
  <c r="J942" i="7"/>
  <c r="F942" i="7"/>
  <c r="G942" i="7"/>
  <c r="M942" i="7"/>
  <c r="D942" i="7"/>
  <c r="C942" i="7"/>
  <c r="M878" i="7"/>
  <c r="G878" i="7"/>
  <c r="L878" i="7"/>
  <c r="E878" i="7"/>
  <c r="K878" i="7"/>
  <c r="F878" i="7"/>
  <c r="D878" i="7"/>
  <c r="J878" i="7"/>
  <c r="C878" i="7"/>
  <c r="M818" i="7"/>
  <c r="G818" i="7"/>
  <c r="J818" i="7"/>
  <c r="K818" i="7"/>
  <c r="F818" i="7"/>
  <c r="E818" i="7"/>
  <c r="L818" i="7"/>
  <c r="D818" i="7"/>
  <c r="C818" i="7"/>
  <c r="M786" i="7"/>
  <c r="J786" i="7"/>
  <c r="E786" i="7"/>
  <c r="G786" i="7"/>
  <c r="K786" i="7"/>
  <c r="F786" i="7"/>
  <c r="D786" i="7"/>
  <c r="L786" i="7"/>
  <c r="C786" i="7"/>
  <c r="M723" i="7"/>
  <c r="D723" i="7"/>
  <c r="E723" i="7"/>
  <c r="K723" i="7"/>
  <c r="F723" i="7"/>
  <c r="G723" i="7"/>
  <c r="L723" i="7"/>
  <c r="C723" i="7"/>
  <c r="J723" i="7"/>
  <c r="D659" i="7"/>
  <c r="E659" i="7"/>
  <c r="G659" i="7"/>
  <c r="K659" i="7"/>
  <c r="F659" i="7"/>
  <c r="J659" i="7"/>
  <c r="L659" i="7"/>
  <c r="C659" i="7"/>
  <c r="L605" i="7"/>
  <c r="G605" i="7"/>
  <c r="D605" i="7"/>
  <c r="J605" i="7"/>
  <c r="E605" i="7"/>
  <c r="F605" i="7"/>
  <c r="K605" i="7"/>
  <c r="C605" i="7"/>
  <c r="J546" i="7"/>
  <c r="E546" i="7"/>
  <c r="G546" i="7"/>
  <c r="K546" i="7"/>
  <c r="F546" i="7"/>
  <c r="D546" i="7"/>
  <c r="L546" i="7"/>
  <c r="C546" i="7"/>
  <c r="J482" i="7"/>
  <c r="L482" i="7"/>
  <c r="F482" i="7"/>
  <c r="D482" i="7"/>
  <c r="K482" i="7"/>
  <c r="G482" i="7"/>
  <c r="E482" i="7"/>
  <c r="C482" i="7"/>
  <c r="D418" i="7"/>
  <c r="K418" i="7"/>
  <c r="L418" i="7"/>
  <c r="G418" i="7"/>
  <c r="J418" i="7"/>
  <c r="F418" i="7"/>
  <c r="E418" i="7"/>
  <c r="C418" i="7"/>
  <c r="D354" i="7"/>
  <c r="K354" i="7"/>
  <c r="L354" i="7"/>
  <c r="G354" i="7"/>
  <c r="J354" i="7"/>
  <c r="F354" i="7"/>
  <c r="E354" i="7"/>
  <c r="C354" i="7"/>
  <c r="D290" i="7"/>
  <c r="K290" i="7"/>
  <c r="L290" i="7"/>
  <c r="G290" i="7"/>
  <c r="J290" i="7"/>
  <c r="F290" i="7"/>
  <c r="E290" i="7"/>
  <c r="C290" i="7"/>
  <c r="L217" i="7"/>
  <c r="K217" i="7"/>
  <c r="D217" i="7"/>
  <c r="G217" i="7"/>
  <c r="J217" i="7"/>
  <c r="F217" i="7"/>
  <c r="C217" i="7"/>
  <c r="E217" i="7"/>
  <c r="L947" i="7"/>
  <c r="K947" i="7"/>
  <c r="E947" i="7"/>
  <c r="M947" i="7"/>
  <c r="D947" i="7"/>
  <c r="G947" i="7"/>
  <c r="F947" i="7"/>
  <c r="C947" i="7"/>
  <c r="J947" i="7"/>
  <c r="L954" i="7"/>
  <c r="K954" i="7"/>
  <c r="M954" i="7"/>
  <c r="F954" i="7"/>
  <c r="E954" i="7"/>
  <c r="G954" i="7"/>
  <c r="J954" i="7"/>
  <c r="D954" i="7"/>
  <c r="C954" i="7"/>
  <c r="L890" i="7"/>
  <c r="M890" i="7"/>
  <c r="K890" i="7"/>
  <c r="F890" i="7"/>
  <c r="E890" i="7"/>
  <c r="J890" i="7"/>
  <c r="D890" i="7"/>
  <c r="G890" i="7"/>
  <c r="C890" i="7"/>
  <c r="M826" i="7"/>
  <c r="J826" i="7"/>
  <c r="L826" i="7"/>
  <c r="F826" i="7"/>
  <c r="E826" i="7"/>
  <c r="G826" i="7"/>
  <c r="D826" i="7"/>
  <c r="C826" i="7"/>
  <c r="K826" i="7"/>
  <c r="L792" i="7"/>
  <c r="E792" i="7"/>
  <c r="M792" i="7"/>
  <c r="G792" i="7"/>
  <c r="D792" i="7"/>
  <c r="K792" i="7"/>
  <c r="J792" i="7"/>
  <c r="F792" i="7"/>
  <c r="C792" i="7"/>
  <c r="M735" i="7"/>
  <c r="F735" i="7"/>
  <c r="J735" i="7"/>
  <c r="D735" i="7"/>
  <c r="E735" i="7"/>
  <c r="G735" i="7"/>
  <c r="K735" i="7"/>
  <c r="L735" i="7"/>
  <c r="C735" i="7"/>
  <c r="F671" i="7"/>
  <c r="J671" i="7"/>
  <c r="D671" i="7"/>
  <c r="E671" i="7"/>
  <c r="K671" i="7"/>
  <c r="L671" i="7"/>
  <c r="G671" i="7"/>
  <c r="C671" i="7"/>
  <c r="D611" i="7"/>
  <c r="L611" i="7"/>
  <c r="F611" i="7"/>
  <c r="E611" i="7"/>
  <c r="G611" i="7"/>
  <c r="J611" i="7"/>
  <c r="K611" i="7"/>
  <c r="C611" i="7"/>
  <c r="L558" i="7"/>
  <c r="J558" i="7"/>
  <c r="D558" i="7"/>
  <c r="E558" i="7"/>
  <c r="F558" i="7"/>
  <c r="K558" i="7"/>
  <c r="G558" i="7"/>
  <c r="C558" i="7"/>
  <c r="L494" i="7"/>
  <c r="J494" i="7"/>
  <c r="D494" i="7"/>
  <c r="E494" i="7"/>
  <c r="G494" i="7"/>
  <c r="K494" i="7"/>
  <c r="C494" i="7"/>
  <c r="F494" i="7"/>
  <c r="G430" i="7"/>
  <c r="L430" i="7"/>
  <c r="D430" i="7"/>
  <c r="J430" i="7"/>
  <c r="K430" i="7"/>
  <c r="F430" i="7"/>
  <c r="E430" i="7"/>
  <c r="C430" i="7"/>
  <c r="G366" i="7"/>
  <c r="L366" i="7"/>
  <c r="D366" i="7"/>
  <c r="J366" i="7"/>
  <c r="E366" i="7"/>
  <c r="F366" i="7"/>
  <c r="K366" i="7"/>
  <c r="C366" i="7"/>
  <c r="G302" i="7"/>
  <c r="L302" i="7"/>
  <c r="D302" i="7"/>
  <c r="J302" i="7"/>
  <c r="F302" i="7"/>
  <c r="K302" i="7"/>
  <c r="E302" i="7"/>
  <c r="C302" i="7"/>
  <c r="G229" i="7"/>
  <c r="L229" i="7"/>
  <c r="D229" i="7"/>
  <c r="J229" i="7"/>
  <c r="E229" i="7"/>
  <c r="K229" i="7"/>
  <c r="C229" i="7"/>
  <c r="F229" i="7"/>
  <c r="M987" i="7"/>
  <c r="L987" i="7"/>
  <c r="J987" i="7"/>
  <c r="G987" i="7"/>
  <c r="K987" i="7"/>
  <c r="F987" i="7"/>
  <c r="E987" i="7"/>
  <c r="C987" i="7"/>
  <c r="D987" i="7"/>
  <c r="L966" i="7"/>
  <c r="K966" i="7"/>
  <c r="M966" i="7"/>
  <c r="G966" i="7"/>
  <c r="J966" i="7"/>
  <c r="E966" i="7"/>
  <c r="D966" i="7"/>
  <c r="F966" i="7"/>
  <c r="C966" i="7"/>
  <c r="M902" i="7"/>
  <c r="J902" i="7"/>
  <c r="L902" i="7"/>
  <c r="F902" i="7"/>
  <c r="G902" i="7"/>
  <c r="E902" i="7"/>
  <c r="D902" i="7"/>
  <c r="K902" i="7"/>
  <c r="C902" i="7"/>
  <c r="M838" i="7"/>
  <c r="L838" i="7"/>
  <c r="J838" i="7"/>
  <c r="F838" i="7"/>
  <c r="K838" i="7"/>
  <c r="G838" i="7"/>
  <c r="E838" i="7"/>
  <c r="D838" i="7"/>
  <c r="C838" i="7"/>
  <c r="M798" i="7"/>
  <c r="L798" i="7"/>
  <c r="J798" i="7"/>
  <c r="D798" i="7"/>
  <c r="G798" i="7"/>
  <c r="F798" i="7"/>
  <c r="K798" i="7"/>
  <c r="E798" i="7"/>
  <c r="C798" i="7"/>
  <c r="M747" i="7"/>
  <c r="J747" i="7"/>
  <c r="L747" i="7"/>
  <c r="F747" i="7"/>
  <c r="K747" i="7"/>
  <c r="E747" i="7"/>
  <c r="D747" i="7"/>
  <c r="G747" i="7"/>
  <c r="C747" i="7"/>
  <c r="J683" i="7"/>
  <c r="L683" i="7"/>
  <c r="F683" i="7"/>
  <c r="G683" i="7"/>
  <c r="E683" i="7"/>
  <c r="K683" i="7"/>
  <c r="C683" i="7"/>
  <c r="D683" i="7"/>
  <c r="J619" i="7"/>
  <c r="L619" i="7"/>
  <c r="F619" i="7"/>
  <c r="K619" i="7"/>
  <c r="G619" i="7"/>
  <c r="D619" i="7"/>
  <c r="E619" i="7"/>
  <c r="C619" i="7"/>
  <c r="D570" i="7"/>
  <c r="L570" i="7"/>
  <c r="F570" i="7"/>
  <c r="G570" i="7"/>
  <c r="K570" i="7"/>
  <c r="J570" i="7"/>
  <c r="E570" i="7"/>
  <c r="C570" i="7"/>
  <c r="D506" i="7"/>
  <c r="L506" i="7"/>
  <c r="F506" i="7"/>
  <c r="K506" i="7"/>
  <c r="J506" i="7"/>
  <c r="E506" i="7"/>
  <c r="G506" i="7"/>
  <c r="C506" i="7"/>
  <c r="D442" i="7"/>
  <c r="E442" i="7"/>
  <c r="K442" i="7"/>
  <c r="F442" i="7"/>
  <c r="G442" i="7"/>
  <c r="L442" i="7"/>
  <c r="J442" i="7"/>
  <c r="C442" i="7"/>
  <c r="G378" i="7"/>
  <c r="L378" i="7"/>
  <c r="K378" i="7"/>
  <c r="F378" i="7"/>
  <c r="E378" i="7"/>
  <c r="J378" i="7"/>
  <c r="D378" i="7"/>
  <c r="C378" i="7"/>
  <c r="G314" i="7"/>
  <c r="L314" i="7"/>
  <c r="K314" i="7"/>
  <c r="F314" i="7"/>
  <c r="E314" i="7"/>
  <c r="J314" i="7"/>
  <c r="C314" i="7"/>
  <c r="D314" i="7"/>
  <c r="G241" i="7"/>
  <c r="L241" i="7"/>
  <c r="K241" i="7"/>
  <c r="F241" i="7"/>
  <c r="E241" i="7"/>
  <c r="J241" i="7"/>
  <c r="D241" i="7"/>
  <c r="C241" i="7"/>
  <c r="L177" i="7"/>
  <c r="G177" i="7"/>
  <c r="K177" i="7"/>
  <c r="J177" i="7"/>
  <c r="F177" i="7"/>
  <c r="E177" i="7"/>
  <c r="D177" i="7"/>
  <c r="C177" i="7"/>
  <c r="M827" i="7"/>
  <c r="G827" i="7"/>
  <c r="L827" i="7"/>
  <c r="F827" i="7"/>
  <c r="D827" i="7"/>
  <c r="K827" i="7"/>
  <c r="E827" i="7"/>
  <c r="J827" i="7"/>
  <c r="C827" i="7"/>
  <c r="L664" i="7"/>
  <c r="E664" i="7"/>
  <c r="J664" i="7"/>
  <c r="K664" i="7"/>
  <c r="F664" i="7"/>
  <c r="G664" i="7"/>
  <c r="D664" i="7"/>
  <c r="C664" i="7"/>
  <c r="J523" i="7"/>
  <c r="K523" i="7"/>
  <c r="D523" i="7"/>
  <c r="G523" i="7"/>
  <c r="L523" i="7"/>
  <c r="F523" i="7"/>
  <c r="E523" i="7"/>
  <c r="C523" i="7"/>
  <c r="L395" i="7"/>
  <c r="K395" i="7"/>
  <c r="J395" i="7"/>
  <c r="G395" i="7"/>
  <c r="F395" i="7"/>
  <c r="E395" i="7"/>
  <c r="D395" i="7"/>
  <c r="C395" i="7"/>
  <c r="L267" i="7"/>
  <c r="K267" i="7"/>
  <c r="J267" i="7"/>
  <c r="G267" i="7"/>
  <c r="F267" i="7"/>
  <c r="E267" i="7"/>
  <c r="D267" i="7"/>
  <c r="C267" i="7"/>
  <c r="L150" i="7"/>
  <c r="K150" i="7"/>
  <c r="E150" i="7"/>
  <c r="F150" i="7"/>
  <c r="J150" i="7"/>
  <c r="G150" i="7"/>
  <c r="D150" i="7"/>
  <c r="C150" i="7"/>
  <c r="L953" i="7"/>
  <c r="K953" i="7"/>
  <c r="J953" i="7"/>
  <c r="E953" i="7"/>
  <c r="F953" i="7"/>
  <c r="M953" i="7"/>
  <c r="G953" i="7"/>
  <c r="D953" i="7"/>
  <c r="C953" i="7"/>
  <c r="L825" i="7"/>
  <c r="F825" i="7"/>
  <c r="J825" i="7"/>
  <c r="E825" i="7"/>
  <c r="D825" i="7"/>
  <c r="M825" i="7"/>
  <c r="G825" i="7"/>
  <c r="K825" i="7"/>
  <c r="C825" i="7"/>
  <c r="J658" i="7"/>
  <c r="K658" i="7"/>
  <c r="D658" i="7"/>
  <c r="G658" i="7"/>
  <c r="L658" i="7"/>
  <c r="F658" i="7"/>
  <c r="E658" i="7"/>
  <c r="C658" i="7"/>
  <c r="L513" i="7"/>
  <c r="E513" i="7"/>
  <c r="J513" i="7"/>
  <c r="K513" i="7"/>
  <c r="F513" i="7"/>
  <c r="G513" i="7"/>
  <c r="D513" i="7"/>
  <c r="C513" i="7"/>
  <c r="G385" i="7"/>
  <c r="K385" i="7"/>
  <c r="D385" i="7"/>
  <c r="E385" i="7"/>
  <c r="J385" i="7"/>
  <c r="F385" i="7"/>
  <c r="L385" i="7"/>
  <c r="C385" i="7"/>
  <c r="E258" i="7"/>
  <c r="F258" i="7"/>
  <c r="K258" i="7"/>
  <c r="D258" i="7"/>
  <c r="L258" i="7"/>
  <c r="J258" i="7"/>
  <c r="G258" i="7"/>
  <c r="C258" i="7"/>
  <c r="K145" i="7"/>
  <c r="F145" i="7"/>
  <c r="J145" i="7"/>
  <c r="G145" i="7"/>
  <c r="D145" i="7"/>
  <c r="E145" i="7"/>
  <c r="L145" i="7"/>
  <c r="C145" i="7"/>
  <c r="F81" i="7"/>
  <c r="J81" i="7"/>
  <c r="G81" i="7"/>
  <c r="D81" i="7"/>
  <c r="K81" i="7"/>
  <c r="L81" i="7"/>
  <c r="E81" i="7"/>
  <c r="C81" i="7"/>
  <c r="L17" i="7"/>
  <c r="F17" i="7"/>
  <c r="K17" i="7"/>
  <c r="G17" i="7"/>
  <c r="D17" i="7"/>
  <c r="J17" i="7"/>
  <c r="E17" i="7"/>
  <c r="C17" i="7"/>
  <c r="D354" i="6"/>
  <c r="E354" i="6"/>
  <c r="F354" i="6"/>
  <c r="G354" i="6"/>
  <c r="E290" i="6"/>
  <c r="F290" i="6"/>
  <c r="D290" i="6"/>
  <c r="G290" i="6"/>
  <c r="D226" i="6"/>
  <c r="F226" i="6"/>
  <c r="G226" i="6"/>
  <c r="E226" i="6"/>
  <c r="K76" i="7"/>
  <c r="D76" i="7"/>
  <c r="C76" i="7"/>
  <c r="E76" i="7"/>
  <c r="J76" i="7"/>
  <c r="F76" i="7"/>
  <c r="L76" i="7"/>
  <c r="G76" i="7"/>
  <c r="G349" i="6"/>
  <c r="E349" i="6"/>
  <c r="D349" i="6"/>
  <c r="F349" i="6"/>
  <c r="F221" i="6"/>
  <c r="G221" i="6"/>
  <c r="D221" i="6"/>
  <c r="E221" i="6"/>
  <c r="G135" i="6"/>
  <c r="E135" i="6"/>
  <c r="D135" i="6"/>
  <c r="F135" i="6"/>
  <c r="F71" i="6"/>
  <c r="G71" i="6"/>
  <c r="D71" i="6"/>
  <c r="E71" i="6"/>
  <c r="F7" i="6"/>
  <c r="G7" i="6"/>
  <c r="E7" i="6"/>
  <c r="D383" i="6"/>
  <c r="G383" i="6"/>
  <c r="E383" i="6"/>
  <c r="F383" i="6"/>
  <c r="D255" i="6"/>
  <c r="G255" i="6"/>
  <c r="F255" i="6"/>
  <c r="E255" i="6"/>
  <c r="F152" i="6"/>
  <c r="G152" i="6"/>
  <c r="E152" i="6"/>
  <c r="D152" i="6"/>
  <c r="D88" i="6"/>
  <c r="G88" i="6"/>
  <c r="F88" i="6"/>
  <c r="E88" i="6"/>
  <c r="G24" i="6"/>
  <c r="F24" i="6"/>
  <c r="E24" i="6"/>
  <c r="D968" i="7"/>
  <c r="G968" i="7"/>
  <c r="M968" i="7"/>
  <c r="C968" i="7"/>
  <c r="F968" i="7"/>
  <c r="J968" i="7"/>
  <c r="E968" i="7"/>
  <c r="L968" i="7"/>
  <c r="K968" i="7"/>
  <c r="D904" i="7"/>
  <c r="G904" i="7"/>
  <c r="K904" i="7"/>
  <c r="C904" i="7"/>
  <c r="F904" i="7"/>
  <c r="J904" i="7"/>
  <c r="E904" i="7"/>
  <c r="L904" i="7"/>
  <c r="M904" i="7"/>
  <c r="D840" i="7"/>
  <c r="G840" i="7"/>
  <c r="M840" i="7"/>
  <c r="C840" i="7"/>
  <c r="F840" i="7"/>
  <c r="J840" i="7"/>
  <c r="E840" i="7"/>
  <c r="L840" i="7"/>
  <c r="K840" i="7"/>
  <c r="E791" i="7"/>
  <c r="D791" i="7"/>
  <c r="J791" i="7"/>
  <c r="M791" i="7"/>
  <c r="L791" i="7"/>
  <c r="K791" i="7"/>
  <c r="G791" i="7"/>
  <c r="C791" i="7"/>
  <c r="F791" i="7"/>
  <c r="M713" i="7"/>
  <c r="E713" i="7"/>
  <c r="F713" i="7"/>
  <c r="L713" i="7"/>
  <c r="K713" i="7"/>
  <c r="J713" i="7"/>
  <c r="D713" i="7"/>
  <c r="G713" i="7"/>
  <c r="C713" i="7"/>
  <c r="K625" i="7"/>
  <c r="L625" i="7"/>
  <c r="G625" i="7"/>
  <c r="E625" i="7"/>
  <c r="D625" i="7"/>
  <c r="J625" i="7"/>
  <c r="F625" i="7"/>
  <c r="C625" i="7"/>
  <c r="D552" i="7"/>
  <c r="G552" i="7"/>
  <c r="J552" i="7"/>
  <c r="E552" i="7"/>
  <c r="L552" i="7"/>
  <c r="K552" i="7"/>
  <c r="C552" i="7"/>
  <c r="F552" i="7"/>
  <c r="G312" i="7"/>
  <c r="J312" i="7"/>
  <c r="F312" i="7"/>
  <c r="C312" i="7"/>
  <c r="L312" i="7"/>
  <c r="E312" i="7"/>
  <c r="K312" i="7"/>
  <c r="D312" i="7"/>
  <c r="D748" i="7"/>
  <c r="E748" i="7"/>
  <c r="J748" i="7"/>
  <c r="M748" i="7"/>
  <c r="C748" i="7"/>
  <c r="L748" i="7"/>
  <c r="G748" i="7"/>
  <c r="K748" i="7"/>
  <c r="F748" i="7"/>
  <c r="G232" i="7"/>
  <c r="J232" i="7"/>
  <c r="F232" i="7"/>
  <c r="C232" i="7"/>
  <c r="L232" i="7"/>
  <c r="E232" i="7"/>
  <c r="K232" i="7"/>
  <c r="D232" i="7"/>
  <c r="D485" i="7"/>
  <c r="E485" i="7"/>
  <c r="J485" i="7"/>
  <c r="F485" i="7"/>
  <c r="C485" i="7"/>
  <c r="K485" i="7"/>
  <c r="L485" i="7"/>
  <c r="G485" i="7"/>
  <c r="G384" i="6"/>
  <c r="E384" i="6"/>
  <c r="F384" i="6"/>
  <c r="D384" i="6"/>
  <c r="D109" i="6"/>
  <c r="G109" i="6"/>
  <c r="E109" i="6"/>
  <c r="F109" i="6"/>
  <c r="M883" i="7"/>
  <c r="J883" i="7"/>
  <c r="E883" i="7"/>
  <c r="D883" i="7"/>
  <c r="L883" i="7"/>
  <c r="F883" i="7"/>
  <c r="K883" i="7"/>
  <c r="G883" i="7"/>
  <c r="C883" i="7"/>
  <c r="L720" i="7"/>
  <c r="K720" i="7"/>
  <c r="D720" i="7"/>
  <c r="E720" i="7"/>
  <c r="M720" i="7"/>
  <c r="J720" i="7"/>
  <c r="G720" i="7"/>
  <c r="F720" i="7"/>
  <c r="C720" i="7"/>
  <c r="D579" i="7"/>
  <c r="E579" i="7"/>
  <c r="J579" i="7"/>
  <c r="L579" i="7"/>
  <c r="F579" i="7"/>
  <c r="K579" i="7"/>
  <c r="C579" i="7"/>
  <c r="G579" i="7"/>
  <c r="L451" i="7"/>
  <c r="D451" i="7"/>
  <c r="G451" i="7"/>
  <c r="E451" i="7"/>
  <c r="K451" i="7"/>
  <c r="F451" i="7"/>
  <c r="J451" i="7"/>
  <c r="C451" i="7"/>
  <c r="L323" i="7"/>
  <c r="F323" i="7"/>
  <c r="K323" i="7"/>
  <c r="G323" i="7"/>
  <c r="J323" i="7"/>
  <c r="D323" i="7"/>
  <c r="C323" i="7"/>
  <c r="E323" i="7"/>
  <c r="G204" i="7"/>
  <c r="D204" i="7"/>
  <c r="J204" i="7"/>
  <c r="L204" i="7"/>
  <c r="E204" i="7"/>
  <c r="K204" i="7"/>
  <c r="F204" i="7"/>
  <c r="C204" i="7"/>
  <c r="F114" i="7"/>
  <c r="J114" i="7"/>
  <c r="G114" i="7"/>
  <c r="D114" i="7"/>
  <c r="K114" i="7"/>
  <c r="L114" i="7"/>
  <c r="E114" i="7"/>
  <c r="C114" i="7"/>
  <c r="L881" i="7"/>
  <c r="K881" i="7"/>
  <c r="D881" i="7"/>
  <c r="E881" i="7"/>
  <c r="G881" i="7"/>
  <c r="M881" i="7"/>
  <c r="J881" i="7"/>
  <c r="F881" i="7"/>
  <c r="C881" i="7"/>
  <c r="E714" i="7"/>
  <c r="F714" i="7"/>
  <c r="L714" i="7"/>
  <c r="K714" i="7"/>
  <c r="J714" i="7"/>
  <c r="G714" i="7"/>
  <c r="M714" i="7"/>
  <c r="C714" i="7"/>
  <c r="D714" i="7"/>
  <c r="D569" i="7"/>
  <c r="G569" i="7"/>
  <c r="J569" i="7"/>
  <c r="E569" i="7"/>
  <c r="F569" i="7"/>
  <c r="K569" i="7"/>
  <c r="L569" i="7"/>
  <c r="C569" i="7"/>
  <c r="E441" i="7"/>
  <c r="F441" i="7"/>
  <c r="L441" i="7"/>
  <c r="K441" i="7"/>
  <c r="D441" i="7"/>
  <c r="G441" i="7"/>
  <c r="C441" i="7"/>
  <c r="J441" i="7"/>
  <c r="E313" i="7"/>
  <c r="F313" i="7"/>
  <c r="J313" i="7"/>
  <c r="K313" i="7"/>
  <c r="D313" i="7"/>
  <c r="G313" i="7"/>
  <c r="L313" i="7"/>
  <c r="C313" i="7"/>
  <c r="K194" i="7"/>
  <c r="F194" i="7"/>
  <c r="J194" i="7"/>
  <c r="D194" i="7"/>
  <c r="E194" i="7"/>
  <c r="L194" i="7"/>
  <c r="C194" i="7"/>
  <c r="G194" i="7"/>
  <c r="D109" i="7"/>
  <c r="K109" i="7"/>
  <c r="J109" i="7"/>
  <c r="F109" i="7"/>
  <c r="E109" i="7"/>
  <c r="G109" i="7"/>
  <c r="L109" i="7"/>
  <c r="C109" i="7"/>
  <c r="E45" i="7"/>
  <c r="D45" i="7"/>
  <c r="J45" i="7"/>
  <c r="F45" i="7"/>
  <c r="G45" i="7"/>
  <c r="L45" i="7"/>
  <c r="C45" i="7"/>
  <c r="K45" i="7"/>
  <c r="F382" i="6"/>
  <c r="E382" i="6"/>
  <c r="D382" i="6"/>
  <c r="G382" i="6"/>
  <c r="F318" i="6"/>
  <c r="E318" i="6"/>
  <c r="D318" i="6"/>
  <c r="G318" i="6"/>
  <c r="D254" i="6"/>
  <c r="E254" i="6"/>
  <c r="F254" i="6"/>
  <c r="G254" i="6"/>
  <c r="D190" i="6"/>
  <c r="F190" i="6"/>
  <c r="E190" i="6"/>
  <c r="G190" i="6"/>
  <c r="G4" i="7"/>
  <c r="D4" i="7"/>
  <c r="K4" i="7"/>
  <c r="E4" i="7"/>
  <c r="L4" i="7"/>
  <c r="F4" i="7"/>
  <c r="J4" i="7"/>
  <c r="C4" i="7"/>
  <c r="E277" i="6"/>
  <c r="D277" i="6"/>
  <c r="F277" i="6"/>
  <c r="G277" i="6"/>
  <c r="F163" i="6"/>
  <c r="D163" i="6"/>
  <c r="E163" i="6"/>
  <c r="G163" i="6"/>
  <c r="E99" i="6"/>
  <c r="D99" i="6"/>
  <c r="F99" i="6"/>
  <c r="G99" i="6"/>
  <c r="E35" i="6"/>
  <c r="D35" i="6"/>
  <c r="F35" i="6"/>
  <c r="G35" i="6"/>
  <c r="G38" i="7"/>
  <c r="J38" i="7"/>
  <c r="F38" i="7"/>
  <c r="E38" i="7"/>
  <c r="K38" i="7"/>
  <c r="D38" i="7"/>
  <c r="L38" i="7"/>
  <c r="C38" i="7"/>
  <c r="F311" i="6"/>
  <c r="D311" i="6"/>
  <c r="E311" i="6"/>
  <c r="G311" i="6"/>
  <c r="E183" i="6"/>
  <c r="D183" i="6"/>
  <c r="F183" i="6"/>
  <c r="G183" i="6"/>
  <c r="F116" i="6"/>
  <c r="D116" i="6"/>
  <c r="E116" i="6"/>
  <c r="G116" i="6"/>
  <c r="G52" i="6"/>
  <c r="E52" i="6"/>
  <c r="F52" i="6"/>
  <c r="D52" i="6"/>
  <c r="M994" i="7"/>
  <c r="E994" i="7"/>
  <c r="F994" i="7"/>
  <c r="L994" i="7"/>
  <c r="K994" i="7"/>
  <c r="G994" i="7"/>
  <c r="J994" i="7"/>
  <c r="D994" i="7"/>
  <c r="C994" i="7"/>
  <c r="M932" i="7"/>
  <c r="E932" i="7"/>
  <c r="F932" i="7"/>
  <c r="L932" i="7"/>
  <c r="K932" i="7"/>
  <c r="J932" i="7"/>
  <c r="D932" i="7"/>
  <c r="G932" i="7"/>
  <c r="C932" i="7"/>
  <c r="K868" i="7"/>
  <c r="E868" i="7"/>
  <c r="F868" i="7"/>
  <c r="L868" i="7"/>
  <c r="M868" i="7"/>
  <c r="G868" i="7"/>
  <c r="J868" i="7"/>
  <c r="D868" i="7"/>
  <c r="C868" i="7"/>
  <c r="M809" i="7"/>
  <c r="E809" i="7"/>
  <c r="L809" i="7"/>
  <c r="G809" i="7"/>
  <c r="C809" i="7"/>
  <c r="J809" i="7"/>
  <c r="F809" i="7"/>
  <c r="K809" i="7"/>
  <c r="D809" i="7"/>
  <c r="D749" i="7"/>
  <c r="E749" i="7"/>
  <c r="K749" i="7"/>
  <c r="C749" i="7"/>
  <c r="F749" i="7"/>
  <c r="J749" i="7"/>
  <c r="M749" i="7"/>
  <c r="L749" i="7"/>
  <c r="G749" i="7"/>
  <c r="E665" i="7"/>
  <c r="F665" i="7"/>
  <c r="D665" i="7"/>
  <c r="J665" i="7"/>
  <c r="G665" i="7"/>
  <c r="L665" i="7"/>
  <c r="C665" i="7"/>
  <c r="K665" i="7"/>
  <c r="E592" i="7"/>
  <c r="L592" i="7"/>
  <c r="G592" i="7"/>
  <c r="C592" i="7"/>
  <c r="J592" i="7"/>
  <c r="F592" i="7"/>
  <c r="D592" i="7"/>
  <c r="K592" i="7"/>
  <c r="G424" i="7"/>
  <c r="J424" i="7"/>
  <c r="F424" i="7"/>
  <c r="L424" i="7"/>
  <c r="E424" i="7"/>
  <c r="C424" i="7"/>
  <c r="K424" i="7"/>
  <c r="D424" i="7"/>
  <c r="L159" i="7"/>
  <c r="G159" i="7"/>
  <c r="K159" i="7"/>
  <c r="F159" i="7"/>
  <c r="E159" i="7"/>
  <c r="C159" i="7"/>
  <c r="J159" i="7"/>
  <c r="D159" i="7"/>
  <c r="D447" i="7"/>
  <c r="G447" i="7"/>
  <c r="J447" i="7"/>
  <c r="E447" i="7"/>
  <c r="L447" i="7"/>
  <c r="K447" i="7"/>
  <c r="C447" i="7"/>
  <c r="F447" i="7"/>
  <c r="M837" i="7"/>
  <c r="G837" i="7"/>
  <c r="J837" i="7"/>
  <c r="F837" i="7"/>
  <c r="E837" i="7"/>
  <c r="K837" i="7"/>
  <c r="D837" i="7"/>
  <c r="L837" i="7"/>
  <c r="C837" i="7"/>
  <c r="J131" i="7"/>
  <c r="E131" i="7"/>
  <c r="L131" i="7"/>
  <c r="D131" i="7"/>
  <c r="K131" i="7"/>
  <c r="F131" i="7"/>
  <c r="C131" i="7"/>
  <c r="G131" i="7"/>
  <c r="F88" i="7"/>
  <c r="J88" i="7"/>
  <c r="G88" i="7"/>
  <c r="K88" i="7"/>
  <c r="D88" i="7"/>
  <c r="L88" i="7"/>
  <c r="E88" i="7"/>
  <c r="C88" i="7"/>
  <c r="G158" i="6"/>
  <c r="E158" i="6"/>
  <c r="D158" i="6"/>
  <c r="F158" i="6"/>
  <c r="L939" i="7"/>
  <c r="K939" i="7"/>
  <c r="G939" i="7"/>
  <c r="D939" i="7"/>
  <c r="J939" i="7"/>
  <c r="E939" i="7"/>
  <c r="M939" i="7"/>
  <c r="F939" i="7"/>
  <c r="C939" i="7"/>
  <c r="L776" i="7"/>
  <c r="E776" i="7"/>
  <c r="F776" i="7"/>
  <c r="K776" i="7"/>
  <c r="M776" i="7"/>
  <c r="G776" i="7"/>
  <c r="D776" i="7"/>
  <c r="C776" i="7"/>
  <c r="J776" i="7"/>
  <c r="L648" i="7"/>
  <c r="E648" i="7"/>
  <c r="D648" i="7"/>
  <c r="F648" i="7"/>
  <c r="J648" i="7"/>
  <c r="G648" i="7"/>
  <c r="K648" i="7"/>
  <c r="C648" i="7"/>
  <c r="J507" i="7"/>
  <c r="E507" i="7"/>
  <c r="G507" i="7"/>
  <c r="K507" i="7"/>
  <c r="F507" i="7"/>
  <c r="D507" i="7"/>
  <c r="L507" i="7"/>
  <c r="C507" i="7"/>
  <c r="L379" i="7"/>
  <c r="G379" i="7"/>
  <c r="D379" i="7"/>
  <c r="F379" i="7"/>
  <c r="J379" i="7"/>
  <c r="E379" i="7"/>
  <c r="K379" i="7"/>
  <c r="C379" i="7"/>
  <c r="L255" i="7"/>
  <c r="F255" i="7"/>
  <c r="D255" i="7"/>
  <c r="J255" i="7"/>
  <c r="G255" i="7"/>
  <c r="E255" i="7"/>
  <c r="C255" i="7"/>
  <c r="K255" i="7"/>
  <c r="F142" i="7"/>
  <c r="L142" i="7"/>
  <c r="D142" i="7"/>
  <c r="K142" i="7"/>
  <c r="G142" i="7"/>
  <c r="E142" i="7"/>
  <c r="J142" i="7"/>
  <c r="C142" i="7"/>
  <c r="L937" i="7"/>
  <c r="K937" i="7"/>
  <c r="D937" i="7"/>
  <c r="F937" i="7"/>
  <c r="J937" i="7"/>
  <c r="G937" i="7"/>
  <c r="E937" i="7"/>
  <c r="M937" i="7"/>
  <c r="C937" i="7"/>
  <c r="M770" i="7"/>
  <c r="J770" i="7"/>
  <c r="E770" i="7"/>
  <c r="G770" i="7"/>
  <c r="K770" i="7"/>
  <c r="F770" i="7"/>
  <c r="D770" i="7"/>
  <c r="L770" i="7"/>
  <c r="C770" i="7"/>
  <c r="J642" i="7"/>
  <c r="E642" i="7"/>
  <c r="G642" i="7"/>
  <c r="K642" i="7"/>
  <c r="F642" i="7"/>
  <c r="D642" i="7"/>
  <c r="C642" i="7"/>
  <c r="L642" i="7"/>
  <c r="E497" i="7"/>
  <c r="D497" i="7"/>
  <c r="F497" i="7"/>
  <c r="K497" i="7"/>
  <c r="G497" i="7"/>
  <c r="J497" i="7"/>
  <c r="L497" i="7"/>
  <c r="C497" i="7"/>
  <c r="L369" i="7"/>
  <c r="F369" i="7"/>
  <c r="J369" i="7"/>
  <c r="G369" i="7"/>
  <c r="K369" i="7"/>
  <c r="C369" i="7"/>
  <c r="E369" i="7"/>
  <c r="D369" i="7"/>
  <c r="L250" i="7"/>
  <c r="F250" i="7"/>
  <c r="J250" i="7"/>
  <c r="G250" i="7"/>
  <c r="E250" i="7"/>
  <c r="D250" i="7"/>
  <c r="K250" i="7"/>
  <c r="C250" i="7"/>
  <c r="K137" i="7"/>
  <c r="F137" i="7"/>
  <c r="G137" i="7"/>
  <c r="L137" i="7"/>
  <c r="J137" i="7"/>
  <c r="C137" i="7"/>
  <c r="E137" i="7"/>
  <c r="D137" i="7"/>
  <c r="E73" i="7"/>
  <c r="F73" i="7"/>
  <c r="K73" i="7"/>
  <c r="L73" i="7"/>
  <c r="G73" i="7"/>
  <c r="D73" i="7"/>
  <c r="J73" i="7"/>
  <c r="C73" i="7"/>
  <c r="L9" i="7"/>
  <c r="F9" i="7"/>
  <c r="J9" i="7"/>
  <c r="G9" i="7"/>
  <c r="K9" i="7"/>
  <c r="C9" i="7"/>
  <c r="E9" i="7"/>
  <c r="D9" i="7"/>
  <c r="D346" i="6"/>
  <c r="F346" i="6"/>
  <c r="G346" i="6"/>
  <c r="E346" i="6"/>
  <c r="E282" i="6"/>
  <c r="D282" i="6"/>
  <c r="G282" i="6"/>
  <c r="F282" i="6"/>
  <c r="D218" i="6"/>
  <c r="G218" i="6"/>
  <c r="E218" i="6"/>
  <c r="F218" i="6"/>
  <c r="K60" i="7"/>
  <c r="D60" i="7"/>
  <c r="J60" i="7"/>
  <c r="G60" i="7"/>
  <c r="F60" i="7"/>
  <c r="L60" i="7"/>
  <c r="E60" i="7"/>
  <c r="C60" i="7"/>
  <c r="G333" i="6"/>
  <c r="E333" i="6"/>
  <c r="D333" i="6"/>
  <c r="F333" i="6"/>
  <c r="F205" i="6"/>
  <c r="G205" i="6"/>
  <c r="D205" i="6"/>
  <c r="E205" i="6"/>
  <c r="G127" i="6"/>
  <c r="E127" i="6"/>
  <c r="D127" i="6"/>
  <c r="F127" i="6"/>
  <c r="F63" i="6"/>
  <c r="G63" i="6"/>
  <c r="D63" i="6"/>
  <c r="E63" i="6"/>
  <c r="J94" i="7"/>
  <c r="G94" i="7"/>
  <c r="K94" i="7"/>
  <c r="F94" i="7"/>
  <c r="E94" i="7"/>
  <c r="L94" i="7"/>
  <c r="C94" i="7"/>
  <c r="D94" i="7"/>
  <c r="D367" i="6"/>
  <c r="E367" i="6"/>
  <c r="F367" i="6"/>
  <c r="G367" i="6"/>
  <c r="D239" i="6"/>
  <c r="F239" i="6"/>
  <c r="E239" i="6"/>
  <c r="G239" i="6"/>
  <c r="D144" i="6"/>
  <c r="E144" i="6"/>
  <c r="F144" i="6"/>
  <c r="G144" i="6"/>
  <c r="E80" i="6"/>
  <c r="F80" i="6"/>
  <c r="D80" i="6"/>
  <c r="G80" i="6"/>
  <c r="G16" i="6"/>
  <c r="F16" i="6"/>
  <c r="E16" i="6"/>
  <c r="D960" i="7"/>
  <c r="G960" i="7"/>
  <c r="J960" i="7"/>
  <c r="K960" i="7"/>
  <c r="M960" i="7"/>
  <c r="E960" i="7"/>
  <c r="L960" i="7"/>
  <c r="F960" i="7"/>
  <c r="C960" i="7"/>
  <c r="D896" i="7"/>
  <c r="G896" i="7"/>
  <c r="J896" i="7"/>
  <c r="M896" i="7"/>
  <c r="K896" i="7"/>
  <c r="E896" i="7"/>
  <c r="L896" i="7"/>
  <c r="F896" i="7"/>
  <c r="C896" i="7"/>
  <c r="K832" i="7"/>
  <c r="G832" i="7"/>
  <c r="J832" i="7"/>
  <c r="F832" i="7"/>
  <c r="M832" i="7"/>
  <c r="E832" i="7"/>
  <c r="L832" i="7"/>
  <c r="D832" i="7"/>
  <c r="C832" i="7"/>
  <c r="M785" i="7"/>
  <c r="K785" i="7"/>
  <c r="L785" i="7"/>
  <c r="G785" i="7"/>
  <c r="D785" i="7"/>
  <c r="E785" i="7"/>
  <c r="J785" i="7"/>
  <c r="F785" i="7"/>
  <c r="C785" i="7"/>
  <c r="D701" i="7"/>
  <c r="E701" i="7"/>
  <c r="K701" i="7"/>
  <c r="G701" i="7"/>
  <c r="L701" i="7"/>
  <c r="F701" i="7"/>
  <c r="C701" i="7"/>
  <c r="J701" i="7"/>
  <c r="E617" i="7"/>
  <c r="F617" i="7"/>
  <c r="K617" i="7"/>
  <c r="L617" i="7"/>
  <c r="D617" i="7"/>
  <c r="G617" i="7"/>
  <c r="J617" i="7"/>
  <c r="C617" i="7"/>
  <c r="D536" i="7"/>
  <c r="G536" i="7"/>
  <c r="J536" i="7"/>
  <c r="E536" i="7"/>
  <c r="L536" i="7"/>
  <c r="K536" i="7"/>
  <c r="C536" i="7"/>
  <c r="F536" i="7"/>
  <c r="G280" i="7"/>
  <c r="J280" i="7"/>
  <c r="F280" i="7"/>
  <c r="L280" i="7"/>
  <c r="E280" i="7"/>
  <c r="K280" i="7"/>
  <c r="D280" i="7"/>
  <c r="C280" i="7"/>
  <c r="D684" i="7"/>
  <c r="E684" i="7"/>
  <c r="J684" i="7"/>
  <c r="L684" i="7"/>
  <c r="G684" i="7"/>
  <c r="K684" i="7"/>
  <c r="C684" i="7"/>
  <c r="F684" i="7"/>
  <c r="E168" i="7"/>
  <c r="F168" i="7"/>
  <c r="J168" i="7"/>
  <c r="D168" i="7"/>
  <c r="L168" i="7"/>
  <c r="K168" i="7"/>
  <c r="G168" i="7"/>
  <c r="C168" i="7"/>
  <c r="E397" i="7"/>
  <c r="D397" i="7"/>
  <c r="K397" i="7"/>
  <c r="F397" i="7"/>
  <c r="J397" i="7"/>
  <c r="L397" i="7"/>
  <c r="C397" i="7"/>
  <c r="G397" i="7"/>
  <c r="F340" i="6"/>
  <c r="G340" i="6"/>
  <c r="D340" i="6"/>
  <c r="E340" i="6"/>
  <c r="E45" i="6"/>
  <c r="D45" i="6"/>
  <c r="G45" i="6"/>
  <c r="F45" i="6"/>
  <c r="L153" i="7"/>
  <c r="G153" i="7"/>
  <c r="J153" i="7"/>
  <c r="D153" i="7"/>
  <c r="E153" i="7"/>
  <c r="F153" i="7"/>
  <c r="K153" i="7"/>
  <c r="C153" i="7"/>
  <c r="M867" i="7"/>
  <c r="J867" i="7"/>
  <c r="K867" i="7"/>
  <c r="D867" i="7"/>
  <c r="G867" i="7"/>
  <c r="L867" i="7"/>
  <c r="F867" i="7"/>
  <c r="E867" i="7"/>
  <c r="C867" i="7"/>
  <c r="L704" i="7"/>
  <c r="K704" i="7"/>
  <c r="J704" i="7"/>
  <c r="E704" i="7"/>
  <c r="F704" i="7"/>
  <c r="M704" i="7"/>
  <c r="G704" i="7"/>
  <c r="D704" i="7"/>
  <c r="C704" i="7"/>
  <c r="D563" i="7"/>
  <c r="K563" i="7"/>
  <c r="J563" i="7"/>
  <c r="G563" i="7"/>
  <c r="L563" i="7"/>
  <c r="F563" i="7"/>
  <c r="C563" i="7"/>
  <c r="E563" i="7"/>
  <c r="L435" i="7"/>
  <c r="F435" i="7"/>
  <c r="J435" i="7"/>
  <c r="G435" i="7"/>
  <c r="D435" i="7"/>
  <c r="K435" i="7"/>
  <c r="E435" i="7"/>
  <c r="C435" i="7"/>
  <c r="L307" i="7"/>
  <c r="F307" i="7"/>
  <c r="J307" i="7"/>
  <c r="G307" i="7"/>
  <c r="D307" i="7"/>
  <c r="E307" i="7"/>
  <c r="C307" i="7"/>
  <c r="K307" i="7"/>
  <c r="F188" i="7"/>
  <c r="K188" i="7"/>
  <c r="G188" i="7"/>
  <c r="D188" i="7"/>
  <c r="J188" i="7"/>
  <c r="L188" i="7"/>
  <c r="E188" i="7"/>
  <c r="C188" i="7"/>
  <c r="F106" i="7"/>
  <c r="K106" i="7"/>
  <c r="G106" i="7"/>
  <c r="D106" i="7"/>
  <c r="E106" i="7"/>
  <c r="L106" i="7"/>
  <c r="J106" i="7"/>
  <c r="C106" i="7"/>
  <c r="L865" i="7"/>
  <c r="K865" i="7"/>
  <c r="J865" i="7"/>
  <c r="E865" i="7"/>
  <c r="F865" i="7"/>
  <c r="D865" i="7"/>
  <c r="G865" i="7"/>
  <c r="M865" i="7"/>
  <c r="C865" i="7"/>
  <c r="E698" i="7"/>
  <c r="F698" i="7"/>
  <c r="K698" i="7"/>
  <c r="D698" i="7"/>
  <c r="J698" i="7"/>
  <c r="L698" i="7"/>
  <c r="G698" i="7"/>
  <c r="C698" i="7"/>
  <c r="D553" i="7"/>
  <c r="G553" i="7"/>
  <c r="J553" i="7"/>
  <c r="K553" i="7"/>
  <c r="E553" i="7"/>
  <c r="L553" i="7"/>
  <c r="F553" i="7"/>
  <c r="C553" i="7"/>
  <c r="E425" i="7"/>
  <c r="F425" i="7"/>
  <c r="K425" i="7"/>
  <c r="D425" i="7"/>
  <c r="L425" i="7"/>
  <c r="J425" i="7"/>
  <c r="G425" i="7"/>
  <c r="C425" i="7"/>
  <c r="E297" i="7"/>
  <c r="F297" i="7"/>
  <c r="K297" i="7"/>
  <c r="D297" i="7"/>
  <c r="L297" i="7"/>
  <c r="J297" i="7"/>
  <c r="G297" i="7"/>
  <c r="C297" i="7"/>
  <c r="K178" i="7"/>
  <c r="F178" i="7"/>
  <c r="J178" i="7"/>
  <c r="G178" i="7"/>
  <c r="D178" i="7"/>
  <c r="E178" i="7"/>
  <c r="C178" i="7"/>
  <c r="L178" i="7"/>
  <c r="D101" i="7"/>
  <c r="J101" i="7"/>
  <c r="G101" i="7"/>
  <c r="F101" i="7"/>
  <c r="K101" i="7"/>
  <c r="L101" i="7"/>
  <c r="E101" i="7"/>
  <c r="C101" i="7"/>
  <c r="J37" i="7"/>
  <c r="D37" i="7"/>
  <c r="K37" i="7"/>
  <c r="G37" i="7"/>
  <c r="F37" i="7"/>
  <c r="L37" i="7"/>
  <c r="E37" i="7"/>
  <c r="C37" i="7"/>
  <c r="F374" i="6"/>
  <c r="D374" i="6"/>
  <c r="G374" i="6"/>
  <c r="E374" i="6"/>
  <c r="G310" i="6"/>
  <c r="D310" i="6"/>
  <c r="E310" i="6"/>
  <c r="F310" i="6"/>
  <c r="D246" i="6"/>
  <c r="F246" i="6"/>
  <c r="G246" i="6"/>
  <c r="E246" i="6"/>
  <c r="D182" i="6"/>
  <c r="E182" i="6"/>
  <c r="G182" i="6"/>
  <c r="F182" i="6"/>
  <c r="F389" i="6"/>
  <c r="G389" i="6"/>
  <c r="E389" i="6"/>
  <c r="D389" i="6"/>
  <c r="E261" i="6"/>
  <c r="F261" i="6"/>
  <c r="G261" i="6"/>
  <c r="D261" i="6"/>
  <c r="F155" i="6"/>
  <c r="E155" i="6"/>
  <c r="G155" i="6"/>
  <c r="D155" i="6"/>
  <c r="E91" i="6"/>
  <c r="F91" i="6"/>
  <c r="G91" i="6"/>
  <c r="D91" i="6"/>
  <c r="E27" i="6"/>
  <c r="F27" i="6"/>
  <c r="G27" i="6"/>
  <c r="D27" i="6"/>
  <c r="K22" i="7"/>
  <c r="E22" i="7"/>
  <c r="D22" i="7"/>
  <c r="F22" i="7"/>
  <c r="L22" i="7"/>
  <c r="J22" i="7"/>
  <c r="G22" i="7"/>
  <c r="C22" i="7"/>
  <c r="F295" i="6"/>
  <c r="E295" i="6"/>
  <c r="G295" i="6"/>
  <c r="D295" i="6"/>
  <c r="D172" i="6"/>
  <c r="E172" i="6"/>
  <c r="G172" i="6"/>
  <c r="F172" i="6"/>
  <c r="D108" i="6"/>
  <c r="F108" i="6"/>
  <c r="E108" i="6"/>
  <c r="G108" i="6"/>
  <c r="G44" i="6"/>
  <c r="F44" i="6"/>
  <c r="D44" i="6"/>
  <c r="E44" i="6"/>
  <c r="M988" i="7"/>
  <c r="E988" i="7"/>
  <c r="L988" i="7"/>
  <c r="G988" i="7"/>
  <c r="C988" i="7"/>
  <c r="J988" i="7"/>
  <c r="F988" i="7"/>
  <c r="D988" i="7"/>
  <c r="K988" i="7"/>
  <c r="M924" i="7"/>
  <c r="E924" i="7"/>
  <c r="L924" i="7"/>
  <c r="G924" i="7"/>
  <c r="C924" i="7"/>
  <c r="J924" i="7"/>
  <c r="F924" i="7"/>
  <c r="K924" i="7"/>
  <c r="D924" i="7"/>
  <c r="K860" i="7"/>
  <c r="E860" i="7"/>
  <c r="L860" i="7"/>
  <c r="G860" i="7"/>
  <c r="C860" i="7"/>
  <c r="J860" i="7"/>
  <c r="D860" i="7"/>
  <c r="M860" i="7"/>
  <c r="F860" i="7"/>
  <c r="K805" i="7"/>
  <c r="G805" i="7"/>
  <c r="F805" i="7"/>
  <c r="J805" i="7"/>
  <c r="E805" i="7"/>
  <c r="D805" i="7"/>
  <c r="L805" i="7"/>
  <c r="M805" i="7"/>
  <c r="C805" i="7"/>
  <c r="M737" i="7"/>
  <c r="K737" i="7"/>
  <c r="L737" i="7"/>
  <c r="G737" i="7"/>
  <c r="C737" i="7"/>
  <c r="F737" i="7"/>
  <c r="J737" i="7"/>
  <c r="D737" i="7"/>
  <c r="E737" i="7"/>
  <c r="D653" i="7"/>
  <c r="E653" i="7"/>
  <c r="K653" i="7"/>
  <c r="C653" i="7"/>
  <c r="J653" i="7"/>
  <c r="F653" i="7"/>
  <c r="L653" i="7"/>
  <c r="G653" i="7"/>
  <c r="D584" i="7"/>
  <c r="G584" i="7"/>
  <c r="J584" i="7"/>
  <c r="E584" i="7"/>
  <c r="L584" i="7"/>
  <c r="K584" i="7"/>
  <c r="C584" i="7"/>
  <c r="F584" i="7"/>
  <c r="G392" i="7"/>
  <c r="J392" i="7"/>
  <c r="F392" i="7"/>
  <c r="C392" i="7"/>
  <c r="L392" i="7"/>
  <c r="E392" i="7"/>
  <c r="K392" i="7"/>
  <c r="D392" i="7"/>
  <c r="E943" i="7"/>
  <c r="F943" i="7"/>
  <c r="J943" i="7"/>
  <c r="K943" i="7"/>
  <c r="C943" i="7"/>
  <c r="L943" i="7"/>
  <c r="D943" i="7"/>
  <c r="M943" i="7"/>
  <c r="G943" i="7"/>
  <c r="G383" i="7"/>
  <c r="J383" i="7"/>
  <c r="F383" i="7"/>
  <c r="C383" i="7"/>
  <c r="L383" i="7"/>
  <c r="E383" i="7"/>
  <c r="K383" i="7"/>
  <c r="D383" i="7"/>
  <c r="E718" i="7"/>
  <c r="D718" i="7"/>
  <c r="J718" i="7"/>
  <c r="M718" i="7"/>
  <c r="L718" i="7"/>
  <c r="F718" i="7"/>
  <c r="K718" i="7"/>
  <c r="G718" i="7"/>
  <c r="C718" i="7"/>
  <c r="J87" i="7"/>
  <c r="G87" i="7"/>
  <c r="K87" i="7"/>
  <c r="F87" i="7"/>
  <c r="E87" i="7"/>
  <c r="L87" i="7"/>
  <c r="D87" i="7"/>
  <c r="C87" i="7"/>
  <c r="D361" i="6"/>
  <c r="E361" i="6"/>
  <c r="G361" i="6"/>
  <c r="F361" i="6"/>
  <c r="D94" i="6"/>
  <c r="G94" i="6"/>
  <c r="F94" i="6"/>
  <c r="E94" i="6"/>
  <c r="D508" i="7"/>
  <c r="E508" i="7"/>
  <c r="K508" i="7"/>
  <c r="C508" i="7"/>
  <c r="F508" i="7"/>
  <c r="J508" i="7"/>
  <c r="G508" i="7"/>
  <c r="L508" i="7"/>
  <c r="D444" i="7"/>
  <c r="E444" i="7"/>
  <c r="K444" i="7"/>
  <c r="C444" i="7"/>
  <c r="F444" i="7"/>
  <c r="J444" i="7"/>
  <c r="G444" i="7"/>
  <c r="L444" i="7"/>
  <c r="K380" i="7"/>
  <c r="E380" i="7"/>
  <c r="C380" i="7"/>
  <c r="D380" i="7"/>
  <c r="J380" i="7"/>
  <c r="G380" i="7"/>
  <c r="L380" i="7"/>
  <c r="F380" i="7"/>
  <c r="K316" i="7"/>
  <c r="E316" i="7"/>
  <c r="C316" i="7"/>
  <c r="D316" i="7"/>
  <c r="J316" i="7"/>
  <c r="G316" i="7"/>
  <c r="L316" i="7"/>
  <c r="F316" i="7"/>
  <c r="K243" i="7"/>
  <c r="E243" i="7"/>
  <c r="C243" i="7"/>
  <c r="D243" i="7"/>
  <c r="J243" i="7"/>
  <c r="G243" i="7"/>
  <c r="L243" i="7"/>
  <c r="F243" i="7"/>
  <c r="D179" i="7"/>
  <c r="E179" i="7"/>
  <c r="L179" i="7"/>
  <c r="C179" i="7"/>
  <c r="F179" i="7"/>
  <c r="K179" i="7"/>
  <c r="G179" i="7"/>
  <c r="J179" i="7"/>
  <c r="E919" i="7"/>
  <c r="F919" i="7"/>
  <c r="M919" i="7"/>
  <c r="C919" i="7"/>
  <c r="G919" i="7"/>
  <c r="J919" i="7"/>
  <c r="D919" i="7"/>
  <c r="L919" i="7"/>
  <c r="K919" i="7"/>
  <c r="D756" i="7"/>
  <c r="E756" i="7"/>
  <c r="K756" i="7"/>
  <c r="C756" i="7"/>
  <c r="F756" i="7"/>
  <c r="J756" i="7"/>
  <c r="M756" i="7"/>
  <c r="L756" i="7"/>
  <c r="G756" i="7"/>
  <c r="D628" i="7"/>
  <c r="E628" i="7"/>
  <c r="K628" i="7"/>
  <c r="C628" i="7"/>
  <c r="F628" i="7"/>
  <c r="J628" i="7"/>
  <c r="L628" i="7"/>
  <c r="G628" i="7"/>
  <c r="E487" i="7"/>
  <c r="D487" i="7"/>
  <c r="C487" i="7"/>
  <c r="G487" i="7"/>
  <c r="J487" i="7"/>
  <c r="F487" i="7"/>
  <c r="L487" i="7"/>
  <c r="K487" i="7"/>
  <c r="D359" i="7"/>
  <c r="G359" i="7"/>
  <c r="K359" i="7"/>
  <c r="C359" i="7"/>
  <c r="F359" i="7"/>
  <c r="J359" i="7"/>
  <c r="E359" i="7"/>
  <c r="L359" i="7"/>
  <c r="D240" i="7"/>
  <c r="G240" i="7"/>
  <c r="K240" i="7"/>
  <c r="C240" i="7"/>
  <c r="F240" i="7"/>
  <c r="J240" i="7"/>
  <c r="L240" i="7"/>
  <c r="E240" i="7"/>
  <c r="E132" i="7"/>
  <c r="D132" i="7"/>
  <c r="K132" i="7"/>
  <c r="C132" i="7"/>
  <c r="G132" i="7"/>
  <c r="J132" i="7"/>
  <c r="L132" i="7"/>
  <c r="F132" i="7"/>
  <c r="M893" i="7"/>
  <c r="G893" i="7"/>
  <c r="C893" i="7"/>
  <c r="K893" i="7"/>
  <c r="D893" i="7"/>
  <c r="J893" i="7"/>
  <c r="F893" i="7"/>
  <c r="L893" i="7"/>
  <c r="E893" i="7"/>
  <c r="E686" i="7"/>
  <c r="D686" i="7"/>
  <c r="J686" i="7"/>
  <c r="C686" i="7"/>
  <c r="K686" i="7"/>
  <c r="F686" i="7"/>
  <c r="G686" i="7"/>
  <c r="L686" i="7"/>
  <c r="D493" i="7"/>
  <c r="E493" i="7"/>
  <c r="K493" i="7"/>
  <c r="G493" i="7"/>
  <c r="F493" i="7"/>
  <c r="J493" i="7"/>
  <c r="L493" i="7"/>
  <c r="C493" i="7"/>
  <c r="J325" i="7"/>
  <c r="D325" i="7"/>
  <c r="C325" i="7"/>
  <c r="L325" i="7"/>
  <c r="E325" i="7"/>
  <c r="K325" i="7"/>
  <c r="G325" i="7"/>
  <c r="F325" i="7"/>
  <c r="L166" i="7"/>
  <c r="G166" i="7"/>
  <c r="J166" i="7"/>
  <c r="C166" i="7"/>
  <c r="K166" i="7"/>
  <c r="E166" i="7"/>
  <c r="D166" i="7"/>
  <c r="F166" i="7"/>
  <c r="J71" i="7"/>
  <c r="G71" i="7"/>
  <c r="K71" i="7"/>
  <c r="F71" i="7"/>
  <c r="D71" i="7"/>
  <c r="L71" i="7"/>
  <c r="E71" i="7"/>
  <c r="C71" i="7"/>
  <c r="F388" i="6"/>
  <c r="E388" i="6"/>
  <c r="G388" i="6"/>
  <c r="D388" i="6"/>
  <c r="G304" i="6"/>
  <c r="E304" i="6"/>
  <c r="D304" i="6"/>
  <c r="F304" i="6"/>
  <c r="G208" i="6"/>
  <c r="E208" i="6"/>
  <c r="F208" i="6"/>
  <c r="D208" i="6"/>
  <c r="D313" i="6"/>
  <c r="F313" i="6"/>
  <c r="E313" i="6"/>
  <c r="G313" i="6"/>
  <c r="D117" i="6"/>
  <c r="E117" i="6"/>
  <c r="F117" i="6"/>
  <c r="G117" i="6"/>
  <c r="L74" i="7"/>
  <c r="E74" i="7"/>
  <c r="J74" i="7"/>
  <c r="C74" i="7"/>
  <c r="D74" i="7"/>
  <c r="K74" i="7"/>
  <c r="G74" i="7"/>
  <c r="F74" i="7"/>
  <c r="G219" i="6"/>
  <c r="E219" i="6"/>
  <c r="D219" i="6"/>
  <c r="F219" i="6"/>
  <c r="E66" i="6"/>
  <c r="F66" i="6"/>
  <c r="D66" i="6"/>
  <c r="G66" i="6"/>
  <c r="E819" i="7"/>
  <c r="F819" i="7"/>
  <c r="K819" i="7"/>
  <c r="J819" i="7"/>
  <c r="M819" i="7"/>
  <c r="G819" i="7"/>
  <c r="L819" i="7"/>
  <c r="D819" i="7"/>
  <c r="C819" i="7"/>
  <c r="E787" i="7"/>
  <c r="F787" i="7"/>
  <c r="K787" i="7"/>
  <c r="D787" i="7"/>
  <c r="M787" i="7"/>
  <c r="G787" i="7"/>
  <c r="J787" i="7"/>
  <c r="C787" i="7"/>
  <c r="L787" i="7"/>
  <c r="D725" i="7"/>
  <c r="E725" i="7"/>
  <c r="J725" i="7"/>
  <c r="M725" i="7"/>
  <c r="L725" i="7"/>
  <c r="F725" i="7"/>
  <c r="K725" i="7"/>
  <c r="G725" i="7"/>
  <c r="C725" i="7"/>
  <c r="D661" i="7"/>
  <c r="E661" i="7"/>
  <c r="J661" i="7"/>
  <c r="L661" i="7"/>
  <c r="F661" i="7"/>
  <c r="G661" i="7"/>
  <c r="C661" i="7"/>
  <c r="K661" i="7"/>
  <c r="E606" i="7"/>
  <c r="D606" i="7"/>
  <c r="K606" i="7"/>
  <c r="L606" i="7"/>
  <c r="G606" i="7"/>
  <c r="J606" i="7"/>
  <c r="F606" i="7"/>
  <c r="C606" i="7"/>
  <c r="D548" i="7"/>
  <c r="E548" i="7"/>
  <c r="J548" i="7"/>
  <c r="G548" i="7"/>
  <c r="L548" i="7"/>
  <c r="F548" i="7"/>
  <c r="C548" i="7"/>
  <c r="K548" i="7"/>
  <c r="D484" i="7"/>
  <c r="E484" i="7"/>
  <c r="J484" i="7"/>
  <c r="G484" i="7"/>
  <c r="L484" i="7"/>
  <c r="F484" i="7"/>
  <c r="K484" i="7"/>
  <c r="C484" i="7"/>
  <c r="D420" i="7"/>
  <c r="E420" i="7"/>
  <c r="J420" i="7"/>
  <c r="K420" i="7"/>
  <c r="L420" i="7"/>
  <c r="F420" i="7"/>
  <c r="G420" i="7"/>
  <c r="C420" i="7"/>
  <c r="D356" i="7"/>
  <c r="E356" i="7"/>
  <c r="J356" i="7"/>
  <c r="K356" i="7"/>
  <c r="L356" i="7"/>
  <c r="F356" i="7"/>
  <c r="G356" i="7"/>
  <c r="C356" i="7"/>
  <c r="D292" i="7"/>
  <c r="E292" i="7"/>
  <c r="J292" i="7"/>
  <c r="K292" i="7"/>
  <c r="L292" i="7"/>
  <c r="F292" i="7"/>
  <c r="G292" i="7"/>
  <c r="C292" i="7"/>
  <c r="D219" i="7"/>
  <c r="E219" i="7"/>
  <c r="J219" i="7"/>
  <c r="G219" i="7"/>
  <c r="L219" i="7"/>
  <c r="F219" i="7"/>
  <c r="K219" i="7"/>
  <c r="C219" i="7"/>
  <c r="J155" i="7"/>
  <c r="E155" i="7"/>
  <c r="K155" i="7"/>
  <c r="F155" i="7"/>
  <c r="D155" i="7"/>
  <c r="G155" i="7"/>
  <c r="C155" i="7"/>
  <c r="L155" i="7"/>
  <c r="L871" i="7"/>
  <c r="F871" i="7"/>
  <c r="K871" i="7"/>
  <c r="G871" i="7"/>
  <c r="M871" i="7"/>
  <c r="E871" i="7"/>
  <c r="J871" i="7"/>
  <c r="D871" i="7"/>
  <c r="C871" i="7"/>
  <c r="D708" i="7"/>
  <c r="E708" i="7"/>
  <c r="J708" i="7"/>
  <c r="G708" i="7"/>
  <c r="L708" i="7"/>
  <c r="F708" i="7"/>
  <c r="M708" i="7"/>
  <c r="C708" i="7"/>
  <c r="K708" i="7"/>
  <c r="E567" i="7"/>
  <c r="D567" i="7"/>
  <c r="K567" i="7"/>
  <c r="L567" i="7"/>
  <c r="G567" i="7"/>
  <c r="J567" i="7"/>
  <c r="F567" i="7"/>
  <c r="C567" i="7"/>
  <c r="D439" i="7"/>
  <c r="G439" i="7"/>
  <c r="J439" i="7"/>
  <c r="E439" i="7"/>
  <c r="L439" i="7"/>
  <c r="F439" i="7"/>
  <c r="C439" i="7"/>
  <c r="K439" i="7"/>
  <c r="D311" i="7"/>
  <c r="G311" i="7"/>
  <c r="J311" i="7"/>
  <c r="E311" i="7"/>
  <c r="L311" i="7"/>
  <c r="F311" i="7"/>
  <c r="K311" i="7"/>
  <c r="C311" i="7"/>
  <c r="L192" i="7"/>
  <c r="G192" i="7"/>
  <c r="K192" i="7"/>
  <c r="F192" i="7"/>
  <c r="D192" i="7"/>
  <c r="E192" i="7"/>
  <c r="C192" i="7"/>
  <c r="J192" i="7"/>
  <c r="D108" i="7"/>
  <c r="J108" i="7"/>
  <c r="G108" i="7"/>
  <c r="L108" i="7"/>
  <c r="E108" i="7"/>
  <c r="K108" i="7"/>
  <c r="F108" i="7"/>
  <c r="C108" i="7"/>
  <c r="D829" i="7"/>
  <c r="G829" i="7"/>
  <c r="C829" i="7"/>
  <c r="K829" i="7"/>
  <c r="F829" i="7"/>
  <c r="J829" i="7"/>
  <c r="M829" i="7"/>
  <c r="E829" i="7"/>
  <c r="L829" i="7"/>
  <c r="E622" i="7"/>
  <c r="D622" i="7"/>
  <c r="J622" i="7"/>
  <c r="C622" i="7"/>
  <c r="G622" i="7"/>
  <c r="K622" i="7"/>
  <c r="F622" i="7"/>
  <c r="L622" i="7"/>
  <c r="E429" i="7"/>
  <c r="D429" i="7"/>
  <c r="K429" i="7"/>
  <c r="F429" i="7"/>
  <c r="G429" i="7"/>
  <c r="L429" i="7"/>
  <c r="J429" i="7"/>
  <c r="C429" i="7"/>
  <c r="J261" i="7"/>
  <c r="D261" i="7"/>
  <c r="C261" i="7"/>
  <c r="L261" i="7"/>
  <c r="E261" i="7"/>
  <c r="K261" i="7"/>
  <c r="G261" i="7"/>
  <c r="F261" i="7"/>
  <c r="L127" i="7"/>
  <c r="G127" i="7"/>
  <c r="J127" i="7"/>
  <c r="C127" i="7"/>
  <c r="D127" i="7"/>
  <c r="K127" i="7"/>
  <c r="E127" i="7"/>
  <c r="F127" i="7"/>
  <c r="G39" i="7"/>
  <c r="J39" i="7"/>
  <c r="F39" i="7"/>
  <c r="L39" i="7"/>
  <c r="D39" i="7"/>
  <c r="K39" i="7"/>
  <c r="E39" i="7"/>
  <c r="C39" i="7"/>
  <c r="F356" i="6"/>
  <c r="E356" i="6"/>
  <c r="G356" i="6"/>
  <c r="D356" i="6"/>
  <c r="G272" i="6"/>
  <c r="F272" i="6"/>
  <c r="E272" i="6"/>
  <c r="D272" i="6"/>
  <c r="F72" i="7"/>
  <c r="K72" i="7"/>
  <c r="L72" i="7"/>
  <c r="G72" i="7"/>
  <c r="J72" i="7"/>
  <c r="E72" i="7"/>
  <c r="C72" i="7"/>
  <c r="D72" i="7"/>
  <c r="D217" i="6"/>
  <c r="G217" i="6"/>
  <c r="E217" i="6"/>
  <c r="F217" i="6"/>
  <c r="E69" i="6"/>
  <c r="G69" i="6"/>
  <c r="F69" i="6"/>
  <c r="D69" i="6"/>
  <c r="F379" i="6"/>
  <c r="D379" i="6"/>
  <c r="E379" i="6"/>
  <c r="G379" i="6"/>
  <c r="D150" i="6"/>
  <c r="G150" i="6"/>
  <c r="F150" i="6"/>
  <c r="E150" i="6"/>
  <c r="D528" i="7"/>
  <c r="G528" i="7"/>
  <c r="C528" i="7"/>
  <c r="F528" i="7"/>
  <c r="J528" i="7"/>
  <c r="K528" i="7"/>
  <c r="E528" i="7"/>
  <c r="L528" i="7"/>
  <c r="D464" i="7"/>
  <c r="G464" i="7"/>
  <c r="C464" i="7"/>
  <c r="F464" i="7"/>
  <c r="J464" i="7"/>
  <c r="K464" i="7"/>
  <c r="E464" i="7"/>
  <c r="L464" i="7"/>
  <c r="D400" i="7"/>
  <c r="G400" i="7"/>
  <c r="C400" i="7"/>
  <c r="K400" i="7"/>
  <c r="F400" i="7"/>
  <c r="J400" i="7"/>
  <c r="E400" i="7"/>
  <c r="L400" i="7"/>
  <c r="D336" i="7"/>
  <c r="G336" i="7"/>
  <c r="C336" i="7"/>
  <c r="K336" i="7"/>
  <c r="F336" i="7"/>
  <c r="J336" i="7"/>
  <c r="E336" i="7"/>
  <c r="L336" i="7"/>
  <c r="D272" i="7"/>
  <c r="G272" i="7"/>
  <c r="C272" i="7"/>
  <c r="K272" i="7"/>
  <c r="F272" i="7"/>
  <c r="J272" i="7"/>
  <c r="E272" i="7"/>
  <c r="L272" i="7"/>
  <c r="L199" i="7"/>
  <c r="G199" i="7"/>
  <c r="C199" i="7"/>
  <c r="J199" i="7"/>
  <c r="D199" i="7"/>
  <c r="K199" i="7"/>
  <c r="F199" i="7"/>
  <c r="E199" i="7"/>
  <c r="E959" i="7"/>
  <c r="F959" i="7"/>
  <c r="C959" i="7"/>
  <c r="M959" i="7"/>
  <c r="G959" i="7"/>
  <c r="J959" i="7"/>
  <c r="K959" i="7"/>
  <c r="D959" i="7"/>
  <c r="L959" i="7"/>
  <c r="E831" i="7"/>
  <c r="F831" i="7"/>
  <c r="C831" i="7"/>
  <c r="J831" i="7"/>
  <c r="G831" i="7"/>
  <c r="K831" i="7"/>
  <c r="L831" i="7"/>
  <c r="D831" i="7"/>
  <c r="M831" i="7"/>
  <c r="D668" i="7"/>
  <c r="E668" i="7"/>
  <c r="C668" i="7"/>
  <c r="K668" i="7"/>
  <c r="F668" i="7"/>
  <c r="J668" i="7"/>
  <c r="G668" i="7"/>
  <c r="L668" i="7"/>
  <c r="E527" i="7"/>
  <c r="D527" i="7"/>
  <c r="C527" i="7"/>
  <c r="J527" i="7"/>
  <c r="G527" i="7"/>
  <c r="K527" i="7"/>
  <c r="F527" i="7"/>
  <c r="L527" i="7"/>
  <c r="G399" i="7"/>
  <c r="C399" i="7"/>
  <c r="K399" i="7"/>
  <c r="D399" i="7"/>
  <c r="J399" i="7"/>
  <c r="F399" i="7"/>
  <c r="E399" i="7"/>
  <c r="L399" i="7"/>
  <c r="G271" i="7"/>
  <c r="C271" i="7"/>
  <c r="K271" i="7"/>
  <c r="D271" i="7"/>
  <c r="J271" i="7"/>
  <c r="F271" i="7"/>
  <c r="E271" i="7"/>
  <c r="L271" i="7"/>
  <c r="K152" i="7"/>
  <c r="F152" i="7"/>
  <c r="C152" i="7"/>
  <c r="E152" i="7"/>
  <c r="J152" i="7"/>
  <c r="G152" i="7"/>
  <c r="D152" i="7"/>
  <c r="L152" i="7"/>
  <c r="D949" i="7"/>
  <c r="G949" i="7"/>
  <c r="M949" i="7"/>
  <c r="K949" i="7"/>
  <c r="L949" i="7"/>
  <c r="F949" i="7"/>
  <c r="E949" i="7"/>
  <c r="C949" i="7"/>
  <c r="J949" i="7"/>
  <c r="E734" i="7"/>
  <c r="D734" i="7"/>
  <c r="K734" i="7"/>
  <c r="L734" i="7"/>
  <c r="J734" i="7"/>
  <c r="F734" i="7"/>
  <c r="M734" i="7"/>
  <c r="G734" i="7"/>
  <c r="C734" i="7"/>
  <c r="D549" i="7"/>
  <c r="E549" i="7"/>
  <c r="K549" i="7"/>
  <c r="F549" i="7"/>
  <c r="J549" i="7"/>
  <c r="C549" i="7"/>
  <c r="L549" i="7"/>
  <c r="G549" i="7"/>
  <c r="E381" i="7"/>
  <c r="D381" i="7"/>
  <c r="L381" i="7"/>
  <c r="J381" i="7"/>
  <c r="G381" i="7"/>
  <c r="F381" i="7"/>
  <c r="C381" i="7"/>
  <c r="K381" i="7"/>
  <c r="E214" i="7"/>
  <c r="D214" i="7"/>
  <c r="K214" i="7"/>
  <c r="J214" i="7"/>
  <c r="L214" i="7"/>
  <c r="F214" i="7"/>
  <c r="G214" i="7"/>
  <c r="C214" i="7"/>
  <c r="L99" i="7"/>
  <c r="E99" i="7"/>
  <c r="D99" i="7"/>
  <c r="K99" i="7"/>
  <c r="F99" i="7"/>
  <c r="C99" i="7"/>
  <c r="J99" i="7"/>
  <c r="G99" i="7"/>
  <c r="G15" i="7"/>
  <c r="K15" i="7"/>
  <c r="F15" i="7"/>
  <c r="L15" i="7"/>
  <c r="D15" i="7"/>
  <c r="E15" i="7"/>
  <c r="C15" i="7"/>
  <c r="J15" i="7"/>
  <c r="G328" i="6"/>
  <c r="D328" i="6"/>
  <c r="E328" i="6"/>
  <c r="F328" i="6"/>
  <c r="F244" i="6"/>
  <c r="D244" i="6"/>
  <c r="G244" i="6"/>
  <c r="E244" i="6"/>
  <c r="D393" i="6"/>
  <c r="G393" i="6"/>
  <c r="F393" i="6"/>
  <c r="E393" i="6"/>
  <c r="D157" i="6"/>
  <c r="G157" i="6"/>
  <c r="E157" i="6"/>
  <c r="F157" i="6"/>
  <c r="E29" i="6"/>
  <c r="G29" i="6"/>
  <c r="F29" i="6"/>
  <c r="D29" i="6"/>
  <c r="F299" i="6"/>
  <c r="E299" i="6"/>
  <c r="G299" i="6"/>
  <c r="D299" i="6"/>
  <c r="F110" i="6"/>
  <c r="E110" i="6"/>
  <c r="G110" i="6"/>
  <c r="D110" i="6"/>
  <c r="E212" i="6"/>
  <c r="D212" i="6"/>
  <c r="F212" i="6"/>
  <c r="G212" i="6"/>
  <c r="F48" i="7"/>
  <c r="J48" i="7"/>
  <c r="G48" i="7"/>
  <c r="C48" i="7"/>
  <c r="L48" i="7"/>
  <c r="D48" i="7"/>
  <c r="K48" i="7"/>
  <c r="E48" i="7"/>
  <c r="G321" i="6"/>
  <c r="E321" i="6"/>
  <c r="D321" i="6"/>
  <c r="F321" i="6"/>
  <c r="G193" i="6"/>
  <c r="F193" i="6"/>
  <c r="D193" i="6"/>
  <c r="E193" i="6"/>
  <c r="G121" i="6"/>
  <c r="F121" i="6"/>
  <c r="D121" i="6"/>
  <c r="E121" i="6"/>
  <c r="E57" i="6"/>
  <c r="D57" i="6"/>
  <c r="G57" i="6"/>
  <c r="F57" i="6"/>
  <c r="L82" i="7"/>
  <c r="E82" i="7"/>
  <c r="K82" i="7"/>
  <c r="F82" i="7"/>
  <c r="G82" i="7"/>
  <c r="J82" i="7"/>
  <c r="D82" i="7"/>
  <c r="C82" i="7"/>
  <c r="E355" i="6"/>
  <c r="G355" i="6"/>
  <c r="D355" i="6"/>
  <c r="F355" i="6"/>
  <c r="F227" i="6"/>
  <c r="E227" i="6"/>
  <c r="D227" i="6"/>
  <c r="G227" i="6"/>
  <c r="F138" i="6"/>
  <c r="G138" i="6"/>
  <c r="E138" i="6"/>
  <c r="D138" i="6"/>
  <c r="D70" i="6"/>
  <c r="G70" i="6"/>
  <c r="F70" i="6"/>
  <c r="E70" i="6"/>
  <c r="D973" i="7"/>
  <c r="G973" i="7"/>
  <c r="K973" i="7"/>
  <c r="J973" i="7"/>
  <c r="M973" i="7"/>
  <c r="E973" i="7"/>
  <c r="C973" i="7"/>
  <c r="L973" i="7"/>
  <c r="F973" i="7"/>
  <c r="D845" i="7"/>
  <c r="G845" i="7"/>
  <c r="J845" i="7"/>
  <c r="M845" i="7"/>
  <c r="L845" i="7"/>
  <c r="E845" i="7"/>
  <c r="K845" i="7"/>
  <c r="F845" i="7"/>
  <c r="C845" i="7"/>
  <c r="E678" i="7"/>
  <c r="D678" i="7"/>
  <c r="K678" i="7"/>
  <c r="F678" i="7"/>
  <c r="L678" i="7"/>
  <c r="C678" i="7"/>
  <c r="J678" i="7"/>
  <c r="G678" i="7"/>
  <c r="D533" i="7"/>
  <c r="E533" i="7"/>
  <c r="J533" i="7"/>
  <c r="L533" i="7"/>
  <c r="G533" i="7"/>
  <c r="K533" i="7"/>
  <c r="C533" i="7"/>
  <c r="F533" i="7"/>
  <c r="J405" i="7"/>
  <c r="D405" i="7"/>
  <c r="K405" i="7"/>
  <c r="G405" i="7"/>
  <c r="F405" i="7"/>
  <c r="C405" i="7"/>
  <c r="L405" i="7"/>
  <c r="E405" i="7"/>
  <c r="J277" i="7"/>
  <c r="D277" i="7"/>
  <c r="K277" i="7"/>
  <c r="G277" i="7"/>
  <c r="F277" i="7"/>
  <c r="L277" i="7"/>
  <c r="C277" i="7"/>
  <c r="E277" i="7"/>
  <c r="L158" i="7"/>
  <c r="G158" i="7"/>
  <c r="K158" i="7"/>
  <c r="F158" i="7"/>
  <c r="E158" i="7"/>
  <c r="C158" i="7"/>
  <c r="J158" i="7"/>
  <c r="D158" i="7"/>
  <c r="L91" i="7"/>
  <c r="E91" i="7"/>
  <c r="K91" i="7"/>
  <c r="F91" i="7"/>
  <c r="G91" i="7"/>
  <c r="J91" i="7"/>
  <c r="D91" i="7"/>
  <c r="C91" i="7"/>
  <c r="K27" i="7"/>
  <c r="E27" i="7"/>
  <c r="J27" i="7"/>
  <c r="F27" i="7"/>
  <c r="L27" i="7"/>
  <c r="G27" i="7"/>
  <c r="C27" i="7"/>
  <c r="D27" i="7"/>
  <c r="F364" i="6"/>
  <c r="D364" i="6"/>
  <c r="E364" i="6"/>
  <c r="G364" i="6"/>
  <c r="E300" i="6"/>
  <c r="F300" i="6"/>
  <c r="G300" i="6"/>
  <c r="D300" i="6"/>
  <c r="E236" i="6"/>
  <c r="F236" i="6"/>
  <c r="G236" i="6"/>
  <c r="D236" i="6"/>
  <c r="F96" i="7"/>
  <c r="K96" i="7"/>
  <c r="E96" i="7"/>
  <c r="J96" i="7"/>
  <c r="G96" i="7"/>
  <c r="C96" i="7"/>
  <c r="L96" i="7"/>
  <c r="D96" i="7"/>
  <c r="G369" i="6"/>
  <c r="D369" i="6"/>
  <c r="F369" i="6"/>
  <c r="E369" i="6"/>
  <c r="G241" i="6"/>
  <c r="D241" i="6"/>
  <c r="E241" i="6"/>
  <c r="F241" i="6"/>
  <c r="G145" i="6"/>
  <c r="D145" i="6"/>
  <c r="E145" i="6"/>
  <c r="F145" i="6"/>
  <c r="G81" i="6"/>
  <c r="D81" i="6"/>
  <c r="F81" i="6"/>
  <c r="E81" i="6"/>
  <c r="E17" i="6"/>
  <c r="G17" i="6"/>
  <c r="F17" i="6"/>
  <c r="F403" i="6"/>
  <c r="D403" i="6"/>
  <c r="G403" i="6"/>
  <c r="E403" i="6"/>
  <c r="F275" i="6"/>
  <c r="D275" i="6"/>
  <c r="G275" i="6"/>
  <c r="E275" i="6"/>
  <c r="F162" i="6"/>
  <c r="D162" i="6"/>
  <c r="E162" i="6"/>
  <c r="G162" i="6"/>
  <c r="E98" i="6"/>
  <c r="D98" i="6"/>
  <c r="F98" i="6"/>
  <c r="G98" i="6"/>
  <c r="E18" i="6"/>
  <c r="G18" i="6"/>
  <c r="F18" i="6"/>
  <c r="E26" i="6"/>
  <c r="G26" i="6"/>
  <c r="F26" i="6"/>
  <c r="F280" i="5"/>
  <c r="G280" i="5"/>
  <c r="E280" i="5"/>
  <c r="E17" i="5"/>
  <c r="G17" i="5"/>
  <c r="D17" i="5"/>
  <c r="F17" i="5"/>
  <c r="G48" i="5"/>
  <c r="F48" i="5"/>
  <c r="E48" i="5"/>
  <c r="G80" i="5"/>
  <c r="E80" i="5"/>
  <c r="F80" i="5"/>
  <c r="G139" i="5"/>
  <c r="E139" i="5"/>
  <c r="F139" i="5"/>
  <c r="G171" i="5"/>
  <c r="E171" i="5"/>
  <c r="F171" i="5"/>
  <c r="G199" i="5"/>
  <c r="E199" i="5"/>
  <c r="F199" i="5"/>
  <c r="G219" i="5"/>
  <c r="E219" i="5"/>
  <c r="F219" i="5"/>
  <c r="F251" i="5"/>
  <c r="G251" i="5"/>
  <c r="E251" i="5"/>
  <c r="F285" i="5"/>
  <c r="G285" i="5"/>
  <c r="E285" i="5"/>
  <c r="F302" i="5"/>
  <c r="G302" i="5"/>
  <c r="E302" i="5"/>
  <c r="E45" i="5"/>
  <c r="F45" i="5"/>
  <c r="G45" i="5"/>
  <c r="G77" i="5"/>
  <c r="F77" i="5"/>
  <c r="E77" i="5"/>
  <c r="G96" i="5"/>
  <c r="F96" i="5"/>
  <c r="E96" i="5"/>
  <c r="G114" i="5"/>
  <c r="F114" i="5"/>
  <c r="E114" i="5"/>
  <c r="G146" i="5"/>
  <c r="F146" i="5"/>
  <c r="E146" i="5"/>
  <c r="G178" i="5"/>
  <c r="E178" i="5"/>
  <c r="F178" i="5"/>
  <c r="G226" i="5"/>
  <c r="E226" i="5"/>
  <c r="F226" i="5"/>
  <c r="E258" i="5"/>
  <c r="F258" i="5"/>
  <c r="G258" i="5"/>
  <c r="E6" i="5"/>
  <c r="D6" i="5"/>
  <c r="F6" i="5"/>
  <c r="G6" i="5"/>
  <c r="F26" i="5"/>
  <c r="G26" i="5"/>
  <c r="E26" i="5"/>
  <c r="D26" i="5"/>
  <c r="G58" i="5"/>
  <c r="F58" i="5"/>
  <c r="E58" i="5"/>
  <c r="G117" i="5"/>
  <c r="F117" i="5"/>
  <c r="E117" i="5"/>
  <c r="G149" i="5"/>
  <c r="F149" i="5"/>
  <c r="E149" i="5"/>
  <c r="G181" i="5"/>
  <c r="F181" i="5"/>
  <c r="E181" i="5"/>
  <c r="G204" i="5"/>
  <c r="F204" i="5"/>
  <c r="E204" i="5"/>
  <c r="G229" i="5"/>
  <c r="F229" i="5"/>
  <c r="E229" i="5"/>
  <c r="G261" i="5"/>
  <c r="E261" i="5"/>
  <c r="F261" i="5"/>
  <c r="G286" i="5"/>
  <c r="E286" i="5"/>
  <c r="F286" i="5"/>
  <c r="F23" i="5"/>
  <c r="D23" i="5"/>
  <c r="G23" i="5"/>
  <c r="E23" i="5"/>
  <c r="E55" i="5"/>
  <c r="F55" i="5"/>
  <c r="G55" i="5"/>
  <c r="E85" i="5"/>
  <c r="F85" i="5"/>
  <c r="G85" i="5"/>
  <c r="E101" i="5"/>
  <c r="F101" i="5"/>
  <c r="G101" i="5"/>
  <c r="E124" i="5"/>
  <c r="F124" i="5"/>
  <c r="G124" i="5"/>
  <c r="E156" i="5"/>
  <c r="F156" i="5"/>
  <c r="G156" i="5"/>
  <c r="E188" i="5"/>
  <c r="F188" i="5"/>
  <c r="G188" i="5"/>
  <c r="E236" i="5"/>
  <c r="F236" i="5"/>
  <c r="G236" i="5"/>
  <c r="F268" i="5"/>
  <c r="G268" i="5"/>
  <c r="E268" i="5"/>
  <c r="G11" i="5"/>
  <c r="F11" i="5"/>
  <c r="E11" i="5"/>
  <c r="D11" i="5"/>
  <c r="G36" i="5"/>
  <c r="E36" i="5"/>
  <c r="D36" i="5"/>
  <c r="F36" i="5"/>
  <c r="G68" i="5"/>
  <c r="F68" i="5"/>
  <c r="E68" i="5"/>
  <c r="G127" i="5"/>
  <c r="F127" i="5"/>
  <c r="E127" i="5"/>
  <c r="G159" i="5"/>
  <c r="F159" i="5"/>
  <c r="E159" i="5"/>
  <c r="G191" i="5"/>
  <c r="F191" i="5"/>
  <c r="E191" i="5"/>
  <c r="G209" i="5"/>
  <c r="F209" i="5"/>
  <c r="E209" i="5"/>
  <c r="G239" i="5"/>
  <c r="F239" i="5"/>
  <c r="E239" i="5"/>
  <c r="G271" i="5"/>
  <c r="E271" i="5"/>
  <c r="F271" i="5"/>
  <c r="G296" i="5"/>
  <c r="E296" i="5"/>
  <c r="F296" i="5"/>
  <c r="M978" i="7"/>
  <c r="J978" i="7"/>
  <c r="F978" i="7"/>
  <c r="E978" i="7"/>
  <c r="D978" i="7"/>
  <c r="K978" i="7"/>
  <c r="G978" i="7"/>
  <c r="L978" i="7"/>
  <c r="C978" i="7"/>
  <c r="M914" i="7"/>
  <c r="L914" i="7"/>
  <c r="G914" i="7"/>
  <c r="D914" i="7"/>
  <c r="F914" i="7"/>
  <c r="J914" i="7"/>
  <c r="K914" i="7"/>
  <c r="E914" i="7"/>
  <c r="C914" i="7"/>
  <c r="M850" i="7"/>
  <c r="G850" i="7"/>
  <c r="E850" i="7"/>
  <c r="D850" i="7"/>
  <c r="K850" i="7"/>
  <c r="J850" i="7"/>
  <c r="L850" i="7"/>
  <c r="F850" i="7"/>
  <c r="C850" i="7"/>
  <c r="L804" i="7"/>
  <c r="G804" i="7"/>
  <c r="F804" i="7"/>
  <c r="M804" i="7"/>
  <c r="K804" i="7"/>
  <c r="E804" i="7"/>
  <c r="D804" i="7"/>
  <c r="C804" i="7"/>
  <c r="J804" i="7"/>
  <c r="M759" i="7"/>
  <c r="L759" i="7"/>
  <c r="G759" i="7"/>
  <c r="F759" i="7"/>
  <c r="E759" i="7"/>
  <c r="K759" i="7"/>
  <c r="D759" i="7"/>
  <c r="J759" i="7"/>
  <c r="C759" i="7"/>
  <c r="L695" i="7"/>
  <c r="G695" i="7"/>
  <c r="F695" i="7"/>
  <c r="D695" i="7"/>
  <c r="J695" i="7"/>
  <c r="K695" i="7"/>
  <c r="E695" i="7"/>
  <c r="C695" i="7"/>
  <c r="L631" i="7"/>
  <c r="G631" i="7"/>
  <c r="F631" i="7"/>
  <c r="K631" i="7"/>
  <c r="E631" i="7"/>
  <c r="J631" i="7"/>
  <c r="D631" i="7"/>
  <c r="C631" i="7"/>
  <c r="F582" i="7"/>
  <c r="G582" i="7"/>
  <c r="L582" i="7"/>
  <c r="J582" i="7"/>
  <c r="D582" i="7"/>
  <c r="E582" i="7"/>
  <c r="K582" i="7"/>
  <c r="C582" i="7"/>
  <c r="F518" i="7"/>
  <c r="G518" i="7"/>
  <c r="L518" i="7"/>
  <c r="E518" i="7"/>
  <c r="K518" i="7"/>
  <c r="D518" i="7"/>
  <c r="J518" i="7"/>
  <c r="C518" i="7"/>
  <c r="F454" i="7"/>
  <c r="G454" i="7"/>
  <c r="L454" i="7"/>
  <c r="D454" i="7"/>
  <c r="J454" i="7"/>
  <c r="K454" i="7"/>
  <c r="C454" i="7"/>
  <c r="E454" i="7"/>
  <c r="F390" i="7"/>
  <c r="G390" i="7"/>
  <c r="J390" i="7"/>
  <c r="K390" i="7"/>
  <c r="E390" i="7"/>
  <c r="L390" i="7"/>
  <c r="D390" i="7"/>
  <c r="C390" i="7"/>
  <c r="F326" i="7"/>
  <c r="G326" i="7"/>
  <c r="J326" i="7"/>
  <c r="L326" i="7"/>
  <c r="D326" i="7"/>
  <c r="E326" i="7"/>
  <c r="K326" i="7"/>
  <c r="C326" i="7"/>
  <c r="F262" i="7"/>
  <c r="G262" i="7"/>
  <c r="J262" i="7"/>
  <c r="E262" i="7"/>
  <c r="K262" i="7"/>
  <c r="D262" i="7"/>
  <c r="L262" i="7"/>
  <c r="C262" i="7"/>
  <c r="L189" i="7"/>
  <c r="F189" i="7"/>
  <c r="G189" i="7"/>
  <c r="D189" i="7"/>
  <c r="K189" i="7"/>
  <c r="J189" i="7"/>
  <c r="C189" i="7"/>
  <c r="E189" i="7"/>
  <c r="L990" i="7"/>
  <c r="K990" i="7"/>
  <c r="J990" i="7"/>
  <c r="E990" i="7"/>
  <c r="D990" i="7"/>
  <c r="C990" i="7"/>
  <c r="G990" i="7"/>
  <c r="F990" i="7"/>
  <c r="M990" i="7"/>
  <c r="L926" i="7"/>
  <c r="K926" i="7"/>
  <c r="J926" i="7"/>
  <c r="D926" i="7"/>
  <c r="F926" i="7"/>
  <c r="C926" i="7"/>
  <c r="E926" i="7"/>
  <c r="M926" i="7"/>
  <c r="G926" i="7"/>
  <c r="M862" i="7"/>
  <c r="G862" i="7"/>
  <c r="K862" i="7"/>
  <c r="D862" i="7"/>
  <c r="L862" i="7"/>
  <c r="C862" i="7"/>
  <c r="F862" i="7"/>
  <c r="E862" i="7"/>
  <c r="J862" i="7"/>
  <c r="M810" i="7"/>
  <c r="D810" i="7"/>
  <c r="K810" i="7"/>
  <c r="J810" i="7"/>
  <c r="F810" i="7"/>
  <c r="C810" i="7"/>
  <c r="E810" i="7"/>
  <c r="L810" i="7"/>
  <c r="G810" i="7"/>
  <c r="M771" i="7"/>
  <c r="D771" i="7"/>
  <c r="K771" i="7"/>
  <c r="J771" i="7"/>
  <c r="E771" i="7"/>
  <c r="C771" i="7"/>
  <c r="F771" i="7"/>
  <c r="G771" i="7"/>
  <c r="L771" i="7"/>
  <c r="M707" i="7"/>
  <c r="D707" i="7"/>
  <c r="K707" i="7"/>
  <c r="J707" i="7"/>
  <c r="F707" i="7"/>
  <c r="C707" i="7"/>
  <c r="E707" i="7"/>
  <c r="L707" i="7"/>
  <c r="G707" i="7"/>
  <c r="D643" i="7"/>
  <c r="K643" i="7"/>
  <c r="J643" i="7"/>
  <c r="E643" i="7"/>
  <c r="C643" i="7"/>
  <c r="F643" i="7"/>
  <c r="G643" i="7"/>
  <c r="L643" i="7"/>
  <c r="J594" i="7"/>
  <c r="K594" i="7"/>
  <c r="D594" i="7"/>
  <c r="F594" i="7"/>
  <c r="C594" i="7"/>
  <c r="E594" i="7"/>
  <c r="L594" i="7"/>
  <c r="G594" i="7"/>
  <c r="J530" i="7"/>
  <c r="K530" i="7"/>
  <c r="D530" i="7"/>
  <c r="E530" i="7"/>
  <c r="C530" i="7"/>
  <c r="F530" i="7"/>
  <c r="G530" i="7"/>
  <c r="L530" i="7"/>
  <c r="J466" i="7"/>
  <c r="L466" i="7"/>
  <c r="F466" i="7"/>
  <c r="G466" i="7"/>
  <c r="E466" i="7"/>
  <c r="C466" i="7"/>
  <c r="D466" i="7"/>
  <c r="K466" i="7"/>
  <c r="L402" i="7"/>
  <c r="K402" i="7"/>
  <c r="D402" i="7"/>
  <c r="E402" i="7"/>
  <c r="C402" i="7"/>
  <c r="F402" i="7"/>
  <c r="G402" i="7"/>
  <c r="J402" i="7"/>
  <c r="L338" i="7"/>
  <c r="K338" i="7"/>
  <c r="D338" i="7"/>
  <c r="E338" i="7"/>
  <c r="C338" i="7"/>
  <c r="F338" i="7"/>
  <c r="G338" i="7"/>
  <c r="J338" i="7"/>
  <c r="L274" i="7"/>
  <c r="K274" i="7"/>
  <c r="D274" i="7"/>
  <c r="E274" i="7"/>
  <c r="C274" i="7"/>
  <c r="F274" i="7"/>
  <c r="G274" i="7"/>
  <c r="J274" i="7"/>
  <c r="L201" i="7"/>
  <c r="G201" i="7"/>
  <c r="J201" i="7"/>
  <c r="D201" i="7"/>
  <c r="K201" i="7"/>
  <c r="C201" i="7"/>
  <c r="F201" i="7"/>
  <c r="E201" i="7"/>
  <c r="L997" i="7"/>
  <c r="K997" i="7"/>
  <c r="M997" i="7"/>
  <c r="G997" i="7"/>
  <c r="J997" i="7"/>
  <c r="F997" i="7"/>
  <c r="D997" i="7"/>
  <c r="E997" i="7"/>
  <c r="C997" i="7"/>
  <c r="L938" i="7"/>
  <c r="K938" i="7"/>
  <c r="M938" i="7"/>
  <c r="F938" i="7"/>
  <c r="J938" i="7"/>
  <c r="E938" i="7"/>
  <c r="D938" i="7"/>
  <c r="G938" i="7"/>
  <c r="C938" i="7"/>
  <c r="M874" i="7"/>
  <c r="J874" i="7"/>
  <c r="L874" i="7"/>
  <c r="F874" i="7"/>
  <c r="K874" i="7"/>
  <c r="G874" i="7"/>
  <c r="D874" i="7"/>
  <c r="E874" i="7"/>
  <c r="C874" i="7"/>
  <c r="L816" i="7"/>
  <c r="K816" i="7"/>
  <c r="M816" i="7"/>
  <c r="G816" i="7"/>
  <c r="J816" i="7"/>
  <c r="E816" i="7"/>
  <c r="D816" i="7"/>
  <c r="F816" i="7"/>
  <c r="C816" i="7"/>
  <c r="M783" i="7"/>
  <c r="F783" i="7"/>
  <c r="J783" i="7"/>
  <c r="D783" i="7"/>
  <c r="K783" i="7"/>
  <c r="G783" i="7"/>
  <c r="E783" i="7"/>
  <c r="C783" i="7"/>
  <c r="L783" i="7"/>
  <c r="M719" i="7"/>
  <c r="F719" i="7"/>
  <c r="J719" i="7"/>
  <c r="D719" i="7"/>
  <c r="K719" i="7"/>
  <c r="E719" i="7"/>
  <c r="L719" i="7"/>
  <c r="G719" i="7"/>
  <c r="C719" i="7"/>
  <c r="F655" i="7"/>
  <c r="J655" i="7"/>
  <c r="D655" i="7"/>
  <c r="K655" i="7"/>
  <c r="G655" i="7"/>
  <c r="L655" i="7"/>
  <c r="E655" i="7"/>
  <c r="C655" i="7"/>
  <c r="J603" i="7"/>
  <c r="L603" i="7"/>
  <c r="F603" i="7"/>
  <c r="K603" i="7"/>
  <c r="D603" i="7"/>
  <c r="E603" i="7"/>
  <c r="G603" i="7"/>
  <c r="C603" i="7"/>
  <c r="L542" i="7"/>
  <c r="J542" i="7"/>
  <c r="D542" i="7"/>
  <c r="K542" i="7"/>
  <c r="G542" i="7"/>
  <c r="E542" i="7"/>
  <c r="C542" i="7"/>
  <c r="F542" i="7"/>
  <c r="L478" i="7"/>
  <c r="J478" i="7"/>
  <c r="D478" i="7"/>
  <c r="K478" i="7"/>
  <c r="E478" i="7"/>
  <c r="F478" i="7"/>
  <c r="G478" i="7"/>
  <c r="C478" i="7"/>
  <c r="G414" i="7"/>
  <c r="L414" i="7"/>
  <c r="D414" i="7"/>
  <c r="K414" i="7"/>
  <c r="E414" i="7"/>
  <c r="F414" i="7"/>
  <c r="C414" i="7"/>
  <c r="J414" i="7"/>
  <c r="G350" i="7"/>
  <c r="L350" i="7"/>
  <c r="D350" i="7"/>
  <c r="K350" i="7"/>
  <c r="F350" i="7"/>
  <c r="J350" i="7"/>
  <c r="E350" i="7"/>
  <c r="C350" i="7"/>
  <c r="G286" i="7"/>
  <c r="L286" i="7"/>
  <c r="D286" i="7"/>
  <c r="K286" i="7"/>
  <c r="E286" i="7"/>
  <c r="J286" i="7"/>
  <c r="F286" i="7"/>
  <c r="C286" i="7"/>
  <c r="K213" i="7"/>
  <c r="G213" i="7"/>
  <c r="D213" i="7"/>
  <c r="J213" i="7"/>
  <c r="L213" i="7"/>
  <c r="F213" i="7"/>
  <c r="E213" i="7"/>
  <c r="C213" i="7"/>
  <c r="L923" i="7"/>
  <c r="K923" i="7"/>
  <c r="M923" i="7"/>
  <c r="F923" i="7"/>
  <c r="G923" i="7"/>
  <c r="J923" i="7"/>
  <c r="D923" i="7"/>
  <c r="E923" i="7"/>
  <c r="C923" i="7"/>
  <c r="L950" i="7"/>
  <c r="K950" i="7"/>
  <c r="G950" i="7"/>
  <c r="J950" i="7"/>
  <c r="F950" i="7"/>
  <c r="E950" i="7"/>
  <c r="M950" i="7"/>
  <c r="C950" i="7"/>
  <c r="D950" i="7"/>
  <c r="L886" i="7"/>
  <c r="M886" i="7"/>
  <c r="G886" i="7"/>
  <c r="E886" i="7"/>
  <c r="D886" i="7"/>
  <c r="J886" i="7"/>
  <c r="F886" i="7"/>
  <c r="K886" i="7"/>
  <c r="C886" i="7"/>
  <c r="M822" i="7"/>
  <c r="L822" i="7"/>
  <c r="G822" i="7"/>
  <c r="K822" i="7"/>
  <c r="F822" i="7"/>
  <c r="J822" i="7"/>
  <c r="D822" i="7"/>
  <c r="E822" i="7"/>
  <c r="C822" i="7"/>
  <c r="M790" i="7"/>
  <c r="F790" i="7"/>
  <c r="G790" i="7"/>
  <c r="E790" i="7"/>
  <c r="D790" i="7"/>
  <c r="J790" i="7"/>
  <c r="K790" i="7"/>
  <c r="L790" i="7"/>
  <c r="C790" i="7"/>
  <c r="M731" i="7"/>
  <c r="J731" i="7"/>
  <c r="G731" i="7"/>
  <c r="K731" i="7"/>
  <c r="F731" i="7"/>
  <c r="E731" i="7"/>
  <c r="D731" i="7"/>
  <c r="L731" i="7"/>
  <c r="C731" i="7"/>
  <c r="J667" i="7"/>
  <c r="G667" i="7"/>
  <c r="E667" i="7"/>
  <c r="K667" i="7"/>
  <c r="D667" i="7"/>
  <c r="L667" i="7"/>
  <c r="F667" i="7"/>
  <c r="C667" i="7"/>
  <c r="L609" i="7"/>
  <c r="E609" i="7"/>
  <c r="F609" i="7"/>
  <c r="J609" i="7"/>
  <c r="G609" i="7"/>
  <c r="K609" i="7"/>
  <c r="C609" i="7"/>
  <c r="D609" i="7"/>
  <c r="D554" i="7"/>
  <c r="G554" i="7"/>
  <c r="E554" i="7"/>
  <c r="L554" i="7"/>
  <c r="F554" i="7"/>
  <c r="J554" i="7"/>
  <c r="K554" i="7"/>
  <c r="C554" i="7"/>
  <c r="D490" i="7"/>
  <c r="G490" i="7"/>
  <c r="K490" i="7"/>
  <c r="F490" i="7"/>
  <c r="E490" i="7"/>
  <c r="L490" i="7"/>
  <c r="C490" i="7"/>
  <c r="J490" i="7"/>
  <c r="G426" i="7"/>
  <c r="L426" i="7"/>
  <c r="D426" i="7"/>
  <c r="J426" i="7"/>
  <c r="K426" i="7"/>
  <c r="F426" i="7"/>
  <c r="E426" i="7"/>
  <c r="C426" i="7"/>
  <c r="G362" i="7"/>
  <c r="L362" i="7"/>
  <c r="D362" i="7"/>
  <c r="J362" i="7"/>
  <c r="F362" i="7"/>
  <c r="K362" i="7"/>
  <c r="E362" i="7"/>
  <c r="C362" i="7"/>
  <c r="G298" i="7"/>
  <c r="L298" i="7"/>
  <c r="D298" i="7"/>
  <c r="J298" i="7"/>
  <c r="K298" i="7"/>
  <c r="F298" i="7"/>
  <c r="E298" i="7"/>
  <c r="C298" i="7"/>
  <c r="G225" i="7"/>
  <c r="L225" i="7"/>
  <c r="D225" i="7"/>
  <c r="J225" i="7"/>
  <c r="F225" i="7"/>
  <c r="K225" i="7"/>
  <c r="C225" i="7"/>
  <c r="E225" i="7"/>
  <c r="M979" i="7"/>
  <c r="J979" i="7"/>
  <c r="D979" i="7"/>
  <c r="F979" i="7"/>
  <c r="K979" i="7"/>
  <c r="G979" i="7"/>
  <c r="E979" i="7"/>
  <c r="L979" i="7"/>
  <c r="C979" i="7"/>
  <c r="L760" i="7"/>
  <c r="E760" i="7"/>
  <c r="M760" i="7"/>
  <c r="G760" i="7"/>
  <c r="F760" i="7"/>
  <c r="D760" i="7"/>
  <c r="K760" i="7"/>
  <c r="J760" i="7"/>
  <c r="C760" i="7"/>
  <c r="L632" i="7"/>
  <c r="E632" i="7"/>
  <c r="J632" i="7"/>
  <c r="K632" i="7"/>
  <c r="D632" i="7"/>
  <c r="G632" i="7"/>
  <c r="F632" i="7"/>
  <c r="C632" i="7"/>
  <c r="L491" i="7"/>
  <c r="D491" i="7"/>
  <c r="J491" i="7"/>
  <c r="E491" i="7"/>
  <c r="F491" i="7"/>
  <c r="G491" i="7"/>
  <c r="K491" i="7"/>
  <c r="C491" i="7"/>
  <c r="L363" i="7"/>
  <c r="K363" i="7"/>
  <c r="J363" i="7"/>
  <c r="G363" i="7"/>
  <c r="D363" i="7"/>
  <c r="E363" i="7"/>
  <c r="F363" i="7"/>
  <c r="C363" i="7"/>
  <c r="L244" i="7"/>
  <c r="G244" i="7"/>
  <c r="J244" i="7"/>
  <c r="K244" i="7"/>
  <c r="D244" i="7"/>
  <c r="E244" i="7"/>
  <c r="F244" i="7"/>
  <c r="C244" i="7"/>
  <c r="F134" i="7"/>
  <c r="K134" i="7"/>
  <c r="E134" i="7"/>
  <c r="L134" i="7"/>
  <c r="G134" i="7"/>
  <c r="D134" i="7"/>
  <c r="J134" i="7"/>
  <c r="C134" i="7"/>
  <c r="L921" i="7"/>
  <c r="K921" i="7"/>
  <c r="J921" i="7"/>
  <c r="E921" i="7"/>
  <c r="D921" i="7"/>
  <c r="G921" i="7"/>
  <c r="F921" i="7"/>
  <c r="M921" i="7"/>
  <c r="C921" i="7"/>
  <c r="M754" i="7"/>
  <c r="J754" i="7"/>
  <c r="K754" i="7"/>
  <c r="D754" i="7"/>
  <c r="E754" i="7"/>
  <c r="F754" i="7"/>
  <c r="G754" i="7"/>
  <c r="L754" i="7"/>
  <c r="C754" i="7"/>
  <c r="J626" i="7"/>
  <c r="K626" i="7"/>
  <c r="D626" i="7"/>
  <c r="E626" i="7"/>
  <c r="F626" i="7"/>
  <c r="G626" i="7"/>
  <c r="C626" i="7"/>
  <c r="L626" i="7"/>
  <c r="E481" i="7"/>
  <c r="K481" i="7"/>
  <c r="J481" i="7"/>
  <c r="D481" i="7"/>
  <c r="G481" i="7"/>
  <c r="F481" i="7"/>
  <c r="L481" i="7"/>
  <c r="C481" i="7"/>
  <c r="L353" i="7"/>
  <c r="F353" i="7"/>
  <c r="K353" i="7"/>
  <c r="G353" i="7"/>
  <c r="E353" i="7"/>
  <c r="J353" i="7"/>
  <c r="D353" i="7"/>
  <c r="C353" i="7"/>
  <c r="L234" i="7"/>
  <c r="F234" i="7"/>
  <c r="K234" i="7"/>
  <c r="G234" i="7"/>
  <c r="E234" i="7"/>
  <c r="J234" i="7"/>
  <c r="D234" i="7"/>
  <c r="C234" i="7"/>
  <c r="E129" i="7"/>
  <c r="F129" i="7"/>
  <c r="J129" i="7"/>
  <c r="K129" i="7"/>
  <c r="G129" i="7"/>
  <c r="L129" i="7"/>
  <c r="D129" i="7"/>
  <c r="C129" i="7"/>
  <c r="F65" i="7"/>
  <c r="J65" i="7"/>
  <c r="G65" i="7"/>
  <c r="E65" i="7"/>
  <c r="L65" i="7"/>
  <c r="K65" i="7"/>
  <c r="D65" i="7"/>
  <c r="C65" i="7"/>
  <c r="F402" i="6"/>
  <c r="G402" i="6"/>
  <c r="E402" i="6"/>
  <c r="D402" i="6"/>
  <c r="D338" i="6"/>
  <c r="G338" i="6"/>
  <c r="E338" i="6"/>
  <c r="F338" i="6"/>
  <c r="D274" i="6"/>
  <c r="G274" i="6"/>
  <c r="E274" i="6"/>
  <c r="F274" i="6"/>
  <c r="D210" i="6"/>
  <c r="E210" i="6"/>
  <c r="F210" i="6"/>
  <c r="G210" i="6"/>
  <c r="K44" i="7"/>
  <c r="D44" i="7"/>
  <c r="L44" i="7"/>
  <c r="G44" i="7"/>
  <c r="F44" i="7"/>
  <c r="J44" i="7"/>
  <c r="E44" i="7"/>
  <c r="C44" i="7"/>
  <c r="G317" i="6"/>
  <c r="D317" i="6"/>
  <c r="F317" i="6"/>
  <c r="E317" i="6"/>
  <c r="F189" i="6"/>
  <c r="D189" i="6"/>
  <c r="E189" i="6"/>
  <c r="G189" i="6"/>
  <c r="G119" i="6"/>
  <c r="D119" i="6"/>
  <c r="F119" i="6"/>
  <c r="E119" i="6"/>
  <c r="F55" i="6"/>
  <c r="D55" i="6"/>
  <c r="E55" i="6"/>
  <c r="G55" i="6"/>
  <c r="J78" i="7"/>
  <c r="G78" i="7"/>
  <c r="L78" i="7"/>
  <c r="F78" i="7"/>
  <c r="D78" i="7"/>
  <c r="E78" i="7"/>
  <c r="C78" i="7"/>
  <c r="K78" i="7"/>
  <c r="D351" i="6"/>
  <c r="F351" i="6"/>
  <c r="G351" i="6"/>
  <c r="E351" i="6"/>
  <c r="D223" i="6"/>
  <c r="E223" i="6"/>
  <c r="G223" i="6"/>
  <c r="F223" i="6"/>
  <c r="F136" i="6"/>
  <c r="D136" i="6"/>
  <c r="G136" i="6"/>
  <c r="E136" i="6"/>
  <c r="G72" i="6"/>
  <c r="E72" i="6"/>
  <c r="D72" i="6"/>
  <c r="F72" i="6"/>
  <c r="G8" i="6"/>
  <c r="E8" i="6"/>
  <c r="F8" i="6"/>
  <c r="D952" i="7"/>
  <c r="G952" i="7"/>
  <c r="M952" i="7"/>
  <c r="L952" i="7"/>
  <c r="K952" i="7"/>
  <c r="E952" i="7"/>
  <c r="J952" i="7"/>
  <c r="F952" i="7"/>
  <c r="C952" i="7"/>
  <c r="D888" i="7"/>
  <c r="G888" i="7"/>
  <c r="K888" i="7"/>
  <c r="L888" i="7"/>
  <c r="M888" i="7"/>
  <c r="J888" i="7"/>
  <c r="F888" i="7"/>
  <c r="C888" i="7"/>
  <c r="E888" i="7"/>
  <c r="D824" i="7"/>
  <c r="G824" i="7"/>
  <c r="M824" i="7"/>
  <c r="L824" i="7"/>
  <c r="K824" i="7"/>
  <c r="E824" i="7"/>
  <c r="J824" i="7"/>
  <c r="F824" i="7"/>
  <c r="C824" i="7"/>
  <c r="M777" i="7"/>
  <c r="E777" i="7"/>
  <c r="F777" i="7"/>
  <c r="L777" i="7"/>
  <c r="K777" i="7"/>
  <c r="G777" i="7"/>
  <c r="J777" i="7"/>
  <c r="D777" i="7"/>
  <c r="C777" i="7"/>
  <c r="K689" i="7"/>
  <c r="L689" i="7"/>
  <c r="G689" i="7"/>
  <c r="E689" i="7"/>
  <c r="D689" i="7"/>
  <c r="F689" i="7"/>
  <c r="J689" i="7"/>
  <c r="C689" i="7"/>
  <c r="E610" i="7"/>
  <c r="F610" i="7"/>
  <c r="L610" i="7"/>
  <c r="J610" i="7"/>
  <c r="D610" i="7"/>
  <c r="K610" i="7"/>
  <c r="G610" i="7"/>
  <c r="C610" i="7"/>
  <c r="D504" i="7"/>
  <c r="G504" i="7"/>
  <c r="J504" i="7"/>
  <c r="E504" i="7"/>
  <c r="L504" i="7"/>
  <c r="K504" i="7"/>
  <c r="C504" i="7"/>
  <c r="F504" i="7"/>
  <c r="G239" i="7"/>
  <c r="J239" i="7"/>
  <c r="F239" i="7"/>
  <c r="L239" i="7"/>
  <c r="E239" i="7"/>
  <c r="K239" i="7"/>
  <c r="C239" i="7"/>
  <c r="D239" i="7"/>
  <c r="D620" i="7"/>
  <c r="E620" i="7"/>
  <c r="J620" i="7"/>
  <c r="L620" i="7"/>
  <c r="G620" i="7"/>
  <c r="K620" i="7"/>
  <c r="C620" i="7"/>
  <c r="F620" i="7"/>
  <c r="K128" i="7"/>
  <c r="F128" i="7"/>
  <c r="J128" i="7"/>
  <c r="G128" i="7"/>
  <c r="L128" i="7"/>
  <c r="D128" i="7"/>
  <c r="C128" i="7"/>
  <c r="E128" i="7"/>
  <c r="E317" i="7"/>
  <c r="D317" i="7"/>
  <c r="L317" i="7"/>
  <c r="J317" i="7"/>
  <c r="K317" i="7"/>
  <c r="G317" i="7"/>
  <c r="C317" i="7"/>
  <c r="F317" i="7"/>
  <c r="G296" i="6"/>
  <c r="D296" i="6"/>
  <c r="F296" i="6"/>
  <c r="E296" i="6"/>
  <c r="L58" i="7"/>
  <c r="E58" i="7"/>
  <c r="K58" i="7"/>
  <c r="F58" i="7"/>
  <c r="J58" i="7"/>
  <c r="G58" i="7"/>
  <c r="D58" i="7"/>
  <c r="C58" i="7"/>
  <c r="M851" i="7"/>
  <c r="J851" i="7"/>
  <c r="E851" i="7"/>
  <c r="G851" i="7"/>
  <c r="K851" i="7"/>
  <c r="F851" i="7"/>
  <c r="D851" i="7"/>
  <c r="L851" i="7"/>
  <c r="C851" i="7"/>
  <c r="L688" i="7"/>
  <c r="K688" i="7"/>
  <c r="D688" i="7"/>
  <c r="F688" i="7"/>
  <c r="J688" i="7"/>
  <c r="G688" i="7"/>
  <c r="E688" i="7"/>
  <c r="C688" i="7"/>
  <c r="D547" i="7"/>
  <c r="E547" i="7"/>
  <c r="G547" i="7"/>
  <c r="K547" i="7"/>
  <c r="F547" i="7"/>
  <c r="J547" i="7"/>
  <c r="L547" i="7"/>
  <c r="C547" i="7"/>
  <c r="L419" i="7"/>
  <c r="F419" i="7"/>
  <c r="K419" i="7"/>
  <c r="D419" i="7"/>
  <c r="J419" i="7"/>
  <c r="G419" i="7"/>
  <c r="E419" i="7"/>
  <c r="C419" i="7"/>
  <c r="L291" i="7"/>
  <c r="F291" i="7"/>
  <c r="K291" i="7"/>
  <c r="D291" i="7"/>
  <c r="E291" i="7"/>
  <c r="J291" i="7"/>
  <c r="G291" i="7"/>
  <c r="C291" i="7"/>
  <c r="L172" i="7"/>
  <c r="G172" i="7"/>
  <c r="E172" i="7"/>
  <c r="F172" i="7"/>
  <c r="J172" i="7"/>
  <c r="C172" i="7"/>
  <c r="K172" i="7"/>
  <c r="D172" i="7"/>
  <c r="M977" i="7"/>
  <c r="J977" i="7"/>
  <c r="D977" i="7"/>
  <c r="F977" i="7"/>
  <c r="G977" i="7"/>
  <c r="L977" i="7"/>
  <c r="E977" i="7"/>
  <c r="K977" i="7"/>
  <c r="C977" i="7"/>
  <c r="L849" i="7"/>
  <c r="K849" i="7"/>
  <c r="D849" i="7"/>
  <c r="F849" i="7"/>
  <c r="J849" i="7"/>
  <c r="E849" i="7"/>
  <c r="M849" i="7"/>
  <c r="C849" i="7"/>
  <c r="G849" i="7"/>
  <c r="E682" i="7"/>
  <c r="F682" i="7"/>
  <c r="L682" i="7"/>
  <c r="D682" i="7"/>
  <c r="K682" i="7"/>
  <c r="G682" i="7"/>
  <c r="J682" i="7"/>
  <c r="C682" i="7"/>
  <c r="D537" i="7"/>
  <c r="G537" i="7"/>
  <c r="K537" i="7"/>
  <c r="L537" i="7"/>
  <c r="F537" i="7"/>
  <c r="E537" i="7"/>
  <c r="C537" i="7"/>
  <c r="J537" i="7"/>
  <c r="E409" i="7"/>
  <c r="F409" i="7"/>
  <c r="J409" i="7"/>
  <c r="L409" i="7"/>
  <c r="K409" i="7"/>
  <c r="G409" i="7"/>
  <c r="D409" i="7"/>
  <c r="C409" i="7"/>
  <c r="E281" i="7"/>
  <c r="F281" i="7"/>
  <c r="J281" i="7"/>
  <c r="L281" i="7"/>
  <c r="G281" i="7"/>
  <c r="D281" i="7"/>
  <c r="C281" i="7"/>
  <c r="K281" i="7"/>
  <c r="J162" i="7"/>
  <c r="E162" i="7"/>
  <c r="L162" i="7"/>
  <c r="F162" i="7"/>
  <c r="K162" i="7"/>
  <c r="D162" i="7"/>
  <c r="G162" i="7"/>
  <c r="C162" i="7"/>
  <c r="K93" i="7"/>
  <c r="D93" i="7"/>
  <c r="G93" i="7"/>
  <c r="L93" i="7"/>
  <c r="E93" i="7"/>
  <c r="F93" i="7"/>
  <c r="C93" i="7"/>
  <c r="J93" i="7"/>
  <c r="J29" i="7"/>
  <c r="D29" i="7"/>
  <c r="L29" i="7"/>
  <c r="G29" i="7"/>
  <c r="K29" i="7"/>
  <c r="E29" i="7"/>
  <c r="F29" i="7"/>
  <c r="C29" i="7"/>
  <c r="F366" i="6"/>
  <c r="G366" i="6"/>
  <c r="E366" i="6"/>
  <c r="D366" i="6"/>
  <c r="G302" i="6"/>
  <c r="E302" i="6"/>
  <c r="F302" i="6"/>
  <c r="D302" i="6"/>
  <c r="D238" i="6"/>
  <c r="G238" i="6"/>
  <c r="F238" i="6"/>
  <c r="E238" i="6"/>
  <c r="E100" i="7"/>
  <c r="D100" i="7"/>
  <c r="K100" i="7"/>
  <c r="L100" i="7"/>
  <c r="F100" i="7"/>
  <c r="J100" i="7"/>
  <c r="C100" i="7"/>
  <c r="G100" i="7"/>
  <c r="F373" i="6"/>
  <c r="E373" i="6"/>
  <c r="D373" i="6"/>
  <c r="G373" i="6"/>
  <c r="E245" i="6"/>
  <c r="G245" i="6"/>
  <c r="D245" i="6"/>
  <c r="F245" i="6"/>
  <c r="F147" i="6"/>
  <c r="G147" i="6"/>
  <c r="D147" i="6"/>
  <c r="E147" i="6"/>
  <c r="E83" i="6"/>
  <c r="G83" i="6"/>
  <c r="D83" i="6"/>
  <c r="F83" i="6"/>
  <c r="E19" i="6"/>
  <c r="G19" i="6"/>
  <c r="F19" i="6"/>
  <c r="K6" i="7"/>
  <c r="E6" i="7"/>
  <c r="L6" i="7"/>
  <c r="G6" i="7"/>
  <c r="C6" i="7"/>
  <c r="D6" i="7"/>
  <c r="J6" i="7"/>
  <c r="F6" i="7"/>
  <c r="E279" i="6"/>
  <c r="G279" i="6"/>
  <c r="D279" i="6"/>
  <c r="F279" i="6"/>
  <c r="F164" i="6"/>
  <c r="G164" i="6"/>
  <c r="D164" i="6"/>
  <c r="E164" i="6"/>
  <c r="G100" i="6"/>
  <c r="E100" i="6"/>
  <c r="D100" i="6"/>
  <c r="F100" i="6"/>
  <c r="G36" i="6"/>
  <c r="D36" i="6"/>
  <c r="E36" i="6"/>
  <c r="F36" i="6"/>
  <c r="K980" i="7"/>
  <c r="E980" i="7"/>
  <c r="F980" i="7"/>
  <c r="J980" i="7"/>
  <c r="G980" i="7"/>
  <c r="D980" i="7"/>
  <c r="M980" i="7"/>
  <c r="C980" i="7"/>
  <c r="L980" i="7"/>
  <c r="M916" i="7"/>
  <c r="E916" i="7"/>
  <c r="F916" i="7"/>
  <c r="J916" i="7"/>
  <c r="G916" i="7"/>
  <c r="D916" i="7"/>
  <c r="L916" i="7"/>
  <c r="K916" i="7"/>
  <c r="C916" i="7"/>
  <c r="K852" i="7"/>
  <c r="E852" i="7"/>
  <c r="F852" i="7"/>
  <c r="J852" i="7"/>
  <c r="G852" i="7"/>
  <c r="D852" i="7"/>
  <c r="M852" i="7"/>
  <c r="C852" i="7"/>
  <c r="L852" i="7"/>
  <c r="E799" i="7"/>
  <c r="D799" i="7"/>
  <c r="J799" i="7"/>
  <c r="C799" i="7"/>
  <c r="G799" i="7"/>
  <c r="K799" i="7"/>
  <c r="L799" i="7"/>
  <c r="M799" i="7"/>
  <c r="F799" i="7"/>
  <c r="M729" i="7"/>
  <c r="E729" i="7"/>
  <c r="F729" i="7"/>
  <c r="D729" i="7"/>
  <c r="J729" i="7"/>
  <c r="G729" i="7"/>
  <c r="L729" i="7"/>
  <c r="K729" i="7"/>
  <c r="C729" i="7"/>
  <c r="K641" i="7"/>
  <c r="L641" i="7"/>
  <c r="G641" i="7"/>
  <c r="C641" i="7"/>
  <c r="J641" i="7"/>
  <c r="F641" i="7"/>
  <c r="D641" i="7"/>
  <c r="E641" i="7"/>
  <c r="D572" i="7"/>
  <c r="E572" i="7"/>
  <c r="K572" i="7"/>
  <c r="C572" i="7"/>
  <c r="F572" i="7"/>
  <c r="J572" i="7"/>
  <c r="G572" i="7"/>
  <c r="L572" i="7"/>
  <c r="G360" i="7"/>
  <c r="J360" i="7"/>
  <c r="F360" i="7"/>
  <c r="L360" i="7"/>
  <c r="E360" i="7"/>
  <c r="K360" i="7"/>
  <c r="C360" i="7"/>
  <c r="D360" i="7"/>
  <c r="E879" i="7"/>
  <c r="F879" i="7"/>
  <c r="K879" i="7"/>
  <c r="L879" i="7"/>
  <c r="M879" i="7"/>
  <c r="D879" i="7"/>
  <c r="J879" i="7"/>
  <c r="G879" i="7"/>
  <c r="C879" i="7"/>
  <c r="G319" i="7"/>
  <c r="J319" i="7"/>
  <c r="F319" i="7"/>
  <c r="L319" i="7"/>
  <c r="E319" i="7"/>
  <c r="K319" i="7"/>
  <c r="C319" i="7"/>
  <c r="D319" i="7"/>
  <c r="E630" i="7"/>
  <c r="D630" i="7"/>
  <c r="J630" i="7"/>
  <c r="G630" i="7"/>
  <c r="K630" i="7"/>
  <c r="F630" i="7"/>
  <c r="C630" i="7"/>
  <c r="L630" i="7"/>
  <c r="J47" i="7"/>
  <c r="G47" i="7"/>
  <c r="L47" i="7"/>
  <c r="F47" i="7"/>
  <c r="E47" i="7"/>
  <c r="K47" i="7"/>
  <c r="D47" i="7"/>
  <c r="C47" i="7"/>
  <c r="D233" i="6"/>
  <c r="F233" i="6"/>
  <c r="G233" i="6"/>
  <c r="E233" i="6"/>
  <c r="L173" i="7"/>
  <c r="G173" i="7"/>
  <c r="E173" i="7"/>
  <c r="J173" i="7"/>
  <c r="C173" i="7"/>
  <c r="F173" i="7"/>
  <c r="K173" i="7"/>
  <c r="D173" i="7"/>
  <c r="M907" i="7"/>
  <c r="L907" i="7"/>
  <c r="G907" i="7"/>
  <c r="E907" i="7"/>
  <c r="J907" i="7"/>
  <c r="C907" i="7"/>
  <c r="F907" i="7"/>
  <c r="D907" i="7"/>
  <c r="K907" i="7"/>
  <c r="L744" i="7"/>
  <c r="E744" i="7"/>
  <c r="F744" i="7"/>
  <c r="D744" i="7"/>
  <c r="K744" i="7"/>
  <c r="C744" i="7"/>
  <c r="J744" i="7"/>
  <c r="G744" i="7"/>
  <c r="M744" i="7"/>
  <c r="L616" i="7"/>
  <c r="E616" i="7"/>
  <c r="D616" i="7"/>
  <c r="C616" i="7"/>
  <c r="K616" i="7"/>
  <c r="F616" i="7"/>
  <c r="J616" i="7"/>
  <c r="G616" i="7"/>
  <c r="L475" i="7"/>
  <c r="G475" i="7"/>
  <c r="D475" i="7"/>
  <c r="K475" i="7"/>
  <c r="C475" i="7"/>
  <c r="F475" i="7"/>
  <c r="J475" i="7"/>
  <c r="E475" i="7"/>
  <c r="L347" i="7"/>
  <c r="G347" i="7"/>
  <c r="D347" i="7"/>
  <c r="C347" i="7"/>
  <c r="K347" i="7"/>
  <c r="F347" i="7"/>
  <c r="E347" i="7"/>
  <c r="J347" i="7"/>
  <c r="L228" i="7"/>
  <c r="K228" i="7"/>
  <c r="D228" i="7"/>
  <c r="C228" i="7"/>
  <c r="G228" i="7"/>
  <c r="F228" i="7"/>
  <c r="J228" i="7"/>
  <c r="E228" i="7"/>
  <c r="F126" i="7"/>
  <c r="L126" i="7"/>
  <c r="J126" i="7"/>
  <c r="C126" i="7"/>
  <c r="E126" i="7"/>
  <c r="D126" i="7"/>
  <c r="K126" i="7"/>
  <c r="G126" i="7"/>
  <c r="L905" i="7"/>
  <c r="M905" i="7"/>
  <c r="D905" i="7"/>
  <c r="K905" i="7"/>
  <c r="C905" i="7"/>
  <c r="E905" i="7"/>
  <c r="F905" i="7"/>
  <c r="J905" i="7"/>
  <c r="G905" i="7"/>
  <c r="M738" i="7"/>
  <c r="J738" i="7"/>
  <c r="E738" i="7"/>
  <c r="L738" i="7"/>
  <c r="C738" i="7"/>
  <c r="D738" i="7"/>
  <c r="G738" i="7"/>
  <c r="F738" i="7"/>
  <c r="K738" i="7"/>
  <c r="L593" i="7"/>
  <c r="E593" i="7"/>
  <c r="D593" i="7"/>
  <c r="C593" i="7"/>
  <c r="K593" i="7"/>
  <c r="F593" i="7"/>
  <c r="J593" i="7"/>
  <c r="G593" i="7"/>
  <c r="D465" i="7"/>
  <c r="E465" i="7"/>
  <c r="L465" i="7"/>
  <c r="C465" i="7"/>
  <c r="J465" i="7"/>
  <c r="G465" i="7"/>
  <c r="K465" i="7"/>
  <c r="F465" i="7"/>
  <c r="L337" i="7"/>
  <c r="F337" i="7"/>
  <c r="J337" i="7"/>
  <c r="C337" i="7"/>
  <c r="E337" i="7"/>
  <c r="K337" i="7"/>
  <c r="D337" i="7"/>
  <c r="G337" i="7"/>
  <c r="L218" i="7"/>
  <c r="F218" i="7"/>
  <c r="J218" i="7"/>
  <c r="C218" i="7"/>
  <c r="E218" i="7"/>
  <c r="K218" i="7"/>
  <c r="D218" i="7"/>
  <c r="G218" i="7"/>
  <c r="K121" i="7"/>
  <c r="F121" i="7"/>
  <c r="C121" i="7"/>
  <c r="E121" i="7"/>
  <c r="J121" i="7"/>
  <c r="D121" i="7"/>
  <c r="L121" i="7"/>
  <c r="G121" i="7"/>
  <c r="F57" i="7"/>
  <c r="K57" i="7"/>
  <c r="C57" i="7"/>
  <c r="E57" i="7"/>
  <c r="J57" i="7"/>
  <c r="D57" i="7"/>
  <c r="L57" i="7"/>
  <c r="G57" i="7"/>
  <c r="D394" i="6"/>
  <c r="G394" i="6"/>
  <c r="E394" i="6"/>
  <c r="F394" i="6"/>
  <c r="D330" i="6"/>
  <c r="G330" i="6"/>
  <c r="E330" i="6"/>
  <c r="F330" i="6"/>
  <c r="D266" i="6"/>
  <c r="G266" i="6"/>
  <c r="E266" i="6"/>
  <c r="F266" i="6"/>
  <c r="D202" i="6"/>
  <c r="E202" i="6"/>
  <c r="F202" i="6"/>
  <c r="G202" i="6"/>
  <c r="J28" i="7"/>
  <c r="D28" i="7"/>
  <c r="K28" i="7"/>
  <c r="G28" i="7"/>
  <c r="E28" i="7"/>
  <c r="L28" i="7"/>
  <c r="F28" i="7"/>
  <c r="C28" i="7"/>
  <c r="G301" i="6"/>
  <c r="F301" i="6"/>
  <c r="E301" i="6"/>
  <c r="D301" i="6"/>
  <c r="E175" i="6"/>
  <c r="F175" i="6"/>
  <c r="G175" i="6"/>
  <c r="D175" i="6"/>
  <c r="G111" i="6"/>
  <c r="F111" i="6"/>
  <c r="E111" i="6"/>
  <c r="D111" i="6"/>
  <c r="F47" i="6"/>
  <c r="E47" i="6"/>
  <c r="G47" i="6"/>
  <c r="D47" i="6"/>
  <c r="J62" i="7"/>
  <c r="G62" i="7"/>
  <c r="K62" i="7"/>
  <c r="F62" i="7"/>
  <c r="D62" i="7"/>
  <c r="L62" i="7"/>
  <c r="E62" i="7"/>
  <c r="C62" i="7"/>
  <c r="F335" i="6"/>
  <c r="G335" i="6"/>
  <c r="E335" i="6"/>
  <c r="D335" i="6"/>
  <c r="D207" i="6"/>
  <c r="G207" i="6"/>
  <c r="F207" i="6"/>
  <c r="E207" i="6"/>
  <c r="D128" i="6"/>
  <c r="G128" i="6"/>
  <c r="E128" i="6"/>
  <c r="F128" i="6"/>
  <c r="G64" i="6"/>
  <c r="D64" i="6"/>
  <c r="F64" i="6"/>
  <c r="E64" i="6"/>
  <c r="D1000" i="7"/>
  <c r="G1000" i="7"/>
  <c r="J1000" i="7"/>
  <c r="K1000" i="7"/>
  <c r="L1000" i="7"/>
  <c r="F1000" i="7"/>
  <c r="E1000" i="7"/>
  <c r="C1000" i="7"/>
  <c r="M1000" i="7"/>
  <c r="D944" i="7"/>
  <c r="G944" i="7"/>
  <c r="J944" i="7"/>
  <c r="K944" i="7"/>
  <c r="L944" i="7"/>
  <c r="F944" i="7"/>
  <c r="M944" i="7"/>
  <c r="E944" i="7"/>
  <c r="C944" i="7"/>
  <c r="K880" i="7"/>
  <c r="G880" i="7"/>
  <c r="J880" i="7"/>
  <c r="F880" i="7"/>
  <c r="L880" i="7"/>
  <c r="D880" i="7"/>
  <c r="E880" i="7"/>
  <c r="C880" i="7"/>
  <c r="M880" i="7"/>
  <c r="M817" i="7"/>
  <c r="K817" i="7"/>
  <c r="L817" i="7"/>
  <c r="G817" i="7"/>
  <c r="D817" i="7"/>
  <c r="E817" i="7"/>
  <c r="C817" i="7"/>
  <c r="J817" i="7"/>
  <c r="F817" i="7"/>
  <c r="D765" i="7"/>
  <c r="E765" i="7"/>
  <c r="K765" i="7"/>
  <c r="G765" i="7"/>
  <c r="L765" i="7"/>
  <c r="J765" i="7"/>
  <c r="F765" i="7"/>
  <c r="M765" i="7"/>
  <c r="C765" i="7"/>
  <c r="E681" i="7"/>
  <c r="F681" i="7"/>
  <c r="K681" i="7"/>
  <c r="L681" i="7"/>
  <c r="J681" i="7"/>
  <c r="C681" i="7"/>
  <c r="D681" i="7"/>
  <c r="G681" i="7"/>
  <c r="K604" i="7"/>
  <c r="G604" i="7"/>
  <c r="L604" i="7"/>
  <c r="E604" i="7"/>
  <c r="D604" i="7"/>
  <c r="C604" i="7"/>
  <c r="J604" i="7"/>
  <c r="F604" i="7"/>
  <c r="D472" i="7"/>
  <c r="G472" i="7"/>
  <c r="J472" i="7"/>
  <c r="E472" i="7"/>
  <c r="L472" i="7"/>
  <c r="K472" i="7"/>
  <c r="C472" i="7"/>
  <c r="F472" i="7"/>
  <c r="D207" i="7"/>
  <c r="G207" i="7"/>
  <c r="K207" i="7"/>
  <c r="L207" i="7"/>
  <c r="E207" i="7"/>
  <c r="C207" i="7"/>
  <c r="J207" i="7"/>
  <c r="F207" i="7"/>
  <c r="E543" i="7"/>
  <c r="D543" i="7"/>
  <c r="K543" i="7"/>
  <c r="F543" i="7"/>
  <c r="L543" i="7"/>
  <c r="C543" i="7"/>
  <c r="J543" i="7"/>
  <c r="G543" i="7"/>
  <c r="E965" i="7"/>
  <c r="F965" i="7"/>
  <c r="J965" i="7"/>
  <c r="K965" i="7"/>
  <c r="D965" i="7"/>
  <c r="M965" i="7"/>
  <c r="L965" i="7"/>
  <c r="C965" i="7"/>
  <c r="G965" i="7"/>
  <c r="J238" i="7"/>
  <c r="D238" i="7"/>
  <c r="L238" i="7"/>
  <c r="E238" i="7"/>
  <c r="C238" i="7"/>
  <c r="K238" i="7"/>
  <c r="G238" i="7"/>
  <c r="F238" i="7"/>
  <c r="G256" i="6"/>
  <c r="D256" i="6"/>
  <c r="F256" i="6"/>
  <c r="E256" i="6"/>
  <c r="F331" i="6"/>
  <c r="G331" i="6"/>
  <c r="D331" i="6"/>
  <c r="E331" i="6"/>
  <c r="L963" i="7"/>
  <c r="K963" i="7"/>
  <c r="J963" i="7"/>
  <c r="D963" i="7"/>
  <c r="E963" i="7"/>
  <c r="C963" i="7"/>
  <c r="F963" i="7"/>
  <c r="G963" i="7"/>
  <c r="M963" i="7"/>
  <c r="M835" i="7"/>
  <c r="J835" i="7"/>
  <c r="K835" i="7"/>
  <c r="D835" i="7"/>
  <c r="E835" i="7"/>
  <c r="C835" i="7"/>
  <c r="F835" i="7"/>
  <c r="G835" i="7"/>
  <c r="L835" i="7"/>
  <c r="L672" i="7"/>
  <c r="K672" i="7"/>
  <c r="J672" i="7"/>
  <c r="E672" i="7"/>
  <c r="D672" i="7"/>
  <c r="C672" i="7"/>
  <c r="G672" i="7"/>
  <c r="F672" i="7"/>
  <c r="D531" i="7"/>
  <c r="K531" i="7"/>
  <c r="J531" i="7"/>
  <c r="E531" i="7"/>
  <c r="C531" i="7"/>
  <c r="F531" i="7"/>
  <c r="G531" i="7"/>
  <c r="L531" i="7"/>
  <c r="L403" i="7"/>
  <c r="F403" i="7"/>
  <c r="J403" i="7"/>
  <c r="G403" i="7"/>
  <c r="K403" i="7"/>
  <c r="C403" i="7"/>
  <c r="E403" i="7"/>
  <c r="D403" i="7"/>
  <c r="L275" i="7"/>
  <c r="F275" i="7"/>
  <c r="J275" i="7"/>
  <c r="G275" i="7"/>
  <c r="K275" i="7"/>
  <c r="C275" i="7"/>
  <c r="D275" i="7"/>
  <c r="E275" i="7"/>
  <c r="L156" i="7"/>
  <c r="G156" i="7"/>
  <c r="J156" i="7"/>
  <c r="F156" i="7"/>
  <c r="C156" i="7"/>
  <c r="D156" i="7"/>
  <c r="K156" i="7"/>
  <c r="E156" i="7"/>
  <c r="L961" i="7"/>
  <c r="K961" i="7"/>
  <c r="J961" i="7"/>
  <c r="E961" i="7"/>
  <c r="D961" i="7"/>
  <c r="C961" i="7"/>
  <c r="F961" i="7"/>
  <c r="M961" i="7"/>
  <c r="G961" i="7"/>
  <c r="L833" i="7"/>
  <c r="K833" i="7"/>
  <c r="J833" i="7"/>
  <c r="E833" i="7"/>
  <c r="D833" i="7"/>
  <c r="C833" i="7"/>
  <c r="M833" i="7"/>
  <c r="G833" i="7"/>
  <c r="F833" i="7"/>
  <c r="E666" i="7"/>
  <c r="F666" i="7"/>
  <c r="K666" i="7"/>
  <c r="D666" i="7"/>
  <c r="C666" i="7"/>
  <c r="G666" i="7"/>
  <c r="L666" i="7"/>
  <c r="J666" i="7"/>
  <c r="D521" i="7"/>
  <c r="G521" i="7"/>
  <c r="J521" i="7"/>
  <c r="K521" i="7"/>
  <c r="C521" i="7"/>
  <c r="F521" i="7"/>
  <c r="L521" i="7"/>
  <c r="E521" i="7"/>
  <c r="E393" i="7"/>
  <c r="F393" i="7"/>
  <c r="K393" i="7"/>
  <c r="D393" i="7"/>
  <c r="C393" i="7"/>
  <c r="G393" i="7"/>
  <c r="J393" i="7"/>
  <c r="L393" i="7"/>
  <c r="E265" i="7"/>
  <c r="F265" i="7"/>
  <c r="K265" i="7"/>
  <c r="D265" i="7"/>
  <c r="C265" i="7"/>
  <c r="G265" i="7"/>
  <c r="J265" i="7"/>
  <c r="L265" i="7"/>
  <c r="D149" i="7"/>
  <c r="J149" i="7"/>
  <c r="G149" i="7"/>
  <c r="C149" i="7"/>
  <c r="E149" i="7"/>
  <c r="L149" i="7"/>
  <c r="K149" i="7"/>
  <c r="F149" i="7"/>
  <c r="K85" i="7"/>
  <c r="D85" i="7"/>
  <c r="J85" i="7"/>
  <c r="G85" i="7"/>
  <c r="C85" i="7"/>
  <c r="E85" i="7"/>
  <c r="L85" i="7"/>
  <c r="F85" i="7"/>
  <c r="J21" i="7"/>
  <c r="D21" i="7"/>
  <c r="K21" i="7"/>
  <c r="G21" i="7"/>
  <c r="C21" i="7"/>
  <c r="E21" i="7"/>
  <c r="L21" i="7"/>
  <c r="F21" i="7"/>
  <c r="F358" i="6"/>
  <c r="G358" i="6"/>
  <c r="E358" i="6"/>
  <c r="D358" i="6"/>
  <c r="G294" i="6"/>
  <c r="E294" i="6"/>
  <c r="F294" i="6"/>
  <c r="D294" i="6"/>
  <c r="D230" i="6"/>
  <c r="G230" i="6"/>
  <c r="F230" i="6"/>
  <c r="E230" i="6"/>
  <c r="K84" i="7"/>
  <c r="D84" i="7"/>
  <c r="J84" i="7"/>
  <c r="G84" i="7"/>
  <c r="C84" i="7"/>
  <c r="L84" i="7"/>
  <c r="E84" i="7"/>
  <c r="F84" i="7"/>
  <c r="F357" i="6"/>
  <c r="E357" i="6"/>
  <c r="D357" i="6"/>
  <c r="G357" i="6"/>
  <c r="E229" i="6"/>
  <c r="G229" i="6"/>
  <c r="D229" i="6"/>
  <c r="F229" i="6"/>
  <c r="F139" i="6"/>
  <c r="G139" i="6"/>
  <c r="D139" i="6"/>
  <c r="E139" i="6"/>
  <c r="E75" i="6"/>
  <c r="G75" i="6"/>
  <c r="D75" i="6"/>
  <c r="F75" i="6"/>
  <c r="E11" i="6"/>
  <c r="G11" i="6"/>
  <c r="F11" i="6"/>
  <c r="F391" i="6"/>
  <c r="G391" i="6"/>
  <c r="D391" i="6"/>
  <c r="E391" i="6"/>
  <c r="E263" i="6"/>
  <c r="G263" i="6"/>
  <c r="D263" i="6"/>
  <c r="F263" i="6"/>
  <c r="F156" i="6"/>
  <c r="G156" i="6"/>
  <c r="D156" i="6"/>
  <c r="E156" i="6"/>
  <c r="G92" i="6"/>
  <c r="E92" i="6"/>
  <c r="D92" i="6"/>
  <c r="F92" i="6"/>
  <c r="G28" i="6"/>
  <c r="D28" i="6"/>
  <c r="E28" i="6"/>
  <c r="F28" i="6"/>
  <c r="L972" i="7"/>
  <c r="E972" i="7"/>
  <c r="M972" i="7"/>
  <c r="G972" i="7"/>
  <c r="J972" i="7"/>
  <c r="D972" i="7"/>
  <c r="K972" i="7"/>
  <c r="F972" i="7"/>
  <c r="C972" i="7"/>
  <c r="J908" i="7"/>
  <c r="E908" i="7"/>
  <c r="M908" i="7"/>
  <c r="G908" i="7"/>
  <c r="L908" i="7"/>
  <c r="D908" i="7"/>
  <c r="F908" i="7"/>
  <c r="K908" i="7"/>
  <c r="C908" i="7"/>
  <c r="K844" i="7"/>
  <c r="E844" i="7"/>
  <c r="L844" i="7"/>
  <c r="G844" i="7"/>
  <c r="F844" i="7"/>
  <c r="M844" i="7"/>
  <c r="J844" i="7"/>
  <c r="D844" i="7"/>
  <c r="C844" i="7"/>
  <c r="M793" i="7"/>
  <c r="E793" i="7"/>
  <c r="L793" i="7"/>
  <c r="G793" i="7"/>
  <c r="C793" i="7"/>
  <c r="F793" i="7"/>
  <c r="J793" i="7"/>
  <c r="D793" i="7"/>
  <c r="K793" i="7"/>
  <c r="D717" i="7"/>
  <c r="E717" i="7"/>
  <c r="K717" i="7"/>
  <c r="C717" i="7"/>
  <c r="J717" i="7"/>
  <c r="M717" i="7"/>
  <c r="F717" i="7"/>
  <c r="G717" i="7"/>
  <c r="L717" i="7"/>
  <c r="E633" i="7"/>
  <c r="F633" i="7"/>
  <c r="J633" i="7"/>
  <c r="G633" i="7"/>
  <c r="D633" i="7"/>
  <c r="K633" i="7"/>
  <c r="C633" i="7"/>
  <c r="L633" i="7"/>
  <c r="D560" i="7"/>
  <c r="G560" i="7"/>
  <c r="C560" i="7"/>
  <c r="F560" i="7"/>
  <c r="J560" i="7"/>
  <c r="K560" i="7"/>
  <c r="L560" i="7"/>
  <c r="E560" i="7"/>
  <c r="G328" i="7"/>
  <c r="J328" i="7"/>
  <c r="F328" i="7"/>
  <c r="L328" i="7"/>
  <c r="E328" i="7"/>
  <c r="K328" i="7"/>
  <c r="C328" i="7"/>
  <c r="D328" i="7"/>
  <c r="D780" i="7"/>
  <c r="E780" i="7"/>
  <c r="J780" i="7"/>
  <c r="M780" i="7"/>
  <c r="L780" i="7"/>
  <c r="G780" i="7"/>
  <c r="K780" i="7"/>
  <c r="C780" i="7"/>
  <c r="F780" i="7"/>
  <c r="L257" i="7"/>
  <c r="F257" i="7"/>
  <c r="K257" i="7"/>
  <c r="G257" i="7"/>
  <c r="D257" i="7"/>
  <c r="J257" i="7"/>
  <c r="C257" i="7"/>
  <c r="E257" i="7"/>
  <c r="D525" i="7"/>
  <c r="E525" i="7"/>
  <c r="J525" i="7"/>
  <c r="G525" i="7"/>
  <c r="K525" i="7"/>
  <c r="F525" i="7"/>
  <c r="L525" i="7"/>
  <c r="C525" i="7"/>
  <c r="F404" i="6"/>
  <c r="G404" i="6"/>
  <c r="D404" i="6"/>
  <c r="E404" i="6"/>
  <c r="D141" i="6"/>
  <c r="F141" i="6"/>
  <c r="G141" i="6"/>
  <c r="E141" i="6"/>
  <c r="D556" i="7"/>
  <c r="E556" i="7"/>
  <c r="K556" i="7"/>
  <c r="L556" i="7"/>
  <c r="J556" i="7"/>
  <c r="F556" i="7"/>
  <c r="C556" i="7"/>
  <c r="G556" i="7"/>
  <c r="D492" i="7"/>
  <c r="E492" i="7"/>
  <c r="K492" i="7"/>
  <c r="L492" i="7"/>
  <c r="G492" i="7"/>
  <c r="J492" i="7"/>
  <c r="F492" i="7"/>
  <c r="C492" i="7"/>
  <c r="K428" i="7"/>
  <c r="E428" i="7"/>
  <c r="L428" i="7"/>
  <c r="F428" i="7"/>
  <c r="J428" i="7"/>
  <c r="D428" i="7"/>
  <c r="C428" i="7"/>
  <c r="G428" i="7"/>
  <c r="K364" i="7"/>
  <c r="E364" i="7"/>
  <c r="L364" i="7"/>
  <c r="F364" i="7"/>
  <c r="G364" i="7"/>
  <c r="J364" i="7"/>
  <c r="D364" i="7"/>
  <c r="C364" i="7"/>
  <c r="K300" i="7"/>
  <c r="E300" i="7"/>
  <c r="L300" i="7"/>
  <c r="F300" i="7"/>
  <c r="J300" i="7"/>
  <c r="D300" i="7"/>
  <c r="C300" i="7"/>
  <c r="G300" i="7"/>
  <c r="K227" i="7"/>
  <c r="E227" i="7"/>
  <c r="L227" i="7"/>
  <c r="F227" i="7"/>
  <c r="G227" i="7"/>
  <c r="J227" i="7"/>
  <c r="D227" i="7"/>
  <c r="C227" i="7"/>
  <c r="J163" i="7"/>
  <c r="E163" i="7"/>
  <c r="L163" i="7"/>
  <c r="F163" i="7"/>
  <c r="K163" i="7"/>
  <c r="D163" i="7"/>
  <c r="C163" i="7"/>
  <c r="G163" i="7"/>
  <c r="M887" i="7"/>
  <c r="F887" i="7"/>
  <c r="K887" i="7"/>
  <c r="L887" i="7"/>
  <c r="G887" i="7"/>
  <c r="D887" i="7"/>
  <c r="J887" i="7"/>
  <c r="E887" i="7"/>
  <c r="C887" i="7"/>
  <c r="D724" i="7"/>
  <c r="E724" i="7"/>
  <c r="K724" i="7"/>
  <c r="L724" i="7"/>
  <c r="G724" i="7"/>
  <c r="J724" i="7"/>
  <c r="F724" i="7"/>
  <c r="C724" i="7"/>
  <c r="M724" i="7"/>
  <c r="E583" i="7"/>
  <c r="D583" i="7"/>
  <c r="J583" i="7"/>
  <c r="L583" i="7"/>
  <c r="F583" i="7"/>
  <c r="K583" i="7"/>
  <c r="G583" i="7"/>
  <c r="C583" i="7"/>
  <c r="D455" i="7"/>
  <c r="G455" i="7"/>
  <c r="L455" i="7"/>
  <c r="K455" i="7"/>
  <c r="J455" i="7"/>
  <c r="F455" i="7"/>
  <c r="C455" i="7"/>
  <c r="E455" i="7"/>
  <c r="D327" i="7"/>
  <c r="G327" i="7"/>
  <c r="K327" i="7"/>
  <c r="L327" i="7"/>
  <c r="E327" i="7"/>
  <c r="J327" i="7"/>
  <c r="F327" i="7"/>
  <c r="C327" i="7"/>
  <c r="L208" i="7"/>
  <c r="G208" i="7"/>
  <c r="J208" i="7"/>
  <c r="F208" i="7"/>
  <c r="K208" i="7"/>
  <c r="D208" i="7"/>
  <c r="C208" i="7"/>
  <c r="E208" i="7"/>
  <c r="D116" i="7"/>
  <c r="K116" i="7"/>
  <c r="L116" i="7"/>
  <c r="G116" i="7"/>
  <c r="F116" i="7"/>
  <c r="J116" i="7"/>
  <c r="E116" i="7"/>
  <c r="C116" i="7"/>
  <c r="M853" i="7"/>
  <c r="G853" i="7"/>
  <c r="K853" i="7"/>
  <c r="C853" i="7"/>
  <c r="J853" i="7"/>
  <c r="E853" i="7"/>
  <c r="D853" i="7"/>
  <c r="L853" i="7"/>
  <c r="F853" i="7"/>
  <c r="E638" i="7"/>
  <c r="D638" i="7"/>
  <c r="K638" i="7"/>
  <c r="L638" i="7"/>
  <c r="G638" i="7"/>
  <c r="J638" i="7"/>
  <c r="F638" i="7"/>
  <c r="C638" i="7"/>
  <c r="E453" i="7"/>
  <c r="D453" i="7"/>
  <c r="C453" i="7"/>
  <c r="J453" i="7"/>
  <c r="G453" i="7"/>
  <c r="K453" i="7"/>
  <c r="L453" i="7"/>
  <c r="F453" i="7"/>
  <c r="E285" i="7"/>
  <c r="D285" i="7"/>
  <c r="L285" i="7"/>
  <c r="C285" i="7"/>
  <c r="K285" i="7"/>
  <c r="F285" i="7"/>
  <c r="G285" i="7"/>
  <c r="J285" i="7"/>
  <c r="L135" i="7"/>
  <c r="G135" i="7"/>
  <c r="K135" i="7"/>
  <c r="F135" i="7"/>
  <c r="D135" i="7"/>
  <c r="J135" i="7"/>
  <c r="E135" i="7"/>
  <c r="C135" i="7"/>
  <c r="L51" i="7"/>
  <c r="E51" i="7"/>
  <c r="C51" i="7"/>
  <c r="J51" i="7"/>
  <c r="D51" i="7"/>
  <c r="K51" i="7"/>
  <c r="F51" i="7"/>
  <c r="G51" i="7"/>
  <c r="G368" i="6"/>
  <c r="F368" i="6"/>
  <c r="D368" i="6"/>
  <c r="E368" i="6"/>
  <c r="G280" i="6"/>
  <c r="D280" i="6"/>
  <c r="F280" i="6"/>
  <c r="E280" i="6"/>
  <c r="E104" i="7"/>
  <c r="F104" i="7"/>
  <c r="C104" i="7"/>
  <c r="G104" i="7"/>
  <c r="J104" i="7"/>
  <c r="K104" i="7"/>
  <c r="L104" i="7"/>
  <c r="D104" i="7"/>
  <c r="D249" i="6"/>
  <c r="E249" i="6"/>
  <c r="F249" i="6"/>
  <c r="G249" i="6"/>
  <c r="D85" i="6"/>
  <c r="F85" i="6"/>
  <c r="G85" i="6"/>
  <c r="E85" i="6"/>
  <c r="K10" i="7"/>
  <c r="E10" i="7"/>
  <c r="C10" i="7"/>
  <c r="J10" i="7"/>
  <c r="G10" i="7"/>
  <c r="D10" i="7"/>
  <c r="F10" i="7"/>
  <c r="L10" i="7"/>
  <c r="D166" i="6"/>
  <c r="E166" i="6"/>
  <c r="G166" i="6"/>
  <c r="F166" i="6"/>
  <c r="F22" i="6"/>
  <c r="E22" i="6"/>
  <c r="G22" i="6"/>
  <c r="E811" i="7"/>
  <c r="F811" i="7"/>
  <c r="K811" i="7"/>
  <c r="J811" i="7"/>
  <c r="D811" i="7"/>
  <c r="L811" i="7"/>
  <c r="M811" i="7"/>
  <c r="C811" i="7"/>
  <c r="G811" i="7"/>
  <c r="D773" i="7"/>
  <c r="E773" i="7"/>
  <c r="J773" i="7"/>
  <c r="M773" i="7"/>
  <c r="G773" i="7"/>
  <c r="K773" i="7"/>
  <c r="F773" i="7"/>
  <c r="L773" i="7"/>
  <c r="C773" i="7"/>
  <c r="D709" i="7"/>
  <c r="E709" i="7"/>
  <c r="J709" i="7"/>
  <c r="M709" i="7"/>
  <c r="G709" i="7"/>
  <c r="K709" i="7"/>
  <c r="L709" i="7"/>
  <c r="C709" i="7"/>
  <c r="F709" i="7"/>
  <c r="D645" i="7"/>
  <c r="E645" i="7"/>
  <c r="J645" i="7"/>
  <c r="G645" i="7"/>
  <c r="K645" i="7"/>
  <c r="F645" i="7"/>
  <c r="L645" i="7"/>
  <c r="C645" i="7"/>
  <c r="D596" i="7"/>
  <c r="E596" i="7"/>
  <c r="J596" i="7"/>
  <c r="G596" i="7"/>
  <c r="K596" i="7"/>
  <c r="L596" i="7"/>
  <c r="C596" i="7"/>
  <c r="F596" i="7"/>
  <c r="D532" i="7"/>
  <c r="E532" i="7"/>
  <c r="J532" i="7"/>
  <c r="G532" i="7"/>
  <c r="K532" i="7"/>
  <c r="F532" i="7"/>
  <c r="L532" i="7"/>
  <c r="C532" i="7"/>
  <c r="D468" i="7"/>
  <c r="E468" i="7"/>
  <c r="J468" i="7"/>
  <c r="G468" i="7"/>
  <c r="K468" i="7"/>
  <c r="L468" i="7"/>
  <c r="C468" i="7"/>
  <c r="F468" i="7"/>
  <c r="D404" i="7"/>
  <c r="E404" i="7"/>
  <c r="J404" i="7"/>
  <c r="G404" i="7"/>
  <c r="K404" i="7"/>
  <c r="F404" i="7"/>
  <c r="L404" i="7"/>
  <c r="C404" i="7"/>
  <c r="D340" i="7"/>
  <c r="E340" i="7"/>
  <c r="J340" i="7"/>
  <c r="G340" i="7"/>
  <c r="K340" i="7"/>
  <c r="L340" i="7"/>
  <c r="C340" i="7"/>
  <c r="F340" i="7"/>
  <c r="D276" i="7"/>
  <c r="E276" i="7"/>
  <c r="J276" i="7"/>
  <c r="G276" i="7"/>
  <c r="K276" i="7"/>
  <c r="F276" i="7"/>
  <c r="L276" i="7"/>
  <c r="C276" i="7"/>
  <c r="J203" i="7"/>
  <c r="E203" i="7"/>
  <c r="K203" i="7"/>
  <c r="F203" i="7"/>
  <c r="G203" i="7"/>
  <c r="L203" i="7"/>
  <c r="C203" i="7"/>
  <c r="D203" i="7"/>
  <c r="D967" i="7"/>
  <c r="G967" i="7"/>
  <c r="J967" i="7"/>
  <c r="K967" i="7"/>
  <c r="E967" i="7"/>
  <c r="M967" i="7"/>
  <c r="F967" i="7"/>
  <c r="L967" i="7"/>
  <c r="C967" i="7"/>
  <c r="L839" i="7"/>
  <c r="F839" i="7"/>
  <c r="K839" i="7"/>
  <c r="G839" i="7"/>
  <c r="D839" i="7"/>
  <c r="J839" i="7"/>
  <c r="M839" i="7"/>
  <c r="C839" i="7"/>
  <c r="E839" i="7"/>
  <c r="D676" i="7"/>
  <c r="E676" i="7"/>
  <c r="J676" i="7"/>
  <c r="G676" i="7"/>
  <c r="K676" i="7"/>
  <c r="F676" i="7"/>
  <c r="L676" i="7"/>
  <c r="C676" i="7"/>
  <c r="E535" i="7"/>
  <c r="D535" i="7"/>
  <c r="K535" i="7"/>
  <c r="L535" i="7"/>
  <c r="F535" i="7"/>
  <c r="J535" i="7"/>
  <c r="C535" i="7"/>
  <c r="G535" i="7"/>
  <c r="D407" i="7"/>
  <c r="G407" i="7"/>
  <c r="J407" i="7"/>
  <c r="E407" i="7"/>
  <c r="K407" i="7"/>
  <c r="F407" i="7"/>
  <c r="L407" i="7"/>
  <c r="C407" i="7"/>
  <c r="D279" i="7"/>
  <c r="G279" i="7"/>
  <c r="J279" i="7"/>
  <c r="E279" i="7"/>
  <c r="K279" i="7"/>
  <c r="L279" i="7"/>
  <c r="C279" i="7"/>
  <c r="F279" i="7"/>
  <c r="K160" i="7"/>
  <c r="F160" i="7"/>
  <c r="J160" i="7"/>
  <c r="G160" i="7"/>
  <c r="D160" i="7"/>
  <c r="E160" i="7"/>
  <c r="L160" i="7"/>
  <c r="C160" i="7"/>
  <c r="D957" i="7"/>
  <c r="G957" i="7"/>
  <c r="C957" i="7"/>
  <c r="M957" i="7"/>
  <c r="F957" i="7"/>
  <c r="J957" i="7"/>
  <c r="K957" i="7"/>
  <c r="E957" i="7"/>
  <c r="L957" i="7"/>
  <c r="E750" i="7"/>
  <c r="D750" i="7"/>
  <c r="J750" i="7"/>
  <c r="C750" i="7"/>
  <c r="G750" i="7"/>
  <c r="K750" i="7"/>
  <c r="F750" i="7"/>
  <c r="M750" i="7"/>
  <c r="L750" i="7"/>
  <c r="D557" i="7"/>
  <c r="E557" i="7"/>
  <c r="J557" i="7"/>
  <c r="G557" i="7"/>
  <c r="L557" i="7"/>
  <c r="F557" i="7"/>
  <c r="C557" i="7"/>
  <c r="K557" i="7"/>
  <c r="J389" i="7"/>
  <c r="D389" i="7"/>
  <c r="C389" i="7"/>
  <c r="L389" i="7"/>
  <c r="E389" i="7"/>
  <c r="K389" i="7"/>
  <c r="G389" i="7"/>
  <c r="F389" i="7"/>
  <c r="E230" i="7"/>
  <c r="D230" i="7"/>
  <c r="L230" i="7"/>
  <c r="C230" i="7"/>
  <c r="G230" i="7"/>
  <c r="K230" i="7"/>
  <c r="J230" i="7"/>
  <c r="F230" i="7"/>
  <c r="L103" i="7"/>
  <c r="G103" i="7"/>
  <c r="K103" i="7"/>
  <c r="F103" i="7"/>
  <c r="D103" i="7"/>
  <c r="E103" i="7"/>
  <c r="C103" i="7"/>
  <c r="J103" i="7"/>
  <c r="D19" i="7"/>
  <c r="E19" i="7"/>
  <c r="C19" i="7"/>
  <c r="F19" i="7"/>
  <c r="J19" i="7"/>
  <c r="K19" i="7"/>
  <c r="G19" i="7"/>
  <c r="L19" i="7"/>
  <c r="G336" i="6"/>
  <c r="F336" i="6"/>
  <c r="D336" i="6"/>
  <c r="E336" i="6"/>
  <c r="G248" i="6"/>
  <c r="D248" i="6"/>
  <c r="F248" i="6"/>
  <c r="E248" i="6"/>
  <c r="L8" i="7"/>
  <c r="F8" i="7"/>
  <c r="J8" i="7"/>
  <c r="G8" i="7"/>
  <c r="K8" i="7"/>
  <c r="E8" i="7"/>
  <c r="D8" i="7"/>
  <c r="C8" i="7"/>
  <c r="D165" i="6"/>
  <c r="G165" i="6"/>
  <c r="E165" i="6"/>
  <c r="F165" i="6"/>
  <c r="E37" i="6"/>
  <c r="G37" i="6"/>
  <c r="F37" i="6"/>
  <c r="D37" i="6"/>
  <c r="F315" i="6"/>
  <c r="D315" i="6"/>
  <c r="E315" i="6"/>
  <c r="G315" i="6"/>
  <c r="D118" i="6"/>
  <c r="G118" i="6"/>
  <c r="F118" i="6"/>
  <c r="E118" i="6"/>
  <c r="D512" i="7"/>
  <c r="G512" i="7"/>
  <c r="F512" i="7"/>
  <c r="C512" i="7"/>
  <c r="J512" i="7"/>
  <c r="K512" i="7"/>
  <c r="L512" i="7"/>
  <c r="E512" i="7"/>
  <c r="D448" i="7"/>
  <c r="G448" i="7"/>
  <c r="F448" i="7"/>
  <c r="J448" i="7"/>
  <c r="K448" i="7"/>
  <c r="L448" i="7"/>
  <c r="E448" i="7"/>
  <c r="C448" i="7"/>
  <c r="D384" i="7"/>
  <c r="G384" i="7"/>
  <c r="K384" i="7"/>
  <c r="F384" i="7"/>
  <c r="C384" i="7"/>
  <c r="J384" i="7"/>
  <c r="L384" i="7"/>
  <c r="E384" i="7"/>
  <c r="D320" i="7"/>
  <c r="G320" i="7"/>
  <c r="K320" i="7"/>
  <c r="F320" i="7"/>
  <c r="J320" i="7"/>
  <c r="L320" i="7"/>
  <c r="C320" i="7"/>
  <c r="E320" i="7"/>
  <c r="D247" i="7"/>
  <c r="G247" i="7"/>
  <c r="K247" i="7"/>
  <c r="F247" i="7"/>
  <c r="C247" i="7"/>
  <c r="J247" i="7"/>
  <c r="E247" i="7"/>
  <c r="L247" i="7"/>
  <c r="L183" i="7"/>
  <c r="G183" i="7"/>
  <c r="J183" i="7"/>
  <c r="D183" i="7"/>
  <c r="K183" i="7"/>
  <c r="F183" i="7"/>
  <c r="C183" i="7"/>
  <c r="E183" i="7"/>
  <c r="E927" i="7"/>
  <c r="F927" i="7"/>
  <c r="M927" i="7"/>
  <c r="G927" i="7"/>
  <c r="C927" i="7"/>
  <c r="J927" i="7"/>
  <c r="K927" i="7"/>
  <c r="L927" i="7"/>
  <c r="D927" i="7"/>
  <c r="D764" i="7"/>
  <c r="E764" i="7"/>
  <c r="K764" i="7"/>
  <c r="F764" i="7"/>
  <c r="J764" i="7"/>
  <c r="M764" i="7"/>
  <c r="C764" i="7"/>
  <c r="L764" i="7"/>
  <c r="G764" i="7"/>
  <c r="D636" i="7"/>
  <c r="E636" i="7"/>
  <c r="K636" i="7"/>
  <c r="F636" i="7"/>
  <c r="C636" i="7"/>
  <c r="J636" i="7"/>
  <c r="L636" i="7"/>
  <c r="G636" i="7"/>
  <c r="E495" i="7"/>
  <c r="D495" i="7"/>
  <c r="G495" i="7"/>
  <c r="J495" i="7"/>
  <c r="F495" i="7"/>
  <c r="L495" i="7"/>
  <c r="K495" i="7"/>
  <c r="C495" i="7"/>
  <c r="G367" i="7"/>
  <c r="K367" i="7"/>
  <c r="D367" i="7"/>
  <c r="C367" i="7"/>
  <c r="J367" i="7"/>
  <c r="F367" i="7"/>
  <c r="L367" i="7"/>
  <c r="E367" i="7"/>
  <c r="G248" i="7"/>
  <c r="K248" i="7"/>
  <c r="D248" i="7"/>
  <c r="J248" i="7"/>
  <c r="F248" i="7"/>
  <c r="L248" i="7"/>
  <c r="C248" i="7"/>
  <c r="E248" i="7"/>
  <c r="E136" i="7"/>
  <c r="F136" i="7"/>
  <c r="G136" i="7"/>
  <c r="C136" i="7"/>
  <c r="J136" i="7"/>
  <c r="K136" i="7"/>
  <c r="L136" i="7"/>
  <c r="D136" i="7"/>
  <c r="D901" i="7"/>
  <c r="G901" i="7"/>
  <c r="K901" i="7"/>
  <c r="J901" i="7"/>
  <c r="L901" i="7"/>
  <c r="E901" i="7"/>
  <c r="M901" i="7"/>
  <c r="F901" i="7"/>
  <c r="C901" i="7"/>
  <c r="E694" i="7"/>
  <c r="D694" i="7"/>
  <c r="J694" i="7"/>
  <c r="C694" i="7"/>
  <c r="G694" i="7"/>
  <c r="K694" i="7"/>
  <c r="F694" i="7"/>
  <c r="L694" i="7"/>
  <c r="D509" i="7"/>
  <c r="E509" i="7"/>
  <c r="K509" i="7"/>
  <c r="G509" i="7"/>
  <c r="L509" i="7"/>
  <c r="J509" i="7"/>
  <c r="F509" i="7"/>
  <c r="C509" i="7"/>
  <c r="E333" i="7"/>
  <c r="D333" i="7"/>
  <c r="K333" i="7"/>
  <c r="F333" i="7"/>
  <c r="L333" i="7"/>
  <c r="J333" i="7"/>
  <c r="G333" i="7"/>
  <c r="C333" i="7"/>
  <c r="L174" i="7"/>
  <c r="G174" i="7"/>
  <c r="J174" i="7"/>
  <c r="C174" i="7"/>
  <c r="D174" i="7"/>
  <c r="K174" i="7"/>
  <c r="F174" i="7"/>
  <c r="E174" i="7"/>
  <c r="J79" i="7"/>
  <c r="G79" i="7"/>
  <c r="L79" i="7"/>
  <c r="F79" i="7"/>
  <c r="K79" i="7"/>
  <c r="D79" i="7"/>
  <c r="E79" i="7"/>
  <c r="C79" i="7"/>
  <c r="G392" i="6"/>
  <c r="D392" i="6"/>
  <c r="E392" i="6"/>
  <c r="F392" i="6"/>
  <c r="E308" i="6"/>
  <c r="D308" i="6"/>
  <c r="F308" i="6"/>
  <c r="G308" i="6"/>
  <c r="G216" i="6"/>
  <c r="D216" i="6"/>
  <c r="E216" i="6"/>
  <c r="F216" i="6"/>
  <c r="D329" i="6"/>
  <c r="G329" i="6"/>
  <c r="F329" i="6"/>
  <c r="E329" i="6"/>
  <c r="D125" i="6"/>
  <c r="G125" i="6"/>
  <c r="E125" i="6"/>
  <c r="F125" i="6"/>
  <c r="L90" i="7"/>
  <c r="E90" i="7"/>
  <c r="K90" i="7"/>
  <c r="F90" i="7"/>
  <c r="D90" i="7"/>
  <c r="J90" i="7"/>
  <c r="G90" i="7"/>
  <c r="C90" i="7"/>
  <c r="G235" i="6"/>
  <c r="F235" i="6"/>
  <c r="E235" i="6"/>
  <c r="D235" i="6"/>
  <c r="F78" i="6"/>
  <c r="E78" i="6"/>
  <c r="G78" i="6"/>
  <c r="D78" i="6"/>
  <c r="E196" i="6"/>
  <c r="G196" i="6"/>
  <c r="D196" i="6"/>
  <c r="F196" i="6"/>
  <c r="L16" i="7"/>
  <c r="F16" i="7"/>
  <c r="K16" i="7"/>
  <c r="G16" i="7"/>
  <c r="D16" i="7"/>
  <c r="J16" i="7"/>
  <c r="C16" i="7"/>
  <c r="E16" i="7"/>
  <c r="G289" i="6"/>
  <c r="D289" i="6"/>
  <c r="F289" i="6"/>
  <c r="E289" i="6"/>
  <c r="G169" i="6"/>
  <c r="D169" i="6"/>
  <c r="E169" i="6"/>
  <c r="F169" i="6"/>
  <c r="G105" i="6"/>
  <c r="D105" i="6"/>
  <c r="F105" i="6"/>
  <c r="E105" i="6"/>
  <c r="E41" i="6"/>
  <c r="G41" i="6"/>
  <c r="F41" i="6"/>
  <c r="D41" i="6"/>
  <c r="L50" i="7"/>
  <c r="E50" i="7"/>
  <c r="K50" i="7"/>
  <c r="F50" i="7"/>
  <c r="G50" i="7"/>
  <c r="C50" i="7"/>
  <c r="J50" i="7"/>
  <c r="D50" i="7"/>
  <c r="E323" i="6"/>
  <c r="F323" i="6"/>
  <c r="G323" i="6"/>
  <c r="D323" i="6"/>
  <c r="F195" i="6"/>
  <c r="G195" i="6"/>
  <c r="E195" i="6"/>
  <c r="D195" i="6"/>
  <c r="F122" i="6"/>
  <c r="D122" i="6"/>
  <c r="G122" i="6"/>
  <c r="E122" i="6"/>
  <c r="E50" i="6"/>
  <c r="G50" i="6"/>
  <c r="F50" i="6"/>
  <c r="D50" i="6"/>
  <c r="D941" i="7"/>
  <c r="G941" i="7"/>
  <c r="J941" i="7"/>
  <c r="K941" i="7"/>
  <c r="L941" i="7"/>
  <c r="E941" i="7"/>
  <c r="M941" i="7"/>
  <c r="C941" i="7"/>
  <c r="F941" i="7"/>
  <c r="E774" i="7"/>
  <c r="D774" i="7"/>
  <c r="K774" i="7"/>
  <c r="F774" i="7"/>
  <c r="C774" i="7"/>
  <c r="M774" i="7"/>
  <c r="L774" i="7"/>
  <c r="J774" i="7"/>
  <c r="G774" i="7"/>
  <c r="E646" i="7"/>
  <c r="D646" i="7"/>
  <c r="K646" i="7"/>
  <c r="F646" i="7"/>
  <c r="L646" i="7"/>
  <c r="J646" i="7"/>
  <c r="C646" i="7"/>
  <c r="G646" i="7"/>
  <c r="D501" i="7"/>
  <c r="E501" i="7"/>
  <c r="J501" i="7"/>
  <c r="C501" i="7"/>
  <c r="L501" i="7"/>
  <c r="G501" i="7"/>
  <c r="K501" i="7"/>
  <c r="F501" i="7"/>
  <c r="J373" i="7"/>
  <c r="D373" i="7"/>
  <c r="K373" i="7"/>
  <c r="G373" i="7"/>
  <c r="F373" i="7"/>
  <c r="L373" i="7"/>
  <c r="C373" i="7"/>
  <c r="E373" i="7"/>
  <c r="K252" i="7"/>
  <c r="E252" i="7"/>
  <c r="J252" i="7"/>
  <c r="F252" i="7"/>
  <c r="C252" i="7"/>
  <c r="L252" i="7"/>
  <c r="G252" i="7"/>
  <c r="D252" i="7"/>
  <c r="J139" i="7"/>
  <c r="E139" i="7"/>
  <c r="K139" i="7"/>
  <c r="F139" i="7"/>
  <c r="G139" i="7"/>
  <c r="L139" i="7"/>
  <c r="C139" i="7"/>
  <c r="D139" i="7"/>
  <c r="L75" i="7"/>
  <c r="E75" i="7"/>
  <c r="K75" i="7"/>
  <c r="F75" i="7"/>
  <c r="C75" i="7"/>
  <c r="G75" i="7"/>
  <c r="J75" i="7"/>
  <c r="D75" i="7"/>
  <c r="K11" i="7"/>
  <c r="E11" i="7"/>
  <c r="J11" i="7"/>
  <c r="F11" i="7"/>
  <c r="L11" i="7"/>
  <c r="G11" i="7"/>
  <c r="C11" i="7"/>
  <c r="D11" i="7"/>
  <c r="F348" i="6"/>
  <c r="E348" i="6"/>
  <c r="G348" i="6"/>
  <c r="D348" i="6"/>
  <c r="E284" i="6"/>
  <c r="G284" i="6"/>
  <c r="D284" i="6"/>
  <c r="F284" i="6"/>
  <c r="E220" i="6"/>
  <c r="G220" i="6"/>
  <c r="D220" i="6"/>
  <c r="F220" i="6"/>
  <c r="F64" i="7"/>
  <c r="C64" i="7"/>
  <c r="K64" i="7"/>
  <c r="E64" i="7"/>
  <c r="J64" i="7"/>
  <c r="G64" i="7"/>
  <c r="L64" i="7"/>
  <c r="D64" i="7"/>
  <c r="G337" i="6"/>
  <c r="F337" i="6"/>
  <c r="E337" i="6"/>
  <c r="D337" i="6"/>
  <c r="G209" i="6"/>
  <c r="E209" i="6"/>
  <c r="F209" i="6"/>
  <c r="D209" i="6"/>
  <c r="G129" i="6"/>
  <c r="E129" i="6"/>
  <c r="F129" i="6"/>
  <c r="D129" i="6"/>
  <c r="E65" i="6"/>
  <c r="F65" i="6"/>
  <c r="D65" i="6"/>
  <c r="G65" i="6"/>
  <c r="L98" i="7"/>
  <c r="E98" i="7"/>
  <c r="C98" i="7"/>
  <c r="J98" i="7"/>
  <c r="D98" i="7"/>
  <c r="K98" i="7"/>
  <c r="F98" i="7"/>
  <c r="G98" i="7"/>
  <c r="E371" i="6"/>
  <c r="G371" i="6"/>
  <c r="D371" i="6"/>
  <c r="F371" i="6"/>
  <c r="F243" i="6"/>
  <c r="E243" i="6"/>
  <c r="D243" i="6"/>
  <c r="G243" i="6"/>
  <c r="F146" i="6"/>
  <c r="G146" i="6"/>
  <c r="D146" i="6"/>
  <c r="E146" i="6"/>
  <c r="E82" i="6"/>
  <c r="G82" i="6"/>
  <c r="D82" i="6"/>
  <c r="F82" i="6"/>
  <c r="E74" i="6"/>
  <c r="G74" i="6"/>
  <c r="D74" i="6"/>
  <c r="F74" i="6"/>
  <c r="E10" i="6"/>
  <c r="G10" i="6"/>
  <c r="F10" i="6"/>
  <c r="G78" i="5"/>
  <c r="F78" i="5"/>
  <c r="E78" i="5"/>
  <c r="G137" i="5"/>
  <c r="F137" i="5"/>
  <c r="E137" i="5"/>
  <c r="G169" i="5"/>
  <c r="E169" i="5"/>
  <c r="F169" i="5"/>
  <c r="G198" i="5"/>
  <c r="E198" i="5"/>
  <c r="F198" i="5"/>
  <c r="G217" i="5"/>
  <c r="E217" i="5"/>
  <c r="F217" i="5"/>
  <c r="E249" i="5"/>
  <c r="F249" i="5"/>
  <c r="G249" i="5"/>
  <c r="E281" i="5"/>
  <c r="F281" i="5"/>
  <c r="G281" i="5"/>
  <c r="E301" i="5"/>
  <c r="F301" i="5"/>
  <c r="G301" i="5"/>
  <c r="F43" i="5"/>
  <c r="E43" i="5"/>
  <c r="G43" i="5"/>
  <c r="E75" i="5"/>
  <c r="F75" i="5"/>
  <c r="G75" i="5"/>
  <c r="E95" i="5"/>
  <c r="F95" i="5"/>
  <c r="G95" i="5"/>
  <c r="E112" i="5"/>
  <c r="F112" i="5"/>
  <c r="G112" i="5"/>
  <c r="E144" i="5"/>
  <c r="F144" i="5"/>
  <c r="G144" i="5"/>
  <c r="E176" i="5"/>
  <c r="G176" i="5"/>
  <c r="F176" i="5"/>
  <c r="E224" i="5"/>
  <c r="G224" i="5"/>
  <c r="F224" i="5"/>
  <c r="F256" i="5"/>
  <c r="E256" i="5"/>
  <c r="G256" i="5"/>
  <c r="F295" i="5"/>
  <c r="E295" i="5"/>
  <c r="G295" i="5"/>
  <c r="G24" i="5"/>
  <c r="E24" i="5"/>
  <c r="D24" i="5"/>
  <c r="F24" i="5"/>
  <c r="G56" i="5"/>
  <c r="F56" i="5"/>
  <c r="E56" i="5"/>
  <c r="G115" i="5"/>
  <c r="F115" i="5"/>
  <c r="E115" i="5"/>
  <c r="G147" i="5"/>
  <c r="F147" i="5"/>
  <c r="E147" i="5"/>
  <c r="G179" i="5"/>
  <c r="E179" i="5"/>
  <c r="F179" i="5"/>
  <c r="G203" i="5"/>
  <c r="E203" i="5"/>
  <c r="F203" i="5"/>
  <c r="G227" i="5"/>
  <c r="E227" i="5"/>
  <c r="F227" i="5"/>
  <c r="E259" i="5"/>
  <c r="F259" i="5"/>
  <c r="G259" i="5"/>
  <c r="E284" i="5"/>
  <c r="F284" i="5"/>
  <c r="G284" i="5"/>
  <c r="G21" i="5"/>
  <c r="F21" i="5"/>
  <c r="E21" i="5"/>
  <c r="D21" i="5"/>
  <c r="G53" i="5"/>
  <c r="E53" i="5"/>
  <c r="F53" i="5"/>
  <c r="G84" i="5"/>
  <c r="E84" i="5"/>
  <c r="F84" i="5"/>
  <c r="G100" i="5"/>
  <c r="E100" i="5"/>
  <c r="F100" i="5"/>
  <c r="G122" i="5"/>
  <c r="E122" i="5"/>
  <c r="F122" i="5"/>
  <c r="G154" i="5"/>
  <c r="E154" i="5"/>
  <c r="F154" i="5"/>
  <c r="G186" i="5"/>
  <c r="E186" i="5"/>
  <c r="F186" i="5"/>
  <c r="G234" i="5"/>
  <c r="E234" i="5"/>
  <c r="F234" i="5"/>
  <c r="F266" i="5"/>
  <c r="G266" i="5"/>
  <c r="E266" i="5"/>
  <c r="E10" i="5"/>
  <c r="D10" i="5"/>
  <c r="F10" i="5"/>
  <c r="G10" i="5"/>
  <c r="E34" i="5"/>
  <c r="G34" i="5"/>
  <c r="D34" i="5"/>
  <c r="F34" i="5"/>
  <c r="G66" i="5"/>
  <c r="E66" i="5"/>
  <c r="F66" i="5"/>
  <c r="G125" i="5"/>
  <c r="E125" i="5"/>
  <c r="F125" i="5"/>
  <c r="G157" i="5"/>
  <c r="E157" i="5"/>
  <c r="F157" i="5"/>
  <c r="G189" i="5"/>
  <c r="E189" i="5"/>
  <c r="F189" i="5"/>
  <c r="G208" i="5"/>
  <c r="E208" i="5"/>
  <c r="F208" i="5"/>
  <c r="G237" i="5"/>
  <c r="E237" i="5"/>
  <c r="F237" i="5"/>
  <c r="F269" i="5"/>
  <c r="G269" i="5"/>
  <c r="E269" i="5"/>
  <c r="F294" i="5"/>
  <c r="G294" i="5"/>
  <c r="E294" i="5"/>
  <c r="G31" i="5"/>
  <c r="E31" i="5"/>
  <c r="D31" i="5"/>
  <c r="F31" i="5"/>
  <c r="E63" i="5"/>
  <c r="G63" i="5"/>
  <c r="F63" i="5"/>
  <c r="E89" i="5"/>
  <c r="G89" i="5"/>
  <c r="F89" i="5"/>
  <c r="E105" i="5"/>
  <c r="G105" i="5"/>
  <c r="F105" i="5"/>
  <c r="E132" i="5"/>
  <c r="G132" i="5"/>
  <c r="F132" i="5"/>
  <c r="E164" i="5"/>
  <c r="G164" i="5"/>
  <c r="F164" i="5"/>
  <c r="E212" i="5"/>
  <c r="G212" i="5"/>
  <c r="F212" i="5"/>
  <c r="F244" i="5"/>
  <c r="G244" i="5"/>
  <c r="E244" i="5"/>
  <c r="F276" i="5"/>
  <c r="G276" i="5"/>
  <c r="E276" i="5"/>
  <c r="F15" i="5"/>
  <c r="D15" i="5"/>
  <c r="G15" i="5"/>
  <c r="E15" i="5"/>
  <c r="F44" i="5"/>
  <c r="G44" i="5"/>
  <c r="E44" i="5"/>
  <c r="G76" i="5"/>
  <c r="E76" i="5"/>
  <c r="F76" i="5"/>
  <c r="G135" i="5"/>
  <c r="E135" i="5"/>
  <c r="F135" i="5"/>
  <c r="G167" i="5"/>
  <c r="E167" i="5"/>
  <c r="F167" i="5"/>
  <c r="G197" i="5"/>
  <c r="E197" i="5"/>
  <c r="F197" i="5"/>
  <c r="G215" i="5"/>
  <c r="E215" i="5"/>
  <c r="F215" i="5"/>
  <c r="F247" i="5"/>
  <c r="G247" i="5"/>
  <c r="E247" i="5"/>
  <c r="F279" i="5"/>
  <c r="G279" i="5"/>
  <c r="E279" i="5"/>
  <c r="F300" i="5"/>
  <c r="G300" i="5"/>
  <c r="E300" i="5"/>
  <c r="L962" i="7"/>
  <c r="K962" i="7"/>
  <c r="G962" i="7"/>
  <c r="E962" i="7"/>
  <c r="F962" i="7"/>
  <c r="C962" i="7"/>
  <c r="M962" i="7"/>
  <c r="J962" i="7"/>
  <c r="D962" i="7"/>
  <c r="M898" i="7"/>
  <c r="J898" i="7"/>
  <c r="G898" i="7"/>
  <c r="E898" i="7"/>
  <c r="K898" i="7"/>
  <c r="C898" i="7"/>
  <c r="D898" i="7"/>
  <c r="L898" i="7"/>
  <c r="F898" i="7"/>
  <c r="M834" i="7"/>
  <c r="G834" i="7"/>
  <c r="E834" i="7"/>
  <c r="J834" i="7"/>
  <c r="L834" i="7"/>
  <c r="C834" i="7"/>
  <c r="F834" i="7"/>
  <c r="D834" i="7"/>
  <c r="K834" i="7"/>
  <c r="N834" i="7" s="1"/>
  <c r="L796" i="7"/>
  <c r="M796" i="7"/>
  <c r="F796" i="7"/>
  <c r="D796" i="7"/>
  <c r="G796" i="7"/>
  <c r="C796" i="7"/>
  <c r="J796" i="7"/>
  <c r="E796" i="7"/>
  <c r="K796" i="7"/>
  <c r="M743" i="7"/>
  <c r="L743" i="7"/>
  <c r="G743" i="7"/>
  <c r="E743" i="7"/>
  <c r="D743" i="7"/>
  <c r="C743" i="7"/>
  <c r="J743" i="7"/>
  <c r="K743" i="7"/>
  <c r="F743" i="7"/>
  <c r="L679" i="7"/>
  <c r="G679" i="7"/>
  <c r="E679" i="7"/>
  <c r="K679" i="7"/>
  <c r="C679" i="7"/>
  <c r="F679" i="7"/>
  <c r="J679" i="7"/>
  <c r="D679" i="7"/>
  <c r="L615" i="7"/>
  <c r="G615" i="7"/>
  <c r="E615" i="7"/>
  <c r="J615" i="7"/>
  <c r="C615" i="7"/>
  <c r="D615" i="7"/>
  <c r="F615" i="7"/>
  <c r="K615" i="7"/>
  <c r="F566" i="7"/>
  <c r="G566" i="7"/>
  <c r="E566" i="7"/>
  <c r="L566" i="7"/>
  <c r="C566" i="7"/>
  <c r="K566" i="7"/>
  <c r="D566" i="7"/>
  <c r="J566" i="7"/>
  <c r="F502" i="7"/>
  <c r="G502" i="7"/>
  <c r="E502" i="7"/>
  <c r="D502" i="7"/>
  <c r="C502" i="7"/>
  <c r="J502" i="7"/>
  <c r="K502" i="7"/>
  <c r="L502" i="7"/>
  <c r="J438" i="7"/>
  <c r="G438" i="7"/>
  <c r="E438" i="7"/>
  <c r="K438" i="7"/>
  <c r="C438" i="7"/>
  <c r="F438" i="7"/>
  <c r="L438" i="7"/>
  <c r="D438" i="7"/>
  <c r="J374" i="7"/>
  <c r="G374" i="7"/>
  <c r="E374" i="7"/>
  <c r="L374" i="7"/>
  <c r="C374" i="7"/>
  <c r="D374" i="7"/>
  <c r="F374" i="7"/>
  <c r="K374" i="7"/>
  <c r="J310" i="7"/>
  <c r="G310" i="7"/>
  <c r="E310" i="7"/>
  <c r="F310" i="7"/>
  <c r="C310" i="7"/>
  <c r="K310" i="7"/>
  <c r="D310" i="7"/>
  <c r="L310" i="7"/>
  <c r="F237" i="7"/>
  <c r="G237" i="7"/>
  <c r="E237" i="7"/>
  <c r="D237" i="7"/>
  <c r="C237" i="7"/>
  <c r="L237" i="7"/>
  <c r="K237" i="7"/>
  <c r="J237" i="7"/>
  <c r="L165" i="7"/>
  <c r="G165" i="7"/>
  <c r="K165" i="7"/>
  <c r="D165" i="7"/>
  <c r="J165" i="7"/>
  <c r="F165" i="7"/>
  <c r="E165" i="7"/>
  <c r="C165" i="7"/>
  <c r="M974" i="7"/>
  <c r="J974" i="7"/>
  <c r="D974" i="7"/>
  <c r="L974" i="7"/>
  <c r="E974" i="7"/>
  <c r="F974" i="7"/>
  <c r="K974" i="7"/>
  <c r="G974" i="7"/>
  <c r="C974" i="7"/>
  <c r="M910" i="7"/>
  <c r="L910" i="7"/>
  <c r="E910" i="7"/>
  <c r="D910" i="7"/>
  <c r="J910" i="7"/>
  <c r="K910" i="7"/>
  <c r="F910" i="7"/>
  <c r="C910" i="7"/>
  <c r="G910" i="7"/>
  <c r="M846" i="7"/>
  <c r="G846" i="7"/>
  <c r="L846" i="7"/>
  <c r="J846" i="7"/>
  <c r="D846" i="7"/>
  <c r="E846" i="7"/>
  <c r="F846" i="7"/>
  <c r="K846" i="7"/>
  <c r="C846" i="7"/>
  <c r="M802" i="7"/>
  <c r="J802" i="7"/>
  <c r="E802" i="7"/>
  <c r="D802" i="7"/>
  <c r="L802" i="7"/>
  <c r="F802" i="7"/>
  <c r="K802" i="7"/>
  <c r="G802" i="7"/>
  <c r="C802" i="7"/>
  <c r="M755" i="7"/>
  <c r="D755" i="7"/>
  <c r="E755" i="7"/>
  <c r="L755" i="7"/>
  <c r="J755" i="7"/>
  <c r="G755" i="7"/>
  <c r="K755" i="7"/>
  <c r="F755" i="7"/>
  <c r="C755" i="7"/>
  <c r="D691" i="7"/>
  <c r="E691" i="7"/>
  <c r="J691" i="7"/>
  <c r="L691" i="7"/>
  <c r="K691" i="7"/>
  <c r="F691" i="7"/>
  <c r="G691" i="7"/>
  <c r="C691" i="7"/>
  <c r="D627" i="7"/>
  <c r="E627" i="7"/>
  <c r="L627" i="7"/>
  <c r="J627" i="7"/>
  <c r="G627" i="7"/>
  <c r="K627" i="7"/>
  <c r="F627" i="7"/>
  <c r="C627" i="7"/>
  <c r="J578" i="7"/>
  <c r="E578" i="7"/>
  <c r="D578" i="7"/>
  <c r="L578" i="7"/>
  <c r="F578" i="7"/>
  <c r="K578" i="7"/>
  <c r="C578" i="7"/>
  <c r="G578" i="7"/>
  <c r="J514" i="7"/>
  <c r="E514" i="7"/>
  <c r="L514" i="7"/>
  <c r="D514" i="7"/>
  <c r="G514" i="7"/>
  <c r="K514" i="7"/>
  <c r="F514" i="7"/>
  <c r="C514" i="7"/>
  <c r="J450" i="7"/>
  <c r="L450" i="7"/>
  <c r="F450" i="7"/>
  <c r="E450" i="7"/>
  <c r="D450" i="7"/>
  <c r="K450" i="7"/>
  <c r="C450" i="7"/>
  <c r="G450" i="7"/>
  <c r="D386" i="7"/>
  <c r="K386" i="7"/>
  <c r="L386" i="7"/>
  <c r="J386" i="7"/>
  <c r="G386" i="7"/>
  <c r="E386" i="7"/>
  <c r="F386" i="7"/>
  <c r="C386" i="7"/>
  <c r="D322" i="7"/>
  <c r="K322" i="7"/>
  <c r="L322" i="7"/>
  <c r="J322" i="7"/>
  <c r="G322" i="7"/>
  <c r="E322" i="7"/>
  <c r="C322" i="7"/>
  <c r="F322" i="7"/>
  <c r="L249" i="7"/>
  <c r="K249" i="7"/>
  <c r="D249" i="7"/>
  <c r="J249" i="7"/>
  <c r="G249" i="7"/>
  <c r="E249" i="7"/>
  <c r="F249" i="7"/>
  <c r="C249" i="7"/>
  <c r="L185" i="7"/>
  <c r="G185" i="7"/>
  <c r="J185" i="7"/>
  <c r="D185" i="7"/>
  <c r="E185" i="7"/>
  <c r="K185" i="7"/>
  <c r="F185" i="7"/>
  <c r="C185" i="7"/>
  <c r="M986" i="7"/>
  <c r="L986" i="7"/>
  <c r="J986" i="7"/>
  <c r="G986" i="7"/>
  <c r="E986" i="7"/>
  <c r="D986" i="7"/>
  <c r="F986" i="7"/>
  <c r="K986" i="7"/>
  <c r="C986" i="7"/>
  <c r="L922" i="7"/>
  <c r="K922" i="7"/>
  <c r="M922" i="7"/>
  <c r="F922" i="7"/>
  <c r="D922" i="7"/>
  <c r="G922" i="7"/>
  <c r="J922" i="7"/>
  <c r="E922" i="7"/>
  <c r="C922" i="7"/>
  <c r="M858" i="7"/>
  <c r="J858" i="7"/>
  <c r="L858" i="7"/>
  <c r="F858" i="7"/>
  <c r="D858" i="7"/>
  <c r="E858" i="7"/>
  <c r="K858" i="7"/>
  <c r="C858" i="7"/>
  <c r="G858" i="7"/>
  <c r="L808" i="7"/>
  <c r="E808" i="7"/>
  <c r="M808" i="7"/>
  <c r="G808" i="7"/>
  <c r="K808" i="7"/>
  <c r="J808" i="7"/>
  <c r="F808" i="7"/>
  <c r="D808" i="7"/>
  <c r="C808" i="7"/>
  <c r="M767" i="7"/>
  <c r="F767" i="7"/>
  <c r="J767" i="7"/>
  <c r="D767" i="7"/>
  <c r="L767" i="7"/>
  <c r="E767" i="7"/>
  <c r="G767" i="7"/>
  <c r="K767" i="7"/>
  <c r="C767" i="7"/>
  <c r="M703" i="7"/>
  <c r="F703" i="7"/>
  <c r="J703" i="7"/>
  <c r="D703" i="7"/>
  <c r="L703" i="7"/>
  <c r="G703" i="7"/>
  <c r="K703" i="7"/>
  <c r="E703" i="7"/>
  <c r="C703" i="7"/>
  <c r="F639" i="7"/>
  <c r="J639" i="7"/>
  <c r="D639" i="7"/>
  <c r="L639" i="7"/>
  <c r="E639" i="7"/>
  <c r="K639" i="7"/>
  <c r="G639" i="7"/>
  <c r="C639" i="7"/>
  <c r="L590" i="7"/>
  <c r="J590" i="7"/>
  <c r="D590" i="7"/>
  <c r="F590" i="7"/>
  <c r="K590" i="7"/>
  <c r="G590" i="7"/>
  <c r="E590" i="7"/>
  <c r="C590" i="7"/>
  <c r="L526" i="7"/>
  <c r="J526" i="7"/>
  <c r="D526" i="7"/>
  <c r="F526" i="7"/>
  <c r="E526" i="7"/>
  <c r="G526" i="7"/>
  <c r="C526" i="7"/>
  <c r="K526" i="7"/>
  <c r="L462" i="7"/>
  <c r="J462" i="7"/>
  <c r="D462" i="7"/>
  <c r="F462" i="7"/>
  <c r="G462" i="7"/>
  <c r="K462" i="7"/>
  <c r="E462" i="7"/>
  <c r="C462" i="7"/>
  <c r="G398" i="7"/>
  <c r="L398" i="7"/>
  <c r="D398" i="7"/>
  <c r="F398" i="7"/>
  <c r="J398" i="7"/>
  <c r="K398" i="7"/>
  <c r="E398" i="7"/>
  <c r="C398" i="7"/>
  <c r="G334" i="7"/>
  <c r="L334" i="7"/>
  <c r="D334" i="7"/>
  <c r="F334" i="7"/>
  <c r="K334" i="7"/>
  <c r="E334" i="7"/>
  <c r="J334" i="7"/>
  <c r="C334" i="7"/>
  <c r="G270" i="7"/>
  <c r="L270" i="7"/>
  <c r="D270" i="7"/>
  <c r="F270" i="7"/>
  <c r="J270" i="7"/>
  <c r="E270" i="7"/>
  <c r="K270" i="7"/>
  <c r="C270" i="7"/>
  <c r="L197" i="7"/>
  <c r="G197" i="7"/>
  <c r="K197" i="7"/>
  <c r="D197" i="7"/>
  <c r="F197" i="7"/>
  <c r="E197" i="7"/>
  <c r="J197" i="7"/>
  <c r="C197" i="7"/>
  <c r="L995" i="7"/>
  <c r="K995" i="7"/>
  <c r="M995" i="7"/>
  <c r="G995" i="7"/>
  <c r="D995" i="7"/>
  <c r="F995" i="7"/>
  <c r="E995" i="7"/>
  <c r="J995" i="7"/>
  <c r="C995" i="7"/>
  <c r="L934" i="7"/>
  <c r="K934" i="7"/>
  <c r="M934" i="7"/>
  <c r="F934" i="7"/>
  <c r="D934" i="7"/>
  <c r="J934" i="7"/>
  <c r="G934" i="7"/>
  <c r="E934" i="7"/>
  <c r="C934" i="7"/>
  <c r="M870" i="7"/>
  <c r="L870" i="7"/>
  <c r="J870" i="7"/>
  <c r="F870" i="7"/>
  <c r="E870" i="7"/>
  <c r="D870" i="7"/>
  <c r="K870" i="7"/>
  <c r="C870" i="7"/>
  <c r="G870" i="7"/>
  <c r="M814" i="7"/>
  <c r="L814" i="7"/>
  <c r="J814" i="7"/>
  <c r="D814" i="7"/>
  <c r="F814" i="7"/>
  <c r="E814" i="7"/>
  <c r="G814" i="7"/>
  <c r="K814" i="7"/>
  <c r="C814" i="7"/>
  <c r="M779" i="7"/>
  <c r="J779" i="7"/>
  <c r="L779" i="7"/>
  <c r="F779" i="7"/>
  <c r="E779" i="7"/>
  <c r="G779" i="7"/>
  <c r="K779" i="7"/>
  <c r="C779" i="7"/>
  <c r="D779" i="7"/>
  <c r="M715" i="7"/>
  <c r="J715" i="7"/>
  <c r="L715" i="7"/>
  <c r="F715" i="7"/>
  <c r="D715" i="7"/>
  <c r="G715" i="7"/>
  <c r="K715" i="7"/>
  <c r="E715" i="7"/>
  <c r="C715" i="7"/>
  <c r="J651" i="7"/>
  <c r="L651" i="7"/>
  <c r="F651" i="7"/>
  <c r="E651" i="7"/>
  <c r="K651" i="7"/>
  <c r="D651" i="7"/>
  <c r="G651" i="7"/>
  <c r="C651" i="7"/>
  <c r="L601" i="7"/>
  <c r="K601" i="7"/>
  <c r="G601" i="7"/>
  <c r="E601" i="7"/>
  <c r="D601" i="7"/>
  <c r="J601" i="7"/>
  <c r="F601" i="7"/>
  <c r="C601" i="7"/>
  <c r="D538" i="7"/>
  <c r="L538" i="7"/>
  <c r="F538" i="7"/>
  <c r="E538" i="7"/>
  <c r="G538" i="7"/>
  <c r="J538" i="7"/>
  <c r="C538" i="7"/>
  <c r="K538" i="7"/>
  <c r="D474" i="7"/>
  <c r="G474" i="7"/>
  <c r="J474" i="7"/>
  <c r="L474" i="7"/>
  <c r="F474" i="7"/>
  <c r="E474" i="7"/>
  <c r="K474" i="7"/>
  <c r="C474" i="7"/>
  <c r="G410" i="7"/>
  <c r="L410" i="7"/>
  <c r="E410" i="7"/>
  <c r="K410" i="7"/>
  <c r="F410" i="7"/>
  <c r="D410" i="7"/>
  <c r="J410" i="7"/>
  <c r="C410" i="7"/>
  <c r="G346" i="7"/>
  <c r="L346" i="7"/>
  <c r="E346" i="7"/>
  <c r="K346" i="7"/>
  <c r="F346" i="7"/>
  <c r="D346" i="7"/>
  <c r="J346" i="7"/>
  <c r="C346" i="7"/>
  <c r="G282" i="7"/>
  <c r="L282" i="7"/>
  <c r="E282" i="7"/>
  <c r="K282" i="7"/>
  <c r="F282" i="7"/>
  <c r="D282" i="7"/>
  <c r="C282" i="7"/>
  <c r="J282" i="7"/>
  <c r="L209" i="7"/>
  <c r="G209" i="7"/>
  <c r="K209" i="7"/>
  <c r="E209" i="7"/>
  <c r="J209" i="7"/>
  <c r="F209" i="7"/>
  <c r="D209" i="7"/>
  <c r="C209" i="7"/>
  <c r="L891" i="7"/>
  <c r="G891" i="7"/>
  <c r="K891" i="7"/>
  <c r="F891" i="7"/>
  <c r="M891" i="7"/>
  <c r="E891" i="7"/>
  <c r="D891" i="7"/>
  <c r="C891" i="7"/>
  <c r="J891" i="7"/>
  <c r="L728" i="7"/>
  <c r="E728" i="7"/>
  <c r="M728" i="7"/>
  <c r="G728" i="7"/>
  <c r="D728" i="7"/>
  <c r="K728" i="7"/>
  <c r="J728" i="7"/>
  <c r="F728" i="7"/>
  <c r="C728" i="7"/>
  <c r="J587" i="7"/>
  <c r="K587" i="7"/>
  <c r="D587" i="7"/>
  <c r="L587" i="7"/>
  <c r="G587" i="7"/>
  <c r="E587" i="7"/>
  <c r="C587" i="7"/>
  <c r="F587" i="7"/>
  <c r="L459" i="7"/>
  <c r="G459" i="7"/>
  <c r="J459" i="7"/>
  <c r="K459" i="7"/>
  <c r="F459" i="7"/>
  <c r="D459" i="7"/>
  <c r="E459" i="7"/>
  <c r="C459" i="7"/>
  <c r="L331" i="7"/>
  <c r="K331" i="7"/>
  <c r="J331" i="7"/>
  <c r="G331" i="7"/>
  <c r="F331" i="7"/>
  <c r="D331" i="7"/>
  <c r="E331" i="7"/>
  <c r="C331" i="7"/>
  <c r="F212" i="7"/>
  <c r="K212" i="7"/>
  <c r="G212" i="7"/>
  <c r="L212" i="7"/>
  <c r="D212" i="7"/>
  <c r="J212" i="7"/>
  <c r="E212" i="7"/>
  <c r="C212" i="7"/>
  <c r="E118" i="7"/>
  <c r="K118" i="7"/>
  <c r="L118" i="7"/>
  <c r="J118" i="7"/>
  <c r="F118" i="7"/>
  <c r="D118" i="7"/>
  <c r="C118" i="7"/>
  <c r="G118" i="7"/>
  <c r="L889" i="7"/>
  <c r="F889" i="7"/>
  <c r="J889" i="7"/>
  <c r="E889" i="7"/>
  <c r="K889" i="7"/>
  <c r="D889" i="7"/>
  <c r="M889" i="7"/>
  <c r="G889" i="7"/>
  <c r="C889" i="7"/>
  <c r="M722" i="7"/>
  <c r="J722" i="7"/>
  <c r="K722" i="7"/>
  <c r="D722" i="7"/>
  <c r="L722" i="7"/>
  <c r="G722" i="7"/>
  <c r="E722" i="7"/>
  <c r="F722" i="7"/>
  <c r="C722" i="7"/>
  <c r="L577" i="7"/>
  <c r="E577" i="7"/>
  <c r="J577" i="7"/>
  <c r="K577" i="7"/>
  <c r="F577" i="7"/>
  <c r="D577" i="7"/>
  <c r="G577" i="7"/>
  <c r="C577" i="7"/>
  <c r="D449" i="7"/>
  <c r="K449" i="7"/>
  <c r="J449" i="7"/>
  <c r="L449" i="7"/>
  <c r="G449" i="7"/>
  <c r="E449" i="7"/>
  <c r="C449" i="7"/>
  <c r="F449" i="7"/>
  <c r="L321" i="7"/>
  <c r="F321" i="7"/>
  <c r="K321" i="7"/>
  <c r="G321" i="7"/>
  <c r="J321" i="7"/>
  <c r="D321" i="7"/>
  <c r="E321" i="7"/>
  <c r="C321" i="7"/>
  <c r="K202" i="7"/>
  <c r="F202" i="7"/>
  <c r="J202" i="7"/>
  <c r="G202" i="7"/>
  <c r="D202" i="7"/>
  <c r="C202" i="7"/>
  <c r="L202" i="7"/>
  <c r="E202" i="7"/>
  <c r="K113" i="7"/>
  <c r="F113" i="7"/>
  <c r="J113" i="7"/>
  <c r="G113" i="7"/>
  <c r="D113" i="7"/>
  <c r="L113" i="7"/>
  <c r="E113" i="7"/>
  <c r="C113" i="7"/>
  <c r="F49" i="7"/>
  <c r="J49" i="7"/>
  <c r="G49" i="7"/>
  <c r="K49" i="7"/>
  <c r="D49" i="7"/>
  <c r="C49" i="7"/>
  <c r="L49" i="7"/>
  <c r="E49" i="7"/>
  <c r="D386" i="6"/>
  <c r="E386" i="6"/>
  <c r="F386" i="6"/>
  <c r="G386" i="6"/>
  <c r="D322" i="6"/>
  <c r="E322" i="6"/>
  <c r="F322" i="6"/>
  <c r="G322" i="6"/>
  <c r="D258" i="6"/>
  <c r="E258" i="6"/>
  <c r="F258" i="6"/>
  <c r="G258" i="6"/>
  <c r="D194" i="6"/>
  <c r="F194" i="6"/>
  <c r="G194" i="6"/>
  <c r="E194" i="6"/>
  <c r="J12" i="7"/>
  <c r="D12" i="7"/>
  <c r="L12" i="7"/>
  <c r="C12" i="7"/>
  <c r="K12" i="7"/>
  <c r="F12" i="7"/>
  <c r="E12" i="7"/>
  <c r="G12" i="7"/>
  <c r="G285" i="6"/>
  <c r="E285" i="6"/>
  <c r="D285" i="6"/>
  <c r="F285" i="6"/>
  <c r="G167" i="6"/>
  <c r="E167" i="6"/>
  <c r="D167" i="6"/>
  <c r="F167" i="6"/>
  <c r="F103" i="6"/>
  <c r="G103" i="6"/>
  <c r="D103" i="6"/>
  <c r="E103" i="6"/>
  <c r="F39" i="6"/>
  <c r="G39" i="6"/>
  <c r="D39" i="6"/>
  <c r="E39" i="6"/>
  <c r="J46" i="7"/>
  <c r="G46" i="7"/>
  <c r="L46" i="7"/>
  <c r="C46" i="7"/>
  <c r="D46" i="7"/>
  <c r="K46" i="7"/>
  <c r="E46" i="7"/>
  <c r="F46" i="7"/>
  <c r="F319" i="6"/>
  <c r="G319" i="6"/>
  <c r="E319" i="6"/>
  <c r="D319" i="6"/>
  <c r="D191" i="6"/>
  <c r="G191" i="6"/>
  <c r="F191" i="6"/>
  <c r="E191" i="6"/>
  <c r="F120" i="6"/>
  <c r="G120" i="6"/>
  <c r="E120" i="6"/>
  <c r="D120" i="6"/>
  <c r="G56" i="6"/>
  <c r="D56" i="6"/>
  <c r="F56" i="6"/>
  <c r="E56" i="6"/>
  <c r="D996" i="7"/>
  <c r="G996" i="7"/>
  <c r="M996" i="7"/>
  <c r="C996" i="7"/>
  <c r="J996" i="7"/>
  <c r="E996" i="7"/>
  <c r="F996" i="7"/>
  <c r="L996" i="7"/>
  <c r="K996" i="7"/>
  <c r="D936" i="7"/>
  <c r="G936" i="7"/>
  <c r="M936" i="7"/>
  <c r="C936" i="7"/>
  <c r="J936" i="7"/>
  <c r="E936" i="7"/>
  <c r="F936" i="7"/>
  <c r="K936" i="7"/>
  <c r="L936" i="7"/>
  <c r="D872" i="7"/>
  <c r="G872" i="7"/>
  <c r="M872" i="7"/>
  <c r="C872" i="7"/>
  <c r="J872" i="7"/>
  <c r="E872" i="7"/>
  <c r="F872" i="7"/>
  <c r="L872" i="7"/>
  <c r="K872" i="7"/>
  <c r="K813" i="7"/>
  <c r="M813" i="7"/>
  <c r="F813" i="7"/>
  <c r="L813" i="7"/>
  <c r="G813" i="7"/>
  <c r="J813" i="7"/>
  <c r="D813" i="7"/>
  <c r="E813" i="7"/>
  <c r="C813" i="7"/>
  <c r="M753" i="7"/>
  <c r="K753" i="7"/>
  <c r="L753" i="7"/>
  <c r="G753" i="7"/>
  <c r="E753" i="7"/>
  <c r="D753" i="7"/>
  <c r="J753" i="7"/>
  <c r="F753" i="7"/>
  <c r="C753" i="7"/>
  <c r="D669" i="7"/>
  <c r="E669" i="7"/>
  <c r="K669" i="7"/>
  <c r="L669" i="7"/>
  <c r="G669" i="7"/>
  <c r="J669" i="7"/>
  <c r="F669" i="7"/>
  <c r="C669" i="7"/>
  <c r="K600" i="7"/>
  <c r="F600" i="7"/>
  <c r="L600" i="7"/>
  <c r="E600" i="7"/>
  <c r="J600" i="7"/>
  <c r="D600" i="7"/>
  <c r="G600" i="7"/>
  <c r="C600" i="7"/>
  <c r="G440" i="7"/>
  <c r="J440" i="7"/>
  <c r="F440" i="7"/>
  <c r="C440" i="7"/>
  <c r="L440" i="7"/>
  <c r="E440" i="7"/>
  <c r="K440" i="7"/>
  <c r="D440" i="7"/>
  <c r="D175" i="7"/>
  <c r="G175" i="7"/>
  <c r="K175" i="7"/>
  <c r="E175" i="7"/>
  <c r="C175" i="7"/>
  <c r="L175" i="7"/>
  <c r="J175" i="7"/>
  <c r="F175" i="7"/>
  <c r="D479" i="7"/>
  <c r="G479" i="7"/>
  <c r="J479" i="7"/>
  <c r="E479" i="7"/>
  <c r="C479" i="7"/>
  <c r="L479" i="7"/>
  <c r="K479" i="7"/>
  <c r="F479" i="7"/>
  <c r="M885" i="7"/>
  <c r="G885" i="7"/>
  <c r="K885" i="7"/>
  <c r="L885" i="7"/>
  <c r="F885" i="7"/>
  <c r="J885" i="7"/>
  <c r="D885" i="7"/>
  <c r="C885" i="7"/>
  <c r="E885" i="7"/>
  <c r="L151" i="7"/>
  <c r="G151" i="7"/>
  <c r="K151" i="7"/>
  <c r="F151" i="7"/>
  <c r="E151" i="7"/>
  <c r="J151" i="7"/>
  <c r="C151" i="7"/>
  <c r="D151" i="7"/>
  <c r="G200" i="6"/>
  <c r="F200" i="6"/>
  <c r="D200" i="6"/>
  <c r="E200" i="6"/>
  <c r="G203" i="6"/>
  <c r="E203" i="6"/>
  <c r="D203" i="6"/>
  <c r="F203" i="6"/>
  <c r="L784" i="7"/>
  <c r="K784" i="7"/>
  <c r="D784" i="7"/>
  <c r="M784" i="7"/>
  <c r="E784" i="7"/>
  <c r="F784" i="7"/>
  <c r="J784" i="7"/>
  <c r="G784" i="7"/>
  <c r="C784" i="7"/>
  <c r="L656" i="7"/>
  <c r="K656" i="7"/>
  <c r="D656" i="7"/>
  <c r="E656" i="7"/>
  <c r="F656" i="7"/>
  <c r="J656" i="7"/>
  <c r="G656" i="7"/>
  <c r="C656" i="7"/>
  <c r="D515" i="7"/>
  <c r="E515" i="7"/>
  <c r="L515" i="7"/>
  <c r="J515" i="7"/>
  <c r="G515" i="7"/>
  <c r="K515" i="7"/>
  <c r="F515" i="7"/>
  <c r="C515" i="7"/>
  <c r="L387" i="7"/>
  <c r="F387" i="7"/>
  <c r="K387" i="7"/>
  <c r="D387" i="7"/>
  <c r="E387" i="7"/>
  <c r="J387" i="7"/>
  <c r="C387" i="7"/>
  <c r="G387" i="7"/>
  <c r="L259" i="7"/>
  <c r="F259" i="7"/>
  <c r="K259" i="7"/>
  <c r="G259" i="7"/>
  <c r="J259" i="7"/>
  <c r="D259" i="7"/>
  <c r="E259" i="7"/>
  <c r="C259" i="7"/>
  <c r="F146" i="7"/>
  <c r="J146" i="7"/>
  <c r="L146" i="7"/>
  <c r="E146" i="7"/>
  <c r="D146" i="7"/>
  <c r="K146" i="7"/>
  <c r="G146" i="7"/>
  <c r="C146" i="7"/>
  <c r="L945" i="7"/>
  <c r="K945" i="7"/>
  <c r="D945" i="7"/>
  <c r="M945" i="7"/>
  <c r="J945" i="7"/>
  <c r="E945" i="7"/>
  <c r="G945" i="7"/>
  <c r="F945" i="7"/>
  <c r="C945" i="7"/>
  <c r="M778" i="7"/>
  <c r="E778" i="7"/>
  <c r="F778" i="7"/>
  <c r="L778" i="7"/>
  <c r="G778" i="7"/>
  <c r="J778" i="7"/>
  <c r="K778" i="7"/>
  <c r="D778" i="7"/>
  <c r="C778" i="7"/>
  <c r="E650" i="7"/>
  <c r="F650" i="7"/>
  <c r="L650" i="7"/>
  <c r="G650" i="7"/>
  <c r="K650" i="7"/>
  <c r="J650" i="7"/>
  <c r="D650" i="7"/>
  <c r="C650" i="7"/>
  <c r="D505" i="7"/>
  <c r="G505" i="7"/>
  <c r="F505" i="7"/>
  <c r="J505" i="7"/>
  <c r="E505" i="7"/>
  <c r="L505" i="7"/>
  <c r="K505" i="7"/>
  <c r="C505" i="7"/>
  <c r="E377" i="7"/>
  <c r="F377" i="7"/>
  <c r="J377" i="7"/>
  <c r="G377" i="7"/>
  <c r="K377" i="7"/>
  <c r="D377" i="7"/>
  <c r="L377" i="7"/>
  <c r="C377" i="7"/>
  <c r="J254" i="7"/>
  <c r="D254" i="7"/>
  <c r="L254" i="7"/>
  <c r="E254" i="7"/>
  <c r="K254" i="7"/>
  <c r="F254" i="7"/>
  <c r="G254" i="7"/>
  <c r="C254" i="7"/>
  <c r="D141" i="7"/>
  <c r="K141" i="7"/>
  <c r="E141" i="7"/>
  <c r="J141" i="7"/>
  <c r="F141" i="7"/>
  <c r="L141" i="7"/>
  <c r="G141" i="7"/>
  <c r="C141" i="7"/>
  <c r="K77" i="7"/>
  <c r="D77" i="7"/>
  <c r="E77" i="7"/>
  <c r="J77" i="7"/>
  <c r="F77" i="7"/>
  <c r="L77" i="7"/>
  <c r="G77" i="7"/>
  <c r="C77" i="7"/>
  <c r="J13" i="7"/>
  <c r="D13" i="7"/>
  <c r="L13" i="7"/>
  <c r="E13" i="7"/>
  <c r="K13" i="7"/>
  <c r="F13" i="7"/>
  <c r="G13" i="7"/>
  <c r="C13" i="7"/>
  <c r="F350" i="6"/>
  <c r="E350" i="6"/>
  <c r="D350" i="6"/>
  <c r="G350" i="6"/>
  <c r="G286" i="6"/>
  <c r="F286" i="6"/>
  <c r="D286" i="6"/>
  <c r="E286" i="6"/>
  <c r="D222" i="6"/>
  <c r="F222" i="6"/>
  <c r="E222" i="6"/>
  <c r="G222" i="6"/>
  <c r="K68" i="7"/>
  <c r="D68" i="7"/>
  <c r="J68" i="7"/>
  <c r="F68" i="7"/>
  <c r="E68" i="7"/>
  <c r="G68" i="7"/>
  <c r="L68" i="7"/>
  <c r="C68" i="7"/>
  <c r="F341" i="6"/>
  <c r="D341" i="6"/>
  <c r="G341" i="6"/>
  <c r="E341" i="6"/>
  <c r="E213" i="6"/>
  <c r="D213" i="6"/>
  <c r="F213" i="6"/>
  <c r="G213" i="6"/>
  <c r="F131" i="6"/>
  <c r="D131" i="6"/>
  <c r="E131" i="6"/>
  <c r="G131" i="6"/>
  <c r="E67" i="6"/>
  <c r="D67" i="6"/>
  <c r="F67" i="6"/>
  <c r="G67" i="6"/>
  <c r="L102" i="7"/>
  <c r="G102" i="7"/>
  <c r="K102" i="7"/>
  <c r="F102" i="7"/>
  <c r="J102" i="7"/>
  <c r="E102" i="7"/>
  <c r="D102" i="7"/>
  <c r="C102" i="7"/>
  <c r="F375" i="6"/>
  <c r="D375" i="6"/>
  <c r="E375" i="6"/>
  <c r="G375" i="6"/>
  <c r="E247" i="6"/>
  <c r="D247" i="6"/>
  <c r="F247" i="6"/>
  <c r="G247" i="6"/>
  <c r="F148" i="6"/>
  <c r="D148" i="6"/>
  <c r="E148" i="6"/>
  <c r="G148" i="6"/>
  <c r="G84" i="6"/>
  <c r="D84" i="6"/>
  <c r="F84" i="6"/>
  <c r="E84" i="6"/>
  <c r="G20" i="6"/>
  <c r="E20" i="6"/>
  <c r="F20" i="6"/>
  <c r="M964" i="7"/>
  <c r="D964" i="7"/>
  <c r="G964" i="7"/>
  <c r="K964" i="7"/>
  <c r="L964" i="7"/>
  <c r="E964" i="7"/>
  <c r="F964" i="7"/>
  <c r="J964" i="7"/>
  <c r="C964" i="7"/>
  <c r="L900" i="7"/>
  <c r="E900" i="7"/>
  <c r="F900" i="7"/>
  <c r="J900" i="7"/>
  <c r="M900" i="7"/>
  <c r="K900" i="7"/>
  <c r="C900" i="7"/>
  <c r="D900" i="7"/>
  <c r="G900" i="7"/>
  <c r="K836" i="7"/>
  <c r="E836" i="7"/>
  <c r="F836" i="7"/>
  <c r="M836" i="7"/>
  <c r="L836" i="7"/>
  <c r="D836" i="7"/>
  <c r="G836" i="7"/>
  <c r="J836" i="7"/>
  <c r="C836" i="7"/>
  <c r="K789" i="7"/>
  <c r="G789" i="7"/>
  <c r="F789" i="7"/>
  <c r="D789" i="7"/>
  <c r="J789" i="7"/>
  <c r="E789" i="7"/>
  <c r="L789" i="7"/>
  <c r="C789" i="7"/>
  <c r="M789" i="7"/>
  <c r="M705" i="7"/>
  <c r="K705" i="7"/>
  <c r="L705" i="7"/>
  <c r="G705" i="7"/>
  <c r="C705" i="7"/>
  <c r="J705" i="7"/>
  <c r="F705" i="7"/>
  <c r="E705" i="7"/>
  <c r="D705" i="7"/>
  <c r="D621" i="7"/>
  <c r="E621" i="7"/>
  <c r="K621" i="7"/>
  <c r="C621" i="7"/>
  <c r="F621" i="7"/>
  <c r="J621" i="7"/>
  <c r="L621" i="7"/>
  <c r="G621" i="7"/>
  <c r="D544" i="7"/>
  <c r="G544" i="7"/>
  <c r="F544" i="7"/>
  <c r="J544" i="7"/>
  <c r="K544" i="7"/>
  <c r="C544" i="7"/>
  <c r="L544" i="7"/>
  <c r="E544" i="7"/>
  <c r="G296" i="7"/>
  <c r="J296" i="7"/>
  <c r="F296" i="7"/>
  <c r="L296" i="7"/>
  <c r="E296" i="7"/>
  <c r="C296" i="7"/>
  <c r="K296" i="7"/>
  <c r="D296" i="7"/>
  <c r="D716" i="7"/>
  <c r="E716" i="7"/>
  <c r="J716" i="7"/>
  <c r="M716" i="7"/>
  <c r="L716" i="7"/>
  <c r="G716" i="7"/>
  <c r="C716" i="7"/>
  <c r="K716" i="7"/>
  <c r="F716" i="7"/>
  <c r="D200" i="7"/>
  <c r="G200" i="7"/>
  <c r="K200" i="7"/>
  <c r="L200" i="7"/>
  <c r="E200" i="7"/>
  <c r="C200" i="7"/>
  <c r="J200" i="7"/>
  <c r="F200" i="7"/>
  <c r="E445" i="7"/>
  <c r="D445" i="7"/>
  <c r="J445" i="7"/>
  <c r="F445" i="7"/>
  <c r="L445" i="7"/>
  <c r="K445" i="7"/>
  <c r="G445" i="7"/>
  <c r="C445" i="7"/>
  <c r="G360" i="6"/>
  <c r="D360" i="6"/>
  <c r="E360" i="6"/>
  <c r="F360" i="6"/>
  <c r="D77" i="6"/>
  <c r="G77" i="6"/>
  <c r="E77" i="6"/>
  <c r="F77" i="6"/>
  <c r="L157" i="7"/>
  <c r="G157" i="7"/>
  <c r="K157" i="7"/>
  <c r="E157" i="7"/>
  <c r="D157" i="7"/>
  <c r="F157" i="7"/>
  <c r="J157" i="7"/>
  <c r="C157" i="7"/>
  <c r="M875" i="7"/>
  <c r="G875" i="7"/>
  <c r="E875" i="7"/>
  <c r="L875" i="7"/>
  <c r="D875" i="7"/>
  <c r="K875" i="7"/>
  <c r="F875" i="7"/>
  <c r="J875" i="7"/>
  <c r="C875" i="7"/>
  <c r="L712" i="7"/>
  <c r="E712" i="7"/>
  <c r="F712" i="7"/>
  <c r="M712" i="7"/>
  <c r="G712" i="7"/>
  <c r="D712" i="7"/>
  <c r="J712" i="7"/>
  <c r="K712" i="7"/>
  <c r="C712" i="7"/>
  <c r="J571" i="7"/>
  <c r="E571" i="7"/>
  <c r="K571" i="7"/>
  <c r="F571" i="7"/>
  <c r="G571" i="7"/>
  <c r="L571" i="7"/>
  <c r="D571" i="7"/>
  <c r="C571" i="7"/>
  <c r="L443" i="7"/>
  <c r="G443" i="7"/>
  <c r="D443" i="7"/>
  <c r="J443" i="7"/>
  <c r="E443" i="7"/>
  <c r="F443" i="7"/>
  <c r="K443" i="7"/>
  <c r="C443" i="7"/>
  <c r="L315" i="7"/>
  <c r="G315" i="7"/>
  <c r="D315" i="7"/>
  <c r="J315" i="7"/>
  <c r="E315" i="7"/>
  <c r="F315" i="7"/>
  <c r="K315" i="7"/>
  <c r="C315" i="7"/>
  <c r="F196" i="7"/>
  <c r="J196" i="7"/>
  <c r="K196" i="7"/>
  <c r="E196" i="7"/>
  <c r="D196" i="7"/>
  <c r="L196" i="7"/>
  <c r="G196" i="7"/>
  <c r="C196" i="7"/>
  <c r="F110" i="7"/>
  <c r="L110" i="7"/>
  <c r="K110" i="7"/>
  <c r="G110" i="7"/>
  <c r="D110" i="7"/>
  <c r="J110" i="7"/>
  <c r="E110" i="7"/>
  <c r="C110" i="7"/>
  <c r="L873" i="7"/>
  <c r="F873" i="7"/>
  <c r="K873" i="7"/>
  <c r="J873" i="7"/>
  <c r="G873" i="7"/>
  <c r="D873" i="7"/>
  <c r="M873" i="7"/>
  <c r="E873" i="7"/>
  <c r="C873" i="7"/>
  <c r="M706" i="7"/>
  <c r="J706" i="7"/>
  <c r="E706" i="7"/>
  <c r="K706" i="7"/>
  <c r="F706" i="7"/>
  <c r="G706" i="7"/>
  <c r="L706" i="7"/>
  <c r="D706" i="7"/>
  <c r="C706" i="7"/>
  <c r="L561" i="7"/>
  <c r="E561" i="7"/>
  <c r="D561" i="7"/>
  <c r="J561" i="7"/>
  <c r="G561" i="7"/>
  <c r="F561" i="7"/>
  <c r="K561" i="7"/>
  <c r="C561" i="7"/>
  <c r="G433" i="7"/>
  <c r="L433" i="7"/>
  <c r="K433" i="7"/>
  <c r="F433" i="7"/>
  <c r="E433" i="7"/>
  <c r="J433" i="7"/>
  <c r="D433" i="7"/>
  <c r="C433" i="7"/>
  <c r="L305" i="7"/>
  <c r="F305" i="7"/>
  <c r="J305" i="7"/>
  <c r="G305" i="7"/>
  <c r="D305" i="7"/>
  <c r="K305" i="7"/>
  <c r="E305" i="7"/>
  <c r="C305" i="7"/>
  <c r="E186" i="7"/>
  <c r="F186" i="7"/>
  <c r="L186" i="7"/>
  <c r="K186" i="7"/>
  <c r="J186" i="7"/>
  <c r="G186" i="7"/>
  <c r="D186" i="7"/>
  <c r="C186" i="7"/>
  <c r="K105" i="7"/>
  <c r="F105" i="7"/>
  <c r="L105" i="7"/>
  <c r="G105" i="7"/>
  <c r="D105" i="7"/>
  <c r="J105" i="7"/>
  <c r="E105" i="7"/>
  <c r="C105" i="7"/>
  <c r="L41" i="7"/>
  <c r="F41" i="7"/>
  <c r="J41" i="7"/>
  <c r="G41" i="7"/>
  <c r="K41" i="7"/>
  <c r="E41" i="7"/>
  <c r="D41" i="7"/>
  <c r="C41" i="7"/>
  <c r="D378" i="6"/>
  <c r="F378" i="6"/>
  <c r="G378" i="6"/>
  <c r="E378" i="6"/>
  <c r="D314" i="6"/>
  <c r="F314" i="6"/>
  <c r="G314" i="6"/>
  <c r="E314" i="6"/>
  <c r="D250" i="6"/>
  <c r="F250" i="6"/>
  <c r="G250" i="6"/>
  <c r="E250" i="6"/>
  <c r="D186" i="6"/>
  <c r="G186" i="6"/>
  <c r="E186" i="6"/>
  <c r="F186" i="6"/>
  <c r="F397" i="6"/>
  <c r="G397" i="6"/>
  <c r="D397" i="6"/>
  <c r="E397" i="6"/>
  <c r="F269" i="6"/>
  <c r="G269" i="6"/>
  <c r="D269" i="6"/>
  <c r="E269" i="6"/>
  <c r="G159" i="6"/>
  <c r="E159" i="6"/>
  <c r="D159" i="6"/>
  <c r="F159" i="6"/>
  <c r="F95" i="6"/>
  <c r="G95" i="6"/>
  <c r="D95" i="6"/>
  <c r="E95" i="6"/>
  <c r="F31" i="6"/>
  <c r="G31" i="6"/>
  <c r="D31" i="6"/>
  <c r="E31" i="6"/>
  <c r="G30" i="7"/>
  <c r="J30" i="7"/>
  <c r="F30" i="7"/>
  <c r="K30" i="7"/>
  <c r="E30" i="7"/>
  <c r="L30" i="7"/>
  <c r="D30" i="7"/>
  <c r="C30" i="7"/>
  <c r="F303" i="6"/>
  <c r="E303" i="6"/>
  <c r="D303" i="6"/>
  <c r="G303" i="6"/>
  <c r="D176" i="6"/>
  <c r="E176" i="6"/>
  <c r="F176" i="6"/>
  <c r="G176" i="6"/>
  <c r="D112" i="6"/>
  <c r="E112" i="6"/>
  <c r="F112" i="6"/>
  <c r="G112" i="6"/>
  <c r="G48" i="6"/>
  <c r="F48" i="6"/>
  <c r="E48" i="6"/>
  <c r="D48" i="6"/>
  <c r="D992" i="7"/>
  <c r="G992" i="7"/>
  <c r="J992" i="7"/>
  <c r="K992" i="7"/>
  <c r="E992" i="7"/>
  <c r="M992" i="7"/>
  <c r="F992" i="7"/>
  <c r="L992" i="7"/>
  <c r="C992" i="7"/>
  <c r="D928" i="7"/>
  <c r="G928" i="7"/>
  <c r="J928" i="7"/>
  <c r="K928" i="7"/>
  <c r="E928" i="7"/>
  <c r="M928" i="7"/>
  <c r="L928" i="7"/>
  <c r="C928" i="7"/>
  <c r="F928" i="7"/>
  <c r="K864" i="7"/>
  <c r="G864" i="7"/>
  <c r="J864" i="7"/>
  <c r="F864" i="7"/>
  <c r="E864" i="7"/>
  <c r="M864" i="7"/>
  <c r="D864" i="7"/>
  <c r="L864" i="7"/>
  <c r="C864" i="7"/>
  <c r="E807" i="7"/>
  <c r="D807" i="7"/>
  <c r="J807" i="7"/>
  <c r="L807" i="7"/>
  <c r="M807" i="7"/>
  <c r="G807" i="7"/>
  <c r="F807" i="7"/>
  <c r="C807" i="7"/>
  <c r="K807" i="7"/>
  <c r="M745" i="7"/>
  <c r="E745" i="7"/>
  <c r="F745" i="7"/>
  <c r="K745" i="7"/>
  <c r="L745" i="7"/>
  <c r="D745" i="7"/>
  <c r="G745" i="7"/>
  <c r="J745" i="7"/>
  <c r="C745" i="7"/>
  <c r="K657" i="7"/>
  <c r="L657" i="7"/>
  <c r="G657" i="7"/>
  <c r="D657" i="7"/>
  <c r="E657" i="7"/>
  <c r="J657" i="7"/>
  <c r="F657" i="7"/>
  <c r="C657" i="7"/>
  <c r="D588" i="7"/>
  <c r="E588" i="7"/>
  <c r="K588" i="7"/>
  <c r="L588" i="7"/>
  <c r="F588" i="7"/>
  <c r="G588" i="7"/>
  <c r="C588" i="7"/>
  <c r="J588" i="7"/>
  <c r="G408" i="7"/>
  <c r="J408" i="7"/>
  <c r="F408" i="7"/>
  <c r="L408" i="7"/>
  <c r="E408" i="7"/>
  <c r="K408" i="7"/>
  <c r="C408" i="7"/>
  <c r="D408" i="7"/>
  <c r="D975" i="7"/>
  <c r="G975" i="7"/>
  <c r="K975" i="7"/>
  <c r="J975" i="7"/>
  <c r="M975" i="7"/>
  <c r="E975" i="7"/>
  <c r="L975" i="7"/>
  <c r="F975" i="7"/>
  <c r="C975" i="7"/>
  <c r="G415" i="7"/>
  <c r="J415" i="7"/>
  <c r="F415" i="7"/>
  <c r="L415" i="7"/>
  <c r="E415" i="7"/>
  <c r="K415" i="7"/>
  <c r="C415" i="7"/>
  <c r="D415" i="7"/>
  <c r="E758" i="7"/>
  <c r="D758" i="7"/>
  <c r="J758" i="7"/>
  <c r="G758" i="7"/>
  <c r="C758" i="7"/>
  <c r="K758" i="7"/>
  <c r="F758" i="7"/>
  <c r="M758" i="7"/>
  <c r="L758" i="7"/>
  <c r="D111" i="7"/>
  <c r="G111" i="7"/>
  <c r="J111" i="7"/>
  <c r="E111" i="7"/>
  <c r="K111" i="7"/>
  <c r="F111" i="7"/>
  <c r="C111" i="7"/>
  <c r="L111" i="7"/>
  <c r="L24" i="7"/>
  <c r="F24" i="7"/>
  <c r="K24" i="7"/>
  <c r="G24" i="7"/>
  <c r="D24" i="7"/>
  <c r="J24" i="7"/>
  <c r="E24" i="7"/>
  <c r="C24" i="7"/>
  <c r="G126" i="6"/>
  <c r="E126" i="6"/>
  <c r="D126" i="6"/>
  <c r="F126" i="6"/>
  <c r="L931" i="7"/>
  <c r="K931" i="7"/>
  <c r="J931" i="7"/>
  <c r="D931" i="7"/>
  <c r="M931" i="7"/>
  <c r="G931" i="7"/>
  <c r="E931" i="7"/>
  <c r="F931" i="7"/>
  <c r="C931" i="7"/>
  <c r="L768" i="7"/>
  <c r="K768" i="7"/>
  <c r="J768" i="7"/>
  <c r="E768" i="7"/>
  <c r="M768" i="7"/>
  <c r="F768" i="7"/>
  <c r="D768" i="7"/>
  <c r="C768" i="7"/>
  <c r="G768" i="7"/>
  <c r="L640" i="7"/>
  <c r="K640" i="7"/>
  <c r="J640" i="7"/>
  <c r="E640" i="7"/>
  <c r="F640" i="7"/>
  <c r="D640" i="7"/>
  <c r="G640" i="7"/>
  <c r="C640" i="7"/>
  <c r="L499" i="7"/>
  <c r="J499" i="7"/>
  <c r="D499" i="7"/>
  <c r="K499" i="7"/>
  <c r="G499" i="7"/>
  <c r="E499" i="7"/>
  <c r="F499" i="7"/>
  <c r="C499" i="7"/>
  <c r="L371" i="7"/>
  <c r="F371" i="7"/>
  <c r="J371" i="7"/>
  <c r="G371" i="7"/>
  <c r="D371" i="7"/>
  <c r="K371" i="7"/>
  <c r="E371" i="7"/>
  <c r="C371" i="7"/>
  <c r="L251" i="7"/>
  <c r="G251" i="7"/>
  <c r="J251" i="7"/>
  <c r="K251" i="7"/>
  <c r="E251" i="7"/>
  <c r="D251" i="7"/>
  <c r="C251" i="7"/>
  <c r="F251" i="7"/>
  <c r="F138" i="7"/>
  <c r="K138" i="7"/>
  <c r="G138" i="7"/>
  <c r="L138" i="7"/>
  <c r="D138" i="7"/>
  <c r="E138" i="7"/>
  <c r="J138" i="7"/>
  <c r="C138" i="7"/>
  <c r="L929" i="7"/>
  <c r="K929" i="7"/>
  <c r="J929" i="7"/>
  <c r="E929" i="7"/>
  <c r="M929" i="7"/>
  <c r="D929" i="7"/>
  <c r="G929" i="7"/>
  <c r="F929" i="7"/>
  <c r="C929" i="7"/>
  <c r="E762" i="7"/>
  <c r="F762" i="7"/>
  <c r="K762" i="7"/>
  <c r="D762" i="7"/>
  <c r="L762" i="7"/>
  <c r="J762" i="7"/>
  <c r="M762" i="7"/>
  <c r="G762" i="7"/>
  <c r="C762" i="7"/>
  <c r="E634" i="7"/>
  <c r="F634" i="7"/>
  <c r="K634" i="7"/>
  <c r="D634" i="7"/>
  <c r="L634" i="7"/>
  <c r="J634" i="7"/>
  <c r="G634" i="7"/>
  <c r="C634" i="7"/>
  <c r="D489" i="7"/>
  <c r="G489" i="7"/>
  <c r="K489" i="7"/>
  <c r="J489" i="7"/>
  <c r="L489" i="7"/>
  <c r="E489" i="7"/>
  <c r="F489" i="7"/>
  <c r="C489" i="7"/>
  <c r="E361" i="7"/>
  <c r="F361" i="7"/>
  <c r="K361" i="7"/>
  <c r="D361" i="7"/>
  <c r="J361" i="7"/>
  <c r="L361" i="7"/>
  <c r="G361" i="7"/>
  <c r="C361" i="7"/>
  <c r="E242" i="7"/>
  <c r="F242" i="7"/>
  <c r="K242" i="7"/>
  <c r="L242" i="7"/>
  <c r="J242" i="7"/>
  <c r="D242" i="7"/>
  <c r="G242" i="7"/>
  <c r="C242" i="7"/>
  <c r="D133" i="7"/>
  <c r="J133" i="7"/>
  <c r="G133" i="7"/>
  <c r="K133" i="7"/>
  <c r="F133" i="7"/>
  <c r="L133" i="7"/>
  <c r="E133" i="7"/>
  <c r="C133" i="7"/>
  <c r="K69" i="7"/>
  <c r="D69" i="7"/>
  <c r="J69" i="7"/>
  <c r="G69" i="7"/>
  <c r="F69" i="7"/>
  <c r="L69" i="7"/>
  <c r="E69" i="7"/>
  <c r="C69" i="7"/>
  <c r="E5" i="7"/>
  <c r="D5" i="7"/>
  <c r="K5" i="7"/>
  <c r="F5" i="7"/>
  <c r="L5" i="7"/>
  <c r="J5" i="7"/>
  <c r="G5" i="7"/>
  <c r="C5" i="7"/>
  <c r="F342" i="6"/>
  <c r="D342" i="6"/>
  <c r="G342" i="6"/>
  <c r="E342" i="6"/>
  <c r="D278" i="6"/>
  <c r="F278" i="6"/>
  <c r="G278" i="6"/>
  <c r="E278" i="6"/>
  <c r="D214" i="6"/>
  <c r="E214" i="6"/>
  <c r="G214" i="6"/>
  <c r="F214" i="6"/>
  <c r="E52" i="7"/>
  <c r="D52" i="7"/>
  <c r="J52" i="7"/>
  <c r="F52" i="7"/>
  <c r="K52" i="7"/>
  <c r="L52" i="7"/>
  <c r="G52" i="7"/>
  <c r="C52" i="7"/>
  <c r="F325" i="6"/>
  <c r="G325" i="6"/>
  <c r="E325" i="6"/>
  <c r="D325" i="6"/>
  <c r="E197" i="6"/>
  <c r="F197" i="6"/>
  <c r="G197" i="6"/>
  <c r="D197" i="6"/>
  <c r="F123" i="6"/>
  <c r="E123" i="6"/>
  <c r="G123" i="6"/>
  <c r="D123" i="6"/>
  <c r="E59" i="6"/>
  <c r="F59" i="6"/>
  <c r="G59" i="6"/>
  <c r="D59" i="6"/>
  <c r="J86" i="7"/>
  <c r="G86" i="7"/>
  <c r="L86" i="7"/>
  <c r="F86" i="7"/>
  <c r="K86" i="7"/>
  <c r="D86" i="7"/>
  <c r="C86" i="7"/>
  <c r="E86" i="7"/>
  <c r="F359" i="6"/>
  <c r="E359" i="6"/>
  <c r="G359" i="6"/>
  <c r="D359" i="6"/>
  <c r="E231" i="6"/>
  <c r="F231" i="6"/>
  <c r="G231" i="6"/>
  <c r="D231" i="6"/>
  <c r="F140" i="6"/>
  <c r="E140" i="6"/>
  <c r="G140" i="6"/>
  <c r="D140" i="6"/>
  <c r="D76" i="6"/>
  <c r="F76" i="6"/>
  <c r="E76" i="6"/>
  <c r="G76" i="6"/>
  <c r="G12" i="6"/>
  <c r="F12" i="6"/>
  <c r="E12" i="6"/>
  <c r="M956" i="7"/>
  <c r="E956" i="7"/>
  <c r="L956" i="7"/>
  <c r="G956" i="7"/>
  <c r="C956" i="7"/>
  <c r="F956" i="7"/>
  <c r="J956" i="7"/>
  <c r="D956" i="7"/>
  <c r="K956" i="7"/>
  <c r="K892" i="7"/>
  <c r="E892" i="7"/>
  <c r="L892" i="7"/>
  <c r="G892" i="7"/>
  <c r="C892" i="7"/>
  <c r="F892" i="7"/>
  <c r="J892" i="7"/>
  <c r="D892" i="7"/>
  <c r="M892" i="7"/>
  <c r="K828" i="7"/>
  <c r="E828" i="7"/>
  <c r="L828" i="7"/>
  <c r="G828" i="7"/>
  <c r="C828" i="7"/>
  <c r="D828" i="7"/>
  <c r="J828" i="7"/>
  <c r="M828" i="7"/>
  <c r="F828" i="7"/>
  <c r="D781" i="7"/>
  <c r="E781" i="7"/>
  <c r="K781" i="7"/>
  <c r="C781" i="7"/>
  <c r="J781" i="7"/>
  <c r="M781" i="7"/>
  <c r="F781" i="7"/>
  <c r="L781" i="7"/>
  <c r="G781" i="7"/>
  <c r="E697" i="7"/>
  <c r="F697" i="7"/>
  <c r="J697" i="7"/>
  <c r="G697" i="7"/>
  <c r="D697" i="7"/>
  <c r="L697" i="7"/>
  <c r="K697" i="7"/>
  <c r="C697" i="7"/>
  <c r="K612" i="7"/>
  <c r="L612" i="7"/>
  <c r="E612" i="7"/>
  <c r="C612" i="7"/>
  <c r="F612" i="7"/>
  <c r="J612" i="7"/>
  <c r="D612" i="7"/>
  <c r="G612" i="7"/>
  <c r="D520" i="7"/>
  <c r="G520" i="7"/>
  <c r="J520" i="7"/>
  <c r="E520" i="7"/>
  <c r="C520" i="7"/>
  <c r="L520" i="7"/>
  <c r="K520" i="7"/>
  <c r="F520" i="7"/>
  <c r="G264" i="7"/>
  <c r="J264" i="7"/>
  <c r="F264" i="7"/>
  <c r="C264" i="7"/>
  <c r="L264" i="7"/>
  <c r="E264" i="7"/>
  <c r="K264" i="7"/>
  <c r="D264" i="7"/>
  <c r="D652" i="7"/>
  <c r="E652" i="7"/>
  <c r="J652" i="7"/>
  <c r="C652" i="7"/>
  <c r="L652" i="7"/>
  <c r="G652" i="7"/>
  <c r="K652" i="7"/>
  <c r="F652" i="7"/>
  <c r="K144" i="7"/>
  <c r="F144" i="7"/>
  <c r="J144" i="7"/>
  <c r="G144" i="7"/>
  <c r="C144" i="7"/>
  <c r="L144" i="7"/>
  <c r="D144" i="7"/>
  <c r="E144" i="7"/>
  <c r="J357" i="7"/>
  <c r="D357" i="7"/>
  <c r="L357" i="7"/>
  <c r="E357" i="7"/>
  <c r="K357" i="7"/>
  <c r="G357" i="7"/>
  <c r="F357" i="7"/>
  <c r="C357" i="7"/>
  <c r="G320" i="6"/>
  <c r="E320" i="6"/>
  <c r="F320" i="6"/>
  <c r="D320" i="6"/>
  <c r="E13" i="6"/>
  <c r="G13" i="6"/>
  <c r="F13" i="6"/>
  <c r="D540" i="7"/>
  <c r="E540" i="7"/>
  <c r="K540" i="7"/>
  <c r="C540" i="7"/>
  <c r="J540" i="7"/>
  <c r="G540" i="7"/>
  <c r="F540" i="7"/>
  <c r="L540" i="7"/>
  <c r="D476" i="7"/>
  <c r="E476" i="7"/>
  <c r="K476" i="7"/>
  <c r="C476" i="7"/>
  <c r="J476" i="7"/>
  <c r="G476" i="7"/>
  <c r="F476" i="7"/>
  <c r="L476" i="7"/>
  <c r="K412" i="7"/>
  <c r="E412" i="7"/>
  <c r="C412" i="7"/>
  <c r="J412" i="7"/>
  <c r="G412" i="7"/>
  <c r="D412" i="7"/>
  <c r="L412" i="7"/>
  <c r="F412" i="7"/>
  <c r="K348" i="7"/>
  <c r="E348" i="7"/>
  <c r="C348" i="7"/>
  <c r="J348" i="7"/>
  <c r="G348" i="7"/>
  <c r="D348" i="7"/>
  <c r="F348" i="7"/>
  <c r="L348" i="7"/>
  <c r="K284" i="7"/>
  <c r="E284" i="7"/>
  <c r="C284" i="7"/>
  <c r="J284" i="7"/>
  <c r="G284" i="7"/>
  <c r="D284" i="7"/>
  <c r="L284" i="7"/>
  <c r="F284" i="7"/>
  <c r="D211" i="7"/>
  <c r="E211" i="7"/>
  <c r="L211" i="7"/>
  <c r="C211" i="7"/>
  <c r="K211" i="7"/>
  <c r="J211" i="7"/>
  <c r="F211" i="7"/>
  <c r="G211" i="7"/>
  <c r="D983" i="7"/>
  <c r="G983" i="7"/>
  <c r="K983" i="7"/>
  <c r="C983" i="7"/>
  <c r="J983" i="7"/>
  <c r="E983" i="7"/>
  <c r="F983" i="7"/>
  <c r="L983" i="7"/>
  <c r="M983" i="7"/>
  <c r="L855" i="7"/>
  <c r="F855" i="7"/>
  <c r="J855" i="7"/>
  <c r="C855" i="7"/>
  <c r="K855" i="7"/>
  <c r="D855" i="7"/>
  <c r="E855" i="7"/>
  <c r="G855" i="7"/>
  <c r="M855" i="7"/>
  <c r="D692" i="7"/>
  <c r="E692" i="7"/>
  <c r="K692" i="7"/>
  <c r="C692" i="7"/>
  <c r="J692" i="7"/>
  <c r="F692" i="7"/>
  <c r="L692" i="7"/>
  <c r="G692" i="7"/>
  <c r="E551" i="7"/>
  <c r="D551" i="7"/>
  <c r="J551" i="7"/>
  <c r="C551" i="7"/>
  <c r="K551" i="7"/>
  <c r="F551" i="7"/>
  <c r="G551" i="7"/>
  <c r="L551" i="7"/>
  <c r="D423" i="7"/>
  <c r="G423" i="7"/>
  <c r="K423" i="7"/>
  <c r="C423" i="7"/>
  <c r="J423" i="7"/>
  <c r="E423" i="7"/>
  <c r="F423" i="7"/>
  <c r="L423" i="7"/>
  <c r="D295" i="7"/>
  <c r="G295" i="7"/>
  <c r="K295" i="7"/>
  <c r="C295" i="7"/>
  <c r="J295" i="7"/>
  <c r="E295" i="7"/>
  <c r="F295" i="7"/>
  <c r="L295" i="7"/>
  <c r="L176" i="7"/>
  <c r="G176" i="7"/>
  <c r="J176" i="7"/>
  <c r="C176" i="7"/>
  <c r="K176" i="7"/>
  <c r="E176" i="7"/>
  <c r="D176" i="7"/>
  <c r="F176" i="7"/>
  <c r="D981" i="7"/>
  <c r="G981" i="7"/>
  <c r="K981" i="7"/>
  <c r="C981" i="7"/>
  <c r="J981" i="7"/>
  <c r="E981" i="7"/>
  <c r="F981" i="7"/>
  <c r="M981" i="7"/>
  <c r="L981" i="7"/>
  <c r="E766" i="7"/>
  <c r="D766" i="7"/>
  <c r="K766" i="7"/>
  <c r="L766" i="7"/>
  <c r="G766" i="7"/>
  <c r="M766" i="7"/>
  <c r="J766" i="7"/>
  <c r="F766" i="7"/>
  <c r="C766" i="7"/>
  <c r="D581" i="7"/>
  <c r="E581" i="7"/>
  <c r="C581" i="7"/>
  <c r="K581" i="7"/>
  <c r="F581" i="7"/>
  <c r="J581" i="7"/>
  <c r="L581" i="7"/>
  <c r="G581" i="7"/>
  <c r="E413" i="7"/>
  <c r="D413" i="7"/>
  <c r="L413" i="7"/>
  <c r="C413" i="7"/>
  <c r="K413" i="7"/>
  <c r="F413" i="7"/>
  <c r="G413" i="7"/>
  <c r="J413" i="7"/>
  <c r="E246" i="7"/>
  <c r="D246" i="7"/>
  <c r="K246" i="7"/>
  <c r="J246" i="7"/>
  <c r="G246" i="7"/>
  <c r="L246" i="7"/>
  <c r="F246" i="7"/>
  <c r="C246" i="7"/>
  <c r="D115" i="7"/>
  <c r="E115" i="7"/>
  <c r="C115" i="7"/>
  <c r="L115" i="7"/>
  <c r="F115" i="7"/>
  <c r="K115" i="7"/>
  <c r="J115" i="7"/>
  <c r="G115" i="7"/>
  <c r="G31" i="7"/>
  <c r="K31" i="7"/>
  <c r="C31" i="7"/>
  <c r="J31" i="7"/>
  <c r="E31" i="7"/>
  <c r="D31" i="7"/>
  <c r="F31" i="7"/>
  <c r="L31" i="7"/>
  <c r="G344" i="6"/>
  <c r="E344" i="6"/>
  <c r="F344" i="6"/>
  <c r="D344" i="6"/>
  <c r="F260" i="6"/>
  <c r="E260" i="6"/>
  <c r="D260" i="6"/>
  <c r="G260" i="6"/>
  <c r="L40" i="7"/>
  <c r="F40" i="7"/>
  <c r="J40" i="7"/>
  <c r="C40" i="7"/>
  <c r="K40" i="7"/>
  <c r="D40" i="7"/>
  <c r="E40" i="7"/>
  <c r="G40" i="7"/>
  <c r="D185" i="6"/>
  <c r="E185" i="6"/>
  <c r="F185" i="6"/>
  <c r="G185" i="6"/>
  <c r="E53" i="6"/>
  <c r="F53" i="6"/>
  <c r="D53" i="6"/>
  <c r="G53" i="6"/>
  <c r="F347" i="6"/>
  <c r="G347" i="6"/>
  <c r="D347" i="6"/>
  <c r="E347" i="6"/>
  <c r="D134" i="6"/>
  <c r="E134" i="6"/>
  <c r="G134" i="6"/>
  <c r="F134" i="6"/>
  <c r="D54" i="6"/>
  <c r="F54" i="6"/>
  <c r="E54" i="6"/>
  <c r="G54" i="6"/>
  <c r="E803" i="7"/>
  <c r="F803" i="7"/>
  <c r="K803" i="7"/>
  <c r="D803" i="7"/>
  <c r="G803" i="7"/>
  <c r="M803" i="7"/>
  <c r="L803" i="7"/>
  <c r="J803" i="7"/>
  <c r="C803" i="7"/>
  <c r="D757" i="7"/>
  <c r="E757" i="7"/>
  <c r="J757" i="7"/>
  <c r="M757" i="7"/>
  <c r="F757" i="7"/>
  <c r="L757" i="7"/>
  <c r="K757" i="7"/>
  <c r="G757" i="7"/>
  <c r="C757" i="7"/>
  <c r="D693" i="7"/>
  <c r="E693" i="7"/>
  <c r="J693" i="7"/>
  <c r="F693" i="7"/>
  <c r="L693" i="7"/>
  <c r="K693" i="7"/>
  <c r="G693" i="7"/>
  <c r="C693" i="7"/>
  <c r="D629" i="7"/>
  <c r="E629" i="7"/>
  <c r="J629" i="7"/>
  <c r="F629" i="7"/>
  <c r="L629" i="7"/>
  <c r="K629" i="7"/>
  <c r="G629" i="7"/>
  <c r="C629" i="7"/>
  <c r="D580" i="7"/>
  <c r="E580" i="7"/>
  <c r="J580" i="7"/>
  <c r="G580" i="7"/>
  <c r="F580" i="7"/>
  <c r="L580" i="7"/>
  <c r="K580" i="7"/>
  <c r="C580" i="7"/>
  <c r="D516" i="7"/>
  <c r="E516" i="7"/>
  <c r="J516" i="7"/>
  <c r="G516" i="7"/>
  <c r="F516" i="7"/>
  <c r="L516" i="7"/>
  <c r="K516" i="7"/>
  <c r="C516" i="7"/>
  <c r="D452" i="7"/>
  <c r="E452" i="7"/>
  <c r="J452" i="7"/>
  <c r="G452" i="7"/>
  <c r="F452" i="7"/>
  <c r="L452" i="7"/>
  <c r="K452" i="7"/>
  <c r="C452" i="7"/>
  <c r="D388" i="7"/>
  <c r="E388" i="7"/>
  <c r="J388" i="7"/>
  <c r="K388" i="7"/>
  <c r="F388" i="7"/>
  <c r="L388" i="7"/>
  <c r="G388" i="7"/>
  <c r="C388" i="7"/>
  <c r="D324" i="7"/>
  <c r="E324" i="7"/>
  <c r="J324" i="7"/>
  <c r="K324" i="7"/>
  <c r="F324" i="7"/>
  <c r="L324" i="7"/>
  <c r="G324" i="7"/>
  <c r="C324" i="7"/>
  <c r="D260" i="7"/>
  <c r="E260" i="7"/>
  <c r="J260" i="7"/>
  <c r="K260" i="7"/>
  <c r="F260" i="7"/>
  <c r="L260" i="7"/>
  <c r="G260" i="7"/>
  <c r="C260" i="7"/>
  <c r="J187" i="7"/>
  <c r="E187" i="7"/>
  <c r="K187" i="7"/>
  <c r="F187" i="7"/>
  <c r="D187" i="7"/>
  <c r="L187" i="7"/>
  <c r="G187" i="7"/>
  <c r="C187" i="7"/>
  <c r="E935" i="7"/>
  <c r="F935" i="7"/>
  <c r="J935" i="7"/>
  <c r="K935" i="7"/>
  <c r="G935" i="7"/>
  <c r="L935" i="7"/>
  <c r="M935" i="7"/>
  <c r="D935" i="7"/>
  <c r="C935" i="7"/>
  <c r="D772" i="7"/>
  <c r="E772" i="7"/>
  <c r="J772" i="7"/>
  <c r="G772" i="7"/>
  <c r="F772" i="7"/>
  <c r="L772" i="7"/>
  <c r="K772" i="7"/>
  <c r="M772" i="7"/>
  <c r="C772" i="7"/>
  <c r="D644" i="7"/>
  <c r="E644" i="7"/>
  <c r="J644" i="7"/>
  <c r="G644" i="7"/>
  <c r="F644" i="7"/>
  <c r="L644" i="7"/>
  <c r="K644" i="7"/>
  <c r="C644" i="7"/>
  <c r="E503" i="7"/>
  <c r="D503" i="7"/>
  <c r="K503" i="7"/>
  <c r="L503" i="7"/>
  <c r="G503" i="7"/>
  <c r="J503" i="7"/>
  <c r="F503" i="7"/>
  <c r="C503" i="7"/>
  <c r="D375" i="7"/>
  <c r="G375" i="7"/>
  <c r="J375" i="7"/>
  <c r="E375" i="7"/>
  <c r="F375" i="7"/>
  <c r="L375" i="7"/>
  <c r="K375" i="7"/>
  <c r="C375" i="7"/>
  <c r="E253" i="7"/>
  <c r="D253" i="7"/>
  <c r="K253" i="7"/>
  <c r="J253" i="7"/>
  <c r="G253" i="7"/>
  <c r="L253" i="7"/>
  <c r="F253" i="7"/>
  <c r="C253" i="7"/>
  <c r="D140" i="7"/>
  <c r="J140" i="7"/>
  <c r="G140" i="7"/>
  <c r="E140" i="7"/>
  <c r="L140" i="7"/>
  <c r="K140" i="7"/>
  <c r="F140" i="7"/>
  <c r="C140" i="7"/>
  <c r="D917" i="7"/>
  <c r="G917" i="7"/>
  <c r="M917" i="7"/>
  <c r="C917" i="7"/>
  <c r="F917" i="7"/>
  <c r="J917" i="7"/>
  <c r="E917" i="7"/>
  <c r="L917" i="7"/>
  <c r="K917" i="7"/>
  <c r="E702" i="7"/>
  <c r="D702" i="7"/>
  <c r="K702" i="7"/>
  <c r="L702" i="7"/>
  <c r="G702" i="7"/>
  <c r="J702" i="7"/>
  <c r="F702" i="7"/>
  <c r="C702" i="7"/>
  <c r="D517" i="7"/>
  <c r="E517" i="7"/>
  <c r="C517" i="7"/>
  <c r="K517" i="7"/>
  <c r="F517" i="7"/>
  <c r="J517" i="7"/>
  <c r="G517" i="7"/>
  <c r="L517" i="7"/>
  <c r="E349" i="7"/>
  <c r="D349" i="7"/>
  <c r="L349" i="7"/>
  <c r="C349" i="7"/>
  <c r="G349" i="7"/>
  <c r="K349" i="7"/>
  <c r="F349" i="7"/>
  <c r="J349" i="7"/>
  <c r="E182" i="7"/>
  <c r="D182" i="7"/>
  <c r="J182" i="7"/>
  <c r="F182" i="7"/>
  <c r="L182" i="7"/>
  <c r="G182" i="7"/>
  <c r="K182" i="7"/>
  <c r="C182" i="7"/>
  <c r="L83" i="7"/>
  <c r="E83" i="7"/>
  <c r="C83" i="7"/>
  <c r="J83" i="7"/>
  <c r="D83" i="7"/>
  <c r="K83" i="7"/>
  <c r="F83" i="7"/>
  <c r="G83" i="7"/>
  <c r="G400" i="6"/>
  <c r="F400" i="6"/>
  <c r="D400" i="6"/>
  <c r="E400" i="6"/>
  <c r="G312" i="6"/>
  <c r="F312" i="6"/>
  <c r="E312" i="6"/>
  <c r="D312" i="6"/>
  <c r="G224" i="6"/>
  <c r="D224" i="6"/>
  <c r="E224" i="6"/>
  <c r="F224" i="6"/>
  <c r="D345" i="6"/>
  <c r="G345" i="6"/>
  <c r="F345" i="6"/>
  <c r="E345" i="6"/>
  <c r="D133" i="6"/>
  <c r="G133" i="6"/>
  <c r="E133" i="6"/>
  <c r="F133" i="6"/>
  <c r="F5" i="6"/>
  <c r="G5" i="6"/>
  <c r="E5" i="6"/>
  <c r="G251" i="6"/>
  <c r="D251" i="6"/>
  <c r="F251" i="6"/>
  <c r="E251" i="6"/>
  <c r="F86" i="6"/>
  <c r="D86" i="6"/>
  <c r="E86" i="6"/>
  <c r="G86" i="6"/>
  <c r="D496" i="7"/>
  <c r="G496" i="7"/>
  <c r="C496" i="7"/>
  <c r="F496" i="7"/>
  <c r="J496" i="7"/>
  <c r="K496" i="7"/>
  <c r="L496" i="7"/>
  <c r="E496" i="7"/>
  <c r="D432" i="7"/>
  <c r="G432" i="7"/>
  <c r="C432" i="7"/>
  <c r="K432" i="7"/>
  <c r="F432" i="7"/>
  <c r="J432" i="7"/>
  <c r="E432" i="7"/>
  <c r="L432" i="7"/>
  <c r="D368" i="7"/>
  <c r="G368" i="7"/>
  <c r="C368" i="7"/>
  <c r="K368" i="7"/>
  <c r="F368" i="7"/>
  <c r="J368" i="7"/>
  <c r="E368" i="7"/>
  <c r="L368" i="7"/>
  <c r="D304" i="7"/>
  <c r="G304" i="7"/>
  <c r="C304" i="7"/>
  <c r="K304" i="7"/>
  <c r="F304" i="7"/>
  <c r="J304" i="7"/>
  <c r="E304" i="7"/>
  <c r="L304" i="7"/>
  <c r="D231" i="7"/>
  <c r="G231" i="7"/>
  <c r="C231" i="7"/>
  <c r="K231" i="7"/>
  <c r="F231" i="7"/>
  <c r="J231" i="7"/>
  <c r="L231" i="7"/>
  <c r="E231" i="7"/>
  <c r="L167" i="7"/>
  <c r="G167" i="7"/>
  <c r="C167" i="7"/>
  <c r="J167" i="7"/>
  <c r="D167" i="7"/>
  <c r="K167" i="7"/>
  <c r="F167" i="7"/>
  <c r="E167" i="7"/>
  <c r="M895" i="7"/>
  <c r="F895" i="7"/>
  <c r="C895" i="7"/>
  <c r="K895" i="7"/>
  <c r="E895" i="7"/>
  <c r="J895" i="7"/>
  <c r="G895" i="7"/>
  <c r="L895" i="7"/>
  <c r="D895" i="7"/>
  <c r="D732" i="7"/>
  <c r="E732" i="7"/>
  <c r="C732" i="7"/>
  <c r="K732" i="7"/>
  <c r="F732" i="7"/>
  <c r="J732" i="7"/>
  <c r="M732" i="7"/>
  <c r="L732" i="7"/>
  <c r="G732" i="7"/>
  <c r="E591" i="7"/>
  <c r="D591" i="7"/>
  <c r="C591" i="7"/>
  <c r="J591" i="7"/>
  <c r="G591" i="7"/>
  <c r="K591" i="7"/>
  <c r="F591" i="7"/>
  <c r="L591" i="7"/>
  <c r="D463" i="7"/>
  <c r="G463" i="7"/>
  <c r="C463" i="7"/>
  <c r="F463" i="7"/>
  <c r="J463" i="7"/>
  <c r="E463" i="7"/>
  <c r="L463" i="7"/>
  <c r="K463" i="7"/>
  <c r="G335" i="7"/>
  <c r="C335" i="7"/>
  <c r="K335" i="7"/>
  <c r="D335" i="7"/>
  <c r="J335" i="7"/>
  <c r="F335" i="7"/>
  <c r="L335" i="7"/>
  <c r="E335" i="7"/>
  <c r="G216" i="7"/>
  <c r="C216" i="7"/>
  <c r="K216" i="7"/>
  <c r="D216" i="7"/>
  <c r="J216" i="7"/>
  <c r="F216" i="7"/>
  <c r="L216" i="7"/>
  <c r="E216" i="7"/>
  <c r="K120" i="7"/>
  <c r="F120" i="7"/>
  <c r="C120" i="7"/>
  <c r="E120" i="7"/>
  <c r="J120" i="7"/>
  <c r="G120" i="7"/>
  <c r="L120" i="7"/>
  <c r="D120" i="7"/>
  <c r="D861" i="7"/>
  <c r="G861" i="7"/>
  <c r="K861" i="7"/>
  <c r="F861" i="7"/>
  <c r="J861" i="7"/>
  <c r="M861" i="7"/>
  <c r="C861" i="7"/>
  <c r="L861" i="7"/>
  <c r="E861" i="7"/>
  <c r="E654" i="7"/>
  <c r="D654" i="7"/>
  <c r="J654" i="7"/>
  <c r="L654" i="7"/>
  <c r="G654" i="7"/>
  <c r="F654" i="7"/>
  <c r="C654" i="7"/>
  <c r="K654" i="7"/>
  <c r="E461" i="7"/>
  <c r="D461" i="7"/>
  <c r="K461" i="7"/>
  <c r="F461" i="7"/>
  <c r="J461" i="7"/>
  <c r="L461" i="7"/>
  <c r="G461" i="7"/>
  <c r="C461" i="7"/>
  <c r="J293" i="7"/>
  <c r="D293" i="7"/>
  <c r="L293" i="7"/>
  <c r="E293" i="7"/>
  <c r="K293" i="7"/>
  <c r="G293" i="7"/>
  <c r="C293" i="7"/>
  <c r="F293" i="7"/>
  <c r="D143" i="7"/>
  <c r="G143" i="7"/>
  <c r="J143" i="7"/>
  <c r="L143" i="7"/>
  <c r="F143" i="7"/>
  <c r="E143" i="7"/>
  <c r="C143" i="7"/>
  <c r="K143" i="7"/>
  <c r="J55" i="7"/>
  <c r="G55" i="7"/>
  <c r="K55" i="7"/>
  <c r="F55" i="7"/>
  <c r="L55" i="7"/>
  <c r="E55" i="7"/>
  <c r="D55" i="7"/>
  <c r="C55" i="7"/>
  <c r="F372" i="6"/>
  <c r="G372" i="6"/>
  <c r="D372" i="6"/>
  <c r="E372" i="6"/>
  <c r="G288" i="6"/>
  <c r="F288" i="6"/>
  <c r="E288" i="6"/>
  <c r="D288" i="6"/>
  <c r="G184" i="6"/>
  <c r="D184" i="6"/>
  <c r="E184" i="6"/>
  <c r="F184" i="6"/>
  <c r="D265" i="6"/>
  <c r="G265" i="6"/>
  <c r="E265" i="6"/>
  <c r="F265" i="6"/>
  <c r="D93" i="6"/>
  <c r="E93" i="6"/>
  <c r="F93" i="6"/>
  <c r="G93" i="6"/>
  <c r="K26" i="7"/>
  <c r="E26" i="7"/>
  <c r="J26" i="7"/>
  <c r="F26" i="7"/>
  <c r="L26" i="7"/>
  <c r="D26" i="7"/>
  <c r="G26" i="7"/>
  <c r="C26" i="7"/>
  <c r="D174" i="6"/>
  <c r="F174" i="6"/>
  <c r="G174" i="6"/>
  <c r="E174" i="6"/>
  <c r="E34" i="6"/>
  <c r="F34" i="6"/>
  <c r="D34" i="6"/>
  <c r="G34" i="6"/>
  <c r="E180" i="6"/>
  <c r="D180" i="6"/>
  <c r="F180" i="6"/>
  <c r="G180" i="6"/>
  <c r="G385" i="6"/>
  <c r="E385" i="6"/>
  <c r="D385" i="6"/>
  <c r="F385" i="6"/>
  <c r="G257" i="6"/>
  <c r="F257" i="6"/>
  <c r="D257" i="6"/>
  <c r="E257" i="6"/>
  <c r="G153" i="6"/>
  <c r="F153" i="6"/>
  <c r="D153" i="6"/>
  <c r="E153" i="6"/>
  <c r="G89" i="6"/>
  <c r="E89" i="6"/>
  <c r="D89" i="6"/>
  <c r="F89" i="6"/>
  <c r="E25" i="6"/>
  <c r="G25" i="6"/>
  <c r="F25" i="6"/>
  <c r="K18" i="7"/>
  <c r="E18" i="7"/>
  <c r="J18" i="7"/>
  <c r="F18" i="7"/>
  <c r="L18" i="7"/>
  <c r="G18" i="7"/>
  <c r="C18" i="7"/>
  <c r="D18" i="7"/>
  <c r="E291" i="6"/>
  <c r="G291" i="6"/>
  <c r="D291" i="6"/>
  <c r="F291" i="6"/>
  <c r="F170" i="6"/>
  <c r="E170" i="6"/>
  <c r="G170" i="6"/>
  <c r="D170" i="6"/>
  <c r="E106" i="6"/>
  <c r="G106" i="6"/>
  <c r="D106" i="6"/>
  <c r="F106" i="6"/>
  <c r="D30" i="6"/>
  <c r="G30" i="6"/>
  <c r="F30" i="6"/>
  <c r="E30" i="6"/>
  <c r="D909" i="7"/>
  <c r="G909" i="7"/>
  <c r="K909" i="7"/>
  <c r="L909" i="7"/>
  <c r="C909" i="7"/>
  <c r="M909" i="7"/>
  <c r="E909" i="7"/>
  <c r="J909" i="7"/>
  <c r="F909" i="7"/>
  <c r="E742" i="7"/>
  <c r="D742" i="7"/>
  <c r="K742" i="7"/>
  <c r="F742" i="7"/>
  <c r="M742" i="7"/>
  <c r="L742" i="7"/>
  <c r="J742" i="7"/>
  <c r="C742" i="7"/>
  <c r="G742" i="7"/>
  <c r="D597" i="7"/>
  <c r="E597" i="7"/>
  <c r="J597" i="7"/>
  <c r="C597" i="7"/>
  <c r="L597" i="7"/>
  <c r="G597" i="7"/>
  <c r="K597" i="7"/>
  <c r="F597" i="7"/>
  <c r="E469" i="7"/>
  <c r="D469" i="7"/>
  <c r="K469" i="7"/>
  <c r="L469" i="7"/>
  <c r="F469" i="7"/>
  <c r="J469" i="7"/>
  <c r="C469" i="7"/>
  <c r="G469" i="7"/>
  <c r="J341" i="7"/>
  <c r="D341" i="7"/>
  <c r="K341" i="7"/>
  <c r="G341" i="7"/>
  <c r="C341" i="7"/>
  <c r="F341" i="7"/>
  <c r="L341" i="7"/>
  <c r="E341" i="7"/>
  <c r="J222" i="7"/>
  <c r="D222" i="7"/>
  <c r="K222" i="7"/>
  <c r="G222" i="7"/>
  <c r="F222" i="7"/>
  <c r="L222" i="7"/>
  <c r="C222" i="7"/>
  <c r="E222" i="7"/>
  <c r="J123" i="7"/>
  <c r="E123" i="7"/>
  <c r="K123" i="7"/>
  <c r="F123" i="7"/>
  <c r="C123" i="7"/>
  <c r="G123" i="7"/>
  <c r="L123" i="7"/>
  <c r="D123" i="7"/>
  <c r="D59" i="7"/>
  <c r="E59" i="7"/>
  <c r="K59" i="7"/>
  <c r="L59" i="7"/>
  <c r="G59" i="7"/>
  <c r="J59" i="7"/>
  <c r="C59" i="7"/>
  <c r="F59" i="7"/>
  <c r="F396" i="6"/>
  <c r="D396" i="6"/>
  <c r="E396" i="6"/>
  <c r="G396" i="6"/>
  <c r="F332" i="6"/>
  <c r="D332" i="6"/>
  <c r="E332" i="6"/>
  <c r="G332" i="6"/>
  <c r="F268" i="6"/>
  <c r="G268" i="6"/>
  <c r="E268" i="6"/>
  <c r="D268" i="6"/>
  <c r="E204" i="6"/>
  <c r="F204" i="6"/>
  <c r="G204" i="6"/>
  <c r="D204" i="6"/>
  <c r="L32" i="7"/>
  <c r="F32" i="7"/>
  <c r="J32" i="7"/>
  <c r="E32" i="7"/>
  <c r="C32" i="7"/>
  <c r="K32" i="7"/>
  <c r="G32" i="7"/>
  <c r="D32" i="7"/>
  <c r="G305" i="6"/>
  <c r="D305" i="6"/>
  <c r="F305" i="6"/>
  <c r="E305" i="6"/>
  <c r="G177" i="6"/>
  <c r="D177" i="6"/>
  <c r="E177" i="6"/>
  <c r="F177" i="6"/>
  <c r="G113" i="6"/>
  <c r="D113" i="6"/>
  <c r="E113" i="6"/>
  <c r="F113" i="6"/>
  <c r="E49" i="6"/>
  <c r="G49" i="6"/>
  <c r="F49" i="6"/>
  <c r="D49" i="6"/>
  <c r="D66" i="7"/>
  <c r="E66" i="7"/>
  <c r="J66" i="7"/>
  <c r="C66" i="7"/>
  <c r="F66" i="7"/>
  <c r="K66" i="7"/>
  <c r="G66" i="7"/>
  <c r="L66" i="7"/>
  <c r="E339" i="6"/>
  <c r="D339" i="6"/>
  <c r="F339" i="6"/>
  <c r="G339" i="6"/>
  <c r="F211" i="6"/>
  <c r="D211" i="6"/>
  <c r="G211" i="6"/>
  <c r="E211" i="6"/>
  <c r="F130" i="6"/>
  <c r="D130" i="6"/>
  <c r="E130" i="6"/>
  <c r="G130" i="6"/>
  <c r="D62" i="6"/>
  <c r="G62" i="6"/>
  <c r="F62" i="6"/>
  <c r="E62" i="6"/>
  <c r="E58" i="6"/>
  <c r="D58" i="6"/>
  <c r="G58" i="6"/>
  <c r="F58" i="6"/>
  <c r="G41" i="5"/>
  <c r="E41" i="5"/>
  <c r="F41" i="5"/>
  <c r="G73" i="5"/>
  <c r="F73" i="5"/>
  <c r="E73" i="5"/>
  <c r="G94" i="5"/>
  <c r="F94" i="5"/>
  <c r="E94" i="5"/>
  <c r="G110" i="5"/>
  <c r="F110" i="5"/>
  <c r="E110" i="5"/>
  <c r="G142" i="5"/>
  <c r="F142" i="5"/>
  <c r="E142" i="5"/>
  <c r="G174" i="5"/>
  <c r="F174" i="5"/>
  <c r="E174" i="5"/>
  <c r="G222" i="5"/>
  <c r="F222" i="5"/>
  <c r="E222" i="5"/>
  <c r="G254" i="5"/>
  <c r="E254" i="5"/>
  <c r="F254" i="5"/>
  <c r="G291" i="5"/>
  <c r="E291" i="5"/>
  <c r="F291" i="5"/>
  <c r="G22" i="5"/>
  <c r="F22" i="5"/>
  <c r="E22" i="5"/>
  <c r="D22" i="5"/>
  <c r="G54" i="5"/>
  <c r="E54" i="5"/>
  <c r="F54" i="5"/>
  <c r="G113" i="5"/>
  <c r="E113" i="5"/>
  <c r="F113" i="5"/>
  <c r="G145" i="5"/>
  <c r="E145" i="5"/>
  <c r="F145" i="5"/>
  <c r="G177" i="5"/>
  <c r="E177" i="5"/>
  <c r="F177" i="5"/>
  <c r="G202" i="5"/>
  <c r="E202" i="5"/>
  <c r="F202" i="5"/>
  <c r="G225" i="5"/>
  <c r="E225" i="5"/>
  <c r="F225" i="5"/>
  <c r="F257" i="5"/>
  <c r="G257" i="5"/>
  <c r="E257" i="5"/>
  <c r="F282" i="5"/>
  <c r="G282" i="5"/>
  <c r="E282" i="5"/>
  <c r="F19" i="5"/>
  <c r="G19" i="5"/>
  <c r="E19" i="5"/>
  <c r="D19" i="5"/>
  <c r="E51" i="5"/>
  <c r="G51" i="5"/>
  <c r="F51" i="5"/>
  <c r="E83" i="5"/>
  <c r="G83" i="5"/>
  <c r="F83" i="5"/>
  <c r="E99" i="5"/>
  <c r="G99" i="5"/>
  <c r="F99" i="5"/>
  <c r="E120" i="5"/>
  <c r="G120" i="5"/>
  <c r="F120" i="5"/>
  <c r="E152" i="5"/>
  <c r="G152" i="5"/>
  <c r="F152" i="5"/>
  <c r="E184" i="5"/>
  <c r="G184" i="5"/>
  <c r="F184" i="5"/>
  <c r="E232" i="5"/>
  <c r="G232" i="5"/>
  <c r="F232" i="5"/>
  <c r="F264" i="5"/>
  <c r="G264" i="5"/>
  <c r="E264" i="5"/>
  <c r="E9" i="5"/>
  <c r="F9" i="5"/>
  <c r="G9" i="5"/>
  <c r="D9" i="5"/>
  <c r="E32" i="5"/>
  <c r="G32" i="5"/>
  <c r="D32" i="5"/>
  <c r="F32" i="5"/>
  <c r="G64" i="5"/>
  <c r="E64" i="5"/>
  <c r="F64" i="5"/>
  <c r="G123" i="5"/>
  <c r="E123" i="5"/>
  <c r="F123" i="5"/>
  <c r="G155" i="5"/>
  <c r="E155" i="5"/>
  <c r="F155" i="5"/>
  <c r="G187" i="5"/>
  <c r="E187" i="5"/>
  <c r="F187" i="5"/>
  <c r="G207" i="5"/>
  <c r="E207" i="5"/>
  <c r="F207" i="5"/>
  <c r="G235" i="5"/>
  <c r="E235" i="5"/>
  <c r="F235" i="5"/>
  <c r="F267" i="5"/>
  <c r="G267" i="5"/>
  <c r="E267" i="5"/>
  <c r="F292" i="5"/>
  <c r="G292" i="5"/>
  <c r="E292" i="5"/>
  <c r="F29" i="5"/>
  <c r="D29" i="5"/>
  <c r="G29" i="5"/>
  <c r="E29" i="5"/>
  <c r="G61" i="5"/>
  <c r="F61" i="5"/>
  <c r="E61" i="5"/>
  <c r="G88" i="5"/>
  <c r="F88" i="5"/>
  <c r="E88" i="5"/>
  <c r="G104" i="5"/>
  <c r="F104" i="5"/>
  <c r="E104" i="5"/>
  <c r="G130" i="5"/>
  <c r="F130" i="5"/>
  <c r="E130" i="5"/>
  <c r="G162" i="5"/>
  <c r="E162" i="5"/>
  <c r="F162" i="5"/>
  <c r="G194" i="5"/>
  <c r="E194" i="5"/>
  <c r="F194" i="5"/>
  <c r="E242" i="5"/>
  <c r="F242" i="5"/>
  <c r="G242" i="5"/>
  <c r="E274" i="5"/>
  <c r="F274" i="5"/>
  <c r="G274" i="5"/>
  <c r="D14" i="5"/>
  <c r="F14" i="5"/>
  <c r="G14" i="5"/>
  <c r="E14" i="5"/>
  <c r="G42" i="5"/>
  <c r="E42" i="5"/>
  <c r="F42" i="5"/>
  <c r="G74" i="5"/>
  <c r="F74" i="5"/>
  <c r="E74" i="5"/>
  <c r="G133" i="5"/>
  <c r="F133" i="5"/>
  <c r="E133" i="5"/>
  <c r="G165" i="5"/>
  <c r="F165" i="5"/>
  <c r="E165" i="5"/>
  <c r="G196" i="5"/>
  <c r="F196" i="5"/>
  <c r="E196" i="5"/>
  <c r="G213" i="5"/>
  <c r="F213" i="5"/>
  <c r="E213" i="5"/>
  <c r="G245" i="5"/>
  <c r="E245" i="5"/>
  <c r="F245" i="5"/>
  <c r="G277" i="5"/>
  <c r="E277" i="5"/>
  <c r="F277" i="5"/>
  <c r="G299" i="5"/>
  <c r="E299" i="5"/>
  <c r="F299" i="5"/>
  <c r="F39" i="5"/>
  <c r="G39" i="5"/>
  <c r="E39" i="5"/>
  <c r="E71" i="5"/>
  <c r="F71" i="5"/>
  <c r="G71" i="5"/>
  <c r="E93" i="5"/>
  <c r="F93" i="5"/>
  <c r="G93" i="5"/>
  <c r="E109" i="5"/>
  <c r="F109" i="5"/>
  <c r="G109" i="5"/>
  <c r="E140" i="5"/>
  <c r="F140" i="5"/>
  <c r="G140" i="5"/>
  <c r="E172" i="5"/>
  <c r="F172" i="5"/>
  <c r="G172" i="5"/>
  <c r="E220" i="5"/>
  <c r="F220" i="5"/>
  <c r="G220" i="5"/>
  <c r="F252" i="5"/>
  <c r="G252" i="5"/>
  <c r="E252" i="5"/>
  <c r="F287" i="5"/>
  <c r="G287" i="5"/>
  <c r="E287" i="5"/>
  <c r="G20" i="5"/>
  <c r="E20" i="5"/>
  <c r="D20" i="5"/>
  <c r="F20" i="5"/>
  <c r="G52" i="5"/>
  <c r="F52" i="5"/>
  <c r="E52" i="5"/>
  <c r="G111" i="5"/>
  <c r="F111" i="5"/>
  <c r="E111" i="5"/>
  <c r="G143" i="5"/>
  <c r="F143" i="5"/>
  <c r="E143" i="5"/>
  <c r="G175" i="5"/>
  <c r="F175" i="5"/>
  <c r="E175" i="5"/>
  <c r="G201" i="5"/>
  <c r="F201" i="5"/>
  <c r="E201" i="5"/>
  <c r="G223" i="5"/>
  <c r="F223" i="5"/>
  <c r="E223" i="5"/>
  <c r="G255" i="5"/>
  <c r="E255" i="5"/>
  <c r="F255" i="5"/>
  <c r="G293" i="5"/>
  <c r="E293" i="5"/>
  <c r="F293" i="5"/>
  <c r="G304" i="5"/>
  <c r="E304" i="5"/>
  <c r="F304" i="5"/>
  <c r="L1001" i="7"/>
  <c r="K1001" i="7"/>
  <c r="F1001" i="7"/>
  <c r="M1001" i="7"/>
  <c r="G1001" i="7"/>
  <c r="D1001" i="7"/>
  <c r="J1001" i="7"/>
  <c r="E1001" i="7"/>
  <c r="C1001" i="7"/>
  <c r="L946" i="7"/>
  <c r="K946" i="7"/>
  <c r="G946" i="7"/>
  <c r="M946" i="7"/>
  <c r="J946" i="7"/>
  <c r="D946" i="7"/>
  <c r="E946" i="7"/>
  <c r="F946" i="7"/>
  <c r="C946" i="7"/>
  <c r="M882" i="7"/>
  <c r="G882" i="7"/>
  <c r="E882" i="7"/>
  <c r="L882" i="7"/>
  <c r="J882" i="7"/>
  <c r="F882" i="7"/>
  <c r="D882" i="7"/>
  <c r="K882" i="7"/>
  <c r="C882" i="7"/>
  <c r="L820" i="7"/>
  <c r="M820" i="7"/>
  <c r="F820" i="7"/>
  <c r="K820" i="7"/>
  <c r="E820" i="7"/>
  <c r="J820" i="7"/>
  <c r="G820" i="7"/>
  <c r="C820" i="7"/>
  <c r="D820" i="7"/>
  <c r="L788" i="7"/>
  <c r="G788" i="7"/>
  <c r="F788" i="7"/>
  <c r="K788" i="7"/>
  <c r="E788" i="7"/>
  <c r="D788" i="7"/>
  <c r="J788" i="7"/>
  <c r="M788" i="7"/>
  <c r="C788" i="7"/>
  <c r="M727" i="7"/>
  <c r="L727" i="7"/>
  <c r="G727" i="7"/>
  <c r="J727" i="7"/>
  <c r="K727" i="7"/>
  <c r="F727" i="7"/>
  <c r="E727" i="7"/>
  <c r="D727" i="7"/>
  <c r="C727" i="7"/>
  <c r="L663" i="7"/>
  <c r="G663" i="7"/>
  <c r="J663" i="7"/>
  <c r="E663" i="7"/>
  <c r="D663" i="7"/>
  <c r="F663" i="7"/>
  <c r="K663" i="7"/>
  <c r="C663" i="7"/>
  <c r="F607" i="7"/>
  <c r="G607" i="7"/>
  <c r="J607" i="7"/>
  <c r="L607" i="7"/>
  <c r="K607" i="7"/>
  <c r="D607" i="7"/>
  <c r="E607" i="7"/>
  <c r="C607" i="7"/>
  <c r="F550" i="7"/>
  <c r="G550" i="7"/>
  <c r="J550" i="7"/>
  <c r="D550" i="7"/>
  <c r="E550" i="7"/>
  <c r="K550" i="7"/>
  <c r="L550" i="7"/>
  <c r="C550" i="7"/>
  <c r="F486" i="7"/>
  <c r="G486" i="7"/>
  <c r="J486" i="7"/>
  <c r="K486" i="7"/>
  <c r="L486" i="7"/>
  <c r="E486" i="7"/>
  <c r="D486" i="7"/>
  <c r="C486" i="7"/>
  <c r="F422" i="7"/>
  <c r="G422" i="7"/>
  <c r="L422" i="7"/>
  <c r="E422" i="7"/>
  <c r="D422" i="7"/>
  <c r="J422" i="7"/>
  <c r="K422" i="7"/>
  <c r="C422" i="7"/>
  <c r="F358" i="7"/>
  <c r="G358" i="7"/>
  <c r="L358" i="7"/>
  <c r="J358" i="7"/>
  <c r="K358" i="7"/>
  <c r="D358" i="7"/>
  <c r="E358" i="7"/>
  <c r="C358" i="7"/>
  <c r="F294" i="7"/>
  <c r="G294" i="7"/>
  <c r="L294" i="7"/>
  <c r="D294" i="7"/>
  <c r="E294" i="7"/>
  <c r="K294" i="7"/>
  <c r="J294" i="7"/>
  <c r="C294" i="7"/>
  <c r="J221" i="7"/>
  <c r="G221" i="7"/>
  <c r="L221" i="7"/>
  <c r="K221" i="7"/>
  <c r="F221" i="7"/>
  <c r="E221" i="7"/>
  <c r="C221" i="7"/>
  <c r="D221" i="7"/>
  <c r="L955" i="7"/>
  <c r="K955" i="7"/>
  <c r="M955" i="7"/>
  <c r="F955" i="7"/>
  <c r="D955" i="7"/>
  <c r="E955" i="7"/>
  <c r="J955" i="7"/>
  <c r="G955" i="7"/>
  <c r="C955" i="7"/>
  <c r="L958" i="7"/>
  <c r="K958" i="7"/>
  <c r="J958" i="7"/>
  <c r="D958" i="7"/>
  <c r="M958" i="7"/>
  <c r="C958" i="7"/>
  <c r="G958" i="7"/>
  <c r="E958" i="7"/>
  <c r="F958" i="7"/>
  <c r="L894" i="7"/>
  <c r="M894" i="7"/>
  <c r="J894" i="7"/>
  <c r="D894" i="7"/>
  <c r="G894" i="7"/>
  <c r="C894" i="7"/>
  <c r="K894" i="7"/>
  <c r="F894" i="7"/>
  <c r="E894" i="7"/>
  <c r="M830" i="7"/>
  <c r="G830" i="7"/>
  <c r="K830" i="7"/>
  <c r="D830" i="7"/>
  <c r="J830" i="7"/>
  <c r="C830" i="7"/>
  <c r="E830" i="7"/>
  <c r="L830" i="7"/>
  <c r="F830" i="7"/>
  <c r="M794" i="7"/>
  <c r="D794" i="7"/>
  <c r="K794" i="7"/>
  <c r="J794" i="7"/>
  <c r="G794" i="7"/>
  <c r="C794" i="7"/>
  <c r="L794" i="7"/>
  <c r="F794" i="7"/>
  <c r="E794" i="7"/>
  <c r="M739" i="7"/>
  <c r="D739" i="7"/>
  <c r="K739" i="7"/>
  <c r="J739" i="7"/>
  <c r="L739" i="7"/>
  <c r="C739" i="7"/>
  <c r="G739" i="7"/>
  <c r="E739" i="7"/>
  <c r="F739" i="7"/>
  <c r="D675" i="7"/>
  <c r="K675" i="7"/>
  <c r="J675" i="7"/>
  <c r="G675" i="7"/>
  <c r="C675" i="7"/>
  <c r="L675" i="7"/>
  <c r="F675" i="7"/>
  <c r="E675" i="7"/>
  <c r="L613" i="7"/>
  <c r="J613" i="7"/>
  <c r="G613" i="7"/>
  <c r="K613" i="7"/>
  <c r="C613" i="7"/>
  <c r="F613" i="7"/>
  <c r="D613" i="7"/>
  <c r="E613" i="7"/>
  <c r="J562" i="7"/>
  <c r="K562" i="7"/>
  <c r="D562" i="7"/>
  <c r="G562" i="7"/>
  <c r="C562" i="7"/>
  <c r="L562" i="7"/>
  <c r="F562" i="7"/>
  <c r="E562" i="7"/>
  <c r="J498" i="7"/>
  <c r="K498" i="7"/>
  <c r="D498" i="7"/>
  <c r="L498" i="7"/>
  <c r="C498" i="7"/>
  <c r="G498" i="7"/>
  <c r="E498" i="7"/>
  <c r="F498" i="7"/>
  <c r="L434" i="7"/>
  <c r="K434" i="7"/>
  <c r="D434" i="7"/>
  <c r="F434" i="7"/>
  <c r="C434" i="7"/>
  <c r="E434" i="7"/>
  <c r="J434" i="7"/>
  <c r="G434" i="7"/>
  <c r="L370" i="7"/>
  <c r="K370" i="7"/>
  <c r="D370" i="7"/>
  <c r="F370" i="7"/>
  <c r="C370" i="7"/>
  <c r="E370" i="7"/>
  <c r="J370" i="7"/>
  <c r="G370" i="7"/>
  <c r="L306" i="7"/>
  <c r="K306" i="7"/>
  <c r="D306" i="7"/>
  <c r="F306" i="7"/>
  <c r="C306" i="7"/>
  <c r="E306" i="7"/>
  <c r="J306" i="7"/>
  <c r="G306" i="7"/>
  <c r="D233" i="7"/>
  <c r="K233" i="7"/>
  <c r="L233" i="7"/>
  <c r="F233" i="7"/>
  <c r="C233" i="7"/>
  <c r="E233" i="7"/>
  <c r="J233" i="7"/>
  <c r="G233" i="7"/>
  <c r="L161" i="7"/>
  <c r="D161" i="7"/>
  <c r="E161" i="7"/>
  <c r="K161" i="7"/>
  <c r="J161" i="7"/>
  <c r="F161" i="7"/>
  <c r="G161" i="7"/>
  <c r="C161" i="7"/>
  <c r="L970" i="7"/>
  <c r="K970" i="7"/>
  <c r="M970" i="7"/>
  <c r="G970" i="7"/>
  <c r="F970" i="7"/>
  <c r="E970" i="7"/>
  <c r="J970" i="7"/>
  <c r="D970" i="7"/>
  <c r="C970" i="7"/>
  <c r="M906" i="7"/>
  <c r="L906" i="7"/>
  <c r="J906" i="7"/>
  <c r="F906" i="7"/>
  <c r="G906" i="7"/>
  <c r="E906" i="7"/>
  <c r="K906" i="7"/>
  <c r="D906" i="7"/>
  <c r="C906" i="7"/>
  <c r="M842" i="7"/>
  <c r="J842" i="7"/>
  <c r="L842" i="7"/>
  <c r="F842" i="7"/>
  <c r="G842" i="7"/>
  <c r="K842" i="7"/>
  <c r="D842" i="7"/>
  <c r="E842" i="7"/>
  <c r="C842" i="7"/>
  <c r="L800" i="7"/>
  <c r="K800" i="7"/>
  <c r="M800" i="7"/>
  <c r="G800" i="7"/>
  <c r="F800" i="7"/>
  <c r="D800" i="7"/>
  <c r="E800" i="7"/>
  <c r="C800" i="7"/>
  <c r="J800" i="7"/>
  <c r="M751" i="7"/>
  <c r="F751" i="7"/>
  <c r="J751" i="7"/>
  <c r="D751" i="7"/>
  <c r="G751" i="7"/>
  <c r="L751" i="7"/>
  <c r="K751" i="7"/>
  <c r="E751" i="7"/>
  <c r="C751" i="7"/>
  <c r="F687" i="7"/>
  <c r="J687" i="7"/>
  <c r="D687" i="7"/>
  <c r="G687" i="7"/>
  <c r="E687" i="7"/>
  <c r="K687" i="7"/>
  <c r="L687" i="7"/>
  <c r="C687" i="7"/>
  <c r="F623" i="7"/>
  <c r="J623" i="7"/>
  <c r="D623" i="7"/>
  <c r="G623" i="7"/>
  <c r="K623" i="7"/>
  <c r="L623" i="7"/>
  <c r="E623" i="7"/>
  <c r="C623" i="7"/>
  <c r="L574" i="7"/>
  <c r="J574" i="7"/>
  <c r="D574" i="7"/>
  <c r="G574" i="7"/>
  <c r="E574" i="7"/>
  <c r="F574" i="7"/>
  <c r="K574" i="7"/>
  <c r="C574" i="7"/>
  <c r="L510" i="7"/>
  <c r="J510" i="7"/>
  <c r="D510" i="7"/>
  <c r="G510" i="7"/>
  <c r="F510" i="7"/>
  <c r="K510" i="7"/>
  <c r="E510" i="7"/>
  <c r="C510" i="7"/>
  <c r="L446" i="7"/>
  <c r="J446" i="7"/>
  <c r="D446" i="7"/>
  <c r="G446" i="7"/>
  <c r="E446" i="7"/>
  <c r="K446" i="7"/>
  <c r="F446" i="7"/>
  <c r="C446" i="7"/>
  <c r="G382" i="7"/>
  <c r="L382" i="7"/>
  <c r="D382" i="7"/>
  <c r="E382" i="7"/>
  <c r="K382" i="7"/>
  <c r="F382" i="7"/>
  <c r="J382" i="7"/>
  <c r="C382" i="7"/>
  <c r="G318" i="7"/>
  <c r="L318" i="7"/>
  <c r="D318" i="7"/>
  <c r="E318" i="7"/>
  <c r="J318" i="7"/>
  <c r="F318" i="7"/>
  <c r="K318" i="7"/>
  <c r="C318" i="7"/>
  <c r="G245" i="7"/>
  <c r="L245" i="7"/>
  <c r="D245" i="7"/>
  <c r="E245" i="7"/>
  <c r="F245" i="7"/>
  <c r="K245" i="7"/>
  <c r="J245" i="7"/>
  <c r="C245" i="7"/>
  <c r="L181" i="7"/>
  <c r="G181" i="7"/>
  <c r="K181" i="7"/>
  <c r="D181" i="7"/>
  <c r="E181" i="7"/>
  <c r="J181" i="7"/>
  <c r="C181" i="7"/>
  <c r="F181" i="7"/>
  <c r="L982" i="7"/>
  <c r="M982" i="7"/>
  <c r="F982" i="7"/>
  <c r="K982" i="7"/>
  <c r="E982" i="7"/>
  <c r="J982" i="7"/>
  <c r="G982" i="7"/>
  <c r="D982" i="7"/>
  <c r="C982" i="7"/>
  <c r="L918" i="7"/>
  <c r="K918" i="7"/>
  <c r="G918" i="7"/>
  <c r="D918" i="7"/>
  <c r="M918" i="7"/>
  <c r="F918" i="7"/>
  <c r="E918" i="7"/>
  <c r="J918" i="7"/>
  <c r="C918" i="7"/>
  <c r="M854" i="7"/>
  <c r="L854" i="7"/>
  <c r="G854" i="7"/>
  <c r="J854" i="7"/>
  <c r="F854" i="7"/>
  <c r="E854" i="7"/>
  <c r="K854" i="7"/>
  <c r="D854" i="7"/>
  <c r="C854" i="7"/>
  <c r="M806" i="7"/>
  <c r="F806" i="7"/>
  <c r="G806" i="7"/>
  <c r="L806" i="7"/>
  <c r="E806" i="7"/>
  <c r="K806" i="7"/>
  <c r="D806" i="7"/>
  <c r="J806" i="7"/>
  <c r="C806" i="7"/>
  <c r="M763" i="7"/>
  <c r="J763" i="7"/>
  <c r="G763" i="7"/>
  <c r="L763" i="7"/>
  <c r="K763" i="7"/>
  <c r="D763" i="7"/>
  <c r="E763" i="7"/>
  <c r="C763" i="7"/>
  <c r="F763" i="7"/>
  <c r="J699" i="7"/>
  <c r="G699" i="7"/>
  <c r="D699" i="7"/>
  <c r="F699" i="7"/>
  <c r="L699" i="7"/>
  <c r="K699" i="7"/>
  <c r="E699" i="7"/>
  <c r="C699" i="7"/>
  <c r="J635" i="7"/>
  <c r="G635" i="7"/>
  <c r="L635" i="7"/>
  <c r="E635" i="7"/>
  <c r="F635" i="7"/>
  <c r="D635" i="7"/>
  <c r="K635" i="7"/>
  <c r="C635" i="7"/>
  <c r="D586" i="7"/>
  <c r="G586" i="7"/>
  <c r="J586" i="7"/>
  <c r="K586" i="7"/>
  <c r="E586" i="7"/>
  <c r="L586" i="7"/>
  <c r="F586" i="7"/>
  <c r="C586" i="7"/>
  <c r="D522" i="7"/>
  <c r="G522" i="7"/>
  <c r="L522" i="7"/>
  <c r="J522" i="7"/>
  <c r="K522" i="7"/>
  <c r="F522" i="7"/>
  <c r="E522" i="7"/>
  <c r="C522" i="7"/>
  <c r="D458" i="7"/>
  <c r="G458" i="7"/>
  <c r="E458" i="7"/>
  <c r="J458" i="7"/>
  <c r="K458" i="7"/>
  <c r="F458" i="7"/>
  <c r="L458" i="7"/>
  <c r="C458" i="7"/>
  <c r="G394" i="7"/>
  <c r="L394" i="7"/>
  <c r="J394" i="7"/>
  <c r="D394" i="7"/>
  <c r="E394" i="7"/>
  <c r="F394" i="7"/>
  <c r="C394" i="7"/>
  <c r="K394" i="7"/>
  <c r="G330" i="7"/>
  <c r="L330" i="7"/>
  <c r="J330" i="7"/>
  <c r="D330" i="7"/>
  <c r="E330" i="7"/>
  <c r="K330" i="7"/>
  <c r="F330" i="7"/>
  <c r="C330" i="7"/>
  <c r="G266" i="7"/>
  <c r="L266" i="7"/>
  <c r="J266" i="7"/>
  <c r="D266" i="7"/>
  <c r="E266" i="7"/>
  <c r="K266" i="7"/>
  <c r="F266" i="7"/>
  <c r="C266" i="7"/>
  <c r="L193" i="7"/>
  <c r="K193" i="7"/>
  <c r="E193" i="7"/>
  <c r="D193" i="7"/>
  <c r="G193" i="7"/>
  <c r="J193" i="7"/>
  <c r="F193" i="7"/>
  <c r="C193" i="7"/>
  <c r="M859" i="7"/>
  <c r="G859" i="7"/>
  <c r="L859" i="7"/>
  <c r="F859" i="7"/>
  <c r="K859" i="7"/>
  <c r="D859" i="7"/>
  <c r="J859" i="7"/>
  <c r="E859" i="7"/>
  <c r="C859" i="7"/>
  <c r="L696" i="7"/>
  <c r="E696" i="7"/>
  <c r="J696" i="7"/>
  <c r="K696" i="7"/>
  <c r="G696" i="7"/>
  <c r="D696" i="7"/>
  <c r="F696" i="7"/>
  <c r="C696" i="7"/>
  <c r="J555" i="7"/>
  <c r="K555" i="7"/>
  <c r="D555" i="7"/>
  <c r="F555" i="7"/>
  <c r="E555" i="7"/>
  <c r="L555" i="7"/>
  <c r="G555" i="7"/>
  <c r="C555" i="7"/>
  <c r="L427" i="7"/>
  <c r="K427" i="7"/>
  <c r="J427" i="7"/>
  <c r="G427" i="7"/>
  <c r="E427" i="7"/>
  <c r="D427" i="7"/>
  <c r="C427" i="7"/>
  <c r="F427" i="7"/>
  <c r="L299" i="7"/>
  <c r="K299" i="7"/>
  <c r="J299" i="7"/>
  <c r="G299" i="7"/>
  <c r="E299" i="7"/>
  <c r="D299" i="7"/>
  <c r="F299" i="7"/>
  <c r="C299" i="7"/>
  <c r="F180" i="7"/>
  <c r="K180" i="7"/>
  <c r="G180" i="7"/>
  <c r="E180" i="7"/>
  <c r="J180" i="7"/>
  <c r="L180" i="7"/>
  <c r="D180" i="7"/>
  <c r="C180" i="7"/>
  <c r="M985" i="7"/>
  <c r="L985" i="7"/>
  <c r="K985" i="7"/>
  <c r="E985" i="7"/>
  <c r="G985" i="7"/>
  <c r="D985" i="7"/>
  <c r="J985" i="7"/>
  <c r="F985" i="7"/>
  <c r="C985" i="7"/>
  <c r="L857" i="7"/>
  <c r="F857" i="7"/>
  <c r="J857" i="7"/>
  <c r="E857" i="7"/>
  <c r="G857" i="7"/>
  <c r="K857" i="7"/>
  <c r="M857" i="7"/>
  <c r="C857" i="7"/>
  <c r="D857" i="7"/>
  <c r="J690" i="7"/>
  <c r="K690" i="7"/>
  <c r="D690" i="7"/>
  <c r="F690" i="7"/>
  <c r="E690" i="7"/>
  <c r="L690" i="7"/>
  <c r="G690" i="7"/>
  <c r="C690" i="7"/>
  <c r="L545" i="7"/>
  <c r="E545" i="7"/>
  <c r="J545" i="7"/>
  <c r="K545" i="7"/>
  <c r="G545" i="7"/>
  <c r="D545" i="7"/>
  <c r="F545" i="7"/>
  <c r="C545" i="7"/>
  <c r="G417" i="7"/>
  <c r="K417" i="7"/>
  <c r="D417" i="7"/>
  <c r="F417" i="7"/>
  <c r="L417" i="7"/>
  <c r="J417" i="7"/>
  <c r="E417" i="7"/>
  <c r="C417" i="7"/>
  <c r="L289" i="7"/>
  <c r="F289" i="7"/>
  <c r="K289" i="7"/>
  <c r="G289" i="7"/>
  <c r="E289" i="7"/>
  <c r="J289" i="7"/>
  <c r="C289" i="7"/>
  <c r="D289" i="7"/>
  <c r="J170" i="7"/>
  <c r="E170" i="7"/>
  <c r="K170" i="7"/>
  <c r="F170" i="7"/>
  <c r="D170" i="7"/>
  <c r="G170" i="7"/>
  <c r="L170" i="7"/>
  <c r="C170" i="7"/>
  <c r="F97" i="7"/>
  <c r="J97" i="7"/>
  <c r="G97" i="7"/>
  <c r="L97" i="7"/>
  <c r="E97" i="7"/>
  <c r="K97" i="7"/>
  <c r="C97" i="7"/>
  <c r="D97" i="7"/>
  <c r="E33" i="7"/>
  <c r="F33" i="7"/>
  <c r="K33" i="7"/>
  <c r="D33" i="7"/>
  <c r="G33" i="7"/>
  <c r="L33" i="7"/>
  <c r="J33" i="7"/>
  <c r="C33" i="7"/>
  <c r="D370" i="6"/>
  <c r="G370" i="6"/>
  <c r="E370" i="6"/>
  <c r="F370" i="6"/>
  <c r="E306" i="6"/>
  <c r="G306" i="6"/>
  <c r="F306" i="6"/>
  <c r="D306" i="6"/>
  <c r="D242" i="6"/>
  <c r="E242" i="6"/>
  <c r="F242" i="6"/>
  <c r="G242" i="6"/>
  <c r="D178" i="6"/>
  <c r="E178" i="6"/>
  <c r="F178" i="6"/>
  <c r="G178" i="6"/>
  <c r="G381" i="6"/>
  <c r="D381" i="6"/>
  <c r="F381" i="6"/>
  <c r="E381" i="6"/>
  <c r="F253" i="6"/>
  <c r="D253" i="6"/>
  <c r="E253" i="6"/>
  <c r="G253" i="6"/>
  <c r="G151" i="6"/>
  <c r="D151" i="6"/>
  <c r="F151" i="6"/>
  <c r="E151" i="6"/>
  <c r="F87" i="6"/>
  <c r="D87" i="6"/>
  <c r="E87" i="6"/>
  <c r="G87" i="6"/>
  <c r="F23" i="6"/>
  <c r="E23" i="6"/>
  <c r="G23" i="6"/>
  <c r="G14" i="7"/>
  <c r="K14" i="7"/>
  <c r="L14" i="7"/>
  <c r="F14" i="7"/>
  <c r="J14" i="7"/>
  <c r="D14" i="7"/>
  <c r="C14" i="7"/>
  <c r="E14" i="7"/>
  <c r="F287" i="6"/>
  <c r="D287" i="6"/>
  <c r="G287" i="6"/>
  <c r="E287" i="6"/>
  <c r="D168" i="6"/>
  <c r="F168" i="6"/>
  <c r="G168" i="6"/>
  <c r="E168" i="6"/>
  <c r="D104" i="6"/>
  <c r="E104" i="6"/>
  <c r="G104" i="6"/>
  <c r="F104" i="6"/>
  <c r="G40" i="6"/>
  <c r="E40" i="6"/>
  <c r="D40" i="6"/>
  <c r="F40" i="6"/>
  <c r="D984" i="7"/>
  <c r="G984" i="7"/>
  <c r="J984" i="7"/>
  <c r="L984" i="7"/>
  <c r="M984" i="7"/>
  <c r="K984" i="7"/>
  <c r="F984" i="7"/>
  <c r="E984" i="7"/>
  <c r="C984" i="7"/>
  <c r="D920" i="7"/>
  <c r="G920" i="7"/>
  <c r="M920" i="7"/>
  <c r="K920" i="7"/>
  <c r="L920" i="7"/>
  <c r="F920" i="7"/>
  <c r="E920" i="7"/>
  <c r="C920" i="7"/>
  <c r="J920" i="7"/>
  <c r="D856" i="7"/>
  <c r="G856" i="7"/>
  <c r="M856" i="7"/>
  <c r="K856" i="7"/>
  <c r="L856" i="7"/>
  <c r="J856" i="7"/>
  <c r="F856" i="7"/>
  <c r="E856" i="7"/>
  <c r="C856" i="7"/>
  <c r="M801" i="7"/>
  <c r="K801" i="7"/>
  <c r="L801" i="7"/>
  <c r="G801" i="7"/>
  <c r="E801" i="7"/>
  <c r="D801" i="7"/>
  <c r="F801" i="7"/>
  <c r="J801" i="7"/>
  <c r="C801" i="7"/>
  <c r="D733" i="7"/>
  <c r="E733" i="7"/>
  <c r="K733" i="7"/>
  <c r="L733" i="7"/>
  <c r="G733" i="7"/>
  <c r="M733" i="7"/>
  <c r="J733" i="7"/>
  <c r="F733" i="7"/>
  <c r="C733" i="7"/>
  <c r="E649" i="7"/>
  <c r="F649" i="7"/>
  <c r="L649" i="7"/>
  <c r="K649" i="7"/>
  <c r="G649" i="7"/>
  <c r="J649" i="7"/>
  <c r="D649" i="7"/>
  <c r="C649" i="7"/>
  <c r="D576" i="7"/>
  <c r="G576" i="7"/>
  <c r="F576" i="7"/>
  <c r="J576" i="7"/>
  <c r="K576" i="7"/>
  <c r="C576" i="7"/>
  <c r="L576" i="7"/>
  <c r="E576" i="7"/>
  <c r="G376" i="7"/>
  <c r="J376" i="7"/>
  <c r="F376" i="7"/>
  <c r="L376" i="7"/>
  <c r="E376" i="7"/>
  <c r="K376" i="7"/>
  <c r="C376" i="7"/>
  <c r="D376" i="7"/>
  <c r="E911" i="7"/>
  <c r="F911" i="7"/>
  <c r="K911" i="7"/>
  <c r="L911" i="7"/>
  <c r="M911" i="7"/>
  <c r="D911" i="7"/>
  <c r="J911" i="7"/>
  <c r="C911" i="7"/>
  <c r="G911" i="7"/>
  <c r="G351" i="7"/>
  <c r="J351" i="7"/>
  <c r="F351" i="7"/>
  <c r="L351" i="7"/>
  <c r="E351" i="7"/>
  <c r="K351" i="7"/>
  <c r="C351" i="7"/>
  <c r="D351" i="7"/>
  <c r="E670" i="7"/>
  <c r="D670" i="7"/>
  <c r="K670" i="7"/>
  <c r="L670" i="7"/>
  <c r="F670" i="7"/>
  <c r="J670" i="7"/>
  <c r="C670" i="7"/>
  <c r="G670" i="7"/>
  <c r="L67" i="7"/>
  <c r="E67" i="7"/>
  <c r="J67" i="7"/>
  <c r="D67" i="7"/>
  <c r="C67" i="7"/>
  <c r="K67" i="7"/>
  <c r="F67" i="7"/>
  <c r="G67" i="7"/>
  <c r="D297" i="6"/>
  <c r="E297" i="6"/>
  <c r="G297" i="6"/>
  <c r="F297" i="6"/>
  <c r="M915" i="7"/>
  <c r="L915" i="7"/>
  <c r="E915" i="7"/>
  <c r="K915" i="7"/>
  <c r="F915" i="7"/>
  <c r="G915" i="7"/>
  <c r="J915" i="7"/>
  <c r="D915" i="7"/>
  <c r="C915" i="7"/>
  <c r="L752" i="7"/>
  <c r="K752" i="7"/>
  <c r="D752" i="7"/>
  <c r="J752" i="7"/>
  <c r="G752" i="7"/>
  <c r="F752" i="7"/>
  <c r="M752" i="7"/>
  <c r="C752" i="7"/>
  <c r="E752" i="7"/>
  <c r="L624" i="7"/>
  <c r="K624" i="7"/>
  <c r="D624" i="7"/>
  <c r="J624" i="7"/>
  <c r="G624" i="7"/>
  <c r="F624" i="7"/>
  <c r="E624" i="7"/>
  <c r="C624" i="7"/>
  <c r="L483" i="7"/>
  <c r="E483" i="7"/>
  <c r="J483" i="7"/>
  <c r="F483" i="7"/>
  <c r="G483" i="7"/>
  <c r="K483" i="7"/>
  <c r="D483" i="7"/>
  <c r="C483" i="7"/>
  <c r="L355" i="7"/>
  <c r="F355" i="7"/>
  <c r="K355" i="7"/>
  <c r="J355" i="7"/>
  <c r="E355" i="7"/>
  <c r="G355" i="7"/>
  <c r="D355" i="7"/>
  <c r="C355" i="7"/>
  <c r="L236" i="7"/>
  <c r="F236" i="7"/>
  <c r="K236" i="7"/>
  <c r="J236" i="7"/>
  <c r="E236" i="7"/>
  <c r="D236" i="7"/>
  <c r="G236" i="7"/>
  <c r="C236" i="7"/>
  <c r="F130" i="7"/>
  <c r="J130" i="7"/>
  <c r="K130" i="7"/>
  <c r="E130" i="7"/>
  <c r="L130" i="7"/>
  <c r="G130" i="7"/>
  <c r="D130" i="7"/>
  <c r="C130" i="7"/>
  <c r="M913" i="7"/>
  <c r="L913" i="7"/>
  <c r="D913" i="7"/>
  <c r="K913" i="7"/>
  <c r="G913" i="7"/>
  <c r="F913" i="7"/>
  <c r="J913" i="7"/>
  <c r="C913" i="7"/>
  <c r="E913" i="7"/>
  <c r="E746" i="7"/>
  <c r="F746" i="7"/>
  <c r="L746" i="7"/>
  <c r="M746" i="7"/>
  <c r="D746" i="7"/>
  <c r="K746" i="7"/>
  <c r="G746" i="7"/>
  <c r="J746" i="7"/>
  <c r="C746" i="7"/>
  <c r="E618" i="7"/>
  <c r="F618" i="7"/>
  <c r="L618" i="7"/>
  <c r="D618" i="7"/>
  <c r="J618" i="7"/>
  <c r="K618" i="7"/>
  <c r="C618" i="7"/>
  <c r="G618" i="7"/>
  <c r="E473" i="7"/>
  <c r="F473" i="7"/>
  <c r="L473" i="7"/>
  <c r="J473" i="7"/>
  <c r="K473" i="7"/>
  <c r="G473" i="7"/>
  <c r="D473" i="7"/>
  <c r="C473" i="7"/>
  <c r="E345" i="7"/>
  <c r="F345" i="7"/>
  <c r="J345" i="7"/>
  <c r="L345" i="7"/>
  <c r="D345" i="7"/>
  <c r="K345" i="7"/>
  <c r="C345" i="7"/>
  <c r="G345" i="7"/>
  <c r="E226" i="7"/>
  <c r="F226" i="7"/>
  <c r="J226" i="7"/>
  <c r="D226" i="7"/>
  <c r="K226" i="7"/>
  <c r="G226" i="7"/>
  <c r="L226" i="7"/>
  <c r="C226" i="7"/>
  <c r="E125" i="7"/>
  <c r="D125" i="7"/>
  <c r="K125" i="7"/>
  <c r="L125" i="7"/>
  <c r="F125" i="7"/>
  <c r="J125" i="7"/>
  <c r="C125" i="7"/>
  <c r="G125" i="7"/>
  <c r="K61" i="7"/>
  <c r="D61" i="7"/>
  <c r="L61" i="7"/>
  <c r="G61" i="7"/>
  <c r="J61" i="7"/>
  <c r="E61" i="7"/>
  <c r="F61" i="7"/>
  <c r="C61" i="7"/>
  <c r="D398" i="6"/>
  <c r="G398" i="6"/>
  <c r="E398" i="6"/>
  <c r="F398" i="6"/>
  <c r="F334" i="6"/>
  <c r="G334" i="6"/>
  <c r="E334" i="6"/>
  <c r="D334" i="6"/>
  <c r="D270" i="6"/>
  <c r="G270" i="6"/>
  <c r="E270" i="6"/>
  <c r="F270" i="6"/>
  <c r="D206" i="6"/>
  <c r="G206" i="6"/>
  <c r="F206" i="6"/>
  <c r="E206" i="6"/>
  <c r="J36" i="7"/>
  <c r="D36" i="7"/>
  <c r="L36" i="7"/>
  <c r="G36" i="7"/>
  <c r="E36" i="7"/>
  <c r="F36" i="7"/>
  <c r="C36" i="7"/>
  <c r="K36" i="7"/>
  <c r="F309" i="6"/>
  <c r="E309" i="6"/>
  <c r="D309" i="6"/>
  <c r="G309" i="6"/>
  <c r="E181" i="6"/>
  <c r="G181" i="6"/>
  <c r="D181" i="6"/>
  <c r="F181" i="6"/>
  <c r="F115" i="6"/>
  <c r="G115" i="6"/>
  <c r="D115" i="6"/>
  <c r="E115" i="6"/>
  <c r="E51" i="6"/>
  <c r="G51" i="6"/>
  <c r="D51" i="6"/>
  <c r="F51" i="6"/>
  <c r="J70" i="7"/>
  <c r="G70" i="7"/>
  <c r="K70" i="7"/>
  <c r="F70" i="7"/>
  <c r="C70" i="7"/>
  <c r="D70" i="7"/>
  <c r="E70" i="7"/>
  <c r="L70" i="7"/>
  <c r="F343" i="6"/>
  <c r="G343" i="6"/>
  <c r="D343" i="6"/>
  <c r="E343" i="6"/>
  <c r="E215" i="6"/>
  <c r="G215" i="6"/>
  <c r="D215" i="6"/>
  <c r="F215" i="6"/>
  <c r="F132" i="6"/>
  <c r="G132" i="6"/>
  <c r="D132" i="6"/>
  <c r="E132" i="6"/>
  <c r="G68" i="6"/>
  <c r="D68" i="6"/>
  <c r="E68" i="6"/>
  <c r="F68" i="6"/>
  <c r="M1002" i="7"/>
  <c r="E1002" i="7"/>
  <c r="F1002" i="7"/>
  <c r="D1002" i="7"/>
  <c r="J1002" i="7"/>
  <c r="G1002" i="7"/>
  <c r="L1002" i="7"/>
  <c r="C1002" i="7"/>
  <c r="K1002" i="7"/>
  <c r="M948" i="7"/>
  <c r="E948" i="7"/>
  <c r="F948" i="7"/>
  <c r="D948" i="7"/>
  <c r="J948" i="7"/>
  <c r="G948" i="7"/>
  <c r="L948" i="7"/>
  <c r="K948" i="7"/>
  <c r="C948" i="7"/>
  <c r="K884" i="7"/>
  <c r="E884" i="7"/>
  <c r="F884" i="7"/>
  <c r="D884" i="7"/>
  <c r="J884" i="7"/>
  <c r="G884" i="7"/>
  <c r="L884" i="7"/>
  <c r="C884" i="7"/>
  <c r="M884" i="7"/>
  <c r="K821" i="7"/>
  <c r="E821" i="7"/>
  <c r="D821" i="7"/>
  <c r="M821" i="7"/>
  <c r="J821" i="7"/>
  <c r="G821" i="7"/>
  <c r="L821" i="7"/>
  <c r="F821" i="7"/>
  <c r="C821" i="7"/>
  <c r="M769" i="7"/>
  <c r="K769" i="7"/>
  <c r="L769" i="7"/>
  <c r="G769" i="7"/>
  <c r="C769" i="7"/>
  <c r="J769" i="7"/>
  <c r="F769" i="7"/>
  <c r="D769" i="7"/>
  <c r="E769" i="7"/>
  <c r="D685" i="7"/>
  <c r="E685" i="7"/>
  <c r="K685" i="7"/>
  <c r="C685" i="7"/>
  <c r="F685" i="7"/>
  <c r="J685" i="7"/>
  <c r="L685" i="7"/>
  <c r="G685" i="7"/>
  <c r="E608" i="7"/>
  <c r="F608" i="7"/>
  <c r="D608" i="7"/>
  <c r="J608" i="7"/>
  <c r="G608" i="7"/>
  <c r="L608" i="7"/>
  <c r="K608" i="7"/>
  <c r="C608" i="7"/>
  <c r="D488" i="7"/>
  <c r="G488" i="7"/>
  <c r="J488" i="7"/>
  <c r="E488" i="7"/>
  <c r="L488" i="7"/>
  <c r="K488" i="7"/>
  <c r="C488" i="7"/>
  <c r="F488" i="7"/>
  <c r="G223" i="7"/>
  <c r="J223" i="7"/>
  <c r="F223" i="7"/>
  <c r="L223" i="7"/>
  <c r="E223" i="7"/>
  <c r="K223" i="7"/>
  <c r="C223" i="7"/>
  <c r="D223" i="7"/>
  <c r="E575" i="7"/>
  <c r="D575" i="7"/>
  <c r="K575" i="7"/>
  <c r="F575" i="7"/>
  <c r="L575" i="7"/>
  <c r="J575" i="7"/>
  <c r="C575" i="7"/>
  <c r="G575" i="7"/>
  <c r="K112" i="7"/>
  <c r="F112" i="7"/>
  <c r="J112" i="7"/>
  <c r="G112" i="7"/>
  <c r="L112" i="7"/>
  <c r="D112" i="7"/>
  <c r="C112" i="7"/>
  <c r="E112" i="7"/>
  <c r="E269" i="7"/>
  <c r="D269" i="7"/>
  <c r="K269" i="7"/>
  <c r="F269" i="7"/>
  <c r="J269" i="7"/>
  <c r="L269" i="7"/>
  <c r="G269" i="7"/>
  <c r="C269" i="7"/>
  <c r="F276" i="6"/>
  <c r="D276" i="6"/>
  <c r="G276" i="6"/>
  <c r="E276" i="6"/>
  <c r="F395" i="6"/>
  <c r="G395" i="6"/>
  <c r="D395" i="6"/>
  <c r="E395" i="6"/>
  <c r="L971" i="7"/>
  <c r="K971" i="7"/>
  <c r="F971" i="7"/>
  <c r="J971" i="7"/>
  <c r="G971" i="7"/>
  <c r="E971" i="7"/>
  <c r="C971" i="7"/>
  <c r="M971" i="7"/>
  <c r="D971" i="7"/>
  <c r="M843" i="7"/>
  <c r="G843" i="7"/>
  <c r="E843" i="7"/>
  <c r="K843" i="7"/>
  <c r="F843" i="7"/>
  <c r="C843" i="7"/>
  <c r="J843" i="7"/>
  <c r="L843" i="7"/>
  <c r="D843" i="7"/>
  <c r="L680" i="7"/>
  <c r="E680" i="7"/>
  <c r="D680" i="7"/>
  <c r="K680" i="7"/>
  <c r="C680" i="7"/>
  <c r="J680" i="7"/>
  <c r="G680" i="7"/>
  <c r="F680" i="7"/>
  <c r="J539" i="7"/>
  <c r="E539" i="7"/>
  <c r="D539" i="7"/>
  <c r="C539" i="7"/>
  <c r="L539" i="7"/>
  <c r="F539" i="7"/>
  <c r="K539" i="7"/>
  <c r="G539" i="7"/>
  <c r="L411" i="7"/>
  <c r="G411" i="7"/>
  <c r="D411" i="7"/>
  <c r="K411" i="7"/>
  <c r="C411" i="7"/>
  <c r="J411" i="7"/>
  <c r="E411" i="7"/>
  <c r="F411" i="7"/>
  <c r="L283" i="7"/>
  <c r="G283" i="7"/>
  <c r="D283" i="7"/>
  <c r="K283" i="7"/>
  <c r="C283" i="7"/>
  <c r="E283" i="7"/>
  <c r="J283" i="7"/>
  <c r="F283" i="7"/>
  <c r="L164" i="7"/>
  <c r="E164" i="7"/>
  <c r="F164" i="7"/>
  <c r="C164" i="7"/>
  <c r="K164" i="7"/>
  <c r="J164" i="7"/>
  <c r="D164" i="7"/>
  <c r="G164" i="7"/>
  <c r="L969" i="7"/>
  <c r="K969" i="7"/>
  <c r="D969" i="7"/>
  <c r="E969" i="7"/>
  <c r="C969" i="7"/>
  <c r="M969" i="7"/>
  <c r="G969" i="7"/>
  <c r="J969" i="7"/>
  <c r="F969" i="7"/>
  <c r="L841" i="7"/>
  <c r="F841" i="7"/>
  <c r="K841" i="7"/>
  <c r="E841" i="7"/>
  <c r="C841" i="7"/>
  <c r="M841" i="7"/>
  <c r="J841" i="7"/>
  <c r="G841" i="7"/>
  <c r="D841" i="7"/>
  <c r="J674" i="7"/>
  <c r="E674" i="7"/>
  <c r="D674" i="7"/>
  <c r="C674" i="7"/>
  <c r="L674" i="7"/>
  <c r="F674" i="7"/>
  <c r="K674" i="7"/>
  <c r="G674" i="7"/>
  <c r="L529" i="7"/>
  <c r="E529" i="7"/>
  <c r="D529" i="7"/>
  <c r="K529" i="7"/>
  <c r="C529" i="7"/>
  <c r="J529" i="7"/>
  <c r="G529" i="7"/>
  <c r="F529" i="7"/>
  <c r="G401" i="7"/>
  <c r="L401" i="7"/>
  <c r="D401" i="7"/>
  <c r="C401" i="7"/>
  <c r="J401" i="7"/>
  <c r="F401" i="7"/>
  <c r="K401" i="7"/>
  <c r="E401" i="7"/>
  <c r="L273" i="7"/>
  <c r="F273" i="7"/>
  <c r="J273" i="7"/>
  <c r="C273" i="7"/>
  <c r="K273" i="7"/>
  <c r="D273" i="7"/>
  <c r="E273" i="7"/>
  <c r="G273" i="7"/>
  <c r="D154" i="7"/>
  <c r="E154" i="7"/>
  <c r="L154" i="7"/>
  <c r="C154" i="7"/>
  <c r="K154" i="7"/>
  <c r="J154" i="7"/>
  <c r="F154" i="7"/>
  <c r="G154" i="7"/>
  <c r="F89" i="7"/>
  <c r="K89" i="7"/>
  <c r="C89" i="7"/>
  <c r="J89" i="7"/>
  <c r="D89" i="7"/>
  <c r="E89" i="7"/>
  <c r="G89" i="7"/>
  <c r="L89" i="7"/>
  <c r="L25" i="7"/>
  <c r="F25" i="7"/>
  <c r="J25" i="7"/>
  <c r="C25" i="7"/>
  <c r="K25" i="7"/>
  <c r="D25" i="7"/>
  <c r="E25" i="7"/>
  <c r="G25" i="7"/>
  <c r="D362" i="6"/>
  <c r="G362" i="6"/>
  <c r="E362" i="6"/>
  <c r="F362" i="6"/>
  <c r="E298" i="6"/>
  <c r="G298" i="6"/>
  <c r="F298" i="6"/>
  <c r="D298" i="6"/>
  <c r="D234" i="6"/>
  <c r="E234" i="6"/>
  <c r="F234" i="6"/>
  <c r="G234" i="6"/>
  <c r="K92" i="7"/>
  <c r="D92" i="7"/>
  <c r="J92" i="7"/>
  <c r="G92" i="7"/>
  <c r="E92" i="7"/>
  <c r="L92" i="7"/>
  <c r="F92" i="7"/>
  <c r="C92" i="7"/>
  <c r="G365" i="6"/>
  <c r="F365" i="6"/>
  <c r="E365" i="6"/>
  <c r="D365" i="6"/>
  <c r="F237" i="6"/>
  <c r="E237" i="6"/>
  <c r="G237" i="6"/>
  <c r="D237" i="6"/>
  <c r="G143" i="6"/>
  <c r="F143" i="6"/>
  <c r="E143" i="6"/>
  <c r="D143" i="6"/>
  <c r="F79" i="6"/>
  <c r="E79" i="6"/>
  <c r="G79" i="6"/>
  <c r="D79" i="6"/>
  <c r="F15" i="6"/>
  <c r="E15" i="6"/>
  <c r="G15" i="6"/>
  <c r="D399" i="6"/>
  <c r="G399" i="6"/>
  <c r="F399" i="6"/>
  <c r="E399" i="6"/>
  <c r="D271" i="6"/>
  <c r="G271" i="6"/>
  <c r="F271" i="6"/>
  <c r="E271" i="6"/>
  <c r="D160" i="6"/>
  <c r="G160" i="6"/>
  <c r="E160" i="6"/>
  <c r="F160" i="6"/>
  <c r="D96" i="6"/>
  <c r="G96" i="6"/>
  <c r="F96" i="6"/>
  <c r="E96" i="6"/>
  <c r="G32" i="6"/>
  <c r="D32" i="6"/>
  <c r="F32" i="6"/>
  <c r="E32" i="6"/>
  <c r="D976" i="7"/>
  <c r="G976" i="7"/>
  <c r="K976" i="7"/>
  <c r="J976" i="7"/>
  <c r="F976" i="7"/>
  <c r="M976" i="7"/>
  <c r="L976" i="7"/>
  <c r="E976" i="7"/>
  <c r="C976" i="7"/>
  <c r="D912" i="7"/>
  <c r="G912" i="7"/>
  <c r="K912" i="7"/>
  <c r="L912" i="7"/>
  <c r="F912" i="7"/>
  <c r="M912" i="7"/>
  <c r="J912" i="7"/>
  <c r="E912" i="7"/>
  <c r="C912" i="7"/>
  <c r="K848" i="7"/>
  <c r="G848" i="7"/>
  <c r="J848" i="7"/>
  <c r="F848" i="7"/>
  <c r="D848" i="7"/>
  <c r="L848" i="7"/>
  <c r="M848" i="7"/>
  <c r="E848" i="7"/>
  <c r="C848" i="7"/>
  <c r="K797" i="7"/>
  <c r="M797" i="7"/>
  <c r="F797" i="7"/>
  <c r="G797" i="7"/>
  <c r="L797" i="7"/>
  <c r="J797" i="7"/>
  <c r="C797" i="7"/>
  <c r="D797" i="7"/>
  <c r="E797" i="7"/>
  <c r="M721" i="7"/>
  <c r="K721" i="7"/>
  <c r="L721" i="7"/>
  <c r="G721" i="7"/>
  <c r="D721" i="7"/>
  <c r="E721" i="7"/>
  <c r="C721" i="7"/>
  <c r="J721" i="7"/>
  <c r="F721" i="7"/>
  <c r="D637" i="7"/>
  <c r="E637" i="7"/>
  <c r="K637" i="7"/>
  <c r="G637" i="7"/>
  <c r="L637" i="7"/>
  <c r="J637" i="7"/>
  <c r="F637" i="7"/>
  <c r="C637" i="7"/>
  <c r="D568" i="7"/>
  <c r="G568" i="7"/>
  <c r="J568" i="7"/>
  <c r="E568" i="7"/>
  <c r="C568" i="7"/>
  <c r="L568" i="7"/>
  <c r="K568" i="7"/>
  <c r="F568" i="7"/>
  <c r="G344" i="7"/>
  <c r="J344" i="7"/>
  <c r="F344" i="7"/>
  <c r="L344" i="7"/>
  <c r="E344" i="7"/>
  <c r="C344" i="7"/>
  <c r="K344" i="7"/>
  <c r="D344" i="7"/>
  <c r="E847" i="7"/>
  <c r="F847" i="7"/>
  <c r="K847" i="7"/>
  <c r="L847" i="7"/>
  <c r="M847" i="7"/>
  <c r="D847" i="7"/>
  <c r="C847" i="7"/>
  <c r="J847" i="7"/>
  <c r="G847" i="7"/>
  <c r="G287" i="7"/>
  <c r="J287" i="7"/>
  <c r="F287" i="7"/>
  <c r="L287" i="7"/>
  <c r="E287" i="7"/>
  <c r="C287" i="7"/>
  <c r="K287" i="7"/>
  <c r="D287" i="7"/>
  <c r="D573" i="7"/>
  <c r="E573" i="7"/>
  <c r="K573" i="7"/>
  <c r="L573" i="7"/>
  <c r="G573" i="7"/>
  <c r="J573" i="7"/>
  <c r="F573" i="7"/>
  <c r="C573" i="7"/>
  <c r="G23" i="7"/>
  <c r="J23" i="7"/>
  <c r="F23" i="7"/>
  <c r="E23" i="7"/>
  <c r="K23" i="7"/>
  <c r="L23" i="7"/>
  <c r="C23" i="7"/>
  <c r="D23" i="7"/>
  <c r="D173" i="6"/>
  <c r="F173" i="6"/>
  <c r="G173" i="6"/>
  <c r="E173" i="6"/>
  <c r="L169" i="7"/>
  <c r="G169" i="7"/>
  <c r="J169" i="7"/>
  <c r="D169" i="7"/>
  <c r="F169" i="7"/>
  <c r="C169" i="7"/>
  <c r="K169" i="7"/>
  <c r="E169" i="7"/>
  <c r="M899" i="7"/>
  <c r="J899" i="7"/>
  <c r="K899" i="7"/>
  <c r="D899" i="7"/>
  <c r="F899" i="7"/>
  <c r="C899" i="7"/>
  <c r="E899" i="7"/>
  <c r="L899" i="7"/>
  <c r="G899" i="7"/>
  <c r="L736" i="7"/>
  <c r="K736" i="7"/>
  <c r="J736" i="7"/>
  <c r="E736" i="7"/>
  <c r="G736" i="7"/>
  <c r="C736" i="7"/>
  <c r="D736" i="7"/>
  <c r="M736" i="7"/>
  <c r="F736" i="7"/>
  <c r="D595" i="7"/>
  <c r="K595" i="7"/>
  <c r="J595" i="7"/>
  <c r="F595" i="7"/>
  <c r="C595" i="7"/>
  <c r="E595" i="7"/>
  <c r="L595" i="7"/>
  <c r="G595" i="7"/>
  <c r="L467" i="7"/>
  <c r="J467" i="7"/>
  <c r="G467" i="7"/>
  <c r="E467" i="7"/>
  <c r="C467" i="7"/>
  <c r="F467" i="7"/>
  <c r="K467" i="7"/>
  <c r="D467" i="7"/>
  <c r="L339" i="7"/>
  <c r="F339" i="7"/>
  <c r="J339" i="7"/>
  <c r="G339" i="7"/>
  <c r="E339" i="7"/>
  <c r="C339" i="7"/>
  <c r="K339" i="7"/>
  <c r="D339" i="7"/>
  <c r="L220" i="7"/>
  <c r="F220" i="7"/>
  <c r="J220" i="7"/>
  <c r="G220" i="7"/>
  <c r="E220" i="7"/>
  <c r="C220" i="7"/>
  <c r="D220" i="7"/>
  <c r="K220" i="7"/>
  <c r="J122" i="7"/>
  <c r="K122" i="7"/>
  <c r="G122" i="7"/>
  <c r="E122" i="7"/>
  <c r="C122" i="7"/>
  <c r="D122" i="7"/>
  <c r="L122" i="7"/>
  <c r="F122" i="7"/>
  <c r="K897" i="7"/>
  <c r="F897" i="7"/>
  <c r="J897" i="7"/>
  <c r="E897" i="7"/>
  <c r="G897" i="7"/>
  <c r="C897" i="7"/>
  <c r="D897" i="7"/>
  <c r="M897" i="7"/>
  <c r="L897" i="7"/>
  <c r="E730" i="7"/>
  <c r="F730" i="7"/>
  <c r="K730" i="7"/>
  <c r="D730" i="7"/>
  <c r="C730" i="7"/>
  <c r="M730" i="7"/>
  <c r="G730" i="7"/>
  <c r="J730" i="7"/>
  <c r="L730" i="7"/>
  <c r="D585" i="7"/>
  <c r="G585" i="7"/>
  <c r="J585" i="7"/>
  <c r="K585" i="7"/>
  <c r="C585" i="7"/>
  <c r="L585" i="7"/>
  <c r="F585" i="7"/>
  <c r="E585" i="7"/>
  <c r="E457" i="7"/>
  <c r="F457" i="7"/>
  <c r="K457" i="7"/>
  <c r="J457" i="7"/>
  <c r="C457" i="7"/>
  <c r="G457" i="7"/>
  <c r="D457" i="7"/>
  <c r="L457" i="7"/>
  <c r="E329" i="7"/>
  <c r="F329" i="7"/>
  <c r="K329" i="7"/>
  <c r="D329" i="7"/>
  <c r="C329" i="7"/>
  <c r="G329" i="7"/>
  <c r="J329" i="7"/>
  <c r="L329" i="7"/>
  <c r="K210" i="7"/>
  <c r="F210" i="7"/>
  <c r="J210" i="7"/>
  <c r="G210" i="7"/>
  <c r="C210" i="7"/>
  <c r="L210" i="7"/>
  <c r="E210" i="7"/>
  <c r="D210" i="7"/>
  <c r="D117" i="7"/>
  <c r="J117" i="7"/>
  <c r="G117" i="7"/>
  <c r="C117" i="7"/>
  <c r="L117" i="7"/>
  <c r="E117" i="7"/>
  <c r="K117" i="7"/>
  <c r="F117" i="7"/>
  <c r="K53" i="7"/>
  <c r="D53" i="7"/>
  <c r="J53" i="7"/>
  <c r="G53" i="7"/>
  <c r="C53" i="7"/>
  <c r="L53" i="7"/>
  <c r="E53" i="7"/>
  <c r="F53" i="7"/>
  <c r="F390" i="6"/>
  <c r="G390" i="6"/>
  <c r="E390" i="6"/>
  <c r="D390" i="6"/>
  <c r="F326" i="6"/>
  <c r="G326" i="6"/>
  <c r="E326" i="6"/>
  <c r="D326" i="6"/>
  <c r="D262" i="6"/>
  <c r="G262" i="6"/>
  <c r="E262" i="6"/>
  <c r="F262" i="6"/>
  <c r="D198" i="6"/>
  <c r="G198" i="6"/>
  <c r="F198" i="6"/>
  <c r="E198" i="6"/>
  <c r="J20" i="7"/>
  <c r="D20" i="7"/>
  <c r="K20" i="7"/>
  <c r="G20" i="7"/>
  <c r="C20" i="7"/>
  <c r="E20" i="7"/>
  <c r="L20" i="7"/>
  <c r="F20" i="7"/>
  <c r="F293" i="6"/>
  <c r="E293" i="6"/>
  <c r="D293" i="6"/>
  <c r="G293" i="6"/>
  <c r="F171" i="6"/>
  <c r="E171" i="6"/>
  <c r="D171" i="6"/>
  <c r="G171" i="6"/>
  <c r="E107" i="6"/>
  <c r="G107" i="6"/>
  <c r="D107" i="6"/>
  <c r="F107" i="6"/>
  <c r="E43" i="6"/>
  <c r="G43" i="6"/>
  <c r="D43" i="6"/>
  <c r="F43" i="6"/>
  <c r="J54" i="7"/>
  <c r="G54" i="7"/>
  <c r="L54" i="7"/>
  <c r="K54" i="7"/>
  <c r="E54" i="7"/>
  <c r="D54" i="7"/>
  <c r="F54" i="7"/>
  <c r="C54" i="7"/>
  <c r="F327" i="6"/>
  <c r="G327" i="6"/>
  <c r="D327" i="6"/>
  <c r="E327" i="6"/>
  <c r="E199" i="6"/>
  <c r="G199" i="6"/>
  <c r="D199" i="6"/>
  <c r="F199" i="6"/>
  <c r="F124" i="6"/>
  <c r="G124" i="6"/>
  <c r="D124" i="6"/>
  <c r="E124" i="6"/>
  <c r="G60" i="6"/>
  <c r="D60" i="6"/>
  <c r="E60" i="6"/>
  <c r="F60" i="6"/>
  <c r="M998" i="7"/>
  <c r="E998" i="7"/>
  <c r="L998" i="7"/>
  <c r="G998" i="7"/>
  <c r="D998" i="7"/>
  <c r="K998" i="7"/>
  <c r="J998" i="7"/>
  <c r="F998" i="7"/>
  <c r="C998" i="7"/>
  <c r="M940" i="7"/>
  <c r="E940" i="7"/>
  <c r="L940" i="7"/>
  <c r="G940" i="7"/>
  <c r="D940" i="7"/>
  <c r="K940" i="7"/>
  <c r="C940" i="7"/>
  <c r="J940" i="7"/>
  <c r="F940" i="7"/>
  <c r="K876" i="7"/>
  <c r="E876" i="7"/>
  <c r="L876" i="7"/>
  <c r="G876" i="7"/>
  <c r="M876" i="7"/>
  <c r="F876" i="7"/>
  <c r="J876" i="7"/>
  <c r="D876" i="7"/>
  <c r="C876" i="7"/>
  <c r="E815" i="7"/>
  <c r="D815" i="7"/>
  <c r="J815" i="7"/>
  <c r="C815" i="7"/>
  <c r="K815" i="7"/>
  <c r="L815" i="7"/>
  <c r="G815" i="7"/>
  <c r="F815" i="7"/>
  <c r="M815" i="7"/>
  <c r="M761" i="7"/>
  <c r="E761" i="7"/>
  <c r="F761" i="7"/>
  <c r="J761" i="7"/>
  <c r="G761" i="7"/>
  <c r="D761" i="7"/>
  <c r="K761" i="7"/>
  <c r="C761" i="7"/>
  <c r="L761" i="7"/>
  <c r="K673" i="7"/>
  <c r="L673" i="7"/>
  <c r="G673" i="7"/>
  <c r="C673" i="7"/>
  <c r="F673" i="7"/>
  <c r="J673" i="7"/>
  <c r="D673" i="7"/>
  <c r="E673" i="7"/>
  <c r="E602" i="7"/>
  <c r="F602" i="7"/>
  <c r="L602" i="7"/>
  <c r="C602" i="7"/>
  <c r="K602" i="7"/>
  <c r="J602" i="7"/>
  <c r="G602" i="7"/>
  <c r="D602" i="7"/>
  <c r="D456" i="7"/>
  <c r="G456" i="7"/>
  <c r="J456" i="7"/>
  <c r="E456" i="7"/>
  <c r="L456" i="7"/>
  <c r="K456" i="7"/>
  <c r="C456" i="7"/>
  <c r="F456" i="7"/>
  <c r="L191" i="7"/>
  <c r="G191" i="7"/>
  <c r="K191" i="7"/>
  <c r="F191" i="7"/>
  <c r="E191" i="7"/>
  <c r="J191" i="7"/>
  <c r="C191" i="7"/>
  <c r="D191" i="7"/>
  <c r="E511" i="7"/>
  <c r="D511" i="7"/>
  <c r="K511" i="7"/>
  <c r="F511" i="7"/>
  <c r="L511" i="7"/>
  <c r="J511" i="7"/>
  <c r="C511" i="7"/>
  <c r="G511" i="7"/>
  <c r="D925" i="7"/>
  <c r="G925" i="7"/>
  <c r="M925" i="7"/>
  <c r="F925" i="7"/>
  <c r="J925" i="7"/>
  <c r="K925" i="7"/>
  <c r="C925" i="7"/>
  <c r="L925" i="7"/>
  <c r="E925" i="7"/>
  <c r="D198" i="7"/>
  <c r="K198" i="7"/>
  <c r="L198" i="7"/>
  <c r="G198" i="7"/>
  <c r="F198" i="7"/>
  <c r="J198" i="7"/>
  <c r="E198" i="7"/>
  <c r="C198" i="7"/>
  <c r="G232" i="6"/>
  <c r="F232" i="6"/>
  <c r="D232" i="6"/>
  <c r="E232" i="6"/>
  <c r="G267" i="6"/>
  <c r="E267" i="6"/>
  <c r="D267" i="6"/>
  <c r="F267" i="6"/>
  <c r="D524" i="7"/>
  <c r="E524" i="7"/>
  <c r="K524" i="7"/>
  <c r="L524" i="7"/>
  <c r="J524" i="7"/>
  <c r="F524" i="7"/>
  <c r="G524" i="7"/>
  <c r="C524" i="7"/>
  <c r="D460" i="7"/>
  <c r="E460" i="7"/>
  <c r="K460" i="7"/>
  <c r="L460" i="7"/>
  <c r="F460" i="7"/>
  <c r="G460" i="7"/>
  <c r="C460" i="7"/>
  <c r="J460" i="7"/>
  <c r="K396" i="7"/>
  <c r="E396" i="7"/>
  <c r="F396" i="7"/>
  <c r="L396" i="7"/>
  <c r="J396" i="7"/>
  <c r="D396" i="7"/>
  <c r="G396" i="7"/>
  <c r="C396" i="7"/>
  <c r="K332" i="7"/>
  <c r="E332" i="7"/>
  <c r="F332" i="7"/>
  <c r="L332" i="7"/>
  <c r="D332" i="7"/>
  <c r="G332" i="7"/>
  <c r="C332" i="7"/>
  <c r="J332" i="7"/>
  <c r="K268" i="7"/>
  <c r="E268" i="7"/>
  <c r="F268" i="7"/>
  <c r="L268" i="7"/>
  <c r="J268" i="7"/>
  <c r="D268" i="7"/>
  <c r="G268" i="7"/>
  <c r="C268" i="7"/>
  <c r="J195" i="7"/>
  <c r="E195" i="7"/>
  <c r="L195" i="7"/>
  <c r="F195" i="7"/>
  <c r="D195" i="7"/>
  <c r="G195" i="7"/>
  <c r="C195" i="7"/>
  <c r="K195" i="7"/>
  <c r="E951" i="7"/>
  <c r="F951" i="7"/>
  <c r="M951" i="7"/>
  <c r="K951" i="7"/>
  <c r="L951" i="7"/>
  <c r="J951" i="7"/>
  <c r="G951" i="7"/>
  <c r="D951" i="7"/>
  <c r="C951" i="7"/>
  <c r="L823" i="7"/>
  <c r="F823" i="7"/>
  <c r="J823" i="7"/>
  <c r="G823" i="7"/>
  <c r="M823" i="7"/>
  <c r="E823" i="7"/>
  <c r="D823" i="7"/>
  <c r="C823" i="7"/>
  <c r="K823" i="7"/>
  <c r="D660" i="7"/>
  <c r="E660" i="7"/>
  <c r="K660" i="7"/>
  <c r="G660" i="7"/>
  <c r="L660" i="7"/>
  <c r="J660" i="7"/>
  <c r="F660" i="7"/>
  <c r="C660" i="7"/>
  <c r="E519" i="7"/>
  <c r="D519" i="7"/>
  <c r="J519" i="7"/>
  <c r="L519" i="7"/>
  <c r="G519" i="7"/>
  <c r="F519" i="7"/>
  <c r="C519" i="7"/>
  <c r="K519" i="7"/>
  <c r="D391" i="7"/>
  <c r="G391" i="7"/>
  <c r="K391" i="7"/>
  <c r="L391" i="7"/>
  <c r="J391" i="7"/>
  <c r="F391" i="7"/>
  <c r="E391" i="7"/>
  <c r="C391" i="7"/>
  <c r="D263" i="7"/>
  <c r="G263" i="7"/>
  <c r="K263" i="7"/>
  <c r="L263" i="7"/>
  <c r="F263" i="7"/>
  <c r="E263" i="7"/>
  <c r="C263" i="7"/>
  <c r="J263" i="7"/>
  <c r="D148" i="7"/>
  <c r="K148" i="7"/>
  <c r="G148" i="7"/>
  <c r="L148" i="7"/>
  <c r="J148" i="7"/>
  <c r="E148" i="7"/>
  <c r="F148" i="7"/>
  <c r="C148" i="7"/>
  <c r="D933" i="7"/>
  <c r="G933" i="7"/>
  <c r="J933" i="7"/>
  <c r="K933" i="7"/>
  <c r="F933" i="7"/>
  <c r="L933" i="7"/>
  <c r="M933" i="7"/>
  <c r="E933" i="7"/>
  <c r="C933" i="7"/>
  <c r="E726" i="7"/>
  <c r="D726" i="7"/>
  <c r="C726" i="7"/>
  <c r="J726" i="7"/>
  <c r="G726" i="7"/>
  <c r="K726" i="7"/>
  <c r="F726" i="7"/>
  <c r="M726" i="7"/>
  <c r="L726" i="7"/>
  <c r="D541" i="7"/>
  <c r="E541" i="7"/>
  <c r="K541" i="7"/>
  <c r="C541" i="7"/>
  <c r="J541" i="7"/>
  <c r="F541" i="7"/>
  <c r="L541" i="7"/>
  <c r="G541" i="7"/>
  <c r="E365" i="7"/>
  <c r="D365" i="7"/>
  <c r="K365" i="7"/>
  <c r="F365" i="7"/>
  <c r="G365" i="7"/>
  <c r="L365" i="7"/>
  <c r="J365" i="7"/>
  <c r="C365" i="7"/>
  <c r="D206" i="7"/>
  <c r="C206" i="7"/>
  <c r="K206" i="7"/>
  <c r="E206" i="7"/>
  <c r="J206" i="7"/>
  <c r="G206" i="7"/>
  <c r="L206" i="7"/>
  <c r="F206" i="7"/>
  <c r="D95" i="7"/>
  <c r="G95" i="7"/>
  <c r="L95" i="7"/>
  <c r="C95" i="7"/>
  <c r="K95" i="7"/>
  <c r="J95" i="7"/>
  <c r="F95" i="7"/>
  <c r="E95" i="7"/>
  <c r="G7" i="7"/>
  <c r="J7" i="7"/>
  <c r="F7" i="7"/>
  <c r="D7" i="7"/>
  <c r="L7" i="7"/>
  <c r="K7" i="7"/>
  <c r="E7" i="7"/>
  <c r="C7" i="7"/>
  <c r="F324" i="6"/>
  <c r="E324" i="6"/>
  <c r="G324" i="6"/>
  <c r="D324" i="6"/>
  <c r="G240" i="6"/>
  <c r="E240" i="6"/>
  <c r="F240" i="6"/>
  <c r="D240" i="6"/>
  <c r="D377" i="6"/>
  <c r="F377" i="6"/>
  <c r="E377" i="6"/>
  <c r="G377" i="6"/>
  <c r="D149" i="6"/>
  <c r="E149" i="6"/>
  <c r="F149" i="6"/>
  <c r="G149" i="6"/>
  <c r="E21" i="6"/>
  <c r="F21" i="6"/>
  <c r="G21" i="6"/>
  <c r="F283" i="6"/>
  <c r="G283" i="6"/>
  <c r="D283" i="6"/>
  <c r="E283" i="6"/>
  <c r="F102" i="6"/>
  <c r="G102" i="6"/>
  <c r="D102" i="6"/>
  <c r="E102" i="6"/>
  <c r="E14" i="6"/>
  <c r="G14" i="6"/>
  <c r="F14" i="6"/>
  <c r="E795" i="7"/>
  <c r="F795" i="7"/>
  <c r="K795" i="7"/>
  <c r="J795" i="7"/>
  <c r="L795" i="7"/>
  <c r="D795" i="7"/>
  <c r="M795" i="7"/>
  <c r="G795" i="7"/>
  <c r="C795" i="7"/>
  <c r="D741" i="7"/>
  <c r="E741" i="7"/>
  <c r="J741" i="7"/>
  <c r="M741" i="7"/>
  <c r="K741" i="7"/>
  <c r="G741" i="7"/>
  <c r="L741" i="7"/>
  <c r="F741" i="7"/>
  <c r="C741" i="7"/>
  <c r="D677" i="7"/>
  <c r="E677" i="7"/>
  <c r="J677" i="7"/>
  <c r="K677" i="7"/>
  <c r="G677" i="7"/>
  <c r="L677" i="7"/>
  <c r="F677" i="7"/>
  <c r="C677" i="7"/>
  <c r="E614" i="7"/>
  <c r="D614" i="7"/>
  <c r="K614" i="7"/>
  <c r="F614" i="7"/>
  <c r="J614" i="7"/>
  <c r="L614" i="7"/>
  <c r="G614" i="7"/>
  <c r="C614" i="7"/>
  <c r="D564" i="7"/>
  <c r="E564" i="7"/>
  <c r="J564" i="7"/>
  <c r="G564" i="7"/>
  <c r="K564" i="7"/>
  <c r="L564" i="7"/>
  <c r="F564" i="7"/>
  <c r="C564" i="7"/>
  <c r="D500" i="7"/>
  <c r="E500" i="7"/>
  <c r="J500" i="7"/>
  <c r="G500" i="7"/>
  <c r="K500" i="7"/>
  <c r="L500" i="7"/>
  <c r="F500" i="7"/>
  <c r="C500" i="7"/>
  <c r="D436" i="7"/>
  <c r="E436" i="7"/>
  <c r="J436" i="7"/>
  <c r="G436" i="7"/>
  <c r="K436" i="7"/>
  <c r="L436" i="7"/>
  <c r="F436" i="7"/>
  <c r="C436" i="7"/>
  <c r="D372" i="7"/>
  <c r="E372" i="7"/>
  <c r="J372" i="7"/>
  <c r="G372" i="7"/>
  <c r="K372" i="7"/>
  <c r="L372" i="7"/>
  <c r="F372" i="7"/>
  <c r="C372" i="7"/>
  <c r="D308" i="7"/>
  <c r="E308" i="7"/>
  <c r="J308" i="7"/>
  <c r="G308" i="7"/>
  <c r="K308" i="7"/>
  <c r="L308" i="7"/>
  <c r="F308" i="7"/>
  <c r="C308" i="7"/>
  <c r="D235" i="7"/>
  <c r="E235" i="7"/>
  <c r="J235" i="7"/>
  <c r="K235" i="7"/>
  <c r="G235" i="7"/>
  <c r="L235" i="7"/>
  <c r="F235" i="7"/>
  <c r="C235" i="7"/>
  <c r="J171" i="7"/>
  <c r="E171" i="7"/>
  <c r="K171" i="7"/>
  <c r="F171" i="7"/>
  <c r="L171" i="7"/>
  <c r="G171" i="7"/>
  <c r="D171" i="7"/>
  <c r="C171" i="7"/>
  <c r="E903" i="7"/>
  <c r="F903" i="7"/>
  <c r="K903" i="7"/>
  <c r="J903" i="7"/>
  <c r="L903" i="7"/>
  <c r="D903" i="7"/>
  <c r="M903" i="7"/>
  <c r="G903" i="7"/>
  <c r="C903" i="7"/>
  <c r="D740" i="7"/>
  <c r="E740" i="7"/>
  <c r="J740" i="7"/>
  <c r="G740" i="7"/>
  <c r="K740" i="7"/>
  <c r="M740" i="7"/>
  <c r="L740" i="7"/>
  <c r="F740" i="7"/>
  <c r="C740" i="7"/>
  <c r="E599" i="7"/>
  <c r="D599" i="7"/>
  <c r="K599" i="7"/>
  <c r="L599" i="7"/>
  <c r="J599" i="7"/>
  <c r="F599" i="7"/>
  <c r="G599" i="7"/>
  <c r="C599" i="7"/>
  <c r="D471" i="7"/>
  <c r="G471" i="7"/>
  <c r="J471" i="7"/>
  <c r="K471" i="7"/>
  <c r="E471" i="7"/>
  <c r="L471" i="7"/>
  <c r="F471" i="7"/>
  <c r="C471" i="7"/>
  <c r="D343" i="7"/>
  <c r="G343" i="7"/>
  <c r="J343" i="7"/>
  <c r="E343" i="7"/>
  <c r="K343" i="7"/>
  <c r="L343" i="7"/>
  <c r="F343" i="7"/>
  <c r="C343" i="7"/>
  <c r="D224" i="7"/>
  <c r="G224" i="7"/>
  <c r="J224" i="7"/>
  <c r="K224" i="7"/>
  <c r="E224" i="7"/>
  <c r="L224" i="7"/>
  <c r="F224" i="7"/>
  <c r="C224" i="7"/>
  <c r="D124" i="7"/>
  <c r="J124" i="7"/>
  <c r="G124" i="7"/>
  <c r="K124" i="7"/>
  <c r="F124" i="7"/>
  <c r="L124" i="7"/>
  <c r="E124" i="7"/>
  <c r="C124" i="7"/>
  <c r="M869" i="7"/>
  <c r="G869" i="7"/>
  <c r="J869" i="7"/>
  <c r="F869" i="7"/>
  <c r="L869" i="7"/>
  <c r="D869" i="7"/>
  <c r="E869" i="7"/>
  <c r="C869" i="7"/>
  <c r="K869" i="7"/>
  <c r="E662" i="7"/>
  <c r="D662" i="7"/>
  <c r="C662" i="7"/>
  <c r="J662" i="7"/>
  <c r="G662" i="7"/>
  <c r="K662" i="7"/>
  <c r="F662" i="7"/>
  <c r="L662" i="7"/>
  <c r="E477" i="7"/>
  <c r="D477" i="7"/>
  <c r="J477" i="7"/>
  <c r="C477" i="7"/>
  <c r="G477" i="7"/>
  <c r="K477" i="7"/>
  <c r="L477" i="7"/>
  <c r="F477" i="7"/>
  <c r="E301" i="7"/>
  <c r="D301" i="7"/>
  <c r="K301" i="7"/>
  <c r="F301" i="7"/>
  <c r="G301" i="7"/>
  <c r="J301" i="7"/>
  <c r="C301" i="7"/>
  <c r="L301" i="7"/>
  <c r="D147" i="7"/>
  <c r="E147" i="7"/>
  <c r="C147" i="7"/>
  <c r="L147" i="7"/>
  <c r="F147" i="7"/>
  <c r="K147" i="7"/>
  <c r="G147" i="7"/>
  <c r="J147" i="7"/>
  <c r="J63" i="7"/>
  <c r="G63" i="7"/>
  <c r="L63" i="7"/>
  <c r="C63" i="7"/>
  <c r="D63" i="7"/>
  <c r="K63" i="7"/>
  <c r="E63" i="7"/>
  <c r="F63" i="7"/>
  <c r="G376" i="6"/>
  <c r="E376" i="6"/>
  <c r="F376" i="6"/>
  <c r="D376" i="6"/>
  <c r="E292" i="6"/>
  <c r="G292" i="6"/>
  <c r="D292" i="6"/>
  <c r="F292" i="6"/>
  <c r="G192" i="6"/>
  <c r="D192" i="6"/>
  <c r="E192" i="6"/>
  <c r="F192" i="6"/>
  <c r="D281" i="6"/>
  <c r="F281" i="6"/>
  <c r="E281" i="6"/>
  <c r="G281" i="6"/>
  <c r="D101" i="6"/>
  <c r="E101" i="6"/>
  <c r="F101" i="6"/>
  <c r="G101" i="6"/>
  <c r="K42" i="7"/>
  <c r="E42" i="7"/>
  <c r="L42" i="7"/>
  <c r="F42" i="7"/>
  <c r="G42" i="7"/>
  <c r="J42" i="7"/>
  <c r="D42" i="7"/>
  <c r="C42" i="7"/>
  <c r="G187" i="6"/>
  <c r="D187" i="6"/>
  <c r="F187" i="6"/>
  <c r="E187" i="6"/>
  <c r="D46" i="6"/>
  <c r="E46" i="6"/>
  <c r="G46" i="6"/>
  <c r="F46" i="6"/>
  <c r="D480" i="7"/>
  <c r="G480" i="7"/>
  <c r="C480" i="7"/>
  <c r="F480" i="7"/>
  <c r="J480" i="7"/>
  <c r="K480" i="7"/>
  <c r="L480" i="7"/>
  <c r="E480" i="7"/>
  <c r="D416" i="7"/>
  <c r="G416" i="7"/>
  <c r="K416" i="7"/>
  <c r="F416" i="7"/>
  <c r="J416" i="7"/>
  <c r="C416" i="7"/>
  <c r="L416" i="7"/>
  <c r="E416" i="7"/>
  <c r="D352" i="7"/>
  <c r="G352" i="7"/>
  <c r="K352" i="7"/>
  <c r="C352" i="7"/>
  <c r="F352" i="7"/>
  <c r="J352" i="7"/>
  <c r="L352" i="7"/>
  <c r="E352" i="7"/>
  <c r="D288" i="7"/>
  <c r="G288" i="7"/>
  <c r="K288" i="7"/>
  <c r="F288" i="7"/>
  <c r="J288" i="7"/>
  <c r="C288" i="7"/>
  <c r="L288" i="7"/>
  <c r="E288" i="7"/>
  <c r="D215" i="7"/>
  <c r="G215" i="7"/>
  <c r="K215" i="7"/>
  <c r="C215" i="7"/>
  <c r="F215" i="7"/>
  <c r="J215" i="7"/>
  <c r="E215" i="7"/>
  <c r="L215" i="7"/>
  <c r="D991" i="7"/>
  <c r="G991" i="7"/>
  <c r="M991" i="7"/>
  <c r="F991" i="7"/>
  <c r="J991" i="7"/>
  <c r="K991" i="7"/>
  <c r="C991" i="7"/>
  <c r="L991" i="7"/>
  <c r="E991" i="7"/>
  <c r="E863" i="7"/>
  <c r="F863" i="7"/>
  <c r="J863" i="7"/>
  <c r="C863" i="7"/>
  <c r="G863" i="7"/>
  <c r="K863" i="7"/>
  <c r="L863" i="7"/>
  <c r="M863" i="7"/>
  <c r="D863" i="7"/>
  <c r="D700" i="7"/>
  <c r="E700" i="7"/>
  <c r="K700" i="7"/>
  <c r="F700" i="7"/>
  <c r="J700" i="7"/>
  <c r="C700" i="7"/>
  <c r="L700" i="7"/>
  <c r="G700" i="7"/>
  <c r="E559" i="7"/>
  <c r="D559" i="7"/>
  <c r="J559" i="7"/>
  <c r="C559" i="7"/>
  <c r="G559" i="7"/>
  <c r="K559" i="7"/>
  <c r="F559" i="7"/>
  <c r="L559" i="7"/>
  <c r="G431" i="7"/>
  <c r="K431" i="7"/>
  <c r="D431" i="7"/>
  <c r="J431" i="7"/>
  <c r="F431" i="7"/>
  <c r="C431" i="7"/>
  <c r="L431" i="7"/>
  <c r="E431" i="7"/>
  <c r="G303" i="7"/>
  <c r="K303" i="7"/>
  <c r="C303" i="7"/>
  <c r="D303" i="7"/>
  <c r="J303" i="7"/>
  <c r="F303" i="7"/>
  <c r="L303" i="7"/>
  <c r="E303" i="7"/>
  <c r="L184" i="7"/>
  <c r="G184" i="7"/>
  <c r="J184" i="7"/>
  <c r="D184" i="7"/>
  <c r="K184" i="7"/>
  <c r="F184" i="7"/>
  <c r="C184" i="7"/>
  <c r="E184" i="7"/>
  <c r="D989" i="7"/>
  <c r="G989" i="7"/>
  <c r="M989" i="7"/>
  <c r="C989" i="7"/>
  <c r="F989" i="7"/>
  <c r="J989" i="7"/>
  <c r="K989" i="7"/>
  <c r="L989" i="7"/>
  <c r="E989" i="7"/>
  <c r="E782" i="7"/>
  <c r="D782" i="7"/>
  <c r="J782" i="7"/>
  <c r="L782" i="7"/>
  <c r="M782" i="7"/>
  <c r="K782" i="7"/>
  <c r="G782" i="7"/>
  <c r="F782" i="7"/>
  <c r="C782" i="7"/>
  <c r="D589" i="7"/>
  <c r="E589" i="7"/>
  <c r="J589" i="7"/>
  <c r="G589" i="7"/>
  <c r="K589" i="7"/>
  <c r="L589" i="7"/>
  <c r="F589" i="7"/>
  <c r="C589" i="7"/>
  <c r="J421" i="7"/>
  <c r="D421" i="7"/>
  <c r="L421" i="7"/>
  <c r="C421" i="7"/>
  <c r="E421" i="7"/>
  <c r="K421" i="7"/>
  <c r="G421" i="7"/>
  <c r="F421" i="7"/>
  <c r="D256" i="7"/>
  <c r="G256" i="7"/>
  <c r="K256" i="7"/>
  <c r="L256" i="7"/>
  <c r="J256" i="7"/>
  <c r="F256" i="7"/>
  <c r="E256" i="7"/>
  <c r="C256" i="7"/>
  <c r="L119" i="7"/>
  <c r="G119" i="7"/>
  <c r="K119" i="7"/>
  <c r="F119" i="7"/>
  <c r="J119" i="7"/>
  <c r="E119" i="7"/>
  <c r="D119" i="7"/>
  <c r="C119" i="7"/>
  <c r="K35" i="7"/>
  <c r="E35" i="7"/>
  <c r="C35" i="7"/>
  <c r="D35" i="7"/>
  <c r="J35" i="7"/>
  <c r="F35" i="7"/>
  <c r="L35" i="7"/>
  <c r="G35" i="7"/>
  <c r="G352" i="6"/>
  <c r="E352" i="6"/>
  <c r="F352" i="6"/>
  <c r="D352" i="6"/>
  <c r="G264" i="6"/>
  <c r="E264" i="6"/>
  <c r="D264" i="6"/>
  <c r="F264" i="6"/>
  <c r="F56" i="7"/>
  <c r="J56" i="7"/>
  <c r="G56" i="7"/>
  <c r="L56" i="7"/>
  <c r="E56" i="7"/>
  <c r="D56" i="7"/>
  <c r="C56" i="7"/>
  <c r="K56" i="7"/>
  <c r="D201" i="6"/>
  <c r="G201" i="6"/>
  <c r="E201" i="6"/>
  <c r="F201" i="6"/>
  <c r="E61" i="6"/>
  <c r="G61" i="6"/>
  <c r="F61" i="6"/>
  <c r="D61" i="6"/>
  <c r="F363" i="6"/>
  <c r="E363" i="6"/>
  <c r="G363" i="6"/>
  <c r="D363" i="6"/>
  <c r="G142" i="6"/>
  <c r="F142" i="6"/>
  <c r="E142" i="6"/>
  <c r="D142" i="6"/>
  <c r="E228" i="6"/>
  <c r="G228" i="6"/>
  <c r="D228" i="6"/>
  <c r="F228" i="6"/>
  <c r="E80" i="7"/>
  <c r="F80" i="7"/>
  <c r="J80" i="7"/>
  <c r="D80" i="7"/>
  <c r="L80" i="7"/>
  <c r="K80" i="7"/>
  <c r="G80" i="7"/>
  <c r="C80" i="7"/>
  <c r="G353" i="6"/>
  <c r="D353" i="6"/>
  <c r="F353" i="6"/>
  <c r="E353" i="6"/>
  <c r="G225" i="6"/>
  <c r="D225" i="6"/>
  <c r="E225" i="6"/>
  <c r="F225" i="6"/>
  <c r="G137" i="6"/>
  <c r="D137" i="6"/>
  <c r="E137" i="6"/>
  <c r="F137" i="6"/>
  <c r="G73" i="6"/>
  <c r="D73" i="6"/>
  <c r="F73" i="6"/>
  <c r="E73" i="6"/>
  <c r="E9" i="6"/>
  <c r="G9" i="6"/>
  <c r="F9" i="6"/>
  <c r="E387" i="6"/>
  <c r="F387" i="6"/>
  <c r="G387" i="6"/>
  <c r="D387" i="6"/>
  <c r="F259" i="6"/>
  <c r="G259" i="6"/>
  <c r="E259" i="6"/>
  <c r="D259" i="6"/>
  <c r="F154" i="6"/>
  <c r="D154" i="6"/>
  <c r="G154" i="6"/>
  <c r="E154" i="6"/>
  <c r="E90" i="6"/>
  <c r="F90" i="6"/>
  <c r="G90" i="6"/>
  <c r="D90" i="6"/>
  <c r="G6" i="6"/>
  <c r="F6" i="6"/>
  <c r="E6" i="6"/>
  <c r="D877" i="7"/>
  <c r="G877" i="7"/>
  <c r="J877" i="7"/>
  <c r="M877" i="7"/>
  <c r="L877" i="7"/>
  <c r="E877" i="7"/>
  <c r="C877" i="7"/>
  <c r="K877" i="7"/>
  <c r="F877" i="7"/>
  <c r="E710" i="7"/>
  <c r="D710" i="7"/>
  <c r="K710" i="7"/>
  <c r="F710" i="7"/>
  <c r="M710" i="7"/>
  <c r="L710" i="7"/>
  <c r="J710" i="7"/>
  <c r="G710" i="7"/>
  <c r="C710" i="7"/>
  <c r="D565" i="7"/>
  <c r="E565" i="7"/>
  <c r="J565" i="7"/>
  <c r="L565" i="7"/>
  <c r="G565" i="7"/>
  <c r="C565" i="7"/>
  <c r="K565" i="7"/>
  <c r="F565" i="7"/>
  <c r="J437" i="7"/>
  <c r="D437" i="7"/>
  <c r="K437" i="7"/>
  <c r="G437" i="7"/>
  <c r="F437" i="7"/>
  <c r="L437" i="7"/>
  <c r="C437" i="7"/>
  <c r="E437" i="7"/>
  <c r="J309" i="7"/>
  <c r="D309" i="7"/>
  <c r="K309" i="7"/>
  <c r="G309" i="7"/>
  <c r="F309" i="7"/>
  <c r="C309" i="7"/>
  <c r="L309" i="7"/>
  <c r="E309" i="7"/>
  <c r="D190" i="7"/>
  <c r="J190" i="7"/>
  <c r="G190" i="7"/>
  <c r="L190" i="7"/>
  <c r="F190" i="7"/>
  <c r="K190" i="7"/>
  <c r="C190" i="7"/>
  <c r="E190" i="7"/>
  <c r="J107" i="7"/>
  <c r="E107" i="7"/>
  <c r="K107" i="7"/>
  <c r="F107" i="7"/>
  <c r="G107" i="7"/>
  <c r="C107" i="7"/>
  <c r="L107" i="7"/>
  <c r="D107" i="7"/>
  <c r="L43" i="7"/>
  <c r="E43" i="7"/>
  <c r="K43" i="7"/>
  <c r="F43" i="7"/>
  <c r="G43" i="7"/>
  <c r="J43" i="7"/>
  <c r="C43" i="7"/>
  <c r="D43" i="7"/>
  <c r="F380" i="6"/>
  <c r="E380" i="6"/>
  <c r="G380" i="6"/>
  <c r="D380" i="6"/>
  <c r="F316" i="6"/>
  <c r="E316" i="6"/>
  <c r="G316" i="6"/>
  <c r="D316" i="6"/>
  <c r="F252" i="6"/>
  <c r="E252" i="6"/>
  <c r="D252" i="6"/>
  <c r="G252" i="6"/>
  <c r="E188" i="6"/>
  <c r="G188" i="6"/>
  <c r="D188" i="6"/>
  <c r="F188" i="6"/>
  <c r="G401" i="6"/>
  <c r="E401" i="6"/>
  <c r="F401" i="6"/>
  <c r="D401" i="6"/>
  <c r="G273" i="6"/>
  <c r="E273" i="6"/>
  <c r="F273" i="6"/>
  <c r="D273" i="6"/>
  <c r="G161" i="6"/>
  <c r="E161" i="6"/>
  <c r="F161" i="6"/>
  <c r="D161" i="6"/>
  <c r="G97" i="6"/>
  <c r="F97" i="6"/>
  <c r="E97" i="6"/>
  <c r="D97" i="6"/>
  <c r="E33" i="6"/>
  <c r="F33" i="6"/>
  <c r="D33" i="6"/>
  <c r="G33" i="6"/>
  <c r="K34" i="7"/>
  <c r="E34" i="7"/>
  <c r="C34" i="7"/>
  <c r="D34" i="7"/>
  <c r="J34" i="7"/>
  <c r="F34" i="7"/>
  <c r="L34" i="7"/>
  <c r="G34" i="7"/>
  <c r="E307" i="6"/>
  <c r="G307" i="6"/>
  <c r="D307" i="6"/>
  <c r="F307" i="6"/>
  <c r="F179" i="6"/>
  <c r="E179" i="6"/>
  <c r="D179" i="6"/>
  <c r="G179" i="6"/>
  <c r="F114" i="6"/>
  <c r="G114" i="6"/>
  <c r="D114" i="6"/>
  <c r="E114" i="6"/>
  <c r="D38" i="6"/>
  <c r="G38" i="6"/>
  <c r="F38" i="6"/>
  <c r="E38" i="6"/>
  <c r="E42" i="6"/>
  <c r="G42" i="6"/>
  <c r="F42" i="6"/>
  <c r="D42" i="6"/>
  <c r="H749" i="7" l="1"/>
  <c r="I182" i="6"/>
  <c r="N823" i="7"/>
  <c r="N869" i="7"/>
  <c r="I52" i="6"/>
  <c r="I226" i="6"/>
  <c r="H605" i="7"/>
  <c r="I85" i="6"/>
  <c r="I170" i="6"/>
  <c r="N932" i="7"/>
  <c r="H106" i="7"/>
  <c r="I167" i="6"/>
  <c r="I285" i="6"/>
  <c r="N919" i="7"/>
  <c r="I45" i="6"/>
  <c r="I195" i="6"/>
  <c r="I392" i="6"/>
  <c r="H745" i="7"/>
  <c r="H964" i="7"/>
  <c r="H885" i="7"/>
  <c r="H936" i="7"/>
  <c r="N767" i="7"/>
  <c r="N796" i="7"/>
  <c r="H955" i="7"/>
  <c r="I276" i="6"/>
  <c r="I268" i="6"/>
  <c r="H223" i="7"/>
  <c r="H351" i="7"/>
  <c r="N770" i="7"/>
  <c r="H142" i="7"/>
  <c r="H97" i="7"/>
  <c r="H330" i="7"/>
  <c r="H982" i="7"/>
  <c r="H370" i="7"/>
  <c r="H820" i="7"/>
  <c r="H58" i="7"/>
  <c r="H26" i="7"/>
  <c r="H250" i="7"/>
  <c r="H379" i="7"/>
  <c r="N830" i="7"/>
  <c r="H946" i="7"/>
  <c r="H506" i="7"/>
  <c r="H570" i="7"/>
  <c r="N838" i="7"/>
  <c r="H735" i="7"/>
  <c r="H423" i="7"/>
  <c r="H521" i="7"/>
  <c r="H135" i="7"/>
  <c r="H328" i="7"/>
  <c r="N1002" i="7"/>
  <c r="N898" i="7"/>
  <c r="H480" i="7"/>
  <c r="H899" i="7"/>
  <c r="I151" i="6"/>
  <c r="N989" i="7"/>
  <c r="H913" i="7"/>
  <c r="I40" i="6"/>
  <c r="H14" i="7"/>
  <c r="H983" i="7"/>
  <c r="I316" i="6"/>
  <c r="I154" i="6"/>
  <c r="I352" i="6"/>
  <c r="I376" i="6"/>
  <c r="H500" i="7"/>
  <c r="I240" i="6"/>
  <c r="H7" i="7"/>
  <c r="N761" i="7"/>
  <c r="H344" i="7"/>
  <c r="I174" i="6"/>
  <c r="I53" i="6"/>
  <c r="I344" i="6"/>
  <c r="I320" i="6"/>
  <c r="I76" i="6"/>
  <c r="H489" i="7"/>
  <c r="H371" i="7"/>
  <c r="H408" i="7"/>
  <c r="H30" i="7"/>
  <c r="H296" i="7"/>
  <c r="H102" i="7"/>
  <c r="H321" i="7"/>
  <c r="N722" i="7"/>
  <c r="H459" i="7"/>
  <c r="H728" i="7"/>
  <c r="N891" i="7"/>
  <c r="H209" i="7"/>
  <c r="H715" i="7"/>
  <c r="H79" i="7"/>
  <c r="I248" i="6"/>
  <c r="N887" i="7"/>
  <c r="H666" i="7"/>
  <c r="H604" i="7"/>
  <c r="H765" i="7"/>
  <c r="N905" i="7"/>
  <c r="H744" i="7"/>
  <c r="I36" i="6"/>
  <c r="I279" i="6"/>
  <c r="I210" i="6"/>
  <c r="I380" i="6"/>
  <c r="H301" i="7"/>
  <c r="H599" i="7"/>
  <c r="H263" i="7"/>
  <c r="N730" i="7"/>
  <c r="N736" i="7"/>
  <c r="H797" i="7"/>
  <c r="H92" i="7"/>
  <c r="H769" i="7"/>
  <c r="I206" i="6"/>
  <c r="H483" i="7"/>
  <c r="H733" i="7"/>
  <c r="H856" i="7"/>
  <c r="N984" i="7"/>
  <c r="I306" i="6"/>
  <c r="H690" i="7"/>
  <c r="H522" i="7"/>
  <c r="H918" i="7"/>
  <c r="H970" i="7"/>
  <c r="H434" i="7"/>
  <c r="H562" i="7"/>
  <c r="H794" i="7"/>
  <c r="N894" i="7"/>
  <c r="H358" i="7"/>
  <c r="H607" i="7"/>
  <c r="H663" i="7"/>
  <c r="N946" i="7"/>
  <c r="I305" i="6"/>
  <c r="H32" i="7"/>
  <c r="N742" i="7"/>
  <c r="H732" i="7"/>
  <c r="H368" i="7"/>
  <c r="H917" i="7"/>
  <c r="H388" i="7"/>
  <c r="H629" i="7"/>
  <c r="H176" i="7"/>
  <c r="N956" i="7"/>
  <c r="H251" i="7"/>
  <c r="N768" i="7"/>
  <c r="H931" i="7"/>
  <c r="H111" i="7"/>
  <c r="N758" i="7"/>
  <c r="N807" i="7"/>
  <c r="H433" i="7"/>
  <c r="H705" i="7"/>
  <c r="I131" i="6"/>
  <c r="H387" i="7"/>
  <c r="H753" i="7"/>
  <c r="H474" i="7"/>
  <c r="H601" i="7"/>
  <c r="H333" i="7"/>
  <c r="H448" i="7"/>
  <c r="I336" i="6"/>
  <c r="H407" i="7"/>
  <c r="H327" i="7"/>
  <c r="N793" i="7"/>
  <c r="H844" i="7"/>
  <c r="I263" i="6"/>
  <c r="H21" i="7"/>
  <c r="N961" i="7"/>
  <c r="H963" i="7"/>
  <c r="H817" i="7"/>
  <c r="H944" i="7"/>
  <c r="I111" i="6"/>
  <c r="I301" i="6"/>
  <c r="N907" i="7"/>
  <c r="H319" i="7"/>
  <c r="H537" i="7"/>
  <c r="N777" i="7"/>
  <c r="H824" i="7"/>
  <c r="I223" i="6"/>
  <c r="N979" i="7"/>
  <c r="H213" i="7"/>
  <c r="H816" i="7"/>
  <c r="H402" i="7"/>
  <c r="H466" i="7"/>
  <c r="H643" i="7"/>
  <c r="N771" i="7"/>
  <c r="N926" i="7"/>
  <c r="H518" i="7"/>
  <c r="H695" i="7"/>
  <c r="H759" i="7"/>
  <c r="H804" i="7"/>
  <c r="H850" i="7"/>
  <c r="H914" i="7"/>
  <c r="I369" i="6"/>
  <c r="H96" i="7"/>
  <c r="I138" i="6"/>
  <c r="H101" i="7"/>
  <c r="H280" i="7"/>
  <c r="H785" i="7"/>
  <c r="H9" i="7"/>
  <c r="H73" i="7"/>
  <c r="H369" i="7"/>
  <c r="H88" i="7"/>
  <c r="H592" i="7"/>
  <c r="I190" i="6"/>
  <c r="H714" i="7"/>
  <c r="N748" i="7"/>
  <c r="N904" i="7"/>
  <c r="H619" i="7"/>
  <c r="H747" i="7"/>
  <c r="H966" i="7"/>
  <c r="N890" i="7"/>
  <c r="N878" i="7"/>
  <c r="H278" i="7"/>
  <c r="H534" i="7"/>
  <c r="N711" i="7"/>
  <c r="H775" i="7"/>
  <c r="H866" i="7"/>
  <c r="H437" i="7"/>
  <c r="N877" i="7"/>
  <c r="H700" i="7"/>
  <c r="H80" i="7"/>
  <c r="H989" i="7"/>
  <c r="H158" i="7"/>
  <c r="H15" i="7"/>
  <c r="H214" i="7"/>
  <c r="H399" i="7"/>
  <c r="H668" i="7"/>
  <c r="H336" i="7"/>
  <c r="H72" i="7"/>
  <c r="H39" i="7"/>
  <c r="H108" i="7"/>
  <c r="H192" i="7"/>
  <c r="H311" i="7"/>
  <c r="N787" i="7"/>
  <c r="I388" i="6"/>
  <c r="H240" i="7"/>
  <c r="H380" i="7"/>
  <c r="I361" i="6"/>
  <c r="H87" i="7"/>
  <c r="H383" i="7"/>
  <c r="H805" i="7"/>
  <c r="N805" i="7"/>
  <c r="H860" i="7"/>
  <c r="I389" i="6"/>
  <c r="H297" i="7"/>
  <c r="H867" i="7"/>
  <c r="H153" i="7"/>
  <c r="I340" i="6"/>
  <c r="H832" i="7"/>
  <c r="N960" i="7"/>
  <c r="H94" i="7"/>
  <c r="H937" i="7"/>
  <c r="H507" i="7"/>
  <c r="H939" i="7"/>
  <c r="N939" i="7"/>
  <c r="H837" i="7"/>
  <c r="N809" i="7"/>
  <c r="H932" i="7"/>
  <c r="P932" i="7" s="1"/>
  <c r="Q932" i="7" s="1"/>
  <c r="H313" i="7"/>
  <c r="N714" i="7"/>
  <c r="H451" i="7"/>
  <c r="I109" i="6"/>
  <c r="N840" i="7"/>
  <c r="H968" i="7"/>
  <c r="I24" i="6"/>
  <c r="I88" i="6"/>
  <c r="I255" i="6"/>
  <c r="H825" i="7"/>
  <c r="H314" i="7"/>
  <c r="N826" i="7"/>
  <c r="H217" i="7"/>
  <c r="H878" i="7"/>
  <c r="P878" i="7" s="1"/>
  <c r="Q878" i="7" s="1"/>
  <c r="N999" i="7"/>
  <c r="N1003" i="7"/>
  <c r="I13" i="6"/>
  <c r="H52" i="7"/>
  <c r="H242" i="7"/>
  <c r="H762" i="7"/>
  <c r="N929" i="7"/>
  <c r="H138" i="7"/>
  <c r="I48" i="6"/>
  <c r="H196" i="7"/>
  <c r="N705" i="7"/>
  <c r="H377" i="7"/>
  <c r="H669" i="7"/>
  <c r="H813" i="7"/>
  <c r="I191" i="6"/>
  <c r="N995" i="7"/>
  <c r="H802" i="7"/>
  <c r="N846" i="7"/>
  <c r="H743" i="7"/>
  <c r="H962" i="7"/>
  <c r="H373" i="7"/>
  <c r="H501" i="7"/>
  <c r="H927" i="7"/>
  <c r="H247" i="7"/>
  <c r="H384" i="7"/>
  <c r="I118" i="6"/>
  <c r="I37" i="6"/>
  <c r="H839" i="7"/>
  <c r="H645" i="7"/>
  <c r="H609" i="7"/>
  <c r="H783" i="7"/>
  <c r="N938" i="7"/>
  <c r="I162" i="6"/>
  <c r="I57" i="6"/>
  <c r="I244" i="6"/>
  <c r="H439" i="7"/>
  <c r="N871" i="7"/>
  <c r="H166" i="7"/>
  <c r="N860" i="7"/>
  <c r="H435" i="7"/>
  <c r="H563" i="7"/>
  <c r="I281" i="6"/>
  <c r="H63" i="7"/>
  <c r="H740" i="7"/>
  <c r="N951" i="7"/>
  <c r="H673" i="7"/>
  <c r="H761" i="7"/>
  <c r="N998" i="7"/>
  <c r="H210" i="7"/>
  <c r="H457" i="7"/>
  <c r="H897" i="7"/>
  <c r="N899" i="7"/>
  <c r="H23" i="7"/>
  <c r="H573" i="7"/>
  <c r="N912" i="7"/>
  <c r="H976" i="7"/>
  <c r="H89" i="7"/>
  <c r="H164" i="7"/>
  <c r="N948" i="7"/>
  <c r="N746" i="7"/>
  <c r="H236" i="7"/>
  <c r="H624" i="7"/>
  <c r="H752" i="7"/>
  <c r="N856" i="7"/>
  <c r="I178" i="6"/>
  <c r="H170" i="7"/>
  <c r="H417" i="7"/>
  <c r="H180" i="7"/>
  <c r="H193" i="7"/>
  <c r="H394" i="7"/>
  <c r="H806" i="7"/>
  <c r="H854" i="7"/>
  <c r="N982" i="7"/>
  <c r="H623" i="7"/>
  <c r="H800" i="7"/>
  <c r="H842" i="7"/>
  <c r="N970" i="7"/>
  <c r="H498" i="7"/>
  <c r="H123" i="7"/>
  <c r="H597" i="7"/>
  <c r="H120" i="7"/>
  <c r="H231" i="7"/>
  <c r="H496" i="7"/>
  <c r="H83" i="7"/>
  <c r="H551" i="7"/>
  <c r="H692" i="7"/>
  <c r="H855" i="7"/>
  <c r="H612" i="7"/>
  <c r="H781" i="7"/>
  <c r="N745" i="7"/>
  <c r="H807" i="7"/>
  <c r="I397" i="6"/>
  <c r="N706" i="7"/>
  <c r="H443" i="7"/>
  <c r="H157" i="7"/>
  <c r="N716" i="7"/>
  <c r="H836" i="7"/>
  <c r="N964" i="7"/>
  <c r="H68" i="7"/>
  <c r="H650" i="7"/>
  <c r="H778" i="7"/>
  <c r="H515" i="7"/>
  <c r="H784" i="7"/>
  <c r="N936" i="7"/>
  <c r="H12" i="7"/>
  <c r="H526" i="7"/>
  <c r="H767" i="7"/>
  <c r="H846" i="7"/>
  <c r="P846" i="7" s="1"/>
  <c r="Q846" i="7" s="1"/>
  <c r="N962" i="7"/>
  <c r="H16" i="7"/>
  <c r="H136" i="7"/>
  <c r="N927" i="7"/>
  <c r="H512" i="7"/>
  <c r="H676" i="7"/>
  <c r="H276" i="7"/>
  <c r="H532" i="7"/>
  <c r="H773" i="7"/>
  <c r="H51" i="7"/>
  <c r="N853" i="7"/>
  <c r="H116" i="7"/>
  <c r="H208" i="7"/>
  <c r="I404" i="6"/>
  <c r="H525" i="7"/>
  <c r="I28" i="6"/>
  <c r="N817" i="7"/>
  <c r="H880" i="7"/>
  <c r="N944" i="7"/>
  <c r="I175" i="6"/>
  <c r="H281" i="7"/>
  <c r="H688" i="7"/>
  <c r="N888" i="7"/>
  <c r="I8" i="6"/>
  <c r="I72" i="6"/>
  <c r="H490" i="7"/>
  <c r="H731" i="7"/>
  <c r="N790" i="7"/>
  <c r="H822" i="7"/>
  <c r="N822" i="7"/>
  <c r="H950" i="7"/>
  <c r="N950" i="7"/>
  <c r="N816" i="7"/>
  <c r="H262" i="7"/>
  <c r="N798" i="7"/>
  <c r="N966" i="7"/>
  <c r="H987" i="7"/>
  <c r="H366" i="7"/>
  <c r="H558" i="7"/>
  <c r="H354" i="7"/>
  <c r="H786" i="7"/>
  <c r="N818" i="7"/>
  <c r="N942" i="7"/>
  <c r="H999" i="7"/>
  <c r="N710" i="7"/>
  <c r="H56" i="7"/>
  <c r="I9" i="6"/>
  <c r="I259" i="6"/>
  <c r="H431" i="7"/>
  <c r="H224" i="7"/>
  <c r="H308" i="7"/>
  <c r="I198" i="6"/>
  <c r="I96" i="6"/>
  <c r="I271" i="6"/>
  <c r="N760" i="7"/>
  <c r="H426" i="7"/>
  <c r="H997" i="7"/>
  <c r="H594" i="7"/>
  <c r="H810" i="7"/>
  <c r="N845" i="7"/>
  <c r="I183" i="6"/>
  <c r="N747" i="7"/>
  <c r="H302" i="7"/>
  <c r="H419" i="7"/>
  <c r="H78" i="7"/>
  <c r="H199" i="7"/>
  <c r="H400" i="7"/>
  <c r="I272" i="6"/>
  <c r="N720" i="7"/>
  <c r="I101" i="6"/>
  <c r="H95" i="7"/>
  <c r="H148" i="7"/>
  <c r="H951" i="7"/>
  <c r="P951" i="7" s="1"/>
  <c r="Q951" i="7" s="1"/>
  <c r="H195" i="7"/>
  <c r="H198" i="7"/>
  <c r="H456" i="7"/>
  <c r="H602" i="7"/>
  <c r="H117" i="7"/>
  <c r="H329" i="7"/>
  <c r="H169" i="7"/>
  <c r="H912" i="7"/>
  <c r="P912" i="7" s="1"/>
  <c r="Q912" i="7" s="1"/>
  <c r="H473" i="7"/>
  <c r="N913" i="7"/>
  <c r="H130" i="7"/>
  <c r="N911" i="7"/>
  <c r="H33" i="7"/>
  <c r="H857" i="7"/>
  <c r="H586" i="7"/>
  <c r="H382" i="7"/>
  <c r="H830" i="7"/>
  <c r="P830" i="7" s="1"/>
  <c r="Q830" i="7" s="1"/>
  <c r="N955" i="7"/>
  <c r="H221" i="7"/>
  <c r="H486" i="7"/>
  <c r="H727" i="7"/>
  <c r="H1001" i="7"/>
  <c r="I93" i="6"/>
  <c r="H167" i="7"/>
  <c r="H981" i="7"/>
  <c r="H211" i="7"/>
  <c r="H564" i="7"/>
  <c r="N741" i="7"/>
  <c r="I21" i="6"/>
  <c r="I377" i="6"/>
  <c r="H391" i="7"/>
  <c r="H519" i="7"/>
  <c r="H660" i="7"/>
  <c r="H268" i="7"/>
  <c r="H524" i="7"/>
  <c r="H191" i="7"/>
  <c r="H998" i="7"/>
  <c r="P998" i="7" s="1"/>
  <c r="Q998" i="7" s="1"/>
  <c r="I341" i="6"/>
  <c r="I222" i="6"/>
  <c r="N885" i="7"/>
  <c r="H479" i="7"/>
  <c r="N996" i="7"/>
  <c r="H891" i="7"/>
  <c r="P891" i="7" s="1"/>
  <c r="Q891" i="7" s="1"/>
  <c r="H282" i="7"/>
  <c r="N715" i="7"/>
  <c r="H334" i="7"/>
  <c r="H398" i="7"/>
  <c r="H252" i="7"/>
  <c r="H90" i="7"/>
  <c r="H509" i="7"/>
  <c r="H764" i="7"/>
  <c r="N773" i="7"/>
  <c r="I92" i="6"/>
  <c r="H265" i="7"/>
  <c r="I202" i="6"/>
  <c r="H228" i="7"/>
  <c r="H630" i="7"/>
  <c r="N879" i="7"/>
  <c r="H916" i="7"/>
  <c r="H234" i="7"/>
  <c r="H754" i="7"/>
  <c r="N921" i="7"/>
  <c r="H362" i="7"/>
  <c r="H819" i="7"/>
  <c r="I135" i="6"/>
  <c r="H258" i="7"/>
  <c r="H658" i="7"/>
  <c r="H241" i="7"/>
  <c r="I137" i="6"/>
  <c r="I161" i="6"/>
  <c r="I273" i="6"/>
  <c r="I401" i="6"/>
  <c r="I6" i="6"/>
  <c r="I73" i="6"/>
  <c r="I353" i="6"/>
  <c r="I228" i="6"/>
  <c r="I201" i="6"/>
  <c r="H35" i="7"/>
  <c r="H256" i="7"/>
  <c r="H421" i="7"/>
  <c r="H589" i="7"/>
  <c r="H184" i="7"/>
  <c r="N863" i="7"/>
  <c r="H288" i="7"/>
  <c r="I46" i="6"/>
  <c r="H477" i="7"/>
  <c r="H869" i="7"/>
  <c r="P869" i="7" s="1"/>
  <c r="Q869" i="7" s="1"/>
  <c r="H124" i="7"/>
  <c r="N740" i="7"/>
  <c r="H372" i="7"/>
  <c r="H795" i="7"/>
  <c r="I102" i="6"/>
  <c r="I283" i="6"/>
  <c r="I324" i="6"/>
  <c r="H365" i="7"/>
  <c r="H541" i="7"/>
  <c r="H933" i="7"/>
  <c r="N933" i="7"/>
  <c r="H823" i="7"/>
  <c r="H332" i="7"/>
  <c r="I124" i="6"/>
  <c r="I327" i="6"/>
  <c r="H585" i="7"/>
  <c r="H220" i="7"/>
  <c r="H287" i="7"/>
  <c r="N847" i="7"/>
  <c r="H637" i="7"/>
  <c r="N848" i="7"/>
  <c r="N976" i="7"/>
  <c r="I32" i="6"/>
  <c r="I399" i="6"/>
  <c r="I362" i="6"/>
  <c r="H401" i="7"/>
  <c r="H529" i="7"/>
  <c r="H674" i="7"/>
  <c r="H841" i="7"/>
  <c r="H283" i="7"/>
  <c r="H411" i="7"/>
  <c r="H680" i="7"/>
  <c r="H843" i="7"/>
  <c r="H269" i="7"/>
  <c r="H608" i="7"/>
  <c r="N821" i="7"/>
  <c r="H884" i="7"/>
  <c r="I68" i="6"/>
  <c r="I215" i="6"/>
  <c r="I115" i="6"/>
  <c r="I309" i="6"/>
  <c r="H36" i="7"/>
  <c r="H61" i="7"/>
  <c r="H226" i="7"/>
  <c r="H746" i="7"/>
  <c r="H355" i="7"/>
  <c r="H67" i="7"/>
  <c r="H911" i="7"/>
  <c r="H376" i="7"/>
  <c r="N801" i="7"/>
  <c r="N920" i="7"/>
  <c r="I287" i="6"/>
  <c r="H289" i="7"/>
  <c r="N857" i="7"/>
  <c r="H299" i="7"/>
  <c r="N859" i="7"/>
  <c r="H635" i="7"/>
  <c r="H763" i="7"/>
  <c r="N918" i="7"/>
  <c r="H245" i="7"/>
  <c r="H574" i="7"/>
  <c r="N800" i="7"/>
  <c r="H233" i="7"/>
  <c r="H613" i="7"/>
  <c r="N739" i="7"/>
  <c r="H294" i="7"/>
  <c r="H550" i="7"/>
  <c r="N727" i="7"/>
  <c r="N882" i="7"/>
  <c r="N1001" i="7"/>
  <c r="I130" i="6"/>
  <c r="I211" i="6"/>
  <c r="H66" i="7"/>
  <c r="H909" i="7"/>
  <c r="N909" i="7"/>
  <c r="I30" i="6"/>
  <c r="I25" i="6"/>
  <c r="I89" i="6"/>
  <c r="I385" i="6"/>
  <c r="I372" i="6"/>
  <c r="H55" i="7"/>
  <c r="H143" i="7"/>
  <c r="H293" i="7"/>
  <c r="H461" i="7"/>
  <c r="N861" i="7"/>
  <c r="H216" i="7"/>
  <c r="H463" i="7"/>
  <c r="H432" i="7"/>
  <c r="E406" i="6"/>
  <c r="E408" i="6"/>
  <c r="B11" i="11" s="1"/>
  <c r="I133" i="6"/>
  <c r="I224" i="6"/>
  <c r="H702" i="7"/>
  <c r="H935" i="7"/>
  <c r="H187" i="7"/>
  <c r="H452" i="7"/>
  <c r="H693" i="7"/>
  <c r="N757" i="7"/>
  <c r="I134" i="6"/>
  <c r="I260" i="6"/>
  <c r="H31" i="7"/>
  <c r="H413" i="7"/>
  <c r="H581" i="7"/>
  <c r="N766" i="7"/>
  <c r="H295" i="7"/>
  <c r="N983" i="7"/>
  <c r="H348" i="7"/>
  <c r="H828" i="7"/>
  <c r="H86" i="7"/>
  <c r="I123" i="6"/>
  <c r="I325" i="6"/>
  <c r="I278" i="6"/>
  <c r="H69" i="7"/>
  <c r="H634" i="7"/>
  <c r="H499" i="7"/>
  <c r="H640" i="7"/>
  <c r="N931" i="7"/>
  <c r="H24" i="7"/>
  <c r="H758" i="7"/>
  <c r="P758" i="7" s="1"/>
  <c r="Q758" i="7" s="1"/>
  <c r="H415" i="7"/>
  <c r="N975" i="7"/>
  <c r="H657" i="7"/>
  <c r="H864" i="7"/>
  <c r="N864" i="7"/>
  <c r="I112" i="6"/>
  <c r="I176" i="6"/>
  <c r="I159" i="6"/>
  <c r="I186" i="6"/>
  <c r="I188" i="6"/>
  <c r="H107" i="7"/>
  <c r="I114" i="6"/>
  <c r="I179" i="6"/>
  <c r="H34" i="7"/>
  <c r="I33" i="6"/>
  <c r="I97" i="6"/>
  <c r="H190" i="7"/>
  <c r="H710" i="7"/>
  <c r="P710" i="7" s="1"/>
  <c r="Q710" i="7" s="1"/>
  <c r="H877" i="7"/>
  <c r="I90" i="6"/>
  <c r="I387" i="6"/>
  <c r="I61" i="6"/>
  <c r="I264" i="6"/>
  <c r="H119" i="7"/>
  <c r="N782" i="7"/>
  <c r="H303" i="7"/>
  <c r="H863" i="7"/>
  <c r="P863" i="7" s="1"/>
  <c r="Q863" i="7" s="1"/>
  <c r="N991" i="7"/>
  <c r="H215" i="7"/>
  <c r="H352" i="7"/>
  <c r="I187" i="6"/>
  <c r="I192" i="6"/>
  <c r="I292" i="6"/>
  <c r="H147" i="7"/>
  <c r="H662" i="7"/>
  <c r="H471" i="7"/>
  <c r="H903" i="7"/>
  <c r="H171" i="7"/>
  <c r="H436" i="7"/>
  <c r="H614" i="7"/>
  <c r="H677" i="7"/>
  <c r="I14" i="6"/>
  <c r="N726" i="7"/>
  <c r="H396" i="7"/>
  <c r="I267" i="6"/>
  <c r="N925" i="7"/>
  <c r="N815" i="7"/>
  <c r="H815" i="7"/>
  <c r="H876" i="7"/>
  <c r="I60" i="6"/>
  <c r="I199" i="6"/>
  <c r="H54" i="7"/>
  <c r="I171" i="6"/>
  <c r="I293" i="6"/>
  <c r="H20" i="7"/>
  <c r="H53" i="7"/>
  <c r="H730" i="7"/>
  <c r="P730" i="7" s="1"/>
  <c r="Q730" i="7" s="1"/>
  <c r="H339" i="7"/>
  <c r="H595" i="7"/>
  <c r="H736" i="7"/>
  <c r="P736" i="7" s="1"/>
  <c r="Q736" i="7" s="1"/>
  <c r="I173" i="6"/>
  <c r="H568" i="7"/>
  <c r="H721" i="7"/>
  <c r="N721" i="7"/>
  <c r="H848" i="7"/>
  <c r="I143" i="6"/>
  <c r="I365" i="6"/>
  <c r="I234" i="6"/>
  <c r="I298" i="6"/>
  <c r="H154" i="7"/>
  <c r="H273" i="7"/>
  <c r="N841" i="7"/>
  <c r="H969" i="7"/>
  <c r="H112" i="7"/>
  <c r="H488" i="7"/>
  <c r="H685" i="7"/>
  <c r="N884" i="7"/>
  <c r="H948" i="7"/>
  <c r="P948" i="7" s="1"/>
  <c r="Q948" i="7" s="1"/>
  <c r="H70" i="7"/>
  <c r="I51" i="6"/>
  <c r="I181" i="6"/>
  <c r="I334" i="6"/>
  <c r="H345" i="7"/>
  <c r="N915" i="7"/>
  <c r="I297" i="6"/>
  <c r="H801" i="7"/>
  <c r="H920" i="7"/>
  <c r="H984" i="7"/>
  <c r="P984" i="7" s="1"/>
  <c r="Q984" i="7" s="1"/>
  <c r="I104" i="6"/>
  <c r="I23" i="6"/>
  <c r="I87" i="6"/>
  <c r="I253" i="6"/>
  <c r="N985" i="7"/>
  <c r="H427" i="7"/>
  <c r="H555" i="7"/>
  <c r="H859" i="7"/>
  <c r="H266" i="7"/>
  <c r="H318" i="7"/>
  <c r="H510" i="7"/>
  <c r="H751" i="7"/>
  <c r="N842" i="7"/>
  <c r="N906" i="7"/>
  <c r="H306" i="7"/>
  <c r="H675" i="7"/>
  <c r="N794" i="7"/>
  <c r="H894" i="7"/>
  <c r="N958" i="7"/>
  <c r="H788" i="7"/>
  <c r="H882" i="7"/>
  <c r="I58" i="6"/>
  <c r="I204" i="6"/>
  <c r="H222" i="7"/>
  <c r="H742" i="7"/>
  <c r="I180" i="6"/>
  <c r="I265" i="6"/>
  <c r="I184" i="6"/>
  <c r="H654" i="7"/>
  <c r="H335" i="7"/>
  <c r="N732" i="7"/>
  <c r="H895" i="7"/>
  <c r="I251" i="6"/>
  <c r="G408" i="6"/>
  <c r="D11" i="11" s="1"/>
  <c r="D13" i="11" s="1"/>
  <c r="G406" i="6"/>
  <c r="I345" i="6"/>
  <c r="H182" i="7"/>
  <c r="N917" i="7"/>
  <c r="H375" i="7"/>
  <c r="H503" i="7"/>
  <c r="H644" i="7"/>
  <c r="N772" i="7"/>
  <c r="N935" i="7"/>
  <c r="H260" i="7"/>
  <c r="H516" i="7"/>
  <c r="H757" i="7"/>
  <c r="N803" i="7"/>
  <c r="I185" i="6"/>
  <c r="H115" i="7"/>
  <c r="N981" i="7"/>
  <c r="N855" i="7"/>
  <c r="H412" i="7"/>
  <c r="N828" i="7"/>
  <c r="H892" i="7"/>
  <c r="I342" i="6"/>
  <c r="H133" i="7"/>
  <c r="H768" i="7"/>
  <c r="P768" i="7" s="1"/>
  <c r="Q768" i="7" s="1"/>
  <c r="H975" i="7"/>
  <c r="P975" i="7" s="1"/>
  <c r="Q975" i="7" s="1"/>
  <c r="H928" i="7"/>
  <c r="N873" i="7"/>
  <c r="H110" i="7"/>
  <c r="N875" i="7"/>
  <c r="H716" i="7"/>
  <c r="P716" i="7" s="1"/>
  <c r="Q716" i="7" s="1"/>
  <c r="I307" i="6"/>
  <c r="I252" i="6"/>
  <c r="H43" i="7"/>
  <c r="H309" i="7"/>
  <c r="I142" i="6"/>
  <c r="H782" i="7"/>
  <c r="P782" i="7" s="1"/>
  <c r="Q782" i="7" s="1"/>
  <c r="H991" i="7"/>
  <c r="P991" i="7" s="1"/>
  <c r="Q991" i="7" s="1"/>
  <c r="H416" i="7"/>
  <c r="H343" i="7"/>
  <c r="H235" i="7"/>
  <c r="H741" i="7"/>
  <c r="P741" i="7" s="1"/>
  <c r="Q741" i="7" s="1"/>
  <c r="N795" i="7"/>
  <c r="I149" i="6"/>
  <c r="H726" i="7"/>
  <c r="P726" i="7" s="1"/>
  <c r="Q726" i="7" s="1"/>
  <c r="H460" i="7"/>
  <c r="H925" i="7"/>
  <c r="N876" i="7"/>
  <c r="N940" i="7"/>
  <c r="H940" i="7"/>
  <c r="I43" i="6"/>
  <c r="I107" i="6"/>
  <c r="I326" i="6"/>
  <c r="I390" i="6"/>
  <c r="N897" i="7"/>
  <c r="H467" i="7"/>
  <c r="H847" i="7"/>
  <c r="I15" i="6"/>
  <c r="I79" i="6"/>
  <c r="I237" i="6"/>
  <c r="H25" i="7"/>
  <c r="H539" i="7"/>
  <c r="H971" i="7"/>
  <c r="N971" i="7"/>
  <c r="H575" i="7"/>
  <c r="N769" i="7"/>
  <c r="H1002" i="7"/>
  <c r="P1002" i="7" s="1"/>
  <c r="Q1002" i="7" s="1"/>
  <c r="I270" i="6"/>
  <c r="I398" i="6"/>
  <c r="N752" i="7"/>
  <c r="H915" i="7"/>
  <c r="H670" i="7"/>
  <c r="H576" i="7"/>
  <c r="H649" i="7"/>
  <c r="N733" i="7"/>
  <c r="I370" i="6"/>
  <c r="H545" i="7"/>
  <c r="H696" i="7"/>
  <c r="H458" i="7"/>
  <c r="H699" i="7"/>
  <c r="N763" i="7"/>
  <c r="N806" i="7"/>
  <c r="N854" i="7"/>
  <c r="H446" i="7"/>
  <c r="H687" i="7"/>
  <c r="N751" i="7"/>
  <c r="H906" i="7"/>
  <c r="N788" i="7"/>
  <c r="I62" i="6"/>
  <c r="I339" i="6"/>
  <c r="I113" i="6"/>
  <c r="I177" i="6"/>
  <c r="I332" i="6"/>
  <c r="I396" i="6"/>
  <c r="H59" i="7"/>
  <c r="H341" i="7"/>
  <c r="H18" i="7"/>
  <c r="I153" i="6"/>
  <c r="I257" i="6"/>
  <c r="I34" i="6"/>
  <c r="H861" i="7"/>
  <c r="N895" i="7"/>
  <c r="H304" i="7"/>
  <c r="F406" i="6"/>
  <c r="F408" i="6"/>
  <c r="C11" i="11" s="1"/>
  <c r="I312" i="6"/>
  <c r="I400" i="6"/>
  <c r="H349" i="7"/>
  <c r="H517" i="7"/>
  <c r="H140" i="7"/>
  <c r="H772" i="7"/>
  <c r="H324" i="7"/>
  <c r="H580" i="7"/>
  <c r="I54" i="6"/>
  <c r="H40" i="7"/>
  <c r="H766" i="7"/>
  <c r="H476" i="7"/>
  <c r="H357" i="7"/>
  <c r="H144" i="7"/>
  <c r="H652" i="7"/>
  <c r="H264" i="7"/>
  <c r="H520" i="7"/>
  <c r="H697" i="7"/>
  <c r="N781" i="7"/>
  <c r="N892" i="7"/>
  <c r="H956" i="7"/>
  <c r="I12" i="6"/>
  <c r="I231" i="6"/>
  <c r="I214" i="6"/>
  <c r="H5" i="7"/>
  <c r="H361" i="7"/>
  <c r="I126" i="6"/>
  <c r="N928" i="7"/>
  <c r="H992" i="7"/>
  <c r="I303" i="6"/>
  <c r="I250" i="6"/>
  <c r="I314" i="6"/>
  <c r="I378" i="6"/>
  <c r="H41" i="7"/>
  <c r="H105" i="7"/>
  <c r="H186" i="7"/>
  <c r="H315" i="7"/>
  <c r="I42" i="6"/>
  <c r="I38" i="6"/>
  <c r="H565" i="7"/>
  <c r="I225" i="6"/>
  <c r="I363" i="6"/>
  <c r="H559" i="7"/>
  <c r="H42" i="7"/>
  <c r="N903" i="7"/>
  <c r="H206" i="7"/>
  <c r="I232" i="6"/>
  <c r="H511" i="7"/>
  <c r="I262" i="6"/>
  <c r="H122" i="7"/>
  <c r="N797" i="7"/>
  <c r="I160" i="6"/>
  <c r="N969" i="7"/>
  <c r="N843" i="7"/>
  <c r="I395" i="6"/>
  <c r="H821" i="7"/>
  <c r="P821" i="7" s="1"/>
  <c r="Q821" i="7" s="1"/>
  <c r="I132" i="6"/>
  <c r="I343" i="6"/>
  <c r="H125" i="7"/>
  <c r="H618" i="7"/>
  <c r="I168" i="6"/>
  <c r="I381" i="6"/>
  <c r="I242" i="6"/>
  <c r="H985" i="7"/>
  <c r="P985" i="7" s="1"/>
  <c r="Q985" i="7" s="1"/>
  <c r="H181" i="7"/>
  <c r="H161" i="7"/>
  <c r="H739" i="7"/>
  <c r="P739" i="7" s="1"/>
  <c r="Q739" i="7" s="1"/>
  <c r="H958" i="7"/>
  <c r="P958" i="7" s="1"/>
  <c r="Q958" i="7" s="1"/>
  <c r="H422" i="7"/>
  <c r="N820" i="7"/>
  <c r="I49" i="6"/>
  <c r="H469" i="7"/>
  <c r="I106" i="6"/>
  <c r="I291" i="6"/>
  <c r="I288" i="6"/>
  <c r="H591" i="7"/>
  <c r="I86" i="6"/>
  <c r="H253" i="7"/>
  <c r="H803" i="7"/>
  <c r="I347" i="6"/>
  <c r="H246" i="7"/>
  <c r="H284" i="7"/>
  <c r="H540" i="7"/>
  <c r="I140" i="6"/>
  <c r="I359" i="6"/>
  <c r="I59" i="6"/>
  <c r="I197" i="6"/>
  <c r="N762" i="7"/>
  <c r="H929" i="7"/>
  <c r="P929" i="7" s="1"/>
  <c r="Q929" i="7" s="1"/>
  <c r="H588" i="7"/>
  <c r="N992" i="7"/>
  <c r="I31" i="6"/>
  <c r="I95" i="6"/>
  <c r="I269" i="6"/>
  <c r="N789" i="7"/>
  <c r="I286" i="6"/>
  <c r="H77" i="7"/>
  <c r="H305" i="7"/>
  <c r="H561" i="7"/>
  <c r="H706" i="7"/>
  <c r="H873" i="7"/>
  <c r="P873" i="7" s="1"/>
  <c r="Q873" i="7" s="1"/>
  <c r="H712" i="7"/>
  <c r="H875" i="7"/>
  <c r="P875" i="7" s="1"/>
  <c r="Q875" i="7" s="1"/>
  <c r="I77" i="6"/>
  <c r="I360" i="6"/>
  <c r="H445" i="7"/>
  <c r="H200" i="7"/>
  <c r="H544" i="7"/>
  <c r="H621" i="7"/>
  <c r="N836" i="7"/>
  <c r="N900" i="7"/>
  <c r="H900" i="7"/>
  <c r="I20" i="6"/>
  <c r="I84" i="6"/>
  <c r="I247" i="6"/>
  <c r="I350" i="6"/>
  <c r="H141" i="7"/>
  <c r="H945" i="7"/>
  <c r="N945" i="7"/>
  <c r="H259" i="7"/>
  <c r="I203" i="6"/>
  <c r="H151" i="7"/>
  <c r="H175" i="7"/>
  <c r="N813" i="7"/>
  <c r="H872" i="7"/>
  <c r="I39" i="6"/>
  <c r="I103" i="6"/>
  <c r="I194" i="6"/>
  <c r="H113" i="7"/>
  <c r="H202" i="7"/>
  <c r="H449" i="7"/>
  <c r="H212" i="7"/>
  <c r="H587" i="7"/>
  <c r="H346" i="7"/>
  <c r="H651" i="7"/>
  <c r="N779" i="7"/>
  <c r="N814" i="7"/>
  <c r="H870" i="7"/>
  <c r="N934" i="7"/>
  <c r="H995" i="7"/>
  <c r="P995" i="7" s="1"/>
  <c r="Q995" i="7" s="1"/>
  <c r="H462" i="7"/>
  <c r="H703" i="7"/>
  <c r="H808" i="7"/>
  <c r="N858" i="7"/>
  <c r="H922" i="7"/>
  <c r="H986" i="7"/>
  <c r="H185" i="7"/>
  <c r="H249" i="7"/>
  <c r="H514" i="7"/>
  <c r="N755" i="7"/>
  <c r="H755" i="7"/>
  <c r="N910" i="7"/>
  <c r="N974" i="7"/>
  <c r="H165" i="7"/>
  <c r="H438" i="7"/>
  <c r="H679" i="7"/>
  <c r="H834" i="7"/>
  <c r="P834" i="7" s="1"/>
  <c r="Q834" i="7" s="1"/>
  <c r="H898" i="7"/>
  <c r="I10" i="6"/>
  <c r="H64" i="7"/>
  <c r="I348" i="6"/>
  <c r="H11" i="7"/>
  <c r="H774" i="7"/>
  <c r="H941" i="7"/>
  <c r="I323" i="6"/>
  <c r="I41" i="6"/>
  <c r="I105" i="6"/>
  <c r="I289" i="6"/>
  <c r="I196" i="6"/>
  <c r="N901" i="7"/>
  <c r="H248" i="7"/>
  <c r="H320" i="7"/>
  <c r="I165" i="6"/>
  <c r="H19" i="7"/>
  <c r="H103" i="7"/>
  <c r="H389" i="7"/>
  <c r="H557" i="7"/>
  <c r="H957" i="7"/>
  <c r="H340" i="7"/>
  <c r="H596" i="7"/>
  <c r="I22" i="6"/>
  <c r="I249" i="6"/>
  <c r="H638" i="7"/>
  <c r="H853" i="7"/>
  <c r="H163" i="7"/>
  <c r="H428" i="7"/>
  <c r="N780" i="7"/>
  <c r="H560" i="7"/>
  <c r="H633" i="7"/>
  <c r="N717" i="7"/>
  <c r="N844" i="7"/>
  <c r="H908" i="7"/>
  <c r="N972" i="7"/>
  <c r="H85" i="7"/>
  <c r="H393" i="7"/>
  <c r="H833" i="7"/>
  <c r="H403" i="7"/>
  <c r="H531" i="7"/>
  <c r="N835" i="7"/>
  <c r="N1000" i="7"/>
  <c r="I128" i="6"/>
  <c r="I47" i="6"/>
  <c r="H28" i="7"/>
  <c r="H218" i="7"/>
  <c r="H465" i="7"/>
  <c r="N738" i="7"/>
  <c r="H905" i="7"/>
  <c r="P905" i="7" s="1"/>
  <c r="Q905" i="7" s="1"/>
  <c r="I233" i="6"/>
  <c r="H641" i="7"/>
  <c r="H729" i="7"/>
  <c r="H980" i="7"/>
  <c r="H93" i="7"/>
  <c r="H409" i="7"/>
  <c r="H851" i="7"/>
  <c r="H317" i="7"/>
  <c r="N824" i="7"/>
  <c r="I402" i="6"/>
  <c r="H353" i="7"/>
  <c r="H481" i="7"/>
  <c r="H491" i="7"/>
  <c r="H632" i="7"/>
  <c r="H225" i="7"/>
  <c r="H667" i="7"/>
  <c r="N886" i="7"/>
  <c r="H886" i="7"/>
  <c r="N923" i="7"/>
  <c r="H414" i="7"/>
  <c r="N810" i="7"/>
  <c r="H862" i="7"/>
  <c r="N990" i="7"/>
  <c r="H390" i="7"/>
  <c r="H631" i="7"/>
  <c r="N804" i="7"/>
  <c r="N914" i="7"/>
  <c r="H978" i="7"/>
  <c r="I355" i="6"/>
  <c r="H527" i="7"/>
  <c r="H219" i="7"/>
  <c r="H484" i="7"/>
  <c r="H725" i="7"/>
  <c r="I219" i="6"/>
  <c r="N943" i="7"/>
  <c r="I172" i="6"/>
  <c r="I155" i="6"/>
  <c r="I374" i="6"/>
  <c r="I63" i="6"/>
  <c r="I205" i="6"/>
  <c r="I346" i="6"/>
  <c r="H665" i="7"/>
  <c r="N749" i="7"/>
  <c r="N868" i="7"/>
  <c r="I318" i="6"/>
  <c r="I382" i="6"/>
  <c r="H145" i="7"/>
  <c r="H385" i="7"/>
  <c r="H513" i="7"/>
  <c r="N825" i="7"/>
  <c r="H267" i="7"/>
  <c r="H664" i="7"/>
  <c r="H827" i="7"/>
  <c r="H838" i="7"/>
  <c r="N902" i="7"/>
  <c r="H611" i="7"/>
  <c r="N735" i="7"/>
  <c r="H826" i="7"/>
  <c r="H418" i="7"/>
  <c r="H205" i="7"/>
  <c r="N775" i="7"/>
  <c r="H812" i="7"/>
  <c r="H993" i="7"/>
  <c r="H1003" i="7"/>
  <c r="F308" i="5"/>
  <c r="C15" i="11" s="1"/>
  <c r="F306" i="5"/>
  <c r="I67" i="6"/>
  <c r="I213" i="6"/>
  <c r="H254" i="7"/>
  <c r="H505" i="7"/>
  <c r="H600" i="7"/>
  <c r="N872" i="7"/>
  <c r="I56" i="6"/>
  <c r="N889" i="7"/>
  <c r="H118" i="7"/>
  <c r="H331" i="7"/>
  <c r="H410" i="7"/>
  <c r="H639" i="7"/>
  <c r="N703" i="7"/>
  <c r="N808" i="7"/>
  <c r="H858" i="7"/>
  <c r="P858" i="7" s="1"/>
  <c r="Q858" i="7" s="1"/>
  <c r="N986" i="7"/>
  <c r="H322" i="7"/>
  <c r="H450" i="7"/>
  <c r="H578" i="7"/>
  <c r="N802" i="7"/>
  <c r="H237" i="7"/>
  <c r="H502" i="7"/>
  <c r="N743" i="7"/>
  <c r="I129" i="6"/>
  <c r="I209" i="6"/>
  <c r="I220" i="6"/>
  <c r="I284" i="6"/>
  <c r="H75" i="7"/>
  <c r="I122" i="6"/>
  <c r="H50" i="7"/>
  <c r="I125" i="6"/>
  <c r="I216" i="6"/>
  <c r="H694" i="7"/>
  <c r="H901" i="7"/>
  <c r="H367" i="7"/>
  <c r="N750" i="7"/>
  <c r="N957" i="7"/>
  <c r="H404" i="7"/>
  <c r="H811" i="7"/>
  <c r="H10" i="7"/>
  <c r="I280" i="6"/>
  <c r="H455" i="7"/>
  <c r="N724" i="7"/>
  <c r="H887" i="7"/>
  <c r="P887" i="7" s="1"/>
  <c r="Q887" i="7" s="1"/>
  <c r="H227" i="7"/>
  <c r="H492" i="7"/>
  <c r="H257" i="7"/>
  <c r="H780" i="7"/>
  <c r="P780" i="7" s="1"/>
  <c r="Q780" i="7" s="1"/>
  <c r="H717" i="7"/>
  <c r="P717" i="7" s="1"/>
  <c r="Q717" i="7" s="1"/>
  <c r="H972" i="7"/>
  <c r="P972" i="7" s="1"/>
  <c r="Q972" i="7" s="1"/>
  <c r="H84" i="7"/>
  <c r="I230" i="6"/>
  <c r="I294" i="6"/>
  <c r="H149" i="7"/>
  <c r="H961" i="7"/>
  <c r="H156" i="7"/>
  <c r="I256" i="6"/>
  <c r="H238" i="7"/>
  <c r="H965" i="7"/>
  <c r="H472" i="7"/>
  <c r="H681" i="7"/>
  <c r="N765" i="7"/>
  <c r="N880" i="7"/>
  <c r="H1000" i="7"/>
  <c r="I64" i="6"/>
  <c r="I207" i="6"/>
  <c r="H62" i="7"/>
  <c r="H337" i="7"/>
  <c r="H126" i="7"/>
  <c r="H347" i="7"/>
  <c r="H475" i="7"/>
  <c r="H616" i="7"/>
  <c r="H907" i="7"/>
  <c r="H47" i="7"/>
  <c r="H879" i="7"/>
  <c r="H360" i="7"/>
  <c r="N799" i="7"/>
  <c r="N916" i="7"/>
  <c r="N980" i="7"/>
  <c r="I164" i="6"/>
  <c r="H6" i="7"/>
  <c r="I238" i="6"/>
  <c r="I302" i="6"/>
  <c r="H162" i="7"/>
  <c r="N977" i="7"/>
  <c r="H291" i="7"/>
  <c r="I296" i="6"/>
  <c r="H128" i="7"/>
  <c r="H620" i="7"/>
  <c r="H504" i="7"/>
  <c r="H610" i="7"/>
  <c r="H888" i="7"/>
  <c r="P888" i="7" s="1"/>
  <c r="Q888" i="7" s="1"/>
  <c r="H952" i="7"/>
  <c r="I351" i="6"/>
  <c r="I119" i="6"/>
  <c r="I317" i="6"/>
  <c r="H44" i="7"/>
  <c r="I274" i="6"/>
  <c r="I338" i="6"/>
  <c r="H65" i="7"/>
  <c r="N754" i="7"/>
  <c r="H921" i="7"/>
  <c r="P921" i="7" s="1"/>
  <c r="Q921" i="7" s="1"/>
  <c r="H244" i="7"/>
  <c r="H760" i="7"/>
  <c r="P760" i="7" s="1"/>
  <c r="Q760" i="7" s="1"/>
  <c r="H979" i="7"/>
  <c r="N731" i="7"/>
  <c r="H350" i="7"/>
  <c r="H478" i="7"/>
  <c r="H542" i="7"/>
  <c r="H719" i="7"/>
  <c r="N874" i="7"/>
  <c r="H938" i="7"/>
  <c r="H201" i="7"/>
  <c r="H274" i="7"/>
  <c r="H530" i="7"/>
  <c r="H771" i="7"/>
  <c r="P771" i="7" s="1"/>
  <c r="Q771" i="7" s="1"/>
  <c r="N862" i="7"/>
  <c r="N850" i="7"/>
  <c r="I275" i="6"/>
  <c r="I403" i="6"/>
  <c r="I236" i="6"/>
  <c r="I300" i="6"/>
  <c r="H678" i="7"/>
  <c r="H845" i="7"/>
  <c r="N973" i="7"/>
  <c r="I70" i="6"/>
  <c r="I321" i="6"/>
  <c r="H48" i="7"/>
  <c r="I110" i="6"/>
  <c r="I299" i="6"/>
  <c r="H381" i="7"/>
  <c r="H549" i="7"/>
  <c r="N734" i="7"/>
  <c r="N949" i="7"/>
  <c r="H152" i="7"/>
  <c r="N831" i="7"/>
  <c r="N959" i="7"/>
  <c r="H464" i="7"/>
  <c r="I379" i="6"/>
  <c r="H261" i="7"/>
  <c r="H829" i="7"/>
  <c r="N829" i="7"/>
  <c r="H567" i="7"/>
  <c r="H708" i="7"/>
  <c r="H292" i="7"/>
  <c r="H548" i="7"/>
  <c r="N819" i="7"/>
  <c r="I304" i="6"/>
  <c r="H686" i="7"/>
  <c r="H919" i="7"/>
  <c r="H179" i="7"/>
  <c r="H444" i="7"/>
  <c r="I94" i="6"/>
  <c r="H718" i="7"/>
  <c r="H653" i="7"/>
  <c r="H924" i="7"/>
  <c r="I310" i="6"/>
  <c r="H178" i="7"/>
  <c r="H425" i="7"/>
  <c r="H865" i="7"/>
  <c r="H307" i="7"/>
  <c r="N704" i="7"/>
  <c r="N867" i="7"/>
  <c r="H397" i="7"/>
  <c r="H617" i="7"/>
  <c r="N832" i="7"/>
  <c r="H896" i="7"/>
  <c r="I144" i="6"/>
  <c r="I367" i="6"/>
  <c r="I127" i="6"/>
  <c r="I333" i="6"/>
  <c r="H137" i="7"/>
  <c r="N937" i="7"/>
  <c r="N776" i="7"/>
  <c r="H159" i="7"/>
  <c r="H994" i="7"/>
  <c r="I35" i="6"/>
  <c r="I99" i="6"/>
  <c r="I277" i="6"/>
  <c r="H4" i="7"/>
  <c r="H45" i="7"/>
  <c r="H109" i="7"/>
  <c r="H441" i="7"/>
  <c r="H881" i="7"/>
  <c r="H204" i="7"/>
  <c r="N883" i="7"/>
  <c r="H883" i="7"/>
  <c r="I384" i="6"/>
  <c r="H748" i="7"/>
  <c r="P748" i="7" s="1"/>
  <c r="Q748" i="7" s="1"/>
  <c r="H312" i="7"/>
  <c r="H552" i="7"/>
  <c r="H625" i="7"/>
  <c r="H713" i="7"/>
  <c r="I354" i="6"/>
  <c r="H953" i="7"/>
  <c r="H395" i="7"/>
  <c r="H523" i="7"/>
  <c r="N827" i="7"/>
  <c r="H378" i="7"/>
  <c r="H442" i="7"/>
  <c r="N987" i="7"/>
  <c r="H229" i="7"/>
  <c r="H671" i="7"/>
  <c r="H890" i="7"/>
  <c r="P890" i="7" s="1"/>
  <c r="Q890" i="7" s="1"/>
  <c r="N954" i="7"/>
  <c r="H947" i="7"/>
  <c r="H482" i="7"/>
  <c r="H659" i="7"/>
  <c r="N723" i="7"/>
  <c r="N786" i="7"/>
  <c r="H818" i="7"/>
  <c r="P818" i="7" s="1"/>
  <c r="Q818" i="7" s="1"/>
  <c r="H406" i="7"/>
  <c r="H470" i="7"/>
  <c r="H647" i="7"/>
  <c r="H711" i="7"/>
  <c r="N812" i="7"/>
  <c r="H930" i="7"/>
  <c r="N930" i="7"/>
  <c r="H571" i="7"/>
  <c r="N712" i="7"/>
  <c r="H789" i="7"/>
  <c r="I148" i="6"/>
  <c r="I375" i="6"/>
  <c r="H13" i="7"/>
  <c r="N778" i="7"/>
  <c r="H146" i="7"/>
  <c r="H656" i="7"/>
  <c r="N784" i="7"/>
  <c r="I200" i="6"/>
  <c r="H440" i="7"/>
  <c r="N753" i="7"/>
  <c r="H996" i="7"/>
  <c r="P996" i="7" s="1"/>
  <c r="Q996" i="7" s="1"/>
  <c r="H46" i="7"/>
  <c r="H49" i="7"/>
  <c r="H577" i="7"/>
  <c r="H722" i="7"/>
  <c r="P722" i="7" s="1"/>
  <c r="Q722" i="7" s="1"/>
  <c r="H889" i="7"/>
  <c r="N728" i="7"/>
  <c r="H538" i="7"/>
  <c r="H779" i="7"/>
  <c r="H814" i="7"/>
  <c r="N870" i="7"/>
  <c r="H934" i="7"/>
  <c r="H197" i="7"/>
  <c r="H270" i="7"/>
  <c r="H590" i="7"/>
  <c r="N922" i="7"/>
  <c r="H386" i="7"/>
  <c r="H627" i="7"/>
  <c r="H974" i="7"/>
  <c r="P974" i="7" s="1"/>
  <c r="Q974" i="7" s="1"/>
  <c r="H310" i="7"/>
  <c r="H566" i="7"/>
  <c r="H796" i="7"/>
  <c r="I146" i="6"/>
  <c r="I243" i="6"/>
  <c r="H98" i="7"/>
  <c r="I65" i="6"/>
  <c r="I337" i="6"/>
  <c r="H139" i="7"/>
  <c r="N774" i="7"/>
  <c r="N941" i="7"/>
  <c r="I235" i="6"/>
  <c r="I329" i="6"/>
  <c r="I308" i="6"/>
  <c r="H174" i="7"/>
  <c r="H495" i="7"/>
  <c r="H636" i="7"/>
  <c r="N764" i="7"/>
  <c r="H183" i="7"/>
  <c r="H8" i="7"/>
  <c r="H750" i="7"/>
  <c r="H160" i="7"/>
  <c r="H279" i="7"/>
  <c r="H967" i="7"/>
  <c r="H203" i="7"/>
  <c r="H468" i="7"/>
  <c r="N709" i="7"/>
  <c r="H709" i="7"/>
  <c r="I166" i="6"/>
  <c r="I368" i="6"/>
  <c r="H285" i="7"/>
  <c r="H583" i="7"/>
  <c r="H724" i="7"/>
  <c r="P724" i="7" s="1"/>
  <c r="Q724" i="7" s="1"/>
  <c r="H300" i="7"/>
  <c r="H556" i="7"/>
  <c r="I141" i="6"/>
  <c r="H793" i="7"/>
  <c r="N908" i="7"/>
  <c r="I156" i="6"/>
  <c r="I391" i="6"/>
  <c r="I139" i="6"/>
  <c r="I357" i="6"/>
  <c r="N833" i="7"/>
  <c r="H275" i="7"/>
  <c r="H672" i="7"/>
  <c r="H835" i="7"/>
  <c r="P835" i="7" s="1"/>
  <c r="Q835" i="7" s="1"/>
  <c r="N963" i="7"/>
  <c r="N965" i="7"/>
  <c r="H543" i="7"/>
  <c r="H207" i="7"/>
  <c r="I266" i="6"/>
  <c r="I330" i="6"/>
  <c r="I394" i="6"/>
  <c r="H57" i="7"/>
  <c r="H593" i="7"/>
  <c r="H738" i="7"/>
  <c r="H572" i="7"/>
  <c r="N729" i="7"/>
  <c r="H799" i="7"/>
  <c r="P799" i="7" s="1"/>
  <c r="Q799" i="7" s="1"/>
  <c r="H852" i="7"/>
  <c r="I100" i="6"/>
  <c r="I147" i="6"/>
  <c r="I373" i="6"/>
  <c r="H29" i="7"/>
  <c r="H682" i="7"/>
  <c r="H849" i="7"/>
  <c r="N849" i="7"/>
  <c r="H977" i="7"/>
  <c r="H172" i="7"/>
  <c r="H547" i="7"/>
  <c r="N851" i="7"/>
  <c r="H239" i="7"/>
  <c r="H689" i="7"/>
  <c r="H777" i="7"/>
  <c r="N952" i="7"/>
  <c r="I136" i="6"/>
  <c r="H129" i="7"/>
  <c r="H626" i="7"/>
  <c r="H134" i="7"/>
  <c r="H363" i="7"/>
  <c r="H298" i="7"/>
  <c r="H554" i="7"/>
  <c r="H790" i="7"/>
  <c r="P790" i="7" s="1"/>
  <c r="Q790" i="7" s="1"/>
  <c r="H923" i="7"/>
  <c r="H286" i="7"/>
  <c r="H603" i="7"/>
  <c r="H655" i="7"/>
  <c r="N719" i="7"/>
  <c r="H874" i="7"/>
  <c r="P874" i="7" s="1"/>
  <c r="Q874" i="7" s="1"/>
  <c r="N997" i="7"/>
  <c r="H338" i="7"/>
  <c r="H707" i="7"/>
  <c r="N707" i="7"/>
  <c r="H926" i="7"/>
  <c r="H990" i="7"/>
  <c r="P990" i="7" s="1"/>
  <c r="Q990" i="7" s="1"/>
  <c r="H189" i="7"/>
  <c r="H326" i="7"/>
  <c r="H454" i="7"/>
  <c r="H582" i="7"/>
  <c r="N759" i="7"/>
  <c r="N978" i="7"/>
  <c r="I26" i="6"/>
  <c r="I145" i="6"/>
  <c r="I241" i="6"/>
  <c r="I364" i="6"/>
  <c r="H27" i="7"/>
  <c r="H277" i="7"/>
  <c r="H973" i="7"/>
  <c r="I157" i="6"/>
  <c r="I328" i="6"/>
  <c r="H99" i="7"/>
  <c r="H949" i="7"/>
  <c r="P949" i="7" s="1"/>
  <c r="Q949" i="7" s="1"/>
  <c r="H831" i="7"/>
  <c r="H528" i="7"/>
  <c r="I217" i="6"/>
  <c r="I356" i="6"/>
  <c r="H127" i="7"/>
  <c r="H429" i="7"/>
  <c r="N708" i="7"/>
  <c r="H871" i="7"/>
  <c r="P871" i="7" s="1"/>
  <c r="Q871" i="7" s="1"/>
  <c r="H356" i="7"/>
  <c r="H787" i="7"/>
  <c r="I66" i="6"/>
  <c r="I117" i="6"/>
  <c r="I208" i="6"/>
  <c r="H71" i="7"/>
  <c r="H893" i="7"/>
  <c r="H487" i="7"/>
  <c r="H628" i="7"/>
  <c r="N756" i="7"/>
  <c r="H243" i="7"/>
  <c r="H508" i="7"/>
  <c r="H392" i="7"/>
  <c r="H584" i="7"/>
  <c r="N737" i="7"/>
  <c r="H988" i="7"/>
  <c r="I44" i="6"/>
  <c r="I108" i="6"/>
  <c r="H553" i="7"/>
  <c r="H168" i="7"/>
  <c r="H684" i="7"/>
  <c r="H536" i="7"/>
  <c r="H701" i="7"/>
  <c r="N896" i="7"/>
  <c r="H960" i="7"/>
  <c r="P960" i="7" s="1"/>
  <c r="Q960" i="7" s="1"/>
  <c r="I16" i="6"/>
  <c r="I80" i="6"/>
  <c r="I239" i="6"/>
  <c r="H60" i="7"/>
  <c r="I218" i="6"/>
  <c r="I282" i="6"/>
  <c r="H497" i="7"/>
  <c r="H642" i="7"/>
  <c r="H255" i="7"/>
  <c r="H648" i="7"/>
  <c r="I158" i="6"/>
  <c r="H131" i="7"/>
  <c r="H447" i="7"/>
  <c r="H424" i="7"/>
  <c r="H809" i="7"/>
  <c r="P809" i="7" s="1"/>
  <c r="Q809" i="7" s="1"/>
  <c r="N994" i="7"/>
  <c r="I116" i="6"/>
  <c r="I311" i="6"/>
  <c r="I254" i="6"/>
  <c r="H194" i="7"/>
  <c r="H569" i="7"/>
  <c r="H114" i="7"/>
  <c r="N713" i="7"/>
  <c r="N791" i="7"/>
  <c r="H840" i="7"/>
  <c r="P840" i="7" s="1"/>
  <c r="Q840" i="7" s="1"/>
  <c r="N968" i="7"/>
  <c r="I152" i="6"/>
  <c r="I7" i="6"/>
  <c r="I71" i="6"/>
  <c r="I221" i="6"/>
  <c r="I290" i="6"/>
  <c r="H17" i="7"/>
  <c r="H81" i="7"/>
  <c r="H150" i="7"/>
  <c r="H177" i="7"/>
  <c r="H683" i="7"/>
  <c r="H798" i="7"/>
  <c r="P798" i="7" s="1"/>
  <c r="Q798" i="7" s="1"/>
  <c r="H902" i="7"/>
  <c r="P902" i="7" s="1"/>
  <c r="Q902" i="7" s="1"/>
  <c r="H430" i="7"/>
  <c r="H494" i="7"/>
  <c r="N792" i="7"/>
  <c r="H792" i="7"/>
  <c r="H954" i="7"/>
  <c r="N947" i="7"/>
  <c r="H290" i="7"/>
  <c r="H723" i="7"/>
  <c r="P723" i="7" s="1"/>
  <c r="Q723" i="7" s="1"/>
  <c r="H942" i="7"/>
  <c r="P942" i="7" s="1"/>
  <c r="Q942" i="7" s="1"/>
  <c r="H342" i="7"/>
  <c r="H598" i="7"/>
  <c r="N866" i="7"/>
  <c r="N993" i="7"/>
  <c r="E306" i="5"/>
  <c r="E308" i="5"/>
  <c r="B15" i="11" s="1"/>
  <c r="B17" i="11" s="1"/>
  <c r="I120" i="6"/>
  <c r="I319" i="6"/>
  <c r="I258" i="6"/>
  <c r="I322" i="6"/>
  <c r="I386" i="6"/>
  <c r="H691" i="7"/>
  <c r="H910" i="7"/>
  <c r="P910" i="7" s="1"/>
  <c r="Q910" i="7" s="1"/>
  <c r="H374" i="7"/>
  <c r="H615" i="7"/>
  <c r="I74" i="6"/>
  <c r="I82" i="6"/>
  <c r="I371" i="6"/>
  <c r="H646" i="7"/>
  <c r="I50" i="6"/>
  <c r="I169" i="6"/>
  <c r="I78" i="6"/>
  <c r="I315" i="6"/>
  <c r="H230" i="7"/>
  <c r="H535" i="7"/>
  <c r="N839" i="7"/>
  <c r="N967" i="7"/>
  <c r="N811" i="7"/>
  <c r="H104" i="7"/>
  <c r="H453" i="7"/>
  <c r="H364" i="7"/>
  <c r="I11" i="6"/>
  <c r="I75" i="6"/>
  <c r="I229" i="6"/>
  <c r="I358" i="6"/>
  <c r="I331" i="6"/>
  <c r="I335" i="6"/>
  <c r="H121" i="7"/>
  <c r="N744" i="7"/>
  <c r="H173" i="7"/>
  <c r="N852" i="7"/>
  <c r="I19" i="6"/>
  <c r="I83" i="6"/>
  <c r="I245" i="6"/>
  <c r="H100" i="7"/>
  <c r="I366" i="6"/>
  <c r="I55" i="6"/>
  <c r="I189" i="6"/>
  <c r="N783" i="7"/>
  <c r="I18" i="6"/>
  <c r="I98" i="6"/>
  <c r="I17" i="6"/>
  <c r="I81" i="6"/>
  <c r="H91" i="7"/>
  <c r="H405" i="7"/>
  <c r="H533" i="7"/>
  <c r="I227" i="6"/>
  <c r="H82" i="7"/>
  <c r="I121" i="6"/>
  <c r="I193" i="6"/>
  <c r="I212" i="6"/>
  <c r="I29" i="6"/>
  <c r="I393" i="6"/>
  <c r="H734" i="7"/>
  <c r="H271" i="7"/>
  <c r="H959" i="7"/>
  <c r="H272" i="7"/>
  <c r="I150" i="6"/>
  <c r="I69" i="6"/>
  <c r="H622" i="7"/>
  <c r="H155" i="7"/>
  <c r="H420" i="7"/>
  <c r="H606" i="7"/>
  <c r="H661" i="7"/>
  <c r="N725" i="7"/>
  <c r="H74" i="7"/>
  <c r="I313" i="6"/>
  <c r="H325" i="7"/>
  <c r="H493" i="7"/>
  <c r="N893" i="7"/>
  <c r="H132" i="7"/>
  <c r="H359" i="7"/>
  <c r="H756" i="7"/>
  <c r="H316" i="7"/>
  <c r="N718" i="7"/>
  <c r="H943" i="7"/>
  <c r="H737" i="7"/>
  <c r="P737" i="7" s="1"/>
  <c r="Q737" i="7" s="1"/>
  <c r="N924" i="7"/>
  <c r="N988" i="7"/>
  <c r="I295" i="6"/>
  <c r="H22" i="7"/>
  <c r="I27" i="6"/>
  <c r="I91" i="6"/>
  <c r="I261" i="6"/>
  <c r="I246" i="6"/>
  <c r="H37" i="7"/>
  <c r="H698" i="7"/>
  <c r="N865" i="7"/>
  <c r="H188" i="7"/>
  <c r="H704" i="7"/>
  <c r="P704" i="7" s="1"/>
  <c r="Q704" i="7" s="1"/>
  <c r="N785" i="7"/>
  <c r="H770" i="7"/>
  <c r="P770" i="7" s="1"/>
  <c r="Q770" i="7" s="1"/>
  <c r="H776" i="7"/>
  <c r="N837" i="7"/>
  <c r="H868" i="7"/>
  <c r="H38" i="7"/>
  <c r="I163" i="6"/>
  <c r="N881" i="7"/>
  <c r="H323" i="7"/>
  <c r="H579" i="7"/>
  <c r="H720" i="7"/>
  <c r="H485" i="7"/>
  <c r="H232" i="7"/>
  <c r="H791" i="7"/>
  <c r="H904" i="7"/>
  <c r="I383" i="6"/>
  <c r="I349" i="6"/>
  <c r="H76" i="7"/>
  <c r="N953" i="7"/>
  <c r="H546" i="7"/>
  <c r="G308" i="5"/>
  <c r="D15" i="11" s="1"/>
  <c r="D17" i="11" s="1"/>
  <c r="G306" i="5"/>
  <c r="P787" i="7" l="1"/>
  <c r="Q787" i="7" s="1"/>
  <c r="P926" i="7"/>
  <c r="Q926" i="7" s="1"/>
  <c r="P777" i="7"/>
  <c r="Q777" i="7" s="1"/>
  <c r="P796" i="7"/>
  <c r="Q796" i="7" s="1"/>
  <c r="D19" i="11"/>
  <c r="P943" i="7"/>
  <c r="Q943" i="7" s="1"/>
  <c r="P959" i="7"/>
  <c r="Q959" i="7" s="1"/>
  <c r="P734" i="7"/>
  <c r="Q734" i="7" s="1"/>
  <c r="P923" i="7"/>
  <c r="Q923" i="7" s="1"/>
  <c r="P738" i="7"/>
  <c r="Q738" i="7" s="1"/>
  <c r="P779" i="7"/>
  <c r="Q779" i="7" s="1"/>
  <c r="P919" i="7"/>
  <c r="Q919" i="7" s="1"/>
  <c r="P845" i="7"/>
  <c r="Q845" i="7" s="1"/>
  <c r="P938" i="7"/>
  <c r="Q938" i="7" s="1"/>
  <c r="P1003" i="7"/>
  <c r="Q1003" i="7" s="1"/>
  <c r="P826" i="7"/>
  <c r="Q826" i="7" s="1"/>
  <c r="P838" i="7"/>
  <c r="Q838" i="7" s="1"/>
  <c r="P956" i="7"/>
  <c r="Q956" i="7" s="1"/>
  <c r="P894" i="7"/>
  <c r="Q894" i="7" s="1"/>
  <c r="P761" i="7"/>
  <c r="Q761" i="7" s="1"/>
  <c r="P904" i="7"/>
  <c r="Q904" i="7" s="1"/>
  <c r="P720" i="7"/>
  <c r="Q720" i="7" s="1"/>
  <c r="P868" i="7"/>
  <c r="Q868" i="7" s="1"/>
  <c r="P776" i="7"/>
  <c r="Q776" i="7" s="1"/>
  <c r="P756" i="7"/>
  <c r="Q756" i="7" s="1"/>
  <c r="P831" i="7"/>
  <c r="Q831" i="7" s="1"/>
  <c r="P793" i="7"/>
  <c r="Q793" i="7" s="1"/>
  <c r="P750" i="7"/>
  <c r="Q750" i="7" s="1"/>
  <c r="P934" i="7"/>
  <c r="Q934" i="7" s="1"/>
  <c r="P814" i="7"/>
  <c r="Q814" i="7" s="1"/>
  <c r="P889" i="7"/>
  <c r="Q889" i="7" s="1"/>
  <c r="P789" i="7"/>
  <c r="Q789" i="7" s="1"/>
  <c r="P711" i="7"/>
  <c r="Q711" i="7" s="1"/>
  <c r="P979" i="7"/>
  <c r="Q979" i="7" s="1"/>
  <c r="P879" i="7"/>
  <c r="Q879" i="7" s="1"/>
  <c r="P907" i="7"/>
  <c r="Q907" i="7" s="1"/>
  <c r="P961" i="7"/>
  <c r="Q961" i="7" s="1"/>
  <c r="P853" i="7"/>
  <c r="Q853" i="7" s="1"/>
  <c r="P898" i="7"/>
  <c r="Q898" i="7" s="1"/>
  <c r="P945" i="7"/>
  <c r="Q945" i="7" s="1"/>
  <c r="P900" i="7"/>
  <c r="Q900" i="7" s="1"/>
  <c r="P706" i="7"/>
  <c r="Q706" i="7" s="1"/>
  <c r="P772" i="7"/>
  <c r="Q772" i="7" s="1"/>
  <c r="P861" i="7"/>
  <c r="Q861" i="7" s="1"/>
  <c r="P906" i="7"/>
  <c r="Q906" i="7" s="1"/>
  <c r="P915" i="7"/>
  <c r="Q915" i="7" s="1"/>
  <c r="P847" i="7"/>
  <c r="Q847" i="7" s="1"/>
  <c r="P925" i="7"/>
  <c r="Q925" i="7" s="1"/>
  <c r="P742" i="7"/>
  <c r="Q742" i="7" s="1"/>
  <c r="P882" i="7"/>
  <c r="Q882" i="7" s="1"/>
  <c r="P920" i="7"/>
  <c r="Q920" i="7" s="1"/>
  <c r="P848" i="7"/>
  <c r="Q848" i="7" s="1"/>
  <c r="P721" i="7"/>
  <c r="Q721" i="7" s="1"/>
  <c r="P877" i="7"/>
  <c r="Q877" i="7" s="1"/>
  <c r="P909" i="7"/>
  <c r="Q909" i="7" s="1"/>
  <c r="P911" i="7"/>
  <c r="Q911" i="7" s="1"/>
  <c r="P823" i="7"/>
  <c r="Q823" i="7" s="1"/>
  <c r="P933" i="7"/>
  <c r="Q933" i="7" s="1"/>
  <c r="P999" i="7"/>
  <c r="Q999" i="7" s="1"/>
  <c r="P989" i="7"/>
  <c r="Q989" i="7" s="1"/>
  <c r="P930" i="7"/>
  <c r="Q930" i="7" s="1"/>
  <c r="P791" i="7"/>
  <c r="Q791" i="7" s="1"/>
  <c r="P954" i="7"/>
  <c r="Q954" i="7" s="1"/>
  <c r="P973" i="7"/>
  <c r="Q973" i="7" s="1"/>
  <c r="P977" i="7"/>
  <c r="Q977" i="7" s="1"/>
  <c r="P1000" i="7"/>
  <c r="Q1000" i="7" s="1"/>
  <c r="P901" i="7"/>
  <c r="Q901" i="7" s="1"/>
  <c r="P803" i="7"/>
  <c r="Q803" i="7" s="1"/>
  <c r="P766" i="7"/>
  <c r="Q766" i="7" s="1"/>
  <c r="P757" i="7"/>
  <c r="Q757" i="7" s="1"/>
  <c r="P859" i="7"/>
  <c r="Q859" i="7" s="1"/>
  <c r="P801" i="7"/>
  <c r="Q801" i="7" s="1"/>
  <c r="P746" i="7"/>
  <c r="Q746" i="7" s="1"/>
  <c r="P767" i="7"/>
  <c r="Q767" i="7" s="1"/>
  <c r="P807" i="7"/>
  <c r="Q807" i="7" s="1"/>
  <c r="P792" i="7"/>
  <c r="Q792" i="7" s="1"/>
  <c r="P971" i="7"/>
  <c r="Q971" i="7" s="1"/>
  <c r="P886" i="7"/>
  <c r="Q886" i="7" s="1"/>
  <c r="P893" i="7"/>
  <c r="Q893" i="7" s="1"/>
  <c r="P953" i="7"/>
  <c r="Q953" i="7" s="1"/>
  <c r="P713" i="7"/>
  <c r="Q713" i="7" s="1"/>
  <c r="P883" i="7"/>
  <c r="Q883" i="7" s="1"/>
  <c r="P896" i="7"/>
  <c r="Q896" i="7" s="1"/>
  <c r="P829" i="7"/>
  <c r="Q829" i="7" s="1"/>
  <c r="P952" i="7"/>
  <c r="Q952" i="7" s="1"/>
  <c r="P965" i="7"/>
  <c r="Q965" i="7" s="1"/>
  <c r="P811" i="7"/>
  <c r="Q811" i="7" s="1"/>
  <c r="P993" i="7"/>
  <c r="Q993" i="7" s="1"/>
  <c r="P827" i="7"/>
  <c r="Q827" i="7" s="1"/>
  <c r="P725" i="7"/>
  <c r="Q725" i="7" s="1"/>
  <c r="P851" i="7"/>
  <c r="Q851" i="7" s="1"/>
  <c r="P729" i="7"/>
  <c r="Q729" i="7" s="1"/>
  <c r="P833" i="7"/>
  <c r="Q833" i="7" s="1"/>
  <c r="P908" i="7"/>
  <c r="Q908" i="7" s="1"/>
  <c r="P957" i="7"/>
  <c r="Q957" i="7" s="1"/>
  <c r="P941" i="7"/>
  <c r="Q941" i="7" s="1"/>
  <c r="P986" i="7"/>
  <c r="Q986" i="7" s="1"/>
  <c r="P703" i="7"/>
  <c r="Q703" i="7" s="1"/>
  <c r="P870" i="7"/>
  <c r="Q870" i="7" s="1"/>
  <c r="P988" i="7"/>
  <c r="Q988" i="7" s="1"/>
  <c r="P707" i="7"/>
  <c r="Q707" i="7" s="1"/>
  <c r="P849" i="7"/>
  <c r="Q849" i="7" s="1"/>
  <c r="P852" i="7"/>
  <c r="Q852" i="7" s="1"/>
  <c r="P709" i="7"/>
  <c r="Q709" i="7" s="1"/>
  <c r="P967" i="7"/>
  <c r="Q967" i="7" s="1"/>
  <c r="P947" i="7"/>
  <c r="Q947" i="7" s="1"/>
  <c r="P881" i="7"/>
  <c r="Q881" i="7" s="1"/>
  <c r="P994" i="7"/>
  <c r="Q994" i="7" s="1"/>
  <c r="P865" i="7"/>
  <c r="Q865" i="7" s="1"/>
  <c r="P924" i="7"/>
  <c r="Q924" i="7" s="1"/>
  <c r="P718" i="7"/>
  <c r="Q718" i="7" s="1"/>
  <c r="P708" i="7"/>
  <c r="Q708" i="7" s="1"/>
  <c r="P719" i="7"/>
  <c r="Q719" i="7" s="1"/>
  <c r="P812" i="7"/>
  <c r="Q812" i="7" s="1"/>
  <c r="P978" i="7"/>
  <c r="Q978" i="7" s="1"/>
  <c r="P862" i="7"/>
  <c r="Q862" i="7" s="1"/>
  <c r="P980" i="7"/>
  <c r="Q980" i="7" s="1"/>
  <c r="P774" i="7"/>
  <c r="Q774" i="7" s="1"/>
  <c r="P755" i="7"/>
  <c r="Q755" i="7" s="1"/>
  <c r="P922" i="7"/>
  <c r="Q922" i="7" s="1"/>
  <c r="P808" i="7"/>
  <c r="Q808" i="7" s="1"/>
  <c r="P872" i="7"/>
  <c r="Q872" i="7" s="1"/>
  <c r="P712" i="7"/>
  <c r="Q712" i="7" s="1"/>
  <c r="P928" i="7"/>
  <c r="Q928" i="7" s="1"/>
  <c r="P969" i="7"/>
  <c r="Q969" i="7" s="1"/>
  <c r="P876" i="7"/>
  <c r="Q876" i="7" s="1"/>
  <c r="P903" i="7"/>
  <c r="Q903" i="7" s="1"/>
  <c r="P828" i="7"/>
  <c r="Q828" i="7" s="1"/>
  <c r="P935" i="7"/>
  <c r="Q935" i="7" s="1"/>
  <c r="P763" i="7"/>
  <c r="Q763" i="7" s="1"/>
  <c r="P795" i="7"/>
  <c r="Q795" i="7" s="1"/>
  <c r="P754" i="7"/>
  <c r="Q754" i="7" s="1"/>
  <c r="P916" i="7"/>
  <c r="Q916" i="7" s="1"/>
  <c r="P764" i="7"/>
  <c r="Q764" i="7" s="1"/>
  <c r="P981" i="7"/>
  <c r="Q981" i="7" s="1"/>
  <c r="P727" i="7"/>
  <c r="Q727" i="7" s="1"/>
  <c r="P880" i="7"/>
  <c r="Q880" i="7" s="1"/>
  <c r="P842" i="7"/>
  <c r="Q842" i="7" s="1"/>
  <c r="P854" i="7"/>
  <c r="Q854" i="7" s="1"/>
  <c r="P976" i="7"/>
  <c r="Q976" i="7" s="1"/>
  <c r="P740" i="7"/>
  <c r="Q740" i="7" s="1"/>
  <c r="P839" i="7"/>
  <c r="Q839" i="7" s="1"/>
  <c r="P962" i="7"/>
  <c r="Q962" i="7" s="1"/>
  <c r="P813" i="7"/>
  <c r="Q813" i="7" s="1"/>
  <c r="P992" i="7"/>
  <c r="Q992" i="7" s="1"/>
  <c r="P940" i="7"/>
  <c r="Q940" i="7" s="1"/>
  <c r="P892" i="7"/>
  <c r="Q892" i="7" s="1"/>
  <c r="P895" i="7"/>
  <c r="Q895" i="7" s="1"/>
  <c r="P788" i="7"/>
  <c r="Q788" i="7" s="1"/>
  <c r="P751" i="7"/>
  <c r="Q751" i="7" s="1"/>
  <c r="P815" i="7"/>
  <c r="Q815" i="7" s="1"/>
  <c r="P864" i="7"/>
  <c r="Q864" i="7" s="1"/>
  <c r="P884" i="7"/>
  <c r="Q884" i="7" s="1"/>
  <c r="P843" i="7"/>
  <c r="Q843" i="7" s="1"/>
  <c r="P841" i="7"/>
  <c r="Q841" i="7" s="1"/>
  <c r="P819" i="7"/>
  <c r="Q819" i="7" s="1"/>
  <c r="P1001" i="7"/>
  <c r="Q1001" i="7" s="1"/>
  <c r="P857" i="7"/>
  <c r="Q857" i="7" s="1"/>
  <c r="P810" i="7"/>
  <c r="Q810" i="7" s="1"/>
  <c r="P997" i="7"/>
  <c r="Q997" i="7" s="1"/>
  <c r="P786" i="7"/>
  <c r="Q786" i="7" s="1"/>
  <c r="P987" i="7"/>
  <c r="Q987" i="7" s="1"/>
  <c r="P950" i="7"/>
  <c r="Q950" i="7" s="1"/>
  <c r="P822" i="7"/>
  <c r="Q822" i="7" s="1"/>
  <c r="P731" i="7"/>
  <c r="Q731" i="7" s="1"/>
  <c r="P773" i="7"/>
  <c r="Q773" i="7" s="1"/>
  <c r="P784" i="7"/>
  <c r="Q784" i="7" s="1"/>
  <c r="P778" i="7"/>
  <c r="Q778" i="7" s="1"/>
  <c r="P836" i="7"/>
  <c r="Q836" i="7" s="1"/>
  <c r="P781" i="7"/>
  <c r="Q781" i="7" s="1"/>
  <c r="P855" i="7"/>
  <c r="Q855" i="7" s="1"/>
  <c r="P800" i="7"/>
  <c r="Q800" i="7" s="1"/>
  <c r="P806" i="7"/>
  <c r="Q806" i="7" s="1"/>
  <c r="P752" i="7"/>
  <c r="Q752" i="7" s="1"/>
  <c r="P897" i="7"/>
  <c r="Q897" i="7" s="1"/>
  <c r="P783" i="7"/>
  <c r="Q783" i="7" s="1"/>
  <c r="P927" i="7"/>
  <c r="Q927" i="7" s="1"/>
  <c r="P762" i="7"/>
  <c r="Q762" i="7" s="1"/>
  <c r="P825" i="7"/>
  <c r="Q825" i="7" s="1"/>
  <c r="P968" i="7"/>
  <c r="Q968" i="7" s="1"/>
  <c r="P837" i="7"/>
  <c r="Q837" i="7" s="1"/>
  <c r="P939" i="7"/>
  <c r="Q939" i="7" s="1"/>
  <c r="P937" i="7"/>
  <c r="Q937" i="7" s="1"/>
  <c r="P867" i="7"/>
  <c r="Q867" i="7" s="1"/>
  <c r="P775" i="7"/>
  <c r="Q775" i="7" s="1"/>
  <c r="P966" i="7"/>
  <c r="Q966" i="7" s="1"/>
  <c r="P785" i="7"/>
  <c r="Q785" i="7" s="1"/>
  <c r="P914" i="7"/>
  <c r="Q914" i="7" s="1"/>
  <c r="P804" i="7"/>
  <c r="Q804" i="7" s="1"/>
  <c r="P944" i="7"/>
  <c r="Q944" i="7" s="1"/>
  <c r="P963" i="7"/>
  <c r="Q963" i="7" s="1"/>
  <c r="P844" i="7"/>
  <c r="Q844" i="7" s="1"/>
  <c r="P705" i="7"/>
  <c r="Q705" i="7" s="1"/>
  <c r="P917" i="7"/>
  <c r="Q917" i="7" s="1"/>
  <c r="P732" i="7"/>
  <c r="Q732" i="7" s="1"/>
  <c r="P970" i="7"/>
  <c r="Q970" i="7" s="1"/>
  <c r="P856" i="7"/>
  <c r="Q856" i="7" s="1"/>
  <c r="P769" i="7"/>
  <c r="Q769" i="7" s="1"/>
  <c r="P797" i="7"/>
  <c r="Q797" i="7" s="1"/>
  <c r="P744" i="7"/>
  <c r="Q744" i="7" s="1"/>
  <c r="P765" i="7"/>
  <c r="Q765" i="7" s="1"/>
  <c r="P715" i="7"/>
  <c r="Q715" i="7" s="1"/>
  <c r="P913" i="7"/>
  <c r="Q913" i="7" s="1"/>
  <c r="P955" i="7"/>
  <c r="Q955" i="7" s="1"/>
  <c r="P885" i="7"/>
  <c r="Q885" i="7" s="1"/>
  <c r="P745" i="7"/>
  <c r="Q745" i="7" s="1"/>
  <c r="P743" i="7"/>
  <c r="Q743" i="7" s="1"/>
  <c r="P802" i="7"/>
  <c r="Q802" i="7" s="1"/>
  <c r="P832" i="7"/>
  <c r="Q832" i="7" s="1"/>
  <c r="P860" i="7"/>
  <c r="Q860" i="7" s="1"/>
  <c r="P805" i="7"/>
  <c r="Q805" i="7" s="1"/>
  <c r="P866" i="7"/>
  <c r="Q866" i="7" s="1"/>
  <c r="P747" i="7"/>
  <c r="Q747" i="7" s="1"/>
  <c r="P714" i="7"/>
  <c r="Q714" i="7" s="1"/>
  <c r="P850" i="7"/>
  <c r="Q850" i="7" s="1"/>
  <c r="P759" i="7"/>
  <c r="Q759" i="7" s="1"/>
  <c r="P816" i="7"/>
  <c r="Q816" i="7" s="1"/>
  <c r="P824" i="7"/>
  <c r="Q824" i="7" s="1"/>
  <c r="P817" i="7"/>
  <c r="Q817" i="7" s="1"/>
  <c r="P753" i="7"/>
  <c r="Q753" i="7" s="1"/>
  <c r="P931" i="7"/>
  <c r="Q931" i="7" s="1"/>
  <c r="P794" i="7"/>
  <c r="Q794" i="7" s="1"/>
  <c r="P918" i="7"/>
  <c r="Q918" i="7" s="1"/>
  <c r="P733" i="7"/>
  <c r="Q733" i="7" s="1"/>
  <c r="P728" i="7"/>
  <c r="Q728" i="7" s="1"/>
  <c r="P983" i="7"/>
  <c r="Q983" i="7" s="1"/>
  <c r="P899" i="7"/>
  <c r="Q899" i="7" s="1"/>
  <c r="P735" i="7"/>
  <c r="Q735" i="7" s="1"/>
  <c r="P946" i="7"/>
  <c r="Q946" i="7" s="1"/>
  <c r="P820" i="7"/>
  <c r="Q820" i="7" s="1"/>
  <c r="P982" i="7"/>
  <c r="Q982" i="7" s="1"/>
  <c r="P936" i="7"/>
  <c r="Q936" i="7" s="1"/>
  <c r="P964" i="7"/>
  <c r="Q964" i="7" s="1"/>
  <c r="P749" i="7"/>
  <c r="Q749" i="7" s="1"/>
  <c r="I5" i="6"/>
  <c r="H406" i="6"/>
  <c r="H408" i="6"/>
  <c r="E11" i="11" s="1"/>
  <c r="F11" i="11" s="1"/>
  <c r="I406" i="6" l="1"/>
  <c r="I408" i="6"/>
  <c r="I5299" i="2" l="1"/>
  <c r="E10" i="11" s="1"/>
  <c r="I5297" i="2"/>
  <c r="H126" i="4"/>
  <c r="H708" i="4" l="1"/>
  <c r="M470" i="7"/>
  <c r="N470" i="7" s="1"/>
  <c r="P470" i="7" s="1"/>
  <c r="Q470" i="7" s="1"/>
  <c r="M546" i="7"/>
  <c r="N546" i="7" s="1"/>
  <c r="P546" i="7" s="1"/>
  <c r="Q546" i="7" s="1"/>
  <c r="M290" i="7"/>
  <c r="N290" i="7" s="1"/>
  <c r="P290" i="7" s="1"/>
  <c r="Q290" i="7" s="1"/>
  <c r="M611" i="7"/>
  <c r="N611" i="7" s="1"/>
  <c r="P611" i="7" s="1"/>
  <c r="Q611" i="7" s="1"/>
  <c r="M366" i="7"/>
  <c r="N366" i="7" s="1"/>
  <c r="P366" i="7" s="1"/>
  <c r="Q366" i="7" s="1"/>
  <c r="M506" i="7"/>
  <c r="N506" i="7" s="1"/>
  <c r="P506" i="7" s="1"/>
  <c r="Q506" i="7" s="1"/>
  <c r="M241" i="7"/>
  <c r="N241" i="7" s="1"/>
  <c r="P241" i="7" s="1"/>
  <c r="Q241" i="7" s="1"/>
  <c r="M658" i="7"/>
  <c r="N658" i="7" s="1"/>
  <c r="P658" i="7" s="1"/>
  <c r="Q658" i="7" s="1"/>
  <c r="M665" i="7"/>
  <c r="N665" i="7" s="1"/>
  <c r="P665" i="7" s="1"/>
  <c r="Q665" i="7" s="1"/>
  <c r="M507" i="7"/>
  <c r="N507" i="7" s="1"/>
  <c r="P507" i="7" s="1"/>
  <c r="Q507" i="7" s="1"/>
  <c r="M379" i="7"/>
  <c r="N379" i="7" s="1"/>
  <c r="P379" i="7" s="1"/>
  <c r="Q379" i="7" s="1"/>
  <c r="M255" i="7"/>
  <c r="N255" i="7" s="1"/>
  <c r="P255" i="7" s="1"/>
  <c r="Q255" i="7" s="1"/>
  <c r="M250" i="7"/>
  <c r="N250" i="7" s="1"/>
  <c r="P250" i="7" s="1"/>
  <c r="Q250" i="7" s="1"/>
  <c r="M536" i="7"/>
  <c r="N536" i="7" s="1"/>
  <c r="P536" i="7" s="1"/>
  <c r="Q536" i="7" s="1"/>
  <c r="M563" i="7"/>
  <c r="N563" i="7" s="1"/>
  <c r="P563" i="7" s="1"/>
  <c r="Q563" i="7" s="1"/>
  <c r="M698" i="7"/>
  <c r="N698" i="7" s="1"/>
  <c r="P698" i="7" s="1"/>
  <c r="Q698" i="7" s="1"/>
  <c r="M584" i="7"/>
  <c r="N584" i="7" s="1"/>
  <c r="P584" i="7" s="1"/>
  <c r="Q584" i="7" s="1"/>
  <c r="M444" i="7"/>
  <c r="N444" i="7" s="1"/>
  <c r="P444" i="7" s="1"/>
  <c r="Q444" i="7" s="1"/>
  <c r="M316" i="7"/>
  <c r="N316" i="7" s="1"/>
  <c r="P316" i="7" s="1"/>
  <c r="Q316" i="7" s="1"/>
  <c r="M628" i="7"/>
  <c r="N628" i="7" s="1"/>
  <c r="P628" i="7" s="1"/>
  <c r="Q628" i="7" s="1"/>
  <c r="M359" i="7"/>
  <c r="N359" i="7" s="1"/>
  <c r="P359" i="7" s="1"/>
  <c r="Q359" i="7" s="1"/>
  <c r="M325" i="7"/>
  <c r="N325" i="7" s="1"/>
  <c r="P325" i="7" s="1"/>
  <c r="Q325" i="7" s="1"/>
  <c r="M661" i="7"/>
  <c r="N661" i="7" s="1"/>
  <c r="P661" i="7" s="1"/>
  <c r="Q661" i="7" s="1"/>
  <c r="M356" i="7"/>
  <c r="N356" i="7" s="1"/>
  <c r="P356" i="7" s="1"/>
  <c r="Q356" i="7" s="1"/>
  <c r="M261" i="7"/>
  <c r="N261" i="7" s="1"/>
  <c r="P261" i="7" s="1"/>
  <c r="Q261" i="7" s="1"/>
  <c r="M528" i="7"/>
  <c r="N528" i="7" s="1"/>
  <c r="P528" i="7" s="1"/>
  <c r="Q528" i="7" s="1"/>
  <c r="M272" i="7"/>
  <c r="N272" i="7" s="1"/>
  <c r="P272" i="7" s="1"/>
  <c r="Q272" i="7" s="1"/>
  <c r="M405" i="7"/>
  <c r="N405" i="7" s="1"/>
  <c r="P405" i="7" s="1"/>
  <c r="Q405" i="7" s="1"/>
  <c r="M582" i="7"/>
  <c r="N582" i="7" s="1"/>
  <c r="P582" i="7" s="1"/>
  <c r="Q582" i="7" s="1"/>
  <c r="M326" i="7"/>
  <c r="N326" i="7" s="1"/>
  <c r="P326" i="7" s="1"/>
  <c r="Q326" i="7" s="1"/>
  <c r="M643" i="7"/>
  <c r="N643" i="7" s="1"/>
  <c r="P643" i="7" s="1"/>
  <c r="Q643" i="7" s="1"/>
  <c r="M402" i="7"/>
  <c r="N402" i="7" s="1"/>
  <c r="P402" i="7" s="1"/>
  <c r="Q402" i="7" s="1"/>
  <c r="M478" i="7"/>
  <c r="N478" i="7" s="1"/>
  <c r="P478" i="7" s="1"/>
  <c r="Q478" i="7" s="1"/>
  <c r="M554" i="7"/>
  <c r="N554" i="7" s="1"/>
  <c r="P554" i="7" s="1"/>
  <c r="Q554" i="7" s="1"/>
  <c r="M298" i="7"/>
  <c r="N298" i="7" s="1"/>
  <c r="P298" i="7" s="1"/>
  <c r="Q298" i="7" s="1"/>
  <c r="M363" i="7"/>
  <c r="N363" i="7" s="1"/>
  <c r="P363" i="7" s="1"/>
  <c r="Q363" i="7" s="1"/>
  <c r="M353" i="7"/>
  <c r="N353" i="7" s="1"/>
  <c r="P353" i="7" s="1"/>
  <c r="Q353" i="7" s="1"/>
  <c r="M689" i="7"/>
  <c r="N689" i="7" s="1"/>
  <c r="P689" i="7" s="1"/>
  <c r="Q689" i="7" s="1"/>
  <c r="M610" i="7"/>
  <c r="N610" i="7" s="1"/>
  <c r="P610" i="7" s="1"/>
  <c r="Q610" i="7" s="1"/>
  <c r="M504" i="7"/>
  <c r="N504" i="7" s="1"/>
  <c r="P504" i="7" s="1"/>
  <c r="Q504" i="7" s="1"/>
  <c r="M317" i="7"/>
  <c r="N317" i="7" s="1"/>
  <c r="P317" i="7" s="1"/>
  <c r="Q317" i="7" s="1"/>
  <c r="M547" i="7"/>
  <c r="N547" i="7" s="1"/>
  <c r="P547" i="7" s="1"/>
  <c r="Q547" i="7" s="1"/>
  <c r="M537" i="7"/>
  <c r="N537" i="7" s="1"/>
  <c r="P537" i="7" s="1"/>
  <c r="Q537" i="7" s="1"/>
  <c r="M281" i="7"/>
  <c r="N281" i="7" s="1"/>
  <c r="P281" i="7" s="1"/>
  <c r="Q281" i="7" s="1"/>
  <c r="M616" i="7"/>
  <c r="N616" i="7" s="1"/>
  <c r="P616" i="7" s="1"/>
  <c r="Q616" i="7" s="1"/>
  <c r="M465" i="7"/>
  <c r="N465" i="7" s="1"/>
  <c r="P465" i="7" s="1"/>
  <c r="Q465" i="7" s="1"/>
  <c r="M337" i="7"/>
  <c r="N337" i="7" s="1"/>
  <c r="P337" i="7" s="1"/>
  <c r="Q337" i="7" s="1"/>
  <c r="M472" i="7"/>
  <c r="N472" i="7" s="1"/>
  <c r="P472" i="7" s="1"/>
  <c r="Q472" i="7" s="1"/>
  <c r="M531" i="7"/>
  <c r="N531" i="7" s="1"/>
  <c r="P531" i="7" s="1"/>
  <c r="Q531" i="7" s="1"/>
  <c r="M492" i="7"/>
  <c r="N492" i="7" s="1"/>
  <c r="P492" i="7" s="1"/>
  <c r="Q492" i="7" s="1"/>
  <c r="M364" i="7"/>
  <c r="N364" i="7" s="1"/>
  <c r="P364" i="7" s="1"/>
  <c r="Q364" i="7" s="1"/>
  <c r="M327" i="7"/>
  <c r="N327" i="7" s="1"/>
  <c r="P327" i="7" s="1"/>
  <c r="Q327" i="7" s="1"/>
  <c r="M596" i="7"/>
  <c r="N596" i="7" s="1"/>
  <c r="P596" i="7" s="1"/>
  <c r="Q596" i="7" s="1"/>
  <c r="M404" i="7"/>
  <c r="N404" i="7" s="1"/>
  <c r="P404" i="7" s="1"/>
  <c r="Q404" i="7" s="1"/>
  <c r="M676" i="7"/>
  <c r="N676" i="7" s="1"/>
  <c r="P676" i="7" s="1"/>
  <c r="Q676" i="7" s="1"/>
  <c r="M557" i="7"/>
  <c r="N557" i="7" s="1"/>
  <c r="P557" i="7" s="1"/>
  <c r="Q557" i="7" s="1"/>
  <c r="M448" i="7"/>
  <c r="N448" i="7" s="1"/>
  <c r="P448" i="7" s="1"/>
  <c r="Q448" i="7" s="1"/>
  <c r="M694" i="7"/>
  <c r="N694" i="7" s="1"/>
  <c r="P694" i="7" s="1"/>
  <c r="Q694" i="7" s="1"/>
  <c r="M373" i="7"/>
  <c r="N373" i="7" s="1"/>
  <c r="P373" i="7" s="1"/>
  <c r="Q373" i="7" s="1"/>
  <c r="M252" i="7"/>
  <c r="N252" i="7" s="1"/>
  <c r="P252" i="7" s="1"/>
  <c r="Q252" i="7" s="1"/>
  <c r="M679" i="7"/>
  <c r="N679" i="7" s="1"/>
  <c r="P679" i="7" s="1"/>
  <c r="Q679" i="7" s="1"/>
  <c r="M438" i="7"/>
  <c r="N438" i="7" s="1"/>
  <c r="P438" i="7" s="1"/>
  <c r="Q438" i="7" s="1"/>
  <c r="M514" i="7"/>
  <c r="N514" i="7" s="1"/>
  <c r="P514" i="7" s="1"/>
  <c r="Q514" i="7" s="1"/>
  <c r="M249" i="7"/>
  <c r="N249" i="7" s="1"/>
  <c r="P249" i="7" s="1"/>
  <c r="Q249" i="7" s="1"/>
  <c r="M590" i="7"/>
  <c r="N590" i="7" s="1"/>
  <c r="P590" i="7" s="1"/>
  <c r="Q590" i="7" s="1"/>
  <c r="M334" i="7"/>
  <c r="N334" i="7" s="1"/>
  <c r="P334" i="7" s="1"/>
  <c r="Q334" i="7" s="1"/>
  <c r="M651" i="7"/>
  <c r="N651" i="7" s="1"/>
  <c r="P651" i="7" s="1"/>
  <c r="Q651" i="7" s="1"/>
  <c r="M410" i="7"/>
  <c r="N410" i="7" s="1"/>
  <c r="P410" i="7" s="1"/>
  <c r="Q410" i="7" s="1"/>
  <c r="M440" i="7"/>
  <c r="N440" i="7" s="1"/>
  <c r="P440" i="7" s="1"/>
  <c r="Q440" i="7" s="1"/>
  <c r="M479" i="7"/>
  <c r="N479" i="7" s="1"/>
  <c r="P479" i="7" s="1"/>
  <c r="Q479" i="7" s="1"/>
  <c r="M650" i="7"/>
  <c r="N650" i="7" s="1"/>
  <c r="P650" i="7" s="1"/>
  <c r="Q650" i="7" s="1"/>
  <c r="M621" i="7"/>
  <c r="N621" i="7" s="1"/>
  <c r="P621" i="7" s="1"/>
  <c r="Q621" i="7" s="1"/>
  <c r="M296" i="7"/>
  <c r="N296" i="7" s="1"/>
  <c r="P296" i="7" s="1"/>
  <c r="Q296" i="7" s="1"/>
  <c r="M561" i="7"/>
  <c r="N561" i="7" s="1"/>
  <c r="P561" i="7" s="1"/>
  <c r="Q561" i="7" s="1"/>
  <c r="M408" i="7"/>
  <c r="N408" i="7" s="1"/>
  <c r="P408" i="7" s="1"/>
  <c r="Q408" i="7" s="1"/>
  <c r="M499" i="7"/>
  <c r="N499" i="7" s="1"/>
  <c r="P499" i="7" s="1"/>
  <c r="Q499" i="7" s="1"/>
  <c r="M371" i="7"/>
  <c r="N371" i="7" s="1"/>
  <c r="P371" i="7" s="1"/>
  <c r="Q371" i="7" s="1"/>
  <c r="M361" i="7"/>
  <c r="N361" i="7" s="1"/>
  <c r="P361" i="7" s="1"/>
  <c r="Q361" i="7" s="1"/>
  <c r="M647" i="7"/>
  <c r="N647" i="7" s="1"/>
  <c r="P647" i="7" s="1"/>
  <c r="Q647" i="7" s="1"/>
  <c r="M406" i="7"/>
  <c r="N406" i="7" s="1"/>
  <c r="P406" i="7" s="1"/>
  <c r="Q406" i="7" s="1"/>
  <c r="M482" i="7"/>
  <c r="N482" i="7" s="1"/>
  <c r="P482" i="7" s="1"/>
  <c r="Q482" i="7" s="1"/>
  <c r="M558" i="7"/>
  <c r="N558" i="7" s="1"/>
  <c r="P558" i="7" s="1"/>
  <c r="Q558" i="7" s="1"/>
  <c r="M302" i="7"/>
  <c r="N302" i="7" s="1"/>
  <c r="P302" i="7" s="1"/>
  <c r="Q302" i="7" s="1"/>
  <c r="M683" i="7"/>
  <c r="N683" i="7" s="1"/>
  <c r="P683" i="7" s="1"/>
  <c r="Q683" i="7" s="1"/>
  <c r="M442" i="7"/>
  <c r="N442" i="7" s="1"/>
  <c r="P442" i="7" s="1"/>
  <c r="Q442" i="7" s="1"/>
  <c r="M395" i="7"/>
  <c r="N395" i="7" s="1"/>
  <c r="P395" i="7" s="1"/>
  <c r="Q395" i="7" s="1"/>
  <c r="M258" i="7"/>
  <c r="N258" i="7" s="1"/>
  <c r="P258" i="7" s="1"/>
  <c r="Q258" i="7" s="1"/>
  <c r="M312" i="7"/>
  <c r="N312" i="7" s="1"/>
  <c r="P312" i="7" s="1"/>
  <c r="Q312" i="7" s="1"/>
  <c r="M451" i="7"/>
  <c r="N451" i="7" s="1"/>
  <c r="P451" i="7" s="1"/>
  <c r="Q451" i="7" s="1"/>
  <c r="M313" i="7"/>
  <c r="N313" i="7" s="1"/>
  <c r="P313" i="7" s="1"/>
  <c r="Q313" i="7" s="1"/>
  <c r="M592" i="7"/>
  <c r="N592" i="7" s="1"/>
  <c r="P592" i="7" s="1"/>
  <c r="Q592" i="7" s="1"/>
  <c r="M642" i="7"/>
  <c r="N642" i="7" s="1"/>
  <c r="P642" i="7" s="1"/>
  <c r="Q642" i="7" s="1"/>
  <c r="M617" i="7"/>
  <c r="N617" i="7" s="1"/>
  <c r="P617" i="7" s="1"/>
  <c r="Q617" i="7" s="1"/>
  <c r="M297" i="7"/>
  <c r="N297" i="7" s="1"/>
  <c r="P297" i="7" s="1"/>
  <c r="Q297" i="7" s="1"/>
  <c r="M383" i="7"/>
  <c r="N383" i="7" s="1"/>
  <c r="P383" i="7" s="1"/>
  <c r="Q383" i="7" s="1"/>
  <c r="M243" i="7"/>
  <c r="N243" i="7" s="1"/>
  <c r="P243" i="7" s="1"/>
  <c r="Q243" i="7" s="1"/>
  <c r="M487" i="7"/>
  <c r="N487" i="7" s="1"/>
  <c r="P487" i="7" s="1"/>
  <c r="Q487" i="7" s="1"/>
  <c r="M493" i="7"/>
  <c r="N493" i="7" s="1"/>
  <c r="P493" i="7" s="1"/>
  <c r="Q493" i="7" s="1"/>
  <c r="M548" i="7"/>
  <c r="N548" i="7" s="1"/>
  <c r="P548" i="7" s="1"/>
  <c r="Q548" i="7" s="1"/>
  <c r="M420" i="7"/>
  <c r="N420" i="7" s="1"/>
  <c r="P420" i="7" s="1"/>
  <c r="Q420" i="7" s="1"/>
  <c r="M439" i="7"/>
  <c r="N439" i="7" s="1"/>
  <c r="P439" i="7" s="1"/>
  <c r="Q439" i="7" s="1"/>
  <c r="M622" i="7"/>
  <c r="N622" i="7" s="1"/>
  <c r="P622" i="7" s="1"/>
  <c r="Q622" i="7" s="1"/>
  <c r="M464" i="7"/>
  <c r="N464" i="7" s="1"/>
  <c r="P464" i="7" s="1"/>
  <c r="Q464" i="7" s="1"/>
  <c r="M527" i="7"/>
  <c r="N527" i="7" s="1"/>
  <c r="P527" i="7" s="1"/>
  <c r="Q527" i="7" s="1"/>
  <c r="M277" i="7"/>
  <c r="N277" i="7" s="1"/>
  <c r="P277" i="7" s="1"/>
  <c r="Q277" i="7" s="1"/>
  <c r="M518" i="7"/>
  <c r="N518" i="7" s="1"/>
  <c r="P518" i="7" s="1"/>
  <c r="Q518" i="7" s="1"/>
  <c r="M262" i="7"/>
  <c r="N262" i="7" s="1"/>
  <c r="P262" i="7" s="1"/>
  <c r="Q262" i="7" s="1"/>
  <c r="M594" i="7"/>
  <c r="N594" i="7" s="1"/>
  <c r="P594" i="7" s="1"/>
  <c r="Q594" i="7" s="1"/>
  <c r="M338" i="7"/>
  <c r="N338" i="7" s="1"/>
  <c r="P338" i="7" s="1"/>
  <c r="Q338" i="7" s="1"/>
  <c r="M655" i="7"/>
  <c r="N655" i="7" s="1"/>
  <c r="P655" i="7" s="1"/>
  <c r="Q655" i="7" s="1"/>
  <c r="M414" i="7"/>
  <c r="N414" i="7" s="1"/>
  <c r="P414" i="7" s="1"/>
  <c r="Q414" i="7" s="1"/>
  <c r="M609" i="7"/>
  <c r="N609" i="7" s="1"/>
  <c r="P609" i="7" s="1"/>
  <c r="Q609" i="7" s="1"/>
  <c r="M490" i="7"/>
  <c r="N490" i="7" s="1"/>
  <c r="P490" i="7" s="1"/>
  <c r="Q490" i="7" s="1"/>
  <c r="M626" i="7"/>
  <c r="N626" i="7" s="1"/>
  <c r="P626" i="7" s="1"/>
  <c r="Q626" i="7" s="1"/>
  <c r="M234" i="7"/>
  <c r="N234" i="7" s="1"/>
  <c r="P234" i="7" s="1"/>
  <c r="Q234" i="7" s="1"/>
  <c r="M419" i="7"/>
  <c r="N419" i="7" s="1"/>
  <c r="P419" i="7" s="1"/>
  <c r="Q419" i="7" s="1"/>
  <c r="M682" i="7"/>
  <c r="N682" i="7" s="1"/>
  <c r="P682" i="7" s="1"/>
  <c r="Q682" i="7" s="1"/>
  <c r="M641" i="7"/>
  <c r="N641" i="7" s="1"/>
  <c r="P641" i="7" s="1"/>
  <c r="Q641" i="7" s="1"/>
  <c r="M319" i="7"/>
  <c r="N319" i="7" s="1"/>
  <c r="P319" i="7" s="1"/>
  <c r="Q319" i="7" s="1"/>
  <c r="M630" i="7"/>
  <c r="N630" i="7" s="1"/>
  <c r="P630" i="7" s="1"/>
  <c r="Q630" i="7" s="1"/>
  <c r="M604" i="7"/>
  <c r="N604" i="7" s="1"/>
  <c r="P604" i="7" s="1"/>
  <c r="Q604" i="7" s="1"/>
  <c r="M275" i="7"/>
  <c r="N275" i="7" s="1"/>
  <c r="P275" i="7" s="1"/>
  <c r="Q275" i="7" s="1"/>
  <c r="M521" i="7"/>
  <c r="N521" i="7" s="1"/>
  <c r="P521" i="7" s="1"/>
  <c r="Q521" i="7" s="1"/>
  <c r="M393" i="7"/>
  <c r="N393" i="7" s="1"/>
  <c r="P393" i="7" s="1"/>
  <c r="Q393" i="7" s="1"/>
  <c r="M633" i="7"/>
  <c r="N633" i="7" s="1"/>
  <c r="P633" i="7" s="1"/>
  <c r="Q633" i="7" s="1"/>
  <c r="M560" i="7"/>
  <c r="N560" i="7" s="1"/>
  <c r="P560" i="7" s="1"/>
  <c r="Q560" i="7" s="1"/>
  <c r="M257" i="7"/>
  <c r="N257" i="7" s="1"/>
  <c r="P257" i="7" s="1"/>
  <c r="Q257" i="7" s="1"/>
  <c r="M300" i="7"/>
  <c r="N300" i="7" s="1"/>
  <c r="P300" i="7" s="1"/>
  <c r="Q300" i="7" s="1"/>
  <c r="M583" i="7"/>
  <c r="N583" i="7" s="1"/>
  <c r="P583" i="7" s="1"/>
  <c r="Q583" i="7" s="1"/>
  <c r="M455" i="7"/>
  <c r="N455" i="7" s="1"/>
  <c r="P455" i="7" s="1"/>
  <c r="Q455" i="7" s="1"/>
  <c r="M532" i="7"/>
  <c r="N532" i="7" s="1"/>
  <c r="P532" i="7" s="1"/>
  <c r="Q532" i="7" s="1"/>
  <c r="M340" i="7"/>
  <c r="N340" i="7" s="1"/>
  <c r="P340" i="7" s="1"/>
  <c r="Q340" i="7" s="1"/>
  <c r="M384" i="7"/>
  <c r="N384" i="7" s="1"/>
  <c r="P384" i="7" s="1"/>
  <c r="Q384" i="7" s="1"/>
  <c r="M320" i="7"/>
  <c r="N320" i="7" s="1"/>
  <c r="P320" i="7" s="1"/>
  <c r="Q320" i="7" s="1"/>
  <c r="M247" i="7"/>
  <c r="N247" i="7" s="1"/>
  <c r="P247" i="7" s="1"/>
  <c r="Q247" i="7" s="1"/>
  <c r="M509" i="7"/>
  <c r="N509" i="7" s="1"/>
  <c r="P509" i="7" s="1"/>
  <c r="Q509" i="7" s="1"/>
  <c r="M333" i="7"/>
  <c r="N333" i="7" s="1"/>
  <c r="P333" i="7" s="1"/>
  <c r="Q333" i="7" s="1"/>
  <c r="M615" i="7"/>
  <c r="N615" i="7" s="1"/>
  <c r="P615" i="7" s="1"/>
  <c r="Q615" i="7" s="1"/>
  <c r="M374" i="7"/>
  <c r="N374" i="7" s="1"/>
  <c r="P374" i="7" s="1"/>
  <c r="Q374" i="7" s="1"/>
  <c r="M691" i="7"/>
  <c r="N691" i="7" s="1"/>
  <c r="P691" i="7" s="1"/>
  <c r="Q691" i="7" s="1"/>
  <c r="M450" i="7"/>
  <c r="N450" i="7" s="1"/>
  <c r="P450" i="7" s="1"/>
  <c r="Q450" i="7" s="1"/>
  <c r="M526" i="7"/>
  <c r="N526" i="7" s="1"/>
  <c r="P526" i="7" s="1"/>
  <c r="Q526" i="7" s="1"/>
  <c r="M270" i="7"/>
  <c r="N270" i="7" s="1"/>
  <c r="P270" i="7" s="1"/>
  <c r="Q270" i="7" s="1"/>
  <c r="M346" i="7"/>
  <c r="N346" i="7" s="1"/>
  <c r="P346" i="7" s="1"/>
  <c r="Q346" i="7" s="1"/>
  <c r="M587" i="7"/>
  <c r="N587" i="7" s="1"/>
  <c r="P587" i="7" s="1"/>
  <c r="Q587" i="7" s="1"/>
  <c r="M459" i="7"/>
  <c r="N459" i="7" s="1"/>
  <c r="P459" i="7" s="1"/>
  <c r="Q459" i="7" s="1"/>
  <c r="M515" i="7"/>
  <c r="N515" i="7" s="1"/>
  <c r="P515" i="7" s="1"/>
  <c r="Q515" i="7" s="1"/>
  <c r="M387" i="7"/>
  <c r="N387" i="7" s="1"/>
  <c r="P387" i="7" s="1"/>
  <c r="Q387" i="7" s="1"/>
  <c r="M505" i="7"/>
  <c r="N505" i="7" s="1"/>
  <c r="P505" i="7" s="1"/>
  <c r="Q505" i="7" s="1"/>
  <c r="M544" i="7"/>
  <c r="N544" i="7" s="1"/>
  <c r="P544" i="7" s="1"/>
  <c r="Q544" i="7" s="1"/>
  <c r="M445" i="7"/>
  <c r="N445" i="7" s="1"/>
  <c r="P445" i="7" s="1"/>
  <c r="Q445" i="7" s="1"/>
  <c r="M571" i="7"/>
  <c r="N571" i="7" s="1"/>
  <c r="P571" i="7" s="1"/>
  <c r="Q571" i="7" s="1"/>
  <c r="M443" i="7"/>
  <c r="N443" i="7" s="1"/>
  <c r="P443" i="7" s="1"/>
  <c r="Q443" i="7" s="1"/>
  <c r="M315" i="7"/>
  <c r="N315" i="7" s="1"/>
  <c r="P315" i="7" s="1"/>
  <c r="Q315" i="7" s="1"/>
  <c r="M598" i="7"/>
  <c r="N598" i="7" s="1"/>
  <c r="P598" i="7" s="1"/>
  <c r="Q598" i="7" s="1"/>
  <c r="M342" i="7"/>
  <c r="N342" i="7" s="1"/>
  <c r="P342" i="7" s="1"/>
  <c r="Q342" i="7" s="1"/>
  <c r="M659" i="7"/>
  <c r="N659" i="7" s="1"/>
  <c r="P659" i="7" s="1"/>
  <c r="Q659" i="7" s="1"/>
  <c r="M605" i="7"/>
  <c r="N605" i="7" s="1"/>
  <c r="P605" i="7" s="1"/>
  <c r="Q605" i="7" s="1"/>
  <c r="M418" i="7"/>
  <c r="N418" i="7" s="1"/>
  <c r="P418" i="7" s="1"/>
  <c r="Q418" i="7" s="1"/>
  <c r="M494" i="7"/>
  <c r="N494" i="7" s="1"/>
  <c r="P494" i="7" s="1"/>
  <c r="Q494" i="7" s="1"/>
  <c r="M229" i="7"/>
  <c r="N229" i="7" s="1"/>
  <c r="P229" i="7" s="1"/>
  <c r="Q229" i="7" s="1"/>
  <c r="M619" i="7"/>
  <c r="N619" i="7" s="1"/>
  <c r="P619" i="7" s="1"/>
  <c r="Q619" i="7" s="1"/>
  <c r="M378" i="7"/>
  <c r="N378" i="7" s="1"/>
  <c r="P378" i="7" s="1"/>
  <c r="Q378" i="7" s="1"/>
  <c r="M267" i="7"/>
  <c r="N267" i="7" s="1"/>
  <c r="P267" i="7" s="1"/>
  <c r="Q267" i="7" s="1"/>
  <c r="M513" i="7"/>
  <c r="N513" i="7" s="1"/>
  <c r="P513" i="7" s="1"/>
  <c r="Q513" i="7" s="1"/>
  <c r="M385" i="7"/>
  <c r="N385" i="7" s="1"/>
  <c r="P385" i="7" s="1"/>
  <c r="Q385" i="7" s="1"/>
  <c r="M569" i="7"/>
  <c r="N569" i="7" s="1"/>
  <c r="P569" i="7" s="1"/>
  <c r="Q569" i="7" s="1"/>
  <c r="M424" i="7"/>
  <c r="N424" i="7" s="1"/>
  <c r="P424" i="7" s="1"/>
  <c r="Q424" i="7" s="1"/>
  <c r="M447" i="7"/>
  <c r="N447" i="7" s="1"/>
  <c r="P447" i="7" s="1"/>
  <c r="Q447" i="7" s="1"/>
  <c r="M648" i="7"/>
  <c r="N648" i="7" s="1"/>
  <c r="P648" i="7" s="1"/>
  <c r="Q648" i="7" s="1"/>
  <c r="M497" i="7"/>
  <c r="N497" i="7" s="1"/>
  <c r="P497" i="7" s="1"/>
  <c r="Q497" i="7" s="1"/>
  <c r="M701" i="7"/>
  <c r="N701" i="7" s="1"/>
  <c r="P701" i="7" s="1"/>
  <c r="Q701" i="7" s="1"/>
  <c r="M553" i="7"/>
  <c r="N553" i="7" s="1"/>
  <c r="P553" i="7" s="1"/>
  <c r="Q553" i="7" s="1"/>
  <c r="M425" i="7"/>
  <c r="N425" i="7" s="1"/>
  <c r="P425" i="7" s="1"/>
  <c r="Q425" i="7" s="1"/>
  <c r="M653" i="7"/>
  <c r="N653" i="7" s="1"/>
  <c r="P653" i="7" s="1"/>
  <c r="Q653" i="7" s="1"/>
  <c r="M606" i="7"/>
  <c r="N606" i="7" s="1"/>
  <c r="P606" i="7" s="1"/>
  <c r="Q606" i="7" s="1"/>
  <c r="M567" i="7"/>
  <c r="N567" i="7" s="1"/>
  <c r="P567" i="7" s="1"/>
  <c r="Q567" i="7" s="1"/>
  <c r="M400" i="7"/>
  <c r="N400" i="7" s="1"/>
  <c r="P400" i="7" s="1"/>
  <c r="Q400" i="7" s="1"/>
  <c r="M668" i="7"/>
  <c r="N668" i="7" s="1"/>
  <c r="P668" i="7" s="1"/>
  <c r="Q668" i="7" s="1"/>
  <c r="M399" i="7"/>
  <c r="N399" i="7" s="1"/>
  <c r="P399" i="7" s="1"/>
  <c r="Q399" i="7" s="1"/>
  <c r="M678" i="7"/>
  <c r="N678" i="7" s="1"/>
  <c r="P678" i="7" s="1"/>
  <c r="Q678" i="7" s="1"/>
  <c r="M533" i="7"/>
  <c r="N533" i="7" s="1"/>
  <c r="P533" i="7" s="1"/>
  <c r="Q533" i="7" s="1"/>
  <c r="M695" i="7"/>
  <c r="N695" i="7" s="1"/>
  <c r="P695" i="7" s="1"/>
  <c r="Q695" i="7" s="1"/>
  <c r="M454" i="7"/>
  <c r="N454" i="7" s="1"/>
  <c r="P454" i="7" s="1"/>
  <c r="Q454" i="7" s="1"/>
  <c r="M530" i="7"/>
  <c r="N530" i="7" s="1"/>
  <c r="P530" i="7" s="1"/>
  <c r="Q530" i="7" s="1"/>
  <c r="M274" i="7"/>
  <c r="N274" i="7" s="1"/>
  <c r="P274" i="7" s="1"/>
  <c r="Q274" i="7" s="1"/>
  <c r="M603" i="7"/>
  <c r="N603" i="7" s="1"/>
  <c r="P603" i="7" s="1"/>
  <c r="Q603" i="7" s="1"/>
  <c r="M350" i="7"/>
  <c r="N350" i="7" s="1"/>
  <c r="P350" i="7" s="1"/>
  <c r="Q350" i="7" s="1"/>
  <c r="M667" i="7"/>
  <c r="N667" i="7" s="1"/>
  <c r="P667" i="7" s="1"/>
  <c r="Q667" i="7" s="1"/>
  <c r="M426" i="7"/>
  <c r="N426" i="7" s="1"/>
  <c r="P426" i="7" s="1"/>
  <c r="Q426" i="7" s="1"/>
  <c r="M632" i="7"/>
  <c r="N632" i="7" s="1"/>
  <c r="P632" i="7" s="1"/>
  <c r="Q632" i="7" s="1"/>
  <c r="M244" i="7"/>
  <c r="N244" i="7" s="1"/>
  <c r="P244" i="7" s="1"/>
  <c r="Q244" i="7" s="1"/>
  <c r="M481" i="7"/>
  <c r="N481" i="7" s="1"/>
  <c r="P481" i="7" s="1"/>
  <c r="Q481" i="7" s="1"/>
  <c r="M291" i="7"/>
  <c r="N291" i="7" s="1"/>
  <c r="P291" i="7" s="1"/>
  <c r="Q291" i="7" s="1"/>
  <c r="M572" i="7"/>
  <c r="N572" i="7" s="1"/>
  <c r="P572" i="7" s="1"/>
  <c r="Q572" i="7" s="1"/>
  <c r="M347" i="7"/>
  <c r="N347" i="7" s="1"/>
  <c r="P347" i="7" s="1"/>
  <c r="Q347" i="7" s="1"/>
  <c r="M593" i="7"/>
  <c r="N593" i="7" s="1"/>
  <c r="P593" i="7" s="1"/>
  <c r="Q593" i="7" s="1"/>
  <c r="M543" i="7"/>
  <c r="N543" i="7" s="1"/>
  <c r="P543" i="7" s="1"/>
  <c r="Q543" i="7" s="1"/>
  <c r="M265" i="7"/>
  <c r="N265" i="7" s="1"/>
  <c r="P265" i="7" s="1"/>
  <c r="Q265" i="7" s="1"/>
  <c r="M525" i="7"/>
  <c r="N525" i="7" s="1"/>
  <c r="P525" i="7" s="1"/>
  <c r="Q525" i="7" s="1"/>
  <c r="M453" i="7"/>
  <c r="N453" i="7" s="1"/>
  <c r="P453" i="7" s="1"/>
  <c r="Q453" i="7" s="1"/>
  <c r="M645" i="7"/>
  <c r="N645" i="7" s="1"/>
  <c r="P645" i="7" s="1"/>
  <c r="Q645" i="7" s="1"/>
  <c r="M468" i="7"/>
  <c r="N468" i="7" s="1"/>
  <c r="P468" i="7" s="1"/>
  <c r="Q468" i="7" s="1"/>
  <c r="M276" i="7"/>
  <c r="N276" i="7" s="1"/>
  <c r="P276" i="7" s="1"/>
  <c r="Q276" i="7" s="1"/>
  <c r="M407" i="7"/>
  <c r="N407" i="7" s="1"/>
  <c r="P407" i="7" s="1"/>
  <c r="Q407" i="7" s="1"/>
  <c r="M636" i="7"/>
  <c r="N636" i="7" s="1"/>
  <c r="P636" i="7" s="1"/>
  <c r="Q636" i="7" s="1"/>
  <c r="M367" i="7"/>
  <c r="N367" i="7" s="1"/>
  <c r="P367" i="7" s="1"/>
  <c r="Q367" i="7" s="1"/>
  <c r="M646" i="7"/>
  <c r="N646" i="7" s="1"/>
  <c r="P646" i="7" s="1"/>
  <c r="Q646" i="7" s="1"/>
  <c r="M501" i="7"/>
  <c r="N501" i="7" s="1"/>
  <c r="P501" i="7" s="1"/>
  <c r="Q501" i="7" s="1"/>
  <c r="M566" i="7"/>
  <c r="N566" i="7" s="1"/>
  <c r="P566" i="7" s="1"/>
  <c r="Q566" i="7" s="1"/>
  <c r="M310" i="7"/>
  <c r="N310" i="7" s="1"/>
  <c r="P310" i="7" s="1"/>
  <c r="Q310" i="7" s="1"/>
  <c r="M627" i="7"/>
  <c r="N627" i="7" s="1"/>
  <c r="P627" i="7" s="1"/>
  <c r="Q627" i="7" s="1"/>
  <c r="M386" i="7"/>
  <c r="N386" i="7" s="1"/>
  <c r="P386" i="7" s="1"/>
  <c r="Q386" i="7" s="1"/>
  <c r="M462" i="7"/>
  <c r="N462" i="7" s="1"/>
  <c r="P462" i="7" s="1"/>
  <c r="Q462" i="7" s="1"/>
  <c r="M538" i="7"/>
  <c r="N538" i="7" s="1"/>
  <c r="P538" i="7" s="1"/>
  <c r="Q538" i="7" s="1"/>
  <c r="M282" i="7"/>
  <c r="N282" i="7" s="1"/>
  <c r="P282" i="7" s="1"/>
  <c r="Q282" i="7" s="1"/>
  <c r="M577" i="7"/>
  <c r="N577" i="7" s="1"/>
  <c r="P577" i="7" s="1"/>
  <c r="Q577" i="7" s="1"/>
  <c r="M321" i="7"/>
  <c r="N321" i="7" s="1"/>
  <c r="P321" i="7" s="1"/>
  <c r="Q321" i="7" s="1"/>
  <c r="M669" i="7"/>
  <c r="N669" i="7" s="1"/>
  <c r="P669" i="7" s="1"/>
  <c r="Q669" i="7" s="1"/>
  <c r="M259" i="7"/>
  <c r="N259" i="7" s="1"/>
  <c r="P259" i="7" s="1"/>
  <c r="Q259" i="7" s="1"/>
  <c r="M377" i="7"/>
  <c r="N377" i="7" s="1"/>
  <c r="P377" i="7" s="1"/>
  <c r="Q377" i="7" s="1"/>
  <c r="M657" i="7"/>
  <c r="N657" i="7" s="1"/>
  <c r="P657" i="7" s="1"/>
  <c r="Q657" i="7" s="1"/>
  <c r="M588" i="7"/>
  <c r="N588" i="7" s="1"/>
  <c r="P588" i="7" s="1"/>
  <c r="Q588" i="7" s="1"/>
  <c r="M415" i="7"/>
  <c r="N415" i="7" s="1"/>
  <c r="P415" i="7" s="1"/>
  <c r="Q415" i="7" s="1"/>
  <c r="M640" i="7"/>
  <c r="N640" i="7" s="1"/>
  <c r="P640" i="7" s="1"/>
  <c r="Q640" i="7" s="1"/>
  <c r="M634" i="7"/>
  <c r="N634" i="7" s="1"/>
  <c r="P634" i="7" s="1"/>
  <c r="Q634" i="7" s="1"/>
  <c r="M264" i="7"/>
  <c r="N264" i="7" s="1"/>
  <c r="P264" i="7" s="1"/>
  <c r="Q264" i="7" s="1"/>
  <c r="M652" i="7"/>
  <c r="N652" i="7" s="1"/>
  <c r="P652" i="7" s="1"/>
  <c r="Q652" i="7" s="1"/>
  <c r="M357" i="7"/>
  <c r="N357" i="7" s="1"/>
  <c r="P357" i="7" s="1"/>
  <c r="Q357" i="7" s="1"/>
  <c r="M284" i="7"/>
  <c r="N284" i="7" s="1"/>
  <c r="P284" i="7" s="1"/>
  <c r="Q284" i="7" s="1"/>
  <c r="M534" i="7"/>
  <c r="N534" i="7" s="1"/>
  <c r="P534" i="7" s="1"/>
  <c r="Q534" i="7" s="1"/>
  <c r="M278" i="7"/>
  <c r="N278" i="7" s="1"/>
  <c r="P278" i="7" s="1"/>
  <c r="Q278" i="7" s="1"/>
  <c r="M354" i="7"/>
  <c r="N354" i="7" s="1"/>
  <c r="P354" i="7" s="1"/>
  <c r="Q354" i="7" s="1"/>
  <c r="M671" i="7"/>
  <c r="N671" i="7" s="1"/>
  <c r="P671" i="7" s="1"/>
  <c r="Q671" i="7" s="1"/>
  <c r="M430" i="7"/>
  <c r="N430" i="7" s="1"/>
  <c r="P430" i="7" s="1"/>
  <c r="Q430" i="7" s="1"/>
  <c r="M570" i="7"/>
  <c r="N570" i="7" s="1"/>
  <c r="P570" i="7" s="1"/>
  <c r="Q570" i="7" s="1"/>
  <c r="M314" i="7"/>
  <c r="N314" i="7" s="1"/>
  <c r="P314" i="7" s="1"/>
  <c r="Q314" i="7" s="1"/>
  <c r="M664" i="7"/>
  <c r="N664" i="7" s="1"/>
  <c r="P664" i="7" s="1"/>
  <c r="Q664" i="7" s="1"/>
  <c r="M523" i="7"/>
  <c r="N523" i="7" s="1"/>
  <c r="P523" i="7" s="1"/>
  <c r="Q523" i="7" s="1"/>
  <c r="M625" i="7"/>
  <c r="N625" i="7" s="1"/>
  <c r="P625" i="7" s="1"/>
  <c r="Q625" i="7" s="1"/>
  <c r="M552" i="7"/>
  <c r="N552" i="7" s="1"/>
  <c r="P552" i="7" s="1"/>
  <c r="Q552" i="7" s="1"/>
  <c r="M232" i="7"/>
  <c r="N232" i="7" s="1"/>
  <c r="P232" i="7" s="1"/>
  <c r="Q232" i="7" s="1"/>
  <c r="M485" i="7"/>
  <c r="N485" i="7" s="1"/>
  <c r="P485" i="7" s="1"/>
  <c r="Q485" i="7" s="1"/>
  <c r="M579" i="7"/>
  <c r="N579" i="7" s="1"/>
  <c r="P579" i="7" s="1"/>
  <c r="Q579" i="7" s="1"/>
  <c r="M323" i="7"/>
  <c r="N323" i="7" s="1"/>
  <c r="P323" i="7" s="1"/>
  <c r="Q323" i="7" s="1"/>
  <c r="M441" i="7"/>
  <c r="N441" i="7" s="1"/>
  <c r="P441" i="7" s="1"/>
  <c r="Q441" i="7" s="1"/>
  <c r="M369" i="7"/>
  <c r="N369" i="7" s="1"/>
  <c r="P369" i="7" s="1"/>
  <c r="Q369" i="7" s="1"/>
  <c r="M280" i="7"/>
  <c r="N280" i="7" s="1"/>
  <c r="P280" i="7" s="1"/>
  <c r="Q280" i="7" s="1"/>
  <c r="M684" i="7"/>
  <c r="N684" i="7" s="1"/>
  <c r="P684" i="7" s="1"/>
  <c r="Q684" i="7" s="1"/>
  <c r="M397" i="7"/>
  <c r="N397" i="7" s="1"/>
  <c r="P397" i="7" s="1"/>
  <c r="Q397" i="7" s="1"/>
  <c r="M435" i="7"/>
  <c r="N435" i="7" s="1"/>
  <c r="P435" i="7" s="1"/>
  <c r="Q435" i="7" s="1"/>
  <c r="M307" i="7"/>
  <c r="N307" i="7" s="1"/>
  <c r="P307" i="7" s="1"/>
  <c r="Q307" i="7" s="1"/>
  <c r="M392" i="7"/>
  <c r="N392" i="7" s="1"/>
  <c r="P392" i="7" s="1"/>
  <c r="Q392" i="7" s="1"/>
  <c r="M508" i="7"/>
  <c r="N508" i="7" s="1"/>
  <c r="P508" i="7" s="1"/>
  <c r="Q508" i="7" s="1"/>
  <c r="M380" i="7"/>
  <c r="N380" i="7" s="1"/>
  <c r="P380" i="7" s="1"/>
  <c r="Q380" i="7" s="1"/>
  <c r="M240" i="7"/>
  <c r="N240" i="7" s="1"/>
  <c r="P240" i="7" s="1"/>
  <c r="Q240" i="7" s="1"/>
  <c r="M686" i="7"/>
  <c r="N686" i="7" s="1"/>
  <c r="P686" i="7" s="1"/>
  <c r="Q686" i="7" s="1"/>
  <c r="M484" i="7"/>
  <c r="N484" i="7" s="1"/>
  <c r="P484" i="7" s="1"/>
  <c r="Q484" i="7" s="1"/>
  <c r="M292" i="7"/>
  <c r="N292" i="7" s="1"/>
  <c r="P292" i="7" s="1"/>
  <c r="Q292" i="7" s="1"/>
  <c r="M311" i="7"/>
  <c r="N311" i="7" s="1"/>
  <c r="P311" i="7" s="1"/>
  <c r="Q311" i="7" s="1"/>
  <c r="M429" i="7"/>
  <c r="N429" i="7" s="1"/>
  <c r="P429" i="7" s="1"/>
  <c r="Q429" i="7" s="1"/>
  <c r="M336" i="7"/>
  <c r="N336" i="7" s="1"/>
  <c r="P336" i="7" s="1"/>
  <c r="Q336" i="7" s="1"/>
  <c r="M271" i="7"/>
  <c r="N271" i="7" s="1"/>
  <c r="P271" i="7" s="1"/>
  <c r="Q271" i="7" s="1"/>
  <c r="M549" i="7"/>
  <c r="N549" i="7" s="1"/>
  <c r="P549" i="7" s="1"/>
  <c r="Q549" i="7" s="1"/>
  <c r="M381" i="7"/>
  <c r="N381" i="7" s="1"/>
  <c r="P381" i="7" s="1"/>
  <c r="Q381" i="7" s="1"/>
  <c r="M631" i="7"/>
  <c r="N631" i="7" s="1"/>
  <c r="P631" i="7" s="1"/>
  <c r="Q631" i="7" s="1"/>
  <c r="M390" i="7"/>
  <c r="N390" i="7" s="1"/>
  <c r="P390" i="7" s="1"/>
  <c r="Q390" i="7" s="1"/>
  <c r="M466" i="7"/>
  <c r="N466" i="7" s="1"/>
  <c r="P466" i="7" s="1"/>
  <c r="Q466" i="7" s="1"/>
  <c r="M542" i="7"/>
  <c r="N542" i="7" s="1"/>
  <c r="P542" i="7" s="1"/>
  <c r="Q542" i="7" s="1"/>
  <c r="M286" i="7"/>
  <c r="N286" i="7" s="1"/>
  <c r="P286" i="7" s="1"/>
  <c r="Q286" i="7" s="1"/>
  <c r="M362" i="7"/>
  <c r="N362" i="7" s="1"/>
  <c r="P362" i="7" s="1"/>
  <c r="Q362" i="7" s="1"/>
  <c r="M491" i="7"/>
  <c r="N491" i="7" s="1"/>
  <c r="P491" i="7" s="1"/>
  <c r="Q491" i="7" s="1"/>
  <c r="M239" i="7"/>
  <c r="N239" i="7" s="1"/>
  <c r="P239" i="7" s="1"/>
  <c r="Q239" i="7" s="1"/>
  <c r="M620" i="7"/>
  <c r="N620" i="7" s="1"/>
  <c r="P620" i="7" s="1"/>
  <c r="Q620" i="7" s="1"/>
  <c r="M688" i="7"/>
  <c r="N688" i="7" s="1"/>
  <c r="P688" i="7" s="1"/>
  <c r="Q688" i="7" s="1"/>
  <c r="M409" i="7"/>
  <c r="N409" i="7" s="1"/>
  <c r="P409" i="7" s="1"/>
  <c r="Q409" i="7" s="1"/>
  <c r="M360" i="7"/>
  <c r="N360" i="7" s="1"/>
  <c r="P360" i="7" s="1"/>
  <c r="Q360" i="7" s="1"/>
  <c r="M475" i="7"/>
  <c r="N475" i="7" s="1"/>
  <c r="P475" i="7" s="1"/>
  <c r="Q475" i="7" s="1"/>
  <c r="M228" i="7"/>
  <c r="N228" i="7" s="1"/>
  <c r="P228" i="7" s="1"/>
  <c r="Q228" i="7" s="1"/>
  <c r="M681" i="7"/>
  <c r="N681" i="7" s="1"/>
  <c r="P681" i="7" s="1"/>
  <c r="Q681" i="7" s="1"/>
  <c r="M238" i="7"/>
  <c r="N238" i="7" s="1"/>
  <c r="P238" i="7" s="1"/>
  <c r="Q238" i="7" s="1"/>
  <c r="M672" i="7"/>
  <c r="N672" i="7" s="1"/>
  <c r="P672" i="7" s="1"/>
  <c r="Q672" i="7" s="1"/>
  <c r="M403" i="7"/>
  <c r="N403" i="7" s="1"/>
  <c r="P403" i="7" s="1"/>
  <c r="Q403" i="7" s="1"/>
  <c r="M666" i="7"/>
  <c r="N666" i="7" s="1"/>
  <c r="P666" i="7" s="1"/>
  <c r="Q666" i="7" s="1"/>
  <c r="M328" i="7"/>
  <c r="N328" i="7" s="1"/>
  <c r="P328" i="7" s="1"/>
  <c r="Q328" i="7" s="1"/>
  <c r="M556" i="7"/>
  <c r="N556" i="7" s="1"/>
  <c r="P556" i="7" s="1"/>
  <c r="Q556" i="7" s="1"/>
  <c r="M428" i="7"/>
  <c r="N428" i="7" s="1"/>
  <c r="P428" i="7" s="1"/>
  <c r="Q428" i="7" s="1"/>
  <c r="M638" i="7"/>
  <c r="N638" i="7" s="1"/>
  <c r="P638" i="7" s="1"/>
  <c r="Q638" i="7" s="1"/>
  <c r="M285" i="7"/>
  <c r="N285" i="7" s="1"/>
  <c r="P285" i="7" s="1"/>
  <c r="Q285" i="7" s="1"/>
  <c r="M535" i="7"/>
  <c r="N535" i="7" s="1"/>
  <c r="P535" i="7" s="1"/>
  <c r="Q535" i="7" s="1"/>
  <c r="M279" i="7"/>
  <c r="N279" i="7" s="1"/>
  <c r="P279" i="7" s="1"/>
  <c r="Q279" i="7" s="1"/>
  <c r="M389" i="7"/>
  <c r="N389" i="7" s="1"/>
  <c r="P389" i="7" s="1"/>
  <c r="Q389" i="7" s="1"/>
  <c r="M230" i="7"/>
  <c r="N230" i="7" s="1"/>
  <c r="P230" i="7" s="1"/>
  <c r="Q230" i="7" s="1"/>
  <c r="M512" i="7"/>
  <c r="N512" i="7" s="1"/>
  <c r="P512" i="7" s="1"/>
  <c r="Q512" i="7" s="1"/>
  <c r="M495" i="7"/>
  <c r="N495" i="7" s="1"/>
  <c r="P495" i="7" s="1"/>
  <c r="Q495" i="7" s="1"/>
  <c r="M248" i="7"/>
  <c r="N248" i="7" s="1"/>
  <c r="P248" i="7" s="1"/>
  <c r="Q248" i="7" s="1"/>
  <c r="M502" i="7"/>
  <c r="N502" i="7" s="1"/>
  <c r="P502" i="7" s="1"/>
  <c r="Q502" i="7" s="1"/>
  <c r="M237" i="7"/>
  <c r="N237" i="7" s="1"/>
  <c r="P237" i="7" s="1"/>
  <c r="Q237" i="7" s="1"/>
  <c r="M578" i="7"/>
  <c r="N578" i="7" s="1"/>
  <c r="P578" i="7" s="1"/>
  <c r="Q578" i="7" s="1"/>
  <c r="M322" i="7"/>
  <c r="N322" i="7" s="1"/>
  <c r="P322" i="7" s="1"/>
  <c r="Q322" i="7" s="1"/>
  <c r="M639" i="7"/>
  <c r="N639" i="7" s="1"/>
  <c r="P639" i="7" s="1"/>
  <c r="Q639" i="7" s="1"/>
  <c r="M398" i="7"/>
  <c r="N398" i="7" s="1"/>
  <c r="P398" i="7" s="1"/>
  <c r="Q398" i="7" s="1"/>
  <c r="M601" i="7"/>
  <c r="N601" i="7" s="1"/>
  <c r="P601" i="7" s="1"/>
  <c r="Q601" i="7" s="1"/>
  <c r="M474" i="7"/>
  <c r="N474" i="7" s="1"/>
  <c r="P474" i="7" s="1"/>
  <c r="Q474" i="7" s="1"/>
  <c r="M331" i="7"/>
  <c r="N331" i="7" s="1"/>
  <c r="P331" i="7" s="1"/>
  <c r="Q331" i="7" s="1"/>
  <c r="M449" i="7"/>
  <c r="N449" i="7" s="1"/>
  <c r="P449" i="7" s="1"/>
  <c r="Q449" i="7" s="1"/>
  <c r="M600" i="7"/>
  <c r="N600" i="7" s="1"/>
  <c r="P600" i="7" s="1"/>
  <c r="Q600" i="7" s="1"/>
  <c r="M656" i="7"/>
  <c r="N656" i="7" s="1"/>
  <c r="P656" i="7" s="1"/>
  <c r="Q656" i="7" s="1"/>
  <c r="M254" i="7"/>
  <c r="N254" i="7" s="1"/>
  <c r="P254" i="7" s="1"/>
  <c r="Q254" i="7" s="1"/>
  <c r="M433" i="7"/>
  <c r="N433" i="7" s="1"/>
  <c r="P433" i="7" s="1"/>
  <c r="Q433" i="7" s="1"/>
  <c r="M305" i="7"/>
  <c r="N305" i="7" s="1"/>
  <c r="P305" i="7" s="1"/>
  <c r="Q305" i="7" s="1"/>
  <c r="M489" i="7"/>
  <c r="N489" i="7" s="1"/>
  <c r="P489" i="7" s="1"/>
  <c r="Q489" i="7" s="1"/>
  <c r="M697" i="7"/>
  <c r="N697" i="7" s="1"/>
  <c r="P697" i="7" s="1"/>
  <c r="Q697" i="7" s="1"/>
  <c r="M581" i="7"/>
  <c r="N581" i="7" s="1"/>
  <c r="P581" i="7" s="1"/>
  <c r="Q581" i="7" s="1"/>
  <c r="M580" i="7"/>
  <c r="N580" i="7" s="1"/>
  <c r="P580" i="7" s="1"/>
  <c r="Q580" i="7" s="1"/>
  <c r="M251" i="7"/>
  <c r="N251" i="7" s="1"/>
  <c r="P251" i="7" s="1"/>
  <c r="Q251" i="7" s="1"/>
  <c r="M612" i="7"/>
  <c r="N612" i="7" s="1"/>
  <c r="P612" i="7" s="1"/>
  <c r="Q612" i="7" s="1"/>
  <c r="M540" i="7"/>
  <c r="N540" i="7" s="1"/>
  <c r="P540" i="7" s="1"/>
  <c r="Q540" i="7" s="1"/>
  <c r="M476" i="7"/>
  <c r="N476" i="7" s="1"/>
  <c r="P476" i="7" s="1"/>
  <c r="Q476" i="7" s="1"/>
  <c r="M412" i="7"/>
  <c r="N412" i="7" s="1"/>
  <c r="P412" i="7" s="1"/>
  <c r="Q412" i="7" s="1"/>
  <c r="M423" i="7"/>
  <c r="N423" i="7" s="1"/>
  <c r="P423" i="7" s="1"/>
  <c r="Q423" i="7" s="1"/>
  <c r="M295" i="7"/>
  <c r="N295" i="7" s="1"/>
  <c r="P295" i="7" s="1"/>
  <c r="Q295" i="7" s="1"/>
  <c r="M413" i="7"/>
  <c r="N413" i="7" s="1"/>
  <c r="P413" i="7" s="1"/>
  <c r="Q413" i="7" s="1"/>
  <c r="M629" i="7"/>
  <c r="N629" i="7" s="1"/>
  <c r="P629" i="7" s="1"/>
  <c r="Q629" i="7" s="1"/>
  <c r="M260" i="7"/>
  <c r="N260" i="7" s="1"/>
  <c r="P260" i="7" s="1"/>
  <c r="Q260" i="7" s="1"/>
  <c r="M644" i="7"/>
  <c r="N644" i="7" s="1"/>
  <c r="P644" i="7" s="1"/>
  <c r="Q644" i="7" s="1"/>
  <c r="M293" i="7"/>
  <c r="N293" i="7" s="1"/>
  <c r="P293" i="7" s="1"/>
  <c r="Q293" i="7" s="1"/>
  <c r="M469" i="7"/>
  <c r="N469" i="7" s="1"/>
  <c r="P469" i="7" s="1"/>
  <c r="Q469" i="7" s="1"/>
  <c r="M663" i="7"/>
  <c r="N663" i="7" s="1"/>
  <c r="P663" i="7" s="1"/>
  <c r="Q663" i="7" s="1"/>
  <c r="M422" i="7"/>
  <c r="N422" i="7" s="1"/>
  <c r="P422" i="7" s="1"/>
  <c r="Q422" i="7" s="1"/>
  <c r="M498" i="7"/>
  <c r="N498" i="7" s="1"/>
  <c r="P498" i="7" s="1"/>
  <c r="Q498" i="7" s="1"/>
  <c r="M233" i="7"/>
  <c r="N233" i="7" s="1"/>
  <c r="P233" i="7" s="1"/>
  <c r="Q233" i="7" s="1"/>
  <c r="M574" i="7"/>
  <c r="N574" i="7" s="1"/>
  <c r="P574" i="7" s="1"/>
  <c r="Q574" i="7" s="1"/>
  <c r="M318" i="7"/>
  <c r="N318" i="7" s="1"/>
  <c r="P318" i="7" s="1"/>
  <c r="Q318" i="7" s="1"/>
  <c r="M635" i="7"/>
  <c r="N635" i="7" s="1"/>
  <c r="P635" i="7" s="1"/>
  <c r="Q635" i="7" s="1"/>
  <c r="M394" i="7"/>
  <c r="N394" i="7" s="1"/>
  <c r="P394" i="7" s="1"/>
  <c r="Q394" i="7" s="1"/>
  <c r="M427" i="7"/>
  <c r="N427" i="7" s="1"/>
  <c r="P427" i="7" s="1"/>
  <c r="Q427" i="7" s="1"/>
  <c r="M417" i="7"/>
  <c r="N417" i="7" s="1"/>
  <c r="P417" i="7" s="1"/>
  <c r="Q417" i="7" s="1"/>
  <c r="M376" i="7"/>
  <c r="N376" i="7" s="1"/>
  <c r="P376" i="7" s="1"/>
  <c r="Q376" i="7" s="1"/>
  <c r="M624" i="7"/>
  <c r="N624" i="7" s="1"/>
  <c r="P624" i="7" s="1"/>
  <c r="Q624" i="7" s="1"/>
  <c r="M483" i="7"/>
  <c r="N483" i="7" s="1"/>
  <c r="P483" i="7" s="1"/>
  <c r="Q483" i="7" s="1"/>
  <c r="M473" i="7"/>
  <c r="N473" i="7" s="1"/>
  <c r="P473" i="7" s="1"/>
  <c r="Q473" i="7" s="1"/>
  <c r="M488" i="7"/>
  <c r="N488" i="7" s="1"/>
  <c r="P488" i="7" s="1"/>
  <c r="Q488" i="7" s="1"/>
  <c r="M680" i="7"/>
  <c r="N680" i="7" s="1"/>
  <c r="P680" i="7" s="1"/>
  <c r="Q680" i="7" s="1"/>
  <c r="M539" i="7"/>
  <c r="N539" i="7" s="1"/>
  <c r="P539" i="7" s="1"/>
  <c r="Q539" i="7" s="1"/>
  <c r="M273" i="7"/>
  <c r="N273" i="7" s="1"/>
  <c r="P273" i="7" s="1"/>
  <c r="Q273" i="7" s="1"/>
  <c r="M637" i="7"/>
  <c r="N637" i="7" s="1"/>
  <c r="P637" i="7" s="1"/>
  <c r="Q637" i="7" s="1"/>
  <c r="M457" i="7"/>
  <c r="N457" i="7" s="1"/>
  <c r="P457" i="7" s="1"/>
  <c r="Q457" i="7" s="1"/>
  <c r="M332" i="7"/>
  <c r="N332" i="7" s="1"/>
  <c r="P332" i="7" s="1"/>
  <c r="Q332" i="7" s="1"/>
  <c r="M263" i="7"/>
  <c r="N263" i="7" s="1"/>
  <c r="P263" i="7" s="1"/>
  <c r="Q263" i="7" s="1"/>
  <c r="M308" i="7"/>
  <c r="N308" i="7" s="1"/>
  <c r="P308" i="7" s="1"/>
  <c r="Q308" i="7" s="1"/>
  <c r="M662" i="7"/>
  <c r="N662" i="7" s="1"/>
  <c r="P662" i="7" s="1"/>
  <c r="Q662" i="7" s="1"/>
  <c r="M477" i="7"/>
  <c r="N477" i="7" s="1"/>
  <c r="P477" i="7" s="1"/>
  <c r="Q477" i="7" s="1"/>
  <c r="M303" i="7"/>
  <c r="N303" i="7" s="1"/>
  <c r="P303" i="7" s="1"/>
  <c r="Q303" i="7" s="1"/>
  <c r="M589" i="7"/>
  <c r="N589" i="7" s="1"/>
  <c r="P589" i="7" s="1"/>
  <c r="Q589" i="7" s="1"/>
  <c r="M256" i="7"/>
  <c r="N256" i="7" s="1"/>
  <c r="P256" i="7" s="1"/>
  <c r="Q256" i="7" s="1"/>
  <c r="M242" i="7"/>
  <c r="N242" i="7" s="1"/>
  <c r="P242" i="7" s="1"/>
  <c r="Q242" i="7" s="1"/>
  <c r="M348" i="7"/>
  <c r="N348" i="7" s="1"/>
  <c r="P348" i="7" s="1"/>
  <c r="Q348" i="7" s="1"/>
  <c r="M516" i="7"/>
  <c r="N516" i="7" s="1"/>
  <c r="P516" i="7" s="1"/>
  <c r="Q516" i="7" s="1"/>
  <c r="M253" i="7"/>
  <c r="N253" i="7" s="1"/>
  <c r="P253" i="7" s="1"/>
  <c r="Q253" i="7" s="1"/>
  <c r="M517" i="7"/>
  <c r="N517" i="7" s="1"/>
  <c r="P517" i="7" s="1"/>
  <c r="Q517" i="7" s="1"/>
  <c r="M432" i="7"/>
  <c r="N432" i="7" s="1"/>
  <c r="P432" i="7" s="1"/>
  <c r="Q432" i="7" s="1"/>
  <c r="M335" i="7"/>
  <c r="N335" i="7" s="1"/>
  <c r="P335" i="7" s="1"/>
  <c r="Q335" i="7" s="1"/>
  <c r="M607" i="7"/>
  <c r="N607" i="7" s="1"/>
  <c r="P607" i="7" s="1"/>
  <c r="Q607" i="7" s="1"/>
  <c r="M358" i="7"/>
  <c r="N358" i="7" s="1"/>
  <c r="P358" i="7" s="1"/>
  <c r="Q358" i="7" s="1"/>
  <c r="M675" i="7"/>
  <c r="N675" i="7" s="1"/>
  <c r="P675" i="7" s="1"/>
  <c r="Q675" i="7" s="1"/>
  <c r="M434" i="7"/>
  <c r="N434" i="7" s="1"/>
  <c r="P434" i="7" s="1"/>
  <c r="Q434" i="7" s="1"/>
  <c r="M510" i="7"/>
  <c r="N510" i="7" s="1"/>
  <c r="P510" i="7" s="1"/>
  <c r="Q510" i="7" s="1"/>
  <c r="M245" i="7"/>
  <c r="N245" i="7" s="1"/>
  <c r="P245" i="7" s="1"/>
  <c r="Q245" i="7" s="1"/>
  <c r="M586" i="7"/>
  <c r="N586" i="7" s="1"/>
  <c r="P586" i="7" s="1"/>
  <c r="Q586" i="7" s="1"/>
  <c r="M330" i="7"/>
  <c r="N330" i="7" s="1"/>
  <c r="P330" i="7" s="1"/>
  <c r="Q330" i="7" s="1"/>
  <c r="M555" i="7"/>
  <c r="N555" i="7" s="1"/>
  <c r="P555" i="7" s="1"/>
  <c r="Q555" i="7" s="1"/>
  <c r="M299" i="7"/>
  <c r="N299" i="7" s="1"/>
  <c r="P299" i="7" s="1"/>
  <c r="Q299" i="7" s="1"/>
  <c r="M545" i="7"/>
  <c r="N545" i="7" s="1"/>
  <c r="P545" i="7" s="1"/>
  <c r="Q545" i="7" s="1"/>
  <c r="M289" i="7"/>
  <c r="N289" i="7" s="1"/>
  <c r="P289" i="7" s="1"/>
  <c r="Q289" i="7" s="1"/>
  <c r="M576" i="7"/>
  <c r="N576" i="7" s="1"/>
  <c r="P576" i="7" s="1"/>
  <c r="Q576" i="7" s="1"/>
  <c r="M670" i="7"/>
  <c r="N670" i="7" s="1"/>
  <c r="P670" i="7" s="1"/>
  <c r="Q670" i="7" s="1"/>
  <c r="M236" i="7"/>
  <c r="N236" i="7" s="1"/>
  <c r="P236" i="7" s="1"/>
  <c r="Q236" i="7" s="1"/>
  <c r="M345" i="7"/>
  <c r="N345" i="7" s="1"/>
  <c r="P345" i="7" s="1"/>
  <c r="Q345" i="7" s="1"/>
  <c r="M608" i="7"/>
  <c r="N608" i="7" s="1"/>
  <c r="P608" i="7" s="1"/>
  <c r="Q608" i="7" s="1"/>
  <c r="M674" i="7"/>
  <c r="N674" i="7" s="1"/>
  <c r="P674" i="7" s="1"/>
  <c r="Q674" i="7" s="1"/>
  <c r="M568" i="7"/>
  <c r="N568" i="7" s="1"/>
  <c r="P568" i="7" s="1"/>
  <c r="Q568" i="7" s="1"/>
  <c r="M287" i="7"/>
  <c r="N287" i="7" s="1"/>
  <c r="P287" i="7" s="1"/>
  <c r="Q287" i="7" s="1"/>
  <c r="M595" i="7"/>
  <c r="N595" i="7" s="1"/>
  <c r="P595" i="7" s="1"/>
  <c r="Q595" i="7" s="1"/>
  <c r="M585" i="7"/>
  <c r="N585" i="7" s="1"/>
  <c r="P585" i="7" s="1"/>
  <c r="Q585" i="7" s="1"/>
  <c r="M329" i="7"/>
  <c r="N329" i="7" s="1"/>
  <c r="P329" i="7" s="1"/>
  <c r="Q329" i="7" s="1"/>
  <c r="M511" i="7"/>
  <c r="N511" i="7" s="1"/>
  <c r="P511" i="7" s="1"/>
  <c r="Q511" i="7" s="1"/>
  <c r="M268" i="7"/>
  <c r="N268" i="7" s="1"/>
  <c r="P268" i="7" s="1"/>
  <c r="Q268" i="7" s="1"/>
  <c r="M660" i="7"/>
  <c r="N660" i="7" s="1"/>
  <c r="P660" i="7" s="1"/>
  <c r="Q660" i="7" s="1"/>
  <c r="M541" i="7"/>
  <c r="N541" i="7" s="1"/>
  <c r="P541" i="7" s="1"/>
  <c r="Q541" i="7" s="1"/>
  <c r="M677" i="7"/>
  <c r="N677" i="7" s="1"/>
  <c r="P677" i="7" s="1"/>
  <c r="Q677" i="7" s="1"/>
  <c r="M614" i="7"/>
  <c r="N614" i="7" s="1"/>
  <c r="P614" i="7" s="1"/>
  <c r="Q614" i="7" s="1"/>
  <c r="M564" i="7"/>
  <c r="N564" i="7" s="1"/>
  <c r="P564" i="7" s="1"/>
  <c r="Q564" i="7" s="1"/>
  <c r="M235" i="7"/>
  <c r="N235" i="7" s="1"/>
  <c r="P235" i="7" s="1"/>
  <c r="Q235" i="7" s="1"/>
  <c r="M471" i="7"/>
  <c r="N471" i="7" s="1"/>
  <c r="P471" i="7" s="1"/>
  <c r="Q471" i="7" s="1"/>
  <c r="M480" i="7"/>
  <c r="N480" i="7" s="1"/>
  <c r="P480" i="7" s="1"/>
  <c r="Q480" i="7" s="1"/>
  <c r="M416" i="7"/>
  <c r="N416" i="7" s="1"/>
  <c r="P416" i="7" s="1"/>
  <c r="Q416" i="7" s="1"/>
  <c r="M559" i="7"/>
  <c r="N559" i="7" s="1"/>
  <c r="P559" i="7" s="1"/>
  <c r="Q559" i="7" s="1"/>
  <c r="M565" i="7"/>
  <c r="N565" i="7" s="1"/>
  <c r="P565" i="7" s="1"/>
  <c r="Q565" i="7" s="1"/>
  <c r="M246" i="7"/>
  <c r="N246" i="7" s="1"/>
  <c r="P246" i="7" s="1"/>
  <c r="Q246" i="7" s="1"/>
  <c r="M452" i="7"/>
  <c r="N452" i="7" s="1"/>
  <c r="P452" i="7" s="1"/>
  <c r="Q452" i="7" s="1"/>
  <c r="M388" i="7"/>
  <c r="N388" i="7" s="1"/>
  <c r="P388" i="7" s="1"/>
  <c r="Q388" i="7" s="1"/>
  <c r="M375" i="7"/>
  <c r="N375" i="7" s="1"/>
  <c r="P375" i="7" s="1"/>
  <c r="Q375" i="7" s="1"/>
  <c r="M702" i="7"/>
  <c r="N702" i="7" s="1"/>
  <c r="P702" i="7" s="1"/>
  <c r="Q702" i="7" s="1"/>
  <c r="M368" i="7"/>
  <c r="N368" i="7" s="1"/>
  <c r="P368" i="7" s="1"/>
  <c r="Q368" i="7" s="1"/>
  <c r="M231" i="7"/>
  <c r="N231" i="7" s="1"/>
  <c r="P231" i="7" s="1"/>
  <c r="Q231" i="7" s="1"/>
  <c r="M591" i="7"/>
  <c r="N591" i="7" s="1"/>
  <c r="P591" i="7" s="1"/>
  <c r="Q591" i="7" s="1"/>
  <c r="M461" i="7"/>
  <c r="N461" i="7" s="1"/>
  <c r="P461" i="7" s="1"/>
  <c r="Q461" i="7" s="1"/>
  <c r="M597" i="7"/>
  <c r="N597" i="7" s="1"/>
  <c r="P597" i="7" s="1"/>
  <c r="Q597" i="7" s="1"/>
  <c r="M341" i="7"/>
  <c r="N341" i="7" s="1"/>
  <c r="P341" i="7" s="1"/>
  <c r="Q341" i="7" s="1"/>
  <c r="M550" i="7"/>
  <c r="N550" i="7" s="1"/>
  <c r="P550" i="7" s="1"/>
  <c r="Q550" i="7" s="1"/>
  <c r="M294" i="7"/>
  <c r="N294" i="7" s="1"/>
  <c r="P294" i="7" s="1"/>
  <c r="Q294" i="7" s="1"/>
  <c r="M370" i="7"/>
  <c r="N370" i="7" s="1"/>
  <c r="P370" i="7" s="1"/>
  <c r="Q370" i="7" s="1"/>
  <c r="M687" i="7"/>
  <c r="N687" i="7" s="1"/>
  <c r="P687" i="7" s="1"/>
  <c r="Q687" i="7" s="1"/>
  <c r="M446" i="7"/>
  <c r="N446" i="7" s="1"/>
  <c r="P446" i="7" s="1"/>
  <c r="Q446" i="7" s="1"/>
  <c r="M522" i="7"/>
  <c r="N522" i="7" s="1"/>
  <c r="P522" i="7" s="1"/>
  <c r="Q522" i="7" s="1"/>
  <c r="M266" i="7"/>
  <c r="N266" i="7" s="1"/>
  <c r="P266" i="7" s="1"/>
  <c r="Q266" i="7" s="1"/>
  <c r="M696" i="7"/>
  <c r="N696" i="7" s="1"/>
  <c r="P696" i="7" s="1"/>
  <c r="Q696" i="7" s="1"/>
  <c r="M690" i="7"/>
  <c r="N690" i="7" s="1"/>
  <c r="P690" i="7" s="1"/>
  <c r="Q690" i="7" s="1"/>
  <c r="M649" i="7"/>
  <c r="N649" i="7" s="1"/>
  <c r="P649" i="7" s="1"/>
  <c r="Q649" i="7" s="1"/>
  <c r="M351" i="7"/>
  <c r="N351" i="7" s="1"/>
  <c r="P351" i="7" s="1"/>
  <c r="Q351" i="7" s="1"/>
  <c r="M355" i="7"/>
  <c r="N355" i="7" s="1"/>
  <c r="P355" i="7" s="1"/>
  <c r="Q355" i="7" s="1"/>
  <c r="M685" i="7"/>
  <c r="N685" i="7" s="1"/>
  <c r="P685" i="7" s="1"/>
  <c r="Q685" i="7" s="1"/>
  <c r="M411" i="7"/>
  <c r="N411" i="7" s="1"/>
  <c r="P411" i="7" s="1"/>
  <c r="Q411" i="7" s="1"/>
  <c r="M573" i="7"/>
  <c r="N573" i="7" s="1"/>
  <c r="P573" i="7" s="1"/>
  <c r="Q573" i="7" s="1"/>
  <c r="M673" i="7"/>
  <c r="N673" i="7" s="1"/>
  <c r="P673" i="7" s="1"/>
  <c r="Q673" i="7" s="1"/>
  <c r="M456" i="7"/>
  <c r="N456" i="7" s="1"/>
  <c r="P456" i="7" s="1"/>
  <c r="Q456" i="7" s="1"/>
  <c r="M524" i="7"/>
  <c r="N524" i="7" s="1"/>
  <c r="P524" i="7" s="1"/>
  <c r="Q524" i="7" s="1"/>
  <c r="M365" i="7"/>
  <c r="N365" i="7" s="1"/>
  <c r="P365" i="7" s="1"/>
  <c r="Q365" i="7" s="1"/>
  <c r="M500" i="7"/>
  <c r="N500" i="7" s="1"/>
  <c r="P500" i="7" s="1"/>
  <c r="Q500" i="7" s="1"/>
  <c r="M436" i="7"/>
  <c r="N436" i="7" s="1"/>
  <c r="P436" i="7" s="1"/>
  <c r="Q436" i="7" s="1"/>
  <c r="M599" i="7"/>
  <c r="N599" i="7" s="1"/>
  <c r="P599" i="7" s="1"/>
  <c r="Q599" i="7" s="1"/>
  <c r="M301" i="7"/>
  <c r="N301" i="7" s="1"/>
  <c r="P301" i="7" s="1"/>
  <c r="Q301" i="7" s="1"/>
  <c r="M700" i="7"/>
  <c r="N700" i="7" s="1"/>
  <c r="P700" i="7" s="1"/>
  <c r="Q700" i="7" s="1"/>
  <c r="M520" i="7"/>
  <c r="N520" i="7" s="1"/>
  <c r="P520" i="7" s="1"/>
  <c r="Q520" i="7" s="1"/>
  <c r="M692" i="7"/>
  <c r="N692" i="7" s="1"/>
  <c r="P692" i="7" s="1"/>
  <c r="Q692" i="7" s="1"/>
  <c r="M551" i="7"/>
  <c r="N551" i="7" s="1"/>
  <c r="P551" i="7" s="1"/>
  <c r="Q551" i="7" s="1"/>
  <c r="M693" i="7"/>
  <c r="N693" i="7" s="1"/>
  <c r="P693" i="7" s="1"/>
  <c r="Q693" i="7" s="1"/>
  <c r="M324" i="7"/>
  <c r="N324" i="7" s="1"/>
  <c r="P324" i="7" s="1"/>
  <c r="Q324" i="7" s="1"/>
  <c r="M503" i="7"/>
  <c r="N503" i="7" s="1"/>
  <c r="P503" i="7" s="1"/>
  <c r="Q503" i="7" s="1"/>
  <c r="M349" i="7"/>
  <c r="N349" i="7" s="1"/>
  <c r="P349" i="7" s="1"/>
  <c r="Q349" i="7" s="1"/>
  <c r="M496" i="7"/>
  <c r="N496" i="7" s="1"/>
  <c r="P496" i="7" s="1"/>
  <c r="Q496" i="7" s="1"/>
  <c r="M304" i="7"/>
  <c r="N304" i="7" s="1"/>
  <c r="P304" i="7" s="1"/>
  <c r="Q304" i="7" s="1"/>
  <c r="M463" i="7"/>
  <c r="N463" i="7" s="1"/>
  <c r="P463" i="7" s="1"/>
  <c r="Q463" i="7" s="1"/>
  <c r="M654" i="7"/>
  <c r="N654" i="7" s="1"/>
  <c r="P654" i="7" s="1"/>
  <c r="Q654" i="7" s="1"/>
  <c r="M486" i="7"/>
  <c r="N486" i="7" s="1"/>
  <c r="P486" i="7" s="1"/>
  <c r="Q486" i="7" s="1"/>
  <c r="M613" i="7"/>
  <c r="N613" i="7" s="1"/>
  <c r="P613" i="7" s="1"/>
  <c r="Q613" i="7" s="1"/>
  <c r="M562" i="7"/>
  <c r="N562" i="7" s="1"/>
  <c r="P562" i="7" s="1"/>
  <c r="Q562" i="7" s="1"/>
  <c r="M306" i="7"/>
  <c r="N306" i="7" s="1"/>
  <c r="P306" i="7" s="1"/>
  <c r="Q306" i="7" s="1"/>
  <c r="M623" i="7"/>
  <c r="N623" i="7" s="1"/>
  <c r="P623" i="7" s="1"/>
  <c r="Q623" i="7" s="1"/>
  <c r="M382" i="7"/>
  <c r="N382" i="7" s="1"/>
  <c r="P382" i="7" s="1"/>
  <c r="Q382" i="7" s="1"/>
  <c r="M699" i="7"/>
  <c r="N699" i="7" s="1"/>
  <c r="P699" i="7" s="1"/>
  <c r="Q699" i="7" s="1"/>
  <c r="M458" i="7"/>
  <c r="N458" i="7" s="1"/>
  <c r="P458" i="7" s="1"/>
  <c r="Q458" i="7" s="1"/>
  <c r="M618" i="7"/>
  <c r="N618" i="7" s="1"/>
  <c r="P618" i="7" s="1"/>
  <c r="Q618" i="7" s="1"/>
  <c r="M575" i="7"/>
  <c r="N575" i="7" s="1"/>
  <c r="P575" i="7" s="1"/>
  <c r="Q575" i="7" s="1"/>
  <c r="M269" i="7"/>
  <c r="N269" i="7" s="1"/>
  <c r="P269" i="7" s="1"/>
  <c r="Q269" i="7" s="1"/>
  <c r="M283" i="7"/>
  <c r="N283" i="7" s="1"/>
  <c r="P283" i="7" s="1"/>
  <c r="Q283" i="7" s="1"/>
  <c r="M529" i="7"/>
  <c r="N529" i="7" s="1"/>
  <c r="P529" i="7" s="1"/>
  <c r="Q529" i="7" s="1"/>
  <c r="M401" i="7"/>
  <c r="N401" i="7" s="1"/>
  <c r="P401" i="7" s="1"/>
  <c r="Q401" i="7" s="1"/>
  <c r="M344" i="7"/>
  <c r="N344" i="7" s="1"/>
  <c r="P344" i="7" s="1"/>
  <c r="Q344" i="7" s="1"/>
  <c r="M467" i="7"/>
  <c r="N467" i="7" s="1"/>
  <c r="P467" i="7" s="1"/>
  <c r="Q467" i="7" s="1"/>
  <c r="M339" i="7"/>
  <c r="N339" i="7" s="1"/>
  <c r="P339" i="7" s="1"/>
  <c r="Q339" i="7" s="1"/>
  <c r="M602" i="7"/>
  <c r="N602" i="7" s="1"/>
  <c r="P602" i="7" s="1"/>
  <c r="Q602" i="7" s="1"/>
  <c r="M460" i="7"/>
  <c r="N460" i="7" s="1"/>
  <c r="P460" i="7" s="1"/>
  <c r="Q460" i="7" s="1"/>
  <c r="M396" i="7"/>
  <c r="N396" i="7" s="1"/>
  <c r="P396" i="7" s="1"/>
  <c r="Q396" i="7" s="1"/>
  <c r="M519" i="7"/>
  <c r="N519" i="7" s="1"/>
  <c r="P519" i="7" s="1"/>
  <c r="Q519" i="7" s="1"/>
  <c r="M391" i="7"/>
  <c r="N391" i="7" s="1"/>
  <c r="P391" i="7" s="1"/>
  <c r="Q391" i="7" s="1"/>
  <c r="M372" i="7"/>
  <c r="N372" i="7" s="1"/>
  <c r="P372" i="7" s="1"/>
  <c r="Q372" i="7" s="1"/>
  <c r="M343" i="7"/>
  <c r="N343" i="7" s="1"/>
  <c r="P343" i="7" s="1"/>
  <c r="Q343" i="7" s="1"/>
  <c r="M352" i="7"/>
  <c r="N352" i="7" s="1"/>
  <c r="P352" i="7" s="1"/>
  <c r="Q352" i="7" s="1"/>
  <c r="M288" i="7"/>
  <c r="N288" i="7" s="1"/>
  <c r="P288" i="7" s="1"/>
  <c r="Q288" i="7" s="1"/>
  <c r="M431" i="7"/>
  <c r="N431" i="7" s="1"/>
  <c r="P431" i="7" s="1"/>
  <c r="Q431" i="7" s="1"/>
  <c r="M421" i="7"/>
  <c r="N421" i="7" s="1"/>
  <c r="P421" i="7" s="1"/>
  <c r="Q421" i="7" s="1"/>
  <c r="M437" i="7"/>
  <c r="N437" i="7" s="1"/>
  <c r="P437" i="7" s="1"/>
  <c r="Q437" i="7" s="1"/>
  <c r="M309" i="7"/>
  <c r="N309" i="7" s="1"/>
  <c r="P309" i="7" s="1"/>
  <c r="Q309" i="7" s="1"/>
  <c r="H210" i="5"/>
  <c r="I210" i="5" s="1"/>
  <c r="H67" i="5"/>
  <c r="I67" i="5" s="1"/>
  <c r="H91" i="5"/>
  <c r="I91" i="5" s="1"/>
  <c r="H107" i="5"/>
  <c r="I107" i="5" s="1"/>
  <c r="H136" i="5"/>
  <c r="I136" i="5" s="1"/>
  <c r="H98" i="5"/>
  <c r="I98" i="5" s="1"/>
  <c r="H238" i="5"/>
  <c r="I238" i="5" s="1"/>
  <c r="H33" i="5"/>
  <c r="I33" i="5" s="1"/>
  <c r="H278" i="5"/>
  <c r="I278" i="5" s="1"/>
  <c r="H182" i="5"/>
  <c r="I182" i="5" s="1"/>
  <c r="H158" i="5"/>
  <c r="I158" i="5" s="1"/>
  <c r="H70" i="5"/>
  <c r="I70" i="5" s="1"/>
  <c r="H65" i="5"/>
  <c r="I65" i="5" s="1"/>
  <c r="H106" i="5"/>
  <c r="I106" i="5" s="1"/>
  <c r="H272" i="5"/>
  <c r="I272" i="5" s="1"/>
  <c r="H163" i="5"/>
  <c r="I163" i="5" s="1"/>
  <c r="H195" i="5"/>
  <c r="I195" i="5" s="1"/>
  <c r="H211" i="5"/>
  <c r="I211" i="5" s="1"/>
  <c r="H37" i="5"/>
  <c r="I37" i="5" s="1"/>
  <c r="H250" i="5"/>
  <c r="I250" i="5" s="1"/>
  <c r="H283" i="5"/>
  <c r="I283" i="5" s="1"/>
  <c r="H173" i="5"/>
  <c r="I173" i="5" s="1"/>
  <c r="H200" i="5"/>
  <c r="I200" i="5" s="1"/>
  <c r="H221" i="5"/>
  <c r="I221" i="5" s="1"/>
  <c r="H180" i="5"/>
  <c r="I180" i="5" s="1"/>
  <c r="H228" i="5"/>
  <c r="I228" i="5" s="1"/>
  <c r="M114" i="7"/>
  <c r="N114" i="7" s="1"/>
  <c r="P114" i="7" s="1"/>
  <c r="Q114" i="7" s="1"/>
  <c r="M194" i="7"/>
  <c r="N194" i="7" s="1"/>
  <c r="P194" i="7" s="1"/>
  <c r="Q194" i="7" s="1"/>
  <c r="M4" i="7"/>
  <c r="N4" i="7" s="1"/>
  <c r="M131" i="7"/>
  <c r="N131" i="7" s="1"/>
  <c r="P131" i="7" s="1"/>
  <c r="Q131" i="7" s="1"/>
  <c r="M60" i="7"/>
  <c r="N60" i="7" s="1"/>
  <c r="P60" i="7" s="1"/>
  <c r="Q60" i="7" s="1"/>
  <c r="M168" i="7"/>
  <c r="N168" i="7" s="1"/>
  <c r="P168" i="7" s="1"/>
  <c r="Q168" i="7" s="1"/>
  <c r="M71" i="7"/>
  <c r="N71" i="7" s="1"/>
  <c r="P71" i="7" s="1"/>
  <c r="Q71" i="7" s="1"/>
  <c r="M155" i="7"/>
  <c r="N155" i="7" s="1"/>
  <c r="P155" i="7" s="1"/>
  <c r="Q155" i="7" s="1"/>
  <c r="M199" i="7"/>
  <c r="N199" i="7" s="1"/>
  <c r="P199" i="7" s="1"/>
  <c r="Q199" i="7" s="1"/>
  <c r="M82" i="7"/>
  <c r="N82" i="7" s="1"/>
  <c r="P82" i="7" s="1"/>
  <c r="Q82" i="7" s="1"/>
  <c r="M91" i="7"/>
  <c r="N91" i="7" s="1"/>
  <c r="P91" i="7" s="1"/>
  <c r="Q91" i="7" s="1"/>
  <c r="M27" i="7"/>
  <c r="N27" i="7" s="1"/>
  <c r="P27" i="7" s="1"/>
  <c r="Q27" i="7" s="1"/>
  <c r="H171" i="5"/>
  <c r="I171" i="5" s="1"/>
  <c r="H199" i="5"/>
  <c r="I199" i="5" s="1"/>
  <c r="H219" i="5"/>
  <c r="I219" i="5" s="1"/>
  <c r="H77" i="5"/>
  <c r="I77" i="5" s="1"/>
  <c r="H96" i="5"/>
  <c r="I96" i="5" s="1"/>
  <c r="H114" i="5"/>
  <c r="I114" i="5" s="1"/>
  <c r="H146" i="5"/>
  <c r="I146" i="5" s="1"/>
  <c r="H58" i="5"/>
  <c r="I58" i="5" s="1"/>
  <c r="H117" i="5"/>
  <c r="I117" i="5" s="1"/>
  <c r="H149" i="5"/>
  <c r="I149" i="5" s="1"/>
  <c r="H159" i="5"/>
  <c r="I159" i="5" s="1"/>
  <c r="H191" i="5"/>
  <c r="I191" i="5" s="1"/>
  <c r="H209" i="5"/>
  <c r="I209" i="5" s="1"/>
  <c r="H239" i="5"/>
  <c r="I239" i="5" s="1"/>
  <c r="M134" i="7"/>
  <c r="N134" i="7" s="1"/>
  <c r="P134" i="7" s="1"/>
  <c r="Q134" i="7" s="1"/>
  <c r="M65" i="7"/>
  <c r="N65" i="7" s="1"/>
  <c r="P65" i="7" s="1"/>
  <c r="Q65" i="7" s="1"/>
  <c r="M29" i="7"/>
  <c r="N29" i="7" s="1"/>
  <c r="P29" i="7" s="1"/>
  <c r="Q29" i="7" s="1"/>
  <c r="M6" i="7"/>
  <c r="N6" i="7" s="1"/>
  <c r="P6" i="7" s="1"/>
  <c r="Q6" i="7" s="1"/>
  <c r="M47" i="7"/>
  <c r="N47" i="7" s="1"/>
  <c r="P47" i="7" s="1"/>
  <c r="Q47" i="7" s="1"/>
  <c r="M62" i="7"/>
  <c r="N62" i="7" s="1"/>
  <c r="P62" i="7" s="1"/>
  <c r="Q62" i="7" s="1"/>
  <c r="M207" i="7"/>
  <c r="N207" i="7" s="1"/>
  <c r="P207" i="7" s="1"/>
  <c r="Q207" i="7" s="1"/>
  <c r="M163" i="7"/>
  <c r="N163" i="7" s="1"/>
  <c r="P163" i="7" s="1"/>
  <c r="Q163" i="7" s="1"/>
  <c r="M116" i="7"/>
  <c r="N116" i="7" s="1"/>
  <c r="P116" i="7" s="1"/>
  <c r="Q116" i="7" s="1"/>
  <c r="M203" i="7"/>
  <c r="N203" i="7" s="1"/>
  <c r="P203" i="7" s="1"/>
  <c r="Q203" i="7" s="1"/>
  <c r="M136" i="7"/>
  <c r="N136" i="7" s="1"/>
  <c r="P136" i="7" s="1"/>
  <c r="Q136" i="7" s="1"/>
  <c r="M79" i="7"/>
  <c r="N79" i="7" s="1"/>
  <c r="P79" i="7" s="1"/>
  <c r="Q79" i="7" s="1"/>
  <c r="M75" i="7"/>
  <c r="N75" i="7" s="1"/>
  <c r="P75" i="7" s="1"/>
  <c r="Q75" i="7" s="1"/>
  <c r="H62" i="5"/>
  <c r="I62" i="5" s="1"/>
  <c r="H121" i="5"/>
  <c r="I121" i="5" s="1"/>
  <c r="H153" i="5"/>
  <c r="I153" i="5" s="1"/>
  <c r="H102" i="5"/>
  <c r="I102" i="5" s="1"/>
  <c r="H241" i="5"/>
  <c r="I241" i="5" s="1"/>
  <c r="H35" i="5"/>
  <c r="I35" i="5" s="1"/>
  <c r="H168" i="5"/>
  <c r="I168" i="5" s="1"/>
  <c r="H216" i="5"/>
  <c r="I216" i="5" s="1"/>
  <c r="H46" i="5"/>
  <c r="I46" i="5" s="1"/>
  <c r="H25" i="5"/>
  <c r="I25" i="5" s="1"/>
  <c r="H193" i="5"/>
  <c r="I193" i="5" s="1"/>
  <c r="H166" i="5"/>
  <c r="I166" i="5" s="1"/>
  <c r="H240" i="5"/>
  <c r="I240" i="5" s="1"/>
  <c r="H253" i="5"/>
  <c r="I253" i="5" s="1"/>
  <c r="H289" i="5"/>
  <c r="I289" i="5" s="1"/>
  <c r="H303" i="5"/>
  <c r="I303" i="5" s="1"/>
  <c r="H60" i="5"/>
  <c r="I60" i="5" s="1"/>
  <c r="H119" i="5"/>
  <c r="I119" i="5" s="1"/>
  <c r="H151" i="5"/>
  <c r="I151" i="5" s="1"/>
  <c r="M73" i="7"/>
  <c r="N73" i="7" s="1"/>
  <c r="P73" i="7" s="1"/>
  <c r="Q73" i="7" s="1"/>
  <c r="M153" i="7"/>
  <c r="N153" i="7" s="1"/>
  <c r="P153" i="7" s="1"/>
  <c r="Q153" i="7" s="1"/>
  <c r="M179" i="7"/>
  <c r="N179" i="7" s="1"/>
  <c r="P179" i="7" s="1"/>
  <c r="Q179" i="7" s="1"/>
  <c r="M219" i="7"/>
  <c r="N219" i="7" s="1"/>
  <c r="P219" i="7" s="1"/>
  <c r="Q219" i="7" s="1"/>
  <c r="M39" i="7"/>
  <c r="N39" i="7" s="1"/>
  <c r="P39" i="7" s="1"/>
  <c r="Q39" i="7" s="1"/>
  <c r="H280" i="5"/>
  <c r="I280" i="5" s="1"/>
  <c r="H17" i="5"/>
  <c r="I17" i="5" s="1"/>
  <c r="H251" i="5"/>
  <c r="I251" i="5" s="1"/>
  <c r="H285" i="5"/>
  <c r="I285" i="5" s="1"/>
  <c r="H302" i="5"/>
  <c r="I302" i="5" s="1"/>
  <c r="H45" i="5"/>
  <c r="I45" i="5" s="1"/>
  <c r="H258" i="5"/>
  <c r="I258" i="5" s="1"/>
  <c r="H6" i="5"/>
  <c r="I6" i="5" s="1"/>
  <c r="H181" i="5"/>
  <c r="I181" i="5" s="1"/>
  <c r="H204" i="5"/>
  <c r="I204" i="5" s="1"/>
  <c r="H229" i="5"/>
  <c r="I229" i="5" s="1"/>
  <c r="H23" i="5"/>
  <c r="I23" i="5" s="1"/>
  <c r="H55" i="5"/>
  <c r="I55" i="5" s="1"/>
  <c r="H85" i="5"/>
  <c r="I85" i="5" s="1"/>
  <c r="H101" i="5"/>
  <c r="I101" i="5" s="1"/>
  <c r="H124" i="5"/>
  <c r="I124" i="5" s="1"/>
  <c r="H36" i="5"/>
  <c r="I36" i="5" s="1"/>
  <c r="M201" i="7"/>
  <c r="N201" i="7" s="1"/>
  <c r="P201" i="7" s="1"/>
  <c r="Q201" i="7" s="1"/>
  <c r="M213" i="7"/>
  <c r="N213" i="7" s="1"/>
  <c r="P213" i="7" s="1"/>
  <c r="Q213" i="7" s="1"/>
  <c r="M225" i="7"/>
  <c r="N225" i="7" s="1"/>
  <c r="P225" i="7" s="1"/>
  <c r="Q225" i="7" s="1"/>
  <c r="M129" i="7"/>
  <c r="N129" i="7" s="1"/>
  <c r="P129" i="7" s="1"/>
  <c r="Q129" i="7" s="1"/>
  <c r="M128" i="7"/>
  <c r="N128" i="7" s="1"/>
  <c r="P128" i="7" s="1"/>
  <c r="Q128" i="7" s="1"/>
  <c r="M172" i="7"/>
  <c r="N172" i="7" s="1"/>
  <c r="P172" i="7" s="1"/>
  <c r="Q172" i="7" s="1"/>
  <c r="M93" i="7"/>
  <c r="N93" i="7" s="1"/>
  <c r="P93" i="7" s="1"/>
  <c r="Q93" i="7" s="1"/>
  <c r="M100" i="7"/>
  <c r="N100" i="7" s="1"/>
  <c r="P100" i="7" s="1"/>
  <c r="Q100" i="7" s="1"/>
  <c r="M173" i="7"/>
  <c r="N173" i="7" s="1"/>
  <c r="P173" i="7" s="1"/>
  <c r="Q173" i="7" s="1"/>
  <c r="M126" i="7"/>
  <c r="N126" i="7" s="1"/>
  <c r="P126" i="7" s="1"/>
  <c r="Q126" i="7" s="1"/>
  <c r="M57" i="7"/>
  <c r="N57" i="7" s="1"/>
  <c r="P57" i="7" s="1"/>
  <c r="Q57" i="7" s="1"/>
  <c r="M149" i="7"/>
  <c r="N149" i="7" s="1"/>
  <c r="P149" i="7" s="1"/>
  <c r="Q149" i="7" s="1"/>
  <c r="M85" i="7"/>
  <c r="N85" i="7" s="1"/>
  <c r="P85" i="7" s="1"/>
  <c r="Q85" i="7" s="1"/>
  <c r="M21" i="7"/>
  <c r="N21" i="7" s="1"/>
  <c r="P21" i="7" s="1"/>
  <c r="Q21" i="7" s="1"/>
  <c r="M51" i="7"/>
  <c r="N51" i="7" s="1"/>
  <c r="P51" i="7" s="1"/>
  <c r="Q51" i="7" s="1"/>
  <c r="M104" i="7"/>
  <c r="N104" i="7" s="1"/>
  <c r="P104" i="7" s="1"/>
  <c r="Q104" i="7" s="1"/>
  <c r="M8" i="7"/>
  <c r="N8" i="7" s="1"/>
  <c r="P8" i="7" s="1"/>
  <c r="Q8" i="7" s="1"/>
  <c r="H49" i="5"/>
  <c r="I49" i="5" s="1"/>
  <c r="H150" i="5"/>
  <c r="I150" i="5" s="1"/>
  <c r="H265" i="5"/>
  <c r="I265" i="5" s="1"/>
  <c r="H290" i="5"/>
  <c r="I290" i="5" s="1"/>
  <c r="H59" i="5"/>
  <c r="I59" i="5" s="1"/>
  <c r="H87" i="5"/>
  <c r="I87" i="5" s="1"/>
  <c r="H103" i="5"/>
  <c r="I103" i="5" s="1"/>
  <c r="H128" i="5"/>
  <c r="I128" i="5" s="1"/>
  <c r="H118" i="5"/>
  <c r="I118" i="5" s="1"/>
  <c r="H190" i="5"/>
  <c r="I190" i="5" s="1"/>
  <c r="H262" i="5"/>
  <c r="I262" i="5" s="1"/>
  <c r="H161" i="5"/>
  <c r="I161" i="5" s="1"/>
  <c r="H90" i="5"/>
  <c r="I90" i="5" s="1"/>
  <c r="H134" i="5"/>
  <c r="I134" i="5" s="1"/>
  <c r="H16" i="5"/>
  <c r="I16" i="5" s="1"/>
  <c r="H270" i="5"/>
  <c r="I270" i="5" s="1"/>
  <c r="H297" i="5"/>
  <c r="I297" i="5" s="1"/>
  <c r="H246" i="5"/>
  <c r="I246" i="5" s="1"/>
  <c r="H13" i="5"/>
  <c r="I13" i="5" s="1"/>
  <c r="H72" i="5"/>
  <c r="I72" i="5" s="1"/>
  <c r="H131" i="5"/>
  <c r="I131" i="5" s="1"/>
  <c r="H69" i="5"/>
  <c r="I69" i="5" s="1"/>
  <c r="H92" i="5"/>
  <c r="I92" i="5" s="1"/>
  <c r="H108" i="5"/>
  <c r="I108" i="5" s="1"/>
  <c r="H138" i="5"/>
  <c r="I138" i="5" s="1"/>
  <c r="H18" i="5"/>
  <c r="I18" i="5" s="1"/>
  <c r="H47" i="5"/>
  <c r="I47" i="5" s="1"/>
  <c r="H260" i="5"/>
  <c r="I260" i="5" s="1"/>
  <c r="H28" i="5"/>
  <c r="I28" i="5" s="1"/>
  <c r="H183" i="5"/>
  <c r="I183" i="5" s="1"/>
  <c r="H205" i="5"/>
  <c r="I205" i="5" s="1"/>
  <c r="H231" i="5"/>
  <c r="I231" i="5" s="1"/>
  <c r="M205" i="7"/>
  <c r="N205" i="7" s="1"/>
  <c r="P205" i="7" s="1"/>
  <c r="Q205" i="7" s="1"/>
  <c r="M177" i="7"/>
  <c r="N177" i="7" s="1"/>
  <c r="P177" i="7" s="1"/>
  <c r="Q177" i="7" s="1"/>
  <c r="M150" i="7"/>
  <c r="N150" i="7" s="1"/>
  <c r="P150" i="7" s="1"/>
  <c r="Q150" i="7" s="1"/>
  <c r="M145" i="7"/>
  <c r="N145" i="7" s="1"/>
  <c r="P145" i="7" s="1"/>
  <c r="Q145" i="7" s="1"/>
  <c r="M81" i="7"/>
  <c r="N81" i="7" s="1"/>
  <c r="P81" i="7" s="1"/>
  <c r="Q81" i="7" s="1"/>
  <c r="M17" i="7"/>
  <c r="N17" i="7" s="1"/>
  <c r="P17" i="7" s="1"/>
  <c r="Q17" i="7" s="1"/>
  <c r="M76" i="7"/>
  <c r="N76" i="7" s="1"/>
  <c r="P76" i="7" s="1"/>
  <c r="Q76" i="7" s="1"/>
  <c r="M45" i="7"/>
  <c r="N45" i="7" s="1"/>
  <c r="P45" i="7" s="1"/>
  <c r="Q45" i="7" s="1"/>
  <c r="M38" i="7"/>
  <c r="N38" i="7" s="1"/>
  <c r="P38" i="7" s="1"/>
  <c r="Q38" i="7" s="1"/>
  <c r="M142" i="7"/>
  <c r="N142" i="7" s="1"/>
  <c r="P142" i="7" s="1"/>
  <c r="Q142" i="7" s="1"/>
  <c r="M188" i="7"/>
  <c r="N188" i="7" s="1"/>
  <c r="P188" i="7" s="1"/>
  <c r="Q188" i="7" s="1"/>
  <c r="M178" i="7"/>
  <c r="N178" i="7" s="1"/>
  <c r="P178" i="7" s="1"/>
  <c r="Q178" i="7" s="1"/>
  <c r="M101" i="7"/>
  <c r="N101" i="7" s="1"/>
  <c r="P101" i="7" s="1"/>
  <c r="Q101" i="7" s="1"/>
  <c r="M22" i="7"/>
  <c r="N22" i="7" s="1"/>
  <c r="P22" i="7" s="1"/>
  <c r="Q22" i="7" s="1"/>
  <c r="M166" i="7"/>
  <c r="N166" i="7" s="1"/>
  <c r="P166" i="7" s="1"/>
  <c r="Q166" i="7" s="1"/>
  <c r="M192" i="7"/>
  <c r="N192" i="7" s="1"/>
  <c r="P192" i="7" s="1"/>
  <c r="Q192" i="7" s="1"/>
  <c r="M72" i="7"/>
  <c r="N72" i="7" s="1"/>
  <c r="P72" i="7" s="1"/>
  <c r="Q72" i="7" s="1"/>
  <c r="M152" i="7"/>
  <c r="N152" i="7" s="1"/>
  <c r="P152" i="7" s="1"/>
  <c r="Q152" i="7" s="1"/>
  <c r="M214" i="7"/>
  <c r="N214" i="7" s="1"/>
  <c r="P214" i="7" s="1"/>
  <c r="Q214" i="7" s="1"/>
  <c r="M15" i="7"/>
  <c r="N15" i="7" s="1"/>
  <c r="P15" i="7" s="1"/>
  <c r="Q15" i="7" s="1"/>
  <c r="M96" i="7"/>
  <c r="N96" i="7" s="1"/>
  <c r="P96" i="7" s="1"/>
  <c r="Q96" i="7" s="1"/>
  <c r="H178" i="5"/>
  <c r="I178" i="5" s="1"/>
  <c r="H226" i="5"/>
  <c r="I226" i="5" s="1"/>
  <c r="H26" i="5"/>
  <c r="I26" i="5" s="1"/>
  <c r="H156" i="5"/>
  <c r="I156" i="5" s="1"/>
  <c r="H188" i="5"/>
  <c r="I188" i="5" s="1"/>
  <c r="H236" i="5"/>
  <c r="I236" i="5" s="1"/>
  <c r="H11" i="5"/>
  <c r="I11" i="5" s="1"/>
  <c r="H271" i="5"/>
  <c r="I271" i="5" s="1"/>
  <c r="H296" i="5"/>
  <c r="I296" i="5" s="1"/>
  <c r="M189" i="7"/>
  <c r="N189" i="7" s="1"/>
  <c r="P189" i="7" s="1"/>
  <c r="Q189" i="7" s="1"/>
  <c r="M78" i="7"/>
  <c r="N78" i="7" s="1"/>
  <c r="P78" i="7" s="1"/>
  <c r="Q78" i="7" s="1"/>
  <c r="M162" i="7"/>
  <c r="N162" i="7" s="1"/>
  <c r="P162" i="7" s="1"/>
  <c r="Q162" i="7" s="1"/>
  <c r="M218" i="7"/>
  <c r="N218" i="7" s="1"/>
  <c r="P218" i="7" s="1"/>
  <c r="Q218" i="7" s="1"/>
  <c r="M121" i="7"/>
  <c r="N121" i="7" s="1"/>
  <c r="P121" i="7" s="1"/>
  <c r="Q121" i="7" s="1"/>
  <c r="M28" i="7"/>
  <c r="N28" i="7" s="1"/>
  <c r="P28" i="7" s="1"/>
  <c r="Q28" i="7" s="1"/>
  <c r="M156" i="7"/>
  <c r="N156" i="7" s="1"/>
  <c r="P156" i="7" s="1"/>
  <c r="Q156" i="7" s="1"/>
  <c r="M227" i="7"/>
  <c r="N227" i="7" s="1"/>
  <c r="P227" i="7" s="1"/>
  <c r="Q227" i="7" s="1"/>
  <c r="M208" i="7"/>
  <c r="N208" i="7" s="1"/>
  <c r="P208" i="7" s="1"/>
  <c r="Q208" i="7" s="1"/>
  <c r="M135" i="7"/>
  <c r="N135" i="7" s="1"/>
  <c r="P135" i="7" s="1"/>
  <c r="Q135" i="7" s="1"/>
  <c r="M10" i="7"/>
  <c r="N10" i="7" s="1"/>
  <c r="P10" i="7" s="1"/>
  <c r="Q10" i="7" s="1"/>
  <c r="M160" i="7"/>
  <c r="N160" i="7" s="1"/>
  <c r="P160" i="7" s="1"/>
  <c r="Q160" i="7" s="1"/>
  <c r="M183" i="7"/>
  <c r="N183" i="7" s="1"/>
  <c r="P183" i="7" s="1"/>
  <c r="Q183" i="7" s="1"/>
  <c r="M174" i="7"/>
  <c r="N174" i="7" s="1"/>
  <c r="P174" i="7" s="1"/>
  <c r="Q174" i="7" s="1"/>
  <c r="M90" i="7"/>
  <c r="N90" i="7" s="1"/>
  <c r="P90" i="7" s="1"/>
  <c r="Q90" i="7" s="1"/>
  <c r="M16" i="7"/>
  <c r="N16" i="7" s="1"/>
  <c r="P16" i="7" s="1"/>
  <c r="Q16" i="7" s="1"/>
  <c r="M139" i="7"/>
  <c r="N139" i="7" s="1"/>
  <c r="P139" i="7" s="1"/>
  <c r="Q139" i="7" s="1"/>
  <c r="M11" i="7"/>
  <c r="N11" i="7" s="1"/>
  <c r="P11" i="7" s="1"/>
  <c r="Q11" i="7" s="1"/>
  <c r="M98" i="7"/>
  <c r="N98" i="7" s="1"/>
  <c r="P98" i="7" s="1"/>
  <c r="Q98" i="7" s="1"/>
  <c r="H249" i="5"/>
  <c r="I249" i="5" s="1"/>
  <c r="H281" i="5"/>
  <c r="I281" i="5" s="1"/>
  <c r="H301" i="5"/>
  <c r="I301" i="5" s="1"/>
  <c r="H24" i="5"/>
  <c r="I24" i="5" s="1"/>
  <c r="H8" i="5"/>
  <c r="I8" i="5" s="1"/>
  <c r="H30" i="5"/>
  <c r="I30" i="5" s="1"/>
  <c r="H185" i="5"/>
  <c r="I185" i="5" s="1"/>
  <c r="H206" i="5"/>
  <c r="I206" i="5" s="1"/>
  <c r="H233" i="5"/>
  <c r="I233" i="5" s="1"/>
  <c r="H27" i="5"/>
  <c r="I27" i="5" s="1"/>
  <c r="H5" i="5"/>
  <c r="H230" i="5"/>
  <c r="I230" i="5" s="1"/>
  <c r="H12" i="5"/>
  <c r="I12" i="5" s="1"/>
  <c r="H129" i="5"/>
  <c r="I129" i="5" s="1"/>
  <c r="H248" i="5"/>
  <c r="I248" i="5" s="1"/>
  <c r="H57" i="5"/>
  <c r="I57" i="5" s="1"/>
  <c r="H126" i="5"/>
  <c r="I126" i="5" s="1"/>
  <c r="H38" i="5"/>
  <c r="I38" i="5" s="1"/>
  <c r="H273" i="5"/>
  <c r="I273" i="5" s="1"/>
  <c r="H214" i="5"/>
  <c r="I214" i="5" s="1"/>
  <c r="H81" i="5"/>
  <c r="I81" i="5" s="1"/>
  <c r="H86" i="5"/>
  <c r="I86" i="5" s="1"/>
  <c r="H160" i="5"/>
  <c r="I160" i="5" s="1"/>
  <c r="H192" i="5"/>
  <c r="I192" i="5" s="1"/>
  <c r="H40" i="5"/>
  <c r="I40" i="5" s="1"/>
  <c r="H243" i="5"/>
  <c r="I243" i="5" s="1"/>
  <c r="H275" i="5"/>
  <c r="I275" i="5" s="1"/>
  <c r="H298" i="5"/>
  <c r="I298" i="5" s="1"/>
  <c r="H170" i="5"/>
  <c r="I170" i="5" s="1"/>
  <c r="H218" i="5"/>
  <c r="I218" i="5" s="1"/>
  <c r="H50" i="5"/>
  <c r="I50" i="5" s="1"/>
  <c r="H82" i="5"/>
  <c r="I82" i="5" s="1"/>
  <c r="H141" i="5"/>
  <c r="I141" i="5" s="1"/>
  <c r="H79" i="5"/>
  <c r="I79" i="5" s="1"/>
  <c r="H97" i="5"/>
  <c r="I97" i="5" s="1"/>
  <c r="H116" i="5"/>
  <c r="I116" i="5" s="1"/>
  <c r="H148" i="5"/>
  <c r="I148" i="5" s="1"/>
  <c r="H7" i="5"/>
  <c r="I7" i="5" s="1"/>
  <c r="H263" i="5"/>
  <c r="I263" i="5" s="1"/>
  <c r="H288" i="5"/>
  <c r="I288" i="5" s="1"/>
  <c r="M217" i="7"/>
  <c r="N217" i="7" s="1"/>
  <c r="P217" i="7" s="1"/>
  <c r="Q217" i="7" s="1"/>
  <c r="M204" i="7"/>
  <c r="N204" i="7" s="1"/>
  <c r="P204" i="7" s="1"/>
  <c r="Q204" i="7" s="1"/>
  <c r="M109" i="7"/>
  <c r="N109" i="7" s="1"/>
  <c r="P109" i="7" s="1"/>
  <c r="Q109" i="7" s="1"/>
  <c r="M159" i="7"/>
  <c r="N159" i="7" s="1"/>
  <c r="P159" i="7" s="1"/>
  <c r="Q159" i="7" s="1"/>
  <c r="M88" i="7"/>
  <c r="N88" i="7" s="1"/>
  <c r="P88" i="7" s="1"/>
  <c r="Q88" i="7" s="1"/>
  <c r="M137" i="7"/>
  <c r="N137" i="7" s="1"/>
  <c r="P137" i="7" s="1"/>
  <c r="Q137" i="7" s="1"/>
  <c r="M9" i="7"/>
  <c r="N9" i="7" s="1"/>
  <c r="P9" i="7" s="1"/>
  <c r="Q9" i="7" s="1"/>
  <c r="M94" i="7"/>
  <c r="N94" i="7" s="1"/>
  <c r="P94" i="7" s="1"/>
  <c r="Q94" i="7" s="1"/>
  <c r="M106" i="7"/>
  <c r="N106" i="7" s="1"/>
  <c r="P106" i="7" s="1"/>
  <c r="Q106" i="7" s="1"/>
  <c r="M37" i="7"/>
  <c r="N37" i="7" s="1"/>
  <c r="P37" i="7" s="1"/>
  <c r="Q37" i="7" s="1"/>
  <c r="M87" i="7"/>
  <c r="N87" i="7" s="1"/>
  <c r="P87" i="7" s="1"/>
  <c r="Q87" i="7" s="1"/>
  <c r="M132" i="7"/>
  <c r="N132" i="7" s="1"/>
  <c r="P132" i="7" s="1"/>
  <c r="Q132" i="7" s="1"/>
  <c r="M74" i="7"/>
  <c r="N74" i="7" s="1"/>
  <c r="P74" i="7" s="1"/>
  <c r="Q74" i="7" s="1"/>
  <c r="M108" i="7"/>
  <c r="N108" i="7" s="1"/>
  <c r="P108" i="7" s="1"/>
  <c r="Q108" i="7" s="1"/>
  <c r="M127" i="7"/>
  <c r="N127" i="7" s="1"/>
  <c r="P127" i="7" s="1"/>
  <c r="Q127" i="7" s="1"/>
  <c r="M99" i="7"/>
  <c r="N99" i="7" s="1"/>
  <c r="P99" i="7" s="1"/>
  <c r="Q99" i="7" s="1"/>
  <c r="M48" i="7"/>
  <c r="N48" i="7" s="1"/>
  <c r="P48" i="7" s="1"/>
  <c r="Q48" i="7" s="1"/>
  <c r="M158" i="7"/>
  <c r="N158" i="7" s="1"/>
  <c r="P158" i="7" s="1"/>
  <c r="Q158" i="7" s="1"/>
  <c r="H48" i="5"/>
  <c r="I48" i="5" s="1"/>
  <c r="H80" i="5"/>
  <c r="I80" i="5" s="1"/>
  <c r="H139" i="5"/>
  <c r="I139" i="5" s="1"/>
  <c r="H261" i="5"/>
  <c r="I261" i="5" s="1"/>
  <c r="H286" i="5"/>
  <c r="I286" i="5" s="1"/>
  <c r="H268" i="5"/>
  <c r="I268" i="5" s="1"/>
  <c r="H68" i="5"/>
  <c r="I68" i="5" s="1"/>
  <c r="H127" i="5"/>
  <c r="I127" i="5" s="1"/>
  <c r="M44" i="7"/>
  <c r="N44" i="7" s="1"/>
  <c r="P44" i="7" s="1"/>
  <c r="Q44" i="7" s="1"/>
  <c r="M58" i="7"/>
  <c r="N58" i="7" s="1"/>
  <c r="P58" i="7" s="1"/>
  <c r="Q58" i="7" s="1"/>
  <c r="M84" i="7"/>
  <c r="N84" i="7" s="1"/>
  <c r="P84" i="7" s="1"/>
  <c r="Q84" i="7" s="1"/>
  <c r="M103" i="7"/>
  <c r="N103" i="7" s="1"/>
  <c r="P103" i="7" s="1"/>
  <c r="Q103" i="7" s="1"/>
  <c r="M19" i="7"/>
  <c r="N19" i="7" s="1"/>
  <c r="P19" i="7" s="1"/>
  <c r="Q19" i="7" s="1"/>
  <c r="M50" i="7"/>
  <c r="N50" i="7" s="1"/>
  <c r="P50" i="7" s="1"/>
  <c r="Q50" i="7" s="1"/>
  <c r="H176" i="5"/>
  <c r="I176" i="5" s="1"/>
  <c r="H224" i="5"/>
  <c r="I224" i="5" s="1"/>
  <c r="H179" i="5"/>
  <c r="I179" i="5" s="1"/>
  <c r="H203" i="5"/>
  <c r="I203" i="5" s="1"/>
  <c r="H227" i="5"/>
  <c r="I227" i="5" s="1"/>
  <c r="H266" i="5"/>
  <c r="I266" i="5" s="1"/>
  <c r="H66" i="5"/>
  <c r="I66" i="5" s="1"/>
  <c r="H125" i="5"/>
  <c r="I125" i="5" s="1"/>
  <c r="H244" i="5"/>
  <c r="I244" i="5" s="1"/>
  <c r="H276" i="5"/>
  <c r="I276" i="5" s="1"/>
  <c r="H44" i="5"/>
  <c r="I44" i="5" s="1"/>
  <c r="H247" i="5"/>
  <c r="I247" i="5" s="1"/>
  <c r="H279" i="5"/>
  <c r="I279" i="5" s="1"/>
  <c r="H300" i="5"/>
  <c r="I300" i="5" s="1"/>
  <c r="M197" i="7"/>
  <c r="N197" i="7" s="1"/>
  <c r="P197" i="7" s="1"/>
  <c r="Q197" i="7" s="1"/>
  <c r="M202" i="7"/>
  <c r="N202" i="7" s="1"/>
  <c r="P202" i="7" s="1"/>
  <c r="Q202" i="7" s="1"/>
  <c r="M77" i="7"/>
  <c r="N77" i="7" s="1"/>
  <c r="P77" i="7" s="1"/>
  <c r="Q77" i="7" s="1"/>
  <c r="M105" i="7"/>
  <c r="N105" i="7" s="1"/>
  <c r="P105" i="7" s="1"/>
  <c r="Q105" i="7" s="1"/>
  <c r="M30" i="7"/>
  <c r="N30" i="7" s="1"/>
  <c r="P30" i="7" s="1"/>
  <c r="Q30" i="7" s="1"/>
  <c r="M24" i="7"/>
  <c r="N24" i="7" s="1"/>
  <c r="P24" i="7" s="1"/>
  <c r="Q24" i="7" s="1"/>
  <c r="M138" i="7"/>
  <c r="N138" i="7" s="1"/>
  <c r="P138" i="7" s="1"/>
  <c r="Q138" i="7" s="1"/>
  <c r="M69" i="7"/>
  <c r="N69" i="7" s="1"/>
  <c r="P69" i="7" s="1"/>
  <c r="Q69" i="7" s="1"/>
  <c r="M176" i="7"/>
  <c r="N176" i="7" s="1"/>
  <c r="P176" i="7" s="1"/>
  <c r="Q176" i="7" s="1"/>
  <c r="M31" i="7"/>
  <c r="N31" i="7" s="1"/>
  <c r="P31" i="7" s="1"/>
  <c r="Q31" i="7" s="1"/>
  <c r="M40" i="7"/>
  <c r="N40" i="7" s="1"/>
  <c r="P40" i="7" s="1"/>
  <c r="Q40" i="7" s="1"/>
  <c r="M216" i="7"/>
  <c r="N216" i="7" s="1"/>
  <c r="P216" i="7" s="1"/>
  <c r="Q216" i="7" s="1"/>
  <c r="M120" i="7"/>
  <c r="N120" i="7" s="1"/>
  <c r="P120" i="7" s="1"/>
  <c r="Q120" i="7" s="1"/>
  <c r="M123" i="7"/>
  <c r="N123" i="7" s="1"/>
  <c r="P123" i="7" s="1"/>
  <c r="Q123" i="7" s="1"/>
  <c r="M59" i="7"/>
  <c r="N59" i="7" s="1"/>
  <c r="P59" i="7" s="1"/>
  <c r="Q59" i="7" s="1"/>
  <c r="M32" i="7"/>
  <c r="N32" i="7" s="1"/>
  <c r="P32" i="7" s="1"/>
  <c r="Q32" i="7" s="1"/>
  <c r="H73" i="5"/>
  <c r="I73" i="5" s="1"/>
  <c r="H94" i="5"/>
  <c r="I94" i="5" s="1"/>
  <c r="H110" i="5"/>
  <c r="I110" i="5" s="1"/>
  <c r="H142" i="5"/>
  <c r="I142" i="5" s="1"/>
  <c r="H257" i="5"/>
  <c r="I257" i="5" s="1"/>
  <c r="H282" i="5"/>
  <c r="I282" i="5" s="1"/>
  <c r="H19" i="5"/>
  <c r="I19" i="5" s="1"/>
  <c r="H184" i="5"/>
  <c r="I184" i="5" s="1"/>
  <c r="H232" i="5"/>
  <c r="I232" i="5" s="1"/>
  <c r="H64" i="5"/>
  <c r="I64" i="5" s="1"/>
  <c r="H123" i="5"/>
  <c r="I123" i="5" s="1"/>
  <c r="H29" i="5"/>
  <c r="I29" i="5" s="1"/>
  <c r="H162" i="5"/>
  <c r="I162" i="5" s="1"/>
  <c r="H194" i="5"/>
  <c r="I194" i="5" s="1"/>
  <c r="H42" i="5"/>
  <c r="I42" i="5" s="1"/>
  <c r="H245" i="5"/>
  <c r="I245" i="5" s="1"/>
  <c r="H277" i="5"/>
  <c r="I277" i="5" s="1"/>
  <c r="H299" i="5"/>
  <c r="I299" i="5" s="1"/>
  <c r="M181" i="7"/>
  <c r="N181" i="7" s="1"/>
  <c r="P181" i="7" s="1"/>
  <c r="Q181" i="7" s="1"/>
  <c r="M193" i="7"/>
  <c r="N193" i="7" s="1"/>
  <c r="P193" i="7" s="1"/>
  <c r="Q193" i="7" s="1"/>
  <c r="M33" i="7"/>
  <c r="N33" i="7" s="1"/>
  <c r="P33" i="7" s="1"/>
  <c r="Q33" i="7" s="1"/>
  <c r="M14" i="7"/>
  <c r="N14" i="7" s="1"/>
  <c r="P14" i="7" s="1"/>
  <c r="Q14" i="7" s="1"/>
  <c r="M226" i="7"/>
  <c r="N226" i="7" s="1"/>
  <c r="P226" i="7" s="1"/>
  <c r="Q226" i="7" s="1"/>
  <c r="M36" i="7"/>
  <c r="N36" i="7" s="1"/>
  <c r="P36" i="7" s="1"/>
  <c r="Q36" i="7" s="1"/>
  <c r="M89" i="7"/>
  <c r="N89" i="7" s="1"/>
  <c r="P89" i="7" s="1"/>
  <c r="Q89" i="7" s="1"/>
  <c r="M25" i="7"/>
  <c r="N25" i="7" s="1"/>
  <c r="P25" i="7" s="1"/>
  <c r="Q25" i="7" s="1"/>
  <c r="M92" i="7"/>
  <c r="N92" i="7" s="1"/>
  <c r="P92" i="7" s="1"/>
  <c r="Q92" i="7" s="1"/>
  <c r="M117" i="7"/>
  <c r="N117" i="7" s="1"/>
  <c r="P117" i="7" s="1"/>
  <c r="Q117" i="7" s="1"/>
  <c r="M20" i="7"/>
  <c r="N20" i="7" s="1"/>
  <c r="P20" i="7" s="1"/>
  <c r="Q20" i="7" s="1"/>
  <c r="M191" i="7"/>
  <c r="N191" i="7" s="1"/>
  <c r="P191" i="7" s="1"/>
  <c r="Q191" i="7" s="1"/>
  <c r="M148" i="7"/>
  <c r="N148" i="7" s="1"/>
  <c r="P148" i="7" s="1"/>
  <c r="Q148" i="7" s="1"/>
  <c r="M147" i="7"/>
  <c r="N147" i="7" s="1"/>
  <c r="P147" i="7" s="1"/>
  <c r="Q147" i="7" s="1"/>
  <c r="M63" i="7"/>
  <c r="N63" i="7" s="1"/>
  <c r="P63" i="7" s="1"/>
  <c r="Q63" i="7" s="1"/>
  <c r="M42" i="7"/>
  <c r="N42" i="7" s="1"/>
  <c r="P42" i="7" s="1"/>
  <c r="Q42" i="7" s="1"/>
  <c r="M80" i="7"/>
  <c r="N80" i="7" s="1"/>
  <c r="P80" i="7" s="1"/>
  <c r="Q80" i="7" s="1"/>
  <c r="M107" i="7"/>
  <c r="N107" i="7" s="1"/>
  <c r="P107" i="7" s="1"/>
  <c r="Q107" i="7" s="1"/>
  <c r="H78" i="5"/>
  <c r="I78" i="5" s="1"/>
  <c r="H137" i="5"/>
  <c r="I137" i="5" s="1"/>
  <c r="H43" i="5"/>
  <c r="I43" i="5" s="1"/>
  <c r="H256" i="5"/>
  <c r="I256" i="5" s="1"/>
  <c r="H295" i="5"/>
  <c r="I295" i="5" s="1"/>
  <c r="H21" i="5"/>
  <c r="I21" i="5" s="1"/>
  <c r="H157" i="5"/>
  <c r="I157" i="5" s="1"/>
  <c r="H189" i="5"/>
  <c r="I189" i="5" s="1"/>
  <c r="H208" i="5"/>
  <c r="I208" i="5" s="1"/>
  <c r="H237" i="5"/>
  <c r="I237" i="5" s="1"/>
  <c r="H63" i="5"/>
  <c r="I63" i="5" s="1"/>
  <c r="H89" i="5"/>
  <c r="I89" i="5" s="1"/>
  <c r="H105" i="5"/>
  <c r="I105" i="5" s="1"/>
  <c r="H132" i="5"/>
  <c r="I132" i="5" s="1"/>
  <c r="H15" i="5"/>
  <c r="I15" i="5" s="1"/>
  <c r="M165" i="7"/>
  <c r="N165" i="7" s="1"/>
  <c r="P165" i="7" s="1"/>
  <c r="Q165" i="7" s="1"/>
  <c r="M212" i="7"/>
  <c r="N212" i="7" s="1"/>
  <c r="P212" i="7" s="1"/>
  <c r="Q212" i="7" s="1"/>
  <c r="M113" i="7"/>
  <c r="N113" i="7" s="1"/>
  <c r="P113" i="7" s="1"/>
  <c r="Q113" i="7" s="1"/>
  <c r="M141" i="7"/>
  <c r="N141" i="7" s="1"/>
  <c r="P141" i="7" s="1"/>
  <c r="Q141" i="7" s="1"/>
  <c r="M13" i="7"/>
  <c r="N13" i="7" s="1"/>
  <c r="P13" i="7" s="1"/>
  <c r="Q13" i="7" s="1"/>
  <c r="M157" i="7"/>
  <c r="N157" i="7" s="1"/>
  <c r="P157" i="7" s="1"/>
  <c r="Q157" i="7" s="1"/>
  <c r="M187" i="7"/>
  <c r="N187" i="7" s="1"/>
  <c r="P187" i="7" s="1"/>
  <c r="Q187" i="7" s="1"/>
  <c r="M83" i="7"/>
  <c r="N83" i="7" s="1"/>
  <c r="P83" i="7" s="1"/>
  <c r="Q83" i="7" s="1"/>
  <c r="M167" i="7"/>
  <c r="N167" i="7" s="1"/>
  <c r="P167" i="7" s="1"/>
  <c r="Q167" i="7" s="1"/>
  <c r="M55" i="7"/>
  <c r="N55" i="7" s="1"/>
  <c r="P55" i="7" s="1"/>
  <c r="Q55" i="7" s="1"/>
  <c r="M66" i="7"/>
  <c r="N66" i="7" s="1"/>
  <c r="P66" i="7" s="1"/>
  <c r="Q66" i="7" s="1"/>
  <c r="H174" i="5"/>
  <c r="I174" i="5" s="1"/>
  <c r="H222" i="5"/>
  <c r="I222" i="5" s="1"/>
  <c r="H22" i="5"/>
  <c r="I22" i="5" s="1"/>
  <c r="H32" i="5"/>
  <c r="I32" i="5" s="1"/>
  <c r="H155" i="5"/>
  <c r="I155" i="5" s="1"/>
  <c r="H187" i="5"/>
  <c r="I187" i="5" s="1"/>
  <c r="H207" i="5"/>
  <c r="I207" i="5" s="1"/>
  <c r="H235" i="5"/>
  <c r="I235" i="5" s="1"/>
  <c r="H74" i="5"/>
  <c r="I74" i="5" s="1"/>
  <c r="H133" i="5"/>
  <c r="I133" i="5" s="1"/>
  <c r="H71" i="5"/>
  <c r="I71" i="5" s="1"/>
  <c r="H93" i="5"/>
  <c r="I93" i="5" s="1"/>
  <c r="H109" i="5"/>
  <c r="I109" i="5" s="1"/>
  <c r="H140" i="5"/>
  <c r="I140" i="5" s="1"/>
  <c r="H20" i="5"/>
  <c r="I20" i="5" s="1"/>
  <c r="H255" i="5"/>
  <c r="I255" i="5" s="1"/>
  <c r="H293" i="5"/>
  <c r="I293" i="5" s="1"/>
  <c r="H304" i="5"/>
  <c r="I304" i="5" s="1"/>
  <c r="M161" i="7"/>
  <c r="N161" i="7" s="1"/>
  <c r="P161" i="7" s="1"/>
  <c r="Q161" i="7" s="1"/>
  <c r="M61" i="7"/>
  <c r="N61" i="7" s="1"/>
  <c r="P61" i="7" s="1"/>
  <c r="Q61" i="7" s="1"/>
  <c r="M164" i="7"/>
  <c r="N164" i="7" s="1"/>
  <c r="P164" i="7" s="1"/>
  <c r="Q164" i="7" s="1"/>
  <c r="M23" i="7"/>
  <c r="N23" i="7" s="1"/>
  <c r="P23" i="7" s="1"/>
  <c r="Q23" i="7" s="1"/>
  <c r="M169" i="7"/>
  <c r="N169" i="7" s="1"/>
  <c r="P169" i="7" s="1"/>
  <c r="Q169" i="7" s="1"/>
  <c r="M122" i="7"/>
  <c r="N122" i="7" s="1"/>
  <c r="P122" i="7" s="1"/>
  <c r="Q122" i="7" s="1"/>
  <c r="M53" i="7"/>
  <c r="N53" i="7" s="1"/>
  <c r="P53" i="7" s="1"/>
  <c r="Q53" i="7" s="1"/>
  <c r="M54" i="7"/>
  <c r="N54" i="7" s="1"/>
  <c r="P54" i="7" s="1"/>
  <c r="Q54" i="7" s="1"/>
  <c r="M195" i="7"/>
  <c r="N195" i="7" s="1"/>
  <c r="P195" i="7" s="1"/>
  <c r="Q195" i="7" s="1"/>
  <c r="M206" i="7"/>
  <c r="N206" i="7" s="1"/>
  <c r="P206" i="7" s="1"/>
  <c r="Q206" i="7" s="1"/>
  <c r="M95" i="7"/>
  <c r="N95" i="7" s="1"/>
  <c r="P95" i="7" s="1"/>
  <c r="Q95" i="7" s="1"/>
  <c r="M224" i="7"/>
  <c r="N224" i="7" s="1"/>
  <c r="P224" i="7" s="1"/>
  <c r="Q224" i="7" s="1"/>
  <c r="M184" i="7"/>
  <c r="N184" i="7" s="1"/>
  <c r="P184" i="7" s="1"/>
  <c r="Q184" i="7" s="1"/>
  <c r="M43" i="7"/>
  <c r="N43" i="7" s="1"/>
  <c r="P43" i="7" s="1"/>
  <c r="Q43" i="7" s="1"/>
  <c r="M34" i="7"/>
  <c r="N34" i="7" s="1"/>
  <c r="P34" i="7" s="1"/>
  <c r="Q34" i="7" s="1"/>
  <c r="M190" i="7"/>
  <c r="N190" i="7" s="1"/>
  <c r="P190" i="7" s="1"/>
  <c r="Q190" i="7" s="1"/>
  <c r="M64" i="7"/>
  <c r="N64" i="7" s="1"/>
  <c r="P64" i="7" s="1"/>
  <c r="Q64" i="7" s="1"/>
  <c r="H75" i="5"/>
  <c r="I75" i="5" s="1"/>
  <c r="H95" i="5"/>
  <c r="I95" i="5" s="1"/>
  <c r="H112" i="5"/>
  <c r="I112" i="5" s="1"/>
  <c r="H144" i="5"/>
  <c r="I144" i="5" s="1"/>
  <c r="H56" i="5"/>
  <c r="I56" i="5" s="1"/>
  <c r="H115" i="5"/>
  <c r="I115" i="5" s="1"/>
  <c r="H147" i="5"/>
  <c r="I147" i="5" s="1"/>
  <c r="H53" i="5"/>
  <c r="I53" i="5" s="1"/>
  <c r="H84" i="5"/>
  <c r="I84" i="5" s="1"/>
  <c r="H100" i="5"/>
  <c r="I100" i="5" s="1"/>
  <c r="H122" i="5"/>
  <c r="I122" i="5" s="1"/>
  <c r="H34" i="5"/>
  <c r="I34" i="5" s="1"/>
  <c r="H269" i="5"/>
  <c r="I269" i="5" s="1"/>
  <c r="H294" i="5"/>
  <c r="I294" i="5" s="1"/>
  <c r="H164" i="5"/>
  <c r="I164" i="5" s="1"/>
  <c r="H212" i="5"/>
  <c r="I212" i="5" s="1"/>
  <c r="H76" i="5"/>
  <c r="I76" i="5" s="1"/>
  <c r="H135" i="5"/>
  <c r="I135" i="5" s="1"/>
  <c r="M209" i="7"/>
  <c r="N209" i="7" s="1"/>
  <c r="P209" i="7" s="1"/>
  <c r="Q209" i="7" s="1"/>
  <c r="M118" i="7"/>
  <c r="N118" i="7" s="1"/>
  <c r="P118" i="7" s="1"/>
  <c r="Q118" i="7" s="1"/>
  <c r="M49" i="7"/>
  <c r="N49" i="7" s="1"/>
  <c r="P49" i="7" s="1"/>
  <c r="Q49" i="7" s="1"/>
  <c r="M175" i="7"/>
  <c r="N175" i="7" s="1"/>
  <c r="P175" i="7" s="1"/>
  <c r="Q175" i="7" s="1"/>
  <c r="M151" i="7"/>
  <c r="N151" i="7" s="1"/>
  <c r="P151" i="7" s="1"/>
  <c r="Q151" i="7" s="1"/>
  <c r="M146" i="7"/>
  <c r="N146" i="7" s="1"/>
  <c r="P146" i="7" s="1"/>
  <c r="Q146" i="7" s="1"/>
  <c r="M68" i="7"/>
  <c r="N68" i="7" s="1"/>
  <c r="P68" i="7" s="1"/>
  <c r="Q68" i="7" s="1"/>
  <c r="M200" i="7"/>
  <c r="N200" i="7" s="1"/>
  <c r="P200" i="7" s="1"/>
  <c r="Q200" i="7" s="1"/>
  <c r="M196" i="7"/>
  <c r="N196" i="7" s="1"/>
  <c r="P196" i="7" s="1"/>
  <c r="Q196" i="7" s="1"/>
  <c r="M41" i="7"/>
  <c r="N41" i="7" s="1"/>
  <c r="P41" i="7" s="1"/>
  <c r="Q41" i="7" s="1"/>
  <c r="M86" i="7"/>
  <c r="N86" i="7" s="1"/>
  <c r="P86" i="7" s="1"/>
  <c r="Q86" i="7" s="1"/>
  <c r="M211" i="7"/>
  <c r="N211" i="7" s="1"/>
  <c r="P211" i="7" s="1"/>
  <c r="Q211" i="7" s="1"/>
  <c r="M115" i="7"/>
  <c r="N115" i="7" s="1"/>
  <c r="P115" i="7" s="1"/>
  <c r="Q115" i="7" s="1"/>
  <c r="M143" i="7"/>
  <c r="N143" i="7" s="1"/>
  <c r="P143" i="7" s="1"/>
  <c r="Q143" i="7" s="1"/>
  <c r="M26" i="7"/>
  <c r="N26" i="7" s="1"/>
  <c r="P26" i="7" s="1"/>
  <c r="Q26" i="7" s="1"/>
  <c r="M18" i="7"/>
  <c r="N18" i="7" s="1"/>
  <c r="P18" i="7" s="1"/>
  <c r="Q18" i="7" s="1"/>
  <c r="M222" i="7"/>
  <c r="N222" i="7" s="1"/>
  <c r="P222" i="7" s="1"/>
  <c r="Q222" i="7" s="1"/>
  <c r="H54" i="5"/>
  <c r="I54" i="5" s="1"/>
  <c r="H113" i="5"/>
  <c r="I113" i="5" s="1"/>
  <c r="H145" i="5"/>
  <c r="I145" i="5" s="1"/>
  <c r="H264" i="5"/>
  <c r="I264" i="5" s="1"/>
  <c r="H267" i="5"/>
  <c r="I267" i="5" s="1"/>
  <c r="H292" i="5"/>
  <c r="I292" i="5" s="1"/>
  <c r="H61" i="5"/>
  <c r="I61" i="5" s="1"/>
  <c r="H88" i="5"/>
  <c r="I88" i="5" s="1"/>
  <c r="H104" i="5"/>
  <c r="I104" i="5" s="1"/>
  <c r="H130" i="5"/>
  <c r="I130" i="5" s="1"/>
  <c r="H165" i="5"/>
  <c r="I165" i="5" s="1"/>
  <c r="H196" i="5"/>
  <c r="I196" i="5" s="1"/>
  <c r="H213" i="5"/>
  <c r="I213" i="5" s="1"/>
  <c r="H172" i="5"/>
  <c r="I172" i="5" s="1"/>
  <c r="H220" i="5"/>
  <c r="I220" i="5" s="1"/>
  <c r="H52" i="5"/>
  <c r="I52" i="5" s="1"/>
  <c r="H111" i="5"/>
  <c r="I111" i="5" s="1"/>
  <c r="H143" i="5"/>
  <c r="I143" i="5" s="1"/>
  <c r="M221" i="7"/>
  <c r="N221" i="7" s="1"/>
  <c r="P221" i="7" s="1"/>
  <c r="Q221" i="7" s="1"/>
  <c r="M170" i="7"/>
  <c r="N170" i="7" s="1"/>
  <c r="P170" i="7" s="1"/>
  <c r="Q170" i="7" s="1"/>
  <c r="M70" i="7"/>
  <c r="N70" i="7" s="1"/>
  <c r="P70" i="7" s="1"/>
  <c r="Q70" i="7" s="1"/>
  <c r="M223" i="7"/>
  <c r="N223" i="7" s="1"/>
  <c r="P223" i="7" s="1"/>
  <c r="Q223" i="7" s="1"/>
  <c r="M112" i="7"/>
  <c r="N112" i="7" s="1"/>
  <c r="P112" i="7" s="1"/>
  <c r="Q112" i="7" s="1"/>
  <c r="M154" i="7"/>
  <c r="N154" i="7" s="1"/>
  <c r="P154" i="7" s="1"/>
  <c r="Q154" i="7" s="1"/>
  <c r="M220" i="7"/>
  <c r="N220" i="7" s="1"/>
  <c r="P220" i="7" s="1"/>
  <c r="Q220" i="7" s="1"/>
  <c r="M171" i="7"/>
  <c r="N171" i="7" s="1"/>
  <c r="P171" i="7" s="1"/>
  <c r="Q171" i="7" s="1"/>
  <c r="M119" i="7"/>
  <c r="N119" i="7" s="1"/>
  <c r="P119" i="7" s="1"/>
  <c r="Q119" i="7" s="1"/>
  <c r="M56" i="7"/>
  <c r="N56" i="7" s="1"/>
  <c r="P56" i="7" s="1"/>
  <c r="Q56" i="7" s="1"/>
  <c r="M215" i="7"/>
  <c r="N215" i="7" s="1"/>
  <c r="P215" i="7" s="1"/>
  <c r="Q215" i="7" s="1"/>
  <c r="H169" i="5"/>
  <c r="I169" i="5" s="1"/>
  <c r="H198" i="5"/>
  <c r="I198" i="5" s="1"/>
  <c r="H217" i="5"/>
  <c r="I217" i="5" s="1"/>
  <c r="H259" i="5"/>
  <c r="I259" i="5" s="1"/>
  <c r="H284" i="5"/>
  <c r="I284" i="5" s="1"/>
  <c r="H154" i="5"/>
  <c r="I154" i="5" s="1"/>
  <c r="H186" i="5"/>
  <c r="I186" i="5" s="1"/>
  <c r="H234" i="5"/>
  <c r="I234" i="5" s="1"/>
  <c r="H10" i="5"/>
  <c r="I10" i="5" s="1"/>
  <c r="H31" i="5"/>
  <c r="I31" i="5" s="1"/>
  <c r="H167" i="5"/>
  <c r="I167" i="5" s="1"/>
  <c r="H197" i="5"/>
  <c r="I197" i="5" s="1"/>
  <c r="H215" i="5"/>
  <c r="I215" i="5" s="1"/>
  <c r="M185" i="7"/>
  <c r="N185" i="7" s="1"/>
  <c r="P185" i="7" s="1"/>
  <c r="Q185" i="7" s="1"/>
  <c r="M12" i="7"/>
  <c r="N12" i="7" s="1"/>
  <c r="P12" i="7" s="1"/>
  <c r="Q12" i="7" s="1"/>
  <c r="M46" i="7"/>
  <c r="N46" i="7" s="1"/>
  <c r="P46" i="7" s="1"/>
  <c r="Q46" i="7" s="1"/>
  <c r="M102" i="7"/>
  <c r="N102" i="7" s="1"/>
  <c r="P102" i="7" s="1"/>
  <c r="Q102" i="7" s="1"/>
  <c r="M110" i="7"/>
  <c r="N110" i="7" s="1"/>
  <c r="P110" i="7" s="1"/>
  <c r="Q110" i="7" s="1"/>
  <c r="M186" i="7"/>
  <c r="N186" i="7" s="1"/>
  <c r="P186" i="7" s="1"/>
  <c r="Q186" i="7" s="1"/>
  <c r="M111" i="7"/>
  <c r="N111" i="7" s="1"/>
  <c r="P111" i="7" s="1"/>
  <c r="Q111" i="7" s="1"/>
  <c r="M133" i="7"/>
  <c r="N133" i="7" s="1"/>
  <c r="P133" i="7" s="1"/>
  <c r="Q133" i="7" s="1"/>
  <c r="M5" i="7"/>
  <c r="N5" i="7" s="1"/>
  <c r="P5" i="7" s="1"/>
  <c r="Q5" i="7" s="1"/>
  <c r="M52" i="7"/>
  <c r="N52" i="7" s="1"/>
  <c r="P52" i="7" s="1"/>
  <c r="Q52" i="7" s="1"/>
  <c r="M144" i="7"/>
  <c r="N144" i="7" s="1"/>
  <c r="P144" i="7" s="1"/>
  <c r="Q144" i="7" s="1"/>
  <c r="M140" i="7"/>
  <c r="N140" i="7" s="1"/>
  <c r="P140" i="7" s="1"/>
  <c r="Q140" i="7" s="1"/>
  <c r="M182" i="7"/>
  <c r="N182" i="7" s="1"/>
  <c r="P182" i="7" s="1"/>
  <c r="Q182" i="7" s="1"/>
  <c r="H41" i="5"/>
  <c r="I41" i="5" s="1"/>
  <c r="H254" i="5"/>
  <c r="I254" i="5" s="1"/>
  <c r="H291" i="5"/>
  <c r="I291" i="5" s="1"/>
  <c r="H177" i="5"/>
  <c r="I177" i="5" s="1"/>
  <c r="H202" i="5"/>
  <c r="I202" i="5" s="1"/>
  <c r="H225" i="5"/>
  <c r="I225" i="5" s="1"/>
  <c r="H51" i="5"/>
  <c r="I51" i="5" s="1"/>
  <c r="H83" i="5"/>
  <c r="I83" i="5" s="1"/>
  <c r="H99" i="5"/>
  <c r="I99" i="5" s="1"/>
  <c r="H120" i="5"/>
  <c r="I120" i="5" s="1"/>
  <c r="H152" i="5"/>
  <c r="I152" i="5" s="1"/>
  <c r="H242" i="5"/>
  <c r="I242" i="5" s="1"/>
  <c r="H274" i="5"/>
  <c r="I274" i="5" s="1"/>
  <c r="H14" i="5"/>
  <c r="I14" i="5" s="1"/>
  <c r="H39" i="5"/>
  <c r="I39" i="5" s="1"/>
  <c r="H252" i="5"/>
  <c r="I252" i="5" s="1"/>
  <c r="H287" i="5"/>
  <c r="I287" i="5" s="1"/>
  <c r="H175" i="5"/>
  <c r="I175" i="5" s="1"/>
  <c r="H201" i="5"/>
  <c r="I201" i="5" s="1"/>
  <c r="H223" i="5"/>
  <c r="I223" i="5" s="1"/>
  <c r="M180" i="7"/>
  <c r="N180" i="7" s="1"/>
  <c r="P180" i="7" s="1"/>
  <c r="Q180" i="7" s="1"/>
  <c r="M97" i="7"/>
  <c r="N97" i="7" s="1"/>
  <c r="P97" i="7" s="1"/>
  <c r="Q97" i="7" s="1"/>
  <c r="M67" i="7"/>
  <c r="N67" i="7" s="1"/>
  <c r="P67" i="7" s="1"/>
  <c r="Q67" i="7" s="1"/>
  <c r="M130" i="7"/>
  <c r="N130" i="7" s="1"/>
  <c r="P130" i="7" s="1"/>
  <c r="Q130" i="7" s="1"/>
  <c r="M125" i="7"/>
  <c r="N125" i="7" s="1"/>
  <c r="P125" i="7" s="1"/>
  <c r="Q125" i="7" s="1"/>
  <c r="M210" i="7"/>
  <c r="N210" i="7" s="1"/>
  <c r="P210" i="7" s="1"/>
  <c r="Q210" i="7" s="1"/>
  <c r="M198" i="7"/>
  <c r="N198" i="7" s="1"/>
  <c r="P198" i="7" s="1"/>
  <c r="Q198" i="7" s="1"/>
  <c r="M7" i="7"/>
  <c r="N7" i="7" s="1"/>
  <c r="P7" i="7" s="1"/>
  <c r="Q7" i="7" s="1"/>
  <c r="M124" i="7"/>
  <c r="N124" i="7" s="1"/>
  <c r="P124" i="7" s="1"/>
  <c r="Q124" i="7" s="1"/>
  <c r="M35" i="7"/>
  <c r="N35" i="7" s="1"/>
  <c r="P35" i="7" s="1"/>
  <c r="Q35" i="7" s="1"/>
  <c r="H703" i="4"/>
  <c r="H705" i="4"/>
  <c r="H710" i="4" s="1"/>
  <c r="H9" i="5"/>
  <c r="I9" i="5" s="1"/>
  <c r="P4" i="7" l="1"/>
  <c r="Q4" i="7" s="1"/>
  <c r="I5" i="5"/>
  <c r="H306" i="5"/>
  <c r="H308" i="5"/>
  <c r="E15" i="11" s="1"/>
  <c r="E17" i="11" l="1"/>
  <c r="F15" i="11"/>
  <c r="E13" i="11"/>
  <c r="F10" i="11"/>
  <c r="B405" i="9" a="1"/>
  <c r="B405" i="9" s="1"/>
  <c r="B370" i="9" a="1"/>
  <c r="B370" i="9" s="1"/>
  <c r="D370" i="9" s="1"/>
  <c r="B338" i="9" a="1"/>
  <c r="B338" i="9" s="1"/>
  <c r="B306" i="9" a="1"/>
  <c r="B306" i="9" s="1"/>
  <c r="C306" i="9" s="1"/>
  <c r="Q306" i="9" s="1"/>
  <c r="B274" i="9" a="1"/>
  <c r="B274" i="9" s="1"/>
  <c r="B241" i="9" a="1"/>
  <c r="B241" i="9" s="1"/>
  <c r="C241" i="9" s="1"/>
  <c r="Q241" i="9" s="1"/>
  <c r="B212" i="9" a="1"/>
  <c r="B212" i="9" s="1"/>
  <c r="B180" i="9" a="1"/>
  <c r="B180" i="9" s="1"/>
  <c r="C180" i="9" s="1"/>
  <c r="Q180" i="9" s="1"/>
  <c r="B148" i="9" a="1"/>
  <c r="B148" i="9" s="1"/>
  <c r="B116" i="9" a="1"/>
  <c r="B116" i="9" s="1"/>
  <c r="D116" i="9" s="1"/>
  <c r="B397" i="9" a="1"/>
  <c r="B397" i="9" s="1"/>
  <c r="B365" i="9" a="1"/>
  <c r="B365" i="9" s="1"/>
  <c r="C365" i="9" s="1"/>
  <c r="Q365" i="9" s="1"/>
  <c r="B333" i="9" a="1"/>
  <c r="B333" i="9" s="1"/>
  <c r="B301" i="9" a="1"/>
  <c r="B301" i="9" s="1"/>
  <c r="C301" i="9" s="1"/>
  <c r="Q301" i="9" s="1"/>
  <c r="B269" i="9" a="1"/>
  <c r="B269" i="9" s="1"/>
  <c r="B236" i="9" a="1"/>
  <c r="B236" i="9" s="1"/>
  <c r="D236" i="9" s="1"/>
  <c r="B207" i="9" a="1"/>
  <c r="B207" i="9" s="1"/>
  <c r="B175" i="9" a="1"/>
  <c r="B175" i="9" s="1"/>
  <c r="D175" i="9" s="1"/>
  <c r="B143" i="9" a="1"/>
  <c r="B143" i="9" s="1"/>
  <c r="B111" i="9" a="1"/>
  <c r="B111" i="9" s="1"/>
  <c r="C111" i="9" s="1"/>
  <c r="Q111" i="9" s="1"/>
  <c r="B392" i="9" a="1"/>
  <c r="B392" i="9" s="1"/>
  <c r="B360" i="9" a="1"/>
  <c r="B360" i="9" s="1"/>
  <c r="C360" i="9" s="1"/>
  <c r="Q360" i="9" s="1"/>
  <c r="B328" i="9" a="1"/>
  <c r="B328" i="9" s="1"/>
  <c r="B296" i="9" a="1"/>
  <c r="B296" i="9" s="1"/>
  <c r="C296" i="9" s="1"/>
  <c r="Q296" i="9" s="1"/>
  <c r="B264" i="9" a="1"/>
  <c r="B264" i="9" s="1"/>
  <c r="B231" i="9" a="1"/>
  <c r="B231" i="9" s="1"/>
  <c r="C231" i="9" s="1"/>
  <c r="Q231" i="9" s="1"/>
  <c r="B199" i="9" a="1"/>
  <c r="B199" i="9" s="1"/>
  <c r="B167" i="9" a="1"/>
  <c r="B167" i="9" s="1"/>
  <c r="C167" i="9" s="1"/>
  <c r="Q167" i="9" s="1"/>
  <c r="B135" i="9" a="1"/>
  <c r="B135" i="9" s="1"/>
  <c r="B103" i="9" a="1"/>
  <c r="B103" i="9" s="1"/>
  <c r="C103" i="9" s="1"/>
  <c r="Q103" i="9" s="1"/>
  <c r="B362" i="9" a="1"/>
  <c r="B362" i="9" s="1"/>
  <c r="B237" i="9" a="1"/>
  <c r="B237" i="9" s="1"/>
  <c r="C237" i="9" s="1"/>
  <c r="Q237" i="9" s="1"/>
  <c r="B126" i="9" a="1"/>
  <c r="B126" i="9" s="1"/>
  <c r="B58" i="9" a="1"/>
  <c r="B58" i="9" s="1"/>
  <c r="D58" i="9" s="1"/>
  <c r="B26" i="9" a="1"/>
  <c r="B26" i="9" s="1"/>
  <c r="B373" i="9" a="1"/>
  <c r="B373" i="9" s="1"/>
  <c r="D373" i="9" s="1"/>
  <c r="B222" i="9" a="1"/>
  <c r="B222" i="9" s="1"/>
  <c r="B94" i="9" a="1"/>
  <c r="B94" i="9" s="1"/>
  <c r="D94" i="9" s="1"/>
  <c r="B60" i="9" a="1"/>
  <c r="B60" i="9" s="1"/>
  <c r="B29" i="9" a="1"/>
  <c r="B29" i="9" s="1"/>
  <c r="D29" i="9" s="1"/>
  <c r="B323" i="9" a="1"/>
  <c r="B323" i="9" s="1"/>
  <c r="B90" i="9" a="1"/>
  <c r="B90" i="9" s="1"/>
  <c r="D90" i="9" s="1"/>
  <c r="B398" i="9" a="1"/>
  <c r="B398" i="9" s="1"/>
  <c r="B270" i="9" a="1"/>
  <c r="B270" i="9" s="1"/>
  <c r="D270" i="9" s="1"/>
  <c r="B133" i="9" a="1"/>
  <c r="B133" i="9" s="1"/>
  <c r="B65" i="9" a="1"/>
  <c r="B65" i="9" s="1"/>
  <c r="D65" i="9" s="1"/>
  <c r="B32" i="9" a="1"/>
  <c r="B32" i="9" s="1"/>
  <c r="B337" i="9" a="1"/>
  <c r="B337" i="9" s="1"/>
  <c r="C337" i="9" s="1"/>
  <c r="Q337" i="9" s="1"/>
  <c r="B101" i="9" a="1"/>
  <c r="B101" i="9" s="1"/>
  <c r="B23" i="9" a="1"/>
  <c r="B23" i="9" s="1"/>
  <c r="D23" i="9" s="1"/>
  <c r="B134" i="8" a="1"/>
  <c r="B134" i="8" s="1"/>
  <c r="B92" i="8" a="1"/>
  <c r="B92" i="8" s="1"/>
  <c r="B143" i="8" a="1"/>
  <c r="B143" i="8" s="1"/>
  <c r="B399" i="9" a="1"/>
  <c r="B399" i="9" s="1"/>
  <c r="C399" i="9" s="1"/>
  <c r="Q399" i="9" s="1"/>
  <c r="B367" i="9" a="1"/>
  <c r="B367" i="9" s="1"/>
  <c r="B335" i="9" a="1"/>
  <c r="B335" i="9" s="1"/>
  <c r="D335" i="9" s="1"/>
  <c r="B303" i="9" a="1"/>
  <c r="B303" i="9" s="1"/>
  <c r="B271" i="9" a="1"/>
  <c r="B271" i="9" s="1"/>
  <c r="C271" i="9" s="1"/>
  <c r="Q271" i="9" s="1"/>
  <c r="B238" i="9" a="1"/>
  <c r="B238" i="9" s="1"/>
  <c r="B208" i="9" a="1"/>
  <c r="B208" i="9" s="1"/>
  <c r="C208" i="9" s="1"/>
  <c r="Q208" i="9" s="1"/>
  <c r="B176" i="9" a="1"/>
  <c r="B176" i="9" s="1"/>
  <c r="B144" i="9" a="1"/>
  <c r="B144" i="9" s="1"/>
  <c r="D144" i="9" s="1"/>
  <c r="B112" i="9" a="1"/>
  <c r="B112" i="9" s="1"/>
  <c r="B393" i="9" a="1"/>
  <c r="B393" i="9" s="1"/>
  <c r="D393" i="9" s="1"/>
  <c r="B361" i="9" a="1"/>
  <c r="B361" i="9" s="1"/>
  <c r="B329" i="9" a="1"/>
  <c r="B329" i="9" s="1"/>
  <c r="D329" i="9" s="1"/>
  <c r="B297" i="9" a="1"/>
  <c r="B297" i="9" s="1"/>
  <c r="B265" i="9" a="1"/>
  <c r="B265" i="9" s="1"/>
  <c r="C265" i="9" s="1"/>
  <c r="Q265" i="9" s="1"/>
  <c r="B234" i="9" a="1"/>
  <c r="B234" i="9" s="1"/>
  <c r="B203" i="9" a="1"/>
  <c r="B203" i="9" s="1"/>
  <c r="D203" i="9" s="1"/>
  <c r="B171" i="9" a="1"/>
  <c r="B171" i="9" s="1"/>
  <c r="B139" i="9" a="1"/>
  <c r="B139" i="9" s="1"/>
  <c r="C139" i="9" s="1"/>
  <c r="Q139" i="9" s="1"/>
  <c r="B107" i="9" a="1"/>
  <c r="B107" i="9" s="1"/>
  <c r="B389" i="9" a="1"/>
  <c r="B389" i="9" s="1"/>
  <c r="D389" i="9" s="1"/>
  <c r="B357" i="9" a="1"/>
  <c r="B357" i="9" s="1"/>
  <c r="B325" i="9" a="1"/>
  <c r="B325" i="9" s="1"/>
  <c r="C325" i="9" s="1"/>
  <c r="Q325" i="9" s="1"/>
  <c r="B293" i="9" a="1"/>
  <c r="B293" i="9" s="1"/>
  <c r="B261" i="9" a="1"/>
  <c r="B261" i="9" s="1"/>
  <c r="C261" i="9" s="1"/>
  <c r="Q261" i="9" s="1"/>
  <c r="B227" i="9" a="1"/>
  <c r="B227" i="9" s="1"/>
  <c r="B195" i="9" a="1"/>
  <c r="B195" i="9" s="1"/>
  <c r="D195" i="9" s="1"/>
  <c r="B163" i="9" a="1"/>
  <c r="B163" i="9" s="1"/>
  <c r="B131" i="9" a="1"/>
  <c r="B131" i="9" s="1"/>
  <c r="D131" i="9" s="1"/>
  <c r="B99" i="9" a="1"/>
  <c r="B99" i="9" s="1"/>
  <c r="B348" i="9" a="1"/>
  <c r="B348" i="9" s="1"/>
  <c r="C348" i="9" s="1"/>
  <c r="Q348" i="9" s="1"/>
  <c r="B225" i="9" a="1"/>
  <c r="B225" i="9" s="1"/>
  <c r="B97" i="9" a="1"/>
  <c r="B97" i="9" s="1"/>
  <c r="D97" i="9" s="1"/>
  <c r="B54" i="9" a="1"/>
  <c r="B54" i="9" s="1"/>
  <c r="B22" i="9" a="1"/>
  <c r="B22" i="9" s="1"/>
  <c r="C22" i="9" s="1"/>
  <c r="Q22" i="9" s="1"/>
  <c r="B359" i="9" a="1"/>
  <c r="B359" i="9" s="1"/>
  <c r="B193" i="9" a="1"/>
  <c r="B193" i="9" s="1"/>
  <c r="C193" i="9" s="1"/>
  <c r="Q193" i="9" s="1"/>
  <c r="B87" i="9" a="1"/>
  <c r="B87" i="9" s="1"/>
  <c r="B57" i="9" a="1"/>
  <c r="B57" i="9" s="1"/>
  <c r="C57" i="9" s="1"/>
  <c r="Q57" i="9" s="1"/>
  <c r="B25" i="9" a="1"/>
  <c r="B25" i="9" s="1"/>
  <c r="B295" i="9" a="1"/>
  <c r="B295" i="9" s="1"/>
  <c r="D295" i="9" s="1"/>
  <c r="B79" i="9" a="1"/>
  <c r="B79" i="9" s="1"/>
  <c r="B369" i="9" a="1"/>
  <c r="B369" i="9" s="1"/>
  <c r="C369" i="9" s="1"/>
  <c r="Q369" i="9" s="1"/>
  <c r="B256" i="9" a="1"/>
  <c r="B256" i="9" s="1"/>
  <c r="B119" i="9" a="1"/>
  <c r="B119" i="9" s="1"/>
  <c r="D119" i="9" s="1"/>
  <c r="B62" i="9" a="1"/>
  <c r="B62" i="9" s="1"/>
  <c r="B28" i="9" a="1"/>
  <c r="B28" i="9" s="1"/>
  <c r="C28" i="9" s="1"/>
  <c r="Q28" i="9" s="1"/>
  <c r="B309" i="9" a="1"/>
  <c r="B309" i="9" s="1"/>
  <c r="B83" i="9" a="1"/>
  <c r="B83" i="9" s="1"/>
  <c r="C83" i="9" s="1"/>
  <c r="Q83" i="9" s="1"/>
  <c r="B19" i="9" a="1"/>
  <c r="B19" i="9" s="1"/>
  <c r="B326" i="8" a="1"/>
  <c r="B326" i="8" s="1"/>
  <c r="B62" i="8" a="1"/>
  <c r="B62" i="8" s="1"/>
  <c r="B207" i="8" a="1"/>
  <c r="B207" i="8" s="1"/>
  <c r="B403" i="9" a="1"/>
  <c r="B403" i="9" s="1"/>
  <c r="B377" i="9" a="1"/>
  <c r="B377" i="9" s="1"/>
  <c r="D377" i="9" s="1"/>
  <c r="B345" i="9" a="1"/>
  <c r="B345" i="9" s="1"/>
  <c r="B313" i="9" a="1"/>
  <c r="B313" i="9" s="1"/>
  <c r="C313" i="9" s="1"/>
  <c r="Q313" i="9" s="1"/>
  <c r="B281" i="9" a="1"/>
  <c r="B281" i="9" s="1"/>
  <c r="B251" i="9" a="1"/>
  <c r="B251" i="9" s="1"/>
  <c r="D251" i="9" s="1"/>
  <c r="B223" i="9" a="1"/>
  <c r="B223" i="9" s="1"/>
  <c r="B191" i="9" a="1"/>
  <c r="B191" i="9" s="1"/>
  <c r="D191" i="9" s="1"/>
  <c r="B159" i="9" a="1"/>
  <c r="B159" i="9" s="1"/>
  <c r="B127" i="9" a="1"/>
  <c r="B127" i="9" s="1"/>
  <c r="C127" i="9" s="1"/>
  <c r="Q127" i="9" s="1"/>
  <c r="B95" i="9" a="1"/>
  <c r="B95" i="9" s="1"/>
  <c r="B372" i="9" a="1"/>
  <c r="B372" i="9" s="1"/>
  <c r="C372" i="9" s="1"/>
  <c r="Q372" i="9" s="1"/>
  <c r="B340" i="9" a="1"/>
  <c r="B340" i="9" s="1"/>
  <c r="B308" i="9" a="1"/>
  <c r="B308" i="9" s="1"/>
  <c r="D308" i="9" s="1"/>
  <c r="B276" i="9" a="1"/>
  <c r="B276" i="9" s="1"/>
  <c r="B246" i="9" a="1"/>
  <c r="B246" i="9" s="1"/>
  <c r="C246" i="9" s="1"/>
  <c r="Q246" i="9" s="1"/>
  <c r="B214" i="9" a="1"/>
  <c r="B214" i="9" s="1"/>
  <c r="B182" i="9" a="1"/>
  <c r="B182" i="9" s="1"/>
  <c r="D182" i="9" s="1"/>
  <c r="B150" i="9" a="1"/>
  <c r="B150" i="9" s="1"/>
  <c r="B118" i="9" a="1"/>
  <c r="B118" i="9" s="1"/>
  <c r="C118" i="9" s="1"/>
  <c r="Q118" i="9" s="1"/>
  <c r="B86" i="9" a="1"/>
  <c r="B86" i="9" s="1"/>
  <c r="B371" i="9" a="1"/>
  <c r="B371" i="9" s="1"/>
  <c r="D371" i="9" s="1"/>
  <c r="B339" i="9" a="1"/>
  <c r="B339" i="9" s="1"/>
  <c r="B307" i="9" a="1"/>
  <c r="B307" i="9" s="1"/>
  <c r="C307" i="9" s="1"/>
  <c r="Q307" i="9" s="1"/>
  <c r="B275" i="9" a="1"/>
  <c r="B275" i="9" s="1"/>
  <c r="B242" i="9" a="1"/>
  <c r="B242" i="9" s="1"/>
  <c r="C242" i="9" s="1"/>
  <c r="Q242" i="9" s="1"/>
  <c r="B206" i="9" a="1"/>
  <c r="B206" i="9" s="1"/>
  <c r="B174" i="9" a="1"/>
  <c r="B174" i="9" s="1"/>
  <c r="D174" i="9" s="1"/>
  <c r="B142" i="9" a="1"/>
  <c r="B142" i="9" s="1"/>
  <c r="B110" i="9" a="1"/>
  <c r="B110" i="9" s="1"/>
  <c r="C110" i="9" s="1"/>
  <c r="Q110" i="9" s="1"/>
  <c r="B391" i="9" a="1"/>
  <c r="B391" i="9" s="1"/>
  <c r="B263" i="9" a="1"/>
  <c r="B263" i="9" s="1"/>
  <c r="D263" i="9" s="1"/>
  <c r="B154" i="9" a="1"/>
  <c r="B154" i="9" s="1"/>
  <c r="B67" i="9" a="1"/>
  <c r="B67" i="9" s="1"/>
  <c r="C67" i="9" s="1"/>
  <c r="Q67" i="9" s="1"/>
  <c r="B34" i="9" a="1"/>
  <c r="B34" i="9" s="1"/>
  <c r="B401" i="9" a="1"/>
  <c r="B401" i="9" s="1"/>
  <c r="C401" i="9" s="1"/>
  <c r="Q401" i="9" s="1"/>
  <c r="B273" i="9" a="1"/>
  <c r="B273" i="9" s="1"/>
  <c r="B122" i="9" a="1"/>
  <c r="B122" i="9" s="1"/>
  <c r="C122" i="9" s="1"/>
  <c r="Q122" i="9" s="1"/>
  <c r="B66" i="9" a="1"/>
  <c r="B66" i="9" s="1"/>
  <c r="B37" i="9" a="1"/>
  <c r="B37" i="9" s="1"/>
  <c r="C37" i="9" s="1"/>
  <c r="Q37" i="9" s="1"/>
  <c r="B394" i="9" a="1"/>
  <c r="B394" i="9" s="1"/>
  <c r="B172" i="9" a="1"/>
  <c r="B172" i="9" s="1"/>
  <c r="D172" i="9" s="1"/>
  <c r="B39" i="9" a="1"/>
  <c r="B39" i="9" s="1"/>
  <c r="B298" i="9" a="1"/>
  <c r="B298" i="9" s="1"/>
  <c r="D298" i="9" s="1"/>
  <c r="B161" i="9" a="1"/>
  <c r="B161" i="9" s="1"/>
  <c r="B72" i="9" a="1"/>
  <c r="B72" i="9" s="1"/>
  <c r="D72" i="9" s="1"/>
  <c r="B40" i="9" a="1"/>
  <c r="B40" i="9" s="1"/>
  <c r="B8" i="9" a="1"/>
  <c r="B8" i="9" s="1"/>
  <c r="C8" i="9" s="1"/>
  <c r="Q8" i="9" s="1"/>
  <c r="B158" i="9" a="1"/>
  <c r="B158" i="9" s="1"/>
  <c r="B35" i="9" a="1"/>
  <c r="B35" i="9" s="1"/>
  <c r="C35" i="9" s="1"/>
  <c r="Q35" i="9" s="1"/>
  <c r="B182" i="8" a="1"/>
  <c r="B182" i="8" s="1"/>
  <c r="B75" i="8" a="1"/>
  <c r="B75" i="8" s="1"/>
  <c r="B15" i="8" a="1"/>
  <c r="B15" i="8" s="1"/>
  <c r="B128" i="8" a="1"/>
  <c r="B128" i="8" s="1"/>
  <c r="B388" i="9" a="1"/>
  <c r="B388" i="9" s="1"/>
  <c r="B356" i="9" a="1"/>
  <c r="B356" i="9" s="1"/>
  <c r="C356" i="9" s="1"/>
  <c r="Q356" i="9" s="1"/>
  <c r="B324" i="9" a="1"/>
  <c r="B324" i="9" s="1"/>
  <c r="B292" i="9" a="1"/>
  <c r="B292" i="9" s="1"/>
  <c r="D292" i="9" s="1"/>
  <c r="B260" i="9" a="1"/>
  <c r="B260" i="9" s="1"/>
  <c r="B233" i="9" a="1"/>
  <c r="B233" i="9" s="1"/>
  <c r="D233" i="9" s="1"/>
  <c r="B201" i="9" a="1"/>
  <c r="B201" i="9" s="1"/>
  <c r="B169" i="9" a="1"/>
  <c r="B169" i="9" s="1"/>
  <c r="D169" i="9" s="1"/>
  <c r="B137" i="9" a="1"/>
  <c r="B137" i="9" s="1"/>
  <c r="B105" i="9" a="1"/>
  <c r="B105" i="9" s="1"/>
  <c r="D105" i="9" s="1"/>
  <c r="B386" i="9" a="1"/>
  <c r="B386" i="9" s="1"/>
  <c r="B354" i="9" a="1"/>
  <c r="B354" i="9" s="1"/>
  <c r="C354" i="9" s="1"/>
  <c r="Q354" i="9" s="1"/>
  <c r="B322" i="9" a="1"/>
  <c r="B322" i="9" s="1"/>
  <c r="B290" i="9" a="1"/>
  <c r="B290" i="9" s="1"/>
  <c r="D290" i="9" s="1"/>
  <c r="B259" i="9" a="1"/>
  <c r="B259" i="9" s="1"/>
  <c r="B224" i="9" a="1"/>
  <c r="B224" i="9" s="1"/>
  <c r="C224" i="9" s="1"/>
  <c r="Q224" i="9" s="1"/>
  <c r="B192" i="9" a="1"/>
  <c r="B192" i="9" s="1"/>
  <c r="B160" i="9" a="1"/>
  <c r="B160" i="9" s="1"/>
  <c r="C160" i="9" s="1"/>
  <c r="Q160" i="9" s="1"/>
  <c r="B128" i="9" a="1"/>
  <c r="B128" i="9" s="1"/>
  <c r="B96" i="9" a="1"/>
  <c r="B96" i="9" s="1"/>
  <c r="C96" i="9" s="1"/>
  <c r="Q96" i="9" s="1"/>
  <c r="B382" i="9" a="1"/>
  <c r="B382" i="9" s="1"/>
  <c r="B350" i="9" a="1"/>
  <c r="B350" i="9" s="1"/>
  <c r="C350" i="9" s="1"/>
  <c r="Q350" i="9" s="1"/>
  <c r="B318" i="9" a="1"/>
  <c r="B318" i="9" s="1"/>
  <c r="B286" i="9" a="1"/>
  <c r="B286" i="9" s="1"/>
  <c r="D286" i="9" s="1"/>
  <c r="B255" i="9" a="1"/>
  <c r="B255" i="9" s="1"/>
  <c r="B216" i="9" a="1"/>
  <c r="B216" i="9" s="1"/>
  <c r="C216" i="9" s="1"/>
  <c r="Q216" i="9" s="1"/>
  <c r="B184" i="9" a="1"/>
  <c r="B184" i="9" s="1"/>
  <c r="B152" i="9" a="1"/>
  <c r="B152" i="9" s="1"/>
  <c r="C152" i="9" s="1"/>
  <c r="Q152" i="9" s="1"/>
  <c r="B120" i="9" a="1"/>
  <c r="B120" i="9" s="1"/>
  <c r="B88" i="9" a="1"/>
  <c r="B88" i="9" s="1"/>
  <c r="C88" i="9" s="1"/>
  <c r="Q88" i="9" s="1"/>
  <c r="B305" i="9" a="1"/>
  <c r="B305" i="9" s="1"/>
  <c r="B197" i="9" a="1"/>
  <c r="B197" i="9" s="1"/>
  <c r="C197" i="9" s="1"/>
  <c r="Q197" i="9" s="1"/>
  <c r="B78" i="9" a="1"/>
  <c r="B78" i="9" s="1"/>
  <c r="B46" i="9" a="1"/>
  <c r="B46" i="9" s="1"/>
  <c r="C46" i="9" s="1"/>
  <c r="Q46" i="9" s="1"/>
  <c r="B14" i="9" a="1"/>
  <c r="B14" i="9" s="1"/>
  <c r="B330" i="9" a="1"/>
  <c r="B330" i="9" s="1"/>
  <c r="D330" i="9" s="1"/>
  <c r="B165" i="9" a="1"/>
  <c r="B165" i="9" s="1"/>
  <c r="B77" i="9" a="1"/>
  <c r="B77" i="9" s="1"/>
  <c r="C77" i="9" s="1"/>
  <c r="Q77" i="9" s="1"/>
  <c r="B49" i="9" a="1"/>
  <c r="B49" i="9" s="1"/>
  <c r="B17" i="9" a="1"/>
  <c r="B17" i="9" s="1"/>
  <c r="C17" i="9" s="1"/>
  <c r="Q17" i="9" s="1"/>
  <c r="B240" i="9" a="1"/>
  <c r="B240" i="9" s="1"/>
  <c r="B64" i="9" a="1"/>
  <c r="B64" i="9" s="1"/>
  <c r="C64" i="9" s="1"/>
  <c r="Q64" i="9" s="1"/>
  <c r="B341" i="9" a="1"/>
  <c r="B341" i="9" s="1"/>
  <c r="B20" i="9" a="1"/>
  <c r="B20" i="9" s="1"/>
  <c r="C20" i="9" s="1"/>
  <c r="Q20" i="9" s="1"/>
  <c r="B327" i="8" a="1"/>
  <c r="B327" i="8" s="1"/>
  <c r="B320" i="8" a="1"/>
  <c r="B320" i="8" s="1"/>
  <c r="B38" i="8" a="1"/>
  <c r="B38" i="8" s="1"/>
  <c r="B363" i="8" a="1"/>
  <c r="B363" i="8" s="1"/>
  <c r="B114" i="8" a="1"/>
  <c r="B114" i="8" s="1"/>
  <c r="B227" i="8" a="1"/>
  <c r="B227" i="8" s="1"/>
  <c r="B340" i="8" a="1"/>
  <c r="B340" i="8" s="1"/>
  <c r="B72" i="8" a="1"/>
  <c r="B72" i="8" s="1"/>
  <c r="B185" i="8" a="1"/>
  <c r="B185" i="8" s="1"/>
  <c r="B58" i="8" a="1"/>
  <c r="B58" i="8" s="1"/>
  <c r="B141" i="8" a="1"/>
  <c r="B141" i="8" s="1"/>
  <c r="B94" i="8" a="1"/>
  <c r="B94" i="8" s="1"/>
  <c r="B223" i="8" a="1"/>
  <c r="B223" i="8" s="1"/>
  <c r="B336" i="8" a="1"/>
  <c r="B336" i="8" s="1"/>
  <c r="B86" i="8" a="1"/>
  <c r="B86" i="8" s="1"/>
  <c r="B12" i="8" a="1"/>
  <c r="B12" i="8" s="1"/>
  <c r="B130" i="8" a="1"/>
  <c r="B130" i="8" s="1"/>
  <c r="B243" i="8" a="1"/>
  <c r="B243" i="8" s="1"/>
  <c r="B356" i="8" a="1"/>
  <c r="B356" i="8" s="1"/>
  <c r="B88" i="8" a="1"/>
  <c r="B88" i="8" s="1"/>
  <c r="B201" i="8" a="1"/>
  <c r="B201" i="8" s="1"/>
  <c r="B106" i="8" a="1"/>
  <c r="B106" i="8" s="1"/>
  <c r="B157" i="8" a="1"/>
  <c r="B157" i="8" s="1"/>
  <c r="B378" i="8" a="1"/>
  <c r="B378" i="8" s="1"/>
  <c r="B382" i="8" a="1"/>
  <c r="B382" i="8" s="1"/>
  <c r="B96" i="8" a="1"/>
  <c r="B96" i="8" s="1"/>
  <c r="B209" i="8" a="1"/>
  <c r="B209" i="8" s="1"/>
  <c r="B74" i="8" a="1"/>
  <c r="B74" i="8" s="1"/>
  <c r="B269" i="8" a="1"/>
  <c r="B269" i="8" s="1"/>
  <c r="B402" i="8" a="1"/>
  <c r="B402" i="8" s="1"/>
  <c r="B116" i="8" a="1"/>
  <c r="B116" i="8" s="1"/>
  <c r="B229" i="8" a="1"/>
  <c r="B229" i="8" s="1"/>
  <c r="B360" i="8" a="1"/>
  <c r="B360" i="8" s="1"/>
  <c r="B214" i="8" a="1"/>
  <c r="B214" i="8" s="1"/>
  <c r="B76" i="8" a="1"/>
  <c r="B76" i="8" s="1"/>
  <c r="B87" i="8" a="1"/>
  <c r="B87" i="8" s="1"/>
  <c r="B142" i="8" a="1"/>
  <c r="B142" i="8" s="1"/>
  <c r="B255" i="8" a="1"/>
  <c r="B255" i="8" s="1"/>
  <c r="B368" i="8" a="1"/>
  <c r="B368" i="8" s="1"/>
  <c r="B198" i="8" a="1"/>
  <c r="B198" i="8" s="1"/>
  <c r="B108" i="8" a="1"/>
  <c r="B108" i="8" s="1"/>
  <c r="B162" i="8" a="1"/>
  <c r="B162" i="8" s="1"/>
  <c r="B275" i="8" a="1"/>
  <c r="B275" i="8" s="1"/>
  <c r="B388" i="8" a="1"/>
  <c r="B388" i="8" s="1"/>
  <c r="B120" i="8" a="1"/>
  <c r="B120" i="8" s="1"/>
  <c r="B233" i="8" a="1"/>
  <c r="B233" i="8" s="1"/>
  <c r="B202" i="8" a="1"/>
  <c r="B202" i="8" s="1"/>
  <c r="B25" i="8" a="1"/>
  <c r="B25" i="8" s="1"/>
  <c r="B206" i="8" a="1"/>
  <c r="B206" i="8" s="1"/>
  <c r="B284" i="8" a="1"/>
  <c r="B284" i="8" s="1"/>
  <c r="B184" i="8" a="1"/>
  <c r="B184" i="8" s="1"/>
  <c r="B284" i="9" a="1"/>
  <c r="B284" i="9" s="1"/>
  <c r="D284" i="9" s="1"/>
  <c r="B380" i="9" a="1"/>
  <c r="B380" i="9" s="1"/>
  <c r="B315" i="8" a="1"/>
  <c r="B315" i="8" s="1"/>
  <c r="B384" i="8" a="1"/>
  <c r="B384" i="8" s="1"/>
  <c r="B246" i="8" a="1"/>
  <c r="B246" i="8" s="1"/>
  <c r="B156" i="8" a="1"/>
  <c r="B156" i="8" s="1"/>
  <c r="B178" i="8" a="1"/>
  <c r="B178" i="8" s="1"/>
  <c r="B291" i="8" a="1"/>
  <c r="B291" i="8" s="1"/>
  <c r="B404" i="8" a="1"/>
  <c r="B404" i="8" s="1"/>
  <c r="B136" i="8" a="1"/>
  <c r="B136" i="8" s="1"/>
  <c r="B249" i="8" a="1"/>
  <c r="B249" i="8" s="1"/>
  <c r="B250" i="8" a="1"/>
  <c r="B250" i="8" s="1"/>
  <c r="B253" i="8" a="1"/>
  <c r="B253" i="8" s="1"/>
  <c r="B174" i="8" a="1"/>
  <c r="B174" i="8" s="1"/>
  <c r="B287" i="8" a="1"/>
  <c r="B287" i="8" s="1"/>
  <c r="B400" i="8" a="1"/>
  <c r="B400" i="8" s="1"/>
  <c r="B278" i="8" a="1"/>
  <c r="B278" i="8" s="1"/>
  <c r="B204" i="8" a="1"/>
  <c r="B204" i="8" s="1"/>
  <c r="B194" i="8" a="1"/>
  <c r="B194" i="8" s="1"/>
  <c r="B307" i="8" a="1"/>
  <c r="B307" i="8" s="1"/>
  <c r="B21" i="8" a="1"/>
  <c r="B21" i="8" s="1"/>
  <c r="B152" i="8" a="1"/>
  <c r="B152" i="8" s="1"/>
  <c r="B265" i="8" a="1"/>
  <c r="B265" i="8" s="1"/>
  <c r="B298" i="8" a="1"/>
  <c r="B298" i="8" s="1"/>
  <c r="B285" i="8" a="1"/>
  <c r="B285" i="8" s="1"/>
  <c r="B215" i="8" a="1"/>
  <c r="B215" i="8" s="1"/>
  <c r="B190" i="8" a="1"/>
  <c r="B190" i="8" s="1"/>
  <c r="B303" i="8" a="1"/>
  <c r="B303" i="8" s="1"/>
  <c r="B17" i="8" a="1"/>
  <c r="B17" i="8" s="1"/>
  <c r="B342" i="8" a="1"/>
  <c r="B342" i="8" s="1"/>
  <c r="B252" i="8" a="1"/>
  <c r="B252" i="8" s="1"/>
  <c r="B210" i="8" a="1"/>
  <c r="B210" i="8" s="1"/>
  <c r="B323" i="8" a="1"/>
  <c r="B323" i="8" s="1"/>
  <c r="B37" i="8" a="1"/>
  <c r="B37" i="8" s="1"/>
  <c r="B168" i="8" a="1"/>
  <c r="B168" i="8" s="1"/>
  <c r="B279" i="8" a="1"/>
  <c r="B279" i="8" s="1"/>
  <c r="B390" i="8" a="1"/>
  <c r="B390" i="8" s="1"/>
  <c r="B53" i="8" a="1"/>
  <c r="B53" i="8" s="1"/>
  <c r="B218" i="9" a="1"/>
  <c r="B218" i="9" s="1"/>
  <c r="C218" i="9" s="1"/>
  <c r="Q218" i="9" s="1"/>
  <c r="B253" i="9" a="1"/>
  <c r="B253" i="9" s="1"/>
  <c r="B222" i="8" a="1"/>
  <c r="B222" i="8" s="1"/>
  <c r="B49" i="8" a="1"/>
  <c r="B49" i="8" s="1"/>
  <c r="B23" i="8" a="1"/>
  <c r="B23" i="8" s="1"/>
  <c r="B316" i="8" a="1"/>
  <c r="B316" i="8" s="1"/>
  <c r="B242" i="8" a="1"/>
  <c r="B242" i="8" s="1"/>
  <c r="B355" i="8" a="1"/>
  <c r="B355" i="8" s="1"/>
  <c r="B69" i="8" a="1"/>
  <c r="B69" i="8" s="1"/>
  <c r="B200" i="8" a="1"/>
  <c r="B200" i="8" s="1"/>
  <c r="B313" i="8" a="1"/>
  <c r="B313" i="8" s="1"/>
  <c r="B43" i="8" a="1"/>
  <c r="B43" i="8" s="1"/>
  <c r="B365" i="8" a="1"/>
  <c r="B365" i="8" s="1"/>
  <c r="B238" i="8" a="1"/>
  <c r="B238" i="8" s="1"/>
  <c r="B351" i="8" a="1"/>
  <c r="B351" i="8" s="1"/>
  <c r="B65" i="8" a="1"/>
  <c r="B65" i="8" s="1"/>
  <c r="B71" i="8" a="1"/>
  <c r="B71" i="8" s="1"/>
  <c r="B348" i="8" a="1"/>
  <c r="B348" i="8" s="1"/>
  <c r="B258" i="8" a="1"/>
  <c r="B258" i="8" s="1"/>
  <c r="B371" i="8" a="1"/>
  <c r="B371" i="8" s="1"/>
  <c r="B85" i="8" a="1"/>
  <c r="B85" i="8" s="1"/>
  <c r="B216" i="8" a="1"/>
  <c r="B216" i="8" s="1"/>
  <c r="B329" i="8" a="1"/>
  <c r="B329" i="8" s="1"/>
  <c r="B91" i="8" a="1"/>
  <c r="B91" i="8" s="1"/>
  <c r="B397" i="8" a="1"/>
  <c r="B397" i="8" s="1"/>
  <c r="B8" i="8" a="1"/>
  <c r="B8" i="8" s="1"/>
  <c r="B254" i="8" a="1"/>
  <c r="B254" i="8" s="1"/>
  <c r="B367" i="8" a="1"/>
  <c r="B367" i="8" s="1"/>
  <c r="B81" i="8" a="1"/>
  <c r="B81" i="8" s="1"/>
  <c r="B135" i="8" a="1"/>
  <c r="B135" i="8" s="1"/>
  <c r="B380" i="8" a="1"/>
  <c r="B380" i="8" s="1"/>
  <c r="B274" i="8" a="1"/>
  <c r="B274" i="8" s="1"/>
  <c r="B387" i="8" a="1"/>
  <c r="B387" i="8" s="1"/>
  <c r="B101" i="8" a="1"/>
  <c r="B101" i="8" s="1"/>
  <c r="B232" i="8" a="1"/>
  <c r="B232" i="8" s="1"/>
  <c r="B345" i="8" a="1"/>
  <c r="B345" i="8" s="1"/>
  <c r="B139" i="8" a="1"/>
  <c r="B139" i="8" s="1"/>
  <c r="B102" i="8" a="1"/>
  <c r="B102" i="8" s="1"/>
  <c r="B44" i="8" a="1"/>
  <c r="B44" i="8" s="1"/>
  <c r="B127" i="8" a="1"/>
  <c r="B127" i="8" s="1"/>
  <c r="B240" i="8" a="1"/>
  <c r="B240" i="8" s="1"/>
  <c r="B353" i="8" a="1"/>
  <c r="B353" i="8" s="1"/>
  <c r="B107" i="8" a="1"/>
  <c r="B107" i="8" s="1"/>
  <c r="B34" i="8" a="1"/>
  <c r="B34" i="8" s="1"/>
  <c r="B147" i="8" a="1"/>
  <c r="B147" i="8" s="1"/>
  <c r="B260" i="8" a="1"/>
  <c r="B260" i="8" s="1"/>
  <c r="B373" i="8" a="1"/>
  <c r="B373" i="8" s="1"/>
  <c r="B105" i="8" a="1"/>
  <c r="B105" i="8" s="1"/>
  <c r="B247" i="8" a="1"/>
  <c r="B247" i="8" s="1"/>
  <c r="B396" i="8" a="1"/>
  <c r="B396" i="8" s="1"/>
  <c r="B346" i="8" a="1"/>
  <c r="B346" i="8" s="1"/>
  <c r="B176" i="8" a="1"/>
  <c r="B176" i="8" s="1"/>
  <c r="B83" i="8" a="1"/>
  <c r="B83" i="8" s="1"/>
  <c r="B55" i="8" a="1"/>
  <c r="B55" i="8" s="1"/>
  <c r="B36" i="9" a="1"/>
  <c r="B36" i="9" s="1"/>
  <c r="C36" i="9" s="1"/>
  <c r="Q36" i="9" s="1"/>
  <c r="B359" i="8" a="1"/>
  <c r="B359" i="8" s="1"/>
  <c r="B256" i="8" a="1"/>
  <c r="B256" i="8" s="1"/>
  <c r="B369" i="8" a="1"/>
  <c r="B369" i="8" s="1"/>
  <c r="B155" i="8" a="1"/>
  <c r="B155" i="8" s="1"/>
  <c r="B50" i="8" a="1"/>
  <c r="B50" i="8" s="1"/>
  <c r="B163" i="8" a="1"/>
  <c r="B163" i="8" s="1"/>
  <c r="B276" i="8" a="1"/>
  <c r="B276" i="8" s="1"/>
  <c r="B389" i="8" a="1"/>
  <c r="B389" i="8" s="1"/>
  <c r="B121" i="8" a="1"/>
  <c r="B121" i="8" s="1"/>
  <c r="B295" i="8" a="1"/>
  <c r="B295" i="8" s="1"/>
  <c r="B13" i="8" a="1"/>
  <c r="B13" i="8" s="1"/>
  <c r="B140" i="8" a="1"/>
  <c r="B140" i="8" s="1"/>
  <c r="B159" i="8" a="1"/>
  <c r="B159" i="8" s="1"/>
  <c r="B272" i="8" a="1"/>
  <c r="B272" i="8" s="1"/>
  <c r="B385" i="8" a="1"/>
  <c r="B385" i="8" s="1"/>
  <c r="B219" i="8" a="1"/>
  <c r="B219" i="8" s="1"/>
  <c r="B66" i="8" a="1"/>
  <c r="B66" i="8" s="1"/>
  <c r="B179" i="8" a="1"/>
  <c r="B179" i="8" s="1"/>
  <c r="B292" i="8" a="1"/>
  <c r="B292" i="8" s="1"/>
  <c r="B405" i="8" a="1"/>
  <c r="B405" i="8" s="1"/>
  <c r="B137" i="8" a="1"/>
  <c r="B137" i="8" s="1"/>
  <c r="B343" i="8" a="1"/>
  <c r="B343" i="8" s="1"/>
  <c r="B45" i="8" a="1"/>
  <c r="B45" i="8" s="1"/>
  <c r="B170" i="8" a="1"/>
  <c r="B170" i="8" s="1"/>
  <c r="B318" i="8" a="1"/>
  <c r="B318" i="8" s="1"/>
  <c r="B32" i="8" a="1"/>
  <c r="B32" i="8" s="1"/>
  <c r="B145" i="8" a="1"/>
  <c r="B145" i="8" s="1"/>
  <c r="B311" i="8" a="1"/>
  <c r="B311" i="8" s="1"/>
  <c r="B125" i="8" a="1"/>
  <c r="B125" i="8" s="1"/>
  <c r="B338" i="8" a="1"/>
  <c r="B338" i="8" s="1"/>
  <c r="B52" i="8" a="1"/>
  <c r="B52" i="8" s="1"/>
  <c r="B165" i="8" a="1"/>
  <c r="B165" i="8" s="1"/>
  <c r="B296" i="8" a="1"/>
  <c r="B296" i="8" s="1"/>
  <c r="B22" i="8" a="1"/>
  <c r="B22" i="8" s="1"/>
  <c r="B283" i="8" a="1"/>
  <c r="B283" i="8" s="1"/>
  <c r="B294" i="8" a="1"/>
  <c r="B294" i="8" s="1"/>
  <c r="B30" i="8" a="1"/>
  <c r="B30" i="8" s="1"/>
  <c r="B191" i="8" a="1"/>
  <c r="B191" i="8" s="1"/>
  <c r="B304" i="8" a="1"/>
  <c r="B304" i="8" s="1"/>
  <c r="B6" i="8" a="1"/>
  <c r="B6" i="8" s="1"/>
  <c r="D6" i="8" s="1"/>
  <c r="B299" i="8" a="1"/>
  <c r="B299" i="8" s="1"/>
  <c r="B98" i="8" a="1"/>
  <c r="B98" i="8" s="1"/>
  <c r="B211" i="8" a="1"/>
  <c r="B211" i="8" s="1"/>
  <c r="B324" i="8" a="1"/>
  <c r="B324" i="8" s="1"/>
  <c r="B56" i="8" a="1"/>
  <c r="B56" i="8" s="1"/>
  <c r="B169" i="8" a="1"/>
  <c r="B169" i="8" s="1"/>
  <c r="B10" i="8" a="1"/>
  <c r="B10" i="8" s="1"/>
  <c r="B109" i="8" a="1"/>
  <c r="B109" i="8" s="1"/>
  <c r="B236" i="8" a="1"/>
  <c r="B236" i="8" s="1"/>
  <c r="B289" i="8" a="1"/>
  <c r="B289" i="8" s="1"/>
  <c r="B339" i="8" a="1"/>
  <c r="B339" i="8" s="1"/>
  <c r="B394" i="8" a="1"/>
  <c r="B394" i="8" s="1"/>
  <c r="B41" i="8" a="1"/>
  <c r="B41" i="8" s="1"/>
  <c r="B7" i="9" a="1"/>
  <c r="B7" i="9" s="1"/>
  <c r="D7" i="9" s="1"/>
  <c r="B384" i="9" a="1"/>
  <c r="B384" i="9" s="1"/>
  <c r="B352" i="9" a="1"/>
  <c r="B352" i="9" s="1"/>
  <c r="D352" i="9" s="1"/>
  <c r="B320" i="9" a="1"/>
  <c r="B320" i="9" s="1"/>
  <c r="B288" i="9" a="1"/>
  <c r="B288" i="9" s="1"/>
  <c r="C288" i="9" s="1"/>
  <c r="Q288" i="9" s="1"/>
  <c r="B257" i="9" a="1"/>
  <c r="B257" i="9" s="1"/>
  <c r="B230" i="9" a="1"/>
  <c r="B230" i="9" s="1"/>
  <c r="B198" i="9" a="1"/>
  <c r="B198" i="9" s="1"/>
  <c r="B166" i="9" a="1"/>
  <c r="B166" i="9" s="1"/>
  <c r="D166" i="9" s="1"/>
  <c r="B134" i="9" a="1"/>
  <c r="B134" i="9" s="1"/>
  <c r="B102" i="9" a="1"/>
  <c r="B102" i="9" s="1"/>
  <c r="B383" i="9" a="1"/>
  <c r="B383" i="9" s="1"/>
  <c r="B351" i="9" a="1"/>
  <c r="B351" i="9" s="1"/>
  <c r="D351" i="9" s="1"/>
  <c r="B319" i="9" a="1"/>
  <c r="B319" i="9" s="1"/>
  <c r="B287" i="9" a="1"/>
  <c r="B287" i="9" s="1"/>
  <c r="B252" i="9" a="1"/>
  <c r="B252" i="9" s="1"/>
  <c r="B221" i="9" a="1"/>
  <c r="B221" i="9" s="1"/>
  <c r="C221" i="9" s="1"/>
  <c r="Q221" i="9" s="1"/>
  <c r="B189" i="9" a="1"/>
  <c r="B189" i="9" s="1"/>
  <c r="B157" i="9" a="1"/>
  <c r="B157" i="9" s="1"/>
  <c r="B125" i="9" a="1"/>
  <c r="B125" i="9" s="1"/>
  <c r="B93" i="9" a="1"/>
  <c r="B93" i="9" s="1"/>
  <c r="D93" i="9" s="1"/>
  <c r="B378" i="9" a="1"/>
  <c r="B378" i="9" s="1"/>
  <c r="B346" i="9" a="1"/>
  <c r="B346" i="9" s="1"/>
  <c r="B314" i="9" a="1"/>
  <c r="B314" i="9" s="1"/>
  <c r="B282" i="9" a="1"/>
  <c r="B282" i="9" s="1"/>
  <c r="D282" i="9" s="1"/>
  <c r="B248" i="9" a="1"/>
  <c r="B248" i="9" s="1"/>
  <c r="B213" i="9" a="1"/>
  <c r="B213" i="9" s="1"/>
  <c r="B181" i="9" a="1"/>
  <c r="B181" i="9" s="1"/>
  <c r="B149" i="9" a="1"/>
  <c r="B149" i="9" s="1"/>
  <c r="C149" i="9" s="1"/>
  <c r="Q149" i="9" s="1"/>
  <c r="B117" i="9" a="1"/>
  <c r="B117" i="9" s="1"/>
  <c r="B85" i="9" a="1"/>
  <c r="B85" i="9" s="1"/>
  <c r="D85" i="9" s="1"/>
  <c r="B291" i="9" a="1"/>
  <c r="B291" i="9" s="1"/>
  <c r="B183" i="9" a="1"/>
  <c r="B183" i="9" s="1"/>
  <c r="D183" i="9" s="1"/>
  <c r="B74" i="9" a="1"/>
  <c r="B74" i="9" s="1"/>
  <c r="B42" i="9" a="1"/>
  <c r="B42" i="9" s="1"/>
  <c r="B10" i="9" a="1"/>
  <c r="B10" i="9" s="1"/>
  <c r="B316" i="9" a="1"/>
  <c r="B316" i="9" s="1"/>
  <c r="C316" i="9" s="1"/>
  <c r="Q316" i="9" s="1"/>
  <c r="B151" i="9" a="1"/>
  <c r="B151" i="9" s="1"/>
  <c r="B73" i="9" a="1"/>
  <c r="B73" i="9" s="1"/>
  <c r="D73" i="9" s="1"/>
  <c r="B45" i="9" a="1"/>
  <c r="B45" i="9" s="1"/>
  <c r="B13" i="9" a="1"/>
  <c r="B13" i="9" s="1"/>
  <c r="D13" i="9" s="1"/>
  <c r="B215" i="9" a="1"/>
  <c r="B215" i="9" s="1"/>
  <c r="B55" i="9" a="1"/>
  <c r="B55" i="9" s="1"/>
  <c r="B327" i="9" a="1"/>
  <c r="B327" i="9" s="1"/>
  <c r="B204" i="9" a="1"/>
  <c r="B204" i="9" s="1"/>
  <c r="D204" i="9" s="1"/>
  <c r="B84" i="9" a="1"/>
  <c r="B84" i="9" s="1"/>
  <c r="B48" i="9" a="1"/>
  <c r="B48" i="9" s="1"/>
  <c r="D48" i="9" s="1"/>
  <c r="B16" i="9" a="1"/>
  <c r="B16" i="9" s="1"/>
  <c r="B229" i="9" a="1"/>
  <c r="B229" i="9" s="1"/>
  <c r="D229" i="9" s="1"/>
  <c r="B51" i="9" a="1"/>
  <c r="B51" i="9" s="1"/>
  <c r="B333" i="8" a="1"/>
  <c r="B333" i="8" s="1"/>
  <c r="D333" i="8" s="1"/>
  <c r="B90" i="8" a="1"/>
  <c r="B90" i="8" s="1"/>
  <c r="B286" i="8" a="1"/>
  <c r="B286" i="8" s="1"/>
  <c r="D286" i="8" s="1"/>
  <c r="B404" i="9" a="1"/>
  <c r="B404" i="9" s="1"/>
  <c r="B381" i="9" a="1"/>
  <c r="B381" i="9" s="1"/>
  <c r="C381" i="9" s="1"/>
  <c r="Q381" i="9" s="1"/>
  <c r="B349" i="9" a="1"/>
  <c r="B349" i="9" s="1"/>
  <c r="B317" i="9" a="1"/>
  <c r="B317" i="9" s="1"/>
  <c r="D317" i="9" s="1"/>
  <c r="B285" i="9" a="1"/>
  <c r="B285" i="9" s="1"/>
  <c r="B254" i="9" a="1"/>
  <c r="B254" i="9" s="1"/>
  <c r="B226" i="9" a="1"/>
  <c r="B226" i="9" s="1"/>
  <c r="B194" i="9" a="1"/>
  <c r="B194" i="9" s="1"/>
  <c r="D194" i="9" s="1"/>
  <c r="B162" i="9" a="1"/>
  <c r="B162" i="9" s="1"/>
  <c r="B130" i="9" a="1"/>
  <c r="B130" i="9" s="1"/>
  <c r="C130" i="9" s="1"/>
  <c r="Q130" i="9" s="1"/>
  <c r="B98" i="9" a="1"/>
  <c r="B98" i="9" s="1"/>
  <c r="B379" i="9" a="1"/>
  <c r="B379" i="9" s="1"/>
  <c r="C379" i="9" s="1"/>
  <c r="Q379" i="9" s="1"/>
  <c r="B347" i="9" a="1"/>
  <c r="B347" i="9" s="1"/>
  <c r="B315" i="9" a="1"/>
  <c r="B315" i="9" s="1"/>
  <c r="B283" i="9" a="1"/>
  <c r="B283" i="9" s="1"/>
  <c r="B249" i="9" a="1"/>
  <c r="B249" i="9" s="1"/>
  <c r="C249" i="9" s="1"/>
  <c r="Q249" i="9" s="1"/>
  <c r="B217" i="9" a="1"/>
  <c r="B217" i="9" s="1"/>
  <c r="B185" i="9" a="1"/>
  <c r="B185" i="9" s="1"/>
  <c r="C185" i="9" s="1"/>
  <c r="Q185" i="9" s="1"/>
  <c r="B153" i="9" a="1"/>
  <c r="B153" i="9" s="1"/>
  <c r="B121" i="9" a="1"/>
  <c r="B121" i="9" s="1"/>
  <c r="C121" i="9" s="1"/>
  <c r="Q121" i="9" s="1"/>
  <c r="B89" i="9" a="1"/>
  <c r="B89" i="9" s="1"/>
  <c r="B375" i="9" a="1"/>
  <c r="B375" i="9" s="1"/>
  <c r="B343" i="9" a="1"/>
  <c r="B343" i="9" s="1"/>
  <c r="B311" i="9" a="1"/>
  <c r="B311" i="9" s="1"/>
  <c r="D311" i="9" s="1"/>
  <c r="B279" i="9" a="1"/>
  <c r="B279" i="9" s="1"/>
  <c r="B245" i="9" a="1"/>
  <c r="B245" i="9" s="1"/>
  <c r="C245" i="9" s="1"/>
  <c r="Q245" i="9" s="1"/>
  <c r="B209" i="9" a="1"/>
  <c r="B209" i="9" s="1"/>
  <c r="B177" i="9" a="1"/>
  <c r="B177" i="9" s="1"/>
  <c r="D177" i="9" s="1"/>
  <c r="B145" i="9" a="1"/>
  <c r="B145" i="9" s="1"/>
  <c r="B113" i="9" a="1"/>
  <c r="B113" i="9" s="1"/>
  <c r="B81" i="9" a="1"/>
  <c r="B81" i="9" s="1"/>
  <c r="B277" i="9" a="1"/>
  <c r="B277" i="9" s="1"/>
  <c r="C277" i="9" s="1"/>
  <c r="Q277" i="9" s="1"/>
  <c r="B168" i="9" a="1"/>
  <c r="B168" i="9" s="1"/>
  <c r="B71" i="9" a="1"/>
  <c r="B71" i="9" s="1"/>
  <c r="C71" i="9" s="1"/>
  <c r="Q71" i="9" s="1"/>
  <c r="B38" i="9" a="1"/>
  <c r="B38" i="9" s="1"/>
  <c r="B6" i="9" a="1"/>
  <c r="B6" i="9" s="1"/>
  <c r="D6" i="9" s="1"/>
  <c r="B302" i="9" a="1"/>
  <c r="B302" i="9" s="1"/>
  <c r="B136" i="9" a="1"/>
  <c r="B136" i="9" s="1"/>
  <c r="B70" i="9" a="1"/>
  <c r="B70" i="9" s="1"/>
  <c r="B41" i="9" a="1"/>
  <c r="B41" i="9" s="1"/>
  <c r="D41" i="9" s="1"/>
  <c r="B9" i="9" a="1"/>
  <c r="B9" i="9" s="1"/>
  <c r="B186" i="9" a="1"/>
  <c r="B186" i="9" s="1"/>
  <c r="C186" i="9" s="1"/>
  <c r="Q186" i="9" s="1"/>
  <c r="B47" i="9" a="1"/>
  <c r="B47" i="9" s="1"/>
  <c r="C47" i="9" s="1"/>
  <c r="Q47" i="9" s="1"/>
  <c r="B312" i="9" a="1"/>
  <c r="B312" i="9" s="1"/>
  <c r="C312" i="9" s="1"/>
  <c r="Q312" i="9" s="1"/>
  <c r="B190" i="9" a="1"/>
  <c r="B190" i="9" s="1"/>
  <c r="C190" i="9" s="1"/>
  <c r="Q190" i="9" s="1"/>
  <c r="B76" i="9" a="1"/>
  <c r="B76" i="9" s="1"/>
  <c r="B44" i="9" a="1"/>
  <c r="B44" i="9" s="1"/>
  <c r="C44" i="9" s="1"/>
  <c r="Q44" i="9" s="1"/>
  <c r="B12" i="9" a="1"/>
  <c r="B12" i="9" s="1"/>
  <c r="D12" i="9" s="1"/>
  <c r="B200" i="9" a="1"/>
  <c r="B200" i="9" s="1"/>
  <c r="C200" i="9" s="1"/>
  <c r="Q200" i="9" s="1"/>
  <c r="B43" i="9" a="1"/>
  <c r="B43" i="9" s="1"/>
  <c r="D43" i="9" s="1"/>
  <c r="B183" i="8" a="1"/>
  <c r="B183" i="8" s="1"/>
  <c r="B266" i="8" a="1"/>
  <c r="B266" i="8" s="1"/>
  <c r="C266" i="8" s="1"/>
  <c r="Q266" i="8" s="1"/>
  <c r="B350" i="8" a="1"/>
  <c r="B350" i="8" s="1"/>
  <c r="B64" i="8" a="1"/>
  <c r="B64" i="8" s="1"/>
  <c r="D64" i="8" s="1"/>
  <c r="B395" i="9" a="1"/>
  <c r="B395" i="9" s="1"/>
  <c r="C395" i="9" s="1"/>
  <c r="Q395" i="9" s="1"/>
  <c r="B363" i="9" a="1"/>
  <c r="B363" i="9" s="1"/>
  <c r="C363" i="9" s="1"/>
  <c r="Q363" i="9" s="1"/>
  <c r="B331" i="9" a="1"/>
  <c r="B331" i="9" s="1"/>
  <c r="C331" i="9" s="1"/>
  <c r="Q331" i="9" s="1"/>
  <c r="B299" i="9" a="1"/>
  <c r="B299" i="9" s="1"/>
  <c r="C299" i="9" s="1"/>
  <c r="Q299" i="9" s="1"/>
  <c r="B267" i="9" a="1"/>
  <c r="B267" i="9" s="1"/>
  <c r="D267" i="9" s="1"/>
  <c r="B235" i="9" a="1"/>
  <c r="B235" i="9" s="1"/>
  <c r="C235" i="9" s="1"/>
  <c r="Q235" i="9" s="1"/>
  <c r="B205" i="9" a="1"/>
  <c r="B205" i="9" s="1"/>
  <c r="D205" i="9" s="1"/>
  <c r="B173" i="9" a="1"/>
  <c r="B173" i="9" s="1"/>
  <c r="B141" i="9" a="1"/>
  <c r="B141" i="9" s="1"/>
  <c r="D141" i="9" s="1"/>
  <c r="B109" i="9" a="1"/>
  <c r="B109" i="9" s="1"/>
  <c r="C109" i="9" s="1"/>
  <c r="Q109" i="9" s="1"/>
  <c r="B390" i="9" a="1"/>
  <c r="B390" i="9" s="1"/>
  <c r="D390" i="9" s="1"/>
  <c r="B358" i="9" a="1"/>
  <c r="B358" i="9" s="1"/>
  <c r="C358" i="9" s="1"/>
  <c r="Q358" i="9" s="1"/>
  <c r="B326" i="9" a="1"/>
  <c r="B326" i="9" s="1"/>
  <c r="D326" i="9" s="1"/>
  <c r="B294" i="9" a="1"/>
  <c r="B294" i="9" s="1"/>
  <c r="C294" i="9" s="1"/>
  <c r="Q294" i="9" s="1"/>
  <c r="B262" i="9" a="1"/>
  <c r="B262" i="9" s="1"/>
  <c r="C262" i="9" s="1"/>
  <c r="Q262" i="9" s="1"/>
  <c r="B228" i="9" a="1"/>
  <c r="B228" i="9" s="1"/>
  <c r="B196" i="9" a="1"/>
  <c r="B196" i="9" s="1"/>
  <c r="C196" i="9" s="1"/>
  <c r="Q196" i="9" s="1"/>
  <c r="B164" i="9" a="1"/>
  <c r="B164" i="9" s="1"/>
  <c r="C164" i="9" s="1"/>
  <c r="Q164" i="9" s="1"/>
  <c r="B132" i="9" a="1"/>
  <c r="B132" i="9" s="1"/>
  <c r="D132" i="9" s="1"/>
  <c r="B100" i="9" a="1"/>
  <c r="B100" i="9" s="1"/>
  <c r="D100" i="9" s="1"/>
  <c r="B385" i="9" a="1"/>
  <c r="B385" i="9" s="1"/>
  <c r="D385" i="9" s="1"/>
  <c r="B353" i="9" a="1"/>
  <c r="B353" i="9" s="1"/>
  <c r="C353" i="9" s="1"/>
  <c r="Q353" i="9" s="1"/>
  <c r="B321" i="9" a="1"/>
  <c r="B321" i="9" s="1"/>
  <c r="C321" i="9" s="1"/>
  <c r="Q321" i="9" s="1"/>
  <c r="B289" i="9" a="1"/>
  <c r="B289" i="9" s="1"/>
  <c r="B258" i="9" a="1"/>
  <c r="B258" i="9" s="1"/>
  <c r="C258" i="9" s="1"/>
  <c r="Q258" i="9" s="1"/>
  <c r="B220" i="9" a="1"/>
  <c r="B220" i="9" s="1"/>
  <c r="D220" i="9" s="1"/>
  <c r="B188" i="9" a="1"/>
  <c r="B188" i="9" s="1"/>
  <c r="D188" i="9" s="1"/>
  <c r="B156" i="9" a="1"/>
  <c r="B156" i="9" s="1"/>
  <c r="C156" i="9" s="1"/>
  <c r="Q156" i="9" s="1"/>
  <c r="B124" i="9" a="1"/>
  <c r="B124" i="9" s="1"/>
  <c r="C124" i="9" s="1"/>
  <c r="Q124" i="9" s="1"/>
  <c r="B92" i="9" a="1"/>
  <c r="B92" i="9" s="1"/>
  <c r="D92" i="9" s="1"/>
  <c r="B334" i="9" a="1"/>
  <c r="B334" i="9" s="1"/>
  <c r="D334" i="9" s="1"/>
  <c r="B211" i="9" a="1"/>
  <c r="B211" i="9" s="1"/>
  <c r="B82" i="9" a="1"/>
  <c r="B82" i="9" s="1"/>
  <c r="C82" i="9" s="1"/>
  <c r="Q82" i="9" s="1"/>
  <c r="B50" i="9" a="1"/>
  <c r="B50" i="9" s="1"/>
  <c r="D50" i="9" s="1"/>
  <c r="B18" i="9" a="1"/>
  <c r="B18" i="9" s="1"/>
  <c r="C18" i="9" s="1"/>
  <c r="Q18" i="9" s="1"/>
  <c r="B344" i="9" a="1"/>
  <c r="B344" i="9" s="1"/>
  <c r="D344" i="9" s="1"/>
  <c r="B179" i="9" a="1"/>
  <c r="B179" i="9" s="1"/>
  <c r="C179" i="9" s="1"/>
  <c r="Q179" i="9" s="1"/>
  <c r="B80" i="9" a="1"/>
  <c r="B80" i="9" s="1"/>
  <c r="C80" i="9" s="1"/>
  <c r="Q80" i="9" s="1"/>
  <c r="B53" i="9" a="1"/>
  <c r="B53" i="9" s="1"/>
  <c r="C53" i="9" s="1"/>
  <c r="Q53" i="9" s="1"/>
  <c r="B21" i="9" a="1"/>
  <c r="B21" i="9" s="1"/>
  <c r="B266" i="9" a="1"/>
  <c r="B266" i="9" s="1"/>
  <c r="C266" i="9" s="1"/>
  <c r="Q266" i="9" s="1"/>
  <c r="B68" i="9" a="1"/>
  <c r="B68" i="9" s="1"/>
  <c r="D68" i="9" s="1"/>
  <c r="B355" i="9" a="1"/>
  <c r="B355" i="9" s="1"/>
  <c r="D355" i="9" s="1"/>
  <c r="B232" i="9" a="1"/>
  <c r="B232" i="9" s="1"/>
  <c r="D232" i="9" s="1"/>
  <c r="B104" i="9" a="1"/>
  <c r="B104" i="9" s="1"/>
  <c r="C104" i="9" s="1"/>
  <c r="Q104" i="9" s="1"/>
  <c r="B56" i="9" a="1"/>
  <c r="B56" i="9" s="1"/>
  <c r="B24" i="9" a="1"/>
  <c r="B24" i="9" s="1"/>
  <c r="C24" i="9" s="1"/>
  <c r="Q24" i="9" s="1"/>
  <c r="B280" i="9" a="1"/>
  <c r="B280" i="9" s="1"/>
  <c r="C280" i="9" s="1"/>
  <c r="Q280" i="9" s="1"/>
  <c r="B75" i="9" a="1"/>
  <c r="B75" i="9" s="1"/>
  <c r="D75" i="9" s="1"/>
  <c r="B15" i="9" a="1"/>
  <c r="B15" i="9" s="1"/>
  <c r="B119" i="8" a="1"/>
  <c r="B119" i="8" s="1"/>
  <c r="B158" i="8" a="1"/>
  <c r="B158" i="8" s="1"/>
  <c r="C158" i="8" s="1"/>
  <c r="Q158" i="8" s="1"/>
  <c r="B271" i="8" a="1"/>
  <c r="B271" i="8" s="1"/>
  <c r="B402" i="9" a="1"/>
  <c r="B402" i="9" s="1"/>
  <c r="B374" i="9" a="1"/>
  <c r="B374" i="9" s="1"/>
  <c r="C374" i="9" s="1"/>
  <c r="Q374" i="9" s="1"/>
  <c r="B342" i="9" a="1"/>
  <c r="B342" i="9" s="1"/>
  <c r="C342" i="9" s="1"/>
  <c r="Q342" i="9" s="1"/>
  <c r="B310" i="9" a="1"/>
  <c r="B310" i="9" s="1"/>
  <c r="D310" i="9" s="1"/>
  <c r="B278" i="9" a="1"/>
  <c r="B278" i="9" s="1"/>
  <c r="B244" i="9" a="1"/>
  <c r="B244" i="9" s="1"/>
  <c r="C244" i="9" s="1"/>
  <c r="Q244" i="9" s="1"/>
  <c r="B219" i="9" a="1"/>
  <c r="B219" i="9" s="1"/>
  <c r="D219" i="9" s="1"/>
  <c r="B187" i="9" a="1"/>
  <c r="B187" i="9" s="1"/>
  <c r="C187" i="9" s="1"/>
  <c r="Q187" i="9" s="1"/>
  <c r="B155" i="9" a="1"/>
  <c r="B155" i="9" s="1"/>
  <c r="B123" i="9" a="1"/>
  <c r="B123" i="9" s="1"/>
  <c r="C123" i="9" s="1"/>
  <c r="Q123" i="9" s="1"/>
  <c r="B400" i="9" a="1"/>
  <c r="B400" i="9" s="1"/>
  <c r="C400" i="9" s="1"/>
  <c r="Q400" i="9" s="1"/>
  <c r="B368" i="9" a="1"/>
  <c r="B368" i="9" s="1"/>
  <c r="D368" i="9" s="1"/>
  <c r="B336" i="9" a="1"/>
  <c r="B336" i="9" s="1"/>
  <c r="B304" i="9" a="1"/>
  <c r="B304" i="9" s="1"/>
  <c r="D304" i="9" s="1"/>
  <c r="B272" i="9" a="1"/>
  <c r="B272" i="9" s="1"/>
  <c r="B243" i="9" a="1"/>
  <c r="B243" i="9" s="1"/>
  <c r="D243" i="9" s="1"/>
  <c r="B210" i="9" a="1"/>
  <c r="B210" i="9" s="1"/>
  <c r="B178" i="9" a="1"/>
  <c r="B178" i="9" s="1"/>
  <c r="D178" i="9" s="1"/>
  <c r="B146" i="9" a="1"/>
  <c r="B146" i="9" s="1"/>
  <c r="C146" i="9" s="1"/>
  <c r="Q146" i="9" s="1"/>
  <c r="B114" i="9" a="1"/>
  <c r="B114" i="9" s="1"/>
  <c r="C114" i="9" s="1"/>
  <c r="Q114" i="9" s="1"/>
  <c r="B396" i="9" a="1"/>
  <c r="B396" i="9" s="1"/>
  <c r="B364" i="9" a="1"/>
  <c r="B364" i="9" s="1"/>
  <c r="C364" i="9" s="1"/>
  <c r="Q364" i="9" s="1"/>
  <c r="B332" i="9" a="1"/>
  <c r="B332" i="9" s="1"/>
  <c r="C332" i="9" s="1"/>
  <c r="Q332" i="9" s="1"/>
  <c r="B300" i="9" a="1"/>
  <c r="B300" i="9" s="1"/>
  <c r="C300" i="9" s="1"/>
  <c r="Q300" i="9" s="1"/>
  <c r="B268" i="9" a="1"/>
  <c r="B268" i="9" s="1"/>
  <c r="B239" i="9" a="1"/>
  <c r="B239" i="9" s="1"/>
  <c r="C239" i="9" s="1"/>
  <c r="Q239" i="9" s="1"/>
  <c r="B202" i="9" a="1"/>
  <c r="B202" i="9" s="1"/>
  <c r="D202" i="9" s="1"/>
  <c r="B170" i="9" a="1"/>
  <c r="B170" i="9" s="1"/>
  <c r="C170" i="9" s="1"/>
  <c r="Q170" i="9" s="1"/>
  <c r="B138" i="9" a="1"/>
  <c r="B138" i="9" s="1"/>
  <c r="B106" i="9" a="1"/>
  <c r="B106" i="9" s="1"/>
  <c r="D106" i="9" s="1"/>
  <c r="B376" i="9" a="1"/>
  <c r="B376" i="9" s="1"/>
  <c r="B250" i="9" a="1"/>
  <c r="B250" i="9" s="1"/>
  <c r="D250" i="9" s="1"/>
  <c r="B140" i="9" a="1"/>
  <c r="B140" i="9" s="1"/>
  <c r="B61" i="9" a="1"/>
  <c r="B61" i="9" s="1"/>
  <c r="D61" i="9" s="1"/>
  <c r="B30" i="9" a="1"/>
  <c r="B30" i="9" s="1"/>
  <c r="D30" i="9" s="1"/>
  <c r="B387" i="9" a="1"/>
  <c r="B387" i="9" s="1"/>
  <c r="D387" i="9" s="1"/>
  <c r="B247" i="9" a="1"/>
  <c r="B247" i="9" s="1"/>
  <c r="B108" i="9" a="1"/>
  <c r="B108" i="9" s="1"/>
  <c r="D108" i="9" s="1"/>
  <c r="B63" i="9" a="1"/>
  <c r="B63" i="9" s="1"/>
  <c r="D63" i="9" s="1"/>
  <c r="B33" i="9" a="1"/>
  <c r="B33" i="9" s="1"/>
  <c r="D33" i="9" s="1"/>
  <c r="B366" i="9" a="1"/>
  <c r="B366" i="9" s="1"/>
  <c r="C366" i="9" s="1"/>
  <c r="Q366" i="9" s="1"/>
  <c r="B129" i="9" a="1"/>
  <c r="B129" i="9" s="1"/>
  <c r="C129" i="9" s="1"/>
  <c r="Q129" i="9" s="1"/>
  <c r="B27" i="9" a="1"/>
  <c r="B27" i="9" s="1"/>
  <c r="D27" i="9" s="1"/>
  <c r="B91" i="9" a="1"/>
  <c r="B91" i="9" s="1"/>
  <c r="C91" i="9" s="1"/>
  <c r="Q91" i="9" s="1"/>
  <c r="B59" i="9" a="1"/>
  <c r="B59" i="9" s="1"/>
  <c r="C59" i="9" s="1"/>
  <c r="Q59" i="9" s="1"/>
  <c r="B335" i="8" a="1"/>
  <c r="B335" i="8" s="1"/>
  <c r="B177" i="8" a="1"/>
  <c r="B177" i="8" s="1"/>
  <c r="B24" i="8" a="1"/>
  <c r="B24" i="8" s="1"/>
  <c r="B205" i="8" a="1"/>
  <c r="B205" i="8" s="1"/>
  <c r="D205" i="8" s="1"/>
  <c r="B370" i="8" a="1"/>
  <c r="B370" i="8" s="1"/>
  <c r="B84" i="8" a="1"/>
  <c r="B84" i="8" s="1"/>
  <c r="D84" i="8" s="1"/>
  <c r="B197" i="8" a="1"/>
  <c r="B197" i="8" s="1"/>
  <c r="B328" i="8" a="1"/>
  <c r="B328" i="8" s="1"/>
  <c r="C328" i="8" s="1"/>
  <c r="Q328" i="8" s="1"/>
  <c r="B118" i="8" a="1"/>
  <c r="B118" i="8" s="1"/>
  <c r="B379" i="8" a="1"/>
  <c r="B379" i="8" s="1"/>
  <c r="B314" i="8" a="1"/>
  <c r="B314" i="8" s="1"/>
  <c r="B366" i="8" a="1"/>
  <c r="B366" i="8" s="1"/>
  <c r="C366" i="8" s="1"/>
  <c r="Q366" i="8" s="1"/>
  <c r="B80" i="8" a="1"/>
  <c r="B80" i="8" s="1"/>
  <c r="B193" i="8" a="1"/>
  <c r="B193" i="8" s="1"/>
  <c r="C193" i="8" s="1"/>
  <c r="Q193" i="8" s="1"/>
  <c r="B26" i="8" a="1"/>
  <c r="B26" i="8" s="1"/>
  <c r="B237" i="8" a="1"/>
  <c r="B237" i="8" s="1"/>
  <c r="C237" i="8" s="1"/>
  <c r="Q237" i="8" s="1"/>
  <c r="B386" i="8" a="1"/>
  <c r="B386" i="8" s="1"/>
  <c r="B100" i="8" a="1"/>
  <c r="B100" i="8" s="1"/>
  <c r="B213" i="8" a="1"/>
  <c r="B213" i="8" s="1"/>
  <c r="B344" i="8" a="1"/>
  <c r="B344" i="8" s="1"/>
  <c r="C344" i="8" s="1"/>
  <c r="Q344" i="8" s="1"/>
  <c r="B166" i="8" a="1"/>
  <c r="B166" i="8" s="1"/>
  <c r="B28" i="8" a="1"/>
  <c r="B28" i="8" s="1"/>
  <c r="C28" i="8" s="1"/>
  <c r="Q28" i="8" s="1"/>
  <c r="B39" i="8" a="1"/>
  <c r="B39" i="8" s="1"/>
  <c r="B126" i="8" a="1"/>
  <c r="B126" i="8" s="1"/>
  <c r="D126" i="8" s="1"/>
  <c r="B239" i="8" a="1"/>
  <c r="B239" i="8" s="1"/>
  <c r="B352" i="8" a="1"/>
  <c r="B352" i="8" s="1"/>
  <c r="B150" i="8" a="1"/>
  <c r="B150" i="8" s="1"/>
  <c r="B60" i="8" a="1"/>
  <c r="B60" i="8" s="1"/>
  <c r="D60" i="8" s="1"/>
  <c r="B146" i="8" a="1"/>
  <c r="B146" i="8" s="1"/>
  <c r="B259" i="8" a="1"/>
  <c r="B259" i="8" s="1"/>
  <c r="D259" i="8" s="1"/>
  <c r="B372" i="8" a="1"/>
  <c r="B372" i="8" s="1"/>
  <c r="B104" i="8" a="1"/>
  <c r="B104" i="8" s="1"/>
  <c r="C104" i="8" s="1"/>
  <c r="Q104" i="8" s="1"/>
  <c r="B217" i="8" a="1"/>
  <c r="B217" i="8" s="1"/>
  <c r="B154" i="8" a="1"/>
  <c r="B154" i="8" s="1"/>
  <c r="B189" i="8" a="1"/>
  <c r="B189" i="8" s="1"/>
  <c r="B27" i="8" a="1"/>
  <c r="B27" i="8" s="1"/>
  <c r="D27" i="8" s="1"/>
  <c r="B398" i="8" a="1"/>
  <c r="B398" i="8" s="1"/>
  <c r="B112" i="8" a="1"/>
  <c r="B112" i="8" s="1"/>
  <c r="C112" i="8" s="1"/>
  <c r="Q112" i="8" s="1"/>
  <c r="B225" i="8" a="1"/>
  <c r="B225" i="8" s="1"/>
  <c r="B138" i="8" a="1"/>
  <c r="B138" i="8" s="1"/>
  <c r="C138" i="8" s="1"/>
  <c r="Q138" i="8" s="1"/>
  <c r="B317" i="8" a="1"/>
  <c r="B317" i="8" s="1"/>
  <c r="B19" i="8" a="1"/>
  <c r="B19" i="8" s="1"/>
  <c r="B132" i="8" a="1"/>
  <c r="B132" i="8" s="1"/>
  <c r="B245" i="8" a="1"/>
  <c r="B245" i="8" s="1"/>
  <c r="C245" i="8" s="1"/>
  <c r="Q245" i="8" s="1"/>
  <c r="B376" i="8" a="1"/>
  <c r="B376" i="8" s="1"/>
  <c r="B262" i="8" a="1"/>
  <c r="B262" i="8" s="1"/>
  <c r="C262" i="8" s="1"/>
  <c r="Q262" i="8" s="1"/>
  <c r="B124" i="8" a="1"/>
  <c r="B124" i="8" s="1"/>
  <c r="B301" i="8" a="1"/>
  <c r="B301" i="8" s="1"/>
  <c r="C301" i="8" s="1"/>
  <c r="Q301" i="8" s="1"/>
  <c r="B33" i="8" a="1"/>
  <c r="B33" i="8" s="1"/>
  <c r="B196" i="8" a="1"/>
  <c r="B196" i="8" s="1"/>
  <c r="B268" i="8" a="1"/>
  <c r="B268" i="8" s="1"/>
  <c r="B69" i="9" a="1"/>
  <c r="B69" i="9" s="1"/>
  <c r="C69" i="9" s="1"/>
  <c r="Q69" i="9" s="1"/>
  <c r="B31" i="9" a="1"/>
  <c r="B31" i="9" s="1"/>
  <c r="D31" i="9" s="1"/>
  <c r="B399" i="8" a="1"/>
  <c r="B399" i="8" s="1"/>
  <c r="C399" i="8" s="1"/>
  <c r="Q399" i="8" s="1"/>
  <c r="B241" i="8" a="1"/>
  <c r="B241" i="8" s="1"/>
  <c r="B186" i="8" a="1"/>
  <c r="B186" i="8" s="1"/>
  <c r="D186" i="8" s="1"/>
  <c r="B349" i="8" a="1"/>
  <c r="B349" i="8" s="1"/>
  <c r="B35" i="8" a="1"/>
  <c r="B35" i="8" s="1"/>
  <c r="B148" i="8" a="1"/>
  <c r="B148" i="8" s="1"/>
  <c r="B261" i="8" a="1"/>
  <c r="B261" i="8" s="1"/>
  <c r="D261" i="8" s="1"/>
  <c r="B392" i="8" a="1"/>
  <c r="B392" i="8" s="1"/>
  <c r="B310" i="8" a="1"/>
  <c r="B310" i="8" s="1"/>
  <c r="D310" i="8" s="1"/>
  <c r="B172" i="8" a="1"/>
  <c r="B172" i="8" s="1"/>
  <c r="B123" i="8" a="1"/>
  <c r="B123" i="8" s="1"/>
  <c r="C123" i="8" s="1"/>
  <c r="Q123" i="8" s="1"/>
  <c r="B31" i="8" a="1"/>
  <c r="B31" i="8" s="1"/>
  <c r="B144" i="8" a="1"/>
  <c r="B144" i="8" s="1"/>
  <c r="D144" i="8" s="1"/>
  <c r="B257" i="8" a="1"/>
  <c r="B257" i="8" s="1"/>
  <c r="B218" i="8" a="1"/>
  <c r="B218" i="8" s="1"/>
  <c r="C218" i="8" s="1"/>
  <c r="Q218" i="8" s="1"/>
  <c r="B381" i="8" a="1"/>
  <c r="B381" i="8" s="1"/>
  <c r="B51" i="8" a="1"/>
  <c r="B51" i="8" s="1"/>
  <c r="C51" i="8" s="1"/>
  <c r="Q51" i="8" s="1"/>
  <c r="B164" i="8" a="1"/>
  <c r="B164" i="8" s="1"/>
  <c r="B277" i="8" a="1"/>
  <c r="B277" i="8" s="1"/>
  <c r="D277" i="8" s="1"/>
  <c r="B9" i="8" a="1"/>
  <c r="B9" i="8" s="1"/>
  <c r="B358" i="8" a="1"/>
  <c r="B358" i="8" s="1"/>
  <c r="B220" i="8" a="1"/>
  <c r="B220" i="8" s="1"/>
  <c r="B122" i="8" a="1"/>
  <c r="B122" i="8" s="1"/>
  <c r="D122" i="8" s="1"/>
  <c r="B171" i="8" a="1"/>
  <c r="B171" i="8" s="1"/>
  <c r="B47" i="8" a="1"/>
  <c r="B47" i="8" s="1"/>
  <c r="D47" i="8" s="1"/>
  <c r="B160" i="8" a="1"/>
  <c r="B160" i="8" s="1"/>
  <c r="B273" i="8" a="1"/>
  <c r="B273" i="8" s="1"/>
  <c r="C273" i="8" s="1"/>
  <c r="Q273" i="8" s="1"/>
  <c r="B282" i="8" a="1"/>
  <c r="B282" i="8" s="1"/>
  <c r="B14" i="8" a="1"/>
  <c r="B14" i="8" s="1"/>
  <c r="C14" i="8" s="1"/>
  <c r="Q14" i="8" s="1"/>
  <c r="B67" i="8" a="1"/>
  <c r="B67" i="8" s="1"/>
  <c r="B180" i="8" a="1"/>
  <c r="B180" i="8" s="1"/>
  <c r="C180" i="8" s="1"/>
  <c r="Q180" i="8" s="1"/>
  <c r="B293" i="8" a="1"/>
  <c r="B293" i="8" s="1"/>
  <c r="B7" i="8" a="1"/>
  <c r="B7" i="8" s="1"/>
  <c r="D7" i="8" s="1"/>
  <c r="B319" i="8" a="1"/>
  <c r="B319" i="8" s="1"/>
  <c r="B226" i="8" a="1"/>
  <c r="B226" i="8" s="1"/>
  <c r="C226" i="8" s="1"/>
  <c r="Q226" i="8" s="1"/>
  <c r="B297" i="8" a="1"/>
  <c r="B297" i="8" s="1"/>
  <c r="B52" i="9" a="1"/>
  <c r="B52" i="9" s="1"/>
  <c r="C52" i="9" s="1"/>
  <c r="Q52" i="9" s="1"/>
  <c r="B11" i="9" a="1"/>
  <c r="B11" i="9" s="1"/>
  <c r="C11" i="9" s="1"/>
  <c r="Q11" i="9" s="1"/>
  <c r="B192" i="8" a="1"/>
  <c r="B192" i="8" s="1"/>
  <c r="D192" i="8" s="1"/>
  <c r="B305" i="8" a="1"/>
  <c r="B305" i="8" s="1"/>
  <c r="B362" i="8" a="1"/>
  <c r="B362" i="8" s="1"/>
  <c r="C362" i="8" s="1"/>
  <c r="Q362" i="8" s="1"/>
  <c r="B78" i="8" a="1"/>
  <c r="B78" i="8" s="1"/>
  <c r="B99" i="8" a="1"/>
  <c r="B99" i="8" s="1"/>
  <c r="C99" i="8" s="1"/>
  <c r="Q99" i="8" s="1"/>
  <c r="B212" i="8" a="1"/>
  <c r="B212" i="8" s="1"/>
  <c r="B325" i="8" a="1"/>
  <c r="B325" i="8" s="1"/>
  <c r="D325" i="8" s="1"/>
  <c r="B57" i="8" a="1"/>
  <c r="B57" i="8" s="1"/>
  <c r="B103" i="8" a="1"/>
  <c r="B103" i="8" s="1"/>
  <c r="C103" i="8" s="1"/>
  <c r="Q103" i="8" s="1"/>
  <c r="B300" i="8" a="1"/>
  <c r="B300" i="8" s="1"/>
  <c r="B347" i="8" a="1"/>
  <c r="B347" i="8" s="1"/>
  <c r="D347" i="8" s="1"/>
  <c r="B95" i="8" a="1"/>
  <c r="B95" i="8" s="1"/>
  <c r="B208" i="8" a="1"/>
  <c r="B208" i="8" s="1"/>
  <c r="C208" i="8" s="1"/>
  <c r="Q208" i="8" s="1"/>
  <c r="B321" i="8" a="1"/>
  <c r="B321" i="8" s="1"/>
  <c r="B11" i="8" a="1"/>
  <c r="B11" i="8" s="1"/>
  <c r="B110" i="8" a="1"/>
  <c r="B110" i="8" s="1"/>
  <c r="B115" i="8" a="1"/>
  <c r="B115" i="8" s="1"/>
  <c r="D115" i="8" s="1"/>
  <c r="B228" i="8" a="1"/>
  <c r="B228" i="8" s="1"/>
  <c r="B341" i="8" a="1"/>
  <c r="B341" i="8" s="1"/>
  <c r="C341" i="8" s="1"/>
  <c r="Q341" i="8" s="1"/>
  <c r="B73" i="8" a="1"/>
  <c r="B73" i="8" s="1"/>
  <c r="B151" i="8" a="1"/>
  <c r="B151" i="8" s="1"/>
  <c r="C151" i="8" s="1"/>
  <c r="Q151" i="8" s="1"/>
  <c r="B332" i="8" a="1"/>
  <c r="B332" i="8" s="1"/>
  <c r="B54" i="8" a="1"/>
  <c r="B54" i="8" s="1"/>
  <c r="D54" i="8" s="1"/>
  <c r="B395" i="8" a="1"/>
  <c r="B395" i="8" s="1"/>
  <c r="B111" i="8" a="1"/>
  <c r="B111" i="8" s="1"/>
  <c r="C111" i="8" s="1"/>
  <c r="Q111" i="8" s="1"/>
  <c r="B224" i="8" a="1"/>
  <c r="B224" i="8" s="1"/>
  <c r="B337" i="8" a="1"/>
  <c r="B337" i="8" s="1"/>
  <c r="D337" i="8" s="1"/>
  <c r="B59" i="8" a="1"/>
  <c r="B59" i="8" s="1"/>
  <c r="B18" i="8" a="1"/>
  <c r="B18" i="8" s="1"/>
  <c r="C18" i="8" s="1"/>
  <c r="Q18" i="8" s="1"/>
  <c r="B131" i="8" a="1"/>
  <c r="B131" i="8" s="1"/>
  <c r="D131" i="8" s="1"/>
  <c r="B244" i="8" a="1"/>
  <c r="B244" i="8" s="1"/>
  <c r="D244" i="8" s="1"/>
  <c r="B357" i="8" a="1"/>
  <c r="B357" i="8" s="1"/>
  <c r="C357" i="8" s="1"/>
  <c r="Q357" i="8" s="1"/>
  <c r="B89" i="8" a="1"/>
  <c r="B89" i="8" s="1"/>
  <c r="C89" i="8" s="1"/>
  <c r="Q89" i="8" s="1"/>
  <c r="B199" i="8" a="1"/>
  <c r="B199" i="8" s="1"/>
  <c r="C199" i="8" s="1"/>
  <c r="Q199" i="8" s="1"/>
  <c r="B364" i="8" a="1"/>
  <c r="B364" i="8" s="1"/>
  <c r="D364" i="8" s="1"/>
  <c r="B42" i="8" a="1"/>
  <c r="B42" i="8" s="1"/>
  <c r="C42" i="8" s="1"/>
  <c r="Q42" i="8" s="1"/>
  <c r="B270" i="8" a="1"/>
  <c r="B270" i="8" s="1"/>
  <c r="C270" i="8" s="1"/>
  <c r="Q270" i="8" s="1"/>
  <c r="B383" i="8" a="1"/>
  <c r="B383" i="8" s="1"/>
  <c r="C383" i="8" s="1"/>
  <c r="Q383" i="8" s="1"/>
  <c r="B97" i="8" a="1"/>
  <c r="B97" i="8" s="1"/>
  <c r="C97" i="8" s="1"/>
  <c r="Q97" i="8" s="1"/>
  <c r="B167" i="8" a="1"/>
  <c r="B167" i="8" s="1"/>
  <c r="C167" i="8" s="1"/>
  <c r="Q167" i="8" s="1"/>
  <c r="B29" i="8" a="1"/>
  <c r="B29" i="8" s="1"/>
  <c r="D29" i="8" s="1"/>
  <c r="B290" i="8" a="1"/>
  <c r="B290" i="8" s="1"/>
  <c r="D290" i="8" s="1"/>
  <c r="B403" i="8" a="1"/>
  <c r="B403" i="8" s="1"/>
  <c r="D403" i="8" s="1"/>
  <c r="B117" i="8" a="1"/>
  <c r="B117" i="8" s="1"/>
  <c r="D117" i="8" s="1"/>
  <c r="B248" i="8" a="1"/>
  <c r="B248" i="8" s="1"/>
  <c r="C248" i="8" s="1"/>
  <c r="Q248" i="8" s="1"/>
  <c r="B361" i="8" a="1"/>
  <c r="B361" i="8" s="1"/>
  <c r="D361" i="8" s="1"/>
  <c r="B187" i="8" a="1"/>
  <c r="B187" i="8" s="1"/>
  <c r="C187" i="8" s="1"/>
  <c r="Q187" i="8" s="1"/>
  <c r="B221" i="8" a="1"/>
  <c r="B221" i="8" s="1"/>
  <c r="D221" i="8" s="1"/>
  <c r="B251" i="8" a="1"/>
  <c r="B251" i="8" s="1"/>
  <c r="D251" i="8" s="1"/>
  <c r="B330" i="8" a="1"/>
  <c r="B330" i="8" s="1"/>
  <c r="D330" i="8" s="1"/>
  <c r="B309" i="8" a="1"/>
  <c r="B309" i="8" s="1"/>
  <c r="C309" i="8" s="1"/>
  <c r="Q309" i="8" s="1"/>
  <c r="B147" i="9" a="1"/>
  <c r="B147" i="9" s="1"/>
  <c r="C147" i="9" s="1"/>
  <c r="Q147" i="9" s="1"/>
  <c r="B115" i="9" a="1"/>
  <c r="B115" i="9" s="1"/>
  <c r="D115" i="9" s="1"/>
  <c r="B79" i="8" a="1"/>
  <c r="B79" i="8" s="1"/>
  <c r="C79" i="8" s="1"/>
  <c r="Q79" i="8" s="1"/>
  <c r="B113" i="8" a="1"/>
  <c r="B113" i="8" s="1"/>
  <c r="D113" i="8" s="1"/>
  <c r="B231" i="8" a="1"/>
  <c r="B231" i="8" s="1"/>
  <c r="D231" i="8" s="1"/>
  <c r="B61" i="8" a="1"/>
  <c r="B61" i="8" s="1"/>
  <c r="C61" i="8" s="1"/>
  <c r="Q61" i="8" s="1"/>
  <c r="B306" i="8" a="1"/>
  <c r="B306" i="8" s="1"/>
  <c r="C306" i="8" s="1"/>
  <c r="Q306" i="8" s="1"/>
  <c r="B20" i="8" a="1"/>
  <c r="B20" i="8" s="1"/>
  <c r="D20" i="8" s="1"/>
  <c r="B133" i="8" a="1"/>
  <c r="B133" i="8" s="1"/>
  <c r="C133" i="8" s="1"/>
  <c r="Q133" i="8" s="1"/>
  <c r="B264" i="8" a="1"/>
  <c r="B264" i="8" s="1"/>
  <c r="D264" i="8" s="1"/>
  <c r="B377" i="8" a="1"/>
  <c r="B377" i="8" s="1"/>
  <c r="C377" i="8" s="1"/>
  <c r="Q377" i="8" s="1"/>
  <c r="B203" i="8" a="1"/>
  <c r="B203" i="8" s="1"/>
  <c r="C203" i="8" s="1"/>
  <c r="Q203" i="8" s="1"/>
  <c r="B374" i="8" a="1"/>
  <c r="B374" i="8" s="1"/>
  <c r="D374" i="8" s="1"/>
  <c r="B302" i="8" a="1"/>
  <c r="B302" i="8" s="1"/>
  <c r="D302" i="8" s="1"/>
  <c r="B16" i="8" a="1"/>
  <c r="B16" i="8" s="1"/>
  <c r="C16" i="8" s="1"/>
  <c r="Q16" i="8" s="1"/>
  <c r="B129" i="8" a="1"/>
  <c r="B129" i="8" s="1"/>
  <c r="D129" i="8" s="1"/>
  <c r="B263" i="8" a="1"/>
  <c r="B263" i="8" s="1"/>
  <c r="D263" i="8" s="1"/>
  <c r="B93" i="8" a="1"/>
  <c r="B93" i="8" s="1"/>
  <c r="C93" i="8" s="1"/>
  <c r="Q93" i="8" s="1"/>
  <c r="B322" i="8" a="1"/>
  <c r="B322" i="8" s="1"/>
  <c r="C322" i="8" s="1"/>
  <c r="Q322" i="8" s="1"/>
  <c r="B36" i="8" a="1"/>
  <c r="B36" i="8" s="1"/>
  <c r="C36" i="8" s="1"/>
  <c r="Q36" i="8" s="1"/>
  <c r="B149" i="8" a="1"/>
  <c r="B149" i="8" s="1"/>
  <c r="C149" i="8" s="1"/>
  <c r="Q149" i="8" s="1"/>
  <c r="B280" i="8" a="1"/>
  <c r="B280" i="8" s="1"/>
  <c r="B393" i="8" a="1"/>
  <c r="B393" i="8" s="1"/>
  <c r="C393" i="8" s="1"/>
  <c r="Q393" i="8" s="1"/>
  <c r="B235" i="8" a="1"/>
  <c r="B235" i="8" s="1"/>
  <c r="C235" i="8" s="1"/>
  <c r="Q235" i="8" s="1"/>
  <c r="B230" i="8" a="1"/>
  <c r="B230" i="8" s="1"/>
  <c r="D230" i="8" s="1"/>
  <c r="B188" i="8" a="1"/>
  <c r="B188" i="8" s="1"/>
  <c r="B175" i="8" a="1"/>
  <c r="B175" i="8" s="1"/>
  <c r="D175" i="8" s="1"/>
  <c r="B288" i="8" a="1"/>
  <c r="B288" i="8" s="1"/>
  <c r="D288" i="8" s="1"/>
  <c r="B401" i="8" a="1"/>
  <c r="B401" i="8" s="1"/>
  <c r="D401" i="8" s="1"/>
  <c r="B267" i="8" a="1"/>
  <c r="B267" i="8" s="1"/>
  <c r="B82" i="8" a="1"/>
  <c r="B82" i="8" s="1"/>
  <c r="D82" i="8" s="1"/>
  <c r="B195" i="8" a="1"/>
  <c r="B195" i="8" s="1"/>
  <c r="C195" i="8" s="1"/>
  <c r="Q195" i="8" s="1"/>
  <c r="B308" i="8" a="1"/>
  <c r="B308" i="8" s="1"/>
  <c r="C308" i="8" s="1"/>
  <c r="Q308" i="8" s="1"/>
  <c r="B40" i="8" a="1"/>
  <c r="B40" i="8" s="1"/>
  <c r="B153" i="8" a="1"/>
  <c r="B153" i="8" s="1"/>
  <c r="D153" i="8" s="1"/>
  <c r="B391" i="8" a="1"/>
  <c r="B391" i="8" s="1"/>
  <c r="D391" i="8" s="1"/>
  <c r="B77" i="8" a="1"/>
  <c r="B77" i="8" s="1"/>
  <c r="C77" i="8" s="1"/>
  <c r="Q77" i="8" s="1"/>
  <c r="B234" i="8" a="1"/>
  <c r="B234" i="8" s="1"/>
  <c r="D234" i="8" s="1"/>
  <c r="B334" i="8" a="1"/>
  <c r="B334" i="8" s="1"/>
  <c r="D334" i="8" s="1"/>
  <c r="B48" i="8" a="1"/>
  <c r="B48" i="8" s="1"/>
  <c r="C48" i="8" s="1"/>
  <c r="Q48" i="8" s="1"/>
  <c r="B161" i="8" a="1"/>
  <c r="B161" i="8" s="1"/>
  <c r="D161" i="8" s="1"/>
  <c r="B375" i="8" a="1"/>
  <c r="B375" i="8" s="1"/>
  <c r="C375" i="8" s="1"/>
  <c r="Q375" i="8" s="1"/>
  <c r="B173" i="8" a="1"/>
  <c r="B173" i="8" s="1"/>
  <c r="C173" i="8" s="1"/>
  <c r="Q173" i="8" s="1"/>
  <c r="B354" i="8" a="1"/>
  <c r="B354" i="8" s="1"/>
  <c r="D354" i="8" s="1"/>
  <c r="B68" i="8" a="1"/>
  <c r="B68" i="8" s="1"/>
  <c r="C68" i="8" s="1"/>
  <c r="Q68" i="8" s="1"/>
  <c r="B181" i="8" a="1"/>
  <c r="B181" i="8" s="1"/>
  <c r="D181" i="8" s="1"/>
  <c r="B312" i="8" a="1"/>
  <c r="B312" i="8" s="1"/>
  <c r="D312" i="8" s="1"/>
  <c r="B70" i="8" a="1"/>
  <c r="B70" i="8" s="1"/>
  <c r="D70" i="8" s="1"/>
  <c r="B331" i="8" a="1"/>
  <c r="B331" i="8" s="1"/>
  <c r="C331" i="8" s="1"/>
  <c r="Q331" i="8" s="1"/>
  <c r="B281" i="8" a="1"/>
  <c r="B281" i="8" s="1"/>
  <c r="D281" i="8" s="1"/>
  <c r="B63" i="8" a="1"/>
  <c r="B63" i="8" s="1"/>
  <c r="D63" i="8" s="1"/>
  <c r="B46" i="8" a="1"/>
  <c r="B46" i="8" s="1"/>
  <c r="D46" i="8" s="1"/>
  <c r="C339" i="8"/>
  <c r="Q339" i="8" s="1"/>
  <c r="D339" i="8"/>
  <c r="D262" i="8"/>
  <c r="C259" i="8"/>
  <c r="Q259" i="8" s="1"/>
  <c r="D193" i="8"/>
  <c r="D158" i="8"/>
  <c r="C64" i="8"/>
  <c r="Q64" i="8" s="1"/>
  <c r="C333" i="8"/>
  <c r="Q333" i="8" s="1"/>
  <c r="C282" i="9"/>
  <c r="Q282" i="9" s="1"/>
  <c r="C394" i="8"/>
  <c r="Q394" i="8" s="1"/>
  <c r="D394" i="8"/>
  <c r="D109" i="8"/>
  <c r="C109" i="8"/>
  <c r="Q109" i="8" s="1"/>
  <c r="C169" i="8"/>
  <c r="Q169" i="8" s="1"/>
  <c r="D169" i="8"/>
  <c r="D324" i="8"/>
  <c r="C324" i="8"/>
  <c r="Q324" i="8" s="1"/>
  <c r="C98" i="8"/>
  <c r="Q98" i="8" s="1"/>
  <c r="D98" i="8"/>
  <c r="C6" i="8"/>
  <c r="C191" i="8"/>
  <c r="Q191" i="8" s="1"/>
  <c r="D191" i="8"/>
  <c r="C294" i="8"/>
  <c r="Q294" i="8" s="1"/>
  <c r="D294" i="8"/>
  <c r="D22" i="8"/>
  <c r="C22" i="8"/>
  <c r="Q22" i="8" s="1"/>
  <c r="D165" i="8"/>
  <c r="C165" i="8"/>
  <c r="Q165" i="8" s="1"/>
  <c r="D338" i="8"/>
  <c r="C338" i="8"/>
  <c r="Q338" i="8" s="1"/>
  <c r="C311" i="8"/>
  <c r="Q311" i="8" s="1"/>
  <c r="D311" i="8"/>
  <c r="C32" i="8"/>
  <c r="Q32" i="8" s="1"/>
  <c r="D32" i="8"/>
  <c r="C170" i="8"/>
  <c r="Q170" i="8" s="1"/>
  <c r="D170" i="8"/>
  <c r="C343" i="8"/>
  <c r="Q343" i="8" s="1"/>
  <c r="D343" i="8"/>
  <c r="D405" i="8"/>
  <c r="C405" i="8"/>
  <c r="Q405" i="8" s="1"/>
  <c r="D179" i="8"/>
  <c r="C179" i="8"/>
  <c r="Q179" i="8" s="1"/>
  <c r="D219" i="8"/>
  <c r="C219" i="8"/>
  <c r="Q219" i="8" s="1"/>
  <c r="C272" i="8"/>
  <c r="Q272" i="8" s="1"/>
  <c r="D272" i="8"/>
  <c r="D140" i="8"/>
  <c r="C140" i="8"/>
  <c r="Q140" i="8" s="1"/>
  <c r="C295" i="8"/>
  <c r="Q295" i="8" s="1"/>
  <c r="D295" i="8"/>
  <c r="C389" i="8"/>
  <c r="Q389" i="8" s="1"/>
  <c r="D389" i="8"/>
  <c r="D163" i="8"/>
  <c r="C163" i="8"/>
  <c r="Q163" i="8" s="1"/>
  <c r="D155" i="8"/>
  <c r="C155" i="8"/>
  <c r="Q155" i="8" s="1"/>
  <c r="C256" i="8"/>
  <c r="Q256" i="8" s="1"/>
  <c r="D256" i="8"/>
  <c r="D83" i="8"/>
  <c r="C83" i="8"/>
  <c r="Q83" i="8" s="1"/>
  <c r="D346" i="8"/>
  <c r="C346" i="8"/>
  <c r="Q346" i="8" s="1"/>
  <c r="C247" i="8"/>
  <c r="Q247" i="8" s="1"/>
  <c r="D247" i="8"/>
  <c r="C373" i="8"/>
  <c r="Q373" i="8" s="1"/>
  <c r="D373" i="8"/>
  <c r="D147" i="8"/>
  <c r="C147" i="8"/>
  <c r="Q147" i="8" s="1"/>
  <c r="D107" i="8"/>
  <c r="C107" i="8"/>
  <c r="Q107" i="8" s="1"/>
  <c r="C240" i="8"/>
  <c r="Q240" i="8" s="1"/>
  <c r="D240" i="8"/>
  <c r="D44" i="8"/>
  <c r="C44" i="8"/>
  <c r="Q44" i="8" s="1"/>
  <c r="D139" i="8"/>
  <c r="C139" i="8"/>
  <c r="Q139" i="8" s="1"/>
  <c r="C232" i="8"/>
  <c r="Q232" i="8" s="1"/>
  <c r="D232" i="8"/>
  <c r="D387" i="8"/>
  <c r="C387" i="8"/>
  <c r="Q387" i="8" s="1"/>
  <c r="D380" i="8"/>
  <c r="C380" i="8"/>
  <c r="Q380" i="8" s="1"/>
  <c r="C81" i="8"/>
  <c r="Q81" i="8" s="1"/>
  <c r="D81" i="8"/>
  <c r="C254" i="8"/>
  <c r="Q254" i="8" s="1"/>
  <c r="D254" i="8"/>
  <c r="D397" i="8"/>
  <c r="C397" i="8"/>
  <c r="Q397" i="8" s="1"/>
  <c r="D329" i="8"/>
  <c r="C329" i="8"/>
  <c r="Q329" i="8" s="1"/>
  <c r="D85" i="8"/>
  <c r="C85" i="8"/>
  <c r="Q85" i="8" s="1"/>
  <c r="D258" i="8"/>
  <c r="C258" i="8"/>
  <c r="Q258" i="8" s="1"/>
  <c r="C71" i="8"/>
  <c r="Q71" i="8" s="1"/>
  <c r="D71" i="8"/>
  <c r="C351" i="8"/>
  <c r="Q351" i="8" s="1"/>
  <c r="D351" i="8"/>
  <c r="C365" i="8"/>
  <c r="Q365" i="8" s="1"/>
  <c r="D365" i="8"/>
  <c r="D313" i="8"/>
  <c r="C313" i="8"/>
  <c r="Q313" i="8" s="1"/>
  <c r="D69" i="8"/>
  <c r="C69" i="8"/>
  <c r="Q69" i="8" s="1"/>
  <c r="D242" i="8"/>
  <c r="C242" i="8"/>
  <c r="Q242" i="8" s="1"/>
  <c r="C23" i="8"/>
  <c r="Q23" i="8" s="1"/>
  <c r="D23" i="8"/>
  <c r="C222" i="8"/>
  <c r="Q222" i="8" s="1"/>
  <c r="D222" i="8"/>
  <c r="D390" i="8"/>
  <c r="C390" i="8"/>
  <c r="Q390" i="8" s="1"/>
  <c r="C168" i="8"/>
  <c r="Q168" i="8" s="1"/>
  <c r="D168" i="8"/>
  <c r="D323" i="8"/>
  <c r="C323" i="8"/>
  <c r="Q323" i="8" s="1"/>
  <c r="D252" i="8"/>
  <c r="C252" i="8"/>
  <c r="Q252" i="8" s="1"/>
  <c r="C17" i="8"/>
  <c r="Q17" i="8" s="1"/>
  <c r="D17" i="8"/>
  <c r="D190" i="8"/>
  <c r="C190" i="8"/>
  <c r="Q190" i="8" s="1"/>
  <c r="C285" i="8"/>
  <c r="Q285" i="8" s="1"/>
  <c r="D285" i="8"/>
  <c r="D265" i="8"/>
  <c r="C265" i="8"/>
  <c r="Q265" i="8" s="1"/>
  <c r="D21" i="8"/>
  <c r="C21" i="8"/>
  <c r="Q21" i="8" s="1"/>
  <c r="C194" i="8"/>
  <c r="Q194" i="8" s="1"/>
  <c r="D194" i="8"/>
  <c r="C278" i="8"/>
  <c r="Q278" i="8" s="1"/>
  <c r="D278" i="8"/>
  <c r="C287" i="8"/>
  <c r="Q287" i="8" s="1"/>
  <c r="D287" i="8"/>
  <c r="C253" i="8"/>
  <c r="Q253" i="8" s="1"/>
  <c r="D253" i="8"/>
  <c r="D249" i="8"/>
  <c r="C249" i="8"/>
  <c r="Q249" i="8" s="1"/>
  <c r="D404" i="8"/>
  <c r="C404" i="8"/>
  <c r="Q404" i="8" s="1"/>
  <c r="C178" i="8"/>
  <c r="Q178" i="8" s="1"/>
  <c r="D178" i="8"/>
  <c r="C246" i="8"/>
  <c r="Q246" i="8" s="1"/>
  <c r="D246" i="8"/>
  <c r="C315" i="8"/>
  <c r="Q315" i="8" s="1"/>
  <c r="D315" i="8"/>
  <c r="C284" i="8"/>
  <c r="Q284" i="8" s="1"/>
  <c r="D284" i="8"/>
  <c r="D25" i="8"/>
  <c r="C25" i="8"/>
  <c r="Q25" i="8" s="1"/>
  <c r="D233" i="8"/>
  <c r="C233" i="8"/>
  <c r="Q233" i="8" s="1"/>
  <c r="D388" i="8"/>
  <c r="C388" i="8"/>
  <c r="Q388" i="8" s="1"/>
  <c r="C162" i="8"/>
  <c r="Q162" i="8" s="1"/>
  <c r="D162" i="8"/>
  <c r="D198" i="8"/>
  <c r="C198" i="8"/>
  <c r="Q198" i="8" s="1"/>
  <c r="C255" i="8"/>
  <c r="Q255" i="8" s="1"/>
  <c r="D255" i="8"/>
  <c r="C87" i="8"/>
  <c r="Q87" i="8" s="1"/>
  <c r="D87" i="8"/>
  <c r="C214" i="8"/>
  <c r="Q214" i="8" s="1"/>
  <c r="D214" i="8"/>
  <c r="C229" i="8"/>
  <c r="Q229" i="8" s="1"/>
  <c r="D229" i="8"/>
  <c r="D402" i="8"/>
  <c r="C402" i="8"/>
  <c r="Q402" i="8" s="1"/>
  <c r="C74" i="8"/>
  <c r="Q74" i="8" s="1"/>
  <c r="D74" i="8"/>
  <c r="C96" i="8"/>
  <c r="Q96" i="8" s="1"/>
  <c r="D96" i="8"/>
  <c r="D378" i="8"/>
  <c r="C378" i="8"/>
  <c r="Q378" i="8" s="1"/>
  <c r="C106" i="8"/>
  <c r="Q106" i="8" s="1"/>
  <c r="D106" i="8"/>
  <c r="C88" i="8"/>
  <c r="Q88" i="8" s="1"/>
  <c r="D88" i="8"/>
  <c r="D243" i="8"/>
  <c r="C243" i="8"/>
  <c r="Q243" i="8" s="1"/>
  <c r="C12" i="8"/>
  <c r="Q12" i="8" s="1"/>
  <c r="D12" i="8"/>
  <c r="C336" i="8"/>
  <c r="Q336" i="8" s="1"/>
  <c r="D336" i="8"/>
  <c r="D94" i="8"/>
  <c r="C94" i="8"/>
  <c r="Q94" i="8" s="1"/>
  <c r="C58" i="8"/>
  <c r="Q58" i="8" s="1"/>
  <c r="D58" i="8"/>
  <c r="C72" i="8"/>
  <c r="Q72" i="8" s="1"/>
  <c r="D72" i="8"/>
  <c r="D227" i="8"/>
  <c r="C227" i="8"/>
  <c r="Q227" i="8" s="1"/>
  <c r="D363" i="8"/>
  <c r="C363" i="8"/>
  <c r="Q363" i="8" s="1"/>
  <c r="C320" i="8"/>
  <c r="Q320" i="8" s="1"/>
  <c r="D320" i="8"/>
  <c r="D20" i="9"/>
  <c r="D128" i="8"/>
  <c r="C128" i="8"/>
  <c r="Q128" i="8" s="1"/>
  <c r="C75" i="8"/>
  <c r="Q75" i="8" s="1"/>
  <c r="D75" i="8"/>
  <c r="D67" i="9"/>
  <c r="C371" i="9"/>
  <c r="Q371" i="9" s="1"/>
  <c r="C308" i="9"/>
  <c r="Q308" i="9" s="1"/>
  <c r="C251" i="9"/>
  <c r="Q251" i="9" s="1"/>
  <c r="C207" i="8"/>
  <c r="Q207" i="8" s="1"/>
  <c r="D207" i="8"/>
  <c r="C326" i="8"/>
  <c r="Q326" i="8" s="1"/>
  <c r="D326" i="8"/>
  <c r="D28" i="9"/>
  <c r="D57" i="9"/>
  <c r="D348" i="9"/>
  <c r="D261" i="9"/>
  <c r="C389" i="9"/>
  <c r="Q389" i="9" s="1"/>
  <c r="C203" i="9"/>
  <c r="Q203" i="9" s="1"/>
  <c r="C329" i="9"/>
  <c r="Q329" i="9" s="1"/>
  <c r="C393" i="9"/>
  <c r="Q393" i="9" s="1"/>
  <c r="C144" i="9"/>
  <c r="Q144" i="9" s="1"/>
  <c r="D208" i="9"/>
  <c r="D271" i="9"/>
  <c r="C335" i="9"/>
  <c r="Q335" i="9" s="1"/>
  <c r="D399" i="9"/>
  <c r="D92" i="8"/>
  <c r="C92" i="8"/>
  <c r="Q92" i="8" s="1"/>
  <c r="C23" i="9"/>
  <c r="Q23" i="9" s="1"/>
  <c r="D337" i="9"/>
  <c r="C65" i="9"/>
  <c r="Q65" i="9" s="1"/>
  <c r="C270" i="9"/>
  <c r="Q270" i="9" s="1"/>
  <c r="C90" i="9"/>
  <c r="Q90" i="9" s="1"/>
  <c r="C29" i="9"/>
  <c r="Q29" i="9" s="1"/>
  <c r="C94" i="9"/>
  <c r="Q94" i="9" s="1"/>
  <c r="C373" i="9"/>
  <c r="Q373" i="9" s="1"/>
  <c r="C58" i="9"/>
  <c r="Q58" i="9" s="1"/>
  <c r="D237" i="9"/>
  <c r="D103" i="9"/>
  <c r="D167" i="9"/>
  <c r="D231" i="9"/>
  <c r="D296" i="9"/>
  <c r="D360" i="9"/>
  <c r="D111" i="9"/>
  <c r="C175" i="9"/>
  <c r="Q175" i="9" s="1"/>
  <c r="C236" i="9"/>
  <c r="Q236" i="9" s="1"/>
  <c r="D301" i="9"/>
  <c r="D365" i="9"/>
  <c r="C116" i="9"/>
  <c r="Q116" i="9" s="1"/>
  <c r="D180" i="9"/>
  <c r="D241" i="9"/>
  <c r="D306" i="9"/>
  <c r="C370" i="9"/>
  <c r="Q370" i="9" s="1"/>
  <c r="C236" i="8"/>
  <c r="Q236" i="8" s="1"/>
  <c r="D236" i="8"/>
  <c r="D289" i="8"/>
  <c r="C289" i="8"/>
  <c r="Q289" i="8" s="1"/>
  <c r="C41" i="8"/>
  <c r="Q41" i="8" s="1"/>
  <c r="D41" i="8"/>
  <c r="C330" i="8"/>
  <c r="Q330" i="8" s="1"/>
  <c r="C361" i="8"/>
  <c r="Q361" i="8" s="1"/>
  <c r="C290" i="8"/>
  <c r="Q290" i="8" s="1"/>
  <c r="D167" i="8"/>
  <c r="D383" i="8"/>
  <c r="D42" i="8"/>
  <c r="D199" i="8"/>
  <c r="D357" i="8"/>
  <c r="C131" i="8"/>
  <c r="Q131" i="8" s="1"/>
  <c r="D59" i="8"/>
  <c r="C59" i="8"/>
  <c r="Q59" i="8" s="1"/>
  <c r="C224" i="8"/>
  <c r="Q224" i="8" s="1"/>
  <c r="D224" i="8"/>
  <c r="D395" i="8"/>
  <c r="C395" i="8"/>
  <c r="Q395" i="8" s="1"/>
  <c r="D332" i="8"/>
  <c r="C332" i="8"/>
  <c r="Q332" i="8" s="1"/>
  <c r="C73" i="8"/>
  <c r="Q73" i="8" s="1"/>
  <c r="D73" i="8"/>
  <c r="D228" i="8"/>
  <c r="C228" i="8"/>
  <c r="Q228" i="8" s="1"/>
  <c r="D110" i="8"/>
  <c r="C110" i="8"/>
  <c r="Q110" i="8" s="1"/>
  <c r="D321" i="8"/>
  <c r="C321" i="8"/>
  <c r="Q321" i="8" s="1"/>
  <c r="C95" i="8"/>
  <c r="Q95" i="8" s="1"/>
  <c r="D95" i="8"/>
  <c r="D300" i="8"/>
  <c r="C300" i="8"/>
  <c r="Q300" i="8" s="1"/>
  <c r="C57" i="8"/>
  <c r="Q57" i="8" s="1"/>
  <c r="D57" i="8"/>
  <c r="C212" i="8"/>
  <c r="Q212" i="8" s="1"/>
  <c r="D212" i="8"/>
  <c r="C78" i="8"/>
  <c r="Q78" i="8" s="1"/>
  <c r="D78" i="8"/>
  <c r="C305" i="8"/>
  <c r="Q305" i="8" s="1"/>
  <c r="D305" i="8"/>
  <c r="C297" i="8"/>
  <c r="Q297" i="8" s="1"/>
  <c r="D297" i="8"/>
  <c r="D319" i="8"/>
  <c r="C319" i="8"/>
  <c r="Q319" i="8" s="1"/>
  <c r="D293" i="8"/>
  <c r="C293" i="8"/>
  <c r="Q293" i="8" s="1"/>
  <c r="C67" i="8"/>
  <c r="Q67" i="8" s="1"/>
  <c r="D67" i="8"/>
  <c r="C282" i="8"/>
  <c r="Q282" i="8" s="1"/>
  <c r="D282" i="8"/>
  <c r="D160" i="8"/>
  <c r="C160" i="8"/>
  <c r="Q160" i="8" s="1"/>
  <c r="C171" i="8"/>
  <c r="Q171" i="8" s="1"/>
  <c r="D171" i="8"/>
  <c r="C220" i="8"/>
  <c r="Q220" i="8" s="1"/>
  <c r="D220" i="8"/>
  <c r="D9" i="8"/>
  <c r="C9" i="8"/>
  <c r="Q9" i="8" s="1"/>
  <c r="C164" i="8"/>
  <c r="Q164" i="8" s="1"/>
  <c r="D164" i="8"/>
  <c r="D381" i="8"/>
  <c r="C381" i="8"/>
  <c r="Q381" i="8" s="1"/>
  <c r="C257" i="8"/>
  <c r="Q257" i="8" s="1"/>
  <c r="D257" i="8"/>
  <c r="D31" i="8"/>
  <c r="C31" i="8"/>
  <c r="Q31" i="8" s="1"/>
  <c r="C172" i="8"/>
  <c r="Q172" i="8" s="1"/>
  <c r="D172" i="8"/>
  <c r="D392" i="8"/>
  <c r="C392" i="8"/>
  <c r="Q392" i="8" s="1"/>
  <c r="C148" i="8"/>
  <c r="Q148" i="8" s="1"/>
  <c r="D148" i="8"/>
  <c r="D349" i="8"/>
  <c r="C349" i="8"/>
  <c r="Q349" i="8" s="1"/>
  <c r="C241" i="8"/>
  <c r="Q241" i="8" s="1"/>
  <c r="D241" i="8"/>
  <c r="D268" i="8"/>
  <c r="C268" i="8"/>
  <c r="Q268" i="8" s="1"/>
  <c r="D33" i="8"/>
  <c r="C33" i="8"/>
  <c r="Q33" i="8" s="1"/>
  <c r="D124" i="8"/>
  <c r="C124" i="8"/>
  <c r="Q124" i="8" s="1"/>
  <c r="D376" i="8"/>
  <c r="C376" i="8"/>
  <c r="Q376" i="8" s="1"/>
  <c r="D132" i="8"/>
  <c r="C132" i="8"/>
  <c r="Q132" i="8" s="1"/>
  <c r="C317" i="8"/>
  <c r="Q317" i="8" s="1"/>
  <c r="D317" i="8"/>
  <c r="D225" i="8"/>
  <c r="C225" i="8"/>
  <c r="Q225" i="8" s="1"/>
  <c r="C398" i="8"/>
  <c r="Q398" i="8" s="1"/>
  <c r="D398" i="8"/>
  <c r="D189" i="8"/>
  <c r="C189" i="8"/>
  <c r="Q189" i="8" s="1"/>
  <c r="C217" i="8"/>
  <c r="Q217" i="8" s="1"/>
  <c r="D217" i="8"/>
  <c r="D372" i="8"/>
  <c r="C372" i="8"/>
  <c r="Q372" i="8" s="1"/>
  <c r="C146" i="8"/>
  <c r="Q146" i="8" s="1"/>
  <c r="D146" i="8"/>
  <c r="D150" i="8"/>
  <c r="C150" i="8"/>
  <c r="Q150" i="8" s="1"/>
  <c r="C239" i="8"/>
  <c r="Q239" i="8" s="1"/>
  <c r="D239" i="8"/>
  <c r="C39" i="8"/>
  <c r="Q39" i="8" s="1"/>
  <c r="D39" i="8"/>
  <c r="D166" i="8"/>
  <c r="C166" i="8"/>
  <c r="Q166" i="8" s="1"/>
  <c r="D213" i="8"/>
  <c r="C213" i="8"/>
  <c r="Q213" i="8" s="1"/>
  <c r="D386" i="8"/>
  <c r="C386" i="8"/>
  <c r="Q386" i="8" s="1"/>
  <c r="C26" i="8"/>
  <c r="Q26" i="8" s="1"/>
  <c r="D26" i="8"/>
  <c r="C80" i="8"/>
  <c r="Q80" i="8" s="1"/>
  <c r="D80" i="8"/>
  <c r="D314" i="8"/>
  <c r="C314" i="8"/>
  <c r="Q314" i="8" s="1"/>
  <c r="D118" i="8"/>
  <c r="C118" i="8"/>
  <c r="Q118" i="8" s="1"/>
  <c r="D197" i="8"/>
  <c r="C197" i="8"/>
  <c r="Q197" i="8" s="1"/>
  <c r="D370" i="8"/>
  <c r="C370" i="8"/>
  <c r="Q370" i="8" s="1"/>
  <c r="D24" i="8"/>
  <c r="C24" i="8"/>
  <c r="Q24" i="8" s="1"/>
  <c r="C335" i="8"/>
  <c r="Q335" i="8" s="1"/>
  <c r="D335" i="8"/>
  <c r="C250" i="9"/>
  <c r="Q250" i="9" s="1"/>
  <c r="C368" i="9"/>
  <c r="Q368" i="9" s="1"/>
  <c r="D374" i="9"/>
  <c r="C271" i="8"/>
  <c r="Q271" i="8" s="1"/>
  <c r="D271" i="8"/>
  <c r="C119" i="8"/>
  <c r="Q119" i="8" s="1"/>
  <c r="D119" i="8"/>
  <c r="D104" i="9"/>
  <c r="C355" i="9"/>
  <c r="Q355" i="9" s="1"/>
  <c r="D266" i="9"/>
  <c r="D53" i="9"/>
  <c r="D179" i="9"/>
  <c r="D18" i="9"/>
  <c r="D82" i="9"/>
  <c r="C334" i="9"/>
  <c r="Q334" i="9" s="1"/>
  <c r="D124" i="9"/>
  <c r="C188" i="9"/>
  <c r="Q188" i="9" s="1"/>
  <c r="D258" i="9"/>
  <c r="D321" i="9"/>
  <c r="C385" i="9"/>
  <c r="Q385" i="9" s="1"/>
  <c r="C132" i="9"/>
  <c r="Q132" i="9" s="1"/>
  <c r="D196" i="9"/>
  <c r="D262" i="9"/>
  <c r="C326" i="9"/>
  <c r="Q326" i="9" s="1"/>
  <c r="C390" i="9"/>
  <c r="Q390" i="9" s="1"/>
  <c r="C141" i="9"/>
  <c r="Q141" i="9" s="1"/>
  <c r="C205" i="9"/>
  <c r="Q205" i="9" s="1"/>
  <c r="C267" i="9"/>
  <c r="Q267" i="9" s="1"/>
  <c r="D331" i="9"/>
  <c r="D395" i="9"/>
  <c r="C350" i="8"/>
  <c r="Q350" i="8" s="1"/>
  <c r="D350" i="8"/>
  <c r="C183" i="8"/>
  <c r="Q183" i="8" s="1"/>
  <c r="D183" i="8"/>
  <c r="D200" i="9"/>
  <c r="D44" i="9"/>
  <c r="D190" i="9"/>
  <c r="D47" i="9"/>
  <c r="D9" i="9"/>
  <c r="C9" i="9"/>
  <c r="Q9" i="9" s="1"/>
  <c r="C70" i="9"/>
  <c r="Q70" i="9" s="1"/>
  <c r="D70" i="9"/>
  <c r="D302" i="9"/>
  <c r="C302" i="9"/>
  <c r="Q302" i="9" s="1"/>
  <c r="C38" i="9"/>
  <c r="Q38" i="9" s="1"/>
  <c r="D38" i="9"/>
  <c r="C168" i="9"/>
  <c r="Q168" i="9" s="1"/>
  <c r="D168" i="9"/>
  <c r="C81" i="9"/>
  <c r="Q81" i="9" s="1"/>
  <c r="D81" i="9"/>
  <c r="D145" i="9"/>
  <c r="C145" i="9"/>
  <c r="Q145" i="9" s="1"/>
  <c r="C209" i="9"/>
  <c r="Q209" i="9" s="1"/>
  <c r="D209" i="9"/>
  <c r="D279" i="9"/>
  <c r="C279" i="9"/>
  <c r="Q279" i="9" s="1"/>
  <c r="C343" i="9"/>
  <c r="Q343" i="9" s="1"/>
  <c r="D343" i="9"/>
  <c r="D89" i="9"/>
  <c r="C89" i="9"/>
  <c r="Q89" i="9" s="1"/>
  <c r="D153" i="9"/>
  <c r="C153" i="9"/>
  <c r="Q153" i="9" s="1"/>
  <c r="C217" i="9"/>
  <c r="Q217" i="9" s="1"/>
  <c r="D217" i="9"/>
  <c r="D283" i="9"/>
  <c r="C283" i="9"/>
  <c r="Q283" i="9" s="1"/>
  <c r="D347" i="9"/>
  <c r="C347" i="9"/>
  <c r="Q347" i="9" s="1"/>
  <c r="C98" i="9"/>
  <c r="Q98" i="9" s="1"/>
  <c r="D98" i="9"/>
  <c r="D162" i="9"/>
  <c r="C162" i="9"/>
  <c r="Q162" i="9" s="1"/>
  <c r="C226" i="9"/>
  <c r="Q226" i="9" s="1"/>
  <c r="D226" i="9"/>
  <c r="D285" i="9"/>
  <c r="C285" i="9"/>
  <c r="Q285" i="9" s="1"/>
  <c r="D349" i="9"/>
  <c r="C349" i="9"/>
  <c r="Q349" i="9" s="1"/>
  <c r="D404" i="9"/>
  <c r="C404" i="9"/>
  <c r="Q404" i="9" s="1"/>
  <c r="C90" i="8"/>
  <c r="Q90" i="8" s="1"/>
  <c r="D90" i="8"/>
  <c r="C51" i="9"/>
  <c r="Q51" i="9" s="1"/>
  <c r="D51" i="9"/>
  <c r="C16" i="9"/>
  <c r="Q16" i="9" s="1"/>
  <c r="D16" i="9"/>
  <c r="C84" i="9"/>
  <c r="Q84" i="9" s="1"/>
  <c r="D84" i="9"/>
  <c r="C327" i="9"/>
  <c r="Q327" i="9" s="1"/>
  <c r="D327" i="9"/>
  <c r="C215" i="9"/>
  <c r="Q215" i="9" s="1"/>
  <c r="D215" i="9"/>
  <c r="C45" i="9"/>
  <c r="Q45" i="9" s="1"/>
  <c r="D45" i="9"/>
  <c r="D151" i="9"/>
  <c r="C151" i="9"/>
  <c r="Q151" i="9" s="1"/>
  <c r="C10" i="9"/>
  <c r="Q10" i="9" s="1"/>
  <c r="D10" i="9"/>
  <c r="C74" i="9"/>
  <c r="Q74" i="9" s="1"/>
  <c r="D74" i="9"/>
  <c r="D291" i="9"/>
  <c r="C291" i="9"/>
  <c r="Q291" i="9" s="1"/>
  <c r="D117" i="9"/>
  <c r="C117" i="9"/>
  <c r="Q117" i="9" s="1"/>
  <c r="C181" i="9"/>
  <c r="Q181" i="9" s="1"/>
  <c r="D181" i="9"/>
  <c r="C248" i="9"/>
  <c r="Q248" i="9" s="1"/>
  <c r="D248" i="9"/>
  <c r="D314" i="9"/>
  <c r="C314" i="9"/>
  <c r="Q314" i="9" s="1"/>
  <c r="D378" i="9"/>
  <c r="C378" i="9"/>
  <c r="Q378" i="9" s="1"/>
  <c r="C125" i="9"/>
  <c r="Q125" i="9" s="1"/>
  <c r="D125" i="9"/>
  <c r="C189" i="9"/>
  <c r="Q189" i="9" s="1"/>
  <c r="D189" i="9"/>
  <c r="C252" i="9"/>
  <c r="Q252" i="9" s="1"/>
  <c r="D252" i="9"/>
  <c r="C319" i="9"/>
  <c r="Q319" i="9" s="1"/>
  <c r="D319" i="9"/>
  <c r="D383" i="9"/>
  <c r="C383" i="9"/>
  <c r="Q383" i="9" s="1"/>
  <c r="D134" i="9"/>
  <c r="C134" i="9"/>
  <c r="Q134" i="9" s="1"/>
  <c r="C198" i="9"/>
  <c r="Q198" i="9" s="1"/>
  <c r="D198" i="9"/>
  <c r="D257" i="9"/>
  <c r="C257" i="9"/>
  <c r="Q257" i="9" s="1"/>
  <c r="D320" i="9"/>
  <c r="C320" i="9"/>
  <c r="Q320" i="9" s="1"/>
  <c r="D384" i="9"/>
  <c r="C384" i="9"/>
  <c r="Q384" i="9" s="1"/>
  <c r="C10" i="8"/>
  <c r="Q10" i="8" s="1"/>
  <c r="D10" i="8"/>
  <c r="C56" i="8"/>
  <c r="Q56" i="8" s="1"/>
  <c r="D56" i="8"/>
  <c r="D211" i="8"/>
  <c r="C211" i="8"/>
  <c r="Q211" i="8" s="1"/>
  <c r="D299" i="8"/>
  <c r="C299" i="8"/>
  <c r="Q299" i="8" s="1"/>
  <c r="C304" i="8"/>
  <c r="Q304" i="8" s="1"/>
  <c r="D304" i="8"/>
  <c r="D30" i="8"/>
  <c r="C30" i="8"/>
  <c r="Q30" i="8" s="1"/>
  <c r="D283" i="8"/>
  <c r="C283" i="8"/>
  <c r="Q283" i="8" s="1"/>
  <c r="C296" i="8"/>
  <c r="Q296" i="8" s="1"/>
  <c r="D296" i="8"/>
  <c r="D52" i="8"/>
  <c r="C52" i="8"/>
  <c r="Q52" i="8" s="1"/>
  <c r="D125" i="8"/>
  <c r="C125" i="8"/>
  <c r="Q125" i="8" s="1"/>
  <c r="C145" i="8"/>
  <c r="Q145" i="8" s="1"/>
  <c r="D145" i="8"/>
  <c r="C318" i="8"/>
  <c r="Q318" i="8" s="1"/>
  <c r="D318" i="8"/>
  <c r="D45" i="8"/>
  <c r="C45" i="8"/>
  <c r="Q45" i="8" s="1"/>
  <c r="C137" i="8"/>
  <c r="Q137" i="8" s="1"/>
  <c r="D137" i="8"/>
  <c r="D292" i="8"/>
  <c r="C292" i="8"/>
  <c r="Q292" i="8" s="1"/>
  <c r="C66" i="8"/>
  <c r="Q66" i="8" s="1"/>
  <c r="D66" i="8"/>
  <c r="D385" i="8"/>
  <c r="C385" i="8"/>
  <c r="Q385" i="8" s="1"/>
  <c r="C159" i="8"/>
  <c r="Q159" i="8" s="1"/>
  <c r="D159" i="8"/>
  <c r="D13" i="8"/>
  <c r="C13" i="8"/>
  <c r="Q13" i="8" s="1"/>
  <c r="C121" i="8"/>
  <c r="Q121" i="8" s="1"/>
  <c r="D121" i="8"/>
  <c r="D276" i="8"/>
  <c r="C276" i="8"/>
  <c r="Q276" i="8" s="1"/>
  <c r="C50" i="8"/>
  <c r="Q50" i="8" s="1"/>
  <c r="D50" i="8"/>
  <c r="D369" i="8"/>
  <c r="C369" i="8"/>
  <c r="Q369" i="8" s="1"/>
  <c r="D359" i="8"/>
  <c r="C359" i="8"/>
  <c r="Q359" i="8" s="1"/>
  <c r="C55" i="8"/>
  <c r="Q55" i="8" s="1"/>
  <c r="D55" i="8"/>
  <c r="C176" i="8"/>
  <c r="Q176" i="8" s="1"/>
  <c r="D176" i="8"/>
  <c r="D396" i="8"/>
  <c r="C396" i="8"/>
  <c r="Q396" i="8" s="1"/>
  <c r="C105" i="8"/>
  <c r="Q105" i="8" s="1"/>
  <c r="D105" i="8"/>
  <c r="D260" i="8"/>
  <c r="C260" i="8"/>
  <c r="Q260" i="8" s="1"/>
  <c r="D34" i="8"/>
  <c r="C34" i="8"/>
  <c r="Q34" i="8" s="1"/>
  <c r="D353" i="8"/>
  <c r="C353" i="8"/>
  <c r="Q353" i="8" s="1"/>
  <c r="C127" i="8"/>
  <c r="Q127" i="8" s="1"/>
  <c r="D127" i="8"/>
  <c r="D102" i="8"/>
  <c r="C102" i="8"/>
  <c r="Q102" i="8" s="1"/>
  <c r="D345" i="8"/>
  <c r="C345" i="8"/>
  <c r="Q345" i="8" s="1"/>
  <c r="D101" i="8"/>
  <c r="C101" i="8"/>
  <c r="Q101" i="8" s="1"/>
  <c r="D274" i="8"/>
  <c r="C274" i="8"/>
  <c r="Q274" i="8" s="1"/>
  <c r="C135" i="8"/>
  <c r="Q135" i="8" s="1"/>
  <c r="D135" i="8"/>
  <c r="C367" i="8"/>
  <c r="Q367" i="8" s="1"/>
  <c r="D367" i="8"/>
  <c r="C8" i="8"/>
  <c r="Q8" i="8" s="1"/>
  <c r="D8" i="8"/>
  <c r="D91" i="8"/>
  <c r="C91" i="8"/>
  <c r="Q91" i="8" s="1"/>
  <c r="C216" i="8"/>
  <c r="Q216" i="8" s="1"/>
  <c r="D216" i="8"/>
  <c r="D371" i="8"/>
  <c r="C371" i="8"/>
  <c r="Q371" i="8" s="1"/>
  <c r="D348" i="8"/>
  <c r="C348" i="8"/>
  <c r="Q348" i="8" s="1"/>
  <c r="C65" i="8"/>
  <c r="Q65" i="8" s="1"/>
  <c r="D65" i="8"/>
  <c r="C238" i="8"/>
  <c r="Q238" i="8" s="1"/>
  <c r="D238" i="8"/>
  <c r="D43" i="8"/>
  <c r="C43" i="8"/>
  <c r="Q43" i="8" s="1"/>
  <c r="C200" i="8"/>
  <c r="Q200" i="8" s="1"/>
  <c r="D200" i="8"/>
  <c r="D355" i="8"/>
  <c r="C355" i="8"/>
  <c r="Q355" i="8" s="1"/>
  <c r="D316" i="8"/>
  <c r="C316" i="8"/>
  <c r="Q316" i="8" s="1"/>
  <c r="C49" i="8"/>
  <c r="Q49" i="8" s="1"/>
  <c r="D49" i="8"/>
  <c r="D253" i="9"/>
  <c r="C253" i="9"/>
  <c r="Q253" i="9" s="1"/>
  <c r="C53" i="8"/>
  <c r="Q53" i="8" s="1"/>
  <c r="D53" i="8"/>
  <c r="D279" i="8"/>
  <c r="C279" i="8"/>
  <c r="Q279" i="8" s="1"/>
  <c r="D37" i="8"/>
  <c r="C37" i="8"/>
  <c r="Q37" i="8" s="1"/>
  <c r="D210" i="8"/>
  <c r="C210" i="8"/>
  <c r="Q210" i="8" s="1"/>
  <c r="C342" i="8"/>
  <c r="Q342" i="8" s="1"/>
  <c r="D342" i="8"/>
  <c r="C303" i="8"/>
  <c r="Q303" i="8" s="1"/>
  <c r="D303" i="8"/>
  <c r="C215" i="8"/>
  <c r="Q215" i="8" s="1"/>
  <c r="D215" i="8"/>
  <c r="D298" i="8"/>
  <c r="C298" i="8"/>
  <c r="Q298" i="8" s="1"/>
  <c r="C152" i="8"/>
  <c r="Q152" i="8" s="1"/>
  <c r="D152" i="8"/>
  <c r="D307" i="8"/>
  <c r="C307" i="8"/>
  <c r="Q307" i="8" s="1"/>
  <c r="D204" i="8"/>
  <c r="C204" i="8"/>
  <c r="Q204" i="8" s="1"/>
  <c r="C400" i="8"/>
  <c r="Q400" i="8" s="1"/>
  <c r="D400" i="8"/>
  <c r="D174" i="8"/>
  <c r="C174" i="8"/>
  <c r="Q174" i="8" s="1"/>
  <c r="D250" i="8"/>
  <c r="C250" i="8"/>
  <c r="Q250" i="8" s="1"/>
  <c r="C136" i="8"/>
  <c r="Q136" i="8" s="1"/>
  <c r="D136" i="8"/>
  <c r="D291" i="8"/>
  <c r="C291" i="8"/>
  <c r="Q291" i="8" s="1"/>
  <c r="D156" i="8"/>
  <c r="C156" i="8"/>
  <c r="Q156" i="8" s="1"/>
  <c r="C384" i="8"/>
  <c r="Q384" i="8" s="1"/>
  <c r="D384" i="8"/>
  <c r="D380" i="9"/>
  <c r="C380" i="9"/>
  <c r="Q380" i="9" s="1"/>
  <c r="D184" i="8"/>
  <c r="C184" i="8"/>
  <c r="Q184" i="8" s="1"/>
  <c r="C206" i="8"/>
  <c r="Q206" i="8" s="1"/>
  <c r="D206" i="8"/>
  <c r="C202" i="8"/>
  <c r="Q202" i="8" s="1"/>
  <c r="D202" i="8"/>
  <c r="C120" i="8"/>
  <c r="Q120" i="8" s="1"/>
  <c r="D120" i="8"/>
  <c r="D275" i="8"/>
  <c r="C275" i="8"/>
  <c r="Q275" i="8" s="1"/>
  <c r="D108" i="8"/>
  <c r="C108" i="8"/>
  <c r="Q108" i="8" s="1"/>
  <c r="C368" i="8"/>
  <c r="Q368" i="8" s="1"/>
  <c r="D368" i="8"/>
  <c r="D142" i="8"/>
  <c r="C142" i="8"/>
  <c r="Q142" i="8" s="1"/>
  <c r="D76" i="8"/>
  <c r="C76" i="8"/>
  <c r="Q76" i="8" s="1"/>
  <c r="C360" i="8"/>
  <c r="Q360" i="8" s="1"/>
  <c r="D360" i="8"/>
  <c r="D116" i="8"/>
  <c r="C116" i="8"/>
  <c r="Q116" i="8" s="1"/>
  <c r="C269" i="8"/>
  <c r="Q269" i="8" s="1"/>
  <c r="D269" i="8"/>
  <c r="C209" i="8"/>
  <c r="Q209" i="8" s="1"/>
  <c r="D209" i="8"/>
  <c r="C382" i="8"/>
  <c r="Q382" i="8" s="1"/>
  <c r="D382" i="8"/>
  <c r="D157" i="8"/>
  <c r="C157" i="8"/>
  <c r="Q157" i="8" s="1"/>
  <c r="C201" i="8"/>
  <c r="Q201" i="8" s="1"/>
  <c r="D201" i="8"/>
  <c r="D356" i="8"/>
  <c r="C356" i="8"/>
  <c r="Q356" i="8" s="1"/>
  <c r="C130" i="8"/>
  <c r="Q130" i="8" s="1"/>
  <c r="D130" i="8"/>
  <c r="D86" i="8"/>
  <c r="C86" i="8"/>
  <c r="Q86" i="8" s="1"/>
  <c r="C223" i="8"/>
  <c r="Q223" i="8" s="1"/>
  <c r="D223" i="8"/>
  <c r="D141" i="8"/>
  <c r="C141" i="8"/>
  <c r="Q141" i="8" s="1"/>
  <c r="C185" i="8"/>
  <c r="Q185" i="8" s="1"/>
  <c r="D185" i="8"/>
  <c r="D340" i="8"/>
  <c r="C340" i="8"/>
  <c r="Q340" i="8" s="1"/>
  <c r="C114" i="8"/>
  <c r="Q114" i="8" s="1"/>
  <c r="D114" i="8"/>
  <c r="C38" i="8"/>
  <c r="Q38" i="8" s="1"/>
  <c r="D38" i="8"/>
  <c r="C327" i="8"/>
  <c r="Q327" i="8" s="1"/>
  <c r="D327" i="8"/>
  <c r="D341" i="9"/>
  <c r="C341" i="9"/>
  <c r="Q341" i="9" s="1"/>
  <c r="C240" i="9"/>
  <c r="Q240" i="9" s="1"/>
  <c r="D240" i="9"/>
  <c r="C49" i="9"/>
  <c r="Q49" i="9" s="1"/>
  <c r="D49" i="9"/>
  <c r="D165" i="9"/>
  <c r="C165" i="9"/>
  <c r="Q165" i="9" s="1"/>
  <c r="C14" i="9"/>
  <c r="Q14" i="9" s="1"/>
  <c r="D14" i="9"/>
  <c r="C78" i="9"/>
  <c r="Q78" i="9" s="1"/>
  <c r="D78" i="9"/>
  <c r="C305" i="9"/>
  <c r="Q305" i="9" s="1"/>
  <c r="D305" i="9"/>
  <c r="C120" i="9"/>
  <c r="Q120" i="9" s="1"/>
  <c r="D120" i="9"/>
  <c r="D184" i="9"/>
  <c r="C184" i="9"/>
  <c r="Q184" i="9" s="1"/>
  <c r="D255" i="9"/>
  <c r="C255" i="9"/>
  <c r="Q255" i="9" s="1"/>
  <c r="D318" i="9"/>
  <c r="C318" i="9"/>
  <c r="Q318" i="9" s="1"/>
  <c r="D382" i="9"/>
  <c r="C382" i="9"/>
  <c r="Q382" i="9" s="1"/>
  <c r="D128" i="9"/>
  <c r="C128" i="9"/>
  <c r="Q128" i="9" s="1"/>
  <c r="C192" i="9"/>
  <c r="Q192" i="9" s="1"/>
  <c r="D192" i="9"/>
  <c r="D259" i="9"/>
  <c r="C259" i="9"/>
  <c r="Q259" i="9" s="1"/>
  <c r="D322" i="9"/>
  <c r="C322" i="9"/>
  <c r="Q322" i="9" s="1"/>
  <c r="D386" i="9"/>
  <c r="C386" i="9"/>
  <c r="Q386" i="9" s="1"/>
  <c r="D137" i="9"/>
  <c r="C137" i="9"/>
  <c r="Q137" i="9" s="1"/>
  <c r="C201" i="9"/>
  <c r="Q201" i="9" s="1"/>
  <c r="D201" i="9"/>
  <c r="C260" i="9"/>
  <c r="Q260" i="9" s="1"/>
  <c r="D260" i="9"/>
  <c r="C324" i="9"/>
  <c r="Q324" i="9" s="1"/>
  <c r="D324" i="9"/>
  <c r="D388" i="9"/>
  <c r="C388" i="9"/>
  <c r="Q388" i="9" s="1"/>
  <c r="D15" i="8"/>
  <c r="C15" i="8"/>
  <c r="Q15" i="8" s="1"/>
  <c r="C182" i="8"/>
  <c r="Q182" i="8" s="1"/>
  <c r="D182" i="8"/>
  <c r="D158" i="9"/>
  <c r="C158" i="9"/>
  <c r="Q158" i="9" s="1"/>
  <c r="C40" i="9"/>
  <c r="Q40" i="9" s="1"/>
  <c r="D40" i="9"/>
  <c r="D161" i="9"/>
  <c r="C161" i="9"/>
  <c r="Q161" i="9" s="1"/>
  <c r="C39" i="9"/>
  <c r="Q39" i="9" s="1"/>
  <c r="D39" i="9"/>
  <c r="C394" i="9"/>
  <c r="Q394" i="9" s="1"/>
  <c r="D394" i="9"/>
  <c r="C66" i="9"/>
  <c r="Q66" i="9" s="1"/>
  <c r="D66" i="9"/>
  <c r="D273" i="9"/>
  <c r="C273" i="9"/>
  <c r="Q273" i="9" s="1"/>
  <c r="C34" i="9"/>
  <c r="Q34" i="9" s="1"/>
  <c r="D34" i="9"/>
  <c r="D154" i="9"/>
  <c r="C154" i="9"/>
  <c r="Q154" i="9" s="1"/>
  <c r="C391" i="9"/>
  <c r="Q391" i="9" s="1"/>
  <c r="D391" i="9"/>
  <c r="D142" i="9"/>
  <c r="C142" i="9"/>
  <c r="Q142" i="9" s="1"/>
  <c r="D206" i="9"/>
  <c r="C206" i="9"/>
  <c r="Q206" i="9" s="1"/>
  <c r="D275" i="9"/>
  <c r="C275" i="9"/>
  <c r="Q275" i="9" s="1"/>
  <c r="D339" i="9"/>
  <c r="C339" i="9"/>
  <c r="Q339" i="9" s="1"/>
  <c r="C86" i="9"/>
  <c r="Q86" i="9" s="1"/>
  <c r="D86" i="9"/>
  <c r="D150" i="9"/>
  <c r="C150" i="9"/>
  <c r="Q150" i="9" s="1"/>
  <c r="C214" i="9"/>
  <c r="Q214" i="9" s="1"/>
  <c r="D214" i="9"/>
  <c r="D276" i="9"/>
  <c r="C276" i="9"/>
  <c r="Q276" i="9" s="1"/>
  <c r="D340" i="9"/>
  <c r="C340" i="9"/>
  <c r="Q340" i="9" s="1"/>
  <c r="D95" i="9"/>
  <c r="C95" i="9"/>
  <c r="Q95" i="9" s="1"/>
  <c r="D159" i="9"/>
  <c r="C159" i="9"/>
  <c r="Q159" i="9" s="1"/>
  <c r="C223" i="9"/>
  <c r="Q223" i="9" s="1"/>
  <c r="D223" i="9"/>
  <c r="D281" i="9"/>
  <c r="C281" i="9"/>
  <c r="Q281" i="9" s="1"/>
  <c r="D345" i="9"/>
  <c r="C345" i="9"/>
  <c r="Q345" i="9" s="1"/>
  <c r="D403" i="9"/>
  <c r="C403" i="9"/>
  <c r="Q403" i="9" s="1"/>
  <c r="D62" i="8"/>
  <c r="C62" i="8"/>
  <c r="Q62" i="8" s="1"/>
  <c r="C19" i="9"/>
  <c r="Q19" i="9" s="1"/>
  <c r="D19" i="9"/>
  <c r="C309" i="9"/>
  <c r="Q309" i="9" s="1"/>
  <c r="D309" i="9"/>
  <c r="C62" i="9"/>
  <c r="Q62" i="9" s="1"/>
  <c r="D62" i="9"/>
  <c r="C256" i="9"/>
  <c r="Q256" i="9" s="1"/>
  <c r="D256" i="9"/>
  <c r="C79" i="9"/>
  <c r="Q79" i="9" s="1"/>
  <c r="D79" i="9"/>
  <c r="C25" i="9"/>
  <c r="Q25" i="9" s="1"/>
  <c r="D25" i="9"/>
  <c r="D87" i="9"/>
  <c r="C87" i="9"/>
  <c r="Q87" i="9" s="1"/>
  <c r="C359" i="9"/>
  <c r="Q359" i="9" s="1"/>
  <c r="D359" i="9"/>
  <c r="C54" i="9"/>
  <c r="Q54" i="9" s="1"/>
  <c r="D54" i="9"/>
  <c r="D225" i="9"/>
  <c r="C225" i="9"/>
  <c r="Q225" i="9" s="1"/>
  <c r="D99" i="9"/>
  <c r="C99" i="9"/>
  <c r="Q99" i="9" s="1"/>
  <c r="D163" i="9"/>
  <c r="C163" i="9"/>
  <c r="Q163" i="9" s="1"/>
  <c r="C227" i="9"/>
  <c r="Q227" i="9" s="1"/>
  <c r="D227" i="9"/>
  <c r="D293" i="9"/>
  <c r="C293" i="9"/>
  <c r="Q293" i="9" s="1"/>
  <c r="C357" i="9"/>
  <c r="Q357" i="9" s="1"/>
  <c r="D357" i="9"/>
  <c r="D107" i="9"/>
  <c r="C107" i="9"/>
  <c r="Q107" i="9" s="1"/>
  <c r="D171" i="9"/>
  <c r="C171" i="9"/>
  <c r="Q171" i="9" s="1"/>
  <c r="C234" i="9"/>
  <c r="Q234" i="9" s="1"/>
  <c r="D234" i="9"/>
  <c r="D297" i="9"/>
  <c r="C297" i="9"/>
  <c r="Q297" i="9" s="1"/>
  <c r="D361" i="9"/>
  <c r="C361" i="9"/>
  <c r="Q361" i="9" s="1"/>
  <c r="C112" i="9"/>
  <c r="Q112" i="9" s="1"/>
  <c r="D112" i="9"/>
  <c r="D176" i="9"/>
  <c r="C176" i="9"/>
  <c r="Q176" i="9" s="1"/>
  <c r="C238" i="9"/>
  <c r="Q238" i="9" s="1"/>
  <c r="D238" i="9"/>
  <c r="D303" i="9"/>
  <c r="C303" i="9"/>
  <c r="Q303" i="9" s="1"/>
  <c r="D367" i="9"/>
  <c r="C367" i="9"/>
  <c r="Q367" i="9" s="1"/>
  <c r="C143" i="8"/>
  <c r="Q143" i="8" s="1"/>
  <c r="D143" i="8"/>
  <c r="D134" i="8"/>
  <c r="C134" i="8"/>
  <c r="Q134" i="8" s="1"/>
  <c r="D101" i="9"/>
  <c r="C101" i="9"/>
  <c r="Q101" i="9" s="1"/>
  <c r="C32" i="9"/>
  <c r="Q32" i="9" s="1"/>
  <c r="D32" i="9"/>
  <c r="C133" i="9"/>
  <c r="Q133" i="9" s="1"/>
  <c r="D133" i="9"/>
  <c r="D398" i="9"/>
  <c r="C398" i="9"/>
  <c r="Q398" i="9" s="1"/>
  <c r="C323" i="9"/>
  <c r="Q323" i="9" s="1"/>
  <c r="D323" i="9"/>
  <c r="C60" i="9"/>
  <c r="Q60" i="9" s="1"/>
  <c r="D60" i="9"/>
  <c r="C222" i="9"/>
  <c r="Q222" i="9" s="1"/>
  <c r="D222" i="9"/>
  <c r="C26" i="9"/>
  <c r="Q26" i="9" s="1"/>
  <c r="D26" i="9"/>
  <c r="C126" i="9"/>
  <c r="Q126" i="9" s="1"/>
  <c r="D126" i="9"/>
  <c r="D362" i="9"/>
  <c r="C362" i="9"/>
  <c r="Q362" i="9" s="1"/>
  <c r="D135" i="9"/>
  <c r="C135" i="9"/>
  <c r="Q135" i="9" s="1"/>
  <c r="C199" i="9"/>
  <c r="Q199" i="9" s="1"/>
  <c r="D199" i="9"/>
  <c r="C264" i="9"/>
  <c r="Q264" i="9" s="1"/>
  <c r="D264" i="9"/>
  <c r="D328" i="9"/>
  <c r="C328" i="9"/>
  <c r="Q328" i="9" s="1"/>
  <c r="C392" i="9"/>
  <c r="Q392" i="9" s="1"/>
  <c r="D392" i="9"/>
  <c r="D143" i="9"/>
  <c r="C143" i="9"/>
  <c r="Q143" i="9" s="1"/>
  <c r="C207" i="9"/>
  <c r="Q207" i="9" s="1"/>
  <c r="D207" i="9"/>
  <c r="D269" i="9"/>
  <c r="C269" i="9"/>
  <c r="Q269" i="9" s="1"/>
  <c r="C333" i="9"/>
  <c r="Q333" i="9" s="1"/>
  <c r="D333" i="9"/>
  <c r="D397" i="9"/>
  <c r="C397" i="9"/>
  <c r="Q397" i="9" s="1"/>
  <c r="D148" i="9"/>
  <c r="C148" i="9"/>
  <c r="Q148" i="9" s="1"/>
  <c r="D212" i="9"/>
  <c r="C212" i="9"/>
  <c r="Q212" i="9" s="1"/>
  <c r="C274" i="9"/>
  <c r="Q274" i="9" s="1"/>
  <c r="D274" i="9"/>
  <c r="D338" i="9"/>
  <c r="C338" i="9"/>
  <c r="Q338" i="9" s="1"/>
  <c r="D405" i="9"/>
  <c r="C405" i="9"/>
  <c r="Q405" i="9" s="1"/>
  <c r="I306" i="5"/>
  <c r="I308" i="5"/>
  <c r="D322" i="8" l="1"/>
  <c r="D245" i="9"/>
  <c r="D156" i="9"/>
  <c r="C144" i="8"/>
  <c r="Q144" i="8" s="1"/>
  <c r="D24" i="9"/>
  <c r="D244" i="9"/>
  <c r="D114" i="9"/>
  <c r="D11" i="9"/>
  <c r="D147" i="9"/>
  <c r="D79" i="8"/>
  <c r="D306" i="8"/>
  <c r="D265" i="9"/>
  <c r="D139" i="9"/>
  <c r="D325" i="9"/>
  <c r="C195" i="9"/>
  <c r="Q195" i="9" s="1"/>
  <c r="D22" i="9"/>
  <c r="D369" i="9"/>
  <c r="C377" i="9"/>
  <c r="Q377" i="9" s="1"/>
  <c r="D127" i="9"/>
  <c r="C182" i="9"/>
  <c r="Q182" i="9" s="1"/>
  <c r="D242" i="9"/>
  <c r="D35" i="9"/>
  <c r="C172" i="9"/>
  <c r="Q172" i="9" s="1"/>
  <c r="D224" i="9"/>
  <c r="C169" i="9"/>
  <c r="Q169" i="9" s="1"/>
  <c r="D152" i="9"/>
  <c r="D110" i="9"/>
  <c r="D122" i="9"/>
  <c r="C72" i="9"/>
  <c r="Q72" i="9" s="1"/>
  <c r="C292" i="9"/>
  <c r="Q292" i="9" s="1"/>
  <c r="D354" i="9"/>
  <c r="D96" i="9"/>
  <c r="C330" i="9"/>
  <c r="Q330" i="9" s="1"/>
  <c r="C166" i="9"/>
  <c r="Q166" i="9" s="1"/>
  <c r="C286" i="9"/>
  <c r="Q286" i="9" s="1"/>
  <c r="D197" i="9"/>
  <c r="D17" i="9"/>
  <c r="D218" i="9"/>
  <c r="C352" i="9"/>
  <c r="Q352" i="9" s="1"/>
  <c r="D221" i="9"/>
  <c r="C73" i="9"/>
  <c r="Q73" i="9" s="1"/>
  <c r="D130" i="9"/>
  <c r="D186" i="9"/>
  <c r="D358" i="9"/>
  <c r="C232" i="9"/>
  <c r="Q232" i="9" s="1"/>
  <c r="C219" i="9"/>
  <c r="Q219" i="9" s="1"/>
  <c r="C376" i="9"/>
  <c r="Q376" i="9" s="1"/>
  <c r="D376" i="9"/>
  <c r="C272" i="9"/>
  <c r="Q272" i="9" s="1"/>
  <c r="D272" i="9"/>
  <c r="D211" i="9"/>
  <c r="C211" i="9"/>
  <c r="Q211" i="9" s="1"/>
  <c r="C228" i="9"/>
  <c r="Q228" i="9" s="1"/>
  <c r="D228" i="9"/>
  <c r="D173" i="9"/>
  <c r="C173" i="9"/>
  <c r="Q173" i="9" s="1"/>
  <c r="C76" i="9"/>
  <c r="Q76" i="9" s="1"/>
  <c r="D76" i="9"/>
  <c r="C136" i="9"/>
  <c r="Q136" i="9" s="1"/>
  <c r="D136" i="9"/>
  <c r="C113" i="9"/>
  <c r="Q113" i="9" s="1"/>
  <c r="D113" i="9"/>
  <c r="C375" i="9"/>
  <c r="Q375" i="9" s="1"/>
  <c r="D375" i="9"/>
  <c r="D315" i="9"/>
  <c r="C315" i="9"/>
  <c r="Q315" i="9" s="1"/>
  <c r="D254" i="9"/>
  <c r="C254" i="9"/>
  <c r="Q254" i="9" s="1"/>
  <c r="D42" i="9"/>
  <c r="C42" i="9"/>
  <c r="Q42" i="9" s="1"/>
  <c r="D21" i="9"/>
  <c r="C21" i="9"/>
  <c r="Q21" i="9" s="1"/>
  <c r="C289" i="9"/>
  <c r="Q289" i="9" s="1"/>
  <c r="D289" i="9"/>
  <c r="D55" i="9"/>
  <c r="C55" i="9"/>
  <c r="Q55" i="9" s="1"/>
  <c r="D213" i="9"/>
  <c r="C213" i="9"/>
  <c r="Q213" i="9" s="1"/>
  <c r="C346" i="9"/>
  <c r="Q346" i="9" s="1"/>
  <c r="D346" i="9"/>
  <c r="D157" i="9"/>
  <c r="C157" i="9"/>
  <c r="Q157" i="9" s="1"/>
  <c r="D287" i="9"/>
  <c r="C287" i="9"/>
  <c r="Q287" i="9" s="1"/>
  <c r="C102" i="9"/>
  <c r="Q102" i="9" s="1"/>
  <c r="D102" i="9"/>
  <c r="C230" i="9"/>
  <c r="Q230" i="9" s="1"/>
  <c r="D230" i="9"/>
  <c r="C131" i="9"/>
  <c r="Q131" i="9" s="1"/>
  <c r="C97" i="9"/>
  <c r="Q97" i="9" s="1"/>
  <c r="D193" i="9"/>
  <c r="C295" i="9"/>
  <c r="Q295" i="9" s="1"/>
  <c r="C119" i="9"/>
  <c r="Q119" i="9" s="1"/>
  <c r="D83" i="9"/>
  <c r="D313" i="9"/>
  <c r="C191" i="9"/>
  <c r="Q191" i="9" s="1"/>
  <c r="D372" i="9"/>
  <c r="D246" i="9"/>
  <c r="D118" i="9"/>
  <c r="D307" i="9"/>
  <c r="C174" i="9"/>
  <c r="Q174" i="9" s="1"/>
  <c r="C263" i="9"/>
  <c r="Q263" i="9" s="1"/>
  <c r="D401" i="9"/>
  <c r="D37" i="9"/>
  <c r="C298" i="9"/>
  <c r="Q298" i="9" s="1"/>
  <c r="D8" i="9"/>
  <c r="D356" i="9"/>
  <c r="C233" i="9"/>
  <c r="Q233" i="9" s="1"/>
  <c r="C105" i="9"/>
  <c r="Q105" i="9" s="1"/>
  <c r="C290" i="9"/>
  <c r="Q290" i="9" s="1"/>
  <c r="D160" i="9"/>
  <c r="D350" i="9"/>
  <c r="D216" i="9"/>
  <c r="D88" i="9"/>
  <c r="D46" i="9"/>
  <c r="D77" i="9"/>
  <c r="D64" i="9"/>
  <c r="C284" i="9"/>
  <c r="Q284" i="9" s="1"/>
  <c r="D36" i="9"/>
  <c r="C7" i="9"/>
  <c r="Q7" i="9" s="1"/>
  <c r="D288" i="9"/>
  <c r="C351" i="9"/>
  <c r="Q351" i="9" s="1"/>
  <c r="C93" i="9"/>
  <c r="Q93" i="9" s="1"/>
  <c r="C85" i="9"/>
  <c r="Q85" i="9" s="1"/>
  <c r="C48" i="9"/>
  <c r="Q48" i="9" s="1"/>
  <c r="D381" i="9"/>
  <c r="D185" i="9"/>
  <c r="D71" i="9"/>
  <c r="C43" i="9"/>
  <c r="Q43" i="9" s="1"/>
  <c r="D299" i="9"/>
  <c r="C100" i="9"/>
  <c r="Q100" i="9" s="1"/>
  <c r="C344" i="9"/>
  <c r="Q344" i="9" s="1"/>
  <c r="D332" i="9"/>
  <c r="D366" i="9"/>
  <c r="C153" i="8"/>
  <c r="Q153" i="8" s="1"/>
  <c r="D11" i="8"/>
  <c r="C11" i="8"/>
  <c r="Q11" i="8" s="1"/>
  <c r="D196" i="8"/>
  <c r="C196" i="8"/>
  <c r="Q196" i="8" s="1"/>
  <c r="D19" i="8"/>
  <c r="C19" i="8"/>
  <c r="Q19" i="8" s="1"/>
  <c r="D100" i="8"/>
  <c r="C100" i="8"/>
  <c r="Q100" i="8" s="1"/>
  <c r="D379" i="8"/>
  <c r="C379" i="8"/>
  <c r="Q379" i="8" s="1"/>
  <c r="C177" i="8"/>
  <c r="Q177" i="8" s="1"/>
  <c r="D177" i="8"/>
  <c r="C247" i="9"/>
  <c r="Q247" i="9" s="1"/>
  <c r="D247" i="9"/>
  <c r="D268" i="9"/>
  <c r="C268" i="9"/>
  <c r="Q268" i="9" s="1"/>
  <c r="C210" i="9"/>
  <c r="Q210" i="9" s="1"/>
  <c r="D210" i="9"/>
  <c r="C278" i="9"/>
  <c r="Q278" i="9" s="1"/>
  <c r="D278" i="9"/>
  <c r="C402" i="9"/>
  <c r="Q402" i="9" s="1"/>
  <c r="D402" i="9"/>
  <c r="D15" i="9"/>
  <c r="C15" i="9"/>
  <c r="Q15" i="9" s="1"/>
  <c r="D56" i="9"/>
  <c r="C56" i="9"/>
  <c r="Q56" i="9" s="1"/>
  <c r="D358" i="8"/>
  <c r="C358" i="8"/>
  <c r="Q358" i="8" s="1"/>
  <c r="C35" i="8"/>
  <c r="Q35" i="8" s="1"/>
  <c r="D35" i="8"/>
  <c r="C154" i="8"/>
  <c r="Q154" i="8" s="1"/>
  <c r="D154" i="8"/>
  <c r="C352" i="8"/>
  <c r="Q352" i="8" s="1"/>
  <c r="D352" i="8"/>
  <c r="C140" i="9"/>
  <c r="Q140" i="9" s="1"/>
  <c r="D140" i="9"/>
  <c r="C138" i="9"/>
  <c r="Q138" i="9" s="1"/>
  <c r="D138" i="9"/>
  <c r="C396" i="9"/>
  <c r="Q396" i="9" s="1"/>
  <c r="D396" i="9"/>
  <c r="C336" i="9"/>
  <c r="Q336" i="9" s="1"/>
  <c r="D336" i="9"/>
  <c r="C155" i="9"/>
  <c r="Q155" i="9" s="1"/>
  <c r="D155" i="9"/>
  <c r="D149" i="9"/>
  <c r="C183" i="9"/>
  <c r="Q183" i="9" s="1"/>
  <c r="D316" i="9"/>
  <c r="C13" i="9"/>
  <c r="Q13" i="9" s="1"/>
  <c r="C204" i="9"/>
  <c r="Q204" i="9" s="1"/>
  <c r="C229" i="9"/>
  <c r="Q229" i="9" s="1"/>
  <c r="C286" i="8"/>
  <c r="Q286" i="8" s="1"/>
  <c r="C317" i="9"/>
  <c r="Q317" i="9" s="1"/>
  <c r="C194" i="9"/>
  <c r="Q194" i="9" s="1"/>
  <c r="D379" i="9"/>
  <c r="D249" i="9"/>
  <c r="D121" i="9"/>
  <c r="C311" i="9"/>
  <c r="Q311" i="9" s="1"/>
  <c r="C177" i="9"/>
  <c r="Q177" i="9" s="1"/>
  <c r="D277" i="9"/>
  <c r="C6" i="9"/>
  <c r="E6" i="9" s="1"/>
  <c r="R6" i="9" s="1"/>
  <c r="C41" i="9"/>
  <c r="Q41" i="9" s="1"/>
  <c r="D312" i="9"/>
  <c r="C12" i="9"/>
  <c r="Q12" i="9" s="1"/>
  <c r="D266" i="8"/>
  <c r="D363" i="9"/>
  <c r="D235" i="9"/>
  <c r="D109" i="9"/>
  <c r="D294" i="9"/>
  <c r="D164" i="9"/>
  <c r="D353" i="9"/>
  <c r="C220" i="9"/>
  <c r="Q220" i="9" s="1"/>
  <c r="C92" i="9"/>
  <c r="Q92" i="9" s="1"/>
  <c r="C50" i="9"/>
  <c r="Q50" i="9" s="1"/>
  <c r="D80" i="9"/>
  <c r="C68" i="9"/>
  <c r="Q68" i="9" s="1"/>
  <c r="D280" i="9"/>
  <c r="D342" i="9"/>
  <c r="D400" i="9"/>
  <c r="D146" i="9"/>
  <c r="C202" i="9"/>
  <c r="Q202" i="9" s="1"/>
  <c r="C30" i="9"/>
  <c r="Q30" i="9" s="1"/>
  <c r="C84" i="8"/>
  <c r="Q84" i="8" s="1"/>
  <c r="D28" i="8"/>
  <c r="D112" i="8"/>
  <c r="D399" i="8"/>
  <c r="D52" i="9"/>
  <c r="C310" i="8"/>
  <c r="Q310" i="8" s="1"/>
  <c r="D51" i="8"/>
  <c r="D14" i="8"/>
  <c r="C325" i="8"/>
  <c r="O325" i="8" s="1"/>
  <c r="C244" i="8"/>
  <c r="Q244" i="8" s="1"/>
  <c r="C54" i="8"/>
  <c r="J54" i="8" s="1"/>
  <c r="C403" i="8"/>
  <c r="Q403" i="8" s="1"/>
  <c r="C47" i="8"/>
  <c r="O47" i="8" s="1"/>
  <c r="C7" i="8"/>
  <c r="Q7" i="8" s="1"/>
  <c r="D362" i="8"/>
  <c r="C347" i="8"/>
  <c r="Q347" i="8" s="1"/>
  <c r="D341" i="8"/>
  <c r="C337" i="8"/>
  <c r="Q337" i="8" s="1"/>
  <c r="C364" i="8"/>
  <c r="G364" i="8" s="1"/>
  <c r="D309" i="8"/>
  <c r="C63" i="8"/>
  <c r="C75" i="9"/>
  <c r="Q75" i="9" s="1"/>
  <c r="C310" i="9"/>
  <c r="G310" i="9" s="1"/>
  <c r="D187" i="9"/>
  <c r="C243" i="9"/>
  <c r="Q243" i="9" s="1"/>
  <c r="D300" i="9"/>
  <c r="C33" i="9"/>
  <c r="Q33" i="9" s="1"/>
  <c r="D123" i="9"/>
  <c r="C304" i="9"/>
  <c r="K304" i="9" s="1"/>
  <c r="C178" i="9"/>
  <c r="Q178" i="9" s="1"/>
  <c r="D364" i="9"/>
  <c r="D170" i="9"/>
  <c r="C387" i="9"/>
  <c r="Q387" i="9" s="1"/>
  <c r="D91" i="9"/>
  <c r="C63" i="9"/>
  <c r="F63" i="9" s="1"/>
  <c r="C27" i="9"/>
  <c r="Q27" i="9" s="1"/>
  <c r="D239" i="9"/>
  <c r="C106" i="9"/>
  <c r="Q106" i="9" s="1"/>
  <c r="C61" i="9"/>
  <c r="M61" i="9" s="1"/>
  <c r="C108" i="9"/>
  <c r="Q108" i="9" s="1"/>
  <c r="D129" i="9"/>
  <c r="C31" i="9"/>
  <c r="Q31" i="9" s="1"/>
  <c r="Q6" i="9"/>
  <c r="C117" i="8"/>
  <c r="Q117" i="8" s="1"/>
  <c r="C221" i="8"/>
  <c r="Q221" i="8" s="1"/>
  <c r="C231" i="8"/>
  <c r="Q231" i="8" s="1"/>
  <c r="D377" i="8"/>
  <c r="C175" i="8"/>
  <c r="D173" i="8"/>
  <c r="D133" i="8"/>
  <c r="D16" i="8"/>
  <c r="D393" i="8"/>
  <c r="C82" i="8"/>
  <c r="Q82" i="8" s="1"/>
  <c r="C334" i="8"/>
  <c r="C312" i="8"/>
  <c r="Q312" i="8" s="1"/>
  <c r="C374" i="8"/>
  <c r="Q374" i="8" s="1"/>
  <c r="C263" i="8"/>
  <c r="Q263" i="8" s="1"/>
  <c r="D149" i="8"/>
  <c r="C230" i="8"/>
  <c r="Q230" i="8" s="1"/>
  <c r="C401" i="8"/>
  <c r="Q401" i="8" s="1"/>
  <c r="D308" i="8"/>
  <c r="D77" i="8"/>
  <c r="C161" i="8"/>
  <c r="Q161" i="8" s="1"/>
  <c r="D68" i="8"/>
  <c r="D331" i="8"/>
  <c r="D203" i="8"/>
  <c r="D97" i="8"/>
  <c r="D187" i="8"/>
  <c r="C113" i="8"/>
  <c r="Q113" i="8" s="1"/>
  <c r="D36" i="8"/>
  <c r="C20" i="8"/>
  <c r="Q20" i="8" s="1"/>
  <c r="C129" i="8"/>
  <c r="C288" i="8"/>
  <c r="Q288" i="8" s="1"/>
  <c r="D40" i="8"/>
  <c r="C40" i="8"/>
  <c r="Q40" i="8" s="1"/>
  <c r="C267" i="8"/>
  <c r="Q267" i="8" s="1"/>
  <c r="D267" i="8"/>
  <c r="C188" i="8"/>
  <c r="Q188" i="8" s="1"/>
  <c r="D188" i="8"/>
  <c r="D280" i="8"/>
  <c r="C280" i="8"/>
  <c r="Q280" i="8" s="1"/>
  <c r="D59" i="9"/>
  <c r="C205" i="8"/>
  <c r="Q205" i="8" s="1"/>
  <c r="D328" i="8"/>
  <c r="D366" i="8"/>
  <c r="D237" i="8"/>
  <c r="D344" i="8"/>
  <c r="C126" i="8"/>
  <c r="Q126" i="8" s="1"/>
  <c r="C60" i="8"/>
  <c r="Q60" i="8" s="1"/>
  <c r="D104" i="8"/>
  <c r="C27" i="8"/>
  <c r="Q27" i="8" s="1"/>
  <c r="D138" i="8"/>
  <c r="D245" i="8"/>
  <c r="D301" i="8"/>
  <c r="D69" i="9"/>
  <c r="C186" i="8"/>
  <c r="Q186" i="8" s="1"/>
  <c r="C261" i="8"/>
  <c r="Q261" i="8" s="1"/>
  <c r="D123" i="8"/>
  <c r="D218" i="8"/>
  <c r="C277" i="8"/>
  <c r="Q277" i="8" s="1"/>
  <c r="C122" i="8"/>
  <c r="Q122" i="8" s="1"/>
  <c r="D273" i="8"/>
  <c r="D180" i="8"/>
  <c r="D226" i="8"/>
  <c r="C192" i="8"/>
  <c r="Q192" i="8" s="1"/>
  <c r="D99" i="8"/>
  <c r="D103" i="8"/>
  <c r="D208" i="8"/>
  <c r="C115" i="8"/>
  <c r="Q115" i="8" s="1"/>
  <c r="D151" i="8"/>
  <c r="D111" i="8"/>
  <c r="D18" i="8"/>
  <c r="D89" i="8"/>
  <c r="D270" i="8"/>
  <c r="C29" i="8"/>
  <c r="Q29" i="8" s="1"/>
  <c r="D248" i="8"/>
  <c r="C251" i="8"/>
  <c r="Q251" i="8" s="1"/>
  <c r="C115" i="9"/>
  <c r="Q115" i="9" s="1"/>
  <c r="D61" i="8"/>
  <c r="C264" i="8"/>
  <c r="Q264" i="8" s="1"/>
  <c r="C302" i="8"/>
  <c r="Q302" i="8" s="1"/>
  <c r="D93" i="8"/>
  <c r="D235" i="8"/>
  <c r="D195" i="8"/>
  <c r="D48" i="8"/>
  <c r="E19" i="11"/>
  <c r="C391" i="8"/>
  <c r="Q391" i="8" s="1"/>
  <c r="C354" i="8"/>
  <c r="N354" i="8" s="1"/>
  <c r="C234" i="8"/>
  <c r="Q234" i="8" s="1"/>
  <c r="D375" i="8"/>
  <c r="C181" i="8"/>
  <c r="Q181" i="8" s="1"/>
  <c r="C70" i="8"/>
  <c r="M70" i="8" s="1"/>
  <c r="C281" i="8"/>
  <c r="Q281" i="8" s="1"/>
  <c r="C46" i="8"/>
  <c r="I46" i="8" s="1"/>
  <c r="P338" i="9"/>
  <c r="M338" i="9"/>
  <c r="J338" i="9"/>
  <c r="K338" i="9"/>
  <c r="L338" i="9"/>
  <c r="I338" i="9"/>
  <c r="E338" i="9"/>
  <c r="G338" i="9"/>
  <c r="H338" i="9"/>
  <c r="N338" i="9"/>
  <c r="O338" i="9"/>
  <c r="F338" i="9"/>
  <c r="O212" i="9"/>
  <c r="P212" i="9"/>
  <c r="F212" i="9"/>
  <c r="L212" i="9"/>
  <c r="N212" i="9"/>
  <c r="H212" i="9"/>
  <c r="M212" i="9"/>
  <c r="E212" i="9"/>
  <c r="K212" i="9"/>
  <c r="J212" i="9"/>
  <c r="G212" i="9"/>
  <c r="I212" i="9"/>
  <c r="P143" i="9"/>
  <c r="M143" i="9"/>
  <c r="I143" i="9"/>
  <c r="K143" i="9"/>
  <c r="L143" i="9"/>
  <c r="H143" i="9"/>
  <c r="F143" i="9"/>
  <c r="G143" i="9"/>
  <c r="N143" i="9"/>
  <c r="J143" i="9"/>
  <c r="O143" i="9"/>
  <c r="E143" i="9"/>
  <c r="E297" i="9"/>
  <c r="N297" i="9"/>
  <c r="M297" i="9"/>
  <c r="O297" i="9"/>
  <c r="P297" i="9"/>
  <c r="L297" i="9"/>
  <c r="J297" i="9"/>
  <c r="K297" i="9"/>
  <c r="G297" i="9"/>
  <c r="I297" i="9"/>
  <c r="F297" i="9"/>
  <c r="H297" i="9"/>
  <c r="P171" i="9"/>
  <c r="M171" i="9"/>
  <c r="H171" i="9"/>
  <c r="K171" i="9"/>
  <c r="L171" i="9"/>
  <c r="N171" i="9"/>
  <c r="F171" i="9"/>
  <c r="G171" i="9"/>
  <c r="E171" i="9"/>
  <c r="O171" i="9"/>
  <c r="I171" i="9"/>
  <c r="J171" i="9"/>
  <c r="F281" i="9"/>
  <c r="G281" i="9"/>
  <c r="N281" i="9"/>
  <c r="E281" i="9"/>
  <c r="O281" i="9"/>
  <c r="J281" i="9"/>
  <c r="P281" i="9"/>
  <c r="M281" i="9"/>
  <c r="I281" i="9"/>
  <c r="K281" i="9"/>
  <c r="L281" i="9"/>
  <c r="H281" i="9"/>
  <c r="F142" i="9"/>
  <c r="L142" i="9"/>
  <c r="N142" i="9"/>
  <c r="E142" i="9"/>
  <c r="G142" i="9"/>
  <c r="O142" i="9"/>
  <c r="P142" i="9"/>
  <c r="J142" i="9"/>
  <c r="I142" i="9"/>
  <c r="K142" i="9"/>
  <c r="M142" i="9"/>
  <c r="H142" i="9"/>
  <c r="F273" i="9"/>
  <c r="N273" i="9"/>
  <c r="E273" i="9"/>
  <c r="L273" i="9"/>
  <c r="P273" i="9"/>
  <c r="G273" i="9"/>
  <c r="H273" i="9"/>
  <c r="O273" i="9"/>
  <c r="K273" i="9"/>
  <c r="J273" i="9"/>
  <c r="M273" i="9"/>
  <c r="I273" i="9"/>
  <c r="I158" i="9"/>
  <c r="E158" i="9"/>
  <c r="P158" i="9"/>
  <c r="H158" i="9"/>
  <c r="O158" i="9"/>
  <c r="K158" i="9"/>
  <c r="N158" i="9"/>
  <c r="J158" i="9"/>
  <c r="F158" i="9"/>
  <c r="M158" i="9"/>
  <c r="G158" i="9"/>
  <c r="L158" i="9"/>
  <c r="P259" i="9"/>
  <c r="M259" i="9"/>
  <c r="J259" i="9"/>
  <c r="K259" i="9"/>
  <c r="L259" i="9"/>
  <c r="I259" i="9"/>
  <c r="E259" i="9"/>
  <c r="G259" i="9"/>
  <c r="H259" i="9"/>
  <c r="N259" i="9"/>
  <c r="O259" i="9"/>
  <c r="F259" i="9"/>
  <c r="P318" i="9"/>
  <c r="J318" i="9"/>
  <c r="N318" i="9"/>
  <c r="K318" i="9"/>
  <c r="L318" i="9"/>
  <c r="M318" i="9"/>
  <c r="F318" i="9"/>
  <c r="G318" i="9"/>
  <c r="O318" i="9"/>
  <c r="E318" i="9"/>
  <c r="H318" i="9"/>
  <c r="I318" i="9"/>
  <c r="E184" i="9"/>
  <c r="P184" i="9"/>
  <c r="M184" i="9"/>
  <c r="O184" i="9"/>
  <c r="K184" i="9"/>
  <c r="L184" i="9"/>
  <c r="J184" i="9"/>
  <c r="F184" i="9"/>
  <c r="G184" i="9"/>
  <c r="I184" i="9"/>
  <c r="N184" i="9"/>
  <c r="H184" i="9"/>
  <c r="N341" i="9"/>
  <c r="J341" i="9"/>
  <c r="F341" i="9"/>
  <c r="M341" i="9"/>
  <c r="I341" i="9"/>
  <c r="E341" i="9"/>
  <c r="L341" i="9"/>
  <c r="H341" i="9"/>
  <c r="O341" i="9"/>
  <c r="G341" i="9"/>
  <c r="P341" i="9"/>
  <c r="K341" i="9"/>
  <c r="K141" i="8"/>
  <c r="L141" i="8"/>
  <c r="H141" i="8"/>
  <c r="E141" i="8"/>
  <c r="M141" i="8"/>
  <c r="N141" i="8"/>
  <c r="P141" i="8"/>
  <c r="J141" i="8"/>
  <c r="G141" i="8"/>
  <c r="F141" i="8"/>
  <c r="O141" i="8"/>
  <c r="I141" i="8"/>
  <c r="K86" i="8"/>
  <c r="L86" i="8"/>
  <c r="I86" i="8"/>
  <c r="E86" i="8"/>
  <c r="M86" i="8"/>
  <c r="H86" i="8"/>
  <c r="P86" i="8"/>
  <c r="J86" i="8"/>
  <c r="G86" i="8"/>
  <c r="F86" i="8"/>
  <c r="O86" i="8"/>
  <c r="N86" i="8"/>
  <c r="K157" i="8"/>
  <c r="L157" i="8"/>
  <c r="N157" i="8"/>
  <c r="E157" i="8"/>
  <c r="M157" i="8"/>
  <c r="H157" i="8"/>
  <c r="P157" i="8"/>
  <c r="J157" i="8"/>
  <c r="G157" i="8"/>
  <c r="F157" i="8"/>
  <c r="O157" i="8"/>
  <c r="I157" i="8"/>
  <c r="K76" i="8"/>
  <c r="L76" i="8"/>
  <c r="H76" i="8"/>
  <c r="E76" i="8"/>
  <c r="M76" i="8"/>
  <c r="N76" i="8"/>
  <c r="P76" i="8"/>
  <c r="J76" i="8"/>
  <c r="G76" i="8"/>
  <c r="F76" i="8"/>
  <c r="O76" i="8"/>
  <c r="I76" i="8"/>
  <c r="J291" i="8"/>
  <c r="K291" i="8"/>
  <c r="G291" i="8"/>
  <c r="H291" i="8"/>
  <c r="P291" i="8"/>
  <c r="L291" i="8"/>
  <c r="O291" i="8"/>
  <c r="I291" i="8"/>
  <c r="F291" i="8"/>
  <c r="E291" i="8"/>
  <c r="N291" i="8"/>
  <c r="M291" i="8"/>
  <c r="J307" i="8"/>
  <c r="K307" i="8"/>
  <c r="G307" i="8"/>
  <c r="H307" i="8"/>
  <c r="P307" i="8"/>
  <c r="M307" i="8"/>
  <c r="O307" i="8"/>
  <c r="I307" i="8"/>
  <c r="F307" i="8"/>
  <c r="E307" i="8"/>
  <c r="N307" i="8"/>
  <c r="L307" i="8"/>
  <c r="K101" i="8"/>
  <c r="L101" i="8"/>
  <c r="I101" i="8"/>
  <c r="E101" i="8"/>
  <c r="M101" i="8"/>
  <c r="N101" i="8"/>
  <c r="P101" i="8"/>
  <c r="J101" i="8"/>
  <c r="G101" i="8"/>
  <c r="F101" i="8"/>
  <c r="O101" i="8"/>
  <c r="H101" i="8"/>
  <c r="N260" i="8"/>
  <c r="K260" i="8"/>
  <c r="L260" i="8"/>
  <c r="H260" i="8"/>
  <c r="P260" i="8"/>
  <c r="M260" i="8"/>
  <c r="O260" i="8"/>
  <c r="E260" i="8"/>
  <c r="F260" i="8"/>
  <c r="J260" i="8"/>
  <c r="I260" i="8"/>
  <c r="G260" i="8"/>
  <c r="L13" i="8"/>
  <c r="I13" i="8"/>
  <c r="O13" i="8"/>
  <c r="F13" i="8"/>
  <c r="N13" i="8"/>
  <c r="E13" i="8"/>
  <c r="M13" i="8"/>
  <c r="K13" i="8"/>
  <c r="H13" i="8"/>
  <c r="G13" i="8"/>
  <c r="P13" i="8"/>
  <c r="J13" i="8"/>
  <c r="J292" i="8"/>
  <c r="K292" i="8"/>
  <c r="L292" i="8"/>
  <c r="H292" i="8"/>
  <c r="P292" i="8"/>
  <c r="M292" i="8"/>
  <c r="O292" i="8"/>
  <c r="I292" i="8"/>
  <c r="F292" i="8"/>
  <c r="E292" i="8"/>
  <c r="N292" i="8"/>
  <c r="G292" i="8"/>
  <c r="J52" i="8"/>
  <c r="K52" i="8"/>
  <c r="L52" i="8"/>
  <c r="H52" i="8"/>
  <c r="P52" i="8"/>
  <c r="M52" i="8"/>
  <c r="O52" i="8"/>
  <c r="I52" i="8"/>
  <c r="F52" i="8"/>
  <c r="E52" i="8"/>
  <c r="N52" i="8"/>
  <c r="G52" i="8"/>
  <c r="J326" i="9"/>
  <c r="F326" i="9"/>
  <c r="P326" i="9"/>
  <c r="H326" i="9"/>
  <c r="O326" i="9"/>
  <c r="K326" i="9"/>
  <c r="M326" i="9"/>
  <c r="I326" i="9"/>
  <c r="E326" i="9"/>
  <c r="G326" i="9"/>
  <c r="L326" i="9"/>
  <c r="N326" i="9"/>
  <c r="K32" i="9"/>
  <c r="H32" i="9"/>
  <c r="N32" i="9"/>
  <c r="F32" i="9"/>
  <c r="G32" i="9"/>
  <c r="M32" i="9"/>
  <c r="E32" i="9"/>
  <c r="P32" i="9"/>
  <c r="L32" i="9"/>
  <c r="O32" i="9"/>
  <c r="J32" i="9"/>
  <c r="I32" i="9"/>
  <c r="N238" i="9"/>
  <c r="P238" i="9"/>
  <c r="F238" i="9"/>
  <c r="M238" i="9"/>
  <c r="J238" i="9"/>
  <c r="E238" i="9"/>
  <c r="L238" i="9"/>
  <c r="I238" i="9"/>
  <c r="O238" i="9"/>
  <c r="G238" i="9"/>
  <c r="H238" i="9"/>
  <c r="K238" i="9"/>
  <c r="N227" i="9"/>
  <c r="J227" i="9"/>
  <c r="F227" i="9"/>
  <c r="M227" i="9"/>
  <c r="I227" i="9"/>
  <c r="E227" i="9"/>
  <c r="L227" i="9"/>
  <c r="H227" i="9"/>
  <c r="P227" i="9"/>
  <c r="O227" i="9"/>
  <c r="K227" i="9"/>
  <c r="G227" i="9"/>
  <c r="K62" i="9"/>
  <c r="G62" i="9"/>
  <c r="M62" i="9"/>
  <c r="F62" i="9"/>
  <c r="P62" i="9"/>
  <c r="L62" i="9"/>
  <c r="E62" i="9"/>
  <c r="I62" i="9"/>
  <c r="O62" i="9"/>
  <c r="J62" i="9"/>
  <c r="N62" i="9"/>
  <c r="H62" i="9"/>
  <c r="G324" i="9"/>
  <c r="N324" i="9"/>
  <c r="F324" i="9"/>
  <c r="E324" i="9"/>
  <c r="J324" i="9"/>
  <c r="K324" i="9"/>
  <c r="P324" i="9"/>
  <c r="M324" i="9"/>
  <c r="I324" i="9"/>
  <c r="L324" i="9"/>
  <c r="H324" i="9"/>
  <c r="O324" i="9"/>
  <c r="M14" i="9"/>
  <c r="I14" i="9"/>
  <c r="E14" i="9"/>
  <c r="L14" i="9"/>
  <c r="H14" i="9"/>
  <c r="G14" i="9"/>
  <c r="O14" i="9"/>
  <c r="K14" i="9"/>
  <c r="P14" i="9"/>
  <c r="N14" i="9"/>
  <c r="J14" i="9"/>
  <c r="F14" i="9"/>
  <c r="L202" i="8"/>
  <c r="I202" i="8"/>
  <c r="E202" i="8"/>
  <c r="F202" i="8"/>
  <c r="N202" i="8"/>
  <c r="O202" i="8"/>
  <c r="M202" i="8"/>
  <c r="K202" i="8"/>
  <c r="H202" i="8"/>
  <c r="G202" i="8"/>
  <c r="P202" i="8"/>
  <c r="J202" i="8"/>
  <c r="J303" i="8"/>
  <c r="K303" i="8"/>
  <c r="L303" i="8"/>
  <c r="H303" i="8"/>
  <c r="P303" i="8"/>
  <c r="M303" i="8"/>
  <c r="O303" i="8"/>
  <c r="I303" i="8"/>
  <c r="F303" i="8"/>
  <c r="E303" i="8"/>
  <c r="N303" i="8"/>
  <c r="G303" i="8"/>
  <c r="H200" i="8"/>
  <c r="I200" i="8"/>
  <c r="J200" i="8"/>
  <c r="F200" i="8"/>
  <c r="N200" i="8"/>
  <c r="E200" i="8"/>
  <c r="M200" i="8"/>
  <c r="K200" i="8"/>
  <c r="P200" i="8"/>
  <c r="G200" i="8"/>
  <c r="L200" i="8"/>
  <c r="O200" i="8"/>
  <c r="L238" i="8"/>
  <c r="I238" i="8"/>
  <c r="O238" i="8"/>
  <c r="F238" i="8"/>
  <c r="N238" i="8"/>
  <c r="J238" i="8"/>
  <c r="M238" i="8"/>
  <c r="K238" i="8"/>
  <c r="H238" i="8"/>
  <c r="G238" i="8"/>
  <c r="P238" i="8"/>
  <c r="E238" i="8"/>
  <c r="H216" i="8"/>
  <c r="I216" i="8"/>
  <c r="E216" i="8"/>
  <c r="F216" i="8"/>
  <c r="G216" i="8"/>
  <c r="J216" i="8"/>
  <c r="M216" i="8"/>
  <c r="O216" i="8"/>
  <c r="P216" i="8"/>
  <c r="K216" i="8"/>
  <c r="L216" i="8"/>
  <c r="N216" i="8"/>
  <c r="H405" i="9"/>
  <c r="O405" i="9"/>
  <c r="K405" i="9"/>
  <c r="N405" i="9"/>
  <c r="J405" i="9"/>
  <c r="F405" i="9"/>
  <c r="M405" i="9"/>
  <c r="I405" i="9"/>
  <c r="E405" i="9"/>
  <c r="G405" i="9"/>
  <c r="P405" i="9"/>
  <c r="L405" i="9"/>
  <c r="I148" i="9"/>
  <c r="E148" i="9"/>
  <c r="P148" i="9"/>
  <c r="H148" i="9"/>
  <c r="O148" i="9"/>
  <c r="K148" i="9"/>
  <c r="N148" i="9"/>
  <c r="J148" i="9"/>
  <c r="F148" i="9"/>
  <c r="M148" i="9"/>
  <c r="G148" i="9"/>
  <c r="L148" i="9"/>
  <c r="E135" i="9"/>
  <c r="P135" i="9"/>
  <c r="N135" i="9"/>
  <c r="O135" i="9"/>
  <c r="K135" i="9"/>
  <c r="M135" i="9"/>
  <c r="J135" i="9"/>
  <c r="F135" i="9"/>
  <c r="L135" i="9"/>
  <c r="I135" i="9"/>
  <c r="H135" i="9"/>
  <c r="G135" i="9"/>
  <c r="L101" i="9"/>
  <c r="H101" i="9"/>
  <c r="J101" i="9"/>
  <c r="G101" i="9"/>
  <c r="N101" i="9"/>
  <c r="I101" i="9"/>
  <c r="K101" i="9"/>
  <c r="M101" i="9"/>
  <c r="P101" i="9"/>
  <c r="E101" i="9"/>
  <c r="O101" i="9"/>
  <c r="F101" i="9"/>
  <c r="P303" i="9"/>
  <c r="I303" i="9"/>
  <c r="H303" i="9"/>
  <c r="J303" i="9"/>
  <c r="L303" i="9"/>
  <c r="N303" i="9"/>
  <c r="M303" i="9"/>
  <c r="E303" i="9"/>
  <c r="O303" i="9"/>
  <c r="F303" i="9"/>
  <c r="G303" i="9"/>
  <c r="K303" i="9"/>
  <c r="E176" i="9"/>
  <c r="P176" i="9"/>
  <c r="M176" i="9"/>
  <c r="O176" i="9"/>
  <c r="K176" i="9"/>
  <c r="L176" i="9"/>
  <c r="J176" i="9"/>
  <c r="F176" i="9"/>
  <c r="G176" i="9"/>
  <c r="H176" i="9"/>
  <c r="N176" i="9"/>
  <c r="I176" i="9"/>
  <c r="L361" i="9"/>
  <c r="P361" i="9"/>
  <c r="M361" i="9"/>
  <c r="E361" i="9"/>
  <c r="I361" i="9"/>
  <c r="N361" i="9"/>
  <c r="F361" i="9"/>
  <c r="J361" i="9"/>
  <c r="H361" i="9"/>
  <c r="G361" i="9"/>
  <c r="K361" i="9"/>
  <c r="O361" i="9"/>
  <c r="P107" i="9"/>
  <c r="O107" i="9"/>
  <c r="H107" i="9"/>
  <c r="K107" i="9"/>
  <c r="L107" i="9"/>
  <c r="N107" i="9"/>
  <c r="F107" i="9"/>
  <c r="G107" i="9"/>
  <c r="M107" i="9"/>
  <c r="E107" i="9"/>
  <c r="J107" i="9"/>
  <c r="I107" i="9"/>
  <c r="I293" i="9"/>
  <c r="E293" i="9"/>
  <c r="P293" i="9"/>
  <c r="H293" i="9"/>
  <c r="O293" i="9"/>
  <c r="K293" i="9"/>
  <c r="N293" i="9"/>
  <c r="J293" i="9"/>
  <c r="F293" i="9"/>
  <c r="L293" i="9"/>
  <c r="G293" i="9"/>
  <c r="M293" i="9"/>
  <c r="P163" i="9"/>
  <c r="M163" i="9"/>
  <c r="I163" i="9"/>
  <c r="K163" i="9"/>
  <c r="L163" i="9"/>
  <c r="H163" i="9"/>
  <c r="F163" i="9"/>
  <c r="G163" i="9"/>
  <c r="N163" i="9"/>
  <c r="E163" i="9"/>
  <c r="O163" i="9"/>
  <c r="J163" i="9"/>
  <c r="O225" i="9"/>
  <c r="G225" i="9"/>
  <c r="F225" i="9"/>
  <c r="P225" i="9"/>
  <c r="K225" i="9"/>
  <c r="J225" i="9"/>
  <c r="M225" i="9"/>
  <c r="H225" i="9"/>
  <c r="I225" i="9"/>
  <c r="N225" i="9"/>
  <c r="E225" i="9"/>
  <c r="L225" i="9"/>
  <c r="K62" i="8"/>
  <c r="I62" i="8"/>
  <c r="J62" i="8"/>
  <c r="F62" i="8"/>
  <c r="N62" i="8"/>
  <c r="H62" i="8"/>
  <c r="M62" i="8"/>
  <c r="O62" i="8"/>
  <c r="P62" i="8"/>
  <c r="G62" i="8"/>
  <c r="L62" i="8"/>
  <c r="E62" i="8"/>
  <c r="N345" i="9"/>
  <c r="J345" i="9"/>
  <c r="F345" i="9"/>
  <c r="M345" i="9"/>
  <c r="G345" i="9"/>
  <c r="L345" i="9"/>
  <c r="I345" i="9"/>
  <c r="E345" i="9"/>
  <c r="P345" i="9"/>
  <c r="H345" i="9"/>
  <c r="O345" i="9"/>
  <c r="K345" i="9"/>
  <c r="M95" i="9"/>
  <c r="I95" i="9"/>
  <c r="E95" i="9"/>
  <c r="G95" i="9"/>
  <c r="P95" i="9"/>
  <c r="L95" i="9"/>
  <c r="H95" i="9"/>
  <c r="O95" i="9"/>
  <c r="K95" i="9"/>
  <c r="N95" i="9"/>
  <c r="J95" i="9"/>
  <c r="F95" i="9"/>
  <c r="F276" i="9"/>
  <c r="G276" i="9"/>
  <c r="N276" i="9"/>
  <c r="E276" i="9"/>
  <c r="O276" i="9"/>
  <c r="J276" i="9"/>
  <c r="P276" i="9"/>
  <c r="M276" i="9"/>
  <c r="I276" i="9"/>
  <c r="K276" i="9"/>
  <c r="L276" i="9"/>
  <c r="H276" i="9"/>
  <c r="G150" i="9"/>
  <c r="K150" i="9"/>
  <c r="P150" i="9"/>
  <c r="I150" i="9"/>
  <c r="E150" i="9"/>
  <c r="F150" i="9"/>
  <c r="M150" i="9"/>
  <c r="H150" i="9"/>
  <c r="O150" i="9"/>
  <c r="L150" i="9"/>
  <c r="N150" i="9"/>
  <c r="J150" i="9"/>
  <c r="H339" i="9"/>
  <c r="E339" i="9"/>
  <c r="K339" i="9"/>
  <c r="N339" i="9"/>
  <c r="O339" i="9"/>
  <c r="M339" i="9"/>
  <c r="J339" i="9"/>
  <c r="G339" i="9"/>
  <c r="L339" i="9"/>
  <c r="I339" i="9"/>
  <c r="F339" i="9"/>
  <c r="P339" i="9"/>
  <c r="M206" i="9"/>
  <c r="J206" i="9"/>
  <c r="H206" i="9"/>
  <c r="F206" i="9"/>
  <c r="K206" i="9"/>
  <c r="I206" i="9"/>
  <c r="O206" i="9"/>
  <c r="G206" i="9"/>
  <c r="E206" i="9"/>
  <c r="L206" i="9"/>
  <c r="P206" i="9"/>
  <c r="N206" i="9"/>
  <c r="N388" i="9"/>
  <c r="J388" i="9"/>
  <c r="F388" i="9"/>
  <c r="M388" i="9"/>
  <c r="I388" i="9"/>
  <c r="E388" i="9"/>
  <c r="L388" i="9"/>
  <c r="H388" i="9"/>
  <c r="G388" i="9"/>
  <c r="O388" i="9"/>
  <c r="K388" i="9"/>
  <c r="P388" i="9"/>
  <c r="P137" i="9"/>
  <c r="M137" i="9"/>
  <c r="I137" i="9"/>
  <c r="K137" i="9"/>
  <c r="L137" i="9"/>
  <c r="H137" i="9"/>
  <c r="F137" i="9"/>
  <c r="G137" i="9"/>
  <c r="N137" i="9"/>
  <c r="J137" i="9"/>
  <c r="O137" i="9"/>
  <c r="E137" i="9"/>
  <c r="L322" i="9"/>
  <c r="H322" i="9"/>
  <c r="O322" i="9"/>
  <c r="G322" i="9"/>
  <c r="N322" i="9"/>
  <c r="J322" i="9"/>
  <c r="P322" i="9"/>
  <c r="M322" i="9"/>
  <c r="I322" i="9"/>
  <c r="E322" i="9"/>
  <c r="F322" i="9"/>
  <c r="K322" i="9"/>
  <c r="H382" i="9"/>
  <c r="O382" i="9"/>
  <c r="K382" i="9"/>
  <c r="N382" i="9"/>
  <c r="J382" i="9"/>
  <c r="F382" i="9"/>
  <c r="M382" i="9"/>
  <c r="I382" i="9"/>
  <c r="E382" i="9"/>
  <c r="G382" i="9"/>
  <c r="P382" i="9"/>
  <c r="L382" i="9"/>
  <c r="P255" i="9"/>
  <c r="M255" i="9"/>
  <c r="J255" i="9"/>
  <c r="K255" i="9"/>
  <c r="L255" i="9"/>
  <c r="I255" i="9"/>
  <c r="F255" i="9"/>
  <c r="G255" i="9"/>
  <c r="H255" i="9"/>
  <c r="N255" i="9"/>
  <c r="O255" i="9"/>
  <c r="E255" i="9"/>
  <c r="I165" i="9"/>
  <c r="E165" i="9"/>
  <c r="P165" i="9"/>
  <c r="H165" i="9"/>
  <c r="O165" i="9"/>
  <c r="K165" i="9"/>
  <c r="N165" i="9"/>
  <c r="J165" i="9"/>
  <c r="F165" i="9"/>
  <c r="L165" i="9"/>
  <c r="M165" i="9"/>
  <c r="G165" i="9"/>
  <c r="K142" i="8"/>
  <c r="L142" i="8"/>
  <c r="I142" i="8"/>
  <c r="E142" i="8"/>
  <c r="M142" i="8"/>
  <c r="N142" i="8"/>
  <c r="P142" i="8"/>
  <c r="J142" i="8"/>
  <c r="G142" i="8"/>
  <c r="F142" i="8"/>
  <c r="O142" i="8"/>
  <c r="H142" i="8"/>
  <c r="G108" i="8"/>
  <c r="O108" i="8"/>
  <c r="H108" i="8"/>
  <c r="M108" i="8"/>
  <c r="N108" i="8"/>
  <c r="P108" i="8"/>
  <c r="F108" i="8"/>
  <c r="L108" i="8"/>
  <c r="K108" i="8"/>
  <c r="J108" i="8"/>
  <c r="I108" i="8"/>
  <c r="E108" i="8"/>
  <c r="L380" i="9"/>
  <c r="H380" i="9"/>
  <c r="J380" i="9"/>
  <c r="G380" i="9"/>
  <c r="N380" i="9"/>
  <c r="I380" i="9"/>
  <c r="P380" i="9"/>
  <c r="M380" i="9"/>
  <c r="K380" i="9"/>
  <c r="F380" i="9"/>
  <c r="O380" i="9"/>
  <c r="E380" i="9"/>
  <c r="K156" i="8"/>
  <c r="L156" i="8"/>
  <c r="N156" i="8"/>
  <c r="E156" i="8"/>
  <c r="M156" i="8"/>
  <c r="H156" i="8"/>
  <c r="P156" i="8"/>
  <c r="J156" i="8"/>
  <c r="G156" i="8"/>
  <c r="F156" i="8"/>
  <c r="O156" i="8"/>
  <c r="I156" i="8"/>
  <c r="L174" i="8"/>
  <c r="I174" i="8"/>
  <c r="J174" i="8"/>
  <c r="F174" i="8"/>
  <c r="N174" i="8"/>
  <c r="O174" i="8"/>
  <c r="M174" i="8"/>
  <c r="K174" i="8"/>
  <c r="H174" i="8"/>
  <c r="G174" i="8"/>
  <c r="P174" i="8"/>
  <c r="E174" i="8"/>
  <c r="H204" i="8"/>
  <c r="I204" i="8"/>
  <c r="O204" i="8"/>
  <c r="F204" i="8"/>
  <c r="N204" i="8"/>
  <c r="E204" i="8"/>
  <c r="M204" i="8"/>
  <c r="K204" i="8"/>
  <c r="P204" i="8"/>
  <c r="G204" i="8"/>
  <c r="L204" i="8"/>
  <c r="J204" i="8"/>
  <c r="J37" i="8"/>
  <c r="K37" i="8"/>
  <c r="L37" i="8"/>
  <c r="H37" i="8"/>
  <c r="P37" i="8"/>
  <c r="M37" i="8"/>
  <c r="O37" i="8"/>
  <c r="I37" i="8"/>
  <c r="F37" i="8"/>
  <c r="E37" i="8"/>
  <c r="N37" i="8"/>
  <c r="G37" i="8"/>
  <c r="I355" i="8"/>
  <c r="L355" i="8"/>
  <c r="G355" i="8"/>
  <c r="F355" i="8"/>
  <c r="N355" i="8"/>
  <c r="H355" i="8"/>
  <c r="P355" i="8"/>
  <c r="M355" i="8"/>
  <c r="O355" i="8"/>
  <c r="E355" i="8"/>
  <c r="K355" i="8"/>
  <c r="J355" i="8"/>
  <c r="J43" i="8"/>
  <c r="K43" i="8"/>
  <c r="G43" i="8"/>
  <c r="H43" i="8"/>
  <c r="P43" i="8"/>
  <c r="M43" i="8"/>
  <c r="O43" i="8"/>
  <c r="I43" i="8"/>
  <c r="F43" i="8"/>
  <c r="E43" i="8"/>
  <c r="N43" i="8"/>
  <c r="L43" i="8"/>
  <c r="I371" i="8"/>
  <c r="L371" i="8"/>
  <c r="H371" i="8"/>
  <c r="F371" i="8"/>
  <c r="N371" i="8"/>
  <c r="G371" i="8"/>
  <c r="P371" i="8"/>
  <c r="M371" i="8"/>
  <c r="O371" i="8"/>
  <c r="E371" i="8"/>
  <c r="K371" i="8"/>
  <c r="J371" i="8"/>
  <c r="K91" i="8"/>
  <c r="L91" i="8"/>
  <c r="N91" i="8"/>
  <c r="E91" i="8"/>
  <c r="M91" i="8"/>
  <c r="H91" i="8"/>
  <c r="P91" i="8"/>
  <c r="J91" i="8"/>
  <c r="G91" i="8"/>
  <c r="F91" i="8"/>
  <c r="O91" i="8"/>
  <c r="I91" i="8"/>
  <c r="J274" i="8"/>
  <c r="K274" i="8"/>
  <c r="G274" i="8"/>
  <c r="H274" i="8"/>
  <c r="P274" i="8"/>
  <c r="L274" i="8"/>
  <c r="O274" i="8"/>
  <c r="I274" i="8"/>
  <c r="F274" i="8"/>
  <c r="E274" i="8"/>
  <c r="N274" i="8"/>
  <c r="M274" i="8"/>
  <c r="J345" i="8"/>
  <c r="I345" i="8"/>
  <c r="P345" i="8"/>
  <c r="G345" i="8"/>
  <c r="N345" i="8"/>
  <c r="F345" i="8"/>
  <c r="O345" i="8"/>
  <c r="M345" i="8"/>
  <c r="L345" i="8"/>
  <c r="E345" i="8"/>
  <c r="H345" i="8"/>
  <c r="K345" i="8"/>
  <c r="F34" i="8"/>
  <c r="K34" i="8"/>
  <c r="E34" i="8"/>
  <c r="H34" i="8"/>
  <c r="P34" i="8"/>
  <c r="G34" i="8"/>
  <c r="O34" i="8"/>
  <c r="J34" i="8"/>
  <c r="M34" i="8"/>
  <c r="I34" i="8"/>
  <c r="N34" i="8"/>
  <c r="L34" i="8"/>
  <c r="F359" i="8"/>
  <c r="N359" i="8"/>
  <c r="J359" i="8"/>
  <c r="P359" i="8"/>
  <c r="M359" i="8"/>
  <c r="O359" i="8"/>
  <c r="E359" i="8"/>
  <c r="K359" i="8"/>
  <c r="G359" i="8"/>
  <c r="I359" i="8"/>
  <c r="L359" i="8"/>
  <c r="H359" i="8"/>
  <c r="K125" i="8"/>
  <c r="L125" i="8"/>
  <c r="H125" i="8"/>
  <c r="E125" i="8"/>
  <c r="M125" i="8"/>
  <c r="N125" i="8"/>
  <c r="P125" i="8"/>
  <c r="J125" i="8"/>
  <c r="G125" i="8"/>
  <c r="F125" i="8"/>
  <c r="O125" i="8"/>
  <c r="I125" i="8"/>
  <c r="F30" i="8"/>
  <c r="K30" i="8"/>
  <c r="L30" i="8"/>
  <c r="H30" i="8"/>
  <c r="P30" i="8"/>
  <c r="E30" i="8"/>
  <c r="O30" i="8"/>
  <c r="J30" i="8"/>
  <c r="M30" i="8"/>
  <c r="I30" i="8"/>
  <c r="N30" i="8"/>
  <c r="G30" i="8"/>
  <c r="J299" i="8"/>
  <c r="K299" i="8"/>
  <c r="G299" i="8"/>
  <c r="H299" i="8"/>
  <c r="P299" i="8"/>
  <c r="M299" i="8"/>
  <c r="O299" i="8"/>
  <c r="I299" i="8"/>
  <c r="F299" i="8"/>
  <c r="E299" i="8"/>
  <c r="N299" i="8"/>
  <c r="L299" i="8"/>
  <c r="O384" i="9"/>
  <c r="P384" i="9"/>
  <c r="H384" i="9"/>
  <c r="J384" i="9"/>
  <c r="K384" i="9"/>
  <c r="L384" i="9"/>
  <c r="I384" i="9"/>
  <c r="F384" i="9"/>
  <c r="G384" i="9"/>
  <c r="N384" i="9"/>
  <c r="E384" i="9"/>
  <c r="M384" i="9"/>
  <c r="F257" i="9"/>
  <c r="P257" i="9"/>
  <c r="M257" i="9"/>
  <c r="E257" i="9"/>
  <c r="K257" i="9"/>
  <c r="L257" i="9"/>
  <c r="O257" i="9"/>
  <c r="H257" i="9"/>
  <c r="G257" i="9"/>
  <c r="I257" i="9"/>
  <c r="N257" i="9"/>
  <c r="J257" i="9"/>
  <c r="E134" i="9"/>
  <c r="K134" i="9"/>
  <c r="L134" i="9"/>
  <c r="O134" i="9"/>
  <c r="F134" i="9"/>
  <c r="G134" i="9"/>
  <c r="J134" i="9"/>
  <c r="H134" i="9"/>
  <c r="I134" i="9"/>
  <c r="P134" i="9"/>
  <c r="M134" i="9"/>
  <c r="N134" i="9"/>
  <c r="P378" i="9"/>
  <c r="J378" i="9"/>
  <c r="H378" i="9"/>
  <c r="K378" i="9"/>
  <c r="L378" i="9"/>
  <c r="N378" i="9"/>
  <c r="F378" i="9"/>
  <c r="G378" i="9"/>
  <c r="M378" i="9"/>
  <c r="E378" i="9"/>
  <c r="O378" i="9"/>
  <c r="I378" i="9"/>
  <c r="L117" i="9"/>
  <c r="H117" i="9"/>
  <c r="O117" i="9"/>
  <c r="G117" i="9"/>
  <c r="N117" i="9"/>
  <c r="J117" i="9"/>
  <c r="P117" i="9"/>
  <c r="M117" i="9"/>
  <c r="I117" i="9"/>
  <c r="E117" i="9"/>
  <c r="F117" i="9"/>
  <c r="K117" i="9"/>
  <c r="I151" i="9"/>
  <c r="G151" i="9"/>
  <c r="P151" i="9"/>
  <c r="H151" i="9"/>
  <c r="E151" i="9"/>
  <c r="K151" i="9"/>
  <c r="N151" i="9"/>
  <c r="O151" i="9"/>
  <c r="F151" i="9"/>
  <c r="M151" i="9"/>
  <c r="J151" i="9"/>
  <c r="L151" i="9"/>
  <c r="K404" i="9"/>
  <c r="M404" i="9"/>
  <c r="I404" i="9"/>
  <c r="E404" i="9"/>
  <c r="F404" i="9"/>
  <c r="P404" i="9"/>
  <c r="L404" i="9"/>
  <c r="H404" i="9"/>
  <c r="O404" i="9"/>
  <c r="G404" i="9"/>
  <c r="N404" i="9"/>
  <c r="J404" i="9"/>
  <c r="N285" i="9"/>
  <c r="J285" i="9"/>
  <c r="M285" i="9"/>
  <c r="L285" i="9"/>
  <c r="P285" i="9"/>
  <c r="G285" i="9"/>
  <c r="I285" i="9"/>
  <c r="E285" i="9"/>
  <c r="K285" i="9"/>
  <c r="H285" i="9"/>
  <c r="O285" i="9"/>
  <c r="F285" i="9"/>
  <c r="F162" i="9"/>
  <c r="E162" i="9"/>
  <c r="N162" i="9"/>
  <c r="M162" i="9"/>
  <c r="J162" i="9"/>
  <c r="O162" i="9"/>
  <c r="P162" i="9"/>
  <c r="L162" i="9"/>
  <c r="I162" i="9"/>
  <c r="K162" i="9"/>
  <c r="G162" i="9"/>
  <c r="H162" i="9"/>
  <c r="J347" i="9"/>
  <c r="F347" i="9"/>
  <c r="G347" i="9"/>
  <c r="H347" i="9"/>
  <c r="I347" i="9"/>
  <c r="N347" i="9"/>
  <c r="E347" i="9"/>
  <c r="P347" i="9"/>
  <c r="M347" i="9"/>
  <c r="O347" i="9"/>
  <c r="K347" i="9"/>
  <c r="L347" i="9"/>
  <c r="I89" i="9"/>
  <c r="F89" i="9"/>
  <c r="G89" i="9"/>
  <c r="N89" i="9"/>
  <c r="E89" i="9"/>
  <c r="M89" i="9"/>
  <c r="O89" i="9"/>
  <c r="P89" i="9"/>
  <c r="H89" i="9"/>
  <c r="J89" i="9"/>
  <c r="K89" i="9"/>
  <c r="L89" i="9"/>
  <c r="J279" i="9"/>
  <c r="F279" i="9"/>
  <c r="G279" i="9"/>
  <c r="I279" i="9"/>
  <c r="N279" i="9"/>
  <c r="H279" i="9"/>
  <c r="E279" i="9"/>
  <c r="P279" i="9"/>
  <c r="M279" i="9"/>
  <c r="O279" i="9"/>
  <c r="K279" i="9"/>
  <c r="L279" i="9"/>
  <c r="G145" i="9"/>
  <c r="H145" i="9"/>
  <c r="O145" i="9"/>
  <c r="P145" i="9"/>
  <c r="N145" i="9"/>
  <c r="J145" i="9"/>
  <c r="M145" i="9"/>
  <c r="F145" i="9"/>
  <c r="K145" i="9"/>
  <c r="L145" i="9"/>
  <c r="I145" i="9"/>
  <c r="E145" i="9"/>
  <c r="N302" i="9"/>
  <c r="M302" i="9"/>
  <c r="K302" i="9"/>
  <c r="E302" i="9"/>
  <c r="L302" i="9"/>
  <c r="F302" i="9"/>
  <c r="I302" i="9"/>
  <c r="O302" i="9"/>
  <c r="G302" i="9"/>
  <c r="H302" i="9"/>
  <c r="J302" i="9"/>
  <c r="P302" i="9"/>
  <c r="H9" i="9"/>
  <c r="E9" i="9"/>
  <c r="P9" i="9"/>
  <c r="M9" i="9"/>
  <c r="J9" i="9"/>
  <c r="G9" i="9"/>
  <c r="F9" i="9"/>
  <c r="O9" i="9"/>
  <c r="L9" i="9"/>
  <c r="I9" i="9"/>
  <c r="N9" i="9"/>
  <c r="K9" i="9"/>
  <c r="O205" i="9"/>
  <c r="F205" i="9"/>
  <c r="G205" i="9"/>
  <c r="H205" i="9"/>
  <c r="P205" i="9"/>
  <c r="I205" i="9"/>
  <c r="M205" i="9"/>
  <c r="E205" i="9"/>
  <c r="N205" i="9"/>
  <c r="L205" i="9"/>
  <c r="J205" i="9"/>
  <c r="K205" i="9"/>
  <c r="O390" i="9"/>
  <c r="N390" i="9"/>
  <c r="E390" i="9"/>
  <c r="J390" i="9"/>
  <c r="L390" i="9"/>
  <c r="G390" i="9"/>
  <c r="I390" i="9"/>
  <c r="K390" i="9"/>
  <c r="P390" i="9"/>
  <c r="H390" i="9"/>
  <c r="F390" i="9"/>
  <c r="M390" i="9"/>
  <c r="E132" i="9"/>
  <c r="N132" i="9"/>
  <c r="M132" i="9"/>
  <c r="O132" i="9"/>
  <c r="P132" i="9"/>
  <c r="L132" i="9"/>
  <c r="J132" i="9"/>
  <c r="K132" i="9"/>
  <c r="G132" i="9"/>
  <c r="H132" i="9"/>
  <c r="F132" i="9"/>
  <c r="I132" i="9"/>
  <c r="I188" i="9"/>
  <c r="O188" i="9"/>
  <c r="P188" i="9"/>
  <c r="H188" i="9"/>
  <c r="J188" i="9"/>
  <c r="K188" i="9"/>
  <c r="N188" i="9"/>
  <c r="M188" i="9"/>
  <c r="F188" i="9"/>
  <c r="E188" i="9"/>
  <c r="G188" i="9"/>
  <c r="L188" i="9"/>
  <c r="J334" i="9"/>
  <c r="L334" i="9"/>
  <c r="P334" i="9"/>
  <c r="I334" i="9"/>
  <c r="F334" i="9"/>
  <c r="K334" i="9"/>
  <c r="H334" i="9"/>
  <c r="E334" i="9"/>
  <c r="M334" i="9"/>
  <c r="N334" i="9"/>
  <c r="O334" i="9"/>
  <c r="G334" i="9"/>
  <c r="I355" i="9"/>
  <c r="E355" i="9"/>
  <c r="P355" i="9"/>
  <c r="H355" i="9"/>
  <c r="O355" i="9"/>
  <c r="K355" i="9"/>
  <c r="N355" i="9"/>
  <c r="J355" i="9"/>
  <c r="F355" i="9"/>
  <c r="L355" i="9"/>
  <c r="G355" i="9"/>
  <c r="M355" i="9"/>
  <c r="O304" i="9"/>
  <c r="M178" i="9"/>
  <c r="O178" i="9"/>
  <c r="F239" i="9"/>
  <c r="H239" i="9"/>
  <c r="M239" i="9"/>
  <c r="E239" i="9"/>
  <c r="P239" i="9"/>
  <c r="L239" i="9"/>
  <c r="O239" i="9"/>
  <c r="K239" i="9"/>
  <c r="G239" i="9"/>
  <c r="I239" i="9"/>
  <c r="N239" i="9"/>
  <c r="J239" i="9"/>
  <c r="P129" i="9"/>
  <c r="L129" i="9"/>
  <c r="H129" i="9"/>
  <c r="K129" i="9"/>
  <c r="G129" i="9"/>
  <c r="N129" i="9"/>
  <c r="F129" i="9"/>
  <c r="M129" i="9"/>
  <c r="I129" i="9"/>
  <c r="E129" i="9"/>
  <c r="J129" i="9"/>
  <c r="O129" i="9"/>
  <c r="F370" i="8"/>
  <c r="N370" i="8"/>
  <c r="J370" i="8"/>
  <c r="P370" i="8"/>
  <c r="K370" i="8"/>
  <c r="M370" i="8"/>
  <c r="I370" i="8"/>
  <c r="O370" i="8"/>
  <c r="E370" i="8"/>
  <c r="G370" i="8"/>
  <c r="L370" i="8"/>
  <c r="H370" i="8"/>
  <c r="G118" i="8"/>
  <c r="O118" i="8"/>
  <c r="E118" i="8"/>
  <c r="M118" i="8"/>
  <c r="N118" i="8"/>
  <c r="P118" i="8"/>
  <c r="F118" i="8"/>
  <c r="L118" i="8"/>
  <c r="H118" i="8"/>
  <c r="J118" i="8"/>
  <c r="I118" i="8"/>
  <c r="K118" i="8"/>
  <c r="H386" i="8"/>
  <c r="P386" i="8"/>
  <c r="M386" i="8"/>
  <c r="O386" i="8"/>
  <c r="I386" i="8"/>
  <c r="F386" i="8"/>
  <c r="E386" i="8"/>
  <c r="N386" i="8"/>
  <c r="L386" i="8"/>
  <c r="J386" i="8"/>
  <c r="K386" i="8"/>
  <c r="G386" i="8"/>
  <c r="I166" i="8"/>
  <c r="E166" i="8"/>
  <c r="N166" i="8"/>
  <c r="P166" i="8"/>
  <c r="O166" i="8"/>
  <c r="K166" i="8"/>
  <c r="J166" i="8"/>
  <c r="M166" i="8"/>
  <c r="F166" i="8"/>
  <c r="G166" i="8"/>
  <c r="L166" i="8"/>
  <c r="H166" i="8"/>
  <c r="H376" i="8"/>
  <c r="P376" i="8"/>
  <c r="G376" i="8"/>
  <c r="O376" i="8"/>
  <c r="I376" i="8"/>
  <c r="F376" i="8"/>
  <c r="E376" i="8"/>
  <c r="N376" i="8"/>
  <c r="M376" i="8"/>
  <c r="J376" i="8"/>
  <c r="K376" i="8"/>
  <c r="L376" i="8"/>
  <c r="H33" i="8"/>
  <c r="P33" i="8"/>
  <c r="F33" i="8"/>
  <c r="O33" i="8"/>
  <c r="M33" i="8"/>
  <c r="N33" i="8"/>
  <c r="E33" i="8"/>
  <c r="J33" i="8"/>
  <c r="G33" i="8"/>
  <c r="I33" i="8"/>
  <c r="K33" i="8"/>
  <c r="L33" i="8"/>
  <c r="L349" i="8"/>
  <c r="G349" i="8"/>
  <c r="F349" i="8"/>
  <c r="O349" i="8"/>
  <c r="H349" i="8"/>
  <c r="M349" i="8"/>
  <c r="E349" i="8"/>
  <c r="I349" i="8"/>
  <c r="K349" i="8"/>
  <c r="J349" i="8"/>
  <c r="N349" i="8"/>
  <c r="P349" i="8"/>
  <c r="J392" i="8"/>
  <c r="K392" i="8"/>
  <c r="G392" i="8"/>
  <c r="H392" i="8"/>
  <c r="P392" i="8"/>
  <c r="L392" i="8"/>
  <c r="O392" i="8"/>
  <c r="I392" i="8"/>
  <c r="F392" i="8"/>
  <c r="E392" i="8"/>
  <c r="N392" i="8"/>
  <c r="M392" i="8"/>
  <c r="I31" i="8"/>
  <c r="K31" i="8"/>
  <c r="F31" i="8"/>
  <c r="H31" i="8"/>
  <c r="P31" i="8"/>
  <c r="L31" i="8"/>
  <c r="O31" i="8"/>
  <c r="M31" i="8"/>
  <c r="N31" i="8"/>
  <c r="E31" i="8"/>
  <c r="J31" i="8"/>
  <c r="G31" i="8"/>
  <c r="L381" i="8"/>
  <c r="G381" i="8"/>
  <c r="F381" i="8"/>
  <c r="O381" i="8"/>
  <c r="H381" i="8"/>
  <c r="M381" i="8"/>
  <c r="E381" i="8"/>
  <c r="I381" i="8"/>
  <c r="K381" i="8"/>
  <c r="J381" i="8"/>
  <c r="N381" i="8"/>
  <c r="P381" i="8"/>
  <c r="L9" i="8"/>
  <c r="I9" i="8"/>
  <c r="J9" i="8"/>
  <c r="F9" i="8"/>
  <c r="N9" i="8"/>
  <c r="E9" i="8"/>
  <c r="M9" i="8"/>
  <c r="K9" i="8"/>
  <c r="H9" i="8"/>
  <c r="G9" i="8"/>
  <c r="P9" i="8"/>
  <c r="O9" i="8"/>
  <c r="G293" i="8"/>
  <c r="N293" i="8"/>
  <c r="F293" i="8"/>
  <c r="O293" i="8"/>
  <c r="M293" i="8"/>
  <c r="L293" i="8"/>
  <c r="E293" i="8"/>
  <c r="H293" i="8"/>
  <c r="K293" i="8"/>
  <c r="J293" i="8"/>
  <c r="I293" i="8"/>
  <c r="P293" i="8"/>
  <c r="E300" i="8"/>
  <c r="N300" i="8"/>
  <c r="L300" i="8"/>
  <c r="J300" i="8"/>
  <c r="K300" i="8"/>
  <c r="M300" i="8"/>
  <c r="H300" i="8"/>
  <c r="P300" i="8"/>
  <c r="G300" i="8"/>
  <c r="O300" i="8"/>
  <c r="I300" i="8"/>
  <c r="F300" i="8"/>
  <c r="E321" i="8"/>
  <c r="I321" i="8"/>
  <c r="K321" i="8"/>
  <c r="J321" i="8"/>
  <c r="N321" i="8"/>
  <c r="P321" i="8"/>
  <c r="L321" i="8"/>
  <c r="G321" i="8"/>
  <c r="F321" i="8"/>
  <c r="O321" i="8"/>
  <c r="H321" i="8"/>
  <c r="M321" i="8"/>
  <c r="G228" i="8"/>
  <c r="P228" i="8"/>
  <c r="E228" i="8"/>
  <c r="L228" i="8"/>
  <c r="I228" i="8"/>
  <c r="J228" i="8"/>
  <c r="F228" i="8"/>
  <c r="N228" i="8"/>
  <c r="O228" i="8"/>
  <c r="M228" i="8"/>
  <c r="K228" i="8"/>
  <c r="H228" i="8"/>
  <c r="E332" i="8"/>
  <c r="N332" i="8"/>
  <c r="L332" i="8"/>
  <c r="J332" i="8"/>
  <c r="K332" i="8"/>
  <c r="M332" i="8"/>
  <c r="H332" i="8"/>
  <c r="P332" i="8"/>
  <c r="G332" i="8"/>
  <c r="O332" i="8"/>
  <c r="I332" i="8"/>
  <c r="F332" i="8"/>
  <c r="F131" i="8"/>
  <c r="O131" i="8"/>
  <c r="I131" i="8"/>
  <c r="K131" i="8"/>
  <c r="L131" i="8"/>
  <c r="N131" i="8"/>
  <c r="E131" i="8"/>
  <c r="M131" i="8"/>
  <c r="H131" i="8"/>
  <c r="P131" i="8"/>
  <c r="J131" i="8"/>
  <c r="G131" i="8"/>
  <c r="H290" i="8"/>
  <c r="P290" i="8"/>
  <c r="M290" i="8"/>
  <c r="O290" i="8"/>
  <c r="I290" i="8"/>
  <c r="F290" i="8"/>
  <c r="E290" i="8"/>
  <c r="N290" i="8"/>
  <c r="L290" i="8"/>
  <c r="J290" i="8"/>
  <c r="K290" i="8"/>
  <c r="G290" i="8"/>
  <c r="H361" i="8"/>
  <c r="K361" i="8"/>
  <c r="O361" i="8"/>
  <c r="P361" i="8"/>
  <c r="G361" i="8"/>
  <c r="J361" i="8"/>
  <c r="E361" i="8"/>
  <c r="F361" i="8"/>
  <c r="L361" i="8"/>
  <c r="I361" i="8"/>
  <c r="M361" i="8"/>
  <c r="N361" i="8"/>
  <c r="J330" i="8"/>
  <c r="K330" i="8"/>
  <c r="M330" i="8"/>
  <c r="H330" i="8"/>
  <c r="P330" i="8"/>
  <c r="G330" i="8"/>
  <c r="O330" i="8"/>
  <c r="I330" i="8"/>
  <c r="F330" i="8"/>
  <c r="E330" i="8"/>
  <c r="N330" i="8"/>
  <c r="L330" i="8"/>
  <c r="E79" i="8"/>
  <c r="M79" i="8"/>
  <c r="I79" i="8"/>
  <c r="P79" i="8"/>
  <c r="J79" i="8"/>
  <c r="G79" i="8"/>
  <c r="F79" i="8"/>
  <c r="O79" i="8"/>
  <c r="H79" i="8"/>
  <c r="K79" i="8"/>
  <c r="L79" i="8"/>
  <c r="N79" i="8"/>
  <c r="H306" i="8"/>
  <c r="P306" i="8"/>
  <c r="L306" i="8"/>
  <c r="O306" i="8"/>
  <c r="I306" i="8"/>
  <c r="F306" i="8"/>
  <c r="E306" i="8"/>
  <c r="N306" i="8"/>
  <c r="M306" i="8"/>
  <c r="J306" i="8"/>
  <c r="K306" i="8"/>
  <c r="G306" i="8"/>
  <c r="G377" i="8"/>
  <c r="N377" i="8"/>
  <c r="F377" i="8"/>
  <c r="O377" i="8"/>
  <c r="M377" i="8"/>
  <c r="L377" i="8"/>
  <c r="E377" i="8"/>
  <c r="H377" i="8"/>
  <c r="K377" i="8"/>
  <c r="J377" i="8"/>
  <c r="I377" i="8"/>
  <c r="P377" i="8"/>
  <c r="F16" i="8"/>
  <c r="N16" i="8"/>
  <c r="J16" i="8"/>
  <c r="M16" i="8"/>
  <c r="K16" i="8"/>
  <c r="H16" i="8"/>
  <c r="G16" i="8"/>
  <c r="P16" i="8"/>
  <c r="E16" i="8"/>
  <c r="L16" i="8"/>
  <c r="I16" i="8"/>
  <c r="O16" i="8"/>
  <c r="H322" i="8"/>
  <c r="P322" i="8"/>
  <c r="M322" i="8"/>
  <c r="O322" i="8"/>
  <c r="I322" i="8"/>
  <c r="F322" i="8"/>
  <c r="E322" i="8"/>
  <c r="N322" i="8"/>
  <c r="L322" i="8"/>
  <c r="J322" i="8"/>
  <c r="K322" i="8"/>
  <c r="G322" i="8"/>
  <c r="G393" i="8"/>
  <c r="N393" i="8"/>
  <c r="F393" i="8"/>
  <c r="O393" i="8"/>
  <c r="M393" i="8"/>
  <c r="L393" i="8"/>
  <c r="E393" i="8"/>
  <c r="H393" i="8"/>
  <c r="K393" i="8"/>
  <c r="J393" i="8"/>
  <c r="I393" i="8"/>
  <c r="P393" i="8"/>
  <c r="F173" i="8"/>
  <c r="N173" i="8"/>
  <c r="O173" i="8"/>
  <c r="M173" i="8"/>
  <c r="K173" i="8"/>
  <c r="H173" i="8"/>
  <c r="G173" i="8"/>
  <c r="P173" i="8"/>
  <c r="J173" i="8"/>
  <c r="L173" i="8"/>
  <c r="I173" i="8"/>
  <c r="E173" i="8"/>
  <c r="J289" i="8"/>
  <c r="N289" i="8"/>
  <c r="P289" i="8"/>
  <c r="L289" i="8"/>
  <c r="G289" i="8"/>
  <c r="F289" i="8"/>
  <c r="O289" i="8"/>
  <c r="H289" i="8"/>
  <c r="M289" i="8"/>
  <c r="E289" i="8"/>
  <c r="I289" i="8"/>
  <c r="K289" i="8"/>
  <c r="P241" i="9"/>
  <c r="M241" i="9"/>
  <c r="J241" i="9"/>
  <c r="K241" i="9"/>
  <c r="L241" i="9"/>
  <c r="I241" i="9"/>
  <c r="E241" i="9"/>
  <c r="G241" i="9"/>
  <c r="H241" i="9"/>
  <c r="N241" i="9"/>
  <c r="O241" i="9"/>
  <c r="F241" i="9"/>
  <c r="E301" i="9"/>
  <c r="P301" i="9"/>
  <c r="M301" i="9"/>
  <c r="O301" i="9"/>
  <c r="K301" i="9"/>
  <c r="L301" i="9"/>
  <c r="J301" i="9"/>
  <c r="F301" i="9"/>
  <c r="G301" i="9"/>
  <c r="N301" i="9"/>
  <c r="H301" i="9"/>
  <c r="I301" i="9"/>
  <c r="M360" i="9"/>
  <c r="F360" i="9"/>
  <c r="E360" i="9"/>
  <c r="L360" i="9"/>
  <c r="I360" i="9"/>
  <c r="O360" i="9"/>
  <c r="G360" i="9"/>
  <c r="H360" i="9"/>
  <c r="J360" i="9"/>
  <c r="P360" i="9"/>
  <c r="N360" i="9"/>
  <c r="K360" i="9"/>
  <c r="I231" i="9"/>
  <c r="M231" i="9"/>
  <c r="E231" i="9"/>
  <c r="O231" i="9"/>
  <c r="N231" i="9"/>
  <c r="H231" i="9"/>
  <c r="F231" i="9"/>
  <c r="K231" i="9"/>
  <c r="G231" i="9"/>
  <c r="P231" i="9"/>
  <c r="L231" i="9"/>
  <c r="J231" i="9"/>
  <c r="H103" i="9"/>
  <c r="O103" i="9"/>
  <c r="K103" i="9"/>
  <c r="N103" i="9"/>
  <c r="J103" i="9"/>
  <c r="F103" i="9"/>
  <c r="M103" i="9"/>
  <c r="I103" i="9"/>
  <c r="E103" i="9"/>
  <c r="L103" i="9"/>
  <c r="P103" i="9"/>
  <c r="G103" i="9"/>
  <c r="H399" i="9"/>
  <c r="O399" i="9"/>
  <c r="K399" i="9"/>
  <c r="N399" i="9"/>
  <c r="J399" i="9"/>
  <c r="F399" i="9"/>
  <c r="M399" i="9"/>
  <c r="I399" i="9"/>
  <c r="E399" i="9"/>
  <c r="L399" i="9"/>
  <c r="P399" i="9"/>
  <c r="G399" i="9"/>
  <c r="J271" i="9"/>
  <c r="P271" i="9"/>
  <c r="L271" i="9"/>
  <c r="E271" i="9"/>
  <c r="F271" i="9"/>
  <c r="N271" i="9"/>
  <c r="K271" i="9"/>
  <c r="M271" i="9"/>
  <c r="H271" i="9"/>
  <c r="I271" i="9"/>
  <c r="G271" i="9"/>
  <c r="O271" i="9"/>
  <c r="N261" i="9"/>
  <c r="J261" i="9"/>
  <c r="F261" i="9"/>
  <c r="M261" i="9"/>
  <c r="I261" i="9"/>
  <c r="E261" i="9"/>
  <c r="L261" i="9"/>
  <c r="H261" i="9"/>
  <c r="O261" i="9"/>
  <c r="G261" i="9"/>
  <c r="P261" i="9"/>
  <c r="K261" i="9"/>
  <c r="M131" i="9"/>
  <c r="I131" i="9"/>
  <c r="E131" i="9"/>
  <c r="L131" i="9"/>
  <c r="H131" i="9"/>
  <c r="O131" i="9"/>
  <c r="G131" i="9"/>
  <c r="N131" i="9"/>
  <c r="J131" i="9"/>
  <c r="P131" i="9"/>
  <c r="K131" i="9"/>
  <c r="F131" i="9"/>
  <c r="O97" i="9"/>
  <c r="P97" i="9"/>
  <c r="M97" i="9"/>
  <c r="J97" i="9"/>
  <c r="K97" i="9"/>
  <c r="L97" i="9"/>
  <c r="I97" i="9"/>
  <c r="F97" i="9"/>
  <c r="G97" i="9"/>
  <c r="N97" i="9"/>
  <c r="E97" i="9"/>
  <c r="H97" i="9"/>
  <c r="E295" i="9"/>
  <c r="N295" i="9"/>
  <c r="M295" i="9"/>
  <c r="O295" i="9"/>
  <c r="P295" i="9"/>
  <c r="L295" i="9"/>
  <c r="J295" i="9"/>
  <c r="K295" i="9"/>
  <c r="G295" i="9"/>
  <c r="I295" i="9"/>
  <c r="F295" i="9"/>
  <c r="H295" i="9"/>
  <c r="H119" i="9"/>
  <c r="O119" i="9"/>
  <c r="K119" i="9"/>
  <c r="N119" i="9"/>
  <c r="J119" i="9"/>
  <c r="F119" i="9"/>
  <c r="M119" i="9"/>
  <c r="I119" i="9"/>
  <c r="E119" i="9"/>
  <c r="G119" i="9"/>
  <c r="P119" i="9"/>
  <c r="L119" i="9"/>
  <c r="M191" i="9"/>
  <c r="G191" i="9"/>
  <c r="O191" i="9"/>
  <c r="L191" i="9"/>
  <c r="J191" i="9"/>
  <c r="F191" i="9"/>
  <c r="P191" i="9"/>
  <c r="I191" i="9"/>
  <c r="E191" i="9"/>
  <c r="N191" i="9"/>
  <c r="H191" i="9"/>
  <c r="K191" i="9"/>
  <c r="N174" i="9"/>
  <c r="J174" i="9"/>
  <c r="F174" i="9"/>
  <c r="L174" i="9"/>
  <c r="G174" i="9"/>
  <c r="M174" i="9"/>
  <c r="I174" i="9"/>
  <c r="E174" i="9"/>
  <c r="P174" i="9"/>
  <c r="H174" i="9"/>
  <c r="O174" i="9"/>
  <c r="K174" i="9"/>
  <c r="L263" i="9"/>
  <c r="H263" i="9"/>
  <c r="O263" i="9"/>
  <c r="G263" i="9"/>
  <c r="K263" i="9"/>
  <c r="P263" i="9"/>
  <c r="N263" i="9"/>
  <c r="J263" i="9"/>
  <c r="F263" i="9"/>
  <c r="M263" i="9"/>
  <c r="I263" i="9"/>
  <c r="E263" i="9"/>
  <c r="M298" i="9"/>
  <c r="H298" i="9"/>
  <c r="F298" i="9"/>
  <c r="L298" i="9"/>
  <c r="N298" i="9"/>
  <c r="E298" i="9"/>
  <c r="G298" i="9"/>
  <c r="P298" i="9"/>
  <c r="O298" i="9"/>
  <c r="I298" i="9"/>
  <c r="K298" i="9"/>
  <c r="J298" i="9"/>
  <c r="O233" i="9"/>
  <c r="K233" i="9"/>
  <c r="L233" i="9"/>
  <c r="M233" i="9"/>
  <c r="I233" i="9"/>
  <c r="G233" i="9"/>
  <c r="H233" i="9"/>
  <c r="E233" i="9"/>
  <c r="N233" i="9"/>
  <c r="P233" i="9"/>
  <c r="J233" i="9"/>
  <c r="F233" i="9"/>
  <c r="O105" i="9"/>
  <c r="P105" i="9"/>
  <c r="N105" i="9"/>
  <c r="J105" i="9"/>
  <c r="K105" i="9"/>
  <c r="L105" i="9"/>
  <c r="I105" i="9"/>
  <c r="F105" i="9"/>
  <c r="G105" i="9"/>
  <c r="H105" i="9"/>
  <c r="E105" i="9"/>
  <c r="M105" i="9"/>
  <c r="E290" i="9"/>
  <c r="P290" i="9"/>
  <c r="N290" i="9"/>
  <c r="O290" i="9"/>
  <c r="K290" i="9"/>
  <c r="M290" i="9"/>
  <c r="J290" i="9"/>
  <c r="F290" i="9"/>
  <c r="L290" i="9"/>
  <c r="H290" i="9"/>
  <c r="I290" i="9"/>
  <c r="G290" i="9"/>
  <c r="L227" i="8"/>
  <c r="I227" i="8"/>
  <c r="E227" i="8"/>
  <c r="F227" i="8"/>
  <c r="N227" i="8"/>
  <c r="J227" i="8"/>
  <c r="M227" i="8"/>
  <c r="K227" i="8"/>
  <c r="H227" i="8"/>
  <c r="G227" i="8"/>
  <c r="P227" i="8"/>
  <c r="O227" i="8"/>
  <c r="L243" i="8"/>
  <c r="I243" i="8"/>
  <c r="E243" i="8"/>
  <c r="F243" i="8"/>
  <c r="N243" i="8"/>
  <c r="O243" i="8"/>
  <c r="M243" i="8"/>
  <c r="K243" i="8"/>
  <c r="H243" i="8"/>
  <c r="G243" i="8"/>
  <c r="P243" i="8"/>
  <c r="J243" i="8"/>
  <c r="J402" i="8"/>
  <c r="K402" i="8"/>
  <c r="G402" i="8"/>
  <c r="H402" i="8"/>
  <c r="P402" i="8"/>
  <c r="L402" i="8"/>
  <c r="O402" i="8"/>
  <c r="I402" i="8"/>
  <c r="F402" i="8"/>
  <c r="E402" i="8"/>
  <c r="N402" i="8"/>
  <c r="M402" i="8"/>
  <c r="E233" i="8"/>
  <c r="P233" i="8"/>
  <c r="H233" i="8"/>
  <c r="M233" i="8"/>
  <c r="O233" i="8"/>
  <c r="J233" i="8"/>
  <c r="G233" i="8"/>
  <c r="F233" i="8"/>
  <c r="I233" i="8"/>
  <c r="L233" i="8"/>
  <c r="K233" i="8"/>
  <c r="N233" i="8"/>
  <c r="G249" i="8"/>
  <c r="F249" i="8"/>
  <c r="I249" i="8"/>
  <c r="L249" i="8"/>
  <c r="K249" i="8"/>
  <c r="N249" i="8"/>
  <c r="E249" i="8"/>
  <c r="P249" i="8"/>
  <c r="H249" i="8"/>
  <c r="M249" i="8"/>
  <c r="O249" i="8"/>
  <c r="J249" i="8"/>
  <c r="E265" i="8"/>
  <c r="N265" i="8"/>
  <c r="P265" i="8"/>
  <c r="G265" i="8"/>
  <c r="M265" i="8"/>
  <c r="J265" i="8"/>
  <c r="O265" i="8"/>
  <c r="I265" i="8"/>
  <c r="L265" i="8"/>
  <c r="F265" i="8"/>
  <c r="H265" i="8"/>
  <c r="K265" i="8"/>
  <c r="L190" i="8"/>
  <c r="I190" i="8"/>
  <c r="O190" i="8"/>
  <c r="F190" i="8"/>
  <c r="N190" i="8"/>
  <c r="J190" i="8"/>
  <c r="M190" i="8"/>
  <c r="K190" i="8"/>
  <c r="H190" i="8"/>
  <c r="G190" i="8"/>
  <c r="P190" i="8"/>
  <c r="E190" i="8"/>
  <c r="L252" i="8"/>
  <c r="I252" i="8"/>
  <c r="E252" i="8"/>
  <c r="F252" i="8"/>
  <c r="N252" i="8"/>
  <c r="O252" i="8"/>
  <c r="M252" i="8"/>
  <c r="K252" i="8"/>
  <c r="H252" i="8"/>
  <c r="G252" i="8"/>
  <c r="P252" i="8"/>
  <c r="J252" i="8"/>
  <c r="H69" i="8"/>
  <c r="I69" i="8"/>
  <c r="J69" i="8"/>
  <c r="F69" i="8"/>
  <c r="N69" i="8"/>
  <c r="G69" i="8"/>
  <c r="M69" i="8"/>
  <c r="L69" i="8"/>
  <c r="O69" i="8"/>
  <c r="K69" i="8"/>
  <c r="P69" i="8"/>
  <c r="E69" i="8"/>
  <c r="K85" i="8"/>
  <c r="L85" i="8"/>
  <c r="H85" i="8"/>
  <c r="E85" i="8"/>
  <c r="M85" i="8"/>
  <c r="I85" i="8"/>
  <c r="P85" i="8"/>
  <c r="J85" i="8"/>
  <c r="G85" i="8"/>
  <c r="F85" i="8"/>
  <c r="O85" i="8"/>
  <c r="N85" i="8"/>
  <c r="J397" i="8"/>
  <c r="N397" i="8"/>
  <c r="P397" i="8"/>
  <c r="G397" i="8"/>
  <c r="L397" i="8"/>
  <c r="F397" i="8"/>
  <c r="O397" i="8"/>
  <c r="H397" i="8"/>
  <c r="M397" i="8"/>
  <c r="E397" i="8"/>
  <c r="I397" i="8"/>
  <c r="K397" i="8"/>
  <c r="J387" i="8"/>
  <c r="K387" i="8"/>
  <c r="L387" i="8"/>
  <c r="H387" i="8"/>
  <c r="P387" i="8"/>
  <c r="M387" i="8"/>
  <c r="O387" i="8"/>
  <c r="I387" i="8"/>
  <c r="F387" i="8"/>
  <c r="E387" i="8"/>
  <c r="N387" i="8"/>
  <c r="G387" i="8"/>
  <c r="K139" i="8"/>
  <c r="L139" i="8"/>
  <c r="N139" i="8"/>
  <c r="E139" i="8"/>
  <c r="M139" i="8"/>
  <c r="H139" i="8"/>
  <c r="P139" i="8"/>
  <c r="J139" i="8"/>
  <c r="G139" i="8"/>
  <c r="F139" i="8"/>
  <c r="O139" i="8"/>
  <c r="I139" i="8"/>
  <c r="K147" i="8"/>
  <c r="L147" i="8"/>
  <c r="N147" i="8"/>
  <c r="E147" i="8"/>
  <c r="M147" i="8"/>
  <c r="H147" i="8"/>
  <c r="P147" i="8"/>
  <c r="J147" i="8"/>
  <c r="G147" i="8"/>
  <c r="F147" i="8"/>
  <c r="O147" i="8"/>
  <c r="I147" i="8"/>
  <c r="K83" i="8"/>
  <c r="L83" i="8"/>
  <c r="I83" i="8"/>
  <c r="E83" i="8"/>
  <c r="M83" i="8"/>
  <c r="N83" i="8"/>
  <c r="P83" i="8"/>
  <c r="J83" i="8"/>
  <c r="G83" i="8"/>
  <c r="F83" i="8"/>
  <c r="O83" i="8"/>
  <c r="H83" i="8"/>
  <c r="O163" i="8"/>
  <c r="L163" i="8"/>
  <c r="J163" i="8"/>
  <c r="F163" i="8"/>
  <c r="G163" i="8"/>
  <c r="N163" i="8"/>
  <c r="P163" i="8"/>
  <c r="M163" i="8"/>
  <c r="E163" i="8"/>
  <c r="K163" i="8"/>
  <c r="I163" i="8"/>
  <c r="H163" i="8"/>
  <c r="L179" i="8"/>
  <c r="I179" i="8"/>
  <c r="O179" i="8"/>
  <c r="F179" i="8"/>
  <c r="N179" i="8"/>
  <c r="E179" i="8"/>
  <c r="M179" i="8"/>
  <c r="K179" i="8"/>
  <c r="H179" i="8"/>
  <c r="G179" i="8"/>
  <c r="P179" i="8"/>
  <c r="J179" i="8"/>
  <c r="J338" i="8"/>
  <c r="K338" i="8"/>
  <c r="G338" i="8"/>
  <c r="H338" i="8"/>
  <c r="P338" i="8"/>
  <c r="L338" i="8"/>
  <c r="O338" i="8"/>
  <c r="I338" i="8"/>
  <c r="F338" i="8"/>
  <c r="E338" i="8"/>
  <c r="N338" i="8"/>
  <c r="M338" i="8"/>
  <c r="J22" i="8"/>
  <c r="M22" i="8"/>
  <c r="G22" i="8"/>
  <c r="N22" i="8"/>
  <c r="O22" i="8"/>
  <c r="L22" i="8"/>
  <c r="I22" i="8"/>
  <c r="K22" i="8"/>
  <c r="F22" i="8"/>
  <c r="H22" i="8"/>
  <c r="P22" i="8"/>
  <c r="E22" i="8"/>
  <c r="I287" i="9"/>
  <c r="E287" i="9"/>
  <c r="K287" i="9"/>
  <c r="H287" i="9"/>
  <c r="O287" i="9"/>
  <c r="F287" i="9"/>
  <c r="N287" i="9"/>
  <c r="J287" i="9"/>
  <c r="M287" i="9"/>
  <c r="L287" i="9"/>
  <c r="P287" i="9"/>
  <c r="G287" i="9"/>
  <c r="M157" i="9"/>
  <c r="F157" i="9"/>
  <c r="E157" i="9"/>
  <c r="L157" i="9"/>
  <c r="I157" i="9"/>
  <c r="O157" i="9"/>
  <c r="G157" i="9"/>
  <c r="H157" i="9"/>
  <c r="J157" i="9"/>
  <c r="P157" i="9"/>
  <c r="N157" i="9"/>
  <c r="K157" i="9"/>
  <c r="K381" i="9"/>
  <c r="M381" i="9"/>
  <c r="P381" i="9"/>
  <c r="F381" i="9"/>
  <c r="O381" i="9"/>
  <c r="E381" i="9"/>
  <c r="L381" i="9"/>
  <c r="H381" i="9"/>
  <c r="J381" i="9"/>
  <c r="G381" i="9"/>
  <c r="N381" i="9"/>
  <c r="I381" i="9"/>
  <c r="F130" i="9"/>
  <c r="G130" i="9"/>
  <c r="E130" i="9"/>
  <c r="O130" i="9"/>
  <c r="I130" i="9"/>
  <c r="J130" i="9"/>
  <c r="P130" i="9"/>
  <c r="M130" i="9"/>
  <c r="H130" i="9"/>
  <c r="K130" i="9"/>
  <c r="L130" i="9"/>
  <c r="N130" i="9"/>
  <c r="J185" i="9"/>
  <c r="K185" i="9"/>
  <c r="G185" i="9"/>
  <c r="I185" i="9"/>
  <c r="F185" i="9"/>
  <c r="H185" i="9"/>
  <c r="E185" i="9"/>
  <c r="N185" i="9"/>
  <c r="M185" i="9"/>
  <c r="O185" i="9"/>
  <c r="P185" i="9"/>
  <c r="L185" i="9"/>
  <c r="F375" i="9"/>
  <c r="M375" i="9"/>
  <c r="E375" i="9"/>
  <c r="G375" i="9"/>
  <c r="P375" i="9"/>
  <c r="L375" i="9"/>
  <c r="H375" i="9"/>
  <c r="O375" i="9"/>
  <c r="K375" i="9"/>
  <c r="N375" i="9"/>
  <c r="J375" i="9"/>
  <c r="I375" i="9"/>
  <c r="E245" i="9"/>
  <c r="G245" i="9"/>
  <c r="H245" i="9"/>
  <c r="N245" i="9"/>
  <c r="O245" i="9"/>
  <c r="F245" i="9"/>
  <c r="P245" i="9"/>
  <c r="M245" i="9"/>
  <c r="J245" i="9"/>
  <c r="K245" i="9"/>
  <c r="L245" i="9"/>
  <c r="I245" i="9"/>
  <c r="I113" i="9"/>
  <c r="F113" i="9"/>
  <c r="G113" i="9"/>
  <c r="N113" i="9"/>
  <c r="E113" i="9"/>
  <c r="M113" i="9"/>
  <c r="O113" i="9"/>
  <c r="P113" i="9"/>
  <c r="H113" i="9"/>
  <c r="J113" i="9"/>
  <c r="K113" i="9"/>
  <c r="L113" i="9"/>
  <c r="E71" i="9"/>
  <c r="P71" i="9"/>
  <c r="O71" i="9"/>
  <c r="J71" i="9"/>
  <c r="N71" i="9"/>
  <c r="I71" i="9"/>
  <c r="K71" i="9"/>
  <c r="H71" i="9"/>
  <c r="M71" i="9"/>
  <c r="F71" i="9"/>
  <c r="G71" i="9"/>
  <c r="L71" i="9"/>
  <c r="F136" i="9"/>
  <c r="G136" i="9"/>
  <c r="N136" i="9"/>
  <c r="J136" i="9"/>
  <c r="O136" i="9"/>
  <c r="E136" i="9"/>
  <c r="P136" i="9"/>
  <c r="M136" i="9"/>
  <c r="I136" i="9"/>
  <c r="K136" i="9"/>
  <c r="L136" i="9"/>
  <c r="H136" i="9"/>
  <c r="F186" i="9"/>
  <c r="G186" i="9"/>
  <c r="N186" i="9"/>
  <c r="O186" i="9"/>
  <c r="J186" i="9"/>
  <c r="E186" i="9"/>
  <c r="P186" i="9"/>
  <c r="M186" i="9"/>
  <c r="I186" i="9"/>
  <c r="K186" i="9"/>
  <c r="L186" i="9"/>
  <c r="H186" i="9"/>
  <c r="I76" i="9"/>
  <c r="K76" i="9"/>
  <c r="P76" i="9"/>
  <c r="H76" i="9"/>
  <c r="F76" i="9"/>
  <c r="M76" i="9"/>
  <c r="O76" i="9"/>
  <c r="N76" i="9"/>
  <c r="E76" i="9"/>
  <c r="J76" i="9"/>
  <c r="L76" i="9"/>
  <c r="G76" i="9"/>
  <c r="E299" i="9"/>
  <c r="P299" i="9"/>
  <c r="M299" i="9"/>
  <c r="O299" i="9"/>
  <c r="K299" i="9"/>
  <c r="L299" i="9"/>
  <c r="J299" i="9"/>
  <c r="F299" i="9"/>
  <c r="G299" i="9"/>
  <c r="I299" i="9"/>
  <c r="N299" i="9"/>
  <c r="H299" i="9"/>
  <c r="E358" i="9"/>
  <c r="P358" i="9"/>
  <c r="M358" i="9"/>
  <c r="O358" i="9"/>
  <c r="K358" i="9"/>
  <c r="L358" i="9"/>
  <c r="J358" i="9"/>
  <c r="F358" i="9"/>
  <c r="G358" i="9"/>
  <c r="H358" i="9"/>
  <c r="N358" i="9"/>
  <c r="I358" i="9"/>
  <c r="O228" i="9"/>
  <c r="F228" i="9"/>
  <c r="I228" i="9"/>
  <c r="L228" i="9"/>
  <c r="E228" i="9"/>
  <c r="N228" i="9"/>
  <c r="M228" i="9"/>
  <c r="J228" i="9"/>
  <c r="H228" i="9"/>
  <c r="P228" i="9"/>
  <c r="G228" i="9"/>
  <c r="K228" i="9"/>
  <c r="P289" i="9"/>
  <c r="M289" i="9"/>
  <c r="I289" i="9"/>
  <c r="K289" i="9"/>
  <c r="L289" i="9"/>
  <c r="H289" i="9"/>
  <c r="F289" i="9"/>
  <c r="G289" i="9"/>
  <c r="N289" i="9"/>
  <c r="O289" i="9"/>
  <c r="J289" i="9"/>
  <c r="E289" i="9"/>
  <c r="M156" i="9"/>
  <c r="F156" i="9"/>
  <c r="K156" i="9"/>
  <c r="L156" i="9"/>
  <c r="I156" i="9"/>
  <c r="E156" i="9"/>
  <c r="G156" i="9"/>
  <c r="H156" i="9"/>
  <c r="O156" i="9"/>
  <c r="P156" i="9"/>
  <c r="N156" i="9"/>
  <c r="J156" i="9"/>
  <c r="I280" i="9"/>
  <c r="G280" i="9"/>
  <c r="P280" i="9"/>
  <c r="H280" i="9"/>
  <c r="E280" i="9"/>
  <c r="K280" i="9"/>
  <c r="N280" i="9"/>
  <c r="O280" i="9"/>
  <c r="F280" i="9"/>
  <c r="L280" i="9"/>
  <c r="J280" i="9"/>
  <c r="M280" i="9"/>
  <c r="F158" i="8"/>
  <c r="O158" i="8"/>
  <c r="H158" i="8"/>
  <c r="K158" i="8"/>
  <c r="L158" i="8"/>
  <c r="I158" i="8"/>
  <c r="E158" i="8"/>
  <c r="M158" i="8"/>
  <c r="N158" i="8"/>
  <c r="P158" i="8"/>
  <c r="J158" i="8"/>
  <c r="G158" i="8"/>
  <c r="E342" i="9"/>
  <c r="F342" i="9"/>
  <c r="O342" i="9"/>
  <c r="G342" i="9"/>
  <c r="N342" i="9"/>
  <c r="I342" i="9"/>
  <c r="P342" i="9"/>
  <c r="M342" i="9"/>
  <c r="J342" i="9"/>
  <c r="K342" i="9"/>
  <c r="L342" i="9"/>
  <c r="H342" i="9"/>
  <c r="I400" i="9"/>
  <c r="F400" i="9"/>
  <c r="H400" i="9"/>
  <c r="N400" i="9"/>
  <c r="E400" i="9"/>
  <c r="M400" i="9"/>
  <c r="O400" i="9"/>
  <c r="P400" i="9"/>
  <c r="L400" i="9"/>
  <c r="J400" i="9"/>
  <c r="K400" i="9"/>
  <c r="G400" i="9"/>
  <c r="N272" i="9"/>
  <c r="E272" i="9"/>
  <c r="G272" i="9"/>
  <c r="M272" i="9"/>
  <c r="P272" i="9"/>
  <c r="L272" i="9"/>
  <c r="H272" i="9"/>
  <c r="K272" i="9"/>
  <c r="F272" i="9"/>
  <c r="O272" i="9"/>
  <c r="J272" i="9"/>
  <c r="I272" i="9"/>
  <c r="I146" i="9"/>
  <c r="O146" i="9"/>
  <c r="G146" i="9"/>
  <c r="H146" i="9"/>
  <c r="J146" i="9"/>
  <c r="P146" i="9"/>
  <c r="N146" i="9"/>
  <c r="M146" i="9"/>
  <c r="K146" i="9"/>
  <c r="E146" i="9"/>
  <c r="L146" i="9"/>
  <c r="F146" i="9"/>
  <c r="N332" i="9"/>
  <c r="P332" i="9"/>
  <c r="F332" i="9"/>
  <c r="M332" i="9"/>
  <c r="J332" i="9"/>
  <c r="E332" i="9"/>
  <c r="L332" i="9"/>
  <c r="I332" i="9"/>
  <c r="O332" i="9"/>
  <c r="G332" i="9"/>
  <c r="H332" i="9"/>
  <c r="K332" i="9"/>
  <c r="O376" i="9"/>
  <c r="P376" i="9"/>
  <c r="H376" i="9"/>
  <c r="J376" i="9"/>
  <c r="K376" i="9"/>
  <c r="L376" i="9"/>
  <c r="I376" i="9"/>
  <c r="F376" i="9"/>
  <c r="G376" i="9"/>
  <c r="N376" i="9"/>
  <c r="E376" i="9"/>
  <c r="M376" i="9"/>
  <c r="E84" i="8"/>
  <c r="N84" i="8"/>
  <c r="J84" i="8"/>
  <c r="F84" i="8"/>
  <c r="H84" i="8"/>
  <c r="L84" i="8"/>
  <c r="H379" i="8"/>
  <c r="P379" i="8"/>
  <c r="M379" i="8"/>
  <c r="O379" i="8"/>
  <c r="I379" i="8"/>
  <c r="F379" i="8"/>
  <c r="E379" i="8"/>
  <c r="N379" i="8"/>
  <c r="L379" i="8"/>
  <c r="J379" i="8"/>
  <c r="K379" i="8"/>
  <c r="G379" i="8"/>
  <c r="E100" i="8"/>
  <c r="M100" i="8"/>
  <c r="H100" i="8"/>
  <c r="P100" i="8"/>
  <c r="J100" i="8"/>
  <c r="G100" i="8"/>
  <c r="F100" i="8"/>
  <c r="O100" i="8"/>
  <c r="I100" i="8"/>
  <c r="K100" i="8"/>
  <c r="L100" i="8"/>
  <c r="N100" i="8"/>
  <c r="H259" i="8"/>
  <c r="P259" i="8"/>
  <c r="L259" i="8"/>
  <c r="O259" i="8"/>
  <c r="N259" i="8"/>
  <c r="J259" i="8"/>
  <c r="F259" i="8"/>
  <c r="M259" i="8"/>
  <c r="I259" i="8"/>
  <c r="E259" i="8"/>
  <c r="K259" i="8"/>
  <c r="G259" i="8"/>
  <c r="F19" i="8"/>
  <c r="N19" i="8"/>
  <c r="O19" i="8"/>
  <c r="M19" i="8"/>
  <c r="K19" i="8"/>
  <c r="H19" i="8"/>
  <c r="G19" i="8"/>
  <c r="P19" i="8"/>
  <c r="J19" i="8"/>
  <c r="L19" i="8"/>
  <c r="I19" i="8"/>
  <c r="E19" i="8"/>
  <c r="H196" i="8"/>
  <c r="I196" i="8"/>
  <c r="J196" i="8"/>
  <c r="F196" i="8"/>
  <c r="N196" i="8"/>
  <c r="O196" i="8"/>
  <c r="M196" i="8"/>
  <c r="K196" i="8"/>
  <c r="P196" i="8"/>
  <c r="G196" i="8"/>
  <c r="L196" i="8"/>
  <c r="E196" i="8"/>
  <c r="J310" i="8"/>
  <c r="K310" i="8"/>
  <c r="G310" i="8"/>
  <c r="H310" i="8"/>
  <c r="P310" i="8"/>
  <c r="L310" i="8"/>
  <c r="O310" i="8"/>
  <c r="I310" i="8"/>
  <c r="F310" i="8"/>
  <c r="E310" i="8"/>
  <c r="N310" i="8"/>
  <c r="M310" i="8"/>
  <c r="K144" i="8"/>
  <c r="L144" i="8"/>
  <c r="N144" i="8"/>
  <c r="E144" i="8"/>
  <c r="M144" i="8"/>
  <c r="I144" i="8"/>
  <c r="P144" i="8"/>
  <c r="J144" i="8"/>
  <c r="G144" i="8"/>
  <c r="F144" i="8"/>
  <c r="O144" i="8"/>
  <c r="H144" i="8"/>
  <c r="G358" i="8"/>
  <c r="L358" i="8"/>
  <c r="J358" i="8"/>
  <c r="F358" i="8"/>
  <c r="N358" i="8"/>
  <c r="H358" i="8"/>
  <c r="P358" i="8"/>
  <c r="K358" i="8"/>
  <c r="M358" i="8"/>
  <c r="I358" i="8"/>
  <c r="O358" i="8"/>
  <c r="E358" i="8"/>
  <c r="P47" i="8"/>
  <c r="F47" i="8"/>
  <c r="J47" i="8"/>
  <c r="F7" i="8"/>
  <c r="J7" i="8"/>
  <c r="K7" i="8"/>
  <c r="G7" i="8"/>
  <c r="O7" i="8"/>
  <c r="I7" i="8"/>
  <c r="N325" i="8"/>
  <c r="L325" i="8"/>
  <c r="J325" i="8"/>
  <c r="N347" i="8"/>
  <c r="J347" i="8"/>
  <c r="M347" i="8"/>
  <c r="P347" i="8"/>
  <c r="O347" i="8"/>
  <c r="F347" i="8"/>
  <c r="G11" i="8"/>
  <c r="P11" i="8"/>
  <c r="J11" i="8"/>
  <c r="L11" i="8"/>
  <c r="I11" i="8"/>
  <c r="E11" i="8"/>
  <c r="F11" i="8"/>
  <c r="N11" i="8"/>
  <c r="O11" i="8"/>
  <c r="M11" i="8"/>
  <c r="K11" i="8"/>
  <c r="H11" i="8"/>
  <c r="N54" i="8"/>
  <c r="L54" i="8"/>
  <c r="O54" i="8"/>
  <c r="E337" i="8"/>
  <c r="K337" i="8"/>
  <c r="I337" i="8"/>
  <c r="G337" i="8"/>
  <c r="F337" i="8"/>
  <c r="M337" i="8"/>
  <c r="G244" i="8"/>
  <c r="P244" i="8"/>
  <c r="O244" i="8"/>
  <c r="L244" i="8"/>
  <c r="I244" i="8"/>
  <c r="E244" i="8"/>
  <c r="F244" i="8"/>
  <c r="N244" i="8"/>
  <c r="J244" i="8"/>
  <c r="M244" i="8"/>
  <c r="K244" i="8"/>
  <c r="H244" i="8"/>
  <c r="O364" i="8"/>
  <c r="H364" i="8"/>
  <c r="K364" i="8"/>
  <c r="H403" i="8"/>
  <c r="P403" i="8"/>
  <c r="G403" i="8"/>
  <c r="O403" i="8"/>
  <c r="I403" i="8"/>
  <c r="F403" i="8"/>
  <c r="E403" i="8"/>
  <c r="N403" i="8"/>
  <c r="L403" i="8"/>
  <c r="J403" i="8"/>
  <c r="K403" i="8"/>
  <c r="M403" i="8"/>
  <c r="F203" i="8"/>
  <c r="N203" i="8"/>
  <c r="O203" i="8"/>
  <c r="M203" i="8"/>
  <c r="K203" i="8"/>
  <c r="L203" i="8"/>
  <c r="G203" i="8"/>
  <c r="H203" i="8"/>
  <c r="J203" i="8"/>
  <c r="P203" i="8"/>
  <c r="I203" i="8"/>
  <c r="E203" i="8"/>
  <c r="H36" i="8"/>
  <c r="P36" i="8"/>
  <c r="G36" i="8"/>
  <c r="O36" i="8"/>
  <c r="I36" i="8"/>
  <c r="F36" i="8"/>
  <c r="E36" i="8"/>
  <c r="N36" i="8"/>
  <c r="L36" i="8"/>
  <c r="J36" i="8"/>
  <c r="K36" i="8"/>
  <c r="M36" i="8"/>
  <c r="F235" i="8"/>
  <c r="N235" i="8"/>
  <c r="O235" i="8"/>
  <c r="M235" i="8"/>
  <c r="K235" i="8"/>
  <c r="H235" i="8"/>
  <c r="G235" i="8"/>
  <c r="P235" i="8"/>
  <c r="J235" i="8"/>
  <c r="L235" i="8"/>
  <c r="I235" i="8"/>
  <c r="E235" i="8"/>
  <c r="F195" i="8"/>
  <c r="N195" i="8"/>
  <c r="J195" i="8"/>
  <c r="M195" i="8"/>
  <c r="K195" i="8"/>
  <c r="H195" i="8"/>
  <c r="G195" i="8"/>
  <c r="P195" i="8"/>
  <c r="O195" i="8"/>
  <c r="L195" i="8"/>
  <c r="I195" i="8"/>
  <c r="E195" i="8"/>
  <c r="G354" i="8"/>
  <c r="H46" i="8"/>
  <c r="L397" i="9"/>
  <c r="H397" i="9"/>
  <c r="J397" i="9"/>
  <c r="G397" i="9"/>
  <c r="N397" i="9"/>
  <c r="I397" i="9"/>
  <c r="P397" i="9"/>
  <c r="M397" i="9"/>
  <c r="K397" i="9"/>
  <c r="F397" i="9"/>
  <c r="O397" i="9"/>
  <c r="E397" i="9"/>
  <c r="K134" i="8"/>
  <c r="L134" i="8"/>
  <c r="H134" i="8"/>
  <c r="E134" i="8"/>
  <c r="M134" i="8"/>
  <c r="I134" i="8"/>
  <c r="P134" i="8"/>
  <c r="J134" i="8"/>
  <c r="G134" i="8"/>
  <c r="F134" i="8"/>
  <c r="O134" i="8"/>
  <c r="N134" i="8"/>
  <c r="P99" i="9"/>
  <c r="I99" i="9"/>
  <c r="H99" i="9"/>
  <c r="K99" i="9"/>
  <c r="L99" i="9"/>
  <c r="N99" i="9"/>
  <c r="F99" i="9"/>
  <c r="G99" i="9"/>
  <c r="M99" i="9"/>
  <c r="E99" i="9"/>
  <c r="O99" i="9"/>
  <c r="J99" i="9"/>
  <c r="H87" i="9"/>
  <c r="O87" i="9"/>
  <c r="K87" i="9"/>
  <c r="N87" i="9"/>
  <c r="J87" i="9"/>
  <c r="F87" i="9"/>
  <c r="M87" i="9"/>
  <c r="I87" i="9"/>
  <c r="E87" i="9"/>
  <c r="L87" i="9"/>
  <c r="P87" i="9"/>
  <c r="G87" i="9"/>
  <c r="J159" i="9"/>
  <c r="F159" i="9"/>
  <c r="G159" i="9"/>
  <c r="H159" i="9"/>
  <c r="N159" i="9"/>
  <c r="I159" i="9"/>
  <c r="E159" i="9"/>
  <c r="P159" i="9"/>
  <c r="M159" i="9"/>
  <c r="O159" i="9"/>
  <c r="K159" i="9"/>
  <c r="L159" i="9"/>
  <c r="G275" i="9"/>
  <c r="K275" i="9"/>
  <c r="P275" i="9"/>
  <c r="I275" i="9"/>
  <c r="E275" i="9"/>
  <c r="F275" i="9"/>
  <c r="M275" i="9"/>
  <c r="H275" i="9"/>
  <c r="O275" i="9"/>
  <c r="L275" i="9"/>
  <c r="N275" i="9"/>
  <c r="J275" i="9"/>
  <c r="J154" i="9"/>
  <c r="H154" i="9"/>
  <c r="I154" i="9"/>
  <c r="P154" i="9"/>
  <c r="M154" i="9"/>
  <c r="N154" i="9"/>
  <c r="E154" i="9"/>
  <c r="K154" i="9"/>
  <c r="L154" i="9"/>
  <c r="O154" i="9"/>
  <c r="F154" i="9"/>
  <c r="G154" i="9"/>
  <c r="M161" i="9"/>
  <c r="F161" i="9"/>
  <c r="K161" i="9"/>
  <c r="L161" i="9"/>
  <c r="I161" i="9"/>
  <c r="E161" i="9"/>
  <c r="G161" i="9"/>
  <c r="H161" i="9"/>
  <c r="O161" i="9"/>
  <c r="P161" i="9"/>
  <c r="N161" i="9"/>
  <c r="J161" i="9"/>
  <c r="G386" i="9"/>
  <c r="I386" i="9"/>
  <c r="J386" i="9"/>
  <c r="P386" i="9"/>
  <c r="N386" i="9"/>
  <c r="H386" i="9"/>
  <c r="E386" i="9"/>
  <c r="L386" i="9"/>
  <c r="M386" i="9"/>
  <c r="K386" i="9"/>
  <c r="O386" i="9"/>
  <c r="F386" i="9"/>
  <c r="J116" i="8"/>
  <c r="I116" i="8"/>
  <c r="K116" i="8"/>
  <c r="G116" i="8"/>
  <c r="O116" i="8"/>
  <c r="H116" i="8"/>
  <c r="M116" i="8"/>
  <c r="N116" i="8"/>
  <c r="P116" i="8"/>
  <c r="F116" i="8"/>
  <c r="L116" i="8"/>
  <c r="E116" i="8"/>
  <c r="H275" i="8"/>
  <c r="P275" i="8"/>
  <c r="M275" i="8"/>
  <c r="O275" i="8"/>
  <c r="I275" i="8"/>
  <c r="F275" i="8"/>
  <c r="E275" i="8"/>
  <c r="N275" i="8"/>
  <c r="L275" i="8"/>
  <c r="J275" i="8"/>
  <c r="K275" i="8"/>
  <c r="G275" i="8"/>
  <c r="L210" i="8"/>
  <c r="I210" i="8"/>
  <c r="E210" i="8"/>
  <c r="F210" i="8"/>
  <c r="N210" i="8"/>
  <c r="O210" i="8"/>
  <c r="M210" i="8"/>
  <c r="K210" i="8"/>
  <c r="H210" i="8"/>
  <c r="G210" i="8"/>
  <c r="P210" i="8"/>
  <c r="J210" i="8"/>
  <c r="H279" i="8"/>
  <c r="P279" i="8"/>
  <c r="G279" i="8"/>
  <c r="O279" i="8"/>
  <c r="I279" i="8"/>
  <c r="F279" i="8"/>
  <c r="E279" i="8"/>
  <c r="N279" i="8"/>
  <c r="M279" i="8"/>
  <c r="J279" i="8"/>
  <c r="K279" i="8"/>
  <c r="L279" i="8"/>
  <c r="J316" i="8"/>
  <c r="K316" i="8"/>
  <c r="G316" i="8"/>
  <c r="H316" i="8"/>
  <c r="P316" i="8"/>
  <c r="M316" i="8"/>
  <c r="O316" i="8"/>
  <c r="I316" i="8"/>
  <c r="F316" i="8"/>
  <c r="E316" i="8"/>
  <c r="N316" i="8"/>
  <c r="L316" i="8"/>
  <c r="K102" i="8"/>
  <c r="L102" i="8"/>
  <c r="H102" i="8"/>
  <c r="E102" i="8"/>
  <c r="M102" i="8"/>
  <c r="I102" i="8"/>
  <c r="P102" i="8"/>
  <c r="J102" i="8"/>
  <c r="G102" i="8"/>
  <c r="F102" i="8"/>
  <c r="O102" i="8"/>
  <c r="N102" i="8"/>
  <c r="H396" i="8"/>
  <c r="P396" i="8"/>
  <c r="M396" i="8"/>
  <c r="O396" i="8"/>
  <c r="I396" i="8"/>
  <c r="F396" i="8"/>
  <c r="E396" i="8"/>
  <c r="N396" i="8"/>
  <c r="L396" i="8"/>
  <c r="J396" i="8"/>
  <c r="K396" i="8"/>
  <c r="G396" i="8"/>
  <c r="J276" i="8"/>
  <c r="K276" i="8"/>
  <c r="G276" i="8"/>
  <c r="H276" i="8"/>
  <c r="P276" i="8"/>
  <c r="L276" i="8"/>
  <c r="O276" i="8"/>
  <c r="I276" i="8"/>
  <c r="F276" i="8"/>
  <c r="E276" i="8"/>
  <c r="N276" i="8"/>
  <c r="M276" i="8"/>
  <c r="J283" i="8"/>
  <c r="K283" i="8"/>
  <c r="M283" i="8"/>
  <c r="H283" i="8"/>
  <c r="P283" i="8"/>
  <c r="G283" i="8"/>
  <c r="O283" i="8"/>
  <c r="I283" i="8"/>
  <c r="F283" i="8"/>
  <c r="E283" i="8"/>
  <c r="N283" i="8"/>
  <c r="L283" i="8"/>
  <c r="P211" i="8"/>
  <c r="I211" i="8"/>
  <c r="E211" i="8"/>
  <c r="F211" i="8"/>
  <c r="N211" i="8"/>
  <c r="O211" i="8"/>
  <c r="M211" i="8"/>
  <c r="K211" i="8"/>
  <c r="L211" i="8"/>
  <c r="G211" i="8"/>
  <c r="H211" i="8"/>
  <c r="J211" i="8"/>
  <c r="P320" i="9"/>
  <c r="O320" i="9"/>
  <c r="H320" i="9"/>
  <c r="K320" i="9"/>
  <c r="L320" i="9"/>
  <c r="N320" i="9"/>
  <c r="F320" i="9"/>
  <c r="G320" i="9"/>
  <c r="M320" i="9"/>
  <c r="E320" i="9"/>
  <c r="J320" i="9"/>
  <c r="I320" i="9"/>
  <c r="H314" i="9"/>
  <c r="O314" i="9"/>
  <c r="K314" i="9"/>
  <c r="N314" i="9"/>
  <c r="J314" i="9"/>
  <c r="F314" i="9"/>
  <c r="M314" i="9"/>
  <c r="I314" i="9"/>
  <c r="E314" i="9"/>
  <c r="G314" i="9"/>
  <c r="P314" i="9"/>
  <c r="L314" i="9"/>
  <c r="F349" i="9"/>
  <c r="G349" i="9"/>
  <c r="E349" i="9"/>
  <c r="O349" i="9"/>
  <c r="I349" i="9"/>
  <c r="J349" i="9"/>
  <c r="P349" i="9"/>
  <c r="M349" i="9"/>
  <c r="H349" i="9"/>
  <c r="K349" i="9"/>
  <c r="L349" i="9"/>
  <c r="N349" i="9"/>
  <c r="G283" i="9"/>
  <c r="N283" i="9"/>
  <c r="J283" i="9"/>
  <c r="P283" i="9"/>
  <c r="K283" i="9"/>
  <c r="F283" i="9"/>
  <c r="M283" i="9"/>
  <c r="I283" i="9"/>
  <c r="E283" i="9"/>
  <c r="L283" i="9"/>
  <c r="H283" i="9"/>
  <c r="O283" i="9"/>
  <c r="H75" i="9"/>
  <c r="L75" i="9"/>
  <c r="I75" i="9"/>
  <c r="H24" i="8"/>
  <c r="P24" i="8"/>
  <c r="L24" i="8"/>
  <c r="O24" i="8"/>
  <c r="J24" i="8"/>
  <c r="M24" i="8"/>
  <c r="I24" i="8"/>
  <c r="N24" i="8"/>
  <c r="E24" i="8"/>
  <c r="F24" i="8"/>
  <c r="K24" i="8"/>
  <c r="G24" i="8"/>
  <c r="H314" i="8"/>
  <c r="P314" i="8"/>
  <c r="M314" i="8"/>
  <c r="O314" i="8"/>
  <c r="I314" i="8"/>
  <c r="F314" i="8"/>
  <c r="E314" i="8"/>
  <c r="N314" i="8"/>
  <c r="L314" i="8"/>
  <c r="J314" i="8"/>
  <c r="K314" i="8"/>
  <c r="G314" i="8"/>
  <c r="J213" i="8"/>
  <c r="E213" i="8"/>
  <c r="H213" i="8"/>
  <c r="M213" i="8"/>
  <c r="F213" i="8"/>
  <c r="O213" i="8"/>
  <c r="G213" i="8"/>
  <c r="K213" i="8"/>
  <c r="I213" i="8"/>
  <c r="L213" i="8"/>
  <c r="P213" i="8"/>
  <c r="N213" i="8"/>
  <c r="F372" i="8"/>
  <c r="N372" i="8"/>
  <c r="E372" i="8"/>
  <c r="P372" i="8"/>
  <c r="K372" i="8"/>
  <c r="M372" i="8"/>
  <c r="I372" i="8"/>
  <c r="O372" i="8"/>
  <c r="H372" i="8"/>
  <c r="G372" i="8"/>
  <c r="L372" i="8"/>
  <c r="J372" i="8"/>
  <c r="K132" i="8"/>
  <c r="L132" i="8"/>
  <c r="N132" i="8"/>
  <c r="E132" i="8"/>
  <c r="M132" i="8"/>
  <c r="H132" i="8"/>
  <c r="P132" i="8"/>
  <c r="J132" i="8"/>
  <c r="G132" i="8"/>
  <c r="F132" i="8"/>
  <c r="O132" i="8"/>
  <c r="I132" i="8"/>
  <c r="E124" i="8"/>
  <c r="M124" i="8"/>
  <c r="H124" i="8"/>
  <c r="P124" i="8"/>
  <c r="J124" i="8"/>
  <c r="G124" i="8"/>
  <c r="F124" i="8"/>
  <c r="O124" i="8"/>
  <c r="I124" i="8"/>
  <c r="K124" i="8"/>
  <c r="L124" i="8"/>
  <c r="N124" i="8"/>
  <c r="N268" i="8"/>
  <c r="K268" i="8"/>
  <c r="M268" i="8"/>
  <c r="H268" i="8"/>
  <c r="P268" i="8"/>
  <c r="G268" i="8"/>
  <c r="O268" i="8"/>
  <c r="E268" i="8"/>
  <c r="F268" i="8"/>
  <c r="J268" i="8"/>
  <c r="I268" i="8"/>
  <c r="L268" i="8"/>
  <c r="K59" i="8"/>
  <c r="P59" i="8"/>
  <c r="J59" i="8"/>
  <c r="H59" i="8"/>
  <c r="I59" i="8"/>
  <c r="G59" i="8"/>
  <c r="F59" i="8"/>
  <c r="N59" i="8"/>
  <c r="E59" i="8"/>
  <c r="M59" i="8"/>
  <c r="L59" i="8"/>
  <c r="O59" i="8"/>
  <c r="E133" i="8"/>
  <c r="M133" i="8"/>
  <c r="N133" i="8"/>
  <c r="P133" i="8"/>
  <c r="J133" i="8"/>
  <c r="G133" i="8"/>
  <c r="F133" i="8"/>
  <c r="O133" i="8"/>
  <c r="H133" i="8"/>
  <c r="K133" i="8"/>
  <c r="L133" i="8"/>
  <c r="I133" i="8"/>
  <c r="H308" i="8"/>
  <c r="P308" i="8"/>
  <c r="L308" i="8"/>
  <c r="O308" i="8"/>
  <c r="I308" i="8"/>
  <c r="F308" i="8"/>
  <c r="E308" i="8"/>
  <c r="N308" i="8"/>
  <c r="M308" i="8"/>
  <c r="J308" i="8"/>
  <c r="K308" i="8"/>
  <c r="G308" i="8"/>
  <c r="M180" i="9"/>
  <c r="F180" i="9"/>
  <c r="K180" i="9"/>
  <c r="L180" i="9"/>
  <c r="I180" i="9"/>
  <c r="E180" i="9"/>
  <c r="G180" i="9"/>
  <c r="H180" i="9"/>
  <c r="O180" i="9"/>
  <c r="P180" i="9"/>
  <c r="N180" i="9"/>
  <c r="J180" i="9"/>
  <c r="H111" i="9"/>
  <c r="J111" i="9"/>
  <c r="K111" i="9"/>
  <c r="N111" i="9"/>
  <c r="I111" i="9"/>
  <c r="F111" i="9"/>
  <c r="M111" i="9"/>
  <c r="L111" i="9"/>
  <c r="E111" i="9"/>
  <c r="O111" i="9"/>
  <c r="P111" i="9"/>
  <c r="G111" i="9"/>
  <c r="J265" i="9"/>
  <c r="F265" i="9"/>
  <c r="P265" i="9"/>
  <c r="I265" i="9"/>
  <c r="E265" i="9"/>
  <c r="K265" i="9"/>
  <c r="H265" i="9"/>
  <c r="O265" i="9"/>
  <c r="N265" i="9"/>
  <c r="L265" i="9"/>
  <c r="M265" i="9"/>
  <c r="G265" i="9"/>
  <c r="I377" i="9"/>
  <c r="F377" i="9"/>
  <c r="G377" i="9"/>
  <c r="H377" i="9"/>
  <c r="E377" i="9"/>
  <c r="N377" i="9"/>
  <c r="O377" i="9"/>
  <c r="P377" i="9"/>
  <c r="M377" i="9"/>
  <c r="J377" i="9"/>
  <c r="K377" i="9"/>
  <c r="L377" i="9"/>
  <c r="N26" i="9"/>
  <c r="J26" i="9"/>
  <c r="K26" i="9"/>
  <c r="M26" i="9"/>
  <c r="I26" i="9"/>
  <c r="F26" i="9"/>
  <c r="L26" i="9"/>
  <c r="H26" i="9"/>
  <c r="E26" i="9"/>
  <c r="O26" i="9"/>
  <c r="P26" i="9"/>
  <c r="G26" i="9"/>
  <c r="O60" i="9"/>
  <c r="N60" i="9"/>
  <c r="E60" i="9"/>
  <c r="J60" i="9"/>
  <c r="L60" i="9"/>
  <c r="G60" i="9"/>
  <c r="I60" i="9"/>
  <c r="K60" i="9"/>
  <c r="P60" i="9"/>
  <c r="H60" i="9"/>
  <c r="F60" i="9"/>
  <c r="M60" i="9"/>
  <c r="H112" i="9"/>
  <c r="O112" i="9"/>
  <c r="K112" i="9"/>
  <c r="N112" i="9"/>
  <c r="J112" i="9"/>
  <c r="F112" i="9"/>
  <c r="M112" i="9"/>
  <c r="I112" i="9"/>
  <c r="E112" i="9"/>
  <c r="L112" i="9"/>
  <c r="P112" i="9"/>
  <c r="G112" i="9"/>
  <c r="N54" i="9"/>
  <c r="J54" i="9"/>
  <c r="K54" i="9"/>
  <c r="M54" i="9"/>
  <c r="I54" i="9"/>
  <c r="F54" i="9"/>
  <c r="L54" i="9"/>
  <c r="H54" i="9"/>
  <c r="E54" i="9"/>
  <c r="O54" i="9"/>
  <c r="G54" i="9"/>
  <c r="P54" i="9"/>
  <c r="K79" i="9"/>
  <c r="I79" i="9"/>
  <c r="M79" i="9"/>
  <c r="F79" i="9"/>
  <c r="G79" i="9"/>
  <c r="L79" i="9"/>
  <c r="E79" i="9"/>
  <c r="P79" i="9"/>
  <c r="J79" i="9"/>
  <c r="O79" i="9"/>
  <c r="N79" i="9"/>
  <c r="H79" i="9"/>
  <c r="P19" i="9"/>
  <c r="L19" i="9"/>
  <c r="H19" i="9"/>
  <c r="F19" i="9"/>
  <c r="O19" i="9"/>
  <c r="K19" i="9"/>
  <c r="N19" i="9"/>
  <c r="J19" i="9"/>
  <c r="E19" i="9"/>
  <c r="G19" i="9"/>
  <c r="M19" i="9"/>
  <c r="I19" i="9"/>
  <c r="G214" i="9"/>
  <c r="L214" i="9"/>
  <c r="H214" i="9"/>
  <c r="P214" i="9"/>
  <c r="O214" i="9"/>
  <c r="K214" i="9"/>
  <c r="N214" i="9"/>
  <c r="J214" i="9"/>
  <c r="E214" i="9"/>
  <c r="M214" i="9"/>
  <c r="I214" i="9"/>
  <c r="F214" i="9"/>
  <c r="N394" i="9"/>
  <c r="J394" i="9"/>
  <c r="K394" i="9"/>
  <c r="M394" i="9"/>
  <c r="I394" i="9"/>
  <c r="F394" i="9"/>
  <c r="L394" i="9"/>
  <c r="H394" i="9"/>
  <c r="E394" i="9"/>
  <c r="O394" i="9"/>
  <c r="G394" i="9"/>
  <c r="P394" i="9"/>
  <c r="G305" i="9"/>
  <c r="N305" i="9"/>
  <c r="E305" i="9"/>
  <c r="M305" i="9"/>
  <c r="I305" i="9"/>
  <c r="P305" i="9"/>
  <c r="K305" i="9"/>
  <c r="O305" i="9"/>
  <c r="F305" i="9"/>
  <c r="L305" i="9"/>
  <c r="H305" i="9"/>
  <c r="J305" i="9"/>
  <c r="P49" i="9"/>
  <c r="L49" i="9"/>
  <c r="I49" i="9"/>
  <c r="E49" i="9"/>
  <c r="F49" i="9"/>
  <c r="H49" i="9"/>
  <c r="N49" i="9"/>
  <c r="O49" i="9"/>
  <c r="K49" i="9"/>
  <c r="G49" i="9"/>
  <c r="M49" i="9"/>
  <c r="J49" i="9"/>
  <c r="J38" i="8"/>
  <c r="K38" i="8"/>
  <c r="G38" i="8"/>
  <c r="H38" i="8"/>
  <c r="P38" i="8"/>
  <c r="L38" i="8"/>
  <c r="O38" i="8"/>
  <c r="I38" i="8"/>
  <c r="F38" i="8"/>
  <c r="E38" i="8"/>
  <c r="N38" i="8"/>
  <c r="M38" i="8"/>
  <c r="G368" i="8"/>
  <c r="L368" i="8"/>
  <c r="J368" i="8"/>
  <c r="F368" i="8"/>
  <c r="N368" i="8"/>
  <c r="E368" i="8"/>
  <c r="P368" i="8"/>
  <c r="K368" i="8"/>
  <c r="M368" i="8"/>
  <c r="I368" i="8"/>
  <c r="O368" i="8"/>
  <c r="H368" i="8"/>
  <c r="J384" i="8"/>
  <c r="K384" i="8"/>
  <c r="L384" i="8"/>
  <c r="H384" i="8"/>
  <c r="P384" i="8"/>
  <c r="M384" i="8"/>
  <c r="O384" i="8"/>
  <c r="I384" i="8"/>
  <c r="F384" i="8"/>
  <c r="E384" i="8"/>
  <c r="N384" i="8"/>
  <c r="G384" i="8"/>
  <c r="J400" i="8"/>
  <c r="K400" i="8"/>
  <c r="L400" i="8"/>
  <c r="H400" i="8"/>
  <c r="P400" i="8"/>
  <c r="M400" i="8"/>
  <c r="O400" i="8"/>
  <c r="I400" i="8"/>
  <c r="F400" i="8"/>
  <c r="E400" i="8"/>
  <c r="N400" i="8"/>
  <c r="G400" i="8"/>
  <c r="O274" i="9"/>
  <c r="P274" i="9"/>
  <c r="F274" i="9"/>
  <c r="J274" i="9"/>
  <c r="K274" i="9"/>
  <c r="L274" i="9"/>
  <c r="M274" i="9"/>
  <c r="I274" i="9"/>
  <c r="G274" i="9"/>
  <c r="H274" i="9"/>
  <c r="E274" i="9"/>
  <c r="N274" i="9"/>
  <c r="P333" i="9"/>
  <c r="M333" i="9"/>
  <c r="J333" i="9"/>
  <c r="K333" i="9"/>
  <c r="L333" i="9"/>
  <c r="I333" i="9"/>
  <c r="E333" i="9"/>
  <c r="G333" i="9"/>
  <c r="H333" i="9"/>
  <c r="N333" i="9"/>
  <c r="F333" i="9"/>
  <c r="O333" i="9"/>
  <c r="O207" i="9"/>
  <c r="N207" i="9"/>
  <c r="F207" i="9"/>
  <c r="P207" i="9"/>
  <c r="H207" i="9"/>
  <c r="K207" i="9"/>
  <c r="M207" i="9"/>
  <c r="E207" i="9"/>
  <c r="L207" i="9"/>
  <c r="J207" i="9"/>
  <c r="G207" i="9"/>
  <c r="I207" i="9"/>
  <c r="O392" i="9"/>
  <c r="L392" i="9"/>
  <c r="M392" i="9"/>
  <c r="J392" i="9"/>
  <c r="K392" i="9"/>
  <c r="G392" i="9"/>
  <c r="I392" i="9"/>
  <c r="F392" i="9"/>
  <c r="P392" i="9"/>
  <c r="H392" i="9"/>
  <c r="E392" i="9"/>
  <c r="N392" i="9"/>
  <c r="N264" i="9"/>
  <c r="K264" i="9"/>
  <c r="F264" i="9"/>
  <c r="M264" i="9"/>
  <c r="J264" i="9"/>
  <c r="E264" i="9"/>
  <c r="L264" i="9"/>
  <c r="I264" i="9"/>
  <c r="O264" i="9"/>
  <c r="G264" i="9"/>
  <c r="H264" i="9"/>
  <c r="P264" i="9"/>
  <c r="H126" i="9"/>
  <c r="N126" i="9"/>
  <c r="E126" i="9"/>
  <c r="P126" i="9"/>
  <c r="L126" i="9"/>
  <c r="K126" i="9"/>
  <c r="G126" i="9"/>
  <c r="O126" i="9"/>
  <c r="F126" i="9"/>
  <c r="I126" i="9"/>
  <c r="J126" i="9"/>
  <c r="M126" i="9"/>
  <c r="O222" i="9"/>
  <c r="K222" i="9"/>
  <c r="P222" i="9"/>
  <c r="J222" i="9"/>
  <c r="F222" i="9"/>
  <c r="N222" i="9"/>
  <c r="I222" i="9"/>
  <c r="E222" i="9"/>
  <c r="M222" i="9"/>
  <c r="H222" i="9"/>
  <c r="G222" i="9"/>
  <c r="L222" i="9"/>
  <c r="O323" i="9"/>
  <c r="J323" i="9"/>
  <c r="L323" i="9"/>
  <c r="I323" i="9"/>
  <c r="M323" i="9"/>
  <c r="E323" i="9"/>
  <c r="K323" i="9"/>
  <c r="F323" i="9"/>
  <c r="G323" i="9"/>
  <c r="P323" i="9"/>
  <c r="N323" i="9"/>
  <c r="H323" i="9"/>
  <c r="M133" i="9"/>
  <c r="I133" i="9"/>
  <c r="E133" i="9"/>
  <c r="L133" i="9"/>
  <c r="H133" i="9"/>
  <c r="O133" i="9"/>
  <c r="G133" i="9"/>
  <c r="N133" i="9"/>
  <c r="J133" i="9"/>
  <c r="F133" i="9"/>
  <c r="K133" i="9"/>
  <c r="P133" i="9"/>
  <c r="K143" i="8"/>
  <c r="L143" i="8"/>
  <c r="I143" i="8"/>
  <c r="E143" i="8"/>
  <c r="M143" i="8"/>
  <c r="N143" i="8"/>
  <c r="P143" i="8"/>
  <c r="J143" i="8"/>
  <c r="G143" i="8"/>
  <c r="F143" i="8"/>
  <c r="O143" i="8"/>
  <c r="H143" i="8"/>
  <c r="F234" i="9"/>
  <c r="P234" i="9"/>
  <c r="L234" i="9"/>
  <c r="O234" i="9"/>
  <c r="K234" i="9"/>
  <c r="G234" i="9"/>
  <c r="M234" i="9"/>
  <c r="I234" i="9"/>
  <c r="E234" i="9"/>
  <c r="J234" i="9"/>
  <c r="N234" i="9"/>
  <c r="H234" i="9"/>
  <c r="I359" i="9"/>
  <c r="E359" i="9"/>
  <c r="K359" i="9"/>
  <c r="H359" i="9"/>
  <c r="O359" i="9"/>
  <c r="F359" i="9"/>
  <c r="N359" i="9"/>
  <c r="J359" i="9"/>
  <c r="M359" i="9"/>
  <c r="L359" i="9"/>
  <c r="P359" i="9"/>
  <c r="G359" i="9"/>
  <c r="O25" i="9"/>
  <c r="N25" i="9"/>
  <c r="E25" i="9"/>
  <c r="J25" i="9"/>
  <c r="L25" i="9"/>
  <c r="G25" i="9"/>
  <c r="I25" i="9"/>
  <c r="K25" i="9"/>
  <c r="P25" i="9"/>
  <c r="H25" i="9"/>
  <c r="F25" i="9"/>
  <c r="M25" i="9"/>
  <c r="F256" i="9"/>
  <c r="P256" i="9"/>
  <c r="M256" i="9"/>
  <c r="E256" i="9"/>
  <c r="K256" i="9"/>
  <c r="L256" i="9"/>
  <c r="O256" i="9"/>
  <c r="H256" i="9"/>
  <c r="G256" i="9"/>
  <c r="J256" i="9"/>
  <c r="N256" i="9"/>
  <c r="I256" i="9"/>
  <c r="H309" i="9"/>
  <c r="N309" i="9"/>
  <c r="J309" i="9"/>
  <c r="F309" i="9"/>
  <c r="M309" i="9"/>
  <c r="I309" i="9"/>
  <c r="E309" i="9"/>
  <c r="G309" i="9"/>
  <c r="P309" i="9"/>
  <c r="L309" i="9"/>
  <c r="O309" i="9"/>
  <c r="K309" i="9"/>
  <c r="N223" i="9"/>
  <c r="J223" i="9"/>
  <c r="F223" i="9"/>
  <c r="M223" i="9"/>
  <c r="I223" i="9"/>
  <c r="E223" i="9"/>
  <c r="L223" i="9"/>
  <c r="H223" i="9"/>
  <c r="G223" i="9"/>
  <c r="O223" i="9"/>
  <c r="K223" i="9"/>
  <c r="P223" i="9"/>
  <c r="O391" i="9"/>
  <c r="L391" i="9"/>
  <c r="N391" i="9"/>
  <c r="J391" i="9"/>
  <c r="K391" i="9"/>
  <c r="G391" i="9"/>
  <c r="I391" i="9"/>
  <c r="F391" i="9"/>
  <c r="P391" i="9"/>
  <c r="H391" i="9"/>
  <c r="E391" i="9"/>
  <c r="M391" i="9"/>
  <c r="N34" i="9"/>
  <c r="J34" i="9"/>
  <c r="K34" i="9"/>
  <c r="M34" i="9"/>
  <c r="I34" i="9"/>
  <c r="F34" i="9"/>
  <c r="L34" i="9"/>
  <c r="H34" i="9"/>
  <c r="E34" i="9"/>
  <c r="O34" i="9"/>
  <c r="G34" i="9"/>
  <c r="P34" i="9"/>
  <c r="O66" i="9"/>
  <c r="N66" i="9"/>
  <c r="L66" i="9"/>
  <c r="J66" i="9"/>
  <c r="K66" i="9"/>
  <c r="G66" i="9"/>
  <c r="I66" i="9"/>
  <c r="F66" i="9"/>
  <c r="P66" i="9"/>
  <c r="H66" i="9"/>
  <c r="E66" i="9"/>
  <c r="M66" i="9"/>
  <c r="N39" i="9"/>
  <c r="O39" i="9"/>
  <c r="K39" i="9"/>
  <c r="M39" i="9"/>
  <c r="J39" i="9"/>
  <c r="F39" i="9"/>
  <c r="L39" i="9"/>
  <c r="I39" i="9"/>
  <c r="E39" i="9"/>
  <c r="G39" i="9"/>
  <c r="H39" i="9"/>
  <c r="P39" i="9"/>
  <c r="K40" i="9"/>
  <c r="I40" i="9"/>
  <c r="M40" i="9"/>
  <c r="F40" i="9"/>
  <c r="G40" i="9"/>
  <c r="L40" i="9"/>
  <c r="E40" i="9"/>
  <c r="P40" i="9"/>
  <c r="J40" i="9"/>
  <c r="O40" i="9"/>
  <c r="N40" i="9"/>
  <c r="H40" i="9"/>
  <c r="G182" i="8"/>
  <c r="P182" i="8"/>
  <c r="O182" i="8"/>
  <c r="L182" i="8"/>
  <c r="I182" i="8"/>
  <c r="J182" i="8"/>
  <c r="F182" i="8"/>
  <c r="N182" i="8"/>
  <c r="E182" i="8"/>
  <c r="M182" i="8"/>
  <c r="K182" i="8"/>
  <c r="H182" i="8"/>
  <c r="K260" i="9"/>
  <c r="L260" i="9"/>
  <c r="I260" i="9"/>
  <c r="F260" i="9"/>
  <c r="G260" i="9"/>
  <c r="H260" i="9"/>
  <c r="N260" i="9"/>
  <c r="O260" i="9"/>
  <c r="E260" i="9"/>
  <c r="P260" i="9"/>
  <c r="M260" i="9"/>
  <c r="J260" i="9"/>
  <c r="J192" i="9"/>
  <c r="L192" i="9"/>
  <c r="H192" i="9"/>
  <c r="E192" i="9"/>
  <c r="F192" i="9"/>
  <c r="G192" i="9"/>
  <c r="O192" i="9"/>
  <c r="K192" i="9"/>
  <c r="N192" i="9"/>
  <c r="P192" i="9"/>
  <c r="M192" i="9"/>
  <c r="I192" i="9"/>
  <c r="N120" i="9"/>
  <c r="J120" i="9"/>
  <c r="F120" i="9"/>
  <c r="M120" i="9"/>
  <c r="I120" i="9"/>
  <c r="E120" i="9"/>
  <c r="L120" i="9"/>
  <c r="P120" i="9"/>
  <c r="G120" i="9"/>
  <c r="H120" i="9"/>
  <c r="O120" i="9"/>
  <c r="K120" i="9"/>
  <c r="M78" i="9"/>
  <c r="J78" i="9"/>
  <c r="K78" i="9"/>
  <c r="L78" i="9"/>
  <c r="I78" i="9"/>
  <c r="F78" i="9"/>
  <c r="P78" i="9"/>
  <c r="H78" i="9"/>
  <c r="E78" i="9"/>
  <c r="N78" i="9"/>
  <c r="O78" i="9"/>
  <c r="G78" i="9"/>
  <c r="E240" i="9"/>
  <c r="K240" i="9"/>
  <c r="L240" i="9"/>
  <c r="O240" i="9"/>
  <c r="H240" i="9"/>
  <c r="G240" i="9"/>
  <c r="I240" i="9"/>
  <c r="N240" i="9"/>
  <c r="J240" i="9"/>
  <c r="F240" i="9"/>
  <c r="P240" i="9"/>
  <c r="M240" i="9"/>
  <c r="J327" i="8"/>
  <c r="K327" i="8"/>
  <c r="G327" i="8"/>
  <c r="H327" i="8"/>
  <c r="P327" i="8"/>
  <c r="L327" i="8"/>
  <c r="O327" i="8"/>
  <c r="I327" i="8"/>
  <c r="F327" i="8"/>
  <c r="E327" i="8"/>
  <c r="N327" i="8"/>
  <c r="M327" i="8"/>
  <c r="J114" i="8"/>
  <c r="I114" i="8"/>
  <c r="K114" i="8"/>
  <c r="G114" i="8"/>
  <c r="O114" i="8"/>
  <c r="H114" i="8"/>
  <c r="M114" i="8"/>
  <c r="N114" i="8"/>
  <c r="P114" i="8"/>
  <c r="F114" i="8"/>
  <c r="L114" i="8"/>
  <c r="E114" i="8"/>
  <c r="L185" i="8"/>
  <c r="I185" i="8"/>
  <c r="J185" i="8"/>
  <c r="F185" i="8"/>
  <c r="N185" i="8"/>
  <c r="E185" i="8"/>
  <c r="M185" i="8"/>
  <c r="K185" i="8"/>
  <c r="H185" i="8"/>
  <c r="G185" i="8"/>
  <c r="P185" i="8"/>
  <c r="O185" i="8"/>
  <c r="J223" i="8"/>
  <c r="I223" i="8"/>
  <c r="H223" i="8"/>
  <c r="F223" i="8"/>
  <c r="P223" i="8"/>
  <c r="K223" i="8"/>
  <c r="M223" i="8"/>
  <c r="L223" i="8"/>
  <c r="N223" i="8"/>
  <c r="G223" i="8"/>
  <c r="O223" i="8"/>
  <c r="E223" i="8"/>
  <c r="K130" i="8"/>
  <c r="L130" i="8"/>
  <c r="H130" i="8"/>
  <c r="E130" i="8"/>
  <c r="M130" i="8"/>
  <c r="I130" i="8"/>
  <c r="P130" i="8"/>
  <c r="J130" i="8"/>
  <c r="G130" i="8"/>
  <c r="F130" i="8"/>
  <c r="O130" i="8"/>
  <c r="N130" i="8"/>
  <c r="L201" i="8"/>
  <c r="I201" i="8"/>
  <c r="J201" i="8"/>
  <c r="F201" i="8"/>
  <c r="N201" i="8"/>
  <c r="E201" i="8"/>
  <c r="M201" i="8"/>
  <c r="K201" i="8"/>
  <c r="H201" i="8"/>
  <c r="G201" i="8"/>
  <c r="P201" i="8"/>
  <c r="O201" i="8"/>
  <c r="J382" i="8"/>
  <c r="K382" i="8"/>
  <c r="L382" i="8"/>
  <c r="H382" i="8"/>
  <c r="P382" i="8"/>
  <c r="M382" i="8"/>
  <c r="O382" i="8"/>
  <c r="I382" i="8"/>
  <c r="F382" i="8"/>
  <c r="E382" i="8"/>
  <c r="N382" i="8"/>
  <c r="G382" i="8"/>
  <c r="E269" i="8"/>
  <c r="M269" i="8"/>
  <c r="P269" i="8"/>
  <c r="L269" i="8"/>
  <c r="G269" i="8"/>
  <c r="J269" i="8"/>
  <c r="O269" i="8"/>
  <c r="H269" i="8"/>
  <c r="I269" i="8"/>
  <c r="F269" i="8"/>
  <c r="N269" i="8"/>
  <c r="K269" i="8"/>
  <c r="P360" i="8"/>
  <c r="I360" i="8"/>
  <c r="G360" i="8"/>
  <c r="L360" i="8"/>
  <c r="H360" i="8"/>
  <c r="F360" i="8"/>
  <c r="N360" i="8"/>
  <c r="J360" i="8"/>
  <c r="K360" i="8"/>
  <c r="M360" i="8"/>
  <c r="O360" i="8"/>
  <c r="E360" i="8"/>
  <c r="J120" i="8"/>
  <c r="I120" i="8"/>
  <c r="E120" i="8"/>
  <c r="G120" i="8"/>
  <c r="O120" i="8"/>
  <c r="K120" i="8"/>
  <c r="M120" i="8"/>
  <c r="N120" i="8"/>
  <c r="P120" i="8"/>
  <c r="F120" i="8"/>
  <c r="L120" i="8"/>
  <c r="H120" i="8"/>
  <c r="G206" i="8"/>
  <c r="P206" i="8"/>
  <c r="E206" i="8"/>
  <c r="L206" i="8"/>
  <c r="I206" i="8"/>
  <c r="J206" i="8"/>
  <c r="F206" i="8"/>
  <c r="N206" i="8"/>
  <c r="O206" i="8"/>
  <c r="M206" i="8"/>
  <c r="K206" i="8"/>
  <c r="H206" i="8"/>
  <c r="K136" i="8"/>
  <c r="L136" i="8"/>
  <c r="H136" i="8"/>
  <c r="E136" i="8"/>
  <c r="M136" i="8"/>
  <c r="I136" i="8"/>
  <c r="P136" i="8"/>
  <c r="J136" i="8"/>
  <c r="G136" i="8"/>
  <c r="F136" i="8"/>
  <c r="O136" i="8"/>
  <c r="N136" i="8"/>
  <c r="K152" i="8"/>
  <c r="L152" i="8"/>
  <c r="I152" i="8"/>
  <c r="E152" i="8"/>
  <c r="M152" i="8"/>
  <c r="H152" i="8"/>
  <c r="P152" i="8"/>
  <c r="J152" i="8"/>
  <c r="G152" i="8"/>
  <c r="F152" i="8"/>
  <c r="O152" i="8"/>
  <c r="N152" i="8"/>
  <c r="P215" i="8"/>
  <c r="I215" i="8"/>
  <c r="J215" i="8"/>
  <c r="F215" i="8"/>
  <c r="N215" i="8"/>
  <c r="E215" i="8"/>
  <c r="M215" i="8"/>
  <c r="K215" i="8"/>
  <c r="L215" i="8"/>
  <c r="G215" i="8"/>
  <c r="H215" i="8"/>
  <c r="O215" i="8"/>
  <c r="J342" i="8"/>
  <c r="K342" i="8"/>
  <c r="G342" i="8"/>
  <c r="H342" i="8"/>
  <c r="P342" i="8"/>
  <c r="L342" i="8"/>
  <c r="O342" i="8"/>
  <c r="I342" i="8"/>
  <c r="F342" i="8"/>
  <c r="E342" i="8"/>
  <c r="N342" i="8"/>
  <c r="M342" i="8"/>
  <c r="E53" i="8"/>
  <c r="N53" i="8"/>
  <c r="M53" i="8"/>
  <c r="J53" i="8"/>
  <c r="K53" i="8"/>
  <c r="G53" i="8"/>
  <c r="H53" i="8"/>
  <c r="P53" i="8"/>
  <c r="L53" i="8"/>
  <c r="O53" i="8"/>
  <c r="I53" i="8"/>
  <c r="F53" i="8"/>
  <c r="J49" i="8"/>
  <c r="K49" i="8"/>
  <c r="L49" i="8"/>
  <c r="H49" i="8"/>
  <c r="P49" i="8"/>
  <c r="M49" i="8"/>
  <c r="O49" i="8"/>
  <c r="I49" i="8"/>
  <c r="F49" i="8"/>
  <c r="E49" i="8"/>
  <c r="N49" i="8"/>
  <c r="G49" i="8"/>
  <c r="H65" i="8"/>
  <c r="I65" i="8"/>
  <c r="J65" i="8"/>
  <c r="F65" i="8"/>
  <c r="N65" i="8"/>
  <c r="G65" i="8"/>
  <c r="M65" i="8"/>
  <c r="L65" i="8"/>
  <c r="O65" i="8"/>
  <c r="K65" i="8"/>
  <c r="P65" i="8"/>
  <c r="E65" i="8"/>
  <c r="I367" i="8"/>
  <c r="L367" i="8"/>
  <c r="J367" i="8"/>
  <c r="F367" i="8"/>
  <c r="N367" i="8"/>
  <c r="G367" i="8"/>
  <c r="P367" i="8"/>
  <c r="M367" i="8"/>
  <c r="O367" i="8"/>
  <c r="E367" i="8"/>
  <c r="K367" i="8"/>
  <c r="H367" i="8"/>
  <c r="K127" i="8"/>
  <c r="L127" i="8"/>
  <c r="I127" i="8"/>
  <c r="E127" i="8"/>
  <c r="M127" i="8"/>
  <c r="N127" i="8"/>
  <c r="P127" i="8"/>
  <c r="J127" i="8"/>
  <c r="G127" i="8"/>
  <c r="F127" i="8"/>
  <c r="O127" i="8"/>
  <c r="H127" i="8"/>
  <c r="H105" i="8"/>
  <c r="I105" i="8"/>
  <c r="K105" i="8"/>
  <c r="G105" i="8"/>
  <c r="O105" i="8"/>
  <c r="E105" i="8"/>
  <c r="M105" i="8"/>
  <c r="L105" i="8"/>
  <c r="N105" i="8"/>
  <c r="J105" i="8"/>
  <c r="P105" i="8"/>
  <c r="F105" i="8"/>
  <c r="L176" i="8"/>
  <c r="I176" i="8"/>
  <c r="J176" i="8"/>
  <c r="F176" i="8"/>
  <c r="N176" i="8"/>
  <c r="O176" i="8"/>
  <c r="M176" i="8"/>
  <c r="K176" i="8"/>
  <c r="H176" i="8"/>
  <c r="G176" i="8"/>
  <c r="P176" i="8"/>
  <c r="E176" i="8"/>
  <c r="J50" i="8"/>
  <c r="K50" i="8"/>
  <c r="G50" i="8"/>
  <c r="H50" i="8"/>
  <c r="P50" i="8"/>
  <c r="M50" i="8"/>
  <c r="O50" i="8"/>
  <c r="I50" i="8"/>
  <c r="F50" i="8"/>
  <c r="E50" i="8"/>
  <c r="N50" i="8"/>
  <c r="L50" i="8"/>
  <c r="K121" i="8"/>
  <c r="H121" i="8"/>
  <c r="E121" i="8"/>
  <c r="P121" i="8"/>
  <c r="M121" i="8"/>
  <c r="I121" i="8"/>
  <c r="L121" i="8"/>
  <c r="J121" i="8"/>
  <c r="G121" i="8"/>
  <c r="F121" i="8"/>
  <c r="O121" i="8"/>
  <c r="N121" i="8"/>
  <c r="K159" i="8"/>
  <c r="L159" i="8"/>
  <c r="N159" i="8"/>
  <c r="E159" i="8"/>
  <c r="M159" i="8"/>
  <c r="I159" i="8"/>
  <c r="P159" i="8"/>
  <c r="J159" i="8"/>
  <c r="G159" i="8"/>
  <c r="F159" i="8"/>
  <c r="O159" i="8"/>
  <c r="H159" i="8"/>
  <c r="K66" i="8"/>
  <c r="I66" i="8"/>
  <c r="E66" i="8"/>
  <c r="F66" i="8"/>
  <c r="N66" i="8"/>
  <c r="J66" i="8"/>
  <c r="M66" i="8"/>
  <c r="O66" i="8"/>
  <c r="P66" i="8"/>
  <c r="G66" i="8"/>
  <c r="L66" i="8"/>
  <c r="H66" i="8"/>
  <c r="K137" i="8"/>
  <c r="L137" i="8"/>
  <c r="H137" i="8"/>
  <c r="E137" i="8"/>
  <c r="M137" i="8"/>
  <c r="I137" i="8"/>
  <c r="P137" i="8"/>
  <c r="J137" i="8"/>
  <c r="G137" i="8"/>
  <c r="F137" i="8"/>
  <c r="O137" i="8"/>
  <c r="N137" i="8"/>
  <c r="J318" i="8"/>
  <c r="K318" i="8"/>
  <c r="L318" i="8"/>
  <c r="H318" i="8"/>
  <c r="P318" i="8"/>
  <c r="M318" i="8"/>
  <c r="O318" i="8"/>
  <c r="I318" i="8"/>
  <c r="F318" i="8"/>
  <c r="E318" i="8"/>
  <c r="N318" i="8"/>
  <c r="G318" i="8"/>
  <c r="J296" i="8"/>
  <c r="K296" i="8"/>
  <c r="L296" i="8"/>
  <c r="H296" i="8"/>
  <c r="P296" i="8"/>
  <c r="G296" i="8"/>
  <c r="O296" i="8"/>
  <c r="I296" i="8"/>
  <c r="F296" i="8"/>
  <c r="E296" i="8"/>
  <c r="N296" i="8"/>
  <c r="M296" i="8"/>
  <c r="O56" i="8"/>
  <c r="K56" i="8"/>
  <c r="G56" i="8"/>
  <c r="L56" i="8"/>
  <c r="I56" i="8"/>
  <c r="E56" i="8"/>
  <c r="H56" i="8"/>
  <c r="F56" i="8"/>
  <c r="N56" i="8"/>
  <c r="M56" i="8"/>
  <c r="P56" i="8"/>
  <c r="J56" i="8"/>
  <c r="K319" i="9"/>
  <c r="I319" i="9"/>
  <c r="N319" i="9"/>
  <c r="F319" i="9"/>
  <c r="L319" i="9"/>
  <c r="M319" i="9"/>
  <c r="E319" i="9"/>
  <c r="G319" i="9"/>
  <c r="J319" i="9"/>
  <c r="P319" i="9"/>
  <c r="O319" i="9"/>
  <c r="H319" i="9"/>
  <c r="H189" i="9"/>
  <c r="F189" i="9"/>
  <c r="N189" i="9"/>
  <c r="K189" i="9"/>
  <c r="M189" i="9"/>
  <c r="P189" i="9"/>
  <c r="O189" i="9"/>
  <c r="J189" i="9"/>
  <c r="I189" i="9"/>
  <c r="E189" i="9"/>
  <c r="L189" i="9"/>
  <c r="G189" i="9"/>
  <c r="M248" i="9"/>
  <c r="J248" i="9"/>
  <c r="F248" i="9"/>
  <c r="L248" i="9"/>
  <c r="I248" i="9"/>
  <c r="E248" i="9"/>
  <c r="G248" i="9"/>
  <c r="H248" i="9"/>
  <c r="O248" i="9"/>
  <c r="N248" i="9"/>
  <c r="K248" i="9"/>
  <c r="P248" i="9"/>
  <c r="F74" i="9"/>
  <c r="P74" i="9"/>
  <c r="L74" i="9"/>
  <c r="E74" i="9"/>
  <c r="I74" i="9"/>
  <c r="O74" i="9"/>
  <c r="J74" i="9"/>
  <c r="N74" i="9"/>
  <c r="H74" i="9"/>
  <c r="K74" i="9"/>
  <c r="G74" i="9"/>
  <c r="M74" i="9"/>
  <c r="F215" i="9"/>
  <c r="N215" i="9"/>
  <c r="I215" i="9"/>
  <c r="E215" i="9"/>
  <c r="M215" i="9"/>
  <c r="O215" i="9"/>
  <c r="G215" i="9"/>
  <c r="L215" i="9"/>
  <c r="J215" i="9"/>
  <c r="K215" i="9"/>
  <c r="P215" i="9"/>
  <c r="H215" i="9"/>
  <c r="J84" i="9"/>
  <c r="E84" i="9"/>
  <c r="I84" i="9"/>
  <c r="L84" i="9"/>
  <c r="P84" i="9"/>
  <c r="H84" i="9"/>
  <c r="O84" i="9"/>
  <c r="K84" i="9"/>
  <c r="N84" i="9"/>
  <c r="M84" i="9"/>
  <c r="G84" i="9"/>
  <c r="F84" i="9"/>
  <c r="O51" i="9"/>
  <c r="N51" i="9"/>
  <c r="E51" i="9"/>
  <c r="J51" i="9"/>
  <c r="L51" i="9"/>
  <c r="G51" i="9"/>
  <c r="I51" i="9"/>
  <c r="K51" i="9"/>
  <c r="P51" i="9"/>
  <c r="H51" i="9"/>
  <c r="F51" i="9"/>
  <c r="M51" i="9"/>
  <c r="G217" i="9"/>
  <c r="L217" i="9"/>
  <c r="H217" i="9"/>
  <c r="P217" i="9"/>
  <c r="O217" i="9"/>
  <c r="F217" i="9"/>
  <c r="N217" i="9"/>
  <c r="J217" i="9"/>
  <c r="K217" i="9"/>
  <c r="M217" i="9"/>
  <c r="I217" i="9"/>
  <c r="E217" i="9"/>
  <c r="N168" i="9"/>
  <c r="J168" i="9"/>
  <c r="M168" i="9"/>
  <c r="L168" i="9"/>
  <c r="P168" i="9"/>
  <c r="G168" i="9"/>
  <c r="I168" i="9"/>
  <c r="E168" i="9"/>
  <c r="K168" i="9"/>
  <c r="H168" i="9"/>
  <c r="O168" i="9"/>
  <c r="F168" i="9"/>
  <c r="L190" i="9"/>
  <c r="K190" i="9"/>
  <c r="J190" i="9"/>
  <c r="O190" i="9"/>
  <c r="G190" i="9"/>
  <c r="P190" i="9"/>
  <c r="F190" i="9"/>
  <c r="M190" i="9"/>
  <c r="I190" i="9"/>
  <c r="H190" i="9"/>
  <c r="N190" i="9"/>
  <c r="E190" i="9"/>
  <c r="K200" i="9"/>
  <c r="P200" i="9"/>
  <c r="H200" i="9"/>
  <c r="F200" i="9"/>
  <c r="N200" i="9"/>
  <c r="I200" i="9"/>
  <c r="E200" i="9"/>
  <c r="M200" i="9"/>
  <c r="O200" i="9"/>
  <c r="G200" i="9"/>
  <c r="L200" i="9"/>
  <c r="J200" i="9"/>
  <c r="J350" i="8"/>
  <c r="K350" i="8"/>
  <c r="L350" i="8"/>
  <c r="H350" i="8"/>
  <c r="P350" i="8"/>
  <c r="M350" i="8"/>
  <c r="O350" i="8"/>
  <c r="I350" i="8"/>
  <c r="F350" i="8"/>
  <c r="E350" i="8"/>
  <c r="N350" i="8"/>
  <c r="G350" i="8"/>
  <c r="F331" i="9"/>
  <c r="P331" i="9"/>
  <c r="M331" i="9"/>
  <c r="E331" i="9"/>
  <c r="K331" i="9"/>
  <c r="L331" i="9"/>
  <c r="O331" i="9"/>
  <c r="J331" i="9"/>
  <c r="G331" i="9"/>
  <c r="I331" i="9"/>
  <c r="N331" i="9"/>
  <c r="H331" i="9"/>
  <c r="F262" i="9"/>
  <c r="H262" i="9"/>
  <c r="M262" i="9"/>
  <c r="E262" i="9"/>
  <c r="P262" i="9"/>
  <c r="L262" i="9"/>
  <c r="O262" i="9"/>
  <c r="K262" i="9"/>
  <c r="G262" i="9"/>
  <c r="J262" i="9"/>
  <c r="N262" i="9"/>
  <c r="I262" i="9"/>
  <c r="L321" i="9"/>
  <c r="H321" i="9"/>
  <c r="J321" i="9"/>
  <c r="G321" i="9"/>
  <c r="N321" i="9"/>
  <c r="I321" i="9"/>
  <c r="P321" i="9"/>
  <c r="M321" i="9"/>
  <c r="K321" i="9"/>
  <c r="F321" i="9"/>
  <c r="O321" i="9"/>
  <c r="E321" i="9"/>
  <c r="N18" i="9"/>
  <c r="P18" i="9"/>
  <c r="H18" i="9"/>
  <c r="M18" i="9"/>
  <c r="O18" i="9"/>
  <c r="K18" i="9"/>
  <c r="L18" i="9"/>
  <c r="J18" i="9"/>
  <c r="F18" i="9"/>
  <c r="G18" i="9"/>
  <c r="I18" i="9"/>
  <c r="E18" i="9"/>
  <c r="K53" i="9"/>
  <c r="G53" i="9"/>
  <c r="M53" i="9"/>
  <c r="F53" i="9"/>
  <c r="P53" i="9"/>
  <c r="L53" i="9"/>
  <c r="E53" i="9"/>
  <c r="I53" i="9"/>
  <c r="O53" i="9"/>
  <c r="J53" i="9"/>
  <c r="N53" i="9"/>
  <c r="H53" i="9"/>
  <c r="F24" i="9"/>
  <c r="G24" i="9"/>
  <c r="L24" i="9"/>
  <c r="E24" i="9"/>
  <c r="P24" i="9"/>
  <c r="J24" i="9"/>
  <c r="O24" i="9"/>
  <c r="N24" i="9"/>
  <c r="H24" i="9"/>
  <c r="K24" i="9"/>
  <c r="I24" i="9"/>
  <c r="M24" i="9"/>
  <c r="H119" i="8"/>
  <c r="I119" i="8"/>
  <c r="E119" i="8"/>
  <c r="G119" i="8"/>
  <c r="O119" i="8"/>
  <c r="K119" i="8"/>
  <c r="M119" i="8"/>
  <c r="L119" i="8"/>
  <c r="N119" i="8"/>
  <c r="J119" i="8"/>
  <c r="P119" i="8"/>
  <c r="F119" i="8"/>
  <c r="O374" i="9"/>
  <c r="J374" i="9"/>
  <c r="H374" i="9"/>
  <c r="N374" i="9"/>
  <c r="G374" i="9"/>
  <c r="P374" i="9"/>
  <c r="F374" i="9"/>
  <c r="E374" i="9"/>
  <c r="I374" i="9"/>
  <c r="L374" i="9"/>
  <c r="K374" i="9"/>
  <c r="M374" i="9"/>
  <c r="P244" i="9"/>
  <c r="M244" i="9"/>
  <c r="J244" i="9"/>
  <c r="K244" i="9"/>
  <c r="L244" i="9"/>
  <c r="I244" i="9"/>
  <c r="O244" i="9"/>
  <c r="G244" i="9"/>
  <c r="H244" i="9"/>
  <c r="N244" i="9"/>
  <c r="E244" i="9"/>
  <c r="F244" i="9"/>
  <c r="P123" i="9"/>
  <c r="N123" i="9"/>
  <c r="J123" i="9"/>
  <c r="G123" i="9"/>
  <c r="M123" i="9"/>
  <c r="F123" i="9"/>
  <c r="I123" i="9"/>
  <c r="H123" i="9"/>
  <c r="K123" i="9"/>
  <c r="E123" i="9"/>
  <c r="O123" i="9"/>
  <c r="L123" i="9"/>
  <c r="O364" i="9"/>
  <c r="M364" i="9"/>
  <c r="E364" i="9"/>
  <c r="J364" i="9"/>
  <c r="P364" i="9"/>
  <c r="L364" i="9"/>
  <c r="I364" i="9"/>
  <c r="K364" i="9"/>
  <c r="G364" i="9"/>
  <c r="H364" i="9"/>
  <c r="F364" i="9"/>
  <c r="N364" i="9"/>
  <c r="M106" i="9"/>
  <c r="I106" i="9"/>
  <c r="E106" i="9"/>
  <c r="O61" i="9"/>
  <c r="K61" i="9"/>
  <c r="G61" i="9"/>
  <c r="P108" i="9"/>
  <c r="L108" i="9"/>
  <c r="M108" i="9"/>
  <c r="J335" i="8"/>
  <c r="K335" i="8"/>
  <c r="L335" i="8"/>
  <c r="H335" i="8"/>
  <c r="P335" i="8"/>
  <c r="M335" i="8"/>
  <c r="O335" i="8"/>
  <c r="I335" i="8"/>
  <c r="F335" i="8"/>
  <c r="E335" i="8"/>
  <c r="N335" i="8"/>
  <c r="G335" i="8"/>
  <c r="K80" i="8"/>
  <c r="L80" i="8"/>
  <c r="N80" i="8"/>
  <c r="E80" i="8"/>
  <c r="M80" i="8"/>
  <c r="I80" i="8"/>
  <c r="P80" i="8"/>
  <c r="J80" i="8"/>
  <c r="G80" i="8"/>
  <c r="F80" i="8"/>
  <c r="O80" i="8"/>
  <c r="H80" i="8"/>
  <c r="L239" i="8"/>
  <c r="I239" i="8"/>
  <c r="J239" i="8"/>
  <c r="F239" i="8"/>
  <c r="N239" i="8"/>
  <c r="O239" i="8"/>
  <c r="M239" i="8"/>
  <c r="K239" i="8"/>
  <c r="H239" i="8"/>
  <c r="G239" i="8"/>
  <c r="P239" i="8"/>
  <c r="E239" i="8"/>
  <c r="K146" i="8"/>
  <c r="L146" i="8"/>
  <c r="I146" i="8"/>
  <c r="E146" i="8"/>
  <c r="M146" i="8"/>
  <c r="N146" i="8"/>
  <c r="P146" i="8"/>
  <c r="J146" i="8"/>
  <c r="G146" i="8"/>
  <c r="F146" i="8"/>
  <c r="O146" i="8"/>
  <c r="H146" i="8"/>
  <c r="H217" i="8"/>
  <c r="L217" i="8"/>
  <c r="O217" i="8"/>
  <c r="E217" i="8"/>
  <c r="P217" i="8"/>
  <c r="N217" i="8"/>
  <c r="M217" i="8"/>
  <c r="F217" i="8"/>
  <c r="K217" i="8"/>
  <c r="J217" i="8"/>
  <c r="G217" i="8"/>
  <c r="I217" i="8"/>
  <c r="J398" i="8"/>
  <c r="K398" i="8"/>
  <c r="M398" i="8"/>
  <c r="H398" i="8"/>
  <c r="P398" i="8"/>
  <c r="L398" i="8"/>
  <c r="O398" i="8"/>
  <c r="I398" i="8"/>
  <c r="F398" i="8"/>
  <c r="E398" i="8"/>
  <c r="N398" i="8"/>
  <c r="G398" i="8"/>
  <c r="J317" i="8"/>
  <c r="I317" i="8"/>
  <c r="P317" i="8"/>
  <c r="G317" i="8"/>
  <c r="N317" i="8"/>
  <c r="F317" i="8"/>
  <c r="K317" i="8"/>
  <c r="O317" i="8"/>
  <c r="M317" i="8"/>
  <c r="L317" i="8"/>
  <c r="H317" i="8"/>
  <c r="E317" i="8"/>
  <c r="G31" i="9"/>
  <c r="L31" i="9"/>
  <c r="H31" i="9"/>
  <c r="G171" i="8"/>
  <c r="P171" i="8"/>
  <c r="J171" i="8"/>
  <c r="L171" i="8"/>
  <c r="I171" i="8"/>
  <c r="O171" i="8"/>
  <c r="F171" i="8"/>
  <c r="N171" i="8"/>
  <c r="E171" i="8"/>
  <c r="M171" i="8"/>
  <c r="K171" i="8"/>
  <c r="H171" i="8"/>
  <c r="E282" i="8"/>
  <c r="N282" i="8"/>
  <c r="L282" i="8"/>
  <c r="J282" i="8"/>
  <c r="K282" i="8"/>
  <c r="G282" i="8"/>
  <c r="H282" i="8"/>
  <c r="P282" i="8"/>
  <c r="M282" i="8"/>
  <c r="O282" i="8"/>
  <c r="I282" i="8"/>
  <c r="F282" i="8"/>
  <c r="E297" i="8"/>
  <c r="I297" i="8"/>
  <c r="K297" i="8"/>
  <c r="J297" i="8"/>
  <c r="N297" i="8"/>
  <c r="P297" i="8"/>
  <c r="L297" i="8"/>
  <c r="G297" i="8"/>
  <c r="F297" i="8"/>
  <c r="O297" i="8"/>
  <c r="H297" i="8"/>
  <c r="M297" i="8"/>
  <c r="E305" i="8"/>
  <c r="I305" i="8"/>
  <c r="K305" i="8"/>
  <c r="J305" i="8"/>
  <c r="N305" i="8"/>
  <c r="P305" i="8"/>
  <c r="L305" i="8"/>
  <c r="G305" i="8"/>
  <c r="F305" i="8"/>
  <c r="O305" i="8"/>
  <c r="H305" i="8"/>
  <c r="M305" i="8"/>
  <c r="G212" i="8"/>
  <c r="L212" i="8"/>
  <c r="J212" i="8"/>
  <c r="H212" i="8"/>
  <c r="I212" i="8"/>
  <c r="O212" i="8"/>
  <c r="F212" i="8"/>
  <c r="N212" i="8"/>
  <c r="E212" i="8"/>
  <c r="M212" i="8"/>
  <c r="K212" i="8"/>
  <c r="P212" i="8"/>
  <c r="F224" i="8"/>
  <c r="N224" i="8"/>
  <c r="O224" i="8"/>
  <c r="M224" i="8"/>
  <c r="K224" i="8"/>
  <c r="H224" i="8"/>
  <c r="G224" i="8"/>
  <c r="P224" i="8"/>
  <c r="E224" i="8"/>
  <c r="L224" i="8"/>
  <c r="I224" i="8"/>
  <c r="J224" i="8"/>
  <c r="F199" i="8"/>
  <c r="N199" i="8"/>
  <c r="J199" i="8"/>
  <c r="M199" i="8"/>
  <c r="K199" i="8"/>
  <c r="L199" i="8"/>
  <c r="G199" i="8"/>
  <c r="H199" i="8"/>
  <c r="O199" i="8"/>
  <c r="P199" i="8"/>
  <c r="I199" i="8"/>
  <c r="E199" i="8"/>
  <c r="H383" i="8"/>
  <c r="P383" i="8"/>
  <c r="L383" i="8"/>
  <c r="O383" i="8"/>
  <c r="I383" i="8"/>
  <c r="F383" i="8"/>
  <c r="E383" i="8"/>
  <c r="N383" i="8"/>
  <c r="G383" i="8"/>
  <c r="J383" i="8"/>
  <c r="K383" i="8"/>
  <c r="M383" i="8"/>
  <c r="N175" i="8"/>
  <c r="M175" i="8"/>
  <c r="H175" i="8"/>
  <c r="P175" i="8"/>
  <c r="L175" i="8"/>
  <c r="J175" i="8"/>
  <c r="E82" i="8"/>
  <c r="M82" i="8"/>
  <c r="N82" i="8"/>
  <c r="P82" i="8"/>
  <c r="J82" i="8"/>
  <c r="G82" i="8"/>
  <c r="F82" i="8"/>
  <c r="O82" i="8"/>
  <c r="I82" i="8"/>
  <c r="K82" i="8"/>
  <c r="L82" i="8"/>
  <c r="H82" i="8"/>
  <c r="K153" i="8"/>
  <c r="L153" i="8"/>
  <c r="I153" i="8"/>
  <c r="E153" i="8"/>
  <c r="M153" i="8"/>
  <c r="H153" i="8"/>
  <c r="P153" i="8"/>
  <c r="J153" i="8"/>
  <c r="G153" i="8"/>
  <c r="F153" i="8"/>
  <c r="O153" i="8"/>
  <c r="N153" i="8"/>
  <c r="K334" i="8"/>
  <c r="H334" i="8"/>
  <c r="L334" i="8"/>
  <c r="I334" i="8"/>
  <c r="E334" i="8"/>
  <c r="G334" i="8"/>
  <c r="J312" i="8"/>
  <c r="K312" i="8"/>
  <c r="G312" i="8"/>
  <c r="H312" i="8"/>
  <c r="P312" i="8"/>
  <c r="L312" i="8"/>
  <c r="O312" i="8"/>
  <c r="I312" i="8"/>
  <c r="F312" i="8"/>
  <c r="E312" i="8"/>
  <c r="N312" i="8"/>
  <c r="M312" i="8"/>
  <c r="I63" i="8"/>
  <c r="F63" i="8"/>
  <c r="G63" i="8"/>
  <c r="L63" i="8"/>
  <c r="K63" i="8"/>
  <c r="E63" i="8"/>
  <c r="H370" i="9"/>
  <c r="O370" i="9"/>
  <c r="K370" i="9"/>
  <c r="N370" i="9"/>
  <c r="J370" i="9"/>
  <c r="F370" i="9"/>
  <c r="M370" i="9"/>
  <c r="I370" i="9"/>
  <c r="E370" i="9"/>
  <c r="G370" i="9"/>
  <c r="P370" i="9"/>
  <c r="L370" i="9"/>
  <c r="P116" i="9"/>
  <c r="O116" i="9"/>
  <c r="H116" i="9"/>
  <c r="K116" i="9"/>
  <c r="L116" i="9"/>
  <c r="N116" i="9"/>
  <c r="F116" i="9"/>
  <c r="G116" i="9"/>
  <c r="M116" i="9"/>
  <c r="E116" i="9"/>
  <c r="I116" i="9"/>
  <c r="J116" i="9"/>
  <c r="M175" i="9"/>
  <c r="I175" i="9"/>
  <c r="O175" i="9"/>
  <c r="L175" i="9"/>
  <c r="H175" i="9"/>
  <c r="J175" i="9"/>
  <c r="G175" i="9"/>
  <c r="N175" i="9"/>
  <c r="P175" i="9"/>
  <c r="K175" i="9"/>
  <c r="E175" i="9"/>
  <c r="F175" i="9"/>
  <c r="G58" i="9"/>
  <c r="M58" i="9"/>
  <c r="J58" i="9"/>
  <c r="P58" i="9"/>
  <c r="L58" i="9"/>
  <c r="I58" i="9"/>
  <c r="E58" i="9"/>
  <c r="F58" i="9"/>
  <c r="H58" i="9"/>
  <c r="N58" i="9"/>
  <c r="O58" i="9"/>
  <c r="K58" i="9"/>
  <c r="L94" i="9"/>
  <c r="N94" i="9"/>
  <c r="I94" i="9"/>
  <c r="G94" i="9"/>
  <c r="M94" i="9"/>
  <c r="P94" i="9"/>
  <c r="F94" i="9"/>
  <c r="O94" i="9"/>
  <c r="K94" i="9"/>
  <c r="H94" i="9"/>
  <c r="J94" i="9"/>
  <c r="E94" i="9"/>
  <c r="O90" i="9"/>
  <c r="P90" i="9"/>
  <c r="L90" i="9"/>
  <c r="J90" i="9"/>
  <c r="K90" i="9"/>
  <c r="G90" i="9"/>
  <c r="I90" i="9"/>
  <c r="F90" i="9"/>
  <c r="H90" i="9"/>
  <c r="N90" i="9"/>
  <c r="E90" i="9"/>
  <c r="M90" i="9"/>
  <c r="G65" i="9"/>
  <c r="M65" i="9"/>
  <c r="J65" i="9"/>
  <c r="P65" i="9"/>
  <c r="L65" i="9"/>
  <c r="I65" i="9"/>
  <c r="K65" i="9"/>
  <c r="E65" i="9"/>
  <c r="H65" i="9"/>
  <c r="N65" i="9"/>
  <c r="O65" i="9"/>
  <c r="F65" i="9"/>
  <c r="G23" i="9"/>
  <c r="M23" i="9"/>
  <c r="I23" i="9"/>
  <c r="P23" i="9"/>
  <c r="L23" i="9"/>
  <c r="H23" i="9"/>
  <c r="F23" i="9"/>
  <c r="O23" i="9"/>
  <c r="K23" i="9"/>
  <c r="N23" i="9"/>
  <c r="J23" i="9"/>
  <c r="E23" i="9"/>
  <c r="P144" i="9"/>
  <c r="M144" i="9"/>
  <c r="I144" i="9"/>
  <c r="K144" i="9"/>
  <c r="L144" i="9"/>
  <c r="H144" i="9"/>
  <c r="F144" i="9"/>
  <c r="G144" i="9"/>
  <c r="N144" i="9"/>
  <c r="O144" i="9"/>
  <c r="J144" i="9"/>
  <c r="E144" i="9"/>
  <c r="J329" i="9"/>
  <c r="E329" i="9"/>
  <c r="K329" i="9"/>
  <c r="I329" i="9"/>
  <c r="O329" i="9"/>
  <c r="N329" i="9"/>
  <c r="H329" i="9"/>
  <c r="M329" i="9"/>
  <c r="L329" i="9"/>
  <c r="F329" i="9"/>
  <c r="P329" i="9"/>
  <c r="G329" i="9"/>
  <c r="N203" i="9"/>
  <c r="J203" i="9"/>
  <c r="F203" i="9"/>
  <c r="M203" i="9"/>
  <c r="I203" i="9"/>
  <c r="E203" i="9"/>
  <c r="L203" i="9"/>
  <c r="H203" i="9"/>
  <c r="P203" i="9"/>
  <c r="O203" i="9"/>
  <c r="K203" i="9"/>
  <c r="G203" i="9"/>
  <c r="O389" i="9"/>
  <c r="N389" i="9"/>
  <c r="E389" i="9"/>
  <c r="J389" i="9"/>
  <c r="L389" i="9"/>
  <c r="G389" i="9"/>
  <c r="I389" i="9"/>
  <c r="K389" i="9"/>
  <c r="P389" i="9"/>
  <c r="H389" i="9"/>
  <c r="F389" i="9"/>
  <c r="M389" i="9"/>
  <c r="O193" i="9"/>
  <c r="K193" i="9"/>
  <c r="G193" i="9"/>
  <c r="M193" i="9"/>
  <c r="I193" i="9"/>
  <c r="E193" i="9"/>
  <c r="L193" i="9"/>
  <c r="H193" i="9"/>
  <c r="J193" i="9"/>
  <c r="N193" i="9"/>
  <c r="P193" i="9"/>
  <c r="F193" i="9"/>
  <c r="K83" i="9"/>
  <c r="G83" i="9"/>
  <c r="O83" i="9"/>
  <c r="N83" i="9"/>
  <c r="P83" i="9"/>
  <c r="I83" i="9"/>
  <c r="J83" i="9"/>
  <c r="L83" i="9"/>
  <c r="M83" i="9"/>
  <c r="E83" i="9"/>
  <c r="F83" i="9"/>
  <c r="H83" i="9"/>
  <c r="P207" i="8"/>
  <c r="I207" i="8"/>
  <c r="J207" i="8"/>
  <c r="F207" i="8"/>
  <c r="N207" i="8"/>
  <c r="O207" i="8"/>
  <c r="M207" i="8"/>
  <c r="K207" i="8"/>
  <c r="L207" i="8"/>
  <c r="G207" i="8"/>
  <c r="H207" i="8"/>
  <c r="E207" i="8"/>
  <c r="O313" i="9"/>
  <c r="P313" i="9"/>
  <c r="N313" i="9"/>
  <c r="J313" i="9"/>
  <c r="K313" i="9"/>
  <c r="L313" i="9"/>
  <c r="I313" i="9"/>
  <c r="F313" i="9"/>
  <c r="G313" i="9"/>
  <c r="M313" i="9"/>
  <c r="E313" i="9"/>
  <c r="H313" i="9"/>
  <c r="H372" i="9"/>
  <c r="O372" i="9"/>
  <c r="K372" i="9"/>
  <c r="N372" i="9"/>
  <c r="J372" i="9"/>
  <c r="F372" i="9"/>
  <c r="M372" i="9"/>
  <c r="I372" i="9"/>
  <c r="E372" i="9"/>
  <c r="L372" i="9"/>
  <c r="P372" i="9"/>
  <c r="G372" i="9"/>
  <c r="F246" i="9"/>
  <c r="H246" i="9"/>
  <c r="M246" i="9"/>
  <c r="E246" i="9"/>
  <c r="P246" i="9"/>
  <c r="L246" i="9"/>
  <c r="O246" i="9"/>
  <c r="K246" i="9"/>
  <c r="G246" i="9"/>
  <c r="J246" i="9"/>
  <c r="N246" i="9"/>
  <c r="I246" i="9"/>
  <c r="L118" i="9"/>
  <c r="N118" i="9"/>
  <c r="J118" i="9"/>
  <c r="G118" i="9"/>
  <c r="M118" i="9"/>
  <c r="I118" i="9"/>
  <c r="F118" i="9"/>
  <c r="K118" i="9"/>
  <c r="P118" i="9"/>
  <c r="H118" i="9"/>
  <c r="O118" i="9"/>
  <c r="E118" i="9"/>
  <c r="H307" i="9"/>
  <c r="O307" i="9"/>
  <c r="K307" i="9"/>
  <c r="N307" i="9"/>
  <c r="J307" i="9"/>
  <c r="F307" i="9"/>
  <c r="M307" i="9"/>
  <c r="I307" i="9"/>
  <c r="E307" i="9"/>
  <c r="L307" i="9"/>
  <c r="P307" i="9"/>
  <c r="G307" i="9"/>
  <c r="P401" i="9"/>
  <c r="J401" i="9"/>
  <c r="H401" i="9"/>
  <c r="K401" i="9"/>
  <c r="L401" i="9"/>
  <c r="N401" i="9"/>
  <c r="F401" i="9"/>
  <c r="G401" i="9"/>
  <c r="M401" i="9"/>
  <c r="E401" i="9"/>
  <c r="I401" i="9"/>
  <c r="O401" i="9"/>
  <c r="K37" i="9"/>
  <c r="H37" i="9"/>
  <c r="N37" i="9"/>
  <c r="F37" i="9"/>
  <c r="G37" i="9"/>
  <c r="M37" i="9"/>
  <c r="E37" i="9"/>
  <c r="P37" i="9"/>
  <c r="L37" i="9"/>
  <c r="O37" i="9"/>
  <c r="I37" i="9"/>
  <c r="J37" i="9"/>
  <c r="O8" i="9"/>
  <c r="M8" i="9"/>
  <c r="G8" i="9"/>
  <c r="J8" i="9"/>
  <c r="K8" i="9"/>
  <c r="P8" i="9"/>
  <c r="I8" i="9"/>
  <c r="F8" i="9"/>
  <c r="N8" i="9"/>
  <c r="H8" i="9"/>
  <c r="E8" i="9"/>
  <c r="L8" i="9"/>
  <c r="F75" i="8"/>
  <c r="O75" i="8"/>
  <c r="I75" i="8"/>
  <c r="K75" i="8"/>
  <c r="L75" i="8"/>
  <c r="H75" i="8"/>
  <c r="E75" i="8"/>
  <c r="M75" i="8"/>
  <c r="N75" i="8"/>
  <c r="P75" i="8"/>
  <c r="J75" i="8"/>
  <c r="G75" i="8"/>
  <c r="L356" i="9"/>
  <c r="H356" i="9"/>
  <c r="O356" i="9"/>
  <c r="G356" i="9"/>
  <c r="N356" i="9"/>
  <c r="J356" i="9"/>
  <c r="F356" i="9"/>
  <c r="K356" i="9"/>
  <c r="P356" i="9"/>
  <c r="M356" i="9"/>
  <c r="I356" i="9"/>
  <c r="E356" i="9"/>
  <c r="L160" i="9"/>
  <c r="H160" i="9"/>
  <c r="O160" i="9"/>
  <c r="G160" i="9"/>
  <c r="N160" i="9"/>
  <c r="J160" i="9"/>
  <c r="F160" i="9"/>
  <c r="K160" i="9"/>
  <c r="P160" i="9"/>
  <c r="M160" i="9"/>
  <c r="I160" i="9"/>
  <c r="E160" i="9"/>
  <c r="H350" i="9"/>
  <c r="O350" i="9"/>
  <c r="K350" i="9"/>
  <c r="N350" i="9"/>
  <c r="J350" i="9"/>
  <c r="F350" i="9"/>
  <c r="M350" i="9"/>
  <c r="G350" i="9"/>
  <c r="L350" i="9"/>
  <c r="I350" i="9"/>
  <c r="E350" i="9"/>
  <c r="P350" i="9"/>
  <c r="P216" i="9"/>
  <c r="O216" i="9"/>
  <c r="K216" i="9"/>
  <c r="N216" i="9"/>
  <c r="J216" i="9"/>
  <c r="E216" i="9"/>
  <c r="M216" i="9"/>
  <c r="I216" i="9"/>
  <c r="F216" i="9"/>
  <c r="G216" i="9"/>
  <c r="L216" i="9"/>
  <c r="H216" i="9"/>
  <c r="N88" i="9"/>
  <c r="J88" i="9"/>
  <c r="F88" i="9"/>
  <c r="M88" i="9"/>
  <c r="I88" i="9"/>
  <c r="E88" i="9"/>
  <c r="L88" i="9"/>
  <c r="P88" i="9"/>
  <c r="G88" i="9"/>
  <c r="H88" i="9"/>
  <c r="O88" i="9"/>
  <c r="K88" i="9"/>
  <c r="F46" i="9"/>
  <c r="G46" i="9"/>
  <c r="M46" i="9"/>
  <c r="E46" i="9"/>
  <c r="P46" i="9"/>
  <c r="L46" i="9"/>
  <c r="O46" i="9"/>
  <c r="I46" i="9"/>
  <c r="J46" i="9"/>
  <c r="K46" i="9"/>
  <c r="H46" i="9"/>
  <c r="N46" i="9"/>
  <c r="P77" i="9"/>
  <c r="L77" i="9"/>
  <c r="H77" i="9"/>
  <c r="F77" i="9"/>
  <c r="O77" i="9"/>
  <c r="K77" i="9"/>
  <c r="N77" i="9"/>
  <c r="J77" i="9"/>
  <c r="E77" i="9"/>
  <c r="G77" i="9"/>
  <c r="M77" i="9"/>
  <c r="I77" i="9"/>
  <c r="M64" i="9"/>
  <c r="I64" i="9"/>
  <c r="E64" i="9"/>
  <c r="L64" i="9"/>
  <c r="H64" i="9"/>
  <c r="G64" i="9"/>
  <c r="O64" i="9"/>
  <c r="K64" i="9"/>
  <c r="P64" i="9"/>
  <c r="N64" i="9"/>
  <c r="J64" i="9"/>
  <c r="F64" i="9"/>
  <c r="J320" i="8"/>
  <c r="K320" i="8"/>
  <c r="L320" i="8"/>
  <c r="H320" i="8"/>
  <c r="P320" i="8"/>
  <c r="M320" i="8"/>
  <c r="O320" i="8"/>
  <c r="I320" i="8"/>
  <c r="F320" i="8"/>
  <c r="E320" i="8"/>
  <c r="N320" i="8"/>
  <c r="G320" i="8"/>
  <c r="K58" i="8"/>
  <c r="I58" i="8"/>
  <c r="H58" i="8"/>
  <c r="F58" i="8"/>
  <c r="N58" i="8"/>
  <c r="E58" i="8"/>
  <c r="M58" i="8"/>
  <c r="O58" i="8"/>
  <c r="P58" i="8"/>
  <c r="G58" i="8"/>
  <c r="L58" i="8"/>
  <c r="J58" i="8"/>
  <c r="J336" i="8"/>
  <c r="K336" i="8"/>
  <c r="L336" i="8"/>
  <c r="H336" i="8"/>
  <c r="P336" i="8"/>
  <c r="M336" i="8"/>
  <c r="O336" i="8"/>
  <c r="I336" i="8"/>
  <c r="F336" i="8"/>
  <c r="E336" i="8"/>
  <c r="N336" i="8"/>
  <c r="G336" i="8"/>
  <c r="J106" i="8"/>
  <c r="I106" i="8"/>
  <c r="E106" i="8"/>
  <c r="G106" i="8"/>
  <c r="O106" i="8"/>
  <c r="H106" i="8"/>
  <c r="M106" i="8"/>
  <c r="N106" i="8"/>
  <c r="P106" i="8"/>
  <c r="F106" i="8"/>
  <c r="L106" i="8"/>
  <c r="K106" i="8"/>
  <c r="K96" i="8"/>
  <c r="L96" i="8"/>
  <c r="I96" i="8"/>
  <c r="E96" i="8"/>
  <c r="M96" i="8"/>
  <c r="N96" i="8"/>
  <c r="P96" i="8"/>
  <c r="J96" i="8"/>
  <c r="G96" i="8"/>
  <c r="F96" i="8"/>
  <c r="O96" i="8"/>
  <c r="H96" i="8"/>
  <c r="L214" i="8"/>
  <c r="I214" i="8"/>
  <c r="E214" i="8"/>
  <c r="F214" i="8"/>
  <c r="N214" i="8"/>
  <c r="J214" i="8"/>
  <c r="M214" i="8"/>
  <c r="K214" i="8"/>
  <c r="H214" i="8"/>
  <c r="G214" i="8"/>
  <c r="P214" i="8"/>
  <c r="O214" i="8"/>
  <c r="E255" i="8"/>
  <c r="K255" i="8"/>
  <c r="I255" i="8"/>
  <c r="H255" i="8"/>
  <c r="P255" i="8"/>
  <c r="L255" i="8"/>
  <c r="O255" i="8"/>
  <c r="N255" i="8"/>
  <c r="J255" i="8"/>
  <c r="F255" i="8"/>
  <c r="M255" i="8"/>
  <c r="G255" i="8"/>
  <c r="M162" i="8"/>
  <c r="L162" i="8"/>
  <c r="H162" i="8"/>
  <c r="F162" i="8"/>
  <c r="N162" i="8"/>
  <c r="J162" i="8"/>
  <c r="P162" i="8"/>
  <c r="K162" i="8"/>
  <c r="I162" i="8"/>
  <c r="G162" i="8"/>
  <c r="E162" i="8"/>
  <c r="O162" i="8"/>
  <c r="E284" i="8"/>
  <c r="N284" i="8"/>
  <c r="L284" i="8"/>
  <c r="J284" i="8"/>
  <c r="K284" i="8"/>
  <c r="G284" i="8"/>
  <c r="H284" i="8"/>
  <c r="P284" i="8"/>
  <c r="M284" i="8"/>
  <c r="O284" i="8"/>
  <c r="I284" i="8"/>
  <c r="F284" i="8"/>
  <c r="E315" i="8"/>
  <c r="N315" i="8"/>
  <c r="L315" i="8"/>
  <c r="J315" i="8"/>
  <c r="K315" i="8"/>
  <c r="M315" i="8"/>
  <c r="H315" i="8"/>
  <c r="P315" i="8"/>
  <c r="G315" i="8"/>
  <c r="O315" i="8"/>
  <c r="I315" i="8"/>
  <c r="F315" i="8"/>
  <c r="L178" i="8"/>
  <c r="I178" i="8"/>
  <c r="E178" i="8"/>
  <c r="F178" i="8"/>
  <c r="N178" i="8"/>
  <c r="O178" i="8"/>
  <c r="M178" i="8"/>
  <c r="K178" i="8"/>
  <c r="H178" i="8"/>
  <c r="G178" i="8"/>
  <c r="P178" i="8"/>
  <c r="J178" i="8"/>
  <c r="J287" i="8"/>
  <c r="K287" i="8"/>
  <c r="M287" i="8"/>
  <c r="H287" i="8"/>
  <c r="P287" i="8"/>
  <c r="L287" i="8"/>
  <c r="O287" i="8"/>
  <c r="I287" i="8"/>
  <c r="F287" i="8"/>
  <c r="E287" i="8"/>
  <c r="N287" i="8"/>
  <c r="G287" i="8"/>
  <c r="L194" i="8"/>
  <c r="I194" i="8"/>
  <c r="E194" i="8"/>
  <c r="F194" i="8"/>
  <c r="N194" i="8"/>
  <c r="J194" i="8"/>
  <c r="M194" i="8"/>
  <c r="K194" i="8"/>
  <c r="H194" i="8"/>
  <c r="G194" i="8"/>
  <c r="P194" i="8"/>
  <c r="O194" i="8"/>
  <c r="J168" i="8"/>
  <c r="L168" i="8"/>
  <c r="H168" i="8"/>
  <c r="F168" i="8"/>
  <c r="G168" i="8"/>
  <c r="K168" i="8"/>
  <c r="P168" i="8"/>
  <c r="I168" i="8"/>
  <c r="E168" i="8"/>
  <c r="M168" i="8"/>
  <c r="O168" i="8"/>
  <c r="N168" i="8"/>
  <c r="F218" i="9"/>
  <c r="N218" i="9"/>
  <c r="H218" i="9"/>
  <c r="E218" i="9"/>
  <c r="M218" i="9"/>
  <c r="J218" i="9"/>
  <c r="G218" i="9"/>
  <c r="L218" i="9"/>
  <c r="I218" i="9"/>
  <c r="K218" i="9"/>
  <c r="P218" i="9"/>
  <c r="O218" i="9"/>
  <c r="I23" i="8"/>
  <c r="K23" i="8"/>
  <c r="L23" i="8"/>
  <c r="H23" i="8"/>
  <c r="P23" i="8"/>
  <c r="G23" i="8"/>
  <c r="O23" i="8"/>
  <c r="M23" i="8"/>
  <c r="N23" i="8"/>
  <c r="E23" i="8"/>
  <c r="J23" i="8"/>
  <c r="F23" i="8"/>
  <c r="I365" i="8"/>
  <c r="K365" i="8"/>
  <c r="N365" i="8"/>
  <c r="J365" i="8"/>
  <c r="H365" i="8"/>
  <c r="O365" i="8"/>
  <c r="P365" i="8"/>
  <c r="F365" i="8"/>
  <c r="G365" i="8"/>
  <c r="E365" i="8"/>
  <c r="M365" i="8"/>
  <c r="L365" i="8"/>
  <c r="H71" i="8"/>
  <c r="I71" i="8"/>
  <c r="E71" i="8"/>
  <c r="F71" i="8"/>
  <c r="N71" i="8"/>
  <c r="J71" i="8"/>
  <c r="M71" i="8"/>
  <c r="L71" i="8"/>
  <c r="O71" i="8"/>
  <c r="K71" i="8"/>
  <c r="P71" i="8"/>
  <c r="G71" i="8"/>
  <c r="K81" i="8"/>
  <c r="L81" i="8"/>
  <c r="I81" i="8"/>
  <c r="E81" i="8"/>
  <c r="M81" i="8"/>
  <c r="N81" i="8"/>
  <c r="P81" i="8"/>
  <c r="J81" i="8"/>
  <c r="G81" i="8"/>
  <c r="F81" i="8"/>
  <c r="O81" i="8"/>
  <c r="H81" i="8"/>
  <c r="L240" i="8"/>
  <c r="I240" i="8"/>
  <c r="J240" i="8"/>
  <c r="F240" i="8"/>
  <c r="N240" i="8"/>
  <c r="O240" i="8"/>
  <c r="M240" i="8"/>
  <c r="K240" i="8"/>
  <c r="H240" i="8"/>
  <c r="G240" i="8"/>
  <c r="P240" i="8"/>
  <c r="E240" i="8"/>
  <c r="L247" i="8"/>
  <c r="I247" i="8"/>
  <c r="J247" i="8"/>
  <c r="F247" i="8"/>
  <c r="N247" i="8"/>
  <c r="E247" i="8"/>
  <c r="M247" i="8"/>
  <c r="K247" i="8"/>
  <c r="H247" i="8"/>
  <c r="G247" i="8"/>
  <c r="P247" i="8"/>
  <c r="O247" i="8"/>
  <c r="N256" i="8"/>
  <c r="K256" i="8"/>
  <c r="L256" i="8"/>
  <c r="H256" i="8"/>
  <c r="P256" i="8"/>
  <c r="M256" i="8"/>
  <c r="O256" i="8"/>
  <c r="E256" i="8"/>
  <c r="F256" i="8"/>
  <c r="J256" i="8"/>
  <c r="I256" i="8"/>
  <c r="G256" i="8"/>
  <c r="J295" i="8"/>
  <c r="K295" i="8"/>
  <c r="G295" i="8"/>
  <c r="H295" i="8"/>
  <c r="P295" i="8"/>
  <c r="L295" i="8"/>
  <c r="O295" i="8"/>
  <c r="I295" i="8"/>
  <c r="F295" i="8"/>
  <c r="E295" i="8"/>
  <c r="N295" i="8"/>
  <c r="M295" i="8"/>
  <c r="J272" i="8"/>
  <c r="K272" i="8"/>
  <c r="L272" i="8"/>
  <c r="H272" i="8"/>
  <c r="P272" i="8"/>
  <c r="M272" i="8"/>
  <c r="O272" i="8"/>
  <c r="I272" i="8"/>
  <c r="F272" i="8"/>
  <c r="E272" i="8"/>
  <c r="N272" i="8"/>
  <c r="G272" i="8"/>
  <c r="J343" i="8"/>
  <c r="K343" i="8"/>
  <c r="L343" i="8"/>
  <c r="H343" i="8"/>
  <c r="P343" i="8"/>
  <c r="G343" i="8"/>
  <c r="O343" i="8"/>
  <c r="I343" i="8"/>
  <c r="F343" i="8"/>
  <c r="E343" i="8"/>
  <c r="N343" i="8"/>
  <c r="M343" i="8"/>
  <c r="F32" i="8"/>
  <c r="K32" i="8"/>
  <c r="L32" i="8"/>
  <c r="H32" i="8"/>
  <c r="P32" i="8"/>
  <c r="E32" i="8"/>
  <c r="O32" i="8"/>
  <c r="J32" i="8"/>
  <c r="M32" i="8"/>
  <c r="I32" i="8"/>
  <c r="N32" i="8"/>
  <c r="G32" i="8"/>
  <c r="L191" i="8"/>
  <c r="I191" i="8"/>
  <c r="O191" i="8"/>
  <c r="F191" i="8"/>
  <c r="N191" i="8"/>
  <c r="J191" i="8"/>
  <c r="M191" i="8"/>
  <c r="K191" i="8"/>
  <c r="H191" i="8"/>
  <c r="G191" i="8"/>
  <c r="P191" i="8"/>
  <c r="E191" i="8"/>
  <c r="K98" i="8"/>
  <c r="L98" i="8"/>
  <c r="H98" i="8"/>
  <c r="E98" i="8"/>
  <c r="M98" i="8"/>
  <c r="I98" i="8"/>
  <c r="P98" i="8"/>
  <c r="J98" i="8"/>
  <c r="G98" i="8"/>
  <c r="F98" i="8"/>
  <c r="O98" i="8"/>
  <c r="N98" i="8"/>
  <c r="L169" i="8"/>
  <c r="I169" i="8"/>
  <c r="E169" i="8"/>
  <c r="F169" i="8"/>
  <c r="N169" i="8"/>
  <c r="J169" i="8"/>
  <c r="M169" i="8"/>
  <c r="K169" i="8"/>
  <c r="H169" i="8"/>
  <c r="G169" i="8"/>
  <c r="P169" i="8"/>
  <c r="O169" i="8"/>
  <c r="E394" i="8"/>
  <c r="N394" i="8"/>
  <c r="L394" i="8"/>
  <c r="J394" i="8"/>
  <c r="K394" i="8"/>
  <c r="M394" i="8"/>
  <c r="H394" i="8"/>
  <c r="P394" i="8"/>
  <c r="G394" i="8"/>
  <c r="O394" i="8"/>
  <c r="I394" i="8"/>
  <c r="F394" i="8"/>
  <c r="K352" i="9"/>
  <c r="L352" i="9"/>
  <c r="N352" i="9"/>
  <c r="F352" i="9"/>
  <c r="G352" i="9"/>
  <c r="E352" i="9"/>
  <c r="O352" i="9"/>
  <c r="I352" i="9"/>
  <c r="J352" i="9"/>
  <c r="P352" i="9"/>
  <c r="M352" i="9"/>
  <c r="H352" i="9"/>
  <c r="P230" i="9"/>
  <c r="O230" i="9"/>
  <c r="E230" i="9"/>
  <c r="N230" i="9"/>
  <c r="J230" i="9"/>
  <c r="F230" i="9"/>
  <c r="M230" i="9"/>
  <c r="I230" i="9"/>
  <c r="K230" i="9"/>
  <c r="G230" i="9"/>
  <c r="L230" i="9"/>
  <c r="H230" i="9"/>
  <c r="G102" i="9"/>
  <c r="N102" i="9"/>
  <c r="I102" i="9"/>
  <c r="P102" i="9"/>
  <c r="M102" i="9"/>
  <c r="K102" i="9"/>
  <c r="F102" i="9"/>
  <c r="O102" i="9"/>
  <c r="E102" i="9"/>
  <c r="L102" i="9"/>
  <c r="H102" i="9"/>
  <c r="J102" i="9"/>
  <c r="K346" i="9"/>
  <c r="L346" i="9"/>
  <c r="H346" i="9"/>
  <c r="F346" i="9"/>
  <c r="G346" i="9"/>
  <c r="N346" i="9"/>
  <c r="E346" i="9"/>
  <c r="O346" i="9"/>
  <c r="J346" i="9"/>
  <c r="P346" i="9"/>
  <c r="M346" i="9"/>
  <c r="I346" i="9"/>
  <c r="M213" i="9"/>
  <c r="I213" i="9"/>
  <c r="E213" i="9"/>
  <c r="L213" i="9"/>
  <c r="H213" i="9"/>
  <c r="G213" i="9"/>
  <c r="O213" i="9"/>
  <c r="K213" i="9"/>
  <c r="P213" i="9"/>
  <c r="N213" i="9"/>
  <c r="J213" i="9"/>
  <c r="F213" i="9"/>
  <c r="H85" i="9"/>
  <c r="I85" i="9"/>
  <c r="N85" i="9"/>
  <c r="F85" i="9"/>
  <c r="E85" i="9"/>
  <c r="J85" i="9"/>
  <c r="O85" i="9"/>
  <c r="L85" i="9"/>
  <c r="G85" i="9"/>
  <c r="P85" i="9"/>
  <c r="M85" i="9"/>
  <c r="K85" i="9"/>
  <c r="P42" i="9"/>
  <c r="L42" i="9"/>
  <c r="I42" i="9"/>
  <c r="F42" i="9"/>
  <c r="K42" i="9"/>
  <c r="H42" i="9"/>
  <c r="N42" i="9"/>
  <c r="O42" i="9"/>
  <c r="E42" i="9"/>
  <c r="G42" i="9"/>
  <c r="M42" i="9"/>
  <c r="J42" i="9"/>
  <c r="J73" i="9"/>
  <c r="K73" i="9"/>
  <c r="P73" i="9"/>
  <c r="I73" i="9"/>
  <c r="F73" i="9"/>
  <c r="N73" i="9"/>
  <c r="H73" i="9"/>
  <c r="E73" i="9"/>
  <c r="L73" i="9"/>
  <c r="O73" i="9"/>
  <c r="M73" i="9"/>
  <c r="G73" i="9"/>
  <c r="M55" i="9"/>
  <c r="J55" i="9"/>
  <c r="K55" i="9"/>
  <c r="L55" i="9"/>
  <c r="I55" i="9"/>
  <c r="F55" i="9"/>
  <c r="P55" i="9"/>
  <c r="H55" i="9"/>
  <c r="E55" i="9"/>
  <c r="N55" i="9"/>
  <c r="O55" i="9"/>
  <c r="G55" i="9"/>
  <c r="N48" i="9"/>
  <c r="J48" i="9"/>
  <c r="F48" i="9"/>
  <c r="M48" i="9"/>
  <c r="I48" i="9"/>
  <c r="E48" i="9"/>
  <c r="L48" i="9"/>
  <c r="H48" i="9"/>
  <c r="G48" i="9"/>
  <c r="O48" i="9"/>
  <c r="K48" i="9"/>
  <c r="P48" i="9"/>
  <c r="G333" i="8"/>
  <c r="N333" i="8"/>
  <c r="F333" i="8"/>
  <c r="O333" i="8"/>
  <c r="M333" i="8"/>
  <c r="L333" i="8"/>
  <c r="E333" i="8"/>
  <c r="H333" i="8"/>
  <c r="K333" i="8"/>
  <c r="J333" i="8"/>
  <c r="I333" i="8"/>
  <c r="P333" i="8"/>
  <c r="N254" i="9"/>
  <c r="P254" i="9"/>
  <c r="H254" i="9"/>
  <c r="M254" i="9"/>
  <c r="K254" i="9"/>
  <c r="F254" i="9"/>
  <c r="L254" i="9"/>
  <c r="J254" i="9"/>
  <c r="E254" i="9"/>
  <c r="G254" i="9"/>
  <c r="I254" i="9"/>
  <c r="O254" i="9"/>
  <c r="O315" i="9"/>
  <c r="P315" i="9"/>
  <c r="L315" i="9"/>
  <c r="J315" i="9"/>
  <c r="K315" i="9"/>
  <c r="G315" i="9"/>
  <c r="I315" i="9"/>
  <c r="F315" i="9"/>
  <c r="H315" i="9"/>
  <c r="N315" i="9"/>
  <c r="E315" i="9"/>
  <c r="M315" i="9"/>
  <c r="G43" i="9"/>
  <c r="N43" i="9"/>
  <c r="J43" i="9"/>
  <c r="P43" i="9"/>
  <c r="M43" i="9"/>
  <c r="I43" i="9"/>
  <c r="K43" i="9"/>
  <c r="L43" i="9"/>
  <c r="H43" i="9"/>
  <c r="E43" i="9"/>
  <c r="O43" i="9"/>
  <c r="F43" i="9"/>
  <c r="K64" i="8"/>
  <c r="I64" i="8"/>
  <c r="J64" i="8"/>
  <c r="F64" i="8"/>
  <c r="N64" i="8"/>
  <c r="H64" i="8"/>
  <c r="M64" i="8"/>
  <c r="O64" i="8"/>
  <c r="P64" i="8"/>
  <c r="G64" i="8"/>
  <c r="L64" i="8"/>
  <c r="E64" i="8"/>
  <c r="P173" i="9"/>
  <c r="M173" i="9"/>
  <c r="I173" i="9"/>
  <c r="K173" i="9"/>
  <c r="L173" i="9"/>
  <c r="H173" i="9"/>
  <c r="F173" i="9"/>
  <c r="G173" i="9"/>
  <c r="N173" i="9"/>
  <c r="E173" i="9"/>
  <c r="O173" i="9"/>
  <c r="J173" i="9"/>
  <c r="P100" i="9"/>
  <c r="O100" i="9"/>
  <c r="H100" i="9"/>
  <c r="K100" i="9"/>
  <c r="I100" i="9"/>
  <c r="N100" i="9"/>
  <c r="F100" i="9"/>
  <c r="L100" i="9"/>
  <c r="M100" i="9"/>
  <c r="E100" i="9"/>
  <c r="G100" i="9"/>
  <c r="J100" i="9"/>
  <c r="O211" i="9"/>
  <c r="G211" i="9"/>
  <c r="P211" i="9"/>
  <c r="H211" i="9"/>
  <c r="L211" i="9"/>
  <c r="E211" i="9"/>
  <c r="M211" i="9"/>
  <c r="J211" i="9"/>
  <c r="N211" i="9"/>
  <c r="F211" i="9"/>
  <c r="K211" i="9"/>
  <c r="I211" i="9"/>
  <c r="O344" i="9"/>
  <c r="P344" i="9"/>
  <c r="M344" i="9"/>
  <c r="J344" i="9"/>
  <c r="K344" i="9"/>
  <c r="L344" i="9"/>
  <c r="I344" i="9"/>
  <c r="F344" i="9"/>
  <c r="G344" i="9"/>
  <c r="H344" i="9"/>
  <c r="E344" i="9"/>
  <c r="N344" i="9"/>
  <c r="O21" i="9"/>
  <c r="M21" i="9"/>
  <c r="E21" i="9"/>
  <c r="J21" i="9"/>
  <c r="L21" i="9"/>
  <c r="G21" i="9"/>
  <c r="I21" i="9"/>
  <c r="K21" i="9"/>
  <c r="P21" i="9"/>
  <c r="H21" i="9"/>
  <c r="F21" i="9"/>
  <c r="N21" i="9"/>
  <c r="K232" i="9"/>
  <c r="F232" i="9"/>
  <c r="O232" i="9"/>
  <c r="E232" i="9"/>
  <c r="N232" i="9"/>
  <c r="I232" i="9"/>
  <c r="L232" i="9"/>
  <c r="P232" i="9"/>
  <c r="J232" i="9"/>
  <c r="H232" i="9"/>
  <c r="M232" i="9"/>
  <c r="G232" i="9"/>
  <c r="O219" i="9"/>
  <c r="K219" i="9"/>
  <c r="P219" i="9"/>
  <c r="J219" i="9"/>
  <c r="F219" i="9"/>
  <c r="N219" i="9"/>
  <c r="I219" i="9"/>
  <c r="E219" i="9"/>
  <c r="L219" i="9"/>
  <c r="H219" i="9"/>
  <c r="G219" i="9"/>
  <c r="M219" i="9"/>
  <c r="G202" i="9"/>
  <c r="H202" i="9"/>
  <c r="O202" i="9"/>
  <c r="N202" i="9"/>
  <c r="F202" i="9"/>
  <c r="I202" i="9"/>
  <c r="N30" i="9"/>
  <c r="H30" i="9"/>
  <c r="O30" i="9"/>
  <c r="L30" i="9"/>
  <c r="F30" i="9"/>
  <c r="I30" i="9"/>
  <c r="G63" i="9"/>
  <c r="L63" i="9"/>
  <c r="J63" i="9"/>
  <c r="I27" i="9"/>
  <c r="F27" i="9"/>
  <c r="J27" i="9"/>
  <c r="L177" i="8"/>
  <c r="I177" i="8"/>
  <c r="J177" i="8"/>
  <c r="F177" i="8"/>
  <c r="N177" i="8"/>
  <c r="O177" i="8"/>
  <c r="M177" i="8"/>
  <c r="K177" i="8"/>
  <c r="H177" i="8"/>
  <c r="G177" i="8"/>
  <c r="P177" i="8"/>
  <c r="E177" i="8"/>
  <c r="L193" i="8"/>
  <c r="I193" i="8"/>
  <c r="J193" i="8"/>
  <c r="F193" i="8"/>
  <c r="N193" i="8"/>
  <c r="O193" i="8"/>
  <c r="M193" i="8"/>
  <c r="K193" i="8"/>
  <c r="H193" i="8"/>
  <c r="G193" i="8"/>
  <c r="P193" i="8"/>
  <c r="E193" i="8"/>
  <c r="F28" i="8"/>
  <c r="K28" i="8"/>
  <c r="E28" i="8"/>
  <c r="H28" i="8"/>
  <c r="P28" i="8"/>
  <c r="G28" i="8"/>
  <c r="O28" i="8"/>
  <c r="J28" i="8"/>
  <c r="M28" i="8"/>
  <c r="I28" i="8"/>
  <c r="N28" i="8"/>
  <c r="L28" i="8"/>
  <c r="J352" i="8"/>
  <c r="K352" i="8"/>
  <c r="L352" i="8"/>
  <c r="H352" i="8"/>
  <c r="P352" i="8"/>
  <c r="M352" i="8"/>
  <c r="O352" i="8"/>
  <c r="I352" i="8"/>
  <c r="F352" i="8"/>
  <c r="E352" i="8"/>
  <c r="N352" i="8"/>
  <c r="G352" i="8"/>
  <c r="K154" i="8"/>
  <c r="L154" i="8"/>
  <c r="N154" i="8"/>
  <c r="E154" i="8"/>
  <c r="M154" i="8"/>
  <c r="H154" i="8"/>
  <c r="P154" i="8"/>
  <c r="J154" i="8"/>
  <c r="G154" i="8"/>
  <c r="F154" i="8"/>
  <c r="O154" i="8"/>
  <c r="I154" i="8"/>
  <c r="J112" i="8"/>
  <c r="I112" i="8"/>
  <c r="H112" i="8"/>
  <c r="G112" i="8"/>
  <c r="O112" i="8"/>
  <c r="K112" i="8"/>
  <c r="M112" i="8"/>
  <c r="N112" i="8"/>
  <c r="P112" i="8"/>
  <c r="F112" i="8"/>
  <c r="L112" i="8"/>
  <c r="E112" i="8"/>
  <c r="H262" i="8"/>
  <c r="P262" i="8"/>
  <c r="G262" i="8"/>
  <c r="O262" i="8"/>
  <c r="E262" i="8"/>
  <c r="F262" i="8"/>
  <c r="J262" i="8"/>
  <c r="I262" i="8"/>
  <c r="M262" i="8"/>
  <c r="N262" i="8"/>
  <c r="K262" i="8"/>
  <c r="L262" i="8"/>
  <c r="H399" i="8"/>
  <c r="P399" i="8"/>
  <c r="M399" i="8"/>
  <c r="O399" i="8"/>
  <c r="I399" i="8"/>
  <c r="F399" i="8"/>
  <c r="E399" i="8"/>
  <c r="N399" i="8"/>
  <c r="G399" i="8"/>
  <c r="J399" i="8"/>
  <c r="K399" i="8"/>
  <c r="L399" i="8"/>
  <c r="L35" i="8"/>
  <c r="N35" i="8"/>
  <c r="I35" i="8"/>
  <c r="J35" i="8"/>
  <c r="H35" i="8"/>
  <c r="G35" i="8"/>
  <c r="K35" i="8"/>
  <c r="F35" i="8"/>
  <c r="O35" i="8"/>
  <c r="E35" i="8"/>
  <c r="P35" i="8"/>
  <c r="M35" i="8"/>
  <c r="E51" i="8"/>
  <c r="N51" i="8"/>
  <c r="L51" i="8"/>
  <c r="J51" i="8"/>
  <c r="K51" i="8"/>
  <c r="G51" i="8"/>
  <c r="H51" i="8"/>
  <c r="P51" i="8"/>
  <c r="M51" i="8"/>
  <c r="O51" i="8"/>
  <c r="I51" i="8"/>
  <c r="F51" i="8"/>
  <c r="L14" i="8"/>
  <c r="I14" i="8"/>
  <c r="E14" i="8"/>
  <c r="F14" i="8"/>
  <c r="N14" i="8"/>
  <c r="O14" i="8"/>
  <c r="K14" i="8"/>
  <c r="H14" i="8"/>
  <c r="J14" i="8"/>
  <c r="M14" i="8"/>
  <c r="P14" i="8"/>
  <c r="G14" i="8"/>
  <c r="P52" i="9"/>
  <c r="L52" i="9"/>
  <c r="H52" i="9"/>
  <c r="F52" i="9"/>
  <c r="O52" i="9"/>
  <c r="K52" i="9"/>
  <c r="N52" i="9"/>
  <c r="J52" i="9"/>
  <c r="E52" i="9"/>
  <c r="G52" i="9"/>
  <c r="M52" i="9"/>
  <c r="I52" i="9"/>
  <c r="I362" i="8"/>
  <c r="O362" i="8"/>
  <c r="J362" i="8"/>
  <c r="G362" i="8"/>
  <c r="L362" i="8"/>
  <c r="E362" i="8"/>
  <c r="F362" i="8"/>
  <c r="N362" i="8"/>
  <c r="H362" i="8"/>
  <c r="P362" i="8"/>
  <c r="K362" i="8"/>
  <c r="M362" i="8"/>
  <c r="L341" i="8"/>
  <c r="G341" i="8"/>
  <c r="F341" i="8"/>
  <c r="O341" i="8"/>
  <c r="H341" i="8"/>
  <c r="M341" i="8"/>
  <c r="E341" i="8"/>
  <c r="I341" i="8"/>
  <c r="K341" i="8"/>
  <c r="J341" i="8"/>
  <c r="N341" i="8"/>
  <c r="P341" i="8"/>
  <c r="E97" i="8"/>
  <c r="M97" i="8"/>
  <c r="N97" i="8"/>
  <c r="P97" i="8"/>
  <c r="J97" i="8"/>
  <c r="G97" i="8"/>
  <c r="F97" i="8"/>
  <c r="O97" i="8"/>
  <c r="H97" i="8"/>
  <c r="K97" i="8"/>
  <c r="L97" i="8"/>
  <c r="I97" i="8"/>
  <c r="G187" i="8"/>
  <c r="P187" i="8"/>
  <c r="J187" i="8"/>
  <c r="L187" i="8"/>
  <c r="I187" i="8"/>
  <c r="O187" i="8"/>
  <c r="F187" i="8"/>
  <c r="N187" i="8"/>
  <c r="E187" i="8"/>
  <c r="M187" i="8"/>
  <c r="K187" i="8"/>
  <c r="H187" i="8"/>
  <c r="J309" i="8"/>
  <c r="I309" i="8"/>
  <c r="P309" i="8"/>
  <c r="G309" i="8"/>
  <c r="N309" i="8"/>
  <c r="F309" i="8"/>
  <c r="O309" i="8"/>
  <c r="M309" i="8"/>
  <c r="L309" i="8"/>
  <c r="E309" i="8"/>
  <c r="H309" i="8"/>
  <c r="K309" i="8"/>
  <c r="G113" i="8"/>
  <c r="O113" i="8"/>
  <c r="F113" i="8"/>
  <c r="M113" i="8"/>
  <c r="L113" i="8"/>
  <c r="N113" i="8"/>
  <c r="J113" i="8"/>
  <c r="P113" i="8"/>
  <c r="E113" i="8"/>
  <c r="H113" i="8"/>
  <c r="I113" i="8"/>
  <c r="K113" i="8"/>
  <c r="F20" i="8"/>
  <c r="N20" i="8"/>
  <c r="O20" i="8"/>
  <c r="M20" i="8"/>
  <c r="K20" i="8"/>
  <c r="H20" i="8"/>
  <c r="G20" i="8"/>
  <c r="P20" i="8"/>
  <c r="E20" i="8"/>
  <c r="L20" i="8"/>
  <c r="I20" i="8"/>
  <c r="J20" i="8"/>
  <c r="M129" i="8"/>
  <c r="P129" i="8"/>
  <c r="G129" i="8"/>
  <c r="O129" i="8"/>
  <c r="K129" i="8"/>
  <c r="I129" i="8"/>
  <c r="H288" i="8"/>
  <c r="P288" i="8"/>
  <c r="M288" i="8"/>
  <c r="O288" i="8"/>
  <c r="I288" i="8"/>
  <c r="F288" i="8"/>
  <c r="E288" i="8"/>
  <c r="N288" i="8"/>
  <c r="G288" i="8"/>
  <c r="J288" i="8"/>
  <c r="K288" i="8"/>
  <c r="L288" i="8"/>
  <c r="J48" i="8"/>
  <c r="K48" i="8"/>
  <c r="M48" i="8"/>
  <c r="H48" i="8"/>
  <c r="P48" i="8"/>
  <c r="L48" i="8"/>
  <c r="O48" i="8"/>
  <c r="I48" i="8"/>
  <c r="F48" i="8"/>
  <c r="E48" i="8"/>
  <c r="N48" i="8"/>
  <c r="G48" i="8"/>
  <c r="L250" i="8"/>
  <c r="I250" i="8"/>
  <c r="E250" i="8"/>
  <c r="F250" i="8"/>
  <c r="N250" i="8"/>
  <c r="O250" i="8"/>
  <c r="M250" i="8"/>
  <c r="K250" i="8"/>
  <c r="H250" i="8"/>
  <c r="G250" i="8"/>
  <c r="P250" i="8"/>
  <c r="J250" i="8"/>
  <c r="J298" i="8"/>
  <c r="K298" i="8"/>
  <c r="M298" i="8"/>
  <c r="H298" i="8"/>
  <c r="P298" i="8"/>
  <c r="G298" i="8"/>
  <c r="O298" i="8"/>
  <c r="I298" i="8"/>
  <c r="F298" i="8"/>
  <c r="E298" i="8"/>
  <c r="N298" i="8"/>
  <c r="L298" i="8"/>
  <c r="J253" i="9"/>
  <c r="G253" i="9"/>
  <c r="P253" i="9"/>
  <c r="I253" i="9"/>
  <c r="F253" i="9"/>
  <c r="K253" i="9"/>
  <c r="H253" i="9"/>
  <c r="E253" i="9"/>
  <c r="N253" i="9"/>
  <c r="M253" i="9"/>
  <c r="O253" i="9"/>
  <c r="L253" i="9"/>
  <c r="J348" i="8"/>
  <c r="K348" i="8"/>
  <c r="G348" i="8"/>
  <c r="H348" i="8"/>
  <c r="P348" i="8"/>
  <c r="M348" i="8"/>
  <c r="O348" i="8"/>
  <c r="I348" i="8"/>
  <c r="F348" i="8"/>
  <c r="E348" i="8"/>
  <c r="N348" i="8"/>
  <c r="L348" i="8"/>
  <c r="J45" i="8"/>
  <c r="K45" i="8"/>
  <c r="M45" i="8"/>
  <c r="H45" i="8"/>
  <c r="P45" i="8"/>
  <c r="G45" i="8"/>
  <c r="O45" i="8"/>
  <c r="I45" i="8"/>
  <c r="F45" i="8"/>
  <c r="E45" i="8"/>
  <c r="N45" i="8"/>
  <c r="L45" i="8"/>
  <c r="H383" i="9"/>
  <c r="O383" i="9"/>
  <c r="K383" i="9"/>
  <c r="N383" i="9"/>
  <c r="J383" i="9"/>
  <c r="F383" i="9"/>
  <c r="M383" i="9"/>
  <c r="I383" i="9"/>
  <c r="E383" i="9"/>
  <c r="L383" i="9"/>
  <c r="P383" i="9"/>
  <c r="G383" i="9"/>
  <c r="I291" i="9"/>
  <c r="E291" i="9"/>
  <c r="P291" i="9"/>
  <c r="H291" i="9"/>
  <c r="O291" i="9"/>
  <c r="K291" i="9"/>
  <c r="N291" i="9"/>
  <c r="J291" i="9"/>
  <c r="F291" i="9"/>
  <c r="M291" i="9"/>
  <c r="G291" i="9"/>
  <c r="L291" i="9"/>
  <c r="M141" i="9"/>
  <c r="H141" i="9"/>
  <c r="F141" i="9"/>
  <c r="L141" i="9"/>
  <c r="N141" i="9"/>
  <c r="E141" i="9"/>
  <c r="G141" i="9"/>
  <c r="P141" i="9"/>
  <c r="O141" i="9"/>
  <c r="I141" i="9"/>
  <c r="K141" i="9"/>
  <c r="J141" i="9"/>
  <c r="L385" i="9"/>
  <c r="H385" i="9"/>
  <c r="J385" i="9"/>
  <c r="G385" i="9"/>
  <c r="N385" i="9"/>
  <c r="I385" i="9"/>
  <c r="P385" i="9"/>
  <c r="M385" i="9"/>
  <c r="K385" i="9"/>
  <c r="F385" i="9"/>
  <c r="O385" i="9"/>
  <c r="E385" i="9"/>
  <c r="F310" i="9"/>
  <c r="N310" i="9"/>
  <c r="M310" i="9"/>
  <c r="P310" i="9"/>
  <c r="J310" i="9"/>
  <c r="L310" i="9"/>
  <c r="F368" i="9"/>
  <c r="G368" i="9"/>
  <c r="E368" i="9"/>
  <c r="H368" i="9"/>
  <c r="P368" i="9"/>
  <c r="J368" i="9"/>
  <c r="K368" i="9"/>
  <c r="L368" i="9"/>
  <c r="N368" i="9"/>
  <c r="M368" i="9"/>
  <c r="O368" i="9"/>
  <c r="I368" i="9"/>
  <c r="I170" i="9"/>
  <c r="E170" i="9"/>
  <c r="P170" i="9"/>
  <c r="H170" i="9"/>
  <c r="O170" i="9"/>
  <c r="K170" i="9"/>
  <c r="N170" i="9"/>
  <c r="J170" i="9"/>
  <c r="F170" i="9"/>
  <c r="G170" i="9"/>
  <c r="L170" i="9"/>
  <c r="M170" i="9"/>
  <c r="F197" i="8"/>
  <c r="N197" i="8"/>
  <c r="O197" i="8"/>
  <c r="M197" i="8"/>
  <c r="K197" i="8"/>
  <c r="H197" i="8"/>
  <c r="G197" i="8"/>
  <c r="P197" i="8"/>
  <c r="E197" i="8"/>
  <c r="L197" i="8"/>
  <c r="I197" i="8"/>
  <c r="J197" i="8"/>
  <c r="F189" i="8"/>
  <c r="N189" i="8"/>
  <c r="E189" i="8"/>
  <c r="M189" i="8"/>
  <c r="K189" i="8"/>
  <c r="H189" i="8"/>
  <c r="G189" i="8"/>
  <c r="P189" i="8"/>
  <c r="J189" i="8"/>
  <c r="L189" i="8"/>
  <c r="I189" i="8"/>
  <c r="O189" i="8"/>
  <c r="E160" i="8"/>
  <c r="M160" i="8"/>
  <c r="I160" i="8"/>
  <c r="P160" i="8"/>
  <c r="J160" i="8"/>
  <c r="G160" i="8"/>
  <c r="F160" i="8"/>
  <c r="O160" i="8"/>
  <c r="H160" i="8"/>
  <c r="K160" i="8"/>
  <c r="L160" i="8"/>
  <c r="N160" i="8"/>
  <c r="H319" i="8"/>
  <c r="P319" i="8"/>
  <c r="L319" i="8"/>
  <c r="O319" i="8"/>
  <c r="I319" i="8"/>
  <c r="F319" i="8"/>
  <c r="E319" i="8"/>
  <c r="N319" i="8"/>
  <c r="G319" i="8"/>
  <c r="J319" i="8"/>
  <c r="K319" i="8"/>
  <c r="M319" i="8"/>
  <c r="F110" i="8"/>
  <c r="L110" i="8"/>
  <c r="E110" i="8"/>
  <c r="J110" i="8"/>
  <c r="I110" i="8"/>
  <c r="K110" i="8"/>
  <c r="G110" i="8"/>
  <c r="O110" i="8"/>
  <c r="H110" i="8"/>
  <c r="M110" i="8"/>
  <c r="N110" i="8"/>
  <c r="P110" i="8"/>
  <c r="E395" i="8"/>
  <c r="N395" i="8"/>
  <c r="L395" i="8"/>
  <c r="J395" i="8"/>
  <c r="K395" i="8"/>
  <c r="M395" i="8"/>
  <c r="H395" i="8"/>
  <c r="P395" i="8"/>
  <c r="G395" i="8"/>
  <c r="O395" i="8"/>
  <c r="I395" i="8"/>
  <c r="F395" i="8"/>
  <c r="G221" i="8"/>
  <c r="L221" i="8"/>
  <c r="J221" i="8"/>
  <c r="N221" i="8"/>
  <c r="E221" i="8"/>
  <c r="P221" i="8"/>
  <c r="M221" i="8"/>
  <c r="H221" i="8"/>
  <c r="K221" i="8"/>
  <c r="O221" i="8"/>
  <c r="F221" i="8"/>
  <c r="I221" i="8"/>
  <c r="E77" i="8"/>
  <c r="M77" i="8"/>
  <c r="H77" i="8"/>
  <c r="P77" i="8"/>
  <c r="J77" i="8"/>
  <c r="G77" i="8"/>
  <c r="F77" i="8"/>
  <c r="O77" i="8"/>
  <c r="I77" i="8"/>
  <c r="K77" i="8"/>
  <c r="L77" i="8"/>
  <c r="N77" i="8"/>
  <c r="F68" i="8"/>
  <c r="N68" i="8"/>
  <c r="E68" i="8"/>
  <c r="M68" i="8"/>
  <c r="O68" i="8"/>
  <c r="P68" i="8"/>
  <c r="G68" i="8"/>
  <c r="L68" i="8"/>
  <c r="J68" i="8"/>
  <c r="K68" i="8"/>
  <c r="I68" i="8"/>
  <c r="H68" i="8"/>
  <c r="H331" i="8"/>
  <c r="P331" i="8"/>
  <c r="M331" i="8"/>
  <c r="O331" i="8"/>
  <c r="I331" i="8"/>
  <c r="F331" i="8"/>
  <c r="E331" i="8"/>
  <c r="N331" i="8"/>
  <c r="L331" i="8"/>
  <c r="J331" i="8"/>
  <c r="K331" i="8"/>
  <c r="G331" i="8"/>
  <c r="H306" i="9"/>
  <c r="M306" i="9"/>
  <c r="P306" i="9"/>
  <c r="N306" i="9"/>
  <c r="O306" i="9"/>
  <c r="K306" i="9"/>
  <c r="I306" i="9"/>
  <c r="J306" i="9"/>
  <c r="F306" i="9"/>
  <c r="L306" i="9"/>
  <c r="E306" i="9"/>
  <c r="G306" i="9"/>
  <c r="L365" i="9"/>
  <c r="H365" i="9"/>
  <c r="J365" i="9"/>
  <c r="G365" i="9"/>
  <c r="N365" i="9"/>
  <c r="I365" i="9"/>
  <c r="K365" i="9"/>
  <c r="M365" i="9"/>
  <c r="P365" i="9"/>
  <c r="E365" i="9"/>
  <c r="O365" i="9"/>
  <c r="F365" i="9"/>
  <c r="I167" i="9"/>
  <c r="E167" i="9"/>
  <c r="P167" i="9"/>
  <c r="H167" i="9"/>
  <c r="O167" i="9"/>
  <c r="K167" i="9"/>
  <c r="N167" i="9"/>
  <c r="J167" i="9"/>
  <c r="F167" i="9"/>
  <c r="G167" i="9"/>
  <c r="L167" i="9"/>
  <c r="M167" i="9"/>
  <c r="J337" i="9"/>
  <c r="G337" i="9"/>
  <c r="L337" i="9"/>
  <c r="I337" i="9"/>
  <c r="F337" i="9"/>
  <c r="P337" i="9"/>
  <c r="H337" i="9"/>
  <c r="E337" i="9"/>
  <c r="K337" i="9"/>
  <c r="N337" i="9"/>
  <c r="O337" i="9"/>
  <c r="M337" i="9"/>
  <c r="P139" i="9"/>
  <c r="L139" i="9"/>
  <c r="J139" i="9"/>
  <c r="K139" i="9"/>
  <c r="G139" i="9"/>
  <c r="I139" i="9"/>
  <c r="F139" i="9"/>
  <c r="E139" i="9"/>
  <c r="H139" i="9"/>
  <c r="M139" i="9"/>
  <c r="O139" i="9"/>
  <c r="N139" i="9"/>
  <c r="O251" i="9"/>
  <c r="H251" i="9"/>
  <c r="G251" i="9"/>
  <c r="J251" i="9"/>
  <c r="N251" i="9"/>
  <c r="I251" i="9"/>
  <c r="F251" i="9"/>
  <c r="P251" i="9"/>
  <c r="M251" i="9"/>
  <c r="E251" i="9"/>
  <c r="K251" i="9"/>
  <c r="L251" i="9"/>
  <c r="F308" i="9"/>
  <c r="G308" i="9"/>
  <c r="M308" i="9"/>
  <c r="E308" i="9"/>
  <c r="I308" i="9"/>
  <c r="O308" i="9"/>
  <c r="P308" i="9"/>
  <c r="J308" i="9"/>
  <c r="H308" i="9"/>
  <c r="K308" i="9"/>
  <c r="L308" i="9"/>
  <c r="N308" i="9"/>
  <c r="N182" i="9"/>
  <c r="J182" i="9"/>
  <c r="F182" i="9"/>
  <c r="L182" i="9"/>
  <c r="G182" i="9"/>
  <c r="M182" i="9"/>
  <c r="I182" i="9"/>
  <c r="E182" i="9"/>
  <c r="P182" i="9"/>
  <c r="H182" i="9"/>
  <c r="O182" i="9"/>
  <c r="K182" i="9"/>
  <c r="K371" i="9"/>
  <c r="F371" i="9"/>
  <c r="P371" i="9"/>
  <c r="H371" i="9"/>
  <c r="O371" i="9"/>
  <c r="E371" i="9"/>
  <c r="L371" i="9"/>
  <c r="N371" i="9"/>
  <c r="J371" i="9"/>
  <c r="G371" i="9"/>
  <c r="M371" i="9"/>
  <c r="I371" i="9"/>
  <c r="N172" i="9"/>
  <c r="J172" i="9"/>
  <c r="F172" i="9"/>
  <c r="L172" i="9"/>
  <c r="G172" i="9"/>
  <c r="M172" i="9"/>
  <c r="I172" i="9"/>
  <c r="E172" i="9"/>
  <c r="P172" i="9"/>
  <c r="H172" i="9"/>
  <c r="O172" i="9"/>
  <c r="K172" i="9"/>
  <c r="G72" i="9"/>
  <c r="M72" i="9"/>
  <c r="J72" i="9"/>
  <c r="P72" i="9"/>
  <c r="L72" i="9"/>
  <c r="I72" i="9"/>
  <c r="E72" i="9"/>
  <c r="F72" i="9"/>
  <c r="H72" i="9"/>
  <c r="N72" i="9"/>
  <c r="O72" i="9"/>
  <c r="K72" i="9"/>
  <c r="E128" i="8"/>
  <c r="M128" i="8"/>
  <c r="N128" i="8"/>
  <c r="P128" i="8"/>
  <c r="J128" i="8"/>
  <c r="G128" i="8"/>
  <c r="F128" i="8"/>
  <c r="O128" i="8"/>
  <c r="H128" i="8"/>
  <c r="K128" i="8"/>
  <c r="L128" i="8"/>
  <c r="I128" i="8"/>
  <c r="I292" i="9"/>
  <c r="E292" i="9"/>
  <c r="P292" i="9"/>
  <c r="H292" i="9"/>
  <c r="O292" i="9"/>
  <c r="K292" i="9"/>
  <c r="N292" i="9"/>
  <c r="J292" i="9"/>
  <c r="F292" i="9"/>
  <c r="M292" i="9"/>
  <c r="G292" i="9"/>
  <c r="L292" i="9"/>
  <c r="M169" i="9"/>
  <c r="H169" i="9"/>
  <c r="E169" i="9"/>
  <c r="L169" i="9"/>
  <c r="N169" i="9"/>
  <c r="O169" i="9"/>
  <c r="G169" i="9"/>
  <c r="P169" i="9"/>
  <c r="J169" i="9"/>
  <c r="I169" i="9"/>
  <c r="F169" i="9"/>
  <c r="K169" i="9"/>
  <c r="I286" i="9"/>
  <c r="O286" i="9"/>
  <c r="P286" i="9"/>
  <c r="H286" i="9"/>
  <c r="J286" i="9"/>
  <c r="K286" i="9"/>
  <c r="N286" i="9"/>
  <c r="M286" i="9"/>
  <c r="F286" i="9"/>
  <c r="E286" i="9"/>
  <c r="L286" i="9"/>
  <c r="G286" i="9"/>
  <c r="P330" i="9"/>
  <c r="M330" i="9"/>
  <c r="J330" i="9"/>
  <c r="K330" i="9"/>
  <c r="L330" i="9"/>
  <c r="I330" i="9"/>
  <c r="F330" i="9"/>
  <c r="G330" i="9"/>
  <c r="H330" i="9"/>
  <c r="N330" i="9"/>
  <c r="O330" i="9"/>
  <c r="E330" i="9"/>
  <c r="I363" i="8"/>
  <c r="L363" i="8"/>
  <c r="H363" i="8"/>
  <c r="F363" i="8"/>
  <c r="N363" i="8"/>
  <c r="G363" i="8"/>
  <c r="P363" i="8"/>
  <c r="M363" i="8"/>
  <c r="O363" i="8"/>
  <c r="E363" i="8"/>
  <c r="K363" i="8"/>
  <c r="J363" i="8"/>
  <c r="K94" i="8"/>
  <c r="L94" i="8"/>
  <c r="I94" i="8"/>
  <c r="E94" i="8"/>
  <c r="M94" i="8"/>
  <c r="N94" i="8"/>
  <c r="P94" i="8"/>
  <c r="J94" i="8"/>
  <c r="G94" i="8"/>
  <c r="F94" i="8"/>
  <c r="O94" i="8"/>
  <c r="H94" i="8"/>
  <c r="J378" i="8"/>
  <c r="K378" i="8"/>
  <c r="G378" i="8"/>
  <c r="H378" i="8"/>
  <c r="P378" i="8"/>
  <c r="M378" i="8"/>
  <c r="O378" i="8"/>
  <c r="I378" i="8"/>
  <c r="F378" i="8"/>
  <c r="E378" i="8"/>
  <c r="N378" i="8"/>
  <c r="L378" i="8"/>
  <c r="L198" i="8"/>
  <c r="I198" i="8"/>
  <c r="E198" i="8"/>
  <c r="F198" i="8"/>
  <c r="N198" i="8"/>
  <c r="J198" i="8"/>
  <c r="M198" i="8"/>
  <c r="K198" i="8"/>
  <c r="H198" i="8"/>
  <c r="G198" i="8"/>
  <c r="P198" i="8"/>
  <c r="O198" i="8"/>
  <c r="J388" i="8"/>
  <c r="K388" i="8"/>
  <c r="G388" i="8"/>
  <c r="H388" i="8"/>
  <c r="P388" i="8"/>
  <c r="L388" i="8"/>
  <c r="O388" i="8"/>
  <c r="I388" i="8"/>
  <c r="F388" i="8"/>
  <c r="E388" i="8"/>
  <c r="N388" i="8"/>
  <c r="M388" i="8"/>
  <c r="H25" i="8"/>
  <c r="P25" i="8"/>
  <c r="L25" i="8"/>
  <c r="O25" i="8"/>
  <c r="M25" i="8"/>
  <c r="N25" i="8"/>
  <c r="E25" i="8"/>
  <c r="J25" i="8"/>
  <c r="F25" i="8"/>
  <c r="I25" i="8"/>
  <c r="K25" i="8"/>
  <c r="G25" i="8"/>
  <c r="P284" i="9"/>
  <c r="M284" i="9"/>
  <c r="I284" i="9"/>
  <c r="K284" i="9"/>
  <c r="L284" i="9"/>
  <c r="H284" i="9"/>
  <c r="F284" i="9"/>
  <c r="G284" i="9"/>
  <c r="N284" i="9"/>
  <c r="J284" i="9"/>
  <c r="O284" i="9"/>
  <c r="E284" i="9"/>
  <c r="E404" i="8"/>
  <c r="N404" i="8"/>
  <c r="G404" i="8"/>
  <c r="J404" i="8"/>
  <c r="K404" i="8"/>
  <c r="L404" i="8"/>
  <c r="H404" i="8"/>
  <c r="P404" i="8"/>
  <c r="M404" i="8"/>
  <c r="O404" i="8"/>
  <c r="I404" i="8"/>
  <c r="F404" i="8"/>
  <c r="M21" i="8"/>
  <c r="I21" i="8"/>
  <c r="E21" i="8"/>
  <c r="J21" i="8"/>
  <c r="K21" i="8"/>
  <c r="G21" i="8"/>
  <c r="F21" i="8"/>
  <c r="H21" i="8"/>
  <c r="P21" i="8"/>
  <c r="O21" i="8"/>
  <c r="N21" i="8"/>
  <c r="L21" i="8"/>
  <c r="J323" i="8"/>
  <c r="K323" i="8"/>
  <c r="G323" i="8"/>
  <c r="H323" i="8"/>
  <c r="P323" i="8"/>
  <c r="L323" i="8"/>
  <c r="O323" i="8"/>
  <c r="I323" i="8"/>
  <c r="F323" i="8"/>
  <c r="E323" i="8"/>
  <c r="N323" i="8"/>
  <c r="M323" i="8"/>
  <c r="H390" i="8"/>
  <c r="P390" i="8"/>
  <c r="G390" i="8"/>
  <c r="O390" i="8"/>
  <c r="I390" i="8"/>
  <c r="F390" i="8"/>
  <c r="E390" i="8"/>
  <c r="N390" i="8"/>
  <c r="M390" i="8"/>
  <c r="J390" i="8"/>
  <c r="K390" i="8"/>
  <c r="L390" i="8"/>
  <c r="L242" i="8"/>
  <c r="I242" i="8"/>
  <c r="E242" i="8"/>
  <c r="F242" i="8"/>
  <c r="N242" i="8"/>
  <c r="J242" i="8"/>
  <c r="M242" i="8"/>
  <c r="K242" i="8"/>
  <c r="H242" i="8"/>
  <c r="G242" i="8"/>
  <c r="P242" i="8"/>
  <c r="O242" i="8"/>
  <c r="J313" i="8"/>
  <c r="N313" i="8"/>
  <c r="P313" i="8"/>
  <c r="L313" i="8"/>
  <c r="G313" i="8"/>
  <c r="F313" i="8"/>
  <c r="O313" i="8"/>
  <c r="H313" i="8"/>
  <c r="M313" i="8"/>
  <c r="E313" i="8"/>
  <c r="I313" i="8"/>
  <c r="K313" i="8"/>
  <c r="N258" i="8"/>
  <c r="K258" i="8"/>
  <c r="G258" i="8"/>
  <c r="H258" i="8"/>
  <c r="P258" i="8"/>
  <c r="M258" i="8"/>
  <c r="O258" i="8"/>
  <c r="E258" i="8"/>
  <c r="F258" i="8"/>
  <c r="J258" i="8"/>
  <c r="I258" i="8"/>
  <c r="L258" i="8"/>
  <c r="J329" i="8"/>
  <c r="N329" i="8"/>
  <c r="P329" i="8"/>
  <c r="L329" i="8"/>
  <c r="G329" i="8"/>
  <c r="F329" i="8"/>
  <c r="O329" i="8"/>
  <c r="H329" i="8"/>
  <c r="M329" i="8"/>
  <c r="E329" i="8"/>
  <c r="I329" i="8"/>
  <c r="K329" i="8"/>
  <c r="J380" i="8"/>
  <c r="K380" i="8"/>
  <c r="M380" i="8"/>
  <c r="H380" i="8"/>
  <c r="P380" i="8"/>
  <c r="G380" i="8"/>
  <c r="O380" i="8"/>
  <c r="I380" i="8"/>
  <c r="F380" i="8"/>
  <c r="E380" i="8"/>
  <c r="N380" i="8"/>
  <c r="L380" i="8"/>
  <c r="J44" i="8"/>
  <c r="K44" i="8"/>
  <c r="G44" i="8"/>
  <c r="H44" i="8"/>
  <c r="P44" i="8"/>
  <c r="M44" i="8"/>
  <c r="O44" i="8"/>
  <c r="I44" i="8"/>
  <c r="F44" i="8"/>
  <c r="E44" i="8"/>
  <c r="N44" i="8"/>
  <c r="L44" i="8"/>
  <c r="H107" i="8"/>
  <c r="I107" i="8"/>
  <c r="E107" i="8"/>
  <c r="G107" i="8"/>
  <c r="O107" i="8"/>
  <c r="F107" i="8"/>
  <c r="M107" i="8"/>
  <c r="L107" i="8"/>
  <c r="N107" i="8"/>
  <c r="J107" i="8"/>
  <c r="P107" i="8"/>
  <c r="K107" i="8"/>
  <c r="J346" i="8"/>
  <c r="K346" i="8"/>
  <c r="G346" i="8"/>
  <c r="H346" i="8"/>
  <c r="P346" i="8"/>
  <c r="M346" i="8"/>
  <c r="O346" i="8"/>
  <c r="I346" i="8"/>
  <c r="F346" i="8"/>
  <c r="E346" i="8"/>
  <c r="N346" i="8"/>
  <c r="L346" i="8"/>
  <c r="K155" i="8"/>
  <c r="L155" i="8"/>
  <c r="H155" i="8"/>
  <c r="E155" i="8"/>
  <c r="M155" i="8"/>
  <c r="N155" i="8"/>
  <c r="P155" i="8"/>
  <c r="J155" i="8"/>
  <c r="G155" i="8"/>
  <c r="F155" i="8"/>
  <c r="O155" i="8"/>
  <c r="I155" i="8"/>
  <c r="K140" i="8"/>
  <c r="L140" i="8"/>
  <c r="H140" i="8"/>
  <c r="E140" i="8"/>
  <c r="M140" i="8"/>
  <c r="N140" i="8"/>
  <c r="P140" i="8"/>
  <c r="J140" i="8"/>
  <c r="G140" i="8"/>
  <c r="F140" i="8"/>
  <c r="O140" i="8"/>
  <c r="I140" i="8"/>
  <c r="H219" i="8"/>
  <c r="I219" i="8"/>
  <c r="F219" i="8"/>
  <c r="G219" i="8"/>
  <c r="O219" i="8"/>
  <c r="E219" i="8"/>
  <c r="M219" i="8"/>
  <c r="L219" i="8"/>
  <c r="N219" i="8"/>
  <c r="J219" i="8"/>
  <c r="P219" i="8"/>
  <c r="K219" i="8"/>
  <c r="J405" i="8"/>
  <c r="N405" i="8"/>
  <c r="P405" i="8"/>
  <c r="M405" i="8"/>
  <c r="G405" i="8"/>
  <c r="F405" i="8"/>
  <c r="O405" i="8"/>
  <c r="H405" i="8"/>
  <c r="L405" i="8"/>
  <c r="E405" i="8"/>
  <c r="I405" i="8"/>
  <c r="K405" i="8"/>
  <c r="I165" i="8"/>
  <c r="L165" i="8"/>
  <c r="H165" i="8"/>
  <c r="E165" i="8"/>
  <c r="O165" i="8"/>
  <c r="J165" i="8"/>
  <c r="P165" i="8"/>
  <c r="K165" i="8"/>
  <c r="M165" i="8"/>
  <c r="F165" i="8"/>
  <c r="N165" i="8"/>
  <c r="G165" i="8"/>
  <c r="M6" i="8"/>
  <c r="E6" i="8"/>
  <c r="R6" i="8" s="1"/>
  <c r="N6" i="8"/>
  <c r="L6" i="8"/>
  <c r="O6" i="8"/>
  <c r="I6" i="8"/>
  <c r="F6" i="8"/>
  <c r="G6" i="8"/>
  <c r="P6" i="8"/>
  <c r="K6" i="8"/>
  <c r="J6" i="8"/>
  <c r="H6" i="8"/>
  <c r="J324" i="8"/>
  <c r="K324" i="8"/>
  <c r="L324" i="8"/>
  <c r="H324" i="8"/>
  <c r="P324" i="8"/>
  <c r="M324" i="8"/>
  <c r="O324" i="8"/>
  <c r="I324" i="8"/>
  <c r="F324" i="8"/>
  <c r="E324" i="8"/>
  <c r="N324" i="8"/>
  <c r="G324" i="8"/>
  <c r="H109" i="8"/>
  <c r="I109" i="8"/>
  <c r="F109" i="8"/>
  <c r="G109" i="8"/>
  <c r="O109" i="8"/>
  <c r="E109" i="8"/>
  <c r="M109" i="8"/>
  <c r="L109" i="8"/>
  <c r="N109" i="8"/>
  <c r="J109" i="8"/>
  <c r="P109" i="8"/>
  <c r="K109" i="8"/>
  <c r="M288" i="9"/>
  <c r="I288" i="9"/>
  <c r="E288" i="9"/>
  <c r="L288" i="9"/>
  <c r="H288" i="9"/>
  <c r="O288" i="9"/>
  <c r="G288" i="9"/>
  <c r="N288" i="9"/>
  <c r="J288" i="9"/>
  <c r="F288" i="9"/>
  <c r="K288" i="9"/>
  <c r="P288" i="9"/>
  <c r="E166" i="9"/>
  <c r="P166" i="9"/>
  <c r="M166" i="9"/>
  <c r="O166" i="9"/>
  <c r="K166" i="9"/>
  <c r="L166" i="9"/>
  <c r="J166" i="9"/>
  <c r="F166" i="9"/>
  <c r="G166" i="9"/>
  <c r="H166" i="9"/>
  <c r="I166" i="9"/>
  <c r="N166" i="9"/>
  <c r="P351" i="9"/>
  <c r="M351" i="9"/>
  <c r="I351" i="9"/>
  <c r="K351" i="9"/>
  <c r="L351" i="9"/>
  <c r="H351" i="9"/>
  <c r="F351" i="9"/>
  <c r="G351" i="9"/>
  <c r="N351" i="9"/>
  <c r="O351" i="9"/>
  <c r="J351" i="9"/>
  <c r="E351" i="9"/>
  <c r="L93" i="9"/>
  <c r="H93" i="9"/>
  <c r="J93" i="9"/>
  <c r="G93" i="9"/>
  <c r="N93" i="9"/>
  <c r="I93" i="9"/>
  <c r="P93" i="9"/>
  <c r="M93" i="9"/>
  <c r="K93" i="9"/>
  <c r="F93" i="9"/>
  <c r="O93" i="9"/>
  <c r="E93" i="9"/>
  <c r="E282" i="9"/>
  <c r="P282" i="9"/>
  <c r="M282" i="9"/>
  <c r="O282" i="9"/>
  <c r="K282" i="9"/>
  <c r="L282" i="9"/>
  <c r="J282" i="9"/>
  <c r="F282" i="9"/>
  <c r="G282" i="9"/>
  <c r="H282" i="9"/>
  <c r="N282" i="9"/>
  <c r="I282" i="9"/>
  <c r="M149" i="9"/>
  <c r="I149" i="9"/>
  <c r="E149" i="9"/>
  <c r="L149" i="9"/>
  <c r="H149" i="9"/>
  <c r="O149" i="9"/>
  <c r="G149" i="9"/>
  <c r="N149" i="9"/>
  <c r="J149" i="9"/>
  <c r="F149" i="9"/>
  <c r="K149" i="9"/>
  <c r="P149" i="9"/>
  <c r="O316" i="9"/>
  <c r="M316" i="9"/>
  <c r="E316" i="9"/>
  <c r="J316" i="9"/>
  <c r="P316" i="9"/>
  <c r="L316" i="9"/>
  <c r="I316" i="9"/>
  <c r="K316" i="9"/>
  <c r="G316" i="9"/>
  <c r="H316" i="9"/>
  <c r="F316" i="9"/>
  <c r="N316" i="9"/>
  <c r="F379" i="9"/>
  <c r="G379" i="9"/>
  <c r="M379" i="9"/>
  <c r="E379" i="9"/>
  <c r="O379" i="9"/>
  <c r="I379" i="9"/>
  <c r="P379" i="9"/>
  <c r="J379" i="9"/>
  <c r="H379" i="9"/>
  <c r="K379" i="9"/>
  <c r="L379" i="9"/>
  <c r="N379" i="9"/>
  <c r="L249" i="9"/>
  <c r="I249" i="9"/>
  <c r="O249" i="9"/>
  <c r="G249" i="9"/>
  <c r="H249" i="9"/>
  <c r="P249" i="9"/>
  <c r="N249" i="9"/>
  <c r="K249" i="9"/>
  <c r="F249" i="9"/>
  <c r="M249" i="9"/>
  <c r="J249" i="9"/>
  <c r="E249" i="9"/>
  <c r="I121" i="9"/>
  <c r="F121" i="9"/>
  <c r="G121" i="9"/>
  <c r="N121" i="9"/>
  <c r="E121" i="9"/>
  <c r="H121" i="9"/>
  <c r="O121" i="9"/>
  <c r="P121" i="9"/>
  <c r="M121" i="9"/>
  <c r="J121" i="9"/>
  <c r="K121" i="9"/>
  <c r="L121" i="9"/>
  <c r="N277" i="9"/>
  <c r="J277" i="9"/>
  <c r="F277" i="9"/>
  <c r="L277" i="9"/>
  <c r="G277" i="9"/>
  <c r="M277" i="9"/>
  <c r="I277" i="9"/>
  <c r="E277" i="9"/>
  <c r="P277" i="9"/>
  <c r="H277" i="9"/>
  <c r="O277" i="9"/>
  <c r="K277" i="9"/>
  <c r="P312" i="9"/>
  <c r="M312" i="9"/>
  <c r="I312" i="9"/>
  <c r="E312" i="9"/>
  <c r="K312" i="9"/>
  <c r="F312" i="9"/>
  <c r="L312" i="9"/>
  <c r="H312" i="9"/>
  <c r="O312" i="9"/>
  <c r="G312" i="9"/>
  <c r="N312" i="9"/>
  <c r="J312" i="9"/>
  <c r="H266" i="8"/>
  <c r="P266" i="8"/>
  <c r="G266" i="8"/>
  <c r="O266" i="8"/>
  <c r="E266" i="8"/>
  <c r="F266" i="8"/>
  <c r="J266" i="8"/>
  <c r="I266" i="8"/>
  <c r="L266" i="8"/>
  <c r="N266" i="8"/>
  <c r="K266" i="8"/>
  <c r="M266" i="8"/>
  <c r="L363" i="9"/>
  <c r="G363" i="9"/>
  <c r="N363" i="9"/>
  <c r="F363" i="9"/>
  <c r="H363" i="9"/>
  <c r="M363" i="9"/>
  <c r="E363" i="9"/>
  <c r="K363" i="9"/>
  <c r="J363" i="9"/>
  <c r="O363" i="9"/>
  <c r="P363" i="9"/>
  <c r="I363" i="9"/>
  <c r="F235" i="9"/>
  <c r="P235" i="9"/>
  <c r="L235" i="9"/>
  <c r="O235" i="9"/>
  <c r="K235" i="9"/>
  <c r="G235" i="9"/>
  <c r="M235" i="9"/>
  <c r="I235" i="9"/>
  <c r="E235" i="9"/>
  <c r="H235" i="9"/>
  <c r="N235" i="9"/>
  <c r="J235" i="9"/>
  <c r="L109" i="9"/>
  <c r="N109" i="9"/>
  <c r="J109" i="9"/>
  <c r="G109" i="9"/>
  <c r="M109" i="9"/>
  <c r="I109" i="9"/>
  <c r="F109" i="9"/>
  <c r="K109" i="9"/>
  <c r="P109" i="9"/>
  <c r="H109" i="9"/>
  <c r="O109" i="9"/>
  <c r="E109" i="9"/>
  <c r="P294" i="9"/>
  <c r="L294" i="9"/>
  <c r="J294" i="9"/>
  <c r="K294" i="9"/>
  <c r="G294" i="9"/>
  <c r="I294" i="9"/>
  <c r="F294" i="9"/>
  <c r="E294" i="9"/>
  <c r="H294" i="9"/>
  <c r="M294" i="9"/>
  <c r="O294" i="9"/>
  <c r="N294" i="9"/>
  <c r="E164" i="9"/>
  <c r="P164" i="9"/>
  <c r="M164" i="9"/>
  <c r="O164" i="9"/>
  <c r="K164" i="9"/>
  <c r="L164" i="9"/>
  <c r="J164" i="9"/>
  <c r="F164" i="9"/>
  <c r="G164" i="9"/>
  <c r="I164" i="9"/>
  <c r="N164" i="9"/>
  <c r="H164" i="9"/>
  <c r="E353" i="9"/>
  <c r="N353" i="9"/>
  <c r="M353" i="9"/>
  <c r="O353" i="9"/>
  <c r="P353" i="9"/>
  <c r="L353" i="9"/>
  <c r="J353" i="9"/>
  <c r="K353" i="9"/>
  <c r="G353" i="9"/>
  <c r="I353" i="9"/>
  <c r="F353" i="9"/>
  <c r="H353" i="9"/>
  <c r="G80" i="9"/>
  <c r="M80" i="9"/>
  <c r="J80" i="9"/>
  <c r="P80" i="9"/>
  <c r="L80" i="9"/>
  <c r="I80" i="9"/>
  <c r="K80" i="9"/>
  <c r="F80" i="9"/>
  <c r="H80" i="9"/>
  <c r="N80" i="9"/>
  <c r="O80" i="9"/>
  <c r="E80" i="9"/>
  <c r="P402" i="9"/>
  <c r="M402" i="9"/>
  <c r="K402" i="9"/>
  <c r="E402" i="9"/>
  <c r="O402" i="9"/>
  <c r="F402" i="9"/>
  <c r="L402" i="9"/>
  <c r="H402" i="9"/>
  <c r="J402" i="9"/>
  <c r="G402" i="9"/>
  <c r="N402" i="9"/>
  <c r="I402" i="9"/>
  <c r="G278" i="9"/>
  <c r="N278" i="9"/>
  <c r="P278" i="9"/>
  <c r="K278" i="9"/>
  <c r="E278" i="9"/>
  <c r="F278" i="9"/>
  <c r="M278" i="9"/>
  <c r="I278" i="9"/>
  <c r="O278" i="9"/>
  <c r="L278" i="9"/>
  <c r="H278" i="9"/>
  <c r="J278" i="9"/>
  <c r="G155" i="9"/>
  <c r="H155" i="9"/>
  <c r="J155" i="9"/>
  <c r="P155" i="9"/>
  <c r="N155" i="9"/>
  <c r="F155" i="9"/>
  <c r="M155" i="9"/>
  <c r="K155" i="9"/>
  <c r="E155" i="9"/>
  <c r="L155" i="9"/>
  <c r="I155" i="9"/>
  <c r="O155" i="9"/>
  <c r="F336" i="9"/>
  <c r="P336" i="9"/>
  <c r="M336" i="9"/>
  <c r="E336" i="9"/>
  <c r="K336" i="9"/>
  <c r="L336" i="9"/>
  <c r="O336" i="9"/>
  <c r="H336" i="9"/>
  <c r="G336" i="9"/>
  <c r="I336" i="9"/>
  <c r="N336" i="9"/>
  <c r="J336" i="9"/>
  <c r="O210" i="9"/>
  <c r="L210" i="9"/>
  <c r="P210" i="9"/>
  <c r="M210" i="9"/>
  <c r="E210" i="9"/>
  <c r="I210" i="9"/>
  <c r="H210" i="9"/>
  <c r="J210" i="9"/>
  <c r="K210" i="9"/>
  <c r="F210" i="9"/>
  <c r="G210" i="9"/>
  <c r="N210" i="9"/>
  <c r="P396" i="9"/>
  <c r="N396" i="9"/>
  <c r="O396" i="9"/>
  <c r="J396" i="9"/>
  <c r="M396" i="9"/>
  <c r="H396" i="9"/>
  <c r="I396" i="9"/>
  <c r="L396" i="9"/>
  <c r="K396" i="9"/>
  <c r="E396" i="9"/>
  <c r="F396" i="9"/>
  <c r="G396" i="9"/>
  <c r="I138" i="9"/>
  <c r="E138" i="9"/>
  <c r="P138" i="9"/>
  <c r="H138" i="9"/>
  <c r="O138" i="9"/>
  <c r="K138" i="9"/>
  <c r="N138" i="9"/>
  <c r="J138" i="9"/>
  <c r="F138" i="9"/>
  <c r="G138" i="9"/>
  <c r="L138" i="9"/>
  <c r="M138" i="9"/>
  <c r="E140" i="9"/>
  <c r="P140" i="9"/>
  <c r="M140" i="9"/>
  <c r="O140" i="9"/>
  <c r="K140" i="9"/>
  <c r="L140" i="9"/>
  <c r="J140" i="9"/>
  <c r="F140" i="9"/>
  <c r="G140" i="9"/>
  <c r="N140" i="9"/>
  <c r="I140" i="9"/>
  <c r="H140" i="9"/>
  <c r="J247" i="9"/>
  <c r="G247" i="9"/>
  <c r="L247" i="9"/>
  <c r="I247" i="9"/>
  <c r="F247" i="9"/>
  <c r="P247" i="9"/>
  <c r="H247" i="9"/>
  <c r="E247" i="9"/>
  <c r="K247" i="9"/>
  <c r="N247" i="9"/>
  <c r="O247" i="9"/>
  <c r="M247" i="9"/>
  <c r="P366" i="9"/>
  <c r="J366" i="9"/>
  <c r="N366" i="9"/>
  <c r="K366" i="9"/>
  <c r="L366" i="9"/>
  <c r="M366" i="9"/>
  <c r="F366" i="9"/>
  <c r="G366" i="9"/>
  <c r="O366" i="9"/>
  <c r="E366" i="9"/>
  <c r="H366" i="9"/>
  <c r="I366" i="9"/>
  <c r="F205" i="8"/>
  <c r="N205" i="8"/>
  <c r="E205" i="8"/>
  <c r="M205" i="8"/>
  <c r="K205" i="8"/>
  <c r="H205" i="8"/>
  <c r="G205" i="8"/>
  <c r="P205" i="8"/>
  <c r="J205" i="8"/>
  <c r="L205" i="8"/>
  <c r="I205" i="8"/>
  <c r="O205" i="8"/>
  <c r="E126" i="8"/>
  <c r="M126" i="8"/>
  <c r="N126" i="8"/>
  <c r="P126" i="8"/>
  <c r="J126" i="8"/>
  <c r="G126" i="8"/>
  <c r="F126" i="8"/>
  <c r="O126" i="8"/>
  <c r="H126" i="8"/>
  <c r="K126" i="8"/>
  <c r="L126" i="8"/>
  <c r="I126" i="8"/>
  <c r="F60" i="8"/>
  <c r="N60" i="8"/>
  <c r="E60" i="8"/>
  <c r="M60" i="8"/>
  <c r="O60" i="8"/>
  <c r="P60" i="8"/>
  <c r="G60" i="8"/>
  <c r="L60" i="8"/>
  <c r="J60" i="8"/>
  <c r="K60" i="8"/>
  <c r="I60" i="8"/>
  <c r="H60" i="8"/>
  <c r="H27" i="8"/>
  <c r="P27" i="8"/>
  <c r="G27" i="8"/>
  <c r="O27" i="8"/>
  <c r="M27" i="8"/>
  <c r="N27" i="8"/>
  <c r="E27" i="8"/>
  <c r="J27" i="8"/>
  <c r="L27" i="8"/>
  <c r="I27" i="8"/>
  <c r="K27" i="8"/>
  <c r="F27" i="8"/>
  <c r="F186" i="8"/>
  <c r="N186" i="8"/>
  <c r="E186" i="8"/>
  <c r="M186" i="8"/>
  <c r="K186" i="8"/>
  <c r="H186" i="8"/>
  <c r="G186" i="8"/>
  <c r="P186" i="8"/>
  <c r="J186" i="8"/>
  <c r="L186" i="8"/>
  <c r="I186" i="8"/>
  <c r="O186" i="8"/>
  <c r="E261" i="8"/>
  <c r="M261" i="8"/>
  <c r="P261" i="8"/>
  <c r="L261" i="8"/>
  <c r="G261" i="8"/>
  <c r="J261" i="8"/>
  <c r="O261" i="8"/>
  <c r="H261" i="8"/>
  <c r="I261" i="8"/>
  <c r="F261" i="8"/>
  <c r="N261" i="8"/>
  <c r="K261" i="8"/>
  <c r="J277" i="8"/>
  <c r="N277" i="8"/>
  <c r="P277" i="8"/>
  <c r="L277" i="8"/>
  <c r="G277" i="8"/>
  <c r="F277" i="8"/>
  <c r="O277" i="8"/>
  <c r="H277" i="8"/>
  <c r="M277" i="8"/>
  <c r="E277" i="8"/>
  <c r="I277" i="8"/>
  <c r="K277" i="8"/>
  <c r="K122" i="8"/>
  <c r="L122" i="8"/>
  <c r="N122" i="8"/>
  <c r="E122" i="8"/>
  <c r="M122" i="8"/>
  <c r="H122" i="8"/>
  <c r="P122" i="8"/>
  <c r="J122" i="8"/>
  <c r="G122" i="8"/>
  <c r="F122" i="8"/>
  <c r="O122" i="8"/>
  <c r="I122" i="8"/>
  <c r="N192" i="8"/>
  <c r="M192" i="8"/>
  <c r="H192" i="8"/>
  <c r="P192" i="8"/>
  <c r="L192" i="8"/>
  <c r="J192" i="8"/>
  <c r="P115" i="8"/>
  <c r="H115" i="8"/>
  <c r="K115" i="8"/>
  <c r="O115" i="8"/>
  <c r="M115" i="8"/>
  <c r="N115" i="8"/>
  <c r="P29" i="8"/>
  <c r="O29" i="8"/>
  <c r="N29" i="8"/>
  <c r="J29" i="8"/>
  <c r="I29" i="8"/>
  <c r="G29" i="8"/>
  <c r="I251" i="8"/>
  <c r="F251" i="8"/>
  <c r="E251" i="8"/>
  <c r="K251" i="8"/>
  <c r="G251" i="8"/>
  <c r="J251" i="8"/>
  <c r="K115" i="9"/>
  <c r="G115" i="9"/>
  <c r="I115" i="9"/>
  <c r="F61" i="8"/>
  <c r="N61" i="8"/>
  <c r="G61" i="8"/>
  <c r="M61" i="8"/>
  <c r="L61" i="8"/>
  <c r="O61" i="8"/>
  <c r="K61" i="8"/>
  <c r="P61" i="8"/>
  <c r="J61" i="8"/>
  <c r="H61" i="8"/>
  <c r="I61" i="8"/>
  <c r="E61" i="8"/>
  <c r="E93" i="8"/>
  <c r="M93" i="8"/>
  <c r="N93" i="8"/>
  <c r="P93" i="8"/>
  <c r="J93" i="8"/>
  <c r="G93" i="8"/>
  <c r="F93" i="8"/>
  <c r="O93" i="8"/>
  <c r="I93" i="8"/>
  <c r="K93" i="8"/>
  <c r="L93" i="8"/>
  <c r="H93" i="8"/>
  <c r="F188" i="8"/>
  <c r="N188" i="8"/>
  <c r="O188" i="8"/>
  <c r="M188" i="8"/>
  <c r="K188" i="8"/>
  <c r="H188" i="8"/>
  <c r="G188" i="8"/>
  <c r="P188" i="8"/>
  <c r="J188" i="8"/>
  <c r="L188" i="8"/>
  <c r="I188" i="8"/>
  <c r="E188" i="8"/>
  <c r="H267" i="8"/>
  <c r="P267" i="8"/>
  <c r="I267" i="8"/>
  <c r="O267" i="8"/>
  <c r="N267" i="8"/>
  <c r="J267" i="8"/>
  <c r="F267" i="8"/>
  <c r="M267" i="8"/>
  <c r="L267" i="8"/>
  <c r="E267" i="8"/>
  <c r="K267" i="8"/>
  <c r="G267" i="8"/>
  <c r="N234" i="8"/>
  <c r="M234" i="8"/>
  <c r="H234" i="8"/>
  <c r="P234" i="8"/>
  <c r="L234" i="8"/>
  <c r="O234" i="8"/>
  <c r="N181" i="8"/>
  <c r="M181" i="8"/>
  <c r="H181" i="8"/>
  <c r="P181" i="8"/>
  <c r="L181" i="8"/>
  <c r="J181" i="8"/>
  <c r="I281" i="8"/>
  <c r="G281" i="8"/>
  <c r="F281" i="8"/>
  <c r="M281" i="8"/>
  <c r="E281" i="8"/>
  <c r="K281" i="8"/>
  <c r="J269" i="9"/>
  <c r="F269" i="9"/>
  <c r="P269" i="9"/>
  <c r="I269" i="9"/>
  <c r="E269" i="9"/>
  <c r="K269" i="9"/>
  <c r="H269" i="9"/>
  <c r="O269" i="9"/>
  <c r="M269" i="9"/>
  <c r="L269" i="9"/>
  <c r="N269" i="9"/>
  <c r="G269" i="9"/>
  <c r="F328" i="9"/>
  <c r="H328" i="9"/>
  <c r="M328" i="9"/>
  <c r="E328" i="9"/>
  <c r="P328" i="9"/>
  <c r="L328" i="9"/>
  <c r="O328" i="9"/>
  <c r="K328" i="9"/>
  <c r="G328" i="9"/>
  <c r="J328" i="9"/>
  <c r="N328" i="9"/>
  <c r="I328" i="9"/>
  <c r="F362" i="9"/>
  <c r="J362" i="9"/>
  <c r="O362" i="9"/>
  <c r="G362" i="9"/>
  <c r="K362" i="9"/>
  <c r="H362" i="9"/>
  <c r="P362" i="9"/>
  <c r="M362" i="9"/>
  <c r="E362" i="9"/>
  <c r="I362" i="9"/>
  <c r="N362" i="9"/>
  <c r="L362" i="9"/>
  <c r="L398" i="9"/>
  <c r="N398" i="9"/>
  <c r="J398" i="9"/>
  <c r="G398" i="9"/>
  <c r="M398" i="9"/>
  <c r="I398" i="9"/>
  <c r="K398" i="9"/>
  <c r="E398" i="9"/>
  <c r="P398" i="9"/>
  <c r="H398" i="9"/>
  <c r="O398" i="9"/>
  <c r="F398" i="9"/>
  <c r="L367" i="9"/>
  <c r="H367" i="9"/>
  <c r="J367" i="9"/>
  <c r="G367" i="9"/>
  <c r="N367" i="9"/>
  <c r="I367" i="9"/>
  <c r="K367" i="9"/>
  <c r="M367" i="9"/>
  <c r="P367" i="9"/>
  <c r="E367" i="9"/>
  <c r="O367" i="9"/>
  <c r="F367" i="9"/>
  <c r="F403" i="9"/>
  <c r="G403" i="9"/>
  <c r="O403" i="9"/>
  <c r="E403" i="9"/>
  <c r="H403" i="9"/>
  <c r="I403" i="9"/>
  <c r="P403" i="9"/>
  <c r="J403" i="9"/>
  <c r="N403" i="9"/>
  <c r="K403" i="9"/>
  <c r="L403" i="9"/>
  <c r="M403" i="9"/>
  <c r="O340" i="9"/>
  <c r="H340" i="9"/>
  <c r="G340" i="9"/>
  <c r="J340" i="9"/>
  <c r="N340" i="9"/>
  <c r="I340" i="9"/>
  <c r="F340" i="9"/>
  <c r="P340" i="9"/>
  <c r="M340" i="9"/>
  <c r="E340" i="9"/>
  <c r="K340" i="9"/>
  <c r="L340" i="9"/>
  <c r="F15" i="8"/>
  <c r="N15" i="8"/>
  <c r="O15" i="8"/>
  <c r="M15" i="8"/>
  <c r="K15" i="8"/>
  <c r="H15" i="8"/>
  <c r="G15" i="8"/>
  <c r="P15" i="8"/>
  <c r="E15" i="8"/>
  <c r="L15" i="8"/>
  <c r="I15" i="8"/>
  <c r="J15" i="8"/>
  <c r="O128" i="9"/>
  <c r="K128" i="9"/>
  <c r="L128" i="9"/>
  <c r="J128" i="9"/>
  <c r="F128" i="9"/>
  <c r="G128" i="9"/>
  <c r="N128" i="9"/>
  <c r="M128" i="9"/>
  <c r="I128" i="9"/>
  <c r="P128" i="9"/>
  <c r="E128" i="9"/>
  <c r="H128" i="9"/>
  <c r="J340" i="8"/>
  <c r="K340" i="8"/>
  <c r="G340" i="8"/>
  <c r="H340" i="8"/>
  <c r="P340" i="8"/>
  <c r="L340" i="8"/>
  <c r="O340" i="8"/>
  <c r="I340" i="8"/>
  <c r="F340" i="8"/>
  <c r="E340" i="8"/>
  <c r="N340" i="8"/>
  <c r="M340" i="8"/>
  <c r="G356" i="8"/>
  <c r="L356" i="8"/>
  <c r="J356" i="8"/>
  <c r="F356" i="8"/>
  <c r="N356" i="8"/>
  <c r="E356" i="8"/>
  <c r="P356" i="8"/>
  <c r="K356" i="8"/>
  <c r="M356" i="8"/>
  <c r="I356" i="8"/>
  <c r="O356" i="8"/>
  <c r="H356" i="8"/>
  <c r="F184" i="8"/>
  <c r="N184" i="8"/>
  <c r="J184" i="8"/>
  <c r="M184" i="8"/>
  <c r="K184" i="8"/>
  <c r="H184" i="8"/>
  <c r="G184" i="8"/>
  <c r="P184" i="8"/>
  <c r="O184" i="8"/>
  <c r="L184" i="8"/>
  <c r="I184" i="8"/>
  <c r="E184" i="8"/>
  <c r="J353" i="8"/>
  <c r="I353" i="8"/>
  <c r="P353" i="8"/>
  <c r="G353" i="8"/>
  <c r="N353" i="8"/>
  <c r="F353" i="8"/>
  <c r="O353" i="8"/>
  <c r="M353" i="8"/>
  <c r="L353" i="8"/>
  <c r="E353" i="8"/>
  <c r="H353" i="8"/>
  <c r="K353" i="8"/>
  <c r="I369" i="8"/>
  <c r="M369" i="8"/>
  <c r="N369" i="8"/>
  <c r="H369" i="8"/>
  <c r="K369" i="8"/>
  <c r="O369" i="8"/>
  <c r="P369" i="8"/>
  <c r="G369" i="8"/>
  <c r="J369" i="8"/>
  <c r="E369" i="8"/>
  <c r="F369" i="8"/>
  <c r="L369" i="8"/>
  <c r="J385" i="8"/>
  <c r="I385" i="8"/>
  <c r="P385" i="8"/>
  <c r="G385" i="8"/>
  <c r="N385" i="8"/>
  <c r="F385" i="8"/>
  <c r="O385" i="8"/>
  <c r="M385" i="8"/>
  <c r="L385" i="8"/>
  <c r="E385" i="8"/>
  <c r="H385" i="8"/>
  <c r="K385" i="8"/>
  <c r="G153" i="9"/>
  <c r="N153" i="9"/>
  <c r="J153" i="9"/>
  <c r="F153" i="9"/>
  <c r="K153" i="9"/>
  <c r="P153" i="9"/>
  <c r="M153" i="9"/>
  <c r="I153" i="9"/>
  <c r="E153" i="9"/>
  <c r="L153" i="9"/>
  <c r="H153" i="9"/>
  <c r="O153" i="9"/>
  <c r="F267" i="9"/>
  <c r="E267" i="9"/>
  <c r="O267" i="9"/>
  <c r="I267" i="9"/>
  <c r="H267" i="9"/>
  <c r="M267" i="9"/>
  <c r="P267" i="9"/>
  <c r="L267" i="9"/>
  <c r="K267" i="9"/>
  <c r="G267" i="9"/>
  <c r="N267" i="9"/>
  <c r="J267" i="9"/>
  <c r="P243" i="9"/>
  <c r="M243" i="9"/>
  <c r="F243" i="9"/>
  <c r="I243" i="9"/>
  <c r="G243" i="9"/>
  <c r="O243" i="9"/>
  <c r="P300" i="9"/>
  <c r="M300" i="9"/>
  <c r="I300" i="9"/>
  <c r="K300" i="9"/>
  <c r="L300" i="9"/>
  <c r="H300" i="9"/>
  <c r="F300" i="9"/>
  <c r="G300" i="9"/>
  <c r="N300" i="9"/>
  <c r="E300" i="9"/>
  <c r="O300" i="9"/>
  <c r="J300" i="9"/>
  <c r="P91" i="9"/>
  <c r="I91" i="9"/>
  <c r="H91" i="9"/>
  <c r="K91" i="9"/>
  <c r="L91" i="9"/>
  <c r="N91" i="9"/>
  <c r="F91" i="9"/>
  <c r="G91" i="9"/>
  <c r="M91" i="9"/>
  <c r="E91" i="9"/>
  <c r="O91" i="9"/>
  <c r="J91" i="9"/>
  <c r="E150" i="8"/>
  <c r="M150" i="8"/>
  <c r="H150" i="8"/>
  <c r="P150" i="8"/>
  <c r="J150" i="8"/>
  <c r="G150" i="8"/>
  <c r="F150" i="8"/>
  <c r="O150" i="8"/>
  <c r="N150" i="8"/>
  <c r="K150" i="8"/>
  <c r="L150" i="8"/>
  <c r="I150" i="8"/>
  <c r="E225" i="8"/>
  <c r="P225" i="8"/>
  <c r="H225" i="8"/>
  <c r="M225" i="8"/>
  <c r="O225" i="8"/>
  <c r="J225" i="8"/>
  <c r="G225" i="8"/>
  <c r="F225" i="8"/>
  <c r="I225" i="8"/>
  <c r="L225" i="8"/>
  <c r="K225" i="8"/>
  <c r="N225" i="8"/>
  <c r="O11" i="9"/>
  <c r="M11" i="9"/>
  <c r="L11" i="9"/>
  <c r="J11" i="9"/>
  <c r="K11" i="9"/>
  <c r="G11" i="9"/>
  <c r="I11" i="9"/>
  <c r="F11" i="9"/>
  <c r="P11" i="9"/>
  <c r="H11" i="9"/>
  <c r="E11" i="9"/>
  <c r="N11" i="9"/>
  <c r="G117" i="8"/>
  <c r="O117" i="8"/>
  <c r="K117" i="8"/>
  <c r="M117" i="8"/>
  <c r="L117" i="8"/>
  <c r="N117" i="8"/>
  <c r="J117" i="8"/>
  <c r="P117" i="8"/>
  <c r="F117" i="8"/>
  <c r="H117" i="8"/>
  <c r="I117" i="8"/>
  <c r="E117" i="8"/>
  <c r="P147" i="9"/>
  <c r="M147" i="9"/>
  <c r="I147" i="9"/>
  <c r="K147" i="9"/>
  <c r="L147" i="9"/>
  <c r="H147" i="9"/>
  <c r="F147" i="9"/>
  <c r="G147" i="9"/>
  <c r="N147" i="9"/>
  <c r="E147" i="9"/>
  <c r="J147" i="9"/>
  <c r="O147" i="9"/>
  <c r="E149" i="8"/>
  <c r="M149" i="8"/>
  <c r="N149" i="8"/>
  <c r="P149" i="8"/>
  <c r="J149" i="8"/>
  <c r="G149" i="8"/>
  <c r="F149" i="8"/>
  <c r="O149" i="8"/>
  <c r="H149" i="8"/>
  <c r="K149" i="8"/>
  <c r="L149" i="8"/>
  <c r="I149" i="8"/>
  <c r="E296" i="9"/>
  <c r="P296" i="9"/>
  <c r="M296" i="9"/>
  <c r="O296" i="9"/>
  <c r="K296" i="9"/>
  <c r="L296" i="9"/>
  <c r="J296" i="9"/>
  <c r="F296" i="9"/>
  <c r="G296" i="9"/>
  <c r="I296" i="9"/>
  <c r="H296" i="9"/>
  <c r="N296" i="9"/>
  <c r="J237" i="9"/>
  <c r="F237" i="9"/>
  <c r="P237" i="9"/>
  <c r="I237" i="9"/>
  <c r="E237" i="9"/>
  <c r="K237" i="9"/>
  <c r="H237" i="9"/>
  <c r="O237" i="9"/>
  <c r="N237" i="9"/>
  <c r="L237" i="9"/>
  <c r="M237" i="9"/>
  <c r="G237" i="9"/>
  <c r="K92" i="8"/>
  <c r="L92" i="8"/>
  <c r="N92" i="8"/>
  <c r="E92" i="8"/>
  <c r="M92" i="8"/>
  <c r="H92" i="8"/>
  <c r="P92" i="8"/>
  <c r="J92" i="8"/>
  <c r="G92" i="8"/>
  <c r="F92" i="8"/>
  <c r="O92" i="8"/>
  <c r="I92" i="8"/>
  <c r="O208" i="9"/>
  <c r="H208" i="9"/>
  <c r="F208" i="9"/>
  <c r="M208" i="9"/>
  <c r="K208" i="9"/>
  <c r="P208" i="9"/>
  <c r="N208" i="9"/>
  <c r="L208" i="9"/>
  <c r="J208" i="9"/>
  <c r="G208" i="9"/>
  <c r="E208" i="9"/>
  <c r="I208" i="9"/>
  <c r="L325" i="9"/>
  <c r="M325" i="9"/>
  <c r="O325" i="9"/>
  <c r="G325" i="9"/>
  <c r="H325" i="9"/>
  <c r="F325" i="9"/>
  <c r="E325" i="9"/>
  <c r="N325" i="9"/>
  <c r="K325" i="9"/>
  <c r="P325" i="9"/>
  <c r="J325" i="9"/>
  <c r="I325" i="9"/>
  <c r="O199" i="9"/>
  <c r="K199" i="9"/>
  <c r="P199" i="9"/>
  <c r="J199" i="9"/>
  <c r="F199" i="9"/>
  <c r="M199" i="9"/>
  <c r="I199" i="9"/>
  <c r="E199" i="9"/>
  <c r="L199" i="9"/>
  <c r="H199" i="9"/>
  <c r="G199" i="9"/>
  <c r="N199" i="9"/>
  <c r="M357" i="9"/>
  <c r="F357" i="9"/>
  <c r="K357" i="9"/>
  <c r="L357" i="9"/>
  <c r="I357" i="9"/>
  <c r="E357" i="9"/>
  <c r="G357" i="9"/>
  <c r="H357" i="9"/>
  <c r="O357" i="9"/>
  <c r="P357" i="9"/>
  <c r="N357" i="9"/>
  <c r="J357" i="9"/>
  <c r="L86" i="9"/>
  <c r="E86" i="9"/>
  <c r="I86" i="9"/>
  <c r="G86" i="9"/>
  <c r="H86" i="9"/>
  <c r="O86" i="9"/>
  <c r="N86" i="9"/>
  <c r="J86" i="9"/>
  <c r="M86" i="9"/>
  <c r="K86" i="9"/>
  <c r="F86" i="9"/>
  <c r="P86" i="9"/>
  <c r="J201" i="9"/>
  <c r="F201" i="9"/>
  <c r="M201" i="9"/>
  <c r="I201" i="9"/>
  <c r="E201" i="9"/>
  <c r="L201" i="9"/>
  <c r="H201" i="9"/>
  <c r="G201" i="9"/>
  <c r="N201" i="9"/>
  <c r="O201" i="9"/>
  <c r="K201" i="9"/>
  <c r="P201" i="9"/>
  <c r="L209" i="8"/>
  <c r="P209" i="8"/>
  <c r="H209" i="8"/>
  <c r="E209" i="8"/>
  <c r="J209" i="8"/>
  <c r="O209" i="8"/>
  <c r="M209" i="8"/>
  <c r="F209" i="8"/>
  <c r="I209" i="8"/>
  <c r="G209" i="8"/>
  <c r="K209" i="8"/>
  <c r="N209" i="8"/>
  <c r="L8" i="8"/>
  <c r="I8" i="8"/>
  <c r="E8" i="8"/>
  <c r="F8" i="8"/>
  <c r="N8" i="8"/>
  <c r="J8" i="8"/>
  <c r="M8" i="8"/>
  <c r="K8" i="8"/>
  <c r="H8" i="8"/>
  <c r="G8" i="8"/>
  <c r="P8" i="8"/>
  <c r="O8" i="8"/>
  <c r="K135" i="8"/>
  <c r="L135" i="8"/>
  <c r="H135" i="8"/>
  <c r="E135" i="8"/>
  <c r="M135" i="8"/>
  <c r="I135" i="8"/>
  <c r="P135" i="8"/>
  <c r="J135" i="8"/>
  <c r="G135" i="8"/>
  <c r="F135" i="8"/>
  <c r="O135" i="8"/>
  <c r="N135" i="8"/>
  <c r="J55" i="8"/>
  <c r="K55" i="8"/>
  <c r="L55" i="8"/>
  <c r="H55" i="8"/>
  <c r="P55" i="8"/>
  <c r="G55" i="8"/>
  <c r="O55" i="8"/>
  <c r="I55" i="8"/>
  <c r="F55" i="8"/>
  <c r="E55" i="8"/>
  <c r="N55" i="8"/>
  <c r="M55" i="8"/>
  <c r="K145" i="8"/>
  <c r="L145" i="8"/>
  <c r="I145" i="8"/>
  <c r="E145" i="8"/>
  <c r="M145" i="8"/>
  <c r="N145" i="8"/>
  <c r="P145" i="8"/>
  <c r="J145" i="8"/>
  <c r="G145" i="8"/>
  <c r="F145" i="8"/>
  <c r="O145" i="8"/>
  <c r="H145" i="8"/>
  <c r="J304" i="8"/>
  <c r="K304" i="8"/>
  <c r="L304" i="8"/>
  <c r="H304" i="8"/>
  <c r="P304" i="8"/>
  <c r="M304" i="8"/>
  <c r="O304" i="8"/>
  <c r="I304" i="8"/>
  <c r="F304" i="8"/>
  <c r="E304" i="8"/>
  <c r="N304" i="8"/>
  <c r="G304" i="8"/>
  <c r="K10" i="8"/>
  <c r="H10" i="8"/>
  <c r="E10" i="8"/>
  <c r="P10" i="8"/>
  <c r="M10" i="8"/>
  <c r="O10" i="8"/>
  <c r="G10" i="8"/>
  <c r="I10" i="8"/>
  <c r="L10" i="8"/>
  <c r="F10" i="8"/>
  <c r="N10" i="8"/>
  <c r="J10" i="8"/>
  <c r="M198" i="9"/>
  <c r="I198" i="9"/>
  <c r="E198" i="9"/>
  <c r="L198" i="9"/>
  <c r="H198" i="9"/>
  <c r="G198" i="9"/>
  <c r="O198" i="9"/>
  <c r="K198" i="9"/>
  <c r="P198" i="9"/>
  <c r="N198" i="9"/>
  <c r="J198" i="9"/>
  <c r="F198" i="9"/>
  <c r="I252" i="9"/>
  <c r="F252" i="9"/>
  <c r="P252" i="9"/>
  <c r="H252" i="9"/>
  <c r="E252" i="9"/>
  <c r="K252" i="9"/>
  <c r="N252" i="9"/>
  <c r="O252" i="9"/>
  <c r="M252" i="9"/>
  <c r="J252" i="9"/>
  <c r="G252" i="9"/>
  <c r="L252" i="9"/>
  <c r="G125" i="9"/>
  <c r="N125" i="9"/>
  <c r="F125" i="9"/>
  <c r="I125" i="9"/>
  <c r="M125" i="9"/>
  <c r="L125" i="9"/>
  <c r="E125" i="9"/>
  <c r="O125" i="9"/>
  <c r="K125" i="9"/>
  <c r="P125" i="9"/>
  <c r="H125" i="9"/>
  <c r="J125" i="9"/>
  <c r="K181" i="9"/>
  <c r="L181" i="9"/>
  <c r="H181" i="9"/>
  <c r="F181" i="9"/>
  <c r="G181" i="9"/>
  <c r="N181" i="9"/>
  <c r="E181" i="9"/>
  <c r="J181" i="9"/>
  <c r="O181" i="9"/>
  <c r="P181" i="9"/>
  <c r="M181" i="9"/>
  <c r="I181" i="9"/>
  <c r="F10" i="9"/>
  <c r="G10" i="9"/>
  <c r="L10" i="9"/>
  <c r="E10" i="9"/>
  <c r="P10" i="9"/>
  <c r="O10" i="9"/>
  <c r="J10" i="9"/>
  <c r="N10" i="9"/>
  <c r="I10" i="9"/>
  <c r="K10" i="9"/>
  <c r="H10" i="9"/>
  <c r="M10" i="9"/>
  <c r="M45" i="9"/>
  <c r="I45" i="9"/>
  <c r="F45" i="9"/>
  <c r="L45" i="9"/>
  <c r="H45" i="9"/>
  <c r="E45" i="9"/>
  <c r="O45" i="9"/>
  <c r="G45" i="9"/>
  <c r="P45" i="9"/>
  <c r="N45" i="9"/>
  <c r="J45" i="9"/>
  <c r="K45" i="9"/>
  <c r="N327" i="9"/>
  <c r="J327" i="9"/>
  <c r="F327" i="9"/>
  <c r="M327" i="9"/>
  <c r="I327" i="9"/>
  <c r="E327" i="9"/>
  <c r="L327" i="9"/>
  <c r="H327" i="9"/>
  <c r="O327" i="9"/>
  <c r="G327" i="9"/>
  <c r="K327" i="9"/>
  <c r="P327" i="9"/>
  <c r="K16" i="9"/>
  <c r="H16" i="9"/>
  <c r="M16" i="9"/>
  <c r="F16" i="9"/>
  <c r="G16" i="9"/>
  <c r="L16" i="9"/>
  <c r="E16" i="9"/>
  <c r="P16" i="9"/>
  <c r="O16" i="9"/>
  <c r="J16" i="9"/>
  <c r="N16" i="9"/>
  <c r="I16" i="9"/>
  <c r="E90" i="8"/>
  <c r="M90" i="8"/>
  <c r="H90" i="8"/>
  <c r="P90" i="8"/>
  <c r="J90" i="8"/>
  <c r="G90" i="8"/>
  <c r="F90" i="8"/>
  <c r="O90" i="8"/>
  <c r="I90" i="8"/>
  <c r="K90" i="8"/>
  <c r="L90" i="8"/>
  <c r="N90" i="8"/>
  <c r="G226" i="9"/>
  <c r="L226" i="9"/>
  <c r="H226" i="9"/>
  <c r="P226" i="9"/>
  <c r="O226" i="9"/>
  <c r="F226" i="9"/>
  <c r="N226" i="9"/>
  <c r="J226" i="9"/>
  <c r="K226" i="9"/>
  <c r="M226" i="9"/>
  <c r="I226" i="9"/>
  <c r="E226" i="9"/>
  <c r="O98" i="9"/>
  <c r="P98" i="9"/>
  <c r="L98" i="9"/>
  <c r="J98" i="9"/>
  <c r="K98" i="9"/>
  <c r="G98" i="9"/>
  <c r="I98" i="9"/>
  <c r="F98" i="9"/>
  <c r="H98" i="9"/>
  <c r="N98" i="9"/>
  <c r="E98" i="9"/>
  <c r="M98" i="9"/>
  <c r="L343" i="9"/>
  <c r="G343" i="9"/>
  <c r="E343" i="9"/>
  <c r="F343" i="9"/>
  <c r="H343" i="9"/>
  <c r="J343" i="9"/>
  <c r="N343" i="9"/>
  <c r="O343" i="9"/>
  <c r="M343" i="9"/>
  <c r="P343" i="9"/>
  <c r="I343" i="9"/>
  <c r="K343" i="9"/>
  <c r="L209" i="9"/>
  <c r="H209" i="9"/>
  <c r="P209" i="9"/>
  <c r="O209" i="9"/>
  <c r="K209" i="9"/>
  <c r="G209" i="9"/>
  <c r="N209" i="9"/>
  <c r="J209" i="9"/>
  <c r="F209" i="9"/>
  <c r="M209" i="9"/>
  <c r="I209" i="9"/>
  <c r="E209" i="9"/>
  <c r="I81" i="9"/>
  <c r="K81" i="9"/>
  <c r="P81" i="9"/>
  <c r="H81" i="9"/>
  <c r="F81" i="9"/>
  <c r="M81" i="9"/>
  <c r="O81" i="9"/>
  <c r="N81" i="9"/>
  <c r="E81" i="9"/>
  <c r="J81" i="9"/>
  <c r="L81" i="9"/>
  <c r="G81" i="9"/>
  <c r="L38" i="9"/>
  <c r="H38" i="9"/>
  <c r="G38" i="9"/>
  <c r="O38" i="9"/>
  <c r="K38" i="9"/>
  <c r="P38" i="9"/>
  <c r="N38" i="9"/>
  <c r="J38" i="9"/>
  <c r="F38" i="9"/>
  <c r="M38" i="9"/>
  <c r="I38" i="9"/>
  <c r="E38" i="9"/>
  <c r="N70" i="9"/>
  <c r="P70" i="9"/>
  <c r="H70" i="9"/>
  <c r="M70" i="9"/>
  <c r="O70" i="9"/>
  <c r="K70" i="9"/>
  <c r="L70" i="9"/>
  <c r="J70" i="9"/>
  <c r="F70" i="9"/>
  <c r="G70" i="9"/>
  <c r="I70" i="9"/>
  <c r="E70" i="9"/>
  <c r="K47" i="9"/>
  <c r="G47" i="9"/>
  <c r="M47" i="9"/>
  <c r="F47" i="9"/>
  <c r="P47" i="9"/>
  <c r="L47" i="9"/>
  <c r="E47" i="9"/>
  <c r="I47" i="9"/>
  <c r="O47" i="9"/>
  <c r="J47" i="9"/>
  <c r="N47" i="9"/>
  <c r="H47" i="9"/>
  <c r="O44" i="9"/>
  <c r="N44" i="9"/>
  <c r="E44" i="9"/>
  <c r="J44" i="9"/>
  <c r="L44" i="9"/>
  <c r="G44" i="9"/>
  <c r="I44" i="9"/>
  <c r="K44" i="9"/>
  <c r="P44" i="9"/>
  <c r="H44" i="9"/>
  <c r="F44" i="9"/>
  <c r="M44" i="9"/>
  <c r="M183" i="8"/>
  <c r="K183" i="8"/>
  <c r="H183" i="8"/>
  <c r="G183" i="8"/>
  <c r="P183" i="8"/>
  <c r="O183" i="8"/>
  <c r="L183" i="8"/>
  <c r="I183" i="8"/>
  <c r="J183" i="8"/>
  <c r="F183" i="8"/>
  <c r="N183" i="8"/>
  <c r="E183" i="8"/>
  <c r="G395" i="9"/>
  <c r="L395" i="9"/>
  <c r="H395" i="9"/>
  <c r="P395" i="9"/>
  <c r="O395" i="9"/>
  <c r="F395" i="9"/>
  <c r="N395" i="9"/>
  <c r="J395" i="9"/>
  <c r="K395" i="9"/>
  <c r="M395" i="9"/>
  <c r="I395" i="9"/>
  <c r="E395" i="9"/>
  <c r="G196" i="9"/>
  <c r="L196" i="9"/>
  <c r="H196" i="9"/>
  <c r="P196" i="9"/>
  <c r="O196" i="9"/>
  <c r="E196" i="9"/>
  <c r="N196" i="9"/>
  <c r="J196" i="9"/>
  <c r="F196" i="9"/>
  <c r="M196" i="9"/>
  <c r="I196" i="9"/>
  <c r="K196" i="9"/>
  <c r="J258" i="9"/>
  <c r="G258" i="9"/>
  <c r="P258" i="9"/>
  <c r="I258" i="9"/>
  <c r="F258" i="9"/>
  <c r="K258" i="9"/>
  <c r="H258" i="9"/>
  <c r="E258" i="9"/>
  <c r="N258" i="9"/>
  <c r="M258" i="9"/>
  <c r="O258" i="9"/>
  <c r="L258" i="9"/>
  <c r="H124" i="9"/>
  <c r="N124" i="9"/>
  <c r="E124" i="9"/>
  <c r="G124" i="9"/>
  <c r="L124" i="9"/>
  <c r="K124" i="9"/>
  <c r="I124" i="9"/>
  <c r="O124" i="9"/>
  <c r="F124" i="9"/>
  <c r="P124" i="9"/>
  <c r="J124" i="9"/>
  <c r="M124" i="9"/>
  <c r="K82" i="9"/>
  <c r="H82" i="9"/>
  <c r="N82" i="9"/>
  <c r="F82" i="9"/>
  <c r="G82" i="9"/>
  <c r="M82" i="9"/>
  <c r="E82" i="9"/>
  <c r="P82" i="9"/>
  <c r="L82" i="9"/>
  <c r="O82" i="9"/>
  <c r="I82" i="9"/>
  <c r="J82" i="9"/>
  <c r="E179" i="9"/>
  <c r="P179" i="9"/>
  <c r="M179" i="9"/>
  <c r="O179" i="9"/>
  <c r="K179" i="9"/>
  <c r="L179" i="9"/>
  <c r="J179" i="9"/>
  <c r="F179" i="9"/>
  <c r="G179" i="9"/>
  <c r="I179" i="9"/>
  <c r="N179" i="9"/>
  <c r="H179" i="9"/>
  <c r="P266" i="9"/>
  <c r="M266" i="9"/>
  <c r="I266" i="9"/>
  <c r="K266" i="9"/>
  <c r="L266" i="9"/>
  <c r="H266" i="9"/>
  <c r="E266" i="9"/>
  <c r="G266" i="9"/>
  <c r="F266" i="9"/>
  <c r="N266" i="9"/>
  <c r="J266" i="9"/>
  <c r="O266" i="9"/>
  <c r="N104" i="9"/>
  <c r="J104" i="9"/>
  <c r="F104" i="9"/>
  <c r="M104" i="9"/>
  <c r="I104" i="9"/>
  <c r="E104" i="9"/>
  <c r="L104" i="9"/>
  <c r="P104" i="9"/>
  <c r="G104" i="9"/>
  <c r="H104" i="9"/>
  <c r="O104" i="9"/>
  <c r="K104" i="9"/>
  <c r="J271" i="8"/>
  <c r="F271" i="8"/>
  <c r="H271" i="8"/>
  <c r="O271" i="8"/>
  <c r="L271" i="8"/>
  <c r="M271" i="8"/>
  <c r="K271" i="8"/>
  <c r="I271" i="8"/>
  <c r="E271" i="8"/>
  <c r="P271" i="8"/>
  <c r="N271" i="8"/>
  <c r="G271" i="8"/>
  <c r="I187" i="9"/>
  <c r="O187" i="9"/>
  <c r="G187" i="9"/>
  <c r="H187" i="9"/>
  <c r="J187" i="9"/>
  <c r="P187" i="9"/>
  <c r="N187" i="9"/>
  <c r="M187" i="9"/>
  <c r="K187" i="9"/>
  <c r="E187" i="9"/>
  <c r="L187" i="9"/>
  <c r="F187" i="9"/>
  <c r="O114" i="9"/>
  <c r="P114" i="9"/>
  <c r="M114" i="9"/>
  <c r="J114" i="9"/>
  <c r="K114" i="9"/>
  <c r="L114" i="9"/>
  <c r="I114" i="9"/>
  <c r="F114" i="9"/>
  <c r="G114" i="9"/>
  <c r="N114" i="9"/>
  <c r="E114" i="9"/>
  <c r="H114" i="9"/>
  <c r="P250" i="9"/>
  <c r="M250" i="9"/>
  <c r="I250" i="9"/>
  <c r="K250" i="9"/>
  <c r="L250" i="9"/>
  <c r="H250" i="9"/>
  <c r="E250" i="9"/>
  <c r="G250" i="9"/>
  <c r="F250" i="9"/>
  <c r="N250" i="9"/>
  <c r="J250" i="9"/>
  <c r="O250" i="9"/>
  <c r="I387" i="9"/>
  <c r="P387" i="9"/>
  <c r="H387" i="9"/>
  <c r="L387" i="9"/>
  <c r="K387" i="9"/>
  <c r="F387" i="9"/>
  <c r="M33" i="9"/>
  <c r="J33" i="9"/>
  <c r="P33" i="9"/>
  <c r="F33" i="9"/>
  <c r="H33" i="9"/>
  <c r="L33" i="9"/>
  <c r="H26" i="8"/>
  <c r="P26" i="8"/>
  <c r="E26" i="8"/>
  <c r="J26" i="8"/>
  <c r="M26" i="8"/>
  <c r="G26" i="8"/>
  <c r="O26" i="8"/>
  <c r="N26" i="8"/>
  <c r="I26" i="8"/>
  <c r="F26" i="8"/>
  <c r="K26" i="8"/>
  <c r="L26" i="8"/>
  <c r="J39" i="8"/>
  <c r="K39" i="8"/>
  <c r="G39" i="8"/>
  <c r="H39" i="8"/>
  <c r="P39" i="8"/>
  <c r="L39" i="8"/>
  <c r="O39" i="8"/>
  <c r="I39" i="8"/>
  <c r="F39" i="8"/>
  <c r="E39" i="8"/>
  <c r="N39" i="8"/>
  <c r="M39" i="8"/>
  <c r="G241" i="8"/>
  <c r="F241" i="8"/>
  <c r="I241" i="8"/>
  <c r="L241" i="8"/>
  <c r="K241" i="8"/>
  <c r="N241" i="8"/>
  <c r="E241" i="8"/>
  <c r="P241" i="8"/>
  <c r="H241" i="8"/>
  <c r="M241" i="8"/>
  <c r="O241" i="8"/>
  <c r="J241" i="8"/>
  <c r="F148" i="8"/>
  <c r="O148" i="8"/>
  <c r="I148" i="8"/>
  <c r="K148" i="8"/>
  <c r="L148" i="8"/>
  <c r="H148" i="8"/>
  <c r="E148" i="8"/>
  <c r="M148" i="8"/>
  <c r="N148" i="8"/>
  <c r="P148" i="8"/>
  <c r="J148" i="8"/>
  <c r="G148" i="8"/>
  <c r="G172" i="8"/>
  <c r="P172" i="8"/>
  <c r="J172" i="8"/>
  <c r="L172" i="8"/>
  <c r="I172" i="8"/>
  <c r="O172" i="8"/>
  <c r="F172" i="8"/>
  <c r="N172" i="8"/>
  <c r="E172" i="8"/>
  <c r="M172" i="8"/>
  <c r="K172" i="8"/>
  <c r="H172" i="8"/>
  <c r="F257" i="8"/>
  <c r="H257" i="8"/>
  <c r="K257" i="8"/>
  <c r="E257" i="8"/>
  <c r="N257" i="8"/>
  <c r="P257" i="8"/>
  <c r="G257" i="8"/>
  <c r="M257" i="8"/>
  <c r="J257" i="8"/>
  <c r="O257" i="8"/>
  <c r="I257" i="8"/>
  <c r="L257" i="8"/>
  <c r="M164" i="8"/>
  <c r="O164" i="8"/>
  <c r="H164" i="8"/>
  <c r="J164" i="8"/>
  <c r="L164" i="8"/>
  <c r="K164" i="8"/>
  <c r="F164" i="8"/>
  <c r="G164" i="8"/>
  <c r="N164" i="8"/>
  <c r="P164" i="8"/>
  <c r="I164" i="8"/>
  <c r="E164" i="8"/>
  <c r="F220" i="8"/>
  <c r="L220" i="8"/>
  <c r="K220" i="8"/>
  <c r="J220" i="8"/>
  <c r="I220" i="8"/>
  <c r="E220" i="8"/>
  <c r="G220" i="8"/>
  <c r="O220" i="8"/>
  <c r="H220" i="8"/>
  <c r="M220" i="8"/>
  <c r="N220" i="8"/>
  <c r="P220" i="8"/>
  <c r="K67" i="8"/>
  <c r="P67" i="8"/>
  <c r="J67" i="8"/>
  <c r="H67" i="8"/>
  <c r="I67" i="8"/>
  <c r="G67" i="8"/>
  <c r="F67" i="8"/>
  <c r="N67" i="8"/>
  <c r="E67" i="8"/>
  <c r="M67" i="8"/>
  <c r="L67" i="8"/>
  <c r="O67" i="8"/>
  <c r="F78" i="8"/>
  <c r="O78" i="8"/>
  <c r="H78" i="8"/>
  <c r="K78" i="8"/>
  <c r="L78" i="8"/>
  <c r="I78" i="8"/>
  <c r="E78" i="8"/>
  <c r="M78" i="8"/>
  <c r="N78" i="8"/>
  <c r="P78" i="8"/>
  <c r="J78" i="8"/>
  <c r="G78" i="8"/>
  <c r="F57" i="8"/>
  <c r="N57" i="8"/>
  <c r="J57" i="8"/>
  <c r="M57" i="8"/>
  <c r="L57" i="8"/>
  <c r="O57" i="8"/>
  <c r="K57" i="8"/>
  <c r="P57" i="8"/>
  <c r="G57" i="8"/>
  <c r="H57" i="8"/>
  <c r="I57" i="8"/>
  <c r="E57" i="8"/>
  <c r="E95" i="8"/>
  <c r="M95" i="8"/>
  <c r="N95" i="8"/>
  <c r="P95" i="8"/>
  <c r="J95" i="8"/>
  <c r="G95" i="8"/>
  <c r="F95" i="8"/>
  <c r="O95" i="8"/>
  <c r="H95" i="8"/>
  <c r="K95" i="8"/>
  <c r="L95" i="8"/>
  <c r="I95" i="8"/>
  <c r="E73" i="8"/>
  <c r="M73" i="8"/>
  <c r="I73" i="8"/>
  <c r="P73" i="8"/>
  <c r="J73" i="8"/>
  <c r="G73" i="8"/>
  <c r="F73" i="8"/>
  <c r="O73" i="8"/>
  <c r="N73" i="8"/>
  <c r="K73" i="8"/>
  <c r="L73" i="8"/>
  <c r="H73" i="8"/>
  <c r="J357" i="8"/>
  <c r="H357" i="8"/>
  <c r="O357" i="8"/>
  <c r="P357" i="8"/>
  <c r="F357" i="8"/>
  <c r="G357" i="8"/>
  <c r="E357" i="8"/>
  <c r="M357" i="8"/>
  <c r="L357" i="8"/>
  <c r="I357" i="8"/>
  <c r="K357" i="8"/>
  <c r="N357" i="8"/>
  <c r="H42" i="8"/>
  <c r="P42" i="8"/>
  <c r="M42" i="8"/>
  <c r="O42" i="8"/>
  <c r="I42" i="8"/>
  <c r="F42" i="8"/>
  <c r="E42" i="8"/>
  <c r="N42" i="8"/>
  <c r="L42" i="8"/>
  <c r="J42" i="8"/>
  <c r="K42" i="8"/>
  <c r="G42" i="8"/>
  <c r="G167" i="8"/>
  <c r="I167" i="8"/>
  <c r="M167" i="8"/>
  <c r="P167" i="8"/>
  <c r="E167" i="8"/>
  <c r="O167" i="8"/>
  <c r="N167" i="8"/>
  <c r="K167" i="8"/>
  <c r="J167" i="8"/>
  <c r="F167" i="8"/>
  <c r="L167" i="8"/>
  <c r="H167" i="8"/>
  <c r="F231" i="8"/>
  <c r="N231" i="8"/>
  <c r="J231" i="8"/>
  <c r="M231" i="8"/>
  <c r="K231" i="8"/>
  <c r="H231" i="8"/>
  <c r="G231" i="8"/>
  <c r="P231" i="8"/>
  <c r="O231" i="8"/>
  <c r="L231" i="8"/>
  <c r="I231" i="8"/>
  <c r="E231" i="8"/>
  <c r="F374" i="8"/>
  <c r="N374" i="8"/>
  <c r="J374" i="8"/>
  <c r="P374" i="8"/>
  <c r="K374" i="8"/>
  <c r="M374" i="8"/>
  <c r="I374" i="8"/>
  <c r="O374" i="8"/>
  <c r="E374" i="8"/>
  <c r="G374" i="8"/>
  <c r="L374" i="8"/>
  <c r="H374" i="8"/>
  <c r="H263" i="8"/>
  <c r="P263" i="8"/>
  <c r="L263" i="8"/>
  <c r="O263" i="8"/>
  <c r="N263" i="8"/>
  <c r="J263" i="8"/>
  <c r="F263" i="8"/>
  <c r="M263" i="8"/>
  <c r="I263" i="8"/>
  <c r="E263" i="8"/>
  <c r="K263" i="8"/>
  <c r="G263" i="8"/>
  <c r="F230" i="8"/>
  <c r="N230" i="8"/>
  <c r="J230" i="8"/>
  <c r="M230" i="8"/>
  <c r="K230" i="8"/>
  <c r="H230" i="8"/>
  <c r="G230" i="8"/>
  <c r="P230" i="8"/>
  <c r="O230" i="8"/>
  <c r="L230" i="8"/>
  <c r="I230" i="8"/>
  <c r="E230" i="8"/>
  <c r="H401" i="8"/>
  <c r="L401" i="8"/>
  <c r="F401" i="8"/>
  <c r="O401" i="8"/>
  <c r="I401" i="8"/>
  <c r="M401" i="8"/>
  <c r="E401" i="8"/>
  <c r="N401" i="8"/>
  <c r="K401" i="8"/>
  <c r="J401" i="8"/>
  <c r="G401" i="8"/>
  <c r="P401" i="8"/>
  <c r="I161" i="8"/>
  <c r="L161" i="8"/>
  <c r="J161" i="8"/>
  <c r="F161" i="8"/>
  <c r="N161" i="8"/>
  <c r="O161" i="8"/>
  <c r="P161" i="8"/>
  <c r="K161" i="8"/>
  <c r="E161" i="8"/>
  <c r="G161" i="8"/>
  <c r="M161" i="8"/>
  <c r="H161" i="8"/>
  <c r="J41" i="8"/>
  <c r="K41" i="8"/>
  <c r="L41" i="8"/>
  <c r="H41" i="8"/>
  <c r="P41" i="8"/>
  <c r="G41" i="8"/>
  <c r="O41" i="8"/>
  <c r="I41" i="8"/>
  <c r="F41" i="8"/>
  <c r="E41" i="8"/>
  <c r="N41" i="8"/>
  <c r="M41" i="8"/>
  <c r="G236" i="8"/>
  <c r="P236" i="8"/>
  <c r="J236" i="8"/>
  <c r="L236" i="8"/>
  <c r="I236" i="8"/>
  <c r="O236" i="8"/>
  <c r="F236" i="8"/>
  <c r="N236" i="8"/>
  <c r="E236" i="8"/>
  <c r="M236" i="8"/>
  <c r="K236" i="8"/>
  <c r="H236" i="8"/>
  <c r="P236" i="9"/>
  <c r="N236" i="9"/>
  <c r="O236" i="9"/>
  <c r="K236" i="9"/>
  <c r="L236" i="9"/>
  <c r="J236" i="9"/>
  <c r="I236" i="9"/>
  <c r="G236" i="9"/>
  <c r="H236" i="9"/>
  <c r="F236" i="9"/>
  <c r="E236" i="9"/>
  <c r="M236" i="9"/>
  <c r="P373" i="9"/>
  <c r="F373" i="9"/>
  <c r="J373" i="9"/>
  <c r="M373" i="9"/>
  <c r="K373" i="9"/>
  <c r="O373" i="9"/>
  <c r="G373" i="9"/>
  <c r="L373" i="9"/>
  <c r="I373" i="9"/>
  <c r="H373" i="9"/>
  <c r="E373" i="9"/>
  <c r="N373" i="9"/>
  <c r="O29" i="9"/>
  <c r="N29" i="9"/>
  <c r="M29" i="9"/>
  <c r="J29" i="9"/>
  <c r="K29" i="9"/>
  <c r="G29" i="9"/>
  <c r="I29" i="9"/>
  <c r="F29" i="9"/>
  <c r="P29" i="9"/>
  <c r="H29" i="9"/>
  <c r="E29" i="9"/>
  <c r="L29" i="9"/>
  <c r="N270" i="9"/>
  <c r="P270" i="9"/>
  <c r="H270" i="9"/>
  <c r="M270" i="9"/>
  <c r="K270" i="9"/>
  <c r="F270" i="9"/>
  <c r="L270" i="9"/>
  <c r="J270" i="9"/>
  <c r="E270" i="9"/>
  <c r="G270" i="9"/>
  <c r="I270" i="9"/>
  <c r="O270" i="9"/>
  <c r="N335" i="9"/>
  <c r="P335" i="9"/>
  <c r="F335" i="9"/>
  <c r="M335" i="9"/>
  <c r="J335" i="9"/>
  <c r="E335" i="9"/>
  <c r="L335" i="9"/>
  <c r="I335" i="9"/>
  <c r="O335" i="9"/>
  <c r="G335" i="9"/>
  <c r="H335" i="9"/>
  <c r="K335" i="9"/>
  <c r="N393" i="9"/>
  <c r="J393" i="9"/>
  <c r="F393" i="9"/>
  <c r="M393" i="9"/>
  <c r="I393" i="9"/>
  <c r="E393" i="9"/>
  <c r="L393" i="9"/>
  <c r="H393" i="9"/>
  <c r="G393" i="9"/>
  <c r="O393" i="9"/>
  <c r="K393" i="9"/>
  <c r="P393" i="9"/>
  <c r="K195" i="9"/>
  <c r="P195" i="9"/>
  <c r="J195" i="9"/>
  <c r="F195" i="9"/>
  <c r="N195" i="9"/>
  <c r="O195" i="9"/>
  <c r="E195" i="9"/>
  <c r="M195" i="9"/>
  <c r="I195" i="9"/>
  <c r="G195" i="9"/>
  <c r="L195" i="9"/>
  <c r="H195" i="9"/>
  <c r="M348" i="9"/>
  <c r="I348" i="9"/>
  <c r="E348" i="9"/>
  <c r="L348" i="9"/>
  <c r="H348" i="9"/>
  <c r="O348" i="9"/>
  <c r="G348" i="9"/>
  <c r="N348" i="9"/>
  <c r="J348" i="9"/>
  <c r="P348" i="9"/>
  <c r="K348" i="9"/>
  <c r="F348" i="9"/>
  <c r="N22" i="9"/>
  <c r="J22" i="9"/>
  <c r="F22" i="9"/>
  <c r="M22" i="9"/>
  <c r="I22" i="9"/>
  <c r="E22" i="9"/>
  <c r="L22" i="9"/>
  <c r="H22" i="9"/>
  <c r="G22" i="9"/>
  <c r="O22" i="9"/>
  <c r="K22" i="9"/>
  <c r="P22" i="9"/>
  <c r="O57" i="9"/>
  <c r="N57" i="9"/>
  <c r="L57" i="9"/>
  <c r="J57" i="9"/>
  <c r="K57" i="9"/>
  <c r="G57" i="9"/>
  <c r="I57" i="9"/>
  <c r="F57" i="9"/>
  <c r="P57" i="9"/>
  <c r="H57" i="9"/>
  <c r="E57" i="9"/>
  <c r="M57" i="9"/>
  <c r="O369" i="9"/>
  <c r="P369" i="9"/>
  <c r="N369" i="9"/>
  <c r="J369" i="9"/>
  <c r="K369" i="9"/>
  <c r="L369" i="9"/>
  <c r="I369" i="9"/>
  <c r="F369" i="9"/>
  <c r="G369" i="9"/>
  <c r="M369" i="9"/>
  <c r="E369" i="9"/>
  <c r="H369" i="9"/>
  <c r="K28" i="9"/>
  <c r="I28" i="9"/>
  <c r="M28" i="9"/>
  <c r="F28" i="9"/>
  <c r="G28" i="9"/>
  <c r="L28" i="9"/>
  <c r="E28" i="9"/>
  <c r="P28" i="9"/>
  <c r="J28" i="9"/>
  <c r="O28" i="9"/>
  <c r="N28" i="9"/>
  <c r="H28" i="9"/>
  <c r="J326" i="8"/>
  <c r="K326" i="8"/>
  <c r="L326" i="8"/>
  <c r="H326" i="8"/>
  <c r="P326" i="8"/>
  <c r="G326" i="8"/>
  <c r="O326" i="8"/>
  <c r="I326" i="8"/>
  <c r="F326" i="8"/>
  <c r="E326" i="8"/>
  <c r="N326" i="8"/>
  <c r="M326" i="8"/>
  <c r="P127" i="9"/>
  <c r="E127" i="9"/>
  <c r="J127" i="9"/>
  <c r="H127" i="9"/>
  <c r="N127" i="9"/>
  <c r="L127" i="9"/>
  <c r="G127" i="9"/>
  <c r="M127" i="9"/>
  <c r="F127" i="9"/>
  <c r="I127" i="9"/>
  <c r="O127" i="9"/>
  <c r="K127" i="9"/>
  <c r="J242" i="9"/>
  <c r="G242" i="9"/>
  <c r="P242" i="9"/>
  <c r="I242" i="9"/>
  <c r="F242" i="9"/>
  <c r="K242" i="9"/>
  <c r="H242" i="9"/>
  <c r="E242" i="9"/>
  <c r="N242" i="9"/>
  <c r="M242" i="9"/>
  <c r="O242" i="9"/>
  <c r="L242" i="9"/>
  <c r="L110" i="9"/>
  <c r="N110" i="9"/>
  <c r="O110" i="9"/>
  <c r="G110" i="9"/>
  <c r="M110" i="9"/>
  <c r="J110" i="9"/>
  <c r="F110" i="9"/>
  <c r="K110" i="9"/>
  <c r="I110" i="9"/>
  <c r="H110" i="9"/>
  <c r="E110" i="9"/>
  <c r="P110" i="9"/>
  <c r="O67" i="9"/>
  <c r="N67" i="9"/>
  <c r="L67" i="9"/>
  <c r="J67" i="9"/>
  <c r="K67" i="9"/>
  <c r="G67" i="9"/>
  <c r="I67" i="9"/>
  <c r="F67" i="9"/>
  <c r="P67" i="9"/>
  <c r="H67" i="9"/>
  <c r="E67" i="9"/>
  <c r="M67" i="9"/>
  <c r="O122" i="9"/>
  <c r="P122" i="9"/>
  <c r="M122" i="9"/>
  <c r="J122" i="9"/>
  <c r="K122" i="9"/>
  <c r="L122" i="9"/>
  <c r="I122" i="9"/>
  <c r="F122" i="9"/>
  <c r="G122" i="9"/>
  <c r="N122" i="9"/>
  <c r="E122" i="9"/>
  <c r="H122" i="9"/>
  <c r="G35" i="9"/>
  <c r="M35" i="9"/>
  <c r="J35" i="9"/>
  <c r="P35" i="9"/>
  <c r="L35" i="9"/>
  <c r="I35" i="9"/>
  <c r="K35" i="9"/>
  <c r="E35" i="9"/>
  <c r="H35" i="9"/>
  <c r="N35" i="9"/>
  <c r="O35" i="9"/>
  <c r="F35" i="9"/>
  <c r="L354" i="9"/>
  <c r="H354" i="9"/>
  <c r="O354" i="9"/>
  <c r="G354" i="9"/>
  <c r="N354" i="9"/>
  <c r="J354" i="9"/>
  <c r="F354" i="9"/>
  <c r="K354" i="9"/>
  <c r="P354" i="9"/>
  <c r="M354" i="9"/>
  <c r="I354" i="9"/>
  <c r="E354" i="9"/>
  <c r="J224" i="9"/>
  <c r="F224" i="9"/>
  <c r="N224" i="9"/>
  <c r="I224" i="9"/>
  <c r="E224" i="9"/>
  <c r="M224" i="9"/>
  <c r="H224" i="9"/>
  <c r="G224" i="9"/>
  <c r="L224" i="9"/>
  <c r="O224" i="9"/>
  <c r="K224" i="9"/>
  <c r="P224" i="9"/>
  <c r="N96" i="9"/>
  <c r="J96" i="9"/>
  <c r="F96" i="9"/>
  <c r="M96" i="9"/>
  <c r="I96" i="9"/>
  <c r="E96" i="9"/>
  <c r="L96" i="9"/>
  <c r="P96" i="9"/>
  <c r="G96" i="9"/>
  <c r="H96" i="9"/>
  <c r="O96" i="9"/>
  <c r="K96" i="9"/>
  <c r="L152" i="9"/>
  <c r="H152" i="9"/>
  <c r="O152" i="9"/>
  <c r="G152" i="9"/>
  <c r="N152" i="9"/>
  <c r="J152" i="9"/>
  <c r="F152" i="9"/>
  <c r="P152" i="9"/>
  <c r="K152" i="9"/>
  <c r="M152" i="9"/>
  <c r="I152" i="9"/>
  <c r="E152" i="9"/>
  <c r="F197" i="9"/>
  <c r="N197" i="9"/>
  <c r="O197" i="9"/>
  <c r="E197" i="9"/>
  <c r="M197" i="9"/>
  <c r="I197" i="9"/>
  <c r="G197" i="9"/>
  <c r="L197" i="9"/>
  <c r="H197" i="9"/>
  <c r="K197" i="9"/>
  <c r="P197" i="9"/>
  <c r="J197" i="9"/>
  <c r="J17" i="9"/>
  <c r="K17" i="9"/>
  <c r="P17" i="9"/>
  <c r="I17" i="9"/>
  <c r="F17" i="9"/>
  <c r="N17" i="9"/>
  <c r="H17" i="9"/>
  <c r="E17" i="9"/>
  <c r="L17" i="9"/>
  <c r="O17" i="9"/>
  <c r="M17" i="9"/>
  <c r="G17" i="9"/>
  <c r="F20" i="9"/>
  <c r="G20" i="9"/>
  <c r="M20" i="9"/>
  <c r="E20" i="9"/>
  <c r="P20" i="9"/>
  <c r="L20" i="9"/>
  <c r="O20" i="9"/>
  <c r="H20" i="9"/>
  <c r="J20" i="9"/>
  <c r="K20" i="9"/>
  <c r="I20" i="9"/>
  <c r="N20" i="9"/>
  <c r="K72" i="8"/>
  <c r="I72" i="8"/>
  <c r="E72" i="8"/>
  <c r="G72" i="8"/>
  <c r="P72" i="8"/>
  <c r="L72" i="8"/>
  <c r="F72" i="8"/>
  <c r="M72" i="8"/>
  <c r="N72" i="8"/>
  <c r="H72" i="8"/>
  <c r="O72" i="8"/>
  <c r="J72" i="8"/>
  <c r="L12" i="8"/>
  <c r="I12" i="8"/>
  <c r="E12" i="8"/>
  <c r="F12" i="8"/>
  <c r="N12" i="8"/>
  <c r="O12" i="8"/>
  <c r="M12" i="8"/>
  <c r="K12" i="8"/>
  <c r="H12" i="8"/>
  <c r="G12" i="8"/>
  <c r="P12" i="8"/>
  <c r="J12" i="8"/>
  <c r="K88" i="8"/>
  <c r="L88" i="8"/>
  <c r="H88" i="8"/>
  <c r="E88" i="8"/>
  <c r="M88" i="8"/>
  <c r="I88" i="8"/>
  <c r="P88" i="8"/>
  <c r="J88" i="8"/>
  <c r="G88" i="8"/>
  <c r="F88" i="8"/>
  <c r="O88" i="8"/>
  <c r="N88" i="8"/>
  <c r="K74" i="8"/>
  <c r="L74" i="8"/>
  <c r="H74" i="8"/>
  <c r="E74" i="8"/>
  <c r="M74" i="8"/>
  <c r="N74" i="8"/>
  <c r="P74" i="8"/>
  <c r="J74" i="8"/>
  <c r="G74" i="8"/>
  <c r="F74" i="8"/>
  <c r="O74" i="8"/>
  <c r="I74" i="8"/>
  <c r="L229" i="8"/>
  <c r="P229" i="8"/>
  <c r="N229" i="8"/>
  <c r="J229" i="8"/>
  <c r="E229" i="8"/>
  <c r="H229" i="8"/>
  <c r="M229" i="8"/>
  <c r="F229" i="8"/>
  <c r="O229" i="8"/>
  <c r="G229" i="8"/>
  <c r="K229" i="8"/>
  <c r="I229" i="8"/>
  <c r="K87" i="8"/>
  <c r="L87" i="8"/>
  <c r="H87" i="8"/>
  <c r="E87" i="8"/>
  <c r="M87" i="8"/>
  <c r="I87" i="8"/>
  <c r="P87" i="8"/>
  <c r="J87" i="8"/>
  <c r="G87" i="8"/>
  <c r="F87" i="8"/>
  <c r="O87" i="8"/>
  <c r="N87" i="8"/>
  <c r="L246" i="8"/>
  <c r="I246" i="8"/>
  <c r="E246" i="8"/>
  <c r="F246" i="8"/>
  <c r="N246" i="8"/>
  <c r="J246" i="8"/>
  <c r="M246" i="8"/>
  <c r="K246" i="8"/>
  <c r="H246" i="8"/>
  <c r="G246" i="8"/>
  <c r="P246" i="8"/>
  <c r="O246" i="8"/>
  <c r="P253" i="8"/>
  <c r="N253" i="8"/>
  <c r="G253" i="8"/>
  <c r="J253" i="8"/>
  <c r="E253" i="8"/>
  <c r="L253" i="8"/>
  <c r="M253" i="8"/>
  <c r="F253" i="8"/>
  <c r="H253" i="8"/>
  <c r="K253" i="8"/>
  <c r="O253" i="8"/>
  <c r="I253" i="8"/>
  <c r="J278" i="8"/>
  <c r="K278" i="8"/>
  <c r="G278" i="8"/>
  <c r="H278" i="8"/>
  <c r="P278" i="8"/>
  <c r="L278" i="8"/>
  <c r="O278" i="8"/>
  <c r="I278" i="8"/>
  <c r="F278" i="8"/>
  <c r="E278" i="8"/>
  <c r="N278" i="8"/>
  <c r="M278" i="8"/>
  <c r="J285" i="8"/>
  <c r="N285" i="8"/>
  <c r="P285" i="8"/>
  <c r="L285" i="8"/>
  <c r="G285" i="8"/>
  <c r="F285" i="8"/>
  <c r="O285" i="8"/>
  <c r="H285" i="8"/>
  <c r="M285" i="8"/>
  <c r="E285" i="8"/>
  <c r="I285" i="8"/>
  <c r="K285" i="8"/>
  <c r="L17" i="8"/>
  <c r="I17" i="8"/>
  <c r="J17" i="8"/>
  <c r="F17" i="8"/>
  <c r="N17" i="8"/>
  <c r="O17" i="8"/>
  <c r="M17" i="8"/>
  <c r="K17" i="8"/>
  <c r="H17" i="8"/>
  <c r="G17" i="8"/>
  <c r="P17" i="8"/>
  <c r="E17" i="8"/>
  <c r="K222" i="8"/>
  <c r="I222" i="8"/>
  <c r="L222" i="8"/>
  <c r="G222" i="8"/>
  <c r="H222" i="8"/>
  <c r="O222" i="8"/>
  <c r="M222" i="8"/>
  <c r="J222" i="8"/>
  <c r="F222" i="8"/>
  <c r="N222" i="8"/>
  <c r="P222" i="8"/>
  <c r="E222" i="8"/>
  <c r="J351" i="8"/>
  <c r="K351" i="8"/>
  <c r="L351" i="8"/>
  <c r="H351" i="8"/>
  <c r="P351" i="8"/>
  <c r="M351" i="8"/>
  <c r="O351" i="8"/>
  <c r="I351" i="8"/>
  <c r="F351" i="8"/>
  <c r="E351" i="8"/>
  <c r="N351" i="8"/>
  <c r="G351" i="8"/>
  <c r="N254" i="8"/>
  <c r="K254" i="8"/>
  <c r="L254" i="8"/>
  <c r="H254" i="8"/>
  <c r="P254" i="8"/>
  <c r="M254" i="8"/>
  <c r="O254" i="8"/>
  <c r="E254" i="8"/>
  <c r="F254" i="8"/>
  <c r="J254" i="8"/>
  <c r="I254" i="8"/>
  <c r="G254" i="8"/>
  <c r="L232" i="8"/>
  <c r="I232" i="8"/>
  <c r="J232" i="8"/>
  <c r="F232" i="8"/>
  <c r="N232" i="8"/>
  <c r="E232" i="8"/>
  <c r="M232" i="8"/>
  <c r="K232" i="8"/>
  <c r="H232" i="8"/>
  <c r="G232" i="8"/>
  <c r="P232" i="8"/>
  <c r="O232" i="8"/>
  <c r="I373" i="8"/>
  <c r="K373" i="8"/>
  <c r="N373" i="8"/>
  <c r="J373" i="8"/>
  <c r="H373" i="8"/>
  <c r="O373" i="8"/>
  <c r="P373" i="8"/>
  <c r="F373" i="8"/>
  <c r="G373" i="8"/>
  <c r="E373" i="8"/>
  <c r="M373" i="8"/>
  <c r="L373" i="8"/>
  <c r="O36" i="9"/>
  <c r="M36" i="9"/>
  <c r="G36" i="9"/>
  <c r="J36" i="9"/>
  <c r="K36" i="9"/>
  <c r="P36" i="9"/>
  <c r="I36" i="9"/>
  <c r="F36" i="9"/>
  <c r="N36" i="9"/>
  <c r="H36" i="9"/>
  <c r="E36" i="9"/>
  <c r="L36" i="9"/>
  <c r="J389" i="8"/>
  <c r="N389" i="8"/>
  <c r="P389" i="8"/>
  <c r="L389" i="8"/>
  <c r="G389" i="8"/>
  <c r="F389" i="8"/>
  <c r="O389" i="8"/>
  <c r="H389" i="8"/>
  <c r="M389" i="8"/>
  <c r="E389" i="8"/>
  <c r="I389" i="8"/>
  <c r="K389" i="8"/>
  <c r="L170" i="8"/>
  <c r="I170" i="8"/>
  <c r="E170" i="8"/>
  <c r="F170" i="8"/>
  <c r="N170" i="8"/>
  <c r="O170" i="8"/>
  <c r="M170" i="8"/>
  <c r="K170" i="8"/>
  <c r="H170" i="8"/>
  <c r="G170" i="8"/>
  <c r="P170" i="8"/>
  <c r="J170" i="8"/>
  <c r="J311" i="8"/>
  <c r="K311" i="8"/>
  <c r="L311" i="8"/>
  <c r="H311" i="8"/>
  <c r="P311" i="8"/>
  <c r="G311" i="8"/>
  <c r="O311" i="8"/>
  <c r="I311" i="8"/>
  <c r="F311" i="8"/>
  <c r="E311" i="8"/>
  <c r="N311" i="8"/>
  <c r="M311" i="8"/>
  <c r="J294" i="8"/>
  <c r="K294" i="8"/>
  <c r="L294" i="8"/>
  <c r="H294" i="8"/>
  <c r="P294" i="8"/>
  <c r="G294" i="8"/>
  <c r="O294" i="8"/>
  <c r="I294" i="8"/>
  <c r="F294" i="8"/>
  <c r="E294" i="8"/>
  <c r="N294" i="8"/>
  <c r="M294" i="8"/>
  <c r="G7" i="9"/>
  <c r="N7" i="9"/>
  <c r="F7" i="9"/>
  <c r="E7" i="9"/>
  <c r="J7" i="9"/>
  <c r="I7" i="9"/>
  <c r="P7" i="9"/>
  <c r="L7" i="9"/>
  <c r="H7" i="9"/>
  <c r="K7" i="9"/>
  <c r="O7" i="9"/>
  <c r="M7" i="9"/>
  <c r="F221" i="9"/>
  <c r="N221" i="9"/>
  <c r="H221" i="9"/>
  <c r="E221" i="9"/>
  <c r="M221" i="9"/>
  <c r="J221" i="9"/>
  <c r="G221" i="9"/>
  <c r="L221" i="9"/>
  <c r="O221" i="9"/>
  <c r="K221" i="9"/>
  <c r="P221" i="9"/>
  <c r="I221" i="9"/>
  <c r="L183" i="9"/>
  <c r="H183" i="9"/>
  <c r="O183" i="9"/>
  <c r="G183" i="9"/>
  <c r="N183" i="9"/>
  <c r="J183" i="9"/>
  <c r="P183" i="9"/>
  <c r="F183" i="9"/>
  <c r="K183" i="9"/>
  <c r="M183" i="9"/>
  <c r="I183" i="9"/>
  <c r="E183" i="9"/>
  <c r="J13" i="9"/>
  <c r="K13" i="9"/>
  <c r="G13" i="9"/>
  <c r="I13" i="9"/>
  <c r="F13" i="9"/>
  <c r="P13" i="9"/>
  <c r="H13" i="9"/>
  <c r="E13" i="9"/>
  <c r="N13" i="9"/>
  <c r="O13" i="9"/>
  <c r="M13" i="9"/>
  <c r="L13" i="9"/>
  <c r="O204" i="9"/>
  <c r="K204" i="9"/>
  <c r="P204" i="9"/>
  <c r="J204" i="9"/>
  <c r="F204" i="9"/>
  <c r="N204" i="9"/>
  <c r="I204" i="9"/>
  <c r="E204" i="9"/>
  <c r="L204" i="9"/>
  <c r="H204" i="9"/>
  <c r="G204" i="9"/>
  <c r="M204" i="9"/>
  <c r="K229" i="9"/>
  <c r="P229" i="9"/>
  <c r="I229" i="9"/>
  <c r="F229" i="9"/>
  <c r="N229" i="9"/>
  <c r="H229" i="9"/>
  <c r="E229" i="9"/>
  <c r="M229" i="9"/>
  <c r="J229" i="9"/>
  <c r="G229" i="9"/>
  <c r="L229" i="9"/>
  <c r="O229" i="9"/>
  <c r="H286" i="8"/>
  <c r="P286" i="8"/>
  <c r="M286" i="8"/>
  <c r="O286" i="8"/>
  <c r="I286" i="8"/>
  <c r="F286" i="8"/>
  <c r="E286" i="8"/>
  <c r="N286" i="8"/>
  <c r="G286" i="8"/>
  <c r="J286" i="8"/>
  <c r="K286" i="8"/>
  <c r="L286" i="8"/>
  <c r="P317" i="9"/>
  <c r="J317" i="9"/>
  <c r="H317" i="9"/>
  <c r="K317" i="9"/>
  <c r="I317" i="9"/>
  <c r="N317" i="9"/>
  <c r="F317" i="9"/>
  <c r="L317" i="9"/>
  <c r="M317" i="9"/>
  <c r="E317" i="9"/>
  <c r="G317" i="9"/>
  <c r="O317" i="9"/>
  <c r="O194" i="9"/>
  <c r="K194" i="9"/>
  <c r="P194" i="9"/>
  <c r="J194" i="9"/>
  <c r="F194" i="9"/>
  <c r="N194" i="9"/>
  <c r="I194" i="9"/>
  <c r="E194" i="9"/>
  <c r="M194" i="9"/>
  <c r="H194" i="9"/>
  <c r="G194" i="9"/>
  <c r="L194" i="9"/>
  <c r="O311" i="9"/>
  <c r="P311" i="9"/>
  <c r="J311" i="9"/>
  <c r="K311" i="9"/>
  <c r="I311" i="9"/>
  <c r="N311" i="9"/>
  <c r="F311" i="9"/>
  <c r="H311" i="9"/>
  <c r="E311" i="9"/>
  <c r="M311" i="9"/>
  <c r="L311" i="9"/>
  <c r="G311" i="9"/>
  <c r="N177" i="9"/>
  <c r="O177" i="9"/>
  <c r="F177" i="9"/>
  <c r="M177" i="9"/>
  <c r="J177" i="9"/>
  <c r="L177" i="9"/>
  <c r="I177" i="9"/>
  <c r="G177" i="9"/>
  <c r="P177" i="9"/>
  <c r="H177" i="9"/>
  <c r="E177" i="9"/>
  <c r="K177" i="9"/>
  <c r="P6" i="9"/>
  <c r="L6" i="9"/>
  <c r="M6" i="9"/>
  <c r="G6" i="9"/>
  <c r="H6" i="9"/>
  <c r="N6" i="9"/>
  <c r="O6" i="9"/>
  <c r="K6" i="9"/>
  <c r="I6" i="9"/>
  <c r="J6" i="9"/>
  <c r="F6" i="9"/>
  <c r="S6" i="9" s="1"/>
  <c r="O41" i="9"/>
  <c r="M41" i="9"/>
  <c r="G41" i="9"/>
  <c r="J41" i="9"/>
  <c r="K41" i="9"/>
  <c r="P41" i="9"/>
  <c r="I41" i="9"/>
  <c r="F41" i="9"/>
  <c r="N41" i="9"/>
  <c r="H41" i="9"/>
  <c r="E41" i="9"/>
  <c r="L41" i="9"/>
  <c r="G12" i="9"/>
  <c r="M12" i="9"/>
  <c r="I12" i="9"/>
  <c r="P12" i="9"/>
  <c r="L12" i="9"/>
  <c r="H12" i="9"/>
  <c r="F12" i="9"/>
  <c r="O12" i="9"/>
  <c r="K12" i="9"/>
  <c r="N12" i="9"/>
  <c r="J12" i="9"/>
  <c r="E12" i="9"/>
  <c r="K220" i="9"/>
  <c r="P220" i="9"/>
  <c r="O220" i="9"/>
  <c r="F220" i="9"/>
  <c r="N220" i="9"/>
  <c r="H220" i="9"/>
  <c r="E220" i="9"/>
  <c r="M220" i="9"/>
  <c r="J220" i="9"/>
  <c r="G220" i="9"/>
  <c r="L220" i="9"/>
  <c r="I220" i="9"/>
  <c r="P92" i="9"/>
  <c r="O92" i="9"/>
  <c r="H92" i="9"/>
  <c r="K92" i="9"/>
  <c r="I92" i="9"/>
  <c r="N92" i="9"/>
  <c r="F92" i="9"/>
  <c r="L92" i="9"/>
  <c r="M92" i="9"/>
  <c r="E92" i="9"/>
  <c r="G92" i="9"/>
  <c r="J92" i="9"/>
  <c r="O50" i="9"/>
  <c r="M50" i="9"/>
  <c r="G50" i="9"/>
  <c r="J50" i="9"/>
  <c r="K50" i="9"/>
  <c r="P50" i="9"/>
  <c r="I50" i="9"/>
  <c r="F50" i="9"/>
  <c r="N50" i="9"/>
  <c r="H50" i="9"/>
  <c r="E50" i="9"/>
  <c r="L50" i="9"/>
  <c r="G68" i="9"/>
  <c r="N68" i="9"/>
  <c r="J68" i="9"/>
  <c r="P68" i="9"/>
  <c r="M68" i="9"/>
  <c r="I68" i="9"/>
  <c r="K68" i="9"/>
  <c r="L68" i="9"/>
  <c r="H68" i="9"/>
  <c r="E68" i="9"/>
  <c r="O68" i="9"/>
  <c r="F68" i="9"/>
  <c r="F56" i="9"/>
  <c r="G56" i="9"/>
  <c r="L56" i="9"/>
  <c r="E56" i="9"/>
  <c r="P56" i="9"/>
  <c r="J56" i="9"/>
  <c r="O56" i="9"/>
  <c r="N56" i="9"/>
  <c r="H56" i="9"/>
  <c r="K56" i="9"/>
  <c r="I56" i="9"/>
  <c r="M56" i="9"/>
  <c r="P15" i="9"/>
  <c r="M15" i="9"/>
  <c r="I15" i="9"/>
  <c r="K15" i="9"/>
  <c r="L15" i="9"/>
  <c r="H15" i="9"/>
  <c r="E15" i="9"/>
  <c r="O15" i="9"/>
  <c r="F15" i="9"/>
  <c r="G15" i="9"/>
  <c r="N15" i="9"/>
  <c r="J15" i="9"/>
  <c r="J268" i="9"/>
  <c r="G268" i="9"/>
  <c r="P268" i="9"/>
  <c r="I268" i="9"/>
  <c r="F268" i="9"/>
  <c r="K268" i="9"/>
  <c r="H268" i="9"/>
  <c r="E268" i="9"/>
  <c r="N268" i="9"/>
  <c r="M268" i="9"/>
  <c r="O268" i="9"/>
  <c r="L268" i="9"/>
  <c r="P59" i="9"/>
  <c r="L59" i="9"/>
  <c r="I59" i="9"/>
  <c r="K59" i="9"/>
  <c r="E59" i="9"/>
  <c r="H59" i="9"/>
  <c r="N59" i="9"/>
  <c r="O59" i="9"/>
  <c r="F59" i="9"/>
  <c r="G59" i="9"/>
  <c r="M59" i="9"/>
  <c r="J59" i="9"/>
  <c r="J328" i="8"/>
  <c r="K328" i="8"/>
  <c r="L328" i="8"/>
  <c r="H328" i="8"/>
  <c r="P328" i="8"/>
  <c r="G328" i="8"/>
  <c r="O328" i="8"/>
  <c r="I328" i="8"/>
  <c r="F328" i="8"/>
  <c r="E328" i="8"/>
  <c r="N328" i="8"/>
  <c r="M328" i="8"/>
  <c r="G366" i="8"/>
  <c r="L366" i="8"/>
  <c r="E366" i="8"/>
  <c r="F366" i="8"/>
  <c r="N366" i="8"/>
  <c r="J366" i="8"/>
  <c r="P366" i="8"/>
  <c r="K366" i="8"/>
  <c r="M366" i="8"/>
  <c r="I366" i="8"/>
  <c r="O366" i="8"/>
  <c r="H366" i="8"/>
  <c r="L237" i="8"/>
  <c r="P237" i="8"/>
  <c r="N237" i="8"/>
  <c r="J237" i="8"/>
  <c r="E237" i="8"/>
  <c r="H237" i="8"/>
  <c r="M237" i="8"/>
  <c r="F237" i="8"/>
  <c r="O237" i="8"/>
  <c r="G237" i="8"/>
  <c r="K237" i="8"/>
  <c r="I237" i="8"/>
  <c r="J344" i="8"/>
  <c r="K344" i="8"/>
  <c r="G344" i="8"/>
  <c r="H344" i="8"/>
  <c r="P344" i="8"/>
  <c r="L344" i="8"/>
  <c r="O344" i="8"/>
  <c r="I344" i="8"/>
  <c r="F344" i="8"/>
  <c r="E344" i="8"/>
  <c r="N344" i="8"/>
  <c r="M344" i="8"/>
  <c r="J104" i="8"/>
  <c r="I104" i="8"/>
  <c r="E104" i="8"/>
  <c r="G104" i="8"/>
  <c r="O104" i="8"/>
  <c r="K104" i="8"/>
  <c r="M104" i="8"/>
  <c r="N104" i="8"/>
  <c r="P104" i="8"/>
  <c r="F104" i="8"/>
  <c r="L104" i="8"/>
  <c r="H104" i="8"/>
  <c r="K138" i="8"/>
  <c r="L138" i="8"/>
  <c r="H138" i="8"/>
  <c r="E138" i="8"/>
  <c r="M138" i="8"/>
  <c r="N138" i="8"/>
  <c r="P138" i="8"/>
  <c r="J138" i="8"/>
  <c r="G138" i="8"/>
  <c r="F138" i="8"/>
  <c r="O138" i="8"/>
  <c r="I138" i="8"/>
  <c r="L245" i="8"/>
  <c r="P245" i="8"/>
  <c r="N245" i="8"/>
  <c r="J245" i="8"/>
  <c r="E245" i="8"/>
  <c r="H245" i="8"/>
  <c r="M245" i="8"/>
  <c r="F245" i="8"/>
  <c r="O245" i="8"/>
  <c r="G245" i="8"/>
  <c r="K245" i="8"/>
  <c r="I245" i="8"/>
  <c r="J301" i="8"/>
  <c r="I301" i="8"/>
  <c r="P301" i="8"/>
  <c r="G301" i="8"/>
  <c r="N301" i="8"/>
  <c r="F301" i="8"/>
  <c r="O301" i="8"/>
  <c r="M301" i="8"/>
  <c r="L301" i="8"/>
  <c r="E301" i="8"/>
  <c r="H301" i="8"/>
  <c r="K301" i="8"/>
  <c r="K69" i="9"/>
  <c r="H69" i="9"/>
  <c r="N69" i="9"/>
  <c r="F69" i="9"/>
  <c r="G69" i="9"/>
  <c r="M69" i="9"/>
  <c r="E69" i="9"/>
  <c r="P69" i="9"/>
  <c r="L69" i="9"/>
  <c r="O69" i="9"/>
  <c r="I69" i="9"/>
  <c r="J69" i="9"/>
  <c r="F123" i="8"/>
  <c r="O123" i="8"/>
  <c r="I123" i="8"/>
  <c r="K123" i="8"/>
  <c r="L123" i="8"/>
  <c r="N123" i="8"/>
  <c r="E123" i="8"/>
  <c r="M123" i="8"/>
  <c r="H123" i="8"/>
  <c r="P123" i="8"/>
  <c r="J123" i="8"/>
  <c r="G123" i="8"/>
  <c r="F218" i="8"/>
  <c r="L218" i="8"/>
  <c r="K218" i="8"/>
  <c r="J218" i="8"/>
  <c r="I218" i="8"/>
  <c r="H218" i="8"/>
  <c r="G218" i="8"/>
  <c r="O218" i="8"/>
  <c r="E218" i="8"/>
  <c r="M218" i="8"/>
  <c r="N218" i="8"/>
  <c r="P218" i="8"/>
  <c r="E273" i="8"/>
  <c r="H273" i="8"/>
  <c r="K273" i="8"/>
  <c r="J273" i="8"/>
  <c r="I273" i="8"/>
  <c r="P273" i="8"/>
  <c r="G273" i="8"/>
  <c r="N273" i="8"/>
  <c r="F273" i="8"/>
  <c r="O273" i="8"/>
  <c r="M273" i="8"/>
  <c r="L273" i="8"/>
  <c r="G180" i="8"/>
  <c r="P180" i="8"/>
  <c r="J180" i="8"/>
  <c r="L180" i="8"/>
  <c r="I180" i="8"/>
  <c r="O180" i="8"/>
  <c r="F180" i="8"/>
  <c r="N180" i="8"/>
  <c r="E180" i="8"/>
  <c r="M180" i="8"/>
  <c r="K180" i="8"/>
  <c r="H180" i="8"/>
  <c r="G226" i="8"/>
  <c r="P226" i="8"/>
  <c r="J226" i="8"/>
  <c r="L226" i="8"/>
  <c r="I226" i="8"/>
  <c r="O226" i="8"/>
  <c r="F226" i="8"/>
  <c r="N226" i="8"/>
  <c r="E226" i="8"/>
  <c r="M226" i="8"/>
  <c r="K226" i="8"/>
  <c r="H226" i="8"/>
  <c r="F99" i="8"/>
  <c r="O99" i="8"/>
  <c r="I99" i="8"/>
  <c r="K99" i="8"/>
  <c r="L99" i="8"/>
  <c r="N99" i="8"/>
  <c r="E99" i="8"/>
  <c r="M99" i="8"/>
  <c r="H99" i="8"/>
  <c r="P99" i="8"/>
  <c r="J99" i="8"/>
  <c r="G99" i="8"/>
  <c r="E103" i="8"/>
  <c r="M103" i="8"/>
  <c r="I103" i="8"/>
  <c r="P103" i="8"/>
  <c r="J103" i="8"/>
  <c r="G103" i="8"/>
  <c r="F103" i="8"/>
  <c r="O103" i="8"/>
  <c r="N103" i="8"/>
  <c r="K103" i="8"/>
  <c r="L103" i="8"/>
  <c r="H103" i="8"/>
  <c r="F208" i="8"/>
  <c r="N208" i="8"/>
  <c r="O208" i="8"/>
  <c r="M208" i="8"/>
  <c r="K208" i="8"/>
  <c r="P208" i="8"/>
  <c r="G208" i="8"/>
  <c r="L208" i="8"/>
  <c r="E208" i="8"/>
  <c r="H208" i="8"/>
  <c r="I208" i="8"/>
  <c r="J208" i="8"/>
  <c r="E151" i="8"/>
  <c r="M151" i="8"/>
  <c r="I151" i="8"/>
  <c r="P151" i="8"/>
  <c r="J151" i="8"/>
  <c r="G151" i="8"/>
  <c r="F151" i="8"/>
  <c r="O151" i="8"/>
  <c r="N151" i="8"/>
  <c r="K151" i="8"/>
  <c r="L151" i="8"/>
  <c r="H151" i="8"/>
  <c r="G111" i="8"/>
  <c r="O111" i="8"/>
  <c r="K111" i="8"/>
  <c r="M111" i="8"/>
  <c r="L111" i="8"/>
  <c r="N111" i="8"/>
  <c r="J111" i="8"/>
  <c r="P111" i="8"/>
  <c r="E111" i="8"/>
  <c r="H111" i="8"/>
  <c r="I111" i="8"/>
  <c r="F111" i="8"/>
  <c r="K18" i="8"/>
  <c r="H18" i="8"/>
  <c r="O18" i="8"/>
  <c r="M18" i="8"/>
  <c r="P18" i="8"/>
  <c r="G18" i="8"/>
  <c r="L18" i="8"/>
  <c r="I18" i="8"/>
  <c r="E18" i="8"/>
  <c r="F18" i="8"/>
  <c r="N18" i="8"/>
  <c r="J18" i="8"/>
  <c r="E89" i="8"/>
  <c r="M89" i="8"/>
  <c r="I89" i="8"/>
  <c r="P89" i="8"/>
  <c r="J89" i="8"/>
  <c r="G89" i="8"/>
  <c r="F89" i="8"/>
  <c r="O89" i="8"/>
  <c r="N89" i="8"/>
  <c r="K89" i="8"/>
  <c r="L89" i="8"/>
  <c r="H89" i="8"/>
  <c r="H270" i="8"/>
  <c r="P270" i="8"/>
  <c r="L270" i="8"/>
  <c r="O270" i="8"/>
  <c r="E270" i="8"/>
  <c r="F270" i="8"/>
  <c r="J270" i="8"/>
  <c r="I270" i="8"/>
  <c r="G270" i="8"/>
  <c r="N270" i="8"/>
  <c r="K270" i="8"/>
  <c r="M270" i="8"/>
  <c r="F248" i="8"/>
  <c r="N248" i="8"/>
  <c r="J248" i="8"/>
  <c r="M248" i="8"/>
  <c r="K248" i="8"/>
  <c r="H248" i="8"/>
  <c r="G248" i="8"/>
  <c r="P248" i="8"/>
  <c r="O248" i="8"/>
  <c r="L248" i="8"/>
  <c r="I248" i="8"/>
  <c r="E248" i="8"/>
  <c r="H264" i="8"/>
  <c r="P264" i="8"/>
  <c r="G264" i="8"/>
  <c r="O264" i="8"/>
  <c r="E264" i="8"/>
  <c r="F264" i="8"/>
  <c r="J264" i="8"/>
  <c r="I264" i="8"/>
  <c r="M264" i="8"/>
  <c r="N264" i="8"/>
  <c r="K264" i="8"/>
  <c r="L264" i="8"/>
  <c r="H302" i="8"/>
  <c r="L302" i="8"/>
  <c r="I302" i="8"/>
  <c r="E302" i="8"/>
  <c r="G302" i="8"/>
  <c r="K302" i="8"/>
  <c r="H280" i="8"/>
  <c r="P280" i="8"/>
  <c r="L280" i="8"/>
  <c r="O280" i="8"/>
  <c r="I280" i="8"/>
  <c r="F280" i="8"/>
  <c r="E280" i="8"/>
  <c r="N280" i="8"/>
  <c r="M280" i="8"/>
  <c r="J280" i="8"/>
  <c r="K280" i="8"/>
  <c r="G280" i="8"/>
  <c r="H40" i="8"/>
  <c r="P40" i="8"/>
  <c r="O40" i="8"/>
  <c r="I40" i="8"/>
  <c r="F40" i="8"/>
  <c r="E40" i="8"/>
  <c r="N40" i="8"/>
  <c r="M40" i="8"/>
  <c r="J40" i="8"/>
  <c r="K40" i="8"/>
  <c r="G40" i="8"/>
  <c r="L40" i="8"/>
  <c r="I375" i="8"/>
  <c r="L375" i="8"/>
  <c r="J375" i="8"/>
  <c r="F375" i="8"/>
  <c r="N375" i="8"/>
  <c r="H375" i="8"/>
  <c r="P375" i="8"/>
  <c r="M375" i="8"/>
  <c r="O375" i="8"/>
  <c r="E375" i="8"/>
  <c r="K375" i="8"/>
  <c r="G375" i="8"/>
  <c r="E339" i="8"/>
  <c r="N339" i="8"/>
  <c r="L339" i="8"/>
  <c r="J339" i="8"/>
  <c r="K339" i="8"/>
  <c r="G339" i="8"/>
  <c r="H339" i="8"/>
  <c r="P339" i="8"/>
  <c r="M339" i="8"/>
  <c r="O339" i="8"/>
  <c r="I339" i="8"/>
  <c r="F339" i="8"/>
  <c r="G46" i="8" l="1"/>
  <c r="L70" i="8"/>
  <c r="O354" i="8"/>
  <c r="L337" i="8"/>
  <c r="O337" i="8"/>
  <c r="N337" i="8"/>
  <c r="P337" i="8"/>
  <c r="J337" i="8"/>
  <c r="H337" i="8"/>
  <c r="I347" i="8"/>
  <c r="G347" i="8"/>
  <c r="H347" i="8"/>
  <c r="K347" i="8"/>
  <c r="L347" i="8"/>
  <c r="E347" i="8"/>
  <c r="E7" i="8"/>
  <c r="L7" i="8"/>
  <c r="P7" i="8"/>
  <c r="H7" i="8"/>
  <c r="M7" i="8"/>
  <c r="N7" i="8"/>
  <c r="H178" i="9"/>
  <c r="E364" i="8"/>
  <c r="N364" i="8"/>
  <c r="F54" i="8"/>
  <c r="P54" i="8"/>
  <c r="P325" i="8"/>
  <c r="H325" i="8"/>
  <c r="L47" i="8"/>
  <c r="N47" i="8"/>
  <c r="I84" i="8"/>
  <c r="K84" i="8"/>
  <c r="O84" i="8"/>
  <c r="G84" i="8"/>
  <c r="P84" i="8"/>
  <c r="M84" i="8"/>
  <c r="E115" i="9"/>
  <c r="M115" i="9"/>
  <c r="J115" i="9"/>
  <c r="K27" i="9"/>
  <c r="L27" i="9"/>
  <c r="G27" i="9"/>
  <c r="E30" i="9"/>
  <c r="G30" i="9"/>
  <c r="J30" i="9"/>
  <c r="K30" i="9"/>
  <c r="M30" i="9"/>
  <c r="P30" i="9"/>
  <c r="O31" i="9"/>
  <c r="F31" i="9"/>
  <c r="J31" i="9"/>
  <c r="I108" i="9"/>
  <c r="F108" i="9"/>
  <c r="H108" i="9"/>
  <c r="G106" i="9"/>
  <c r="K106" i="9"/>
  <c r="O106" i="9"/>
  <c r="F75" i="9"/>
  <c r="O75" i="9"/>
  <c r="N75" i="9"/>
  <c r="E178" i="9"/>
  <c r="G178" i="9"/>
  <c r="K178" i="9"/>
  <c r="E33" i="9"/>
  <c r="N33" i="9"/>
  <c r="I33" i="9"/>
  <c r="K33" i="9"/>
  <c r="G33" i="9"/>
  <c r="O33" i="9"/>
  <c r="O387" i="9"/>
  <c r="M387" i="9"/>
  <c r="E387" i="9"/>
  <c r="N387" i="9"/>
  <c r="J387" i="9"/>
  <c r="G387" i="9"/>
  <c r="H243" i="9"/>
  <c r="E243" i="9"/>
  <c r="L243" i="9"/>
  <c r="J243" i="9"/>
  <c r="K243" i="9"/>
  <c r="N243" i="9"/>
  <c r="K310" i="9"/>
  <c r="H310" i="9"/>
  <c r="O310" i="9"/>
  <c r="E310" i="9"/>
  <c r="H63" i="9"/>
  <c r="I63" i="9"/>
  <c r="K202" i="9"/>
  <c r="M202" i="9"/>
  <c r="J202" i="9"/>
  <c r="E202" i="9"/>
  <c r="P202" i="9"/>
  <c r="L202" i="9"/>
  <c r="E61" i="9"/>
  <c r="I61" i="9"/>
  <c r="M302" i="8"/>
  <c r="J302" i="8"/>
  <c r="N302" i="8"/>
  <c r="F302" i="8"/>
  <c r="O302" i="8"/>
  <c r="P302" i="8"/>
  <c r="H281" i="8"/>
  <c r="L281" i="8"/>
  <c r="O281" i="8"/>
  <c r="N281" i="8"/>
  <c r="P281" i="8"/>
  <c r="J281" i="8"/>
  <c r="I181" i="8"/>
  <c r="E181" i="8"/>
  <c r="G181" i="8"/>
  <c r="K181" i="8"/>
  <c r="O181" i="8"/>
  <c r="F181" i="8"/>
  <c r="I234" i="8"/>
  <c r="J234" i="8"/>
  <c r="G234" i="8"/>
  <c r="K234" i="8"/>
  <c r="E234" i="8"/>
  <c r="F234" i="8"/>
  <c r="P251" i="8"/>
  <c r="H251" i="8"/>
  <c r="M251" i="8"/>
  <c r="N251" i="8"/>
  <c r="O251" i="8"/>
  <c r="L251" i="8"/>
  <c r="K29" i="8"/>
  <c r="L29" i="8"/>
  <c r="E29" i="8"/>
  <c r="M29" i="8"/>
  <c r="F29" i="8"/>
  <c r="H29" i="8"/>
  <c r="L115" i="8"/>
  <c r="F115" i="8"/>
  <c r="G115" i="8"/>
  <c r="I115" i="8"/>
  <c r="E115" i="8"/>
  <c r="J115" i="8"/>
  <c r="I192" i="8"/>
  <c r="E192" i="8"/>
  <c r="G192" i="8"/>
  <c r="K192" i="8"/>
  <c r="O192" i="8"/>
  <c r="F192" i="8"/>
  <c r="E70" i="8"/>
  <c r="I304" i="9"/>
  <c r="H304" i="9"/>
  <c r="J304" i="9"/>
  <c r="G304" i="9"/>
  <c r="H115" i="9"/>
  <c r="O115" i="9"/>
  <c r="F115" i="9"/>
  <c r="L115" i="9"/>
  <c r="N115" i="9"/>
  <c r="P115" i="9"/>
  <c r="E27" i="9"/>
  <c r="N27" i="9"/>
  <c r="O27" i="9"/>
  <c r="H27" i="9"/>
  <c r="P27" i="9"/>
  <c r="M27" i="9"/>
  <c r="E31" i="9"/>
  <c r="N31" i="9"/>
  <c r="K31" i="9"/>
  <c r="I31" i="9"/>
  <c r="P31" i="9"/>
  <c r="M31" i="9"/>
  <c r="O108" i="9"/>
  <c r="E108" i="9"/>
  <c r="G108" i="9"/>
  <c r="N108" i="9"/>
  <c r="K108" i="9"/>
  <c r="J108" i="9"/>
  <c r="H106" i="9"/>
  <c r="N106" i="9"/>
  <c r="F106" i="9"/>
  <c r="L106" i="9"/>
  <c r="J106" i="9"/>
  <c r="P106" i="9"/>
  <c r="E75" i="9"/>
  <c r="G75" i="9"/>
  <c r="J75" i="9"/>
  <c r="K75" i="9"/>
  <c r="M75" i="9"/>
  <c r="P75" i="9"/>
  <c r="J178" i="9"/>
  <c r="N178" i="9"/>
  <c r="F178" i="9"/>
  <c r="L178" i="9"/>
  <c r="I178" i="9"/>
  <c r="P178" i="9"/>
  <c r="I391" i="8"/>
  <c r="M391" i="8"/>
  <c r="H391" i="8"/>
  <c r="E391" i="8"/>
  <c r="L391" i="8"/>
  <c r="K391" i="8"/>
  <c r="N391" i="8"/>
  <c r="F391" i="8"/>
  <c r="O391" i="8"/>
  <c r="P391" i="8"/>
  <c r="G391" i="8"/>
  <c r="J391" i="8"/>
  <c r="Q46" i="8"/>
  <c r="J46" i="8"/>
  <c r="L46" i="8"/>
  <c r="P46" i="8"/>
  <c r="O46" i="8"/>
  <c r="F46" i="8"/>
  <c r="N46" i="8"/>
  <c r="Q70" i="8"/>
  <c r="F70" i="8"/>
  <c r="J70" i="8"/>
  <c r="O70" i="8"/>
  <c r="G70" i="8"/>
  <c r="H70" i="8"/>
  <c r="I70" i="8"/>
  <c r="Q354" i="8"/>
  <c r="H354" i="8"/>
  <c r="M354" i="8"/>
  <c r="I354" i="8"/>
  <c r="E354" i="8"/>
  <c r="L354" i="8"/>
  <c r="K354" i="8"/>
  <c r="Q129" i="8"/>
  <c r="E129" i="8"/>
  <c r="N129" i="8"/>
  <c r="J129" i="8"/>
  <c r="F129" i="8"/>
  <c r="H129" i="8"/>
  <c r="L129" i="8"/>
  <c r="Q334" i="8"/>
  <c r="J334" i="8"/>
  <c r="M334" i="8"/>
  <c r="P334" i="8"/>
  <c r="O334" i="8"/>
  <c r="F334" i="8"/>
  <c r="N334" i="8"/>
  <c r="Q175" i="8"/>
  <c r="F175" i="8"/>
  <c r="O175" i="8"/>
  <c r="K175" i="8"/>
  <c r="G175" i="8"/>
  <c r="E175" i="8"/>
  <c r="I175" i="8"/>
  <c r="Q61" i="9"/>
  <c r="N61" i="9"/>
  <c r="P61" i="9"/>
  <c r="J61" i="9"/>
  <c r="L61" i="9"/>
  <c r="F61" i="9"/>
  <c r="H61" i="9"/>
  <c r="Q63" i="9"/>
  <c r="K63" i="9"/>
  <c r="M63" i="9"/>
  <c r="P63" i="9"/>
  <c r="E63" i="9"/>
  <c r="O63" i="9"/>
  <c r="N63" i="9"/>
  <c r="Q304" i="9"/>
  <c r="P304" i="9"/>
  <c r="F304" i="9"/>
  <c r="L304" i="9"/>
  <c r="M304" i="9"/>
  <c r="N304" i="9"/>
  <c r="E304" i="9"/>
  <c r="Q310" i="9"/>
  <c r="I310" i="9"/>
  <c r="Q63" i="8"/>
  <c r="H63" i="8"/>
  <c r="J63" i="8"/>
  <c r="N63" i="8"/>
  <c r="M63" i="8"/>
  <c r="O63" i="8"/>
  <c r="P63" i="8"/>
  <c r="Q364" i="8"/>
  <c r="I364" i="8"/>
  <c r="J364" i="8"/>
  <c r="L364" i="8"/>
  <c r="F364" i="8"/>
  <c r="P364" i="8"/>
  <c r="M364" i="8"/>
  <c r="Q47" i="8"/>
  <c r="H47" i="8"/>
  <c r="M47" i="8"/>
  <c r="I47" i="8"/>
  <c r="E47" i="8"/>
  <c r="G47" i="8"/>
  <c r="K47" i="8"/>
  <c r="Q54" i="8"/>
  <c r="E54" i="8"/>
  <c r="M54" i="8"/>
  <c r="K54" i="8"/>
  <c r="H54" i="8"/>
  <c r="G54" i="8"/>
  <c r="I54" i="8"/>
  <c r="Q325" i="8"/>
  <c r="G325" i="8"/>
  <c r="F325" i="8"/>
  <c r="M325" i="8"/>
  <c r="E325" i="8"/>
  <c r="K325" i="8"/>
  <c r="I325" i="8"/>
  <c r="E46" i="8"/>
  <c r="M46" i="8"/>
  <c r="K46" i="8"/>
  <c r="K70" i="8"/>
  <c r="P70" i="8"/>
  <c r="N70" i="8"/>
  <c r="J354" i="8"/>
  <c r="F354" i="8"/>
  <c r="P354" i="8"/>
  <c r="AC18" i="8"/>
  <c r="AQ18" i="8"/>
  <c r="AI111" i="8"/>
  <c r="U111" i="8"/>
  <c r="AB111" i="8"/>
  <c r="AP111" i="8"/>
  <c r="S151" i="8"/>
  <c r="AG151" i="8"/>
  <c r="AK208" i="8"/>
  <c r="W208" i="8"/>
  <c r="AN208" i="8"/>
  <c r="Z208" i="8"/>
  <c r="W103" i="8"/>
  <c r="AK103" i="8"/>
  <c r="AC99" i="8"/>
  <c r="AQ99" i="8"/>
  <c r="W226" i="8"/>
  <c r="AK226" i="8"/>
  <c r="Y301" i="8"/>
  <c r="AM301" i="8"/>
  <c r="AA301" i="8"/>
  <c r="AO301" i="8"/>
  <c r="W301" i="8"/>
  <c r="AK301" i="8"/>
  <c r="T245" i="8"/>
  <c r="AH245" i="8"/>
  <c r="U245" i="8"/>
  <c r="AI245" i="8"/>
  <c r="AC245" i="8"/>
  <c r="AQ245" i="8"/>
  <c r="AB138" i="8"/>
  <c r="AP138" i="8"/>
  <c r="AQ138" i="8"/>
  <c r="AC138" i="8"/>
  <c r="AI138" i="8"/>
  <c r="U138" i="8"/>
  <c r="U104" i="8"/>
  <c r="AI104" i="8"/>
  <c r="AO104" i="8"/>
  <c r="AA104" i="8"/>
  <c r="T104" i="8"/>
  <c r="AH104" i="8"/>
  <c r="S344" i="8"/>
  <c r="AG344" i="8"/>
  <c r="AC344" i="8"/>
  <c r="AQ344" i="8"/>
  <c r="W344" i="8"/>
  <c r="AK344" i="8"/>
  <c r="T237" i="8"/>
  <c r="AH237" i="8"/>
  <c r="U237" i="8"/>
  <c r="AI237" i="8"/>
  <c r="AC237" i="8"/>
  <c r="AQ237" i="8"/>
  <c r="AB366" i="8"/>
  <c r="AP366" i="8"/>
  <c r="AQ366" i="8"/>
  <c r="AC366" i="8"/>
  <c r="AF366" i="8"/>
  <c r="R366" i="8"/>
  <c r="Z328" i="8"/>
  <c r="AN328" i="8"/>
  <c r="AJ328" i="8"/>
  <c r="V328" i="8"/>
  <c r="U328" i="8"/>
  <c r="AI328" i="8"/>
  <c r="S59" i="9"/>
  <c r="AG59" i="9"/>
  <c r="R59" i="9"/>
  <c r="AF59" i="9"/>
  <c r="AC59" i="9"/>
  <c r="AQ59" i="9"/>
  <c r="AN268" i="9"/>
  <c r="Z268" i="9"/>
  <c r="X268" i="9"/>
  <c r="AL268" i="9"/>
  <c r="AH268" i="9"/>
  <c r="T268" i="9"/>
  <c r="AA15" i="9"/>
  <c r="AO15" i="9"/>
  <c r="R15" i="9"/>
  <c r="AF15" i="9"/>
  <c r="V15" i="9"/>
  <c r="AJ15" i="9"/>
  <c r="Z56" i="9"/>
  <c r="AN56" i="9"/>
  <c r="AA56" i="9"/>
  <c r="AO56" i="9"/>
  <c r="R56" i="9"/>
  <c r="AF56" i="9"/>
  <c r="U68" i="9"/>
  <c r="AI68" i="9"/>
  <c r="AN68" i="9"/>
  <c r="Z68" i="9"/>
  <c r="T68" i="9"/>
  <c r="AH68" i="9"/>
  <c r="U50" i="9"/>
  <c r="AI50" i="9"/>
  <c r="AC50" i="9"/>
  <c r="AQ50" i="9"/>
  <c r="Z50" i="9"/>
  <c r="AN50" i="9"/>
  <c r="T92" i="9"/>
  <c r="AH92" i="9"/>
  <c r="S92" i="9"/>
  <c r="AG92" i="9"/>
  <c r="U92" i="9"/>
  <c r="AI92" i="9"/>
  <c r="V220" i="9"/>
  <c r="AJ220" i="9"/>
  <c r="Z220" i="9"/>
  <c r="AN220" i="9"/>
  <c r="S220" i="9"/>
  <c r="AG220" i="9"/>
  <c r="X12" i="9"/>
  <c r="AL12" i="9"/>
  <c r="Y12" i="9"/>
  <c r="AM12" i="9"/>
  <c r="AH12" i="9"/>
  <c r="T12" i="9"/>
  <c r="AI41" i="9"/>
  <c r="U41" i="9"/>
  <c r="AC41" i="9"/>
  <c r="AQ41" i="9"/>
  <c r="AN41" i="9"/>
  <c r="Z41" i="9"/>
  <c r="W6" i="9"/>
  <c r="AK6" i="9"/>
  <c r="AA6" i="9"/>
  <c r="AO6" i="9"/>
  <c r="Y6" i="9"/>
  <c r="AM6" i="9"/>
  <c r="X177" i="9"/>
  <c r="AL177" i="9"/>
  <c r="T177" i="9"/>
  <c r="AH177" i="9"/>
  <c r="AN177" i="9"/>
  <c r="Z177" i="9"/>
  <c r="R311" i="9"/>
  <c r="AF311" i="9"/>
  <c r="V311" i="9"/>
  <c r="AJ311" i="9"/>
  <c r="AB311" i="9"/>
  <c r="AP311" i="9"/>
  <c r="U194" i="9"/>
  <c r="AI194" i="9"/>
  <c r="AA194" i="9"/>
  <c r="AO194" i="9"/>
  <c r="X194" i="9"/>
  <c r="AL194" i="9"/>
  <c r="T317" i="9"/>
  <c r="AH317" i="9"/>
  <c r="S317" i="9"/>
  <c r="AG317" i="9"/>
  <c r="AI317" i="9"/>
  <c r="U317" i="9"/>
  <c r="AM286" i="8"/>
  <c r="Y286" i="8"/>
  <c r="AA286" i="8"/>
  <c r="AO286" i="8"/>
  <c r="AP286" i="8"/>
  <c r="AB286" i="8"/>
  <c r="W229" i="9"/>
  <c r="AK229" i="9"/>
  <c r="AA229" i="9"/>
  <c r="AO229" i="9"/>
  <c r="X229" i="9"/>
  <c r="AL229" i="9"/>
  <c r="U204" i="9"/>
  <c r="AI204" i="9"/>
  <c r="AA204" i="9"/>
  <c r="AO204" i="9"/>
  <c r="AL204" i="9"/>
  <c r="X204" i="9"/>
  <c r="Z13" i="9"/>
  <c r="AN13" i="9"/>
  <c r="U13" i="9"/>
  <c r="AI13" i="9"/>
  <c r="T13" i="9"/>
  <c r="AH13" i="9"/>
  <c r="R183" i="9"/>
  <c r="AF183" i="9"/>
  <c r="S183" i="9"/>
  <c r="AG183" i="9"/>
  <c r="T183" i="9"/>
  <c r="AH183" i="9"/>
  <c r="AB221" i="9"/>
  <c r="AP221" i="9"/>
  <c r="Z221" i="9"/>
  <c r="AN221" i="9"/>
  <c r="S221" i="9"/>
  <c r="AG221" i="9"/>
  <c r="X7" i="9"/>
  <c r="AL7" i="9"/>
  <c r="V7" i="9"/>
  <c r="AJ7" i="9"/>
  <c r="AO7" i="9"/>
  <c r="AA7" i="9"/>
  <c r="AA294" i="8"/>
  <c r="AO294" i="8"/>
  <c r="AB294" i="8"/>
  <c r="AP294" i="8"/>
  <c r="Y294" i="8"/>
  <c r="AM294" i="8"/>
  <c r="Z311" i="8"/>
  <c r="AN311" i="8"/>
  <c r="V311" i="8"/>
  <c r="AJ311" i="8"/>
  <c r="U311" i="8"/>
  <c r="AI311" i="8"/>
  <c r="U170" i="8"/>
  <c r="AI170" i="8"/>
  <c r="AA170" i="8"/>
  <c r="AO170" i="8"/>
  <c r="Y170" i="8"/>
  <c r="AM170" i="8"/>
  <c r="R389" i="8"/>
  <c r="AF389" i="8"/>
  <c r="S389" i="8"/>
  <c r="AG389" i="8"/>
  <c r="AA389" i="8"/>
  <c r="AO389" i="8"/>
  <c r="AF36" i="9"/>
  <c r="R36" i="9"/>
  <c r="AJ36" i="9"/>
  <c r="V36" i="9"/>
  <c r="T36" i="9"/>
  <c r="AH36" i="9"/>
  <c r="Y373" i="8"/>
  <c r="AM373" i="8"/>
  <c r="S373" i="8"/>
  <c r="AG373" i="8"/>
  <c r="W373" i="8"/>
  <c r="AK373" i="8"/>
  <c r="U232" i="8"/>
  <c r="AI232" i="8"/>
  <c r="AA232" i="8"/>
  <c r="AO232" i="8"/>
  <c r="Y232" i="8"/>
  <c r="AM232" i="8"/>
  <c r="W254" i="8"/>
  <c r="AK254" i="8"/>
  <c r="Z254" i="8"/>
  <c r="AN254" i="8"/>
  <c r="AL254" i="8"/>
  <c r="X254" i="8"/>
  <c r="AA351" i="8"/>
  <c r="AO351" i="8"/>
  <c r="AP351" i="8"/>
  <c r="AB351" i="8"/>
  <c r="AM351" i="8"/>
  <c r="Y351" i="8"/>
  <c r="R222" i="8"/>
  <c r="AF222" i="8"/>
  <c r="AK222" i="8"/>
  <c r="W222" i="8"/>
  <c r="T222" i="8"/>
  <c r="AH222" i="8"/>
  <c r="AI17" i="8"/>
  <c r="U17" i="8"/>
  <c r="AA17" i="8"/>
  <c r="AO17" i="8"/>
  <c r="AM17" i="8"/>
  <c r="Y17" i="8"/>
  <c r="R285" i="8"/>
  <c r="AF285" i="8"/>
  <c r="S285" i="8"/>
  <c r="AG285" i="8"/>
  <c r="AO285" i="8"/>
  <c r="AA285" i="8"/>
  <c r="AA278" i="8"/>
  <c r="AO278" i="8"/>
  <c r="AP278" i="8"/>
  <c r="AB278" i="8"/>
  <c r="AH278" i="8"/>
  <c r="T278" i="8"/>
  <c r="V253" i="8"/>
  <c r="AJ253" i="8"/>
  <c r="AG253" i="8"/>
  <c r="S253" i="8"/>
  <c r="W253" i="8"/>
  <c r="AK253" i="8"/>
  <c r="AI246" i="8"/>
  <c r="U246" i="8"/>
  <c r="AA246" i="8"/>
  <c r="AO246" i="8"/>
  <c r="AM246" i="8"/>
  <c r="Y246" i="8"/>
  <c r="S87" i="8"/>
  <c r="AG87" i="8"/>
  <c r="V87" i="8"/>
  <c r="AJ87" i="8"/>
  <c r="Y87" i="8"/>
  <c r="AM87" i="8"/>
  <c r="X229" i="8"/>
  <c r="AL229" i="8"/>
  <c r="Z229" i="8"/>
  <c r="AN229" i="8"/>
  <c r="AA229" i="8"/>
  <c r="AO229" i="8"/>
  <c r="V74" i="8"/>
  <c r="AJ74" i="8"/>
  <c r="W74" i="8"/>
  <c r="AK74" i="8"/>
  <c r="R74" i="8"/>
  <c r="AF74" i="8"/>
  <c r="T88" i="8"/>
  <c r="AH88" i="8"/>
  <c r="Z88" i="8"/>
  <c r="AN88" i="8"/>
  <c r="X88" i="8"/>
  <c r="AL88" i="8"/>
  <c r="T12" i="8"/>
  <c r="AH12" i="8"/>
  <c r="AB12" i="8"/>
  <c r="AP12" i="8"/>
  <c r="V12" i="8"/>
  <c r="AJ12" i="8"/>
  <c r="AB72" i="8"/>
  <c r="AP72" i="8"/>
  <c r="S72" i="8"/>
  <c r="AG72" i="8"/>
  <c r="R72" i="8"/>
  <c r="AF72" i="8"/>
  <c r="AA20" i="9"/>
  <c r="AO20" i="9"/>
  <c r="U20" i="9"/>
  <c r="AI20" i="9"/>
  <c r="R20" i="9"/>
  <c r="AF20" i="9"/>
  <c r="Y17" i="9"/>
  <c r="AM17" i="9"/>
  <c r="S17" i="9"/>
  <c r="AG17" i="9"/>
  <c r="W17" i="9"/>
  <c r="AK17" i="9"/>
  <c r="X197" i="9"/>
  <c r="AL197" i="9"/>
  <c r="AJ197" i="9"/>
  <c r="V197" i="9"/>
  <c r="AO197" i="9"/>
  <c r="AA197" i="9"/>
  <c r="V152" i="9"/>
  <c r="AJ152" i="9"/>
  <c r="S152" i="9"/>
  <c r="AG152" i="9"/>
  <c r="AB152" i="9"/>
  <c r="AP152" i="9"/>
  <c r="AL96" i="9"/>
  <c r="X96" i="9"/>
  <c r="AC96" i="9"/>
  <c r="AQ96" i="9"/>
  <c r="Z96" i="9"/>
  <c r="AN96" i="9"/>
  <c r="Y224" i="9"/>
  <c r="AM224" i="9"/>
  <c r="R224" i="9"/>
  <c r="AF224" i="9"/>
  <c r="W224" i="9"/>
  <c r="AK224" i="9"/>
  <c r="Z354" i="9"/>
  <c r="AN354" i="9"/>
  <c r="W354" i="9"/>
  <c r="AK354" i="9"/>
  <c r="U354" i="9"/>
  <c r="AI354" i="9"/>
  <c r="AB35" i="9"/>
  <c r="AP35" i="9"/>
  <c r="AL35" i="9"/>
  <c r="X35" i="9"/>
  <c r="W35" i="9"/>
  <c r="AK35" i="9"/>
  <c r="AI122" i="9"/>
  <c r="U122" i="9"/>
  <c r="S122" i="9"/>
  <c r="AG122" i="9"/>
  <c r="W122" i="9"/>
  <c r="AK122" i="9"/>
  <c r="AQ67" i="9"/>
  <c r="AC67" i="9"/>
  <c r="X67" i="9"/>
  <c r="AL67" i="9"/>
  <c r="AP67" i="9"/>
  <c r="AB67" i="9"/>
  <c r="AI110" i="9"/>
  <c r="U110" i="9"/>
  <c r="AK110" i="9"/>
  <c r="W110" i="9"/>
  <c r="AO110" i="9"/>
  <c r="AA110" i="9"/>
  <c r="AB242" i="9"/>
  <c r="AP242" i="9"/>
  <c r="AI242" i="9"/>
  <c r="U242" i="9"/>
  <c r="AQ242" i="9"/>
  <c r="AC242" i="9"/>
  <c r="AL127" i="9"/>
  <c r="X127" i="9"/>
  <c r="Z127" i="9"/>
  <c r="AN127" i="9"/>
  <c r="U127" i="9"/>
  <c r="AI127" i="9"/>
  <c r="S326" i="8"/>
  <c r="AG326" i="8"/>
  <c r="AC326" i="8"/>
  <c r="AQ326" i="8"/>
  <c r="W326" i="8"/>
  <c r="AK326" i="8"/>
  <c r="AB28" i="9"/>
  <c r="AP28" i="9"/>
  <c r="AM28" i="9"/>
  <c r="Y28" i="9"/>
  <c r="V28" i="9"/>
  <c r="AJ28" i="9"/>
  <c r="R369" i="9"/>
  <c r="AF369" i="9"/>
  <c r="V369" i="9"/>
  <c r="AJ369" i="9"/>
  <c r="AA369" i="9"/>
  <c r="AO369" i="9"/>
  <c r="Z57" i="9"/>
  <c r="AN57" i="9"/>
  <c r="S57" i="9"/>
  <c r="AG57" i="9"/>
  <c r="W57" i="9"/>
  <c r="AK57" i="9"/>
  <c r="T22" i="9"/>
  <c r="AH22" i="9"/>
  <c r="V22" i="9"/>
  <c r="AJ22" i="9"/>
  <c r="AO22" i="9"/>
  <c r="AA22" i="9"/>
  <c r="AC348" i="9"/>
  <c r="AQ348" i="9"/>
  <c r="AB348" i="9"/>
  <c r="AP348" i="9"/>
  <c r="V348" i="9"/>
  <c r="AJ348" i="9"/>
  <c r="Y195" i="9"/>
  <c r="AM195" i="9"/>
  <c r="R195" i="9"/>
  <c r="AF195" i="9"/>
  <c r="W195" i="9"/>
  <c r="AK195" i="9"/>
  <c r="AC393" i="9"/>
  <c r="AQ393" i="9"/>
  <c r="U393" i="9"/>
  <c r="AI393" i="9"/>
  <c r="Z393" i="9"/>
  <c r="AN393" i="9"/>
  <c r="AB335" i="9"/>
  <c r="AP335" i="9"/>
  <c r="W335" i="9"/>
  <c r="AK335" i="9"/>
  <c r="AA335" i="9"/>
  <c r="AO335" i="9"/>
  <c r="T270" i="9"/>
  <c r="AH270" i="9"/>
  <c r="S270" i="9"/>
  <c r="AG270" i="9"/>
  <c r="AC270" i="9"/>
  <c r="AQ270" i="9"/>
  <c r="R29" i="9"/>
  <c r="AF29" i="9"/>
  <c r="V29" i="9"/>
  <c r="AJ29" i="9"/>
  <c r="Z29" i="9"/>
  <c r="AN29" i="9"/>
  <c r="AO373" i="9"/>
  <c r="AA373" i="9"/>
  <c r="AM373" i="9"/>
  <c r="Y373" i="9"/>
  <c r="Z373" i="9"/>
  <c r="AN373" i="9"/>
  <c r="AI236" i="9"/>
  <c r="U236" i="9"/>
  <c r="AM236" i="9"/>
  <c r="Y236" i="9"/>
  <c r="AC236" i="9"/>
  <c r="AQ236" i="9"/>
  <c r="Z236" i="8"/>
  <c r="AN236" i="8"/>
  <c r="AB236" i="8"/>
  <c r="AP236" i="8"/>
  <c r="AC236" i="8"/>
  <c r="AQ236" i="8"/>
  <c r="AA41" i="8"/>
  <c r="AO41" i="8"/>
  <c r="AB41" i="8"/>
  <c r="AP41" i="8"/>
  <c r="Y41" i="8"/>
  <c r="AM41" i="8"/>
  <c r="U161" i="8"/>
  <c r="AI161" i="8"/>
  <c r="AL161" i="8"/>
  <c r="X161" i="8"/>
  <c r="S161" i="8"/>
  <c r="AG161" i="8"/>
  <c r="X401" i="8"/>
  <c r="AL401" i="8"/>
  <c r="V401" i="8"/>
  <c r="AJ401" i="8"/>
  <c r="U401" i="8"/>
  <c r="AI401" i="8"/>
  <c r="Y230" i="8"/>
  <c r="AM230" i="8"/>
  <c r="U230" i="8"/>
  <c r="AI230" i="8"/>
  <c r="AA230" i="8"/>
  <c r="AO230" i="8"/>
  <c r="AL263" i="8"/>
  <c r="X263" i="8"/>
  <c r="S263" i="8"/>
  <c r="AG263" i="8"/>
  <c r="Y263" i="8"/>
  <c r="AM263" i="8"/>
  <c r="AI374" i="8"/>
  <c r="U374" i="8"/>
  <c r="AB374" i="8"/>
  <c r="AP374" i="8"/>
  <c r="AQ374" i="8"/>
  <c r="AC374" i="8"/>
  <c r="AB231" i="8"/>
  <c r="AP231" i="8"/>
  <c r="AL231" i="8"/>
  <c r="X231" i="8"/>
  <c r="S231" i="8"/>
  <c r="AG231" i="8"/>
  <c r="AG167" i="8"/>
  <c r="S167" i="8"/>
  <c r="AP167" i="8"/>
  <c r="AB167" i="8"/>
  <c r="V167" i="8"/>
  <c r="AJ167" i="8"/>
  <c r="X42" i="8"/>
  <c r="AL42" i="8"/>
  <c r="R42" i="8"/>
  <c r="AF42" i="8"/>
  <c r="Z42" i="8"/>
  <c r="AN42" i="8"/>
  <c r="AA357" i="8"/>
  <c r="AO357" i="8"/>
  <c r="Z357" i="8"/>
  <c r="AN357" i="8"/>
  <c r="AC357" i="8"/>
  <c r="AQ357" i="8"/>
  <c r="AA73" i="8"/>
  <c r="AO73" i="8"/>
  <c r="W73" i="8"/>
  <c r="AK73" i="8"/>
  <c r="R73" i="8"/>
  <c r="AF73" i="8"/>
  <c r="X95" i="8"/>
  <c r="AL95" i="8"/>
  <c r="T95" i="8"/>
  <c r="AH95" i="8"/>
  <c r="Z95" i="8"/>
  <c r="AN95" i="8"/>
  <c r="AJ57" i="8"/>
  <c r="V57" i="8"/>
  <c r="X57" i="8"/>
  <c r="AL57" i="8"/>
  <c r="W57" i="8"/>
  <c r="AK57" i="8"/>
  <c r="T78" i="8"/>
  <c r="AH78" i="8"/>
  <c r="Z78" i="8"/>
  <c r="AN78" i="8"/>
  <c r="X78" i="8"/>
  <c r="AL78" i="8"/>
  <c r="R67" i="8"/>
  <c r="AF67" i="8"/>
  <c r="AJ67" i="8"/>
  <c r="V67" i="8"/>
  <c r="X67" i="8"/>
  <c r="AL67" i="8"/>
  <c r="Z220" i="8"/>
  <c r="AN220" i="8"/>
  <c r="AF220" i="8"/>
  <c r="R220" i="8"/>
  <c r="Y220" i="8"/>
  <c r="AM220" i="8"/>
  <c r="V164" i="8"/>
  <c r="AJ164" i="8"/>
  <c r="S164" i="8"/>
  <c r="AG164" i="8"/>
  <c r="U164" i="8"/>
  <c r="AI164" i="8"/>
  <c r="Y257" i="8"/>
  <c r="AM257" i="8"/>
  <c r="Z257" i="8"/>
  <c r="AN257" i="8"/>
  <c r="AF257" i="8"/>
  <c r="R257" i="8"/>
  <c r="R172" i="8"/>
  <c r="AF172" i="8"/>
  <c r="V172" i="8"/>
  <c r="AJ172" i="8"/>
  <c r="T172" i="8"/>
  <c r="AH172" i="8"/>
  <c r="AC148" i="8"/>
  <c r="AQ148" i="8"/>
  <c r="U148" i="8"/>
  <c r="AI148" i="8"/>
  <c r="AB148" i="8"/>
  <c r="AP148" i="8"/>
  <c r="AB241" i="8"/>
  <c r="AP241" i="8"/>
  <c r="R241" i="8"/>
  <c r="AF241" i="8"/>
  <c r="V241" i="8"/>
  <c r="AJ241" i="8"/>
  <c r="Z39" i="8"/>
  <c r="AN39" i="8"/>
  <c r="AJ39" i="8"/>
  <c r="V39" i="8"/>
  <c r="U39" i="8"/>
  <c r="AI39" i="8"/>
  <c r="V26" i="8"/>
  <c r="AJ26" i="8"/>
  <c r="Z26" i="8"/>
  <c r="AN26" i="8"/>
  <c r="U26" i="8"/>
  <c r="AI26" i="8"/>
  <c r="U33" i="9"/>
  <c r="AI33" i="9"/>
  <c r="AQ33" i="9"/>
  <c r="AC33" i="9"/>
  <c r="Z33" i="9"/>
  <c r="AN33" i="9"/>
  <c r="AB387" i="9"/>
  <c r="AP387" i="9"/>
  <c r="R387" i="9"/>
  <c r="AF387" i="9"/>
  <c r="AK387" i="9"/>
  <c r="W387" i="9"/>
  <c r="AB250" i="9"/>
  <c r="AP250" i="9"/>
  <c r="T250" i="9"/>
  <c r="AH250" i="9"/>
  <c r="X250" i="9"/>
  <c r="AL250" i="9"/>
  <c r="T114" i="9"/>
  <c r="AH114" i="9"/>
  <c r="AL114" i="9"/>
  <c r="X114" i="9"/>
  <c r="AB114" i="9"/>
  <c r="AP114" i="9"/>
  <c r="R187" i="9"/>
  <c r="AF187" i="9"/>
  <c r="AQ187" i="9"/>
  <c r="AC187" i="9"/>
  <c r="AB187" i="9"/>
  <c r="AP187" i="9"/>
  <c r="AA271" i="8"/>
  <c r="AO271" i="8"/>
  <c r="AL271" i="8"/>
  <c r="X271" i="8"/>
  <c r="AI271" i="8"/>
  <c r="U271" i="8"/>
  <c r="X104" i="9"/>
  <c r="AL104" i="9"/>
  <c r="AC104" i="9"/>
  <c r="AQ104" i="9"/>
  <c r="Z104" i="9"/>
  <c r="AN104" i="9"/>
  <c r="AG266" i="9"/>
  <c r="S266" i="9"/>
  <c r="Y266" i="9"/>
  <c r="AM266" i="9"/>
  <c r="AC266" i="9"/>
  <c r="AQ266" i="9"/>
  <c r="V179" i="9"/>
  <c r="AJ179" i="9"/>
  <c r="Y179" i="9"/>
  <c r="AM179" i="9"/>
  <c r="AC179" i="9"/>
  <c r="AQ179" i="9"/>
  <c r="V82" i="9"/>
  <c r="AJ82" i="9"/>
  <c r="AF82" i="9"/>
  <c r="R82" i="9"/>
  <c r="AA82" i="9"/>
  <c r="AO82" i="9"/>
  <c r="Z124" i="9"/>
  <c r="AN124" i="9"/>
  <c r="AB124" i="9"/>
  <c r="AP124" i="9"/>
  <c r="AH124" i="9"/>
  <c r="T124" i="9"/>
  <c r="AO258" i="9"/>
  <c r="AA258" i="9"/>
  <c r="S258" i="9"/>
  <c r="AG258" i="9"/>
  <c r="W258" i="9"/>
  <c r="AK258" i="9"/>
  <c r="Z196" i="9"/>
  <c r="AN196" i="9"/>
  <c r="AF196" i="9"/>
  <c r="R196" i="9"/>
  <c r="AM196" i="9"/>
  <c r="Y196" i="9"/>
  <c r="V395" i="9"/>
  <c r="AJ395" i="9"/>
  <c r="AA395" i="9"/>
  <c r="AO395" i="9"/>
  <c r="AI395" i="9"/>
  <c r="U395" i="9"/>
  <c r="R183" i="8"/>
  <c r="AF183" i="8"/>
  <c r="V183" i="8"/>
  <c r="AJ183" i="8"/>
  <c r="T183" i="8"/>
  <c r="AH183" i="8"/>
  <c r="AC44" i="9"/>
  <c r="AQ44" i="9"/>
  <c r="Y44" i="9"/>
  <c r="AM44" i="9"/>
  <c r="AB44" i="9"/>
  <c r="AP44" i="9"/>
  <c r="W47" i="9"/>
  <c r="AK47" i="9"/>
  <c r="Y47" i="9"/>
  <c r="AM47" i="9"/>
  <c r="AH47" i="9"/>
  <c r="T47" i="9"/>
  <c r="V70" i="9"/>
  <c r="AJ70" i="9"/>
  <c r="AM70" i="9"/>
  <c r="Y70" i="9"/>
  <c r="U70" i="9"/>
  <c r="AI70" i="9"/>
  <c r="R38" i="9"/>
  <c r="AF38" i="9"/>
  <c r="W38" i="9"/>
  <c r="AK38" i="9"/>
  <c r="AB38" i="9"/>
  <c r="AP38" i="9"/>
  <c r="R81" i="9"/>
  <c r="AF81" i="9"/>
  <c r="S81" i="9"/>
  <c r="AG81" i="9"/>
  <c r="V81" i="9"/>
  <c r="AJ81" i="9"/>
  <c r="Z209" i="9"/>
  <c r="AN209" i="9"/>
  <c r="T209" i="9"/>
  <c r="AH209" i="9"/>
  <c r="AI209" i="9"/>
  <c r="U209" i="9"/>
  <c r="V343" i="9"/>
  <c r="AJ343" i="9"/>
  <c r="AO343" i="9"/>
  <c r="AA343" i="9"/>
  <c r="AF343" i="9"/>
  <c r="R343" i="9"/>
  <c r="Z98" i="9"/>
  <c r="AN98" i="9"/>
  <c r="S98" i="9"/>
  <c r="AG98" i="9"/>
  <c r="AK98" i="9"/>
  <c r="W98" i="9"/>
  <c r="AL226" i="9"/>
  <c r="X226" i="9"/>
  <c r="AB226" i="9"/>
  <c r="AP226" i="9"/>
  <c r="T226" i="9"/>
  <c r="AH226" i="9"/>
  <c r="X90" i="8"/>
  <c r="AL90" i="8"/>
  <c r="T90" i="8"/>
  <c r="AH90" i="8"/>
  <c r="Z90" i="8"/>
  <c r="AN90" i="8"/>
  <c r="AA16" i="9"/>
  <c r="AO16" i="9"/>
  <c r="R16" i="9"/>
  <c r="AF16" i="9"/>
  <c r="AN16" i="9"/>
  <c r="Z16" i="9"/>
  <c r="AC327" i="9"/>
  <c r="AQ327" i="9"/>
  <c r="U327" i="9"/>
  <c r="AI327" i="9"/>
  <c r="AN327" i="9"/>
  <c r="Z327" i="9"/>
  <c r="AC45" i="9"/>
  <c r="AQ45" i="9"/>
  <c r="U45" i="9"/>
  <c r="AI45" i="9"/>
  <c r="Z45" i="9"/>
  <c r="AN45" i="9"/>
  <c r="X10" i="9"/>
  <c r="AL10" i="9"/>
  <c r="AB10" i="9"/>
  <c r="AP10" i="9"/>
  <c r="T10" i="9"/>
  <c r="AH10" i="9"/>
  <c r="Z181" i="9"/>
  <c r="AN181" i="9"/>
  <c r="R181" i="9"/>
  <c r="AF181" i="9"/>
  <c r="U181" i="9"/>
  <c r="AI181" i="9"/>
  <c r="W125" i="9"/>
  <c r="AK125" i="9"/>
  <c r="AB125" i="9"/>
  <c r="AP125" i="9"/>
  <c r="V125" i="9"/>
  <c r="AJ125" i="9"/>
  <c r="Z252" i="9"/>
  <c r="AN252" i="9"/>
  <c r="R252" i="9"/>
  <c r="AF252" i="9"/>
  <c r="V252" i="9"/>
  <c r="AJ252" i="9"/>
  <c r="AA198" i="9"/>
  <c r="AO198" i="9"/>
  <c r="T198" i="9"/>
  <c r="AH198" i="9"/>
  <c r="V198" i="9"/>
  <c r="AJ198" i="9"/>
  <c r="AA10" i="8"/>
  <c r="AO10" i="8"/>
  <c r="T10" i="8"/>
  <c r="AH10" i="8"/>
  <c r="R10" i="8"/>
  <c r="AF10" i="8"/>
  <c r="T304" i="8"/>
  <c r="AH304" i="8"/>
  <c r="V304" i="8"/>
  <c r="AJ304" i="8"/>
  <c r="U304" i="8"/>
  <c r="AI304" i="8"/>
  <c r="T145" i="8"/>
  <c r="AH145" i="8"/>
  <c r="Z145" i="8"/>
  <c r="AN145" i="8"/>
  <c r="X145" i="8"/>
  <c r="AL145" i="8"/>
  <c r="R55" i="8"/>
  <c r="AF55" i="8"/>
  <c r="T55" i="8"/>
  <c r="AH55" i="8"/>
  <c r="X55" i="8"/>
  <c r="AL55" i="8"/>
  <c r="AB135" i="8"/>
  <c r="AP135" i="8"/>
  <c r="AQ135" i="8"/>
  <c r="AC135" i="8"/>
  <c r="AI135" i="8"/>
  <c r="U135" i="8"/>
  <c r="AB8" i="8"/>
  <c r="AP8" i="8"/>
  <c r="X8" i="8"/>
  <c r="AL8" i="8"/>
  <c r="S8" i="8"/>
  <c r="AG8" i="8"/>
  <c r="V209" i="8"/>
  <c r="AJ209" i="8"/>
  <c r="W209" i="8"/>
  <c r="AK209" i="8"/>
  <c r="Y209" i="8"/>
  <c r="AM209" i="8"/>
  <c r="AB201" i="9"/>
  <c r="AP201" i="9"/>
  <c r="Y201" i="9"/>
  <c r="AM201" i="9"/>
  <c r="S201" i="9"/>
  <c r="AG201" i="9"/>
  <c r="S86" i="9"/>
  <c r="AG86" i="9"/>
  <c r="AA86" i="9"/>
  <c r="AO86" i="9"/>
  <c r="V86" i="9"/>
  <c r="AJ86" i="9"/>
  <c r="W357" i="9"/>
  <c r="AK357" i="9"/>
  <c r="U357" i="9"/>
  <c r="AI357" i="9"/>
  <c r="AM357" i="9"/>
  <c r="Y357" i="9"/>
  <c r="Y199" i="9"/>
  <c r="AM199" i="9"/>
  <c r="S199" i="9"/>
  <c r="AG199" i="9"/>
  <c r="AP199" i="9"/>
  <c r="AB199" i="9"/>
  <c r="AC325" i="9"/>
  <c r="AQ325" i="9"/>
  <c r="S325" i="9"/>
  <c r="AG325" i="9"/>
  <c r="AN325" i="9"/>
  <c r="Z325" i="9"/>
  <c r="R208" i="9"/>
  <c r="AF208" i="9"/>
  <c r="AA208" i="9"/>
  <c r="AO208" i="9"/>
  <c r="S208" i="9"/>
  <c r="AG208" i="9"/>
  <c r="V92" i="8"/>
  <c r="AJ92" i="8"/>
  <c r="AK92" i="8"/>
  <c r="W92" i="8"/>
  <c r="R92" i="8"/>
  <c r="AF92" i="8"/>
  <c r="AA237" i="9"/>
  <c r="AO237" i="9"/>
  <c r="R237" i="9"/>
  <c r="AF237" i="9"/>
  <c r="AK237" i="9"/>
  <c r="W237" i="9"/>
  <c r="V296" i="9"/>
  <c r="AJ296" i="9"/>
  <c r="AM296" i="9"/>
  <c r="Y296" i="9"/>
  <c r="AC296" i="9"/>
  <c r="AQ296" i="9"/>
  <c r="Y149" i="8"/>
  <c r="AM149" i="8"/>
  <c r="S149" i="8"/>
  <c r="AG149" i="8"/>
  <c r="AA149" i="8"/>
  <c r="AO149" i="8"/>
  <c r="AB147" i="9"/>
  <c r="AP147" i="9"/>
  <c r="T147" i="9"/>
  <c r="AH147" i="9"/>
  <c r="AL147" i="9"/>
  <c r="X147" i="9"/>
  <c r="S117" i="8"/>
  <c r="AG117" i="8"/>
  <c r="Y117" i="8"/>
  <c r="AM117" i="8"/>
  <c r="T117" i="8"/>
  <c r="AH117" i="8"/>
  <c r="AI11" i="9"/>
  <c r="U11" i="9"/>
  <c r="T11" i="9"/>
  <c r="AH11" i="9"/>
  <c r="Z11" i="9"/>
  <c r="AN11" i="9"/>
  <c r="X225" i="8"/>
  <c r="AL225" i="8"/>
  <c r="T225" i="8"/>
  <c r="AH225" i="8"/>
  <c r="U225" i="8"/>
  <c r="AI225" i="8"/>
  <c r="AJ150" i="8"/>
  <c r="V150" i="8"/>
  <c r="AB150" i="8"/>
  <c r="AP150" i="8"/>
  <c r="AC150" i="8"/>
  <c r="AQ150" i="8"/>
  <c r="Z91" i="9"/>
  <c r="AN91" i="9"/>
  <c r="Y91" i="9"/>
  <c r="AM91" i="9"/>
  <c r="AC91" i="9"/>
  <c r="AQ91" i="9"/>
  <c r="AF300" i="9"/>
  <c r="R300" i="9"/>
  <c r="U300" i="9"/>
  <c r="AI300" i="9"/>
  <c r="Z300" i="9"/>
  <c r="AN300" i="9"/>
  <c r="U243" i="9"/>
  <c r="AI243" i="9"/>
  <c r="AM243" i="9"/>
  <c r="Y243" i="9"/>
  <c r="X243" i="9"/>
  <c r="AL243" i="9"/>
  <c r="W267" i="9"/>
  <c r="AK267" i="9"/>
  <c r="Y267" i="9"/>
  <c r="AM267" i="9"/>
  <c r="V267" i="9"/>
  <c r="AJ267" i="9"/>
  <c r="R153" i="9"/>
  <c r="AF153" i="9"/>
  <c r="X153" i="9"/>
  <c r="AL153" i="9"/>
  <c r="T153" i="9"/>
  <c r="AH153" i="9"/>
  <c r="R385" i="8"/>
  <c r="AF385" i="8"/>
  <c r="S385" i="8"/>
  <c r="AG385" i="8"/>
  <c r="V385" i="8"/>
  <c r="AJ385" i="8"/>
  <c r="S369" i="8"/>
  <c r="AG369" i="8"/>
  <c r="AQ369" i="8"/>
  <c r="AC369" i="8"/>
  <c r="AO369" i="8"/>
  <c r="AA369" i="8"/>
  <c r="X353" i="8"/>
  <c r="AL353" i="8"/>
  <c r="AN353" i="8"/>
  <c r="Z353" i="8"/>
  <c r="T353" i="8"/>
  <c r="AH353" i="8"/>
  <c r="AB184" i="8"/>
  <c r="AP184" i="8"/>
  <c r="AL184" i="8"/>
  <c r="X184" i="8"/>
  <c r="S184" i="8"/>
  <c r="AG184" i="8"/>
  <c r="V356" i="8"/>
  <c r="AJ356" i="8"/>
  <c r="R356" i="8"/>
  <c r="AF356" i="8"/>
  <c r="AM356" i="8"/>
  <c r="Y356" i="8"/>
  <c r="AA340" i="8"/>
  <c r="AO340" i="8"/>
  <c r="AP340" i="8"/>
  <c r="AB340" i="8"/>
  <c r="AH340" i="8"/>
  <c r="T340" i="8"/>
  <c r="AI128" i="9"/>
  <c r="U128" i="9"/>
  <c r="Z128" i="9"/>
  <c r="AN128" i="9"/>
  <c r="AK128" i="9"/>
  <c r="W128" i="9"/>
  <c r="R15" i="8"/>
  <c r="AF15" i="8"/>
  <c r="AL15" i="8"/>
  <c r="X15" i="8"/>
  <c r="S15" i="8"/>
  <c r="AG15" i="8"/>
  <c r="AF340" i="9"/>
  <c r="R340" i="9"/>
  <c r="V340" i="9"/>
  <c r="AJ340" i="9"/>
  <c r="U340" i="9"/>
  <c r="AI340" i="9"/>
  <c r="AM403" i="9"/>
  <c r="Y403" i="9"/>
  <c r="AC403" i="9"/>
  <c r="AQ403" i="9"/>
  <c r="AB403" i="9"/>
  <c r="AP403" i="9"/>
  <c r="S367" i="9"/>
  <c r="AG367" i="9"/>
  <c r="AN367" i="9"/>
  <c r="Z367" i="9"/>
  <c r="T367" i="9"/>
  <c r="AH367" i="9"/>
  <c r="AC398" i="9"/>
  <c r="AQ398" i="9"/>
  <c r="Z398" i="9"/>
  <c r="AN398" i="9"/>
  <c r="AM398" i="9"/>
  <c r="Y398" i="9"/>
  <c r="V362" i="9"/>
  <c r="AJ362" i="9"/>
  <c r="U362" i="9"/>
  <c r="AI362" i="9"/>
  <c r="AK362" i="9"/>
  <c r="W362" i="9"/>
  <c r="AA328" i="9"/>
  <c r="AO328" i="9"/>
  <c r="AB328" i="9"/>
  <c r="AP328" i="9"/>
  <c r="Z328" i="9"/>
  <c r="AN328" i="9"/>
  <c r="T269" i="9"/>
  <c r="AH269" i="9"/>
  <c r="AB269" i="9"/>
  <c r="AP269" i="9"/>
  <c r="V269" i="9"/>
  <c r="AJ269" i="9"/>
  <c r="Y281" i="8"/>
  <c r="AM281" i="8"/>
  <c r="AA281" i="8"/>
  <c r="AO281" i="8"/>
  <c r="W281" i="8"/>
  <c r="AK281" i="8"/>
  <c r="AM181" i="8"/>
  <c r="Y181" i="8"/>
  <c r="U181" i="8"/>
  <c r="AI181" i="8"/>
  <c r="AA181" i="8"/>
  <c r="AO181" i="8"/>
  <c r="V234" i="8"/>
  <c r="AJ234" i="8"/>
  <c r="T234" i="8"/>
  <c r="AH234" i="8"/>
  <c r="R234" i="8"/>
  <c r="AF234" i="8"/>
  <c r="AH267" i="8"/>
  <c r="T267" i="8"/>
  <c r="Z267" i="8"/>
  <c r="AN267" i="8"/>
  <c r="AB267" i="8"/>
  <c r="AP267" i="8"/>
  <c r="W188" i="8"/>
  <c r="AK188" i="8"/>
  <c r="X188" i="8"/>
  <c r="AL188" i="8"/>
  <c r="S188" i="8"/>
  <c r="AG188" i="8"/>
  <c r="X93" i="8"/>
  <c r="AL93" i="8"/>
  <c r="T93" i="8"/>
  <c r="AH93" i="8"/>
  <c r="Z93" i="8"/>
  <c r="AN93" i="8"/>
  <c r="AJ61" i="8"/>
  <c r="V61" i="8"/>
  <c r="X61" i="8"/>
  <c r="AL61" i="8"/>
  <c r="T61" i="8"/>
  <c r="AH61" i="8"/>
  <c r="V115" i="9"/>
  <c r="AJ115" i="9"/>
  <c r="AH115" i="9"/>
  <c r="T115" i="9"/>
  <c r="X115" i="9"/>
  <c r="AL115" i="9"/>
  <c r="U251" i="8"/>
  <c r="AI251" i="8"/>
  <c r="AA251" i="8"/>
  <c r="AO251" i="8"/>
  <c r="Y251" i="8"/>
  <c r="AM251" i="8"/>
  <c r="V29" i="8"/>
  <c r="AJ29" i="8"/>
  <c r="AA29" i="8"/>
  <c r="AO29" i="8"/>
  <c r="AC29" i="8"/>
  <c r="AQ29" i="8"/>
  <c r="Y115" i="8"/>
  <c r="AM115" i="8"/>
  <c r="T115" i="8"/>
  <c r="AH115" i="8"/>
  <c r="R115" i="8"/>
  <c r="AF115" i="8"/>
  <c r="W192" i="8"/>
  <c r="AK192" i="8"/>
  <c r="AC192" i="8"/>
  <c r="AQ192" i="8"/>
  <c r="Z192" i="8"/>
  <c r="AN192" i="8"/>
  <c r="T122" i="8"/>
  <c r="AH122" i="8"/>
  <c r="Z122" i="8"/>
  <c r="AN122" i="8"/>
  <c r="X122" i="8"/>
  <c r="AL122" i="8"/>
  <c r="R277" i="8"/>
  <c r="AF277" i="8"/>
  <c r="S277" i="8"/>
  <c r="AG277" i="8"/>
  <c r="AO277" i="8"/>
  <c r="AA277" i="8"/>
  <c r="AA261" i="8"/>
  <c r="AO261" i="8"/>
  <c r="AB261" i="8"/>
  <c r="AP261" i="8"/>
  <c r="AC261" i="8"/>
  <c r="AQ261" i="8"/>
  <c r="AB186" i="8"/>
  <c r="AP186" i="8"/>
  <c r="AC186" i="8"/>
  <c r="AQ186" i="8"/>
  <c r="Z186" i="8"/>
  <c r="AN186" i="8"/>
  <c r="Y27" i="8"/>
  <c r="AM27" i="8"/>
  <c r="Z27" i="8"/>
  <c r="AN27" i="8"/>
  <c r="U27" i="8"/>
  <c r="AI27" i="8"/>
  <c r="X60" i="8"/>
  <c r="AL60" i="8"/>
  <c r="AC60" i="8"/>
  <c r="AQ60" i="8"/>
  <c r="AA60" i="8"/>
  <c r="AO60" i="8"/>
  <c r="AM126" i="8"/>
  <c r="Y126" i="8"/>
  <c r="S126" i="8"/>
  <c r="AG126" i="8"/>
  <c r="AA126" i="8"/>
  <c r="AO126" i="8"/>
  <c r="AP205" i="8"/>
  <c r="AB205" i="8"/>
  <c r="AC205" i="8"/>
  <c r="AQ205" i="8"/>
  <c r="Z205" i="8"/>
  <c r="AN205" i="8"/>
  <c r="AB366" i="9"/>
  <c r="AP366" i="9"/>
  <c r="Y366" i="9"/>
  <c r="AM366" i="9"/>
  <c r="AC366" i="9"/>
  <c r="AQ366" i="9"/>
  <c r="AA247" i="9"/>
  <c r="AO247" i="9"/>
  <c r="AC247" i="9"/>
  <c r="AQ247" i="9"/>
  <c r="T247" i="9"/>
  <c r="AH247" i="9"/>
  <c r="V140" i="9"/>
  <c r="AJ140" i="9"/>
  <c r="W140" i="9"/>
  <c r="AK140" i="9"/>
  <c r="Z140" i="9"/>
  <c r="AN140" i="9"/>
  <c r="Z138" i="9"/>
  <c r="AN138" i="9"/>
  <c r="W138" i="9"/>
  <c r="AK138" i="9"/>
  <c r="U138" i="9"/>
  <c r="AI138" i="9"/>
  <c r="AL396" i="9"/>
  <c r="X396" i="9"/>
  <c r="Z396" i="9"/>
  <c r="AN396" i="9"/>
  <c r="AC396" i="9"/>
  <c r="AQ396" i="9"/>
  <c r="S210" i="9"/>
  <c r="AG210" i="9"/>
  <c r="V210" i="9"/>
  <c r="AJ210" i="9"/>
  <c r="AM210" i="9"/>
  <c r="Y210" i="9"/>
  <c r="AA336" i="9"/>
  <c r="AO336" i="9"/>
  <c r="AB336" i="9"/>
  <c r="AP336" i="9"/>
  <c r="AN336" i="9"/>
  <c r="Z336" i="9"/>
  <c r="AB155" i="9"/>
  <c r="AP155" i="9"/>
  <c r="X155" i="9"/>
  <c r="AL155" i="9"/>
  <c r="AC155" i="9"/>
  <c r="AQ155" i="9"/>
  <c r="AB278" i="9"/>
  <c r="AP278" i="9"/>
  <c r="R278" i="9"/>
  <c r="AF278" i="9"/>
  <c r="T278" i="9"/>
  <c r="AH278" i="9"/>
  <c r="T402" i="9"/>
  <c r="AH402" i="9"/>
  <c r="AG402" i="9"/>
  <c r="S402" i="9"/>
  <c r="Z402" i="9"/>
  <c r="AN402" i="9"/>
  <c r="AB80" i="9"/>
  <c r="AP80" i="9"/>
  <c r="X80" i="9"/>
  <c r="AL80" i="9"/>
  <c r="W80" i="9"/>
  <c r="AK80" i="9"/>
  <c r="U353" i="9"/>
  <c r="AI353" i="9"/>
  <c r="X353" i="9"/>
  <c r="AL353" i="9"/>
  <c r="AP353" i="9"/>
  <c r="AB353" i="9"/>
  <c r="T164" i="9"/>
  <c r="AH164" i="9"/>
  <c r="X164" i="9"/>
  <c r="AL164" i="9"/>
  <c r="AF164" i="9"/>
  <c r="R164" i="9"/>
  <c r="Z294" i="9"/>
  <c r="AN294" i="9"/>
  <c r="AJ294" i="9"/>
  <c r="V294" i="9"/>
  <c r="AM294" i="9"/>
  <c r="Y294" i="9"/>
  <c r="AB109" i="9"/>
  <c r="AP109" i="9"/>
  <c r="AG109" i="9"/>
  <c r="S109" i="9"/>
  <c r="AK109" i="9"/>
  <c r="W109" i="9"/>
  <c r="AK235" i="9"/>
  <c r="W235" i="9"/>
  <c r="V235" i="9"/>
  <c r="AJ235" i="9"/>
  <c r="AP235" i="9"/>
  <c r="AB235" i="9"/>
  <c r="W363" i="9"/>
  <c r="AK363" i="9"/>
  <c r="AI363" i="9"/>
  <c r="U363" i="9"/>
  <c r="AM363" i="9"/>
  <c r="Y363" i="9"/>
  <c r="AO266" i="8"/>
  <c r="AA266" i="8"/>
  <c r="S266" i="8"/>
  <c r="AG266" i="8"/>
  <c r="AC266" i="8"/>
  <c r="AQ266" i="8"/>
  <c r="AO312" i="9"/>
  <c r="AA312" i="9"/>
  <c r="AM312" i="9"/>
  <c r="Y312" i="9"/>
  <c r="AJ312" i="9"/>
  <c r="V312" i="9"/>
  <c r="X277" i="9"/>
  <c r="AL277" i="9"/>
  <c r="AF277" i="9"/>
  <c r="R277" i="9"/>
  <c r="Y277" i="9"/>
  <c r="AM277" i="9"/>
  <c r="AN121" i="9"/>
  <c r="Z121" i="9"/>
  <c r="AF121" i="9"/>
  <c r="R121" i="9"/>
  <c r="AJ121" i="9"/>
  <c r="V121" i="9"/>
  <c r="Z249" i="9"/>
  <c r="AN249" i="9"/>
  <c r="AC249" i="9"/>
  <c r="AQ249" i="9"/>
  <c r="V249" i="9"/>
  <c r="AJ249" i="9"/>
  <c r="Y379" i="9"/>
  <c r="AM379" i="9"/>
  <c r="AC379" i="9"/>
  <c r="AQ379" i="9"/>
  <c r="Z379" i="9"/>
  <c r="AN379" i="9"/>
  <c r="AA316" i="9"/>
  <c r="AO316" i="9"/>
  <c r="X316" i="9"/>
  <c r="AL316" i="9"/>
  <c r="W316" i="9"/>
  <c r="AK316" i="9"/>
  <c r="AK149" i="9"/>
  <c r="W149" i="9"/>
  <c r="U149" i="9"/>
  <c r="AI149" i="9"/>
  <c r="Z149" i="9"/>
  <c r="AN149" i="9"/>
  <c r="U282" i="9"/>
  <c r="AI282" i="9"/>
  <c r="Y282" i="9"/>
  <c r="AM282" i="9"/>
  <c r="AC282" i="9"/>
  <c r="AQ282" i="9"/>
  <c r="AB93" i="9"/>
  <c r="AP93" i="9"/>
  <c r="AC93" i="9"/>
  <c r="AQ93" i="9"/>
  <c r="W93" i="9"/>
  <c r="AK93" i="9"/>
  <c r="R351" i="9"/>
  <c r="AF351" i="9"/>
  <c r="T351" i="9"/>
  <c r="AH351" i="9"/>
  <c r="X351" i="9"/>
  <c r="AL351" i="9"/>
  <c r="T166" i="9"/>
  <c r="AH166" i="9"/>
  <c r="X166" i="9"/>
  <c r="AL166" i="9"/>
  <c r="R166" i="9"/>
  <c r="AF166" i="9"/>
  <c r="AG288" i="9"/>
  <c r="S288" i="9"/>
  <c r="AB288" i="9"/>
  <c r="AP288" i="9"/>
  <c r="V288" i="9"/>
  <c r="AJ288" i="9"/>
  <c r="AC109" i="8"/>
  <c r="AQ109" i="8"/>
  <c r="AN109" i="8"/>
  <c r="Z109" i="8"/>
  <c r="AG109" i="8"/>
  <c r="S109" i="8"/>
  <c r="T324" i="8"/>
  <c r="AH324" i="8"/>
  <c r="AJ324" i="8"/>
  <c r="V324" i="8"/>
  <c r="U324" i="8"/>
  <c r="AI324" i="8"/>
  <c r="AQ6" i="8"/>
  <c r="AC6" i="8"/>
  <c r="AB6" i="8"/>
  <c r="AP6" i="8"/>
  <c r="Z6" i="8"/>
  <c r="AN6" i="8"/>
  <c r="S165" i="8"/>
  <c r="AG165" i="8"/>
  <c r="W165" i="8"/>
  <c r="AK165" i="8"/>
  <c r="AM165" i="8"/>
  <c r="Y165" i="8"/>
  <c r="V405" i="8"/>
  <c r="AJ405" i="8"/>
  <c r="AP405" i="8"/>
  <c r="AB405" i="8"/>
  <c r="AQ405" i="8"/>
  <c r="AC405" i="8"/>
  <c r="X219" i="8"/>
  <c r="AL219" i="8"/>
  <c r="AM219" i="8"/>
  <c r="Y219" i="8"/>
  <c r="T219" i="8"/>
  <c r="AH219" i="8"/>
  <c r="T140" i="8"/>
  <c r="AH140" i="8"/>
  <c r="Z140" i="8"/>
  <c r="AN140" i="8"/>
  <c r="X140" i="8"/>
  <c r="AL140" i="8"/>
  <c r="S155" i="8"/>
  <c r="AG155" i="8"/>
  <c r="AA155" i="8"/>
  <c r="AO155" i="8"/>
  <c r="AM155" i="8"/>
  <c r="Y155" i="8"/>
  <c r="AA346" i="8"/>
  <c r="AO346" i="8"/>
  <c r="AP346" i="8"/>
  <c r="AB346" i="8"/>
  <c r="AH346" i="8"/>
  <c r="T346" i="8"/>
  <c r="X107" i="8"/>
  <c r="AL107" i="8"/>
  <c r="Y107" i="8"/>
  <c r="AM107" i="8"/>
  <c r="T107" i="8"/>
  <c r="AH107" i="8"/>
  <c r="AG44" i="8"/>
  <c r="S44" i="8"/>
  <c r="AC44" i="8"/>
  <c r="AQ44" i="8"/>
  <c r="AK44" i="8"/>
  <c r="W44" i="8"/>
  <c r="R380" i="8"/>
  <c r="AF380" i="8"/>
  <c r="T380" i="8"/>
  <c r="AH380" i="8"/>
  <c r="AL380" i="8"/>
  <c r="X380" i="8"/>
  <c r="V329" i="8"/>
  <c r="AJ329" i="8"/>
  <c r="AP329" i="8"/>
  <c r="AB329" i="8"/>
  <c r="AQ329" i="8"/>
  <c r="AC329" i="8"/>
  <c r="Y258" i="8"/>
  <c r="AM258" i="8"/>
  <c r="AF258" i="8"/>
  <c r="R258" i="8"/>
  <c r="U258" i="8"/>
  <c r="AI258" i="8"/>
  <c r="AN313" i="8"/>
  <c r="Z313" i="8"/>
  <c r="T313" i="8"/>
  <c r="AH313" i="8"/>
  <c r="AK313" i="8"/>
  <c r="W313" i="8"/>
  <c r="T242" i="8"/>
  <c r="AH242" i="8"/>
  <c r="W242" i="8"/>
  <c r="AK242" i="8"/>
  <c r="AJ242" i="8"/>
  <c r="V242" i="8"/>
  <c r="X390" i="8"/>
  <c r="AL390" i="8"/>
  <c r="R390" i="8"/>
  <c r="AF390" i="8"/>
  <c r="T390" i="8"/>
  <c r="AH390" i="8"/>
  <c r="Z323" i="8"/>
  <c r="AN323" i="8"/>
  <c r="AJ323" i="8"/>
  <c r="V323" i="8"/>
  <c r="U323" i="8"/>
  <c r="AI323" i="8"/>
  <c r="AC21" i="8"/>
  <c r="AQ21" i="8"/>
  <c r="X21" i="8"/>
  <c r="AL21" i="8"/>
  <c r="Z21" i="8"/>
  <c r="AN21" i="8"/>
  <c r="AB404" i="8"/>
  <c r="AP404" i="8"/>
  <c r="Y404" i="8"/>
  <c r="AM404" i="8"/>
  <c r="AA404" i="8"/>
  <c r="AO404" i="8"/>
  <c r="AB284" i="9"/>
  <c r="AP284" i="9"/>
  <c r="S284" i="9"/>
  <c r="AG284" i="9"/>
  <c r="AJ284" i="9"/>
  <c r="V284" i="9"/>
  <c r="T25" i="8"/>
  <c r="AH25" i="8"/>
  <c r="W25" i="8"/>
  <c r="AK25" i="8"/>
  <c r="AB25" i="8"/>
  <c r="AP25" i="8"/>
  <c r="S388" i="8"/>
  <c r="AG388" i="8"/>
  <c r="AC388" i="8"/>
  <c r="AQ388" i="8"/>
  <c r="W388" i="8"/>
  <c r="AK388" i="8"/>
  <c r="T198" i="8"/>
  <c r="AH198" i="8"/>
  <c r="W198" i="8"/>
  <c r="AK198" i="8"/>
  <c r="V198" i="8"/>
  <c r="AJ198" i="8"/>
  <c r="AA378" i="8"/>
  <c r="AO378" i="8"/>
  <c r="AB378" i="8"/>
  <c r="AP378" i="8"/>
  <c r="T378" i="8"/>
  <c r="AH378" i="8"/>
  <c r="U94" i="8"/>
  <c r="AI94" i="8"/>
  <c r="W94" i="8"/>
  <c r="AK94" i="8"/>
  <c r="R94" i="8"/>
  <c r="AF94" i="8"/>
  <c r="AP363" i="8"/>
  <c r="AB363" i="8"/>
  <c r="AA363" i="8"/>
  <c r="AO363" i="8"/>
  <c r="AJ363" i="8"/>
  <c r="V363" i="8"/>
  <c r="AA330" i="9"/>
  <c r="AO330" i="9"/>
  <c r="V330" i="9"/>
  <c r="AJ330" i="9"/>
  <c r="Z330" i="9"/>
  <c r="AN330" i="9"/>
  <c r="Y286" i="9"/>
  <c r="AM286" i="9"/>
  <c r="AA286" i="9"/>
  <c r="AO286" i="9"/>
  <c r="AQ286" i="9"/>
  <c r="AC286" i="9"/>
  <c r="AL169" i="9"/>
  <c r="X169" i="9"/>
  <c r="AC169" i="9"/>
  <c r="AQ169" i="9"/>
  <c r="Y169" i="9"/>
  <c r="AM169" i="9"/>
  <c r="S292" i="9"/>
  <c r="AG292" i="9"/>
  <c r="AP292" i="9"/>
  <c r="AB292" i="9"/>
  <c r="V292" i="9"/>
  <c r="AJ292" i="9"/>
  <c r="AL128" i="8"/>
  <c r="X128" i="8"/>
  <c r="AH128" i="8"/>
  <c r="T128" i="8"/>
  <c r="Z128" i="8"/>
  <c r="AN128" i="8"/>
  <c r="AP72" i="9"/>
  <c r="AB72" i="9"/>
  <c r="R72" i="9"/>
  <c r="AF72" i="9"/>
  <c r="AK72" i="9"/>
  <c r="W72" i="9"/>
  <c r="X172" i="9"/>
  <c r="AL172" i="9"/>
  <c r="AF172" i="9"/>
  <c r="R172" i="9"/>
  <c r="Y172" i="9"/>
  <c r="AM172" i="9"/>
  <c r="AK371" i="9"/>
  <c r="W371" i="9"/>
  <c r="AP371" i="9"/>
  <c r="AB371" i="9"/>
  <c r="X371" i="9"/>
  <c r="AL371" i="9"/>
  <c r="U182" i="9"/>
  <c r="AI182" i="9"/>
  <c r="Z182" i="9"/>
  <c r="AN182" i="9"/>
  <c r="W182" i="9"/>
  <c r="AK182" i="9"/>
  <c r="Y308" i="9"/>
  <c r="AM308" i="9"/>
  <c r="AC308" i="9"/>
  <c r="AQ308" i="9"/>
  <c r="Z308" i="9"/>
  <c r="AN308" i="9"/>
  <c r="AM251" i="9"/>
  <c r="Y251" i="9"/>
  <c r="AC251" i="9"/>
  <c r="AQ251" i="9"/>
  <c r="W251" i="9"/>
  <c r="AK251" i="9"/>
  <c r="U139" i="9"/>
  <c r="AI139" i="9"/>
  <c r="AH139" i="9"/>
  <c r="T139" i="9"/>
  <c r="AC139" i="9"/>
  <c r="AQ139" i="9"/>
  <c r="AO337" i="9"/>
  <c r="AA337" i="9"/>
  <c r="AQ337" i="9"/>
  <c r="AC337" i="9"/>
  <c r="T337" i="9"/>
  <c r="AH337" i="9"/>
  <c r="Y167" i="9"/>
  <c r="AM167" i="9"/>
  <c r="AO167" i="9"/>
  <c r="AA167" i="9"/>
  <c r="AC167" i="9"/>
  <c r="AQ167" i="9"/>
  <c r="S365" i="9"/>
  <c r="AG365" i="9"/>
  <c r="AN365" i="9"/>
  <c r="Z365" i="9"/>
  <c r="AH365" i="9"/>
  <c r="T365" i="9"/>
  <c r="S306" i="9"/>
  <c r="AG306" i="9"/>
  <c r="AB306" i="9"/>
  <c r="AP306" i="9"/>
  <c r="U306" i="9"/>
  <c r="AI306" i="9"/>
  <c r="AK331" i="8"/>
  <c r="W331" i="8"/>
  <c r="S331" i="8"/>
  <c r="AG331" i="8"/>
  <c r="AC331" i="8"/>
  <c r="AQ331" i="8"/>
  <c r="AJ68" i="8"/>
  <c r="V68" i="8"/>
  <c r="T68" i="8"/>
  <c r="AH68" i="8"/>
  <c r="R68" i="8"/>
  <c r="AF68" i="8"/>
  <c r="AA77" i="8"/>
  <c r="AO77" i="8"/>
  <c r="AB77" i="8"/>
  <c r="AP77" i="8"/>
  <c r="AC77" i="8"/>
  <c r="AQ77" i="8"/>
  <c r="AL221" i="8"/>
  <c r="X221" i="8"/>
  <c r="R221" i="8"/>
  <c r="AF221" i="8"/>
  <c r="AH221" i="8"/>
  <c r="T221" i="8"/>
  <c r="AB395" i="8"/>
  <c r="AP395" i="8"/>
  <c r="Z395" i="8"/>
  <c r="AN395" i="8"/>
  <c r="AA395" i="8"/>
  <c r="AO395" i="8"/>
  <c r="AA110" i="8"/>
  <c r="AO110" i="8"/>
  <c r="T110" i="8"/>
  <c r="AH110" i="8"/>
  <c r="R110" i="8"/>
  <c r="AF110" i="8"/>
  <c r="AN319" i="8"/>
  <c r="Z319" i="8"/>
  <c r="AA319" i="8"/>
  <c r="AO319" i="8"/>
  <c r="AP319" i="8"/>
  <c r="AB319" i="8"/>
  <c r="U160" i="8"/>
  <c r="AI160" i="8"/>
  <c r="AK160" i="8"/>
  <c r="W160" i="8"/>
  <c r="R160" i="8"/>
  <c r="AF160" i="8"/>
  <c r="AM189" i="8"/>
  <c r="Y189" i="8"/>
  <c r="U189" i="8"/>
  <c r="AI189" i="8"/>
  <c r="AA189" i="8"/>
  <c r="AO189" i="8"/>
  <c r="AJ197" i="8"/>
  <c r="V197" i="8"/>
  <c r="T197" i="8"/>
  <c r="AH197" i="8"/>
  <c r="AB197" i="8"/>
  <c r="AP197" i="8"/>
  <c r="AN170" i="9"/>
  <c r="Z170" i="9"/>
  <c r="W170" i="9"/>
  <c r="AK170" i="9"/>
  <c r="U170" i="9"/>
  <c r="AI170" i="9"/>
  <c r="AA368" i="9"/>
  <c r="AO368" i="9"/>
  <c r="AQ368" i="9"/>
  <c r="AC368" i="9"/>
  <c r="S368" i="9"/>
  <c r="AG368" i="9"/>
  <c r="W310" i="9"/>
  <c r="AK310" i="9"/>
  <c r="Z310" i="9"/>
  <c r="AN310" i="9"/>
  <c r="S310" i="9"/>
  <c r="AG310" i="9"/>
  <c r="AB385" i="9"/>
  <c r="AP385" i="9"/>
  <c r="AQ385" i="9"/>
  <c r="AC385" i="9"/>
  <c r="W385" i="9"/>
  <c r="AK385" i="9"/>
  <c r="W141" i="9"/>
  <c r="AK141" i="9"/>
  <c r="AC141" i="9"/>
  <c r="AQ141" i="9"/>
  <c r="Y141" i="9"/>
  <c r="AM141" i="9"/>
  <c r="S291" i="9"/>
  <c r="AG291" i="9"/>
  <c r="AP291" i="9"/>
  <c r="AB291" i="9"/>
  <c r="V291" i="9"/>
  <c r="AJ291" i="9"/>
  <c r="Y383" i="9"/>
  <c r="AM383" i="9"/>
  <c r="S383" i="9"/>
  <c r="AG383" i="9"/>
  <c r="AB383" i="9"/>
  <c r="AP383" i="9"/>
  <c r="AA45" i="8"/>
  <c r="AO45" i="8"/>
  <c r="AB45" i="8"/>
  <c r="AP45" i="8"/>
  <c r="Z45" i="8"/>
  <c r="AN45" i="8"/>
  <c r="Y348" i="8"/>
  <c r="AM348" i="8"/>
  <c r="V348" i="8"/>
  <c r="AJ348" i="8"/>
  <c r="U348" i="8"/>
  <c r="AI348" i="8"/>
  <c r="AA253" i="9"/>
  <c r="AO253" i="9"/>
  <c r="AG253" i="9"/>
  <c r="S253" i="9"/>
  <c r="W253" i="9"/>
  <c r="AK253" i="9"/>
  <c r="R298" i="8"/>
  <c r="AF298" i="8"/>
  <c r="T298" i="8"/>
  <c r="AH298" i="8"/>
  <c r="AL298" i="8"/>
  <c r="X298" i="8"/>
  <c r="AC250" i="8"/>
  <c r="AQ250" i="8"/>
  <c r="Z250" i="8"/>
  <c r="AN250" i="8"/>
  <c r="R250" i="8"/>
  <c r="AF250" i="8"/>
  <c r="T48" i="8"/>
  <c r="AH48" i="8"/>
  <c r="V48" i="8"/>
  <c r="AJ48" i="8"/>
  <c r="U48" i="8"/>
  <c r="AI48" i="8"/>
  <c r="AG391" i="8"/>
  <c r="S391" i="8"/>
  <c r="AC391" i="8"/>
  <c r="AQ391" i="8"/>
  <c r="AK391" i="8"/>
  <c r="W391" i="8"/>
  <c r="W288" i="8"/>
  <c r="AK288" i="8"/>
  <c r="S288" i="8"/>
  <c r="AG288" i="8"/>
  <c r="AC288" i="8"/>
  <c r="AQ288" i="8"/>
  <c r="Y129" i="8"/>
  <c r="AM129" i="8"/>
  <c r="S129" i="8"/>
  <c r="AG129" i="8"/>
  <c r="AA129" i="8"/>
  <c r="AO129" i="8"/>
  <c r="AK20" i="8"/>
  <c r="W20" i="8"/>
  <c r="AC20" i="8"/>
  <c r="AQ20" i="8"/>
  <c r="AN20" i="8"/>
  <c r="Z20" i="8"/>
  <c r="R113" i="8"/>
  <c r="AF113" i="8"/>
  <c r="Y113" i="8"/>
  <c r="AM113" i="8"/>
  <c r="T113" i="8"/>
  <c r="AH113" i="8"/>
  <c r="R309" i="8"/>
  <c r="AF309" i="8"/>
  <c r="S309" i="8"/>
  <c r="AG309" i="8"/>
  <c r="V309" i="8"/>
  <c r="AJ309" i="8"/>
  <c r="X187" i="8"/>
  <c r="AL187" i="8"/>
  <c r="S187" i="8"/>
  <c r="AG187" i="8"/>
  <c r="W187" i="8"/>
  <c r="AK187" i="8"/>
  <c r="V97" i="8"/>
  <c r="AJ97" i="8"/>
  <c r="AB97" i="8"/>
  <c r="AP97" i="8"/>
  <c r="AC97" i="8"/>
  <c r="AQ97" i="8"/>
  <c r="X341" i="8"/>
  <c r="AL341" i="8"/>
  <c r="AI341" i="8"/>
  <c r="U341" i="8"/>
  <c r="Y341" i="8"/>
  <c r="AM341" i="8"/>
  <c r="AC362" i="8"/>
  <c r="AQ362" i="8"/>
  <c r="AF362" i="8"/>
  <c r="R362" i="8"/>
  <c r="AB362" i="8"/>
  <c r="AP362" i="8"/>
  <c r="Z52" i="9"/>
  <c r="AN52" i="9"/>
  <c r="AA52" i="9"/>
  <c r="AO52" i="9"/>
  <c r="U52" i="9"/>
  <c r="AI52" i="9"/>
  <c r="T14" i="8"/>
  <c r="AH14" i="8"/>
  <c r="U14" i="8"/>
  <c r="AI14" i="8"/>
  <c r="AG14" i="8"/>
  <c r="S14" i="8"/>
  <c r="Z51" i="8"/>
  <c r="AN51" i="8"/>
  <c r="X51" i="8"/>
  <c r="AL51" i="8"/>
  <c r="R51" i="8"/>
  <c r="AF51" i="8"/>
  <c r="R35" i="8"/>
  <c r="AF35" i="8"/>
  <c r="AH35" i="8"/>
  <c r="T35" i="8"/>
  <c r="AA35" i="8"/>
  <c r="AO35" i="8"/>
  <c r="AL399" i="8"/>
  <c r="X399" i="8"/>
  <c r="R399" i="8"/>
  <c r="AF399" i="8"/>
  <c r="Z399" i="8"/>
  <c r="AN399" i="8"/>
  <c r="AM262" i="8"/>
  <c r="Y262" i="8"/>
  <c r="V262" i="8"/>
  <c r="AJ262" i="8"/>
  <c r="AP262" i="8"/>
  <c r="AB262" i="8"/>
  <c r="AC112" i="8"/>
  <c r="AQ112" i="8"/>
  <c r="AB112" i="8"/>
  <c r="AP112" i="8"/>
  <c r="W112" i="8"/>
  <c r="AK112" i="8"/>
  <c r="S154" i="8"/>
  <c r="AG154" i="8"/>
  <c r="U154" i="8"/>
  <c r="AI154" i="8"/>
  <c r="AM154" i="8"/>
  <c r="Y154" i="8"/>
  <c r="AA352" i="8"/>
  <c r="AO352" i="8"/>
  <c r="AB352" i="8"/>
  <c r="AP352" i="8"/>
  <c r="Y352" i="8"/>
  <c r="AM352" i="8"/>
  <c r="Y28" i="8"/>
  <c r="AM28" i="8"/>
  <c r="W28" i="8"/>
  <c r="AK28" i="8"/>
  <c r="U28" i="8"/>
  <c r="AI28" i="8"/>
  <c r="AI193" i="8"/>
  <c r="U193" i="8"/>
  <c r="AA193" i="8"/>
  <c r="AO193" i="8"/>
  <c r="AM193" i="8"/>
  <c r="Y193" i="8"/>
  <c r="T177" i="8"/>
  <c r="AH177" i="8"/>
  <c r="AB177" i="8"/>
  <c r="AP177" i="8"/>
  <c r="V177" i="8"/>
  <c r="AJ177" i="8"/>
  <c r="AK27" i="9"/>
  <c r="W27" i="9"/>
  <c r="S27" i="9"/>
  <c r="AG27" i="9"/>
  <c r="AJ27" i="9"/>
  <c r="V27" i="9"/>
  <c r="AI63" i="9"/>
  <c r="U63" i="9"/>
  <c r="AJ63" i="9"/>
  <c r="V63" i="9"/>
  <c r="S63" i="9"/>
  <c r="AG63" i="9"/>
  <c r="S30" i="9"/>
  <c r="AG30" i="9"/>
  <c r="AB30" i="9"/>
  <c r="AP30" i="9"/>
  <c r="AA30" i="9"/>
  <c r="AO30" i="9"/>
  <c r="Z202" i="9"/>
  <c r="AN202" i="9"/>
  <c r="R202" i="9"/>
  <c r="AF202" i="9"/>
  <c r="AM202" i="9"/>
  <c r="Y202" i="9"/>
  <c r="AH219" i="9"/>
  <c r="T219" i="9"/>
  <c r="V219" i="9"/>
  <c r="AJ219" i="9"/>
  <c r="AC219" i="9"/>
  <c r="AQ219" i="9"/>
  <c r="AH232" i="9"/>
  <c r="T232" i="9"/>
  <c r="AC232" i="9"/>
  <c r="AQ232" i="9"/>
  <c r="R232" i="9"/>
  <c r="AF232" i="9"/>
  <c r="AC21" i="9"/>
  <c r="AQ21" i="9"/>
  <c r="Y21" i="9"/>
  <c r="AM21" i="9"/>
  <c r="AP21" i="9"/>
  <c r="AB21" i="9"/>
  <c r="U344" i="9"/>
  <c r="AI344" i="9"/>
  <c r="Y344" i="9"/>
  <c r="AM344" i="9"/>
  <c r="AC344" i="9"/>
  <c r="AQ344" i="9"/>
  <c r="X211" i="9"/>
  <c r="AL211" i="9"/>
  <c r="Z211" i="9"/>
  <c r="AN211" i="9"/>
  <c r="AC211" i="9"/>
  <c r="AQ211" i="9"/>
  <c r="AK100" i="9"/>
  <c r="W100" i="9"/>
  <c r="Y100" i="9"/>
  <c r="AM100" i="9"/>
  <c r="X100" i="9"/>
  <c r="AL100" i="9"/>
  <c r="AO173" i="9"/>
  <c r="AA173" i="9"/>
  <c r="Y173" i="9"/>
  <c r="AM173" i="9"/>
  <c r="AC173" i="9"/>
  <c r="AQ173" i="9"/>
  <c r="T64" i="8"/>
  <c r="AH64" i="8"/>
  <c r="U64" i="8"/>
  <c r="AI64" i="8"/>
  <c r="AJ64" i="8"/>
  <c r="V64" i="8"/>
  <c r="AP43" i="9"/>
  <c r="AB43" i="9"/>
  <c r="X43" i="9"/>
  <c r="AL43" i="9"/>
  <c r="W43" i="9"/>
  <c r="AK43" i="9"/>
  <c r="AN315" i="9"/>
  <c r="Z315" i="9"/>
  <c r="S315" i="9"/>
  <c r="AG315" i="9"/>
  <c r="W315" i="9"/>
  <c r="AK315" i="9"/>
  <c r="R254" i="9"/>
  <c r="AF254" i="9"/>
  <c r="X254" i="9"/>
  <c r="AL254" i="9"/>
  <c r="AA254" i="9"/>
  <c r="AO254" i="9"/>
  <c r="AK333" i="8"/>
  <c r="W333" i="8"/>
  <c r="AM333" i="8"/>
  <c r="Y333" i="8"/>
  <c r="AA333" i="8"/>
  <c r="AO333" i="8"/>
  <c r="X48" i="9"/>
  <c r="AL48" i="9"/>
  <c r="Y48" i="9"/>
  <c r="AM48" i="9"/>
  <c r="S48" i="9"/>
  <c r="AG48" i="9"/>
  <c r="T55" i="9"/>
  <c r="AH55" i="9"/>
  <c r="U55" i="9"/>
  <c r="AI55" i="9"/>
  <c r="Y55" i="9"/>
  <c r="AM55" i="9"/>
  <c r="Y73" i="9"/>
  <c r="AM73" i="9"/>
  <c r="S73" i="9"/>
  <c r="AG73" i="9"/>
  <c r="W73" i="9"/>
  <c r="AK73" i="9"/>
  <c r="T42" i="9"/>
  <c r="AH42" i="9"/>
  <c r="U42" i="9"/>
  <c r="AI42" i="9"/>
  <c r="Y42" i="9"/>
  <c r="AM42" i="9"/>
  <c r="Z85" i="9"/>
  <c r="AN85" i="9"/>
  <c r="AP85" i="9"/>
  <c r="AB85" i="9"/>
  <c r="AA85" i="9"/>
  <c r="AO85" i="9"/>
  <c r="S213" i="9"/>
  <c r="AG213" i="9"/>
  <c r="X213" i="9"/>
  <c r="AL213" i="9"/>
  <c r="Y213" i="9"/>
  <c r="AM213" i="9"/>
  <c r="W346" i="9"/>
  <c r="AK346" i="9"/>
  <c r="T346" i="9"/>
  <c r="AH346" i="9"/>
  <c r="X346" i="9"/>
  <c r="AL346" i="9"/>
  <c r="Y102" i="9"/>
  <c r="AM102" i="9"/>
  <c r="X102" i="9"/>
  <c r="AL102" i="9"/>
  <c r="AA102" i="9"/>
  <c r="AO102" i="9"/>
  <c r="Y230" i="9"/>
  <c r="AM230" i="9"/>
  <c r="Z230" i="9"/>
  <c r="AN230" i="9"/>
  <c r="R230" i="9"/>
  <c r="AF230" i="9"/>
  <c r="U352" i="9"/>
  <c r="AI352" i="9"/>
  <c r="V352" i="9"/>
  <c r="AJ352" i="9"/>
  <c r="S352" i="9"/>
  <c r="AG352" i="9"/>
  <c r="T394" i="8"/>
  <c r="AH394" i="8"/>
  <c r="X394" i="8"/>
  <c r="AL394" i="8"/>
  <c r="R394" i="8"/>
  <c r="AF394" i="8"/>
  <c r="T169" i="8"/>
  <c r="AH169" i="8"/>
  <c r="W169" i="8"/>
  <c r="AK169" i="8"/>
  <c r="V169" i="8"/>
  <c r="AJ169" i="8"/>
  <c r="AB98" i="8"/>
  <c r="AP98" i="8"/>
  <c r="AC98" i="8"/>
  <c r="AQ98" i="8"/>
  <c r="U98" i="8"/>
  <c r="AI98" i="8"/>
  <c r="R191" i="8"/>
  <c r="AF191" i="8"/>
  <c r="X191" i="8"/>
  <c r="AL191" i="8"/>
  <c r="S191" i="8"/>
  <c r="AG191" i="8"/>
  <c r="Z32" i="8"/>
  <c r="AN32" i="8"/>
  <c r="AC32" i="8"/>
  <c r="AQ32" i="8"/>
  <c r="S32" i="8"/>
  <c r="AG32" i="8"/>
  <c r="R343" i="8"/>
  <c r="AF343" i="8"/>
  <c r="T343" i="8"/>
  <c r="AH343" i="8"/>
  <c r="X343" i="8"/>
  <c r="AL343" i="8"/>
  <c r="AA272" i="8"/>
  <c r="AO272" i="8"/>
  <c r="AB272" i="8"/>
  <c r="AP272" i="8"/>
  <c r="Y272" i="8"/>
  <c r="AM272" i="8"/>
  <c r="Z295" i="8"/>
  <c r="AN295" i="8"/>
  <c r="V295" i="8"/>
  <c r="AJ295" i="8"/>
  <c r="U295" i="8"/>
  <c r="AI295" i="8"/>
  <c r="S256" i="8"/>
  <c r="AG256" i="8"/>
  <c r="AC256" i="8"/>
  <c r="AQ256" i="8"/>
  <c r="AA256" i="8"/>
  <c r="AO256" i="8"/>
  <c r="T247" i="8"/>
  <c r="AH247" i="8"/>
  <c r="R247" i="8"/>
  <c r="AF247" i="8"/>
  <c r="V247" i="8"/>
  <c r="AJ247" i="8"/>
  <c r="AC240" i="8"/>
  <c r="AQ240" i="8"/>
  <c r="Z240" i="8"/>
  <c r="AN240" i="8"/>
  <c r="W240" i="8"/>
  <c r="AK240" i="8"/>
  <c r="U81" i="8"/>
  <c r="AI81" i="8"/>
  <c r="AK81" i="8"/>
  <c r="W81" i="8"/>
  <c r="R81" i="8"/>
  <c r="AF81" i="8"/>
  <c r="AP71" i="8"/>
  <c r="AB71" i="8"/>
  <c r="AA71" i="8"/>
  <c r="AO71" i="8"/>
  <c r="AI71" i="8"/>
  <c r="U71" i="8"/>
  <c r="R365" i="8"/>
  <c r="AF365" i="8"/>
  <c r="AB365" i="8"/>
  <c r="AP365" i="8"/>
  <c r="X365" i="8"/>
  <c r="AL365" i="8"/>
  <c r="W23" i="8"/>
  <c r="AK23" i="8"/>
  <c r="AP23" i="8"/>
  <c r="AB23" i="8"/>
  <c r="AM23" i="8"/>
  <c r="Y23" i="8"/>
  <c r="AB218" i="9"/>
  <c r="AP218" i="9"/>
  <c r="Y218" i="9"/>
  <c r="AM218" i="9"/>
  <c r="R218" i="9"/>
  <c r="AF218" i="9"/>
  <c r="AF168" i="8"/>
  <c r="R168" i="8"/>
  <c r="T168" i="8"/>
  <c r="AH168" i="8"/>
  <c r="AK168" i="8"/>
  <c r="W168" i="8"/>
  <c r="T194" i="8"/>
  <c r="AH194" i="8"/>
  <c r="W194" i="8"/>
  <c r="AK194" i="8"/>
  <c r="AJ194" i="8"/>
  <c r="V194" i="8"/>
  <c r="AA287" i="8"/>
  <c r="AO287" i="8"/>
  <c r="AP287" i="8"/>
  <c r="AB287" i="8"/>
  <c r="AN287" i="8"/>
  <c r="Z287" i="8"/>
  <c r="W178" i="8"/>
  <c r="AK178" i="8"/>
  <c r="AL178" i="8"/>
  <c r="X178" i="8"/>
  <c r="S178" i="8"/>
  <c r="AG178" i="8"/>
  <c r="T315" i="8"/>
  <c r="AH315" i="8"/>
  <c r="X315" i="8"/>
  <c r="AL315" i="8"/>
  <c r="R315" i="8"/>
  <c r="AF315" i="8"/>
  <c r="AB284" i="8"/>
  <c r="AP284" i="8"/>
  <c r="T284" i="8"/>
  <c r="AH284" i="8"/>
  <c r="AA284" i="8"/>
  <c r="AO284" i="8"/>
  <c r="R162" i="8"/>
  <c r="AF162" i="8"/>
  <c r="AC162" i="8"/>
  <c r="AQ162" i="8"/>
  <c r="U162" i="8"/>
  <c r="AI162" i="8"/>
  <c r="T255" i="8"/>
  <c r="AH255" i="8"/>
  <c r="AA255" i="8"/>
  <c r="AO255" i="8"/>
  <c r="U255" i="8"/>
  <c r="AI255" i="8"/>
  <c r="U214" i="8"/>
  <c r="AI214" i="8"/>
  <c r="AA214" i="8"/>
  <c r="AO214" i="8"/>
  <c r="Y214" i="8"/>
  <c r="AM214" i="8"/>
  <c r="S96" i="8"/>
  <c r="AG96" i="8"/>
  <c r="AA96" i="8"/>
  <c r="AO96" i="8"/>
  <c r="Y96" i="8"/>
  <c r="AM96" i="8"/>
  <c r="Y106" i="8"/>
  <c r="AM106" i="8"/>
  <c r="Z106" i="8"/>
  <c r="AN106" i="8"/>
  <c r="R106" i="8"/>
  <c r="AF106" i="8"/>
  <c r="T336" i="8"/>
  <c r="AH336" i="8"/>
  <c r="V336" i="8"/>
  <c r="AJ336" i="8"/>
  <c r="U336" i="8"/>
  <c r="AI336" i="8"/>
  <c r="AC58" i="8"/>
  <c r="AQ58" i="8"/>
  <c r="AA58" i="8"/>
  <c r="AO58" i="8"/>
  <c r="X58" i="8"/>
  <c r="AL58" i="8"/>
  <c r="R320" i="8"/>
  <c r="AF320" i="8"/>
  <c r="Z320" i="8"/>
  <c r="AN320" i="8"/>
  <c r="X320" i="8"/>
  <c r="AL320" i="8"/>
  <c r="W64" i="9"/>
  <c r="AK64" i="9"/>
  <c r="AP64" i="9"/>
  <c r="AB64" i="9"/>
  <c r="R64" i="9"/>
  <c r="AF64" i="9"/>
  <c r="V77" i="9"/>
  <c r="AJ77" i="9"/>
  <c r="W77" i="9"/>
  <c r="AK77" i="9"/>
  <c r="S77" i="9"/>
  <c r="AG77" i="9"/>
  <c r="AK46" i="9"/>
  <c r="W46" i="9"/>
  <c r="AC46" i="9"/>
  <c r="AQ46" i="9"/>
  <c r="AG46" i="9"/>
  <c r="S46" i="9"/>
  <c r="U88" i="9"/>
  <c r="AI88" i="9"/>
  <c r="R88" i="9"/>
  <c r="AF88" i="9"/>
  <c r="W88" i="9"/>
  <c r="AK88" i="9"/>
  <c r="Y216" i="9"/>
  <c r="AM216" i="9"/>
  <c r="AN216" i="9"/>
  <c r="Z216" i="9"/>
  <c r="X216" i="9"/>
  <c r="AL216" i="9"/>
  <c r="AQ350" i="9"/>
  <c r="AC350" i="9"/>
  <c r="T350" i="9"/>
  <c r="AH350" i="9"/>
  <c r="AA350" i="9"/>
  <c r="AO350" i="9"/>
  <c r="AC160" i="9"/>
  <c r="AQ160" i="9"/>
  <c r="AA160" i="9"/>
  <c r="AO160" i="9"/>
  <c r="Y160" i="9"/>
  <c r="AM160" i="9"/>
  <c r="Z356" i="9"/>
  <c r="AN356" i="9"/>
  <c r="W356" i="9"/>
  <c r="AK356" i="9"/>
  <c r="U356" i="9"/>
  <c r="AI356" i="9"/>
  <c r="W75" i="8"/>
  <c r="AK75" i="8"/>
  <c r="R75" i="8"/>
  <c r="AF75" i="8"/>
  <c r="V75" i="8"/>
  <c r="AJ75" i="8"/>
  <c r="Y8" i="9"/>
  <c r="AM8" i="9"/>
  <c r="AG8" i="9"/>
  <c r="S8" i="9"/>
  <c r="W8" i="9"/>
  <c r="AK8" i="9"/>
  <c r="AM37" i="9"/>
  <c r="Y37" i="9"/>
  <c r="AH37" i="9"/>
  <c r="T37" i="9"/>
  <c r="X37" i="9"/>
  <c r="AL37" i="9"/>
  <c r="R401" i="9"/>
  <c r="AF401" i="9"/>
  <c r="AO401" i="9"/>
  <c r="AA401" i="9"/>
  <c r="AK401" i="9"/>
  <c r="W401" i="9"/>
  <c r="AQ307" i="9"/>
  <c r="AC307" i="9"/>
  <c r="Z307" i="9"/>
  <c r="AN307" i="9"/>
  <c r="X307" i="9"/>
  <c r="AL307" i="9"/>
  <c r="R118" i="9"/>
  <c r="AF118" i="9"/>
  <c r="X118" i="9"/>
  <c r="AL118" i="9"/>
  <c r="AH118" i="9"/>
  <c r="T118" i="9"/>
  <c r="AH246" i="9"/>
  <c r="T246" i="9"/>
  <c r="AQ246" i="9"/>
  <c r="AC246" i="9"/>
  <c r="S246" i="9"/>
  <c r="AG246" i="9"/>
  <c r="Y372" i="9"/>
  <c r="AM372" i="9"/>
  <c r="S372" i="9"/>
  <c r="AG372" i="9"/>
  <c r="AB372" i="9"/>
  <c r="AP372" i="9"/>
  <c r="R313" i="9"/>
  <c r="AF313" i="9"/>
  <c r="V313" i="9"/>
  <c r="AJ313" i="9"/>
  <c r="AO313" i="9"/>
  <c r="AA313" i="9"/>
  <c r="R207" i="8"/>
  <c r="AF207" i="8"/>
  <c r="X207" i="8"/>
  <c r="AL207" i="8"/>
  <c r="S207" i="8"/>
  <c r="AG207" i="8"/>
  <c r="AN83" i="9"/>
  <c r="Z83" i="9"/>
  <c r="AQ83" i="9"/>
  <c r="AC83" i="9"/>
  <c r="X83" i="9"/>
  <c r="AL83" i="9"/>
  <c r="AA193" i="9"/>
  <c r="AO193" i="9"/>
  <c r="AF193" i="9"/>
  <c r="R193" i="9"/>
  <c r="X193" i="9"/>
  <c r="AL193" i="9"/>
  <c r="AG389" i="9"/>
  <c r="S389" i="9"/>
  <c r="AJ389" i="9"/>
  <c r="V389" i="9"/>
  <c r="R389" i="9"/>
  <c r="AF389" i="9"/>
  <c r="AH203" i="9"/>
  <c r="T203" i="9"/>
  <c r="U203" i="9"/>
  <c r="AI203" i="9"/>
  <c r="Z203" i="9"/>
  <c r="AN203" i="9"/>
  <c r="Y329" i="9"/>
  <c r="AM329" i="9"/>
  <c r="AB329" i="9"/>
  <c r="AP329" i="9"/>
  <c r="W329" i="9"/>
  <c r="AK329" i="9"/>
  <c r="AB144" i="9"/>
  <c r="AP144" i="9"/>
  <c r="U144" i="9"/>
  <c r="AI144" i="9"/>
  <c r="AN144" i="9"/>
  <c r="Z144" i="9"/>
  <c r="W23" i="9"/>
  <c r="AK23" i="9"/>
  <c r="S23" i="9"/>
  <c r="AG23" i="9"/>
  <c r="V23" i="9"/>
  <c r="AJ23" i="9"/>
  <c r="AG65" i="9"/>
  <c r="S65" i="9"/>
  <c r="R65" i="9"/>
  <c r="AF65" i="9"/>
  <c r="AC65" i="9"/>
  <c r="AQ65" i="9"/>
  <c r="AI90" i="9"/>
  <c r="U90" i="9"/>
  <c r="X90" i="9"/>
  <c r="AL90" i="9"/>
  <c r="AB90" i="9"/>
  <c r="AP90" i="9"/>
  <c r="U94" i="9"/>
  <c r="AI94" i="9"/>
  <c r="AC94" i="9"/>
  <c r="AQ94" i="9"/>
  <c r="AO94" i="9"/>
  <c r="AA94" i="9"/>
  <c r="AB58" i="9"/>
  <c r="AP58" i="9"/>
  <c r="R58" i="9"/>
  <c r="AF58" i="9"/>
  <c r="AK58" i="9"/>
  <c r="W58" i="9"/>
  <c r="S175" i="9"/>
  <c r="AG175" i="9"/>
  <c r="AA175" i="9"/>
  <c r="AO175" i="9"/>
  <c r="Y175" i="9"/>
  <c r="AM175" i="9"/>
  <c r="Z116" i="9"/>
  <c r="AN116" i="9"/>
  <c r="Y116" i="9"/>
  <c r="AM116" i="9"/>
  <c r="AC116" i="9"/>
  <c r="AQ116" i="9"/>
  <c r="T370" i="9"/>
  <c r="AH370" i="9"/>
  <c r="S370" i="9"/>
  <c r="AG370" i="9"/>
  <c r="AP370" i="9"/>
  <c r="AB370" i="9"/>
  <c r="AC63" i="8"/>
  <c r="AQ63" i="8"/>
  <c r="AN63" i="8"/>
  <c r="Z63" i="8"/>
  <c r="AK63" i="8"/>
  <c r="W63" i="8"/>
  <c r="Z312" i="8"/>
  <c r="AN312" i="8"/>
  <c r="AJ312" i="8"/>
  <c r="V312" i="8"/>
  <c r="U312" i="8"/>
  <c r="AI312" i="8"/>
  <c r="S334" i="8"/>
  <c r="AG334" i="8"/>
  <c r="AC334" i="8"/>
  <c r="AQ334" i="8"/>
  <c r="W334" i="8"/>
  <c r="AK334" i="8"/>
  <c r="S153" i="8"/>
  <c r="AG153" i="8"/>
  <c r="U153" i="8"/>
  <c r="AI153" i="8"/>
  <c r="AM153" i="8"/>
  <c r="Y153" i="8"/>
  <c r="AM82" i="8"/>
  <c r="Y82" i="8"/>
  <c r="S82" i="8"/>
  <c r="AG82" i="8"/>
  <c r="AA82" i="8"/>
  <c r="AO82" i="8"/>
  <c r="AK175" i="8"/>
  <c r="W175" i="8"/>
  <c r="AC175" i="8"/>
  <c r="AQ175" i="8"/>
  <c r="AN175" i="8"/>
  <c r="Z175" i="8"/>
  <c r="T383" i="8"/>
  <c r="AH383" i="8"/>
  <c r="V383" i="8"/>
  <c r="AJ383" i="8"/>
  <c r="U383" i="8"/>
  <c r="AI383" i="8"/>
  <c r="AC199" i="8"/>
  <c r="AQ199" i="8"/>
  <c r="Y199" i="8"/>
  <c r="AM199" i="8"/>
  <c r="AA199" i="8"/>
  <c r="AO199" i="8"/>
  <c r="AJ224" i="8"/>
  <c r="V224" i="8"/>
  <c r="T224" i="8"/>
  <c r="AH224" i="8"/>
  <c r="AB224" i="8"/>
  <c r="AP224" i="8"/>
  <c r="AC212" i="8"/>
  <c r="AQ212" i="8"/>
  <c r="AA212" i="8"/>
  <c r="AO212" i="8"/>
  <c r="U212" i="8"/>
  <c r="AI212" i="8"/>
  <c r="S305" i="8"/>
  <c r="AG305" i="8"/>
  <c r="AO305" i="8"/>
  <c r="AA305" i="8"/>
  <c r="R305" i="8"/>
  <c r="AF305" i="8"/>
  <c r="AB297" i="8"/>
  <c r="AP297" i="8"/>
  <c r="AC297" i="8"/>
  <c r="AQ297" i="8"/>
  <c r="V297" i="8"/>
  <c r="AJ297" i="8"/>
  <c r="V282" i="8"/>
  <c r="AJ282" i="8"/>
  <c r="U282" i="8"/>
  <c r="AI282" i="8"/>
  <c r="Y282" i="8"/>
  <c r="AM282" i="8"/>
  <c r="U171" i="8"/>
  <c r="AI171" i="8"/>
  <c r="AA171" i="8"/>
  <c r="AO171" i="8"/>
  <c r="Y171" i="8"/>
  <c r="AM171" i="8"/>
  <c r="U31" i="9"/>
  <c r="AI31" i="9"/>
  <c r="Y31" i="9"/>
  <c r="AM31" i="9"/>
  <c r="T31" i="9"/>
  <c r="AH31" i="9"/>
  <c r="Y317" i="8"/>
  <c r="AM317" i="8"/>
  <c r="S317" i="8"/>
  <c r="AG317" i="8"/>
  <c r="V317" i="8"/>
  <c r="AJ317" i="8"/>
  <c r="AA398" i="8"/>
  <c r="AO398" i="8"/>
  <c r="AP398" i="8"/>
  <c r="AB398" i="8"/>
  <c r="AN398" i="8"/>
  <c r="Z398" i="8"/>
  <c r="V217" i="8"/>
  <c r="AJ217" i="8"/>
  <c r="S217" i="8"/>
  <c r="AG217" i="8"/>
  <c r="R217" i="8"/>
  <c r="AF217" i="8"/>
  <c r="AH146" i="8"/>
  <c r="T146" i="8"/>
  <c r="Z146" i="8"/>
  <c r="AN146" i="8"/>
  <c r="AL146" i="8"/>
  <c r="X146" i="8"/>
  <c r="T239" i="8"/>
  <c r="AH239" i="8"/>
  <c r="AB239" i="8"/>
  <c r="AP239" i="8"/>
  <c r="V239" i="8"/>
  <c r="AJ239" i="8"/>
  <c r="AB80" i="8"/>
  <c r="AP80" i="8"/>
  <c r="AC80" i="8"/>
  <c r="AQ80" i="8"/>
  <c r="AA80" i="8"/>
  <c r="AO80" i="8"/>
  <c r="T335" i="8"/>
  <c r="AH335" i="8"/>
  <c r="V335" i="8"/>
  <c r="AJ335" i="8"/>
  <c r="U335" i="8"/>
  <c r="AI335" i="8"/>
  <c r="AN108" i="9"/>
  <c r="Z108" i="9"/>
  <c r="Y108" i="9"/>
  <c r="AM108" i="9"/>
  <c r="AC108" i="9"/>
  <c r="AQ108" i="9"/>
  <c r="AH61" i="9"/>
  <c r="T61" i="9"/>
  <c r="X61" i="9"/>
  <c r="AL61" i="9"/>
  <c r="AP61" i="9"/>
  <c r="AB61" i="9"/>
  <c r="R106" i="9"/>
  <c r="AF106" i="9"/>
  <c r="V106" i="9"/>
  <c r="AJ106" i="9"/>
  <c r="AN106" i="9"/>
  <c r="Z106" i="9"/>
  <c r="AA364" i="9"/>
  <c r="AO364" i="9"/>
  <c r="X364" i="9"/>
  <c r="AL364" i="9"/>
  <c r="AK364" i="9"/>
  <c r="W364" i="9"/>
  <c r="AL123" i="9"/>
  <c r="X123" i="9"/>
  <c r="Z123" i="9"/>
  <c r="AN123" i="9"/>
  <c r="AC123" i="9"/>
  <c r="AQ123" i="9"/>
  <c r="AO244" i="9"/>
  <c r="AA244" i="9"/>
  <c r="AJ244" i="9"/>
  <c r="V244" i="9"/>
  <c r="AN244" i="9"/>
  <c r="Z244" i="9"/>
  <c r="X374" i="9"/>
  <c r="AL374" i="9"/>
  <c r="AG374" i="9"/>
  <c r="S374" i="9"/>
  <c r="U374" i="9"/>
  <c r="AI374" i="9"/>
  <c r="S119" i="8"/>
  <c r="AG119" i="8"/>
  <c r="AM119" i="8"/>
  <c r="Y119" i="8"/>
  <c r="T119" i="8"/>
  <c r="AH119" i="8"/>
  <c r="U24" i="9"/>
  <c r="AI24" i="9"/>
  <c r="AC24" i="9"/>
  <c r="AQ24" i="9"/>
  <c r="S24" i="9"/>
  <c r="AG24" i="9"/>
  <c r="W53" i="9"/>
  <c r="AK53" i="9"/>
  <c r="Y53" i="9"/>
  <c r="AM53" i="9"/>
  <c r="AH53" i="9"/>
  <c r="T53" i="9"/>
  <c r="V18" i="9"/>
  <c r="AJ18" i="9"/>
  <c r="Y18" i="9"/>
  <c r="AM18" i="9"/>
  <c r="AI18" i="9"/>
  <c r="U18" i="9"/>
  <c r="R321" i="9"/>
  <c r="AF321" i="9"/>
  <c r="AN321" i="9"/>
  <c r="Z321" i="9"/>
  <c r="T321" i="9"/>
  <c r="AH321" i="9"/>
  <c r="T262" i="9"/>
  <c r="AH262" i="9"/>
  <c r="AQ262" i="9"/>
  <c r="AC262" i="9"/>
  <c r="S262" i="9"/>
  <c r="AG262" i="9"/>
  <c r="V331" i="9"/>
  <c r="AJ331" i="9"/>
  <c r="Y331" i="9"/>
  <c r="AM331" i="9"/>
  <c r="AQ331" i="9"/>
  <c r="AC331" i="9"/>
  <c r="AA350" i="8"/>
  <c r="AO350" i="8"/>
  <c r="AP350" i="8"/>
  <c r="AB350" i="8"/>
  <c r="AM350" i="8"/>
  <c r="Y350" i="8"/>
  <c r="AK200" i="9"/>
  <c r="W200" i="9"/>
  <c r="AN200" i="9"/>
  <c r="Z200" i="9"/>
  <c r="S200" i="9"/>
  <c r="AG200" i="9"/>
  <c r="V190" i="9"/>
  <c r="AJ190" i="9"/>
  <c r="AH190" i="9"/>
  <c r="T190" i="9"/>
  <c r="Y190" i="9"/>
  <c r="AM190" i="9"/>
  <c r="U168" i="9"/>
  <c r="AI168" i="9"/>
  <c r="T168" i="9"/>
  <c r="AH168" i="9"/>
  <c r="W168" i="9"/>
  <c r="AK168" i="9"/>
  <c r="V217" i="9"/>
  <c r="AJ217" i="9"/>
  <c r="AA217" i="9"/>
  <c r="AO217" i="9"/>
  <c r="U217" i="9"/>
  <c r="AI217" i="9"/>
  <c r="Z51" i="9"/>
  <c r="AN51" i="9"/>
  <c r="X51" i="9"/>
  <c r="AL51" i="9"/>
  <c r="W51" i="9"/>
  <c r="AK51" i="9"/>
  <c r="AO84" i="9"/>
  <c r="AA84" i="9"/>
  <c r="AC84" i="9"/>
  <c r="AQ84" i="9"/>
  <c r="AK84" i="9"/>
  <c r="W84" i="9"/>
  <c r="X215" i="9"/>
  <c r="AL215" i="9"/>
  <c r="AB215" i="9"/>
  <c r="AP215" i="9"/>
  <c r="AA215" i="9"/>
  <c r="AO215" i="9"/>
  <c r="T74" i="9"/>
  <c r="AH74" i="9"/>
  <c r="W74" i="9"/>
  <c r="AK74" i="9"/>
  <c r="Y74" i="9"/>
  <c r="AM74" i="9"/>
  <c r="AC248" i="9"/>
  <c r="AQ248" i="9"/>
  <c r="U248" i="9"/>
  <c r="AI248" i="9"/>
  <c r="Y248" i="9"/>
  <c r="AM248" i="9"/>
  <c r="V189" i="9"/>
  <c r="AJ189" i="9"/>
  <c r="Z189" i="9"/>
  <c r="AN189" i="9"/>
  <c r="U189" i="9"/>
  <c r="AI189" i="9"/>
  <c r="AC319" i="9"/>
  <c r="AQ319" i="9"/>
  <c r="Z319" i="9"/>
  <c r="AN319" i="9"/>
  <c r="V319" i="9"/>
  <c r="AJ319" i="9"/>
  <c r="AC56" i="8"/>
  <c r="AQ56" i="8"/>
  <c r="U56" i="8"/>
  <c r="AI56" i="8"/>
  <c r="T56" i="8"/>
  <c r="AH56" i="8"/>
  <c r="Z296" i="8"/>
  <c r="AN296" i="8"/>
  <c r="V296" i="8"/>
  <c r="AJ296" i="8"/>
  <c r="U296" i="8"/>
  <c r="AI296" i="8"/>
  <c r="S318" i="8"/>
  <c r="AG318" i="8"/>
  <c r="AC318" i="8"/>
  <c r="AQ318" i="8"/>
  <c r="W318" i="8"/>
  <c r="AK318" i="8"/>
  <c r="S137" i="8"/>
  <c r="AG137" i="8"/>
  <c r="V137" i="8"/>
  <c r="AJ137" i="8"/>
  <c r="Y137" i="8"/>
  <c r="AM137" i="8"/>
  <c r="Y66" i="8"/>
  <c r="AM66" i="8"/>
  <c r="Z66" i="8"/>
  <c r="AN66" i="8"/>
  <c r="R66" i="8"/>
  <c r="AF66" i="8"/>
  <c r="U159" i="8"/>
  <c r="AI159" i="8"/>
  <c r="W159" i="8"/>
  <c r="AK159" i="8"/>
  <c r="R159" i="8"/>
  <c r="AF159" i="8"/>
  <c r="T121" i="8"/>
  <c r="AH121" i="8"/>
  <c r="Z121" i="8"/>
  <c r="AN121" i="8"/>
  <c r="X121" i="8"/>
  <c r="AL121" i="8"/>
  <c r="R50" i="8"/>
  <c r="AF50" i="8"/>
  <c r="Z50" i="8"/>
  <c r="AN50" i="8"/>
  <c r="X50" i="8"/>
  <c r="AL50" i="8"/>
  <c r="AC176" i="8"/>
  <c r="AQ176" i="8"/>
  <c r="Z176" i="8"/>
  <c r="AN176" i="8"/>
  <c r="W176" i="8"/>
  <c r="AK176" i="8"/>
  <c r="S105" i="8"/>
  <c r="AG105" i="8"/>
  <c r="Y105" i="8"/>
  <c r="AM105" i="8"/>
  <c r="T105" i="8"/>
  <c r="AH105" i="8"/>
  <c r="AH127" i="8"/>
  <c r="T127" i="8"/>
  <c r="Z127" i="8"/>
  <c r="AN127" i="8"/>
  <c r="AL127" i="8"/>
  <c r="X127" i="8"/>
  <c r="R367" i="8"/>
  <c r="AF367" i="8"/>
  <c r="T367" i="8"/>
  <c r="AH367" i="8"/>
  <c r="Y367" i="8"/>
  <c r="AM367" i="8"/>
  <c r="AC65" i="8"/>
  <c r="AQ65" i="8"/>
  <c r="Z65" i="8"/>
  <c r="AN65" i="8"/>
  <c r="W65" i="8"/>
  <c r="AK65" i="8"/>
  <c r="T49" i="8"/>
  <c r="AH49" i="8"/>
  <c r="AJ49" i="8"/>
  <c r="V49" i="8"/>
  <c r="U49" i="8"/>
  <c r="AI49" i="8"/>
  <c r="Y53" i="8"/>
  <c r="AM53" i="8"/>
  <c r="X53" i="8"/>
  <c r="AL53" i="8"/>
  <c r="R53" i="8"/>
  <c r="AF53" i="8"/>
  <c r="R342" i="8"/>
  <c r="AF342" i="8"/>
  <c r="Y342" i="8"/>
  <c r="AM342" i="8"/>
  <c r="AL342" i="8"/>
  <c r="X342" i="8"/>
  <c r="U215" i="8"/>
  <c r="AI215" i="8"/>
  <c r="AN215" i="8"/>
  <c r="Z215" i="8"/>
  <c r="AK215" i="8"/>
  <c r="W215" i="8"/>
  <c r="AA152" i="8"/>
  <c r="AO152" i="8"/>
  <c r="W152" i="8"/>
  <c r="AK152" i="8"/>
  <c r="R152" i="8"/>
  <c r="AF152" i="8"/>
  <c r="AH136" i="8"/>
  <c r="T136" i="8"/>
  <c r="Z136" i="8"/>
  <c r="AN136" i="8"/>
  <c r="AL136" i="8"/>
  <c r="X136" i="8"/>
  <c r="Z206" i="8"/>
  <c r="AN206" i="8"/>
  <c r="AK206" i="8"/>
  <c r="W206" i="8"/>
  <c r="AC206" i="8"/>
  <c r="AQ206" i="8"/>
  <c r="Y120" i="8"/>
  <c r="AM120" i="8"/>
  <c r="Z120" i="8"/>
  <c r="AN120" i="8"/>
  <c r="R120" i="8"/>
  <c r="AF120" i="8"/>
  <c r="R360" i="8"/>
  <c r="AF360" i="8"/>
  <c r="W360" i="8"/>
  <c r="AK360" i="8"/>
  <c r="Y360" i="8"/>
  <c r="AM360" i="8"/>
  <c r="V269" i="8"/>
  <c r="AJ269" i="8"/>
  <c r="T269" i="8"/>
  <c r="AH269" i="8"/>
  <c r="R269" i="8"/>
  <c r="AF269" i="8"/>
  <c r="R382" i="8"/>
  <c r="AF382" i="8"/>
  <c r="Z382" i="8"/>
  <c r="AN382" i="8"/>
  <c r="X382" i="8"/>
  <c r="AL382" i="8"/>
  <c r="AC201" i="8"/>
  <c r="AQ201" i="8"/>
  <c r="Z201" i="8"/>
  <c r="AN201" i="8"/>
  <c r="W201" i="8"/>
  <c r="AK201" i="8"/>
  <c r="AA130" i="8"/>
  <c r="AO130" i="8"/>
  <c r="W130" i="8"/>
  <c r="AK130" i="8"/>
  <c r="R130" i="8"/>
  <c r="AF130" i="8"/>
  <c r="AA223" i="8"/>
  <c r="AO223" i="8"/>
  <c r="AC223" i="8"/>
  <c r="AQ223" i="8"/>
  <c r="W223" i="8"/>
  <c r="AK223" i="8"/>
  <c r="T185" i="8"/>
  <c r="AH185" i="8"/>
  <c r="R185" i="8"/>
  <c r="AF185" i="8"/>
  <c r="V185" i="8"/>
  <c r="AJ185" i="8"/>
  <c r="Y114" i="8"/>
  <c r="AM114" i="8"/>
  <c r="Z114" i="8"/>
  <c r="AN114" i="8"/>
  <c r="X114" i="8"/>
  <c r="AL114" i="8"/>
  <c r="Z327" i="8"/>
  <c r="AN327" i="8"/>
  <c r="V327" i="8"/>
  <c r="AJ327" i="8"/>
  <c r="U327" i="8"/>
  <c r="AI327" i="8"/>
  <c r="AK240" i="9"/>
  <c r="W240" i="9"/>
  <c r="U240" i="9"/>
  <c r="AI240" i="9"/>
  <c r="R240" i="9"/>
  <c r="AF240" i="9"/>
  <c r="AA78" i="9"/>
  <c r="AO78" i="9"/>
  <c r="S78" i="9"/>
  <c r="AG78" i="9"/>
  <c r="W78" i="9"/>
  <c r="AK78" i="9"/>
  <c r="AB120" i="9"/>
  <c r="AP120" i="9"/>
  <c r="Y120" i="9"/>
  <c r="AM120" i="9"/>
  <c r="S120" i="9"/>
  <c r="AG120" i="9"/>
  <c r="V192" i="9"/>
  <c r="AJ192" i="9"/>
  <c r="X192" i="9"/>
  <c r="AL192" i="9"/>
  <c r="AF192" i="9"/>
  <c r="R192" i="9"/>
  <c r="AF260" i="9"/>
  <c r="R260" i="9"/>
  <c r="T260" i="9"/>
  <c r="AH260" i="9"/>
  <c r="X260" i="9"/>
  <c r="AL260" i="9"/>
  <c r="Z182" i="8"/>
  <c r="AN182" i="8"/>
  <c r="W182" i="8"/>
  <c r="AK182" i="8"/>
  <c r="AC182" i="8"/>
  <c r="AQ182" i="8"/>
  <c r="AA40" i="9"/>
  <c r="AO40" i="9"/>
  <c r="R40" i="9"/>
  <c r="AF40" i="9"/>
  <c r="Z40" i="9"/>
  <c r="AN40" i="9"/>
  <c r="AC39" i="9"/>
  <c r="AQ39" i="9"/>
  <c r="V39" i="9"/>
  <c r="AJ39" i="9"/>
  <c r="AN39" i="9"/>
  <c r="Z39" i="9"/>
  <c r="AC66" i="9"/>
  <c r="AQ66" i="9"/>
  <c r="X66" i="9"/>
  <c r="AL66" i="9"/>
  <c r="AP66" i="9"/>
  <c r="AB66" i="9"/>
  <c r="AB34" i="9"/>
  <c r="AP34" i="9"/>
  <c r="S34" i="9"/>
  <c r="AG34" i="9"/>
  <c r="W34" i="9"/>
  <c r="AK34" i="9"/>
  <c r="AF391" i="9"/>
  <c r="R391" i="9"/>
  <c r="V391" i="9"/>
  <c r="AJ391" i="9"/>
  <c r="AO391" i="9"/>
  <c r="AA391" i="9"/>
  <c r="AC223" i="9"/>
  <c r="AQ223" i="9"/>
  <c r="U223" i="9"/>
  <c r="AI223" i="9"/>
  <c r="AN223" i="9"/>
  <c r="Z223" i="9"/>
  <c r="AC309" i="9"/>
  <c r="AQ309" i="9"/>
  <c r="Z309" i="9"/>
  <c r="AN309" i="9"/>
  <c r="U309" i="9"/>
  <c r="AI309" i="9"/>
  <c r="AK256" i="9"/>
  <c r="W256" i="9"/>
  <c r="Y256" i="9"/>
  <c r="AM256" i="9"/>
  <c r="AC256" i="9"/>
  <c r="AQ256" i="9"/>
  <c r="S25" i="9"/>
  <c r="AG25" i="9"/>
  <c r="V25" i="9"/>
  <c r="AJ25" i="9"/>
  <c r="AF25" i="9"/>
  <c r="R25" i="9"/>
  <c r="AH359" i="9"/>
  <c r="T359" i="9"/>
  <c r="W359" i="9"/>
  <c r="AK359" i="9"/>
  <c r="U359" i="9"/>
  <c r="AI359" i="9"/>
  <c r="R234" i="9"/>
  <c r="AF234" i="9"/>
  <c r="X234" i="9"/>
  <c r="AL234" i="9"/>
  <c r="S234" i="9"/>
  <c r="AG234" i="9"/>
  <c r="S143" i="8"/>
  <c r="AG143" i="8"/>
  <c r="AA143" i="8"/>
  <c r="AO143" i="8"/>
  <c r="Y143" i="8"/>
  <c r="AM143" i="8"/>
  <c r="X133" i="9"/>
  <c r="AL133" i="9"/>
  <c r="AH133" i="9"/>
  <c r="T133" i="9"/>
  <c r="AF133" i="9"/>
  <c r="R133" i="9"/>
  <c r="U323" i="9"/>
  <c r="AI323" i="9"/>
  <c r="AG323" i="9"/>
  <c r="S323" i="9"/>
  <c r="V323" i="9"/>
  <c r="AJ323" i="9"/>
  <c r="Z222" i="9"/>
  <c r="AN222" i="9"/>
  <c r="S222" i="9"/>
  <c r="AG222" i="9"/>
  <c r="AP222" i="9"/>
  <c r="AB222" i="9"/>
  <c r="V126" i="9"/>
  <c r="AJ126" i="9"/>
  <c r="AL126" i="9"/>
  <c r="X126" i="9"/>
  <c r="AO126" i="9"/>
  <c r="AA126" i="9"/>
  <c r="U264" i="9"/>
  <c r="AI264" i="9"/>
  <c r="Y264" i="9"/>
  <c r="AM264" i="9"/>
  <c r="S264" i="9"/>
  <c r="AG264" i="9"/>
  <c r="AA392" i="9"/>
  <c r="AO392" i="9"/>
  <c r="AG392" i="9"/>
  <c r="S392" i="9"/>
  <c r="W392" i="9"/>
  <c r="AK392" i="9"/>
  <c r="Y207" i="9"/>
  <c r="AM207" i="9"/>
  <c r="U207" i="9"/>
  <c r="AI207" i="9"/>
  <c r="AP207" i="9"/>
  <c r="AB207" i="9"/>
  <c r="AA333" i="9"/>
  <c r="AO333" i="9"/>
  <c r="AJ333" i="9"/>
  <c r="V333" i="9"/>
  <c r="Z333" i="9"/>
  <c r="AN333" i="9"/>
  <c r="AF274" i="9"/>
  <c r="R274" i="9"/>
  <c r="Z274" i="9"/>
  <c r="AN274" i="9"/>
  <c r="AG274" i="9"/>
  <c r="S274" i="9"/>
  <c r="T400" i="8"/>
  <c r="AH400" i="8"/>
  <c r="AJ400" i="8"/>
  <c r="V400" i="8"/>
  <c r="U400" i="8"/>
  <c r="AI400" i="8"/>
  <c r="S384" i="8"/>
  <c r="AG384" i="8"/>
  <c r="AC384" i="8"/>
  <c r="AQ384" i="8"/>
  <c r="W384" i="8"/>
  <c r="AK384" i="8"/>
  <c r="V368" i="8"/>
  <c r="AJ368" i="8"/>
  <c r="R368" i="8"/>
  <c r="AF368" i="8"/>
  <c r="Y368" i="8"/>
  <c r="AM368" i="8"/>
  <c r="AA38" i="8"/>
  <c r="AO38" i="8"/>
  <c r="AB38" i="8"/>
  <c r="AP38" i="8"/>
  <c r="T38" i="8"/>
  <c r="AH38" i="8"/>
  <c r="W49" i="9"/>
  <c r="AK49" i="9"/>
  <c r="AB49" i="9"/>
  <c r="AP49" i="9"/>
  <c r="R49" i="9"/>
  <c r="AF49" i="9"/>
  <c r="S305" i="9"/>
  <c r="AG305" i="9"/>
  <c r="V305" i="9"/>
  <c r="AJ305" i="9"/>
  <c r="T305" i="9"/>
  <c r="AH305" i="9"/>
  <c r="AB394" i="9"/>
  <c r="AP394" i="9"/>
  <c r="S394" i="9"/>
  <c r="AG394" i="9"/>
  <c r="W394" i="9"/>
  <c r="AK394" i="9"/>
  <c r="V214" i="9"/>
  <c r="AJ214" i="9"/>
  <c r="AA214" i="9"/>
  <c r="AO214" i="9"/>
  <c r="U214" i="9"/>
  <c r="AI214" i="9"/>
  <c r="V19" i="9"/>
  <c r="AJ19" i="9"/>
  <c r="W19" i="9"/>
  <c r="AK19" i="9"/>
  <c r="S19" i="9"/>
  <c r="AG19" i="9"/>
  <c r="AK79" i="9"/>
  <c r="W79" i="9"/>
  <c r="T79" i="9"/>
  <c r="AH79" i="9"/>
  <c r="X79" i="9"/>
  <c r="AL79" i="9"/>
  <c r="AB54" i="9"/>
  <c r="AP54" i="9"/>
  <c r="S54" i="9"/>
  <c r="AG54" i="9"/>
  <c r="AK54" i="9"/>
  <c r="W54" i="9"/>
  <c r="AC112" i="9"/>
  <c r="AQ112" i="9"/>
  <c r="Z112" i="9"/>
  <c r="AN112" i="9"/>
  <c r="AL112" i="9"/>
  <c r="X112" i="9"/>
  <c r="Z60" i="9"/>
  <c r="AN60" i="9"/>
  <c r="X60" i="9"/>
  <c r="AL60" i="9"/>
  <c r="AK60" i="9"/>
  <c r="W60" i="9"/>
  <c r="R26" i="9"/>
  <c r="AF26" i="9"/>
  <c r="V26" i="9"/>
  <c r="AJ26" i="9"/>
  <c r="AA26" i="9"/>
  <c r="AO26" i="9"/>
  <c r="W377" i="9"/>
  <c r="AK377" i="9"/>
  <c r="AA377" i="9"/>
  <c r="AO377" i="9"/>
  <c r="S377" i="9"/>
  <c r="AG377" i="9"/>
  <c r="Z265" i="9"/>
  <c r="AN265" i="9"/>
  <c r="U265" i="9"/>
  <c r="AI265" i="9"/>
  <c r="AC265" i="9"/>
  <c r="AQ265" i="9"/>
  <c r="T111" i="9"/>
  <c r="AH111" i="9"/>
  <c r="Y111" i="9"/>
  <c r="AM111" i="9"/>
  <c r="AO111" i="9"/>
  <c r="AA111" i="9"/>
  <c r="AB180" i="9"/>
  <c r="AP180" i="9"/>
  <c r="V180" i="9"/>
  <c r="AJ180" i="9"/>
  <c r="AN180" i="9"/>
  <c r="Z180" i="9"/>
  <c r="AK308" i="8"/>
  <c r="W308" i="8"/>
  <c r="S308" i="8"/>
  <c r="AG308" i="8"/>
  <c r="AC308" i="8"/>
  <c r="AQ308" i="8"/>
  <c r="AM133" i="8"/>
  <c r="Y133" i="8"/>
  <c r="S133" i="8"/>
  <c r="AG133" i="8"/>
  <c r="AA133" i="8"/>
  <c r="AO133" i="8"/>
  <c r="AB59" i="8"/>
  <c r="AP59" i="8"/>
  <c r="AA59" i="8"/>
  <c r="AO59" i="8"/>
  <c r="U59" i="8"/>
  <c r="AI59" i="8"/>
  <c r="AG268" i="8"/>
  <c r="S268" i="8"/>
  <c r="AC268" i="8"/>
  <c r="AQ268" i="8"/>
  <c r="AO268" i="8"/>
  <c r="AA268" i="8"/>
  <c r="X124" i="8"/>
  <c r="AL124" i="8"/>
  <c r="T124" i="8"/>
  <c r="AH124" i="8"/>
  <c r="Z124" i="8"/>
  <c r="AN124" i="8"/>
  <c r="AB132" i="8"/>
  <c r="AP132" i="8"/>
  <c r="AC132" i="8"/>
  <c r="AQ132" i="8"/>
  <c r="AA132" i="8"/>
  <c r="AO132" i="8"/>
  <c r="W372" i="8"/>
  <c r="AK372" i="8"/>
  <c r="AB372" i="8"/>
  <c r="AP372" i="8"/>
  <c r="AC372" i="8"/>
  <c r="AQ372" i="8"/>
  <c r="V213" i="8"/>
  <c r="AJ213" i="8"/>
  <c r="S213" i="8"/>
  <c r="AG213" i="8"/>
  <c r="W213" i="8"/>
  <c r="AK213" i="8"/>
  <c r="AK314" i="8"/>
  <c r="W314" i="8"/>
  <c r="S314" i="8"/>
  <c r="AG314" i="8"/>
  <c r="AC314" i="8"/>
  <c r="AQ314" i="8"/>
  <c r="AL24" i="8"/>
  <c r="X24" i="8"/>
  <c r="V24" i="8"/>
  <c r="AJ24" i="8"/>
  <c r="Y24" i="8"/>
  <c r="AM24" i="8"/>
  <c r="AF75" i="9"/>
  <c r="R75" i="9"/>
  <c r="AK75" i="9"/>
  <c r="W75" i="9"/>
  <c r="Z75" i="9"/>
  <c r="AN75" i="9"/>
  <c r="R283" i="9"/>
  <c r="AF283" i="9"/>
  <c r="X283" i="9"/>
  <c r="AL283" i="9"/>
  <c r="AH283" i="9"/>
  <c r="T283" i="9"/>
  <c r="X349" i="9"/>
  <c r="AL349" i="9"/>
  <c r="AK349" i="9"/>
  <c r="W349" i="9"/>
  <c r="T349" i="9"/>
  <c r="AH349" i="9"/>
  <c r="AC314" i="9"/>
  <c r="AQ314" i="9"/>
  <c r="Z314" i="9"/>
  <c r="AN314" i="9"/>
  <c r="X314" i="9"/>
  <c r="AL314" i="9"/>
  <c r="AJ320" i="9"/>
  <c r="V320" i="9"/>
  <c r="T320" i="9"/>
  <c r="AH320" i="9"/>
  <c r="AL320" i="9"/>
  <c r="X320" i="9"/>
  <c r="AM211" i="8"/>
  <c r="Y211" i="8"/>
  <c r="AA211" i="8"/>
  <c r="AO211" i="8"/>
  <c r="AQ211" i="8"/>
  <c r="AC211" i="8"/>
  <c r="R283" i="8"/>
  <c r="AF283" i="8"/>
  <c r="T283" i="8"/>
  <c r="AH283" i="8"/>
  <c r="AL283" i="8"/>
  <c r="X283" i="8"/>
  <c r="AA276" i="8"/>
  <c r="AO276" i="8"/>
  <c r="AB276" i="8"/>
  <c r="AP276" i="8"/>
  <c r="T276" i="8"/>
  <c r="AH276" i="8"/>
  <c r="AH396" i="8"/>
  <c r="T396" i="8"/>
  <c r="AA396" i="8"/>
  <c r="AO396" i="8"/>
  <c r="AB396" i="8"/>
  <c r="AP396" i="8"/>
  <c r="T102" i="8"/>
  <c r="AH102" i="8"/>
  <c r="Z102" i="8"/>
  <c r="AN102" i="8"/>
  <c r="X102" i="8"/>
  <c r="AL102" i="8"/>
  <c r="R316" i="8"/>
  <c r="AF316" i="8"/>
  <c r="Z316" i="8"/>
  <c r="AN316" i="8"/>
  <c r="X316" i="8"/>
  <c r="AL316" i="8"/>
  <c r="AL279" i="8"/>
  <c r="X279" i="8"/>
  <c r="R279" i="8"/>
  <c r="AF279" i="8"/>
  <c r="T279" i="8"/>
  <c r="AH279" i="8"/>
  <c r="W210" i="8"/>
  <c r="AK210" i="8"/>
  <c r="X210" i="8"/>
  <c r="AL210" i="8"/>
  <c r="S210" i="8"/>
  <c r="AG210" i="8"/>
  <c r="Y275" i="8"/>
  <c r="AM275" i="8"/>
  <c r="V275" i="8"/>
  <c r="AJ275" i="8"/>
  <c r="U275" i="8"/>
  <c r="AI275" i="8"/>
  <c r="S116" i="8"/>
  <c r="AG116" i="8"/>
  <c r="U116" i="8"/>
  <c r="AI116" i="8"/>
  <c r="AJ116" i="8"/>
  <c r="V116" i="8"/>
  <c r="AP386" i="9"/>
  <c r="AB386" i="9"/>
  <c r="R386" i="9"/>
  <c r="AF386" i="9"/>
  <c r="W386" i="9"/>
  <c r="AK386" i="9"/>
  <c r="W161" i="9"/>
  <c r="AK161" i="9"/>
  <c r="U161" i="9"/>
  <c r="AI161" i="9"/>
  <c r="Y161" i="9"/>
  <c r="AM161" i="9"/>
  <c r="AM154" i="9"/>
  <c r="Y154" i="9"/>
  <c r="Z154" i="9"/>
  <c r="AN154" i="9"/>
  <c r="AK154" i="9"/>
  <c r="W154" i="9"/>
  <c r="Y275" i="9"/>
  <c r="AM275" i="9"/>
  <c r="S275" i="9"/>
  <c r="AG275" i="9"/>
  <c r="X275" i="9"/>
  <c r="AL275" i="9"/>
  <c r="X159" i="9"/>
  <c r="AL159" i="9"/>
  <c r="AF159" i="9"/>
  <c r="R159" i="9"/>
  <c r="AH159" i="9"/>
  <c r="T159" i="9"/>
  <c r="T87" i="9"/>
  <c r="AH87" i="9"/>
  <c r="AJ87" i="9"/>
  <c r="V87" i="9"/>
  <c r="AO87" i="9"/>
  <c r="AA87" i="9"/>
  <c r="Z99" i="9"/>
  <c r="AN99" i="9"/>
  <c r="Y99" i="9"/>
  <c r="AM99" i="9"/>
  <c r="AQ99" i="9"/>
  <c r="AC99" i="9"/>
  <c r="S134" i="8"/>
  <c r="AG134" i="8"/>
  <c r="V134" i="8"/>
  <c r="AJ134" i="8"/>
  <c r="Y134" i="8"/>
  <c r="AM134" i="8"/>
  <c r="AB397" i="9"/>
  <c r="AP397" i="9"/>
  <c r="AC397" i="9"/>
  <c r="AQ397" i="9"/>
  <c r="W397" i="9"/>
  <c r="AK397" i="9"/>
  <c r="T46" i="8"/>
  <c r="AH46" i="8"/>
  <c r="V46" i="8"/>
  <c r="AJ46" i="8"/>
  <c r="U46" i="8"/>
  <c r="AI46" i="8"/>
  <c r="U70" i="8"/>
  <c r="AI70" i="8"/>
  <c r="AB70" i="8"/>
  <c r="AP70" i="8"/>
  <c r="S70" i="8"/>
  <c r="AG70" i="8"/>
  <c r="AK354" i="8"/>
  <c r="W354" i="8"/>
  <c r="S354" i="8"/>
  <c r="AG354" i="8"/>
  <c r="AC354" i="8"/>
  <c r="AQ354" i="8"/>
  <c r="AJ195" i="8"/>
  <c r="V195" i="8"/>
  <c r="T195" i="8"/>
  <c r="AH195" i="8"/>
  <c r="W195" i="8"/>
  <c r="AK195" i="8"/>
  <c r="AF235" i="8"/>
  <c r="R235" i="8"/>
  <c r="AC235" i="8"/>
  <c r="AQ235" i="8"/>
  <c r="Z235" i="8"/>
  <c r="AN235" i="8"/>
  <c r="Y36" i="8"/>
  <c r="AM36" i="8"/>
  <c r="V36" i="8"/>
  <c r="AJ36" i="8"/>
  <c r="U36" i="8"/>
  <c r="AI36" i="8"/>
  <c r="AC203" i="8"/>
  <c r="AQ203" i="8"/>
  <c r="Y203" i="8"/>
  <c r="AM203" i="8"/>
  <c r="AA203" i="8"/>
  <c r="AO203" i="8"/>
  <c r="AL403" i="8"/>
  <c r="X403" i="8"/>
  <c r="R403" i="8"/>
  <c r="AF403" i="8"/>
  <c r="T403" i="8"/>
  <c r="AH403" i="8"/>
  <c r="R364" i="8"/>
  <c r="AF364" i="8"/>
  <c r="AA364" i="8"/>
  <c r="AO364" i="8"/>
  <c r="AH364" i="8"/>
  <c r="T364" i="8"/>
  <c r="W244" i="8"/>
  <c r="AK244" i="8"/>
  <c r="AJ244" i="8"/>
  <c r="V244" i="8"/>
  <c r="T244" i="8"/>
  <c r="AH244" i="8"/>
  <c r="AB337" i="8"/>
  <c r="AP337" i="8"/>
  <c r="AQ337" i="8"/>
  <c r="AC337" i="8"/>
  <c r="U337" i="8"/>
  <c r="AI337" i="8"/>
  <c r="V54" i="8"/>
  <c r="AJ54" i="8"/>
  <c r="U54" i="8"/>
  <c r="AI54" i="8"/>
  <c r="Z54" i="8"/>
  <c r="AN54" i="8"/>
  <c r="U11" i="8"/>
  <c r="AI11" i="8"/>
  <c r="AA11" i="8"/>
  <c r="AO11" i="8"/>
  <c r="Y11" i="8"/>
  <c r="AM11" i="8"/>
  <c r="T347" i="8"/>
  <c r="AH347" i="8"/>
  <c r="AL347" i="8"/>
  <c r="X347" i="8"/>
  <c r="R347" i="8"/>
  <c r="AF347" i="8"/>
  <c r="AK325" i="8"/>
  <c r="W325" i="8"/>
  <c r="AM325" i="8"/>
  <c r="Y325" i="8"/>
  <c r="AA325" i="8"/>
  <c r="AO325" i="8"/>
  <c r="V7" i="8"/>
  <c r="AJ7" i="8"/>
  <c r="T7" i="8"/>
  <c r="AH7" i="8"/>
  <c r="W7" i="8"/>
  <c r="AK7" i="8"/>
  <c r="AM47" i="8"/>
  <c r="Y47" i="8"/>
  <c r="AA47" i="8"/>
  <c r="AO47" i="8"/>
  <c r="AP47" i="8"/>
  <c r="AB47" i="8"/>
  <c r="AN358" i="8"/>
  <c r="Z358" i="8"/>
  <c r="AA358" i="8"/>
  <c r="AO358" i="8"/>
  <c r="AH358" i="8"/>
  <c r="T358" i="8"/>
  <c r="S144" i="8"/>
  <c r="AG144" i="8"/>
  <c r="V144" i="8"/>
  <c r="AJ144" i="8"/>
  <c r="Y144" i="8"/>
  <c r="AM144" i="8"/>
  <c r="AA310" i="8"/>
  <c r="AO310" i="8"/>
  <c r="AP310" i="8"/>
  <c r="AB310" i="8"/>
  <c r="AH310" i="8"/>
  <c r="T310" i="8"/>
  <c r="R196" i="8"/>
  <c r="AF196" i="8"/>
  <c r="X196" i="8"/>
  <c r="AL196" i="8"/>
  <c r="S196" i="8"/>
  <c r="AG196" i="8"/>
  <c r="W19" i="8"/>
  <c r="AK19" i="8"/>
  <c r="X19" i="8"/>
  <c r="AL19" i="8"/>
  <c r="S19" i="8"/>
  <c r="AG19" i="8"/>
  <c r="AF259" i="8"/>
  <c r="R259" i="8"/>
  <c r="W259" i="8"/>
  <c r="AK259" i="8"/>
  <c r="AC259" i="8"/>
  <c r="AQ259" i="8"/>
  <c r="Y100" i="8"/>
  <c r="AM100" i="8"/>
  <c r="S100" i="8"/>
  <c r="AG100" i="8"/>
  <c r="U100" i="8"/>
  <c r="AI100" i="8"/>
  <c r="T379" i="8"/>
  <c r="AH379" i="8"/>
  <c r="AA379" i="8"/>
  <c r="AO379" i="8"/>
  <c r="AB379" i="8"/>
  <c r="AP379" i="8"/>
  <c r="U84" i="8"/>
  <c r="AI84" i="8"/>
  <c r="W84" i="8"/>
  <c r="AK84" i="8"/>
  <c r="R84" i="8"/>
  <c r="AF84" i="8"/>
  <c r="AA376" i="9"/>
  <c r="AO376" i="9"/>
  <c r="Y376" i="9"/>
  <c r="AM376" i="9"/>
  <c r="AC376" i="9"/>
  <c r="AQ376" i="9"/>
  <c r="U332" i="9"/>
  <c r="AI332" i="9"/>
  <c r="Y332" i="9"/>
  <c r="AM332" i="9"/>
  <c r="S332" i="9"/>
  <c r="AG332" i="9"/>
  <c r="S146" i="9"/>
  <c r="AG146" i="9"/>
  <c r="Z146" i="9"/>
  <c r="AN146" i="9"/>
  <c r="U146" i="9"/>
  <c r="AI146" i="9"/>
  <c r="S272" i="9"/>
  <c r="AG272" i="9"/>
  <c r="AC272" i="9"/>
  <c r="AQ272" i="9"/>
  <c r="AA272" i="9"/>
  <c r="AO272" i="9"/>
  <c r="W400" i="9"/>
  <c r="AK400" i="9"/>
  <c r="Z400" i="9"/>
  <c r="AN400" i="9"/>
  <c r="S400" i="9"/>
  <c r="AG400" i="9"/>
  <c r="AM342" i="9"/>
  <c r="Y342" i="9"/>
  <c r="AQ342" i="9"/>
  <c r="AC342" i="9"/>
  <c r="AB342" i="9"/>
  <c r="AP342" i="9"/>
  <c r="T158" i="8"/>
  <c r="AH158" i="8"/>
  <c r="Z158" i="8"/>
  <c r="AN158" i="8"/>
  <c r="AL158" i="8"/>
  <c r="X158" i="8"/>
  <c r="AG280" i="9"/>
  <c r="S280" i="9"/>
  <c r="R280" i="9"/>
  <c r="AF280" i="9"/>
  <c r="V280" i="9"/>
  <c r="AJ280" i="9"/>
  <c r="AQ156" i="9"/>
  <c r="AC156" i="9"/>
  <c r="R156" i="9"/>
  <c r="AF156" i="9"/>
  <c r="S156" i="9"/>
  <c r="AG156" i="9"/>
  <c r="W289" i="9"/>
  <c r="AK289" i="9"/>
  <c r="S289" i="9"/>
  <c r="AG289" i="9"/>
  <c r="AJ289" i="9"/>
  <c r="V289" i="9"/>
  <c r="X228" i="9"/>
  <c r="AL228" i="9"/>
  <c r="W228" i="9"/>
  <c r="AK228" i="9"/>
  <c r="Y228" i="9"/>
  <c r="AM228" i="9"/>
  <c r="T358" i="9"/>
  <c r="AH358" i="9"/>
  <c r="X358" i="9"/>
  <c r="AL358" i="9"/>
  <c r="AF358" i="9"/>
  <c r="R358" i="9"/>
  <c r="AJ299" i="9"/>
  <c r="V299" i="9"/>
  <c r="AM299" i="9"/>
  <c r="Y299" i="9"/>
  <c r="AC299" i="9"/>
  <c r="AQ299" i="9"/>
  <c r="Y76" i="9"/>
  <c r="AM76" i="9"/>
  <c r="AB76" i="9"/>
  <c r="AP76" i="9"/>
  <c r="AQ76" i="9"/>
  <c r="AC76" i="9"/>
  <c r="AI186" i="9"/>
  <c r="U186" i="9"/>
  <c r="Z186" i="9"/>
  <c r="AN186" i="9"/>
  <c r="AB186" i="9"/>
  <c r="AP186" i="9"/>
  <c r="AJ136" i="9"/>
  <c r="V136" i="9"/>
  <c r="AB136" i="9"/>
  <c r="AP136" i="9"/>
  <c r="S136" i="9"/>
  <c r="AG136" i="9"/>
  <c r="S71" i="9"/>
  <c r="AG71" i="9"/>
  <c r="V71" i="9"/>
  <c r="AJ71" i="9"/>
  <c r="AC71" i="9"/>
  <c r="AQ71" i="9"/>
  <c r="X113" i="9"/>
  <c r="AL113" i="9"/>
  <c r="AB113" i="9"/>
  <c r="AP113" i="9"/>
  <c r="AH113" i="9"/>
  <c r="T113" i="9"/>
  <c r="V245" i="9"/>
  <c r="AJ245" i="9"/>
  <c r="Z245" i="9"/>
  <c r="AN245" i="9"/>
  <c r="AO245" i="9"/>
  <c r="AA245" i="9"/>
  <c r="AL375" i="9"/>
  <c r="X375" i="9"/>
  <c r="AQ375" i="9"/>
  <c r="AC375" i="9"/>
  <c r="AG375" i="9"/>
  <c r="S375" i="9"/>
  <c r="AB185" i="9"/>
  <c r="AP185" i="9"/>
  <c r="U185" i="9"/>
  <c r="AI185" i="9"/>
  <c r="X185" i="9"/>
  <c r="AL185" i="9"/>
  <c r="AM130" i="9"/>
  <c r="Y130" i="9"/>
  <c r="AQ130" i="9"/>
  <c r="AC130" i="9"/>
  <c r="AF130" i="9"/>
  <c r="R130" i="9"/>
  <c r="AJ381" i="9"/>
  <c r="V381" i="9"/>
  <c r="AI381" i="9"/>
  <c r="U381" i="9"/>
  <c r="S381" i="9"/>
  <c r="AG381" i="9"/>
  <c r="W157" i="9"/>
  <c r="AK157" i="9"/>
  <c r="V157" i="9"/>
  <c r="AJ157" i="9"/>
  <c r="Z157" i="9"/>
  <c r="AN157" i="9"/>
  <c r="Y287" i="9"/>
  <c r="AM287" i="9"/>
  <c r="S287" i="9"/>
  <c r="AG287" i="9"/>
  <c r="R287" i="9"/>
  <c r="AF287" i="9"/>
  <c r="AC22" i="8"/>
  <c r="AQ22" i="8"/>
  <c r="AJ22" i="8"/>
  <c r="V22" i="8"/>
  <c r="AH22" i="8"/>
  <c r="T22" i="8"/>
  <c r="Z338" i="8"/>
  <c r="AN338" i="8"/>
  <c r="AJ338" i="8"/>
  <c r="V338" i="8"/>
  <c r="U338" i="8"/>
  <c r="AI338" i="8"/>
  <c r="AI179" i="8"/>
  <c r="U179" i="8"/>
  <c r="AA179" i="8"/>
  <c r="AO179" i="8"/>
  <c r="AM179" i="8"/>
  <c r="Y179" i="8"/>
  <c r="X163" i="8"/>
  <c r="AL163" i="8"/>
  <c r="AA163" i="8"/>
  <c r="AO163" i="8"/>
  <c r="Y163" i="8"/>
  <c r="AM163" i="8"/>
  <c r="AB83" i="8"/>
  <c r="AP83" i="8"/>
  <c r="AC83" i="8"/>
  <c r="AQ83" i="8"/>
  <c r="V83" i="8"/>
  <c r="AJ83" i="8"/>
  <c r="V147" i="8"/>
  <c r="AJ147" i="8"/>
  <c r="W147" i="8"/>
  <c r="AK147" i="8"/>
  <c r="R147" i="8"/>
  <c r="AF147" i="8"/>
  <c r="AH139" i="8"/>
  <c r="T139" i="8"/>
  <c r="Z139" i="8"/>
  <c r="AN139" i="8"/>
  <c r="AL139" i="8"/>
  <c r="X139" i="8"/>
  <c r="R387" i="8"/>
  <c r="AF387" i="8"/>
  <c r="Z387" i="8"/>
  <c r="AN387" i="8"/>
  <c r="AL387" i="8"/>
  <c r="X387" i="8"/>
  <c r="V397" i="8"/>
  <c r="AJ397" i="8"/>
  <c r="AP397" i="8"/>
  <c r="AB397" i="8"/>
  <c r="AQ397" i="8"/>
  <c r="AC397" i="8"/>
  <c r="AA85" i="8"/>
  <c r="AO85" i="8"/>
  <c r="AK85" i="8"/>
  <c r="W85" i="8"/>
  <c r="R85" i="8"/>
  <c r="AF85" i="8"/>
  <c r="AB69" i="8"/>
  <c r="AP69" i="8"/>
  <c r="AA69" i="8"/>
  <c r="AO69" i="8"/>
  <c r="U69" i="8"/>
  <c r="AI69" i="8"/>
  <c r="T252" i="8"/>
  <c r="AH252" i="8"/>
  <c r="AB252" i="8"/>
  <c r="AP252" i="8"/>
  <c r="AJ252" i="8"/>
  <c r="V252" i="8"/>
  <c r="AC190" i="8"/>
  <c r="AQ190" i="8"/>
  <c r="AN190" i="8"/>
  <c r="Z190" i="8"/>
  <c r="AP190" i="8"/>
  <c r="AB190" i="8"/>
  <c r="X265" i="8"/>
  <c r="AL265" i="8"/>
  <c r="V265" i="8"/>
  <c r="AJ265" i="8"/>
  <c r="T265" i="8"/>
  <c r="AH265" i="8"/>
  <c r="U249" i="8"/>
  <c r="AI249" i="8"/>
  <c r="X249" i="8"/>
  <c r="AL249" i="8"/>
  <c r="T249" i="8"/>
  <c r="AH249" i="8"/>
  <c r="AM233" i="8"/>
  <c r="Y233" i="8"/>
  <c r="W233" i="8"/>
  <c r="AK233" i="8"/>
  <c r="AC233" i="8"/>
  <c r="AQ233" i="8"/>
  <c r="AA402" i="8"/>
  <c r="AO402" i="8"/>
  <c r="AP402" i="8"/>
  <c r="AB402" i="8"/>
  <c r="AH402" i="8"/>
  <c r="T402" i="8"/>
  <c r="W243" i="8"/>
  <c r="AK243" i="8"/>
  <c r="X243" i="8"/>
  <c r="AL243" i="8"/>
  <c r="S243" i="8"/>
  <c r="AG243" i="8"/>
  <c r="U227" i="8"/>
  <c r="AI227" i="8"/>
  <c r="AA227" i="8"/>
  <c r="AO227" i="8"/>
  <c r="Y227" i="8"/>
  <c r="AM227" i="8"/>
  <c r="AI290" i="9"/>
  <c r="U290" i="9"/>
  <c r="Z290" i="9"/>
  <c r="AN290" i="9"/>
  <c r="AC290" i="9"/>
  <c r="AQ290" i="9"/>
  <c r="R105" i="9"/>
  <c r="AF105" i="9"/>
  <c r="AJ105" i="9"/>
  <c r="V105" i="9"/>
  <c r="AA105" i="9"/>
  <c r="AO105" i="9"/>
  <c r="S233" i="9"/>
  <c r="AG233" i="9"/>
  <c r="R233" i="9"/>
  <c r="AF233" i="9"/>
  <c r="Z233" i="9"/>
  <c r="AN233" i="9"/>
  <c r="AB298" i="9"/>
  <c r="AP298" i="9"/>
  <c r="AO298" i="9"/>
  <c r="AA298" i="9"/>
  <c r="Z298" i="9"/>
  <c r="AN298" i="9"/>
  <c r="Z263" i="9"/>
  <c r="AN263" i="9"/>
  <c r="AC263" i="9"/>
  <c r="AQ263" i="9"/>
  <c r="AI263" i="9"/>
  <c r="U263" i="9"/>
  <c r="AP174" i="9"/>
  <c r="AB174" i="9"/>
  <c r="V174" i="9"/>
  <c r="AJ174" i="9"/>
  <c r="S174" i="9"/>
  <c r="AG174" i="9"/>
  <c r="AL191" i="9"/>
  <c r="X191" i="9"/>
  <c r="AJ191" i="9"/>
  <c r="V191" i="9"/>
  <c r="Y191" i="9"/>
  <c r="AM191" i="9"/>
  <c r="R119" i="9"/>
  <c r="AF119" i="9"/>
  <c r="W119" i="9"/>
  <c r="AK119" i="9"/>
  <c r="AI119" i="9"/>
  <c r="U119" i="9"/>
  <c r="AJ295" i="9"/>
  <c r="V295" i="9"/>
  <c r="Y295" i="9"/>
  <c r="AM295" i="9"/>
  <c r="AO295" i="9"/>
  <c r="AA295" i="9"/>
  <c r="AF97" i="9"/>
  <c r="R97" i="9"/>
  <c r="V97" i="9"/>
  <c r="AJ97" i="9"/>
  <c r="Z97" i="9"/>
  <c r="AN97" i="9"/>
  <c r="S131" i="9"/>
  <c r="AG131" i="9"/>
  <c r="AO131" i="9"/>
  <c r="AA131" i="9"/>
  <c r="Y131" i="9"/>
  <c r="AM131" i="9"/>
  <c r="AB261" i="9"/>
  <c r="AP261" i="9"/>
  <c r="V261" i="9"/>
  <c r="AJ261" i="9"/>
  <c r="AA261" i="9"/>
  <c r="AO261" i="9"/>
  <c r="AJ271" i="9"/>
  <c r="V271" i="9"/>
  <c r="AA271" i="9"/>
  <c r="AO271" i="9"/>
  <c r="AC271" i="9"/>
  <c r="AQ271" i="9"/>
  <c r="AC399" i="9"/>
  <c r="AQ399" i="9"/>
  <c r="AN399" i="9"/>
  <c r="Z399" i="9"/>
  <c r="X399" i="9"/>
  <c r="AL399" i="9"/>
  <c r="T103" i="9"/>
  <c r="AH103" i="9"/>
  <c r="V103" i="9"/>
  <c r="AJ103" i="9"/>
  <c r="AA103" i="9"/>
  <c r="AO103" i="9"/>
  <c r="T231" i="9"/>
  <c r="AH231" i="9"/>
  <c r="AA231" i="9"/>
  <c r="AO231" i="9"/>
  <c r="V231" i="9"/>
  <c r="AJ231" i="9"/>
  <c r="AC360" i="9"/>
  <c r="AQ360" i="9"/>
  <c r="AB360" i="9"/>
  <c r="AP360" i="9"/>
  <c r="AG360" i="9"/>
  <c r="S360" i="9"/>
  <c r="AI301" i="9"/>
  <c r="U301" i="9"/>
  <c r="AK301" i="9"/>
  <c r="W301" i="9"/>
  <c r="Z301" i="9"/>
  <c r="AN301" i="9"/>
  <c r="S241" i="9"/>
  <c r="AG241" i="9"/>
  <c r="T241" i="9"/>
  <c r="AH241" i="9"/>
  <c r="X241" i="9"/>
  <c r="AL241" i="9"/>
  <c r="AN289" i="8"/>
  <c r="Z289" i="8"/>
  <c r="T289" i="8"/>
  <c r="AH289" i="8"/>
  <c r="AK289" i="8"/>
  <c r="W289" i="8"/>
  <c r="Y173" i="8"/>
  <c r="AM173" i="8"/>
  <c r="U173" i="8"/>
  <c r="AI173" i="8"/>
  <c r="AA173" i="8"/>
  <c r="AO173" i="8"/>
  <c r="AJ393" i="8"/>
  <c r="V393" i="8"/>
  <c r="R393" i="8"/>
  <c r="AF393" i="8"/>
  <c r="S393" i="8"/>
  <c r="AG393" i="8"/>
  <c r="AH322" i="8"/>
  <c r="T322" i="8"/>
  <c r="AA322" i="8"/>
  <c r="AO322" i="8"/>
  <c r="AB322" i="8"/>
  <c r="AP322" i="8"/>
  <c r="R16" i="8"/>
  <c r="AF16" i="8"/>
  <c r="X16" i="8"/>
  <c r="AL16" i="8"/>
  <c r="S16" i="8"/>
  <c r="AG16" i="8"/>
  <c r="AK377" i="8"/>
  <c r="W377" i="8"/>
  <c r="Y377" i="8"/>
  <c r="AM377" i="8"/>
  <c r="AA377" i="8"/>
  <c r="AO377" i="8"/>
  <c r="X306" i="8"/>
  <c r="AL306" i="8"/>
  <c r="R306" i="8"/>
  <c r="AF306" i="8"/>
  <c r="Y306" i="8"/>
  <c r="AM306" i="8"/>
  <c r="AO79" i="8"/>
  <c r="AA79" i="8"/>
  <c r="AB79" i="8"/>
  <c r="AP79" i="8"/>
  <c r="AQ79" i="8"/>
  <c r="AC79" i="8"/>
  <c r="S330" i="8"/>
  <c r="AG330" i="8"/>
  <c r="AC330" i="8"/>
  <c r="AQ330" i="8"/>
  <c r="W330" i="8"/>
  <c r="AK330" i="8"/>
  <c r="V361" i="8"/>
  <c r="AJ361" i="8"/>
  <c r="W361" i="8"/>
  <c r="AK361" i="8"/>
  <c r="X361" i="8"/>
  <c r="AL361" i="8"/>
  <c r="X290" i="8"/>
  <c r="AL290" i="8"/>
  <c r="R290" i="8"/>
  <c r="AF290" i="8"/>
  <c r="Z290" i="8"/>
  <c r="AN290" i="8"/>
  <c r="T131" i="8"/>
  <c r="AH131" i="8"/>
  <c r="Z131" i="8"/>
  <c r="AN131" i="8"/>
  <c r="AL131" i="8"/>
  <c r="X131" i="8"/>
  <c r="T332" i="8"/>
  <c r="AH332" i="8"/>
  <c r="AL332" i="8"/>
  <c r="X332" i="8"/>
  <c r="R332" i="8"/>
  <c r="AF332" i="8"/>
  <c r="Z228" i="8"/>
  <c r="AN228" i="8"/>
  <c r="AK228" i="8"/>
  <c r="W228" i="8"/>
  <c r="AC228" i="8"/>
  <c r="AQ228" i="8"/>
  <c r="U321" i="8"/>
  <c r="AI321" i="8"/>
  <c r="Y321" i="8"/>
  <c r="AM321" i="8"/>
  <c r="X321" i="8"/>
  <c r="AL321" i="8"/>
  <c r="S300" i="8"/>
  <c r="AG300" i="8"/>
  <c r="AC300" i="8"/>
  <c r="AQ300" i="8"/>
  <c r="AK300" i="8"/>
  <c r="W300" i="8"/>
  <c r="X293" i="8"/>
  <c r="AL293" i="8"/>
  <c r="Z293" i="8"/>
  <c r="AN293" i="8"/>
  <c r="T293" i="8"/>
  <c r="AH293" i="8"/>
  <c r="T9" i="8"/>
  <c r="AH9" i="8"/>
  <c r="R9" i="8"/>
  <c r="AF9" i="8"/>
  <c r="V9" i="8"/>
  <c r="AJ9" i="8"/>
  <c r="AO381" i="8"/>
  <c r="AA381" i="8"/>
  <c r="R381" i="8"/>
  <c r="AF381" i="8"/>
  <c r="S381" i="8"/>
  <c r="AG381" i="8"/>
  <c r="T31" i="8"/>
  <c r="AH31" i="8"/>
  <c r="AN31" i="8"/>
  <c r="Z31" i="8"/>
  <c r="U31" i="8"/>
  <c r="AI31" i="8"/>
  <c r="S392" i="8"/>
  <c r="AG392" i="8"/>
  <c r="AC392" i="8"/>
  <c r="AQ392" i="8"/>
  <c r="W392" i="8"/>
  <c r="AK392" i="8"/>
  <c r="AK349" i="8"/>
  <c r="W349" i="8"/>
  <c r="AN349" i="8"/>
  <c r="Z349" i="8"/>
  <c r="T349" i="8"/>
  <c r="AH349" i="8"/>
  <c r="AL33" i="8"/>
  <c r="X33" i="8"/>
  <c r="R33" i="8"/>
  <c r="AF33" i="8"/>
  <c r="S33" i="8"/>
  <c r="AG33" i="8"/>
  <c r="AM376" i="8"/>
  <c r="Y376" i="8"/>
  <c r="AA376" i="8"/>
  <c r="AO376" i="8"/>
  <c r="AP376" i="8"/>
  <c r="AB376" i="8"/>
  <c r="S166" i="8"/>
  <c r="AG166" i="8"/>
  <c r="AB166" i="8"/>
  <c r="AP166" i="8"/>
  <c r="V166" i="8"/>
  <c r="AJ166" i="8"/>
  <c r="W386" i="8"/>
  <c r="AK386" i="8"/>
  <c r="S386" i="8"/>
  <c r="AG386" i="8"/>
  <c r="AC386" i="8"/>
  <c r="AQ386" i="8"/>
  <c r="V118" i="8"/>
  <c r="AJ118" i="8"/>
  <c r="S118" i="8"/>
  <c r="AG118" i="8"/>
  <c r="R118" i="8"/>
  <c r="AF118" i="8"/>
  <c r="U370" i="8"/>
  <c r="AI370" i="8"/>
  <c r="AB370" i="8"/>
  <c r="AP370" i="8"/>
  <c r="AC370" i="8"/>
  <c r="AQ370" i="8"/>
  <c r="V129" i="9"/>
  <c r="AJ129" i="9"/>
  <c r="T129" i="9"/>
  <c r="AH129" i="9"/>
  <c r="AC129" i="9"/>
  <c r="AQ129" i="9"/>
  <c r="V239" i="9"/>
  <c r="AJ239" i="9"/>
  <c r="Y239" i="9"/>
  <c r="AM239" i="9"/>
  <c r="U239" i="9"/>
  <c r="AI239" i="9"/>
  <c r="W178" i="9"/>
  <c r="AK178" i="9"/>
  <c r="S178" i="9"/>
  <c r="AG178" i="9"/>
  <c r="V178" i="9"/>
  <c r="AJ178" i="9"/>
  <c r="W304" i="9"/>
  <c r="AK304" i="9"/>
  <c r="AH304" i="9"/>
  <c r="T304" i="9"/>
  <c r="X304" i="9"/>
  <c r="AL304" i="9"/>
  <c r="S355" i="9"/>
  <c r="AG355" i="9"/>
  <c r="AB355" i="9"/>
  <c r="AP355" i="9"/>
  <c r="V355" i="9"/>
  <c r="AJ355" i="9"/>
  <c r="AA334" i="9"/>
  <c r="AO334" i="9"/>
  <c r="X334" i="9"/>
  <c r="AL334" i="9"/>
  <c r="Y334" i="9"/>
  <c r="AM334" i="9"/>
  <c r="AH188" i="9"/>
  <c r="T188" i="9"/>
  <c r="AA188" i="9"/>
  <c r="AO188" i="9"/>
  <c r="AC188" i="9"/>
  <c r="AQ188" i="9"/>
  <c r="V132" i="9"/>
  <c r="AJ132" i="9"/>
  <c r="AL132" i="9"/>
  <c r="X132" i="9"/>
  <c r="AB132" i="9"/>
  <c r="AP132" i="9"/>
  <c r="AC390" i="9"/>
  <c r="AQ390" i="9"/>
  <c r="AM390" i="9"/>
  <c r="Y390" i="9"/>
  <c r="AB390" i="9"/>
  <c r="AP390" i="9"/>
  <c r="Y205" i="9"/>
  <c r="AM205" i="9"/>
  <c r="V205" i="9"/>
  <c r="AJ205" i="9"/>
  <c r="AG205" i="9"/>
  <c r="S205" i="9"/>
  <c r="AA9" i="9"/>
  <c r="AO9" i="9"/>
  <c r="S9" i="9"/>
  <c r="AG9" i="9"/>
  <c r="AC9" i="9"/>
  <c r="AQ9" i="9"/>
  <c r="AC302" i="9"/>
  <c r="AQ302" i="9"/>
  <c r="AB302" i="9"/>
  <c r="AP302" i="9"/>
  <c r="AF302" i="9"/>
  <c r="R302" i="9"/>
  <c r="X145" i="9"/>
  <c r="AL145" i="9"/>
  <c r="AO145" i="9"/>
  <c r="AA145" i="9"/>
  <c r="T145" i="9"/>
  <c r="AH145" i="9"/>
  <c r="AB279" i="9"/>
  <c r="AP279" i="9"/>
  <c r="U279" i="9"/>
  <c r="AI279" i="9"/>
  <c r="S279" i="9"/>
  <c r="AG279" i="9"/>
  <c r="AL89" i="9"/>
  <c r="X89" i="9"/>
  <c r="AB89" i="9"/>
  <c r="AP89" i="9"/>
  <c r="T89" i="9"/>
  <c r="AH89" i="9"/>
  <c r="Y347" i="9"/>
  <c r="AM347" i="9"/>
  <c r="AC347" i="9"/>
  <c r="AQ347" i="9"/>
  <c r="U347" i="9"/>
  <c r="AI347" i="9"/>
  <c r="V162" i="9"/>
  <c r="AJ162" i="9"/>
  <c r="AK162" i="9"/>
  <c r="W162" i="9"/>
  <c r="AG162" i="9"/>
  <c r="S162" i="9"/>
  <c r="AI285" i="9"/>
  <c r="U285" i="9"/>
  <c r="T285" i="9"/>
  <c r="AH285" i="9"/>
  <c r="W285" i="9"/>
  <c r="AK285" i="9"/>
  <c r="AA404" i="9"/>
  <c r="AO404" i="9"/>
  <c r="AM404" i="9"/>
  <c r="Y404" i="9"/>
  <c r="AJ404" i="9"/>
  <c r="V404" i="9"/>
  <c r="AM151" i="9"/>
  <c r="Y151" i="9"/>
  <c r="AB151" i="9"/>
  <c r="AP151" i="9"/>
  <c r="U151" i="9"/>
  <c r="AI151" i="9"/>
  <c r="V117" i="9"/>
  <c r="AJ117" i="9"/>
  <c r="AA117" i="9"/>
  <c r="AO117" i="9"/>
  <c r="Y117" i="9"/>
  <c r="AM117" i="9"/>
  <c r="R378" i="9"/>
  <c r="AF378" i="9"/>
  <c r="AO378" i="9"/>
  <c r="AA378" i="9"/>
  <c r="W378" i="9"/>
  <c r="AK378" i="9"/>
  <c r="Z134" i="9"/>
  <c r="AN134" i="9"/>
  <c r="W134" i="9"/>
  <c r="AK134" i="9"/>
  <c r="Y134" i="9"/>
  <c r="AM134" i="9"/>
  <c r="W257" i="9"/>
  <c r="AK257" i="9"/>
  <c r="AI257" i="9"/>
  <c r="U257" i="9"/>
  <c r="R257" i="9"/>
  <c r="AF257" i="9"/>
  <c r="T384" i="9"/>
  <c r="AH384" i="9"/>
  <c r="X384" i="9"/>
  <c r="AL384" i="9"/>
  <c r="AB384" i="9"/>
  <c r="AP384" i="9"/>
  <c r="R299" i="8"/>
  <c r="AF299" i="8"/>
  <c r="Z299" i="8"/>
  <c r="AN299" i="8"/>
  <c r="AL299" i="8"/>
  <c r="X299" i="8"/>
  <c r="AA30" i="8"/>
  <c r="AO30" i="8"/>
  <c r="AP30" i="8"/>
  <c r="AB30" i="8"/>
  <c r="AM30" i="8"/>
  <c r="Y30" i="8"/>
  <c r="V125" i="8"/>
  <c r="AJ125" i="8"/>
  <c r="W125" i="8"/>
  <c r="AK125" i="8"/>
  <c r="R125" i="8"/>
  <c r="AF125" i="8"/>
  <c r="T359" i="8"/>
  <c r="AH359" i="8"/>
  <c r="AN359" i="8"/>
  <c r="Z359" i="8"/>
  <c r="S359" i="8"/>
  <c r="AG359" i="8"/>
  <c r="V34" i="8"/>
  <c r="AJ34" i="8"/>
  <c r="T34" i="8"/>
  <c r="AH34" i="8"/>
  <c r="AL34" i="8"/>
  <c r="X34" i="8"/>
  <c r="U345" i="8"/>
  <c r="AI345" i="8"/>
  <c r="AB345" i="8"/>
  <c r="AP345" i="8"/>
  <c r="AC345" i="8"/>
  <c r="AQ345" i="8"/>
  <c r="Z274" i="8"/>
  <c r="AN274" i="8"/>
  <c r="V274" i="8"/>
  <c r="AJ274" i="8"/>
  <c r="U274" i="8"/>
  <c r="AI274" i="8"/>
  <c r="T91" i="8"/>
  <c r="AH91" i="8"/>
  <c r="Z91" i="8"/>
  <c r="AN91" i="8"/>
  <c r="X91" i="8"/>
  <c r="AL91" i="8"/>
  <c r="R371" i="8"/>
  <c r="AF371" i="8"/>
  <c r="T371" i="8"/>
  <c r="AH371" i="8"/>
  <c r="Y371" i="8"/>
  <c r="AM371" i="8"/>
  <c r="AA43" i="8"/>
  <c r="AO43" i="8"/>
  <c r="AB43" i="8"/>
  <c r="AP43" i="8"/>
  <c r="T43" i="8"/>
  <c r="AH43" i="8"/>
  <c r="W355" i="8"/>
  <c r="AK355" i="8"/>
  <c r="Z355" i="8"/>
  <c r="AN355" i="8"/>
  <c r="S355" i="8"/>
  <c r="AG355" i="8"/>
  <c r="AG37" i="8"/>
  <c r="S37" i="8"/>
  <c r="AC37" i="8"/>
  <c r="AQ37" i="8"/>
  <c r="AK37" i="8"/>
  <c r="W37" i="8"/>
  <c r="T204" i="8"/>
  <c r="AH204" i="8"/>
  <c r="R204" i="8"/>
  <c r="AF204" i="8"/>
  <c r="AJ204" i="8"/>
  <c r="V204" i="8"/>
  <c r="AC174" i="8"/>
  <c r="AQ174" i="8"/>
  <c r="AN174" i="8"/>
  <c r="Z174" i="8"/>
  <c r="AK174" i="8"/>
  <c r="W174" i="8"/>
  <c r="V156" i="8"/>
  <c r="AJ156" i="8"/>
  <c r="AK156" i="8"/>
  <c r="W156" i="8"/>
  <c r="R156" i="8"/>
  <c r="AF156" i="8"/>
  <c r="AL380" i="9"/>
  <c r="X380" i="9"/>
  <c r="AA380" i="9"/>
  <c r="AO380" i="9"/>
  <c r="Y380" i="9"/>
  <c r="AM380" i="9"/>
  <c r="W108" i="8"/>
  <c r="AK108" i="8"/>
  <c r="AC108" i="8"/>
  <c r="AQ108" i="8"/>
  <c r="AB108" i="8"/>
  <c r="AP108" i="8"/>
  <c r="AB142" i="8"/>
  <c r="AP142" i="8"/>
  <c r="AC142" i="8"/>
  <c r="AQ142" i="8"/>
  <c r="V142" i="8"/>
  <c r="AJ142" i="8"/>
  <c r="T165" i="9"/>
  <c r="AH165" i="9"/>
  <c r="AK165" i="9"/>
  <c r="W165" i="9"/>
  <c r="AI165" i="9"/>
  <c r="U165" i="9"/>
  <c r="U255" i="9"/>
  <c r="AI255" i="9"/>
  <c r="Y255" i="9"/>
  <c r="AM255" i="9"/>
  <c r="AQ255" i="9"/>
  <c r="AC255" i="9"/>
  <c r="T382" i="9"/>
  <c r="AH382" i="9"/>
  <c r="S382" i="9"/>
  <c r="AG382" i="9"/>
  <c r="AP382" i="9"/>
  <c r="AB382" i="9"/>
  <c r="AG322" i="9"/>
  <c r="S322" i="9"/>
  <c r="AQ322" i="9"/>
  <c r="AC322" i="9"/>
  <c r="AB322" i="9"/>
  <c r="AP322" i="9"/>
  <c r="R137" i="9"/>
  <c r="AF137" i="9"/>
  <c r="AH137" i="9"/>
  <c r="T137" i="9"/>
  <c r="AL137" i="9"/>
  <c r="X137" i="9"/>
  <c r="T388" i="9"/>
  <c r="AH388" i="9"/>
  <c r="V388" i="9"/>
  <c r="AJ388" i="9"/>
  <c r="AA388" i="9"/>
  <c r="AO388" i="9"/>
  <c r="AM206" i="9"/>
  <c r="Y206" i="9"/>
  <c r="AJ206" i="9"/>
  <c r="V206" i="9"/>
  <c r="W206" i="9"/>
  <c r="AK206" i="9"/>
  <c r="S339" i="9"/>
  <c r="AG339" i="9"/>
  <c r="W339" i="9"/>
  <c r="AK339" i="9"/>
  <c r="AL339" i="9"/>
  <c r="X339" i="9"/>
  <c r="W150" i="9"/>
  <c r="AK150" i="9"/>
  <c r="AI150" i="9"/>
  <c r="U150" i="9"/>
  <c r="V150" i="9"/>
  <c r="AJ150" i="9"/>
  <c r="AJ276" i="9"/>
  <c r="V276" i="9"/>
  <c r="AP276" i="9"/>
  <c r="AB276" i="9"/>
  <c r="S276" i="9"/>
  <c r="AG276" i="9"/>
  <c r="AA95" i="9"/>
  <c r="AO95" i="9"/>
  <c r="Y95" i="9"/>
  <c r="AM95" i="9"/>
  <c r="AJ95" i="9"/>
  <c r="V95" i="9"/>
  <c r="AP345" i="9"/>
  <c r="AB345" i="9"/>
  <c r="AJ345" i="9"/>
  <c r="V345" i="9"/>
  <c r="AG345" i="9"/>
  <c r="S345" i="9"/>
  <c r="R62" i="8"/>
  <c r="AF62" i="8"/>
  <c r="AP62" i="8"/>
  <c r="AB62" i="8"/>
  <c r="S62" i="8"/>
  <c r="AG62" i="8"/>
  <c r="AJ225" i="9"/>
  <c r="V225" i="9"/>
  <c r="X225" i="9"/>
  <c r="AL225" i="9"/>
  <c r="AB225" i="9"/>
  <c r="AP225" i="9"/>
  <c r="R163" i="9"/>
  <c r="AF163" i="9"/>
  <c r="AI163" i="9"/>
  <c r="U163" i="9"/>
  <c r="AN163" i="9"/>
  <c r="Z163" i="9"/>
  <c r="AH293" i="9"/>
  <c r="T293" i="9"/>
  <c r="AA293" i="9"/>
  <c r="AO293" i="9"/>
  <c r="AQ293" i="9"/>
  <c r="AC293" i="9"/>
  <c r="V107" i="9"/>
  <c r="AJ107" i="9"/>
  <c r="AH107" i="9"/>
  <c r="T107" i="9"/>
  <c r="AL107" i="9"/>
  <c r="X107" i="9"/>
  <c r="U361" i="9"/>
  <c r="AI361" i="9"/>
  <c r="V361" i="9"/>
  <c r="AJ361" i="9"/>
  <c r="Y361" i="9"/>
  <c r="AM361" i="9"/>
  <c r="U176" i="9"/>
  <c r="AI176" i="9"/>
  <c r="Y176" i="9"/>
  <c r="AM176" i="9"/>
  <c r="AC176" i="9"/>
  <c r="AQ176" i="9"/>
  <c r="T303" i="9"/>
  <c r="AH303" i="9"/>
  <c r="AN303" i="9"/>
  <c r="Z303" i="9"/>
  <c r="AI303" i="9"/>
  <c r="U303" i="9"/>
  <c r="AG101" i="9"/>
  <c r="S101" i="9"/>
  <c r="Z101" i="9"/>
  <c r="AN101" i="9"/>
  <c r="T101" i="9"/>
  <c r="AH101" i="9"/>
  <c r="Y135" i="9"/>
  <c r="AM135" i="9"/>
  <c r="X135" i="9"/>
  <c r="AL135" i="9"/>
  <c r="R135" i="9"/>
  <c r="AF135" i="9"/>
  <c r="Z148" i="9"/>
  <c r="AN148" i="9"/>
  <c r="X148" i="9"/>
  <c r="AL148" i="9"/>
  <c r="R148" i="9"/>
  <c r="AF148" i="9"/>
  <c r="AC405" i="9"/>
  <c r="AQ405" i="9"/>
  <c r="Z405" i="9"/>
  <c r="AN405" i="9"/>
  <c r="X405" i="9"/>
  <c r="AL405" i="9"/>
  <c r="AA216" i="8"/>
  <c r="AO216" i="8"/>
  <c r="AP216" i="8"/>
  <c r="AB216" i="8"/>
  <c r="S216" i="8"/>
  <c r="AG216" i="8"/>
  <c r="U238" i="8"/>
  <c r="AI238" i="8"/>
  <c r="AA238" i="8"/>
  <c r="AO238" i="8"/>
  <c r="Y238" i="8"/>
  <c r="AM238" i="8"/>
  <c r="T200" i="8"/>
  <c r="AH200" i="8"/>
  <c r="R200" i="8"/>
  <c r="AF200" i="8"/>
  <c r="AJ200" i="8"/>
  <c r="V200" i="8"/>
  <c r="AA303" i="8"/>
  <c r="AO303" i="8"/>
  <c r="AB303" i="8"/>
  <c r="AP303" i="8"/>
  <c r="Y303" i="8"/>
  <c r="AM303" i="8"/>
  <c r="W202" i="8"/>
  <c r="AK202" i="8"/>
  <c r="AL202" i="8"/>
  <c r="X202" i="8"/>
  <c r="S202" i="8"/>
  <c r="AG202" i="8"/>
  <c r="AQ14" i="9"/>
  <c r="AC14" i="9"/>
  <c r="U14" i="9"/>
  <c r="AI14" i="9"/>
  <c r="Z14" i="9"/>
  <c r="AN14" i="9"/>
  <c r="AM324" i="9"/>
  <c r="Y324" i="9"/>
  <c r="X324" i="9"/>
  <c r="AL324" i="9"/>
  <c r="AO324" i="9"/>
  <c r="AA324" i="9"/>
  <c r="AA62" i="9"/>
  <c r="AO62" i="9"/>
  <c r="R62" i="9"/>
  <c r="AF62" i="9"/>
  <c r="Z62" i="9"/>
  <c r="AN62" i="9"/>
  <c r="AH227" i="9"/>
  <c r="T227" i="9"/>
  <c r="U227" i="9"/>
  <c r="AI227" i="9"/>
  <c r="Z227" i="9"/>
  <c r="AN227" i="9"/>
  <c r="AP238" i="9"/>
  <c r="AB238" i="9"/>
  <c r="W238" i="9"/>
  <c r="AK238" i="9"/>
  <c r="AA238" i="9"/>
  <c r="AO238" i="9"/>
  <c r="AB32" i="9"/>
  <c r="AP32" i="9"/>
  <c r="Z32" i="9"/>
  <c r="AN32" i="9"/>
  <c r="AI32" i="9"/>
  <c r="U32" i="9"/>
  <c r="AM326" i="9"/>
  <c r="Y326" i="9"/>
  <c r="AN326" i="9"/>
  <c r="Z326" i="9"/>
  <c r="AQ326" i="9"/>
  <c r="AC326" i="9"/>
  <c r="T52" i="8"/>
  <c r="AH52" i="8"/>
  <c r="V52" i="8"/>
  <c r="AJ52" i="8"/>
  <c r="U52" i="8"/>
  <c r="AI52" i="8"/>
  <c r="S292" i="8"/>
  <c r="AG292" i="8"/>
  <c r="AC292" i="8"/>
  <c r="AQ292" i="8"/>
  <c r="W292" i="8"/>
  <c r="AK292" i="8"/>
  <c r="T13" i="8"/>
  <c r="AH13" i="8"/>
  <c r="R13" i="8"/>
  <c r="AF13" i="8"/>
  <c r="V13" i="8"/>
  <c r="AJ13" i="8"/>
  <c r="V260" i="8"/>
  <c r="AJ260" i="8"/>
  <c r="AB260" i="8"/>
  <c r="AP260" i="8"/>
  <c r="Y260" i="8"/>
  <c r="AM260" i="8"/>
  <c r="U101" i="8"/>
  <c r="AI101" i="8"/>
  <c r="W101" i="8"/>
  <c r="AK101" i="8"/>
  <c r="R101" i="8"/>
  <c r="AF101" i="8"/>
  <c r="AG307" i="8"/>
  <c r="S307" i="8"/>
  <c r="AC307" i="8"/>
  <c r="AQ307" i="8"/>
  <c r="AK307" i="8"/>
  <c r="W307" i="8"/>
  <c r="R291" i="8"/>
  <c r="AF291" i="8"/>
  <c r="Y291" i="8"/>
  <c r="AM291" i="8"/>
  <c r="X291" i="8"/>
  <c r="AL291" i="8"/>
  <c r="AB76" i="8"/>
  <c r="AP76" i="8"/>
  <c r="AQ76" i="8"/>
  <c r="AC76" i="8"/>
  <c r="AI76" i="8"/>
  <c r="U76" i="8"/>
  <c r="V157" i="8"/>
  <c r="AJ157" i="8"/>
  <c r="W157" i="8"/>
  <c r="AK157" i="8"/>
  <c r="R157" i="8"/>
  <c r="AF157" i="8"/>
  <c r="T86" i="8"/>
  <c r="AH86" i="8"/>
  <c r="Z86" i="8"/>
  <c r="AN86" i="8"/>
  <c r="X86" i="8"/>
  <c r="AL86" i="8"/>
  <c r="S141" i="8"/>
  <c r="AG141" i="8"/>
  <c r="AA141" i="8"/>
  <c r="AO141" i="8"/>
  <c r="AM141" i="8"/>
  <c r="Y141" i="8"/>
  <c r="AC341" i="9"/>
  <c r="AQ341" i="9"/>
  <c r="Y341" i="9"/>
  <c r="AM341" i="9"/>
  <c r="S341" i="9"/>
  <c r="AG341" i="9"/>
  <c r="U184" i="9"/>
  <c r="AI184" i="9"/>
  <c r="S184" i="9"/>
  <c r="AG184" i="9"/>
  <c r="AB184" i="9"/>
  <c r="AP184" i="9"/>
  <c r="AP318" i="9"/>
  <c r="AB318" i="9"/>
  <c r="Y318" i="9"/>
  <c r="AM318" i="9"/>
  <c r="AC318" i="9"/>
  <c r="AQ318" i="9"/>
  <c r="AA259" i="9"/>
  <c r="AO259" i="9"/>
  <c r="V259" i="9"/>
  <c r="AJ259" i="9"/>
  <c r="Z259" i="9"/>
  <c r="AN259" i="9"/>
  <c r="T158" i="9"/>
  <c r="AH158" i="9"/>
  <c r="AO158" i="9"/>
  <c r="AA158" i="9"/>
  <c r="AC158" i="9"/>
  <c r="AQ158" i="9"/>
  <c r="AJ273" i="9"/>
  <c r="V273" i="9"/>
  <c r="AP273" i="9"/>
  <c r="AB273" i="9"/>
  <c r="Y273" i="9"/>
  <c r="AM273" i="9"/>
  <c r="AJ142" i="9"/>
  <c r="V142" i="9"/>
  <c r="T142" i="9"/>
  <c r="AH142" i="9"/>
  <c r="AG142" i="9"/>
  <c r="S142" i="9"/>
  <c r="X281" i="9"/>
  <c r="AL281" i="9"/>
  <c r="AK281" i="9"/>
  <c r="W281" i="9"/>
  <c r="AH281" i="9"/>
  <c r="T281" i="9"/>
  <c r="V171" i="9"/>
  <c r="AJ171" i="9"/>
  <c r="AG171" i="9"/>
  <c r="S171" i="9"/>
  <c r="AI171" i="9"/>
  <c r="U171" i="9"/>
  <c r="U297" i="9"/>
  <c r="AI297" i="9"/>
  <c r="X297" i="9"/>
  <c r="AL297" i="9"/>
  <c r="AB297" i="9"/>
  <c r="AP297" i="9"/>
  <c r="AA143" i="9"/>
  <c r="AO143" i="9"/>
  <c r="AM143" i="9"/>
  <c r="Y143" i="9"/>
  <c r="AC143" i="9"/>
  <c r="AQ143" i="9"/>
  <c r="AK212" i="9"/>
  <c r="W212" i="9"/>
  <c r="U212" i="9"/>
  <c r="AI212" i="9"/>
  <c r="AC212" i="9"/>
  <c r="AQ212" i="9"/>
  <c r="AB338" i="9"/>
  <c r="AP338" i="9"/>
  <c r="R338" i="9"/>
  <c r="AF338" i="9"/>
  <c r="W338" i="9"/>
  <c r="AK338" i="9"/>
  <c r="S339" i="8"/>
  <c r="AG339" i="8"/>
  <c r="AC339" i="8"/>
  <c r="AQ339" i="8"/>
  <c r="W339" i="8"/>
  <c r="AK339" i="8"/>
  <c r="AP375" i="8"/>
  <c r="AB375" i="8"/>
  <c r="AJ375" i="8"/>
  <c r="V375" i="8"/>
  <c r="R40" i="8"/>
  <c r="AF40" i="8"/>
  <c r="X280" i="8"/>
  <c r="AL280" i="8"/>
  <c r="Y280" i="8"/>
  <c r="AM280" i="8"/>
  <c r="AB302" i="8"/>
  <c r="AP302" i="8"/>
  <c r="R103" i="8"/>
  <c r="AF103" i="8"/>
  <c r="AO99" i="8"/>
  <c r="AA99" i="8"/>
  <c r="AB99" i="8"/>
  <c r="AP99" i="8"/>
  <c r="S226" i="8"/>
  <c r="AG226" i="8"/>
  <c r="U180" i="8"/>
  <c r="AI180" i="8"/>
  <c r="AA180" i="8"/>
  <c r="AO180" i="8"/>
  <c r="AM180" i="8"/>
  <c r="Y180" i="8"/>
  <c r="S273" i="8"/>
  <c r="AG273" i="8"/>
  <c r="V273" i="8"/>
  <c r="AJ273" i="8"/>
  <c r="R273" i="8"/>
  <c r="AF273" i="8"/>
  <c r="Z218" i="8"/>
  <c r="AN218" i="8"/>
  <c r="U218" i="8"/>
  <c r="AI218" i="8"/>
  <c r="Y218" i="8"/>
  <c r="AM218" i="8"/>
  <c r="W123" i="8"/>
  <c r="AK123" i="8"/>
  <c r="R123" i="8"/>
  <c r="AF123" i="8"/>
  <c r="V123" i="8"/>
  <c r="AJ123" i="8"/>
  <c r="AK69" i="9"/>
  <c r="W69" i="9"/>
  <c r="AQ69" i="9"/>
  <c r="AC69" i="9"/>
  <c r="AG69" i="9"/>
  <c r="S69" i="9"/>
  <c r="V339" i="8"/>
  <c r="AJ339" i="8"/>
  <c r="U339" i="8"/>
  <c r="AI339" i="8"/>
  <c r="Y339" i="8"/>
  <c r="AM339" i="8"/>
  <c r="T375" i="8"/>
  <c r="AH375" i="8"/>
  <c r="Z375" i="8"/>
  <c r="AN375" i="8"/>
  <c r="S375" i="8"/>
  <c r="AG375" i="8"/>
  <c r="AK40" i="8"/>
  <c r="W40" i="8"/>
  <c r="AG40" i="8"/>
  <c r="S40" i="8"/>
  <c r="U40" i="8"/>
  <c r="AI40" i="8"/>
  <c r="AK280" i="8"/>
  <c r="W280" i="8"/>
  <c r="AG280" i="8"/>
  <c r="S280" i="8"/>
  <c r="AC280" i="8"/>
  <c r="AQ280" i="8"/>
  <c r="AL302" i="8"/>
  <c r="X302" i="8"/>
  <c r="R302" i="8"/>
  <c r="AF302" i="8"/>
  <c r="Y302" i="8"/>
  <c r="AM302" i="8"/>
  <c r="Y264" i="8"/>
  <c r="AM264" i="8"/>
  <c r="V264" i="8"/>
  <c r="AJ264" i="8"/>
  <c r="AB264" i="8"/>
  <c r="AP264" i="8"/>
  <c r="AB248" i="8"/>
  <c r="AP248" i="8"/>
  <c r="AL248" i="8"/>
  <c r="X248" i="8"/>
  <c r="S248" i="8"/>
  <c r="AG248" i="8"/>
  <c r="AA270" i="8"/>
  <c r="AO270" i="8"/>
  <c r="S270" i="8"/>
  <c r="AG270" i="8"/>
  <c r="AC270" i="8"/>
  <c r="AQ270" i="8"/>
  <c r="Y89" i="8"/>
  <c r="AM89" i="8"/>
  <c r="S89" i="8"/>
  <c r="AG89" i="8"/>
  <c r="V89" i="8"/>
  <c r="AJ89" i="8"/>
  <c r="AK18" i="8"/>
  <c r="W18" i="8"/>
  <c r="V18" i="8"/>
  <c r="AJ18" i="8"/>
  <c r="AN18" i="8"/>
  <c r="Z18" i="8"/>
  <c r="R111" i="8"/>
  <c r="AF111" i="8"/>
  <c r="Y111" i="8"/>
  <c r="AM111" i="8"/>
  <c r="T111" i="8"/>
  <c r="AH111" i="8"/>
  <c r="X151" i="8"/>
  <c r="AL151" i="8"/>
  <c r="T151" i="8"/>
  <c r="AH151" i="8"/>
  <c r="Z151" i="8"/>
  <c r="AN151" i="8"/>
  <c r="V208" i="8"/>
  <c r="AJ208" i="8"/>
  <c r="T208" i="8"/>
  <c r="AH208" i="8"/>
  <c r="AB208" i="8"/>
  <c r="AP208" i="8"/>
  <c r="AI103" i="8"/>
  <c r="U103" i="8"/>
  <c r="AB103" i="8"/>
  <c r="AP103" i="8"/>
  <c r="AQ103" i="8"/>
  <c r="AC103" i="8"/>
  <c r="U99" i="8"/>
  <c r="AI99" i="8"/>
  <c r="Y99" i="8"/>
  <c r="AM99" i="8"/>
  <c r="S99" i="8"/>
  <c r="AG99" i="8"/>
  <c r="Z226" i="8"/>
  <c r="AN226" i="8"/>
  <c r="AP226" i="8"/>
  <c r="AB226" i="8"/>
  <c r="AC226" i="8"/>
  <c r="AQ226" i="8"/>
  <c r="X180" i="8"/>
  <c r="AL180" i="8"/>
  <c r="S180" i="8"/>
  <c r="AG180" i="8"/>
  <c r="W180" i="8"/>
  <c r="AK180" i="8"/>
  <c r="Y273" i="8"/>
  <c r="AM273" i="8"/>
  <c r="AA273" i="8"/>
  <c r="AO273" i="8"/>
  <c r="AK273" i="8"/>
  <c r="W273" i="8"/>
  <c r="R218" i="8"/>
  <c r="AF218" i="8"/>
  <c r="AJ218" i="8"/>
  <c r="V218" i="8"/>
  <c r="S218" i="8"/>
  <c r="AG218" i="8"/>
  <c r="AC123" i="8"/>
  <c r="AQ123" i="8"/>
  <c r="AA123" i="8"/>
  <c r="AO123" i="8"/>
  <c r="AB123" i="8"/>
  <c r="AP123" i="8"/>
  <c r="V69" i="9"/>
  <c r="AJ69" i="9"/>
  <c r="R69" i="9"/>
  <c r="AF69" i="9"/>
  <c r="AO69" i="9"/>
  <c r="AA69" i="9"/>
  <c r="X301" i="8"/>
  <c r="AL301" i="8"/>
  <c r="AN301" i="8"/>
  <c r="Z301" i="8"/>
  <c r="T301" i="8"/>
  <c r="AH301" i="8"/>
  <c r="AB245" i="8"/>
  <c r="AP245" i="8"/>
  <c r="R245" i="8"/>
  <c r="AF245" i="8"/>
  <c r="Y245" i="8"/>
  <c r="AM245" i="8"/>
  <c r="S138" i="8"/>
  <c r="AG138" i="8"/>
  <c r="AA138" i="8"/>
  <c r="AO138" i="8"/>
  <c r="Y138" i="8"/>
  <c r="AM138" i="8"/>
  <c r="Y104" i="8"/>
  <c r="AM104" i="8"/>
  <c r="Z104" i="8"/>
  <c r="AN104" i="8"/>
  <c r="R104" i="8"/>
  <c r="AF104" i="8"/>
  <c r="Z344" i="8"/>
  <c r="AN344" i="8"/>
  <c r="AJ344" i="8"/>
  <c r="V344" i="8"/>
  <c r="U344" i="8"/>
  <c r="AI344" i="8"/>
  <c r="AP237" i="8"/>
  <c r="AB237" i="8"/>
  <c r="R237" i="8"/>
  <c r="AF237" i="8"/>
  <c r="AM237" i="8"/>
  <c r="Y237" i="8"/>
  <c r="V366" i="8"/>
  <c r="AJ366" i="8"/>
  <c r="W366" i="8"/>
  <c r="AK366" i="8"/>
  <c r="Y366" i="8"/>
  <c r="AM366" i="8"/>
  <c r="AA328" i="8"/>
  <c r="AO328" i="8"/>
  <c r="AB328" i="8"/>
  <c r="AP328" i="8"/>
  <c r="Y328" i="8"/>
  <c r="AM328" i="8"/>
  <c r="W59" i="9"/>
  <c r="AK59" i="9"/>
  <c r="AB59" i="9"/>
  <c r="AP59" i="9"/>
  <c r="AL59" i="9"/>
  <c r="X59" i="9"/>
  <c r="AO268" i="9"/>
  <c r="AA268" i="9"/>
  <c r="S268" i="9"/>
  <c r="AG268" i="9"/>
  <c r="W268" i="9"/>
  <c r="AK268" i="9"/>
  <c r="T15" i="9"/>
  <c r="AH15" i="9"/>
  <c r="U15" i="9"/>
  <c r="AI15" i="9"/>
  <c r="Z15" i="9"/>
  <c r="AN15" i="9"/>
  <c r="V56" i="9"/>
  <c r="AJ56" i="9"/>
  <c r="AB56" i="9"/>
  <c r="AP56" i="9"/>
  <c r="Y56" i="9"/>
  <c r="AM56" i="9"/>
  <c r="S68" i="9"/>
  <c r="AG68" i="9"/>
  <c r="Y68" i="9"/>
  <c r="AM68" i="9"/>
  <c r="AC68" i="9"/>
  <c r="AQ68" i="9"/>
  <c r="AA50" i="9"/>
  <c r="AO50" i="9"/>
  <c r="AL50" i="9"/>
  <c r="X50" i="9"/>
  <c r="AP50" i="9"/>
  <c r="AB50" i="9"/>
  <c r="AF92" i="9"/>
  <c r="R92" i="9"/>
  <c r="AA92" i="9"/>
  <c r="AO92" i="9"/>
  <c r="AB92" i="9"/>
  <c r="AP92" i="9"/>
  <c r="Y220" i="9"/>
  <c r="AM220" i="9"/>
  <c r="R220" i="9"/>
  <c r="AF220" i="9"/>
  <c r="AB220" i="9"/>
  <c r="AP220" i="9"/>
  <c r="AF12" i="9"/>
  <c r="R12" i="9"/>
  <c r="AB12" i="9"/>
  <c r="AP12" i="9"/>
  <c r="AQ12" i="9"/>
  <c r="AC12" i="9"/>
  <c r="AO41" i="9"/>
  <c r="AA41" i="9"/>
  <c r="AL41" i="9"/>
  <c r="X41" i="9"/>
  <c r="AB41" i="9"/>
  <c r="AP41" i="9"/>
  <c r="AJ6" i="9"/>
  <c r="V6" i="9"/>
  <c r="U6" i="9"/>
  <c r="AI6" i="9"/>
  <c r="AF6" i="9"/>
  <c r="R177" i="9"/>
  <c r="AF177" i="9"/>
  <c r="V177" i="9"/>
  <c r="AJ177" i="9"/>
  <c r="AG177" i="9"/>
  <c r="S177" i="9"/>
  <c r="T311" i="9"/>
  <c r="AH311" i="9"/>
  <c r="AI311" i="9"/>
  <c r="U311" i="9"/>
  <c r="AL311" i="9"/>
  <c r="X311" i="9"/>
  <c r="Z194" i="9"/>
  <c r="AN194" i="9"/>
  <c r="S194" i="9"/>
  <c r="AG194" i="9"/>
  <c r="AP194" i="9"/>
  <c r="AB194" i="9"/>
  <c r="AF317" i="9"/>
  <c r="R317" i="9"/>
  <c r="AA317" i="9"/>
  <c r="AO317" i="9"/>
  <c r="W317" i="9"/>
  <c r="AK317" i="9"/>
  <c r="X286" i="8"/>
  <c r="AL286" i="8"/>
  <c r="R286" i="8"/>
  <c r="AF286" i="8"/>
  <c r="Z286" i="8"/>
  <c r="AN286" i="8"/>
  <c r="AB229" i="9"/>
  <c r="AP229" i="9"/>
  <c r="Z229" i="9"/>
  <c r="AN229" i="9"/>
  <c r="AG229" i="9"/>
  <c r="S229" i="9"/>
  <c r="Y204" i="9"/>
  <c r="AM204" i="9"/>
  <c r="AG204" i="9"/>
  <c r="S204" i="9"/>
  <c r="AB204" i="9"/>
  <c r="AP204" i="9"/>
  <c r="AB13" i="9"/>
  <c r="AP13" i="9"/>
  <c r="AC13" i="9"/>
  <c r="AQ13" i="9"/>
  <c r="X13" i="9"/>
  <c r="AL13" i="9"/>
  <c r="V183" i="9"/>
  <c r="AJ183" i="9"/>
  <c r="AC183" i="9"/>
  <c r="AQ183" i="9"/>
  <c r="AB183" i="9"/>
  <c r="AP183" i="9"/>
  <c r="V221" i="9"/>
  <c r="AJ221" i="9"/>
  <c r="Y221" i="9"/>
  <c r="AM221" i="9"/>
  <c r="R221" i="9"/>
  <c r="AF221" i="9"/>
  <c r="U7" i="9"/>
  <c r="AI7" i="9"/>
  <c r="W7" i="9"/>
  <c r="AK7" i="9"/>
  <c r="T7" i="9"/>
  <c r="AH7" i="9"/>
  <c r="R294" i="8"/>
  <c r="AF294" i="8"/>
  <c r="T294" i="8"/>
  <c r="AH294" i="8"/>
  <c r="X294" i="8"/>
  <c r="AL294" i="8"/>
  <c r="AA311" i="8"/>
  <c r="AO311" i="8"/>
  <c r="AB311" i="8"/>
  <c r="AP311" i="8"/>
  <c r="Y311" i="8"/>
  <c r="AM311" i="8"/>
  <c r="W170" i="8"/>
  <c r="AK170" i="8"/>
  <c r="X170" i="8"/>
  <c r="AL170" i="8"/>
  <c r="S170" i="8"/>
  <c r="AG170" i="8"/>
  <c r="Z389" i="8"/>
  <c r="AN389" i="8"/>
  <c r="T389" i="8"/>
  <c r="AH389" i="8"/>
  <c r="W389" i="8"/>
  <c r="AK389" i="8"/>
  <c r="U36" i="9"/>
  <c r="AI36" i="9"/>
  <c r="AQ36" i="9"/>
  <c r="AC36" i="9"/>
  <c r="AN36" i="9"/>
  <c r="Z36" i="9"/>
  <c r="Z373" i="8"/>
  <c r="AN373" i="8"/>
  <c r="AC373" i="8"/>
  <c r="AQ373" i="8"/>
  <c r="AA373" i="8"/>
  <c r="AO373" i="8"/>
  <c r="AB232" i="8"/>
  <c r="AP232" i="8"/>
  <c r="AL232" i="8"/>
  <c r="X232" i="8"/>
  <c r="S232" i="8"/>
  <c r="AG232" i="8"/>
  <c r="S254" i="8"/>
  <c r="AG254" i="8"/>
  <c r="AC254" i="8"/>
  <c r="AQ254" i="8"/>
  <c r="AA254" i="8"/>
  <c r="AO254" i="8"/>
  <c r="R351" i="8"/>
  <c r="AF351" i="8"/>
  <c r="Z351" i="8"/>
  <c r="AN351" i="8"/>
  <c r="X351" i="8"/>
  <c r="AL351" i="8"/>
  <c r="AC222" i="8"/>
  <c r="AQ222" i="8"/>
  <c r="Z222" i="8"/>
  <c r="AN222" i="8"/>
  <c r="Y222" i="8"/>
  <c r="AM222" i="8"/>
  <c r="R17" i="8"/>
  <c r="AF17" i="8"/>
  <c r="X17" i="8"/>
  <c r="AL17" i="8"/>
  <c r="S17" i="8"/>
  <c r="AG17" i="8"/>
  <c r="Z285" i="8"/>
  <c r="AN285" i="8"/>
  <c r="T285" i="8"/>
  <c r="AH285" i="8"/>
  <c r="W285" i="8"/>
  <c r="AK285" i="8"/>
  <c r="R278" i="8"/>
  <c r="AF278" i="8"/>
  <c r="Y278" i="8"/>
  <c r="AM278" i="8"/>
  <c r="X278" i="8"/>
  <c r="AL278" i="8"/>
  <c r="AB253" i="8"/>
  <c r="AP253" i="8"/>
  <c r="Z253" i="8"/>
  <c r="AN253" i="8"/>
  <c r="T253" i="8"/>
  <c r="AH253" i="8"/>
  <c r="AB246" i="8"/>
  <c r="AP246" i="8"/>
  <c r="X246" i="8"/>
  <c r="AL246" i="8"/>
  <c r="S246" i="8"/>
  <c r="AG246" i="8"/>
  <c r="T87" i="8"/>
  <c r="AH87" i="8"/>
  <c r="Z87" i="8"/>
  <c r="AN87" i="8"/>
  <c r="X87" i="8"/>
  <c r="AL87" i="8"/>
  <c r="T229" i="8"/>
  <c r="AH229" i="8"/>
  <c r="U229" i="8"/>
  <c r="AI229" i="8"/>
  <c r="AC229" i="8"/>
  <c r="AQ229" i="8"/>
  <c r="AB74" i="8"/>
  <c r="AP74" i="8"/>
  <c r="AC74" i="8"/>
  <c r="AQ74" i="8"/>
  <c r="U74" i="8"/>
  <c r="AI74" i="8"/>
  <c r="AA88" i="8"/>
  <c r="AO88" i="8"/>
  <c r="W88" i="8"/>
  <c r="AK88" i="8"/>
  <c r="R88" i="8"/>
  <c r="AF88" i="8"/>
  <c r="U12" i="8"/>
  <c r="AI12" i="8"/>
  <c r="AA12" i="8"/>
  <c r="AO12" i="8"/>
  <c r="Y12" i="8"/>
  <c r="AM12" i="8"/>
  <c r="U72" i="8"/>
  <c r="AI72" i="8"/>
  <c r="Y72" i="8"/>
  <c r="AM72" i="8"/>
  <c r="V72" i="8"/>
  <c r="AJ72" i="8"/>
  <c r="V20" i="9"/>
  <c r="AJ20" i="9"/>
  <c r="AB20" i="9"/>
  <c r="AP20" i="9"/>
  <c r="Z20" i="9"/>
  <c r="AN20" i="9"/>
  <c r="AH17" i="9"/>
  <c r="T17" i="9"/>
  <c r="R17" i="9"/>
  <c r="AF17" i="9"/>
  <c r="V17" i="9"/>
  <c r="AJ17" i="9"/>
  <c r="U197" i="9"/>
  <c r="AI197" i="9"/>
  <c r="Z197" i="9"/>
  <c r="AN197" i="9"/>
  <c r="S197" i="9"/>
  <c r="AG197" i="9"/>
  <c r="Z152" i="9"/>
  <c r="AN152" i="9"/>
  <c r="AK152" i="9"/>
  <c r="W152" i="9"/>
  <c r="AI152" i="9"/>
  <c r="U152" i="9"/>
  <c r="AB96" i="9"/>
  <c r="AP96" i="9"/>
  <c r="Y96" i="9"/>
  <c r="AM96" i="9"/>
  <c r="S96" i="9"/>
  <c r="AG96" i="9"/>
  <c r="AC224" i="9"/>
  <c r="AQ224" i="9"/>
  <c r="T224" i="9"/>
  <c r="AH224" i="9"/>
  <c r="V224" i="9"/>
  <c r="AJ224" i="9"/>
  <c r="AC354" i="9"/>
  <c r="AQ354" i="9"/>
  <c r="AA354" i="9"/>
  <c r="AO354" i="9"/>
  <c r="AM354" i="9"/>
  <c r="Y354" i="9"/>
  <c r="AA35" i="9"/>
  <c r="AO35" i="9"/>
  <c r="AJ35" i="9"/>
  <c r="V35" i="9"/>
  <c r="AN35" i="9"/>
  <c r="Z35" i="9"/>
  <c r="AF122" i="9"/>
  <c r="R122" i="9"/>
  <c r="V122" i="9"/>
  <c r="AJ122" i="9"/>
  <c r="Z122" i="9"/>
  <c r="AN122" i="9"/>
  <c r="Z67" i="9"/>
  <c r="AN67" i="9"/>
  <c r="S67" i="9"/>
  <c r="AG67" i="9"/>
  <c r="W67" i="9"/>
  <c r="AK67" i="9"/>
  <c r="V110" i="9"/>
  <c r="AJ110" i="9"/>
  <c r="Z110" i="9"/>
  <c r="AN110" i="9"/>
  <c r="Y110" i="9"/>
  <c r="AM110" i="9"/>
  <c r="AN242" i="9"/>
  <c r="Z242" i="9"/>
  <c r="AL242" i="9"/>
  <c r="X242" i="9"/>
  <c r="T242" i="9"/>
  <c r="AH242" i="9"/>
  <c r="AB127" i="9"/>
  <c r="AP127" i="9"/>
  <c r="AH127" i="9"/>
  <c r="T127" i="9"/>
  <c r="W127" i="9"/>
  <c r="AK127" i="9"/>
  <c r="Z326" i="8"/>
  <c r="AN326" i="8"/>
  <c r="V326" i="8"/>
  <c r="AJ326" i="8"/>
  <c r="U326" i="8"/>
  <c r="AI326" i="8"/>
  <c r="W28" i="9"/>
  <c r="AK28" i="9"/>
  <c r="T28" i="9"/>
  <c r="AH28" i="9"/>
  <c r="X28" i="9"/>
  <c r="AL28" i="9"/>
  <c r="Z369" i="9"/>
  <c r="AN369" i="9"/>
  <c r="AM369" i="9"/>
  <c r="Y369" i="9"/>
  <c r="AQ369" i="9"/>
  <c r="AC369" i="9"/>
  <c r="R57" i="9"/>
  <c r="AF57" i="9"/>
  <c r="AJ57" i="9"/>
  <c r="V57" i="9"/>
  <c r="Y57" i="9"/>
  <c r="AM57" i="9"/>
  <c r="AC22" i="9"/>
  <c r="AQ22" i="9"/>
  <c r="U22" i="9"/>
  <c r="AI22" i="9"/>
  <c r="AN22" i="9"/>
  <c r="Z22" i="9"/>
  <c r="AK348" i="9"/>
  <c r="W348" i="9"/>
  <c r="U348" i="9"/>
  <c r="AI348" i="9"/>
  <c r="Z348" i="9"/>
  <c r="AN348" i="9"/>
  <c r="T195" i="9"/>
  <c r="AH195" i="9"/>
  <c r="AB195" i="9"/>
  <c r="AP195" i="9"/>
  <c r="AC195" i="9"/>
  <c r="AQ195" i="9"/>
  <c r="X393" i="9"/>
  <c r="AL393" i="9"/>
  <c r="Y393" i="9"/>
  <c r="AM393" i="9"/>
  <c r="S393" i="9"/>
  <c r="AG393" i="9"/>
  <c r="X335" i="9"/>
  <c r="AL335" i="9"/>
  <c r="AJ335" i="9"/>
  <c r="V335" i="9"/>
  <c r="Z335" i="9"/>
  <c r="AN335" i="9"/>
  <c r="R270" i="9"/>
  <c r="AF270" i="9"/>
  <c r="X270" i="9"/>
  <c r="AL270" i="9"/>
  <c r="AA270" i="9"/>
  <c r="AO270" i="9"/>
  <c r="AI29" i="9"/>
  <c r="U29" i="9"/>
  <c r="T29" i="9"/>
  <c r="AH29" i="9"/>
  <c r="AO29" i="9"/>
  <c r="AA29" i="9"/>
  <c r="R373" i="9"/>
  <c r="AF373" i="9"/>
  <c r="T373" i="9"/>
  <c r="AH373" i="9"/>
  <c r="W373" i="9"/>
  <c r="AK373" i="9"/>
  <c r="AN236" i="9"/>
  <c r="Z236" i="9"/>
  <c r="T236" i="9"/>
  <c r="AH236" i="9"/>
  <c r="X236" i="9"/>
  <c r="AL236" i="9"/>
  <c r="R236" i="8"/>
  <c r="AF236" i="8"/>
  <c r="AJ236" i="8"/>
  <c r="V236" i="8"/>
  <c r="T236" i="8"/>
  <c r="AH236" i="8"/>
  <c r="R41" i="8"/>
  <c r="AF41" i="8"/>
  <c r="T41" i="8"/>
  <c r="AH41" i="8"/>
  <c r="AL41" i="8"/>
  <c r="X41" i="8"/>
  <c r="Z161" i="8"/>
  <c r="AN161" i="8"/>
  <c r="AC161" i="8"/>
  <c r="AQ161" i="8"/>
  <c r="W161" i="8"/>
  <c r="AK161" i="8"/>
  <c r="AQ401" i="8"/>
  <c r="AC401" i="8"/>
  <c r="AA401" i="8"/>
  <c r="AO401" i="8"/>
  <c r="AP401" i="8"/>
  <c r="AB401" i="8"/>
  <c r="AB230" i="8"/>
  <c r="AP230" i="8"/>
  <c r="AL230" i="8"/>
  <c r="X230" i="8"/>
  <c r="S230" i="8"/>
  <c r="AG230" i="8"/>
  <c r="R263" i="8"/>
  <c r="AF263" i="8"/>
  <c r="W263" i="8"/>
  <c r="AK263" i="8"/>
  <c r="AC263" i="8"/>
  <c r="AQ263" i="8"/>
  <c r="Y374" i="8"/>
  <c r="AM374" i="8"/>
  <c r="V374" i="8"/>
  <c r="AJ374" i="8"/>
  <c r="W374" i="8"/>
  <c r="AK374" i="8"/>
  <c r="R231" i="8"/>
  <c r="AF231" i="8"/>
  <c r="AC231" i="8"/>
  <c r="AQ231" i="8"/>
  <c r="Z231" i="8"/>
  <c r="AN231" i="8"/>
  <c r="W167" i="8"/>
  <c r="AK167" i="8"/>
  <c r="R167" i="8"/>
  <c r="AF167" i="8"/>
  <c r="T167" i="8"/>
  <c r="AH167" i="8"/>
  <c r="AK42" i="8"/>
  <c r="W42" i="8"/>
  <c r="AG42" i="8"/>
  <c r="S42" i="8"/>
  <c r="AC42" i="8"/>
  <c r="AQ42" i="8"/>
  <c r="AL357" i="8"/>
  <c r="X357" i="8"/>
  <c r="R357" i="8"/>
  <c r="AF357" i="8"/>
  <c r="AB357" i="8"/>
  <c r="AP357" i="8"/>
  <c r="AI73" i="8"/>
  <c r="U73" i="8"/>
  <c r="AB73" i="8"/>
  <c r="AP73" i="8"/>
  <c r="AQ73" i="8"/>
  <c r="AC73" i="8"/>
  <c r="U95" i="8"/>
  <c r="AI95" i="8"/>
  <c r="AK95" i="8"/>
  <c r="W95" i="8"/>
  <c r="R95" i="8"/>
  <c r="AF95" i="8"/>
  <c r="U57" i="8"/>
  <c r="AI57" i="8"/>
  <c r="AB57" i="8"/>
  <c r="AP57" i="8"/>
  <c r="AA57" i="8"/>
  <c r="AO57" i="8"/>
  <c r="W78" i="8"/>
  <c r="AK78" i="8"/>
  <c r="R78" i="8"/>
  <c r="AF78" i="8"/>
  <c r="U78" i="8"/>
  <c r="AI78" i="8"/>
  <c r="AB67" i="8"/>
  <c r="AP67" i="8"/>
  <c r="AA67" i="8"/>
  <c r="AO67" i="8"/>
  <c r="U67" i="8"/>
  <c r="AI67" i="8"/>
  <c r="U220" i="8"/>
  <c r="AI220" i="8"/>
  <c r="V220" i="8"/>
  <c r="AJ220" i="8"/>
  <c r="S220" i="8"/>
  <c r="AG220" i="8"/>
  <c r="AC164" i="8"/>
  <c r="AQ164" i="8"/>
  <c r="X164" i="8"/>
  <c r="AL164" i="8"/>
  <c r="AB164" i="8"/>
  <c r="AP164" i="8"/>
  <c r="V257" i="8"/>
  <c r="AJ257" i="8"/>
  <c r="T257" i="8"/>
  <c r="AH257" i="8"/>
  <c r="X257" i="8"/>
  <c r="AL257" i="8"/>
  <c r="U172" i="8"/>
  <c r="AI172" i="8"/>
  <c r="AA172" i="8"/>
  <c r="AO172" i="8"/>
  <c r="AM172" i="8"/>
  <c r="Y172" i="8"/>
  <c r="AA148" i="8"/>
  <c r="AO148" i="8"/>
  <c r="AM148" i="8"/>
  <c r="Y148" i="8"/>
  <c r="S148" i="8"/>
  <c r="AG148" i="8"/>
  <c r="Z241" i="8"/>
  <c r="AN241" i="8"/>
  <c r="AA241" i="8"/>
  <c r="AO241" i="8"/>
  <c r="S241" i="8"/>
  <c r="AG241" i="8"/>
  <c r="AA39" i="8"/>
  <c r="AO39" i="8"/>
  <c r="AB39" i="8"/>
  <c r="AP39" i="8"/>
  <c r="T39" i="8"/>
  <c r="AH39" i="8"/>
  <c r="Y26" i="8"/>
  <c r="AM26" i="8"/>
  <c r="AO26" i="8"/>
  <c r="AA26" i="8"/>
  <c r="W26" i="8"/>
  <c r="AK26" i="8"/>
  <c r="AA33" i="9"/>
  <c r="AO33" i="9"/>
  <c r="X33" i="9"/>
  <c r="AL33" i="9"/>
  <c r="AB33" i="9"/>
  <c r="AP33" i="9"/>
  <c r="X387" i="9"/>
  <c r="AL387" i="9"/>
  <c r="U387" i="9"/>
  <c r="AI387" i="9"/>
  <c r="AJ387" i="9"/>
  <c r="V387" i="9"/>
  <c r="AK250" i="9"/>
  <c r="W250" i="9"/>
  <c r="AF250" i="9"/>
  <c r="R250" i="9"/>
  <c r="AJ250" i="9"/>
  <c r="V250" i="9"/>
  <c r="AI114" i="9"/>
  <c r="U114" i="9"/>
  <c r="AG114" i="9"/>
  <c r="S114" i="9"/>
  <c r="W114" i="9"/>
  <c r="AK114" i="9"/>
  <c r="X187" i="9"/>
  <c r="AL187" i="9"/>
  <c r="W187" i="9"/>
  <c r="AK187" i="9"/>
  <c r="AJ187" i="9"/>
  <c r="V187" i="9"/>
  <c r="AC271" i="8"/>
  <c r="AQ271" i="8"/>
  <c r="Z271" i="8"/>
  <c r="AN271" i="8"/>
  <c r="S271" i="8"/>
  <c r="AG271" i="8"/>
  <c r="AP104" i="9"/>
  <c r="AB104" i="9"/>
  <c r="Y104" i="9"/>
  <c r="AM104" i="9"/>
  <c r="S104" i="9"/>
  <c r="AG104" i="9"/>
  <c r="AB266" i="9"/>
  <c r="AP266" i="9"/>
  <c r="T266" i="9"/>
  <c r="AH266" i="9"/>
  <c r="AL266" i="9"/>
  <c r="X266" i="9"/>
  <c r="T179" i="9"/>
  <c r="AH179" i="9"/>
  <c r="AL179" i="9"/>
  <c r="X179" i="9"/>
  <c r="R179" i="9"/>
  <c r="AF179" i="9"/>
  <c r="AB82" i="9"/>
  <c r="AP82" i="9"/>
  <c r="Z82" i="9"/>
  <c r="AN82" i="9"/>
  <c r="U82" i="9"/>
  <c r="AI82" i="9"/>
  <c r="AK124" i="9"/>
  <c r="W124" i="9"/>
  <c r="V124" i="9"/>
  <c r="AJ124" i="9"/>
  <c r="R124" i="9"/>
  <c r="AF124" i="9"/>
  <c r="Y258" i="9"/>
  <c r="AM258" i="9"/>
  <c r="R258" i="9"/>
  <c r="AF258" i="9"/>
  <c r="V258" i="9"/>
  <c r="AJ258" i="9"/>
  <c r="S196" i="9"/>
  <c r="AG196" i="9"/>
  <c r="AB196" i="9"/>
  <c r="AP196" i="9"/>
  <c r="T196" i="9"/>
  <c r="AH196" i="9"/>
  <c r="Z395" i="9"/>
  <c r="AN395" i="9"/>
  <c r="AG395" i="9"/>
  <c r="S395" i="9"/>
  <c r="Y395" i="9"/>
  <c r="AM395" i="9"/>
  <c r="AO183" i="8"/>
  <c r="AA183" i="8"/>
  <c r="AM183" i="8"/>
  <c r="Y183" i="8"/>
  <c r="U183" i="8"/>
  <c r="AI183" i="8"/>
  <c r="Z44" i="9"/>
  <c r="AN44" i="9"/>
  <c r="X44" i="9"/>
  <c r="AL44" i="9"/>
  <c r="AK44" i="9"/>
  <c r="W44" i="9"/>
  <c r="AB47" i="9"/>
  <c r="AP47" i="9"/>
  <c r="AQ47" i="9"/>
  <c r="AC47" i="9"/>
  <c r="X47" i="9"/>
  <c r="AL47" i="9"/>
  <c r="AH70" i="9"/>
  <c r="T70" i="9"/>
  <c r="AL70" i="9"/>
  <c r="X70" i="9"/>
  <c r="AQ70" i="9"/>
  <c r="AC70" i="9"/>
  <c r="AJ38" i="9"/>
  <c r="V38" i="9"/>
  <c r="AO38" i="9"/>
  <c r="AA38" i="9"/>
  <c r="T38" i="9"/>
  <c r="AH38" i="9"/>
  <c r="T81" i="9"/>
  <c r="AH81" i="9"/>
  <c r="AO81" i="9"/>
  <c r="AA81" i="9"/>
  <c r="U81" i="9"/>
  <c r="AI81" i="9"/>
  <c r="AG209" i="9"/>
  <c r="S209" i="9"/>
  <c r="X209" i="9"/>
  <c r="AL209" i="9"/>
  <c r="Y209" i="9"/>
  <c r="AM209" i="9"/>
  <c r="AC343" i="9"/>
  <c r="AQ343" i="9"/>
  <c r="AK343" i="9"/>
  <c r="W343" i="9"/>
  <c r="T343" i="9"/>
  <c r="AH343" i="9"/>
  <c r="AF98" i="9"/>
  <c r="R98" i="9"/>
  <c r="V98" i="9"/>
  <c r="AJ98" i="9"/>
  <c r="Y98" i="9"/>
  <c r="AM98" i="9"/>
  <c r="R226" i="9"/>
  <c r="AF226" i="9"/>
  <c r="W226" i="9"/>
  <c r="AK226" i="9"/>
  <c r="AC226" i="9"/>
  <c r="AQ226" i="9"/>
  <c r="V90" i="8"/>
  <c r="AJ90" i="8"/>
  <c r="AK90" i="8"/>
  <c r="W90" i="8"/>
  <c r="R90" i="8"/>
  <c r="AF90" i="8"/>
  <c r="W16" i="9"/>
  <c r="AK16" i="9"/>
  <c r="AM16" i="9"/>
  <c r="Y16" i="9"/>
  <c r="U16" i="9"/>
  <c r="AI16" i="9"/>
  <c r="X327" i="9"/>
  <c r="AL327" i="9"/>
  <c r="AM327" i="9"/>
  <c r="Y327" i="9"/>
  <c r="AG327" i="9"/>
  <c r="S327" i="9"/>
  <c r="X45" i="9"/>
  <c r="AL45" i="9"/>
  <c r="AH45" i="9"/>
  <c r="T45" i="9"/>
  <c r="Y45" i="9"/>
  <c r="AM45" i="9"/>
  <c r="V10" i="9"/>
  <c r="AJ10" i="9"/>
  <c r="AC10" i="9"/>
  <c r="AQ10" i="9"/>
  <c r="S10" i="9"/>
  <c r="AG10" i="9"/>
  <c r="AC181" i="9"/>
  <c r="AQ181" i="9"/>
  <c r="AA181" i="9"/>
  <c r="AO181" i="9"/>
  <c r="Y181" i="9"/>
  <c r="AM181" i="9"/>
  <c r="U125" i="9"/>
  <c r="AI125" i="9"/>
  <c r="R125" i="9"/>
  <c r="AF125" i="9"/>
  <c r="S125" i="9"/>
  <c r="AG125" i="9"/>
  <c r="Y252" i="9"/>
  <c r="AM252" i="9"/>
  <c r="AB252" i="9"/>
  <c r="AP252" i="9"/>
  <c r="U252" i="9"/>
  <c r="AI252" i="9"/>
  <c r="AC198" i="9"/>
  <c r="AQ198" i="9"/>
  <c r="U198" i="9"/>
  <c r="AI198" i="9"/>
  <c r="Z198" i="9"/>
  <c r="AN198" i="9"/>
  <c r="S10" i="8"/>
  <c r="AG10" i="8"/>
  <c r="AB10" i="8"/>
  <c r="AP10" i="8"/>
  <c r="U10" i="8"/>
  <c r="AI10" i="8"/>
  <c r="AA304" i="8"/>
  <c r="AO304" i="8"/>
  <c r="AB304" i="8"/>
  <c r="AP304" i="8"/>
  <c r="Y304" i="8"/>
  <c r="AM304" i="8"/>
  <c r="U145" i="8"/>
  <c r="AI145" i="8"/>
  <c r="W145" i="8"/>
  <c r="AK145" i="8"/>
  <c r="R145" i="8"/>
  <c r="AF145" i="8"/>
  <c r="AG55" i="8"/>
  <c r="S55" i="8"/>
  <c r="AC55" i="8"/>
  <c r="AQ55" i="8"/>
  <c r="AK55" i="8"/>
  <c r="W55" i="8"/>
  <c r="S135" i="8"/>
  <c r="AG135" i="8"/>
  <c r="V135" i="8"/>
  <c r="AJ135" i="8"/>
  <c r="Y135" i="8"/>
  <c r="AM135" i="8"/>
  <c r="AC8" i="8"/>
  <c r="AQ8" i="8"/>
  <c r="AN8" i="8"/>
  <c r="Z8" i="8"/>
  <c r="AF8" i="8"/>
  <c r="R8" i="8"/>
  <c r="AA209" i="8"/>
  <c r="AO209" i="8"/>
  <c r="S209" i="8"/>
  <c r="AG209" i="8"/>
  <c r="R209" i="8"/>
  <c r="AF209" i="8"/>
  <c r="AA201" i="9"/>
  <c r="AO201" i="9"/>
  <c r="R201" i="9"/>
  <c r="AF201" i="9"/>
  <c r="W201" i="9"/>
  <c r="AK201" i="9"/>
  <c r="AL86" i="9"/>
  <c r="X86" i="9"/>
  <c r="AP86" i="9"/>
  <c r="AB86" i="9"/>
  <c r="AF86" i="9"/>
  <c r="R86" i="9"/>
  <c r="AA357" i="9"/>
  <c r="AO357" i="9"/>
  <c r="AH357" i="9"/>
  <c r="T357" i="9"/>
  <c r="X357" i="9"/>
  <c r="AL357" i="9"/>
  <c r="AO199" i="9"/>
  <c r="AA199" i="9"/>
  <c r="R199" i="9"/>
  <c r="AF199" i="9"/>
  <c r="AK199" i="9"/>
  <c r="W199" i="9"/>
  <c r="X325" i="9"/>
  <c r="AL325" i="9"/>
  <c r="AI325" i="9"/>
  <c r="U325" i="9"/>
  <c r="Y325" i="9"/>
  <c r="AM325" i="9"/>
  <c r="T208" i="9"/>
  <c r="AH208" i="9"/>
  <c r="AC208" i="9"/>
  <c r="AQ208" i="9"/>
  <c r="AI208" i="9"/>
  <c r="U208" i="9"/>
  <c r="AB92" i="8"/>
  <c r="AP92" i="8"/>
  <c r="AC92" i="8"/>
  <c r="AQ92" i="8"/>
  <c r="AA92" i="8"/>
  <c r="AO92" i="8"/>
  <c r="AH237" i="9"/>
  <c r="T237" i="9"/>
  <c r="AP237" i="9"/>
  <c r="AB237" i="9"/>
  <c r="V237" i="9"/>
  <c r="AJ237" i="9"/>
  <c r="T296" i="9"/>
  <c r="AH296" i="9"/>
  <c r="X296" i="9"/>
  <c r="AL296" i="9"/>
  <c r="AF296" i="9"/>
  <c r="R296" i="9"/>
  <c r="AL149" i="8"/>
  <c r="X149" i="8"/>
  <c r="T149" i="8"/>
  <c r="AH149" i="8"/>
  <c r="Z149" i="8"/>
  <c r="AN149" i="8"/>
  <c r="AK147" i="9"/>
  <c r="W147" i="9"/>
  <c r="S147" i="9"/>
  <c r="AG147" i="9"/>
  <c r="V147" i="9"/>
  <c r="AJ147" i="9"/>
  <c r="AF117" i="8"/>
  <c r="R117" i="8"/>
  <c r="AC117" i="8"/>
  <c r="AQ117" i="8"/>
  <c r="Z117" i="8"/>
  <c r="AN117" i="8"/>
  <c r="AQ11" i="9"/>
  <c r="AC11" i="9"/>
  <c r="X11" i="9"/>
  <c r="AL11" i="9"/>
  <c r="AP11" i="9"/>
  <c r="AB11" i="9"/>
  <c r="AM225" i="8"/>
  <c r="Y225" i="8"/>
  <c r="W225" i="8"/>
  <c r="AK225" i="8"/>
  <c r="AC225" i="8"/>
  <c r="AQ225" i="8"/>
  <c r="Y150" i="8"/>
  <c r="AM150" i="8"/>
  <c r="S150" i="8"/>
  <c r="AG150" i="8"/>
  <c r="U150" i="8"/>
  <c r="AI150" i="8"/>
  <c r="W91" i="9"/>
  <c r="AK91" i="9"/>
  <c r="AH91" i="9"/>
  <c r="T91" i="9"/>
  <c r="AL91" i="9"/>
  <c r="X91" i="9"/>
  <c r="AA300" i="9"/>
  <c r="AO300" i="9"/>
  <c r="AM300" i="9"/>
  <c r="Y300" i="9"/>
  <c r="AC300" i="9"/>
  <c r="AQ300" i="9"/>
  <c r="T243" i="9"/>
  <c r="AH243" i="9"/>
  <c r="S243" i="9"/>
  <c r="AG243" i="9"/>
  <c r="AQ243" i="9"/>
  <c r="AC243" i="9"/>
  <c r="AA267" i="9"/>
  <c r="AO267" i="9"/>
  <c r="AQ267" i="9"/>
  <c r="AC267" i="9"/>
  <c r="AB267" i="9"/>
  <c r="AP267" i="9"/>
  <c r="AB153" i="9"/>
  <c r="AP153" i="9"/>
  <c r="AJ153" i="9"/>
  <c r="V153" i="9"/>
  <c r="AG153" i="9"/>
  <c r="S153" i="9"/>
  <c r="AM385" i="8"/>
  <c r="Y385" i="8"/>
  <c r="AA385" i="8"/>
  <c r="AO385" i="8"/>
  <c r="AK385" i="8"/>
  <c r="W385" i="8"/>
  <c r="R369" i="8"/>
  <c r="AF369" i="8"/>
  <c r="AB369" i="8"/>
  <c r="AP369" i="8"/>
  <c r="Z369" i="8"/>
  <c r="AN369" i="8"/>
  <c r="U353" i="8"/>
  <c r="AI353" i="8"/>
  <c r="AB353" i="8"/>
  <c r="AP353" i="8"/>
  <c r="AC353" i="8"/>
  <c r="AQ353" i="8"/>
  <c r="R184" i="8"/>
  <c r="AF184" i="8"/>
  <c r="AC184" i="8"/>
  <c r="AQ184" i="8"/>
  <c r="Z184" i="8"/>
  <c r="AN184" i="8"/>
  <c r="Z356" i="8"/>
  <c r="AN356" i="8"/>
  <c r="AA356" i="8"/>
  <c r="AO356" i="8"/>
  <c r="T356" i="8"/>
  <c r="AH356" i="8"/>
  <c r="R340" i="8"/>
  <c r="AF340" i="8"/>
  <c r="Y340" i="8"/>
  <c r="AM340" i="8"/>
  <c r="X340" i="8"/>
  <c r="AL340" i="8"/>
  <c r="R128" i="9"/>
  <c r="AF128" i="9"/>
  <c r="AA128" i="9"/>
  <c r="AO128" i="9"/>
  <c r="AM128" i="9"/>
  <c r="Y128" i="9"/>
  <c r="W15" i="8"/>
  <c r="AK15" i="8"/>
  <c r="AC15" i="8"/>
  <c r="AQ15" i="8"/>
  <c r="Z15" i="8"/>
  <c r="AN15" i="8"/>
  <c r="AN340" i="9"/>
  <c r="Z340" i="9"/>
  <c r="AA340" i="9"/>
  <c r="AO340" i="9"/>
  <c r="AB340" i="9"/>
  <c r="AP340" i="9"/>
  <c r="X403" i="9"/>
  <c r="AL403" i="9"/>
  <c r="V403" i="9"/>
  <c r="AJ403" i="9"/>
  <c r="T403" i="9"/>
  <c r="AH403" i="9"/>
  <c r="AP367" i="9"/>
  <c r="AB367" i="9"/>
  <c r="X367" i="9"/>
  <c r="AL367" i="9"/>
  <c r="W367" i="9"/>
  <c r="AK367" i="9"/>
  <c r="S398" i="9"/>
  <c r="AG398" i="9"/>
  <c r="AF398" i="9"/>
  <c r="R398" i="9"/>
  <c r="T398" i="9"/>
  <c r="AH398" i="9"/>
  <c r="AF362" i="9"/>
  <c r="R362" i="9"/>
  <c r="X362" i="9"/>
  <c r="AL362" i="9"/>
  <c r="S362" i="9"/>
  <c r="AG362" i="9"/>
  <c r="W328" i="9"/>
  <c r="AK328" i="9"/>
  <c r="Y328" i="9"/>
  <c r="AM328" i="9"/>
  <c r="U328" i="9"/>
  <c r="AI328" i="9"/>
  <c r="AA269" i="9"/>
  <c r="AO269" i="9"/>
  <c r="U269" i="9"/>
  <c r="AI269" i="9"/>
  <c r="AC269" i="9"/>
  <c r="AQ269" i="9"/>
  <c r="X281" i="8"/>
  <c r="AL281" i="8"/>
  <c r="AN281" i="8"/>
  <c r="Z281" i="8"/>
  <c r="T281" i="8"/>
  <c r="AH281" i="8"/>
  <c r="R181" i="8"/>
  <c r="AF181" i="8"/>
  <c r="X181" i="8"/>
  <c r="AL181" i="8"/>
  <c r="S181" i="8"/>
  <c r="AG181" i="8"/>
  <c r="AM234" i="8"/>
  <c r="Y234" i="8"/>
  <c r="U234" i="8"/>
  <c r="AI234" i="8"/>
  <c r="AA234" i="8"/>
  <c r="AO234" i="8"/>
  <c r="X267" i="8"/>
  <c r="AL267" i="8"/>
  <c r="S267" i="8"/>
  <c r="AG267" i="8"/>
  <c r="V267" i="8"/>
  <c r="AJ267" i="8"/>
  <c r="R188" i="8"/>
  <c r="AF188" i="8"/>
  <c r="AC188" i="8"/>
  <c r="AQ188" i="8"/>
  <c r="Z188" i="8"/>
  <c r="AN188" i="8"/>
  <c r="V93" i="8"/>
  <c r="AJ93" i="8"/>
  <c r="W93" i="8"/>
  <c r="AK93" i="8"/>
  <c r="R93" i="8"/>
  <c r="AF93" i="8"/>
  <c r="U61" i="8"/>
  <c r="AI61" i="8"/>
  <c r="AB61" i="8"/>
  <c r="AP61" i="8"/>
  <c r="AA61" i="8"/>
  <c r="AO61" i="8"/>
  <c r="AI115" i="9"/>
  <c r="U115" i="9"/>
  <c r="S115" i="9"/>
  <c r="AG115" i="9"/>
  <c r="AA115" i="9"/>
  <c r="AO115" i="9"/>
  <c r="W251" i="8"/>
  <c r="AK251" i="8"/>
  <c r="AL251" i="8"/>
  <c r="X251" i="8"/>
  <c r="S251" i="8"/>
  <c r="AG251" i="8"/>
  <c r="Y29" i="8"/>
  <c r="AM29" i="8"/>
  <c r="Z29" i="8"/>
  <c r="AN29" i="8"/>
  <c r="U29" i="8"/>
  <c r="AI29" i="8"/>
  <c r="Z115" i="8"/>
  <c r="AN115" i="8"/>
  <c r="X115" i="8"/>
  <c r="AL115" i="8"/>
  <c r="AC115" i="8"/>
  <c r="AQ115" i="8"/>
  <c r="AJ192" i="8"/>
  <c r="V192" i="8"/>
  <c r="T192" i="8"/>
  <c r="AH192" i="8"/>
  <c r="AB192" i="8"/>
  <c r="AP192" i="8"/>
  <c r="V122" i="8"/>
  <c r="AJ122" i="8"/>
  <c r="AK122" i="8"/>
  <c r="W122" i="8"/>
  <c r="R122" i="8"/>
  <c r="AF122" i="8"/>
  <c r="Z277" i="8"/>
  <c r="AN277" i="8"/>
  <c r="T277" i="8"/>
  <c r="AH277" i="8"/>
  <c r="W277" i="8"/>
  <c r="AK277" i="8"/>
  <c r="S261" i="8"/>
  <c r="AG261" i="8"/>
  <c r="W261" i="8"/>
  <c r="AK261" i="8"/>
  <c r="AN261" i="8"/>
  <c r="Z261" i="8"/>
  <c r="AJ186" i="8"/>
  <c r="V186" i="8"/>
  <c r="T186" i="8"/>
  <c r="AH186" i="8"/>
  <c r="R186" i="8"/>
  <c r="AF186" i="8"/>
  <c r="S27" i="8"/>
  <c r="AG27" i="8"/>
  <c r="W27" i="8"/>
  <c r="AK27" i="8"/>
  <c r="AB27" i="8"/>
  <c r="AP27" i="8"/>
  <c r="W60" i="8"/>
  <c r="AK60" i="8"/>
  <c r="AB60" i="8"/>
  <c r="AP60" i="8"/>
  <c r="S60" i="8"/>
  <c r="AG60" i="8"/>
  <c r="X126" i="8"/>
  <c r="AL126" i="8"/>
  <c r="T126" i="8"/>
  <c r="AH126" i="8"/>
  <c r="Z126" i="8"/>
  <c r="AN126" i="8"/>
  <c r="V205" i="8"/>
  <c r="AJ205" i="8"/>
  <c r="T205" i="8"/>
  <c r="AH205" i="8"/>
  <c r="R205" i="8"/>
  <c r="AF205" i="8"/>
  <c r="V366" i="9"/>
  <c r="AJ366" i="9"/>
  <c r="T366" i="9"/>
  <c r="AH366" i="9"/>
  <c r="AL366" i="9"/>
  <c r="X366" i="9"/>
  <c r="X247" i="9"/>
  <c r="AL247" i="9"/>
  <c r="S247" i="9"/>
  <c r="AG247" i="9"/>
  <c r="AK247" i="9"/>
  <c r="W247" i="9"/>
  <c r="AO140" i="9"/>
  <c r="AA140" i="9"/>
  <c r="Y140" i="9"/>
  <c r="AM140" i="9"/>
  <c r="AQ140" i="9"/>
  <c r="AC140" i="9"/>
  <c r="AM138" i="9"/>
  <c r="Y138" i="9"/>
  <c r="AA138" i="9"/>
  <c r="AO138" i="9"/>
  <c r="AC138" i="9"/>
  <c r="AQ138" i="9"/>
  <c r="T396" i="9"/>
  <c r="AH396" i="9"/>
  <c r="Y396" i="9"/>
  <c r="AM396" i="9"/>
  <c r="W396" i="9"/>
  <c r="AK396" i="9"/>
  <c r="X210" i="9"/>
  <c r="AL210" i="9"/>
  <c r="R210" i="9"/>
  <c r="AF210" i="9"/>
  <c r="AB210" i="9"/>
  <c r="AP210" i="9"/>
  <c r="AJ336" i="9"/>
  <c r="V336" i="9"/>
  <c r="Y336" i="9"/>
  <c r="AM336" i="9"/>
  <c r="AC336" i="9"/>
  <c r="AQ336" i="9"/>
  <c r="V155" i="9"/>
  <c r="AJ155" i="9"/>
  <c r="AN155" i="9"/>
  <c r="Z155" i="9"/>
  <c r="AK155" i="9"/>
  <c r="W155" i="9"/>
  <c r="W278" i="9"/>
  <c r="AK278" i="9"/>
  <c r="V278" i="9"/>
  <c r="AJ278" i="9"/>
  <c r="AL278" i="9"/>
  <c r="X278" i="9"/>
  <c r="W402" i="9"/>
  <c r="AK402" i="9"/>
  <c r="AB402" i="9"/>
  <c r="AP402" i="9"/>
  <c r="AC402" i="9"/>
  <c r="AQ402" i="9"/>
  <c r="AA80" i="9"/>
  <c r="AO80" i="9"/>
  <c r="V80" i="9"/>
  <c r="AJ80" i="9"/>
  <c r="AN80" i="9"/>
  <c r="Z80" i="9"/>
  <c r="S353" i="9"/>
  <c r="AG353" i="9"/>
  <c r="W353" i="9"/>
  <c r="AK353" i="9"/>
  <c r="Z353" i="9"/>
  <c r="AN353" i="9"/>
  <c r="AI164" i="9"/>
  <c r="U164" i="9"/>
  <c r="S164" i="9"/>
  <c r="AG164" i="9"/>
  <c r="AB164" i="9"/>
  <c r="AP164" i="9"/>
  <c r="U294" i="9"/>
  <c r="AI294" i="9"/>
  <c r="T294" i="9"/>
  <c r="AH294" i="9"/>
  <c r="AC294" i="9"/>
  <c r="AQ294" i="9"/>
  <c r="U109" i="9"/>
  <c r="AI109" i="9"/>
  <c r="AJ109" i="9"/>
  <c r="V109" i="9"/>
  <c r="AA109" i="9"/>
  <c r="AO109" i="9"/>
  <c r="AA235" i="9"/>
  <c r="AO235" i="9"/>
  <c r="AN235" i="9"/>
  <c r="Z235" i="9"/>
  <c r="AM235" i="9"/>
  <c r="Y235" i="9"/>
  <c r="V363" i="9"/>
  <c r="AJ363" i="9"/>
  <c r="AL363" i="9"/>
  <c r="X363" i="9"/>
  <c r="S363" i="9"/>
  <c r="AG363" i="9"/>
  <c r="Y266" i="8"/>
  <c r="AM266" i="8"/>
  <c r="R266" i="8"/>
  <c r="AF266" i="8"/>
  <c r="U266" i="8"/>
  <c r="AI266" i="8"/>
  <c r="T312" i="9"/>
  <c r="AH312" i="9"/>
  <c r="S312" i="9"/>
  <c r="AG312" i="9"/>
  <c r="Z312" i="9"/>
  <c r="AN312" i="9"/>
  <c r="AP277" i="9"/>
  <c r="AB277" i="9"/>
  <c r="V277" i="9"/>
  <c r="AJ277" i="9"/>
  <c r="S277" i="9"/>
  <c r="AG277" i="9"/>
  <c r="Y121" i="9"/>
  <c r="AM121" i="9"/>
  <c r="AC121" i="9"/>
  <c r="AQ121" i="9"/>
  <c r="AA121" i="9"/>
  <c r="AO121" i="9"/>
  <c r="S249" i="9"/>
  <c r="AG249" i="9"/>
  <c r="AI249" i="9"/>
  <c r="U249" i="9"/>
  <c r="AM249" i="9"/>
  <c r="Y249" i="9"/>
  <c r="AL379" i="9"/>
  <c r="X379" i="9"/>
  <c r="AJ379" i="9"/>
  <c r="V379" i="9"/>
  <c r="AH379" i="9"/>
  <c r="T379" i="9"/>
  <c r="S316" i="9"/>
  <c r="AG316" i="9"/>
  <c r="V316" i="9"/>
  <c r="AJ316" i="9"/>
  <c r="AF316" i="9"/>
  <c r="R316" i="9"/>
  <c r="AQ149" i="9"/>
  <c r="AC149" i="9"/>
  <c r="AA149" i="9"/>
  <c r="AO149" i="9"/>
  <c r="Y149" i="9"/>
  <c r="AM149" i="9"/>
  <c r="T282" i="9"/>
  <c r="AH282" i="9"/>
  <c r="X282" i="9"/>
  <c r="AL282" i="9"/>
  <c r="AF282" i="9"/>
  <c r="R282" i="9"/>
  <c r="AG93" i="9"/>
  <c r="S93" i="9"/>
  <c r="V93" i="9"/>
  <c r="AJ93" i="9"/>
  <c r="U93" i="9"/>
  <c r="AI93" i="9"/>
  <c r="W351" i="9"/>
  <c r="AK351" i="9"/>
  <c r="AG351" i="9"/>
  <c r="S351" i="9"/>
  <c r="V351" i="9"/>
  <c r="AJ351" i="9"/>
  <c r="AA166" i="9"/>
  <c r="AO166" i="9"/>
  <c r="S166" i="9"/>
  <c r="AG166" i="9"/>
  <c r="AP166" i="9"/>
  <c r="AB166" i="9"/>
  <c r="AK288" i="9"/>
  <c r="W288" i="9"/>
  <c r="U288" i="9"/>
  <c r="AI288" i="9"/>
  <c r="Z288" i="9"/>
  <c r="AN288" i="9"/>
  <c r="W109" i="8"/>
  <c r="AK109" i="8"/>
  <c r="R109" i="8"/>
  <c r="AF109" i="8"/>
  <c r="V109" i="8"/>
  <c r="AJ109" i="8"/>
  <c r="AA324" i="8"/>
  <c r="AO324" i="8"/>
  <c r="AB324" i="8"/>
  <c r="AP324" i="8"/>
  <c r="Y324" i="8"/>
  <c r="AM324" i="8"/>
  <c r="U6" i="8"/>
  <c r="AI6" i="8"/>
  <c r="AH6" i="8"/>
  <c r="T6" i="8"/>
  <c r="AM6" i="8"/>
  <c r="Y6" i="8"/>
  <c r="Z165" i="8"/>
  <c r="AN165" i="8"/>
  <c r="AB165" i="8"/>
  <c r="AP165" i="8"/>
  <c r="V165" i="8"/>
  <c r="AJ165" i="8"/>
  <c r="R405" i="8"/>
  <c r="AF405" i="8"/>
  <c r="S405" i="8"/>
  <c r="AG405" i="8"/>
  <c r="AA405" i="8"/>
  <c r="AO405" i="8"/>
  <c r="AC219" i="8"/>
  <c r="AQ219" i="8"/>
  <c r="Z219" i="8"/>
  <c r="AN219" i="8"/>
  <c r="S219" i="8"/>
  <c r="AG219" i="8"/>
  <c r="V140" i="8"/>
  <c r="AJ140" i="8"/>
  <c r="AK140" i="8"/>
  <c r="W140" i="8"/>
  <c r="R140" i="8"/>
  <c r="AF140" i="8"/>
  <c r="T155" i="8"/>
  <c r="AH155" i="8"/>
  <c r="Z155" i="8"/>
  <c r="AN155" i="8"/>
  <c r="X155" i="8"/>
  <c r="AL155" i="8"/>
  <c r="R346" i="8"/>
  <c r="AF346" i="8"/>
  <c r="Z346" i="8"/>
  <c r="AN346" i="8"/>
  <c r="X346" i="8"/>
  <c r="AL346" i="8"/>
  <c r="AC107" i="8"/>
  <c r="AQ107" i="8"/>
  <c r="AN107" i="8"/>
  <c r="Z107" i="8"/>
  <c r="AF107" i="8"/>
  <c r="R107" i="8"/>
  <c r="Y44" i="8"/>
  <c r="AM44" i="8"/>
  <c r="V44" i="8"/>
  <c r="AJ44" i="8"/>
  <c r="U44" i="8"/>
  <c r="AI44" i="8"/>
  <c r="S380" i="8"/>
  <c r="AG380" i="8"/>
  <c r="AC380" i="8"/>
  <c r="AQ380" i="8"/>
  <c r="W380" i="8"/>
  <c r="AK380" i="8"/>
  <c r="R329" i="8"/>
  <c r="AF329" i="8"/>
  <c r="S329" i="8"/>
  <c r="AG329" i="8"/>
  <c r="AA329" i="8"/>
  <c r="AO329" i="8"/>
  <c r="V258" i="8"/>
  <c r="AJ258" i="8"/>
  <c r="AB258" i="8"/>
  <c r="AP258" i="8"/>
  <c r="T258" i="8"/>
  <c r="AH258" i="8"/>
  <c r="X313" i="8"/>
  <c r="AL313" i="8"/>
  <c r="U313" i="8"/>
  <c r="AI313" i="8"/>
  <c r="Y313" i="8"/>
  <c r="AM313" i="8"/>
  <c r="U242" i="8"/>
  <c r="AI242" i="8"/>
  <c r="AA242" i="8"/>
  <c r="AO242" i="8"/>
  <c r="Y242" i="8"/>
  <c r="AM242" i="8"/>
  <c r="AK390" i="8"/>
  <c r="W390" i="8"/>
  <c r="AG390" i="8"/>
  <c r="S390" i="8"/>
  <c r="AC390" i="8"/>
  <c r="AQ390" i="8"/>
  <c r="AA323" i="8"/>
  <c r="AO323" i="8"/>
  <c r="AB323" i="8"/>
  <c r="AP323" i="8"/>
  <c r="T323" i="8"/>
  <c r="AH323" i="8"/>
  <c r="Y21" i="8"/>
  <c r="AM21" i="8"/>
  <c r="AI21" i="8"/>
  <c r="U21" i="8"/>
  <c r="W21" i="8"/>
  <c r="AK21" i="8"/>
  <c r="Z404" i="8"/>
  <c r="AN404" i="8"/>
  <c r="AL404" i="8"/>
  <c r="X404" i="8"/>
  <c r="R404" i="8"/>
  <c r="AF404" i="8"/>
  <c r="W284" i="9"/>
  <c r="AK284" i="9"/>
  <c r="U284" i="9"/>
  <c r="AI284" i="9"/>
  <c r="Z284" i="9"/>
  <c r="AN284" i="9"/>
  <c r="AL25" i="8"/>
  <c r="X25" i="8"/>
  <c r="R25" i="8"/>
  <c r="AF25" i="8"/>
  <c r="Y25" i="8"/>
  <c r="AM25" i="8"/>
  <c r="Z388" i="8"/>
  <c r="AN388" i="8"/>
  <c r="AJ388" i="8"/>
  <c r="V388" i="8"/>
  <c r="U388" i="8"/>
  <c r="AI388" i="8"/>
  <c r="AI198" i="8"/>
  <c r="U198" i="8"/>
  <c r="AA198" i="8"/>
  <c r="AO198" i="8"/>
  <c r="AM198" i="8"/>
  <c r="Y198" i="8"/>
  <c r="R378" i="8"/>
  <c r="AF378" i="8"/>
  <c r="Z378" i="8"/>
  <c r="AN378" i="8"/>
  <c r="AL378" i="8"/>
  <c r="X378" i="8"/>
  <c r="AB94" i="8"/>
  <c r="AP94" i="8"/>
  <c r="AQ94" i="8"/>
  <c r="AC94" i="8"/>
  <c r="AJ94" i="8"/>
  <c r="V94" i="8"/>
  <c r="W363" i="8"/>
  <c r="AK363" i="8"/>
  <c r="Z363" i="8"/>
  <c r="AN363" i="8"/>
  <c r="S363" i="8"/>
  <c r="AG363" i="8"/>
  <c r="AI330" i="9"/>
  <c r="U330" i="9"/>
  <c r="AM330" i="9"/>
  <c r="Y330" i="9"/>
  <c r="AC330" i="9"/>
  <c r="AQ330" i="9"/>
  <c r="R286" i="9"/>
  <c r="AF286" i="9"/>
  <c r="X286" i="9"/>
  <c r="AL286" i="9"/>
  <c r="AB286" i="9"/>
  <c r="AP286" i="9"/>
  <c r="S169" i="9"/>
  <c r="AG169" i="9"/>
  <c r="T169" i="9"/>
  <c r="AH169" i="9"/>
  <c r="R169" i="9"/>
  <c r="AF169" i="9"/>
  <c r="Y292" i="9"/>
  <c r="AM292" i="9"/>
  <c r="W292" i="9"/>
  <c r="AK292" i="9"/>
  <c r="U292" i="9"/>
  <c r="AI292" i="9"/>
  <c r="U128" i="8"/>
  <c r="AI128" i="8"/>
  <c r="W128" i="8"/>
  <c r="AK128" i="8"/>
  <c r="R128" i="8"/>
  <c r="AF128" i="8"/>
  <c r="AA72" i="9"/>
  <c r="AO72" i="9"/>
  <c r="V72" i="9"/>
  <c r="AJ72" i="9"/>
  <c r="Z72" i="9"/>
  <c r="AN72" i="9"/>
  <c r="AP172" i="9"/>
  <c r="AB172" i="9"/>
  <c r="V172" i="9"/>
  <c r="AJ172" i="9"/>
  <c r="S172" i="9"/>
  <c r="AG172" i="9"/>
  <c r="V371" i="9"/>
  <c r="AJ371" i="9"/>
  <c r="AA371" i="9"/>
  <c r="AO371" i="9"/>
  <c r="U371" i="9"/>
  <c r="AI371" i="9"/>
  <c r="AC182" i="9"/>
  <c r="AQ182" i="9"/>
  <c r="T182" i="9"/>
  <c r="AH182" i="9"/>
  <c r="AO182" i="9"/>
  <c r="AA182" i="9"/>
  <c r="AL308" i="9"/>
  <c r="X308" i="9"/>
  <c r="AP308" i="9"/>
  <c r="AB308" i="9"/>
  <c r="AH308" i="9"/>
  <c r="T308" i="9"/>
  <c r="X251" i="9"/>
  <c r="AL251" i="9"/>
  <c r="S251" i="9"/>
  <c r="AG251" i="9"/>
  <c r="T251" i="9"/>
  <c r="AH251" i="9"/>
  <c r="AA139" i="9"/>
  <c r="AO139" i="9"/>
  <c r="AF139" i="9"/>
  <c r="R139" i="9"/>
  <c r="X139" i="9"/>
  <c r="AL139" i="9"/>
  <c r="AL337" i="9"/>
  <c r="X337" i="9"/>
  <c r="AG337" i="9"/>
  <c r="S337" i="9"/>
  <c r="W337" i="9"/>
  <c r="AK337" i="9"/>
  <c r="T167" i="9"/>
  <c r="AH167" i="9"/>
  <c r="AL167" i="9"/>
  <c r="X167" i="9"/>
  <c r="R167" i="9"/>
  <c r="AF167" i="9"/>
  <c r="AB365" i="9"/>
  <c r="AP365" i="9"/>
  <c r="X365" i="9"/>
  <c r="AL365" i="9"/>
  <c r="AK365" i="9"/>
  <c r="W365" i="9"/>
  <c r="T306" i="9"/>
  <c r="AH306" i="9"/>
  <c r="W306" i="9"/>
  <c r="AK306" i="9"/>
  <c r="AO306" i="9"/>
  <c r="AA306" i="9"/>
  <c r="Y331" i="8"/>
  <c r="AM331" i="8"/>
  <c r="V331" i="8"/>
  <c r="AJ331" i="8"/>
  <c r="U331" i="8"/>
  <c r="AI331" i="8"/>
  <c r="X68" i="8"/>
  <c r="AL68" i="8"/>
  <c r="AC68" i="8"/>
  <c r="AQ68" i="8"/>
  <c r="AA68" i="8"/>
  <c r="AO68" i="8"/>
  <c r="AM77" i="8"/>
  <c r="Y77" i="8"/>
  <c r="S77" i="8"/>
  <c r="AG77" i="8"/>
  <c r="U77" i="8"/>
  <c r="AI77" i="8"/>
  <c r="V221" i="8"/>
  <c r="AJ221" i="8"/>
  <c r="U221" i="8"/>
  <c r="AI221" i="8"/>
  <c r="AA221" i="8"/>
  <c r="AO221" i="8"/>
  <c r="T395" i="8"/>
  <c r="AH395" i="8"/>
  <c r="AL395" i="8"/>
  <c r="X395" i="8"/>
  <c r="R395" i="8"/>
  <c r="AF395" i="8"/>
  <c r="Z110" i="8"/>
  <c r="AN110" i="8"/>
  <c r="AL110" i="8"/>
  <c r="X110" i="8"/>
  <c r="Y110" i="8"/>
  <c r="AM110" i="8"/>
  <c r="X319" i="8"/>
  <c r="AL319" i="8"/>
  <c r="R319" i="8"/>
  <c r="AF319" i="8"/>
  <c r="Y319" i="8"/>
  <c r="AM319" i="8"/>
  <c r="AA160" i="8"/>
  <c r="AO160" i="8"/>
  <c r="AB160" i="8"/>
  <c r="AP160" i="8"/>
  <c r="AC160" i="8"/>
  <c r="AQ160" i="8"/>
  <c r="W189" i="8"/>
  <c r="AK189" i="8"/>
  <c r="X189" i="8"/>
  <c r="AL189" i="8"/>
  <c r="S189" i="8"/>
  <c r="AG189" i="8"/>
  <c r="Y197" i="8"/>
  <c r="AM197" i="8"/>
  <c r="U197" i="8"/>
  <c r="AI197" i="8"/>
  <c r="AA197" i="8"/>
  <c r="AO197" i="8"/>
  <c r="Y170" i="9"/>
  <c r="AM170" i="9"/>
  <c r="AO170" i="9"/>
  <c r="AA170" i="9"/>
  <c r="AC170" i="9"/>
  <c r="AQ170" i="9"/>
  <c r="V368" i="9"/>
  <c r="AJ368" i="9"/>
  <c r="Y368" i="9"/>
  <c r="AM368" i="9"/>
  <c r="AI368" i="9"/>
  <c r="U368" i="9"/>
  <c r="AI310" i="9"/>
  <c r="U310" i="9"/>
  <c r="AF310" i="9"/>
  <c r="R310" i="9"/>
  <c r="AJ310" i="9"/>
  <c r="V310" i="9"/>
  <c r="S385" i="9"/>
  <c r="AG385" i="9"/>
  <c r="V385" i="9"/>
  <c r="AJ385" i="9"/>
  <c r="U385" i="9"/>
  <c r="AI385" i="9"/>
  <c r="AL141" i="9"/>
  <c r="X141" i="9"/>
  <c r="AH141" i="9"/>
  <c r="T141" i="9"/>
  <c r="S141" i="9"/>
  <c r="AG141" i="9"/>
  <c r="Y291" i="9"/>
  <c r="AM291" i="9"/>
  <c r="W291" i="9"/>
  <c r="AK291" i="9"/>
  <c r="U291" i="9"/>
  <c r="AI291" i="9"/>
  <c r="AF383" i="9"/>
  <c r="R383" i="9"/>
  <c r="W383" i="9"/>
  <c r="AK383" i="9"/>
  <c r="AI383" i="9"/>
  <c r="U383" i="9"/>
  <c r="R45" i="8"/>
  <c r="AF45" i="8"/>
  <c r="T45" i="8"/>
  <c r="AH45" i="8"/>
  <c r="AL45" i="8"/>
  <c r="X45" i="8"/>
  <c r="AA348" i="8"/>
  <c r="AO348" i="8"/>
  <c r="AP348" i="8"/>
  <c r="AB348" i="8"/>
  <c r="AH348" i="8"/>
  <c r="T348" i="8"/>
  <c r="Y253" i="9"/>
  <c r="AM253" i="9"/>
  <c r="R253" i="9"/>
  <c r="AF253" i="9"/>
  <c r="V253" i="9"/>
  <c r="AJ253" i="9"/>
  <c r="S298" i="8"/>
  <c r="AG298" i="8"/>
  <c r="AC298" i="8"/>
  <c r="AQ298" i="8"/>
  <c r="W298" i="8"/>
  <c r="AK298" i="8"/>
  <c r="T250" i="8"/>
  <c r="AH250" i="8"/>
  <c r="AB250" i="8"/>
  <c r="AP250" i="8"/>
  <c r="AJ250" i="8"/>
  <c r="V250" i="8"/>
  <c r="AA48" i="8"/>
  <c r="AO48" i="8"/>
  <c r="AP48" i="8"/>
  <c r="AB48" i="8"/>
  <c r="AN48" i="8"/>
  <c r="Z48" i="8"/>
  <c r="Z391" i="8"/>
  <c r="AN391" i="8"/>
  <c r="V391" i="8"/>
  <c r="AJ391" i="8"/>
  <c r="U391" i="8"/>
  <c r="AI391" i="8"/>
  <c r="T288" i="8"/>
  <c r="AH288" i="8"/>
  <c r="AJ288" i="8"/>
  <c r="V288" i="8"/>
  <c r="U288" i="8"/>
  <c r="AI288" i="8"/>
  <c r="AL129" i="8"/>
  <c r="X129" i="8"/>
  <c r="AH129" i="8"/>
  <c r="T129" i="8"/>
  <c r="Z129" i="8"/>
  <c r="AN129" i="8"/>
  <c r="V20" i="8"/>
  <c r="AJ20" i="8"/>
  <c r="T20" i="8"/>
  <c r="AH20" i="8"/>
  <c r="AB20" i="8"/>
  <c r="AP20" i="8"/>
  <c r="AL113" i="8"/>
  <c r="X113" i="8"/>
  <c r="AC113" i="8"/>
  <c r="AQ113" i="8"/>
  <c r="AN113" i="8"/>
  <c r="Z113" i="8"/>
  <c r="AM309" i="8"/>
  <c r="Y309" i="8"/>
  <c r="AA309" i="8"/>
  <c r="AO309" i="8"/>
  <c r="AK309" i="8"/>
  <c r="W309" i="8"/>
  <c r="Z187" i="8"/>
  <c r="AN187" i="8"/>
  <c r="AB187" i="8"/>
  <c r="AP187" i="8"/>
  <c r="AC187" i="8"/>
  <c r="AQ187" i="8"/>
  <c r="AM97" i="8"/>
  <c r="Y97" i="8"/>
  <c r="S97" i="8"/>
  <c r="AG97" i="8"/>
  <c r="AA97" i="8"/>
  <c r="AO97" i="8"/>
  <c r="AC341" i="8"/>
  <c r="AQ341" i="8"/>
  <c r="V341" i="8"/>
  <c r="AJ341" i="8"/>
  <c r="AB341" i="8"/>
  <c r="AP341" i="8"/>
  <c r="U362" i="8"/>
  <c r="AI362" i="8"/>
  <c r="Y362" i="8"/>
  <c r="AM362" i="8"/>
  <c r="V362" i="8"/>
  <c r="AJ362" i="8"/>
  <c r="T52" i="9"/>
  <c r="AH52" i="9"/>
  <c r="X52" i="9"/>
  <c r="AL52" i="9"/>
  <c r="Y52" i="9"/>
  <c r="AM52" i="9"/>
  <c r="AC14" i="8"/>
  <c r="AQ14" i="8"/>
  <c r="X14" i="8"/>
  <c r="AL14" i="8"/>
  <c r="R14" i="8"/>
  <c r="AF14" i="8"/>
  <c r="S51" i="8"/>
  <c r="AG51" i="8"/>
  <c r="AC51" i="8"/>
  <c r="AQ51" i="8"/>
  <c r="AK51" i="8"/>
  <c r="W51" i="8"/>
  <c r="AB35" i="8"/>
  <c r="AP35" i="8"/>
  <c r="U35" i="8"/>
  <c r="AI35" i="8"/>
  <c r="Y35" i="8"/>
  <c r="AM35" i="8"/>
  <c r="W399" i="8"/>
  <c r="AK399" i="8"/>
  <c r="S399" i="8"/>
  <c r="AG399" i="8"/>
  <c r="AC399" i="8"/>
  <c r="AQ399" i="8"/>
  <c r="X262" i="8"/>
  <c r="AL262" i="8"/>
  <c r="W262" i="8"/>
  <c r="AK262" i="8"/>
  <c r="T262" i="8"/>
  <c r="AH262" i="8"/>
  <c r="R112" i="8"/>
  <c r="AF112" i="8"/>
  <c r="AO112" i="8"/>
  <c r="AA112" i="8"/>
  <c r="T112" i="8"/>
  <c r="AH112" i="8"/>
  <c r="T154" i="8"/>
  <c r="AH154" i="8"/>
  <c r="Z154" i="8"/>
  <c r="AN154" i="8"/>
  <c r="X154" i="8"/>
  <c r="AL154" i="8"/>
  <c r="R352" i="8"/>
  <c r="AF352" i="8"/>
  <c r="Z352" i="8"/>
  <c r="AN352" i="8"/>
  <c r="AL352" i="8"/>
  <c r="X352" i="8"/>
  <c r="AA28" i="8"/>
  <c r="AO28" i="8"/>
  <c r="AP28" i="8"/>
  <c r="AB28" i="8"/>
  <c r="AF28" i="8"/>
  <c r="R28" i="8"/>
  <c r="R193" i="8"/>
  <c r="AF193" i="8"/>
  <c r="X193" i="8"/>
  <c r="AL193" i="8"/>
  <c r="S193" i="8"/>
  <c r="AG193" i="8"/>
  <c r="AI177" i="8"/>
  <c r="U177" i="8"/>
  <c r="AA177" i="8"/>
  <c r="AO177" i="8"/>
  <c r="AM177" i="8"/>
  <c r="Y177" i="8"/>
  <c r="AA27" i="9"/>
  <c r="AO27" i="9"/>
  <c r="AI27" i="9"/>
  <c r="U27" i="9"/>
  <c r="Z27" i="9"/>
  <c r="AN27" i="9"/>
  <c r="AA63" i="9"/>
  <c r="AO63" i="9"/>
  <c r="R63" i="9"/>
  <c r="AF63" i="9"/>
  <c r="Z63" i="9"/>
  <c r="AN63" i="9"/>
  <c r="AF30" i="9"/>
  <c r="R30" i="9"/>
  <c r="AK30" i="9"/>
  <c r="W30" i="9"/>
  <c r="AN30" i="9"/>
  <c r="Z30" i="9"/>
  <c r="AG202" i="9"/>
  <c r="S202" i="9"/>
  <c r="AP202" i="9"/>
  <c r="AB202" i="9"/>
  <c r="T202" i="9"/>
  <c r="AH202" i="9"/>
  <c r="U219" i="9"/>
  <c r="AI219" i="9"/>
  <c r="AA219" i="9"/>
  <c r="AO219" i="9"/>
  <c r="X219" i="9"/>
  <c r="AL219" i="9"/>
  <c r="Z232" i="9"/>
  <c r="AN232" i="9"/>
  <c r="Y232" i="9"/>
  <c r="AM232" i="9"/>
  <c r="AB232" i="9"/>
  <c r="AP232" i="9"/>
  <c r="AA21" i="9"/>
  <c r="AO21" i="9"/>
  <c r="X21" i="9"/>
  <c r="AL21" i="9"/>
  <c r="W21" i="9"/>
  <c r="AK21" i="9"/>
  <c r="T344" i="9"/>
  <c r="AH344" i="9"/>
  <c r="X344" i="9"/>
  <c r="AL344" i="9"/>
  <c r="AB344" i="9"/>
  <c r="AP344" i="9"/>
  <c r="S211" i="9"/>
  <c r="AG211" i="9"/>
  <c r="AF211" i="9"/>
  <c r="R211" i="9"/>
  <c r="T211" i="9"/>
  <c r="AH211" i="9"/>
  <c r="T100" i="9"/>
  <c r="AH100" i="9"/>
  <c r="S100" i="9"/>
  <c r="AG100" i="9"/>
  <c r="U100" i="9"/>
  <c r="AI100" i="9"/>
  <c r="AK173" i="9"/>
  <c r="W173" i="9"/>
  <c r="T173" i="9"/>
  <c r="AH173" i="9"/>
  <c r="X173" i="9"/>
  <c r="AL173" i="9"/>
  <c r="AC64" i="8"/>
  <c r="AQ64" i="8"/>
  <c r="AA64" i="8"/>
  <c r="AO64" i="8"/>
  <c r="X64" i="8"/>
  <c r="AL64" i="8"/>
  <c r="R43" i="9"/>
  <c r="AF43" i="9"/>
  <c r="AJ43" i="9"/>
  <c r="V43" i="9"/>
  <c r="AA43" i="9"/>
  <c r="AO43" i="9"/>
  <c r="R315" i="9"/>
  <c r="AF315" i="9"/>
  <c r="AJ315" i="9"/>
  <c r="V315" i="9"/>
  <c r="Y315" i="9"/>
  <c r="AM315" i="9"/>
  <c r="AB254" i="9"/>
  <c r="AP254" i="9"/>
  <c r="AK254" i="9"/>
  <c r="W254" i="9"/>
  <c r="Z254" i="9"/>
  <c r="AN254" i="9"/>
  <c r="AL333" i="8"/>
  <c r="X333" i="8"/>
  <c r="Z333" i="8"/>
  <c r="AN333" i="8"/>
  <c r="AH333" i="8"/>
  <c r="T333" i="8"/>
  <c r="AP48" i="9"/>
  <c r="AB48" i="9"/>
  <c r="R48" i="9"/>
  <c r="AF48" i="9"/>
  <c r="W48" i="9"/>
  <c r="AK48" i="9"/>
  <c r="AB55" i="9"/>
  <c r="AP55" i="9"/>
  <c r="AC55" i="9"/>
  <c r="AQ55" i="9"/>
  <c r="X55" i="9"/>
  <c r="AL55" i="9"/>
  <c r="T73" i="9"/>
  <c r="AH73" i="9"/>
  <c r="R73" i="9"/>
  <c r="AF73" i="9"/>
  <c r="V73" i="9"/>
  <c r="AJ73" i="9"/>
  <c r="R42" i="9"/>
  <c r="AF42" i="9"/>
  <c r="X42" i="9"/>
  <c r="AL42" i="9"/>
  <c r="AC42" i="9"/>
  <c r="AQ42" i="9"/>
  <c r="AC85" i="9"/>
  <c r="AQ85" i="9"/>
  <c r="W85" i="9"/>
  <c r="AK85" i="9"/>
  <c r="V85" i="9"/>
  <c r="AJ85" i="9"/>
  <c r="W213" i="9"/>
  <c r="AK213" i="9"/>
  <c r="AB213" i="9"/>
  <c r="AP213" i="9"/>
  <c r="R213" i="9"/>
  <c r="AF213" i="9"/>
  <c r="V346" i="9"/>
  <c r="AJ346" i="9"/>
  <c r="AB346" i="9"/>
  <c r="AP346" i="9"/>
  <c r="S346" i="9"/>
  <c r="AG346" i="9"/>
  <c r="R102" i="9"/>
  <c r="AF102" i="9"/>
  <c r="Z102" i="9"/>
  <c r="AN102" i="9"/>
  <c r="T102" i="9"/>
  <c r="AH102" i="9"/>
  <c r="T230" i="9"/>
  <c r="AH230" i="9"/>
  <c r="S230" i="9"/>
  <c r="AG230" i="9"/>
  <c r="AB230" i="9"/>
  <c r="AP230" i="9"/>
  <c r="Z352" i="9"/>
  <c r="AN352" i="9"/>
  <c r="AB352" i="9"/>
  <c r="AP352" i="9"/>
  <c r="AA352" i="9"/>
  <c r="AO352" i="9"/>
  <c r="S394" i="8"/>
  <c r="AG394" i="8"/>
  <c r="AC394" i="8"/>
  <c r="AQ394" i="8"/>
  <c r="AK394" i="8"/>
  <c r="W394" i="8"/>
  <c r="U169" i="8"/>
  <c r="AI169" i="8"/>
  <c r="AA169" i="8"/>
  <c r="AO169" i="8"/>
  <c r="Y169" i="8"/>
  <c r="AM169" i="8"/>
  <c r="S98" i="8"/>
  <c r="AG98" i="8"/>
  <c r="V98" i="8"/>
  <c r="AJ98" i="8"/>
  <c r="Y98" i="8"/>
  <c r="AM98" i="8"/>
  <c r="AC191" i="8"/>
  <c r="AQ191" i="8"/>
  <c r="Z191" i="8"/>
  <c r="AN191" i="8"/>
  <c r="AB191" i="8"/>
  <c r="AP191" i="8"/>
  <c r="T32" i="8"/>
  <c r="AH32" i="8"/>
  <c r="W32" i="8"/>
  <c r="AK32" i="8"/>
  <c r="U32" i="8"/>
  <c r="AI32" i="8"/>
  <c r="S343" i="8"/>
  <c r="AG343" i="8"/>
  <c r="AC343" i="8"/>
  <c r="AQ343" i="8"/>
  <c r="W343" i="8"/>
  <c r="AK343" i="8"/>
  <c r="R272" i="8"/>
  <c r="AF272" i="8"/>
  <c r="Z272" i="8"/>
  <c r="AN272" i="8"/>
  <c r="X272" i="8"/>
  <c r="AL272" i="8"/>
  <c r="AA295" i="8"/>
  <c r="AO295" i="8"/>
  <c r="AB295" i="8"/>
  <c r="AP295" i="8"/>
  <c r="T295" i="8"/>
  <c r="AH295" i="8"/>
  <c r="T256" i="8"/>
  <c r="AH256" i="8"/>
  <c r="R256" i="8"/>
  <c r="AF256" i="8"/>
  <c r="U256" i="8"/>
  <c r="AI256" i="8"/>
  <c r="U247" i="8"/>
  <c r="AI247" i="8"/>
  <c r="AA247" i="8"/>
  <c r="AO247" i="8"/>
  <c r="Y247" i="8"/>
  <c r="AM247" i="8"/>
  <c r="T240" i="8"/>
  <c r="AH240" i="8"/>
  <c r="AB240" i="8"/>
  <c r="AP240" i="8"/>
  <c r="AJ240" i="8"/>
  <c r="V240" i="8"/>
  <c r="AB81" i="8"/>
  <c r="AP81" i="8"/>
  <c r="AC81" i="8"/>
  <c r="AQ81" i="8"/>
  <c r="V81" i="8"/>
  <c r="AJ81" i="8"/>
  <c r="T71" i="8"/>
  <c r="AH71" i="8"/>
  <c r="Y71" i="8"/>
  <c r="AM71" i="8"/>
  <c r="S71" i="8"/>
  <c r="AG71" i="8"/>
  <c r="AH365" i="8"/>
  <c r="T365" i="8"/>
  <c r="U365" i="8"/>
  <c r="AI365" i="8"/>
  <c r="AJ365" i="8"/>
  <c r="V365" i="8"/>
  <c r="R23" i="8"/>
  <c r="AF23" i="8"/>
  <c r="T23" i="8"/>
  <c r="AH23" i="8"/>
  <c r="X23" i="8"/>
  <c r="AL23" i="8"/>
  <c r="AC218" i="9"/>
  <c r="AQ218" i="9"/>
  <c r="T218" i="9"/>
  <c r="AH218" i="9"/>
  <c r="U218" i="9"/>
  <c r="AI218" i="9"/>
  <c r="AA168" i="8"/>
  <c r="AO168" i="8"/>
  <c r="V168" i="8"/>
  <c r="AJ168" i="8"/>
  <c r="S168" i="8"/>
  <c r="AG168" i="8"/>
  <c r="U194" i="8"/>
  <c r="AI194" i="8"/>
  <c r="AA194" i="8"/>
  <c r="AO194" i="8"/>
  <c r="Y194" i="8"/>
  <c r="AM194" i="8"/>
  <c r="R287" i="8"/>
  <c r="AF287" i="8"/>
  <c r="Y287" i="8"/>
  <c r="AM287" i="8"/>
  <c r="X287" i="8"/>
  <c r="AL287" i="8"/>
  <c r="AC178" i="8"/>
  <c r="AQ178" i="8"/>
  <c r="Z178" i="8"/>
  <c r="AN178" i="8"/>
  <c r="R178" i="8"/>
  <c r="AF178" i="8"/>
  <c r="S315" i="8"/>
  <c r="AG315" i="8"/>
  <c r="AC315" i="8"/>
  <c r="AQ315" i="8"/>
  <c r="AK315" i="8"/>
  <c r="W315" i="8"/>
  <c r="Z284" i="8"/>
  <c r="AN284" i="8"/>
  <c r="AL284" i="8"/>
  <c r="X284" i="8"/>
  <c r="R284" i="8"/>
  <c r="AF284" i="8"/>
  <c r="T162" i="8"/>
  <c r="AH162" i="8"/>
  <c r="W162" i="8"/>
  <c r="AK162" i="8"/>
  <c r="Y162" i="8"/>
  <c r="AM162" i="8"/>
  <c r="Z255" i="8"/>
  <c r="AN255" i="8"/>
  <c r="AB255" i="8"/>
  <c r="AP255" i="8"/>
  <c r="V255" i="8"/>
  <c r="AJ255" i="8"/>
  <c r="AB214" i="8"/>
  <c r="AP214" i="8"/>
  <c r="X214" i="8"/>
  <c r="AL214" i="8"/>
  <c r="S214" i="8"/>
  <c r="AG214" i="8"/>
  <c r="T96" i="8"/>
  <c r="AH96" i="8"/>
  <c r="Z96" i="8"/>
  <c r="AN96" i="8"/>
  <c r="X96" i="8"/>
  <c r="AL96" i="8"/>
  <c r="S106" i="8"/>
  <c r="AG106" i="8"/>
  <c r="U106" i="8"/>
  <c r="AI106" i="8"/>
  <c r="V106" i="8"/>
  <c r="AJ106" i="8"/>
  <c r="AA336" i="8"/>
  <c r="AO336" i="8"/>
  <c r="AB336" i="8"/>
  <c r="AP336" i="8"/>
  <c r="Y336" i="8"/>
  <c r="AM336" i="8"/>
  <c r="W58" i="8"/>
  <c r="AK58" i="8"/>
  <c r="AB58" i="8"/>
  <c r="AP58" i="8"/>
  <c r="S58" i="8"/>
  <c r="AG58" i="8"/>
  <c r="S320" i="8"/>
  <c r="AG320" i="8"/>
  <c r="AC320" i="8"/>
  <c r="AQ320" i="8"/>
  <c r="W320" i="8"/>
  <c r="AK320" i="8"/>
  <c r="AA64" i="9"/>
  <c r="AO64" i="9"/>
  <c r="T64" i="9"/>
  <c r="AH64" i="9"/>
  <c r="AJ64" i="9"/>
  <c r="V64" i="9"/>
  <c r="Z77" i="9"/>
  <c r="AN77" i="9"/>
  <c r="AA77" i="9"/>
  <c r="AO77" i="9"/>
  <c r="U77" i="9"/>
  <c r="AI77" i="9"/>
  <c r="AO46" i="9"/>
  <c r="AA46" i="9"/>
  <c r="V46" i="9"/>
  <c r="AJ46" i="9"/>
  <c r="R46" i="9"/>
  <c r="AF46" i="9"/>
  <c r="T88" i="9"/>
  <c r="AH88" i="9"/>
  <c r="V88" i="9"/>
  <c r="AJ88" i="9"/>
  <c r="AO88" i="9"/>
  <c r="AA88" i="9"/>
  <c r="T216" i="9"/>
  <c r="AH216" i="9"/>
  <c r="AF216" i="9"/>
  <c r="R216" i="9"/>
  <c r="AB216" i="9"/>
  <c r="AP216" i="9"/>
  <c r="AF350" i="9"/>
  <c r="R350" i="9"/>
  <c r="Z350" i="9"/>
  <c r="AN350" i="9"/>
  <c r="X350" i="9"/>
  <c r="AL350" i="9"/>
  <c r="R160" i="9"/>
  <c r="AF160" i="9"/>
  <c r="X160" i="9"/>
  <c r="AL160" i="9"/>
  <c r="T160" i="9"/>
  <c r="AH160" i="9"/>
  <c r="AC356" i="9"/>
  <c r="AQ356" i="9"/>
  <c r="AA356" i="9"/>
  <c r="AO356" i="9"/>
  <c r="Y356" i="9"/>
  <c r="AM356" i="9"/>
  <c r="AC75" i="8"/>
  <c r="AQ75" i="8"/>
  <c r="AI75" i="8"/>
  <c r="U75" i="8"/>
  <c r="AB75" i="8"/>
  <c r="AP75" i="8"/>
  <c r="AF8" i="9"/>
  <c r="R8" i="9"/>
  <c r="V8" i="9"/>
  <c r="AJ8" i="9"/>
  <c r="AH8" i="9"/>
  <c r="T8" i="9"/>
  <c r="W37" i="9"/>
  <c r="AK37" i="9"/>
  <c r="AC37" i="9"/>
  <c r="AQ37" i="9"/>
  <c r="S37" i="9"/>
  <c r="AG37" i="9"/>
  <c r="Z401" i="9"/>
  <c r="AN401" i="9"/>
  <c r="Y401" i="9"/>
  <c r="AM401" i="9"/>
  <c r="AC401" i="9"/>
  <c r="AQ401" i="9"/>
  <c r="Y307" i="9"/>
  <c r="AM307" i="9"/>
  <c r="S307" i="9"/>
  <c r="AG307" i="9"/>
  <c r="AB307" i="9"/>
  <c r="AP307" i="9"/>
  <c r="AP118" i="9"/>
  <c r="AB118" i="9"/>
  <c r="S118" i="9"/>
  <c r="AG118" i="9"/>
  <c r="AK118" i="9"/>
  <c r="W118" i="9"/>
  <c r="AJ246" i="9"/>
  <c r="V246" i="9"/>
  <c r="X246" i="9"/>
  <c r="AL246" i="9"/>
  <c r="R246" i="9"/>
  <c r="AF246" i="9"/>
  <c r="AF372" i="9"/>
  <c r="R372" i="9"/>
  <c r="W372" i="9"/>
  <c r="AK372" i="9"/>
  <c r="AI372" i="9"/>
  <c r="U372" i="9"/>
  <c r="AN313" i="9"/>
  <c r="Z313" i="9"/>
  <c r="Y313" i="9"/>
  <c r="AM313" i="9"/>
  <c r="AC313" i="9"/>
  <c r="AQ313" i="9"/>
  <c r="U207" i="8"/>
  <c r="AI207" i="8"/>
  <c r="Z207" i="8"/>
  <c r="AN207" i="8"/>
  <c r="W207" i="8"/>
  <c r="AK207" i="8"/>
  <c r="U83" i="9"/>
  <c r="AI83" i="9"/>
  <c r="Y83" i="9"/>
  <c r="AM83" i="9"/>
  <c r="AA83" i="9"/>
  <c r="AO83" i="9"/>
  <c r="W193" i="9"/>
  <c r="AK193" i="9"/>
  <c r="V193" i="9"/>
  <c r="AJ193" i="9"/>
  <c r="AB193" i="9"/>
  <c r="AP193" i="9"/>
  <c r="U389" i="9"/>
  <c r="AI389" i="9"/>
  <c r="T389" i="9"/>
  <c r="AH389" i="9"/>
  <c r="AA389" i="9"/>
  <c r="AO389" i="9"/>
  <c r="X203" i="9"/>
  <c r="AL203" i="9"/>
  <c r="Y203" i="9"/>
  <c r="AM203" i="9"/>
  <c r="S203" i="9"/>
  <c r="AG203" i="9"/>
  <c r="T329" i="9"/>
  <c r="AH329" i="9"/>
  <c r="AN329" i="9"/>
  <c r="Z329" i="9"/>
  <c r="AJ329" i="9"/>
  <c r="V329" i="9"/>
  <c r="AA144" i="9"/>
  <c r="AO144" i="9"/>
  <c r="Y144" i="9"/>
  <c r="AM144" i="9"/>
  <c r="AC144" i="9"/>
  <c r="AQ144" i="9"/>
  <c r="AA23" i="9"/>
  <c r="AO23" i="9"/>
  <c r="AI23" i="9"/>
  <c r="U23" i="9"/>
  <c r="Z23" i="9"/>
  <c r="AN23" i="9"/>
  <c r="AB65" i="9"/>
  <c r="AP65" i="9"/>
  <c r="X65" i="9"/>
  <c r="AL65" i="9"/>
  <c r="AK65" i="9"/>
  <c r="W65" i="9"/>
  <c r="Z90" i="9"/>
  <c r="AN90" i="9"/>
  <c r="S90" i="9"/>
  <c r="AG90" i="9"/>
  <c r="AK90" i="9"/>
  <c r="W90" i="9"/>
  <c r="X94" i="9"/>
  <c r="AL94" i="9"/>
  <c r="AN94" i="9"/>
  <c r="Z94" i="9"/>
  <c r="Y94" i="9"/>
  <c r="AM94" i="9"/>
  <c r="AA58" i="9"/>
  <c r="AO58" i="9"/>
  <c r="AJ58" i="9"/>
  <c r="V58" i="9"/>
  <c r="Z58" i="9"/>
  <c r="AN58" i="9"/>
  <c r="AF175" i="9"/>
  <c r="R175" i="9"/>
  <c r="AH175" i="9"/>
  <c r="T175" i="9"/>
  <c r="AB175" i="9"/>
  <c r="AP175" i="9"/>
  <c r="AK116" i="9"/>
  <c r="W116" i="9"/>
  <c r="AH116" i="9"/>
  <c r="T116" i="9"/>
  <c r="X116" i="9"/>
  <c r="AL116" i="9"/>
  <c r="R370" i="9"/>
  <c r="AF370" i="9"/>
  <c r="AK370" i="9"/>
  <c r="W370" i="9"/>
  <c r="AI370" i="9"/>
  <c r="U370" i="9"/>
  <c r="X63" i="8"/>
  <c r="AL63" i="8"/>
  <c r="T63" i="8"/>
  <c r="AH63" i="8"/>
  <c r="V63" i="8"/>
  <c r="AJ63" i="8"/>
  <c r="AA312" i="8"/>
  <c r="AO312" i="8"/>
  <c r="AB312" i="8"/>
  <c r="AP312" i="8"/>
  <c r="T312" i="8"/>
  <c r="AH312" i="8"/>
  <c r="T334" i="8"/>
  <c r="AH334" i="8"/>
  <c r="AJ334" i="8"/>
  <c r="V334" i="8"/>
  <c r="U334" i="8"/>
  <c r="AI334" i="8"/>
  <c r="T153" i="8"/>
  <c r="AH153" i="8"/>
  <c r="Z153" i="8"/>
  <c r="AN153" i="8"/>
  <c r="X153" i="8"/>
  <c r="AL153" i="8"/>
  <c r="X82" i="8"/>
  <c r="AL82" i="8"/>
  <c r="T82" i="8"/>
  <c r="AH82" i="8"/>
  <c r="Z82" i="8"/>
  <c r="AN82" i="8"/>
  <c r="V175" i="8"/>
  <c r="AJ175" i="8"/>
  <c r="T175" i="8"/>
  <c r="AH175" i="8"/>
  <c r="AB175" i="8"/>
  <c r="AP175" i="8"/>
  <c r="AN383" i="8"/>
  <c r="Z383" i="8"/>
  <c r="AA383" i="8"/>
  <c r="AO383" i="8"/>
  <c r="AP383" i="8"/>
  <c r="AB383" i="8"/>
  <c r="AB199" i="8"/>
  <c r="AP199" i="8"/>
  <c r="AL199" i="8"/>
  <c r="X199" i="8"/>
  <c r="S199" i="8"/>
  <c r="AG199" i="8"/>
  <c r="Y224" i="8"/>
  <c r="AM224" i="8"/>
  <c r="U224" i="8"/>
  <c r="AI224" i="8"/>
  <c r="AA224" i="8"/>
  <c r="AO224" i="8"/>
  <c r="X212" i="8"/>
  <c r="AL212" i="8"/>
  <c r="S212" i="8"/>
  <c r="AG212" i="8"/>
  <c r="W212" i="8"/>
  <c r="AK212" i="8"/>
  <c r="Z305" i="8"/>
  <c r="AN305" i="8"/>
  <c r="T305" i="8"/>
  <c r="AH305" i="8"/>
  <c r="W305" i="8"/>
  <c r="AK305" i="8"/>
  <c r="S297" i="8"/>
  <c r="AG297" i="8"/>
  <c r="AO297" i="8"/>
  <c r="AA297" i="8"/>
  <c r="R297" i="8"/>
  <c r="AF297" i="8"/>
  <c r="AB282" i="8"/>
  <c r="AP282" i="8"/>
  <c r="T282" i="8"/>
  <c r="AH282" i="8"/>
  <c r="AA282" i="8"/>
  <c r="AO282" i="8"/>
  <c r="X171" i="8"/>
  <c r="AL171" i="8"/>
  <c r="S171" i="8"/>
  <c r="AG171" i="8"/>
  <c r="W171" i="8"/>
  <c r="AK171" i="8"/>
  <c r="R31" i="9"/>
  <c r="AF31" i="9"/>
  <c r="AL31" i="9"/>
  <c r="X31" i="9"/>
  <c r="AQ31" i="9"/>
  <c r="AC31" i="9"/>
  <c r="Z317" i="8"/>
  <c r="AN317" i="8"/>
  <c r="AA317" i="8"/>
  <c r="AO317" i="8"/>
  <c r="W317" i="8"/>
  <c r="AK317" i="8"/>
  <c r="R398" i="8"/>
  <c r="AF398" i="8"/>
  <c r="Y398" i="8"/>
  <c r="AM398" i="8"/>
  <c r="X398" i="8"/>
  <c r="AL398" i="8"/>
  <c r="T217" i="8"/>
  <c r="AH217" i="8"/>
  <c r="AN217" i="8"/>
  <c r="Z217" i="8"/>
  <c r="AP217" i="8"/>
  <c r="AB217" i="8"/>
  <c r="U146" i="8"/>
  <c r="AI146" i="8"/>
  <c r="W146" i="8"/>
  <c r="AK146" i="8"/>
  <c r="R146" i="8"/>
  <c r="AF146" i="8"/>
  <c r="AI239" i="8"/>
  <c r="U239" i="8"/>
  <c r="AA239" i="8"/>
  <c r="AO239" i="8"/>
  <c r="AM239" i="8"/>
  <c r="Y239" i="8"/>
  <c r="S80" i="8"/>
  <c r="AG80" i="8"/>
  <c r="V80" i="8"/>
  <c r="AJ80" i="8"/>
  <c r="AM80" i="8"/>
  <c r="Y80" i="8"/>
  <c r="AA335" i="8"/>
  <c r="AO335" i="8"/>
  <c r="AP335" i="8"/>
  <c r="AB335" i="8"/>
  <c r="AM335" i="8"/>
  <c r="Y335" i="8"/>
  <c r="AP108" i="9"/>
  <c r="AB108" i="9"/>
  <c r="T108" i="9"/>
  <c r="AH108" i="9"/>
  <c r="AL108" i="9"/>
  <c r="X108" i="9"/>
  <c r="S61" i="9"/>
  <c r="AG61" i="9"/>
  <c r="W61" i="9"/>
  <c r="AK61" i="9"/>
  <c r="AA61" i="9"/>
  <c r="AO61" i="9"/>
  <c r="AA106" i="9"/>
  <c r="AO106" i="9"/>
  <c r="AM106" i="9"/>
  <c r="Y106" i="9"/>
  <c r="AC106" i="9"/>
  <c r="AQ106" i="9"/>
  <c r="AG364" i="9"/>
  <c r="S364" i="9"/>
  <c r="V364" i="9"/>
  <c r="AJ364" i="9"/>
  <c r="AF364" i="9"/>
  <c r="R364" i="9"/>
  <c r="Y123" i="9"/>
  <c r="AM123" i="9"/>
  <c r="U123" i="9"/>
  <c r="AI123" i="9"/>
  <c r="AH123" i="9"/>
  <c r="T123" i="9"/>
  <c r="U244" i="9"/>
  <c r="AI244" i="9"/>
  <c r="Y244" i="9"/>
  <c r="AM244" i="9"/>
  <c r="AC244" i="9"/>
  <c r="AQ244" i="9"/>
  <c r="AM374" i="9"/>
  <c r="Y374" i="9"/>
  <c r="AC374" i="9"/>
  <c r="AQ374" i="9"/>
  <c r="W374" i="9"/>
  <c r="AK374" i="9"/>
  <c r="AC119" i="8"/>
  <c r="AQ119" i="8"/>
  <c r="Z119" i="8"/>
  <c r="AN119" i="8"/>
  <c r="R119" i="8"/>
  <c r="AF119" i="8"/>
  <c r="Z24" i="9"/>
  <c r="AN24" i="9"/>
  <c r="AA24" i="9"/>
  <c r="AO24" i="9"/>
  <c r="R24" i="9"/>
  <c r="AF24" i="9"/>
  <c r="AB53" i="9"/>
  <c r="AP53" i="9"/>
  <c r="AC53" i="9"/>
  <c r="AQ53" i="9"/>
  <c r="X53" i="9"/>
  <c r="AL53" i="9"/>
  <c r="AH18" i="9"/>
  <c r="T18" i="9"/>
  <c r="X18" i="9"/>
  <c r="AL18" i="9"/>
  <c r="AC18" i="9"/>
  <c r="AQ18" i="9"/>
  <c r="AP321" i="9"/>
  <c r="AB321" i="9"/>
  <c r="AC321" i="9"/>
  <c r="AQ321" i="9"/>
  <c r="W321" i="9"/>
  <c r="AK321" i="9"/>
  <c r="V262" i="9"/>
  <c r="AJ262" i="9"/>
  <c r="AL262" i="9"/>
  <c r="X262" i="9"/>
  <c r="R262" i="9"/>
  <c r="AF262" i="9"/>
  <c r="T331" i="9"/>
  <c r="AH331" i="9"/>
  <c r="X331" i="9"/>
  <c r="AL331" i="9"/>
  <c r="S331" i="9"/>
  <c r="AG331" i="9"/>
  <c r="R350" i="8"/>
  <c r="AF350" i="8"/>
  <c r="Z350" i="8"/>
  <c r="AN350" i="8"/>
  <c r="X350" i="8"/>
  <c r="AL350" i="8"/>
  <c r="Y200" i="9"/>
  <c r="AM200" i="9"/>
  <c r="R200" i="9"/>
  <c r="AF200" i="9"/>
  <c r="U200" i="9"/>
  <c r="AI200" i="9"/>
  <c r="AF190" i="9"/>
  <c r="R190" i="9"/>
  <c r="AN190" i="9"/>
  <c r="Z190" i="9"/>
  <c r="AB190" i="9"/>
  <c r="AP190" i="9"/>
  <c r="X168" i="9"/>
  <c r="AL168" i="9"/>
  <c r="AC168" i="9"/>
  <c r="AQ168" i="9"/>
  <c r="AA168" i="9"/>
  <c r="AO168" i="9"/>
  <c r="Z217" i="9"/>
  <c r="AN217" i="9"/>
  <c r="S217" i="9"/>
  <c r="AG217" i="9"/>
  <c r="AM217" i="9"/>
  <c r="Y217" i="9"/>
  <c r="S51" i="9"/>
  <c r="AG51" i="9"/>
  <c r="V51" i="9"/>
  <c r="AJ51" i="9"/>
  <c r="AF51" i="9"/>
  <c r="R51" i="9"/>
  <c r="AG84" i="9"/>
  <c r="S84" i="9"/>
  <c r="X84" i="9"/>
  <c r="AL84" i="9"/>
  <c r="Y84" i="9"/>
  <c r="AM84" i="9"/>
  <c r="W215" i="9"/>
  <c r="AK215" i="9"/>
  <c r="Z215" i="9"/>
  <c r="AN215" i="9"/>
  <c r="S215" i="9"/>
  <c r="AG215" i="9"/>
  <c r="X74" i="9"/>
  <c r="AL74" i="9"/>
  <c r="AB74" i="9"/>
  <c r="AP74" i="9"/>
  <c r="AC74" i="9"/>
  <c r="AQ74" i="9"/>
  <c r="X248" i="9"/>
  <c r="AL248" i="9"/>
  <c r="T248" i="9"/>
  <c r="AH248" i="9"/>
  <c r="S248" i="9"/>
  <c r="AG248" i="9"/>
  <c r="T189" i="9"/>
  <c r="AH189" i="9"/>
  <c r="W189" i="9"/>
  <c r="AK189" i="9"/>
  <c r="X189" i="9"/>
  <c r="AL189" i="9"/>
  <c r="W319" i="9"/>
  <c r="AK319" i="9"/>
  <c r="Y319" i="9"/>
  <c r="AM319" i="9"/>
  <c r="X319" i="9"/>
  <c r="AL319" i="9"/>
  <c r="Z56" i="8"/>
  <c r="AN56" i="8"/>
  <c r="R56" i="8"/>
  <c r="AF56" i="8"/>
  <c r="X56" i="8"/>
  <c r="AL56" i="8"/>
  <c r="AA296" i="8"/>
  <c r="AO296" i="8"/>
  <c r="AB296" i="8"/>
  <c r="AP296" i="8"/>
  <c r="Y296" i="8"/>
  <c r="AM296" i="8"/>
  <c r="T318" i="8"/>
  <c r="AH318" i="8"/>
  <c r="V318" i="8"/>
  <c r="AJ318" i="8"/>
  <c r="U318" i="8"/>
  <c r="AI318" i="8"/>
  <c r="T137" i="8"/>
  <c r="AH137" i="8"/>
  <c r="Z137" i="8"/>
  <c r="AN137" i="8"/>
  <c r="X137" i="8"/>
  <c r="AL137" i="8"/>
  <c r="T66" i="8"/>
  <c r="AH66" i="8"/>
  <c r="W66" i="8"/>
  <c r="AK66" i="8"/>
  <c r="V66" i="8"/>
  <c r="AJ66" i="8"/>
  <c r="AB159" i="8"/>
  <c r="AP159" i="8"/>
  <c r="AC159" i="8"/>
  <c r="AQ159" i="8"/>
  <c r="AA159" i="8"/>
  <c r="AO159" i="8"/>
  <c r="AA121" i="8"/>
  <c r="AO121" i="8"/>
  <c r="W121" i="8"/>
  <c r="AK121" i="8"/>
  <c r="AC121" i="8"/>
  <c r="AQ121" i="8"/>
  <c r="S50" i="8"/>
  <c r="AG50" i="8"/>
  <c r="AC50" i="8"/>
  <c r="AQ50" i="8"/>
  <c r="W50" i="8"/>
  <c r="AK50" i="8"/>
  <c r="T176" i="8"/>
  <c r="AH176" i="8"/>
  <c r="AB176" i="8"/>
  <c r="AP176" i="8"/>
  <c r="AJ176" i="8"/>
  <c r="V176" i="8"/>
  <c r="AC105" i="8"/>
  <c r="AQ105" i="8"/>
  <c r="Z105" i="8"/>
  <c r="AN105" i="8"/>
  <c r="X105" i="8"/>
  <c r="AL105" i="8"/>
  <c r="U127" i="8"/>
  <c r="AI127" i="8"/>
  <c r="W127" i="8"/>
  <c r="AK127" i="8"/>
  <c r="R127" i="8"/>
  <c r="AF127" i="8"/>
  <c r="AP367" i="8"/>
  <c r="AB367" i="8"/>
  <c r="AA367" i="8"/>
  <c r="AO367" i="8"/>
  <c r="AJ367" i="8"/>
  <c r="V367" i="8"/>
  <c r="X65" i="8"/>
  <c r="AL65" i="8"/>
  <c r="T65" i="8"/>
  <c r="AH65" i="8"/>
  <c r="AJ65" i="8"/>
  <c r="V65" i="8"/>
  <c r="AA49" i="8"/>
  <c r="AO49" i="8"/>
  <c r="AB49" i="8"/>
  <c r="AP49" i="8"/>
  <c r="Y49" i="8"/>
  <c r="AM49" i="8"/>
  <c r="S53" i="8"/>
  <c r="AG53" i="8"/>
  <c r="AC53" i="8"/>
  <c r="AQ53" i="8"/>
  <c r="AK53" i="8"/>
  <c r="W53" i="8"/>
  <c r="S342" i="8"/>
  <c r="AG342" i="8"/>
  <c r="AC342" i="8"/>
  <c r="AQ342" i="8"/>
  <c r="W342" i="8"/>
  <c r="AK342" i="8"/>
  <c r="T215" i="8"/>
  <c r="AH215" i="8"/>
  <c r="R215" i="8"/>
  <c r="AF215" i="8"/>
  <c r="V215" i="8"/>
  <c r="AJ215" i="8"/>
  <c r="AB152" i="8"/>
  <c r="AP152" i="8"/>
  <c r="AQ152" i="8"/>
  <c r="AC152" i="8"/>
  <c r="AJ152" i="8"/>
  <c r="V152" i="8"/>
  <c r="AA136" i="8"/>
  <c r="AO136" i="8"/>
  <c r="W136" i="8"/>
  <c r="AK136" i="8"/>
  <c r="R136" i="8"/>
  <c r="AF136" i="8"/>
  <c r="AB206" i="8"/>
  <c r="AP206" i="8"/>
  <c r="V206" i="8"/>
  <c r="AJ206" i="8"/>
  <c r="T206" i="8"/>
  <c r="AH206" i="8"/>
  <c r="S120" i="8"/>
  <c r="AG120" i="8"/>
  <c r="X120" i="8"/>
  <c r="AL120" i="8"/>
  <c r="V120" i="8"/>
  <c r="AJ120" i="8"/>
  <c r="AB360" i="8"/>
  <c r="AP360" i="8"/>
  <c r="AA360" i="8"/>
  <c r="AO360" i="8"/>
  <c r="T360" i="8"/>
  <c r="AH360" i="8"/>
  <c r="X269" i="8"/>
  <c r="AL269" i="8"/>
  <c r="U269" i="8"/>
  <c r="AI269" i="8"/>
  <c r="Y269" i="8"/>
  <c r="AM269" i="8"/>
  <c r="S382" i="8"/>
  <c r="AG382" i="8"/>
  <c r="AC382" i="8"/>
  <c r="AQ382" i="8"/>
  <c r="W382" i="8"/>
  <c r="AK382" i="8"/>
  <c r="T201" i="8"/>
  <c r="AH201" i="8"/>
  <c r="R201" i="8"/>
  <c r="AF201" i="8"/>
  <c r="V201" i="8"/>
  <c r="AJ201" i="8"/>
  <c r="AB130" i="8"/>
  <c r="AP130" i="8"/>
  <c r="AC130" i="8"/>
  <c r="AQ130" i="8"/>
  <c r="U130" i="8"/>
  <c r="AI130" i="8"/>
  <c r="R223" i="8"/>
  <c r="AF223" i="8"/>
  <c r="Y223" i="8"/>
  <c r="AM223" i="8"/>
  <c r="S223" i="8"/>
  <c r="AG223" i="8"/>
  <c r="U185" i="8"/>
  <c r="AI185" i="8"/>
  <c r="AA185" i="8"/>
  <c r="AO185" i="8"/>
  <c r="Y185" i="8"/>
  <c r="AM185" i="8"/>
  <c r="S114" i="8"/>
  <c r="AG114" i="8"/>
  <c r="U114" i="8"/>
  <c r="AI114" i="8"/>
  <c r="V114" i="8"/>
  <c r="AJ114" i="8"/>
  <c r="AA327" i="8"/>
  <c r="AO327" i="8"/>
  <c r="AP327" i="8"/>
  <c r="AB327" i="8"/>
  <c r="AH327" i="8"/>
  <c r="T327" i="8"/>
  <c r="Z240" i="9"/>
  <c r="AN240" i="9"/>
  <c r="AO240" i="9"/>
  <c r="AA240" i="9"/>
  <c r="AB240" i="9"/>
  <c r="AP240" i="9"/>
  <c r="R78" i="9"/>
  <c r="AF78" i="9"/>
  <c r="AJ78" i="9"/>
  <c r="V78" i="9"/>
  <c r="AN78" i="9"/>
  <c r="Z78" i="9"/>
  <c r="U120" i="9"/>
  <c r="AI120" i="9"/>
  <c r="R120" i="9"/>
  <c r="AF120" i="9"/>
  <c r="AK120" i="9"/>
  <c r="W120" i="9"/>
  <c r="Z192" i="9"/>
  <c r="AN192" i="9"/>
  <c r="AP192" i="9"/>
  <c r="AB192" i="9"/>
  <c r="U192" i="9"/>
  <c r="AI192" i="9"/>
  <c r="W260" i="9"/>
  <c r="AK260" i="9"/>
  <c r="AB260" i="9"/>
  <c r="AP260" i="9"/>
  <c r="AG260" i="9"/>
  <c r="S260" i="9"/>
  <c r="R182" i="8"/>
  <c r="AF182" i="8"/>
  <c r="AJ182" i="8"/>
  <c r="V182" i="8"/>
  <c r="T182" i="8"/>
  <c r="AH182" i="8"/>
  <c r="AP40" i="9"/>
  <c r="AB40" i="9"/>
  <c r="Y40" i="9"/>
  <c r="AM40" i="9"/>
  <c r="AJ40" i="9"/>
  <c r="V40" i="9"/>
  <c r="U39" i="9"/>
  <c r="AI39" i="9"/>
  <c r="Y39" i="9"/>
  <c r="AM39" i="9"/>
  <c r="AL39" i="9"/>
  <c r="X39" i="9"/>
  <c r="Z66" i="9"/>
  <c r="AN66" i="9"/>
  <c r="AG66" i="9"/>
  <c r="S66" i="9"/>
  <c r="W66" i="9"/>
  <c r="AK66" i="9"/>
  <c r="R34" i="9"/>
  <c r="AF34" i="9"/>
  <c r="AJ34" i="9"/>
  <c r="V34" i="9"/>
  <c r="AA34" i="9"/>
  <c r="AO34" i="9"/>
  <c r="U391" i="9"/>
  <c r="AI391" i="9"/>
  <c r="T391" i="9"/>
  <c r="AH391" i="9"/>
  <c r="Y391" i="9"/>
  <c r="AM391" i="9"/>
  <c r="X223" i="9"/>
  <c r="AL223" i="9"/>
  <c r="AM223" i="9"/>
  <c r="Y223" i="9"/>
  <c r="S223" i="9"/>
  <c r="AG223" i="9"/>
  <c r="X309" i="9"/>
  <c r="AL309" i="9"/>
  <c r="T309" i="9"/>
  <c r="AH309" i="9"/>
  <c r="S309" i="9"/>
  <c r="AG309" i="9"/>
  <c r="AH256" i="9"/>
  <c r="T256" i="9"/>
  <c r="X256" i="9"/>
  <c r="AL256" i="9"/>
  <c r="S256" i="9"/>
  <c r="AG256" i="9"/>
  <c r="U25" i="9"/>
  <c r="AI25" i="9"/>
  <c r="AH25" i="9"/>
  <c r="T25" i="9"/>
  <c r="AA25" i="9"/>
  <c r="AO25" i="9"/>
  <c r="AC359" i="9"/>
  <c r="AQ359" i="9"/>
  <c r="AA359" i="9"/>
  <c r="AO359" i="9"/>
  <c r="X359" i="9"/>
  <c r="AL359" i="9"/>
  <c r="U234" i="9"/>
  <c r="AI234" i="9"/>
  <c r="V234" i="9"/>
  <c r="AJ234" i="9"/>
  <c r="AP234" i="9"/>
  <c r="AB234" i="9"/>
  <c r="T143" i="8"/>
  <c r="AH143" i="8"/>
  <c r="Z143" i="8"/>
  <c r="AN143" i="8"/>
  <c r="X143" i="8"/>
  <c r="AL143" i="8"/>
  <c r="S133" i="9"/>
  <c r="AG133" i="9"/>
  <c r="AP133" i="9"/>
  <c r="AB133" i="9"/>
  <c r="V133" i="9"/>
  <c r="AJ133" i="9"/>
  <c r="AO323" i="9"/>
  <c r="AA323" i="9"/>
  <c r="X323" i="9"/>
  <c r="AL323" i="9"/>
  <c r="Y323" i="9"/>
  <c r="AM323" i="9"/>
  <c r="AM222" i="9"/>
  <c r="Y222" i="9"/>
  <c r="R222" i="9"/>
  <c r="AF222" i="9"/>
  <c r="W222" i="9"/>
  <c r="AK222" i="9"/>
  <c r="S126" i="9"/>
  <c r="AG126" i="9"/>
  <c r="Y126" i="9"/>
  <c r="AM126" i="9"/>
  <c r="U126" i="9"/>
  <c r="AI126" i="9"/>
  <c r="T264" i="9"/>
  <c r="AH264" i="9"/>
  <c r="R264" i="9"/>
  <c r="AF264" i="9"/>
  <c r="X264" i="9"/>
  <c r="AL264" i="9"/>
  <c r="R392" i="9"/>
  <c r="AF392" i="9"/>
  <c r="V392" i="9"/>
  <c r="AJ392" i="9"/>
  <c r="Z392" i="9"/>
  <c r="AN392" i="9"/>
  <c r="AJ207" i="9"/>
  <c r="V207" i="9"/>
  <c r="AF207" i="9"/>
  <c r="R207" i="9"/>
  <c r="AC207" i="9"/>
  <c r="AQ207" i="9"/>
  <c r="U333" i="9"/>
  <c r="AI333" i="9"/>
  <c r="Y333" i="9"/>
  <c r="AM333" i="9"/>
  <c r="AQ333" i="9"/>
  <c r="AC333" i="9"/>
  <c r="U274" i="9"/>
  <c r="AI274" i="9"/>
  <c r="AM274" i="9"/>
  <c r="Y274" i="9"/>
  <c r="AC274" i="9"/>
  <c r="AQ274" i="9"/>
  <c r="AA400" i="8"/>
  <c r="AO400" i="8"/>
  <c r="AB400" i="8"/>
  <c r="AP400" i="8"/>
  <c r="Y400" i="8"/>
  <c r="AM400" i="8"/>
  <c r="T384" i="8"/>
  <c r="AH384" i="8"/>
  <c r="AJ384" i="8"/>
  <c r="V384" i="8"/>
  <c r="U384" i="8"/>
  <c r="AI384" i="8"/>
  <c r="Z368" i="8"/>
  <c r="AN368" i="8"/>
  <c r="AA368" i="8"/>
  <c r="AO368" i="8"/>
  <c r="T368" i="8"/>
  <c r="AH368" i="8"/>
  <c r="R38" i="8"/>
  <c r="AF38" i="8"/>
  <c r="Y38" i="8"/>
  <c r="AM38" i="8"/>
  <c r="X38" i="8"/>
  <c r="AL38" i="8"/>
  <c r="AN49" i="9"/>
  <c r="Z49" i="9"/>
  <c r="AA49" i="9"/>
  <c r="AO49" i="9"/>
  <c r="AJ49" i="9"/>
  <c r="V49" i="9"/>
  <c r="W305" i="9"/>
  <c r="AK305" i="9"/>
  <c r="AP305" i="9"/>
  <c r="AB305" i="9"/>
  <c r="Z305" i="9"/>
  <c r="AN305" i="9"/>
  <c r="R394" i="9"/>
  <c r="AF394" i="9"/>
  <c r="AJ394" i="9"/>
  <c r="V394" i="9"/>
  <c r="AO394" i="9"/>
  <c r="AA394" i="9"/>
  <c r="Z214" i="9"/>
  <c r="AN214" i="9"/>
  <c r="X214" i="9"/>
  <c r="AL214" i="9"/>
  <c r="AM214" i="9"/>
  <c r="Y214" i="9"/>
  <c r="Z19" i="9"/>
  <c r="AN19" i="9"/>
  <c r="AA19" i="9"/>
  <c r="AO19" i="9"/>
  <c r="AI19" i="9"/>
  <c r="U19" i="9"/>
  <c r="AI79" i="9"/>
  <c r="U79" i="9"/>
  <c r="AC79" i="9"/>
  <c r="AQ79" i="9"/>
  <c r="S79" i="9"/>
  <c r="AG79" i="9"/>
  <c r="R54" i="9"/>
  <c r="AF54" i="9"/>
  <c r="AJ54" i="9"/>
  <c r="V54" i="9"/>
  <c r="AA54" i="9"/>
  <c r="AO54" i="9"/>
  <c r="AM112" i="9"/>
  <c r="Y112" i="9"/>
  <c r="S112" i="9"/>
  <c r="AG112" i="9"/>
  <c r="AB112" i="9"/>
  <c r="AP112" i="9"/>
  <c r="S60" i="9"/>
  <c r="AG60" i="9"/>
  <c r="AJ60" i="9"/>
  <c r="V60" i="9"/>
  <c r="AF60" i="9"/>
  <c r="R60" i="9"/>
  <c r="AH26" i="9"/>
  <c r="T26" i="9"/>
  <c r="U26" i="9"/>
  <c r="AI26" i="9"/>
  <c r="Z26" i="9"/>
  <c r="AN26" i="9"/>
  <c r="AN377" i="9"/>
  <c r="Z377" i="9"/>
  <c r="R377" i="9"/>
  <c r="AF377" i="9"/>
  <c r="AJ377" i="9"/>
  <c r="V377" i="9"/>
  <c r="Y265" i="9"/>
  <c r="AM265" i="9"/>
  <c r="X265" i="9"/>
  <c r="AL265" i="9"/>
  <c r="AG265" i="9"/>
  <c r="S265" i="9"/>
  <c r="AC111" i="9"/>
  <c r="AQ111" i="9"/>
  <c r="Z111" i="9"/>
  <c r="AN111" i="9"/>
  <c r="AL111" i="9"/>
  <c r="X111" i="9"/>
  <c r="W180" i="9"/>
  <c r="AK180" i="9"/>
  <c r="AI180" i="9"/>
  <c r="U180" i="9"/>
  <c r="Y180" i="9"/>
  <c r="AM180" i="9"/>
  <c r="Z308" i="8"/>
  <c r="AN308" i="8"/>
  <c r="V308" i="8"/>
  <c r="AJ308" i="8"/>
  <c r="U308" i="8"/>
  <c r="AI308" i="8"/>
  <c r="X133" i="8"/>
  <c r="AL133" i="8"/>
  <c r="T133" i="8"/>
  <c r="AH133" i="8"/>
  <c r="Z133" i="8"/>
  <c r="AN133" i="8"/>
  <c r="Y59" i="8"/>
  <c r="AM59" i="8"/>
  <c r="S59" i="8"/>
  <c r="AG59" i="8"/>
  <c r="W59" i="8"/>
  <c r="AK59" i="8"/>
  <c r="Y268" i="8"/>
  <c r="AM268" i="8"/>
  <c r="R268" i="8"/>
  <c r="AF268" i="8"/>
  <c r="U268" i="8"/>
  <c r="AI268" i="8"/>
  <c r="V124" i="8"/>
  <c r="AJ124" i="8"/>
  <c r="W124" i="8"/>
  <c r="AK124" i="8"/>
  <c r="R124" i="8"/>
  <c r="AF124" i="8"/>
  <c r="S132" i="8"/>
  <c r="AG132" i="8"/>
  <c r="U132" i="8"/>
  <c r="AI132" i="8"/>
  <c r="AM132" i="8"/>
  <c r="Y132" i="8"/>
  <c r="AM372" i="8"/>
  <c r="Y372" i="8"/>
  <c r="V372" i="8"/>
  <c r="AJ372" i="8"/>
  <c r="R372" i="8"/>
  <c r="AF372" i="8"/>
  <c r="AA213" i="8"/>
  <c r="AO213" i="8"/>
  <c r="X213" i="8"/>
  <c r="AL213" i="8"/>
  <c r="Z213" i="8"/>
  <c r="AN213" i="8"/>
  <c r="Y314" i="8"/>
  <c r="AM314" i="8"/>
  <c r="V314" i="8"/>
  <c r="AJ314" i="8"/>
  <c r="U314" i="8"/>
  <c r="AI314" i="8"/>
  <c r="S24" i="8"/>
  <c r="AG24" i="8"/>
  <c r="Z24" i="8"/>
  <c r="AN24" i="8"/>
  <c r="AC24" i="8"/>
  <c r="AQ24" i="8"/>
  <c r="V75" i="9"/>
  <c r="AJ75" i="9"/>
  <c r="Y75" i="9"/>
  <c r="AM75" i="9"/>
  <c r="U75" i="9"/>
  <c r="AI75" i="9"/>
  <c r="AP283" i="9"/>
  <c r="AB283" i="9"/>
  <c r="AJ283" i="9"/>
  <c r="V283" i="9"/>
  <c r="AQ283" i="9"/>
  <c r="AC283" i="9"/>
  <c r="U349" i="9"/>
  <c r="AI349" i="9"/>
  <c r="V349" i="9"/>
  <c r="AJ349" i="9"/>
  <c r="S349" i="9"/>
  <c r="AG349" i="9"/>
  <c r="T314" i="9"/>
  <c r="AH314" i="9"/>
  <c r="S314" i="9"/>
  <c r="AG314" i="9"/>
  <c r="AB314" i="9"/>
  <c r="AP314" i="9"/>
  <c r="W320" i="9"/>
  <c r="AK320" i="9"/>
  <c r="S320" i="9"/>
  <c r="AG320" i="9"/>
  <c r="AI320" i="9"/>
  <c r="U320" i="9"/>
  <c r="W211" i="8"/>
  <c r="AK211" i="8"/>
  <c r="X211" i="8"/>
  <c r="AL211" i="8"/>
  <c r="S211" i="8"/>
  <c r="AG211" i="8"/>
  <c r="S283" i="8"/>
  <c r="AG283" i="8"/>
  <c r="AC283" i="8"/>
  <c r="AQ283" i="8"/>
  <c r="W283" i="8"/>
  <c r="AK283" i="8"/>
  <c r="R276" i="8"/>
  <c r="AF276" i="8"/>
  <c r="Y276" i="8"/>
  <c r="AM276" i="8"/>
  <c r="AL276" i="8"/>
  <c r="X276" i="8"/>
  <c r="X396" i="8"/>
  <c r="AL396" i="8"/>
  <c r="R396" i="8"/>
  <c r="AF396" i="8"/>
  <c r="Z396" i="8"/>
  <c r="AN396" i="8"/>
  <c r="AA102" i="8"/>
  <c r="AO102" i="8"/>
  <c r="AK102" i="8"/>
  <c r="W102" i="8"/>
  <c r="R102" i="8"/>
  <c r="AF102" i="8"/>
  <c r="AG316" i="8"/>
  <c r="S316" i="8"/>
  <c r="AC316" i="8"/>
  <c r="AQ316" i="8"/>
  <c r="AK316" i="8"/>
  <c r="W316" i="8"/>
  <c r="W279" i="8"/>
  <c r="AK279" i="8"/>
  <c r="S279" i="8"/>
  <c r="AG279" i="8"/>
  <c r="AC279" i="8"/>
  <c r="AQ279" i="8"/>
  <c r="AC210" i="8"/>
  <c r="AQ210" i="8"/>
  <c r="AN210" i="8"/>
  <c r="Z210" i="8"/>
  <c r="AF210" i="8"/>
  <c r="R210" i="8"/>
  <c r="AH275" i="8"/>
  <c r="T275" i="8"/>
  <c r="AA275" i="8"/>
  <c r="AO275" i="8"/>
  <c r="AB275" i="8"/>
  <c r="AP275" i="8"/>
  <c r="AC116" i="8"/>
  <c r="AQ116" i="8"/>
  <c r="AB116" i="8"/>
  <c r="AP116" i="8"/>
  <c r="W116" i="8"/>
  <c r="AK116" i="8"/>
  <c r="X386" i="9"/>
  <c r="AL386" i="9"/>
  <c r="U386" i="9"/>
  <c r="AI386" i="9"/>
  <c r="V386" i="9"/>
  <c r="AJ386" i="9"/>
  <c r="AA161" i="9"/>
  <c r="AO161" i="9"/>
  <c r="AH161" i="9"/>
  <c r="T161" i="9"/>
  <c r="AL161" i="9"/>
  <c r="X161" i="9"/>
  <c r="AH154" i="9"/>
  <c r="T154" i="9"/>
  <c r="X154" i="9"/>
  <c r="AL154" i="9"/>
  <c r="AC154" i="9"/>
  <c r="AQ154" i="9"/>
  <c r="AB275" i="9"/>
  <c r="AP275" i="9"/>
  <c r="AF275" i="9"/>
  <c r="R275" i="9"/>
  <c r="T275" i="9"/>
  <c r="AH275" i="9"/>
  <c r="AB159" i="9"/>
  <c r="AP159" i="9"/>
  <c r="AJ159" i="9"/>
  <c r="V159" i="9"/>
  <c r="S159" i="9"/>
  <c r="AG159" i="9"/>
  <c r="AQ87" i="9"/>
  <c r="AC87" i="9"/>
  <c r="Z87" i="9"/>
  <c r="AN87" i="9"/>
  <c r="AL87" i="9"/>
  <c r="X87" i="9"/>
  <c r="W99" i="9"/>
  <c r="AK99" i="9"/>
  <c r="T99" i="9"/>
  <c r="AH99" i="9"/>
  <c r="AL99" i="9"/>
  <c r="X99" i="9"/>
  <c r="AH134" i="8"/>
  <c r="T134" i="8"/>
  <c r="Z134" i="8"/>
  <c r="AN134" i="8"/>
  <c r="AL134" i="8"/>
  <c r="X134" i="8"/>
  <c r="AG397" i="9"/>
  <c r="S397" i="9"/>
  <c r="V397" i="9"/>
  <c r="AJ397" i="9"/>
  <c r="U397" i="9"/>
  <c r="AI397" i="9"/>
  <c r="AA46" i="8"/>
  <c r="AO46" i="8"/>
  <c r="AP46" i="8"/>
  <c r="AB46" i="8"/>
  <c r="AM46" i="8"/>
  <c r="Y46" i="8"/>
  <c r="R70" i="8"/>
  <c r="AF70" i="8"/>
  <c r="Y70" i="8"/>
  <c r="AM70" i="8"/>
  <c r="Z70" i="8"/>
  <c r="AN70" i="8"/>
  <c r="Y354" i="8"/>
  <c r="AM354" i="8"/>
  <c r="V354" i="8"/>
  <c r="AJ354" i="8"/>
  <c r="U354" i="8"/>
  <c r="AI354" i="8"/>
  <c r="Y195" i="8"/>
  <c r="AM195" i="8"/>
  <c r="U195" i="8"/>
  <c r="AI195" i="8"/>
  <c r="AA195" i="8"/>
  <c r="AO195" i="8"/>
  <c r="V235" i="8"/>
  <c r="AJ235" i="8"/>
  <c r="T235" i="8"/>
  <c r="AH235" i="8"/>
  <c r="AB235" i="8"/>
  <c r="AP235" i="8"/>
  <c r="Z36" i="8"/>
  <c r="AN36" i="8"/>
  <c r="AA36" i="8"/>
  <c r="AO36" i="8"/>
  <c r="AB36" i="8"/>
  <c r="AP36" i="8"/>
  <c r="W203" i="8"/>
  <c r="AK203" i="8"/>
  <c r="X203" i="8"/>
  <c r="AL203" i="8"/>
  <c r="S203" i="8"/>
  <c r="AG203" i="8"/>
  <c r="W403" i="8"/>
  <c r="AK403" i="8"/>
  <c r="S403" i="8"/>
  <c r="AG403" i="8"/>
  <c r="AC403" i="8"/>
  <c r="AQ403" i="8"/>
  <c r="Z364" i="8"/>
  <c r="AN364" i="8"/>
  <c r="S364" i="8"/>
  <c r="AG364" i="8"/>
  <c r="W364" i="8"/>
  <c r="AK364" i="8"/>
  <c r="U244" i="8"/>
  <c r="AI244" i="8"/>
  <c r="AA244" i="8"/>
  <c r="AO244" i="8"/>
  <c r="Y244" i="8"/>
  <c r="AM244" i="8"/>
  <c r="S337" i="8"/>
  <c r="AG337" i="8"/>
  <c r="V337" i="8"/>
  <c r="AJ337" i="8"/>
  <c r="R337" i="8"/>
  <c r="AF337" i="8"/>
  <c r="AB54" i="8"/>
  <c r="AP54" i="8"/>
  <c r="AM54" i="8"/>
  <c r="Y54" i="8"/>
  <c r="AA54" i="8"/>
  <c r="AO54" i="8"/>
  <c r="X11" i="8"/>
  <c r="AL11" i="8"/>
  <c r="S11" i="8"/>
  <c r="AG11" i="8"/>
  <c r="W11" i="8"/>
  <c r="AK11" i="8"/>
  <c r="S347" i="8"/>
  <c r="AG347" i="8"/>
  <c r="AC347" i="8"/>
  <c r="AQ347" i="8"/>
  <c r="W347" i="8"/>
  <c r="AK347" i="8"/>
  <c r="X325" i="8"/>
  <c r="AL325" i="8"/>
  <c r="Z325" i="8"/>
  <c r="AN325" i="8"/>
  <c r="T325" i="8"/>
  <c r="AH325" i="8"/>
  <c r="AM7" i="8"/>
  <c r="Y7" i="8"/>
  <c r="AI7" i="8"/>
  <c r="U7" i="8"/>
  <c r="AA7" i="8"/>
  <c r="AO7" i="8"/>
  <c r="X47" i="8"/>
  <c r="AL47" i="8"/>
  <c r="R47" i="8"/>
  <c r="AF47" i="8"/>
  <c r="Z47" i="8"/>
  <c r="AN47" i="8"/>
  <c r="R358" i="8"/>
  <c r="AF358" i="8"/>
  <c r="X358" i="8"/>
  <c r="AL358" i="8"/>
  <c r="S358" i="8"/>
  <c r="AG358" i="8"/>
  <c r="AH144" i="8"/>
  <c r="T144" i="8"/>
  <c r="Z144" i="8"/>
  <c r="AN144" i="8"/>
  <c r="AL144" i="8"/>
  <c r="X144" i="8"/>
  <c r="R310" i="8"/>
  <c r="AF310" i="8"/>
  <c r="Y310" i="8"/>
  <c r="AM310" i="8"/>
  <c r="X310" i="8"/>
  <c r="AL310" i="8"/>
  <c r="Y196" i="8"/>
  <c r="AM196" i="8"/>
  <c r="AN196" i="8"/>
  <c r="Z196" i="8"/>
  <c r="AK196" i="8"/>
  <c r="W196" i="8"/>
  <c r="R19" i="8"/>
  <c r="AF19" i="8"/>
  <c r="AC19" i="8"/>
  <c r="AQ19" i="8"/>
  <c r="Z19" i="8"/>
  <c r="AN19" i="8"/>
  <c r="V259" i="8"/>
  <c r="AJ259" i="8"/>
  <c r="AA259" i="8"/>
  <c r="AO259" i="8"/>
  <c r="U259" i="8"/>
  <c r="AI259" i="8"/>
  <c r="AL100" i="8"/>
  <c r="X100" i="8"/>
  <c r="T100" i="8"/>
  <c r="AH100" i="8"/>
  <c r="Z100" i="8"/>
  <c r="AN100" i="8"/>
  <c r="AL379" i="8"/>
  <c r="X379" i="8"/>
  <c r="R379" i="8"/>
  <c r="AF379" i="8"/>
  <c r="Z379" i="8"/>
  <c r="AN379" i="8"/>
  <c r="AJ84" i="8"/>
  <c r="V84" i="8"/>
  <c r="AB84" i="8"/>
  <c r="AP84" i="8"/>
  <c r="AC84" i="8"/>
  <c r="AQ84" i="8"/>
  <c r="AH376" i="9"/>
  <c r="T376" i="9"/>
  <c r="X376" i="9"/>
  <c r="AL376" i="9"/>
  <c r="AP376" i="9"/>
  <c r="AB376" i="9"/>
  <c r="AH332" i="9"/>
  <c r="T332" i="9"/>
  <c r="R332" i="9"/>
  <c r="AF332" i="9"/>
  <c r="AC332" i="9"/>
  <c r="AQ332" i="9"/>
  <c r="AM146" i="9"/>
  <c r="Y146" i="9"/>
  <c r="AA146" i="9"/>
  <c r="AO146" i="9"/>
  <c r="T146" i="9"/>
  <c r="AH146" i="9"/>
  <c r="V272" i="9"/>
  <c r="AJ272" i="9"/>
  <c r="AL272" i="9"/>
  <c r="X272" i="9"/>
  <c r="AN272" i="9"/>
  <c r="Z272" i="9"/>
  <c r="Y400" i="9"/>
  <c r="AM400" i="9"/>
  <c r="R400" i="9"/>
  <c r="AF400" i="9"/>
  <c r="V400" i="9"/>
  <c r="AJ400" i="9"/>
  <c r="X342" i="9"/>
  <c r="AL342" i="9"/>
  <c r="V342" i="9"/>
  <c r="AJ342" i="9"/>
  <c r="S342" i="9"/>
  <c r="AG342" i="9"/>
  <c r="W158" i="8"/>
  <c r="AK158" i="8"/>
  <c r="R158" i="8"/>
  <c r="AF158" i="8"/>
  <c r="U158" i="8"/>
  <c r="AI158" i="8"/>
  <c r="Z280" i="9"/>
  <c r="AN280" i="9"/>
  <c r="AB280" i="9"/>
  <c r="AP280" i="9"/>
  <c r="U280" i="9"/>
  <c r="AI280" i="9"/>
  <c r="AP156" i="9"/>
  <c r="AB156" i="9"/>
  <c r="V156" i="9"/>
  <c r="AJ156" i="9"/>
  <c r="Z156" i="9"/>
  <c r="AN156" i="9"/>
  <c r="AP289" i="9"/>
  <c r="AB289" i="9"/>
  <c r="U289" i="9"/>
  <c r="AI289" i="9"/>
  <c r="Z289" i="9"/>
  <c r="AN289" i="9"/>
  <c r="T228" i="9"/>
  <c r="AH228" i="9"/>
  <c r="AN228" i="9"/>
  <c r="Z228" i="9"/>
  <c r="V228" i="9"/>
  <c r="AJ228" i="9"/>
  <c r="AJ358" i="9"/>
  <c r="V358" i="9"/>
  <c r="AG358" i="9"/>
  <c r="S358" i="9"/>
  <c r="AB358" i="9"/>
  <c r="AP358" i="9"/>
  <c r="AH299" i="9"/>
  <c r="T299" i="9"/>
  <c r="X299" i="9"/>
  <c r="AL299" i="9"/>
  <c r="AF299" i="9"/>
  <c r="R299" i="9"/>
  <c r="AK76" i="9"/>
  <c r="W76" i="9"/>
  <c r="Z76" i="9"/>
  <c r="AN76" i="9"/>
  <c r="AL76" i="9"/>
  <c r="X76" i="9"/>
  <c r="Y186" i="9"/>
  <c r="AM186" i="9"/>
  <c r="AC186" i="9"/>
  <c r="AQ186" i="9"/>
  <c r="AA186" i="9"/>
  <c r="AO186" i="9"/>
  <c r="U136" i="9"/>
  <c r="AI136" i="9"/>
  <c r="Z136" i="9"/>
  <c r="AN136" i="9"/>
  <c r="AK136" i="9"/>
  <c r="W136" i="9"/>
  <c r="Z71" i="9"/>
  <c r="AN71" i="9"/>
  <c r="AO71" i="9"/>
  <c r="AA71" i="9"/>
  <c r="AF71" i="9"/>
  <c r="R71" i="9"/>
  <c r="AK113" i="9"/>
  <c r="W113" i="9"/>
  <c r="AN113" i="9"/>
  <c r="Z113" i="9"/>
  <c r="S113" i="9"/>
  <c r="AG113" i="9"/>
  <c r="AM245" i="9"/>
  <c r="Y245" i="9"/>
  <c r="AC245" i="9"/>
  <c r="AQ245" i="9"/>
  <c r="AI245" i="9"/>
  <c r="U245" i="9"/>
  <c r="AJ375" i="9"/>
  <c r="V375" i="9"/>
  <c r="AB375" i="9"/>
  <c r="AP375" i="9"/>
  <c r="T375" i="9"/>
  <c r="AH375" i="9"/>
  <c r="AN185" i="9"/>
  <c r="Z185" i="9"/>
  <c r="AG185" i="9"/>
  <c r="S185" i="9"/>
  <c r="AK185" i="9"/>
  <c r="W185" i="9"/>
  <c r="X130" i="9"/>
  <c r="AL130" i="9"/>
  <c r="W130" i="9"/>
  <c r="AK130" i="9"/>
  <c r="T130" i="9"/>
  <c r="AH130" i="9"/>
  <c r="AA381" i="9"/>
  <c r="AO381" i="9"/>
  <c r="Y381" i="9"/>
  <c r="AM381" i="9"/>
  <c r="AQ381" i="9"/>
  <c r="AC381" i="9"/>
  <c r="AL157" i="9"/>
  <c r="X157" i="9"/>
  <c r="U157" i="9"/>
  <c r="AI157" i="9"/>
  <c r="AM157" i="9"/>
  <c r="Y157" i="9"/>
  <c r="Z287" i="9"/>
  <c r="AN287" i="9"/>
  <c r="AB287" i="9"/>
  <c r="AP287" i="9"/>
  <c r="V287" i="9"/>
  <c r="AJ287" i="9"/>
  <c r="U22" i="8"/>
  <c r="AI22" i="8"/>
  <c r="Y22" i="8"/>
  <c r="AM22" i="8"/>
  <c r="Z22" i="8"/>
  <c r="AN22" i="8"/>
  <c r="AA338" i="8"/>
  <c r="AO338" i="8"/>
  <c r="AB338" i="8"/>
  <c r="AP338" i="8"/>
  <c r="T338" i="8"/>
  <c r="AH338" i="8"/>
  <c r="W179" i="8"/>
  <c r="AK179" i="8"/>
  <c r="X179" i="8"/>
  <c r="AL179" i="8"/>
  <c r="S179" i="8"/>
  <c r="AG179" i="8"/>
  <c r="AF163" i="8"/>
  <c r="R163" i="8"/>
  <c r="T163" i="8"/>
  <c r="AH163" i="8"/>
  <c r="AP163" i="8"/>
  <c r="AB163" i="8"/>
  <c r="S83" i="8"/>
  <c r="AG83" i="8"/>
  <c r="AA83" i="8"/>
  <c r="AO83" i="8"/>
  <c r="AM83" i="8"/>
  <c r="Y83" i="8"/>
  <c r="AB147" i="8"/>
  <c r="AP147" i="8"/>
  <c r="AQ147" i="8"/>
  <c r="AC147" i="8"/>
  <c r="AO147" i="8"/>
  <c r="AA147" i="8"/>
  <c r="V139" i="8"/>
  <c r="AJ139" i="8"/>
  <c r="W139" i="8"/>
  <c r="AK139" i="8"/>
  <c r="R139" i="8"/>
  <c r="AF139" i="8"/>
  <c r="S387" i="8"/>
  <c r="AG387" i="8"/>
  <c r="AC387" i="8"/>
  <c r="AQ387" i="8"/>
  <c r="W387" i="8"/>
  <c r="AK387" i="8"/>
  <c r="R397" i="8"/>
  <c r="AF397" i="8"/>
  <c r="S397" i="8"/>
  <c r="AG397" i="8"/>
  <c r="AA397" i="8"/>
  <c r="AO397" i="8"/>
  <c r="AB85" i="8"/>
  <c r="AP85" i="8"/>
  <c r="AC85" i="8"/>
  <c r="AQ85" i="8"/>
  <c r="U85" i="8"/>
  <c r="AI85" i="8"/>
  <c r="R69" i="8"/>
  <c r="AF69" i="8"/>
  <c r="AM69" i="8"/>
  <c r="Y69" i="8"/>
  <c r="S69" i="8"/>
  <c r="AG69" i="8"/>
  <c r="U252" i="8"/>
  <c r="AI252" i="8"/>
  <c r="AA252" i="8"/>
  <c r="AO252" i="8"/>
  <c r="Y252" i="8"/>
  <c r="AM252" i="8"/>
  <c r="T190" i="8"/>
  <c r="AH190" i="8"/>
  <c r="W190" i="8"/>
  <c r="AK190" i="8"/>
  <c r="V190" i="8"/>
  <c r="AJ190" i="8"/>
  <c r="U265" i="8"/>
  <c r="AI265" i="8"/>
  <c r="AP265" i="8"/>
  <c r="AB265" i="8"/>
  <c r="AQ265" i="8"/>
  <c r="AC265" i="8"/>
  <c r="W249" i="8"/>
  <c r="AK249" i="8"/>
  <c r="AC249" i="8"/>
  <c r="AQ249" i="8"/>
  <c r="AM249" i="8"/>
  <c r="Y249" i="8"/>
  <c r="V233" i="8"/>
  <c r="AJ233" i="8"/>
  <c r="AB233" i="8"/>
  <c r="AP233" i="8"/>
  <c r="R233" i="8"/>
  <c r="AF233" i="8"/>
  <c r="R402" i="8"/>
  <c r="AF402" i="8"/>
  <c r="Y402" i="8"/>
  <c r="AM402" i="8"/>
  <c r="X402" i="8"/>
  <c r="AL402" i="8"/>
  <c r="AC243" i="8"/>
  <c r="AQ243" i="8"/>
  <c r="AN243" i="8"/>
  <c r="Z243" i="8"/>
  <c r="AF243" i="8"/>
  <c r="R243" i="8"/>
  <c r="AB227" i="8"/>
  <c r="AP227" i="8"/>
  <c r="AL227" i="8"/>
  <c r="X227" i="8"/>
  <c r="S227" i="8"/>
  <c r="AG227" i="8"/>
  <c r="AM290" i="9"/>
  <c r="Y290" i="9"/>
  <c r="AL290" i="9"/>
  <c r="X290" i="9"/>
  <c r="R290" i="9"/>
  <c r="AF290" i="9"/>
  <c r="U105" i="9"/>
  <c r="AI105" i="9"/>
  <c r="Y105" i="9"/>
  <c r="AM105" i="9"/>
  <c r="AC105" i="9"/>
  <c r="AQ105" i="9"/>
  <c r="AK233" i="9"/>
  <c r="W233" i="9"/>
  <c r="U233" i="9"/>
  <c r="AI233" i="9"/>
  <c r="AM233" i="9"/>
  <c r="Y233" i="9"/>
  <c r="W298" i="9"/>
  <c r="AK298" i="9"/>
  <c r="AQ298" i="9"/>
  <c r="AC298" i="9"/>
  <c r="Y298" i="9"/>
  <c r="AM298" i="9"/>
  <c r="S263" i="9"/>
  <c r="AG263" i="9"/>
  <c r="AL263" i="9"/>
  <c r="X263" i="9"/>
  <c r="Y263" i="9"/>
  <c r="AM263" i="9"/>
  <c r="U174" i="9"/>
  <c r="AI174" i="9"/>
  <c r="Z174" i="9"/>
  <c r="AN174" i="9"/>
  <c r="AK174" i="9"/>
  <c r="W174" i="9"/>
  <c r="U191" i="9"/>
  <c r="AI191" i="9"/>
  <c r="AC191" i="9"/>
  <c r="AQ191" i="9"/>
  <c r="AB191" i="9"/>
  <c r="AP191" i="9"/>
  <c r="Y119" i="9"/>
  <c r="AM119" i="9"/>
  <c r="V119" i="9"/>
  <c r="AJ119" i="9"/>
  <c r="AA119" i="9"/>
  <c r="AO119" i="9"/>
  <c r="AH295" i="9"/>
  <c r="T295" i="9"/>
  <c r="AC295" i="9"/>
  <c r="AQ295" i="9"/>
  <c r="R295" i="9"/>
  <c r="AF295" i="9"/>
  <c r="AA97" i="9"/>
  <c r="AO97" i="9"/>
  <c r="Y97" i="9"/>
  <c r="AM97" i="9"/>
  <c r="AC97" i="9"/>
  <c r="AQ97" i="9"/>
  <c r="X131" i="9"/>
  <c r="AL131" i="9"/>
  <c r="T131" i="9"/>
  <c r="AH131" i="9"/>
  <c r="AF131" i="9"/>
  <c r="R131" i="9"/>
  <c r="X261" i="9"/>
  <c r="AL261" i="9"/>
  <c r="AI261" i="9"/>
  <c r="U261" i="9"/>
  <c r="Z261" i="9"/>
  <c r="AN261" i="9"/>
  <c r="AI271" i="9"/>
  <c r="U271" i="9"/>
  <c r="S271" i="9"/>
  <c r="AG271" i="9"/>
  <c r="W271" i="9"/>
  <c r="AK271" i="9"/>
  <c r="Y399" i="9"/>
  <c r="AM399" i="9"/>
  <c r="AG399" i="9"/>
  <c r="S399" i="9"/>
  <c r="AP399" i="9"/>
  <c r="AB399" i="9"/>
  <c r="AQ103" i="9"/>
  <c r="AC103" i="9"/>
  <c r="AN103" i="9"/>
  <c r="Z103" i="9"/>
  <c r="X103" i="9"/>
  <c r="AL103" i="9"/>
  <c r="W231" i="9"/>
  <c r="AK231" i="9"/>
  <c r="AL231" i="9"/>
  <c r="X231" i="9"/>
  <c r="AB231" i="9"/>
  <c r="AP231" i="9"/>
  <c r="W360" i="9"/>
  <c r="AK360" i="9"/>
  <c r="V360" i="9"/>
  <c r="AJ360" i="9"/>
  <c r="Z360" i="9"/>
  <c r="AN360" i="9"/>
  <c r="AA301" i="9"/>
  <c r="AO301" i="9"/>
  <c r="AM301" i="9"/>
  <c r="Y301" i="9"/>
  <c r="AC301" i="9"/>
  <c r="AQ301" i="9"/>
  <c r="AP241" i="9"/>
  <c r="AB241" i="9"/>
  <c r="R241" i="9"/>
  <c r="AF241" i="9"/>
  <c r="W241" i="9"/>
  <c r="AK241" i="9"/>
  <c r="X289" i="8"/>
  <c r="AL289" i="8"/>
  <c r="U289" i="8"/>
  <c r="AI289" i="8"/>
  <c r="Y289" i="8"/>
  <c r="AM289" i="8"/>
  <c r="W173" i="8"/>
  <c r="AK173" i="8"/>
  <c r="X173" i="8"/>
  <c r="AL173" i="8"/>
  <c r="S173" i="8"/>
  <c r="AG173" i="8"/>
  <c r="W393" i="8"/>
  <c r="AK393" i="8"/>
  <c r="Y393" i="8"/>
  <c r="AM393" i="8"/>
  <c r="AA393" i="8"/>
  <c r="AO393" i="8"/>
  <c r="X322" i="8"/>
  <c r="AL322" i="8"/>
  <c r="R322" i="8"/>
  <c r="AF322" i="8"/>
  <c r="Z322" i="8"/>
  <c r="AN322" i="8"/>
  <c r="AP16" i="8"/>
  <c r="AB16" i="8"/>
  <c r="AC16" i="8"/>
  <c r="AQ16" i="8"/>
  <c r="Z16" i="8"/>
  <c r="AN16" i="8"/>
  <c r="X377" i="8"/>
  <c r="AL377" i="8"/>
  <c r="Z377" i="8"/>
  <c r="AN377" i="8"/>
  <c r="T377" i="8"/>
  <c r="AH377" i="8"/>
  <c r="AK306" i="8"/>
  <c r="W306" i="8"/>
  <c r="S306" i="8"/>
  <c r="AG306" i="8"/>
  <c r="AC306" i="8"/>
  <c r="AQ306" i="8"/>
  <c r="Y79" i="8"/>
  <c r="AM79" i="8"/>
  <c r="S79" i="8"/>
  <c r="AG79" i="8"/>
  <c r="V79" i="8"/>
  <c r="AJ79" i="8"/>
  <c r="Y330" i="8"/>
  <c r="AM330" i="8"/>
  <c r="AJ330" i="8"/>
  <c r="V330" i="8"/>
  <c r="U330" i="8"/>
  <c r="AI330" i="8"/>
  <c r="Y361" i="8"/>
  <c r="AM361" i="8"/>
  <c r="T361" i="8"/>
  <c r="AH361" i="8"/>
  <c r="U361" i="8"/>
  <c r="AI361" i="8"/>
  <c r="AK290" i="8"/>
  <c r="W290" i="8"/>
  <c r="S290" i="8"/>
  <c r="AG290" i="8"/>
  <c r="AC290" i="8"/>
  <c r="AQ290" i="8"/>
  <c r="W131" i="8"/>
  <c r="AK131" i="8"/>
  <c r="R131" i="8"/>
  <c r="AF131" i="8"/>
  <c r="V131" i="8"/>
  <c r="AJ131" i="8"/>
  <c r="S332" i="8"/>
  <c r="AG332" i="8"/>
  <c r="AC332" i="8"/>
  <c r="AQ332" i="8"/>
  <c r="W332" i="8"/>
  <c r="AK332" i="8"/>
  <c r="AB228" i="8"/>
  <c r="AP228" i="8"/>
  <c r="V228" i="8"/>
  <c r="AJ228" i="8"/>
  <c r="T228" i="8"/>
  <c r="AH228" i="8"/>
  <c r="AB321" i="8"/>
  <c r="AP321" i="8"/>
  <c r="AQ321" i="8"/>
  <c r="AC321" i="8"/>
  <c r="V321" i="8"/>
  <c r="AJ321" i="8"/>
  <c r="V300" i="8"/>
  <c r="AJ300" i="8"/>
  <c r="U300" i="8"/>
  <c r="AI300" i="8"/>
  <c r="Y300" i="8"/>
  <c r="AM300" i="8"/>
  <c r="AQ293" i="8"/>
  <c r="AC293" i="8"/>
  <c r="U293" i="8"/>
  <c r="AI293" i="8"/>
  <c r="AP293" i="8"/>
  <c r="AB293" i="8"/>
  <c r="AI9" i="8"/>
  <c r="U9" i="8"/>
  <c r="AA9" i="8"/>
  <c r="AO9" i="8"/>
  <c r="AM9" i="8"/>
  <c r="Y9" i="8"/>
  <c r="W381" i="8"/>
  <c r="AK381" i="8"/>
  <c r="Z381" i="8"/>
  <c r="AN381" i="8"/>
  <c r="T381" i="8"/>
  <c r="AH381" i="8"/>
  <c r="W31" i="8"/>
  <c r="AK31" i="8"/>
  <c r="AB31" i="8"/>
  <c r="AP31" i="8"/>
  <c r="S31" i="8"/>
  <c r="AG31" i="8"/>
  <c r="Z392" i="8"/>
  <c r="AN392" i="8"/>
  <c r="AJ392" i="8"/>
  <c r="V392" i="8"/>
  <c r="U392" i="8"/>
  <c r="AI392" i="8"/>
  <c r="X349" i="8"/>
  <c r="AL349" i="8"/>
  <c r="U349" i="8"/>
  <c r="AI349" i="8"/>
  <c r="Y349" i="8"/>
  <c r="AM349" i="8"/>
  <c r="V33" i="8"/>
  <c r="AJ33" i="8"/>
  <c r="AA33" i="8"/>
  <c r="AO33" i="8"/>
  <c r="AC33" i="8"/>
  <c r="AQ33" i="8"/>
  <c r="X376" i="8"/>
  <c r="AL376" i="8"/>
  <c r="R376" i="8"/>
  <c r="AF376" i="8"/>
  <c r="T376" i="8"/>
  <c r="AH376" i="8"/>
  <c r="AI166" i="8"/>
  <c r="U166" i="8"/>
  <c r="Z166" i="8"/>
  <c r="AN166" i="8"/>
  <c r="AC166" i="8"/>
  <c r="AQ166" i="8"/>
  <c r="Y386" i="8"/>
  <c r="AM386" i="8"/>
  <c r="V386" i="8"/>
  <c r="AJ386" i="8"/>
  <c r="U386" i="8"/>
  <c r="AI386" i="8"/>
  <c r="AK118" i="8"/>
  <c r="W118" i="8"/>
  <c r="AC118" i="8"/>
  <c r="AQ118" i="8"/>
  <c r="AB118" i="8"/>
  <c r="AP118" i="8"/>
  <c r="AM370" i="8"/>
  <c r="Y370" i="8"/>
  <c r="V370" i="8"/>
  <c r="AJ370" i="8"/>
  <c r="W370" i="8"/>
  <c r="AK370" i="8"/>
  <c r="AP129" i="9"/>
  <c r="AB129" i="9"/>
  <c r="Z129" i="9"/>
  <c r="AN129" i="9"/>
  <c r="X129" i="9"/>
  <c r="AL129" i="9"/>
  <c r="T239" i="9"/>
  <c r="AH239" i="9"/>
  <c r="AC239" i="9"/>
  <c r="AQ239" i="9"/>
  <c r="S239" i="9"/>
  <c r="AG239" i="9"/>
  <c r="AP178" i="9"/>
  <c r="AB178" i="9"/>
  <c r="AI178" i="9"/>
  <c r="U178" i="9"/>
  <c r="Z178" i="9"/>
  <c r="AN178" i="9"/>
  <c r="R304" i="9"/>
  <c r="AF304" i="9"/>
  <c r="Z304" i="9"/>
  <c r="AN304" i="9"/>
  <c r="S304" i="9"/>
  <c r="AG304" i="9"/>
  <c r="Z355" i="9"/>
  <c r="AN355" i="9"/>
  <c r="W355" i="9"/>
  <c r="AK355" i="9"/>
  <c r="AI355" i="9"/>
  <c r="U355" i="9"/>
  <c r="Z334" i="9"/>
  <c r="AN334" i="9"/>
  <c r="AG334" i="9"/>
  <c r="S334" i="9"/>
  <c r="W334" i="9"/>
  <c r="AK334" i="9"/>
  <c r="R188" i="9"/>
  <c r="AF188" i="9"/>
  <c r="X188" i="9"/>
  <c r="AL188" i="9"/>
  <c r="AP188" i="9"/>
  <c r="AB188" i="9"/>
  <c r="AG132" i="9"/>
  <c r="S132" i="9"/>
  <c r="W132" i="9"/>
  <c r="AK132" i="9"/>
  <c r="Z132" i="9"/>
  <c r="AN132" i="9"/>
  <c r="AN390" i="9"/>
  <c r="Z390" i="9"/>
  <c r="AL390" i="9"/>
  <c r="X390" i="9"/>
  <c r="W390" i="9"/>
  <c r="AK390" i="9"/>
  <c r="AA205" i="9"/>
  <c r="AO205" i="9"/>
  <c r="AC205" i="9"/>
  <c r="AQ205" i="9"/>
  <c r="AB205" i="9"/>
  <c r="AP205" i="9"/>
  <c r="AJ9" i="9"/>
  <c r="V9" i="9"/>
  <c r="AH9" i="9"/>
  <c r="T9" i="9"/>
  <c r="R9" i="9"/>
  <c r="AF9" i="9"/>
  <c r="W302" i="9"/>
  <c r="AK302" i="9"/>
  <c r="V302" i="9"/>
  <c r="AJ302" i="9"/>
  <c r="AL302" i="9"/>
  <c r="X302" i="9"/>
  <c r="AF145" i="9"/>
  <c r="R145" i="9"/>
  <c r="S145" i="9"/>
  <c r="AG145" i="9"/>
  <c r="AC145" i="9"/>
  <c r="AQ145" i="9"/>
  <c r="Z279" i="9"/>
  <c r="AN279" i="9"/>
  <c r="AO279" i="9"/>
  <c r="AA279" i="9"/>
  <c r="W279" i="9"/>
  <c r="AK279" i="9"/>
  <c r="W89" i="9"/>
  <c r="AK89" i="9"/>
  <c r="Z89" i="9"/>
  <c r="AN89" i="9"/>
  <c r="AG89" i="9"/>
  <c r="S89" i="9"/>
  <c r="X347" i="9"/>
  <c r="AL347" i="9"/>
  <c r="R347" i="9"/>
  <c r="AF347" i="9"/>
  <c r="T347" i="9"/>
  <c r="AH347" i="9"/>
  <c r="U162" i="9"/>
  <c r="AI162" i="9"/>
  <c r="Y162" i="9"/>
  <c r="AM162" i="9"/>
  <c r="Z162" i="9"/>
  <c r="AN162" i="9"/>
  <c r="AL285" i="9"/>
  <c r="X285" i="9"/>
  <c r="AQ285" i="9"/>
  <c r="AC285" i="9"/>
  <c r="AA285" i="9"/>
  <c r="AO285" i="9"/>
  <c r="T404" i="9"/>
  <c r="AH404" i="9"/>
  <c r="AC404" i="9"/>
  <c r="AQ404" i="9"/>
  <c r="Z404" i="9"/>
  <c r="AN404" i="9"/>
  <c r="W151" i="9"/>
  <c r="AK151" i="9"/>
  <c r="AA151" i="9"/>
  <c r="AO151" i="9"/>
  <c r="AC151" i="9"/>
  <c r="AQ151" i="9"/>
  <c r="X117" i="9"/>
  <c r="AL117" i="9"/>
  <c r="AN117" i="9"/>
  <c r="Z117" i="9"/>
  <c r="T117" i="9"/>
  <c r="AH117" i="9"/>
  <c r="AN378" i="9"/>
  <c r="Z378" i="9"/>
  <c r="Y378" i="9"/>
  <c r="AM378" i="9"/>
  <c r="AC378" i="9"/>
  <c r="AQ378" i="9"/>
  <c r="AQ134" i="9"/>
  <c r="AC134" i="9"/>
  <c r="T134" i="9"/>
  <c r="AH134" i="9"/>
  <c r="AL134" i="9"/>
  <c r="X134" i="9"/>
  <c r="AA257" i="9"/>
  <c r="AO257" i="9"/>
  <c r="AB257" i="9"/>
  <c r="AP257" i="9"/>
  <c r="Z257" i="9"/>
  <c r="AN257" i="9"/>
  <c r="Z384" i="9"/>
  <c r="AN384" i="9"/>
  <c r="AG384" i="9"/>
  <c r="S384" i="9"/>
  <c r="AK384" i="9"/>
  <c r="W384" i="9"/>
  <c r="S299" i="8"/>
  <c r="AG299" i="8"/>
  <c r="AC299" i="8"/>
  <c r="AQ299" i="8"/>
  <c r="W299" i="8"/>
  <c r="AK299" i="8"/>
  <c r="V30" i="8"/>
  <c r="AJ30" i="8"/>
  <c r="R30" i="8"/>
  <c r="AF30" i="8"/>
  <c r="X30" i="8"/>
  <c r="AL30" i="8"/>
  <c r="AB125" i="8"/>
  <c r="AP125" i="8"/>
  <c r="AQ125" i="8"/>
  <c r="AC125" i="8"/>
  <c r="AI125" i="8"/>
  <c r="U125" i="8"/>
  <c r="U359" i="8"/>
  <c r="AI359" i="8"/>
  <c r="X359" i="8"/>
  <c r="AL359" i="8"/>
  <c r="AC359" i="8"/>
  <c r="AQ359" i="8"/>
  <c r="Z34" i="8"/>
  <c r="AN34" i="8"/>
  <c r="AC34" i="8"/>
  <c r="AQ34" i="8"/>
  <c r="S34" i="8"/>
  <c r="AG34" i="8"/>
  <c r="R345" i="8"/>
  <c r="AF345" i="8"/>
  <c r="S345" i="8"/>
  <c r="AG345" i="8"/>
  <c r="AJ345" i="8"/>
  <c r="V345" i="8"/>
  <c r="AA274" i="8"/>
  <c r="AO274" i="8"/>
  <c r="AP274" i="8"/>
  <c r="AB274" i="8"/>
  <c r="AH274" i="8"/>
  <c r="T274" i="8"/>
  <c r="V91" i="8"/>
  <c r="AJ91" i="8"/>
  <c r="AK91" i="8"/>
  <c r="W91" i="8"/>
  <c r="R91" i="8"/>
  <c r="AF91" i="8"/>
  <c r="AP371" i="8"/>
  <c r="AB371" i="8"/>
  <c r="AA371" i="8"/>
  <c r="AO371" i="8"/>
  <c r="AJ371" i="8"/>
  <c r="V371" i="8"/>
  <c r="R43" i="8"/>
  <c r="AF43" i="8"/>
  <c r="Z43" i="8"/>
  <c r="AN43" i="8"/>
  <c r="AL43" i="8"/>
  <c r="X43" i="8"/>
  <c r="X355" i="8"/>
  <c r="AL355" i="8"/>
  <c r="AQ355" i="8"/>
  <c r="AC355" i="8"/>
  <c r="AH355" i="8"/>
  <c r="T355" i="8"/>
  <c r="T37" i="8"/>
  <c r="AH37" i="8"/>
  <c r="V37" i="8"/>
  <c r="AJ37" i="8"/>
  <c r="U37" i="8"/>
  <c r="AI37" i="8"/>
  <c r="AC204" i="8"/>
  <c r="AQ204" i="8"/>
  <c r="AA204" i="8"/>
  <c r="AO204" i="8"/>
  <c r="U204" i="8"/>
  <c r="AI204" i="8"/>
  <c r="T174" i="8"/>
  <c r="AH174" i="8"/>
  <c r="AB174" i="8"/>
  <c r="AP174" i="8"/>
  <c r="V174" i="8"/>
  <c r="AJ174" i="8"/>
  <c r="AB156" i="8"/>
  <c r="AP156" i="8"/>
  <c r="AC156" i="8"/>
  <c r="AQ156" i="8"/>
  <c r="AA156" i="8"/>
  <c r="AO156" i="8"/>
  <c r="R380" i="9"/>
  <c r="AF380" i="9"/>
  <c r="Z380" i="9"/>
  <c r="AN380" i="9"/>
  <c r="T380" i="9"/>
  <c r="AH380" i="9"/>
  <c r="X108" i="8"/>
  <c r="AL108" i="8"/>
  <c r="AA108" i="8"/>
  <c r="AO108" i="8"/>
  <c r="T108" i="8"/>
  <c r="AH108" i="8"/>
  <c r="S142" i="8"/>
  <c r="AG142" i="8"/>
  <c r="AA142" i="8"/>
  <c r="AO142" i="8"/>
  <c r="AM142" i="8"/>
  <c r="Y142" i="8"/>
  <c r="Z165" i="9"/>
  <c r="AN165" i="9"/>
  <c r="AA165" i="9"/>
  <c r="AO165" i="9"/>
  <c r="AQ165" i="9"/>
  <c r="AC165" i="9"/>
  <c r="R255" i="9"/>
  <c r="AF255" i="9"/>
  <c r="T255" i="9"/>
  <c r="AH255" i="9"/>
  <c r="X255" i="9"/>
  <c r="AL255" i="9"/>
  <c r="AF382" i="9"/>
  <c r="R382" i="9"/>
  <c r="W382" i="9"/>
  <c r="AK382" i="9"/>
  <c r="U382" i="9"/>
  <c r="AI382" i="9"/>
  <c r="R322" i="9"/>
  <c r="AF322" i="9"/>
  <c r="W322" i="9"/>
  <c r="AK322" i="9"/>
  <c r="U322" i="9"/>
  <c r="AI322" i="9"/>
  <c r="AB137" i="9"/>
  <c r="AP137" i="9"/>
  <c r="S137" i="9"/>
  <c r="AG137" i="9"/>
  <c r="V137" i="9"/>
  <c r="AJ137" i="9"/>
  <c r="AC388" i="9"/>
  <c r="AQ388" i="9"/>
  <c r="AI388" i="9"/>
  <c r="U388" i="9"/>
  <c r="Z388" i="9"/>
  <c r="AN388" i="9"/>
  <c r="AF206" i="9"/>
  <c r="R206" i="9"/>
  <c r="X206" i="9"/>
  <c r="AL206" i="9"/>
  <c r="Z206" i="9"/>
  <c r="AN206" i="9"/>
  <c r="AJ339" i="9"/>
  <c r="V339" i="9"/>
  <c r="AN339" i="9"/>
  <c r="Z339" i="9"/>
  <c r="R339" i="9"/>
  <c r="AF339" i="9"/>
  <c r="AO150" i="9"/>
  <c r="AA150" i="9"/>
  <c r="Z150" i="9"/>
  <c r="AN150" i="9"/>
  <c r="AC150" i="9"/>
  <c r="AQ150" i="9"/>
  <c r="U276" i="9"/>
  <c r="AI276" i="9"/>
  <c r="Z276" i="9"/>
  <c r="AN276" i="9"/>
  <c r="R276" i="9"/>
  <c r="AF276" i="9"/>
  <c r="X95" i="9"/>
  <c r="AL95" i="9"/>
  <c r="AQ95" i="9"/>
  <c r="AC95" i="9"/>
  <c r="Z95" i="9"/>
  <c r="AN95" i="9"/>
  <c r="U345" i="9"/>
  <c r="AI345" i="9"/>
  <c r="AM345" i="9"/>
  <c r="Y345" i="9"/>
  <c r="W345" i="9"/>
  <c r="AK345" i="9"/>
  <c r="Y62" i="8"/>
  <c r="AM62" i="8"/>
  <c r="Z62" i="8"/>
  <c r="AN62" i="8"/>
  <c r="W62" i="8"/>
  <c r="AK62" i="8"/>
  <c r="AM225" i="9"/>
  <c r="Y225" i="9"/>
  <c r="U225" i="9"/>
  <c r="AI225" i="9"/>
  <c r="AC225" i="9"/>
  <c r="AQ225" i="9"/>
  <c r="AO163" i="9"/>
  <c r="AA163" i="9"/>
  <c r="Y163" i="9"/>
  <c r="AM163" i="9"/>
  <c r="AC163" i="9"/>
  <c r="AQ163" i="9"/>
  <c r="Y293" i="9"/>
  <c r="AM293" i="9"/>
  <c r="X293" i="9"/>
  <c r="AL293" i="9"/>
  <c r="R293" i="9"/>
  <c r="AF293" i="9"/>
  <c r="W107" i="9"/>
  <c r="AK107" i="9"/>
  <c r="AG107" i="9"/>
  <c r="S107" i="9"/>
  <c r="AI107" i="9"/>
  <c r="U107" i="9"/>
  <c r="AB361" i="9"/>
  <c r="AP361" i="9"/>
  <c r="AK361" i="9"/>
  <c r="W361" i="9"/>
  <c r="AF361" i="9"/>
  <c r="R361" i="9"/>
  <c r="T176" i="9"/>
  <c r="AH176" i="9"/>
  <c r="X176" i="9"/>
  <c r="AL176" i="9"/>
  <c r="AF176" i="9"/>
  <c r="R176" i="9"/>
  <c r="AG303" i="9"/>
  <c r="S303" i="9"/>
  <c r="AA303" i="9"/>
  <c r="AO303" i="9"/>
  <c r="V303" i="9"/>
  <c r="AJ303" i="9"/>
  <c r="AP101" i="9"/>
  <c r="AB101" i="9"/>
  <c r="X101" i="9"/>
  <c r="AL101" i="9"/>
  <c r="W101" i="9"/>
  <c r="AK101" i="9"/>
  <c r="AH135" i="9"/>
  <c r="T135" i="9"/>
  <c r="AG135" i="9"/>
  <c r="S135" i="9"/>
  <c r="AB135" i="9"/>
  <c r="AP135" i="9"/>
  <c r="S148" i="9"/>
  <c r="AG148" i="9"/>
  <c r="AB148" i="9"/>
  <c r="AP148" i="9"/>
  <c r="V148" i="9"/>
  <c r="AJ148" i="9"/>
  <c r="AH405" i="9"/>
  <c r="T405" i="9"/>
  <c r="S405" i="9"/>
  <c r="AG405" i="9"/>
  <c r="AB405" i="9"/>
  <c r="AP405" i="9"/>
  <c r="Y216" i="8"/>
  <c r="AM216" i="8"/>
  <c r="Z216" i="8"/>
  <c r="AN216" i="8"/>
  <c r="R216" i="8"/>
  <c r="AF216" i="8"/>
  <c r="R238" i="8"/>
  <c r="AF238" i="8"/>
  <c r="AL238" i="8"/>
  <c r="X238" i="8"/>
  <c r="S238" i="8"/>
  <c r="AG238" i="8"/>
  <c r="AC200" i="8"/>
  <c r="AQ200" i="8"/>
  <c r="AA200" i="8"/>
  <c r="AO200" i="8"/>
  <c r="U200" i="8"/>
  <c r="AI200" i="8"/>
  <c r="R303" i="8"/>
  <c r="AF303" i="8"/>
  <c r="Z303" i="8"/>
  <c r="AN303" i="8"/>
  <c r="AL303" i="8"/>
  <c r="X303" i="8"/>
  <c r="AC202" i="8"/>
  <c r="AQ202" i="8"/>
  <c r="Z202" i="8"/>
  <c r="AN202" i="8"/>
  <c r="R202" i="8"/>
  <c r="AF202" i="8"/>
  <c r="S14" i="9"/>
  <c r="AG14" i="9"/>
  <c r="X14" i="9"/>
  <c r="AL14" i="9"/>
  <c r="Y14" i="9"/>
  <c r="AM14" i="9"/>
  <c r="V324" i="9"/>
  <c r="AJ324" i="9"/>
  <c r="W324" i="9"/>
  <c r="AK324" i="9"/>
  <c r="T324" i="9"/>
  <c r="AH324" i="9"/>
  <c r="AK62" i="9"/>
  <c r="W62" i="9"/>
  <c r="Y62" i="9"/>
  <c r="AM62" i="9"/>
  <c r="T62" i="9"/>
  <c r="AH62" i="9"/>
  <c r="X227" i="9"/>
  <c r="AL227" i="9"/>
  <c r="Y227" i="9"/>
  <c r="AM227" i="9"/>
  <c r="S227" i="9"/>
  <c r="AG227" i="9"/>
  <c r="X238" i="9"/>
  <c r="AL238" i="9"/>
  <c r="V238" i="9"/>
  <c r="AJ238" i="9"/>
  <c r="AN238" i="9"/>
  <c r="Z238" i="9"/>
  <c r="Y32" i="9"/>
  <c r="AM32" i="9"/>
  <c r="T32" i="9"/>
  <c r="AH32" i="9"/>
  <c r="X32" i="9"/>
  <c r="AL32" i="9"/>
  <c r="T326" i="9"/>
  <c r="AH326" i="9"/>
  <c r="X326" i="9"/>
  <c r="AL326" i="9"/>
  <c r="S326" i="9"/>
  <c r="AG326" i="9"/>
  <c r="AA52" i="8"/>
  <c r="AO52" i="8"/>
  <c r="AP52" i="8"/>
  <c r="AB52" i="8"/>
  <c r="AM52" i="8"/>
  <c r="Y52" i="8"/>
  <c r="T292" i="8"/>
  <c r="AH292" i="8"/>
  <c r="AJ292" i="8"/>
  <c r="V292" i="8"/>
  <c r="U292" i="8"/>
  <c r="AI292" i="8"/>
  <c r="AI13" i="8"/>
  <c r="U13" i="8"/>
  <c r="AA13" i="8"/>
  <c r="AO13" i="8"/>
  <c r="AM13" i="8"/>
  <c r="Y13" i="8"/>
  <c r="W260" i="8"/>
  <c r="AK260" i="8"/>
  <c r="Z260" i="8"/>
  <c r="AN260" i="8"/>
  <c r="AL260" i="8"/>
  <c r="X260" i="8"/>
  <c r="AB101" i="8"/>
  <c r="AP101" i="8"/>
  <c r="AQ101" i="8"/>
  <c r="AC101" i="8"/>
  <c r="AJ101" i="8"/>
  <c r="V101" i="8"/>
  <c r="Y307" i="8"/>
  <c r="AM307" i="8"/>
  <c r="V307" i="8"/>
  <c r="AJ307" i="8"/>
  <c r="U307" i="8"/>
  <c r="AI307" i="8"/>
  <c r="AG291" i="8"/>
  <c r="S291" i="8"/>
  <c r="AC291" i="8"/>
  <c r="AQ291" i="8"/>
  <c r="AK291" i="8"/>
  <c r="W291" i="8"/>
  <c r="S76" i="8"/>
  <c r="AG76" i="8"/>
  <c r="AA76" i="8"/>
  <c r="AO76" i="8"/>
  <c r="Y76" i="8"/>
  <c r="AM76" i="8"/>
  <c r="AB157" i="8"/>
  <c r="AP157" i="8"/>
  <c r="AQ157" i="8"/>
  <c r="AC157" i="8"/>
  <c r="AO157" i="8"/>
  <c r="AA157" i="8"/>
  <c r="AA86" i="8"/>
  <c r="AO86" i="8"/>
  <c r="AK86" i="8"/>
  <c r="W86" i="8"/>
  <c r="R86" i="8"/>
  <c r="AF86" i="8"/>
  <c r="T141" i="8"/>
  <c r="AH141" i="8"/>
  <c r="Z141" i="8"/>
  <c r="AN141" i="8"/>
  <c r="X141" i="8"/>
  <c r="AL141" i="8"/>
  <c r="T341" i="9"/>
  <c r="AH341" i="9"/>
  <c r="R341" i="9"/>
  <c r="AF341" i="9"/>
  <c r="W341" i="9"/>
  <c r="AK341" i="9"/>
  <c r="AO184" i="9"/>
  <c r="AA184" i="9"/>
  <c r="W184" i="9"/>
  <c r="AK184" i="9"/>
  <c r="Z184" i="9"/>
  <c r="AN184" i="9"/>
  <c r="V318" i="9"/>
  <c r="AJ318" i="9"/>
  <c r="AH318" i="9"/>
  <c r="T318" i="9"/>
  <c r="X318" i="9"/>
  <c r="AL318" i="9"/>
  <c r="U259" i="9"/>
  <c r="AI259" i="9"/>
  <c r="AM259" i="9"/>
  <c r="Y259" i="9"/>
  <c r="AQ259" i="9"/>
  <c r="AC259" i="9"/>
  <c r="Z158" i="9"/>
  <c r="AN158" i="9"/>
  <c r="AL158" i="9"/>
  <c r="X158" i="9"/>
  <c r="AF158" i="9"/>
  <c r="R158" i="9"/>
  <c r="Z273" i="9"/>
  <c r="AN273" i="9"/>
  <c r="U273" i="9"/>
  <c r="AI273" i="9"/>
  <c r="R273" i="9"/>
  <c r="AF273" i="9"/>
  <c r="U142" i="9"/>
  <c r="AI142" i="9"/>
  <c r="W142" i="9"/>
  <c r="AK142" i="9"/>
  <c r="AF142" i="9"/>
  <c r="R142" i="9"/>
  <c r="V281" i="9"/>
  <c r="AJ281" i="9"/>
  <c r="AB281" i="9"/>
  <c r="AP281" i="9"/>
  <c r="S281" i="9"/>
  <c r="AG281" i="9"/>
  <c r="AP171" i="9"/>
  <c r="AB171" i="9"/>
  <c r="AA171" i="9"/>
  <c r="AO171" i="9"/>
  <c r="Z171" i="9"/>
  <c r="AN171" i="9"/>
  <c r="S297" i="9"/>
  <c r="AG297" i="9"/>
  <c r="AK297" i="9"/>
  <c r="W297" i="9"/>
  <c r="AN297" i="9"/>
  <c r="Z297" i="9"/>
  <c r="AF143" i="9"/>
  <c r="R143" i="9"/>
  <c r="T143" i="9"/>
  <c r="AH143" i="9"/>
  <c r="X143" i="9"/>
  <c r="AL143" i="9"/>
  <c r="AL212" i="9"/>
  <c r="X212" i="9"/>
  <c r="AA212" i="9"/>
  <c r="AO212" i="9"/>
  <c r="AB212" i="9"/>
  <c r="AP212" i="9"/>
  <c r="AO338" i="9"/>
  <c r="AA338" i="9"/>
  <c r="V338" i="9"/>
  <c r="AJ338" i="9"/>
  <c r="Z338" i="9"/>
  <c r="AN338" i="9"/>
  <c r="Z264" i="8"/>
  <c r="AN264" i="8"/>
  <c r="AF264" i="8"/>
  <c r="R264" i="8"/>
  <c r="U264" i="8"/>
  <c r="AI264" i="8"/>
  <c r="Y248" i="8"/>
  <c r="AM248" i="8"/>
  <c r="U248" i="8"/>
  <c r="AI248" i="8"/>
  <c r="AA248" i="8"/>
  <c r="AO248" i="8"/>
  <c r="AL270" i="8"/>
  <c r="X270" i="8"/>
  <c r="W270" i="8"/>
  <c r="AK270" i="8"/>
  <c r="Y270" i="8"/>
  <c r="AM270" i="8"/>
  <c r="AI89" i="8"/>
  <c r="U89" i="8"/>
  <c r="AB89" i="8"/>
  <c r="AP89" i="8"/>
  <c r="AQ89" i="8"/>
  <c r="AC89" i="8"/>
  <c r="R18" i="8"/>
  <c r="AF18" i="8"/>
  <c r="X18" i="8"/>
  <c r="AL18" i="8"/>
  <c r="AO111" i="8"/>
  <c r="AA111" i="8"/>
  <c r="AM151" i="8"/>
  <c r="Y151" i="8"/>
  <c r="V151" i="8"/>
  <c r="AJ151" i="8"/>
  <c r="Y208" i="8"/>
  <c r="AM208" i="8"/>
  <c r="AA103" i="8"/>
  <c r="AO103" i="8"/>
  <c r="X226" i="8"/>
  <c r="AL226" i="8"/>
  <c r="Z280" i="8"/>
  <c r="AN280" i="8"/>
  <c r="V280" i="8"/>
  <c r="AJ280" i="8"/>
  <c r="U280" i="8"/>
  <c r="AI280" i="8"/>
  <c r="W302" i="8"/>
  <c r="AK302" i="8"/>
  <c r="S302" i="8"/>
  <c r="AG302" i="8"/>
  <c r="AC302" i="8"/>
  <c r="AQ302" i="8"/>
  <c r="AL264" i="8"/>
  <c r="X264" i="8"/>
  <c r="W264" i="8"/>
  <c r="AK264" i="8"/>
  <c r="T264" i="8"/>
  <c r="AH264" i="8"/>
  <c r="R248" i="8"/>
  <c r="AF248" i="8"/>
  <c r="AC248" i="8"/>
  <c r="AQ248" i="8"/>
  <c r="Z248" i="8"/>
  <c r="AN248" i="8"/>
  <c r="T270" i="8"/>
  <c r="AH270" i="8"/>
  <c r="AF270" i="8"/>
  <c r="R270" i="8"/>
  <c r="U270" i="8"/>
  <c r="AI270" i="8"/>
  <c r="AL89" i="8"/>
  <c r="X89" i="8"/>
  <c r="AH89" i="8"/>
  <c r="T89" i="8"/>
  <c r="Z89" i="8"/>
  <c r="AN89" i="8"/>
  <c r="AA18" i="8"/>
  <c r="AO18" i="8"/>
  <c r="Y18" i="8"/>
  <c r="AM18" i="8"/>
  <c r="AB18" i="8"/>
  <c r="AP18" i="8"/>
  <c r="AG111" i="8"/>
  <c r="S111" i="8"/>
  <c r="AC111" i="8"/>
  <c r="AQ111" i="8"/>
  <c r="AN111" i="8"/>
  <c r="Z111" i="8"/>
  <c r="AA151" i="8"/>
  <c r="AO151" i="8"/>
  <c r="AK151" i="8"/>
  <c r="W151" i="8"/>
  <c r="R151" i="8"/>
  <c r="AF151" i="8"/>
  <c r="AI208" i="8"/>
  <c r="U208" i="8"/>
  <c r="AQ208" i="8"/>
  <c r="AC208" i="8"/>
  <c r="AA208" i="8"/>
  <c r="AO208" i="8"/>
  <c r="Y103" i="8"/>
  <c r="AM103" i="8"/>
  <c r="S103" i="8"/>
  <c r="AG103" i="8"/>
  <c r="V103" i="8"/>
  <c r="AJ103" i="8"/>
  <c r="T99" i="8"/>
  <c r="AH99" i="8"/>
  <c r="Z99" i="8"/>
  <c r="AN99" i="8"/>
  <c r="AL99" i="8"/>
  <c r="X99" i="8"/>
  <c r="R226" i="8"/>
  <c r="AF226" i="8"/>
  <c r="V226" i="8"/>
  <c r="AJ226" i="8"/>
  <c r="T226" i="8"/>
  <c r="AH226" i="8"/>
  <c r="Z180" i="8"/>
  <c r="AN180" i="8"/>
  <c r="AP180" i="8"/>
  <c r="AB180" i="8"/>
  <c r="AC180" i="8"/>
  <c r="AQ180" i="8"/>
  <c r="Z273" i="8"/>
  <c r="AN273" i="8"/>
  <c r="T273" i="8"/>
  <c r="AH273" i="8"/>
  <c r="X273" i="8"/>
  <c r="AL273" i="8"/>
  <c r="AC218" i="8"/>
  <c r="AQ218" i="8"/>
  <c r="AB218" i="8"/>
  <c r="AP218" i="8"/>
  <c r="W218" i="8"/>
  <c r="AK218" i="8"/>
  <c r="U123" i="8"/>
  <c r="AI123" i="8"/>
  <c r="AM123" i="8"/>
  <c r="Y123" i="8"/>
  <c r="S123" i="8"/>
  <c r="AG123" i="8"/>
  <c r="AB69" i="9"/>
  <c r="AP69" i="9"/>
  <c r="Z69" i="9"/>
  <c r="AN69" i="9"/>
  <c r="AI69" i="9"/>
  <c r="U69" i="9"/>
  <c r="U301" i="8"/>
  <c r="AI301" i="8"/>
  <c r="AB301" i="8"/>
  <c r="AP301" i="8"/>
  <c r="AC301" i="8"/>
  <c r="AQ301" i="8"/>
  <c r="V245" i="8"/>
  <c r="AJ245" i="8"/>
  <c r="S245" i="8"/>
  <c r="AG245" i="8"/>
  <c r="W245" i="8"/>
  <c r="AK245" i="8"/>
  <c r="AH138" i="8"/>
  <c r="T138" i="8"/>
  <c r="Z138" i="8"/>
  <c r="AN138" i="8"/>
  <c r="AL138" i="8"/>
  <c r="X138" i="8"/>
  <c r="S104" i="8"/>
  <c r="AG104" i="8"/>
  <c r="X104" i="8"/>
  <c r="AL104" i="8"/>
  <c r="AJ104" i="8"/>
  <c r="V104" i="8"/>
  <c r="AA344" i="8"/>
  <c r="AO344" i="8"/>
  <c r="AB344" i="8"/>
  <c r="AP344" i="8"/>
  <c r="T344" i="8"/>
  <c r="AH344" i="8"/>
  <c r="V237" i="8"/>
  <c r="AJ237" i="8"/>
  <c r="S237" i="8"/>
  <c r="AG237" i="8"/>
  <c r="W237" i="8"/>
  <c r="AK237" i="8"/>
  <c r="AN366" i="8"/>
  <c r="Z366" i="8"/>
  <c r="AA366" i="8"/>
  <c r="AO366" i="8"/>
  <c r="AH366" i="8"/>
  <c r="T366" i="8"/>
  <c r="R328" i="8"/>
  <c r="AF328" i="8"/>
  <c r="T328" i="8"/>
  <c r="AH328" i="8"/>
  <c r="AL328" i="8"/>
  <c r="X328" i="8"/>
  <c r="Z59" i="9"/>
  <c r="AN59" i="9"/>
  <c r="AA59" i="9"/>
  <c r="AO59" i="9"/>
  <c r="V59" i="9"/>
  <c r="AJ59" i="9"/>
  <c r="Y268" i="9"/>
  <c r="AM268" i="9"/>
  <c r="AF268" i="9"/>
  <c r="R268" i="9"/>
  <c r="V268" i="9"/>
  <c r="AJ268" i="9"/>
  <c r="S15" i="9"/>
  <c r="AG15" i="9"/>
  <c r="Y15" i="9"/>
  <c r="AM15" i="9"/>
  <c r="AC15" i="9"/>
  <c r="AQ15" i="9"/>
  <c r="X56" i="9"/>
  <c r="AL56" i="9"/>
  <c r="W56" i="9"/>
  <c r="AK56" i="9"/>
  <c r="T56" i="9"/>
  <c r="AH56" i="9"/>
  <c r="AB68" i="9"/>
  <c r="AP68" i="9"/>
  <c r="X68" i="9"/>
  <c r="AL68" i="9"/>
  <c r="AK68" i="9"/>
  <c r="W68" i="9"/>
  <c r="Y50" i="9"/>
  <c r="AM50" i="9"/>
  <c r="S50" i="9"/>
  <c r="AG50" i="9"/>
  <c r="AK50" i="9"/>
  <c r="W50" i="9"/>
  <c r="AN92" i="9"/>
  <c r="Z92" i="9"/>
  <c r="V92" i="9"/>
  <c r="AJ92" i="9"/>
  <c r="AQ92" i="9"/>
  <c r="AC92" i="9"/>
  <c r="T220" i="9"/>
  <c r="AH220" i="9"/>
  <c r="U220" i="9"/>
  <c r="AI220" i="9"/>
  <c r="AQ220" i="9"/>
  <c r="AC220" i="9"/>
  <c r="W12" i="9"/>
  <c r="AK12" i="9"/>
  <c r="S12" i="9"/>
  <c r="AG12" i="9"/>
  <c r="V12" i="9"/>
  <c r="AJ12" i="9"/>
  <c r="AM41" i="9"/>
  <c r="Y41" i="9"/>
  <c r="S41" i="9"/>
  <c r="AG41" i="9"/>
  <c r="W41" i="9"/>
  <c r="AK41" i="9"/>
  <c r="AL6" i="9"/>
  <c r="X6" i="9"/>
  <c r="T6" i="9"/>
  <c r="AH6" i="9"/>
  <c r="AC6" i="9"/>
  <c r="AQ6" i="9"/>
  <c r="AI177" i="9"/>
  <c r="U177" i="9"/>
  <c r="Y177" i="9"/>
  <c r="AM177" i="9"/>
  <c r="AB177" i="9"/>
  <c r="AP177" i="9"/>
  <c r="Y311" i="9"/>
  <c r="AM311" i="9"/>
  <c r="S311" i="9"/>
  <c r="AG311" i="9"/>
  <c r="W311" i="9"/>
  <c r="AK311" i="9"/>
  <c r="AM194" i="9"/>
  <c r="Y194" i="9"/>
  <c r="AF194" i="9"/>
  <c r="R194" i="9"/>
  <c r="W194" i="9"/>
  <c r="AK194" i="9"/>
  <c r="AN317" i="9"/>
  <c r="Z317" i="9"/>
  <c r="V317" i="9"/>
  <c r="AJ317" i="9"/>
  <c r="AC317" i="9"/>
  <c r="AQ317" i="9"/>
  <c r="AK286" i="8"/>
  <c r="W286" i="8"/>
  <c r="AG286" i="8"/>
  <c r="S286" i="8"/>
  <c r="AC286" i="8"/>
  <c r="AQ286" i="8"/>
  <c r="AM229" i="9"/>
  <c r="Y229" i="9"/>
  <c r="AF229" i="9"/>
  <c r="R229" i="9"/>
  <c r="V229" i="9"/>
  <c r="AJ229" i="9"/>
  <c r="Z204" i="9"/>
  <c r="AN204" i="9"/>
  <c r="AF204" i="9"/>
  <c r="R204" i="9"/>
  <c r="W204" i="9"/>
  <c r="AK204" i="9"/>
  <c r="AA13" i="9"/>
  <c r="AO13" i="9"/>
  <c r="S13" i="9"/>
  <c r="AG13" i="9"/>
  <c r="W13" i="9"/>
  <c r="AK13" i="9"/>
  <c r="Z183" i="9"/>
  <c r="AN183" i="9"/>
  <c r="W183" i="9"/>
  <c r="AK183" i="9"/>
  <c r="U183" i="9"/>
  <c r="AI183" i="9"/>
  <c r="AC221" i="9"/>
  <c r="AQ221" i="9"/>
  <c r="T221" i="9"/>
  <c r="AH221" i="9"/>
  <c r="U221" i="9"/>
  <c r="AI221" i="9"/>
  <c r="AN7" i="9"/>
  <c r="Z7" i="9"/>
  <c r="AM7" i="9"/>
  <c r="Y7" i="9"/>
  <c r="AF7" i="9"/>
  <c r="R7" i="9"/>
  <c r="S294" i="8"/>
  <c r="AG294" i="8"/>
  <c r="AC294" i="8"/>
  <c r="AQ294" i="8"/>
  <c r="W294" i="8"/>
  <c r="AK294" i="8"/>
  <c r="R311" i="8"/>
  <c r="AF311" i="8"/>
  <c r="T311" i="8"/>
  <c r="AH311" i="8"/>
  <c r="X311" i="8"/>
  <c r="AL311" i="8"/>
  <c r="AC170" i="8"/>
  <c r="AQ170" i="8"/>
  <c r="Z170" i="8"/>
  <c r="AN170" i="8"/>
  <c r="R170" i="8"/>
  <c r="AF170" i="8"/>
  <c r="X389" i="8"/>
  <c r="AL389" i="8"/>
  <c r="U389" i="8"/>
  <c r="AI389" i="8"/>
  <c r="Y389" i="8"/>
  <c r="AM389" i="8"/>
  <c r="AA36" i="9"/>
  <c r="AO36" i="9"/>
  <c r="X36" i="9"/>
  <c r="AL36" i="9"/>
  <c r="AB36" i="9"/>
  <c r="AP36" i="9"/>
  <c r="R373" i="8"/>
  <c r="AF373" i="8"/>
  <c r="AB373" i="8"/>
  <c r="AP373" i="8"/>
  <c r="X373" i="8"/>
  <c r="AL373" i="8"/>
  <c r="AC232" i="8"/>
  <c r="AQ232" i="8"/>
  <c r="Z232" i="8"/>
  <c r="AN232" i="8"/>
  <c r="W232" i="8"/>
  <c r="AK232" i="8"/>
  <c r="T254" i="8"/>
  <c r="AH254" i="8"/>
  <c r="AF254" i="8"/>
  <c r="R254" i="8"/>
  <c r="U254" i="8"/>
  <c r="AI254" i="8"/>
  <c r="AG351" i="8"/>
  <c r="S351" i="8"/>
  <c r="AC351" i="8"/>
  <c r="AQ351" i="8"/>
  <c r="AK351" i="8"/>
  <c r="W351" i="8"/>
  <c r="AA222" i="8"/>
  <c r="AO222" i="8"/>
  <c r="AB222" i="8"/>
  <c r="AP222" i="8"/>
  <c r="AJ222" i="8"/>
  <c r="V222" i="8"/>
  <c r="AC17" i="8"/>
  <c r="AQ17" i="8"/>
  <c r="AN17" i="8"/>
  <c r="Z17" i="8"/>
  <c r="AK17" i="8"/>
  <c r="W17" i="8"/>
  <c r="X285" i="8"/>
  <c r="AL285" i="8"/>
  <c r="AI285" i="8"/>
  <c r="U285" i="8"/>
  <c r="Y285" i="8"/>
  <c r="AM285" i="8"/>
  <c r="AG278" i="8"/>
  <c r="S278" i="8"/>
  <c r="AC278" i="8"/>
  <c r="AQ278" i="8"/>
  <c r="AK278" i="8"/>
  <c r="W278" i="8"/>
  <c r="X253" i="8"/>
  <c r="AL253" i="8"/>
  <c r="Y253" i="8"/>
  <c r="AM253" i="8"/>
  <c r="AO253" i="8"/>
  <c r="AA253" i="8"/>
  <c r="AC246" i="8"/>
  <c r="AQ246" i="8"/>
  <c r="AN246" i="8"/>
  <c r="Z246" i="8"/>
  <c r="AF246" i="8"/>
  <c r="R246" i="8"/>
  <c r="AA87" i="8"/>
  <c r="AO87" i="8"/>
  <c r="W87" i="8"/>
  <c r="AK87" i="8"/>
  <c r="R87" i="8"/>
  <c r="AF87" i="8"/>
  <c r="AB229" i="8"/>
  <c r="AP229" i="8"/>
  <c r="R229" i="8"/>
  <c r="AF229" i="8"/>
  <c r="Y229" i="8"/>
  <c r="AM229" i="8"/>
  <c r="S74" i="8"/>
  <c r="AG74" i="8"/>
  <c r="AA74" i="8"/>
  <c r="AO74" i="8"/>
  <c r="Y74" i="8"/>
  <c r="AM74" i="8"/>
  <c r="AB88" i="8"/>
  <c r="AP88" i="8"/>
  <c r="AC88" i="8"/>
  <c r="AQ88" i="8"/>
  <c r="U88" i="8"/>
  <c r="AI88" i="8"/>
  <c r="W12" i="8"/>
  <c r="AK12" i="8"/>
  <c r="X12" i="8"/>
  <c r="AL12" i="8"/>
  <c r="S12" i="8"/>
  <c r="AG12" i="8"/>
  <c r="AA72" i="8"/>
  <c r="AO72" i="8"/>
  <c r="AC72" i="8"/>
  <c r="AQ72" i="8"/>
  <c r="X72" i="8"/>
  <c r="AL72" i="8"/>
  <c r="X20" i="9"/>
  <c r="AL20" i="9"/>
  <c r="Y20" i="9"/>
  <c r="AM20" i="9"/>
  <c r="T20" i="9"/>
  <c r="AH20" i="9"/>
  <c r="Z17" i="9"/>
  <c r="AN17" i="9"/>
  <c r="U17" i="9"/>
  <c r="AI17" i="9"/>
  <c r="AC17" i="9"/>
  <c r="AQ17" i="9"/>
  <c r="W197" i="9"/>
  <c r="AK197" i="9"/>
  <c r="Y197" i="9"/>
  <c r="AM197" i="9"/>
  <c r="R197" i="9"/>
  <c r="AF197" i="9"/>
  <c r="X152" i="9"/>
  <c r="AL152" i="9"/>
  <c r="AA152" i="9"/>
  <c r="AO152" i="9"/>
  <c r="Y152" i="9"/>
  <c r="AM152" i="9"/>
  <c r="U96" i="9"/>
  <c r="AI96" i="9"/>
  <c r="R96" i="9"/>
  <c r="AF96" i="9"/>
  <c r="AK96" i="9"/>
  <c r="W96" i="9"/>
  <c r="AL224" i="9"/>
  <c r="X224" i="9"/>
  <c r="U224" i="9"/>
  <c r="AI224" i="9"/>
  <c r="AA224" i="9"/>
  <c r="AO224" i="9"/>
  <c r="AF354" i="9"/>
  <c r="R354" i="9"/>
  <c r="X354" i="9"/>
  <c r="AL354" i="9"/>
  <c r="AH354" i="9"/>
  <c r="T354" i="9"/>
  <c r="AI35" i="9"/>
  <c r="U35" i="9"/>
  <c r="Y35" i="9"/>
  <c r="AM35" i="9"/>
  <c r="T35" i="9"/>
  <c r="AH35" i="9"/>
  <c r="AA122" i="9"/>
  <c r="AO122" i="9"/>
  <c r="Y122" i="9"/>
  <c r="AM122" i="9"/>
  <c r="AQ122" i="9"/>
  <c r="AC122" i="9"/>
  <c r="R67" i="9"/>
  <c r="AF67" i="9"/>
  <c r="AJ67" i="9"/>
  <c r="V67" i="9"/>
  <c r="AM67" i="9"/>
  <c r="Y67" i="9"/>
  <c r="AQ110" i="9"/>
  <c r="AC110" i="9"/>
  <c r="X110" i="9"/>
  <c r="AL110" i="9"/>
  <c r="T110" i="9"/>
  <c r="AH110" i="9"/>
  <c r="AO242" i="9"/>
  <c r="AA242" i="9"/>
  <c r="S242" i="9"/>
  <c r="AG242" i="9"/>
  <c r="W242" i="9"/>
  <c r="AK242" i="9"/>
  <c r="V127" i="9"/>
  <c r="AJ127" i="9"/>
  <c r="Y127" i="9"/>
  <c r="AM127" i="9"/>
  <c r="AF127" i="9"/>
  <c r="R127" i="9"/>
  <c r="AA326" i="8"/>
  <c r="AO326" i="8"/>
  <c r="AB326" i="8"/>
  <c r="AP326" i="8"/>
  <c r="Y326" i="8"/>
  <c r="AM326" i="8"/>
  <c r="U28" i="9"/>
  <c r="AI28" i="9"/>
  <c r="AC28" i="9"/>
  <c r="AQ28" i="9"/>
  <c r="AG28" i="9"/>
  <c r="S28" i="9"/>
  <c r="T369" i="9"/>
  <c r="AH369" i="9"/>
  <c r="X369" i="9"/>
  <c r="AL369" i="9"/>
  <c r="AB369" i="9"/>
  <c r="AP369" i="9"/>
  <c r="U57" i="9"/>
  <c r="AI57" i="9"/>
  <c r="T57" i="9"/>
  <c r="AH57" i="9"/>
  <c r="AA57" i="9"/>
  <c r="AO57" i="9"/>
  <c r="AL22" i="9"/>
  <c r="X22" i="9"/>
  <c r="Y22" i="9"/>
  <c r="AM22" i="9"/>
  <c r="AG22" i="9"/>
  <c r="S22" i="9"/>
  <c r="S348" i="9"/>
  <c r="AG348" i="9"/>
  <c r="AA348" i="9"/>
  <c r="AO348" i="9"/>
  <c r="Y348" i="9"/>
  <c r="AM348" i="9"/>
  <c r="V195" i="9"/>
  <c r="AJ195" i="9"/>
  <c r="AA195" i="9"/>
  <c r="AO195" i="9"/>
  <c r="AL195" i="9"/>
  <c r="X195" i="9"/>
  <c r="AB393" i="9"/>
  <c r="AP393" i="9"/>
  <c r="R393" i="9"/>
  <c r="AF393" i="9"/>
  <c r="W393" i="9"/>
  <c r="AK393" i="9"/>
  <c r="U335" i="9"/>
  <c r="AI335" i="9"/>
  <c r="Y335" i="9"/>
  <c r="AM335" i="9"/>
  <c r="S335" i="9"/>
  <c r="AG335" i="9"/>
  <c r="AB270" i="9"/>
  <c r="AP270" i="9"/>
  <c r="AK270" i="9"/>
  <c r="W270" i="9"/>
  <c r="Z270" i="9"/>
  <c r="AN270" i="9"/>
  <c r="AQ29" i="9"/>
  <c r="AC29" i="9"/>
  <c r="X29" i="9"/>
  <c r="AL29" i="9"/>
  <c r="AB29" i="9"/>
  <c r="AP29" i="9"/>
  <c r="U373" i="9"/>
  <c r="AI373" i="9"/>
  <c r="AB373" i="9"/>
  <c r="AP373" i="9"/>
  <c r="AG373" i="9"/>
  <c r="S373" i="9"/>
  <c r="R236" i="9"/>
  <c r="AF236" i="9"/>
  <c r="AJ236" i="9"/>
  <c r="V236" i="9"/>
  <c r="AB236" i="9"/>
  <c r="AP236" i="9"/>
  <c r="U236" i="8"/>
  <c r="AI236" i="8"/>
  <c r="AA236" i="8"/>
  <c r="AO236" i="8"/>
  <c r="Y236" i="8"/>
  <c r="AM236" i="8"/>
  <c r="S41" i="8"/>
  <c r="AG41" i="8"/>
  <c r="AC41" i="8"/>
  <c r="AQ41" i="8"/>
  <c r="W41" i="8"/>
  <c r="AK41" i="8"/>
  <c r="T161" i="8"/>
  <c r="AH161" i="8"/>
  <c r="AB161" i="8"/>
  <c r="AP161" i="8"/>
  <c r="AM161" i="8"/>
  <c r="Y161" i="8"/>
  <c r="T401" i="8"/>
  <c r="AH401" i="8"/>
  <c r="R401" i="8"/>
  <c r="AF401" i="8"/>
  <c r="S401" i="8"/>
  <c r="AG401" i="8"/>
  <c r="R230" i="8"/>
  <c r="AF230" i="8"/>
  <c r="AC230" i="8"/>
  <c r="AQ230" i="8"/>
  <c r="Z230" i="8"/>
  <c r="AN230" i="8"/>
  <c r="V263" i="8"/>
  <c r="AJ263" i="8"/>
  <c r="AO263" i="8"/>
  <c r="AA263" i="8"/>
  <c r="U263" i="8"/>
  <c r="AI263" i="8"/>
  <c r="AH374" i="8"/>
  <c r="T374" i="8"/>
  <c r="AN374" i="8"/>
  <c r="Z374" i="8"/>
  <c r="AA374" i="8"/>
  <c r="AO374" i="8"/>
  <c r="AJ231" i="8"/>
  <c r="V231" i="8"/>
  <c r="T231" i="8"/>
  <c r="AH231" i="8"/>
  <c r="W231" i="8"/>
  <c r="AK231" i="8"/>
  <c r="AI167" i="8"/>
  <c r="U167" i="8"/>
  <c r="X167" i="8"/>
  <c r="AL167" i="8"/>
  <c r="AQ167" i="8"/>
  <c r="AC167" i="8"/>
  <c r="Y42" i="8"/>
  <c r="AM42" i="8"/>
  <c r="V42" i="8"/>
  <c r="AJ42" i="8"/>
  <c r="U42" i="8"/>
  <c r="AI42" i="8"/>
  <c r="V357" i="8"/>
  <c r="AJ357" i="8"/>
  <c r="T357" i="8"/>
  <c r="AH357" i="8"/>
  <c r="U357" i="8"/>
  <c r="AI357" i="8"/>
  <c r="Y73" i="8"/>
  <c r="AM73" i="8"/>
  <c r="S73" i="8"/>
  <c r="AG73" i="8"/>
  <c r="V73" i="8"/>
  <c r="AJ73" i="8"/>
  <c r="V95" i="8"/>
  <c r="AJ95" i="8"/>
  <c r="AB95" i="8"/>
  <c r="AP95" i="8"/>
  <c r="AC95" i="8"/>
  <c r="AQ95" i="8"/>
  <c r="T57" i="8"/>
  <c r="AH57" i="8"/>
  <c r="AM57" i="8"/>
  <c r="Y57" i="8"/>
  <c r="S57" i="8"/>
  <c r="AG57" i="8"/>
  <c r="AC78" i="8"/>
  <c r="AQ78" i="8"/>
  <c r="V78" i="8"/>
  <c r="AJ78" i="8"/>
  <c r="AB78" i="8"/>
  <c r="AP78" i="8"/>
  <c r="Y67" i="8"/>
  <c r="AM67" i="8"/>
  <c r="S67" i="8"/>
  <c r="AG67" i="8"/>
  <c r="W67" i="8"/>
  <c r="AK67" i="8"/>
  <c r="AC220" i="8"/>
  <c r="AQ220" i="8"/>
  <c r="AB220" i="8"/>
  <c r="AP220" i="8"/>
  <c r="AK220" i="8"/>
  <c r="W220" i="8"/>
  <c r="AA164" i="8"/>
  <c r="AO164" i="8"/>
  <c r="AM164" i="8"/>
  <c r="Y164" i="8"/>
  <c r="Z164" i="8"/>
  <c r="AN164" i="8"/>
  <c r="AB257" i="8"/>
  <c r="AP257" i="8"/>
  <c r="AQ257" i="8"/>
  <c r="AC257" i="8"/>
  <c r="U257" i="8"/>
  <c r="AI257" i="8"/>
  <c r="X172" i="8"/>
  <c r="AL172" i="8"/>
  <c r="S172" i="8"/>
  <c r="AG172" i="8"/>
  <c r="W172" i="8"/>
  <c r="AK172" i="8"/>
  <c r="T148" i="8"/>
  <c r="AH148" i="8"/>
  <c r="Z148" i="8"/>
  <c r="AN148" i="8"/>
  <c r="X148" i="8"/>
  <c r="AL148" i="8"/>
  <c r="U241" i="8"/>
  <c r="AI241" i="8"/>
  <c r="AL241" i="8"/>
  <c r="X241" i="8"/>
  <c r="T241" i="8"/>
  <c r="AH241" i="8"/>
  <c r="R39" i="8"/>
  <c r="AF39" i="8"/>
  <c r="Y39" i="8"/>
  <c r="AM39" i="8"/>
  <c r="AL39" i="8"/>
  <c r="X39" i="8"/>
  <c r="X26" i="8"/>
  <c r="AL26" i="8"/>
  <c r="AB26" i="8"/>
  <c r="AP26" i="8"/>
  <c r="R26" i="8"/>
  <c r="AF26" i="8"/>
  <c r="Y33" i="9"/>
  <c r="AM33" i="9"/>
  <c r="S33" i="9"/>
  <c r="AG33" i="9"/>
  <c r="AK33" i="9"/>
  <c r="W33" i="9"/>
  <c r="Z387" i="9"/>
  <c r="AN387" i="9"/>
  <c r="AA387" i="9"/>
  <c r="AO387" i="9"/>
  <c r="T387" i="9"/>
  <c r="AH387" i="9"/>
  <c r="AA250" i="9"/>
  <c r="AO250" i="9"/>
  <c r="U250" i="9"/>
  <c r="AI250" i="9"/>
  <c r="Z250" i="9"/>
  <c r="AN250" i="9"/>
  <c r="R114" i="9"/>
  <c r="AF114" i="9"/>
  <c r="V114" i="9"/>
  <c r="AJ114" i="9"/>
  <c r="Z114" i="9"/>
  <c r="AN114" i="9"/>
  <c r="S187" i="9"/>
  <c r="AG187" i="9"/>
  <c r="Z187" i="9"/>
  <c r="AN187" i="9"/>
  <c r="U187" i="9"/>
  <c r="AI187" i="9"/>
  <c r="AF271" i="8"/>
  <c r="R271" i="8"/>
  <c r="Y271" i="8"/>
  <c r="AM271" i="8"/>
  <c r="AK271" i="8"/>
  <c r="W271" i="8"/>
  <c r="U104" i="9"/>
  <c r="AI104" i="9"/>
  <c r="R104" i="9"/>
  <c r="AF104" i="9"/>
  <c r="W104" i="9"/>
  <c r="AK104" i="9"/>
  <c r="W266" i="9"/>
  <c r="AK266" i="9"/>
  <c r="AF266" i="9"/>
  <c r="R266" i="9"/>
  <c r="V266" i="9"/>
  <c r="AJ266" i="9"/>
  <c r="U179" i="9"/>
  <c r="AI179" i="9"/>
  <c r="S179" i="9"/>
  <c r="AG179" i="9"/>
  <c r="AP179" i="9"/>
  <c r="AB179" i="9"/>
  <c r="Y82" i="9"/>
  <c r="AM82" i="9"/>
  <c r="AH82" i="9"/>
  <c r="T82" i="9"/>
  <c r="X82" i="9"/>
  <c r="AL82" i="9"/>
  <c r="AC124" i="9"/>
  <c r="AQ124" i="9"/>
  <c r="X124" i="9"/>
  <c r="AL124" i="9"/>
  <c r="AA124" i="9"/>
  <c r="AO124" i="9"/>
  <c r="AB258" i="9"/>
  <c r="AP258" i="9"/>
  <c r="AI258" i="9"/>
  <c r="U258" i="9"/>
  <c r="AC258" i="9"/>
  <c r="AQ258" i="9"/>
  <c r="X196" i="9"/>
  <c r="AL196" i="9"/>
  <c r="W196" i="9"/>
  <c r="AK196" i="9"/>
  <c r="AQ196" i="9"/>
  <c r="AC196" i="9"/>
  <c r="X395" i="9"/>
  <c r="AL395" i="9"/>
  <c r="AB395" i="9"/>
  <c r="AP395" i="9"/>
  <c r="T395" i="9"/>
  <c r="AH395" i="9"/>
  <c r="S183" i="8"/>
  <c r="AG183" i="8"/>
  <c r="AB183" i="8"/>
  <c r="AP183" i="8"/>
  <c r="AL183" i="8"/>
  <c r="X183" i="8"/>
  <c r="AG44" i="9"/>
  <c r="S44" i="9"/>
  <c r="AJ44" i="9"/>
  <c r="V44" i="9"/>
  <c r="R44" i="9"/>
  <c r="AF44" i="9"/>
  <c r="AI47" i="9"/>
  <c r="U47" i="9"/>
  <c r="AJ47" i="9"/>
  <c r="V47" i="9"/>
  <c r="S47" i="9"/>
  <c r="AG47" i="9"/>
  <c r="AG70" i="9"/>
  <c r="S70" i="9"/>
  <c r="AB70" i="9"/>
  <c r="AP70" i="9"/>
  <c r="AA70" i="9"/>
  <c r="AO70" i="9"/>
  <c r="Z38" i="9"/>
  <c r="AN38" i="9"/>
  <c r="AC38" i="9"/>
  <c r="AQ38" i="9"/>
  <c r="U38" i="9"/>
  <c r="AI38" i="9"/>
  <c r="Y81" i="9"/>
  <c r="AM81" i="9"/>
  <c r="AB81" i="9"/>
  <c r="AP81" i="9"/>
  <c r="AC81" i="9"/>
  <c r="AQ81" i="9"/>
  <c r="R209" i="9"/>
  <c r="AF209" i="9"/>
  <c r="W209" i="9"/>
  <c r="AK209" i="9"/>
  <c r="AB209" i="9"/>
  <c r="AP209" i="9"/>
  <c r="Z343" i="9"/>
  <c r="AN343" i="9"/>
  <c r="U343" i="9"/>
  <c r="AI343" i="9"/>
  <c r="AM343" i="9"/>
  <c r="Y343" i="9"/>
  <c r="AA98" i="9"/>
  <c r="AO98" i="9"/>
  <c r="AH98" i="9"/>
  <c r="T98" i="9"/>
  <c r="AC98" i="9"/>
  <c r="AQ98" i="9"/>
  <c r="V226" i="9"/>
  <c r="AJ226" i="9"/>
  <c r="AO226" i="9"/>
  <c r="AA226" i="9"/>
  <c r="U226" i="9"/>
  <c r="AI226" i="9"/>
  <c r="AA90" i="8"/>
  <c r="AO90" i="8"/>
  <c r="AB90" i="8"/>
  <c r="AP90" i="8"/>
  <c r="AC90" i="8"/>
  <c r="AQ90" i="8"/>
  <c r="AB16" i="9"/>
  <c r="AP16" i="9"/>
  <c r="T16" i="9"/>
  <c r="AH16" i="9"/>
  <c r="X16" i="9"/>
  <c r="AL16" i="9"/>
  <c r="T327" i="9"/>
  <c r="AH327" i="9"/>
  <c r="AF327" i="9"/>
  <c r="R327" i="9"/>
  <c r="W327" i="9"/>
  <c r="AK327" i="9"/>
  <c r="W45" i="9"/>
  <c r="AK45" i="9"/>
  <c r="AB45" i="9"/>
  <c r="AP45" i="9"/>
  <c r="S45" i="9"/>
  <c r="AG45" i="9"/>
  <c r="Z10" i="9"/>
  <c r="AN10" i="9"/>
  <c r="AA10" i="9"/>
  <c r="AO10" i="9"/>
  <c r="R10" i="9"/>
  <c r="AF10" i="9"/>
  <c r="AB181" i="9"/>
  <c r="AP181" i="9"/>
  <c r="T181" i="9"/>
  <c r="AH181" i="9"/>
  <c r="X181" i="9"/>
  <c r="AL181" i="9"/>
  <c r="AC125" i="9"/>
  <c r="AQ125" i="9"/>
  <c r="Y125" i="9"/>
  <c r="AM125" i="9"/>
  <c r="AA125" i="9"/>
  <c r="AO125" i="9"/>
  <c r="T252" i="9"/>
  <c r="AH252" i="9"/>
  <c r="AA252" i="9"/>
  <c r="AO252" i="9"/>
  <c r="AC252" i="9"/>
  <c r="AQ252" i="9"/>
  <c r="S198" i="9"/>
  <c r="AG198" i="9"/>
  <c r="X198" i="9"/>
  <c r="AL198" i="9"/>
  <c r="Y198" i="9"/>
  <c r="AM198" i="9"/>
  <c r="Y10" i="8"/>
  <c r="AM10" i="8"/>
  <c r="Z10" i="8"/>
  <c r="AN10" i="8"/>
  <c r="X10" i="8"/>
  <c r="AL10" i="8"/>
  <c r="R304" i="8"/>
  <c r="AF304" i="8"/>
  <c r="Z304" i="8"/>
  <c r="AN304" i="8"/>
  <c r="X304" i="8"/>
  <c r="AL304" i="8"/>
  <c r="AB145" i="8"/>
  <c r="AP145" i="8"/>
  <c r="AC145" i="8"/>
  <c r="AQ145" i="8"/>
  <c r="V145" i="8"/>
  <c r="AJ145" i="8"/>
  <c r="Z55" i="8"/>
  <c r="AN55" i="8"/>
  <c r="V55" i="8"/>
  <c r="AJ55" i="8"/>
  <c r="U55" i="8"/>
  <c r="AI55" i="8"/>
  <c r="AH135" i="8"/>
  <c r="T135" i="8"/>
  <c r="Z135" i="8"/>
  <c r="AN135" i="8"/>
  <c r="AL135" i="8"/>
  <c r="X135" i="8"/>
  <c r="T8" i="8"/>
  <c r="AH8" i="8"/>
  <c r="W8" i="8"/>
  <c r="AK8" i="8"/>
  <c r="V8" i="8"/>
  <c r="AJ8" i="8"/>
  <c r="X209" i="8"/>
  <c r="AL209" i="8"/>
  <c r="Z209" i="8"/>
  <c r="AN209" i="8"/>
  <c r="U209" i="8"/>
  <c r="AI209" i="8"/>
  <c r="AC201" i="9"/>
  <c r="AQ201" i="9"/>
  <c r="AH201" i="9"/>
  <c r="T201" i="9"/>
  <c r="V201" i="9"/>
  <c r="AJ201" i="9"/>
  <c r="AN86" i="9"/>
  <c r="Z86" i="9"/>
  <c r="U86" i="9"/>
  <c r="AI86" i="9"/>
  <c r="Y86" i="9"/>
  <c r="AM86" i="9"/>
  <c r="AC357" i="9"/>
  <c r="AQ357" i="9"/>
  <c r="AF357" i="9"/>
  <c r="R357" i="9"/>
  <c r="S357" i="9"/>
  <c r="AG357" i="9"/>
  <c r="AH199" i="9"/>
  <c r="T199" i="9"/>
  <c r="V199" i="9"/>
  <c r="AJ199" i="9"/>
  <c r="AQ199" i="9"/>
  <c r="AC199" i="9"/>
  <c r="AJ325" i="9"/>
  <c r="V325" i="9"/>
  <c r="AA325" i="9"/>
  <c r="AO325" i="9"/>
  <c r="T325" i="9"/>
  <c r="AH325" i="9"/>
  <c r="W208" i="9"/>
  <c r="AK208" i="9"/>
  <c r="AL208" i="9"/>
  <c r="X208" i="9"/>
  <c r="AB208" i="9"/>
  <c r="AP208" i="9"/>
  <c r="S92" i="8"/>
  <c r="AG92" i="8"/>
  <c r="U92" i="8"/>
  <c r="AI92" i="8"/>
  <c r="AM92" i="8"/>
  <c r="Y92" i="8"/>
  <c r="Z237" i="9"/>
  <c r="AN237" i="9"/>
  <c r="U237" i="9"/>
  <c r="AI237" i="9"/>
  <c r="AC237" i="9"/>
  <c r="AQ237" i="9"/>
  <c r="AO296" i="9"/>
  <c r="AA296" i="9"/>
  <c r="S296" i="9"/>
  <c r="AG296" i="9"/>
  <c r="AB296" i="9"/>
  <c r="AP296" i="9"/>
  <c r="U149" i="8"/>
  <c r="AI149" i="8"/>
  <c r="W149" i="8"/>
  <c r="AK149" i="8"/>
  <c r="R149" i="8"/>
  <c r="AF149" i="8"/>
  <c r="R147" i="9"/>
  <c r="AF147" i="9"/>
  <c r="AI147" i="9"/>
  <c r="U147" i="9"/>
  <c r="Z147" i="9"/>
  <c r="AN147" i="9"/>
  <c r="V117" i="8"/>
  <c r="AJ117" i="8"/>
  <c r="W117" i="8"/>
  <c r="AK117" i="8"/>
  <c r="X117" i="8"/>
  <c r="AL117" i="8"/>
  <c r="AA11" i="9"/>
  <c r="AO11" i="9"/>
  <c r="S11" i="9"/>
  <c r="AG11" i="9"/>
  <c r="W11" i="9"/>
  <c r="AK11" i="9"/>
  <c r="V225" i="8"/>
  <c r="AJ225" i="8"/>
  <c r="AB225" i="8"/>
  <c r="AP225" i="8"/>
  <c r="R225" i="8"/>
  <c r="AF225" i="8"/>
  <c r="AL150" i="8"/>
  <c r="X150" i="8"/>
  <c r="T150" i="8"/>
  <c r="AH150" i="8"/>
  <c r="Z150" i="8"/>
  <c r="AN150" i="8"/>
  <c r="AB91" i="9"/>
  <c r="AP91" i="9"/>
  <c r="AG91" i="9"/>
  <c r="S91" i="9"/>
  <c r="AI91" i="9"/>
  <c r="U91" i="9"/>
  <c r="AK300" i="9"/>
  <c r="W300" i="9"/>
  <c r="T300" i="9"/>
  <c r="AH300" i="9"/>
  <c r="X300" i="9"/>
  <c r="AL300" i="9"/>
  <c r="AF243" i="9"/>
  <c r="R243" i="9"/>
  <c r="W243" i="9"/>
  <c r="AK243" i="9"/>
  <c r="AA243" i="9"/>
  <c r="AO243" i="9"/>
  <c r="T267" i="9"/>
  <c r="AH267" i="9"/>
  <c r="AN267" i="9"/>
  <c r="Z267" i="9"/>
  <c r="R267" i="9"/>
  <c r="AF267" i="9"/>
  <c r="U153" i="9"/>
  <c r="AI153" i="9"/>
  <c r="Z153" i="9"/>
  <c r="AN153" i="9"/>
  <c r="W153" i="9"/>
  <c r="AK153" i="9"/>
  <c r="X385" i="8"/>
  <c r="AL385" i="8"/>
  <c r="Z385" i="8"/>
  <c r="AN385" i="8"/>
  <c r="T385" i="8"/>
  <c r="AH385" i="8"/>
  <c r="AK369" i="8"/>
  <c r="W369" i="8"/>
  <c r="X369" i="8"/>
  <c r="AL369" i="8"/>
  <c r="AJ369" i="8"/>
  <c r="V369" i="8"/>
  <c r="R353" i="8"/>
  <c r="AF353" i="8"/>
  <c r="S353" i="8"/>
  <c r="AG353" i="8"/>
  <c r="AJ353" i="8"/>
  <c r="V353" i="8"/>
  <c r="AJ184" i="8"/>
  <c r="V184" i="8"/>
  <c r="T184" i="8"/>
  <c r="AH184" i="8"/>
  <c r="W184" i="8"/>
  <c r="AK184" i="8"/>
  <c r="U356" i="8"/>
  <c r="AI356" i="8"/>
  <c r="AL356" i="8"/>
  <c r="X356" i="8"/>
  <c r="S356" i="8"/>
  <c r="AG356" i="8"/>
  <c r="AG340" i="8"/>
  <c r="S340" i="8"/>
  <c r="AC340" i="8"/>
  <c r="AQ340" i="8"/>
  <c r="AK340" i="8"/>
  <c r="W340" i="8"/>
  <c r="AQ128" i="9"/>
  <c r="AC128" i="9"/>
  <c r="T128" i="9"/>
  <c r="AH128" i="9"/>
  <c r="AL128" i="9"/>
  <c r="X128" i="9"/>
  <c r="AJ15" i="8"/>
  <c r="V15" i="8"/>
  <c r="T15" i="8"/>
  <c r="AH15" i="8"/>
  <c r="AB15" i="8"/>
  <c r="AP15" i="8"/>
  <c r="Y340" i="9"/>
  <c r="AM340" i="9"/>
  <c r="AC340" i="9"/>
  <c r="AQ340" i="9"/>
  <c r="AK340" i="9"/>
  <c r="W340" i="9"/>
  <c r="AA403" i="9"/>
  <c r="AO403" i="9"/>
  <c r="U403" i="9"/>
  <c r="AI403" i="9"/>
  <c r="AG403" i="9"/>
  <c r="S403" i="9"/>
  <c r="R367" i="9"/>
  <c r="AF367" i="9"/>
  <c r="V367" i="9"/>
  <c r="AJ367" i="9"/>
  <c r="AI367" i="9"/>
  <c r="U367" i="9"/>
  <c r="AP398" i="9"/>
  <c r="AB398" i="9"/>
  <c r="X398" i="9"/>
  <c r="AL398" i="9"/>
  <c r="W398" i="9"/>
  <c r="AK398" i="9"/>
  <c r="Y362" i="9"/>
  <c r="AM362" i="9"/>
  <c r="Z362" i="9"/>
  <c r="AN362" i="9"/>
  <c r="T362" i="9"/>
  <c r="AH362" i="9"/>
  <c r="T328" i="9"/>
  <c r="AH328" i="9"/>
  <c r="AC328" i="9"/>
  <c r="AQ328" i="9"/>
  <c r="S328" i="9"/>
  <c r="AG328" i="9"/>
  <c r="AM269" i="9"/>
  <c r="Y269" i="9"/>
  <c r="X269" i="9"/>
  <c r="AL269" i="9"/>
  <c r="S269" i="9"/>
  <c r="AG269" i="9"/>
  <c r="U281" i="8"/>
  <c r="AI281" i="8"/>
  <c r="AB281" i="8"/>
  <c r="AP281" i="8"/>
  <c r="AC281" i="8"/>
  <c r="AQ281" i="8"/>
  <c r="AK181" i="8"/>
  <c r="W181" i="8"/>
  <c r="AC181" i="8"/>
  <c r="AQ181" i="8"/>
  <c r="Z181" i="8"/>
  <c r="AN181" i="8"/>
  <c r="W234" i="8"/>
  <c r="AK234" i="8"/>
  <c r="X234" i="8"/>
  <c r="AL234" i="8"/>
  <c r="S234" i="8"/>
  <c r="AG234" i="8"/>
  <c r="AF267" i="8"/>
  <c r="R267" i="8"/>
  <c r="W267" i="8"/>
  <c r="AK267" i="8"/>
  <c r="AC267" i="8"/>
  <c r="AQ267" i="8"/>
  <c r="AJ188" i="8"/>
  <c r="V188" i="8"/>
  <c r="T188" i="8"/>
  <c r="AH188" i="8"/>
  <c r="AB188" i="8"/>
  <c r="AP188" i="8"/>
  <c r="U93" i="8"/>
  <c r="AI93" i="8"/>
  <c r="AB93" i="8"/>
  <c r="AP93" i="8"/>
  <c r="AC93" i="8"/>
  <c r="AQ93" i="8"/>
  <c r="W61" i="8"/>
  <c r="AK61" i="8"/>
  <c r="Y61" i="8"/>
  <c r="AM61" i="8"/>
  <c r="S61" i="8"/>
  <c r="AG61" i="8"/>
  <c r="R115" i="9"/>
  <c r="AF115" i="9"/>
  <c r="Z115" i="9"/>
  <c r="AN115" i="9"/>
  <c r="W115" i="9"/>
  <c r="AK115" i="9"/>
  <c r="AC251" i="8"/>
  <c r="AQ251" i="8"/>
  <c r="Z251" i="8"/>
  <c r="AN251" i="8"/>
  <c r="AB251" i="8"/>
  <c r="AP251" i="8"/>
  <c r="T29" i="8"/>
  <c r="AH29" i="8"/>
  <c r="W29" i="8"/>
  <c r="AK29" i="8"/>
  <c r="AB29" i="8"/>
  <c r="AP29" i="8"/>
  <c r="S115" i="8"/>
  <c r="AG115" i="8"/>
  <c r="AJ115" i="8"/>
  <c r="V115" i="8"/>
  <c r="W115" i="8"/>
  <c r="AK115" i="8"/>
  <c r="Y192" i="8"/>
  <c r="AM192" i="8"/>
  <c r="U192" i="8"/>
  <c r="AI192" i="8"/>
  <c r="AA192" i="8"/>
  <c r="AO192" i="8"/>
  <c r="AB122" i="8"/>
  <c r="AP122" i="8"/>
  <c r="AC122" i="8"/>
  <c r="AQ122" i="8"/>
  <c r="AA122" i="8"/>
  <c r="AO122" i="8"/>
  <c r="X277" i="8"/>
  <c r="AL277" i="8"/>
  <c r="AI277" i="8"/>
  <c r="U277" i="8"/>
  <c r="Y277" i="8"/>
  <c r="AM277" i="8"/>
  <c r="V261" i="8"/>
  <c r="AJ261" i="8"/>
  <c r="T261" i="8"/>
  <c r="AH261" i="8"/>
  <c r="R261" i="8"/>
  <c r="AF261" i="8"/>
  <c r="Y186" i="8"/>
  <c r="AM186" i="8"/>
  <c r="U186" i="8"/>
  <c r="AI186" i="8"/>
  <c r="AA186" i="8"/>
  <c r="AO186" i="8"/>
  <c r="AL27" i="8"/>
  <c r="X27" i="8"/>
  <c r="R27" i="8"/>
  <c r="AF27" i="8"/>
  <c r="T27" i="8"/>
  <c r="AH27" i="8"/>
  <c r="U60" i="8"/>
  <c r="AI60" i="8"/>
  <c r="Y60" i="8"/>
  <c r="AM60" i="8"/>
  <c r="Z60" i="8"/>
  <c r="AN60" i="8"/>
  <c r="U126" i="8"/>
  <c r="AI126" i="8"/>
  <c r="W126" i="8"/>
  <c r="AK126" i="8"/>
  <c r="R126" i="8"/>
  <c r="AF126" i="8"/>
  <c r="AM205" i="8"/>
  <c r="Y205" i="8"/>
  <c r="U205" i="8"/>
  <c r="AI205" i="8"/>
  <c r="AA205" i="8"/>
  <c r="AO205" i="8"/>
  <c r="U366" i="9"/>
  <c r="AI366" i="9"/>
  <c r="S366" i="9"/>
  <c r="AG366" i="9"/>
  <c r="AO366" i="9"/>
  <c r="AA366" i="9"/>
  <c r="Z247" i="9"/>
  <c r="AN247" i="9"/>
  <c r="AF247" i="9"/>
  <c r="R247" i="9"/>
  <c r="V247" i="9"/>
  <c r="AJ247" i="9"/>
  <c r="AH140" i="9"/>
  <c r="T140" i="9"/>
  <c r="X140" i="9"/>
  <c r="AL140" i="9"/>
  <c r="R140" i="9"/>
  <c r="AF140" i="9"/>
  <c r="T138" i="9"/>
  <c r="AH138" i="9"/>
  <c r="X138" i="9"/>
  <c r="AL138" i="9"/>
  <c r="R138" i="9"/>
  <c r="AF138" i="9"/>
  <c r="S396" i="9"/>
  <c r="AG396" i="9"/>
  <c r="AJ396" i="9"/>
  <c r="V396" i="9"/>
  <c r="AB396" i="9"/>
  <c r="AP396" i="9"/>
  <c r="AA210" i="9"/>
  <c r="AO210" i="9"/>
  <c r="AK210" i="9"/>
  <c r="W210" i="9"/>
  <c r="Z210" i="9"/>
  <c r="AN210" i="9"/>
  <c r="AH336" i="9"/>
  <c r="T336" i="9"/>
  <c r="X336" i="9"/>
  <c r="AL336" i="9"/>
  <c r="S336" i="9"/>
  <c r="AG336" i="9"/>
  <c r="AM155" i="9"/>
  <c r="Y155" i="9"/>
  <c r="S155" i="9"/>
  <c r="AG155" i="9"/>
  <c r="U155" i="9"/>
  <c r="AI155" i="9"/>
  <c r="AI278" i="9"/>
  <c r="U278" i="9"/>
  <c r="Z278" i="9"/>
  <c r="AN278" i="9"/>
  <c r="AC278" i="9"/>
  <c r="AQ278" i="9"/>
  <c r="AJ402" i="9"/>
  <c r="V402" i="9"/>
  <c r="AI402" i="9"/>
  <c r="U402" i="9"/>
  <c r="AF402" i="9"/>
  <c r="R402" i="9"/>
  <c r="U80" i="9"/>
  <c r="AI80" i="9"/>
  <c r="Y80" i="9"/>
  <c r="AM80" i="9"/>
  <c r="AH80" i="9"/>
  <c r="T80" i="9"/>
  <c r="V353" i="9"/>
  <c r="AJ353" i="9"/>
  <c r="Y353" i="9"/>
  <c r="AM353" i="9"/>
  <c r="AA353" i="9"/>
  <c r="AO353" i="9"/>
  <c r="AA164" i="9"/>
  <c r="AO164" i="9"/>
  <c r="W164" i="9"/>
  <c r="AK164" i="9"/>
  <c r="Z164" i="9"/>
  <c r="AN164" i="9"/>
  <c r="AA294" i="9"/>
  <c r="AO294" i="9"/>
  <c r="AF294" i="9"/>
  <c r="R294" i="9"/>
  <c r="AL294" i="9"/>
  <c r="X294" i="9"/>
  <c r="AQ109" i="9"/>
  <c r="AC109" i="9"/>
  <c r="Z109" i="9"/>
  <c r="AN109" i="9"/>
  <c r="Y109" i="9"/>
  <c r="AM109" i="9"/>
  <c r="U235" i="9"/>
  <c r="AI235" i="9"/>
  <c r="AH235" i="9"/>
  <c r="T235" i="9"/>
  <c r="AQ235" i="9"/>
  <c r="AC235" i="9"/>
  <c r="AQ363" i="9"/>
  <c r="AC363" i="9"/>
  <c r="R363" i="9"/>
  <c r="AF363" i="9"/>
  <c r="AA363" i="9"/>
  <c r="AO363" i="9"/>
  <c r="AN266" i="8"/>
  <c r="Z266" i="8"/>
  <c r="V266" i="8"/>
  <c r="AJ266" i="8"/>
  <c r="AB266" i="8"/>
  <c r="AP266" i="8"/>
  <c r="AB312" i="9"/>
  <c r="AP312" i="9"/>
  <c r="AL312" i="9"/>
  <c r="X312" i="9"/>
  <c r="AQ312" i="9"/>
  <c r="AC312" i="9"/>
  <c r="U277" i="9"/>
  <c r="AI277" i="9"/>
  <c r="Z277" i="9"/>
  <c r="AN277" i="9"/>
  <c r="W277" i="9"/>
  <c r="AK277" i="9"/>
  <c r="X121" i="9"/>
  <c r="AL121" i="9"/>
  <c r="AP121" i="9"/>
  <c r="AB121" i="9"/>
  <c r="AH121" i="9"/>
  <c r="T121" i="9"/>
  <c r="AF249" i="9"/>
  <c r="R249" i="9"/>
  <c r="X249" i="9"/>
  <c r="AL249" i="9"/>
  <c r="T249" i="9"/>
  <c r="AH249" i="9"/>
  <c r="AI379" i="9"/>
  <c r="U379" i="9"/>
  <c r="AB379" i="9"/>
  <c r="AP379" i="9"/>
  <c r="S379" i="9"/>
  <c r="AG379" i="9"/>
  <c r="U316" i="9"/>
  <c r="AI316" i="9"/>
  <c r="Y316" i="9"/>
  <c r="AM316" i="9"/>
  <c r="Z316" i="9"/>
  <c r="AN316" i="9"/>
  <c r="X149" i="9"/>
  <c r="AL149" i="9"/>
  <c r="T149" i="9"/>
  <c r="AH149" i="9"/>
  <c r="R149" i="9"/>
  <c r="AF149" i="9"/>
  <c r="AJ282" i="9"/>
  <c r="V282" i="9"/>
  <c r="S282" i="9"/>
  <c r="AG282" i="9"/>
  <c r="AP282" i="9"/>
  <c r="AB282" i="9"/>
  <c r="X93" i="9"/>
  <c r="AL93" i="9"/>
  <c r="AA93" i="9"/>
  <c r="AO93" i="9"/>
  <c r="Y93" i="9"/>
  <c r="AM93" i="9"/>
  <c r="AB351" i="9"/>
  <c r="AP351" i="9"/>
  <c r="U351" i="9"/>
  <c r="AI351" i="9"/>
  <c r="Z351" i="9"/>
  <c r="AN351" i="9"/>
  <c r="V166" i="9"/>
  <c r="AJ166" i="9"/>
  <c r="AK166" i="9"/>
  <c r="W166" i="9"/>
  <c r="AN166" i="9"/>
  <c r="Z166" i="9"/>
  <c r="AQ288" i="9"/>
  <c r="AC288" i="9"/>
  <c r="AA288" i="9"/>
  <c r="AO288" i="9"/>
  <c r="Y288" i="9"/>
  <c r="AM288" i="9"/>
  <c r="AO109" i="8"/>
  <c r="AA109" i="8"/>
  <c r="AB109" i="8"/>
  <c r="AP109" i="8"/>
  <c r="AI109" i="8"/>
  <c r="U109" i="8"/>
  <c r="R324" i="8"/>
  <c r="AF324" i="8"/>
  <c r="Z324" i="8"/>
  <c r="AN324" i="8"/>
  <c r="AL324" i="8"/>
  <c r="X324" i="8"/>
  <c r="W6" i="8"/>
  <c r="AK6" i="8"/>
  <c r="AG6" i="8"/>
  <c r="S6" i="8"/>
  <c r="AA6" i="8"/>
  <c r="AO6" i="8"/>
  <c r="T165" i="8"/>
  <c r="AH165" i="8"/>
  <c r="AL165" i="8"/>
  <c r="X165" i="8"/>
  <c r="R165" i="8"/>
  <c r="AF165" i="8"/>
  <c r="AM405" i="8"/>
  <c r="Y405" i="8"/>
  <c r="T405" i="8"/>
  <c r="AH405" i="8"/>
  <c r="AK405" i="8"/>
  <c r="W405" i="8"/>
  <c r="W219" i="8"/>
  <c r="AK219" i="8"/>
  <c r="R219" i="8"/>
  <c r="AF219" i="8"/>
  <c r="AJ219" i="8"/>
  <c r="V219" i="8"/>
  <c r="AB140" i="8"/>
  <c r="AP140" i="8"/>
  <c r="AC140" i="8"/>
  <c r="AQ140" i="8"/>
  <c r="U140" i="8"/>
  <c r="AI140" i="8"/>
  <c r="V155" i="8"/>
  <c r="AJ155" i="8"/>
  <c r="AK155" i="8"/>
  <c r="W155" i="8"/>
  <c r="R155" i="8"/>
  <c r="AF155" i="8"/>
  <c r="AG346" i="8"/>
  <c r="S346" i="8"/>
  <c r="AC346" i="8"/>
  <c r="AQ346" i="8"/>
  <c r="AK346" i="8"/>
  <c r="W346" i="8"/>
  <c r="W107" i="8"/>
  <c r="AK107" i="8"/>
  <c r="S107" i="8"/>
  <c r="AG107" i="8"/>
  <c r="V107" i="8"/>
  <c r="AJ107" i="8"/>
  <c r="AA44" i="8"/>
  <c r="AO44" i="8"/>
  <c r="AP44" i="8"/>
  <c r="AB44" i="8"/>
  <c r="AH44" i="8"/>
  <c r="T44" i="8"/>
  <c r="Y380" i="8"/>
  <c r="AM380" i="8"/>
  <c r="AJ380" i="8"/>
  <c r="V380" i="8"/>
  <c r="U380" i="8"/>
  <c r="AI380" i="8"/>
  <c r="AN329" i="8"/>
  <c r="Z329" i="8"/>
  <c r="T329" i="8"/>
  <c r="AH329" i="8"/>
  <c r="AK329" i="8"/>
  <c r="W329" i="8"/>
  <c r="W258" i="8"/>
  <c r="AK258" i="8"/>
  <c r="Z258" i="8"/>
  <c r="AN258" i="8"/>
  <c r="AL258" i="8"/>
  <c r="X258" i="8"/>
  <c r="V313" i="8"/>
  <c r="AJ313" i="8"/>
  <c r="AP313" i="8"/>
  <c r="AB313" i="8"/>
  <c r="AQ313" i="8"/>
  <c r="AC313" i="8"/>
  <c r="AB242" i="8"/>
  <c r="AP242" i="8"/>
  <c r="AL242" i="8"/>
  <c r="X242" i="8"/>
  <c r="S242" i="8"/>
  <c r="AG242" i="8"/>
  <c r="Z390" i="8"/>
  <c r="AN390" i="8"/>
  <c r="V390" i="8"/>
  <c r="AJ390" i="8"/>
  <c r="U390" i="8"/>
  <c r="AI390" i="8"/>
  <c r="R323" i="8"/>
  <c r="AF323" i="8"/>
  <c r="Y323" i="8"/>
  <c r="AM323" i="8"/>
  <c r="AL323" i="8"/>
  <c r="X323" i="8"/>
  <c r="AA21" i="8"/>
  <c r="AO21" i="8"/>
  <c r="S21" i="8"/>
  <c r="AG21" i="8"/>
  <c r="R21" i="8"/>
  <c r="AF21" i="8"/>
  <c r="S404" i="8"/>
  <c r="AG404" i="8"/>
  <c r="AC404" i="8"/>
  <c r="AQ404" i="8"/>
  <c r="W404" i="8"/>
  <c r="AK404" i="8"/>
  <c r="AA284" i="9"/>
  <c r="AO284" i="9"/>
  <c r="Y284" i="9"/>
  <c r="AM284" i="9"/>
  <c r="AQ284" i="9"/>
  <c r="AC284" i="9"/>
  <c r="V25" i="8"/>
  <c r="AJ25" i="8"/>
  <c r="AA25" i="8"/>
  <c r="AO25" i="8"/>
  <c r="AC25" i="8"/>
  <c r="AQ25" i="8"/>
  <c r="AA388" i="8"/>
  <c r="AO388" i="8"/>
  <c r="AB388" i="8"/>
  <c r="AP388" i="8"/>
  <c r="T388" i="8"/>
  <c r="AH388" i="8"/>
  <c r="AB198" i="8"/>
  <c r="AP198" i="8"/>
  <c r="X198" i="8"/>
  <c r="AL198" i="8"/>
  <c r="S198" i="8"/>
  <c r="AG198" i="8"/>
  <c r="S378" i="8"/>
  <c r="AG378" i="8"/>
  <c r="AC378" i="8"/>
  <c r="AQ378" i="8"/>
  <c r="W378" i="8"/>
  <c r="AK378" i="8"/>
  <c r="S94" i="8"/>
  <c r="AG94" i="8"/>
  <c r="AA94" i="8"/>
  <c r="AO94" i="8"/>
  <c r="Y94" i="8"/>
  <c r="AM94" i="8"/>
  <c r="X363" i="8"/>
  <c r="AL363" i="8"/>
  <c r="AQ363" i="8"/>
  <c r="AC363" i="8"/>
  <c r="AI363" i="8"/>
  <c r="U363" i="8"/>
  <c r="R330" i="9"/>
  <c r="AF330" i="9"/>
  <c r="T330" i="9"/>
  <c r="AH330" i="9"/>
  <c r="X330" i="9"/>
  <c r="AL330" i="9"/>
  <c r="S286" i="9"/>
  <c r="AG286" i="9"/>
  <c r="W286" i="9"/>
  <c r="AK286" i="9"/>
  <c r="V286" i="9"/>
  <c r="AJ286" i="9"/>
  <c r="AJ169" i="9"/>
  <c r="V169" i="9"/>
  <c r="AB169" i="9"/>
  <c r="AP169" i="9"/>
  <c r="AI169" i="9"/>
  <c r="U169" i="9"/>
  <c r="T292" i="9"/>
  <c r="AH292" i="9"/>
  <c r="AO292" i="9"/>
  <c r="AA292" i="9"/>
  <c r="AC292" i="9"/>
  <c r="AQ292" i="9"/>
  <c r="AJ128" i="8"/>
  <c r="V128" i="8"/>
  <c r="AB128" i="8"/>
  <c r="AP128" i="8"/>
  <c r="AQ128" i="8"/>
  <c r="AC128" i="8"/>
  <c r="U72" i="9"/>
  <c r="AI72" i="9"/>
  <c r="Y72" i="9"/>
  <c r="AM72" i="9"/>
  <c r="T72" i="9"/>
  <c r="AH72" i="9"/>
  <c r="U172" i="9"/>
  <c r="AI172" i="9"/>
  <c r="Z172" i="9"/>
  <c r="AN172" i="9"/>
  <c r="W172" i="9"/>
  <c r="AK172" i="9"/>
  <c r="AN371" i="9"/>
  <c r="Z371" i="9"/>
  <c r="AM371" i="9"/>
  <c r="Y371" i="9"/>
  <c r="AC371" i="9"/>
  <c r="AQ371" i="9"/>
  <c r="AL182" i="9"/>
  <c r="X182" i="9"/>
  <c r="AF182" i="9"/>
  <c r="R182" i="9"/>
  <c r="AM182" i="9"/>
  <c r="Y182" i="9"/>
  <c r="AI308" i="9"/>
  <c r="U308" i="9"/>
  <c r="V308" i="9"/>
  <c r="AJ308" i="9"/>
  <c r="S308" i="9"/>
  <c r="AG308" i="9"/>
  <c r="AF251" i="9"/>
  <c r="R251" i="9"/>
  <c r="V251" i="9"/>
  <c r="AJ251" i="9"/>
  <c r="AI251" i="9"/>
  <c r="U251" i="9"/>
  <c r="AP139" i="9"/>
  <c r="AB139" i="9"/>
  <c r="S139" i="9"/>
  <c r="AG139" i="9"/>
  <c r="W139" i="9"/>
  <c r="AK139" i="9"/>
  <c r="Z337" i="9"/>
  <c r="AN337" i="9"/>
  <c r="R337" i="9"/>
  <c r="AF337" i="9"/>
  <c r="V337" i="9"/>
  <c r="AJ337" i="9"/>
  <c r="S167" i="9"/>
  <c r="AG167" i="9"/>
  <c r="AB167" i="9"/>
  <c r="AP167" i="9"/>
  <c r="AJ167" i="9"/>
  <c r="V167" i="9"/>
  <c r="R365" i="9"/>
  <c r="AF365" i="9"/>
  <c r="V365" i="9"/>
  <c r="AJ365" i="9"/>
  <c r="U365" i="9"/>
  <c r="AI365" i="9"/>
  <c r="AF306" i="9"/>
  <c r="R306" i="9"/>
  <c r="V306" i="9"/>
  <c r="AJ306" i="9"/>
  <c r="AC306" i="9"/>
  <c r="AQ306" i="9"/>
  <c r="AH331" i="8"/>
  <c r="T331" i="8"/>
  <c r="AA331" i="8"/>
  <c r="AO331" i="8"/>
  <c r="AB331" i="8"/>
  <c r="AP331" i="8"/>
  <c r="W68" i="8"/>
  <c r="AK68" i="8"/>
  <c r="AB68" i="8"/>
  <c r="AP68" i="8"/>
  <c r="S68" i="8"/>
  <c r="AG68" i="8"/>
  <c r="X77" i="8"/>
  <c r="AL77" i="8"/>
  <c r="T77" i="8"/>
  <c r="AH77" i="8"/>
  <c r="Z77" i="8"/>
  <c r="AN77" i="8"/>
  <c r="S221" i="8"/>
  <c r="AG221" i="8"/>
  <c r="AN221" i="8"/>
  <c r="Z221" i="8"/>
  <c r="AK221" i="8"/>
  <c r="W221" i="8"/>
  <c r="S395" i="8"/>
  <c r="AG395" i="8"/>
  <c r="AC395" i="8"/>
  <c r="AQ395" i="8"/>
  <c r="W395" i="8"/>
  <c r="AK395" i="8"/>
  <c r="U110" i="8"/>
  <c r="AI110" i="8"/>
  <c r="V110" i="8"/>
  <c r="AJ110" i="8"/>
  <c r="S110" i="8"/>
  <c r="AG110" i="8"/>
  <c r="AK319" i="8"/>
  <c r="W319" i="8"/>
  <c r="AG319" i="8"/>
  <c r="S319" i="8"/>
  <c r="AC319" i="8"/>
  <c r="AQ319" i="8"/>
  <c r="AM160" i="8"/>
  <c r="Y160" i="8"/>
  <c r="S160" i="8"/>
  <c r="AG160" i="8"/>
  <c r="V160" i="8"/>
  <c r="AJ160" i="8"/>
  <c r="AP189" i="8"/>
  <c r="AB189" i="8"/>
  <c r="AC189" i="8"/>
  <c r="AQ189" i="8"/>
  <c r="Z189" i="8"/>
  <c r="AN189" i="8"/>
  <c r="R197" i="8"/>
  <c r="AF197" i="8"/>
  <c r="X197" i="8"/>
  <c r="AL197" i="8"/>
  <c r="S197" i="8"/>
  <c r="AG197" i="8"/>
  <c r="T170" i="9"/>
  <c r="AH170" i="9"/>
  <c r="AL170" i="9"/>
  <c r="X170" i="9"/>
  <c r="R170" i="9"/>
  <c r="AF170" i="9"/>
  <c r="AB368" i="9"/>
  <c r="AP368" i="9"/>
  <c r="X368" i="9"/>
  <c r="AL368" i="9"/>
  <c r="R368" i="9"/>
  <c r="AF368" i="9"/>
  <c r="Y310" i="9"/>
  <c r="AM310" i="9"/>
  <c r="AC310" i="9"/>
  <c r="AQ310" i="9"/>
  <c r="AA310" i="9"/>
  <c r="AO310" i="9"/>
  <c r="AL385" i="9"/>
  <c r="X385" i="9"/>
  <c r="AO385" i="9"/>
  <c r="AA385" i="9"/>
  <c r="Y385" i="9"/>
  <c r="AM385" i="9"/>
  <c r="AJ141" i="9"/>
  <c r="V141" i="9"/>
  <c r="R141" i="9"/>
  <c r="AF141" i="9"/>
  <c r="U141" i="9"/>
  <c r="AI141" i="9"/>
  <c r="T291" i="9"/>
  <c r="AH291" i="9"/>
  <c r="AO291" i="9"/>
  <c r="AA291" i="9"/>
  <c r="AC291" i="9"/>
  <c r="AQ291" i="9"/>
  <c r="T383" i="9"/>
  <c r="AH383" i="9"/>
  <c r="V383" i="9"/>
  <c r="AJ383" i="9"/>
  <c r="AA383" i="9"/>
  <c r="AO383" i="9"/>
  <c r="S45" i="8"/>
  <c r="AG45" i="8"/>
  <c r="AC45" i="8"/>
  <c r="AQ45" i="8"/>
  <c r="W45" i="8"/>
  <c r="AK45" i="8"/>
  <c r="R348" i="8"/>
  <c r="AF348" i="8"/>
  <c r="Z348" i="8"/>
  <c r="AN348" i="8"/>
  <c r="X348" i="8"/>
  <c r="AL348" i="8"/>
  <c r="AB253" i="9"/>
  <c r="AP253" i="9"/>
  <c r="U253" i="9"/>
  <c r="AI253" i="9"/>
  <c r="AC253" i="9"/>
  <c r="AQ253" i="9"/>
  <c r="Y298" i="8"/>
  <c r="AM298" i="8"/>
  <c r="AJ298" i="8"/>
  <c r="V298" i="8"/>
  <c r="U298" i="8"/>
  <c r="AI298" i="8"/>
  <c r="U250" i="8"/>
  <c r="AI250" i="8"/>
  <c r="AA250" i="8"/>
  <c r="AO250" i="8"/>
  <c r="Y250" i="8"/>
  <c r="AM250" i="8"/>
  <c r="R48" i="8"/>
  <c r="AF48" i="8"/>
  <c r="Y48" i="8"/>
  <c r="AM48" i="8"/>
  <c r="X48" i="8"/>
  <c r="AL48" i="8"/>
  <c r="AA391" i="8"/>
  <c r="AO391" i="8"/>
  <c r="AP391" i="8"/>
  <c r="AB391" i="8"/>
  <c r="AH391" i="8"/>
  <c r="T391" i="8"/>
  <c r="Y288" i="8"/>
  <c r="AM288" i="8"/>
  <c r="AA288" i="8"/>
  <c r="AO288" i="8"/>
  <c r="AB288" i="8"/>
  <c r="AP288" i="8"/>
  <c r="U129" i="8"/>
  <c r="AI129" i="8"/>
  <c r="W129" i="8"/>
  <c r="AK129" i="8"/>
  <c r="R129" i="8"/>
  <c r="AF129" i="8"/>
  <c r="AM20" i="8"/>
  <c r="Y20" i="8"/>
  <c r="AI20" i="8"/>
  <c r="U20" i="8"/>
  <c r="AA20" i="8"/>
  <c r="AO20" i="8"/>
  <c r="V113" i="8"/>
  <c r="AJ113" i="8"/>
  <c r="W113" i="8"/>
  <c r="AK113" i="8"/>
  <c r="S113" i="8"/>
  <c r="AG113" i="8"/>
  <c r="X309" i="8"/>
  <c r="AL309" i="8"/>
  <c r="Z309" i="8"/>
  <c r="AN309" i="8"/>
  <c r="T309" i="8"/>
  <c r="AH309" i="8"/>
  <c r="R187" i="8"/>
  <c r="AF187" i="8"/>
  <c r="AJ187" i="8"/>
  <c r="V187" i="8"/>
  <c r="T187" i="8"/>
  <c r="AH187" i="8"/>
  <c r="X97" i="8"/>
  <c r="AL97" i="8"/>
  <c r="T97" i="8"/>
  <c r="AH97" i="8"/>
  <c r="Z97" i="8"/>
  <c r="AN97" i="8"/>
  <c r="AO341" i="8"/>
  <c r="AA341" i="8"/>
  <c r="R341" i="8"/>
  <c r="AF341" i="8"/>
  <c r="S341" i="8"/>
  <c r="AG341" i="8"/>
  <c r="Z362" i="8"/>
  <c r="AN362" i="8"/>
  <c r="AA362" i="8"/>
  <c r="AO362" i="8"/>
  <c r="AH362" i="8"/>
  <c r="T362" i="8"/>
  <c r="R52" i="9"/>
  <c r="AF52" i="9"/>
  <c r="AB52" i="9"/>
  <c r="AP52" i="9"/>
  <c r="AC52" i="9"/>
  <c r="AQ52" i="9"/>
  <c r="Z14" i="8"/>
  <c r="AN14" i="8"/>
  <c r="AP14" i="8"/>
  <c r="AB14" i="8"/>
  <c r="V14" i="8"/>
  <c r="AJ14" i="8"/>
  <c r="V51" i="8"/>
  <c r="AJ51" i="8"/>
  <c r="U51" i="8"/>
  <c r="AI51" i="8"/>
  <c r="Y51" i="8"/>
  <c r="AM51" i="8"/>
  <c r="Z35" i="8"/>
  <c r="AN35" i="8"/>
  <c r="S35" i="8"/>
  <c r="AG35" i="8"/>
  <c r="AK35" i="8"/>
  <c r="W35" i="8"/>
  <c r="T399" i="8"/>
  <c r="AH399" i="8"/>
  <c r="AJ399" i="8"/>
  <c r="V399" i="8"/>
  <c r="U399" i="8"/>
  <c r="AI399" i="8"/>
  <c r="AO262" i="8"/>
  <c r="AA262" i="8"/>
  <c r="AG262" i="8"/>
  <c r="S262" i="8"/>
  <c r="AC262" i="8"/>
  <c r="AQ262" i="8"/>
  <c r="Y112" i="8"/>
  <c r="AM112" i="8"/>
  <c r="Z112" i="8"/>
  <c r="AN112" i="8"/>
  <c r="U112" i="8"/>
  <c r="AI112" i="8"/>
  <c r="V154" i="8"/>
  <c r="AJ154" i="8"/>
  <c r="AK154" i="8"/>
  <c r="W154" i="8"/>
  <c r="R154" i="8"/>
  <c r="AF154" i="8"/>
  <c r="S352" i="8"/>
  <c r="AG352" i="8"/>
  <c r="AC352" i="8"/>
  <c r="AQ352" i="8"/>
  <c r="W352" i="8"/>
  <c r="AK352" i="8"/>
  <c r="V28" i="8"/>
  <c r="AJ28" i="8"/>
  <c r="T28" i="8"/>
  <c r="AH28" i="8"/>
  <c r="X28" i="8"/>
  <c r="AL28" i="8"/>
  <c r="AC193" i="8"/>
  <c r="AQ193" i="8"/>
  <c r="AN193" i="8"/>
  <c r="Z193" i="8"/>
  <c r="AK193" i="8"/>
  <c r="W193" i="8"/>
  <c r="R177" i="8"/>
  <c r="AF177" i="8"/>
  <c r="X177" i="8"/>
  <c r="AL177" i="8"/>
  <c r="S177" i="8"/>
  <c r="AG177" i="8"/>
  <c r="X27" i="9"/>
  <c r="AL27" i="9"/>
  <c r="Y27" i="9"/>
  <c r="AM27" i="9"/>
  <c r="AH27" i="9"/>
  <c r="T27" i="9"/>
  <c r="W63" i="9"/>
  <c r="AK63" i="9"/>
  <c r="Y63" i="9"/>
  <c r="AM63" i="9"/>
  <c r="AH63" i="9"/>
  <c r="T63" i="9"/>
  <c r="V30" i="9"/>
  <c r="AJ30" i="9"/>
  <c r="Y30" i="9"/>
  <c r="AM30" i="9"/>
  <c r="U30" i="9"/>
  <c r="AI30" i="9"/>
  <c r="X202" i="9"/>
  <c r="AL202" i="9"/>
  <c r="W202" i="9"/>
  <c r="AK202" i="9"/>
  <c r="AC202" i="9"/>
  <c r="AQ202" i="9"/>
  <c r="Y219" i="9"/>
  <c r="AM219" i="9"/>
  <c r="AG219" i="9"/>
  <c r="S219" i="9"/>
  <c r="AP219" i="9"/>
  <c r="AB219" i="9"/>
  <c r="U232" i="9"/>
  <c r="AI232" i="9"/>
  <c r="V232" i="9"/>
  <c r="AJ232" i="9"/>
  <c r="S232" i="9"/>
  <c r="AG232" i="9"/>
  <c r="AG21" i="9"/>
  <c r="S21" i="9"/>
  <c r="V21" i="9"/>
  <c r="AJ21" i="9"/>
  <c r="AF21" i="9"/>
  <c r="R21" i="9"/>
  <c r="AA344" i="9"/>
  <c r="AO344" i="9"/>
  <c r="AG344" i="9"/>
  <c r="S344" i="9"/>
  <c r="W344" i="9"/>
  <c r="AK344" i="9"/>
  <c r="AA211" i="9"/>
  <c r="AO211" i="9"/>
  <c r="Y211" i="9"/>
  <c r="AM211" i="9"/>
  <c r="AB211" i="9"/>
  <c r="AP211" i="9"/>
  <c r="R100" i="9"/>
  <c r="AF100" i="9"/>
  <c r="AA100" i="9"/>
  <c r="AO100" i="9"/>
  <c r="AB100" i="9"/>
  <c r="AP100" i="9"/>
  <c r="AB173" i="9"/>
  <c r="AP173" i="9"/>
  <c r="AG173" i="9"/>
  <c r="S173" i="9"/>
  <c r="V173" i="9"/>
  <c r="AJ173" i="9"/>
  <c r="R64" i="8"/>
  <c r="AF64" i="8"/>
  <c r="AP64" i="8"/>
  <c r="AB64" i="8"/>
  <c r="S64" i="8"/>
  <c r="AG64" i="8"/>
  <c r="U43" i="9"/>
  <c r="AI43" i="9"/>
  <c r="Z43" i="9"/>
  <c r="AN43" i="9"/>
  <c r="AH43" i="9"/>
  <c r="T43" i="9"/>
  <c r="AA315" i="9"/>
  <c r="AO315" i="9"/>
  <c r="T315" i="9"/>
  <c r="AH315" i="9"/>
  <c r="AQ315" i="9"/>
  <c r="AC315" i="9"/>
  <c r="V254" i="9"/>
  <c r="AJ254" i="9"/>
  <c r="Y254" i="9"/>
  <c r="AM254" i="9"/>
  <c r="U254" i="9"/>
  <c r="AI254" i="9"/>
  <c r="AQ333" i="8"/>
  <c r="AC333" i="8"/>
  <c r="U333" i="8"/>
  <c r="AI333" i="8"/>
  <c r="AB333" i="8"/>
  <c r="AP333" i="8"/>
  <c r="AH48" i="9"/>
  <c r="T48" i="9"/>
  <c r="AJ48" i="9"/>
  <c r="V48" i="9"/>
  <c r="AA48" i="9"/>
  <c r="AO48" i="9"/>
  <c r="AA55" i="9"/>
  <c r="AO55" i="9"/>
  <c r="S55" i="9"/>
  <c r="AG55" i="9"/>
  <c r="W55" i="9"/>
  <c r="AK55" i="9"/>
  <c r="Z73" i="9"/>
  <c r="AN73" i="9"/>
  <c r="U73" i="9"/>
  <c r="AI73" i="9"/>
  <c r="AC73" i="9"/>
  <c r="AQ73" i="9"/>
  <c r="W42" i="9"/>
  <c r="AK42" i="9"/>
  <c r="AB42" i="9"/>
  <c r="AP42" i="9"/>
  <c r="S42" i="9"/>
  <c r="AG42" i="9"/>
  <c r="T85" i="9"/>
  <c r="AH85" i="9"/>
  <c r="R85" i="9"/>
  <c r="AF85" i="9"/>
  <c r="U85" i="9"/>
  <c r="AI85" i="9"/>
  <c r="AA213" i="9"/>
  <c r="AO213" i="9"/>
  <c r="T213" i="9"/>
  <c r="AH213" i="9"/>
  <c r="V213" i="9"/>
  <c r="AJ213" i="9"/>
  <c r="Z346" i="9"/>
  <c r="AN346" i="9"/>
  <c r="R346" i="9"/>
  <c r="AF346" i="9"/>
  <c r="U346" i="9"/>
  <c r="AI346" i="9"/>
  <c r="W102" i="9"/>
  <c r="AK102" i="9"/>
  <c r="AB102" i="9"/>
  <c r="AP102" i="9"/>
  <c r="AC102" i="9"/>
  <c r="AQ102" i="9"/>
  <c r="X230" i="9"/>
  <c r="AL230" i="9"/>
  <c r="W230" i="9"/>
  <c r="AK230" i="9"/>
  <c r="AC230" i="9"/>
  <c r="AQ230" i="9"/>
  <c r="AC352" i="9"/>
  <c r="AQ352" i="9"/>
  <c r="R352" i="9"/>
  <c r="AF352" i="9"/>
  <c r="Y352" i="9"/>
  <c r="AM352" i="9"/>
  <c r="V394" i="8"/>
  <c r="AJ394" i="8"/>
  <c r="U394" i="8"/>
  <c r="AI394" i="8"/>
  <c r="Y394" i="8"/>
  <c r="AM394" i="8"/>
  <c r="AB169" i="8"/>
  <c r="AP169" i="8"/>
  <c r="X169" i="8"/>
  <c r="AL169" i="8"/>
  <c r="S169" i="8"/>
  <c r="AG169" i="8"/>
  <c r="T98" i="8"/>
  <c r="AH98" i="8"/>
  <c r="Z98" i="8"/>
  <c r="AN98" i="8"/>
  <c r="X98" i="8"/>
  <c r="AL98" i="8"/>
  <c r="T191" i="8"/>
  <c r="AH191" i="8"/>
  <c r="W191" i="8"/>
  <c r="AK191" i="8"/>
  <c r="V191" i="8"/>
  <c r="AJ191" i="8"/>
  <c r="AA32" i="8"/>
  <c r="AO32" i="8"/>
  <c r="AB32" i="8"/>
  <c r="AP32" i="8"/>
  <c r="Y32" i="8"/>
  <c r="AM32" i="8"/>
  <c r="Z343" i="8"/>
  <c r="AN343" i="8"/>
  <c r="V343" i="8"/>
  <c r="AJ343" i="8"/>
  <c r="U343" i="8"/>
  <c r="AI343" i="8"/>
  <c r="S272" i="8"/>
  <c r="AG272" i="8"/>
  <c r="AC272" i="8"/>
  <c r="AQ272" i="8"/>
  <c r="W272" i="8"/>
  <c r="AK272" i="8"/>
  <c r="R295" i="8"/>
  <c r="AF295" i="8"/>
  <c r="Y295" i="8"/>
  <c r="AM295" i="8"/>
  <c r="X295" i="8"/>
  <c r="AL295" i="8"/>
  <c r="V256" i="8"/>
  <c r="AJ256" i="8"/>
  <c r="AB256" i="8"/>
  <c r="AP256" i="8"/>
  <c r="Y256" i="8"/>
  <c r="AM256" i="8"/>
  <c r="AB247" i="8"/>
  <c r="AP247" i="8"/>
  <c r="X247" i="8"/>
  <c r="AL247" i="8"/>
  <c r="S247" i="8"/>
  <c r="AG247" i="8"/>
  <c r="U240" i="8"/>
  <c r="AI240" i="8"/>
  <c r="AA240" i="8"/>
  <c r="AO240" i="8"/>
  <c r="Y240" i="8"/>
  <c r="AM240" i="8"/>
  <c r="S81" i="8"/>
  <c r="AG81" i="8"/>
  <c r="AA81" i="8"/>
  <c r="AO81" i="8"/>
  <c r="AM81" i="8"/>
  <c r="Y81" i="8"/>
  <c r="AC71" i="8"/>
  <c r="AQ71" i="8"/>
  <c r="AN71" i="8"/>
  <c r="Z71" i="8"/>
  <c r="AF71" i="8"/>
  <c r="R71" i="8"/>
  <c r="Y365" i="8"/>
  <c r="AM365" i="8"/>
  <c r="S365" i="8"/>
  <c r="AG365" i="8"/>
  <c r="W365" i="8"/>
  <c r="AK365" i="8"/>
  <c r="AO23" i="8"/>
  <c r="AA23" i="8"/>
  <c r="AC23" i="8"/>
  <c r="AQ23" i="8"/>
  <c r="AJ23" i="8"/>
  <c r="V23" i="8"/>
  <c r="X218" i="9"/>
  <c r="AL218" i="9"/>
  <c r="W218" i="9"/>
  <c r="AK218" i="9"/>
  <c r="AA218" i="9"/>
  <c r="AO218" i="9"/>
  <c r="AB168" i="8"/>
  <c r="AP168" i="8"/>
  <c r="AQ168" i="8"/>
  <c r="AC168" i="8"/>
  <c r="AI168" i="8"/>
  <c r="U168" i="8"/>
  <c r="AB194" i="8"/>
  <c r="AP194" i="8"/>
  <c r="AL194" i="8"/>
  <c r="X194" i="8"/>
  <c r="S194" i="8"/>
  <c r="AG194" i="8"/>
  <c r="AG287" i="8"/>
  <c r="S287" i="8"/>
  <c r="AC287" i="8"/>
  <c r="AQ287" i="8"/>
  <c r="AK287" i="8"/>
  <c r="W287" i="8"/>
  <c r="T178" i="8"/>
  <c r="AH178" i="8"/>
  <c r="AB178" i="8"/>
  <c r="AP178" i="8"/>
  <c r="AJ178" i="8"/>
  <c r="V178" i="8"/>
  <c r="V315" i="8"/>
  <c r="AJ315" i="8"/>
  <c r="U315" i="8"/>
  <c r="AI315" i="8"/>
  <c r="Y315" i="8"/>
  <c r="AM315" i="8"/>
  <c r="S284" i="8"/>
  <c r="AG284" i="8"/>
  <c r="AC284" i="8"/>
  <c r="AQ284" i="8"/>
  <c r="W284" i="8"/>
  <c r="AK284" i="8"/>
  <c r="V162" i="8"/>
  <c r="AJ162" i="8"/>
  <c r="AA162" i="8"/>
  <c r="AO162" i="8"/>
  <c r="Z162" i="8"/>
  <c r="AN162" i="8"/>
  <c r="S255" i="8"/>
  <c r="AG255" i="8"/>
  <c r="Y255" i="8"/>
  <c r="AM255" i="8"/>
  <c r="X255" i="8"/>
  <c r="AL255" i="8"/>
  <c r="AC214" i="8"/>
  <c r="AQ214" i="8"/>
  <c r="Z214" i="8"/>
  <c r="AN214" i="8"/>
  <c r="R214" i="8"/>
  <c r="AF214" i="8"/>
  <c r="U96" i="8"/>
  <c r="AI96" i="8"/>
  <c r="W96" i="8"/>
  <c r="AK96" i="8"/>
  <c r="R96" i="8"/>
  <c r="AF96" i="8"/>
  <c r="AC106" i="8"/>
  <c r="AQ106" i="8"/>
  <c r="AB106" i="8"/>
  <c r="AP106" i="8"/>
  <c r="W106" i="8"/>
  <c r="AK106" i="8"/>
  <c r="R336" i="8"/>
  <c r="AF336" i="8"/>
  <c r="Z336" i="8"/>
  <c r="AN336" i="8"/>
  <c r="X336" i="8"/>
  <c r="AL336" i="8"/>
  <c r="Y58" i="8"/>
  <c r="AM58" i="8"/>
  <c r="Z58" i="8"/>
  <c r="AN58" i="8"/>
  <c r="U58" i="8"/>
  <c r="AI58" i="8"/>
  <c r="T320" i="8"/>
  <c r="AH320" i="8"/>
  <c r="V320" i="8"/>
  <c r="AJ320" i="8"/>
  <c r="U320" i="8"/>
  <c r="AI320" i="8"/>
  <c r="AC64" i="9"/>
  <c r="AQ64" i="9"/>
  <c r="U64" i="9"/>
  <c r="AI64" i="9"/>
  <c r="Z64" i="9"/>
  <c r="AN64" i="9"/>
  <c r="T77" i="9"/>
  <c r="AH77" i="9"/>
  <c r="X77" i="9"/>
  <c r="AL77" i="9"/>
  <c r="AM77" i="9"/>
  <c r="Y77" i="9"/>
  <c r="AI46" i="9"/>
  <c r="U46" i="9"/>
  <c r="AB46" i="9"/>
  <c r="AP46" i="9"/>
  <c r="Z46" i="9"/>
  <c r="AN46" i="9"/>
  <c r="AL88" i="9"/>
  <c r="X88" i="9"/>
  <c r="AQ88" i="9"/>
  <c r="AC88" i="9"/>
  <c r="Z88" i="9"/>
  <c r="AN88" i="9"/>
  <c r="AG216" i="9"/>
  <c r="S216" i="9"/>
  <c r="W216" i="9"/>
  <c r="AK216" i="9"/>
  <c r="AC216" i="9"/>
  <c r="AQ216" i="9"/>
  <c r="V350" i="9"/>
  <c r="AJ350" i="9"/>
  <c r="S350" i="9"/>
  <c r="AG350" i="9"/>
  <c r="AB350" i="9"/>
  <c r="AP350" i="9"/>
  <c r="V160" i="9"/>
  <c r="AJ160" i="9"/>
  <c r="S160" i="9"/>
  <c r="AG160" i="9"/>
  <c r="AB160" i="9"/>
  <c r="AP160" i="9"/>
  <c r="R356" i="9"/>
  <c r="AF356" i="9"/>
  <c r="X356" i="9"/>
  <c r="AL356" i="9"/>
  <c r="AH356" i="9"/>
  <c r="T356" i="9"/>
  <c r="AA75" i="8"/>
  <c r="AO75" i="8"/>
  <c r="Y75" i="8"/>
  <c r="AM75" i="8"/>
  <c r="S75" i="8"/>
  <c r="AG75" i="8"/>
  <c r="U8" i="9"/>
  <c r="AI8" i="9"/>
  <c r="AC8" i="9"/>
  <c r="AQ8" i="9"/>
  <c r="Z8" i="9"/>
  <c r="AN8" i="9"/>
  <c r="V37" i="9"/>
  <c r="AJ37" i="9"/>
  <c r="AF37" i="9"/>
  <c r="R37" i="9"/>
  <c r="AA37" i="9"/>
  <c r="AO37" i="9"/>
  <c r="AP401" i="9"/>
  <c r="AB401" i="9"/>
  <c r="T401" i="9"/>
  <c r="AH401" i="9"/>
  <c r="AL401" i="9"/>
  <c r="X401" i="9"/>
  <c r="R307" i="9"/>
  <c r="AF307" i="9"/>
  <c r="AK307" i="9"/>
  <c r="W307" i="9"/>
  <c r="U307" i="9"/>
  <c r="AI307" i="9"/>
  <c r="U118" i="9"/>
  <c r="AI118" i="9"/>
  <c r="V118" i="9"/>
  <c r="AJ118" i="9"/>
  <c r="AA118" i="9"/>
  <c r="AO118" i="9"/>
  <c r="AA246" i="9"/>
  <c r="AO246" i="9"/>
  <c r="AB246" i="9"/>
  <c r="AP246" i="9"/>
  <c r="Z246" i="9"/>
  <c r="AN246" i="9"/>
  <c r="T372" i="9"/>
  <c r="AH372" i="9"/>
  <c r="V372" i="9"/>
  <c r="AJ372" i="9"/>
  <c r="AO372" i="9"/>
  <c r="AA372" i="9"/>
  <c r="T313" i="9"/>
  <c r="AH313" i="9"/>
  <c r="X313" i="9"/>
  <c r="AL313" i="9"/>
  <c r="AP313" i="9"/>
  <c r="AB313" i="9"/>
  <c r="T207" i="8"/>
  <c r="AH207" i="8"/>
  <c r="AB207" i="8"/>
  <c r="AP207" i="8"/>
  <c r="V207" i="8"/>
  <c r="AJ207" i="8"/>
  <c r="S83" i="9"/>
  <c r="AG83" i="9"/>
  <c r="AK83" i="9"/>
  <c r="W83" i="9"/>
  <c r="AB83" i="9"/>
  <c r="AP83" i="9"/>
  <c r="S193" i="9"/>
  <c r="AG193" i="9"/>
  <c r="AI193" i="9"/>
  <c r="U193" i="9"/>
  <c r="Z193" i="9"/>
  <c r="AN193" i="9"/>
  <c r="AC389" i="9"/>
  <c r="AQ389" i="9"/>
  <c r="Y389" i="9"/>
  <c r="AM389" i="9"/>
  <c r="AB389" i="9"/>
  <c r="AP389" i="9"/>
  <c r="AP203" i="9"/>
  <c r="AB203" i="9"/>
  <c r="R203" i="9"/>
  <c r="AF203" i="9"/>
  <c r="AK203" i="9"/>
  <c r="W203" i="9"/>
  <c r="AC329" i="9"/>
  <c r="AQ329" i="9"/>
  <c r="U329" i="9"/>
  <c r="AI329" i="9"/>
  <c r="AL329" i="9"/>
  <c r="X329" i="9"/>
  <c r="R144" i="9"/>
  <c r="AF144" i="9"/>
  <c r="T144" i="9"/>
  <c r="AH144" i="9"/>
  <c r="X144" i="9"/>
  <c r="AL144" i="9"/>
  <c r="X23" i="9"/>
  <c r="AL23" i="9"/>
  <c r="Y23" i="9"/>
  <c r="AM23" i="9"/>
  <c r="T23" i="9"/>
  <c r="AH23" i="9"/>
  <c r="AO65" i="9"/>
  <c r="AA65" i="9"/>
  <c r="V65" i="9"/>
  <c r="AJ65" i="9"/>
  <c r="Z65" i="9"/>
  <c r="AN65" i="9"/>
  <c r="R90" i="9"/>
  <c r="AF90" i="9"/>
  <c r="AJ90" i="9"/>
  <c r="V90" i="9"/>
  <c r="Y90" i="9"/>
  <c r="AM90" i="9"/>
  <c r="R94" i="9"/>
  <c r="AF94" i="9"/>
  <c r="AP94" i="9"/>
  <c r="AB94" i="9"/>
  <c r="T94" i="9"/>
  <c r="AH94" i="9"/>
  <c r="U58" i="9"/>
  <c r="AI58" i="9"/>
  <c r="Y58" i="9"/>
  <c r="AM58" i="9"/>
  <c r="T58" i="9"/>
  <c r="AH58" i="9"/>
  <c r="X175" i="9"/>
  <c r="AL175" i="9"/>
  <c r="AK175" i="9"/>
  <c r="W175" i="9"/>
  <c r="V175" i="9"/>
  <c r="AJ175" i="9"/>
  <c r="V116" i="9"/>
  <c r="AJ116" i="9"/>
  <c r="S116" i="9"/>
  <c r="AG116" i="9"/>
  <c r="U116" i="9"/>
  <c r="AI116" i="9"/>
  <c r="AM370" i="9"/>
  <c r="Y370" i="9"/>
  <c r="V370" i="9"/>
  <c r="AJ370" i="9"/>
  <c r="AA370" i="9"/>
  <c r="AO370" i="9"/>
  <c r="AP63" i="8"/>
  <c r="AB63" i="8"/>
  <c r="AA63" i="8"/>
  <c r="AO63" i="8"/>
  <c r="AI63" i="8"/>
  <c r="U63" i="8"/>
  <c r="R312" i="8"/>
  <c r="AF312" i="8"/>
  <c r="Y312" i="8"/>
  <c r="AM312" i="8"/>
  <c r="AL312" i="8"/>
  <c r="X312" i="8"/>
  <c r="AA334" i="8"/>
  <c r="AO334" i="8"/>
  <c r="AB334" i="8"/>
  <c r="AP334" i="8"/>
  <c r="Z334" i="8"/>
  <c r="AN334" i="8"/>
  <c r="AA153" i="8"/>
  <c r="AO153" i="8"/>
  <c r="AK153" i="8"/>
  <c r="W153" i="8"/>
  <c r="R153" i="8"/>
  <c r="AF153" i="8"/>
  <c r="V82" i="8"/>
  <c r="AJ82" i="8"/>
  <c r="AK82" i="8"/>
  <c r="W82" i="8"/>
  <c r="R82" i="8"/>
  <c r="AF82" i="8"/>
  <c r="AM175" i="8"/>
  <c r="Y175" i="8"/>
  <c r="AI175" i="8"/>
  <c r="U175" i="8"/>
  <c r="AA175" i="8"/>
  <c r="AO175" i="8"/>
  <c r="X383" i="8"/>
  <c r="AL383" i="8"/>
  <c r="R383" i="8"/>
  <c r="AF383" i="8"/>
  <c r="Y383" i="8"/>
  <c r="AM383" i="8"/>
  <c r="R199" i="8"/>
  <c r="AF199" i="8"/>
  <c r="U199" i="8"/>
  <c r="AI199" i="8"/>
  <c r="Z199" i="8"/>
  <c r="AN199" i="8"/>
  <c r="R224" i="8"/>
  <c r="AF224" i="8"/>
  <c r="AL224" i="8"/>
  <c r="X224" i="8"/>
  <c r="S224" i="8"/>
  <c r="AG224" i="8"/>
  <c r="Z212" i="8"/>
  <c r="AN212" i="8"/>
  <c r="AB212" i="8"/>
  <c r="AP212" i="8"/>
  <c r="Y212" i="8"/>
  <c r="AM212" i="8"/>
  <c r="U305" i="8"/>
  <c r="AI305" i="8"/>
  <c r="Y305" i="8"/>
  <c r="AM305" i="8"/>
  <c r="X305" i="8"/>
  <c r="AL305" i="8"/>
  <c r="Z297" i="8"/>
  <c r="AN297" i="8"/>
  <c r="T297" i="8"/>
  <c r="AH297" i="8"/>
  <c r="W297" i="8"/>
  <c r="AK297" i="8"/>
  <c r="Z282" i="8"/>
  <c r="AN282" i="8"/>
  <c r="AL282" i="8"/>
  <c r="X282" i="8"/>
  <c r="R282" i="8"/>
  <c r="AF282" i="8"/>
  <c r="Z171" i="8"/>
  <c r="AN171" i="8"/>
  <c r="AB171" i="8"/>
  <c r="AP171" i="8"/>
  <c r="AC171" i="8"/>
  <c r="AQ171" i="8"/>
  <c r="AB31" i="9"/>
  <c r="AP31" i="9"/>
  <c r="S31" i="9"/>
  <c r="AG31" i="9"/>
  <c r="AK31" i="9"/>
  <c r="W31" i="9"/>
  <c r="R317" i="8"/>
  <c r="AF317" i="8"/>
  <c r="AB317" i="8"/>
  <c r="AP317" i="8"/>
  <c r="T317" i="8"/>
  <c r="AH317" i="8"/>
  <c r="AG398" i="8"/>
  <c r="S398" i="8"/>
  <c r="AC398" i="8"/>
  <c r="AQ398" i="8"/>
  <c r="AK398" i="8"/>
  <c r="W398" i="8"/>
  <c r="W217" i="8"/>
  <c r="AK217" i="8"/>
  <c r="AA217" i="8"/>
  <c r="AO217" i="8"/>
  <c r="Y217" i="8"/>
  <c r="AM217" i="8"/>
  <c r="AB146" i="8"/>
  <c r="AP146" i="8"/>
  <c r="AQ146" i="8"/>
  <c r="AC146" i="8"/>
  <c r="AJ146" i="8"/>
  <c r="V146" i="8"/>
  <c r="R239" i="8"/>
  <c r="AF239" i="8"/>
  <c r="X239" i="8"/>
  <c r="AL239" i="8"/>
  <c r="S239" i="8"/>
  <c r="AG239" i="8"/>
  <c r="T80" i="8"/>
  <c r="AH80" i="8"/>
  <c r="Z80" i="8"/>
  <c r="AN80" i="8"/>
  <c r="X80" i="8"/>
  <c r="AL80" i="8"/>
  <c r="R335" i="8"/>
  <c r="AF335" i="8"/>
  <c r="Z335" i="8"/>
  <c r="AN335" i="8"/>
  <c r="X335" i="8"/>
  <c r="AL335" i="8"/>
  <c r="V108" i="9"/>
  <c r="AJ108" i="9"/>
  <c r="S108" i="9"/>
  <c r="AG108" i="9"/>
  <c r="AI108" i="9"/>
  <c r="U108" i="9"/>
  <c r="AF61" i="9"/>
  <c r="R61" i="9"/>
  <c r="AJ61" i="9"/>
  <c r="V61" i="9"/>
  <c r="Z61" i="9"/>
  <c r="AN61" i="9"/>
  <c r="T106" i="9"/>
  <c r="AH106" i="9"/>
  <c r="X106" i="9"/>
  <c r="AL106" i="9"/>
  <c r="AP106" i="9"/>
  <c r="AB106" i="9"/>
  <c r="U364" i="9"/>
  <c r="AI364" i="9"/>
  <c r="AM364" i="9"/>
  <c r="Y364" i="9"/>
  <c r="Z364" i="9"/>
  <c r="AN364" i="9"/>
  <c r="AB123" i="9"/>
  <c r="AP123" i="9"/>
  <c r="AJ123" i="9"/>
  <c r="V123" i="9"/>
  <c r="AK123" i="9"/>
  <c r="W123" i="9"/>
  <c r="AG244" i="9"/>
  <c r="S244" i="9"/>
  <c r="T244" i="9"/>
  <c r="AH244" i="9"/>
  <c r="AL244" i="9"/>
  <c r="X244" i="9"/>
  <c r="AJ374" i="9"/>
  <c r="V374" i="9"/>
  <c r="AH374" i="9"/>
  <c r="T374" i="9"/>
  <c r="AB374" i="9"/>
  <c r="AP374" i="9"/>
  <c r="W119" i="8"/>
  <c r="AK119" i="8"/>
  <c r="X119" i="8"/>
  <c r="AL119" i="8"/>
  <c r="AJ119" i="8"/>
  <c r="V119" i="8"/>
  <c r="V24" i="9"/>
  <c r="AJ24" i="9"/>
  <c r="AB24" i="9"/>
  <c r="AP24" i="9"/>
  <c r="Y24" i="9"/>
  <c r="AM24" i="9"/>
  <c r="AI53" i="9"/>
  <c r="U53" i="9"/>
  <c r="V53" i="9"/>
  <c r="AJ53" i="9"/>
  <c r="AG53" i="9"/>
  <c r="S53" i="9"/>
  <c r="S18" i="9"/>
  <c r="AG18" i="9"/>
  <c r="AB18" i="9"/>
  <c r="AP18" i="9"/>
  <c r="AO18" i="9"/>
  <c r="AA18" i="9"/>
  <c r="S321" i="9"/>
  <c r="AG321" i="9"/>
  <c r="V321" i="9"/>
  <c r="AJ321" i="9"/>
  <c r="U321" i="9"/>
  <c r="AI321" i="9"/>
  <c r="AA262" i="9"/>
  <c r="AO262" i="9"/>
  <c r="AB262" i="9"/>
  <c r="AP262" i="9"/>
  <c r="Z262" i="9"/>
  <c r="AN262" i="9"/>
  <c r="U331" i="9"/>
  <c r="AI331" i="9"/>
  <c r="W331" i="9"/>
  <c r="AK331" i="9"/>
  <c r="R331" i="9"/>
  <c r="AF331" i="9"/>
  <c r="AG350" i="8"/>
  <c r="S350" i="8"/>
  <c r="AC350" i="8"/>
  <c r="AQ350" i="8"/>
  <c r="AK350" i="8"/>
  <c r="W350" i="8"/>
  <c r="T200" i="9"/>
  <c r="AH200" i="9"/>
  <c r="V200" i="9"/>
  <c r="AJ200" i="9"/>
  <c r="AQ200" i="9"/>
  <c r="AC200" i="9"/>
  <c r="AA190" i="9"/>
  <c r="AO190" i="9"/>
  <c r="S190" i="9"/>
  <c r="AG190" i="9"/>
  <c r="W190" i="9"/>
  <c r="AK190" i="9"/>
  <c r="S168" i="9"/>
  <c r="AG168" i="9"/>
  <c r="R168" i="9"/>
  <c r="AF168" i="9"/>
  <c r="Y168" i="9"/>
  <c r="AM168" i="9"/>
  <c r="X217" i="9"/>
  <c r="AL217" i="9"/>
  <c r="AB217" i="9"/>
  <c r="AP217" i="9"/>
  <c r="T217" i="9"/>
  <c r="AH217" i="9"/>
  <c r="AI51" i="9"/>
  <c r="U51" i="9"/>
  <c r="T51" i="9"/>
  <c r="AH51" i="9"/>
  <c r="AA51" i="9"/>
  <c r="AO51" i="9"/>
  <c r="T84" i="9"/>
  <c r="AH84" i="9"/>
  <c r="AP84" i="9"/>
  <c r="AB84" i="9"/>
  <c r="AJ84" i="9"/>
  <c r="V84" i="9"/>
  <c r="U215" i="9"/>
  <c r="AI215" i="9"/>
  <c r="Y215" i="9"/>
  <c r="AM215" i="9"/>
  <c r="R215" i="9"/>
  <c r="AF215" i="9"/>
  <c r="U74" i="9"/>
  <c r="AI74" i="9"/>
  <c r="V74" i="9"/>
  <c r="AJ74" i="9"/>
  <c r="S74" i="9"/>
  <c r="AG74" i="9"/>
  <c r="AA248" i="9"/>
  <c r="AO248" i="9"/>
  <c r="R248" i="9"/>
  <c r="AF248" i="9"/>
  <c r="W248" i="9"/>
  <c r="AK248" i="9"/>
  <c r="Y189" i="9"/>
  <c r="AM189" i="9"/>
  <c r="AB189" i="9"/>
  <c r="AP189" i="9"/>
  <c r="AA189" i="9"/>
  <c r="AO189" i="9"/>
  <c r="U319" i="9"/>
  <c r="AI319" i="9"/>
  <c r="T319" i="9"/>
  <c r="AH319" i="9"/>
  <c r="S319" i="9"/>
  <c r="AG319" i="9"/>
  <c r="AA56" i="8"/>
  <c r="AO56" i="8"/>
  <c r="V56" i="8"/>
  <c r="AJ56" i="8"/>
  <c r="AB56" i="8"/>
  <c r="AP56" i="8"/>
  <c r="R296" i="8"/>
  <c r="AF296" i="8"/>
  <c r="T296" i="8"/>
  <c r="AH296" i="8"/>
  <c r="X296" i="8"/>
  <c r="AL296" i="8"/>
  <c r="AA318" i="8"/>
  <c r="AO318" i="8"/>
  <c r="AB318" i="8"/>
  <c r="AP318" i="8"/>
  <c r="Y318" i="8"/>
  <c r="AM318" i="8"/>
  <c r="AA137" i="8"/>
  <c r="AO137" i="8"/>
  <c r="W137" i="8"/>
  <c r="AK137" i="8"/>
  <c r="R137" i="8"/>
  <c r="AF137" i="8"/>
  <c r="AC66" i="8"/>
  <c r="AQ66" i="8"/>
  <c r="AA66" i="8"/>
  <c r="AO66" i="8"/>
  <c r="X66" i="8"/>
  <c r="AL66" i="8"/>
  <c r="S159" i="8"/>
  <c r="AG159" i="8"/>
  <c r="V159" i="8"/>
  <c r="AJ159" i="8"/>
  <c r="Y159" i="8"/>
  <c r="AM159" i="8"/>
  <c r="AB121" i="8"/>
  <c r="AP121" i="8"/>
  <c r="Y121" i="8"/>
  <c r="AM121" i="8"/>
  <c r="R121" i="8"/>
  <c r="AF121" i="8"/>
  <c r="Y50" i="8"/>
  <c r="AM50" i="8"/>
  <c r="V50" i="8"/>
  <c r="AJ50" i="8"/>
  <c r="U50" i="8"/>
  <c r="AI50" i="8"/>
  <c r="U176" i="8"/>
  <c r="AI176" i="8"/>
  <c r="AA176" i="8"/>
  <c r="AO176" i="8"/>
  <c r="Y176" i="8"/>
  <c r="AM176" i="8"/>
  <c r="W105" i="8"/>
  <c r="AK105" i="8"/>
  <c r="R105" i="8"/>
  <c r="AF105" i="8"/>
  <c r="V105" i="8"/>
  <c r="AJ105" i="8"/>
  <c r="AB127" i="8"/>
  <c r="AP127" i="8"/>
  <c r="AQ127" i="8"/>
  <c r="AC127" i="8"/>
  <c r="AJ127" i="8"/>
  <c r="V127" i="8"/>
  <c r="U367" i="8"/>
  <c r="AI367" i="8"/>
  <c r="Z367" i="8"/>
  <c r="AN367" i="8"/>
  <c r="S367" i="8"/>
  <c r="AG367" i="8"/>
  <c r="AB65" i="8"/>
  <c r="AP65" i="8"/>
  <c r="AA65" i="8"/>
  <c r="AO65" i="8"/>
  <c r="U65" i="8"/>
  <c r="AI65" i="8"/>
  <c r="R49" i="8"/>
  <c r="AF49" i="8"/>
  <c r="Z49" i="8"/>
  <c r="AN49" i="8"/>
  <c r="AL49" i="8"/>
  <c r="X49" i="8"/>
  <c r="V53" i="8"/>
  <c r="AJ53" i="8"/>
  <c r="U53" i="8"/>
  <c r="AI53" i="8"/>
  <c r="Z53" i="8"/>
  <c r="AN53" i="8"/>
  <c r="Z342" i="8"/>
  <c r="AN342" i="8"/>
  <c r="AJ342" i="8"/>
  <c r="V342" i="8"/>
  <c r="U342" i="8"/>
  <c r="AI342" i="8"/>
  <c r="AM215" i="8"/>
  <c r="Y215" i="8"/>
  <c r="AA215" i="8"/>
  <c r="AO215" i="8"/>
  <c r="AQ215" i="8"/>
  <c r="AC215" i="8"/>
  <c r="S152" i="8"/>
  <c r="AG152" i="8"/>
  <c r="U152" i="8"/>
  <c r="AI152" i="8"/>
  <c r="Y152" i="8"/>
  <c r="AM152" i="8"/>
  <c r="AB136" i="8"/>
  <c r="AP136" i="8"/>
  <c r="AQ136" i="8"/>
  <c r="AC136" i="8"/>
  <c r="AI136" i="8"/>
  <c r="U136" i="8"/>
  <c r="U206" i="8"/>
  <c r="AI206" i="8"/>
  <c r="AA206" i="8"/>
  <c r="AO206" i="8"/>
  <c r="AM206" i="8"/>
  <c r="Y206" i="8"/>
  <c r="AC120" i="8"/>
  <c r="AQ120" i="8"/>
  <c r="AB120" i="8"/>
  <c r="AP120" i="8"/>
  <c r="W120" i="8"/>
  <c r="AK120" i="8"/>
  <c r="Z360" i="8"/>
  <c r="AN360" i="8"/>
  <c r="S360" i="8"/>
  <c r="AG360" i="8"/>
  <c r="V360" i="8"/>
  <c r="AJ360" i="8"/>
  <c r="AA269" i="8"/>
  <c r="AO269" i="8"/>
  <c r="AB269" i="8"/>
  <c r="AP269" i="8"/>
  <c r="AC269" i="8"/>
  <c r="AQ269" i="8"/>
  <c r="T382" i="8"/>
  <c r="AH382" i="8"/>
  <c r="V382" i="8"/>
  <c r="AJ382" i="8"/>
  <c r="U382" i="8"/>
  <c r="AI382" i="8"/>
  <c r="U201" i="8"/>
  <c r="AI201" i="8"/>
  <c r="AA201" i="8"/>
  <c r="AO201" i="8"/>
  <c r="Y201" i="8"/>
  <c r="AM201" i="8"/>
  <c r="S130" i="8"/>
  <c r="AG130" i="8"/>
  <c r="V130" i="8"/>
  <c r="AJ130" i="8"/>
  <c r="Y130" i="8"/>
  <c r="AM130" i="8"/>
  <c r="AB223" i="8"/>
  <c r="AP223" i="8"/>
  <c r="Z223" i="8"/>
  <c r="AN223" i="8"/>
  <c r="U223" i="8"/>
  <c r="AI223" i="8"/>
  <c r="AB185" i="8"/>
  <c r="AP185" i="8"/>
  <c r="X185" i="8"/>
  <c r="AL185" i="8"/>
  <c r="S185" i="8"/>
  <c r="AG185" i="8"/>
  <c r="AC114" i="8"/>
  <c r="AQ114" i="8"/>
  <c r="AB114" i="8"/>
  <c r="AP114" i="8"/>
  <c r="W114" i="8"/>
  <c r="AK114" i="8"/>
  <c r="R327" i="8"/>
  <c r="AF327" i="8"/>
  <c r="Y327" i="8"/>
  <c r="AM327" i="8"/>
  <c r="X327" i="8"/>
  <c r="AL327" i="8"/>
  <c r="AC240" i="9"/>
  <c r="AQ240" i="9"/>
  <c r="AJ240" i="9"/>
  <c r="V240" i="9"/>
  <c r="Y240" i="9"/>
  <c r="AM240" i="9"/>
  <c r="T78" i="9"/>
  <c r="AH78" i="9"/>
  <c r="U78" i="9"/>
  <c r="AI78" i="9"/>
  <c r="Y78" i="9"/>
  <c r="AM78" i="9"/>
  <c r="T120" i="9"/>
  <c r="AH120" i="9"/>
  <c r="V120" i="9"/>
  <c r="AJ120" i="9"/>
  <c r="AO120" i="9"/>
  <c r="AA120" i="9"/>
  <c r="AC192" i="9"/>
  <c r="AQ192" i="9"/>
  <c r="AH192" i="9"/>
  <c r="T192" i="9"/>
  <c r="Y192" i="9"/>
  <c r="AM192" i="9"/>
  <c r="Z260" i="9"/>
  <c r="AN260" i="9"/>
  <c r="AO260" i="9"/>
  <c r="AA260" i="9"/>
  <c r="V260" i="9"/>
  <c r="AJ260" i="9"/>
  <c r="U182" i="8"/>
  <c r="AI182" i="8"/>
  <c r="AA182" i="8"/>
  <c r="AO182" i="8"/>
  <c r="Y182" i="8"/>
  <c r="AM182" i="8"/>
  <c r="AK40" i="9"/>
  <c r="W40" i="9"/>
  <c r="AH40" i="9"/>
  <c r="T40" i="9"/>
  <c r="X40" i="9"/>
  <c r="AL40" i="9"/>
  <c r="AH39" i="9"/>
  <c r="T39" i="9"/>
  <c r="S39" i="9"/>
  <c r="AG39" i="9"/>
  <c r="AP39" i="9"/>
  <c r="AB39" i="9"/>
  <c r="AF66" i="9"/>
  <c r="R66" i="9"/>
  <c r="V66" i="9"/>
  <c r="AJ66" i="9"/>
  <c r="AM66" i="9"/>
  <c r="Y66" i="9"/>
  <c r="AC34" i="9"/>
  <c r="AQ34" i="9"/>
  <c r="AI34" i="9"/>
  <c r="U34" i="9"/>
  <c r="AN34" i="9"/>
  <c r="Z34" i="9"/>
  <c r="AC391" i="9"/>
  <c r="AQ391" i="9"/>
  <c r="AL391" i="9"/>
  <c r="X391" i="9"/>
  <c r="AP391" i="9"/>
  <c r="AB391" i="9"/>
  <c r="AP223" i="9"/>
  <c r="AB223" i="9"/>
  <c r="AF223" i="9"/>
  <c r="R223" i="9"/>
  <c r="W223" i="9"/>
  <c r="AK223" i="9"/>
  <c r="AP309" i="9"/>
  <c r="AB309" i="9"/>
  <c r="R309" i="9"/>
  <c r="AF309" i="9"/>
  <c r="AK309" i="9"/>
  <c r="W309" i="9"/>
  <c r="V256" i="9"/>
  <c r="AJ256" i="9"/>
  <c r="U256" i="9"/>
  <c r="AI256" i="9"/>
  <c r="R256" i="9"/>
  <c r="AF256" i="9"/>
  <c r="AC25" i="9"/>
  <c r="AQ25" i="9"/>
  <c r="Y25" i="9"/>
  <c r="AM25" i="9"/>
  <c r="AP25" i="9"/>
  <c r="AB25" i="9"/>
  <c r="AM359" i="9"/>
  <c r="Y359" i="9"/>
  <c r="S359" i="9"/>
  <c r="AG359" i="9"/>
  <c r="AF359" i="9"/>
  <c r="R359" i="9"/>
  <c r="AO234" i="9"/>
  <c r="AA234" i="9"/>
  <c r="Z234" i="9"/>
  <c r="AN234" i="9"/>
  <c r="AM234" i="9"/>
  <c r="Y234" i="9"/>
  <c r="U143" i="8"/>
  <c r="AI143" i="8"/>
  <c r="W143" i="8"/>
  <c r="AK143" i="8"/>
  <c r="R143" i="8"/>
  <c r="AF143" i="8"/>
  <c r="W133" i="9"/>
  <c r="AK133" i="9"/>
  <c r="U133" i="9"/>
  <c r="AI133" i="9"/>
  <c r="Z133" i="9"/>
  <c r="AN133" i="9"/>
  <c r="AC323" i="9"/>
  <c r="AQ323" i="9"/>
  <c r="R323" i="9"/>
  <c r="AF323" i="9"/>
  <c r="AK323" i="9"/>
  <c r="W323" i="9"/>
  <c r="AH222" i="9"/>
  <c r="T222" i="9"/>
  <c r="V222" i="9"/>
  <c r="AJ222" i="9"/>
  <c r="AC222" i="9"/>
  <c r="AQ222" i="9"/>
  <c r="AN126" i="9"/>
  <c r="Z126" i="9"/>
  <c r="AP126" i="9"/>
  <c r="AB126" i="9"/>
  <c r="AC126" i="9"/>
  <c r="AQ126" i="9"/>
  <c r="AB264" i="9"/>
  <c r="AP264" i="9"/>
  <c r="AK264" i="9"/>
  <c r="W264" i="9"/>
  <c r="AO264" i="9"/>
  <c r="AA264" i="9"/>
  <c r="AI392" i="9"/>
  <c r="U392" i="9"/>
  <c r="T392" i="9"/>
  <c r="AH392" i="9"/>
  <c r="Y392" i="9"/>
  <c r="AM392" i="9"/>
  <c r="T207" i="9"/>
  <c r="AH207" i="9"/>
  <c r="Z207" i="9"/>
  <c r="AN207" i="9"/>
  <c r="S207" i="9"/>
  <c r="AG207" i="9"/>
  <c r="AB333" i="9"/>
  <c r="AP333" i="9"/>
  <c r="AH333" i="9"/>
  <c r="T333" i="9"/>
  <c r="AL333" i="9"/>
  <c r="X333" i="9"/>
  <c r="T274" i="9"/>
  <c r="AH274" i="9"/>
  <c r="X274" i="9"/>
  <c r="AL274" i="9"/>
  <c r="AP274" i="9"/>
  <c r="AB274" i="9"/>
  <c r="R400" i="8"/>
  <c r="AF400" i="8"/>
  <c r="Z400" i="8"/>
  <c r="AN400" i="8"/>
  <c r="AL400" i="8"/>
  <c r="X400" i="8"/>
  <c r="AA384" i="8"/>
  <c r="AO384" i="8"/>
  <c r="AB384" i="8"/>
  <c r="AP384" i="8"/>
  <c r="Y384" i="8"/>
  <c r="AM384" i="8"/>
  <c r="U368" i="8"/>
  <c r="AI368" i="8"/>
  <c r="X368" i="8"/>
  <c r="AL368" i="8"/>
  <c r="S368" i="8"/>
  <c r="AG368" i="8"/>
  <c r="S38" i="8"/>
  <c r="AG38" i="8"/>
  <c r="AC38" i="8"/>
  <c r="AQ38" i="8"/>
  <c r="W38" i="8"/>
  <c r="AK38" i="8"/>
  <c r="T49" i="9"/>
  <c r="AH49" i="9"/>
  <c r="U49" i="9"/>
  <c r="AI49" i="9"/>
  <c r="Y49" i="9"/>
  <c r="AM49" i="9"/>
  <c r="U305" i="9"/>
  <c r="AI305" i="9"/>
  <c r="AL305" i="9"/>
  <c r="X305" i="9"/>
  <c r="R305" i="9"/>
  <c r="AF305" i="9"/>
  <c r="AC394" i="9"/>
  <c r="AQ394" i="9"/>
  <c r="U394" i="9"/>
  <c r="AI394" i="9"/>
  <c r="AN394" i="9"/>
  <c r="Z394" i="9"/>
  <c r="R214" i="9"/>
  <c r="AF214" i="9"/>
  <c r="AP214" i="9"/>
  <c r="AB214" i="9"/>
  <c r="T214" i="9"/>
  <c r="AH214" i="9"/>
  <c r="T19" i="9"/>
  <c r="AH19" i="9"/>
  <c r="X19" i="9"/>
  <c r="AL19" i="9"/>
  <c r="Y19" i="9"/>
  <c r="AM19" i="9"/>
  <c r="AA79" i="9"/>
  <c r="AO79" i="9"/>
  <c r="R79" i="9"/>
  <c r="AF79" i="9"/>
  <c r="Z79" i="9"/>
  <c r="AN79" i="9"/>
  <c r="AC54" i="9"/>
  <c r="AQ54" i="9"/>
  <c r="U54" i="9"/>
  <c r="AI54" i="9"/>
  <c r="Z54" i="9"/>
  <c r="AN54" i="9"/>
  <c r="AF112" i="9"/>
  <c r="R112" i="9"/>
  <c r="W112" i="9"/>
  <c r="AK112" i="9"/>
  <c r="AI112" i="9"/>
  <c r="U112" i="9"/>
  <c r="U60" i="9"/>
  <c r="AI60" i="9"/>
  <c r="AH60" i="9"/>
  <c r="T60" i="9"/>
  <c r="AA60" i="9"/>
  <c r="AO60" i="9"/>
  <c r="AC26" i="9"/>
  <c r="AQ26" i="9"/>
  <c r="AM26" i="9"/>
  <c r="Y26" i="9"/>
  <c r="X26" i="9"/>
  <c r="AL26" i="9"/>
  <c r="Y377" i="9"/>
  <c r="AM377" i="9"/>
  <c r="AC377" i="9"/>
  <c r="AQ377" i="9"/>
  <c r="U377" i="9"/>
  <c r="AI377" i="9"/>
  <c r="AA265" i="9"/>
  <c r="AO265" i="9"/>
  <c r="AF265" i="9"/>
  <c r="R265" i="9"/>
  <c r="W265" i="9"/>
  <c r="AK265" i="9"/>
  <c r="AB111" i="9"/>
  <c r="AP111" i="9"/>
  <c r="S111" i="9"/>
  <c r="AG111" i="9"/>
  <c r="W111" i="9"/>
  <c r="AK111" i="9"/>
  <c r="AA180" i="9"/>
  <c r="AO180" i="9"/>
  <c r="T180" i="9"/>
  <c r="AH180" i="9"/>
  <c r="AL180" i="9"/>
  <c r="X180" i="9"/>
  <c r="AH308" i="8"/>
  <c r="T308" i="8"/>
  <c r="AA308" i="8"/>
  <c r="AO308" i="8"/>
  <c r="AB308" i="8"/>
  <c r="AP308" i="8"/>
  <c r="U133" i="8"/>
  <c r="AI133" i="8"/>
  <c r="W133" i="8"/>
  <c r="AK133" i="8"/>
  <c r="R133" i="8"/>
  <c r="AF133" i="8"/>
  <c r="Z59" i="8"/>
  <c r="AN59" i="8"/>
  <c r="T59" i="8"/>
  <c r="AH59" i="8"/>
  <c r="AC59" i="8"/>
  <c r="AQ59" i="8"/>
  <c r="V268" i="8"/>
  <c r="AJ268" i="8"/>
  <c r="AP268" i="8"/>
  <c r="AB268" i="8"/>
  <c r="AN268" i="8"/>
  <c r="Z268" i="8"/>
  <c r="AA124" i="8"/>
  <c r="AO124" i="8"/>
  <c r="AB124" i="8"/>
  <c r="AP124" i="8"/>
  <c r="AC124" i="8"/>
  <c r="AQ124" i="8"/>
  <c r="T132" i="8"/>
  <c r="AH132" i="8"/>
  <c r="Z132" i="8"/>
  <c r="AN132" i="8"/>
  <c r="X132" i="8"/>
  <c r="AL132" i="8"/>
  <c r="T372" i="8"/>
  <c r="AH372" i="8"/>
  <c r="Z372" i="8"/>
  <c r="AN372" i="8"/>
  <c r="AA372" i="8"/>
  <c r="AO372" i="8"/>
  <c r="AQ213" i="8"/>
  <c r="AC213" i="8"/>
  <c r="T213" i="8"/>
  <c r="AH213" i="8"/>
  <c r="U213" i="8"/>
  <c r="AI213" i="8"/>
  <c r="AH314" i="8"/>
  <c r="T314" i="8"/>
  <c r="AA314" i="8"/>
  <c r="AO314" i="8"/>
  <c r="AB314" i="8"/>
  <c r="AP314" i="8"/>
  <c r="R24" i="8"/>
  <c r="AF24" i="8"/>
  <c r="W24" i="8"/>
  <c r="AK24" i="8"/>
  <c r="U24" i="8"/>
  <c r="AI24" i="8"/>
  <c r="AH75" i="9"/>
  <c r="T75" i="9"/>
  <c r="AL75" i="9"/>
  <c r="X75" i="9"/>
  <c r="AC75" i="9"/>
  <c r="AQ75" i="9"/>
  <c r="U283" i="9"/>
  <c r="AI283" i="9"/>
  <c r="Z283" i="9"/>
  <c r="AN283" i="9"/>
  <c r="W283" i="9"/>
  <c r="AK283" i="9"/>
  <c r="AA349" i="9"/>
  <c r="AO349" i="9"/>
  <c r="AN349" i="9"/>
  <c r="Z349" i="9"/>
  <c r="AP349" i="9"/>
  <c r="AB349" i="9"/>
  <c r="R314" i="9"/>
  <c r="AF314" i="9"/>
  <c r="AK314" i="9"/>
  <c r="W314" i="9"/>
  <c r="U314" i="9"/>
  <c r="AI314" i="9"/>
  <c r="R320" i="9"/>
  <c r="AF320" i="9"/>
  <c r="AA320" i="9"/>
  <c r="AO320" i="9"/>
  <c r="AP320" i="9"/>
  <c r="AB320" i="9"/>
  <c r="U211" i="8"/>
  <c r="AI211" i="8"/>
  <c r="AN211" i="8"/>
  <c r="Z211" i="8"/>
  <c r="AF211" i="8"/>
  <c r="R211" i="8"/>
  <c r="Y283" i="8"/>
  <c r="AM283" i="8"/>
  <c r="AJ283" i="8"/>
  <c r="V283" i="8"/>
  <c r="U283" i="8"/>
  <c r="AI283" i="8"/>
  <c r="S276" i="8"/>
  <c r="AG276" i="8"/>
  <c r="AC276" i="8"/>
  <c r="AQ276" i="8"/>
  <c r="W276" i="8"/>
  <c r="AK276" i="8"/>
  <c r="AK396" i="8"/>
  <c r="W396" i="8"/>
  <c r="S396" i="8"/>
  <c r="AG396" i="8"/>
  <c r="AC396" i="8"/>
  <c r="AQ396" i="8"/>
  <c r="AB102" i="8"/>
  <c r="AP102" i="8"/>
  <c r="AC102" i="8"/>
  <c r="AQ102" i="8"/>
  <c r="U102" i="8"/>
  <c r="AI102" i="8"/>
  <c r="Y316" i="8"/>
  <c r="AM316" i="8"/>
  <c r="V316" i="8"/>
  <c r="AJ316" i="8"/>
  <c r="U316" i="8"/>
  <c r="AI316" i="8"/>
  <c r="Z279" i="8"/>
  <c r="AN279" i="8"/>
  <c r="AJ279" i="8"/>
  <c r="V279" i="8"/>
  <c r="U279" i="8"/>
  <c r="AI279" i="8"/>
  <c r="T210" i="8"/>
  <c r="AH210" i="8"/>
  <c r="AB210" i="8"/>
  <c r="AP210" i="8"/>
  <c r="V210" i="8"/>
  <c r="AJ210" i="8"/>
  <c r="X275" i="8"/>
  <c r="AL275" i="8"/>
  <c r="R275" i="8"/>
  <c r="AF275" i="8"/>
  <c r="Z275" i="8"/>
  <c r="AN275" i="8"/>
  <c r="R116" i="8"/>
  <c r="AF116" i="8"/>
  <c r="AO116" i="8"/>
  <c r="AA116" i="8"/>
  <c r="T116" i="8"/>
  <c r="AH116" i="8"/>
  <c r="Z386" i="9"/>
  <c r="AN386" i="9"/>
  <c r="AO386" i="9"/>
  <c r="AA386" i="9"/>
  <c r="AH386" i="9"/>
  <c r="T386" i="9"/>
  <c r="AC161" i="9"/>
  <c r="AQ161" i="9"/>
  <c r="R161" i="9"/>
  <c r="AF161" i="9"/>
  <c r="S161" i="9"/>
  <c r="AG161" i="9"/>
  <c r="S154" i="9"/>
  <c r="AG154" i="9"/>
  <c r="R154" i="9"/>
  <c r="AF154" i="9"/>
  <c r="V154" i="9"/>
  <c r="AJ154" i="9"/>
  <c r="W275" i="9"/>
  <c r="AK275" i="9"/>
  <c r="U275" i="9"/>
  <c r="AI275" i="9"/>
  <c r="V275" i="9"/>
  <c r="AJ275" i="9"/>
  <c r="Z159" i="9"/>
  <c r="AN159" i="9"/>
  <c r="AA159" i="9"/>
  <c r="AO159" i="9"/>
  <c r="W159" i="9"/>
  <c r="AK159" i="9"/>
  <c r="Y87" i="9"/>
  <c r="AM87" i="9"/>
  <c r="S87" i="9"/>
  <c r="AG87" i="9"/>
  <c r="AB87" i="9"/>
  <c r="AP87" i="9"/>
  <c r="AP99" i="9"/>
  <c r="AB99" i="9"/>
  <c r="S99" i="9"/>
  <c r="AG99" i="9"/>
  <c r="AI99" i="9"/>
  <c r="U99" i="9"/>
  <c r="AA134" i="8"/>
  <c r="AO134" i="8"/>
  <c r="W134" i="8"/>
  <c r="AK134" i="8"/>
  <c r="R134" i="8"/>
  <c r="AF134" i="8"/>
  <c r="X397" i="9"/>
  <c r="AL397" i="9"/>
  <c r="AO397" i="9"/>
  <c r="AA397" i="9"/>
  <c r="Y397" i="9"/>
  <c r="AM397" i="9"/>
  <c r="R46" i="8"/>
  <c r="AF46" i="8"/>
  <c r="Z46" i="8"/>
  <c r="AN46" i="8"/>
  <c r="X46" i="8"/>
  <c r="AL46" i="8"/>
  <c r="AJ70" i="8"/>
  <c r="V70" i="8"/>
  <c r="T70" i="8"/>
  <c r="AH70" i="8"/>
  <c r="W70" i="8"/>
  <c r="AK70" i="8"/>
  <c r="AH354" i="8"/>
  <c r="T354" i="8"/>
  <c r="AA354" i="8"/>
  <c r="AO354" i="8"/>
  <c r="AB354" i="8"/>
  <c r="AP354" i="8"/>
  <c r="AB195" i="8"/>
  <c r="AP195" i="8"/>
  <c r="X195" i="8"/>
  <c r="AL195" i="8"/>
  <c r="S195" i="8"/>
  <c r="AG195" i="8"/>
  <c r="AM235" i="8"/>
  <c r="Y235" i="8"/>
  <c r="U235" i="8"/>
  <c r="AI235" i="8"/>
  <c r="AA235" i="8"/>
  <c r="AO235" i="8"/>
  <c r="AL36" i="8"/>
  <c r="X36" i="8"/>
  <c r="R36" i="8"/>
  <c r="AF36" i="8"/>
  <c r="T36" i="8"/>
  <c r="AH36" i="8"/>
  <c r="R203" i="8"/>
  <c r="AF203" i="8"/>
  <c r="U203" i="8"/>
  <c r="AI203" i="8"/>
  <c r="Z203" i="8"/>
  <c r="AN203" i="8"/>
  <c r="Y403" i="8"/>
  <c r="AM403" i="8"/>
  <c r="V403" i="8"/>
  <c r="AJ403" i="8"/>
  <c r="U403" i="8"/>
  <c r="AI403" i="8"/>
  <c r="X364" i="8"/>
  <c r="AL364" i="8"/>
  <c r="AI364" i="8"/>
  <c r="U364" i="8"/>
  <c r="AB364" i="8"/>
  <c r="AP364" i="8"/>
  <c r="X244" i="8"/>
  <c r="AL244" i="8"/>
  <c r="S244" i="8"/>
  <c r="AG244" i="8"/>
  <c r="AB244" i="8"/>
  <c r="AP244" i="8"/>
  <c r="Y337" i="8"/>
  <c r="AM337" i="8"/>
  <c r="AA337" i="8"/>
  <c r="AO337" i="8"/>
  <c r="AK337" i="8"/>
  <c r="W337" i="8"/>
  <c r="T54" i="8"/>
  <c r="AH54" i="8"/>
  <c r="X54" i="8"/>
  <c r="AL54" i="8"/>
  <c r="R54" i="8"/>
  <c r="AF54" i="8"/>
  <c r="Z11" i="8"/>
  <c r="AN11" i="8"/>
  <c r="R11" i="8"/>
  <c r="AF11" i="8"/>
  <c r="AC11" i="8"/>
  <c r="AQ11" i="8"/>
  <c r="V347" i="8"/>
  <c r="AJ347" i="8"/>
  <c r="U347" i="8"/>
  <c r="AI347" i="8"/>
  <c r="Y347" i="8"/>
  <c r="AM347" i="8"/>
  <c r="AQ325" i="8"/>
  <c r="AC325" i="8"/>
  <c r="U325" i="8"/>
  <c r="AI325" i="8"/>
  <c r="AP325" i="8"/>
  <c r="AB325" i="8"/>
  <c r="AB7" i="8"/>
  <c r="AP7" i="8"/>
  <c r="X7" i="8"/>
  <c r="AL7" i="8"/>
  <c r="S7" i="8"/>
  <c r="AG7" i="8"/>
  <c r="AK47" i="8"/>
  <c r="W47" i="8"/>
  <c r="AG47" i="8"/>
  <c r="S47" i="8"/>
  <c r="AC47" i="8"/>
  <c r="AQ47" i="8"/>
  <c r="AB358" i="8"/>
  <c r="AP358" i="8"/>
  <c r="AQ358" i="8"/>
  <c r="AC358" i="8"/>
  <c r="AK358" i="8"/>
  <c r="W358" i="8"/>
  <c r="U144" i="8"/>
  <c r="AI144" i="8"/>
  <c r="W144" i="8"/>
  <c r="AK144" i="8"/>
  <c r="R144" i="8"/>
  <c r="AF144" i="8"/>
  <c r="AG310" i="8"/>
  <c r="S310" i="8"/>
  <c r="AC310" i="8"/>
  <c r="AQ310" i="8"/>
  <c r="AK310" i="8"/>
  <c r="W310" i="8"/>
  <c r="T196" i="8"/>
  <c r="AH196" i="8"/>
  <c r="AB196" i="8"/>
  <c r="AP196" i="8"/>
  <c r="V196" i="8"/>
  <c r="AJ196" i="8"/>
  <c r="AJ19" i="8"/>
  <c r="V19" i="8"/>
  <c r="T19" i="8"/>
  <c r="AH19" i="8"/>
  <c r="AB19" i="8"/>
  <c r="AP19" i="8"/>
  <c r="AH259" i="8"/>
  <c r="T259" i="8"/>
  <c r="Z259" i="8"/>
  <c r="AN259" i="8"/>
  <c r="AB259" i="8"/>
  <c r="AP259" i="8"/>
  <c r="V100" i="8"/>
  <c r="AJ100" i="8"/>
  <c r="W100" i="8"/>
  <c r="AK100" i="8"/>
  <c r="R100" i="8"/>
  <c r="AF100" i="8"/>
  <c r="W379" i="8"/>
  <c r="AK379" i="8"/>
  <c r="S379" i="8"/>
  <c r="AG379" i="8"/>
  <c r="AC379" i="8"/>
  <c r="AQ379" i="8"/>
  <c r="Y84" i="8"/>
  <c r="AM84" i="8"/>
  <c r="S84" i="8"/>
  <c r="AG84" i="8"/>
  <c r="AA84" i="8"/>
  <c r="AO84" i="8"/>
  <c r="Z376" i="9"/>
  <c r="AN376" i="9"/>
  <c r="S376" i="9"/>
  <c r="AG376" i="9"/>
  <c r="W376" i="9"/>
  <c r="AK376" i="9"/>
  <c r="AP332" i="9"/>
  <c r="AB332" i="9"/>
  <c r="AK332" i="9"/>
  <c r="W332" i="9"/>
  <c r="AA332" i="9"/>
  <c r="AO332" i="9"/>
  <c r="R146" i="9"/>
  <c r="AF146" i="9"/>
  <c r="AC146" i="9"/>
  <c r="AQ146" i="9"/>
  <c r="AB146" i="9"/>
  <c r="AP146" i="9"/>
  <c r="W272" i="9"/>
  <c r="AK272" i="9"/>
  <c r="U272" i="9"/>
  <c r="AI272" i="9"/>
  <c r="AH272" i="9"/>
  <c r="T272" i="9"/>
  <c r="T400" i="9"/>
  <c r="AH400" i="9"/>
  <c r="AC400" i="9"/>
  <c r="AQ400" i="9"/>
  <c r="AO400" i="9"/>
  <c r="AA400" i="9"/>
  <c r="AK342" i="9"/>
  <c r="W342" i="9"/>
  <c r="AO342" i="9"/>
  <c r="AA342" i="9"/>
  <c r="R342" i="9"/>
  <c r="AF342" i="9"/>
  <c r="AC158" i="8"/>
  <c r="AQ158" i="8"/>
  <c r="AJ158" i="8"/>
  <c r="V158" i="8"/>
  <c r="AB158" i="8"/>
  <c r="AP158" i="8"/>
  <c r="W280" i="9"/>
  <c r="AK280" i="9"/>
  <c r="AA280" i="9"/>
  <c r="AO280" i="9"/>
  <c r="AC280" i="9"/>
  <c r="AQ280" i="9"/>
  <c r="AK156" i="9"/>
  <c r="W156" i="9"/>
  <c r="U156" i="9"/>
  <c r="AI156" i="9"/>
  <c r="Y156" i="9"/>
  <c r="AM156" i="9"/>
  <c r="AA289" i="9"/>
  <c r="AO289" i="9"/>
  <c r="Y289" i="9"/>
  <c r="AM289" i="9"/>
  <c r="AQ289" i="9"/>
  <c r="AC289" i="9"/>
  <c r="AC228" i="9"/>
  <c r="AQ228" i="9"/>
  <c r="AO228" i="9"/>
  <c r="AA228" i="9"/>
  <c r="AG228" i="9"/>
  <c r="S228" i="9"/>
  <c r="AA358" i="9"/>
  <c r="AO358" i="9"/>
  <c r="W358" i="9"/>
  <c r="AK358" i="9"/>
  <c r="Z358" i="9"/>
  <c r="AN358" i="9"/>
  <c r="AI299" i="9"/>
  <c r="U299" i="9"/>
  <c r="S299" i="9"/>
  <c r="AG299" i="9"/>
  <c r="AB299" i="9"/>
  <c r="AP299" i="9"/>
  <c r="R76" i="9"/>
  <c r="AF76" i="9"/>
  <c r="S76" i="9"/>
  <c r="AG76" i="9"/>
  <c r="V76" i="9"/>
  <c r="AJ76" i="9"/>
  <c r="AL186" i="9"/>
  <c r="X186" i="9"/>
  <c r="R186" i="9"/>
  <c r="AF186" i="9"/>
  <c r="AH186" i="9"/>
  <c r="T186" i="9"/>
  <c r="AM136" i="9"/>
  <c r="Y136" i="9"/>
  <c r="AQ136" i="9"/>
  <c r="AC136" i="9"/>
  <c r="AA136" i="9"/>
  <c r="AO136" i="9"/>
  <c r="Y71" i="9"/>
  <c r="AM71" i="9"/>
  <c r="U71" i="9"/>
  <c r="AI71" i="9"/>
  <c r="AK71" i="9"/>
  <c r="W71" i="9"/>
  <c r="U113" i="9"/>
  <c r="AI113" i="9"/>
  <c r="R113" i="9"/>
  <c r="AF113" i="9"/>
  <c r="AJ113" i="9"/>
  <c r="V113" i="9"/>
  <c r="X245" i="9"/>
  <c r="AL245" i="9"/>
  <c r="AG245" i="9"/>
  <c r="S245" i="9"/>
  <c r="T245" i="9"/>
  <c r="AH245" i="9"/>
  <c r="W375" i="9"/>
  <c r="AK375" i="9"/>
  <c r="AI375" i="9"/>
  <c r="U375" i="9"/>
  <c r="R375" i="9"/>
  <c r="AF375" i="9"/>
  <c r="AM185" i="9"/>
  <c r="Y185" i="9"/>
  <c r="AA185" i="9"/>
  <c r="AO185" i="9"/>
  <c r="V185" i="9"/>
  <c r="AJ185" i="9"/>
  <c r="AI130" i="9"/>
  <c r="U130" i="9"/>
  <c r="V130" i="9"/>
  <c r="AJ130" i="9"/>
  <c r="AG130" i="9"/>
  <c r="S130" i="9"/>
  <c r="T381" i="9"/>
  <c r="AH381" i="9"/>
  <c r="R381" i="9"/>
  <c r="AF381" i="9"/>
  <c r="Z381" i="9"/>
  <c r="AN381" i="9"/>
  <c r="AA157" i="9"/>
  <c r="AO157" i="9"/>
  <c r="T157" i="9"/>
  <c r="AH157" i="9"/>
  <c r="R157" i="9"/>
  <c r="AF157" i="9"/>
  <c r="T287" i="9"/>
  <c r="AH287" i="9"/>
  <c r="AK287" i="9"/>
  <c r="W287" i="9"/>
  <c r="AI287" i="9"/>
  <c r="U287" i="9"/>
  <c r="AG22" i="8"/>
  <c r="S22" i="8"/>
  <c r="AB22" i="8"/>
  <c r="AP22" i="8"/>
  <c r="AK22" i="8"/>
  <c r="W22" i="8"/>
  <c r="R338" i="8"/>
  <c r="AF338" i="8"/>
  <c r="Y338" i="8"/>
  <c r="AM338" i="8"/>
  <c r="AL338" i="8"/>
  <c r="X338" i="8"/>
  <c r="AC179" i="8"/>
  <c r="AQ179" i="8"/>
  <c r="AN179" i="8"/>
  <c r="Z179" i="8"/>
  <c r="AP179" i="8"/>
  <c r="AB179" i="8"/>
  <c r="U163" i="8"/>
  <c r="AI163" i="8"/>
  <c r="Z163" i="8"/>
  <c r="AN163" i="8"/>
  <c r="S163" i="8"/>
  <c r="AG163" i="8"/>
  <c r="T83" i="8"/>
  <c r="AH83" i="8"/>
  <c r="Z83" i="8"/>
  <c r="AN83" i="8"/>
  <c r="X83" i="8"/>
  <c r="AL83" i="8"/>
  <c r="S147" i="8"/>
  <c r="AG147" i="8"/>
  <c r="U147" i="8"/>
  <c r="AI147" i="8"/>
  <c r="Y147" i="8"/>
  <c r="AM147" i="8"/>
  <c r="AB139" i="8"/>
  <c r="AP139" i="8"/>
  <c r="AQ139" i="8"/>
  <c r="AC139" i="8"/>
  <c r="AO139" i="8"/>
  <c r="AA139" i="8"/>
  <c r="T387" i="8"/>
  <c r="AH387" i="8"/>
  <c r="AJ387" i="8"/>
  <c r="V387" i="8"/>
  <c r="U387" i="8"/>
  <c r="AI387" i="8"/>
  <c r="AN397" i="8"/>
  <c r="Z397" i="8"/>
  <c r="Y397" i="8"/>
  <c r="AM397" i="8"/>
  <c r="AK397" i="8"/>
  <c r="W397" i="8"/>
  <c r="S85" i="8"/>
  <c r="AG85" i="8"/>
  <c r="V85" i="8"/>
  <c r="AJ85" i="8"/>
  <c r="AM85" i="8"/>
  <c r="Y85" i="8"/>
  <c r="AC69" i="8"/>
  <c r="AQ69" i="8"/>
  <c r="Z69" i="8"/>
  <c r="AN69" i="8"/>
  <c r="W69" i="8"/>
  <c r="AK69" i="8"/>
  <c r="W252" i="8"/>
  <c r="AK252" i="8"/>
  <c r="AL252" i="8"/>
  <c r="X252" i="8"/>
  <c r="S252" i="8"/>
  <c r="AG252" i="8"/>
  <c r="AI190" i="8"/>
  <c r="U190" i="8"/>
  <c r="AA190" i="8"/>
  <c r="AO190" i="8"/>
  <c r="AM190" i="8"/>
  <c r="Y190" i="8"/>
  <c r="S265" i="8"/>
  <c r="AG265" i="8"/>
  <c r="W265" i="8"/>
  <c r="AK265" i="8"/>
  <c r="AA265" i="8"/>
  <c r="AO265" i="8"/>
  <c r="AB249" i="8"/>
  <c r="AP249" i="8"/>
  <c r="R249" i="8"/>
  <c r="AF249" i="8"/>
  <c r="V249" i="8"/>
  <c r="AJ249" i="8"/>
  <c r="AO233" i="8"/>
  <c r="AA233" i="8"/>
  <c r="S233" i="8"/>
  <c r="AG233" i="8"/>
  <c r="Z233" i="8"/>
  <c r="AN233" i="8"/>
  <c r="AG402" i="8"/>
  <c r="S402" i="8"/>
  <c r="AC402" i="8"/>
  <c r="AQ402" i="8"/>
  <c r="AK402" i="8"/>
  <c r="W402" i="8"/>
  <c r="T243" i="8"/>
  <c r="AH243" i="8"/>
  <c r="AB243" i="8"/>
  <c r="AP243" i="8"/>
  <c r="V243" i="8"/>
  <c r="AJ243" i="8"/>
  <c r="AC227" i="8"/>
  <c r="AQ227" i="8"/>
  <c r="Z227" i="8"/>
  <c r="AN227" i="8"/>
  <c r="R227" i="8"/>
  <c r="AF227" i="8"/>
  <c r="T290" i="9"/>
  <c r="AH290" i="9"/>
  <c r="S290" i="9"/>
  <c r="AG290" i="9"/>
  <c r="AB290" i="9"/>
  <c r="AP290" i="9"/>
  <c r="AH105" i="9"/>
  <c r="T105" i="9"/>
  <c r="AL105" i="9"/>
  <c r="X105" i="9"/>
  <c r="AB105" i="9"/>
  <c r="AP105" i="9"/>
  <c r="AC233" i="9"/>
  <c r="AQ233" i="9"/>
  <c r="T233" i="9"/>
  <c r="AH233" i="9"/>
  <c r="X233" i="9"/>
  <c r="AL233" i="9"/>
  <c r="X298" i="9"/>
  <c r="AL298" i="9"/>
  <c r="T298" i="9"/>
  <c r="AH298" i="9"/>
  <c r="S298" i="9"/>
  <c r="AG298" i="9"/>
  <c r="R263" i="9"/>
  <c r="AF263" i="9"/>
  <c r="W263" i="9"/>
  <c r="AK263" i="9"/>
  <c r="T263" i="9"/>
  <c r="AH263" i="9"/>
  <c r="AC174" i="9"/>
  <c r="AQ174" i="9"/>
  <c r="T174" i="9"/>
  <c r="AH174" i="9"/>
  <c r="AA174" i="9"/>
  <c r="AO174" i="9"/>
  <c r="AO191" i="9"/>
  <c r="AA191" i="9"/>
  <c r="S191" i="9"/>
  <c r="AG191" i="9"/>
  <c r="T191" i="9"/>
  <c r="AH191" i="9"/>
  <c r="AQ119" i="9"/>
  <c r="AC119" i="9"/>
  <c r="Z119" i="9"/>
  <c r="AN119" i="9"/>
  <c r="X119" i="9"/>
  <c r="AL119" i="9"/>
  <c r="AI295" i="9"/>
  <c r="U295" i="9"/>
  <c r="X295" i="9"/>
  <c r="AL295" i="9"/>
  <c r="AP295" i="9"/>
  <c r="AB295" i="9"/>
  <c r="T97" i="9"/>
  <c r="AH97" i="9"/>
  <c r="AL97" i="9"/>
  <c r="X97" i="9"/>
  <c r="AB97" i="9"/>
  <c r="AP97" i="9"/>
  <c r="AC131" i="9"/>
  <c r="AQ131" i="9"/>
  <c r="AB131" i="9"/>
  <c r="AP131" i="9"/>
  <c r="V131" i="9"/>
  <c r="AJ131" i="9"/>
  <c r="AQ261" i="9"/>
  <c r="AC261" i="9"/>
  <c r="AM261" i="9"/>
  <c r="Y261" i="9"/>
  <c r="S261" i="9"/>
  <c r="AG261" i="9"/>
  <c r="AB271" i="9"/>
  <c r="AP271" i="9"/>
  <c r="AN271" i="9"/>
  <c r="Z271" i="9"/>
  <c r="AF271" i="9"/>
  <c r="R271" i="9"/>
  <c r="R399" i="9"/>
  <c r="AF399" i="9"/>
  <c r="AK399" i="9"/>
  <c r="W399" i="9"/>
  <c r="U399" i="9"/>
  <c r="AI399" i="9"/>
  <c r="Y103" i="9"/>
  <c r="AM103" i="9"/>
  <c r="AG103" i="9"/>
  <c r="S103" i="9"/>
  <c r="AB103" i="9"/>
  <c r="AP103" i="9"/>
  <c r="Y231" i="9"/>
  <c r="AM231" i="9"/>
  <c r="S231" i="9"/>
  <c r="AG231" i="9"/>
  <c r="R231" i="9"/>
  <c r="AF231" i="9"/>
  <c r="AL360" i="9"/>
  <c r="X360" i="9"/>
  <c r="AI360" i="9"/>
  <c r="U360" i="9"/>
  <c r="Y360" i="9"/>
  <c r="AM360" i="9"/>
  <c r="T301" i="9"/>
  <c r="AH301" i="9"/>
  <c r="X301" i="9"/>
  <c r="AL301" i="9"/>
  <c r="R301" i="9"/>
  <c r="AF301" i="9"/>
  <c r="AA241" i="9"/>
  <c r="AO241" i="9"/>
  <c r="V241" i="9"/>
  <c r="AJ241" i="9"/>
  <c r="Z241" i="9"/>
  <c r="AN241" i="9"/>
  <c r="V289" i="8"/>
  <c r="AJ289" i="8"/>
  <c r="AP289" i="8"/>
  <c r="AB289" i="8"/>
  <c r="AQ289" i="8"/>
  <c r="AC289" i="8"/>
  <c r="R173" i="8"/>
  <c r="AF173" i="8"/>
  <c r="AC173" i="8"/>
  <c r="AQ173" i="8"/>
  <c r="Z173" i="8"/>
  <c r="AN173" i="8"/>
  <c r="X393" i="8"/>
  <c r="AL393" i="8"/>
  <c r="Z393" i="8"/>
  <c r="AN393" i="8"/>
  <c r="T393" i="8"/>
  <c r="AH393" i="8"/>
  <c r="AK322" i="8"/>
  <c r="W322" i="8"/>
  <c r="S322" i="8"/>
  <c r="AG322" i="8"/>
  <c r="AC322" i="8"/>
  <c r="AQ322" i="8"/>
  <c r="V16" i="8"/>
  <c r="AJ16" i="8"/>
  <c r="T16" i="8"/>
  <c r="AH16" i="8"/>
  <c r="W16" i="8"/>
  <c r="AK16" i="8"/>
  <c r="AQ377" i="8"/>
  <c r="AC377" i="8"/>
  <c r="U377" i="8"/>
  <c r="AI377" i="8"/>
  <c r="AB377" i="8"/>
  <c r="AP377" i="8"/>
  <c r="Z306" i="8"/>
  <c r="AN306" i="8"/>
  <c r="V306" i="8"/>
  <c r="AJ306" i="8"/>
  <c r="U306" i="8"/>
  <c r="AI306" i="8"/>
  <c r="AL79" i="8"/>
  <c r="X79" i="8"/>
  <c r="AH79" i="8"/>
  <c r="T79" i="8"/>
  <c r="Z79" i="8"/>
  <c r="AN79" i="8"/>
  <c r="AA330" i="8"/>
  <c r="AO330" i="8"/>
  <c r="AB330" i="8"/>
  <c r="AP330" i="8"/>
  <c r="Z330" i="8"/>
  <c r="AN330" i="8"/>
  <c r="AA361" i="8"/>
  <c r="AO361" i="8"/>
  <c r="S361" i="8"/>
  <c r="AG361" i="8"/>
  <c r="AC361" i="8"/>
  <c r="AQ361" i="8"/>
  <c r="Y290" i="8"/>
  <c r="AM290" i="8"/>
  <c r="V290" i="8"/>
  <c r="AJ290" i="8"/>
  <c r="U290" i="8"/>
  <c r="AI290" i="8"/>
  <c r="AC131" i="8"/>
  <c r="AQ131" i="8"/>
  <c r="AO131" i="8"/>
  <c r="AA131" i="8"/>
  <c r="AB131" i="8"/>
  <c r="AP131" i="8"/>
  <c r="V332" i="8"/>
  <c r="AJ332" i="8"/>
  <c r="U332" i="8"/>
  <c r="AI332" i="8"/>
  <c r="Y332" i="8"/>
  <c r="AM332" i="8"/>
  <c r="U228" i="8"/>
  <c r="AI228" i="8"/>
  <c r="AA228" i="8"/>
  <c r="AO228" i="8"/>
  <c r="AM228" i="8"/>
  <c r="Y228" i="8"/>
  <c r="S321" i="8"/>
  <c r="AG321" i="8"/>
  <c r="AA321" i="8"/>
  <c r="AO321" i="8"/>
  <c r="R321" i="8"/>
  <c r="AF321" i="8"/>
  <c r="AB300" i="8"/>
  <c r="AP300" i="8"/>
  <c r="AN300" i="8"/>
  <c r="Z300" i="8"/>
  <c r="AA300" i="8"/>
  <c r="AO300" i="8"/>
  <c r="V293" i="8"/>
  <c r="AJ293" i="8"/>
  <c r="R293" i="8"/>
  <c r="AF293" i="8"/>
  <c r="S293" i="8"/>
  <c r="AG293" i="8"/>
  <c r="AB9" i="8"/>
  <c r="AP9" i="8"/>
  <c r="X9" i="8"/>
  <c r="AL9" i="8"/>
  <c r="S9" i="8"/>
  <c r="AG9" i="8"/>
  <c r="X381" i="8"/>
  <c r="AL381" i="8"/>
  <c r="AI381" i="8"/>
  <c r="U381" i="8"/>
  <c r="Y381" i="8"/>
  <c r="AM381" i="8"/>
  <c r="R31" i="8"/>
  <c r="AF31" i="8"/>
  <c r="Y31" i="8"/>
  <c r="AM31" i="8"/>
  <c r="AL31" i="8"/>
  <c r="X31" i="8"/>
  <c r="AA392" i="8"/>
  <c r="AO392" i="8"/>
  <c r="AB392" i="8"/>
  <c r="AP392" i="8"/>
  <c r="T392" i="8"/>
  <c r="AH392" i="8"/>
  <c r="AQ349" i="8"/>
  <c r="AC349" i="8"/>
  <c r="V349" i="8"/>
  <c r="AJ349" i="8"/>
  <c r="AP349" i="8"/>
  <c r="AB349" i="8"/>
  <c r="T33" i="8"/>
  <c r="AH33" i="8"/>
  <c r="AN33" i="8"/>
  <c r="Z33" i="8"/>
  <c r="U33" i="8"/>
  <c r="AI33" i="8"/>
  <c r="AK376" i="8"/>
  <c r="W376" i="8"/>
  <c r="AG376" i="8"/>
  <c r="S376" i="8"/>
  <c r="AC376" i="8"/>
  <c r="AQ376" i="8"/>
  <c r="Y166" i="8"/>
  <c r="AM166" i="8"/>
  <c r="W166" i="8"/>
  <c r="AK166" i="8"/>
  <c r="AA166" i="8"/>
  <c r="AO166" i="8"/>
  <c r="T386" i="8"/>
  <c r="AH386" i="8"/>
  <c r="AA386" i="8"/>
  <c r="AO386" i="8"/>
  <c r="AB386" i="8"/>
  <c r="AP386" i="8"/>
  <c r="U118" i="8"/>
  <c r="AI118" i="8"/>
  <c r="AA118" i="8"/>
  <c r="AO118" i="8"/>
  <c r="T118" i="8"/>
  <c r="AH118" i="8"/>
  <c r="T370" i="8"/>
  <c r="AH370" i="8"/>
  <c r="Z370" i="8"/>
  <c r="AN370" i="8"/>
  <c r="AA370" i="8"/>
  <c r="AO370" i="8"/>
  <c r="W129" i="9"/>
  <c r="AK129" i="9"/>
  <c r="AG129" i="9"/>
  <c r="S129" i="9"/>
  <c r="U129" i="9"/>
  <c r="AI129" i="9"/>
  <c r="W239" i="9"/>
  <c r="AK239" i="9"/>
  <c r="AL239" i="9"/>
  <c r="X239" i="9"/>
  <c r="AF239" i="9"/>
  <c r="R239" i="9"/>
  <c r="AA178" i="9"/>
  <c r="AO178" i="9"/>
  <c r="Y178" i="9"/>
  <c r="AM178" i="9"/>
  <c r="AC178" i="9"/>
  <c r="AQ178" i="9"/>
  <c r="V304" i="9"/>
  <c r="AJ304" i="9"/>
  <c r="U304" i="9"/>
  <c r="AI304" i="9"/>
  <c r="AP304" i="9"/>
  <c r="AB304" i="9"/>
  <c r="T355" i="9"/>
  <c r="AH355" i="9"/>
  <c r="AA355" i="9"/>
  <c r="AO355" i="9"/>
  <c r="AQ355" i="9"/>
  <c r="AC355" i="9"/>
  <c r="T334" i="9"/>
  <c r="AH334" i="9"/>
  <c r="AF334" i="9"/>
  <c r="R334" i="9"/>
  <c r="V334" i="9"/>
  <c r="AJ334" i="9"/>
  <c r="S188" i="9"/>
  <c r="AG188" i="9"/>
  <c r="W188" i="9"/>
  <c r="AK188" i="9"/>
  <c r="V188" i="9"/>
  <c r="AJ188" i="9"/>
  <c r="U132" i="9"/>
  <c r="AI132" i="9"/>
  <c r="Y132" i="9"/>
  <c r="AM132" i="9"/>
  <c r="AA132" i="9"/>
  <c r="AO132" i="9"/>
  <c r="S390" i="9"/>
  <c r="AG390" i="9"/>
  <c r="V390" i="9"/>
  <c r="AJ390" i="9"/>
  <c r="R390" i="9"/>
  <c r="AF390" i="9"/>
  <c r="X205" i="9"/>
  <c r="AL205" i="9"/>
  <c r="AF205" i="9"/>
  <c r="R205" i="9"/>
  <c r="U205" i="9"/>
  <c r="AI205" i="9"/>
  <c r="Y9" i="9"/>
  <c r="AM9" i="9"/>
  <c r="AK9" i="9"/>
  <c r="W9" i="9"/>
  <c r="U9" i="9"/>
  <c r="AI9" i="9"/>
  <c r="AI302" i="9"/>
  <c r="U302" i="9"/>
  <c r="S302" i="9"/>
  <c r="AG302" i="9"/>
  <c r="AN302" i="9"/>
  <c r="Z302" i="9"/>
  <c r="V145" i="9"/>
  <c r="AJ145" i="9"/>
  <c r="Z145" i="9"/>
  <c r="AN145" i="9"/>
  <c r="AB145" i="9"/>
  <c r="AP145" i="9"/>
  <c r="Y279" i="9"/>
  <c r="AM279" i="9"/>
  <c r="AQ279" i="9"/>
  <c r="AC279" i="9"/>
  <c r="AJ279" i="9"/>
  <c r="V279" i="9"/>
  <c r="U89" i="9"/>
  <c r="AI89" i="9"/>
  <c r="R89" i="9"/>
  <c r="AF89" i="9"/>
  <c r="V89" i="9"/>
  <c r="AJ89" i="9"/>
  <c r="AP347" i="9"/>
  <c r="AB347" i="9"/>
  <c r="AA347" i="9"/>
  <c r="AO347" i="9"/>
  <c r="AG347" i="9"/>
  <c r="S347" i="9"/>
  <c r="AH162" i="9"/>
  <c r="T162" i="9"/>
  <c r="AC162" i="9"/>
  <c r="AQ162" i="9"/>
  <c r="AO162" i="9"/>
  <c r="AA162" i="9"/>
  <c r="S285" i="9"/>
  <c r="AG285" i="9"/>
  <c r="R285" i="9"/>
  <c r="AF285" i="9"/>
  <c r="Y285" i="9"/>
  <c r="AM285" i="9"/>
  <c r="AB404" i="9"/>
  <c r="AP404" i="9"/>
  <c r="AG404" i="9"/>
  <c r="S404" i="9"/>
  <c r="AL404" i="9"/>
  <c r="X404" i="9"/>
  <c r="AN151" i="9"/>
  <c r="Z151" i="9"/>
  <c r="X151" i="9"/>
  <c r="AL151" i="9"/>
  <c r="T151" i="9"/>
  <c r="AH151" i="9"/>
  <c r="S117" i="9"/>
  <c r="AG117" i="9"/>
  <c r="AC117" i="9"/>
  <c r="AQ117" i="9"/>
  <c r="AB117" i="9"/>
  <c r="AP117" i="9"/>
  <c r="V378" i="9"/>
  <c r="AJ378" i="9"/>
  <c r="T378" i="9"/>
  <c r="AH378" i="9"/>
  <c r="X378" i="9"/>
  <c r="AL378" i="9"/>
  <c r="V134" i="9"/>
  <c r="AJ134" i="9"/>
  <c r="S134" i="9"/>
  <c r="AG134" i="9"/>
  <c r="R134" i="9"/>
  <c r="AF134" i="9"/>
  <c r="V257" i="9"/>
  <c r="AJ257" i="9"/>
  <c r="Y257" i="9"/>
  <c r="AM257" i="9"/>
  <c r="AC257" i="9"/>
  <c r="AQ257" i="9"/>
  <c r="R384" i="9"/>
  <c r="AF384" i="9"/>
  <c r="V384" i="9"/>
  <c r="AJ384" i="9"/>
  <c r="U384" i="9"/>
  <c r="AI384" i="9"/>
  <c r="Y299" i="8"/>
  <c r="AM299" i="8"/>
  <c r="AJ299" i="8"/>
  <c r="V299" i="8"/>
  <c r="U299" i="8"/>
  <c r="AI299" i="8"/>
  <c r="AN30" i="8"/>
  <c r="Z30" i="8"/>
  <c r="AC30" i="8"/>
  <c r="AQ30" i="8"/>
  <c r="AG30" i="8"/>
  <c r="S30" i="8"/>
  <c r="S125" i="8"/>
  <c r="AG125" i="8"/>
  <c r="AA125" i="8"/>
  <c r="AO125" i="8"/>
  <c r="Y125" i="8"/>
  <c r="AM125" i="8"/>
  <c r="AM359" i="8"/>
  <c r="Y359" i="8"/>
  <c r="R359" i="8"/>
  <c r="AF359" i="8"/>
  <c r="W359" i="8"/>
  <c r="AK359" i="8"/>
  <c r="Y34" i="8"/>
  <c r="AM34" i="8"/>
  <c r="AK34" i="8"/>
  <c r="W34" i="8"/>
  <c r="U34" i="8"/>
  <c r="AI34" i="8"/>
  <c r="Y345" i="8"/>
  <c r="AM345" i="8"/>
  <c r="AA345" i="8"/>
  <c r="AO345" i="8"/>
  <c r="W345" i="8"/>
  <c r="AK345" i="8"/>
  <c r="R274" i="8"/>
  <c r="AF274" i="8"/>
  <c r="Y274" i="8"/>
  <c r="AM274" i="8"/>
  <c r="X274" i="8"/>
  <c r="AL274" i="8"/>
  <c r="AB91" i="8"/>
  <c r="AP91" i="8"/>
  <c r="AC91" i="8"/>
  <c r="AQ91" i="8"/>
  <c r="AA91" i="8"/>
  <c r="AO91" i="8"/>
  <c r="W371" i="8"/>
  <c r="AK371" i="8"/>
  <c r="Z371" i="8"/>
  <c r="AN371" i="8"/>
  <c r="S371" i="8"/>
  <c r="AG371" i="8"/>
  <c r="S43" i="8"/>
  <c r="AG43" i="8"/>
  <c r="AC43" i="8"/>
  <c r="AQ43" i="8"/>
  <c r="W43" i="8"/>
  <c r="AK43" i="8"/>
  <c r="R355" i="8"/>
  <c r="AF355" i="8"/>
  <c r="U355" i="8"/>
  <c r="AI355" i="8"/>
  <c r="Y355" i="8"/>
  <c r="AM355" i="8"/>
  <c r="AA37" i="8"/>
  <c r="AO37" i="8"/>
  <c r="AP37" i="8"/>
  <c r="AB37" i="8"/>
  <c r="AM37" i="8"/>
  <c r="Y37" i="8"/>
  <c r="W204" i="8"/>
  <c r="AK204" i="8"/>
  <c r="AL204" i="8"/>
  <c r="X204" i="8"/>
  <c r="S204" i="8"/>
  <c r="AG204" i="8"/>
  <c r="AI174" i="8"/>
  <c r="U174" i="8"/>
  <c r="AA174" i="8"/>
  <c r="AO174" i="8"/>
  <c r="AM174" i="8"/>
  <c r="Y174" i="8"/>
  <c r="S156" i="8"/>
  <c r="AG156" i="8"/>
  <c r="U156" i="8"/>
  <c r="AI156" i="8"/>
  <c r="AM156" i="8"/>
  <c r="Y156" i="8"/>
  <c r="AB380" i="9"/>
  <c r="AP380" i="9"/>
  <c r="AQ380" i="9"/>
  <c r="AC380" i="9"/>
  <c r="W380" i="9"/>
  <c r="AK380" i="9"/>
  <c r="R108" i="8"/>
  <c r="AF108" i="8"/>
  <c r="Y108" i="8"/>
  <c r="AM108" i="8"/>
  <c r="Z108" i="8"/>
  <c r="AN108" i="8"/>
  <c r="T142" i="8"/>
  <c r="AH142" i="8"/>
  <c r="Z142" i="8"/>
  <c r="AN142" i="8"/>
  <c r="X142" i="8"/>
  <c r="AL142" i="8"/>
  <c r="Y165" i="9"/>
  <c r="AM165" i="9"/>
  <c r="X165" i="9"/>
  <c r="AL165" i="9"/>
  <c r="R165" i="9"/>
  <c r="AF165" i="9"/>
  <c r="AP255" i="9"/>
  <c r="AB255" i="9"/>
  <c r="S255" i="9"/>
  <c r="AG255" i="9"/>
  <c r="AK255" i="9"/>
  <c r="W255" i="9"/>
  <c r="AM382" i="9"/>
  <c r="Y382" i="9"/>
  <c r="V382" i="9"/>
  <c r="AJ382" i="9"/>
  <c r="AA382" i="9"/>
  <c r="AO382" i="9"/>
  <c r="AJ322" i="9"/>
  <c r="V322" i="9"/>
  <c r="AA322" i="9"/>
  <c r="AO322" i="9"/>
  <c r="AM322" i="9"/>
  <c r="Y322" i="9"/>
  <c r="W137" i="9"/>
  <c r="AK137" i="9"/>
  <c r="AI137" i="9"/>
  <c r="U137" i="9"/>
  <c r="Z137" i="9"/>
  <c r="AN137" i="9"/>
  <c r="X388" i="9"/>
  <c r="AL388" i="9"/>
  <c r="AM388" i="9"/>
  <c r="Y388" i="9"/>
  <c r="S388" i="9"/>
  <c r="AG388" i="9"/>
  <c r="AO206" i="9"/>
  <c r="AA206" i="9"/>
  <c r="T206" i="9"/>
  <c r="AH206" i="9"/>
  <c r="AG206" i="9"/>
  <c r="S206" i="9"/>
  <c r="Y339" i="9"/>
  <c r="AM339" i="9"/>
  <c r="AB339" i="9"/>
  <c r="AP339" i="9"/>
  <c r="U339" i="9"/>
  <c r="AI339" i="9"/>
  <c r="Y150" i="9"/>
  <c r="AM150" i="9"/>
  <c r="S150" i="9"/>
  <c r="AG150" i="9"/>
  <c r="AL150" i="9"/>
  <c r="X150" i="9"/>
  <c r="Y276" i="9"/>
  <c r="AM276" i="9"/>
  <c r="AQ276" i="9"/>
  <c r="AC276" i="9"/>
  <c r="AA276" i="9"/>
  <c r="AO276" i="9"/>
  <c r="S95" i="9"/>
  <c r="AG95" i="9"/>
  <c r="AB95" i="9"/>
  <c r="AP95" i="9"/>
  <c r="T95" i="9"/>
  <c r="AH95" i="9"/>
  <c r="AC345" i="9"/>
  <c r="AQ345" i="9"/>
  <c r="T345" i="9"/>
  <c r="AH345" i="9"/>
  <c r="AA345" i="9"/>
  <c r="AO345" i="9"/>
  <c r="T62" i="8"/>
  <c r="AH62" i="8"/>
  <c r="U62" i="8"/>
  <c r="AI62" i="8"/>
  <c r="AJ62" i="8"/>
  <c r="V62" i="8"/>
  <c r="R225" i="9"/>
  <c r="AF225" i="9"/>
  <c r="AN225" i="9"/>
  <c r="Z225" i="9"/>
  <c r="S225" i="9"/>
  <c r="AG225" i="9"/>
  <c r="W163" i="9"/>
  <c r="AK163" i="9"/>
  <c r="T163" i="9"/>
  <c r="AH163" i="9"/>
  <c r="AL163" i="9"/>
  <c r="X163" i="9"/>
  <c r="S293" i="9"/>
  <c r="AG293" i="9"/>
  <c r="AB293" i="9"/>
  <c r="AP293" i="9"/>
  <c r="AJ293" i="9"/>
  <c r="V293" i="9"/>
  <c r="AF107" i="9"/>
  <c r="R107" i="9"/>
  <c r="AO107" i="9"/>
  <c r="AA107" i="9"/>
  <c r="AB107" i="9"/>
  <c r="AP107" i="9"/>
  <c r="AL361" i="9"/>
  <c r="X361" i="9"/>
  <c r="S361" i="9"/>
  <c r="AG361" i="9"/>
  <c r="Z361" i="9"/>
  <c r="AN361" i="9"/>
  <c r="AJ176" i="9"/>
  <c r="V176" i="9"/>
  <c r="AG176" i="9"/>
  <c r="S176" i="9"/>
  <c r="AP176" i="9"/>
  <c r="AB176" i="9"/>
  <c r="AP303" i="9"/>
  <c r="AB303" i="9"/>
  <c r="Y303" i="9"/>
  <c r="AM303" i="9"/>
  <c r="AQ303" i="9"/>
  <c r="AC303" i="9"/>
  <c r="AF101" i="9"/>
  <c r="R101" i="9"/>
  <c r="AJ101" i="9"/>
  <c r="V101" i="9"/>
  <c r="AI101" i="9"/>
  <c r="U101" i="9"/>
  <c r="U135" i="9"/>
  <c r="AI135" i="9"/>
  <c r="W135" i="9"/>
  <c r="AK135" i="9"/>
  <c r="AA135" i="9"/>
  <c r="AO135" i="9"/>
  <c r="Y148" i="9"/>
  <c r="AM148" i="9"/>
  <c r="W148" i="9"/>
  <c r="AK148" i="9"/>
  <c r="AI148" i="9"/>
  <c r="U148" i="9"/>
  <c r="R405" i="9"/>
  <c r="AF405" i="9"/>
  <c r="AK405" i="9"/>
  <c r="W405" i="9"/>
  <c r="U405" i="9"/>
  <c r="AI405" i="9"/>
  <c r="X216" i="8"/>
  <c r="AL216" i="8"/>
  <c r="W216" i="8"/>
  <c r="AK216" i="8"/>
  <c r="AJ216" i="8"/>
  <c r="V216" i="8"/>
  <c r="AC238" i="8"/>
  <c r="AQ238" i="8"/>
  <c r="Z238" i="8"/>
  <c r="AN238" i="8"/>
  <c r="AB238" i="8"/>
  <c r="AP238" i="8"/>
  <c r="AB200" i="8"/>
  <c r="AP200" i="8"/>
  <c r="AL200" i="8"/>
  <c r="X200" i="8"/>
  <c r="S200" i="8"/>
  <c r="AG200" i="8"/>
  <c r="S303" i="8"/>
  <c r="AG303" i="8"/>
  <c r="AC303" i="8"/>
  <c r="AQ303" i="8"/>
  <c r="W303" i="8"/>
  <c r="AK303" i="8"/>
  <c r="T202" i="8"/>
  <c r="AH202" i="8"/>
  <c r="AB202" i="8"/>
  <c r="AP202" i="8"/>
  <c r="AJ202" i="8"/>
  <c r="V202" i="8"/>
  <c r="W14" i="9"/>
  <c r="AK14" i="9"/>
  <c r="AB14" i="9"/>
  <c r="AP14" i="9"/>
  <c r="R14" i="9"/>
  <c r="AF14" i="9"/>
  <c r="AP324" i="9"/>
  <c r="AB324" i="9"/>
  <c r="Z324" i="9"/>
  <c r="AN324" i="9"/>
  <c r="R324" i="9"/>
  <c r="AF324" i="9"/>
  <c r="AP62" i="9"/>
  <c r="AB62" i="9"/>
  <c r="AQ62" i="9"/>
  <c r="AC62" i="9"/>
  <c r="X62" i="9"/>
  <c r="AL62" i="9"/>
  <c r="AB227" i="9"/>
  <c r="AP227" i="9"/>
  <c r="R227" i="9"/>
  <c r="AF227" i="9"/>
  <c r="AK227" i="9"/>
  <c r="W227" i="9"/>
  <c r="U238" i="9"/>
  <c r="AI238" i="9"/>
  <c r="AM238" i="9"/>
  <c r="Y238" i="9"/>
  <c r="S238" i="9"/>
  <c r="AG238" i="9"/>
  <c r="AJ32" i="9"/>
  <c r="V32" i="9"/>
  <c r="AQ32" i="9"/>
  <c r="AC32" i="9"/>
  <c r="S32" i="9"/>
  <c r="AG32" i="9"/>
  <c r="AF326" i="9"/>
  <c r="R326" i="9"/>
  <c r="AB326" i="9"/>
  <c r="AP326" i="9"/>
  <c r="AK326" i="9"/>
  <c r="W326" i="9"/>
  <c r="R52" i="8"/>
  <c r="AF52" i="8"/>
  <c r="Z52" i="8"/>
  <c r="AN52" i="8"/>
  <c r="X52" i="8"/>
  <c r="AL52" i="8"/>
  <c r="AA292" i="8"/>
  <c r="AO292" i="8"/>
  <c r="AB292" i="8"/>
  <c r="AP292" i="8"/>
  <c r="Y292" i="8"/>
  <c r="AM292" i="8"/>
  <c r="W13" i="8"/>
  <c r="AK13" i="8"/>
  <c r="X13" i="8"/>
  <c r="AL13" i="8"/>
  <c r="S13" i="8"/>
  <c r="AG13" i="8"/>
  <c r="S260" i="8"/>
  <c r="AG260" i="8"/>
  <c r="AC260" i="8"/>
  <c r="AQ260" i="8"/>
  <c r="AA260" i="8"/>
  <c r="AO260" i="8"/>
  <c r="S101" i="8"/>
  <c r="AG101" i="8"/>
  <c r="AA101" i="8"/>
  <c r="AO101" i="8"/>
  <c r="Y101" i="8"/>
  <c r="AM101" i="8"/>
  <c r="AA307" i="8"/>
  <c r="AO307" i="8"/>
  <c r="AP307" i="8"/>
  <c r="AB307" i="8"/>
  <c r="AH307" i="8"/>
  <c r="T307" i="8"/>
  <c r="Z291" i="8"/>
  <c r="AN291" i="8"/>
  <c r="V291" i="8"/>
  <c r="AJ291" i="8"/>
  <c r="U291" i="8"/>
  <c r="AI291" i="8"/>
  <c r="AH76" i="8"/>
  <c r="T76" i="8"/>
  <c r="Z76" i="8"/>
  <c r="AN76" i="8"/>
  <c r="AL76" i="8"/>
  <c r="X76" i="8"/>
  <c r="S157" i="8"/>
  <c r="AG157" i="8"/>
  <c r="U157" i="8"/>
  <c r="AI157" i="8"/>
  <c r="Y157" i="8"/>
  <c r="AM157" i="8"/>
  <c r="AB86" i="8"/>
  <c r="AP86" i="8"/>
  <c r="AC86" i="8"/>
  <c r="AQ86" i="8"/>
  <c r="V86" i="8"/>
  <c r="AJ86" i="8"/>
  <c r="V141" i="8"/>
  <c r="AJ141" i="8"/>
  <c r="AK141" i="8"/>
  <c r="W141" i="8"/>
  <c r="R141" i="8"/>
  <c r="AF141" i="8"/>
  <c r="AB341" i="9"/>
  <c r="AP341" i="9"/>
  <c r="AJ341" i="9"/>
  <c r="V341" i="9"/>
  <c r="AA341" i="9"/>
  <c r="AO341" i="9"/>
  <c r="AJ184" i="9"/>
  <c r="V184" i="9"/>
  <c r="Y184" i="9"/>
  <c r="AM184" i="9"/>
  <c r="AC184" i="9"/>
  <c r="AQ184" i="9"/>
  <c r="U318" i="9"/>
  <c r="AI318" i="9"/>
  <c r="S318" i="9"/>
  <c r="AG318" i="9"/>
  <c r="AA318" i="9"/>
  <c r="AO318" i="9"/>
  <c r="S259" i="9"/>
  <c r="AG259" i="9"/>
  <c r="T259" i="9"/>
  <c r="AH259" i="9"/>
  <c r="X259" i="9"/>
  <c r="AL259" i="9"/>
  <c r="S158" i="9"/>
  <c r="AG158" i="9"/>
  <c r="AB158" i="9"/>
  <c r="AP158" i="9"/>
  <c r="AJ158" i="9"/>
  <c r="V158" i="9"/>
  <c r="W273" i="9"/>
  <c r="AK273" i="9"/>
  <c r="AH273" i="9"/>
  <c r="T273" i="9"/>
  <c r="AA273" i="9"/>
  <c r="AO273" i="9"/>
  <c r="Z142" i="9"/>
  <c r="AN142" i="9"/>
  <c r="AQ142" i="9"/>
  <c r="AC142" i="9"/>
  <c r="AO142" i="9"/>
  <c r="AA142" i="9"/>
  <c r="U281" i="9"/>
  <c r="AI281" i="9"/>
  <c r="Z281" i="9"/>
  <c r="AN281" i="9"/>
  <c r="AF281" i="9"/>
  <c r="R281" i="9"/>
  <c r="AF171" i="9"/>
  <c r="R171" i="9"/>
  <c r="Y171" i="9"/>
  <c r="AM171" i="9"/>
  <c r="AQ171" i="9"/>
  <c r="AC171" i="9"/>
  <c r="AJ297" i="9"/>
  <c r="V297" i="9"/>
  <c r="AM297" i="9"/>
  <c r="Y297" i="9"/>
  <c r="AA297" i="9"/>
  <c r="AO297" i="9"/>
  <c r="AB143" i="9"/>
  <c r="AP143" i="9"/>
  <c r="S143" i="9"/>
  <c r="AG143" i="9"/>
  <c r="V143" i="9"/>
  <c r="AJ143" i="9"/>
  <c r="V212" i="9"/>
  <c r="AJ212" i="9"/>
  <c r="R212" i="9"/>
  <c r="AF212" i="9"/>
  <c r="AM212" i="9"/>
  <c r="Y212" i="9"/>
  <c r="U338" i="9"/>
  <c r="AI338" i="9"/>
  <c r="AM338" i="9"/>
  <c r="Y338" i="9"/>
  <c r="AC338" i="9"/>
  <c r="AQ338" i="9"/>
  <c r="AA375" i="8"/>
  <c r="AO375" i="8"/>
  <c r="X40" i="8"/>
  <c r="AL40" i="8"/>
  <c r="AC40" i="8"/>
  <c r="AQ40" i="8"/>
  <c r="R280" i="8"/>
  <c r="AF280" i="8"/>
  <c r="Z302" i="8"/>
  <c r="AN302" i="8"/>
  <c r="AA302" i="8"/>
  <c r="AO302" i="8"/>
  <c r="AB339" i="8"/>
  <c r="AP339" i="8"/>
  <c r="T339" i="8"/>
  <c r="AH339" i="8"/>
  <c r="AA339" i="8"/>
  <c r="AO339" i="8"/>
  <c r="X375" i="8"/>
  <c r="AL375" i="8"/>
  <c r="AQ375" i="8"/>
  <c r="AC375" i="8"/>
  <c r="AK375" i="8"/>
  <c r="W375" i="8"/>
  <c r="Y40" i="8"/>
  <c r="AM40" i="8"/>
  <c r="Z40" i="8"/>
  <c r="AN40" i="8"/>
  <c r="V40" i="8"/>
  <c r="AJ40" i="8"/>
  <c r="Z339" i="8"/>
  <c r="AN339" i="8"/>
  <c r="AL339" i="8"/>
  <c r="X339" i="8"/>
  <c r="R339" i="8"/>
  <c r="AF339" i="8"/>
  <c r="R375" i="8"/>
  <c r="AF375" i="8"/>
  <c r="U375" i="8"/>
  <c r="AI375" i="8"/>
  <c r="Y375" i="8"/>
  <c r="AM375" i="8"/>
  <c r="AH40" i="8"/>
  <c r="T40" i="8"/>
  <c r="AA40" i="8"/>
  <c r="AO40" i="8"/>
  <c r="AP40" i="8"/>
  <c r="AB40" i="8"/>
  <c r="AH280" i="8"/>
  <c r="T280" i="8"/>
  <c r="AA280" i="8"/>
  <c r="AO280" i="8"/>
  <c r="AP280" i="8"/>
  <c r="AB280" i="8"/>
  <c r="T302" i="8"/>
  <c r="AH302" i="8"/>
  <c r="AJ302" i="8"/>
  <c r="V302" i="8"/>
  <c r="U302" i="8"/>
  <c r="AI302" i="8"/>
  <c r="AA264" i="8"/>
  <c r="AO264" i="8"/>
  <c r="S264" i="8"/>
  <c r="AG264" i="8"/>
  <c r="AC264" i="8"/>
  <c r="AQ264" i="8"/>
  <c r="AJ248" i="8"/>
  <c r="V248" i="8"/>
  <c r="T248" i="8"/>
  <c r="AH248" i="8"/>
  <c r="W248" i="8"/>
  <c r="AK248" i="8"/>
  <c r="Z270" i="8"/>
  <c r="AN270" i="8"/>
  <c r="V270" i="8"/>
  <c r="AJ270" i="8"/>
  <c r="AB270" i="8"/>
  <c r="AP270" i="8"/>
  <c r="AA89" i="8"/>
  <c r="AO89" i="8"/>
  <c r="W89" i="8"/>
  <c r="AK89" i="8"/>
  <c r="R89" i="8"/>
  <c r="AF89" i="8"/>
  <c r="AG18" i="8"/>
  <c r="S18" i="8"/>
  <c r="AH18" i="8"/>
  <c r="T18" i="8"/>
  <c r="U18" i="8"/>
  <c r="AI18" i="8"/>
  <c r="V111" i="8"/>
  <c r="AJ111" i="8"/>
  <c r="W111" i="8"/>
  <c r="AK111" i="8"/>
  <c r="X111" i="8"/>
  <c r="AL111" i="8"/>
  <c r="U151" i="8"/>
  <c r="AI151" i="8"/>
  <c r="AB151" i="8"/>
  <c r="AP151" i="8"/>
  <c r="AC151" i="8"/>
  <c r="AQ151" i="8"/>
  <c r="R208" i="8"/>
  <c r="AF208" i="8"/>
  <c r="X208" i="8"/>
  <c r="AL208" i="8"/>
  <c r="S208" i="8"/>
  <c r="AG208" i="8"/>
  <c r="AL103" i="8"/>
  <c r="X103" i="8"/>
  <c r="AH103" i="8"/>
  <c r="T103" i="8"/>
  <c r="Z103" i="8"/>
  <c r="AN103" i="8"/>
  <c r="W99" i="8"/>
  <c r="AK99" i="8"/>
  <c r="R99" i="8"/>
  <c r="AF99" i="8"/>
  <c r="V99" i="8"/>
  <c r="AJ99" i="8"/>
  <c r="U226" i="8"/>
  <c r="AI226" i="8"/>
  <c r="AA226" i="8"/>
  <c r="AO226" i="8"/>
  <c r="AM226" i="8"/>
  <c r="Y226" i="8"/>
  <c r="R180" i="8"/>
  <c r="AF180" i="8"/>
  <c r="V180" i="8"/>
  <c r="AJ180" i="8"/>
  <c r="T180" i="8"/>
  <c r="AH180" i="8"/>
  <c r="AB273" i="8"/>
  <c r="AP273" i="8"/>
  <c r="AQ273" i="8"/>
  <c r="AC273" i="8"/>
  <c r="U273" i="8"/>
  <c r="AI273" i="8"/>
  <c r="AA218" i="8"/>
  <c r="AO218" i="8"/>
  <c r="T218" i="8"/>
  <c r="AH218" i="8"/>
  <c r="X218" i="8"/>
  <c r="AL218" i="8"/>
  <c r="T123" i="8"/>
  <c r="AH123" i="8"/>
  <c r="Z123" i="8"/>
  <c r="AN123" i="8"/>
  <c r="X123" i="8"/>
  <c r="AL123" i="8"/>
  <c r="Y69" i="9"/>
  <c r="AM69" i="9"/>
  <c r="T69" i="9"/>
  <c r="AH69" i="9"/>
  <c r="X69" i="9"/>
  <c r="AL69" i="9"/>
  <c r="R301" i="8"/>
  <c r="AF301" i="8"/>
  <c r="S301" i="8"/>
  <c r="AG301" i="8"/>
  <c r="AJ301" i="8"/>
  <c r="V301" i="8"/>
  <c r="X245" i="8"/>
  <c r="AL245" i="8"/>
  <c r="Z245" i="8"/>
  <c r="AN245" i="8"/>
  <c r="AA245" i="8"/>
  <c r="AO245" i="8"/>
  <c r="V138" i="8"/>
  <c r="AJ138" i="8"/>
  <c r="W138" i="8"/>
  <c r="AK138" i="8"/>
  <c r="R138" i="8"/>
  <c r="AF138" i="8"/>
  <c r="AC104" i="8"/>
  <c r="AQ104" i="8"/>
  <c r="AB104" i="8"/>
  <c r="AP104" i="8"/>
  <c r="W104" i="8"/>
  <c r="AK104" i="8"/>
  <c r="R344" i="8"/>
  <c r="AF344" i="8"/>
  <c r="Y344" i="8"/>
  <c r="AM344" i="8"/>
  <c r="AL344" i="8"/>
  <c r="X344" i="8"/>
  <c r="X237" i="8"/>
  <c r="AL237" i="8"/>
  <c r="AN237" i="8"/>
  <c r="Z237" i="8"/>
  <c r="AO237" i="8"/>
  <c r="AA237" i="8"/>
  <c r="U366" i="8"/>
  <c r="AI366" i="8"/>
  <c r="X366" i="8"/>
  <c r="AL366" i="8"/>
  <c r="S366" i="8"/>
  <c r="AG366" i="8"/>
  <c r="S328" i="8"/>
  <c r="AG328" i="8"/>
  <c r="AC328" i="8"/>
  <c r="AQ328" i="8"/>
  <c r="W328" i="8"/>
  <c r="AK328" i="8"/>
  <c r="T59" i="9"/>
  <c r="AH59" i="9"/>
  <c r="U59" i="9"/>
  <c r="AI59" i="9"/>
  <c r="Y59" i="9"/>
  <c r="AM59" i="9"/>
  <c r="AB268" i="9"/>
  <c r="AP268" i="9"/>
  <c r="U268" i="9"/>
  <c r="AI268" i="9"/>
  <c r="AC268" i="9"/>
  <c r="AQ268" i="9"/>
  <c r="W15" i="9"/>
  <c r="AK15" i="9"/>
  <c r="AB15" i="9"/>
  <c r="AP15" i="9"/>
  <c r="X15" i="9"/>
  <c r="AL15" i="9"/>
  <c r="U56" i="9"/>
  <c r="AI56" i="9"/>
  <c r="AC56" i="9"/>
  <c r="AQ56" i="9"/>
  <c r="S56" i="9"/>
  <c r="AG56" i="9"/>
  <c r="R68" i="9"/>
  <c r="AF68" i="9"/>
  <c r="V68" i="9"/>
  <c r="AJ68" i="9"/>
  <c r="AA68" i="9"/>
  <c r="AO68" i="9"/>
  <c r="R50" i="9"/>
  <c r="AF50" i="9"/>
  <c r="V50" i="9"/>
  <c r="AJ50" i="9"/>
  <c r="AH50" i="9"/>
  <c r="T50" i="9"/>
  <c r="AK92" i="9"/>
  <c r="W92" i="9"/>
  <c r="Y92" i="9"/>
  <c r="AM92" i="9"/>
  <c r="X92" i="9"/>
  <c r="AL92" i="9"/>
  <c r="W220" i="9"/>
  <c r="AK220" i="9"/>
  <c r="AO220" i="9"/>
  <c r="AA220" i="9"/>
  <c r="X220" i="9"/>
  <c r="AL220" i="9"/>
  <c r="AO12" i="9"/>
  <c r="AA12" i="9"/>
  <c r="AI12" i="9"/>
  <c r="U12" i="9"/>
  <c r="AN12" i="9"/>
  <c r="Z12" i="9"/>
  <c r="R41" i="9"/>
  <c r="AF41" i="9"/>
  <c r="V41" i="9"/>
  <c r="AJ41" i="9"/>
  <c r="T41" i="9"/>
  <c r="AH41" i="9"/>
  <c r="AG6" i="9"/>
  <c r="AB6" i="9"/>
  <c r="AP6" i="9"/>
  <c r="Z6" i="9"/>
  <c r="AN6" i="9"/>
  <c r="AQ177" i="9"/>
  <c r="AC177" i="9"/>
  <c r="W177" i="9"/>
  <c r="AK177" i="9"/>
  <c r="AA177" i="9"/>
  <c r="AO177" i="9"/>
  <c r="Z311" i="9"/>
  <c r="AN311" i="9"/>
  <c r="AO311" i="9"/>
  <c r="AA311" i="9"/>
  <c r="AC311" i="9"/>
  <c r="AQ311" i="9"/>
  <c r="T194" i="9"/>
  <c r="AH194" i="9"/>
  <c r="V194" i="9"/>
  <c r="AJ194" i="9"/>
  <c r="AC194" i="9"/>
  <c r="AQ194" i="9"/>
  <c r="AB317" i="9"/>
  <c r="AP317" i="9"/>
  <c r="Y317" i="9"/>
  <c r="AM317" i="9"/>
  <c r="AL317" i="9"/>
  <c r="X317" i="9"/>
  <c r="T286" i="8"/>
  <c r="AH286" i="8"/>
  <c r="V286" i="8"/>
  <c r="AJ286" i="8"/>
  <c r="U286" i="8"/>
  <c r="AI286" i="8"/>
  <c r="T229" i="9"/>
  <c r="AH229" i="9"/>
  <c r="AI229" i="9"/>
  <c r="U229" i="9"/>
  <c r="AQ229" i="9"/>
  <c r="AC229" i="9"/>
  <c r="T204" i="9"/>
  <c r="AH204" i="9"/>
  <c r="V204" i="9"/>
  <c r="AJ204" i="9"/>
  <c r="AC204" i="9"/>
  <c r="AQ204" i="9"/>
  <c r="Y13" i="9"/>
  <c r="AM13" i="9"/>
  <c r="R13" i="9"/>
  <c r="AF13" i="9"/>
  <c r="V13" i="9"/>
  <c r="AJ13" i="9"/>
  <c r="X183" i="9"/>
  <c r="AL183" i="9"/>
  <c r="AA183" i="9"/>
  <c r="AO183" i="9"/>
  <c r="Y183" i="9"/>
  <c r="AM183" i="9"/>
  <c r="X221" i="9"/>
  <c r="AL221" i="9"/>
  <c r="W221" i="9"/>
  <c r="AK221" i="9"/>
  <c r="AA221" i="9"/>
  <c r="AO221" i="9"/>
  <c r="AB7" i="9"/>
  <c r="AP7" i="9"/>
  <c r="AC7" i="9"/>
  <c r="AQ7" i="9"/>
  <c r="AG7" i="9"/>
  <c r="S7" i="9"/>
  <c r="Z294" i="8"/>
  <c r="AN294" i="8"/>
  <c r="V294" i="8"/>
  <c r="AJ294" i="8"/>
  <c r="U294" i="8"/>
  <c r="AI294" i="8"/>
  <c r="S311" i="8"/>
  <c r="AG311" i="8"/>
  <c r="AC311" i="8"/>
  <c r="AQ311" i="8"/>
  <c r="W311" i="8"/>
  <c r="AK311" i="8"/>
  <c r="T170" i="8"/>
  <c r="AH170" i="8"/>
  <c r="AB170" i="8"/>
  <c r="AP170" i="8"/>
  <c r="V170" i="8"/>
  <c r="AJ170" i="8"/>
  <c r="V389" i="8"/>
  <c r="AJ389" i="8"/>
  <c r="AB389" i="8"/>
  <c r="AP389" i="8"/>
  <c r="AC389" i="8"/>
  <c r="AQ389" i="8"/>
  <c r="AM36" i="9"/>
  <c r="Y36" i="9"/>
  <c r="S36" i="9"/>
  <c r="AG36" i="9"/>
  <c r="W36" i="9"/>
  <c r="AK36" i="9"/>
  <c r="T373" i="8"/>
  <c r="AH373" i="8"/>
  <c r="U373" i="8"/>
  <c r="AI373" i="8"/>
  <c r="V373" i="8"/>
  <c r="AJ373" i="8"/>
  <c r="T232" i="8"/>
  <c r="AH232" i="8"/>
  <c r="R232" i="8"/>
  <c r="AF232" i="8"/>
  <c r="AJ232" i="8"/>
  <c r="V232" i="8"/>
  <c r="V254" i="8"/>
  <c r="AJ254" i="8"/>
  <c r="AB254" i="8"/>
  <c r="AP254" i="8"/>
  <c r="Y254" i="8"/>
  <c r="AM254" i="8"/>
  <c r="T351" i="8"/>
  <c r="AH351" i="8"/>
  <c r="V351" i="8"/>
  <c r="AJ351" i="8"/>
  <c r="U351" i="8"/>
  <c r="AI351" i="8"/>
  <c r="S222" i="8"/>
  <c r="AG222" i="8"/>
  <c r="U222" i="8"/>
  <c r="AI222" i="8"/>
  <c r="X222" i="8"/>
  <c r="AL222" i="8"/>
  <c r="T17" i="8"/>
  <c r="AH17" i="8"/>
  <c r="AB17" i="8"/>
  <c r="AP17" i="8"/>
  <c r="V17" i="8"/>
  <c r="AJ17" i="8"/>
  <c r="V285" i="8"/>
  <c r="AJ285" i="8"/>
  <c r="AB285" i="8"/>
  <c r="AP285" i="8"/>
  <c r="AC285" i="8"/>
  <c r="AQ285" i="8"/>
  <c r="Z278" i="8"/>
  <c r="AN278" i="8"/>
  <c r="V278" i="8"/>
  <c r="AJ278" i="8"/>
  <c r="U278" i="8"/>
  <c r="AI278" i="8"/>
  <c r="U253" i="8"/>
  <c r="AI253" i="8"/>
  <c r="R253" i="8"/>
  <c r="AF253" i="8"/>
  <c r="AC253" i="8"/>
  <c r="AQ253" i="8"/>
  <c r="T246" i="8"/>
  <c r="AH246" i="8"/>
  <c r="W246" i="8"/>
  <c r="AK246" i="8"/>
  <c r="V246" i="8"/>
  <c r="AJ246" i="8"/>
  <c r="AB87" i="8"/>
  <c r="AP87" i="8"/>
  <c r="AC87" i="8"/>
  <c r="AQ87" i="8"/>
  <c r="U87" i="8"/>
  <c r="AI87" i="8"/>
  <c r="V229" i="8"/>
  <c r="AJ229" i="8"/>
  <c r="S229" i="8"/>
  <c r="AG229" i="8"/>
  <c r="W229" i="8"/>
  <c r="AK229" i="8"/>
  <c r="T74" i="8"/>
  <c r="AH74" i="8"/>
  <c r="Z74" i="8"/>
  <c r="AN74" i="8"/>
  <c r="X74" i="8"/>
  <c r="AL74" i="8"/>
  <c r="S88" i="8"/>
  <c r="AG88" i="8"/>
  <c r="V88" i="8"/>
  <c r="AJ88" i="8"/>
  <c r="Y88" i="8"/>
  <c r="AM88" i="8"/>
  <c r="AC12" i="8"/>
  <c r="AQ12" i="8"/>
  <c r="Z12" i="8"/>
  <c r="AN12" i="8"/>
  <c r="R12" i="8"/>
  <c r="AF12" i="8"/>
  <c r="W72" i="8"/>
  <c r="AK72" i="8"/>
  <c r="Z72" i="8"/>
  <c r="AN72" i="8"/>
  <c r="T72" i="8"/>
  <c r="AH72" i="8"/>
  <c r="W20" i="9"/>
  <c r="AK20" i="9"/>
  <c r="AC20" i="9"/>
  <c r="AQ20" i="9"/>
  <c r="S20" i="9"/>
  <c r="AG20" i="9"/>
  <c r="AP17" i="9"/>
  <c r="AB17" i="9"/>
  <c r="AA17" i="9"/>
  <c r="AO17" i="9"/>
  <c r="AL17" i="9"/>
  <c r="X17" i="9"/>
  <c r="AC197" i="9"/>
  <c r="AQ197" i="9"/>
  <c r="AH197" i="9"/>
  <c r="T197" i="9"/>
  <c r="AB197" i="9"/>
  <c r="AP197" i="9"/>
  <c r="R152" i="9"/>
  <c r="AF152" i="9"/>
  <c r="AC152" i="9"/>
  <c r="AQ152" i="9"/>
  <c r="T152" i="9"/>
  <c r="AH152" i="9"/>
  <c r="T96" i="9"/>
  <c r="AH96" i="9"/>
  <c r="V96" i="9"/>
  <c r="AJ96" i="9"/>
  <c r="AO96" i="9"/>
  <c r="AA96" i="9"/>
  <c r="AB224" i="9"/>
  <c r="AP224" i="9"/>
  <c r="Z224" i="9"/>
  <c r="AN224" i="9"/>
  <c r="AG224" i="9"/>
  <c r="S224" i="9"/>
  <c r="V354" i="9"/>
  <c r="AJ354" i="9"/>
  <c r="S354" i="9"/>
  <c r="AG354" i="9"/>
  <c r="AP354" i="9"/>
  <c r="AB354" i="9"/>
  <c r="S35" i="9"/>
  <c r="AG35" i="9"/>
  <c r="R35" i="9"/>
  <c r="AF35" i="9"/>
  <c r="AQ35" i="9"/>
  <c r="AC35" i="9"/>
  <c r="T122" i="9"/>
  <c r="AH122" i="9"/>
  <c r="AL122" i="9"/>
  <c r="X122" i="9"/>
  <c r="AB122" i="9"/>
  <c r="AP122" i="9"/>
  <c r="AI67" i="9"/>
  <c r="U67" i="9"/>
  <c r="T67" i="9"/>
  <c r="AH67" i="9"/>
  <c r="AA67" i="9"/>
  <c r="AO67" i="9"/>
  <c r="R110" i="9"/>
  <c r="AF110" i="9"/>
  <c r="S110" i="9"/>
  <c r="AG110" i="9"/>
  <c r="AB110" i="9"/>
  <c r="AP110" i="9"/>
  <c r="Y242" i="9"/>
  <c r="AM242" i="9"/>
  <c r="R242" i="9"/>
  <c r="AF242" i="9"/>
  <c r="AJ242" i="9"/>
  <c r="V242" i="9"/>
  <c r="S127" i="9"/>
  <c r="AG127" i="9"/>
  <c r="AO127" i="9"/>
  <c r="AA127" i="9"/>
  <c r="AC127" i="9"/>
  <c r="AQ127" i="9"/>
  <c r="R326" i="8"/>
  <c r="AF326" i="8"/>
  <c r="T326" i="8"/>
  <c r="AH326" i="8"/>
  <c r="X326" i="8"/>
  <c r="AL326" i="8"/>
  <c r="AA28" i="9"/>
  <c r="AO28" i="9"/>
  <c r="R28" i="9"/>
  <c r="AF28" i="9"/>
  <c r="AN28" i="9"/>
  <c r="Z28" i="9"/>
  <c r="U369" i="9"/>
  <c r="AI369" i="9"/>
  <c r="S369" i="9"/>
  <c r="AG369" i="9"/>
  <c r="AK369" i="9"/>
  <c r="W369" i="9"/>
  <c r="AC57" i="9"/>
  <c r="AQ57" i="9"/>
  <c r="AL57" i="9"/>
  <c r="X57" i="9"/>
  <c r="AB57" i="9"/>
  <c r="AP57" i="9"/>
  <c r="AB22" i="9"/>
  <c r="AP22" i="9"/>
  <c r="R22" i="9"/>
  <c r="AF22" i="9"/>
  <c r="W22" i="9"/>
  <c r="AK22" i="9"/>
  <c r="AL348" i="9"/>
  <c r="X348" i="9"/>
  <c r="AH348" i="9"/>
  <c r="T348" i="9"/>
  <c r="R348" i="9"/>
  <c r="AF348" i="9"/>
  <c r="AI195" i="9"/>
  <c r="U195" i="9"/>
  <c r="AN195" i="9"/>
  <c r="Z195" i="9"/>
  <c r="S195" i="9"/>
  <c r="AG195" i="9"/>
  <c r="AH393" i="9"/>
  <c r="T393" i="9"/>
  <c r="AJ393" i="9"/>
  <c r="V393" i="9"/>
  <c r="AA393" i="9"/>
  <c r="AO393" i="9"/>
  <c r="AH335" i="9"/>
  <c r="T335" i="9"/>
  <c r="R335" i="9"/>
  <c r="AF335" i="9"/>
  <c r="AC335" i="9"/>
  <c r="AQ335" i="9"/>
  <c r="AJ270" i="9"/>
  <c r="V270" i="9"/>
  <c r="Y270" i="9"/>
  <c r="AM270" i="9"/>
  <c r="U270" i="9"/>
  <c r="AI270" i="9"/>
  <c r="AM29" i="9"/>
  <c r="Y29" i="9"/>
  <c r="S29" i="9"/>
  <c r="AG29" i="9"/>
  <c r="AK29" i="9"/>
  <c r="W29" i="9"/>
  <c r="V373" i="9"/>
  <c r="AJ373" i="9"/>
  <c r="X373" i="9"/>
  <c r="AL373" i="9"/>
  <c r="AQ373" i="9"/>
  <c r="AC373" i="9"/>
  <c r="S236" i="9"/>
  <c r="AG236" i="9"/>
  <c r="W236" i="9"/>
  <c r="AK236" i="9"/>
  <c r="AO236" i="9"/>
  <c r="AA236" i="9"/>
  <c r="X236" i="8"/>
  <c r="AL236" i="8"/>
  <c r="S236" i="8"/>
  <c r="AG236" i="8"/>
  <c r="W236" i="8"/>
  <c r="AK236" i="8"/>
  <c r="Z41" i="8"/>
  <c r="AN41" i="8"/>
  <c r="AJ41" i="8"/>
  <c r="V41" i="8"/>
  <c r="U41" i="8"/>
  <c r="AI41" i="8"/>
  <c r="R161" i="8"/>
  <c r="AF161" i="8"/>
  <c r="AA161" i="8"/>
  <c r="AO161" i="8"/>
  <c r="V161" i="8"/>
  <c r="AJ161" i="8"/>
  <c r="AK401" i="8"/>
  <c r="W401" i="8"/>
  <c r="AN401" i="8"/>
  <c r="Z401" i="8"/>
  <c r="Y401" i="8"/>
  <c r="AM401" i="8"/>
  <c r="AJ230" i="8"/>
  <c r="V230" i="8"/>
  <c r="T230" i="8"/>
  <c r="AH230" i="8"/>
  <c r="W230" i="8"/>
  <c r="AK230" i="8"/>
  <c r="T263" i="8"/>
  <c r="AH263" i="8"/>
  <c r="Z263" i="8"/>
  <c r="AN263" i="8"/>
  <c r="AB263" i="8"/>
  <c r="AP263" i="8"/>
  <c r="R374" i="8"/>
  <c r="AF374" i="8"/>
  <c r="X374" i="8"/>
  <c r="AL374" i="8"/>
  <c r="S374" i="8"/>
  <c r="AG374" i="8"/>
  <c r="Y231" i="8"/>
  <c r="AM231" i="8"/>
  <c r="U231" i="8"/>
  <c r="AI231" i="8"/>
  <c r="AA231" i="8"/>
  <c r="AO231" i="8"/>
  <c r="Y167" i="8"/>
  <c r="AM167" i="8"/>
  <c r="AA167" i="8"/>
  <c r="AO167" i="8"/>
  <c r="Z167" i="8"/>
  <c r="AN167" i="8"/>
  <c r="AH42" i="8"/>
  <c r="T42" i="8"/>
  <c r="AA42" i="8"/>
  <c r="AO42" i="8"/>
  <c r="AP42" i="8"/>
  <c r="AB42" i="8"/>
  <c r="Y357" i="8"/>
  <c r="AM357" i="8"/>
  <c r="AG357" i="8"/>
  <c r="S357" i="8"/>
  <c r="W357" i="8"/>
  <c r="AK357" i="8"/>
  <c r="AL73" i="8"/>
  <c r="X73" i="8"/>
  <c r="AH73" i="8"/>
  <c r="T73" i="8"/>
  <c r="Z73" i="8"/>
  <c r="AN73" i="8"/>
  <c r="AM95" i="8"/>
  <c r="Y95" i="8"/>
  <c r="S95" i="8"/>
  <c r="AG95" i="8"/>
  <c r="AA95" i="8"/>
  <c r="AO95" i="8"/>
  <c r="R57" i="8"/>
  <c r="AF57" i="8"/>
  <c r="AC57" i="8"/>
  <c r="AQ57" i="8"/>
  <c r="Z57" i="8"/>
  <c r="AN57" i="8"/>
  <c r="AA78" i="8"/>
  <c r="AO78" i="8"/>
  <c r="AM78" i="8"/>
  <c r="Y78" i="8"/>
  <c r="S78" i="8"/>
  <c r="AG78" i="8"/>
  <c r="Z67" i="8"/>
  <c r="AN67" i="8"/>
  <c r="T67" i="8"/>
  <c r="AH67" i="8"/>
  <c r="AC67" i="8"/>
  <c r="AQ67" i="8"/>
  <c r="AA220" i="8"/>
  <c r="AO220" i="8"/>
  <c r="T220" i="8"/>
  <c r="AH220" i="8"/>
  <c r="X220" i="8"/>
  <c r="AL220" i="8"/>
  <c r="R164" i="8"/>
  <c r="AF164" i="8"/>
  <c r="T164" i="8"/>
  <c r="AH164" i="8"/>
  <c r="W164" i="8"/>
  <c r="AK164" i="8"/>
  <c r="W257" i="8"/>
  <c r="AK257" i="8"/>
  <c r="AA257" i="8"/>
  <c r="AO257" i="8"/>
  <c r="S257" i="8"/>
  <c r="AG257" i="8"/>
  <c r="Z172" i="8"/>
  <c r="AN172" i="8"/>
  <c r="AP172" i="8"/>
  <c r="AB172" i="8"/>
  <c r="AC172" i="8"/>
  <c r="AQ172" i="8"/>
  <c r="W148" i="8"/>
  <c r="AK148" i="8"/>
  <c r="R148" i="8"/>
  <c r="AF148" i="8"/>
  <c r="V148" i="8"/>
  <c r="AJ148" i="8"/>
  <c r="W241" i="8"/>
  <c r="AK241" i="8"/>
  <c r="AC241" i="8"/>
  <c r="AQ241" i="8"/>
  <c r="Y241" i="8"/>
  <c r="AM241" i="8"/>
  <c r="S39" i="8"/>
  <c r="AG39" i="8"/>
  <c r="AC39" i="8"/>
  <c r="AQ39" i="8"/>
  <c r="W39" i="8"/>
  <c r="AK39" i="8"/>
  <c r="S26" i="8"/>
  <c r="AG26" i="8"/>
  <c r="T26" i="8"/>
  <c r="AH26" i="8"/>
  <c r="AQ26" i="8"/>
  <c r="AC26" i="8"/>
  <c r="AF33" i="9"/>
  <c r="R33" i="9"/>
  <c r="AJ33" i="9"/>
  <c r="V33" i="9"/>
  <c r="T33" i="9"/>
  <c r="AH33" i="9"/>
  <c r="AG387" i="9"/>
  <c r="S387" i="9"/>
  <c r="AM387" i="9"/>
  <c r="Y387" i="9"/>
  <c r="AQ387" i="9"/>
  <c r="AC387" i="9"/>
  <c r="AG250" i="9"/>
  <c r="S250" i="9"/>
  <c r="Y250" i="9"/>
  <c r="AM250" i="9"/>
  <c r="AQ250" i="9"/>
  <c r="AC250" i="9"/>
  <c r="AA114" i="9"/>
  <c r="AO114" i="9"/>
  <c r="Y114" i="9"/>
  <c r="AM114" i="9"/>
  <c r="AQ114" i="9"/>
  <c r="AC114" i="9"/>
  <c r="AM187" i="9"/>
  <c r="Y187" i="9"/>
  <c r="AO187" i="9"/>
  <c r="AA187" i="9"/>
  <c r="AH187" i="9"/>
  <c r="T187" i="9"/>
  <c r="T271" i="8"/>
  <c r="AH271" i="8"/>
  <c r="V271" i="8"/>
  <c r="AJ271" i="8"/>
  <c r="AB271" i="8"/>
  <c r="AP271" i="8"/>
  <c r="T104" i="9"/>
  <c r="AH104" i="9"/>
  <c r="V104" i="9"/>
  <c r="AJ104" i="9"/>
  <c r="AA104" i="9"/>
  <c r="AO104" i="9"/>
  <c r="AA266" i="9"/>
  <c r="AO266" i="9"/>
  <c r="AI266" i="9"/>
  <c r="U266" i="9"/>
  <c r="Z266" i="9"/>
  <c r="AN266" i="9"/>
  <c r="AA179" i="9"/>
  <c r="AO179" i="9"/>
  <c r="W179" i="9"/>
  <c r="AK179" i="9"/>
  <c r="AN179" i="9"/>
  <c r="Z179" i="9"/>
  <c r="W82" i="9"/>
  <c r="AK82" i="9"/>
  <c r="AC82" i="9"/>
  <c r="AQ82" i="9"/>
  <c r="S82" i="9"/>
  <c r="AG82" i="9"/>
  <c r="S124" i="9"/>
  <c r="AG124" i="9"/>
  <c r="Y124" i="9"/>
  <c r="AM124" i="9"/>
  <c r="AI124" i="9"/>
  <c r="U124" i="9"/>
  <c r="AN258" i="9"/>
  <c r="Z258" i="9"/>
  <c r="AL258" i="9"/>
  <c r="X258" i="9"/>
  <c r="T258" i="9"/>
  <c r="AH258" i="9"/>
  <c r="V196" i="9"/>
  <c r="AJ196" i="9"/>
  <c r="AA196" i="9"/>
  <c r="AO196" i="9"/>
  <c r="U196" i="9"/>
  <c r="AI196" i="9"/>
  <c r="R395" i="9"/>
  <c r="AF395" i="9"/>
  <c r="W395" i="9"/>
  <c r="AK395" i="9"/>
  <c r="AQ395" i="9"/>
  <c r="AC395" i="9"/>
  <c r="AK183" i="8"/>
  <c r="W183" i="8"/>
  <c r="AQ183" i="8"/>
  <c r="AC183" i="8"/>
  <c r="Z183" i="8"/>
  <c r="AN183" i="8"/>
  <c r="U44" i="9"/>
  <c r="AI44" i="9"/>
  <c r="AH44" i="9"/>
  <c r="T44" i="9"/>
  <c r="AA44" i="9"/>
  <c r="AO44" i="9"/>
  <c r="AA47" i="9"/>
  <c r="AO47" i="9"/>
  <c r="R47" i="9"/>
  <c r="AF47" i="9"/>
  <c r="Z47" i="9"/>
  <c r="AN47" i="9"/>
  <c r="R70" i="9"/>
  <c r="AF70" i="9"/>
  <c r="W70" i="9"/>
  <c r="AK70" i="9"/>
  <c r="AN70" i="9"/>
  <c r="Z70" i="9"/>
  <c r="S38" i="9"/>
  <c r="AG38" i="9"/>
  <c r="AL38" i="9"/>
  <c r="X38" i="9"/>
  <c r="Y38" i="9"/>
  <c r="AM38" i="9"/>
  <c r="W81" i="9"/>
  <c r="AK81" i="9"/>
  <c r="AN81" i="9"/>
  <c r="Z81" i="9"/>
  <c r="AL81" i="9"/>
  <c r="X81" i="9"/>
  <c r="V209" i="9"/>
  <c r="AJ209" i="9"/>
  <c r="AO209" i="9"/>
  <c r="AA209" i="9"/>
  <c r="AC209" i="9"/>
  <c r="AQ209" i="9"/>
  <c r="X343" i="9"/>
  <c r="AL343" i="9"/>
  <c r="AB343" i="9"/>
  <c r="AP343" i="9"/>
  <c r="S343" i="9"/>
  <c r="AG343" i="9"/>
  <c r="U98" i="9"/>
  <c r="AI98" i="9"/>
  <c r="X98" i="9"/>
  <c r="AL98" i="9"/>
  <c r="AB98" i="9"/>
  <c r="AP98" i="9"/>
  <c r="Z226" i="9"/>
  <c r="AN226" i="9"/>
  <c r="S226" i="9"/>
  <c r="AG226" i="9"/>
  <c r="AM226" i="9"/>
  <c r="Y226" i="9"/>
  <c r="AM90" i="8"/>
  <c r="Y90" i="8"/>
  <c r="S90" i="8"/>
  <c r="AG90" i="8"/>
  <c r="U90" i="8"/>
  <c r="AI90" i="8"/>
  <c r="V16" i="9"/>
  <c r="AJ16" i="9"/>
  <c r="AQ16" i="9"/>
  <c r="AC16" i="9"/>
  <c r="AG16" i="9"/>
  <c r="S16" i="9"/>
  <c r="AP327" i="9"/>
  <c r="AB327" i="9"/>
  <c r="V327" i="9"/>
  <c r="AJ327" i="9"/>
  <c r="AA327" i="9"/>
  <c r="AO327" i="9"/>
  <c r="AA45" i="9"/>
  <c r="AO45" i="9"/>
  <c r="R45" i="9"/>
  <c r="AF45" i="9"/>
  <c r="V45" i="9"/>
  <c r="AJ45" i="9"/>
  <c r="U10" i="9"/>
  <c r="AI10" i="9"/>
  <c r="W10" i="9"/>
  <c r="AK10" i="9"/>
  <c r="Y10" i="9"/>
  <c r="AM10" i="9"/>
  <c r="V181" i="9"/>
  <c r="AJ181" i="9"/>
  <c r="W181" i="9"/>
  <c r="AK181" i="9"/>
  <c r="S181" i="9"/>
  <c r="AG181" i="9"/>
  <c r="X125" i="9"/>
  <c r="AL125" i="9"/>
  <c r="Z125" i="9"/>
  <c r="AN125" i="9"/>
  <c r="T125" i="9"/>
  <c r="AH125" i="9"/>
  <c r="W252" i="9"/>
  <c r="AK252" i="9"/>
  <c r="X252" i="9"/>
  <c r="AL252" i="9"/>
  <c r="S252" i="9"/>
  <c r="AG252" i="9"/>
  <c r="W198" i="9"/>
  <c r="AK198" i="9"/>
  <c r="AB198" i="9"/>
  <c r="AP198" i="9"/>
  <c r="R198" i="9"/>
  <c r="AF198" i="9"/>
  <c r="W10" i="8"/>
  <c r="AK10" i="8"/>
  <c r="V10" i="8"/>
  <c r="AJ10" i="8"/>
  <c r="AC10" i="8"/>
  <c r="AQ10" i="8"/>
  <c r="S304" i="8"/>
  <c r="AG304" i="8"/>
  <c r="AC304" i="8"/>
  <c r="AQ304" i="8"/>
  <c r="W304" i="8"/>
  <c r="AK304" i="8"/>
  <c r="S145" i="8"/>
  <c r="AG145" i="8"/>
  <c r="AA145" i="8"/>
  <c r="AO145" i="8"/>
  <c r="Y145" i="8"/>
  <c r="AM145" i="8"/>
  <c r="AA55" i="8"/>
  <c r="AO55" i="8"/>
  <c r="AP55" i="8"/>
  <c r="AB55" i="8"/>
  <c r="AM55" i="8"/>
  <c r="Y55" i="8"/>
  <c r="AA135" i="8"/>
  <c r="AO135" i="8"/>
  <c r="W135" i="8"/>
  <c r="AK135" i="8"/>
  <c r="R135" i="8"/>
  <c r="AF135" i="8"/>
  <c r="AI8" i="8"/>
  <c r="U8" i="8"/>
  <c r="AA8" i="8"/>
  <c r="AO8" i="8"/>
  <c r="AM8" i="8"/>
  <c r="Y8" i="8"/>
  <c r="T209" i="8"/>
  <c r="AH209" i="8"/>
  <c r="AB209" i="8"/>
  <c r="AP209" i="8"/>
  <c r="AC209" i="8"/>
  <c r="AQ209" i="8"/>
  <c r="X201" i="9"/>
  <c r="AL201" i="9"/>
  <c r="U201" i="9"/>
  <c r="AI201" i="9"/>
  <c r="Z201" i="9"/>
  <c r="AN201" i="9"/>
  <c r="AQ86" i="9"/>
  <c r="AC86" i="9"/>
  <c r="W86" i="9"/>
  <c r="AK86" i="9"/>
  <c r="AH86" i="9"/>
  <c r="T86" i="9"/>
  <c r="AP357" i="9"/>
  <c r="AB357" i="9"/>
  <c r="V357" i="9"/>
  <c r="AJ357" i="9"/>
  <c r="Z357" i="9"/>
  <c r="AN357" i="9"/>
  <c r="U199" i="9"/>
  <c r="AI199" i="9"/>
  <c r="Z199" i="9"/>
  <c r="AN199" i="9"/>
  <c r="X199" i="9"/>
  <c r="AL199" i="9"/>
  <c r="W325" i="9"/>
  <c r="AK325" i="9"/>
  <c r="AF325" i="9"/>
  <c r="R325" i="9"/>
  <c r="AB325" i="9"/>
  <c r="AP325" i="9"/>
  <c r="AJ208" i="9"/>
  <c r="V208" i="9"/>
  <c r="Y208" i="9"/>
  <c r="AM208" i="9"/>
  <c r="AN208" i="9"/>
  <c r="Z208" i="9"/>
  <c r="T92" i="8"/>
  <c r="AH92" i="8"/>
  <c r="Z92" i="8"/>
  <c r="AN92" i="8"/>
  <c r="X92" i="8"/>
  <c r="AL92" i="8"/>
  <c r="Y237" i="9"/>
  <c r="AM237" i="9"/>
  <c r="X237" i="9"/>
  <c r="AL237" i="9"/>
  <c r="S237" i="9"/>
  <c r="AG237" i="9"/>
  <c r="U296" i="9"/>
  <c r="AI296" i="9"/>
  <c r="AK296" i="9"/>
  <c r="W296" i="9"/>
  <c r="Z296" i="9"/>
  <c r="AN296" i="9"/>
  <c r="AJ149" i="8"/>
  <c r="V149" i="8"/>
  <c r="AB149" i="8"/>
  <c r="AP149" i="8"/>
  <c r="AC149" i="8"/>
  <c r="AQ149" i="8"/>
  <c r="AA147" i="9"/>
  <c r="AO147" i="9"/>
  <c r="Y147" i="9"/>
  <c r="AM147" i="9"/>
  <c r="AC147" i="9"/>
  <c r="AQ147" i="9"/>
  <c r="AI117" i="8"/>
  <c r="U117" i="8"/>
  <c r="AA117" i="8"/>
  <c r="AO117" i="8"/>
  <c r="AB117" i="8"/>
  <c r="AP117" i="8"/>
  <c r="R11" i="9"/>
  <c r="AF11" i="9"/>
  <c r="V11" i="9"/>
  <c r="AJ11" i="9"/>
  <c r="AM11" i="9"/>
  <c r="Y11" i="9"/>
  <c r="AO225" i="8"/>
  <c r="AA225" i="8"/>
  <c r="S225" i="8"/>
  <c r="AG225" i="8"/>
  <c r="Z225" i="8"/>
  <c r="AN225" i="8"/>
  <c r="AA150" i="8"/>
  <c r="AO150" i="8"/>
  <c r="W150" i="8"/>
  <c r="AK150" i="8"/>
  <c r="R150" i="8"/>
  <c r="AF150" i="8"/>
  <c r="R91" i="9"/>
  <c r="AF91" i="9"/>
  <c r="AO91" i="9"/>
  <c r="AA91" i="9"/>
  <c r="V91" i="9"/>
  <c r="AJ91" i="9"/>
  <c r="AB300" i="9"/>
  <c r="AP300" i="9"/>
  <c r="S300" i="9"/>
  <c r="AG300" i="9"/>
  <c r="V300" i="9"/>
  <c r="AJ300" i="9"/>
  <c r="AB243" i="9"/>
  <c r="AP243" i="9"/>
  <c r="V243" i="9"/>
  <c r="AJ243" i="9"/>
  <c r="Z243" i="9"/>
  <c r="AN243" i="9"/>
  <c r="AL267" i="9"/>
  <c r="X267" i="9"/>
  <c r="U267" i="9"/>
  <c r="AI267" i="9"/>
  <c r="S267" i="9"/>
  <c r="AG267" i="9"/>
  <c r="Y153" i="9"/>
  <c r="AM153" i="9"/>
  <c r="AQ153" i="9"/>
  <c r="AC153" i="9"/>
  <c r="AO153" i="9"/>
  <c r="AA153" i="9"/>
  <c r="U385" i="8"/>
  <c r="AI385" i="8"/>
  <c r="AP385" i="8"/>
  <c r="AB385" i="8"/>
  <c r="AQ385" i="8"/>
  <c r="AC385" i="8"/>
  <c r="Y369" i="8"/>
  <c r="AM369" i="8"/>
  <c r="T369" i="8"/>
  <c r="AH369" i="8"/>
  <c r="U369" i="8"/>
  <c r="AI369" i="8"/>
  <c r="Y353" i="8"/>
  <c r="AM353" i="8"/>
  <c r="AA353" i="8"/>
  <c r="AO353" i="8"/>
  <c r="W353" i="8"/>
  <c r="AK353" i="8"/>
  <c r="Y184" i="8"/>
  <c r="AM184" i="8"/>
  <c r="U184" i="8"/>
  <c r="AI184" i="8"/>
  <c r="AA184" i="8"/>
  <c r="AO184" i="8"/>
  <c r="AB356" i="8"/>
  <c r="AP356" i="8"/>
  <c r="AC356" i="8"/>
  <c r="AQ356" i="8"/>
  <c r="W356" i="8"/>
  <c r="AK356" i="8"/>
  <c r="Z340" i="8"/>
  <c r="AN340" i="8"/>
  <c r="V340" i="8"/>
  <c r="AJ340" i="8"/>
  <c r="U340" i="8"/>
  <c r="AI340" i="8"/>
  <c r="V128" i="9"/>
  <c r="AJ128" i="9"/>
  <c r="S128" i="9"/>
  <c r="AG128" i="9"/>
  <c r="AB128" i="9"/>
  <c r="AP128" i="9"/>
  <c r="Y15" i="8"/>
  <c r="AM15" i="8"/>
  <c r="U15" i="8"/>
  <c r="AI15" i="8"/>
  <c r="AA15" i="8"/>
  <c r="AO15" i="8"/>
  <c r="AL340" i="9"/>
  <c r="X340" i="9"/>
  <c r="S340" i="9"/>
  <c r="AG340" i="9"/>
  <c r="AH340" i="9"/>
  <c r="T340" i="9"/>
  <c r="AN403" i="9"/>
  <c r="Z403" i="9"/>
  <c r="W403" i="9"/>
  <c r="AK403" i="9"/>
  <c r="AF403" i="9"/>
  <c r="R403" i="9"/>
  <c r="AC367" i="9"/>
  <c r="AQ367" i="9"/>
  <c r="AA367" i="9"/>
  <c r="AO367" i="9"/>
  <c r="AM367" i="9"/>
  <c r="Y367" i="9"/>
  <c r="U398" i="9"/>
  <c r="AI398" i="9"/>
  <c r="AJ398" i="9"/>
  <c r="V398" i="9"/>
  <c r="AA398" i="9"/>
  <c r="AO398" i="9"/>
  <c r="AA362" i="9"/>
  <c r="AO362" i="9"/>
  <c r="AQ362" i="9"/>
  <c r="AC362" i="9"/>
  <c r="AB362" i="9"/>
  <c r="AP362" i="9"/>
  <c r="V328" i="9"/>
  <c r="AJ328" i="9"/>
  <c r="AL328" i="9"/>
  <c r="X328" i="9"/>
  <c r="AF328" i="9"/>
  <c r="R328" i="9"/>
  <c r="AN269" i="9"/>
  <c r="Z269" i="9"/>
  <c r="AF269" i="9"/>
  <c r="R269" i="9"/>
  <c r="W269" i="9"/>
  <c r="AK269" i="9"/>
  <c r="R281" i="8"/>
  <c r="AF281" i="8"/>
  <c r="S281" i="8"/>
  <c r="AG281" i="8"/>
  <c r="AJ281" i="8"/>
  <c r="V281" i="8"/>
  <c r="V181" i="8"/>
  <c r="AJ181" i="8"/>
  <c r="T181" i="8"/>
  <c r="AH181" i="8"/>
  <c r="AB181" i="8"/>
  <c r="AP181" i="8"/>
  <c r="AP234" i="8"/>
  <c r="AB234" i="8"/>
  <c r="AC234" i="8"/>
  <c r="AQ234" i="8"/>
  <c r="Z234" i="8"/>
  <c r="AN234" i="8"/>
  <c r="Y267" i="8"/>
  <c r="AM267" i="8"/>
  <c r="AA267" i="8"/>
  <c r="AO267" i="8"/>
  <c r="U267" i="8"/>
  <c r="AI267" i="8"/>
  <c r="Y188" i="8"/>
  <c r="AM188" i="8"/>
  <c r="U188" i="8"/>
  <c r="AI188" i="8"/>
  <c r="AA188" i="8"/>
  <c r="AO188" i="8"/>
  <c r="AM93" i="8"/>
  <c r="Y93" i="8"/>
  <c r="S93" i="8"/>
  <c r="AG93" i="8"/>
  <c r="AA93" i="8"/>
  <c r="AO93" i="8"/>
  <c r="R61" i="8"/>
  <c r="AF61" i="8"/>
  <c r="AC61" i="8"/>
  <c r="AQ61" i="8"/>
  <c r="Z61" i="8"/>
  <c r="AN61" i="8"/>
  <c r="AB115" i="9"/>
  <c r="AP115" i="9"/>
  <c r="Y115" i="9"/>
  <c r="AM115" i="9"/>
  <c r="AQ115" i="9"/>
  <c r="AC115" i="9"/>
  <c r="T251" i="8"/>
  <c r="AH251" i="8"/>
  <c r="R251" i="8"/>
  <c r="AF251" i="8"/>
  <c r="AJ251" i="8"/>
  <c r="V251" i="8"/>
  <c r="AL29" i="8"/>
  <c r="X29" i="8"/>
  <c r="R29" i="8"/>
  <c r="AF29" i="8"/>
  <c r="S29" i="8"/>
  <c r="AG29" i="8"/>
  <c r="AA115" i="8"/>
  <c r="AO115" i="8"/>
  <c r="AB115" i="8"/>
  <c r="AP115" i="8"/>
  <c r="U115" i="8"/>
  <c r="AI115" i="8"/>
  <c r="R192" i="8"/>
  <c r="AF192" i="8"/>
  <c r="AL192" i="8"/>
  <c r="X192" i="8"/>
  <c r="S192" i="8"/>
  <c r="AG192" i="8"/>
  <c r="S122" i="8"/>
  <c r="AG122" i="8"/>
  <c r="U122" i="8"/>
  <c r="AI122" i="8"/>
  <c r="AM122" i="8"/>
  <c r="Y122" i="8"/>
  <c r="V277" i="8"/>
  <c r="AJ277" i="8"/>
  <c r="AB277" i="8"/>
  <c r="AP277" i="8"/>
  <c r="AC277" i="8"/>
  <c r="AQ277" i="8"/>
  <c r="X261" i="8"/>
  <c r="AL261" i="8"/>
  <c r="AI261" i="8"/>
  <c r="U261" i="8"/>
  <c r="Y261" i="8"/>
  <c r="AM261" i="8"/>
  <c r="W186" i="8"/>
  <c r="AK186" i="8"/>
  <c r="AL186" i="8"/>
  <c r="X186" i="8"/>
  <c r="S186" i="8"/>
  <c r="AG186" i="8"/>
  <c r="V27" i="8"/>
  <c r="AJ27" i="8"/>
  <c r="AA27" i="8"/>
  <c r="AO27" i="8"/>
  <c r="AC27" i="8"/>
  <c r="AQ27" i="8"/>
  <c r="AJ60" i="8"/>
  <c r="V60" i="8"/>
  <c r="T60" i="8"/>
  <c r="AH60" i="8"/>
  <c r="R60" i="8"/>
  <c r="AF60" i="8"/>
  <c r="V126" i="8"/>
  <c r="AJ126" i="8"/>
  <c r="AB126" i="8"/>
  <c r="AP126" i="8"/>
  <c r="AC126" i="8"/>
  <c r="AQ126" i="8"/>
  <c r="W205" i="8"/>
  <c r="AK205" i="8"/>
  <c r="X205" i="8"/>
  <c r="AL205" i="8"/>
  <c r="S205" i="8"/>
  <c r="AG205" i="8"/>
  <c r="AF366" i="9"/>
  <c r="R366" i="9"/>
  <c r="Z366" i="9"/>
  <c r="AN366" i="9"/>
  <c r="W366" i="9"/>
  <c r="AK366" i="9"/>
  <c r="AB247" i="9"/>
  <c r="AP247" i="9"/>
  <c r="U247" i="9"/>
  <c r="AI247" i="9"/>
  <c r="AM247" i="9"/>
  <c r="Y247" i="9"/>
  <c r="U140" i="9"/>
  <c r="AI140" i="9"/>
  <c r="S140" i="9"/>
  <c r="AG140" i="9"/>
  <c r="AB140" i="9"/>
  <c r="AP140" i="9"/>
  <c r="S138" i="9"/>
  <c r="AG138" i="9"/>
  <c r="AP138" i="9"/>
  <c r="AB138" i="9"/>
  <c r="V138" i="9"/>
  <c r="AJ138" i="9"/>
  <c r="R396" i="9"/>
  <c r="AF396" i="9"/>
  <c r="U396" i="9"/>
  <c r="AI396" i="9"/>
  <c r="AO396" i="9"/>
  <c r="AA396" i="9"/>
  <c r="T210" i="9"/>
  <c r="AH210" i="9"/>
  <c r="U210" i="9"/>
  <c r="AI210" i="9"/>
  <c r="AC210" i="9"/>
  <c r="AQ210" i="9"/>
  <c r="W336" i="9"/>
  <c r="AK336" i="9"/>
  <c r="U336" i="9"/>
  <c r="AI336" i="9"/>
  <c r="AF336" i="9"/>
  <c r="R336" i="9"/>
  <c r="AF155" i="9"/>
  <c r="R155" i="9"/>
  <c r="AA155" i="9"/>
  <c r="AO155" i="9"/>
  <c r="AH155" i="9"/>
  <c r="T155" i="9"/>
  <c r="Y278" i="9"/>
  <c r="AM278" i="9"/>
  <c r="S278" i="9"/>
  <c r="AG278" i="9"/>
  <c r="AO278" i="9"/>
  <c r="AA278" i="9"/>
  <c r="AA402" i="9"/>
  <c r="AO402" i="9"/>
  <c r="Y402" i="9"/>
  <c r="AM402" i="9"/>
  <c r="X402" i="9"/>
  <c r="AL402" i="9"/>
  <c r="R80" i="9"/>
  <c r="AF80" i="9"/>
  <c r="S80" i="9"/>
  <c r="AG80" i="9"/>
  <c r="AC80" i="9"/>
  <c r="AQ80" i="9"/>
  <c r="T353" i="9"/>
  <c r="AH353" i="9"/>
  <c r="AQ353" i="9"/>
  <c r="AC353" i="9"/>
  <c r="R353" i="9"/>
  <c r="AF353" i="9"/>
  <c r="V164" i="9"/>
  <c r="AJ164" i="9"/>
  <c r="Y164" i="9"/>
  <c r="AM164" i="9"/>
  <c r="AQ164" i="9"/>
  <c r="AC164" i="9"/>
  <c r="AB294" i="9"/>
  <c r="AP294" i="9"/>
  <c r="S294" i="9"/>
  <c r="AG294" i="9"/>
  <c r="W294" i="9"/>
  <c r="AK294" i="9"/>
  <c r="R109" i="9"/>
  <c r="AF109" i="9"/>
  <c r="X109" i="9"/>
  <c r="AL109" i="9"/>
  <c r="AH109" i="9"/>
  <c r="T109" i="9"/>
  <c r="R235" i="9"/>
  <c r="AF235" i="9"/>
  <c r="X235" i="9"/>
  <c r="AL235" i="9"/>
  <c r="S235" i="9"/>
  <c r="AG235" i="9"/>
  <c r="AB363" i="9"/>
  <c r="AP363" i="9"/>
  <c r="Z363" i="9"/>
  <c r="AN363" i="9"/>
  <c r="T363" i="9"/>
  <c r="AH363" i="9"/>
  <c r="X266" i="8"/>
  <c r="AL266" i="8"/>
  <c r="W266" i="8"/>
  <c r="AK266" i="8"/>
  <c r="T266" i="8"/>
  <c r="AH266" i="8"/>
  <c r="W312" i="9"/>
  <c r="AK312" i="9"/>
  <c r="U312" i="9"/>
  <c r="AI312" i="9"/>
  <c r="R312" i="9"/>
  <c r="AF312" i="9"/>
  <c r="AC277" i="9"/>
  <c r="AQ277" i="9"/>
  <c r="AH277" i="9"/>
  <c r="T277" i="9"/>
  <c r="AA277" i="9"/>
  <c r="AO277" i="9"/>
  <c r="W121" i="9"/>
  <c r="AK121" i="9"/>
  <c r="U121" i="9"/>
  <c r="AI121" i="9"/>
  <c r="S121" i="9"/>
  <c r="AG121" i="9"/>
  <c r="AK249" i="9"/>
  <c r="W249" i="9"/>
  <c r="AA249" i="9"/>
  <c r="AO249" i="9"/>
  <c r="AB249" i="9"/>
  <c r="AP249" i="9"/>
  <c r="AA379" i="9"/>
  <c r="AO379" i="9"/>
  <c r="AK379" i="9"/>
  <c r="W379" i="9"/>
  <c r="R379" i="9"/>
  <c r="AF379" i="9"/>
  <c r="T316" i="9"/>
  <c r="AH316" i="9"/>
  <c r="AQ316" i="9"/>
  <c r="AC316" i="9"/>
  <c r="AP316" i="9"/>
  <c r="AB316" i="9"/>
  <c r="AG149" i="9"/>
  <c r="S149" i="9"/>
  <c r="AB149" i="9"/>
  <c r="AP149" i="9"/>
  <c r="V149" i="9"/>
  <c r="AJ149" i="9"/>
  <c r="AA282" i="9"/>
  <c r="AO282" i="9"/>
  <c r="W282" i="9"/>
  <c r="AK282" i="9"/>
  <c r="AN282" i="9"/>
  <c r="Z282" i="9"/>
  <c r="AF93" i="9"/>
  <c r="R93" i="9"/>
  <c r="AN93" i="9"/>
  <c r="Z93" i="9"/>
  <c r="T93" i="9"/>
  <c r="AH93" i="9"/>
  <c r="AO351" i="9"/>
  <c r="AA351" i="9"/>
  <c r="AM351" i="9"/>
  <c r="Y351" i="9"/>
  <c r="AC351" i="9"/>
  <c r="AQ351" i="9"/>
  <c r="U166" i="9"/>
  <c r="AI166" i="9"/>
  <c r="AM166" i="9"/>
  <c r="Y166" i="9"/>
  <c r="AC166" i="9"/>
  <c r="AQ166" i="9"/>
  <c r="X288" i="9"/>
  <c r="AL288" i="9"/>
  <c r="T288" i="9"/>
  <c r="AH288" i="9"/>
  <c r="R288" i="9"/>
  <c r="AF288" i="9"/>
  <c r="X109" i="8"/>
  <c r="AL109" i="8"/>
  <c r="Y109" i="8"/>
  <c r="AM109" i="8"/>
  <c r="T109" i="8"/>
  <c r="AH109" i="8"/>
  <c r="S324" i="8"/>
  <c r="AG324" i="8"/>
  <c r="AC324" i="8"/>
  <c r="AQ324" i="8"/>
  <c r="W324" i="8"/>
  <c r="AK324" i="8"/>
  <c r="AL6" i="8"/>
  <c r="X6" i="8"/>
  <c r="V6" i="8"/>
  <c r="AJ6" i="8"/>
  <c r="AF6" i="8"/>
  <c r="AT6" i="8" s="1"/>
  <c r="AA165" i="8"/>
  <c r="AO165" i="8"/>
  <c r="AC165" i="8"/>
  <c r="AQ165" i="8"/>
  <c r="U165" i="8"/>
  <c r="AI165" i="8"/>
  <c r="X405" i="8"/>
  <c r="AL405" i="8"/>
  <c r="U405" i="8"/>
  <c r="AI405" i="8"/>
  <c r="Z405" i="8"/>
  <c r="AN405" i="8"/>
  <c r="AA219" i="8"/>
  <c r="AO219" i="8"/>
  <c r="AB219" i="8"/>
  <c r="AP219" i="8"/>
  <c r="U219" i="8"/>
  <c r="AI219" i="8"/>
  <c r="S140" i="8"/>
  <c r="AG140" i="8"/>
  <c r="AA140" i="8"/>
  <c r="AO140" i="8"/>
  <c r="AM140" i="8"/>
  <c r="Y140" i="8"/>
  <c r="AB155" i="8"/>
  <c r="AP155" i="8"/>
  <c r="AC155" i="8"/>
  <c r="AQ155" i="8"/>
  <c r="U155" i="8"/>
  <c r="AI155" i="8"/>
  <c r="Y346" i="8"/>
  <c r="AM346" i="8"/>
  <c r="V346" i="8"/>
  <c r="AJ346" i="8"/>
  <c r="U346" i="8"/>
  <c r="AI346" i="8"/>
  <c r="AO107" i="8"/>
  <c r="AA107" i="8"/>
  <c r="AB107" i="8"/>
  <c r="AP107" i="8"/>
  <c r="AI107" i="8"/>
  <c r="U107" i="8"/>
  <c r="R44" i="8"/>
  <c r="AF44" i="8"/>
  <c r="Z44" i="8"/>
  <c r="AN44" i="8"/>
  <c r="X44" i="8"/>
  <c r="AL44" i="8"/>
  <c r="AA380" i="8"/>
  <c r="AO380" i="8"/>
  <c r="AB380" i="8"/>
  <c r="AP380" i="8"/>
  <c r="Z380" i="8"/>
  <c r="AN380" i="8"/>
  <c r="X329" i="8"/>
  <c r="AL329" i="8"/>
  <c r="U329" i="8"/>
  <c r="AI329" i="8"/>
  <c r="Y329" i="8"/>
  <c r="AM329" i="8"/>
  <c r="S258" i="8"/>
  <c r="AG258" i="8"/>
  <c r="AC258" i="8"/>
  <c r="AQ258" i="8"/>
  <c r="AA258" i="8"/>
  <c r="AO258" i="8"/>
  <c r="R313" i="8"/>
  <c r="AF313" i="8"/>
  <c r="S313" i="8"/>
  <c r="AG313" i="8"/>
  <c r="AA313" i="8"/>
  <c r="AO313" i="8"/>
  <c r="AC242" i="8"/>
  <c r="AQ242" i="8"/>
  <c r="Z242" i="8"/>
  <c r="AN242" i="8"/>
  <c r="R242" i="8"/>
  <c r="AF242" i="8"/>
  <c r="AM390" i="8"/>
  <c r="Y390" i="8"/>
  <c r="AA390" i="8"/>
  <c r="AO390" i="8"/>
  <c r="AP390" i="8"/>
  <c r="AB390" i="8"/>
  <c r="S323" i="8"/>
  <c r="AG323" i="8"/>
  <c r="AC323" i="8"/>
  <c r="AQ323" i="8"/>
  <c r="W323" i="8"/>
  <c r="AK323" i="8"/>
  <c r="AB21" i="8"/>
  <c r="AP21" i="8"/>
  <c r="T21" i="8"/>
  <c r="AH21" i="8"/>
  <c r="AJ21" i="8"/>
  <c r="V21" i="8"/>
  <c r="V404" i="8"/>
  <c r="AJ404" i="8"/>
  <c r="U404" i="8"/>
  <c r="AI404" i="8"/>
  <c r="T404" i="8"/>
  <c r="AH404" i="8"/>
  <c r="R284" i="9"/>
  <c r="AF284" i="9"/>
  <c r="AH284" i="9"/>
  <c r="T284" i="9"/>
  <c r="X284" i="9"/>
  <c r="AL284" i="9"/>
  <c r="S25" i="8"/>
  <c r="AG25" i="8"/>
  <c r="AN25" i="8"/>
  <c r="Z25" i="8"/>
  <c r="U25" i="8"/>
  <c r="AI25" i="8"/>
  <c r="R388" i="8"/>
  <c r="AF388" i="8"/>
  <c r="Y388" i="8"/>
  <c r="AM388" i="8"/>
  <c r="AL388" i="8"/>
  <c r="X388" i="8"/>
  <c r="AC198" i="8"/>
  <c r="AQ198" i="8"/>
  <c r="AN198" i="8"/>
  <c r="Z198" i="8"/>
  <c r="AF198" i="8"/>
  <c r="R198" i="8"/>
  <c r="Y378" i="8"/>
  <c r="AM378" i="8"/>
  <c r="AJ378" i="8"/>
  <c r="V378" i="8"/>
  <c r="U378" i="8"/>
  <c r="AI378" i="8"/>
  <c r="AH94" i="8"/>
  <c r="T94" i="8"/>
  <c r="Z94" i="8"/>
  <c r="AN94" i="8"/>
  <c r="AL94" i="8"/>
  <c r="X94" i="8"/>
  <c r="R363" i="8"/>
  <c r="AF363" i="8"/>
  <c r="T363" i="8"/>
  <c r="AH363" i="8"/>
  <c r="Y363" i="8"/>
  <c r="AM363" i="8"/>
  <c r="AB330" i="9"/>
  <c r="AP330" i="9"/>
  <c r="AG330" i="9"/>
  <c r="S330" i="9"/>
  <c r="W330" i="9"/>
  <c r="AK330" i="9"/>
  <c r="T286" i="9"/>
  <c r="AH286" i="9"/>
  <c r="AN286" i="9"/>
  <c r="Z286" i="9"/>
  <c r="AI286" i="9"/>
  <c r="U286" i="9"/>
  <c r="W169" i="9"/>
  <c r="AK169" i="9"/>
  <c r="AA169" i="9"/>
  <c r="AO169" i="9"/>
  <c r="Z169" i="9"/>
  <c r="AN169" i="9"/>
  <c r="Z292" i="9"/>
  <c r="AN292" i="9"/>
  <c r="AL292" i="9"/>
  <c r="X292" i="9"/>
  <c r="R292" i="9"/>
  <c r="AF292" i="9"/>
  <c r="Y128" i="8"/>
  <c r="AM128" i="8"/>
  <c r="S128" i="8"/>
  <c r="AG128" i="8"/>
  <c r="AA128" i="8"/>
  <c r="AO128" i="8"/>
  <c r="X72" i="9"/>
  <c r="AL72" i="9"/>
  <c r="AG72" i="9"/>
  <c r="S72" i="9"/>
  <c r="AC72" i="9"/>
  <c r="AQ72" i="9"/>
  <c r="AC172" i="9"/>
  <c r="AQ172" i="9"/>
  <c r="AH172" i="9"/>
  <c r="T172" i="9"/>
  <c r="AA172" i="9"/>
  <c r="AO172" i="9"/>
  <c r="AH371" i="9"/>
  <c r="T371" i="9"/>
  <c r="R371" i="9"/>
  <c r="AF371" i="9"/>
  <c r="S371" i="9"/>
  <c r="AG371" i="9"/>
  <c r="AB182" i="9"/>
  <c r="AP182" i="9"/>
  <c r="V182" i="9"/>
  <c r="AJ182" i="9"/>
  <c r="AG182" i="9"/>
  <c r="S182" i="9"/>
  <c r="AA308" i="9"/>
  <c r="AO308" i="9"/>
  <c r="AK308" i="9"/>
  <c r="W308" i="9"/>
  <c r="R308" i="9"/>
  <c r="AF308" i="9"/>
  <c r="AN251" i="9"/>
  <c r="Z251" i="9"/>
  <c r="AA251" i="9"/>
  <c r="AO251" i="9"/>
  <c r="AP251" i="9"/>
  <c r="AB251" i="9"/>
  <c r="Z139" i="9"/>
  <c r="AN139" i="9"/>
  <c r="V139" i="9"/>
  <c r="AJ139" i="9"/>
  <c r="Y139" i="9"/>
  <c r="AM139" i="9"/>
  <c r="AB337" i="9"/>
  <c r="AP337" i="9"/>
  <c r="AI337" i="9"/>
  <c r="U337" i="9"/>
  <c r="Y337" i="9"/>
  <c r="AM337" i="9"/>
  <c r="AN167" i="9"/>
  <c r="Z167" i="9"/>
  <c r="W167" i="9"/>
  <c r="AK167" i="9"/>
  <c r="U167" i="9"/>
  <c r="AI167" i="9"/>
  <c r="AC365" i="9"/>
  <c r="AQ365" i="9"/>
  <c r="AA365" i="9"/>
  <c r="AO365" i="9"/>
  <c r="Y365" i="9"/>
  <c r="AM365" i="9"/>
  <c r="Y306" i="9"/>
  <c r="AM306" i="9"/>
  <c r="AL306" i="9"/>
  <c r="X306" i="9"/>
  <c r="Z306" i="9"/>
  <c r="AN306" i="9"/>
  <c r="X331" i="8"/>
  <c r="AL331" i="8"/>
  <c r="R331" i="8"/>
  <c r="AF331" i="8"/>
  <c r="Z331" i="8"/>
  <c r="AN331" i="8"/>
  <c r="U68" i="8"/>
  <c r="AI68" i="8"/>
  <c r="Y68" i="8"/>
  <c r="AM68" i="8"/>
  <c r="Z68" i="8"/>
  <c r="AN68" i="8"/>
  <c r="V77" i="8"/>
  <c r="AJ77" i="8"/>
  <c r="W77" i="8"/>
  <c r="AK77" i="8"/>
  <c r="R77" i="8"/>
  <c r="AF77" i="8"/>
  <c r="AB221" i="8"/>
  <c r="AP221" i="8"/>
  <c r="AC221" i="8"/>
  <c r="AQ221" i="8"/>
  <c r="Y221" i="8"/>
  <c r="AM221" i="8"/>
  <c r="V395" i="8"/>
  <c r="AJ395" i="8"/>
  <c r="U395" i="8"/>
  <c r="AI395" i="8"/>
  <c r="Y395" i="8"/>
  <c r="AM395" i="8"/>
  <c r="AC110" i="8"/>
  <c r="AQ110" i="8"/>
  <c r="AB110" i="8"/>
  <c r="AP110" i="8"/>
  <c r="AK110" i="8"/>
  <c r="W110" i="8"/>
  <c r="T319" i="8"/>
  <c r="AH319" i="8"/>
  <c r="V319" i="8"/>
  <c r="AJ319" i="8"/>
  <c r="U319" i="8"/>
  <c r="AI319" i="8"/>
  <c r="X160" i="8"/>
  <c r="AL160" i="8"/>
  <c r="T160" i="8"/>
  <c r="AH160" i="8"/>
  <c r="Z160" i="8"/>
  <c r="AN160" i="8"/>
  <c r="V189" i="8"/>
  <c r="AJ189" i="8"/>
  <c r="T189" i="8"/>
  <c r="AH189" i="8"/>
  <c r="R189" i="8"/>
  <c r="AF189" i="8"/>
  <c r="W197" i="8"/>
  <c r="AK197" i="8"/>
  <c r="AC197" i="8"/>
  <c r="AQ197" i="8"/>
  <c r="Z197" i="8"/>
  <c r="AN197" i="8"/>
  <c r="S170" i="9"/>
  <c r="AG170" i="9"/>
  <c r="AB170" i="9"/>
  <c r="AP170" i="9"/>
  <c r="AJ170" i="9"/>
  <c r="V170" i="9"/>
  <c r="Z368" i="9"/>
  <c r="AN368" i="9"/>
  <c r="W368" i="9"/>
  <c r="AK368" i="9"/>
  <c r="AH368" i="9"/>
  <c r="T368" i="9"/>
  <c r="X310" i="9"/>
  <c r="AL310" i="9"/>
  <c r="AP310" i="9"/>
  <c r="AB310" i="9"/>
  <c r="AH310" i="9"/>
  <c r="T310" i="9"/>
  <c r="R385" i="9"/>
  <c r="AF385" i="9"/>
  <c r="Z385" i="9"/>
  <c r="AN385" i="9"/>
  <c r="T385" i="9"/>
  <c r="AH385" i="9"/>
  <c r="AP141" i="9"/>
  <c r="AB141" i="9"/>
  <c r="AA141" i="9"/>
  <c r="AO141" i="9"/>
  <c r="AN141" i="9"/>
  <c r="Z141" i="9"/>
  <c r="Z291" i="9"/>
  <c r="AN291" i="9"/>
  <c r="AL291" i="9"/>
  <c r="X291" i="9"/>
  <c r="R291" i="9"/>
  <c r="AF291" i="9"/>
  <c r="AQ383" i="9"/>
  <c r="AC383" i="9"/>
  <c r="Z383" i="9"/>
  <c r="AN383" i="9"/>
  <c r="X383" i="9"/>
  <c r="AL383" i="9"/>
  <c r="Y45" i="8"/>
  <c r="AM45" i="8"/>
  <c r="AJ45" i="8"/>
  <c r="V45" i="8"/>
  <c r="U45" i="8"/>
  <c r="AI45" i="8"/>
  <c r="AG348" i="8"/>
  <c r="S348" i="8"/>
  <c r="AC348" i="8"/>
  <c r="AQ348" i="8"/>
  <c r="AK348" i="8"/>
  <c r="W348" i="8"/>
  <c r="Z253" i="9"/>
  <c r="AN253" i="9"/>
  <c r="X253" i="9"/>
  <c r="AL253" i="9"/>
  <c r="AH253" i="9"/>
  <c r="T253" i="9"/>
  <c r="AA298" i="8"/>
  <c r="AO298" i="8"/>
  <c r="AB298" i="8"/>
  <c r="AP298" i="8"/>
  <c r="Z298" i="8"/>
  <c r="AN298" i="8"/>
  <c r="W250" i="8"/>
  <c r="AK250" i="8"/>
  <c r="AL250" i="8"/>
  <c r="X250" i="8"/>
  <c r="S250" i="8"/>
  <c r="AG250" i="8"/>
  <c r="AG48" i="8"/>
  <c r="S48" i="8"/>
  <c r="AC48" i="8"/>
  <c r="AQ48" i="8"/>
  <c r="AK48" i="8"/>
  <c r="W48" i="8"/>
  <c r="R391" i="8"/>
  <c r="AF391" i="8"/>
  <c r="Y391" i="8"/>
  <c r="AM391" i="8"/>
  <c r="X391" i="8"/>
  <c r="AL391" i="8"/>
  <c r="AL288" i="8"/>
  <c r="X288" i="8"/>
  <c r="R288" i="8"/>
  <c r="AF288" i="8"/>
  <c r="Z288" i="8"/>
  <c r="AN288" i="8"/>
  <c r="AJ129" i="8"/>
  <c r="V129" i="8"/>
  <c r="AB129" i="8"/>
  <c r="AP129" i="8"/>
  <c r="AQ129" i="8"/>
  <c r="AC129" i="8"/>
  <c r="R20" i="8"/>
  <c r="AF20" i="8"/>
  <c r="X20" i="8"/>
  <c r="AL20" i="8"/>
  <c r="S20" i="8"/>
  <c r="AG20" i="8"/>
  <c r="AI113" i="8"/>
  <c r="U113" i="8"/>
  <c r="AO113" i="8"/>
  <c r="AA113" i="8"/>
  <c r="AB113" i="8"/>
  <c r="AP113" i="8"/>
  <c r="U309" i="8"/>
  <c r="AI309" i="8"/>
  <c r="AP309" i="8"/>
  <c r="AB309" i="8"/>
  <c r="AQ309" i="8"/>
  <c r="AC309" i="8"/>
  <c r="U187" i="8"/>
  <c r="AI187" i="8"/>
  <c r="AA187" i="8"/>
  <c r="AO187" i="8"/>
  <c r="Y187" i="8"/>
  <c r="AM187" i="8"/>
  <c r="U97" i="8"/>
  <c r="AI97" i="8"/>
  <c r="AK97" i="8"/>
  <c r="W97" i="8"/>
  <c r="R97" i="8"/>
  <c r="AF97" i="8"/>
  <c r="W341" i="8"/>
  <c r="AK341" i="8"/>
  <c r="Z341" i="8"/>
  <c r="AN341" i="8"/>
  <c r="T341" i="8"/>
  <c r="AH341" i="8"/>
  <c r="X362" i="8"/>
  <c r="AL362" i="8"/>
  <c r="S362" i="8"/>
  <c r="AG362" i="8"/>
  <c r="W362" i="8"/>
  <c r="AK362" i="8"/>
  <c r="V52" i="9"/>
  <c r="AJ52" i="9"/>
  <c r="W52" i="9"/>
  <c r="AK52" i="9"/>
  <c r="S52" i="9"/>
  <c r="AG52" i="9"/>
  <c r="W14" i="8"/>
  <c r="AK14" i="8"/>
  <c r="AA14" i="8"/>
  <c r="AO14" i="8"/>
  <c r="Y14" i="8"/>
  <c r="AM14" i="8"/>
  <c r="AB51" i="8"/>
  <c r="AP51" i="8"/>
  <c r="AH51" i="8"/>
  <c r="T51" i="8"/>
  <c r="AA51" i="8"/>
  <c r="AO51" i="8"/>
  <c r="AC35" i="8"/>
  <c r="AQ35" i="8"/>
  <c r="X35" i="8"/>
  <c r="AL35" i="8"/>
  <c r="V35" i="8"/>
  <c r="AJ35" i="8"/>
  <c r="Y399" i="8"/>
  <c r="AM399" i="8"/>
  <c r="AA399" i="8"/>
  <c r="AO399" i="8"/>
  <c r="AB399" i="8"/>
  <c r="AP399" i="8"/>
  <c r="Z262" i="8"/>
  <c r="AN262" i="8"/>
  <c r="R262" i="8"/>
  <c r="AF262" i="8"/>
  <c r="U262" i="8"/>
  <c r="AI262" i="8"/>
  <c r="S112" i="8"/>
  <c r="AG112" i="8"/>
  <c r="X112" i="8"/>
  <c r="AL112" i="8"/>
  <c r="AJ112" i="8"/>
  <c r="V112" i="8"/>
  <c r="AB154" i="8"/>
  <c r="AP154" i="8"/>
  <c r="AC154" i="8"/>
  <c r="AQ154" i="8"/>
  <c r="AA154" i="8"/>
  <c r="AO154" i="8"/>
  <c r="T352" i="8"/>
  <c r="AH352" i="8"/>
  <c r="AJ352" i="8"/>
  <c r="V352" i="8"/>
  <c r="U352" i="8"/>
  <c r="AI352" i="8"/>
  <c r="AN28" i="8"/>
  <c r="Z28" i="8"/>
  <c r="AC28" i="8"/>
  <c r="AQ28" i="8"/>
  <c r="AG28" i="8"/>
  <c r="S28" i="8"/>
  <c r="T193" i="8"/>
  <c r="AH193" i="8"/>
  <c r="AB193" i="8"/>
  <c r="AP193" i="8"/>
  <c r="V193" i="8"/>
  <c r="AJ193" i="8"/>
  <c r="AC177" i="8"/>
  <c r="AQ177" i="8"/>
  <c r="AN177" i="8"/>
  <c r="Z177" i="8"/>
  <c r="AK177" i="8"/>
  <c r="W177" i="8"/>
  <c r="R27" i="9"/>
  <c r="AF27" i="9"/>
  <c r="AB27" i="9"/>
  <c r="AP27" i="9"/>
  <c r="AQ27" i="9"/>
  <c r="AC27" i="9"/>
  <c r="AB63" i="9"/>
  <c r="AP63" i="9"/>
  <c r="AQ63" i="9"/>
  <c r="AC63" i="9"/>
  <c r="X63" i="9"/>
  <c r="AL63" i="9"/>
  <c r="AH30" i="9"/>
  <c r="T30" i="9"/>
  <c r="AL30" i="9"/>
  <c r="X30" i="9"/>
  <c r="AC30" i="9"/>
  <c r="AQ30" i="9"/>
  <c r="V202" i="9"/>
  <c r="AJ202" i="9"/>
  <c r="AO202" i="9"/>
  <c r="AA202" i="9"/>
  <c r="U202" i="9"/>
  <c r="AI202" i="9"/>
  <c r="AN219" i="9"/>
  <c r="Z219" i="9"/>
  <c r="R219" i="9"/>
  <c r="AF219" i="9"/>
  <c r="W219" i="9"/>
  <c r="AK219" i="9"/>
  <c r="W232" i="9"/>
  <c r="AK232" i="9"/>
  <c r="AA232" i="9"/>
  <c r="AO232" i="9"/>
  <c r="AL232" i="9"/>
  <c r="X232" i="9"/>
  <c r="U21" i="9"/>
  <c r="AI21" i="9"/>
  <c r="T21" i="9"/>
  <c r="AH21" i="9"/>
  <c r="Z21" i="9"/>
  <c r="AN21" i="9"/>
  <c r="AF344" i="9"/>
  <c r="R344" i="9"/>
  <c r="V344" i="9"/>
  <c r="AJ344" i="9"/>
  <c r="Z344" i="9"/>
  <c r="AN344" i="9"/>
  <c r="V211" i="9"/>
  <c r="AJ211" i="9"/>
  <c r="AK211" i="9"/>
  <c r="W211" i="9"/>
  <c r="U211" i="9"/>
  <c r="AI211" i="9"/>
  <c r="Z100" i="9"/>
  <c r="AN100" i="9"/>
  <c r="AJ100" i="9"/>
  <c r="V100" i="9"/>
  <c r="AQ100" i="9"/>
  <c r="AC100" i="9"/>
  <c r="AF173" i="9"/>
  <c r="R173" i="9"/>
  <c r="U173" i="9"/>
  <c r="AI173" i="9"/>
  <c r="Z173" i="9"/>
  <c r="AN173" i="9"/>
  <c r="Y64" i="8"/>
  <c r="AM64" i="8"/>
  <c r="Z64" i="8"/>
  <c r="AN64" i="8"/>
  <c r="W64" i="8"/>
  <c r="AK64" i="8"/>
  <c r="S43" i="9"/>
  <c r="AG43" i="9"/>
  <c r="AM43" i="9"/>
  <c r="Y43" i="9"/>
  <c r="AQ43" i="9"/>
  <c r="AC43" i="9"/>
  <c r="U315" i="9"/>
  <c r="AI315" i="9"/>
  <c r="X315" i="9"/>
  <c r="AL315" i="9"/>
  <c r="AB315" i="9"/>
  <c r="AP315" i="9"/>
  <c r="T254" i="9"/>
  <c r="AH254" i="9"/>
  <c r="S254" i="9"/>
  <c r="AG254" i="9"/>
  <c r="AQ254" i="9"/>
  <c r="AC254" i="9"/>
  <c r="V333" i="8"/>
  <c r="AJ333" i="8"/>
  <c r="AF333" i="8"/>
  <c r="R333" i="8"/>
  <c r="AG333" i="8"/>
  <c r="S333" i="8"/>
  <c r="AQ48" i="9"/>
  <c r="AC48" i="9"/>
  <c r="U48" i="9"/>
  <c r="AI48" i="9"/>
  <c r="Z48" i="9"/>
  <c r="AN48" i="9"/>
  <c r="R55" i="9"/>
  <c r="AF55" i="9"/>
  <c r="V55" i="9"/>
  <c r="AJ55" i="9"/>
  <c r="Z55" i="9"/>
  <c r="AN55" i="9"/>
  <c r="AB73" i="9"/>
  <c r="AP73" i="9"/>
  <c r="AA73" i="9"/>
  <c r="AO73" i="9"/>
  <c r="X73" i="9"/>
  <c r="AL73" i="9"/>
  <c r="Z42" i="9"/>
  <c r="AN42" i="9"/>
  <c r="AA42" i="9"/>
  <c r="AO42" i="9"/>
  <c r="V42" i="9"/>
  <c r="AJ42" i="9"/>
  <c r="X85" i="9"/>
  <c r="AL85" i="9"/>
  <c r="Y85" i="9"/>
  <c r="AM85" i="9"/>
  <c r="S85" i="9"/>
  <c r="AG85" i="9"/>
  <c r="AC213" i="9"/>
  <c r="AQ213" i="9"/>
  <c r="U213" i="9"/>
  <c r="AI213" i="9"/>
  <c r="Z213" i="9"/>
  <c r="AN213" i="9"/>
  <c r="AC346" i="9"/>
  <c r="AQ346" i="9"/>
  <c r="AA346" i="9"/>
  <c r="AO346" i="9"/>
  <c r="Y346" i="9"/>
  <c r="AM346" i="9"/>
  <c r="U102" i="9"/>
  <c r="AI102" i="9"/>
  <c r="S102" i="9"/>
  <c r="AG102" i="9"/>
  <c r="V102" i="9"/>
  <c r="AJ102" i="9"/>
  <c r="U230" i="9"/>
  <c r="AI230" i="9"/>
  <c r="V230" i="9"/>
  <c r="AJ230" i="9"/>
  <c r="AA230" i="9"/>
  <c r="AO230" i="9"/>
  <c r="W352" i="9"/>
  <c r="AK352" i="9"/>
  <c r="T352" i="9"/>
  <c r="AH352" i="9"/>
  <c r="X352" i="9"/>
  <c r="AL352" i="9"/>
  <c r="AB394" i="8"/>
  <c r="AP394" i="8"/>
  <c r="AN394" i="8"/>
  <c r="Z394" i="8"/>
  <c r="AA394" i="8"/>
  <c r="AO394" i="8"/>
  <c r="AC169" i="8"/>
  <c r="AQ169" i="8"/>
  <c r="Z169" i="8"/>
  <c r="AN169" i="8"/>
  <c r="R169" i="8"/>
  <c r="AF169" i="8"/>
  <c r="AA98" i="8"/>
  <c r="AO98" i="8"/>
  <c r="W98" i="8"/>
  <c r="AK98" i="8"/>
  <c r="R98" i="8"/>
  <c r="AF98" i="8"/>
  <c r="U191" i="8"/>
  <c r="AI191" i="8"/>
  <c r="AA191" i="8"/>
  <c r="AO191" i="8"/>
  <c r="Y191" i="8"/>
  <c r="AM191" i="8"/>
  <c r="V32" i="8"/>
  <c r="AJ32" i="8"/>
  <c r="R32" i="8"/>
  <c r="AF32" i="8"/>
  <c r="X32" i="8"/>
  <c r="AL32" i="8"/>
  <c r="AA343" i="8"/>
  <c r="AO343" i="8"/>
  <c r="AB343" i="8"/>
  <c r="AP343" i="8"/>
  <c r="Y343" i="8"/>
  <c r="AM343" i="8"/>
  <c r="T272" i="8"/>
  <c r="AH272" i="8"/>
  <c r="V272" i="8"/>
  <c r="AJ272" i="8"/>
  <c r="U272" i="8"/>
  <c r="AI272" i="8"/>
  <c r="S295" i="8"/>
  <c r="AG295" i="8"/>
  <c r="AC295" i="8"/>
  <c r="AQ295" i="8"/>
  <c r="W295" i="8"/>
  <c r="AK295" i="8"/>
  <c r="W256" i="8"/>
  <c r="AK256" i="8"/>
  <c r="Z256" i="8"/>
  <c r="AN256" i="8"/>
  <c r="X256" i="8"/>
  <c r="AL256" i="8"/>
  <c r="AC247" i="8"/>
  <c r="AQ247" i="8"/>
  <c r="Z247" i="8"/>
  <c r="AN247" i="8"/>
  <c r="W247" i="8"/>
  <c r="AK247" i="8"/>
  <c r="R240" i="8"/>
  <c r="AF240" i="8"/>
  <c r="AL240" i="8"/>
  <c r="X240" i="8"/>
  <c r="S240" i="8"/>
  <c r="AG240" i="8"/>
  <c r="T81" i="8"/>
  <c r="AH81" i="8"/>
  <c r="Z81" i="8"/>
  <c r="AN81" i="8"/>
  <c r="X81" i="8"/>
  <c r="AL81" i="8"/>
  <c r="X71" i="8"/>
  <c r="AL71" i="8"/>
  <c r="W71" i="8"/>
  <c r="AK71" i="8"/>
  <c r="V71" i="8"/>
  <c r="AJ71" i="8"/>
  <c r="Z365" i="8"/>
  <c r="AN365" i="8"/>
  <c r="AQ365" i="8"/>
  <c r="AC365" i="8"/>
  <c r="AO365" i="8"/>
  <c r="AA365" i="8"/>
  <c r="S23" i="8"/>
  <c r="AG23" i="8"/>
  <c r="Z23" i="8"/>
  <c r="AN23" i="8"/>
  <c r="U23" i="8"/>
  <c r="AI23" i="8"/>
  <c r="V218" i="9"/>
  <c r="AJ218" i="9"/>
  <c r="Z218" i="9"/>
  <c r="AN218" i="9"/>
  <c r="S218" i="9"/>
  <c r="AG218" i="9"/>
  <c r="Z168" i="8"/>
  <c r="AN168" i="8"/>
  <c r="X168" i="8"/>
  <c r="AL168" i="8"/>
  <c r="Y168" i="8"/>
  <c r="AM168" i="8"/>
  <c r="AC194" i="8"/>
  <c r="AQ194" i="8"/>
  <c r="Z194" i="8"/>
  <c r="AN194" i="8"/>
  <c r="R194" i="8"/>
  <c r="AF194" i="8"/>
  <c r="T287" i="8"/>
  <c r="AH287" i="8"/>
  <c r="V287" i="8"/>
  <c r="AJ287" i="8"/>
  <c r="U287" i="8"/>
  <c r="AI287" i="8"/>
  <c r="U178" i="8"/>
  <c r="AI178" i="8"/>
  <c r="AA178" i="8"/>
  <c r="AO178" i="8"/>
  <c r="Y178" i="8"/>
  <c r="AM178" i="8"/>
  <c r="AB315" i="8"/>
  <c r="AP315" i="8"/>
  <c r="AN315" i="8"/>
  <c r="Z315" i="8"/>
  <c r="AA315" i="8"/>
  <c r="AO315" i="8"/>
  <c r="V284" i="8"/>
  <c r="AJ284" i="8"/>
  <c r="U284" i="8"/>
  <c r="AI284" i="8"/>
  <c r="Y284" i="8"/>
  <c r="AM284" i="8"/>
  <c r="AB162" i="8"/>
  <c r="AP162" i="8"/>
  <c r="X162" i="8"/>
  <c r="AL162" i="8"/>
  <c r="S162" i="8"/>
  <c r="AG162" i="8"/>
  <c r="W255" i="8"/>
  <c r="AK255" i="8"/>
  <c r="AC255" i="8"/>
  <c r="AQ255" i="8"/>
  <c r="R255" i="8"/>
  <c r="AF255" i="8"/>
  <c r="T214" i="8"/>
  <c r="AH214" i="8"/>
  <c r="W214" i="8"/>
  <c r="AK214" i="8"/>
  <c r="V214" i="8"/>
  <c r="AJ214" i="8"/>
  <c r="AB96" i="8"/>
  <c r="AP96" i="8"/>
  <c r="AC96" i="8"/>
  <c r="AQ96" i="8"/>
  <c r="V96" i="8"/>
  <c r="AJ96" i="8"/>
  <c r="X106" i="8"/>
  <c r="AL106" i="8"/>
  <c r="AA106" i="8"/>
  <c r="AO106" i="8"/>
  <c r="T106" i="8"/>
  <c r="AH106" i="8"/>
  <c r="S336" i="8"/>
  <c r="AG336" i="8"/>
  <c r="AC336" i="8"/>
  <c r="AQ336" i="8"/>
  <c r="W336" i="8"/>
  <c r="AK336" i="8"/>
  <c r="T58" i="8"/>
  <c r="AH58" i="8"/>
  <c r="R58" i="8"/>
  <c r="AF58" i="8"/>
  <c r="V58" i="8"/>
  <c r="AJ58" i="8"/>
  <c r="AA320" i="8"/>
  <c r="AO320" i="8"/>
  <c r="AB320" i="8"/>
  <c r="AP320" i="8"/>
  <c r="Y320" i="8"/>
  <c r="AM320" i="8"/>
  <c r="S64" i="9"/>
  <c r="AG64" i="9"/>
  <c r="X64" i="9"/>
  <c r="AL64" i="9"/>
  <c r="Y64" i="9"/>
  <c r="AM64" i="9"/>
  <c r="R77" i="9"/>
  <c r="AF77" i="9"/>
  <c r="AP77" i="9"/>
  <c r="AB77" i="9"/>
  <c r="AC77" i="9"/>
  <c r="AQ77" i="9"/>
  <c r="X46" i="9"/>
  <c r="AL46" i="9"/>
  <c r="Y46" i="9"/>
  <c r="AM46" i="9"/>
  <c r="T46" i="9"/>
  <c r="AH46" i="9"/>
  <c r="AB88" i="9"/>
  <c r="AP88" i="9"/>
  <c r="Y88" i="9"/>
  <c r="AM88" i="9"/>
  <c r="S88" i="9"/>
  <c r="AG88" i="9"/>
  <c r="U216" i="9"/>
  <c r="AI216" i="9"/>
  <c r="V216" i="9"/>
  <c r="AJ216" i="9"/>
  <c r="AO216" i="9"/>
  <c r="AA216" i="9"/>
  <c r="Y350" i="9"/>
  <c r="AM350" i="9"/>
  <c r="W350" i="9"/>
  <c r="AK350" i="9"/>
  <c r="AI350" i="9"/>
  <c r="U350" i="9"/>
  <c r="Z160" i="9"/>
  <c r="AN160" i="9"/>
  <c r="AK160" i="9"/>
  <c r="W160" i="9"/>
  <c r="AI160" i="9"/>
  <c r="U160" i="9"/>
  <c r="AJ356" i="9"/>
  <c r="V356" i="9"/>
  <c r="S356" i="9"/>
  <c r="AG356" i="9"/>
  <c r="AP356" i="9"/>
  <c r="AB356" i="9"/>
  <c r="T75" i="8"/>
  <c r="AH75" i="8"/>
  <c r="Z75" i="8"/>
  <c r="AN75" i="8"/>
  <c r="AL75" i="8"/>
  <c r="X75" i="8"/>
  <c r="AA8" i="9"/>
  <c r="AO8" i="9"/>
  <c r="X8" i="9"/>
  <c r="AL8" i="9"/>
  <c r="AP8" i="9"/>
  <c r="AB8" i="9"/>
  <c r="AP37" i="9"/>
  <c r="AB37" i="9"/>
  <c r="Z37" i="9"/>
  <c r="AN37" i="9"/>
  <c r="U37" i="9"/>
  <c r="AI37" i="9"/>
  <c r="V401" i="9"/>
  <c r="AJ401" i="9"/>
  <c r="AG401" i="9"/>
  <c r="S401" i="9"/>
  <c r="AI401" i="9"/>
  <c r="U401" i="9"/>
  <c r="T307" i="9"/>
  <c r="AH307" i="9"/>
  <c r="AJ307" i="9"/>
  <c r="V307" i="9"/>
  <c r="AA307" i="9"/>
  <c r="AO307" i="9"/>
  <c r="AC118" i="9"/>
  <c r="AQ118" i="9"/>
  <c r="AN118" i="9"/>
  <c r="Z118" i="9"/>
  <c r="AM118" i="9"/>
  <c r="Y118" i="9"/>
  <c r="AK246" i="9"/>
  <c r="W246" i="9"/>
  <c r="Y246" i="9"/>
  <c r="AM246" i="9"/>
  <c r="AI246" i="9"/>
  <c r="U246" i="9"/>
  <c r="AQ372" i="9"/>
  <c r="AC372" i="9"/>
  <c r="Z372" i="9"/>
  <c r="AN372" i="9"/>
  <c r="AL372" i="9"/>
  <c r="X372" i="9"/>
  <c r="U313" i="9"/>
  <c r="AI313" i="9"/>
  <c r="AG313" i="9"/>
  <c r="S313" i="9"/>
  <c r="W313" i="9"/>
  <c r="AK313" i="9"/>
  <c r="Y207" i="8"/>
  <c r="AM207" i="8"/>
  <c r="AA207" i="8"/>
  <c r="AO207" i="8"/>
  <c r="AC207" i="8"/>
  <c r="AQ207" i="8"/>
  <c r="R83" i="9"/>
  <c r="AF83" i="9"/>
  <c r="V83" i="9"/>
  <c r="AJ83" i="9"/>
  <c r="T83" i="9"/>
  <c r="AH83" i="9"/>
  <c r="AC193" i="9"/>
  <c r="AQ193" i="9"/>
  <c r="AM193" i="9"/>
  <c r="Y193" i="9"/>
  <c r="T193" i="9"/>
  <c r="AH193" i="9"/>
  <c r="Z389" i="9"/>
  <c r="AN389" i="9"/>
  <c r="X389" i="9"/>
  <c r="AL389" i="9"/>
  <c r="W389" i="9"/>
  <c r="AK389" i="9"/>
  <c r="AC203" i="9"/>
  <c r="AQ203" i="9"/>
  <c r="V203" i="9"/>
  <c r="AJ203" i="9"/>
  <c r="AA203" i="9"/>
  <c r="AO203" i="9"/>
  <c r="S329" i="9"/>
  <c r="AG329" i="9"/>
  <c r="AA329" i="9"/>
  <c r="AO329" i="9"/>
  <c r="R329" i="9"/>
  <c r="AF329" i="9"/>
  <c r="AK144" i="9"/>
  <c r="W144" i="9"/>
  <c r="S144" i="9"/>
  <c r="AG144" i="9"/>
  <c r="V144" i="9"/>
  <c r="AJ144" i="9"/>
  <c r="R23" i="9"/>
  <c r="AF23" i="9"/>
  <c r="AB23" i="9"/>
  <c r="AP23" i="9"/>
  <c r="AQ23" i="9"/>
  <c r="AC23" i="9"/>
  <c r="U65" i="9"/>
  <c r="AI65" i="9"/>
  <c r="Y65" i="9"/>
  <c r="AM65" i="9"/>
  <c r="T65" i="9"/>
  <c r="AH65" i="9"/>
  <c r="AO90" i="9"/>
  <c r="AA90" i="9"/>
  <c r="AH90" i="9"/>
  <c r="T90" i="9"/>
  <c r="AC90" i="9"/>
  <c r="AQ90" i="9"/>
  <c r="W94" i="9"/>
  <c r="AK94" i="9"/>
  <c r="S94" i="9"/>
  <c r="AG94" i="9"/>
  <c r="V94" i="9"/>
  <c r="AJ94" i="9"/>
  <c r="X58" i="9"/>
  <c r="AL58" i="9"/>
  <c r="AG58" i="9"/>
  <c r="S58" i="9"/>
  <c r="AQ58" i="9"/>
  <c r="AC58" i="9"/>
  <c r="AQ175" i="9"/>
  <c r="AC175" i="9"/>
  <c r="U175" i="9"/>
  <c r="AI175" i="9"/>
  <c r="AN175" i="9"/>
  <c r="Z175" i="9"/>
  <c r="AF116" i="9"/>
  <c r="R116" i="9"/>
  <c r="AA116" i="9"/>
  <c r="AO116" i="9"/>
  <c r="AP116" i="9"/>
  <c r="AB116" i="9"/>
  <c r="AC370" i="9"/>
  <c r="AQ370" i="9"/>
  <c r="Z370" i="9"/>
  <c r="AN370" i="9"/>
  <c r="X370" i="9"/>
  <c r="AL370" i="9"/>
  <c r="R63" i="8"/>
  <c r="AF63" i="8"/>
  <c r="Y63" i="8"/>
  <c r="AM63" i="8"/>
  <c r="S63" i="8"/>
  <c r="AG63" i="8"/>
  <c r="S312" i="8"/>
  <c r="AG312" i="8"/>
  <c r="AC312" i="8"/>
  <c r="AQ312" i="8"/>
  <c r="W312" i="8"/>
  <c r="AK312" i="8"/>
  <c r="R334" i="8"/>
  <c r="AF334" i="8"/>
  <c r="Y334" i="8"/>
  <c r="AM334" i="8"/>
  <c r="AL334" i="8"/>
  <c r="X334" i="8"/>
  <c r="AB153" i="8"/>
  <c r="AP153" i="8"/>
  <c r="AC153" i="8"/>
  <c r="AQ153" i="8"/>
  <c r="V153" i="8"/>
  <c r="AJ153" i="8"/>
  <c r="U82" i="8"/>
  <c r="AI82" i="8"/>
  <c r="AB82" i="8"/>
  <c r="AP82" i="8"/>
  <c r="AC82" i="8"/>
  <c r="AQ82" i="8"/>
  <c r="R175" i="8"/>
  <c r="AF175" i="8"/>
  <c r="X175" i="8"/>
  <c r="AL175" i="8"/>
  <c r="S175" i="8"/>
  <c r="AG175" i="8"/>
  <c r="AK383" i="8"/>
  <c r="W383" i="8"/>
  <c r="AG383" i="8"/>
  <c r="S383" i="8"/>
  <c r="AC383" i="8"/>
  <c r="AQ383" i="8"/>
  <c r="AJ199" i="8"/>
  <c r="V199" i="8"/>
  <c r="T199" i="8"/>
  <c r="AH199" i="8"/>
  <c r="W199" i="8"/>
  <c r="AK199" i="8"/>
  <c r="W224" i="8"/>
  <c r="AK224" i="8"/>
  <c r="AC224" i="8"/>
  <c r="AQ224" i="8"/>
  <c r="Z224" i="8"/>
  <c r="AN224" i="8"/>
  <c r="R212" i="8"/>
  <c r="AF212" i="8"/>
  <c r="AJ212" i="8"/>
  <c r="V212" i="8"/>
  <c r="T212" i="8"/>
  <c r="AH212" i="8"/>
  <c r="AB305" i="8"/>
  <c r="AP305" i="8"/>
  <c r="AC305" i="8"/>
  <c r="AQ305" i="8"/>
  <c r="V305" i="8"/>
  <c r="AJ305" i="8"/>
  <c r="U297" i="8"/>
  <c r="AI297" i="8"/>
  <c r="Y297" i="8"/>
  <c r="AM297" i="8"/>
  <c r="X297" i="8"/>
  <c r="AL297" i="8"/>
  <c r="S282" i="8"/>
  <c r="AG282" i="8"/>
  <c r="AC282" i="8"/>
  <c r="AQ282" i="8"/>
  <c r="W282" i="8"/>
  <c r="AK282" i="8"/>
  <c r="R171" i="8"/>
  <c r="AF171" i="8"/>
  <c r="AJ171" i="8"/>
  <c r="V171" i="8"/>
  <c r="T171" i="8"/>
  <c r="AH171" i="8"/>
  <c r="AA31" i="9"/>
  <c r="AO31" i="9"/>
  <c r="AJ31" i="9"/>
  <c r="V31" i="9"/>
  <c r="Z31" i="9"/>
  <c r="AN31" i="9"/>
  <c r="U317" i="8"/>
  <c r="AI317" i="8"/>
  <c r="X317" i="8"/>
  <c r="AL317" i="8"/>
  <c r="AC317" i="8"/>
  <c r="AQ317" i="8"/>
  <c r="T398" i="8"/>
  <c r="AH398" i="8"/>
  <c r="V398" i="8"/>
  <c r="AJ398" i="8"/>
  <c r="U398" i="8"/>
  <c r="AI398" i="8"/>
  <c r="AL217" i="8"/>
  <c r="X217" i="8"/>
  <c r="AC217" i="8"/>
  <c r="AQ217" i="8"/>
  <c r="AI217" i="8"/>
  <c r="U217" i="8"/>
  <c r="S146" i="8"/>
  <c r="AG146" i="8"/>
  <c r="AA146" i="8"/>
  <c r="AO146" i="8"/>
  <c r="Y146" i="8"/>
  <c r="AM146" i="8"/>
  <c r="AC239" i="8"/>
  <c r="AQ239" i="8"/>
  <c r="AN239" i="8"/>
  <c r="Z239" i="8"/>
  <c r="AK239" i="8"/>
  <c r="W239" i="8"/>
  <c r="U80" i="8"/>
  <c r="AI80" i="8"/>
  <c r="AK80" i="8"/>
  <c r="W80" i="8"/>
  <c r="R80" i="8"/>
  <c r="AF80" i="8"/>
  <c r="AG335" i="8"/>
  <c r="S335" i="8"/>
  <c r="AC335" i="8"/>
  <c r="AQ335" i="8"/>
  <c r="AK335" i="8"/>
  <c r="W335" i="8"/>
  <c r="R108" i="9"/>
  <c r="AF108" i="9"/>
  <c r="AA108" i="9"/>
  <c r="AO108" i="9"/>
  <c r="AK108" i="9"/>
  <c r="W108" i="9"/>
  <c r="U61" i="9"/>
  <c r="AI61" i="9"/>
  <c r="Y61" i="9"/>
  <c r="AM61" i="9"/>
  <c r="AC61" i="9"/>
  <c r="AQ61" i="9"/>
  <c r="U106" i="9"/>
  <c r="AI106" i="9"/>
  <c r="AG106" i="9"/>
  <c r="S106" i="9"/>
  <c r="AK106" i="9"/>
  <c r="W106" i="9"/>
  <c r="T364" i="9"/>
  <c r="AH364" i="9"/>
  <c r="AC364" i="9"/>
  <c r="AQ364" i="9"/>
  <c r="AP364" i="9"/>
  <c r="AB364" i="9"/>
  <c r="AF123" i="9"/>
  <c r="R123" i="9"/>
  <c r="AG123" i="9"/>
  <c r="S123" i="9"/>
  <c r="AA123" i="9"/>
  <c r="AO123" i="9"/>
  <c r="R244" i="9"/>
  <c r="AF244" i="9"/>
  <c r="AB244" i="9"/>
  <c r="AP244" i="9"/>
  <c r="W244" i="9"/>
  <c r="AK244" i="9"/>
  <c r="Z374" i="9"/>
  <c r="AN374" i="9"/>
  <c r="R374" i="9"/>
  <c r="AF374" i="9"/>
  <c r="AA374" i="9"/>
  <c r="AO374" i="9"/>
  <c r="AA119" i="8"/>
  <c r="AO119" i="8"/>
  <c r="AB119" i="8"/>
  <c r="AP119" i="8"/>
  <c r="U119" i="8"/>
  <c r="AI119" i="8"/>
  <c r="X24" i="9"/>
  <c r="AL24" i="9"/>
  <c r="W24" i="9"/>
  <c r="AK24" i="9"/>
  <c r="T24" i="9"/>
  <c r="AH24" i="9"/>
  <c r="AA53" i="9"/>
  <c r="AO53" i="9"/>
  <c r="R53" i="9"/>
  <c r="AF53" i="9"/>
  <c r="Z53" i="9"/>
  <c r="AN53" i="9"/>
  <c r="AF18" i="9"/>
  <c r="R18" i="9"/>
  <c r="W18" i="9"/>
  <c r="AK18" i="9"/>
  <c r="Z18" i="9"/>
  <c r="AN18" i="9"/>
  <c r="X321" i="9"/>
  <c r="AL321" i="9"/>
  <c r="AA321" i="9"/>
  <c r="AO321" i="9"/>
  <c r="AM321" i="9"/>
  <c r="Y321" i="9"/>
  <c r="W262" i="9"/>
  <c r="AK262" i="9"/>
  <c r="Y262" i="9"/>
  <c r="AM262" i="9"/>
  <c r="U262" i="9"/>
  <c r="AI262" i="9"/>
  <c r="AO331" i="9"/>
  <c r="AA331" i="9"/>
  <c r="AB331" i="9"/>
  <c r="AP331" i="9"/>
  <c r="Z331" i="9"/>
  <c r="AN331" i="9"/>
  <c r="T350" i="8"/>
  <c r="AH350" i="8"/>
  <c r="V350" i="8"/>
  <c r="AJ350" i="8"/>
  <c r="U350" i="8"/>
  <c r="AI350" i="8"/>
  <c r="AB200" i="9"/>
  <c r="AP200" i="9"/>
  <c r="AA200" i="9"/>
  <c r="AO200" i="9"/>
  <c r="AL200" i="9"/>
  <c r="X200" i="9"/>
  <c r="AI190" i="9"/>
  <c r="U190" i="9"/>
  <c r="AC190" i="9"/>
  <c r="AQ190" i="9"/>
  <c r="X190" i="9"/>
  <c r="AL190" i="9"/>
  <c r="AP168" i="9"/>
  <c r="AB168" i="9"/>
  <c r="V168" i="9"/>
  <c r="AJ168" i="9"/>
  <c r="AN168" i="9"/>
  <c r="Z168" i="9"/>
  <c r="R217" i="9"/>
  <c r="AF217" i="9"/>
  <c r="AK217" i="9"/>
  <c r="W217" i="9"/>
  <c r="AC217" i="9"/>
  <c r="AQ217" i="9"/>
  <c r="AQ51" i="9"/>
  <c r="AC51" i="9"/>
  <c r="AM51" i="9"/>
  <c r="Y51" i="9"/>
  <c r="AP51" i="9"/>
  <c r="AB51" i="9"/>
  <c r="AN84" i="9"/>
  <c r="Z84" i="9"/>
  <c r="U84" i="9"/>
  <c r="AI84" i="9"/>
  <c r="R84" i="9"/>
  <c r="AF84" i="9"/>
  <c r="AC215" i="9"/>
  <c r="AQ215" i="9"/>
  <c r="T215" i="9"/>
  <c r="AH215" i="9"/>
  <c r="V215" i="9"/>
  <c r="AJ215" i="9"/>
  <c r="Z74" i="9"/>
  <c r="AN74" i="9"/>
  <c r="AA74" i="9"/>
  <c r="AO74" i="9"/>
  <c r="R74" i="9"/>
  <c r="AF74" i="9"/>
  <c r="AB248" i="9"/>
  <c r="AP248" i="9"/>
  <c r="V248" i="9"/>
  <c r="AJ248" i="9"/>
  <c r="Z248" i="9"/>
  <c r="AN248" i="9"/>
  <c r="R189" i="9"/>
  <c r="AF189" i="9"/>
  <c r="AC189" i="9"/>
  <c r="AQ189" i="9"/>
  <c r="S189" i="9"/>
  <c r="AG189" i="9"/>
  <c r="AB319" i="9"/>
  <c r="AP319" i="9"/>
  <c r="R319" i="9"/>
  <c r="AF319" i="9"/>
  <c r="AA319" i="9"/>
  <c r="AO319" i="9"/>
  <c r="W56" i="8"/>
  <c r="AK56" i="8"/>
  <c r="S56" i="8"/>
  <c r="AG56" i="8"/>
  <c r="Y56" i="8"/>
  <c r="AM56" i="8"/>
  <c r="S296" i="8"/>
  <c r="AG296" i="8"/>
  <c r="AC296" i="8"/>
  <c r="AQ296" i="8"/>
  <c r="W296" i="8"/>
  <c r="AK296" i="8"/>
  <c r="R318" i="8"/>
  <c r="AF318" i="8"/>
  <c r="Z318" i="8"/>
  <c r="AN318" i="8"/>
  <c r="X318" i="8"/>
  <c r="AL318" i="8"/>
  <c r="AB137" i="8"/>
  <c r="AP137" i="8"/>
  <c r="AC137" i="8"/>
  <c r="AQ137" i="8"/>
  <c r="U137" i="8"/>
  <c r="AI137" i="8"/>
  <c r="U66" i="8"/>
  <c r="AI66" i="8"/>
  <c r="AB66" i="8"/>
  <c r="AP66" i="8"/>
  <c r="S66" i="8"/>
  <c r="AG66" i="8"/>
  <c r="T159" i="8"/>
  <c r="AH159" i="8"/>
  <c r="Z159" i="8"/>
  <c r="AN159" i="8"/>
  <c r="X159" i="8"/>
  <c r="AL159" i="8"/>
  <c r="S121" i="8"/>
  <c r="AG121" i="8"/>
  <c r="V121" i="8"/>
  <c r="AJ121" i="8"/>
  <c r="U121" i="8"/>
  <c r="AI121" i="8"/>
  <c r="AA50" i="8"/>
  <c r="AO50" i="8"/>
  <c r="AB50" i="8"/>
  <c r="AP50" i="8"/>
  <c r="T50" i="8"/>
  <c r="AH50" i="8"/>
  <c r="R176" i="8"/>
  <c r="AF176" i="8"/>
  <c r="AL176" i="8"/>
  <c r="X176" i="8"/>
  <c r="S176" i="8"/>
  <c r="AG176" i="8"/>
  <c r="AA105" i="8"/>
  <c r="AO105" i="8"/>
  <c r="AB105" i="8"/>
  <c r="AP105" i="8"/>
  <c r="U105" i="8"/>
  <c r="AI105" i="8"/>
  <c r="S127" i="8"/>
  <c r="AG127" i="8"/>
  <c r="AA127" i="8"/>
  <c r="AO127" i="8"/>
  <c r="Y127" i="8"/>
  <c r="AM127" i="8"/>
  <c r="X367" i="8"/>
  <c r="AL367" i="8"/>
  <c r="AQ367" i="8"/>
  <c r="AC367" i="8"/>
  <c r="AK367" i="8"/>
  <c r="W367" i="8"/>
  <c r="R65" i="8"/>
  <c r="AF65" i="8"/>
  <c r="AM65" i="8"/>
  <c r="Y65" i="8"/>
  <c r="S65" i="8"/>
  <c r="AG65" i="8"/>
  <c r="S49" i="8"/>
  <c r="AG49" i="8"/>
  <c r="AC49" i="8"/>
  <c r="AQ49" i="8"/>
  <c r="W49" i="8"/>
  <c r="AK49" i="8"/>
  <c r="AB53" i="8"/>
  <c r="AP53" i="8"/>
  <c r="AH53" i="8"/>
  <c r="T53" i="8"/>
  <c r="AA53" i="8"/>
  <c r="AO53" i="8"/>
  <c r="AA342" i="8"/>
  <c r="AO342" i="8"/>
  <c r="AB342" i="8"/>
  <c r="AP342" i="8"/>
  <c r="T342" i="8"/>
  <c r="AH342" i="8"/>
  <c r="AB215" i="8"/>
  <c r="AP215" i="8"/>
  <c r="X215" i="8"/>
  <c r="AL215" i="8"/>
  <c r="S215" i="8"/>
  <c r="AG215" i="8"/>
  <c r="AH152" i="8"/>
  <c r="T152" i="8"/>
  <c r="Z152" i="8"/>
  <c r="AN152" i="8"/>
  <c r="AL152" i="8"/>
  <c r="X152" i="8"/>
  <c r="S136" i="8"/>
  <c r="AG136" i="8"/>
  <c r="V136" i="8"/>
  <c r="AJ136" i="8"/>
  <c r="Y136" i="8"/>
  <c r="AM136" i="8"/>
  <c r="X206" i="8"/>
  <c r="AL206" i="8"/>
  <c r="S206" i="8"/>
  <c r="AG206" i="8"/>
  <c r="R206" i="8"/>
  <c r="AF206" i="8"/>
  <c r="U120" i="8"/>
  <c r="AI120" i="8"/>
  <c r="AA120" i="8"/>
  <c r="AO120" i="8"/>
  <c r="T120" i="8"/>
  <c r="AH120" i="8"/>
  <c r="X360" i="8"/>
  <c r="AL360" i="8"/>
  <c r="U360" i="8"/>
  <c r="AI360" i="8"/>
  <c r="AC360" i="8"/>
  <c r="AQ360" i="8"/>
  <c r="S269" i="8"/>
  <c r="AG269" i="8"/>
  <c r="W269" i="8"/>
  <c r="AK269" i="8"/>
  <c r="Z269" i="8"/>
  <c r="AN269" i="8"/>
  <c r="AA382" i="8"/>
  <c r="AO382" i="8"/>
  <c r="AB382" i="8"/>
  <c r="AP382" i="8"/>
  <c r="Y382" i="8"/>
  <c r="AM382" i="8"/>
  <c r="AB201" i="8"/>
  <c r="AP201" i="8"/>
  <c r="X201" i="8"/>
  <c r="AL201" i="8"/>
  <c r="S201" i="8"/>
  <c r="AG201" i="8"/>
  <c r="T130" i="8"/>
  <c r="AH130" i="8"/>
  <c r="Z130" i="8"/>
  <c r="AN130" i="8"/>
  <c r="X130" i="8"/>
  <c r="AL130" i="8"/>
  <c r="T223" i="8"/>
  <c r="AH223" i="8"/>
  <c r="X223" i="8"/>
  <c r="AL223" i="8"/>
  <c r="V223" i="8"/>
  <c r="AJ223" i="8"/>
  <c r="AC185" i="8"/>
  <c r="AQ185" i="8"/>
  <c r="Z185" i="8"/>
  <c r="AN185" i="8"/>
  <c r="W185" i="8"/>
  <c r="AK185" i="8"/>
  <c r="R114" i="8"/>
  <c r="AF114" i="8"/>
  <c r="AA114" i="8"/>
  <c r="AO114" i="8"/>
  <c r="T114" i="8"/>
  <c r="AH114" i="8"/>
  <c r="AG327" i="8"/>
  <c r="S327" i="8"/>
  <c r="AC327" i="8"/>
  <c r="AQ327" i="8"/>
  <c r="AK327" i="8"/>
  <c r="W327" i="8"/>
  <c r="S240" i="9"/>
  <c r="AG240" i="9"/>
  <c r="AH240" i="9"/>
  <c r="T240" i="9"/>
  <c r="X240" i="9"/>
  <c r="AL240" i="9"/>
  <c r="AB78" i="9"/>
  <c r="AP78" i="9"/>
  <c r="AC78" i="9"/>
  <c r="AQ78" i="9"/>
  <c r="AL78" i="9"/>
  <c r="X78" i="9"/>
  <c r="AL120" i="9"/>
  <c r="X120" i="9"/>
  <c r="AC120" i="9"/>
  <c r="AQ120" i="9"/>
  <c r="Z120" i="9"/>
  <c r="AN120" i="9"/>
  <c r="AO192" i="9"/>
  <c r="AA192" i="9"/>
  <c r="S192" i="9"/>
  <c r="AG192" i="9"/>
  <c r="W192" i="9"/>
  <c r="AK192" i="9"/>
  <c r="AC260" i="9"/>
  <c r="AQ260" i="9"/>
  <c r="AI260" i="9"/>
  <c r="U260" i="9"/>
  <c r="Y260" i="9"/>
  <c r="AM260" i="9"/>
  <c r="X182" i="8"/>
  <c r="AL182" i="8"/>
  <c r="S182" i="8"/>
  <c r="AG182" i="8"/>
  <c r="AB182" i="8"/>
  <c r="AP182" i="8"/>
  <c r="AI40" i="9"/>
  <c r="U40" i="9"/>
  <c r="AC40" i="9"/>
  <c r="AQ40" i="9"/>
  <c r="S40" i="9"/>
  <c r="AG40" i="9"/>
  <c r="AF39" i="9"/>
  <c r="R39" i="9"/>
  <c r="W39" i="9"/>
  <c r="AK39" i="9"/>
  <c r="AA39" i="9"/>
  <c r="AO39" i="9"/>
  <c r="U66" i="9"/>
  <c r="AI66" i="9"/>
  <c r="T66" i="9"/>
  <c r="AH66" i="9"/>
  <c r="AA66" i="9"/>
  <c r="AO66" i="9"/>
  <c r="T34" i="9"/>
  <c r="AH34" i="9"/>
  <c r="Y34" i="9"/>
  <c r="AM34" i="9"/>
  <c r="X34" i="9"/>
  <c r="AL34" i="9"/>
  <c r="Z391" i="9"/>
  <c r="AN391" i="9"/>
  <c r="S391" i="9"/>
  <c r="AG391" i="9"/>
  <c r="W391" i="9"/>
  <c r="AK391" i="9"/>
  <c r="AH223" i="9"/>
  <c r="T223" i="9"/>
  <c r="V223" i="9"/>
  <c r="AJ223" i="9"/>
  <c r="AA223" i="9"/>
  <c r="AO223" i="9"/>
  <c r="AM309" i="9"/>
  <c r="Y309" i="9"/>
  <c r="V309" i="9"/>
  <c r="AJ309" i="9"/>
  <c r="AA309" i="9"/>
  <c r="AO309" i="9"/>
  <c r="AO256" i="9"/>
  <c r="AA256" i="9"/>
  <c r="AB256" i="9"/>
  <c r="AP256" i="9"/>
  <c r="Z256" i="9"/>
  <c r="AN256" i="9"/>
  <c r="Z25" i="9"/>
  <c r="AN25" i="9"/>
  <c r="X25" i="9"/>
  <c r="AL25" i="9"/>
  <c r="AK25" i="9"/>
  <c r="W25" i="9"/>
  <c r="Z359" i="9"/>
  <c r="AN359" i="9"/>
  <c r="AB359" i="9"/>
  <c r="AP359" i="9"/>
  <c r="V359" i="9"/>
  <c r="AJ359" i="9"/>
  <c r="W234" i="9"/>
  <c r="AK234" i="9"/>
  <c r="T234" i="9"/>
  <c r="AH234" i="9"/>
  <c r="AC234" i="9"/>
  <c r="AQ234" i="9"/>
  <c r="AB143" i="8"/>
  <c r="AP143" i="8"/>
  <c r="AC143" i="8"/>
  <c r="AQ143" i="8"/>
  <c r="V143" i="8"/>
  <c r="AJ143" i="8"/>
  <c r="AC133" i="9"/>
  <c r="AQ133" i="9"/>
  <c r="AA133" i="9"/>
  <c r="AO133" i="9"/>
  <c r="AM133" i="9"/>
  <c r="Y133" i="9"/>
  <c r="T323" i="9"/>
  <c r="AH323" i="9"/>
  <c r="Z323" i="9"/>
  <c r="AN323" i="9"/>
  <c r="AB323" i="9"/>
  <c r="AP323" i="9"/>
  <c r="U222" i="9"/>
  <c r="AI222" i="9"/>
  <c r="AO222" i="9"/>
  <c r="AA222" i="9"/>
  <c r="X222" i="9"/>
  <c r="AL222" i="9"/>
  <c r="W126" i="9"/>
  <c r="AK126" i="9"/>
  <c r="AH126" i="9"/>
  <c r="T126" i="9"/>
  <c r="R126" i="9"/>
  <c r="AF126" i="9"/>
  <c r="AQ264" i="9"/>
  <c r="AC264" i="9"/>
  <c r="AJ264" i="9"/>
  <c r="V264" i="9"/>
  <c r="Z264" i="9"/>
  <c r="AN264" i="9"/>
  <c r="AQ392" i="9"/>
  <c r="AC392" i="9"/>
  <c r="AL392" i="9"/>
  <c r="X392" i="9"/>
  <c r="AB392" i="9"/>
  <c r="AP392" i="9"/>
  <c r="W207" i="9"/>
  <c r="AK207" i="9"/>
  <c r="X207" i="9"/>
  <c r="AL207" i="9"/>
  <c r="AO207" i="9"/>
  <c r="AA207" i="9"/>
  <c r="S333" i="9"/>
  <c r="AG333" i="9"/>
  <c r="R333" i="9"/>
  <c r="AF333" i="9"/>
  <c r="AK333" i="9"/>
  <c r="W333" i="9"/>
  <c r="AA274" i="9"/>
  <c r="AO274" i="9"/>
  <c r="V274" i="9"/>
  <c r="AJ274" i="9"/>
  <c r="AK274" i="9"/>
  <c r="W274" i="9"/>
  <c r="S400" i="8"/>
  <c r="AG400" i="8"/>
  <c r="AC400" i="8"/>
  <c r="AQ400" i="8"/>
  <c r="W400" i="8"/>
  <c r="AK400" i="8"/>
  <c r="R384" i="8"/>
  <c r="AF384" i="8"/>
  <c r="Z384" i="8"/>
  <c r="AN384" i="8"/>
  <c r="AL384" i="8"/>
  <c r="X384" i="8"/>
  <c r="AB368" i="8"/>
  <c r="AP368" i="8"/>
  <c r="AC368" i="8"/>
  <c r="AQ368" i="8"/>
  <c r="W368" i="8"/>
  <c r="AK368" i="8"/>
  <c r="Z38" i="8"/>
  <c r="AN38" i="8"/>
  <c r="V38" i="8"/>
  <c r="AJ38" i="8"/>
  <c r="U38" i="8"/>
  <c r="AI38" i="8"/>
  <c r="X49" i="9"/>
  <c r="AL49" i="9"/>
  <c r="S49" i="9"/>
  <c r="AG49" i="9"/>
  <c r="AQ49" i="9"/>
  <c r="AC49" i="9"/>
  <c r="Y305" i="9"/>
  <c r="AM305" i="9"/>
  <c r="AQ305" i="9"/>
  <c r="AC305" i="9"/>
  <c r="AA305" i="9"/>
  <c r="AO305" i="9"/>
  <c r="AH394" i="9"/>
  <c r="T394" i="9"/>
  <c r="Y394" i="9"/>
  <c r="AM394" i="9"/>
  <c r="AL394" i="9"/>
  <c r="X394" i="9"/>
  <c r="S214" i="9"/>
  <c r="AG214" i="9"/>
  <c r="AK214" i="9"/>
  <c r="W214" i="9"/>
  <c r="AC214" i="9"/>
  <c r="AQ214" i="9"/>
  <c r="R19" i="9"/>
  <c r="AF19" i="9"/>
  <c r="AP19" i="9"/>
  <c r="AB19" i="9"/>
  <c r="AQ19" i="9"/>
  <c r="AC19" i="9"/>
  <c r="AP79" i="9"/>
  <c r="AB79" i="9"/>
  <c r="Y79" i="9"/>
  <c r="AM79" i="9"/>
  <c r="AJ79" i="9"/>
  <c r="V79" i="9"/>
  <c r="T54" i="9"/>
  <c r="AH54" i="9"/>
  <c r="Y54" i="9"/>
  <c r="AM54" i="9"/>
  <c r="X54" i="9"/>
  <c r="AL54" i="9"/>
  <c r="AH112" i="9"/>
  <c r="T112" i="9"/>
  <c r="V112" i="9"/>
  <c r="AJ112" i="9"/>
  <c r="AA112" i="9"/>
  <c r="AO112" i="9"/>
  <c r="AC60" i="9"/>
  <c r="AQ60" i="9"/>
  <c r="Y60" i="9"/>
  <c r="AM60" i="9"/>
  <c r="AP60" i="9"/>
  <c r="AB60" i="9"/>
  <c r="AP26" i="9"/>
  <c r="AB26" i="9"/>
  <c r="AG26" i="9"/>
  <c r="S26" i="9"/>
  <c r="AK26" i="9"/>
  <c r="W26" i="9"/>
  <c r="AL377" i="9"/>
  <c r="X377" i="9"/>
  <c r="AP377" i="9"/>
  <c r="AB377" i="9"/>
  <c r="AH377" i="9"/>
  <c r="T377" i="9"/>
  <c r="T265" i="9"/>
  <c r="AH265" i="9"/>
  <c r="AP265" i="9"/>
  <c r="AB265" i="9"/>
  <c r="V265" i="9"/>
  <c r="AJ265" i="9"/>
  <c r="AF111" i="9"/>
  <c r="R111" i="9"/>
  <c r="V111" i="9"/>
  <c r="AJ111" i="9"/>
  <c r="U111" i="9"/>
  <c r="AI111" i="9"/>
  <c r="AC180" i="9"/>
  <c r="AQ180" i="9"/>
  <c r="R180" i="9"/>
  <c r="AF180" i="9"/>
  <c r="S180" i="9"/>
  <c r="AG180" i="9"/>
  <c r="X308" i="8"/>
  <c r="AL308" i="8"/>
  <c r="R308" i="8"/>
  <c r="AF308" i="8"/>
  <c r="Y308" i="8"/>
  <c r="AM308" i="8"/>
  <c r="V133" i="8"/>
  <c r="AJ133" i="8"/>
  <c r="AB133" i="8"/>
  <c r="AP133" i="8"/>
  <c r="AC133" i="8"/>
  <c r="AQ133" i="8"/>
  <c r="R59" i="8"/>
  <c r="AF59" i="8"/>
  <c r="AJ59" i="8"/>
  <c r="V59" i="8"/>
  <c r="X59" i="8"/>
  <c r="AL59" i="8"/>
  <c r="W268" i="8"/>
  <c r="AK268" i="8"/>
  <c r="T268" i="8"/>
  <c r="AH268" i="8"/>
  <c r="X268" i="8"/>
  <c r="AL268" i="8"/>
  <c r="AM124" i="8"/>
  <c r="Y124" i="8"/>
  <c r="S124" i="8"/>
  <c r="AG124" i="8"/>
  <c r="U124" i="8"/>
  <c r="AI124" i="8"/>
  <c r="V132" i="8"/>
  <c r="AJ132" i="8"/>
  <c r="AK132" i="8"/>
  <c r="W132" i="8"/>
  <c r="R132" i="8"/>
  <c r="AF132" i="8"/>
  <c r="U372" i="8"/>
  <c r="AI372" i="8"/>
  <c r="X372" i="8"/>
  <c r="AL372" i="8"/>
  <c r="S372" i="8"/>
  <c r="AG372" i="8"/>
  <c r="Y213" i="8"/>
  <c r="AM213" i="8"/>
  <c r="AB213" i="8"/>
  <c r="AP213" i="8"/>
  <c r="R213" i="8"/>
  <c r="AF213" i="8"/>
  <c r="X314" i="8"/>
  <c r="AL314" i="8"/>
  <c r="R314" i="8"/>
  <c r="AF314" i="8"/>
  <c r="Z314" i="8"/>
  <c r="AN314" i="8"/>
  <c r="T24" i="8"/>
  <c r="AH24" i="8"/>
  <c r="AA24" i="8"/>
  <c r="AO24" i="8"/>
  <c r="AB24" i="8"/>
  <c r="AP24" i="8"/>
  <c r="S75" i="9"/>
  <c r="AG75" i="9"/>
  <c r="AB75" i="9"/>
  <c r="AP75" i="9"/>
  <c r="AA75" i="9"/>
  <c r="AO75" i="9"/>
  <c r="Y283" i="9"/>
  <c r="AM283" i="9"/>
  <c r="AG283" i="9"/>
  <c r="S283" i="9"/>
  <c r="AA283" i="9"/>
  <c r="AO283" i="9"/>
  <c r="AM349" i="9"/>
  <c r="Y349" i="9"/>
  <c r="AC349" i="9"/>
  <c r="AQ349" i="9"/>
  <c r="R349" i="9"/>
  <c r="AF349" i="9"/>
  <c r="Y314" i="9"/>
  <c r="AM314" i="9"/>
  <c r="AJ314" i="9"/>
  <c r="V314" i="9"/>
  <c r="AA314" i="9"/>
  <c r="AO314" i="9"/>
  <c r="Z320" i="9"/>
  <c r="AN320" i="9"/>
  <c r="Y320" i="9"/>
  <c r="AM320" i="9"/>
  <c r="AC320" i="9"/>
  <c r="AQ320" i="9"/>
  <c r="T211" i="8"/>
  <c r="AH211" i="8"/>
  <c r="AB211" i="8"/>
  <c r="AP211" i="8"/>
  <c r="V211" i="8"/>
  <c r="AJ211" i="8"/>
  <c r="AA283" i="8"/>
  <c r="AO283" i="8"/>
  <c r="AB283" i="8"/>
  <c r="AP283" i="8"/>
  <c r="Z283" i="8"/>
  <c r="AN283" i="8"/>
  <c r="Z276" i="8"/>
  <c r="AN276" i="8"/>
  <c r="AJ276" i="8"/>
  <c r="V276" i="8"/>
  <c r="U276" i="8"/>
  <c r="AI276" i="8"/>
  <c r="Y396" i="8"/>
  <c r="AM396" i="8"/>
  <c r="V396" i="8"/>
  <c r="AJ396" i="8"/>
  <c r="U396" i="8"/>
  <c r="AI396" i="8"/>
  <c r="S102" i="8"/>
  <c r="AG102" i="8"/>
  <c r="V102" i="8"/>
  <c r="AJ102" i="8"/>
  <c r="AM102" i="8"/>
  <c r="Y102" i="8"/>
  <c r="AA316" i="8"/>
  <c r="AO316" i="8"/>
  <c r="AP316" i="8"/>
  <c r="AB316" i="8"/>
  <c r="AH316" i="8"/>
  <c r="T316" i="8"/>
  <c r="Y279" i="8"/>
  <c r="AM279" i="8"/>
  <c r="AA279" i="8"/>
  <c r="AO279" i="8"/>
  <c r="AB279" i="8"/>
  <c r="AP279" i="8"/>
  <c r="AI210" i="8"/>
  <c r="U210" i="8"/>
  <c r="AA210" i="8"/>
  <c r="AO210" i="8"/>
  <c r="AM210" i="8"/>
  <c r="Y210" i="8"/>
  <c r="AK275" i="8"/>
  <c r="W275" i="8"/>
  <c r="S275" i="8"/>
  <c r="AG275" i="8"/>
  <c r="AC275" i="8"/>
  <c r="AQ275" i="8"/>
  <c r="Y116" i="8"/>
  <c r="AM116" i="8"/>
  <c r="Z116" i="8"/>
  <c r="AN116" i="8"/>
  <c r="X116" i="8"/>
  <c r="AL116" i="8"/>
  <c r="S386" i="9"/>
  <c r="AG386" i="9"/>
  <c r="Y386" i="9"/>
  <c r="AM386" i="9"/>
  <c r="AC386" i="9"/>
  <c r="AQ386" i="9"/>
  <c r="AP161" i="9"/>
  <c r="AB161" i="9"/>
  <c r="V161" i="9"/>
  <c r="AJ161" i="9"/>
  <c r="AN161" i="9"/>
  <c r="Z161" i="9"/>
  <c r="AP154" i="9"/>
  <c r="AB154" i="9"/>
  <c r="AA154" i="9"/>
  <c r="AO154" i="9"/>
  <c r="AI154" i="9"/>
  <c r="U154" i="9"/>
  <c r="AO275" i="9"/>
  <c r="AA275" i="9"/>
  <c r="AN275" i="9"/>
  <c r="Z275" i="9"/>
  <c r="AQ275" i="9"/>
  <c r="AC275" i="9"/>
  <c r="Y159" i="9"/>
  <c r="AM159" i="9"/>
  <c r="AQ159" i="9"/>
  <c r="AC159" i="9"/>
  <c r="AI159" i="9"/>
  <c r="U159" i="9"/>
  <c r="R87" i="9"/>
  <c r="AF87" i="9"/>
  <c r="W87" i="9"/>
  <c r="AK87" i="9"/>
  <c r="AI87" i="9"/>
  <c r="U87" i="9"/>
  <c r="AF99" i="9"/>
  <c r="R99" i="9"/>
  <c r="AA99" i="9"/>
  <c r="AO99" i="9"/>
  <c r="V99" i="9"/>
  <c r="AJ99" i="9"/>
  <c r="AB134" i="8"/>
  <c r="AP134" i="8"/>
  <c r="AQ134" i="8"/>
  <c r="AC134" i="8"/>
  <c r="AI134" i="8"/>
  <c r="U134" i="8"/>
  <c r="AF397" i="9"/>
  <c r="R397" i="9"/>
  <c r="Z397" i="9"/>
  <c r="AN397" i="9"/>
  <c r="T397" i="9"/>
  <c r="AH397" i="9"/>
  <c r="AG46" i="8"/>
  <c r="S46" i="8"/>
  <c r="AC46" i="8"/>
  <c r="AQ46" i="8"/>
  <c r="AK46" i="8"/>
  <c r="W46" i="8"/>
  <c r="X70" i="8"/>
  <c r="AL70" i="8"/>
  <c r="AC70" i="8"/>
  <c r="AQ70" i="8"/>
  <c r="AA70" i="8"/>
  <c r="AO70" i="8"/>
  <c r="X354" i="8"/>
  <c r="AL354" i="8"/>
  <c r="R354" i="8"/>
  <c r="AF354" i="8"/>
  <c r="Z354" i="8"/>
  <c r="AN354" i="8"/>
  <c r="R195" i="8"/>
  <c r="AF195" i="8"/>
  <c r="AC195" i="8"/>
  <c r="AQ195" i="8"/>
  <c r="Z195" i="8"/>
  <c r="AN195" i="8"/>
  <c r="W235" i="8"/>
  <c r="AK235" i="8"/>
  <c r="X235" i="8"/>
  <c r="AL235" i="8"/>
  <c r="S235" i="8"/>
  <c r="AG235" i="8"/>
  <c r="W36" i="8"/>
  <c r="AK36" i="8"/>
  <c r="S36" i="8"/>
  <c r="AG36" i="8"/>
  <c r="AC36" i="8"/>
  <c r="AQ36" i="8"/>
  <c r="AJ203" i="8"/>
  <c r="V203" i="8"/>
  <c r="T203" i="8"/>
  <c r="AH203" i="8"/>
  <c r="AB203" i="8"/>
  <c r="AP203" i="8"/>
  <c r="Z403" i="8"/>
  <c r="AN403" i="8"/>
  <c r="AA403" i="8"/>
  <c r="AO403" i="8"/>
  <c r="AB403" i="8"/>
  <c r="AP403" i="8"/>
  <c r="AC364" i="8"/>
  <c r="AQ364" i="8"/>
  <c r="Y364" i="8"/>
  <c r="AM364" i="8"/>
  <c r="V364" i="8"/>
  <c r="AJ364" i="8"/>
  <c r="Z244" i="8"/>
  <c r="AN244" i="8"/>
  <c r="R244" i="8"/>
  <c r="AF244" i="8"/>
  <c r="AC244" i="8"/>
  <c r="AQ244" i="8"/>
  <c r="Z337" i="8"/>
  <c r="AN337" i="8"/>
  <c r="T337" i="8"/>
  <c r="AH337" i="8"/>
  <c r="X337" i="8"/>
  <c r="AL337" i="8"/>
  <c r="S54" i="8"/>
  <c r="AG54" i="8"/>
  <c r="AC54" i="8"/>
  <c r="AQ54" i="8"/>
  <c r="AK54" i="8"/>
  <c r="W54" i="8"/>
  <c r="AB11" i="8"/>
  <c r="AP11" i="8"/>
  <c r="AJ11" i="8"/>
  <c r="V11" i="8"/>
  <c r="T11" i="8"/>
  <c r="AH11" i="8"/>
  <c r="AB347" i="8"/>
  <c r="AP347" i="8"/>
  <c r="Z347" i="8"/>
  <c r="AN347" i="8"/>
  <c r="AA347" i="8"/>
  <c r="AO347" i="8"/>
  <c r="V325" i="8"/>
  <c r="AJ325" i="8"/>
  <c r="R325" i="8"/>
  <c r="AF325" i="8"/>
  <c r="S325" i="8"/>
  <c r="AG325" i="8"/>
  <c r="AF7" i="8"/>
  <c r="R7" i="8"/>
  <c r="AC7" i="8"/>
  <c r="AQ7" i="8"/>
  <c r="AN7" i="8"/>
  <c r="Z7" i="8"/>
  <c r="T47" i="8"/>
  <c r="AH47" i="8"/>
  <c r="V47" i="8"/>
  <c r="AJ47" i="8"/>
  <c r="U47" i="8"/>
  <c r="AI47" i="8"/>
  <c r="V358" i="8"/>
  <c r="AJ358" i="8"/>
  <c r="U358" i="8"/>
  <c r="AI358" i="8"/>
  <c r="Y358" i="8"/>
  <c r="AM358" i="8"/>
  <c r="AB144" i="8"/>
  <c r="AP144" i="8"/>
  <c r="AQ144" i="8"/>
  <c r="AC144" i="8"/>
  <c r="AO144" i="8"/>
  <c r="AA144" i="8"/>
  <c r="Z310" i="8"/>
  <c r="AN310" i="8"/>
  <c r="V310" i="8"/>
  <c r="AJ310" i="8"/>
  <c r="U310" i="8"/>
  <c r="AI310" i="8"/>
  <c r="AQ196" i="8"/>
  <c r="AC196" i="8"/>
  <c r="AA196" i="8"/>
  <c r="AO196" i="8"/>
  <c r="AI196" i="8"/>
  <c r="U196" i="8"/>
  <c r="Y19" i="8"/>
  <c r="AM19" i="8"/>
  <c r="U19" i="8"/>
  <c r="AI19" i="8"/>
  <c r="AA19" i="8"/>
  <c r="AO19" i="8"/>
  <c r="X259" i="8"/>
  <c r="AL259" i="8"/>
  <c r="S259" i="8"/>
  <c r="AG259" i="8"/>
  <c r="Y259" i="8"/>
  <c r="AM259" i="8"/>
  <c r="AO100" i="8"/>
  <c r="AA100" i="8"/>
  <c r="AB100" i="8"/>
  <c r="AP100" i="8"/>
  <c r="AC100" i="8"/>
  <c r="AQ100" i="8"/>
  <c r="Y379" i="8"/>
  <c r="AM379" i="8"/>
  <c r="V379" i="8"/>
  <c r="AJ379" i="8"/>
  <c r="U379" i="8"/>
  <c r="AI379" i="8"/>
  <c r="AL84" i="8"/>
  <c r="X84" i="8"/>
  <c r="T84" i="8"/>
  <c r="AH84" i="8"/>
  <c r="Z84" i="8"/>
  <c r="AN84" i="8"/>
  <c r="R376" i="9"/>
  <c r="AF376" i="9"/>
  <c r="AJ376" i="9"/>
  <c r="V376" i="9"/>
  <c r="AI376" i="9"/>
  <c r="U376" i="9"/>
  <c r="X332" i="9"/>
  <c r="AL332" i="9"/>
  <c r="V332" i="9"/>
  <c r="AJ332" i="9"/>
  <c r="Z332" i="9"/>
  <c r="AN332" i="9"/>
  <c r="X146" i="9"/>
  <c r="AL146" i="9"/>
  <c r="AK146" i="9"/>
  <c r="W146" i="9"/>
  <c r="V146" i="9"/>
  <c r="AJ146" i="9"/>
  <c r="AB272" i="9"/>
  <c r="AP272" i="9"/>
  <c r="Y272" i="9"/>
  <c r="AM272" i="9"/>
  <c r="R272" i="9"/>
  <c r="AF272" i="9"/>
  <c r="AL400" i="9"/>
  <c r="X400" i="9"/>
  <c r="AB400" i="9"/>
  <c r="AP400" i="9"/>
  <c r="AI400" i="9"/>
  <c r="U400" i="9"/>
  <c r="U342" i="9"/>
  <c r="AI342" i="9"/>
  <c r="Z342" i="9"/>
  <c r="AN342" i="9"/>
  <c r="T342" i="9"/>
  <c r="AH342" i="9"/>
  <c r="AA158" i="8"/>
  <c r="AO158" i="8"/>
  <c r="Y158" i="8"/>
  <c r="AM158" i="8"/>
  <c r="S158" i="8"/>
  <c r="AG158" i="8"/>
  <c r="AM280" i="9"/>
  <c r="Y280" i="9"/>
  <c r="X280" i="9"/>
  <c r="AL280" i="9"/>
  <c r="AH280" i="9"/>
  <c r="T280" i="9"/>
  <c r="AA156" i="9"/>
  <c r="AO156" i="9"/>
  <c r="AH156" i="9"/>
  <c r="T156" i="9"/>
  <c r="X156" i="9"/>
  <c r="AL156" i="9"/>
  <c r="AF289" i="9"/>
  <c r="R289" i="9"/>
  <c r="T289" i="9"/>
  <c r="AH289" i="9"/>
  <c r="X289" i="9"/>
  <c r="AL289" i="9"/>
  <c r="U228" i="9"/>
  <c r="AI228" i="9"/>
  <c r="R228" i="9"/>
  <c r="AF228" i="9"/>
  <c r="AB228" i="9"/>
  <c r="AP228" i="9"/>
  <c r="U358" i="9"/>
  <c r="AI358" i="9"/>
  <c r="Y358" i="9"/>
  <c r="AM358" i="9"/>
  <c r="AQ358" i="9"/>
  <c r="AC358" i="9"/>
  <c r="AA299" i="9"/>
  <c r="AO299" i="9"/>
  <c r="AK299" i="9"/>
  <c r="W299" i="9"/>
  <c r="Z299" i="9"/>
  <c r="AN299" i="9"/>
  <c r="AH76" i="9"/>
  <c r="T76" i="9"/>
  <c r="AA76" i="9"/>
  <c r="AO76" i="9"/>
  <c r="AI76" i="9"/>
  <c r="U76" i="9"/>
  <c r="V186" i="9"/>
  <c r="AJ186" i="9"/>
  <c r="AK186" i="9"/>
  <c r="W186" i="9"/>
  <c r="S186" i="9"/>
  <c r="AG186" i="9"/>
  <c r="X136" i="9"/>
  <c r="AL136" i="9"/>
  <c r="AF136" i="9"/>
  <c r="R136" i="9"/>
  <c r="T136" i="9"/>
  <c r="AH136" i="9"/>
  <c r="T71" i="9"/>
  <c r="AH71" i="9"/>
  <c r="AL71" i="9"/>
  <c r="X71" i="9"/>
  <c r="AP71" i="9"/>
  <c r="AB71" i="9"/>
  <c r="AM113" i="9"/>
  <c r="Y113" i="9"/>
  <c r="AQ113" i="9"/>
  <c r="AC113" i="9"/>
  <c r="AA113" i="9"/>
  <c r="AO113" i="9"/>
  <c r="W245" i="9"/>
  <c r="AK245" i="9"/>
  <c r="AB245" i="9"/>
  <c r="AP245" i="9"/>
  <c r="AF245" i="9"/>
  <c r="R245" i="9"/>
  <c r="AO375" i="9"/>
  <c r="AA375" i="9"/>
  <c r="Y375" i="9"/>
  <c r="AM375" i="9"/>
  <c r="Z375" i="9"/>
  <c r="AN375" i="9"/>
  <c r="AC185" i="9"/>
  <c r="AQ185" i="9"/>
  <c r="R185" i="9"/>
  <c r="AF185" i="9"/>
  <c r="T185" i="9"/>
  <c r="AH185" i="9"/>
  <c r="AA130" i="9"/>
  <c r="AO130" i="9"/>
  <c r="Z130" i="9"/>
  <c r="AN130" i="9"/>
  <c r="AB130" i="9"/>
  <c r="AP130" i="9"/>
  <c r="W381" i="9"/>
  <c r="AK381" i="9"/>
  <c r="AB381" i="9"/>
  <c r="AP381" i="9"/>
  <c r="AL381" i="9"/>
  <c r="X381" i="9"/>
  <c r="AC157" i="9"/>
  <c r="AQ157" i="9"/>
  <c r="AP157" i="9"/>
  <c r="AB157" i="9"/>
  <c r="AG157" i="9"/>
  <c r="S157" i="9"/>
  <c r="AC287" i="9"/>
  <c r="AQ287" i="9"/>
  <c r="AA287" i="9"/>
  <c r="AO287" i="9"/>
  <c r="AL287" i="9"/>
  <c r="X287" i="9"/>
  <c r="R22" i="8"/>
  <c r="AF22" i="8"/>
  <c r="X22" i="8"/>
  <c r="AL22" i="8"/>
  <c r="AA22" i="8"/>
  <c r="AO22" i="8"/>
  <c r="S338" i="8"/>
  <c r="AG338" i="8"/>
  <c r="AC338" i="8"/>
  <c r="AQ338" i="8"/>
  <c r="W338" i="8"/>
  <c r="AK338" i="8"/>
  <c r="T179" i="8"/>
  <c r="AH179" i="8"/>
  <c r="R179" i="8"/>
  <c r="AF179" i="8"/>
  <c r="V179" i="8"/>
  <c r="AJ179" i="8"/>
  <c r="V163" i="8"/>
  <c r="AJ163" i="8"/>
  <c r="AQ163" i="8"/>
  <c r="AC163" i="8"/>
  <c r="AK163" i="8"/>
  <c r="W163" i="8"/>
  <c r="U83" i="8"/>
  <c r="AI83" i="8"/>
  <c r="AK83" i="8"/>
  <c r="W83" i="8"/>
  <c r="R83" i="8"/>
  <c r="AF83" i="8"/>
  <c r="AH147" i="8"/>
  <c r="T147" i="8"/>
  <c r="Z147" i="8"/>
  <c r="AN147" i="8"/>
  <c r="AL147" i="8"/>
  <c r="X147" i="8"/>
  <c r="S139" i="8"/>
  <c r="AG139" i="8"/>
  <c r="U139" i="8"/>
  <c r="AI139" i="8"/>
  <c r="Y139" i="8"/>
  <c r="AM139" i="8"/>
  <c r="AA387" i="8"/>
  <c r="AO387" i="8"/>
  <c r="AB387" i="8"/>
  <c r="AP387" i="8"/>
  <c r="Y387" i="8"/>
  <c r="AM387" i="8"/>
  <c r="X397" i="8"/>
  <c r="AL397" i="8"/>
  <c r="U397" i="8"/>
  <c r="AI397" i="8"/>
  <c r="T397" i="8"/>
  <c r="AH397" i="8"/>
  <c r="T85" i="8"/>
  <c r="AH85" i="8"/>
  <c r="Z85" i="8"/>
  <c r="AN85" i="8"/>
  <c r="X85" i="8"/>
  <c r="AL85" i="8"/>
  <c r="X69" i="8"/>
  <c r="AL69" i="8"/>
  <c r="T69" i="8"/>
  <c r="AH69" i="8"/>
  <c r="AJ69" i="8"/>
  <c r="V69" i="8"/>
  <c r="AC252" i="8"/>
  <c r="AQ252" i="8"/>
  <c r="Z252" i="8"/>
  <c r="AN252" i="8"/>
  <c r="R252" i="8"/>
  <c r="AF252" i="8"/>
  <c r="R190" i="8"/>
  <c r="AF190" i="8"/>
  <c r="X190" i="8"/>
  <c r="AL190" i="8"/>
  <c r="S190" i="8"/>
  <c r="AG190" i="8"/>
  <c r="AM265" i="8"/>
  <c r="Y265" i="8"/>
  <c r="Z265" i="8"/>
  <c r="AN265" i="8"/>
  <c r="AF265" i="8"/>
  <c r="R265" i="8"/>
  <c r="Z249" i="8"/>
  <c r="AN249" i="8"/>
  <c r="AO249" i="8"/>
  <c r="AA249" i="8"/>
  <c r="S249" i="8"/>
  <c r="AG249" i="8"/>
  <c r="X233" i="8"/>
  <c r="AL233" i="8"/>
  <c r="T233" i="8"/>
  <c r="AH233" i="8"/>
  <c r="U233" i="8"/>
  <c r="AI233" i="8"/>
  <c r="Z402" i="8"/>
  <c r="AN402" i="8"/>
  <c r="V402" i="8"/>
  <c r="AJ402" i="8"/>
  <c r="U402" i="8"/>
  <c r="AI402" i="8"/>
  <c r="AI243" i="8"/>
  <c r="U243" i="8"/>
  <c r="AA243" i="8"/>
  <c r="AO243" i="8"/>
  <c r="AM243" i="8"/>
  <c r="Y243" i="8"/>
  <c r="T227" i="8"/>
  <c r="AH227" i="8"/>
  <c r="W227" i="8"/>
  <c r="AK227" i="8"/>
  <c r="AJ227" i="8"/>
  <c r="V227" i="8"/>
  <c r="V290" i="9"/>
  <c r="AJ290" i="9"/>
  <c r="W290" i="9"/>
  <c r="AK290" i="9"/>
  <c r="AA290" i="9"/>
  <c r="AO290" i="9"/>
  <c r="Z105" i="9"/>
  <c r="AN105" i="9"/>
  <c r="S105" i="9"/>
  <c r="AG105" i="9"/>
  <c r="W105" i="9"/>
  <c r="AK105" i="9"/>
  <c r="AA233" i="9"/>
  <c r="AO233" i="9"/>
  <c r="V233" i="9"/>
  <c r="AJ233" i="9"/>
  <c r="AP233" i="9"/>
  <c r="AB233" i="9"/>
  <c r="V298" i="9"/>
  <c r="AJ298" i="9"/>
  <c r="R298" i="9"/>
  <c r="AF298" i="9"/>
  <c r="U298" i="9"/>
  <c r="AI298" i="9"/>
  <c r="AJ263" i="9"/>
  <c r="V263" i="9"/>
  <c r="AA263" i="9"/>
  <c r="AO263" i="9"/>
  <c r="AB263" i="9"/>
  <c r="AP263" i="9"/>
  <c r="X174" i="9"/>
  <c r="AL174" i="9"/>
  <c r="AF174" i="9"/>
  <c r="R174" i="9"/>
  <c r="Y174" i="9"/>
  <c r="AM174" i="9"/>
  <c r="R191" i="9"/>
  <c r="AF191" i="9"/>
  <c r="AK191" i="9"/>
  <c r="W191" i="9"/>
  <c r="Z191" i="9"/>
  <c r="AN191" i="9"/>
  <c r="AH119" i="9"/>
  <c r="T119" i="9"/>
  <c r="S119" i="9"/>
  <c r="AG119" i="9"/>
  <c r="AB119" i="9"/>
  <c r="AP119" i="9"/>
  <c r="S295" i="9"/>
  <c r="AG295" i="9"/>
  <c r="W295" i="9"/>
  <c r="AK295" i="9"/>
  <c r="Z295" i="9"/>
  <c r="AN295" i="9"/>
  <c r="U97" i="9"/>
  <c r="AI97" i="9"/>
  <c r="AG97" i="9"/>
  <c r="S97" i="9"/>
  <c r="W97" i="9"/>
  <c r="AK97" i="9"/>
  <c r="W131" i="9"/>
  <c r="AK131" i="9"/>
  <c r="AI131" i="9"/>
  <c r="U131" i="9"/>
  <c r="AN131" i="9"/>
  <c r="Z131" i="9"/>
  <c r="T261" i="9"/>
  <c r="AH261" i="9"/>
  <c r="AF261" i="9"/>
  <c r="R261" i="9"/>
  <c r="W261" i="9"/>
  <c r="AK261" i="9"/>
  <c r="T271" i="9"/>
  <c r="AH271" i="9"/>
  <c r="X271" i="9"/>
  <c r="AL271" i="9"/>
  <c r="AM271" i="9"/>
  <c r="Y271" i="9"/>
  <c r="AH399" i="9"/>
  <c r="T399" i="9"/>
  <c r="V399" i="9"/>
  <c r="AJ399" i="9"/>
  <c r="AA399" i="9"/>
  <c r="AO399" i="9"/>
  <c r="R103" i="9"/>
  <c r="AF103" i="9"/>
  <c r="W103" i="9"/>
  <c r="AK103" i="9"/>
  <c r="AI103" i="9"/>
  <c r="U103" i="9"/>
  <c r="AC231" i="9"/>
  <c r="AQ231" i="9"/>
  <c r="U231" i="9"/>
  <c r="AI231" i="9"/>
  <c r="AN231" i="9"/>
  <c r="Z231" i="9"/>
  <c r="AA360" i="9"/>
  <c r="AO360" i="9"/>
  <c r="T360" i="9"/>
  <c r="AH360" i="9"/>
  <c r="R360" i="9"/>
  <c r="AF360" i="9"/>
  <c r="V301" i="9"/>
  <c r="AJ301" i="9"/>
  <c r="S301" i="9"/>
  <c r="AG301" i="9"/>
  <c r="AB301" i="9"/>
  <c r="AP301" i="9"/>
  <c r="U241" i="9"/>
  <c r="AI241" i="9"/>
  <c r="AM241" i="9"/>
  <c r="Y241" i="9"/>
  <c r="AC241" i="9"/>
  <c r="AQ241" i="9"/>
  <c r="R289" i="8"/>
  <c r="AF289" i="8"/>
  <c r="S289" i="8"/>
  <c r="AG289" i="8"/>
  <c r="AA289" i="8"/>
  <c r="AO289" i="8"/>
  <c r="AJ173" i="8"/>
  <c r="V173" i="8"/>
  <c r="T173" i="8"/>
  <c r="AH173" i="8"/>
  <c r="AB173" i="8"/>
  <c r="AP173" i="8"/>
  <c r="AC393" i="8"/>
  <c r="AQ393" i="8"/>
  <c r="U393" i="8"/>
  <c r="AI393" i="8"/>
  <c r="AB393" i="8"/>
  <c r="AP393" i="8"/>
  <c r="Y322" i="8"/>
  <c r="AM322" i="8"/>
  <c r="V322" i="8"/>
  <c r="AJ322" i="8"/>
  <c r="U322" i="8"/>
  <c r="AI322" i="8"/>
  <c r="AM16" i="8"/>
  <c r="Y16" i="8"/>
  <c r="U16" i="8"/>
  <c r="AI16" i="8"/>
  <c r="AA16" i="8"/>
  <c r="AO16" i="8"/>
  <c r="V377" i="8"/>
  <c r="AJ377" i="8"/>
  <c r="R377" i="8"/>
  <c r="AF377" i="8"/>
  <c r="S377" i="8"/>
  <c r="AG377" i="8"/>
  <c r="AH306" i="8"/>
  <c r="T306" i="8"/>
  <c r="AA306" i="8"/>
  <c r="AO306" i="8"/>
  <c r="AB306" i="8"/>
  <c r="AP306" i="8"/>
  <c r="U79" i="8"/>
  <c r="AI79" i="8"/>
  <c r="W79" i="8"/>
  <c r="AK79" i="8"/>
  <c r="R79" i="8"/>
  <c r="AF79" i="8"/>
  <c r="R330" i="8"/>
  <c r="AF330" i="8"/>
  <c r="T330" i="8"/>
  <c r="AH330" i="8"/>
  <c r="AL330" i="8"/>
  <c r="X330" i="8"/>
  <c r="AN361" i="8"/>
  <c r="Z361" i="8"/>
  <c r="R361" i="8"/>
  <c r="AF361" i="8"/>
  <c r="AB361" i="8"/>
  <c r="AP361" i="8"/>
  <c r="AH290" i="8"/>
  <c r="T290" i="8"/>
  <c r="AA290" i="8"/>
  <c r="AO290" i="8"/>
  <c r="AB290" i="8"/>
  <c r="AP290" i="8"/>
  <c r="U131" i="8"/>
  <c r="AI131" i="8"/>
  <c r="Y131" i="8"/>
  <c r="AM131" i="8"/>
  <c r="S131" i="8"/>
  <c r="AG131" i="8"/>
  <c r="AB332" i="8"/>
  <c r="AP332" i="8"/>
  <c r="Z332" i="8"/>
  <c r="AN332" i="8"/>
  <c r="AA332" i="8"/>
  <c r="AO332" i="8"/>
  <c r="X228" i="8"/>
  <c r="AL228" i="8"/>
  <c r="S228" i="8"/>
  <c r="AG228" i="8"/>
  <c r="R228" i="8"/>
  <c r="AF228" i="8"/>
  <c r="Z321" i="8"/>
  <c r="AN321" i="8"/>
  <c r="T321" i="8"/>
  <c r="AH321" i="8"/>
  <c r="AK321" i="8"/>
  <c r="W321" i="8"/>
  <c r="T300" i="8"/>
  <c r="AH300" i="8"/>
  <c r="X300" i="8"/>
  <c r="AL300" i="8"/>
  <c r="R300" i="8"/>
  <c r="AF300" i="8"/>
  <c r="AK293" i="8"/>
  <c r="W293" i="8"/>
  <c r="AM293" i="8"/>
  <c r="Y293" i="8"/>
  <c r="AA293" i="8"/>
  <c r="AO293" i="8"/>
  <c r="AC9" i="8"/>
  <c r="AQ9" i="8"/>
  <c r="AN9" i="8"/>
  <c r="Z9" i="8"/>
  <c r="AK9" i="8"/>
  <c r="W9" i="8"/>
  <c r="AC381" i="8"/>
  <c r="AQ381" i="8"/>
  <c r="V381" i="8"/>
  <c r="AJ381" i="8"/>
  <c r="AB381" i="8"/>
  <c r="AP381" i="8"/>
  <c r="AA31" i="8"/>
  <c r="AO31" i="8"/>
  <c r="AC31" i="8"/>
  <c r="AQ31" i="8"/>
  <c r="V31" i="8"/>
  <c r="AJ31" i="8"/>
  <c r="R392" i="8"/>
  <c r="AF392" i="8"/>
  <c r="Y392" i="8"/>
  <c r="AM392" i="8"/>
  <c r="AL392" i="8"/>
  <c r="X392" i="8"/>
  <c r="AA349" i="8"/>
  <c r="AO349" i="8"/>
  <c r="R349" i="8"/>
  <c r="AF349" i="8"/>
  <c r="S349" i="8"/>
  <c r="AG349" i="8"/>
  <c r="Y33" i="8"/>
  <c r="AM33" i="8"/>
  <c r="W33" i="8"/>
  <c r="AK33" i="8"/>
  <c r="AB33" i="8"/>
  <c r="AP33" i="8"/>
  <c r="Z376" i="8"/>
  <c r="AN376" i="8"/>
  <c r="V376" i="8"/>
  <c r="AJ376" i="8"/>
  <c r="U376" i="8"/>
  <c r="AI376" i="8"/>
  <c r="AH166" i="8"/>
  <c r="T166" i="8"/>
  <c r="X166" i="8"/>
  <c r="AL166" i="8"/>
  <c r="R166" i="8"/>
  <c r="AF166" i="8"/>
  <c r="AL386" i="8"/>
  <c r="X386" i="8"/>
  <c r="R386" i="8"/>
  <c r="AF386" i="8"/>
  <c r="Z386" i="8"/>
  <c r="AN386" i="8"/>
  <c r="AL118" i="8"/>
  <c r="X118" i="8"/>
  <c r="Y118" i="8"/>
  <c r="AM118" i="8"/>
  <c r="Z118" i="8"/>
  <c r="AN118" i="8"/>
  <c r="R370" i="8"/>
  <c r="AF370" i="8"/>
  <c r="X370" i="8"/>
  <c r="AL370" i="8"/>
  <c r="S370" i="8"/>
  <c r="AG370" i="8"/>
  <c r="AF129" i="9"/>
  <c r="R129" i="9"/>
  <c r="AO129" i="9"/>
  <c r="AA129" i="9"/>
  <c r="Y129" i="9"/>
  <c r="AM129" i="9"/>
  <c r="AA239" i="9"/>
  <c r="AO239" i="9"/>
  <c r="AB239" i="9"/>
  <c r="AP239" i="9"/>
  <c r="Z239" i="9"/>
  <c r="AN239" i="9"/>
  <c r="AF178" i="9"/>
  <c r="R178" i="9"/>
  <c r="T178" i="9"/>
  <c r="AH178" i="9"/>
  <c r="AL178" i="9"/>
  <c r="X178" i="9"/>
  <c r="AA304" i="9"/>
  <c r="AO304" i="9"/>
  <c r="Y304" i="9"/>
  <c r="AM304" i="9"/>
  <c r="AC304" i="9"/>
  <c r="AQ304" i="9"/>
  <c r="Y355" i="9"/>
  <c r="AM355" i="9"/>
  <c r="X355" i="9"/>
  <c r="AL355" i="9"/>
  <c r="AF355" i="9"/>
  <c r="R355" i="9"/>
  <c r="AB334" i="9"/>
  <c r="AP334" i="9"/>
  <c r="U334" i="9"/>
  <c r="AI334" i="9"/>
  <c r="AC334" i="9"/>
  <c r="AQ334" i="9"/>
  <c r="Y188" i="9"/>
  <c r="AM188" i="9"/>
  <c r="Z188" i="9"/>
  <c r="AN188" i="9"/>
  <c r="U188" i="9"/>
  <c r="AI188" i="9"/>
  <c r="T132" i="9"/>
  <c r="AH132" i="9"/>
  <c r="AC132" i="9"/>
  <c r="AQ132" i="9"/>
  <c r="AF132" i="9"/>
  <c r="R132" i="9"/>
  <c r="U390" i="9"/>
  <c r="AI390" i="9"/>
  <c r="T390" i="9"/>
  <c r="AH390" i="9"/>
  <c r="AO390" i="9"/>
  <c r="AA390" i="9"/>
  <c r="AK205" i="9"/>
  <c r="W205" i="9"/>
  <c r="Z205" i="9"/>
  <c r="AN205" i="9"/>
  <c r="T205" i="9"/>
  <c r="AH205" i="9"/>
  <c r="X9" i="9"/>
  <c r="AL9" i="9"/>
  <c r="AP9" i="9"/>
  <c r="AB9" i="9"/>
  <c r="Z9" i="9"/>
  <c r="AN9" i="9"/>
  <c r="T302" i="9"/>
  <c r="AH302" i="9"/>
  <c r="Y302" i="9"/>
  <c r="AM302" i="9"/>
  <c r="AA302" i="9"/>
  <c r="AO302" i="9"/>
  <c r="AM145" i="9"/>
  <c r="Y145" i="9"/>
  <c r="W145" i="9"/>
  <c r="AK145" i="9"/>
  <c r="AI145" i="9"/>
  <c r="U145" i="9"/>
  <c r="X279" i="9"/>
  <c r="AL279" i="9"/>
  <c r="R279" i="9"/>
  <c r="AF279" i="9"/>
  <c r="AH279" i="9"/>
  <c r="T279" i="9"/>
  <c r="Y89" i="9"/>
  <c r="AM89" i="9"/>
  <c r="AC89" i="9"/>
  <c r="AQ89" i="9"/>
  <c r="AO89" i="9"/>
  <c r="AA89" i="9"/>
  <c r="AN347" i="9"/>
  <c r="Z347" i="9"/>
  <c r="AJ347" i="9"/>
  <c r="V347" i="9"/>
  <c r="W347" i="9"/>
  <c r="AK347" i="9"/>
  <c r="X162" i="9"/>
  <c r="AL162" i="9"/>
  <c r="AB162" i="9"/>
  <c r="AP162" i="9"/>
  <c r="R162" i="9"/>
  <c r="AF162" i="9"/>
  <c r="AB285" i="9"/>
  <c r="AP285" i="9"/>
  <c r="AJ285" i="9"/>
  <c r="V285" i="9"/>
  <c r="AN285" i="9"/>
  <c r="Z285" i="9"/>
  <c r="AK404" i="9"/>
  <c r="W404" i="9"/>
  <c r="U404" i="9"/>
  <c r="AI404" i="9"/>
  <c r="R404" i="9"/>
  <c r="AF404" i="9"/>
  <c r="AG151" i="9"/>
  <c r="S151" i="9"/>
  <c r="R151" i="9"/>
  <c r="AF151" i="9"/>
  <c r="AJ151" i="9"/>
  <c r="V151" i="9"/>
  <c r="R117" i="9"/>
  <c r="AF117" i="9"/>
  <c r="AK117" i="9"/>
  <c r="W117" i="9"/>
  <c r="U117" i="9"/>
  <c r="AI117" i="9"/>
  <c r="AB378" i="9"/>
  <c r="AP378" i="9"/>
  <c r="AG378" i="9"/>
  <c r="S378" i="9"/>
  <c r="U378" i="9"/>
  <c r="AI378" i="9"/>
  <c r="AO134" i="9"/>
  <c r="AA134" i="9"/>
  <c r="U134" i="9"/>
  <c r="AI134" i="9"/>
  <c r="AB134" i="9"/>
  <c r="AP134" i="9"/>
  <c r="T257" i="9"/>
  <c r="AH257" i="9"/>
  <c r="AL257" i="9"/>
  <c r="X257" i="9"/>
  <c r="S257" i="9"/>
  <c r="AG257" i="9"/>
  <c r="AA384" i="9"/>
  <c r="AO384" i="9"/>
  <c r="AM384" i="9"/>
  <c r="Y384" i="9"/>
  <c r="AC384" i="9"/>
  <c r="AQ384" i="9"/>
  <c r="AA299" i="8"/>
  <c r="AO299" i="8"/>
  <c r="AB299" i="8"/>
  <c r="AP299" i="8"/>
  <c r="T299" i="8"/>
  <c r="AH299" i="8"/>
  <c r="T30" i="8"/>
  <c r="AH30" i="8"/>
  <c r="W30" i="8"/>
  <c r="AK30" i="8"/>
  <c r="U30" i="8"/>
  <c r="AI30" i="8"/>
  <c r="AH125" i="8"/>
  <c r="T125" i="8"/>
  <c r="Z125" i="8"/>
  <c r="AN125" i="8"/>
  <c r="AL125" i="8"/>
  <c r="X125" i="8"/>
  <c r="V359" i="8"/>
  <c r="AJ359" i="8"/>
  <c r="AB359" i="8"/>
  <c r="AP359" i="8"/>
  <c r="AA359" i="8"/>
  <c r="AO359" i="8"/>
  <c r="AA34" i="8"/>
  <c r="AO34" i="8"/>
  <c r="AB34" i="8"/>
  <c r="AP34" i="8"/>
  <c r="R34" i="8"/>
  <c r="AF34" i="8"/>
  <c r="X345" i="8"/>
  <c r="AL345" i="8"/>
  <c r="AN345" i="8"/>
  <c r="Z345" i="8"/>
  <c r="T345" i="8"/>
  <c r="AH345" i="8"/>
  <c r="AG274" i="8"/>
  <c r="S274" i="8"/>
  <c r="AC274" i="8"/>
  <c r="AQ274" i="8"/>
  <c r="AK274" i="8"/>
  <c r="W274" i="8"/>
  <c r="S91" i="8"/>
  <c r="AG91" i="8"/>
  <c r="U91" i="8"/>
  <c r="AI91" i="8"/>
  <c r="AM91" i="8"/>
  <c r="Y91" i="8"/>
  <c r="X371" i="8"/>
  <c r="AL371" i="8"/>
  <c r="AQ371" i="8"/>
  <c r="AC371" i="8"/>
  <c r="AI371" i="8"/>
  <c r="U371" i="8"/>
  <c r="Y43" i="8"/>
  <c r="AM43" i="8"/>
  <c r="AJ43" i="8"/>
  <c r="V43" i="8"/>
  <c r="U43" i="8"/>
  <c r="AI43" i="8"/>
  <c r="AP355" i="8"/>
  <c r="AB355" i="8"/>
  <c r="AA355" i="8"/>
  <c r="AO355" i="8"/>
  <c r="AJ355" i="8"/>
  <c r="V355" i="8"/>
  <c r="R37" i="8"/>
  <c r="AF37" i="8"/>
  <c r="Z37" i="8"/>
  <c r="AN37" i="8"/>
  <c r="X37" i="8"/>
  <c r="AL37" i="8"/>
  <c r="Y204" i="8"/>
  <c r="AM204" i="8"/>
  <c r="Z204" i="8"/>
  <c r="AN204" i="8"/>
  <c r="AB204" i="8"/>
  <c r="AP204" i="8"/>
  <c r="R174" i="8"/>
  <c r="AF174" i="8"/>
  <c r="X174" i="8"/>
  <c r="AL174" i="8"/>
  <c r="S174" i="8"/>
  <c r="AG174" i="8"/>
  <c r="T156" i="8"/>
  <c r="AH156" i="8"/>
  <c r="Z156" i="8"/>
  <c r="AN156" i="8"/>
  <c r="X156" i="8"/>
  <c r="AL156" i="8"/>
  <c r="S380" i="9"/>
  <c r="AG380" i="9"/>
  <c r="V380" i="9"/>
  <c r="AJ380" i="9"/>
  <c r="AI380" i="9"/>
  <c r="U380" i="9"/>
  <c r="AJ108" i="8"/>
  <c r="V108" i="8"/>
  <c r="S108" i="8"/>
  <c r="AG108" i="8"/>
  <c r="U108" i="8"/>
  <c r="AI108" i="8"/>
  <c r="U142" i="8"/>
  <c r="AI142" i="8"/>
  <c r="AK142" i="8"/>
  <c r="W142" i="8"/>
  <c r="R142" i="8"/>
  <c r="AF142" i="8"/>
  <c r="S165" i="9"/>
  <c r="AG165" i="9"/>
  <c r="AB165" i="9"/>
  <c r="AP165" i="9"/>
  <c r="V165" i="9"/>
  <c r="AJ165" i="9"/>
  <c r="AA255" i="9"/>
  <c r="AO255" i="9"/>
  <c r="V255" i="9"/>
  <c r="AJ255" i="9"/>
  <c r="Z255" i="9"/>
  <c r="AN255" i="9"/>
  <c r="AC382" i="9"/>
  <c r="AQ382" i="9"/>
  <c r="Z382" i="9"/>
  <c r="AN382" i="9"/>
  <c r="X382" i="9"/>
  <c r="AL382" i="9"/>
  <c r="X322" i="9"/>
  <c r="AL322" i="9"/>
  <c r="Z322" i="9"/>
  <c r="AN322" i="9"/>
  <c r="T322" i="9"/>
  <c r="AH322" i="9"/>
  <c r="AA137" i="9"/>
  <c r="AO137" i="9"/>
  <c r="Y137" i="9"/>
  <c r="AM137" i="9"/>
  <c r="AC137" i="9"/>
  <c r="AQ137" i="9"/>
  <c r="AB388" i="9"/>
  <c r="AP388" i="9"/>
  <c r="AF388" i="9"/>
  <c r="R388" i="9"/>
  <c r="W388" i="9"/>
  <c r="AK388" i="9"/>
  <c r="AC206" i="9"/>
  <c r="AQ206" i="9"/>
  <c r="AB206" i="9"/>
  <c r="AP206" i="9"/>
  <c r="AI206" i="9"/>
  <c r="U206" i="9"/>
  <c r="AC339" i="9"/>
  <c r="AQ339" i="9"/>
  <c r="AH339" i="9"/>
  <c r="T339" i="9"/>
  <c r="AO339" i="9"/>
  <c r="AA339" i="9"/>
  <c r="AB150" i="9"/>
  <c r="AP150" i="9"/>
  <c r="R150" i="9"/>
  <c r="AF150" i="9"/>
  <c r="T150" i="9"/>
  <c r="AH150" i="9"/>
  <c r="X276" i="9"/>
  <c r="AL276" i="9"/>
  <c r="W276" i="9"/>
  <c r="AK276" i="9"/>
  <c r="AH276" i="9"/>
  <c r="T276" i="9"/>
  <c r="W95" i="9"/>
  <c r="AK95" i="9"/>
  <c r="AI95" i="9"/>
  <c r="U95" i="9"/>
  <c r="AF95" i="9"/>
  <c r="R95" i="9"/>
  <c r="X345" i="9"/>
  <c r="AL345" i="9"/>
  <c r="R345" i="9"/>
  <c r="AF345" i="9"/>
  <c r="AN345" i="9"/>
  <c r="Z345" i="9"/>
  <c r="AC62" i="8"/>
  <c r="AQ62" i="8"/>
  <c r="AA62" i="8"/>
  <c r="AO62" i="8"/>
  <c r="X62" i="8"/>
  <c r="AL62" i="8"/>
  <c r="AO225" i="9"/>
  <c r="AA225" i="9"/>
  <c r="AK225" i="9"/>
  <c r="W225" i="9"/>
  <c r="AH225" i="9"/>
  <c r="T225" i="9"/>
  <c r="AB163" i="9"/>
  <c r="AP163" i="9"/>
  <c r="AG163" i="9"/>
  <c r="S163" i="9"/>
  <c r="V163" i="9"/>
  <c r="AJ163" i="9"/>
  <c r="AN293" i="9"/>
  <c r="Z293" i="9"/>
  <c r="W293" i="9"/>
  <c r="AK293" i="9"/>
  <c r="AI293" i="9"/>
  <c r="U293" i="9"/>
  <c r="Z107" i="9"/>
  <c r="AN107" i="9"/>
  <c r="Y107" i="9"/>
  <c r="AM107" i="9"/>
  <c r="AC107" i="9"/>
  <c r="AQ107" i="9"/>
  <c r="T361" i="9"/>
  <c r="AH361" i="9"/>
  <c r="AO361" i="9"/>
  <c r="AA361" i="9"/>
  <c r="AC361" i="9"/>
  <c r="AQ361" i="9"/>
  <c r="AA176" i="9"/>
  <c r="AO176" i="9"/>
  <c r="W176" i="9"/>
  <c r="AK176" i="9"/>
  <c r="AN176" i="9"/>
  <c r="Z176" i="9"/>
  <c r="X303" i="9"/>
  <c r="AL303" i="9"/>
  <c r="R303" i="9"/>
  <c r="AF303" i="9"/>
  <c r="W303" i="9"/>
  <c r="AK303" i="9"/>
  <c r="AC101" i="9"/>
  <c r="AQ101" i="9"/>
  <c r="AA101" i="9"/>
  <c r="AO101" i="9"/>
  <c r="Y101" i="9"/>
  <c r="AM101" i="9"/>
  <c r="V135" i="9"/>
  <c r="AJ135" i="9"/>
  <c r="Z135" i="9"/>
  <c r="AN135" i="9"/>
  <c r="AQ135" i="9"/>
  <c r="AC135" i="9"/>
  <c r="AH148" i="9"/>
  <c r="T148" i="9"/>
  <c r="AA148" i="9"/>
  <c r="AO148" i="9"/>
  <c r="AQ148" i="9"/>
  <c r="AC148" i="9"/>
  <c r="AM405" i="9"/>
  <c r="Y405" i="9"/>
  <c r="V405" i="9"/>
  <c r="AJ405" i="9"/>
  <c r="AA405" i="9"/>
  <c r="AO405" i="9"/>
  <c r="AC216" i="8"/>
  <c r="AQ216" i="8"/>
  <c r="T216" i="8"/>
  <c r="AH216" i="8"/>
  <c r="U216" i="8"/>
  <c r="AI216" i="8"/>
  <c r="T238" i="8"/>
  <c r="AH238" i="8"/>
  <c r="W238" i="8"/>
  <c r="AK238" i="8"/>
  <c r="AJ238" i="8"/>
  <c r="V238" i="8"/>
  <c r="Y200" i="8"/>
  <c r="AM200" i="8"/>
  <c r="Z200" i="8"/>
  <c r="AN200" i="8"/>
  <c r="W200" i="8"/>
  <c r="AK200" i="8"/>
  <c r="T303" i="8"/>
  <c r="AH303" i="8"/>
  <c r="AJ303" i="8"/>
  <c r="V303" i="8"/>
  <c r="U303" i="8"/>
  <c r="AI303" i="8"/>
  <c r="U202" i="8"/>
  <c r="AI202" i="8"/>
  <c r="AA202" i="8"/>
  <c r="AO202" i="8"/>
  <c r="Y202" i="8"/>
  <c r="AM202" i="8"/>
  <c r="AA14" i="9"/>
  <c r="AO14" i="9"/>
  <c r="AH14" i="9"/>
  <c r="T14" i="9"/>
  <c r="V14" i="9"/>
  <c r="AJ14" i="9"/>
  <c r="U324" i="9"/>
  <c r="AI324" i="9"/>
  <c r="AC324" i="9"/>
  <c r="AQ324" i="9"/>
  <c r="S324" i="9"/>
  <c r="AG324" i="9"/>
  <c r="U62" i="9"/>
  <c r="AI62" i="9"/>
  <c r="V62" i="9"/>
  <c r="AJ62" i="9"/>
  <c r="S62" i="9"/>
  <c r="AG62" i="9"/>
  <c r="AC227" i="9"/>
  <c r="AQ227" i="9"/>
  <c r="AJ227" i="9"/>
  <c r="V227" i="9"/>
  <c r="AA227" i="9"/>
  <c r="AO227" i="9"/>
  <c r="T238" i="9"/>
  <c r="AH238" i="9"/>
  <c r="AF238" i="9"/>
  <c r="R238" i="9"/>
  <c r="AC238" i="9"/>
  <c r="AQ238" i="9"/>
  <c r="W32" i="9"/>
  <c r="AK32" i="9"/>
  <c r="R32" i="9"/>
  <c r="AF32" i="9"/>
  <c r="AA32" i="9"/>
  <c r="AO32" i="9"/>
  <c r="AA326" i="9"/>
  <c r="AO326" i="9"/>
  <c r="V326" i="9"/>
  <c r="AJ326" i="9"/>
  <c r="U326" i="9"/>
  <c r="AI326" i="9"/>
  <c r="AG52" i="8"/>
  <c r="S52" i="8"/>
  <c r="AC52" i="8"/>
  <c r="AQ52" i="8"/>
  <c r="AK52" i="8"/>
  <c r="W52" i="8"/>
  <c r="R292" i="8"/>
  <c r="AF292" i="8"/>
  <c r="Z292" i="8"/>
  <c r="AN292" i="8"/>
  <c r="AL292" i="8"/>
  <c r="X292" i="8"/>
  <c r="AC13" i="8"/>
  <c r="AQ13" i="8"/>
  <c r="AN13" i="8"/>
  <c r="Z13" i="8"/>
  <c r="AP13" i="8"/>
  <c r="AB13" i="8"/>
  <c r="T260" i="8"/>
  <c r="AH260" i="8"/>
  <c r="AF260" i="8"/>
  <c r="R260" i="8"/>
  <c r="U260" i="8"/>
  <c r="AI260" i="8"/>
  <c r="AH101" i="8"/>
  <c r="T101" i="8"/>
  <c r="Z101" i="8"/>
  <c r="AN101" i="8"/>
  <c r="AL101" i="8"/>
  <c r="X101" i="8"/>
  <c r="R307" i="8"/>
  <c r="AF307" i="8"/>
  <c r="Z307" i="8"/>
  <c r="AN307" i="8"/>
  <c r="X307" i="8"/>
  <c r="AL307" i="8"/>
  <c r="AA291" i="8"/>
  <c r="AO291" i="8"/>
  <c r="AP291" i="8"/>
  <c r="AB291" i="8"/>
  <c r="AH291" i="8"/>
  <c r="T291" i="8"/>
  <c r="V76" i="8"/>
  <c r="AJ76" i="8"/>
  <c r="W76" i="8"/>
  <c r="AK76" i="8"/>
  <c r="R76" i="8"/>
  <c r="AF76" i="8"/>
  <c r="AH157" i="8"/>
  <c r="T157" i="8"/>
  <c r="Z157" i="8"/>
  <c r="AN157" i="8"/>
  <c r="AL157" i="8"/>
  <c r="X157" i="8"/>
  <c r="S86" i="8"/>
  <c r="AG86" i="8"/>
  <c r="U86" i="8"/>
  <c r="AI86" i="8"/>
  <c r="AM86" i="8"/>
  <c r="Y86" i="8"/>
  <c r="AB141" i="8"/>
  <c r="AP141" i="8"/>
  <c r="AC141" i="8"/>
  <c r="AQ141" i="8"/>
  <c r="U141" i="8"/>
  <c r="AI141" i="8"/>
  <c r="X341" i="9"/>
  <c r="AL341" i="9"/>
  <c r="AI341" i="9"/>
  <c r="U341" i="9"/>
  <c r="Z341" i="9"/>
  <c r="AN341" i="9"/>
  <c r="AH184" i="9"/>
  <c r="T184" i="9"/>
  <c r="X184" i="9"/>
  <c r="AL184" i="9"/>
  <c r="R184" i="9"/>
  <c r="AF184" i="9"/>
  <c r="R318" i="9"/>
  <c r="AF318" i="9"/>
  <c r="Z318" i="9"/>
  <c r="AN318" i="9"/>
  <c r="W318" i="9"/>
  <c r="AK318" i="9"/>
  <c r="AB259" i="9"/>
  <c r="AP259" i="9"/>
  <c r="R259" i="9"/>
  <c r="AF259" i="9"/>
  <c r="AK259" i="9"/>
  <c r="W259" i="9"/>
  <c r="Y158" i="9"/>
  <c r="AM158" i="9"/>
  <c r="W158" i="9"/>
  <c r="AK158" i="9"/>
  <c r="U158" i="9"/>
  <c r="AI158" i="9"/>
  <c r="AL273" i="9"/>
  <c r="X273" i="9"/>
  <c r="AC273" i="9"/>
  <c r="AQ273" i="9"/>
  <c r="AG273" i="9"/>
  <c r="S273" i="9"/>
  <c r="X142" i="9"/>
  <c r="AL142" i="9"/>
  <c r="AP142" i="9"/>
  <c r="AB142" i="9"/>
  <c r="Y142" i="9"/>
  <c r="AM142" i="9"/>
  <c r="AM281" i="9"/>
  <c r="Y281" i="9"/>
  <c r="AC281" i="9"/>
  <c r="AQ281" i="9"/>
  <c r="AA281" i="9"/>
  <c r="AO281" i="9"/>
  <c r="AK171" i="9"/>
  <c r="W171" i="9"/>
  <c r="T171" i="9"/>
  <c r="AH171" i="9"/>
  <c r="X171" i="9"/>
  <c r="AL171" i="9"/>
  <c r="AH297" i="9"/>
  <c r="T297" i="9"/>
  <c r="AC297" i="9"/>
  <c r="AQ297" i="9"/>
  <c r="R297" i="9"/>
  <c r="AF297" i="9"/>
  <c r="AK143" i="9"/>
  <c r="W143" i="9"/>
  <c r="U143" i="9"/>
  <c r="AI143" i="9"/>
  <c r="Z143" i="9"/>
  <c r="AN143" i="9"/>
  <c r="T212" i="9"/>
  <c r="AH212" i="9"/>
  <c r="Z212" i="9"/>
  <c r="AN212" i="9"/>
  <c r="S212" i="9"/>
  <c r="AG212" i="9"/>
  <c r="AG338" i="9"/>
  <c r="S338" i="9"/>
  <c r="T338" i="9"/>
  <c r="AH338" i="9"/>
  <c r="X338" i="9"/>
  <c r="AL338" i="9"/>
  <c r="AF409" i="8" l="1"/>
  <c r="AF407" i="8"/>
  <c r="X407" i="8"/>
  <c r="X409" i="8"/>
  <c r="AN407" i="9"/>
  <c r="AN409" i="9"/>
  <c r="AG409" i="9"/>
  <c r="AG407" i="9"/>
  <c r="S409" i="8"/>
  <c r="S407" i="8"/>
  <c r="AH407" i="9"/>
  <c r="AH409" i="9"/>
  <c r="Y409" i="8"/>
  <c r="Y407" i="8"/>
  <c r="AI409" i="8"/>
  <c r="AI407" i="8"/>
  <c r="AF409" i="9"/>
  <c r="AF407" i="9"/>
  <c r="V407" i="9"/>
  <c r="V409" i="9"/>
  <c r="AN407" i="8"/>
  <c r="AN409" i="8"/>
  <c r="AC407" i="8"/>
  <c r="AC409" i="8"/>
  <c r="AM409" i="9"/>
  <c r="AM407" i="9"/>
  <c r="AK409" i="9"/>
  <c r="AK407" i="9"/>
  <c r="R409" i="8"/>
  <c r="R407" i="8"/>
  <c r="AL409" i="8"/>
  <c r="AL407" i="8"/>
  <c r="Z409" i="9"/>
  <c r="Z407" i="9"/>
  <c r="S409" i="9"/>
  <c r="S407" i="9"/>
  <c r="AG409" i="8"/>
  <c r="AG407" i="8"/>
  <c r="T409" i="9"/>
  <c r="T407" i="9"/>
  <c r="AM409" i="8"/>
  <c r="AM407" i="8"/>
  <c r="U407" i="8"/>
  <c r="U409" i="8"/>
  <c r="R409" i="9"/>
  <c r="R407" i="9"/>
  <c r="AJ409" i="9"/>
  <c r="AJ407" i="9"/>
  <c r="Z409" i="8"/>
  <c r="Z407" i="8"/>
  <c r="AQ409" i="8"/>
  <c r="AQ407" i="8"/>
  <c r="Y409" i="9"/>
  <c r="Y407" i="9"/>
  <c r="W409" i="9"/>
  <c r="W407" i="9"/>
  <c r="AJ407" i="8"/>
  <c r="AJ409" i="8"/>
  <c r="AP409" i="9"/>
  <c r="AP407" i="9"/>
  <c r="AO409" i="8"/>
  <c r="AO407" i="8"/>
  <c r="AK407" i="8"/>
  <c r="AK409" i="8"/>
  <c r="AQ409" i="9"/>
  <c r="AQ407" i="9"/>
  <c r="X409" i="9"/>
  <c r="X407" i="9"/>
  <c r="T407" i="8"/>
  <c r="T409" i="8"/>
  <c r="AI409" i="9"/>
  <c r="AI407" i="9"/>
  <c r="AP409" i="8"/>
  <c r="AP407" i="8"/>
  <c r="AO409" i="9"/>
  <c r="AO407" i="9"/>
  <c r="V409" i="8"/>
  <c r="V407" i="8"/>
  <c r="AB409" i="9"/>
  <c r="AB407" i="9"/>
  <c r="AA409" i="8"/>
  <c r="AA407" i="8"/>
  <c r="W409" i="8"/>
  <c r="W407" i="8"/>
  <c r="AC409" i="9"/>
  <c r="AC407" i="9"/>
  <c r="AL409" i="9"/>
  <c r="AL407" i="9"/>
  <c r="AH409" i="8"/>
  <c r="AH407" i="8"/>
  <c r="U409" i="9"/>
  <c r="U407" i="9"/>
  <c r="AB409" i="8"/>
  <c r="AB407" i="8"/>
  <c r="AA409" i="9"/>
  <c r="AA407" i="9"/>
  <c r="AR32" i="9"/>
  <c r="AR150" i="9"/>
  <c r="AR162" i="9"/>
  <c r="AR349" i="8"/>
  <c r="AR377" i="8"/>
  <c r="AR185" i="9"/>
  <c r="AR228" i="9"/>
  <c r="AR272" i="9"/>
  <c r="AR325" i="8"/>
  <c r="AR354" i="8"/>
  <c r="AR314" i="8"/>
  <c r="AR213" i="8"/>
  <c r="AR308" i="8"/>
  <c r="AU338" i="9"/>
  <c r="AY143" i="9"/>
  <c r="AY171" i="9"/>
  <c r="AR259" i="9"/>
  <c r="AR318" i="9"/>
  <c r="BA86" i="8"/>
  <c r="BD291" i="8"/>
  <c r="BB13" i="8"/>
  <c r="AZ292" i="8"/>
  <c r="AR292" i="8"/>
  <c r="AX227" i="9"/>
  <c r="AX238" i="8"/>
  <c r="BA405" i="9"/>
  <c r="BE135" i="9"/>
  <c r="AW293" i="9"/>
  <c r="BB293" i="9"/>
  <c r="AU163" i="9"/>
  <c r="AV225" i="9"/>
  <c r="BC225" i="9"/>
  <c r="BB345" i="9"/>
  <c r="AW95" i="9"/>
  <c r="AV276" i="9"/>
  <c r="BC339" i="9"/>
  <c r="AR142" i="8"/>
  <c r="AW380" i="9"/>
  <c r="BE371" i="8"/>
  <c r="BA91" i="8"/>
  <c r="AZ257" i="9"/>
  <c r="BC134" i="9"/>
  <c r="AU378" i="9"/>
  <c r="AR151" i="9"/>
  <c r="AR404" i="9"/>
  <c r="AY404" i="9"/>
  <c r="AX285" i="9"/>
  <c r="AX347" i="9"/>
  <c r="BC89" i="9"/>
  <c r="AR279" i="9"/>
  <c r="AW145" i="9"/>
  <c r="BA145" i="9"/>
  <c r="BC390" i="9"/>
  <c r="AZ178" i="9"/>
  <c r="AZ118" i="8"/>
  <c r="AR386" i="8"/>
  <c r="AR166" i="8"/>
  <c r="AV166" i="8"/>
  <c r="AZ392" i="8"/>
  <c r="AR392" i="8"/>
  <c r="BB9" i="8"/>
  <c r="AY293" i="8"/>
  <c r="AY321" i="8"/>
  <c r="AV290" i="8"/>
  <c r="AR361" i="8"/>
  <c r="AZ330" i="8"/>
  <c r="AR330" i="8"/>
  <c r="AV306" i="8"/>
  <c r="BA16" i="8"/>
  <c r="BA241" i="9"/>
  <c r="BB231" i="9"/>
  <c r="AV399" i="9"/>
  <c r="AW131" i="9"/>
  <c r="AV119" i="9"/>
  <c r="AY191" i="9"/>
  <c r="AX227" i="8"/>
  <c r="AX69" i="8"/>
  <c r="AR83" i="8"/>
  <c r="BE163" i="8"/>
  <c r="AU157" i="9"/>
  <c r="BC375" i="9"/>
  <c r="BA113" i="9"/>
  <c r="AZ71" i="9"/>
  <c r="AY186" i="9"/>
  <c r="AW76" i="9"/>
  <c r="AV76" i="9"/>
  <c r="AY299" i="9"/>
  <c r="BE358" i="9"/>
  <c r="AV156" i="9"/>
  <c r="AV280" i="9"/>
  <c r="BA280" i="9"/>
  <c r="AY146" i="9"/>
  <c r="AX376" i="9"/>
  <c r="AZ84" i="8"/>
  <c r="BC100" i="8"/>
  <c r="BE144" i="8"/>
  <c r="BB7" i="8"/>
  <c r="AX11" i="8"/>
  <c r="AY54" i="8"/>
  <c r="BE134" i="8"/>
  <c r="AW159" i="9"/>
  <c r="BB275" i="9"/>
  <c r="AW154" i="9"/>
  <c r="BD154" i="9"/>
  <c r="AY275" i="8"/>
  <c r="BD316" i="8"/>
  <c r="BA102" i="8"/>
  <c r="AR132" i="8"/>
  <c r="AX59" i="8"/>
  <c r="BD377" i="9"/>
  <c r="AY26" i="9"/>
  <c r="BD26" i="9"/>
  <c r="AV112" i="9"/>
  <c r="AX79" i="9"/>
  <c r="BD79" i="9"/>
  <c r="BD19" i="9"/>
  <c r="AZ384" i="8"/>
  <c r="AR384" i="8"/>
  <c r="AY274" i="9"/>
  <c r="AR333" i="9"/>
  <c r="BC207" i="9"/>
  <c r="AZ392" i="9"/>
  <c r="BE264" i="9"/>
  <c r="AV126" i="9"/>
  <c r="BA133" i="9"/>
  <c r="AY25" i="9"/>
  <c r="BA309" i="9"/>
  <c r="AW40" i="9"/>
  <c r="AZ120" i="9"/>
  <c r="BE367" i="8"/>
  <c r="BB84" i="9"/>
  <c r="BA51" i="9"/>
  <c r="AW190" i="9"/>
  <c r="AY106" i="9"/>
  <c r="AY108" i="9"/>
  <c r="AR80" i="8"/>
  <c r="BB239" i="8"/>
  <c r="AX171" i="8"/>
  <c r="AX212" i="8"/>
  <c r="AY383" i="8"/>
  <c r="AZ334" i="8"/>
  <c r="BD116" i="9"/>
  <c r="BE58" i="9"/>
  <c r="BC90" i="9"/>
  <c r="BE23" i="9"/>
  <c r="BA193" i="9"/>
  <c r="AW246" i="9"/>
  <c r="AY246" i="9"/>
  <c r="BB118" i="9"/>
  <c r="AU401" i="9"/>
  <c r="BD37" i="9"/>
  <c r="AZ75" i="8"/>
  <c r="AW160" i="9"/>
  <c r="BC216" i="9"/>
  <c r="BD77" i="9"/>
  <c r="BE365" i="8"/>
  <c r="BE48" i="9"/>
  <c r="BE254" i="9"/>
  <c r="BE43" i="9"/>
  <c r="AX100" i="9"/>
  <c r="BB219" i="9"/>
  <c r="BC202" i="9"/>
  <c r="AV30" i="9"/>
  <c r="BE63" i="9"/>
  <c r="BE27" i="9"/>
  <c r="BB177" i="8"/>
  <c r="AX112" i="8"/>
  <c r="AY97" i="8"/>
  <c r="BD309" i="8"/>
  <c r="AW113" i="8"/>
  <c r="BE129" i="8"/>
  <c r="AX129" i="8"/>
  <c r="AV253" i="9"/>
  <c r="AR291" i="9"/>
  <c r="BD310" i="9"/>
  <c r="AV368" i="9"/>
  <c r="AY110" i="8"/>
  <c r="BB167" i="9"/>
  <c r="AW337" i="9"/>
  <c r="AR308" i="9"/>
  <c r="AV371" i="9"/>
  <c r="AV172" i="9"/>
  <c r="AR292" i="9"/>
  <c r="AW286" i="9"/>
  <c r="AV286" i="9"/>
  <c r="AU330" i="9"/>
  <c r="BB198" i="8"/>
  <c r="AZ388" i="8"/>
  <c r="BB25" i="8"/>
  <c r="AX21" i="8"/>
  <c r="BD390" i="8"/>
  <c r="BA390" i="8"/>
  <c r="BA140" i="8"/>
  <c r="AZ6" i="8"/>
  <c r="BA351" i="9"/>
  <c r="AU149" i="9"/>
  <c r="BE316" i="9"/>
  <c r="AR379" i="9"/>
  <c r="AV277" i="9"/>
  <c r="AV109" i="9"/>
  <c r="BE164" i="9"/>
  <c r="BE353" i="9"/>
  <c r="BC278" i="9"/>
  <c r="BC396" i="9"/>
  <c r="BD138" i="9"/>
  <c r="AZ186" i="8"/>
  <c r="BA122" i="8"/>
  <c r="AZ192" i="8"/>
  <c r="AX251" i="8"/>
  <c r="BD234" i="8"/>
  <c r="AX281" i="8"/>
  <c r="BE362" i="9"/>
  <c r="BB403" i="9"/>
  <c r="BD385" i="8"/>
  <c r="BC153" i="9"/>
  <c r="BC225" i="8"/>
  <c r="AW117" i="8"/>
  <c r="AX149" i="8"/>
  <c r="AY296" i="9"/>
  <c r="BB208" i="9"/>
  <c r="AX208" i="9"/>
  <c r="AV86" i="9"/>
  <c r="BE86" i="9"/>
  <c r="BD55" i="8"/>
  <c r="AU16" i="9"/>
  <c r="BA226" i="9"/>
  <c r="BC209" i="9"/>
  <c r="AZ81" i="9"/>
  <c r="AZ38" i="9"/>
  <c r="BB70" i="9"/>
  <c r="BE183" i="8"/>
  <c r="BE395" i="9"/>
  <c r="BB258" i="9"/>
  <c r="BC187" i="9"/>
  <c r="BE114" i="9"/>
  <c r="AV297" i="9"/>
  <c r="BA281" i="9"/>
  <c r="BD142" i="9"/>
  <c r="AU273" i="9"/>
  <c r="AZ273" i="9"/>
  <c r="AY259" i="9"/>
  <c r="AV184" i="9"/>
  <c r="AW341" i="9"/>
  <c r="AZ157" i="8"/>
  <c r="AV157" i="8"/>
  <c r="AV291" i="8"/>
  <c r="AZ101" i="8"/>
  <c r="AV101" i="8"/>
  <c r="BD13" i="8"/>
  <c r="AY52" i="8"/>
  <c r="AU52" i="8"/>
  <c r="AV14" i="9"/>
  <c r="AX303" i="8"/>
  <c r="BE148" i="9"/>
  <c r="AV148" i="9"/>
  <c r="BB176" i="9"/>
  <c r="BC361" i="9"/>
  <c r="AY225" i="9"/>
  <c r="AV339" i="9"/>
  <c r="AW206" i="9"/>
  <c r="AY142" i="8"/>
  <c r="AX108" i="8"/>
  <c r="AX355" i="8"/>
  <c r="BD355" i="8"/>
  <c r="AX43" i="8"/>
  <c r="AW371" i="8"/>
  <c r="AY274" i="8"/>
  <c r="AU274" i="8"/>
  <c r="BB345" i="8"/>
  <c r="AZ125" i="8"/>
  <c r="AV125" i="8"/>
  <c r="BA384" i="9"/>
  <c r="AY117" i="9"/>
  <c r="AX151" i="9"/>
  <c r="AU151" i="9"/>
  <c r="BB285" i="9"/>
  <c r="BB347" i="9"/>
  <c r="AV279" i="9"/>
  <c r="BD9" i="9"/>
  <c r="AY205" i="9"/>
  <c r="BC129" i="9"/>
  <c r="AZ386" i="8"/>
  <c r="AY9" i="8"/>
  <c r="BA293" i="8"/>
  <c r="BB361" i="8"/>
  <c r="AX173" i="8"/>
  <c r="AW103" i="9"/>
  <c r="BA271" i="9"/>
  <c r="BB131" i="9"/>
  <c r="AU97" i="9"/>
  <c r="AX263" i="9"/>
  <c r="BD233" i="9"/>
  <c r="BA243" i="8"/>
  <c r="AW243" i="8"/>
  <c r="BC249" i="8"/>
  <c r="BA265" i="8"/>
  <c r="AZ147" i="8"/>
  <c r="AV147" i="8"/>
  <c r="AY83" i="8"/>
  <c r="AY163" i="8"/>
  <c r="AZ287" i="9"/>
  <c r="BD157" i="9"/>
  <c r="AZ381" i="9"/>
  <c r="BE113" i="9"/>
  <c r="BD71" i="9"/>
  <c r="AW400" i="9"/>
  <c r="AZ400" i="9"/>
  <c r="AW376" i="9"/>
  <c r="AR376" i="9"/>
  <c r="AW196" i="8"/>
  <c r="BE196" i="8"/>
  <c r="BC144" i="8"/>
  <c r="AX203" i="8"/>
  <c r="AY46" i="8"/>
  <c r="AU46" i="8"/>
  <c r="AW134" i="8"/>
  <c r="AW87" i="9"/>
  <c r="BE159" i="9"/>
  <c r="BE275" i="9"/>
  <c r="BC275" i="9"/>
  <c r="BB161" i="9"/>
  <c r="BD161" i="9"/>
  <c r="BA210" i="8"/>
  <c r="AW210" i="8"/>
  <c r="AV316" i="8"/>
  <c r="AX276" i="8"/>
  <c r="AX314" i="9"/>
  <c r="BA349" i="9"/>
  <c r="AU283" i="9"/>
  <c r="AY132" i="8"/>
  <c r="BA124" i="8"/>
  <c r="BD265" i="9"/>
  <c r="AV377" i="9"/>
  <c r="AZ377" i="9"/>
  <c r="AU26" i="9"/>
  <c r="BD60" i="9"/>
  <c r="BE19" i="9"/>
  <c r="AR19" i="9"/>
  <c r="AY214" i="9"/>
  <c r="AZ394" i="9"/>
  <c r="AV394" i="9"/>
  <c r="BE305" i="9"/>
  <c r="BE49" i="9"/>
  <c r="AY333" i="9"/>
  <c r="BE392" i="9"/>
  <c r="AX264" i="9"/>
  <c r="AR126" i="9"/>
  <c r="BC222" i="9"/>
  <c r="BC256" i="9"/>
  <c r="AV223" i="9"/>
  <c r="AW260" i="9"/>
  <c r="BC192" i="9"/>
  <c r="AZ78" i="9"/>
  <c r="AV240" i="9"/>
  <c r="AY327" i="8"/>
  <c r="AU327" i="8"/>
  <c r="AR206" i="8"/>
  <c r="AZ152" i="8"/>
  <c r="AV152" i="8"/>
  <c r="AV53" i="8"/>
  <c r="BA65" i="8"/>
  <c r="AY367" i="8"/>
  <c r="AZ176" i="8"/>
  <c r="BD51" i="9"/>
  <c r="BE51" i="9"/>
  <c r="AY217" i="9"/>
  <c r="BB168" i="9"/>
  <c r="BD168" i="9"/>
  <c r="AZ200" i="9"/>
  <c r="BC331" i="9"/>
  <c r="BA321" i="9"/>
  <c r="AR374" i="9"/>
  <c r="AU123" i="9"/>
  <c r="BD364" i="9"/>
  <c r="AU106" i="9"/>
  <c r="AY335" i="8"/>
  <c r="AU335" i="8"/>
  <c r="AY80" i="8"/>
  <c r="AY239" i="8"/>
  <c r="AW217" i="8"/>
  <c r="AZ217" i="8"/>
  <c r="AX31" i="9"/>
  <c r="AR171" i="8"/>
  <c r="AX199" i="8"/>
  <c r="AU383" i="8"/>
  <c r="BB175" i="9"/>
  <c r="BE175" i="9"/>
  <c r="AU58" i="9"/>
  <c r="AV90" i="9"/>
  <c r="AY144" i="9"/>
  <c r="AU313" i="9"/>
  <c r="AZ372" i="9"/>
  <c r="BE372" i="9"/>
  <c r="BA118" i="9"/>
  <c r="AX307" i="9"/>
  <c r="AW401" i="9"/>
  <c r="BD8" i="9"/>
  <c r="BD356" i="9"/>
  <c r="AX356" i="9"/>
  <c r="AY160" i="9"/>
  <c r="AW350" i="9"/>
  <c r="AR58" i="8"/>
  <c r="AR255" i="8"/>
  <c r="BB315" i="8"/>
  <c r="AR194" i="8"/>
  <c r="BC365" i="8"/>
  <c r="AZ240" i="8"/>
  <c r="AR32" i="8"/>
  <c r="AR169" i="8"/>
  <c r="BB394" i="8"/>
  <c r="AU333" i="8"/>
  <c r="BA43" i="9"/>
  <c r="BE100" i="9"/>
  <c r="AY211" i="9"/>
  <c r="AZ232" i="9"/>
  <c r="AR219" i="9"/>
  <c r="AZ30" i="9"/>
  <c r="AY177" i="8"/>
  <c r="AU28" i="8"/>
  <c r="BB28" i="8"/>
  <c r="AX352" i="8"/>
  <c r="AV51" i="8"/>
  <c r="AR97" i="8"/>
  <c r="BE309" i="8"/>
  <c r="BC113" i="8"/>
  <c r="AZ288" i="8"/>
  <c r="AY48" i="8"/>
  <c r="AU48" i="8"/>
  <c r="AZ250" i="8"/>
  <c r="AY348" i="8"/>
  <c r="AU348" i="8"/>
  <c r="AX45" i="8"/>
  <c r="BE383" i="9"/>
  <c r="AZ291" i="9"/>
  <c r="BB141" i="9"/>
  <c r="BD141" i="9"/>
  <c r="AV310" i="9"/>
  <c r="AX170" i="9"/>
  <c r="AR189" i="8"/>
  <c r="AR77" i="8"/>
  <c r="AZ306" i="9"/>
  <c r="BD251" i="9"/>
  <c r="BB251" i="9"/>
  <c r="AY308" i="9"/>
  <c r="AU182" i="9"/>
  <c r="AR371" i="9"/>
  <c r="AU72" i="9"/>
  <c r="AZ292" i="9"/>
  <c r="BB286" i="9"/>
  <c r="AZ94" i="8"/>
  <c r="AV94" i="8"/>
  <c r="AX378" i="8"/>
  <c r="AV284" i="9"/>
  <c r="AR242" i="8"/>
  <c r="AW107" i="8"/>
  <c r="BC107" i="8"/>
  <c r="AR288" i="9"/>
  <c r="BA166" i="9"/>
  <c r="BC351" i="9"/>
  <c r="BB93" i="9"/>
  <c r="BB282" i="9"/>
  <c r="BD316" i="9"/>
  <c r="AY379" i="9"/>
  <c r="AY249" i="9"/>
  <c r="AR353" i="9"/>
  <c r="AV155" i="9"/>
  <c r="BA247" i="9"/>
  <c r="AR60" i="8"/>
  <c r="AX60" i="8"/>
  <c r="AW261" i="8"/>
  <c r="AZ29" i="8"/>
  <c r="AR251" i="8"/>
  <c r="BE115" i="9"/>
  <c r="BA93" i="8"/>
  <c r="BB269" i="9"/>
  <c r="AZ328" i="9"/>
  <c r="AX398" i="9"/>
  <c r="BA367" i="9"/>
  <c r="AV340" i="9"/>
  <c r="AZ340" i="9"/>
  <c r="BE385" i="8"/>
  <c r="BE153" i="9"/>
  <c r="AZ267" i="9"/>
  <c r="BC91" i="9"/>
  <c r="AR150" i="8"/>
  <c r="BA11" i="9"/>
  <c r="AR11" i="9"/>
  <c r="BD357" i="9"/>
  <c r="BA8" i="8"/>
  <c r="AW8" i="8"/>
  <c r="BA55" i="8"/>
  <c r="AR198" i="9"/>
  <c r="AR45" i="9"/>
  <c r="BD327" i="9"/>
  <c r="BE16" i="9"/>
  <c r="BA90" i="8"/>
  <c r="BE387" i="9"/>
  <c r="AU387" i="9"/>
  <c r="AX33" i="9"/>
  <c r="BE26" i="8"/>
  <c r="BA78" i="8"/>
  <c r="AZ73" i="8"/>
  <c r="AU357" i="8"/>
  <c r="BD42" i="8"/>
  <c r="AV42" i="8"/>
  <c r="AY401" i="8"/>
  <c r="BC236" i="9"/>
  <c r="AY29" i="9"/>
  <c r="BA29" i="9"/>
  <c r="AV335" i="9"/>
  <c r="AX393" i="9"/>
  <c r="AW195" i="9"/>
  <c r="AV348" i="9"/>
  <c r="AZ57" i="9"/>
  <c r="AY369" i="9"/>
  <c r="BC127" i="9"/>
  <c r="AX242" i="9"/>
  <c r="AW67" i="9"/>
  <c r="AZ122" i="9"/>
  <c r="BE35" i="9"/>
  <c r="AU224" i="9"/>
  <c r="AV197" i="9"/>
  <c r="AZ17" i="9"/>
  <c r="BD17" i="9"/>
  <c r="AX232" i="8"/>
  <c r="BA36" i="9"/>
  <c r="BE229" i="9"/>
  <c r="AZ317" i="9"/>
  <c r="BB12" i="9"/>
  <c r="BC12" i="9"/>
  <c r="BC220" i="9"/>
  <c r="AY92" i="9"/>
  <c r="BB237" i="8"/>
  <c r="AZ344" i="8"/>
  <c r="AX301" i="8"/>
  <c r="BA226" i="8"/>
  <c r="AZ103" i="8"/>
  <c r="AU18" i="8"/>
  <c r="AX302" i="8"/>
  <c r="BD280" i="8"/>
  <c r="AV280" i="8"/>
  <c r="AZ339" i="8"/>
  <c r="BE375" i="8"/>
  <c r="BA338" i="9"/>
  <c r="BA212" i="9"/>
  <c r="AX297" i="9"/>
  <c r="BE142" i="9"/>
  <c r="AX184" i="9"/>
  <c r="AX341" i="9"/>
  <c r="BD307" i="8"/>
  <c r="AX32" i="9"/>
  <c r="BA238" i="9"/>
  <c r="AY227" i="9"/>
  <c r="BE62" i="9"/>
  <c r="BD324" i="9"/>
  <c r="AX202" i="8"/>
  <c r="AX216" i="8"/>
  <c r="AY405" i="9"/>
  <c r="AW148" i="9"/>
  <c r="AW101" i="9"/>
  <c r="BD176" i="9"/>
  <c r="AX176" i="9"/>
  <c r="AZ163" i="9"/>
  <c r="BB225" i="9"/>
  <c r="AX62" i="8"/>
  <c r="BE276" i="9"/>
  <c r="AZ150" i="9"/>
  <c r="AU206" i="9"/>
  <c r="BC206" i="9"/>
  <c r="BA388" i="9"/>
  <c r="BC322" i="9"/>
  <c r="BA382" i="9"/>
  <c r="BE380" i="9"/>
  <c r="BA156" i="8"/>
  <c r="BD37" i="8"/>
  <c r="BB151" i="9"/>
  <c r="AU404" i="9"/>
  <c r="AU347" i="9"/>
  <c r="BD347" i="9"/>
  <c r="AX279" i="9"/>
  <c r="BB302" i="9"/>
  <c r="AW302" i="9"/>
  <c r="AY9" i="9"/>
  <c r="BD304" i="9"/>
  <c r="AU129" i="9"/>
  <c r="AY376" i="8"/>
  <c r="BB33" i="8"/>
  <c r="BD349" i="8"/>
  <c r="BE349" i="8"/>
  <c r="AZ31" i="8"/>
  <c r="AW381" i="8"/>
  <c r="BA228" i="8"/>
  <c r="AZ79" i="8"/>
  <c r="BE377" i="8"/>
  <c r="AY322" i="8"/>
  <c r="BD289" i="8"/>
  <c r="AZ360" i="9"/>
  <c r="AY399" i="9"/>
  <c r="BA261" i="9"/>
  <c r="AZ97" i="9"/>
  <c r="BD295" i="9"/>
  <c r="AW295" i="9"/>
  <c r="BC191" i="9"/>
  <c r="AZ105" i="9"/>
  <c r="BC233" i="8"/>
  <c r="BA85" i="8"/>
  <c r="BE139" i="8"/>
  <c r="BB179" i="8"/>
  <c r="AZ338" i="8"/>
  <c r="AW287" i="9"/>
  <c r="BA185" i="9"/>
  <c r="AW375" i="9"/>
  <c r="AY71" i="9"/>
  <c r="BE136" i="9"/>
  <c r="AV186" i="9"/>
  <c r="AZ186" i="9"/>
  <c r="AW299" i="9"/>
  <c r="AU228" i="9"/>
  <c r="AY156" i="9"/>
  <c r="BC342" i="9"/>
  <c r="BC400" i="9"/>
  <c r="AY332" i="9"/>
  <c r="AV259" i="8"/>
  <c r="BE358" i="8"/>
  <c r="AY47" i="8"/>
  <c r="BD325" i="8"/>
  <c r="BE325" i="8"/>
  <c r="AY337" i="8"/>
  <c r="BA235" i="8"/>
  <c r="AV354" i="8"/>
  <c r="BC397" i="9"/>
  <c r="BC386" i="9"/>
  <c r="AX279" i="8"/>
  <c r="AY396" i="8"/>
  <c r="BB211" i="8"/>
  <c r="BD320" i="9"/>
  <c r="AY314" i="9"/>
  <c r="BD349" i="9"/>
  <c r="AV75" i="9"/>
  <c r="AV314" i="8"/>
  <c r="BD268" i="8"/>
  <c r="AV308" i="8"/>
  <c r="BA26" i="9"/>
  <c r="BD214" i="9"/>
  <c r="BB394" i="9"/>
  <c r="AZ305" i="9"/>
  <c r="AZ400" i="8"/>
  <c r="AZ333" i="9"/>
  <c r="AW392" i="9"/>
  <c r="AY264" i="9"/>
  <c r="BB126" i="9"/>
  <c r="AY323" i="9"/>
  <c r="BA359" i="9"/>
  <c r="BD223" i="9"/>
  <c r="AZ391" i="9"/>
  <c r="BB34" i="9"/>
  <c r="BD39" i="9"/>
  <c r="AV39" i="9"/>
  <c r="AV40" i="9"/>
  <c r="BC260" i="9"/>
  <c r="AX240" i="9"/>
  <c r="BA206" i="8"/>
  <c r="BE136" i="8"/>
  <c r="AZ49" i="8"/>
  <c r="BE127" i="8"/>
  <c r="BD84" i="9"/>
  <c r="AW51" i="9"/>
  <c r="BE200" i="9"/>
  <c r="AU53" i="9"/>
  <c r="AW53" i="9"/>
  <c r="AX119" i="8"/>
  <c r="AV374" i="9"/>
  <c r="AZ244" i="9"/>
  <c r="AU244" i="9"/>
  <c r="AX123" i="9"/>
  <c r="BE146" i="8"/>
  <c r="AZ282" i="8"/>
  <c r="AZ224" i="8"/>
  <c r="BA175" i="8"/>
  <c r="AY82" i="8"/>
  <c r="AZ312" i="8"/>
  <c r="BA370" i="9"/>
  <c r="AX90" i="9"/>
  <c r="BC65" i="9"/>
  <c r="AY203" i="9"/>
  <c r="BD203" i="9"/>
  <c r="AY83" i="9"/>
  <c r="BC372" i="9"/>
  <c r="AY307" i="9"/>
  <c r="AZ401" i="9"/>
  <c r="BD401" i="9"/>
  <c r="AV356" i="9"/>
  <c r="AZ88" i="9"/>
  <c r="BA77" i="9"/>
  <c r="AX178" i="8"/>
  <c r="BE168" i="8"/>
  <c r="BB71" i="8"/>
  <c r="BA81" i="8"/>
  <c r="AX48" i="9"/>
  <c r="BE333" i="8"/>
  <c r="BE315" i="9"/>
  <c r="AU173" i="9"/>
  <c r="AU219" i="9"/>
  <c r="AV63" i="9"/>
  <c r="BB193" i="8"/>
  <c r="BC262" i="8"/>
  <c r="AX399" i="8"/>
  <c r="AY35" i="8"/>
  <c r="AV362" i="8"/>
  <c r="AX187" i="8"/>
  <c r="BA20" i="8"/>
  <c r="BD391" i="8"/>
  <c r="BC291" i="9"/>
  <c r="AX141" i="9"/>
  <c r="BC385" i="9"/>
  <c r="BD189" i="8"/>
  <c r="AY319" i="8"/>
  <c r="BB221" i="8"/>
  <c r="AV331" i="8"/>
  <c r="AW251" i="9"/>
  <c r="BA182" i="9"/>
  <c r="AZ182" i="9"/>
  <c r="BA371" i="9"/>
  <c r="BE128" i="8"/>
  <c r="AX128" i="8"/>
  <c r="BC292" i="9"/>
  <c r="AW169" i="9"/>
  <c r="AX169" i="9"/>
  <c r="BE363" i="8"/>
  <c r="AZ323" i="8"/>
  <c r="BD313" i="8"/>
  <c r="AZ258" i="8"/>
  <c r="BD44" i="8"/>
  <c r="AX219" i="8"/>
  <c r="AU6" i="8"/>
  <c r="AZ324" i="8"/>
  <c r="BE288" i="9"/>
  <c r="AY166" i="9"/>
  <c r="BD282" i="9"/>
  <c r="AX282" i="9"/>
  <c r="BD121" i="9"/>
  <c r="AZ312" i="9"/>
  <c r="BB266" i="8"/>
  <c r="BE235" i="9"/>
  <c r="AZ294" i="9"/>
  <c r="AX402" i="9"/>
  <c r="BA155" i="9"/>
  <c r="AX396" i="9"/>
  <c r="BA205" i="8"/>
  <c r="AX115" i="8"/>
  <c r="AY181" i="8"/>
  <c r="BA269" i="9"/>
  <c r="AW367" i="9"/>
  <c r="AY340" i="9"/>
  <c r="AZ128" i="9"/>
  <c r="BE128" i="9"/>
  <c r="AX353" i="8"/>
  <c r="AY300" i="9"/>
  <c r="AU91" i="9"/>
  <c r="AZ150" i="8"/>
  <c r="BC296" i="9"/>
  <c r="BA92" i="8"/>
  <c r="AZ208" i="9"/>
  <c r="AX325" i="9"/>
  <c r="BC226" i="9"/>
  <c r="AW47" i="9"/>
  <c r="AX44" i="9"/>
  <c r="AZ183" i="8"/>
  <c r="BE196" i="9"/>
  <c r="AW258" i="9"/>
  <c r="AV82" i="9"/>
  <c r="BD179" i="9"/>
  <c r="AY33" i="9"/>
  <c r="AZ39" i="8"/>
  <c r="AZ241" i="8"/>
  <c r="BA164" i="8"/>
  <c r="AY220" i="8"/>
  <c r="BA57" i="8"/>
  <c r="BE167" i="8"/>
  <c r="AW167" i="8"/>
  <c r="AV374" i="8"/>
  <c r="BC263" i="8"/>
  <c r="BA161" i="8"/>
  <c r="AX236" i="9"/>
  <c r="AU373" i="9"/>
  <c r="AU28" i="9"/>
  <c r="BE110" i="9"/>
  <c r="AX67" i="9"/>
  <c r="BE122" i="9"/>
  <c r="AV354" i="9"/>
  <c r="AY96" i="9"/>
  <c r="BB246" i="8"/>
  <c r="BC253" i="8"/>
  <c r="BB17" i="8"/>
  <c r="AX222" i="8"/>
  <c r="BB7" i="9"/>
  <c r="AY286" i="8"/>
  <c r="BA194" i="9"/>
  <c r="AW177" i="9"/>
  <c r="BA41" i="9"/>
  <c r="BE220" i="9"/>
  <c r="AY50" i="9"/>
  <c r="AZ328" i="8"/>
  <c r="AX104" i="8"/>
  <c r="AW69" i="9"/>
  <c r="BA123" i="8"/>
  <c r="AZ99" i="8"/>
  <c r="AW208" i="8"/>
  <c r="AY151" i="8"/>
  <c r="BB111" i="8"/>
  <c r="AU111" i="8"/>
  <c r="AZ89" i="8"/>
  <c r="BA151" i="8"/>
  <c r="BE89" i="8"/>
  <c r="AW89" i="8"/>
  <c r="BC338" i="9"/>
  <c r="AY297" i="9"/>
  <c r="BD171" i="9"/>
  <c r="BA259" i="9"/>
  <c r="AY184" i="9"/>
  <c r="BE157" i="8"/>
  <c r="BE101" i="8"/>
  <c r="AZ260" i="8"/>
  <c r="BD52" i="8"/>
  <c r="BB238" i="9"/>
  <c r="AY62" i="9"/>
  <c r="AZ303" i="8"/>
  <c r="AV405" i="9"/>
  <c r="AV135" i="9"/>
  <c r="AU303" i="9"/>
  <c r="AU107" i="9"/>
  <c r="BA225" i="9"/>
  <c r="BE95" i="9"/>
  <c r="AX339" i="9"/>
  <c r="BB81" i="9"/>
  <c r="AV44" i="9"/>
  <c r="AY183" i="8"/>
  <c r="AZ258" i="9"/>
  <c r="AW124" i="9"/>
  <c r="BB179" i="9"/>
  <c r="AW266" i="9"/>
  <c r="AV187" i="9"/>
  <c r="BA187" i="9"/>
  <c r="BE250" i="9"/>
  <c r="AU250" i="9"/>
  <c r="BA387" i="9"/>
  <c r="BD172" i="8"/>
  <c r="BA95" i="8"/>
  <c r="AV73" i="8"/>
  <c r="AR374" i="8"/>
  <c r="AX230" i="8"/>
  <c r="BB401" i="8"/>
  <c r="AX41" i="8"/>
  <c r="BE373" i="9"/>
  <c r="AX270" i="9"/>
  <c r="AR335" i="9"/>
  <c r="AV393" i="9"/>
  <c r="BB195" i="9"/>
  <c r="AR348" i="9"/>
  <c r="AZ348" i="9"/>
  <c r="AR22" i="9"/>
  <c r="BB28" i="9"/>
  <c r="AR242" i="9"/>
  <c r="AR35" i="9"/>
  <c r="BD354" i="9"/>
  <c r="BC96" i="9"/>
  <c r="AR12" i="8"/>
  <c r="AR232" i="8"/>
  <c r="AU7" i="9"/>
  <c r="AR13" i="9"/>
  <c r="AW229" i="9"/>
  <c r="BC311" i="9"/>
  <c r="BE177" i="9"/>
  <c r="AW12" i="9"/>
  <c r="AV50" i="9"/>
  <c r="AR50" i="9"/>
  <c r="BC237" i="8"/>
  <c r="BE273" i="8"/>
  <c r="AV103" i="8"/>
  <c r="AV18" i="8"/>
  <c r="AR89" i="8"/>
  <c r="AX248" i="8"/>
  <c r="BD40" i="8"/>
  <c r="AV40" i="8"/>
  <c r="AR339" i="8"/>
  <c r="AY375" i="8"/>
  <c r="BA297" i="9"/>
  <c r="BE171" i="9"/>
  <c r="BC142" i="9"/>
  <c r="AV273" i="9"/>
  <c r="AX158" i="9"/>
  <c r="AY141" i="8"/>
  <c r="AZ76" i="8"/>
  <c r="AV76" i="8"/>
  <c r="AV307" i="8"/>
  <c r="AY326" i="9"/>
  <c r="BE32" i="9"/>
  <c r="BD62" i="9"/>
  <c r="AZ200" i="8"/>
  <c r="AX101" i="9"/>
  <c r="BE303" i="9"/>
  <c r="BD303" i="9"/>
  <c r="AU176" i="9"/>
  <c r="AZ361" i="9"/>
  <c r="BC107" i="9"/>
  <c r="AX293" i="9"/>
  <c r="AW137" i="9"/>
  <c r="BA322" i="9"/>
  <c r="AX322" i="9"/>
  <c r="AY255" i="9"/>
  <c r="BD255" i="9"/>
  <c r="BA174" i="8"/>
  <c r="AW174" i="8"/>
  <c r="AZ204" i="8"/>
  <c r="BA37" i="8"/>
  <c r="AY34" i="8"/>
  <c r="BA359" i="8"/>
  <c r="AU30" i="8"/>
  <c r="BB30" i="8"/>
  <c r="AX299" i="8"/>
  <c r="AW384" i="9"/>
  <c r="AZ404" i="9"/>
  <c r="BC162" i="9"/>
  <c r="AV162" i="9"/>
  <c r="BE279" i="9"/>
  <c r="BE355" i="9"/>
  <c r="AZ239" i="9"/>
  <c r="AU376" i="8"/>
  <c r="BB300" i="8"/>
  <c r="BC131" i="8"/>
  <c r="AV79" i="8"/>
  <c r="BE289" i="8"/>
  <c r="AW360" i="9"/>
  <c r="AU103" i="9"/>
  <c r="BB271" i="9"/>
  <c r="BE261" i="9"/>
  <c r="BE119" i="9"/>
  <c r="AV105" i="9"/>
  <c r="AY402" i="8"/>
  <c r="AU402" i="8"/>
  <c r="BA190" i="8"/>
  <c r="AW190" i="8"/>
  <c r="AZ252" i="8"/>
  <c r="AY397" i="8"/>
  <c r="BB397" i="8"/>
  <c r="AX387" i="8"/>
  <c r="BC139" i="8"/>
  <c r="BD179" i="8"/>
  <c r="AY22" i="8"/>
  <c r="AU22" i="8"/>
  <c r="AY287" i="9"/>
  <c r="AU130" i="9"/>
  <c r="AW130" i="9"/>
  <c r="AU245" i="9"/>
  <c r="AX113" i="9"/>
  <c r="BA136" i="9"/>
  <c r="BC228" i="9"/>
  <c r="BE289" i="9"/>
  <c r="AX158" i="8"/>
  <c r="AY342" i="9"/>
  <c r="AV272" i="9"/>
  <c r="BD332" i="9"/>
  <c r="AX19" i="8"/>
  <c r="AY310" i="8"/>
  <c r="AU310" i="8"/>
  <c r="AY358" i="8"/>
  <c r="AU47" i="8"/>
  <c r="AW364" i="8"/>
  <c r="AZ36" i="8"/>
  <c r="AX70" i="8"/>
  <c r="AW99" i="9"/>
  <c r="BD99" i="9"/>
  <c r="AV386" i="9"/>
  <c r="BB386" i="9"/>
  <c r="BC116" i="8"/>
  <c r="AX283" i="8"/>
  <c r="BB349" i="9"/>
  <c r="AZ75" i="9"/>
  <c r="BE213" i="8"/>
  <c r="BB268" i="8"/>
  <c r="AZ180" i="9"/>
  <c r="AV60" i="9"/>
  <c r="AW112" i="9"/>
  <c r="BD274" i="9"/>
  <c r="AV333" i="9"/>
  <c r="BC264" i="9"/>
  <c r="BD126" i="9"/>
  <c r="AV222" i="9"/>
  <c r="BA234" i="9"/>
  <c r="BC234" i="9"/>
  <c r="BD25" i="9"/>
  <c r="AY309" i="9"/>
  <c r="BD309" i="9"/>
  <c r="BD391" i="9"/>
  <c r="AW34" i="9"/>
  <c r="BA66" i="9"/>
  <c r="AY40" i="9"/>
  <c r="AV192" i="9"/>
  <c r="BC120" i="9"/>
  <c r="AW136" i="8"/>
  <c r="BE215" i="8"/>
  <c r="BA215" i="8"/>
  <c r="AX342" i="8"/>
  <c r="AX127" i="8"/>
  <c r="AX84" i="9"/>
  <c r="AY350" i="8"/>
  <c r="AU350" i="8"/>
  <c r="BC18" i="9"/>
  <c r="AX374" i="9"/>
  <c r="AY123" i="9"/>
  <c r="BA364" i="9"/>
  <c r="BD106" i="9"/>
  <c r="AX61" i="9"/>
  <c r="AW108" i="9"/>
  <c r="AX146" i="8"/>
  <c r="AY398" i="8"/>
  <c r="AU398" i="8"/>
  <c r="AY31" i="9"/>
  <c r="AW175" i="8"/>
  <c r="AY153" i="8"/>
  <c r="AW63" i="8"/>
  <c r="BD63" i="8"/>
  <c r="AY175" i="9"/>
  <c r="BD94" i="9"/>
  <c r="AZ329" i="9"/>
  <c r="AW193" i="9"/>
  <c r="BD313" i="9"/>
  <c r="AU216" i="9"/>
  <c r="BE88" i="9"/>
  <c r="AW46" i="9"/>
  <c r="AY287" i="8"/>
  <c r="AU287" i="8"/>
  <c r="AZ194" i="8"/>
  <c r="AW168" i="8"/>
  <c r="AX23" i="8"/>
  <c r="BC23" i="8"/>
  <c r="AV48" i="9"/>
  <c r="AV43" i="9"/>
  <c r="BD64" i="8"/>
  <c r="AU344" i="9"/>
  <c r="AU21" i="9"/>
  <c r="BD219" i="9"/>
  <c r="AY193" i="8"/>
  <c r="AY154" i="8"/>
  <c r="AU262" i="8"/>
  <c r="BD14" i="8"/>
  <c r="BC341" i="8"/>
  <c r="AW20" i="8"/>
  <c r="AV391" i="8"/>
  <c r="AX298" i="8"/>
  <c r="AZ385" i="9"/>
  <c r="AZ170" i="9"/>
  <c r="BA160" i="8"/>
  <c r="AU319" i="8"/>
  <c r="AY221" i="8"/>
  <c r="AX167" i="9"/>
  <c r="BD139" i="9"/>
  <c r="AW308" i="9"/>
  <c r="BB371" i="9"/>
  <c r="AW363" i="8"/>
  <c r="BE284" i="9"/>
  <c r="AZ242" i="8"/>
  <c r="BE313" i="8"/>
  <c r="AY329" i="8"/>
  <c r="BB329" i="8"/>
  <c r="AX380" i="8"/>
  <c r="AV44" i="8"/>
  <c r="AY346" i="8"/>
  <c r="AU346" i="8"/>
  <c r="AY155" i="8"/>
  <c r="AY405" i="8"/>
  <c r="BA405" i="8"/>
  <c r="AZ165" i="8"/>
  <c r="AW109" i="8"/>
  <c r="BC109" i="8"/>
  <c r="BB166" i="9"/>
  <c r="AW379" i="9"/>
  <c r="AV121" i="9"/>
  <c r="BE312" i="9"/>
  <c r="BE363" i="9"/>
  <c r="AV235" i="9"/>
  <c r="BE109" i="9"/>
  <c r="AV80" i="9"/>
  <c r="AW402" i="9"/>
  <c r="AW278" i="9"/>
  <c r="AV336" i="9"/>
  <c r="AY210" i="9"/>
  <c r="AV140" i="9"/>
  <c r="BC366" i="9"/>
  <c r="AZ27" i="8"/>
  <c r="AW277" i="8"/>
  <c r="AX188" i="8"/>
  <c r="BD398" i="9"/>
  <c r="AU403" i="9"/>
  <c r="AX15" i="8"/>
  <c r="AY340" i="8"/>
  <c r="AU340" i="8"/>
  <c r="AZ356" i="8"/>
  <c r="AX184" i="8"/>
  <c r="AX369" i="8"/>
  <c r="AY369" i="8"/>
  <c r="BB267" i="9"/>
  <c r="AW91" i="9"/>
  <c r="AW147" i="9"/>
  <c r="BE199" i="9"/>
  <c r="AV199" i="9"/>
  <c r="BB86" i="9"/>
  <c r="AV201" i="9"/>
  <c r="AZ135" i="8"/>
  <c r="AV135" i="8"/>
  <c r="AV98" i="9"/>
  <c r="BA343" i="9"/>
  <c r="AU70" i="9"/>
  <c r="AX47" i="9"/>
  <c r="AU44" i="9"/>
  <c r="AY271" i="8"/>
  <c r="BE257" i="8"/>
  <c r="AX231" i="8"/>
  <c r="BB374" i="8"/>
  <c r="BE29" i="9"/>
  <c r="AY270" i="9"/>
  <c r="AZ195" i="9"/>
  <c r="AU22" i="9"/>
  <c r="AZ22" i="9"/>
  <c r="BC242" i="9"/>
  <c r="BA67" i="9"/>
  <c r="AW35" i="9"/>
  <c r="AZ224" i="9"/>
  <c r="AY278" i="8"/>
  <c r="AU278" i="8"/>
  <c r="AW285" i="8"/>
  <c r="AY17" i="8"/>
  <c r="AY351" i="8"/>
  <c r="AU351" i="8"/>
  <c r="BA7" i="9"/>
  <c r="BA229" i="9"/>
  <c r="AU286" i="8"/>
  <c r="BB317" i="9"/>
  <c r="AZ6" i="9"/>
  <c r="BE92" i="9"/>
  <c r="BB92" i="9"/>
  <c r="AY68" i="9"/>
  <c r="AV366" i="8"/>
  <c r="BB366" i="8"/>
  <c r="AZ138" i="8"/>
  <c r="AV138" i="8"/>
  <c r="BD180" i="8"/>
  <c r="BE208" i="8"/>
  <c r="AV89" i="8"/>
  <c r="AZ264" i="8"/>
  <c r="BC111" i="8"/>
  <c r="AZ270" i="8"/>
  <c r="AZ212" i="9"/>
  <c r="BB297" i="9"/>
  <c r="AZ158" i="9"/>
  <c r="BE259" i="9"/>
  <c r="AV318" i="9"/>
  <c r="BC184" i="9"/>
  <c r="AY86" i="8"/>
  <c r="BC157" i="8"/>
  <c r="AY291" i="8"/>
  <c r="AU291" i="8"/>
  <c r="AX101" i="8"/>
  <c r="BA13" i="8"/>
  <c r="AW13" i="8"/>
  <c r="AX292" i="8"/>
  <c r="BA52" i="8"/>
  <c r="AZ238" i="8"/>
  <c r="AU135" i="9"/>
  <c r="BD101" i="9"/>
  <c r="AY361" i="9"/>
  <c r="AW107" i="9"/>
  <c r="BC163" i="9"/>
  <c r="BA345" i="9"/>
  <c r="BC150" i="9"/>
  <c r="BA142" i="8"/>
  <c r="BE355" i="8"/>
  <c r="AZ43" i="8"/>
  <c r="BD274" i="8"/>
  <c r="AX345" i="8"/>
  <c r="BE125" i="8"/>
  <c r="AY384" i="9"/>
  <c r="AZ134" i="9"/>
  <c r="BE134" i="9"/>
  <c r="BE285" i="9"/>
  <c r="AU89" i="9"/>
  <c r="BC279" i="9"/>
  <c r="AX9" i="9"/>
  <c r="BB390" i="9"/>
  <c r="BD188" i="9"/>
  <c r="AU334" i="9"/>
  <c r="AW355" i="9"/>
  <c r="BD178" i="9"/>
  <c r="BD129" i="9"/>
  <c r="AY118" i="8"/>
  <c r="AW166" i="8"/>
  <c r="BD293" i="8"/>
  <c r="BE293" i="8"/>
  <c r="AY290" i="8"/>
  <c r="AY306" i="8"/>
  <c r="BD16" i="8"/>
  <c r="BB103" i="9"/>
  <c r="BD399" i="9"/>
  <c r="AY174" i="9"/>
  <c r="AZ263" i="9"/>
  <c r="AZ290" i="9"/>
  <c r="BB243" i="8"/>
  <c r="BA249" i="8"/>
  <c r="BD265" i="8"/>
  <c r="BE147" i="8"/>
  <c r="BA83" i="8"/>
  <c r="BA157" i="9"/>
  <c r="AZ157" i="9"/>
  <c r="AU185" i="9"/>
  <c r="AX375" i="9"/>
  <c r="AY113" i="9"/>
  <c r="BC71" i="9"/>
  <c r="AY136" i="9"/>
  <c r="AZ76" i="9"/>
  <c r="AY76" i="9"/>
  <c r="AX358" i="9"/>
  <c r="BB228" i="9"/>
  <c r="BD289" i="9"/>
  <c r="BB272" i="9"/>
  <c r="AV332" i="9"/>
  <c r="AX84" i="8"/>
  <c r="AZ100" i="8"/>
  <c r="BB196" i="8"/>
  <c r="BA7" i="8"/>
  <c r="BD46" i="8"/>
  <c r="AU397" i="9"/>
  <c r="AZ99" i="9"/>
  <c r="AV154" i="9"/>
  <c r="AV161" i="9"/>
  <c r="AV275" i="8"/>
  <c r="BB210" i="8"/>
  <c r="AZ276" i="8"/>
  <c r="BE283" i="9"/>
  <c r="BD283" i="9"/>
  <c r="BA132" i="8"/>
  <c r="AU265" i="9"/>
  <c r="AV26" i="9"/>
  <c r="AX60" i="9"/>
  <c r="BA112" i="9"/>
  <c r="AX54" i="9"/>
  <c r="AW79" i="9"/>
  <c r="BA214" i="9"/>
  <c r="AX394" i="9"/>
  <c r="AX207" i="9"/>
  <c r="BA222" i="9"/>
  <c r="BD234" i="9"/>
  <c r="BA223" i="9"/>
  <c r="AX34" i="9"/>
  <c r="AX40" i="9"/>
  <c r="BD40" i="9"/>
  <c r="AX182" i="8"/>
  <c r="AU260" i="9"/>
  <c r="BD192" i="9"/>
  <c r="AY120" i="9"/>
  <c r="AX78" i="9"/>
  <c r="BD327" i="8"/>
  <c r="BE152" i="8"/>
  <c r="AY53" i="8"/>
  <c r="AX65" i="8"/>
  <c r="AX176" i="8"/>
  <c r="AU84" i="9"/>
  <c r="BA217" i="9"/>
  <c r="AV18" i="9"/>
  <c r="BA374" i="9"/>
  <c r="AV123" i="9"/>
  <c r="AZ108" i="9"/>
  <c r="BD108" i="9"/>
  <c r="BD335" i="8"/>
  <c r="BA80" i="8"/>
  <c r="BB217" i="8"/>
  <c r="BE31" i="9"/>
  <c r="BC297" i="8"/>
  <c r="AZ199" i="8"/>
  <c r="BD383" i="8"/>
  <c r="BB383" i="8"/>
  <c r="AY370" i="9"/>
  <c r="AY116" i="9"/>
  <c r="AV175" i="9"/>
  <c r="BB94" i="9"/>
  <c r="AY90" i="9"/>
  <c r="AX329" i="9"/>
  <c r="BB313" i="9"/>
  <c r="AX246" i="9"/>
  <c r="BC46" i="9"/>
  <c r="AX64" i="9"/>
  <c r="AZ284" i="8"/>
  <c r="AY315" i="8"/>
  <c r="AX240" i="8"/>
  <c r="AY394" i="8"/>
  <c r="BD48" i="9"/>
  <c r="AX315" i="9"/>
  <c r="AY173" i="9"/>
  <c r="BD202" i="9"/>
  <c r="BB30" i="9"/>
  <c r="BD28" i="8"/>
  <c r="AZ352" i="8"/>
  <c r="AY51" i="8"/>
  <c r="BB113" i="8"/>
  <c r="AZ113" i="8"/>
  <c r="AZ129" i="8"/>
  <c r="AX288" i="8"/>
  <c r="BD48" i="8"/>
  <c r="AX250" i="8"/>
  <c r="BD348" i="8"/>
  <c r="AZ45" i="8"/>
  <c r="AV141" i="9"/>
  <c r="AW368" i="9"/>
  <c r="BC170" i="9"/>
  <c r="AZ395" i="8"/>
  <c r="BC306" i="9"/>
  <c r="AU337" i="9"/>
  <c r="AV308" i="9"/>
  <c r="AZ308" i="9"/>
  <c r="BD286" i="9"/>
  <c r="BA330" i="9"/>
  <c r="BE94" i="8"/>
  <c r="AZ378" i="8"/>
  <c r="AZ404" i="8"/>
  <c r="AY390" i="8"/>
  <c r="BB107" i="8"/>
  <c r="BA6" i="8"/>
  <c r="BD166" i="9"/>
  <c r="BC166" i="9"/>
  <c r="AU351" i="9"/>
  <c r="AU93" i="9"/>
  <c r="BE149" i="9"/>
  <c r="AV379" i="9"/>
  <c r="AZ379" i="9"/>
  <c r="AW249" i="9"/>
  <c r="BB235" i="9"/>
  <c r="AW164" i="9"/>
  <c r="BB80" i="9"/>
  <c r="AZ278" i="9"/>
  <c r="BB155" i="9"/>
  <c r="AX336" i="9"/>
  <c r="BE140" i="9"/>
  <c r="BC140" i="9"/>
  <c r="AZ366" i="9"/>
  <c r="BB339" i="9"/>
  <c r="AW388" i="9"/>
  <c r="BE165" i="9"/>
  <c r="AV355" i="8"/>
  <c r="AX371" i="8"/>
  <c r="BD371" i="8"/>
  <c r="AY91" i="8"/>
  <c r="AV274" i="8"/>
  <c r="AW125" i="8"/>
  <c r="AU384" i="9"/>
  <c r="BB378" i="9"/>
  <c r="BB117" i="9"/>
  <c r="AZ285" i="9"/>
  <c r="AZ302" i="9"/>
  <c r="AV9" i="9"/>
  <c r="AZ390" i="9"/>
  <c r="AU132" i="9"/>
  <c r="AW178" i="9"/>
  <c r="BA370" i="8"/>
  <c r="AX392" i="8"/>
  <c r="BA9" i="8"/>
  <c r="AW9" i="8"/>
  <c r="BE321" i="8"/>
  <c r="AX330" i="8"/>
  <c r="BD241" i="9"/>
  <c r="BA301" i="9"/>
  <c r="AZ231" i="9"/>
  <c r="BE103" i="9"/>
  <c r="AU399" i="9"/>
  <c r="AW271" i="9"/>
  <c r="AW261" i="9"/>
  <c r="AV295" i="9"/>
  <c r="BE298" i="9"/>
  <c r="BA233" i="9"/>
  <c r="AY233" i="9"/>
  <c r="BA290" i="9"/>
  <c r="AZ227" i="8"/>
  <c r="BE265" i="8"/>
  <c r="BA69" i="8"/>
  <c r="BC147" i="8"/>
  <c r="BD163" i="8"/>
  <c r="BE381" i="9"/>
  <c r="AY185" i="9"/>
  <c r="BB185" i="9"/>
  <c r="AW245" i="9"/>
  <c r="BA245" i="9"/>
  <c r="BB113" i="9"/>
  <c r="AV299" i="9"/>
  <c r="AU358" i="9"/>
  <c r="BD156" i="9"/>
  <c r="AZ272" i="9"/>
  <c r="BA146" i="9"/>
  <c r="BD376" i="9"/>
  <c r="AV376" i="9"/>
  <c r="AZ379" i="8"/>
  <c r="AY196" i="8"/>
  <c r="AZ144" i="8"/>
  <c r="AV144" i="8"/>
  <c r="AW7" i="8"/>
  <c r="BA54" i="8"/>
  <c r="BA46" i="8"/>
  <c r="AZ134" i="8"/>
  <c r="AV134" i="8"/>
  <c r="AZ87" i="9"/>
  <c r="BE87" i="9"/>
  <c r="AX159" i="9"/>
  <c r="AZ161" i="9"/>
  <c r="AY316" i="8"/>
  <c r="AU316" i="8"/>
  <c r="AY102" i="8"/>
  <c r="AW320" i="9"/>
  <c r="AX283" i="9"/>
  <c r="BA372" i="8"/>
  <c r="AW180" i="9"/>
  <c r="AZ111" i="9"/>
  <c r="AX377" i="9"/>
  <c r="BB377" i="9"/>
  <c r="AW19" i="9"/>
  <c r="BC394" i="9"/>
  <c r="BD305" i="9"/>
  <c r="AX49" i="9"/>
  <c r="BB49" i="9"/>
  <c r="AX384" i="8"/>
  <c r="BA274" i="9"/>
  <c r="BE333" i="9"/>
  <c r="BC323" i="9"/>
  <c r="BD133" i="9"/>
  <c r="AV25" i="9"/>
  <c r="AV256" i="9"/>
  <c r="AU66" i="9"/>
  <c r="AZ39" i="9"/>
  <c r="BB78" i="9"/>
  <c r="BC240" i="9"/>
  <c r="AV327" i="8"/>
  <c r="AX152" i="8"/>
  <c r="AX367" i="8"/>
  <c r="BD367" i="8"/>
  <c r="BB190" i="9"/>
  <c r="AZ262" i="9"/>
  <c r="BD321" i="9"/>
  <c r="AU364" i="9"/>
  <c r="BA106" i="9"/>
  <c r="BA335" i="8"/>
  <c r="BA239" i="8"/>
  <c r="AW239" i="8"/>
  <c r="BD217" i="8"/>
  <c r="AZ31" i="9"/>
  <c r="AX334" i="8"/>
  <c r="AW370" i="9"/>
  <c r="AV116" i="9"/>
  <c r="AX58" i="9"/>
  <c r="AY65" i="9"/>
  <c r="AW23" i="9"/>
  <c r="BB329" i="9"/>
  <c r="AW372" i="9"/>
  <c r="AY118" i="9"/>
  <c r="BD118" i="9"/>
  <c r="AV8" i="9"/>
  <c r="AW75" i="8"/>
  <c r="BC88" i="9"/>
  <c r="AX365" i="8"/>
  <c r="AV365" i="8"/>
  <c r="AV333" i="8"/>
  <c r="AZ333" i="8"/>
  <c r="AY254" i="9"/>
  <c r="AX43" i="9"/>
  <c r="AU202" i="9"/>
  <c r="AY30" i="9"/>
  <c r="AW27" i="9"/>
  <c r="BA177" i="8"/>
  <c r="AW177" i="8"/>
  <c r="BC112" i="8"/>
  <c r="BA97" i="8"/>
  <c r="AY309" i="8"/>
  <c r="BA309" i="8"/>
  <c r="AV129" i="8"/>
  <c r="BB48" i="8"/>
  <c r="AV348" i="8"/>
  <c r="AW383" i="9"/>
  <c r="AZ141" i="9"/>
  <c r="AX310" i="9"/>
  <c r="AW310" i="9"/>
  <c r="AZ110" i="8"/>
  <c r="BA77" i="8"/>
  <c r="AY365" i="9"/>
  <c r="AZ167" i="9"/>
  <c r="AZ337" i="9"/>
  <c r="BD308" i="9"/>
  <c r="BC182" i="9"/>
  <c r="BD172" i="9"/>
  <c r="AW330" i="9"/>
  <c r="AX94" i="8"/>
  <c r="BA198" i="8"/>
  <c r="AW198" i="8"/>
  <c r="AX388" i="8"/>
  <c r="AZ25" i="8"/>
  <c r="AW21" i="8"/>
  <c r="AU390" i="8"/>
  <c r="AY140" i="8"/>
  <c r="AV6" i="8"/>
  <c r="AY288" i="9"/>
  <c r="AX379" i="9"/>
  <c r="BA249" i="9"/>
  <c r="BD277" i="9"/>
  <c r="AZ363" i="9"/>
  <c r="BA235" i="9"/>
  <c r="AX109" i="9"/>
  <c r="AY155" i="9"/>
  <c r="BA138" i="9"/>
  <c r="AY247" i="9"/>
  <c r="BB261" i="8"/>
  <c r="BA234" i="8"/>
  <c r="BC128" i="9"/>
  <c r="AU153" i="9"/>
  <c r="BE267" i="9"/>
  <c r="BE243" i="9"/>
  <c r="BA300" i="9"/>
  <c r="AZ91" i="9"/>
  <c r="BA225" i="8"/>
  <c r="AZ149" i="8"/>
  <c r="AV237" i="9"/>
  <c r="AW208" i="9"/>
  <c r="AW325" i="9"/>
  <c r="AY199" i="9"/>
  <c r="BC199" i="9"/>
  <c r="AV357" i="9"/>
  <c r="AZ86" i="9"/>
  <c r="BB8" i="8"/>
  <c r="BA327" i="9"/>
  <c r="AY90" i="8"/>
  <c r="BC38" i="9"/>
  <c r="BE70" i="9"/>
  <c r="AV70" i="9"/>
  <c r="BE47" i="9"/>
  <c r="AY44" i="9"/>
  <c r="BA183" i="8"/>
  <c r="AZ179" i="9"/>
  <c r="AZ266" i="9"/>
  <c r="AW114" i="9"/>
  <c r="AX387" i="9"/>
  <c r="BA148" i="8"/>
  <c r="BA172" i="8"/>
  <c r="AY95" i="8"/>
  <c r="BE73" i="8"/>
  <c r="AW73" i="8"/>
  <c r="AY42" i="8"/>
  <c r="AZ230" i="8"/>
  <c r="BD401" i="8"/>
  <c r="BE401" i="8"/>
  <c r="AZ41" i="8"/>
  <c r="AX236" i="8"/>
  <c r="BB236" i="9"/>
  <c r="BC29" i="9"/>
  <c r="AW29" i="9"/>
  <c r="BB22" i="9"/>
  <c r="AX57" i="9"/>
  <c r="BE369" i="9"/>
  <c r="AV127" i="9"/>
  <c r="BB242" i="9"/>
  <c r="BB35" i="9"/>
  <c r="AW152" i="9"/>
  <c r="AV17" i="9"/>
  <c r="BB36" i="9"/>
  <c r="AU204" i="9"/>
  <c r="AU229" i="9"/>
  <c r="AZ311" i="9"/>
  <c r="AX6" i="9"/>
  <c r="AZ41" i="9"/>
  <c r="BE12" i="9"/>
  <c r="AZ50" i="9"/>
  <c r="AZ59" i="9"/>
  <c r="AX218" i="8"/>
  <c r="AY273" i="8"/>
  <c r="BE103" i="8"/>
  <c r="AW103" i="8"/>
  <c r="BB18" i="8"/>
  <c r="AY18" i="8"/>
  <c r="AZ248" i="8"/>
  <c r="AY280" i="8"/>
  <c r="AU40" i="8"/>
  <c r="AU69" i="9"/>
  <c r="AY69" i="9"/>
  <c r="BA180" i="8"/>
  <c r="BD375" i="8"/>
  <c r="AW171" i="9"/>
  <c r="AY281" i="9"/>
  <c r="AU142" i="9"/>
  <c r="AX142" i="9"/>
  <c r="BD273" i="9"/>
  <c r="BD318" i="9"/>
  <c r="AW76" i="8"/>
  <c r="AY307" i="8"/>
  <c r="AU307" i="8"/>
  <c r="BE326" i="9"/>
  <c r="BA326" i="9"/>
  <c r="BD238" i="9"/>
  <c r="BE14" i="9"/>
  <c r="AZ202" i="8"/>
  <c r="BD216" i="8"/>
  <c r="AW303" i="9"/>
  <c r="AV107" i="9"/>
  <c r="BE293" i="9"/>
  <c r="AV293" i="9"/>
  <c r="AW163" i="9"/>
  <c r="AX225" i="9"/>
  <c r="BD62" i="8"/>
  <c r="AU345" i="9"/>
  <c r="BD345" i="9"/>
  <c r="AX276" i="9"/>
  <c r="AW150" i="9"/>
  <c r="AZ339" i="9"/>
  <c r="AX206" i="9"/>
  <c r="AV137" i="9"/>
  <c r="AU322" i="9"/>
  <c r="BE255" i="9"/>
  <c r="AY165" i="9"/>
  <c r="AZ380" i="9"/>
  <c r="AY156" i="8"/>
  <c r="AY174" i="8"/>
  <c r="AY37" i="8"/>
  <c r="AU37" i="8"/>
  <c r="BA30" i="8"/>
  <c r="AW257" i="9"/>
  <c r="BC378" i="9"/>
  <c r="AX404" i="9"/>
  <c r="AU162" i="9"/>
  <c r="AZ89" i="9"/>
  <c r="AZ132" i="9"/>
  <c r="AV188" i="9"/>
  <c r="AV304" i="9"/>
  <c r="AZ33" i="8"/>
  <c r="BB349" i="8"/>
  <c r="BB31" i="8"/>
  <c r="BC381" i="8"/>
  <c r="AY228" i="8"/>
  <c r="AX393" i="8"/>
  <c r="AY289" i="8"/>
  <c r="BB289" i="8"/>
  <c r="AW301" i="9"/>
  <c r="BC131" i="9"/>
  <c r="AW119" i="9"/>
  <c r="AX191" i="9"/>
  <c r="BD174" i="9"/>
  <c r="AV402" i="8"/>
  <c r="BD190" i="8"/>
  <c r="AY85" i="8"/>
  <c r="BE397" i="8"/>
  <c r="AZ139" i="8"/>
  <c r="AV139" i="8"/>
  <c r="BA179" i="8"/>
  <c r="AW179" i="8"/>
  <c r="AX338" i="8"/>
  <c r="AV22" i="8"/>
  <c r="AW381" i="9"/>
  <c r="BA130" i="9"/>
  <c r="AU375" i="9"/>
  <c r="AZ375" i="9"/>
  <c r="AV113" i="9"/>
  <c r="AX136" i="9"/>
  <c r="BE76" i="9"/>
  <c r="BA299" i="9"/>
  <c r="AX289" i="9"/>
  <c r="AU280" i="9"/>
  <c r="BA342" i="9"/>
  <c r="AV310" i="8"/>
  <c r="AV358" i="8"/>
  <c r="BB358" i="8"/>
  <c r="BA325" i="8"/>
  <c r="BE337" i="8"/>
  <c r="AZ403" i="8"/>
  <c r="AX195" i="8"/>
  <c r="BE99" i="9"/>
  <c r="AX87" i="9"/>
  <c r="AV159" i="9"/>
  <c r="AY154" i="9"/>
  <c r="BA154" i="9"/>
  <c r="BD386" i="9"/>
  <c r="AZ279" i="8"/>
  <c r="BE211" i="8"/>
  <c r="BA211" i="8"/>
  <c r="AX186" i="8"/>
  <c r="AY122" i="8"/>
  <c r="AX192" i="8"/>
  <c r="AZ251" i="8"/>
  <c r="AW115" i="9"/>
  <c r="BB281" i="8"/>
  <c r="BD367" i="9"/>
  <c r="BB340" i="9"/>
  <c r="BA128" i="9"/>
  <c r="AY385" i="8"/>
  <c r="BA385" i="8"/>
  <c r="AX153" i="9"/>
  <c r="AV91" i="9"/>
  <c r="BD11" i="9"/>
  <c r="BE11" i="9"/>
  <c r="AY147" i="9"/>
  <c r="BD237" i="9"/>
  <c r="BD86" i="9"/>
  <c r="AY55" i="8"/>
  <c r="AU55" i="8"/>
  <c r="AV45" i="9"/>
  <c r="AU327" i="9"/>
  <c r="BA16" i="9"/>
  <c r="AY343" i="9"/>
  <c r="AU209" i="9"/>
  <c r="BC81" i="9"/>
  <c r="AX38" i="9"/>
  <c r="AZ70" i="9"/>
  <c r="BC183" i="8"/>
  <c r="AU395" i="9"/>
  <c r="AY124" i="9"/>
  <c r="BD104" i="9"/>
  <c r="AX187" i="9"/>
  <c r="AU114" i="9"/>
  <c r="AX250" i="9"/>
  <c r="AY250" i="9"/>
  <c r="BC26" i="8"/>
  <c r="AZ357" i="8"/>
  <c r="AU42" i="8"/>
  <c r="AX335" i="9"/>
  <c r="AY348" i="9"/>
  <c r="BA369" i="9"/>
  <c r="AZ242" i="9"/>
  <c r="AX35" i="9"/>
  <c r="BA354" i="9"/>
  <c r="AY152" i="9"/>
  <c r="AZ232" i="8"/>
  <c r="BE36" i="9"/>
  <c r="BD194" i="9"/>
  <c r="AW311" i="9"/>
  <c r="AU177" i="9"/>
  <c r="BC41" i="9"/>
  <c r="BD50" i="9"/>
  <c r="BC268" i="9"/>
  <c r="BA237" i="8"/>
  <c r="BD237" i="8"/>
  <c r="AX344" i="8"/>
  <c r="BB301" i="8"/>
  <c r="BC69" i="9"/>
  <c r="BD226" i="8"/>
  <c r="AZ302" i="8"/>
  <c r="AU280" i="8"/>
  <c r="AY40" i="8"/>
  <c r="BE69" i="9"/>
  <c r="BC99" i="8"/>
  <c r="AX375" i="8"/>
  <c r="AY212" i="9"/>
  <c r="BA143" i="9"/>
  <c r="AU171" i="9"/>
  <c r="AV281" i="9"/>
  <c r="AX273" i="9"/>
  <c r="BC158" i="9"/>
  <c r="BA141" i="8"/>
  <c r="BE76" i="8"/>
  <c r="BB326" i="9"/>
  <c r="AW32" i="9"/>
  <c r="AV227" i="9"/>
  <c r="BC324" i="9"/>
  <c r="BA324" i="9"/>
  <c r="AX200" i="8"/>
  <c r="AU101" i="9"/>
  <c r="BB303" i="9"/>
  <c r="AZ107" i="9"/>
  <c r="BB163" i="9"/>
  <c r="AX345" i="9"/>
  <c r="AX95" i="9"/>
  <c r="BD276" i="9"/>
  <c r="BA206" i="9"/>
  <c r="AZ137" i="9"/>
  <c r="BE322" i="9"/>
  <c r="BD382" i="9"/>
  <c r="AW165" i="9"/>
  <c r="BB174" i="8"/>
  <c r="AX204" i="8"/>
  <c r="AZ34" i="8"/>
  <c r="BB359" i="8"/>
  <c r="BD30" i="8"/>
  <c r="AZ299" i="8"/>
  <c r="BA151" i="9"/>
  <c r="BA404" i="9"/>
  <c r="AW285" i="9"/>
  <c r="AY162" i="9"/>
  <c r="BC145" i="9"/>
  <c r="AU205" i="9"/>
  <c r="BA390" i="9"/>
  <c r="BD376" i="8"/>
  <c r="BA376" i="8"/>
  <c r="AY349" i="8"/>
  <c r="AY300" i="8"/>
  <c r="AZ332" i="8"/>
  <c r="AZ131" i="8"/>
  <c r="BE79" i="8"/>
  <c r="BC79" i="8"/>
  <c r="AY377" i="8"/>
  <c r="AV322" i="8"/>
  <c r="AY301" i="9"/>
  <c r="AU360" i="9"/>
  <c r="BB399" i="9"/>
  <c r="AX271" i="9"/>
  <c r="BC295" i="9"/>
  <c r="AX295" i="9"/>
  <c r="AZ191" i="9"/>
  <c r="AW263" i="9"/>
  <c r="BC298" i="9"/>
  <c r="AX105" i="9"/>
  <c r="AW290" i="9"/>
  <c r="BD402" i="8"/>
  <c r="BA233" i="8"/>
  <c r="BB190" i="8"/>
  <c r="AX252" i="8"/>
  <c r="BD397" i="8"/>
  <c r="AZ387" i="8"/>
  <c r="AX22" i="8"/>
  <c r="AX381" i="9"/>
  <c r="BE130" i="9"/>
  <c r="BE375" i="9"/>
  <c r="BC245" i="9"/>
  <c r="AW186" i="9"/>
  <c r="AX299" i="9"/>
  <c r="BE156" i="9"/>
  <c r="AZ158" i="8"/>
  <c r="BE342" i="9"/>
  <c r="BD310" i="8"/>
  <c r="BD47" i="8"/>
  <c r="BA47" i="8"/>
  <c r="AY325" i="8"/>
  <c r="AZ347" i="8"/>
  <c r="AX244" i="8"/>
  <c r="AV364" i="8"/>
  <c r="AY354" i="8"/>
  <c r="BC87" i="9"/>
  <c r="AX116" i="8"/>
  <c r="AV396" i="8"/>
  <c r="AZ283" i="8"/>
  <c r="AY349" i="9"/>
  <c r="AV283" i="9"/>
  <c r="AY75" i="9"/>
  <c r="AZ24" i="8"/>
  <c r="BC268" i="8"/>
  <c r="AU268" i="8"/>
  <c r="BA133" i="8"/>
  <c r="BB180" i="9"/>
  <c r="AZ112" i="9"/>
  <c r="AY79" i="9"/>
  <c r="AX400" i="8"/>
  <c r="AU274" i="9"/>
  <c r="AX333" i="9"/>
  <c r="BD207" i="9"/>
  <c r="AU392" i="9"/>
  <c r="AZ126" i="9"/>
  <c r="BD222" i="9"/>
  <c r="AU323" i="9"/>
  <c r="BC391" i="9"/>
  <c r="BD66" i="9"/>
  <c r="AY240" i="9"/>
  <c r="AY206" i="8"/>
  <c r="AZ136" i="8"/>
  <c r="AV136" i="8"/>
  <c r="AY215" i="8"/>
  <c r="AX49" i="8"/>
  <c r="AZ127" i="8"/>
  <c r="AV127" i="8"/>
  <c r="AY84" i="9"/>
  <c r="BC84" i="9"/>
  <c r="BB200" i="9"/>
  <c r="BA350" i="8"/>
  <c r="BB321" i="9"/>
  <c r="AW18" i="9"/>
  <c r="BA119" i="8"/>
  <c r="AX244" i="9"/>
  <c r="AZ123" i="9"/>
  <c r="BB106" i="9"/>
  <c r="BB108" i="9"/>
  <c r="AZ146" i="8"/>
  <c r="AV146" i="8"/>
  <c r="BB398" i="8"/>
  <c r="AX224" i="8"/>
  <c r="BA82" i="8"/>
  <c r="AX312" i="8"/>
  <c r="AY63" i="8"/>
  <c r="AY58" i="9"/>
  <c r="AW90" i="9"/>
  <c r="AU389" i="9"/>
  <c r="BB83" i="9"/>
  <c r="BC313" i="9"/>
  <c r="AV246" i="9"/>
  <c r="BE307" i="9"/>
  <c r="BC401" i="9"/>
  <c r="BA37" i="9"/>
  <c r="AU8" i="9"/>
  <c r="AU46" i="9"/>
  <c r="AY46" i="9"/>
  <c r="AZ178" i="8"/>
  <c r="BB287" i="8"/>
  <c r="AY168" i="8"/>
  <c r="BA23" i="8"/>
  <c r="AW71" i="8"/>
  <c r="BD71" i="8"/>
  <c r="AY81" i="8"/>
  <c r="BA333" i="8"/>
  <c r="BD43" i="9"/>
  <c r="BC173" i="9"/>
  <c r="BD21" i="9"/>
  <c r="AV219" i="9"/>
  <c r="AX63" i="9"/>
  <c r="AX27" i="9"/>
  <c r="AY27" i="9"/>
  <c r="BA193" i="8"/>
  <c r="AW193" i="8"/>
  <c r="AZ399" i="8"/>
  <c r="AV35" i="8"/>
  <c r="AY391" i="8"/>
  <c r="AU391" i="8"/>
  <c r="AX197" i="8"/>
  <c r="AV221" i="8"/>
  <c r="AZ221" i="8"/>
  <c r="AX68" i="8"/>
  <c r="BB365" i="9"/>
  <c r="BE337" i="9"/>
  <c r="AZ320" i="9"/>
  <c r="AX320" i="9"/>
  <c r="AY314" i="8"/>
  <c r="AY308" i="8"/>
  <c r="BC111" i="9"/>
  <c r="AY60" i="9"/>
  <c r="AY54" i="9"/>
  <c r="BC126" i="9"/>
  <c r="AV133" i="9"/>
  <c r="AV359" i="9"/>
  <c r="AY256" i="9"/>
  <c r="BB223" i="9"/>
  <c r="BB39" i="9"/>
  <c r="BB215" i="8"/>
  <c r="AZ342" i="8"/>
  <c r="AV190" i="9"/>
  <c r="AY200" i="9"/>
  <c r="BD350" i="8"/>
  <c r="BE331" i="9"/>
  <c r="BE262" i="9"/>
  <c r="AV53" i="9"/>
  <c r="AU374" i="9"/>
  <c r="BB244" i="9"/>
  <c r="BC244" i="9"/>
  <c r="AY364" i="9"/>
  <c r="BD61" i="9"/>
  <c r="AV61" i="9"/>
  <c r="BD398" i="8"/>
  <c r="BC305" i="8"/>
  <c r="BB175" i="8"/>
  <c r="AY175" i="8"/>
  <c r="BA153" i="8"/>
  <c r="BB63" i="8"/>
  <c r="BD370" i="9"/>
  <c r="BC94" i="9"/>
  <c r="AU65" i="9"/>
  <c r="BB144" i="9"/>
  <c r="AV203" i="9"/>
  <c r="AX389" i="9"/>
  <c r="BE83" i="9"/>
  <c r="BE246" i="9"/>
  <c r="AV118" i="9"/>
  <c r="AY401" i="9"/>
  <c r="AV37" i="9"/>
  <c r="BE350" i="9"/>
  <c r="BB216" i="9"/>
  <c r="BD64" i="9"/>
  <c r="BD287" i="8"/>
  <c r="AX194" i="8"/>
  <c r="BD23" i="8"/>
  <c r="BD85" i="9"/>
  <c r="AY333" i="8"/>
  <c r="BB315" i="9"/>
  <c r="AX64" i="8"/>
  <c r="AY100" i="9"/>
  <c r="AV232" i="9"/>
  <c r="BA202" i="9"/>
  <c r="AW63" i="9"/>
  <c r="BA154" i="8"/>
  <c r="BD262" i="8"/>
  <c r="BA262" i="8"/>
  <c r="AU14" i="8"/>
  <c r="AW341" i="8"/>
  <c r="BB20" i="8"/>
  <c r="AY20" i="8"/>
  <c r="AZ298" i="8"/>
  <c r="AU253" i="9"/>
  <c r="BD291" i="9"/>
  <c r="BE385" i="9"/>
  <c r="BE368" i="9"/>
  <c r="BB170" i="9"/>
  <c r="BA189" i="8"/>
  <c r="AY160" i="8"/>
  <c r="BD319" i="8"/>
  <c r="BB319" i="8"/>
  <c r="AY331" i="8"/>
  <c r="AV365" i="9"/>
  <c r="BC167" i="9"/>
  <c r="BC337" i="9"/>
  <c r="AV139" i="9"/>
  <c r="AY371" i="9"/>
  <c r="AY72" i="9"/>
  <c r="BD72" i="9"/>
  <c r="AV128" i="8"/>
  <c r="BE286" i="9"/>
  <c r="AX363" i="8"/>
  <c r="BD363" i="8"/>
  <c r="AX284" i="9"/>
  <c r="AX323" i="8"/>
  <c r="AY313" i="8"/>
  <c r="BB313" i="8"/>
  <c r="BE329" i="8"/>
  <c r="AY44" i="8"/>
  <c r="AU44" i="8"/>
  <c r="AV346" i="8"/>
  <c r="BA219" i="8"/>
  <c r="BE405" i="8"/>
  <c r="BE6" i="8"/>
  <c r="AX324" i="8"/>
  <c r="AU109" i="8"/>
  <c r="AY149" i="9"/>
  <c r="AX121" i="9"/>
  <c r="BB121" i="9"/>
  <c r="AX312" i="9"/>
  <c r="BC312" i="9"/>
  <c r="BA363" i="9"/>
  <c r="AY109" i="9"/>
  <c r="AX294" i="9"/>
  <c r="AU402" i="9"/>
  <c r="BB336" i="9"/>
  <c r="AZ396" i="9"/>
  <c r="BA126" i="8"/>
  <c r="AV115" i="9"/>
  <c r="AX61" i="8"/>
  <c r="BA398" i="9"/>
  <c r="BB367" i="9"/>
  <c r="BA403" i="9"/>
  <c r="AV340" i="8"/>
  <c r="BB353" i="8"/>
  <c r="BC369" i="8"/>
  <c r="BA296" i="9"/>
  <c r="AY237" i="9"/>
  <c r="AY92" i="8"/>
  <c r="BD199" i="9"/>
  <c r="AW135" i="8"/>
  <c r="BB16" i="9"/>
  <c r="AZ226" i="9"/>
  <c r="AW395" i="9"/>
  <c r="BC258" i="9"/>
  <c r="AU266" i="9"/>
  <c r="AW271" i="8"/>
  <c r="BE187" i="9"/>
  <c r="AY387" i="9"/>
  <c r="BE33" i="9"/>
  <c r="AX39" i="8"/>
  <c r="AX57" i="8"/>
  <c r="BD167" i="8"/>
  <c r="AZ263" i="8"/>
  <c r="AZ161" i="8"/>
  <c r="AW236" i="9"/>
  <c r="BA373" i="9"/>
  <c r="BC22" i="9"/>
  <c r="BA28" i="9"/>
  <c r="BE242" i="9"/>
  <c r="AY110" i="9"/>
  <c r="BD67" i="9"/>
  <c r="BE67" i="9"/>
  <c r="AX197" i="9"/>
  <c r="BA246" i="8"/>
  <c r="AW246" i="8"/>
  <c r="AU253" i="8"/>
  <c r="AV278" i="8"/>
  <c r="BA17" i="8"/>
  <c r="AW17" i="8"/>
  <c r="AY222" i="8"/>
  <c r="BA351" i="8"/>
  <c r="AW317" i="9"/>
  <c r="AV12" i="9"/>
  <c r="AX328" i="8"/>
  <c r="BC104" i="8"/>
  <c r="AW138" i="8"/>
  <c r="BA251" i="9"/>
  <c r="BD371" i="9"/>
  <c r="AZ128" i="8"/>
  <c r="BD292" i="9"/>
  <c r="AZ169" i="9"/>
  <c r="AX242" i="8"/>
  <c r="BD329" i="8"/>
  <c r="AZ380" i="8"/>
  <c r="BD346" i="8"/>
  <c r="BA155" i="8"/>
  <c r="BD405" i="8"/>
  <c r="BA165" i="8"/>
  <c r="BB109" i="8"/>
  <c r="AU288" i="9"/>
  <c r="BA312" i="9"/>
  <c r="BC266" i="8"/>
  <c r="AW363" i="9"/>
  <c r="BD235" i="9"/>
  <c r="AY235" i="9"/>
  <c r="AU109" i="9"/>
  <c r="BA294" i="9"/>
  <c r="BD353" i="9"/>
  <c r="BA210" i="9"/>
  <c r="BD205" i="8"/>
  <c r="BC277" i="8"/>
  <c r="AV267" i="8"/>
  <c r="BA181" i="8"/>
  <c r="AY362" i="9"/>
  <c r="AZ15" i="8"/>
  <c r="AY128" i="9"/>
  <c r="AW128" i="9"/>
  <c r="BD340" i="8"/>
  <c r="BA356" i="8"/>
  <c r="AZ184" i="8"/>
  <c r="BE369" i="8"/>
  <c r="BA243" i="9"/>
  <c r="AX150" i="8"/>
  <c r="AW11" i="9"/>
  <c r="AZ147" i="9"/>
  <c r="BB325" i="9"/>
  <c r="BA357" i="9"/>
  <c r="BE135" i="8"/>
  <c r="BB327" i="9"/>
  <c r="AY98" i="9"/>
  <c r="BC343" i="9"/>
  <c r="AW209" i="9"/>
  <c r="BA70" i="9"/>
  <c r="AV47" i="9"/>
  <c r="BA196" i="9"/>
  <c r="AV124" i="9"/>
  <c r="AZ271" i="8"/>
  <c r="AZ114" i="9"/>
  <c r="AX67" i="8"/>
  <c r="AU167" i="8"/>
  <c r="AZ231" i="8"/>
  <c r="BE374" i="8"/>
  <c r="AW374" i="8"/>
  <c r="BA236" i="9"/>
  <c r="BC373" i="9"/>
  <c r="AZ127" i="9"/>
  <c r="AW242" i="9"/>
  <c r="BC110" i="9"/>
  <c r="AW110" i="9"/>
  <c r="AW122" i="9"/>
  <c r="AZ35" i="9"/>
  <c r="AZ96" i="9"/>
  <c r="BC197" i="9"/>
  <c r="BD278" i="8"/>
  <c r="BC285" i="8"/>
  <c r="BD351" i="8"/>
  <c r="AZ254" i="8"/>
  <c r="AX36" i="9"/>
  <c r="BC7" i="9"/>
  <c r="AZ204" i="9"/>
  <c r="BD286" i="8"/>
  <c r="BA286" i="8"/>
  <c r="BB177" i="9"/>
  <c r="BB41" i="9"/>
  <c r="AW41" i="9"/>
  <c r="BB68" i="9"/>
  <c r="AV268" i="9"/>
  <c r="BB268" i="9"/>
  <c r="BE366" i="8"/>
  <c r="BE138" i="8"/>
  <c r="AY208" i="8"/>
  <c r="AR76" i="8"/>
  <c r="AR174" i="8"/>
  <c r="AR117" i="9"/>
  <c r="AD129" i="9"/>
  <c r="AT129" i="9"/>
  <c r="AR289" i="8"/>
  <c r="AR190" i="8"/>
  <c r="AD397" i="9"/>
  <c r="AT397" i="9"/>
  <c r="AT99" i="9"/>
  <c r="AD99" i="9"/>
  <c r="AR65" i="8"/>
  <c r="AR318" i="8"/>
  <c r="AR319" i="9"/>
  <c r="AR189" i="9"/>
  <c r="AR74" i="9"/>
  <c r="AD18" i="9"/>
  <c r="AT18" i="9"/>
  <c r="AT123" i="9"/>
  <c r="AD123" i="9"/>
  <c r="AR108" i="9"/>
  <c r="AR334" i="8"/>
  <c r="AR63" i="8"/>
  <c r="AT116" i="9"/>
  <c r="AD116" i="9"/>
  <c r="AR23" i="9"/>
  <c r="AR329" i="9"/>
  <c r="AR240" i="8"/>
  <c r="AT333" i="8"/>
  <c r="AD333" i="8"/>
  <c r="AD173" i="9"/>
  <c r="AT173" i="9"/>
  <c r="AR27" i="9"/>
  <c r="AR262" i="8"/>
  <c r="AR331" i="8"/>
  <c r="AR388" i="8"/>
  <c r="AR284" i="9"/>
  <c r="AR313" i="8"/>
  <c r="AR44" i="8"/>
  <c r="AT93" i="9"/>
  <c r="AD93" i="9"/>
  <c r="AR109" i="9"/>
  <c r="AR80" i="9"/>
  <c r="AD336" i="9"/>
  <c r="AT336" i="9"/>
  <c r="AR281" i="8"/>
  <c r="AT403" i="9"/>
  <c r="AD403" i="9"/>
  <c r="AD325" i="9"/>
  <c r="AT325" i="9"/>
  <c r="AR135" i="8"/>
  <c r="AR47" i="9"/>
  <c r="AR148" i="8"/>
  <c r="AR28" i="9"/>
  <c r="AR326" i="8"/>
  <c r="AR344" i="8"/>
  <c r="AR138" i="8"/>
  <c r="AR301" i="8"/>
  <c r="AD281" i="9"/>
  <c r="AT281" i="9"/>
  <c r="AT107" i="9"/>
  <c r="AD107" i="9"/>
  <c r="AR31" i="8"/>
  <c r="AR293" i="8"/>
  <c r="AR173" i="8"/>
  <c r="AR338" i="8"/>
  <c r="AR113" i="9"/>
  <c r="AR203" i="8"/>
  <c r="AR46" i="8"/>
  <c r="AR275" i="8"/>
  <c r="AR320" i="9"/>
  <c r="AR79" i="9"/>
  <c r="AR400" i="8"/>
  <c r="AR143" i="8"/>
  <c r="AT359" i="9"/>
  <c r="AD359" i="9"/>
  <c r="AR256" i="9"/>
  <c r="AR309" i="9"/>
  <c r="AR327" i="8"/>
  <c r="AR49" i="8"/>
  <c r="AR137" i="8"/>
  <c r="AR296" i="8"/>
  <c r="AR331" i="9"/>
  <c r="AD61" i="9"/>
  <c r="AT61" i="9"/>
  <c r="AR239" i="8"/>
  <c r="AR199" i="8"/>
  <c r="AR153" i="8"/>
  <c r="AR94" i="9"/>
  <c r="AR336" i="8"/>
  <c r="AR96" i="8"/>
  <c r="AR346" i="9"/>
  <c r="AR100" i="9"/>
  <c r="AR177" i="8"/>
  <c r="AR154" i="8"/>
  <c r="AR170" i="9"/>
  <c r="AR365" i="9"/>
  <c r="AT251" i="9"/>
  <c r="AD251" i="9"/>
  <c r="AR330" i="9"/>
  <c r="AR155" i="8"/>
  <c r="AR165" i="8"/>
  <c r="AT249" i="9"/>
  <c r="AD249" i="9"/>
  <c r="AR138" i="9"/>
  <c r="AT267" i="8"/>
  <c r="AD267" i="8"/>
  <c r="AR353" i="8"/>
  <c r="AR304" i="8"/>
  <c r="AR10" i="9"/>
  <c r="AR209" i="9"/>
  <c r="AR39" i="8"/>
  <c r="AR230" i="8"/>
  <c r="AR401" i="8"/>
  <c r="AT127" i="9"/>
  <c r="AD127" i="9"/>
  <c r="AT354" i="9"/>
  <c r="AD354" i="9"/>
  <c r="AR197" i="9"/>
  <c r="AR229" i="8"/>
  <c r="AR87" i="8"/>
  <c r="AR373" i="8"/>
  <c r="AR311" i="8"/>
  <c r="AD7" i="9"/>
  <c r="AT7" i="9"/>
  <c r="AD229" i="9"/>
  <c r="AT229" i="9"/>
  <c r="AR328" i="8"/>
  <c r="AT270" i="8"/>
  <c r="AD270" i="8"/>
  <c r="AR248" i="8"/>
  <c r="AD264" i="8"/>
  <c r="AT264" i="8"/>
  <c r="AD143" i="9"/>
  <c r="AT143" i="9"/>
  <c r="AD142" i="9"/>
  <c r="AT142" i="9"/>
  <c r="AD158" i="9"/>
  <c r="AT158" i="9"/>
  <c r="AR86" i="8"/>
  <c r="AR303" i="8"/>
  <c r="AR238" i="8"/>
  <c r="AT361" i="9"/>
  <c r="AD361" i="9"/>
  <c r="AR293" i="9"/>
  <c r="AR276" i="9"/>
  <c r="AR339" i="9"/>
  <c r="AR322" i="9"/>
  <c r="AR255" i="9"/>
  <c r="AR380" i="9"/>
  <c r="AR43" i="8"/>
  <c r="AR91" i="8"/>
  <c r="AR345" i="8"/>
  <c r="AR347" i="9"/>
  <c r="AD145" i="9"/>
  <c r="AT145" i="9"/>
  <c r="AR9" i="9"/>
  <c r="AR188" i="9"/>
  <c r="AR376" i="8"/>
  <c r="AR131" i="8"/>
  <c r="AR322" i="8"/>
  <c r="AR241" i="9"/>
  <c r="AR402" i="8"/>
  <c r="AR69" i="8"/>
  <c r="AR397" i="8"/>
  <c r="AR139" i="8"/>
  <c r="AR158" i="8"/>
  <c r="AR400" i="9"/>
  <c r="AR379" i="8"/>
  <c r="AR19" i="8"/>
  <c r="AR310" i="8"/>
  <c r="AR358" i="8"/>
  <c r="AR47" i="8"/>
  <c r="AR70" i="8"/>
  <c r="AD275" i="9"/>
  <c r="AT275" i="9"/>
  <c r="AR102" i="8"/>
  <c r="AR396" i="8"/>
  <c r="AR276" i="8"/>
  <c r="AR377" i="9"/>
  <c r="AR38" i="8"/>
  <c r="AR307" i="8"/>
  <c r="AR37" i="8"/>
  <c r="AT355" i="9"/>
  <c r="AD355" i="9"/>
  <c r="AT178" i="9"/>
  <c r="AD178" i="9"/>
  <c r="AR22" i="8"/>
  <c r="AT289" i="9"/>
  <c r="AD289" i="9"/>
  <c r="AT7" i="8"/>
  <c r="AD7" i="8"/>
  <c r="AR195" i="8"/>
  <c r="AR114" i="8"/>
  <c r="AR176" i="8"/>
  <c r="AR84" i="9"/>
  <c r="AR217" i="9"/>
  <c r="AR53" i="9"/>
  <c r="AR83" i="9"/>
  <c r="AR98" i="8"/>
  <c r="AR288" i="8"/>
  <c r="AR391" i="8"/>
  <c r="AR385" i="9"/>
  <c r="AR363" i="8"/>
  <c r="AR6" i="8"/>
  <c r="AR312" i="9"/>
  <c r="AR396" i="9"/>
  <c r="AD366" i="9"/>
  <c r="AT366" i="9"/>
  <c r="AR29" i="8"/>
  <c r="AR61" i="8"/>
  <c r="AD269" i="9"/>
  <c r="AT269" i="9"/>
  <c r="AT328" i="9"/>
  <c r="AD328" i="9"/>
  <c r="AR91" i="9"/>
  <c r="AR70" i="9"/>
  <c r="AR395" i="9"/>
  <c r="AR164" i="8"/>
  <c r="AR57" i="8"/>
  <c r="AR152" i="9"/>
  <c r="AR253" i="8"/>
  <c r="AR68" i="9"/>
  <c r="AR99" i="8"/>
  <c r="AR375" i="8"/>
  <c r="AR141" i="8"/>
  <c r="AR52" i="8"/>
  <c r="AR324" i="9"/>
  <c r="AT101" i="9"/>
  <c r="AD101" i="9"/>
  <c r="AR165" i="9"/>
  <c r="AR108" i="8"/>
  <c r="AR355" i="8"/>
  <c r="AR274" i="8"/>
  <c r="AR359" i="8"/>
  <c r="AR89" i="9"/>
  <c r="AT239" i="9"/>
  <c r="AD239" i="9"/>
  <c r="AD271" i="9"/>
  <c r="AT271" i="9"/>
  <c r="AR263" i="9"/>
  <c r="AR249" i="8"/>
  <c r="AR146" i="9"/>
  <c r="AR144" i="8"/>
  <c r="AR36" i="8"/>
  <c r="AR134" i="8"/>
  <c r="AR154" i="9"/>
  <c r="AR116" i="8"/>
  <c r="AD265" i="9"/>
  <c r="AT265" i="9"/>
  <c r="AR215" i="9"/>
  <c r="AR335" i="8"/>
  <c r="AR317" i="8"/>
  <c r="AR383" i="8"/>
  <c r="AR312" i="8"/>
  <c r="AR144" i="9"/>
  <c r="AT37" i="9"/>
  <c r="AD37" i="9"/>
  <c r="AR356" i="9"/>
  <c r="AR295" i="8"/>
  <c r="AR85" i="9"/>
  <c r="AR64" i="8"/>
  <c r="AR341" i="8"/>
  <c r="AR48" i="8"/>
  <c r="AR348" i="8"/>
  <c r="AR323" i="8"/>
  <c r="AR324" i="8"/>
  <c r="AR363" i="9"/>
  <c r="AD402" i="9"/>
  <c r="AT402" i="9"/>
  <c r="AR27" i="8"/>
  <c r="AR115" i="9"/>
  <c r="AR367" i="9"/>
  <c r="AR267" i="9"/>
  <c r="AR147" i="9"/>
  <c r="AT266" i="9"/>
  <c r="AD266" i="9"/>
  <c r="AZ338" i="9"/>
  <c r="BB212" i="9"/>
  <c r="BB143" i="9"/>
  <c r="BE297" i="9"/>
  <c r="AZ171" i="9"/>
  <c r="BE281" i="9"/>
  <c r="BA142" i="9"/>
  <c r="AZ142" i="9"/>
  <c r="BE273" i="9"/>
  <c r="AW158" i="9"/>
  <c r="BA158" i="9"/>
  <c r="AD259" i="9"/>
  <c r="AT259" i="9"/>
  <c r="AY318" i="9"/>
  <c r="AT318" i="9"/>
  <c r="AD318" i="9"/>
  <c r="AZ184" i="9"/>
  <c r="BB341" i="9"/>
  <c r="AZ341" i="9"/>
  <c r="BE141" i="8"/>
  <c r="AU86" i="8"/>
  <c r="BB157" i="8"/>
  <c r="AT76" i="8"/>
  <c r="AD76" i="8"/>
  <c r="AX76" i="8"/>
  <c r="AZ307" i="8"/>
  <c r="AD307" i="8"/>
  <c r="AT307" i="8"/>
  <c r="BB101" i="8"/>
  <c r="AW260" i="8"/>
  <c r="AV260" i="8"/>
  <c r="AT292" i="8"/>
  <c r="AD292" i="8"/>
  <c r="BE52" i="8"/>
  <c r="AW326" i="9"/>
  <c r="BC326" i="9"/>
  <c r="AT32" i="9"/>
  <c r="AD32" i="9"/>
  <c r="BE238" i="9"/>
  <c r="AV238" i="9"/>
  <c r="AU62" i="9"/>
  <c r="AW62" i="9"/>
  <c r="BE324" i="9"/>
  <c r="AX14" i="9"/>
  <c r="BC14" i="9"/>
  <c r="BC202" i="8"/>
  <c r="AW303" i="8"/>
  <c r="AV303" i="8"/>
  <c r="BB200" i="8"/>
  <c r="AV238" i="8"/>
  <c r="AV216" i="8"/>
  <c r="BC405" i="9"/>
  <c r="BC148" i="9"/>
  <c r="AX135" i="9"/>
  <c r="BC101" i="9"/>
  <c r="AY303" i="9"/>
  <c r="AZ303" i="9"/>
  <c r="AY176" i="9"/>
  <c r="BE361" i="9"/>
  <c r="AV361" i="9"/>
  <c r="BA107" i="9"/>
  <c r="BC62" i="8"/>
  <c r="AZ345" i="9"/>
  <c r="AZ276" i="9"/>
  <c r="AD150" i="9"/>
  <c r="AT150" i="9"/>
  <c r="BE339" i="9"/>
  <c r="BD206" i="9"/>
  <c r="AY388" i="9"/>
  <c r="BD388" i="9"/>
  <c r="BA137" i="9"/>
  <c r="AV322" i="9"/>
  <c r="AZ322" i="9"/>
  <c r="BB382" i="9"/>
  <c r="BB255" i="9"/>
  <c r="BC255" i="9"/>
  <c r="BD165" i="9"/>
  <c r="AT142" i="8"/>
  <c r="AD142" i="8"/>
  <c r="AW142" i="8"/>
  <c r="AU108" i="8"/>
  <c r="AU380" i="9"/>
  <c r="BB156" i="8"/>
  <c r="AU174" i="8"/>
  <c r="AT174" i="8"/>
  <c r="AD174" i="8"/>
  <c r="BB204" i="8"/>
  <c r="AZ37" i="8"/>
  <c r="AD37" i="8"/>
  <c r="AT37" i="8"/>
  <c r="BC355" i="8"/>
  <c r="AW43" i="8"/>
  <c r="BA43" i="8"/>
  <c r="AU91" i="8"/>
  <c r="BE274" i="8"/>
  <c r="AV345" i="8"/>
  <c r="AZ345" i="8"/>
  <c r="BD34" i="8"/>
  <c r="BC359" i="8"/>
  <c r="AX359" i="8"/>
  <c r="BB125" i="8"/>
  <c r="AW30" i="8"/>
  <c r="AV30" i="8"/>
  <c r="BD299" i="8"/>
  <c r="BE384" i="9"/>
  <c r="BC384" i="9"/>
  <c r="BD134" i="9"/>
  <c r="AW117" i="9"/>
  <c r="AT117" i="9"/>
  <c r="AD117" i="9"/>
  <c r="AD151" i="9"/>
  <c r="AT151" i="9"/>
  <c r="AT404" i="9"/>
  <c r="AD404" i="9"/>
  <c r="AD162" i="9"/>
  <c r="AT162" i="9"/>
  <c r="AZ162" i="9"/>
  <c r="BA89" i="9"/>
  <c r="AD279" i="9"/>
  <c r="AT279" i="9"/>
  <c r="BA302" i="9"/>
  <c r="BB9" i="9"/>
  <c r="AZ9" i="9"/>
  <c r="BB205" i="9"/>
  <c r="AW390" i="9"/>
  <c r="BE132" i="9"/>
  <c r="AW188" i="9"/>
  <c r="BA188" i="9"/>
  <c r="AW334" i="9"/>
  <c r="AR355" i="9"/>
  <c r="BA355" i="9"/>
  <c r="BA304" i="9"/>
  <c r="AR178" i="9"/>
  <c r="BD239" i="9"/>
  <c r="BA129" i="9"/>
  <c r="AR129" i="9"/>
  <c r="AZ370" i="8"/>
  <c r="BB118" i="8"/>
  <c r="AD386" i="8"/>
  <c r="AT386" i="8"/>
  <c r="AT166" i="8"/>
  <c r="AD166" i="8"/>
  <c r="AX376" i="8"/>
  <c r="BD33" i="8"/>
  <c r="BA33" i="8"/>
  <c r="AT349" i="8"/>
  <c r="AD349" i="8"/>
  <c r="AT392" i="8"/>
  <c r="AD392" i="8"/>
  <c r="BE31" i="8"/>
  <c r="BD381" i="8"/>
  <c r="BE381" i="8"/>
  <c r="BC293" i="8"/>
  <c r="AZ300" i="8"/>
  <c r="BB321" i="8"/>
  <c r="AU228" i="8"/>
  <c r="BC332" i="8"/>
  <c r="BD332" i="8"/>
  <c r="BA131" i="8"/>
  <c r="BD290" i="8"/>
  <c r="AD361" i="8"/>
  <c r="AT361" i="8"/>
  <c r="AT330" i="8"/>
  <c r="AD330" i="8"/>
  <c r="AY79" i="8"/>
  <c r="BD306" i="8"/>
  <c r="AT377" i="8"/>
  <c r="AD377" i="8"/>
  <c r="BC16" i="8"/>
  <c r="AX322" i="8"/>
  <c r="BD393" i="8"/>
  <c r="BE393" i="8"/>
  <c r="AV173" i="8"/>
  <c r="BC289" i="8"/>
  <c r="AT289" i="8"/>
  <c r="AD289" i="8"/>
  <c r="BD301" i="9"/>
  <c r="AX301" i="9"/>
  <c r="AV360" i="9"/>
  <c r="BE231" i="9"/>
  <c r="AY103" i="9"/>
  <c r="BC399" i="9"/>
  <c r="AZ271" i="9"/>
  <c r="AY261" i="9"/>
  <c r="AV261" i="9"/>
  <c r="AY97" i="9"/>
  <c r="AW97" i="9"/>
  <c r="AY295" i="9"/>
  <c r="BD119" i="9"/>
  <c r="BA174" i="9"/>
  <c r="AZ174" i="9"/>
  <c r="BC263" i="9"/>
  <c r="AW298" i="9"/>
  <c r="AX298" i="9"/>
  <c r="AX233" i="9"/>
  <c r="AY105" i="9"/>
  <c r="BB105" i="9"/>
  <c r="AY290" i="9"/>
  <c r="AV227" i="8"/>
  <c r="BC243" i="8"/>
  <c r="AW402" i="8"/>
  <c r="BB402" i="8"/>
  <c r="AV233" i="8"/>
  <c r="AU249" i="8"/>
  <c r="BB249" i="8"/>
  <c r="BB265" i="8"/>
  <c r="AU190" i="8"/>
  <c r="AT190" i="8"/>
  <c r="AD190" i="8"/>
  <c r="BB252" i="8"/>
  <c r="AZ69" i="8"/>
  <c r="BB85" i="8"/>
  <c r="AV397" i="8"/>
  <c r="AZ397" i="8"/>
  <c r="BD387" i="8"/>
  <c r="BA139" i="8"/>
  <c r="AU139" i="8"/>
  <c r="BB147" i="8"/>
  <c r="AT83" i="8"/>
  <c r="AD83" i="8"/>
  <c r="AW83" i="8"/>
  <c r="AX179" i="8"/>
  <c r="AV179" i="8"/>
  <c r="BE338" i="8"/>
  <c r="BC22" i="8"/>
  <c r="AT22" i="8"/>
  <c r="AD22" i="8"/>
  <c r="BC287" i="9"/>
  <c r="BE157" i="9"/>
  <c r="BD381" i="9"/>
  <c r="BD130" i="9"/>
  <c r="BC130" i="9"/>
  <c r="AT185" i="9"/>
  <c r="AD185" i="9"/>
  <c r="BB375" i="9"/>
  <c r="BD245" i="9"/>
  <c r="BC113" i="9"/>
  <c r="AV136" i="9"/>
  <c r="AZ136" i="9"/>
  <c r="AW358" i="9"/>
  <c r="AT228" i="9"/>
  <c r="AD228" i="9"/>
  <c r="AZ289" i="9"/>
  <c r="AR289" i="9"/>
  <c r="BA158" i="8"/>
  <c r="AV342" i="9"/>
  <c r="AW342" i="9"/>
  <c r="BD400" i="9"/>
  <c r="AT272" i="9"/>
  <c r="AD272" i="9"/>
  <c r="BD272" i="9"/>
  <c r="BB332" i="9"/>
  <c r="AZ332" i="9"/>
  <c r="BB84" i="8"/>
  <c r="AX379" i="8"/>
  <c r="BE100" i="8"/>
  <c r="AU259" i="8"/>
  <c r="BC19" i="8"/>
  <c r="BA19" i="8"/>
  <c r="BC196" i="8"/>
  <c r="AW310" i="8"/>
  <c r="BB310" i="8"/>
  <c r="BA358" i="8"/>
  <c r="AX358" i="8"/>
  <c r="AX47" i="8"/>
  <c r="AR7" i="8"/>
  <c r="AT325" i="8"/>
  <c r="AD325" i="8"/>
  <c r="BC347" i="8"/>
  <c r="BD347" i="8"/>
  <c r="AU54" i="8"/>
  <c r="AV337" i="8"/>
  <c r="BE244" i="8"/>
  <c r="BB244" i="8"/>
  <c r="BA364" i="8"/>
  <c r="BD403" i="8"/>
  <c r="BB403" i="8"/>
  <c r="AV203" i="8"/>
  <c r="BE36" i="8"/>
  <c r="AY36" i="8"/>
  <c r="AZ235" i="8"/>
  <c r="BB195" i="8"/>
  <c r="AD195" i="8"/>
  <c r="AT195" i="8"/>
  <c r="AT354" i="8"/>
  <c r="AD354" i="8"/>
  <c r="BC70" i="8"/>
  <c r="AZ70" i="8"/>
  <c r="BE46" i="8"/>
  <c r="AV397" i="9"/>
  <c r="AR397" i="9"/>
  <c r="AX99" i="9"/>
  <c r="AR99" i="9"/>
  <c r="AY87" i="9"/>
  <c r="BA159" i="9"/>
  <c r="AX161" i="9"/>
  <c r="BE386" i="9"/>
  <c r="AU386" i="9"/>
  <c r="BB116" i="8"/>
  <c r="BE275" i="8"/>
  <c r="BC210" i="8"/>
  <c r="BD279" i="8"/>
  <c r="BA279" i="8"/>
  <c r="AU102" i="8"/>
  <c r="AX396" i="8"/>
  <c r="AW276" i="8"/>
  <c r="BB276" i="8"/>
  <c r="BD283" i="8"/>
  <c r="AX211" i="8"/>
  <c r="AV211" i="8"/>
  <c r="BA320" i="9"/>
  <c r="BC314" i="9"/>
  <c r="BA314" i="9"/>
  <c r="BE349" i="9"/>
  <c r="BC283" i="9"/>
  <c r="BA283" i="9"/>
  <c r="BD75" i="9"/>
  <c r="BD24" i="8"/>
  <c r="AV24" i="8"/>
  <c r="AT314" i="8"/>
  <c r="AD314" i="8"/>
  <c r="AT213" i="8"/>
  <c r="AD213" i="8"/>
  <c r="BA213" i="8"/>
  <c r="AZ372" i="8"/>
  <c r="AT132" i="8"/>
  <c r="AD132" i="8"/>
  <c r="AX132" i="8"/>
  <c r="AU124" i="8"/>
  <c r="AZ268" i="8"/>
  <c r="AY268" i="8"/>
  <c r="BE133" i="8"/>
  <c r="AX133" i="8"/>
  <c r="AD308" i="8"/>
  <c r="AT308" i="8"/>
  <c r="AU180" i="9"/>
  <c r="BE180" i="9"/>
  <c r="AX111" i="9"/>
  <c r="AX265" i="9"/>
  <c r="AV265" i="9"/>
  <c r="BA60" i="9"/>
  <c r="BC112" i="9"/>
  <c r="BA54" i="9"/>
  <c r="BE214" i="9"/>
  <c r="AU214" i="9"/>
  <c r="BA394" i="9"/>
  <c r="BC305" i="9"/>
  <c r="BA305" i="9"/>
  <c r="AU49" i="9"/>
  <c r="AW38" i="8"/>
  <c r="BB38" i="8"/>
  <c r="BE368" i="8"/>
  <c r="AT384" i="8"/>
  <c r="AD384" i="8"/>
  <c r="BE400" i="8"/>
  <c r="BC274" i="9"/>
  <c r="AT333" i="9"/>
  <c r="AD333" i="9"/>
  <c r="AY207" i="9"/>
  <c r="BB264" i="9"/>
  <c r="AZ222" i="9"/>
  <c r="AW222" i="9"/>
  <c r="BB323" i="9"/>
  <c r="BE133" i="9"/>
  <c r="BE143" i="8"/>
  <c r="BE234" i="9"/>
  <c r="AY234" i="9"/>
  <c r="BD359" i="9"/>
  <c r="BB25" i="9"/>
  <c r="BD256" i="9"/>
  <c r="BC309" i="9"/>
  <c r="AX223" i="9"/>
  <c r="AY391" i="9"/>
  <c r="BB391" i="9"/>
  <c r="BA34" i="9"/>
  <c r="BC66" i="9"/>
  <c r="AW66" i="9"/>
  <c r="AY39" i="9"/>
  <c r="AU40" i="9"/>
  <c r="AU182" i="8"/>
  <c r="BA260" i="9"/>
  <c r="BE260" i="9"/>
  <c r="AU192" i="9"/>
  <c r="BB120" i="9"/>
  <c r="BE78" i="9"/>
  <c r="AZ240" i="9"/>
  <c r="AU240" i="9"/>
  <c r="BE327" i="8"/>
  <c r="AV114" i="8"/>
  <c r="AT114" i="8"/>
  <c r="AD114" i="8"/>
  <c r="BB185" i="8"/>
  <c r="AX223" i="8"/>
  <c r="AV223" i="8"/>
  <c r="BB130" i="8"/>
  <c r="AU201" i="8"/>
  <c r="BD201" i="8"/>
  <c r="BD382" i="8"/>
  <c r="BB269" i="8"/>
  <c r="AU269" i="8"/>
  <c r="AW360" i="8"/>
  <c r="AV120" i="8"/>
  <c r="AW120" i="8"/>
  <c r="AU206" i="8"/>
  <c r="BA136" i="8"/>
  <c r="AU136" i="8"/>
  <c r="BB152" i="8"/>
  <c r="AU215" i="8"/>
  <c r="BD215" i="8"/>
  <c r="BD342" i="8"/>
  <c r="BC53" i="8"/>
  <c r="BD53" i="8"/>
  <c r="BE49" i="8"/>
  <c r="AU65" i="8"/>
  <c r="AT65" i="8"/>
  <c r="AD65" i="8"/>
  <c r="BA127" i="8"/>
  <c r="AU127" i="8"/>
  <c r="BD105" i="8"/>
  <c r="AU176" i="8"/>
  <c r="AT176" i="8"/>
  <c r="AD176" i="8"/>
  <c r="BD50" i="8"/>
  <c r="AW121" i="8"/>
  <c r="AU121" i="8"/>
  <c r="BB159" i="8"/>
  <c r="AU66" i="8"/>
  <c r="AW66" i="8"/>
  <c r="BE137" i="8"/>
  <c r="AZ318" i="8"/>
  <c r="AT318" i="8"/>
  <c r="AD318" i="8"/>
  <c r="BE296" i="8"/>
  <c r="BA56" i="8"/>
  <c r="AY56" i="8"/>
  <c r="AT319" i="9"/>
  <c r="AD319" i="9"/>
  <c r="AU189" i="9"/>
  <c r="AD189" i="9"/>
  <c r="AT189" i="9"/>
  <c r="AX248" i="9"/>
  <c r="AD74" i="9"/>
  <c r="AT74" i="9"/>
  <c r="BB74" i="9"/>
  <c r="AV215" i="9"/>
  <c r="AT84" i="9"/>
  <c r="AD84" i="9"/>
  <c r="BE217" i="9"/>
  <c r="AD217" i="9"/>
  <c r="AT217" i="9"/>
  <c r="AX168" i="9"/>
  <c r="AZ190" i="9"/>
  <c r="BC200" i="9"/>
  <c r="AW350" i="8"/>
  <c r="AV350" i="8"/>
  <c r="BD331" i="9"/>
  <c r="AW262" i="9"/>
  <c r="AY262" i="9"/>
  <c r="BC321" i="9"/>
  <c r="BB18" i="9"/>
  <c r="AR18" i="9"/>
  <c r="AD53" i="9"/>
  <c r="AT53" i="9"/>
  <c r="AV24" i="9"/>
  <c r="AZ24" i="9"/>
  <c r="BD119" i="8"/>
  <c r="BC374" i="9"/>
  <c r="BB374" i="9"/>
  <c r="BD244" i="9"/>
  <c r="BC123" i="9"/>
  <c r="AR123" i="9"/>
  <c r="BE364" i="9"/>
  <c r="AW106" i="9"/>
  <c r="BA61" i="9"/>
  <c r="AT108" i="9"/>
  <c r="AD108" i="9"/>
  <c r="BE335" i="8"/>
  <c r="AT80" i="8"/>
  <c r="AD80" i="8"/>
  <c r="AW80" i="8"/>
  <c r="BA146" i="8"/>
  <c r="AU146" i="8"/>
  <c r="BE217" i="8"/>
  <c r="AW398" i="8"/>
  <c r="AV398" i="8"/>
  <c r="AZ317" i="8"/>
  <c r="BB31" i="9"/>
  <c r="BC31" i="9"/>
  <c r="AY282" i="8"/>
  <c r="AU282" i="8"/>
  <c r="BA297" i="8"/>
  <c r="AX305" i="8"/>
  <c r="BD305" i="8"/>
  <c r="BB224" i="8"/>
  <c r="AY224" i="8"/>
  <c r="AV199" i="8"/>
  <c r="BE383" i="8"/>
  <c r="AZ175" i="8"/>
  <c r="BE82" i="8"/>
  <c r="AW82" i="8"/>
  <c r="BE153" i="8"/>
  <c r="AT334" i="8"/>
  <c r="AD334" i="8"/>
  <c r="BE312" i="8"/>
  <c r="AU63" i="8"/>
  <c r="AT63" i="8"/>
  <c r="AD63" i="8"/>
  <c r="BB370" i="9"/>
  <c r="AR116" i="9"/>
  <c r="AW175" i="9"/>
  <c r="AZ58" i="9"/>
  <c r="AU94" i="9"/>
  <c r="BE90" i="9"/>
  <c r="BA65" i="9"/>
  <c r="AD23" i="9"/>
  <c r="AT23" i="9"/>
  <c r="AU144" i="9"/>
  <c r="AD329" i="9"/>
  <c r="AT329" i="9"/>
  <c r="AU329" i="9"/>
  <c r="AX203" i="9"/>
  <c r="AY389" i="9"/>
  <c r="BB389" i="9"/>
  <c r="AV83" i="9"/>
  <c r="AT83" i="9"/>
  <c r="AD83" i="9"/>
  <c r="BC207" i="8"/>
  <c r="AY313" i="9"/>
  <c r="AW313" i="9"/>
  <c r="BB372" i="9"/>
  <c r="BC307" i="9"/>
  <c r="AV307" i="9"/>
  <c r="AW37" i="9"/>
  <c r="AZ8" i="9"/>
  <c r="AV75" i="8"/>
  <c r="AU356" i="9"/>
  <c r="BB160" i="9"/>
  <c r="AY350" i="9"/>
  <c r="AW216" i="9"/>
  <c r="BA88" i="9"/>
  <c r="AV46" i="9"/>
  <c r="AZ46" i="9"/>
  <c r="BA64" i="9"/>
  <c r="AU64" i="9"/>
  <c r="BD320" i="8"/>
  <c r="AX58" i="8"/>
  <c r="AV58" i="8"/>
  <c r="BE336" i="8"/>
  <c r="AV106" i="8"/>
  <c r="AZ106" i="8"/>
  <c r="BE96" i="8"/>
  <c r="AX214" i="8"/>
  <c r="AV214" i="8"/>
  <c r="BE255" i="8"/>
  <c r="AU162" i="8"/>
  <c r="BD162" i="8"/>
  <c r="AW284" i="8"/>
  <c r="BC315" i="8"/>
  <c r="BD315" i="8"/>
  <c r="BC178" i="8"/>
  <c r="AW287" i="8"/>
  <c r="AV287" i="8"/>
  <c r="BB194" i="8"/>
  <c r="BA168" i="8"/>
  <c r="BB168" i="8"/>
  <c r="BB218" i="9"/>
  <c r="AW23" i="8"/>
  <c r="AU23" i="8"/>
  <c r="AX71" i="8"/>
  <c r="AZ71" i="8"/>
  <c r="BB81" i="8"/>
  <c r="AU240" i="8"/>
  <c r="AT240" i="8"/>
  <c r="AD240" i="8"/>
  <c r="BB247" i="8"/>
  <c r="AZ256" i="8"/>
  <c r="AY256" i="8"/>
  <c r="BE295" i="8"/>
  <c r="AW272" i="8"/>
  <c r="AV272" i="8"/>
  <c r="BD343" i="8"/>
  <c r="AZ32" i="8"/>
  <c r="AX32" i="8"/>
  <c r="BC191" i="8"/>
  <c r="AT98" i="8"/>
  <c r="AD98" i="8"/>
  <c r="BC98" i="8"/>
  <c r="BB169" i="8"/>
  <c r="BC394" i="8"/>
  <c r="BD394" i="8"/>
  <c r="AV352" i="9"/>
  <c r="BC230" i="9"/>
  <c r="AW230" i="9"/>
  <c r="AU102" i="9"/>
  <c r="BA346" i="9"/>
  <c r="BE346" i="9"/>
  <c r="AW213" i="9"/>
  <c r="AU85" i="9"/>
  <c r="AZ85" i="9"/>
  <c r="BC42" i="9"/>
  <c r="AZ73" i="9"/>
  <c r="BD73" i="9"/>
  <c r="AX55" i="9"/>
  <c r="BB48" i="9"/>
  <c r="AR333" i="8"/>
  <c r="AV254" i="9"/>
  <c r="AZ315" i="9"/>
  <c r="AU43" i="9"/>
  <c r="BB64" i="8"/>
  <c r="BB173" i="9"/>
  <c r="AR173" i="9"/>
  <c r="AW211" i="9"/>
  <c r="AX211" i="9"/>
  <c r="AX344" i="9"/>
  <c r="BB21" i="9"/>
  <c r="AW21" i="9"/>
  <c r="BC232" i="9"/>
  <c r="AY219" i="9"/>
  <c r="BE30" i="9"/>
  <c r="AD27" i="9"/>
  <c r="AT27" i="9"/>
  <c r="AX193" i="8"/>
  <c r="AV193" i="8"/>
  <c r="BE28" i="8"/>
  <c r="AW352" i="8"/>
  <c r="AV352" i="8"/>
  <c r="BE154" i="8"/>
  <c r="AU112" i="8"/>
  <c r="AT262" i="8"/>
  <c r="AD262" i="8"/>
  <c r="BD399" i="8"/>
  <c r="BA399" i="8"/>
  <c r="AZ35" i="8"/>
  <c r="BC51" i="8"/>
  <c r="BD51" i="8"/>
  <c r="BC14" i="8"/>
  <c r="AU52" i="9"/>
  <c r="AX52" i="9"/>
  <c r="AU362" i="8"/>
  <c r="AV341" i="8"/>
  <c r="AY341" i="8"/>
  <c r="BA187" i="8"/>
  <c r="AW187" i="8"/>
  <c r="BD113" i="8"/>
  <c r="AZ20" i="8"/>
  <c r="AT288" i="8"/>
  <c r="AD288" i="8"/>
  <c r="AZ391" i="8"/>
  <c r="AT391" i="8"/>
  <c r="AD391" i="8"/>
  <c r="BE48" i="8"/>
  <c r="AU250" i="8"/>
  <c r="AY250" i="8"/>
  <c r="BD298" i="8"/>
  <c r="BB253" i="9"/>
  <c r="BE348" i="8"/>
  <c r="AW45" i="8"/>
  <c r="BA45" i="8"/>
  <c r="BB383" i="9"/>
  <c r="AT291" i="9"/>
  <c r="AD291" i="9"/>
  <c r="BB291" i="9"/>
  <c r="BC141" i="9"/>
  <c r="AV385" i="9"/>
  <c r="AD385" i="9"/>
  <c r="AT385" i="9"/>
  <c r="BB368" i="9"/>
  <c r="BD170" i="9"/>
  <c r="BB197" i="8"/>
  <c r="AY197" i="8"/>
  <c r="AV189" i="8"/>
  <c r="BB160" i="8"/>
  <c r="AZ160" i="8"/>
  <c r="AX319" i="8"/>
  <c r="BE110" i="8"/>
  <c r="AW395" i="8"/>
  <c r="BA221" i="8"/>
  <c r="BD221" i="8"/>
  <c r="AY77" i="8"/>
  <c r="BB68" i="8"/>
  <c r="AW68" i="8"/>
  <c r="AD331" i="8"/>
  <c r="AT331" i="8"/>
  <c r="BB306" i="9"/>
  <c r="BA306" i="9"/>
  <c r="BC365" i="9"/>
  <c r="AW167" i="9"/>
  <c r="BA139" i="9"/>
  <c r="BB139" i="9"/>
  <c r="BC251" i="9"/>
  <c r="AT308" i="9"/>
  <c r="AD308" i="9"/>
  <c r="BC308" i="9"/>
  <c r="AX182" i="9"/>
  <c r="AU371" i="9"/>
  <c r="BE72" i="9"/>
  <c r="AZ72" i="9"/>
  <c r="AU128" i="8"/>
  <c r="AD292" i="9"/>
  <c r="AT292" i="9"/>
  <c r="BB292" i="9"/>
  <c r="BC169" i="9"/>
  <c r="BA363" i="8"/>
  <c r="AT363" i="8"/>
  <c r="AD363" i="8"/>
  <c r="BB94" i="8"/>
  <c r="AW378" i="8"/>
  <c r="BA378" i="8"/>
  <c r="AT388" i="8"/>
  <c r="AD388" i="8"/>
  <c r="AZ284" i="9"/>
  <c r="AD284" i="9"/>
  <c r="AT284" i="9"/>
  <c r="AW404" i="8"/>
  <c r="BD21" i="8"/>
  <c r="BE323" i="8"/>
  <c r="BB242" i="8"/>
  <c r="BC313" i="8"/>
  <c r="AD313" i="8"/>
  <c r="AT313" i="8"/>
  <c r="BE258" i="8"/>
  <c r="BA329" i="8"/>
  <c r="AZ329" i="8"/>
  <c r="BD380" i="8"/>
  <c r="AZ44" i="8"/>
  <c r="AT44" i="8"/>
  <c r="AD44" i="8"/>
  <c r="BD107" i="8"/>
  <c r="AW346" i="8"/>
  <c r="BA346" i="8"/>
  <c r="BE155" i="8"/>
  <c r="AU140" i="8"/>
  <c r="BD219" i="8"/>
  <c r="BB405" i="8"/>
  <c r="AZ405" i="8"/>
  <c r="BE165" i="8"/>
  <c r="AD6" i="8"/>
  <c r="BE324" i="8"/>
  <c r="AV109" i="8"/>
  <c r="AZ109" i="8"/>
  <c r="AV288" i="9"/>
  <c r="BE166" i="9"/>
  <c r="AW166" i="9"/>
  <c r="AV93" i="9"/>
  <c r="AR93" i="9"/>
  <c r="AY282" i="9"/>
  <c r="AX149" i="9"/>
  <c r="AT379" i="9"/>
  <c r="AD379" i="9"/>
  <c r="BC379" i="9"/>
  <c r="BC249" i="9"/>
  <c r="AU121" i="9"/>
  <c r="AY121" i="9"/>
  <c r="AT312" i="9"/>
  <c r="AD312" i="9"/>
  <c r="AY312" i="9"/>
  <c r="AY266" i="8"/>
  <c r="AV363" i="9"/>
  <c r="BD363" i="9"/>
  <c r="AZ235" i="9"/>
  <c r="AD109" i="9"/>
  <c r="AT109" i="9"/>
  <c r="AU294" i="9"/>
  <c r="AX164" i="9"/>
  <c r="BE80" i="9"/>
  <c r="AT80" i="9"/>
  <c r="AD80" i="9"/>
  <c r="BA402" i="9"/>
  <c r="BA278" i="9"/>
  <c r="BC155" i="9"/>
  <c r="AR336" i="9"/>
  <c r="AY336" i="9"/>
  <c r="AW210" i="9"/>
  <c r="AT396" i="9"/>
  <c r="AD396" i="9"/>
  <c r="BD140" i="9"/>
  <c r="AW140" i="9"/>
  <c r="AW247" i="9"/>
  <c r="AY366" i="9"/>
  <c r="AR366" i="9"/>
  <c r="AZ205" i="8"/>
  <c r="BE126" i="8"/>
  <c r="AX126" i="8"/>
  <c r="AV60" i="8"/>
  <c r="BE27" i="8"/>
  <c r="AX27" i="8"/>
  <c r="BA261" i="8"/>
  <c r="AZ261" i="8"/>
  <c r="BD277" i="8"/>
  <c r="AU122" i="8"/>
  <c r="AW115" i="8"/>
  <c r="BC115" i="8"/>
  <c r="AT29" i="8"/>
  <c r="AD29" i="8"/>
  <c r="AV251" i="8"/>
  <c r="BA115" i="9"/>
  <c r="BB61" i="8"/>
  <c r="AT61" i="8"/>
  <c r="AD61" i="8"/>
  <c r="AU93" i="8"/>
  <c r="BC188" i="8"/>
  <c r="BA188" i="8"/>
  <c r="BC267" i="8"/>
  <c r="BB234" i="8"/>
  <c r="AV181" i="8"/>
  <c r="AT281" i="8"/>
  <c r="AD281" i="8"/>
  <c r="AR269" i="9"/>
  <c r="AR328" i="9"/>
  <c r="AX328" i="9"/>
  <c r="BC398" i="9"/>
  <c r="AW398" i="9"/>
  <c r="BC367" i="9"/>
  <c r="AR403" i="9"/>
  <c r="AU340" i="9"/>
  <c r="BC15" i="8"/>
  <c r="BA15" i="8"/>
  <c r="AU128" i="9"/>
  <c r="AW340" i="8"/>
  <c r="BB340" i="8"/>
  <c r="BE356" i="8"/>
  <c r="BC184" i="8"/>
  <c r="BA184" i="8"/>
  <c r="BC353" i="8"/>
  <c r="AW369" i="8"/>
  <c r="BA369" i="8"/>
  <c r="BA153" i="9"/>
  <c r="AW267" i="9"/>
  <c r="BB243" i="9"/>
  <c r="BD243" i="9"/>
  <c r="AU300" i="9"/>
  <c r="AX91" i="9"/>
  <c r="AD91" i="9"/>
  <c r="AT91" i="9"/>
  <c r="AY150" i="8"/>
  <c r="BB225" i="8"/>
  <c r="AX11" i="9"/>
  <c r="BD117" i="8"/>
  <c r="BA147" i="9"/>
  <c r="BE149" i="8"/>
  <c r="AU237" i="9"/>
  <c r="BA237" i="9"/>
  <c r="BB92" i="8"/>
  <c r="AR325" i="9"/>
  <c r="AZ199" i="9"/>
  <c r="AW199" i="9"/>
  <c r="AX357" i="9"/>
  <c r="AW201" i="9"/>
  <c r="BE209" i="8"/>
  <c r="AV209" i="8"/>
  <c r="BC8" i="8"/>
  <c r="AT135" i="8"/>
  <c r="AD135" i="8"/>
  <c r="BC135" i="8"/>
  <c r="BA145" i="8"/>
  <c r="AU145" i="8"/>
  <c r="BE304" i="8"/>
  <c r="BE10" i="8"/>
  <c r="AY10" i="8"/>
  <c r="BD198" i="9"/>
  <c r="AU252" i="9"/>
  <c r="AY252" i="9"/>
  <c r="BB125" i="9"/>
  <c r="AU181" i="9"/>
  <c r="AX181" i="9"/>
  <c r="AY10" i="9"/>
  <c r="AX45" i="9"/>
  <c r="BC45" i="9"/>
  <c r="AX327" i="9"/>
  <c r="AX16" i="9"/>
  <c r="AU90" i="8"/>
  <c r="BB226" i="9"/>
  <c r="AZ98" i="9"/>
  <c r="AU343" i="9"/>
  <c r="AZ343" i="9"/>
  <c r="AY81" i="9"/>
  <c r="AD70" i="9"/>
  <c r="AT70" i="9"/>
  <c r="AD47" i="9"/>
  <c r="AT47" i="9"/>
  <c r="BC44" i="9"/>
  <c r="AW44" i="9"/>
  <c r="AT395" i="9"/>
  <c r="AD395" i="9"/>
  <c r="BC196" i="9"/>
  <c r="AV258" i="9"/>
  <c r="BA124" i="9"/>
  <c r="AU82" i="9"/>
  <c r="AY82" i="9"/>
  <c r="AY179" i="9"/>
  <c r="BB266" i="9"/>
  <c r="BC266" i="9"/>
  <c r="AX104" i="9"/>
  <c r="BD271" i="8"/>
  <c r="AV271" i="8"/>
  <c r="BC114" i="9"/>
  <c r="BA250" i="9"/>
  <c r="AU26" i="8"/>
  <c r="BE39" i="8"/>
  <c r="BA241" i="8"/>
  <c r="AY241" i="8"/>
  <c r="AT148" i="8"/>
  <c r="AD148" i="8"/>
  <c r="BE172" i="8"/>
  <c r="BB172" i="8"/>
  <c r="BC257" i="8"/>
  <c r="AY164" i="8"/>
  <c r="AT164" i="8"/>
  <c r="AD164" i="8"/>
  <c r="AV220" i="8"/>
  <c r="BE67" i="8"/>
  <c r="BB67" i="8"/>
  <c r="BB57" i="8"/>
  <c r="AT57" i="8"/>
  <c r="AD57" i="8"/>
  <c r="AU95" i="8"/>
  <c r="BB73" i="8"/>
  <c r="BC167" i="8"/>
  <c r="BC231" i="8"/>
  <c r="BA231" i="8"/>
  <c r="AZ374" i="8"/>
  <c r="BD263" i="8"/>
  <c r="AV263" i="8"/>
  <c r="AV230" i="8"/>
  <c r="BA401" i="8"/>
  <c r="BC161" i="8"/>
  <c r="AW41" i="8"/>
  <c r="BB41" i="8"/>
  <c r="AU236" i="8"/>
  <c r="AU236" i="9"/>
  <c r="AZ373" i="9"/>
  <c r="BA270" i="9"/>
  <c r="BE335" i="9"/>
  <c r="AU195" i="9"/>
  <c r="AY22" i="9"/>
  <c r="BD22" i="9"/>
  <c r="AW369" i="9"/>
  <c r="AD28" i="9"/>
  <c r="AT28" i="9"/>
  <c r="AZ326" i="8"/>
  <c r="AT326" i="8"/>
  <c r="AD326" i="8"/>
  <c r="BA242" i="9"/>
  <c r="AU110" i="9"/>
  <c r="BC67" i="9"/>
  <c r="AU35" i="9"/>
  <c r="AU354" i="9"/>
  <c r="BD224" i="9"/>
  <c r="AX96" i="9"/>
  <c r="AV152" i="9"/>
  <c r="AD152" i="9"/>
  <c r="AT152" i="9"/>
  <c r="AD260" i="8"/>
  <c r="AT260" i="8"/>
  <c r="AD238" i="9"/>
  <c r="AT238" i="9"/>
  <c r="AR345" i="9"/>
  <c r="AD388" i="9"/>
  <c r="AT388" i="9"/>
  <c r="AR300" i="8"/>
  <c r="AR103" i="9"/>
  <c r="AD261" i="9"/>
  <c r="AT261" i="9"/>
  <c r="AR191" i="9"/>
  <c r="AD174" i="9"/>
  <c r="AT174" i="9"/>
  <c r="AR298" i="9"/>
  <c r="AT265" i="8"/>
  <c r="AD265" i="8"/>
  <c r="AD245" i="9"/>
  <c r="AT245" i="9"/>
  <c r="AR244" i="8"/>
  <c r="AR349" i="9"/>
  <c r="AR59" i="8"/>
  <c r="AR212" i="8"/>
  <c r="AR175" i="8"/>
  <c r="AR235" i="9"/>
  <c r="AD155" i="9"/>
  <c r="AT155" i="9"/>
  <c r="AR161" i="8"/>
  <c r="AR41" i="9"/>
  <c r="AR280" i="8"/>
  <c r="AR212" i="9"/>
  <c r="AR225" i="9"/>
  <c r="AD205" i="9"/>
  <c r="AT205" i="9"/>
  <c r="AD334" i="9"/>
  <c r="AT334" i="9"/>
  <c r="AR321" i="8"/>
  <c r="AR301" i="9"/>
  <c r="AR399" i="9"/>
  <c r="AR227" i="8"/>
  <c r="AR375" i="9"/>
  <c r="AR186" i="9"/>
  <c r="AR76" i="9"/>
  <c r="AR100" i="8"/>
  <c r="AR11" i="8"/>
  <c r="AR161" i="9"/>
  <c r="AT112" i="9"/>
  <c r="AD112" i="9"/>
  <c r="AR214" i="9"/>
  <c r="AR305" i="9"/>
  <c r="AR323" i="9"/>
  <c r="AD66" i="9"/>
  <c r="AT66" i="9"/>
  <c r="AR282" i="8"/>
  <c r="AR90" i="9"/>
  <c r="AR307" i="9"/>
  <c r="AD21" i="9"/>
  <c r="AT21" i="9"/>
  <c r="AR52" i="9"/>
  <c r="AR368" i="9"/>
  <c r="AR197" i="8"/>
  <c r="AR337" i="9"/>
  <c r="AD182" i="9"/>
  <c r="AT182" i="9"/>
  <c r="AR219" i="8"/>
  <c r="AR140" i="9"/>
  <c r="AD247" i="9"/>
  <c r="AT247" i="9"/>
  <c r="AR261" i="8"/>
  <c r="AR149" i="8"/>
  <c r="AT357" i="9"/>
  <c r="AD357" i="9"/>
  <c r="AR44" i="9"/>
  <c r="AR104" i="9"/>
  <c r="AD271" i="8"/>
  <c r="AT271" i="8"/>
  <c r="AR114" i="9"/>
  <c r="AR26" i="8"/>
  <c r="AR236" i="9"/>
  <c r="AR393" i="9"/>
  <c r="AR67" i="9"/>
  <c r="AR96" i="9"/>
  <c r="AD246" i="8"/>
  <c r="AT246" i="8"/>
  <c r="AT254" i="8"/>
  <c r="AD254" i="8"/>
  <c r="AR170" i="8"/>
  <c r="AD204" i="9"/>
  <c r="AT204" i="9"/>
  <c r="AD194" i="9"/>
  <c r="AT194" i="9"/>
  <c r="AD268" i="9"/>
  <c r="AT268" i="9"/>
  <c r="AR226" i="8"/>
  <c r="AR151" i="8"/>
  <c r="AR18" i="8"/>
  <c r="AR273" i="9"/>
  <c r="AR341" i="9"/>
  <c r="AR202" i="8"/>
  <c r="AR216" i="8"/>
  <c r="AT176" i="9"/>
  <c r="AD176" i="9"/>
  <c r="AD206" i="9"/>
  <c r="AT206" i="9"/>
  <c r="AT382" i="9"/>
  <c r="AD382" i="9"/>
  <c r="AR30" i="8"/>
  <c r="AR304" i="9"/>
  <c r="AD131" i="9"/>
  <c r="AT131" i="9"/>
  <c r="AR295" i="9"/>
  <c r="AR290" i="9"/>
  <c r="AD243" i="8"/>
  <c r="AT243" i="8"/>
  <c r="AR233" i="8"/>
  <c r="AT163" i="8"/>
  <c r="AD163" i="8"/>
  <c r="AT71" i="9"/>
  <c r="AD71" i="9"/>
  <c r="AD299" i="9"/>
  <c r="AT299" i="9"/>
  <c r="AR332" i="9"/>
  <c r="AR337" i="8"/>
  <c r="AT210" i="8"/>
  <c r="AD210" i="8"/>
  <c r="AR372" i="8"/>
  <c r="AR124" i="8"/>
  <c r="AR268" i="8"/>
  <c r="AD60" i="9"/>
  <c r="AT60" i="9"/>
  <c r="AR54" i="9"/>
  <c r="AR394" i="9"/>
  <c r="AD207" i="9"/>
  <c r="AT207" i="9"/>
  <c r="AR392" i="9"/>
  <c r="AR264" i="9"/>
  <c r="AR297" i="9"/>
  <c r="AR184" i="9"/>
  <c r="AR303" i="9"/>
  <c r="AT95" i="9"/>
  <c r="AD95" i="9"/>
  <c r="AR34" i="8"/>
  <c r="AD132" i="9"/>
  <c r="AT132" i="9"/>
  <c r="AR370" i="8"/>
  <c r="AR228" i="8"/>
  <c r="AR79" i="8"/>
  <c r="AR360" i="9"/>
  <c r="AR252" i="8"/>
  <c r="AR179" i="8"/>
  <c r="AD136" i="9"/>
  <c r="AT136" i="9"/>
  <c r="AR87" i="9"/>
  <c r="AR180" i="9"/>
  <c r="AT111" i="9"/>
  <c r="AD111" i="9"/>
  <c r="AT39" i="9"/>
  <c r="AD39" i="9"/>
  <c r="AR244" i="9"/>
  <c r="AR77" i="9"/>
  <c r="AR55" i="9"/>
  <c r="AT344" i="9"/>
  <c r="AD344" i="9"/>
  <c r="AR20" i="8"/>
  <c r="AT198" i="8"/>
  <c r="AD198" i="8"/>
  <c r="AR192" i="8"/>
  <c r="AT33" i="9"/>
  <c r="AD33" i="9"/>
  <c r="AR110" i="9"/>
  <c r="AR180" i="8"/>
  <c r="AR208" i="8"/>
  <c r="AD171" i="9"/>
  <c r="AT171" i="9"/>
  <c r="AD326" i="9"/>
  <c r="AT326" i="9"/>
  <c r="AR227" i="9"/>
  <c r="AR14" i="9"/>
  <c r="AR405" i="9"/>
  <c r="AR384" i="9"/>
  <c r="AR134" i="9"/>
  <c r="AR285" i="9"/>
  <c r="AR390" i="9"/>
  <c r="AR231" i="9"/>
  <c r="AR157" i="9"/>
  <c r="AR381" i="9"/>
  <c r="AR342" i="9"/>
  <c r="AR54" i="8"/>
  <c r="AT211" i="8"/>
  <c r="AD211" i="8"/>
  <c r="AR314" i="9"/>
  <c r="AR24" i="8"/>
  <c r="AR133" i="8"/>
  <c r="AD223" i="9"/>
  <c r="AT223" i="9"/>
  <c r="AR105" i="8"/>
  <c r="AR121" i="8"/>
  <c r="AR248" i="9"/>
  <c r="AR168" i="9"/>
  <c r="AR224" i="8"/>
  <c r="AR82" i="8"/>
  <c r="AR203" i="9"/>
  <c r="AR214" i="8"/>
  <c r="AD71" i="8"/>
  <c r="AT71" i="8"/>
  <c r="AR352" i="9"/>
  <c r="AR187" i="8"/>
  <c r="AR129" i="8"/>
  <c r="AR141" i="9"/>
  <c r="AT306" i="9"/>
  <c r="AD306" i="9"/>
  <c r="AR21" i="8"/>
  <c r="AR149" i="9"/>
  <c r="AT294" i="9"/>
  <c r="AD294" i="9"/>
  <c r="AR126" i="8"/>
  <c r="AD243" i="9"/>
  <c r="AT243" i="9"/>
  <c r="AR225" i="8"/>
  <c r="AD327" i="9"/>
  <c r="AT327" i="9"/>
  <c r="AV338" i="9"/>
  <c r="AU212" i="9"/>
  <c r="AV212" i="9"/>
  <c r="AW143" i="9"/>
  <c r="AT297" i="9"/>
  <c r="AD297" i="9"/>
  <c r="AV171" i="9"/>
  <c r="BC281" i="9"/>
  <c r="AY158" i="9"/>
  <c r="BD259" i="9"/>
  <c r="BB318" i="9"/>
  <c r="AT184" i="9"/>
  <c r="AD184" i="9"/>
  <c r="AW141" i="8"/>
  <c r="BD141" i="8"/>
  <c r="AW86" i="8"/>
  <c r="AY76" i="8"/>
  <c r="BC291" i="8"/>
  <c r="BB307" i="8"/>
  <c r="AR260" i="8"/>
  <c r="BE13" i="8"/>
  <c r="BB292" i="8"/>
  <c r="AX326" i="9"/>
  <c r="BC32" i="9"/>
  <c r="AY32" i="9"/>
  <c r="AR238" i="9"/>
  <c r="BC227" i="9"/>
  <c r="BE227" i="9"/>
  <c r="AX62" i="9"/>
  <c r="AU324" i="9"/>
  <c r="AW324" i="9"/>
  <c r="BA202" i="8"/>
  <c r="AW202" i="8"/>
  <c r="AY200" i="8"/>
  <c r="BA200" i="8"/>
  <c r="AY238" i="8"/>
  <c r="AW216" i="8"/>
  <c r="BE216" i="8"/>
  <c r="AX405" i="9"/>
  <c r="BB135" i="9"/>
  <c r="BA101" i="9"/>
  <c r="BE101" i="9"/>
  <c r="AT303" i="9"/>
  <c r="AD303" i="9"/>
  <c r="BC176" i="9"/>
  <c r="BE107" i="9"/>
  <c r="BB107" i="9"/>
  <c r="AY293" i="9"/>
  <c r="AX163" i="9"/>
  <c r="BD163" i="9"/>
  <c r="AZ62" i="8"/>
  <c r="BE62" i="8"/>
  <c r="AT345" i="9"/>
  <c r="AD345" i="9"/>
  <c r="AR95" i="9"/>
  <c r="AY95" i="9"/>
  <c r="AY276" i="9"/>
  <c r="AV150" i="9"/>
  <c r="BD150" i="9"/>
  <c r="BE206" i="9"/>
  <c r="AR388" i="9"/>
  <c r="BE137" i="9"/>
  <c r="BC137" i="9"/>
  <c r="BB322" i="9"/>
  <c r="AZ382" i="9"/>
  <c r="BE382" i="9"/>
  <c r="AX255" i="9"/>
  <c r="AX165" i="9"/>
  <c r="AU165" i="9"/>
  <c r="AW108" i="8"/>
  <c r="AX380" i="9"/>
  <c r="AZ156" i="8"/>
  <c r="AV156" i="8"/>
  <c r="AZ174" i="8"/>
  <c r="BD204" i="8"/>
  <c r="BA204" i="8"/>
  <c r="BB37" i="8"/>
  <c r="AZ371" i="8"/>
  <c r="AW91" i="8"/>
  <c r="AT34" i="8"/>
  <c r="AD34" i="8"/>
  <c r="BC34" i="8"/>
  <c r="BD359" i="8"/>
  <c r="AY30" i="8"/>
  <c r="AV299" i="8"/>
  <c r="BC299" i="8"/>
  <c r="AU257" i="9"/>
  <c r="AV257" i="9"/>
  <c r="AW134" i="9"/>
  <c r="AW378" i="9"/>
  <c r="BD378" i="9"/>
  <c r="AW404" i="9"/>
  <c r="BD285" i="9"/>
  <c r="BD162" i="9"/>
  <c r="AY347" i="9"/>
  <c r="BE89" i="9"/>
  <c r="AZ279" i="9"/>
  <c r="AY145" i="9"/>
  <c r="BC302" i="9"/>
  <c r="AV302" i="9"/>
  <c r="AV205" i="9"/>
  <c r="AV390" i="9"/>
  <c r="AR132" i="9"/>
  <c r="AV132" i="9"/>
  <c r="BB188" i="9"/>
  <c r="BE334" i="9"/>
  <c r="BD334" i="9"/>
  <c r="AZ355" i="9"/>
  <c r="BE304" i="9"/>
  <c r="BC304" i="9"/>
  <c r="AV178" i="9"/>
  <c r="BB239" i="9"/>
  <c r="BC239" i="9"/>
  <c r="AU370" i="8"/>
  <c r="AD370" i="8"/>
  <c r="AT370" i="8"/>
  <c r="BA118" i="8"/>
  <c r="BB386" i="8"/>
  <c r="AZ166" i="8"/>
  <c r="AW376" i="8"/>
  <c r="BB376" i="8"/>
  <c r="AY33" i="8"/>
  <c r="AU349" i="8"/>
  <c r="BC349" i="8"/>
  <c r="BA392" i="8"/>
  <c r="AX31" i="8"/>
  <c r="BC31" i="8"/>
  <c r="AX381" i="8"/>
  <c r="BE9" i="8"/>
  <c r="AT300" i="8"/>
  <c r="AD300" i="8"/>
  <c r="AV300" i="8"/>
  <c r="AV321" i="8"/>
  <c r="AD228" i="8"/>
  <c r="AT228" i="8"/>
  <c r="AZ228" i="8"/>
  <c r="BB332" i="8"/>
  <c r="AU131" i="8"/>
  <c r="AW131" i="8"/>
  <c r="BC290" i="8"/>
  <c r="BD361" i="8"/>
  <c r="AV330" i="8"/>
  <c r="AT79" i="8"/>
  <c r="AD79" i="8"/>
  <c r="AW79" i="8"/>
  <c r="BC306" i="8"/>
  <c r="AU377" i="8"/>
  <c r="AX377" i="8"/>
  <c r="AW16" i="8"/>
  <c r="AW322" i="8"/>
  <c r="BA322" i="8"/>
  <c r="AW393" i="8"/>
  <c r="BD173" i="8"/>
  <c r="AU289" i="8"/>
  <c r="BE241" i="9"/>
  <c r="AW241" i="9"/>
  <c r="AU301" i="9"/>
  <c r="AT360" i="9"/>
  <c r="AD360" i="9"/>
  <c r="BC360" i="9"/>
  <c r="AW231" i="9"/>
  <c r="AD103" i="9"/>
  <c r="AT103" i="9"/>
  <c r="AX399" i="9"/>
  <c r="AV271" i="9"/>
  <c r="AR261" i="9"/>
  <c r="AY131" i="9"/>
  <c r="BB295" i="9"/>
  <c r="AU295" i="9"/>
  <c r="AU119" i="9"/>
  <c r="BB191" i="9"/>
  <c r="AD191" i="9"/>
  <c r="AT191" i="9"/>
  <c r="AR174" i="9"/>
  <c r="BD263" i="9"/>
  <c r="AD298" i="9"/>
  <c r="AT298" i="9"/>
  <c r="BC233" i="9"/>
  <c r="AU105" i="9"/>
  <c r="BC290" i="9"/>
  <c r="AX290" i="9"/>
  <c r="AY227" i="8"/>
  <c r="AX402" i="8"/>
  <c r="AW233" i="8"/>
  <c r="AZ233" i="8"/>
  <c r="AR265" i="8"/>
  <c r="AZ190" i="8"/>
  <c r="AD252" i="8"/>
  <c r="AT252" i="8"/>
  <c r="BE252" i="8"/>
  <c r="AV69" i="8"/>
  <c r="AZ85" i="8"/>
  <c r="AV85" i="8"/>
  <c r="AW397" i="8"/>
  <c r="BA387" i="8"/>
  <c r="BC387" i="8"/>
  <c r="AW139" i="8"/>
  <c r="AX163" i="8"/>
  <c r="AT179" i="8"/>
  <c r="AD179" i="8"/>
  <c r="AY338" i="8"/>
  <c r="AU338" i="8"/>
  <c r="AZ22" i="8"/>
  <c r="BE287" i="9"/>
  <c r="AY381" i="9"/>
  <c r="BB130" i="9"/>
  <c r="AV185" i="9"/>
  <c r="BE185" i="9"/>
  <c r="BA375" i="9"/>
  <c r="AR245" i="9"/>
  <c r="AY245" i="9"/>
  <c r="AV71" i="9"/>
  <c r="AR136" i="9"/>
  <c r="AU186" i="9"/>
  <c r="AX186" i="9"/>
  <c r="BC76" i="9"/>
  <c r="BB299" i="9"/>
  <c r="BC299" i="9"/>
  <c r="BA358" i="9"/>
  <c r="BD228" i="9"/>
  <c r="AW228" i="9"/>
  <c r="AV289" i="9"/>
  <c r="AZ156" i="9"/>
  <c r="BC156" i="9"/>
  <c r="AZ280" i="9"/>
  <c r="AU158" i="8"/>
  <c r="BC158" i="8"/>
  <c r="BB342" i="9"/>
  <c r="BA272" i="9"/>
  <c r="AX146" i="9"/>
  <c r="AZ146" i="9"/>
  <c r="AX332" i="9"/>
  <c r="AT376" i="9"/>
  <c r="AD376" i="9"/>
  <c r="AV84" i="8"/>
  <c r="AW379" i="8"/>
  <c r="BA379" i="8"/>
  <c r="BD100" i="8"/>
  <c r="BA259" i="8"/>
  <c r="AZ259" i="8"/>
  <c r="AW19" i="8"/>
  <c r="AX310" i="8"/>
  <c r="BD144" i="8"/>
  <c r="AW358" i="8"/>
  <c r="AW47" i="8"/>
  <c r="AV47" i="8"/>
  <c r="BE7" i="8"/>
  <c r="AU325" i="8"/>
  <c r="AX325" i="8"/>
  <c r="BB347" i="8"/>
  <c r="AV11" i="8"/>
  <c r="BD11" i="8"/>
  <c r="BE54" i="8"/>
  <c r="AZ337" i="8"/>
  <c r="BB337" i="8"/>
  <c r="AT244" i="8"/>
  <c r="AD244" i="8"/>
  <c r="AX364" i="8"/>
  <c r="BE364" i="8"/>
  <c r="BC403" i="8"/>
  <c r="BD203" i="8"/>
  <c r="AU36" i="8"/>
  <c r="AU235" i="8"/>
  <c r="AY235" i="8"/>
  <c r="BE195" i="8"/>
  <c r="BB354" i="8"/>
  <c r="AZ354" i="8"/>
  <c r="BE70" i="8"/>
  <c r="BB397" i="9"/>
  <c r="BD134" i="8"/>
  <c r="BC99" i="9"/>
  <c r="AT87" i="9"/>
  <c r="AD87" i="9"/>
  <c r="BC154" i="9"/>
  <c r="BA386" i="9"/>
  <c r="AZ116" i="8"/>
  <c r="BA116" i="8"/>
  <c r="AU275" i="8"/>
  <c r="BC279" i="8"/>
  <c r="BC316" i="8"/>
  <c r="AX102" i="8"/>
  <c r="AW396" i="8"/>
  <c r="BA396" i="8"/>
  <c r="BB283" i="8"/>
  <c r="BC283" i="8"/>
  <c r="BD211" i="8"/>
  <c r="BE320" i="9"/>
  <c r="BB320" i="9"/>
  <c r="AT349" i="9"/>
  <c r="AD349" i="9"/>
  <c r="BC75" i="9"/>
  <c r="AU75" i="9"/>
  <c r="BC24" i="8"/>
  <c r="BB314" i="8"/>
  <c r="AZ314" i="8"/>
  <c r="BD213" i="8"/>
  <c r="AU372" i="8"/>
  <c r="AW372" i="8"/>
  <c r="AW124" i="8"/>
  <c r="AV268" i="8"/>
  <c r="AZ59" i="8"/>
  <c r="AT59" i="8"/>
  <c r="AD59" i="8"/>
  <c r="BD133" i="8"/>
  <c r="BA308" i="8"/>
  <c r="AZ308" i="8"/>
  <c r="AT180" i="9"/>
  <c r="AD180" i="9"/>
  <c r="AW111" i="9"/>
  <c r="AR111" i="9"/>
  <c r="BE60" i="9"/>
  <c r="AX112" i="9"/>
  <c r="AZ54" i="9"/>
  <c r="AV54" i="9"/>
  <c r="BA79" i="9"/>
  <c r="AD19" i="9"/>
  <c r="AT19" i="9"/>
  <c r="AZ49" i="9"/>
  <c r="AX38" i="8"/>
  <c r="AY368" i="8"/>
  <c r="BD368" i="8"/>
  <c r="BB384" i="8"/>
  <c r="AY400" i="8"/>
  <c r="AU400" i="8"/>
  <c r="AX274" i="9"/>
  <c r="AU333" i="9"/>
  <c r="AZ207" i="9"/>
  <c r="BD392" i="9"/>
  <c r="AD126" i="9"/>
  <c r="AT126" i="9"/>
  <c r="AY126" i="9"/>
  <c r="BD323" i="9"/>
  <c r="AV323" i="9"/>
  <c r="BC133" i="9"/>
  <c r="AX143" i="8"/>
  <c r="BD143" i="8"/>
  <c r="AV234" i="9"/>
  <c r="AX359" i="9"/>
  <c r="BB359" i="9"/>
  <c r="AZ25" i="9"/>
  <c r="BB256" i="9"/>
  <c r="AX309" i="9"/>
  <c r="BC223" i="9"/>
  <c r="AU391" i="9"/>
  <c r="AZ34" i="9"/>
  <c r="AV34" i="9"/>
  <c r="AV66" i="9"/>
  <c r="BC39" i="9"/>
  <c r="AR39" i="9"/>
  <c r="BE40" i="9"/>
  <c r="BD182" i="8"/>
  <c r="AZ182" i="8"/>
  <c r="AY192" i="9"/>
  <c r="BE120" i="9"/>
  <c r="BD78" i="9"/>
  <c r="BC114" i="8"/>
  <c r="AY185" i="8"/>
  <c r="BE185" i="8"/>
  <c r="AZ223" i="8"/>
  <c r="AZ130" i="8"/>
  <c r="AV130" i="8"/>
  <c r="AZ201" i="8"/>
  <c r="BA382" i="8"/>
  <c r="BC382" i="8"/>
  <c r="AY269" i="8"/>
  <c r="BE360" i="8"/>
  <c r="AZ360" i="8"/>
  <c r="BC120" i="8"/>
  <c r="AT206" i="8"/>
  <c r="AD206" i="8"/>
  <c r="AZ206" i="8"/>
  <c r="AX136" i="8"/>
  <c r="AZ215" i="8"/>
  <c r="AV342" i="8"/>
  <c r="BC342" i="8"/>
  <c r="AY49" i="8"/>
  <c r="AU49" i="8"/>
  <c r="AZ367" i="8"/>
  <c r="BC127" i="8"/>
  <c r="AW105" i="8"/>
  <c r="BC105" i="8"/>
  <c r="AV50" i="8"/>
  <c r="BC50" i="8"/>
  <c r="AX121" i="8"/>
  <c r="AZ159" i="8"/>
  <c r="AV159" i="8"/>
  <c r="BD66" i="8"/>
  <c r="AW137" i="8"/>
  <c r="BD137" i="8"/>
  <c r="BB318" i="8"/>
  <c r="AY296" i="8"/>
  <c r="AU296" i="8"/>
  <c r="AU56" i="8"/>
  <c r="BC319" i="9"/>
  <c r="BD319" i="9"/>
  <c r="BE189" i="9"/>
  <c r="BB248" i="9"/>
  <c r="BD248" i="9"/>
  <c r="BC74" i="9"/>
  <c r="AX215" i="9"/>
  <c r="BE215" i="9"/>
  <c r="AW84" i="9"/>
  <c r="BE190" i="9"/>
  <c r="BD200" i="9"/>
  <c r="AX350" i="8"/>
  <c r="BB331" i="9"/>
  <c r="BA262" i="9"/>
  <c r="AZ321" i="9"/>
  <c r="AY18" i="9"/>
  <c r="BB53" i="9"/>
  <c r="BC53" i="9"/>
  <c r="AY24" i="9"/>
  <c r="AW119" i="8"/>
  <c r="BC119" i="8"/>
  <c r="AD374" i="9"/>
  <c r="AT374" i="9"/>
  <c r="AY244" i="9"/>
  <c r="AD244" i="9"/>
  <c r="AT244" i="9"/>
  <c r="AV364" i="9"/>
  <c r="BE61" i="9"/>
  <c r="AW61" i="9"/>
  <c r="BC108" i="9"/>
  <c r="BE239" i="8"/>
  <c r="BC146" i="8"/>
  <c r="AX398" i="8"/>
  <c r="BE317" i="8"/>
  <c r="AW317" i="8"/>
  <c r="AV171" i="8"/>
  <c r="AT171" i="8"/>
  <c r="AD171" i="8"/>
  <c r="BE282" i="8"/>
  <c r="AZ297" i="8"/>
  <c r="AW297" i="8"/>
  <c r="BE305" i="8"/>
  <c r="AV212" i="8"/>
  <c r="AT212" i="8"/>
  <c r="AD212" i="8"/>
  <c r="BE224" i="8"/>
  <c r="AY199" i="8"/>
  <c r="AU175" i="8"/>
  <c r="AD175" i="8"/>
  <c r="AT175" i="8"/>
  <c r="BD82" i="8"/>
  <c r="AX153" i="8"/>
  <c r="BD153" i="8"/>
  <c r="BA334" i="8"/>
  <c r="AY312" i="8"/>
  <c r="AU312" i="8"/>
  <c r="BA63" i="8"/>
  <c r="AZ370" i="9"/>
  <c r="BE370" i="9"/>
  <c r="BC116" i="9"/>
  <c r="AX94" i="9"/>
  <c r="AY94" i="9"/>
  <c r="AV65" i="9"/>
  <c r="AW65" i="9"/>
  <c r="BD23" i="9"/>
  <c r="AX144" i="9"/>
  <c r="BC329" i="9"/>
  <c r="BC203" i="9"/>
  <c r="BE203" i="9"/>
  <c r="AZ389" i="9"/>
  <c r="AV193" i="9"/>
  <c r="BE193" i="9"/>
  <c r="AX83" i="9"/>
  <c r="BE207" i="8"/>
  <c r="BA207" i="8"/>
  <c r="BA246" i="9"/>
  <c r="BE118" i="9"/>
  <c r="AX401" i="9"/>
  <c r="BB37" i="9"/>
  <c r="BC8" i="9"/>
  <c r="BB75" i="8"/>
  <c r="BA350" i="9"/>
  <c r="AX216" i="9"/>
  <c r="AU88" i="9"/>
  <c r="BD88" i="9"/>
  <c r="BA46" i="9"/>
  <c r="BE77" i="9"/>
  <c r="AD77" i="9"/>
  <c r="AT77" i="9"/>
  <c r="AZ64" i="9"/>
  <c r="BA320" i="8"/>
  <c r="BC320" i="8"/>
  <c r="AT58" i="8"/>
  <c r="AD58" i="8"/>
  <c r="AY336" i="8"/>
  <c r="AU336" i="8"/>
  <c r="BC106" i="8"/>
  <c r="AX96" i="8"/>
  <c r="BD96" i="8"/>
  <c r="AY214" i="8"/>
  <c r="AT255" i="8"/>
  <c r="AD255" i="8"/>
  <c r="AY255" i="8"/>
  <c r="AZ162" i="8"/>
  <c r="BA284" i="8"/>
  <c r="AX284" i="8"/>
  <c r="BA178" i="8"/>
  <c r="AW178" i="8"/>
  <c r="AX287" i="8"/>
  <c r="AT194" i="8"/>
  <c r="AD194" i="8"/>
  <c r="BE194" i="8"/>
  <c r="AZ168" i="8"/>
  <c r="AU218" i="9"/>
  <c r="AX218" i="9"/>
  <c r="BB23" i="8"/>
  <c r="BB365" i="8"/>
  <c r="AY71" i="8"/>
  <c r="AZ81" i="8"/>
  <c r="AV81" i="8"/>
  <c r="AY247" i="8"/>
  <c r="BE247" i="8"/>
  <c r="BB256" i="8"/>
  <c r="AY295" i="8"/>
  <c r="AU295" i="8"/>
  <c r="AX272" i="8"/>
  <c r="BA343" i="8"/>
  <c r="BC343" i="8"/>
  <c r="AT32" i="8"/>
  <c r="AD32" i="8"/>
  <c r="BA191" i="8"/>
  <c r="AW191" i="8"/>
  <c r="AY98" i="8"/>
  <c r="AT169" i="8"/>
  <c r="AD169" i="8"/>
  <c r="BE169" i="8"/>
  <c r="AZ352" i="9"/>
  <c r="AY352" i="9"/>
  <c r="AX230" i="9"/>
  <c r="AX102" i="9"/>
  <c r="AW102" i="9"/>
  <c r="BC346" i="9"/>
  <c r="BB213" i="9"/>
  <c r="BE213" i="9"/>
  <c r="BA85" i="9"/>
  <c r="AX42" i="9"/>
  <c r="BB42" i="9"/>
  <c r="BC73" i="9"/>
  <c r="BB55" i="9"/>
  <c r="AD55" i="9"/>
  <c r="AT55" i="9"/>
  <c r="AW48" i="9"/>
  <c r="AX333" i="8"/>
  <c r="AU254" i="9"/>
  <c r="BD315" i="9"/>
  <c r="AW315" i="9"/>
  <c r="AY64" i="8"/>
  <c r="BA64" i="8"/>
  <c r="AW173" i="9"/>
  <c r="BB100" i="9"/>
  <c r="BB344" i="9"/>
  <c r="AR344" i="9"/>
  <c r="AV21" i="9"/>
  <c r="AY232" i="9"/>
  <c r="AD219" i="9"/>
  <c r="AT219" i="9"/>
  <c r="AW202" i="9"/>
  <c r="AX202" i="9"/>
  <c r="AZ63" i="9"/>
  <c r="BD63" i="9"/>
  <c r="BD27" i="9"/>
  <c r="BE177" i="8"/>
  <c r="BD193" i="8"/>
  <c r="BC154" i="8"/>
  <c r="BD154" i="8"/>
  <c r="AZ112" i="8"/>
  <c r="AW262" i="8"/>
  <c r="BB262" i="8"/>
  <c r="BC399" i="8"/>
  <c r="AX35" i="8"/>
  <c r="BE35" i="8"/>
  <c r="BA14" i="8"/>
  <c r="AY14" i="8"/>
  <c r="AY52" i="9"/>
  <c r="AY362" i="8"/>
  <c r="AZ362" i="8"/>
  <c r="BB341" i="8"/>
  <c r="AD97" i="8"/>
  <c r="AT97" i="8"/>
  <c r="AW97" i="8"/>
  <c r="BC187" i="8"/>
  <c r="AW309" i="8"/>
  <c r="AU20" i="8"/>
  <c r="AT20" i="8"/>
  <c r="AD20" i="8"/>
  <c r="BD129" i="8"/>
  <c r="BB288" i="8"/>
  <c r="BA391" i="8"/>
  <c r="BB298" i="8"/>
  <c r="BC298" i="8"/>
  <c r="AZ253" i="9"/>
  <c r="AZ383" i="9"/>
  <c r="BB385" i="9"/>
  <c r="AZ310" i="9"/>
  <c r="AY368" i="9"/>
  <c r="AU170" i="9"/>
  <c r="BE197" i="8"/>
  <c r="AT189" i="8"/>
  <c r="AD189" i="8"/>
  <c r="AX189" i="8"/>
  <c r="AV160" i="8"/>
  <c r="AW319" i="8"/>
  <c r="AV319" i="8"/>
  <c r="BD110" i="8"/>
  <c r="BA395" i="8"/>
  <c r="AX395" i="8"/>
  <c r="BE221" i="8"/>
  <c r="AT77" i="8"/>
  <c r="AD77" i="8"/>
  <c r="AX77" i="8"/>
  <c r="BA68" i="8"/>
  <c r="BB331" i="8"/>
  <c r="AZ331" i="8"/>
  <c r="BA365" i="9"/>
  <c r="BE365" i="9"/>
  <c r="AY167" i="9"/>
  <c r="BA337" i="9"/>
  <c r="BD337" i="9"/>
  <c r="AX139" i="9"/>
  <c r="BD182" i="9"/>
  <c r="AD371" i="9"/>
  <c r="AT371" i="9"/>
  <c r="BC172" i="9"/>
  <c r="BE172" i="9"/>
  <c r="BC128" i="8"/>
  <c r="BA128" i="8"/>
  <c r="BB169" i="9"/>
  <c r="AY169" i="9"/>
  <c r="AY330" i="9"/>
  <c r="BD330" i="9"/>
  <c r="AV363" i="8"/>
  <c r="AR198" i="8"/>
  <c r="BE198" i="8"/>
  <c r="BA388" i="8"/>
  <c r="AW25" i="8"/>
  <c r="AU25" i="8"/>
  <c r="AV404" i="8"/>
  <c r="AX404" i="8"/>
  <c r="AV21" i="8"/>
  <c r="AY323" i="8"/>
  <c r="AU323" i="8"/>
  <c r="BC390" i="8"/>
  <c r="AD242" i="8"/>
  <c r="AT242" i="8"/>
  <c r="BE242" i="8"/>
  <c r="AU313" i="8"/>
  <c r="BC258" i="8"/>
  <c r="AU258" i="8"/>
  <c r="AW329" i="8"/>
  <c r="BB380" i="8"/>
  <c r="BC380" i="8"/>
  <c r="BB44" i="8"/>
  <c r="AX346" i="8"/>
  <c r="AW155" i="8"/>
  <c r="BD155" i="8"/>
  <c r="BC140" i="8"/>
  <c r="AW219" i="8"/>
  <c r="BC219" i="8"/>
  <c r="AW405" i="8"/>
  <c r="AW165" i="8"/>
  <c r="BC165" i="8"/>
  <c r="AX6" i="8"/>
  <c r="AY324" i="8"/>
  <c r="AU324" i="8"/>
  <c r="BA109" i="8"/>
  <c r="AT288" i="9"/>
  <c r="AD288" i="9"/>
  <c r="AZ288" i="9"/>
  <c r="BE351" i="9"/>
  <c r="BC282" i="9"/>
  <c r="BD149" i="9"/>
  <c r="AV316" i="9"/>
  <c r="BD249" i="9"/>
  <c r="AW121" i="9"/>
  <c r="BC277" i="9"/>
  <c r="BE277" i="9"/>
  <c r="AW312" i="9"/>
  <c r="AV266" i="8"/>
  <c r="AZ266" i="8"/>
  <c r="BB363" i="9"/>
  <c r="AU235" i="9"/>
  <c r="AD235" i="9"/>
  <c r="AT235" i="9"/>
  <c r="AZ109" i="9"/>
  <c r="AY294" i="9"/>
  <c r="BD294" i="9"/>
  <c r="BA164" i="9"/>
  <c r="AT353" i="9"/>
  <c r="AD353" i="9"/>
  <c r="AV353" i="9"/>
  <c r="AU80" i="9"/>
  <c r="AZ402" i="9"/>
  <c r="BC402" i="9"/>
  <c r="AU278" i="9"/>
  <c r="AR155" i="9"/>
  <c r="AW336" i="9"/>
  <c r="BE210" i="9"/>
  <c r="AV210" i="9"/>
  <c r="AW396" i="9"/>
  <c r="AX138" i="9"/>
  <c r="AU138" i="9"/>
  <c r="AU140" i="9"/>
  <c r="BD247" i="9"/>
  <c r="BB366" i="9"/>
  <c r="AU205" i="8"/>
  <c r="AY205" i="8"/>
  <c r="BD126" i="8"/>
  <c r="AT60" i="8"/>
  <c r="AD60" i="8"/>
  <c r="BC27" i="8"/>
  <c r="AU186" i="8"/>
  <c r="AY186" i="8"/>
  <c r="BE277" i="8"/>
  <c r="AX277" i="8"/>
  <c r="AW122" i="8"/>
  <c r="AU192" i="8"/>
  <c r="AD192" i="8"/>
  <c r="AT192" i="8"/>
  <c r="BD115" i="8"/>
  <c r="AU29" i="8"/>
  <c r="AT251" i="8"/>
  <c r="AD251" i="8"/>
  <c r="BD115" i="9"/>
  <c r="BE61" i="8"/>
  <c r="BC93" i="8"/>
  <c r="AW188" i="8"/>
  <c r="AW267" i="8"/>
  <c r="BA267" i="8"/>
  <c r="BE234" i="8"/>
  <c r="BD181" i="8"/>
  <c r="AX181" i="8"/>
  <c r="AU281" i="8"/>
  <c r="AY269" i="9"/>
  <c r="BD362" i="9"/>
  <c r="BC362" i="9"/>
  <c r="BE367" i="9"/>
  <c r="AY403" i="9"/>
  <c r="AW15" i="8"/>
  <c r="BD128" i="9"/>
  <c r="AX128" i="9"/>
  <c r="AX340" i="8"/>
  <c r="AY356" i="8"/>
  <c r="BD356" i="8"/>
  <c r="AW184" i="8"/>
  <c r="AY353" i="8"/>
  <c r="BA353" i="8"/>
  <c r="AV369" i="8"/>
  <c r="AW385" i="8"/>
  <c r="AU267" i="9"/>
  <c r="AX243" i="9"/>
  <c r="AX300" i="9"/>
  <c r="BD300" i="9"/>
  <c r="AT150" i="8"/>
  <c r="AD150" i="8"/>
  <c r="BC150" i="8"/>
  <c r="AU225" i="8"/>
  <c r="AD11" i="9"/>
  <c r="AT11" i="9"/>
  <c r="BC117" i="8"/>
  <c r="BE147" i="9"/>
  <c r="BC147" i="9"/>
  <c r="BD149" i="8"/>
  <c r="BB296" i="9"/>
  <c r="AW296" i="9"/>
  <c r="AZ237" i="9"/>
  <c r="AZ92" i="8"/>
  <c r="AV92" i="8"/>
  <c r="BA208" i="9"/>
  <c r="BD325" i="9"/>
  <c r="AY325" i="9"/>
  <c r="BB199" i="9"/>
  <c r="BB357" i="9"/>
  <c r="AY86" i="9"/>
  <c r="BB201" i="9"/>
  <c r="AZ201" i="9"/>
  <c r="BD209" i="8"/>
  <c r="AY135" i="8"/>
  <c r="BC55" i="8"/>
  <c r="BC145" i="8"/>
  <c r="AY304" i="8"/>
  <c r="AU304" i="8"/>
  <c r="AX10" i="8"/>
  <c r="AD198" i="9"/>
  <c r="AT198" i="9"/>
  <c r="AY198" i="9"/>
  <c r="AZ252" i="9"/>
  <c r="AV125" i="9"/>
  <c r="AZ125" i="9"/>
  <c r="AY181" i="9"/>
  <c r="BA10" i="9"/>
  <c r="AW10" i="9"/>
  <c r="AT45" i="9"/>
  <c r="AD45" i="9"/>
  <c r="BC327" i="9"/>
  <c r="AW90" i="8"/>
  <c r="AU226" i="9"/>
  <c r="BD98" i="9"/>
  <c r="AW98" i="9"/>
  <c r="BD343" i="9"/>
  <c r="BE209" i="9"/>
  <c r="AX209" i="9"/>
  <c r="BA38" i="9"/>
  <c r="AU38" i="9"/>
  <c r="AY70" i="9"/>
  <c r="BB47" i="9"/>
  <c r="BC47" i="9"/>
  <c r="BB183" i="8"/>
  <c r="AY395" i="9"/>
  <c r="AW196" i="9"/>
  <c r="AX196" i="9"/>
  <c r="AU124" i="9"/>
  <c r="BE82" i="9"/>
  <c r="BC179" i="9"/>
  <c r="BC104" i="9"/>
  <c r="AV104" i="9"/>
  <c r="AX271" i="8"/>
  <c r="BA114" i="9"/>
  <c r="AV33" i="9"/>
  <c r="AR33" i="9"/>
  <c r="AV26" i="8"/>
  <c r="AY39" i="8"/>
  <c r="AU39" i="8"/>
  <c r="BE241" i="8"/>
  <c r="AX148" i="8"/>
  <c r="AY148" i="8"/>
  <c r="AU257" i="8"/>
  <c r="AY257" i="8"/>
  <c r="AV164" i="8"/>
  <c r="AZ220" i="8"/>
  <c r="BC220" i="8"/>
  <c r="AV67" i="8"/>
  <c r="AU78" i="8"/>
  <c r="BC78" i="8"/>
  <c r="BE57" i="8"/>
  <c r="BC95" i="8"/>
  <c r="AY357" i="8"/>
  <c r="BA357" i="8"/>
  <c r="BC42" i="8"/>
  <c r="BB167" i="8"/>
  <c r="BA167" i="8"/>
  <c r="AW231" i="8"/>
  <c r="AU374" i="8"/>
  <c r="AT374" i="8"/>
  <c r="AD374" i="8"/>
  <c r="BB263" i="8"/>
  <c r="AY230" i="8"/>
  <c r="AX161" i="8"/>
  <c r="AT161" i="8"/>
  <c r="AD161" i="8"/>
  <c r="AY236" i="8"/>
  <c r="AZ236" i="8"/>
  <c r="AY236" i="9"/>
  <c r="AX373" i="9"/>
  <c r="AU29" i="9"/>
  <c r="AW270" i="9"/>
  <c r="AD335" i="9"/>
  <c r="AT335" i="9"/>
  <c r="BC393" i="9"/>
  <c r="AT348" i="9"/>
  <c r="AD348" i="9"/>
  <c r="AD22" i="9"/>
  <c r="AT22" i="9"/>
  <c r="BD57" i="9"/>
  <c r="BE57" i="9"/>
  <c r="AU369" i="9"/>
  <c r="BC28" i="9"/>
  <c r="AV326" i="8"/>
  <c r="BE127" i="9"/>
  <c r="AU127" i="9"/>
  <c r="AD242" i="9"/>
  <c r="AT242" i="9"/>
  <c r="BD110" i="9"/>
  <c r="AD110" i="9"/>
  <c r="AT110" i="9"/>
  <c r="AV67" i="9"/>
  <c r="BD122" i="9"/>
  <c r="AV122" i="9"/>
  <c r="AT35" i="9"/>
  <c r="AD35" i="9"/>
  <c r="AX354" i="9"/>
  <c r="BB224" i="9"/>
  <c r="AV96" i="9"/>
  <c r="BE152" i="9"/>
  <c r="BD197" i="9"/>
  <c r="BE197" i="9"/>
  <c r="BC17" i="9"/>
  <c r="AU20" i="9"/>
  <c r="AY20" i="9"/>
  <c r="BB72" i="8"/>
  <c r="AT12" i="8"/>
  <c r="AD12" i="8"/>
  <c r="BE12" i="8"/>
  <c r="AX88" i="8"/>
  <c r="AZ74" i="8"/>
  <c r="AV74" i="8"/>
  <c r="AU229" i="8"/>
  <c r="AW87" i="8"/>
  <c r="BD87" i="8"/>
  <c r="AY246" i="8"/>
  <c r="BE253" i="8"/>
  <c r="AW253" i="8"/>
  <c r="AX278" i="8"/>
  <c r="BE285" i="8"/>
  <c r="AX285" i="8"/>
  <c r="BD17" i="8"/>
  <c r="AZ222" i="8"/>
  <c r="AU222" i="8"/>
  <c r="AX351" i="8"/>
  <c r="BA254" i="8"/>
  <c r="AX254" i="8"/>
  <c r="AT232" i="8"/>
  <c r="AD232" i="8"/>
  <c r="AX373" i="8"/>
  <c r="AV373" i="8"/>
  <c r="AU36" i="9"/>
  <c r="BE389" i="8"/>
  <c r="AX389" i="8"/>
  <c r="BD170" i="8"/>
  <c r="AY311" i="8"/>
  <c r="AR223" i="8"/>
  <c r="AR136" i="8"/>
  <c r="AR127" i="8"/>
  <c r="AD190" i="9"/>
  <c r="AT190" i="9"/>
  <c r="AR200" i="9"/>
  <c r="AR350" i="8"/>
  <c r="AR262" i="9"/>
  <c r="AR24" i="9"/>
  <c r="AR146" i="8"/>
  <c r="AR398" i="8"/>
  <c r="AR31" i="9"/>
  <c r="AR246" i="9"/>
  <c r="AR160" i="9"/>
  <c r="AR46" i="9"/>
  <c r="AR287" i="8"/>
  <c r="AR23" i="8"/>
  <c r="AR272" i="8"/>
  <c r="AR43" i="9"/>
  <c r="AD30" i="9"/>
  <c r="AT30" i="9"/>
  <c r="AR63" i="9"/>
  <c r="AR193" i="8"/>
  <c r="AR352" i="8"/>
  <c r="AR112" i="8"/>
  <c r="AR45" i="8"/>
  <c r="AT310" i="9"/>
  <c r="AD310" i="9"/>
  <c r="AR319" i="8"/>
  <c r="AR167" i="9"/>
  <c r="AR286" i="9"/>
  <c r="AR378" i="8"/>
  <c r="AR25" i="8"/>
  <c r="AR329" i="8"/>
  <c r="AR346" i="8"/>
  <c r="AR140" i="8"/>
  <c r="AR405" i="8"/>
  <c r="AR266" i="8"/>
  <c r="AR210" i="9"/>
  <c r="AR122" i="8"/>
  <c r="AR188" i="8"/>
  <c r="AR340" i="8"/>
  <c r="AR184" i="8"/>
  <c r="AR369" i="8"/>
  <c r="AT117" i="8"/>
  <c r="AD117" i="8"/>
  <c r="AD86" i="9"/>
  <c r="AT86" i="9"/>
  <c r="AR201" i="9"/>
  <c r="AR209" i="8"/>
  <c r="AR145" i="8"/>
  <c r="AR125" i="9"/>
  <c r="AR226" i="9"/>
  <c r="AD250" i="9"/>
  <c r="AT250" i="9"/>
  <c r="AR78" i="8"/>
  <c r="AR357" i="8"/>
  <c r="AR167" i="8"/>
  <c r="AR231" i="8"/>
  <c r="AR263" i="8"/>
  <c r="AR41" i="8"/>
  <c r="AR88" i="8"/>
  <c r="AR278" i="8"/>
  <c r="AR17" i="8"/>
  <c r="AR351" i="8"/>
  <c r="AR294" i="8"/>
  <c r="AR221" i="9"/>
  <c r="AR286" i="8"/>
  <c r="AD317" i="9"/>
  <c r="AT317" i="9"/>
  <c r="AR6" i="9"/>
  <c r="AD12" i="9"/>
  <c r="AT12" i="9"/>
  <c r="AR220" i="9"/>
  <c r="AT92" i="9"/>
  <c r="AD92" i="9"/>
  <c r="AR237" i="8"/>
  <c r="AR245" i="8"/>
  <c r="AR69" i="9"/>
  <c r="AR302" i="8"/>
  <c r="AR123" i="8"/>
  <c r="AR103" i="8"/>
  <c r="AR40" i="8"/>
  <c r="AR13" i="8"/>
  <c r="AR200" i="8"/>
  <c r="AR135" i="9"/>
  <c r="AR204" i="8"/>
  <c r="AR118" i="8"/>
  <c r="AR9" i="8"/>
  <c r="AR332" i="8"/>
  <c r="AR16" i="8"/>
  <c r="AT97" i="9"/>
  <c r="AD97" i="9"/>
  <c r="AR119" i="9"/>
  <c r="AR233" i="9"/>
  <c r="AR105" i="9"/>
  <c r="AD130" i="9"/>
  <c r="AT130" i="9"/>
  <c r="AD358" i="9"/>
  <c r="AT358" i="9"/>
  <c r="AR156" i="9"/>
  <c r="AR84" i="8"/>
  <c r="AR347" i="8"/>
  <c r="AR283" i="9"/>
  <c r="AR26" i="9"/>
  <c r="AR368" i="8"/>
  <c r="AD274" i="9"/>
  <c r="AT274" i="9"/>
  <c r="AD133" i="9"/>
  <c r="AT133" i="9"/>
  <c r="AR234" i="9"/>
  <c r="AD25" i="9"/>
  <c r="AT25" i="9"/>
  <c r="AD391" i="9"/>
  <c r="AT391" i="9"/>
  <c r="AD260" i="9"/>
  <c r="AT260" i="9"/>
  <c r="AR240" i="9"/>
  <c r="AR185" i="8"/>
  <c r="AR269" i="8"/>
  <c r="AR120" i="8"/>
  <c r="AR53" i="8"/>
  <c r="AR66" i="8"/>
  <c r="AR106" i="9"/>
  <c r="AR305" i="8"/>
  <c r="AR65" i="9"/>
  <c r="AR389" i="9"/>
  <c r="AT193" i="9"/>
  <c r="AD193" i="9"/>
  <c r="AR313" i="9"/>
  <c r="AR88" i="9"/>
  <c r="AR64" i="9"/>
  <c r="AR106" i="8"/>
  <c r="AR162" i="8"/>
  <c r="AR315" i="8"/>
  <c r="AT168" i="8"/>
  <c r="AD168" i="8"/>
  <c r="AR247" i="8"/>
  <c r="AR394" i="8"/>
  <c r="AR230" i="9"/>
  <c r="AR254" i="9"/>
  <c r="AR202" i="9"/>
  <c r="AR51" i="8"/>
  <c r="AT362" i="8"/>
  <c r="AD362" i="8"/>
  <c r="AR113" i="8"/>
  <c r="AR250" i="8"/>
  <c r="AR160" i="8"/>
  <c r="AR110" i="8"/>
  <c r="AR68" i="8"/>
  <c r="AD172" i="9"/>
  <c r="AT172" i="9"/>
  <c r="AT258" i="8"/>
  <c r="AD258" i="8"/>
  <c r="AR166" i="9"/>
  <c r="AD277" i="9"/>
  <c r="AT277" i="9"/>
  <c r="AD164" i="9"/>
  <c r="AT164" i="9"/>
  <c r="AR115" i="8"/>
  <c r="AR234" i="8"/>
  <c r="AR15" i="8"/>
  <c r="AR356" i="8"/>
  <c r="AR153" i="9"/>
  <c r="AR208" i="9"/>
  <c r="AR10" i="8"/>
  <c r="AT343" i="9"/>
  <c r="AD343" i="9"/>
  <c r="AR81" i="9"/>
  <c r="AT196" i="9"/>
  <c r="AD196" i="9"/>
  <c r="AR172" i="8"/>
  <c r="AT220" i="8"/>
  <c r="AD220" i="8"/>
  <c r="AR67" i="8"/>
  <c r="AR73" i="8"/>
  <c r="AR29" i="9"/>
  <c r="AR369" i="9"/>
  <c r="AR72" i="8"/>
  <c r="AD36" i="9"/>
  <c r="AT36" i="9"/>
  <c r="AR311" i="9"/>
  <c r="AD366" i="8"/>
  <c r="AT366" i="8"/>
  <c r="BB208" i="8"/>
  <c r="AW111" i="8"/>
  <c r="BE20" i="9"/>
  <c r="AV72" i="8"/>
  <c r="AY72" i="8"/>
  <c r="BB12" i="8"/>
  <c r="BA88" i="8"/>
  <c r="AU88" i="8"/>
  <c r="BB74" i="8"/>
  <c r="AY229" i="8"/>
  <c r="AX229" i="8"/>
  <c r="BE87" i="8"/>
  <c r="AX246" i="8"/>
  <c r="AV246" i="8"/>
  <c r="AT253" i="8"/>
  <c r="AD253" i="8"/>
  <c r="AW278" i="8"/>
  <c r="BB278" i="8"/>
  <c r="BD285" i="8"/>
  <c r="AX17" i="8"/>
  <c r="AV17" i="8"/>
  <c r="AW222" i="8"/>
  <c r="AW351" i="8"/>
  <c r="AV351" i="8"/>
  <c r="BD254" i="8"/>
  <c r="AV232" i="8"/>
  <c r="AW373" i="8"/>
  <c r="AY36" i="9"/>
  <c r="BD389" i="8"/>
  <c r="AX170" i="8"/>
  <c r="AV170" i="8"/>
  <c r="BE311" i="8"/>
  <c r="AW294" i="8"/>
  <c r="BB294" i="8"/>
  <c r="BE7" i="9"/>
  <c r="BC221" i="9"/>
  <c r="AZ221" i="9"/>
  <c r="BC183" i="9"/>
  <c r="AX13" i="9"/>
  <c r="BA13" i="9"/>
  <c r="AX204" i="9"/>
  <c r="AV229" i="9"/>
  <c r="AX286" i="8"/>
  <c r="BD317" i="9"/>
  <c r="AX194" i="9"/>
  <c r="BE311" i="9"/>
  <c r="BB311" i="9"/>
  <c r="AY177" i="9"/>
  <c r="BB6" i="9"/>
  <c r="AU6" i="9"/>
  <c r="AX41" i="9"/>
  <c r="AZ92" i="9"/>
  <c r="AX50" i="9"/>
  <c r="BC68" i="9"/>
  <c r="AD68" i="9"/>
  <c r="AT68" i="9"/>
  <c r="BE56" i="9"/>
  <c r="AZ15" i="9"/>
  <c r="AY15" i="9"/>
  <c r="AW268" i="9"/>
  <c r="BA59" i="9"/>
  <c r="AV59" i="9"/>
  <c r="BE328" i="8"/>
  <c r="AU366" i="8"/>
  <c r="AW366" i="8"/>
  <c r="AT344" i="8"/>
  <c r="AD344" i="8"/>
  <c r="BD104" i="8"/>
  <c r="AT138" i="8"/>
  <c r="AD138" i="8"/>
  <c r="AX138" i="8"/>
  <c r="BB245" i="8"/>
  <c r="AT301" i="8"/>
  <c r="AD301" i="8"/>
  <c r="AV69" i="9"/>
  <c r="AZ123" i="8"/>
  <c r="AV123" i="8"/>
  <c r="AV218" i="8"/>
  <c r="AW273" i="8"/>
  <c r="BD273" i="8"/>
  <c r="AX180" i="8"/>
  <c r="AW226" i="8"/>
  <c r="AT99" i="8"/>
  <c r="AD99" i="8"/>
  <c r="BB103" i="8"/>
  <c r="AZ208" i="8"/>
  <c r="BE151" i="8"/>
  <c r="AW151" i="8"/>
  <c r="AY111" i="8"/>
  <c r="AW18" i="8"/>
  <c r="AY89" i="8"/>
  <c r="BD270" i="8"/>
  <c r="BB270" i="8"/>
  <c r="AV248" i="8"/>
  <c r="BE264" i="8"/>
  <c r="BC264" i="8"/>
  <c r="BC40" i="8"/>
  <c r="BA375" i="8"/>
  <c r="AD375" i="8"/>
  <c r="AT375" i="8"/>
  <c r="AX40" i="8"/>
  <c r="BA40" i="8"/>
  <c r="BC339" i="8"/>
  <c r="BD339" i="8"/>
  <c r="BB302" i="8"/>
  <c r="BE40" i="8"/>
  <c r="BC375" i="8"/>
  <c r="AX212" i="9"/>
  <c r="AU143" i="9"/>
  <c r="BC297" i="9"/>
  <c r="BA171" i="9"/>
  <c r="AR281" i="9"/>
  <c r="AW281" i="9"/>
  <c r="BC273" i="9"/>
  <c r="AY273" i="9"/>
  <c r="BD158" i="9"/>
  <c r="AZ259" i="9"/>
  <c r="AU259" i="9"/>
  <c r="AU318" i="9"/>
  <c r="BE184" i="9"/>
  <c r="AT141" i="8"/>
  <c r="AD141" i="8"/>
  <c r="AX141" i="8"/>
  <c r="BE86" i="8"/>
  <c r="BA157" i="8"/>
  <c r="AU157" i="8"/>
  <c r="BB76" i="8"/>
  <c r="AW291" i="8"/>
  <c r="BB291" i="8"/>
  <c r="BA101" i="8"/>
  <c r="AU101" i="8"/>
  <c r="BE260" i="8"/>
  <c r="AU13" i="8"/>
  <c r="AY13" i="8"/>
  <c r="BD292" i="8"/>
  <c r="AZ52" i="8"/>
  <c r="AT52" i="8"/>
  <c r="AD52" i="8"/>
  <c r="BD326" i="9"/>
  <c r="AU32" i="9"/>
  <c r="BD227" i="9"/>
  <c r="AT324" i="9"/>
  <c r="AD324" i="9"/>
  <c r="BD14" i="9"/>
  <c r="AV202" i="8"/>
  <c r="BE303" i="8"/>
  <c r="AU200" i="8"/>
  <c r="BD200" i="8"/>
  <c r="BB238" i="8"/>
  <c r="AZ216" i="8"/>
  <c r="BA148" i="9"/>
  <c r="AY135" i="9"/>
  <c r="AR101" i="9"/>
  <c r="BA303" i="9"/>
  <c r="AU361" i="9"/>
  <c r="BD107" i="9"/>
  <c r="AR107" i="9"/>
  <c r="BD293" i="9"/>
  <c r="AY163" i="9"/>
  <c r="AV62" i="8"/>
  <c r="AV345" i="9"/>
  <c r="AV95" i="9"/>
  <c r="AU95" i="9"/>
  <c r="BA150" i="9"/>
  <c r="BD339" i="9"/>
  <c r="BB137" i="9"/>
  <c r="AY137" i="9"/>
  <c r="BC382" i="9"/>
  <c r="AU255" i="9"/>
  <c r="AD165" i="9"/>
  <c r="AT165" i="9"/>
  <c r="BA165" i="9"/>
  <c r="BB142" i="8"/>
  <c r="BB108" i="8"/>
  <c r="AT108" i="8"/>
  <c r="AD108" i="8"/>
  <c r="AU156" i="8"/>
  <c r="BC174" i="8"/>
  <c r="AU204" i="8"/>
  <c r="AY204" i="8"/>
  <c r="BA355" i="8"/>
  <c r="AT355" i="8"/>
  <c r="AD355" i="8"/>
  <c r="BE43" i="8"/>
  <c r="AU371" i="8"/>
  <c r="AY371" i="8"/>
  <c r="BE91" i="8"/>
  <c r="AZ274" i="8"/>
  <c r="AT274" i="8"/>
  <c r="AD274" i="8"/>
  <c r="BC345" i="8"/>
  <c r="AW34" i="8"/>
  <c r="BA34" i="8"/>
  <c r="AT359" i="8"/>
  <c r="AD359" i="8"/>
  <c r="BA125" i="8"/>
  <c r="AU125" i="8"/>
  <c r="BE30" i="8"/>
  <c r="AW299" i="8"/>
  <c r="BA299" i="8"/>
  <c r="AX384" i="9"/>
  <c r="BE257" i="9"/>
  <c r="AX257" i="9"/>
  <c r="AU134" i="9"/>
  <c r="AZ378" i="9"/>
  <c r="AX378" i="9"/>
  <c r="BE117" i="9"/>
  <c r="AV151" i="9"/>
  <c r="BA285" i="9"/>
  <c r="AU285" i="9"/>
  <c r="BE162" i="9"/>
  <c r="AT89" i="9"/>
  <c r="AD89" i="9"/>
  <c r="BA279" i="9"/>
  <c r="BB145" i="9"/>
  <c r="AW205" i="9"/>
  <c r="AZ205" i="9"/>
  <c r="AX390" i="9"/>
  <c r="BC132" i="9"/>
  <c r="AW132" i="9"/>
  <c r="AY188" i="9"/>
  <c r="AX334" i="9"/>
  <c r="AV334" i="9"/>
  <c r="BC355" i="9"/>
  <c r="AX304" i="9"/>
  <c r="BA178" i="9"/>
  <c r="AR239" i="9"/>
  <c r="AY239" i="9"/>
  <c r="BC370" i="8"/>
  <c r="AV370" i="8"/>
  <c r="BC118" i="8"/>
  <c r="BD386" i="8"/>
  <c r="AV386" i="8"/>
  <c r="AY166" i="8"/>
  <c r="BE376" i="8"/>
  <c r="BD392" i="8"/>
  <c r="AT31" i="8"/>
  <c r="AD31" i="8"/>
  <c r="AU9" i="8"/>
  <c r="BD9" i="8"/>
  <c r="AD293" i="8"/>
  <c r="AT293" i="8"/>
  <c r="BC300" i="8"/>
  <c r="BD300" i="8"/>
  <c r="BC321" i="8"/>
  <c r="AW228" i="8"/>
  <c r="AW332" i="8"/>
  <c r="BD131" i="8"/>
  <c r="BE131" i="8"/>
  <c r="AX290" i="8"/>
  <c r="BE361" i="8"/>
  <c r="BC361" i="8"/>
  <c r="BD330" i="8"/>
  <c r="BB79" i="8"/>
  <c r="AX306" i="8"/>
  <c r="BD377" i="8"/>
  <c r="AV16" i="8"/>
  <c r="BE322" i="8"/>
  <c r="BB393" i="8"/>
  <c r="BB173" i="8"/>
  <c r="AD173" i="8"/>
  <c r="AT173" i="8"/>
  <c r="BB241" i="9"/>
  <c r="BC241" i="9"/>
  <c r="AZ301" i="9"/>
  <c r="BA360" i="9"/>
  <c r="AU231" i="9"/>
  <c r="BD103" i="9"/>
  <c r="BA103" i="9"/>
  <c r="AR271" i="9"/>
  <c r="BD271" i="9"/>
  <c r="AX131" i="9"/>
  <c r="BE131" i="9"/>
  <c r="BB119" i="9"/>
  <c r="AV191" i="9"/>
  <c r="AV174" i="9"/>
  <c r="AV263" i="9"/>
  <c r="AD263" i="9"/>
  <c r="AT263" i="9"/>
  <c r="AV298" i="9"/>
  <c r="AZ233" i="9"/>
  <c r="BE233" i="9"/>
  <c r="BD290" i="9"/>
  <c r="AV290" i="9"/>
  <c r="BB227" i="8"/>
  <c r="AX243" i="8"/>
  <c r="AV243" i="8"/>
  <c r="BE402" i="8"/>
  <c r="BB233" i="8"/>
  <c r="AT249" i="8"/>
  <c r="AD249" i="8"/>
  <c r="BC265" i="8"/>
  <c r="AU265" i="8"/>
  <c r="BC190" i="8"/>
  <c r="AU252" i="8"/>
  <c r="AY252" i="8"/>
  <c r="BB69" i="8"/>
  <c r="AU85" i="8"/>
  <c r="BA397" i="8"/>
  <c r="AW387" i="8"/>
  <c r="AV387" i="8"/>
  <c r="BA147" i="8"/>
  <c r="AU147" i="8"/>
  <c r="BB83" i="8"/>
  <c r="AU163" i="8"/>
  <c r="AW163" i="8"/>
  <c r="AT338" i="8"/>
  <c r="AD338" i="8"/>
  <c r="BD22" i="8"/>
  <c r="AV287" i="9"/>
  <c r="AV157" i="9"/>
  <c r="BB381" i="9"/>
  <c r="AV381" i="9"/>
  <c r="AX130" i="9"/>
  <c r="AX185" i="9"/>
  <c r="AV245" i="9"/>
  <c r="AZ245" i="9"/>
  <c r="AD113" i="9"/>
  <c r="AT113" i="9"/>
  <c r="BA71" i="9"/>
  <c r="AU76" i="9"/>
  <c r="BD299" i="9"/>
  <c r="AY358" i="9"/>
  <c r="BE228" i="9"/>
  <c r="BA289" i="9"/>
  <c r="BA156" i="9"/>
  <c r="BC280" i="9"/>
  <c r="BD158" i="8"/>
  <c r="BE158" i="8"/>
  <c r="AV400" i="9"/>
  <c r="AW272" i="9"/>
  <c r="BD146" i="9"/>
  <c r="AD146" i="9"/>
  <c r="AT146" i="9"/>
  <c r="AY376" i="9"/>
  <c r="BB376" i="9"/>
  <c r="AU84" i="8"/>
  <c r="BE379" i="8"/>
  <c r="AY379" i="8"/>
  <c r="AY100" i="8"/>
  <c r="BD259" i="8"/>
  <c r="AV19" i="8"/>
  <c r="AX196" i="8"/>
  <c r="AV196" i="8"/>
  <c r="BE310" i="8"/>
  <c r="AT144" i="8"/>
  <c r="AD144" i="8"/>
  <c r="AW144" i="8"/>
  <c r="BE47" i="8"/>
  <c r="AZ7" i="8"/>
  <c r="AW347" i="8"/>
  <c r="BE11" i="8"/>
  <c r="BB11" i="8"/>
  <c r="AZ54" i="8"/>
  <c r="BA337" i="8"/>
  <c r="AU244" i="8"/>
  <c r="BD364" i="8"/>
  <c r="AZ364" i="8"/>
  <c r="AX403" i="8"/>
  <c r="BB203" i="8"/>
  <c r="AT203" i="8"/>
  <c r="AD203" i="8"/>
  <c r="AT36" i="8"/>
  <c r="AD36" i="8"/>
  <c r="BC235" i="8"/>
  <c r="AZ195" i="8"/>
  <c r="BD354" i="8"/>
  <c r="AV70" i="8"/>
  <c r="AZ46" i="8"/>
  <c r="AT46" i="8"/>
  <c r="AD46" i="8"/>
  <c r="AT134" i="8"/>
  <c r="AD134" i="8"/>
  <c r="BC134" i="8"/>
  <c r="AU99" i="9"/>
  <c r="BD87" i="9"/>
  <c r="BA87" i="9"/>
  <c r="BC159" i="9"/>
  <c r="AX275" i="9"/>
  <c r="AY275" i="9"/>
  <c r="AD154" i="9"/>
  <c r="AT154" i="9"/>
  <c r="AU161" i="9"/>
  <c r="BE161" i="9"/>
  <c r="AV116" i="8"/>
  <c r="AT116" i="8"/>
  <c r="AD116" i="8"/>
  <c r="AD275" i="8"/>
  <c r="AT275" i="8"/>
  <c r="AX210" i="8"/>
  <c r="AV210" i="8"/>
  <c r="AW316" i="8"/>
  <c r="BA316" i="8"/>
  <c r="BE102" i="8"/>
  <c r="BE396" i="8"/>
  <c r="BE276" i="8"/>
  <c r="AW283" i="8"/>
  <c r="BA283" i="8"/>
  <c r="AT320" i="9"/>
  <c r="AD320" i="9"/>
  <c r="BC349" i="9"/>
  <c r="BB283" i="9"/>
  <c r="BE75" i="9"/>
  <c r="AY24" i="8"/>
  <c r="BD314" i="8"/>
  <c r="AV213" i="8"/>
  <c r="BC372" i="8"/>
  <c r="AV372" i="8"/>
  <c r="BB132" i="8"/>
  <c r="BE124" i="8"/>
  <c r="BC124" i="8"/>
  <c r="BE59" i="8"/>
  <c r="BB59" i="8"/>
  <c r="AY133" i="8"/>
  <c r="BD308" i="8"/>
  <c r="AV180" i="9"/>
  <c r="AY111" i="9"/>
  <c r="BD111" i="9"/>
  <c r="AR265" i="9"/>
  <c r="AW377" i="9"/>
  <c r="BA377" i="9"/>
  <c r="BC60" i="9"/>
  <c r="AW60" i="9"/>
  <c r="AY112" i="9"/>
  <c r="BB54" i="9"/>
  <c r="BE54" i="9"/>
  <c r="AD79" i="9"/>
  <c r="AT79" i="9"/>
  <c r="BA19" i="9"/>
  <c r="AV19" i="9"/>
  <c r="BE394" i="9"/>
  <c r="BA49" i="9"/>
  <c r="AV49" i="9"/>
  <c r="BE38" i="8"/>
  <c r="AU368" i="8"/>
  <c r="AW368" i="8"/>
  <c r="BD384" i="8"/>
  <c r="AT400" i="8"/>
  <c r="AD400" i="8"/>
  <c r="AZ274" i="9"/>
  <c r="BD333" i="9"/>
  <c r="BB207" i="9"/>
  <c r="BA392" i="9"/>
  <c r="BE126" i="9"/>
  <c r="AX222" i="9"/>
  <c r="BE323" i="9"/>
  <c r="AW133" i="9"/>
  <c r="AT143" i="8"/>
  <c r="AD143" i="8"/>
  <c r="AW143" i="8"/>
  <c r="BB234" i="9"/>
  <c r="AR359" i="9"/>
  <c r="BA25" i="9"/>
  <c r="AD256" i="9"/>
  <c r="AT256" i="9"/>
  <c r="AX256" i="9"/>
  <c r="AT309" i="9"/>
  <c r="AD309" i="9"/>
  <c r="AY223" i="9"/>
  <c r="BE34" i="9"/>
  <c r="AX66" i="9"/>
  <c r="BA182" i="8"/>
  <c r="AW182" i="8"/>
  <c r="BA192" i="9"/>
  <c r="BE192" i="9"/>
  <c r="AX120" i="9"/>
  <c r="BA78" i="9"/>
  <c r="AV78" i="9"/>
  <c r="AZ327" i="8"/>
  <c r="AT327" i="8"/>
  <c r="AD327" i="8"/>
  <c r="BD114" i="8"/>
  <c r="AU185" i="8"/>
  <c r="BD185" i="8"/>
  <c r="BB223" i="8"/>
  <c r="BA130" i="8"/>
  <c r="AU130" i="8"/>
  <c r="BC201" i="8"/>
  <c r="AW382" i="8"/>
  <c r="AV382" i="8"/>
  <c r="BD269" i="8"/>
  <c r="AX360" i="8"/>
  <c r="BB360" i="8"/>
  <c r="BD120" i="8"/>
  <c r="AW206" i="8"/>
  <c r="BA152" i="8"/>
  <c r="AU152" i="8"/>
  <c r="BC215" i="8"/>
  <c r="AW342" i="8"/>
  <c r="BB342" i="8"/>
  <c r="AW53" i="8"/>
  <c r="AT49" i="8"/>
  <c r="AD49" i="8"/>
  <c r="BC65" i="8"/>
  <c r="AU367" i="8"/>
  <c r="AW367" i="8"/>
  <c r="AX105" i="8"/>
  <c r="AY105" i="8"/>
  <c r="BC176" i="8"/>
  <c r="AW50" i="8"/>
  <c r="BA50" i="8"/>
  <c r="BA121" i="8"/>
  <c r="BA159" i="8"/>
  <c r="AU159" i="8"/>
  <c r="BC66" i="8"/>
  <c r="AT137" i="8"/>
  <c r="AD137" i="8"/>
  <c r="BC137" i="8"/>
  <c r="BD318" i="8"/>
  <c r="AZ296" i="8"/>
  <c r="AT296" i="8"/>
  <c r="AD296" i="8"/>
  <c r="AX56" i="8"/>
  <c r="AU319" i="9"/>
  <c r="AW319" i="9"/>
  <c r="BD189" i="9"/>
  <c r="AY248" i="9"/>
  <c r="BC248" i="9"/>
  <c r="AX74" i="9"/>
  <c r="AD215" i="9"/>
  <c r="AT215" i="9"/>
  <c r="AW215" i="9"/>
  <c r="BC51" i="9"/>
  <c r="BD217" i="9"/>
  <c r="BA168" i="9"/>
  <c r="AU168" i="9"/>
  <c r="AU190" i="9"/>
  <c r="AV200" i="9"/>
  <c r="BE350" i="8"/>
  <c r="AD331" i="9"/>
  <c r="AT331" i="9"/>
  <c r="AW331" i="9"/>
  <c r="BD262" i="9"/>
  <c r="AW321" i="9"/>
  <c r="AU321" i="9"/>
  <c r="BD18" i="9"/>
  <c r="BD24" i="9"/>
  <c r="AY119" i="8"/>
  <c r="BB364" i="9"/>
  <c r="AW364" i="9"/>
  <c r="AZ106" i="9"/>
  <c r="BB61" i="9"/>
  <c r="AR61" i="9"/>
  <c r="AU108" i="9"/>
  <c r="AZ335" i="8"/>
  <c r="AT335" i="8"/>
  <c r="AD335" i="8"/>
  <c r="BB80" i="8"/>
  <c r="AU239" i="8"/>
  <c r="AT239" i="8"/>
  <c r="AD239" i="8"/>
  <c r="BA217" i="8"/>
  <c r="AY217" i="8"/>
  <c r="BE398" i="8"/>
  <c r="AV317" i="8"/>
  <c r="AT317" i="8"/>
  <c r="AD317" i="8"/>
  <c r="AU31" i="9"/>
  <c r="BE171" i="8"/>
  <c r="BB171" i="8"/>
  <c r="AY297" i="8"/>
  <c r="BB297" i="8"/>
  <c r="BA305" i="8"/>
  <c r="BA212" i="8"/>
  <c r="BB212" i="8"/>
  <c r="BB199" i="8"/>
  <c r="AT199" i="8"/>
  <c r="AD199" i="8"/>
  <c r="AT383" i="8"/>
  <c r="AD383" i="8"/>
  <c r="BC175" i="8"/>
  <c r="AT153" i="8"/>
  <c r="AD153" i="8"/>
  <c r="BC153" i="8"/>
  <c r="BD334" i="8"/>
  <c r="AD312" i="8"/>
  <c r="AT312" i="8"/>
  <c r="BC63" i="8"/>
  <c r="BC370" i="9"/>
  <c r="AU116" i="9"/>
  <c r="AX175" i="9"/>
  <c r="AZ175" i="9"/>
  <c r="BA58" i="9"/>
  <c r="AV94" i="9"/>
  <c r="AD94" i="9"/>
  <c r="AT94" i="9"/>
  <c r="BB65" i="9"/>
  <c r="BA23" i="9"/>
  <c r="AZ144" i="9"/>
  <c r="AD144" i="9"/>
  <c r="AT144" i="9"/>
  <c r="AW329" i="9"/>
  <c r="BA389" i="9"/>
  <c r="BB193" i="9"/>
  <c r="AU193" i="9"/>
  <c r="AX207" i="8"/>
  <c r="AV207" i="8"/>
  <c r="AZ313" i="9"/>
  <c r="AV372" i="9"/>
  <c r="BD246" i="9"/>
  <c r="BC118" i="9"/>
  <c r="AW118" i="9"/>
  <c r="AR37" i="9"/>
  <c r="BB8" i="9"/>
  <c r="AW8" i="9"/>
  <c r="BA75" i="8"/>
  <c r="AD356" i="9"/>
  <c r="AT356" i="9"/>
  <c r="AU160" i="9"/>
  <c r="BD350" i="9"/>
  <c r="AX350" i="9"/>
  <c r="AY216" i="9"/>
  <c r="BB88" i="9"/>
  <c r="BD46" i="9"/>
  <c r="AV77" i="9"/>
  <c r="AW64" i="9"/>
  <c r="AW320" i="8"/>
  <c r="AV320" i="8"/>
  <c r="BB58" i="8"/>
  <c r="AZ336" i="8"/>
  <c r="AT336" i="8"/>
  <c r="AD336" i="8"/>
  <c r="BD106" i="8"/>
  <c r="AT96" i="8"/>
  <c r="AD96" i="8"/>
  <c r="AW96" i="8"/>
  <c r="BB214" i="8"/>
  <c r="AZ255" i="8"/>
  <c r="AU255" i="8"/>
  <c r="BC162" i="8"/>
  <c r="AY284" i="8"/>
  <c r="AU284" i="8"/>
  <c r="AW315" i="8"/>
  <c r="AV178" i="8"/>
  <c r="BE287" i="8"/>
  <c r="AU194" i="8"/>
  <c r="BD194" i="8"/>
  <c r="BC218" i="9"/>
  <c r="AZ218" i="9"/>
  <c r="BE23" i="8"/>
  <c r="AY365" i="8"/>
  <c r="BA365" i="8"/>
  <c r="AU81" i="8"/>
  <c r="BC240" i="8"/>
  <c r="AU247" i="8"/>
  <c r="BD247" i="8"/>
  <c r="BD256" i="8"/>
  <c r="AZ295" i="8"/>
  <c r="AT295" i="8"/>
  <c r="AD295" i="8"/>
  <c r="BE272" i="8"/>
  <c r="AW343" i="8"/>
  <c r="BB343" i="8"/>
  <c r="BD32" i="8"/>
  <c r="AX191" i="8"/>
  <c r="AV191" i="8"/>
  <c r="BB98" i="8"/>
  <c r="AU169" i="8"/>
  <c r="BD169" i="8"/>
  <c r="AW394" i="8"/>
  <c r="BA352" i="9"/>
  <c r="BE352" i="9"/>
  <c r="AY230" i="9"/>
  <c r="BE102" i="9"/>
  <c r="AY102" i="9"/>
  <c r="AT346" i="9"/>
  <c r="AD346" i="9"/>
  <c r="AX213" i="9"/>
  <c r="BC213" i="9"/>
  <c r="AT85" i="9"/>
  <c r="AD85" i="9"/>
  <c r="AU42" i="9"/>
  <c r="AY42" i="9"/>
  <c r="AW73" i="9"/>
  <c r="AY55" i="9"/>
  <c r="BC55" i="9"/>
  <c r="BD333" i="8"/>
  <c r="BA254" i="9"/>
  <c r="BC315" i="9"/>
  <c r="BB43" i="9"/>
  <c r="AU64" i="8"/>
  <c r="AD64" i="8"/>
  <c r="AT64" i="8"/>
  <c r="BD100" i="9"/>
  <c r="AT100" i="9"/>
  <c r="AD100" i="9"/>
  <c r="BA211" i="9"/>
  <c r="AY344" i="9"/>
  <c r="BC344" i="9"/>
  <c r="AX21" i="9"/>
  <c r="AU232" i="9"/>
  <c r="AW232" i="9"/>
  <c r="BE202" i="9"/>
  <c r="AZ202" i="9"/>
  <c r="BA30" i="9"/>
  <c r="AY63" i="9"/>
  <c r="BA27" i="9"/>
  <c r="AU177" i="8"/>
  <c r="AT177" i="8"/>
  <c r="AD177" i="8"/>
  <c r="AZ28" i="8"/>
  <c r="AX28" i="8"/>
  <c r="BE352" i="8"/>
  <c r="AT154" i="8"/>
  <c r="AD154" i="8"/>
  <c r="AX154" i="8"/>
  <c r="BB112" i="8"/>
  <c r="BE262" i="8"/>
  <c r="BB35" i="8"/>
  <c r="AW51" i="8"/>
  <c r="AX14" i="8"/>
  <c r="BB14" i="8"/>
  <c r="BD52" i="9"/>
  <c r="BB362" i="8"/>
  <c r="AD341" i="8"/>
  <c r="AT341" i="8"/>
  <c r="BB97" i="8"/>
  <c r="AZ97" i="8"/>
  <c r="AV309" i="8"/>
  <c r="AZ309" i="8"/>
  <c r="AY113" i="8"/>
  <c r="BC20" i="8"/>
  <c r="AY129" i="8"/>
  <c r="BD288" i="8"/>
  <c r="BA288" i="8"/>
  <c r="AZ48" i="8"/>
  <c r="AT48" i="8"/>
  <c r="AD48" i="8"/>
  <c r="BC250" i="8"/>
  <c r="AW298" i="8"/>
  <c r="BA298" i="8"/>
  <c r="AW253" i="9"/>
  <c r="AZ348" i="8"/>
  <c r="AT348" i="8"/>
  <c r="AD348" i="8"/>
  <c r="BE45" i="8"/>
  <c r="BC383" i="9"/>
  <c r="AV383" i="9"/>
  <c r="AW141" i="9"/>
  <c r="BC310" i="9"/>
  <c r="BA310" i="9"/>
  <c r="AZ368" i="9"/>
  <c r="AD170" i="9"/>
  <c r="AT170" i="9"/>
  <c r="AV170" i="9"/>
  <c r="AZ197" i="8"/>
  <c r="BB189" i="8"/>
  <c r="AU160" i="8"/>
  <c r="BE319" i="8"/>
  <c r="AX110" i="8"/>
  <c r="AY395" i="8"/>
  <c r="AU395" i="8"/>
  <c r="BB77" i="8"/>
  <c r="AZ77" i="8"/>
  <c r="BD68" i="8"/>
  <c r="BD331" i="8"/>
  <c r="AX306" i="9"/>
  <c r="AW365" i="9"/>
  <c r="AT365" i="9"/>
  <c r="AD365" i="9"/>
  <c r="BD167" i="9"/>
  <c r="AX337" i="9"/>
  <c r="BB337" i="9"/>
  <c r="AU139" i="9"/>
  <c r="AR251" i="9"/>
  <c r="AX308" i="9"/>
  <c r="AY172" i="9"/>
  <c r="AW172" i="9"/>
  <c r="BA72" i="9"/>
  <c r="AY286" i="9"/>
  <c r="AZ330" i="9"/>
  <c r="AT330" i="9"/>
  <c r="AD330" i="9"/>
  <c r="BA94" i="8"/>
  <c r="AU94" i="8"/>
  <c r="BE378" i="8"/>
  <c r="AU198" i="8"/>
  <c r="BD198" i="8"/>
  <c r="BD388" i="8"/>
  <c r="BE25" i="8"/>
  <c r="AX25" i="8"/>
  <c r="BA284" i="9"/>
  <c r="AY404" i="8"/>
  <c r="AU404" i="8"/>
  <c r="AU21" i="8"/>
  <c r="AT323" i="8"/>
  <c r="AD323" i="8"/>
  <c r="AX390" i="8"/>
  <c r="AU242" i="8"/>
  <c r="BD242" i="8"/>
  <c r="AY258" i="8"/>
  <c r="AV329" i="8"/>
  <c r="AW380" i="8"/>
  <c r="BA380" i="8"/>
  <c r="AX107" i="8"/>
  <c r="AY107" i="8"/>
  <c r="BE346" i="8"/>
  <c r="AT155" i="8"/>
  <c r="AD155" i="8"/>
  <c r="AX155" i="8"/>
  <c r="BE140" i="8"/>
  <c r="AY219" i="8"/>
  <c r="AV405" i="8"/>
  <c r="AT165" i="8"/>
  <c r="AD165" i="8"/>
  <c r="AV165" i="8"/>
  <c r="AT324" i="8"/>
  <c r="AD324" i="8"/>
  <c r="BD109" i="8"/>
  <c r="BA288" i="9"/>
  <c r="BB351" i="9"/>
  <c r="BD351" i="9"/>
  <c r="BC93" i="9"/>
  <c r="AV149" i="9"/>
  <c r="BB316" i="9"/>
  <c r="AW316" i="9"/>
  <c r="BD379" i="9"/>
  <c r="AV249" i="9"/>
  <c r="AR249" i="9"/>
  <c r="AY277" i="9"/>
  <c r="AW277" i="9"/>
  <c r="BD266" i="8"/>
  <c r="AT363" i="9"/>
  <c r="AD363" i="9"/>
  <c r="AW235" i="9"/>
  <c r="BB109" i="9"/>
  <c r="BC294" i="9"/>
  <c r="AY164" i="9"/>
  <c r="BC353" i="9"/>
  <c r="AX353" i="9"/>
  <c r="BA80" i="9"/>
  <c r="AR402" i="9"/>
  <c r="BB278" i="9"/>
  <c r="AW155" i="9"/>
  <c r="AZ336" i="9"/>
  <c r="BB210" i="9"/>
  <c r="BC210" i="9"/>
  <c r="AD138" i="9"/>
  <c r="AT138" i="9"/>
  <c r="AV138" i="9"/>
  <c r="AZ140" i="9"/>
  <c r="AX247" i="9"/>
  <c r="BB247" i="9"/>
  <c r="AU366" i="9"/>
  <c r="BC205" i="8"/>
  <c r="AY126" i="8"/>
  <c r="BB60" i="8"/>
  <c r="AW60" i="8"/>
  <c r="AT27" i="8"/>
  <c r="AD27" i="8"/>
  <c r="BC186" i="8"/>
  <c r="BA186" i="8"/>
  <c r="AV261" i="8"/>
  <c r="BA277" i="8"/>
  <c r="AZ277" i="8"/>
  <c r="BE122" i="8"/>
  <c r="BC192" i="8"/>
  <c r="BA192" i="8"/>
  <c r="BD29" i="8"/>
  <c r="AV29" i="8"/>
  <c r="BB251" i="8"/>
  <c r="AY115" i="9"/>
  <c r="AT115" i="9"/>
  <c r="AD115" i="9"/>
  <c r="BA61" i="8"/>
  <c r="BE93" i="8"/>
  <c r="AW93" i="8"/>
  <c r="AV188" i="8"/>
  <c r="BE267" i="8"/>
  <c r="AR267" i="8"/>
  <c r="AZ234" i="8"/>
  <c r="BB181" i="8"/>
  <c r="BD281" i="8"/>
  <c r="AU269" i="9"/>
  <c r="BE328" i="9"/>
  <c r="AV362" i="9"/>
  <c r="BA362" i="9"/>
  <c r="AZ398" i="9"/>
  <c r="AT367" i="9"/>
  <c r="AD367" i="9"/>
  <c r="AW403" i="9"/>
  <c r="BA340" i="9"/>
  <c r="AV15" i="8"/>
  <c r="BE340" i="8"/>
  <c r="AU356" i="8"/>
  <c r="AW356" i="8"/>
  <c r="AV184" i="8"/>
  <c r="AD353" i="8"/>
  <c r="AT353" i="8"/>
  <c r="AZ369" i="8"/>
  <c r="AV385" i="8"/>
  <c r="AZ385" i="8"/>
  <c r="BB153" i="9"/>
  <c r="AD267" i="9"/>
  <c r="AT267" i="9"/>
  <c r="AV267" i="9"/>
  <c r="AY243" i="9"/>
  <c r="AZ300" i="9"/>
  <c r="BB150" i="8"/>
  <c r="BD225" i="8"/>
  <c r="AY11" i="9"/>
  <c r="BC11" i="9"/>
  <c r="AY117" i="8"/>
  <c r="BB147" i="9"/>
  <c r="AT147" i="9"/>
  <c r="AD147" i="9"/>
  <c r="AY149" i="8"/>
  <c r="BD296" i="9"/>
  <c r="AW237" i="9"/>
  <c r="AU92" i="8"/>
  <c r="AV325" i="9"/>
  <c r="AX199" i="9"/>
  <c r="AU357" i="9"/>
  <c r="BE357" i="9"/>
  <c r="AW86" i="9"/>
  <c r="AX201" i="9"/>
  <c r="BE201" i="9"/>
  <c r="BB209" i="8"/>
  <c r="AX8" i="8"/>
  <c r="AV8" i="8"/>
  <c r="BB135" i="8"/>
  <c r="AW55" i="8"/>
  <c r="BB55" i="8"/>
  <c r="BE145" i="8"/>
  <c r="AZ304" i="8"/>
  <c r="AT304" i="8"/>
  <c r="AD304" i="8"/>
  <c r="BB10" i="8"/>
  <c r="BA198" i="9"/>
  <c r="AU198" i="9"/>
  <c r="BC252" i="9"/>
  <c r="BC125" i="9"/>
  <c r="BE125" i="9"/>
  <c r="AV181" i="9"/>
  <c r="AT10" i="9"/>
  <c r="AD10" i="9"/>
  <c r="BB10" i="9"/>
  <c r="BD45" i="9"/>
  <c r="AY327" i="9"/>
  <c r="AV327" i="9"/>
  <c r="AV16" i="9"/>
  <c r="BE90" i="8"/>
  <c r="BC90" i="8"/>
  <c r="BE98" i="9"/>
  <c r="BC98" i="9"/>
  <c r="AW343" i="9"/>
  <c r="BD209" i="9"/>
  <c r="AT209" i="9"/>
  <c r="AD209" i="9"/>
  <c r="BD81" i="9"/>
  <c r="AW38" i="9"/>
  <c r="BB38" i="9"/>
  <c r="BD70" i="9"/>
  <c r="AU47" i="9"/>
  <c r="AU183" i="8"/>
  <c r="BD395" i="9"/>
  <c r="AZ196" i="9"/>
  <c r="BC124" i="9"/>
  <c r="BE124" i="9"/>
  <c r="AW179" i="9"/>
  <c r="AR266" i="9"/>
  <c r="AY104" i="9"/>
  <c r="AW104" i="9"/>
  <c r="BA271" i="8"/>
  <c r="AW187" i="9"/>
  <c r="AU187" i="9"/>
  <c r="AX114" i="9"/>
  <c r="BB250" i="9"/>
  <c r="BC250" i="9"/>
  <c r="BC387" i="9"/>
  <c r="BA33" i="9"/>
  <c r="BD26" i="8"/>
  <c r="AD39" i="8"/>
  <c r="AT39" i="8"/>
  <c r="AZ148" i="8"/>
  <c r="AV148" i="8"/>
  <c r="AU172" i="8"/>
  <c r="AW257" i="8"/>
  <c r="BD257" i="8"/>
  <c r="BE220" i="8"/>
  <c r="AU67" i="8"/>
  <c r="BD78" i="8"/>
  <c r="BE78" i="8"/>
  <c r="BE95" i="8"/>
  <c r="AX95" i="8"/>
  <c r="AU73" i="8"/>
  <c r="AW357" i="8"/>
  <c r="AX357" i="8"/>
  <c r="AX42" i="8"/>
  <c r="AV231" i="8"/>
  <c r="BC374" i="8"/>
  <c r="BB230" i="8"/>
  <c r="AT230" i="8"/>
  <c r="AD230" i="8"/>
  <c r="AD401" i="8"/>
  <c r="AT401" i="8"/>
  <c r="AV161" i="8"/>
  <c r="BE41" i="8"/>
  <c r="BA236" i="8"/>
  <c r="AW236" i="8"/>
  <c r="AW373" i="9"/>
  <c r="AZ29" i="9"/>
  <c r="BB270" i="9"/>
  <c r="BD270" i="9"/>
  <c r="BA335" i="9"/>
  <c r="AY393" i="9"/>
  <c r="BD393" i="9"/>
  <c r="BC195" i="9"/>
  <c r="BA348" i="9"/>
  <c r="AU348" i="9"/>
  <c r="BA22" i="9"/>
  <c r="BC57" i="9"/>
  <c r="AW57" i="9"/>
  <c r="AZ369" i="9"/>
  <c r="AW28" i="9"/>
  <c r="BD326" i="8"/>
  <c r="AR127" i="9"/>
  <c r="AX127" i="9"/>
  <c r="AU242" i="9"/>
  <c r="AV110" i="9"/>
  <c r="BC122" i="9"/>
  <c r="BA35" i="9"/>
  <c r="AR354" i="9"/>
  <c r="AW224" i="9"/>
  <c r="AW96" i="9"/>
  <c r="BC152" i="9"/>
  <c r="AD197" i="9"/>
  <c r="AT197" i="9"/>
  <c r="AY197" i="9"/>
  <c r="AW17" i="9"/>
  <c r="AV20" i="9"/>
  <c r="AZ20" i="9"/>
  <c r="BE72" i="8"/>
  <c r="AU12" i="8"/>
  <c r="AY12" i="8"/>
  <c r="BE88" i="8"/>
  <c r="BA74" i="8"/>
  <c r="AU74" i="8"/>
  <c r="AT229" i="8"/>
  <c r="AD229" i="8"/>
  <c r="AT87" i="8"/>
  <c r="AD87" i="8"/>
  <c r="BC87" i="8"/>
  <c r="AZ253" i="8"/>
  <c r="BE278" i="8"/>
  <c r="BA285" i="8"/>
  <c r="AZ285" i="8"/>
  <c r="BC222" i="8"/>
  <c r="BE351" i="8"/>
  <c r="AW254" i="8"/>
  <c r="AV254" i="8"/>
  <c r="BB232" i="8"/>
  <c r="AZ373" i="8"/>
  <c r="AT373" i="8"/>
  <c r="AD373" i="8"/>
  <c r="AZ36" i="9"/>
  <c r="BA389" i="8"/>
  <c r="AZ389" i="8"/>
  <c r="BB170" i="8"/>
  <c r="AZ311" i="8"/>
  <c r="AT311" i="8"/>
  <c r="AD311" i="8"/>
  <c r="BE294" i="8"/>
  <c r="AR7" i="9"/>
  <c r="AV221" i="9"/>
  <c r="AW183" i="9"/>
  <c r="BB183" i="9"/>
  <c r="AU13" i="9"/>
  <c r="AY204" i="9"/>
  <c r="BB204" i="9"/>
  <c r="AR229" i="9"/>
  <c r="BE286" i="8"/>
  <c r="AX317" i="9"/>
  <c r="AY194" i="9"/>
  <c r="AU311" i="9"/>
  <c r="BD177" i="9"/>
  <c r="AV6" i="9"/>
  <c r="AY41" i="9"/>
  <c r="AU12" i="9"/>
  <c r="AV220" i="9"/>
  <c r="AX92" i="9"/>
  <c r="BA50" i="9"/>
  <c r="AZ68" i="9"/>
  <c r="AV56" i="9"/>
  <c r="AZ56" i="9"/>
  <c r="BA15" i="9"/>
  <c r="AX268" i="9"/>
  <c r="BA268" i="9"/>
  <c r="BC59" i="9"/>
  <c r="AT328" i="8"/>
  <c r="AD328" i="8"/>
  <c r="BC366" i="8"/>
  <c r="AY237" i="8"/>
  <c r="AX237" i="8"/>
  <c r="BD344" i="8"/>
  <c r="AU104" i="8"/>
  <c r="BB138" i="8"/>
  <c r="AY245" i="8"/>
  <c r="AX245" i="8"/>
  <c r="BD301" i="8"/>
  <c r="BD69" i="9"/>
  <c r="AY218" i="8"/>
  <c r="BE218" i="8"/>
  <c r="AV273" i="8"/>
  <c r="BE180" i="8"/>
  <c r="BB180" i="8"/>
  <c r="AX226" i="8"/>
  <c r="AV99" i="8"/>
  <c r="AU103" i="8"/>
  <c r="BC208" i="8"/>
  <c r="BA18" i="8"/>
  <c r="BB89" i="8"/>
  <c r="AR270" i="8"/>
  <c r="BB248" i="8"/>
  <c r="AD248" i="8"/>
  <c r="AT248" i="8"/>
  <c r="AY264" i="8"/>
  <c r="BE302" i="8"/>
  <c r="AY302" i="8"/>
  <c r="AX280" i="8"/>
  <c r="AZ226" i="8"/>
  <c r="BA208" i="8"/>
  <c r="AZ18" i="8"/>
  <c r="AY270" i="8"/>
  <c r="BC248" i="8"/>
  <c r="BA248" i="8"/>
  <c r="AR264" i="8"/>
  <c r="BB338" i="9"/>
  <c r="BC212" i="9"/>
  <c r="AZ143" i="9"/>
  <c r="AR143" i="9"/>
  <c r="BB171" i="9"/>
  <c r="BD281" i="9"/>
  <c r="AR142" i="9"/>
  <c r="AW142" i="9"/>
  <c r="AW273" i="9"/>
  <c r="AR158" i="9"/>
  <c r="BB158" i="9"/>
  <c r="AZ318" i="9"/>
  <c r="AX318" i="9"/>
  <c r="AY341" i="9"/>
  <c r="AV341" i="9"/>
  <c r="BB141" i="8"/>
  <c r="AT86" i="8"/>
  <c r="AD86" i="8"/>
  <c r="BC86" i="8"/>
  <c r="BA76" i="8"/>
  <c r="AU76" i="8"/>
  <c r="BE291" i="8"/>
  <c r="AW307" i="8"/>
  <c r="BA307" i="8"/>
  <c r="AY260" i="8"/>
  <c r="BC13" i="8"/>
  <c r="AW292" i="8"/>
  <c r="AV292" i="8"/>
  <c r="AU326" i="9"/>
  <c r="AV326" i="9"/>
  <c r="AV32" i="9"/>
  <c r="AZ238" i="9"/>
  <c r="BA227" i="9"/>
  <c r="AV62" i="9"/>
  <c r="AY324" i="9"/>
  <c r="BA14" i="9"/>
  <c r="AU14" i="9"/>
  <c r="BB202" i="8"/>
  <c r="AT303" i="8"/>
  <c r="AD303" i="8"/>
  <c r="BC200" i="8"/>
  <c r="AU238" i="8"/>
  <c r="AT238" i="8"/>
  <c r="AD238" i="8"/>
  <c r="BB216" i="8"/>
  <c r="BD405" i="9"/>
  <c r="BD148" i="9"/>
  <c r="BD135" i="9"/>
  <c r="AZ101" i="9"/>
  <c r="AX303" i="9"/>
  <c r="AZ176" i="9"/>
  <c r="AR361" i="9"/>
  <c r="BD361" i="9"/>
  <c r="AT293" i="9"/>
  <c r="AD293" i="9"/>
  <c r="BA293" i="9"/>
  <c r="BA163" i="9"/>
  <c r="BE225" i="9"/>
  <c r="BB62" i="8"/>
  <c r="AY345" i="9"/>
  <c r="AW345" i="9"/>
  <c r="AT276" i="9"/>
  <c r="AD276" i="9"/>
  <c r="AW276" i="9"/>
  <c r="BB150" i="9"/>
  <c r="AD339" i="9"/>
  <c r="AT339" i="9"/>
  <c r="AZ206" i="9"/>
  <c r="BB388" i="9"/>
  <c r="BE388" i="9"/>
  <c r="AU137" i="9"/>
  <c r="AW322" i="9"/>
  <c r="AT322" i="9"/>
  <c r="AD322" i="9"/>
  <c r="AY382" i="9"/>
  <c r="AZ255" i="9"/>
  <c r="AT255" i="9"/>
  <c r="AD255" i="9"/>
  <c r="BC165" i="9"/>
  <c r="AU142" i="8"/>
  <c r="BC108" i="8"/>
  <c r="AV380" i="9"/>
  <c r="AD380" i="9"/>
  <c r="AT380" i="9"/>
  <c r="BE156" i="8"/>
  <c r="AX174" i="8"/>
  <c r="AV174" i="8"/>
  <c r="BC204" i="8"/>
  <c r="AW37" i="8"/>
  <c r="AV37" i="8"/>
  <c r="AD43" i="8"/>
  <c r="AT43" i="8"/>
  <c r="BC371" i="8"/>
  <c r="AT91" i="8"/>
  <c r="AD91" i="8"/>
  <c r="AX91" i="8"/>
  <c r="AT345" i="8"/>
  <c r="AD345" i="8"/>
  <c r="BE34" i="8"/>
  <c r="BE359" i="8"/>
  <c r="AW359" i="8"/>
  <c r="AZ30" i="8"/>
  <c r="AX30" i="8"/>
  <c r="BE299" i="8"/>
  <c r="BB384" i="9"/>
  <c r="BD257" i="9"/>
  <c r="BA378" i="9"/>
  <c r="AV117" i="9"/>
  <c r="AZ117" i="9"/>
  <c r="BC151" i="9"/>
  <c r="BB404" i="9"/>
  <c r="AV404" i="9"/>
  <c r="BB162" i="9"/>
  <c r="AW162" i="9"/>
  <c r="AT347" i="9"/>
  <c r="AD347" i="9"/>
  <c r="AY89" i="9"/>
  <c r="BE145" i="9"/>
  <c r="AR145" i="9"/>
  <c r="AX302" i="9"/>
  <c r="AT9" i="9"/>
  <c r="AD9" i="9"/>
  <c r="BE205" i="9"/>
  <c r="AY390" i="9"/>
  <c r="AY132" i="9"/>
  <c r="AT188" i="9"/>
  <c r="AD188" i="9"/>
  <c r="BB355" i="9"/>
  <c r="BB304" i="9"/>
  <c r="BB178" i="9"/>
  <c r="BE239" i="9"/>
  <c r="AZ129" i="9"/>
  <c r="AX370" i="8"/>
  <c r="BD118" i="8"/>
  <c r="AX386" i="8"/>
  <c r="BE166" i="8"/>
  <c r="AD376" i="8"/>
  <c r="AT376" i="8"/>
  <c r="BE33" i="8"/>
  <c r="AX33" i="8"/>
  <c r="AW349" i="8"/>
  <c r="AW392" i="8"/>
  <c r="BB392" i="8"/>
  <c r="BD31" i="8"/>
  <c r="AV381" i="8"/>
  <c r="AY381" i="8"/>
  <c r="BC9" i="8"/>
  <c r="AW300" i="8"/>
  <c r="AX321" i="8"/>
  <c r="BD321" i="8"/>
  <c r="AX228" i="8"/>
  <c r="AY332" i="8"/>
  <c r="AU332" i="8"/>
  <c r="AT131" i="8"/>
  <c r="AD131" i="8"/>
  <c r="BE290" i="8"/>
  <c r="AV361" i="8"/>
  <c r="AW330" i="8"/>
  <c r="BA330" i="8"/>
  <c r="AU79" i="8"/>
  <c r="BE306" i="8"/>
  <c r="BB377" i="8"/>
  <c r="BB16" i="8"/>
  <c r="AD322" i="8"/>
  <c r="AT322" i="8"/>
  <c r="BC393" i="8"/>
  <c r="AY393" i="8"/>
  <c r="AZ173" i="8"/>
  <c r="BA289" i="8"/>
  <c r="AZ289" i="8"/>
  <c r="AD241" i="9"/>
  <c r="AT241" i="9"/>
  <c r="BE301" i="9"/>
  <c r="BC301" i="9"/>
  <c r="AX360" i="9"/>
  <c r="BD231" i="9"/>
  <c r="AY231" i="9"/>
  <c r="BA399" i="9"/>
  <c r="AU271" i="9"/>
  <c r="BB261" i="9"/>
  <c r="AZ261" i="9"/>
  <c r="AV131" i="9"/>
  <c r="BE97" i="9"/>
  <c r="BC97" i="9"/>
  <c r="BE295" i="9"/>
  <c r="BC119" i="9"/>
  <c r="BA119" i="9"/>
  <c r="BE191" i="9"/>
  <c r="AW174" i="9"/>
  <c r="BA298" i="9"/>
  <c r="AY298" i="9"/>
  <c r="AW233" i="9"/>
  <c r="BE105" i="9"/>
  <c r="AW105" i="9"/>
  <c r="AU227" i="8"/>
  <c r="BD227" i="8"/>
  <c r="AZ402" i="8"/>
  <c r="AT402" i="8"/>
  <c r="AD402" i="8"/>
  <c r="BD233" i="8"/>
  <c r="AY249" i="8"/>
  <c r="AX190" i="8"/>
  <c r="AV190" i="8"/>
  <c r="BC252" i="8"/>
  <c r="AU69" i="8"/>
  <c r="AT69" i="8"/>
  <c r="AD69" i="8"/>
  <c r="BE85" i="8"/>
  <c r="BC397" i="8"/>
  <c r="AD397" i="8"/>
  <c r="AT397" i="8"/>
  <c r="BE387" i="8"/>
  <c r="AT139" i="8"/>
  <c r="AD139" i="8"/>
  <c r="AX139" i="8"/>
  <c r="AU83" i="8"/>
  <c r="AV163" i="8"/>
  <c r="AU179" i="8"/>
  <c r="AY179" i="8"/>
  <c r="BD338" i="8"/>
  <c r="BB22" i="8"/>
  <c r="AW22" i="8"/>
  <c r="BD287" i="9"/>
  <c r="BA381" i="9"/>
  <c r="AV130" i="9"/>
  <c r="AZ130" i="9"/>
  <c r="AV375" i="9"/>
  <c r="BE245" i="9"/>
  <c r="AU113" i="9"/>
  <c r="AW136" i="9"/>
  <c r="BE186" i="9"/>
  <c r="AZ299" i="9"/>
  <c r="BD358" i="9"/>
  <c r="BB289" i="9"/>
  <c r="AX156" i="9"/>
  <c r="AW280" i="9"/>
  <c r="BB280" i="9"/>
  <c r="AT158" i="8"/>
  <c r="AD158" i="8"/>
  <c r="AU342" i="9"/>
  <c r="AZ342" i="9"/>
  <c r="AT400" i="9"/>
  <c r="AD400" i="9"/>
  <c r="AX272" i="9"/>
  <c r="BC146" i="9"/>
  <c r="BE332" i="9"/>
  <c r="AZ376" i="9"/>
  <c r="BE84" i="8"/>
  <c r="AT379" i="8"/>
  <c r="AD379" i="8"/>
  <c r="BB100" i="8"/>
  <c r="BC259" i="8"/>
  <c r="BB19" i="8"/>
  <c r="AD19" i="8"/>
  <c r="AT19" i="8"/>
  <c r="AZ310" i="8"/>
  <c r="AT310" i="8"/>
  <c r="AD310" i="8"/>
  <c r="BB144" i="8"/>
  <c r="AU358" i="8"/>
  <c r="AT358" i="8"/>
  <c r="AD358" i="8"/>
  <c r="AT47" i="8"/>
  <c r="AD47" i="8"/>
  <c r="BC7" i="8"/>
  <c r="BB325" i="8"/>
  <c r="AY347" i="8"/>
  <c r="AU347" i="8"/>
  <c r="AU11" i="8"/>
  <c r="BC54" i="8"/>
  <c r="BD54" i="8"/>
  <c r="AX337" i="8"/>
  <c r="BA244" i="8"/>
  <c r="AW244" i="8"/>
  <c r="AU364" i="8"/>
  <c r="BE403" i="8"/>
  <c r="AY403" i="8"/>
  <c r="AZ203" i="8"/>
  <c r="BD36" i="8"/>
  <c r="BB36" i="8"/>
  <c r="AV235" i="8"/>
  <c r="BC195" i="8"/>
  <c r="BA195" i="8"/>
  <c r="AX354" i="8"/>
  <c r="BB70" i="8"/>
  <c r="AT70" i="8"/>
  <c r="AD70" i="8"/>
  <c r="AW397" i="9"/>
  <c r="BB134" i="8"/>
  <c r="AY99" i="9"/>
  <c r="BB87" i="9"/>
  <c r="AU159" i="9"/>
  <c r="BD159" i="9"/>
  <c r="AR275" i="9"/>
  <c r="BE154" i="9"/>
  <c r="AX386" i="9"/>
  <c r="AZ386" i="9"/>
  <c r="BD116" i="8"/>
  <c r="BD275" i="8"/>
  <c r="BE279" i="8"/>
  <c r="AY279" i="8"/>
  <c r="BE316" i="8"/>
  <c r="AT102" i="8"/>
  <c r="AD102" i="8"/>
  <c r="BC102" i="8"/>
  <c r="AD396" i="8"/>
  <c r="AT396" i="8"/>
  <c r="AT276" i="8"/>
  <c r="AD276" i="8"/>
  <c r="BE283" i="8"/>
  <c r="AU211" i="8"/>
  <c r="AY211" i="8"/>
  <c r="AU320" i="9"/>
  <c r="BD314" i="9"/>
  <c r="AV314" i="9"/>
  <c r="AX349" i="9"/>
  <c r="BA75" i="9"/>
  <c r="BE24" i="8"/>
  <c r="AU24" i="8"/>
  <c r="AX314" i="8"/>
  <c r="BB213" i="8"/>
  <c r="BC213" i="8"/>
  <c r="AX372" i="8"/>
  <c r="AU132" i="8"/>
  <c r="AY124" i="8"/>
  <c r="AW268" i="8"/>
  <c r="BA268" i="8"/>
  <c r="AU59" i="8"/>
  <c r="BB133" i="8"/>
  <c r="AZ133" i="8"/>
  <c r="AX308" i="8"/>
  <c r="BA180" i="9"/>
  <c r="AY180" i="9"/>
  <c r="BB111" i="9"/>
  <c r="BA265" i="9"/>
  <c r="AD377" i="9"/>
  <c r="AT377" i="9"/>
  <c r="BB26" i="9"/>
  <c r="BD112" i="9"/>
  <c r="AU79" i="9"/>
  <c r="BC19" i="9"/>
  <c r="BB214" i="9"/>
  <c r="BB305" i="9"/>
  <c r="AY305" i="9"/>
  <c r="BC49" i="9"/>
  <c r="AZ38" i="8"/>
  <c r="AT38" i="8"/>
  <c r="AD38" i="8"/>
  <c r="BC368" i="8"/>
  <c r="AW384" i="8"/>
  <c r="AV384" i="8"/>
  <c r="BD400" i="8"/>
  <c r="BE274" i="9"/>
  <c r="AW274" i="9"/>
  <c r="BA333" i="9"/>
  <c r="BE207" i="9"/>
  <c r="AX392" i="9"/>
  <c r="AZ264" i="9"/>
  <c r="AV264" i="9"/>
  <c r="BA126" i="9"/>
  <c r="AY222" i="9"/>
  <c r="AZ323" i="9"/>
  <c r="AX133" i="9"/>
  <c r="AU133" i="9"/>
  <c r="BB143" i="8"/>
  <c r="AW234" i="9"/>
  <c r="BC359" i="9"/>
  <c r="BC25" i="9"/>
  <c r="AW25" i="9"/>
  <c r="AZ256" i="9"/>
  <c r="AU309" i="9"/>
  <c r="AZ309" i="9"/>
  <c r="BA391" i="9"/>
  <c r="AW391" i="9"/>
  <c r="AY66" i="9"/>
  <c r="BB66" i="9"/>
  <c r="BA39" i="9"/>
  <c r="AY260" i="9"/>
  <c r="AW120" i="9"/>
  <c r="BD240" i="9"/>
  <c r="BB240" i="9"/>
  <c r="AX114" i="8"/>
  <c r="AU114" i="8"/>
  <c r="BC185" i="8"/>
  <c r="AU223" i="8"/>
  <c r="AT223" i="8"/>
  <c r="AD223" i="8"/>
  <c r="BE130" i="8"/>
  <c r="AX201" i="8"/>
  <c r="AV201" i="8"/>
  <c r="BE382" i="8"/>
  <c r="BA269" i="8"/>
  <c r="AZ269" i="8"/>
  <c r="BC360" i="8"/>
  <c r="AX120" i="8"/>
  <c r="AU120" i="8"/>
  <c r="AX206" i="8"/>
  <c r="AT136" i="8"/>
  <c r="AD136" i="8"/>
  <c r="BC136" i="8"/>
  <c r="AX215" i="8"/>
  <c r="AV215" i="8"/>
  <c r="BE342" i="8"/>
  <c r="AU53" i="8"/>
  <c r="BD49" i="8"/>
  <c r="AZ65" i="8"/>
  <c r="BC367" i="8"/>
  <c r="AT127" i="8"/>
  <c r="AD127" i="8"/>
  <c r="AW127" i="8"/>
  <c r="BB105" i="8"/>
  <c r="AV176" i="8"/>
  <c r="BE50" i="8"/>
  <c r="BE121" i="8"/>
  <c r="BC121" i="8"/>
  <c r="BE159" i="8"/>
  <c r="AX66" i="8"/>
  <c r="AV66" i="8"/>
  <c r="BB137" i="8"/>
  <c r="AW318" i="8"/>
  <c r="AV318" i="8"/>
  <c r="BD296" i="8"/>
  <c r="AZ56" i="8"/>
  <c r="BB56" i="8"/>
  <c r="BA319" i="9"/>
  <c r="AZ189" i="9"/>
  <c r="AV189" i="9"/>
  <c r="AV248" i="9"/>
  <c r="BE74" i="9"/>
  <c r="AZ74" i="9"/>
  <c r="BB215" i="9"/>
  <c r="BA84" i="9"/>
  <c r="AX51" i="9"/>
  <c r="BB217" i="9"/>
  <c r="BE168" i="9"/>
  <c r="BD190" i="9"/>
  <c r="AR190" i="9"/>
  <c r="AT200" i="9"/>
  <c r="AD200" i="9"/>
  <c r="AZ350" i="8"/>
  <c r="AT350" i="8"/>
  <c r="AD350" i="8"/>
  <c r="AZ331" i="9"/>
  <c r="AD262" i="9"/>
  <c r="AT262" i="9"/>
  <c r="AX262" i="9"/>
  <c r="BE321" i="9"/>
  <c r="BE18" i="9"/>
  <c r="BE53" i="9"/>
  <c r="AD24" i="9"/>
  <c r="AT24" i="9"/>
  <c r="BB24" i="9"/>
  <c r="BB119" i="8"/>
  <c r="AY374" i="9"/>
  <c r="BA244" i="9"/>
  <c r="BA123" i="9"/>
  <c r="AX364" i="9"/>
  <c r="BE106" i="9"/>
  <c r="BC106" i="9"/>
  <c r="AY61" i="9"/>
  <c r="AU80" i="8"/>
  <c r="BC239" i="8"/>
  <c r="AT146" i="8"/>
  <c r="AD146" i="8"/>
  <c r="AW146" i="8"/>
  <c r="AZ398" i="8"/>
  <c r="AT398" i="8"/>
  <c r="AD398" i="8"/>
  <c r="BC317" i="8"/>
  <c r="AD31" i="9"/>
  <c r="AT31" i="9"/>
  <c r="AU171" i="8"/>
  <c r="BC282" i="8"/>
  <c r="BD282" i="8"/>
  <c r="AY305" i="8"/>
  <c r="BB305" i="8"/>
  <c r="AU212" i="8"/>
  <c r="BC224" i="8"/>
  <c r="BA224" i="8"/>
  <c r="AV175" i="8"/>
  <c r="BB82" i="8"/>
  <c r="AZ82" i="8"/>
  <c r="BB153" i="8"/>
  <c r="AW334" i="8"/>
  <c r="AV334" i="8"/>
  <c r="BD312" i="8"/>
  <c r="AX63" i="8"/>
  <c r="AZ63" i="8"/>
  <c r="AZ116" i="9"/>
  <c r="BB58" i="9"/>
  <c r="BC58" i="9"/>
  <c r="BB90" i="9"/>
  <c r="AZ65" i="9"/>
  <c r="BB23" i="9"/>
  <c r="BC23" i="9"/>
  <c r="BA144" i="9"/>
  <c r="AV329" i="9"/>
  <c r="BA203" i="9"/>
  <c r="BC389" i="9"/>
  <c r="AW389" i="9"/>
  <c r="AX193" i="9"/>
  <c r="BC83" i="9"/>
  <c r="AW83" i="9"/>
  <c r="BB207" i="8"/>
  <c r="BE313" i="9"/>
  <c r="AY372" i="9"/>
  <c r="AD246" i="9"/>
  <c r="AT246" i="9"/>
  <c r="AU118" i="9"/>
  <c r="BD307" i="9"/>
  <c r="BA307" i="9"/>
  <c r="BA401" i="9"/>
  <c r="AU37" i="9"/>
  <c r="AY37" i="9"/>
  <c r="AX8" i="9"/>
  <c r="BD75" i="8"/>
  <c r="BE75" i="8"/>
  <c r="BC356" i="9"/>
  <c r="AV160" i="9"/>
  <c r="AD160" i="9"/>
  <c r="AT160" i="9"/>
  <c r="BB350" i="9"/>
  <c r="BD216" i="9"/>
  <c r="AV216" i="9"/>
  <c r="AX88" i="9"/>
  <c r="AD46" i="9"/>
  <c r="AT46" i="9"/>
  <c r="BC77" i="9"/>
  <c r="BC64" i="9"/>
  <c r="BE320" i="8"/>
  <c r="AU58" i="8"/>
  <c r="AY58" i="8"/>
  <c r="BD336" i="8"/>
  <c r="AX106" i="8"/>
  <c r="AU106" i="8"/>
  <c r="BB96" i="8"/>
  <c r="AU214" i="8"/>
  <c r="BD214" i="8"/>
  <c r="BD255" i="8"/>
  <c r="BA162" i="8"/>
  <c r="AV162" i="8"/>
  <c r="AU315" i="8"/>
  <c r="BB178" i="8"/>
  <c r="AZ287" i="8"/>
  <c r="AT287" i="8"/>
  <c r="AD287" i="8"/>
  <c r="BC194" i="8"/>
  <c r="AU168" i="8"/>
  <c r="BC168" i="8"/>
  <c r="AV218" i="9"/>
  <c r="AZ23" i="8"/>
  <c r="AT23" i="8"/>
  <c r="AD23" i="8"/>
  <c r="AW365" i="8"/>
  <c r="AU71" i="8"/>
  <c r="AV71" i="8"/>
  <c r="BE81" i="8"/>
  <c r="AV240" i="8"/>
  <c r="BC247" i="8"/>
  <c r="AW256" i="8"/>
  <c r="AV256" i="8"/>
  <c r="BD295" i="8"/>
  <c r="AZ272" i="8"/>
  <c r="AT272" i="8"/>
  <c r="AD272" i="8"/>
  <c r="BE343" i="8"/>
  <c r="AW32" i="8"/>
  <c r="AV32" i="8"/>
  <c r="BB191" i="8"/>
  <c r="BA98" i="8"/>
  <c r="AU98" i="8"/>
  <c r="BC169" i="8"/>
  <c r="AU394" i="8"/>
  <c r="BD352" i="9"/>
  <c r="BD230" i="9"/>
  <c r="AV230" i="9"/>
  <c r="BB102" i="9"/>
  <c r="AU346" i="9"/>
  <c r="AX346" i="9"/>
  <c r="BD213" i="9"/>
  <c r="AX85" i="9"/>
  <c r="BE85" i="9"/>
  <c r="AZ42" i="9"/>
  <c r="AX73" i="9"/>
  <c r="AV73" i="9"/>
  <c r="BE55" i="9"/>
  <c r="AY48" i="9"/>
  <c r="BB333" i="8"/>
  <c r="BB254" i="9"/>
  <c r="BD254" i="9"/>
  <c r="BC43" i="9"/>
  <c r="AD43" i="9"/>
  <c r="AT43" i="9"/>
  <c r="BC64" i="8"/>
  <c r="AZ173" i="9"/>
  <c r="AU100" i="9"/>
  <c r="AV211" i="9"/>
  <c r="AU211" i="9"/>
  <c r="AZ344" i="9"/>
  <c r="AY21" i="9"/>
  <c r="BC21" i="9"/>
  <c r="BA232" i="9"/>
  <c r="AZ219" i="9"/>
  <c r="AW219" i="9"/>
  <c r="AR30" i="9"/>
  <c r="AD63" i="9"/>
  <c r="AT63" i="9"/>
  <c r="BB27" i="9"/>
  <c r="BC27" i="9"/>
  <c r="BC177" i="8"/>
  <c r="AU193" i="8"/>
  <c r="AT193" i="8"/>
  <c r="AD193" i="8"/>
  <c r="AT352" i="8"/>
  <c r="AD352" i="8"/>
  <c r="BB154" i="8"/>
  <c r="AV112" i="8"/>
  <c r="AT112" i="8"/>
  <c r="AD112" i="8"/>
  <c r="AY262" i="8"/>
  <c r="BE399" i="8"/>
  <c r="AY399" i="8"/>
  <c r="AW35" i="8"/>
  <c r="AU51" i="8"/>
  <c r="AZ14" i="8"/>
  <c r="BA52" i="9"/>
  <c r="AV52" i="9"/>
  <c r="BA362" i="8"/>
  <c r="BD341" i="8"/>
  <c r="BE341" i="8"/>
  <c r="AU97" i="8"/>
  <c r="BE187" i="8"/>
  <c r="BB187" i="8"/>
  <c r="BC309" i="8"/>
  <c r="AV20" i="8"/>
  <c r="BB129" i="8"/>
  <c r="AW391" i="8"/>
  <c r="BB391" i="8"/>
  <c r="AV250" i="8"/>
  <c r="BE298" i="8"/>
  <c r="AX253" i="9"/>
  <c r="BA253" i="9"/>
  <c r="AD45" i="8"/>
  <c r="AT45" i="8"/>
  <c r="AY383" i="9"/>
  <c r="AW291" i="9"/>
  <c r="BA291" i="9"/>
  <c r="AW385" i="9"/>
  <c r="AU385" i="9"/>
  <c r="AR310" i="9"/>
  <c r="AX368" i="9"/>
  <c r="BC197" i="8"/>
  <c r="BA197" i="8"/>
  <c r="AZ189" i="8"/>
  <c r="BE160" i="8"/>
  <c r="BC160" i="8"/>
  <c r="AT319" i="8"/>
  <c r="AD319" i="8"/>
  <c r="BA110" i="8"/>
  <c r="BB110" i="8"/>
  <c r="BC221" i="8"/>
  <c r="AX221" i="8"/>
  <c r="AU77" i="8"/>
  <c r="BC68" i="8"/>
  <c r="AZ68" i="8"/>
  <c r="AX331" i="8"/>
  <c r="AV306" i="9"/>
  <c r="AZ365" i="9"/>
  <c r="AD167" i="9"/>
  <c r="AT167" i="9"/>
  <c r="AV167" i="9"/>
  <c r="AZ139" i="9"/>
  <c r="BC139" i="9"/>
  <c r="AU251" i="9"/>
  <c r="AV182" i="9"/>
  <c r="AW371" i="9"/>
  <c r="AX371" i="9"/>
  <c r="AX172" i="9"/>
  <c r="BB72" i="9"/>
  <c r="BC72" i="9"/>
  <c r="AY128" i="8"/>
  <c r="AW292" i="9"/>
  <c r="BA292" i="9"/>
  <c r="AV169" i="9"/>
  <c r="AD286" i="9"/>
  <c r="AT286" i="9"/>
  <c r="AU363" i="8"/>
  <c r="AY363" i="8"/>
  <c r="AT378" i="8"/>
  <c r="AD378" i="8"/>
  <c r="BC198" i="8"/>
  <c r="AW388" i="8"/>
  <c r="BB388" i="8"/>
  <c r="AD25" i="8"/>
  <c r="AT25" i="8"/>
  <c r="BB284" i="9"/>
  <c r="AY284" i="9"/>
  <c r="AY21" i="8"/>
  <c r="BA21" i="8"/>
  <c r="BD323" i="8"/>
  <c r="BE390" i="8"/>
  <c r="BC242" i="8"/>
  <c r="BA313" i="8"/>
  <c r="AZ313" i="8"/>
  <c r="BD258" i="8"/>
  <c r="BC329" i="8"/>
  <c r="AT329" i="8"/>
  <c r="AD329" i="8"/>
  <c r="BE380" i="8"/>
  <c r="AW44" i="8"/>
  <c r="BA44" i="8"/>
  <c r="AZ346" i="8"/>
  <c r="AD346" i="8"/>
  <c r="AT346" i="8"/>
  <c r="BB155" i="8"/>
  <c r="AT140" i="8"/>
  <c r="AD140" i="8"/>
  <c r="AX140" i="8"/>
  <c r="BB219" i="8"/>
  <c r="BC405" i="8"/>
  <c r="AT405" i="8"/>
  <c r="AD405" i="8"/>
  <c r="BD165" i="8"/>
  <c r="AW6" i="8"/>
  <c r="BD324" i="8"/>
  <c r="AX109" i="8"/>
  <c r="AY109" i="8"/>
  <c r="AW288" i="9"/>
  <c r="AW93" i="9"/>
  <c r="AZ282" i="9"/>
  <c r="BA149" i="9"/>
  <c r="AX316" i="9"/>
  <c r="BC121" i="9"/>
  <c r="BA121" i="9"/>
  <c r="AX277" i="9"/>
  <c r="BB312" i="9"/>
  <c r="AV312" i="9"/>
  <c r="AD266" i="8"/>
  <c r="AT266" i="8"/>
  <c r="AU363" i="9"/>
  <c r="AX363" i="9"/>
  <c r="BC109" i="9"/>
  <c r="AW109" i="9"/>
  <c r="AV294" i="9"/>
  <c r="BD164" i="9"/>
  <c r="AY353" i="9"/>
  <c r="BC80" i="9"/>
  <c r="BD402" i="9"/>
  <c r="AY278" i="9"/>
  <c r="BE336" i="9"/>
  <c r="AT210" i="9"/>
  <c r="AD210" i="9"/>
  <c r="AY396" i="9"/>
  <c r="AV396" i="9"/>
  <c r="BC138" i="9"/>
  <c r="AU247" i="9"/>
  <c r="AX366" i="9"/>
  <c r="AV205" i="8"/>
  <c r="BB126" i="8"/>
  <c r="AZ126" i="8"/>
  <c r="BD60" i="8"/>
  <c r="BD27" i="8"/>
  <c r="AU27" i="8"/>
  <c r="AV186" i="8"/>
  <c r="AU261" i="8"/>
  <c r="AV277" i="8"/>
  <c r="AT122" i="8"/>
  <c r="AD122" i="8"/>
  <c r="AX122" i="8"/>
  <c r="AV192" i="8"/>
  <c r="BE115" i="8"/>
  <c r="BB115" i="8"/>
  <c r="BB29" i="8"/>
  <c r="AU251" i="8"/>
  <c r="AY251" i="8"/>
  <c r="AU115" i="9"/>
  <c r="BC61" i="8"/>
  <c r="AW61" i="8"/>
  <c r="AY93" i="8"/>
  <c r="BB188" i="8"/>
  <c r="AT188" i="8"/>
  <c r="AD188" i="8"/>
  <c r="AU267" i="8"/>
  <c r="BC234" i="8"/>
  <c r="AZ181" i="8"/>
  <c r="AV281" i="8"/>
  <c r="AZ281" i="8"/>
  <c r="AW269" i="9"/>
  <c r="AW328" i="9"/>
  <c r="AY328" i="9"/>
  <c r="AZ362" i="9"/>
  <c r="AV398" i="9"/>
  <c r="AU398" i="9"/>
  <c r="AZ367" i="9"/>
  <c r="AV403" i="9"/>
  <c r="AZ403" i="9"/>
  <c r="BC340" i="9"/>
  <c r="BB15" i="8"/>
  <c r="AY15" i="8"/>
  <c r="AZ340" i="8"/>
  <c r="AT340" i="8"/>
  <c r="AD340" i="8"/>
  <c r="BC356" i="8"/>
  <c r="BB184" i="8"/>
  <c r="AT184" i="8"/>
  <c r="AD184" i="8"/>
  <c r="BD353" i="8"/>
  <c r="BB369" i="8"/>
  <c r="AT369" i="8"/>
  <c r="AD369" i="8"/>
  <c r="BC385" i="8"/>
  <c r="BD153" i="9"/>
  <c r="AV243" i="9"/>
  <c r="AY91" i="9"/>
  <c r="AU150" i="8"/>
  <c r="BE225" i="8"/>
  <c r="AZ11" i="9"/>
  <c r="BB117" i="8"/>
  <c r="AR117" i="8"/>
  <c r="AU147" i="9"/>
  <c r="BB149" i="8"/>
  <c r="AZ296" i="9"/>
  <c r="AX237" i="9"/>
  <c r="BE92" i="8"/>
  <c r="AV208" i="9"/>
  <c r="AR86" i="9"/>
  <c r="AD201" i="9"/>
  <c r="AT201" i="9"/>
  <c r="AT209" i="8"/>
  <c r="AD209" i="8"/>
  <c r="BC209" i="8"/>
  <c r="BA135" i="8"/>
  <c r="AU135" i="8"/>
  <c r="BE55" i="8"/>
  <c r="AT145" i="8"/>
  <c r="AD145" i="8"/>
  <c r="AW145" i="8"/>
  <c r="BD304" i="8"/>
  <c r="AW10" i="8"/>
  <c r="AU10" i="8"/>
  <c r="AW198" i="9"/>
  <c r="AW252" i="9"/>
  <c r="BA252" i="9"/>
  <c r="AT125" i="9"/>
  <c r="AD125" i="9"/>
  <c r="BA181" i="9"/>
  <c r="BE181" i="9"/>
  <c r="BE10" i="9"/>
  <c r="BA45" i="9"/>
  <c r="AZ45" i="9"/>
  <c r="AW16" i="9"/>
  <c r="AY16" i="9"/>
  <c r="BE226" i="9"/>
  <c r="AD226" i="9"/>
  <c r="AT226" i="9"/>
  <c r="AX98" i="9"/>
  <c r="AV343" i="9"/>
  <c r="BE343" i="9"/>
  <c r="AZ209" i="9"/>
  <c r="AW81" i="9"/>
  <c r="AV81" i="9"/>
  <c r="BB44" i="9"/>
  <c r="BA395" i="9"/>
  <c r="BB395" i="9"/>
  <c r="BD196" i="9"/>
  <c r="AX258" i="9"/>
  <c r="BA258" i="9"/>
  <c r="AX124" i="9"/>
  <c r="AW82" i="9"/>
  <c r="BD82" i="9"/>
  <c r="BD266" i="9"/>
  <c r="BA104" i="9"/>
  <c r="AU271" i="8"/>
  <c r="BE271" i="8"/>
  <c r="AY187" i="9"/>
  <c r="AY114" i="9"/>
  <c r="AR250" i="9"/>
  <c r="AZ387" i="9"/>
  <c r="AZ33" i="9"/>
  <c r="AY26" i="8"/>
  <c r="BA26" i="8"/>
  <c r="BD39" i="8"/>
  <c r="AU241" i="8"/>
  <c r="BB241" i="8"/>
  <c r="AW172" i="8"/>
  <c r="AV257" i="8"/>
  <c r="BD164" i="8"/>
  <c r="BE164" i="8"/>
  <c r="AX220" i="8"/>
  <c r="AW67" i="8"/>
  <c r="BD67" i="8"/>
  <c r="AT78" i="8"/>
  <c r="AD78" i="8"/>
  <c r="BC57" i="8"/>
  <c r="AW57" i="8"/>
  <c r="AT357" i="8"/>
  <c r="AD357" i="8"/>
  <c r="BE42" i="8"/>
  <c r="AD167" i="8"/>
  <c r="AT167" i="8"/>
  <c r="BB231" i="8"/>
  <c r="AT231" i="8"/>
  <c r="AD231" i="8"/>
  <c r="AX374" i="8"/>
  <c r="BE263" i="8"/>
  <c r="AT263" i="8"/>
  <c r="AD263" i="8"/>
  <c r="BE161" i="8"/>
  <c r="AD41" i="8"/>
  <c r="AT41" i="8"/>
  <c r="AZ236" i="9"/>
  <c r="AV373" i="9"/>
  <c r="AZ270" i="9"/>
  <c r="BB335" i="9"/>
  <c r="AZ335" i="9"/>
  <c r="BA393" i="9"/>
  <c r="BE195" i="9"/>
  <c r="AV195" i="9"/>
  <c r="AW348" i="9"/>
  <c r="BE22" i="9"/>
  <c r="BB369" i="9"/>
  <c r="AV28" i="9"/>
  <c r="AW326" i="8"/>
  <c r="BB326" i="8"/>
  <c r="AV242" i="9"/>
  <c r="BB110" i="9"/>
  <c r="AY67" i="9"/>
  <c r="BB67" i="9"/>
  <c r="AX122" i="9"/>
  <c r="BC35" i="9"/>
  <c r="BC354" i="9"/>
  <c r="AX224" i="9"/>
  <c r="BE224" i="9"/>
  <c r="BA96" i="9"/>
  <c r="BB152" i="9"/>
  <c r="BB197" i="9"/>
  <c r="AX17" i="9"/>
  <c r="BD20" i="9"/>
  <c r="AX72" i="8"/>
  <c r="AW72" i="8"/>
  <c r="BC12" i="8"/>
  <c r="AT88" i="8"/>
  <c r="AD88" i="8"/>
  <c r="BC88" i="8"/>
  <c r="BE74" i="8"/>
  <c r="BE229" i="8"/>
  <c r="AV229" i="8"/>
  <c r="BB87" i="8"/>
  <c r="AU246" i="8"/>
  <c r="BD246" i="8"/>
  <c r="BB253" i="8"/>
  <c r="AZ278" i="8"/>
  <c r="AT278" i="8"/>
  <c r="AD278" i="8"/>
  <c r="AV285" i="8"/>
  <c r="AU17" i="8"/>
  <c r="AT17" i="8"/>
  <c r="AD17" i="8"/>
  <c r="BB222" i="8"/>
  <c r="AZ351" i="8"/>
  <c r="AT351" i="8"/>
  <c r="AD351" i="8"/>
  <c r="BE254" i="8"/>
  <c r="AU232" i="8"/>
  <c r="BD232" i="8"/>
  <c r="BE373" i="8"/>
  <c r="AW36" i="9"/>
  <c r="AV389" i="8"/>
  <c r="AU170" i="8"/>
  <c r="AY170" i="8"/>
  <c r="BD311" i="8"/>
  <c r="AZ294" i="8"/>
  <c r="AT294" i="8"/>
  <c r="AD294" i="8"/>
  <c r="AY7" i="9"/>
  <c r="AD221" i="9"/>
  <c r="AT221" i="9"/>
  <c r="AX221" i="9"/>
  <c r="BE183" i="9"/>
  <c r="AZ13" i="9"/>
  <c r="BD13" i="9"/>
  <c r="BD229" i="9"/>
  <c r="AT286" i="8"/>
  <c r="AD286" i="8"/>
  <c r="AY317" i="9"/>
  <c r="AR317" i="9"/>
  <c r="AU194" i="9"/>
  <c r="AV311" i="9"/>
  <c r="AX177" i="9"/>
  <c r="AD6" i="9"/>
  <c r="AT6" i="9"/>
  <c r="AR12" i="9"/>
  <c r="AT220" i="9"/>
  <c r="AD220" i="9"/>
  <c r="BD92" i="9"/>
  <c r="AR92" i="9"/>
  <c r="BE68" i="9"/>
  <c r="AU68" i="9"/>
  <c r="BD56" i="9"/>
  <c r="BB15" i="9"/>
  <c r="AV15" i="9"/>
  <c r="AU268" i="9"/>
  <c r="AY59" i="9"/>
  <c r="BD328" i="8"/>
  <c r="BA366" i="8"/>
  <c r="AX366" i="8"/>
  <c r="AT237" i="8"/>
  <c r="AD237" i="8"/>
  <c r="AW344" i="8"/>
  <c r="BB344" i="8"/>
  <c r="BB104" i="8"/>
  <c r="BA138" i="8"/>
  <c r="AU138" i="8"/>
  <c r="AT245" i="8"/>
  <c r="AD245" i="8"/>
  <c r="AV301" i="8"/>
  <c r="AZ301" i="8"/>
  <c r="AD69" i="9"/>
  <c r="AT69" i="9"/>
  <c r="BD123" i="8"/>
  <c r="BE123" i="8"/>
  <c r="BA273" i="8"/>
  <c r="AU180" i="8"/>
  <c r="BE226" i="8"/>
  <c r="BB226" i="8"/>
  <c r="BA99" i="8"/>
  <c r="AV208" i="8"/>
  <c r="BB151" i="8"/>
  <c r="AZ151" i="8"/>
  <c r="BA111" i="8"/>
  <c r="AU89" i="8"/>
  <c r="BE270" i="8"/>
  <c r="BC270" i="8"/>
  <c r="BD264" i="8"/>
  <c r="BA264" i="8"/>
  <c r="AD302" i="8"/>
  <c r="AT302" i="8"/>
  <c r="BE280" i="8"/>
  <c r="AU375" i="8"/>
  <c r="AV375" i="8"/>
  <c r="AW339" i="8"/>
  <c r="AT123" i="8"/>
  <c r="AD123" i="8"/>
  <c r="BA218" i="8"/>
  <c r="BB218" i="8"/>
  <c r="AX273" i="8"/>
  <c r="AW180" i="8"/>
  <c r="BD99" i="8"/>
  <c r="AT103" i="8"/>
  <c r="AD103" i="8"/>
  <c r="BA280" i="8"/>
  <c r="AT40" i="8"/>
  <c r="AD40" i="8"/>
  <c r="BE339" i="8"/>
  <c r="AY338" i="9"/>
  <c r="BD338" i="9"/>
  <c r="AW212" i="9"/>
  <c r="BE143" i="9"/>
  <c r="BC143" i="9"/>
  <c r="AZ297" i="9"/>
  <c r="AX171" i="9"/>
  <c r="BE158" i="9"/>
  <c r="AV158" i="9"/>
  <c r="AX259" i="9"/>
  <c r="BE318" i="9"/>
  <c r="AU184" i="9"/>
  <c r="AU341" i="9"/>
  <c r="BE341" i="9"/>
  <c r="BC141" i="8"/>
  <c r="AZ86" i="8"/>
  <c r="AV86" i="8"/>
  <c r="AY157" i="8"/>
  <c r="BD76" i="8"/>
  <c r="BA291" i="8"/>
  <c r="AY101" i="8"/>
  <c r="BA260" i="8"/>
  <c r="AX260" i="8"/>
  <c r="AT13" i="8"/>
  <c r="AD13" i="8"/>
  <c r="AY292" i="8"/>
  <c r="AU292" i="8"/>
  <c r="AX52" i="8"/>
  <c r="BB32" i="9"/>
  <c r="BC238" i="9"/>
  <c r="AW227" i="9"/>
  <c r="BB62" i="9"/>
  <c r="BC62" i="9"/>
  <c r="AZ324" i="9"/>
  <c r="BB14" i="9"/>
  <c r="BA303" i="8"/>
  <c r="BC303" i="8"/>
  <c r="AT200" i="8"/>
  <c r="AD200" i="8"/>
  <c r="BA238" i="8"/>
  <c r="AW238" i="8"/>
  <c r="AZ405" i="9"/>
  <c r="BE405" i="9"/>
  <c r="AZ148" i="9"/>
  <c r="AD135" i="9"/>
  <c r="AT135" i="9"/>
  <c r="BA135" i="9"/>
  <c r="BB101" i="9"/>
  <c r="AV303" i="9"/>
  <c r="BA176" i="9"/>
  <c r="BA361" i="9"/>
  <c r="AW361" i="9"/>
  <c r="BD225" i="9"/>
  <c r="BA95" i="9"/>
  <c r="AU276" i="9"/>
  <c r="AU339" i="9"/>
  <c r="BC388" i="9"/>
  <c r="AV388" i="9"/>
  <c r="BD322" i="9"/>
  <c r="AU382" i="9"/>
  <c r="AW255" i="9"/>
  <c r="AX142" i="8"/>
  <c r="BD142" i="8"/>
  <c r="BE108" i="8"/>
  <c r="BA380" i="9"/>
  <c r="BE174" i="8"/>
  <c r="AT204" i="8"/>
  <c r="AD204" i="8"/>
  <c r="BB355" i="8"/>
  <c r="AV43" i="8"/>
  <c r="BC43" i="8"/>
  <c r="AV371" i="8"/>
  <c r="AZ91" i="8"/>
  <c r="AV91" i="8"/>
  <c r="AX274" i="8"/>
  <c r="BE345" i="8"/>
  <c r="AW345" i="8"/>
  <c r="AV34" i="8"/>
  <c r="AU359" i="8"/>
  <c r="AV359" i="8"/>
  <c r="AY125" i="8"/>
  <c r="BC30" i="8"/>
  <c r="BB299" i="8"/>
  <c r="BD384" i="9"/>
  <c r="AV384" i="9"/>
  <c r="BA134" i="9"/>
  <c r="BB134" i="9"/>
  <c r="BA117" i="9"/>
  <c r="AX117" i="9"/>
  <c r="BD151" i="9"/>
  <c r="BC404" i="9"/>
  <c r="AV285" i="9"/>
  <c r="AX162" i="9"/>
  <c r="BE347" i="9"/>
  <c r="AV89" i="9"/>
  <c r="AW279" i="9"/>
  <c r="AV145" i="9"/>
  <c r="AZ145" i="9"/>
  <c r="BD302" i="9"/>
  <c r="BE9" i="9"/>
  <c r="BC9" i="9"/>
  <c r="AX205" i="9"/>
  <c r="BD390" i="9"/>
  <c r="BE390" i="9"/>
  <c r="BE188" i="9"/>
  <c r="AZ334" i="9"/>
  <c r="AX355" i="9"/>
  <c r="AU355" i="9"/>
  <c r="AX178" i="9"/>
  <c r="AY178" i="9"/>
  <c r="BA239" i="9"/>
  <c r="BE129" i="9"/>
  <c r="AX129" i="9"/>
  <c r="BD370" i="8"/>
  <c r="AT118" i="8"/>
  <c r="AD118" i="8"/>
  <c r="AX118" i="8"/>
  <c r="AU386" i="8"/>
  <c r="AX166" i="8"/>
  <c r="AU166" i="8"/>
  <c r="BC376" i="8"/>
  <c r="AU33" i="8"/>
  <c r="AY392" i="8"/>
  <c r="AU392" i="8"/>
  <c r="AU381" i="8"/>
  <c r="AT9" i="8"/>
  <c r="AD9" i="8"/>
  <c r="AV293" i="8"/>
  <c r="AZ293" i="8"/>
  <c r="BE300" i="8"/>
  <c r="AZ321" i="8"/>
  <c r="AW321" i="8"/>
  <c r="AT332" i="8"/>
  <c r="AD332" i="8"/>
  <c r="AV332" i="8"/>
  <c r="BB131" i="8"/>
  <c r="BB290" i="8"/>
  <c r="AZ290" i="8"/>
  <c r="AY361" i="8"/>
  <c r="AY330" i="8"/>
  <c r="AU330" i="8"/>
  <c r="BD79" i="8"/>
  <c r="BA306" i="8"/>
  <c r="AZ306" i="8"/>
  <c r="BA377" i="8"/>
  <c r="AU16" i="8"/>
  <c r="AT16" i="8"/>
  <c r="AD16" i="8"/>
  <c r="BC322" i="8"/>
  <c r="AU393" i="8"/>
  <c r="AW173" i="8"/>
  <c r="AV241" i="9"/>
  <c r="BB301" i="9"/>
  <c r="BD360" i="9"/>
  <c r="AX231" i="9"/>
  <c r="AV231" i="9"/>
  <c r="AX103" i="9"/>
  <c r="AZ399" i="9"/>
  <c r="BE399" i="9"/>
  <c r="BC271" i="9"/>
  <c r="BC261" i="9"/>
  <c r="BD261" i="9"/>
  <c r="BB97" i="9"/>
  <c r="AR97" i="9"/>
  <c r="BA295" i="9"/>
  <c r="AT119" i="9"/>
  <c r="AD119" i="9"/>
  <c r="AU174" i="9"/>
  <c r="BE263" i="9"/>
  <c r="BB298" i="9"/>
  <c r="BD298" i="9"/>
  <c r="AT233" i="9"/>
  <c r="AD233" i="9"/>
  <c r="BC105" i="9"/>
  <c r="AT105" i="9"/>
  <c r="AD105" i="9"/>
  <c r="BB290" i="9"/>
  <c r="BA227" i="8"/>
  <c r="AW227" i="8"/>
  <c r="AZ243" i="8"/>
  <c r="BC402" i="8"/>
  <c r="AY233" i="8"/>
  <c r="AV249" i="8"/>
  <c r="AW249" i="8"/>
  <c r="AX265" i="8"/>
  <c r="BE190" i="8"/>
  <c r="BD252" i="8"/>
  <c r="AW69" i="8"/>
  <c r="BD69" i="8"/>
  <c r="AX397" i="8"/>
  <c r="BB387" i="8"/>
  <c r="AY147" i="8"/>
  <c r="AX83" i="8"/>
  <c r="BD83" i="8"/>
  <c r="BC163" i="8"/>
  <c r="BE22" i="8"/>
  <c r="AU287" i="9"/>
  <c r="BB157" i="9"/>
  <c r="AY157" i="9"/>
  <c r="AR130" i="9"/>
  <c r="AW185" i="9"/>
  <c r="BB245" i="9"/>
  <c r="AZ113" i="9"/>
  <c r="AX71" i="9"/>
  <c r="AU136" i="9"/>
  <c r="BB186" i="9"/>
  <c r="BA76" i="9"/>
  <c r="AR358" i="9"/>
  <c r="AV358" i="9"/>
  <c r="AY228" i="9"/>
  <c r="AY289" i="9"/>
  <c r="AD156" i="9"/>
  <c r="AT156" i="9"/>
  <c r="AX280" i="9"/>
  <c r="BB158" i="8"/>
  <c r="BD342" i="9"/>
  <c r="BB400" i="9"/>
  <c r="BC272" i="9"/>
  <c r="AU272" i="9"/>
  <c r="BB146" i="9"/>
  <c r="AU332" i="9"/>
  <c r="AW332" i="9"/>
  <c r="BA376" i="9"/>
  <c r="AT84" i="8"/>
  <c r="AD84" i="8"/>
  <c r="AW84" i="8"/>
  <c r="BC379" i="8"/>
  <c r="AW100" i="8"/>
  <c r="BA100" i="8"/>
  <c r="AY259" i="8"/>
  <c r="AU19" i="8"/>
  <c r="AY19" i="8"/>
  <c r="AZ196" i="8"/>
  <c r="BC310" i="8"/>
  <c r="AX144" i="8"/>
  <c r="BC47" i="8"/>
  <c r="AY7" i="8"/>
  <c r="AX7" i="8"/>
  <c r="AT347" i="8"/>
  <c r="AD347" i="8"/>
  <c r="AV347" i="8"/>
  <c r="BC11" i="8"/>
  <c r="BB54" i="8"/>
  <c r="AX54" i="8"/>
  <c r="AV244" i="8"/>
  <c r="AY244" i="8"/>
  <c r="BC364" i="8"/>
  <c r="AV403" i="8"/>
  <c r="BA203" i="8"/>
  <c r="AW36" i="8"/>
  <c r="BA36" i="8"/>
  <c r="BE235" i="8"/>
  <c r="AY195" i="8"/>
  <c r="AU354" i="8"/>
  <c r="AU70" i="8"/>
  <c r="AW70" i="8"/>
  <c r="AX46" i="8"/>
  <c r="AY397" i="9"/>
  <c r="BD397" i="9"/>
  <c r="AX134" i="8"/>
  <c r="BB99" i="9"/>
  <c r="AZ159" i="9"/>
  <c r="AU275" i="9"/>
  <c r="AW161" i="9"/>
  <c r="AY386" i="9"/>
  <c r="AW116" i="8"/>
  <c r="AW275" i="8"/>
  <c r="BA275" i="8"/>
  <c r="AZ210" i="8"/>
  <c r="AV279" i="8"/>
  <c r="BB316" i="8"/>
  <c r="AZ102" i="8"/>
  <c r="AV102" i="8"/>
  <c r="BC396" i="8"/>
  <c r="AV276" i="8"/>
  <c r="BC276" i="8"/>
  <c r="AV283" i="8"/>
  <c r="AV320" i="9"/>
  <c r="AZ314" i="9"/>
  <c r="BE314" i="9"/>
  <c r="AT283" i="9"/>
  <c r="AD283" i="9"/>
  <c r="BA24" i="8"/>
  <c r="AU314" i="8"/>
  <c r="AY213" i="8"/>
  <c r="AX213" i="8"/>
  <c r="BD372" i="8"/>
  <c r="BC132" i="8"/>
  <c r="BD132" i="8"/>
  <c r="AV124" i="8"/>
  <c r="BC59" i="8"/>
  <c r="BC133" i="8"/>
  <c r="AU308" i="8"/>
  <c r="BD180" i="9"/>
  <c r="BA111" i="9"/>
  <c r="BE265" i="9"/>
  <c r="BB265" i="9"/>
  <c r="BC377" i="9"/>
  <c r="BC26" i="9"/>
  <c r="AD26" i="9"/>
  <c r="AT26" i="9"/>
  <c r="AZ60" i="9"/>
  <c r="BE112" i="9"/>
  <c r="AU54" i="9"/>
  <c r="AZ79" i="9"/>
  <c r="AY19" i="9"/>
  <c r="AW214" i="9"/>
  <c r="AX214" i="9"/>
  <c r="AU394" i="9"/>
  <c r="AV305" i="9"/>
  <c r="AU305" i="9"/>
  <c r="BD49" i="9"/>
  <c r="AV38" i="8"/>
  <c r="BC38" i="8"/>
  <c r="AT368" i="8"/>
  <c r="AD368" i="8"/>
  <c r="AY384" i="8"/>
  <c r="AU384" i="8"/>
  <c r="AR274" i="9"/>
  <c r="BA207" i="9"/>
  <c r="AU264" i="9"/>
  <c r="AW264" i="9"/>
  <c r="BB222" i="9"/>
  <c r="AR133" i="9"/>
  <c r="AZ133" i="9"/>
  <c r="BC143" i="8"/>
  <c r="AU234" i="9"/>
  <c r="AT234" i="9"/>
  <c r="AD234" i="9"/>
  <c r="AY359" i="9"/>
  <c r="AR25" i="9"/>
  <c r="AU25" i="9"/>
  <c r="BA256" i="9"/>
  <c r="AW309" i="9"/>
  <c r="BE309" i="9"/>
  <c r="AW223" i="9"/>
  <c r="AR391" i="9"/>
  <c r="AU34" i="9"/>
  <c r="BE66" i="9"/>
  <c r="AX39" i="9"/>
  <c r="BB40" i="9"/>
  <c r="BC40" i="9"/>
  <c r="AY182" i="8"/>
  <c r="AZ260" i="9"/>
  <c r="AR260" i="9"/>
  <c r="AZ192" i="9"/>
  <c r="AU120" i="9"/>
  <c r="BD120" i="9"/>
  <c r="AU78" i="9"/>
  <c r="AD240" i="9"/>
  <c r="AT240" i="9"/>
  <c r="AX327" i="8"/>
  <c r="AZ114" i="8"/>
  <c r="BA114" i="8"/>
  <c r="AT185" i="8"/>
  <c r="AD185" i="8"/>
  <c r="AY223" i="8"/>
  <c r="BC223" i="8"/>
  <c r="AY130" i="8"/>
  <c r="AY201" i="8"/>
  <c r="BE201" i="8"/>
  <c r="BB382" i="8"/>
  <c r="AT269" i="8"/>
  <c r="AD269" i="8"/>
  <c r="AX269" i="8"/>
  <c r="AY360" i="8"/>
  <c r="AT120" i="8"/>
  <c r="AD120" i="8"/>
  <c r="BA120" i="8"/>
  <c r="AY152" i="8"/>
  <c r="AW215" i="8"/>
  <c r="BA342" i="8"/>
  <c r="AT53" i="8"/>
  <c r="AD53" i="8"/>
  <c r="BA53" i="8"/>
  <c r="AY65" i="8"/>
  <c r="BE65" i="8"/>
  <c r="AV367" i="8"/>
  <c r="BA105" i="8"/>
  <c r="AY176" i="8"/>
  <c r="BE176" i="8"/>
  <c r="BB50" i="8"/>
  <c r="AZ121" i="8"/>
  <c r="AV121" i="8"/>
  <c r="AY159" i="8"/>
  <c r="AT66" i="8"/>
  <c r="AD66" i="8"/>
  <c r="BA66" i="8"/>
  <c r="AX137" i="8"/>
  <c r="AY318" i="8"/>
  <c r="AU318" i="8"/>
  <c r="AX296" i="8"/>
  <c r="AV56" i="8"/>
  <c r="BE56" i="8"/>
  <c r="BB319" i="9"/>
  <c r="AW189" i="9"/>
  <c r="AX189" i="9"/>
  <c r="AW248" i="9"/>
  <c r="BA74" i="9"/>
  <c r="AV74" i="9"/>
  <c r="BD215" i="9"/>
  <c r="AZ51" i="9"/>
  <c r="AW217" i="9"/>
  <c r="AX217" i="9"/>
  <c r="AV168" i="9"/>
  <c r="BA190" i="9"/>
  <c r="AX190" i="9"/>
  <c r="BC350" i="8"/>
  <c r="BA331" i="9"/>
  <c r="AU262" i="9"/>
  <c r="AV262" i="9"/>
  <c r="AX18" i="9"/>
  <c r="BA53" i="9"/>
  <c r="AU24" i="9"/>
  <c r="AW24" i="9"/>
  <c r="AW374" i="9"/>
  <c r="AZ374" i="9"/>
  <c r="BE123" i="9"/>
  <c r="AZ364" i="9"/>
  <c r="AT106" i="9"/>
  <c r="AD106" i="9"/>
  <c r="AZ61" i="9"/>
  <c r="BE108" i="9"/>
  <c r="AX335" i="8"/>
  <c r="BC80" i="8"/>
  <c r="BD80" i="8"/>
  <c r="BD239" i="8"/>
  <c r="AU217" i="8"/>
  <c r="BC398" i="8"/>
  <c r="AU317" i="8"/>
  <c r="AV31" i="9"/>
  <c r="AW31" i="9"/>
  <c r="BC171" i="8"/>
  <c r="BA282" i="8"/>
  <c r="AX282" i="8"/>
  <c r="BE297" i="8"/>
  <c r="AT305" i="8"/>
  <c r="AD305" i="8"/>
  <c r="AU305" i="8"/>
  <c r="BC212" i="8"/>
  <c r="BD224" i="8"/>
  <c r="BA199" i="8"/>
  <c r="AW383" i="8"/>
  <c r="AV383" i="8"/>
  <c r="BE175" i="8"/>
  <c r="BC82" i="8"/>
  <c r="AW153" i="8"/>
  <c r="AY334" i="8"/>
  <c r="AU334" i="8"/>
  <c r="BE63" i="8"/>
  <c r="AU370" i="9"/>
  <c r="BE116" i="9"/>
  <c r="BB116" i="9"/>
  <c r="BC175" i="9"/>
  <c r="BD58" i="9"/>
  <c r="BE94" i="9"/>
  <c r="BD90" i="9"/>
  <c r="AD65" i="9"/>
  <c r="AT65" i="9"/>
  <c r="AX23" i="9"/>
  <c r="AY23" i="9"/>
  <c r="AW144" i="9"/>
  <c r="AY329" i="9"/>
  <c r="BA329" i="9"/>
  <c r="AW203" i="9"/>
  <c r="AT389" i="9"/>
  <c r="AD389" i="9"/>
  <c r="AR193" i="9"/>
  <c r="AZ83" i="9"/>
  <c r="AZ207" i="8"/>
  <c r="AT313" i="9"/>
  <c r="AD313" i="9"/>
  <c r="AU372" i="9"/>
  <c r="AU246" i="9"/>
  <c r="AZ118" i="9"/>
  <c r="AZ307" i="9"/>
  <c r="AZ37" i="9"/>
  <c r="AX75" i="8"/>
  <c r="AY75" i="8"/>
  <c r="AY356" i="9"/>
  <c r="BA160" i="9"/>
  <c r="BE160" i="9"/>
  <c r="AV350" i="9"/>
  <c r="AZ216" i="9"/>
  <c r="BA216" i="9"/>
  <c r="AT88" i="9"/>
  <c r="AD88" i="9"/>
  <c r="AY77" i="9"/>
  <c r="AD64" i="9"/>
  <c r="AT64" i="9"/>
  <c r="AY64" i="9"/>
  <c r="BB320" i="8"/>
  <c r="AZ58" i="8"/>
  <c r="BE58" i="8"/>
  <c r="AX336" i="8"/>
  <c r="AT106" i="8"/>
  <c r="AD106" i="8"/>
  <c r="BA106" i="8"/>
  <c r="BC96" i="8"/>
  <c r="BA214" i="8"/>
  <c r="AW214" i="8"/>
  <c r="BC255" i="8"/>
  <c r="AW162" i="8"/>
  <c r="AT162" i="8"/>
  <c r="AD162" i="8"/>
  <c r="AV284" i="8"/>
  <c r="AT315" i="8"/>
  <c r="AD315" i="8"/>
  <c r="AV315" i="8"/>
  <c r="BC287" i="8"/>
  <c r="AY194" i="8"/>
  <c r="AR168" i="8"/>
  <c r="BA218" i="9"/>
  <c r="AY23" i="8"/>
  <c r="BD365" i="8"/>
  <c r="AY240" i="8"/>
  <c r="BE240" i="8"/>
  <c r="AT247" i="8"/>
  <c r="AD247" i="8"/>
  <c r="BC256" i="8"/>
  <c r="AU256" i="8"/>
  <c r="AX295" i="8"/>
  <c r="BA272" i="8"/>
  <c r="BC272" i="8"/>
  <c r="AV343" i="8"/>
  <c r="AU32" i="8"/>
  <c r="BB32" i="8"/>
  <c r="AZ191" i="8"/>
  <c r="AW98" i="8"/>
  <c r="BD98" i="8"/>
  <c r="AY169" i="8"/>
  <c r="AT394" i="8"/>
  <c r="AD394" i="8"/>
  <c r="AV394" i="8"/>
  <c r="AX352" i="9"/>
  <c r="AD230" i="9"/>
  <c r="AT230" i="9"/>
  <c r="BA230" i="9"/>
  <c r="AZ102" i="9"/>
  <c r="AZ346" i="9"/>
  <c r="AY346" i="9"/>
  <c r="AZ213" i="9"/>
  <c r="BC85" i="9"/>
  <c r="BB85" i="9"/>
  <c r="AW42" i="9"/>
  <c r="AY73" i="9"/>
  <c r="BA73" i="9"/>
  <c r="AW55" i="9"/>
  <c r="AU48" i="9"/>
  <c r="AZ48" i="9"/>
  <c r="BC254" i="9"/>
  <c r="AT254" i="9"/>
  <c r="AD254" i="9"/>
  <c r="AU315" i="9"/>
  <c r="AY43" i="9"/>
  <c r="AW64" i="8"/>
  <c r="BE173" i="9"/>
  <c r="BA100" i="9"/>
  <c r="BE211" i="9"/>
  <c r="AZ211" i="9"/>
  <c r="BA344" i="9"/>
  <c r="BE21" i="9"/>
  <c r="BE232" i="9"/>
  <c r="BE219" i="9"/>
  <c r="AT202" i="9"/>
  <c r="AD202" i="9"/>
  <c r="BC30" i="9"/>
  <c r="AU30" i="9"/>
  <c r="BD177" i="8"/>
  <c r="AY28" i="8"/>
  <c r="BA352" i="8"/>
  <c r="BC352" i="8"/>
  <c r="AW154" i="8"/>
  <c r="AY112" i="8"/>
  <c r="BE112" i="8"/>
  <c r="AX262" i="8"/>
  <c r="BB399" i="8"/>
  <c r="AT51" i="8"/>
  <c r="AD51" i="8"/>
  <c r="BB51" i="8"/>
  <c r="AW14" i="8"/>
  <c r="AW52" i="9"/>
  <c r="BB52" i="9"/>
  <c r="AR362" i="8"/>
  <c r="BA341" i="8"/>
  <c r="AZ341" i="8"/>
  <c r="BD97" i="8"/>
  <c r="AY187" i="8"/>
  <c r="AZ187" i="8"/>
  <c r="AU309" i="8"/>
  <c r="AV113" i="8"/>
  <c r="AD113" i="8"/>
  <c r="AT113" i="8"/>
  <c r="BE20" i="8"/>
  <c r="BC129" i="8"/>
  <c r="BA129" i="8"/>
  <c r="AU288" i="8"/>
  <c r="AX48" i="8"/>
  <c r="AD250" i="8"/>
  <c r="AT250" i="8"/>
  <c r="BE250" i="8"/>
  <c r="AV298" i="8"/>
  <c r="AY253" i="9"/>
  <c r="BC253" i="9"/>
  <c r="AX348" i="8"/>
  <c r="BB45" i="8"/>
  <c r="BC45" i="8"/>
  <c r="AU383" i="9"/>
  <c r="AX291" i="9"/>
  <c r="AU291" i="9"/>
  <c r="BE141" i="9"/>
  <c r="AY385" i="9"/>
  <c r="BD385" i="9"/>
  <c r="BB310" i="9"/>
  <c r="AU368" i="9"/>
  <c r="BC368" i="9"/>
  <c r="AY170" i="9"/>
  <c r="BD197" i="8"/>
  <c r="AW189" i="8"/>
  <c r="AT160" i="8"/>
  <c r="AD160" i="8"/>
  <c r="AW160" i="8"/>
  <c r="BC319" i="8"/>
  <c r="AT110" i="8"/>
  <c r="AD110" i="8"/>
  <c r="BC110" i="8"/>
  <c r="BB395" i="8"/>
  <c r="BD77" i="8"/>
  <c r="AT68" i="8"/>
  <c r="AD68" i="8"/>
  <c r="AU331" i="8"/>
  <c r="AW306" i="9"/>
  <c r="AU306" i="9"/>
  <c r="BE167" i="9"/>
  <c r="BA167" i="9"/>
  <c r="BE139" i="9"/>
  <c r="AW139" i="9"/>
  <c r="BE251" i="9"/>
  <c r="BB308" i="9"/>
  <c r="BA308" i="9"/>
  <c r="BB182" i="9"/>
  <c r="AZ371" i="9"/>
  <c r="AR172" i="9"/>
  <c r="AX292" i="9"/>
  <c r="AU292" i="9"/>
  <c r="BE169" i="9"/>
  <c r="BA286" i="9"/>
  <c r="AX330" i="9"/>
  <c r="AY94" i="8"/>
  <c r="AV378" i="8"/>
  <c r="BC378" i="8"/>
  <c r="AY198" i="8"/>
  <c r="AY388" i="8"/>
  <c r="AU388" i="8"/>
  <c r="AY25" i="8"/>
  <c r="BD284" i="9"/>
  <c r="BA404" i="8"/>
  <c r="BB21" i="8"/>
  <c r="BE21" i="8"/>
  <c r="AV390" i="8"/>
  <c r="AZ390" i="8"/>
  <c r="AY242" i="8"/>
  <c r="AR258" i="8"/>
  <c r="AX329" i="8"/>
  <c r="AV380" i="8"/>
  <c r="BA107" i="8"/>
  <c r="BC346" i="8"/>
  <c r="BC155" i="8"/>
  <c r="AZ140" i="8"/>
  <c r="AV140" i="8"/>
  <c r="AX405" i="8"/>
  <c r="AY165" i="8"/>
  <c r="BB6" i="8"/>
  <c r="BE109" i="8"/>
  <c r="BD288" i="9"/>
  <c r="AD166" i="9"/>
  <c r="AT166" i="9"/>
  <c r="AV166" i="9"/>
  <c r="AV351" i="9"/>
  <c r="AY93" i="9"/>
  <c r="BD93" i="9"/>
  <c r="BA282" i="9"/>
  <c r="BB149" i="9"/>
  <c r="AZ316" i="9"/>
  <c r="BB379" i="9"/>
  <c r="BA379" i="9"/>
  <c r="BE249" i="9"/>
  <c r="AR277" i="9"/>
  <c r="AU266" i="8"/>
  <c r="AY363" i="9"/>
  <c r="AX235" i="9"/>
  <c r="BD109" i="9"/>
  <c r="AR164" i="9"/>
  <c r="AV164" i="9"/>
  <c r="AZ353" i="9"/>
  <c r="AY80" i="9"/>
  <c r="BD80" i="9"/>
  <c r="AV278" i="9"/>
  <c r="BD278" i="9"/>
  <c r="AZ155" i="9"/>
  <c r="BC336" i="9"/>
  <c r="AX210" i="9"/>
  <c r="BE396" i="9"/>
  <c r="AY138" i="9"/>
  <c r="BB140" i="9"/>
  <c r="AX140" i="9"/>
  <c r="BE247" i="9"/>
  <c r="BE366" i="9"/>
  <c r="BD366" i="9"/>
  <c r="BE205" i="8"/>
  <c r="BC126" i="8"/>
  <c r="BE60" i="8"/>
  <c r="AW27" i="8"/>
  <c r="BA27" i="8"/>
  <c r="BE186" i="8"/>
  <c r="BE261" i="8"/>
  <c r="BC261" i="8"/>
  <c r="AU277" i="8"/>
  <c r="AZ122" i="8"/>
  <c r="AV122" i="8"/>
  <c r="BE192" i="8"/>
  <c r="AD115" i="8"/>
  <c r="AT115" i="8"/>
  <c r="BA115" i="8"/>
  <c r="BC29" i="8"/>
  <c r="BA251" i="8"/>
  <c r="AW251" i="8"/>
  <c r="AV61" i="8"/>
  <c r="AV93" i="8"/>
  <c r="AU188" i="8"/>
  <c r="AY188" i="8"/>
  <c r="BB267" i="8"/>
  <c r="AT234" i="8"/>
  <c r="AD234" i="8"/>
  <c r="AX234" i="8"/>
  <c r="AW181" i="8"/>
  <c r="AY281" i="8"/>
  <c r="BA281" i="8"/>
  <c r="BD269" i="9"/>
  <c r="BB328" i="9"/>
  <c r="BC328" i="9"/>
  <c r="AW362" i="9"/>
  <c r="BE398" i="9"/>
  <c r="BD403" i="9"/>
  <c r="AX340" i="9"/>
  <c r="AU15" i="8"/>
  <c r="AT15" i="8"/>
  <c r="AD15" i="8"/>
  <c r="BB128" i="9"/>
  <c r="BC340" i="8"/>
  <c r="AT356" i="8"/>
  <c r="AD356" i="8"/>
  <c r="AU184" i="8"/>
  <c r="BD184" i="8"/>
  <c r="AU369" i="8"/>
  <c r="AU385" i="8"/>
  <c r="AV153" i="9"/>
  <c r="AT153" i="9"/>
  <c r="AD153" i="9"/>
  <c r="BA267" i="9"/>
  <c r="AZ243" i="9"/>
  <c r="AW243" i="9"/>
  <c r="AW300" i="9"/>
  <c r="BE91" i="9"/>
  <c r="BB91" i="9"/>
  <c r="BD150" i="8"/>
  <c r="AW225" i="8"/>
  <c r="AZ225" i="8"/>
  <c r="AV11" i="9"/>
  <c r="AV117" i="8"/>
  <c r="AU117" i="8"/>
  <c r="AV147" i="9"/>
  <c r="BC149" i="8"/>
  <c r="BA149" i="8"/>
  <c r="BC237" i="9"/>
  <c r="AU208" i="9"/>
  <c r="AD208" i="9"/>
  <c r="AT208" i="9"/>
  <c r="AU325" i="9"/>
  <c r="BA199" i="9"/>
  <c r="AW357" i="9"/>
  <c r="AX86" i="9"/>
  <c r="AU86" i="9"/>
  <c r="BA201" i="9"/>
  <c r="BA209" i="8"/>
  <c r="AX209" i="8"/>
  <c r="AZ8" i="8"/>
  <c r="BD135" i="8"/>
  <c r="AV55" i="8"/>
  <c r="AZ145" i="8"/>
  <c r="AV145" i="8"/>
  <c r="AX304" i="8"/>
  <c r="AT10" i="8"/>
  <c r="AD10" i="8"/>
  <c r="BC10" i="8"/>
  <c r="AV198" i="9"/>
  <c r="AX252" i="9"/>
  <c r="BB252" i="9"/>
  <c r="BD125" i="9"/>
  <c r="AW181" i="9"/>
  <c r="BB181" i="9"/>
  <c r="BD10" i="9"/>
  <c r="BB45" i="9"/>
  <c r="BE45" i="9"/>
  <c r="AW327" i="9"/>
  <c r="BC16" i="9"/>
  <c r="AV90" i="8"/>
  <c r="AV226" i="9"/>
  <c r="AU98" i="9"/>
  <c r="AR343" i="9"/>
  <c r="AX343" i="9"/>
  <c r="AV209" i="9"/>
  <c r="AX81" i="9"/>
  <c r="AT81" i="9"/>
  <c r="AD81" i="9"/>
  <c r="AY38" i="9"/>
  <c r="AW70" i="9"/>
  <c r="AX70" i="9"/>
  <c r="BA47" i="9"/>
  <c r="BD44" i="9"/>
  <c r="BE44" i="9"/>
  <c r="AX183" i="8"/>
  <c r="AX395" i="9"/>
  <c r="AR196" i="9"/>
  <c r="AY258" i="9"/>
  <c r="BD124" i="9"/>
  <c r="BC82" i="9"/>
  <c r="AX82" i="9"/>
  <c r="BA179" i="9"/>
  <c r="BE266" i="9"/>
  <c r="BE104" i="9"/>
  <c r="BC271" i="8"/>
  <c r="BD114" i="9"/>
  <c r="AV114" i="9"/>
  <c r="AV250" i="9"/>
  <c r="BD387" i="9"/>
  <c r="AW26" i="8"/>
  <c r="AX26" i="8"/>
  <c r="AX241" i="8"/>
  <c r="BD241" i="8"/>
  <c r="AW148" i="8"/>
  <c r="AV172" i="8"/>
  <c r="AT172" i="8"/>
  <c r="AD172" i="8"/>
  <c r="BB257" i="8"/>
  <c r="AW164" i="8"/>
  <c r="AX164" i="8"/>
  <c r="AR220" i="8"/>
  <c r="AZ67" i="8"/>
  <c r="AT67" i="8"/>
  <c r="AD67" i="8"/>
  <c r="BB78" i="8"/>
  <c r="AY57" i="8"/>
  <c r="AV95" i="8"/>
  <c r="AT73" i="8"/>
  <c r="AD73" i="8"/>
  <c r="BC73" i="8"/>
  <c r="BB357" i="8"/>
  <c r="BB42" i="8"/>
  <c r="AZ42" i="8"/>
  <c r="AU231" i="8"/>
  <c r="BD231" i="8"/>
  <c r="BD374" i="8"/>
  <c r="BA263" i="8"/>
  <c r="AW230" i="8"/>
  <c r="AW401" i="8"/>
  <c r="AZ401" i="8"/>
  <c r="BA41" i="8"/>
  <c r="BC41" i="8"/>
  <c r="BD236" i="8"/>
  <c r="BE236" i="9"/>
  <c r="BB29" i="9"/>
  <c r="AD29" i="9"/>
  <c r="AT29" i="9"/>
  <c r="AU270" i="9"/>
  <c r="BC335" i="9"/>
  <c r="BD335" i="9"/>
  <c r="AW393" i="9"/>
  <c r="AY195" i="9"/>
  <c r="BA195" i="9"/>
  <c r="BD348" i="9"/>
  <c r="AV22" i="9"/>
  <c r="AU57" i="9"/>
  <c r="BC369" i="9"/>
  <c r="AT369" i="9"/>
  <c r="AD369" i="9"/>
  <c r="AY326" i="8"/>
  <c r="AU326" i="8"/>
  <c r="BB127" i="9"/>
  <c r="BD242" i="9"/>
  <c r="AU122" i="9"/>
  <c r="AY35" i="9"/>
  <c r="BD35" i="9"/>
  <c r="AY354" i="9"/>
  <c r="AY224" i="9"/>
  <c r="BA224" i="9"/>
  <c r="BE96" i="9"/>
  <c r="BD152" i="9"/>
  <c r="AX152" i="9"/>
  <c r="AY17" i="9"/>
  <c r="BA17" i="9"/>
  <c r="AW20" i="9"/>
  <c r="AT72" i="8"/>
  <c r="AD72" i="8"/>
  <c r="BD72" i="8"/>
  <c r="BD12" i="8"/>
  <c r="AZ88" i="8"/>
  <c r="AV88" i="8"/>
  <c r="AY74" i="8"/>
  <c r="BC229" i="8"/>
  <c r="AZ229" i="8"/>
  <c r="AX87" i="8"/>
  <c r="BC278" i="8"/>
  <c r="AU285" i="8"/>
  <c r="BC351" i="8"/>
  <c r="BB254" i="8"/>
  <c r="BA232" i="8"/>
  <c r="AW232" i="8"/>
  <c r="AU373" i="8"/>
  <c r="AV36" i="9"/>
  <c r="AR36" i="9"/>
  <c r="AU389" i="8"/>
  <c r="BA170" i="8"/>
  <c r="AW170" i="8"/>
  <c r="AX311" i="8"/>
  <c r="BA294" i="8"/>
  <c r="BC294" i="8"/>
  <c r="AX7" i="9"/>
  <c r="AU221" i="9"/>
  <c r="BD221" i="9"/>
  <c r="AU183" i="9"/>
  <c r="AV13" i="9"/>
  <c r="BB13" i="9"/>
  <c r="BC204" i="9"/>
  <c r="AZ229" i="9"/>
  <c r="AY229" i="9"/>
  <c r="BC286" i="8"/>
  <c r="AV317" i="9"/>
  <c r="BC194" i="9"/>
  <c r="BD311" i="9"/>
  <c r="AT311" i="9"/>
  <c r="AD311" i="9"/>
  <c r="AV177" i="9"/>
  <c r="BA6" i="9"/>
  <c r="AY6" i="9"/>
  <c r="BE41" i="9"/>
  <c r="AZ12" i="9"/>
  <c r="BB220" i="9"/>
  <c r="AW92" i="9"/>
  <c r="AV92" i="9"/>
  <c r="BE50" i="9"/>
  <c r="AV68" i="9"/>
  <c r="AW68" i="9"/>
  <c r="BC56" i="9"/>
  <c r="AX15" i="9"/>
  <c r="BC15" i="9"/>
  <c r="AZ268" i="9"/>
  <c r="BE59" i="9"/>
  <c r="AU59" i="9"/>
  <c r="AR366" i="8"/>
  <c r="BD366" i="8"/>
  <c r="AW237" i="8"/>
  <c r="AY344" i="8"/>
  <c r="AU344" i="8"/>
  <c r="BD138" i="8"/>
  <c r="AW245" i="8"/>
  <c r="AY301" i="8"/>
  <c r="BA301" i="8"/>
  <c r="BE99" i="8"/>
  <c r="AU151" i="8"/>
  <c r="AR222" i="9"/>
  <c r="AR34" i="9"/>
  <c r="AR182" i="8"/>
  <c r="AR120" i="9"/>
  <c r="AR78" i="9"/>
  <c r="AR201" i="8"/>
  <c r="AR215" i="8"/>
  <c r="AR56" i="8"/>
  <c r="AT51" i="9"/>
  <c r="AD51" i="9"/>
  <c r="AR119" i="8"/>
  <c r="AD364" i="9"/>
  <c r="AT364" i="9"/>
  <c r="AR297" i="8"/>
  <c r="AR370" i="9"/>
  <c r="AT175" i="9"/>
  <c r="AD175" i="9"/>
  <c r="AT372" i="9"/>
  <c r="AD372" i="9"/>
  <c r="AD8" i="9"/>
  <c r="AT8" i="9"/>
  <c r="AT350" i="9"/>
  <c r="AD350" i="9"/>
  <c r="AD216" i="9"/>
  <c r="AT216" i="9"/>
  <c r="AR284" i="8"/>
  <c r="AR178" i="8"/>
  <c r="AR256" i="8"/>
  <c r="AR102" i="9"/>
  <c r="AR213" i="9"/>
  <c r="AR42" i="9"/>
  <c r="AR73" i="9"/>
  <c r="AR48" i="9"/>
  <c r="AR315" i="9"/>
  <c r="AD211" i="9"/>
  <c r="AT211" i="9"/>
  <c r="AD28" i="8"/>
  <c r="AT28" i="8"/>
  <c r="AR14" i="8"/>
  <c r="AR253" i="9"/>
  <c r="AT383" i="9"/>
  <c r="AD383" i="9"/>
  <c r="AR395" i="8"/>
  <c r="AT139" i="9"/>
  <c r="AD139" i="9"/>
  <c r="AR128" i="8"/>
  <c r="AR169" i="9"/>
  <c r="AR404" i="8"/>
  <c r="AT107" i="8"/>
  <c r="AD107" i="8"/>
  <c r="AR109" i="8"/>
  <c r="AT282" i="9"/>
  <c r="AD282" i="9"/>
  <c r="AT316" i="9"/>
  <c r="AD316" i="9"/>
  <c r="AR205" i="8"/>
  <c r="AR186" i="8"/>
  <c r="AR93" i="8"/>
  <c r="AR181" i="8"/>
  <c r="AT362" i="9"/>
  <c r="AD362" i="9"/>
  <c r="AT398" i="9"/>
  <c r="AD398" i="9"/>
  <c r="AR128" i="9"/>
  <c r="AT296" i="9"/>
  <c r="AD296" i="9"/>
  <c r="AR199" i="9"/>
  <c r="AT8" i="8"/>
  <c r="AD8" i="8"/>
  <c r="AR90" i="8"/>
  <c r="AT98" i="9"/>
  <c r="AD98" i="9"/>
  <c r="AR258" i="9"/>
  <c r="AR124" i="9"/>
  <c r="AR179" i="9"/>
  <c r="AR95" i="8"/>
  <c r="AR236" i="8"/>
  <c r="AR373" i="9"/>
  <c r="AR270" i="9"/>
  <c r="AR57" i="9"/>
  <c r="AD122" i="9"/>
  <c r="AT122" i="9"/>
  <c r="AR17" i="9"/>
  <c r="AR177" i="9"/>
  <c r="AR104" i="8"/>
  <c r="AR218" i="8"/>
  <c r="AR111" i="8"/>
  <c r="AR273" i="8"/>
  <c r="AR338" i="9"/>
  <c r="AR157" i="8"/>
  <c r="AR291" i="8"/>
  <c r="AR101" i="8"/>
  <c r="AR62" i="9"/>
  <c r="AR148" i="9"/>
  <c r="AR163" i="9"/>
  <c r="AR62" i="8"/>
  <c r="AR137" i="9"/>
  <c r="AR156" i="8"/>
  <c r="AR371" i="8"/>
  <c r="AR125" i="8"/>
  <c r="AR299" i="8"/>
  <c r="AR257" i="9"/>
  <c r="AR378" i="9"/>
  <c r="AT302" i="9"/>
  <c r="AD302" i="9"/>
  <c r="AR33" i="8"/>
  <c r="AR381" i="8"/>
  <c r="AR290" i="8"/>
  <c r="AR306" i="8"/>
  <c r="AR393" i="8"/>
  <c r="AR85" i="8"/>
  <c r="AR387" i="8"/>
  <c r="AR147" i="8"/>
  <c r="AR287" i="9"/>
  <c r="AR280" i="9"/>
  <c r="AT259" i="8"/>
  <c r="AD259" i="8"/>
  <c r="AR196" i="8"/>
  <c r="AR364" i="8"/>
  <c r="AR403" i="8"/>
  <c r="AD235" i="8"/>
  <c r="AT235" i="8"/>
  <c r="AD159" i="9"/>
  <c r="AT159" i="9"/>
  <c r="AR386" i="9"/>
  <c r="AR279" i="8"/>
  <c r="AR316" i="8"/>
  <c r="AR283" i="8"/>
  <c r="AD75" i="9"/>
  <c r="AT75" i="9"/>
  <c r="AR49" i="9"/>
  <c r="AR40" i="9"/>
  <c r="AD192" i="9"/>
  <c r="AT192" i="9"/>
  <c r="AR130" i="8"/>
  <c r="AR382" i="8"/>
  <c r="AR360" i="8"/>
  <c r="AR152" i="8"/>
  <c r="AR342" i="8"/>
  <c r="AR367" i="8"/>
  <c r="AR50" i="8"/>
  <c r="AR159" i="8"/>
  <c r="AR321" i="9"/>
  <c r="AR217" i="8"/>
  <c r="AR58" i="9"/>
  <c r="AR207" i="8"/>
  <c r="AR118" i="9"/>
  <c r="AR401" i="9"/>
  <c r="AR75" i="8"/>
  <c r="AR320" i="8"/>
  <c r="AR218" i="9"/>
  <c r="AR365" i="8"/>
  <c r="AR81" i="8"/>
  <c r="AR343" i="8"/>
  <c r="AR191" i="8"/>
  <c r="AR232" i="9"/>
  <c r="AR399" i="8"/>
  <c r="AR35" i="8"/>
  <c r="AR309" i="8"/>
  <c r="AR298" i="8"/>
  <c r="AR221" i="8"/>
  <c r="AR72" i="9"/>
  <c r="AR94" i="8"/>
  <c r="AR390" i="8"/>
  <c r="AR380" i="8"/>
  <c r="AR351" i="9"/>
  <c r="AT121" i="9"/>
  <c r="AD121" i="9"/>
  <c r="AR278" i="9"/>
  <c r="AR277" i="8"/>
  <c r="AD340" i="9"/>
  <c r="AT340" i="9"/>
  <c r="AR385" i="8"/>
  <c r="AD300" i="9"/>
  <c r="AT300" i="9"/>
  <c r="AR237" i="9"/>
  <c r="AR92" i="8"/>
  <c r="AR55" i="8"/>
  <c r="AR252" i="9"/>
  <c r="AR181" i="9"/>
  <c r="AR16" i="9"/>
  <c r="AR38" i="9"/>
  <c r="AR183" i="8"/>
  <c r="AT82" i="9"/>
  <c r="AD82" i="9"/>
  <c r="AR187" i="9"/>
  <c r="AR387" i="9"/>
  <c r="AR241" i="8"/>
  <c r="AD257" i="8"/>
  <c r="AT257" i="8"/>
  <c r="AR42" i="8"/>
  <c r="AR195" i="9"/>
  <c r="AR224" i="9"/>
  <c r="AR20" i="9"/>
  <c r="AR74" i="8"/>
  <c r="AR285" i="8"/>
  <c r="AR222" i="8"/>
  <c r="AR389" i="8"/>
  <c r="AR183" i="9"/>
  <c r="AR56" i="9"/>
  <c r="AR15" i="9"/>
  <c r="AR59" i="9"/>
  <c r="AU311" i="8"/>
  <c r="AX294" i="8"/>
  <c r="BD7" i="9"/>
  <c r="AY221" i="9"/>
  <c r="BA183" i="9"/>
  <c r="AZ183" i="9"/>
  <c r="AD13" i="9"/>
  <c r="AT13" i="9"/>
  <c r="BE204" i="9"/>
  <c r="AV204" i="9"/>
  <c r="AW286" i="8"/>
  <c r="AV286" i="8"/>
  <c r="BA317" i="9"/>
  <c r="BE194" i="9"/>
  <c r="AV194" i="9"/>
  <c r="BC177" i="9"/>
  <c r="BD6" i="9"/>
  <c r="AV41" i="9"/>
  <c r="AT41" i="9"/>
  <c r="AD41" i="9"/>
  <c r="AZ220" i="9"/>
  <c r="AY220" i="9"/>
  <c r="BA92" i="9"/>
  <c r="AT50" i="9"/>
  <c r="AD50" i="9"/>
  <c r="AX68" i="9"/>
  <c r="AU56" i="9"/>
  <c r="AW56" i="9"/>
  <c r="BD15" i="9"/>
  <c r="BE268" i="9"/>
  <c r="BD268" i="9"/>
  <c r="AW59" i="9"/>
  <c r="AY328" i="8"/>
  <c r="AU328" i="8"/>
  <c r="AZ366" i="8"/>
  <c r="AZ237" i="8"/>
  <c r="BA344" i="8"/>
  <c r="AY104" i="8"/>
  <c r="BE104" i="8"/>
  <c r="AY138" i="8"/>
  <c r="BC245" i="8"/>
  <c r="AZ245" i="8"/>
  <c r="AU301" i="8"/>
  <c r="AZ69" i="9"/>
  <c r="BA69" i="9"/>
  <c r="BB123" i="8"/>
  <c r="AZ218" i="8"/>
  <c r="BC218" i="8"/>
  <c r="AV180" i="8"/>
  <c r="AT180" i="8"/>
  <c r="AD180" i="8"/>
  <c r="BC226" i="8"/>
  <c r="AX99" i="8"/>
  <c r="AY99" i="8"/>
  <c r="AU208" i="8"/>
  <c r="AT208" i="8"/>
  <c r="AD208" i="8"/>
  <c r="BD151" i="8"/>
  <c r="AZ111" i="8"/>
  <c r="AX111" i="8"/>
  <c r="AT89" i="8"/>
  <c r="AD89" i="8"/>
  <c r="BC89" i="8"/>
  <c r="AX270" i="8"/>
  <c r="AY248" i="8"/>
  <c r="AU264" i="8"/>
  <c r="AW302" i="8"/>
  <c r="AV302" i="8"/>
  <c r="BC280" i="8"/>
  <c r="AW375" i="8"/>
  <c r="AD339" i="8"/>
  <c r="AT339" i="8"/>
  <c r="BB339" i="8"/>
  <c r="BB40" i="8"/>
  <c r="AZ375" i="8"/>
  <c r="AV339" i="8"/>
  <c r="BC302" i="8"/>
  <c r="AT280" i="8"/>
  <c r="AD280" i="8"/>
  <c r="AZ40" i="8"/>
  <c r="BE338" i="9"/>
  <c r="AW338" i="9"/>
  <c r="AD212" i="9"/>
  <c r="AT212" i="9"/>
  <c r="AX143" i="9"/>
  <c r="BD143" i="9"/>
  <c r="AR171" i="9"/>
  <c r="BB281" i="9"/>
  <c r="BB142" i="9"/>
  <c r="AU158" i="9"/>
  <c r="AV259" i="9"/>
  <c r="BC318" i="9"/>
  <c r="AW318" i="9"/>
  <c r="BA184" i="9"/>
  <c r="BC341" i="9"/>
  <c r="BD341" i="9"/>
  <c r="AX86" i="8"/>
  <c r="BD86" i="8"/>
  <c r="AW157" i="8"/>
  <c r="AX291" i="8"/>
  <c r="BC307" i="8"/>
  <c r="BC101" i="8"/>
  <c r="BC260" i="8"/>
  <c r="AU260" i="8"/>
  <c r="AZ13" i="8"/>
  <c r="BA292" i="8"/>
  <c r="BC292" i="8"/>
  <c r="BB52" i="8"/>
  <c r="AR326" i="9"/>
  <c r="AU238" i="9"/>
  <c r="AW238" i="9"/>
  <c r="AT227" i="9"/>
  <c r="AD227" i="9"/>
  <c r="AZ62" i="9"/>
  <c r="BB324" i="9"/>
  <c r="AD14" i="9"/>
  <c r="AT14" i="9"/>
  <c r="AY14" i="9"/>
  <c r="BD202" i="8"/>
  <c r="AY303" i="8"/>
  <c r="AU303" i="8"/>
  <c r="BD238" i="8"/>
  <c r="BE238" i="8"/>
  <c r="AY216" i="8"/>
  <c r="AW405" i="9"/>
  <c r="AT405" i="9"/>
  <c r="AD405" i="9"/>
  <c r="AY148" i="9"/>
  <c r="BC135" i="9"/>
  <c r="AW135" i="9"/>
  <c r="BB361" i="9"/>
  <c r="AU293" i="9"/>
  <c r="AV163" i="9"/>
  <c r="AU225" i="9"/>
  <c r="AD225" i="9"/>
  <c r="AT225" i="9"/>
  <c r="AW62" i="8"/>
  <c r="BC345" i="9"/>
  <c r="BE345" i="9"/>
  <c r="BD95" i="9"/>
  <c r="BC276" i="9"/>
  <c r="BA276" i="9"/>
  <c r="AU150" i="9"/>
  <c r="AW339" i="9"/>
  <c r="BA339" i="9"/>
  <c r="AV206" i="9"/>
  <c r="AU388" i="9"/>
  <c r="AZ388" i="9"/>
  <c r="AX382" i="9"/>
  <c r="AZ165" i="9"/>
  <c r="AZ142" i="8"/>
  <c r="AV142" i="8"/>
  <c r="BA108" i="8"/>
  <c r="AY380" i="9"/>
  <c r="BD380" i="9"/>
  <c r="AW156" i="8"/>
  <c r="BC37" i="8"/>
  <c r="AW355" i="8"/>
  <c r="AY43" i="8"/>
  <c r="AU43" i="8"/>
  <c r="BB371" i="8"/>
  <c r="BC91" i="8"/>
  <c r="BD91" i="8"/>
  <c r="BA274" i="8"/>
  <c r="AY345" i="8"/>
  <c r="BA345" i="8"/>
  <c r="AY359" i="8"/>
  <c r="BC125" i="8"/>
  <c r="AD384" i="9"/>
  <c r="AT384" i="9"/>
  <c r="BA257" i="9"/>
  <c r="AT134" i="9"/>
  <c r="AD134" i="9"/>
  <c r="AX134" i="9"/>
  <c r="AV378" i="9"/>
  <c r="BD117" i="9"/>
  <c r="AU117" i="9"/>
  <c r="AZ151" i="9"/>
  <c r="BD404" i="9"/>
  <c r="AD285" i="9"/>
  <c r="AT285" i="9"/>
  <c r="BC347" i="9"/>
  <c r="AX89" i="9"/>
  <c r="AW89" i="9"/>
  <c r="BD145" i="9"/>
  <c r="AX145" i="9"/>
  <c r="AU302" i="9"/>
  <c r="AW9" i="9"/>
  <c r="BA9" i="9"/>
  <c r="AR205" i="9"/>
  <c r="AD390" i="9"/>
  <c r="AT390" i="9"/>
  <c r="AU390" i="9"/>
  <c r="BA132" i="9"/>
  <c r="AX188" i="9"/>
  <c r="AU188" i="9"/>
  <c r="AR334" i="9"/>
  <c r="AV355" i="9"/>
  <c r="AW304" i="9"/>
  <c r="BE178" i="9"/>
  <c r="BC178" i="9"/>
  <c r="AW129" i="9"/>
  <c r="AY129" i="9"/>
  <c r="BB370" i="8"/>
  <c r="AV118" i="8"/>
  <c r="AW118" i="8"/>
  <c r="BC386" i="8"/>
  <c r="BC166" i="8"/>
  <c r="BA166" i="8"/>
  <c r="AW33" i="8"/>
  <c r="AV33" i="8"/>
  <c r="AX349" i="8"/>
  <c r="AV392" i="8"/>
  <c r="BC392" i="8"/>
  <c r="BA31" i="8"/>
  <c r="BA381" i="8"/>
  <c r="AZ381" i="8"/>
  <c r="AZ9" i="8"/>
  <c r="AU293" i="8"/>
  <c r="AX293" i="8"/>
  <c r="AT321" i="8"/>
  <c r="AD321" i="8"/>
  <c r="AU321" i="8"/>
  <c r="BC228" i="8"/>
  <c r="BA332" i="8"/>
  <c r="AX332" i="8"/>
  <c r="AW290" i="8"/>
  <c r="BA290" i="8"/>
  <c r="AU361" i="8"/>
  <c r="BB330" i="8"/>
  <c r="BC330" i="8"/>
  <c r="AW306" i="8"/>
  <c r="BB306" i="8"/>
  <c r="AW377" i="8"/>
  <c r="AY16" i="8"/>
  <c r="AX16" i="8"/>
  <c r="AU322" i="8"/>
  <c r="AV393" i="8"/>
  <c r="AZ393" i="8"/>
  <c r="BE173" i="8"/>
  <c r="AX289" i="8"/>
  <c r="AX241" i="9"/>
  <c r="AT301" i="9"/>
  <c r="AD301" i="9"/>
  <c r="AV301" i="9"/>
  <c r="AT231" i="9"/>
  <c r="AD231" i="9"/>
  <c r="BA231" i="9"/>
  <c r="AW399" i="9"/>
  <c r="AT399" i="9"/>
  <c r="AD399" i="9"/>
  <c r="AU261" i="9"/>
  <c r="BD131" i="9"/>
  <c r="BD97" i="9"/>
  <c r="AV97" i="9"/>
  <c r="AZ295" i="9"/>
  <c r="AZ119" i="9"/>
  <c r="AU191" i="9"/>
  <c r="BC174" i="9"/>
  <c r="BE174" i="9"/>
  <c r="AY263" i="9"/>
  <c r="AU298" i="9"/>
  <c r="AZ298" i="9"/>
  <c r="AV233" i="9"/>
  <c r="BD105" i="9"/>
  <c r="AU290" i="9"/>
  <c r="AT227" i="8"/>
  <c r="AD227" i="8"/>
  <c r="BE227" i="8"/>
  <c r="BD243" i="8"/>
  <c r="AU233" i="8"/>
  <c r="AX249" i="8"/>
  <c r="BD249" i="8"/>
  <c r="AY265" i="8"/>
  <c r="AY69" i="8"/>
  <c r="BE69" i="8"/>
  <c r="AX85" i="8"/>
  <c r="BD139" i="8"/>
  <c r="AW147" i="8"/>
  <c r="AZ83" i="8"/>
  <c r="AV83" i="8"/>
  <c r="BB163" i="8"/>
  <c r="BE179" i="8"/>
  <c r="BA338" i="8"/>
  <c r="AD157" i="9"/>
  <c r="AT157" i="9"/>
  <c r="BC157" i="9"/>
  <c r="AD381" i="9"/>
  <c r="AT381" i="9"/>
  <c r="BC185" i="9"/>
  <c r="AT375" i="9"/>
  <c r="AD375" i="9"/>
  <c r="AY375" i="9"/>
  <c r="AW113" i="9"/>
  <c r="AW71" i="9"/>
  <c r="BC136" i="9"/>
  <c r="AT186" i="9"/>
  <c r="AD186" i="9"/>
  <c r="AX76" i="9"/>
  <c r="AT76" i="9"/>
  <c r="AD76" i="9"/>
  <c r="AU299" i="9"/>
  <c r="BB358" i="9"/>
  <c r="BC358" i="9"/>
  <c r="BC289" i="9"/>
  <c r="AW156" i="9"/>
  <c r="BE280" i="9"/>
  <c r="AY280" i="9"/>
  <c r="AT342" i="9"/>
  <c r="AD342" i="9"/>
  <c r="BE400" i="9"/>
  <c r="AY272" i="9"/>
  <c r="BE146" i="9"/>
  <c r="BC332" i="9"/>
  <c r="AU376" i="9"/>
  <c r="BC84" i="8"/>
  <c r="BA84" i="8"/>
  <c r="AU379" i="8"/>
  <c r="AT100" i="8"/>
  <c r="AD100" i="8"/>
  <c r="AX100" i="8"/>
  <c r="BB259" i="8"/>
  <c r="BD19" i="8"/>
  <c r="BD196" i="8"/>
  <c r="AY144" i="8"/>
  <c r="BD358" i="8"/>
  <c r="AU7" i="8"/>
  <c r="BD7" i="8"/>
  <c r="AW325" i="8"/>
  <c r="BA347" i="8"/>
  <c r="AX347" i="8"/>
  <c r="AT11" i="8"/>
  <c r="AD11" i="8"/>
  <c r="AT54" i="8"/>
  <c r="AD54" i="8"/>
  <c r="AV54" i="8"/>
  <c r="BC337" i="8"/>
  <c r="BD244" i="8"/>
  <c r="AZ244" i="8"/>
  <c r="AW403" i="8"/>
  <c r="BA403" i="8"/>
  <c r="AW203" i="8"/>
  <c r="AV36" i="8"/>
  <c r="AW235" i="8"/>
  <c r="AU195" i="8"/>
  <c r="BD195" i="8"/>
  <c r="BC354" i="8"/>
  <c r="AY70" i="8"/>
  <c r="BB46" i="8"/>
  <c r="BA397" i="9"/>
  <c r="AZ397" i="9"/>
  <c r="AY134" i="8"/>
  <c r="AU87" i="9"/>
  <c r="AY159" i="9"/>
  <c r="BB159" i="9"/>
  <c r="AW275" i="9"/>
  <c r="AX154" i="9"/>
  <c r="AU154" i="9"/>
  <c r="AD161" i="9"/>
  <c r="AT161" i="9"/>
  <c r="BB275" i="8"/>
  <c r="AZ275" i="8"/>
  <c r="BD210" i="8"/>
  <c r="AW279" i="8"/>
  <c r="BB279" i="8"/>
  <c r="AX316" i="8"/>
  <c r="AW102" i="8"/>
  <c r="BD102" i="8"/>
  <c r="AU396" i="8"/>
  <c r="AY276" i="8"/>
  <c r="AU276" i="8"/>
  <c r="AR211" i="8"/>
  <c r="AW211" i="8"/>
  <c r="BC320" i="9"/>
  <c r="AW314" i="9"/>
  <c r="AT314" i="9"/>
  <c r="AD314" i="9"/>
  <c r="AY283" i="9"/>
  <c r="AW283" i="9"/>
  <c r="AW24" i="8"/>
  <c r="AD24" i="8"/>
  <c r="AT24" i="8"/>
  <c r="BC314" i="8"/>
  <c r="AW213" i="8"/>
  <c r="BB372" i="8"/>
  <c r="AZ132" i="8"/>
  <c r="AV132" i="8"/>
  <c r="BD124" i="8"/>
  <c r="AX268" i="8"/>
  <c r="AV59" i="8"/>
  <c r="AT133" i="8"/>
  <c r="AD133" i="8"/>
  <c r="AW133" i="8"/>
  <c r="BC308" i="8"/>
  <c r="BC180" i="9"/>
  <c r="AU111" i="9"/>
  <c r="AY265" i="9"/>
  <c r="BC265" i="9"/>
  <c r="BE377" i="9"/>
  <c r="AZ26" i="9"/>
  <c r="BE26" i="9"/>
  <c r="AR112" i="9"/>
  <c r="AW54" i="9"/>
  <c r="BB79" i="9"/>
  <c r="BC79" i="9"/>
  <c r="AZ19" i="9"/>
  <c r="AV214" i="9"/>
  <c r="AD214" i="9"/>
  <c r="AT214" i="9"/>
  <c r="AW394" i="9"/>
  <c r="AD305" i="9"/>
  <c r="AT305" i="9"/>
  <c r="AW305" i="9"/>
  <c r="AW49" i="9"/>
  <c r="AY38" i="8"/>
  <c r="AU38" i="8"/>
  <c r="AZ368" i="8"/>
  <c r="BA384" i="8"/>
  <c r="BC384" i="8"/>
  <c r="BB400" i="8"/>
  <c r="AV274" i="9"/>
  <c r="AU207" i="9"/>
  <c r="AV207" i="9"/>
  <c r="AV392" i="9"/>
  <c r="BD264" i="9"/>
  <c r="BE222" i="9"/>
  <c r="AT323" i="9"/>
  <c r="AD323" i="9"/>
  <c r="BB133" i="9"/>
  <c r="AY133" i="9"/>
  <c r="AY143" i="8"/>
  <c r="AU359" i="9"/>
  <c r="BE25" i="9"/>
  <c r="AW256" i="9"/>
  <c r="AR223" i="9"/>
  <c r="BE391" i="9"/>
  <c r="AR66" i="9"/>
  <c r="AU39" i="9"/>
  <c r="AZ40" i="9"/>
  <c r="BC182" i="8"/>
  <c r="AX260" i="9"/>
  <c r="BB260" i="9"/>
  <c r="AV120" i="9"/>
  <c r="AW78" i="9"/>
  <c r="BA240" i="9"/>
  <c r="BE240" i="9"/>
  <c r="BA327" i="8"/>
  <c r="AY114" i="8"/>
  <c r="BE114" i="8"/>
  <c r="AZ185" i="8"/>
  <c r="AW223" i="8"/>
  <c r="BD223" i="8"/>
  <c r="AX130" i="8"/>
  <c r="BA201" i="8"/>
  <c r="AW201" i="8"/>
  <c r="AX382" i="8"/>
  <c r="BE269" i="8"/>
  <c r="BC269" i="8"/>
  <c r="AU360" i="8"/>
  <c r="AY120" i="8"/>
  <c r="BE120" i="8"/>
  <c r="BC206" i="8"/>
  <c r="BD136" i="8"/>
  <c r="AW152" i="8"/>
  <c r="BB53" i="8"/>
  <c r="AX53" i="8"/>
  <c r="BB49" i="8"/>
  <c r="AW65" i="8"/>
  <c r="BD65" i="8"/>
  <c r="BB367" i="8"/>
  <c r="BD127" i="8"/>
  <c r="AT105" i="8"/>
  <c r="AD105" i="8"/>
  <c r="BA176" i="8"/>
  <c r="AW176" i="8"/>
  <c r="AX50" i="8"/>
  <c r="AT121" i="8"/>
  <c r="AD121" i="8"/>
  <c r="BD121" i="8"/>
  <c r="AX159" i="8"/>
  <c r="AZ66" i="8"/>
  <c r="BE66" i="8"/>
  <c r="AY137" i="8"/>
  <c r="BA318" i="8"/>
  <c r="BC318" i="8"/>
  <c r="AV296" i="8"/>
  <c r="BD56" i="8"/>
  <c r="BC56" i="8"/>
  <c r="AV319" i="9"/>
  <c r="BC189" i="9"/>
  <c r="BA189" i="9"/>
  <c r="AT248" i="9"/>
  <c r="AD248" i="9"/>
  <c r="AU74" i="9"/>
  <c r="AW74" i="9"/>
  <c r="BA215" i="9"/>
  <c r="AV84" i="9"/>
  <c r="AV51" i="9"/>
  <c r="AV217" i="9"/>
  <c r="AZ217" i="9"/>
  <c r="AD168" i="9"/>
  <c r="AT168" i="9"/>
  <c r="AY190" i="9"/>
  <c r="BC190" i="9"/>
  <c r="AX200" i="9"/>
  <c r="AY331" i="9"/>
  <c r="BB262" i="9"/>
  <c r="BC262" i="9"/>
  <c r="AX321" i="9"/>
  <c r="AU18" i="9"/>
  <c r="AX53" i="9"/>
  <c r="BA24" i="9"/>
  <c r="AX24" i="9"/>
  <c r="AZ119" i="8"/>
  <c r="BD374" i="9"/>
  <c r="AV244" i="9"/>
  <c r="BD123" i="9"/>
  <c r="AV106" i="9"/>
  <c r="AX108" i="9"/>
  <c r="BB335" i="8"/>
  <c r="AZ80" i="8"/>
  <c r="AV80" i="8"/>
  <c r="AZ239" i="8"/>
  <c r="BD146" i="8"/>
  <c r="BC217" i="8"/>
  <c r="BD317" i="8"/>
  <c r="BD31" i="9"/>
  <c r="BD171" i="8"/>
  <c r="AT282" i="8"/>
  <c r="AD282" i="8"/>
  <c r="BB282" i="8"/>
  <c r="AV297" i="8"/>
  <c r="AZ305" i="8"/>
  <c r="AW305" i="8"/>
  <c r="BD212" i="8"/>
  <c r="AU224" i="8"/>
  <c r="AT224" i="8"/>
  <c r="AD224" i="8"/>
  <c r="AW199" i="8"/>
  <c r="BA383" i="8"/>
  <c r="AZ383" i="8"/>
  <c r="AD82" i="8"/>
  <c r="AT82" i="8"/>
  <c r="AX82" i="8"/>
  <c r="BB334" i="8"/>
  <c r="BC334" i="8"/>
  <c r="BA312" i="8"/>
  <c r="AX370" i="9"/>
  <c r="AW116" i="9"/>
  <c r="AX116" i="9"/>
  <c r="AV58" i="9"/>
  <c r="AW58" i="9"/>
  <c r="BA90" i="9"/>
  <c r="AT90" i="9"/>
  <c r="AD90" i="9"/>
  <c r="AX65" i="9"/>
  <c r="AV23" i="9"/>
  <c r="AZ23" i="9"/>
  <c r="AV144" i="9"/>
  <c r="BE329" i="9"/>
  <c r="AT203" i="9"/>
  <c r="AD203" i="9"/>
  <c r="BD389" i="9"/>
  <c r="BE389" i="9"/>
  <c r="BD83" i="9"/>
  <c r="AU83" i="9"/>
  <c r="BD207" i="8"/>
  <c r="AV313" i="9"/>
  <c r="AX372" i="9"/>
  <c r="BB246" i="9"/>
  <c r="BC246" i="9"/>
  <c r="AX118" i="9"/>
  <c r="AW307" i="9"/>
  <c r="AT307" i="9"/>
  <c r="AD307" i="9"/>
  <c r="AV401" i="9"/>
  <c r="BC37" i="9"/>
  <c r="AX37" i="9"/>
  <c r="BE8" i="9"/>
  <c r="AU75" i="8"/>
  <c r="BC75" i="8"/>
  <c r="AZ356" i="9"/>
  <c r="BD160" i="9"/>
  <c r="AX160" i="9"/>
  <c r="AU350" i="9"/>
  <c r="BE216" i="9"/>
  <c r="BB46" i="9"/>
  <c r="AZ77" i="9"/>
  <c r="BB64" i="9"/>
  <c r="BE64" i="9"/>
  <c r="AX320" i="8"/>
  <c r="AW58" i="8"/>
  <c r="BA58" i="8"/>
  <c r="BB336" i="8"/>
  <c r="AY106" i="8"/>
  <c r="BE106" i="8"/>
  <c r="AY96" i="8"/>
  <c r="AT214" i="8"/>
  <c r="AD214" i="8"/>
  <c r="BE214" i="8"/>
  <c r="BA255" i="8"/>
  <c r="BB162" i="8"/>
  <c r="AX162" i="8"/>
  <c r="BE284" i="8"/>
  <c r="BA315" i="8"/>
  <c r="AX315" i="8"/>
  <c r="BD178" i="8"/>
  <c r="BD168" i="8"/>
  <c r="AY218" i="9"/>
  <c r="AU365" i="8"/>
  <c r="AR71" i="8"/>
  <c r="BE71" i="8"/>
  <c r="BC81" i="8"/>
  <c r="BA240" i="8"/>
  <c r="AW240" i="8"/>
  <c r="AZ247" i="8"/>
  <c r="BA256" i="8"/>
  <c r="AX256" i="8"/>
  <c r="BA295" i="8"/>
  <c r="AY272" i="8"/>
  <c r="AU272" i="8"/>
  <c r="AX343" i="8"/>
  <c r="BA32" i="8"/>
  <c r="BC32" i="8"/>
  <c r="AY191" i="8"/>
  <c r="AZ98" i="8"/>
  <c r="AV98" i="8"/>
  <c r="AZ169" i="8"/>
  <c r="BA394" i="8"/>
  <c r="AX394" i="8"/>
  <c r="AD352" i="9"/>
  <c r="AT352" i="9"/>
  <c r="BE230" i="9"/>
  <c r="AZ230" i="9"/>
  <c r="BD102" i="9"/>
  <c r="AW346" i="9"/>
  <c r="BB346" i="9"/>
  <c r="AV213" i="9"/>
  <c r="AW85" i="9"/>
  <c r="AV85" i="9"/>
  <c r="BD42" i="9"/>
  <c r="BE73" i="9"/>
  <c r="BB73" i="9"/>
  <c r="AU55" i="9"/>
  <c r="BC48" i="9"/>
  <c r="AW333" i="8"/>
  <c r="AW254" i="9"/>
  <c r="AX254" i="9"/>
  <c r="AV315" i="9"/>
  <c r="AW43" i="9"/>
  <c r="AX173" i="9"/>
  <c r="BD173" i="9"/>
  <c r="BC100" i="9"/>
  <c r="BD211" i="9"/>
  <c r="BC211" i="9"/>
  <c r="AR21" i="9"/>
  <c r="AX232" i="9"/>
  <c r="BA219" i="9"/>
  <c r="AY202" i="9"/>
  <c r="AW30" i="9"/>
  <c r="AX30" i="9"/>
  <c r="BA63" i="9"/>
  <c r="AV27" i="9"/>
  <c r="AZ27" i="9"/>
  <c r="AZ177" i="8"/>
  <c r="BE193" i="8"/>
  <c r="AV28" i="8"/>
  <c r="AY352" i="8"/>
  <c r="AU352" i="8"/>
  <c r="AW112" i="8"/>
  <c r="BA112" i="8"/>
  <c r="AW399" i="8"/>
  <c r="AV399" i="8"/>
  <c r="AU35" i="8"/>
  <c r="BA51" i="8"/>
  <c r="AX51" i="8"/>
  <c r="BE52" i="9"/>
  <c r="AD52" i="9"/>
  <c r="AT52" i="9"/>
  <c r="BC362" i="8"/>
  <c r="AU341" i="8"/>
  <c r="AV97" i="8"/>
  <c r="AV187" i="8"/>
  <c r="AT187" i="8"/>
  <c r="AD187" i="8"/>
  <c r="BB309" i="8"/>
  <c r="AU113" i="8"/>
  <c r="AX113" i="8"/>
  <c r="AT129" i="8"/>
  <c r="AD129" i="8"/>
  <c r="AW129" i="8"/>
  <c r="BC288" i="8"/>
  <c r="BC391" i="8"/>
  <c r="BA48" i="8"/>
  <c r="BA250" i="8"/>
  <c r="AW250" i="8"/>
  <c r="BE253" i="9"/>
  <c r="BD253" i="9"/>
  <c r="BB348" i="8"/>
  <c r="AY45" i="8"/>
  <c r="AU45" i="8"/>
  <c r="AX383" i="9"/>
  <c r="BE291" i="9"/>
  <c r="AV291" i="9"/>
  <c r="AD141" i="9"/>
  <c r="AT141" i="9"/>
  <c r="BA385" i="9"/>
  <c r="BE310" i="9"/>
  <c r="AD368" i="9"/>
  <c r="AT368" i="9"/>
  <c r="BD368" i="9"/>
  <c r="AU197" i="8"/>
  <c r="AT197" i="8"/>
  <c r="AD197" i="8"/>
  <c r="BE189" i="8"/>
  <c r="AX160" i="8"/>
  <c r="AU110" i="8"/>
  <c r="AW110" i="8"/>
  <c r="BE395" i="8"/>
  <c r="AU221" i="8"/>
  <c r="AV77" i="8"/>
  <c r="AU68" i="8"/>
  <c r="AY68" i="8"/>
  <c r="BC331" i="8"/>
  <c r="BE306" i="9"/>
  <c r="AR306" i="9"/>
  <c r="AX365" i="9"/>
  <c r="AU167" i="9"/>
  <c r="AT337" i="9"/>
  <c r="AD337" i="9"/>
  <c r="AY139" i="9"/>
  <c r="AX251" i="9"/>
  <c r="AU308" i="9"/>
  <c r="AR182" i="9"/>
  <c r="BE371" i="9"/>
  <c r="BB172" i="9"/>
  <c r="AV72" i="9"/>
  <c r="AW72" i="9"/>
  <c r="BD128" i="8"/>
  <c r="BE292" i="9"/>
  <c r="AV292" i="9"/>
  <c r="BD169" i="9"/>
  <c r="AX286" i="9"/>
  <c r="AU286" i="9"/>
  <c r="AV330" i="9"/>
  <c r="AZ363" i="8"/>
  <c r="BC94" i="8"/>
  <c r="AY378" i="8"/>
  <c r="AU378" i="8"/>
  <c r="AZ198" i="8"/>
  <c r="AV388" i="8"/>
  <c r="BC388" i="8"/>
  <c r="BC25" i="8"/>
  <c r="BC284" i="9"/>
  <c r="BE404" i="8"/>
  <c r="AT21" i="8"/>
  <c r="AD21" i="8"/>
  <c r="BC21" i="8"/>
  <c r="BA323" i="8"/>
  <c r="AW390" i="8"/>
  <c r="BB390" i="8"/>
  <c r="AX313" i="8"/>
  <c r="BB258" i="8"/>
  <c r="BC44" i="8"/>
  <c r="AU107" i="8"/>
  <c r="AW140" i="8"/>
  <c r="BD140" i="8"/>
  <c r="AT219" i="8"/>
  <c r="AD219" i="8"/>
  <c r="BC6" i="8"/>
  <c r="AY6" i="8"/>
  <c r="BB324" i="8"/>
  <c r="BC288" i="9"/>
  <c r="AX166" i="9"/>
  <c r="AW351" i="9"/>
  <c r="BA93" i="9"/>
  <c r="AZ93" i="9"/>
  <c r="AU282" i="9"/>
  <c r="AD149" i="9"/>
  <c r="AT149" i="9"/>
  <c r="AZ149" i="9"/>
  <c r="BA316" i="9"/>
  <c r="AU379" i="9"/>
  <c r="AZ249" i="9"/>
  <c r="AZ121" i="9"/>
  <c r="BB277" i="9"/>
  <c r="BD312" i="9"/>
  <c r="AX266" i="8"/>
  <c r="BC363" i="9"/>
  <c r="BA109" i="9"/>
  <c r="AR294" i="9"/>
  <c r="BB164" i="9"/>
  <c r="BC164" i="9"/>
  <c r="BA353" i="9"/>
  <c r="AW80" i="9"/>
  <c r="BE278" i="9"/>
  <c r="AU155" i="9"/>
  <c r="AU336" i="9"/>
  <c r="BD396" i="9"/>
  <c r="AU396" i="9"/>
  <c r="AZ138" i="9"/>
  <c r="AD140" i="9"/>
  <c r="AT140" i="9"/>
  <c r="AR247" i="9"/>
  <c r="AW366" i="9"/>
  <c r="AW205" i="8"/>
  <c r="AT126" i="8"/>
  <c r="AD126" i="8"/>
  <c r="AW126" i="8"/>
  <c r="BA60" i="8"/>
  <c r="AV27" i="8"/>
  <c r="AW186" i="8"/>
  <c r="AT261" i="8"/>
  <c r="AD261" i="8"/>
  <c r="AX261" i="8"/>
  <c r="BC122" i="8"/>
  <c r="BD122" i="8"/>
  <c r="AW192" i="8"/>
  <c r="AY115" i="8"/>
  <c r="AU115" i="8"/>
  <c r="AY29" i="8"/>
  <c r="BD251" i="8"/>
  <c r="BE251" i="8"/>
  <c r="BB115" i="9"/>
  <c r="AU61" i="8"/>
  <c r="AY61" i="8"/>
  <c r="BD93" i="8"/>
  <c r="BD188" i="8"/>
  <c r="AY267" i="8"/>
  <c r="AU234" i="8"/>
  <c r="AY234" i="8"/>
  <c r="BE181" i="8"/>
  <c r="BE281" i="8"/>
  <c r="AW281" i="8"/>
  <c r="AZ269" i="9"/>
  <c r="AU328" i="9"/>
  <c r="AV328" i="9"/>
  <c r="BB362" i="9"/>
  <c r="AY398" i="9"/>
  <c r="AX367" i="9"/>
  <c r="BC403" i="9"/>
  <c r="BE340" i="9"/>
  <c r="BD15" i="8"/>
  <c r="AV128" i="9"/>
  <c r="AY184" i="8"/>
  <c r="AU353" i="8"/>
  <c r="BB385" i="8"/>
  <c r="AY153" i="9"/>
  <c r="AW153" i="9"/>
  <c r="BC243" i="9"/>
  <c r="AR243" i="9"/>
  <c r="AV300" i="9"/>
  <c r="BD91" i="9"/>
  <c r="AV150" i="8"/>
  <c r="AT225" i="8"/>
  <c r="AD225" i="8"/>
  <c r="AX225" i="8"/>
  <c r="AU11" i="9"/>
  <c r="AZ117" i="8"/>
  <c r="AX117" i="8"/>
  <c r="AT149" i="8"/>
  <c r="AD149" i="8"/>
  <c r="AW149" i="8"/>
  <c r="AU296" i="9"/>
  <c r="BE237" i="9"/>
  <c r="BB237" i="9"/>
  <c r="AW92" i="8"/>
  <c r="BD208" i="9"/>
  <c r="AY208" i="9"/>
  <c r="BC325" i="9"/>
  <c r="AR357" i="9"/>
  <c r="BA86" i="9"/>
  <c r="AW209" i="8"/>
  <c r="AZ209" i="8"/>
  <c r="AY8" i="8"/>
  <c r="AX55" i="8"/>
  <c r="AX145" i="8"/>
  <c r="BD145" i="8"/>
  <c r="BB304" i="8"/>
  <c r="AZ10" i="8"/>
  <c r="BA10" i="8"/>
  <c r="AZ198" i="9"/>
  <c r="BE252" i="9"/>
  <c r="AV252" i="9"/>
  <c r="BA125" i="9"/>
  <c r="AZ181" i="9"/>
  <c r="BD181" i="9"/>
  <c r="BC10" i="9"/>
  <c r="AU45" i="9"/>
  <c r="AY45" i="9"/>
  <c r="AR327" i="9"/>
  <c r="AZ16" i="9"/>
  <c r="BD16" i="9"/>
  <c r="BD90" i="8"/>
  <c r="AW226" i="9"/>
  <c r="AX226" i="9"/>
  <c r="BB343" i="9"/>
  <c r="AY209" i="9"/>
  <c r="BE81" i="9"/>
  <c r="BA81" i="9"/>
  <c r="BE38" i="9"/>
  <c r="BC70" i="9"/>
  <c r="AD44" i="9"/>
  <c r="AT44" i="9"/>
  <c r="BD183" i="8"/>
  <c r="AV395" i="9"/>
  <c r="AZ395" i="9"/>
  <c r="AY196" i="9"/>
  <c r="BE258" i="9"/>
  <c r="BD258" i="9"/>
  <c r="AZ124" i="9"/>
  <c r="AZ82" i="9"/>
  <c r="BA82" i="9"/>
  <c r="AU179" i="9"/>
  <c r="AX266" i="9"/>
  <c r="AY266" i="9"/>
  <c r="AT104" i="9"/>
  <c r="AD104" i="9"/>
  <c r="AR271" i="8"/>
  <c r="BB187" i="9"/>
  <c r="BB114" i="9"/>
  <c r="AT114" i="9"/>
  <c r="AD114" i="9"/>
  <c r="AW250" i="9"/>
  <c r="AV387" i="9"/>
  <c r="BB387" i="9"/>
  <c r="AU33" i="9"/>
  <c r="AD26" i="8"/>
  <c r="AT26" i="8"/>
  <c r="AZ26" i="8"/>
  <c r="BA39" i="8"/>
  <c r="AV241" i="8"/>
  <c r="AW241" i="8"/>
  <c r="BB148" i="8"/>
  <c r="AY172" i="8"/>
  <c r="AZ172" i="8"/>
  <c r="BB164" i="8"/>
  <c r="BC164" i="8"/>
  <c r="BD220" i="8"/>
  <c r="AY67" i="8"/>
  <c r="BA67" i="8"/>
  <c r="AX78" i="8"/>
  <c r="AU57" i="8"/>
  <c r="AV57" i="8"/>
  <c r="BD95" i="8"/>
  <c r="AX73" i="8"/>
  <c r="BA73" i="8"/>
  <c r="AV357" i="8"/>
  <c r="AW42" i="8"/>
  <c r="BA42" i="8"/>
  <c r="AZ167" i="8"/>
  <c r="AY231" i="8"/>
  <c r="AW263" i="8"/>
  <c r="AX263" i="8"/>
  <c r="BE230" i="8"/>
  <c r="AU401" i="8"/>
  <c r="AV401" i="8"/>
  <c r="BD161" i="8"/>
  <c r="AY41" i="8"/>
  <c r="AU41" i="8"/>
  <c r="BC236" i="8"/>
  <c r="BD236" i="9"/>
  <c r="AT236" i="9"/>
  <c r="AD236" i="9"/>
  <c r="BD373" i="9"/>
  <c r="BD29" i="9"/>
  <c r="AU335" i="9"/>
  <c r="AW335" i="9"/>
  <c r="AD393" i="9"/>
  <c r="AT393" i="9"/>
  <c r="AX195" i="9"/>
  <c r="BC348" i="9"/>
  <c r="AV57" i="9"/>
  <c r="BD369" i="9"/>
  <c r="AV369" i="9"/>
  <c r="BE28" i="9"/>
  <c r="BA326" i="8"/>
  <c r="BC326" i="8"/>
  <c r="BA127" i="9"/>
  <c r="AY242" i="9"/>
  <c r="AZ110" i="9"/>
  <c r="AD67" i="9"/>
  <c r="AT67" i="9"/>
  <c r="BA122" i="9"/>
  <c r="AV35" i="9"/>
  <c r="AZ354" i="9"/>
  <c r="BC224" i="9"/>
  <c r="AT96" i="9"/>
  <c r="AD96" i="9"/>
  <c r="BA152" i="9"/>
  <c r="AZ152" i="9"/>
  <c r="BA197" i="9"/>
  <c r="BE17" i="9"/>
  <c r="BB17" i="9"/>
  <c r="BA20" i="9"/>
  <c r="AZ72" i="8"/>
  <c r="BC72" i="8"/>
  <c r="AZ12" i="8"/>
  <c r="AW88" i="8"/>
  <c r="BD88" i="8"/>
  <c r="BC74" i="8"/>
  <c r="BA229" i="8"/>
  <c r="BD229" i="8"/>
  <c r="AY87" i="8"/>
  <c r="AR246" i="8"/>
  <c r="BE246" i="8"/>
  <c r="BA253" i="8"/>
  <c r="BE17" i="8"/>
  <c r="BD222" i="8"/>
  <c r="AR254" i="8"/>
  <c r="AY232" i="8"/>
  <c r="BE232" i="8"/>
  <c r="BD373" i="8"/>
  <c r="BD36" i="9"/>
  <c r="BC36" i="9"/>
  <c r="AW389" i="8"/>
  <c r="AT170" i="8"/>
  <c r="AD170" i="8"/>
  <c r="BE170" i="8"/>
  <c r="AV311" i="8"/>
  <c r="AY294" i="8"/>
  <c r="AU294" i="8"/>
  <c r="AW221" i="9"/>
  <c r="BE221" i="9"/>
  <c r="AY183" i="9"/>
  <c r="AY13" i="9"/>
  <c r="BC13" i="9"/>
  <c r="AR204" i="9"/>
  <c r="AX229" i="9"/>
  <c r="BE317" i="9"/>
  <c r="AR194" i="9"/>
  <c r="AY311" i="9"/>
  <c r="BA311" i="9"/>
  <c r="BA177" i="9"/>
  <c r="BE6" i="9"/>
  <c r="AU41" i="9"/>
  <c r="AX12" i="9"/>
  <c r="AY12" i="9"/>
  <c r="AW220" i="9"/>
  <c r="AU50" i="9"/>
  <c r="BD68" i="9"/>
  <c r="AY56" i="9"/>
  <c r="BE15" i="9"/>
  <c r="AU15" i="9"/>
  <c r="AR268" i="9"/>
  <c r="AX59" i="9"/>
  <c r="BB59" i="9"/>
  <c r="AV328" i="8"/>
  <c r="AU237" i="8"/>
  <c r="AV344" i="8"/>
  <c r="BC344" i="8"/>
  <c r="AZ104" i="8"/>
  <c r="AU245" i="8"/>
  <c r="BE301" i="8"/>
  <c r="AW301" i="8"/>
  <c r="BB69" i="9"/>
  <c r="AU123" i="8"/>
  <c r="AW123" i="8"/>
  <c r="BD218" i="8"/>
  <c r="AZ273" i="8"/>
  <c r="BB273" i="8"/>
  <c r="AV226" i="8"/>
  <c r="AT226" i="8"/>
  <c r="AD226" i="8"/>
  <c r="BB99" i="8"/>
  <c r="AX103" i="8"/>
  <c r="BA103" i="8"/>
  <c r="AT151" i="8"/>
  <c r="AD151" i="8"/>
  <c r="BC151" i="8"/>
  <c r="BE111" i="8"/>
  <c r="BD18" i="8"/>
  <c r="BC18" i="8"/>
  <c r="AW270" i="8"/>
  <c r="AV270" i="8"/>
  <c r="BE248" i="8"/>
  <c r="AV264" i="8"/>
  <c r="AU302" i="8"/>
  <c r="AW280" i="8"/>
  <c r="BB280" i="8"/>
  <c r="BC103" i="8"/>
  <c r="AX151" i="8"/>
  <c r="AD18" i="8"/>
  <c r="AT18" i="8"/>
  <c r="BD89" i="8"/>
  <c r="BA270" i="8"/>
  <c r="AW248" i="8"/>
  <c r="AW264" i="8"/>
  <c r="BB264" i="8"/>
  <c r="AX338" i="9"/>
  <c r="BD212" i="9"/>
  <c r="AV143" i="9"/>
  <c r="AU297" i="9"/>
  <c r="BC171" i="9"/>
  <c r="AU281" i="9"/>
  <c r="AX281" i="9"/>
  <c r="AY142" i="9"/>
  <c r="AT273" i="9"/>
  <c r="AD273" i="9"/>
  <c r="BB273" i="9"/>
  <c r="AW259" i="9"/>
  <c r="BB184" i="9"/>
  <c r="AD341" i="9"/>
  <c r="AT341" i="9"/>
  <c r="AZ141" i="8"/>
  <c r="AV141" i="8"/>
  <c r="BD157" i="8"/>
  <c r="BC76" i="8"/>
  <c r="AX307" i="8"/>
  <c r="BD101" i="8"/>
  <c r="BB260" i="8"/>
  <c r="BC52" i="8"/>
  <c r="AZ326" i="9"/>
  <c r="AZ32" i="9"/>
  <c r="BA32" i="9"/>
  <c r="AX238" i="9"/>
  <c r="AU227" i="9"/>
  <c r="AZ227" i="9"/>
  <c r="BA62" i="9"/>
  <c r="AV324" i="9"/>
  <c r="AX324" i="9"/>
  <c r="AZ14" i="9"/>
  <c r="AT202" i="8"/>
  <c r="AD202" i="8"/>
  <c r="BE202" i="8"/>
  <c r="BB303" i="8"/>
  <c r="AW200" i="8"/>
  <c r="BE200" i="8"/>
  <c r="AD216" i="8"/>
  <c r="AT216" i="8"/>
  <c r="BA216" i="8"/>
  <c r="AU405" i="9"/>
  <c r="AX148" i="9"/>
  <c r="AU148" i="9"/>
  <c r="AY101" i="9"/>
  <c r="BC303" i="9"/>
  <c r="AR176" i="9"/>
  <c r="AV176" i="9"/>
  <c r="AY107" i="9"/>
  <c r="AZ293" i="9"/>
  <c r="BE163" i="9"/>
  <c r="AW225" i="9"/>
  <c r="AY62" i="8"/>
  <c r="BA62" i="8"/>
  <c r="BB95" i="9"/>
  <c r="AZ95" i="9"/>
  <c r="BB276" i="9"/>
  <c r="BE150" i="9"/>
  <c r="BB206" i="9"/>
  <c r="AR206" i="9"/>
  <c r="AX137" i="9"/>
  <c r="BD137" i="9"/>
  <c r="AY322" i="9"/>
  <c r="AW382" i="9"/>
  <c r="AR382" i="9"/>
  <c r="AV255" i="9"/>
  <c r="BB165" i="9"/>
  <c r="BC142" i="8"/>
  <c r="AV108" i="8"/>
  <c r="AZ108" i="8"/>
  <c r="BB380" i="9"/>
  <c r="BC156" i="8"/>
  <c r="BD156" i="8"/>
  <c r="BD174" i="8"/>
  <c r="AW204" i="8"/>
  <c r="BE204" i="8"/>
  <c r="AX37" i="8"/>
  <c r="AZ355" i="8"/>
  <c r="BB43" i="8"/>
  <c r="BC274" i="8"/>
  <c r="AU345" i="8"/>
  <c r="AU34" i="8"/>
  <c r="BB34" i="8"/>
  <c r="AZ359" i="8"/>
  <c r="BD125" i="8"/>
  <c r="AT30" i="8"/>
  <c r="AD30" i="8"/>
  <c r="AY299" i="8"/>
  <c r="AU299" i="8"/>
  <c r="BB257" i="9"/>
  <c r="BC257" i="9"/>
  <c r="AV134" i="9"/>
  <c r="BE378" i="9"/>
  <c r="BE151" i="9"/>
  <c r="AY151" i="9"/>
  <c r="BE404" i="9"/>
  <c r="BC285" i="9"/>
  <c r="BA162" i="9"/>
  <c r="AV347" i="9"/>
  <c r="AZ347" i="9"/>
  <c r="BB89" i="9"/>
  <c r="AY279" i="9"/>
  <c r="BB279" i="9"/>
  <c r="AU145" i="9"/>
  <c r="AY302" i="9"/>
  <c r="BD205" i="9"/>
  <c r="BC205" i="9"/>
  <c r="BB132" i="9"/>
  <c r="AZ188" i="9"/>
  <c r="AY334" i="9"/>
  <c r="BB334" i="9"/>
  <c r="AY355" i="9"/>
  <c r="AU304" i="9"/>
  <c r="AT304" i="9"/>
  <c r="AD304" i="9"/>
  <c r="AU239" i="9"/>
  <c r="AV239" i="9"/>
  <c r="BB129" i="9"/>
  <c r="AY370" i="8"/>
  <c r="BE118" i="8"/>
  <c r="AW386" i="8"/>
  <c r="BA386" i="8"/>
  <c r="BB166" i="8"/>
  <c r="AV376" i="8"/>
  <c r="AZ376" i="8"/>
  <c r="BC33" i="8"/>
  <c r="BA349" i="8"/>
  <c r="AZ349" i="8"/>
  <c r="AU31" i="8"/>
  <c r="AY31" i="8"/>
  <c r="BB381" i="8"/>
  <c r="AW293" i="8"/>
  <c r="BA300" i="8"/>
  <c r="AX300" i="8"/>
  <c r="AV228" i="8"/>
  <c r="BD228" i="8"/>
  <c r="BE332" i="8"/>
  <c r="AX131" i="8"/>
  <c r="AY131" i="8"/>
  <c r="AU290" i="8"/>
  <c r="AW361" i="8"/>
  <c r="BA361" i="8"/>
  <c r="AX79" i="8"/>
  <c r="BA79" i="8"/>
  <c r="AU306" i="8"/>
  <c r="AV377" i="8"/>
  <c r="AZ377" i="8"/>
  <c r="BE16" i="8"/>
  <c r="BB322" i="8"/>
  <c r="AZ322" i="8"/>
  <c r="BA393" i="8"/>
  <c r="AU173" i="8"/>
  <c r="AY173" i="8"/>
  <c r="AW289" i="8"/>
  <c r="AY241" i="9"/>
  <c r="BB360" i="9"/>
  <c r="AY360" i="9"/>
  <c r="AZ103" i="9"/>
  <c r="AY271" i="9"/>
  <c r="AR131" i="9"/>
  <c r="AZ131" i="9"/>
  <c r="BA97" i="9"/>
  <c r="AT295" i="9"/>
  <c r="AD295" i="9"/>
  <c r="AX119" i="9"/>
  <c r="BD191" i="9"/>
  <c r="AW191" i="9"/>
  <c r="BB174" i="9"/>
  <c r="BA263" i="9"/>
  <c r="AU263" i="9"/>
  <c r="BA105" i="9"/>
  <c r="AT290" i="9"/>
  <c r="AD290" i="9"/>
  <c r="AR243" i="8"/>
  <c r="BE243" i="8"/>
  <c r="BA402" i="8"/>
  <c r="AT233" i="8"/>
  <c r="AD233" i="8"/>
  <c r="AX233" i="8"/>
  <c r="BE249" i="8"/>
  <c r="AW265" i="8"/>
  <c r="AY190" i="8"/>
  <c r="BA252" i="8"/>
  <c r="AW252" i="8"/>
  <c r="AW85" i="8"/>
  <c r="BD85" i="8"/>
  <c r="AU397" i="8"/>
  <c r="AY387" i="8"/>
  <c r="AU387" i="8"/>
  <c r="AY139" i="8"/>
  <c r="BD147" i="8"/>
  <c r="BC83" i="8"/>
  <c r="AR163" i="8"/>
  <c r="AZ179" i="8"/>
  <c r="AV338" i="8"/>
  <c r="BC338" i="8"/>
  <c r="BA22" i="8"/>
  <c r="AX287" i="9"/>
  <c r="BB287" i="9"/>
  <c r="AW157" i="9"/>
  <c r="BC381" i="9"/>
  <c r="AY130" i="9"/>
  <c r="BD375" i="9"/>
  <c r="AR71" i="9"/>
  <c r="BB71" i="9"/>
  <c r="BB136" i="9"/>
  <c r="BC186" i="9"/>
  <c r="BA186" i="9"/>
  <c r="BB76" i="9"/>
  <c r="AR299" i="9"/>
  <c r="AX228" i="9"/>
  <c r="AV228" i="9"/>
  <c r="AW289" i="9"/>
  <c r="BB156" i="9"/>
  <c r="BD280" i="9"/>
  <c r="AW158" i="8"/>
  <c r="AY158" i="8"/>
  <c r="AX342" i="9"/>
  <c r="AX400" i="9"/>
  <c r="BA400" i="9"/>
  <c r="AV146" i="9"/>
  <c r="AD332" i="9"/>
  <c r="AT332" i="9"/>
  <c r="BD84" i="8"/>
  <c r="BB379" i="8"/>
  <c r="AV100" i="8"/>
  <c r="AW259" i="8"/>
  <c r="AX259" i="8"/>
  <c r="BE19" i="8"/>
  <c r="BA196" i="8"/>
  <c r="BA310" i="8"/>
  <c r="AZ358" i="8"/>
  <c r="BB47" i="8"/>
  <c r="AZ47" i="8"/>
  <c r="AV325" i="8"/>
  <c r="AZ325" i="8"/>
  <c r="BE347" i="8"/>
  <c r="AY11" i="8"/>
  <c r="AZ11" i="8"/>
  <c r="AT337" i="8"/>
  <c r="AD337" i="8"/>
  <c r="AU337" i="8"/>
  <c r="BC244" i="8"/>
  <c r="AY364" i="8"/>
  <c r="BB364" i="8"/>
  <c r="AU403" i="8"/>
  <c r="AU203" i="8"/>
  <c r="AY203" i="8"/>
  <c r="BC36" i="8"/>
  <c r="BD235" i="8"/>
  <c r="AX235" i="8"/>
  <c r="AW195" i="8"/>
  <c r="AW354" i="8"/>
  <c r="BA354" i="8"/>
  <c r="BA70" i="8"/>
  <c r="BC46" i="8"/>
  <c r="AX397" i="9"/>
  <c r="AV99" i="9"/>
  <c r="AV275" i="9"/>
  <c r="BD275" i="9"/>
  <c r="AZ154" i="9"/>
  <c r="BC161" i="9"/>
  <c r="AW386" i="9"/>
  <c r="AY116" i="8"/>
  <c r="BE116" i="8"/>
  <c r="BC275" i="8"/>
  <c r="AR210" i="8"/>
  <c r="BE210" i="8"/>
  <c r="AU279" i="8"/>
  <c r="BB396" i="8"/>
  <c r="AZ396" i="8"/>
  <c r="BA276" i="8"/>
  <c r="AY283" i="8"/>
  <c r="AU283" i="8"/>
  <c r="AZ211" i="8"/>
  <c r="AY320" i="9"/>
  <c r="AU314" i="9"/>
  <c r="AU349" i="9"/>
  <c r="AW349" i="9"/>
  <c r="AW75" i="9"/>
  <c r="AX75" i="9"/>
  <c r="BB24" i="8"/>
  <c r="AW314" i="8"/>
  <c r="BA314" i="8"/>
  <c r="AZ213" i="8"/>
  <c r="AT372" i="8"/>
  <c r="AD372" i="8"/>
  <c r="AW132" i="8"/>
  <c r="AT124" i="8"/>
  <c r="AD124" i="8"/>
  <c r="AX124" i="8"/>
  <c r="AD268" i="8"/>
  <c r="AT268" i="8"/>
  <c r="AY59" i="8"/>
  <c r="BA59" i="8"/>
  <c r="AV133" i="8"/>
  <c r="AW308" i="8"/>
  <c r="BB308" i="8"/>
  <c r="BE111" i="9"/>
  <c r="AZ265" i="9"/>
  <c r="AW26" i="9"/>
  <c r="AR60" i="9"/>
  <c r="AU60" i="9"/>
  <c r="AU112" i="9"/>
  <c r="BC54" i="9"/>
  <c r="AD54" i="9"/>
  <c r="AT54" i="9"/>
  <c r="BE79" i="9"/>
  <c r="BB19" i="9"/>
  <c r="AZ214" i="9"/>
  <c r="AD394" i="9"/>
  <c r="AT394" i="9"/>
  <c r="BA38" i="8"/>
  <c r="AV368" i="8"/>
  <c r="BB368" i="8"/>
  <c r="BA400" i="8"/>
  <c r="BC400" i="8"/>
  <c r="AW333" i="9"/>
  <c r="AR207" i="9"/>
  <c r="BB392" i="9"/>
  <c r="AD392" i="9"/>
  <c r="AT392" i="9"/>
  <c r="AD264" i="9"/>
  <c r="AT264" i="9"/>
  <c r="AW126" i="9"/>
  <c r="AU126" i="9"/>
  <c r="AD222" i="9"/>
  <c r="AT222" i="9"/>
  <c r="BA323" i="9"/>
  <c r="AZ143" i="8"/>
  <c r="AV143" i="8"/>
  <c r="AX234" i="9"/>
  <c r="AZ359" i="9"/>
  <c r="BE359" i="9"/>
  <c r="AU256" i="9"/>
  <c r="AV309" i="9"/>
  <c r="AU223" i="9"/>
  <c r="AZ223" i="9"/>
  <c r="AV391" i="9"/>
  <c r="BC34" i="9"/>
  <c r="AD34" i="9"/>
  <c r="AT34" i="9"/>
  <c r="AW39" i="9"/>
  <c r="BA40" i="9"/>
  <c r="AV182" i="8"/>
  <c r="AT182" i="8"/>
  <c r="AD182" i="8"/>
  <c r="BD260" i="9"/>
  <c r="AW192" i="9"/>
  <c r="BB192" i="9"/>
  <c r="AD120" i="9"/>
  <c r="AT120" i="9"/>
  <c r="AD78" i="9"/>
  <c r="AT78" i="9"/>
  <c r="BC327" i="8"/>
  <c r="AW114" i="8"/>
  <c r="BA185" i="8"/>
  <c r="AW185" i="8"/>
  <c r="BA223" i="8"/>
  <c r="AW130" i="8"/>
  <c r="BD130" i="8"/>
  <c r="AT201" i="8"/>
  <c r="AD201" i="8"/>
  <c r="AY382" i="8"/>
  <c r="AU382" i="8"/>
  <c r="AW269" i="8"/>
  <c r="AV360" i="8"/>
  <c r="BD360" i="8"/>
  <c r="AZ120" i="8"/>
  <c r="AV206" i="8"/>
  <c r="BD206" i="8"/>
  <c r="AY136" i="8"/>
  <c r="BD152" i="8"/>
  <c r="AT215" i="8"/>
  <c r="AD215" i="8"/>
  <c r="AY342" i="8"/>
  <c r="AU342" i="8"/>
  <c r="BE53" i="8"/>
  <c r="BA49" i="8"/>
  <c r="BC49" i="8"/>
  <c r="AV65" i="8"/>
  <c r="AY127" i="8"/>
  <c r="AZ105" i="8"/>
  <c r="BE105" i="8"/>
  <c r="BD176" i="8"/>
  <c r="AY50" i="8"/>
  <c r="AU50" i="8"/>
  <c r="AY121" i="8"/>
  <c r="BC159" i="8"/>
  <c r="BD159" i="8"/>
  <c r="AY66" i="8"/>
  <c r="AZ137" i="8"/>
  <c r="AV137" i="8"/>
  <c r="AX318" i="8"/>
  <c r="BA296" i="8"/>
  <c r="BC296" i="8"/>
  <c r="AT56" i="8"/>
  <c r="AD56" i="8"/>
  <c r="AZ319" i="9"/>
  <c r="AY319" i="9"/>
  <c r="AY189" i="9"/>
  <c r="AU248" i="9"/>
  <c r="AZ248" i="9"/>
  <c r="BD74" i="9"/>
  <c r="AU215" i="9"/>
  <c r="AY215" i="9"/>
  <c r="AZ84" i="9"/>
  <c r="AR51" i="9"/>
  <c r="AU51" i="9"/>
  <c r="AU217" i="9"/>
  <c r="BC168" i="9"/>
  <c r="AZ168" i="9"/>
  <c r="AW200" i="9"/>
  <c r="BA200" i="9"/>
  <c r="BB350" i="8"/>
  <c r="AU331" i="9"/>
  <c r="AV331" i="9"/>
  <c r="AY321" i="9"/>
  <c r="AZ18" i="9"/>
  <c r="AZ53" i="9"/>
  <c r="BD53" i="9"/>
  <c r="BC24" i="9"/>
  <c r="AT119" i="8"/>
  <c r="AD119" i="8"/>
  <c r="BE119" i="8"/>
  <c r="BE374" i="9"/>
  <c r="BE244" i="9"/>
  <c r="AW244" i="9"/>
  <c r="AW123" i="9"/>
  <c r="AR364" i="9"/>
  <c r="BC61" i="9"/>
  <c r="AU61" i="9"/>
  <c r="AV108" i="9"/>
  <c r="BC335" i="8"/>
  <c r="AX80" i="8"/>
  <c r="AY146" i="8"/>
  <c r="AV217" i="8"/>
  <c r="BA398" i="8"/>
  <c r="AY317" i="8"/>
  <c r="BB317" i="8"/>
  <c r="AY171" i="8"/>
  <c r="AZ171" i="8"/>
  <c r="AV282" i="8"/>
  <c r="AT297" i="8"/>
  <c r="AD297" i="8"/>
  <c r="AU297" i="8"/>
  <c r="AV305" i="8"/>
  <c r="AY212" i="8"/>
  <c r="AZ212" i="8"/>
  <c r="AW224" i="8"/>
  <c r="AU199" i="8"/>
  <c r="BD199" i="8"/>
  <c r="BC383" i="8"/>
  <c r="BD175" i="8"/>
  <c r="AX175" i="8"/>
  <c r="AV82" i="8"/>
  <c r="AZ153" i="8"/>
  <c r="AV153" i="8"/>
  <c r="AV312" i="8"/>
  <c r="BC312" i="8"/>
  <c r="AV63" i="8"/>
  <c r="AD370" i="9"/>
  <c r="AT370" i="9"/>
  <c r="BD175" i="9"/>
  <c r="AR175" i="9"/>
  <c r="BA94" i="9"/>
  <c r="AZ94" i="9"/>
  <c r="AU90" i="9"/>
  <c r="BD65" i="9"/>
  <c r="BE144" i="9"/>
  <c r="BC144" i="9"/>
  <c r="AU203" i="9"/>
  <c r="AZ203" i="9"/>
  <c r="AV389" i="9"/>
  <c r="BD193" i="9"/>
  <c r="AY193" i="9"/>
  <c r="BA83" i="9"/>
  <c r="AY207" i="8"/>
  <c r="AW207" i="8"/>
  <c r="BA313" i="9"/>
  <c r="AR372" i="9"/>
  <c r="AZ246" i="9"/>
  <c r="AU307" i="9"/>
  <c r="BE401" i="9"/>
  <c r="BB401" i="9"/>
  <c r="BE37" i="9"/>
  <c r="AR8" i="9"/>
  <c r="BA356" i="9"/>
  <c r="BE356" i="9"/>
  <c r="AZ160" i="9"/>
  <c r="AZ350" i="9"/>
  <c r="AR350" i="9"/>
  <c r="AR216" i="9"/>
  <c r="AV88" i="9"/>
  <c r="AX46" i="9"/>
  <c r="AW77" i="9"/>
  <c r="BB77" i="9"/>
  <c r="AV64" i="9"/>
  <c r="AY320" i="8"/>
  <c r="AU320" i="8"/>
  <c r="BD58" i="8"/>
  <c r="BA336" i="8"/>
  <c r="BC336" i="8"/>
  <c r="AW106" i="8"/>
  <c r="AZ96" i="8"/>
  <c r="AV96" i="8"/>
  <c r="AZ214" i="8"/>
  <c r="AX255" i="8"/>
  <c r="BB255" i="8"/>
  <c r="AY162" i="8"/>
  <c r="AT284" i="8"/>
  <c r="AD284" i="8"/>
  <c r="BB284" i="8"/>
  <c r="BE315" i="8"/>
  <c r="AT178" i="8"/>
  <c r="AD178" i="8"/>
  <c r="BE178" i="8"/>
  <c r="BA287" i="8"/>
  <c r="BA194" i="8"/>
  <c r="AW194" i="8"/>
  <c r="AX168" i="8"/>
  <c r="AW218" i="9"/>
  <c r="BE218" i="9"/>
  <c r="AV23" i="8"/>
  <c r="BA71" i="8"/>
  <c r="AX81" i="8"/>
  <c r="BD81" i="8"/>
  <c r="BD240" i="8"/>
  <c r="BA247" i="8"/>
  <c r="AW247" i="8"/>
  <c r="AD256" i="8"/>
  <c r="AT256" i="8"/>
  <c r="AV295" i="8"/>
  <c r="BC295" i="8"/>
  <c r="BB272" i="8"/>
  <c r="AY343" i="8"/>
  <c r="AU343" i="8"/>
  <c r="AY32" i="8"/>
  <c r="BD191" i="8"/>
  <c r="BE191" i="8"/>
  <c r="AX98" i="8"/>
  <c r="BA169" i="8"/>
  <c r="AW169" i="8"/>
  <c r="BE394" i="8"/>
  <c r="BC352" i="9"/>
  <c r="BB352" i="9"/>
  <c r="AU230" i="9"/>
  <c r="AV102" i="9"/>
  <c r="AT102" i="9"/>
  <c r="AD102" i="9"/>
  <c r="BD346" i="9"/>
  <c r="AD213" i="9"/>
  <c r="AT213" i="9"/>
  <c r="AY213" i="9"/>
  <c r="AY85" i="9"/>
  <c r="BE42" i="9"/>
  <c r="AD42" i="9"/>
  <c r="AT42" i="9"/>
  <c r="AD73" i="9"/>
  <c r="AT73" i="9"/>
  <c r="AZ55" i="9"/>
  <c r="BD55" i="9"/>
  <c r="AT48" i="9"/>
  <c r="AD48" i="9"/>
  <c r="BA315" i="9"/>
  <c r="AT315" i="9"/>
  <c r="AD315" i="9"/>
  <c r="AZ64" i="8"/>
  <c r="BE64" i="8"/>
  <c r="AV173" i="9"/>
  <c r="AW100" i="9"/>
  <c r="AV100" i="9"/>
  <c r="AR211" i="9"/>
  <c r="BD344" i="9"/>
  <c r="AV344" i="9"/>
  <c r="AZ21" i="9"/>
  <c r="BD232" i="9"/>
  <c r="BB232" i="9"/>
  <c r="BC219" i="9"/>
  <c r="AV202" i="9"/>
  <c r="BB63" i="9"/>
  <c r="BC63" i="9"/>
  <c r="AZ193" i="8"/>
  <c r="AR28" i="8"/>
  <c r="BC28" i="8"/>
  <c r="BB352" i="8"/>
  <c r="AZ154" i="8"/>
  <c r="AV154" i="8"/>
  <c r="AV262" i="8"/>
  <c r="AZ262" i="8"/>
  <c r="AU399" i="8"/>
  <c r="BA35" i="8"/>
  <c r="BD35" i="8"/>
  <c r="BE51" i="8"/>
  <c r="AD14" i="8"/>
  <c r="AT14" i="8"/>
  <c r="BE14" i="8"/>
  <c r="AZ52" i="9"/>
  <c r="AX362" i="8"/>
  <c r="AW362" i="8"/>
  <c r="AX341" i="8"/>
  <c r="BC97" i="8"/>
  <c r="BD187" i="8"/>
  <c r="BE113" i="8"/>
  <c r="BD20" i="8"/>
  <c r="AX20" i="8"/>
  <c r="AW288" i="8"/>
  <c r="AV288" i="8"/>
  <c r="AX391" i="8"/>
  <c r="BC48" i="8"/>
  <c r="BD250" i="8"/>
  <c r="AY298" i="8"/>
  <c r="AU298" i="8"/>
  <c r="AD253" i="9"/>
  <c r="AT253" i="9"/>
  <c r="BC348" i="8"/>
  <c r="AV45" i="8"/>
  <c r="AR383" i="9"/>
  <c r="AY291" i="9"/>
  <c r="AU141" i="9"/>
  <c r="AX385" i="9"/>
  <c r="BA368" i="9"/>
  <c r="BE170" i="9"/>
  <c r="BA170" i="9"/>
  <c r="AW197" i="8"/>
  <c r="AU189" i="8"/>
  <c r="AY189" i="8"/>
  <c r="BD160" i="8"/>
  <c r="BA319" i="8"/>
  <c r="AZ319" i="8"/>
  <c r="AD395" i="8"/>
  <c r="AT395" i="8"/>
  <c r="AV395" i="8"/>
  <c r="AW221" i="8"/>
  <c r="AW77" i="8"/>
  <c r="BE68" i="8"/>
  <c r="AW331" i="8"/>
  <c r="BA331" i="8"/>
  <c r="AY306" i="9"/>
  <c r="BD365" i="9"/>
  <c r="AY337" i="9"/>
  <c r="AR139" i="9"/>
  <c r="AV251" i="9"/>
  <c r="AZ251" i="9"/>
  <c r="BE182" i="9"/>
  <c r="BC371" i="9"/>
  <c r="AU172" i="9"/>
  <c r="AX72" i="9"/>
  <c r="AT128" i="8"/>
  <c r="AD128" i="8"/>
  <c r="AW128" i="8"/>
  <c r="AY292" i="9"/>
  <c r="AD169" i="9"/>
  <c r="AT169" i="9"/>
  <c r="AU169" i="9"/>
  <c r="AZ286" i="9"/>
  <c r="BE330" i="9"/>
  <c r="BB363" i="8"/>
  <c r="BD94" i="8"/>
  <c r="BB378" i="8"/>
  <c r="BA25" i="8"/>
  <c r="AW284" i="9"/>
  <c r="AT404" i="8"/>
  <c r="AD404" i="8"/>
  <c r="BB404" i="8"/>
  <c r="AV323" i="8"/>
  <c r="BC323" i="8"/>
  <c r="BA242" i="8"/>
  <c r="AW242" i="8"/>
  <c r="AW313" i="8"/>
  <c r="AV258" i="8"/>
  <c r="AX258" i="8"/>
  <c r="AU329" i="8"/>
  <c r="AY380" i="8"/>
  <c r="AU380" i="8"/>
  <c r="AX44" i="8"/>
  <c r="AR107" i="8"/>
  <c r="BE107" i="8"/>
  <c r="BB346" i="8"/>
  <c r="AZ155" i="8"/>
  <c r="AV155" i="8"/>
  <c r="AU219" i="8"/>
  <c r="BE219" i="8"/>
  <c r="AU405" i="8"/>
  <c r="AX165" i="8"/>
  <c r="BB165" i="8"/>
  <c r="BA324" i="8"/>
  <c r="BC324" i="8"/>
  <c r="AT109" i="8"/>
  <c r="AD109" i="8"/>
  <c r="BB288" i="9"/>
  <c r="AU166" i="9"/>
  <c r="AX351" i="9"/>
  <c r="AY351" i="9"/>
  <c r="AX93" i="9"/>
  <c r="AR282" i="9"/>
  <c r="AV282" i="9"/>
  <c r="BC149" i="9"/>
  <c r="AR316" i="9"/>
  <c r="AU316" i="9"/>
  <c r="AU249" i="9"/>
  <c r="BE121" i="9"/>
  <c r="AU277" i="9"/>
  <c r="AU312" i="9"/>
  <c r="AW266" i="8"/>
  <c r="BA266" i="8"/>
  <c r="BC235" i="9"/>
  <c r="BE294" i="9"/>
  <c r="AW294" i="9"/>
  <c r="AU164" i="9"/>
  <c r="BB353" i="9"/>
  <c r="AU353" i="9"/>
  <c r="AX80" i="9"/>
  <c r="BE402" i="9"/>
  <c r="AY402" i="9"/>
  <c r="AX278" i="9"/>
  <c r="AX155" i="9"/>
  <c r="BA336" i="9"/>
  <c r="BD210" i="9"/>
  <c r="AZ210" i="9"/>
  <c r="BA396" i="9"/>
  <c r="BE138" i="9"/>
  <c r="BA140" i="9"/>
  <c r="AZ247" i="9"/>
  <c r="AV366" i="9"/>
  <c r="AT205" i="8"/>
  <c r="AD205" i="8"/>
  <c r="AX205" i="8"/>
  <c r="AV126" i="8"/>
  <c r="AU60" i="8"/>
  <c r="AY60" i="8"/>
  <c r="AY27" i="8"/>
  <c r="AT186" i="8"/>
  <c r="AD186" i="8"/>
  <c r="AY261" i="8"/>
  <c r="AY277" i="8"/>
  <c r="BB277" i="8"/>
  <c r="BD192" i="8"/>
  <c r="AZ115" i="8"/>
  <c r="AW29" i="8"/>
  <c r="BA29" i="8"/>
  <c r="BC115" i="9"/>
  <c r="BD61" i="8"/>
  <c r="AT93" i="8"/>
  <c r="AD93" i="8"/>
  <c r="AX93" i="8"/>
  <c r="BE188" i="8"/>
  <c r="AX267" i="8"/>
  <c r="AZ267" i="8"/>
  <c r="AW234" i="8"/>
  <c r="AU181" i="8"/>
  <c r="AT181" i="8"/>
  <c r="AD181" i="8"/>
  <c r="BE269" i="9"/>
  <c r="BC269" i="9"/>
  <c r="BA328" i="9"/>
  <c r="AU362" i="9"/>
  <c r="AR362" i="9"/>
  <c r="AR398" i="9"/>
  <c r="AY367" i="9"/>
  <c r="AX403" i="9"/>
  <c r="BD340" i="9"/>
  <c r="BE15" i="8"/>
  <c r="AT128" i="9"/>
  <c r="AD128" i="9"/>
  <c r="BA340" i="8"/>
  <c r="AV356" i="8"/>
  <c r="BB356" i="8"/>
  <c r="BE184" i="8"/>
  <c r="BE353" i="8"/>
  <c r="AW353" i="8"/>
  <c r="BD369" i="8"/>
  <c r="BD267" i="9"/>
  <c r="BC267" i="9"/>
  <c r="AU243" i="9"/>
  <c r="BE300" i="9"/>
  <c r="BC300" i="9"/>
  <c r="AW150" i="8"/>
  <c r="BA150" i="8"/>
  <c r="AY225" i="8"/>
  <c r="BE117" i="8"/>
  <c r="AX147" i="9"/>
  <c r="AV149" i="8"/>
  <c r="AR296" i="9"/>
  <c r="AV296" i="9"/>
  <c r="BC92" i="8"/>
  <c r="BD92" i="8"/>
  <c r="BE208" i="9"/>
  <c r="BA325" i="9"/>
  <c r="AZ325" i="9"/>
  <c r="AD199" i="9"/>
  <c r="AT199" i="9"/>
  <c r="AZ357" i="9"/>
  <c r="BC357" i="9"/>
  <c r="AY201" i="9"/>
  <c r="BC201" i="9"/>
  <c r="AU209" i="8"/>
  <c r="AR8" i="8"/>
  <c r="BE8" i="8"/>
  <c r="AX135" i="8"/>
  <c r="AY145" i="8"/>
  <c r="BA304" i="8"/>
  <c r="BC304" i="8"/>
  <c r="BD10" i="8"/>
  <c r="BB198" i="9"/>
  <c r="BE198" i="9"/>
  <c r="BD252" i="9"/>
  <c r="AU125" i="9"/>
  <c r="AW125" i="9"/>
  <c r="BC181" i="9"/>
  <c r="AU10" i="9"/>
  <c r="AX10" i="9"/>
  <c r="AZ327" i="9"/>
  <c r="AT90" i="8"/>
  <c r="AD90" i="8"/>
  <c r="AX90" i="8"/>
  <c r="AY226" i="9"/>
  <c r="BA98" i="9"/>
  <c r="AR98" i="9"/>
  <c r="BA209" i="9"/>
  <c r="AV38" i="9"/>
  <c r="AZ47" i="9"/>
  <c r="BD47" i="9"/>
  <c r="AZ44" i="9"/>
  <c r="AW183" i="8"/>
  <c r="AV196" i="9"/>
  <c r="AU196" i="9"/>
  <c r="AD258" i="9"/>
  <c r="AT258" i="9"/>
  <c r="AT124" i="9"/>
  <c r="AD124" i="9"/>
  <c r="BB82" i="9"/>
  <c r="AT179" i="9"/>
  <c r="AD179" i="9"/>
  <c r="AV179" i="9"/>
  <c r="AV266" i="9"/>
  <c r="AU104" i="9"/>
  <c r="BB271" i="8"/>
  <c r="AZ187" i="9"/>
  <c r="AW387" i="9"/>
  <c r="BD33" i="9"/>
  <c r="BC33" i="9"/>
  <c r="AV39" i="8"/>
  <c r="BC39" i="8"/>
  <c r="BC241" i="8"/>
  <c r="AU148" i="8"/>
  <c r="BC148" i="8"/>
  <c r="BC172" i="8"/>
  <c r="AZ257" i="8"/>
  <c r="AX257" i="8"/>
  <c r="AZ164" i="8"/>
  <c r="AU220" i="8"/>
  <c r="AW220" i="8"/>
  <c r="BC67" i="8"/>
  <c r="AW78" i="8"/>
  <c r="AY78" i="8"/>
  <c r="BD57" i="8"/>
  <c r="AD95" i="8"/>
  <c r="AT95" i="8"/>
  <c r="AW95" i="8"/>
  <c r="BD73" i="8"/>
  <c r="BD357" i="8"/>
  <c r="AV167" i="8"/>
  <c r="AY167" i="8"/>
  <c r="BE231" i="8"/>
  <c r="AY374" i="8"/>
  <c r="BA374" i="8"/>
  <c r="AY263" i="8"/>
  <c r="AU230" i="8"/>
  <c r="BD230" i="8"/>
  <c r="BC401" i="8"/>
  <c r="AY161" i="8"/>
  <c r="BB161" i="8"/>
  <c r="AV41" i="8"/>
  <c r="AV236" i="8"/>
  <c r="AT236" i="8"/>
  <c r="AD236" i="8"/>
  <c r="AV236" i="9"/>
  <c r="AY373" i="9"/>
  <c r="AT373" i="9"/>
  <c r="AD373" i="9"/>
  <c r="AV29" i="9"/>
  <c r="BC270" i="9"/>
  <c r="AD270" i="9"/>
  <c r="AT270" i="9"/>
  <c r="AU393" i="9"/>
  <c r="AZ393" i="9"/>
  <c r="BD195" i="9"/>
  <c r="BB348" i="9"/>
  <c r="AW22" i="9"/>
  <c r="BA57" i="9"/>
  <c r="AD57" i="9"/>
  <c r="AT57" i="9"/>
  <c r="AZ28" i="9"/>
  <c r="AY28" i="9"/>
  <c r="AX326" i="8"/>
  <c r="AY127" i="9"/>
  <c r="BD127" i="9"/>
  <c r="BA110" i="9"/>
  <c r="AX110" i="9"/>
  <c r="AU67" i="9"/>
  <c r="BB122" i="9"/>
  <c r="AR122" i="9"/>
  <c r="BE354" i="9"/>
  <c r="AV224" i="9"/>
  <c r="AU96" i="9"/>
  <c r="BD96" i="9"/>
  <c r="AU197" i="9"/>
  <c r="AW197" i="9"/>
  <c r="AD17" i="9"/>
  <c r="AT17" i="9"/>
  <c r="BB20" i="9"/>
  <c r="AX20" i="9"/>
  <c r="BA72" i="8"/>
  <c r="BA12" i="8"/>
  <c r="AW12" i="8"/>
  <c r="AY88" i="8"/>
  <c r="AW74" i="8"/>
  <c r="BD74" i="8"/>
  <c r="AW229" i="8"/>
  <c r="AZ87" i="8"/>
  <c r="AV87" i="8"/>
  <c r="AZ246" i="8"/>
  <c r="AV253" i="8"/>
  <c r="BD253" i="8"/>
  <c r="BA278" i="8"/>
  <c r="AY285" i="8"/>
  <c r="BB285" i="8"/>
  <c r="AZ17" i="8"/>
  <c r="BA222" i="8"/>
  <c r="BE222" i="8"/>
  <c r="BB351" i="8"/>
  <c r="BC254" i="8"/>
  <c r="AU254" i="8"/>
  <c r="BC373" i="8"/>
  <c r="BB373" i="8"/>
  <c r="AY389" i="8"/>
  <c r="BB389" i="8"/>
  <c r="AZ170" i="8"/>
  <c r="BA311" i="8"/>
  <c r="BC311" i="8"/>
  <c r="AV294" i="8"/>
  <c r="AV7" i="9"/>
  <c r="AW7" i="9"/>
  <c r="BA221" i="9"/>
  <c r="BD183" i="9"/>
  <c r="AX183" i="9"/>
  <c r="BE13" i="9"/>
  <c r="BD204" i="9"/>
  <c r="BA204" i="9"/>
  <c r="BB229" i="9"/>
  <c r="BB286" i="8"/>
  <c r="AZ286" i="8"/>
  <c r="BC317" i="9"/>
  <c r="BB194" i="9"/>
  <c r="AD177" i="9"/>
  <c r="AT177" i="9"/>
  <c r="AW6" i="9"/>
  <c r="BD41" i="9"/>
  <c r="BD12" i="9"/>
  <c r="BD220" i="9"/>
  <c r="BA220" i="9"/>
  <c r="BC92" i="9"/>
  <c r="BC50" i="9"/>
  <c r="BA68" i="9"/>
  <c r="BA56" i="9"/>
  <c r="AX56" i="9"/>
  <c r="AW15" i="9"/>
  <c r="AY268" i="9"/>
  <c r="BD59" i="9"/>
  <c r="BA328" i="8"/>
  <c r="BC328" i="8"/>
  <c r="AY366" i="8"/>
  <c r="AD104" i="8"/>
  <c r="AT104" i="8"/>
  <c r="BA104" i="8"/>
  <c r="BC138" i="8"/>
  <c r="BA245" i="8"/>
  <c r="BD245" i="8"/>
  <c r="AX69" i="9"/>
  <c r="BC123" i="8"/>
  <c r="AU218" i="8"/>
  <c r="AT218" i="8"/>
  <c r="AD218" i="8"/>
  <c r="BC273" i="8"/>
  <c r="AY180" i="8"/>
  <c r="AZ180" i="8"/>
  <c r="AU99" i="8"/>
  <c r="AW99" i="8"/>
  <c r="BD103" i="8"/>
  <c r="BD208" i="8"/>
  <c r="AX208" i="8"/>
  <c r="AV151" i="8"/>
  <c r="AV111" i="8"/>
  <c r="AT111" i="8"/>
  <c r="AD111" i="8"/>
  <c r="AX18" i="8"/>
  <c r="AX89" i="8"/>
  <c r="BA89" i="8"/>
  <c r="AU270" i="8"/>
  <c r="AU248" i="8"/>
  <c r="BD248" i="8"/>
  <c r="AX264" i="8"/>
  <c r="BA302" i="8"/>
  <c r="AW40" i="8"/>
  <c r="BB375" i="8"/>
  <c r="BA339" i="8"/>
  <c r="AX339" i="8"/>
  <c r="AX123" i="8"/>
  <c r="AY123" i="8"/>
  <c r="AW218" i="8"/>
  <c r="AT273" i="8"/>
  <c r="AD273" i="8"/>
  <c r="AU273" i="8"/>
  <c r="BC180" i="8"/>
  <c r="AU226" i="8"/>
  <c r="BD302" i="8"/>
  <c r="AZ280" i="8"/>
  <c r="AY339" i="8"/>
  <c r="AU339" i="8"/>
  <c r="AD338" i="9"/>
  <c r="AT338" i="9"/>
  <c r="BE212" i="9"/>
  <c r="BD297" i="9"/>
  <c r="AW297" i="9"/>
  <c r="AZ281" i="9"/>
  <c r="AV142" i="9"/>
  <c r="BA273" i="9"/>
  <c r="BB259" i="9"/>
  <c r="BC259" i="9"/>
  <c r="BA318" i="9"/>
  <c r="BD184" i="9"/>
  <c r="AW184" i="9"/>
  <c r="BA341" i="9"/>
  <c r="AU141" i="8"/>
  <c r="BB86" i="8"/>
  <c r="AT157" i="8"/>
  <c r="AD157" i="8"/>
  <c r="AX157" i="8"/>
  <c r="AZ291" i="8"/>
  <c r="AD291" i="8"/>
  <c r="AT291" i="8"/>
  <c r="BE307" i="8"/>
  <c r="AT101" i="8"/>
  <c r="AD101" i="8"/>
  <c r="AW101" i="8"/>
  <c r="BD260" i="8"/>
  <c r="AX13" i="8"/>
  <c r="AV13" i="8"/>
  <c r="BE292" i="8"/>
  <c r="AW52" i="8"/>
  <c r="AV52" i="8"/>
  <c r="BD32" i="9"/>
  <c r="AY238" i="9"/>
  <c r="BB227" i="9"/>
  <c r="AT62" i="9"/>
  <c r="AD62" i="9"/>
  <c r="AW14" i="9"/>
  <c r="AU202" i="8"/>
  <c r="AY202" i="8"/>
  <c r="BD303" i="8"/>
  <c r="AV200" i="8"/>
  <c r="BC238" i="8"/>
  <c r="AU216" i="8"/>
  <c r="BC216" i="8"/>
  <c r="BB405" i="9"/>
  <c r="AD148" i="9"/>
  <c r="AT148" i="9"/>
  <c r="BB148" i="9"/>
  <c r="AZ135" i="9"/>
  <c r="AV101" i="9"/>
  <c r="BE176" i="9"/>
  <c r="AW176" i="9"/>
  <c r="AX361" i="9"/>
  <c r="AX107" i="9"/>
  <c r="BC293" i="9"/>
  <c r="AD163" i="9"/>
  <c r="AT163" i="9"/>
  <c r="AZ225" i="9"/>
  <c r="AU62" i="8"/>
  <c r="AT62" i="8"/>
  <c r="AD62" i="8"/>
  <c r="BC95" i="9"/>
  <c r="AX150" i="9"/>
  <c r="AY150" i="9"/>
  <c r="AY339" i="9"/>
  <c r="AY206" i="9"/>
  <c r="AX388" i="9"/>
  <c r="AD137" i="9"/>
  <c r="AT137" i="9"/>
  <c r="AV382" i="9"/>
  <c r="BA255" i="9"/>
  <c r="AV165" i="9"/>
  <c r="BE142" i="8"/>
  <c r="BD108" i="8"/>
  <c r="AY108" i="8"/>
  <c r="BC380" i="9"/>
  <c r="AT156" i="8"/>
  <c r="AD156" i="8"/>
  <c r="AX156" i="8"/>
  <c r="AV204" i="8"/>
  <c r="BE37" i="8"/>
  <c r="AU355" i="8"/>
  <c r="AY355" i="8"/>
  <c r="BD43" i="8"/>
  <c r="BA371" i="8"/>
  <c r="AT371" i="8"/>
  <c r="AD371" i="8"/>
  <c r="BB91" i="8"/>
  <c r="AW274" i="8"/>
  <c r="BB274" i="8"/>
  <c r="BD345" i="8"/>
  <c r="AX34" i="8"/>
  <c r="AT125" i="8"/>
  <c r="AD125" i="8"/>
  <c r="AX125" i="8"/>
  <c r="AT299" i="8"/>
  <c r="AD299" i="8"/>
  <c r="AZ384" i="9"/>
  <c r="AT257" i="9"/>
  <c r="AD257" i="9"/>
  <c r="AY257" i="9"/>
  <c r="AY134" i="9"/>
  <c r="AY378" i="9"/>
  <c r="AT378" i="9"/>
  <c r="AD378" i="9"/>
  <c r="BC117" i="9"/>
  <c r="AW151" i="9"/>
  <c r="AY285" i="9"/>
  <c r="AW347" i="9"/>
  <c r="BA347" i="9"/>
  <c r="BD89" i="9"/>
  <c r="AU279" i="9"/>
  <c r="BD279" i="9"/>
  <c r="AR302" i="9"/>
  <c r="BE302" i="9"/>
  <c r="AU9" i="9"/>
  <c r="BA205" i="9"/>
  <c r="BD132" i="9"/>
  <c r="AX132" i="9"/>
  <c r="BC188" i="9"/>
  <c r="BA334" i="9"/>
  <c r="BC334" i="9"/>
  <c r="BD355" i="9"/>
  <c r="AZ304" i="9"/>
  <c r="AY304" i="9"/>
  <c r="AU178" i="9"/>
  <c r="AW239" i="9"/>
  <c r="AX239" i="9"/>
  <c r="AV129" i="9"/>
  <c r="BE370" i="8"/>
  <c r="AW370" i="8"/>
  <c r="AU118" i="8"/>
  <c r="BE386" i="8"/>
  <c r="AY386" i="8"/>
  <c r="BD166" i="8"/>
  <c r="AT33" i="8"/>
  <c r="AD33" i="8"/>
  <c r="AV349" i="8"/>
  <c r="BE392" i="8"/>
  <c r="AW31" i="8"/>
  <c r="AV31" i="8"/>
  <c r="AT381" i="8"/>
  <c r="AD381" i="8"/>
  <c r="AX9" i="8"/>
  <c r="AV9" i="8"/>
  <c r="BB293" i="8"/>
  <c r="AU300" i="8"/>
  <c r="BA321" i="8"/>
  <c r="BE228" i="8"/>
  <c r="BB228" i="8"/>
  <c r="AV131" i="8"/>
  <c r="AT290" i="8"/>
  <c r="AD290" i="8"/>
  <c r="AZ361" i="8"/>
  <c r="AX361" i="8"/>
  <c r="BE330" i="8"/>
  <c r="AD306" i="8"/>
  <c r="AT306" i="8"/>
  <c r="BC377" i="8"/>
  <c r="AZ16" i="8"/>
  <c r="BD322" i="8"/>
  <c r="AT393" i="8"/>
  <c r="AD393" i="8"/>
  <c r="BC173" i="8"/>
  <c r="BA173" i="8"/>
  <c r="AV289" i="8"/>
  <c r="AZ241" i="9"/>
  <c r="AU241" i="9"/>
  <c r="BE360" i="9"/>
  <c r="BC231" i="9"/>
  <c r="BC103" i="9"/>
  <c r="AV103" i="9"/>
  <c r="BE271" i="9"/>
  <c r="AX261" i="9"/>
  <c r="BA131" i="9"/>
  <c r="AU131" i="9"/>
  <c r="AX97" i="9"/>
  <c r="AY119" i="9"/>
  <c r="BA191" i="9"/>
  <c r="AX174" i="9"/>
  <c r="BB263" i="9"/>
  <c r="BB233" i="9"/>
  <c r="AU233" i="9"/>
  <c r="BE290" i="9"/>
  <c r="BC227" i="8"/>
  <c r="AU243" i="8"/>
  <c r="AY243" i="8"/>
  <c r="BE233" i="8"/>
  <c r="AZ249" i="8"/>
  <c r="AV265" i="8"/>
  <c r="AZ265" i="8"/>
  <c r="AV252" i="8"/>
  <c r="BC69" i="8"/>
  <c r="AT85" i="8"/>
  <c r="AD85" i="8"/>
  <c r="BC85" i="8"/>
  <c r="AT387" i="8"/>
  <c r="AD387" i="8"/>
  <c r="BB139" i="8"/>
  <c r="AT147" i="8"/>
  <c r="AD147" i="8"/>
  <c r="AX147" i="8"/>
  <c r="BE83" i="8"/>
  <c r="BA163" i="8"/>
  <c r="AZ163" i="8"/>
  <c r="BC179" i="8"/>
  <c r="AW338" i="8"/>
  <c r="BB338" i="8"/>
  <c r="AT287" i="9"/>
  <c r="AD287" i="9"/>
  <c r="BA287" i="9"/>
  <c r="AX157" i="9"/>
  <c r="AU381" i="9"/>
  <c r="AZ185" i="9"/>
  <c r="BD185" i="9"/>
  <c r="AX245" i="9"/>
  <c r="BD113" i="9"/>
  <c r="BE71" i="9"/>
  <c r="AU71" i="9"/>
  <c r="BD136" i="9"/>
  <c r="BD186" i="9"/>
  <c r="BD76" i="9"/>
  <c r="BE299" i="9"/>
  <c r="AZ358" i="9"/>
  <c r="BA228" i="9"/>
  <c r="AZ228" i="9"/>
  <c r="AU289" i="9"/>
  <c r="AU156" i="9"/>
  <c r="AT280" i="9"/>
  <c r="AD280" i="9"/>
  <c r="AV158" i="8"/>
  <c r="AU400" i="9"/>
  <c r="AY400" i="9"/>
  <c r="BE272" i="9"/>
  <c r="AW146" i="9"/>
  <c r="AU146" i="9"/>
  <c r="BA332" i="9"/>
  <c r="BE376" i="9"/>
  <c r="BC376" i="9"/>
  <c r="AY84" i="8"/>
  <c r="BD379" i="8"/>
  <c r="AV379" i="8"/>
  <c r="AU100" i="8"/>
  <c r="BE259" i="8"/>
  <c r="AR259" i="8"/>
  <c r="AZ19" i="8"/>
  <c r="AU196" i="8"/>
  <c r="AT196" i="8"/>
  <c r="AD196" i="8"/>
  <c r="BA144" i="8"/>
  <c r="AU144" i="8"/>
  <c r="BC358" i="8"/>
  <c r="AV7" i="8"/>
  <c r="BC325" i="8"/>
  <c r="BA11" i="8"/>
  <c r="AW11" i="8"/>
  <c r="AW54" i="8"/>
  <c r="AW337" i="8"/>
  <c r="BD337" i="8"/>
  <c r="AT364" i="8"/>
  <c r="AD364" i="8"/>
  <c r="AD403" i="8"/>
  <c r="AT403" i="8"/>
  <c r="BC203" i="8"/>
  <c r="BE203" i="8"/>
  <c r="AX36" i="8"/>
  <c r="BB235" i="8"/>
  <c r="AR235" i="8"/>
  <c r="AV195" i="8"/>
  <c r="BE354" i="8"/>
  <c r="BD70" i="8"/>
  <c r="AW46" i="8"/>
  <c r="AV46" i="8"/>
  <c r="BE397" i="9"/>
  <c r="BA134" i="8"/>
  <c r="AU134" i="8"/>
  <c r="BA99" i="9"/>
  <c r="AV87" i="9"/>
  <c r="AR159" i="9"/>
  <c r="AZ275" i="9"/>
  <c r="BA275" i="9"/>
  <c r="BB154" i="9"/>
  <c r="BA161" i="9"/>
  <c r="AY161" i="9"/>
  <c r="AT386" i="9"/>
  <c r="AD386" i="9"/>
  <c r="AU116" i="8"/>
  <c r="AX275" i="8"/>
  <c r="AU210" i="8"/>
  <c r="AY210" i="8"/>
  <c r="AD279" i="8"/>
  <c r="AT279" i="8"/>
  <c r="AZ316" i="8"/>
  <c r="AT316" i="8"/>
  <c r="AD316" i="8"/>
  <c r="BB102" i="8"/>
  <c r="BD396" i="8"/>
  <c r="BD276" i="8"/>
  <c r="AT283" i="8"/>
  <c r="AD283" i="8"/>
  <c r="BC211" i="8"/>
  <c r="BB314" i="9"/>
  <c r="AV349" i="9"/>
  <c r="AZ349" i="9"/>
  <c r="AZ283" i="9"/>
  <c r="BB75" i="9"/>
  <c r="AR75" i="9"/>
  <c r="AX24" i="8"/>
  <c r="BE314" i="8"/>
  <c r="AU213" i="8"/>
  <c r="BE372" i="8"/>
  <c r="AY372" i="8"/>
  <c r="BE132" i="8"/>
  <c r="BB124" i="8"/>
  <c r="AZ124" i="8"/>
  <c r="BE268" i="8"/>
  <c r="AW59" i="8"/>
  <c r="BD59" i="8"/>
  <c r="AU133" i="8"/>
  <c r="BE308" i="8"/>
  <c r="AX180" i="9"/>
  <c r="AV111" i="9"/>
  <c r="AW265" i="9"/>
  <c r="AU377" i="9"/>
  <c r="AY377" i="9"/>
  <c r="AX26" i="9"/>
  <c r="BB60" i="9"/>
  <c r="BB112" i="9"/>
  <c r="BD54" i="9"/>
  <c r="AV79" i="9"/>
  <c r="AU19" i="9"/>
  <c r="AX19" i="9"/>
  <c r="BC214" i="9"/>
  <c r="AY394" i="9"/>
  <c r="BD394" i="9"/>
  <c r="AX305" i="9"/>
  <c r="AT49" i="9"/>
  <c r="AD49" i="9"/>
  <c r="AY49" i="9"/>
  <c r="BD38" i="8"/>
  <c r="BA368" i="8"/>
  <c r="AX368" i="8"/>
  <c r="BE384" i="8"/>
  <c r="AW400" i="8"/>
  <c r="AV400" i="8"/>
  <c r="BB274" i="9"/>
  <c r="BB333" i="9"/>
  <c r="BC333" i="9"/>
  <c r="AW207" i="9"/>
  <c r="AY392" i="9"/>
  <c r="BC392" i="9"/>
  <c r="BA264" i="9"/>
  <c r="AX126" i="9"/>
  <c r="AU222" i="9"/>
  <c r="AX323" i="9"/>
  <c r="AW323" i="9"/>
  <c r="BA143" i="8"/>
  <c r="AU143" i="8"/>
  <c r="AZ234" i="9"/>
  <c r="AW359" i="9"/>
  <c r="AX25" i="9"/>
  <c r="BE256" i="9"/>
  <c r="BB309" i="9"/>
  <c r="BE223" i="9"/>
  <c r="AX391" i="9"/>
  <c r="AY34" i="9"/>
  <c r="BD34" i="9"/>
  <c r="AZ66" i="9"/>
  <c r="BE39" i="9"/>
  <c r="AD40" i="9"/>
  <c r="AT40" i="9"/>
  <c r="BE182" i="8"/>
  <c r="BB182" i="8"/>
  <c r="AV260" i="9"/>
  <c r="AR192" i="9"/>
  <c r="AX192" i="9"/>
  <c r="BA120" i="9"/>
  <c r="AY78" i="9"/>
  <c r="BC78" i="9"/>
  <c r="AW240" i="9"/>
  <c r="AW327" i="8"/>
  <c r="BB327" i="8"/>
  <c r="BB114" i="8"/>
  <c r="AX185" i="8"/>
  <c r="AV185" i="8"/>
  <c r="BE223" i="8"/>
  <c r="AT130" i="8"/>
  <c r="AD130" i="8"/>
  <c r="BC130" i="8"/>
  <c r="BB201" i="8"/>
  <c r="AZ382" i="8"/>
  <c r="AT382" i="8"/>
  <c r="AD382" i="8"/>
  <c r="AV269" i="8"/>
  <c r="BA360" i="8"/>
  <c r="AT360" i="8"/>
  <c r="AD360" i="8"/>
  <c r="BB120" i="8"/>
  <c r="BE206" i="8"/>
  <c r="BB206" i="8"/>
  <c r="BB136" i="8"/>
  <c r="AT152" i="8"/>
  <c r="AD152" i="8"/>
  <c r="BC152" i="8"/>
  <c r="AT342" i="8"/>
  <c r="AD342" i="8"/>
  <c r="AZ53" i="8"/>
  <c r="AW49" i="8"/>
  <c r="AV49" i="8"/>
  <c r="BB65" i="8"/>
  <c r="BA367" i="8"/>
  <c r="AT367" i="8"/>
  <c r="AD367" i="8"/>
  <c r="BB127" i="8"/>
  <c r="AV105" i="8"/>
  <c r="AU105" i="8"/>
  <c r="BB176" i="8"/>
  <c r="AZ50" i="8"/>
  <c r="AT50" i="8"/>
  <c r="AD50" i="8"/>
  <c r="BB121" i="8"/>
  <c r="AT159" i="8"/>
  <c r="AD159" i="8"/>
  <c r="AW159" i="8"/>
  <c r="BB66" i="8"/>
  <c r="BA137" i="8"/>
  <c r="AU137" i="8"/>
  <c r="BE318" i="8"/>
  <c r="AW296" i="8"/>
  <c r="BB296" i="8"/>
  <c r="AW56" i="8"/>
  <c r="AX319" i="9"/>
  <c r="BE319" i="9"/>
  <c r="BB189" i="9"/>
  <c r="BA248" i="9"/>
  <c r="BE248" i="9"/>
  <c r="AY74" i="9"/>
  <c r="BC215" i="9"/>
  <c r="AZ215" i="9"/>
  <c r="BE84" i="9"/>
  <c r="AY51" i="9"/>
  <c r="BB51" i="9"/>
  <c r="BC217" i="9"/>
  <c r="AY168" i="9"/>
  <c r="AW168" i="9"/>
  <c r="AU200" i="9"/>
  <c r="AX331" i="9"/>
  <c r="AV321" i="9"/>
  <c r="AD321" i="9"/>
  <c r="AT321" i="9"/>
  <c r="BA18" i="9"/>
  <c r="AY53" i="9"/>
  <c r="BE24" i="9"/>
  <c r="AV119" i="8"/>
  <c r="AU119" i="8"/>
  <c r="BB123" i="9"/>
  <c r="BC364" i="9"/>
  <c r="AX106" i="9"/>
  <c r="BA108" i="9"/>
  <c r="AW335" i="8"/>
  <c r="AV335" i="8"/>
  <c r="BE80" i="8"/>
  <c r="AX239" i="8"/>
  <c r="AV239" i="8"/>
  <c r="BB146" i="8"/>
  <c r="AT217" i="8"/>
  <c r="AD217" i="8"/>
  <c r="AX217" i="8"/>
  <c r="AX317" i="8"/>
  <c r="BA317" i="8"/>
  <c r="BA31" i="9"/>
  <c r="BA171" i="8"/>
  <c r="AW171" i="8"/>
  <c r="AW282" i="8"/>
  <c r="AX297" i="8"/>
  <c r="BD297" i="8"/>
  <c r="AW212" i="8"/>
  <c r="BE212" i="8"/>
  <c r="AV224" i="8"/>
  <c r="BC199" i="8"/>
  <c r="BE199" i="8"/>
  <c r="AX383" i="8"/>
  <c r="AU82" i="8"/>
  <c r="AU153" i="8"/>
  <c r="BE334" i="8"/>
  <c r="AW312" i="8"/>
  <c r="BB312" i="8"/>
  <c r="AV370" i="9"/>
  <c r="BA116" i="9"/>
  <c r="BA175" i="9"/>
  <c r="AU175" i="9"/>
  <c r="AT58" i="9"/>
  <c r="AD58" i="9"/>
  <c r="AW94" i="9"/>
  <c r="AZ90" i="9"/>
  <c r="BE65" i="9"/>
  <c r="AU23" i="9"/>
  <c r="BD144" i="9"/>
  <c r="BD329" i="9"/>
  <c r="BB203" i="9"/>
  <c r="AZ193" i="9"/>
  <c r="BC193" i="9"/>
  <c r="AU207" i="8"/>
  <c r="AT207" i="8"/>
  <c r="AD207" i="8"/>
  <c r="AX313" i="9"/>
  <c r="BD372" i="9"/>
  <c r="BA372" i="9"/>
  <c r="AT118" i="9"/>
  <c r="AD118" i="9"/>
  <c r="BB307" i="9"/>
  <c r="AT401" i="9"/>
  <c r="AD401" i="9"/>
  <c r="AY8" i="9"/>
  <c r="BA8" i="9"/>
  <c r="AT75" i="8"/>
  <c r="AD75" i="8"/>
  <c r="AW356" i="9"/>
  <c r="BB356" i="9"/>
  <c r="BC160" i="9"/>
  <c r="BC350" i="9"/>
  <c r="AY88" i="9"/>
  <c r="AW88" i="9"/>
  <c r="BE46" i="9"/>
  <c r="AU77" i="9"/>
  <c r="AX77" i="9"/>
  <c r="AZ320" i="8"/>
  <c r="AT320" i="8"/>
  <c r="AD320" i="8"/>
  <c r="BC58" i="8"/>
  <c r="AW336" i="8"/>
  <c r="AV336" i="8"/>
  <c r="BB106" i="8"/>
  <c r="BA96" i="8"/>
  <c r="AU96" i="8"/>
  <c r="BC214" i="8"/>
  <c r="AW255" i="8"/>
  <c r="AV255" i="8"/>
  <c r="BE162" i="8"/>
  <c r="BC284" i="8"/>
  <c r="BD284" i="8"/>
  <c r="AZ315" i="8"/>
  <c r="AU178" i="8"/>
  <c r="AY178" i="8"/>
  <c r="AV194" i="8"/>
  <c r="AV168" i="8"/>
  <c r="AT218" i="9"/>
  <c r="AD218" i="9"/>
  <c r="BD218" i="9"/>
  <c r="AZ365" i="8"/>
  <c r="AT365" i="8"/>
  <c r="AD365" i="8"/>
  <c r="BC71" i="8"/>
  <c r="AT81" i="8"/>
  <c r="AD81" i="8"/>
  <c r="AW81" i="8"/>
  <c r="BB240" i="8"/>
  <c r="AX247" i="8"/>
  <c r="AV247" i="8"/>
  <c r="BE256" i="8"/>
  <c r="AW295" i="8"/>
  <c r="BB295" i="8"/>
  <c r="BD272" i="8"/>
  <c r="AZ343" i="8"/>
  <c r="AT343" i="8"/>
  <c r="AD343" i="8"/>
  <c r="BE32" i="8"/>
  <c r="AU191" i="8"/>
  <c r="AT191" i="8"/>
  <c r="AD191" i="8"/>
  <c r="BE98" i="8"/>
  <c r="AX169" i="8"/>
  <c r="AV169" i="8"/>
  <c r="AZ394" i="8"/>
  <c r="AU352" i="9"/>
  <c r="AW352" i="9"/>
  <c r="BB230" i="9"/>
  <c r="BC102" i="9"/>
  <c r="BA102" i="9"/>
  <c r="AV346" i="9"/>
  <c r="BA213" i="9"/>
  <c r="AU213" i="9"/>
  <c r="BA42" i="9"/>
  <c r="AV42" i="9"/>
  <c r="AU73" i="9"/>
  <c r="BA55" i="9"/>
  <c r="AV55" i="9"/>
  <c r="BA48" i="9"/>
  <c r="BC333" i="8"/>
  <c r="AZ254" i="9"/>
  <c r="AY315" i="9"/>
  <c r="AZ43" i="9"/>
  <c r="AV64" i="8"/>
  <c r="BA173" i="9"/>
  <c r="AZ100" i="9"/>
  <c r="BB211" i="9"/>
  <c r="BE344" i="9"/>
  <c r="AW344" i="9"/>
  <c r="BA21" i="9"/>
  <c r="AT232" i="9"/>
  <c r="AD232" i="9"/>
  <c r="AX219" i="9"/>
  <c r="BB202" i="9"/>
  <c r="BD30" i="9"/>
  <c r="AU63" i="9"/>
  <c r="AU27" i="9"/>
  <c r="AX177" i="8"/>
  <c r="AV177" i="8"/>
  <c r="BC193" i="8"/>
  <c r="AW28" i="8"/>
  <c r="BA28" i="8"/>
  <c r="BD352" i="8"/>
  <c r="AU154" i="8"/>
  <c r="BD112" i="8"/>
  <c r="AD399" i="8"/>
  <c r="AT399" i="8"/>
  <c r="BC35" i="8"/>
  <c r="AD35" i="8"/>
  <c r="AT35" i="8"/>
  <c r="AZ51" i="8"/>
  <c r="AV14" i="8"/>
  <c r="BC52" i="9"/>
  <c r="BD362" i="8"/>
  <c r="BE362" i="8"/>
  <c r="BE97" i="8"/>
  <c r="AX97" i="8"/>
  <c r="AU187" i="8"/>
  <c r="AX309" i="8"/>
  <c r="AT309" i="8"/>
  <c r="AD309" i="8"/>
  <c r="BA113" i="8"/>
  <c r="AU129" i="8"/>
  <c r="BE288" i="8"/>
  <c r="AY288" i="8"/>
  <c r="BE391" i="8"/>
  <c r="AW48" i="8"/>
  <c r="AV48" i="8"/>
  <c r="BB250" i="8"/>
  <c r="AD298" i="8"/>
  <c r="AT298" i="8"/>
  <c r="AW348" i="8"/>
  <c r="BA348" i="8"/>
  <c r="BD45" i="8"/>
  <c r="BD383" i="9"/>
  <c r="BA383" i="9"/>
  <c r="BA141" i="9"/>
  <c r="AY141" i="9"/>
  <c r="AU310" i="9"/>
  <c r="AY310" i="9"/>
  <c r="AW170" i="9"/>
  <c r="AV197" i="8"/>
  <c r="BC189" i="8"/>
  <c r="AV110" i="8"/>
  <c r="BC395" i="8"/>
  <c r="BD395" i="8"/>
  <c r="AT221" i="8"/>
  <c r="AD221" i="8"/>
  <c r="BE77" i="8"/>
  <c r="BC77" i="8"/>
  <c r="AV68" i="8"/>
  <c r="BE331" i="8"/>
  <c r="BD306" i="9"/>
  <c r="AU365" i="9"/>
  <c r="AV337" i="9"/>
  <c r="AY251" i="9"/>
  <c r="BE308" i="9"/>
  <c r="AY182" i="9"/>
  <c r="AW182" i="9"/>
  <c r="BA172" i="9"/>
  <c r="AZ172" i="9"/>
  <c r="AD72" i="9"/>
  <c r="AT72" i="9"/>
  <c r="BB128" i="8"/>
  <c r="BA169" i="9"/>
  <c r="BC286" i="9"/>
  <c r="BB330" i="9"/>
  <c r="BC330" i="9"/>
  <c r="BC363" i="8"/>
  <c r="AT94" i="8"/>
  <c r="AD94" i="8"/>
  <c r="AW94" i="8"/>
  <c r="BD378" i="8"/>
  <c r="AX198" i="8"/>
  <c r="AV198" i="8"/>
  <c r="BE388" i="8"/>
  <c r="BD25" i="8"/>
  <c r="AV25" i="8"/>
  <c r="AU284" i="9"/>
  <c r="BC404" i="8"/>
  <c r="BD404" i="8"/>
  <c r="AZ21" i="8"/>
  <c r="AW323" i="8"/>
  <c r="BB323" i="8"/>
  <c r="AT390" i="8"/>
  <c r="AD390" i="8"/>
  <c r="AV242" i="8"/>
  <c r="AV313" i="8"/>
  <c r="AW258" i="8"/>
  <c r="BA258" i="8"/>
  <c r="AT380" i="8"/>
  <c r="AD380" i="8"/>
  <c r="BE44" i="8"/>
  <c r="AV107" i="8"/>
  <c r="AZ107" i="8"/>
  <c r="AU155" i="8"/>
  <c r="BB140" i="8"/>
  <c r="AV219" i="8"/>
  <c r="AZ219" i="8"/>
  <c r="AU165" i="8"/>
  <c r="BD6" i="8"/>
  <c r="AW324" i="8"/>
  <c r="AV324" i="8"/>
  <c r="AX288" i="9"/>
  <c r="AZ166" i="9"/>
  <c r="AZ351" i="9"/>
  <c r="AT351" i="9"/>
  <c r="AD351" i="9"/>
  <c r="BE93" i="9"/>
  <c r="BE282" i="9"/>
  <c r="AW282" i="9"/>
  <c r="AW149" i="9"/>
  <c r="AY316" i="9"/>
  <c r="BC316" i="9"/>
  <c r="BE379" i="9"/>
  <c r="AX249" i="9"/>
  <c r="BB249" i="9"/>
  <c r="AR121" i="9"/>
  <c r="BA277" i="9"/>
  <c r="AZ277" i="9"/>
  <c r="BE266" i="8"/>
  <c r="BB294" i="9"/>
  <c r="AZ164" i="9"/>
  <c r="AW353" i="9"/>
  <c r="AZ80" i="9"/>
  <c r="BB402" i="9"/>
  <c r="AV402" i="9"/>
  <c r="AT278" i="9"/>
  <c r="AD278" i="9"/>
  <c r="BE155" i="9"/>
  <c r="BD155" i="9"/>
  <c r="BD336" i="9"/>
  <c r="AU210" i="9"/>
  <c r="BB396" i="9"/>
  <c r="AW138" i="9"/>
  <c r="BB138" i="9"/>
  <c r="AY140" i="9"/>
  <c r="AV247" i="9"/>
  <c r="BC247" i="9"/>
  <c r="BA366" i="9"/>
  <c r="BB205" i="8"/>
  <c r="AU126" i="8"/>
  <c r="BC60" i="8"/>
  <c r="AZ60" i="8"/>
  <c r="BB27" i="8"/>
  <c r="BB186" i="8"/>
  <c r="BD186" i="8"/>
  <c r="BD261" i="8"/>
  <c r="AD277" i="8"/>
  <c r="AT277" i="8"/>
  <c r="BB122" i="8"/>
  <c r="BB192" i="8"/>
  <c r="AY192" i="8"/>
  <c r="AV115" i="8"/>
  <c r="BE29" i="8"/>
  <c r="AX29" i="8"/>
  <c r="BC251" i="8"/>
  <c r="AZ115" i="9"/>
  <c r="AX115" i="9"/>
  <c r="AZ61" i="8"/>
  <c r="BB93" i="8"/>
  <c r="AZ93" i="8"/>
  <c r="AZ188" i="8"/>
  <c r="BD267" i="8"/>
  <c r="AV234" i="8"/>
  <c r="BC181" i="8"/>
  <c r="BC281" i="8"/>
  <c r="AX269" i="9"/>
  <c r="AV269" i="9"/>
  <c r="BD328" i="9"/>
  <c r="AX362" i="9"/>
  <c r="BB398" i="9"/>
  <c r="AV367" i="9"/>
  <c r="AU367" i="9"/>
  <c r="BE403" i="9"/>
  <c r="AW340" i="9"/>
  <c r="AR340" i="9"/>
  <c r="AX356" i="8"/>
  <c r="AV353" i="8"/>
  <c r="AZ353" i="8"/>
  <c r="AX385" i="8"/>
  <c r="AD385" i="8"/>
  <c r="AT385" i="8"/>
  <c r="AZ153" i="9"/>
  <c r="AX267" i="9"/>
  <c r="AY267" i="9"/>
  <c r="BB300" i="9"/>
  <c r="AR300" i="9"/>
  <c r="BA91" i="9"/>
  <c r="BE150" i="8"/>
  <c r="AV225" i="8"/>
  <c r="BB11" i="9"/>
  <c r="BA117" i="8"/>
  <c r="BD147" i="9"/>
  <c r="AU149" i="8"/>
  <c r="BE296" i="9"/>
  <c r="AX296" i="9"/>
  <c r="AD237" i="9"/>
  <c r="AT237" i="9"/>
  <c r="AT92" i="8"/>
  <c r="AD92" i="8"/>
  <c r="AX92" i="8"/>
  <c r="BC208" i="9"/>
  <c r="BE325" i="9"/>
  <c r="AU199" i="9"/>
  <c r="AY357" i="9"/>
  <c r="BC86" i="9"/>
  <c r="AU201" i="9"/>
  <c r="BD201" i="9"/>
  <c r="AY209" i="8"/>
  <c r="AU8" i="8"/>
  <c r="BD8" i="8"/>
  <c r="AZ55" i="8"/>
  <c r="AT55" i="8"/>
  <c r="AD55" i="8"/>
  <c r="BB145" i="8"/>
  <c r="AW304" i="8"/>
  <c r="AV304" i="8"/>
  <c r="AV10" i="8"/>
  <c r="AX198" i="9"/>
  <c r="BC198" i="9"/>
  <c r="AT252" i="9"/>
  <c r="AD252" i="9"/>
  <c r="AX125" i="9"/>
  <c r="AY125" i="9"/>
  <c r="AT181" i="9"/>
  <c r="AD181" i="9"/>
  <c r="AV10" i="9"/>
  <c r="AZ10" i="9"/>
  <c r="AW45" i="9"/>
  <c r="BE327" i="9"/>
  <c r="AD16" i="9"/>
  <c r="AT16" i="9"/>
  <c r="BB90" i="8"/>
  <c r="AZ90" i="8"/>
  <c r="BD226" i="9"/>
  <c r="BB98" i="9"/>
  <c r="BB209" i="9"/>
  <c r="AU81" i="9"/>
  <c r="BD38" i="9"/>
  <c r="AT38" i="9"/>
  <c r="AD38" i="9"/>
  <c r="AY47" i="9"/>
  <c r="BA44" i="9"/>
  <c r="AV183" i="8"/>
  <c r="AT183" i="8"/>
  <c r="AD183" i="8"/>
  <c r="BC395" i="9"/>
  <c r="BB196" i="9"/>
  <c r="AU258" i="9"/>
  <c r="BB124" i="9"/>
  <c r="AR82" i="9"/>
  <c r="BE179" i="9"/>
  <c r="AX179" i="9"/>
  <c r="BA266" i="9"/>
  <c r="BB104" i="9"/>
  <c r="AZ104" i="9"/>
  <c r="BD187" i="9"/>
  <c r="AT187" i="9"/>
  <c r="AD187" i="9"/>
  <c r="AZ250" i="9"/>
  <c r="BD250" i="9"/>
  <c r="AD387" i="9"/>
  <c r="AT387" i="9"/>
  <c r="BB33" i="9"/>
  <c r="AW33" i="9"/>
  <c r="BB26" i="8"/>
  <c r="AW39" i="8"/>
  <c r="BB39" i="8"/>
  <c r="AT241" i="8"/>
  <c r="AD241" i="8"/>
  <c r="BD148" i="8"/>
  <c r="BE148" i="8"/>
  <c r="AX172" i="8"/>
  <c r="AR257" i="8"/>
  <c r="BA257" i="8"/>
  <c r="AU164" i="8"/>
  <c r="BA220" i="8"/>
  <c r="BB220" i="8"/>
  <c r="AZ78" i="8"/>
  <c r="AV78" i="8"/>
  <c r="AZ57" i="8"/>
  <c r="BB95" i="8"/>
  <c r="AZ95" i="8"/>
  <c r="AY73" i="8"/>
  <c r="BE357" i="8"/>
  <c r="BC357" i="8"/>
  <c r="AD42" i="8"/>
  <c r="AT42" i="8"/>
  <c r="AX167" i="8"/>
  <c r="AU263" i="8"/>
  <c r="BC230" i="8"/>
  <c r="BA230" i="8"/>
  <c r="AX401" i="8"/>
  <c r="AU161" i="8"/>
  <c r="AW161" i="8"/>
  <c r="BD41" i="8"/>
  <c r="BE236" i="8"/>
  <c r="BB236" i="8"/>
  <c r="BB373" i="9"/>
  <c r="AX29" i="9"/>
  <c r="BE270" i="9"/>
  <c r="AV270" i="9"/>
  <c r="AY335" i="9"/>
  <c r="BB393" i="9"/>
  <c r="BE393" i="9"/>
  <c r="AT195" i="9"/>
  <c r="AD195" i="9"/>
  <c r="AX348" i="9"/>
  <c r="BE348" i="9"/>
  <c r="AX22" i="9"/>
  <c r="AY57" i="9"/>
  <c r="BB57" i="9"/>
  <c r="AX369" i="9"/>
  <c r="AX28" i="9"/>
  <c r="BD28" i="9"/>
  <c r="BE326" i="8"/>
  <c r="AW127" i="9"/>
  <c r="AZ67" i="9"/>
  <c r="AY122" i="9"/>
  <c r="AW354" i="9"/>
  <c r="BB354" i="9"/>
  <c r="AT224" i="9"/>
  <c r="AD224" i="9"/>
  <c r="BB96" i="9"/>
  <c r="AU152" i="9"/>
  <c r="AZ197" i="9"/>
  <c r="AU17" i="9"/>
  <c r="AT20" i="9"/>
  <c r="AD20" i="9"/>
  <c r="BC20" i="9"/>
  <c r="AU72" i="8"/>
  <c r="AX12" i="8"/>
  <c r="AV12" i="8"/>
  <c r="BB88" i="8"/>
  <c r="AT74" i="8"/>
  <c r="AD74" i="8"/>
  <c r="AX74" i="8"/>
  <c r="BB229" i="8"/>
  <c r="BA87" i="8"/>
  <c r="AU87" i="8"/>
  <c r="BC246" i="8"/>
  <c r="AY253" i="8"/>
  <c r="AX253" i="8"/>
  <c r="AT285" i="8"/>
  <c r="AD285" i="8"/>
  <c r="BC17" i="8"/>
  <c r="AV222" i="8"/>
  <c r="AT222" i="8"/>
  <c r="AD222" i="8"/>
  <c r="AY254" i="8"/>
  <c r="BC232" i="8"/>
  <c r="AY373" i="8"/>
  <c r="BA373" i="8"/>
  <c r="BC389" i="8"/>
  <c r="AT389" i="8"/>
  <c r="AD389" i="8"/>
  <c r="BC170" i="8"/>
  <c r="AW311" i="8"/>
  <c r="BB311" i="8"/>
  <c r="BD294" i="8"/>
  <c r="AZ7" i="9"/>
  <c r="BB221" i="9"/>
  <c r="AV183" i="9"/>
  <c r="AT183" i="9"/>
  <c r="AD183" i="9"/>
  <c r="AW13" i="9"/>
  <c r="AW204" i="9"/>
  <c r="BC229" i="9"/>
  <c r="AU317" i="9"/>
  <c r="AZ194" i="9"/>
  <c r="AW194" i="9"/>
  <c r="AX311" i="9"/>
  <c r="AZ177" i="9"/>
  <c r="BC6" i="9"/>
  <c r="BA12" i="9"/>
  <c r="AU220" i="9"/>
  <c r="AX220" i="9"/>
  <c r="AU92" i="9"/>
  <c r="BB50" i="9"/>
  <c r="AW50" i="9"/>
  <c r="AT56" i="9"/>
  <c r="AD56" i="9"/>
  <c r="BB56" i="9"/>
  <c r="AD15" i="9"/>
  <c r="AT15" i="9"/>
  <c r="AD59" i="9"/>
  <c r="AT59" i="9"/>
  <c r="AW328" i="8"/>
  <c r="BB328" i="8"/>
  <c r="BE237" i="8"/>
  <c r="AV237" i="8"/>
  <c r="BE344" i="8"/>
  <c r="AV104" i="8"/>
  <c r="AW104" i="8"/>
  <c r="BE245" i="8"/>
  <c r="AV245" i="8"/>
  <c r="BC301" i="8"/>
  <c r="AY226" i="8"/>
  <c r="AY103" i="8"/>
  <c r="BD111" i="8"/>
  <c r="BE18" i="8"/>
  <c r="BF7" i="8" l="1"/>
  <c r="BF59" i="9"/>
  <c r="BF118" i="9"/>
  <c r="BF342" i="8"/>
  <c r="BF387" i="8"/>
  <c r="BF137" i="9"/>
  <c r="BF338" i="9"/>
  <c r="BF215" i="8"/>
  <c r="BF30" i="8"/>
  <c r="BF40" i="9"/>
  <c r="BF62" i="9"/>
  <c r="BF277" i="8"/>
  <c r="BF114" i="9"/>
  <c r="BF72" i="8"/>
  <c r="BF387" i="9"/>
  <c r="BF386" i="9"/>
  <c r="BF278" i="9"/>
  <c r="BF280" i="9"/>
  <c r="BF163" i="9"/>
  <c r="BF241" i="8"/>
  <c r="BF252" i="9"/>
  <c r="BF114" i="8"/>
  <c r="BF15" i="9"/>
  <c r="BF181" i="9"/>
  <c r="BF283" i="8"/>
  <c r="BF403" i="8"/>
  <c r="BF128" i="9"/>
  <c r="BF224" i="9"/>
  <c r="BC409" i="8"/>
  <c r="BC407" i="8"/>
  <c r="AW409" i="8"/>
  <c r="AW407" i="8"/>
  <c r="AR409" i="9"/>
  <c r="AR407" i="9"/>
  <c r="AX409" i="8"/>
  <c r="AX407" i="8"/>
  <c r="BE409" i="8"/>
  <c r="BE407" i="8"/>
  <c r="BF285" i="8"/>
  <c r="BF42" i="8"/>
  <c r="BF16" i="9"/>
  <c r="BD409" i="8"/>
  <c r="BD407" i="8"/>
  <c r="BF390" i="8"/>
  <c r="BF393" i="8"/>
  <c r="BF306" i="8"/>
  <c r="BF381" i="8"/>
  <c r="BF253" i="9"/>
  <c r="BF295" i="9"/>
  <c r="BD409" i="9"/>
  <c r="BD407" i="9"/>
  <c r="AY407" i="9"/>
  <c r="AY409" i="9"/>
  <c r="BB409" i="8"/>
  <c r="BB407" i="8"/>
  <c r="AT409" i="9"/>
  <c r="AT407" i="9"/>
  <c r="AU409" i="9"/>
  <c r="AU407" i="9"/>
  <c r="AD409" i="8"/>
  <c r="AD407" i="8"/>
  <c r="AV409" i="8"/>
  <c r="AV407" i="8"/>
  <c r="AZ409" i="9"/>
  <c r="AZ407" i="9"/>
  <c r="AU407" i="8"/>
  <c r="AU409" i="8"/>
  <c r="BA409" i="9"/>
  <c r="BA407" i="9"/>
  <c r="AD407" i="9"/>
  <c r="AD409" i="9"/>
  <c r="AV409" i="9"/>
  <c r="AV407" i="9"/>
  <c r="BB409" i="9"/>
  <c r="BB407" i="9"/>
  <c r="AT409" i="8"/>
  <c r="AT407" i="8"/>
  <c r="AX409" i="9"/>
  <c r="AX407" i="9"/>
  <c r="BA407" i="8"/>
  <c r="BA409" i="8"/>
  <c r="AZ409" i="8"/>
  <c r="AZ407" i="8"/>
  <c r="AW409" i="9"/>
  <c r="AW407" i="9"/>
  <c r="BC407" i="9"/>
  <c r="BC409" i="9"/>
  <c r="BF195" i="9"/>
  <c r="BF237" i="9"/>
  <c r="BF380" i="8"/>
  <c r="BF72" i="9"/>
  <c r="BF221" i="8"/>
  <c r="BF298" i="8"/>
  <c r="BF399" i="8"/>
  <c r="BF232" i="9"/>
  <c r="BF75" i="8"/>
  <c r="BF401" i="9"/>
  <c r="BF58" i="9"/>
  <c r="BF279" i="8"/>
  <c r="BF364" i="8"/>
  <c r="BF290" i="8"/>
  <c r="BF33" i="8"/>
  <c r="BF299" i="8"/>
  <c r="BF109" i="8"/>
  <c r="BE409" i="9"/>
  <c r="BE407" i="9"/>
  <c r="AY409" i="8"/>
  <c r="AY407" i="8"/>
  <c r="AR407" i="8"/>
  <c r="AR409" i="8"/>
  <c r="BF148" i="9"/>
  <c r="BF183" i="8"/>
  <c r="BF304" i="8"/>
  <c r="BF55" i="8"/>
  <c r="BF365" i="8"/>
  <c r="BF50" i="8"/>
  <c r="BF273" i="8"/>
  <c r="BF399" i="9"/>
  <c r="BF317" i="8"/>
  <c r="BF390" i="9"/>
  <c r="BF187" i="9"/>
  <c r="BF385" i="8"/>
  <c r="BF351" i="9"/>
  <c r="BF320" i="8"/>
  <c r="BF207" i="8"/>
  <c r="BF367" i="8"/>
  <c r="BF360" i="8"/>
  <c r="BF382" i="8"/>
  <c r="BF196" i="8"/>
  <c r="BF147" i="8"/>
  <c r="BF378" i="9"/>
  <c r="BF92" i="8"/>
  <c r="BF309" i="8"/>
  <c r="BF191" i="8"/>
  <c r="BF49" i="9"/>
  <c r="BF287" i="9"/>
  <c r="BF125" i="8"/>
  <c r="BF156" i="8"/>
  <c r="BF291" i="8"/>
  <c r="BF240" i="8"/>
  <c r="BF183" i="9"/>
  <c r="BF222" i="8"/>
  <c r="BF20" i="9"/>
  <c r="BF38" i="9"/>
  <c r="BF81" i="8"/>
  <c r="BF217" i="8"/>
  <c r="BF321" i="9"/>
  <c r="BF159" i="8"/>
  <c r="BF152" i="8"/>
  <c r="BF143" i="8"/>
  <c r="BF316" i="8"/>
  <c r="BF85" i="8"/>
  <c r="BF371" i="8"/>
  <c r="BF111" i="8"/>
  <c r="BF218" i="8"/>
  <c r="BF104" i="8"/>
  <c r="BF17" i="9"/>
  <c r="BF95" i="8"/>
  <c r="BF404" i="8"/>
  <c r="BF48" i="9"/>
  <c r="BF178" i="8"/>
  <c r="BF284" i="8"/>
  <c r="BF370" i="9"/>
  <c r="BF119" i="8"/>
  <c r="BF54" i="9"/>
  <c r="BF332" i="9"/>
  <c r="BF26" i="8"/>
  <c r="BF104" i="9"/>
  <c r="BF149" i="8"/>
  <c r="BF261" i="8"/>
  <c r="BF337" i="9"/>
  <c r="BF197" i="8"/>
  <c r="BF129" i="8"/>
  <c r="BF203" i="9"/>
  <c r="BF224" i="8"/>
  <c r="BF282" i="8"/>
  <c r="BF121" i="8"/>
  <c r="BF214" i="9"/>
  <c r="BF342" i="9"/>
  <c r="BF186" i="9"/>
  <c r="BF381" i="9"/>
  <c r="BF321" i="8"/>
  <c r="BF285" i="9"/>
  <c r="BF14" i="9"/>
  <c r="BF89" i="8"/>
  <c r="BF300" i="9"/>
  <c r="BF121" i="9"/>
  <c r="BF98" i="9"/>
  <c r="BF311" i="9"/>
  <c r="BF369" i="9"/>
  <c r="BF10" i="8"/>
  <c r="BF234" i="8"/>
  <c r="BF166" i="9"/>
  <c r="BF68" i="8"/>
  <c r="BF113" i="8"/>
  <c r="BF202" i="9"/>
  <c r="BF230" i="9"/>
  <c r="BF214" i="8"/>
  <c r="BF305" i="8"/>
  <c r="BF53" i="8"/>
  <c r="BF26" i="9"/>
  <c r="BF283" i="9"/>
  <c r="BF156" i="9"/>
  <c r="BF332" i="8"/>
  <c r="BF69" i="9"/>
  <c r="BF237" i="8"/>
  <c r="BF6" i="9"/>
  <c r="BF286" i="8"/>
  <c r="BF226" i="9"/>
  <c r="BF145" i="8"/>
  <c r="BF122" i="8"/>
  <c r="BF210" i="9"/>
  <c r="BF266" i="8"/>
  <c r="BF329" i="8"/>
  <c r="BF25" i="8"/>
  <c r="BF63" i="9"/>
  <c r="BF58" i="8"/>
  <c r="BF46" i="9"/>
  <c r="BF31" i="9"/>
  <c r="BF398" i="8"/>
  <c r="BF146" i="8"/>
  <c r="BF24" i="9"/>
  <c r="BF38" i="8"/>
  <c r="BF396" i="8"/>
  <c r="BF102" i="8"/>
  <c r="BF47" i="8"/>
  <c r="BF19" i="8"/>
  <c r="BF397" i="8"/>
  <c r="BF190" i="8"/>
  <c r="BF347" i="9"/>
  <c r="BF339" i="9"/>
  <c r="BF238" i="8"/>
  <c r="BF303" i="8"/>
  <c r="BF328" i="8"/>
  <c r="BF39" i="8"/>
  <c r="BF155" i="8"/>
  <c r="BF323" i="8"/>
  <c r="BF348" i="8"/>
  <c r="BF85" i="9"/>
  <c r="BF346" i="9"/>
  <c r="BF169" i="8"/>
  <c r="BF94" i="9"/>
  <c r="BF239" i="8"/>
  <c r="BF335" i="8"/>
  <c r="BF137" i="8"/>
  <c r="BF327" i="8"/>
  <c r="BF400" i="8"/>
  <c r="BF116" i="8"/>
  <c r="BF154" i="9"/>
  <c r="BF46" i="8"/>
  <c r="BF144" i="8"/>
  <c r="BF146" i="9"/>
  <c r="BF249" i="8"/>
  <c r="BF173" i="8"/>
  <c r="BF293" i="8"/>
  <c r="BF359" i="8"/>
  <c r="BF355" i="8"/>
  <c r="BF324" i="9"/>
  <c r="BF344" i="8"/>
  <c r="BF196" i="9"/>
  <c r="BF133" i="9"/>
  <c r="BF130" i="9"/>
  <c r="BF317" i="9"/>
  <c r="BF12" i="8"/>
  <c r="BF35" i="9"/>
  <c r="BF110" i="9"/>
  <c r="BF22" i="9"/>
  <c r="BF11" i="9"/>
  <c r="BF192" i="8"/>
  <c r="BF288" i="9"/>
  <c r="BF371" i="9"/>
  <c r="BF189" i="8"/>
  <c r="BF212" i="8"/>
  <c r="BF206" i="8"/>
  <c r="BF19" i="9"/>
  <c r="BF349" i="9"/>
  <c r="BF376" i="9"/>
  <c r="BF252" i="8"/>
  <c r="BF298" i="9"/>
  <c r="BF191" i="9"/>
  <c r="BF345" i="9"/>
  <c r="BF297" i="9"/>
  <c r="BF243" i="9"/>
  <c r="BF294" i="9"/>
  <c r="BF306" i="9"/>
  <c r="BF171" i="9"/>
  <c r="BF344" i="9"/>
  <c r="BF207" i="9"/>
  <c r="BF60" i="9"/>
  <c r="BF71" i="9"/>
  <c r="BF243" i="8"/>
  <c r="BF131" i="9"/>
  <c r="BF21" i="9"/>
  <c r="BF205" i="9"/>
  <c r="BF174" i="9"/>
  <c r="BF260" i="8"/>
  <c r="BF57" i="8"/>
  <c r="BF148" i="8"/>
  <c r="BF70" i="9"/>
  <c r="BF91" i="9"/>
  <c r="BF281" i="8"/>
  <c r="BF61" i="8"/>
  <c r="BF396" i="9"/>
  <c r="BF80" i="9"/>
  <c r="BF109" i="9"/>
  <c r="BF312" i="9"/>
  <c r="BF308" i="9"/>
  <c r="BF331" i="8"/>
  <c r="BF329" i="9"/>
  <c r="BF108" i="9"/>
  <c r="BF53" i="9"/>
  <c r="BF74" i="9"/>
  <c r="BF65" i="8"/>
  <c r="BF308" i="8"/>
  <c r="BF325" i="8"/>
  <c r="BF83" i="8"/>
  <c r="BF289" i="8"/>
  <c r="BF377" i="8"/>
  <c r="BF330" i="8"/>
  <c r="BF76" i="8"/>
  <c r="BF318" i="9"/>
  <c r="BF266" i="9"/>
  <c r="BF271" i="9"/>
  <c r="BF355" i="9"/>
  <c r="BF275" i="9"/>
  <c r="BF145" i="9"/>
  <c r="BF281" i="9"/>
  <c r="BF93" i="9"/>
  <c r="BF173" i="9"/>
  <c r="BF116" i="9"/>
  <c r="BF87" i="8"/>
  <c r="BF74" i="8"/>
  <c r="BF124" i="9"/>
  <c r="BF90" i="8"/>
  <c r="BF205" i="8"/>
  <c r="BF169" i="9"/>
  <c r="BF315" i="9"/>
  <c r="BF42" i="9"/>
  <c r="BF295" i="8"/>
  <c r="BF201" i="8"/>
  <c r="BF78" i="9"/>
  <c r="BF182" i="8"/>
  <c r="BF34" i="9"/>
  <c r="BF392" i="9"/>
  <c r="BF372" i="8"/>
  <c r="BF304" i="9"/>
  <c r="BF341" i="9"/>
  <c r="BF18" i="8"/>
  <c r="BF151" i="8"/>
  <c r="BF96" i="9"/>
  <c r="BF44" i="9"/>
  <c r="BF149" i="9"/>
  <c r="BF219" i="8"/>
  <c r="BF21" i="8"/>
  <c r="BF187" i="8"/>
  <c r="BF352" i="9"/>
  <c r="BF32" i="8"/>
  <c r="BF248" i="9"/>
  <c r="BF105" i="8"/>
  <c r="BF305" i="9"/>
  <c r="BF314" i="9"/>
  <c r="BF161" i="9"/>
  <c r="BF11" i="8"/>
  <c r="BF76" i="9"/>
  <c r="BF134" i="9"/>
  <c r="BF225" i="9"/>
  <c r="BF227" i="9"/>
  <c r="BF212" i="9"/>
  <c r="BF339" i="8"/>
  <c r="BF208" i="8"/>
  <c r="BF50" i="9"/>
  <c r="BF13" i="9"/>
  <c r="BF257" i="8"/>
  <c r="BF192" i="9"/>
  <c r="BF75" i="9"/>
  <c r="BF235" i="8"/>
  <c r="BF122" i="9"/>
  <c r="BF398" i="9"/>
  <c r="BF316" i="9"/>
  <c r="BF28" i="8"/>
  <c r="BF350" i="9"/>
  <c r="BF372" i="9"/>
  <c r="BF110" i="8"/>
  <c r="BF160" i="8"/>
  <c r="BF250" i="8"/>
  <c r="BF254" i="9"/>
  <c r="BF394" i="8"/>
  <c r="BF162" i="8"/>
  <c r="BF106" i="8"/>
  <c r="BF106" i="9"/>
  <c r="BF234" i="9"/>
  <c r="BF84" i="8"/>
  <c r="BF233" i="9"/>
  <c r="BF13" i="8"/>
  <c r="BF123" i="8"/>
  <c r="BF245" i="8"/>
  <c r="BF170" i="8"/>
  <c r="BF41" i="8"/>
  <c r="BF263" i="8"/>
  <c r="BF231" i="8"/>
  <c r="BF346" i="8"/>
  <c r="BF286" i="9"/>
  <c r="BF167" i="9"/>
  <c r="BF112" i="8"/>
  <c r="BF352" i="8"/>
  <c r="BF200" i="9"/>
  <c r="BF66" i="8"/>
  <c r="BF136" i="8"/>
  <c r="BF70" i="8"/>
  <c r="BF400" i="9"/>
  <c r="BF158" i="8"/>
  <c r="BF69" i="8"/>
  <c r="BF402" i="8"/>
  <c r="BF131" i="8"/>
  <c r="BF376" i="8"/>
  <c r="BF188" i="9"/>
  <c r="BF91" i="8"/>
  <c r="BF276" i="9"/>
  <c r="BF293" i="9"/>
  <c r="BF311" i="8"/>
  <c r="BF230" i="8"/>
  <c r="BF147" i="9"/>
  <c r="BF353" i="8"/>
  <c r="BF27" i="8"/>
  <c r="BF100" i="9"/>
  <c r="BF336" i="8"/>
  <c r="BF312" i="8"/>
  <c r="BF383" i="8"/>
  <c r="BF215" i="9"/>
  <c r="BF130" i="8"/>
  <c r="BF185" i="8"/>
  <c r="BF309" i="9"/>
  <c r="BF275" i="8"/>
  <c r="BF203" i="8"/>
  <c r="BF31" i="8"/>
  <c r="BF274" i="8"/>
  <c r="BF52" i="8"/>
  <c r="BF141" i="8"/>
  <c r="BF301" i="8"/>
  <c r="BF138" i="8"/>
  <c r="BF36" i="9"/>
  <c r="BF220" i="8"/>
  <c r="BF277" i="9"/>
  <c r="BF258" i="8"/>
  <c r="BF260" i="9"/>
  <c r="BF25" i="9"/>
  <c r="BF12" i="9"/>
  <c r="BF117" i="8"/>
  <c r="BF30" i="9"/>
  <c r="BF88" i="8"/>
  <c r="BF335" i="9"/>
  <c r="BF150" i="8"/>
  <c r="BF251" i="8"/>
  <c r="BF55" i="9"/>
  <c r="BF374" i="9"/>
  <c r="BF87" i="9"/>
  <c r="BF244" i="8"/>
  <c r="BF370" i="8"/>
  <c r="BF34" i="8"/>
  <c r="BF184" i="9"/>
  <c r="BF327" i="9"/>
  <c r="BF71" i="8"/>
  <c r="BF211" i="8"/>
  <c r="BF198" i="8"/>
  <c r="BF39" i="9"/>
  <c r="BF299" i="9"/>
  <c r="BF382" i="9"/>
  <c r="BF176" i="9"/>
  <c r="BF268" i="9"/>
  <c r="BF204" i="9"/>
  <c r="BF254" i="8"/>
  <c r="BF66" i="9"/>
  <c r="BF326" i="8"/>
  <c r="BF29" i="8"/>
  <c r="BF44" i="8"/>
  <c r="BF385" i="9"/>
  <c r="BF288" i="8"/>
  <c r="BF63" i="8"/>
  <c r="BF334" i="8"/>
  <c r="BF80" i="8"/>
  <c r="BF217" i="9"/>
  <c r="BF84" i="9"/>
  <c r="BF132" i="8"/>
  <c r="BF213" i="8"/>
  <c r="BF22" i="8"/>
  <c r="BF361" i="8"/>
  <c r="BF349" i="8"/>
  <c r="BF37" i="8"/>
  <c r="BF142" i="8"/>
  <c r="BF150" i="9"/>
  <c r="BF361" i="9"/>
  <c r="BF158" i="9"/>
  <c r="BF143" i="9"/>
  <c r="BF229" i="9"/>
  <c r="BF127" i="9"/>
  <c r="BF249" i="9"/>
  <c r="BF359" i="9"/>
  <c r="BF403" i="9"/>
  <c r="BF123" i="9"/>
  <c r="BF62" i="8"/>
  <c r="BF157" i="8"/>
  <c r="BF177" i="9"/>
  <c r="BF57" i="9"/>
  <c r="BF270" i="9"/>
  <c r="BF179" i="9"/>
  <c r="BF258" i="9"/>
  <c r="BF186" i="8"/>
  <c r="BF128" i="8"/>
  <c r="BF213" i="9"/>
  <c r="BF102" i="9"/>
  <c r="BF56" i="8"/>
  <c r="BF268" i="8"/>
  <c r="BF124" i="8"/>
  <c r="BF233" i="8"/>
  <c r="BF202" i="8"/>
  <c r="BF226" i="8"/>
  <c r="BF67" i="9"/>
  <c r="BF236" i="9"/>
  <c r="BF225" i="8"/>
  <c r="BF126" i="8"/>
  <c r="BF140" i="9"/>
  <c r="BF52" i="9"/>
  <c r="BF98" i="8"/>
  <c r="BF82" i="8"/>
  <c r="BF323" i="9"/>
  <c r="BF133" i="8"/>
  <c r="BF100" i="8"/>
  <c r="BF375" i="9"/>
  <c r="BF227" i="8"/>
  <c r="BF301" i="9"/>
  <c r="BF41" i="9"/>
  <c r="BF296" i="9"/>
  <c r="BF107" i="8"/>
  <c r="BF383" i="9"/>
  <c r="BF216" i="9"/>
  <c r="BF8" i="9"/>
  <c r="BF364" i="9"/>
  <c r="BF51" i="9"/>
  <c r="BF373" i="8"/>
  <c r="BF73" i="8"/>
  <c r="BF172" i="8"/>
  <c r="BF356" i="8"/>
  <c r="BF15" i="8"/>
  <c r="BF115" i="8"/>
  <c r="BF315" i="8"/>
  <c r="BF313" i="9"/>
  <c r="BF65" i="9"/>
  <c r="BF318" i="8"/>
  <c r="BF120" i="8"/>
  <c r="BF240" i="9"/>
  <c r="BF368" i="8"/>
  <c r="BF347" i="8"/>
  <c r="BF105" i="9"/>
  <c r="BF16" i="8"/>
  <c r="BF118" i="8"/>
  <c r="BF204" i="8"/>
  <c r="BF103" i="8"/>
  <c r="BF302" i="8"/>
  <c r="BF220" i="9"/>
  <c r="BF221" i="9"/>
  <c r="BF294" i="8"/>
  <c r="BF351" i="8"/>
  <c r="BF17" i="8"/>
  <c r="BF278" i="8"/>
  <c r="BF209" i="8"/>
  <c r="BF369" i="8"/>
  <c r="BF184" i="8"/>
  <c r="BF340" i="8"/>
  <c r="BF188" i="8"/>
  <c r="BF405" i="8"/>
  <c r="BF378" i="8"/>
  <c r="BF319" i="8"/>
  <c r="BF43" i="9"/>
  <c r="BF287" i="8"/>
  <c r="BF160" i="9"/>
  <c r="BF262" i="9"/>
  <c r="BF350" i="8"/>
  <c r="BF223" i="8"/>
  <c r="BF377" i="9"/>
  <c r="BF358" i="8"/>
  <c r="BF310" i="8"/>
  <c r="BF379" i="8"/>
  <c r="BF139" i="8"/>
  <c r="BF322" i="8"/>
  <c r="BF9" i="9"/>
  <c r="BF345" i="8"/>
  <c r="BF255" i="9"/>
  <c r="BF322" i="9"/>
  <c r="BF86" i="8"/>
  <c r="BF248" i="8"/>
  <c r="BF197" i="9"/>
  <c r="BF401" i="8"/>
  <c r="BF209" i="9"/>
  <c r="BF165" i="8"/>
  <c r="BF330" i="9"/>
  <c r="BF170" i="9"/>
  <c r="BF341" i="8"/>
  <c r="BF154" i="8"/>
  <c r="BF96" i="8"/>
  <c r="BF356" i="9"/>
  <c r="BF153" i="8"/>
  <c r="BF49" i="8"/>
  <c r="BF79" i="9"/>
  <c r="BF134" i="8"/>
  <c r="BF89" i="9"/>
  <c r="BF375" i="8"/>
  <c r="BF68" i="9"/>
  <c r="BF366" i="8"/>
  <c r="BF172" i="9"/>
  <c r="BF362" i="8"/>
  <c r="BF168" i="8"/>
  <c r="BF193" i="9"/>
  <c r="BF274" i="9"/>
  <c r="BF358" i="9"/>
  <c r="BF97" i="9"/>
  <c r="BF86" i="9"/>
  <c r="BF190" i="9"/>
  <c r="BF161" i="8"/>
  <c r="BF45" i="9"/>
  <c r="BF198" i="9"/>
  <c r="BF60" i="8"/>
  <c r="BF353" i="9"/>
  <c r="BF242" i="8"/>
  <c r="BF77" i="8"/>
  <c r="BF20" i="8"/>
  <c r="BF219" i="9"/>
  <c r="BF272" i="8"/>
  <c r="BF194" i="8"/>
  <c r="BF175" i="8"/>
  <c r="BF244" i="9"/>
  <c r="BF180" i="9"/>
  <c r="BF179" i="8"/>
  <c r="BF103" i="9"/>
  <c r="BF79" i="8"/>
  <c r="BF228" i="8"/>
  <c r="BF303" i="9"/>
  <c r="BF326" i="9"/>
  <c r="BF33" i="9"/>
  <c r="BF136" i="9"/>
  <c r="BF132" i="9"/>
  <c r="BF95" i="9"/>
  <c r="BF210" i="8"/>
  <c r="BF163" i="8"/>
  <c r="BF206" i="9"/>
  <c r="BF246" i="8"/>
  <c r="BF271" i="8"/>
  <c r="BF247" i="9"/>
  <c r="BF182" i="9"/>
  <c r="BF334" i="9"/>
  <c r="BF265" i="8"/>
  <c r="BF238" i="9"/>
  <c r="BF152" i="9"/>
  <c r="BF164" i="8"/>
  <c r="BF47" i="9"/>
  <c r="BF135" i="8"/>
  <c r="BF379" i="9"/>
  <c r="BF6" i="8"/>
  <c r="BF284" i="9"/>
  <c r="BF388" i="8"/>
  <c r="BF391" i="8"/>
  <c r="BF262" i="8"/>
  <c r="BF27" i="9"/>
  <c r="BF83" i="9"/>
  <c r="BF176" i="8"/>
  <c r="BF333" i="9"/>
  <c r="BF384" i="8"/>
  <c r="BF354" i="8"/>
  <c r="BF272" i="9"/>
  <c r="BF228" i="9"/>
  <c r="BF185" i="9"/>
  <c r="BF166" i="8"/>
  <c r="BF404" i="9"/>
  <c r="BF117" i="9"/>
  <c r="BF174" i="8"/>
  <c r="BF32" i="9"/>
  <c r="BF259" i="9"/>
  <c r="BF402" i="9"/>
  <c r="BF265" i="9"/>
  <c r="BF328" i="9"/>
  <c r="BF178" i="9"/>
  <c r="BF267" i="8"/>
  <c r="BF251" i="9"/>
  <c r="BF325" i="9"/>
  <c r="BF18" i="9"/>
  <c r="BF99" i="9"/>
  <c r="BF56" i="9"/>
  <c r="BF94" i="8"/>
  <c r="BF35" i="8"/>
  <c r="BF218" i="9"/>
  <c r="BF257" i="9"/>
  <c r="BF101" i="8"/>
  <c r="BF373" i="9"/>
  <c r="BF236" i="8"/>
  <c r="BF199" i="9"/>
  <c r="BF181" i="8"/>
  <c r="BF93" i="8"/>
  <c r="BF395" i="8"/>
  <c r="BF14" i="8"/>
  <c r="BF73" i="9"/>
  <c r="BF343" i="8"/>
  <c r="BF256" i="8"/>
  <c r="BF297" i="8"/>
  <c r="BF120" i="9"/>
  <c r="BF222" i="9"/>
  <c r="BF264" i="9"/>
  <c r="BF394" i="9"/>
  <c r="BF337" i="8"/>
  <c r="BF290" i="9"/>
  <c r="BF216" i="8"/>
  <c r="BF273" i="9"/>
  <c r="BF393" i="9"/>
  <c r="BF368" i="9"/>
  <c r="BF141" i="9"/>
  <c r="BF307" i="9"/>
  <c r="BF90" i="9"/>
  <c r="BF168" i="9"/>
  <c r="BF24" i="8"/>
  <c r="BF54" i="8"/>
  <c r="BF157" i="9"/>
  <c r="BF231" i="9"/>
  <c r="BF384" i="9"/>
  <c r="BF405" i="9"/>
  <c r="BF280" i="8"/>
  <c r="BF180" i="8"/>
  <c r="BF82" i="9"/>
  <c r="BF340" i="9"/>
  <c r="BF159" i="9"/>
  <c r="BF259" i="8"/>
  <c r="BF302" i="9"/>
  <c r="BF8" i="8"/>
  <c r="BF362" i="9"/>
  <c r="BF282" i="9"/>
  <c r="BF139" i="9"/>
  <c r="BF211" i="9"/>
  <c r="BF175" i="9"/>
  <c r="BF389" i="8"/>
  <c r="BF29" i="9"/>
  <c r="BF67" i="8"/>
  <c r="BF81" i="9"/>
  <c r="BF208" i="9"/>
  <c r="BF153" i="9"/>
  <c r="BF51" i="8"/>
  <c r="BF247" i="8"/>
  <c r="BF64" i="9"/>
  <c r="BF88" i="9"/>
  <c r="BF389" i="9"/>
  <c r="BF119" i="9"/>
  <c r="BF9" i="8"/>
  <c r="BF135" i="9"/>
  <c r="BF200" i="8"/>
  <c r="BF40" i="8"/>
  <c r="BF167" i="8"/>
  <c r="BF357" i="8"/>
  <c r="BF78" i="8"/>
  <c r="BF125" i="9"/>
  <c r="BF201" i="9"/>
  <c r="BF140" i="8"/>
  <c r="BF45" i="8"/>
  <c r="BF193" i="8"/>
  <c r="BF23" i="8"/>
  <c r="BF246" i="9"/>
  <c r="BF127" i="8"/>
  <c r="BF276" i="8"/>
  <c r="BF241" i="9"/>
  <c r="BF43" i="8"/>
  <c r="BF380" i="9"/>
  <c r="BF229" i="8"/>
  <c r="BF10" i="9"/>
  <c r="BF267" i="9"/>
  <c r="BF367" i="9"/>
  <c r="BF115" i="9"/>
  <c r="BF138" i="9"/>
  <c r="BF363" i="9"/>
  <c r="BF324" i="8"/>
  <c r="BF365" i="9"/>
  <c r="BF48" i="8"/>
  <c r="BF177" i="8"/>
  <c r="BF64" i="8"/>
  <c r="BF144" i="9"/>
  <c r="BF199" i="8"/>
  <c r="BF331" i="9"/>
  <c r="BF296" i="8"/>
  <c r="BF256" i="9"/>
  <c r="BF320" i="9"/>
  <c r="BF36" i="8"/>
  <c r="BF113" i="9"/>
  <c r="BF338" i="8"/>
  <c r="BF263" i="9"/>
  <c r="BF108" i="8"/>
  <c r="BF165" i="9"/>
  <c r="BF99" i="8"/>
  <c r="BF253" i="8"/>
  <c r="BF343" i="9"/>
  <c r="BF164" i="9"/>
  <c r="BF391" i="9"/>
  <c r="BF92" i="9"/>
  <c r="BF250" i="9"/>
  <c r="BF310" i="9"/>
  <c r="BF232" i="8"/>
  <c r="BF242" i="9"/>
  <c r="BF348" i="9"/>
  <c r="BF374" i="8"/>
  <c r="BF235" i="9"/>
  <c r="BF97" i="8"/>
  <c r="BF255" i="8"/>
  <c r="BF77" i="9"/>
  <c r="BF171" i="8"/>
  <c r="BF126" i="9"/>
  <c r="BF59" i="8"/>
  <c r="BF360" i="9"/>
  <c r="BF300" i="8"/>
  <c r="BF223" i="9"/>
  <c r="BF111" i="9"/>
  <c r="BF194" i="9"/>
  <c r="BF357" i="9"/>
  <c r="BF112" i="9"/>
  <c r="BF155" i="9"/>
  <c r="BF245" i="9"/>
  <c r="BF261" i="9"/>
  <c r="BF388" i="9"/>
  <c r="BF28" i="9"/>
  <c r="BF395" i="9"/>
  <c r="BF313" i="8"/>
  <c r="BF363" i="8"/>
  <c r="BF292" i="9"/>
  <c r="BF291" i="9"/>
  <c r="BF23" i="9"/>
  <c r="BF189" i="9"/>
  <c r="BF319" i="9"/>
  <c r="BF269" i="8"/>
  <c r="BF314" i="8"/>
  <c r="BF195" i="8"/>
  <c r="BF392" i="8"/>
  <c r="BF386" i="8"/>
  <c r="BF279" i="9"/>
  <c r="BF162" i="9"/>
  <c r="BF151" i="9"/>
  <c r="BF292" i="8"/>
  <c r="BF307" i="8"/>
  <c r="BF37" i="9"/>
  <c r="BF239" i="9"/>
  <c r="BF101" i="9"/>
  <c r="BF269" i="9"/>
  <c r="BF366" i="9"/>
  <c r="BF289" i="9"/>
  <c r="BF142" i="9"/>
  <c r="BF264" i="8"/>
  <c r="BF270" i="8"/>
  <c r="BF7" i="9"/>
  <c r="BF354" i="9"/>
  <c r="BF61" i="9"/>
  <c r="BF107" i="9"/>
  <c r="BF336" i="9"/>
  <c r="BF333" i="8"/>
  <c r="BF397" i="9"/>
  <c r="BF129" i="9"/>
  <c r="BF409" i="9" l="1"/>
  <c r="C16" i="11" s="1"/>
  <c r="BF407" i="9"/>
  <c r="BF407" i="8"/>
  <c r="BF409" i="8"/>
  <c r="C12" i="11" s="1"/>
  <c r="F12" i="11" l="1"/>
  <c r="C13" i="11"/>
  <c r="F16" i="11"/>
  <c r="C17" i="11"/>
  <c r="F17" i="11" s="1"/>
  <c r="C19" i="11" l="1"/>
  <c r="F19" i="11" s="1"/>
  <c r="F13" i="11"/>
</calcChain>
</file>

<file path=xl/sharedStrings.xml><?xml version="1.0" encoding="utf-8"?>
<sst xmlns="http://schemas.openxmlformats.org/spreadsheetml/2006/main" count="247" uniqueCount="130">
  <si>
    <t>GSTIN of supplier</t>
  </si>
  <si>
    <t>MONTH</t>
  </si>
  <si>
    <t>Trade/Legal name of the Supplier</t>
  </si>
  <si>
    <t>Invoice number</t>
  </si>
  <si>
    <t>Invoice type</t>
  </si>
  <si>
    <t>Invoice Date</t>
  </si>
  <si>
    <t>Invoice Value</t>
  </si>
  <si>
    <t>Place of supply</t>
  </si>
  <si>
    <t>RCM</t>
  </si>
  <si>
    <t>Rate (%)</t>
  </si>
  <si>
    <t>IGST</t>
  </si>
  <si>
    <t>CGST</t>
  </si>
  <si>
    <t>SGST</t>
  </si>
  <si>
    <t>Cess  (₹)</t>
  </si>
  <si>
    <t>SUB TOTAL</t>
  </si>
  <si>
    <t>GRAND TOTAL</t>
  </si>
  <si>
    <t>GSTIN/UIN</t>
  </si>
  <si>
    <t>BASIC</t>
  </si>
  <si>
    <t>ORIGINAL</t>
  </si>
  <si>
    <t>GSTN</t>
  </si>
  <si>
    <t>S. NO</t>
  </si>
  <si>
    <t>SUPPLIER NAME</t>
  </si>
  <si>
    <t>CROSS CHECKING</t>
  </si>
  <si>
    <t>DIFFERENCE</t>
  </si>
  <si>
    <t>THIS SUPPLIER GST FILED OR NOT</t>
  </si>
  <si>
    <t>NOT FILED</t>
  </si>
  <si>
    <t>TAX</t>
  </si>
  <si>
    <t>AS PER OUR WORKINGS GSTR NOT FILED SUPPLIERS</t>
  </si>
  <si>
    <t>S. No</t>
  </si>
  <si>
    <t>INPUT NOT TAKEN</t>
  </si>
  <si>
    <t>GSTR FILED BY SUPPLIER BUT WE NOT TAKEN INPUT</t>
  </si>
  <si>
    <t>INPUT TAKEN</t>
  </si>
  <si>
    <t>AS PER GSTR 2A</t>
  </si>
  <si>
    <t>AS PER GSTR 3B</t>
  </si>
  <si>
    <t>SUPPLIERS NAME</t>
  </si>
  <si>
    <t>CONDITION</t>
  </si>
  <si>
    <t>EXCESS</t>
  </si>
  <si>
    <t>T.TAX</t>
  </si>
  <si>
    <t>AS PER GSTR 2 A</t>
  </si>
  <si>
    <t>AS PER GSTR 3 B</t>
  </si>
  <si>
    <t>SUPPLIER</t>
  </si>
  <si>
    <t>SHORT</t>
  </si>
  <si>
    <t>GST %</t>
  </si>
  <si>
    <t>TOTAL TAX</t>
  </si>
  <si>
    <t>GSTR FILED WITH EXCESS BY SUPPLIER</t>
  </si>
  <si>
    <t>SUBTOTAL</t>
  </si>
  <si>
    <t>Invoice No.</t>
  </si>
  <si>
    <t>Month</t>
  </si>
  <si>
    <t>Basic</t>
  </si>
  <si>
    <t>STATUS</t>
  </si>
  <si>
    <t>Supplier Name</t>
  </si>
  <si>
    <t>TAX DIFFERENCE</t>
  </si>
  <si>
    <t>T</t>
  </si>
  <si>
    <t>ONLINE</t>
  </si>
  <si>
    <t>WORKING</t>
  </si>
  <si>
    <t>GST FILED NOT TAKEN INPUT</t>
  </si>
  <si>
    <t>GST NOT FILED</t>
  </si>
  <si>
    <t>GST FILED WITH EXCESS</t>
  </si>
  <si>
    <t>GST FILED WITH SHORT</t>
  </si>
  <si>
    <t>TOTAL</t>
  </si>
  <si>
    <t>GSTR WORKINGS:</t>
  </si>
  <si>
    <t>(LESS)</t>
  </si>
  <si>
    <t>T. Tax</t>
  </si>
  <si>
    <t>GSTR 2 A RECONCILATION SUMMARY</t>
  </si>
  <si>
    <t>GSTR 2A ONLINE:</t>
  </si>
  <si>
    <t>PARTICULARS</t>
  </si>
  <si>
    <t/>
  </si>
  <si>
    <t>COMPANY NAME</t>
  </si>
  <si>
    <t>2018-19</t>
  </si>
  <si>
    <t>INSTRUCTIONS:</t>
  </si>
  <si>
    <t>GSTR 2A ONLINE GENERATED DATA</t>
  </si>
  <si>
    <t>SHEET NAME</t>
  </si>
  <si>
    <t>* "Column A" Should Mentions Month For Which Month Gstr 2A Data.</t>
  </si>
  <si>
    <t>Should Mention 01/04/2019</t>
  </si>
  <si>
    <t>* All Other Data'S Simply Copied From Gstr2 A Data Downloaded.</t>
  </si>
  <si>
    <t xml:space="preserve"> (Before Copy Pasting Please Remove Space Contents And Bold Charactors)</t>
  </si>
  <si>
    <t xml:space="preserve">        (If Bold Letters Availed Means, Input Will Be Calculated By Double)</t>
  </si>
  <si>
    <t xml:space="preserve">This Sheet Will Be Filled Based On Input Invoices We Have. </t>
  </si>
  <si>
    <t xml:space="preserve">Enter All Data Under Correct Heading. </t>
  </si>
  <si>
    <t>In Month Column: Invoice Data For The Month Of April 2019 Means,</t>
  </si>
  <si>
    <t>This Sheet Is Auto Populated. This Sheet Expose Who Is Not Filed</t>
  </si>
  <si>
    <t>Gst For Concered Year Or Month.</t>
  </si>
  <si>
    <t>If Found The Following Errors This Sheet Will Not Be Work Properly:</t>
  </si>
  <si>
    <t xml:space="preserve">  (If Any Error Occurred In Gstn Number, Any Special Charactors In Gstn </t>
  </si>
  <si>
    <t>Cell, Any Spaces Between Gstn)</t>
  </si>
  <si>
    <t>This Sheet Expose Gst Filed By Suppliers But We Not Taken Input.</t>
  </si>
  <si>
    <t>These Input Available For Our Utilization.</t>
  </si>
  <si>
    <t>This Sheet Expose Gst Filed By Suppliers With Excess Gst Input.</t>
  </si>
  <si>
    <t xml:space="preserve">Same Invoice As Per Gstr 2A Basic Rs. 2000 Gst 18% Rs. 360. Means This </t>
  </si>
  <si>
    <t>This Sheet Expose Gst Filed By Suppliers With Shortage  In Gst Input.</t>
  </si>
  <si>
    <t xml:space="preserve">Same Invoice As Per Gstr 2A Basic Rs. 1000 Gst 18% Rs. 180. Means This </t>
  </si>
  <si>
    <t>Sheets Reflects Shortage Gst Amount.</t>
  </si>
  <si>
    <r>
      <rPr>
        <b/>
        <sz val="11"/>
        <color theme="1"/>
        <rFont val="Verdana"/>
        <family val="2"/>
      </rPr>
      <t>For Instance</t>
    </r>
    <r>
      <rPr>
        <sz val="11"/>
        <color theme="1"/>
        <rFont val="Verdana"/>
        <family val="2"/>
      </rPr>
      <t>: As Per Invoice Basic Rs. 1000 Gst 18% Rs. 180.</t>
    </r>
  </si>
  <si>
    <r>
      <rPr>
        <b/>
        <sz val="11"/>
        <color theme="1"/>
        <rFont val="Verdana"/>
        <family val="2"/>
      </rPr>
      <t>For Instance</t>
    </r>
    <r>
      <rPr>
        <sz val="11"/>
        <color theme="1"/>
        <rFont val="Verdana"/>
        <family val="2"/>
      </rPr>
      <t>: As Per Invoice Basic Rs. 2000 Gst 18% Rs. 360.</t>
    </r>
  </si>
  <si>
    <r>
      <rPr>
        <b/>
        <sz val="11"/>
        <color theme="1"/>
        <rFont val="Verdana"/>
        <family val="2"/>
      </rPr>
      <t>For Instance</t>
    </r>
    <r>
      <rPr>
        <sz val="11"/>
        <color theme="1"/>
        <rFont val="Verdana"/>
        <family val="2"/>
      </rPr>
      <t>: Gstr2 A Data For The Month Of April 2019 Means,</t>
    </r>
  </si>
  <si>
    <t>SUMMAY SHEET</t>
  </si>
  <si>
    <t>Sheets Reflects Excess Gst Amount Available  (Monthwise Avaiable)</t>
  </si>
  <si>
    <t xml:space="preserve">Also Monthwise GSTR2A Invoices &amp; GSTR3B available for Rectification (Month wise </t>
  </si>
  <si>
    <t>details are Hidden,  if you wants you can Unhide)</t>
  </si>
  <si>
    <t>This Sheet Shows Above Sheets All Combined Data For Take Steps To</t>
  </si>
  <si>
    <t>2017-18</t>
  </si>
  <si>
    <t>2019-20</t>
  </si>
  <si>
    <r>
      <t xml:space="preserve">GSTR 2 A FOR THE YEAR </t>
    </r>
    <r>
      <rPr>
        <b/>
        <sz val="14"/>
        <color rgb="FFFF0000"/>
        <rFont val="Verdana"/>
        <family val="2"/>
      </rPr>
      <t>*</t>
    </r>
  </si>
  <si>
    <t>REMARKS</t>
  </si>
  <si>
    <t>GSTR FILED WITH SHORTAGE(INPUT) BY SUPPLIER</t>
  </si>
  <si>
    <t>Madhan K  B.com CMA</t>
  </si>
  <si>
    <t>XXXX XXXXX PVT LTD</t>
  </si>
  <si>
    <t xml:space="preserve">                              ___</t>
  </si>
  <si>
    <t>Help</t>
  </si>
  <si>
    <t>NOT SUBMITTED</t>
  </si>
  <si>
    <t>This sheet reflects who is engaged for filing GSTR 1 but not submitted (Means not</t>
  </si>
  <si>
    <t>Filed). So, this also to be rectified.</t>
  </si>
  <si>
    <t>Correction.  This summay sheet guide how to match inputs with GSTR 2A.</t>
  </si>
  <si>
    <r>
      <rPr>
        <b/>
        <sz val="20"/>
        <color theme="1"/>
        <rFont val="Verdana"/>
        <family val="2"/>
      </rPr>
      <t>☺</t>
    </r>
    <r>
      <rPr>
        <sz val="16"/>
        <color theme="1"/>
        <rFont val="Verdana"/>
        <family val="2"/>
      </rPr>
      <t xml:space="preserve"> </t>
    </r>
    <r>
      <rPr>
        <b/>
        <sz val="16"/>
        <color rgb="FF00B0F0"/>
        <rFont val="Verdana"/>
        <family val="2"/>
      </rPr>
      <t>..Thank You..</t>
    </r>
    <r>
      <rPr>
        <sz val="16"/>
        <color theme="1"/>
        <rFont val="Verdana"/>
        <family val="2"/>
      </rPr>
      <t xml:space="preserve"> </t>
    </r>
    <r>
      <rPr>
        <b/>
        <sz val="20"/>
        <color theme="1"/>
        <rFont val="Verdana"/>
        <family val="2"/>
      </rPr>
      <t>☺</t>
    </r>
  </si>
  <si>
    <t>If Any Quiries or Assist for GST Filing Please contact below.</t>
  </si>
  <si>
    <t>GSTR RETURN NOT SUBMITTED SUPPLIERS</t>
  </si>
  <si>
    <t>33XXXXX12345</t>
  </si>
  <si>
    <t>XXX XX P LTD</t>
  </si>
  <si>
    <t>SUBMITTED</t>
  </si>
  <si>
    <t>33XXXXX123456</t>
  </si>
  <si>
    <t>33XXXXX1234567</t>
  </si>
  <si>
    <t>33XXXXX12345678</t>
  </si>
  <si>
    <t>XXX XX P LTD 1</t>
  </si>
  <si>
    <t>XXX XX P LTD 2</t>
  </si>
  <si>
    <t>XXX XX P LTD 3</t>
  </si>
  <si>
    <t xml:space="preserve">* Please avoid typing is this sheet, due to huge formulas will work at every words typing, and it leads to slow down of excel file. </t>
  </si>
  <si>
    <t>So, Kindly copy and paste from your master data, will be shown the efficient result of your requirements.</t>
  </si>
  <si>
    <t>GST INPUT OUR WORKINGS (AS PER GSTR 3B)</t>
  </si>
  <si>
    <t>GSTR 2 A RECONCILIATION EXCEL V.3</t>
  </si>
  <si>
    <t>86100 55948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</si>
</sst>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7">
    <font>
      <sz val="11"/>
      <color theme="1"/>
      <name val="Calibri"/>
      <family val="2"/>
      <scheme val="minor"/>
    </font>
    <font>
      <sz val="9.5"/>
      <color theme="1"/>
      <name val="Verdana"/>
      <family val="2"/>
    </font>
    <font>
      <b/>
      <sz val="9.5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i/>
      <sz val="9"/>
      <color theme="1"/>
      <name val="Verdana"/>
      <family val="2"/>
    </font>
    <font>
      <b/>
      <sz val="14"/>
      <color theme="1"/>
      <name val="Verdana"/>
      <family val="2"/>
    </font>
    <font>
      <sz val="8"/>
      <color theme="1"/>
      <name val="Verdana"/>
      <family val="2"/>
    </font>
    <font>
      <b/>
      <sz val="12"/>
      <color theme="1"/>
      <name val="Verdana"/>
      <family val="2"/>
    </font>
    <font>
      <b/>
      <sz val="8"/>
      <color theme="1"/>
      <name val="Verdana"/>
      <family val="2"/>
    </font>
    <font>
      <b/>
      <sz val="16"/>
      <color theme="1"/>
      <name val="Verdana"/>
      <family val="2"/>
    </font>
    <font>
      <b/>
      <sz val="8.5"/>
      <color theme="1"/>
      <name val="Verdana"/>
      <family val="2"/>
    </font>
    <font>
      <sz val="8.5"/>
      <color theme="1"/>
      <name val="Verdana"/>
      <family val="2"/>
    </font>
    <font>
      <sz val="9.5"/>
      <color theme="0"/>
      <name val="Verdana"/>
      <family val="2"/>
    </font>
    <font>
      <b/>
      <sz val="9.5"/>
      <color theme="0"/>
      <name val="Verdana"/>
      <family val="2"/>
    </font>
    <font>
      <sz val="12"/>
      <color theme="1"/>
      <name val="Verdana"/>
      <family val="2"/>
    </font>
    <font>
      <b/>
      <u/>
      <sz val="12"/>
      <color theme="1"/>
      <name val="Verdana"/>
      <family val="2"/>
    </font>
    <font>
      <b/>
      <sz val="9.5"/>
      <color rgb="FFFF0000"/>
      <name val="Verdana"/>
      <family val="2"/>
    </font>
    <font>
      <b/>
      <sz val="13"/>
      <color theme="1"/>
      <name val="Verdana"/>
      <family val="2"/>
    </font>
    <font>
      <b/>
      <sz val="11"/>
      <color theme="1"/>
      <name val="Verdana"/>
      <family val="2"/>
    </font>
    <font>
      <b/>
      <sz val="18"/>
      <color theme="1"/>
      <name val="Verdana"/>
      <family val="2"/>
    </font>
    <font>
      <b/>
      <sz val="20"/>
      <color theme="1"/>
      <name val="Verdana"/>
      <family val="2"/>
    </font>
    <font>
      <sz val="11"/>
      <color theme="1"/>
      <name val="Verdana"/>
      <family val="2"/>
    </font>
    <font>
      <b/>
      <i/>
      <u/>
      <sz val="12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Verdana"/>
      <family val="2"/>
    </font>
    <font>
      <sz val="7.5"/>
      <color theme="1"/>
      <name val="Verdana"/>
      <family val="2"/>
    </font>
    <font>
      <b/>
      <sz val="14"/>
      <color rgb="FFFF0000"/>
      <name val="Verdana"/>
      <family val="2"/>
    </font>
    <font>
      <b/>
      <sz val="7.5"/>
      <color theme="1"/>
      <name val="Verdana"/>
      <family val="2"/>
    </font>
    <font>
      <b/>
      <sz val="7"/>
      <color theme="1"/>
      <name val="Verdana"/>
      <family val="2"/>
    </font>
    <font>
      <u/>
      <sz val="11"/>
      <color theme="10"/>
      <name val="Calibri"/>
      <family val="2"/>
      <scheme val="minor"/>
    </font>
    <font>
      <sz val="14"/>
      <color theme="10"/>
      <name val="Aharoni"/>
      <charset val="177"/>
    </font>
    <font>
      <sz val="16"/>
      <color theme="1"/>
      <name val="Verdana"/>
      <family val="2"/>
    </font>
    <font>
      <b/>
      <sz val="16"/>
      <color rgb="FF00B0F0"/>
      <name val="Verdana"/>
      <family val="2"/>
    </font>
    <font>
      <sz val="9"/>
      <color theme="0"/>
      <name val="Verdana"/>
      <family val="2"/>
    </font>
    <font>
      <sz val="7.5"/>
      <color theme="0" tint="-0.249977111117893"/>
      <name val="Verdana"/>
      <family val="2"/>
    </font>
    <font>
      <b/>
      <sz val="9.5"/>
      <color theme="0" tint="-0.24997711111789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12">
    <xf numFmtId="0" fontId="0" fillId="0" borderId="0" xfId="0"/>
    <xf numFmtId="0" fontId="1" fillId="0" borderId="0" xfId="0" applyFont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1" fontId="1" fillId="0" borderId="1" xfId="0" applyNumberFormat="1" applyFont="1" applyBorder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1" fontId="1" fillId="0" borderId="0" xfId="0" applyNumberFormat="1" applyFont="1" applyProtection="1">
      <protection locked="0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Protection="1">
      <protection hidden="1"/>
    </xf>
    <xf numFmtId="1" fontId="1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1" fontId="2" fillId="0" borderId="1" xfId="0" applyNumberFormat="1" applyFont="1" applyBorder="1" applyProtection="1">
      <protection hidden="1"/>
    </xf>
    <xf numFmtId="0" fontId="2" fillId="0" borderId="0" xfId="0" applyFont="1" applyProtection="1">
      <protection locked="0"/>
    </xf>
    <xf numFmtId="1" fontId="2" fillId="0" borderId="1" xfId="0" applyNumberFormat="1" applyFont="1" applyBorder="1" applyProtection="1"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1" fontId="1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/>
      <protection hidden="1"/>
    </xf>
    <xf numFmtId="0" fontId="4" fillId="0" borderId="0" xfId="0" applyFont="1" applyProtection="1">
      <protection locked="0"/>
    </xf>
    <xf numFmtId="0" fontId="4" fillId="0" borderId="0" xfId="0" applyNumberFormat="1" applyFont="1" applyProtection="1">
      <protection locked="0"/>
    </xf>
    <xf numFmtId="0" fontId="4" fillId="0" borderId="1" xfId="0" applyNumberFormat="1" applyFont="1" applyBorder="1" applyAlignment="1" applyProtection="1">
      <alignment vertical="top"/>
      <protection locked="0"/>
    </xf>
    <xf numFmtId="17" fontId="4" fillId="0" borderId="1" xfId="0" applyNumberFormat="1" applyFont="1" applyBorder="1" applyAlignment="1" applyProtection="1">
      <alignment vertical="top"/>
      <protection locked="0"/>
    </xf>
    <xf numFmtId="14" fontId="4" fillId="0" borderId="1" xfId="0" applyNumberFormat="1" applyFont="1" applyBorder="1" applyAlignment="1" applyProtection="1">
      <alignment horizontal="right" vertical="top"/>
      <protection locked="0"/>
    </xf>
    <xf numFmtId="164" fontId="4" fillId="0" borderId="1" xfId="0" applyNumberFormat="1" applyFont="1" applyBorder="1" applyAlignment="1" applyProtection="1">
      <alignment vertical="top"/>
      <protection locked="0"/>
    </xf>
    <xf numFmtId="164" fontId="4" fillId="0" borderId="1" xfId="0" applyNumberFormat="1" applyFont="1" applyBorder="1" applyAlignment="1" applyProtection="1">
      <alignment horizontal="right" vertical="top"/>
      <protection locked="0"/>
    </xf>
    <xf numFmtId="0" fontId="4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Protection="1">
      <protection locked="0"/>
    </xf>
    <xf numFmtId="0" fontId="4" fillId="0" borderId="0" xfId="0" applyFont="1" applyProtection="1">
      <protection hidden="1"/>
    </xf>
    <xf numFmtId="0" fontId="4" fillId="0" borderId="0" xfId="0" applyNumberFormat="1" applyFont="1" applyProtection="1">
      <protection hidden="1"/>
    </xf>
    <xf numFmtId="17" fontId="1" fillId="0" borderId="1" xfId="0" applyNumberFormat="1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17" fontId="1" fillId="0" borderId="1" xfId="0" applyNumberFormat="1" applyFont="1" applyFill="1" applyBorder="1" applyProtection="1">
      <protection locked="0"/>
    </xf>
    <xf numFmtId="1" fontId="1" fillId="0" borderId="1" xfId="0" applyNumberFormat="1" applyFont="1" applyFill="1" applyBorder="1" applyProtection="1">
      <protection locked="0"/>
    </xf>
    <xf numFmtId="0" fontId="1" fillId="0" borderId="0" xfId="0" applyFont="1" applyFill="1" applyProtection="1">
      <protection locked="0"/>
    </xf>
    <xf numFmtId="1" fontId="2" fillId="0" borderId="0" xfId="0" applyNumberFormat="1" applyFont="1" applyProtection="1"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Protection="1">
      <protection hidden="1"/>
    </xf>
    <xf numFmtId="1" fontId="4" fillId="0" borderId="1" xfId="0" applyNumberFormat="1" applyFont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1" fontId="12" fillId="0" borderId="1" xfId="0" applyNumberFormat="1" applyFont="1" applyBorder="1" applyProtection="1">
      <protection hidden="1"/>
    </xf>
    <xf numFmtId="1" fontId="11" fillId="0" borderId="1" xfId="0" applyNumberFormat="1" applyFont="1" applyBorder="1" applyProtection="1">
      <protection hidden="1"/>
    </xf>
    <xf numFmtId="1" fontId="12" fillId="0" borderId="0" xfId="0" applyNumberFormat="1" applyFont="1" applyProtection="1">
      <protection locked="0"/>
    </xf>
    <xf numFmtId="1" fontId="7" fillId="0" borderId="1" xfId="0" applyNumberFormat="1" applyFont="1" applyBorder="1" applyProtection="1">
      <protection hidden="1"/>
    </xf>
    <xf numFmtId="0" fontId="7" fillId="0" borderId="1" xfId="0" applyFont="1" applyBorder="1" applyProtection="1">
      <protection hidden="1"/>
    </xf>
    <xf numFmtId="1" fontId="9" fillId="0" borderId="1" xfId="0" applyNumberFormat="1" applyFont="1" applyBorder="1" applyProtection="1">
      <protection hidden="1"/>
    </xf>
    <xf numFmtId="1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4" fillId="0" borderId="1" xfId="0" applyNumberFormat="1" applyFont="1" applyFill="1" applyBorder="1" applyAlignment="1" applyProtection="1">
      <alignment vertical="top"/>
      <protection locked="0"/>
    </xf>
    <xf numFmtId="0" fontId="4" fillId="2" borderId="1" xfId="0" applyNumberFormat="1" applyFont="1" applyFill="1" applyBorder="1" applyAlignment="1" applyProtection="1">
      <alignment vertical="top"/>
      <protection locked="0"/>
    </xf>
    <xf numFmtId="164" fontId="4" fillId="2" borderId="1" xfId="0" applyNumberFormat="1" applyFont="1" applyFill="1" applyBorder="1" applyAlignment="1" applyProtection="1">
      <alignment horizontal="right" vertical="top"/>
      <protection locked="0"/>
    </xf>
    <xf numFmtId="0" fontId="4" fillId="0" borderId="0" xfId="0" applyFont="1" applyBorder="1" applyProtection="1">
      <protection locked="0"/>
    </xf>
    <xf numFmtId="0" fontId="4" fillId="0" borderId="0" xfId="0" applyNumberFormat="1" applyFont="1" applyBorder="1" applyProtection="1">
      <protection locked="0"/>
    </xf>
    <xf numFmtId="0" fontId="4" fillId="0" borderId="0" xfId="0" applyFont="1" applyBorder="1" applyProtection="1">
      <protection hidden="1"/>
    </xf>
    <xf numFmtId="0" fontId="4" fillId="0" borderId="0" xfId="0" applyNumberFormat="1" applyFont="1" applyBorder="1" applyProtection="1">
      <protection hidden="1"/>
    </xf>
    <xf numFmtId="17" fontId="4" fillId="0" borderId="1" xfId="0" applyNumberFormat="1" applyFont="1" applyBorder="1" applyAlignment="1" applyProtection="1">
      <alignment vertical="top"/>
      <protection hidden="1"/>
    </xf>
    <xf numFmtId="164" fontId="3" fillId="0" borderId="0" xfId="0" applyNumberFormat="1" applyFont="1" applyBorder="1" applyProtection="1">
      <protection locked="0"/>
    </xf>
    <xf numFmtId="2" fontId="4" fillId="0" borderId="0" xfId="0" applyNumberFormat="1" applyFont="1" applyProtection="1">
      <protection hidden="1"/>
    </xf>
    <xf numFmtId="164" fontId="4" fillId="0" borderId="1" xfId="0" applyNumberFormat="1" applyFont="1" applyBorder="1" applyAlignment="1" applyProtection="1">
      <alignment horizontal="right" vertical="top"/>
      <protection hidden="1"/>
    </xf>
    <xf numFmtId="2" fontId="4" fillId="0" borderId="1" xfId="0" applyNumberFormat="1" applyFont="1" applyBorder="1" applyAlignment="1" applyProtection="1">
      <alignment vertical="top"/>
      <protection hidden="1"/>
    </xf>
    <xf numFmtId="2" fontId="4" fillId="0" borderId="1" xfId="0" applyNumberFormat="1" applyFont="1" applyBorder="1" applyProtection="1">
      <protection hidden="1"/>
    </xf>
    <xf numFmtId="164" fontId="3" fillId="0" borderId="1" xfId="0" applyNumberFormat="1" applyFont="1" applyBorder="1" applyProtection="1">
      <protection hidden="1"/>
    </xf>
    <xf numFmtId="2" fontId="3" fillId="0" borderId="1" xfId="0" applyNumberFormat="1" applyFont="1" applyBorder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17" fontId="1" fillId="0" borderId="1" xfId="0" applyNumberFormat="1" applyFont="1" applyBorder="1" applyProtection="1">
      <protection hidden="1"/>
    </xf>
    <xf numFmtId="0" fontId="1" fillId="0" borderId="0" xfId="0" applyFont="1" applyFill="1" applyProtection="1">
      <protection hidden="1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1" fontId="1" fillId="3" borderId="1" xfId="0" applyNumberFormat="1" applyFont="1" applyFill="1" applyBorder="1" applyProtection="1">
      <protection hidden="1"/>
    </xf>
    <xf numFmtId="164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center" vertical="center" wrapText="1"/>
      <protection hidden="1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/>
      <protection hidden="1"/>
    </xf>
    <xf numFmtId="1" fontId="2" fillId="4" borderId="1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Protection="1">
      <protection hidden="1"/>
    </xf>
    <xf numFmtId="0" fontId="14" fillId="0" borderId="0" xfId="0" applyFont="1" applyAlignment="1" applyProtection="1">
      <alignment horizontal="center"/>
      <protection hidden="1"/>
    </xf>
    <xf numFmtId="0" fontId="13" fillId="0" borderId="1" xfId="0" applyFont="1" applyBorder="1" applyAlignment="1" applyProtection="1">
      <alignment horizontal="center"/>
      <protection hidden="1"/>
    </xf>
    <xf numFmtId="0" fontId="13" fillId="0" borderId="1" xfId="0" applyFont="1" applyBorder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 vertical="center"/>
      <protection hidden="1"/>
    </xf>
    <xf numFmtId="0" fontId="15" fillId="0" borderId="0" xfId="0" applyFont="1" applyProtection="1"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16" fillId="0" borderId="0" xfId="0" applyFont="1" applyProtection="1">
      <protection hidden="1"/>
    </xf>
    <xf numFmtId="0" fontId="15" fillId="0" borderId="0" xfId="0" applyFont="1" applyProtection="1"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15" fillId="0" borderId="1" xfId="0" applyFont="1" applyBorder="1" applyProtection="1">
      <protection hidden="1"/>
    </xf>
    <xf numFmtId="0" fontId="16" fillId="0" borderId="0" xfId="0" applyFont="1" applyBorder="1" applyProtection="1">
      <protection hidden="1"/>
    </xf>
    <xf numFmtId="1" fontId="15" fillId="0" borderId="1" xfId="0" applyNumberFormat="1" applyFont="1" applyBorder="1" applyProtection="1">
      <protection hidden="1"/>
    </xf>
    <xf numFmtId="0" fontId="8" fillId="0" borderId="1" xfId="0" applyFont="1" applyBorder="1" applyProtection="1">
      <protection hidden="1"/>
    </xf>
    <xf numFmtId="0" fontId="8" fillId="4" borderId="1" xfId="0" applyFont="1" applyFill="1" applyBorder="1" applyProtection="1">
      <protection hidden="1"/>
    </xf>
    <xf numFmtId="0" fontId="15" fillId="4" borderId="1" xfId="0" applyFont="1" applyFill="1" applyBorder="1" applyProtection="1">
      <protection hidden="1"/>
    </xf>
    <xf numFmtId="0" fontId="3" fillId="4" borderId="1" xfId="0" applyFont="1" applyFill="1" applyBorder="1" applyAlignment="1" applyProtection="1">
      <alignment horizontal="center"/>
      <protection hidden="1"/>
    </xf>
    <xf numFmtId="1" fontId="11" fillId="4" borderId="1" xfId="0" applyNumberFormat="1" applyFont="1" applyFill="1" applyBorder="1" applyAlignment="1" applyProtection="1">
      <alignment horizontal="center"/>
      <protection hidden="1"/>
    </xf>
    <xf numFmtId="0" fontId="4" fillId="4" borderId="1" xfId="0" applyFont="1" applyFill="1" applyBorder="1" applyAlignment="1" applyProtection="1">
      <alignment horizontal="center"/>
      <protection hidden="1"/>
    </xf>
    <xf numFmtId="0" fontId="4" fillId="4" borderId="1" xfId="0" applyFont="1" applyFill="1" applyBorder="1" applyProtection="1">
      <protection hidden="1"/>
    </xf>
    <xf numFmtId="0" fontId="3" fillId="4" borderId="1" xfId="0" applyFont="1" applyFill="1" applyBorder="1" applyProtection="1">
      <protection hidden="1"/>
    </xf>
    <xf numFmtId="1" fontId="11" fillId="4" borderId="1" xfId="0" applyNumberFormat="1" applyFont="1" applyFill="1" applyBorder="1" applyProtection="1">
      <protection hidden="1"/>
    </xf>
    <xf numFmtId="0" fontId="2" fillId="5" borderId="1" xfId="0" applyFont="1" applyFill="1" applyBorder="1" applyAlignment="1" applyProtection="1">
      <alignment horizontal="center"/>
      <protection hidden="1"/>
    </xf>
    <xf numFmtId="17" fontId="9" fillId="5" borderId="1" xfId="0" applyNumberFormat="1" applyFont="1" applyFill="1" applyBorder="1" applyAlignment="1" applyProtection="1">
      <protection hidden="1"/>
    </xf>
    <xf numFmtId="0" fontId="2" fillId="5" borderId="0" xfId="0" applyFont="1" applyFill="1" applyAlignment="1" applyProtection="1">
      <alignment horizontal="center"/>
      <protection hidden="1"/>
    </xf>
    <xf numFmtId="0" fontId="9" fillId="5" borderId="1" xfId="0" applyFont="1" applyFill="1" applyBorder="1" applyAlignment="1" applyProtection="1">
      <alignment horizontal="center"/>
      <protection hidden="1"/>
    </xf>
    <xf numFmtId="1" fontId="9" fillId="5" borderId="1" xfId="0" applyNumberFormat="1" applyFont="1" applyFill="1" applyBorder="1" applyAlignment="1" applyProtection="1">
      <alignment horizontal="center"/>
      <protection hidden="1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22" fillId="0" borderId="0" xfId="0" applyFont="1" applyProtection="1">
      <protection hidden="1"/>
    </xf>
    <xf numFmtId="0" fontId="19" fillId="0" borderId="1" xfId="0" applyFont="1" applyBorder="1" applyProtection="1">
      <protection hidden="1"/>
    </xf>
    <xf numFmtId="0" fontId="22" fillId="0" borderId="0" xfId="0" applyFont="1" applyBorder="1" applyProtection="1">
      <protection hidden="1"/>
    </xf>
    <xf numFmtId="0" fontId="23" fillId="0" borderId="0" xfId="0" applyFont="1" applyProtection="1">
      <protection hidden="1"/>
    </xf>
    <xf numFmtId="0" fontId="19" fillId="0" borderId="2" xfId="0" applyFont="1" applyBorder="1" applyAlignment="1" applyProtection="1">
      <alignment horizontal="center"/>
      <protection hidden="1"/>
    </xf>
    <xf numFmtId="0" fontId="22" fillId="0" borderId="6" xfId="0" applyFont="1" applyBorder="1" applyProtection="1">
      <protection hidden="1"/>
    </xf>
    <xf numFmtId="0" fontId="22" fillId="0" borderId="7" xfId="0" applyFont="1" applyBorder="1" applyProtection="1">
      <protection hidden="1"/>
    </xf>
    <xf numFmtId="0" fontId="22" fillId="0" borderId="8" xfId="0" applyFont="1" applyBorder="1" applyProtection="1">
      <protection hidden="1"/>
    </xf>
    <xf numFmtId="0" fontId="22" fillId="0" borderId="13" xfId="0" applyFont="1" applyBorder="1" applyProtection="1">
      <protection hidden="1"/>
    </xf>
    <xf numFmtId="0" fontId="24" fillId="0" borderId="7" xfId="0" applyFont="1" applyBorder="1" applyProtection="1">
      <protection hidden="1"/>
    </xf>
    <xf numFmtId="0" fontId="19" fillId="6" borderId="1" xfId="0" applyFont="1" applyFill="1" applyBorder="1" applyAlignment="1" applyProtection="1">
      <alignment horizontal="center"/>
      <protection locked="0"/>
    </xf>
    <xf numFmtId="49" fontId="19" fillId="6" borderId="1" xfId="0" applyNumberFormat="1" applyFont="1" applyFill="1" applyBorder="1" applyAlignment="1" applyProtection="1">
      <alignment horizontal="center"/>
      <protection locked="0"/>
    </xf>
    <xf numFmtId="0" fontId="14" fillId="4" borderId="1" xfId="0" applyFont="1" applyFill="1" applyBorder="1" applyAlignment="1" applyProtection="1">
      <alignment horizontal="center"/>
      <protection hidden="1"/>
    </xf>
    <xf numFmtId="0" fontId="25" fillId="0" borderId="0" xfId="0" applyFont="1" applyProtection="1">
      <protection hidden="1"/>
    </xf>
    <xf numFmtId="17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center"/>
      <protection hidden="1"/>
    </xf>
    <xf numFmtId="0" fontId="2" fillId="5" borderId="3" xfId="0" applyFont="1" applyFill="1" applyBorder="1" applyAlignment="1" applyProtection="1">
      <alignment horizontal="center" vertical="center" wrapText="1"/>
      <protection hidden="1"/>
    </xf>
    <xf numFmtId="17" fontId="28" fillId="5" borderId="1" xfId="0" applyNumberFormat="1" applyFont="1" applyFill="1" applyBorder="1" applyAlignment="1" applyProtection="1">
      <alignment horizontal="center"/>
      <protection hidden="1"/>
    </xf>
    <xf numFmtId="1" fontId="2" fillId="5" borderId="1" xfId="0" applyNumberFormat="1" applyFont="1" applyFill="1" applyBorder="1" applyAlignment="1" applyProtection="1">
      <alignment horizontal="center"/>
      <protection hidden="1"/>
    </xf>
    <xf numFmtId="0" fontId="29" fillId="5" borderId="1" xfId="0" applyFont="1" applyFill="1" applyBorder="1" applyAlignment="1" applyProtection="1">
      <alignment horizontal="center"/>
      <protection hidden="1"/>
    </xf>
    <xf numFmtId="0" fontId="2" fillId="5" borderId="2" xfId="0" applyFont="1" applyFill="1" applyBorder="1" applyAlignment="1" applyProtection="1">
      <alignment vertical="center"/>
      <protection hidden="1"/>
    </xf>
    <xf numFmtId="17" fontId="28" fillId="5" borderId="0" xfId="0" applyNumberFormat="1" applyFont="1" applyFill="1" applyAlignment="1" applyProtection="1">
      <alignment horizontal="center"/>
      <protection hidden="1"/>
    </xf>
    <xf numFmtId="1" fontId="4" fillId="0" borderId="16" xfId="0" applyNumberFormat="1" applyFont="1" applyBorder="1" applyProtection="1">
      <protection hidden="1"/>
    </xf>
    <xf numFmtId="1" fontId="1" fillId="0" borderId="16" xfId="0" applyNumberFormat="1" applyFont="1" applyBorder="1" applyProtection="1">
      <protection hidden="1"/>
    </xf>
    <xf numFmtId="1" fontId="9" fillId="0" borderId="16" xfId="0" applyNumberFormat="1" applyFont="1" applyBorder="1" applyProtection="1">
      <protection hidden="1"/>
    </xf>
    <xf numFmtId="1" fontId="7" fillId="0" borderId="16" xfId="0" applyNumberFormat="1" applyFont="1" applyBorder="1" applyProtection="1">
      <protection hidden="1"/>
    </xf>
    <xf numFmtId="0" fontId="29" fillId="0" borderId="1" xfId="0" applyFont="1" applyBorder="1" applyAlignment="1" applyProtection="1">
      <alignment horizontal="center"/>
      <protection hidden="1"/>
    </xf>
    <xf numFmtId="0" fontId="26" fillId="0" borderId="1" xfId="0" applyFont="1" applyBorder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26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17" fontId="1" fillId="0" borderId="0" xfId="0" applyNumberFormat="1" applyFont="1" applyProtection="1">
      <protection locked="0"/>
    </xf>
    <xf numFmtId="17" fontId="1" fillId="0" borderId="0" xfId="0" applyNumberFormat="1" applyFont="1" applyAlignment="1" applyProtection="1">
      <alignment vertical="center" wrapText="1"/>
      <protection locked="0"/>
    </xf>
    <xf numFmtId="0" fontId="26" fillId="0" borderId="1" xfId="0" applyFont="1" applyBorder="1" applyAlignment="1" applyProtection="1">
      <alignment horizontal="center"/>
      <protection locked="0"/>
    </xf>
    <xf numFmtId="0" fontId="28" fillId="5" borderId="1" xfId="0" applyFont="1" applyFill="1" applyBorder="1" applyAlignment="1" applyProtection="1">
      <alignment horizontal="center"/>
      <protection hidden="1"/>
    </xf>
    <xf numFmtId="0" fontId="17" fillId="4" borderId="1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1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Protection="1">
      <protection hidden="1"/>
    </xf>
    <xf numFmtId="0" fontId="31" fillId="0" borderId="0" xfId="1" applyFont="1" applyAlignment="1" applyProtection="1">
      <alignment horizontal="center"/>
      <protection hidden="1"/>
    </xf>
    <xf numFmtId="0" fontId="22" fillId="0" borderId="17" xfId="0" applyFont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1" fontId="2" fillId="4" borderId="1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/>
    <xf numFmtId="0" fontId="1" fillId="4" borderId="1" xfId="0" applyFont="1" applyFill="1" applyBorder="1" applyAlignment="1" applyProtection="1">
      <alignment horizontal="center"/>
      <protection hidden="1"/>
    </xf>
    <xf numFmtId="17" fontId="1" fillId="4" borderId="1" xfId="0" applyNumberFormat="1" applyFont="1" applyFill="1" applyBorder="1" applyProtection="1">
      <protection hidden="1"/>
    </xf>
    <xf numFmtId="0" fontId="1" fillId="4" borderId="1" xfId="0" applyFont="1" applyFill="1" applyBorder="1" applyProtection="1">
      <protection hidden="1"/>
    </xf>
    <xf numFmtId="0" fontId="2" fillId="4" borderId="1" xfId="0" applyFont="1" applyFill="1" applyBorder="1" applyProtection="1">
      <protection hidden="1"/>
    </xf>
    <xf numFmtId="0" fontId="7" fillId="0" borderId="0" xfId="0" applyFont="1" applyAlignment="1" applyProtection="1">
      <alignment horizontal="center"/>
      <protection locked="0"/>
    </xf>
    <xf numFmtId="1" fontId="9" fillId="4" borderId="1" xfId="0" applyNumberFormat="1" applyFont="1" applyFill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Border="1" applyProtection="1">
      <protection locked="0"/>
    </xf>
    <xf numFmtId="0" fontId="14" fillId="5" borderId="1" xfId="0" applyFont="1" applyFill="1" applyBorder="1" applyAlignment="1" applyProtection="1">
      <alignment horizontal="center"/>
      <protection hidden="1"/>
    </xf>
    <xf numFmtId="17" fontId="35" fillId="5" borderId="1" xfId="0" applyNumberFormat="1" applyFont="1" applyFill="1" applyBorder="1" applyAlignment="1" applyProtection="1">
      <protection hidden="1"/>
    </xf>
    <xf numFmtId="0" fontId="34" fillId="0" borderId="1" xfId="0" applyFont="1" applyBorder="1" applyProtection="1">
      <protection hidden="1"/>
    </xf>
    <xf numFmtId="0" fontId="36" fillId="5" borderId="1" xfId="0" applyFont="1" applyFill="1" applyBorder="1" applyAlignment="1" applyProtection="1">
      <alignment horizont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19" fillId="0" borderId="9" xfId="0" applyFont="1" applyBorder="1" applyAlignment="1" applyProtection="1">
      <alignment horizontal="center" vertical="center"/>
      <protection hidden="1"/>
    </xf>
    <xf numFmtId="0" fontId="19" fillId="0" borderId="10" xfId="0" applyFont="1" applyBorder="1" applyAlignment="1" applyProtection="1">
      <alignment horizontal="center" vertical="center"/>
      <protection hidden="1"/>
    </xf>
    <xf numFmtId="0" fontId="19" fillId="0" borderId="12" xfId="0" applyFont="1" applyBorder="1" applyAlignment="1" applyProtection="1">
      <alignment horizontal="center" vertical="center"/>
      <protection hidden="1"/>
    </xf>
    <xf numFmtId="0" fontId="19" fillId="0" borderId="11" xfId="0" applyFont="1" applyBorder="1" applyAlignment="1" applyProtection="1">
      <alignment horizontal="center" vertical="center"/>
      <protection hidden="1"/>
    </xf>
    <xf numFmtId="0" fontId="19" fillId="0" borderId="15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19" fillId="0" borderId="18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4" fillId="0" borderId="5" xfId="0" applyFont="1" applyBorder="1" applyAlignment="1" applyProtection="1">
      <alignment horizontal="center"/>
      <protection hidden="1"/>
    </xf>
    <xf numFmtId="0" fontId="14" fillId="4" borderId="1" xfId="0" applyFont="1" applyFill="1" applyBorder="1" applyAlignment="1" applyProtection="1">
      <alignment horizontal="center"/>
      <protection hidden="1"/>
    </xf>
    <xf numFmtId="0" fontId="14" fillId="4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1" fontId="2" fillId="0" borderId="1" xfId="0" applyNumberFormat="1" applyFont="1" applyBorder="1" applyAlignment="1" applyProtection="1">
      <alignment horizontal="center"/>
      <protection hidden="1"/>
    </xf>
    <xf numFmtId="0" fontId="2" fillId="0" borderId="16" xfId="0" applyFont="1" applyBorder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hidden="1"/>
    </xf>
  </cellXfs>
  <cellStyles count="2">
    <cellStyle name="Hyperlink" xfId="1" builtinId="8"/>
    <cellStyle name="Normal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topLeftCell="A127" zoomScaleNormal="100" zoomScaleSheetLayoutView="100" workbookViewId="0">
      <selection activeCell="B137" sqref="B137"/>
    </sheetView>
  </sheetViews>
  <sheetFormatPr defaultRowHeight="14.25"/>
  <cols>
    <col min="1" max="1" width="44.42578125" style="129" customWidth="1"/>
    <col min="2" max="2" width="94.7109375" style="129" customWidth="1"/>
    <col min="3" max="3" width="9.140625" style="129"/>
    <col min="4" max="4" width="32.140625" style="129" customWidth="1"/>
    <col min="5" max="5" width="9.140625" style="129" hidden="1" customWidth="1"/>
    <col min="6" max="6" width="0" style="129" hidden="1" customWidth="1"/>
    <col min="7" max="7" width="9.140625" style="129" hidden="1" customWidth="1"/>
    <col min="8" max="8" width="0" style="129" hidden="1" customWidth="1"/>
    <col min="9" max="9" width="10.7109375" style="129" hidden="1" customWidth="1"/>
    <col min="10" max="10" width="9.140625" style="129" hidden="1" customWidth="1"/>
    <col min="11" max="11" width="7" style="129" hidden="1" customWidth="1"/>
    <col min="12" max="12" width="7.5703125" style="129" hidden="1" customWidth="1"/>
    <col min="13" max="22" width="9.140625" style="129" hidden="1" customWidth="1"/>
    <col min="23" max="23" width="0" style="129" hidden="1" customWidth="1"/>
    <col min="24" max="16384" width="9.140625" style="129"/>
  </cols>
  <sheetData>
    <row r="1" spans="1:22" ht="22.5">
      <c r="A1" s="193" t="s">
        <v>128</v>
      </c>
      <c r="B1" s="193"/>
      <c r="C1" s="168" t="s">
        <v>108</v>
      </c>
      <c r="G1" s="129" t="s">
        <v>100</v>
      </c>
      <c r="I1" s="142" t="s">
        <v>100</v>
      </c>
      <c r="J1" s="144">
        <f>+VALUE(IF(I1=$B$4,"100","0"))</f>
        <v>100</v>
      </c>
      <c r="K1" s="143">
        <v>42826</v>
      </c>
      <c r="L1" s="143">
        <v>42856</v>
      </c>
      <c r="M1" s="143">
        <v>42887</v>
      </c>
      <c r="N1" s="143">
        <v>42917</v>
      </c>
      <c r="O1" s="143">
        <v>42948</v>
      </c>
      <c r="P1" s="143">
        <v>42979</v>
      </c>
      <c r="Q1" s="143">
        <v>43009</v>
      </c>
      <c r="R1" s="143">
        <v>43040</v>
      </c>
      <c r="S1" s="143">
        <v>43070</v>
      </c>
      <c r="T1" s="143">
        <v>43101</v>
      </c>
      <c r="U1" s="143">
        <v>43132</v>
      </c>
      <c r="V1" s="143">
        <v>43160</v>
      </c>
    </row>
    <row r="2" spans="1:22">
      <c r="G2" s="129" t="s">
        <v>68</v>
      </c>
      <c r="I2" s="142" t="s">
        <v>68</v>
      </c>
      <c r="J2" s="144">
        <f>+VALUE(IF(I2=$B$4,"100","0"))</f>
        <v>0</v>
      </c>
      <c r="K2" s="143">
        <v>43191</v>
      </c>
      <c r="L2" s="143">
        <v>43221</v>
      </c>
      <c r="M2" s="143">
        <v>43252</v>
      </c>
      <c r="N2" s="143">
        <v>43282</v>
      </c>
      <c r="O2" s="143">
        <v>43313</v>
      </c>
      <c r="P2" s="143">
        <v>43344</v>
      </c>
      <c r="Q2" s="143">
        <v>43374</v>
      </c>
      <c r="R2" s="143">
        <v>43405</v>
      </c>
      <c r="S2" s="143">
        <v>43435</v>
      </c>
      <c r="T2" s="143">
        <v>43466</v>
      </c>
      <c r="U2" s="143">
        <v>43497</v>
      </c>
      <c r="V2" s="143">
        <v>43525</v>
      </c>
    </row>
    <row r="3" spans="1:22">
      <c r="A3" s="130" t="s">
        <v>67</v>
      </c>
      <c r="B3" s="139" t="s">
        <v>106</v>
      </c>
      <c r="G3" s="129" t="s">
        <v>101</v>
      </c>
      <c r="I3" s="142" t="s">
        <v>101</v>
      </c>
      <c r="J3" s="144">
        <f>+VALUE(IF(I3=$B$4,"100","0"))</f>
        <v>0</v>
      </c>
      <c r="K3" s="143">
        <v>43556</v>
      </c>
      <c r="L3" s="143">
        <v>43586</v>
      </c>
      <c r="M3" s="143">
        <v>43617</v>
      </c>
      <c r="N3" s="143">
        <v>43647</v>
      </c>
      <c r="O3" s="143">
        <v>43678</v>
      </c>
      <c r="P3" s="143">
        <v>43709</v>
      </c>
      <c r="Q3" s="143">
        <v>43739</v>
      </c>
      <c r="R3" s="143">
        <v>43770</v>
      </c>
      <c r="S3" s="143">
        <v>43800</v>
      </c>
      <c r="T3" s="143">
        <v>43831</v>
      </c>
      <c r="U3" s="143">
        <v>43862</v>
      </c>
      <c r="V3" s="143">
        <v>43891</v>
      </c>
    </row>
    <row r="4" spans="1:22" ht="18">
      <c r="A4" s="130" t="s">
        <v>102</v>
      </c>
      <c r="B4" s="140" t="s">
        <v>100</v>
      </c>
      <c r="E4" s="129" t="str">
        <f>+CONCATENATE(A4," ",B4)</f>
        <v>GSTR 2 A FOR THE YEAR * 2017-18</v>
      </c>
      <c r="I4" s="142"/>
      <c r="J4" s="144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</row>
    <row r="5" spans="1:22" ht="9.75" customHeight="1">
      <c r="A5" s="131"/>
      <c r="B5" s="131"/>
      <c r="J5" s="144"/>
    </row>
    <row r="6" spans="1:22" ht="15">
      <c r="A6" s="132" t="s">
        <v>69</v>
      </c>
    </row>
    <row r="7" spans="1:22" ht="15" thickBot="1">
      <c r="A7" s="133" t="s">
        <v>71</v>
      </c>
      <c r="B7" s="133" t="s">
        <v>65</v>
      </c>
    </row>
    <row r="8" spans="1:22">
      <c r="A8" s="188" t="s">
        <v>53</v>
      </c>
      <c r="B8" s="134" t="s">
        <v>72</v>
      </c>
    </row>
    <row r="9" spans="1:22">
      <c r="A9" s="189"/>
      <c r="B9" s="135" t="s">
        <v>94</v>
      </c>
    </row>
    <row r="10" spans="1:22">
      <c r="A10" s="189"/>
      <c r="B10" s="135" t="s">
        <v>73</v>
      </c>
    </row>
    <row r="11" spans="1:22">
      <c r="A11" s="189"/>
      <c r="B11" s="135" t="s">
        <v>66</v>
      </c>
    </row>
    <row r="12" spans="1:22">
      <c r="A12" s="189"/>
      <c r="B12" s="135" t="s">
        <v>74</v>
      </c>
    </row>
    <row r="13" spans="1:22">
      <c r="A13" s="189"/>
      <c r="B13" s="135" t="s">
        <v>75</v>
      </c>
    </row>
    <row r="14" spans="1:22" ht="15" thickBot="1">
      <c r="A14" s="191"/>
      <c r="B14" s="136" t="s">
        <v>76</v>
      </c>
    </row>
    <row r="15" spans="1:22">
      <c r="A15" s="194" t="s">
        <v>54</v>
      </c>
      <c r="B15" s="134" t="s">
        <v>77</v>
      </c>
    </row>
    <row r="16" spans="1:22">
      <c r="A16" s="192"/>
      <c r="B16" s="135" t="s">
        <v>78</v>
      </c>
    </row>
    <row r="17" spans="1:2">
      <c r="A17" s="192"/>
      <c r="B17" s="135" t="s">
        <v>79</v>
      </c>
    </row>
    <row r="18" spans="1:2" ht="15" thickBot="1">
      <c r="A18" s="192"/>
      <c r="B18" s="137" t="s">
        <v>73</v>
      </c>
    </row>
    <row r="19" spans="1:2">
      <c r="A19" s="188" t="s">
        <v>56</v>
      </c>
      <c r="B19" s="134" t="s">
        <v>80</v>
      </c>
    </row>
    <row r="20" spans="1:2">
      <c r="A20" s="189"/>
      <c r="B20" s="135" t="s">
        <v>81</v>
      </c>
    </row>
    <row r="21" spans="1:2">
      <c r="A21" s="189"/>
      <c r="B21" s="138" t="s">
        <v>82</v>
      </c>
    </row>
    <row r="22" spans="1:2">
      <c r="A22" s="189"/>
      <c r="B22" s="135" t="s">
        <v>83</v>
      </c>
    </row>
    <row r="23" spans="1:2" ht="15" thickBot="1">
      <c r="A23" s="191"/>
      <c r="B23" s="136" t="s">
        <v>84</v>
      </c>
    </row>
    <row r="24" spans="1:2">
      <c r="A24" s="188" t="s">
        <v>55</v>
      </c>
      <c r="B24" s="134" t="s">
        <v>85</v>
      </c>
    </row>
    <row r="25" spans="1:2" ht="15" thickBot="1">
      <c r="A25" s="191"/>
      <c r="B25" s="136" t="s">
        <v>86</v>
      </c>
    </row>
    <row r="26" spans="1:2">
      <c r="A26" s="188" t="s">
        <v>36</v>
      </c>
      <c r="B26" s="134" t="s">
        <v>87</v>
      </c>
    </row>
    <row r="27" spans="1:2">
      <c r="A27" s="189"/>
      <c r="B27" s="135" t="s">
        <v>92</v>
      </c>
    </row>
    <row r="28" spans="1:2">
      <c r="A28" s="189"/>
      <c r="B28" s="135" t="s">
        <v>88</v>
      </c>
    </row>
    <row r="29" spans="1:2">
      <c r="A29" s="190"/>
      <c r="B29" s="137" t="s">
        <v>96</v>
      </c>
    </row>
    <row r="30" spans="1:2">
      <c r="A30" s="190"/>
      <c r="B30" s="137"/>
    </row>
    <row r="31" spans="1:2">
      <c r="A31" s="190"/>
      <c r="B31" s="137" t="s">
        <v>97</v>
      </c>
    </row>
    <row r="32" spans="1:2" ht="15" thickBot="1">
      <c r="A32" s="191"/>
      <c r="B32" s="136" t="s">
        <v>98</v>
      </c>
    </row>
    <row r="33" spans="1:2">
      <c r="A33" s="188" t="s">
        <v>41</v>
      </c>
      <c r="B33" s="134" t="s">
        <v>89</v>
      </c>
    </row>
    <row r="34" spans="1:2">
      <c r="A34" s="189"/>
      <c r="B34" s="135" t="s">
        <v>93</v>
      </c>
    </row>
    <row r="35" spans="1:2">
      <c r="A35" s="189"/>
      <c r="B35" s="135" t="s">
        <v>90</v>
      </c>
    </row>
    <row r="36" spans="1:2">
      <c r="A36" s="190"/>
      <c r="B36" s="137" t="s">
        <v>91</v>
      </c>
    </row>
    <row r="37" spans="1:2">
      <c r="A37" s="190"/>
      <c r="B37" s="137"/>
    </row>
    <row r="38" spans="1:2">
      <c r="A38" s="190"/>
      <c r="B38" s="137" t="s">
        <v>97</v>
      </c>
    </row>
    <row r="39" spans="1:2" ht="15" thickBot="1">
      <c r="A39" s="191"/>
      <c r="B39" s="136" t="s">
        <v>98</v>
      </c>
    </row>
    <row r="40" spans="1:2">
      <c r="A40" s="194" t="s">
        <v>109</v>
      </c>
      <c r="B40" s="169" t="s">
        <v>110</v>
      </c>
    </row>
    <row r="41" spans="1:2">
      <c r="A41" s="192"/>
      <c r="B41" s="169" t="s">
        <v>111</v>
      </c>
    </row>
    <row r="42" spans="1:2" ht="15" thickBot="1">
      <c r="A42" s="195"/>
      <c r="B42" s="169"/>
    </row>
    <row r="43" spans="1:2">
      <c r="A43" s="188" t="s">
        <v>95</v>
      </c>
      <c r="B43" s="134" t="s">
        <v>99</v>
      </c>
    </row>
    <row r="44" spans="1:2">
      <c r="A44" s="192"/>
      <c r="B44" s="135" t="s">
        <v>112</v>
      </c>
    </row>
    <row r="45" spans="1:2">
      <c r="A45" s="192"/>
      <c r="B45" s="135"/>
    </row>
    <row r="46" spans="1:2" ht="15" thickBot="1">
      <c r="A46" s="191"/>
      <c r="B46" s="136"/>
    </row>
    <row r="48" spans="1:2">
      <c r="A48" s="129" t="s">
        <v>125</v>
      </c>
    </row>
    <row r="49" spans="1:2">
      <c r="A49" s="129" t="s">
        <v>126</v>
      </c>
    </row>
    <row r="50" spans="1:2" ht="24.75">
      <c r="A50" s="187" t="s">
        <v>113</v>
      </c>
      <c r="B50" s="187"/>
    </row>
    <row r="130" spans="1:1">
      <c r="A130" s="167" t="s">
        <v>114</v>
      </c>
    </row>
    <row r="131" spans="1:1">
      <c r="A131" s="167"/>
    </row>
    <row r="132" spans="1:1">
      <c r="A132" s="167" t="s">
        <v>107</v>
      </c>
    </row>
    <row r="133" spans="1:1">
      <c r="A133" s="167" t="s">
        <v>105</v>
      </c>
    </row>
    <row r="134" spans="1:1">
      <c r="A134" s="167"/>
    </row>
    <row r="135" spans="1:1">
      <c r="A135" s="167" t="s">
        <v>129</v>
      </c>
    </row>
  </sheetData>
  <sheetProtection password="CC0F" sheet="1" objects="1" scenarios="1"/>
  <mergeCells count="10">
    <mergeCell ref="A50:B50"/>
    <mergeCell ref="A33:A39"/>
    <mergeCell ref="A43:A46"/>
    <mergeCell ref="A8:A14"/>
    <mergeCell ref="A1:B1"/>
    <mergeCell ref="A15:A18"/>
    <mergeCell ref="A19:A23"/>
    <mergeCell ref="A24:A25"/>
    <mergeCell ref="A26:A32"/>
    <mergeCell ref="A40:A42"/>
  </mergeCells>
  <dataValidations count="1">
    <dataValidation type="list" allowBlank="1" showInputMessage="1" showErrorMessage="1" sqref="B4">
      <formula1>$G$1:$G$3</formula1>
    </dataValidation>
  </dataValidations>
  <hyperlinks>
    <hyperlink ref="C1" location="INSTRUCTIONS!A152" display="Help"/>
  </hyperlinks>
  <printOptions horizontalCentered="1"/>
  <pageMargins left="5.9055118110236227E-2" right="5.9055118110236227E-2" top="5.9055118110236227E-2" bottom="5.9055118110236227E-2" header="0.31496062992125984" footer="0.31496062992125984"/>
  <pageSetup paperSize="9" scale="9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5307"/>
  <sheetViews>
    <sheetView zoomScaleNormal="100" workbookViewId="0">
      <pane xSplit="2" ySplit="4" topLeftCell="C5" activePane="bottomRight" state="frozen"/>
      <selection pane="topRight" activeCell="B1" sqref="B1"/>
      <selection pane="bottomLeft" activeCell="A4" sqref="A4"/>
      <selection pane="bottomRight" activeCell="H17" sqref="H17"/>
    </sheetView>
  </sheetViews>
  <sheetFormatPr defaultRowHeight="12.75"/>
  <cols>
    <col min="1" max="1" width="8.7109375" style="1" customWidth="1"/>
    <col min="2" max="2" width="20" style="1" customWidth="1"/>
    <col min="3" max="3" width="46.5703125" style="1" customWidth="1"/>
    <col min="4" max="5" width="9.140625" style="1"/>
    <col min="6" max="6" width="12.140625" style="1" bestFit="1" customWidth="1"/>
    <col min="7" max="7" width="14.140625" style="1" customWidth="1"/>
    <col min="8" max="9" width="9.140625" style="1"/>
    <col min="10" max="10" width="9.28515625" style="1" bestFit="1" customWidth="1"/>
    <col min="11" max="11" width="14" style="6" customWidth="1"/>
    <col min="12" max="12" width="10.85546875" style="6" customWidth="1"/>
    <col min="13" max="14" width="10.28515625" style="6" bestFit="1" customWidth="1"/>
    <col min="15" max="15" width="9.28515625" style="1" bestFit="1" customWidth="1"/>
    <col min="16" max="16" width="9.28515625" style="1" customWidth="1"/>
    <col min="17" max="17" width="9.28515625" style="15" customWidth="1"/>
    <col min="18" max="19" width="9.140625" style="1"/>
    <col min="20" max="20" width="9.140625" style="15" hidden="1" customWidth="1"/>
    <col min="21" max="21" width="11.42578125" style="15" hidden="1" customWidth="1"/>
    <col min="22" max="22" width="9.140625" style="15" hidden="1" customWidth="1"/>
    <col min="23" max="23" width="7.85546875" style="15" hidden="1" customWidth="1"/>
    <col min="24" max="25" width="9.140625" style="15" customWidth="1"/>
    <col min="26" max="29" width="9.140625" style="1" customWidth="1"/>
    <col min="30" max="30" width="9.140625" style="160" customWidth="1"/>
    <col min="31" max="31" width="9.140625" style="1" customWidth="1"/>
    <col min="32" max="16384" width="9.140625" style="1"/>
  </cols>
  <sheetData>
    <row r="1" spans="1:30" ht="19.5">
      <c r="A1" s="127" t="str">
        <f>+INSTRUCTIONS!B3</f>
        <v>XXXX XXXXX PVT LTD</v>
      </c>
    </row>
    <row r="2" spans="1:30" ht="19.5">
      <c r="A2" s="78" t="s">
        <v>70</v>
      </c>
      <c r="B2" s="78"/>
    </row>
    <row r="4" spans="1:30" s="39" customFormat="1" ht="38.25">
      <c r="A4" s="164" t="s">
        <v>1</v>
      </c>
      <c r="B4" s="165" t="s">
        <v>0</v>
      </c>
      <c r="C4" s="165" t="s">
        <v>2</v>
      </c>
      <c r="D4" s="165" t="s">
        <v>3</v>
      </c>
      <c r="E4" s="165" t="s">
        <v>4</v>
      </c>
      <c r="F4" s="165" t="s">
        <v>5</v>
      </c>
      <c r="G4" s="165" t="s">
        <v>6</v>
      </c>
      <c r="H4" s="165" t="s">
        <v>7</v>
      </c>
      <c r="I4" s="165" t="s">
        <v>8</v>
      </c>
      <c r="J4" s="165" t="s">
        <v>9</v>
      </c>
      <c r="K4" s="166" t="s">
        <v>17</v>
      </c>
      <c r="L4" s="166" t="s">
        <v>10</v>
      </c>
      <c r="M4" s="166" t="s">
        <v>11</v>
      </c>
      <c r="N4" s="166" t="s">
        <v>12</v>
      </c>
      <c r="O4" s="165" t="s">
        <v>13</v>
      </c>
      <c r="P4" s="165" t="s">
        <v>49</v>
      </c>
      <c r="Q4" s="79" t="s">
        <v>37</v>
      </c>
      <c r="T4" s="40"/>
      <c r="U4" s="40"/>
      <c r="V4" s="40"/>
      <c r="W4" s="74"/>
      <c r="X4" s="40"/>
      <c r="Y4" s="40"/>
      <c r="AD4" s="161"/>
    </row>
    <row r="5" spans="1:30">
      <c r="A5" s="33">
        <v>42826</v>
      </c>
      <c r="B5" s="3" t="s">
        <v>116</v>
      </c>
      <c r="C5" s="3" t="s">
        <v>117</v>
      </c>
      <c r="D5" s="3">
        <v>10</v>
      </c>
      <c r="E5" s="3"/>
      <c r="F5" s="182">
        <v>42829</v>
      </c>
      <c r="G5" s="3">
        <v>1180</v>
      </c>
      <c r="H5" s="3"/>
      <c r="I5" s="3"/>
      <c r="J5" s="3">
        <v>18</v>
      </c>
      <c r="K5" s="4">
        <v>1000</v>
      </c>
      <c r="L5" s="4"/>
      <c r="M5" s="4">
        <v>90</v>
      </c>
      <c r="N5" s="4">
        <v>90</v>
      </c>
      <c r="O5" s="3"/>
      <c r="P5" s="3" t="s">
        <v>118</v>
      </c>
      <c r="Q5" s="80">
        <f>L5+M5+N5</f>
        <v>180</v>
      </c>
      <c r="T5" s="8">
        <v>0</v>
      </c>
      <c r="U5" s="8" t="str">
        <f t="shared" ref="U5:U68" si="0">+IF(EXACT(T5,B5),"DUPLICATE","ORIGINAL")</f>
        <v>ORIGINAL</v>
      </c>
      <c r="W5" s="75" t="str">
        <f t="shared" ref="W5:W68" si="1">CONCATENATE(B5," ",A5)</f>
        <v>33XXXXX12345 42826</v>
      </c>
    </row>
    <row r="6" spans="1:30">
      <c r="A6" s="33">
        <v>42856</v>
      </c>
      <c r="B6" s="3" t="s">
        <v>119</v>
      </c>
      <c r="C6" s="3" t="s">
        <v>122</v>
      </c>
      <c r="D6" s="3">
        <v>11</v>
      </c>
      <c r="E6" s="3"/>
      <c r="F6" s="182">
        <v>42859</v>
      </c>
      <c r="G6" s="3">
        <v>2360</v>
      </c>
      <c r="H6" s="3"/>
      <c r="I6" s="3"/>
      <c r="J6" s="3">
        <v>18</v>
      </c>
      <c r="K6" s="4">
        <v>2000</v>
      </c>
      <c r="L6" s="4"/>
      <c r="M6" s="4">
        <v>180</v>
      </c>
      <c r="N6" s="4">
        <v>180</v>
      </c>
      <c r="O6" s="3"/>
      <c r="P6" s="3" t="s">
        <v>118</v>
      </c>
      <c r="Q6" s="80">
        <f t="shared" ref="Q6:Q69" si="2">L6+M6+N6</f>
        <v>360</v>
      </c>
      <c r="T6" s="8" t="str">
        <f>+IFERROR(VLOOKUP(B6,B5,1,FALSE),"")</f>
        <v/>
      </c>
      <c r="U6" s="8" t="str">
        <f t="shared" si="0"/>
        <v>ORIGINAL</v>
      </c>
      <c r="W6" s="75" t="str">
        <f t="shared" si="1"/>
        <v>33XXXXX123456 42856</v>
      </c>
    </row>
    <row r="7" spans="1:30">
      <c r="A7" s="33">
        <v>42887</v>
      </c>
      <c r="B7" s="3" t="s">
        <v>120</v>
      </c>
      <c r="C7" s="3" t="s">
        <v>123</v>
      </c>
      <c r="D7" s="3">
        <v>12</v>
      </c>
      <c r="E7" s="3"/>
      <c r="F7" s="182">
        <v>42890</v>
      </c>
      <c r="G7" s="3">
        <f>3000+270+270</f>
        <v>3540</v>
      </c>
      <c r="H7" s="3"/>
      <c r="I7" s="3"/>
      <c r="J7" s="3">
        <v>18</v>
      </c>
      <c r="K7" s="4">
        <v>3000</v>
      </c>
      <c r="L7" s="4"/>
      <c r="M7" s="4">
        <v>270</v>
      </c>
      <c r="N7" s="4">
        <v>270</v>
      </c>
      <c r="O7" s="3"/>
      <c r="P7" s="3" t="s">
        <v>118</v>
      </c>
      <c r="Q7" s="80">
        <f t="shared" si="2"/>
        <v>540</v>
      </c>
      <c r="T7" s="8" t="str">
        <f>+IFERROR(VLOOKUP(B7,$B$5:B6,1,FALSE),"")</f>
        <v/>
      </c>
      <c r="U7" s="8" t="str">
        <f t="shared" si="0"/>
        <v>ORIGINAL</v>
      </c>
      <c r="W7" s="75" t="str">
        <f t="shared" si="1"/>
        <v>33XXXXX1234567 42887</v>
      </c>
    </row>
    <row r="8" spans="1:30">
      <c r="A8" s="33">
        <v>42917</v>
      </c>
      <c r="B8" s="3" t="s">
        <v>121</v>
      </c>
      <c r="C8" s="3" t="s">
        <v>124</v>
      </c>
      <c r="D8" s="3">
        <v>13</v>
      </c>
      <c r="E8" s="3"/>
      <c r="F8" s="182">
        <v>42920</v>
      </c>
      <c r="G8" s="3">
        <f>4000+360+360</f>
        <v>4720</v>
      </c>
      <c r="H8" s="3"/>
      <c r="I8" s="3"/>
      <c r="J8" s="3">
        <v>18</v>
      </c>
      <c r="K8" s="4">
        <v>4000</v>
      </c>
      <c r="L8" s="4"/>
      <c r="M8" s="4">
        <v>360</v>
      </c>
      <c r="N8" s="4">
        <v>360</v>
      </c>
      <c r="O8" s="3"/>
      <c r="P8" s="3" t="s">
        <v>118</v>
      </c>
      <c r="Q8" s="80">
        <f t="shared" si="2"/>
        <v>720</v>
      </c>
      <c r="T8" s="8" t="str">
        <f>+IFERROR(VLOOKUP(B8,$B$5:B7,1,FALSE),"")</f>
        <v/>
      </c>
      <c r="U8" s="8" t="str">
        <f t="shared" si="0"/>
        <v>ORIGINAL</v>
      </c>
      <c r="W8" s="75" t="str">
        <f t="shared" si="1"/>
        <v>33XXXXX12345678 42917</v>
      </c>
    </row>
    <row r="9" spans="1:30">
      <c r="A9" s="33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4"/>
      <c r="N9" s="4"/>
      <c r="O9" s="3"/>
      <c r="P9" s="3"/>
      <c r="Q9" s="80">
        <f t="shared" si="2"/>
        <v>0</v>
      </c>
      <c r="T9" s="8" t="str">
        <f>+IFERROR(VLOOKUP(B9,$B$5:B8,1,FALSE),"")</f>
        <v/>
      </c>
      <c r="U9" s="8" t="str">
        <f t="shared" si="0"/>
        <v>DUPLICATE</v>
      </c>
      <c r="W9" s="75" t="str">
        <f t="shared" si="1"/>
        <v xml:space="preserve"> </v>
      </c>
    </row>
    <row r="10" spans="1:30">
      <c r="A10" s="3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4"/>
      <c r="O10" s="3"/>
      <c r="P10" s="3"/>
      <c r="Q10" s="80">
        <f t="shared" si="2"/>
        <v>0</v>
      </c>
      <c r="T10" s="8" t="str">
        <f>+IFERROR(VLOOKUP(B10,$B$5:B9,1,FALSE),"")</f>
        <v/>
      </c>
      <c r="U10" s="8" t="str">
        <f t="shared" si="0"/>
        <v>DUPLICATE</v>
      </c>
      <c r="W10" s="75" t="str">
        <f t="shared" si="1"/>
        <v xml:space="preserve"> </v>
      </c>
    </row>
    <row r="11" spans="1:30">
      <c r="A11" s="33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4"/>
      <c r="N11" s="4"/>
      <c r="O11" s="3"/>
      <c r="P11" s="3"/>
      <c r="Q11" s="80">
        <f t="shared" si="2"/>
        <v>0</v>
      </c>
      <c r="T11" s="8" t="str">
        <f>+IFERROR(VLOOKUP(B11,$B$5:B10,1,FALSE),"")</f>
        <v/>
      </c>
      <c r="U11" s="8" t="str">
        <f t="shared" si="0"/>
        <v>DUPLICATE</v>
      </c>
      <c r="W11" s="75" t="str">
        <f t="shared" si="1"/>
        <v xml:space="preserve"> </v>
      </c>
    </row>
    <row r="12" spans="1:30">
      <c r="A12" s="3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4"/>
      <c r="O12" s="3"/>
      <c r="P12" s="3"/>
      <c r="Q12" s="80">
        <f t="shared" si="2"/>
        <v>0</v>
      </c>
      <c r="T12" s="8" t="str">
        <f>+IFERROR(VLOOKUP(B12,$B$5:B11,1,FALSE),"")</f>
        <v/>
      </c>
      <c r="U12" s="8" t="str">
        <f t="shared" si="0"/>
        <v>DUPLICATE</v>
      </c>
      <c r="W12" s="75" t="str">
        <f t="shared" si="1"/>
        <v xml:space="preserve"> </v>
      </c>
    </row>
    <row r="13" spans="1:30">
      <c r="A13" s="33"/>
      <c r="B13" s="3"/>
      <c r="C13" s="3"/>
      <c r="D13" s="3"/>
      <c r="E13" s="3"/>
      <c r="F13" s="3"/>
      <c r="G13" s="3"/>
      <c r="H13" s="3"/>
      <c r="I13" s="3"/>
      <c r="J13" s="3"/>
      <c r="K13" s="4"/>
      <c r="L13" s="4"/>
      <c r="M13" s="4"/>
      <c r="N13" s="4"/>
      <c r="O13" s="3"/>
      <c r="P13" s="3"/>
      <c r="Q13" s="80">
        <f t="shared" si="2"/>
        <v>0</v>
      </c>
      <c r="T13" s="8" t="str">
        <f>+IFERROR(VLOOKUP(B13,$B$5:B12,1,FALSE),"")</f>
        <v/>
      </c>
      <c r="U13" s="8" t="str">
        <f t="shared" si="0"/>
        <v>DUPLICATE</v>
      </c>
      <c r="W13" s="75" t="str">
        <f t="shared" si="1"/>
        <v xml:space="preserve"> </v>
      </c>
    </row>
    <row r="14" spans="1:30">
      <c r="A14" s="3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4"/>
      <c r="O14" s="3"/>
      <c r="P14" s="3"/>
      <c r="Q14" s="80">
        <f t="shared" si="2"/>
        <v>0</v>
      </c>
      <c r="T14" s="8" t="str">
        <f>+IFERROR(VLOOKUP(B14,$B$5:B13,1,FALSE),"")</f>
        <v/>
      </c>
      <c r="U14" s="8" t="str">
        <f t="shared" si="0"/>
        <v>DUPLICATE</v>
      </c>
      <c r="W14" s="75" t="str">
        <f t="shared" si="1"/>
        <v xml:space="preserve"> </v>
      </c>
    </row>
    <row r="15" spans="1:30">
      <c r="A15" s="33"/>
      <c r="B15" s="3"/>
      <c r="C15" s="3"/>
      <c r="D15" s="3"/>
      <c r="E15" s="3"/>
      <c r="F15" s="3"/>
      <c r="G15" s="3"/>
      <c r="H15" s="3"/>
      <c r="I15" s="3"/>
      <c r="J15" s="3"/>
      <c r="K15" s="4"/>
      <c r="L15" s="4"/>
      <c r="M15" s="4"/>
      <c r="N15" s="4"/>
      <c r="O15" s="3"/>
      <c r="P15" s="3"/>
      <c r="Q15" s="80">
        <f t="shared" si="2"/>
        <v>0</v>
      </c>
      <c r="T15" s="8" t="str">
        <f>+IFERROR(VLOOKUP(B15,$B$5:B14,1,FALSE),"")</f>
        <v/>
      </c>
      <c r="U15" s="8" t="str">
        <f t="shared" si="0"/>
        <v>DUPLICATE</v>
      </c>
      <c r="W15" s="75" t="str">
        <f t="shared" si="1"/>
        <v xml:space="preserve"> </v>
      </c>
    </row>
    <row r="16" spans="1:30">
      <c r="A16" s="33"/>
      <c r="B16" s="3"/>
      <c r="C16" s="3"/>
      <c r="D16" s="3"/>
      <c r="E16" s="3"/>
      <c r="F16" s="3"/>
      <c r="G16" s="3"/>
      <c r="H16" s="3"/>
      <c r="I16" s="3"/>
      <c r="J16" s="3"/>
      <c r="K16" s="4"/>
      <c r="L16" s="4"/>
      <c r="M16" s="4"/>
      <c r="N16" s="4"/>
      <c r="O16" s="3"/>
      <c r="P16" s="3"/>
      <c r="Q16" s="80">
        <f t="shared" si="2"/>
        <v>0</v>
      </c>
      <c r="T16" s="8" t="str">
        <f>+IFERROR(VLOOKUP(B16,$B$5:B15,1,FALSE),"")</f>
        <v/>
      </c>
      <c r="U16" s="8" t="str">
        <f t="shared" si="0"/>
        <v>DUPLICATE</v>
      </c>
      <c r="W16" s="75" t="str">
        <f t="shared" si="1"/>
        <v xml:space="preserve"> </v>
      </c>
    </row>
    <row r="17" spans="1:23">
      <c r="A17" s="33"/>
      <c r="B17" s="3"/>
      <c r="C17" s="3"/>
      <c r="D17" s="3"/>
      <c r="E17" s="3"/>
      <c r="F17" s="3"/>
      <c r="G17" s="3"/>
      <c r="H17" s="3"/>
      <c r="I17" s="3"/>
      <c r="J17" s="3"/>
      <c r="K17" s="4"/>
      <c r="L17" s="4"/>
      <c r="M17" s="4"/>
      <c r="N17" s="4"/>
      <c r="O17" s="3"/>
      <c r="P17" s="3"/>
      <c r="Q17" s="80">
        <f t="shared" si="2"/>
        <v>0</v>
      </c>
      <c r="T17" s="8" t="str">
        <f>+IFERROR(VLOOKUP(B17,$B$5:B16,1,FALSE),"")</f>
        <v/>
      </c>
      <c r="U17" s="8" t="str">
        <f t="shared" si="0"/>
        <v>DUPLICATE</v>
      </c>
      <c r="W17" s="75" t="str">
        <f t="shared" si="1"/>
        <v xml:space="preserve"> </v>
      </c>
    </row>
    <row r="18" spans="1:23">
      <c r="A18" s="33"/>
      <c r="B18" s="3"/>
      <c r="C18" s="3"/>
      <c r="D18" s="3"/>
      <c r="E18" s="3"/>
      <c r="F18" s="3"/>
      <c r="G18" s="3"/>
      <c r="H18" s="3"/>
      <c r="I18" s="3"/>
      <c r="J18" s="3"/>
      <c r="K18" s="4"/>
      <c r="L18" s="4"/>
      <c r="M18" s="4"/>
      <c r="N18" s="4"/>
      <c r="O18" s="3"/>
      <c r="P18" s="3"/>
      <c r="Q18" s="80">
        <f t="shared" si="2"/>
        <v>0</v>
      </c>
      <c r="T18" s="8" t="str">
        <f>+IFERROR(VLOOKUP(B18,$B$5:B17,1,FALSE),"")</f>
        <v/>
      </c>
      <c r="U18" s="8" t="str">
        <f t="shared" si="0"/>
        <v>DUPLICATE</v>
      </c>
      <c r="W18" s="75" t="str">
        <f t="shared" si="1"/>
        <v xml:space="preserve"> </v>
      </c>
    </row>
    <row r="19" spans="1:23">
      <c r="A19" s="33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4"/>
      <c r="O19" s="3"/>
      <c r="P19" s="3"/>
      <c r="Q19" s="80">
        <f t="shared" si="2"/>
        <v>0</v>
      </c>
      <c r="T19" s="8" t="str">
        <f>+IFERROR(VLOOKUP(B19,$B$5:B18,1,FALSE),"")</f>
        <v/>
      </c>
      <c r="U19" s="8" t="str">
        <f t="shared" si="0"/>
        <v>DUPLICATE</v>
      </c>
      <c r="W19" s="75" t="str">
        <f t="shared" si="1"/>
        <v xml:space="preserve"> </v>
      </c>
    </row>
    <row r="20" spans="1:23">
      <c r="A20" s="33"/>
      <c r="B20" s="3"/>
      <c r="C20" s="3"/>
      <c r="D20" s="3"/>
      <c r="E20" s="3"/>
      <c r="F20" s="3"/>
      <c r="G20" s="3"/>
      <c r="H20" s="3"/>
      <c r="I20" s="3"/>
      <c r="J20" s="3"/>
      <c r="K20" s="4"/>
      <c r="L20" s="4"/>
      <c r="M20" s="4"/>
      <c r="N20" s="4"/>
      <c r="O20" s="3"/>
      <c r="P20" s="3"/>
      <c r="Q20" s="80">
        <f t="shared" si="2"/>
        <v>0</v>
      </c>
      <c r="T20" s="8" t="str">
        <f>+IFERROR(VLOOKUP(B20,$B$5:B19,1,FALSE),"")</f>
        <v/>
      </c>
      <c r="U20" s="8" t="str">
        <f t="shared" si="0"/>
        <v>DUPLICATE</v>
      </c>
      <c r="W20" s="75" t="str">
        <f t="shared" si="1"/>
        <v xml:space="preserve"> </v>
      </c>
    </row>
    <row r="21" spans="1:23">
      <c r="A21" s="33"/>
      <c r="B21" s="3"/>
      <c r="C21" s="3"/>
      <c r="D21" s="3"/>
      <c r="E21" s="3"/>
      <c r="F21" s="3"/>
      <c r="G21" s="3"/>
      <c r="H21" s="3"/>
      <c r="I21" s="3"/>
      <c r="J21" s="3"/>
      <c r="K21" s="4"/>
      <c r="L21" s="4"/>
      <c r="M21" s="4"/>
      <c r="N21" s="4"/>
      <c r="O21" s="3"/>
      <c r="P21" s="3"/>
      <c r="Q21" s="80">
        <f t="shared" si="2"/>
        <v>0</v>
      </c>
      <c r="T21" s="8" t="str">
        <f>+IFERROR(VLOOKUP(B21,$B$5:B20,1,FALSE),"")</f>
        <v/>
      </c>
      <c r="U21" s="8" t="str">
        <f t="shared" si="0"/>
        <v>DUPLICATE</v>
      </c>
      <c r="W21" s="75" t="str">
        <f t="shared" si="1"/>
        <v xml:space="preserve"> </v>
      </c>
    </row>
    <row r="22" spans="1:23">
      <c r="A22" s="33"/>
      <c r="B22" s="3"/>
      <c r="C22" s="3"/>
      <c r="D22" s="3"/>
      <c r="E22" s="3"/>
      <c r="F22" s="3"/>
      <c r="G22" s="3"/>
      <c r="H22" s="3"/>
      <c r="I22" s="3"/>
      <c r="J22" s="3"/>
      <c r="K22" s="4"/>
      <c r="L22" s="4"/>
      <c r="M22" s="4"/>
      <c r="N22" s="4"/>
      <c r="O22" s="3"/>
      <c r="P22" s="3"/>
      <c r="Q22" s="80">
        <f t="shared" si="2"/>
        <v>0</v>
      </c>
      <c r="T22" s="8" t="str">
        <f>+IFERROR(VLOOKUP(B22,$B$5:B21,1,FALSE),"")</f>
        <v/>
      </c>
      <c r="U22" s="8" t="str">
        <f t="shared" si="0"/>
        <v>DUPLICATE</v>
      </c>
      <c r="W22" s="75" t="str">
        <f t="shared" si="1"/>
        <v xml:space="preserve"> </v>
      </c>
    </row>
    <row r="23" spans="1:23">
      <c r="A23" s="33"/>
      <c r="B23" s="3"/>
      <c r="C23" s="3"/>
      <c r="D23" s="3"/>
      <c r="E23" s="3"/>
      <c r="F23" s="3"/>
      <c r="G23" s="3"/>
      <c r="H23" s="3"/>
      <c r="I23" s="3"/>
      <c r="J23" s="3"/>
      <c r="K23" s="4"/>
      <c r="L23" s="4"/>
      <c r="M23" s="4"/>
      <c r="N23" s="4"/>
      <c r="O23" s="3"/>
      <c r="P23" s="3"/>
      <c r="Q23" s="80">
        <f t="shared" si="2"/>
        <v>0</v>
      </c>
      <c r="T23" s="8" t="str">
        <f>+IFERROR(VLOOKUP(B23,$B$5:B22,1,FALSE),"")</f>
        <v/>
      </c>
      <c r="U23" s="8" t="str">
        <f t="shared" si="0"/>
        <v>DUPLICATE</v>
      </c>
      <c r="W23" s="75" t="str">
        <f t="shared" si="1"/>
        <v xml:space="preserve"> </v>
      </c>
    </row>
    <row r="24" spans="1:23">
      <c r="A24" s="33"/>
      <c r="B24" s="3"/>
      <c r="C24" s="3"/>
      <c r="D24" s="3"/>
      <c r="E24" s="3"/>
      <c r="F24" s="3"/>
      <c r="G24" s="3"/>
      <c r="H24" s="3"/>
      <c r="I24" s="3"/>
      <c r="J24" s="3"/>
      <c r="K24" s="4"/>
      <c r="L24" s="4"/>
      <c r="M24" s="4"/>
      <c r="N24" s="4"/>
      <c r="O24" s="3"/>
      <c r="P24" s="3"/>
      <c r="Q24" s="80">
        <f t="shared" si="2"/>
        <v>0</v>
      </c>
      <c r="T24" s="8" t="str">
        <f>+IFERROR(VLOOKUP(B24,$B$5:B23,1,FALSE),"")</f>
        <v/>
      </c>
      <c r="U24" s="8" t="str">
        <f t="shared" si="0"/>
        <v>DUPLICATE</v>
      </c>
      <c r="W24" s="75" t="str">
        <f t="shared" si="1"/>
        <v xml:space="preserve"> </v>
      </c>
    </row>
    <row r="25" spans="1:23">
      <c r="A25" s="3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4"/>
      <c r="N25" s="4"/>
      <c r="O25" s="3"/>
      <c r="P25" s="3"/>
      <c r="Q25" s="80">
        <f t="shared" si="2"/>
        <v>0</v>
      </c>
      <c r="T25" s="8" t="str">
        <f>+IFERROR(VLOOKUP(B25,$B$5:B24,1,FALSE),"")</f>
        <v/>
      </c>
      <c r="U25" s="8" t="str">
        <f t="shared" si="0"/>
        <v>DUPLICATE</v>
      </c>
      <c r="W25" s="75" t="str">
        <f t="shared" si="1"/>
        <v xml:space="preserve"> </v>
      </c>
    </row>
    <row r="26" spans="1:23">
      <c r="A26" s="33"/>
      <c r="B26" s="3"/>
      <c r="C26" s="3"/>
      <c r="D26" s="3"/>
      <c r="E26" s="3"/>
      <c r="F26" s="3"/>
      <c r="G26" s="3"/>
      <c r="H26" s="3"/>
      <c r="I26" s="3"/>
      <c r="J26" s="3"/>
      <c r="K26" s="4"/>
      <c r="L26" s="4"/>
      <c r="M26" s="4"/>
      <c r="N26" s="4"/>
      <c r="O26" s="3"/>
      <c r="P26" s="3"/>
      <c r="Q26" s="80">
        <f t="shared" si="2"/>
        <v>0</v>
      </c>
      <c r="T26" s="8" t="str">
        <f>+IFERROR(VLOOKUP(B26,$B$5:B25,1,FALSE),"")</f>
        <v/>
      </c>
      <c r="U26" s="8" t="str">
        <f t="shared" si="0"/>
        <v>DUPLICATE</v>
      </c>
      <c r="W26" s="75" t="str">
        <f t="shared" si="1"/>
        <v xml:space="preserve"> </v>
      </c>
    </row>
    <row r="27" spans="1:23">
      <c r="A27" s="33"/>
      <c r="B27" s="3"/>
      <c r="C27" s="3"/>
      <c r="D27" s="3"/>
      <c r="E27" s="3"/>
      <c r="F27" s="3"/>
      <c r="G27" s="3"/>
      <c r="H27" s="3"/>
      <c r="I27" s="3"/>
      <c r="J27" s="3"/>
      <c r="K27" s="4"/>
      <c r="L27" s="4"/>
      <c r="M27" s="4"/>
      <c r="N27" s="4"/>
      <c r="O27" s="3"/>
      <c r="P27" s="3"/>
      <c r="Q27" s="80">
        <f t="shared" si="2"/>
        <v>0</v>
      </c>
      <c r="T27" s="8" t="str">
        <f>+IFERROR(VLOOKUP(B27,$B$5:B26,1,FALSE),"")</f>
        <v/>
      </c>
      <c r="U27" s="8" t="str">
        <f t="shared" si="0"/>
        <v>DUPLICATE</v>
      </c>
      <c r="W27" s="75" t="str">
        <f t="shared" si="1"/>
        <v xml:space="preserve"> </v>
      </c>
    </row>
    <row r="28" spans="1:23">
      <c r="A28" s="33"/>
      <c r="B28" s="3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4"/>
      <c r="O28" s="3"/>
      <c r="P28" s="3"/>
      <c r="Q28" s="80">
        <f t="shared" si="2"/>
        <v>0</v>
      </c>
      <c r="T28" s="8" t="str">
        <f>+IFERROR(VLOOKUP(B28,$B$5:B27,1,FALSE),"")</f>
        <v/>
      </c>
      <c r="U28" s="8" t="str">
        <f t="shared" si="0"/>
        <v>DUPLICATE</v>
      </c>
      <c r="W28" s="75" t="str">
        <f t="shared" si="1"/>
        <v xml:space="preserve"> </v>
      </c>
    </row>
    <row r="29" spans="1:23">
      <c r="A29" s="33"/>
      <c r="B29" s="3"/>
      <c r="C29" s="3"/>
      <c r="D29" s="3"/>
      <c r="E29" s="3"/>
      <c r="F29" s="3"/>
      <c r="G29" s="3"/>
      <c r="H29" s="3"/>
      <c r="I29" s="3"/>
      <c r="J29" s="3"/>
      <c r="K29" s="4"/>
      <c r="L29" s="4"/>
      <c r="M29" s="4"/>
      <c r="N29" s="4"/>
      <c r="O29" s="3"/>
      <c r="P29" s="3"/>
      <c r="Q29" s="80">
        <f t="shared" si="2"/>
        <v>0</v>
      </c>
      <c r="T29" s="8" t="str">
        <f>+IFERROR(VLOOKUP(B29,$B$5:B28,1,FALSE),"")</f>
        <v/>
      </c>
      <c r="U29" s="8" t="str">
        <f t="shared" si="0"/>
        <v>DUPLICATE</v>
      </c>
      <c r="W29" s="75" t="str">
        <f t="shared" si="1"/>
        <v xml:space="preserve"> </v>
      </c>
    </row>
    <row r="30" spans="1:23">
      <c r="A30" s="33"/>
      <c r="B30" s="3"/>
      <c r="C30" s="3"/>
      <c r="D30" s="3"/>
      <c r="E30" s="3"/>
      <c r="F30" s="3"/>
      <c r="G30" s="3"/>
      <c r="H30" s="3"/>
      <c r="I30" s="3"/>
      <c r="J30" s="3"/>
      <c r="K30" s="4"/>
      <c r="L30" s="4"/>
      <c r="M30" s="4"/>
      <c r="N30" s="4"/>
      <c r="O30" s="3"/>
      <c r="P30" s="3"/>
      <c r="Q30" s="80">
        <f t="shared" si="2"/>
        <v>0</v>
      </c>
      <c r="T30" s="8" t="str">
        <f>+IFERROR(VLOOKUP(B30,$B$5:B29,1,FALSE),"")</f>
        <v/>
      </c>
      <c r="U30" s="8" t="str">
        <f t="shared" si="0"/>
        <v>DUPLICATE</v>
      </c>
      <c r="W30" s="75" t="str">
        <f t="shared" si="1"/>
        <v xml:space="preserve"> </v>
      </c>
    </row>
    <row r="31" spans="1:23">
      <c r="A31" s="33"/>
      <c r="B31" s="3"/>
      <c r="C31" s="3"/>
      <c r="D31" s="3"/>
      <c r="E31" s="3"/>
      <c r="F31" s="3"/>
      <c r="G31" s="3"/>
      <c r="H31" s="3"/>
      <c r="I31" s="3"/>
      <c r="J31" s="3"/>
      <c r="K31" s="4"/>
      <c r="L31" s="4"/>
      <c r="M31" s="4"/>
      <c r="N31" s="4"/>
      <c r="O31" s="3"/>
      <c r="P31" s="3"/>
      <c r="Q31" s="80">
        <f t="shared" si="2"/>
        <v>0</v>
      </c>
      <c r="T31" s="8" t="str">
        <f>+IFERROR(VLOOKUP(B31,$B$5:B30,1,FALSE),"")</f>
        <v/>
      </c>
      <c r="U31" s="8" t="str">
        <f t="shared" si="0"/>
        <v>DUPLICATE</v>
      </c>
      <c r="W31" s="75" t="str">
        <f t="shared" si="1"/>
        <v xml:space="preserve"> </v>
      </c>
    </row>
    <row r="32" spans="1:23">
      <c r="A32" s="33"/>
      <c r="B32" s="3"/>
      <c r="C32" s="3"/>
      <c r="D32" s="3"/>
      <c r="E32" s="3"/>
      <c r="F32" s="3"/>
      <c r="G32" s="3"/>
      <c r="H32" s="3"/>
      <c r="I32" s="3"/>
      <c r="J32" s="3"/>
      <c r="K32" s="4"/>
      <c r="L32" s="4"/>
      <c r="M32" s="4"/>
      <c r="N32" s="4"/>
      <c r="O32" s="3"/>
      <c r="P32" s="3"/>
      <c r="Q32" s="80">
        <f t="shared" si="2"/>
        <v>0</v>
      </c>
      <c r="T32" s="8" t="str">
        <f>+IFERROR(VLOOKUP(B32,$B$5:B31,1,FALSE),"")</f>
        <v/>
      </c>
      <c r="U32" s="8" t="str">
        <f t="shared" si="0"/>
        <v>DUPLICATE</v>
      </c>
      <c r="W32" s="75" t="str">
        <f t="shared" si="1"/>
        <v xml:space="preserve"> </v>
      </c>
    </row>
    <row r="33" spans="1:23">
      <c r="A33" s="33"/>
      <c r="B33" s="3"/>
      <c r="C33" s="3"/>
      <c r="D33" s="3"/>
      <c r="E33" s="3"/>
      <c r="F33" s="3"/>
      <c r="G33" s="3"/>
      <c r="H33" s="3"/>
      <c r="I33" s="3"/>
      <c r="J33" s="3"/>
      <c r="K33" s="4"/>
      <c r="L33" s="4"/>
      <c r="M33" s="4"/>
      <c r="N33" s="4"/>
      <c r="O33" s="3"/>
      <c r="P33" s="3"/>
      <c r="Q33" s="80">
        <f t="shared" si="2"/>
        <v>0</v>
      </c>
      <c r="T33" s="8" t="str">
        <f>+IFERROR(VLOOKUP(B33,$B$5:B32,1,FALSE),"")</f>
        <v/>
      </c>
      <c r="U33" s="8" t="str">
        <f t="shared" si="0"/>
        <v>DUPLICATE</v>
      </c>
      <c r="W33" s="75" t="str">
        <f t="shared" si="1"/>
        <v xml:space="preserve"> </v>
      </c>
    </row>
    <row r="34" spans="1:23">
      <c r="A34" s="33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4"/>
      <c r="O34" s="3"/>
      <c r="P34" s="3"/>
      <c r="Q34" s="80">
        <f t="shared" si="2"/>
        <v>0</v>
      </c>
      <c r="T34" s="8" t="str">
        <f>+IFERROR(VLOOKUP(B34,$B$5:B33,1,FALSE),"")</f>
        <v/>
      </c>
      <c r="U34" s="8" t="str">
        <f t="shared" si="0"/>
        <v>DUPLICATE</v>
      </c>
      <c r="W34" s="75" t="str">
        <f t="shared" si="1"/>
        <v xml:space="preserve"> </v>
      </c>
    </row>
    <row r="35" spans="1:23">
      <c r="A35" s="33"/>
      <c r="B35" s="3"/>
      <c r="C35" s="3"/>
      <c r="D35" s="3"/>
      <c r="E35" s="3"/>
      <c r="F35" s="3"/>
      <c r="G35" s="3"/>
      <c r="H35" s="3"/>
      <c r="I35" s="3"/>
      <c r="J35" s="3"/>
      <c r="K35" s="4"/>
      <c r="L35" s="4"/>
      <c r="M35" s="4"/>
      <c r="N35" s="4"/>
      <c r="O35" s="3"/>
      <c r="P35" s="3"/>
      <c r="Q35" s="80">
        <f t="shared" si="2"/>
        <v>0</v>
      </c>
      <c r="T35" s="8" t="str">
        <f>+IFERROR(VLOOKUP(B35,$B$5:B34,1,FALSE),"")</f>
        <v/>
      </c>
      <c r="U35" s="8" t="str">
        <f t="shared" si="0"/>
        <v>DUPLICATE</v>
      </c>
      <c r="W35" s="75" t="str">
        <f t="shared" si="1"/>
        <v xml:space="preserve"> </v>
      </c>
    </row>
    <row r="36" spans="1:23">
      <c r="A36" s="33"/>
      <c r="B36" s="3"/>
      <c r="C36" s="3"/>
      <c r="D36" s="3"/>
      <c r="E36" s="3"/>
      <c r="F36" s="3"/>
      <c r="G36" s="3"/>
      <c r="H36" s="3"/>
      <c r="I36" s="3"/>
      <c r="J36" s="3"/>
      <c r="K36" s="4"/>
      <c r="L36" s="4"/>
      <c r="M36" s="4"/>
      <c r="N36" s="4"/>
      <c r="O36" s="3"/>
      <c r="P36" s="3"/>
      <c r="Q36" s="80">
        <f t="shared" si="2"/>
        <v>0</v>
      </c>
      <c r="T36" s="8" t="str">
        <f>+IFERROR(VLOOKUP(B36,$B$5:B35,1,FALSE),"")</f>
        <v/>
      </c>
      <c r="U36" s="8" t="str">
        <f t="shared" si="0"/>
        <v>DUPLICATE</v>
      </c>
      <c r="W36" s="75" t="str">
        <f t="shared" si="1"/>
        <v xml:space="preserve"> </v>
      </c>
    </row>
    <row r="37" spans="1:23">
      <c r="A37" s="33"/>
      <c r="B37" s="3"/>
      <c r="C37" s="3"/>
      <c r="D37" s="3"/>
      <c r="E37" s="3"/>
      <c r="F37" s="3"/>
      <c r="G37" s="3"/>
      <c r="H37" s="3"/>
      <c r="I37" s="3"/>
      <c r="J37" s="3"/>
      <c r="K37" s="4"/>
      <c r="L37" s="4"/>
      <c r="M37" s="4"/>
      <c r="N37" s="4"/>
      <c r="O37" s="3"/>
      <c r="P37" s="3"/>
      <c r="Q37" s="80">
        <f t="shared" si="2"/>
        <v>0</v>
      </c>
      <c r="T37" s="8" t="str">
        <f>+IFERROR(VLOOKUP(B37,$B$5:B36,1,FALSE),"")</f>
        <v/>
      </c>
      <c r="U37" s="8" t="str">
        <f t="shared" si="0"/>
        <v>DUPLICATE</v>
      </c>
      <c r="W37" s="75" t="str">
        <f t="shared" si="1"/>
        <v xml:space="preserve"> </v>
      </c>
    </row>
    <row r="38" spans="1:23">
      <c r="A38" s="33"/>
      <c r="B38" s="3"/>
      <c r="C38" s="3"/>
      <c r="D38" s="3"/>
      <c r="E38" s="3"/>
      <c r="F38" s="3"/>
      <c r="G38" s="3"/>
      <c r="H38" s="3"/>
      <c r="I38" s="3"/>
      <c r="J38" s="3"/>
      <c r="K38" s="4"/>
      <c r="L38" s="4"/>
      <c r="M38" s="4"/>
      <c r="N38" s="4"/>
      <c r="O38" s="3"/>
      <c r="P38" s="3"/>
      <c r="Q38" s="80">
        <f t="shared" si="2"/>
        <v>0</v>
      </c>
      <c r="T38" s="8" t="str">
        <f>+IFERROR(VLOOKUP(B38,$B$5:B37,1,FALSE),"")</f>
        <v/>
      </c>
      <c r="U38" s="8" t="str">
        <f t="shared" si="0"/>
        <v>DUPLICATE</v>
      </c>
      <c r="W38" s="75" t="str">
        <f t="shared" si="1"/>
        <v xml:space="preserve"> </v>
      </c>
    </row>
    <row r="39" spans="1:23">
      <c r="A39" s="33"/>
      <c r="B39" s="3"/>
      <c r="C39" s="3"/>
      <c r="D39" s="3"/>
      <c r="E39" s="3"/>
      <c r="F39" s="3"/>
      <c r="G39" s="3"/>
      <c r="H39" s="3"/>
      <c r="I39" s="3"/>
      <c r="J39" s="3"/>
      <c r="K39" s="4"/>
      <c r="L39" s="4"/>
      <c r="M39" s="4"/>
      <c r="N39" s="4"/>
      <c r="O39" s="3"/>
      <c r="P39" s="3"/>
      <c r="Q39" s="80">
        <f t="shared" si="2"/>
        <v>0</v>
      </c>
      <c r="T39" s="8" t="str">
        <f>+IFERROR(VLOOKUP(B39,$B$5:B38,1,FALSE),"")</f>
        <v/>
      </c>
      <c r="U39" s="8" t="str">
        <f t="shared" si="0"/>
        <v>DUPLICATE</v>
      </c>
      <c r="W39" s="75" t="str">
        <f t="shared" si="1"/>
        <v xml:space="preserve"> </v>
      </c>
    </row>
    <row r="40" spans="1:23">
      <c r="A40" s="33"/>
      <c r="B40" s="3"/>
      <c r="C40" s="3"/>
      <c r="D40" s="3"/>
      <c r="E40" s="3"/>
      <c r="F40" s="3"/>
      <c r="G40" s="3"/>
      <c r="H40" s="3"/>
      <c r="I40" s="3"/>
      <c r="J40" s="3"/>
      <c r="K40" s="4"/>
      <c r="L40" s="4"/>
      <c r="M40" s="4"/>
      <c r="N40" s="4"/>
      <c r="O40" s="3"/>
      <c r="P40" s="3"/>
      <c r="Q40" s="80">
        <f t="shared" si="2"/>
        <v>0</v>
      </c>
      <c r="T40" s="8" t="str">
        <f>+IFERROR(VLOOKUP(B40,$B$5:B39,1,FALSE),"")</f>
        <v/>
      </c>
      <c r="U40" s="8" t="str">
        <f t="shared" si="0"/>
        <v>DUPLICATE</v>
      </c>
      <c r="W40" s="75" t="str">
        <f t="shared" si="1"/>
        <v xml:space="preserve"> </v>
      </c>
    </row>
    <row r="41" spans="1:23">
      <c r="A41" s="33"/>
      <c r="B41" s="3"/>
      <c r="C41" s="3"/>
      <c r="D41" s="3"/>
      <c r="E41" s="3"/>
      <c r="F41" s="3"/>
      <c r="G41" s="3"/>
      <c r="H41" s="3"/>
      <c r="I41" s="3"/>
      <c r="J41" s="3"/>
      <c r="K41" s="4"/>
      <c r="L41" s="4"/>
      <c r="M41" s="4"/>
      <c r="N41" s="4"/>
      <c r="O41" s="3"/>
      <c r="P41" s="3"/>
      <c r="Q41" s="80">
        <f t="shared" si="2"/>
        <v>0</v>
      </c>
      <c r="T41" s="8" t="str">
        <f>+IFERROR(VLOOKUP(B41,$B$5:B40,1,FALSE),"")</f>
        <v/>
      </c>
      <c r="U41" s="8" t="str">
        <f t="shared" si="0"/>
        <v>DUPLICATE</v>
      </c>
      <c r="W41" s="75" t="str">
        <f t="shared" si="1"/>
        <v xml:space="preserve"> </v>
      </c>
    </row>
    <row r="42" spans="1:23">
      <c r="A42" s="33"/>
      <c r="B42" s="3"/>
      <c r="C42" s="3"/>
      <c r="D42" s="3"/>
      <c r="E42" s="3"/>
      <c r="F42" s="3"/>
      <c r="G42" s="3"/>
      <c r="H42" s="3"/>
      <c r="I42" s="3"/>
      <c r="J42" s="3"/>
      <c r="K42" s="4"/>
      <c r="L42" s="4"/>
      <c r="M42" s="4"/>
      <c r="N42" s="4"/>
      <c r="O42" s="3"/>
      <c r="P42" s="3"/>
      <c r="Q42" s="80">
        <f t="shared" si="2"/>
        <v>0</v>
      </c>
      <c r="T42" s="8" t="str">
        <f>+IFERROR(VLOOKUP(B42,$B$5:B41,1,FALSE),"")</f>
        <v/>
      </c>
      <c r="U42" s="8" t="str">
        <f t="shared" si="0"/>
        <v>DUPLICATE</v>
      </c>
      <c r="W42" s="75" t="str">
        <f t="shared" si="1"/>
        <v xml:space="preserve"> </v>
      </c>
    </row>
    <row r="43" spans="1:23">
      <c r="A43" s="33"/>
      <c r="B43" s="3"/>
      <c r="C43" s="3"/>
      <c r="D43" s="3"/>
      <c r="E43" s="3"/>
      <c r="F43" s="3"/>
      <c r="G43" s="3"/>
      <c r="H43" s="3"/>
      <c r="I43" s="3"/>
      <c r="J43" s="3"/>
      <c r="K43" s="4"/>
      <c r="L43" s="4"/>
      <c r="M43" s="4"/>
      <c r="N43" s="4"/>
      <c r="O43" s="3"/>
      <c r="P43" s="3"/>
      <c r="Q43" s="80">
        <f t="shared" si="2"/>
        <v>0</v>
      </c>
      <c r="T43" s="8" t="str">
        <f>+IFERROR(VLOOKUP(B43,$B$5:B42,1,FALSE),"")</f>
        <v/>
      </c>
      <c r="U43" s="8" t="str">
        <f t="shared" si="0"/>
        <v>DUPLICATE</v>
      </c>
      <c r="W43" s="75" t="str">
        <f t="shared" si="1"/>
        <v xml:space="preserve"> </v>
      </c>
    </row>
    <row r="44" spans="1:23">
      <c r="A44" s="33"/>
      <c r="B44" s="3"/>
      <c r="C44" s="3"/>
      <c r="D44" s="3"/>
      <c r="E44" s="3"/>
      <c r="F44" s="3"/>
      <c r="G44" s="3"/>
      <c r="H44" s="3"/>
      <c r="I44" s="3"/>
      <c r="J44" s="3"/>
      <c r="K44" s="4"/>
      <c r="L44" s="4"/>
      <c r="M44" s="4"/>
      <c r="N44" s="4"/>
      <c r="O44" s="3"/>
      <c r="P44" s="3"/>
      <c r="Q44" s="80">
        <f t="shared" si="2"/>
        <v>0</v>
      </c>
      <c r="T44" s="8" t="str">
        <f>+IFERROR(VLOOKUP(B44,$B$5:B43,1,FALSE),"")</f>
        <v/>
      </c>
      <c r="U44" s="8" t="str">
        <f t="shared" si="0"/>
        <v>DUPLICATE</v>
      </c>
      <c r="W44" s="75" t="str">
        <f t="shared" si="1"/>
        <v xml:space="preserve"> </v>
      </c>
    </row>
    <row r="45" spans="1:23">
      <c r="A45" s="33"/>
      <c r="B45" s="3"/>
      <c r="C45" s="3"/>
      <c r="D45" s="3"/>
      <c r="E45" s="3"/>
      <c r="F45" s="3"/>
      <c r="G45" s="3"/>
      <c r="H45" s="3"/>
      <c r="I45" s="3"/>
      <c r="J45" s="3"/>
      <c r="K45" s="4"/>
      <c r="L45" s="4"/>
      <c r="M45" s="4"/>
      <c r="N45" s="4"/>
      <c r="O45" s="3"/>
      <c r="P45" s="3"/>
      <c r="Q45" s="80">
        <f t="shared" si="2"/>
        <v>0</v>
      </c>
      <c r="T45" s="8" t="str">
        <f>+IFERROR(VLOOKUP(B45,$B$5:B44,1,FALSE),"")</f>
        <v/>
      </c>
      <c r="U45" s="8" t="str">
        <f t="shared" si="0"/>
        <v>DUPLICATE</v>
      </c>
      <c r="W45" s="75" t="str">
        <f t="shared" si="1"/>
        <v xml:space="preserve"> </v>
      </c>
    </row>
    <row r="46" spans="1:23">
      <c r="A46" s="33"/>
      <c r="B46" s="3"/>
      <c r="C46" s="3"/>
      <c r="D46" s="3"/>
      <c r="E46" s="3"/>
      <c r="F46" s="3"/>
      <c r="G46" s="3"/>
      <c r="H46" s="3"/>
      <c r="I46" s="3"/>
      <c r="J46" s="3"/>
      <c r="K46" s="4"/>
      <c r="L46" s="4"/>
      <c r="M46" s="4"/>
      <c r="N46" s="4"/>
      <c r="O46" s="3"/>
      <c r="P46" s="3"/>
      <c r="Q46" s="80">
        <f t="shared" si="2"/>
        <v>0</v>
      </c>
      <c r="T46" s="8" t="str">
        <f>+IFERROR(VLOOKUP(B46,$B$5:B45,1,FALSE),"")</f>
        <v/>
      </c>
      <c r="U46" s="8" t="str">
        <f t="shared" si="0"/>
        <v>DUPLICATE</v>
      </c>
      <c r="W46" s="75" t="str">
        <f t="shared" si="1"/>
        <v xml:space="preserve"> </v>
      </c>
    </row>
    <row r="47" spans="1:23">
      <c r="A47" s="33"/>
      <c r="B47" s="3"/>
      <c r="C47" s="3"/>
      <c r="D47" s="3"/>
      <c r="E47" s="3"/>
      <c r="F47" s="3"/>
      <c r="G47" s="3"/>
      <c r="H47" s="3"/>
      <c r="I47" s="3"/>
      <c r="J47" s="3"/>
      <c r="K47" s="4"/>
      <c r="L47" s="4"/>
      <c r="M47" s="4"/>
      <c r="N47" s="4"/>
      <c r="O47" s="3"/>
      <c r="P47" s="3"/>
      <c r="Q47" s="80">
        <f t="shared" si="2"/>
        <v>0</v>
      </c>
      <c r="T47" s="8" t="str">
        <f>+IFERROR(VLOOKUP(B47,$B$5:B46,1,FALSE),"")</f>
        <v/>
      </c>
      <c r="U47" s="8" t="str">
        <f t="shared" si="0"/>
        <v>DUPLICATE</v>
      </c>
      <c r="W47" s="75" t="str">
        <f t="shared" si="1"/>
        <v xml:space="preserve"> </v>
      </c>
    </row>
    <row r="48" spans="1:23">
      <c r="A48" s="33"/>
      <c r="B48" s="3"/>
      <c r="C48" s="3"/>
      <c r="D48" s="3"/>
      <c r="E48" s="3"/>
      <c r="F48" s="3"/>
      <c r="G48" s="3"/>
      <c r="H48" s="3"/>
      <c r="I48" s="3"/>
      <c r="J48" s="3"/>
      <c r="K48" s="4"/>
      <c r="L48" s="4"/>
      <c r="M48" s="4"/>
      <c r="N48" s="4"/>
      <c r="O48" s="3"/>
      <c r="P48" s="3"/>
      <c r="Q48" s="80">
        <f t="shared" si="2"/>
        <v>0</v>
      </c>
      <c r="T48" s="8" t="str">
        <f>+IFERROR(VLOOKUP(B48,$B$5:B47,1,FALSE),"")</f>
        <v/>
      </c>
      <c r="U48" s="8" t="str">
        <f t="shared" si="0"/>
        <v>DUPLICATE</v>
      </c>
      <c r="W48" s="75" t="str">
        <f t="shared" si="1"/>
        <v xml:space="preserve"> </v>
      </c>
    </row>
    <row r="49" spans="1:23">
      <c r="A49" s="33"/>
      <c r="B49" s="3"/>
      <c r="C49" s="3"/>
      <c r="D49" s="3"/>
      <c r="E49" s="3"/>
      <c r="F49" s="3"/>
      <c r="G49" s="3"/>
      <c r="H49" s="3"/>
      <c r="I49" s="3"/>
      <c r="J49" s="3"/>
      <c r="K49" s="4"/>
      <c r="L49" s="4"/>
      <c r="M49" s="4"/>
      <c r="N49" s="4"/>
      <c r="O49" s="3"/>
      <c r="P49" s="3"/>
      <c r="Q49" s="80">
        <f t="shared" si="2"/>
        <v>0</v>
      </c>
      <c r="T49" s="8" t="str">
        <f>+IFERROR(VLOOKUP(B49,$B$5:B48,1,FALSE),"")</f>
        <v/>
      </c>
      <c r="U49" s="8" t="str">
        <f t="shared" si="0"/>
        <v>DUPLICATE</v>
      </c>
      <c r="W49" s="75" t="str">
        <f t="shared" si="1"/>
        <v xml:space="preserve"> </v>
      </c>
    </row>
    <row r="50" spans="1:23">
      <c r="A50" s="33"/>
      <c r="B50" s="3"/>
      <c r="C50" s="3"/>
      <c r="D50" s="3"/>
      <c r="E50" s="3"/>
      <c r="F50" s="3"/>
      <c r="G50" s="3"/>
      <c r="H50" s="3"/>
      <c r="I50" s="3"/>
      <c r="J50" s="3"/>
      <c r="K50" s="4"/>
      <c r="L50" s="4"/>
      <c r="M50" s="4"/>
      <c r="N50" s="4"/>
      <c r="O50" s="3"/>
      <c r="P50" s="3"/>
      <c r="Q50" s="80">
        <f t="shared" si="2"/>
        <v>0</v>
      </c>
      <c r="T50" s="8" t="str">
        <f>+IFERROR(VLOOKUP(B50,$B$5:B49,1,FALSE),"")</f>
        <v/>
      </c>
      <c r="U50" s="8" t="str">
        <f t="shared" si="0"/>
        <v>DUPLICATE</v>
      </c>
      <c r="W50" s="75" t="str">
        <f t="shared" si="1"/>
        <v xml:space="preserve"> </v>
      </c>
    </row>
    <row r="51" spans="1:23">
      <c r="A51" s="33"/>
      <c r="B51" s="3"/>
      <c r="C51" s="3"/>
      <c r="D51" s="3"/>
      <c r="E51" s="3"/>
      <c r="F51" s="3"/>
      <c r="G51" s="3"/>
      <c r="H51" s="3"/>
      <c r="I51" s="3"/>
      <c r="J51" s="3"/>
      <c r="K51" s="4"/>
      <c r="L51" s="4"/>
      <c r="M51" s="4"/>
      <c r="N51" s="4"/>
      <c r="O51" s="3"/>
      <c r="P51" s="3"/>
      <c r="Q51" s="80">
        <f t="shared" si="2"/>
        <v>0</v>
      </c>
      <c r="T51" s="8" t="str">
        <f>+IFERROR(VLOOKUP(B51,$B$5:B50,1,FALSE),"")</f>
        <v/>
      </c>
      <c r="U51" s="8" t="str">
        <f t="shared" si="0"/>
        <v>DUPLICATE</v>
      </c>
      <c r="W51" s="75" t="str">
        <f t="shared" si="1"/>
        <v xml:space="preserve"> </v>
      </c>
    </row>
    <row r="52" spans="1:23">
      <c r="A52" s="33"/>
      <c r="B52" s="3"/>
      <c r="C52" s="3"/>
      <c r="D52" s="3"/>
      <c r="E52" s="3"/>
      <c r="F52" s="3"/>
      <c r="G52" s="3"/>
      <c r="H52" s="3"/>
      <c r="I52" s="3"/>
      <c r="J52" s="3"/>
      <c r="K52" s="4"/>
      <c r="L52" s="4"/>
      <c r="M52" s="4"/>
      <c r="N52" s="4"/>
      <c r="O52" s="3"/>
      <c r="P52" s="3"/>
      <c r="Q52" s="80">
        <f t="shared" si="2"/>
        <v>0</v>
      </c>
      <c r="T52" s="8" t="str">
        <f>+IFERROR(VLOOKUP(B52,$B$5:B51,1,FALSE),"")</f>
        <v/>
      </c>
      <c r="U52" s="8" t="str">
        <f t="shared" si="0"/>
        <v>DUPLICATE</v>
      </c>
      <c r="W52" s="75" t="str">
        <f t="shared" si="1"/>
        <v xml:space="preserve"> </v>
      </c>
    </row>
    <row r="53" spans="1:23">
      <c r="A53" s="33"/>
      <c r="B53" s="3"/>
      <c r="C53" s="3"/>
      <c r="D53" s="3"/>
      <c r="E53" s="3"/>
      <c r="F53" s="3"/>
      <c r="G53" s="3"/>
      <c r="H53" s="3"/>
      <c r="I53" s="3"/>
      <c r="J53" s="3"/>
      <c r="K53" s="4"/>
      <c r="L53" s="4"/>
      <c r="M53" s="4"/>
      <c r="N53" s="4"/>
      <c r="O53" s="3"/>
      <c r="P53" s="3"/>
      <c r="Q53" s="80">
        <f t="shared" si="2"/>
        <v>0</v>
      </c>
      <c r="T53" s="8" t="str">
        <f>+IFERROR(VLOOKUP(B53,$B$5:B52,1,FALSE),"")</f>
        <v/>
      </c>
      <c r="U53" s="8" t="str">
        <f t="shared" si="0"/>
        <v>DUPLICATE</v>
      </c>
      <c r="W53" s="75" t="str">
        <f t="shared" si="1"/>
        <v xml:space="preserve"> </v>
      </c>
    </row>
    <row r="54" spans="1:23">
      <c r="A54" s="33"/>
      <c r="B54" s="3"/>
      <c r="C54" s="3"/>
      <c r="D54" s="3"/>
      <c r="E54" s="3"/>
      <c r="F54" s="3"/>
      <c r="G54" s="3"/>
      <c r="H54" s="3"/>
      <c r="I54" s="3"/>
      <c r="J54" s="3"/>
      <c r="K54" s="4"/>
      <c r="L54" s="4"/>
      <c r="M54" s="4"/>
      <c r="N54" s="4"/>
      <c r="O54" s="3"/>
      <c r="P54" s="3"/>
      <c r="Q54" s="80">
        <f t="shared" si="2"/>
        <v>0</v>
      </c>
      <c r="T54" s="8" t="str">
        <f>+IFERROR(VLOOKUP(B54,$B$5:B53,1,FALSE),"")</f>
        <v/>
      </c>
      <c r="U54" s="8" t="str">
        <f t="shared" si="0"/>
        <v>DUPLICATE</v>
      </c>
      <c r="W54" s="75" t="str">
        <f t="shared" si="1"/>
        <v xml:space="preserve"> </v>
      </c>
    </row>
    <row r="55" spans="1:23">
      <c r="A55" s="33"/>
      <c r="B55" s="3"/>
      <c r="C55" s="3"/>
      <c r="D55" s="3"/>
      <c r="E55" s="3"/>
      <c r="F55" s="3"/>
      <c r="G55" s="3"/>
      <c r="H55" s="3"/>
      <c r="I55" s="3"/>
      <c r="J55" s="3"/>
      <c r="K55" s="4"/>
      <c r="L55" s="4"/>
      <c r="M55" s="4"/>
      <c r="N55" s="4"/>
      <c r="O55" s="3"/>
      <c r="P55" s="3"/>
      <c r="Q55" s="80">
        <f t="shared" si="2"/>
        <v>0</v>
      </c>
      <c r="T55" s="8" t="str">
        <f>+IFERROR(VLOOKUP(B55,$B$5:B54,1,FALSE),"")</f>
        <v/>
      </c>
      <c r="U55" s="8" t="str">
        <f t="shared" si="0"/>
        <v>DUPLICATE</v>
      </c>
      <c r="W55" s="75" t="str">
        <f t="shared" si="1"/>
        <v xml:space="preserve"> </v>
      </c>
    </row>
    <row r="56" spans="1:23">
      <c r="A56" s="33"/>
      <c r="B56" s="3"/>
      <c r="C56" s="3"/>
      <c r="D56" s="3"/>
      <c r="E56" s="3"/>
      <c r="F56" s="3"/>
      <c r="G56" s="3"/>
      <c r="H56" s="3"/>
      <c r="I56" s="3"/>
      <c r="J56" s="3"/>
      <c r="K56" s="4"/>
      <c r="L56" s="4"/>
      <c r="M56" s="4"/>
      <c r="N56" s="4"/>
      <c r="O56" s="3"/>
      <c r="P56" s="3"/>
      <c r="Q56" s="80">
        <f t="shared" si="2"/>
        <v>0</v>
      </c>
      <c r="T56" s="8" t="str">
        <f>+IFERROR(VLOOKUP(B56,$B$5:B55,1,FALSE),"")</f>
        <v/>
      </c>
      <c r="U56" s="8" t="str">
        <f t="shared" si="0"/>
        <v>DUPLICATE</v>
      </c>
      <c r="W56" s="75" t="str">
        <f t="shared" si="1"/>
        <v xml:space="preserve"> </v>
      </c>
    </row>
    <row r="57" spans="1:23">
      <c r="A57" s="33"/>
      <c r="B57" s="3"/>
      <c r="C57" s="3"/>
      <c r="D57" s="3"/>
      <c r="E57" s="3"/>
      <c r="F57" s="3"/>
      <c r="G57" s="3"/>
      <c r="H57" s="3"/>
      <c r="I57" s="3"/>
      <c r="J57" s="3"/>
      <c r="K57" s="4"/>
      <c r="L57" s="4"/>
      <c r="M57" s="4"/>
      <c r="N57" s="4"/>
      <c r="O57" s="3"/>
      <c r="P57" s="3"/>
      <c r="Q57" s="80">
        <f t="shared" si="2"/>
        <v>0</v>
      </c>
      <c r="T57" s="8" t="str">
        <f>+IFERROR(VLOOKUP(B57,$B$5:B56,1,FALSE),"")</f>
        <v/>
      </c>
      <c r="U57" s="8" t="str">
        <f t="shared" si="0"/>
        <v>DUPLICATE</v>
      </c>
      <c r="W57" s="75" t="str">
        <f t="shared" si="1"/>
        <v xml:space="preserve"> </v>
      </c>
    </row>
    <row r="58" spans="1:23">
      <c r="A58" s="33"/>
      <c r="B58" s="3"/>
      <c r="C58" s="3"/>
      <c r="D58" s="3"/>
      <c r="E58" s="3"/>
      <c r="F58" s="3"/>
      <c r="G58" s="3"/>
      <c r="H58" s="3"/>
      <c r="I58" s="3"/>
      <c r="J58" s="3"/>
      <c r="K58" s="4"/>
      <c r="L58" s="4"/>
      <c r="M58" s="4"/>
      <c r="N58" s="4"/>
      <c r="O58" s="3"/>
      <c r="P58" s="3"/>
      <c r="Q58" s="80">
        <f t="shared" si="2"/>
        <v>0</v>
      </c>
      <c r="T58" s="8" t="str">
        <f>+IFERROR(VLOOKUP(B58,$B$5:B57,1,FALSE),"")</f>
        <v/>
      </c>
      <c r="U58" s="8" t="str">
        <f t="shared" si="0"/>
        <v>DUPLICATE</v>
      </c>
      <c r="W58" s="75" t="str">
        <f t="shared" si="1"/>
        <v xml:space="preserve"> </v>
      </c>
    </row>
    <row r="59" spans="1:23">
      <c r="A59" s="33"/>
      <c r="B59" s="3"/>
      <c r="C59" s="3"/>
      <c r="D59" s="3"/>
      <c r="E59" s="3"/>
      <c r="F59" s="3"/>
      <c r="G59" s="3"/>
      <c r="H59" s="3"/>
      <c r="I59" s="3"/>
      <c r="J59" s="3"/>
      <c r="K59" s="4"/>
      <c r="L59" s="4"/>
      <c r="M59" s="4"/>
      <c r="N59" s="4"/>
      <c r="O59" s="3"/>
      <c r="P59" s="3"/>
      <c r="Q59" s="80">
        <f t="shared" si="2"/>
        <v>0</v>
      </c>
      <c r="T59" s="8" t="str">
        <f>+IFERROR(VLOOKUP(B59,$B$5:B58,1,FALSE),"")</f>
        <v/>
      </c>
      <c r="U59" s="8" t="str">
        <f t="shared" si="0"/>
        <v>DUPLICATE</v>
      </c>
      <c r="W59" s="75" t="str">
        <f t="shared" si="1"/>
        <v xml:space="preserve"> </v>
      </c>
    </row>
    <row r="60" spans="1:23">
      <c r="A60" s="33"/>
      <c r="B60" s="3"/>
      <c r="C60" s="3"/>
      <c r="D60" s="3"/>
      <c r="E60" s="3"/>
      <c r="F60" s="3"/>
      <c r="G60" s="3"/>
      <c r="H60" s="3"/>
      <c r="I60" s="3"/>
      <c r="J60" s="3"/>
      <c r="K60" s="4"/>
      <c r="L60" s="4"/>
      <c r="M60" s="4"/>
      <c r="N60" s="4"/>
      <c r="O60" s="3"/>
      <c r="P60" s="3"/>
      <c r="Q60" s="80">
        <f t="shared" si="2"/>
        <v>0</v>
      </c>
      <c r="T60" s="8" t="str">
        <f>+IFERROR(VLOOKUP(B60,$B$5:B59,1,FALSE),"")</f>
        <v/>
      </c>
      <c r="U60" s="8" t="str">
        <f t="shared" si="0"/>
        <v>DUPLICATE</v>
      </c>
      <c r="W60" s="75" t="str">
        <f t="shared" si="1"/>
        <v xml:space="preserve"> </v>
      </c>
    </row>
    <row r="61" spans="1:23">
      <c r="A61" s="33"/>
      <c r="B61" s="3"/>
      <c r="C61" s="3"/>
      <c r="D61" s="3"/>
      <c r="E61" s="3"/>
      <c r="F61" s="3"/>
      <c r="G61" s="3"/>
      <c r="H61" s="3"/>
      <c r="I61" s="3"/>
      <c r="J61" s="3"/>
      <c r="K61" s="4"/>
      <c r="L61" s="4"/>
      <c r="M61" s="4"/>
      <c r="N61" s="4"/>
      <c r="O61" s="3"/>
      <c r="P61" s="3"/>
      <c r="Q61" s="80">
        <f t="shared" si="2"/>
        <v>0</v>
      </c>
      <c r="T61" s="8" t="str">
        <f>+IFERROR(VLOOKUP(B61,$B$5:B60,1,FALSE),"")</f>
        <v/>
      </c>
      <c r="U61" s="8" t="str">
        <f t="shared" si="0"/>
        <v>DUPLICATE</v>
      </c>
      <c r="W61" s="75" t="str">
        <f t="shared" si="1"/>
        <v xml:space="preserve"> </v>
      </c>
    </row>
    <row r="62" spans="1:23">
      <c r="A62" s="33"/>
      <c r="B62" s="3"/>
      <c r="C62" s="3"/>
      <c r="D62" s="3"/>
      <c r="E62" s="3"/>
      <c r="F62" s="3"/>
      <c r="G62" s="3"/>
      <c r="H62" s="3"/>
      <c r="I62" s="3"/>
      <c r="J62" s="3"/>
      <c r="K62" s="4"/>
      <c r="L62" s="4"/>
      <c r="M62" s="4"/>
      <c r="N62" s="4"/>
      <c r="O62" s="3"/>
      <c r="P62" s="3"/>
      <c r="Q62" s="80">
        <f t="shared" si="2"/>
        <v>0</v>
      </c>
      <c r="T62" s="8" t="str">
        <f>+IFERROR(VLOOKUP(B62,$B$5:B61,1,FALSE),"")</f>
        <v/>
      </c>
      <c r="U62" s="8" t="str">
        <f t="shared" si="0"/>
        <v>DUPLICATE</v>
      </c>
      <c r="W62" s="75" t="str">
        <f t="shared" si="1"/>
        <v xml:space="preserve"> </v>
      </c>
    </row>
    <row r="63" spans="1:23">
      <c r="A63" s="33"/>
      <c r="B63" s="3"/>
      <c r="C63" s="3"/>
      <c r="D63" s="3"/>
      <c r="E63" s="3"/>
      <c r="F63" s="3"/>
      <c r="G63" s="3"/>
      <c r="H63" s="3"/>
      <c r="I63" s="3"/>
      <c r="J63" s="3"/>
      <c r="K63" s="4"/>
      <c r="L63" s="4"/>
      <c r="M63" s="4"/>
      <c r="N63" s="4"/>
      <c r="O63" s="3"/>
      <c r="P63" s="3"/>
      <c r="Q63" s="80">
        <f t="shared" si="2"/>
        <v>0</v>
      </c>
      <c r="T63" s="8" t="str">
        <f>+IFERROR(VLOOKUP(B63,$B$5:B62,1,FALSE),"")</f>
        <v/>
      </c>
      <c r="U63" s="8" t="str">
        <f t="shared" si="0"/>
        <v>DUPLICATE</v>
      </c>
      <c r="W63" s="75" t="str">
        <f t="shared" si="1"/>
        <v xml:space="preserve"> </v>
      </c>
    </row>
    <row r="64" spans="1:23">
      <c r="A64" s="33"/>
      <c r="B64" s="3"/>
      <c r="C64" s="3"/>
      <c r="D64" s="3"/>
      <c r="E64" s="3"/>
      <c r="F64" s="3"/>
      <c r="G64" s="3"/>
      <c r="H64" s="3"/>
      <c r="I64" s="3"/>
      <c r="J64" s="3"/>
      <c r="K64" s="4"/>
      <c r="L64" s="4"/>
      <c r="M64" s="4"/>
      <c r="N64" s="4"/>
      <c r="O64" s="3"/>
      <c r="P64" s="3"/>
      <c r="Q64" s="80">
        <f t="shared" si="2"/>
        <v>0</v>
      </c>
      <c r="T64" s="8" t="str">
        <f>+IFERROR(VLOOKUP(B64,$B$5:B63,1,FALSE),"")</f>
        <v/>
      </c>
      <c r="U64" s="8" t="str">
        <f t="shared" si="0"/>
        <v>DUPLICATE</v>
      </c>
      <c r="W64" s="75" t="str">
        <f t="shared" si="1"/>
        <v xml:space="preserve"> </v>
      </c>
    </row>
    <row r="65" spans="1:23">
      <c r="A65" s="33"/>
      <c r="B65" s="3"/>
      <c r="C65" s="3"/>
      <c r="D65" s="3"/>
      <c r="E65" s="3"/>
      <c r="F65" s="3"/>
      <c r="G65" s="3"/>
      <c r="H65" s="3"/>
      <c r="I65" s="3"/>
      <c r="J65" s="3"/>
      <c r="K65" s="4"/>
      <c r="L65" s="4"/>
      <c r="M65" s="4"/>
      <c r="N65" s="4"/>
      <c r="O65" s="3"/>
      <c r="P65" s="3"/>
      <c r="Q65" s="80">
        <f t="shared" si="2"/>
        <v>0</v>
      </c>
      <c r="T65" s="8" t="str">
        <f>+IFERROR(VLOOKUP(B65,$B$5:B64,1,FALSE),"")</f>
        <v/>
      </c>
      <c r="U65" s="8" t="str">
        <f t="shared" si="0"/>
        <v>DUPLICATE</v>
      </c>
      <c r="W65" s="75" t="str">
        <f t="shared" si="1"/>
        <v xml:space="preserve"> </v>
      </c>
    </row>
    <row r="66" spans="1:23">
      <c r="A66" s="33"/>
      <c r="B66" s="3"/>
      <c r="C66" s="3"/>
      <c r="D66" s="3"/>
      <c r="E66" s="3"/>
      <c r="F66" s="3"/>
      <c r="G66" s="3"/>
      <c r="H66" s="3"/>
      <c r="I66" s="3"/>
      <c r="J66" s="3"/>
      <c r="K66" s="4"/>
      <c r="L66" s="4"/>
      <c r="M66" s="4"/>
      <c r="N66" s="4"/>
      <c r="O66" s="3"/>
      <c r="P66" s="3"/>
      <c r="Q66" s="80">
        <f t="shared" si="2"/>
        <v>0</v>
      </c>
      <c r="T66" s="8" t="str">
        <f>+IFERROR(VLOOKUP(B66,$B$5:B65,1,FALSE),"")</f>
        <v/>
      </c>
      <c r="U66" s="8" t="str">
        <f t="shared" si="0"/>
        <v>DUPLICATE</v>
      </c>
      <c r="W66" s="75" t="str">
        <f t="shared" si="1"/>
        <v xml:space="preserve"> </v>
      </c>
    </row>
    <row r="67" spans="1:23">
      <c r="A67" s="33"/>
      <c r="B67" s="3"/>
      <c r="C67" s="3"/>
      <c r="D67" s="3"/>
      <c r="E67" s="3"/>
      <c r="F67" s="3"/>
      <c r="G67" s="3"/>
      <c r="H67" s="3"/>
      <c r="I67" s="3"/>
      <c r="J67" s="3"/>
      <c r="K67" s="4"/>
      <c r="L67" s="4"/>
      <c r="M67" s="4"/>
      <c r="N67" s="4"/>
      <c r="O67" s="3"/>
      <c r="P67" s="3"/>
      <c r="Q67" s="80">
        <f t="shared" si="2"/>
        <v>0</v>
      </c>
      <c r="T67" s="8" t="str">
        <f>+IFERROR(VLOOKUP(B67,$B$5:B66,1,FALSE),"")</f>
        <v/>
      </c>
      <c r="U67" s="8" t="str">
        <f t="shared" si="0"/>
        <v>DUPLICATE</v>
      </c>
      <c r="W67" s="75" t="str">
        <f t="shared" si="1"/>
        <v xml:space="preserve"> </v>
      </c>
    </row>
    <row r="68" spans="1:23">
      <c r="A68" s="33"/>
      <c r="B68" s="3"/>
      <c r="C68" s="3"/>
      <c r="D68" s="3"/>
      <c r="E68" s="3"/>
      <c r="F68" s="3"/>
      <c r="G68" s="3"/>
      <c r="H68" s="3"/>
      <c r="I68" s="3"/>
      <c r="J68" s="3"/>
      <c r="K68" s="4"/>
      <c r="L68" s="4"/>
      <c r="M68" s="4"/>
      <c r="N68" s="4"/>
      <c r="O68" s="3"/>
      <c r="P68" s="3"/>
      <c r="Q68" s="80">
        <f t="shared" si="2"/>
        <v>0</v>
      </c>
      <c r="T68" s="8" t="str">
        <f>+IFERROR(VLOOKUP(B68,$B$5:B67,1,FALSE),"")</f>
        <v/>
      </c>
      <c r="U68" s="8" t="str">
        <f t="shared" si="0"/>
        <v>DUPLICATE</v>
      </c>
      <c r="W68" s="75" t="str">
        <f t="shared" si="1"/>
        <v xml:space="preserve"> </v>
      </c>
    </row>
    <row r="69" spans="1:23">
      <c r="A69" s="33"/>
      <c r="B69" s="3"/>
      <c r="C69" s="3"/>
      <c r="D69" s="3"/>
      <c r="E69" s="3"/>
      <c r="F69" s="3"/>
      <c r="G69" s="3"/>
      <c r="H69" s="3"/>
      <c r="I69" s="3"/>
      <c r="J69" s="3"/>
      <c r="K69" s="4"/>
      <c r="L69" s="4"/>
      <c r="M69" s="4"/>
      <c r="N69" s="4"/>
      <c r="O69" s="3"/>
      <c r="P69" s="3"/>
      <c r="Q69" s="80">
        <f t="shared" si="2"/>
        <v>0</v>
      </c>
      <c r="T69" s="8" t="str">
        <f>+IFERROR(VLOOKUP(B69,$B$5:B68,1,FALSE),"")</f>
        <v/>
      </c>
      <c r="U69" s="8" t="str">
        <f t="shared" ref="U69:U132" si="3">+IF(EXACT(T69,B69),"DUPLICATE","ORIGINAL")</f>
        <v>DUPLICATE</v>
      </c>
      <c r="W69" s="75" t="str">
        <f t="shared" ref="W69:W132" si="4">CONCATENATE(B69," ",A69)</f>
        <v xml:space="preserve"> </v>
      </c>
    </row>
    <row r="70" spans="1:23">
      <c r="A70" s="33"/>
      <c r="B70" s="3"/>
      <c r="C70" s="3"/>
      <c r="D70" s="3"/>
      <c r="E70" s="3"/>
      <c r="F70" s="3"/>
      <c r="G70" s="3"/>
      <c r="H70" s="3"/>
      <c r="I70" s="3"/>
      <c r="J70" s="3"/>
      <c r="K70" s="4"/>
      <c r="L70" s="4"/>
      <c r="M70" s="4"/>
      <c r="N70" s="4"/>
      <c r="O70" s="3"/>
      <c r="P70" s="3"/>
      <c r="Q70" s="80">
        <f t="shared" ref="Q70:Q133" si="5">L70+M70+N70</f>
        <v>0</v>
      </c>
      <c r="T70" s="8" t="str">
        <f>+IFERROR(VLOOKUP(B70,$B$5:B69,1,FALSE),"")</f>
        <v/>
      </c>
      <c r="U70" s="8" t="str">
        <f t="shared" si="3"/>
        <v>DUPLICATE</v>
      </c>
      <c r="W70" s="75" t="str">
        <f t="shared" si="4"/>
        <v xml:space="preserve"> </v>
      </c>
    </row>
    <row r="71" spans="1:23">
      <c r="A71" s="33"/>
      <c r="B71" s="3"/>
      <c r="C71" s="3"/>
      <c r="D71" s="3"/>
      <c r="E71" s="3"/>
      <c r="F71" s="3"/>
      <c r="G71" s="3"/>
      <c r="H71" s="3"/>
      <c r="I71" s="3"/>
      <c r="J71" s="3"/>
      <c r="K71" s="4"/>
      <c r="L71" s="4"/>
      <c r="M71" s="4"/>
      <c r="N71" s="4"/>
      <c r="O71" s="3"/>
      <c r="P71" s="3"/>
      <c r="Q71" s="80">
        <f t="shared" si="5"/>
        <v>0</v>
      </c>
      <c r="T71" s="8" t="str">
        <f>+IFERROR(VLOOKUP(B71,$B$5:B70,1,FALSE),"")</f>
        <v/>
      </c>
      <c r="U71" s="8" t="str">
        <f t="shared" si="3"/>
        <v>DUPLICATE</v>
      </c>
      <c r="W71" s="75" t="str">
        <f t="shared" si="4"/>
        <v xml:space="preserve"> </v>
      </c>
    </row>
    <row r="72" spans="1:23">
      <c r="A72" s="33"/>
      <c r="B72" s="3"/>
      <c r="C72" s="3"/>
      <c r="D72" s="3"/>
      <c r="E72" s="3"/>
      <c r="F72" s="3"/>
      <c r="G72" s="3"/>
      <c r="H72" s="3"/>
      <c r="I72" s="3"/>
      <c r="J72" s="3"/>
      <c r="K72" s="4"/>
      <c r="L72" s="4"/>
      <c r="M72" s="4"/>
      <c r="N72" s="4"/>
      <c r="O72" s="3"/>
      <c r="P72" s="3"/>
      <c r="Q72" s="80">
        <f t="shared" si="5"/>
        <v>0</v>
      </c>
      <c r="T72" s="8" t="str">
        <f>+IFERROR(VLOOKUP(B72,$B$5:B71,1,FALSE),"")</f>
        <v/>
      </c>
      <c r="U72" s="8" t="str">
        <f t="shared" si="3"/>
        <v>DUPLICATE</v>
      </c>
      <c r="W72" s="75" t="str">
        <f t="shared" si="4"/>
        <v xml:space="preserve"> </v>
      </c>
    </row>
    <row r="73" spans="1:23">
      <c r="A73" s="33"/>
      <c r="B73" s="3"/>
      <c r="C73" s="3"/>
      <c r="D73" s="3"/>
      <c r="E73" s="3"/>
      <c r="F73" s="3"/>
      <c r="G73" s="3"/>
      <c r="H73" s="3"/>
      <c r="I73" s="3"/>
      <c r="J73" s="3"/>
      <c r="K73" s="4"/>
      <c r="L73" s="4"/>
      <c r="M73" s="4"/>
      <c r="N73" s="4"/>
      <c r="O73" s="3"/>
      <c r="P73" s="3"/>
      <c r="Q73" s="80">
        <f t="shared" si="5"/>
        <v>0</v>
      </c>
      <c r="T73" s="8" t="str">
        <f>+IFERROR(VLOOKUP(B73,$B$5:B72,1,FALSE),"")</f>
        <v/>
      </c>
      <c r="U73" s="8" t="str">
        <f t="shared" si="3"/>
        <v>DUPLICATE</v>
      </c>
      <c r="W73" s="75" t="str">
        <f t="shared" si="4"/>
        <v xml:space="preserve"> </v>
      </c>
    </row>
    <row r="74" spans="1:23">
      <c r="A74" s="33"/>
      <c r="B74" s="3"/>
      <c r="C74" s="3"/>
      <c r="D74" s="3"/>
      <c r="E74" s="3"/>
      <c r="F74" s="3"/>
      <c r="G74" s="3"/>
      <c r="H74" s="3"/>
      <c r="I74" s="3"/>
      <c r="J74" s="3"/>
      <c r="K74" s="4"/>
      <c r="L74" s="4"/>
      <c r="M74" s="4"/>
      <c r="N74" s="4"/>
      <c r="O74" s="3"/>
      <c r="P74" s="3"/>
      <c r="Q74" s="80">
        <f t="shared" si="5"/>
        <v>0</v>
      </c>
      <c r="T74" s="8" t="str">
        <f>+IFERROR(VLOOKUP(B74,$B$5:B73,1,FALSE),"")</f>
        <v/>
      </c>
      <c r="U74" s="8" t="str">
        <f t="shared" si="3"/>
        <v>DUPLICATE</v>
      </c>
      <c r="W74" s="75" t="str">
        <f t="shared" si="4"/>
        <v xml:space="preserve"> </v>
      </c>
    </row>
    <row r="75" spans="1:23">
      <c r="A75" s="33"/>
      <c r="B75" s="3"/>
      <c r="C75" s="3"/>
      <c r="D75" s="3"/>
      <c r="E75" s="3"/>
      <c r="F75" s="3"/>
      <c r="G75" s="3"/>
      <c r="H75" s="3"/>
      <c r="I75" s="3"/>
      <c r="J75" s="3"/>
      <c r="K75" s="4"/>
      <c r="L75" s="4"/>
      <c r="M75" s="4"/>
      <c r="N75" s="4"/>
      <c r="O75" s="3"/>
      <c r="P75" s="3"/>
      <c r="Q75" s="80">
        <f t="shared" si="5"/>
        <v>0</v>
      </c>
      <c r="T75" s="8" t="str">
        <f>+IFERROR(VLOOKUP(B75,$B$5:B74,1,FALSE),"")</f>
        <v/>
      </c>
      <c r="U75" s="8" t="str">
        <f t="shared" si="3"/>
        <v>DUPLICATE</v>
      </c>
      <c r="W75" s="75" t="str">
        <f t="shared" si="4"/>
        <v xml:space="preserve"> </v>
      </c>
    </row>
    <row r="76" spans="1:23">
      <c r="A76" s="33"/>
      <c r="B76" s="3"/>
      <c r="C76" s="3"/>
      <c r="D76" s="3"/>
      <c r="E76" s="3"/>
      <c r="F76" s="3"/>
      <c r="G76" s="3"/>
      <c r="H76" s="3"/>
      <c r="I76" s="3"/>
      <c r="J76" s="3"/>
      <c r="K76" s="4"/>
      <c r="L76" s="4"/>
      <c r="M76" s="4"/>
      <c r="N76" s="4"/>
      <c r="O76" s="3"/>
      <c r="P76" s="3"/>
      <c r="Q76" s="80">
        <f t="shared" si="5"/>
        <v>0</v>
      </c>
      <c r="T76" s="8" t="str">
        <f>+IFERROR(VLOOKUP(B76,$B$5:B75,1,FALSE),"")</f>
        <v/>
      </c>
      <c r="U76" s="8" t="str">
        <f t="shared" si="3"/>
        <v>DUPLICATE</v>
      </c>
      <c r="W76" s="75" t="str">
        <f t="shared" si="4"/>
        <v xml:space="preserve"> </v>
      </c>
    </row>
    <row r="77" spans="1:23">
      <c r="A77" s="33"/>
      <c r="B77" s="3"/>
      <c r="C77" s="3"/>
      <c r="D77" s="3"/>
      <c r="E77" s="3"/>
      <c r="F77" s="3"/>
      <c r="G77" s="3"/>
      <c r="H77" s="3"/>
      <c r="I77" s="3"/>
      <c r="J77" s="3"/>
      <c r="K77" s="4"/>
      <c r="L77" s="4"/>
      <c r="M77" s="4"/>
      <c r="N77" s="4"/>
      <c r="O77" s="3"/>
      <c r="P77" s="3"/>
      <c r="Q77" s="80">
        <f t="shared" si="5"/>
        <v>0</v>
      </c>
      <c r="T77" s="8" t="str">
        <f>+IFERROR(VLOOKUP(B77,$B$5:B76,1,FALSE),"")</f>
        <v/>
      </c>
      <c r="U77" s="8" t="str">
        <f t="shared" si="3"/>
        <v>DUPLICATE</v>
      </c>
      <c r="W77" s="75" t="str">
        <f t="shared" si="4"/>
        <v xml:space="preserve"> </v>
      </c>
    </row>
    <row r="78" spans="1:23">
      <c r="A78" s="33"/>
      <c r="B78" s="3"/>
      <c r="C78" s="3"/>
      <c r="D78" s="3"/>
      <c r="E78" s="3"/>
      <c r="F78" s="3"/>
      <c r="G78" s="3"/>
      <c r="H78" s="3"/>
      <c r="I78" s="3"/>
      <c r="J78" s="3"/>
      <c r="K78" s="4"/>
      <c r="L78" s="4"/>
      <c r="M78" s="4"/>
      <c r="N78" s="4"/>
      <c r="O78" s="3"/>
      <c r="P78" s="3"/>
      <c r="Q78" s="80">
        <f t="shared" si="5"/>
        <v>0</v>
      </c>
      <c r="T78" s="8" t="str">
        <f>+IFERROR(VLOOKUP(B78,$B$5:B77,1,FALSE),"")</f>
        <v/>
      </c>
      <c r="U78" s="8" t="str">
        <f t="shared" si="3"/>
        <v>DUPLICATE</v>
      </c>
      <c r="W78" s="75" t="str">
        <f t="shared" si="4"/>
        <v xml:space="preserve"> </v>
      </c>
    </row>
    <row r="79" spans="1:23">
      <c r="A79" s="33"/>
      <c r="B79" s="3"/>
      <c r="C79" s="3"/>
      <c r="D79" s="3"/>
      <c r="E79" s="3"/>
      <c r="F79" s="3"/>
      <c r="G79" s="3"/>
      <c r="H79" s="3"/>
      <c r="I79" s="3"/>
      <c r="J79" s="3"/>
      <c r="K79" s="4"/>
      <c r="L79" s="4"/>
      <c r="M79" s="4"/>
      <c r="N79" s="4"/>
      <c r="O79" s="3"/>
      <c r="P79" s="3"/>
      <c r="Q79" s="80">
        <f t="shared" si="5"/>
        <v>0</v>
      </c>
      <c r="T79" s="8" t="str">
        <f>+IFERROR(VLOOKUP(B79,$B$5:B78,1,FALSE),"")</f>
        <v/>
      </c>
      <c r="U79" s="8" t="str">
        <f t="shared" si="3"/>
        <v>DUPLICATE</v>
      </c>
      <c r="W79" s="75" t="str">
        <f t="shared" si="4"/>
        <v xml:space="preserve"> </v>
      </c>
    </row>
    <row r="80" spans="1:23">
      <c r="A80" s="33"/>
      <c r="B80" s="3"/>
      <c r="C80" s="3"/>
      <c r="D80" s="3"/>
      <c r="E80" s="3"/>
      <c r="F80" s="3"/>
      <c r="G80" s="3"/>
      <c r="H80" s="3"/>
      <c r="I80" s="3"/>
      <c r="J80" s="3"/>
      <c r="K80" s="4"/>
      <c r="L80" s="4"/>
      <c r="M80" s="4"/>
      <c r="N80" s="4"/>
      <c r="O80" s="3"/>
      <c r="P80" s="3"/>
      <c r="Q80" s="80">
        <f t="shared" si="5"/>
        <v>0</v>
      </c>
      <c r="T80" s="8" t="str">
        <f>+IFERROR(VLOOKUP(B80,$B$5:B79,1,FALSE),"")</f>
        <v/>
      </c>
      <c r="U80" s="8" t="str">
        <f t="shared" si="3"/>
        <v>DUPLICATE</v>
      </c>
      <c r="W80" s="75" t="str">
        <f t="shared" si="4"/>
        <v xml:space="preserve"> </v>
      </c>
    </row>
    <row r="81" spans="1:23">
      <c r="A81" s="33"/>
      <c r="B81" s="3"/>
      <c r="C81" s="3"/>
      <c r="D81" s="3"/>
      <c r="E81" s="3"/>
      <c r="F81" s="3"/>
      <c r="G81" s="3"/>
      <c r="H81" s="3"/>
      <c r="I81" s="3"/>
      <c r="J81" s="3"/>
      <c r="K81" s="4"/>
      <c r="L81" s="4"/>
      <c r="M81" s="4"/>
      <c r="N81" s="4"/>
      <c r="O81" s="3"/>
      <c r="P81" s="3"/>
      <c r="Q81" s="80">
        <f t="shared" si="5"/>
        <v>0</v>
      </c>
      <c r="T81" s="8" t="str">
        <f>+IFERROR(VLOOKUP(B81,$B$5:B80,1,FALSE),"")</f>
        <v/>
      </c>
      <c r="U81" s="8" t="str">
        <f t="shared" si="3"/>
        <v>DUPLICATE</v>
      </c>
      <c r="W81" s="75" t="str">
        <f t="shared" si="4"/>
        <v xml:space="preserve"> </v>
      </c>
    </row>
    <row r="82" spans="1:23">
      <c r="A82" s="33"/>
      <c r="B82" s="3"/>
      <c r="C82" s="3"/>
      <c r="D82" s="3"/>
      <c r="E82" s="3"/>
      <c r="F82" s="3"/>
      <c r="G82" s="3"/>
      <c r="H82" s="3"/>
      <c r="I82" s="3"/>
      <c r="J82" s="3"/>
      <c r="K82" s="4"/>
      <c r="L82" s="4"/>
      <c r="M82" s="4"/>
      <c r="N82" s="4"/>
      <c r="O82" s="3"/>
      <c r="P82" s="3"/>
      <c r="Q82" s="80">
        <f t="shared" si="5"/>
        <v>0</v>
      </c>
      <c r="T82" s="8" t="str">
        <f>+IFERROR(VLOOKUP(B82,$B$5:B81,1,FALSE),"")</f>
        <v/>
      </c>
      <c r="U82" s="8" t="str">
        <f t="shared" si="3"/>
        <v>DUPLICATE</v>
      </c>
      <c r="W82" s="75" t="str">
        <f t="shared" si="4"/>
        <v xml:space="preserve"> </v>
      </c>
    </row>
    <row r="83" spans="1:23">
      <c r="A83" s="33"/>
      <c r="B83" s="3"/>
      <c r="C83" s="3"/>
      <c r="D83" s="3"/>
      <c r="E83" s="3"/>
      <c r="F83" s="3"/>
      <c r="G83" s="3"/>
      <c r="H83" s="3"/>
      <c r="I83" s="3"/>
      <c r="J83" s="3"/>
      <c r="K83" s="4"/>
      <c r="L83" s="4"/>
      <c r="M83" s="4"/>
      <c r="N83" s="4"/>
      <c r="O83" s="3"/>
      <c r="P83" s="3"/>
      <c r="Q83" s="80">
        <f t="shared" si="5"/>
        <v>0</v>
      </c>
      <c r="T83" s="8" t="str">
        <f>+IFERROR(VLOOKUP(B83,$B$5:B82,1,FALSE),"")</f>
        <v/>
      </c>
      <c r="U83" s="8" t="str">
        <f t="shared" si="3"/>
        <v>DUPLICATE</v>
      </c>
      <c r="W83" s="75" t="str">
        <f t="shared" si="4"/>
        <v xml:space="preserve"> </v>
      </c>
    </row>
    <row r="84" spans="1:23">
      <c r="A84" s="33"/>
      <c r="B84" s="3"/>
      <c r="C84" s="3"/>
      <c r="D84" s="3"/>
      <c r="E84" s="3"/>
      <c r="F84" s="3"/>
      <c r="G84" s="3"/>
      <c r="H84" s="3"/>
      <c r="I84" s="3"/>
      <c r="J84" s="3"/>
      <c r="K84" s="4"/>
      <c r="L84" s="4"/>
      <c r="M84" s="4"/>
      <c r="N84" s="4"/>
      <c r="O84" s="3"/>
      <c r="P84" s="3"/>
      <c r="Q84" s="80">
        <f t="shared" si="5"/>
        <v>0</v>
      </c>
      <c r="T84" s="8" t="str">
        <f>+IFERROR(VLOOKUP(B84,$B$5:B83,1,FALSE),"")</f>
        <v/>
      </c>
      <c r="U84" s="8" t="str">
        <f t="shared" si="3"/>
        <v>DUPLICATE</v>
      </c>
      <c r="W84" s="75" t="str">
        <f t="shared" si="4"/>
        <v xml:space="preserve"> </v>
      </c>
    </row>
    <row r="85" spans="1:23">
      <c r="A85" s="33"/>
      <c r="B85" s="3"/>
      <c r="C85" s="3"/>
      <c r="D85" s="3"/>
      <c r="E85" s="3"/>
      <c r="F85" s="3"/>
      <c r="G85" s="3"/>
      <c r="H85" s="3"/>
      <c r="I85" s="3"/>
      <c r="J85" s="3"/>
      <c r="K85" s="4"/>
      <c r="L85" s="4"/>
      <c r="M85" s="4"/>
      <c r="N85" s="4"/>
      <c r="O85" s="3"/>
      <c r="P85" s="3"/>
      <c r="Q85" s="80">
        <f t="shared" si="5"/>
        <v>0</v>
      </c>
      <c r="T85" s="8" t="str">
        <f>+IFERROR(VLOOKUP(B85,$B$5:B84,1,FALSE),"")</f>
        <v/>
      </c>
      <c r="U85" s="8" t="str">
        <f t="shared" si="3"/>
        <v>DUPLICATE</v>
      </c>
      <c r="W85" s="75" t="str">
        <f t="shared" si="4"/>
        <v xml:space="preserve"> </v>
      </c>
    </row>
    <row r="86" spans="1:23">
      <c r="A86" s="33"/>
      <c r="B86" s="3"/>
      <c r="C86" s="3"/>
      <c r="D86" s="3"/>
      <c r="E86" s="3"/>
      <c r="F86" s="3"/>
      <c r="G86" s="3"/>
      <c r="H86" s="3"/>
      <c r="I86" s="3"/>
      <c r="J86" s="3"/>
      <c r="K86" s="4"/>
      <c r="L86" s="4"/>
      <c r="M86" s="4"/>
      <c r="N86" s="4"/>
      <c r="O86" s="3"/>
      <c r="P86" s="3"/>
      <c r="Q86" s="80">
        <f t="shared" si="5"/>
        <v>0</v>
      </c>
      <c r="T86" s="8" t="str">
        <f>+IFERROR(VLOOKUP(B86,$B$5:B85,1,FALSE),"")</f>
        <v/>
      </c>
      <c r="U86" s="8" t="str">
        <f t="shared" si="3"/>
        <v>DUPLICATE</v>
      </c>
      <c r="W86" s="75" t="str">
        <f t="shared" si="4"/>
        <v xml:space="preserve"> </v>
      </c>
    </row>
    <row r="87" spans="1:23">
      <c r="A87" s="33"/>
      <c r="B87" s="3"/>
      <c r="C87" s="3"/>
      <c r="D87" s="3"/>
      <c r="E87" s="3"/>
      <c r="F87" s="3"/>
      <c r="G87" s="3"/>
      <c r="H87" s="3"/>
      <c r="I87" s="3"/>
      <c r="J87" s="3"/>
      <c r="K87" s="4"/>
      <c r="L87" s="4"/>
      <c r="M87" s="4"/>
      <c r="N87" s="4"/>
      <c r="O87" s="3"/>
      <c r="P87" s="3"/>
      <c r="Q87" s="80">
        <f t="shared" si="5"/>
        <v>0</v>
      </c>
      <c r="T87" s="8" t="str">
        <f>+IFERROR(VLOOKUP(B87,$B$5:B86,1,FALSE),"")</f>
        <v/>
      </c>
      <c r="U87" s="8" t="str">
        <f t="shared" si="3"/>
        <v>DUPLICATE</v>
      </c>
      <c r="W87" s="75" t="str">
        <f t="shared" si="4"/>
        <v xml:space="preserve"> </v>
      </c>
    </row>
    <row r="88" spans="1:23">
      <c r="A88" s="33"/>
      <c r="B88" s="3"/>
      <c r="C88" s="3"/>
      <c r="D88" s="3"/>
      <c r="E88" s="3"/>
      <c r="F88" s="3"/>
      <c r="G88" s="3"/>
      <c r="H88" s="3"/>
      <c r="I88" s="3"/>
      <c r="J88" s="3"/>
      <c r="K88" s="4"/>
      <c r="L88" s="4"/>
      <c r="M88" s="4"/>
      <c r="N88" s="4"/>
      <c r="O88" s="3"/>
      <c r="P88" s="3"/>
      <c r="Q88" s="80">
        <f t="shared" si="5"/>
        <v>0</v>
      </c>
      <c r="T88" s="8" t="str">
        <f>+IFERROR(VLOOKUP(B88,$B$5:B87,1,FALSE),"")</f>
        <v/>
      </c>
      <c r="U88" s="8" t="str">
        <f t="shared" si="3"/>
        <v>DUPLICATE</v>
      </c>
      <c r="W88" s="75" t="str">
        <f t="shared" si="4"/>
        <v xml:space="preserve"> </v>
      </c>
    </row>
    <row r="89" spans="1:23">
      <c r="A89" s="33"/>
      <c r="B89" s="3"/>
      <c r="C89" s="3"/>
      <c r="D89" s="3"/>
      <c r="E89" s="3"/>
      <c r="F89" s="3"/>
      <c r="G89" s="3"/>
      <c r="H89" s="3"/>
      <c r="I89" s="3"/>
      <c r="J89" s="3"/>
      <c r="K89" s="4"/>
      <c r="L89" s="4"/>
      <c r="M89" s="4"/>
      <c r="N89" s="4"/>
      <c r="O89" s="3"/>
      <c r="P89" s="3"/>
      <c r="Q89" s="80">
        <f t="shared" si="5"/>
        <v>0</v>
      </c>
      <c r="T89" s="8" t="str">
        <f>+IFERROR(VLOOKUP(B89,$B$5:B88,1,FALSE),"")</f>
        <v/>
      </c>
      <c r="U89" s="8" t="str">
        <f t="shared" si="3"/>
        <v>DUPLICATE</v>
      </c>
      <c r="W89" s="75" t="str">
        <f t="shared" si="4"/>
        <v xml:space="preserve"> </v>
      </c>
    </row>
    <row r="90" spans="1:23">
      <c r="A90" s="33"/>
      <c r="B90" s="3"/>
      <c r="C90" s="3"/>
      <c r="D90" s="3"/>
      <c r="E90" s="3"/>
      <c r="F90" s="3"/>
      <c r="G90" s="3"/>
      <c r="H90" s="3"/>
      <c r="I90" s="3"/>
      <c r="J90" s="3"/>
      <c r="K90" s="4"/>
      <c r="L90" s="4"/>
      <c r="M90" s="4"/>
      <c r="N90" s="4"/>
      <c r="O90" s="3"/>
      <c r="P90" s="3"/>
      <c r="Q90" s="80">
        <f t="shared" si="5"/>
        <v>0</v>
      </c>
      <c r="T90" s="8" t="str">
        <f>+IFERROR(VLOOKUP(B90,$B$5:B89,1,FALSE),"")</f>
        <v/>
      </c>
      <c r="U90" s="8" t="str">
        <f t="shared" si="3"/>
        <v>DUPLICATE</v>
      </c>
      <c r="W90" s="75" t="str">
        <f t="shared" si="4"/>
        <v xml:space="preserve"> </v>
      </c>
    </row>
    <row r="91" spans="1:23">
      <c r="A91" s="33"/>
      <c r="B91" s="3"/>
      <c r="C91" s="3"/>
      <c r="D91" s="3"/>
      <c r="E91" s="3"/>
      <c r="F91" s="3"/>
      <c r="G91" s="3"/>
      <c r="H91" s="3"/>
      <c r="I91" s="3"/>
      <c r="J91" s="3"/>
      <c r="K91" s="4"/>
      <c r="L91" s="4"/>
      <c r="M91" s="4"/>
      <c r="N91" s="4"/>
      <c r="O91" s="3"/>
      <c r="P91" s="3"/>
      <c r="Q91" s="80">
        <f t="shared" si="5"/>
        <v>0</v>
      </c>
      <c r="T91" s="8" t="str">
        <f>+IFERROR(VLOOKUP(B91,$B$5:B90,1,FALSE),"")</f>
        <v/>
      </c>
      <c r="U91" s="8" t="str">
        <f t="shared" si="3"/>
        <v>DUPLICATE</v>
      </c>
      <c r="W91" s="75" t="str">
        <f t="shared" si="4"/>
        <v xml:space="preserve"> </v>
      </c>
    </row>
    <row r="92" spans="1:23">
      <c r="A92" s="33"/>
      <c r="B92" s="3"/>
      <c r="C92" s="3"/>
      <c r="D92" s="3"/>
      <c r="E92" s="3"/>
      <c r="F92" s="3"/>
      <c r="G92" s="3"/>
      <c r="H92" s="3"/>
      <c r="I92" s="3"/>
      <c r="J92" s="3"/>
      <c r="K92" s="4"/>
      <c r="L92" s="4"/>
      <c r="M92" s="4"/>
      <c r="N92" s="4"/>
      <c r="O92" s="3"/>
      <c r="P92" s="3"/>
      <c r="Q92" s="80">
        <f t="shared" si="5"/>
        <v>0</v>
      </c>
      <c r="T92" s="8" t="str">
        <f>+IFERROR(VLOOKUP(B92,$B$5:B91,1,FALSE),"")</f>
        <v/>
      </c>
      <c r="U92" s="8" t="str">
        <f t="shared" si="3"/>
        <v>DUPLICATE</v>
      </c>
      <c r="W92" s="75" t="str">
        <f t="shared" si="4"/>
        <v xml:space="preserve"> </v>
      </c>
    </row>
    <row r="93" spans="1:23">
      <c r="A93" s="33"/>
      <c r="B93" s="3"/>
      <c r="C93" s="3"/>
      <c r="D93" s="3"/>
      <c r="E93" s="3"/>
      <c r="F93" s="3"/>
      <c r="G93" s="3"/>
      <c r="H93" s="3"/>
      <c r="I93" s="3"/>
      <c r="J93" s="3"/>
      <c r="K93" s="4"/>
      <c r="L93" s="4"/>
      <c r="M93" s="4"/>
      <c r="N93" s="4"/>
      <c r="O93" s="3"/>
      <c r="P93" s="3"/>
      <c r="Q93" s="80">
        <f t="shared" si="5"/>
        <v>0</v>
      </c>
      <c r="T93" s="8" t="str">
        <f>+IFERROR(VLOOKUP(B93,$B$5:B92,1,FALSE),"")</f>
        <v/>
      </c>
      <c r="U93" s="8" t="str">
        <f t="shared" si="3"/>
        <v>DUPLICATE</v>
      </c>
      <c r="W93" s="75" t="str">
        <f t="shared" si="4"/>
        <v xml:space="preserve"> </v>
      </c>
    </row>
    <row r="94" spans="1:23">
      <c r="A94" s="33"/>
      <c r="B94" s="3"/>
      <c r="C94" s="3"/>
      <c r="D94" s="3"/>
      <c r="E94" s="3"/>
      <c r="F94" s="3"/>
      <c r="G94" s="3"/>
      <c r="H94" s="3"/>
      <c r="I94" s="3"/>
      <c r="J94" s="3"/>
      <c r="K94" s="4"/>
      <c r="L94" s="4"/>
      <c r="M94" s="4"/>
      <c r="N94" s="4"/>
      <c r="O94" s="3"/>
      <c r="P94" s="3"/>
      <c r="Q94" s="80">
        <f t="shared" si="5"/>
        <v>0</v>
      </c>
      <c r="T94" s="8" t="str">
        <f>+IFERROR(VLOOKUP(B94,$B$5:B93,1,FALSE),"")</f>
        <v/>
      </c>
      <c r="U94" s="8" t="str">
        <f t="shared" si="3"/>
        <v>DUPLICATE</v>
      </c>
      <c r="W94" s="75" t="str">
        <f t="shared" si="4"/>
        <v xml:space="preserve"> </v>
      </c>
    </row>
    <row r="95" spans="1:23">
      <c r="A95" s="33"/>
      <c r="B95" s="3"/>
      <c r="C95" s="3"/>
      <c r="D95" s="3"/>
      <c r="E95" s="3"/>
      <c r="F95" s="3"/>
      <c r="G95" s="3"/>
      <c r="H95" s="3"/>
      <c r="I95" s="3"/>
      <c r="J95" s="3"/>
      <c r="K95" s="4"/>
      <c r="L95" s="4"/>
      <c r="M95" s="4"/>
      <c r="N95" s="4"/>
      <c r="O95" s="3"/>
      <c r="P95" s="3"/>
      <c r="Q95" s="80">
        <f t="shared" si="5"/>
        <v>0</v>
      </c>
      <c r="T95" s="8" t="str">
        <f>+IFERROR(VLOOKUP(B95,$B$5:B94,1,FALSE),"")</f>
        <v/>
      </c>
      <c r="U95" s="8" t="str">
        <f t="shared" si="3"/>
        <v>DUPLICATE</v>
      </c>
      <c r="W95" s="75" t="str">
        <f t="shared" si="4"/>
        <v xml:space="preserve"> </v>
      </c>
    </row>
    <row r="96" spans="1:23">
      <c r="A96" s="33"/>
      <c r="B96" s="3"/>
      <c r="C96" s="3"/>
      <c r="D96" s="3"/>
      <c r="E96" s="3"/>
      <c r="F96" s="3"/>
      <c r="G96" s="3"/>
      <c r="H96" s="3"/>
      <c r="I96" s="3"/>
      <c r="J96" s="3"/>
      <c r="K96" s="4"/>
      <c r="L96" s="4"/>
      <c r="M96" s="4"/>
      <c r="N96" s="4"/>
      <c r="O96" s="3"/>
      <c r="P96" s="3"/>
      <c r="Q96" s="80">
        <f t="shared" si="5"/>
        <v>0</v>
      </c>
      <c r="T96" s="8" t="str">
        <f>+IFERROR(VLOOKUP(B96,$B$5:B95,1,FALSE),"")</f>
        <v/>
      </c>
      <c r="U96" s="8" t="str">
        <f t="shared" si="3"/>
        <v>DUPLICATE</v>
      </c>
      <c r="W96" s="75" t="str">
        <f t="shared" si="4"/>
        <v xml:space="preserve"> </v>
      </c>
    </row>
    <row r="97" spans="1:23">
      <c r="A97" s="33"/>
      <c r="B97" s="3"/>
      <c r="C97" s="3"/>
      <c r="D97" s="3"/>
      <c r="E97" s="3"/>
      <c r="F97" s="3"/>
      <c r="G97" s="3"/>
      <c r="H97" s="3"/>
      <c r="I97" s="3"/>
      <c r="J97" s="3"/>
      <c r="K97" s="4"/>
      <c r="L97" s="4"/>
      <c r="M97" s="4"/>
      <c r="N97" s="4"/>
      <c r="O97" s="3"/>
      <c r="P97" s="3"/>
      <c r="Q97" s="80">
        <f t="shared" si="5"/>
        <v>0</v>
      </c>
      <c r="T97" s="8" t="str">
        <f>+IFERROR(VLOOKUP(B97,$B$5:B96,1,FALSE),"")</f>
        <v/>
      </c>
      <c r="U97" s="8" t="str">
        <f t="shared" si="3"/>
        <v>DUPLICATE</v>
      </c>
      <c r="W97" s="75" t="str">
        <f t="shared" si="4"/>
        <v xml:space="preserve"> </v>
      </c>
    </row>
    <row r="98" spans="1:23">
      <c r="A98" s="33"/>
      <c r="B98" s="3"/>
      <c r="C98" s="3"/>
      <c r="D98" s="3"/>
      <c r="E98" s="3"/>
      <c r="F98" s="3"/>
      <c r="G98" s="3"/>
      <c r="H98" s="3"/>
      <c r="I98" s="3"/>
      <c r="J98" s="3"/>
      <c r="K98" s="4"/>
      <c r="L98" s="4"/>
      <c r="M98" s="4"/>
      <c r="N98" s="4"/>
      <c r="O98" s="3"/>
      <c r="P98" s="3"/>
      <c r="Q98" s="80">
        <f t="shared" si="5"/>
        <v>0</v>
      </c>
      <c r="T98" s="8" t="str">
        <f>+IFERROR(VLOOKUP(B98,$B$5:B97,1,FALSE),"")</f>
        <v/>
      </c>
      <c r="U98" s="8" t="str">
        <f t="shared" si="3"/>
        <v>DUPLICATE</v>
      </c>
      <c r="W98" s="75" t="str">
        <f t="shared" si="4"/>
        <v xml:space="preserve"> </v>
      </c>
    </row>
    <row r="99" spans="1:23">
      <c r="A99" s="33"/>
      <c r="B99" s="3"/>
      <c r="C99" s="3"/>
      <c r="D99" s="3"/>
      <c r="E99" s="3"/>
      <c r="F99" s="3"/>
      <c r="G99" s="3"/>
      <c r="H99" s="3"/>
      <c r="I99" s="3"/>
      <c r="J99" s="3"/>
      <c r="K99" s="4"/>
      <c r="L99" s="4"/>
      <c r="M99" s="4"/>
      <c r="N99" s="4"/>
      <c r="O99" s="3"/>
      <c r="P99" s="3"/>
      <c r="Q99" s="80">
        <f t="shared" si="5"/>
        <v>0</v>
      </c>
      <c r="T99" s="8" t="str">
        <f>+IFERROR(VLOOKUP(B99,$B$5:B98,1,FALSE),"")</f>
        <v/>
      </c>
      <c r="U99" s="8" t="str">
        <f t="shared" si="3"/>
        <v>DUPLICATE</v>
      </c>
      <c r="W99" s="75" t="str">
        <f t="shared" si="4"/>
        <v xml:space="preserve"> </v>
      </c>
    </row>
    <row r="100" spans="1:23">
      <c r="A100" s="33"/>
      <c r="B100" s="3"/>
      <c r="C100" s="3"/>
      <c r="D100" s="3"/>
      <c r="E100" s="3"/>
      <c r="F100" s="3"/>
      <c r="G100" s="3"/>
      <c r="H100" s="3"/>
      <c r="I100" s="3"/>
      <c r="J100" s="3"/>
      <c r="K100" s="4"/>
      <c r="L100" s="4"/>
      <c r="M100" s="4"/>
      <c r="N100" s="4"/>
      <c r="O100" s="3"/>
      <c r="P100" s="3"/>
      <c r="Q100" s="80">
        <f t="shared" si="5"/>
        <v>0</v>
      </c>
      <c r="T100" s="8" t="str">
        <f>+IFERROR(VLOOKUP(B100,$B$5:B99,1,FALSE),"")</f>
        <v/>
      </c>
      <c r="U100" s="8" t="str">
        <f t="shared" si="3"/>
        <v>DUPLICATE</v>
      </c>
      <c r="W100" s="75" t="str">
        <f t="shared" si="4"/>
        <v xml:space="preserve"> </v>
      </c>
    </row>
    <row r="101" spans="1:23">
      <c r="A101" s="33"/>
      <c r="B101" s="3"/>
      <c r="C101" s="3"/>
      <c r="D101" s="3"/>
      <c r="E101" s="3"/>
      <c r="F101" s="3"/>
      <c r="G101" s="3"/>
      <c r="H101" s="3"/>
      <c r="I101" s="3"/>
      <c r="J101" s="3"/>
      <c r="K101" s="4"/>
      <c r="L101" s="4"/>
      <c r="M101" s="4"/>
      <c r="N101" s="4"/>
      <c r="O101" s="3"/>
      <c r="P101" s="3"/>
      <c r="Q101" s="80">
        <f t="shared" si="5"/>
        <v>0</v>
      </c>
      <c r="T101" s="8" t="str">
        <f>+IFERROR(VLOOKUP(B101,$B$5:B100,1,FALSE),"")</f>
        <v/>
      </c>
      <c r="U101" s="8" t="str">
        <f t="shared" si="3"/>
        <v>DUPLICATE</v>
      </c>
      <c r="W101" s="75" t="str">
        <f t="shared" si="4"/>
        <v xml:space="preserve"> </v>
      </c>
    </row>
    <row r="102" spans="1:23">
      <c r="A102" s="33"/>
      <c r="B102" s="3"/>
      <c r="C102" s="3"/>
      <c r="D102" s="3"/>
      <c r="E102" s="3"/>
      <c r="F102" s="3"/>
      <c r="G102" s="3"/>
      <c r="H102" s="3"/>
      <c r="I102" s="3"/>
      <c r="J102" s="3"/>
      <c r="K102" s="4"/>
      <c r="L102" s="4"/>
      <c r="M102" s="4"/>
      <c r="N102" s="4"/>
      <c r="O102" s="3"/>
      <c r="P102" s="3"/>
      <c r="Q102" s="80">
        <f t="shared" si="5"/>
        <v>0</v>
      </c>
      <c r="T102" s="8" t="str">
        <f>+IFERROR(VLOOKUP(B102,$B$5:B101,1,FALSE),"")</f>
        <v/>
      </c>
      <c r="U102" s="8" t="str">
        <f t="shared" si="3"/>
        <v>DUPLICATE</v>
      </c>
      <c r="W102" s="75" t="str">
        <f t="shared" si="4"/>
        <v xml:space="preserve"> </v>
      </c>
    </row>
    <row r="103" spans="1:23">
      <c r="A103" s="33"/>
      <c r="B103" s="3"/>
      <c r="C103" s="3"/>
      <c r="D103" s="3"/>
      <c r="E103" s="3"/>
      <c r="F103" s="3"/>
      <c r="G103" s="3"/>
      <c r="H103" s="3"/>
      <c r="I103" s="3"/>
      <c r="J103" s="3"/>
      <c r="K103" s="4"/>
      <c r="L103" s="4"/>
      <c r="M103" s="4"/>
      <c r="N103" s="4"/>
      <c r="O103" s="3"/>
      <c r="P103" s="3"/>
      <c r="Q103" s="80">
        <f t="shared" si="5"/>
        <v>0</v>
      </c>
      <c r="T103" s="8" t="str">
        <f>+IFERROR(VLOOKUP(B103,$B$5:B102,1,FALSE),"")</f>
        <v/>
      </c>
      <c r="U103" s="8" t="str">
        <f t="shared" si="3"/>
        <v>DUPLICATE</v>
      </c>
      <c r="W103" s="75" t="str">
        <f t="shared" si="4"/>
        <v xml:space="preserve"> </v>
      </c>
    </row>
    <row r="104" spans="1:23">
      <c r="A104" s="33"/>
      <c r="B104" s="3"/>
      <c r="C104" s="3"/>
      <c r="D104" s="3"/>
      <c r="E104" s="3"/>
      <c r="F104" s="3"/>
      <c r="G104" s="3"/>
      <c r="H104" s="3"/>
      <c r="I104" s="3"/>
      <c r="J104" s="3"/>
      <c r="K104" s="4"/>
      <c r="L104" s="4"/>
      <c r="M104" s="4"/>
      <c r="N104" s="4"/>
      <c r="O104" s="3"/>
      <c r="P104" s="3"/>
      <c r="Q104" s="80">
        <f t="shared" si="5"/>
        <v>0</v>
      </c>
      <c r="T104" s="8" t="str">
        <f>+IFERROR(VLOOKUP(B104,$B$5:B103,1,FALSE),"")</f>
        <v/>
      </c>
      <c r="U104" s="8" t="str">
        <f t="shared" si="3"/>
        <v>DUPLICATE</v>
      </c>
      <c r="W104" s="75" t="str">
        <f t="shared" si="4"/>
        <v xml:space="preserve"> </v>
      </c>
    </row>
    <row r="105" spans="1:23">
      <c r="A105" s="33"/>
      <c r="B105" s="3"/>
      <c r="C105" s="3"/>
      <c r="D105" s="3"/>
      <c r="E105" s="3"/>
      <c r="F105" s="3"/>
      <c r="G105" s="3"/>
      <c r="H105" s="3"/>
      <c r="I105" s="3"/>
      <c r="J105" s="3"/>
      <c r="K105" s="4"/>
      <c r="L105" s="4"/>
      <c r="M105" s="4"/>
      <c r="N105" s="4"/>
      <c r="O105" s="3"/>
      <c r="P105" s="3"/>
      <c r="Q105" s="80">
        <f t="shared" si="5"/>
        <v>0</v>
      </c>
      <c r="T105" s="8" t="str">
        <f>+IFERROR(VLOOKUP(B105,$B$5:B104,1,FALSE),"")</f>
        <v/>
      </c>
      <c r="U105" s="8" t="str">
        <f t="shared" si="3"/>
        <v>DUPLICATE</v>
      </c>
      <c r="W105" s="75" t="str">
        <f t="shared" si="4"/>
        <v xml:space="preserve"> </v>
      </c>
    </row>
    <row r="106" spans="1:23">
      <c r="A106" s="33"/>
      <c r="B106" s="3"/>
      <c r="C106" s="3"/>
      <c r="D106" s="3"/>
      <c r="E106" s="3"/>
      <c r="F106" s="3"/>
      <c r="G106" s="3"/>
      <c r="H106" s="3"/>
      <c r="I106" s="3"/>
      <c r="J106" s="3"/>
      <c r="K106" s="4"/>
      <c r="L106" s="4"/>
      <c r="M106" s="4"/>
      <c r="N106" s="4"/>
      <c r="O106" s="3"/>
      <c r="P106" s="3"/>
      <c r="Q106" s="80">
        <f t="shared" si="5"/>
        <v>0</v>
      </c>
      <c r="T106" s="8" t="str">
        <f>+IFERROR(VLOOKUP(B106,$B$5:B105,1,FALSE),"")</f>
        <v/>
      </c>
      <c r="U106" s="8" t="str">
        <f t="shared" si="3"/>
        <v>DUPLICATE</v>
      </c>
      <c r="W106" s="75" t="str">
        <f t="shared" si="4"/>
        <v xml:space="preserve"> </v>
      </c>
    </row>
    <row r="107" spans="1:23">
      <c r="A107" s="33"/>
      <c r="B107" s="3"/>
      <c r="C107" s="3"/>
      <c r="D107" s="3"/>
      <c r="E107" s="3"/>
      <c r="F107" s="3"/>
      <c r="G107" s="3"/>
      <c r="H107" s="3"/>
      <c r="I107" s="3"/>
      <c r="J107" s="3"/>
      <c r="K107" s="4"/>
      <c r="L107" s="4"/>
      <c r="M107" s="4"/>
      <c r="N107" s="4"/>
      <c r="O107" s="3"/>
      <c r="P107" s="3"/>
      <c r="Q107" s="80">
        <f t="shared" si="5"/>
        <v>0</v>
      </c>
      <c r="T107" s="8" t="str">
        <f>+IFERROR(VLOOKUP(B107,$B$5:B106,1,FALSE),"")</f>
        <v/>
      </c>
      <c r="U107" s="8" t="str">
        <f t="shared" si="3"/>
        <v>DUPLICATE</v>
      </c>
      <c r="W107" s="75" t="str">
        <f t="shared" si="4"/>
        <v xml:space="preserve"> </v>
      </c>
    </row>
    <row r="108" spans="1:23">
      <c r="A108" s="33"/>
      <c r="B108" s="3"/>
      <c r="C108" s="3"/>
      <c r="D108" s="3"/>
      <c r="E108" s="3"/>
      <c r="F108" s="3"/>
      <c r="G108" s="3"/>
      <c r="H108" s="3"/>
      <c r="I108" s="3"/>
      <c r="J108" s="3"/>
      <c r="K108" s="4"/>
      <c r="L108" s="4"/>
      <c r="M108" s="4"/>
      <c r="N108" s="4"/>
      <c r="O108" s="3"/>
      <c r="P108" s="3"/>
      <c r="Q108" s="80">
        <f t="shared" si="5"/>
        <v>0</v>
      </c>
      <c r="T108" s="8" t="str">
        <f>+IFERROR(VLOOKUP(B108,$B$5:B107,1,FALSE),"")</f>
        <v/>
      </c>
      <c r="U108" s="8" t="str">
        <f t="shared" si="3"/>
        <v>DUPLICATE</v>
      </c>
      <c r="W108" s="75" t="str">
        <f t="shared" si="4"/>
        <v xml:space="preserve"> </v>
      </c>
    </row>
    <row r="109" spans="1:23">
      <c r="A109" s="33"/>
      <c r="B109" s="3"/>
      <c r="C109" s="3"/>
      <c r="D109" s="3"/>
      <c r="E109" s="3"/>
      <c r="F109" s="3"/>
      <c r="G109" s="3"/>
      <c r="H109" s="3"/>
      <c r="I109" s="3"/>
      <c r="J109" s="3"/>
      <c r="K109" s="4"/>
      <c r="L109" s="4"/>
      <c r="M109" s="4"/>
      <c r="N109" s="4"/>
      <c r="O109" s="3"/>
      <c r="P109" s="3"/>
      <c r="Q109" s="80">
        <f t="shared" si="5"/>
        <v>0</v>
      </c>
      <c r="T109" s="8" t="str">
        <f>+IFERROR(VLOOKUP(B109,$B$5:B108,1,FALSE),"")</f>
        <v/>
      </c>
      <c r="U109" s="8" t="str">
        <f t="shared" si="3"/>
        <v>DUPLICATE</v>
      </c>
      <c r="W109" s="75" t="str">
        <f t="shared" si="4"/>
        <v xml:space="preserve"> </v>
      </c>
    </row>
    <row r="110" spans="1:23">
      <c r="A110" s="33"/>
      <c r="B110" s="3"/>
      <c r="C110" s="3"/>
      <c r="D110" s="3"/>
      <c r="E110" s="3"/>
      <c r="F110" s="3"/>
      <c r="G110" s="3"/>
      <c r="H110" s="3"/>
      <c r="I110" s="3"/>
      <c r="J110" s="3"/>
      <c r="K110" s="4"/>
      <c r="L110" s="4"/>
      <c r="M110" s="4"/>
      <c r="N110" s="4"/>
      <c r="O110" s="3"/>
      <c r="P110" s="3"/>
      <c r="Q110" s="80">
        <f t="shared" si="5"/>
        <v>0</v>
      </c>
      <c r="T110" s="8" t="str">
        <f>+IFERROR(VLOOKUP(B110,$B$5:B109,1,FALSE),"")</f>
        <v/>
      </c>
      <c r="U110" s="8" t="str">
        <f t="shared" si="3"/>
        <v>DUPLICATE</v>
      </c>
      <c r="W110" s="75" t="str">
        <f t="shared" si="4"/>
        <v xml:space="preserve"> </v>
      </c>
    </row>
    <row r="111" spans="1:23">
      <c r="A111" s="33"/>
      <c r="B111" s="3"/>
      <c r="C111" s="3"/>
      <c r="D111" s="3"/>
      <c r="E111" s="3"/>
      <c r="F111" s="3"/>
      <c r="G111" s="3"/>
      <c r="H111" s="3"/>
      <c r="I111" s="3"/>
      <c r="J111" s="3"/>
      <c r="K111" s="4"/>
      <c r="L111" s="4"/>
      <c r="M111" s="4"/>
      <c r="N111" s="4"/>
      <c r="O111" s="3"/>
      <c r="P111" s="3"/>
      <c r="Q111" s="80">
        <f t="shared" si="5"/>
        <v>0</v>
      </c>
      <c r="T111" s="8" t="str">
        <f>+IFERROR(VLOOKUP(B111,$B$5:B110,1,FALSE),"")</f>
        <v/>
      </c>
      <c r="U111" s="8" t="str">
        <f t="shared" si="3"/>
        <v>DUPLICATE</v>
      </c>
      <c r="W111" s="75" t="str">
        <f t="shared" si="4"/>
        <v xml:space="preserve"> </v>
      </c>
    </row>
    <row r="112" spans="1:23">
      <c r="A112" s="33"/>
      <c r="B112" s="3"/>
      <c r="C112" s="3"/>
      <c r="D112" s="3"/>
      <c r="E112" s="3"/>
      <c r="F112" s="3"/>
      <c r="G112" s="3"/>
      <c r="H112" s="3"/>
      <c r="I112" s="3"/>
      <c r="J112" s="3"/>
      <c r="K112" s="4"/>
      <c r="L112" s="4"/>
      <c r="M112" s="4"/>
      <c r="N112" s="4"/>
      <c r="O112" s="3"/>
      <c r="P112" s="3"/>
      <c r="Q112" s="80">
        <f t="shared" si="5"/>
        <v>0</v>
      </c>
      <c r="T112" s="8" t="str">
        <f>+IFERROR(VLOOKUP(B112,$B$5:B111,1,FALSE),"")</f>
        <v/>
      </c>
      <c r="U112" s="8" t="str">
        <f t="shared" si="3"/>
        <v>DUPLICATE</v>
      </c>
      <c r="W112" s="75" t="str">
        <f t="shared" si="4"/>
        <v xml:space="preserve"> </v>
      </c>
    </row>
    <row r="113" spans="1:23">
      <c r="A113" s="33"/>
      <c r="B113" s="3"/>
      <c r="C113" s="3"/>
      <c r="D113" s="3"/>
      <c r="E113" s="3"/>
      <c r="F113" s="3"/>
      <c r="G113" s="3"/>
      <c r="H113" s="3"/>
      <c r="I113" s="3"/>
      <c r="J113" s="3"/>
      <c r="K113" s="4"/>
      <c r="L113" s="4"/>
      <c r="M113" s="4"/>
      <c r="N113" s="4"/>
      <c r="O113" s="3"/>
      <c r="P113" s="3"/>
      <c r="Q113" s="80">
        <f t="shared" si="5"/>
        <v>0</v>
      </c>
      <c r="T113" s="8" t="str">
        <f>+IFERROR(VLOOKUP(B113,$B$5:B112,1,FALSE),"")</f>
        <v/>
      </c>
      <c r="U113" s="8" t="str">
        <f t="shared" si="3"/>
        <v>DUPLICATE</v>
      </c>
      <c r="W113" s="75" t="str">
        <f t="shared" si="4"/>
        <v xml:space="preserve"> </v>
      </c>
    </row>
    <row r="114" spans="1:23">
      <c r="A114" s="33"/>
      <c r="B114" s="3"/>
      <c r="C114" s="3"/>
      <c r="D114" s="3"/>
      <c r="E114" s="3"/>
      <c r="F114" s="3"/>
      <c r="G114" s="3"/>
      <c r="H114" s="3"/>
      <c r="I114" s="3"/>
      <c r="J114" s="3"/>
      <c r="K114" s="4"/>
      <c r="L114" s="4"/>
      <c r="M114" s="4"/>
      <c r="N114" s="4"/>
      <c r="O114" s="3"/>
      <c r="P114" s="3"/>
      <c r="Q114" s="80">
        <f t="shared" si="5"/>
        <v>0</v>
      </c>
      <c r="T114" s="8" t="str">
        <f>+IFERROR(VLOOKUP(B114,$B$5:B113,1,FALSE),"")</f>
        <v/>
      </c>
      <c r="U114" s="8" t="str">
        <f t="shared" si="3"/>
        <v>DUPLICATE</v>
      </c>
      <c r="W114" s="75" t="str">
        <f t="shared" si="4"/>
        <v xml:space="preserve"> </v>
      </c>
    </row>
    <row r="115" spans="1:23">
      <c r="A115" s="33"/>
      <c r="B115" s="3"/>
      <c r="C115" s="3"/>
      <c r="D115" s="3"/>
      <c r="E115" s="3"/>
      <c r="F115" s="3"/>
      <c r="G115" s="3"/>
      <c r="H115" s="3"/>
      <c r="I115" s="3"/>
      <c r="J115" s="3"/>
      <c r="K115" s="4"/>
      <c r="L115" s="4"/>
      <c r="M115" s="4"/>
      <c r="N115" s="4"/>
      <c r="O115" s="3"/>
      <c r="P115" s="3"/>
      <c r="Q115" s="80">
        <f t="shared" si="5"/>
        <v>0</v>
      </c>
      <c r="T115" s="8" t="str">
        <f>+IFERROR(VLOOKUP(B115,$B$5:B114,1,FALSE),"")</f>
        <v/>
      </c>
      <c r="U115" s="8" t="str">
        <f t="shared" si="3"/>
        <v>DUPLICATE</v>
      </c>
      <c r="W115" s="75" t="str">
        <f t="shared" si="4"/>
        <v xml:space="preserve"> </v>
      </c>
    </row>
    <row r="116" spans="1:23">
      <c r="A116" s="33"/>
      <c r="B116" s="3"/>
      <c r="C116" s="3"/>
      <c r="D116" s="3"/>
      <c r="E116" s="3"/>
      <c r="F116" s="3"/>
      <c r="G116" s="3"/>
      <c r="H116" s="3"/>
      <c r="I116" s="3"/>
      <c r="J116" s="3"/>
      <c r="K116" s="4"/>
      <c r="L116" s="4"/>
      <c r="M116" s="4"/>
      <c r="N116" s="4"/>
      <c r="O116" s="3"/>
      <c r="P116" s="3"/>
      <c r="Q116" s="80">
        <f t="shared" si="5"/>
        <v>0</v>
      </c>
      <c r="T116" s="8" t="str">
        <f>+IFERROR(VLOOKUP(B116,$B$5:B115,1,FALSE),"")</f>
        <v/>
      </c>
      <c r="U116" s="8" t="str">
        <f t="shared" si="3"/>
        <v>DUPLICATE</v>
      </c>
      <c r="W116" s="75" t="str">
        <f t="shared" si="4"/>
        <v xml:space="preserve"> </v>
      </c>
    </row>
    <row r="117" spans="1:23">
      <c r="A117" s="33"/>
      <c r="B117" s="3"/>
      <c r="C117" s="3"/>
      <c r="D117" s="3"/>
      <c r="E117" s="3"/>
      <c r="F117" s="3"/>
      <c r="G117" s="3"/>
      <c r="H117" s="3"/>
      <c r="I117" s="3"/>
      <c r="J117" s="3"/>
      <c r="K117" s="4"/>
      <c r="L117" s="4"/>
      <c r="M117" s="4"/>
      <c r="N117" s="4"/>
      <c r="O117" s="3"/>
      <c r="P117" s="3"/>
      <c r="Q117" s="80">
        <f t="shared" si="5"/>
        <v>0</v>
      </c>
      <c r="T117" s="8" t="str">
        <f>+IFERROR(VLOOKUP(B117,$B$5:B116,1,FALSE),"")</f>
        <v/>
      </c>
      <c r="U117" s="8" t="str">
        <f t="shared" si="3"/>
        <v>DUPLICATE</v>
      </c>
      <c r="W117" s="75" t="str">
        <f t="shared" si="4"/>
        <v xml:space="preserve"> </v>
      </c>
    </row>
    <row r="118" spans="1:23">
      <c r="A118" s="33"/>
      <c r="B118" s="3"/>
      <c r="C118" s="3"/>
      <c r="D118" s="3"/>
      <c r="E118" s="3"/>
      <c r="F118" s="3"/>
      <c r="G118" s="3"/>
      <c r="H118" s="3"/>
      <c r="I118" s="3"/>
      <c r="J118" s="3"/>
      <c r="K118" s="4"/>
      <c r="L118" s="4"/>
      <c r="M118" s="4"/>
      <c r="N118" s="4"/>
      <c r="O118" s="3"/>
      <c r="P118" s="3"/>
      <c r="Q118" s="80">
        <f t="shared" si="5"/>
        <v>0</v>
      </c>
      <c r="T118" s="8" t="str">
        <f>+IFERROR(VLOOKUP(B118,$B$5:B117,1,FALSE),"")</f>
        <v/>
      </c>
      <c r="U118" s="8" t="str">
        <f t="shared" si="3"/>
        <v>DUPLICATE</v>
      </c>
      <c r="W118" s="75" t="str">
        <f t="shared" si="4"/>
        <v xml:space="preserve"> </v>
      </c>
    </row>
    <row r="119" spans="1:23">
      <c r="A119" s="33"/>
      <c r="B119" s="3"/>
      <c r="C119" s="3"/>
      <c r="D119" s="3"/>
      <c r="E119" s="3"/>
      <c r="F119" s="3"/>
      <c r="G119" s="3"/>
      <c r="H119" s="3"/>
      <c r="I119" s="3"/>
      <c r="J119" s="3"/>
      <c r="K119" s="4"/>
      <c r="L119" s="4"/>
      <c r="M119" s="4"/>
      <c r="N119" s="4"/>
      <c r="O119" s="3"/>
      <c r="P119" s="3"/>
      <c r="Q119" s="80">
        <f t="shared" si="5"/>
        <v>0</v>
      </c>
      <c r="T119" s="8" t="str">
        <f>+IFERROR(VLOOKUP(B119,$B$5:B118,1,FALSE),"")</f>
        <v/>
      </c>
      <c r="U119" s="8" t="str">
        <f t="shared" si="3"/>
        <v>DUPLICATE</v>
      </c>
      <c r="W119" s="75" t="str">
        <f t="shared" si="4"/>
        <v xml:space="preserve"> </v>
      </c>
    </row>
    <row r="120" spans="1:23">
      <c r="A120" s="33"/>
      <c r="B120" s="3"/>
      <c r="C120" s="3"/>
      <c r="D120" s="3"/>
      <c r="E120" s="3"/>
      <c r="F120" s="3"/>
      <c r="G120" s="3"/>
      <c r="H120" s="3"/>
      <c r="I120" s="3"/>
      <c r="J120" s="3"/>
      <c r="K120" s="4"/>
      <c r="L120" s="4"/>
      <c r="M120" s="4"/>
      <c r="N120" s="4"/>
      <c r="O120" s="3"/>
      <c r="P120" s="3"/>
      <c r="Q120" s="80">
        <f t="shared" si="5"/>
        <v>0</v>
      </c>
      <c r="T120" s="8" t="str">
        <f>+IFERROR(VLOOKUP(B120,$B$5:B119,1,FALSE),"")</f>
        <v/>
      </c>
      <c r="U120" s="8" t="str">
        <f t="shared" si="3"/>
        <v>DUPLICATE</v>
      </c>
      <c r="W120" s="75" t="str">
        <f t="shared" si="4"/>
        <v xml:space="preserve"> </v>
      </c>
    </row>
    <row r="121" spans="1:23">
      <c r="A121" s="33"/>
      <c r="B121" s="3"/>
      <c r="C121" s="3"/>
      <c r="D121" s="3"/>
      <c r="E121" s="3"/>
      <c r="F121" s="3"/>
      <c r="G121" s="3"/>
      <c r="H121" s="3"/>
      <c r="I121" s="3"/>
      <c r="J121" s="3"/>
      <c r="K121" s="4"/>
      <c r="L121" s="4"/>
      <c r="M121" s="4"/>
      <c r="N121" s="4"/>
      <c r="O121" s="3"/>
      <c r="P121" s="3"/>
      <c r="Q121" s="80">
        <f t="shared" si="5"/>
        <v>0</v>
      </c>
      <c r="T121" s="8" t="str">
        <f>+IFERROR(VLOOKUP(B121,$B$5:B120,1,FALSE),"")</f>
        <v/>
      </c>
      <c r="U121" s="8" t="str">
        <f t="shared" si="3"/>
        <v>DUPLICATE</v>
      </c>
      <c r="W121" s="75" t="str">
        <f t="shared" si="4"/>
        <v xml:space="preserve"> </v>
      </c>
    </row>
    <row r="122" spans="1:23">
      <c r="A122" s="33"/>
      <c r="B122" s="3"/>
      <c r="C122" s="3"/>
      <c r="D122" s="3"/>
      <c r="E122" s="3"/>
      <c r="F122" s="3"/>
      <c r="G122" s="3"/>
      <c r="H122" s="3"/>
      <c r="I122" s="3"/>
      <c r="J122" s="3"/>
      <c r="K122" s="4"/>
      <c r="L122" s="4"/>
      <c r="M122" s="4"/>
      <c r="N122" s="4"/>
      <c r="O122" s="3"/>
      <c r="P122" s="3"/>
      <c r="Q122" s="80">
        <f t="shared" si="5"/>
        <v>0</v>
      </c>
      <c r="T122" s="8" t="str">
        <f>+IFERROR(VLOOKUP(B122,$B$5:B121,1,FALSE),"")</f>
        <v/>
      </c>
      <c r="U122" s="8" t="str">
        <f t="shared" si="3"/>
        <v>DUPLICATE</v>
      </c>
      <c r="W122" s="75" t="str">
        <f t="shared" si="4"/>
        <v xml:space="preserve"> </v>
      </c>
    </row>
    <row r="123" spans="1:23">
      <c r="A123" s="33"/>
      <c r="B123" s="3"/>
      <c r="C123" s="3"/>
      <c r="D123" s="3"/>
      <c r="E123" s="3"/>
      <c r="F123" s="3"/>
      <c r="G123" s="3"/>
      <c r="H123" s="3"/>
      <c r="I123" s="3"/>
      <c r="J123" s="3"/>
      <c r="K123" s="4"/>
      <c r="L123" s="4"/>
      <c r="M123" s="4"/>
      <c r="N123" s="4"/>
      <c r="O123" s="3"/>
      <c r="P123" s="3"/>
      <c r="Q123" s="80">
        <f t="shared" si="5"/>
        <v>0</v>
      </c>
      <c r="T123" s="8" t="str">
        <f>+IFERROR(VLOOKUP(B123,$B$5:B122,1,FALSE),"")</f>
        <v/>
      </c>
      <c r="U123" s="8" t="str">
        <f t="shared" si="3"/>
        <v>DUPLICATE</v>
      </c>
      <c r="W123" s="75" t="str">
        <f t="shared" si="4"/>
        <v xml:space="preserve"> </v>
      </c>
    </row>
    <row r="124" spans="1:23">
      <c r="A124" s="33"/>
      <c r="B124" s="3"/>
      <c r="C124" s="3"/>
      <c r="D124" s="3"/>
      <c r="E124" s="3"/>
      <c r="F124" s="3"/>
      <c r="G124" s="3"/>
      <c r="H124" s="3"/>
      <c r="I124" s="3"/>
      <c r="J124" s="3"/>
      <c r="K124" s="4"/>
      <c r="L124" s="4"/>
      <c r="M124" s="4"/>
      <c r="N124" s="4"/>
      <c r="O124" s="3"/>
      <c r="P124" s="3"/>
      <c r="Q124" s="80">
        <f t="shared" si="5"/>
        <v>0</v>
      </c>
      <c r="T124" s="8" t="str">
        <f>+IFERROR(VLOOKUP(B124,$B$5:B123,1,FALSE),"")</f>
        <v/>
      </c>
      <c r="U124" s="8" t="str">
        <f t="shared" si="3"/>
        <v>DUPLICATE</v>
      </c>
      <c r="W124" s="75" t="str">
        <f t="shared" si="4"/>
        <v xml:space="preserve"> </v>
      </c>
    </row>
    <row r="125" spans="1:23">
      <c r="A125" s="33"/>
      <c r="B125" s="3"/>
      <c r="C125" s="3"/>
      <c r="D125" s="3"/>
      <c r="E125" s="3"/>
      <c r="F125" s="3"/>
      <c r="G125" s="3"/>
      <c r="H125" s="3"/>
      <c r="I125" s="3"/>
      <c r="J125" s="3"/>
      <c r="K125" s="4"/>
      <c r="L125" s="4"/>
      <c r="M125" s="4"/>
      <c r="N125" s="4"/>
      <c r="O125" s="3"/>
      <c r="P125" s="3"/>
      <c r="Q125" s="80">
        <f t="shared" si="5"/>
        <v>0</v>
      </c>
      <c r="T125" s="8" t="str">
        <f>+IFERROR(VLOOKUP(B125,$B$5:B124,1,FALSE),"")</f>
        <v/>
      </c>
      <c r="U125" s="8" t="str">
        <f t="shared" si="3"/>
        <v>DUPLICATE</v>
      </c>
      <c r="W125" s="75" t="str">
        <f t="shared" si="4"/>
        <v xml:space="preserve"> </v>
      </c>
    </row>
    <row r="126" spans="1:23">
      <c r="A126" s="33"/>
      <c r="B126" s="3"/>
      <c r="C126" s="3"/>
      <c r="D126" s="3"/>
      <c r="E126" s="3"/>
      <c r="F126" s="3"/>
      <c r="G126" s="3"/>
      <c r="H126" s="3"/>
      <c r="I126" s="3"/>
      <c r="J126" s="3"/>
      <c r="K126" s="4"/>
      <c r="L126" s="4"/>
      <c r="M126" s="4"/>
      <c r="N126" s="4"/>
      <c r="O126" s="3"/>
      <c r="P126" s="3"/>
      <c r="Q126" s="80">
        <f t="shared" si="5"/>
        <v>0</v>
      </c>
      <c r="T126" s="8" t="str">
        <f>+IFERROR(VLOOKUP(B126,$B$5:B125,1,FALSE),"")</f>
        <v/>
      </c>
      <c r="U126" s="8" t="str">
        <f t="shared" si="3"/>
        <v>DUPLICATE</v>
      </c>
      <c r="W126" s="75" t="str">
        <f t="shared" si="4"/>
        <v xml:space="preserve"> </v>
      </c>
    </row>
    <row r="127" spans="1:23">
      <c r="A127" s="33"/>
      <c r="B127" s="3"/>
      <c r="C127" s="3"/>
      <c r="D127" s="3"/>
      <c r="E127" s="3"/>
      <c r="F127" s="3"/>
      <c r="G127" s="3"/>
      <c r="H127" s="3"/>
      <c r="I127" s="3"/>
      <c r="J127" s="3"/>
      <c r="K127" s="4"/>
      <c r="L127" s="4"/>
      <c r="M127" s="4"/>
      <c r="N127" s="4"/>
      <c r="O127" s="3"/>
      <c r="P127" s="3"/>
      <c r="Q127" s="80">
        <f t="shared" si="5"/>
        <v>0</v>
      </c>
      <c r="T127" s="8" t="str">
        <f>+IFERROR(VLOOKUP(B127,$B$5:B126,1,FALSE),"")</f>
        <v/>
      </c>
      <c r="U127" s="8" t="str">
        <f t="shared" si="3"/>
        <v>DUPLICATE</v>
      </c>
      <c r="W127" s="75" t="str">
        <f t="shared" si="4"/>
        <v xml:space="preserve"> </v>
      </c>
    </row>
    <row r="128" spans="1:23">
      <c r="A128" s="33"/>
      <c r="B128" s="3"/>
      <c r="C128" s="3"/>
      <c r="D128" s="3"/>
      <c r="E128" s="3"/>
      <c r="F128" s="3"/>
      <c r="G128" s="3"/>
      <c r="H128" s="3"/>
      <c r="I128" s="3"/>
      <c r="J128" s="3"/>
      <c r="K128" s="4"/>
      <c r="L128" s="4"/>
      <c r="M128" s="4"/>
      <c r="N128" s="4"/>
      <c r="O128" s="3"/>
      <c r="P128" s="3"/>
      <c r="Q128" s="80">
        <f t="shared" si="5"/>
        <v>0</v>
      </c>
      <c r="T128" s="8" t="str">
        <f>+IFERROR(VLOOKUP(B128,$B$5:B127,1,FALSE),"")</f>
        <v/>
      </c>
      <c r="U128" s="8" t="str">
        <f t="shared" si="3"/>
        <v>DUPLICATE</v>
      </c>
      <c r="W128" s="75" t="str">
        <f t="shared" si="4"/>
        <v xml:space="preserve"> </v>
      </c>
    </row>
    <row r="129" spans="1:23">
      <c r="A129" s="33"/>
      <c r="B129" s="3"/>
      <c r="C129" s="3"/>
      <c r="D129" s="3"/>
      <c r="E129" s="3"/>
      <c r="F129" s="3"/>
      <c r="G129" s="3"/>
      <c r="H129" s="3"/>
      <c r="I129" s="3"/>
      <c r="J129" s="3"/>
      <c r="K129" s="4"/>
      <c r="L129" s="4"/>
      <c r="M129" s="4"/>
      <c r="N129" s="4"/>
      <c r="O129" s="3"/>
      <c r="P129" s="3"/>
      <c r="Q129" s="80">
        <f t="shared" si="5"/>
        <v>0</v>
      </c>
      <c r="T129" s="8" t="str">
        <f>+IFERROR(VLOOKUP(B129,$B$5:B128,1,FALSE),"")</f>
        <v/>
      </c>
      <c r="U129" s="8" t="str">
        <f t="shared" si="3"/>
        <v>DUPLICATE</v>
      </c>
      <c r="W129" s="75" t="str">
        <f t="shared" si="4"/>
        <v xml:space="preserve"> </v>
      </c>
    </row>
    <row r="130" spans="1:23">
      <c r="A130" s="33"/>
      <c r="B130" s="3"/>
      <c r="C130" s="3"/>
      <c r="D130" s="3"/>
      <c r="E130" s="3"/>
      <c r="F130" s="3"/>
      <c r="G130" s="3"/>
      <c r="H130" s="3"/>
      <c r="I130" s="3"/>
      <c r="J130" s="3"/>
      <c r="K130" s="4"/>
      <c r="L130" s="4"/>
      <c r="M130" s="4"/>
      <c r="N130" s="4"/>
      <c r="O130" s="3"/>
      <c r="P130" s="3"/>
      <c r="Q130" s="80">
        <f t="shared" si="5"/>
        <v>0</v>
      </c>
      <c r="T130" s="8" t="str">
        <f>+IFERROR(VLOOKUP(B130,$B$5:B129,1,FALSE),"")</f>
        <v/>
      </c>
      <c r="U130" s="8" t="str">
        <f t="shared" si="3"/>
        <v>DUPLICATE</v>
      </c>
      <c r="W130" s="75" t="str">
        <f t="shared" si="4"/>
        <v xml:space="preserve"> </v>
      </c>
    </row>
    <row r="131" spans="1:23">
      <c r="A131" s="33"/>
      <c r="B131" s="3"/>
      <c r="C131" s="3"/>
      <c r="D131" s="3"/>
      <c r="E131" s="3"/>
      <c r="F131" s="3"/>
      <c r="G131" s="3"/>
      <c r="H131" s="3"/>
      <c r="I131" s="3"/>
      <c r="J131" s="3"/>
      <c r="K131" s="4"/>
      <c r="L131" s="4"/>
      <c r="M131" s="4"/>
      <c r="N131" s="4"/>
      <c r="O131" s="3"/>
      <c r="P131" s="3"/>
      <c r="Q131" s="80">
        <f t="shared" si="5"/>
        <v>0</v>
      </c>
      <c r="T131" s="8" t="str">
        <f>+IFERROR(VLOOKUP(B131,$B$5:B130,1,FALSE),"")</f>
        <v/>
      </c>
      <c r="U131" s="8" t="str">
        <f t="shared" si="3"/>
        <v>DUPLICATE</v>
      </c>
      <c r="W131" s="75" t="str">
        <f t="shared" si="4"/>
        <v xml:space="preserve"> </v>
      </c>
    </row>
    <row r="132" spans="1:23">
      <c r="A132" s="33"/>
      <c r="B132" s="3"/>
      <c r="C132" s="3"/>
      <c r="D132" s="3"/>
      <c r="E132" s="3"/>
      <c r="F132" s="3"/>
      <c r="G132" s="3"/>
      <c r="H132" s="3"/>
      <c r="I132" s="3"/>
      <c r="J132" s="3"/>
      <c r="K132" s="4"/>
      <c r="L132" s="4"/>
      <c r="M132" s="4"/>
      <c r="N132" s="4"/>
      <c r="O132" s="3"/>
      <c r="P132" s="3"/>
      <c r="Q132" s="80">
        <f t="shared" si="5"/>
        <v>0</v>
      </c>
      <c r="T132" s="8" t="str">
        <f>+IFERROR(VLOOKUP(B132,$B$5:B131,1,FALSE),"")</f>
        <v/>
      </c>
      <c r="U132" s="8" t="str">
        <f t="shared" si="3"/>
        <v>DUPLICATE</v>
      </c>
      <c r="W132" s="75" t="str">
        <f t="shared" si="4"/>
        <v xml:space="preserve"> </v>
      </c>
    </row>
    <row r="133" spans="1:23">
      <c r="A133" s="33"/>
      <c r="B133" s="3"/>
      <c r="C133" s="3"/>
      <c r="D133" s="3"/>
      <c r="E133" s="3"/>
      <c r="F133" s="3"/>
      <c r="G133" s="3"/>
      <c r="H133" s="3"/>
      <c r="I133" s="3"/>
      <c r="J133" s="3"/>
      <c r="K133" s="4"/>
      <c r="L133" s="4"/>
      <c r="M133" s="4"/>
      <c r="N133" s="4"/>
      <c r="O133" s="3"/>
      <c r="P133" s="3"/>
      <c r="Q133" s="80">
        <f t="shared" si="5"/>
        <v>0</v>
      </c>
      <c r="T133" s="8" t="str">
        <f>+IFERROR(VLOOKUP(B133,$B$5:B132,1,FALSE),"")</f>
        <v/>
      </c>
      <c r="U133" s="8" t="str">
        <f t="shared" ref="U133:U196" si="6">+IF(EXACT(T133,B133),"DUPLICATE","ORIGINAL")</f>
        <v>DUPLICATE</v>
      </c>
      <c r="W133" s="75" t="str">
        <f t="shared" ref="W133:W196" si="7">CONCATENATE(B133," ",A133)</f>
        <v xml:space="preserve"> </v>
      </c>
    </row>
    <row r="134" spans="1:23">
      <c r="A134" s="33"/>
      <c r="B134" s="3"/>
      <c r="C134" s="3"/>
      <c r="D134" s="3"/>
      <c r="E134" s="3"/>
      <c r="F134" s="3"/>
      <c r="G134" s="3"/>
      <c r="H134" s="3"/>
      <c r="I134" s="3"/>
      <c r="J134" s="3"/>
      <c r="K134" s="4"/>
      <c r="L134" s="4"/>
      <c r="M134" s="4"/>
      <c r="N134" s="4"/>
      <c r="O134" s="3"/>
      <c r="P134" s="3"/>
      <c r="Q134" s="80">
        <f t="shared" ref="Q134:Q197" si="8">L134+M134+N134</f>
        <v>0</v>
      </c>
      <c r="T134" s="8" t="str">
        <f>+IFERROR(VLOOKUP(B134,$B$5:B133,1,FALSE),"")</f>
        <v/>
      </c>
      <c r="U134" s="8" t="str">
        <f t="shared" si="6"/>
        <v>DUPLICATE</v>
      </c>
      <c r="W134" s="75" t="str">
        <f t="shared" si="7"/>
        <v xml:space="preserve"> </v>
      </c>
    </row>
    <row r="135" spans="1:23">
      <c r="A135" s="33"/>
      <c r="B135" s="3"/>
      <c r="C135" s="3"/>
      <c r="D135" s="3"/>
      <c r="E135" s="3"/>
      <c r="F135" s="3"/>
      <c r="G135" s="3"/>
      <c r="H135" s="3"/>
      <c r="I135" s="3"/>
      <c r="J135" s="3"/>
      <c r="K135" s="4"/>
      <c r="L135" s="4"/>
      <c r="M135" s="4"/>
      <c r="N135" s="4"/>
      <c r="O135" s="3"/>
      <c r="P135" s="3"/>
      <c r="Q135" s="80">
        <f t="shared" si="8"/>
        <v>0</v>
      </c>
      <c r="T135" s="8" t="str">
        <f>+IFERROR(VLOOKUP(B135,$B$5:B134,1,FALSE),"")</f>
        <v/>
      </c>
      <c r="U135" s="8" t="str">
        <f t="shared" si="6"/>
        <v>DUPLICATE</v>
      </c>
      <c r="W135" s="75" t="str">
        <f t="shared" si="7"/>
        <v xml:space="preserve"> </v>
      </c>
    </row>
    <row r="136" spans="1:23">
      <c r="A136" s="33"/>
      <c r="B136" s="3"/>
      <c r="C136" s="3"/>
      <c r="D136" s="3"/>
      <c r="E136" s="3"/>
      <c r="F136" s="3"/>
      <c r="G136" s="3"/>
      <c r="H136" s="3"/>
      <c r="I136" s="3"/>
      <c r="J136" s="3"/>
      <c r="K136" s="4"/>
      <c r="L136" s="4"/>
      <c r="M136" s="4"/>
      <c r="N136" s="4"/>
      <c r="O136" s="3"/>
      <c r="P136" s="3"/>
      <c r="Q136" s="80">
        <f t="shared" si="8"/>
        <v>0</v>
      </c>
      <c r="T136" s="8" t="str">
        <f>+IFERROR(VLOOKUP(B136,$B$5:B135,1,FALSE),"")</f>
        <v/>
      </c>
      <c r="U136" s="8" t="str">
        <f t="shared" si="6"/>
        <v>DUPLICATE</v>
      </c>
      <c r="W136" s="75" t="str">
        <f t="shared" si="7"/>
        <v xml:space="preserve"> </v>
      </c>
    </row>
    <row r="137" spans="1:23">
      <c r="A137" s="33"/>
      <c r="B137" s="3"/>
      <c r="C137" s="3"/>
      <c r="D137" s="3"/>
      <c r="E137" s="3"/>
      <c r="F137" s="3"/>
      <c r="G137" s="3"/>
      <c r="H137" s="3"/>
      <c r="I137" s="3"/>
      <c r="J137" s="3"/>
      <c r="K137" s="4"/>
      <c r="L137" s="4"/>
      <c r="M137" s="4"/>
      <c r="N137" s="4"/>
      <c r="O137" s="3"/>
      <c r="P137" s="3"/>
      <c r="Q137" s="80">
        <f t="shared" si="8"/>
        <v>0</v>
      </c>
      <c r="T137" s="8" t="str">
        <f>+IFERROR(VLOOKUP(B137,$B$5:B136,1,FALSE),"")</f>
        <v/>
      </c>
      <c r="U137" s="8" t="str">
        <f t="shared" si="6"/>
        <v>DUPLICATE</v>
      </c>
      <c r="W137" s="75" t="str">
        <f t="shared" si="7"/>
        <v xml:space="preserve"> </v>
      </c>
    </row>
    <row r="138" spans="1:23">
      <c r="A138" s="33"/>
      <c r="B138" s="3"/>
      <c r="C138" s="3"/>
      <c r="D138" s="3"/>
      <c r="E138" s="3"/>
      <c r="F138" s="3"/>
      <c r="G138" s="3"/>
      <c r="H138" s="3"/>
      <c r="I138" s="3"/>
      <c r="J138" s="3"/>
      <c r="K138" s="4"/>
      <c r="L138" s="4"/>
      <c r="M138" s="4"/>
      <c r="N138" s="4"/>
      <c r="O138" s="3"/>
      <c r="P138" s="3"/>
      <c r="Q138" s="80">
        <f t="shared" si="8"/>
        <v>0</v>
      </c>
      <c r="T138" s="8" t="str">
        <f>+IFERROR(VLOOKUP(B138,$B$5:B137,1,FALSE),"")</f>
        <v/>
      </c>
      <c r="U138" s="8" t="str">
        <f t="shared" si="6"/>
        <v>DUPLICATE</v>
      </c>
      <c r="W138" s="75" t="str">
        <f t="shared" si="7"/>
        <v xml:space="preserve"> </v>
      </c>
    </row>
    <row r="139" spans="1:23">
      <c r="A139" s="33"/>
      <c r="B139" s="3"/>
      <c r="C139" s="3"/>
      <c r="D139" s="3"/>
      <c r="E139" s="3"/>
      <c r="F139" s="3"/>
      <c r="G139" s="3"/>
      <c r="H139" s="3"/>
      <c r="I139" s="3"/>
      <c r="J139" s="3"/>
      <c r="K139" s="4"/>
      <c r="L139" s="4"/>
      <c r="M139" s="4"/>
      <c r="N139" s="4"/>
      <c r="O139" s="3"/>
      <c r="P139" s="3"/>
      <c r="Q139" s="80">
        <f t="shared" si="8"/>
        <v>0</v>
      </c>
      <c r="T139" s="8" t="str">
        <f>+IFERROR(VLOOKUP(B139,$B$5:B138,1,FALSE),"")</f>
        <v/>
      </c>
      <c r="U139" s="8" t="str">
        <f t="shared" si="6"/>
        <v>DUPLICATE</v>
      </c>
      <c r="W139" s="75" t="str">
        <f t="shared" si="7"/>
        <v xml:space="preserve"> </v>
      </c>
    </row>
    <row r="140" spans="1:23">
      <c r="A140" s="33"/>
      <c r="B140" s="3"/>
      <c r="C140" s="3"/>
      <c r="D140" s="3"/>
      <c r="E140" s="3"/>
      <c r="F140" s="3"/>
      <c r="G140" s="3"/>
      <c r="H140" s="3"/>
      <c r="I140" s="3"/>
      <c r="J140" s="3"/>
      <c r="K140" s="4"/>
      <c r="L140" s="4"/>
      <c r="M140" s="4"/>
      <c r="N140" s="4"/>
      <c r="O140" s="3"/>
      <c r="P140" s="3"/>
      <c r="Q140" s="80">
        <f t="shared" si="8"/>
        <v>0</v>
      </c>
      <c r="T140" s="8" t="str">
        <f>+IFERROR(VLOOKUP(B140,$B$5:B139,1,FALSE),"")</f>
        <v/>
      </c>
      <c r="U140" s="8" t="str">
        <f t="shared" si="6"/>
        <v>DUPLICATE</v>
      </c>
      <c r="W140" s="75" t="str">
        <f t="shared" si="7"/>
        <v xml:space="preserve"> </v>
      </c>
    </row>
    <row r="141" spans="1:23">
      <c r="A141" s="33"/>
      <c r="B141" s="3"/>
      <c r="C141" s="3"/>
      <c r="D141" s="3"/>
      <c r="E141" s="3"/>
      <c r="F141" s="3"/>
      <c r="G141" s="3"/>
      <c r="H141" s="3"/>
      <c r="I141" s="3"/>
      <c r="J141" s="3"/>
      <c r="K141" s="4"/>
      <c r="L141" s="4"/>
      <c r="M141" s="4"/>
      <c r="N141" s="4"/>
      <c r="O141" s="3"/>
      <c r="P141" s="3"/>
      <c r="Q141" s="80">
        <f t="shared" si="8"/>
        <v>0</v>
      </c>
      <c r="T141" s="8" t="str">
        <f>+IFERROR(VLOOKUP(B141,$B$5:B140,1,FALSE),"")</f>
        <v/>
      </c>
      <c r="U141" s="8" t="str">
        <f t="shared" si="6"/>
        <v>DUPLICATE</v>
      </c>
      <c r="W141" s="75" t="str">
        <f t="shared" si="7"/>
        <v xml:space="preserve"> </v>
      </c>
    </row>
    <row r="142" spans="1:23">
      <c r="A142" s="33"/>
      <c r="B142" s="3"/>
      <c r="C142" s="3"/>
      <c r="D142" s="3"/>
      <c r="E142" s="3"/>
      <c r="F142" s="3"/>
      <c r="G142" s="3"/>
      <c r="H142" s="3"/>
      <c r="I142" s="3"/>
      <c r="J142" s="3"/>
      <c r="K142" s="4"/>
      <c r="L142" s="4"/>
      <c r="M142" s="4"/>
      <c r="N142" s="4"/>
      <c r="O142" s="3"/>
      <c r="P142" s="3"/>
      <c r="Q142" s="80">
        <f t="shared" si="8"/>
        <v>0</v>
      </c>
      <c r="T142" s="8" t="str">
        <f>+IFERROR(VLOOKUP(B142,$B$5:B141,1,FALSE),"")</f>
        <v/>
      </c>
      <c r="U142" s="8" t="str">
        <f t="shared" si="6"/>
        <v>DUPLICATE</v>
      </c>
      <c r="W142" s="75" t="str">
        <f t="shared" si="7"/>
        <v xml:space="preserve"> </v>
      </c>
    </row>
    <row r="143" spans="1:23">
      <c r="A143" s="33"/>
      <c r="B143" s="3"/>
      <c r="C143" s="3"/>
      <c r="D143" s="3"/>
      <c r="E143" s="3"/>
      <c r="F143" s="3"/>
      <c r="G143" s="3"/>
      <c r="H143" s="3"/>
      <c r="I143" s="3"/>
      <c r="J143" s="3"/>
      <c r="K143" s="4"/>
      <c r="L143" s="4"/>
      <c r="M143" s="4"/>
      <c r="N143" s="4"/>
      <c r="O143" s="3"/>
      <c r="P143" s="3"/>
      <c r="Q143" s="80">
        <f t="shared" si="8"/>
        <v>0</v>
      </c>
      <c r="T143" s="8" t="str">
        <f>+IFERROR(VLOOKUP(B143,$B$5:B142,1,FALSE),"")</f>
        <v/>
      </c>
      <c r="U143" s="8" t="str">
        <f t="shared" si="6"/>
        <v>DUPLICATE</v>
      </c>
      <c r="W143" s="75" t="str">
        <f t="shared" si="7"/>
        <v xml:space="preserve"> </v>
      </c>
    </row>
    <row r="144" spans="1:23">
      <c r="A144" s="33"/>
      <c r="B144" s="3"/>
      <c r="C144" s="3"/>
      <c r="D144" s="3"/>
      <c r="E144" s="3"/>
      <c r="F144" s="3"/>
      <c r="G144" s="3"/>
      <c r="H144" s="3"/>
      <c r="I144" s="3"/>
      <c r="J144" s="3"/>
      <c r="K144" s="4"/>
      <c r="L144" s="4"/>
      <c r="M144" s="4"/>
      <c r="N144" s="4"/>
      <c r="O144" s="3"/>
      <c r="P144" s="3"/>
      <c r="Q144" s="80">
        <f t="shared" si="8"/>
        <v>0</v>
      </c>
      <c r="T144" s="8" t="str">
        <f>+IFERROR(VLOOKUP(B144,$B$5:B143,1,FALSE),"")</f>
        <v/>
      </c>
      <c r="U144" s="8" t="str">
        <f t="shared" si="6"/>
        <v>DUPLICATE</v>
      </c>
      <c r="W144" s="75" t="str">
        <f t="shared" si="7"/>
        <v xml:space="preserve"> </v>
      </c>
    </row>
    <row r="145" spans="1:23">
      <c r="A145" s="33"/>
      <c r="B145" s="3"/>
      <c r="C145" s="3"/>
      <c r="D145" s="3"/>
      <c r="E145" s="3"/>
      <c r="F145" s="3"/>
      <c r="G145" s="3"/>
      <c r="H145" s="3"/>
      <c r="I145" s="3"/>
      <c r="J145" s="3"/>
      <c r="K145" s="4"/>
      <c r="L145" s="4"/>
      <c r="M145" s="4"/>
      <c r="N145" s="4"/>
      <c r="O145" s="3"/>
      <c r="P145" s="3"/>
      <c r="Q145" s="80">
        <f t="shared" si="8"/>
        <v>0</v>
      </c>
      <c r="T145" s="8" t="str">
        <f>+IFERROR(VLOOKUP(B145,$B$5:B144,1,FALSE),"")</f>
        <v/>
      </c>
      <c r="U145" s="8" t="str">
        <f t="shared" si="6"/>
        <v>DUPLICATE</v>
      </c>
      <c r="W145" s="75" t="str">
        <f t="shared" si="7"/>
        <v xml:space="preserve"> </v>
      </c>
    </row>
    <row r="146" spans="1:23">
      <c r="A146" s="33"/>
      <c r="B146" s="3"/>
      <c r="C146" s="3"/>
      <c r="D146" s="3"/>
      <c r="E146" s="3"/>
      <c r="F146" s="3"/>
      <c r="G146" s="3"/>
      <c r="H146" s="3"/>
      <c r="I146" s="3"/>
      <c r="J146" s="3"/>
      <c r="K146" s="4"/>
      <c r="L146" s="4"/>
      <c r="M146" s="4"/>
      <c r="N146" s="4"/>
      <c r="O146" s="3"/>
      <c r="P146" s="3"/>
      <c r="Q146" s="80">
        <f t="shared" si="8"/>
        <v>0</v>
      </c>
      <c r="T146" s="8" t="str">
        <f>+IFERROR(VLOOKUP(B146,$B$5:B145,1,FALSE),"")</f>
        <v/>
      </c>
      <c r="U146" s="8" t="str">
        <f t="shared" si="6"/>
        <v>DUPLICATE</v>
      </c>
      <c r="W146" s="75" t="str">
        <f t="shared" si="7"/>
        <v xml:space="preserve"> </v>
      </c>
    </row>
    <row r="147" spans="1:23">
      <c r="A147" s="33"/>
      <c r="B147" s="3"/>
      <c r="C147" s="3"/>
      <c r="D147" s="3"/>
      <c r="E147" s="3"/>
      <c r="F147" s="3"/>
      <c r="G147" s="3"/>
      <c r="H147" s="3"/>
      <c r="I147" s="3"/>
      <c r="J147" s="3"/>
      <c r="K147" s="4"/>
      <c r="L147" s="4"/>
      <c r="M147" s="4"/>
      <c r="N147" s="4"/>
      <c r="O147" s="3"/>
      <c r="P147" s="3"/>
      <c r="Q147" s="80">
        <f t="shared" si="8"/>
        <v>0</v>
      </c>
      <c r="T147" s="8" t="str">
        <f>+IFERROR(VLOOKUP(B147,$B$5:B146,1,FALSE),"")</f>
        <v/>
      </c>
      <c r="U147" s="8" t="str">
        <f t="shared" si="6"/>
        <v>DUPLICATE</v>
      </c>
      <c r="W147" s="75" t="str">
        <f t="shared" si="7"/>
        <v xml:space="preserve"> </v>
      </c>
    </row>
    <row r="148" spans="1:23">
      <c r="A148" s="33"/>
      <c r="B148" s="3"/>
      <c r="C148" s="3"/>
      <c r="D148" s="3"/>
      <c r="E148" s="3"/>
      <c r="F148" s="3"/>
      <c r="G148" s="3"/>
      <c r="H148" s="3"/>
      <c r="I148" s="3"/>
      <c r="J148" s="3"/>
      <c r="K148" s="4"/>
      <c r="L148" s="4"/>
      <c r="M148" s="4"/>
      <c r="N148" s="4"/>
      <c r="O148" s="3"/>
      <c r="P148" s="3"/>
      <c r="Q148" s="80">
        <f t="shared" si="8"/>
        <v>0</v>
      </c>
      <c r="T148" s="8" t="str">
        <f>+IFERROR(VLOOKUP(B148,$B$5:B147,1,FALSE),"")</f>
        <v/>
      </c>
      <c r="U148" s="8" t="str">
        <f t="shared" si="6"/>
        <v>DUPLICATE</v>
      </c>
      <c r="W148" s="75" t="str">
        <f t="shared" si="7"/>
        <v xml:space="preserve"> </v>
      </c>
    </row>
    <row r="149" spans="1:23">
      <c r="A149" s="33"/>
      <c r="B149" s="3"/>
      <c r="C149" s="3"/>
      <c r="D149" s="3"/>
      <c r="E149" s="3"/>
      <c r="F149" s="3"/>
      <c r="G149" s="3"/>
      <c r="H149" s="3"/>
      <c r="I149" s="3"/>
      <c r="J149" s="3"/>
      <c r="K149" s="4"/>
      <c r="L149" s="4"/>
      <c r="M149" s="4"/>
      <c r="N149" s="4"/>
      <c r="O149" s="3"/>
      <c r="P149" s="3"/>
      <c r="Q149" s="80">
        <f t="shared" si="8"/>
        <v>0</v>
      </c>
      <c r="T149" s="8" t="str">
        <f>+IFERROR(VLOOKUP(B149,$B$5:B148,1,FALSE),"")</f>
        <v/>
      </c>
      <c r="U149" s="8" t="str">
        <f t="shared" si="6"/>
        <v>DUPLICATE</v>
      </c>
      <c r="W149" s="75" t="str">
        <f t="shared" si="7"/>
        <v xml:space="preserve"> </v>
      </c>
    </row>
    <row r="150" spans="1:23">
      <c r="A150" s="33"/>
      <c r="B150" s="3"/>
      <c r="C150" s="3"/>
      <c r="D150" s="3"/>
      <c r="E150" s="3"/>
      <c r="F150" s="3"/>
      <c r="G150" s="3"/>
      <c r="H150" s="3"/>
      <c r="I150" s="3"/>
      <c r="J150" s="3"/>
      <c r="K150" s="4"/>
      <c r="L150" s="4"/>
      <c r="M150" s="4"/>
      <c r="N150" s="4"/>
      <c r="O150" s="3"/>
      <c r="P150" s="3"/>
      <c r="Q150" s="80">
        <f t="shared" si="8"/>
        <v>0</v>
      </c>
      <c r="T150" s="8" t="str">
        <f>+IFERROR(VLOOKUP(B150,$B$5:B149,1,FALSE),"")</f>
        <v/>
      </c>
      <c r="U150" s="8" t="str">
        <f t="shared" si="6"/>
        <v>DUPLICATE</v>
      </c>
      <c r="W150" s="75" t="str">
        <f t="shared" si="7"/>
        <v xml:space="preserve"> </v>
      </c>
    </row>
    <row r="151" spans="1:23">
      <c r="A151" s="33"/>
      <c r="B151" s="3"/>
      <c r="C151" s="3"/>
      <c r="D151" s="3"/>
      <c r="E151" s="3"/>
      <c r="F151" s="3"/>
      <c r="G151" s="3"/>
      <c r="H151" s="3"/>
      <c r="I151" s="3"/>
      <c r="J151" s="3"/>
      <c r="K151" s="4"/>
      <c r="L151" s="4"/>
      <c r="M151" s="4"/>
      <c r="N151" s="4"/>
      <c r="O151" s="3"/>
      <c r="P151" s="3"/>
      <c r="Q151" s="80">
        <f t="shared" si="8"/>
        <v>0</v>
      </c>
      <c r="T151" s="8" t="str">
        <f>+IFERROR(VLOOKUP(B151,$B$5:B150,1,FALSE),"")</f>
        <v/>
      </c>
      <c r="U151" s="8" t="str">
        <f t="shared" si="6"/>
        <v>DUPLICATE</v>
      </c>
      <c r="W151" s="75" t="str">
        <f t="shared" si="7"/>
        <v xml:space="preserve"> </v>
      </c>
    </row>
    <row r="152" spans="1:23">
      <c r="A152" s="33"/>
      <c r="B152" s="3"/>
      <c r="C152" s="3"/>
      <c r="D152" s="3"/>
      <c r="E152" s="3"/>
      <c r="F152" s="3"/>
      <c r="G152" s="3"/>
      <c r="H152" s="3"/>
      <c r="I152" s="3"/>
      <c r="J152" s="3"/>
      <c r="K152" s="4"/>
      <c r="L152" s="4"/>
      <c r="M152" s="4"/>
      <c r="N152" s="4"/>
      <c r="O152" s="3"/>
      <c r="P152" s="3"/>
      <c r="Q152" s="80">
        <f t="shared" si="8"/>
        <v>0</v>
      </c>
      <c r="T152" s="8" t="str">
        <f>+IFERROR(VLOOKUP(B152,$B$5:B151,1,FALSE),"")</f>
        <v/>
      </c>
      <c r="U152" s="8" t="str">
        <f t="shared" si="6"/>
        <v>DUPLICATE</v>
      </c>
      <c r="W152" s="75" t="str">
        <f t="shared" si="7"/>
        <v xml:space="preserve"> </v>
      </c>
    </row>
    <row r="153" spans="1:23">
      <c r="A153" s="33"/>
      <c r="B153" s="3"/>
      <c r="C153" s="3"/>
      <c r="D153" s="3"/>
      <c r="E153" s="3"/>
      <c r="F153" s="3"/>
      <c r="G153" s="3"/>
      <c r="H153" s="3"/>
      <c r="I153" s="3"/>
      <c r="J153" s="3"/>
      <c r="K153" s="4"/>
      <c r="L153" s="4"/>
      <c r="M153" s="4"/>
      <c r="N153" s="4"/>
      <c r="O153" s="3"/>
      <c r="P153" s="3"/>
      <c r="Q153" s="80">
        <f t="shared" si="8"/>
        <v>0</v>
      </c>
      <c r="T153" s="8" t="str">
        <f>+IFERROR(VLOOKUP(B153,$B$5:B152,1,FALSE),"")</f>
        <v/>
      </c>
      <c r="U153" s="8" t="str">
        <f t="shared" si="6"/>
        <v>DUPLICATE</v>
      </c>
      <c r="W153" s="75" t="str">
        <f t="shared" si="7"/>
        <v xml:space="preserve"> </v>
      </c>
    </row>
    <row r="154" spans="1:23">
      <c r="A154" s="33"/>
      <c r="B154" s="3"/>
      <c r="C154" s="3"/>
      <c r="D154" s="3"/>
      <c r="E154" s="3"/>
      <c r="F154" s="3"/>
      <c r="G154" s="3"/>
      <c r="H154" s="3"/>
      <c r="I154" s="3"/>
      <c r="J154" s="3"/>
      <c r="K154" s="4"/>
      <c r="L154" s="4"/>
      <c r="M154" s="4"/>
      <c r="N154" s="4"/>
      <c r="O154" s="3"/>
      <c r="P154" s="3"/>
      <c r="Q154" s="80">
        <f t="shared" si="8"/>
        <v>0</v>
      </c>
      <c r="T154" s="8" t="str">
        <f>+IFERROR(VLOOKUP(B154,$B$5:B153,1,FALSE),"")</f>
        <v/>
      </c>
      <c r="U154" s="8" t="str">
        <f t="shared" si="6"/>
        <v>DUPLICATE</v>
      </c>
      <c r="W154" s="75" t="str">
        <f t="shared" si="7"/>
        <v xml:space="preserve"> </v>
      </c>
    </row>
    <row r="155" spans="1:23">
      <c r="A155" s="33"/>
      <c r="B155" s="3"/>
      <c r="C155" s="3"/>
      <c r="D155" s="3"/>
      <c r="E155" s="3"/>
      <c r="F155" s="3"/>
      <c r="G155" s="3"/>
      <c r="H155" s="3"/>
      <c r="I155" s="3"/>
      <c r="J155" s="3"/>
      <c r="K155" s="4"/>
      <c r="L155" s="4"/>
      <c r="M155" s="4"/>
      <c r="N155" s="4"/>
      <c r="O155" s="3"/>
      <c r="P155" s="3"/>
      <c r="Q155" s="80">
        <f t="shared" si="8"/>
        <v>0</v>
      </c>
      <c r="T155" s="8" t="str">
        <f>+IFERROR(VLOOKUP(B155,$B$5:B154,1,FALSE),"")</f>
        <v/>
      </c>
      <c r="U155" s="8" t="str">
        <f t="shared" si="6"/>
        <v>DUPLICATE</v>
      </c>
      <c r="W155" s="75" t="str">
        <f t="shared" si="7"/>
        <v xml:space="preserve"> </v>
      </c>
    </row>
    <row r="156" spans="1:23">
      <c r="A156" s="33"/>
      <c r="B156" s="3"/>
      <c r="C156" s="3"/>
      <c r="D156" s="3"/>
      <c r="E156" s="3"/>
      <c r="F156" s="3"/>
      <c r="G156" s="3"/>
      <c r="H156" s="3"/>
      <c r="I156" s="3"/>
      <c r="J156" s="3"/>
      <c r="K156" s="4"/>
      <c r="L156" s="4"/>
      <c r="M156" s="4"/>
      <c r="N156" s="4"/>
      <c r="O156" s="3"/>
      <c r="P156" s="3"/>
      <c r="Q156" s="80">
        <f t="shared" si="8"/>
        <v>0</v>
      </c>
      <c r="T156" s="8" t="str">
        <f>+IFERROR(VLOOKUP(B156,$B$5:B155,1,FALSE),"")</f>
        <v/>
      </c>
      <c r="U156" s="8" t="str">
        <f t="shared" si="6"/>
        <v>DUPLICATE</v>
      </c>
      <c r="W156" s="75" t="str">
        <f t="shared" si="7"/>
        <v xml:space="preserve"> </v>
      </c>
    </row>
    <row r="157" spans="1:23">
      <c r="A157" s="33"/>
      <c r="B157" s="3"/>
      <c r="C157" s="3"/>
      <c r="D157" s="3"/>
      <c r="E157" s="3"/>
      <c r="F157" s="3"/>
      <c r="G157" s="3"/>
      <c r="H157" s="3"/>
      <c r="I157" s="3"/>
      <c r="J157" s="3"/>
      <c r="K157" s="4"/>
      <c r="L157" s="4"/>
      <c r="M157" s="4"/>
      <c r="N157" s="4"/>
      <c r="O157" s="3"/>
      <c r="P157" s="3"/>
      <c r="Q157" s="80">
        <f t="shared" si="8"/>
        <v>0</v>
      </c>
      <c r="T157" s="8" t="str">
        <f>+IFERROR(VLOOKUP(B157,$B$5:B156,1,FALSE),"")</f>
        <v/>
      </c>
      <c r="U157" s="8" t="str">
        <f t="shared" si="6"/>
        <v>DUPLICATE</v>
      </c>
      <c r="W157" s="75" t="str">
        <f t="shared" si="7"/>
        <v xml:space="preserve"> </v>
      </c>
    </row>
    <row r="158" spans="1:23">
      <c r="A158" s="33"/>
      <c r="B158" s="3"/>
      <c r="C158" s="3"/>
      <c r="D158" s="3"/>
      <c r="E158" s="3"/>
      <c r="F158" s="3"/>
      <c r="G158" s="3"/>
      <c r="H158" s="3"/>
      <c r="I158" s="3"/>
      <c r="J158" s="3"/>
      <c r="K158" s="4"/>
      <c r="L158" s="4"/>
      <c r="M158" s="4"/>
      <c r="N158" s="4"/>
      <c r="O158" s="3"/>
      <c r="P158" s="3"/>
      <c r="Q158" s="80">
        <f t="shared" si="8"/>
        <v>0</v>
      </c>
      <c r="T158" s="8" t="str">
        <f>+IFERROR(VLOOKUP(B158,$B$5:B157,1,FALSE),"")</f>
        <v/>
      </c>
      <c r="U158" s="8" t="str">
        <f t="shared" si="6"/>
        <v>DUPLICATE</v>
      </c>
      <c r="W158" s="75" t="str">
        <f t="shared" si="7"/>
        <v xml:space="preserve"> </v>
      </c>
    </row>
    <row r="159" spans="1:23">
      <c r="A159" s="33"/>
      <c r="B159" s="3"/>
      <c r="C159" s="3"/>
      <c r="D159" s="3"/>
      <c r="E159" s="3"/>
      <c r="F159" s="3"/>
      <c r="G159" s="3"/>
      <c r="H159" s="3"/>
      <c r="I159" s="3"/>
      <c r="J159" s="3"/>
      <c r="K159" s="4"/>
      <c r="L159" s="4"/>
      <c r="M159" s="4"/>
      <c r="N159" s="4"/>
      <c r="O159" s="3"/>
      <c r="P159" s="3"/>
      <c r="Q159" s="80">
        <f t="shared" si="8"/>
        <v>0</v>
      </c>
      <c r="T159" s="8" t="str">
        <f>+IFERROR(VLOOKUP(B159,$B$5:B158,1,FALSE),"")</f>
        <v/>
      </c>
      <c r="U159" s="8" t="str">
        <f t="shared" si="6"/>
        <v>DUPLICATE</v>
      </c>
      <c r="W159" s="75" t="str">
        <f t="shared" si="7"/>
        <v xml:space="preserve"> </v>
      </c>
    </row>
    <row r="160" spans="1:23">
      <c r="A160" s="33"/>
      <c r="B160" s="3"/>
      <c r="C160" s="3"/>
      <c r="D160" s="3"/>
      <c r="E160" s="3"/>
      <c r="F160" s="3"/>
      <c r="G160" s="3"/>
      <c r="H160" s="3"/>
      <c r="I160" s="3"/>
      <c r="J160" s="3"/>
      <c r="K160" s="4"/>
      <c r="L160" s="4"/>
      <c r="M160" s="4"/>
      <c r="N160" s="4"/>
      <c r="O160" s="3"/>
      <c r="P160" s="3"/>
      <c r="Q160" s="80">
        <f t="shared" si="8"/>
        <v>0</v>
      </c>
      <c r="T160" s="8" t="str">
        <f>+IFERROR(VLOOKUP(B160,$B$5:B159,1,FALSE),"")</f>
        <v/>
      </c>
      <c r="U160" s="8" t="str">
        <f t="shared" si="6"/>
        <v>DUPLICATE</v>
      </c>
      <c r="W160" s="75" t="str">
        <f t="shared" si="7"/>
        <v xml:space="preserve"> </v>
      </c>
    </row>
    <row r="161" spans="1:23">
      <c r="A161" s="33"/>
      <c r="B161" s="3"/>
      <c r="C161" s="3"/>
      <c r="D161" s="3"/>
      <c r="E161" s="3"/>
      <c r="F161" s="3"/>
      <c r="G161" s="3"/>
      <c r="H161" s="3"/>
      <c r="I161" s="3"/>
      <c r="J161" s="3"/>
      <c r="K161" s="4"/>
      <c r="L161" s="4"/>
      <c r="M161" s="4"/>
      <c r="N161" s="4"/>
      <c r="O161" s="3"/>
      <c r="P161" s="3"/>
      <c r="Q161" s="80">
        <f t="shared" si="8"/>
        <v>0</v>
      </c>
      <c r="T161" s="8" t="str">
        <f>+IFERROR(VLOOKUP(B161,$B$5:B160,1,FALSE),"")</f>
        <v/>
      </c>
      <c r="U161" s="8" t="str">
        <f t="shared" si="6"/>
        <v>DUPLICATE</v>
      </c>
      <c r="W161" s="75" t="str">
        <f t="shared" si="7"/>
        <v xml:space="preserve"> </v>
      </c>
    </row>
    <row r="162" spans="1:23">
      <c r="A162" s="33"/>
      <c r="B162" s="3"/>
      <c r="C162" s="3"/>
      <c r="D162" s="3"/>
      <c r="E162" s="3"/>
      <c r="F162" s="3"/>
      <c r="G162" s="3"/>
      <c r="H162" s="3"/>
      <c r="I162" s="3"/>
      <c r="J162" s="3"/>
      <c r="K162" s="4"/>
      <c r="L162" s="4"/>
      <c r="M162" s="4"/>
      <c r="N162" s="4"/>
      <c r="O162" s="3"/>
      <c r="P162" s="3"/>
      <c r="Q162" s="80">
        <f t="shared" si="8"/>
        <v>0</v>
      </c>
      <c r="T162" s="8" t="str">
        <f>+IFERROR(VLOOKUP(B162,$B$5:B161,1,FALSE),"")</f>
        <v/>
      </c>
      <c r="U162" s="8" t="str">
        <f t="shared" si="6"/>
        <v>DUPLICATE</v>
      </c>
      <c r="W162" s="75" t="str">
        <f t="shared" si="7"/>
        <v xml:space="preserve"> </v>
      </c>
    </row>
    <row r="163" spans="1:23">
      <c r="A163" s="33"/>
      <c r="B163" s="3"/>
      <c r="C163" s="3"/>
      <c r="D163" s="3"/>
      <c r="E163" s="3"/>
      <c r="F163" s="3"/>
      <c r="G163" s="3"/>
      <c r="H163" s="3"/>
      <c r="I163" s="3"/>
      <c r="J163" s="3"/>
      <c r="K163" s="4"/>
      <c r="L163" s="4"/>
      <c r="M163" s="4"/>
      <c r="N163" s="4"/>
      <c r="O163" s="3"/>
      <c r="P163" s="3"/>
      <c r="Q163" s="80">
        <f t="shared" si="8"/>
        <v>0</v>
      </c>
      <c r="T163" s="8" t="str">
        <f>+IFERROR(VLOOKUP(B163,$B$5:B162,1,FALSE),"")</f>
        <v/>
      </c>
      <c r="U163" s="8" t="str">
        <f t="shared" si="6"/>
        <v>DUPLICATE</v>
      </c>
      <c r="W163" s="75" t="str">
        <f t="shared" si="7"/>
        <v xml:space="preserve"> </v>
      </c>
    </row>
    <row r="164" spans="1:23">
      <c r="A164" s="33"/>
      <c r="B164" s="3"/>
      <c r="C164" s="3"/>
      <c r="D164" s="3"/>
      <c r="E164" s="3"/>
      <c r="F164" s="3"/>
      <c r="G164" s="3"/>
      <c r="H164" s="3"/>
      <c r="I164" s="3"/>
      <c r="J164" s="3"/>
      <c r="K164" s="4"/>
      <c r="L164" s="4"/>
      <c r="M164" s="4"/>
      <c r="N164" s="4"/>
      <c r="O164" s="3"/>
      <c r="P164" s="3"/>
      <c r="Q164" s="80">
        <f t="shared" si="8"/>
        <v>0</v>
      </c>
      <c r="T164" s="8" t="str">
        <f>+IFERROR(VLOOKUP(B164,$B$5:B163,1,FALSE),"")</f>
        <v/>
      </c>
      <c r="U164" s="8" t="str">
        <f t="shared" si="6"/>
        <v>DUPLICATE</v>
      </c>
      <c r="W164" s="75" t="str">
        <f t="shared" si="7"/>
        <v xml:space="preserve"> </v>
      </c>
    </row>
    <row r="165" spans="1:23">
      <c r="A165" s="33"/>
      <c r="B165" s="3"/>
      <c r="C165" s="3"/>
      <c r="D165" s="3"/>
      <c r="E165" s="3"/>
      <c r="F165" s="3"/>
      <c r="G165" s="3"/>
      <c r="H165" s="3"/>
      <c r="I165" s="3"/>
      <c r="J165" s="3"/>
      <c r="K165" s="4"/>
      <c r="L165" s="4"/>
      <c r="M165" s="4"/>
      <c r="N165" s="4"/>
      <c r="O165" s="3"/>
      <c r="P165" s="3"/>
      <c r="Q165" s="80">
        <f t="shared" si="8"/>
        <v>0</v>
      </c>
      <c r="T165" s="8" t="str">
        <f>+IFERROR(VLOOKUP(B165,$B$5:B164,1,FALSE),"")</f>
        <v/>
      </c>
      <c r="U165" s="8" t="str">
        <f t="shared" si="6"/>
        <v>DUPLICATE</v>
      </c>
      <c r="W165" s="75" t="str">
        <f t="shared" si="7"/>
        <v xml:space="preserve"> </v>
      </c>
    </row>
    <row r="166" spans="1:23">
      <c r="A166" s="33"/>
      <c r="B166" s="3"/>
      <c r="C166" s="3"/>
      <c r="D166" s="3"/>
      <c r="E166" s="3"/>
      <c r="F166" s="3"/>
      <c r="G166" s="3"/>
      <c r="H166" s="3"/>
      <c r="I166" s="3"/>
      <c r="J166" s="3"/>
      <c r="K166" s="4"/>
      <c r="L166" s="4"/>
      <c r="M166" s="4"/>
      <c r="N166" s="4"/>
      <c r="O166" s="3"/>
      <c r="P166" s="3"/>
      <c r="Q166" s="80">
        <f t="shared" si="8"/>
        <v>0</v>
      </c>
      <c r="T166" s="8" t="str">
        <f>+IFERROR(VLOOKUP(B166,$B$5:B165,1,FALSE),"")</f>
        <v/>
      </c>
      <c r="U166" s="8" t="str">
        <f t="shared" si="6"/>
        <v>DUPLICATE</v>
      </c>
      <c r="W166" s="75" t="str">
        <f t="shared" si="7"/>
        <v xml:space="preserve"> </v>
      </c>
    </row>
    <row r="167" spans="1:23">
      <c r="A167" s="33"/>
      <c r="B167" s="3"/>
      <c r="C167" s="3"/>
      <c r="D167" s="3"/>
      <c r="E167" s="3"/>
      <c r="F167" s="3"/>
      <c r="G167" s="3"/>
      <c r="H167" s="3"/>
      <c r="I167" s="3"/>
      <c r="J167" s="3"/>
      <c r="K167" s="4"/>
      <c r="L167" s="4"/>
      <c r="M167" s="4"/>
      <c r="N167" s="4"/>
      <c r="O167" s="3"/>
      <c r="P167" s="3"/>
      <c r="Q167" s="80">
        <f t="shared" si="8"/>
        <v>0</v>
      </c>
      <c r="T167" s="8" t="str">
        <f>+IFERROR(VLOOKUP(B167,$B$5:B166,1,FALSE),"")</f>
        <v/>
      </c>
      <c r="U167" s="8" t="str">
        <f t="shared" si="6"/>
        <v>DUPLICATE</v>
      </c>
      <c r="W167" s="75" t="str">
        <f t="shared" si="7"/>
        <v xml:space="preserve"> </v>
      </c>
    </row>
    <row r="168" spans="1:23">
      <c r="A168" s="33"/>
      <c r="B168" s="3"/>
      <c r="C168" s="3"/>
      <c r="D168" s="3"/>
      <c r="E168" s="3"/>
      <c r="F168" s="3"/>
      <c r="G168" s="3"/>
      <c r="H168" s="3"/>
      <c r="I168" s="3"/>
      <c r="J168" s="3"/>
      <c r="K168" s="4"/>
      <c r="L168" s="4"/>
      <c r="M168" s="4"/>
      <c r="N168" s="4"/>
      <c r="O168" s="3"/>
      <c r="P168" s="3"/>
      <c r="Q168" s="80">
        <f t="shared" si="8"/>
        <v>0</v>
      </c>
      <c r="T168" s="8" t="str">
        <f>+IFERROR(VLOOKUP(B168,$B$5:B167,1,FALSE),"")</f>
        <v/>
      </c>
      <c r="U168" s="8" t="str">
        <f t="shared" si="6"/>
        <v>DUPLICATE</v>
      </c>
      <c r="W168" s="75" t="str">
        <f t="shared" si="7"/>
        <v xml:space="preserve"> </v>
      </c>
    </row>
    <row r="169" spans="1:23">
      <c r="A169" s="33"/>
      <c r="B169" s="3"/>
      <c r="C169" s="3"/>
      <c r="D169" s="3"/>
      <c r="E169" s="3"/>
      <c r="F169" s="3"/>
      <c r="G169" s="3"/>
      <c r="H169" s="3"/>
      <c r="I169" s="3"/>
      <c r="J169" s="3"/>
      <c r="K169" s="4"/>
      <c r="L169" s="4"/>
      <c r="M169" s="4"/>
      <c r="N169" s="4"/>
      <c r="O169" s="3"/>
      <c r="P169" s="3"/>
      <c r="Q169" s="80">
        <f t="shared" si="8"/>
        <v>0</v>
      </c>
      <c r="T169" s="8" t="str">
        <f>+IFERROR(VLOOKUP(B169,$B$5:B168,1,FALSE),"")</f>
        <v/>
      </c>
      <c r="U169" s="8" t="str">
        <f t="shared" si="6"/>
        <v>DUPLICATE</v>
      </c>
      <c r="W169" s="75" t="str">
        <f t="shared" si="7"/>
        <v xml:space="preserve"> </v>
      </c>
    </row>
    <row r="170" spans="1:23">
      <c r="A170" s="33"/>
      <c r="B170" s="3"/>
      <c r="C170" s="3"/>
      <c r="D170" s="3"/>
      <c r="E170" s="3"/>
      <c r="F170" s="3"/>
      <c r="G170" s="3"/>
      <c r="H170" s="3"/>
      <c r="I170" s="3"/>
      <c r="J170" s="3"/>
      <c r="K170" s="4"/>
      <c r="L170" s="4"/>
      <c r="M170" s="4"/>
      <c r="N170" s="4"/>
      <c r="O170" s="3"/>
      <c r="P170" s="3"/>
      <c r="Q170" s="80">
        <f t="shared" si="8"/>
        <v>0</v>
      </c>
      <c r="T170" s="8" t="str">
        <f>+IFERROR(VLOOKUP(B170,$B$5:B169,1,FALSE),"")</f>
        <v/>
      </c>
      <c r="U170" s="8" t="str">
        <f t="shared" si="6"/>
        <v>DUPLICATE</v>
      </c>
      <c r="W170" s="75" t="str">
        <f t="shared" si="7"/>
        <v xml:space="preserve"> </v>
      </c>
    </row>
    <row r="171" spans="1:23">
      <c r="A171" s="33"/>
      <c r="B171" s="3"/>
      <c r="C171" s="3"/>
      <c r="D171" s="3"/>
      <c r="E171" s="3"/>
      <c r="F171" s="3"/>
      <c r="G171" s="3"/>
      <c r="H171" s="3"/>
      <c r="I171" s="3"/>
      <c r="J171" s="3"/>
      <c r="K171" s="4"/>
      <c r="L171" s="4"/>
      <c r="M171" s="4"/>
      <c r="N171" s="4"/>
      <c r="O171" s="3"/>
      <c r="P171" s="3"/>
      <c r="Q171" s="80">
        <f t="shared" si="8"/>
        <v>0</v>
      </c>
      <c r="T171" s="8" t="str">
        <f>+IFERROR(VLOOKUP(B171,$B$5:B170,1,FALSE),"")</f>
        <v/>
      </c>
      <c r="U171" s="8" t="str">
        <f t="shared" si="6"/>
        <v>DUPLICATE</v>
      </c>
      <c r="W171" s="75" t="str">
        <f t="shared" si="7"/>
        <v xml:space="preserve"> </v>
      </c>
    </row>
    <row r="172" spans="1:23">
      <c r="A172" s="33"/>
      <c r="B172" s="3"/>
      <c r="C172" s="3"/>
      <c r="D172" s="3"/>
      <c r="E172" s="3"/>
      <c r="F172" s="3"/>
      <c r="G172" s="3"/>
      <c r="H172" s="3"/>
      <c r="I172" s="3"/>
      <c r="J172" s="3"/>
      <c r="K172" s="4"/>
      <c r="L172" s="4"/>
      <c r="M172" s="4"/>
      <c r="N172" s="4"/>
      <c r="O172" s="3"/>
      <c r="P172" s="3"/>
      <c r="Q172" s="80">
        <f t="shared" si="8"/>
        <v>0</v>
      </c>
      <c r="T172" s="8" t="str">
        <f>+IFERROR(VLOOKUP(B172,$B$5:B171,1,FALSE),"")</f>
        <v/>
      </c>
      <c r="U172" s="8" t="str">
        <f t="shared" si="6"/>
        <v>DUPLICATE</v>
      </c>
      <c r="W172" s="75" t="str">
        <f t="shared" si="7"/>
        <v xml:space="preserve"> </v>
      </c>
    </row>
    <row r="173" spans="1:23">
      <c r="A173" s="33"/>
      <c r="B173" s="3"/>
      <c r="C173" s="3"/>
      <c r="D173" s="3"/>
      <c r="E173" s="3"/>
      <c r="F173" s="3"/>
      <c r="G173" s="3"/>
      <c r="H173" s="3"/>
      <c r="I173" s="3"/>
      <c r="J173" s="3"/>
      <c r="K173" s="4"/>
      <c r="L173" s="4"/>
      <c r="M173" s="4"/>
      <c r="N173" s="4"/>
      <c r="O173" s="3"/>
      <c r="P173" s="3"/>
      <c r="Q173" s="80">
        <f t="shared" si="8"/>
        <v>0</v>
      </c>
      <c r="T173" s="8" t="str">
        <f>+IFERROR(VLOOKUP(B173,$B$5:B172,1,FALSE),"")</f>
        <v/>
      </c>
      <c r="U173" s="8" t="str">
        <f t="shared" si="6"/>
        <v>DUPLICATE</v>
      </c>
      <c r="W173" s="75" t="str">
        <f t="shared" si="7"/>
        <v xml:space="preserve"> </v>
      </c>
    </row>
    <row r="174" spans="1:23">
      <c r="A174" s="33"/>
      <c r="B174" s="3"/>
      <c r="C174" s="3"/>
      <c r="D174" s="3"/>
      <c r="E174" s="3"/>
      <c r="F174" s="3"/>
      <c r="G174" s="3"/>
      <c r="H174" s="3"/>
      <c r="I174" s="3"/>
      <c r="J174" s="3"/>
      <c r="K174" s="4"/>
      <c r="L174" s="4"/>
      <c r="M174" s="4"/>
      <c r="N174" s="4"/>
      <c r="O174" s="3"/>
      <c r="P174" s="3"/>
      <c r="Q174" s="80">
        <f t="shared" si="8"/>
        <v>0</v>
      </c>
      <c r="T174" s="8" t="str">
        <f>+IFERROR(VLOOKUP(B174,$B$5:B173,1,FALSE),"")</f>
        <v/>
      </c>
      <c r="U174" s="8" t="str">
        <f t="shared" si="6"/>
        <v>DUPLICATE</v>
      </c>
      <c r="W174" s="75" t="str">
        <f t="shared" si="7"/>
        <v xml:space="preserve"> </v>
      </c>
    </row>
    <row r="175" spans="1:23">
      <c r="A175" s="33"/>
      <c r="B175" s="3"/>
      <c r="C175" s="3"/>
      <c r="D175" s="3"/>
      <c r="E175" s="3"/>
      <c r="F175" s="3"/>
      <c r="G175" s="3"/>
      <c r="H175" s="3"/>
      <c r="I175" s="3"/>
      <c r="J175" s="3"/>
      <c r="K175" s="4"/>
      <c r="L175" s="4"/>
      <c r="M175" s="4"/>
      <c r="N175" s="4"/>
      <c r="O175" s="3"/>
      <c r="P175" s="3"/>
      <c r="Q175" s="80">
        <f t="shared" si="8"/>
        <v>0</v>
      </c>
      <c r="T175" s="8" t="str">
        <f>+IFERROR(VLOOKUP(B175,$B$5:B174,1,FALSE),"")</f>
        <v/>
      </c>
      <c r="U175" s="8" t="str">
        <f t="shared" si="6"/>
        <v>DUPLICATE</v>
      </c>
      <c r="W175" s="75" t="str">
        <f t="shared" si="7"/>
        <v xml:space="preserve"> </v>
      </c>
    </row>
    <row r="176" spans="1:23">
      <c r="A176" s="33"/>
      <c r="B176" s="3"/>
      <c r="C176" s="3"/>
      <c r="D176" s="3"/>
      <c r="E176" s="3"/>
      <c r="F176" s="3"/>
      <c r="G176" s="3"/>
      <c r="H176" s="3"/>
      <c r="I176" s="3"/>
      <c r="J176" s="3"/>
      <c r="K176" s="4"/>
      <c r="L176" s="4"/>
      <c r="M176" s="4"/>
      <c r="N176" s="4"/>
      <c r="O176" s="3"/>
      <c r="P176" s="3"/>
      <c r="Q176" s="80">
        <f t="shared" si="8"/>
        <v>0</v>
      </c>
      <c r="T176" s="8" t="str">
        <f>+IFERROR(VLOOKUP(B176,$B$5:B175,1,FALSE),"")</f>
        <v/>
      </c>
      <c r="U176" s="8" t="str">
        <f t="shared" si="6"/>
        <v>DUPLICATE</v>
      </c>
      <c r="W176" s="75" t="str">
        <f t="shared" si="7"/>
        <v xml:space="preserve"> </v>
      </c>
    </row>
    <row r="177" spans="1:23">
      <c r="A177" s="33"/>
      <c r="B177" s="3"/>
      <c r="C177" s="3"/>
      <c r="D177" s="3"/>
      <c r="E177" s="3"/>
      <c r="F177" s="3"/>
      <c r="G177" s="3"/>
      <c r="H177" s="3"/>
      <c r="I177" s="3"/>
      <c r="J177" s="3"/>
      <c r="K177" s="4"/>
      <c r="L177" s="4"/>
      <c r="M177" s="4"/>
      <c r="N177" s="4"/>
      <c r="O177" s="3"/>
      <c r="P177" s="3"/>
      <c r="Q177" s="80">
        <f t="shared" si="8"/>
        <v>0</v>
      </c>
      <c r="T177" s="8" t="str">
        <f>+IFERROR(VLOOKUP(B177,$B$5:B176,1,FALSE),"")</f>
        <v/>
      </c>
      <c r="U177" s="8" t="str">
        <f t="shared" si="6"/>
        <v>DUPLICATE</v>
      </c>
      <c r="W177" s="75" t="str">
        <f t="shared" si="7"/>
        <v xml:space="preserve"> </v>
      </c>
    </row>
    <row r="178" spans="1:23">
      <c r="A178" s="33"/>
      <c r="B178" s="3"/>
      <c r="C178" s="3"/>
      <c r="D178" s="3"/>
      <c r="E178" s="3"/>
      <c r="F178" s="3"/>
      <c r="G178" s="3"/>
      <c r="H178" s="3"/>
      <c r="I178" s="3"/>
      <c r="J178" s="3"/>
      <c r="K178" s="4"/>
      <c r="L178" s="4"/>
      <c r="M178" s="4"/>
      <c r="N178" s="4"/>
      <c r="O178" s="3"/>
      <c r="P178" s="3"/>
      <c r="Q178" s="80">
        <f t="shared" si="8"/>
        <v>0</v>
      </c>
      <c r="T178" s="8" t="str">
        <f>+IFERROR(VLOOKUP(B178,$B$5:B177,1,FALSE),"")</f>
        <v/>
      </c>
      <c r="U178" s="8" t="str">
        <f t="shared" si="6"/>
        <v>DUPLICATE</v>
      </c>
      <c r="W178" s="75" t="str">
        <f t="shared" si="7"/>
        <v xml:space="preserve"> </v>
      </c>
    </row>
    <row r="179" spans="1:23">
      <c r="A179" s="33"/>
      <c r="B179" s="3"/>
      <c r="C179" s="3"/>
      <c r="D179" s="3"/>
      <c r="E179" s="3"/>
      <c r="F179" s="3"/>
      <c r="G179" s="3"/>
      <c r="H179" s="3"/>
      <c r="I179" s="3"/>
      <c r="J179" s="3"/>
      <c r="K179" s="4"/>
      <c r="L179" s="4"/>
      <c r="M179" s="4"/>
      <c r="N179" s="4"/>
      <c r="O179" s="3"/>
      <c r="P179" s="3"/>
      <c r="Q179" s="80">
        <f t="shared" si="8"/>
        <v>0</v>
      </c>
      <c r="T179" s="8" t="str">
        <f>+IFERROR(VLOOKUP(B179,$B$5:B178,1,FALSE),"")</f>
        <v/>
      </c>
      <c r="U179" s="8" t="str">
        <f t="shared" si="6"/>
        <v>DUPLICATE</v>
      </c>
      <c r="W179" s="75" t="str">
        <f t="shared" si="7"/>
        <v xml:space="preserve"> </v>
      </c>
    </row>
    <row r="180" spans="1:23">
      <c r="A180" s="33"/>
      <c r="B180" s="3"/>
      <c r="C180" s="3"/>
      <c r="D180" s="3"/>
      <c r="E180" s="3"/>
      <c r="F180" s="3"/>
      <c r="G180" s="3"/>
      <c r="H180" s="3"/>
      <c r="I180" s="3"/>
      <c r="J180" s="3"/>
      <c r="K180" s="4"/>
      <c r="L180" s="4"/>
      <c r="M180" s="4"/>
      <c r="N180" s="4"/>
      <c r="O180" s="3"/>
      <c r="P180" s="3"/>
      <c r="Q180" s="80">
        <f t="shared" si="8"/>
        <v>0</v>
      </c>
      <c r="T180" s="8" t="str">
        <f>+IFERROR(VLOOKUP(B180,$B$5:B179,1,FALSE),"")</f>
        <v/>
      </c>
      <c r="U180" s="8" t="str">
        <f t="shared" si="6"/>
        <v>DUPLICATE</v>
      </c>
      <c r="W180" s="75" t="str">
        <f t="shared" si="7"/>
        <v xml:space="preserve"> </v>
      </c>
    </row>
    <row r="181" spans="1:23">
      <c r="A181" s="33"/>
      <c r="B181" s="3"/>
      <c r="C181" s="3"/>
      <c r="D181" s="3"/>
      <c r="E181" s="3"/>
      <c r="F181" s="3"/>
      <c r="G181" s="3"/>
      <c r="H181" s="3"/>
      <c r="I181" s="3"/>
      <c r="J181" s="3"/>
      <c r="K181" s="4"/>
      <c r="L181" s="4"/>
      <c r="M181" s="4"/>
      <c r="N181" s="4"/>
      <c r="O181" s="3"/>
      <c r="P181" s="3"/>
      <c r="Q181" s="80">
        <f t="shared" si="8"/>
        <v>0</v>
      </c>
      <c r="T181" s="8" t="str">
        <f>+IFERROR(VLOOKUP(B181,$B$5:B180,1,FALSE),"")</f>
        <v/>
      </c>
      <c r="U181" s="8" t="str">
        <f t="shared" si="6"/>
        <v>DUPLICATE</v>
      </c>
      <c r="W181" s="75" t="str">
        <f t="shared" si="7"/>
        <v xml:space="preserve"> </v>
      </c>
    </row>
    <row r="182" spans="1:23">
      <c r="A182" s="33"/>
      <c r="B182" s="3"/>
      <c r="C182" s="3"/>
      <c r="D182" s="3"/>
      <c r="E182" s="3"/>
      <c r="F182" s="3"/>
      <c r="G182" s="3"/>
      <c r="H182" s="3"/>
      <c r="I182" s="3"/>
      <c r="J182" s="3"/>
      <c r="K182" s="4"/>
      <c r="L182" s="4"/>
      <c r="M182" s="4"/>
      <c r="N182" s="4"/>
      <c r="O182" s="3"/>
      <c r="P182" s="3"/>
      <c r="Q182" s="80">
        <f t="shared" si="8"/>
        <v>0</v>
      </c>
      <c r="T182" s="8" t="str">
        <f>+IFERROR(VLOOKUP(B182,$B$5:B181,1,FALSE),"")</f>
        <v/>
      </c>
      <c r="U182" s="8" t="str">
        <f t="shared" si="6"/>
        <v>DUPLICATE</v>
      </c>
      <c r="W182" s="75" t="str">
        <f t="shared" si="7"/>
        <v xml:space="preserve"> </v>
      </c>
    </row>
    <row r="183" spans="1:23">
      <c r="A183" s="33"/>
      <c r="B183" s="3"/>
      <c r="C183" s="3"/>
      <c r="D183" s="3"/>
      <c r="E183" s="3"/>
      <c r="F183" s="3"/>
      <c r="G183" s="3"/>
      <c r="H183" s="3"/>
      <c r="I183" s="3"/>
      <c r="J183" s="3"/>
      <c r="K183" s="4"/>
      <c r="L183" s="4"/>
      <c r="M183" s="4"/>
      <c r="N183" s="4"/>
      <c r="O183" s="3"/>
      <c r="P183" s="3"/>
      <c r="Q183" s="80">
        <f t="shared" si="8"/>
        <v>0</v>
      </c>
      <c r="T183" s="8" t="str">
        <f>+IFERROR(VLOOKUP(B183,$B$5:B182,1,FALSE),"")</f>
        <v/>
      </c>
      <c r="U183" s="8" t="str">
        <f t="shared" si="6"/>
        <v>DUPLICATE</v>
      </c>
      <c r="W183" s="75" t="str">
        <f t="shared" si="7"/>
        <v xml:space="preserve"> </v>
      </c>
    </row>
    <row r="184" spans="1:23">
      <c r="A184" s="33"/>
      <c r="B184" s="3"/>
      <c r="C184" s="3"/>
      <c r="D184" s="3"/>
      <c r="E184" s="3"/>
      <c r="F184" s="3"/>
      <c r="G184" s="3"/>
      <c r="H184" s="3"/>
      <c r="I184" s="3"/>
      <c r="J184" s="3"/>
      <c r="K184" s="4"/>
      <c r="L184" s="4"/>
      <c r="M184" s="4"/>
      <c r="N184" s="4"/>
      <c r="O184" s="3"/>
      <c r="P184" s="3"/>
      <c r="Q184" s="80">
        <f t="shared" si="8"/>
        <v>0</v>
      </c>
      <c r="T184" s="8" t="str">
        <f>+IFERROR(VLOOKUP(B184,$B$5:B183,1,FALSE),"")</f>
        <v/>
      </c>
      <c r="U184" s="8" t="str">
        <f t="shared" si="6"/>
        <v>DUPLICATE</v>
      </c>
      <c r="W184" s="75" t="str">
        <f t="shared" si="7"/>
        <v xml:space="preserve"> </v>
      </c>
    </row>
    <row r="185" spans="1:23">
      <c r="A185" s="33"/>
      <c r="B185" s="3"/>
      <c r="C185" s="3"/>
      <c r="D185" s="3"/>
      <c r="E185" s="3"/>
      <c r="F185" s="3"/>
      <c r="G185" s="3"/>
      <c r="H185" s="3"/>
      <c r="I185" s="3"/>
      <c r="J185" s="3"/>
      <c r="K185" s="4"/>
      <c r="L185" s="4"/>
      <c r="M185" s="4"/>
      <c r="N185" s="4"/>
      <c r="O185" s="3"/>
      <c r="P185" s="3"/>
      <c r="Q185" s="80">
        <f t="shared" si="8"/>
        <v>0</v>
      </c>
      <c r="T185" s="8" t="str">
        <f>+IFERROR(VLOOKUP(B185,$B$5:B184,1,FALSE),"")</f>
        <v/>
      </c>
      <c r="U185" s="8" t="str">
        <f t="shared" si="6"/>
        <v>DUPLICATE</v>
      </c>
      <c r="W185" s="75" t="str">
        <f t="shared" si="7"/>
        <v xml:space="preserve"> </v>
      </c>
    </row>
    <row r="186" spans="1:23">
      <c r="A186" s="33"/>
      <c r="B186" s="3"/>
      <c r="C186" s="3"/>
      <c r="D186" s="3"/>
      <c r="E186" s="3"/>
      <c r="F186" s="3"/>
      <c r="G186" s="3"/>
      <c r="H186" s="3"/>
      <c r="I186" s="3"/>
      <c r="J186" s="3"/>
      <c r="K186" s="4"/>
      <c r="L186" s="4"/>
      <c r="M186" s="4"/>
      <c r="N186" s="4"/>
      <c r="O186" s="3"/>
      <c r="P186" s="3"/>
      <c r="Q186" s="80">
        <f t="shared" si="8"/>
        <v>0</v>
      </c>
      <c r="T186" s="8" t="str">
        <f>+IFERROR(VLOOKUP(B186,$B$5:B185,1,FALSE),"")</f>
        <v/>
      </c>
      <c r="U186" s="8" t="str">
        <f t="shared" si="6"/>
        <v>DUPLICATE</v>
      </c>
      <c r="W186" s="75" t="str">
        <f t="shared" si="7"/>
        <v xml:space="preserve"> </v>
      </c>
    </row>
    <row r="187" spans="1:23">
      <c r="A187" s="33"/>
      <c r="B187" s="3"/>
      <c r="C187" s="3"/>
      <c r="D187" s="3"/>
      <c r="E187" s="3"/>
      <c r="F187" s="3"/>
      <c r="G187" s="3"/>
      <c r="H187" s="3"/>
      <c r="I187" s="3"/>
      <c r="J187" s="3"/>
      <c r="K187" s="4"/>
      <c r="L187" s="4"/>
      <c r="M187" s="4"/>
      <c r="N187" s="4"/>
      <c r="O187" s="3"/>
      <c r="P187" s="3"/>
      <c r="Q187" s="80">
        <f t="shared" si="8"/>
        <v>0</v>
      </c>
      <c r="T187" s="8" t="str">
        <f>+IFERROR(VLOOKUP(B187,$B$5:B186,1,FALSE),"")</f>
        <v/>
      </c>
      <c r="U187" s="8" t="str">
        <f t="shared" si="6"/>
        <v>DUPLICATE</v>
      </c>
      <c r="W187" s="75" t="str">
        <f t="shared" si="7"/>
        <v xml:space="preserve"> </v>
      </c>
    </row>
    <row r="188" spans="1:23">
      <c r="A188" s="33"/>
      <c r="B188" s="3"/>
      <c r="C188" s="3"/>
      <c r="D188" s="3"/>
      <c r="E188" s="3"/>
      <c r="F188" s="3"/>
      <c r="G188" s="3"/>
      <c r="H188" s="3"/>
      <c r="I188" s="3"/>
      <c r="J188" s="3"/>
      <c r="K188" s="4"/>
      <c r="L188" s="4"/>
      <c r="M188" s="4"/>
      <c r="N188" s="4"/>
      <c r="O188" s="3"/>
      <c r="P188" s="3"/>
      <c r="Q188" s="80">
        <f t="shared" si="8"/>
        <v>0</v>
      </c>
      <c r="T188" s="8" t="str">
        <f>+IFERROR(VLOOKUP(B188,$B$5:B187,1,FALSE),"")</f>
        <v/>
      </c>
      <c r="U188" s="8" t="str">
        <f t="shared" si="6"/>
        <v>DUPLICATE</v>
      </c>
      <c r="W188" s="75" t="str">
        <f t="shared" si="7"/>
        <v xml:space="preserve"> </v>
      </c>
    </row>
    <row r="189" spans="1:23">
      <c r="A189" s="33"/>
      <c r="B189" s="3"/>
      <c r="C189" s="3"/>
      <c r="D189" s="3"/>
      <c r="E189" s="3"/>
      <c r="F189" s="3"/>
      <c r="G189" s="3"/>
      <c r="H189" s="3"/>
      <c r="I189" s="3"/>
      <c r="J189" s="3"/>
      <c r="K189" s="4"/>
      <c r="L189" s="4"/>
      <c r="M189" s="4"/>
      <c r="N189" s="4"/>
      <c r="O189" s="3"/>
      <c r="P189" s="3"/>
      <c r="Q189" s="80">
        <f t="shared" si="8"/>
        <v>0</v>
      </c>
      <c r="T189" s="8" t="str">
        <f>+IFERROR(VLOOKUP(B189,$B$5:B188,1,FALSE),"")</f>
        <v/>
      </c>
      <c r="U189" s="8" t="str">
        <f t="shared" si="6"/>
        <v>DUPLICATE</v>
      </c>
      <c r="W189" s="75" t="str">
        <f t="shared" si="7"/>
        <v xml:space="preserve"> </v>
      </c>
    </row>
    <row r="190" spans="1:23">
      <c r="A190" s="33"/>
      <c r="B190" s="3"/>
      <c r="C190" s="3"/>
      <c r="D190" s="3"/>
      <c r="E190" s="3"/>
      <c r="F190" s="3"/>
      <c r="G190" s="3"/>
      <c r="H190" s="3"/>
      <c r="I190" s="3"/>
      <c r="J190" s="3"/>
      <c r="K190" s="4"/>
      <c r="L190" s="4"/>
      <c r="M190" s="4"/>
      <c r="N190" s="4"/>
      <c r="O190" s="3"/>
      <c r="P190" s="3"/>
      <c r="Q190" s="80">
        <f t="shared" si="8"/>
        <v>0</v>
      </c>
      <c r="T190" s="8" t="str">
        <f>+IFERROR(VLOOKUP(B190,$B$5:B189,1,FALSE),"")</f>
        <v/>
      </c>
      <c r="U190" s="8" t="str">
        <f t="shared" si="6"/>
        <v>DUPLICATE</v>
      </c>
      <c r="W190" s="75" t="str">
        <f t="shared" si="7"/>
        <v xml:space="preserve"> </v>
      </c>
    </row>
    <row r="191" spans="1:23">
      <c r="A191" s="33"/>
      <c r="B191" s="3"/>
      <c r="C191" s="3"/>
      <c r="D191" s="3"/>
      <c r="E191" s="3"/>
      <c r="F191" s="3"/>
      <c r="G191" s="3"/>
      <c r="H191" s="3"/>
      <c r="I191" s="3"/>
      <c r="J191" s="3"/>
      <c r="K191" s="4"/>
      <c r="L191" s="4"/>
      <c r="M191" s="4"/>
      <c r="N191" s="4"/>
      <c r="O191" s="3"/>
      <c r="P191" s="3"/>
      <c r="Q191" s="80">
        <f t="shared" si="8"/>
        <v>0</v>
      </c>
      <c r="T191" s="8" t="str">
        <f>+IFERROR(VLOOKUP(B191,$B$5:B190,1,FALSE),"")</f>
        <v/>
      </c>
      <c r="U191" s="8" t="str">
        <f t="shared" si="6"/>
        <v>DUPLICATE</v>
      </c>
      <c r="W191" s="75" t="str">
        <f t="shared" si="7"/>
        <v xml:space="preserve"> </v>
      </c>
    </row>
    <row r="192" spans="1:23">
      <c r="A192" s="33"/>
      <c r="B192" s="3"/>
      <c r="C192" s="3"/>
      <c r="D192" s="3"/>
      <c r="E192" s="3"/>
      <c r="F192" s="3"/>
      <c r="G192" s="3"/>
      <c r="H192" s="3"/>
      <c r="I192" s="3"/>
      <c r="J192" s="3"/>
      <c r="K192" s="4"/>
      <c r="L192" s="4"/>
      <c r="M192" s="4"/>
      <c r="N192" s="4"/>
      <c r="O192" s="3"/>
      <c r="P192" s="3"/>
      <c r="Q192" s="80">
        <f t="shared" si="8"/>
        <v>0</v>
      </c>
      <c r="T192" s="8" t="str">
        <f>+IFERROR(VLOOKUP(B192,$B$5:B191,1,FALSE),"")</f>
        <v/>
      </c>
      <c r="U192" s="8" t="str">
        <f t="shared" si="6"/>
        <v>DUPLICATE</v>
      </c>
      <c r="W192" s="75" t="str">
        <f t="shared" si="7"/>
        <v xml:space="preserve"> </v>
      </c>
    </row>
    <row r="193" spans="1:23">
      <c r="A193" s="33"/>
      <c r="B193" s="3"/>
      <c r="C193" s="3"/>
      <c r="D193" s="3"/>
      <c r="E193" s="3"/>
      <c r="F193" s="3"/>
      <c r="G193" s="3"/>
      <c r="H193" s="3"/>
      <c r="I193" s="3"/>
      <c r="J193" s="3"/>
      <c r="K193" s="4"/>
      <c r="L193" s="4"/>
      <c r="M193" s="4"/>
      <c r="N193" s="4"/>
      <c r="O193" s="3"/>
      <c r="P193" s="3"/>
      <c r="Q193" s="80">
        <f t="shared" si="8"/>
        <v>0</v>
      </c>
      <c r="T193" s="8" t="str">
        <f>+IFERROR(VLOOKUP(B193,$B$5:B192,1,FALSE),"")</f>
        <v/>
      </c>
      <c r="U193" s="8" t="str">
        <f t="shared" si="6"/>
        <v>DUPLICATE</v>
      </c>
      <c r="W193" s="75" t="str">
        <f t="shared" si="7"/>
        <v xml:space="preserve"> </v>
      </c>
    </row>
    <row r="194" spans="1:23">
      <c r="A194" s="33"/>
      <c r="B194" s="3"/>
      <c r="C194" s="3"/>
      <c r="D194" s="3"/>
      <c r="E194" s="3"/>
      <c r="F194" s="3"/>
      <c r="G194" s="3"/>
      <c r="H194" s="3"/>
      <c r="I194" s="3"/>
      <c r="J194" s="3"/>
      <c r="K194" s="4"/>
      <c r="L194" s="4"/>
      <c r="M194" s="4"/>
      <c r="N194" s="4"/>
      <c r="O194" s="3"/>
      <c r="P194" s="3"/>
      <c r="Q194" s="80">
        <f t="shared" si="8"/>
        <v>0</v>
      </c>
      <c r="T194" s="8" t="str">
        <f>+IFERROR(VLOOKUP(B194,$B$5:B193,1,FALSE),"")</f>
        <v/>
      </c>
      <c r="U194" s="8" t="str">
        <f t="shared" si="6"/>
        <v>DUPLICATE</v>
      </c>
      <c r="W194" s="75" t="str">
        <f t="shared" si="7"/>
        <v xml:space="preserve"> </v>
      </c>
    </row>
    <row r="195" spans="1:23">
      <c r="A195" s="33"/>
      <c r="B195" s="3"/>
      <c r="C195" s="3"/>
      <c r="D195" s="3"/>
      <c r="E195" s="3"/>
      <c r="F195" s="3"/>
      <c r="G195" s="3"/>
      <c r="H195" s="3"/>
      <c r="I195" s="3"/>
      <c r="J195" s="3"/>
      <c r="K195" s="4"/>
      <c r="L195" s="4"/>
      <c r="M195" s="4"/>
      <c r="N195" s="4"/>
      <c r="O195" s="3"/>
      <c r="P195" s="3"/>
      <c r="Q195" s="80">
        <f t="shared" si="8"/>
        <v>0</v>
      </c>
      <c r="T195" s="8" t="str">
        <f>+IFERROR(VLOOKUP(B195,$B$5:B194,1,FALSE),"")</f>
        <v/>
      </c>
      <c r="U195" s="8" t="str">
        <f t="shared" si="6"/>
        <v>DUPLICATE</v>
      </c>
      <c r="W195" s="75" t="str">
        <f t="shared" si="7"/>
        <v xml:space="preserve"> </v>
      </c>
    </row>
    <row r="196" spans="1:23">
      <c r="A196" s="33"/>
      <c r="B196" s="3"/>
      <c r="C196" s="3"/>
      <c r="D196" s="3"/>
      <c r="E196" s="3"/>
      <c r="F196" s="3"/>
      <c r="G196" s="3"/>
      <c r="H196" s="3"/>
      <c r="I196" s="3"/>
      <c r="J196" s="3"/>
      <c r="K196" s="4"/>
      <c r="L196" s="4"/>
      <c r="M196" s="4"/>
      <c r="N196" s="4"/>
      <c r="O196" s="3"/>
      <c r="P196" s="3"/>
      <c r="Q196" s="80">
        <f t="shared" si="8"/>
        <v>0</v>
      </c>
      <c r="T196" s="8" t="str">
        <f>+IFERROR(VLOOKUP(B196,$B$5:B195,1,FALSE),"")</f>
        <v/>
      </c>
      <c r="U196" s="8" t="str">
        <f t="shared" si="6"/>
        <v>DUPLICATE</v>
      </c>
      <c r="W196" s="75" t="str">
        <f t="shared" si="7"/>
        <v xml:space="preserve"> </v>
      </c>
    </row>
    <row r="197" spans="1:23">
      <c r="A197" s="33"/>
      <c r="B197" s="3"/>
      <c r="C197" s="3"/>
      <c r="D197" s="3"/>
      <c r="E197" s="3"/>
      <c r="F197" s="3"/>
      <c r="G197" s="3"/>
      <c r="H197" s="3"/>
      <c r="I197" s="3"/>
      <c r="J197" s="3"/>
      <c r="K197" s="4"/>
      <c r="L197" s="4"/>
      <c r="M197" s="4"/>
      <c r="N197" s="4"/>
      <c r="O197" s="3"/>
      <c r="P197" s="3"/>
      <c r="Q197" s="80">
        <f t="shared" si="8"/>
        <v>0</v>
      </c>
      <c r="T197" s="8" t="str">
        <f>+IFERROR(VLOOKUP(B197,$B$5:B196,1,FALSE),"")</f>
        <v/>
      </c>
      <c r="U197" s="8" t="str">
        <f t="shared" ref="U197:U260" si="9">+IF(EXACT(T197,B197),"DUPLICATE","ORIGINAL")</f>
        <v>DUPLICATE</v>
      </c>
      <c r="W197" s="75" t="str">
        <f t="shared" ref="W197:W260" si="10">CONCATENATE(B197," ",A197)</f>
        <v xml:space="preserve"> </v>
      </c>
    </row>
    <row r="198" spans="1:23">
      <c r="A198" s="33"/>
      <c r="B198" s="3"/>
      <c r="C198" s="3"/>
      <c r="D198" s="3"/>
      <c r="E198" s="3"/>
      <c r="F198" s="3"/>
      <c r="G198" s="3"/>
      <c r="H198" s="3"/>
      <c r="I198" s="3"/>
      <c r="J198" s="3"/>
      <c r="K198" s="4"/>
      <c r="L198" s="4"/>
      <c r="M198" s="4"/>
      <c r="N198" s="4"/>
      <c r="O198" s="3"/>
      <c r="P198" s="3"/>
      <c r="Q198" s="80">
        <f t="shared" ref="Q198:Q261" si="11">L198+M198+N198</f>
        <v>0</v>
      </c>
      <c r="T198" s="8" t="str">
        <f>+IFERROR(VLOOKUP(B198,$B$5:B197,1,FALSE),"")</f>
        <v/>
      </c>
      <c r="U198" s="8" t="str">
        <f t="shared" si="9"/>
        <v>DUPLICATE</v>
      </c>
      <c r="W198" s="75" t="str">
        <f t="shared" si="10"/>
        <v xml:space="preserve"> </v>
      </c>
    </row>
    <row r="199" spans="1:23">
      <c r="A199" s="33"/>
      <c r="B199" s="3"/>
      <c r="C199" s="3"/>
      <c r="D199" s="3"/>
      <c r="E199" s="3"/>
      <c r="F199" s="3"/>
      <c r="G199" s="3"/>
      <c r="H199" s="3"/>
      <c r="I199" s="3"/>
      <c r="J199" s="3"/>
      <c r="K199" s="4"/>
      <c r="L199" s="4"/>
      <c r="M199" s="4"/>
      <c r="N199" s="4"/>
      <c r="O199" s="3"/>
      <c r="P199" s="3"/>
      <c r="Q199" s="80">
        <f t="shared" si="11"/>
        <v>0</v>
      </c>
      <c r="T199" s="8" t="str">
        <f>+IFERROR(VLOOKUP(B199,$B$5:B198,1,FALSE),"")</f>
        <v/>
      </c>
      <c r="U199" s="8" t="str">
        <f t="shared" si="9"/>
        <v>DUPLICATE</v>
      </c>
      <c r="W199" s="75" t="str">
        <f t="shared" si="10"/>
        <v xml:space="preserve"> </v>
      </c>
    </row>
    <row r="200" spans="1:23">
      <c r="A200" s="33"/>
      <c r="B200" s="3"/>
      <c r="C200" s="3"/>
      <c r="D200" s="3"/>
      <c r="E200" s="3"/>
      <c r="F200" s="3"/>
      <c r="G200" s="3"/>
      <c r="H200" s="3"/>
      <c r="I200" s="3"/>
      <c r="J200" s="3"/>
      <c r="K200" s="4"/>
      <c r="L200" s="4"/>
      <c r="M200" s="4"/>
      <c r="N200" s="4"/>
      <c r="O200" s="3"/>
      <c r="P200" s="3"/>
      <c r="Q200" s="80">
        <f t="shared" si="11"/>
        <v>0</v>
      </c>
      <c r="T200" s="8" t="str">
        <f>+IFERROR(VLOOKUP(B200,$B$5:B199,1,FALSE),"")</f>
        <v/>
      </c>
      <c r="U200" s="8" t="str">
        <f t="shared" si="9"/>
        <v>DUPLICATE</v>
      </c>
      <c r="W200" s="75" t="str">
        <f t="shared" si="10"/>
        <v xml:space="preserve"> </v>
      </c>
    </row>
    <row r="201" spans="1:23">
      <c r="A201" s="33"/>
      <c r="B201" s="3"/>
      <c r="C201" s="3"/>
      <c r="D201" s="3"/>
      <c r="E201" s="3"/>
      <c r="F201" s="3"/>
      <c r="G201" s="3"/>
      <c r="H201" s="3"/>
      <c r="I201" s="3"/>
      <c r="J201" s="3"/>
      <c r="K201" s="4"/>
      <c r="L201" s="4"/>
      <c r="M201" s="4"/>
      <c r="N201" s="4"/>
      <c r="O201" s="3"/>
      <c r="P201" s="3"/>
      <c r="Q201" s="80">
        <f t="shared" si="11"/>
        <v>0</v>
      </c>
      <c r="T201" s="8" t="str">
        <f>+IFERROR(VLOOKUP(B201,$B$5:B200,1,FALSE),"")</f>
        <v/>
      </c>
      <c r="U201" s="8" t="str">
        <f t="shared" si="9"/>
        <v>DUPLICATE</v>
      </c>
      <c r="W201" s="75" t="str">
        <f t="shared" si="10"/>
        <v xml:space="preserve"> </v>
      </c>
    </row>
    <row r="202" spans="1:23">
      <c r="A202" s="33"/>
      <c r="B202" s="3"/>
      <c r="C202" s="3"/>
      <c r="D202" s="3"/>
      <c r="E202" s="3"/>
      <c r="F202" s="3"/>
      <c r="G202" s="3"/>
      <c r="H202" s="3"/>
      <c r="I202" s="3"/>
      <c r="J202" s="3"/>
      <c r="K202" s="4"/>
      <c r="L202" s="4"/>
      <c r="M202" s="4"/>
      <c r="N202" s="4"/>
      <c r="O202" s="3"/>
      <c r="P202" s="3"/>
      <c r="Q202" s="80">
        <f t="shared" si="11"/>
        <v>0</v>
      </c>
      <c r="T202" s="8" t="str">
        <f>+IFERROR(VLOOKUP(B202,$B$5:B201,1,FALSE),"")</f>
        <v/>
      </c>
      <c r="U202" s="8" t="str">
        <f t="shared" si="9"/>
        <v>DUPLICATE</v>
      </c>
      <c r="W202" s="75" t="str">
        <f t="shared" si="10"/>
        <v xml:space="preserve"> </v>
      </c>
    </row>
    <row r="203" spans="1:23">
      <c r="A203" s="33"/>
      <c r="B203" s="3"/>
      <c r="C203" s="3"/>
      <c r="D203" s="3"/>
      <c r="E203" s="3"/>
      <c r="F203" s="3"/>
      <c r="G203" s="3"/>
      <c r="H203" s="3"/>
      <c r="I203" s="3"/>
      <c r="J203" s="3"/>
      <c r="K203" s="4"/>
      <c r="L203" s="4"/>
      <c r="M203" s="4"/>
      <c r="N203" s="4"/>
      <c r="O203" s="3"/>
      <c r="P203" s="3"/>
      <c r="Q203" s="80">
        <f t="shared" si="11"/>
        <v>0</v>
      </c>
      <c r="T203" s="8" t="str">
        <f>+IFERROR(VLOOKUP(B203,$B$5:B202,1,FALSE),"")</f>
        <v/>
      </c>
      <c r="U203" s="8" t="str">
        <f t="shared" si="9"/>
        <v>DUPLICATE</v>
      </c>
      <c r="W203" s="75" t="str">
        <f t="shared" si="10"/>
        <v xml:space="preserve"> </v>
      </c>
    </row>
    <row r="204" spans="1:23">
      <c r="A204" s="33"/>
      <c r="B204" s="3"/>
      <c r="C204" s="3"/>
      <c r="D204" s="3"/>
      <c r="E204" s="3"/>
      <c r="F204" s="3"/>
      <c r="G204" s="3"/>
      <c r="H204" s="3"/>
      <c r="I204" s="3"/>
      <c r="J204" s="3"/>
      <c r="K204" s="4"/>
      <c r="L204" s="4"/>
      <c r="M204" s="4"/>
      <c r="N204" s="4"/>
      <c r="O204" s="3"/>
      <c r="P204" s="3"/>
      <c r="Q204" s="80">
        <f t="shared" si="11"/>
        <v>0</v>
      </c>
      <c r="T204" s="8" t="str">
        <f>+IFERROR(VLOOKUP(B204,$B$5:B203,1,FALSE),"")</f>
        <v/>
      </c>
      <c r="U204" s="8" t="str">
        <f t="shared" si="9"/>
        <v>DUPLICATE</v>
      </c>
      <c r="W204" s="75" t="str">
        <f t="shared" si="10"/>
        <v xml:space="preserve"> </v>
      </c>
    </row>
    <row r="205" spans="1:23">
      <c r="A205" s="33"/>
      <c r="B205" s="3"/>
      <c r="C205" s="3"/>
      <c r="D205" s="3"/>
      <c r="E205" s="3"/>
      <c r="F205" s="3"/>
      <c r="G205" s="3"/>
      <c r="H205" s="3"/>
      <c r="I205" s="3"/>
      <c r="J205" s="3"/>
      <c r="K205" s="4"/>
      <c r="L205" s="4"/>
      <c r="M205" s="4"/>
      <c r="N205" s="4"/>
      <c r="O205" s="3"/>
      <c r="P205" s="3"/>
      <c r="Q205" s="80">
        <f t="shared" si="11"/>
        <v>0</v>
      </c>
      <c r="T205" s="8" t="str">
        <f>+IFERROR(VLOOKUP(B205,$B$5:B204,1,FALSE),"")</f>
        <v/>
      </c>
      <c r="U205" s="8" t="str">
        <f t="shared" si="9"/>
        <v>DUPLICATE</v>
      </c>
      <c r="W205" s="75" t="str">
        <f t="shared" si="10"/>
        <v xml:space="preserve"> </v>
      </c>
    </row>
    <row r="206" spans="1:23">
      <c r="A206" s="33"/>
      <c r="B206" s="3"/>
      <c r="C206" s="3"/>
      <c r="D206" s="3"/>
      <c r="E206" s="3"/>
      <c r="F206" s="3"/>
      <c r="G206" s="3"/>
      <c r="H206" s="3"/>
      <c r="I206" s="3"/>
      <c r="J206" s="3"/>
      <c r="K206" s="4"/>
      <c r="L206" s="4"/>
      <c r="M206" s="4"/>
      <c r="N206" s="4"/>
      <c r="O206" s="3"/>
      <c r="P206" s="3"/>
      <c r="Q206" s="80">
        <f t="shared" si="11"/>
        <v>0</v>
      </c>
      <c r="T206" s="8" t="str">
        <f>+IFERROR(VLOOKUP(B206,$B$5:B205,1,FALSE),"")</f>
        <v/>
      </c>
      <c r="U206" s="8" t="str">
        <f t="shared" si="9"/>
        <v>DUPLICATE</v>
      </c>
      <c r="W206" s="75" t="str">
        <f t="shared" si="10"/>
        <v xml:space="preserve"> </v>
      </c>
    </row>
    <row r="207" spans="1:23">
      <c r="A207" s="33"/>
      <c r="B207" s="3"/>
      <c r="C207" s="3"/>
      <c r="D207" s="3"/>
      <c r="E207" s="3"/>
      <c r="F207" s="3"/>
      <c r="G207" s="3"/>
      <c r="H207" s="3"/>
      <c r="I207" s="3"/>
      <c r="J207" s="3"/>
      <c r="K207" s="4"/>
      <c r="L207" s="4"/>
      <c r="M207" s="4"/>
      <c r="N207" s="4"/>
      <c r="O207" s="3"/>
      <c r="P207" s="3"/>
      <c r="Q207" s="80">
        <f t="shared" si="11"/>
        <v>0</v>
      </c>
      <c r="T207" s="8" t="str">
        <f>+IFERROR(VLOOKUP(B207,$B$5:B206,1,FALSE),"")</f>
        <v/>
      </c>
      <c r="U207" s="8" t="str">
        <f t="shared" si="9"/>
        <v>DUPLICATE</v>
      </c>
      <c r="W207" s="75" t="str">
        <f t="shared" si="10"/>
        <v xml:space="preserve"> </v>
      </c>
    </row>
    <row r="208" spans="1:23">
      <c r="A208" s="33"/>
      <c r="B208" s="3"/>
      <c r="C208" s="3"/>
      <c r="D208" s="3"/>
      <c r="E208" s="3"/>
      <c r="F208" s="3"/>
      <c r="G208" s="3"/>
      <c r="H208" s="3"/>
      <c r="I208" s="3"/>
      <c r="J208" s="3"/>
      <c r="K208" s="4"/>
      <c r="L208" s="4"/>
      <c r="M208" s="4"/>
      <c r="N208" s="4"/>
      <c r="O208" s="3"/>
      <c r="P208" s="3"/>
      <c r="Q208" s="80">
        <f t="shared" si="11"/>
        <v>0</v>
      </c>
      <c r="T208" s="8" t="str">
        <f>+IFERROR(VLOOKUP(B208,$B$5:B207,1,FALSE),"")</f>
        <v/>
      </c>
      <c r="U208" s="8" t="str">
        <f t="shared" si="9"/>
        <v>DUPLICATE</v>
      </c>
      <c r="W208" s="75" t="str">
        <f t="shared" si="10"/>
        <v xml:space="preserve"> </v>
      </c>
    </row>
    <row r="209" spans="1:23">
      <c r="A209" s="33"/>
      <c r="B209" s="3"/>
      <c r="C209" s="3"/>
      <c r="D209" s="3"/>
      <c r="E209" s="3"/>
      <c r="F209" s="3"/>
      <c r="G209" s="3"/>
      <c r="H209" s="3"/>
      <c r="I209" s="3"/>
      <c r="J209" s="3"/>
      <c r="K209" s="4"/>
      <c r="L209" s="4"/>
      <c r="M209" s="4"/>
      <c r="N209" s="4"/>
      <c r="O209" s="3"/>
      <c r="P209" s="3"/>
      <c r="Q209" s="80">
        <f t="shared" si="11"/>
        <v>0</v>
      </c>
      <c r="T209" s="8" t="str">
        <f>+IFERROR(VLOOKUP(B209,$B$5:B208,1,FALSE),"")</f>
        <v/>
      </c>
      <c r="U209" s="8" t="str">
        <f t="shared" si="9"/>
        <v>DUPLICATE</v>
      </c>
      <c r="W209" s="75" t="str">
        <f t="shared" si="10"/>
        <v xml:space="preserve"> </v>
      </c>
    </row>
    <row r="210" spans="1:23">
      <c r="A210" s="33"/>
      <c r="B210" s="3"/>
      <c r="C210" s="3"/>
      <c r="D210" s="3"/>
      <c r="E210" s="3"/>
      <c r="F210" s="3"/>
      <c r="G210" s="3"/>
      <c r="H210" s="3"/>
      <c r="I210" s="3"/>
      <c r="J210" s="3"/>
      <c r="K210" s="4"/>
      <c r="L210" s="4"/>
      <c r="M210" s="4"/>
      <c r="N210" s="4"/>
      <c r="O210" s="3"/>
      <c r="P210" s="3"/>
      <c r="Q210" s="80">
        <f t="shared" si="11"/>
        <v>0</v>
      </c>
      <c r="T210" s="8" t="str">
        <f>+IFERROR(VLOOKUP(B210,$B$5:B209,1,FALSE),"")</f>
        <v/>
      </c>
      <c r="U210" s="8" t="str">
        <f t="shared" si="9"/>
        <v>DUPLICATE</v>
      </c>
      <c r="W210" s="75" t="str">
        <f t="shared" si="10"/>
        <v xml:space="preserve"> </v>
      </c>
    </row>
    <row r="211" spans="1:23">
      <c r="A211" s="33"/>
      <c r="B211" s="3"/>
      <c r="C211" s="3"/>
      <c r="D211" s="3"/>
      <c r="E211" s="3"/>
      <c r="F211" s="3"/>
      <c r="G211" s="3"/>
      <c r="H211" s="3"/>
      <c r="I211" s="3"/>
      <c r="J211" s="3"/>
      <c r="K211" s="4"/>
      <c r="L211" s="4"/>
      <c r="M211" s="4"/>
      <c r="N211" s="4"/>
      <c r="O211" s="3"/>
      <c r="P211" s="3"/>
      <c r="Q211" s="80">
        <f t="shared" si="11"/>
        <v>0</v>
      </c>
      <c r="T211" s="8" t="str">
        <f>+IFERROR(VLOOKUP(B211,$B$5:B210,1,FALSE),"")</f>
        <v/>
      </c>
      <c r="U211" s="8" t="str">
        <f t="shared" si="9"/>
        <v>DUPLICATE</v>
      </c>
      <c r="W211" s="75" t="str">
        <f t="shared" si="10"/>
        <v xml:space="preserve"> </v>
      </c>
    </row>
    <row r="212" spans="1:23">
      <c r="A212" s="33"/>
      <c r="B212" s="3"/>
      <c r="C212" s="3"/>
      <c r="D212" s="3"/>
      <c r="E212" s="3"/>
      <c r="F212" s="3"/>
      <c r="G212" s="3"/>
      <c r="H212" s="3"/>
      <c r="I212" s="3"/>
      <c r="J212" s="3"/>
      <c r="K212" s="4"/>
      <c r="L212" s="4"/>
      <c r="M212" s="4"/>
      <c r="N212" s="4"/>
      <c r="O212" s="3"/>
      <c r="P212" s="3"/>
      <c r="Q212" s="80">
        <f t="shared" si="11"/>
        <v>0</v>
      </c>
      <c r="T212" s="8" t="str">
        <f>+IFERROR(VLOOKUP(B212,$B$5:B211,1,FALSE),"")</f>
        <v/>
      </c>
      <c r="U212" s="8" t="str">
        <f t="shared" si="9"/>
        <v>DUPLICATE</v>
      </c>
      <c r="W212" s="75" t="str">
        <f t="shared" si="10"/>
        <v xml:space="preserve"> </v>
      </c>
    </row>
    <row r="213" spans="1:23">
      <c r="A213" s="33"/>
      <c r="B213" s="3"/>
      <c r="C213" s="3"/>
      <c r="D213" s="3"/>
      <c r="E213" s="3"/>
      <c r="F213" s="3"/>
      <c r="G213" s="3"/>
      <c r="H213" s="3"/>
      <c r="I213" s="3"/>
      <c r="J213" s="3"/>
      <c r="K213" s="4"/>
      <c r="L213" s="4"/>
      <c r="M213" s="4"/>
      <c r="N213" s="4"/>
      <c r="O213" s="3"/>
      <c r="P213" s="3"/>
      <c r="Q213" s="80">
        <f t="shared" si="11"/>
        <v>0</v>
      </c>
      <c r="T213" s="8" t="str">
        <f>+IFERROR(VLOOKUP(B213,$B$5:B212,1,FALSE),"")</f>
        <v/>
      </c>
      <c r="U213" s="8" t="str">
        <f t="shared" si="9"/>
        <v>DUPLICATE</v>
      </c>
      <c r="W213" s="75" t="str">
        <f t="shared" si="10"/>
        <v xml:space="preserve"> </v>
      </c>
    </row>
    <row r="214" spans="1:23">
      <c r="A214" s="33"/>
      <c r="B214" s="3"/>
      <c r="C214" s="3"/>
      <c r="D214" s="3"/>
      <c r="E214" s="3"/>
      <c r="F214" s="3"/>
      <c r="G214" s="3"/>
      <c r="H214" s="3"/>
      <c r="I214" s="3"/>
      <c r="J214" s="3"/>
      <c r="K214" s="4"/>
      <c r="L214" s="4"/>
      <c r="M214" s="4"/>
      <c r="N214" s="4"/>
      <c r="O214" s="3"/>
      <c r="P214" s="3"/>
      <c r="Q214" s="80">
        <f t="shared" si="11"/>
        <v>0</v>
      </c>
      <c r="T214" s="8" t="str">
        <f>+IFERROR(VLOOKUP(B214,$B$5:B213,1,FALSE),"")</f>
        <v/>
      </c>
      <c r="U214" s="8" t="str">
        <f t="shared" si="9"/>
        <v>DUPLICATE</v>
      </c>
      <c r="W214" s="75" t="str">
        <f t="shared" si="10"/>
        <v xml:space="preserve"> </v>
      </c>
    </row>
    <row r="215" spans="1:23">
      <c r="A215" s="33"/>
      <c r="B215" s="3"/>
      <c r="C215" s="3"/>
      <c r="D215" s="3"/>
      <c r="E215" s="3"/>
      <c r="F215" s="3"/>
      <c r="G215" s="3"/>
      <c r="H215" s="3"/>
      <c r="I215" s="3"/>
      <c r="J215" s="3"/>
      <c r="K215" s="4"/>
      <c r="L215" s="4"/>
      <c r="M215" s="4"/>
      <c r="N215" s="4"/>
      <c r="O215" s="3"/>
      <c r="P215" s="3"/>
      <c r="Q215" s="80">
        <f t="shared" si="11"/>
        <v>0</v>
      </c>
      <c r="T215" s="8" t="str">
        <f>+IFERROR(VLOOKUP(B215,$B$5:B214,1,FALSE),"")</f>
        <v/>
      </c>
      <c r="U215" s="8" t="str">
        <f t="shared" si="9"/>
        <v>DUPLICATE</v>
      </c>
      <c r="W215" s="75" t="str">
        <f t="shared" si="10"/>
        <v xml:space="preserve"> </v>
      </c>
    </row>
    <row r="216" spans="1:23">
      <c r="A216" s="33"/>
      <c r="B216" s="3"/>
      <c r="C216" s="3"/>
      <c r="D216" s="3"/>
      <c r="E216" s="3"/>
      <c r="F216" s="3"/>
      <c r="G216" s="3"/>
      <c r="H216" s="3"/>
      <c r="I216" s="3"/>
      <c r="J216" s="3"/>
      <c r="K216" s="4"/>
      <c r="L216" s="4"/>
      <c r="M216" s="4"/>
      <c r="N216" s="4"/>
      <c r="O216" s="3"/>
      <c r="P216" s="3"/>
      <c r="Q216" s="80">
        <f t="shared" si="11"/>
        <v>0</v>
      </c>
      <c r="T216" s="8" t="str">
        <f>+IFERROR(VLOOKUP(B216,$B$5:B215,1,FALSE),"")</f>
        <v/>
      </c>
      <c r="U216" s="8" t="str">
        <f t="shared" si="9"/>
        <v>DUPLICATE</v>
      </c>
      <c r="W216" s="75" t="str">
        <f t="shared" si="10"/>
        <v xml:space="preserve"> </v>
      </c>
    </row>
    <row r="217" spans="1:23">
      <c r="A217" s="33"/>
      <c r="B217" s="3"/>
      <c r="C217" s="3"/>
      <c r="D217" s="3"/>
      <c r="E217" s="3"/>
      <c r="F217" s="3"/>
      <c r="G217" s="3"/>
      <c r="H217" s="3"/>
      <c r="I217" s="3"/>
      <c r="J217" s="3"/>
      <c r="K217" s="4"/>
      <c r="L217" s="4"/>
      <c r="M217" s="4"/>
      <c r="N217" s="4"/>
      <c r="O217" s="3"/>
      <c r="P217" s="3"/>
      <c r="Q217" s="80">
        <f t="shared" si="11"/>
        <v>0</v>
      </c>
      <c r="T217" s="8" t="str">
        <f>+IFERROR(VLOOKUP(B217,$B$5:B216,1,FALSE),"")</f>
        <v/>
      </c>
      <c r="U217" s="8" t="str">
        <f t="shared" si="9"/>
        <v>DUPLICATE</v>
      </c>
      <c r="W217" s="75" t="str">
        <f t="shared" si="10"/>
        <v xml:space="preserve"> </v>
      </c>
    </row>
    <row r="218" spans="1:23">
      <c r="A218" s="33"/>
      <c r="B218" s="3"/>
      <c r="C218" s="3"/>
      <c r="D218" s="3"/>
      <c r="E218" s="3"/>
      <c r="F218" s="3"/>
      <c r="G218" s="3"/>
      <c r="H218" s="3"/>
      <c r="I218" s="3"/>
      <c r="J218" s="3"/>
      <c r="K218" s="4"/>
      <c r="L218" s="4"/>
      <c r="M218" s="4"/>
      <c r="N218" s="4"/>
      <c r="O218" s="3"/>
      <c r="P218" s="3"/>
      <c r="Q218" s="80">
        <f t="shared" si="11"/>
        <v>0</v>
      </c>
      <c r="T218" s="8" t="str">
        <f>+IFERROR(VLOOKUP(B218,$B$5:B217,1,FALSE),"")</f>
        <v/>
      </c>
      <c r="U218" s="8" t="str">
        <f t="shared" si="9"/>
        <v>DUPLICATE</v>
      </c>
      <c r="W218" s="75" t="str">
        <f t="shared" si="10"/>
        <v xml:space="preserve"> </v>
      </c>
    </row>
    <row r="219" spans="1:23">
      <c r="A219" s="33"/>
      <c r="B219" s="3"/>
      <c r="C219" s="3"/>
      <c r="D219" s="3"/>
      <c r="E219" s="3"/>
      <c r="F219" s="3"/>
      <c r="G219" s="3"/>
      <c r="H219" s="3"/>
      <c r="I219" s="3"/>
      <c r="J219" s="3"/>
      <c r="K219" s="4"/>
      <c r="L219" s="4"/>
      <c r="M219" s="4"/>
      <c r="N219" s="4"/>
      <c r="O219" s="3"/>
      <c r="P219" s="3"/>
      <c r="Q219" s="80">
        <f t="shared" si="11"/>
        <v>0</v>
      </c>
      <c r="T219" s="8" t="str">
        <f>+IFERROR(VLOOKUP(B219,$B$5:B218,1,FALSE),"")</f>
        <v/>
      </c>
      <c r="U219" s="8" t="str">
        <f t="shared" si="9"/>
        <v>DUPLICATE</v>
      </c>
      <c r="W219" s="75" t="str">
        <f t="shared" si="10"/>
        <v xml:space="preserve"> </v>
      </c>
    </row>
    <row r="220" spans="1:23">
      <c r="A220" s="33"/>
      <c r="B220" s="3"/>
      <c r="C220" s="3"/>
      <c r="D220" s="3"/>
      <c r="E220" s="3"/>
      <c r="F220" s="3"/>
      <c r="G220" s="3"/>
      <c r="H220" s="3"/>
      <c r="I220" s="3"/>
      <c r="J220" s="3"/>
      <c r="K220" s="4"/>
      <c r="L220" s="4"/>
      <c r="M220" s="4"/>
      <c r="N220" s="4"/>
      <c r="O220" s="3"/>
      <c r="P220" s="3"/>
      <c r="Q220" s="80">
        <f t="shared" si="11"/>
        <v>0</v>
      </c>
      <c r="T220" s="8" t="str">
        <f>+IFERROR(VLOOKUP(B220,$B$5:B219,1,FALSE),"")</f>
        <v/>
      </c>
      <c r="U220" s="8" t="str">
        <f t="shared" si="9"/>
        <v>DUPLICATE</v>
      </c>
      <c r="W220" s="75" t="str">
        <f t="shared" si="10"/>
        <v xml:space="preserve"> </v>
      </c>
    </row>
    <row r="221" spans="1:23">
      <c r="A221" s="33"/>
      <c r="B221" s="3"/>
      <c r="C221" s="3"/>
      <c r="D221" s="3"/>
      <c r="E221" s="3"/>
      <c r="F221" s="3"/>
      <c r="G221" s="3"/>
      <c r="H221" s="3"/>
      <c r="I221" s="3"/>
      <c r="J221" s="3"/>
      <c r="K221" s="4"/>
      <c r="L221" s="4"/>
      <c r="M221" s="4"/>
      <c r="N221" s="4"/>
      <c r="O221" s="3"/>
      <c r="P221" s="3"/>
      <c r="Q221" s="80">
        <f t="shared" si="11"/>
        <v>0</v>
      </c>
      <c r="T221" s="8" t="str">
        <f>+IFERROR(VLOOKUP(B221,$B$5:B220,1,FALSE),"")</f>
        <v/>
      </c>
      <c r="U221" s="8" t="str">
        <f t="shared" si="9"/>
        <v>DUPLICATE</v>
      </c>
      <c r="W221" s="75" t="str">
        <f t="shared" si="10"/>
        <v xml:space="preserve"> </v>
      </c>
    </row>
    <row r="222" spans="1:23">
      <c r="A222" s="33"/>
      <c r="B222" s="3"/>
      <c r="C222" s="3"/>
      <c r="D222" s="3"/>
      <c r="E222" s="3"/>
      <c r="F222" s="3"/>
      <c r="G222" s="3"/>
      <c r="H222" s="3"/>
      <c r="I222" s="3"/>
      <c r="J222" s="3"/>
      <c r="K222" s="4"/>
      <c r="L222" s="4"/>
      <c r="M222" s="4"/>
      <c r="N222" s="4"/>
      <c r="O222" s="3"/>
      <c r="P222" s="3"/>
      <c r="Q222" s="80">
        <f t="shared" si="11"/>
        <v>0</v>
      </c>
      <c r="T222" s="8" t="str">
        <f>+IFERROR(VLOOKUP(B222,$B$5:B221,1,FALSE),"")</f>
        <v/>
      </c>
      <c r="U222" s="8" t="str">
        <f t="shared" si="9"/>
        <v>DUPLICATE</v>
      </c>
      <c r="W222" s="75" t="str">
        <f t="shared" si="10"/>
        <v xml:space="preserve"> </v>
      </c>
    </row>
    <row r="223" spans="1:23">
      <c r="A223" s="33"/>
      <c r="B223" s="3"/>
      <c r="C223" s="3"/>
      <c r="D223" s="3"/>
      <c r="E223" s="3"/>
      <c r="F223" s="3"/>
      <c r="G223" s="3"/>
      <c r="H223" s="3"/>
      <c r="I223" s="3"/>
      <c r="J223" s="3"/>
      <c r="K223" s="4"/>
      <c r="L223" s="4"/>
      <c r="M223" s="4"/>
      <c r="N223" s="4"/>
      <c r="O223" s="3"/>
      <c r="P223" s="3"/>
      <c r="Q223" s="80">
        <f t="shared" si="11"/>
        <v>0</v>
      </c>
      <c r="T223" s="8" t="str">
        <f>+IFERROR(VLOOKUP(B223,$B$5:B222,1,FALSE),"")</f>
        <v/>
      </c>
      <c r="U223" s="8" t="str">
        <f t="shared" si="9"/>
        <v>DUPLICATE</v>
      </c>
      <c r="W223" s="75" t="str">
        <f t="shared" si="10"/>
        <v xml:space="preserve"> </v>
      </c>
    </row>
    <row r="224" spans="1:23">
      <c r="A224" s="33"/>
      <c r="B224" s="3"/>
      <c r="C224" s="3"/>
      <c r="D224" s="3"/>
      <c r="E224" s="3"/>
      <c r="F224" s="3"/>
      <c r="G224" s="3"/>
      <c r="H224" s="3"/>
      <c r="I224" s="3"/>
      <c r="J224" s="3"/>
      <c r="K224" s="4"/>
      <c r="L224" s="4"/>
      <c r="M224" s="4"/>
      <c r="N224" s="4"/>
      <c r="O224" s="3"/>
      <c r="P224" s="3"/>
      <c r="Q224" s="80">
        <f t="shared" si="11"/>
        <v>0</v>
      </c>
      <c r="T224" s="8" t="str">
        <f>+IFERROR(VLOOKUP(B224,$B$5:B223,1,FALSE),"")</f>
        <v/>
      </c>
      <c r="U224" s="8" t="str">
        <f t="shared" si="9"/>
        <v>DUPLICATE</v>
      </c>
      <c r="W224" s="75" t="str">
        <f t="shared" si="10"/>
        <v xml:space="preserve"> </v>
      </c>
    </row>
    <row r="225" spans="1:23">
      <c r="A225" s="33"/>
      <c r="B225" s="3"/>
      <c r="C225" s="3"/>
      <c r="D225" s="3"/>
      <c r="E225" s="3"/>
      <c r="F225" s="3"/>
      <c r="G225" s="3"/>
      <c r="H225" s="3"/>
      <c r="I225" s="3"/>
      <c r="J225" s="3"/>
      <c r="K225" s="4"/>
      <c r="L225" s="4"/>
      <c r="M225" s="4"/>
      <c r="N225" s="4"/>
      <c r="O225" s="3"/>
      <c r="P225" s="3"/>
      <c r="Q225" s="80">
        <f t="shared" si="11"/>
        <v>0</v>
      </c>
      <c r="T225" s="8" t="str">
        <f>+IFERROR(VLOOKUP(B225,$B$5:B224,1,FALSE),"")</f>
        <v/>
      </c>
      <c r="U225" s="8" t="str">
        <f t="shared" si="9"/>
        <v>DUPLICATE</v>
      </c>
      <c r="W225" s="75" t="str">
        <f t="shared" si="10"/>
        <v xml:space="preserve"> </v>
      </c>
    </row>
    <row r="226" spans="1:23">
      <c r="A226" s="33"/>
      <c r="B226" s="3"/>
      <c r="C226" s="3"/>
      <c r="D226" s="3"/>
      <c r="E226" s="3"/>
      <c r="F226" s="3"/>
      <c r="G226" s="3"/>
      <c r="H226" s="3"/>
      <c r="I226" s="3"/>
      <c r="J226" s="3"/>
      <c r="K226" s="4"/>
      <c r="L226" s="4"/>
      <c r="M226" s="4"/>
      <c r="N226" s="4"/>
      <c r="O226" s="3"/>
      <c r="P226" s="3"/>
      <c r="Q226" s="80">
        <f t="shared" si="11"/>
        <v>0</v>
      </c>
      <c r="T226" s="8" t="str">
        <f>+IFERROR(VLOOKUP(B226,$B$5:B225,1,FALSE),"")</f>
        <v/>
      </c>
      <c r="U226" s="8" t="str">
        <f t="shared" si="9"/>
        <v>DUPLICATE</v>
      </c>
      <c r="W226" s="75" t="str">
        <f t="shared" si="10"/>
        <v xml:space="preserve"> </v>
      </c>
    </row>
    <row r="227" spans="1:23">
      <c r="A227" s="33"/>
      <c r="B227" s="3"/>
      <c r="C227" s="3"/>
      <c r="D227" s="3"/>
      <c r="E227" s="3"/>
      <c r="F227" s="3"/>
      <c r="G227" s="3"/>
      <c r="H227" s="3"/>
      <c r="I227" s="3"/>
      <c r="J227" s="3"/>
      <c r="K227" s="4"/>
      <c r="L227" s="4"/>
      <c r="M227" s="4"/>
      <c r="N227" s="4"/>
      <c r="O227" s="3"/>
      <c r="P227" s="3"/>
      <c r="Q227" s="80">
        <f t="shared" si="11"/>
        <v>0</v>
      </c>
      <c r="T227" s="8" t="str">
        <f>+IFERROR(VLOOKUP(B227,$B$5:B226,1,FALSE),"")</f>
        <v/>
      </c>
      <c r="U227" s="8" t="str">
        <f t="shared" si="9"/>
        <v>DUPLICATE</v>
      </c>
      <c r="W227" s="75" t="str">
        <f t="shared" si="10"/>
        <v xml:space="preserve"> </v>
      </c>
    </row>
    <row r="228" spans="1:23">
      <c r="A228" s="33"/>
      <c r="B228" s="3"/>
      <c r="C228" s="3"/>
      <c r="D228" s="3"/>
      <c r="E228" s="3"/>
      <c r="F228" s="3"/>
      <c r="G228" s="3"/>
      <c r="H228" s="3"/>
      <c r="I228" s="3"/>
      <c r="J228" s="3"/>
      <c r="K228" s="4"/>
      <c r="L228" s="4"/>
      <c r="M228" s="4"/>
      <c r="N228" s="4"/>
      <c r="O228" s="3"/>
      <c r="P228" s="3"/>
      <c r="Q228" s="80">
        <f t="shared" si="11"/>
        <v>0</v>
      </c>
      <c r="T228" s="8" t="str">
        <f>+IFERROR(VLOOKUP(B228,$B$5:B227,1,FALSE),"")</f>
        <v/>
      </c>
      <c r="U228" s="8" t="str">
        <f t="shared" si="9"/>
        <v>DUPLICATE</v>
      </c>
      <c r="W228" s="75" t="str">
        <f t="shared" si="10"/>
        <v xml:space="preserve"> </v>
      </c>
    </row>
    <row r="229" spans="1:23">
      <c r="A229" s="33"/>
      <c r="B229" s="3"/>
      <c r="C229" s="3"/>
      <c r="D229" s="3"/>
      <c r="E229" s="3"/>
      <c r="F229" s="3"/>
      <c r="G229" s="3"/>
      <c r="H229" s="3"/>
      <c r="I229" s="3"/>
      <c r="J229" s="3"/>
      <c r="K229" s="4"/>
      <c r="L229" s="4"/>
      <c r="M229" s="4"/>
      <c r="N229" s="4"/>
      <c r="O229" s="3"/>
      <c r="P229" s="3"/>
      <c r="Q229" s="80">
        <f t="shared" si="11"/>
        <v>0</v>
      </c>
      <c r="T229" s="8" t="str">
        <f>+IFERROR(VLOOKUP(B229,$B$5:B228,1,FALSE),"")</f>
        <v/>
      </c>
      <c r="U229" s="8" t="str">
        <f t="shared" si="9"/>
        <v>DUPLICATE</v>
      </c>
      <c r="W229" s="75" t="str">
        <f t="shared" si="10"/>
        <v xml:space="preserve"> </v>
      </c>
    </row>
    <row r="230" spans="1:23">
      <c r="A230" s="33"/>
      <c r="B230" s="3"/>
      <c r="C230" s="3"/>
      <c r="D230" s="3"/>
      <c r="E230" s="3"/>
      <c r="F230" s="3"/>
      <c r="G230" s="3"/>
      <c r="H230" s="3"/>
      <c r="I230" s="3"/>
      <c r="J230" s="3"/>
      <c r="K230" s="4"/>
      <c r="L230" s="4"/>
      <c r="M230" s="4"/>
      <c r="N230" s="4"/>
      <c r="O230" s="3"/>
      <c r="P230" s="3"/>
      <c r="Q230" s="80">
        <f t="shared" si="11"/>
        <v>0</v>
      </c>
      <c r="T230" s="8" t="str">
        <f>+IFERROR(VLOOKUP(B230,$B$5:B229,1,FALSE),"")</f>
        <v/>
      </c>
      <c r="U230" s="8" t="str">
        <f t="shared" si="9"/>
        <v>DUPLICATE</v>
      </c>
      <c r="W230" s="75" t="str">
        <f t="shared" si="10"/>
        <v xml:space="preserve"> </v>
      </c>
    </row>
    <row r="231" spans="1:23">
      <c r="A231" s="33"/>
      <c r="B231" s="3"/>
      <c r="C231" s="3"/>
      <c r="D231" s="3"/>
      <c r="E231" s="3"/>
      <c r="F231" s="3"/>
      <c r="G231" s="3"/>
      <c r="H231" s="3"/>
      <c r="I231" s="3"/>
      <c r="J231" s="3"/>
      <c r="K231" s="4"/>
      <c r="L231" s="4"/>
      <c r="M231" s="4"/>
      <c r="N231" s="4"/>
      <c r="O231" s="3"/>
      <c r="P231" s="3"/>
      <c r="Q231" s="80">
        <f t="shared" si="11"/>
        <v>0</v>
      </c>
      <c r="T231" s="8" t="str">
        <f>+IFERROR(VLOOKUP(B231,$B$5:B230,1,FALSE),"")</f>
        <v/>
      </c>
      <c r="U231" s="8" t="str">
        <f t="shared" si="9"/>
        <v>DUPLICATE</v>
      </c>
      <c r="W231" s="75" t="str">
        <f t="shared" si="10"/>
        <v xml:space="preserve"> </v>
      </c>
    </row>
    <row r="232" spans="1:23">
      <c r="A232" s="33"/>
      <c r="B232" s="3"/>
      <c r="C232" s="3"/>
      <c r="D232" s="3"/>
      <c r="E232" s="3"/>
      <c r="F232" s="3"/>
      <c r="G232" s="3"/>
      <c r="H232" s="3"/>
      <c r="I232" s="3"/>
      <c r="J232" s="3"/>
      <c r="K232" s="4"/>
      <c r="L232" s="4"/>
      <c r="M232" s="4"/>
      <c r="N232" s="4"/>
      <c r="O232" s="3"/>
      <c r="P232" s="3"/>
      <c r="Q232" s="80">
        <f t="shared" si="11"/>
        <v>0</v>
      </c>
      <c r="T232" s="8" t="str">
        <f>+IFERROR(VLOOKUP(B232,$B$5:B231,1,FALSE),"")</f>
        <v/>
      </c>
      <c r="U232" s="8" t="str">
        <f t="shared" si="9"/>
        <v>DUPLICATE</v>
      </c>
      <c r="W232" s="75" t="str">
        <f t="shared" si="10"/>
        <v xml:space="preserve"> </v>
      </c>
    </row>
    <row r="233" spans="1:23">
      <c r="A233" s="33"/>
      <c r="B233" s="3"/>
      <c r="C233" s="3"/>
      <c r="D233" s="3"/>
      <c r="E233" s="3"/>
      <c r="F233" s="3"/>
      <c r="G233" s="3"/>
      <c r="H233" s="3"/>
      <c r="I233" s="3"/>
      <c r="J233" s="3"/>
      <c r="K233" s="4"/>
      <c r="L233" s="4"/>
      <c r="M233" s="4"/>
      <c r="N233" s="4"/>
      <c r="O233" s="3"/>
      <c r="P233" s="3"/>
      <c r="Q233" s="80">
        <f t="shared" si="11"/>
        <v>0</v>
      </c>
      <c r="T233" s="8" t="str">
        <f>+IFERROR(VLOOKUP(B233,$B$5:B232,1,FALSE),"")</f>
        <v/>
      </c>
      <c r="U233" s="8" t="str">
        <f t="shared" si="9"/>
        <v>DUPLICATE</v>
      </c>
      <c r="W233" s="75" t="str">
        <f t="shared" si="10"/>
        <v xml:space="preserve"> </v>
      </c>
    </row>
    <row r="234" spans="1:23">
      <c r="A234" s="33"/>
      <c r="B234" s="3"/>
      <c r="C234" s="3"/>
      <c r="D234" s="3"/>
      <c r="E234" s="3"/>
      <c r="F234" s="3"/>
      <c r="G234" s="3"/>
      <c r="H234" s="3"/>
      <c r="I234" s="3"/>
      <c r="J234" s="3"/>
      <c r="K234" s="4"/>
      <c r="L234" s="4"/>
      <c r="M234" s="4"/>
      <c r="N234" s="4"/>
      <c r="O234" s="3"/>
      <c r="P234" s="3"/>
      <c r="Q234" s="80">
        <f t="shared" si="11"/>
        <v>0</v>
      </c>
      <c r="T234" s="8" t="str">
        <f>+IFERROR(VLOOKUP(B234,$B$5:B233,1,FALSE),"")</f>
        <v/>
      </c>
      <c r="U234" s="8" t="str">
        <f t="shared" si="9"/>
        <v>DUPLICATE</v>
      </c>
      <c r="W234" s="75" t="str">
        <f t="shared" si="10"/>
        <v xml:space="preserve"> </v>
      </c>
    </row>
    <row r="235" spans="1:23">
      <c r="A235" s="33"/>
      <c r="B235" s="3"/>
      <c r="C235" s="3"/>
      <c r="D235" s="3"/>
      <c r="E235" s="3"/>
      <c r="F235" s="3"/>
      <c r="G235" s="3"/>
      <c r="H235" s="3"/>
      <c r="I235" s="3"/>
      <c r="J235" s="3"/>
      <c r="K235" s="4"/>
      <c r="L235" s="4"/>
      <c r="M235" s="4"/>
      <c r="N235" s="4"/>
      <c r="O235" s="3"/>
      <c r="P235" s="3"/>
      <c r="Q235" s="80">
        <f t="shared" si="11"/>
        <v>0</v>
      </c>
      <c r="T235" s="8" t="str">
        <f>+IFERROR(VLOOKUP(B235,$B$5:B234,1,FALSE),"")</f>
        <v/>
      </c>
      <c r="U235" s="8" t="str">
        <f t="shared" si="9"/>
        <v>DUPLICATE</v>
      </c>
      <c r="W235" s="75" t="str">
        <f t="shared" si="10"/>
        <v xml:space="preserve"> </v>
      </c>
    </row>
    <row r="236" spans="1:23">
      <c r="A236" s="33"/>
      <c r="B236" s="3"/>
      <c r="C236" s="3"/>
      <c r="D236" s="3"/>
      <c r="E236" s="3"/>
      <c r="F236" s="3"/>
      <c r="G236" s="3"/>
      <c r="H236" s="3"/>
      <c r="I236" s="3"/>
      <c r="J236" s="3"/>
      <c r="K236" s="4"/>
      <c r="L236" s="4"/>
      <c r="M236" s="4"/>
      <c r="N236" s="4"/>
      <c r="O236" s="3"/>
      <c r="P236" s="3"/>
      <c r="Q236" s="80">
        <f t="shared" si="11"/>
        <v>0</v>
      </c>
      <c r="T236" s="8" t="str">
        <f>+IFERROR(VLOOKUP(B236,$B$5:B235,1,FALSE),"")</f>
        <v/>
      </c>
      <c r="U236" s="8" t="str">
        <f t="shared" si="9"/>
        <v>DUPLICATE</v>
      </c>
      <c r="W236" s="75" t="str">
        <f t="shared" si="10"/>
        <v xml:space="preserve"> </v>
      </c>
    </row>
    <row r="237" spans="1:23">
      <c r="A237" s="33"/>
      <c r="B237" s="3"/>
      <c r="C237" s="3"/>
      <c r="D237" s="3"/>
      <c r="E237" s="3"/>
      <c r="F237" s="3"/>
      <c r="G237" s="3"/>
      <c r="H237" s="3"/>
      <c r="I237" s="3"/>
      <c r="J237" s="3"/>
      <c r="K237" s="4"/>
      <c r="L237" s="4"/>
      <c r="M237" s="4"/>
      <c r="N237" s="4"/>
      <c r="O237" s="3"/>
      <c r="P237" s="3"/>
      <c r="Q237" s="80">
        <f t="shared" si="11"/>
        <v>0</v>
      </c>
      <c r="T237" s="8" t="str">
        <f>+IFERROR(VLOOKUP(B237,$B$5:B236,1,FALSE),"")</f>
        <v/>
      </c>
      <c r="U237" s="8" t="str">
        <f t="shared" si="9"/>
        <v>DUPLICATE</v>
      </c>
      <c r="W237" s="75" t="str">
        <f t="shared" si="10"/>
        <v xml:space="preserve"> </v>
      </c>
    </row>
    <row r="238" spans="1:23">
      <c r="A238" s="33"/>
      <c r="B238" s="3"/>
      <c r="C238" s="3"/>
      <c r="D238" s="3"/>
      <c r="E238" s="3"/>
      <c r="F238" s="3"/>
      <c r="G238" s="3"/>
      <c r="H238" s="3"/>
      <c r="I238" s="3"/>
      <c r="J238" s="3"/>
      <c r="K238" s="4"/>
      <c r="L238" s="4"/>
      <c r="M238" s="4"/>
      <c r="N238" s="4"/>
      <c r="O238" s="3"/>
      <c r="P238" s="3"/>
      <c r="Q238" s="80">
        <f t="shared" si="11"/>
        <v>0</v>
      </c>
      <c r="T238" s="8" t="str">
        <f>+IFERROR(VLOOKUP(B238,$B$5:B237,1,FALSE),"")</f>
        <v/>
      </c>
      <c r="U238" s="8" t="str">
        <f t="shared" si="9"/>
        <v>DUPLICATE</v>
      </c>
      <c r="W238" s="75" t="str">
        <f t="shared" si="10"/>
        <v xml:space="preserve"> </v>
      </c>
    </row>
    <row r="239" spans="1:23">
      <c r="A239" s="33"/>
      <c r="B239" s="3"/>
      <c r="C239" s="3"/>
      <c r="D239" s="3"/>
      <c r="E239" s="3"/>
      <c r="F239" s="3"/>
      <c r="G239" s="3"/>
      <c r="H239" s="3"/>
      <c r="I239" s="3"/>
      <c r="J239" s="3"/>
      <c r="K239" s="4"/>
      <c r="L239" s="4"/>
      <c r="M239" s="4"/>
      <c r="N239" s="4"/>
      <c r="O239" s="3"/>
      <c r="P239" s="3"/>
      <c r="Q239" s="80">
        <f t="shared" si="11"/>
        <v>0</v>
      </c>
      <c r="T239" s="8" t="str">
        <f>+IFERROR(VLOOKUP(B239,$B$5:B238,1,FALSE),"")</f>
        <v/>
      </c>
      <c r="U239" s="8" t="str">
        <f t="shared" si="9"/>
        <v>DUPLICATE</v>
      </c>
      <c r="W239" s="75" t="str">
        <f t="shared" si="10"/>
        <v xml:space="preserve"> </v>
      </c>
    </row>
    <row r="240" spans="1:23">
      <c r="A240" s="33"/>
      <c r="B240" s="3"/>
      <c r="C240" s="3"/>
      <c r="D240" s="3"/>
      <c r="E240" s="3"/>
      <c r="F240" s="3"/>
      <c r="G240" s="3"/>
      <c r="H240" s="3"/>
      <c r="I240" s="3"/>
      <c r="J240" s="3"/>
      <c r="K240" s="4"/>
      <c r="L240" s="4"/>
      <c r="M240" s="4"/>
      <c r="N240" s="4"/>
      <c r="O240" s="3"/>
      <c r="P240" s="3"/>
      <c r="Q240" s="80">
        <f t="shared" si="11"/>
        <v>0</v>
      </c>
      <c r="T240" s="8" t="str">
        <f>+IFERROR(VLOOKUP(B240,$B$5:B239,1,FALSE),"")</f>
        <v/>
      </c>
      <c r="U240" s="8" t="str">
        <f t="shared" si="9"/>
        <v>DUPLICATE</v>
      </c>
      <c r="W240" s="75" t="str">
        <f t="shared" si="10"/>
        <v xml:space="preserve"> </v>
      </c>
    </row>
    <row r="241" spans="1:23">
      <c r="A241" s="33"/>
      <c r="B241" s="3"/>
      <c r="C241" s="3"/>
      <c r="D241" s="3"/>
      <c r="E241" s="3"/>
      <c r="F241" s="3"/>
      <c r="G241" s="3"/>
      <c r="H241" s="3"/>
      <c r="I241" s="3"/>
      <c r="J241" s="3"/>
      <c r="K241" s="4"/>
      <c r="L241" s="4"/>
      <c r="M241" s="4"/>
      <c r="N241" s="4"/>
      <c r="O241" s="3"/>
      <c r="P241" s="3"/>
      <c r="Q241" s="80">
        <f t="shared" si="11"/>
        <v>0</v>
      </c>
      <c r="T241" s="8" t="str">
        <f>+IFERROR(VLOOKUP(B241,$B$5:B240,1,FALSE),"")</f>
        <v/>
      </c>
      <c r="U241" s="8" t="str">
        <f t="shared" si="9"/>
        <v>DUPLICATE</v>
      </c>
      <c r="W241" s="75" t="str">
        <f t="shared" si="10"/>
        <v xml:space="preserve"> </v>
      </c>
    </row>
    <row r="242" spans="1:23">
      <c r="A242" s="33"/>
      <c r="B242" s="3"/>
      <c r="C242" s="3"/>
      <c r="D242" s="3"/>
      <c r="E242" s="3"/>
      <c r="F242" s="3"/>
      <c r="G242" s="3"/>
      <c r="H242" s="3"/>
      <c r="I242" s="3"/>
      <c r="J242" s="3"/>
      <c r="K242" s="4"/>
      <c r="L242" s="4"/>
      <c r="M242" s="4"/>
      <c r="N242" s="4"/>
      <c r="O242" s="3"/>
      <c r="P242" s="3"/>
      <c r="Q242" s="80">
        <f t="shared" si="11"/>
        <v>0</v>
      </c>
      <c r="T242" s="8" t="str">
        <f>+IFERROR(VLOOKUP(B242,$B$5:B241,1,FALSE),"")</f>
        <v/>
      </c>
      <c r="U242" s="8" t="str">
        <f t="shared" si="9"/>
        <v>DUPLICATE</v>
      </c>
      <c r="W242" s="75" t="str">
        <f t="shared" si="10"/>
        <v xml:space="preserve"> </v>
      </c>
    </row>
    <row r="243" spans="1:23">
      <c r="A243" s="33"/>
      <c r="B243" s="3"/>
      <c r="C243" s="3"/>
      <c r="D243" s="3"/>
      <c r="E243" s="3"/>
      <c r="F243" s="3"/>
      <c r="G243" s="3"/>
      <c r="H243" s="3"/>
      <c r="I243" s="3"/>
      <c r="J243" s="3"/>
      <c r="K243" s="4"/>
      <c r="L243" s="4"/>
      <c r="M243" s="4"/>
      <c r="N243" s="4"/>
      <c r="O243" s="3"/>
      <c r="P243" s="3"/>
      <c r="Q243" s="80">
        <f t="shared" si="11"/>
        <v>0</v>
      </c>
      <c r="T243" s="8" t="str">
        <f>+IFERROR(VLOOKUP(B243,$B$5:B242,1,FALSE),"")</f>
        <v/>
      </c>
      <c r="U243" s="8" t="str">
        <f t="shared" si="9"/>
        <v>DUPLICATE</v>
      </c>
      <c r="W243" s="75" t="str">
        <f t="shared" si="10"/>
        <v xml:space="preserve"> </v>
      </c>
    </row>
    <row r="244" spans="1:23">
      <c r="A244" s="33"/>
      <c r="B244" s="3"/>
      <c r="C244" s="3"/>
      <c r="D244" s="3"/>
      <c r="E244" s="3"/>
      <c r="F244" s="3"/>
      <c r="G244" s="3"/>
      <c r="H244" s="3"/>
      <c r="I244" s="3"/>
      <c r="J244" s="3"/>
      <c r="K244" s="4"/>
      <c r="L244" s="4"/>
      <c r="M244" s="4"/>
      <c r="N244" s="4"/>
      <c r="O244" s="3"/>
      <c r="P244" s="3"/>
      <c r="Q244" s="80">
        <f t="shared" si="11"/>
        <v>0</v>
      </c>
      <c r="T244" s="8" t="str">
        <f>+IFERROR(VLOOKUP(B244,$B$5:B243,1,FALSE),"")</f>
        <v/>
      </c>
      <c r="U244" s="8" t="str">
        <f t="shared" si="9"/>
        <v>DUPLICATE</v>
      </c>
      <c r="W244" s="75" t="str">
        <f t="shared" si="10"/>
        <v xml:space="preserve"> </v>
      </c>
    </row>
    <row r="245" spans="1:23">
      <c r="A245" s="33"/>
      <c r="B245" s="3"/>
      <c r="C245" s="3"/>
      <c r="D245" s="3"/>
      <c r="E245" s="3"/>
      <c r="F245" s="3"/>
      <c r="G245" s="3"/>
      <c r="H245" s="3"/>
      <c r="I245" s="3"/>
      <c r="J245" s="3"/>
      <c r="K245" s="4"/>
      <c r="L245" s="4"/>
      <c r="M245" s="4"/>
      <c r="N245" s="4"/>
      <c r="O245" s="3"/>
      <c r="P245" s="3"/>
      <c r="Q245" s="80">
        <f t="shared" si="11"/>
        <v>0</v>
      </c>
      <c r="T245" s="8" t="str">
        <f>+IFERROR(VLOOKUP(B245,$B$5:B244,1,FALSE),"")</f>
        <v/>
      </c>
      <c r="U245" s="8" t="str">
        <f t="shared" si="9"/>
        <v>DUPLICATE</v>
      </c>
      <c r="W245" s="75" t="str">
        <f t="shared" si="10"/>
        <v xml:space="preserve"> </v>
      </c>
    </row>
    <row r="246" spans="1:23">
      <c r="A246" s="33"/>
      <c r="B246" s="3"/>
      <c r="C246" s="3"/>
      <c r="D246" s="3"/>
      <c r="E246" s="3"/>
      <c r="F246" s="3"/>
      <c r="G246" s="3"/>
      <c r="H246" s="3"/>
      <c r="I246" s="3"/>
      <c r="J246" s="3"/>
      <c r="K246" s="4"/>
      <c r="L246" s="4"/>
      <c r="M246" s="4"/>
      <c r="N246" s="4"/>
      <c r="O246" s="3"/>
      <c r="P246" s="3"/>
      <c r="Q246" s="80">
        <f t="shared" si="11"/>
        <v>0</v>
      </c>
      <c r="T246" s="8" t="str">
        <f>+IFERROR(VLOOKUP(B246,$B$5:B245,1,FALSE),"")</f>
        <v/>
      </c>
      <c r="U246" s="8" t="str">
        <f t="shared" si="9"/>
        <v>DUPLICATE</v>
      </c>
      <c r="W246" s="75" t="str">
        <f t="shared" si="10"/>
        <v xml:space="preserve"> </v>
      </c>
    </row>
    <row r="247" spans="1:23">
      <c r="A247" s="33"/>
      <c r="B247" s="3"/>
      <c r="C247" s="3"/>
      <c r="D247" s="3"/>
      <c r="E247" s="3"/>
      <c r="F247" s="3"/>
      <c r="G247" s="3"/>
      <c r="H247" s="3"/>
      <c r="I247" s="3"/>
      <c r="J247" s="3"/>
      <c r="K247" s="4"/>
      <c r="L247" s="4"/>
      <c r="M247" s="4"/>
      <c r="N247" s="4"/>
      <c r="O247" s="3"/>
      <c r="P247" s="3"/>
      <c r="Q247" s="80">
        <f t="shared" si="11"/>
        <v>0</v>
      </c>
      <c r="T247" s="8" t="str">
        <f>+IFERROR(VLOOKUP(B247,$B$5:B246,1,FALSE),"")</f>
        <v/>
      </c>
      <c r="U247" s="8" t="str">
        <f t="shared" si="9"/>
        <v>DUPLICATE</v>
      </c>
      <c r="W247" s="75" t="str">
        <f t="shared" si="10"/>
        <v xml:space="preserve"> </v>
      </c>
    </row>
    <row r="248" spans="1:23">
      <c r="A248" s="33"/>
      <c r="B248" s="3"/>
      <c r="C248" s="3"/>
      <c r="D248" s="3"/>
      <c r="E248" s="3"/>
      <c r="F248" s="3"/>
      <c r="G248" s="3"/>
      <c r="H248" s="3"/>
      <c r="I248" s="3"/>
      <c r="J248" s="3"/>
      <c r="K248" s="4"/>
      <c r="L248" s="4"/>
      <c r="M248" s="4"/>
      <c r="N248" s="4"/>
      <c r="O248" s="3"/>
      <c r="P248" s="3"/>
      <c r="Q248" s="80">
        <f t="shared" si="11"/>
        <v>0</v>
      </c>
      <c r="T248" s="8" t="str">
        <f>+IFERROR(VLOOKUP(B248,$B$5:B247,1,FALSE),"")</f>
        <v/>
      </c>
      <c r="U248" s="8" t="str">
        <f t="shared" si="9"/>
        <v>DUPLICATE</v>
      </c>
      <c r="W248" s="75" t="str">
        <f t="shared" si="10"/>
        <v xml:space="preserve"> </v>
      </c>
    </row>
    <row r="249" spans="1:23">
      <c r="A249" s="33"/>
      <c r="B249" s="3"/>
      <c r="C249" s="3"/>
      <c r="D249" s="3"/>
      <c r="E249" s="3"/>
      <c r="F249" s="3"/>
      <c r="G249" s="3"/>
      <c r="H249" s="3"/>
      <c r="I249" s="3"/>
      <c r="J249" s="3"/>
      <c r="K249" s="4"/>
      <c r="L249" s="4"/>
      <c r="M249" s="4"/>
      <c r="N249" s="4"/>
      <c r="O249" s="3"/>
      <c r="P249" s="3"/>
      <c r="Q249" s="80">
        <f t="shared" si="11"/>
        <v>0</v>
      </c>
      <c r="T249" s="8" t="str">
        <f>+IFERROR(VLOOKUP(B249,$B$5:B248,1,FALSE),"")</f>
        <v/>
      </c>
      <c r="U249" s="8" t="str">
        <f t="shared" si="9"/>
        <v>DUPLICATE</v>
      </c>
      <c r="W249" s="75" t="str">
        <f t="shared" si="10"/>
        <v xml:space="preserve"> </v>
      </c>
    </row>
    <row r="250" spans="1:23">
      <c r="A250" s="33"/>
      <c r="B250" s="3"/>
      <c r="C250" s="3"/>
      <c r="D250" s="3"/>
      <c r="E250" s="3"/>
      <c r="F250" s="3"/>
      <c r="G250" s="3"/>
      <c r="H250" s="3"/>
      <c r="I250" s="3"/>
      <c r="J250" s="3"/>
      <c r="K250" s="4"/>
      <c r="L250" s="4"/>
      <c r="M250" s="4"/>
      <c r="N250" s="4"/>
      <c r="O250" s="3"/>
      <c r="P250" s="3"/>
      <c r="Q250" s="80">
        <f t="shared" si="11"/>
        <v>0</v>
      </c>
      <c r="T250" s="8" t="str">
        <f>+IFERROR(VLOOKUP(B250,$B$5:B249,1,FALSE),"")</f>
        <v/>
      </c>
      <c r="U250" s="8" t="str">
        <f t="shared" si="9"/>
        <v>DUPLICATE</v>
      </c>
      <c r="W250" s="75" t="str">
        <f t="shared" si="10"/>
        <v xml:space="preserve"> </v>
      </c>
    </row>
    <row r="251" spans="1:23">
      <c r="A251" s="33"/>
      <c r="B251" s="3"/>
      <c r="C251" s="3"/>
      <c r="D251" s="3"/>
      <c r="E251" s="3"/>
      <c r="F251" s="3"/>
      <c r="G251" s="3"/>
      <c r="H251" s="3"/>
      <c r="I251" s="3"/>
      <c r="J251" s="3"/>
      <c r="K251" s="4"/>
      <c r="L251" s="4"/>
      <c r="M251" s="4"/>
      <c r="N251" s="4"/>
      <c r="O251" s="3"/>
      <c r="P251" s="3"/>
      <c r="Q251" s="80">
        <f t="shared" si="11"/>
        <v>0</v>
      </c>
      <c r="T251" s="8" t="str">
        <f>+IFERROR(VLOOKUP(B251,$B$5:B250,1,FALSE),"")</f>
        <v/>
      </c>
      <c r="U251" s="8" t="str">
        <f t="shared" si="9"/>
        <v>DUPLICATE</v>
      </c>
      <c r="W251" s="75" t="str">
        <f t="shared" si="10"/>
        <v xml:space="preserve"> </v>
      </c>
    </row>
    <row r="252" spans="1:23">
      <c r="A252" s="33"/>
      <c r="B252" s="3"/>
      <c r="C252" s="3"/>
      <c r="D252" s="3"/>
      <c r="E252" s="3"/>
      <c r="F252" s="3"/>
      <c r="G252" s="3"/>
      <c r="H252" s="3"/>
      <c r="I252" s="3"/>
      <c r="J252" s="3"/>
      <c r="K252" s="4"/>
      <c r="L252" s="4"/>
      <c r="M252" s="4"/>
      <c r="N252" s="4"/>
      <c r="O252" s="3"/>
      <c r="P252" s="3"/>
      <c r="Q252" s="80">
        <f t="shared" si="11"/>
        <v>0</v>
      </c>
      <c r="T252" s="8" t="str">
        <f>+IFERROR(VLOOKUP(B252,$B$5:B251,1,FALSE),"")</f>
        <v/>
      </c>
      <c r="U252" s="8" t="str">
        <f t="shared" si="9"/>
        <v>DUPLICATE</v>
      </c>
      <c r="W252" s="75" t="str">
        <f t="shared" si="10"/>
        <v xml:space="preserve"> </v>
      </c>
    </row>
    <row r="253" spans="1:23">
      <c r="A253" s="33"/>
      <c r="B253" s="3"/>
      <c r="C253" s="3"/>
      <c r="D253" s="3"/>
      <c r="E253" s="3"/>
      <c r="F253" s="3"/>
      <c r="G253" s="3"/>
      <c r="H253" s="3"/>
      <c r="I253" s="3"/>
      <c r="J253" s="3"/>
      <c r="K253" s="4"/>
      <c r="L253" s="4"/>
      <c r="M253" s="4"/>
      <c r="N253" s="4"/>
      <c r="O253" s="3"/>
      <c r="P253" s="3"/>
      <c r="Q253" s="80">
        <f t="shared" si="11"/>
        <v>0</v>
      </c>
      <c r="T253" s="8" t="str">
        <f>+IFERROR(VLOOKUP(B253,$B$5:B252,1,FALSE),"")</f>
        <v/>
      </c>
      <c r="U253" s="8" t="str">
        <f t="shared" si="9"/>
        <v>DUPLICATE</v>
      </c>
      <c r="W253" s="75" t="str">
        <f t="shared" si="10"/>
        <v xml:space="preserve"> </v>
      </c>
    </row>
    <row r="254" spans="1:23">
      <c r="A254" s="33"/>
      <c r="B254" s="3"/>
      <c r="C254" s="3"/>
      <c r="D254" s="3"/>
      <c r="E254" s="3"/>
      <c r="F254" s="3"/>
      <c r="G254" s="3"/>
      <c r="H254" s="3"/>
      <c r="I254" s="3"/>
      <c r="J254" s="3"/>
      <c r="K254" s="4"/>
      <c r="L254" s="4"/>
      <c r="M254" s="4"/>
      <c r="N254" s="4"/>
      <c r="O254" s="3"/>
      <c r="P254" s="3"/>
      <c r="Q254" s="80">
        <f t="shared" si="11"/>
        <v>0</v>
      </c>
      <c r="T254" s="8" t="str">
        <f>+IFERROR(VLOOKUP(B254,$B$5:B253,1,FALSE),"")</f>
        <v/>
      </c>
      <c r="U254" s="8" t="str">
        <f t="shared" si="9"/>
        <v>DUPLICATE</v>
      </c>
      <c r="W254" s="75" t="str">
        <f t="shared" si="10"/>
        <v xml:space="preserve"> </v>
      </c>
    </row>
    <row r="255" spans="1:23">
      <c r="A255" s="33"/>
      <c r="B255" s="3"/>
      <c r="C255" s="3"/>
      <c r="D255" s="3"/>
      <c r="E255" s="3"/>
      <c r="F255" s="3"/>
      <c r="G255" s="3"/>
      <c r="H255" s="3"/>
      <c r="I255" s="3"/>
      <c r="J255" s="3"/>
      <c r="K255" s="4"/>
      <c r="L255" s="4"/>
      <c r="M255" s="4"/>
      <c r="N255" s="4"/>
      <c r="O255" s="3"/>
      <c r="P255" s="3"/>
      <c r="Q255" s="80">
        <f t="shared" si="11"/>
        <v>0</v>
      </c>
      <c r="T255" s="8" t="str">
        <f>+IFERROR(VLOOKUP(B255,$B$5:B254,1,FALSE),"")</f>
        <v/>
      </c>
      <c r="U255" s="8" t="str">
        <f t="shared" si="9"/>
        <v>DUPLICATE</v>
      </c>
      <c r="W255" s="75" t="str">
        <f t="shared" si="10"/>
        <v xml:space="preserve"> </v>
      </c>
    </row>
    <row r="256" spans="1:23">
      <c r="A256" s="33"/>
      <c r="B256" s="3"/>
      <c r="C256" s="3"/>
      <c r="D256" s="3"/>
      <c r="E256" s="3"/>
      <c r="F256" s="3"/>
      <c r="G256" s="3"/>
      <c r="H256" s="3"/>
      <c r="I256" s="3"/>
      <c r="J256" s="3"/>
      <c r="K256" s="4"/>
      <c r="L256" s="4"/>
      <c r="M256" s="4"/>
      <c r="N256" s="4"/>
      <c r="O256" s="3"/>
      <c r="P256" s="3"/>
      <c r="Q256" s="80">
        <f t="shared" si="11"/>
        <v>0</v>
      </c>
      <c r="T256" s="8" t="str">
        <f>+IFERROR(VLOOKUP(B256,$B$5:B255,1,FALSE),"")</f>
        <v/>
      </c>
      <c r="U256" s="8" t="str">
        <f t="shared" si="9"/>
        <v>DUPLICATE</v>
      </c>
      <c r="W256" s="75" t="str">
        <f t="shared" si="10"/>
        <v xml:space="preserve"> </v>
      </c>
    </row>
    <row r="257" spans="1:23">
      <c r="A257" s="33"/>
      <c r="B257" s="3"/>
      <c r="C257" s="3"/>
      <c r="D257" s="3"/>
      <c r="E257" s="3"/>
      <c r="F257" s="3"/>
      <c r="G257" s="3"/>
      <c r="H257" s="3"/>
      <c r="I257" s="3"/>
      <c r="J257" s="3"/>
      <c r="K257" s="4"/>
      <c r="L257" s="4"/>
      <c r="M257" s="4"/>
      <c r="N257" s="4"/>
      <c r="O257" s="3"/>
      <c r="P257" s="3"/>
      <c r="Q257" s="80">
        <f t="shared" si="11"/>
        <v>0</v>
      </c>
      <c r="T257" s="8" t="str">
        <f>+IFERROR(VLOOKUP(B257,$B$5:B256,1,FALSE),"")</f>
        <v/>
      </c>
      <c r="U257" s="8" t="str">
        <f t="shared" si="9"/>
        <v>DUPLICATE</v>
      </c>
      <c r="W257" s="75" t="str">
        <f t="shared" si="10"/>
        <v xml:space="preserve"> </v>
      </c>
    </row>
    <row r="258" spans="1:23">
      <c r="A258" s="33"/>
      <c r="B258" s="3"/>
      <c r="C258" s="3"/>
      <c r="D258" s="3"/>
      <c r="E258" s="3"/>
      <c r="F258" s="3"/>
      <c r="G258" s="3"/>
      <c r="H258" s="3"/>
      <c r="I258" s="3"/>
      <c r="J258" s="3"/>
      <c r="K258" s="4"/>
      <c r="L258" s="4"/>
      <c r="M258" s="4"/>
      <c r="N258" s="4"/>
      <c r="O258" s="3"/>
      <c r="P258" s="3"/>
      <c r="Q258" s="80">
        <f t="shared" si="11"/>
        <v>0</v>
      </c>
      <c r="T258" s="8" t="str">
        <f>+IFERROR(VLOOKUP(B258,$B$5:B257,1,FALSE),"")</f>
        <v/>
      </c>
      <c r="U258" s="8" t="str">
        <f t="shared" si="9"/>
        <v>DUPLICATE</v>
      </c>
      <c r="W258" s="75" t="str">
        <f t="shared" si="10"/>
        <v xml:space="preserve"> </v>
      </c>
    </row>
    <row r="259" spans="1:23">
      <c r="A259" s="33"/>
      <c r="B259" s="3"/>
      <c r="C259" s="3"/>
      <c r="D259" s="3"/>
      <c r="E259" s="3"/>
      <c r="F259" s="3"/>
      <c r="G259" s="3"/>
      <c r="H259" s="3"/>
      <c r="I259" s="3"/>
      <c r="J259" s="3"/>
      <c r="K259" s="4"/>
      <c r="L259" s="4"/>
      <c r="M259" s="4"/>
      <c r="N259" s="4"/>
      <c r="O259" s="3"/>
      <c r="P259" s="3"/>
      <c r="Q259" s="80">
        <f t="shared" si="11"/>
        <v>0</v>
      </c>
      <c r="T259" s="8" t="str">
        <f>+IFERROR(VLOOKUP(B259,$B$5:B258,1,FALSE),"")</f>
        <v/>
      </c>
      <c r="U259" s="8" t="str">
        <f t="shared" si="9"/>
        <v>DUPLICATE</v>
      </c>
      <c r="W259" s="75" t="str">
        <f t="shared" si="10"/>
        <v xml:space="preserve"> </v>
      </c>
    </row>
    <row r="260" spans="1:23">
      <c r="A260" s="33"/>
      <c r="B260" s="3"/>
      <c r="C260" s="3"/>
      <c r="D260" s="3"/>
      <c r="E260" s="3"/>
      <c r="F260" s="3"/>
      <c r="G260" s="3"/>
      <c r="H260" s="3"/>
      <c r="I260" s="3"/>
      <c r="J260" s="3"/>
      <c r="K260" s="4"/>
      <c r="L260" s="4"/>
      <c r="M260" s="4"/>
      <c r="N260" s="4"/>
      <c r="O260" s="3"/>
      <c r="P260" s="3"/>
      <c r="Q260" s="80">
        <f t="shared" si="11"/>
        <v>0</v>
      </c>
      <c r="T260" s="8" t="str">
        <f>+IFERROR(VLOOKUP(B260,$B$5:B259,1,FALSE),"")</f>
        <v/>
      </c>
      <c r="U260" s="8" t="str">
        <f t="shared" si="9"/>
        <v>DUPLICATE</v>
      </c>
      <c r="W260" s="75" t="str">
        <f t="shared" si="10"/>
        <v xml:space="preserve"> </v>
      </c>
    </row>
    <row r="261" spans="1:23">
      <c r="A261" s="33"/>
      <c r="B261" s="3"/>
      <c r="C261" s="3"/>
      <c r="D261" s="3"/>
      <c r="E261" s="3"/>
      <c r="F261" s="3"/>
      <c r="G261" s="3"/>
      <c r="H261" s="3"/>
      <c r="I261" s="3"/>
      <c r="J261" s="3"/>
      <c r="K261" s="4"/>
      <c r="L261" s="4"/>
      <c r="M261" s="4"/>
      <c r="N261" s="4"/>
      <c r="O261" s="3"/>
      <c r="P261" s="3"/>
      <c r="Q261" s="80">
        <f t="shared" si="11"/>
        <v>0</v>
      </c>
      <c r="T261" s="8" t="str">
        <f>+IFERROR(VLOOKUP(B261,$B$5:B260,1,FALSE),"")</f>
        <v/>
      </c>
      <c r="U261" s="8" t="str">
        <f t="shared" ref="U261:U324" si="12">+IF(EXACT(T261,B261),"DUPLICATE","ORIGINAL")</f>
        <v>DUPLICATE</v>
      </c>
      <c r="W261" s="75" t="str">
        <f t="shared" ref="W261:W324" si="13">CONCATENATE(B261," ",A261)</f>
        <v xml:space="preserve"> </v>
      </c>
    </row>
    <row r="262" spans="1:23">
      <c r="A262" s="33"/>
      <c r="B262" s="3"/>
      <c r="C262" s="3"/>
      <c r="D262" s="3"/>
      <c r="E262" s="3"/>
      <c r="F262" s="3"/>
      <c r="G262" s="3"/>
      <c r="H262" s="3"/>
      <c r="I262" s="3"/>
      <c r="J262" s="3"/>
      <c r="K262" s="4"/>
      <c r="L262" s="4"/>
      <c r="M262" s="4"/>
      <c r="N262" s="4"/>
      <c r="O262" s="3"/>
      <c r="P262" s="3"/>
      <c r="Q262" s="80">
        <f t="shared" ref="Q262:Q325" si="14">L262+M262+N262</f>
        <v>0</v>
      </c>
      <c r="T262" s="8" t="str">
        <f>+IFERROR(VLOOKUP(B262,$B$5:B261,1,FALSE),"")</f>
        <v/>
      </c>
      <c r="U262" s="8" t="str">
        <f t="shared" si="12"/>
        <v>DUPLICATE</v>
      </c>
      <c r="W262" s="75" t="str">
        <f t="shared" si="13"/>
        <v xml:space="preserve"> </v>
      </c>
    </row>
    <row r="263" spans="1:23">
      <c r="A263" s="33"/>
      <c r="B263" s="3"/>
      <c r="C263" s="3"/>
      <c r="D263" s="3"/>
      <c r="E263" s="3"/>
      <c r="F263" s="3"/>
      <c r="G263" s="3"/>
      <c r="H263" s="3"/>
      <c r="I263" s="3"/>
      <c r="J263" s="3"/>
      <c r="K263" s="4"/>
      <c r="L263" s="4"/>
      <c r="M263" s="4"/>
      <c r="N263" s="4"/>
      <c r="O263" s="3"/>
      <c r="P263" s="3"/>
      <c r="Q263" s="80">
        <f t="shared" si="14"/>
        <v>0</v>
      </c>
      <c r="T263" s="8" t="str">
        <f>+IFERROR(VLOOKUP(B263,$B$5:B262,1,FALSE),"")</f>
        <v/>
      </c>
      <c r="U263" s="8" t="str">
        <f t="shared" si="12"/>
        <v>DUPLICATE</v>
      </c>
      <c r="W263" s="75" t="str">
        <f t="shared" si="13"/>
        <v xml:space="preserve"> </v>
      </c>
    </row>
    <row r="264" spans="1:23">
      <c r="A264" s="33"/>
      <c r="B264" s="3"/>
      <c r="C264" s="3"/>
      <c r="D264" s="3"/>
      <c r="E264" s="3"/>
      <c r="F264" s="3"/>
      <c r="G264" s="3"/>
      <c r="H264" s="3"/>
      <c r="I264" s="3"/>
      <c r="J264" s="3"/>
      <c r="K264" s="4"/>
      <c r="L264" s="4"/>
      <c r="M264" s="4"/>
      <c r="N264" s="4"/>
      <c r="O264" s="3"/>
      <c r="P264" s="3"/>
      <c r="Q264" s="80">
        <f t="shared" si="14"/>
        <v>0</v>
      </c>
      <c r="T264" s="8" t="str">
        <f>+IFERROR(VLOOKUP(B264,$B$5:B263,1,FALSE),"")</f>
        <v/>
      </c>
      <c r="U264" s="8" t="str">
        <f t="shared" si="12"/>
        <v>DUPLICATE</v>
      </c>
      <c r="W264" s="75" t="str">
        <f t="shared" si="13"/>
        <v xml:space="preserve"> </v>
      </c>
    </row>
    <row r="265" spans="1:23">
      <c r="A265" s="33"/>
      <c r="B265" s="3"/>
      <c r="C265" s="3"/>
      <c r="D265" s="3"/>
      <c r="E265" s="3"/>
      <c r="F265" s="3"/>
      <c r="G265" s="3"/>
      <c r="H265" s="3"/>
      <c r="I265" s="3"/>
      <c r="J265" s="3"/>
      <c r="K265" s="4"/>
      <c r="L265" s="4"/>
      <c r="M265" s="4"/>
      <c r="N265" s="4"/>
      <c r="O265" s="3"/>
      <c r="P265" s="3"/>
      <c r="Q265" s="80">
        <f t="shared" si="14"/>
        <v>0</v>
      </c>
      <c r="T265" s="8" t="str">
        <f>+IFERROR(VLOOKUP(B265,$B$5:B264,1,FALSE),"")</f>
        <v/>
      </c>
      <c r="U265" s="8" t="str">
        <f t="shared" si="12"/>
        <v>DUPLICATE</v>
      </c>
      <c r="W265" s="75" t="str">
        <f t="shared" si="13"/>
        <v xml:space="preserve"> </v>
      </c>
    </row>
    <row r="266" spans="1:23">
      <c r="A266" s="33"/>
      <c r="B266" s="3"/>
      <c r="C266" s="3"/>
      <c r="D266" s="3"/>
      <c r="E266" s="3"/>
      <c r="F266" s="3"/>
      <c r="G266" s="3"/>
      <c r="H266" s="3"/>
      <c r="I266" s="3"/>
      <c r="J266" s="3"/>
      <c r="K266" s="4"/>
      <c r="L266" s="4"/>
      <c r="M266" s="4"/>
      <c r="N266" s="4"/>
      <c r="O266" s="3"/>
      <c r="P266" s="3"/>
      <c r="Q266" s="80">
        <f t="shared" si="14"/>
        <v>0</v>
      </c>
      <c r="T266" s="8" t="str">
        <f>+IFERROR(VLOOKUP(B266,$B$5:B265,1,FALSE),"")</f>
        <v/>
      </c>
      <c r="U266" s="8" t="str">
        <f t="shared" si="12"/>
        <v>DUPLICATE</v>
      </c>
      <c r="W266" s="75" t="str">
        <f t="shared" si="13"/>
        <v xml:space="preserve"> </v>
      </c>
    </row>
    <row r="267" spans="1:23">
      <c r="A267" s="33"/>
      <c r="B267" s="3"/>
      <c r="C267" s="3"/>
      <c r="D267" s="3"/>
      <c r="E267" s="3"/>
      <c r="F267" s="3"/>
      <c r="G267" s="3"/>
      <c r="H267" s="3"/>
      <c r="I267" s="3"/>
      <c r="J267" s="3"/>
      <c r="K267" s="4"/>
      <c r="L267" s="4"/>
      <c r="M267" s="4"/>
      <c r="N267" s="4"/>
      <c r="O267" s="3"/>
      <c r="P267" s="3"/>
      <c r="Q267" s="80">
        <f t="shared" si="14"/>
        <v>0</v>
      </c>
      <c r="T267" s="8" t="str">
        <f>+IFERROR(VLOOKUP(B267,$B$5:B266,1,FALSE),"")</f>
        <v/>
      </c>
      <c r="U267" s="8" t="str">
        <f t="shared" si="12"/>
        <v>DUPLICATE</v>
      </c>
      <c r="W267" s="75" t="str">
        <f t="shared" si="13"/>
        <v xml:space="preserve"> </v>
      </c>
    </row>
    <row r="268" spans="1:23">
      <c r="A268" s="33"/>
      <c r="B268" s="3"/>
      <c r="C268" s="3"/>
      <c r="D268" s="3"/>
      <c r="E268" s="3"/>
      <c r="F268" s="3"/>
      <c r="G268" s="3"/>
      <c r="H268" s="3"/>
      <c r="I268" s="3"/>
      <c r="J268" s="3"/>
      <c r="K268" s="4"/>
      <c r="L268" s="4"/>
      <c r="M268" s="4"/>
      <c r="N268" s="4"/>
      <c r="O268" s="3"/>
      <c r="P268" s="3"/>
      <c r="Q268" s="80">
        <f t="shared" si="14"/>
        <v>0</v>
      </c>
      <c r="T268" s="8" t="str">
        <f>+IFERROR(VLOOKUP(B268,$B$5:B267,1,FALSE),"")</f>
        <v/>
      </c>
      <c r="U268" s="8" t="str">
        <f t="shared" si="12"/>
        <v>DUPLICATE</v>
      </c>
      <c r="W268" s="75" t="str">
        <f t="shared" si="13"/>
        <v xml:space="preserve"> </v>
      </c>
    </row>
    <row r="269" spans="1:23">
      <c r="A269" s="33"/>
      <c r="B269" s="3"/>
      <c r="C269" s="3"/>
      <c r="D269" s="3"/>
      <c r="E269" s="3"/>
      <c r="F269" s="3"/>
      <c r="G269" s="3"/>
      <c r="H269" s="3"/>
      <c r="I269" s="3"/>
      <c r="J269" s="3"/>
      <c r="K269" s="4"/>
      <c r="L269" s="4"/>
      <c r="M269" s="4"/>
      <c r="N269" s="4"/>
      <c r="O269" s="3"/>
      <c r="P269" s="3"/>
      <c r="Q269" s="80">
        <f t="shared" si="14"/>
        <v>0</v>
      </c>
      <c r="T269" s="8" t="str">
        <f>+IFERROR(VLOOKUP(B269,$B$5:B268,1,FALSE),"")</f>
        <v/>
      </c>
      <c r="U269" s="8" t="str">
        <f t="shared" si="12"/>
        <v>DUPLICATE</v>
      </c>
      <c r="W269" s="75" t="str">
        <f t="shared" si="13"/>
        <v xml:space="preserve"> </v>
      </c>
    </row>
    <row r="270" spans="1:23">
      <c r="A270" s="33"/>
      <c r="B270" s="3"/>
      <c r="C270" s="3"/>
      <c r="D270" s="3"/>
      <c r="E270" s="3"/>
      <c r="F270" s="3"/>
      <c r="G270" s="3"/>
      <c r="H270" s="3"/>
      <c r="I270" s="3"/>
      <c r="J270" s="3"/>
      <c r="K270" s="4"/>
      <c r="L270" s="4"/>
      <c r="M270" s="4"/>
      <c r="N270" s="4"/>
      <c r="O270" s="3"/>
      <c r="P270" s="3"/>
      <c r="Q270" s="80">
        <f t="shared" si="14"/>
        <v>0</v>
      </c>
      <c r="T270" s="8" t="str">
        <f>+IFERROR(VLOOKUP(B270,$B$5:B269,1,FALSE),"")</f>
        <v/>
      </c>
      <c r="U270" s="8" t="str">
        <f t="shared" si="12"/>
        <v>DUPLICATE</v>
      </c>
      <c r="W270" s="75" t="str">
        <f t="shared" si="13"/>
        <v xml:space="preserve"> </v>
      </c>
    </row>
    <row r="271" spans="1:23">
      <c r="A271" s="33"/>
      <c r="B271" s="3"/>
      <c r="C271" s="3"/>
      <c r="D271" s="3"/>
      <c r="E271" s="3"/>
      <c r="F271" s="3"/>
      <c r="G271" s="3"/>
      <c r="H271" s="3"/>
      <c r="I271" s="3"/>
      <c r="J271" s="3"/>
      <c r="K271" s="4"/>
      <c r="L271" s="4"/>
      <c r="M271" s="4"/>
      <c r="N271" s="4"/>
      <c r="O271" s="3"/>
      <c r="P271" s="3"/>
      <c r="Q271" s="80">
        <f t="shared" si="14"/>
        <v>0</v>
      </c>
      <c r="T271" s="8" t="str">
        <f>+IFERROR(VLOOKUP(B271,$B$5:B270,1,FALSE),"")</f>
        <v/>
      </c>
      <c r="U271" s="8" t="str">
        <f t="shared" si="12"/>
        <v>DUPLICATE</v>
      </c>
      <c r="W271" s="75" t="str">
        <f t="shared" si="13"/>
        <v xml:space="preserve"> </v>
      </c>
    </row>
    <row r="272" spans="1:23">
      <c r="A272" s="33"/>
      <c r="B272" s="3"/>
      <c r="C272" s="3"/>
      <c r="D272" s="3"/>
      <c r="E272" s="3"/>
      <c r="F272" s="3"/>
      <c r="G272" s="3"/>
      <c r="H272" s="3"/>
      <c r="I272" s="3"/>
      <c r="J272" s="3"/>
      <c r="K272" s="4"/>
      <c r="L272" s="4"/>
      <c r="M272" s="4"/>
      <c r="N272" s="4"/>
      <c r="O272" s="3"/>
      <c r="P272" s="3"/>
      <c r="Q272" s="80">
        <f t="shared" si="14"/>
        <v>0</v>
      </c>
      <c r="T272" s="8" t="str">
        <f>+IFERROR(VLOOKUP(B272,$B$5:B271,1,FALSE),"")</f>
        <v/>
      </c>
      <c r="U272" s="8" t="str">
        <f t="shared" si="12"/>
        <v>DUPLICATE</v>
      </c>
      <c r="W272" s="75" t="str">
        <f t="shared" si="13"/>
        <v xml:space="preserve"> </v>
      </c>
    </row>
    <row r="273" spans="1:23">
      <c r="A273" s="33"/>
      <c r="B273" s="3"/>
      <c r="C273" s="3"/>
      <c r="D273" s="3"/>
      <c r="E273" s="3"/>
      <c r="F273" s="3"/>
      <c r="G273" s="3"/>
      <c r="H273" s="3"/>
      <c r="I273" s="3"/>
      <c r="J273" s="3"/>
      <c r="K273" s="4"/>
      <c r="L273" s="4"/>
      <c r="M273" s="4"/>
      <c r="N273" s="4"/>
      <c r="O273" s="3"/>
      <c r="P273" s="3"/>
      <c r="Q273" s="80">
        <f t="shared" si="14"/>
        <v>0</v>
      </c>
      <c r="T273" s="8" t="str">
        <f>+IFERROR(VLOOKUP(B273,$B$5:B272,1,FALSE),"")</f>
        <v/>
      </c>
      <c r="U273" s="8" t="str">
        <f t="shared" si="12"/>
        <v>DUPLICATE</v>
      </c>
      <c r="W273" s="75" t="str">
        <f t="shared" si="13"/>
        <v xml:space="preserve"> </v>
      </c>
    </row>
    <row r="274" spans="1:23">
      <c r="A274" s="33"/>
      <c r="B274" s="3"/>
      <c r="C274" s="3"/>
      <c r="D274" s="3"/>
      <c r="E274" s="3"/>
      <c r="F274" s="3"/>
      <c r="G274" s="3"/>
      <c r="H274" s="3"/>
      <c r="I274" s="3"/>
      <c r="J274" s="3"/>
      <c r="K274" s="4"/>
      <c r="L274" s="4"/>
      <c r="M274" s="4"/>
      <c r="N274" s="4"/>
      <c r="O274" s="3"/>
      <c r="P274" s="3"/>
      <c r="Q274" s="80">
        <f t="shared" si="14"/>
        <v>0</v>
      </c>
      <c r="T274" s="8" t="str">
        <f>+IFERROR(VLOOKUP(B274,$B$5:B273,1,FALSE),"")</f>
        <v/>
      </c>
      <c r="U274" s="8" t="str">
        <f t="shared" si="12"/>
        <v>DUPLICATE</v>
      </c>
      <c r="W274" s="75" t="str">
        <f t="shared" si="13"/>
        <v xml:space="preserve"> </v>
      </c>
    </row>
    <row r="275" spans="1:23">
      <c r="A275" s="33"/>
      <c r="B275" s="3"/>
      <c r="C275" s="3"/>
      <c r="D275" s="3"/>
      <c r="E275" s="3"/>
      <c r="F275" s="3"/>
      <c r="G275" s="3"/>
      <c r="H275" s="3"/>
      <c r="I275" s="3"/>
      <c r="J275" s="3"/>
      <c r="K275" s="4"/>
      <c r="L275" s="4"/>
      <c r="M275" s="4"/>
      <c r="N275" s="4"/>
      <c r="O275" s="3"/>
      <c r="P275" s="3"/>
      <c r="Q275" s="80">
        <f t="shared" si="14"/>
        <v>0</v>
      </c>
      <c r="T275" s="8" t="str">
        <f>+IFERROR(VLOOKUP(B275,$B$5:B274,1,FALSE),"")</f>
        <v/>
      </c>
      <c r="U275" s="8" t="str">
        <f t="shared" si="12"/>
        <v>DUPLICATE</v>
      </c>
      <c r="W275" s="75" t="str">
        <f t="shared" si="13"/>
        <v xml:space="preserve"> </v>
      </c>
    </row>
    <row r="276" spans="1:23">
      <c r="A276" s="33"/>
      <c r="B276" s="3"/>
      <c r="C276" s="3"/>
      <c r="D276" s="3"/>
      <c r="E276" s="3"/>
      <c r="F276" s="3"/>
      <c r="G276" s="3"/>
      <c r="H276" s="3"/>
      <c r="I276" s="3"/>
      <c r="J276" s="3"/>
      <c r="K276" s="4"/>
      <c r="L276" s="4"/>
      <c r="M276" s="4"/>
      <c r="N276" s="4"/>
      <c r="O276" s="3"/>
      <c r="P276" s="3"/>
      <c r="Q276" s="80">
        <f t="shared" si="14"/>
        <v>0</v>
      </c>
      <c r="T276" s="8" t="str">
        <f>+IFERROR(VLOOKUP(B276,$B$5:B275,1,FALSE),"")</f>
        <v/>
      </c>
      <c r="U276" s="8" t="str">
        <f t="shared" si="12"/>
        <v>DUPLICATE</v>
      </c>
      <c r="W276" s="75" t="str">
        <f t="shared" si="13"/>
        <v xml:space="preserve"> </v>
      </c>
    </row>
    <row r="277" spans="1:23">
      <c r="A277" s="33"/>
      <c r="B277" s="3"/>
      <c r="C277" s="3"/>
      <c r="D277" s="3"/>
      <c r="E277" s="3"/>
      <c r="F277" s="3"/>
      <c r="G277" s="3"/>
      <c r="H277" s="3"/>
      <c r="I277" s="3"/>
      <c r="J277" s="3"/>
      <c r="K277" s="4"/>
      <c r="L277" s="4"/>
      <c r="M277" s="4"/>
      <c r="N277" s="4"/>
      <c r="O277" s="3"/>
      <c r="P277" s="3"/>
      <c r="Q277" s="80">
        <f t="shared" si="14"/>
        <v>0</v>
      </c>
      <c r="T277" s="8" t="str">
        <f>+IFERROR(VLOOKUP(B277,$B$5:B276,1,FALSE),"")</f>
        <v/>
      </c>
      <c r="U277" s="8" t="str">
        <f t="shared" si="12"/>
        <v>DUPLICATE</v>
      </c>
      <c r="W277" s="75" t="str">
        <f t="shared" si="13"/>
        <v xml:space="preserve"> </v>
      </c>
    </row>
    <row r="278" spans="1:23">
      <c r="A278" s="33"/>
      <c r="B278" s="3"/>
      <c r="C278" s="3"/>
      <c r="D278" s="3"/>
      <c r="E278" s="3"/>
      <c r="F278" s="3"/>
      <c r="G278" s="3"/>
      <c r="H278" s="3"/>
      <c r="I278" s="3"/>
      <c r="J278" s="3"/>
      <c r="K278" s="4"/>
      <c r="L278" s="4"/>
      <c r="M278" s="4"/>
      <c r="N278" s="4"/>
      <c r="O278" s="3"/>
      <c r="P278" s="3"/>
      <c r="Q278" s="80">
        <f t="shared" si="14"/>
        <v>0</v>
      </c>
      <c r="T278" s="8" t="str">
        <f>+IFERROR(VLOOKUP(B278,$B$5:B277,1,FALSE),"")</f>
        <v/>
      </c>
      <c r="U278" s="8" t="str">
        <f t="shared" si="12"/>
        <v>DUPLICATE</v>
      </c>
      <c r="W278" s="75" t="str">
        <f t="shared" si="13"/>
        <v xml:space="preserve"> </v>
      </c>
    </row>
    <row r="279" spans="1:23">
      <c r="A279" s="33"/>
      <c r="B279" s="3"/>
      <c r="C279" s="3"/>
      <c r="D279" s="3"/>
      <c r="E279" s="3"/>
      <c r="F279" s="3"/>
      <c r="G279" s="3"/>
      <c r="H279" s="3"/>
      <c r="I279" s="3"/>
      <c r="J279" s="3"/>
      <c r="K279" s="4"/>
      <c r="L279" s="4"/>
      <c r="M279" s="4"/>
      <c r="N279" s="4"/>
      <c r="O279" s="3"/>
      <c r="P279" s="3"/>
      <c r="Q279" s="80">
        <f t="shared" si="14"/>
        <v>0</v>
      </c>
      <c r="T279" s="8" t="str">
        <f>+IFERROR(VLOOKUP(B279,$B$5:B278,1,FALSE),"")</f>
        <v/>
      </c>
      <c r="U279" s="8" t="str">
        <f t="shared" si="12"/>
        <v>DUPLICATE</v>
      </c>
      <c r="W279" s="75" t="str">
        <f t="shared" si="13"/>
        <v xml:space="preserve"> </v>
      </c>
    </row>
    <row r="280" spans="1:23">
      <c r="A280" s="33"/>
      <c r="B280" s="3"/>
      <c r="C280" s="3"/>
      <c r="D280" s="3"/>
      <c r="E280" s="3"/>
      <c r="F280" s="3"/>
      <c r="G280" s="3"/>
      <c r="H280" s="3"/>
      <c r="I280" s="3"/>
      <c r="J280" s="3"/>
      <c r="K280" s="4"/>
      <c r="L280" s="4"/>
      <c r="M280" s="4"/>
      <c r="N280" s="4"/>
      <c r="O280" s="3"/>
      <c r="P280" s="3"/>
      <c r="Q280" s="80">
        <f t="shared" si="14"/>
        <v>0</v>
      </c>
      <c r="T280" s="8" t="str">
        <f>+IFERROR(VLOOKUP(B280,$B$5:B279,1,FALSE),"")</f>
        <v/>
      </c>
      <c r="U280" s="8" t="str">
        <f t="shared" si="12"/>
        <v>DUPLICATE</v>
      </c>
      <c r="W280" s="75" t="str">
        <f t="shared" si="13"/>
        <v xml:space="preserve"> </v>
      </c>
    </row>
    <row r="281" spans="1:23">
      <c r="A281" s="33"/>
      <c r="B281" s="3"/>
      <c r="C281" s="3"/>
      <c r="D281" s="3"/>
      <c r="E281" s="3"/>
      <c r="F281" s="3"/>
      <c r="G281" s="3"/>
      <c r="H281" s="3"/>
      <c r="I281" s="3"/>
      <c r="J281" s="3"/>
      <c r="K281" s="4"/>
      <c r="L281" s="4"/>
      <c r="M281" s="4"/>
      <c r="N281" s="4"/>
      <c r="O281" s="3"/>
      <c r="P281" s="3"/>
      <c r="Q281" s="80">
        <f t="shared" si="14"/>
        <v>0</v>
      </c>
      <c r="T281" s="8" t="str">
        <f>+IFERROR(VLOOKUP(B281,$B$5:B280,1,FALSE),"")</f>
        <v/>
      </c>
      <c r="U281" s="8" t="str">
        <f t="shared" si="12"/>
        <v>DUPLICATE</v>
      </c>
      <c r="W281" s="75" t="str">
        <f t="shared" si="13"/>
        <v xml:space="preserve"> </v>
      </c>
    </row>
    <row r="282" spans="1:23">
      <c r="A282" s="33"/>
      <c r="B282" s="3"/>
      <c r="C282" s="3"/>
      <c r="D282" s="3"/>
      <c r="E282" s="3"/>
      <c r="F282" s="3"/>
      <c r="G282" s="3"/>
      <c r="H282" s="3"/>
      <c r="I282" s="3"/>
      <c r="J282" s="3"/>
      <c r="K282" s="4"/>
      <c r="L282" s="4"/>
      <c r="M282" s="4"/>
      <c r="N282" s="4"/>
      <c r="O282" s="3"/>
      <c r="P282" s="3"/>
      <c r="Q282" s="80">
        <f t="shared" si="14"/>
        <v>0</v>
      </c>
      <c r="T282" s="8" t="str">
        <f>+IFERROR(VLOOKUP(B282,$B$5:B281,1,FALSE),"")</f>
        <v/>
      </c>
      <c r="U282" s="8" t="str">
        <f t="shared" si="12"/>
        <v>DUPLICATE</v>
      </c>
      <c r="W282" s="75" t="str">
        <f t="shared" si="13"/>
        <v xml:space="preserve"> </v>
      </c>
    </row>
    <row r="283" spans="1:23">
      <c r="A283" s="33"/>
      <c r="B283" s="3"/>
      <c r="C283" s="3"/>
      <c r="D283" s="3"/>
      <c r="E283" s="3"/>
      <c r="F283" s="3"/>
      <c r="G283" s="3"/>
      <c r="H283" s="3"/>
      <c r="I283" s="3"/>
      <c r="J283" s="3"/>
      <c r="K283" s="4"/>
      <c r="L283" s="4"/>
      <c r="M283" s="4"/>
      <c r="N283" s="4"/>
      <c r="O283" s="3"/>
      <c r="P283" s="3"/>
      <c r="Q283" s="80">
        <f t="shared" si="14"/>
        <v>0</v>
      </c>
      <c r="T283" s="8" t="str">
        <f>+IFERROR(VLOOKUP(B283,$B$5:B282,1,FALSE),"")</f>
        <v/>
      </c>
      <c r="U283" s="8" t="str">
        <f t="shared" si="12"/>
        <v>DUPLICATE</v>
      </c>
      <c r="W283" s="75" t="str">
        <f t="shared" si="13"/>
        <v xml:space="preserve"> </v>
      </c>
    </row>
    <row r="284" spans="1:23">
      <c r="A284" s="33"/>
      <c r="B284" s="3"/>
      <c r="C284" s="3"/>
      <c r="D284" s="3"/>
      <c r="E284" s="3"/>
      <c r="F284" s="3"/>
      <c r="G284" s="3"/>
      <c r="H284" s="3"/>
      <c r="I284" s="3"/>
      <c r="J284" s="3"/>
      <c r="K284" s="4"/>
      <c r="L284" s="4"/>
      <c r="M284" s="4"/>
      <c r="N284" s="4"/>
      <c r="O284" s="3"/>
      <c r="P284" s="3"/>
      <c r="Q284" s="80">
        <f t="shared" si="14"/>
        <v>0</v>
      </c>
      <c r="T284" s="8" t="str">
        <f>+IFERROR(VLOOKUP(B284,$B$5:B283,1,FALSE),"")</f>
        <v/>
      </c>
      <c r="U284" s="8" t="str">
        <f t="shared" si="12"/>
        <v>DUPLICATE</v>
      </c>
      <c r="W284" s="75" t="str">
        <f t="shared" si="13"/>
        <v xml:space="preserve"> </v>
      </c>
    </row>
    <row r="285" spans="1:23">
      <c r="A285" s="33"/>
      <c r="B285" s="3"/>
      <c r="C285" s="3"/>
      <c r="D285" s="3"/>
      <c r="E285" s="3"/>
      <c r="F285" s="3"/>
      <c r="G285" s="3"/>
      <c r="H285" s="3"/>
      <c r="I285" s="3"/>
      <c r="J285" s="3"/>
      <c r="K285" s="4"/>
      <c r="L285" s="4"/>
      <c r="M285" s="4"/>
      <c r="N285" s="4"/>
      <c r="O285" s="3"/>
      <c r="P285" s="3"/>
      <c r="Q285" s="80">
        <f t="shared" si="14"/>
        <v>0</v>
      </c>
      <c r="T285" s="8" t="str">
        <f>+IFERROR(VLOOKUP(B285,$B$5:B284,1,FALSE),"")</f>
        <v/>
      </c>
      <c r="U285" s="8" t="str">
        <f t="shared" si="12"/>
        <v>DUPLICATE</v>
      </c>
      <c r="W285" s="75" t="str">
        <f t="shared" si="13"/>
        <v xml:space="preserve"> </v>
      </c>
    </row>
    <row r="286" spans="1:23">
      <c r="A286" s="33"/>
      <c r="B286" s="3"/>
      <c r="C286" s="3"/>
      <c r="D286" s="3"/>
      <c r="E286" s="3"/>
      <c r="F286" s="3"/>
      <c r="G286" s="3"/>
      <c r="H286" s="3"/>
      <c r="I286" s="3"/>
      <c r="J286" s="3"/>
      <c r="K286" s="4"/>
      <c r="L286" s="4"/>
      <c r="M286" s="4"/>
      <c r="N286" s="4"/>
      <c r="O286" s="3"/>
      <c r="P286" s="3"/>
      <c r="Q286" s="80">
        <f t="shared" si="14"/>
        <v>0</v>
      </c>
      <c r="T286" s="8" t="str">
        <f>+IFERROR(VLOOKUP(B286,$B$5:B285,1,FALSE),"")</f>
        <v/>
      </c>
      <c r="U286" s="8" t="str">
        <f t="shared" si="12"/>
        <v>DUPLICATE</v>
      </c>
      <c r="W286" s="75" t="str">
        <f t="shared" si="13"/>
        <v xml:space="preserve"> </v>
      </c>
    </row>
    <row r="287" spans="1:23">
      <c r="A287" s="33"/>
      <c r="B287" s="3"/>
      <c r="C287" s="3"/>
      <c r="D287" s="3"/>
      <c r="E287" s="3"/>
      <c r="F287" s="3"/>
      <c r="G287" s="3"/>
      <c r="H287" s="3"/>
      <c r="I287" s="3"/>
      <c r="J287" s="3"/>
      <c r="K287" s="4"/>
      <c r="L287" s="4"/>
      <c r="M287" s="4"/>
      <c r="N287" s="4"/>
      <c r="O287" s="3"/>
      <c r="P287" s="3"/>
      <c r="Q287" s="80">
        <f t="shared" si="14"/>
        <v>0</v>
      </c>
      <c r="T287" s="8" t="str">
        <f>+IFERROR(VLOOKUP(B287,$B$5:B286,1,FALSE),"")</f>
        <v/>
      </c>
      <c r="U287" s="8" t="str">
        <f t="shared" si="12"/>
        <v>DUPLICATE</v>
      </c>
      <c r="W287" s="75" t="str">
        <f t="shared" si="13"/>
        <v xml:space="preserve"> </v>
      </c>
    </row>
    <row r="288" spans="1:23">
      <c r="A288" s="33"/>
      <c r="B288" s="3"/>
      <c r="C288" s="3"/>
      <c r="D288" s="3"/>
      <c r="E288" s="3"/>
      <c r="F288" s="3"/>
      <c r="G288" s="3"/>
      <c r="H288" s="3"/>
      <c r="I288" s="3"/>
      <c r="J288" s="3"/>
      <c r="K288" s="4"/>
      <c r="L288" s="4"/>
      <c r="M288" s="4"/>
      <c r="N288" s="4"/>
      <c r="O288" s="3"/>
      <c r="P288" s="3"/>
      <c r="Q288" s="80">
        <f t="shared" si="14"/>
        <v>0</v>
      </c>
      <c r="T288" s="8" t="str">
        <f>+IFERROR(VLOOKUP(B288,$B$5:B287,1,FALSE),"")</f>
        <v/>
      </c>
      <c r="U288" s="8" t="str">
        <f t="shared" si="12"/>
        <v>DUPLICATE</v>
      </c>
      <c r="W288" s="75" t="str">
        <f t="shared" si="13"/>
        <v xml:space="preserve"> </v>
      </c>
    </row>
    <row r="289" spans="1:23">
      <c r="A289" s="33"/>
      <c r="B289" s="3"/>
      <c r="C289" s="3"/>
      <c r="D289" s="3"/>
      <c r="E289" s="3"/>
      <c r="F289" s="3"/>
      <c r="G289" s="3"/>
      <c r="H289" s="3"/>
      <c r="I289" s="3"/>
      <c r="J289" s="3"/>
      <c r="K289" s="4"/>
      <c r="L289" s="4"/>
      <c r="M289" s="4"/>
      <c r="N289" s="4"/>
      <c r="O289" s="3"/>
      <c r="P289" s="3"/>
      <c r="Q289" s="80">
        <f t="shared" si="14"/>
        <v>0</v>
      </c>
      <c r="T289" s="8" t="str">
        <f>+IFERROR(VLOOKUP(B289,$B$5:B288,1,FALSE),"")</f>
        <v/>
      </c>
      <c r="U289" s="8" t="str">
        <f t="shared" si="12"/>
        <v>DUPLICATE</v>
      </c>
      <c r="W289" s="75" t="str">
        <f t="shared" si="13"/>
        <v xml:space="preserve"> </v>
      </c>
    </row>
    <row r="290" spans="1:23">
      <c r="A290" s="33"/>
      <c r="B290" s="3"/>
      <c r="C290" s="3"/>
      <c r="D290" s="3"/>
      <c r="E290" s="3"/>
      <c r="F290" s="3"/>
      <c r="G290" s="3"/>
      <c r="H290" s="3"/>
      <c r="I290" s="3"/>
      <c r="J290" s="3"/>
      <c r="K290" s="4"/>
      <c r="L290" s="4"/>
      <c r="M290" s="4"/>
      <c r="N290" s="4"/>
      <c r="O290" s="3"/>
      <c r="P290" s="3"/>
      <c r="Q290" s="80">
        <f t="shared" si="14"/>
        <v>0</v>
      </c>
      <c r="T290" s="8" t="str">
        <f>+IFERROR(VLOOKUP(B290,$B$5:B289,1,FALSE),"")</f>
        <v/>
      </c>
      <c r="U290" s="8" t="str">
        <f t="shared" si="12"/>
        <v>DUPLICATE</v>
      </c>
      <c r="W290" s="75" t="str">
        <f t="shared" si="13"/>
        <v xml:space="preserve"> </v>
      </c>
    </row>
    <row r="291" spans="1:23">
      <c r="A291" s="33"/>
      <c r="B291" s="3"/>
      <c r="C291" s="3"/>
      <c r="D291" s="3"/>
      <c r="E291" s="3"/>
      <c r="F291" s="3"/>
      <c r="G291" s="3"/>
      <c r="H291" s="3"/>
      <c r="I291" s="3"/>
      <c r="J291" s="3"/>
      <c r="K291" s="4"/>
      <c r="L291" s="4"/>
      <c r="M291" s="4"/>
      <c r="N291" s="4"/>
      <c r="O291" s="3"/>
      <c r="P291" s="3"/>
      <c r="Q291" s="80">
        <f t="shared" si="14"/>
        <v>0</v>
      </c>
      <c r="T291" s="8" t="str">
        <f>+IFERROR(VLOOKUP(B291,$B$5:B290,1,FALSE),"")</f>
        <v/>
      </c>
      <c r="U291" s="8" t="str">
        <f t="shared" si="12"/>
        <v>DUPLICATE</v>
      </c>
      <c r="W291" s="75" t="str">
        <f t="shared" si="13"/>
        <v xml:space="preserve"> </v>
      </c>
    </row>
    <row r="292" spans="1:23">
      <c r="A292" s="33"/>
      <c r="B292" s="3"/>
      <c r="C292" s="3"/>
      <c r="D292" s="3"/>
      <c r="E292" s="3"/>
      <c r="F292" s="3"/>
      <c r="G292" s="3"/>
      <c r="H292" s="3"/>
      <c r="I292" s="3"/>
      <c r="J292" s="3"/>
      <c r="K292" s="4"/>
      <c r="L292" s="4"/>
      <c r="M292" s="4"/>
      <c r="N292" s="4"/>
      <c r="O292" s="3"/>
      <c r="P292" s="3"/>
      <c r="Q292" s="80">
        <f t="shared" si="14"/>
        <v>0</v>
      </c>
      <c r="T292" s="8" t="str">
        <f>+IFERROR(VLOOKUP(B292,$B$5:B291,1,FALSE),"")</f>
        <v/>
      </c>
      <c r="U292" s="8" t="str">
        <f t="shared" si="12"/>
        <v>DUPLICATE</v>
      </c>
      <c r="W292" s="75" t="str">
        <f t="shared" si="13"/>
        <v xml:space="preserve"> </v>
      </c>
    </row>
    <row r="293" spans="1:23">
      <c r="A293" s="33"/>
      <c r="B293" s="3"/>
      <c r="C293" s="3"/>
      <c r="D293" s="3"/>
      <c r="E293" s="3"/>
      <c r="F293" s="3"/>
      <c r="G293" s="3"/>
      <c r="H293" s="3"/>
      <c r="I293" s="3"/>
      <c r="J293" s="3"/>
      <c r="K293" s="4"/>
      <c r="L293" s="4"/>
      <c r="M293" s="4"/>
      <c r="N293" s="4"/>
      <c r="O293" s="3"/>
      <c r="P293" s="3"/>
      <c r="Q293" s="80">
        <f t="shared" si="14"/>
        <v>0</v>
      </c>
      <c r="T293" s="8" t="str">
        <f>+IFERROR(VLOOKUP(B293,$B$5:B292,1,FALSE),"")</f>
        <v/>
      </c>
      <c r="U293" s="8" t="str">
        <f t="shared" si="12"/>
        <v>DUPLICATE</v>
      </c>
      <c r="W293" s="75" t="str">
        <f t="shared" si="13"/>
        <v xml:space="preserve"> </v>
      </c>
    </row>
    <row r="294" spans="1:23">
      <c r="A294" s="33"/>
      <c r="B294" s="3"/>
      <c r="C294" s="3"/>
      <c r="D294" s="3"/>
      <c r="E294" s="3"/>
      <c r="F294" s="3"/>
      <c r="G294" s="3"/>
      <c r="H294" s="3"/>
      <c r="I294" s="3"/>
      <c r="J294" s="3"/>
      <c r="K294" s="4"/>
      <c r="L294" s="4"/>
      <c r="M294" s="4"/>
      <c r="N294" s="4"/>
      <c r="O294" s="3"/>
      <c r="P294" s="3"/>
      <c r="Q294" s="80">
        <f t="shared" si="14"/>
        <v>0</v>
      </c>
      <c r="T294" s="8" t="str">
        <f>+IFERROR(VLOOKUP(B294,$B$5:B293,1,FALSE),"")</f>
        <v/>
      </c>
      <c r="U294" s="8" t="str">
        <f t="shared" si="12"/>
        <v>DUPLICATE</v>
      </c>
      <c r="W294" s="75" t="str">
        <f t="shared" si="13"/>
        <v xml:space="preserve"> </v>
      </c>
    </row>
    <row r="295" spans="1:23">
      <c r="A295" s="33"/>
      <c r="B295" s="3"/>
      <c r="C295" s="3"/>
      <c r="D295" s="3"/>
      <c r="E295" s="3"/>
      <c r="F295" s="3"/>
      <c r="G295" s="3"/>
      <c r="H295" s="3"/>
      <c r="I295" s="3"/>
      <c r="J295" s="3"/>
      <c r="K295" s="4"/>
      <c r="L295" s="4"/>
      <c r="M295" s="4"/>
      <c r="N295" s="4"/>
      <c r="O295" s="3"/>
      <c r="P295" s="3"/>
      <c r="Q295" s="80">
        <f t="shared" si="14"/>
        <v>0</v>
      </c>
      <c r="T295" s="8" t="str">
        <f>+IFERROR(VLOOKUP(B295,$B$5:B294,1,FALSE),"")</f>
        <v/>
      </c>
      <c r="U295" s="8" t="str">
        <f t="shared" si="12"/>
        <v>DUPLICATE</v>
      </c>
      <c r="W295" s="75" t="str">
        <f t="shared" si="13"/>
        <v xml:space="preserve"> </v>
      </c>
    </row>
    <row r="296" spans="1:23">
      <c r="A296" s="33"/>
      <c r="B296" s="3"/>
      <c r="C296" s="3"/>
      <c r="D296" s="3"/>
      <c r="E296" s="3"/>
      <c r="F296" s="3"/>
      <c r="G296" s="3"/>
      <c r="H296" s="3"/>
      <c r="I296" s="3"/>
      <c r="J296" s="3"/>
      <c r="K296" s="4"/>
      <c r="L296" s="4"/>
      <c r="M296" s="4"/>
      <c r="N296" s="4"/>
      <c r="O296" s="3"/>
      <c r="P296" s="3"/>
      <c r="Q296" s="80">
        <f t="shared" si="14"/>
        <v>0</v>
      </c>
      <c r="T296" s="8" t="str">
        <f>+IFERROR(VLOOKUP(B296,$B$5:B295,1,FALSE),"")</f>
        <v/>
      </c>
      <c r="U296" s="8" t="str">
        <f t="shared" si="12"/>
        <v>DUPLICATE</v>
      </c>
      <c r="W296" s="75" t="str">
        <f t="shared" si="13"/>
        <v xml:space="preserve"> </v>
      </c>
    </row>
    <row r="297" spans="1:23">
      <c r="A297" s="33"/>
      <c r="B297" s="3"/>
      <c r="C297" s="3"/>
      <c r="D297" s="3"/>
      <c r="E297" s="3"/>
      <c r="F297" s="3"/>
      <c r="G297" s="3"/>
      <c r="H297" s="3"/>
      <c r="I297" s="3"/>
      <c r="J297" s="3"/>
      <c r="K297" s="4"/>
      <c r="L297" s="4"/>
      <c r="M297" s="4"/>
      <c r="N297" s="4"/>
      <c r="O297" s="3"/>
      <c r="P297" s="3"/>
      <c r="Q297" s="80">
        <f t="shared" si="14"/>
        <v>0</v>
      </c>
      <c r="T297" s="8" t="str">
        <f>+IFERROR(VLOOKUP(B297,$B$5:B296,1,FALSE),"")</f>
        <v/>
      </c>
      <c r="U297" s="8" t="str">
        <f t="shared" si="12"/>
        <v>DUPLICATE</v>
      </c>
      <c r="W297" s="75" t="str">
        <f t="shared" si="13"/>
        <v xml:space="preserve"> </v>
      </c>
    </row>
    <row r="298" spans="1:23">
      <c r="A298" s="33"/>
      <c r="B298" s="3"/>
      <c r="C298" s="3"/>
      <c r="D298" s="3"/>
      <c r="E298" s="3"/>
      <c r="F298" s="3"/>
      <c r="G298" s="3"/>
      <c r="H298" s="3"/>
      <c r="I298" s="3"/>
      <c r="J298" s="3"/>
      <c r="K298" s="4"/>
      <c r="L298" s="4"/>
      <c r="M298" s="4"/>
      <c r="N298" s="4"/>
      <c r="O298" s="3"/>
      <c r="P298" s="3"/>
      <c r="Q298" s="80">
        <f t="shared" si="14"/>
        <v>0</v>
      </c>
      <c r="T298" s="8" t="str">
        <f>+IFERROR(VLOOKUP(B298,$B$5:B297,1,FALSE),"")</f>
        <v/>
      </c>
      <c r="U298" s="8" t="str">
        <f t="shared" si="12"/>
        <v>DUPLICATE</v>
      </c>
      <c r="W298" s="75" t="str">
        <f t="shared" si="13"/>
        <v xml:space="preserve"> </v>
      </c>
    </row>
    <row r="299" spans="1:23">
      <c r="A299" s="33"/>
      <c r="B299" s="3"/>
      <c r="C299" s="3"/>
      <c r="D299" s="3"/>
      <c r="E299" s="3"/>
      <c r="F299" s="3"/>
      <c r="G299" s="3"/>
      <c r="H299" s="3"/>
      <c r="I299" s="3"/>
      <c r="J299" s="3"/>
      <c r="K299" s="4"/>
      <c r="L299" s="4"/>
      <c r="M299" s="4"/>
      <c r="N299" s="4"/>
      <c r="O299" s="3"/>
      <c r="P299" s="3"/>
      <c r="Q299" s="80">
        <f t="shared" si="14"/>
        <v>0</v>
      </c>
      <c r="T299" s="8" t="str">
        <f>+IFERROR(VLOOKUP(B299,$B$5:B298,1,FALSE),"")</f>
        <v/>
      </c>
      <c r="U299" s="8" t="str">
        <f t="shared" si="12"/>
        <v>DUPLICATE</v>
      </c>
      <c r="W299" s="75" t="str">
        <f t="shared" si="13"/>
        <v xml:space="preserve"> </v>
      </c>
    </row>
    <row r="300" spans="1:23">
      <c r="A300" s="33"/>
      <c r="B300" s="3"/>
      <c r="C300" s="3"/>
      <c r="D300" s="3"/>
      <c r="E300" s="3"/>
      <c r="F300" s="3"/>
      <c r="G300" s="3"/>
      <c r="H300" s="3"/>
      <c r="I300" s="3"/>
      <c r="J300" s="3"/>
      <c r="K300" s="4"/>
      <c r="L300" s="4"/>
      <c r="M300" s="4"/>
      <c r="N300" s="4"/>
      <c r="O300" s="3"/>
      <c r="P300" s="3"/>
      <c r="Q300" s="80">
        <f t="shared" si="14"/>
        <v>0</v>
      </c>
      <c r="T300" s="8" t="str">
        <f>+IFERROR(VLOOKUP(B300,$B$5:B299,1,FALSE),"")</f>
        <v/>
      </c>
      <c r="U300" s="8" t="str">
        <f t="shared" si="12"/>
        <v>DUPLICATE</v>
      </c>
      <c r="W300" s="75" t="str">
        <f t="shared" si="13"/>
        <v xml:space="preserve"> </v>
      </c>
    </row>
    <row r="301" spans="1:23">
      <c r="A301" s="33"/>
      <c r="B301" s="3"/>
      <c r="C301" s="3"/>
      <c r="D301" s="3"/>
      <c r="E301" s="3"/>
      <c r="F301" s="3"/>
      <c r="G301" s="3"/>
      <c r="H301" s="3"/>
      <c r="I301" s="3"/>
      <c r="J301" s="3"/>
      <c r="K301" s="4"/>
      <c r="L301" s="4"/>
      <c r="M301" s="4"/>
      <c r="N301" s="4"/>
      <c r="O301" s="3"/>
      <c r="P301" s="3"/>
      <c r="Q301" s="80">
        <f t="shared" si="14"/>
        <v>0</v>
      </c>
      <c r="T301" s="8" t="str">
        <f>+IFERROR(VLOOKUP(B301,$B$5:B300,1,FALSE),"")</f>
        <v/>
      </c>
      <c r="U301" s="8" t="str">
        <f t="shared" si="12"/>
        <v>DUPLICATE</v>
      </c>
      <c r="W301" s="75" t="str">
        <f t="shared" si="13"/>
        <v xml:space="preserve"> </v>
      </c>
    </row>
    <row r="302" spans="1:23">
      <c r="A302" s="33"/>
      <c r="B302" s="3"/>
      <c r="C302" s="3"/>
      <c r="D302" s="3"/>
      <c r="E302" s="3"/>
      <c r="F302" s="3"/>
      <c r="G302" s="3"/>
      <c r="H302" s="3"/>
      <c r="I302" s="3"/>
      <c r="J302" s="3"/>
      <c r="K302" s="4"/>
      <c r="L302" s="4"/>
      <c r="M302" s="4"/>
      <c r="N302" s="4"/>
      <c r="O302" s="3"/>
      <c r="P302" s="3"/>
      <c r="Q302" s="80">
        <f t="shared" si="14"/>
        <v>0</v>
      </c>
      <c r="T302" s="8" t="str">
        <f>+IFERROR(VLOOKUP(B302,$B$5:B301,1,FALSE),"")</f>
        <v/>
      </c>
      <c r="U302" s="8" t="str">
        <f t="shared" si="12"/>
        <v>DUPLICATE</v>
      </c>
      <c r="W302" s="75" t="str">
        <f t="shared" si="13"/>
        <v xml:space="preserve"> </v>
      </c>
    </row>
    <row r="303" spans="1:23">
      <c r="A303" s="33"/>
      <c r="B303" s="3"/>
      <c r="C303" s="3"/>
      <c r="D303" s="3"/>
      <c r="E303" s="3"/>
      <c r="F303" s="3"/>
      <c r="G303" s="3"/>
      <c r="H303" s="3"/>
      <c r="I303" s="3"/>
      <c r="J303" s="3"/>
      <c r="K303" s="4"/>
      <c r="L303" s="4"/>
      <c r="M303" s="4"/>
      <c r="N303" s="4"/>
      <c r="O303" s="3"/>
      <c r="P303" s="3"/>
      <c r="Q303" s="80">
        <f t="shared" si="14"/>
        <v>0</v>
      </c>
      <c r="T303" s="8" t="str">
        <f>+IFERROR(VLOOKUP(B303,$B$5:B302,1,FALSE),"")</f>
        <v/>
      </c>
      <c r="U303" s="8" t="str">
        <f t="shared" si="12"/>
        <v>DUPLICATE</v>
      </c>
      <c r="W303" s="75" t="str">
        <f t="shared" si="13"/>
        <v xml:space="preserve"> </v>
      </c>
    </row>
    <row r="304" spans="1:23">
      <c r="A304" s="33"/>
      <c r="B304" s="3"/>
      <c r="C304" s="3"/>
      <c r="D304" s="3"/>
      <c r="E304" s="3"/>
      <c r="F304" s="3"/>
      <c r="G304" s="3"/>
      <c r="H304" s="3"/>
      <c r="I304" s="3"/>
      <c r="J304" s="3"/>
      <c r="K304" s="4"/>
      <c r="L304" s="4"/>
      <c r="M304" s="4"/>
      <c r="N304" s="4"/>
      <c r="O304" s="3"/>
      <c r="P304" s="3"/>
      <c r="Q304" s="80">
        <f t="shared" si="14"/>
        <v>0</v>
      </c>
      <c r="T304" s="8" t="str">
        <f>+IFERROR(VLOOKUP(B304,$B$5:B303,1,FALSE),"")</f>
        <v/>
      </c>
      <c r="U304" s="8" t="str">
        <f t="shared" si="12"/>
        <v>DUPLICATE</v>
      </c>
      <c r="W304" s="75" t="str">
        <f t="shared" si="13"/>
        <v xml:space="preserve"> </v>
      </c>
    </row>
    <row r="305" spans="1:23">
      <c r="A305" s="33"/>
      <c r="B305" s="3"/>
      <c r="C305" s="3"/>
      <c r="D305" s="3"/>
      <c r="E305" s="3"/>
      <c r="F305" s="3"/>
      <c r="G305" s="3"/>
      <c r="H305" s="3"/>
      <c r="I305" s="3"/>
      <c r="J305" s="3"/>
      <c r="K305" s="4"/>
      <c r="L305" s="4"/>
      <c r="M305" s="4"/>
      <c r="N305" s="4"/>
      <c r="O305" s="3"/>
      <c r="P305" s="3"/>
      <c r="Q305" s="80">
        <f t="shared" si="14"/>
        <v>0</v>
      </c>
      <c r="T305" s="8" t="str">
        <f>+IFERROR(VLOOKUP(B305,$B$5:B304,1,FALSE),"")</f>
        <v/>
      </c>
      <c r="U305" s="8" t="str">
        <f t="shared" si="12"/>
        <v>DUPLICATE</v>
      </c>
      <c r="W305" s="75" t="str">
        <f t="shared" si="13"/>
        <v xml:space="preserve"> </v>
      </c>
    </row>
    <row r="306" spans="1:23">
      <c r="A306" s="33"/>
      <c r="B306" s="3"/>
      <c r="C306" s="3"/>
      <c r="D306" s="3"/>
      <c r="E306" s="3"/>
      <c r="F306" s="3"/>
      <c r="G306" s="3"/>
      <c r="H306" s="3"/>
      <c r="I306" s="3"/>
      <c r="J306" s="3"/>
      <c r="K306" s="4"/>
      <c r="L306" s="4"/>
      <c r="M306" s="4"/>
      <c r="N306" s="4"/>
      <c r="O306" s="3"/>
      <c r="P306" s="3"/>
      <c r="Q306" s="80">
        <f t="shared" si="14"/>
        <v>0</v>
      </c>
      <c r="T306" s="8" t="str">
        <f>+IFERROR(VLOOKUP(B306,$B$5:B305,1,FALSE),"")</f>
        <v/>
      </c>
      <c r="U306" s="8" t="str">
        <f t="shared" si="12"/>
        <v>DUPLICATE</v>
      </c>
      <c r="W306" s="75" t="str">
        <f t="shared" si="13"/>
        <v xml:space="preserve"> </v>
      </c>
    </row>
    <row r="307" spans="1:23">
      <c r="A307" s="33"/>
      <c r="B307" s="3"/>
      <c r="C307" s="3"/>
      <c r="D307" s="3"/>
      <c r="E307" s="3"/>
      <c r="F307" s="3"/>
      <c r="G307" s="3"/>
      <c r="H307" s="3"/>
      <c r="I307" s="3"/>
      <c r="J307" s="3"/>
      <c r="K307" s="4"/>
      <c r="L307" s="4"/>
      <c r="M307" s="4"/>
      <c r="N307" s="4"/>
      <c r="O307" s="3"/>
      <c r="P307" s="3"/>
      <c r="Q307" s="80">
        <f t="shared" si="14"/>
        <v>0</v>
      </c>
      <c r="T307" s="8" t="str">
        <f>+IFERROR(VLOOKUP(B307,$B$5:B306,1,FALSE),"")</f>
        <v/>
      </c>
      <c r="U307" s="8" t="str">
        <f t="shared" si="12"/>
        <v>DUPLICATE</v>
      </c>
      <c r="W307" s="75" t="str">
        <f t="shared" si="13"/>
        <v xml:space="preserve"> </v>
      </c>
    </row>
    <row r="308" spans="1:23">
      <c r="A308" s="33"/>
      <c r="B308" s="3"/>
      <c r="C308" s="3"/>
      <c r="D308" s="3"/>
      <c r="E308" s="3"/>
      <c r="F308" s="3"/>
      <c r="G308" s="3"/>
      <c r="H308" s="3"/>
      <c r="I308" s="3"/>
      <c r="J308" s="3"/>
      <c r="K308" s="4"/>
      <c r="L308" s="4"/>
      <c r="M308" s="4"/>
      <c r="N308" s="4"/>
      <c r="O308" s="3"/>
      <c r="P308" s="3"/>
      <c r="Q308" s="80">
        <f t="shared" si="14"/>
        <v>0</v>
      </c>
      <c r="T308" s="8" t="str">
        <f>+IFERROR(VLOOKUP(B308,$B$5:B307,1,FALSE),"")</f>
        <v/>
      </c>
      <c r="U308" s="8" t="str">
        <f t="shared" si="12"/>
        <v>DUPLICATE</v>
      </c>
      <c r="W308" s="75" t="str">
        <f t="shared" si="13"/>
        <v xml:space="preserve"> </v>
      </c>
    </row>
    <row r="309" spans="1:23">
      <c r="A309" s="33"/>
      <c r="B309" s="3"/>
      <c r="C309" s="3"/>
      <c r="D309" s="3"/>
      <c r="E309" s="3"/>
      <c r="F309" s="3"/>
      <c r="G309" s="3"/>
      <c r="H309" s="3"/>
      <c r="I309" s="3"/>
      <c r="J309" s="3"/>
      <c r="K309" s="4"/>
      <c r="L309" s="4"/>
      <c r="M309" s="4"/>
      <c r="N309" s="4"/>
      <c r="O309" s="3"/>
      <c r="P309" s="3"/>
      <c r="Q309" s="80">
        <f t="shared" si="14"/>
        <v>0</v>
      </c>
      <c r="T309" s="8" t="str">
        <f>+IFERROR(VLOOKUP(B309,$B$5:B308,1,FALSE),"")</f>
        <v/>
      </c>
      <c r="U309" s="8" t="str">
        <f t="shared" si="12"/>
        <v>DUPLICATE</v>
      </c>
      <c r="W309" s="75" t="str">
        <f t="shared" si="13"/>
        <v xml:space="preserve"> </v>
      </c>
    </row>
    <row r="310" spans="1:23">
      <c r="A310" s="33"/>
      <c r="B310" s="3"/>
      <c r="C310" s="3"/>
      <c r="D310" s="3"/>
      <c r="E310" s="3"/>
      <c r="F310" s="3"/>
      <c r="G310" s="3"/>
      <c r="H310" s="3"/>
      <c r="I310" s="3"/>
      <c r="J310" s="3"/>
      <c r="K310" s="4"/>
      <c r="L310" s="4"/>
      <c r="M310" s="4"/>
      <c r="N310" s="4"/>
      <c r="O310" s="3"/>
      <c r="P310" s="3"/>
      <c r="Q310" s="80">
        <f t="shared" si="14"/>
        <v>0</v>
      </c>
      <c r="T310" s="8" t="str">
        <f>+IFERROR(VLOOKUP(B310,$B$5:B309,1,FALSE),"")</f>
        <v/>
      </c>
      <c r="U310" s="8" t="str">
        <f t="shared" si="12"/>
        <v>DUPLICATE</v>
      </c>
      <c r="W310" s="75" t="str">
        <f t="shared" si="13"/>
        <v xml:space="preserve"> </v>
      </c>
    </row>
    <row r="311" spans="1:23">
      <c r="A311" s="33"/>
      <c r="B311" s="3"/>
      <c r="C311" s="3"/>
      <c r="D311" s="3"/>
      <c r="E311" s="3"/>
      <c r="F311" s="3"/>
      <c r="G311" s="3"/>
      <c r="H311" s="3"/>
      <c r="I311" s="3"/>
      <c r="J311" s="3"/>
      <c r="K311" s="4"/>
      <c r="L311" s="4"/>
      <c r="M311" s="4"/>
      <c r="N311" s="4"/>
      <c r="O311" s="3"/>
      <c r="P311" s="3"/>
      <c r="Q311" s="80">
        <f t="shared" si="14"/>
        <v>0</v>
      </c>
      <c r="T311" s="8" t="str">
        <f>+IFERROR(VLOOKUP(B311,$B$5:B310,1,FALSE),"")</f>
        <v/>
      </c>
      <c r="U311" s="8" t="str">
        <f t="shared" si="12"/>
        <v>DUPLICATE</v>
      </c>
      <c r="W311" s="75" t="str">
        <f t="shared" si="13"/>
        <v xml:space="preserve"> </v>
      </c>
    </row>
    <row r="312" spans="1:23">
      <c r="A312" s="33"/>
      <c r="B312" s="3"/>
      <c r="C312" s="3"/>
      <c r="D312" s="3"/>
      <c r="E312" s="3"/>
      <c r="F312" s="3"/>
      <c r="G312" s="3"/>
      <c r="H312" s="3"/>
      <c r="I312" s="3"/>
      <c r="J312" s="3"/>
      <c r="K312" s="4"/>
      <c r="L312" s="4"/>
      <c r="M312" s="4"/>
      <c r="N312" s="4"/>
      <c r="O312" s="3"/>
      <c r="P312" s="3"/>
      <c r="Q312" s="80">
        <f t="shared" si="14"/>
        <v>0</v>
      </c>
      <c r="T312" s="8" t="str">
        <f>+IFERROR(VLOOKUP(B312,$B$5:B311,1,FALSE),"")</f>
        <v/>
      </c>
      <c r="U312" s="8" t="str">
        <f t="shared" si="12"/>
        <v>DUPLICATE</v>
      </c>
      <c r="W312" s="75" t="str">
        <f t="shared" si="13"/>
        <v xml:space="preserve"> </v>
      </c>
    </row>
    <row r="313" spans="1:23">
      <c r="A313" s="33"/>
      <c r="B313" s="3"/>
      <c r="C313" s="3"/>
      <c r="D313" s="3"/>
      <c r="E313" s="3"/>
      <c r="F313" s="3"/>
      <c r="G313" s="3"/>
      <c r="H313" s="3"/>
      <c r="I313" s="3"/>
      <c r="J313" s="3"/>
      <c r="K313" s="4"/>
      <c r="L313" s="4"/>
      <c r="M313" s="4"/>
      <c r="N313" s="4"/>
      <c r="O313" s="3"/>
      <c r="P313" s="3"/>
      <c r="Q313" s="80">
        <f t="shared" si="14"/>
        <v>0</v>
      </c>
      <c r="T313" s="8" t="str">
        <f>+IFERROR(VLOOKUP(B313,$B$5:B312,1,FALSE),"")</f>
        <v/>
      </c>
      <c r="U313" s="8" t="str">
        <f t="shared" si="12"/>
        <v>DUPLICATE</v>
      </c>
      <c r="W313" s="75" t="str">
        <f t="shared" si="13"/>
        <v xml:space="preserve"> </v>
      </c>
    </row>
    <row r="314" spans="1:23">
      <c r="A314" s="33"/>
      <c r="B314" s="3"/>
      <c r="C314" s="3"/>
      <c r="D314" s="3"/>
      <c r="E314" s="3"/>
      <c r="F314" s="3"/>
      <c r="G314" s="3"/>
      <c r="H314" s="3"/>
      <c r="I314" s="3"/>
      <c r="J314" s="3"/>
      <c r="K314" s="4"/>
      <c r="L314" s="4"/>
      <c r="M314" s="4"/>
      <c r="N314" s="4"/>
      <c r="O314" s="3"/>
      <c r="P314" s="3"/>
      <c r="Q314" s="80">
        <f t="shared" si="14"/>
        <v>0</v>
      </c>
      <c r="T314" s="8" t="str">
        <f>+IFERROR(VLOOKUP(B314,$B$5:B313,1,FALSE),"")</f>
        <v/>
      </c>
      <c r="U314" s="8" t="str">
        <f t="shared" si="12"/>
        <v>DUPLICATE</v>
      </c>
      <c r="W314" s="75" t="str">
        <f t="shared" si="13"/>
        <v xml:space="preserve"> </v>
      </c>
    </row>
    <row r="315" spans="1:23">
      <c r="A315" s="33"/>
      <c r="B315" s="3"/>
      <c r="C315" s="3"/>
      <c r="D315" s="3"/>
      <c r="E315" s="3"/>
      <c r="F315" s="3"/>
      <c r="G315" s="3"/>
      <c r="H315" s="3"/>
      <c r="I315" s="3"/>
      <c r="J315" s="3"/>
      <c r="K315" s="4"/>
      <c r="L315" s="4"/>
      <c r="M315" s="4"/>
      <c r="N315" s="4"/>
      <c r="O315" s="3"/>
      <c r="P315" s="3"/>
      <c r="Q315" s="80">
        <f t="shared" si="14"/>
        <v>0</v>
      </c>
      <c r="T315" s="8" t="str">
        <f>+IFERROR(VLOOKUP(B315,$B$5:B314,1,FALSE),"")</f>
        <v/>
      </c>
      <c r="U315" s="8" t="str">
        <f t="shared" si="12"/>
        <v>DUPLICATE</v>
      </c>
      <c r="W315" s="75" t="str">
        <f t="shared" si="13"/>
        <v xml:space="preserve"> </v>
      </c>
    </row>
    <row r="316" spans="1:23">
      <c r="A316" s="33"/>
      <c r="B316" s="3"/>
      <c r="C316" s="3"/>
      <c r="D316" s="3"/>
      <c r="E316" s="3"/>
      <c r="F316" s="3"/>
      <c r="G316" s="3"/>
      <c r="H316" s="3"/>
      <c r="I316" s="3"/>
      <c r="J316" s="3"/>
      <c r="K316" s="4"/>
      <c r="L316" s="4"/>
      <c r="M316" s="4"/>
      <c r="N316" s="4"/>
      <c r="O316" s="3"/>
      <c r="P316" s="3"/>
      <c r="Q316" s="80">
        <f t="shared" si="14"/>
        <v>0</v>
      </c>
      <c r="T316" s="8" t="str">
        <f>+IFERROR(VLOOKUP(B316,$B$5:B315,1,FALSE),"")</f>
        <v/>
      </c>
      <c r="U316" s="8" t="str">
        <f t="shared" si="12"/>
        <v>DUPLICATE</v>
      </c>
      <c r="W316" s="75" t="str">
        <f t="shared" si="13"/>
        <v xml:space="preserve"> </v>
      </c>
    </row>
    <row r="317" spans="1:23">
      <c r="A317" s="33"/>
      <c r="B317" s="3"/>
      <c r="C317" s="3"/>
      <c r="D317" s="3"/>
      <c r="E317" s="3"/>
      <c r="F317" s="3"/>
      <c r="G317" s="3"/>
      <c r="H317" s="3"/>
      <c r="I317" s="3"/>
      <c r="J317" s="3"/>
      <c r="K317" s="4"/>
      <c r="L317" s="4"/>
      <c r="M317" s="4"/>
      <c r="N317" s="4"/>
      <c r="O317" s="3"/>
      <c r="P317" s="3"/>
      <c r="Q317" s="80">
        <f t="shared" si="14"/>
        <v>0</v>
      </c>
      <c r="T317" s="8" t="str">
        <f>+IFERROR(VLOOKUP(B317,$B$5:B316,1,FALSE),"")</f>
        <v/>
      </c>
      <c r="U317" s="8" t="str">
        <f t="shared" si="12"/>
        <v>DUPLICATE</v>
      </c>
      <c r="W317" s="75" t="str">
        <f t="shared" si="13"/>
        <v xml:space="preserve"> </v>
      </c>
    </row>
    <row r="318" spans="1:23">
      <c r="A318" s="33"/>
      <c r="B318" s="3"/>
      <c r="C318" s="3"/>
      <c r="D318" s="3"/>
      <c r="E318" s="3"/>
      <c r="F318" s="3"/>
      <c r="G318" s="3"/>
      <c r="H318" s="3"/>
      <c r="I318" s="3"/>
      <c r="J318" s="3"/>
      <c r="K318" s="4"/>
      <c r="L318" s="4"/>
      <c r="M318" s="4"/>
      <c r="N318" s="4"/>
      <c r="O318" s="3"/>
      <c r="P318" s="3"/>
      <c r="Q318" s="80">
        <f t="shared" si="14"/>
        <v>0</v>
      </c>
      <c r="T318" s="8" t="str">
        <f>+IFERROR(VLOOKUP(B318,$B$5:B317,1,FALSE),"")</f>
        <v/>
      </c>
      <c r="U318" s="8" t="str">
        <f t="shared" si="12"/>
        <v>DUPLICATE</v>
      </c>
      <c r="W318" s="75" t="str">
        <f t="shared" si="13"/>
        <v xml:space="preserve"> </v>
      </c>
    </row>
    <row r="319" spans="1:23">
      <c r="A319" s="33"/>
      <c r="B319" s="3"/>
      <c r="C319" s="3"/>
      <c r="D319" s="3"/>
      <c r="E319" s="3"/>
      <c r="F319" s="3"/>
      <c r="G319" s="3"/>
      <c r="H319" s="3"/>
      <c r="I319" s="3"/>
      <c r="J319" s="3"/>
      <c r="K319" s="4"/>
      <c r="L319" s="4"/>
      <c r="M319" s="4"/>
      <c r="N319" s="4"/>
      <c r="O319" s="3"/>
      <c r="P319" s="3"/>
      <c r="Q319" s="80">
        <f t="shared" si="14"/>
        <v>0</v>
      </c>
      <c r="T319" s="8" t="str">
        <f>+IFERROR(VLOOKUP(B319,$B$5:B318,1,FALSE),"")</f>
        <v/>
      </c>
      <c r="U319" s="8" t="str">
        <f t="shared" si="12"/>
        <v>DUPLICATE</v>
      </c>
      <c r="W319" s="75" t="str">
        <f t="shared" si="13"/>
        <v xml:space="preserve"> </v>
      </c>
    </row>
    <row r="320" spans="1:23">
      <c r="A320" s="33"/>
      <c r="B320" s="3"/>
      <c r="C320" s="3"/>
      <c r="D320" s="3"/>
      <c r="E320" s="3"/>
      <c r="F320" s="3"/>
      <c r="G320" s="3"/>
      <c r="H320" s="3"/>
      <c r="I320" s="3"/>
      <c r="J320" s="3"/>
      <c r="K320" s="4"/>
      <c r="L320" s="4"/>
      <c r="M320" s="4"/>
      <c r="N320" s="4"/>
      <c r="O320" s="3"/>
      <c r="P320" s="3"/>
      <c r="Q320" s="80">
        <f t="shared" si="14"/>
        <v>0</v>
      </c>
      <c r="T320" s="8" t="str">
        <f>+IFERROR(VLOOKUP(B320,$B$5:B319,1,FALSE),"")</f>
        <v/>
      </c>
      <c r="U320" s="8" t="str">
        <f t="shared" si="12"/>
        <v>DUPLICATE</v>
      </c>
      <c r="W320" s="75" t="str">
        <f t="shared" si="13"/>
        <v xml:space="preserve"> </v>
      </c>
    </row>
    <row r="321" spans="1:23">
      <c r="A321" s="33"/>
      <c r="B321" s="3"/>
      <c r="C321" s="3"/>
      <c r="D321" s="3"/>
      <c r="E321" s="3"/>
      <c r="F321" s="3"/>
      <c r="G321" s="3"/>
      <c r="H321" s="3"/>
      <c r="I321" s="3"/>
      <c r="J321" s="3"/>
      <c r="K321" s="4"/>
      <c r="L321" s="4"/>
      <c r="M321" s="4"/>
      <c r="N321" s="4"/>
      <c r="O321" s="3"/>
      <c r="P321" s="3"/>
      <c r="Q321" s="80">
        <f t="shared" si="14"/>
        <v>0</v>
      </c>
      <c r="T321" s="8" t="str">
        <f>+IFERROR(VLOOKUP(B321,$B$5:B320,1,FALSE),"")</f>
        <v/>
      </c>
      <c r="U321" s="8" t="str">
        <f t="shared" si="12"/>
        <v>DUPLICATE</v>
      </c>
      <c r="W321" s="75" t="str">
        <f t="shared" si="13"/>
        <v xml:space="preserve"> </v>
      </c>
    </row>
    <row r="322" spans="1:23">
      <c r="A322" s="33"/>
      <c r="B322" s="3"/>
      <c r="C322" s="3"/>
      <c r="D322" s="3"/>
      <c r="E322" s="3"/>
      <c r="F322" s="3"/>
      <c r="G322" s="3"/>
      <c r="H322" s="3"/>
      <c r="I322" s="3"/>
      <c r="J322" s="3"/>
      <c r="K322" s="4"/>
      <c r="L322" s="4"/>
      <c r="M322" s="4"/>
      <c r="N322" s="4"/>
      <c r="O322" s="3"/>
      <c r="P322" s="3"/>
      <c r="Q322" s="80">
        <f t="shared" si="14"/>
        <v>0</v>
      </c>
      <c r="T322" s="8" t="str">
        <f>+IFERROR(VLOOKUP(B322,$B$5:B321,1,FALSE),"")</f>
        <v/>
      </c>
      <c r="U322" s="8" t="str">
        <f t="shared" si="12"/>
        <v>DUPLICATE</v>
      </c>
      <c r="W322" s="75" t="str">
        <f t="shared" si="13"/>
        <v xml:space="preserve"> </v>
      </c>
    </row>
    <row r="323" spans="1:23">
      <c r="A323" s="33"/>
      <c r="B323" s="3"/>
      <c r="C323" s="3"/>
      <c r="D323" s="3"/>
      <c r="E323" s="3"/>
      <c r="F323" s="3"/>
      <c r="G323" s="3"/>
      <c r="H323" s="3"/>
      <c r="I323" s="3"/>
      <c r="J323" s="3"/>
      <c r="K323" s="4"/>
      <c r="L323" s="4"/>
      <c r="M323" s="4"/>
      <c r="N323" s="4"/>
      <c r="O323" s="3"/>
      <c r="P323" s="3"/>
      <c r="Q323" s="80">
        <f t="shared" si="14"/>
        <v>0</v>
      </c>
      <c r="T323" s="8" t="str">
        <f>+IFERROR(VLOOKUP(B323,$B$5:B322,1,FALSE),"")</f>
        <v/>
      </c>
      <c r="U323" s="8" t="str">
        <f t="shared" si="12"/>
        <v>DUPLICATE</v>
      </c>
      <c r="W323" s="75" t="str">
        <f t="shared" si="13"/>
        <v xml:space="preserve"> </v>
      </c>
    </row>
    <row r="324" spans="1:23">
      <c r="A324" s="33"/>
      <c r="B324" s="3"/>
      <c r="C324" s="3"/>
      <c r="D324" s="3"/>
      <c r="E324" s="3"/>
      <c r="F324" s="3"/>
      <c r="G324" s="3"/>
      <c r="H324" s="3"/>
      <c r="I324" s="3"/>
      <c r="J324" s="3"/>
      <c r="K324" s="4"/>
      <c r="L324" s="4"/>
      <c r="M324" s="4"/>
      <c r="N324" s="4"/>
      <c r="O324" s="3"/>
      <c r="P324" s="3"/>
      <c r="Q324" s="80">
        <f t="shared" si="14"/>
        <v>0</v>
      </c>
      <c r="T324" s="8" t="str">
        <f>+IFERROR(VLOOKUP(B324,$B$5:B323,1,FALSE),"")</f>
        <v/>
      </c>
      <c r="U324" s="8" t="str">
        <f t="shared" si="12"/>
        <v>DUPLICATE</v>
      </c>
      <c r="W324" s="75" t="str">
        <f t="shared" si="13"/>
        <v xml:space="preserve"> </v>
      </c>
    </row>
    <row r="325" spans="1:23">
      <c r="A325" s="33"/>
      <c r="B325" s="3"/>
      <c r="C325" s="3"/>
      <c r="D325" s="3"/>
      <c r="E325" s="3"/>
      <c r="F325" s="3"/>
      <c r="G325" s="3"/>
      <c r="H325" s="3"/>
      <c r="I325" s="3"/>
      <c r="J325" s="3"/>
      <c r="K325" s="4"/>
      <c r="L325" s="4"/>
      <c r="M325" s="4"/>
      <c r="N325" s="4"/>
      <c r="O325" s="3"/>
      <c r="P325" s="3"/>
      <c r="Q325" s="80">
        <f t="shared" si="14"/>
        <v>0</v>
      </c>
      <c r="T325" s="8" t="str">
        <f>+IFERROR(VLOOKUP(B325,$B$5:B324,1,FALSE),"")</f>
        <v/>
      </c>
      <c r="U325" s="8" t="str">
        <f t="shared" ref="U325:U388" si="15">+IF(EXACT(T325,B325),"DUPLICATE","ORIGINAL")</f>
        <v>DUPLICATE</v>
      </c>
      <c r="W325" s="75" t="str">
        <f t="shared" ref="W325:W388" si="16">CONCATENATE(B325," ",A325)</f>
        <v xml:space="preserve"> </v>
      </c>
    </row>
    <row r="326" spans="1:23">
      <c r="A326" s="33"/>
      <c r="B326" s="3"/>
      <c r="C326" s="3"/>
      <c r="D326" s="3"/>
      <c r="E326" s="3"/>
      <c r="F326" s="3"/>
      <c r="G326" s="3"/>
      <c r="H326" s="3"/>
      <c r="I326" s="3"/>
      <c r="J326" s="3"/>
      <c r="K326" s="4"/>
      <c r="L326" s="4"/>
      <c r="M326" s="4"/>
      <c r="N326" s="4"/>
      <c r="O326" s="3"/>
      <c r="P326" s="3"/>
      <c r="Q326" s="80">
        <f t="shared" ref="Q326:Q389" si="17">L326+M326+N326</f>
        <v>0</v>
      </c>
      <c r="T326" s="8" t="str">
        <f>+IFERROR(VLOOKUP(B326,$B$5:B325,1,FALSE),"")</f>
        <v/>
      </c>
      <c r="U326" s="8" t="str">
        <f t="shared" si="15"/>
        <v>DUPLICATE</v>
      </c>
      <c r="W326" s="75" t="str">
        <f t="shared" si="16"/>
        <v xml:space="preserve"> </v>
      </c>
    </row>
    <row r="327" spans="1:23">
      <c r="A327" s="33"/>
      <c r="B327" s="3"/>
      <c r="C327" s="3"/>
      <c r="D327" s="3"/>
      <c r="E327" s="3"/>
      <c r="F327" s="3"/>
      <c r="G327" s="3"/>
      <c r="H327" s="3"/>
      <c r="I327" s="3"/>
      <c r="J327" s="3"/>
      <c r="K327" s="4"/>
      <c r="L327" s="4"/>
      <c r="M327" s="4"/>
      <c r="N327" s="4"/>
      <c r="O327" s="3"/>
      <c r="P327" s="3"/>
      <c r="Q327" s="80">
        <f t="shared" si="17"/>
        <v>0</v>
      </c>
      <c r="T327" s="8" t="str">
        <f>+IFERROR(VLOOKUP(B327,$B$5:B326,1,FALSE),"")</f>
        <v/>
      </c>
      <c r="U327" s="8" t="str">
        <f t="shared" si="15"/>
        <v>DUPLICATE</v>
      </c>
      <c r="W327" s="75" t="str">
        <f t="shared" si="16"/>
        <v xml:space="preserve"> </v>
      </c>
    </row>
    <row r="328" spans="1:23">
      <c r="A328" s="33"/>
      <c r="B328" s="3"/>
      <c r="C328" s="3"/>
      <c r="D328" s="3"/>
      <c r="E328" s="3"/>
      <c r="F328" s="3"/>
      <c r="G328" s="3"/>
      <c r="H328" s="3"/>
      <c r="I328" s="3"/>
      <c r="J328" s="3"/>
      <c r="K328" s="4"/>
      <c r="L328" s="4"/>
      <c r="M328" s="4"/>
      <c r="N328" s="4"/>
      <c r="O328" s="3"/>
      <c r="P328" s="3"/>
      <c r="Q328" s="80">
        <f t="shared" si="17"/>
        <v>0</v>
      </c>
      <c r="T328" s="8" t="str">
        <f>+IFERROR(VLOOKUP(B328,$B$5:B327,1,FALSE),"")</f>
        <v/>
      </c>
      <c r="U328" s="8" t="str">
        <f t="shared" si="15"/>
        <v>DUPLICATE</v>
      </c>
      <c r="W328" s="75" t="str">
        <f t="shared" si="16"/>
        <v xml:space="preserve"> </v>
      </c>
    </row>
    <row r="329" spans="1:23">
      <c r="A329" s="33"/>
      <c r="B329" s="3"/>
      <c r="C329" s="3"/>
      <c r="D329" s="3"/>
      <c r="E329" s="3"/>
      <c r="F329" s="3"/>
      <c r="G329" s="3"/>
      <c r="H329" s="3"/>
      <c r="I329" s="3"/>
      <c r="J329" s="3"/>
      <c r="K329" s="4"/>
      <c r="L329" s="4"/>
      <c r="M329" s="4"/>
      <c r="N329" s="4"/>
      <c r="O329" s="3"/>
      <c r="P329" s="3"/>
      <c r="Q329" s="80">
        <f t="shared" si="17"/>
        <v>0</v>
      </c>
      <c r="T329" s="8" t="str">
        <f>+IFERROR(VLOOKUP(B329,$B$5:B328,1,FALSE),"")</f>
        <v/>
      </c>
      <c r="U329" s="8" t="str">
        <f t="shared" si="15"/>
        <v>DUPLICATE</v>
      </c>
      <c r="W329" s="75" t="str">
        <f t="shared" si="16"/>
        <v xml:space="preserve"> </v>
      </c>
    </row>
    <row r="330" spans="1:23">
      <c r="A330" s="33"/>
      <c r="B330" s="3"/>
      <c r="C330" s="3"/>
      <c r="D330" s="3"/>
      <c r="E330" s="3"/>
      <c r="F330" s="3"/>
      <c r="G330" s="3"/>
      <c r="H330" s="3"/>
      <c r="I330" s="3"/>
      <c r="J330" s="3"/>
      <c r="K330" s="4"/>
      <c r="L330" s="4"/>
      <c r="M330" s="4"/>
      <c r="N330" s="4"/>
      <c r="O330" s="3"/>
      <c r="P330" s="3"/>
      <c r="Q330" s="80">
        <f t="shared" si="17"/>
        <v>0</v>
      </c>
      <c r="T330" s="8" t="str">
        <f>+IFERROR(VLOOKUP(B330,$B$5:B329,1,FALSE),"")</f>
        <v/>
      </c>
      <c r="U330" s="8" t="str">
        <f t="shared" si="15"/>
        <v>DUPLICATE</v>
      </c>
      <c r="W330" s="75" t="str">
        <f t="shared" si="16"/>
        <v xml:space="preserve"> </v>
      </c>
    </row>
    <row r="331" spans="1:23">
      <c r="A331" s="33"/>
      <c r="B331" s="3"/>
      <c r="C331" s="3"/>
      <c r="D331" s="3"/>
      <c r="E331" s="3"/>
      <c r="F331" s="3"/>
      <c r="G331" s="3"/>
      <c r="H331" s="3"/>
      <c r="I331" s="3"/>
      <c r="J331" s="3"/>
      <c r="K331" s="4"/>
      <c r="L331" s="4"/>
      <c r="M331" s="4"/>
      <c r="N331" s="4"/>
      <c r="O331" s="3"/>
      <c r="P331" s="3"/>
      <c r="Q331" s="80">
        <f t="shared" si="17"/>
        <v>0</v>
      </c>
      <c r="T331" s="8" t="str">
        <f>+IFERROR(VLOOKUP(B331,$B$5:B330,1,FALSE),"")</f>
        <v/>
      </c>
      <c r="U331" s="8" t="str">
        <f t="shared" si="15"/>
        <v>DUPLICATE</v>
      </c>
      <c r="W331" s="75" t="str">
        <f t="shared" si="16"/>
        <v xml:space="preserve"> </v>
      </c>
    </row>
    <row r="332" spans="1:23">
      <c r="A332" s="33"/>
      <c r="B332" s="3"/>
      <c r="C332" s="3"/>
      <c r="D332" s="3"/>
      <c r="E332" s="3"/>
      <c r="F332" s="3"/>
      <c r="G332" s="3"/>
      <c r="H332" s="3"/>
      <c r="I332" s="3"/>
      <c r="J332" s="3"/>
      <c r="K332" s="4"/>
      <c r="L332" s="4"/>
      <c r="M332" s="4"/>
      <c r="N332" s="4"/>
      <c r="O332" s="3"/>
      <c r="P332" s="3"/>
      <c r="Q332" s="80">
        <f t="shared" si="17"/>
        <v>0</v>
      </c>
      <c r="T332" s="8" t="str">
        <f>+IFERROR(VLOOKUP(B332,$B$5:B331,1,FALSE),"")</f>
        <v/>
      </c>
      <c r="U332" s="8" t="str">
        <f t="shared" si="15"/>
        <v>DUPLICATE</v>
      </c>
      <c r="W332" s="75" t="str">
        <f t="shared" si="16"/>
        <v xml:space="preserve"> </v>
      </c>
    </row>
    <row r="333" spans="1:23">
      <c r="A333" s="33"/>
      <c r="B333" s="3"/>
      <c r="C333" s="3"/>
      <c r="D333" s="3"/>
      <c r="E333" s="3"/>
      <c r="F333" s="3"/>
      <c r="G333" s="3"/>
      <c r="H333" s="3"/>
      <c r="I333" s="3"/>
      <c r="J333" s="3"/>
      <c r="K333" s="4"/>
      <c r="L333" s="4"/>
      <c r="M333" s="4"/>
      <c r="N333" s="4"/>
      <c r="O333" s="3"/>
      <c r="P333" s="3"/>
      <c r="Q333" s="80">
        <f t="shared" si="17"/>
        <v>0</v>
      </c>
      <c r="T333" s="8" t="str">
        <f>+IFERROR(VLOOKUP(B333,$B$5:B332,1,FALSE),"")</f>
        <v/>
      </c>
      <c r="U333" s="8" t="str">
        <f t="shared" si="15"/>
        <v>DUPLICATE</v>
      </c>
      <c r="W333" s="75" t="str">
        <f t="shared" si="16"/>
        <v xml:space="preserve"> </v>
      </c>
    </row>
    <row r="334" spans="1:23">
      <c r="A334" s="33"/>
      <c r="B334" s="3"/>
      <c r="C334" s="3"/>
      <c r="D334" s="3"/>
      <c r="E334" s="3"/>
      <c r="F334" s="3"/>
      <c r="G334" s="3"/>
      <c r="H334" s="3"/>
      <c r="I334" s="3"/>
      <c r="J334" s="3"/>
      <c r="K334" s="4"/>
      <c r="L334" s="4"/>
      <c r="M334" s="4"/>
      <c r="N334" s="4"/>
      <c r="O334" s="3"/>
      <c r="P334" s="3"/>
      <c r="Q334" s="80">
        <f t="shared" si="17"/>
        <v>0</v>
      </c>
      <c r="T334" s="8" t="str">
        <f>+IFERROR(VLOOKUP(B334,$B$5:B333,1,FALSE),"")</f>
        <v/>
      </c>
      <c r="U334" s="8" t="str">
        <f t="shared" si="15"/>
        <v>DUPLICATE</v>
      </c>
      <c r="W334" s="75" t="str">
        <f t="shared" si="16"/>
        <v xml:space="preserve"> </v>
      </c>
    </row>
    <row r="335" spans="1:23">
      <c r="A335" s="33"/>
      <c r="B335" s="3"/>
      <c r="C335" s="3"/>
      <c r="D335" s="3"/>
      <c r="E335" s="3"/>
      <c r="F335" s="3"/>
      <c r="G335" s="3"/>
      <c r="H335" s="3"/>
      <c r="I335" s="3"/>
      <c r="J335" s="3"/>
      <c r="K335" s="4"/>
      <c r="L335" s="4"/>
      <c r="M335" s="4"/>
      <c r="N335" s="4"/>
      <c r="O335" s="3"/>
      <c r="P335" s="3"/>
      <c r="Q335" s="80">
        <f t="shared" si="17"/>
        <v>0</v>
      </c>
      <c r="T335" s="8" t="str">
        <f>+IFERROR(VLOOKUP(B335,$B$5:B334,1,FALSE),"")</f>
        <v/>
      </c>
      <c r="U335" s="8" t="str">
        <f t="shared" si="15"/>
        <v>DUPLICATE</v>
      </c>
      <c r="W335" s="75" t="str">
        <f t="shared" si="16"/>
        <v xml:space="preserve"> </v>
      </c>
    </row>
    <row r="336" spans="1:23">
      <c r="A336" s="33"/>
      <c r="B336" s="3"/>
      <c r="C336" s="3"/>
      <c r="D336" s="3"/>
      <c r="E336" s="3"/>
      <c r="F336" s="3"/>
      <c r="G336" s="3"/>
      <c r="H336" s="3"/>
      <c r="I336" s="3"/>
      <c r="J336" s="3"/>
      <c r="K336" s="4"/>
      <c r="L336" s="4"/>
      <c r="M336" s="4"/>
      <c r="N336" s="4"/>
      <c r="O336" s="3"/>
      <c r="P336" s="3"/>
      <c r="Q336" s="80">
        <f t="shared" si="17"/>
        <v>0</v>
      </c>
      <c r="T336" s="8" t="str">
        <f>+IFERROR(VLOOKUP(B336,$B$5:B335,1,FALSE),"")</f>
        <v/>
      </c>
      <c r="U336" s="8" t="str">
        <f t="shared" si="15"/>
        <v>DUPLICATE</v>
      </c>
      <c r="W336" s="75" t="str">
        <f t="shared" si="16"/>
        <v xml:space="preserve"> </v>
      </c>
    </row>
    <row r="337" spans="1:23">
      <c r="A337" s="33"/>
      <c r="B337" s="3"/>
      <c r="C337" s="3"/>
      <c r="D337" s="3"/>
      <c r="E337" s="3"/>
      <c r="F337" s="3"/>
      <c r="G337" s="3"/>
      <c r="H337" s="3"/>
      <c r="I337" s="3"/>
      <c r="J337" s="3"/>
      <c r="K337" s="4"/>
      <c r="L337" s="4"/>
      <c r="M337" s="4"/>
      <c r="N337" s="4"/>
      <c r="O337" s="3"/>
      <c r="P337" s="3"/>
      <c r="Q337" s="80">
        <f t="shared" si="17"/>
        <v>0</v>
      </c>
      <c r="T337" s="8" t="str">
        <f>+IFERROR(VLOOKUP(B337,$B$5:B336,1,FALSE),"")</f>
        <v/>
      </c>
      <c r="U337" s="8" t="str">
        <f t="shared" si="15"/>
        <v>DUPLICATE</v>
      </c>
      <c r="W337" s="75" t="str">
        <f t="shared" si="16"/>
        <v xml:space="preserve"> </v>
      </c>
    </row>
    <row r="338" spans="1:23">
      <c r="A338" s="33"/>
      <c r="B338" s="3"/>
      <c r="C338" s="3"/>
      <c r="D338" s="3"/>
      <c r="E338" s="3"/>
      <c r="F338" s="3"/>
      <c r="G338" s="3"/>
      <c r="H338" s="3"/>
      <c r="I338" s="3"/>
      <c r="J338" s="3"/>
      <c r="K338" s="4"/>
      <c r="L338" s="4"/>
      <c r="M338" s="4"/>
      <c r="N338" s="4"/>
      <c r="O338" s="3"/>
      <c r="P338" s="3"/>
      <c r="Q338" s="80">
        <f t="shared" si="17"/>
        <v>0</v>
      </c>
      <c r="T338" s="8" t="str">
        <f>+IFERROR(VLOOKUP(B338,$B$5:B337,1,FALSE),"")</f>
        <v/>
      </c>
      <c r="U338" s="8" t="str">
        <f t="shared" si="15"/>
        <v>DUPLICATE</v>
      </c>
      <c r="W338" s="75" t="str">
        <f t="shared" si="16"/>
        <v xml:space="preserve"> </v>
      </c>
    </row>
    <row r="339" spans="1:23">
      <c r="A339" s="33"/>
      <c r="B339" s="3"/>
      <c r="C339" s="3"/>
      <c r="D339" s="3"/>
      <c r="E339" s="3"/>
      <c r="F339" s="3"/>
      <c r="G339" s="3"/>
      <c r="H339" s="3"/>
      <c r="I339" s="3"/>
      <c r="J339" s="3"/>
      <c r="K339" s="4"/>
      <c r="L339" s="4"/>
      <c r="M339" s="4"/>
      <c r="N339" s="4"/>
      <c r="O339" s="3"/>
      <c r="P339" s="3"/>
      <c r="Q339" s="80">
        <f t="shared" si="17"/>
        <v>0</v>
      </c>
      <c r="T339" s="8" t="str">
        <f>+IFERROR(VLOOKUP(B339,$B$5:B338,1,FALSE),"")</f>
        <v/>
      </c>
      <c r="U339" s="8" t="str">
        <f t="shared" si="15"/>
        <v>DUPLICATE</v>
      </c>
      <c r="W339" s="75" t="str">
        <f t="shared" si="16"/>
        <v xml:space="preserve"> </v>
      </c>
    </row>
    <row r="340" spans="1:23">
      <c r="A340" s="33"/>
      <c r="B340" s="3"/>
      <c r="C340" s="3"/>
      <c r="D340" s="3"/>
      <c r="E340" s="3"/>
      <c r="F340" s="3"/>
      <c r="G340" s="3"/>
      <c r="H340" s="3"/>
      <c r="I340" s="3"/>
      <c r="J340" s="3"/>
      <c r="K340" s="4"/>
      <c r="L340" s="4"/>
      <c r="M340" s="4"/>
      <c r="N340" s="4"/>
      <c r="O340" s="3"/>
      <c r="P340" s="3"/>
      <c r="Q340" s="80">
        <f t="shared" si="17"/>
        <v>0</v>
      </c>
      <c r="T340" s="8" t="str">
        <f>+IFERROR(VLOOKUP(B340,$B$5:B339,1,FALSE),"")</f>
        <v/>
      </c>
      <c r="U340" s="8" t="str">
        <f t="shared" si="15"/>
        <v>DUPLICATE</v>
      </c>
      <c r="W340" s="75" t="str">
        <f t="shared" si="16"/>
        <v xml:space="preserve"> </v>
      </c>
    </row>
    <row r="341" spans="1:23">
      <c r="A341" s="33"/>
      <c r="B341" s="3"/>
      <c r="C341" s="3"/>
      <c r="D341" s="3"/>
      <c r="E341" s="3"/>
      <c r="F341" s="3"/>
      <c r="G341" s="3"/>
      <c r="H341" s="3"/>
      <c r="I341" s="3"/>
      <c r="J341" s="3"/>
      <c r="K341" s="4"/>
      <c r="L341" s="4"/>
      <c r="M341" s="4"/>
      <c r="N341" s="4"/>
      <c r="O341" s="3"/>
      <c r="P341" s="3"/>
      <c r="Q341" s="80">
        <f t="shared" si="17"/>
        <v>0</v>
      </c>
      <c r="T341" s="8" t="str">
        <f>+IFERROR(VLOOKUP(B341,$B$5:B340,1,FALSE),"")</f>
        <v/>
      </c>
      <c r="U341" s="8" t="str">
        <f t="shared" si="15"/>
        <v>DUPLICATE</v>
      </c>
      <c r="W341" s="75" t="str">
        <f t="shared" si="16"/>
        <v xml:space="preserve"> </v>
      </c>
    </row>
    <row r="342" spans="1:23">
      <c r="A342" s="33"/>
      <c r="B342" s="3"/>
      <c r="C342" s="3"/>
      <c r="D342" s="3"/>
      <c r="E342" s="3"/>
      <c r="F342" s="3"/>
      <c r="G342" s="3"/>
      <c r="H342" s="3"/>
      <c r="I342" s="3"/>
      <c r="J342" s="3"/>
      <c r="K342" s="4"/>
      <c r="L342" s="4"/>
      <c r="M342" s="4"/>
      <c r="N342" s="4"/>
      <c r="O342" s="3"/>
      <c r="P342" s="3"/>
      <c r="Q342" s="80">
        <f t="shared" si="17"/>
        <v>0</v>
      </c>
      <c r="T342" s="8" t="str">
        <f>+IFERROR(VLOOKUP(B342,$B$5:B341,1,FALSE),"")</f>
        <v/>
      </c>
      <c r="U342" s="8" t="str">
        <f t="shared" si="15"/>
        <v>DUPLICATE</v>
      </c>
      <c r="W342" s="75" t="str">
        <f t="shared" si="16"/>
        <v xml:space="preserve"> </v>
      </c>
    </row>
    <row r="343" spans="1:23">
      <c r="A343" s="33"/>
      <c r="B343" s="3"/>
      <c r="C343" s="3"/>
      <c r="D343" s="3"/>
      <c r="E343" s="3"/>
      <c r="F343" s="3"/>
      <c r="G343" s="3"/>
      <c r="H343" s="3"/>
      <c r="I343" s="3"/>
      <c r="J343" s="3"/>
      <c r="K343" s="4"/>
      <c r="L343" s="4"/>
      <c r="M343" s="4"/>
      <c r="N343" s="4"/>
      <c r="O343" s="3"/>
      <c r="P343" s="3"/>
      <c r="Q343" s="80">
        <f t="shared" si="17"/>
        <v>0</v>
      </c>
      <c r="T343" s="8" t="str">
        <f>+IFERROR(VLOOKUP(B343,$B$5:B342,1,FALSE),"")</f>
        <v/>
      </c>
      <c r="U343" s="8" t="str">
        <f t="shared" si="15"/>
        <v>DUPLICATE</v>
      </c>
      <c r="W343" s="75" t="str">
        <f t="shared" si="16"/>
        <v xml:space="preserve"> </v>
      </c>
    </row>
    <row r="344" spans="1:23">
      <c r="A344" s="33"/>
      <c r="B344" s="3"/>
      <c r="C344" s="3"/>
      <c r="D344" s="3"/>
      <c r="E344" s="3"/>
      <c r="F344" s="3"/>
      <c r="G344" s="3"/>
      <c r="H344" s="3"/>
      <c r="I344" s="3"/>
      <c r="J344" s="3"/>
      <c r="K344" s="4"/>
      <c r="L344" s="4"/>
      <c r="M344" s="4"/>
      <c r="N344" s="4"/>
      <c r="O344" s="3"/>
      <c r="P344" s="3"/>
      <c r="Q344" s="80">
        <f t="shared" si="17"/>
        <v>0</v>
      </c>
      <c r="T344" s="8" t="str">
        <f>+IFERROR(VLOOKUP(B344,$B$5:B343,1,FALSE),"")</f>
        <v/>
      </c>
      <c r="U344" s="8" t="str">
        <f t="shared" si="15"/>
        <v>DUPLICATE</v>
      </c>
      <c r="W344" s="75" t="str">
        <f t="shared" si="16"/>
        <v xml:space="preserve"> </v>
      </c>
    </row>
    <row r="345" spans="1:23">
      <c r="A345" s="33"/>
      <c r="B345" s="3"/>
      <c r="C345" s="3"/>
      <c r="D345" s="3"/>
      <c r="E345" s="3"/>
      <c r="F345" s="3"/>
      <c r="G345" s="3"/>
      <c r="H345" s="3"/>
      <c r="I345" s="3"/>
      <c r="J345" s="3"/>
      <c r="K345" s="4"/>
      <c r="L345" s="4"/>
      <c r="M345" s="4"/>
      <c r="N345" s="4"/>
      <c r="O345" s="3"/>
      <c r="P345" s="3"/>
      <c r="Q345" s="80">
        <f t="shared" si="17"/>
        <v>0</v>
      </c>
      <c r="T345" s="8" t="str">
        <f>+IFERROR(VLOOKUP(B345,$B$5:B344,1,FALSE),"")</f>
        <v/>
      </c>
      <c r="U345" s="8" t="str">
        <f t="shared" si="15"/>
        <v>DUPLICATE</v>
      </c>
      <c r="W345" s="75" t="str">
        <f t="shared" si="16"/>
        <v xml:space="preserve"> </v>
      </c>
    </row>
    <row r="346" spans="1:23">
      <c r="A346" s="33"/>
      <c r="B346" s="3"/>
      <c r="C346" s="3"/>
      <c r="D346" s="3"/>
      <c r="E346" s="3"/>
      <c r="F346" s="3"/>
      <c r="G346" s="3"/>
      <c r="H346" s="3"/>
      <c r="I346" s="3"/>
      <c r="J346" s="3"/>
      <c r="K346" s="4"/>
      <c r="L346" s="4"/>
      <c r="M346" s="4"/>
      <c r="N346" s="4"/>
      <c r="O346" s="3"/>
      <c r="P346" s="3"/>
      <c r="Q346" s="80">
        <f t="shared" si="17"/>
        <v>0</v>
      </c>
      <c r="T346" s="8" t="str">
        <f>+IFERROR(VLOOKUP(B346,$B$5:B345,1,FALSE),"")</f>
        <v/>
      </c>
      <c r="U346" s="8" t="str">
        <f t="shared" si="15"/>
        <v>DUPLICATE</v>
      </c>
      <c r="W346" s="75" t="str">
        <f t="shared" si="16"/>
        <v xml:space="preserve"> </v>
      </c>
    </row>
    <row r="347" spans="1:23">
      <c r="A347" s="33"/>
      <c r="B347" s="3"/>
      <c r="C347" s="3"/>
      <c r="D347" s="3"/>
      <c r="E347" s="3"/>
      <c r="F347" s="3"/>
      <c r="G347" s="3"/>
      <c r="H347" s="3"/>
      <c r="I347" s="3"/>
      <c r="J347" s="3"/>
      <c r="K347" s="4"/>
      <c r="L347" s="4"/>
      <c r="M347" s="4"/>
      <c r="N347" s="4"/>
      <c r="O347" s="3"/>
      <c r="P347" s="3"/>
      <c r="Q347" s="80">
        <f t="shared" si="17"/>
        <v>0</v>
      </c>
      <c r="T347" s="8" t="str">
        <f>+IFERROR(VLOOKUP(B347,$B$5:B346,1,FALSE),"")</f>
        <v/>
      </c>
      <c r="U347" s="8" t="str">
        <f t="shared" si="15"/>
        <v>DUPLICATE</v>
      </c>
      <c r="W347" s="75" t="str">
        <f t="shared" si="16"/>
        <v xml:space="preserve"> </v>
      </c>
    </row>
    <row r="348" spans="1:23">
      <c r="A348" s="33"/>
      <c r="B348" s="3"/>
      <c r="C348" s="3"/>
      <c r="D348" s="3"/>
      <c r="E348" s="3"/>
      <c r="F348" s="3"/>
      <c r="G348" s="3"/>
      <c r="H348" s="3"/>
      <c r="I348" s="3"/>
      <c r="J348" s="3"/>
      <c r="K348" s="4"/>
      <c r="L348" s="4"/>
      <c r="M348" s="4"/>
      <c r="N348" s="4"/>
      <c r="O348" s="3"/>
      <c r="P348" s="3"/>
      <c r="Q348" s="80">
        <f t="shared" si="17"/>
        <v>0</v>
      </c>
      <c r="T348" s="8" t="str">
        <f>+IFERROR(VLOOKUP(B348,$B$5:B347,1,FALSE),"")</f>
        <v/>
      </c>
      <c r="U348" s="8" t="str">
        <f t="shared" si="15"/>
        <v>DUPLICATE</v>
      </c>
      <c r="W348" s="75" t="str">
        <f t="shared" si="16"/>
        <v xml:space="preserve"> </v>
      </c>
    </row>
    <row r="349" spans="1:23">
      <c r="A349" s="33"/>
      <c r="B349" s="3"/>
      <c r="C349" s="3"/>
      <c r="D349" s="3"/>
      <c r="E349" s="3"/>
      <c r="F349" s="3"/>
      <c r="G349" s="3"/>
      <c r="H349" s="3"/>
      <c r="I349" s="3"/>
      <c r="J349" s="3"/>
      <c r="K349" s="4"/>
      <c r="L349" s="4"/>
      <c r="M349" s="4"/>
      <c r="N349" s="4"/>
      <c r="O349" s="3"/>
      <c r="P349" s="3"/>
      <c r="Q349" s="80">
        <f t="shared" si="17"/>
        <v>0</v>
      </c>
      <c r="T349" s="8" t="str">
        <f>+IFERROR(VLOOKUP(B349,$B$5:B348,1,FALSE),"")</f>
        <v/>
      </c>
      <c r="U349" s="8" t="str">
        <f t="shared" si="15"/>
        <v>DUPLICATE</v>
      </c>
      <c r="W349" s="75" t="str">
        <f t="shared" si="16"/>
        <v xml:space="preserve"> </v>
      </c>
    </row>
    <row r="350" spans="1:23">
      <c r="A350" s="33"/>
      <c r="B350" s="3"/>
      <c r="C350" s="3"/>
      <c r="D350" s="3"/>
      <c r="E350" s="3"/>
      <c r="F350" s="3"/>
      <c r="G350" s="3"/>
      <c r="H350" s="3"/>
      <c r="I350" s="3"/>
      <c r="J350" s="3"/>
      <c r="K350" s="4"/>
      <c r="L350" s="4"/>
      <c r="M350" s="4"/>
      <c r="N350" s="4"/>
      <c r="O350" s="3"/>
      <c r="P350" s="3"/>
      <c r="Q350" s="80">
        <f t="shared" si="17"/>
        <v>0</v>
      </c>
      <c r="T350" s="8" t="str">
        <f>+IFERROR(VLOOKUP(B350,$B$5:B349,1,FALSE),"")</f>
        <v/>
      </c>
      <c r="U350" s="8" t="str">
        <f t="shared" si="15"/>
        <v>DUPLICATE</v>
      </c>
      <c r="W350" s="75" t="str">
        <f t="shared" si="16"/>
        <v xml:space="preserve"> </v>
      </c>
    </row>
    <row r="351" spans="1:23">
      <c r="A351" s="33"/>
      <c r="B351" s="3"/>
      <c r="C351" s="3"/>
      <c r="D351" s="3"/>
      <c r="E351" s="3"/>
      <c r="F351" s="3"/>
      <c r="G351" s="3"/>
      <c r="H351" s="3"/>
      <c r="I351" s="3"/>
      <c r="J351" s="3"/>
      <c r="K351" s="4"/>
      <c r="L351" s="4"/>
      <c r="M351" s="4"/>
      <c r="N351" s="4"/>
      <c r="O351" s="3"/>
      <c r="P351" s="3"/>
      <c r="Q351" s="80">
        <f t="shared" si="17"/>
        <v>0</v>
      </c>
      <c r="T351" s="8" t="str">
        <f>+IFERROR(VLOOKUP(B351,$B$5:B350,1,FALSE),"")</f>
        <v/>
      </c>
      <c r="U351" s="8" t="str">
        <f t="shared" si="15"/>
        <v>DUPLICATE</v>
      </c>
      <c r="W351" s="75" t="str">
        <f t="shared" si="16"/>
        <v xml:space="preserve"> </v>
      </c>
    </row>
    <row r="352" spans="1:23">
      <c r="A352" s="33"/>
      <c r="B352" s="3"/>
      <c r="C352" s="3"/>
      <c r="D352" s="3"/>
      <c r="E352" s="3"/>
      <c r="F352" s="3"/>
      <c r="G352" s="3"/>
      <c r="H352" s="3"/>
      <c r="I352" s="3"/>
      <c r="J352" s="3"/>
      <c r="K352" s="4"/>
      <c r="L352" s="4"/>
      <c r="M352" s="4"/>
      <c r="N352" s="4"/>
      <c r="O352" s="3"/>
      <c r="P352" s="3"/>
      <c r="Q352" s="80">
        <f t="shared" si="17"/>
        <v>0</v>
      </c>
      <c r="T352" s="8" t="str">
        <f>+IFERROR(VLOOKUP(B352,$B$5:B351,1,FALSE),"")</f>
        <v/>
      </c>
      <c r="U352" s="8" t="str">
        <f t="shared" si="15"/>
        <v>DUPLICATE</v>
      </c>
      <c r="W352" s="75" t="str">
        <f t="shared" si="16"/>
        <v xml:space="preserve"> </v>
      </c>
    </row>
    <row r="353" spans="1:23">
      <c r="A353" s="33"/>
      <c r="B353" s="3"/>
      <c r="C353" s="3"/>
      <c r="D353" s="3"/>
      <c r="E353" s="3"/>
      <c r="F353" s="3"/>
      <c r="G353" s="3"/>
      <c r="H353" s="3"/>
      <c r="I353" s="3"/>
      <c r="J353" s="3"/>
      <c r="K353" s="4"/>
      <c r="L353" s="4"/>
      <c r="M353" s="4"/>
      <c r="N353" s="4"/>
      <c r="O353" s="3"/>
      <c r="P353" s="3"/>
      <c r="Q353" s="80">
        <f t="shared" si="17"/>
        <v>0</v>
      </c>
      <c r="T353" s="8" t="str">
        <f>+IFERROR(VLOOKUP(B353,$B$5:B352,1,FALSE),"")</f>
        <v/>
      </c>
      <c r="U353" s="8" t="str">
        <f t="shared" si="15"/>
        <v>DUPLICATE</v>
      </c>
      <c r="W353" s="75" t="str">
        <f t="shared" si="16"/>
        <v xml:space="preserve"> </v>
      </c>
    </row>
    <row r="354" spans="1:23">
      <c r="A354" s="33"/>
      <c r="B354" s="3"/>
      <c r="C354" s="3"/>
      <c r="D354" s="3"/>
      <c r="E354" s="3"/>
      <c r="F354" s="3"/>
      <c r="G354" s="3"/>
      <c r="H354" s="3"/>
      <c r="I354" s="3"/>
      <c r="J354" s="3"/>
      <c r="K354" s="4"/>
      <c r="L354" s="4"/>
      <c r="M354" s="4"/>
      <c r="N354" s="4"/>
      <c r="O354" s="3"/>
      <c r="P354" s="3"/>
      <c r="Q354" s="80">
        <f t="shared" si="17"/>
        <v>0</v>
      </c>
      <c r="T354" s="8" t="str">
        <f>+IFERROR(VLOOKUP(B354,$B$5:B353,1,FALSE),"")</f>
        <v/>
      </c>
      <c r="U354" s="8" t="str">
        <f t="shared" si="15"/>
        <v>DUPLICATE</v>
      </c>
      <c r="W354" s="75" t="str">
        <f t="shared" si="16"/>
        <v xml:space="preserve"> </v>
      </c>
    </row>
    <row r="355" spans="1:23">
      <c r="A355" s="33"/>
      <c r="B355" s="3"/>
      <c r="C355" s="3"/>
      <c r="D355" s="3"/>
      <c r="E355" s="3"/>
      <c r="F355" s="3"/>
      <c r="G355" s="3"/>
      <c r="H355" s="3"/>
      <c r="I355" s="3"/>
      <c r="J355" s="3"/>
      <c r="K355" s="4"/>
      <c r="L355" s="4"/>
      <c r="M355" s="4"/>
      <c r="N355" s="4"/>
      <c r="O355" s="3"/>
      <c r="P355" s="3"/>
      <c r="Q355" s="80">
        <f t="shared" si="17"/>
        <v>0</v>
      </c>
      <c r="T355" s="8" t="str">
        <f>+IFERROR(VLOOKUP(B355,$B$5:B354,1,FALSE),"")</f>
        <v/>
      </c>
      <c r="U355" s="8" t="str">
        <f t="shared" si="15"/>
        <v>DUPLICATE</v>
      </c>
      <c r="W355" s="75" t="str">
        <f t="shared" si="16"/>
        <v xml:space="preserve"> </v>
      </c>
    </row>
    <row r="356" spans="1:23">
      <c r="A356" s="33"/>
      <c r="B356" s="3"/>
      <c r="C356" s="3"/>
      <c r="D356" s="3"/>
      <c r="E356" s="3"/>
      <c r="F356" s="3"/>
      <c r="G356" s="3"/>
      <c r="H356" s="3"/>
      <c r="I356" s="3"/>
      <c r="J356" s="3"/>
      <c r="K356" s="4"/>
      <c r="L356" s="4"/>
      <c r="M356" s="4"/>
      <c r="N356" s="4"/>
      <c r="O356" s="3"/>
      <c r="P356" s="3"/>
      <c r="Q356" s="80">
        <f t="shared" si="17"/>
        <v>0</v>
      </c>
      <c r="T356" s="8" t="str">
        <f>+IFERROR(VLOOKUP(B356,$B$5:B355,1,FALSE),"")</f>
        <v/>
      </c>
      <c r="U356" s="8" t="str">
        <f t="shared" si="15"/>
        <v>DUPLICATE</v>
      </c>
      <c r="W356" s="75" t="str">
        <f t="shared" si="16"/>
        <v xml:space="preserve"> </v>
      </c>
    </row>
    <row r="357" spans="1:23">
      <c r="A357" s="33"/>
      <c r="B357" s="3"/>
      <c r="C357" s="3"/>
      <c r="D357" s="3"/>
      <c r="E357" s="3"/>
      <c r="F357" s="3"/>
      <c r="G357" s="3"/>
      <c r="H357" s="3"/>
      <c r="I357" s="3"/>
      <c r="J357" s="3"/>
      <c r="K357" s="4"/>
      <c r="L357" s="4"/>
      <c r="M357" s="4"/>
      <c r="N357" s="4"/>
      <c r="O357" s="3"/>
      <c r="P357" s="3"/>
      <c r="Q357" s="80">
        <f t="shared" si="17"/>
        <v>0</v>
      </c>
      <c r="T357" s="8" t="str">
        <f>+IFERROR(VLOOKUP(B357,$B$5:B356,1,FALSE),"")</f>
        <v/>
      </c>
      <c r="U357" s="8" t="str">
        <f t="shared" si="15"/>
        <v>DUPLICATE</v>
      </c>
      <c r="W357" s="75" t="str">
        <f t="shared" si="16"/>
        <v xml:space="preserve"> </v>
      </c>
    </row>
    <row r="358" spans="1:23">
      <c r="A358" s="33"/>
      <c r="B358" s="3"/>
      <c r="C358" s="3"/>
      <c r="D358" s="3"/>
      <c r="E358" s="3"/>
      <c r="F358" s="3"/>
      <c r="G358" s="3"/>
      <c r="H358" s="3"/>
      <c r="I358" s="3"/>
      <c r="J358" s="3"/>
      <c r="K358" s="4"/>
      <c r="L358" s="4"/>
      <c r="M358" s="4"/>
      <c r="N358" s="4"/>
      <c r="O358" s="3"/>
      <c r="P358" s="3"/>
      <c r="Q358" s="80">
        <f t="shared" si="17"/>
        <v>0</v>
      </c>
      <c r="T358" s="8" t="str">
        <f>+IFERROR(VLOOKUP(B358,$B$5:B357,1,FALSE),"")</f>
        <v/>
      </c>
      <c r="U358" s="8" t="str">
        <f t="shared" si="15"/>
        <v>DUPLICATE</v>
      </c>
      <c r="W358" s="75" t="str">
        <f t="shared" si="16"/>
        <v xml:space="preserve"> </v>
      </c>
    </row>
    <row r="359" spans="1:23">
      <c r="A359" s="33"/>
      <c r="B359" s="3"/>
      <c r="C359" s="3"/>
      <c r="D359" s="3"/>
      <c r="E359" s="3"/>
      <c r="F359" s="3"/>
      <c r="G359" s="3"/>
      <c r="H359" s="3"/>
      <c r="I359" s="3"/>
      <c r="J359" s="3"/>
      <c r="K359" s="4"/>
      <c r="L359" s="4"/>
      <c r="M359" s="4"/>
      <c r="N359" s="4"/>
      <c r="O359" s="3"/>
      <c r="P359" s="3"/>
      <c r="Q359" s="80">
        <f t="shared" si="17"/>
        <v>0</v>
      </c>
      <c r="T359" s="8" t="str">
        <f>+IFERROR(VLOOKUP(B359,$B$5:B358,1,FALSE),"")</f>
        <v/>
      </c>
      <c r="U359" s="8" t="str">
        <f t="shared" si="15"/>
        <v>DUPLICATE</v>
      </c>
      <c r="W359" s="75" t="str">
        <f t="shared" si="16"/>
        <v xml:space="preserve"> </v>
      </c>
    </row>
    <row r="360" spans="1:23">
      <c r="A360" s="33"/>
      <c r="B360" s="3"/>
      <c r="C360" s="3"/>
      <c r="D360" s="3"/>
      <c r="E360" s="3"/>
      <c r="F360" s="3"/>
      <c r="G360" s="3"/>
      <c r="H360" s="3"/>
      <c r="I360" s="3"/>
      <c r="J360" s="3"/>
      <c r="K360" s="4"/>
      <c r="L360" s="4"/>
      <c r="M360" s="4"/>
      <c r="N360" s="4"/>
      <c r="O360" s="3"/>
      <c r="P360" s="3"/>
      <c r="Q360" s="80">
        <f t="shared" si="17"/>
        <v>0</v>
      </c>
      <c r="T360" s="8" t="str">
        <f>+IFERROR(VLOOKUP(B360,$B$5:B359,1,FALSE),"")</f>
        <v/>
      </c>
      <c r="U360" s="8" t="str">
        <f t="shared" si="15"/>
        <v>DUPLICATE</v>
      </c>
      <c r="W360" s="75" t="str">
        <f t="shared" si="16"/>
        <v xml:space="preserve"> </v>
      </c>
    </row>
    <row r="361" spans="1:23">
      <c r="A361" s="33"/>
      <c r="B361" s="3"/>
      <c r="C361" s="3"/>
      <c r="D361" s="3"/>
      <c r="E361" s="3"/>
      <c r="F361" s="3"/>
      <c r="G361" s="3"/>
      <c r="H361" s="3"/>
      <c r="I361" s="3"/>
      <c r="J361" s="3"/>
      <c r="K361" s="4"/>
      <c r="L361" s="4"/>
      <c r="M361" s="4"/>
      <c r="N361" s="4"/>
      <c r="O361" s="3"/>
      <c r="P361" s="3"/>
      <c r="Q361" s="80">
        <f t="shared" si="17"/>
        <v>0</v>
      </c>
      <c r="T361" s="8" t="str">
        <f>+IFERROR(VLOOKUP(B361,$B$5:B360,1,FALSE),"")</f>
        <v/>
      </c>
      <c r="U361" s="8" t="str">
        <f t="shared" si="15"/>
        <v>DUPLICATE</v>
      </c>
      <c r="W361" s="75" t="str">
        <f t="shared" si="16"/>
        <v xml:space="preserve"> </v>
      </c>
    </row>
    <row r="362" spans="1:23">
      <c r="A362" s="33"/>
      <c r="B362" s="3"/>
      <c r="C362" s="3"/>
      <c r="D362" s="3"/>
      <c r="E362" s="3"/>
      <c r="F362" s="3"/>
      <c r="G362" s="3"/>
      <c r="H362" s="3"/>
      <c r="I362" s="3"/>
      <c r="J362" s="3"/>
      <c r="K362" s="4"/>
      <c r="L362" s="4"/>
      <c r="M362" s="4"/>
      <c r="N362" s="4"/>
      <c r="O362" s="3"/>
      <c r="P362" s="3"/>
      <c r="Q362" s="80">
        <f t="shared" si="17"/>
        <v>0</v>
      </c>
      <c r="T362" s="8" t="str">
        <f>+IFERROR(VLOOKUP(B362,$B$5:B361,1,FALSE),"")</f>
        <v/>
      </c>
      <c r="U362" s="8" t="str">
        <f t="shared" si="15"/>
        <v>DUPLICATE</v>
      </c>
      <c r="W362" s="75" t="str">
        <f t="shared" si="16"/>
        <v xml:space="preserve"> </v>
      </c>
    </row>
    <row r="363" spans="1:23">
      <c r="A363" s="33"/>
      <c r="B363" s="3"/>
      <c r="C363" s="3"/>
      <c r="D363" s="3"/>
      <c r="E363" s="3"/>
      <c r="F363" s="3"/>
      <c r="G363" s="3"/>
      <c r="H363" s="3"/>
      <c r="I363" s="3"/>
      <c r="J363" s="3"/>
      <c r="K363" s="4"/>
      <c r="L363" s="4"/>
      <c r="M363" s="4"/>
      <c r="N363" s="4"/>
      <c r="O363" s="3"/>
      <c r="P363" s="3"/>
      <c r="Q363" s="80">
        <f t="shared" si="17"/>
        <v>0</v>
      </c>
      <c r="T363" s="8" t="str">
        <f>+IFERROR(VLOOKUP(B363,$B$5:B362,1,FALSE),"")</f>
        <v/>
      </c>
      <c r="U363" s="8" t="str">
        <f t="shared" si="15"/>
        <v>DUPLICATE</v>
      </c>
      <c r="W363" s="75" t="str">
        <f t="shared" si="16"/>
        <v xml:space="preserve"> </v>
      </c>
    </row>
    <row r="364" spans="1:23">
      <c r="A364" s="33"/>
      <c r="B364" s="3"/>
      <c r="C364" s="3"/>
      <c r="D364" s="3"/>
      <c r="E364" s="3"/>
      <c r="F364" s="3"/>
      <c r="G364" s="3"/>
      <c r="H364" s="3"/>
      <c r="I364" s="3"/>
      <c r="J364" s="3"/>
      <c r="K364" s="4"/>
      <c r="L364" s="4"/>
      <c r="M364" s="4"/>
      <c r="N364" s="4"/>
      <c r="O364" s="3"/>
      <c r="P364" s="3"/>
      <c r="Q364" s="80">
        <f t="shared" si="17"/>
        <v>0</v>
      </c>
      <c r="T364" s="8" t="str">
        <f>+IFERROR(VLOOKUP(B364,$B$5:B363,1,FALSE),"")</f>
        <v/>
      </c>
      <c r="U364" s="8" t="str">
        <f t="shared" si="15"/>
        <v>DUPLICATE</v>
      </c>
      <c r="W364" s="75" t="str">
        <f t="shared" si="16"/>
        <v xml:space="preserve"> </v>
      </c>
    </row>
    <row r="365" spans="1:23">
      <c r="A365" s="33"/>
      <c r="B365" s="3"/>
      <c r="C365" s="3"/>
      <c r="D365" s="3"/>
      <c r="E365" s="3"/>
      <c r="F365" s="3"/>
      <c r="G365" s="3"/>
      <c r="H365" s="3"/>
      <c r="I365" s="3"/>
      <c r="J365" s="3"/>
      <c r="K365" s="4"/>
      <c r="L365" s="4"/>
      <c r="M365" s="4"/>
      <c r="N365" s="4"/>
      <c r="O365" s="3"/>
      <c r="P365" s="3"/>
      <c r="Q365" s="80">
        <f t="shared" si="17"/>
        <v>0</v>
      </c>
      <c r="T365" s="8" t="str">
        <f>+IFERROR(VLOOKUP(B365,$B$5:B364,1,FALSE),"")</f>
        <v/>
      </c>
      <c r="U365" s="8" t="str">
        <f t="shared" si="15"/>
        <v>DUPLICATE</v>
      </c>
      <c r="W365" s="75" t="str">
        <f t="shared" si="16"/>
        <v xml:space="preserve"> </v>
      </c>
    </row>
    <row r="366" spans="1:23">
      <c r="A366" s="33"/>
      <c r="B366" s="3"/>
      <c r="C366" s="3"/>
      <c r="D366" s="3"/>
      <c r="E366" s="3"/>
      <c r="F366" s="3"/>
      <c r="G366" s="3"/>
      <c r="H366" s="3"/>
      <c r="I366" s="3"/>
      <c r="J366" s="3"/>
      <c r="K366" s="4"/>
      <c r="L366" s="4"/>
      <c r="M366" s="4"/>
      <c r="N366" s="4"/>
      <c r="O366" s="3"/>
      <c r="P366" s="3"/>
      <c r="Q366" s="80">
        <f t="shared" si="17"/>
        <v>0</v>
      </c>
      <c r="T366" s="8" t="str">
        <f>+IFERROR(VLOOKUP(B366,$B$5:B365,1,FALSE),"")</f>
        <v/>
      </c>
      <c r="U366" s="8" t="str">
        <f t="shared" si="15"/>
        <v>DUPLICATE</v>
      </c>
      <c r="W366" s="75" t="str">
        <f t="shared" si="16"/>
        <v xml:space="preserve"> </v>
      </c>
    </row>
    <row r="367" spans="1:23">
      <c r="A367" s="33"/>
      <c r="B367" s="3"/>
      <c r="C367" s="3"/>
      <c r="D367" s="3"/>
      <c r="E367" s="3"/>
      <c r="F367" s="3"/>
      <c r="G367" s="3"/>
      <c r="H367" s="3"/>
      <c r="I367" s="3"/>
      <c r="J367" s="3"/>
      <c r="K367" s="4"/>
      <c r="L367" s="4"/>
      <c r="M367" s="4"/>
      <c r="N367" s="4"/>
      <c r="O367" s="3"/>
      <c r="P367" s="3"/>
      <c r="Q367" s="80">
        <f t="shared" si="17"/>
        <v>0</v>
      </c>
      <c r="T367" s="8" t="str">
        <f>+IFERROR(VLOOKUP(B367,$B$5:B366,1,FALSE),"")</f>
        <v/>
      </c>
      <c r="U367" s="8" t="str">
        <f t="shared" si="15"/>
        <v>DUPLICATE</v>
      </c>
      <c r="W367" s="75" t="str">
        <f t="shared" si="16"/>
        <v xml:space="preserve"> </v>
      </c>
    </row>
    <row r="368" spans="1:23">
      <c r="A368" s="33"/>
      <c r="B368" s="3"/>
      <c r="C368" s="3"/>
      <c r="D368" s="3"/>
      <c r="E368" s="3"/>
      <c r="F368" s="3"/>
      <c r="G368" s="3"/>
      <c r="H368" s="3"/>
      <c r="I368" s="3"/>
      <c r="J368" s="3"/>
      <c r="K368" s="4"/>
      <c r="L368" s="4"/>
      <c r="M368" s="4"/>
      <c r="N368" s="4"/>
      <c r="O368" s="3"/>
      <c r="P368" s="3"/>
      <c r="Q368" s="80">
        <f t="shared" si="17"/>
        <v>0</v>
      </c>
      <c r="T368" s="8" t="str">
        <f>+IFERROR(VLOOKUP(B368,$B$5:B367,1,FALSE),"")</f>
        <v/>
      </c>
      <c r="U368" s="8" t="str">
        <f t="shared" si="15"/>
        <v>DUPLICATE</v>
      </c>
      <c r="W368" s="75" t="str">
        <f t="shared" si="16"/>
        <v xml:space="preserve"> </v>
      </c>
    </row>
    <row r="369" spans="1:23">
      <c r="A369" s="33"/>
      <c r="B369" s="3"/>
      <c r="C369" s="3"/>
      <c r="D369" s="3"/>
      <c r="E369" s="3"/>
      <c r="F369" s="3"/>
      <c r="G369" s="3"/>
      <c r="H369" s="3"/>
      <c r="I369" s="3"/>
      <c r="J369" s="3"/>
      <c r="K369" s="4"/>
      <c r="L369" s="4"/>
      <c r="M369" s="4"/>
      <c r="N369" s="4"/>
      <c r="O369" s="3"/>
      <c r="P369" s="3"/>
      <c r="Q369" s="80">
        <f t="shared" si="17"/>
        <v>0</v>
      </c>
      <c r="T369" s="8" t="str">
        <f>+IFERROR(VLOOKUP(B369,$B$5:B368,1,FALSE),"")</f>
        <v/>
      </c>
      <c r="U369" s="8" t="str">
        <f t="shared" si="15"/>
        <v>DUPLICATE</v>
      </c>
      <c r="W369" s="75" t="str">
        <f t="shared" si="16"/>
        <v xml:space="preserve"> </v>
      </c>
    </row>
    <row r="370" spans="1:23">
      <c r="A370" s="33"/>
      <c r="B370" s="3"/>
      <c r="C370" s="3"/>
      <c r="D370" s="3"/>
      <c r="E370" s="3"/>
      <c r="F370" s="3"/>
      <c r="G370" s="3"/>
      <c r="H370" s="3"/>
      <c r="I370" s="3"/>
      <c r="J370" s="3"/>
      <c r="K370" s="4"/>
      <c r="L370" s="4"/>
      <c r="M370" s="4"/>
      <c r="N370" s="4"/>
      <c r="O370" s="3"/>
      <c r="P370" s="3"/>
      <c r="Q370" s="80">
        <f t="shared" si="17"/>
        <v>0</v>
      </c>
      <c r="T370" s="8" t="str">
        <f>+IFERROR(VLOOKUP(B370,$B$5:B369,1,FALSE),"")</f>
        <v/>
      </c>
      <c r="U370" s="8" t="str">
        <f t="shared" si="15"/>
        <v>DUPLICATE</v>
      </c>
      <c r="W370" s="75" t="str">
        <f t="shared" si="16"/>
        <v xml:space="preserve"> </v>
      </c>
    </row>
    <row r="371" spans="1:23">
      <c r="A371" s="33"/>
      <c r="B371" s="3"/>
      <c r="C371" s="3"/>
      <c r="D371" s="3"/>
      <c r="E371" s="3"/>
      <c r="F371" s="3"/>
      <c r="G371" s="3"/>
      <c r="H371" s="3"/>
      <c r="I371" s="3"/>
      <c r="J371" s="3"/>
      <c r="K371" s="4"/>
      <c r="L371" s="4"/>
      <c r="M371" s="4"/>
      <c r="N371" s="4"/>
      <c r="O371" s="3"/>
      <c r="P371" s="3"/>
      <c r="Q371" s="80">
        <f t="shared" si="17"/>
        <v>0</v>
      </c>
      <c r="T371" s="8" t="str">
        <f>+IFERROR(VLOOKUP(B371,$B$5:B370,1,FALSE),"")</f>
        <v/>
      </c>
      <c r="U371" s="8" t="str">
        <f t="shared" si="15"/>
        <v>DUPLICATE</v>
      </c>
      <c r="W371" s="75" t="str">
        <f t="shared" si="16"/>
        <v xml:space="preserve"> </v>
      </c>
    </row>
    <row r="372" spans="1:23">
      <c r="A372" s="33"/>
      <c r="B372" s="3"/>
      <c r="C372" s="3"/>
      <c r="D372" s="3"/>
      <c r="E372" s="3"/>
      <c r="F372" s="3"/>
      <c r="G372" s="3"/>
      <c r="H372" s="3"/>
      <c r="I372" s="3"/>
      <c r="J372" s="3"/>
      <c r="K372" s="4"/>
      <c r="L372" s="4"/>
      <c r="M372" s="4"/>
      <c r="N372" s="4"/>
      <c r="O372" s="3"/>
      <c r="P372" s="3"/>
      <c r="Q372" s="80">
        <f t="shared" si="17"/>
        <v>0</v>
      </c>
      <c r="T372" s="8" t="str">
        <f>+IFERROR(VLOOKUP(B372,$B$5:B371,1,FALSE),"")</f>
        <v/>
      </c>
      <c r="U372" s="8" t="str">
        <f t="shared" si="15"/>
        <v>DUPLICATE</v>
      </c>
      <c r="W372" s="75" t="str">
        <f t="shared" si="16"/>
        <v xml:space="preserve"> </v>
      </c>
    </row>
    <row r="373" spans="1:23">
      <c r="A373" s="33"/>
      <c r="B373" s="3"/>
      <c r="C373" s="3"/>
      <c r="D373" s="3"/>
      <c r="E373" s="3"/>
      <c r="F373" s="3"/>
      <c r="G373" s="3"/>
      <c r="H373" s="3"/>
      <c r="I373" s="3"/>
      <c r="J373" s="3"/>
      <c r="K373" s="4"/>
      <c r="L373" s="4"/>
      <c r="M373" s="4"/>
      <c r="N373" s="4"/>
      <c r="O373" s="3"/>
      <c r="P373" s="3"/>
      <c r="Q373" s="80">
        <f t="shared" si="17"/>
        <v>0</v>
      </c>
      <c r="T373" s="8" t="str">
        <f>+IFERROR(VLOOKUP(B373,$B$5:B372,1,FALSE),"")</f>
        <v/>
      </c>
      <c r="U373" s="8" t="str">
        <f t="shared" si="15"/>
        <v>DUPLICATE</v>
      </c>
      <c r="W373" s="75" t="str">
        <f t="shared" si="16"/>
        <v xml:space="preserve"> </v>
      </c>
    </row>
    <row r="374" spans="1:23">
      <c r="A374" s="33"/>
      <c r="B374" s="3"/>
      <c r="C374" s="3"/>
      <c r="D374" s="3"/>
      <c r="E374" s="3"/>
      <c r="F374" s="3"/>
      <c r="G374" s="3"/>
      <c r="H374" s="3"/>
      <c r="I374" s="3"/>
      <c r="J374" s="3"/>
      <c r="K374" s="4"/>
      <c r="L374" s="4"/>
      <c r="M374" s="4"/>
      <c r="N374" s="4"/>
      <c r="O374" s="3"/>
      <c r="P374" s="3"/>
      <c r="Q374" s="80">
        <f t="shared" si="17"/>
        <v>0</v>
      </c>
      <c r="T374" s="8" t="str">
        <f>+IFERROR(VLOOKUP(B374,$B$5:B373,1,FALSE),"")</f>
        <v/>
      </c>
      <c r="U374" s="8" t="str">
        <f t="shared" si="15"/>
        <v>DUPLICATE</v>
      </c>
      <c r="W374" s="75" t="str">
        <f t="shared" si="16"/>
        <v xml:space="preserve"> </v>
      </c>
    </row>
    <row r="375" spans="1:23">
      <c r="A375" s="33"/>
      <c r="B375" s="3"/>
      <c r="C375" s="3"/>
      <c r="D375" s="3"/>
      <c r="E375" s="3"/>
      <c r="F375" s="3"/>
      <c r="G375" s="3"/>
      <c r="H375" s="3"/>
      <c r="I375" s="3"/>
      <c r="J375" s="3"/>
      <c r="K375" s="4"/>
      <c r="L375" s="4"/>
      <c r="M375" s="4"/>
      <c r="N375" s="4"/>
      <c r="O375" s="3"/>
      <c r="P375" s="3"/>
      <c r="Q375" s="80">
        <f t="shared" si="17"/>
        <v>0</v>
      </c>
      <c r="T375" s="8" t="str">
        <f>+IFERROR(VLOOKUP(B375,$B$5:B374,1,FALSE),"")</f>
        <v/>
      </c>
      <c r="U375" s="8" t="str">
        <f t="shared" si="15"/>
        <v>DUPLICATE</v>
      </c>
      <c r="W375" s="75" t="str">
        <f t="shared" si="16"/>
        <v xml:space="preserve"> </v>
      </c>
    </row>
    <row r="376" spans="1:23">
      <c r="A376" s="33"/>
      <c r="B376" s="3"/>
      <c r="C376" s="3"/>
      <c r="D376" s="3"/>
      <c r="E376" s="3"/>
      <c r="F376" s="3"/>
      <c r="G376" s="3"/>
      <c r="H376" s="3"/>
      <c r="I376" s="3"/>
      <c r="J376" s="3"/>
      <c r="K376" s="4"/>
      <c r="L376" s="4"/>
      <c r="M376" s="4"/>
      <c r="N376" s="4"/>
      <c r="O376" s="3"/>
      <c r="P376" s="3"/>
      <c r="Q376" s="80">
        <f t="shared" si="17"/>
        <v>0</v>
      </c>
      <c r="T376" s="8" t="str">
        <f>+IFERROR(VLOOKUP(B376,$B$5:B375,1,FALSE),"")</f>
        <v/>
      </c>
      <c r="U376" s="8" t="str">
        <f t="shared" si="15"/>
        <v>DUPLICATE</v>
      </c>
      <c r="W376" s="75" t="str">
        <f t="shared" si="16"/>
        <v xml:space="preserve"> </v>
      </c>
    </row>
    <row r="377" spans="1:23">
      <c r="A377" s="33"/>
      <c r="B377" s="3"/>
      <c r="C377" s="3"/>
      <c r="D377" s="3"/>
      <c r="E377" s="3"/>
      <c r="F377" s="3"/>
      <c r="G377" s="3"/>
      <c r="H377" s="3"/>
      <c r="I377" s="3"/>
      <c r="J377" s="3"/>
      <c r="K377" s="4"/>
      <c r="L377" s="4"/>
      <c r="M377" s="4"/>
      <c r="N377" s="4"/>
      <c r="O377" s="3"/>
      <c r="P377" s="3"/>
      <c r="Q377" s="80">
        <f t="shared" si="17"/>
        <v>0</v>
      </c>
      <c r="T377" s="8" t="str">
        <f>+IFERROR(VLOOKUP(B377,$B$5:B376,1,FALSE),"")</f>
        <v/>
      </c>
      <c r="U377" s="8" t="str">
        <f t="shared" si="15"/>
        <v>DUPLICATE</v>
      </c>
      <c r="W377" s="75" t="str">
        <f t="shared" si="16"/>
        <v xml:space="preserve"> </v>
      </c>
    </row>
    <row r="378" spans="1:23">
      <c r="A378" s="33"/>
      <c r="B378" s="3"/>
      <c r="C378" s="3"/>
      <c r="D378" s="3"/>
      <c r="E378" s="3"/>
      <c r="F378" s="3"/>
      <c r="G378" s="3"/>
      <c r="H378" s="3"/>
      <c r="I378" s="3"/>
      <c r="J378" s="3"/>
      <c r="K378" s="4"/>
      <c r="L378" s="4"/>
      <c r="M378" s="4"/>
      <c r="N378" s="4"/>
      <c r="O378" s="3"/>
      <c r="P378" s="3"/>
      <c r="Q378" s="80">
        <f t="shared" si="17"/>
        <v>0</v>
      </c>
      <c r="T378" s="8" t="str">
        <f>+IFERROR(VLOOKUP(B378,$B$5:B377,1,FALSE),"")</f>
        <v/>
      </c>
      <c r="U378" s="8" t="str">
        <f t="shared" si="15"/>
        <v>DUPLICATE</v>
      </c>
      <c r="W378" s="75" t="str">
        <f t="shared" si="16"/>
        <v xml:space="preserve"> </v>
      </c>
    </row>
    <row r="379" spans="1:23">
      <c r="A379" s="33"/>
      <c r="B379" s="3"/>
      <c r="C379" s="3"/>
      <c r="D379" s="3"/>
      <c r="E379" s="3"/>
      <c r="F379" s="3"/>
      <c r="G379" s="3"/>
      <c r="H379" s="3"/>
      <c r="I379" s="3"/>
      <c r="J379" s="3"/>
      <c r="K379" s="4"/>
      <c r="L379" s="4"/>
      <c r="M379" s="4"/>
      <c r="N379" s="4"/>
      <c r="O379" s="3"/>
      <c r="P379" s="3"/>
      <c r="Q379" s="80">
        <f t="shared" si="17"/>
        <v>0</v>
      </c>
      <c r="T379" s="8" t="str">
        <f>+IFERROR(VLOOKUP(B379,$B$5:B378,1,FALSE),"")</f>
        <v/>
      </c>
      <c r="U379" s="8" t="str">
        <f t="shared" si="15"/>
        <v>DUPLICATE</v>
      </c>
      <c r="W379" s="75" t="str">
        <f t="shared" si="16"/>
        <v xml:space="preserve"> </v>
      </c>
    </row>
    <row r="380" spans="1:23">
      <c r="A380" s="33"/>
      <c r="B380" s="3"/>
      <c r="C380" s="3"/>
      <c r="D380" s="3"/>
      <c r="E380" s="3"/>
      <c r="F380" s="3"/>
      <c r="G380" s="3"/>
      <c r="H380" s="3"/>
      <c r="I380" s="3"/>
      <c r="J380" s="3"/>
      <c r="K380" s="4"/>
      <c r="L380" s="4"/>
      <c r="M380" s="4"/>
      <c r="N380" s="4"/>
      <c r="O380" s="3"/>
      <c r="P380" s="3"/>
      <c r="Q380" s="80">
        <f t="shared" si="17"/>
        <v>0</v>
      </c>
      <c r="T380" s="8" t="str">
        <f>+IFERROR(VLOOKUP(B380,$B$5:B379,1,FALSE),"")</f>
        <v/>
      </c>
      <c r="U380" s="8" t="str">
        <f t="shared" si="15"/>
        <v>DUPLICATE</v>
      </c>
      <c r="W380" s="75" t="str">
        <f t="shared" si="16"/>
        <v xml:space="preserve"> </v>
      </c>
    </row>
    <row r="381" spans="1:23">
      <c r="A381" s="33"/>
      <c r="B381" s="3"/>
      <c r="C381" s="3"/>
      <c r="D381" s="3"/>
      <c r="E381" s="3"/>
      <c r="F381" s="3"/>
      <c r="G381" s="3"/>
      <c r="H381" s="3"/>
      <c r="I381" s="3"/>
      <c r="J381" s="3"/>
      <c r="K381" s="4"/>
      <c r="L381" s="4"/>
      <c r="M381" s="4"/>
      <c r="N381" s="4"/>
      <c r="O381" s="3"/>
      <c r="P381" s="3"/>
      <c r="Q381" s="80">
        <f t="shared" si="17"/>
        <v>0</v>
      </c>
      <c r="T381" s="8" t="str">
        <f>+IFERROR(VLOOKUP(B381,$B$5:B380,1,FALSE),"")</f>
        <v/>
      </c>
      <c r="U381" s="8" t="str">
        <f t="shared" si="15"/>
        <v>DUPLICATE</v>
      </c>
      <c r="W381" s="75" t="str">
        <f t="shared" si="16"/>
        <v xml:space="preserve"> </v>
      </c>
    </row>
    <row r="382" spans="1:23">
      <c r="A382" s="33"/>
      <c r="B382" s="3"/>
      <c r="C382" s="3"/>
      <c r="D382" s="3"/>
      <c r="E382" s="3"/>
      <c r="F382" s="3"/>
      <c r="G382" s="3"/>
      <c r="H382" s="3"/>
      <c r="I382" s="3"/>
      <c r="J382" s="3"/>
      <c r="K382" s="4"/>
      <c r="L382" s="4"/>
      <c r="M382" s="4"/>
      <c r="N382" s="4"/>
      <c r="O382" s="3"/>
      <c r="P382" s="3"/>
      <c r="Q382" s="80">
        <f t="shared" si="17"/>
        <v>0</v>
      </c>
      <c r="T382" s="8" t="str">
        <f>+IFERROR(VLOOKUP(B382,$B$5:B381,1,FALSE),"")</f>
        <v/>
      </c>
      <c r="U382" s="8" t="str">
        <f t="shared" si="15"/>
        <v>DUPLICATE</v>
      </c>
      <c r="W382" s="75" t="str">
        <f t="shared" si="16"/>
        <v xml:space="preserve"> </v>
      </c>
    </row>
    <row r="383" spans="1:23">
      <c r="A383" s="33"/>
      <c r="B383" s="3"/>
      <c r="C383" s="3"/>
      <c r="D383" s="3"/>
      <c r="E383" s="3"/>
      <c r="F383" s="3"/>
      <c r="G383" s="3"/>
      <c r="H383" s="3"/>
      <c r="I383" s="3"/>
      <c r="J383" s="3"/>
      <c r="K383" s="4"/>
      <c r="L383" s="4"/>
      <c r="M383" s="4"/>
      <c r="N383" s="4"/>
      <c r="O383" s="3"/>
      <c r="P383" s="3"/>
      <c r="Q383" s="80">
        <f t="shared" si="17"/>
        <v>0</v>
      </c>
      <c r="T383" s="8" t="str">
        <f>+IFERROR(VLOOKUP(B383,$B$5:B382,1,FALSE),"")</f>
        <v/>
      </c>
      <c r="U383" s="8" t="str">
        <f t="shared" si="15"/>
        <v>DUPLICATE</v>
      </c>
      <c r="W383" s="75" t="str">
        <f t="shared" si="16"/>
        <v xml:space="preserve"> </v>
      </c>
    </row>
    <row r="384" spans="1:23">
      <c r="A384" s="33"/>
      <c r="B384" s="3"/>
      <c r="C384" s="3"/>
      <c r="D384" s="3"/>
      <c r="E384" s="3"/>
      <c r="F384" s="3"/>
      <c r="G384" s="3"/>
      <c r="H384" s="3"/>
      <c r="I384" s="3"/>
      <c r="J384" s="3"/>
      <c r="K384" s="4"/>
      <c r="L384" s="4"/>
      <c r="M384" s="4"/>
      <c r="N384" s="4"/>
      <c r="O384" s="3"/>
      <c r="P384" s="3"/>
      <c r="Q384" s="80">
        <f t="shared" si="17"/>
        <v>0</v>
      </c>
      <c r="T384" s="8" t="str">
        <f>+IFERROR(VLOOKUP(B384,$B$5:B383,1,FALSE),"")</f>
        <v/>
      </c>
      <c r="U384" s="8" t="str">
        <f t="shared" si="15"/>
        <v>DUPLICATE</v>
      </c>
      <c r="W384" s="75" t="str">
        <f t="shared" si="16"/>
        <v xml:space="preserve"> </v>
      </c>
    </row>
    <row r="385" spans="1:23">
      <c r="A385" s="33"/>
      <c r="B385" s="3"/>
      <c r="C385" s="3"/>
      <c r="D385" s="3"/>
      <c r="E385" s="3"/>
      <c r="F385" s="3"/>
      <c r="G385" s="3"/>
      <c r="H385" s="3"/>
      <c r="I385" s="3"/>
      <c r="J385" s="3"/>
      <c r="K385" s="4"/>
      <c r="L385" s="4"/>
      <c r="M385" s="4"/>
      <c r="N385" s="4"/>
      <c r="O385" s="3"/>
      <c r="P385" s="3"/>
      <c r="Q385" s="80">
        <f t="shared" si="17"/>
        <v>0</v>
      </c>
      <c r="T385" s="8" t="str">
        <f>+IFERROR(VLOOKUP(B385,$B$5:B384,1,FALSE),"")</f>
        <v/>
      </c>
      <c r="U385" s="8" t="str">
        <f t="shared" si="15"/>
        <v>DUPLICATE</v>
      </c>
      <c r="W385" s="75" t="str">
        <f t="shared" si="16"/>
        <v xml:space="preserve"> </v>
      </c>
    </row>
    <row r="386" spans="1:23">
      <c r="A386" s="33"/>
      <c r="B386" s="3"/>
      <c r="C386" s="3"/>
      <c r="D386" s="3"/>
      <c r="E386" s="3"/>
      <c r="F386" s="3"/>
      <c r="G386" s="3"/>
      <c r="H386" s="3"/>
      <c r="I386" s="3"/>
      <c r="J386" s="3"/>
      <c r="K386" s="4"/>
      <c r="L386" s="4"/>
      <c r="M386" s="4"/>
      <c r="N386" s="4"/>
      <c r="O386" s="3"/>
      <c r="P386" s="3"/>
      <c r="Q386" s="80">
        <f t="shared" si="17"/>
        <v>0</v>
      </c>
      <c r="T386" s="8" t="str">
        <f>+IFERROR(VLOOKUP(B386,$B$5:B385,1,FALSE),"")</f>
        <v/>
      </c>
      <c r="U386" s="8" t="str">
        <f t="shared" si="15"/>
        <v>DUPLICATE</v>
      </c>
      <c r="W386" s="75" t="str">
        <f t="shared" si="16"/>
        <v xml:space="preserve"> </v>
      </c>
    </row>
    <row r="387" spans="1:23">
      <c r="A387" s="33"/>
      <c r="B387" s="3"/>
      <c r="C387" s="3"/>
      <c r="D387" s="3"/>
      <c r="E387" s="3"/>
      <c r="F387" s="3"/>
      <c r="G387" s="3"/>
      <c r="H387" s="3"/>
      <c r="I387" s="3"/>
      <c r="J387" s="3"/>
      <c r="K387" s="4"/>
      <c r="L387" s="4"/>
      <c r="M387" s="4"/>
      <c r="N387" s="4"/>
      <c r="O387" s="3"/>
      <c r="P387" s="3"/>
      <c r="Q387" s="80">
        <f t="shared" si="17"/>
        <v>0</v>
      </c>
      <c r="T387" s="8" t="str">
        <f>+IFERROR(VLOOKUP(B387,$B$5:B386,1,FALSE),"")</f>
        <v/>
      </c>
      <c r="U387" s="8" t="str">
        <f t="shared" si="15"/>
        <v>DUPLICATE</v>
      </c>
      <c r="W387" s="75" t="str">
        <f t="shared" si="16"/>
        <v xml:space="preserve"> </v>
      </c>
    </row>
    <row r="388" spans="1:23">
      <c r="A388" s="33"/>
      <c r="B388" s="3"/>
      <c r="C388" s="3"/>
      <c r="D388" s="3"/>
      <c r="E388" s="3"/>
      <c r="F388" s="3"/>
      <c r="G388" s="3"/>
      <c r="H388" s="3"/>
      <c r="I388" s="3"/>
      <c r="J388" s="3"/>
      <c r="K388" s="4"/>
      <c r="L388" s="4"/>
      <c r="M388" s="4"/>
      <c r="N388" s="4"/>
      <c r="O388" s="3"/>
      <c r="P388" s="3"/>
      <c r="Q388" s="80">
        <f t="shared" si="17"/>
        <v>0</v>
      </c>
      <c r="T388" s="8" t="str">
        <f>+IFERROR(VLOOKUP(B388,$B$5:B387,1,FALSE),"")</f>
        <v/>
      </c>
      <c r="U388" s="8" t="str">
        <f t="shared" si="15"/>
        <v>DUPLICATE</v>
      </c>
      <c r="W388" s="75" t="str">
        <f t="shared" si="16"/>
        <v xml:space="preserve"> </v>
      </c>
    </row>
    <row r="389" spans="1:23">
      <c r="A389" s="33"/>
      <c r="B389" s="3"/>
      <c r="C389" s="3"/>
      <c r="D389" s="3"/>
      <c r="E389" s="3"/>
      <c r="F389" s="3"/>
      <c r="G389" s="3"/>
      <c r="H389" s="3"/>
      <c r="I389" s="3"/>
      <c r="J389" s="3"/>
      <c r="K389" s="4"/>
      <c r="L389" s="4"/>
      <c r="M389" s="4"/>
      <c r="N389" s="4"/>
      <c r="O389" s="3"/>
      <c r="P389" s="3"/>
      <c r="Q389" s="80">
        <f t="shared" si="17"/>
        <v>0</v>
      </c>
      <c r="T389" s="8" t="str">
        <f>+IFERROR(VLOOKUP(B389,$B$5:B388,1,FALSE),"")</f>
        <v/>
      </c>
      <c r="U389" s="8" t="str">
        <f t="shared" ref="U389:U452" si="18">+IF(EXACT(T389,B389),"DUPLICATE","ORIGINAL")</f>
        <v>DUPLICATE</v>
      </c>
      <c r="W389" s="75" t="str">
        <f t="shared" ref="W389:W452" si="19">CONCATENATE(B389," ",A389)</f>
        <v xml:space="preserve"> </v>
      </c>
    </row>
    <row r="390" spans="1:23">
      <c r="A390" s="33"/>
      <c r="B390" s="3"/>
      <c r="C390" s="3"/>
      <c r="D390" s="3"/>
      <c r="E390" s="3"/>
      <c r="F390" s="3"/>
      <c r="G390" s="3"/>
      <c r="H390" s="3"/>
      <c r="I390" s="3"/>
      <c r="J390" s="3"/>
      <c r="K390" s="4"/>
      <c r="L390" s="4"/>
      <c r="M390" s="4"/>
      <c r="N390" s="4"/>
      <c r="O390" s="3"/>
      <c r="P390" s="3"/>
      <c r="Q390" s="80">
        <f t="shared" ref="Q390:Q453" si="20">L390+M390+N390</f>
        <v>0</v>
      </c>
      <c r="T390" s="8" t="str">
        <f>+IFERROR(VLOOKUP(B390,$B$5:B389,1,FALSE),"")</f>
        <v/>
      </c>
      <c r="U390" s="8" t="str">
        <f t="shared" si="18"/>
        <v>DUPLICATE</v>
      </c>
      <c r="W390" s="75" t="str">
        <f t="shared" si="19"/>
        <v xml:space="preserve"> </v>
      </c>
    </row>
    <row r="391" spans="1:23">
      <c r="A391" s="33"/>
      <c r="B391" s="3"/>
      <c r="C391" s="3"/>
      <c r="D391" s="3"/>
      <c r="E391" s="3"/>
      <c r="F391" s="3"/>
      <c r="G391" s="3"/>
      <c r="H391" s="3"/>
      <c r="I391" s="3"/>
      <c r="J391" s="3"/>
      <c r="K391" s="4"/>
      <c r="L391" s="4"/>
      <c r="M391" s="4"/>
      <c r="N391" s="4"/>
      <c r="O391" s="3"/>
      <c r="P391" s="3"/>
      <c r="Q391" s="80">
        <f t="shared" si="20"/>
        <v>0</v>
      </c>
      <c r="T391" s="8" t="str">
        <f>+IFERROR(VLOOKUP(B391,$B$5:B390,1,FALSE),"")</f>
        <v/>
      </c>
      <c r="U391" s="8" t="str">
        <f t="shared" si="18"/>
        <v>DUPLICATE</v>
      </c>
      <c r="W391" s="75" t="str">
        <f t="shared" si="19"/>
        <v xml:space="preserve"> </v>
      </c>
    </row>
    <row r="392" spans="1:23">
      <c r="A392" s="33"/>
      <c r="B392" s="3"/>
      <c r="C392" s="3"/>
      <c r="D392" s="3"/>
      <c r="E392" s="3"/>
      <c r="F392" s="3"/>
      <c r="G392" s="3"/>
      <c r="H392" s="3"/>
      <c r="I392" s="3"/>
      <c r="J392" s="3"/>
      <c r="K392" s="4"/>
      <c r="L392" s="4"/>
      <c r="M392" s="4"/>
      <c r="N392" s="4"/>
      <c r="O392" s="3"/>
      <c r="P392" s="3"/>
      <c r="Q392" s="80">
        <f t="shared" si="20"/>
        <v>0</v>
      </c>
      <c r="T392" s="8" t="str">
        <f>+IFERROR(VLOOKUP(B392,$B$5:B391,1,FALSE),"")</f>
        <v/>
      </c>
      <c r="U392" s="8" t="str">
        <f t="shared" si="18"/>
        <v>DUPLICATE</v>
      </c>
      <c r="W392" s="75" t="str">
        <f t="shared" si="19"/>
        <v xml:space="preserve"> </v>
      </c>
    </row>
    <row r="393" spans="1:23">
      <c r="A393" s="33"/>
      <c r="B393" s="3"/>
      <c r="C393" s="3"/>
      <c r="D393" s="3"/>
      <c r="E393" s="3"/>
      <c r="F393" s="3"/>
      <c r="G393" s="3"/>
      <c r="H393" s="3"/>
      <c r="I393" s="3"/>
      <c r="J393" s="3"/>
      <c r="K393" s="4"/>
      <c r="L393" s="4"/>
      <c r="M393" s="4"/>
      <c r="N393" s="4"/>
      <c r="O393" s="3"/>
      <c r="P393" s="3"/>
      <c r="Q393" s="80">
        <f t="shared" si="20"/>
        <v>0</v>
      </c>
      <c r="T393" s="8" t="str">
        <f>+IFERROR(VLOOKUP(B393,$B$5:B392,1,FALSE),"")</f>
        <v/>
      </c>
      <c r="U393" s="8" t="str">
        <f t="shared" si="18"/>
        <v>DUPLICATE</v>
      </c>
      <c r="W393" s="75" t="str">
        <f t="shared" si="19"/>
        <v xml:space="preserve"> </v>
      </c>
    </row>
    <row r="394" spans="1:23">
      <c r="A394" s="33"/>
      <c r="B394" s="3"/>
      <c r="C394" s="3"/>
      <c r="D394" s="3"/>
      <c r="E394" s="3"/>
      <c r="F394" s="3"/>
      <c r="G394" s="3"/>
      <c r="H394" s="3"/>
      <c r="I394" s="3"/>
      <c r="J394" s="3"/>
      <c r="K394" s="4"/>
      <c r="L394" s="4"/>
      <c r="M394" s="4"/>
      <c r="N394" s="4"/>
      <c r="O394" s="3"/>
      <c r="P394" s="3"/>
      <c r="Q394" s="80">
        <f t="shared" si="20"/>
        <v>0</v>
      </c>
      <c r="T394" s="8" t="str">
        <f>+IFERROR(VLOOKUP(B394,$B$5:B393,1,FALSE),"")</f>
        <v/>
      </c>
      <c r="U394" s="8" t="str">
        <f t="shared" si="18"/>
        <v>DUPLICATE</v>
      </c>
      <c r="W394" s="75" t="str">
        <f t="shared" si="19"/>
        <v xml:space="preserve"> </v>
      </c>
    </row>
    <row r="395" spans="1:23">
      <c r="A395" s="33"/>
      <c r="B395" s="3"/>
      <c r="C395" s="3"/>
      <c r="D395" s="3"/>
      <c r="E395" s="3"/>
      <c r="F395" s="3"/>
      <c r="G395" s="3"/>
      <c r="H395" s="3"/>
      <c r="I395" s="3"/>
      <c r="J395" s="3"/>
      <c r="K395" s="4"/>
      <c r="L395" s="4"/>
      <c r="M395" s="4"/>
      <c r="N395" s="4"/>
      <c r="O395" s="3"/>
      <c r="P395" s="3"/>
      <c r="Q395" s="80">
        <f t="shared" si="20"/>
        <v>0</v>
      </c>
      <c r="T395" s="8" t="str">
        <f>+IFERROR(VLOOKUP(B395,$B$5:B394,1,FALSE),"")</f>
        <v/>
      </c>
      <c r="U395" s="8" t="str">
        <f t="shared" si="18"/>
        <v>DUPLICATE</v>
      </c>
      <c r="W395" s="75" t="str">
        <f t="shared" si="19"/>
        <v xml:space="preserve"> </v>
      </c>
    </row>
    <row r="396" spans="1:23">
      <c r="A396" s="33"/>
      <c r="B396" s="3"/>
      <c r="C396" s="3"/>
      <c r="D396" s="3"/>
      <c r="E396" s="3"/>
      <c r="F396" s="3"/>
      <c r="G396" s="3"/>
      <c r="H396" s="3"/>
      <c r="I396" s="3"/>
      <c r="J396" s="3"/>
      <c r="K396" s="4"/>
      <c r="L396" s="4"/>
      <c r="M396" s="4"/>
      <c r="N396" s="4"/>
      <c r="O396" s="3"/>
      <c r="P396" s="3"/>
      <c r="Q396" s="80">
        <f t="shared" si="20"/>
        <v>0</v>
      </c>
      <c r="T396" s="8" t="str">
        <f>+IFERROR(VLOOKUP(B396,$B$5:B395,1,FALSE),"")</f>
        <v/>
      </c>
      <c r="U396" s="8" t="str">
        <f t="shared" si="18"/>
        <v>DUPLICATE</v>
      </c>
      <c r="W396" s="75" t="str">
        <f t="shared" si="19"/>
        <v xml:space="preserve"> </v>
      </c>
    </row>
    <row r="397" spans="1:23">
      <c r="A397" s="33"/>
      <c r="B397" s="3"/>
      <c r="C397" s="3"/>
      <c r="D397" s="3"/>
      <c r="E397" s="3"/>
      <c r="F397" s="3"/>
      <c r="G397" s="3"/>
      <c r="H397" s="3"/>
      <c r="I397" s="3"/>
      <c r="J397" s="3"/>
      <c r="K397" s="4"/>
      <c r="L397" s="4"/>
      <c r="M397" s="4"/>
      <c r="N397" s="4"/>
      <c r="O397" s="3"/>
      <c r="P397" s="3"/>
      <c r="Q397" s="80">
        <f t="shared" si="20"/>
        <v>0</v>
      </c>
      <c r="T397" s="8" t="str">
        <f>+IFERROR(VLOOKUP(B397,$B$5:B396,1,FALSE),"")</f>
        <v/>
      </c>
      <c r="U397" s="8" t="str">
        <f t="shared" si="18"/>
        <v>DUPLICATE</v>
      </c>
      <c r="W397" s="75" t="str">
        <f t="shared" si="19"/>
        <v xml:space="preserve"> </v>
      </c>
    </row>
    <row r="398" spans="1:23">
      <c r="A398" s="33"/>
      <c r="B398" s="3"/>
      <c r="C398" s="3"/>
      <c r="D398" s="3"/>
      <c r="E398" s="3"/>
      <c r="F398" s="3"/>
      <c r="G398" s="3"/>
      <c r="H398" s="3"/>
      <c r="I398" s="3"/>
      <c r="J398" s="3"/>
      <c r="K398" s="4"/>
      <c r="L398" s="4"/>
      <c r="M398" s="4"/>
      <c r="N398" s="4"/>
      <c r="O398" s="3"/>
      <c r="P398" s="3"/>
      <c r="Q398" s="80">
        <f t="shared" si="20"/>
        <v>0</v>
      </c>
      <c r="T398" s="8" t="str">
        <f>+IFERROR(VLOOKUP(B398,$B$5:B397,1,FALSE),"")</f>
        <v/>
      </c>
      <c r="U398" s="8" t="str">
        <f t="shared" si="18"/>
        <v>DUPLICATE</v>
      </c>
      <c r="W398" s="75" t="str">
        <f t="shared" si="19"/>
        <v xml:space="preserve"> </v>
      </c>
    </row>
    <row r="399" spans="1:23">
      <c r="A399" s="33"/>
      <c r="B399" s="3"/>
      <c r="C399" s="3"/>
      <c r="D399" s="3"/>
      <c r="E399" s="3"/>
      <c r="F399" s="3"/>
      <c r="G399" s="3"/>
      <c r="H399" s="3"/>
      <c r="I399" s="3"/>
      <c r="J399" s="3"/>
      <c r="K399" s="4"/>
      <c r="L399" s="4"/>
      <c r="M399" s="4"/>
      <c r="N399" s="4"/>
      <c r="O399" s="3"/>
      <c r="P399" s="3"/>
      <c r="Q399" s="80">
        <f t="shared" si="20"/>
        <v>0</v>
      </c>
      <c r="T399" s="8" t="str">
        <f>+IFERROR(VLOOKUP(B399,$B$5:B398,1,FALSE),"")</f>
        <v/>
      </c>
      <c r="U399" s="8" t="str">
        <f t="shared" si="18"/>
        <v>DUPLICATE</v>
      </c>
      <c r="W399" s="75" t="str">
        <f t="shared" si="19"/>
        <v xml:space="preserve"> </v>
      </c>
    </row>
    <row r="400" spans="1:23">
      <c r="A400" s="33"/>
      <c r="B400" s="3"/>
      <c r="C400" s="3"/>
      <c r="D400" s="3"/>
      <c r="E400" s="3"/>
      <c r="F400" s="3"/>
      <c r="G400" s="3"/>
      <c r="H400" s="3"/>
      <c r="I400" s="3"/>
      <c r="J400" s="3"/>
      <c r="K400" s="4"/>
      <c r="L400" s="4"/>
      <c r="M400" s="4"/>
      <c r="N400" s="4"/>
      <c r="O400" s="3"/>
      <c r="P400" s="3"/>
      <c r="Q400" s="80">
        <f t="shared" si="20"/>
        <v>0</v>
      </c>
      <c r="T400" s="8" t="str">
        <f>+IFERROR(VLOOKUP(B400,$B$5:B399,1,FALSE),"")</f>
        <v/>
      </c>
      <c r="U400" s="8" t="str">
        <f t="shared" si="18"/>
        <v>DUPLICATE</v>
      </c>
      <c r="W400" s="75" t="str">
        <f t="shared" si="19"/>
        <v xml:space="preserve"> </v>
      </c>
    </row>
    <row r="401" spans="1:23">
      <c r="A401" s="33"/>
      <c r="B401" s="3"/>
      <c r="C401" s="3"/>
      <c r="D401" s="3"/>
      <c r="E401" s="3"/>
      <c r="F401" s="3"/>
      <c r="G401" s="3"/>
      <c r="H401" s="3"/>
      <c r="I401" s="3"/>
      <c r="J401" s="3"/>
      <c r="K401" s="4"/>
      <c r="L401" s="4"/>
      <c r="M401" s="4"/>
      <c r="N401" s="4"/>
      <c r="O401" s="3"/>
      <c r="P401" s="3"/>
      <c r="Q401" s="80">
        <f t="shared" si="20"/>
        <v>0</v>
      </c>
      <c r="T401" s="8" t="str">
        <f>+IFERROR(VLOOKUP(B401,$B$5:B400,1,FALSE),"")</f>
        <v/>
      </c>
      <c r="U401" s="8" t="str">
        <f t="shared" si="18"/>
        <v>DUPLICATE</v>
      </c>
      <c r="W401" s="75" t="str">
        <f t="shared" si="19"/>
        <v xml:space="preserve"> </v>
      </c>
    </row>
    <row r="402" spans="1:23">
      <c r="A402" s="33"/>
      <c r="B402" s="3"/>
      <c r="C402" s="3"/>
      <c r="D402" s="3"/>
      <c r="E402" s="3"/>
      <c r="F402" s="3"/>
      <c r="G402" s="3"/>
      <c r="H402" s="3"/>
      <c r="I402" s="3"/>
      <c r="J402" s="3"/>
      <c r="K402" s="4"/>
      <c r="L402" s="4"/>
      <c r="M402" s="4"/>
      <c r="N402" s="4"/>
      <c r="O402" s="3"/>
      <c r="P402" s="3"/>
      <c r="Q402" s="80">
        <f t="shared" si="20"/>
        <v>0</v>
      </c>
      <c r="T402" s="8" t="str">
        <f>+IFERROR(VLOOKUP(B402,$B$5:B401,1,FALSE),"")</f>
        <v/>
      </c>
      <c r="U402" s="8" t="str">
        <f t="shared" si="18"/>
        <v>DUPLICATE</v>
      </c>
      <c r="W402" s="75" t="str">
        <f t="shared" si="19"/>
        <v xml:space="preserve"> </v>
      </c>
    </row>
    <row r="403" spans="1:23">
      <c r="A403" s="33"/>
      <c r="B403" s="3"/>
      <c r="C403" s="3"/>
      <c r="D403" s="3"/>
      <c r="E403" s="3"/>
      <c r="F403" s="3"/>
      <c r="G403" s="3"/>
      <c r="H403" s="3"/>
      <c r="I403" s="3"/>
      <c r="J403" s="3"/>
      <c r="K403" s="4"/>
      <c r="L403" s="4"/>
      <c r="M403" s="4"/>
      <c r="N403" s="4"/>
      <c r="O403" s="3"/>
      <c r="P403" s="3"/>
      <c r="Q403" s="80">
        <f t="shared" si="20"/>
        <v>0</v>
      </c>
      <c r="T403" s="8" t="str">
        <f>+IFERROR(VLOOKUP(B403,$B$5:B402,1,FALSE),"")</f>
        <v/>
      </c>
      <c r="U403" s="8" t="str">
        <f t="shared" si="18"/>
        <v>DUPLICATE</v>
      </c>
      <c r="W403" s="75" t="str">
        <f t="shared" si="19"/>
        <v xml:space="preserve"> </v>
      </c>
    </row>
    <row r="404" spans="1:23">
      <c r="A404" s="33"/>
      <c r="B404" s="3"/>
      <c r="C404" s="3"/>
      <c r="D404" s="3"/>
      <c r="E404" s="3"/>
      <c r="F404" s="3"/>
      <c r="G404" s="3"/>
      <c r="H404" s="3"/>
      <c r="I404" s="3"/>
      <c r="J404" s="3"/>
      <c r="K404" s="4"/>
      <c r="L404" s="4"/>
      <c r="M404" s="4"/>
      <c r="N404" s="4"/>
      <c r="O404" s="3"/>
      <c r="P404" s="3"/>
      <c r="Q404" s="80">
        <f t="shared" si="20"/>
        <v>0</v>
      </c>
      <c r="T404" s="8" t="str">
        <f>+IFERROR(VLOOKUP(B404,$B$5:B403,1,FALSE),"")</f>
        <v/>
      </c>
      <c r="U404" s="8" t="str">
        <f t="shared" si="18"/>
        <v>DUPLICATE</v>
      </c>
      <c r="W404" s="75" t="str">
        <f t="shared" si="19"/>
        <v xml:space="preserve"> </v>
      </c>
    </row>
    <row r="405" spans="1:23">
      <c r="A405" s="33"/>
      <c r="B405" s="3"/>
      <c r="C405" s="3"/>
      <c r="D405" s="3"/>
      <c r="E405" s="3"/>
      <c r="F405" s="3"/>
      <c r="G405" s="3"/>
      <c r="H405" s="3"/>
      <c r="I405" s="3"/>
      <c r="J405" s="3"/>
      <c r="K405" s="4"/>
      <c r="L405" s="4"/>
      <c r="M405" s="4"/>
      <c r="N405" s="4"/>
      <c r="O405" s="3"/>
      <c r="P405" s="3"/>
      <c r="Q405" s="80">
        <f t="shared" si="20"/>
        <v>0</v>
      </c>
      <c r="T405" s="8" t="str">
        <f>+IFERROR(VLOOKUP(B405,$B$5:B404,1,FALSE),"")</f>
        <v/>
      </c>
      <c r="U405" s="8" t="str">
        <f t="shared" si="18"/>
        <v>DUPLICATE</v>
      </c>
      <c r="W405" s="75" t="str">
        <f t="shared" si="19"/>
        <v xml:space="preserve"> </v>
      </c>
    </row>
    <row r="406" spans="1:23">
      <c r="A406" s="33"/>
      <c r="B406" s="3"/>
      <c r="C406" s="3"/>
      <c r="D406" s="3"/>
      <c r="E406" s="3"/>
      <c r="F406" s="3"/>
      <c r="G406" s="3"/>
      <c r="H406" s="3"/>
      <c r="I406" s="3"/>
      <c r="J406" s="3"/>
      <c r="K406" s="4"/>
      <c r="L406" s="4"/>
      <c r="M406" s="4"/>
      <c r="N406" s="4"/>
      <c r="O406" s="3"/>
      <c r="P406" s="3"/>
      <c r="Q406" s="80">
        <f t="shared" si="20"/>
        <v>0</v>
      </c>
      <c r="T406" s="8" t="str">
        <f>+IFERROR(VLOOKUP(B406,$B$5:B405,1,FALSE),"")</f>
        <v/>
      </c>
      <c r="U406" s="8" t="str">
        <f t="shared" si="18"/>
        <v>DUPLICATE</v>
      </c>
      <c r="W406" s="75" t="str">
        <f t="shared" si="19"/>
        <v xml:space="preserve"> </v>
      </c>
    </row>
    <row r="407" spans="1:23">
      <c r="A407" s="33"/>
      <c r="B407" s="3"/>
      <c r="C407" s="3"/>
      <c r="D407" s="3"/>
      <c r="E407" s="3"/>
      <c r="F407" s="3"/>
      <c r="G407" s="3"/>
      <c r="H407" s="3"/>
      <c r="I407" s="3"/>
      <c r="J407" s="3"/>
      <c r="K407" s="4"/>
      <c r="L407" s="4"/>
      <c r="M407" s="4"/>
      <c r="N407" s="4"/>
      <c r="O407" s="3"/>
      <c r="P407" s="3"/>
      <c r="Q407" s="80">
        <f t="shared" si="20"/>
        <v>0</v>
      </c>
      <c r="T407" s="8" t="str">
        <f>+IFERROR(VLOOKUP(B407,$B$5:B406,1,FALSE),"")</f>
        <v/>
      </c>
      <c r="U407" s="8" t="str">
        <f t="shared" si="18"/>
        <v>DUPLICATE</v>
      </c>
      <c r="W407" s="75" t="str">
        <f t="shared" si="19"/>
        <v xml:space="preserve"> </v>
      </c>
    </row>
    <row r="408" spans="1:23">
      <c r="A408" s="33"/>
      <c r="B408" s="3"/>
      <c r="C408" s="3"/>
      <c r="D408" s="3"/>
      <c r="E408" s="3"/>
      <c r="F408" s="3"/>
      <c r="G408" s="3"/>
      <c r="H408" s="3"/>
      <c r="I408" s="3"/>
      <c r="J408" s="3"/>
      <c r="K408" s="4"/>
      <c r="L408" s="4"/>
      <c r="M408" s="4"/>
      <c r="N408" s="4"/>
      <c r="O408" s="3"/>
      <c r="P408" s="3"/>
      <c r="Q408" s="80">
        <f t="shared" si="20"/>
        <v>0</v>
      </c>
      <c r="T408" s="8" t="str">
        <f>+IFERROR(VLOOKUP(B408,$B$5:B407,1,FALSE),"")</f>
        <v/>
      </c>
      <c r="U408" s="8" t="str">
        <f t="shared" si="18"/>
        <v>DUPLICATE</v>
      </c>
      <c r="W408" s="75" t="str">
        <f t="shared" si="19"/>
        <v xml:space="preserve"> </v>
      </c>
    </row>
    <row r="409" spans="1:23">
      <c r="A409" s="33"/>
      <c r="B409" s="3"/>
      <c r="C409" s="3"/>
      <c r="D409" s="3"/>
      <c r="E409" s="3"/>
      <c r="F409" s="3"/>
      <c r="G409" s="3"/>
      <c r="H409" s="3"/>
      <c r="I409" s="3"/>
      <c r="J409" s="3"/>
      <c r="K409" s="4"/>
      <c r="L409" s="4"/>
      <c r="M409" s="4"/>
      <c r="N409" s="4"/>
      <c r="O409" s="3"/>
      <c r="P409" s="3"/>
      <c r="Q409" s="80">
        <f t="shared" si="20"/>
        <v>0</v>
      </c>
      <c r="T409" s="8" t="str">
        <f>+IFERROR(VLOOKUP(B409,$B$5:B408,1,FALSE),"")</f>
        <v/>
      </c>
      <c r="U409" s="8" t="str">
        <f t="shared" si="18"/>
        <v>DUPLICATE</v>
      </c>
      <c r="W409" s="75" t="str">
        <f t="shared" si="19"/>
        <v xml:space="preserve"> </v>
      </c>
    </row>
    <row r="410" spans="1:23">
      <c r="A410" s="33"/>
      <c r="B410" s="3"/>
      <c r="C410" s="3"/>
      <c r="D410" s="3"/>
      <c r="E410" s="3"/>
      <c r="F410" s="3"/>
      <c r="G410" s="3"/>
      <c r="H410" s="3"/>
      <c r="I410" s="3"/>
      <c r="J410" s="3"/>
      <c r="K410" s="4"/>
      <c r="L410" s="4"/>
      <c r="M410" s="4"/>
      <c r="N410" s="4"/>
      <c r="O410" s="3"/>
      <c r="P410" s="3"/>
      <c r="Q410" s="80">
        <f t="shared" si="20"/>
        <v>0</v>
      </c>
      <c r="T410" s="8" t="str">
        <f>+IFERROR(VLOOKUP(B410,$B$5:B409,1,FALSE),"")</f>
        <v/>
      </c>
      <c r="U410" s="8" t="str">
        <f t="shared" si="18"/>
        <v>DUPLICATE</v>
      </c>
      <c r="W410" s="75" t="str">
        <f t="shared" si="19"/>
        <v xml:space="preserve"> </v>
      </c>
    </row>
    <row r="411" spans="1:23">
      <c r="A411" s="33"/>
      <c r="B411" s="3"/>
      <c r="C411" s="3"/>
      <c r="D411" s="3"/>
      <c r="E411" s="3"/>
      <c r="F411" s="3"/>
      <c r="G411" s="3"/>
      <c r="H411" s="3"/>
      <c r="I411" s="3"/>
      <c r="J411" s="3"/>
      <c r="K411" s="4"/>
      <c r="L411" s="4"/>
      <c r="M411" s="4"/>
      <c r="N411" s="4"/>
      <c r="O411" s="3"/>
      <c r="P411" s="3"/>
      <c r="Q411" s="80">
        <f t="shared" si="20"/>
        <v>0</v>
      </c>
      <c r="T411" s="8" t="str">
        <f>+IFERROR(VLOOKUP(B411,$B$5:B410,1,FALSE),"")</f>
        <v/>
      </c>
      <c r="U411" s="8" t="str">
        <f t="shared" si="18"/>
        <v>DUPLICATE</v>
      </c>
      <c r="W411" s="75" t="str">
        <f t="shared" si="19"/>
        <v xml:space="preserve"> </v>
      </c>
    </row>
    <row r="412" spans="1:23">
      <c r="A412" s="33"/>
      <c r="B412" s="3"/>
      <c r="C412" s="3"/>
      <c r="D412" s="3"/>
      <c r="E412" s="3"/>
      <c r="F412" s="3"/>
      <c r="G412" s="3"/>
      <c r="H412" s="3"/>
      <c r="I412" s="3"/>
      <c r="J412" s="3"/>
      <c r="K412" s="4"/>
      <c r="L412" s="4"/>
      <c r="M412" s="4"/>
      <c r="N412" s="4"/>
      <c r="O412" s="3"/>
      <c r="P412" s="3"/>
      <c r="Q412" s="80">
        <f t="shared" si="20"/>
        <v>0</v>
      </c>
      <c r="T412" s="8" t="str">
        <f>+IFERROR(VLOOKUP(B412,$B$5:B411,1,FALSE),"")</f>
        <v/>
      </c>
      <c r="U412" s="8" t="str">
        <f t="shared" si="18"/>
        <v>DUPLICATE</v>
      </c>
      <c r="W412" s="75" t="str">
        <f t="shared" si="19"/>
        <v xml:space="preserve"> </v>
      </c>
    </row>
    <row r="413" spans="1:23">
      <c r="A413" s="33"/>
      <c r="B413" s="3"/>
      <c r="C413" s="3"/>
      <c r="D413" s="3"/>
      <c r="E413" s="3"/>
      <c r="F413" s="3"/>
      <c r="G413" s="3"/>
      <c r="H413" s="3"/>
      <c r="I413" s="3"/>
      <c r="J413" s="3"/>
      <c r="K413" s="4"/>
      <c r="L413" s="4"/>
      <c r="M413" s="4"/>
      <c r="N413" s="4"/>
      <c r="O413" s="3"/>
      <c r="P413" s="3"/>
      <c r="Q413" s="80">
        <f t="shared" si="20"/>
        <v>0</v>
      </c>
      <c r="T413" s="8" t="str">
        <f>+IFERROR(VLOOKUP(B413,$B$5:B412,1,FALSE),"")</f>
        <v/>
      </c>
      <c r="U413" s="8" t="str">
        <f t="shared" si="18"/>
        <v>DUPLICATE</v>
      </c>
      <c r="W413" s="75" t="str">
        <f t="shared" si="19"/>
        <v xml:space="preserve"> </v>
      </c>
    </row>
    <row r="414" spans="1:23">
      <c r="A414" s="33"/>
      <c r="B414" s="3"/>
      <c r="C414" s="3"/>
      <c r="D414" s="3"/>
      <c r="E414" s="3"/>
      <c r="F414" s="3"/>
      <c r="G414" s="3"/>
      <c r="H414" s="3"/>
      <c r="I414" s="3"/>
      <c r="J414" s="3"/>
      <c r="K414" s="4"/>
      <c r="L414" s="4"/>
      <c r="M414" s="4"/>
      <c r="N414" s="4"/>
      <c r="O414" s="3"/>
      <c r="P414" s="3"/>
      <c r="Q414" s="80">
        <f t="shared" si="20"/>
        <v>0</v>
      </c>
      <c r="T414" s="8" t="str">
        <f>+IFERROR(VLOOKUP(B414,$B$5:B413,1,FALSE),"")</f>
        <v/>
      </c>
      <c r="U414" s="8" t="str">
        <f t="shared" si="18"/>
        <v>DUPLICATE</v>
      </c>
      <c r="W414" s="75" t="str">
        <f t="shared" si="19"/>
        <v xml:space="preserve"> </v>
      </c>
    </row>
    <row r="415" spans="1:23">
      <c r="A415" s="33"/>
      <c r="B415" s="3"/>
      <c r="C415" s="3"/>
      <c r="D415" s="3"/>
      <c r="E415" s="3"/>
      <c r="F415" s="3"/>
      <c r="G415" s="3"/>
      <c r="H415" s="3"/>
      <c r="I415" s="3"/>
      <c r="J415" s="3"/>
      <c r="K415" s="4"/>
      <c r="L415" s="4"/>
      <c r="M415" s="4"/>
      <c r="N415" s="4"/>
      <c r="O415" s="3"/>
      <c r="P415" s="3"/>
      <c r="Q415" s="80">
        <f t="shared" si="20"/>
        <v>0</v>
      </c>
      <c r="T415" s="8" t="str">
        <f>+IFERROR(VLOOKUP(B415,$B$5:B414,1,FALSE),"")</f>
        <v/>
      </c>
      <c r="U415" s="8" t="str">
        <f t="shared" si="18"/>
        <v>DUPLICATE</v>
      </c>
      <c r="W415" s="75" t="str">
        <f t="shared" si="19"/>
        <v xml:space="preserve"> </v>
      </c>
    </row>
    <row r="416" spans="1:23">
      <c r="A416" s="33"/>
      <c r="B416" s="3"/>
      <c r="C416" s="3"/>
      <c r="D416" s="3"/>
      <c r="E416" s="3"/>
      <c r="F416" s="3"/>
      <c r="G416" s="3"/>
      <c r="H416" s="3"/>
      <c r="I416" s="3"/>
      <c r="J416" s="3"/>
      <c r="K416" s="4"/>
      <c r="L416" s="4"/>
      <c r="M416" s="4"/>
      <c r="N416" s="4"/>
      <c r="O416" s="3"/>
      <c r="P416" s="3"/>
      <c r="Q416" s="80">
        <f t="shared" si="20"/>
        <v>0</v>
      </c>
      <c r="T416" s="8" t="str">
        <f>+IFERROR(VLOOKUP(B416,$B$5:B415,1,FALSE),"")</f>
        <v/>
      </c>
      <c r="U416" s="8" t="str">
        <f t="shared" si="18"/>
        <v>DUPLICATE</v>
      </c>
      <c r="W416" s="75" t="str">
        <f t="shared" si="19"/>
        <v xml:space="preserve"> </v>
      </c>
    </row>
    <row r="417" spans="1:23">
      <c r="A417" s="33"/>
      <c r="B417" s="3"/>
      <c r="C417" s="3"/>
      <c r="D417" s="3"/>
      <c r="E417" s="3"/>
      <c r="F417" s="3"/>
      <c r="G417" s="3"/>
      <c r="H417" s="3"/>
      <c r="I417" s="3"/>
      <c r="J417" s="3"/>
      <c r="K417" s="4"/>
      <c r="L417" s="4"/>
      <c r="M417" s="4"/>
      <c r="N417" s="4"/>
      <c r="O417" s="3"/>
      <c r="P417" s="3"/>
      <c r="Q417" s="80">
        <f t="shared" si="20"/>
        <v>0</v>
      </c>
      <c r="T417" s="8" t="str">
        <f>+IFERROR(VLOOKUP(B417,$B$5:B416,1,FALSE),"")</f>
        <v/>
      </c>
      <c r="U417" s="8" t="str">
        <f t="shared" si="18"/>
        <v>DUPLICATE</v>
      </c>
      <c r="W417" s="75" t="str">
        <f t="shared" si="19"/>
        <v xml:space="preserve"> </v>
      </c>
    </row>
    <row r="418" spans="1:23">
      <c r="A418" s="33"/>
      <c r="B418" s="3"/>
      <c r="C418" s="3"/>
      <c r="D418" s="3"/>
      <c r="E418" s="3"/>
      <c r="F418" s="3"/>
      <c r="G418" s="3"/>
      <c r="H418" s="3"/>
      <c r="I418" s="3"/>
      <c r="J418" s="3"/>
      <c r="K418" s="4"/>
      <c r="L418" s="4"/>
      <c r="M418" s="4"/>
      <c r="N418" s="4"/>
      <c r="O418" s="3"/>
      <c r="P418" s="3"/>
      <c r="Q418" s="80">
        <f t="shared" si="20"/>
        <v>0</v>
      </c>
      <c r="T418" s="8" t="str">
        <f>+IFERROR(VLOOKUP(B418,$B$5:B417,1,FALSE),"")</f>
        <v/>
      </c>
      <c r="U418" s="8" t="str">
        <f t="shared" si="18"/>
        <v>DUPLICATE</v>
      </c>
      <c r="W418" s="75" t="str">
        <f t="shared" si="19"/>
        <v xml:space="preserve"> </v>
      </c>
    </row>
    <row r="419" spans="1:23">
      <c r="A419" s="33"/>
      <c r="B419" s="3"/>
      <c r="C419" s="3"/>
      <c r="D419" s="3"/>
      <c r="E419" s="3"/>
      <c r="F419" s="3"/>
      <c r="G419" s="3"/>
      <c r="H419" s="3"/>
      <c r="I419" s="3"/>
      <c r="J419" s="3"/>
      <c r="K419" s="4"/>
      <c r="L419" s="4"/>
      <c r="M419" s="4"/>
      <c r="N419" s="4"/>
      <c r="O419" s="3"/>
      <c r="P419" s="3"/>
      <c r="Q419" s="80">
        <f t="shared" si="20"/>
        <v>0</v>
      </c>
      <c r="T419" s="8" t="str">
        <f>+IFERROR(VLOOKUP(B419,$B$5:B418,1,FALSE),"")</f>
        <v/>
      </c>
      <c r="U419" s="8" t="str">
        <f t="shared" si="18"/>
        <v>DUPLICATE</v>
      </c>
      <c r="W419" s="75" t="str">
        <f t="shared" si="19"/>
        <v xml:space="preserve"> </v>
      </c>
    </row>
    <row r="420" spans="1:23">
      <c r="A420" s="33"/>
      <c r="B420" s="3"/>
      <c r="C420" s="3"/>
      <c r="D420" s="3"/>
      <c r="E420" s="3"/>
      <c r="F420" s="3"/>
      <c r="G420" s="3"/>
      <c r="H420" s="3"/>
      <c r="I420" s="3"/>
      <c r="J420" s="3"/>
      <c r="K420" s="4"/>
      <c r="L420" s="4"/>
      <c r="M420" s="4"/>
      <c r="N420" s="4"/>
      <c r="O420" s="3"/>
      <c r="P420" s="3"/>
      <c r="Q420" s="80">
        <f t="shared" si="20"/>
        <v>0</v>
      </c>
      <c r="T420" s="8" t="str">
        <f>+IFERROR(VLOOKUP(B420,$B$5:B419,1,FALSE),"")</f>
        <v/>
      </c>
      <c r="U420" s="8" t="str">
        <f t="shared" si="18"/>
        <v>DUPLICATE</v>
      </c>
      <c r="W420" s="75" t="str">
        <f t="shared" si="19"/>
        <v xml:space="preserve"> </v>
      </c>
    </row>
    <row r="421" spans="1:23">
      <c r="A421" s="33"/>
      <c r="B421" s="3"/>
      <c r="C421" s="3"/>
      <c r="D421" s="3"/>
      <c r="E421" s="3"/>
      <c r="F421" s="3"/>
      <c r="G421" s="3"/>
      <c r="H421" s="3"/>
      <c r="I421" s="3"/>
      <c r="J421" s="3"/>
      <c r="K421" s="4"/>
      <c r="L421" s="4"/>
      <c r="M421" s="4"/>
      <c r="N421" s="4"/>
      <c r="O421" s="3"/>
      <c r="P421" s="3"/>
      <c r="Q421" s="80">
        <f t="shared" si="20"/>
        <v>0</v>
      </c>
      <c r="T421" s="8" t="str">
        <f>+IFERROR(VLOOKUP(B421,$B$5:B420,1,FALSE),"")</f>
        <v/>
      </c>
      <c r="U421" s="8" t="str">
        <f t="shared" si="18"/>
        <v>DUPLICATE</v>
      </c>
      <c r="W421" s="75" t="str">
        <f t="shared" si="19"/>
        <v xml:space="preserve"> </v>
      </c>
    </row>
    <row r="422" spans="1:23">
      <c r="A422" s="33"/>
      <c r="B422" s="3"/>
      <c r="C422" s="3"/>
      <c r="D422" s="3"/>
      <c r="E422" s="3"/>
      <c r="F422" s="3"/>
      <c r="G422" s="3"/>
      <c r="H422" s="3"/>
      <c r="I422" s="3"/>
      <c r="J422" s="3"/>
      <c r="K422" s="4"/>
      <c r="L422" s="4"/>
      <c r="M422" s="4"/>
      <c r="N422" s="4"/>
      <c r="O422" s="3"/>
      <c r="P422" s="3"/>
      <c r="Q422" s="80">
        <f t="shared" si="20"/>
        <v>0</v>
      </c>
      <c r="T422" s="8" t="str">
        <f>+IFERROR(VLOOKUP(B422,$B$5:B421,1,FALSE),"")</f>
        <v/>
      </c>
      <c r="U422" s="8" t="str">
        <f t="shared" si="18"/>
        <v>DUPLICATE</v>
      </c>
      <c r="W422" s="75" t="str">
        <f t="shared" si="19"/>
        <v xml:space="preserve"> </v>
      </c>
    </row>
    <row r="423" spans="1:23">
      <c r="A423" s="33"/>
      <c r="B423" s="3"/>
      <c r="C423" s="3"/>
      <c r="D423" s="3"/>
      <c r="E423" s="3"/>
      <c r="F423" s="3"/>
      <c r="G423" s="3"/>
      <c r="H423" s="3"/>
      <c r="I423" s="3"/>
      <c r="J423" s="3"/>
      <c r="K423" s="4"/>
      <c r="L423" s="4"/>
      <c r="M423" s="4"/>
      <c r="N423" s="4"/>
      <c r="O423" s="3"/>
      <c r="P423" s="3"/>
      <c r="Q423" s="80">
        <f t="shared" si="20"/>
        <v>0</v>
      </c>
      <c r="T423" s="8" t="str">
        <f>+IFERROR(VLOOKUP(B423,$B$5:B422,1,FALSE),"")</f>
        <v/>
      </c>
      <c r="U423" s="8" t="str">
        <f t="shared" si="18"/>
        <v>DUPLICATE</v>
      </c>
      <c r="W423" s="75" t="str">
        <f t="shared" si="19"/>
        <v xml:space="preserve"> </v>
      </c>
    </row>
    <row r="424" spans="1:23">
      <c r="A424" s="33"/>
      <c r="B424" s="3"/>
      <c r="C424" s="3"/>
      <c r="D424" s="3"/>
      <c r="E424" s="3"/>
      <c r="F424" s="3"/>
      <c r="G424" s="3"/>
      <c r="H424" s="3"/>
      <c r="I424" s="3"/>
      <c r="J424" s="3"/>
      <c r="K424" s="4"/>
      <c r="L424" s="4"/>
      <c r="M424" s="4"/>
      <c r="N424" s="4"/>
      <c r="O424" s="3"/>
      <c r="P424" s="3"/>
      <c r="Q424" s="80">
        <f t="shared" si="20"/>
        <v>0</v>
      </c>
      <c r="T424" s="8" t="str">
        <f>+IFERROR(VLOOKUP(B424,$B$5:B423,1,FALSE),"")</f>
        <v/>
      </c>
      <c r="U424" s="8" t="str">
        <f t="shared" si="18"/>
        <v>DUPLICATE</v>
      </c>
      <c r="W424" s="75" t="str">
        <f t="shared" si="19"/>
        <v xml:space="preserve"> </v>
      </c>
    </row>
    <row r="425" spans="1:23">
      <c r="A425" s="33"/>
      <c r="B425" s="3"/>
      <c r="C425" s="3"/>
      <c r="D425" s="3"/>
      <c r="E425" s="3"/>
      <c r="F425" s="3"/>
      <c r="G425" s="3"/>
      <c r="H425" s="3"/>
      <c r="I425" s="3"/>
      <c r="J425" s="3"/>
      <c r="K425" s="4"/>
      <c r="L425" s="4"/>
      <c r="M425" s="4"/>
      <c r="N425" s="4"/>
      <c r="O425" s="3"/>
      <c r="P425" s="3"/>
      <c r="Q425" s="80">
        <f t="shared" si="20"/>
        <v>0</v>
      </c>
      <c r="T425" s="8" t="str">
        <f>+IFERROR(VLOOKUP(B425,$B$5:B424,1,FALSE),"")</f>
        <v/>
      </c>
      <c r="U425" s="8" t="str">
        <f t="shared" si="18"/>
        <v>DUPLICATE</v>
      </c>
      <c r="W425" s="75" t="str">
        <f t="shared" si="19"/>
        <v xml:space="preserve"> </v>
      </c>
    </row>
    <row r="426" spans="1:23">
      <c r="A426" s="33"/>
      <c r="B426" s="3"/>
      <c r="C426" s="3"/>
      <c r="D426" s="3"/>
      <c r="E426" s="3"/>
      <c r="F426" s="3"/>
      <c r="G426" s="3"/>
      <c r="H426" s="3"/>
      <c r="I426" s="3"/>
      <c r="J426" s="3"/>
      <c r="K426" s="4"/>
      <c r="L426" s="4"/>
      <c r="M426" s="4"/>
      <c r="N426" s="4"/>
      <c r="O426" s="3"/>
      <c r="P426" s="3"/>
      <c r="Q426" s="80">
        <f t="shared" si="20"/>
        <v>0</v>
      </c>
      <c r="T426" s="8" t="str">
        <f>+IFERROR(VLOOKUP(B426,$B$5:B425,1,FALSE),"")</f>
        <v/>
      </c>
      <c r="U426" s="8" t="str">
        <f t="shared" si="18"/>
        <v>DUPLICATE</v>
      </c>
      <c r="W426" s="75" t="str">
        <f t="shared" si="19"/>
        <v xml:space="preserve"> </v>
      </c>
    </row>
    <row r="427" spans="1:23">
      <c r="A427" s="33"/>
      <c r="B427" s="3"/>
      <c r="C427" s="3"/>
      <c r="D427" s="3"/>
      <c r="E427" s="3"/>
      <c r="F427" s="3"/>
      <c r="G427" s="3"/>
      <c r="H427" s="3"/>
      <c r="I427" s="3"/>
      <c r="J427" s="3"/>
      <c r="K427" s="4"/>
      <c r="L427" s="4"/>
      <c r="M427" s="4"/>
      <c r="N427" s="4"/>
      <c r="O427" s="3"/>
      <c r="P427" s="3"/>
      <c r="Q427" s="80">
        <f t="shared" si="20"/>
        <v>0</v>
      </c>
      <c r="T427" s="8" t="str">
        <f>+IFERROR(VLOOKUP(B427,$B$5:B426,1,FALSE),"")</f>
        <v/>
      </c>
      <c r="U427" s="8" t="str">
        <f t="shared" si="18"/>
        <v>DUPLICATE</v>
      </c>
      <c r="W427" s="75" t="str">
        <f t="shared" si="19"/>
        <v xml:space="preserve"> </v>
      </c>
    </row>
    <row r="428" spans="1:23">
      <c r="A428" s="33"/>
      <c r="B428" s="3"/>
      <c r="C428" s="3"/>
      <c r="D428" s="3"/>
      <c r="E428" s="3"/>
      <c r="F428" s="3"/>
      <c r="G428" s="3"/>
      <c r="H428" s="3"/>
      <c r="I428" s="3"/>
      <c r="J428" s="3"/>
      <c r="K428" s="4"/>
      <c r="L428" s="4"/>
      <c r="M428" s="4"/>
      <c r="N428" s="4"/>
      <c r="O428" s="3"/>
      <c r="P428" s="3"/>
      <c r="Q428" s="80">
        <f t="shared" si="20"/>
        <v>0</v>
      </c>
      <c r="T428" s="8" t="str">
        <f>+IFERROR(VLOOKUP(B428,$B$5:B427,1,FALSE),"")</f>
        <v/>
      </c>
      <c r="U428" s="8" t="str">
        <f t="shared" si="18"/>
        <v>DUPLICATE</v>
      </c>
      <c r="W428" s="75" t="str">
        <f t="shared" si="19"/>
        <v xml:space="preserve"> </v>
      </c>
    </row>
    <row r="429" spans="1:23">
      <c r="A429" s="33"/>
      <c r="B429" s="3"/>
      <c r="C429" s="3"/>
      <c r="D429" s="3"/>
      <c r="E429" s="3"/>
      <c r="F429" s="3"/>
      <c r="G429" s="3"/>
      <c r="H429" s="3"/>
      <c r="I429" s="3"/>
      <c r="J429" s="3"/>
      <c r="K429" s="4"/>
      <c r="L429" s="4"/>
      <c r="M429" s="4"/>
      <c r="N429" s="4"/>
      <c r="O429" s="3"/>
      <c r="P429" s="3"/>
      <c r="Q429" s="80">
        <f t="shared" si="20"/>
        <v>0</v>
      </c>
      <c r="T429" s="8" t="str">
        <f>+IFERROR(VLOOKUP(B429,$B$5:B428,1,FALSE),"")</f>
        <v/>
      </c>
      <c r="U429" s="8" t="str">
        <f t="shared" si="18"/>
        <v>DUPLICATE</v>
      </c>
      <c r="W429" s="75" t="str">
        <f t="shared" si="19"/>
        <v xml:space="preserve"> </v>
      </c>
    </row>
    <row r="430" spans="1:23">
      <c r="A430" s="33"/>
      <c r="B430" s="3"/>
      <c r="C430" s="3"/>
      <c r="D430" s="3"/>
      <c r="E430" s="3"/>
      <c r="F430" s="3"/>
      <c r="G430" s="3"/>
      <c r="H430" s="3"/>
      <c r="I430" s="3"/>
      <c r="J430" s="3"/>
      <c r="K430" s="4"/>
      <c r="L430" s="4"/>
      <c r="M430" s="4"/>
      <c r="N430" s="4"/>
      <c r="O430" s="3"/>
      <c r="P430" s="3"/>
      <c r="Q430" s="80">
        <f t="shared" si="20"/>
        <v>0</v>
      </c>
      <c r="T430" s="8" t="str">
        <f>+IFERROR(VLOOKUP(B430,$B$5:B429,1,FALSE),"")</f>
        <v/>
      </c>
      <c r="U430" s="8" t="str">
        <f t="shared" si="18"/>
        <v>DUPLICATE</v>
      </c>
      <c r="W430" s="75" t="str">
        <f t="shared" si="19"/>
        <v xml:space="preserve"> </v>
      </c>
    </row>
    <row r="431" spans="1:23">
      <c r="A431" s="33"/>
      <c r="B431" s="3"/>
      <c r="C431" s="3"/>
      <c r="D431" s="3"/>
      <c r="E431" s="3"/>
      <c r="F431" s="3"/>
      <c r="G431" s="3"/>
      <c r="H431" s="3"/>
      <c r="I431" s="3"/>
      <c r="J431" s="3"/>
      <c r="K431" s="4"/>
      <c r="L431" s="4"/>
      <c r="M431" s="4"/>
      <c r="N431" s="4"/>
      <c r="O431" s="3"/>
      <c r="P431" s="3"/>
      <c r="Q431" s="80">
        <f t="shared" si="20"/>
        <v>0</v>
      </c>
      <c r="T431" s="8" t="str">
        <f>+IFERROR(VLOOKUP(B431,$B$5:B430,1,FALSE),"")</f>
        <v/>
      </c>
      <c r="U431" s="8" t="str">
        <f t="shared" si="18"/>
        <v>DUPLICATE</v>
      </c>
      <c r="W431" s="75" t="str">
        <f t="shared" si="19"/>
        <v xml:space="preserve"> </v>
      </c>
    </row>
    <row r="432" spans="1:23">
      <c r="A432" s="33"/>
      <c r="B432" s="3"/>
      <c r="C432" s="3"/>
      <c r="D432" s="3"/>
      <c r="E432" s="3"/>
      <c r="F432" s="3"/>
      <c r="G432" s="3"/>
      <c r="H432" s="3"/>
      <c r="I432" s="3"/>
      <c r="J432" s="3"/>
      <c r="K432" s="4"/>
      <c r="L432" s="4"/>
      <c r="M432" s="4"/>
      <c r="N432" s="4"/>
      <c r="O432" s="3"/>
      <c r="P432" s="3"/>
      <c r="Q432" s="80">
        <f t="shared" si="20"/>
        <v>0</v>
      </c>
      <c r="T432" s="8" t="str">
        <f>+IFERROR(VLOOKUP(B432,$B$5:B431,1,FALSE),"")</f>
        <v/>
      </c>
      <c r="U432" s="8" t="str">
        <f t="shared" si="18"/>
        <v>DUPLICATE</v>
      </c>
      <c r="W432" s="75" t="str">
        <f t="shared" si="19"/>
        <v xml:space="preserve"> </v>
      </c>
    </row>
    <row r="433" spans="1:23">
      <c r="A433" s="33"/>
      <c r="B433" s="3"/>
      <c r="C433" s="3"/>
      <c r="D433" s="3"/>
      <c r="E433" s="3"/>
      <c r="F433" s="3"/>
      <c r="G433" s="3"/>
      <c r="H433" s="3"/>
      <c r="I433" s="3"/>
      <c r="J433" s="3"/>
      <c r="K433" s="4"/>
      <c r="L433" s="4"/>
      <c r="M433" s="4"/>
      <c r="N433" s="4"/>
      <c r="O433" s="3"/>
      <c r="P433" s="3"/>
      <c r="Q433" s="80">
        <f t="shared" si="20"/>
        <v>0</v>
      </c>
      <c r="T433" s="8" t="str">
        <f>+IFERROR(VLOOKUP(B433,$B$5:B432,1,FALSE),"")</f>
        <v/>
      </c>
      <c r="U433" s="8" t="str">
        <f t="shared" si="18"/>
        <v>DUPLICATE</v>
      </c>
      <c r="W433" s="75" t="str">
        <f t="shared" si="19"/>
        <v xml:space="preserve"> </v>
      </c>
    </row>
    <row r="434" spans="1:23">
      <c r="A434" s="33"/>
      <c r="B434" s="3"/>
      <c r="C434" s="3"/>
      <c r="D434" s="3"/>
      <c r="E434" s="3"/>
      <c r="F434" s="3"/>
      <c r="G434" s="3"/>
      <c r="H434" s="3"/>
      <c r="I434" s="3"/>
      <c r="J434" s="3"/>
      <c r="K434" s="4"/>
      <c r="L434" s="4"/>
      <c r="M434" s="4"/>
      <c r="N434" s="4"/>
      <c r="O434" s="3"/>
      <c r="P434" s="3"/>
      <c r="Q434" s="80">
        <f t="shared" si="20"/>
        <v>0</v>
      </c>
      <c r="T434" s="8" t="str">
        <f>+IFERROR(VLOOKUP(B434,$B$5:B433,1,FALSE),"")</f>
        <v/>
      </c>
      <c r="U434" s="8" t="str">
        <f t="shared" si="18"/>
        <v>DUPLICATE</v>
      </c>
      <c r="W434" s="75" t="str">
        <f t="shared" si="19"/>
        <v xml:space="preserve"> </v>
      </c>
    </row>
    <row r="435" spans="1:23">
      <c r="A435" s="33"/>
      <c r="B435" s="3"/>
      <c r="C435" s="3"/>
      <c r="D435" s="3"/>
      <c r="E435" s="3"/>
      <c r="F435" s="3"/>
      <c r="G435" s="3"/>
      <c r="H435" s="3"/>
      <c r="I435" s="3"/>
      <c r="J435" s="3"/>
      <c r="K435" s="4"/>
      <c r="L435" s="4"/>
      <c r="M435" s="4"/>
      <c r="N435" s="4"/>
      <c r="O435" s="3"/>
      <c r="P435" s="3"/>
      <c r="Q435" s="80">
        <f t="shared" si="20"/>
        <v>0</v>
      </c>
      <c r="T435" s="8" t="str">
        <f>+IFERROR(VLOOKUP(B435,$B$5:B434,1,FALSE),"")</f>
        <v/>
      </c>
      <c r="U435" s="8" t="str">
        <f t="shared" si="18"/>
        <v>DUPLICATE</v>
      </c>
      <c r="W435" s="75" t="str">
        <f t="shared" si="19"/>
        <v xml:space="preserve"> </v>
      </c>
    </row>
    <row r="436" spans="1:23">
      <c r="A436" s="33"/>
      <c r="B436" s="3"/>
      <c r="C436" s="3"/>
      <c r="D436" s="3"/>
      <c r="E436" s="3"/>
      <c r="F436" s="3"/>
      <c r="G436" s="3"/>
      <c r="H436" s="3"/>
      <c r="I436" s="3"/>
      <c r="J436" s="3"/>
      <c r="K436" s="4"/>
      <c r="L436" s="4"/>
      <c r="M436" s="4"/>
      <c r="N436" s="4"/>
      <c r="O436" s="3"/>
      <c r="P436" s="3"/>
      <c r="Q436" s="80">
        <f t="shared" si="20"/>
        <v>0</v>
      </c>
      <c r="T436" s="8" t="str">
        <f>+IFERROR(VLOOKUP(B436,$B$5:B435,1,FALSE),"")</f>
        <v/>
      </c>
      <c r="U436" s="8" t="str">
        <f t="shared" si="18"/>
        <v>DUPLICATE</v>
      </c>
      <c r="W436" s="75" t="str">
        <f t="shared" si="19"/>
        <v xml:space="preserve"> </v>
      </c>
    </row>
    <row r="437" spans="1:23">
      <c r="A437" s="33"/>
      <c r="B437" s="3"/>
      <c r="C437" s="3"/>
      <c r="D437" s="3"/>
      <c r="E437" s="3"/>
      <c r="F437" s="3"/>
      <c r="G437" s="3"/>
      <c r="H437" s="3"/>
      <c r="I437" s="3"/>
      <c r="J437" s="3"/>
      <c r="K437" s="4"/>
      <c r="L437" s="4"/>
      <c r="M437" s="4"/>
      <c r="N437" s="4"/>
      <c r="O437" s="3"/>
      <c r="P437" s="3"/>
      <c r="Q437" s="80">
        <f t="shared" si="20"/>
        <v>0</v>
      </c>
      <c r="T437" s="8" t="str">
        <f>+IFERROR(VLOOKUP(B437,$B$5:B436,1,FALSE),"")</f>
        <v/>
      </c>
      <c r="U437" s="8" t="str">
        <f t="shared" si="18"/>
        <v>DUPLICATE</v>
      </c>
      <c r="W437" s="75" t="str">
        <f t="shared" si="19"/>
        <v xml:space="preserve"> </v>
      </c>
    </row>
    <row r="438" spans="1:23">
      <c r="A438" s="33"/>
      <c r="B438" s="3"/>
      <c r="C438" s="3"/>
      <c r="D438" s="3"/>
      <c r="E438" s="3"/>
      <c r="F438" s="3"/>
      <c r="G438" s="3"/>
      <c r="H438" s="3"/>
      <c r="I438" s="3"/>
      <c r="J438" s="3"/>
      <c r="K438" s="4"/>
      <c r="L438" s="4"/>
      <c r="M438" s="4"/>
      <c r="N438" s="4"/>
      <c r="O438" s="3"/>
      <c r="P438" s="3"/>
      <c r="Q438" s="80">
        <f t="shared" si="20"/>
        <v>0</v>
      </c>
      <c r="T438" s="8" t="str">
        <f>+IFERROR(VLOOKUP(B438,$B$5:B437,1,FALSE),"")</f>
        <v/>
      </c>
      <c r="U438" s="8" t="str">
        <f t="shared" si="18"/>
        <v>DUPLICATE</v>
      </c>
      <c r="W438" s="75" t="str">
        <f t="shared" si="19"/>
        <v xml:space="preserve"> </v>
      </c>
    </row>
    <row r="439" spans="1:23">
      <c r="A439" s="33"/>
      <c r="B439" s="3"/>
      <c r="C439" s="3"/>
      <c r="D439" s="3"/>
      <c r="E439" s="3"/>
      <c r="F439" s="3"/>
      <c r="G439" s="3"/>
      <c r="H439" s="3"/>
      <c r="I439" s="3"/>
      <c r="J439" s="3"/>
      <c r="K439" s="4"/>
      <c r="L439" s="4"/>
      <c r="M439" s="4"/>
      <c r="N439" s="4"/>
      <c r="O439" s="3"/>
      <c r="P439" s="3"/>
      <c r="Q439" s="80">
        <f t="shared" si="20"/>
        <v>0</v>
      </c>
      <c r="T439" s="8" t="str">
        <f>+IFERROR(VLOOKUP(B439,$B$5:B438,1,FALSE),"")</f>
        <v/>
      </c>
      <c r="U439" s="8" t="str">
        <f t="shared" si="18"/>
        <v>DUPLICATE</v>
      </c>
      <c r="W439" s="75" t="str">
        <f t="shared" si="19"/>
        <v xml:space="preserve"> </v>
      </c>
    </row>
    <row r="440" spans="1:23">
      <c r="A440" s="33"/>
      <c r="B440" s="3"/>
      <c r="C440" s="3"/>
      <c r="D440" s="3"/>
      <c r="E440" s="3"/>
      <c r="F440" s="3"/>
      <c r="G440" s="3"/>
      <c r="H440" s="3"/>
      <c r="I440" s="3"/>
      <c r="J440" s="3"/>
      <c r="K440" s="4"/>
      <c r="L440" s="4"/>
      <c r="M440" s="4"/>
      <c r="N440" s="4"/>
      <c r="O440" s="3"/>
      <c r="P440" s="3"/>
      <c r="Q440" s="80">
        <f t="shared" si="20"/>
        <v>0</v>
      </c>
      <c r="T440" s="8" t="str">
        <f>+IFERROR(VLOOKUP(B440,$B$5:B439,1,FALSE),"")</f>
        <v/>
      </c>
      <c r="U440" s="8" t="str">
        <f t="shared" si="18"/>
        <v>DUPLICATE</v>
      </c>
      <c r="W440" s="75" t="str">
        <f t="shared" si="19"/>
        <v xml:space="preserve"> </v>
      </c>
    </row>
    <row r="441" spans="1:23">
      <c r="A441" s="33"/>
      <c r="B441" s="3"/>
      <c r="C441" s="3"/>
      <c r="D441" s="3"/>
      <c r="E441" s="3"/>
      <c r="F441" s="3"/>
      <c r="G441" s="3"/>
      <c r="H441" s="3"/>
      <c r="I441" s="3"/>
      <c r="J441" s="3"/>
      <c r="K441" s="4"/>
      <c r="L441" s="4"/>
      <c r="M441" s="4"/>
      <c r="N441" s="4"/>
      <c r="O441" s="3"/>
      <c r="P441" s="3"/>
      <c r="Q441" s="80">
        <f t="shared" si="20"/>
        <v>0</v>
      </c>
      <c r="T441" s="8" t="str">
        <f>+IFERROR(VLOOKUP(B441,$B$5:B440,1,FALSE),"")</f>
        <v/>
      </c>
      <c r="U441" s="8" t="str">
        <f t="shared" si="18"/>
        <v>DUPLICATE</v>
      </c>
      <c r="W441" s="75" t="str">
        <f t="shared" si="19"/>
        <v xml:space="preserve"> </v>
      </c>
    </row>
    <row r="442" spans="1:23">
      <c r="A442" s="33"/>
      <c r="B442" s="3"/>
      <c r="C442" s="3"/>
      <c r="D442" s="3"/>
      <c r="E442" s="3"/>
      <c r="F442" s="3"/>
      <c r="G442" s="3"/>
      <c r="H442" s="3"/>
      <c r="I442" s="3"/>
      <c r="J442" s="3"/>
      <c r="K442" s="4"/>
      <c r="L442" s="4"/>
      <c r="M442" s="4"/>
      <c r="N442" s="4"/>
      <c r="O442" s="3"/>
      <c r="P442" s="3"/>
      <c r="Q442" s="80">
        <f t="shared" si="20"/>
        <v>0</v>
      </c>
      <c r="T442" s="8" t="str">
        <f>+IFERROR(VLOOKUP(B442,$B$5:B441,1,FALSE),"")</f>
        <v/>
      </c>
      <c r="U442" s="8" t="str">
        <f t="shared" si="18"/>
        <v>DUPLICATE</v>
      </c>
      <c r="W442" s="75" t="str">
        <f t="shared" si="19"/>
        <v xml:space="preserve"> </v>
      </c>
    </row>
    <row r="443" spans="1:23">
      <c r="A443" s="33"/>
      <c r="B443" s="3"/>
      <c r="C443" s="3"/>
      <c r="D443" s="3"/>
      <c r="E443" s="3"/>
      <c r="F443" s="3"/>
      <c r="G443" s="3"/>
      <c r="H443" s="3"/>
      <c r="I443" s="3"/>
      <c r="J443" s="3"/>
      <c r="K443" s="4"/>
      <c r="L443" s="4"/>
      <c r="M443" s="4"/>
      <c r="N443" s="4"/>
      <c r="O443" s="3"/>
      <c r="P443" s="3"/>
      <c r="Q443" s="80">
        <f t="shared" si="20"/>
        <v>0</v>
      </c>
      <c r="T443" s="8" t="str">
        <f>+IFERROR(VLOOKUP(B443,$B$5:B442,1,FALSE),"")</f>
        <v/>
      </c>
      <c r="U443" s="8" t="str">
        <f t="shared" si="18"/>
        <v>DUPLICATE</v>
      </c>
      <c r="W443" s="75" t="str">
        <f t="shared" si="19"/>
        <v xml:space="preserve"> </v>
      </c>
    </row>
    <row r="444" spans="1:23">
      <c r="A444" s="33"/>
      <c r="B444" s="3"/>
      <c r="C444" s="3"/>
      <c r="D444" s="3"/>
      <c r="E444" s="3"/>
      <c r="F444" s="3"/>
      <c r="G444" s="3"/>
      <c r="H444" s="3"/>
      <c r="I444" s="3"/>
      <c r="J444" s="3"/>
      <c r="K444" s="4"/>
      <c r="L444" s="4"/>
      <c r="M444" s="4"/>
      <c r="N444" s="4"/>
      <c r="O444" s="3"/>
      <c r="P444" s="3"/>
      <c r="Q444" s="80">
        <f t="shared" si="20"/>
        <v>0</v>
      </c>
      <c r="T444" s="8" t="str">
        <f>+IFERROR(VLOOKUP(B444,$B$5:B443,1,FALSE),"")</f>
        <v/>
      </c>
      <c r="U444" s="8" t="str">
        <f t="shared" si="18"/>
        <v>DUPLICATE</v>
      </c>
      <c r="W444" s="75" t="str">
        <f t="shared" si="19"/>
        <v xml:space="preserve"> </v>
      </c>
    </row>
    <row r="445" spans="1:23">
      <c r="A445" s="33"/>
      <c r="B445" s="3"/>
      <c r="C445" s="3"/>
      <c r="D445" s="3"/>
      <c r="E445" s="3"/>
      <c r="F445" s="3"/>
      <c r="G445" s="3"/>
      <c r="H445" s="3"/>
      <c r="I445" s="3"/>
      <c r="J445" s="3"/>
      <c r="K445" s="4"/>
      <c r="L445" s="4"/>
      <c r="M445" s="4"/>
      <c r="N445" s="4"/>
      <c r="O445" s="3"/>
      <c r="P445" s="3"/>
      <c r="Q445" s="80">
        <f t="shared" si="20"/>
        <v>0</v>
      </c>
      <c r="T445" s="8" t="str">
        <f>+IFERROR(VLOOKUP(B445,$B$5:B444,1,FALSE),"")</f>
        <v/>
      </c>
      <c r="U445" s="8" t="str">
        <f t="shared" si="18"/>
        <v>DUPLICATE</v>
      </c>
      <c r="W445" s="75" t="str">
        <f t="shared" si="19"/>
        <v xml:space="preserve"> </v>
      </c>
    </row>
    <row r="446" spans="1:23">
      <c r="A446" s="33"/>
      <c r="B446" s="3"/>
      <c r="C446" s="3"/>
      <c r="D446" s="3"/>
      <c r="E446" s="3"/>
      <c r="F446" s="3"/>
      <c r="G446" s="3"/>
      <c r="H446" s="3"/>
      <c r="I446" s="3"/>
      <c r="J446" s="3"/>
      <c r="K446" s="4"/>
      <c r="L446" s="4"/>
      <c r="M446" s="4"/>
      <c r="N446" s="4"/>
      <c r="O446" s="3"/>
      <c r="P446" s="3"/>
      <c r="Q446" s="80">
        <f t="shared" si="20"/>
        <v>0</v>
      </c>
      <c r="T446" s="8" t="str">
        <f>+IFERROR(VLOOKUP(B446,$B$5:B445,1,FALSE),"")</f>
        <v/>
      </c>
      <c r="U446" s="8" t="str">
        <f t="shared" si="18"/>
        <v>DUPLICATE</v>
      </c>
      <c r="W446" s="75" t="str">
        <f t="shared" si="19"/>
        <v xml:space="preserve"> </v>
      </c>
    </row>
    <row r="447" spans="1:23">
      <c r="A447" s="33"/>
      <c r="B447" s="3"/>
      <c r="C447" s="3"/>
      <c r="D447" s="3"/>
      <c r="E447" s="3"/>
      <c r="F447" s="3"/>
      <c r="G447" s="3"/>
      <c r="H447" s="3"/>
      <c r="I447" s="3"/>
      <c r="J447" s="3"/>
      <c r="K447" s="4"/>
      <c r="L447" s="4"/>
      <c r="M447" s="4"/>
      <c r="N447" s="4"/>
      <c r="O447" s="3"/>
      <c r="P447" s="3"/>
      <c r="Q447" s="80">
        <f t="shared" si="20"/>
        <v>0</v>
      </c>
      <c r="T447" s="8" t="str">
        <f>+IFERROR(VLOOKUP(B447,$B$5:B446,1,FALSE),"")</f>
        <v/>
      </c>
      <c r="U447" s="8" t="str">
        <f t="shared" si="18"/>
        <v>DUPLICATE</v>
      </c>
      <c r="W447" s="75" t="str">
        <f t="shared" si="19"/>
        <v xml:space="preserve"> </v>
      </c>
    </row>
    <row r="448" spans="1:23">
      <c r="A448" s="33"/>
      <c r="B448" s="3"/>
      <c r="C448" s="3"/>
      <c r="D448" s="3"/>
      <c r="E448" s="3"/>
      <c r="F448" s="3"/>
      <c r="G448" s="3"/>
      <c r="H448" s="3"/>
      <c r="I448" s="3"/>
      <c r="J448" s="3"/>
      <c r="K448" s="4"/>
      <c r="L448" s="4"/>
      <c r="M448" s="4"/>
      <c r="N448" s="4"/>
      <c r="O448" s="3"/>
      <c r="P448" s="3"/>
      <c r="Q448" s="80">
        <f t="shared" si="20"/>
        <v>0</v>
      </c>
      <c r="T448" s="8" t="str">
        <f>+IFERROR(VLOOKUP(B448,$B$5:B447,1,FALSE),"")</f>
        <v/>
      </c>
      <c r="U448" s="8" t="str">
        <f t="shared" si="18"/>
        <v>DUPLICATE</v>
      </c>
      <c r="W448" s="75" t="str">
        <f t="shared" si="19"/>
        <v xml:space="preserve"> </v>
      </c>
    </row>
    <row r="449" spans="1:23">
      <c r="A449" s="33"/>
      <c r="B449" s="3"/>
      <c r="C449" s="3"/>
      <c r="D449" s="3"/>
      <c r="E449" s="3"/>
      <c r="F449" s="3"/>
      <c r="G449" s="3"/>
      <c r="H449" s="3"/>
      <c r="I449" s="3"/>
      <c r="J449" s="3"/>
      <c r="K449" s="4"/>
      <c r="L449" s="4"/>
      <c r="M449" s="4"/>
      <c r="N449" s="4"/>
      <c r="O449" s="3"/>
      <c r="P449" s="3"/>
      <c r="Q449" s="80">
        <f t="shared" si="20"/>
        <v>0</v>
      </c>
      <c r="T449" s="8" t="str">
        <f>+IFERROR(VLOOKUP(B449,$B$5:B448,1,FALSE),"")</f>
        <v/>
      </c>
      <c r="U449" s="8" t="str">
        <f t="shared" si="18"/>
        <v>DUPLICATE</v>
      </c>
      <c r="W449" s="75" t="str">
        <f t="shared" si="19"/>
        <v xml:space="preserve"> </v>
      </c>
    </row>
    <row r="450" spans="1:23">
      <c r="A450" s="33"/>
      <c r="B450" s="3"/>
      <c r="C450" s="3"/>
      <c r="D450" s="3"/>
      <c r="E450" s="3"/>
      <c r="F450" s="3"/>
      <c r="G450" s="3"/>
      <c r="H450" s="3"/>
      <c r="I450" s="3"/>
      <c r="J450" s="3"/>
      <c r="K450" s="4"/>
      <c r="L450" s="4"/>
      <c r="M450" s="4"/>
      <c r="N450" s="4"/>
      <c r="O450" s="3"/>
      <c r="P450" s="3"/>
      <c r="Q450" s="80">
        <f t="shared" si="20"/>
        <v>0</v>
      </c>
      <c r="T450" s="8" t="str">
        <f>+IFERROR(VLOOKUP(B450,$B$5:B449,1,FALSE),"")</f>
        <v/>
      </c>
      <c r="U450" s="8" t="str">
        <f t="shared" si="18"/>
        <v>DUPLICATE</v>
      </c>
      <c r="W450" s="75" t="str">
        <f t="shared" si="19"/>
        <v xml:space="preserve"> </v>
      </c>
    </row>
    <row r="451" spans="1:23">
      <c r="A451" s="33"/>
      <c r="B451" s="3"/>
      <c r="C451" s="3"/>
      <c r="D451" s="3"/>
      <c r="E451" s="3"/>
      <c r="F451" s="3"/>
      <c r="G451" s="3"/>
      <c r="H451" s="3"/>
      <c r="I451" s="3"/>
      <c r="J451" s="3"/>
      <c r="K451" s="4"/>
      <c r="L451" s="4"/>
      <c r="M451" s="4"/>
      <c r="N451" s="4"/>
      <c r="O451" s="3"/>
      <c r="P451" s="3"/>
      <c r="Q451" s="80">
        <f t="shared" si="20"/>
        <v>0</v>
      </c>
      <c r="T451" s="8" t="str">
        <f>+IFERROR(VLOOKUP(B451,$B$5:B450,1,FALSE),"")</f>
        <v/>
      </c>
      <c r="U451" s="8" t="str">
        <f t="shared" si="18"/>
        <v>DUPLICATE</v>
      </c>
      <c r="W451" s="75" t="str">
        <f t="shared" si="19"/>
        <v xml:space="preserve"> </v>
      </c>
    </row>
    <row r="452" spans="1:23">
      <c r="A452" s="33"/>
      <c r="B452" s="3"/>
      <c r="C452" s="3"/>
      <c r="D452" s="3"/>
      <c r="E452" s="3"/>
      <c r="F452" s="3"/>
      <c r="G452" s="3"/>
      <c r="H452" s="3"/>
      <c r="I452" s="3"/>
      <c r="J452" s="3"/>
      <c r="K452" s="4"/>
      <c r="L452" s="4"/>
      <c r="M452" s="4"/>
      <c r="N452" s="4"/>
      <c r="O452" s="3"/>
      <c r="P452" s="3"/>
      <c r="Q452" s="80">
        <f t="shared" si="20"/>
        <v>0</v>
      </c>
      <c r="T452" s="8" t="str">
        <f>+IFERROR(VLOOKUP(B452,$B$5:B451,1,FALSE),"")</f>
        <v/>
      </c>
      <c r="U452" s="8" t="str">
        <f t="shared" si="18"/>
        <v>DUPLICATE</v>
      </c>
      <c r="W452" s="75" t="str">
        <f t="shared" si="19"/>
        <v xml:space="preserve"> </v>
      </c>
    </row>
    <row r="453" spans="1:23">
      <c r="A453" s="33"/>
      <c r="B453" s="3"/>
      <c r="C453" s="3"/>
      <c r="D453" s="3"/>
      <c r="E453" s="3"/>
      <c r="F453" s="3"/>
      <c r="G453" s="3"/>
      <c r="H453" s="3"/>
      <c r="I453" s="3"/>
      <c r="J453" s="3"/>
      <c r="K453" s="4"/>
      <c r="L453" s="4"/>
      <c r="M453" s="4"/>
      <c r="N453" s="4"/>
      <c r="O453" s="3"/>
      <c r="P453" s="3"/>
      <c r="Q453" s="80">
        <f t="shared" si="20"/>
        <v>0</v>
      </c>
      <c r="T453" s="8" t="str">
        <f>+IFERROR(VLOOKUP(B453,$B$5:B452,1,FALSE),"")</f>
        <v/>
      </c>
      <c r="U453" s="8" t="str">
        <f t="shared" ref="U453:U516" si="21">+IF(EXACT(T453,B453),"DUPLICATE","ORIGINAL")</f>
        <v>DUPLICATE</v>
      </c>
      <c r="W453" s="75" t="str">
        <f t="shared" ref="W453:W516" si="22">CONCATENATE(B453," ",A453)</f>
        <v xml:space="preserve"> </v>
      </c>
    </row>
    <row r="454" spans="1:23">
      <c r="A454" s="33"/>
      <c r="B454" s="3"/>
      <c r="C454" s="3"/>
      <c r="D454" s="3"/>
      <c r="E454" s="3"/>
      <c r="F454" s="3"/>
      <c r="G454" s="3"/>
      <c r="H454" s="3"/>
      <c r="I454" s="3"/>
      <c r="J454" s="3"/>
      <c r="K454" s="4"/>
      <c r="L454" s="4"/>
      <c r="M454" s="4"/>
      <c r="N454" s="4"/>
      <c r="O454" s="3"/>
      <c r="P454" s="3"/>
      <c r="Q454" s="80">
        <f t="shared" ref="Q454:Q517" si="23">L454+M454+N454</f>
        <v>0</v>
      </c>
      <c r="T454" s="8" t="str">
        <f>+IFERROR(VLOOKUP(B454,$B$5:B453,1,FALSE),"")</f>
        <v/>
      </c>
      <c r="U454" s="8" t="str">
        <f t="shared" si="21"/>
        <v>DUPLICATE</v>
      </c>
      <c r="W454" s="75" t="str">
        <f t="shared" si="22"/>
        <v xml:space="preserve"> </v>
      </c>
    </row>
    <row r="455" spans="1:23">
      <c r="A455" s="33"/>
      <c r="B455" s="3"/>
      <c r="C455" s="3"/>
      <c r="D455" s="3"/>
      <c r="E455" s="3"/>
      <c r="F455" s="3"/>
      <c r="G455" s="3"/>
      <c r="H455" s="3"/>
      <c r="I455" s="3"/>
      <c r="J455" s="3"/>
      <c r="K455" s="4"/>
      <c r="L455" s="4"/>
      <c r="M455" s="4"/>
      <c r="N455" s="4"/>
      <c r="O455" s="3"/>
      <c r="P455" s="3"/>
      <c r="Q455" s="80">
        <f t="shared" si="23"/>
        <v>0</v>
      </c>
      <c r="T455" s="8" t="str">
        <f>+IFERROR(VLOOKUP(B455,$B$5:B454,1,FALSE),"")</f>
        <v/>
      </c>
      <c r="U455" s="8" t="str">
        <f t="shared" si="21"/>
        <v>DUPLICATE</v>
      </c>
      <c r="W455" s="75" t="str">
        <f t="shared" si="22"/>
        <v xml:space="preserve"> </v>
      </c>
    </row>
    <row r="456" spans="1:23">
      <c r="A456" s="33"/>
      <c r="B456" s="3"/>
      <c r="C456" s="3"/>
      <c r="D456" s="3"/>
      <c r="E456" s="3"/>
      <c r="F456" s="3"/>
      <c r="G456" s="3"/>
      <c r="H456" s="3"/>
      <c r="I456" s="3"/>
      <c r="J456" s="3"/>
      <c r="K456" s="4"/>
      <c r="L456" s="4"/>
      <c r="M456" s="4"/>
      <c r="N456" s="4"/>
      <c r="O456" s="3"/>
      <c r="P456" s="3"/>
      <c r="Q456" s="80">
        <f t="shared" si="23"/>
        <v>0</v>
      </c>
      <c r="T456" s="8" t="str">
        <f>+IFERROR(VLOOKUP(B456,$B$5:B455,1,FALSE),"")</f>
        <v/>
      </c>
      <c r="U456" s="8" t="str">
        <f t="shared" si="21"/>
        <v>DUPLICATE</v>
      </c>
      <c r="W456" s="75" t="str">
        <f t="shared" si="22"/>
        <v xml:space="preserve"> </v>
      </c>
    </row>
    <row r="457" spans="1:23">
      <c r="A457" s="33"/>
      <c r="B457" s="3"/>
      <c r="C457" s="3"/>
      <c r="D457" s="3"/>
      <c r="E457" s="3"/>
      <c r="F457" s="3"/>
      <c r="G457" s="3"/>
      <c r="H457" s="3"/>
      <c r="I457" s="3"/>
      <c r="J457" s="3"/>
      <c r="K457" s="4"/>
      <c r="L457" s="4"/>
      <c r="M457" s="4"/>
      <c r="N457" s="4"/>
      <c r="O457" s="3"/>
      <c r="P457" s="3"/>
      <c r="Q457" s="80">
        <f t="shared" si="23"/>
        <v>0</v>
      </c>
      <c r="T457" s="8" t="str">
        <f>+IFERROR(VLOOKUP(B457,$B$5:B456,1,FALSE),"")</f>
        <v/>
      </c>
      <c r="U457" s="8" t="str">
        <f t="shared" si="21"/>
        <v>DUPLICATE</v>
      </c>
      <c r="W457" s="75" t="str">
        <f t="shared" si="22"/>
        <v xml:space="preserve"> </v>
      </c>
    </row>
    <row r="458" spans="1:23">
      <c r="A458" s="33"/>
      <c r="B458" s="3"/>
      <c r="C458" s="3"/>
      <c r="D458" s="3"/>
      <c r="E458" s="3"/>
      <c r="F458" s="3"/>
      <c r="G458" s="3"/>
      <c r="H458" s="3"/>
      <c r="I458" s="3"/>
      <c r="J458" s="3"/>
      <c r="K458" s="4"/>
      <c r="L458" s="4"/>
      <c r="M458" s="4"/>
      <c r="N458" s="4"/>
      <c r="O458" s="3"/>
      <c r="P458" s="3"/>
      <c r="Q458" s="80">
        <f t="shared" si="23"/>
        <v>0</v>
      </c>
      <c r="T458" s="8" t="str">
        <f>+IFERROR(VLOOKUP(B458,$B$5:B457,1,FALSE),"")</f>
        <v/>
      </c>
      <c r="U458" s="8" t="str">
        <f t="shared" si="21"/>
        <v>DUPLICATE</v>
      </c>
      <c r="W458" s="75" t="str">
        <f t="shared" si="22"/>
        <v xml:space="preserve"> </v>
      </c>
    </row>
    <row r="459" spans="1:23">
      <c r="A459" s="33"/>
      <c r="B459" s="3"/>
      <c r="C459" s="3"/>
      <c r="D459" s="3"/>
      <c r="E459" s="3"/>
      <c r="F459" s="3"/>
      <c r="G459" s="3"/>
      <c r="H459" s="3"/>
      <c r="I459" s="3"/>
      <c r="J459" s="3"/>
      <c r="K459" s="4"/>
      <c r="L459" s="4"/>
      <c r="M459" s="4"/>
      <c r="N459" s="4"/>
      <c r="O459" s="3"/>
      <c r="P459" s="3"/>
      <c r="Q459" s="80">
        <f t="shared" si="23"/>
        <v>0</v>
      </c>
      <c r="T459" s="8" t="str">
        <f>+IFERROR(VLOOKUP(B459,$B$5:B458,1,FALSE),"")</f>
        <v/>
      </c>
      <c r="U459" s="8" t="str">
        <f t="shared" si="21"/>
        <v>DUPLICATE</v>
      </c>
      <c r="W459" s="75" t="str">
        <f t="shared" si="22"/>
        <v xml:space="preserve"> </v>
      </c>
    </row>
    <row r="460" spans="1:23">
      <c r="A460" s="33"/>
      <c r="B460" s="3"/>
      <c r="C460" s="3"/>
      <c r="D460" s="3"/>
      <c r="E460" s="3"/>
      <c r="F460" s="3"/>
      <c r="G460" s="3"/>
      <c r="H460" s="3"/>
      <c r="I460" s="3"/>
      <c r="J460" s="3"/>
      <c r="K460" s="4"/>
      <c r="L460" s="4"/>
      <c r="M460" s="4"/>
      <c r="N460" s="4"/>
      <c r="O460" s="3"/>
      <c r="P460" s="3"/>
      <c r="Q460" s="80">
        <f t="shared" si="23"/>
        <v>0</v>
      </c>
      <c r="T460" s="8" t="str">
        <f>+IFERROR(VLOOKUP(B460,$B$5:B459,1,FALSE),"")</f>
        <v/>
      </c>
      <c r="U460" s="8" t="str">
        <f t="shared" si="21"/>
        <v>DUPLICATE</v>
      </c>
      <c r="W460" s="75" t="str">
        <f t="shared" si="22"/>
        <v xml:space="preserve"> </v>
      </c>
    </row>
    <row r="461" spans="1:23">
      <c r="A461" s="33"/>
      <c r="B461" s="3"/>
      <c r="C461" s="3"/>
      <c r="D461" s="3"/>
      <c r="E461" s="3"/>
      <c r="F461" s="3"/>
      <c r="G461" s="3"/>
      <c r="H461" s="3"/>
      <c r="I461" s="3"/>
      <c r="J461" s="3"/>
      <c r="K461" s="4"/>
      <c r="L461" s="4"/>
      <c r="M461" s="4"/>
      <c r="N461" s="4"/>
      <c r="O461" s="3"/>
      <c r="P461" s="3"/>
      <c r="Q461" s="80">
        <f t="shared" si="23"/>
        <v>0</v>
      </c>
      <c r="T461" s="8" t="str">
        <f>+IFERROR(VLOOKUP(B461,$B$5:B460,1,FALSE),"")</f>
        <v/>
      </c>
      <c r="U461" s="8" t="str">
        <f t="shared" si="21"/>
        <v>DUPLICATE</v>
      </c>
      <c r="W461" s="75" t="str">
        <f t="shared" si="22"/>
        <v xml:space="preserve"> </v>
      </c>
    </row>
    <row r="462" spans="1:23">
      <c r="A462" s="33"/>
      <c r="B462" s="3"/>
      <c r="C462" s="3"/>
      <c r="D462" s="3"/>
      <c r="E462" s="3"/>
      <c r="F462" s="3"/>
      <c r="G462" s="3"/>
      <c r="H462" s="3"/>
      <c r="I462" s="3"/>
      <c r="J462" s="3"/>
      <c r="K462" s="4"/>
      <c r="L462" s="4"/>
      <c r="M462" s="4"/>
      <c r="N462" s="4"/>
      <c r="O462" s="3"/>
      <c r="P462" s="3"/>
      <c r="Q462" s="80">
        <f t="shared" si="23"/>
        <v>0</v>
      </c>
      <c r="T462" s="8" t="str">
        <f>+IFERROR(VLOOKUP(B462,$B$5:B461,1,FALSE),"")</f>
        <v/>
      </c>
      <c r="U462" s="8" t="str">
        <f t="shared" si="21"/>
        <v>DUPLICATE</v>
      </c>
      <c r="W462" s="75" t="str">
        <f t="shared" si="22"/>
        <v xml:space="preserve"> </v>
      </c>
    </row>
    <row r="463" spans="1:23">
      <c r="A463" s="33"/>
      <c r="B463" s="3"/>
      <c r="C463" s="3"/>
      <c r="D463" s="3"/>
      <c r="E463" s="3"/>
      <c r="F463" s="3"/>
      <c r="G463" s="3"/>
      <c r="H463" s="3"/>
      <c r="I463" s="3"/>
      <c r="J463" s="3"/>
      <c r="K463" s="4"/>
      <c r="L463" s="4"/>
      <c r="M463" s="4"/>
      <c r="N463" s="4"/>
      <c r="O463" s="3"/>
      <c r="P463" s="3"/>
      <c r="Q463" s="80">
        <f t="shared" si="23"/>
        <v>0</v>
      </c>
      <c r="T463" s="8" t="str">
        <f>+IFERROR(VLOOKUP(B463,$B$5:B462,1,FALSE),"")</f>
        <v/>
      </c>
      <c r="U463" s="8" t="str">
        <f t="shared" si="21"/>
        <v>DUPLICATE</v>
      </c>
      <c r="W463" s="75" t="str">
        <f t="shared" si="22"/>
        <v xml:space="preserve"> </v>
      </c>
    </row>
    <row r="464" spans="1:23">
      <c r="A464" s="33"/>
      <c r="B464" s="3"/>
      <c r="C464" s="3"/>
      <c r="D464" s="3"/>
      <c r="E464" s="3"/>
      <c r="F464" s="3"/>
      <c r="G464" s="3"/>
      <c r="H464" s="3"/>
      <c r="I464" s="3"/>
      <c r="J464" s="3"/>
      <c r="K464" s="4"/>
      <c r="L464" s="4"/>
      <c r="M464" s="4"/>
      <c r="N464" s="4"/>
      <c r="O464" s="3"/>
      <c r="P464" s="3"/>
      <c r="Q464" s="80">
        <f t="shared" si="23"/>
        <v>0</v>
      </c>
      <c r="T464" s="8" t="str">
        <f>+IFERROR(VLOOKUP(B464,$B$5:B463,1,FALSE),"")</f>
        <v/>
      </c>
      <c r="U464" s="8" t="str">
        <f t="shared" si="21"/>
        <v>DUPLICATE</v>
      </c>
      <c r="W464" s="75" t="str">
        <f t="shared" si="22"/>
        <v xml:space="preserve"> </v>
      </c>
    </row>
    <row r="465" spans="1:23">
      <c r="A465" s="33"/>
      <c r="B465" s="3"/>
      <c r="C465" s="3"/>
      <c r="D465" s="3"/>
      <c r="E465" s="3"/>
      <c r="F465" s="3"/>
      <c r="G465" s="3"/>
      <c r="H465" s="3"/>
      <c r="I465" s="3"/>
      <c r="J465" s="3"/>
      <c r="K465" s="4"/>
      <c r="L465" s="4"/>
      <c r="M465" s="4"/>
      <c r="N465" s="4"/>
      <c r="O465" s="3"/>
      <c r="P465" s="3"/>
      <c r="Q465" s="80">
        <f t="shared" si="23"/>
        <v>0</v>
      </c>
      <c r="T465" s="8" t="str">
        <f>+IFERROR(VLOOKUP(B465,$B$5:B464,1,FALSE),"")</f>
        <v/>
      </c>
      <c r="U465" s="8" t="str">
        <f t="shared" si="21"/>
        <v>DUPLICATE</v>
      </c>
      <c r="W465" s="75" t="str">
        <f t="shared" si="22"/>
        <v xml:space="preserve"> </v>
      </c>
    </row>
    <row r="466" spans="1:23">
      <c r="A466" s="33"/>
      <c r="B466" s="3"/>
      <c r="C466" s="3"/>
      <c r="D466" s="3"/>
      <c r="E466" s="3"/>
      <c r="F466" s="3"/>
      <c r="G466" s="3"/>
      <c r="H466" s="3"/>
      <c r="I466" s="3"/>
      <c r="J466" s="3"/>
      <c r="K466" s="4"/>
      <c r="L466" s="4"/>
      <c r="M466" s="4"/>
      <c r="N466" s="4"/>
      <c r="O466" s="3"/>
      <c r="P466" s="3"/>
      <c r="Q466" s="80">
        <f t="shared" si="23"/>
        <v>0</v>
      </c>
      <c r="T466" s="8" t="str">
        <f>+IFERROR(VLOOKUP(B466,$B$5:B465,1,FALSE),"")</f>
        <v/>
      </c>
      <c r="U466" s="8" t="str">
        <f t="shared" si="21"/>
        <v>DUPLICATE</v>
      </c>
      <c r="W466" s="75" t="str">
        <f t="shared" si="22"/>
        <v xml:space="preserve"> </v>
      </c>
    </row>
    <row r="467" spans="1:23">
      <c r="A467" s="33"/>
      <c r="B467" s="3"/>
      <c r="C467" s="3"/>
      <c r="D467" s="3"/>
      <c r="E467" s="3"/>
      <c r="F467" s="3"/>
      <c r="G467" s="3"/>
      <c r="H467" s="3"/>
      <c r="I467" s="3"/>
      <c r="J467" s="3"/>
      <c r="K467" s="4"/>
      <c r="L467" s="4"/>
      <c r="M467" s="4"/>
      <c r="N467" s="4"/>
      <c r="O467" s="3"/>
      <c r="P467" s="3"/>
      <c r="Q467" s="80">
        <f t="shared" si="23"/>
        <v>0</v>
      </c>
      <c r="T467" s="8" t="str">
        <f>+IFERROR(VLOOKUP(B467,$B$5:B466,1,FALSE),"")</f>
        <v/>
      </c>
      <c r="U467" s="8" t="str">
        <f t="shared" si="21"/>
        <v>DUPLICATE</v>
      </c>
      <c r="W467" s="75" t="str">
        <f t="shared" si="22"/>
        <v xml:space="preserve"> </v>
      </c>
    </row>
    <row r="468" spans="1:23">
      <c r="A468" s="33"/>
      <c r="B468" s="3"/>
      <c r="C468" s="3"/>
      <c r="D468" s="3"/>
      <c r="E468" s="3"/>
      <c r="F468" s="3"/>
      <c r="G468" s="3"/>
      <c r="H468" s="3"/>
      <c r="I468" s="3"/>
      <c r="J468" s="3"/>
      <c r="K468" s="4"/>
      <c r="L468" s="4"/>
      <c r="M468" s="4"/>
      <c r="N468" s="4"/>
      <c r="O468" s="3"/>
      <c r="P468" s="3"/>
      <c r="Q468" s="80">
        <f t="shared" si="23"/>
        <v>0</v>
      </c>
      <c r="T468" s="8" t="str">
        <f>+IFERROR(VLOOKUP(B468,$B$5:B467,1,FALSE),"")</f>
        <v/>
      </c>
      <c r="U468" s="8" t="str">
        <f t="shared" si="21"/>
        <v>DUPLICATE</v>
      </c>
      <c r="W468" s="75" t="str">
        <f t="shared" si="22"/>
        <v xml:space="preserve"> </v>
      </c>
    </row>
    <row r="469" spans="1:23">
      <c r="A469" s="33"/>
      <c r="B469" s="3"/>
      <c r="C469" s="3"/>
      <c r="D469" s="3"/>
      <c r="E469" s="3"/>
      <c r="F469" s="3"/>
      <c r="G469" s="3"/>
      <c r="H469" s="3"/>
      <c r="I469" s="3"/>
      <c r="J469" s="3"/>
      <c r="K469" s="4"/>
      <c r="L469" s="4"/>
      <c r="M469" s="4"/>
      <c r="N469" s="4"/>
      <c r="O469" s="3"/>
      <c r="P469" s="3"/>
      <c r="Q469" s="80">
        <f t="shared" si="23"/>
        <v>0</v>
      </c>
      <c r="T469" s="8" t="str">
        <f>+IFERROR(VLOOKUP(B469,$B$5:B468,1,FALSE),"")</f>
        <v/>
      </c>
      <c r="U469" s="8" t="str">
        <f t="shared" si="21"/>
        <v>DUPLICATE</v>
      </c>
      <c r="W469" s="75" t="str">
        <f t="shared" si="22"/>
        <v xml:space="preserve"> </v>
      </c>
    </row>
    <row r="470" spans="1:23">
      <c r="A470" s="33"/>
      <c r="B470" s="3"/>
      <c r="C470" s="3"/>
      <c r="D470" s="3"/>
      <c r="E470" s="3"/>
      <c r="F470" s="3"/>
      <c r="G470" s="3"/>
      <c r="H470" s="3"/>
      <c r="I470" s="3"/>
      <c r="J470" s="3"/>
      <c r="K470" s="4"/>
      <c r="L470" s="4"/>
      <c r="M470" s="4"/>
      <c r="N470" s="4"/>
      <c r="O470" s="3"/>
      <c r="P470" s="3"/>
      <c r="Q470" s="80">
        <f t="shared" si="23"/>
        <v>0</v>
      </c>
      <c r="T470" s="8" t="str">
        <f>+IFERROR(VLOOKUP(B470,$B$5:B469,1,FALSE),"")</f>
        <v/>
      </c>
      <c r="U470" s="8" t="str">
        <f t="shared" si="21"/>
        <v>DUPLICATE</v>
      </c>
      <c r="W470" s="75" t="str">
        <f t="shared" si="22"/>
        <v xml:space="preserve"> </v>
      </c>
    </row>
    <row r="471" spans="1:23">
      <c r="A471" s="33"/>
      <c r="B471" s="3"/>
      <c r="C471" s="3"/>
      <c r="D471" s="3"/>
      <c r="E471" s="3"/>
      <c r="F471" s="3"/>
      <c r="G471" s="3"/>
      <c r="H471" s="3"/>
      <c r="I471" s="3"/>
      <c r="J471" s="3"/>
      <c r="K471" s="4"/>
      <c r="L471" s="4"/>
      <c r="M471" s="4"/>
      <c r="N471" s="4"/>
      <c r="O471" s="3"/>
      <c r="P471" s="3"/>
      <c r="Q471" s="80">
        <f t="shared" si="23"/>
        <v>0</v>
      </c>
      <c r="T471" s="8" t="str">
        <f>+IFERROR(VLOOKUP(B471,$B$5:B470,1,FALSE),"")</f>
        <v/>
      </c>
      <c r="U471" s="8" t="str">
        <f t="shared" si="21"/>
        <v>DUPLICATE</v>
      </c>
      <c r="W471" s="75" t="str">
        <f t="shared" si="22"/>
        <v xml:space="preserve"> </v>
      </c>
    </row>
    <row r="472" spans="1:23">
      <c r="A472" s="33"/>
      <c r="B472" s="3"/>
      <c r="C472" s="3"/>
      <c r="D472" s="3"/>
      <c r="E472" s="3"/>
      <c r="F472" s="3"/>
      <c r="G472" s="3"/>
      <c r="H472" s="3"/>
      <c r="I472" s="3"/>
      <c r="J472" s="3"/>
      <c r="K472" s="4"/>
      <c r="L472" s="4"/>
      <c r="M472" s="4"/>
      <c r="N472" s="4"/>
      <c r="O472" s="3"/>
      <c r="P472" s="3"/>
      <c r="Q472" s="80">
        <f t="shared" si="23"/>
        <v>0</v>
      </c>
      <c r="T472" s="8" t="str">
        <f>+IFERROR(VLOOKUP(B472,$B$5:B471,1,FALSE),"")</f>
        <v/>
      </c>
      <c r="U472" s="8" t="str">
        <f t="shared" si="21"/>
        <v>DUPLICATE</v>
      </c>
      <c r="W472" s="75" t="str">
        <f t="shared" si="22"/>
        <v xml:space="preserve"> </v>
      </c>
    </row>
    <row r="473" spans="1:23">
      <c r="A473" s="33"/>
      <c r="B473" s="3"/>
      <c r="C473" s="3"/>
      <c r="D473" s="3"/>
      <c r="E473" s="3"/>
      <c r="F473" s="3"/>
      <c r="G473" s="3"/>
      <c r="H473" s="3"/>
      <c r="I473" s="3"/>
      <c r="J473" s="3"/>
      <c r="K473" s="4"/>
      <c r="L473" s="4"/>
      <c r="M473" s="4"/>
      <c r="N473" s="4"/>
      <c r="O473" s="3"/>
      <c r="P473" s="3"/>
      <c r="Q473" s="80">
        <f t="shared" si="23"/>
        <v>0</v>
      </c>
      <c r="T473" s="8" t="str">
        <f>+IFERROR(VLOOKUP(B473,$B$5:B472,1,FALSE),"")</f>
        <v/>
      </c>
      <c r="U473" s="8" t="str">
        <f t="shared" si="21"/>
        <v>DUPLICATE</v>
      </c>
      <c r="W473" s="75" t="str">
        <f t="shared" si="22"/>
        <v xml:space="preserve"> </v>
      </c>
    </row>
    <row r="474" spans="1:23">
      <c r="A474" s="33"/>
      <c r="B474" s="3"/>
      <c r="C474" s="3"/>
      <c r="D474" s="3"/>
      <c r="E474" s="3"/>
      <c r="F474" s="3"/>
      <c r="G474" s="3"/>
      <c r="H474" s="3"/>
      <c r="I474" s="3"/>
      <c r="J474" s="3"/>
      <c r="K474" s="4"/>
      <c r="L474" s="4"/>
      <c r="M474" s="4"/>
      <c r="N474" s="4"/>
      <c r="O474" s="3"/>
      <c r="P474" s="3"/>
      <c r="Q474" s="80">
        <f t="shared" si="23"/>
        <v>0</v>
      </c>
      <c r="T474" s="8" t="str">
        <f>+IFERROR(VLOOKUP(B474,$B$5:B473,1,FALSE),"")</f>
        <v/>
      </c>
      <c r="U474" s="8" t="str">
        <f t="shared" si="21"/>
        <v>DUPLICATE</v>
      </c>
      <c r="W474" s="75" t="str">
        <f t="shared" si="22"/>
        <v xml:space="preserve"> </v>
      </c>
    </row>
    <row r="475" spans="1:23">
      <c r="A475" s="33"/>
      <c r="B475" s="3"/>
      <c r="C475" s="3"/>
      <c r="D475" s="3"/>
      <c r="E475" s="3"/>
      <c r="F475" s="3"/>
      <c r="G475" s="3"/>
      <c r="H475" s="3"/>
      <c r="I475" s="3"/>
      <c r="J475" s="3"/>
      <c r="K475" s="4"/>
      <c r="L475" s="4"/>
      <c r="M475" s="4"/>
      <c r="N475" s="4"/>
      <c r="O475" s="3"/>
      <c r="P475" s="3"/>
      <c r="Q475" s="80">
        <f t="shared" si="23"/>
        <v>0</v>
      </c>
      <c r="T475" s="8" t="str">
        <f>+IFERROR(VLOOKUP(B475,$B$5:B474,1,FALSE),"")</f>
        <v/>
      </c>
      <c r="U475" s="8" t="str">
        <f t="shared" si="21"/>
        <v>DUPLICATE</v>
      </c>
      <c r="W475" s="75" t="str">
        <f t="shared" si="22"/>
        <v xml:space="preserve"> </v>
      </c>
    </row>
    <row r="476" spans="1:23">
      <c r="A476" s="33"/>
      <c r="B476" s="3"/>
      <c r="C476" s="3"/>
      <c r="D476" s="3"/>
      <c r="E476" s="3"/>
      <c r="F476" s="3"/>
      <c r="G476" s="3"/>
      <c r="H476" s="3"/>
      <c r="I476" s="3"/>
      <c r="J476" s="3"/>
      <c r="K476" s="4"/>
      <c r="L476" s="4"/>
      <c r="M476" s="4"/>
      <c r="N476" s="4"/>
      <c r="O476" s="3"/>
      <c r="P476" s="3"/>
      <c r="Q476" s="80">
        <f t="shared" si="23"/>
        <v>0</v>
      </c>
      <c r="T476" s="8" t="str">
        <f>+IFERROR(VLOOKUP(B476,$B$5:B475,1,FALSE),"")</f>
        <v/>
      </c>
      <c r="U476" s="8" t="str">
        <f t="shared" si="21"/>
        <v>DUPLICATE</v>
      </c>
      <c r="W476" s="75" t="str">
        <f t="shared" si="22"/>
        <v xml:space="preserve"> </v>
      </c>
    </row>
    <row r="477" spans="1:23">
      <c r="A477" s="33"/>
      <c r="B477" s="3"/>
      <c r="C477" s="3"/>
      <c r="D477" s="3"/>
      <c r="E477" s="3"/>
      <c r="F477" s="3"/>
      <c r="G477" s="3"/>
      <c r="H477" s="3"/>
      <c r="I477" s="3"/>
      <c r="J477" s="3"/>
      <c r="K477" s="4"/>
      <c r="L477" s="4"/>
      <c r="M477" s="4"/>
      <c r="N477" s="4"/>
      <c r="O477" s="3"/>
      <c r="P477" s="3"/>
      <c r="Q477" s="80">
        <f t="shared" si="23"/>
        <v>0</v>
      </c>
      <c r="T477" s="8" t="str">
        <f>+IFERROR(VLOOKUP(B477,$B$5:B476,1,FALSE),"")</f>
        <v/>
      </c>
      <c r="U477" s="8" t="str">
        <f t="shared" si="21"/>
        <v>DUPLICATE</v>
      </c>
      <c r="W477" s="75" t="str">
        <f t="shared" si="22"/>
        <v xml:space="preserve"> </v>
      </c>
    </row>
    <row r="478" spans="1:23">
      <c r="A478" s="33"/>
      <c r="B478" s="3"/>
      <c r="C478" s="3"/>
      <c r="D478" s="3"/>
      <c r="E478" s="3"/>
      <c r="F478" s="3"/>
      <c r="G478" s="3"/>
      <c r="H478" s="3"/>
      <c r="I478" s="3"/>
      <c r="J478" s="3"/>
      <c r="K478" s="4"/>
      <c r="L478" s="4"/>
      <c r="M478" s="4"/>
      <c r="N478" s="4"/>
      <c r="O478" s="3"/>
      <c r="P478" s="3"/>
      <c r="Q478" s="80">
        <f t="shared" si="23"/>
        <v>0</v>
      </c>
      <c r="T478" s="8" t="str">
        <f>+IFERROR(VLOOKUP(B478,$B$5:B477,1,FALSE),"")</f>
        <v/>
      </c>
      <c r="U478" s="8" t="str">
        <f t="shared" si="21"/>
        <v>DUPLICATE</v>
      </c>
      <c r="W478" s="75" t="str">
        <f t="shared" si="22"/>
        <v xml:space="preserve"> </v>
      </c>
    </row>
    <row r="479" spans="1:23">
      <c r="A479" s="33"/>
      <c r="B479" s="3"/>
      <c r="C479" s="3"/>
      <c r="D479" s="3"/>
      <c r="E479" s="3"/>
      <c r="F479" s="3"/>
      <c r="G479" s="3"/>
      <c r="H479" s="3"/>
      <c r="I479" s="3"/>
      <c r="J479" s="3"/>
      <c r="K479" s="4"/>
      <c r="L479" s="4"/>
      <c r="M479" s="4"/>
      <c r="N479" s="4"/>
      <c r="O479" s="3"/>
      <c r="P479" s="3"/>
      <c r="Q479" s="80">
        <f t="shared" si="23"/>
        <v>0</v>
      </c>
      <c r="T479" s="8" t="str">
        <f>+IFERROR(VLOOKUP(B479,$B$5:B478,1,FALSE),"")</f>
        <v/>
      </c>
      <c r="U479" s="8" t="str">
        <f t="shared" si="21"/>
        <v>DUPLICATE</v>
      </c>
      <c r="W479" s="75" t="str">
        <f t="shared" si="22"/>
        <v xml:space="preserve"> </v>
      </c>
    </row>
    <row r="480" spans="1:23">
      <c r="A480" s="33"/>
      <c r="B480" s="3"/>
      <c r="C480" s="3"/>
      <c r="D480" s="3"/>
      <c r="E480" s="3"/>
      <c r="F480" s="3"/>
      <c r="G480" s="3"/>
      <c r="H480" s="3"/>
      <c r="I480" s="3"/>
      <c r="J480" s="3"/>
      <c r="K480" s="4"/>
      <c r="L480" s="4"/>
      <c r="M480" s="4"/>
      <c r="N480" s="4"/>
      <c r="O480" s="3"/>
      <c r="P480" s="3"/>
      <c r="Q480" s="80">
        <f t="shared" si="23"/>
        <v>0</v>
      </c>
      <c r="T480" s="8" t="str">
        <f>+IFERROR(VLOOKUP(B480,$B$5:B479,1,FALSE),"")</f>
        <v/>
      </c>
      <c r="U480" s="8" t="str">
        <f t="shared" si="21"/>
        <v>DUPLICATE</v>
      </c>
      <c r="W480" s="75" t="str">
        <f t="shared" si="22"/>
        <v xml:space="preserve"> </v>
      </c>
    </row>
    <row r="481" spans="1:23">
      <c r="A481" s="33"/>
      <c r="B481" s="3"/>
      <c r="C481" s="3"/>
      <c r="D481" s="3"/>
      <c r="E481" s="3"/>
      <c r="F481" s="3"/>
      <c r="G481" s="3"/>
      <c r="H481" s="3"/>
      <c r="I481" s="3"/>
      <c r="J481" s="3"/>
      <c r="K481" s="4"/>
      <c r="L481" s="4"/>
      <c r="M481" s="4"/>
      <c r="N481" s="4"/>
      <c r="O481" s="3"/>
      <c r="P481" s="3"/>
      <c r="Q481" s="80">
        <f t="shared" si="23"/>
        <v>0</v>
      </c>
      <c r="T481" s="8" t="str">
        <f>+IFERROR(VLOOKUP(B481,$B$5:B480,1,FALSE),"")</f>
        <v/>
      </c>
      <c r="U481" s="8" t="str">
        <f t="shared" si="21"/>
        <v>DUPLICATE</v>
      </c>
      <c r="W481" s="75" t="str">
        <f t="shared" si="22"/>
        <v xml:space="preserve"> </v>
      </c>
    </row>
    <row r="482" spans="1:23">
      <c r="A482" s="33"/>
      <c r="B482" s="3"/>
      <c r="C482" s="3"/>
      <c r="D482" s="3"/>
      <c r="E482" s="3"/>
      <c r="F482" s="3"/>
      <c r="G482" s="3"/>
      <c r="H482" s="3"/>
      <c r="I482" s="3"/>
      <c r="J482" s="3"/>
      <c r="K482" s="4"/>
      <c r="L482" s="4"/>
      <c r="M482" s="4"/>
      <c r="N482" s="4"/>
      <c r="O482" s="3"/>
      <c r="P482" s="3"/>
      <c r="Q482" s="80">
        <f t="shared" si="23"/>
        <v>0</v>
      </c>
      <c r="T482" s="8" t="str">
        <f>+IFERROR(VLOOKUP(B482,$B$5:B481,1,FALSE),"")</f>
        <v/>
      </c>
      <c r="U482" s="8" t="str">
        <f t="shared" si="21"/>
        <v>DUPLICATE</v>
      </c>
      <c r="W482" s="75" t="str">
        <f t="shared" si="22"/>
        <v xml:space="preserve"> </v>
      </c>
    </row>
    <row r="483" spans="1:23">
      <c r="A483" s="33"/>
      <c r="B483" s="3"/>
      <c r="C483" s="3"/>
      <c r="D483" s="3"/>
      <c r="E483" s="3"/>
      <c r="F483" s="3"/>
      <c r="G483" s="3"/>
      <c r="H483" s="3"/>
      <c r="I483" s="3"/>
      <c r="J483" s="3"/>
      <c r="K483" s="4"/>
      <c r="L483" s="4"/>
      <c r="M483" s="4"/>
      <c r="N483" s="4"/>
      <c r="O483" s="3"/>
      <c r="P483" s="3"/>
      <c r="Q483" s="80">
        <f t="shared" si="23"/>
        <v>0</v>
      </c>
      <c r="T483" s="8" t="str">
        <f>+IFERROR(VLOOKUP(B483,$B$5:B482,1,FALSE),"")</f>
        <v/>
      </c>
      <c r="U483" s="8" t="str">
        <f t="shared" si="21"/>
        <v>DUPLICATE</v>
      </c>
      <c r="W483" s="75" t="str">
        <f t="shared" si="22"/>
        <v xml:space="preserve"> </v>
      </c>
    </row>
    <row r="484" spans="1:23">
      <c r="A484" s="33"/>
      <c r="B484" s="3"/>
      <c r="C484" s="3"/>
      <c r="D484" s="3"/>
      <c r="E484" s="3"/>
      <c r="F484" s="3"/>
      <c r="G484" s="3"/>
      <c r="H484" s="3"/>
      <c r="I484" s="3"/>
      <c r="J484" s="3"/>
      <c r="K484" s="4"/>
      <c r="L484" s="4"/>
      <c r="M484" s="4"/>
      <c r="N484" s="4"/>
      <c r="O484" s="3"/>
      <c r="P484" s="3"/>
      <c r="Q484" s="80">
        <f t="shared" si="23"/>
        <v>0</v>
      </c>
      <c r="T484" s="8" t="str">
        <f>+IFERROR(VLOOKUP(B484,$B$5:B483,1,FALSE),"")</f>
        <v/>
      </c>
      <c r="U484" s="8" t="str">
        <f t="shared" si="21"/>
        <v>DUPLICATE</v>
      </c>
      <c r="W484" s="75" t="str">
        <f t="shared" si="22"/>
        <v xml:space="preserve"> </v>
      </c>
    </row>
    <row r="485" spans="1:23">
      <c r="A485" s="33"/>
      <c r="B485" s="3"/>
      <c r="C485" s="3"/>
      <c r="D485" s="3"/>
      <c r="E485" s="3"/>
      <c r="F485" s="3"/>
      <c r="G485" s="3"/>
      <c r="H485" s="3"/>
      <c r="I485" s="3"/>
      <c r="J485" s="3"/>
      <c r="K485" s="4"/>
      <c r="L485" s="4"/>
      <c r="M485" s="4"/>
      <c r="N485" s="4"/>
      <c r="O485" s="3"/>
      <c r="P485" s="3"/>
      <c r="Q485" s="80">
        <f t="shared" si="23"/>
        <v>0</v>
      </c>
      <c r="T485" s="8" t="str">
        <f>+IFERROR(VLOOKUP(B485,$B$5:B484,1,FALSE),"")</f>
        <v/>
      </c>
      <c r="U485" s="8" t="str">
        <f t="shared" si="21"/>
        <v>DUPLICATE</v>
      </c>
      <c r="W485" s="75" t="str">
        <f t="shared" si="22"/>
        <v xml:space="preserve"> </v>
      </c>
    </row>
    <row r="486" spans="1:23">
      <c r="A486" s="33"/>
      <c r="B486" s="3"/>
      <c r="C486" s="3"/>
      <c r="D486" s="3"/>
      <c r="E486" s="3"/>
      <c r="F486" s="3"/>
      <c r="G486" s="3"/>
      <c r="H486" s="3"/>
      <c r="I486" s="3"/>
      <c r="J486" s="3"/>
      <c r="K486" s="4"/>
      <c r="L486" s="4"/>
      <c r="M486" s="4"/>
      <c r="N486" s="4"/>
      <c r="O486" s="3"/>
      <c r="P486" s="3"/>
      <c r="Q486" s="80">
        <f t="shared" si="23"/>
        <v>0</v>
      </c>
      <c r="T486" s="8" t="str">
        <f>+IFERROR(VLOOKUP(B486,$B$5:B485,1,FALSE),"")</f>
        <v/>
      </c>
      <c r="U486" s="8" t="str">
        <f t="shared" si="21"/>
        <v>DUPLICATE</v>
      </c>
      <c r="W486" s="75" t="str">
        <f t="shared" si="22"/>
        <v xml:space="preserve"> </v>
      </c>
    </row>
    <row r="487" spans="1:23">
      <c r="A487" s="33"/>
      <c r="B487" s="3"/>
      <c r="C487" s="3"/>
      <c r="D487" s="3"/>
      <c r="E487" s="3"/>
      <c r="F487" s="3"/>
      <c r="G487" s="3"/>
      <c r="H487" s="3"/>
      <c r="I487" s="3"/>
      <c r="J487" s="3"/>
      <c r="K487" s="4"/>
      <c r="L487" s="4"/>
      <c r="M487" s="4"/>
      <c r="N487" s="4"/>
      <c r="O487" s="3"/>
      <c r="P487" s="3"/>
      <c r="Q487" s="80">
        <f t="shared" si="23"/>
        <v>0</v>
      </c>
      <c r="T487" s="8" t="str">
        <f>+IFERROR(VLOOKUP(B487,$B$5:B486,1,FALSE),"")</f>
        <v/>
      </c>
      <c r="U487" s="8" t="str">
        <f t="shared" si="21"/>
        <v>DUPLICATE</v>
      </c>
      <c r="W487" s="75" t="str">
        <f t="shared" si="22"/>
        <v xml:space="preserve"> </v>
      </c>
    </row>
    <row r="488" spans="1:23">
      <c r="A488" s="33"/>
      <c r="B488" s="3"/>
      <c r="C488" s="3"/>
      <c r="D488" s="3"/>
      <c r="E488" s="3"/>
      <c r="F488" s="3"/>
      <c r="G488" s="3"/>
      <c r="H488" s="3"/>
      <c r="I488" s="3"/>
      <c r="J488" s="3"/>
      <c r="K488" s="4"/>
      <c r="L488" s="4"/>
      <c r="M488" s="4"/>
      <c r="N488" s="4"/>
      <c r="O488" s="3"/>
      <c r="P488" s="3"/>
      <c r="Q488" s="80">
        <f t="shared" si="23"/>
        <v>0</v>
      </c>
      <c r="T488" s="8" t="str">
        <f>+IFERROR(VLOOKUP(B488,$B$5:B487,1,FALSE),"")</f>
        <v/>
      </c>
      <c r="U488" s="8" t="str">
        <f t="shared" si="21"/>
        <v>DUPLICATE</v>
      </c>
      <c r="W488" s="75" t="str">
        <f t="shared" si="22"/>
        <v xml:space="preserve"> </v>
      </c>
    </row>
    <row r="489" spans="1:23">
      <c r="A489" s="33"/>
      <c r="B489" s="3"/>
      <c r="C489" s="3"/>
      <c r="D489" s="3"/>
      <c r="E489" s="3"/>
      <c r="F489" s="3"/>
      <c r="G489" s="3"/>
      <c r="H489" s="3"/>
      <c r="I489" s="3"/>
      <c r="J489" s="3"/>
      <c r="K489" s="4"/>
      <c r="L489" s="4"/>
      <c r="M489" s="4"/>
      <c r="N489" s="4"/>
      <c r="O489" s="3"/>
      <c r="P489" s="3"/>
      <c r="Q489" s="80">
        <f t="shared" si="23"/>
        <v>0</v>
      </c>
      <c r="T489" s="8" t="str">
        <f>+IFERROR(VLOOKUP(B489,$B$5:B488,1,FALSE),"")</f>
        <v/>
      </c>
      <c r="U489" s="8" t="str">
        <f t="shared" si="21"/>
        <v>DUPLICATE</v>
      </c>
      <c r="W489" s="75" t="str">
        <f t="shared" si="22"/>
        <v xml:space="preserve"> </v>
      </c>
    </row>
    <row r="490" spans="1:23">
      <c r="A490" s="33"/>
      <c r="B490" s="3"/>
      <c r="C490" s="3"/>
      <c r="D490" s="3"/>
      <c r="E490" s="3"/>
      <c r="F490" s="3"/>
      <c r="G490" s="3"/>
      <c r="H490" s="3"/>
      <c r="I490" s="3"/>
      <c r="J490" s="3"/>
      <c r="K490" s="4"/>
      <c r="L490" s="4"/>
      <c r="M490" s="4"/>
      <c r="N490" s="4"/>
      <c r="O490" s="3"/>
      <c r="P490" s="3"/>
      <c r="Q490" s="80">
        <f t="shared" si="23"/>
        <v>0</v>
      </c>
      <c r="T490" s="8" t="str">
        <f>+IFERROR(VLOOKUP(B490,$B$5:B489,1,FALSE),"")</f>
        <v/>
      </c>
      <c r="U490" s="8" t="str">
        <f t="shared" si="21"/>
        <v>DUPLICATE</v>
      </c>
      <c r="W490" s="75" t="str">
        <f t="shared" si="22"/>
        <v xml:space="preserve"> </v>
      </c>
    </row>
    <row r="491" spans="1:23">
      <c r="A491" s="33"/>
      <c r="B491" s="3"/>
      <c r="C491" s="3"/>
      <c r="D491" s="3"/>
      <c r="E491" s="3"/>
      <c r="F491" s="3"/>
      <c r="G491" s="3"/>
      <c r="H491" s="3"/>
      <c r="I491" s="3"/>
      <c r="J491" s="3"/>
      <c r="K491" s="4"/>
      <c r="L491" s="4"/>
      <c r="M491" s="4"/>
      <c r="N491" s="4"/>
      <c r="O491" s="3"/>
      <c r="P491" s="3"/>
      <c r="Q491" s="80">
        <f t="shared" si="23"/>
        <v>0</v>
      </c>
      <c r="T491" s="8" t="str">
        <f>+IFERROR(VLOOKUP(B491,$B$5:B490,1,FALSE),"")</f>
        <v/>
      </c>
      <c r="U491" s="8" t="str">
        <f t="shared" si="21"/>
        <v>DUPLICATE</v>
      </c>
      <c r="W491" s="75" t="str">
        <f t="shared" si="22"/>
        <v xml:space="preserve"> </v>
      </c>
    </row>
    <row r="492" spans="1:23">
      <c r="A492" s="33"/>
      <c r="B492" s="3"/>
      <c r="C492" s="3"/>
      <c r="D492" s="3"/>
      <c r="E492" s="3"/>
      <c r="F492" s="3"/>
      <c r="G492" s="3"/>
      <c r="H492" s="3"/>
      <c r="I492" s="3"/>
      <c r="J492" s="3"/>
      <c r="K492" s="4"/>
      <c r="L492" s="4"/>
      <c r="M492" s="4"/>
      <c r="N492" s="4"/>
      <c r="O492" s="3"/>
      <c r="P492" s="3"/>
      <c r="Q492" s="80">
        <f t="shared" si="23"/>
        <v>0</v>
      </c>
      <c r="T492" s="8" t="str">
        <f>+IFERROR(VLOOKUP(B492,$B$5:B491,1,FALSE),"")</f>
        <v/>
      </c>
      <c r="U492" s="8" t="str">
        <f t="shared" si="21"/>
        <v>DUPLICATE</v>
      </c>
      <c r="W492" s="75" t="str">
        <f t="shared" si="22"/>
        <v xml:space="preserve"> </v>
      </c>
    </row>
    <row r="493" spans="1:23">
      <c r="A493" s="33"/>
      <c r="B493" s="3"/>
      <c r="C493" s="3"/>
      <c r="D493" s="3"/>
      <c r="E493" s="3"/>
      <c r="F493" s="3"/>
      <c r="G493" s="3"/>
      <c r="H493" s="3"/>
      <c r="I493" s="3"/>
      <c r="J493" s="3"/>
      <c r="K493" s="4"/>
      <c r="L493" s="4"/>
      <c r="M493" s="4"/>
      <c r="N493" s="4"/>
      <c r="O493" s="3"/>
      <c r="P493" s="3"/>
      <c r="Q493" s="80">
        <f t="shared" si="23"/>
        <v>0</v>
      </c>
      <c r="T493" s="8" t="str">
        <f>+IFERROR(VLOOKUP(B493,$B$5:B492,1,FALSE),"")</f>
        <v/>
      </c>
      <c r="U493" s="8" t="str">
        <f t="shared" si="21"/>
        <v>DUPLICATE</v>
      </c>
      <c r="W493" s="75" t="str">
        <f t="shared" si="22"/>
        <v xml:space="preserve"> </v>
      </c>
    </row>
    <row r="494" spans="1:23">
      <c r="A494" s="33"/>
      <c r="B494" s="3"/>
      <c r="C494" s="3"/>
      <c r="D494" s="3"/>
      <c r="E494" s="3"/>
      <c r="F494" s="3"/>
      <c r="G494" s="3"/>
      <c r="H494" s="3"/>
      <c r="I494" s="3"/>
      <c r="J494" s="3"/>
      <c r="K494" s="4"/>
      <c r="L494" s="4"/>
      <c r="M494" s="4"/>
      <c r="N494" s="4"/>
      <c r="O494" s="3"/>
      <c r="P494" s="3"/>
      <c r="Q494" s="80">
        <f t="shared" si="23"/>
        <v>0</v>
      </c>
      <c r="T494" s="8" t="str">
        <f>+IFERROR(VLOOKUP(B494,$B$5:B493,1,FALSE),"")</f>
        <v/>
      </c>
      <c r="U494" s="8" t="str">
        <f t="shared" si="21"/>
        <v>DUPLICATE</v>
      </c>
      <c r="W494" s="75" t="str">
        <f t="shared" si="22"/>
        <v xml:space="preserve"> </v>
      </c>
    </row>
    <row r="495" spans="1:23">
      <c r="A495" s="33"/>
      <c r="B495" s="3"/>
      <c r="C495" s="3"/>
      <c r="D495" s="3"/>
      <c r="E495" s="3"/>
      <c r="F495" s="3"/>
      <c r="G495" s="3"/>
      <c r="H495" s="3"/>
      <c r="I495" s="3"/>
      <c r="J495" s="3"/>
      <c r="K495" s="4"/>
      <c r="L495" s="4"/>
      <c r="M495" s="4"/>
      <c r="N495" s="4"/>
      <c r="O495" s="3"/>
      <c r="P495" s="3"/>
      <c r="Q495" s="80">
        <f t="shared" si="23"/>
        <v>0</v>
      </c>
      <c r="T495" s="8" t="str">
        <f>+IFERROR(VLOOKUP(B495,$B$5:B494,1,FALSE),"")</f>
        <v/>
      </c>
      <c r="U495" s="8" t="str">
        <f t="shared" si="21"/>
        <v>DUPLICATE</v>
      </c>
      <c r="W495" s="75" t="str">
        <f t="shared" si="22"/>
        <v xml:space="preserve"> </v>
      </c>
    </row>
    <row r="496" spans="1:23">
      <c r="A496" s="33"/>
      <c r="B496" s="3"/>
      <c r="C496" s="3"/>
      <c r="D496" s="3"/>
      <c r="E496" s="3"/>
      <c r="F496" s="3"/>
      <c r="G496" s="3"/>
      <c r="H496" s="3"/>
      <c r="I496" s="3"/>
      <c r="J496" s="3"/>
      <c r="K496" s="4"/>
      <c r="L496" s="4"/>
      <c r="M496" s="4"/>
      <c r="N496" s="4"/>
      <c r="O496" s="3"/>
      <c r="P496" s="3"/>
      <c r="Q496" s="80">
        <f t="shared" si="23"/>
        <v>0</v>
      </c>
      <c r="T496" s="8" t="str">
        <f>+IFERROR(VLOOKUP(B496,$B$5:B495,1,FALSE),"")</f>
        <v/>
      </c>
      <c r="U496" s="8" t="str">
        <f t="shared" si="21"/>
        <v>DUPLICATE</v>
      </c>
      <c r="W496" s="75" t="str">
        <f t="shared" si="22"/>
        <v xml:space="preserve"> </v>
      </c>
    </row>
    <row r="497" spans="1:23">
      <c r="A497" s="33"/>
      <c r="B497" s="3"/>
      <c r="C497" s="3"/>
      <c r="D497" s="3"/>
      <c r="E497" s="3"/>
      <c r="F497" s="3"/>
      <c r="G497" s="3"/>
      <c r="H497" s="3"/>
      <c r="I497" s="3"/>
      <c r="J497" s="3"/>
      <c r="K497" s="4"/>
      <c r="L497" s="4"/>
      <c r="M497" s="4"/>
      <c r="N497" s="4"/>
      <c r="O497" s="3"/>
      <c r="P497" s="3"/>
      <c r="Q497" s="80">
        <f t="shared" si="23"/>
        <v>0</v>
      </c>
      <c r="T497" s="8" t="str">
        <f>+IFERROR(VLOOKUP(B497,$B$5:B496,1,FALSE),"")</f>
        <v/>
      </c>
      <c r="U497" s="8" t="str">
        <f t="shared" si="21"/>
        <v>DUPLICATE</v>
      </c>
      <c r="W497" s="75" t="str">
        <f t="shared" si="22"/>
        <v xml:space="preserve"> </v>
      </c>
    </row>
    <row r="498" spans="1:23">
      <c r="A498" s="33"/>
      <c r="B498" s="3"/>
      <c r="C498" s="3"/>
      <c r="D498" s="3"/>
      <c r="E498" s="3"/>
      <c r="F498" s="3"/>
      <c r="G498" s="3"/>
      <c r="H498" s="3"/>
      <c r="I498" s="3"/>
      <c r="J498" s="3"/>
      <c r="K498" s="4"/>
      <c r="L498" s="4"/>
      <c r="M498" s="4"/>
      <c r="N498" s="4"/>
      <c r="O498" s="3"/>
      <c r="P498" s="3"/>
      <c r="Q498" s="80">
        <f t="shared" si="23"/>
        <v>0</v>
      </c>
      <c r="T498" s="8" t="str">
        <f>+IFERROR(VLOOKUP(B498,$B$5:B497,1,FALSE),"")</f>
        <v/>
      </c>
      <c r="U498" s="8" t="str">
        <f t="shared" si="21"/>
        <v>DUPLICATE</v>
      </c>
      <c r="W498" s="75" t="str">
        <f t="shared" si="22"/>
        <v xml:space="preserve"> </v>
      </c>
    </row>
    <row r="499" spans="1:23">
      <c r="A499" s="33"/>
      <c r="B499" s="3"/>
      <c r="C499" s="3"/>
      <c r="D499" s="3"/>
      <c r="E499" s="3"/>
      <c r="F499" s="3"/>
      <c r="G499" s="3"/>
      <c r="H499" s="3"/>
      <c r="I499" s="3"/>
      <c r="J499" s="3"/>
      <c r="K499" s="4"/>
      <c r="L499" s="4"/>
      <c r="M499" s="4"/>
      <c r="N499" s="4"/>
      <c r="O499" s="3"/>
      <c r="P499" s="3"/>
      <c r="Q499" s="80">
        <f t="shared" si="23"/>
        <v>0</v>
      </c>
      <c r="T499" s="8" t="str">
        <f>+IFERROR(VLOOKUP(B499,$B$5:B498,1,FALSE),"")</f>
        <v/>
      </c>
      <c r="U499" s="8" t="str">
        <f t="shared" si="21"/>
        <v>DUPLICATE</v>
      </c>
      <c r="W499" s="75" t="str">
        <f t="shared" si="22"/>
        <v xml:space="preserve"> </v>
      </c>
    </row>
    <row r="500" spans="1:23">
      <c r="A500" s="33"/>
      <c r="B500" s="3"/>
      <c r="C500" s="3"/>
      <c r="D500" s="3"/>
      <c r="E500" s="3"/>
      <c r="F500" s="3"/>
      <c r="G500" s="3"/>
      <c r="H500" s="3"/>
      <c r="I500" s="3"/>
      <c r="J500" s="3"/>
      <c r="K500" s="4"/>
      <c r="L500" s="4"/>
      <c r="M500" s="4"/>
      <c r="N500" s="4"/>
      <c r="O500" s="3"/>
      <c r="P500" s="3"/>
      <c r="Q500" s="80">
        <f t="shared" si="23"/>
        <v>0</v>
      </c>
      <c r="T500" s="8" t="str">
        <f>+IFERROR(VLOOKUP(B500,$B$5:B499,1,FALSE),"")</f>
        <v/>
      </c>
      <c r="U500" s="8" t="str">
        <f t="shared" si="21"/>
        <v>DUPLICATE</v>
      </c>
      <c r="W500" s="75" t="str">
        <f t="shared" si="22"/>
        <v xml:space="preserve"> </v>
      </c>
    </row>
    <row r="501" spans="1:23">
      <c r="A501" s="33"/>
      <c r="B501" s="3"/>
      <c r="C501" s="3"/>
      <c r="D501" s="3"/>
      <c r="E501" s="3"/>
      <c r="F501" s="3"/>
      <c r="G501" s="3"/>
      <c r="H501" s="3"/>
      <c r="I501" s="3"/>
      <c r="J501" s="3"/>
      <c r="K501" s="4"/>
      <c r="L501" s="4"/>
      <c r="M501" s="4"/>
      <c r="N501" s="4"/>
      <c r="O501" s="3"/>
      <c r="P501" s="3"/>
      <c r="Q501" s="80">
        <f t="shared" si="23"/>
        <v>0</v>
      </c>
      <c r="T501" s="8" t="str">
        <f>+IFERROR(VLOOKUP(B501,$B$5:B500,1,FALSE),"")</f>
        <v/>
      </c>
      <c r="U501" s="8" t="str">
        <f t="shared" si="21"/>
        <v>DUPLICATE</v>
      </c>
      <c r="W501" s="75" t="str">
        <f t="shared" si="22"/>
        <v xml:space="preserve"> </v>
      </c>
    </row>
    <row r="502" spans="1:23">
      <c r="A502" s="33"/>
      <c r="B502" s="3"/>
      <c r="C502" s="3"/>
      <c r="D502" s="3"/>
      <c r="E502" s="3"/>
      <c r="F502" s="3"/>
      <c r="G502" s="3"/>
      <c r="H502" s="3"/>
      <c r="I502" s="3"/>
      <c r="J502" s="3"/>
      <c r="K502" s="4"/>
      <c r="L502" s="4"/>
      <c r="M502" s="4"/>
      <c r="N502" s="4"/>
      <c r="O502" s="3"/>
      <c r="P502" s="3"/>
      <c r="Q502" s="80">
        <f t="shared" si="23"/>
        <v>0</v>
      </c>
      <c r="T502" s="8" t="str">
        <f>+IFERROR(VLOOKUP(B502,$B$5:B501,1,FALSE),"")</f>
        <v/>
      </c>
      <c r="U502" s="8" t="str">
        <f t="shared" si="21"/>
        <v>DUPLICATE</v>
      </c>
      <c r="W502" s="75" t="str">
        <f t="shared" si="22"/>
        <v xml:space="preserve"> </v>
      </c>
    </row>
    <row r="503" spans="1:23">
      <c r="A503" s="33"/>
      <c r="B503" s="3"/>
      <c r="C503" s="3"/>
      <c r="D503" s="3"/>
      <c r="E503" s="3"/>
      <c r="F503" s="3"/>
      <c r="G503" s="3"/>
      <c r="H503" s="3"/>
      <c r="I503" s="3"/>
      <c r="J503" s="3"/>
      <c r="K503" s="4"/>
      <c r="L503" s="4"/>
      <c r="M503" s="4"/>
      <c r="N503" s="4"/>
      <c r="O503" s="3"/>
      <c r="P503" s="3"/>
      <c r="Q503" s="80">
        <f t="shared" si="23"/>
        <v>0</v>
      </c>
      <c r="T503" s="8" t="str">
        <f>+IFERROR(VLOOKUP(B503,$B$5:B502,1,FALSE),"")</f>
        <v/>
      </c>
      <c r="U503" s="8" t="str">
        <f t="shared" si="21"/>
        <v>DUPLICATE</v>
      </c>
      <c r="W503" s="75" t="str">
        <f t="shared" si="22"/>
        <v xml:space="preserve"> </v>
      </c>
    </row>
    <row r="504" spans="1:23">
      <c r="A504" s="33"/>
      <c r="B504" s="3"/>
      <c r="C504" s="3"/>
      <c r="D504" s="3"/>
      <c r="E504" s="3"/>
      <c r="F504" s="3"/>
      <c r="G504" s="3"/>
      <c r="H504" s="3"/>
      <c r="I504" s="3"/>
      <c r="J504" s="3"/>
      <c r="K504" s="4"/>
      <c r="L504" s="4"/>
      <c r="M504" s="4"/>
      <c r="N504" s="4"/>
      <c r="O504" s="3"/>
      <c r="P504" s="3"/>
      <c r="Q504" s="80">
        <f t="shared" si="23"/>
        <v>0</v>
      </c>
      <c r="T504" s="8" t="str">
        <f>+IFERROR(VLOOKUP(B504,$B$5:B503,1,FALSE),"")</f>
        <v/>
      </c>
      <c r="U504" s="8" t="str">
        <f t="shared" si="21"/>
        <v>DUPLICATE</v>
      </c>
      <c r="W504" s="75" t="str">
        <f t="shared" si="22"/>
        <v xml:space="preserve"> </v>
      </c>
    </row>
    <row r="505" spans="1:23">
      <c r="A505" s="33"/>
      <c r="B505" s="3"/>
      <c r="C505" s="3"/>
      <c r="D505" s="3"/>
      <c r="E505" s="3"/>
      <c r="F505" s="3"/>
      <c r="G505" s="3"/>
      <c r="H505" s="3"/>
      <c r="I505" s="3"/>
      <c r="J505" s="3"/>
      <c r="K505" s="4"/>
      <c r="L505" s="4"/>
      <c r="M505" s="4"/>
      <c r="N505" s="4"/>
      <c r="O505" s="3"/>
      <c r="P505" s="3"/>
      <c r="Q505" s="80">
        <f t="shared" si="23"/>
        <v>0</v>
      </c>
      <c r="T505" s="8" t="str">
        <f>+IFERROR(VLOOKUP(B505,$B$5:B504,1,FALSE),"")</f>
        <v/>
      </c>
      <c r="U505" s="8" t="str">
        <f t="shared" si="21"/>
        <v>DUPLICATE</v>
      </c>
      <c r="W505" s="75" t="str">
        <f t="shared" si="22"/>
        <v xml:space="preserve"> </v>
      </c>
    </row>
    <row r="506" spans="1:23">
      <c r="A506" s="33"/>
      <c r="B506" s="3"/>
      <c r="C506" s="3"/>
      <c r="D506" s="3"/>
      <c r="E506" s="3"/>
      <c r="F506" s="3"/>
      <c r="G506" s="3"/>
      <c r="H506" s="3"/>
      <c r="I506" s="3"/>
      <c r="J506" s="3"/>
      <c r="K506" s="4"/>
      <c r="L506" s="4"/>
      <c r="M506" s="4"/>
      <c r="N506" s="4"/>
      <c r="O506" s="3"/>
      <c r="P506" s="3"/>
      <c r="Q506" s="80">
        <f t="shared" si="23"/>
        <v>0</v>
      </c>
      <c r="T506" s="8" t="str">
        <f>+IFERROR(VLOOKUP(B506,$B$5:B505,1,FALSE),"")</f>
        <v/>
      </c>
      <c r="U506" s="8" t="str">
        <f t="shared" si="21"/>
        <v>DUPLICATE</v>
      </c>
      <c r="W506" s="75" t="str">
        <f t="shared" si="22"/>
        <v xml:space="preserve"> </v>
      </c>
    </row>
    <row r="507" spans="1:23">
      <c r="A507" s="33"/>
      <c r="B507" s="3"/>
      <c r="C507" s="3"/>
      <c r="D507" s="3"/>
      <c r="E507" s="3"/>
      <c r="F507" s="3"/>
      <c r="G507" s="3"/>
      <c r="H507" s="3"/>
      <c r="I507" s="3"/>
      <c r="J507" s="3"/>
      <c r="K507" s="4"/>
      <c r="L507" s="4"/>
      <c r="M507" s="4"/>
      <c r="N507" s="4"/>
      <c r="O507" s="3"/>
      <c r="P507" s="3"/>
      <c r="Q507" s="80">
        <f t="shared" si="23"/>
        <v>0</v>
      </c>
      <c r="T507" s="8" t="str">
        <f>+IFERROR(VLOOKUP(B507,$B$5:B506,1,FALSE),"")</f>
        <v/>
      </c>
      <c r="U507" s="8" t="str">
        <f t="shared" si="21"/>
        <v>DUPLICATE</v>
      </c>
      <c r="W507" s="75" t="str">
        <f t="shared" si="22"/>
        <v xml:space="preserve"> </v>
      </c>
    </row>
    <row r="508" spans="1:23">
      <c r="A508" s="33"/>
      <c r="B508" s="3"/>
      <c r="C508" s="3"/>
      <c r="D508" s="3"/>
      <c r="E508" s="3"/>
      <c r="F508" s="3"/>
      <c r="G508" s="3"/>
      <c r="H508" s="3"/>
      <c r="I508" s="3"/>
      <c r="J508" s="3"/>
      <c r="K508" s="4"/>
      <c r="L508" s="4"/>
      <c r="M508" s="4"/>
      <c r="N508" s="4"/>
      <c r="O508" s="3"/>
      <c r="P508" s="3"/>
      <c r="Q508" s="80">
        <f t="shared" si="23"/>
        <v>0</v>
      </c>
      <c r="T508" s="8" t="str">
        <f>+IFERROR(VLOOKUP(B508,$B$5:B507,1,FALSE),"")</f>
        <v/>
      </c>
      <c r="U508" s="8" t="str">
        <f t="shared" si="21"/>
        <v>DUPLICATE</v>
      </c>
      <c r="W508" s="75" t="str">
        <f t="shared" si="22"/>
        <v xml:space="preserve"> </v>
      </c>
    </row>
    <row r="509" spans="1:23">
      <c r="A509" s="33"/>
      <c r="B509" s="3"/>
      <c r="C509" s="3"/>
      <c r="D509" s="3"/>
      <c r="E509" s="3"/>
      <c r="F509" s="3"/>
      <c r="G509" s="3"/>
      <c r="H509" s="3"/>
      <c r="I509" s="3"/>
      <c r="J509" s="3"/>
      <c r="K509" s="4"/>
      <c r="L509" s="4"/>
      <c r="M509" s="4"/>
      <c r="N509" s="4"/>
      <c r="O509" s="3"/>
      <c r="P509" s="3"/>
      <c r="Q509" s="80">
        <f t="shared" si="23"/>
        <v>0</v>
      </c>
      <c r="T509" s="8" t="str">
        <f>+IFERROR(VLOOKUP(B509,$B$5:B508,1,FALSE),"")</f>
        <v/>
      </c>
      <c r="U509" s="8" t="str">
        <f t="shared" si="21"/>
        <v>DUPLICATE</v>
      </c>
      <c r="W509" s="75" t="str">
        <f t="shared" si="22"/>
        <v xml:space="preserve"> </v>
      </c>
    </row>
    <row r="510" spans="1:23">
      <c r="A510" s="33"/>
      <c r="B510" s="3"/>
      <c r="C510" s="3"/>
      <c r="D510" s="3"/>
      <c r="E510" s="3"/>
      <c r="F510" s="3"/>
      <c r="G510" s="3"/>
      <c r="H510" s="3"/>
      <c r="I510" s="3"/>
      <c r="J510" s="3"/>
      <c r="K510" s="4"/>
      <c r="L510" s="4"/>
      <c r="M510" s="4"/>
      <c r="N510" s="4"/>
      <c r="O510" s="3"/>
      <c r="P510" s="3"/>
      <c r="Q510" s="80">
        <f t="shared" si="23"/>
        <v>0</v>
      </c>
      <c r="T510" s="8" t="str">
        <f>+IFERROR(VLOOKUP(B510,$B$5:B509,1,FALSE),"")</f>
        <v/>
      </c>
      <c r="U510" s="8" t="str">
        <f t="shared" si="21"/>
        <v>DUPLICATE</v>
      </c>
      <c r="W510" s="75" t="str">
        <f t="shared" si="22"/>
        <v xml:space="preserve"> </v>
      </c>
    </row>
    <row r="511" spans="1:23">
      <c r="A511" s="33"/>
      <c r="B511" s="3"/>
      <c r="C511" s="3"/>
      <c r="D511" s="3"/>
      <c r="E511" s="3"/>
      <c r="F511" s="3"/>
      <c r="G511" s="3"/>
      <c r="H511" s="3"/>
      <c r="I511" s="3"/>
      <c r="J511" s="3"/>
      <c r="K511" s="4"/>
      <c r="L511" s="4"/>
      <c r="M511" s="4"/>
      <c r="N511" s="4"/>
      <c r="O511" s="3"/>
      <c r="P511" s="3"/>
      <c r="Q511" s="80">
        <f t="shared" si="23"/>
        <v>0</v>
      </c>
      <c r="T511" s="8" t="str">
        <f>+IFERROR(VLOOKUP(B511,$B$5:B510,1,FALSE),"")</f>
        <v/>
      </c>
      <c r="U511" s="8" t="str">
        <f t="shared" si="21"/>
        <v>DUPLICATE</v>
      </c>
      <c r="W511" s="75" t="str">
        <f t="shared" si="22"/>
        <v xml:space="preserve"> </v>
      </c>
    </row>
    <row r="512" spans="1:23">
      <c r="A512" s="33"/>
      <c r="B512" s="3"/>
      <c r="C512" s="3"/>
      <c r="D512" s="3"/>
      <c r="E512" s="3"/>
      <c r="F512" s="3"/>
      <c r="G512" s="3"/>
      <c r="H512" s="3"/>
      <c r="I512" s="3"/>
      <c r="J512" s="3"/>
      <c r="K512" s="4"/>
      <c r="L512" s="4"/>
      <c r="M512" s="4"/>
      <c r="N512" s="4"/>
      <c r="O512" s="3"/>
      <c r="P512" s="3"/>
      <c r="Q512" s="80">
        <f t="shared" si="23"/>
        <v>0</v>
      </c>
      <c r="T512" s="8" t="str">
        <f>+IFERROR(VLOOKUP(B512,$B$5:B511,1,FALSE),"")</f>
        <v/>
      </c>
      <c r="U512" s="8" t="str">
        <f t="shared" si="21"/>
        <v>DUPLICATE</v>
      </c>
      <c r="W512" s="75" t="str">
        <f t="shared" si="22"/>
        <v xml:space="preserve"> </v>
      </c>
    </row>
    <row r="513" spans="1:23">
      <c r="A513" s="33"/>
      <c r="B513" s="3"/>
      <c r="C513" s="3"/>
      <c r="D513" s="3"/>
      <c r="E513" s="3"/>
      <c r="F513" s="3"/>
      <c r="G513" s="3"/>
      <c r="H513" s="3"/>
      <c r="I513" s="3"/>
      <c r="J513" s="3"/>
      <c r="K513" s="4"/>
      <c r="L513" s="4"/>
      <c r="M513" s="4"/>
      <c r="N513" s="4"/>
      <c r="O513" s="3"/>
      <c r="P513" s="3"/>
      <c r="Q513" s="80">
        <f t="shared" si="23"/>
        <v>0</v>
      </c>
      <c r="T513" s="8" t="str">
        <f>+IFERROR(VLOOKUP(B513,$B$5:B512,1,FALSE),"")</f>
        <v/>
      </c>
      <c r="U513" s="8" t="str">
        <f t="shared" si="21"/>
        <v>DUPLICATE</v>
      </c>
      <c r="W513" s="75" t="str">
        <f t="shared" si="22"/>
        <v xml:space="preserve"> </v>
      </c>
    </row>
    <row r="514" spans="1:23">
      <c r="A514" s="33"/>
      <c r="B514" s="3"/>
      <c r="C514" s="3"/>
      <c r="D514" s="3"/>
      <c r="E514" s="3"/>
      <c r="F514" s="3"/>
      <c r="G514" s="3"/>
      <c r="H514" s="3"/>
      <c r="I514" s="3"/>
      <c r="J514" s="3"/>
      <c r="K514" s="4"/>
      <c r="L514" s="4"/>
      <c r="M514" s="4"/>
      <c r="N514" s="4"/>
      <c r="O514" s="3"/>
      <c r="P514" s="3"/>
      <c r="Q514" s="80">
        <f t="shared" si="23"/>
        <v>0</v>
      </c>
      <c r="T514" s="8" t="str">
        <f>+IFERROR(VLOOKUP(B514,$B$5:B513,1,FALSE),"")</f>
        <v/>
      </c>
      <c r="U514" s="8" t="str">
        <f t="shared" si="21"/>
        <v>DUPLICATE</v>
      </c>
      <c r="W514" s="75" t="str">
        <f t="shared" si="22"/>
        <v xml:space="preserve"> </v>
      </c>
    </row>
    <row r="515" spans="1:23">
      <c r="A515" s="33"/>
      <c r="B515" s="3"/>
      <c r="C515" s="3"/>
      <c r="D515" s="3"/>
      <c r="E515" s="3"/>
      <c r="F515" s="3"/>
      <c r="G515" s="3"/>
      <c r="H515" s="3"/>
      <c r="I515" s="3"/>
      <c r="J515" s="3"/>
      <c r="K515" s="4"/>
      <c r="L515" s="4"/>
      <c r="M515" s="4"/>
      <c r="N515" s="4"/>
      <c r="O515" s="3"/>
      <c r="P515" s="3"/>
      <c r="Q515" s="80">
        <f t="shared" si="23"/>
        <v>0</v>
      </c>
      <c r="T515" s="8" t="str">
        <f>+IFERROR(VLOOKUP(B515,$B$5:B514,1,FALSE),"")</f>
        <v/>
      </c>
      <c r="U515" s="8" t="str">
        <f t="shared" si="21"/>
        <v>DUPLICATE</v>
      </c>
      <c r="W515" s="75" t="str">
        <f t="shared" si="22"/>
        <v xml:space="preserve"> </v>
      </c>
    </row>
    <row r="516" spans="1:23">
      <c r="A516" s="33"/>
      <c r="B516" s="3"/>
      <c r="C516" s="3"/>
      <c r="D516" s="3"/>
      <c r="E516" s="3"/>
      <c r="F516" s="3"/>
      <c r="G516" s="3"/>
      <c r="H516" s="3"/>
      <c r="I516" s="3"/>
      <c r="J516" s="3"/>
      <c r="K516" s="4"/>
      <c r="L516" s="4"/>
      <c r="M516" s="4"/>
      <c r="N516" s="4"/>
      <c r="O516" s="3"/>
      <c r="P516" s="3"/>
      <c r="Q516" s="80">
        <f t="shared" si="23"/>
        <v>0</v>
      </c>
      <c r="T516" s="8" t="str">
        <f>+IFERROR(VLOOKUP(B516,$B$5:B515,1,FALSE),"")</f>
        <v/>
      </c>
      <c r="U516" s="8" t="str">
        <f t="shared" si="21"/>
        <v>DUPLICATE</v>
      </c>
      <c r="W516" s="75" t="str">
        <f t="shared" si="22"/>
        <v xml:space="preserve"> </v>
      </c>
    </row>
    <row r="517" spans="1:23">
      <c r="A517" s="33"/>
      <c r="B517" s="3"/>
      <c r="C517" s="3"/>
      <c r="D517" s="3"/>
      <c r="E517" s="3"/>
      <c r="F517" s="3"/>
      <c r="G517" s="3"/>
      <c r="H517" s="3"/>
      <c r="I517" s="3"/>
      <c r="J517" s="3"/>
      <c r="K517" s="4"/>
      <c r="L517" s="4"/>
      <c r="M517" s="4"/>
      <c r="N517" s="4"/>
      <c r="O517" s="3"/>
      <c r="P517" s="3"/>
      <c r="Q517" s="80">
        <f t="shared" si="23"/>
        <v>0</v>
      </c>
      <c r="T517" s="8" t="str">
        <f>+IFERROR(VLOOKUP(B517,$B$5:B516,1,FALSE),"")</f>
        <v/>
      </c>
      <c r="U517" s="8" t="str">
        <f t="shared" ref="U517:U580" si="24">+IF(EXACT(T517,B517),"DUPLICATE","ORIGINAL")</f>
        <v>DUPLICATE</v>
      </c>
      <c r="W517" s="75" t="str">
        <f t="shared" ref="W517:W580" si="25">CONCATENATE(B517," ",A517)</f>
        <v xml:space="preserve"> </v>
      </c>
    </row>
    <row r="518" spans="1:23">
      <c r="A518" s="33"/>
      <c r="B518" s="3"/>
      <c r="C518" s="3"/>
      <c r="D518" s="3"/>
      <c r="E518" s="3"/>
      <c r="F518" s="3"/>
      <c r="G518" s="3"/>
      <c r="H518" s="3"/>
      <c r="I518" s="3"/>
      <c r="J518" s="3"/>
      <c r="K518" s="4"/>
      <c r="L518" s="4"/>
      <c r="M518" s="4"/>
      <c r="N518" s="4"/>
      <c r="O518" s="3"/>
      <c r="P518" s="3"/>
      <c r="Q518" s="80">
        <f t="shared" ref="Q518:Q581" si="26">L518+M518+N518</f>
        <v>0</v>
      </c>
      <c r="T518" s="8" t="str">
        <f>+IFERROR(VLOOKUP(B518,$B$5:B517,1,FALSE),"")</f>
        <v/>
      </c>
      <c r="U518" s="8" t="str">
        <f t="shared" si="24"/>
        <v>DUPLICATE</v>
      </c>
      <c r="W518" s="75" t="str">
        <f t="shared" si="25"/>
        <v xml:space="preserve"> </v>
      </c>
    </row>
    <row r="519" spans="1:23">
      <c r="A519" s="33"/>
      <c r="B519" s="3"/>
      <c r="C519" s="3"/>
      <c r="D519" s="3"/>
      <c r="E519" s="3"/>
      <c r="F519" s="3"/>
      <c r="G519" s="3"/>
      <c r="H519" s="3"/>
      <c r="I519" s="3"/>
      <c r="J519" s="3"/>
      <c r="K519" s="4"/>
      <c r="L519" s="4"/>
      <c r="M519" s="4"/>
      <c r="N519" s="4"/>
      <c r="O519" s="3"/>
      <c r="P519" s="3"/>
      <c r="Q519" s="80">
        <f t="shared" si="26"/>
        <v>0</v>
      </c>
      <c r="T519" s="8" t="str">
        <f>+IFERROR(VLOOKUP(B519,$B$5:B518,1,FALSE),"")</f>
        <v/>
      </c>
      <c r="U519" s="8" t="str">
        <f t="shared" si="24"/>
        <v>DUPLICATE</v>
      </c>
      <c r="W519" s="75" t="str">
        <f t="shared" si="25"/>
        <v xml:space="preserve"> </v>
      </c>
    </row>
    <row r="520" spans="1:23">
      <c r="A520" s="33"/>
      <c r="B520" s="3"/>
      <c r="C520" s="3"/>
      <c r="D520" s="3"/>
      <c r="E520" s="3"/>
      <c r="F520" s="3"/>
      <c r="G520" s="3"/>
      <c r="H520" s="3"/>
      <c r="I520" s="3"/>
      <c r="J520" s="3"/>
      <c r="K520" s="4"/>
      <c r="L520" s="4"/>
      <c r="M520" s="4"/>
      <c r="N520" s="4"/>
      <c r="O520" s="3"/>
      <c r="P520" s="3"/>
      <c r="Q520" s="80">
        <f t="shared" si="26"/>
        <v>0</v>
      </c>
      <c r="T520" s="8" t="str">
        <f>+IFERROR(VLOOKUP(B520,$B$5:B519,1,FALSE),"")</f>
        <v/>
      </c>
      <c r="U520" s="8" t="str">
        <f t="shared" si="24"/>
        <v>DUPLICATE</v>
      </c>
      <c r="W520" s="75" t="str">
        <f t="shared" si="25"/>
        <v xml:space="preserve"> </v>
      </c>
    </row>
    <row r="521" spans="1:23">
      <c r="A521" s="33"/>
      <c r="B521" s="3"/>
      <c r="C521" s="3"/>
      <c r="D521" s="3"/>
      <c r="E521" s="3"/>
      <c r="F521" s="3"/>
      <c r="G521" s="3"/>
      <c r="H521" s="3"/>
      <c r="I521" s="3"/>
      <c r="J521" s="3"/>
      <c r="K521" s="4"/>
      <c r="L521" s="4"/>
      <c r="M521" s="4"/>
      <c r="N521" s="4"/>
      <c r="O521" s="3"/>
      <c r="P521" s="3"/>
      <c r="Q521" s="80">
        <f t="shared" si="26"/>
        <v>0</v>
      </c>
      <c r="T521" s="8" t="str">
        <f>+IFERROR(VLOOKUP(B521,$B$5:B520,1,FALSE),"")</f>
        <v/>
      </c>
      <c r="U521" s="8" t="str">
        <f t="shared" si="24"/>
        <v>DUPLICATE</v>
      </c>
      <c r="W521" s="75" t="str">
        <f t="shared" si="25"/>
        <v xml:space="preserve"> </v>
      </c>
    </row>
    <row r="522" spans="1:23">
      <c r="A522" s="33"/>
      <c r="B522" s="3"/>
      <c r="C522" s="3"/>
      <c r="D522" s="3"/>
      <c r="E522" s="3"/>
      <c r="F522" s="3"/>
      <c r="G522" s="3"/>
      <c r="H522" s="3"/>
      <c r="I522" s="3"/>
      <c r="J522" s="3"/>
      <c r="K522" s="4"/>
      <c r="L522" s="4"/>
      <c r="M522" s="4"/>
      <c r="N522" s="4"/>
      <c r="O522" s="3"/>
      <c r="P522" s="3"/>
      <c r="Q522" s="80">
        <f t="shared" si="26"/>
        <v>0</v>
      </c>
      <c r="T522" s="8" t="str">
        <f>+IFERROR(VLOOKUP(B522,$B$5:B521,1,FALSE),"")</f>
        <v/>
      </c>
      <c r="U522" s="8" t="str">
        <f t="shared" si="24"/>
        <v>DUPLICATE</v>
      </c>
      <c r="W522" s="75" t="str">
        <f t="shared" si="25"/>
        <v xml:space="preserve"> </v>
      </c>
    </row>
    <row r="523" spans="1:23">
      <c r="A523" s="33"/>
      <c r="B523" s="3"/>
      <c r="C523" s="3"/>
      <c r="D523" s="3"/>
      <c r="E523" s="3"/>
      <c r="F523" s="3"/>
      <c r="G523" s="3"/>
      <c r="H523" s="3"/>
      <c r="I523" s="3"/>
      <c r="J523" s="3"/>
      <c r="K523" s="4"/>
      <c r="L523" s="4"/>
      <c r="M523" s="4"/>
      <c r="N523" s="4"/>
      <c r="O523" s="3"/>
      <c r="P523" s="3"/>
      <c r="Q523" s="80">
        <f t="shared" si="26"/>
        <v>0</v>
      </c>
      <c r="T523" s="8" t="str">
        <f>+IFERROR(VLOOKUP(B523,$B$5:B522,1,FALSE),"")</f>
        <v/>
      </c>
      <c r="U523" s="8" t="str">
        <f t="shared" si="24"/>
        <v>DUPLICATE</v>
      </c>
      <c r="W523" s="75" t="str">
        <f t="shared" si="25"/>
        <v xml:space="preserve"> </v>
      </c>
    </row>
    <row r="524" spans="1:23">
      <c r="A524" s="33"/>
      <c r="B524" s="3"/>
      <c r="C524" s="3"/>
      <c r="D524" s="3"/>
      <c r="E524" s="3"/>
      <c r="F524" s="3"/>
      <c r="G524" s="3"/>
      <c r="H524" s="3"/>
      <c r="I524" s="3"/>
      <c r="J524" s="3"/>
      <c r="K524" s="4"/>
      <c r="L524" s="4"/>
      <c r="M524" s="4"/>
      <c r="N524" s="4"/>
      <c r="O524" s="3"/>
      <c r="P524" s="3"/>
      <c r="Q524" s="80">
        <f t="shared" si="26"/>
        <v>0</v>
      </c>
      <c r="T524" s="8" t="str">
        <f>+IFERROR(VLOOKUP(B524,$B$5:B523,1,FALSE),"")</f>
        <v/>
      </c>
      <c r="U524" s="8" t="str">
        <f t="shared" si="24"/>
        <v>DUPLICATE</v>
      </c>
      <c r="W524" s="75" t="str">
        <f t="shared" si="25"/>
        <v xml:space="preserve"> </v>
      </c>
    </row>
    <row r="525" spans="1:23">
      <c r="A525" s="33"/>
      <c r="B525" s="3"/>
      <c r="C525" s="3"/>
      <c r="D525" s="3"/>
      <c r="E525" s="3"/>
      <c r="F525" s="3"/>
      <c r="G525" s="3"/>
      <c r="H525" s="3"/>
      <c r="I525" s="3"/>
      <c r="J525" s="3"/>
      <c r="K525" s="4"/>
      <c r="L525" s="4"/>
      <c r="M525" s="4"/>
      <c r="N525" s="4"/>
      <c r="O525" s="3"/>
      <c r="P525" s="3"/>
      <c r="Q525" s="80">
        <f t="shared" si="26"/>
        <v>0</v>
      </c>
      <c r="T525" s="8" t="str">
        <f>+IFERROR(VLOOKUP(B525,$B$5:B524,1,FALSE),"")</f>
        <v/>
      </c>
      <c r="U525" s="8" t="str">
        <f t="shared" si="24"/>
        <v>DUPLICATE</v>
      </c>
      <c r="W525" s="75" t="str">
        <f t="shared" si="25"/>
        <v xml:space="preserve"> </v>
      </c>
    </row>
    <row r="526" spans="1:23">
      <c r="A526" s="33"/>
      <c r="B526" s="3"/>
      <c r="C526" s="3"/>
      <c r="D526" s="3"/>
      <c r="E526" s="3"/>
      <c r="F526" s="3"/>
      <c r="G526" s="3"/>
      <c r="H526" s="3"/>
      <c r="I526" s="3"/>
      <c r="J526" s="3"/>
      <c r="K526" s="4"/>
      <c r="L526" s="4"/>
      <c r="M526" s="4"/>
      <c r="N526" s="4"/>
      <c r="O526" s="3"/>
      <c r="P526" s="3"/>
      <c r="Q526" s="80">
        <f t="shared" si="26"/>
        <v>0</v>
      </c>
      <c r="T526" s="8" t="str">
        <f>+IFERROR(VLOOKUP(B526,$B$5:B525,1,FALSE),"")</f>
        <v/>
      </c>
      <c r="U526" s="8" t="str">
        <f t="shared" si="24"/>
        <v>DUPLICATE</v>
      </c>
      <c r="W526" s="75" t="str">
        <f t="shared" si="25"/>
        <v xml:space="preserve"> </v>
      </c>
    </row>
    <row r="527" spans="1:23">
      <c r="A527" s="33"/>
      <c r="B527" s="3"/>
      <c r="C527" s="3"/>
      <c r="D527" s="3"/>
      <c r="E527" s="3"/>
      <c r="F527" s="3"/>
      <c r="G527" s="3"/>
      <c r="H527" s="3"/>
      <c r="I527" s="3"/>
      <c r="J527" s="3"/>
      <c r="K527" s="4"/>
      <c r="L527" s="4"/>
      <c r="M527" s="4"/>
      <c r="N527" s="4"/>
      <c r="O527" s="3"/>
      <c r="P527" s="3"/>
      <c r="Q527" s="80">
        <f t="shared" si="26"/>
        <v>0</v>
      </c>
      <c r="T527" s="8" t="str">
        <f>+IFERROR(VLOOKUP(B527,$B$5:B526,1,FALSE),"")</f>
        <v/>
      </c>
      <c r="U527" s="8" t="str">
        <f t="shared" si="24"/>
        <v>DUPLICATE</v>
      </c>
      <c r="W527" s="75" t="str">
        <f t="shared" si="25"/>
        <v xml:space="preserve"> </v>
      </c>
    </row>
    <row r="528" spans="1:23">
      <c r="A528" s="33"/>
      <c r="B528" s="3"/>
      <c r="C528" s="3"/>
      <c r="D528" s="3"/>
      <c r="E528" s="3"/>
      <c r="F528" s="3"/>
      <c r="G528" s="3"/>
      <c r="H528" s="3"/>
      <c r="I528" s="3"/>
      <c r="J528" s="3"/>
      <c r="K528" s="4"/>
      <c r="L528" s="4"/>
      <c r="M528" s="4"/>
      <c r="N528" s="4"/>
      <c r="O528" s="3"/>
      <c r="P528" s="3"/>
      <c r="Q528" s="80">
        <f t="shared" si="26"/>
        <v>0</v>
      </c>
      <c r="T528" s="8" t="str">
        <f>+IFERROR(VLOOKUP(B528,$B$5:B527,1,FALSE),"")</f>
        <v/>
      </c>
      <c r="U528" s="8" t="str">
        <f t="shared" si="24"/>
        <v>DUPLICATE</v>
      </c>
      <c r="W528" s="75" t="str">
        <f t="shared" si="25"/>
        <v xml:space="preserve"> </v>
      </c>
    </row>
    <row r="529" spans="1:23">
      <c r="A529" s="33"/>
      <c r="B529" s="3"/>
      <c r="C529" s="3"/>
      <c r="D529" s="3"/>
      <c r="E529" s="3"/>
      <c r="F529" s="3"/>
      <c r="G529" s="3"/>
      <c r="H529" s="3"/>
      <c r="I529" s="3"/>
      <c r="J529" s="3"/>
      <c r="K529" s="4"/>
      <c r="L529" s="4"/>
      <c r="M529" s="4"/>
      <c r="N529" s="4"/>
      <c r="O529" s="3"/>
      <c r="P529" s="3"/>
      <c r="Q529" s="80">
        <f t="shared" si="26"/>
        <v>0</v>
      </c>
      <c r="T529" s="8" t="str">
        <f>+IFERROR(VLOOKUP(B529,$B$5:B528,1,FALSE),"")</f>
        <v/>
      </c>
      <c r="U529" s="8" t="str">
        <f t="shared" si="24"/>
        <v>DUPLICATE</v>
      </c>
      <c r="W529" s="75" t="str">
        <f t="shared" si="25"/>
        <v xml:space="preserve"> </v>
      </c>
    </row>
    <row r="530" spans="1:23">
      <c r="A530" s="33"/>
      <c r="B530" s="3"/>
      <c r="C530" s="3"/>
      <c r="D530" s="3"/>
      <c r="E530" s="3"/>
      <c r="F530" s="3"/>
      <c r="G530" s="3"/>
      <c r="H530" s="3"/>
      <c r="I530" s="3"/>
      <c r="J530" s="3"/>
      <c r="K530" s="4"/>
      <c r="L530" s="4"/>
      <c r="M530" s="4"/>
      <c r="N530" s="4"/>
      <c r="O530" s="3"/>
      <c r="P530" s="3"/>
      <c r="Q530" s="80">
        <f t="shared" si="26"/>
        <v>0</v>
      </c>
      <c r="T530" s="8" t="str">
        <f>+IFERROR(VLOOKUP(B530,$B$5:B529,1,FALSE),"")</f>
        <v/>
      </c>
      <c r="U530" s="8" t="str">
        <f t="shared" si="24"/>
        <v>DUPLICATE</v>
      </c>
      <c r="W530" s="75" t="str">
        <f t="shared" si="25"/>
        <v xml:space="preserve"> </v>
      </c>
    </row>
    <row r="531" spans="1:23">
      <c r="A531" s="33"/>
      <c r="B531" s="3"/>
      <c r="C531" s="3"/>
      <c r="D531" s="3"/>
      <c r="E531" s="3"/>
      <c r="F531" s="3"/>
      <c r="G531" s="3"/>
      <c r="H531" s="3"/>
      <c r="I531" s="3"/>
      <c r="J531" s="3"/>
      <c r="K531" s="4"/>
      <c r="L531" s="4"/>
      <c r="M531" s="4"/>
      <c r="N531" s="4"/>
      <c r="O531" s="3"/>
      <c r="P531" s="3"/>
      <c r="Q531" s="80">
        <f t="shared" si="26"/>
        <v>0</v>
      </c>
      <c r="T531" s="8" t="str">
        <f>+IFERROR(VLOOKUP(B531,$B$5:B530,1,FALSE),"")</f>
        <v/>
      </c>
      <c r="U531" s="8" t="str">
        <f t="shared" si="24"/>
        <v>DUPLICATE</v>
      </c>
      <c r="W531" s="75" t="str">
        <f t="shared" si="25"/>
        <v xml:space="preserve"> </v>
      </c>
    </row>
    <row r="532" spans="1:23">
      <c r="A532" s="33"/>
      <c r="B532" s="3"/>
      <c r="C532" s="3"/>
      <c r="D532" s="3"/>
      <c r="E532" s="3"/>
      <c r="F532" s="3"/>
      <c r="G532" s="3"/>
      <c r="H532" s="3"/>
      <c r="I532" s="3"/>
      <c r="J532" s="3"/>
      <c r="K532" s="4"/>
      <c r="L532" s="4"/>
      <c r="M532" s="4"/>
      <c r="N532" s="4"/>
      <c r="O532" s="3"/>
      <c r="P532" s="3"/>
      <c r="Q532" s="80">
        <f t="shared" si="26"/>
        <v>0</v>
      </c>
      <c r="T532" s="8" t="str">
        <f>+IFERROR(VLOOKUP(B532,$B$5:B531,1,FALSE),"")</f>
        <v/>
      </c>
      <c r="U532" s="8" t="str">
        <f t="shared" si="24"/>
        <v>DUPLICATE</v>
      </c>
      <c r="W532" s="75" t="str">
        <f t="shared" si="25"/>
        <v xml:space="preserve"> </v>
      </c>
    </row>
    <row r="533" spans="1:23">
      <c r="A533" s="33"/>
      <c r="B533" s="3"/>
      <c r="C533" s="3"/>
      <c r="D533" s="3"/>
      <c r="E533" s="3"/>
      <c r="F533" s="3"/>
      <c r="G533" s="3"/>
      <c r="H533" s="3"/>
      <c r="I533" s="3"/>
      <c r="J533" s="3"/>
      <c r="K533" s="4"/>
      <c r="L533" s="4"/>
      <c r="M533" s="4"/>
      <c r="N533" s="4"/>
      <c r="O533" s="3"/>
      <c r="P533" s="3"/>
      <c r="Q533" s="80">
        <f t="shared" si="26"/>
        <v>0</v>
      </c>
      <c r="T533" s="8" t="str">
        <f>+IFERROR(VLOOKUP(B533,$B$5:B532,1,FALSE),"")</f>
        <v/>
      </c>
      <c r="U533" s="8" t="str">
        <f t="shared" si="24"/>
        <v>DUPLICATE</v>
      </c>
      <c r="W533" s="75" t="str">
        <f t="shared" si="25"/>
        <v xml:space="preserve"> </v>
      </c>
    </row>
    <row r="534" spans="1:23">
      <c r="A534" s="33"/>
      <c r="B534" s="3"/>
      <c r="C534" s="3"/>
      <c r="D534" s="3"/>
      <c r="E534" s="3"/>
      <c r="F534" s="3"/>
      <c r="G534" s="3"/>
      <c r="H534" s="3"/>
      <c r="I534" s="3"/>
      <c r="J534" s="3"/>
      <c r="K534" s="4"/>
      <c r="L534" s="4"/>
      <c r="M534" s="4"/>
      <c r="N534" s="4"/>
      <c r="O534" s="3"/>
      <c r="P534" s="3"/>
      <c r="Q534" s="80">
        <f t="shared" si="26"/>
        <v>0</v>
      </c>
      <c r="T534" s="8" t="str">
        <f>+IFERROR(VLOOKUP(B534,$B$5:B533,1,FALSE),"")</f>
        <v/>
      </c>
      <c r="U534" s="8" t="str">
        <f t="shared" si="24"/>
        <v>DUPLICATE</v>
      </c>
      <c r="W534" s="75" t="str">
        <f t="shared" si="25"/>
        <v xml:space="preserve"> </v>
      </c>
    </row>
    <row r="535" spans="1:23">
      <c r="A535" s="33"/>
      <c r="B535" s="3"/>
      <c r="C535" s="3"/>
      <c r="D535" s="3"/>
      <c r="E535" s="3"/>
      <c r="F535" s="3"/>
      <c r="G535" s="3"/>
      <c r="H535" s="3"/>
      <c r="I535" s="3"/>
      <c r="J535" s="3"/>
      <c r="K535" s="4"/>
      <c r="L535" s="4"/>
      <c r="M535" s="4"/>
      <c r="N535" s="4"/>
      <c r="O535" s="3"/>
      <c r="P535" s="3"/>
      <c r="Q535" s="80">
        <f t="shared" si="26"/>
        <v>0</v>
      </c>
      <c r="T535" s="8" t="str">
        <f>+IFERROR(VLOOKUP(B535,$B$5:B534,1,FALSE),"")</f>
        <v/>
      </c>
      <c r="U535" s="8" t="str">
        <f t="shared" si="24"/>
        <v>DUPLICATE</v>
      </c>
      <c r="W535" s="75" t="str">
        <f t="shared" si="25"/>
        <v xml:space="preserve"> </v>
      </c>
    </row>
    <row r="536" spans="1:23">
      <c r="A536" s="33"/>
      <c r="B536" s="3"/>
      <c r="C536" s="3"/>
      <c r="D536" s="3"/>
      <c r="E536" s="3"/>
      <c r="F536" s="3"/>
      <c r="G536" s="3"/>
      <c r="H536" s="3"/>
      <c r="I536" s="3"/>
      <c r="J536" s="3"/>
      <c r="K536" s="4"/>
      <c r="L536" s="4"/>
      <c r="M536" s="4"/>
      <c r="N536" s="4"/>
      <c r="O536" s="3"/>
      <c r="P536" s="3"/>
      <c r="Q536" s="80">
        <f t="shared" si="26"/>
        <v>0</v>
      </c>
      <c r="T536" s="8" t="str">
        <f>+IFERROR(VLOOKUP(B536,$B$5:B535,1,FALSE),"")</f>
        <v/>
      </c>
      <c r="U536" s="8" t="str">
        <f t="shared" si="24"/>
        <v>DUPLICATE</v>
      </c>
      <c r="W536" s="75" t="str">
        <f t="shared" si="25"/>
        <v xml:space="preserve"> </v>
      </c>
    </row>
    <row r="537" spans="1:23">
      <c r="A537" s="33"/>
      <c r="B537" s="3"/>
      <c r="C537" s="3"/>
      <c r="D537" s="3"/>
      <c r="E537" s="3"/>
      <c r="F537" s="3"/>
      <c r="G537" s="3"/>
      <c r="H537" s="3"/>
      <c r="I537" s="3"/>
      <c r="J537" s="3"/>
      <c r="K537" s="4"/>
      <c r="L537" s="4"/>
      <c r="M537" s="4"/>
      <c r="N537" s="4"/>
      <c r="O537" s="3"/>
      <c r="P537" s="3"/>
      <c r="Q537" s="80">
        <f t="shared" si="26"/>
        <v>0</v>
      </c>
      <c r="T537" s="8" t="str">
        <f>+IFERROR(VLOOKUP(B537,$B$5:B536,1,FALSE),"")</f>
        <v/>
      </c>
      <c r="U537" s="8" t="str">
        <f t="shared" si="24"/>
        <v>DUPLICATE</v>
      </c>
      <c r="W537" s="75" t="str">
        <f t="shared" si="25"/>
        <v xml:space="preserve"> </v>
      </c>
    </row>
    <row r="538" spans="1:23">
      <c r="A538" s="33"/>
      <c r="B538" s="3"/>
      <c r="C538" s="3"/>
      <c r="D538" s="3"/>
      <c r="E538" s="3"/>
      <c r="F538" s="3"/>
      <c r="G538" s="3"/>
      <c r="H538" s="3"/>
      <c r="I538" s="3"/>
      <c r="J538" s="3"/>
      <c r="K538" s="4"/>
      <c r="L538" s="4"/>
      <c r="M538" s="4"/>
      <c r="N538" s="4"/>
      <c r="O538" s="3"/>
      <c r="P538" s="3"/>
      <c r="Q538" s="80">
        <f t="shared" si="26"/>
        <v>0</v>
      </c>
      <c r="T538" s="8" t="str">
        <f>+IFERROR(VLOOKUP(B538,$B$5:B537,1,FALSE),"")</f>
        <v/>
      </c>
      <c r="U538" s="8" t="str">
        <f t="shared" si="24"/>
        <v>DUPLICATE</v>
      </c>
      <c r="W538" s="75" t="str">
        <f t="shared" si="25"/>
        <v xml:space="preserve"> </v>
      </c>
    </row>
    <row r="539" spans="1:23">
      <c r="A539" s="33"/>
      <c r="B539" s="3"/>
      <c r="C539" s="3"/>
      <c r="D539" s="3"/>
      <c r="E539" s="3"/>
      <c r="F539" s="3"/>
      <c r="G539" s="3"/>
      <c r="H539" s="3"/>
      <c r="I539" s="3"/>
      <c r="J539" s="3"/>
      <c r="K539" s="4"/>
      <c r="L539" s="4"/>
      <c r="M539" s="4"/>
      <c r="N539" s="4"/>
      <c r="O539" s="3"/>
      <c r="P539" s="3"/>
      <c r="Q539" s="80">
        <f t="shared" si="26"/>
        <v>0</v>
      </c>
      <c r="T539" s="8" t="str">
        <f>+IFERROR(VLOOKUP(B539,$B$5:B538,1,FALSE),"")</f>
        <v/>
      </c>
      <c r="U539" s="8" t="str">
        <f t="shared" si="24"/>
        <v>DUPLICATE</v>
      </c>
      <c r="W539" s="75" t="str">
        <f t="shared" si="25"/>
        <v xml:space="preserve"> </v>
      </c>
    </row>
    <row r="540" spans="1:23">
      <c r="A540" s="33"/>
      <c r="B540" s="3"/>
      <c r="C540" s="3"/>
      <c r="D540" s="3"/>
      <c r="E540" s="3"/>
      <c r="F540" s="3"/>
      <c r="G540" s="3"/>
      <c r="H540" s="3"/>
      <c r="I540" s="3"/>
      <c r="J540" s="3"/>
      <c r="K540" s="4"/>
      <c r="L540" s="4"/>
      <c r="M540" s="4"/>
      <c r="N540" s="4"/>
      <c r="O540" s="3"/>
      <c r="P540" s="3"/>
      <c r="Q540" s="80">
        <f t="shared" si="26"/>
        <v>0</v>
      </c>
      <c r="T540" s="8" t="str">
        <f>+IFERROR(VLOOKUP(B540,$B$5:B539,1,FALSE),"")</f>
        <v/>
      </c>
      <c r="U540" s="8" t="str">
        <f t="shared" si="24"/>
        <v>DUPLICATE</v>
      </c>
      <c r="W540" s="75" t="str">
        <f t="shared" si="25"/>
        <v xml:space="preserve"> </v>
      </c>
    </row>
    <row r="541" spans="1:23">
      <c r="A541" s="33"/>
      <c r="B541" s="3"/>
      <c r="C541" s="3"/>
      <c r="D541" s="3"/>
      <c r="E541" s="3"/>
      <c r="F541" s="3"/>
      <c r="G541" s="3"/>
      <c r="H541" s="3"/>
      <c r="I541" s="3"/>
      <c r="J541" s="3"/>
      <c r="K541" s="4"/>
      <c r="L541" s="4"/>
      <c r="M541" s="4"/>
      <c r="N541" s="4"/>
      <c r="O541" s="3"/>
      <c r="P541" s="3"/>
      <c r="Q541" s="80">
        <f t="shared" si="26"/>
        <v>0</v>
      </c>
      <c r="T541" s="8" t="str">
        <f>+IFERROR(VLOOKUP(B541,$B$5:B540,1,FALSE),"")</f>
        <v/>
      </c>
      <c r="U541" s="8" t="str">
        <f t="shared" si="24"/>
        <v>DUPLICATE</v>
      </c>
      <c r="W541" s="75" t="str">
        <f t="shared" si="25"/>
        <v xml:space="preserve"> </v>
      </c>
    </row>
    <row r="542" spans="1:23">
      <c r="A542" s="33"/>
      <c r="B542" s="3"/>
      <c r="C542" s="3"/>
      <c r="D542" s="3"/>
      <c r="E542" s="3"/>
      <c r="F542" s="3"/>
      <c r="G542" s="3"/>
      <c r="H542" s="3"/>
      <c r="I542" s="3"/>
      <c r="J542" s="3"/>
      <c r="K542" s="4"/>
      <c r="L542" s="4"/>
      <c r="M542" s="4"/>
      <c r="N542" s="4"/>
      <c r="O542" s="3"/>
      <c r="P542" s="3"/>
      <c r="Q542" s="80">
        <f t="shared" si="26"/>
        <v>0</v>
      </c>
      <c r="T542" s="8" t="str">
        <f>+IFERROR(VLOOKUP(B542,$B$5:B541,1,FALSE),"")</f>
        <v/>
      </c>
      <c r="U542" s="8" t="str">
        <f t="shared" si="24"/>
        <v>DUPLICATE</v>
      </c>
      <c r="W542" s="75" t="str">
        <f t="shared" si="25"/>
        <v xml:space="preserve"> </v>
      </c>
    </row>
    <row r="543" spans="1:23">
      <c r="A543" s="33"/>
      <c r="B543" s="3"/>
      <c r="C543" s="3"/>
      <c r="D543" s="3"/>
      <c r="E543" s="3"/>
      <c r="F543" s="3"/>
      <c r="G543" s="3"/>
      <c r="H543" s="3"/>
      <c r="I543" s="3"/>
      <c r="J543" s="3"/>
      <c r="K543" s="4"/>
      <c r="L543" s="4"/>
      <c r="M543" s="4"/>
      <c r="N543" s="4"/>
      <c r="O543" s="3"/>
      <c r="P543" s="3"/>
      <c r="Q543" s="80">
        <f t="shared" si="26"/>
        <v>0</v>
      </c>
      <c r="T543" s="8" t="str">
        <f>+IFERROR(VLOOKUP(B543,$B$5:B542,1,FALSE),"")</f>
        <v/>
      </c>
      <c r="U543" s="8" t="str">
        <f t="shared" si="24"/>
        <v>DUPLICATE</v>
      </c>
      <c r="W543" s="75" t="str">
        <f t="shared" si="25"/>
        <v xml:space="preserve"> </v>
      </c>
    </row>
    <row r="544" spans="1:23">
      <c r="A544" s="33"/>
      <c r="B544" s="3"/>
      <c r="C544" s="3"/>
      <c r="D544" s="3"/>
      <c r="E544" s="3"/>
      <c r="F544" s="3"/>
      <c r="G544" s="3"/>
      <c r="H544" s="3"/>
      <c r="I544" s="3"/>
      <c r="J544" s="3"/>
      <c r="K544" s="4"/>
      <c r="L544" s="4"/>
      <c r="M544" s="4"/>
      <c r="N544" s="4"/>
      <c r="O544" s="3"/>
      <c r="P544" s="3"/>
      <c r="Q544" s="80">
        <f t="shared" si="26"/>
        <v>0</v>
      </c>
      <c r="T544" s="8" t="str">
        <f>+IFERROR(VLOOKUP(B544,$B$5:B543,1,FALSE),"")</f>
        <v/>
      </c>
      <c r="U544" s="8" t="str">
        <f t="shared" si="24"/>
        <v>DUPLICATE</v>
      </c>
      <c r="W544" s="75" t="str">
        <f t="shared" si="25"/>
        <v xml:space="preserve"> </v>
      </c>
    </row>
    <row r="545" spans="1:23">
      <c r="A545" s="33"/>
      <c r="B545" s="3"/>
      <c r="C545" s="3"/>
      <c r="D545" s="3"/>
      <c r="E545" s="3"/>
      <c r="F545" s="3"/>
      <c r="G545" s="3"/>
      <c r="H545" s="3"/>
      <c r="I545" s="3"/>
      <c r="J545" s="3"/>
      <c r="K545" s="4"/>
      <c r="L545" s="4"/>
      <c r="M545" s="4"/>
      <c r="N545" s="4"/>
      <c r="O545" s="3"/>
      <c r="P545" s="3"/>
      <c r="Q545" s="80">
        <f t="shared" si="26"/>
        <v>0</v>
      </c>
      <c r="T545" s="8" t="str">
        <f>+IFERROR(VLOOKUP(B545,$B$5:B544,1,FALSE),"")</f>
        <v/>
      </c>
      <c r="U545" s="8" t="str">
        <f t="shared" si="24"/>
        <v>DUPLICATE</v>
      </c>
      <c r="W545" s="75" t="str">
        <f t="shared" si="25"/>
        <v xml:space="preserve"> </v>
      </c>
    </row>
    <row r="546" spans="1:23">
      <c r="A546" s="33"/>
      <c r="B546" s="3"/>
      <c r="C546" s="3"/>
      <c r="D546" s="3"/>
      <c r="E546" s="3"/>
      <c r="F546" s="3"/>
      <c r="G546" s="3"/>
      <c r="H546" s="3"/>
      <c r="I546" s="3"/>
      <c r="J546" s="3"/>
      <c r="K546" s="4"/>
      <c r="L546" s="4"/>
      <c r="M546" s="4"/>
      <c r="N546" s="4"/>
      <c r="O546" s="3"/>
      <c r="P546" s="3"/>
      <c r="Q546" s="80">
        <f t="shared" si="26"/>
        <v>0</v>
      </c>
      <c r="T546" s="8" t="str">
        <f>+IFERROR(VLOOKUP(B546,$B$5:B545,1,FALSE),"")</f>
        <v/>
      </c>
      <c r="U546" s="8" t="str">
        <f t="shared" si="24"/>
        <v>DUPLICATE</v>
      </c>
      <c r="W546" s="75" t="str">
        <f t="shared" si="25"/>
        <v xml:space="preserve"> </v>
      </c>
    </row>
    <row r="547" spans="1:23">
      <c r="A547" s="33"/>
      <c r="B547" s="3"/>
      <c r="C547" s="3"/>
      <c r="D547" s="3"/>
      <c r="E547" s="3"/>
      <c r="F547" s="3"/>
      <c r="G547" s="3"/>
      <c r="H547" s="3"/>
      <c r="I547" s="3"/>
      <c r="J547" s="3"/>
      <c r="K547" s="4"/>
      <c r="L547" s="4"/>
      <c r="M547" s="4"/>
      <c r="N547" s="4"/>
      <c r="O547" s="3"/>
      <c r="P547" s="3"/>
      <c r="Q547" s="80">
        <f t="shared" si="26"/>
        <v>0</v>
      </c>
      <c r="T547" s="8" t="str">
        <f>+IFERROR(VLOOKUP(B547,$B$5:B546,1,FALSE),"")</f>
        <v/>
      </c>
      <c r="U547" s="8" t="str">
        <f t="shared" si="24"/>
        <v>DUPLICATE</v>
      </c>
      <c r="W547" s="75" t="str">
        <f t="shared" si="25"/>
        <v xml:space="preserve"> </v>
      </c>
    </row>
    <row r="548" spans="1:23">
      <c r="A548" s="33"/>
      <c r="B548" s="3"/>
      <c r="C548" s="3"/>
      <c r="D548" s="3"/>
      <c r="E548" s="3"/>
      <c r="F548" s="3"/>
      <c r="G548" s="3"/>
      <c r="H548" s="3"/>
      <c r="I548" s="3"/>
      <c r="J548" s="3"/>
      <c r="K548" s="4"/>
      <c r="L548" s="4"/>
      <c r="M548" s="4"/>
      <c r="N548" s="4"/>
      <c r="O548" s="3"/>
      <c r="P548" s="3"/>
      <c r="Q548" s="80">
        <f t="shared" si="26"/>
        <v>0</v>
      </c>
      <c r="T548" s="8" t="str">
        <f>+IFERROR(VLOOKUP(B548,$B$5:B547,1,FALSE),"")</f>
        <v/>
      </c>
      <c r="U548" s="8" t="str">
        <f t="shared" si="24"/>
        <v>DUPLICATE</v>
      </c>
      <c r="W548" s="75" t="str">
        <f t="shared" si="25"/>
        <v xml:space="preserve"> </v>
      </c>
    </row>
    <row r="549" spans="1:23">
      <c r="A549" s="33"/>
      <c r="B549" s="3"/>
      <c r="C549" s="3"/>
      <c r="D549" s="3"/>
      <c r="E549" s="3"/>
      <c r="F549" s="3"/>
      <c r="G549" s="3"/>
      <c r="H549" s="3"/>
      <c r="I549" s="3"/>
      <c r="J549" s="3"/>
      <c r="K549" s="4"/>
      <c r="L549" s="4"/>
      <c r="M549" s="4"/>
      <c r="N549" s="4"/>
      <c r="O549" s="3"/>
      <c r="P549" s="3"/>
      <c r="Q549" s="80">
        <f t="shared" si="26"/>
        <v>0</v>
      </c>
      <c r="T549" s="8" t="str">
        <f>+IFERROR(VLOOKUP(B549,$B$5:B548,1,FALSE),"")</f>
        <v/>
      </c>
      <c r="U549" s="8" t="str">
        <f t="shared" si="24"/>
        <v>DUPLICATE</v>
      </c>
      <c r="W549" s="75" t="str">
        <f t="shared" si="25"/>
        <v xml:space="preserve"> </v>
      </c>
    </row>
    <row r="550" spans="1:23">
      <c r="A550" s="33"/>
      <c r="B550" s="3"/>
      <c r="C550" s="3"/>
      <c r="D550" s="3"/>
      <c r="E550" s="3"/>
      <c r="F550" s="3"/>
      <c r="G550" s="3"/>
      <c r="H550" s="3"/>
      <c r="I550" s="3"/>
      <c r="J550" s="3"/>
      <c r="K550" s="4"/>
      <c r="L550" s="4"/>
      <c r="M550" s="4"/>
      <c r="N550" s="4"/>
      <c r="O550" s="3"/>
      <c r="P550" s="3"/>
      <c r="Q550" s="80">
        <f t="shared" si="26"/>
        <v>0</v>
      </c>
      <c r="T550" s="8" t="str">
        <f>+IFERROR(VLOOKUP(B550,$B$5:B549,1,FALSE),"")</f>
        <v/>
      </c>
      <c r="U550" s="8" t="str">
        <f t="shared" si="24"/>
        <v>DUPLICATE</v>
      </c>
      <c r="W550" s="75" t="str">
        <f t="shared" si="25"/>
        <v xml:space="preserve"> </v>
      </c>
    </row>
    <row r="551" spans="1:23">
      <c r="A551" s="33"/>
      <c r="B551" s="3"/>
      <c r="C551" s="3"/>
      <c r="D551" s="3"/>
      <c r="E551" s="3"/>
      <c r="F551" s="3"/>
      <c r="G551" s="3"/>
      <c r="H551" s="3"/>
      <c r="I551" s="3"/>
      <c r="J551" s="3"/>
      <c r="K551" s="4"/>
      <c r="L551" s="4"/>
      <c r="M551" s="4"/>
      <c r="N551" s="4"/>
      <c r="O551" s="3"/>
      <c r="P551" s="3"/>
      <c r="Q551" s="80">
        <f t="shared" si="26"/>
        <v>0</v>
      </c>
      <c r="T551" s="8" t="str">
        <f>+IFERROR(VLOOKUP(B551,$B$5:B550,1,FALSE),"")</f>
        <v/>
      </c>
      <c r="U551" s="8" t="str">
        <f t="shared" si="24"/>
        <v>DUPLICATE</v>
      </c>
      <c r="W551" s="75" t="str">
        <f t="shared" si="25"/>
        <v xml:space="preserve"> </v>
      </c>
    </row>
    <row r="552" spans="1:23">
      <c r="A552" s="33"/>
      <c r="B552" s="3"/>
      <c r="C552" s="3"/>
      <c r="D552" s="3"/>
      <c r="E552" s="3"/>
      <c r="F552" s="3"/>
      <c r="G552" s="3"/>
      <c r="H552" s="3"/>
      <c r="I552" s="3"/>
      <c r="J552" s="3"/>
      <c r="K552" s="4"/>
      <c r="L552" s="4"/>
      <c r="M552" s="4"/>
      <c r="N552" s="4"/>
      <c r="O552" s="3"/>
      <c r="P552" s="3"/>
      <c r="Q552" s="80">
        <f t="shared" si="26"/>
        <v>0</v>
      </c>
      <c r="T552" s="8" t="str">
        <f>+IFERROR(VLOOKUP(B552,$B$5:B551,1,FALSE),"")</f>
        <v/>
      </c>
      <c r="U552" s="8" t="str">
        <f t="shared" si="24"/>
        <v>DUPLICATE</v>
      </c>
      <c r="W552" s="75" t="str">
        <f t="shared" si="25"/>
        <v xml:space="preserve"> </v>
      </c>
    </row>
    <row r="553" spans="1:23">
      <c r="A553" s="33"/>
      <c r="B553" s="3"/>
      <c r="C553" s="3"/>
      <c r="D553" s="3"/>
      <c r="E553" s="3"/>
      <c r="F553" s="3"/>
      <c r="G553" s="3"/>
      <c r="H553" s="3"/>
      <c r="I553" s="3"/>
      <c r="J553" s="3"/>
      <c r="K553" s="4"/>
      <c r="L553" s="4"/>
      <c r="M553" s="4"/>
      <c r="N553" s="4"/>
      <c r="O553" s="3"/>
      <c r="P553" s="3"/>
      <c r="Q553" s="80">
        <f t="shared" si="26"/>
        <v>0</v>
      </c>
      <c r="T553" s="8" t="str">
        <f>+IFERROR(VLOOKUP(B553,$B$5:B552,1,FALSE),"")</f>
        <v/>
      </c>
      <c r="U553" s="8" t="str">
        <f t="shared" si="24"/>
        <v>DUPLICATE</v>
      </c>
      <c r="W553" s="75" t="str">
        <f t="shared" si="25"/>
        <v xml:space="preserve"> </v>
      </c>
    </row>
    <row r="554" spans="1:23">
      <c r="A554" s="33"/>
      <c r="B554" s="3"/>
      <c r="C554" s="3"/>
      <c r="D554" s="3"/>
      <c r="E554" s="3"/>
      <c r="F554" s="3"/>
      <c r="G554" s="3"/>
      <c r="H554" s="3"/>
      <c r="I554" s="3"/>
      <c r="J554" s="3"/>
      <c r="K554" s="4"/>
      <c r="L554" s="4"/>
      <c r="M554" s="4"/>
      <c r="N554" s="4"/>
      <c r="O554" s="3"/>
      <c r="P554" s="3"/>
      <c r="Q554" s="80">
        <f t="shared" si="26"/>
        <v>0</v>
      </c>
      <c r="T554" s="8" t="str">
        <f>+IFERROR(VLOOKUP(B554,$B$5:B553,1,FALSE),"")</f>
        <v/>
      </c>
      <c r="U554" s="8" t="str">
        <f t="shared" si="24"/>
        <v>DUPLICATE</v>
      </c>
      <c r="W554" s="75" t="str">
        <f t="shared" si="25"/>
        <v xml:space="preserve"> </v>
      </c>
    </row>
    <row r="555" spans="1:23">
      <c r="A555" s="33"/>
      <c r="B555" s="3"/>
      <c r="C555" s="3"/>
      <c r="D555" s="3"/>
      <c r="E555" s="3"/>
      <c r="F555" s="3"/>
      <c r="G555" s="3"/>
      <c r="H555" s="3"/>
      <c r="I555" s="3"/>
      <c r="J555" s="3"/>
      <c r="K555" s="4"/>
      <c r="L555" s="4"/>
      <c r="M555" s="4"/>
      <c r="N555" s="4"/>
      <c r="O555" s="3"/>
      <c r="P555" s="3"/>
      <c r="Q555" s="80">
        <f t="shared" si="26"/>
        <v>0</v>
      </c>
      <c r="T555" s="8" t="str">
        <f>+IFERROR(VLOOKUP(B555,$B$5:B554,1,FALSE),"")</f>
        <v/>
      </c>
      <c r="U555" s="8" t="str">
        <f t="shared" si="24"/>
        <v>DUPLICATE</v>
      </c>
      <c r="W555" s="75" t="str">
        <f t="shared" si="25"/>
        <v xml:space="preserve"> </v>
      </c>
    </row>
    <row r="556" spans="1:23">
      <c r="A556" s="33"/>
      <c r="B556" s="3"/>
      <c r="C556" s="3"/>
      <c r="D556" s="3"/>
      <c r="E556" s="3"/>
      <c r="F556" s="3"/>
      <c r="G556" s="3"/>
      <c r="H556" s="3"/>
      <c r="I556" s="3"/>
      <c r="J556" s="3"/>
      <c r="K556" s="4"/>
      <c r="L556" s="4"/>
      <c r="M556" s="4"/>
      <c r="N556" s="4"/>
      <c r="O556" s="3"/>
      <c r="P556" s="3"/>
      <c r="Q556" s="80">
        <f t="shared" si="26"/>
        <v>0</v>
      </c>
      <c r="T556" s="8" t="str">
        <f>+IFERROR(VLOOKUP(B556,$B$5:B555,1,FALSE),"")</f>
        <v/>
      </c>
      <c r="U556" s="8" t="str">
        <f t="shared" si="24"/>
        <v>DUPLICATE</v>
      </c>
      <c r="W556" s="75" t="str">
        <f t="shared" si="25"/>
        <v xml:space="preserve"> </v>
      </c>
    </row>
    <row r="557" spans="1:23">
      <c r="A557" s="33"/>
      <c r="B557" s="3"/>
      <c r="C557" s="3"/>
      <c r="D557" s="3"/>
      <c r="E557" s="3"/>
      <c r="F557" s="3"/>
      <c r="G557" s="3"/>
      <c r="H557" s="3"/>
      <c r="I557" s="3"/>
      <c r="J557" s="3"/>
      <c r="K557" s="4"/>
      <c r="L557" s="4"/>
      <c r="M557" s="4"/>
      <c r="N557" s="4"/>
      <c r="O557" s="3"/>
      <c r="P557" s="3"/>
      <c r="Q557" s="80">
        <f t="shared" si="26"/>
        <v>0</v>
      </c>
      <c r="T557" s="8" t="str">
        <f>+IFERROR(VLOOKUP(B557,$B$5:B556,1,FALSE),"")</f>
        <v/>
      </c>
      <c r="U557" s="8" t="str">
        <f t="shared" si="24"/>
        <v>DUPLICATE</v>
      </c>
      <c r="W557" s="75" t="str">
        <f t="shared" si="25"/>
        <v xml:space="preserve"> </v>
      </c>
    </row>
    <row r="558" spans="1:23">
      <c r="A558" s="33"/>
      <c r="B558" s="3"/>
      <c r="C558" s="3"/>
      <c r="D558" s="3"/>
      <c r="E558" s="3"/>
      <c r="F558" s="3"/>
      <c r="G558" s="3"/>
      <c r="H558" s="3"/>
      <c r="I558" s="3"/>
      <c r="J558" s="3"/>
      <c r="K558" s="4"/>
      <c r="L558" s="4"/>
      <c r="M558" s="4"/>
      <c r="N558" s="4"/>
      <c r="O558" s="3"/>
      <c r="P558" s="3"/>
      <c r="Q558" s="80">
        <f t="shared" si="26"/>
        <v>0</v>
      </c>
      <c r="T558" s="8" t="str">
        <f>+IFERROR(VLOOKUP(B558,$B$5:B557,1,FALSE),"")</f>
        <v/>
      </c>
      <c r="U558" s="8" t="str">
        <f t="shared" si="24"/>
        <v>DUPLICATE</v>
      </c>
      <c r="W558" s="75" t="str">
        <f t="shared" si="25"/>
        <v xml:space="preserve"> </v>
      </c>
    </row>
    <row r="559" spans="1:23">
      <c r="A559" s="33"/>
      <c r="B559" s="3"/>
      <c r="C559" s="3"/>
      <c r="D559" s="3"/>
      <c r="E559" s="3"/>
      <c r="F559" s="3"/>
      <c r="G559" s="3"/>
      <c r="H559" s="3"/>
      <c r="I559" s="3"/>
      <c r="J559" s="3"/>
      <c r="K559" s="4"/>
      <c r="L559" s="4"/>
      <c r="M559" s="4"/>
      <c r="N559" s="4"/>
      <c r="O559" s="3"/>
      <c r="P559" s="3"/>
      <c r="Q559" s="80">
        <f t="shared" si="26"/>
        <v>0</v>
      </c>
      <c r="T559" s="8" t="str">
        <f>+IFERROR(VLOOKUP(B559,$B$5:B558,1,FALSE),"")</f>
        <v/>
      </c>
      <c r="U559" s="8" t="str">
        <f t="shared" si="24"/>
        <v>DUPLICATE</v>
      </c>
      <c r="W559" s="75" t="str">
        <f t="shared" si="25"/>
        <v xml:space="preserve"> </v>
      </c>
    </row>
    <row r="560" spans="1:23">
      <c r="A560" s="33"/>
      <c r="B560" s="3"/>
      <c r="C560" s="3"/>
      <c r="D560" s="3"/>
      <c r="E560" s="3"/>
      <c r="F560" s="3"/>
      <c r="G560" s="3"/>
      <c r="H560" s="3"/>
      <c r="I560" s="3"/>
      <c r="J560" s="3"/>
      <c r="K560" s="4"/>
      <c r="L560" s="4"/>
      <c r="M560" s="4"/>
      <c r="N560" s="4"/>
      <c r="O560" s="3"/>
      <c r="P560" s="3"/>
      <c r="Q560" s="80">
        <f t="shared" si="26"/>
        <v>0</v>
      </c>
      <c r="T560" s="8" t="str">
        <f>+IFERROR(VLOOKUP(B560,$B$5:B559,1,FALSE),"")</f>
        <v/>
      </c>
      <c r="U560" s="8" t="str">
        <f t="shared" si="24"/>
        <v>DUPLICATE</v>
      </c>
      <c r="W560" s="75" t="str">
        <f t="shared" si="25"/>
        <v xml:space="preserve"> </v>
      </c>
    </row>
    <row r="561" spans="1:23">
      <c r="A561" s="33"/>
      <c r="B561" s="3"/>
      <c r="C561" s="3"/>
      <c r="D561" s="3"/>
      <c r="E561" s="3"/>
      <c r="F561" s="3"/>
      <c r="G561" s="3"/>
      <c r="H561" s="3"/>
      <c r="I561" s="3"/>
      <c r="J561" s="3"/>
      <c r="K561" s="4"/>
      <c r="L561" s="4"/>
      <c r="M561" s="4"/>
      <c r="N561" s="4"/>
      <c r="O561" s="3"/>
      <c r="P561" s="3"/>
      <c r="Q561" s="80">
        <f t="shared" si="26"/>
        <v>0</v>
      </c>
      <c r="T561" s="8" t="str">
        <f>+IFERROR(VLOOKUP(B561,$B$5:B560,1,FALSE),"")</f>
        <v/>
      </c>
      <c r="U561" s="8" t="str">
        <f t="shared" si="24"/>
        <v>DUPLICATE</v>
      </c>
      <c r="W561" s="75" t="str">
        <f t="shared" si="25"/>
        <v xml:space="preserve"> </v>
      </c>
    </row>
    <row r="562" spans="1:23">
      <c r="A562" s="33"/>
      <c r="B562" s="3"/>
      <c r="C562" s="3"/>
      <c r="D562" s="3"/>
      <c r="E562" s="3"/>
      <c r="F562" s="3"/>
      <c r="G562" s="3"/>
      <c r="H562" s="3"/>
      <c r="I562" s="3"/>
      <c r="J562" s="3"/>
      <c r="K562" s="4"/>
      <c r="L562" s="4"/>
      <c r="M562" s="4"/>
      <c r="N562" s="4"/>
      <c r="O562" s="3"/>
      <c r="P562" s="3"/>
      <c r="Q562" s="80">
        <f t="shared" si="26"/>
        <v>0</v>
      </c>
      <c r="T562" s="8" t="str">
        <f>+IFERROR(VLOOKUP(B562,$B$5:B561,1,FALSE),"")</f>
        <v/>
      </c>
      <c r="U562" s="8" t="str">
        <f t="shared" si="24"/>
        <v>DUPLICATE</v>
      </c>
      <c r="W562" s="75" t="str">
        <f t="shared" si="25"/>
        <v xml:space="preserve"> </v>
      </c>
    </row>
    <row r="563" spans="1:23">
      <c r="A563" s="33"/>
      <c r="B563" s="3"/>
      <c r="C563" s="3"/>
      <c r="D563" s="3"/>
      <c r="E563" s="3"/>
      <c r="F563" s="3"/>
      <c r="G563" s="3"/>
      <c r="H563" s="3"/>
      <c r="I563" s="3"/>
      <c r="J563" s="3"/>
      <c r="K563" s="4"/>
      <c r="L563" s="4"/>
      <c r="M563" s="4"/>
      <c r="N563" s="4"/>
      <c r="O563" s="3"/>
      <c r="P563" s="3"/>
      <c r="Q563" s="80">
        <f t="shared" si="26"/>
        <v>0</v>
      </c>
      <c r="T563" s="8" t="str">
        <f>+IFERROR(VLOOKUP(B563,$B$5:B562,1,FALSE),"")</f>
        <v/>
      </c>
      <c r="U563" s="8" t="str">
        <f t="shared" si="24"/>
        <v>DUPLICATE</v>
      </c>
      <c r="W563" s="75" t="str">
        <f t="shared" si="25"/>
        <v xml:space="preserve"> </v>
      </c>
    </row>
    <row r="564" spans="1:23">
      <c r="A564" s="33"/>
      <c r="B564" s="3"/>
      <c r="C564" s="3"/>
      <c r="D564" s="3"/>
      <c r="E564" s="3"/>
      <c r="F564" s="3"/>
      <c r="G564" s="3"/>
      <c r="H564" s="3"/>
      <c r="I564" s="3"/>
      <c r="J564" s="3"/>
      <c r="K564" s="4"/>
      <c r="L564" s="4"/>
      <c r="M564" s="4"/>
      <c r="N564" s="4"/>
      <c r="O564" s="3"/>
      <c r="P564" s="3"/>
      <c r="Q564" s="80">
        <f t="shared" si="26"/>
        <v>0</v>
      </c>
      <c r="T564" s="8" t="str">
        <f>+IFERROR(VLOOKUP(B564,$B$5:B563,1,FALSE),"")</f>
        <v/>
      </c>
      <c r="U564" s="8" t="str">
        <f t="shared" si="24"/>
        <v>DUPLICATE</v>
      </c>
      <c r="W564" s="75" t="str">
        <f t="shared" si="25"/>
        <v xml:space="preserve"> </v>
      </c>
    </row>
    <row r="565" spans="1:23">
      <c r="A565" s="33"/>
      <c r="B565" s="3"/>
      <c r="C565" s="3"/>
      <c r="D565" s="3"/>
      <c r="E565" s="3"/>
      <c r="F565" s="3"/>
      <c r="G565" s="3"/>
      <c r="H565" s="3"/>
      <c r="I565" s="3"/>
      <c r="J565" s="3"/>
      <c r="K565" s="4"/>
      <c r="L565" s="4"/>
      <c r="M565" s="4"/>
      <c r="N565" s="4"/>
      <c r="O565" s="3"/>
      <c r="P565" s="3"/>
      <c r="Q565" s="80">
        <f t="shared" si="26"/>
        <v>0</v>
      </c>
      <c r="T565" s="8" t="str">
        <f>+IFERROR(VLOOKUP(B565,$B$5:B564,1,FALSE),"")</f>
        <v/>
      </c>
      <c r="U565" s="8" t="str">
        <f t="shared" si="24"/>
        <v>DUPLICATE</v>
      </c>
      <c r="W565" s="75" t="str">
        <f t="shared" si="25"/>
        <v xml:space="preserve"> </v>
      </c>
    </row>
    <row r="566" spans="1:23">
      <c r="A566" s="33"/>
      <c r="B566" s="3"/>
      <c r="C566" s="3"/>
      <c r="D566" s="3"/>
      <c r="E566" s="3"/>
      <c r="F566" s="3"/>
      <c r="G566" s="3"/>
      <c r="H566" s="3"/>
      <c r="I566" s="3"/>
      <c r="J566" s="3"/>
      <c r="K566" s="4"/>
      <c r="L566" s="4"/>
      <c r="M566" s="4"/>
      <c r="N566" s="4"/>
      <c r="O566" s="3"/>
      <c r="P566" s="3"/>
      <c r="Q566" s="80">
        <f t="shared" si="26"/>
        <v>0</v>
      </c>
      <c r="T566" s="8" t="str">
        <f>+IFERROR(VLOOKUP(B566,$B$5:B565,1,FALSE),"")</f>
        <v/>
      </c>
      <c r="U566" s="8" t="str">
        <f t="shared" si="24"/>
        <v>DUPLICATE</v>
      </c>
      <c r="W566" s="75" t="str">
        <f t="shared" si="25"/>
        <v xml:space="preserve"> </v>
      </c>
    </row>
    <row r="567" spans="1:23">
      <c r="A567" s="33"/>
      <c r="B567" s="3"/>
      <c r="C567" s="3"/>
      <c r="D567" s="3"/>
      <c r="E567" s="3"/>
      <c r="F567" s="3"/>
      <c r="G567" s="3"/>
      <c r="H567" s="3"/>
      <c r="I567" s="3"/>
      <c r="J567" s="3"/>
      <c r="K567" s="4"/>
      <c r="L567" s="4"/>
      <c r="M567" s="4"/>
      <c r="N567" s="4"/>
      <c r="O567" s="3"/>
      <c r="P567" s="3"/>
      <c r="Q567" s="80">
        <f t="shared" si="26"/>
        <v>0</v>
      </c>
      <c r="T567" s="8" t="str">
        <f>+IFERROR(VLOOKUP(B567,$B$5:B566,1,FALSE),"")</f>
        <v/>
      </c>
      <c r="U567" s="8" t="str">
        <f t="shared" si="24"/>
        <v>DUPLICATE</v>
      </c>
      <c r="W567" s="75" t="str">
        <f t="shared" si="25"/>
        <v xml:space="preserve"> </v>
      </c>
    </row>
    <row r="568" spans="1:23">
      <c r="A568" s="33"/>
      <c r="B568" s="3"/>
      <c r="C568" s="3"/>
      <c r="D568" s="3"/>
      <c r="E568" s="3"/>
      <c r="F568" s="3"/>
      <c r="G568" s="3"/>
      <c r="H568" s="3"/>
      <c r="I568" s="3"/>
      <c r="J568" s="3"/>
      <c r="K568" s="4"/>
      <c r="L568" s="4"/>
      <c r="M568" s="4"/>
      <c r="N568" s="4"/>
      <c r="O568" s="3"/>
      <c r="P568" s="3"/>
      <c r="Q568" s="80">
        <f t="shared" si="26"/>
        <v>0</v>
      </c>
      <c r="T568" s="8" t="str">
        <f>+IFERROR(VLOOKUP(B568,$B$5:B567,1,FALSE),"")</f>
        <v/>
      </c>
      <c r="U568" s="8" t="str">
        <f t="shared" si="24"/>
        <v>DUPLICATE</v>
      </c>
      <c r="W568" s="75" t="str">
        <f t="shared" si="25"/>
        <v xml:space="preserve"> </v>
      </c>
    </row>
    <row r="569" spans="1:23">
      <c r="A569" s="33"/>
      <c r="B569" s="3"/>
      <c r="C569" s="3"/>
      <c r="D569" s="3"/>
      <c r="E569" s="3"/>
      <c r="F569" s="3"/>
      <c r="G569" s="3"/>
      <c r="H569" s="3"/>
      <c r="I569" s="3"/>
      <c r="J569" s="3"/>
      <c r="K569" s="4"/>
      <c r="L569" s="4"/>
      <c r="M569" s="4"/>
      <c r="N569" s="4"/>
      <c r="O569" s="3"/>
      <c r="P569" s="3"/>
      <c r="Q569" s="80">
        <f t="shared" si="26"/>
        <v>0</v>
      </c>
      <c r="T569" s="8" t="str">
        <f>+IFERROR(VLOOKUP(B569,$B$5:B568,1,FALSE),"")</f>
        <v/>
      </c>
      <c r="U569" s="8" t="str">
        <f t="shared" si="24"/>
        <v>DUPLICATE</v>
      </c>
      <c r="W569" s="75" t="str">
        <f t="shared" si="25"/>
        <v xml:space="preserve"> </v>
      </c>
    </row>
    <row r="570" spans="1:23">
      <c r="A570" s="33"/>
      <c r="B570" s="3"/>
      <c r="C570" s="3"/>
      <c r="D570" s="3"/>
      <c r="E570" s="3"/>
      <c r="F570" s="3"/>
      <c r="G570" s="3"/>
      <c r="H570" s="3"/>
      <c r="I570" s="3"/>
      <c r="J570" s="3"/>
      <c r="K570" s="4"/>
      <c r="L570" s="4"/>
      <c r="M570" s="4"/>
      <c r="N570" s="4"/>
      <c r="O570" s="3"/>
      <c r="P570" s="3"/>
      <c r="Q570" s="80">
        <f t="shared" si="26"/>
        <v>0</v>
      </c>
      <c r="T570" s="8" t="str">
        <f>+IFERROR(VLOOKUP(B570,$B$5:B569,1,FALSE),"")</f>
        <v/>
      </c>
      <c r="U570" s="8" t="str">
        <f t="shared" si="24"/>
        <v>DUPLICATE</v>
      </c>
      <c r="W570" s="75" t="str">
        <f t="shared" si="25"/>
        <v xml:space="preserve"> </v>
      </c>
    </row>
    <row r="571" spans="1:23">
      <c r="A571" s="33"/>
      <c r="B571" s="3"/>
      <c r="C571" s="3"/>
      <c r="D571" s="3"/>
      <c r="E571" s="3"/>
      <c r="F571" s="3"/>
      <c r="G571" s="3"/>
      <c r="H571" s="3"/>
      <c r="I571" s="3"/>
      <c r="J571" s="3"/>
      <c r="K571" s="4"/>
      <c r="L571" s="4"/>
      <c r="M571" s="4"/>
      <c r="N571" s="4"/>
      <c r="O571" s="3"/>
      <c r="P571" s="3"/>
      <c r="Q571" s="80">
        <f t="shared" si="26"/>
        <v>0</v>
      </c>
      <c r="T571" s="8" t="str">
        <f>+IFERROR(VLOOKUP(B571,$B$5:B570,1,FALSE),"")</f>
        <v/>
      </c>
      <c r="U571" s="8" t="str">
        <f t="shared" si="24"/>
        <v>DUPLICATE</v>
      </c>
      <c r="W571" s="75" t="str">
        <f t="shared" si="25"/>
        <v xml:space="preserve"> </v>
      </c>
    </row>
    <row r="572" spans="1:23">
      <c r="A572" s="33"/>
      <c r="B572" s="3"/>
      <c r="C572" s="3"/>
      <c r="D572" s="3"/>
      <c r="E572" s="3"/>
      <c r="F572" s="3"/>
      <c r="G572" s="3"/>
      <c r="H572" s="3"/>
      <c r="I572" s="3"/>
      <c r="J572" s="3"/>
      <c r="K572" s="4"/>
      <c r="L572" s="4"/>
      <c r="M572" s="4"/>
      <c r="N572" s="4"/>
      <c r="O572" s="3"/>
      <c r="P572" s="3"/>
      <c r="Q572" s="80">
        <f t="shared" si="26"/>
        <v>0</v>
      </c>
      <c r="T572" s="8" t="str">
        <f>+IFERROR(VLOOKUP(B572,$B$5:B571,1,FALSE),"")</f>
        <v/>
      </c>
      <c r="U572" s="8" t="str">
        <f t="shared" si="24"/>
        <v>DUPLICATE</v>
      </c>
      <c r="W572" s="75" t="str">
        <f t="shared" si="25"/>
        <v xml:space="preserve"> </v>
      </c>
    </row>
    <row r="573" spans="1:23">
      <c r="A573" s="33"/>
      <c r="B573" s="3"/>
      <c r="C573" s="3"/>
      <c r="D573" s="3"/>
      <c r="E573" s="3"/>
      <c r="F573" s="3"/>
      <c r="G573" s="3"/>
      <c r="H573" s="3"/>
      <c r="I573" s="3"/>
      <c r="J573" s="3"/>
      <c r="K573" s="4"/>
      <c r="L573" s="4"/>
      <c r="M573" s="4"/>
      <c r="N573" s="4"/>
      <c r="O573" s="3"/>
      <c r="P573" s="3"/>
      <c r="Q573" s="80">
        <f t="shared" si="26"/>
        <v>0</v>
      </c>
      <c r="T573" s="8" t="str">
        <f>+IFERROR(VLOOKUP(B573,$B$5:B572,1,FALSE),"")</f>
        <v/>
      </c>
      <c r="U573" s="8" t="str">
        <f t="shared" si="24"/>
        <v>DUPLICATE</v>
      </c>
      <c r="W573" s="75" t="str">
        <f t="shared" si="25"/>
        <v xml:space="preserve"> </v>
      </c>
    </row>
    <row r="574" spans="1:23">
      <c r="A574" s="33"/>
      <c r="B574" s="3"/>
      <c r="C574" s="3"/>
      <c r="D574" s="3"/>
      <c r="E574" s="3"/>
      <c r="F574" s="3"/>
      <c r="G574" s="3"/>
      <c r="H574" s="3"/>
      <c r="I574" s="3"/>
      <c r="J574" s="3"/>
      <c r="K574" s="4"/>
      <c r="L574" s="4"/>
      <c r="M574" s="4"/>
      <c r="N574" s="4"/>
      <c r="O574" s="3"/>
      <c r="P574" s="3"/>
      <c r="Q574" s="80">
        <f t="shared" si="26"/>
        <v>0</v>
      </c>
      <c r="T574" s="8" t="str">
        <f>+IFERROR(VLOOKUP(B574,$B$5:B573,1,FALSE),"")</f>
        <v/>
      </c>
      <c r="U574" s="8" t="str">
        <f t="shared" si="24"/>
        <v>DUPLICATE</v>
      </c>
      <c r="W574" s="75" t="str">
        <f t="shared" si="25"/>
        <v xml:space="preserve"> </v>
      </c>
    </row>
    <row r="575" spans="1:23">
      <c r="A575" s="33"/>
      <c r="B575" s="3"/>
      <c r="C575" s="3"/>
      <c r="D575" s="3"/>
      <c r="E575" s="3"/>
      <c r="F575" s="3"/>
      <c r="G575" s="3"/>
      <c r="H575" s="3"/>
      <c r="I575" s="3"/>
      <c r="J575" s="3"/>
      <c r="K575" s="4"/>
      <c r="L575" s="4"/>
      <c r="M575" s="4"/>
      <c r="N575" s="4"/>
      <c r="O575" s="3"/>
      <c r="P575" s="3"/>
      <c r="Q575" s="80">
        <f t="shared" si="26"/>
        <v>0</v>
      </c>
      <c r="T575" s="8" t="str">
        <f>+IFERROR(VLOOKUP(B575,$B$5:B574,1,FALSE),"")</f>
        <v/>
      </c>
      <c r="U575" s="8" t="str">
        <f t="shared" si="24"/>
        <v>DUPLICATE</v>
      </c>
      <c r="W575" s="75" t="str">
        <f t="shared" si="25"/>
        <v xml:space="preserve"> </v>
      </c>
    </row>
    <row r="576" spans="1:23">
      <c r="A576" s="33"/>
      <c r="B576" s="3"/>
      <c r="C576" s="3"/>
      <c r="D576" s="3"/>
      <c r="E576" s="3"/>
      <c r="F576" s="3"/>
      <c r="G576" s="3"/>
      <c r="H576" s="3"/>
      <c r="I576" s="3"/>
      <c r="J576" s="3"/>
      <c r="K576" s="4"/>
      <c r="L576" s="4"/>
      <c r="M576" s="4"/>
      <c r="N576" s="4"/>
      <c r="O576" s="3"/>
      <c r="P576" s="3"/>
      <c r="Q576" s="80">
        <f t="shared" si="26"/>
        <v>0</v>
      </c>
      <c r="T576" s="8" t="str">
        <f>+IFERROR(VLOOKUP(B576,$B$5:B575,1,FALSE),"")</f>
        <v/>
      </c>
      <c r="U576" s="8" t="str">
        <f t="shared" si="24"/>
        <v>DUPLICATE</v>
      </c>
      <c r="W576" s="75" t="str">
        <f t="shared" si="25"/>
        <v xml:space="preserve"> </v>
      </c>
    </row>
    <row r="577" spans="1:23">
      <c r="A577" s="33"/>
      <c r="B577" s="3"/>
      <c r="C577" s="3"/>
      <c r="D577" s="3"/>
      <c r="E577" s="3"/>
      <c r="F577" s="3"/>
      <c r="G577" s="3"/>
      <c r="H577" s="3"/>
      <c r="I577" s="3"/>
      <c r="J577" s="3"/>
      <c r="K577" s="4"/>
      <c r="L577" s="4"/>
      <c r="M577" s="4"/>
      <c r="N577" s="4"/>
      <c r="O577" s="3"/>
      <c r="P577" s="3"/>
      <c r="Q577" s="80">
        <f t="shared" si="26"/>
        <v>0</v>
      </c>
      <c r="T577" s="8" t="str">
        <f>+IFERROR(VLOOKUP(B577,$B$5:B576,1,FALSE),"")</f>
        <v/>
      </c>
      <c r="U577" s="8" t="str">
        <f t="shared" si="24"/>
        <v>DUPLICATE</v>
      </c>
      <c r="W577" s="75" t="str">
        <f t="shared" si="25"/>
        <v xml:space="preserve"> </v>
      </c>
    </row>
    <row r="578" spans="1:23">
      <c r="A578" s="33"/>
      <c r="B578" s="3"/>
      <c r="C578" s="3"/>
      <c r="D578" s="3"/>
      <c r="E578" s="3"/>
      <c r="F578" s="3"/>
      <c r="G578" s="3"/>
      <c r="H578" s="3"/>
      <c r="I578" s="3"/>
      <c r="J578" s="3"/>
      <c r="K578" s="4"/>
      <c r="L578" s="4"/>
      <c r="M578" s="4"/>
      <c r="N578" s="4"/>
      <c r="O578" s="3"/>
      <c r="P578" s="3"/>
      <c r="Q578" s="80">
        <f t="shared" si="26"/>
        <v>0</v>
      </c>
      <c r="T578" s="8" t="str">
        <f>+IFERROR(VLOOKUP(B578,$B$5:B577,1,FALSE),"")</f>
        <v/>
      </c>
      <c r="U578" s="8" t="str">
        <f t="shared" si="24"/>
        <v>DUPLICATE</v>
      </c>
      <c r="W578" s="75" t="str">
        <f t="shared" si="25"/>
        <v xml:space="preserve"> </v>
      </c>
    </row>
    <row r="579" spans="1:23">
      <c r="A579" s="33"/>
      <c r="B579" s="3"/>
      <c r="C579" s="3"/>
      <c r="D579" s="3"/>
      <c r="E579" s="3"/>
      <c r="F579" s="3"/>
      <c r="G579" s="3"/>
      <c r="H579" s="3"/>
      <c r="I579" s="3"/>
      <c r="J579" s="3"/>
      <c r="K579" s="4"/>
      <c r="L579" s="4"/>
      <c r="M579" s="4"/>
      <c r="N579" s="4"/>
      <c r="O579" s="3"/>
      <c r="P579" s="3"/>
      <c r="Q579" s="80">
        <f t="shared" si="26"/>
        <v>0</v>
      </c>
      <c r="T579" s="8" t="str">
        <f>+IFERROR(VLOOKUP(B579,$B$5:B578,1,FALSE),"")</f>
        <v/>
      </c>
      <c r="U579" s="8" t="str">
        <f t="shared" si="24"/>
        <v>DUPLICATE</v>
      </c>
      <c r="W579" s="75" t="str">
        <f t="shared" si="25"/>
        <v xml:space="preserve"> </v>
      </c>
    </row>
    <row r="580" spans="1:23">
      <c r="A580" s="33"/>
      <c r="B580" s="3"/>
      <c r="C580" s="3"/>
      <c r="D580" s="3"/>
      <c r="E580" s="3"/>
      <c r="F580" s="3"/>
      <c r="G580" s="3"/>
      <c r="H580" s="3"/>
      <c r="I580" s="3"/>
      <c r="J580" s="3"/>
      <c r="K580" s="4"/>
      <c r="L580" s="4"/>
      <c r="M580" s="4"/>
      <c r="N580" s="4"/>
      <c r="O580" s="3"/>
      <c r="P580" s="3"/>
      <c r="Q580" s="80">
        <f t="shared" si="26"/>
        <v>0</v>
      </c>
      <c r="T580" s="8" t="str">
        <f>+IFERROR(VLOOKUP(B580,$B$5:B579,1,FALSE),"")</f>
        <v/>
      </c>
      <c r="U580" s="8" t="str">
        <f t="shared" si="24"/>
        <v>DUPLICATE</v>
      </c>
      <c r="W580" s="75" t="str">
        <f t="shared" si="25"/>
        <v xml:space="preserve"> </v>
      </c>
    </row>
    <row r="581" spans="1:23">
      <c r="A581" s="33"/>
      <c r="B581" s="3"/>
      <c r="C581" s="3"/>
      <c r="D581" s="3"/>
      <c r="E581" s="3"/>
      <c r="F581" s="3"/>
      <c r="G581" s="3"/>
      <c r="H581" s="3"/>
      <c r="I581" s="3"/>
      <c r="J581" s="3"/>
      <c r="K581" s="4"/>
      <c r="L581" s="4"/>
      <c r="M581" s="4"/>
      <c r="N581" s="4"/>
      <c r="O581" s="3"/>
      <c r="P581" s="3"/>
      <c r="Q581" s="80">
        <f t="shared" si="26"/>
        <v>0</v>
      </c>
      <c r="T581" s="8" t="str">
        <f>+IFERROR(VLOOKUP(B581,$B$5:B580,1,FALSE),"")</f>
        <v/>
      </c>
      <c r="U581" s="8" t="str">
        <f t="shared" ref="U581:U644" si="27">+IF(EXACT(T581,B581),"DUPLICATE","ORIGINAL")</f>
        <v>DUPLICATE</v>
      </c>
      <c r="W581" s="75" t="str">
        <f t="shared" ref="W581:W644" si="28">CONCATENATE(B581," ",A581)</f>
        <v xml:space="preserve"> </v>
      </c>
    </row>
    <row r="582" spans="1:23">
      <c r="A582" s="33"/>
      <c r="B582" s="3"/>
      <c r="C582" s="3"/>
      <c r="D582" s="3"/>
      <c r="E582" s="3"/>
      <c r="F582" s="3"/>
      <c r="G582" s="3"/>
      <c r="H582" s="3"/>
      <c r="I582" s="3"/>
      <c r="J582" s="3"/>
      <c r="K582" s="4"/>
      <c r="L582" s="4"/>
      <c r="M582" s="4"/>
      <c r="N582" s="4"/>
      <c r="O582" s="3"/>
      <c r="P582" s="3"/>
      <c r="Q582" s="80">
        <f t="shared" ref="Q582:Q645" si="29">L582+M582+N582</f>
        <v>0</v>
      </c>
      <c r="T582" s="8" t="str">
        <f>+IFERROR(VLOOKUP(B582,$B$5:B581,1,FALSE),"")</f>
        <v/>
      </c>
      <c r="U582" s="8" t="str">
        <f t="shared" si="27"/>
        <v>DUPLICATE</v>
      </c>
      <c r="W582" s="75" t="str">
        <f t="shared" si="28"/>
        <v xml:space="preserve"> </v>
      </c>
    </row>
    <row r="583" spans="1:23">
      <c r="A583" s="33"/>
      <c r="B583" s="3"/>
      <c r="C583" s="3"/>
      <c r="D583" s="3"/>
      <c r="E583" s="3"/>
      <c r="F583" s="3"/>
      <c r="G583" s="3"/>
      <c r="H583" s="3"/>
      <c r="I583" s="3"/>
      <c r="J583" s="3"/>
      <c r="K583" s="4"/>
      <c r="L583" s="4"/>
      <c r="M583" s="4"/>
      <c r="N583" s="4"/>
      <c r="O583" s="3"/>
      <c r="P583" s="3"/>
      <c r="Q583" s="80">
        <f t="shared" si="29"/>
        <v>0</v>
      </c>
      <c r="T583" s="8" t="str">
        <f>+IFERROR(VLOOKUP(B583,$B$5:B582,1,FALSE),"")</f>
        <v/>
      </c>
      <c r="U583" s="8" t="str">
        <f t="shared" si="27"/>
        <v>DUPLICATE</v>
      </c>
      <c r="W583" s="75" t="str">
        <f t="shared" si="28"/>
        <v xml:space="preserve"> </v>
      </c>
    </row>
    <row r="584" spans="1:23">
      <c r="A584" s="33"/>
      <c r="B584" s="3"/>
      <c r="C584" s="3"/>
      <c r="D584" s="3"/>
      <c r="E584" s="3"/>
      <c r="F584" s="3"/>
      <c r="G584" s="3"/>
      <c r="H584" s="3"/>
      <c r="I584" s="3"/>
      <c r="J584" s="3"/>
      <c r="K584" s="4"/>
      <c r="L584" s="4"/>
      <c r="M584" s="4"/>
      <c r="N584" s="4"/>
      <c r="O584" s="3"/>
      <c r="P584" s="3"/>
      <c r="Q584" s="80">
        <f t="shared" si="29"/>
        <v>0</v>
      </c>
      <c r="T584" s="8" t="str">
        <f>+IFERROR(VLOOKUP(B584,$B$5:B583,1,FALSE),"")</f>
        <v/>
      </c>
      <c r="U584" s="8" t="str">
        <f t="shared" si="27"/>
        <v>DUPLICATE</v>
      </c>
      <c r="W584" s="75" t="str">
        <f t="shared" si="28"/>
        <v xml:space="preserve"> </v>
      </c>
    </row>
    <row r="585" spans="1:23">
      <c r="A585" s="33"/>
      <c r="B585" s="3"/>
      <c r="C585" s="3"/>
      <c r="D585" s="3"/>
      <c r="E585" s="3"/>
      <c r="F585" s="3"/>
      <c r="G585" s="3"/>
      <c r="H585" s="3"/>
      <c r="I585" s="3"/>
      <c r="J585" s="3"/>
      <c r="K585" s="4"/>
      <c r="L585" s="4"/>
      <c r="M585" s="4"/>
      <c r="N585" s="4"/>
      <c r="O585" s="3"/>
      <c r="P585" s="3"/>
      <c r="Q585" s="80">
        <f t="shared" si="29"/>
        <v>0</v>
      </c>
      <c r="T585" s="8" t="str">
        <f>+IFERROR(VLOOKUP(B585,$B$5:B584,1,FALSE),"")</f>
        <v/>
      </c>
      <c r="U585" s="8" t="str">
        <f t="shared" si="27"/>
        <v>DUPLICATE</v>
      </c>
      <c r="W585" s="75" t="str">
        <f t="shared" si="28"/>
        <v xml:space="preserve"> </v>
      </c>
    </row>
    <row r="586" spans="1:23">
      <c r="A586" s="33"/>
      <c r="B586" s="3"/>
      <c r="C586" s="3"/>
      <c r="D586" s="3"/>
      <c r="E586" s="3"/>
      <c r="F586" s="3"/>
      <c r="G586" s="3"/>
      <c r="H586" s="3"/>
      <c r="I586" s="3"/>
      <c r="J586" s="3"/>
      <c r="K586" s="4"/>
      <c r="L586" s="4"/>
      <c r="M586" s="4"/>
      <c r="N586" s="4"/>
      <c r="O586" s="3"/>
      <c r="P586" s="3"/>
      <c r="Q586" s="80">
        <f t="shared" si="29"/>
        <v>0</v>
      </c>
      <c r="T586" s="8" t="str">
        <f>+IFERROR(VLOOKUP(B586,$B$5:B585,1,FALSE),"")</f>
        <v/>
      </c>
      <c r="U586" s="8" t="str">
        <f t="shared" si="27"/>
        <v>DUPLICATE</v>
      </c>
      <c r="W586" s="75" t="str">
        <f t="shared" si="28"/>
        <v xml:space="preserve"> </v>
      </c>
    </row>
    <row r="587" spans="1:23">
      <c r="A587" s="33"/>
      <c r="B587" s="3"/>
      <c r="C587" s="3"/>
      <c r="D587" s="3"/>
      <c r="E587" s="3"/>
      <c r="F587" s="3"/>
      <c r="G587" s="3"/>
      <c r="H587" s="3"/>
      <c r="I587" s="3"/>
      <c r="J587" s="3"/>
      <c r="K587" s="4"/>
      <c r="L587" s="4"/>
      <c r="M587" s="4"/>
      <c r="N587" s="4"/>
      <c r="O587" s="3"/>
      <c r="P587" s="3"/>
      <c r="Q587" s="80">
        <f t="shared" si="29"/>
        <v>0</v>
      </c>
      <c r="T587" s="8" t="str">
        <f>+IFERROR(VLOOKUP(B587,$B$5:B586,1,FALSE),"")</f>
        <v/>
      </c>
      <c r="U587" s="8" t="str">
        <f t="shared" si="27"/>
        <v>DUPLICATE</v>
      </c>
      <c r="W587" s="75" t="str">
        <f t="shared" si="28"/>
        <v xml:space="preserve"> </v>
      </c>
    </row>
    <row r="588" spans="1:23">
      <c r="A588" s="33"/>
      <c r="B588" s="3"/>
      <c r="C588" s="3"/>
      <c r="D588" s="3"/>
      <c r="E588" s="3"/>
      <c r="F588" s="3"/>
      <c r="G588" s="3"/>
      <c r="H588" s="3"/>
      <c r="I588" s="3"/>
      <c r="J588" s="3"/>
      <c r="K588" s="4"/>
      <c r="L588" s="4"/>
      <c r="M588" s="4"/>
      <c r="N588" s="4"/>
      <c r="O588" s="3"/>
      <c r="P588" s="3"/>
      <c r="Q588" s="80">
        <f t="shared" si="29"/>
        <v>0</v>
      </c>
      <c r="T588" s="8" t="str">
        <f>+IFERROR(VLOOKUP(B588,$B$5:B587,1,FALSE),"")</f>
        <v/>
      </c>
      <c r="U588" s="8" t="str">
        <f t="shared" si="27"/>
        <v>DUPLICATE</v>
      </c>
      <c r="W588" s="75" t="str">
        <f t="shared" si="28"/>
        <v xml:space="preserve"> </v>
      </c>
    </row>
    <row r="589" spans="1:23">
      <c r="A589" s="33"/>
      <c r="B589" s="3"/>
      <c r="C589" s="3"/>
      <c r="D589" s="3"/>
      <c r="E589" s="3"/>
      <c r="F589" s="3"/>
      <c r="G589" s="3"/>
      <c r="H589" s="3"/>
      <c r="I589" s="3"/>
      <c r="J589" s="3"/>
      <c r="K589" s="4"/>
      <c r="L589" s="4"/>
      <c r="M589" s="4"/>
      <c r="N589" s="4"/>
      <c r="O589" s="3"/>
      <c r="P589" s="3"/>
      <c r="Q589" s="80">
        <f t="shared" si="29"/>
        <v>0</v>
      </c>
      <c r="T589" s="8" t="str">
        <f>+IFERROR(VLOOKUP(B589,$B$5:B588,1,FALSE),"")</f>
        <v/>
      </c>
      <c r="U589" s="8" t="str">
        <f t="shared" si="27"/>
        <v>DUPLICATE</v>
      </c>
      <c r="W589" s="75" t="str">
        <f t="shared" si="28"/>
        <v xml:space="preserve"> </v>
      </c>
    </row>
    <row r="590" spans="1:23">
      <c r="A590" s="33"/>
      <c r="B590" s="3"/>
      <c r="C590" s="3"/>
      <c r="D590" s="3"/>
      <c r="E590" s="3"/>
      <c r="F590" s="3"/>
      <c r="G590" s="3"/>
      <c r="H590" s="3"/>
      <c r="I590" s="3"/>
      <c r="J590" s="3"/>
      <c r="K590" s="4"/>
      <c r="L590" s="4"/>
      <c r="M590" s="4"/>
      <c r="N590" s="4"/>
      <c r="O590" s="3"/>
      <c r="P590" s="3"/>
      <c r="Q590" s="80">
        <f t="shared" si="29"/>
        <v>0</v>
      </c>
      <c r="T590" s="8" t="str">
        <f>+IFERROR(VLOOKUP(B590,$B$5:B589,1,FALSE),"")</f>
        <v/>
      </c>
      <c r="U590" s="8" t="str">
        <f t="shared" si="27"/>
        <v>DUPLICATE</v>
      </c>
      <c r="W590" s="75" t="str">
        <f t="shared" si="28"/>
        <v xml:space="preserve"> </v>
      </c>
    </row>
    <row r="591" spans="1:23">
      <c r="A591" s="33"/>
      <c r="B591" s="3"/>
      <c r="C591" s="3"/>
      <c r="D591" s="3"/>
      <c r="E591" s="3"/>
      <c r="F591" s="3"/>
      <c r="G591" s="3"/>
      <c r="H591" s="3"/>
      <c r="I591" s="3"/>
      <c r="J591" s="3"/>
      <c r="K591" s="4"/>
      <c r="L591" s="4"/>
      <c r="M591" s="4"/>
      <c r="N591" s="4"/>
      <c r="O591" s="3"/>
      <c r="P591" s="3"/>
      <c r="Q591" s="80">
        <f t="shared" si="29"/>
        <v>0</v>
      </c>
      <c r="T591" s="8" t="str">
        <f>+IFERROR(VLOOKUP(B591,$B$5:B590,1,FALSE),"")</f>
        <v/>
      </c>
      <c r="U591" s="8" t="str">
        <f t="shared" si="27"/>
        <v>DUPLICATE</v>
      </c>
      <c r="W591" s="75" t="str">
        <f t="shared" si="28"/>
        <v xml:space="preserve"> </v>
      </c>
    </row>
    <row r="592" spans="1:23">
      <c r="A592" s="33"/>
      <c r="B592" s="3"/>
      <c r="C592" s="3"/>
      <c r="D592" s="3"/>
      <c r="E592" s="3"/>
      <c r="F592" s="3"/>
      <c r="G592" s="3"/>
      <c r="H592" s="3"/>
      <c r="I592" s="3"/>
      <c r="J592" s="3"/>
      <c r="K592" s="4"/>
      <c r="L592" s="4"/>
      <c r="M592" s="4"/>
      <c r="N592" s="4"/>
      <c r="O592" s="3"/>
      <c r="P592" s="3"/>
      <c r="Q592" s="80">
        <f t="shared" si="29"/>
        <v>0</v>
      </c>
      <c r="T592" s="8" t="str">
        <f>+IFERROR(VLOOKUP(B592,$B$5:B591,1,FALSE),"")</f>
        <v/>
      </c>
      <c r="U592" s="8" t="str">
        <f t="shared" si="27"/>
        <v>DUPLICATE</v>
      </c>
      <c r="W592" s="75" t="str">
        <f t="shared" si="28"/>
        <v xml:space="preserve"> </v>
      </c>
    </row>
    <row r="593" spans="1:23">
      <c r="A593" s="33"/>
      <c r="B593" s="3"/>
      <c r="C593" s="3"/>
      <c r="D593" s="3"/>
      <c r="E593" s="3"/>
      <c r="F593" s="3"/>
      <c r="G593" s="3"/>
      <c r="H593" s="3"/>
      <c r="I593" s="3"/>
      <c r="J593" s="3"/>
      <c r="K593" s="4"/>
      <c r="L593" s="4"/>
      <c r="M593" s="4"/>
      <c r="N593" s="4"/>
      <c r="O593" s="3"/>
      <c r="P593" s="3"/>
      <c r="Q593" s="80">
        <f t="shared" si="29"/>
        <v>0</v>
      </c>
      <c r="T593" s="8" t="str">
        <f>+IFERROR(VLOOKUP(B593,$B$5:B592,1,FALSE),"")</f>
        <v/>
      </c>
      <c r="U593" s="8" t="str">
        <f t="shared" si="27"/>
        <v>DUPLICATE</v>
      </c>
      <c r="W593" s="75" t="str">
        <f t="shared" si="28"/>
        <v xml:space="preserve"> </v>
      </c>
    </row>
    <row r="594" spans="1:23">
      <c r="A594" s="33"/>
      <c r="B594" s="3"/>
      <c r="C594" s="3"/>
      <c r="D594" s="3"/>
      <c r="E594" s="3"/>
      <c r="F594" s="3"/>
      <c r="G594" s="3"/>
      <c r="H594" s="3"/>
      <c r="I594" s="3"/>
      <c r="J594" s="3"/>
      <c r="K594" s="4"/>
      <c r="L594" s="4"/>
      <c r="M594" s="4"/>
      <c r="N594" s="4"/>
      <c r="O594" s="3"/>
      <c r="P594" s="3"/>
      <c r="Q594" s="80">
        <f t="shared" si="29"/>
        <v>0</v>
      </c>
      <c r="T594" s="8" t="str">
        <f>+IFERROR(VLOOKUP(B594,$B$5:B593,1,FALSE),"")</f>
        <v/>
      </c>
      <c r="U594" s="8" t="str">
        <f t="shared" si="27"/>
        <v>DUPLICATE</v>
      </c>
      <c r="W594" s="75" t="str">
        <f t="shared" si="28"/>
        <v xml:space="preserve"> </v>
      </c>
    </row>
    <row r="595" spans="1:23">
      <c r="A595" s="33"/>
      <c r="B595" s="3"/>
      <c r="C595" s="3"/>
      <c r="D595" s="3"/>
      <c r="E595" s="3"/>
      <c r="F595" s="3"/>
      <c r="G595" s="3"/>
      <c r="H595" s="3"/>
      <c r="I595" s="3"/>
      <c r="J595" s="3"/>
      <c r="K595" s="4"/>
      <c r="L595" s="4"/>
      <c r="M595" s="4"/>
      <c r="N595" s="4"/>
      <c r="O595" s="3"/>
      <c r="P595" s="3"/>
      <c r="Q595" s="80">
        <f t="shared" si="29"/>
        <v>0</v>
      </c>
      <c r="T595" s="8" t="str">
        <f>+IFERROR(VLOOKUP(B595,$B$5:B594,1,FALSE),"")</f>
        <v/>
      </c>
      <c r="U595" s="8" t="str">
        <f t="shared" si="27"/>
        <v>DUPLICATE</v>
      </c>
      <c r="W595" s="75" t="str">
        <f t="shared" si="28"/>
        <v xml:space="preserve"> </v>
      </c>
    </row>
    <row r="596" spans="1:23">
      <c r="A596" s="33"/>
      <c r="B596" s="3"/>
      <c r="C596" s="3"/>
      <c r="D596" s="3"/>
      <c r="E596" s="3"/>
      <c r="F596" s="3"/>
      <c r="G596" s="3"/>
      <c r="H596" s="3"/>
      <c r="I596" s="3"/>
      <c r="J596" s="3"/>
      <c r="K596" s="4"/>
      <c r="L596" s="4"/>
      <c r="M596" s="4"/>
      <c r="N596" s="4"/>
      <c r="O596" s="3"/>
      <c r="P596" s="3"/>
      <c r="Q596" s="80">
        <f t="shared" si="29"/>
        <v>0</v>
      </c>
      <c r="T596" s="8" t="str">
        <f>+IFERROR(VLOOKUP(B596,$B$5:B595,1,FALSE),"")</f>
        <v/>
      </c>
      <c r="U596" s="8" t="str">
        <f t="shared" si="27"/>
        <v>DUPLICATE</v>
      </c>
      <c r="W596" s="75" t="str">
        <f t="shared" si="28"/>
        <v xml:space="preserve"> </v>
      </c>
    </row>
    <row r="597" spans="1:23">
      <c r="A597" s="33"/>
      <c r="B597" s="3"/>
      <c r="C597" s="3"/>
      <c r="D597" s="3"/>
      <c r="E597" s="3"/>
      <c r="F597" s="3"/>
      <c r="G597" s="3"/>
      <c r="H597" s="3"/>
      <c r="I597" s="3"/>
      <c r="J597" s="3"/>
      <c r="K597" s="4"/>
      <c r="L597" s="4"/>
      <c r="M597" s="4"/>
      <c r="N597" s="4"/>
      <c r="O597" s="3"/>
      <c r="P597" s="3"/>
      <c r="Q597" s="80">
        <f t="shared" si="29"/>
        <v>0</v>
      </c>
      <c r="T597" s="8" t="str">
        <f>+IFERROR(VLOOKUP(B597,$B$5:B596,1,FALSE),"")</f>
        <v/>
      </c>
      <c r="U597" s="8" t="str">
        <f t="shared" si="27"/>
        <v>DUPLICATE</v>
      </c>
      <c r="W597" s="75" t="str">
        <f t="shared" si="28"/>
        <v xml:space="preserve"> </v>
      </c>
    </row>
    <row r="598" spans="1:23">
      <c r="A598" s="33"/>
      <c r="B598" s="3"/>
      <c r="C598" s="3"/>
      <c r="D598" s="3"/>
      <c r="E598" s="3"/>
      <c r="F598" s="3"/>
      <c r="G598" s="3"/>
      <c r="H598" s="3"/>
      <c r="I598" s="3"/>
      <c r="J598" s="3"/>
      <c r="K598" s="4"/>
      <c r="L598" s="4"/>
      <c r="M598" s="4"/>
      <c r="N598" s="4"/>
      <c r="O598" s="3"/>
      <c r="P598" s="3"/>
      <c r="Q598" s="80">
        <f t="shared" si="29"/>
        <v>0</v>
      </c>
      <c r="T598" s="8" t="str">
        <f>+IFERROR(VLOOKUP(B598,$B$5:B597,1,FALSE),"")</f>
        <v/>
      </c>
      <c r="U598" s="8" t="str">
        <f t="shared" si="27"/>
        <v>DUPLICATE</v>
      </c>
      <c r="W598" s="75" t="str">
        <f t="shared" si="28"/>
        <v xml:space="preserve"> </v>
      </c>
    </row>
    <row r="599" spans="1:23">
      <c r="A599" s="33"/>
      <c r="B599" s="3"/>
      <c r="C599" s="3"/>
      <c r="D599" s="3"/>
      <c r="E599" s="3"/>
      <c r="F599" s="3"/>
      <c r="G599" s="3"/>
      <c r="H599" s="3"/>
      <c r="I599" s="3"/>
      <c r="J599" s="3"/>
      <c r="K599" s="4"/>
      <c r="L599" s="4"/>
      <c r="M599" s="4"/>
      <c r="N599" s="4"/>
      <c r="O599" s="3"/>
      <c r="P599" s="3"/>
      <c r="Q599" s="80">
        <f t="shared" si="29"/>
        <v>0</v>
      </c>
      <c r="T599" s="8" t="str">
        <f>+IFERROR(VLOOKUP(B599,$B$5:B598,1,FALSE),"")</f>
        <v/>
      </c>
      <c r="U599" s="8" t="str">
        <f t="shared" si="27"/>
        <v>DUPLICATE</v>
      </c>
      <c r="W599" s="75" t="str">
        <f t="shared" si="28"/>
        <v xml:space="preserve"> </v>
      </c>
    </row>
    <row r="600" spans="1:23">
      <c r="A600" s="33"/>
      <c r="B600" s="3"/>
      <c r="C600" s="3"/>
      <c r="D600" s="3"/>
      <c r="E600" s="3"/>
      <c r="F600" s="3"/>
      <c r="G600" s="3"/>
      <c r="H600" s="3"/>
      <c r="I600" s="3"/>
      <c r="J600" s="3"/>
      <c r="K600" s="4"/>
      <c r="L600" s="4"/>
      <c r="M600" s="4"/>
      <c r="N600" s="4"/>
      <c r="O600" s="3"/>
      <c r="P600" s="3"/>
      <c r="Q600" s="80">
        <f t="shared" si="29"/>
        <v>0</v>
      </c>
      <c r="T600" s="8" t="str">
        <f>+IFERROR(VLOOKUP(B600,$B$5:B599,1,FALSE),"")</f>
        <v/>
      </c>
      <c r="U600" s="8" t="str">
        <f t="shared" si="27"/>
        <v>DUPLICATE</v>
      </c>
      <c r="W600" s="75" t="str">
        <f t="shared" si="28"/>
        <v xml:space="preserve"> </v>
      </c>
    </row>
    <row r="601" spans="1:23">
      <c r="A601" s="33"/>
      <c r="B601" s="3"/>
      <c r="C601" s="3"/>
      <c r="D601" s="3"/>
      <c r="E601" s="3"/>
      <c r="F601" s="3"/>
      <c r="G601" s="3"/>
      <c r="H601" s="3"/>
      <c r="I601" s="3"/>
      <c r="J601" s="3"/>
      <c r="K601" s="4"/>
      <c r="L601" s="4"/>
      <c r="M601" s="4"/>
      <c r="N601" s="4"/>
      <c r="O601" s="3"/>
      <c r="P601" s="3"/>
      <c r="Q601" s="80">
        <f t="shared" si="29"/>
        <v>0</v>
      </c>
      <c r="T601" s="8" t="str">
        <f>+IFERROR(VLOOKUP(B601,$B$5:B600,1,FALSE),"")</f>
        <v/>
      </c>
      <c r="U601" s="8" t="str">
        <f t="shared" si="27"/>
        <v>DUPLICATE</v>
      </c>
      <c r="W601" s="75" t="str">
        <f t="shared" si="28"/>
        <v xml:space="preserve"> </v>
      </c>
    </row>
    <row r="602" spans="1:23">
      <c r="A602" s="33"/>
      <c r="B602" s="3"/>
      <c r="C602" s="3"/>
      <c r="D602" s="3"/>
      <c r="E602" s="3"/>
      <c r="F602" s="3"/>
      <c r="G602" s="3"/>
      <c r="H602" s="3"/>
      <c r="I602" s="3"/>
      <c r="J602" s="3"/>
      <c r="K602" s="4"/>
      <c r="L602" s="4"/>
      <c r="M602" s="4"/>
      <c r="N602" s="4"/>
      <c r="O602" s="3"/>
      <c r="P602" s="3"/>
      <c r="Q602" s="80">
        <f t="shared" si="29"/>
        <v>0</v>
      </c>
      <c r="T602" s="8" t="str">
        <f>+IFERROR(VLOOKUP(B602,$B$5:B601,1,FALSE),"")</f>
        <v/>
      </c>
      <c r="U602" s="8" t="str">
        <f t="shared" si="27"/>
        <v>DUPLICATE</v>
      </c>
      <c r="W602" s="75" t="str">
        <f t="shared" si="28"/>
        <v xml:space="preserve"> </v>
      </c>
    </row>
    <row r="603" spans="1:23">
      <c r="A603" s="33"/>
      <c r="B603" s="3"/>
      <c r="C603" s="3"/>
      <c r="D603" s="3"/>
      <c r="E603" s="3"/>
      <c r="F603" s="3"/>
      <c r="G603" s="3"/>
      <c r="H603" s="3"/>
      <c r="I603" s="3"/>
      <c r="J603" s="3"/>
      <c r="K603" s="4"/>
      <c r="L603" s="4"/>
      <c r="M603" s="4"/>
      <c r="N603" s="4"/>
      <c r="O603" s="3"/>
      <c r="P603" s="3"/>
      <c r="Q603" s="80">
        <f t="shared" si="29"/>
        <v>0</v>
      </c>
      <c r="T603" s="8" t="str">
        <f>+IFERROR(VLOOKUP(B603,$B$5:B602,1,FALSE),"")</f>
        <v/>
      </c>
      <c r="U603" s="8" t="str">
        <f t="shared" si="27"/>
        <v>DUPLICATE</v>
      </c>
      <c r="W603" s="75" t="str">
        <f t="shared" si="28"/>
        <v xml:space="preserve"> </v>
      </c>
    </row>
    <row r="604" spans="1:23">
      <c r="A604" s="33"/>
      <c r="B604" s="3"/>
      <c r="C604" s="3"/>
      <c r="D604" s="3"/>
      <c r="E604" s="3"/>
      <c r="F604" s="3"/>
      <c r="G604" s="3"/>
      <c r="H604" s="3"/>
      <c r="I604" s="3"/>
      <c r="J604" s="3"/>
      <c r="K604" s="4"/>
      <c r="L604" s="4"/>
      <c r="M604" s="4"/>
      <c r="N604" s="4"/>
      <c r="O604" s="3"/>
      <c r="P604" s="3"/>
      <c r="Q604" s="80">
        <f t="shared" si="29"/>
        <v>0</v>
      </c>
      <c r="T604" s="8" t="str">
        <f>+IFERROR(VLOOKUP(B604,$B$5:B603,1,FALSE),"")</f>
        <v/>
      </c>
      <c r="U604" s="8" t="str">
        <f t="shared" si="27"/>
        <v>DUPLICATE</v>
      </c>
      <c r="W604" s="75" t="str">
        <f t="shared" si="28"/>
        <v xml:space="preserve"> </v>
      </c>
    </row>
    <row r="605" spans="1:23">
      <c r="A605" s="33"/>
      <c r="B605" s="3"/>
      <c r="C605" s="3"/>
      <c r="D605" s="3"/>
      <c r="E605" s="3"/>
      <c r="F605" s="3"/>
      <c r="G605" s="3"/>
      <c r="H605" s="3"/>
      <c r="I605" s="3"/>
      <c r="J605" s="3"/>
      <c r="K605" s="4"/>
      <c r="L605" s="4"/>
      <c r="M605" s="4"/>
      <c r="N605" s="4"/>
      <c r="O605" s="3"/>
      <c r="P605" s="3"/>
      <c r="Q605" s="80">
        <f t="shared" si="29"/>
        <v>0</v>
      </c>
      <c r="T605" s="8" t="str">
        <f>+IFERROR(VLOOKUP(B605,$B$5:B604,1,FALSE),"")</f>
        <v/>
      </c>
      <c r="U605" s="8" t="str">
        <f t="shared" si="27"/>
        <v>DUPLICATE</v>
      </c>
      <c r="W605" s="75" t="str">
        <f t="shared" si="28"/>
        <v xml:space="preserve"> </v>
      </c>
    </row>
    <row r="606" spans="1:23">
      <c r="A606" s="33"/>
      <c r="B606" s="3"/>
      <c r="C606" s="3"/>
      <c r="D606" s="3"/>
      <c r="E606" s="3"/>
      <c r="F606" s="3"/>
      <c r="G606" s="3"/>
      <c r="H606" s="3"/>
      <c r="I606" s="3"/>
      <c r="J606" s="3"/>
      <c r="K606" s="4"/>
      <c r="L606" s="4"/>
      <c r="M606" s="4"/>
      <c r="N606" s="4"/>
      <c r="O606" s="3"/>
      <c r="P606" s="3"/>
      <c r="Q606" s="80">
        <f t="shared" si="29"/>
        <v>0</v>
      </c>
      <c r="T606" s="8" t="str">
        <f>+IFERROR(VLOOKUP(B606,$B$5:B605,1,FALSE),"")</f>
        <v/>
      </c>
      <c r="U606" s="8" t="str">
        <f t="shared" si="27"/>
        <v>DUPLICATE</v>
      </c>
      <c r="W606" s="75" t="str">
        <f t="shared" si="28"/>
        <v xml:space="preserve"> </v>
      </c>
    </row>
    <row r="607" spans="1:23">
      <c r="A607" s="33"/>
      <c r="B607" s="3"/>
      <c r="C607" s="3"/>
      <c r="D607" s="3"/>
      <c r="E607" s="3"/>
      <c r="F607" s="3"/>
      <c r="G607" s="3"/>
      <c r="H607" s="3"/>
      <c r="I607" s="3"/>
      <c r="J607" s="3"/>
      <c r="K607" s="4"/>
      <c r="L607" s="4"/>
      <c r="M607" s="4"/>
      <c r="N607" s="4"/>
      <c r="O607" s="3"/>
      <c r="P607" s="3"/>
      <c r="Q607" s="80">
        <f t="shared" si="29"/>
        <v>0</v>
      </c>
      <c r="T607" s="8" t="str">
        <f>+IFERROR(VLOOKUP(B607,$B$5:B606,1,FALSE),"")</f>
        <v/>
      </c>
      <c r="U607" s="8" t="str">
        <f t="shared" si="27"/>
        <v>DUPLICATE</v>
      </c>
      <c r="W607" s="75" t="str">
        <f t="shared" si="28"/>
        <v xml:space="preserve"> </v>
      </c>
    </row>
    <row r="608" spans="1:23">
      <c r="A608" s="33"/>
      <c r="B608" s="3"/>
      <c r="C608" s="3"/>
      <c r="D608" s="3"/>
      <c r="E608" s="3"/>
      <c r="F608" s="3"/>
      <c r="G608" s="3"/>
      <c r="H608" s="3"/>
      <c r="I608" s="3"/>
      <c r="J608" s="3"/>
      <c r="K608" s="4"/>
      <c r="L608" s="4"/>
      <c r="M608" s="4"/>
      <c r="N608" s="4"/>
      <c r="O608" s="3"/>
      <c r="P608" s="3"/>
      <c r="Q608" s="80">
        <f t="shared" si="29"/>
        <v>0</v>
      </c>
      <c r="T608" s="8" t="str">
        <f>+IFERROR(VLOOKUP(B608,$B$5:B607,1,FALSE),"")</f>
        <v/>
      </c>
      <c r="U608" s="8" t="str">
        <f t="shared" si="27"/>
        <v>DUPLICATE</v>
      </c>
      <c r="W608" s="75" t="str">
        <f t="shared" si="28"/>
        <v xml:space="preserve"> </v>
      </c>
    </row>
    <row r="609" spans="1:23">
      <c r="A609" s="33"/>
      <c r="B609" s="3"/>
      <c r="C609" s="3"/>
      <c r="D609" s="3"/>
      <c r="E609" s="3"/>
      <c r="F609" s="3"/>
      <c r="G609" s="3"/>
      <c r="H609" s="3"/>
      <c r="I609" s="3"/>
      <c r="J609" s="3"/>
      <c r="K609" s="4"/>
      <c r="L609" s="4"/>
      <c r="M609" s="4"/>
      <c r="N609" s="4"/>
      <c r="O609" s="3"/>
      <c r="P609" s="3"/>
      <c r="Q609" s="80">
        <f t="shared" si="29"/>
        <v>0</v>
      </c>
      <c r="T609" s="8" t="str">
        <f>+IFERROR(VLOOKUP(B609,$B$5:B608,1,FALSE),"")</f>
        <v/>
      </c>
      <c r="U609" s="8" t="str">
        <f t="shared" si="27"/>
        <v>DUPLICATE</v>
      </c>
      <c r="W609" s="75" t="str">
        <f t="shared" si="28"/>
        <v xml:space="preserve"> </v>
      </c>
    </row>
    <row r="610" spans="1:23">
      <c r="A610" s="33"/>
      <c r="B610" s="3"/>
      <c r="C610" s="3"/>
      <c r="D610" s="3"/>
      <c r="E610" s="3"/>
      <c r="F610" s="3"/>
      <c r="G610" s="3"/>
      <c r="H610" s="3"/>
      <c r="I610" s="3"/>
      <c r="J610" s="3"/>
      <c r="K610" s="4"/>
      <c r="L610" s="4"/>
      <c r="M610" s="4"/>
      <c r="N610" s="4"/>
      <c r="O610" s="3"/>
      <c r="P610" s="3"/>
      <c r="Q610" s="80">
        <f t="shared" si="29"/>
        <v>0</v>
      </c>
      <c r="T610" s="8" t="str">
        <f>+IFERROR(VLOOKUP(B610,$B$5:B609,1,FALSE),"")</f>
        <v/>
      </c>
      <c r="U610" s="8" t="str">
        <f t="shared" si="27"/>
        <v>DUPLICATE</v>
      </c>
      <c r="W610" s="75" t="str">
        <f t="shared" si="28"/>
        <v xml:space="preserve"> </v>
      </c>
    </row>
    <row r="611" spans="1:23">
      <c r="A611" s="33"/>
      <c r="B611" s="3"/>
      <c r="C611" s="3"/>
      <c r="D611" s="3"/>
      <c r="E611" s="3"/>
      <c r="F611" s="3"/>
      <c r="G611" s="3"/>
      <c r="H611" s="3"/>
      <c r="I611" s="3"/>
      <c r="J611" s="3"/>
      <c r="K611" s="4"/>
      <c r="L611" s="4"/>
      <c r="M611" s="4"/>
      <c r="N611" s="4"/>
      <c r="O611" s="3"/>
      <c r="P611" s="3"/>
      <c r="Q611" s="80">
        <f t="shared" si="29"/>
        <v>0</v>
      </c>
      <c r="T611" s="8" t="str">
        <f>+IFERROR(VLOOKUP(B611,$B$5:B610,1,FALSE),"")</f>
        <v/>
      </c>
      <c r="U611" s="8" t="str">
        <f t="shared" si="27"/>
        <v>DUPLICATE</v>
      </c>
      <c r="W611" s="75" t="str">
        <f t="shared" si="28"/>
        <v xml:space="preserve"> </v>
      </c>
    </row>
    <row r="612" spans="1:23">
      <c r="A612" s="33"/>
      <c r="B612" s="3"/>
      <c r="C612" s="3"/>
      <c r="D612" s="3"/>
      <c r="E612" s="3"/>
      <c r="F612" s="3"/>
      <c r="G612" s="3"/>
      <c r="H612" s="3"/>
      <c r="I612" s="3"/>
      <c r="J612" s="3"/>
      <c r="K612" s="4"/>
      <c r="L612" s="4"/>
      <c r="M612" s="4"/>
      <c r="N612" s="4"/>
      <c r="O612" s="3"/>
      <c r="P612" s="3"/>
      <c r="Q612" s="80">
        <f t="shared" si="29"/>
        <v>0</v>
      </c>
      <c r="T612" s="8" t="str">
        <f>+IFERROR(VLOOKUP(B612,$B$5:B611,1,FALSE),"")</f>
        <v/>
      </c>
      <c r="U612" s="8" t="str">
        <f t="shared" si="27"/>
        <v>DUPLICATE</v>
      </c>
      <c r="W612" s="75" t="str">
        <f t="shared" si="28"/>
        <v xml:space="preserve"> </v>
      </c>
    </row>
    <row r="613" spans="1:23">
      <c r="A613" s="33"/>
      <c r="B613" s="3"/>
      <c r="C613" s="3"/>
      <c r="D613" s="3"/>
      <c r="E613" s="3"/>
      <c r="F613" s="3"/>
      <c r="G613" s="3"/>
      <c r="H613" s="3"/>
      <c r="I613" s="3"/>
      <c r="J613" s="3"/>
      <c r="K613" s="4"/>
      <c r="L613" s="4"/>
      <c r="M613" s="4"/>
      <c r="N613" s="4"/>
      <c r="O613" s="3"/>
      <c r="P613" s="3"/>
      <c r="Q613" s="80">
        <f t="shared" si="29"/>
        <v>0</v>
      </c>
      <c r="T613" s="8" t="str">
        <f>+IFERROR(VLOOKUP(B613,$B$5:B612,1,FALSE),"")</f>
        <v/>
      </c>
      <c r="U613" s="8" t="str">
        <f t="shared" si="27"/>
        <v>DUPLICATE</v>
      </c>
      <c r="W613" s="75" t="str">
        <f t="shared" si="28"/>
        <v xml:space="preserve"> </v>
      </c>
    </row>
    <row r="614" spans="1:23">
      <c r="A614" s="33"/>
      <c r="B614" s="3"/>
      <c r="C614" s="3"/>
      <c r="D614" s="3"/>
      <c r="E614" s="3"/>
      <c r="F614" s="3"/>
      <c r="G614" s="3"/>
      <c r="H614" s="3"/>
      <c r="I614" s="3"/>
      <c r="J614" s="3"/>
      <c r="K614" s="4"/>
      <c r="L614" s="4"/>
      <c r="M614" s="4"/>
      <c r="N614" s="4"/>
      <c r="O614" s="3"/>
      <c r="P614" s="3"/>
      <c r="Q614" s="80">
        <f t="shared" si="29"/>
        <v>0</v>
      </c>
      <c r="T614" s="8" t="str">
        <f>+IFERROR(VLOOKUP(B614,$B$5:B613,1,FALSE),"")</f>
        <v/>
      </c>
      <c r="U614" s="8" t="str">
        <f t="shared" si="27"/>
        <v>DUPLICATE</v>
      </c>
      <c r="W614" s="75" t="str">
        <f t="shared" si="28"/>
        <v xml:space="preserve"> </v>
      </c>
    </row>
    <row r="615" spans="1:23">
      <c r="A615" s="33"/>
      <c r="B615" s="3"/>
      <c r="C615" s="3"/>
      <c r="D615" s="3"/>
      <c r="E615" s="3"/>
      <c r="F615" s="3"/>
      <c r="G615" s="3"/>
      <c r="H615" s="3"/>
      <c r="I615" s="3"/>
      <c r="J615" s="3"/>
      <c r="K615" s="4"/>
      <c r="L615" s="4"/>
      <c r="M615" s="4"/>
      <c r="N615" s="4"/>
      <c r="O615" s="3"/>
      <c r="P615" s="3"/>
      <c r="Q615" s="80">
        <f t="shared" si="29"/>
        <v>0</v>
      </c>
      <c r="T615" s="8" t="str">
        <f>+IFERROR(VLOOKUP(B615,$B$5:B614,1,FALSE),"")</f>
        <v/>
      </c>
      <c r="U615" s="8" t="str">
        <f t="shared" si="27"/>
        <v>DUPLICATE</v>
      </c>
      <c r="W615" s="75" t="str">
        <f t="shared" si="28"/>
        <v xml:space="preserve"> </v>
      </c>
    </row>
    <row r="616" spans="1:23">
      <c r="A616" s="33"/>
      <c r="B616" s="3"/>
      <c r="C616" s="3"/>
      <c r="D616" s="3"/>
      <c r="E616" s="3"/>
      <c r="F616" s="3"/>
      <c r="G616" s="3"/>
      <c r="H616" s="3"/>
      <c r="I616" s="3"/>
      <c r="J616" s="3"/>
      <c r="K616" s="4"/>
      <c r="L616" s="4"/>
      <c r="M616" s="4"/>
      <c r="N616" s="4"/>
      <c r="O616" s="3"/>
      <c r="P616" s="3"/>
      <c r="Q616" s="80">
        <f t="shared" si="29"/>
        <v>0</v>
      </c>
      <c r="T616" s="8" t="str">
        <f>+IFERROR(VLOOKUP(B616,$B$5:B615,1,FALSE),"")</f>
        <v/>
      </c>
      <c r="U616" s="8" t="str">
        <f t="shared" si="27"/>
        <v>DUPLICATE</v>
      </c>
      <c r="W616" s="75" t="str">
        <f t="shared" si="28"/>
        <v xml:space="preserve"> </v>
      </c>
    </row>
    <row r="617" spans="1:23">
      <c r="A617" s="33"/>
      <c r="B617" s="3"/>
      <c r="C617" s="3"/>
      <c r="D617" s="3"/>
      <c r="E617" s="3"/>
      <c r="F617" s="3"/>
      <c r="G617" s="3"/>
      <c r="H617" s="3"/>
      <c r="I617" s="3"/>
      <c r="J617" s="3"/>
      <c r="K617" s="4"/>
      <c r="L617" s="4"/>
      <c r="M617" s="4"/>
      <c r="N617" s="4"/>
      <c r="O617" s="3"/>
      <c r="P617" s="3"/>
      <c r="Q617" s="80">
        <f t="shared" si="29"/>
        <v>0</v>
      </c>
      <c r="T617" s="8" t="str">
        <f>+IFERROR(VLOOKUP(B617,$B$5:B616,1,FALSE),"")</f>
        <v/>
      </c>
      <c r="U617" s="8" t="str">
        <f t="shared" si="27"/>
        <v>DUPLICATE</v>
      </c>
      <c r="W617" s="75" t="str">
        <f t="shared" si="28"/>
        <v xml:space="preserve"> </v>
      </c>
    </row>
    <row r="618" spans="1:23">
      <c r="A618" s="33"/>
      <c r="B618" s="3"/>
      <c r="C618" s="3"/>
      <c r="D618" s="3"/>
      <c r="E618" s="3"/>
      <c r="F618" s="3"/>
      <c r="G618" s="3"/>
      <c r="H618" s="3"/>
      <c r="I618" s="3"/>
      <c r="J618" s="3"/>
      <c r="K618" s="4"/>
      <c r="L618" s="4"/>
      <c r="M618" s="4"/>
      <c r="N618" s="4"/>
      <c r="O618" s="3"/>
      <c r="P618" s="3"/>
      <c r="Q618" s="80">
        <f t="shared" si="29"/>
        <v>0</v>
      </c>
      <c r="T618" s="8" t="str">
        <f>+IFERROR(VLOOKUP(B618,$B$5:B617,1,FALSE),"")</f>
        <v/>
      </c>
      <c r="U618" s="8" t="str">
        <f t="shared" si="27"/>
        <v>DUPLICATE</v>
      </c>
      <c r="W618" s="75" t="str">
        <f t="shared" si="28"/>
        <v xml:space="preserve"> </v>
      </c>
    </row>
    <row r="619" spans="1:23">
      <c r="A619" s="33"/>
      <c r="B619" s="3"/>
      <c r="C619" s="3"/>
      <c r="D619" s="3"/>
      <c r="E619" s="3"/>
      <c r="F619" s="3"/>
      <c r="G619" s="3"/>
      <c r="H619" s="3"/>
      <c r="I619" s="3"/>
      <c r="J619" s="3"/>
      <c r="K619" s="4"/>
      <c r="L619" s="4"/>
      <c r="M619" s="4"/>
      <c r="N619" s="4"/>
      <c r="O619" s="3"/>
      <c r="P619" s="3"/>
      <c r="Q619" s="80">
        <f t="shared" si="29"/>
        <v>0</v>
      </c>
      <c r="T619" s="8" t="str">
        <f>+IFERROR(VLOOKUP(B619,$B$5:B618,1,FALSE),"")</f>
        <v/>
      </c>
      <c r="U619" s="8" t="str">
        <f t="shared" si="27"/>
        <v>DUPLICATE</v>
      </c>
      <c r="W619" s="75" t="str">
        <f t="shared" si="28"/>
        <v xml:space="preserve"> </v>
      </c>
    </row>
    <row r="620" spans="1:23">
      <c r="A620" s="33"/>
      <c r="B620" s="3"/>
      <c r="C620" s="3"/>
      <c r="D620" s="3"/>
      <c r="E620" s="3"/>
      <c r="F620" s="3"/>
      <c r="G620" s="3"/>
      <c r="H620" s="3"/>
      <c r="I620" s="3"/>
      <c r="J620" s="3"/>
      <c r="K620" s="4"/>
      <c r="L620" s="4"/>
      <c r="M620" s="4"/>
      <c r="N620" s="4"/>
      <c r="O620" s="3"/>
      <c r="P620" s="3"/>
      <c r="Q620" s="80">
        <f t="shared" si="29"/>
        <v>0</v>
      </c>
      <c r="T620" s="8" t="str">
        <f>+IFERROR(VLOOKUP(B620,$B$5:B619,1,FALSE),"")</f>
        <v/>
      </c>
      <c r="U620" s="8" t="str">
        <f t="shared" si="27"/>
        <v>DUPLICATE</v>
      </c>
      <c r="W620" s="75" t="str">
        <f t="shared" si="28"/>
        <v xml:space="preserve"> </v>
      </c>
    </row>
    <row r="621" spans="1:23">
      <c r="A621" s="33"/>
      <c r="B621" s="3"/>
      <c r="C621" s="3"/>
      <c r="D621" s="3"/>
      <c r="E621" s="3"/>
      <c r="F621" s="3"/>
      <c r="G621" s="3"/>
      <c r="H621" s="3"/>
      <c r="I621" s="3"/>
      <c r="J621" s="3"/>
      <c r="K621" s="4"/>
      <c r="L621" s="4"/>
      <c r="M621" s="4"/>
      <c r="N621" s="4"/>
      <c r="O621" s="3"/>
      <c r="P621" s="3"/>
      <c r="Q621" s="80">
        <f t="shared" si="29"/>
        <v>0</v>
      </c>
      <c r="T621" s="8" t="str">
        <f>+IFERROR(VLOOKUP(B621,$B$5:B620,1,FALSE),"")</f>
        <v/>
      </c>
      <c r="U621" s="8" t="str">
        <f t="shared" si="27"/>
        <v>DUPLICATE</v>
      </c>
      <c r="W621" s="75" t="str">
        <f t="shared" si="28"/>
        <v xml:space="preserve"> </v>
      </c>
    </row>
    <row r="622" spans="1:23">
      <c r="A622" s="33"/>
      <c r="B622" s="3"/>
      <c r="C622" s="3"/>
      <c r="D622" s="3"/>
      <c r="E622" s="3"/>
      <c r="F622" s="3"/>
      <c r="G622" s="3"/>
      <c r="H622" s="3"/>
      <c r="I622" s="3"/>
      <c r="J622" s="3"/>
      <c r="K622" s="4"/>
      <c r="L622" s="4"/>
      <c r="M622" s="4"/>
      <c r="N622" s="4"/>
      <c r="O622" s="3"/>
      <c r="P622" s="3"/>
      <c r="Q622" s="80">
        <f t="shared" si="29"/>
        <v>0</v>
      </c>
      <c r="T622" s="8" t="str">
        <f>+IFERROR(VLOOKUP(B622,$B$5:B621,1,FALSE),"")</f>
        <v/>
      </c>
      <c r="U622" s="8" t="str">
        <f t="shared" si="27"/>
        <v>DUPLICATE</v>
      </c>
      <c r="W622" s="75" t="str">
        <f t="shared" si="28"/>
        <v xml:space="preserve"> </v>
      </c>
    </row>
    <row r="623" spans="1:23">
      <c r="A623" s="33"/>
      <c r="B623" s="3"/>
      <c r="C623" s="3"/>
      <c r="D623" s="3"/>
      <c r="E623" s="3"/>
      <c r="F623" s="3"/>
      <c r="G623" s="3"/>
      <c r="H623" s="3"/>
      <c r="I623" s="3"/>
      <c r="J623" s="3"/>
      <c r="K623" s="4"/>
      <c r="L623" s="4"/>
      <c r="M623" s="4"/>
      <c r="N623" s="4"/>
      <c r="O623" s="3"/>
      <c r="P623" s="3"/>
      <c r="Q623" s="80">
        <f t="shared" si="29"/>
        <v>0</v>
      </c>
      <c r="T623" s="8" t="str">
        <f>+IFERROR(VLOOKUP(B623,$B$5:B622,1,FALSE),"")</f>
        <v/>
      </c>
      <c r="U623" s="8" t="str">
        <f t="shared" si="27"/>
        <v>DUPLICATE</v>
      </c>
      <c r="W623" s="75" t="str">
        <f t="shared" si="28"/>
        <v xml:space="preserve"> </v>
      </c>
    </row>
    <row r="624" spans="1:23">
      <c r="A624" s="33"/>
      <c r="B624" s="3"/>
      <c r="C624" s="3"/>
      <c r="D624" s="3"/>
      <c r="E624" s="3"/>
      <c r="F624" s="3"/>
      <c r="G624" s="3"/>
      <c r="H624" s="3"/>
      <c r="I624" s="3"/>
      <c r="J624" s="3"/>
      <c r="K624" s="4"/>
      <c r="L624" s="4"/>
      <c r="M624" s="4"/>
      <c r="N624" s="4"/>
      <c r="O624" s="3"/>
      <c r="P624" s="3"/>
      <c r="Q624" s="80">
        <f t="shared" si="29"/>
        <v>0</v>
      </c>
      <c r="T624" s="8" t="str">
        <f>+IFERROR(VLOOKUP(B624,$B$5:B623,1,FALSE),"")</f>
        <v/>
      </c>
      <c r="U624" s="8" t="str">
        <f t="shared" si="27"/>
        <v>DUPLICATE</v>
      </c>
      <c r="W624" s="75" t="str">
        <f t="shared" si="28"/>
        <v xml:space="preserve"> </v>
      </c>
    </row>
    <row r="625" spans="1:23">
      <c r="A625" s="33"/>
      <c r="B625" s="3"/>
      <c r="C625" s="3"/>
      <c r="D625" s="3"/>
      <c r="E625" s="3"/>
      <c r="F625" s="3"/>
      <c r="G625" s="3"/>
      <c r="H625" s="3"/>
      <c r="I625" s="3"/>
      <c r="J625" s="3"/>
      <c r="K625" s="4"/>
      <c r="L625" s="4"/>
      <c r="M625" s="4"/>
      <c r="N625" s="4"/>
      <c r="O625" s="3"/>
      <c r="P625" s="3"/>
      <c r="Q625" s="80">
        <f t="shared" si="29"/>
        <v>0</v>
      </c>
      <c r="T625" s="8" t="str">
        <f>+IFERROR(VLOOKUP(B625,$B$5:B624,1,FALSE),"")</f>
        <v/>
      </c>
      <c r="U625" s="8" t="str">
        <f t="shared" si="27"/>
        <v>DUPLICATE</v>
      </c>
      <c r="W625" s="75" t="str">
        <f t="shared" si="28"/>
        <v xml:space="preserve"> </v>
      </c>
    </row>
    <row r="626" spans="1:23">
      <c r="A626" s="33"/>
      <c r="B626" s="3"/>
      <c r="C626" s="3"/>
      <c r="D626" s="3"/>
      <c r="E626" s="3"/>
      <c r="F626" s="3"/>
      <c r="G626" s="3"/>
      <c r="H626" s="3"/>
      <c r="I626" s="3"/>
      <c r="J626" s="3"/>
      <c r="K626" s="4"/>
      <c r="L626" s="4"/>
      <c r="M626" s="4"/>
      <c r="N626" s="4"/>
      <c r="O626" s="3"/>
      <c r="P626" s="3"/>
      <c r="Q626" s="80">
        <f t="shared" si="29"/>
        <v>0</v>
      </c>
      <c r="T626" s="8" t="str">
        <f>+IFERROR(VLOOKUP(B626,$B$5:B625,1,FALSE),"")</f>
        <v/>
      </c>
      <c r="U626" s="8" t="str">
        <f t="shared" si="27"/>
        <v>DUPLICATE</v>
      </c>
      <c r="W626" s="75" t="str">
        <f t="shared" si="28"/>
        <v xml:space="preserve"> </v>
      </c>
    </row>
    <row r="627" spans="1:23">
      <c r="A627" s="33"/>
      <c r="B627" s="3"/>
      <c r="C627" s="3"/>
      <c r="D627" s="3"/>
      <c r="E627" s="3"/>
      <c r="F627" s="3"/>
      <c r="G627" s="3"/>
      <c r="H627" s="3"/>
      <c r="I627" s="3"/>
      <c r="J627" s="3"/>
      <c r="K627" s="4"/>
      <c r="L627" s="4"/>
      <c r="M627" s="4"/>
      <c r="N627" s="4"/>
      <c r="O627" s="3"/>
      <c r="P627" s="3"/>
      <c r="Q627" s="80">
        <f t="shared" si="29"/>
        <v>0</v>
      </c>
      <c r="T627" s="8" t="str">
        <f>+IFERROR(VLOOKUP(B627,$B$5:B626,1,FALSE),"")</f>
        <v/>
      </c>
      <c r="U627" s="8" t="str">
        <f t="shared" si="27"/>
        <v>DUPLICATE</v>
      </c>
      <c r="W627" s="75" t="str">
        <f t="shared" si="28"/>
        <v xml:space="preserve"> </v>
      </c>
    </row>
    <row r="628" spans="1:23">
      <c r="A628" s="33"/>
      <c r="B628" s="3"/>
      <c r="C628" s="3"/>
      <c r="D628" s="3"/>
      <c r="E628" s="3"/>
      <c r="F628" s="3"/>
      <c r="G628" s="3"/>
      <c r="H628" s="3"/>
      <c r="I628" s="3"/>
      <c r="J628" s="3"/>
      <c r="K628" s="4"/>
      <c r="L628" s="4"/>
      <c r="M628" s="4"/>
      <c r="N628" s="4"/>
      <c r="O628" s="3"/>
      <c r="P628" s="3"/>
      <c r="Q628" s="80">
        <f t="shared" si="29"/>
        <v>0</v>
      </c>
      <c r="T628" s="8" t="str">
        <f>+IFERROR(VLOOKUP(B628,$B$5:B627,1,FALSE),"")</f>
        <v/>
      </c>
      <c r="U628" s="8" t="str">
        <f t="shared" si="27"/>
        <v>DUPLICATE</v>
      </c>
      <c r="W628" s="75" t="str">
        <f t="shared" si="28"/>
        <v xml:space="preserve"> </v>
      </c>
    </row>
    <row r="629" spans="1:23">
      <c r="A629" s="33"/>
      <c r="B629" s="3"/>
      <c r="C629" s="3"/>
      <c r="D629" s="3"/>
      <c r="E629" s="3"/>
      <c r="F629" s="3"/>
      <c r="G629" s="3"/>
      <c r="H629" s="3"/>
      <c r="I629" s="3"/>
      <c r="J629" s="3"/>
      <c r="K629" s="4"/>
      <c r="L629" s="4"/>
      <c r="M629" s="4"/>
      <c r="N629" s="4"/>
      <c r="O629" s="3"/>
      <c r="P629" s="3"/>
      <c r="Q629" s="80">
        <f t="shared" si="29"/>
        <v>0</v>
      </c>
      <c r="T629" s="8" t="str">
        <f>+IFERROR(VLOOKUP(B629,$B$5:B628,1,FALSE),"")</f>
        <v/>
      </c>
      <c r="U629" s="8" t="str">
        <f t="shared" si="27"/>
        <v>DUPLICATE</v>
      </c>
      <c r="W629" s="75" t="str">
        <f t="shared" si="28"/>
        <v xml:space="preserve"> </v>
      </c>
    </row>
    <row r="630" spans="1:23">
      <c r="A630" s="33"/>
      <c r="B630" s="3"/>
      <c r="C630" s="3"/>
      <c r="D630" s="3"/>
      <c r="E630" s="3"/>
      <c r="F630" s="3"/>
      <c r="G630" s="3"/>
      <c r="H630" s="3"/>
      <c r="I630" s="3"/>
      <c r="J630" s="3"/>
      <c r="K630" s="4"/>
      <c r="L630" s="4"/>
      <c r="M630" s="4"/>
      <c r="N630" s="4"/>
      <c r="O630" s="3"/>
      <c r="P630" s="3"/>
      <c r="Q630" s="80">
        <f t="shared" si="29"/>
        <v>0</v>
      </c>
      <c r="T630" s="8" t="str">
        <f>+IFERROR(VLOOKUP(B630,$B$5:B629,1,FALSE),"")</f>
        <v/>
      </c>
      <c r="U630" s="8" t="str">
        <f t="shared" si="27"/>
        <v>DUPLICATE</v>
      </c>
      <c r="W630" s="75" t="str">
        <f t="shared" si="28"/>
        <v xml:space="preserve"> </v>
      </c>
    </row>
    <row r="631" spans="1:23">
      <c r="A631" s="33"/>
      <c r="B631" s="3"/>
      <c r="C631" s="3"/>
      <c r="D631" s="3"/>
      <c r="E631" s="3"/>
      <c r="F631" s="3"/>
      <c r="G631" s="3"/>
      <c r="H631" s="3"/>
      <c r="I631" s="3"/>
      <c r="J631" s="3"/>
      <c r="K631" s="4"/>
      <c r="L631" s="4"/>
      <c r="M631" s="4"/>
      <c r="N631" s="4"/>
      <c r="O631" s="3"/>
      <c r="P631" s="3"/>
      <c r="Q631" s="80">
        <f t="shared" si="29"/>
        <v>0</v>
      </c>
      <c r="T631" s="8" t="str">
        <f>+IFERROR(VLOOKUP(B631,$B$5:B630,1,FALSE),"")</f>
        <v/>
      </c>
      <c r="U631" s="8" t="str">
        <f t="shared" si="27"/>
        <v>DUPLICATE</v>
      </c>
      <c r="W631" s="75" t="str">
        <f t="shared" si="28"/>
        <v xml:space="preserve"> </v>
      </c>
    </row>
    <row r="632" spans="1:23">
      <c r="A632" s="33"/>
      <c r="B632" s="3"/>
      <c r="C632" s="3"/>
      <c r="D632" s="3"/>
      <c r="E632" s="3"/>
      <c r="F632" s="3"/>
      <c r="G632" s="3"/>
      <c r="H632" s="3"/>
      <c r="I632" s="3"/>
      <c r="J632" s="3"/>
      <c r="K632" s="4"/>
      <c r="L632" s="4"/>
      <c r="M632" s="4"/>
      <c r="N632" s="4"/>
      <c r="O632" s="3"/>
      <c r="P632" s="3"/>
      <c r="Q632" s="80">
        <f t="shared" si="29"/>
        <v>0</v>
      </c>
      <c r="T632" s="8" t="str">
        <f>+IFERROR(VLOOKUP(B632,$B$5:B631,1,FALSE),"")</f>
        <v/>
      </c>
      <c r="U632" s="8" t="str">
        <f t="shared" si="27"/>
        <v>DUPLICATE</v>
      </c>
      <c r="W632" s="75" t="str">
        <f t="shared" si="28"/>
        <v xml:space="preserve"> </v>
      </c>
    </row>
    <row r="633" spans="1:23">
      <c r="A633" s="33"/>
      <c r="B633" s="3"/>
      <c r="C633" s="3"/>
      <c r="D633" s="3"/>
      <c r="E633" s="3"/>
      <c r="F633" s="3"/>
      <c r="G633" s="3"/>
      <c r="H633" s="3"/>
      <c r="I633" s="3"/>
      <c r="J633" s="3"/>
      <c r="K633" s="4"/>
      <c r="L633" s="4"/>
      <c r="M633" s="4"/>
      <c r="N633" s="4"/>
      <c r="O633" s="3"/>
      <c r="P633" s="3"/>
      <c r="Q633" s="80">
        <f t="shared" si="29"/>
        <v>0</v>
      </c>
      <c r="T633" s="8" t="str">
        <f>+IFERROR(VLOOKUP(B633,$B$5:B632,1,FALSE),"")</f>
        <v/>
      </c>
      <c r="U633" s="8" t="str">
        <f t="shared" si="27"/>
        <v>DUPLICATE</v>
      </c>
      <c r="W633" s="75" t="str">
        <f t="shared" si="28"/>
        <v xml:space="preserve"> </v>
      </c>
    </row>
    <row r="634" spans="1:23">
      <c r="A634" s="33"/>
      <c r="B634" s="3"/>
      <c r="C634" s="3"/>
      <c r="D634" s="3"/>
      <c r="E634" s="3"/>
      <c r="F634" s="3"/>
      <c r="G634" s="3"/>
      <c r="H634" s="3"/>
      <c r="I634" s="3"/>
      <c r="J634" s="3"/>
      <c r="K634" s="4"/>
      <c r="L634" s="4"/>
      <c r="M634" s="4"/>
      <c r="N634" s="4"/>
      <c r="O634" s="3"/>
      <c r="P634" s="3"/>
      <c r="Q634" s="80">
        <f t="shared" si="29"/>
        <v>0</v>
      </c>
      <c r="T634" s="8" t="str">
        <f>+IFERROR(VLOOKUP(B634,$B$5:B633,1,FALSE),"")</f>
        <v/>
      </c>
      <c r="U634" s="8" t="str">
        <f t="shared" si="27"/>
        <v>DUPLICATE</v>
      </c>
      <c r="W634" s="75" t="str">
        <f t="shared" si="28"/>
        <v xml:space="preserve"> </v>
      </c>
    </row>
    <row r="635" spans="1:23">
      <c r="A635" s="33"/>
      <c r="B635" s="3"/>
      <c r="C635" s="3"/>
      <c r="D635" s="3"/>
      <c r="E635" s="3"/>
      <c r="F635" s="3"/>
      <c r="G635" s="3"/>
      <c r="H635" s="3"/>
      <c r="I635" s="3"/>
      <c r="J635" s="3"/>
      <c r="K635" s="4"/>
      <c r="L635" s="4"/>
      <c r="M635" s="4"/>
      <c r="N635" s="4"/>
      <c r="O635" s="3"/>
      <c r="P635" s="3"/>
      <c r="Q635" s="80">
        <f t="shared" si="29"/>
        <v>0</v>
      </c>
      <c r="T635" s="8" t="str">
        <f>+IFERROR(VLOOKUP(B635,$B$5:B634,1,FALSE),"")</f>
        <v/>
      </c>
      <c r="U635" s="8" t="str">
        <f t="shared" si="27"/>
        <v>DUPLICATE</v>
      </c>
      <c r="W635" s="75" t="str">
        <f t="shared" si="28"/>
        <v xml:space="preserve"> </v>
      </c>
    </row>
    <row r="636" spans="1:23">
      <c r="A636" s="33"/>
      <c r="B636" s="3"/>
      <c r="C636" s="3"/>
      <c r="D636" s="3"/>
      <c r="E636" s="3"/>
      <c r="F636" s="3"/>
      <c r="G636" s="3"/>
      <c r="H636" s="3"/>
      <c r="I636" s="3"/>
      <c r="J636" s="3"/>
      <c r="K636" s="4"/>
      <c r="L636" s="4"/>
      <c r="M636" s="4"/>
      <c r="N636" s="4"/>
      <c r="O636" s="3"/>
      <c r="P636" s="3"/>
      <c r="Q636" s="80">
        <f t="shared" si="29"/>
        <v>0</v>
      </c>
      <c r="T636" s="8" t="str">
        <f>+IFERROR(VLOOKUP(B636,$B$5:B635,1,FALSE),"")</f>
        <v/>
      </c>
      <c r="U636" s="8" t="str">
        <f t="shared" si="27"/>
        <v>DUPLICATE</v>
      </c>
      <c r="W636" s="75" t="str">
        <f t="shared" si="28"/>
        <v xml:space="preserve"> </v>
      </c>
    </row>
    <row r="637" spans="1:23">
      <c r="A637" s="33"/>
      <c r="B637" s="3"/>
      <c r="C637" s="3"/>
      <c r="D637" s="3"/>
      <c r="E637" s="3"/>
      <c r="F637" s="3"/>
      <c r="G637" s="3"/>
      <c r="H637" s="3"/>
      <c r="I637" s="3"/>
      <c r="J637" s="3"/>
      <c r="K637" s="4"/>
      <c r="L637" s="4"/>
      <c r="M637" s="4"/>
      <c r="N637" s="4"/>
      <c r="O637" s="3"/>
      <c r="P637" s="3"/>
      <c r="Q637" s="80">
        <f t="shared" si="29"/>
        <v>0</v>
      </c>
      <c r="T637" s="8" t="str">
        <f>+IFERROR(VLOOKUP(B637,$B$5:B636,1,FALSE),"")</f>
        <v/>
      </c>
      <c r="U637" s="8" t="str">
        <f t="shared" si="27"/>
        <v>DUPLICATE</v>
      </c>
      <c r="W637" s="75" t="str">
        <f t="shared" si="28"/>
        <v xml:space="preserve"> </v>
      </c>
    </row>
    <row r="638" spans="1:23">
      <c r="A638" s="33"/>
      <c r="B638" s="3"/>
      <c r="C638" s="3"/>
      <c r="D638" s="3"/>
      <c r="E638" s="3"/>
      <c r="F638" s="3"/>
      <c r="G638" s="3"/>
      <c r="H638" s="3"/>
      <c r="I638" s="3"/>
      <c r="J638" s="3"/>
      <c r="K638" s="4"/>
      <c r="L638" s="4"/>
      <c r="M638" s="4"/>
      <c r="N638" s="4"/>
      <c r="O638" s="3"/>
      <c r="P638" s="3"/>
      <c r="Q638" s="80">
        <f t="shared" si="29"/>
        <v>0</v>
      </c>
      <c r="T638" s="8" t="str">
        <f>+IFERROR(VLOOKUP(B638,$B$5:B637,1,FALSE),"")</f>
        <v/>
      </c>
      <c r="U638" s="8" t="str">
        <f t="shared" si="27"/>
        <v>DUPLICATE</v>
      </c>
      <c r="W638" s="75" t="str">
        <f t="shared" si="28"/>
        <v xml:space="preserve"> </v>
      </c>
    </row>
    <row r="639" spans="1:23">
      <c r="A639" s="33"/>
      <c r="B639" s="3"/>
      <c r="C639" s="3"/>
      <c r="D639" s="3"/>
      <c r="E639" s="3"/>
      <c r="F639" s="3"/>
      <c r="G639" s="3"/>
      <c r="H639" s="3"/>
      <c r="I639" s="3"/>
      <c r="J639" s="3"/>
      <c r="K639" s="4"/>
      <c r="L639" s="4"/>
      <c r="M639" s="4"/>
      <c r="N639" s="4"/>
      <c r="O639" s="3"/>
      <c r="P639" s="3"/>
      <c r="Q639" s="80">
        <f t="shared" si="29"/>
        <v>0</v>
      </c>
      <c r="T639" s="8" t="str">
        <f>+IFERROR(VLOOKUP(B639,$B$5:B638,1,FALSE),"")</f>
        <v/>
      </c>
      <c r="U639" s="8" t="str">
        <f t="shared" si="27"/>
        <v>DUPLICATE</v>
      </c>
      <c r="W639" s="75" t="str">
        <f t="shared" si="28"/>
        <v xml:space="preserve"> </v>
      </c>
    </row>
    <row r="640" spans="1:23">
      <c r="A640" s="33"/>
      <c r="B640" s="3"/>
      <c r="C640" s="3"/>
      <c r="D640" s="3"/>
      <c r="E640" s="3"/>
      <c r="F640" s="3"/>
      <c r="G640" s="3"/>
      <c r="H640" s="3"/>
      <c r="I640" s="3"/>
      <c r="J640" s="3"/>
      <c r="K640" s="4"/>
      <c r="L640" s="4"/>
      <c r="M640" s="4"/>
      <c r="N640" s="4"/>
      <c r="O640" s="3"/>
      <c r="P640" s="3"/>
      <c r="Q640" s="80">
        <f t="shared" si="29"/>
        <v>0</v>
      </c>
      <c r="T640" s="8" t="str">
        <f>+IFERROR(VLOOKUP(B640,$B$5:B639,1,FALSE),"")</f>
        <v/>
      </c>
      <c r="U640" s="8" t="str">
        <f t="shared" si="27"/>
        <v>DUPLICATE</v>
      </c>
      <c r="W640" s="75" t="str">
        <f t="shared" si="28"/>
        <v xml:space="preserve"> </v>
      </c>
    </row>
    <row r="641" spans="1:23">
      <c r="A641" s="33"/>
      <c r="B641" s="3"/>
      <c r="C641" s="3"/>
      <c r="D641" s="3"/>
      <c r="E641" s="3"/>
      <c r="F641" s="3"/>
      <c r="G641" s="3"/>
      <c r="H641" s="3"/>
      <c r="I641" s="3"/>
      <c r="J641" s="3"/>
      <c r="K641" s="4"/>
      <c r="L641" s="4"/>
      <c r="M641" s="4"/>
      <c r="N641" s="4"/>
      <c r="O641" s="3"/>
      <c r="P641" s="3"/>
      <c r="Q641" s="80">
        <f t="shared" si="29"/>
        <v>0</v>
      </c>
      <c r="T641" s="8" t="str">
        <f>+IFERROR(VLOOKUP(B641,$B$5:B640,1,FALSE),"")</f>
        <v/>
      </c>
      <c r="U641" s="8" t="str">
        <f t="shared" si="27"/>
        <v>DUPLICATE</v>
      </c>
      <c r="W641" s="75" t="str">
        <f t="shared" si="28"/>
        <v xml:space="preserve"> </v>
      </c>
    </row>
    <row r="642" spans="1:23">
      <c r="A642" s="33"/>
      <c r="B642" s="3"/>
      <c r="C642" s="3"/>
      <c r="D642" s="3"/>
      <c r="E642" s="3"/>
      <c r="F642" s="3"/>
      <c r="G642" s="3"/>
      <c r="H642" s="3"/>
      <c r="I642" s="3"/>
      <c r="J642" s="3"/>
      <c r="K642" s="4"/>
      <c r="L642" s="4"/>
      <c r="M642" s="4"/>
      <c r="N642" s="4"/>
      <c r="O642" s="3"/>
      <c r="P642" s="3"/>
      <c r="Q642" s="80">
        <f t="shared" si="29"/>
        <v>0</v>
      </c>
      <c r="T642" s="8" t="str">
        <f>+IFERROR(VLOOKUP(B642,$B$5:B641,1,FALSE),"")</f>
        <v/>
      </c>
      <c r="U642" s="8" t="str">
        <f t="shared" si="27"/>
        <v>DUPLICATE</v>
      </c>
      <c r="W642" s="75" t="str">
        <f t="shared" si="28"/>
        <v xml:space="preserve"> </v>
      </c>
    </row>
    <row r="643" spans="1:23">
      <c r="A643" s="33"/>
      <c r="B643" s="3"/>
      <c r="C643" s="3"/>
      <c r="D643" s="3"/>
      <c r="E643" s="3"/>
      <c r="F643" s="3"/>
      <c r="G643" s="3"/>
      <c r="H643" s="3"/>
      <c r="I643" s="3"/>
      <c r="J643" s="3"/>
      <c r="K643" s="4"/>
      <c r="L643" s="4"/>
      <c r="M643" s="4"/>
      <c r="N643" s="4"/>
      <c r="O643" s="3"/>
      <c r="P643" s="3"/>
      <c r="Q643" s="80">
        <f t="shared" si="29"/>
        <v>0</v>
      </c>
      <c r="T643" s="8" t="str">
        <f>+IFERROR(VLOOKUP(B643,$B$5:B642,1,FALSE),"")</f>
        <v/>
      </c>
      <c r="U643" s="8" t="str">
        <f t="shared" si="27"/>
        <v>DUPLICATE</v>
      </c>
      <c r="W643" s="75" t="str">
        <f t="shared" si="28"/>
        <v xml:space="preserve"> </v>
      </c>
    </row>
    <row r="644" spans="1:23">
      <c r="A644" s="33"/>
      <c r="B644" s="3"/>
      <c r="C644" s="3"/>
      <c r="D644" s="3"/>
      <c r="E644" s="3"/>
      <c r="F644" s="3"/>
      <c r="G644" s="3"/>
      <c r="H644" s="3"/>
      <c r="I644" s="3"/>
      <c r="J644" s="3"/>
      <c r="K644" s="4"/>
      <c r="L644" s="4"/>
      <c r="M644" s="4"/>
      <c r="N644" s="4"/>
      <c r="O644" s="3"/>
      <c r="P644" s="3"/>
      <c r="Q644" s="80">
        <f t="shared" si="29"/>
        <v>0</v>
      </c>
      <c r="T644" s="8" t="str">
        <f>+IFERROR(VLOOKUP(B644,$B$5:B643,1,FALSE),"")</f>
        <v/>
      </c>
      <c r="U644" s="8" t="str">
        <f t="shared" si="27"/>
        <v>DUPLICATE</v>
      </c>
      <c r="W644" s="75" t="str">
        <f t="shared" si="28"/>
        <v xml:space="preserve"> </v>
      </c>
    </row>
    <row r="645" spans="1:23">
      <c r="A645" s="33"/>
      <c r="B645" s="3"/>
      <c r="C645" s="3"/>
      <c r="D645" s="3"/>
      <c r="E645" s="3"/>
      <c r="F645" s="3"/>
      <c r="G645" s="3"/>
      <c r="H645" s="3"/>
      <c r="I645" s="3"/>
      <c r="J645" s="3"/>
      <c r="K645" s="4"/>
      <c r="L645" s="4"/>
      <c r="M645" s="4"/>
      <c r="N645" s="4"/>
      <c r="O645" s="3"/>
      <c r="P645" s="3"/>
      <c r="Q645" s="80">
        <f t="shared" si="29"/>
        <v>0</v>
      </c>
      <c r="T645" s="8" t="str">
        <f>+IFERROR(VLOOKUP(B645,$B$5:B644,1,FALSE),"")</f>
        <v/>
      </c>
      <c r="U645" s="8" t="str">
        <f t="shared" ref="U645:U708" si="30">+IF(EXACT(T645,B645),"DUPLICATE","ORIGINAL")</f>
        <v>DUPLICATE</v>
      </c>
      <c r="W645" s="75" t="str">
        <f t="shared" ref="W645:W708" si="31">CONCATENATE(B645," ",A645)</f>
        <v xml:space="preserve"> </v>
      </c>
    </row>
    <row r="646" spans="1:23">
      <c r="A646" s="33"/>
      <c r="B646" s="3"/>
      <c r="C646" s="3"/>
      <c r="D646" s="3"/>
      <c r="E646" s="3"/>
      <c r="F646" s="3"/>
      <c r="G646" s="3"/>
      <c r="H646" s="3"/>
      <c r="I646" s="3"/>
      <c r="J646" s="3"/>
      <c r="K646" s="4"/>
      <c r="L646" s="4"/>
      <c r="M646" s="4"/>
      <c r="N646" s="4"/>
      <c r="O646" s="3"/>
      <c r="P646" s="3"/>
      <c r="Q646" s="80">
        <f t="shared" ref="Q646:Q709" si="32">L646+M646+N646</f>
        <v>0</v>
      </c>
      <c r="T646" s="8" t="str">
        <f>+IFERROR(VLOOKUP(B646,$B$5:B645,1,FALSE),"")</f>
        <v/>
      </c>
      <c r="U646" s="8" t="str">
        <f t="shared" si="30"/>
        <v>DUPLICATE</v>
      </c>
      <c r="W646" s="75" t="str">
        <f t="shared" si="31"/>
        <v xml:space="preserve"> </v>
      </c>
    </row>
    <row r="647" spans="1:23">
      <c r="A647" s="33"/>
      <c r="B647" s="3"/>
      <c r="C647" s="3"/>
      <c r="D647" s="3"/>
      <c r="E647" s="3"/>
      <c r="F647" s="3"/>
      <c r="G647" s="3"/>
      <c r="H647" s="3"/>
      <c r="I647" s="3"/>
      <c r="J647" s="3"/>
      <c r="K647" s="4"/>
      <c r="L647" s="4"/>
      <c r="M647" s="4"/>
      <c r="N647" s="4"/>
      <c r="O647" s="3"/>
      <c r="P647" s="3"/>
      <c r="Q647" s="80">
        <f t="shared" si="32"/>
        <v>0</v>
      </c>
      <c r="T647" s="8" t="str">
        <f>+IFERROR(VLOOKUP(B647,$B$5:B646,1,FALSE),"")</f>
        <v/>
      </c>
      <c r="U647" s="8" t="str">
        <f t="shared" si="30"/>
        <v>DUPLICATE</v>
      </c>
      <c r="W647" s="75" t="str">
        <f t="shared" si="31"/>
        <v xml:space="preserve"> </v>
      </c>
    </row>
    <row r="648" spans="1:23">
      <c r="A648" s="33"/>
      <c r="B648" s="3"/>
      <c r="C648" s="3"/>
      <c r="D648" s="3"/>
      <c r="E648" s="3"/>
      <c r="F648" s="3"/>
      <c r="G648" s="3"/>
      <c r="H648" s="3"/>
      <c r="I648" s="3"/>
      <c r="J648" s="3"/>
      <c r="K648" s="4"/>
      <c r="L648" s="4"/>
      <c r="M648" s="4"/>
      <c r="N648" s="4"/>
      <c r="O648" s="3"/>
      <c r="P648" s="3"/>
      <c r="Q648" s="80">
        <f t="shared" si="32"/>
        <v>0</v>
      </c>
      <c r="T648" s="8" t="str">
        <f>+IFERROR(VLOOKUP(B648,$B$5:B647,1,FALSE),"")</f>
        <v/>
      </c>
      <c r="U648" s="8" t="str">
        <f t="shared" si="30"/>
        <v>DUPLICATE</v>
      </c>
      <c r="W648" s="75" t="str">
        <f t="shared" si="31"/>
        <v xml:space="preserve"> </v>
      </c>
    </row>
    <row r="649" spans="1:23">
      <c r="A649" s="33"/>
      <c r="B649" s="3"/>
      <c r="C649" s="3"/>
      <c r="D649" s="3"/>
      <c r="E649" s="3"/>
      <c r="F649" s="3"/>
      <c r="G649" s="3"/>
      <c r="H649" s="3"/>
      <c r="I649" s="3"/>
      <c r="J649" s="3"/>
      <c r="K649" s="4"/>
      <c r="L649" s="4"/>
      <c r="M649" s="4"/>
      <c r="N649" s="4"/>
      <c r="O649" s="3"/>
      <c r="P649" s="3"/>
      <c r="Q649" s="80">
        <f t="shared" si="32"/>
        <v>0</v>
      </c>
      <c r="T649" s="8" t="str">
        <f>+IFERROR(VLOOKUP(B649,$B$5:B648,1,FALSE),"")</f>
        <v/>
      </c>
      <c r="U649" s="8" t="str">
        <f t="shared" si="30"/>
        <v>DUPLICATE</v>
      </c>
      <c r="W649" s="75" t="str">
        <f t="shared" si="31"/>
        <v xml:space="preserve"> </v>
      </c>
    </row>
    <row r="650" spans="1:23">
      <c r="A650" s="33"/>
      <c r="B650" s="3"/>
      <c r="C650" s="3"/>
      <c r="D650" s="3"/>
      <c r="E650" s="3"/>
      <c r="F650" s="3"/>
      <c r="G650" s="3"/>
      <c r="H650" s="3"/>
      <c r="I650" s="3"/>
      <c r="J650" s="3"/>
      <c r="K650" s="4"/>
      <c r="L650" s="4"/>
      <c r="M650" s="4"/>
      <c r="N650" s="4"/>
      <c r="O650" s="3"/>
      <c r="P650" s="3"/>
      <c r="Q650" s="80">
        <f t="shared" si="32"/>
        <v>0</v>
      </c>
      <c r="T650" s="8" t="str">
        <f>+IFERROR(VLOOKUP(B650,$B$5:B649,1,FALSE),"")</f>
        <v/>
      </c>
      <c r="U650" s="8" t="str">
        <f t="shared" si="30"/>
        <v>DUPLICATE</v>
      </c>
      <c r="W650" s="75" t="str">
        <f t="shared" si="31"/>
        <v xml:space="preserve"> </v>
      </c>
    </row>
    <row r="651" spans="1:23">
      <c r="A651" s="33"/>
      <c r="B651" s="3"/>
      <c r="C651" s="3"/>
      <c r="D651" s="3"/>
      <c r="E651" s="3"/>
      <c r="F651" s="3"/>
      <c r="G651" s="3"/>
      <c r="H651" s="3"/>
      <c r="I651" s="3"/>
      <c r="J651" s="3"/>
      <c r="K651" s="4"/>
      <c r="L651" s="4"/>
      <c r="M651" s="4"/>
      <c r="N651" s="4"/>
      <c r="O651" s="3"/>
      <c r="P651" s="3"/>
      <c r="Q651" s="80">
        <f t="shared" si="32"/>
        <v>0</v>
      </c>
      <c r="T651" s="8" t="str">
        <f>+IFERROR(VLOOKUP(B651,$B$5:B650,1,FALSE),"")</f>
        <v/>
      </c>
      <c r="U651" s="8" t="str">
        <f t="shared" si="30"/>
        <v>DUPLICATE</v>
      </c>
      <c r="W651" s="75" t="str">
        <f t="shared" si="31"/>
        <v xml:space="preserve"> </v>
      </c>
    </row>
    <row r="652" spans="1:23">
      <c r="A652" s="33"/>
      <c r="B652" s="3"/>
      <c r="C652" s="3"/>
      <c r="D652" s="3"/>
      <c r="E652" s="3"/>
      <c r="F652" s="3"/>
      <c r="G652" s="3"/>
      <c r="H652" s="3"/>
      <c r="I652" s="3"/>
      <c r="J652" s="3"/>
      <c r="K652" s="4"/>
      <c r="L652" s="4"/>
      <c r="M652" s="4"/>
      <c r="N652" s="4"/>
      <c r="O652" s="3"/>
      <c r="P652" s="3"/>
      <c r="Q652" s="80">
        <f t="shared" si="32"/>
        <v>0</v>
      </c>
      <c r="T652" s="8" t="str">
        <f>+IFERROR(VLOOKUP(B652,$B$5:B651,1,FALSE),"")</f>
        <v/>
      </c>
      <c r="U652" s="8" t="str">
        <f t="shared" si="30"/>
        <v>DUPLICATE</v>
      </c>
      <c r="W652" s="75" t="str">
        <f t="shared" si="31"/>
        <v xml:space="preserve"> </v>
      </c>
    </row>
    <row r="653" spans="1:23">
      <c r="A653" s="33"/>
      <c r="B653" s="3"/>
      <c r="C653" s="3"/>
      <c r="D653" s="3"/>
      <c r="E653" s="3"/>
      <c r="F653" s="3"/>
      <c r="G653" s="3"/>
      <c r="H653" s="3"/>
      <c r="I653" s="3"/>
      <c r="J653" s="3"/>
      <c r="K653" s="4"/>
      <c r="L653" s="4"/>
      <c r="M653" s="4"/>
      <c r="N653" s="4"/>
      <c r="O653" s="3"/>
      <c r="P653" s="3"/>
      <c r="Q653" s="80">
        <f t="shared" si="32"/>
        <v>0</v>
      </c>
      <c r="T653" s="8" t="str">
        <f>+IFERROR(VLOOKUP(B653,$B$5:B652,1,FALSE),"")</f>
        <v/>
      </c>
      <c r="U653" s="8" t="str">
        <f t="shared" si="30"/>
        <v>DUPLICATE</v>
      </c>
      <c r="W653" s="75" t="str">
        <f t="shared" si="31"/>
        <v xml:space="preserve"> </v>
      </c>
    </row>
    <row r="654" spans="1:23">
      <c r="A654" s="33"/>
      <c r="B654" s="3"/>
      <c r="C654" s="3"/>
      <c r="D654" s="3"/>
      <c r="E654" s="3"/>
      <c r="F654" s="3"/>
      <c r="G654" s="3"/>
      <c r="H654" s="3"/>
      <c r="I654" s="3"/>
      <c r="J654" s="3"/>
      <c r="K654" s="4"/>
      <c r="L654" s="4"/>
      <c r="M654" s="4"/>
      <c r="N654" s="4"/>
      <c r="O654" s="3"/>
      <c r="P654" s="3"/>
      <c r="Q654" s="80">
        <f t="shared" si="32"/>
        <v>0</v>
      </c>
      <c r="T654" s="8" t="str">
        <f>+IFERROR(VLOOKUP(B654,$B$5:B653,1,FALSE),"")</f>
        <v/>
      </c>
      <c r="U654" s="8" t="str">
        <f t="shared" si="30"/>
        <v>DUPLICATE</v>
      </c>
      <c r="W654" s="75" t="str">
        <f t="shared" si="31"/>
        <v xml:space="preserve"> </v>
      </c>
    </row>
    <row r="655" spans="1:23">
      <c r="A655" s="33"/>
      <c r="B655" s="3"/>
      <c r="C655" s="3"/>
      <c r="D655" s="3"/>
      <c r="E655" s="3"/>
      <c r="F655" s="3"/>
      <c r="G655" s="3"/>
      <c r="H655" s="3"/>
      <c r="I655" s="3"/>
      <c r="J655" s="3"/>
      <c r="K655" s="4"/>
      <c r="L655" s="4"/>
      <c r="M655" s="4"/>
      <c r="N655" s="4"/>
      <c r="O655" s="3"/>
      <c r="P655" s="3"/>
      <c r="Q655" s="80">
        <f t="shared" si="32"/>
        <v>0</v>
      </c>
      <c r="T655" s="8" t="str">
        <f>+IFERROR(VLOOKUP(B655,$B$5:B654,1,FALSE),"")</f>
        <v/>
      </c>
      <c r="U655" s="8" t="str">
        <f t="shared" si="30"/>
        <v>DUPLICATE</v>
      </c>
      <c r="W655" s="75" t="str">
        <f t="shared" si="31"/>
        <v xml:space="preserve"> </v>
      </c>
    </row>
    <row r="656" spans="1:23">
      <c r="A656" s="33"/>
      <c r="B656" s="3"/>
      <c r="C656" s="3"/>
      <c r="D656" s="3"/>
      <c r="E656" s="3"/>
      <c r="F656" s="3"/>
      <c r="G656" s="3"/>
      <c r="H656" s="3"/>
      <c r="I656" s="3"/>
      <c r="J656" s="3"/>
      <c r="K656" s="4"/>
      <c r="L656" s="4"/>
      <c r="M656" s="4"/>
      <c r="N656" s="4"/>
      <c r="O656" s="3"/>
      <c r="P656" s="3"/>
      <c r="Q656" s="80">
        <f t="shared" si="32"/>
        <v>0</v>
      </c>
      <c r="T656" s="8" t="str">
        <f>+IFERROR(VLOOKUP(B656,$B$5:B655,1,FALSE),"")</f>
        <v/>
      </c>
      <c r="U656" s="8" t="str">
        <f t="shared" si="30"/>
        <v>DUPLICATE</v>
      </c>
      <c r="W656" s="75" t="str">
        <f t="shared" si="31"/>
        <v xml:space="preserve"> </v>
      </c>
    </row>
    <row r="657" spans="1:23">
      <c r="A657" s="33"/>
      <c r="B657" s="3"/>
      <c r="C657" s="3"/>
      <c r="D657" s="3"/>
      <c r="E657" s="3"/>
      <c r="F657" s="3"/>
      <c r="G657" s="3"/>
      <c r="H657" s="3"/>
      <c r="I657" s="3"/>
      <c r="J657" s="3"/>
      <c r="K657" s="4"/>
      <c r="L657" s="4"/>
      <c r="M657" s="4"/>
      <c r="N657" s="4"/>
      <c r="O657" s="3"/>
      <c r="P657" s="3"/>
      <c r="Q657" s="80">
        <f t="shared" si="32"/>
        <v>0</v>
      </c>
      <c r="T657" s="8" t="str">
        <f>+IFERROR(VLOOKUP(B657,$B$5:B656,1,FALSE),"")</f>
        <v/>
      </c>
      <c r="U657" s="8" t="str">
        <f t="shared" si="30"/>
        <v>DUPLICATE</v>
      </c>
      <c r="W657" s="75" t="str">
        <f t="shared" si="31"/>
        <v xml:space="preserve"> </v>
      </c>
    </row>
    <row r="658" spans="1:23">
      <c r="A658" s="33"/>
      <c r="B658" s="3"/>
      <c r="C658" s="3"/>
      <c r="D658" s="3"/>
      <c r="E658" s="3"/>
      <c r="F658" s="3"/>
      <c r="G658" s="3"/>
      <c r="H658" s="3"/>
      <c r="I658" s="3"/>
      <c r="J658" s="3"/>
      <c r="K658" s="4"/>
      <c r="L658" s="4"/>
      <c r="M658" s="4"/>
      <c r="N658" s="4"/>
      <c r="O658" s="3"/>
      <c r="P658" s="3"/>
      <c r="Q658" s="80">
        <f t="shared" si="32"/>
        <v>0</v>
      </c>
      <c r="T658" s="8" t="str">
        <f>+IFERROR(VLOOKUP(B658,$B$5:B657,1,FALSE),"")</f>
        <v/>
      </c>
      <c r="U658" s="8" t="str">
        <f t="shared" si="30"/>
        <v>DUPLICATE</v>
      </c>
      <c r="W658" s="75" t="str">
        <f t="shared" si="31"/>
        <v xml:space="preserve"> </v>
      </c>
    </row>
    <row r="659" spans="1:23">
      <c r="A659" s="33"/>
      <c r="B659" s="3"/>
      <c r="C659" s="3"/>
      <c r="D659" s="3"/>
      <c r="E659" s="3"/>
      <c r="F659" s="3"/>
      <c r="G659" s="3"/>
      <c r="H659" s="3"/>
      <c r="I659" s="3"/>
      <c r="J659" s="3"/>
      <c r="K659" s="4"/>
      <c r="L659" s="4"/>
      <c r="M659" s="4"/>
      <c r="N659" s="4"/>
      <c r="O659" s="3"/>
      <c r="P659" s="3"/>
      <c r="Q659" s="80">
        <f t="shared" si="32"/>
        <v>0</v>
      </c>
      <c r="T659" s="8" t="str">
        <f>+IFERROR(VLOOKUP(B659,$B$5:B658,1,FALSE),"")</f>
        <v/>
      </c>
      <c r="U659" s="8" t="str">
        <f t="shared" si="30"/>
        <v>DUPLICATE</v>
      </c>
      <c r="W659" s="75" t="str">
        <f t="shared" si="31"/>
        <v xml:space="preserve"> </v>
      </c>
    </row>
    <row r="660" spans="1:23">
      <c r="A660" s="33"/>
      <c r="B660" s="3"/>
      <c r="C660" s="3"/>
      <c r="D660" s="3"/>
      <c r="E660" s="3"/>
      <c r="F660" s="3"/>
      <c r="G660" s="3"/>
      <c r="H660" s="3"/>
      <c r="I660" s="3"/>
      <c r="J660" s="3"/>
      <c r="K660" s="4"/>
      <c r="L660" s="4"/>
      <c r="M660" s="4"/>
      <c r="N660" s="4"/>
      <c r="O660" s="3"/>
      <c r="P660" s="3"/>
      <c r="Q660" s="80">
        <f t="shared" si="32"/>
        <v>0</v>
      </c>
      <c r="T660" s="8" t="str">
        <f>+IFERROR(VLOOKUP(B660,$B$5:B659,1,FALSE),"")</f>
        <v/>
      </c>
      <c r="U660" s="8" t="str">
        <f t="shared" si="30"/>
        <v>DUPLICATE</v>
      </c>
      <c r="W660" s="75" t="str">
        <f t="shared" si="31"/>
        <v xml:space="preserve"> </v>
      </c>
    </row>
    <row r="661" spans="1:23">
      <c r="A661" s="33"/>
      <c r="B661" s="3"/>
      <c r="C661" s="3"/>
      <c r="D661" s="3"/>
      <c r="E661" s="3"/>
      <c r="F661" s="3"/>
      <c r="G661" s="3"/>
      <c r="H661" s="3"/>
      <c r="I661" s="3"/>
      <c r="J661" s="3"/>
      <c r="K661" s="4"/>
      <c r="L661" s="4"/>
      <c r="M661" s="4"/>
      <c r="N661" s="4"/>
      <c r="O661" s="3"/>
      <c r="P661" s="3"/>
      <c r="Q661" s="80">
        <f t="shared" si="32"/>
        <v>0</v>
      </c>
      <c r="T661" s="8" t="str">
        <f>+IFERROR(VLOOKUP(B661,$B$5:B660,1,FALSE),"")</f>
        <v/>
      </c>
      <c r="U661" s="8" t="str">
        <f t="shared" si="30"/>
        <v>DUPLICATE</v>
      </c>
      <c r="W661" s="75" t="str">
        <f t="shared" si="31"/>
        <v xml:space="preserve"> </v>
      </c>
    </row>
    <row r="662" spans="1:23">
      <c r="A662" s="33"/>
      <c r="B662" s="3"/>
      <c r="C662" s="3"/>
      <c r="D662" s="3"/>
      <c r="E662" s="3"/>
      <c r="F662" s="3"/>
      <c r="G662" s="3"/>
      <c r="H662" s="3"/>
      <c r="I662" s="3"/>
      <c r="J662" s="3"/>
      <c r="K662" s="4"/>
      <c r="L662" s="4"/>
      <c r="M662" s="4"/>
      <c r="N662" s="4"/>
      <c r="O662" s="3"/>
      <c r="P662" s="3"/>
      <c r="Q662" s="80">
        <f t="shared" si="32"/>
        <v>0</v>
      </c>
      <c r="T662" s="8" t="str">
        <f>+IFERROR(VLOOKUP(B662,$B$5:B661,1,FALSE),"")</f>
        <v/>
      </c>
      <c r="U662" s="8" t="str">
        <f t="shared" si="30"/>
        <v>DUPLICATE</v>
      </c>
      <c r="W662" s="75" t="str">
        <f t="shared" si="31"/>
        <v xml:space="preserve"> </v>
      </c>
    </row>
    <row r="663" spans="1:23">
      <c r="A663" s="33"/>
      <c r="B663" s="3"/>
      <c r="C663" s="3"/>
      <c r="D663" s="3"/>
      <c r="E663" s="3"/>
      <c r="F663" s="3"/>
      <c r="G663" s="3"/>
      <c r="H663" s="3"/>
      <c r="I663" s="3"/>
      <c r="J663" s="3"/>
      <c r="K663" s="4"/>
      <c r="L663" s="4"/>
      <c r="M663" s="4"/>
      <c r="N663" s="4"/>
      <c r="O663" s="3"/>
      <c r="P663" s="3"/>
      <c r="Q663" s="80">
        <f t="shared" si="32"/>
        <v>0</v>
      </c>
      <c r="T663" s="8" t="str">
        <f>+IFERROR(VLOOKUP(B663,$B$5:B662,1,FALSE),"")</f>
        <v/>
      </c>
      <c r="U663" s="8" t="str">
        <f t="shared" si="30"/>
        <v>DUPLICATE</v>
      </c>
      <c r="W663" s="75" t="str">
        <f t="shared" si="31"/>
        <v xml:space="preserve"> </v>
      </c>
    </row>
    <row r="664" spans="1:23">
      <c r="A664" s="33"/>
      <c r="B664" s="3"/>
      <c r="C664" s="3"/>
      <c r="D664" s="3"/>
      <c r="E664" s="3"/>
      <c r="F664" s="3"/>
      <c r="G664" s="3"/>
      <c r="H664" s="3"/>
      <c r="I664" s="3"/>
      <c r="J664" s="3"/>
      <c r="K664" s="4"/>
      <c r="L664" s="4"/>
      <c r="M664" s="4"/>
      <c r="N664" s="4"/>
      <c r="O664" s="3"/>
      <c r="P664" s="3"/>
      <c r="Q664" s="80">
        <f t="shared" si="32"/>
        <v>0</v>
      </c>
      <c r="T664" s="8" t="str">
        <f>+IFERROR(VLOOKUP(B664,$B$5:B663,1,FALSE),"")</f>
        <v/>
      </c>
      <c r="U664" s="8" t="str">
        <f t="shared" si="30"/>
        <v>DUPLICATE</v>
      </c>
      <c r="W664" s="75" t="str">
        <f t="shared" si="31"/>
        <v xml:space="preserve"> </v>
      </c>
    </row>
    <row r="665" spans="1:23">
      <c r="A665" s="33"/>
      <c r="B665" s="3"/>
      <c r="C665" s="3"/>
      <c r="D665" s="3"/>
      <c r="E665" s="3"/>
      <c r="F665" s="3"/>
      <c r="G665" s="3"/>
      <c r="H665" s="3"/>
      <c r="I665" s="3"/>
      <c r="J665" s="3"/>
      <c r="K665" s="4"/>
      <c r="L665" s="4"/>
      <c r="M665" s="4"/>
      <c r="N665" s="4"/>
      <c r="O665" s="3"/>
      <c r="P665" s="3"/>
      <c r="Q665" s="80">
        <f t="shared" si="32"/>
        <v>0</v>
      </c>
      <c r="T665" s="8" t="str">
        <f>+IFERROR(VLOOKUP(B665,$B$5:B664,1,FALSE),"")</f>
        <v/>
      </c>
      <c r="U665" s="8" t="str">
        <f t="shared" si="30"/>
        <v>DUPLICATE</v>
      </c>
      <c r="W665" s="75" t="str">
        <f t="shared" si="31"/>
        <v xml:space="preserve"> </v>
      </c>
    </row>
    <row r="666" spans="1:23">
      <c r="A666" s="33"/>
      <c r="B666" s="3"/>
      <c r="C666" s="3"/>
      <c r="D666" s="3"/>
      <c r="E666" s="3"/>
      <c r="F666" s="3"/>
      <c r="G666" s="3"/>
      <c r="H666" s="3"/>
      <c r="I666" s="3"/>
      <c r="J666" s="3"/>
      <c r="K666" s="4"/>
      <c r="L666" s="4"/>
      <c r="M666" s="4"/>
      <c r="N666" s="4"/>
      <c r="O666" s="3"/>
      <c r="P666" s="3"/>
      <c r="Q666" s="80">
        <f t="shared" si="32"/>
        <v>0</v>
      </c>
      <c r="T666" s="8" t="str">
        <f>+IFERROR(VLOOKUP(B666,$B$5:B665,1,FALSE),"")</f>
        <v/>
      </c>
      <c r="U666" s="8" t="str">
        <f t="shared" si="30"/>
        <v>DUPLICATE</v>
      </c>
      <c r="W666" s="75" t="str">
        <f t="shared" si="31"/>
        <v xml:space="preserve"> </v>
      </c>
    </row>
    <row r="667" spans="1:23">
      <c r="A667" s="33"/>
      <c r="B667" s="3"/>
      <c r="C667" s="3"/>
      <c r="D667" s="3"/>
      <c r="E667" s="3"/>
      <c r="F667" s="3"/>
      <c r="G667" s="3"/>
      <c r="H667" s="3"/>
      <c r="I667" s="3"/>
      <c r="J667" s="3"/>
      <c r="K667" s="4"/>
      <c r="L667" s="4"/>
      <c r="M667" s="4"/>
      <c r="N667" s="4"/>
      <c r="O667" s="3"/>
      <c r="P667" s="3"/>
      <c r="Q667" s="80">
        <f t="shared" si="32"/>
        <v>0</v>
      </c>
      <c r="T667" s="8" t="str">
        <f>+IFERROR(VLOOKUP(B667,$B$5:B666,1,FALSE),"")</f>
        <v/>
      </c>
      <c r="U667" s="8" t="str">
        <f t="shared" si="30"/>
        <v>DUPLICATE</v>
      </c>
      <c r="W667" s="75" t="str">
        <f t="shared" si="31"/>
        <v xml:space="preserve"> </v>
      </c>
    </row>
    <row r="668" spans="1:23">
      <c r="A668" s="33"/>
      <c r="B668" s="3"/>
      <c r="C668" s="3"/>
      <c r="D668" s="3"/>
      <c r="E668" s="3"/>
      <c r="F668" s="3"/>
      <c r="G668" s="3"/>
      <c r="H668" s="3"/>
      <c r="I668" s="3"/>
      <c r="J668" s="3"/>
      <c r="K668" s="4"/>
      <c r="L668" s="4"/>
      <c r="M668" s="4"/>
      <c r="N668" s="4"/>
      <c r="O668" s="3"/>
      <c r="P668" s="3"/>
      <c r="Q668" s="80">
        <f t="shared" si="32"/>
        <v>0</v>
      </c>
      <c r="T668" s="8" t="str">
        <f>+IFERROR(VLOOKUP(B668,$B$5:B667,1,FALSE),"")</f>
        <v/>
      </c>
      <c r="U668" s="8" t="str">
        <f t="shared" si="30"/>
        <v>DUPLICATE</v>
      </c>
      <c r="W668" s="75" t="str">
        <f t="shared" si="31"/>
        <v xml:space="preserve"> </v>
      </c>
    </row>
    <row r="669" spans="1:23">
      <c r="A669" s="33"/>
      <c r="B669" s="3"/>
      <c r="C669" s="3"/>
      <c r="D669" s="3"/>
      <c r="E669" s="3"/>
      <c r="F669" s="3"/>
      <c r="G669" s="3"/>
      <c r="H669" s="3"/>
      <c r="I669" s="3"/>
      <c r="J669" s="3"/>
      <c r="K669" s="4"/>
      <c r="L669" s="4"/>
      <c r="M669" s="4"/>
      <c r="N669" s="4"/>
      <c r="O669" s="3"/>
      <c r="P669" s="3"/>
      <c r="Q669" s="80">
        <f t="shared" si="32"/>
        <v>0</v>
      </c>
      <c r="T669" s="8" t="str">
        <f>+IFERROR(VLOOKUP(B669,$B$5:B668,1,FALSE),"")</f>
        <v/>
      </c>
      <c r="U669" s="8" t="str">
        <f t="shared" si="30"/>
        <v>DUPLICATE</v>
      </c>
      <c r="W669" s="75" t="str">
        <f t="shared" si="31"/>
        <v xml:space="preserve"> </v>
      </c>
    </row>
    <row r="670" spans="1:23">
      <c r="A670" s="33"/>
      <c r="B670" s="3"/>
      <c r="C670" s="3"/>
      <c r="D670" s="3"/>
      <c r="E670" s="3"/>
      <c r="F670" s="3"/>
      <c r="G670" s="3"/>
      <c r="H670" s="3"/>
      <c r="I670" s="3"/>
      <c r="J670" s="3"/>
      <c r="K670" s="4"/>
      <c r="L670" s="4"/>
      <c r="M670" s="4"/>
      <c r="N670" s="4"/>
      <c r="O670" s="3"/>
      <c r="P670" s="3"/>
      <c r="Q670" s="80">
        <f t="shared" si="32"/>
        <v>0</v>
      </c>
      <c r="T670" s="8" t="str">
        <f>+IFERROR(VLOOKUP(B670,$B$5:B669,1,FALSE),"")</f>
        <v/>
      </c>
      <c r="U670" s="8" t="str">
        <f t="shared" si="30"/>
        <v>DUPLICATE</v>
      </c>
      <c r="W670" s="75" t="str">
        <f t="shared" si="31"/>
        <v xml:space="preserve"> </v>
      </c>
    </row>
    <row r="671" spans="1:23">
      <c r="A671" s="33"/>
      <c r="B671" s="3"/>
      <c r="C671" s="3"/>
      <c r="D671" s="3"/>
      <c r="E671" s="3"/>
      <c r="F671" s="3"/>
      <c r="G671" s="3"/>
      <c r="H671" s="3"/>
      <c r="I671" s="3"/>
      <c r="J671" s="3"/>
      <c r="K671" s="4"/>
      <c r="L671" s="4"/>
      <c r="M671" s="4"/>
      <c r="N671" s="4"/>
      <c r="O671" s="3"/>
      <c r="P671" s="3"/>
      <c r="Q671" s="80">
        <f t="shared" si="32"/>
        <v>0</v>
      </c>
      <c r="T671" s="8" t="str">
        <f>+IFERROR(VLOOKUP(B671,$B$5:B670,1,FALSE),"")</f>
        <v/>
      </c>
      <c r="U671" s="8" t="str">
        <f t="shared" si="30"/>
        <v>DUPLICATE</v>
      </c>
      <c r="W671" s="75" t="str">
        <f t="shared" si="31"/>
        <v xml:space="preserve"> </v>
      </c>
    </row>
    <row r="672" spans="1:23">
      <c r="A672" s="33"/>
      <c r="B672" s="3"/>
      <c r="C672" s="3"/>
      <c r="D672" s="3"/>
      <c r="E672" s="3"/>
      <c r="F672" s="3"/>
      <c r="G672" s="3"/>
      <c r="H672" s="3"/>
      <c r="I672" s="3"/>
      <c r="J672" s="3"/>
      <c r="K672" s="4"/>
      <c r="L672" s="4"/>
      <c r="M672" s="4"/>
      <c r="N672" s="4"/>
      <c r="O672" s="3"/>
      <c r="P672" s="3"/>
      <c r="Q672" s="80">
        <f t="shared" si="32"/>
        <v>0</v>
      </c>
      <c r="T672" s="8" t="str">
        <f>+IFERROR(VLOOKUP(B672,$B$5:B671,1,FALSE),"")</f>
        <v/>
      </c>
      <c r="U672" s="8" t="str">
        <f t="shared" si="30"/>
        <v>DUPLICATE</v>
      </c>
      <c r="W672" s="75" t="str">
        <f t="shared" si="31"/>
        <v xml:space="preserve"> </v>
      </c>
    </row>
    <row r="673" spans="1:23">
      <c r="A673" s="33"/>
      <c r="B673" s="3"/>
      <c r="C673" s="3"/>
      <c r="D673" s="3"/>
      <c r="E673" s="3"/>
      <c r="F673" s="3"/>
      <c r="G673" s="3"/>
      <c r="H673" s="3"/>
      <c r="I673" s="3"/>
      <c r="J673" s="3"/>
      <c r="K673" s="4"/>
      <c r="L673" s="4"/>
      <c r="M673" s="4"/>
      <c r="N673" s="4"/>
      <c r="O673" s="3"/>
      <c r="P673" s="3"/>
      <c r="Q673" s="80">
        <f t="shared" si="32"/>
        <v>0</v>
      </c>
      <c r="T673" s="8" t="str">
        <f>+IFERROR(VLOOKUP(B673,$B$5:B672,1,FALSE),"")</f>
        <v/>
      </c>
      <c r="U673" s="8" t="str">
        <f t="shared" si="30"/>
        <v>DUPLICATE</v>
      </c>
      <c r="W673" s="75" t="str">
        <f t="shared" si="31"/>
        <v xml:space="preserve"> </v>
      </c>
    </row>
    <row r="674" spans="1:23">
      <c r="A674" s="33"/>
      <c r="B674" s="3"/>
      <c r="C674" s="3"/>
      <c r="D674" s="3"/>
      <c r="E674" s="3"/>
      <c r="F674" s="3"/>
      <c r="G674" s="3"/>
      <c r="H674" s="3"/>
      <c r="I674" s="3"/>
      <c r="J674" s="3"/>
      <c r="K674" s="4"/>
      <c r="L674" s="4"/>
      <c r="M674" s="4"/>
      <c r="N674" s="4"/>
      <c r="O674" s="3"/>
      <c r="P674" s="3"/>
      <c r="Q674" s="80">
        <f t="shared" si="32"/>
        <v>0</v>
      </c>
      <c r="T674" s="8" t="str">
        <f>+IFERROR(VLOOKUP(B674,$B$5:B673,1,FALSE),"")</f>
        <v/>
      </c>
      <c r="U674" s="8" t="str">
        <f t="shared" si="30"/>
        <v>DUPLICATE</v>
      </c>
      <c r="W674" s="75" t="str">
        <f t="shared" si="31"/>
        <v xml:space="preserve"> </v>
      </c>
    </row>
    <row r="675" spans="1:23">
      <c r="A675" s="33"/>
      <c r="B675" s="3"/>
      <c r="C675" s="3"/>
      <c r="D675" s="3"/>
      <c r="E675" s="3"/>
      <c r="F675" s="3"/>
      <c r="G675" s="3"/>
      <c r="H675" s="3"/>
      <c r="I675" s="3"/>
      <c r="J675" s="3"/>
      <c r="K675" s="4"/>
      <c r="L675" s="4"/>
      <c r="M675" s="4"/>
      <c r="N675" s="4"/>
      <c r="O675" s="3"/>
      <c r="P675" s="3"/>
      <c r="Q675" s="80">
        <f t="shared" si="32"/>
        <v>0</v>
      </c>
      <c r="T675" s="8" t="str">
        <f>+IFERROR(VLOOKUP(B675,$B$5:B674,1,FALSE),"")</f>
        <v/>
      </c>
      <c r="U675" s="8" t="str">
        <f t="shared" si="30"/>
        <v>DUPLICATE</v>
      </c>
      <c r="W675" s="75" t="str">
        <f t="shared" si="31"/>
        <v xml:space="preserve"> </v>
      </c>
    </row>
    <row r="676" spans="1:23">
      <c r="A676" s="33"/>
      <c r="B676" s="3"/>
      <c r="C676" s="3"/>
      <c r="D676" s="3"/>
      <c r="E676" s="3"/>
      <c r="F676" s="3"/>
      <c r="G676" s="3"/>
      <c r="H676" s="3"/>
      <c r="I676" s="3"/>
      <c r="J676" s="3"/>
      <c r="K676" s="4"/>
      <c r="L676" s="4"/>
      <c r="M676" s="4"/>
      <c r="N676" s="4"/>
      <c r="O676" s="3"/>
      <c r="P676" s="3"/>
      <c r="Q676" s="80">
        <f t="shared" si="32"/>
        <v>0</v>
      </c>
      <c r="T676" s="8" t="str">
        <f>+IFERROR(VLOOKUP(B676,$B$5:B675,1,FALSE),"")</f>
        <v/>
      </c>
      <c r="U676" s="8" t="str">
        <f t="shared" si="30"/>
        <v>DUPLICATE</v>
      </c>
      <c r="W676" s="75" t="str">
        <f t="shared" si="31"/>
        <v xml:space="preserve"> </v>
      </c>
    </row>
    <row r="677" spans="1:23">
      <c r="A677" s="33"/>
      <c r="B677" s="3"/>
      <c r="C677" s="3"/>
      <c r="D677" s="3"/>
      <c r="E677" s="3"/>
      <c r="F677" s="3"/>
      <c r="G677" s="3"/>
      <c r="H677" s="3"/>
      <c r="I677" s="3"/>
      <c r="J677" s="3"/>
      <c r="K677" s="4"/>
      <c r="L677" s="4"/>
      <c r="M677" s="4"/>
      <c r="N677" s="4"/>
      <c r="O677" s="3"/>
      <c r="P677" s="3"/>
      <c r="Q677" s="80">
        <f t="shared" si="32"/>
        <v>0</v>
      </c>
      <c r="T677" s="8" t="str">
        <f>+IFERROR(VLOOKUP(B677,$B$5:B676,1,FALSE),"")</f>
        <v/>
      </c>
      <c r="U677" s="8" t="str">
        <f t="shared" si="30"/>
        <v>DUPLICATE</v>
      </c>
      <c r="W677" s="75" t="str">
        <f t="shared" si="31"/>
        <v xml:space="preserve"> </v>
      </c>
    </row>
    <row r="678" spans="1:23">
      <c r="A678" s="33"/>
      <c r="B678" s="3"/>
      <c r="C678" s="3"/>
      <c r="D678" s="3"/>
      <c r="E678" s="3"/>
      <c r="F678" s="3"/>
      <c r="G678" s="3"/>
      <c r="H678" s="3"/>
      <c r="I678" s="3"/>
      <c r="J678" s="3"/>
      <c r="K678" s="4"/>
      <c r="L678" s="4"/>
      <c r="M678" s="4"/>
      <c r="N678" s="4"/>
      <c r="O678" s="3"/>
      <c r="P678" s="3"/>
      <c r="Q678" s="80">
        <f t="shared" si="32"/>
        <v>0</v>
      </c>
      <c r="T678" s="8" t="str">
        <f>+IFERROR(VLOOKUP(B678,$B$5:B677,1,FALSE),"")</f>
        <v/>
      </c>
      <c r="U678" s="8" t="str">
        <f t="shared" si="30"/>
        <v>DUPLICATE</v>
      </c>
      <c r="W678" s="75" t="str">
        <f t="shared" si="31"/>
        <v xml:space="preserve"> </v>
      </c>
    </row>
    <row r="679" spans="1:23">
      <c r="A679" s="33"/>
      <c r="B679" s="3"/>
      <c r="C679" s="3"/>
      <c r="D679" s="3"/>
      <c r="E679" s="3"/>
      <c r="F679" s="3"/>
      <c r="G679" s="3"/>
      <c r="H679" s="3"/>
      <c r="I679" s="3"/>
      <c r="J679" s="3"/>
      <c r="K679" s="4"/>
      <c r="L679" s="4"/>
      <c r="M679" s="4"/>
      <c r="N679" s="4"/>
      <c r="O679" s="3"/>
      <c r="P679" s="3"/>
      <c r="Q679" s="80">
        <f t="shared" si="32"/>
        <v>0</v>
      </c>
      <c r="T679" s="8" t="str">
        <f>+IFERROR(VLOOKUP(B679,$B$5:B678,1,FALSE),"")</f>
        <v/>
      </c>
      <c r="U679" s="8" t="str">
        <f t="shared" si="30"/>
        <v>DUPLICATE</v>
      </c>
      <c r="W679" s="75" t="str">
        <f t="shared" si="31"/>
        <v xml:space="preserve"> </v>
      </c>
    </row>
    <row r="680" spans="1:23">
      <c r="A680" s="33"/>
      <c r="B680" s="3"/>
      <c r="C680" s="3"/>
      <c r="D680" s="3"/>
      <c r="E680" s="3"/>
      <c r="F680" s="3"/>
      <c r="G680" s="3"/>
      <c r="H680" s="3"/>
      <c r="I680" s="3"/>
      <c r="J680" s="3"/>
      <c r="K680" s="4"/>
      <c r="L680" s="4"/>
      <c r="M680" s="4"/>
      <c r="N680" s="4"/>
      <c r="O680" s="3"/>
      <c r="P680" s="3"/>
      <c r="Q680" s="80">
        <f t="shared" si="32"/>
        <v>0</v>
      </c>
      <c r="T680" s="8" t="str">
        <f>+IFERROR(VLOOKUP(B680,$B$5:B679,1,FALSE),"")</f>
        <v/>
      </c>
      <c r="U680" s="8" t="str">
        <f t="shared" si="30"/>
        <v>DUPLICATE</v>
      </c>
      <c r="W680" s="75" t="str">
        <f t="shared" si="31"/>
        <v xml:space="preserve"> </v>
      </c>
    </row>
    <row r="681" spans="1:23">
      <c r="A681" s="33"/>
      <c r="B681" s="3"/>
      <c r="C681" s="3"/>
      <c r="D681" s="3"/>
      <c r="E681" s="3"/>
      <c r="F681" s="3"/>
      <c r="G681" s="3"/>
      <c r="H681" s="3"/>
      <c r="I681" s="3"/>
      <c r="J681" s="3"/>
      <c r="K681" s="4"/>
      <c r="L681" s="4"/>
      <c r="M681" s="4"/>
      <c r="N681" s="4"/>
      <c r="O681" s="3"/>
      <c r="P681" s="3"/>
      <c r="Q681" s="80">
        <f t="shared" si="32"/>
        <v>0</v>
      </c>
      <c r="T681" s="8" t="str">
        <f>+IFERROR(VLOOKUP(B681,$B$5:B680,1,FALSE),"")</f>
        <v/>
      </c>
      <c r="U681" s="8" t="str">
        <f t="shared" si="30"/>
        <v>DUPLICATE</v>
      </c>
      <c r="W681" s="75" t="str">
        <f t="shared" si="31"/>
        <v xml:space="preserve"> </v>
      </c>
    </row>
    <row r="682" spans="1:23">
      <c r="A682" s="33"/>
      <c r="B682" s="3"/>
      <c r="C682" s="3"/>
      <c r="D682" s="3"/>
      <c r="E682" s="3"/>
      <c r="F682" s="3"/>
      <c r="G682" s="3"/>
      <c r="H682" s="3"/>
      <c r="I682" s="3"/>
      <c r="J682" s="3"/>
      <c r="K682" s="4"/>
      <c r="L682" s="4"/>
      <c r="M682" s="4"/>
      <c r="N682" s="4"/>
      <c r="O682" s="3"/>
      <c r="P682" s="3"/>
      <c r="Q682" s="80">
        <f t="shared" si="32"/>
        <v>0</v>
      </c>
      <c r="T682" s="8" t="str">
        <f>+IFERROR(VLOOKUP(B682,$B$5:B681,1,FALSE),"")</f>
        <v/>
      </c>
      <c r="U682" s="8" t="str">
        <f t="shared" si="30"/>
        <v>DUPLICATE</v>
      </c>
      <c r="W682" s="75" t="str">
        <f t="shared" si="31"/>
        <v xml:space="preserve"> </v>
      </c>
    </row>
    <row r="683" spans="1:23">
      <c r="A683" s="33"/>
      <c r="B683" s="3"/>
      <c r="C683" s="3"/>
      <c r="D683" s="3"/>
      <c r="E683" s="3"/>
      <c r="F683" s="3"/>
      <c r="G683" s="3"/>
      <c r="H683" s="3"/>
      <c r="I683" s="3"/>
      <c r="J683" s="3"/>
      <c r="K683" s="4"/>
      <c r="L683" s="4"/>
      <c r="M683" s="4"/>
      <c r="N683" s="4"/>
      <c r="O683" s="3"/>
      <c r="P683" s="3"/>
      <c r="Q683" s="80">
        <f t="shared" si="32"/>
        <v>0</v>
      </c>
      <c r="T683" s="8" t="str">
        <f>+IFERROR(VLOOKUP(B683,$B$5:B682,1,FALSE),"")</f>
        <v/>
      </c>
      <c r="U683" s="8" t="str">
        <f t="shared" si="30"/>
        <v>DUPLICATE</v>
      </c>
      <c r="W683" s="75" t="str">
        <f t="shared" si="31"/>
        <v xml:space="preserve"> </v>
      </c>
    </row>
    <row r="684" spans="1:23">
      <c r="A684" s="33"/>
      <c r="B684" s="3"/>
      <c r="C684" s="3"/>
      <c r="D684" s="3"/>
      <c r="E684" s="3"/>
      <c r="F684" s="3"/>
      <c r="G684" s="3"/>
      <c r="H684" s="3"/>
      <c r="I684" s="3"/>
      <c r="J684" s="3"/>
      <c r="K684" s="4"/>
      <c r="L684" s="4"/>
      <c r="M684" s="4"/>
      <c r="N684" s="4"/>
      <c r="O684" s="3"/>
      <c r="P684" s="3"/>
      <c r="Q684" s="80">
        <f t="shared" si="32"/>
        <v>0</v>
      </c>
      <c r="T684" s="8" t="str">
        <f>+IFERROR(VLOOKUP(B684,$B$5:B683,1,FALSE),"")</f>
        <v/>
      </c>
      <c r="U684" s="8" t="str">
        <f t="shared" si="30"/>
        <v>DUPLICATE</v>
      </c>
      <c r="W684" s="75" t="str">
        <f t="shared" si="31"/>
        <v xml:space="preserve"> </v>
      </c>
    </row>
    <row r="685" spans="1:23">
      <c r="A685" s="33"/>
      <c r="B685" s="3"/>
      <c r="C685" s="3"/>
      <c r="D685" s="3"/>
      <c r="E685" s="3"/>
      <c r="F685" s="3"/>
      <c r="G685" s="3"/>
      <c r="H685" s="3"/>
      <c r="I685" s="3"/>
      <c r="J685" s="3"/>
      <c r="K685" s="4"/>
      <c r="L685" s="4"/>
      <c r="M685" s="4"/>
      <c r="N685" s="4"/>
      <c r="O685" s="3"/>
      <c r="P685" s="3"/>
      <c r="Q685" s="80">
        <f t="shared" si="32"/>
        <v>0</v>
      </c>
      <c r="T685" s="8" t="str">
        <f>+IFERROR(VLOOKUP(B685,$B$5:B684,1,FALSE),"")</f>
        <v/>
      </c>
      <c r="U685" s="8" t="str">
        <f t="shared" si="30"/>
        <v>DUPLICATE</v>
      </c>
      <c r="W685" s="75" t="str">
        <f t="shared" si="31"/>
        <v xml:space="preserve"> </v>
      </c>
    </row>
    <row r="686" spans="1:23">
      <c r="A686" s="33"/>
      <c r="B686" s="3"/>
      <c r="C686" s="3"/>
      <c r="D686" s="3"/>
      <c r="E686" s="3"/>
      <c r="F686" s="3"/>
      <c r="G686" s="3"/>
      <c r="H686" s="3"/>
      <c r="I686" s="3"/>
      <c r="J686" s="3"/>
      <c r="K686" s="4"/>
      <c r="L686" s="4"/>
      <c r="M686" s="4"/>
      <c r="N686" s="4"/>
      <c r="O686" s="3"/>
      <c r="P686" s="3"/>
      <c r="Q686" s="80">
        <f t="shared" si="32"/>
        <v>0</v>
      </c>
      <c r="T686" s="8" t="str">
        <f>+IFERROR(VLOOKUP(B686,$B$5:B685,1,FALSE),"")</f>
        <v/>
      </c>
      <c r="U686" s="8" t="str">
        <f t="shared" si="30"/>
        <v>DUPLICATE</v>
      </c>
      <c r="W686" s="75" t="str">
        <f t="shared" si="31"/>
        <v xml:space="preserve"> </v>
      </c>
    </row>
    <row r="687" spans="1:23">
      <c r="A687" s="33"/>
      <c r="B687" s="3"/>
      <c r="C687" s="3"/>
      <c r="D687" s="3"/>
      <c r="E687" s="3"/>
      <c r="F687" s="3"/>
      <c r="G687" s="3"/>
      <c r="H687" s="3"/>
      <c r="I687" s="3"/>
      <c r="J687" s="3"/>
      <c r="K687" s="4"/>
      <c r="L687" s="4"/>
      <c r="M687" s="4"/>
      <c r="N687" s="4"/>
      <c r="O687" s="3"/>
      <c r="P687" s="3"/>
      <c r="Q687" s="80">
        <f t="shared" si="32"/>
        <v>0</v>
      </c>
      <c r="T687" s="8" t="str">
        <f>+IFERROR(VLOOKUP(B687,$B$5:B686,1,FALSE),"")</f>
        <v/>
      </c>
      <c r="U687" s="8" t="str">
        <f t="shared" si="30"/>
        <v>DUPLICATE</v>
      </c>
      <c r="W687" s="75" t="str">
        <f t="shared" si="31"/>
        <v xml:space="preserve"> </v>
      </c>
    </row>
    <row r="688" spans="1:23">
      <c r="A688" s="33"/>
      <c r="B688" s="3"/>
      <c r="C688" s="3"/>
      <c r="D688" s="3"/>
      <c r="E688" s="3"/>
      <c r="F688" s="3"/>
      <c r="G688" s="3"/>
      <c r="H688" s="3"/>
      <c r="I688" s="3"/>
      <c r="J688" s="3"/>
      <c r="K688" s="4"/>
      <c r="L688" s="4"/>
      <c r="M688" s="4"/>
      <c r="N688" s="4"/>
      <c r="O688" s="3"/>
      <c r="P688" s="3"/>
      <c r="Q688" s="80">
        <f t="shared" si="32"/>
        <v>0</v>
      </c>
      <c r="T688" s="8" t="str">
        <f>+IFERROR(VLOOKUP(B688,$B$5:B687,1,FALSE),"")</f>
        <v/>
      </c>
      <c r="U688" s="8" t="str">
        <f t="shared" si="30"/>
        <v>DUPLICATE</v>
      </c>
      <c r="W688" s="75" t="str">
        <f t="shared" si="31"/>
        <v xml:space="preserve"> </v>
      </c>
    </row>
    <row r="689" spans="1:23">
      <c r="A689" s="33"/>
      <c r="B689" s="3"/>
      <c r="C689" s="3"/>
      <c r="D689" s="3"/>
      <c r="E689" s="3"/>
      <c r="F689" s="3"/>
      <c r="G689" s="3"/>
      <c r="H689" s="3"/>
      <c r="I689" s="3"/>
      <c r="J689" s="3"/>
      <c r="K689" s="4"/>
      <c r="L689" s="4"/>
      <c r="M689" s="4"/>
      <c r="N689" s="4"/>
      <c r="O689" s="3"/>
      <c r="P689" s="3"/>
      <c r="Q689" s="80">
        <f t="shared" si="32"/>
        <v>0</v>
      </c>
      <c r="T689" s="8" t="str">
        <f>+IFERROR(VLOOKUP(B689,$B$5:B688,1,FALSE),"")</f>
        <v/>
      </c>
      <c r="U689" s="8" t="str">
        <f t="shared" si="30"/>
        <v>DUPLICATE</v>
      </c>
      <c r="W689" s="75" t="str">
        <f t="shared" si="31"/>
        <v xml:space="preserve"> </v>
      </c>
    </row>
    <row r="690" spans="1:23">
      <c r="A690" s="33"/>
      <c r="B690" s="3"/>
      <c r="C690" s="3"/>
      <c r="D690" s="3"/>
      <c r="E690" s="3"/>
      <c r="F690" s="3"/>
      <c r="G690" s="3"/>
      <c r="H690" s="3"/>
      <c r="I690" s="3"/>
      <c r="J690" s="3"/>
      <c r="K690" s="4"/>
      <c r="L690" s="4"/>
      <c r="M690" s="4"/>
      <c r="N690" s="4"/>
      <c r="O690" s="3"/>
      <c r="P690" s="3"/>
      <c r="Q690" s="80">
        <f t="shared" si="32"/>
        <v>0</v>
      </c>
      <c r="T690" s="8" t="str">
        <f>+IFERROR(VLOOKUP(B690,$B$5:B689,1,FALSE),"")</f>
        <v/>
      </c>
      <c r="U690" s="8" t="str">
        <f t="shared" si="30"/>
        <v>DUPLICATE</v>
      </c>
      <c r="W690" s="75" t="str">
        <f t="shared" si="31"/>
        <v xml:space="preserve"> </v>
      </c>
    </row>
    <row r="691" spans="1:23">
      <c r="A691" s="33"/>
      <c r="B691" s="3"/>
      <c r="C691" s="3"/>
      <c r="D691" s="3"/>
      <c r="E691" s="3"/>
      <c r="F691" s="3"/>
      <c r="G691" s="3"/>
      <c r="H691" s="3"/>
      <c r="I691" s="3"/>
      <c r="J691" s="3"/>
      <c r="K691" s="4"/>
      <c r="L691" s="4"/>
      <c r="M691" s="4"/>
      <c r="N691" s="4"/>
      <c r="O691" s="3"/>
      <c r="P691" s="3"/>
      <c r="Q691" s="80">
        <f t="shared" si="32"/>
        <v>0</v>
      </c>
      <c r="T691" s="8" t="str">
        <f>+IFERROR(VLOOKUP(B691,$B$5:B690,1,FALSE),"")</f>
        <v/>
      </c>
      <c r="U691" s="8" t="str">
        <f t="shared" si="30"/>
        <v>DUPLICATE</v>
      </c>
      <c r="W691" s="75" t="str">
        <f t="shared" si="31"/>
        <v xml:space="preserve"> </v>
      </c>
    </row>
    <row r="692" spans="1:23">
      <c r="A692" s="33"/>
      <c r="B692" s="3"/>
      <c r="C692" s="3"/>
      <c r="D692" s="3"/>
      <c r="E692" s="3"/>
      <c r="F692" s="3"/>
      <c r="G692" s="3"/>
      <c r="H692" s="3"/>
      <c r="I692" s="3"/>
      <c r="J692" s="3"/>
      <c r="K692" s="4"/>
      <c r="L692" s="4"/>
      <c r="M692" s="4"/>
      <c r="N692" s="4"/>
      <c r="O692" s="3"/>
      <c r="P692" s="3"/>
      <c r="Q692" s="80">
        <f t="shared" si="32"/>
        <v>0</v>
      </c>
      <c r="T692" s="8" t="str">
        <f>+IFERROR(VLOOKUP(B692,$B$5:B691,1,FALSE),"")</f>
        <v/>
      </c>
      <c r="U692" s="8" t="str">
        <f t="shared" si="30"/>
        <v>DUPLICATE</v>
      </c>
      <c r="W692" s="75" t="str">
        <f t="shared" si="31"/>
        <v xml:space="preserve"> </v>
      </c>
    </row>
    <row r="693" spans="1:23">
      <c r="A693" s="33"/>
      <c r="B693" s="3"/>
      <c r="C693" s="3"/>
      <c r="D693" s="3"/>
      <c r="E693" s="3"/>
      <c r="F693" s="3"/>
      <c r="G693" s="3"/>
      <c r="H693" s="3"/>
      <c r="I693" s="3"/>
      <c r="J693" s="3"/>
      <c r="K693" s="4"/>
      <c r="L693" s="4"/>
      <c r="M693" s="4"/>
      <c r="N693" s="4"/>
      <c r="O693" s="3"/>
      <c r="P693" s="3"/>
      <c r="Q693" s="80">
        <f t="shared" si="32"/>
        <v>0</v>
      </c>
      <c r="T693" s="8" t="str">
        <f>+IFERROR(VLOOKUP(B693,$B$5:B692,1,FALSE),"")</f>
        <v/>
      </c>
      <c r="U693" s="8" t="str">
        <f t="shared" si="30"/>
        <v>DUPLICATE</v>
      </c>
      <c r="W693" s="75" t="str">
        <f t="shared" si="31"/>
        <v xml:space="preserve"> </v>
      </c>
    </row>
    <row r="694" spans="1:23">
      <c r="A694" s="33"/>
      <c r="B694" s="3"/>
      <c r="C694" s="3"/>
      <c r="D694" s="3"/>
      <c r="E694" s="3"/>
      <c r="F694" s="3"/>
      <c r="G694" s="3"/>
      <c r="H694" s="3"/>
      <c r="I694" s="3"/>
      <c r="J694" s="3"/>
      <c r="K694" s="4"/>
      <c r="L694" s="4"/>
      <c r="M694" s="4"/>
      <c r="N694" s="4"/>
      <c r="O694" s="3"/>
      <c r="P694" s="3"/>
      <c r="Q694" s="80">
        <f t="shared" si="32"/>
        <v>0</v>
      </c>
      <c r="T694" s="8" t="str">
        <f>+IFERROR(VLOOKUP(B694,$B$5:B693,1,FALSE),"")</f>
        <v/>
      </c>
      <c r="U694" s="8" t="str">
        <f t="shared" si="30"/>
        <v>DUPLICATE</v>
      </c>
      <c r="W694" s="75" t="str">
        <f t="shared" si="31"/>
        <v xml:space="preserve"> </v>
      </c>
    </row>
    <row r="695" spans="1:23">
      <c r="A695" s="33"/>
      <c r="B695" s="3"/>
      <c r="C695" s="3"/>
      <c r="D695" s="3"/>
      <c r="E695" s="3"/>
      <c r="F695" s="3"/>
      <c r="G695" s="3"/>
      <c r="H695" s="3"/>
      <c r="I695" s="3"/>
      <c r="J695" s="3"/>
      <c r="K695" s="4"/>
      <c r="L695" s="4"/>
      <c r="M695" s="4"/>
      <c r="N695" s="4"/>
      <c r="O695" s="3"/>
      <c r="P695" s="3"/>
      <c r="Q695" s="80">
        <f t="shared" si="32"/>
        <v>0</v>
      </c>
      <c r="T695" s="8" t="str">
        <f>+IFERROR(VLOOKUP(B695,$B$5:B694,1,FALSE),"")</f>
        <v/>
      </c>
      <c r="U695" s="8" t="str">
        <f t="shared" si="30"/>
        <v>DUPLICATE</v>
      </c>
      <c r="W695" s="75" t="str">
        <f t="shared" si="31"/>
        <v xml:space="preserve"> </v>
      </c>
    </row>
    <row r="696" spans="1:23">
      <c r="A696" s="33"/>
      <c r="B696" s="3"/>
      <c r="C696" s="3"/>
      <c r="D696" s="3"/>
      <c r="E696" s="3"/>
      <c r="F696" s="3"/>
      <c r="G696" s="3"/>
      <c r="H696" s="3"/>
      <c r="I696" s="3"/>
      <c r="J696" s="3"/>
      <c r="K696" s="4"/>
      <c r="L696" s="4"/>
      <c r="M696" s="4"/>
      <c r="N696" s="4"/>
      <c r="O696" s="3"/>
      <c r="P696" s="3"/>
      <c r="Q696" s="80">
        <f t="shared" si="32"/>
        <v>0</v>
      </c>
      <c r="T696" s="8" t="str">
        <f>+IFERROR(VLOOKUP(B696,$B$5:B695,1,FALSE),"")</f>
        <v/>
      </c>
      <c r="U696" s="8" t="str">
        <f t="shared" si="30"/>
        <v>DUPLICATE</v>
      </c>
      <c r="W696" s="75" t="str">
        <f t="shared" si="31"/>
        <v xml:space="preserve"> </v>
      </c>
    </row>
    <row r="697" spans="1:23">
      <c r="A697" s="33"/>
      <c r="B697" s="3"/>
      <c r="C697" s="3"/>
      <c r="D697" s="3"/>
      <c r="E697" s="3"/>
      <c r="F697" s="3"/>
      <c r="G697" s="3"/>
      <c r="H697" s="3"/>
      <c r="I697" s="3"/>
      <c r="J697" s="3"/>
      <c r="K697" s="4"/>
      <c r="L697" s="4"/>
      <c r="M697" s="4"/>
      <c r="N697" s="4"/>
      <c r="O697" s="3"/>
      <c r="P697" s="3"/>
      <c r="Q697" s="80">
        <f t="shared" si="32"/>
        <v>0</v>
      </c>
      <c r="T697" s="8" t="str">
        <f>+IFERROR(VLOOKUP(B697,$B$5:B696,1,FALSE),"")</f>
        <v/>
      </c>
      <c r="U697" s="8" t="str">
        <f t="shared" si="30"/>
        <v>DUPLICATE</v>
      </c>
      <c r="W697" s="75" t="str">
        <f t="shared" si="31"/>
        <v xml:space="preserve"> </v>
      </c>
    </row>
    <row r="698" spans="1:23">
      <c r="A698" s="33"/>
      <c r="B698" s="3"/>
      <c r="C698" s="3"/>
      <c r="D698" s="3"/>
      <c r="E698" s="3"/>
      <c r="F698" s="3"/>
      <c r="G698" s="3"/>
      <c r="H698" s="3"/>
      <c r="I698" s="3"/>
      <c r="J698" s="3"/>
      <c r="K698" s="4"/>
      <c r="L698" s="4"/>
      <c r="M698" s="4"/>
      <c r="N698" s="4"/>
      <c r="O698" s="3"/>
      <c r="P698" s="3"/>
      <c r="Q698" s="80">
        <f t="shared" si="32"/>
        <v>0</v>
      </c>
      <c r="T698" s="8" t="str">
        <f>+IFERROR(VLOOKUP(B698,$B$5:B697,1,FALSE),"")</f>
        <v/>
      </c>
      <c r="U698" s="8" t="str">
        <f t="shared" si="30"/>
        <v>DUPLICATE</v>
      </c>
      <c r="W698" s="75" t="str">
        <f t="shared" si="31"/>
        <v xml:space="preserve"> </v>
      </c>
    </row>
    <row r="699" spans="1:23">
      <c r="A699" s="33"/>
      <c r="B699" s="3"/>
      <c r="C699" s="3"/>
      <c r="D699" s="3"/>
      <c r="E699" s="3"/>
      <c r="F699" s="3"/>
      <c r="G699" s="3"/>
      <c r="H699" s="3"/>
      <c r="I699" s="3"/>
      <c r="J699" s="3"/>
      <c r="K699" s="4"/>
      <c r="L699" s="4"/>
      <c r="M699" s="4"/>
      <c r="N699" s="4"/>
      <c r="O699" s="3"/>
      <c r="P699" s="3"/>
      <c r="Q699" s="80">
        <f t="shared" si="32"/>
        <v>0</v>
      </c>
      <c r="T699" s="8" t="str">
        <f>+IFERROR(VLOOKUP(B699,$B$5:B698,1,FALSE),"")</f>
        <v/>
      </c>
      <c r="U699" s="8" t="str">
        <f t="shared" si="30"/>
        <v>DUPLICATE</v>
      </c>
      <c r="W699" s="75" t="str">
        <f t="shared" si="31"/>
        <v xml:space="preserve"> </v>
      </c>
    </row>
    <row r="700" spans="1:23">
      <c r="A700" s="33"/>
      <c r="B700" s="3"/>
      <c r="C700" s="3"/>
      <c r="D700" s="3"/>
      <c r="E700" s="3"/>
      <c r="F700" s="3"/>
      <c r="G700" s="3"/>
      <c r="H700" s="3"/>
      <c r="I700" s="3"/>
      <c r="J700" s="3"/>
      <c r="K700" s="4"/>
      <c r="L700" s="4"/>
      <c r="M700" s="4"/>
      <c r="N700" s="4"/>
      <c r="O700" s="3"/>
      <c r="P700" s="3"/>
      <c r="Q700" s="80">
        <f t="shared" si="32"/>
        <v>0</v>
      </c>
      <c r="T700" s="8" t="str">
        <f>+IFERROR(VLOOKUP(B700,$B$5:B699,1,FALSE),"")</f>
        <v/>
      </c>
      <c r="U700" s="8" t="str">
        <f t="shared" si="30"/>
        <v>DUPLICATE</v>
      </c>
      <c r="W700" s="75" t="str">
        <f t="shared" si="31"/>
        <v xml:space="preserve"> </v>
      </c>
    </row>
    <row r="701" spans="1:23">
      <c r="A701" s="33"/>
      <c r="B701" s="3"/>
      <c r="C701" s="3"/>
      <c r="D701" s="3"/>
      <c r="E701" s="3"/>
      <c r="F701" s="3"/>
      <c r="G701" s="3"/>
      <c r="H701" s="3"/>
      <c r="I701" s="3"/>
      <c r="J701" s="3"/>
      <c r="K701" s="4"/>
      <c r="L701" s="4"/>
      <c r="M701" s="4"/>
      <c r="N701" s="4"/>
      <c r="O701" s="3"/>
      <c r="P701" s="3"/>
      <c r="Q701" s="80">
        <f t="shared" si="32"/>
        <v>0</v>
      </c>
      <c r="T701" s="8" t="str">
        <f>+IFERROR(VLOOKUP(B701,$B$5:B700,1,FALSE),"")</f>
        <v/>
      </c>
      <c r="U701" s="8" t="str">
        <f t="shared" si="30"/>
        <v>DUPLICATE</v>
      </c>
      <c r="W701" s="75" t="str">
        <f t="shared" si="31"/>
        <v xml:space="preserve"> </v>
      </c>
    </row>
    <row r="702" spans="1:23">
      <c r="A702" s="33"/>
      <c r="B702" s="3"/>
      <c r="C702" s="3"/>
      <c r="D702" s="3"/>
      <c r="E702" s="3"/>
      <c r="F702" s="3"/>
      <c r="G702" s="3"/>
      <c r="H702" s="3"/>
      <c r="I702" s="3"/>
      <c r="J702" s="3"/>
      <c r="K702" s="4"/>
      <c r="L702" s="4"/>
      <c r="M702" s="4"/>
      <c r="N702" s="4"/>
      <c r="O702" s="3"/>
      <c r="P702" s="3"/>
      <c r="Q702" s="80">
        <f t="shared" si="32"/>
        <v>0</v>
      </c>
      <c r="T702" s="8" t="str">
        <f>+IFERROR(VLOOKUP(B702,$B$5:B701,1,FALSE),"")</f>
        <v/>
      </c>
      <c r="U702" s="8" t="str">
        <f t="shared" si="30"/>
        <v>DUPLICATE</v>
      </c>
      <c r="W702" s="75" t="str">
        <f t="shared" si="31"/>
        <v xml:space="preserve"> </v>
      </c>
    </row>
    <row r="703" spans="1:23">
      <c r="A703" s="33"/>
      <c r="B703" s="3"/>
      <c r="C703" s="3"/>
      <c r="D703" s="3"/>
      <c r="E703" s="3"/>
      <c r="F703" s="3"/>
      <c r="G703" s="3"/>
      <c r="H703" s="3"/>
      <c r="I703" s="3"/>
      <c r="J703" s="3"/>
      <c r="K703" s="4"/>
      <c r="L703" s="4"/>
      <c r="M703" s="4"/>
      <c r="N703" s="4"/>
      <c r="O703" s="3"/>
      <c r="P703" s="3"/>
      <c r="Q703" s="80">
        <f t="shared" si="32"/>
        <v>0</v>
      </c>
      <c r="T703" s="8" t="str">
        <f>+IFERROR(VLOOKUP(B703,$B$5:B702,1,FALSE),"")</f>
        <v/>
      </c>
      <c r="U703" s="8" t="str">
        <f t="shared" si="30"/>
        <v>DUPLICATE</v>
      </c>
      <c r="W703" s="75" t="str">
        <f t="shared" si="31"/>
        <v xml:space="preserve"> </v>
      </c>
    </row>
    <row r="704" spans="1:23">
      <c r="A704" s="33"/>
      <c r="B704" s="3"/>
      <c r="C704" s="3"/>
      <c r="D704" s="3"/>
      <c r="E704" s="3"/>
      <c r="F704" s="3"/>
      <c r="G704" s="3"/>
      <c r="H704" s="3"/>
      <c r="I704" s="3"/>
      <c r="J704" s="3"/>
      <c r="K704" s="4"/>
      <c r="L704" s="4"/>
      <c r="M704" s="4"/>
      <c r="N704" s="4"/>
      <c r="O704" s="3"/>
      <c r="P704" s="3"/>
      <c r="Q704" s="80">
        <f t="shared" si="32"/>
        <v>0</v>
      </c>
      <c r="T704" s="8" t="str">
        <f>+IFERROR(VLOOKUP(B704,$B$5:B703,1,FALSE),"")</f>
        <v/>
      </c>
      <c r="U704" s="8" t="str">
        <f t="shared" si="30"/>
        <v>DUPLICATE</v>
      </c>
      <c r="W704" s="75" t="str">
        <f t="shared" si="31"/>
        <v xml:space="preserve"> </v>
      </c>
    </row>
    <row r="705" spans="1:23">
      <c r="A705" s="33"/>
      <c r="B705" s="3"/>
      <c r="C705" s="3"/>
      <c r="D705" s="3"/>
      <c r="E705" s="3"/>
      <c r="F705" s="3"/>
      <c r="G705" s="3"/>
      <c r="H705" s="3"/>
      <c r="I705" s="3"/>
      <c r="J705" s="3"/>
      <c r="K705" s="4"/>
      <c r="L705" s="4"/>
      <c r="M705" s="4"/>
      <c r="N705" s="4"/>
      <c r="O705" s="3"/>
      <c r="P705" s="3"/>
      <c r="Q705" s="80">
        <f t="shared" si="32"/>
        <v>0</v>
      </c>
      <c r="T705" s="8" t="str">
        <f>+IFERROR(VLOOKUP(B705,$B$5:B704,1,FALSE),"")</f>
        <v/>
      </c>
      <c r="U705" s="8" t="str">
        <f t="shared" si="30"/>
        <v>DUPLICATE</v>
      </c>
      <c r="W705" s="75" t="str">
        <f t="shared" si="31"/>
        <v xml:space="preserve"> </v>
      </c>
    </row>
    <row r="706" spans="1:23">
      <c r="A706" s="33"/>
      <c r="B706" s="3"/>
      <c r="C706" s="3"/>
      <c r="D706" s="3"/>
      <c r="E706" s="3"/>
      <c r="F706" s="3"/>
      <c r="G706" s="3"/>
      <c r="H706" s="3"/>
      <c r="I706" s="3"/>
      <c r="J706" s="3"/>
      <c r="K706" s="4"/>
      <c r="L706" s="4"/>
      <c r="M706" s="4"/>
      <c r="N706" s="4"/>
      <c r="O706" s="3"/>
      <c r="P706" s="3"/>
      <c r="Q706" s="80">
        <f t="shared" si="32"/>
        <v>0</v>
      </c>
      <c r="T706" s="8" t="str">
        <f>+IFERROR(VLOOKUP(B706,$B$5:B705,1,FALSE),"")</f>
        <v/>
      </c>
      <c r="U706" s="8" t="str">
        <f t="shared" si="30"/>
        <v>DUPLICATE</v>
      </c>
      <c r="W706" s="75" t="str">
        <f t="shared" si="31"/>
        <v xml:space="preserve"> </v>
      </c>
    </row>
    <row r="707" spans="1:23">
      <c r="A707" s="33"/>
      <c r="B707" s="3"/>
      <c r="C707" s="3"/>
      <c r="D707" s="3"/>
      <c r="E707" s="3"/>
      <c r="F707" s="3"/>
      <c r="G707" s="3"/>
      <c r="H707" s="3"/>
      <c r="I707" s="3"/>
      <c r="J707" s="3"/>
      <c r="K707" s="4"/>
      <c r="L707" s="4"/>
      <c r="M707" s="4"/>
      <c r="N707" s="4"/>
      <c r="O707" s="3"/>
      <c r="P707" s="3"/>
      <c r="Q707" s="80">
        <f t="shared" si="32"/>
        <v>0</v>
      </c>
      <c r="T707" s="8" t="str">
        <f>+IFERROR(VLOOKUP(B707,$B$5:B706,1,FALSE),"")</f>
        <v/>
      </c>
      <c r="U707" s="8" t="str">
        <f t="shared" si="30"/>
        <v>DUPLICATE</v>
      </c>
      <c r="W707" s="75" t="str">
        <f t="shared" si="31"/>
        <v xml:space="preserve"> </v>
      </c>
    </row>
    <row r="708" spans="1:23">
      <c r="A708" s="33"/>
      <c r="B708" s="3"/>
      <c r="C708" s="3"/>
      <c r="D708" s="3"/>
      <c r="E708" s="3"/>
      <c r="F708" s="3"/>
      <c r="G708" s="3"/>
      <c r="H708" s="3"/>
      <c r="I708" s="3"/>
      <c r="J708" s="3"/>
      <c r="K708" s="4"/>
      <c r="L708" s="4"/>
      <c r="M708" s="4"/>
      <c r="N708" s="4"/>
      <c r="O708" s="3"/>
      <c r="P708" s="3"/>
      <c r="Q708" s="80">
        <f t="shared" si="32"/>
        <v>0</v>
      </c>
      <c r="T708" s="8" t="str">
        <f>+IFERROR(VLOOKUP(B708,$B$5:B707,1,FALSE),"")</f>
        <v/>
      </c>
      <c r="U708" s="8" t="str">
        <f t="shared" si="30"/>
        <v>DUPLICATE</v>
      </c>
      <c r="W708" s="75" t="str">
        <f t="shared" si="31"/>
        <v xml:space="preserve"> </v>
      </c>
    </row>
    <row r="709" spans="1:23">
      <c r="A709" s="33"/>
      <c r="B709" s="3"/>
      <c r="C709" s="3"/>
      <c r="D709" s="3"/>
      <c r="E709" s="3"/>
      <c r="F709" s="3"/>
      <c r="G709" s="3"/>
      <c r="H709" s="3"/>
      <c r="I709" s="3"/>
      <c r="J709" s="3"/>
      <c r="K709" s="4"/>
      <c r="L709" s="4"/>
      <c r="M709" s="4"/>
      <c r="N709" s="4"/>
      <c r="O709" s="3"/>
      <c r="P709" s="3"/>
      <c r="Q709" s="80">
        <f t="shared" si="32"/>
        <v>0</v>
      </c>
      <c r="T709" s="8" t="str">
        <f>+IFERROR(VLOOKUP(B709,$B$5:B708,1,FALSE),"")</f>
        <v/>
      </c>
      <c r="U709" s="8" t="str">
        <f t="shared" ref="U709:U772" si="33">+IF(EXACT(T709,B709),"DUPLICATE","ORIGINAL")</f>
        <v>DUPLICATE</v>
      </c>
      <c r="W709" s="75" t="str">
        <f t="shared" ref="W709:W772" si="34">CONCATENATE(B709," ",A709)</f>
        <v xml:space="preserve"> </v>
      </c>
    </row>
    <row r="710" spans="1:23">
      <c r="A710" s="33"/>
      <c r="B710" s="3"/>
      <c r="C710" s="3"/>
      <c r="D710" s="3"/>
      <c r="E710" s="3"/>
      <c r="F710" s="3"/>
      <c r="G710" s="3"/>
      <c r="H710" s="3"/>
      <c r="I710" s="3"/>
      <c r="J710" s="3"/>
      <c r="K710" s="4"/>
      <c r="L710" s="4"/>
      <c r="M710" s="4"/>
      <c r="N710" s="4"/>
      <c r="O710" s="3"/>
      <c r="P710" s="3"/>
      <c r="Q710" s="80">
        <f t="shared" ref="Q710:Q773" si="35">L710+M710+N710</f>
        <v>0</v>
      </c>
      <c r="T710" s="8" t="str">
        <f>+IFERROR(VLOOKUP(B710,$B$5:B709,1,FALSE),"")</f>
        <v/>
      </c>
      <c r="U710" s="8" t="str">
        <f t="shared" si="33"/>
        <v>DUPLICATE</v>
      </c>
      <c r="W710" s="75" t="str">
        <f t="shared" si="34"/>
        <v xml:space="preserve"> </v>
      </c>
    </row>
    <row r="711" spans="1:23">
      <c r="A711" s="33"/>
      <c r="B711" s="3"/>
      <c r="C711" s="3"/>
      <c r="D711" s="3"/>
      <c r="E711" s="3"/>
      <c r="F711" s="3"/>
      <c r="G711" s="3"/>
      <c r="H711" s="3"/>
      <c r="I711" s="3"/>
      <c r="J711" s="3"/>
      <c r="K711" s="4"/>
      <c r="L711" s="4"/>
      <c r="M711" s="4"/>
      <c r="N711" s="4"/>
      <c r="O711" s="3"/>
      <c r="P711" s="3"/>
      <c r="Q711" s="80">
        <f t="shared" si="35"/>
        <v>0</v>
      </c>
      <c r="T711" s="8" t="str">
        <f>+IFERROR(VLOOKUP(B711,$B$5:B710,1,FALSE),"")</f>
        <v/>
      </c>
      <c r="U711" s="8" t="str">
        <f t="shared" si="33"/>
        <v>DUPLICATE</v>
      </c>
      <c r="W711" s="75" t="str">
        <f t="shared" si="34"/>
        <v xml:space="preserve"> </v>
      </c>
    </row>
    <row r="712" spans="1:23">
      <c r="A712" s="33"/>
      <c r="B712" s="3"/>
      <c r="C712" s="3"/>
      <c r="D712" s="3"/>
      <c r="E712" s="3"/>
      <c r="F712" s="3"/>
      <c r="G712" s="3"/>
      <c r="H712" s="3"/>
      <c r="I712" s="3"/>
      <c r="J712" s="3"/>
      <c r="K712" s="4"/>
      <c r="L712" s="4"/>
      <c r="M712" s="4"/>
      <c r="N712" s="4"/>
      <c r="O712" s="3"/>
      <c r="P712" s="3"/>
      <c r="Q712" s="80">
        <f t="shared" si="35"/>
        <v>0</v>
      </c>
      <c r="T712" s="8" t="str">
        <f>+IFERROR(VLOOKUP(B712,$B$5:B711,1,FALSE),"")</f>
        <v/>
      </c>
      <c r="U712" s="8" t="str">
        <f t="shared" si="33"/>
        <v>DUPLICATE</v>
      </c>
      <c r="W712" s="75" t="str">
        <f t="shared" si="34"/>
        <v xml:space="preserve"> </v>
      </c>
    </row>
    <row r="713" spans="1:23">
      <c r="A713" s="33"/>
      <c r="B713" s="3"/>
      <c r="C713" s="3"/>
      <c r="D713" s="3"/>
      <c r="E713" s="3"/>
      <c r="F713" s="3"/>
      <c r="G713" s="3"/>
      <c r="H713" s="3"/>
      <c r="I713" s="3"/>
      <c r="J713" s="3"/>
      <c r="K713" s="4"/>
      <c r="L713" s="4"/>
      <c r="M713" s="4"/>
      <c r="N713" s="4"/>
      <c r="O713" s="3"/>
      <c r="P713" s="3"/>
      <c r="Q713" s="80">
        <f t="shared" si="35"/>
        <v>0</v>
      </c>
      <c r="T713" s="8" t="str">
        <f>+IFERROR(VLOOKUP(B713,$B$5:B712,1,FALSE),"")</f>
        <v/>
      </c>
      <c r="U713" s="8" t="str">
        <f t="shared" si="33"/>
        <v>DUPLICATE</v>
      </c>
      <c r="W713" s="75" t="str">
        <f t="shared" si="34"/>
        <v xml:space="preserve"> </v>
      </c>
    </row>
    <row r="714" spans="1:23">
      <c r="A714" s="33"/>
      <c r="B714" s="3"/>
      <c r="C714" s="3"/>
      <c r="D714" s="3"/>
      <c r="E714" s="3"/>
      <c r="F714" s="3"/>
      <c r="G714" s="3"/>
      <c r="H714" s="3"/>
      <c r="I714" s="3"/>
      <c r="J714" s="3"/>
      <c r="K714" s="4"/>
      <c r="L714" s="4"/>
      <c r="M714" s="4"/>
      <c r="N714" s="4"/>
      <c r="O714" s="3"/>
      <c r="P714" s="3"/>
      <c r="Q714" s="80">
        <f t="shared" si="35"/>
        <v>0</v>
      </c>
      <c r="T714" s="8" t="str">
        <f>+IFERROR(VLOOKUP(B714,$B$5:B713,1,FALSE),"")</f>
        <v/>
      </c>
      <c r="U714" s="8" t="str">
        <f t="shared" si="33"/>
        <v>DUPLICATE</v>
      </c>
      <c r="W714" s="75" t="str">
        <f t="shared" si="34"/>
        <v xml:space="preserve"> </v>
      </c>
    </row>
    <row r="715" spans="1:23">
      <c r="A715" s="33"/>
      <c r="B715" s="3"/>
      <c r="C715" s="3"/>
      <c r="D715" s="3"/>
      <c r="E715" s="3"/>
      <c r="F715" s="3"/>
      <c r="G715" s="3"/>
      <c r="H715" s="3"/>
      <c r="I715" s="3"/>
      <c r="J715" s="3"/>
      <c r="K715" s="4"/>
      <c r="L715" s="4"/>
      <c r="M715" s="4"/>
      <c r="N715" s="4"/>
      <c r="O715" s="3"/>
      <c r="P715" s="3"/>
      <c r="Q715" s="80">
        <f t="shared" si="35"/>
        <v>0</v>
      </c>
      <c r="T715" s="8" t="str">
        <f>+IFERROR(VLOOKUP(B715,$B$5:B714,1,FALSE),"")</f>
        <v/>
      </c>
      <c r="U715" s="8" t="str">
        <f t="shared" si="33"/>
        <v>DUPLICATE</v>
      </c>
      <c r="W715" s="75" t="str">
        <f t="shared" si="34"/>
        <v xml:space="preserve"> </v>
      </c>
    </row>
    <row r="716" spans="1:23">
      <c r="A716" s="33"/>
      <c r="B716" s="3"/>
      <c r="C716" s="3"/>
      <c r="D716" s="3"/>
      <c r="E716" s="3"/>
      <c r="F716" s="3"/>
      <c r="G716" s="3"/>
      <c r="H716" s="3"/>
      <c r="I716" s="3"/>
      <c r="J716" s="3"/>
      <c r="K716" s="4"/>
      <c r="L716" s="4"/>
      <c r="M716" s="4"/>
      <c r="N716" s="4"/>
      <c r="O716" s="3"/>
      <c r="P716" s="3"/>
      <c r="Q716" s="80">
        <f t="shared" si="35"/>
        <v>0</v>
      </c>
      <c r="T716" s="8" t="str">
        <f>+IFERROR(VLOOKUP(B716,$B$5:B715,1,FALSE),"")</f>
        <v/>
      </c>
      <c r="U716" s="8" t="str">
        <f t="shared" si="33"/>
        <v>DUPLICATE</v>
      </c>
      <c r="W716" s="75" t="str">
        <f t="shared" si="34"/>
        <v xml:space="preserve"> </v>
      </c>
    </row>
    <row r="717" spans="1:23">
      <c r="A717" s="33"/>
      <c r="B717" s="3"/>
      <c r="C717" s="3"/>
      <c r="D717" s="3"/>
      <c r="E717" s="3"/>
      <c r="F717" s="3"/>
      <c r="G717" s="3"/>
      <c r="H717" s="3"/>
      <c r="I717" s="3"/>
      <c r="J717" s="3"/>
      <c r="K717" s="4"/>
      <c r="L717" s="4"/>
      <c r="M717" s="4"/>
      <c r="N717" s="4"/>
      <c r="O717" s="3"/>
      <c r="P717" s="3"/>
      <c r="Q717" s="80">
        <f t="shared" si="35"/>
        <v>0</v>
      </c>
      <c r="T717" s="8" t="str">
        <f>+IFERROR(VLOOKUP(B717,$B$5:B716,1,FALSE),"")</f>
        <v/>
      </c>
      <c r="U717" s="8" t="str">
        <f t="shared" si="33"/>
        <v>DUPLICATE</v>
      </c>
      <c r="W717" s="75" t="str">
        <f t="shared" si="34"/>
        <v xml:space="preserve"> </v>
      </c>
    </row>
    <row r="718" spans="1:23">
      <c r="A718" s="33"/>
      <c r="B718" s="3"/>
      <c r="C718" s="3"/>
      <c r="D718" s="3"/>
      <c r="E718" s="3"/>
      <c r="F718" s="3"/>
      <c r="G718" s="3"/>
      <c r="H718" s="3"/>
      <c r="I718" s="3"/>
      <c r="J718" s="3"/>
      <c r="K718" s="4"/>
      <c r="L718" s="4"/>
      <c r="M718" s="4"/>
      <c r="N718" s="4"/>
      <c r="O718" s="3"/>
      <c r="P718" s="3"/>
      <c r="Q718" s="80">
        <f t="shared" si="35"/>
        <v>0</v>
      </c>
      <c r="T718" s="8" t="str">
        <f>+IFERROR(VLOOKUP(B718,$B$5:B717,1,FALSE),"")</f>
        <v/>
      </c>
      <c r="U718" s="8" t="str">
        <f t="shared" si="33"/>
        <v>DUPLICATE</v>
      </c>
      <c r="W718" s="75" t="str">
        <f t="shared" si="34"/>
        <v xml:space="preserve"> </v>
      </c>
    </row>
    <row r="719" spans="1:23">
      <c r="A719" s="33"/>
      <c r="B719" s="3"/>
      <c r="C719" s="3"/>
      <c r="D719" s="3"/>
      <c r="E719" s="3"/>
      <c r="F719" s="3"/>
      <c r="G719" s="3"/>
      <c r="H719" s="3"/>
      <c r="I719" s="3"/>
      <c r="J719" s="3"/>
      <c r="K719" s="4"/>
      <c r="L719" s="4"/>
      <c r="M719" s="4"/>
      <c r="N719" s="4"/>
      <c r="O719" s="3"/>
      <c r="P719" s="3"/>
      <c r="Q719" s="80">
        <f t="shared" si="35"/>
        <v>0</v>
      </c>
      <c r="T719" s="8" t="str">
        <f>+IFERROR(VLOOKUP(B719,$B$5:B718,1,FALSE),"")</f>
        <v/>
      </c>
      <c r="U719" s="8" t="str">
        <f t="shared" si="33"/>
        <v>DUPLICATE</v>
      </c>
      <c r="W719" s="75" t="str">
        <f t="shared" si="34"/>
        <v xml:space="preserve"> </v>
      </c>
    </row>
    <row r="720" spans="1:23">
      <c r="A720" s="33"/>
      <c r="B720" s="3"/>
      <c r="C720" s="3"/>
      <c r="D720" s="3"/>
      <c r="E720" s="3"/>
      <c r="F720" s="3"/>
      <c r="G720" s="3"/>
      <c r="H720" s="3"/>
      <c r="I720" s="3"/>
      <c r="J720" s="3"/>
      <c r="K720" s="4"/>
      <c r="L720" s="4"/>
      <c r="M720" s="4"/>
      <c r="N720" s="4"/>
      <c r="O720" s="3"/>
      <c r="P720" s="3"/>
      <c r="Q720" s="80">
        <f t="shared" si="35"/>
        <v>0</v>
      </c>
      <c r="T720" s="8" t="str">
        <f>+IFERROR(VLOOKUP(B720,$B$5:B719,1,FALSE),"")</f>
        <v/>
      </c>
      <c r="U720" s="8" t="str">
        <f t="shared" si="33"/>
        <v>DUPLICATE</v>
      </c>
      <c r="W720" s="75" t="str">
        <f t="shared" si="34"/>
        <v xml:space="preserve"> </v>
      </c>
    </row>
    <row r="721" spans="1:23">
      <c r="A721" s="33"/>
      <c r="B721" s="3"/>
      <c r="C721" s="3"/>
      <c r="D721" s="3"/>
      <c r="E721" s="3"/>
      <c r="F721" s="3"/>
      <c r="G721" s="3"/>
      <c r="H721" s="3"/>
      <c r="I721" s="3"/>
      <c r="J721" s="3"/>
      <c r="K721" s="4"/>
      <c r="L721" s="4"/>
      <c r="M721" s="4"/>
      <c r="N721" s="4"/>
      <c r="O721" s="3"/>
      <c r="P721" s="3"/>
      <c r="Q721" s="80">
        <f t="shared" si="35"/>
        <v>0</v>
      </c>
      <c r="T721" s="8" t="str">
        <f>+IFERROR(VLOOKUP(B721,$B$5:B720,1,FALSE),"")</f>
        <v/>
      </c>
      <c r="U721" s="8" t="str">
        <f t="shared" si="33"/>
        <v>DUPLICATE</v>
      </c>
      <c r="W721" s="75" t="str">
        <f t="shared" si="34"/>
        <v xml:space="preserve"> </v>
      </c>
    </row>
    <row r="722" spans="1:23">
      <c r="A722" s="33"/>
      <c r="B722" s="3"/>
      <c r="C722" s="3"/>
      <c r="D722" s="3"/>
      <c r="E722" s="3"/>
      <c r="F722" s="3"/>
      <c r="G722" s="3"/>
      <c r="H722" s="3"/>
      <c r="I722" s="3"/>
      <c r="J722" s="3"/>
      <c r="K722" s="4"/>
      <c r="L722" s="4"/>
      <c r="M722" s="4"/>
      <c r="N722" s="4"/>
      <c r="O722" s="3"/>
      <c r="P722" s="3"/>
      <c r="Q722" s="80">
        <f t="shared" si="35"/>
        <v>0</v>
      </c>
      <c r="T722" s="8" t="str">
        <f>+IFERROR(VLOOKUP(B722,$B$5:B721,1,FALSE),"")</f>
        <v/>
      </c>
      <c r="U722" s="8" t="str">
        <f t="shared" si="33"/>
        <v>DUPLICATE</v>
      </c>
      <c r="W722" s="75" t="str">
        <f t="shared" si="34"/>
        <v xml:space="preserve"> </v>
      </c>
    </row>
    <row r="723" spans="1:23">
      <c r="A723" s="33"/>
      <c r="B723" s="3"/>
      <c r="C723" s="3"/>
      <c r="D723" s="3"/>
      <c r="E723" s="3"/>
      <c r="F723" s="3"/>
      <c r="G723" s="3"/>
      <c r="H723" s="3"/>
      <c r="I723" s="3"/>
      <c r="J723" s="3"/>
      <c r="K723" s="4"/>
      <c r="L723" s="4"/>
      <c r="M723" s="4"/>
      <c r="N723" s="4"/>
      <c r="O723" s="3"/>
      <c r="P723" s="3"/>
      <c r="Q723" s="80">
        <f t="shared" si="35"/>
        <v>0</v>
      </c>
      <c r="T723" s="8" t="str">
        <f>+IFERROR(VLOOKUP(B723,$B$5:B722,1,FALSE),"")</f>
        <v/>
      </c>
      <c r="U723" s="8" t="str">
        <f t="shared" si="33"/>
        <v>DUPLICATE</v>
      </c>
      <c r="W723" s="75" t="str">
        <f t="shared" si="34"/>
        <v xml:space="preserve"> </v>
      </c>
    </row>
    <row r="724" spans="1:23">
      <c r="A724" s="33"/>
      <c r="B724" s="3"/>
      <c r="C724" s="3"/>
      <c r="D724" s="3"/>
      <c r="E724" s="3"/>
      <c r="F724" s="3"/>
      <c r="G724" s="3"/>
      <c r="H724" s="3"/>
      <c r="I724" s="3"/>
      <c r="J724" s="3"/>
      <c r="K724" s="4"/>
      <c r="L724" s="4"/>
      <c r="M724" s="4"/>
      <c r="N724" s="4"/>
      <c r="O724" s="3"/>
      <c r="P724" s="3"/>
      <c r="Q724" s="80">
        <f t="shared" si="35"/>
        <v>0</v>
      </c>
      <c r="T724" s="8" t="str">
        <f>+IFERROR(VLOOKUP(B724,$B$5:B723,1,FALSE),"")</f>
        <v/>
      </c>
      <c r="U724" s="8" t="str">
        <f t="shared" si="33"/>
        <v>DUPLICATE</v>
      </c>
      <c r="W724" s="75" t="str">
        <f t="shared" si="34"/>
        <v xml:space="preserve"> </v>
      </c>
    </row>
    <row r="725" spans="1:23">
      <c r="A725" s="33"/>
      <c r="B725" s="3"/>
      <c r="C725" s="3"/>
      <c r="D725" s="3"/>
      <c r="E725" s="3"/>
      <c r="F725" s="3"/>
      <c r="G725" s="3"/>
      <c r="H725" s="3"/>
      <c r="I725" s="3"/>
      <c r="J725" s="3"/>
      <c r="K725" s="4"/>
      <c r="L725" s="4"/>
      <c r="M725" s="4"/>
      <c r="N725" s="4"/>
      <c r="O725" s="3"/>
      <c r="P725" s="3"/>
      <c r="Q725" s="80">
        <f t="shared" si="35"/>
        <v>0</v>
      </c>
      <c r="T725" s="8" t="str">
        <f>+IFERROR(VLOOKUP(B725,$B$5:B724,1,FALSE),"")</f>
        <v/>
      </c>
      <c r="U725" s="8" t="str">
        <f t="shared" si="33"/>
        <v>DUPLICATE</v>
      </c>
      <c r="W725" s="75" t="str">
        <f t="shared" si="34"/>
        <v xml:space="preserve"> </v>
      </c>
    </row>
    <row r="726" spans="1:23">
      <c r="A726" s="33"/>
      <c r="B726" s="3"/>
      <c r="C726" s="3"/>
      <c r="D726" s="3"/>
      <c r="E726" s="3"/>
      <c r="F726" s="3"/>
      <c r="G726" s="3"/>
      <c r="H726" s="3"/>
      <c r="I726" s="3"/>
      <c r="J726" s="3"/>
      <c r="K726" s="4"/>
      <c r="L726" s="4"/>
      <c r="M726" s="4"/>
      <c r="N726" s="4"/>
      <c r="O726" s="3"/>
      <c r="P726" s="3"/>
      <c r="Q726" s="80">
        <f t="shared" si="35"/>
        <v>0</v>
      </c>
      <c r="T726" s="8" t="str">
        <f>+IFERROR(VLOOKUP(B726,$B$5:B725,1,FALSE),"")</f>
        <v/>
      </c>
      <c r="U726" s="8" t="str">
        <f t="shared" si="33"/>
        <v>DUPLICATE</v>
      </c>
      <c r="W726" s="75" t="str">
        <f t="shared" si="34"/>
        <v xml:space="preserve"> </v>
      </c>
    </row>
    <row r="727" spans="1:23">
      <c r="A727" s="33"/>
      <c r="B727" s="3"/>
      <c r="C727" s="3"/>
      <c r="D727" s="3"/>
      <c r="E727" s="3"/>
      <c r="F727" s="3"/>
      <c r="G727" s="3"/>
      <c r="H727" s="3"/>
      <c r="I727" s="3"/>
      <c r="J727" s="3"/>
      <c r="K727" s="4"/>
      <c r="L727" s="4"/>
      <c r="M727" s="4"/>
      <c r="N727" s="4"/>
      <c r="O727" s="3"/>
      <c r="P727" s="3"/>
      <c r="Q727" s="80">
        <f t="shared" si="35"/>
        <v>0</v>
      </c>
      <c r="T727" s="8" t="str">
        <f>+IFERROR(VLOOKUP(B727,$B$5:B726,1,FALSE),"")</f>
        <v/>
      </c>
      <c r="U727" s="8" t="str">
        <f t="shared" si="33"/>
        <v>DUPLICATE</v>
      </c>
      <c r="W727" s="75" t="str">
        <f t="shared" si="34"/>
        <v xml:space="preserve"> </v>
      </c>
    </row>
    <row r="728" spans="1:23">
      <c r="A728" s="33"/>
      <c r="B728" s="3"/>
      <c r="C728" s="3"/>
      <c r="D728" s="3"/>
      <c r="E728" s="3"/>
      <c r="F728" s="3"/>
      <c r="G728" s="3"/>
      <c r="H728" s="3"/>
      <c r="I728" s="3"/>
      <c r="J728" s="3"/>
      <c r="K728" s="4"/>
      <c r="L728" s="4"/>
      <c r="M728" s="4"/>
      <c r="N728" s="4"/>
      <c r="O728" s="3"/>
      <c r="P728" s="3"/>
      <c r="Q728" s="80">
        <f t="shared" si="35"/>
        <v>0</v>
      </c>
      <c r="T728" s="8" t="str">
        <f>+IFERROR(VLOOKUP(B728,$B$5:B727,1,FALSE),"")</f>
        <v/>
      </c>
      <c r="U728" s="8" t="str">
        <f t="shared" si="33"/>
        <v>DUPLICATE</v>
      </c>
      <c r="W728" s="75" t="str">
        <f t="shared" si="34"/>
        <v xml:space="preserve"> </v>
      </c>
    </row>
    <row r="729" spans="1:23">
      <c r="A729" s="33"/>
      <c r="B729" s="3"/>
      <c r="C729" s="3"/>
      <c r="D729" s="3"/>
      <c r="E729" s="3"/>
      <c r="F729" s="3"/>
      <c r="G729" s="3"/>
      <c r="H729" s="3"/>
      <c r="I729" s="3"/>
      <c r="J729" s="3"/>
      <c r="K729" s="4"/>
      <c r="L729" s="4"/>
      <c r="M729" s="4"/>
      <c r="N729" s="4"/>
      <c r="O729" s="3"/>
      <c r="P729" s="3"/>
      <c r="Q729" s="80">
        <f t="shared" si="35"/>
        <v>0</v>
      </c>
      <c r="T729" s="8" t="str">
        <f>+IFERROR(VLOOKUP(B729,$B$5:B728,1,FALSE),"")</f>
        <v/>
      </c>
      <c r="U729" s="8" t="str">
        <f t="shared" si="33"/>
        <v>DUPLICATE</v>
      </c>
      <c r="W729" s="75" t="str">
        <f t="shared" si="34"/>
        <v xml:space="preserve"> </v>
      </c>
    </row>
    <row r="730" spans="1:23">
      <c r="A730" s="33"/>
      <c r="B730" s="3"/>
      <c r="C730" s="3"/>
      <c r="D730" s="3"/>
      <c r="E730" s="3"/>
      <c r="F730" s="3"/>
      <c r="G730" s="3"/>
      <c r="H730" s="3"/>
      <c r="I730" s="3"/>
      <c r="J730" s="3"/>
      <c r="K730" s="4"/>
      <c r="L730" s="4"/>
      <c r="M730" s="4"/>
      <c r="N730" s="4"/>
      <c r="O730" s="3"/>
      <c r="P730" s="3"/>
      <c r="Q730" s="80">
        <f t="shared" si="35"/>
        <v>0</v>
      </c>
      <c r="T730" s="8" t="str">
        <f>+IFERROR(VLOOKUP(B730,$B$5:B729,1,FALSE),"")</f>
        <v/>
      </c>
      <c r="U730" s="8" t="str">
        <f t="shared" si="33"/>
        <v>DUPLICATE</v>
      </c>
      <c r="W730" s="75" t="str">
        <f t="shared" si="34"/>
        <v xml:space="preserve"> </v>
      </c>
    </row>
    <row r="731" spans="1:23">
      <c r="A731" s="33"/>
      <c r="B731" s="3"/>
      <c r="C731" s="3"/>
      <c r="D731" s="3"/>
      <c r="E731" s="3"/>
      <c r="F731" s="3"/>
      <c r="G731" s="3"/>
      <c r="H731" s="3"/>
      <c r="I731" s="3"/>
      <c r="J731" s="3"/>
      <c r="K731" s="4"/>
      <c r="L731" s="4"/>
      <c r="M731" s="4"/>
      <c r="N731" s="4"/>
      <c r="O731" s="3"/>
      <c r="P731" s="3"/>
      <c r="Q731" s="80">
        <f t="shared" si="35"/>
        <v>0</v>
      </c>
      <c r="T731" s="8" t="str">
        <f>+IFERROR(VLOOKUP(B731,$B$5:B730,1,FALSE),"")</f>
        <v/>
      </c>
      <c r="U731" s="8" t="str">
        <f t="shared" si="33"/>
        <v>DUPLICATE</v>
      </c>
      <c r="W731" s="75" t="str">
        <f t="shared" si="34"/>
        <v xml:space="preserve"> </v>
      </c>
    </row>
    <row r="732" spans="1:23">
      <c r="A732" s="33"/>
      <c r="B732" s="3"/>
      <c r="C732" s="3"/>
      <c r="D732" s="3"/>
      <c r="E732" s="3"/>
      <c r="F732" s="3"/>
      <c r="G732" s="3"/>
      <c r="H732" s="3"/>
      <c r="I732" s="3"/>
      <c r="J732" s="3"/>
      <c r="K732" s="4"/>
      <c r="L732" s="4"/>
      <c r="M732" s="4"/>
      <c r="N732" s="4"/>
      <c r="O732" s="3"/>
      <c r="P732" s="3"/>
      <c r="Q732" s="80">
        <f t="shared" si="35"/>
        <v>0</v>
      </c>
      <c r="T732" s="8" t="str">
        <f>+IFERROR(VLOOKUP(B732,$B$5:B731,1,FALSE),"")</f>
        <v/>
      </c>
      <c r="U732" s="8" t="str">
        <f t="shared" si="33"/>
        <v>DUPLICATE</v>
      </c>
      <c r="W732" s="75" t="str">
        <f t="shared" si="34"/>
        <v xml:space="preserve"> </v>
      </c>
    </row>
    <row r="733" spans="1:23">
      <c r="A733" s="33"/>
      <c r="B733" s="3"/>
      <c r="C733" s="3"/>
      <c r="D733" s="3"/>
      <c r="E733" s="3"/>
      <c r="F733" s="3"/>
      <c r="G733" s="3"/>
      <c r="H733" s="3"/>
      <c r="I733" s="3"/>
      <c r="J733" s="3"/>
      <c r="K733" s="4"/>
      <c r="L733" s="4"/>
      <c r="M733" s="4"/>
      <c r="N733" s="4"/>
      <c r="O733" s="3"/>
      <c r="P733" s="3"/>
      <c r="Q733" s="80">
        <f t="shared" si="35"/>
        <v>0</v>
      </c>
      <c r="T733" s="8" t="str">
        <f>+IFERROR(VLOOKUP(B733,$B$5:B732,1,FALSE),"")</f>
        <v/>
      </c>
      <c r="U733" s="8" t="str">
        <f t="shared" si="33"/>
        <v>DUPLICATE</v>
      </c>
      <c r="W733" s="75" t="str">
        <f t="shared" si="34"/>
        <v xml:space="preserve"> </v>
      </c>
    </row>
    <row r="734" spans="1:23">
      <c r="A734" s="33"/>
      <c r="B734" s="3"/>
      <c r="C734" s="3"/>
      <c r="D734" s="3"/>
      <c r="E734" s="3"/>
      <c r="F734" s="3"/>
      <c r="G734" s="3"/>
      <c r="H734" s="3"/>
      <c r="I734" s="3"/>
      <c r="J734" s="3"/>
      <c r="K734" s="4"/>
      <c r="L734" s="4"/>
      <c r="M734" s="4"/>
      <c r="N734" s="4"/>
      <c r="O734" s="3"/>
      <c r="P734" s="3"/>
      <c r="Q734" s="80">
        <f t="shared" si="35"/>
        <v>0</v>
      </c>
      <c r="T734" s="8" t="str">
        <f>+IFERROR(VLOOKUP(B734,$B$5:B733,1,FALSE),"")</f>
        <v/>
      </c>
      <c r="U734" s="8" t="str">
        <f t="shared" si="33"/>
        <v>DUPLICATE</v>
      </c>
      <c r="W734" s="75" t="str">
        <f t="shared" si="34"/>
        <v xml:space="preserve"> </v>
      </c>
    </row>
    <row r="735" spans="1:23">
      <c r="A735" s="33"/>
      <c r="B735" s="3"/>
      <c r="C735" s="3"/>
      <c r="D735" s="3"/>
      <c r="E735" s="3"/>
      <c r="F735" s="3"/>
      <c r="G735" s="3"/>
      <c r="H735" s="3"/>
      <c r="I735" s="3"/>
      <c r="J735" s="3"/>
      <c r="K735" s="4"/>
      <c r="L735" s="4"/>
      <c r="M735" s="4"/>
      <c r="N735" s="4"/>
      <c r="O735" s="3"/>
      <c r="P735" s="3"/>
      <c r="Q735" s="80">
        <f t="shared" si="35"/>
        <v>0</v>
      </c>
      <c r="T735" s="8" t="str">
        <f>+IFERROR(VLOOKUP(B735,$B$5:B734,1,FALSE),"")</f>
        <v/>
      </c>
      <c r="U735" s="8" t="str">
        <f t="shared" si="33"/>
        <v>DUPLICATE</v>
      </c>
      <c r="W735" s="75" t="str">
        <f t="shared" si="34"/>
        <v xml:space="preserve"> </v>
      </c>
    </row>
    <row r="736" spans="1:23">
      <c r="A736" s="33"/>
      <c r="B736" s="3"/>
      <c r="C736" s="3"/>
      <c r="D736" s="3"/>
      <c r="E736" s="3"/>
      <c r="F736" s="3"/>
      <c r="G736" s="3"/>
      <c r="H736" s="3"/>
      <c r="I736" s="3"/>
      <c r="J736" s="3"/>
      <c r="K736" s="4"/>
      <c r="L736" s="4"/>
      <c r="M736" s="4"/>
      <c r="N736" s="4"/>
      <c r="O736" s="3"/>
      <c r="P736" s="3"/>
      <c r="Q736" s="80">
        <f t="shared" si="35"/>
        <v>0</v>
      </c>
      <c r="T736" s="8" t="str">
        <f>+IFERROR(VLOOKUP(B736,$B$5:B735,1,FALSE),"")</f>
        <v/>
      </c>
      <c r="U736" s="8" t="str">
        <f t="shared" si="33"/>
        <v>DUPLICATE</v>
      </c>
      <c r="W736" s="75" t="str">
        <f t="shared" si="34"/>
        <v xml:space="preserve"> </v>
      </c>
    </row>
    <row r="737" spans="1:23">
      <c r="A737" s="33"/>
      <c r="B737" s="3"/>
      <c r="C737" s="3"/>
      <c r="D737" s="3"/>
      <c r="E737" s="3"/>
      <c r="F737" s="3"/>
      <c r="G737" s="3"/>
      <c r="H737" s="3"/>
      <c r="I737" s="3"/>
      <c r="J737" s="3"/>
      <c r="K737" s="4"/>
      <c r="L737" s="4"/>
      <c r="M737" s="4"/>
      <c r="N737" s="4"/>
      <c r="O737" s="3"/>
      <c r="P737" s="3"/>
      <c r="Q737" s="80">
        <f t="shared" si="35"/>
        <v>0</v>
      </c>
      <c r="T737" s="8" t="str">
        <f>+IFERROR(VLOOKUP(B737,$B$5:B736,1,FALSE),"")</f>
        <v/>
      </c>
      <c r="U737" s="8" t="str">
        <f t="shared" si="33"/>
        <v>DUPLICATE</v>
      </c>
      <c r="W737" s="75" t="str">
        <f t="shared" si="34"/>
        <v xml:space="preserve"> </v>
      </c>
    </row>
    <row r="738" spans="1:23">
      <c r="A738" s="33"/>
      <c r="B738" s="3"/>
      <c r="C738" s="3"/>
      <c r="D738" s="3"/>
      <c r="E738" s="3"/>
      <c r="F738" s="3"/>
      <c r="G738" s="3"/>
      <c r="H738" s="3"/>
      <c r="I738" s="3"/>
      <c r="J738" s="3"/>
      <c r="K738" s="4"/>
      <c r="L738" s="4"/>
      <c r="M738" s="4"/>
      <c r="N738" s="4"/>
      <c r="O738" s="3"/>
      <c r="P738" s="3"/>
      <c r="Q738" s="80">
        <f t="shared" si="35"/>
        <v>0</v>
      </c>
      <c r="T738" s="8" t="str">
        <f>+IFERROR(VLOOKUP(B738,$B$5:B737,1,FALSE),"")</f>
        <v/>
      </c>
      <c r="U738" s="8" t="str">
        <f t="shared" si="33"/>
        <v>DUPLICATE</v>
      </c>
      <c r="W738" s="75" t="str">
        <f t="shared" si="34"/>
        <v xml:space="preserve"> </v>
      </c>
    </row>
    <row r="739" spans="1:23">
      <c r="A739" s="33"/>
      <c r="B739" s="3"/>
      <c r="C739" s="3"/>
      <c r="D739" s="3"/>
      <c r="E739" s="3"/>
      <c r="F739" s="3"/>
      <c r="G739" s="3"/>
      <c r="H739" s="3"/>
      <c r="I739" s="3"/>
      <c r="J739" s="3"/>
      <c r="K739" s="4"/>
      <c r="L739" s="4"/>
      <c r="M739" s="4"/>
      <c r="N739" s="4"/>
      <c r="O739" s="3"/>
      <c r="P739" s="3"/>
      <c r="Q739" s="80">
        <f t="shared" si="35"/>
        <v>0</v>
      </c>
      <c r="T739" s="8" t="str">
        <f>+IFERROR(VLOOKUP(B739,$B$5:B738,1,FALSE),"")</f>
        <v/>
      </c>
      <c r="U739" s="8" t="str">
        <f t="shared" si="33"/>
        <v>DUPLICATE</v>
      </c>
      <c r="W739" s="75" t="str">
        <f t="shared" si="34"/>
        <v xml:space="preserve"> </v>
      </c>
    </row>
    <row r="740" spans="1:23">
      <c r="A740" s="33"/>
      <c r="B740" s="3"/>
      <c r="C740" s="3"/>
      <c r="D740" s="3"/>
      <c r="E740" s="3"/>
      <c r="F740" s="3"/>
      <c r="G740" s="3"/>
      <c r="H740" s="3"/>
      <c r="I740" s="3"/>
      <c r="J740" s="3"/>
      <c r="K740" s="4"/>
      <c r="L740" s="4"/>
      <c r="M740" s="4"/>
      <c r="N740" s="4"/>
      <c r="O740" s="3"/>
      <c r="P740" s="3"/>
      <c r="Q740" s="80">
        <f t="shared" si="35"/>
        <v>0</v>
      </c>
      <c r="T740" s="8" t="str">
        <f>+IFERROR(VLOOKUP(B740,$B$5:B739,1,FALSE),"")</f>
        <v/>
      </c>
      <c r="U740" s="8" t="str">
        <f t="shared" si="33"/>
        <v>DUPLICATE</v>
      </c>
      <c r="W740" s="75" t="str">
        <f t="shared" si="34"/>
        <v xml:space="preserve"> </v>
      </c>
    </row>
    <row r="741" spans="1:23">
      <c r="A741" s="33"/>
      <c r="B741" s="3"/>
      <c r="C741" s="3"/>
      <c r="D741" s="3"/>
      <c r="E741" s="3"/>
      <c r="F741" s="3"/>
      <c r="G741" s="3"/>
      <c r="H741" s="3"/>
      <c r="I741" s="3"/>
      <c r="J741" s="3"/>
      <c r="K741" s="4"/>
      <c r="L741" s="4"/>
      <c r="M741" s="4"/>
      <c r="N741" s="4"/>
      <c r="O741" s="3"/>
      <c r="P741" s="3"/>
      <c r="Q741" s="80">
        <f t="shared" si="35"/>
        <v>0</v>
      </c>
      <c r="T741" s="8" t="str">
        <f>+IFERROR(VLOOKUP(B741,$B$5:B740,1,FALSE),"")</f>
        <v/>
      </c>
      <c r="U741" s="8" t="str">
        <f t="shared" si="33"/>
        <v>DUPLICATE</v>
      </c>
      <c r="W741" s="75" t="str">
        <f t="shared" si="34"/>
        <v xml:space="preserve"> </v>
      </c>
    </row>
    <row r="742" spans="1:23">
      <c r="A742" s="33"/>
      <c r="B742" s="3"/>
      <c r="C742" s="3"/>
      <c r="D742" s="3"/>
      <c r="E742" s="3"/>
      <c r="F742" s="3"/>
      <c r="G742" s="3"/>
      <c r="H742" s="3"/>
      <c r="I742" s="3"/>
      <c r="J742" s="3"/>
      <c r="K742" s="4"/>
      <c r="L742" s="4"/>
      <c r="M742" s="4"/>
      <c r="N742" s="4"/>
      <c r="O742" s="3"/>
      <c r="P742" s="3"/>
      <c r="Q742" s="80">
        <f t="shared" si="35"/>
        <v>0</v>
      </c>
      <c r="T742" s="8" t="str">
        <f>+IFERROR(VLOOKUP(B742,$B$5:B741,1,FALSE),"")</f>
        <v/>
      </c>
      <c r="U742" s="8" t="str">
        <f t="shared" si="33"/>
        <v>DUPLICATE</v>
      </c>
      <c r="W742" s="75" t="str">
        <f t="shared" si="34"/>
        <v xml:space="preserve"> </v>
      </c>
    </row>
    <row r="743" spans="1:23">
      <c r="A743" s="33"/>
      <c r="B743" s="3"/>
      <c r="C743" s="3"/>
      <c r="D743" s="3"/>
      <c r="E743" s="3"/>
      <c r="F743" s="3"/>
      <c r="G743" s="3"/>
      <c r="H743" s="3"/>
      <c r="I743" s="3"/>
      <c r="J743" s="3"/>
      <c r="K743" s="4"/>
      <c r="L743" s="4"/>
      <c r="M743" s="4"/>
      <c r="N743" s="4"/>
      <c r="O743" s="3"/>
      <c r="P743" s="3"/>
      <c r="Q743" s="80">
        <f t="shared" si="35"/>
        <v>0</v>
      </c>
      <c r="T743" s="8" t="str">
        <f>+IFERROR(VLOOKUP(B743,$B$5:B742,1,FALSE),"")</f>
        <v/>
      </c>
      <c r="U743" s="8" t="str">
        <f t="shared" si="33"/>
        <v>DUPLICATE</v>
      </c>
      <c r="W743" s="75" t="str">
        <f t="shared" si="34"/>
        <v xml:space="preserve"> </v>
      </c>
    </row>
    <row r="744" spans="1:23">
      <c r="A744" s="33"/>
      <c r="B744" s="3"/>
      <c r="C744" s="3"/>
      <c r="D744" s="3"/>
      <c r="E744" s="3"/>
      <c r="F744" s="3"/>
      <c r="G744" s="3"/>
      <c r="H744" s="3"/>
      <c r="I744" s="3"/>
      <c r="J744" s="3"/>
      <c r="K744" s="4"/>
      <c r="L744" s="4"/>
      <c r="M744" s="4"/>
      <c r="N744" s="4"/>
      <c r="O744" s="3"/>
      <c r="P744" s="3"/>
      <c r="Q744" s="80">
        <f t="shared" si="35"/>
        <v>0</v>
      </c>
      <c r="T744" s="8" t="str">
        <f>+IFERROR(VLOOKUP(B744,$B$5:B743,1,FALSE),"")</f>
        <v/>
      </c>
      <c r="U744" s="8" t="str">
        <f t="shared" si="33"/>
        <v>DUPLICATE</v>
      </c>
      <c r="W744" s="75" t="str">
        <f t="shared" si="34"/>
        <v xml:space="preserve"> </v>
      </c>
    </row>
    <row r="745" spans="1:23">
      <c r="A745" s="33"/>
      <c r="B745" s="3"/>
      <c r="C745" s="3"/>
      <c r="D745" s="3"/>
      <c r="E745" s="3"/>
      <c r="F745" s="3"/>
      <c r="G745" s="3"/>
      <c r="H745" s="3"/>
      <c r="I745" s="3"/>
      <c r="J745" s="3"/>
      <c r="K745" s="4"/>
      <c r="L745" s="4"/>
      <c r="M745" s="4"/>
      <c r="N745" s="4"/>
      <c r="O745" s="3"/>
      <c r="P745" s="3"/>
      <c r="Q745" s="80">
        <f t="shared" si="35"/>
        <v>0</v>
      </c>
      <c r="T745" s="8" t="str">
        <f>+IFERROR(VLOOKUP(B745,$B$5:B744,1,FALSE),"")</f>
        <v/>
      </c>
      <c r="U745" s="8" t="str">
        <f t="shared" si="33"/>
        <v>DUPLICATE</v>
      </c>
      <c r="W745" s="75" t="str">
        <f t="shared" si="34"/>
        <v xml:space="preserve"> </v>
      </c>
    </row>
    <row r="746" spans="1:23">
      <c r="A746" s="33"/>
      <c r="B746" s="3"/>
      <c r="C746" s="3"/>
      <c r="D746" s="3"/>
      <c r="E746" s="3"/>
      <c r="F746" s="3"/>
      <c r="G746" s="3"/>
      <c r="H746" s="3"/>
      <c r="I746" s="3"/>
      <c r="J746" s="3"/>
      <c r="K746" s="4"/>
      <c r="L746" s="4"/>
      <c r="M746" s="4"/>
      <c r="N746" s="4"/>
      <c r="O746" s="3"/>
      <c r="P746" s="3"/>
      <c r="Q746" s="80">
        <f t="shared" si="35"/>
        <v>0</v>
      </c>
      <c r="T746" s="8" t="str">
        <f>+IFERROR(VLOOKUP(B746,$B$5:B745,1,FALSE),"")</f>
        <v/>
      </c>
      <c r="U746" s="8" t="str">
        <f t="shared" si="33"/>
        <v>DUPLICATE</v>
      </c>
      <c r="W746" s="75" t="str">
        <f t="shared" si="34"/>
        <v xml:space="preserve"> </v>
      </c>
    </row>
    <row r="747" spans="1:23">
      <c r="A747" s="33"/>
      <c r="B747" s="3"/>
      <c r="C747" s="3"/>
      <c r="D747" s="3"/>
      <c r="E747" s="3"/>
      <c r="F747" s="3"/>
      <c r="G747" s="3"/>
      <c r="H747" s="3"/>
      <c r="I747" s="3"/>
      <c r="J747" s="3"/>
      <c r="K747" s="4"/>
      <c r="L747" s="4"/>
      <c r="M747" s="4"/>
      <c r="N747" s="4"/>
      <c r="O747" s="3"/>
      <c r="P747" s="3"/>
      <c r="Q747" s="80">
        <f t="shared" si="35"/>
        <v>0</v>
      </c>
      <c r="T747" s="8" t="str">
        <f>+IFERROR(VLOOKUP(B747,$B$5:B746,1,FALSE),"")</f>
        <v/>
      </c>
      <c r="U747" s="8" t="str">
        <f t="shared" si="33"/>
        <v>DUPLICATE</v>
      </c>
      <c r="W747" s="75" t="str">
        <f t="shared" si="34"/>
        <v xml:space="preserve"> </v>
      </c>
    </row>
    <row r="748" spans="1:23">
      <c r="A748" s="33"/>
      <c r="B748" s="3"/>
      <c r="C748" s="3"/>
      <c r="D748" s="3"/>
      <c r="E748" s="3"/>
      <c r="F748" s="3"/>
      <c r="G748" s="3"/>
      <c r="H748" s="3"/>
      <c r="I748" s="3"/>
      <c r="J748" s="3"/>
      <c r="K748" s="4"/>
      <c r="L748" s="4"/>
      <c r="M748" s="4"/>
      <c r="N748" s="4"/>
      <c r="O748" s="3"/>
      <c r="P748" s="3"/>
      <c r="Q748" s="80">
        <f t="shared" si="35"/>
        <v>0</v>
      </c>
      <c r="T748" s="8" t="str">
        <f>+IFERROR(VLOOKUP(B748,$B$5:B747,1,FALSE),"")</f>
        <v/>
      </c>
      <c r="U748" s="8" t="str">
        <f t="shared" si="33"/>
        <v>DUPLICATE</v>
      </c>
      <c r="W748" s="75" t="str">
        <f t="shared" si="34"/>
        <v xml:space="preserve"> </v>
      </c>
    </row>
    <row r="749" spans="1:23">
      <c r="A749" s="33"/>
      <c r="B749" s="3"/>
      <c r="C749" s="3"/>
      <c r="D749" s="3"/>
      <c r="E749" s="3"/>
      <c r="F749" s="3"/>
      <c r="G749" s="3"/>
      <c r="H749" s="3"/>
      <c r="I749" s="3"/>
      <c r="J749" s="3"/>
      <c r="K749" s="4"/>
      <c r="L749" s="4"/>
      <c r="M749" s="4"/>
      <c r="N749" s="4"/>
      <c r="O749" s="3"/>
      <c r="P749" s="3"/>
      <c r="Q749" s="80">
        <f t="shared" si="35"/>
        <v>0</v>
      </c>
      <c r="T749" s="8" t="str">
        <f>+IFERROR(VLOOKUP(B749,$B$5:B748,1,FALSE),"")</f>
        <v/>
      </c>
      <c r="U749" s="8" t="str">
        <f t="shared" si="33"/>
        <v>DUPLICATE</v>
      </c>
      <c r="W749" s="75" t="str">
        <f t="shared" si="34"/>
        <v xml:space="preserve"> </v>
      </c>
    </row>
    <row r="750" spans="1:23">
      <c r="A750" s="33"/>
      <c r="B750" s="3"/>
      <c r="C750" s="3"/>
      <c r="D750" s="3"/>
      <c r="E750" s="3"/>
      <c r="F750" s="3"/>
      <c r="G750" s="3"/>
      <c r="H750" s="3"/>
      <c r="I750" s="3"/>
      <c r="J750" s="3"/>
      <c r="K750" s="4"/>
      <c r="L750" s="4"/>
      <c r="M750" s="4"/>
      <c r="N750" s="4"/>
      <c r="O750" s="3"/>
      <c r="P750" s="3"/>
      <c r="Q750" s="80">
        <f t="shared" si="35"/>
        <v>0</v>
      </c>
      <c r="T750" s="8" t="str">
        <f>+IFERROR(VLOOKUP(B750,$B$5:B749,1,FALSE),"")</f>
        <v/>
      </c>
      <c r="U750" s="8" t="str">
        <f t="shared" si="33"/>
        <v>DUPLICATE</v>
      </c>
      <c r="W750" s="75" t="str">
        <f t="shared" si="34"/>
        <v xml:space="preserve"> </v>
      </c>
    </row>
    <row r="751" spans="1:23">
      <c r="A751" s="33"/>
      <c r="B751" s="3"/>
      <c r="C751" s="3"/>
      <c r="D751" s="3"/>
      <c r="E751" s="3"/>
      <c r="F751" s="3"/>
      <c r="G751" s="3"/>
      <c r="H751" s="3"/>
      <c r="I751" s="3"/>
      <c r="J751" s="3"/>
      <c r="K751" s="4"/>
      <c r="L751" s="4"/>
      <c r="M751" s="4"/>
      <c r="N751" s="4"/>
      <c r="O751" s="3"/>
      <c r="P751" s="3"/>
      <c r="Q751" s="80">
        <f t="shared" si="35"/>
        <v>0</v>
      </c>
      <c r="T751" s="8" t="str">
        <f>+IFERROR(VLOOKUP(B751,$B$5:B750,1,FALSE),"")</f>
        <v/>
      </c>
      <c r="U751" s="8" t="str">
        <f t="shared" si="33"/>
        <v>DUPLICATE</v>
      </c>
      <c r="W751" s="75" t="str">
        <f t="shared" si="34"/>
        <v xml:space="preserve"> </v>
      </c>
    </row>
    <row r="752" spans="1:23">
      <c r="A752" s="33"/>
      <c r="B752" s="3"/>
      <c r="C752" s="3"/>
      <c r="D752" s="3"/>
      <c r="E752" s="3"/>
      <c r="F752" s="3"/>
      <c r="G752" s="3"/>
      <c r="H752" s="3"/>
      <c r="I752" s="3"/>
      <c r="J752" s="3"/>
      <c r="K752" s="4"/>
      <c r="L752" s="4"/>
      <c r="M752" s="4"/>
      <c r="N752" s="4"/>
      <c r="O752" s="3"/>
      <c r="P752" s="3"/>
      <c r="Q752" s="80">
        <f t="shared" si="35"/>
        <v>0</v>
      </c>
      <c r="T752" s="8" t="str">
        <f>+IFERROR(VLOOKUP(B752,$B$5:B751,1,FALSE),"")</f>
        <v/>
      </c>
      <c r="U752" s="8" t="str">
        <f t="shared" si="33"/>
        <v>DUPLICATE</v>
      </c>
      <c r="W752" s="75" t="str">
        <f t="shared" si="34"/>
        <v xml:space="preserve"> </v>
      </c>
    </row>
    <row r="753" spans="1:23">
      <c r="A753" s="33"/>
      <c r="B753" s="3"/>
      <c r="C753" s="3"/>
      <c r="D753" s="3"/>
      <c r="E753" s="3"/>
      <c r="F753" s="3"/>
      <c r="G753" s="3"/>
      <c r="H753" s="3"/>
      <c r="I753" s="3"/>
      <c r="J753" s="3"/>
      <c r="K753" s="4"/>
      <c r="L753" s="4"/>
      <c r="M753" s="4"/>
      <c r="N753" s="4"/>
      <c r="O753" s="3"/>
      <c r="P753" s="3"/>
      <c r="Q753" s="80">
        <f t="shared" si="35"/>
        <v>0</v>
      </c>
      <c r="T753" s="8" t="str">
        <f>+IFERROR(VLOOKUP(B753,$B$5:B752,1,FALSE),"")</f>
        <v/>
      </c>
      <c r="U753" s="8" t="str">
        <f t="shared" si="33"/>
        <v>DUPLICATE</v>
      </c>
      <c r="W753" s="75" t="str">
        <f t="shared" si="34"/>
        <v xml:space="preserve"> </v>
      </c>
    </row>
    <row r="754" spans="1:23">
      <c r="A754" s="33"/>
      <c r="B754" s="3"/>
      <c r="C754" s="3"/>
      <c r="D754" s="3"/>
      <c r="E754" s="3"/>
      <c r="F754" s="3"/>
      <c r="G754" s="3"/>
      <c r="H754" s="3"/>
      <c r="I754" s="3"/>
      <c r="J754" s="3"/>
      <c r="K754" s="4"/>
      <c r="L754" s="4"/>
      <c r="M754" s="4"/>
      <c r="N754" s="4"/>
      <c r="O754" s="3"/>
      <c r="P754" s="3"/>
      <c r="Q754" s="80">
        <f t="shared" si="35"/>
        <v>0</v>
      </c>
      <c r="T754" s="8" t="str">
        <f>+IFERROR(VLOOKUP(B754,$B$5:B753,1,FALSE),"")</f>
        <v/>
      </c>
      <c r="U754" s="8" t="str">
        <f t="shared" si="33"/>
        <v>DUPLICATE</v>
      </c>
      <c r="W754" s="75" t="str">
        <f t="shared" si="34"/>
        <v xml:space="preserve"> </v>
      </c>
    </row>
    <row r="755" spans="1:23">
      <c r="A755" s="33"/>
      <c r="B755" s="3"/>
      <c r="C755" s="3"/>
      <c r="D755" s="3"/>
      <c r="E755" s="3"/>
      <c r="F755" s="3"/>
      <c r="G755" s="3"/>
      <c r="H755" s="3"/>
      <c r="I755" s="3"/>
      <c r="J755" s="3"/>
      <c r="K755" s="4"/>
      <c r="L755" s="4"/>
      <c r="M755" s="4"/>
      <c r="N755" s="4"/>
      <c r="O755" s="3"/>
      <c r="P755" s="3"/>
      <c r="Q755" s="80">
        <f t="shared" si="35"/>
        <v>0</v>
      </c>
      <c r="T755" s="8" t="str">
        <f>+IFERROR(VLOOKUP(B755,$B$5:B754,1,FALSE),"")</f>
        <v/>
      </c>
      <c r="U755" s="8" t="str">
        <f t="shared" si="33"/>
        <v>DUPLICATE</v>
      </c>
      <c r="W755" s="75" t="str">
        <f t="shared" si="34"/>
        <v xml:space="preserve"> </v>
      </c>
    </row>
    <row r="756" spans="1:23">
      <c r="A756" s="33"/>
      <c r="B756" s="3"/>
      <c r="C756" s="3"/>
      <c r="D756" s="3"/>
      <c r="E756" s="3"/>
      <c r="F756" s="3"/>
      <c r="G756" s="3"/>
      <c r="H756" s="3"/>
      <c r="I756" s="3"/>
      <c r="J756" s="3"/>
      <c r="K756" s="4"/>
      <c r="L756" s="4"/>
      <c r="M756" s="4"/>
      <c r="N756" s="4"/>
      <c r="O756" s="3"/>
      <c r="P756" s="3"/>
      <c r="Q756" s="80">
        <f t="shared" si="35"/>
        <v>0</v>
      </c>
      <c r="T756" s="8" t="str">
        <f>+IFERROR(VLOOKUP(B756,$B$5:B755,1,FALSE),"")</f>
        <v/>
      </c>
      <c r="U756" s="8" t="str">
        <f t="shared" si="33"/>
        <v>DUPLICATE</v>
      </c>
      <c r="W756" s="75" t="str">
        <f t="shared" si="34"/>
        <v xml:space="preserve"> </v>
      </c>
    </row>
    <row r="757" spans="1:23">
      <c r="A757" s="33"/>
      <c r="B757" s="3"/>
      <c r="C757" s="3"/>
      <c r="D757" s="3"/>
      <c r="E757" s="3"/>
      <c r="F757" s="3"/>
      <c r="G757" s="3"/>
      <c r="H757" s="3"/>
      <c r="I757" s="3"/>
      <c r="J757" s="3"/>
      <c r="K757" s="4"/>
      <c r="L757" s="4"/>
      <c r="M757" s="4"/>
      <c r="N757" s="4"/>
      <c r="O757" s="3"/>
      <c r="P757" s="3"/>
      <c r="Q757" s="80">
        <f t="shared" si="35"/>
        <v>0</v>
      </c>
      <c r="T757" s="8" t="str">
        <f>+IFERROR(VLOOKUP(B757,$B$5:B756,1,FALSE),"")</f>
        <v/>
      </c>
      <c r="U757" s="8" t="str">
        <f t="shared" si="33"/>
        <v>DUPLICATE</v>
      </c>
      <c r="W757" s="75" t="str">
        <f t="shared" si="34"/>
        <v xml:space="preserve"> </v>
      </c>
    </row>
    <row r="758" spans="1:23">
      <c r="A758" s="33"/>
      <c r="B758" s="3"/>
      <c r="C758" s="3"/>
      <c r="D758" s="3"/>
      <c r="E758" s="3"/>
      <c r="F758" s="3"/>
      <c r="G758" s="3"/>
      <c r="H758" s="3"/>
      <c r="I758" s="3"/>
      <c r="J758" s="3"/>
      <c r="K758" s="4"/>
      <c r="L758" s="4"/>
      <c r="M758" s="4"/>
      <c r="N758" s="4"/>
      <c r="O758" s="3"/>
      <c r="P758" s="3"/>
      <c r="Q758" s="80">
        <f t="shared" si="35"/>
        <v>0</v>
      </c>
      <c r="T758" s="8" t="str">
        <f>+IFERROR(VLOOKUP(B758,$B$5:B757,1,FALSE),"")</f>
        <v/>
      </c>
      <c r="U758" s="8" t="str">
        <f t="shared" si="33"/>
        <v>DUPLICATE</v>
      </c>
      <c r="W758" s="75" t="str">
        <f t="shared" si="34"/>
        <v xml:space="preserve"> </v>
      </c>
    </row>
    <row r="759" spans="1:23">
      <c r="A759" s="33"/>
      <c r="B759" s="3"/>
      <c r="C759" s="3"/>
      <c r="D759" s="3"/>
      <c r="E759" s="3"/>
      <c r="F759" s="3"/>
      <c r="G759" s="3"/>
      <c r="H759" s="3"/>
      <c r="I759" s="3"/>
      <c r="J759" s="3"/>
      <c r="K759" s="4"/>
      <c r="L759" s="4"/>
      <c r="M759" s="4"/>
      <c r="N759" s="4"/>
      <c r="O759" s="3"/>
      <c r="P759" s="3"/>
      <c r="Q759" s="80">
        <f t="shared" si="35"/>
        <v>0</v>
      </c>
      <c r="T759" s="8" t="str">
        <f>+IFERROR(VLOOKUP(B759,$B$5:B758,1,FALSE),"")</f>
        <v/>
      </c>
      <c r="U759" s="8" t="str">
        <f t="shared" si="33"/>
        <v>DUPLICATE</v>
      </c>
      <c r="W759" s="75" t="str">
        <f t="shared" si="34"/>
        <v xml:space="preserve"> </v>
      </c>
    </row>
    <row r="760" spans="1:23">
      <c r="A760" s="33"/>
      <c r="B760" s="3"/>
      <c r="C760" s="3"/>
      <c r="D760" s="3"/>
      <c r="E760" s="3"/>
      <c r="F760" s="3"/>
      <c r="G760" s="3"/>
      <c r="H760" s="3"/>
      <c r="I760" s="3"/>
      <c r="J760" s="3"/>
      <c r="K760" s="4"/>
      <c r="L760" s="4"/>
      <c r="M760" s="4"/>
      <c r="N760" s="4"/>
      <c r="O760" s="3"/>
      <c r="P760" s="3"/>
      <c r="Q760" s="80">
        <f t="shared" si="35"/>
        <v>0</v>
      </c>
      <c r="T760" s="8" t="str">
        <f>+IFERROR(VLOOKUP(B760,$B$5:B759,1,FALSE),"")</f>
        <v/>
      </c>
      <c r="U760" s="8" t="str">
        <f t="shared" si="33"/>
        <v>DUPLICATE</v>
      </c>
      <c r="W760" s="75" t="str">
        <f t="shared" si="34"/>
        <v xml:space="preserve"> </v>
      </c>
    </row>
    <row r="761" spans="1:23">
      <c r="A761" s="33"/>
      <c r="B761" s="3"/>
      <c r="C761" s="3"/>
      <c r="D761" s="3"/>
      <c r="E761" s="3"/>
      <c r="F761" s="3"/>
      <c r="G761" s="3"/>
      <c r="H761" s="3"/>
      <c r="I761" s="3"/>
      <c r="J761" s="3"/>
      <c r="K761" s="4"/>
      <c r="L761" s="4"/>
      <c r="M761" s="4"/>
      <c r="N761" s="4"/>
      <c r="O761" s="3"/>
      <c r="P761" s="3"/>
      <c r="Q761" s="80">
        <f t="shared" si="35"/>
        <v>0</v>
      </c>
      <c r="T761" s="8" t="str">
        <f>+IFERROR(VLOOKUP(B761,$B$5:B760,1,FALSE),"")</f>
        <v/>
      </c>
      <c r="U761" s="8" t="str">
        <f t="shared" si="33"/>
        <v>DUPLICATE</v>
      </c>
      <c r="W761" s="75" t="str">
        <f t="shared" si="34"/>
        <v xml:space="preserve"> </v>
      </c>
    </row>
    <row r="762" spans="1:23">
      <c r="A762" s="33"/>
      <c r="B762" s="3"/>
      <c r="C762" s="3"/>
      <c r="D762" s="3"/>
      <c r="E762" s="3"/>
      <c r="F762" s="3"/>
      <c r="G762" s="3"/>
      <c r="H762" s="3"/>
      <c r="I762" s="3"/>
      <c r="J762" s="3"/>
      <c r="K762" s="4"/>
      <c r="L762" s="4"/>
      <c r="M762" s="4"/>
      <c r="N762" s="4"/>
      <c r="O762" s="3"/>
      <c r="P762" s="3"/>
      <c r="Q762" s="80">
        <f t="shared" si="35"/>
        <v>0</v>
      </c>
      <c r="T762" s="8" t="str">
        <f>+IFERROR(VLOOKUP(B762,$B$5:B761,1,FALSE),"")</f>
        <v/>
      </c>
      <c r="U762" s="8" t="str">
        <f t="shared" si="33"/>
        <v>DUPLICATE</v>
      </c>
      <c r="W762" s="75" t="str">
        <f t="shared" si="34"/>
        <v xml:space="preserve"> </v>
      </c>
    </row>
    <row r="763" spans="1:23">
      <c r="A763" s="33"/>
      <c r="B763" s="3"/>
      <c r="C763" s="3"/>
      <c r="D763" s="3"/>
      <c r="E763" s="3"/>
      <c r="F763" s="3"/>
      <c r="G763" s="3"/>
      <c r="H763" s="3"/>
      <c r="I763" s="3"/>
      <c r="J763" s="3"/>
      <c r="K763" s="4"/>
      <c r="L763" s="4"/>
      <c r="M763" s="4"/>
      <c r="N763" s="4"/>
      <c r="O763" s="3"/>
      <c r="P763" s="3"/>
      <c r="Q763" s="80">
        <f t="shared" si="35"/>
        <v>0</v>
      </c>
      <c r="T763" s="8" t="str">
        <f>+IFERROR(VLOOKUP(B763,$B$5:B762,1,FALSE),"")</f>
        <v/>
      </c>
      <c r="U763" s="8" t="str">
        <f t="shared" si="33"/>
        <v>DUPLICATE</v>
      </c>
      <c r="W763" s="75" t="str">
        <f t="shared" si="34"/>
        <v xml:space="preserve"> </v>
      </c>
    </row>
    <row r="764" spans="1:23">
      <c r="A764" s="33"/>
      <c r="B764" s="3"/>
      <c r="C764" s="3"/>
      <c r="D764" s="3"/>
      <c r="E764" s="3"/>
      <c r="F764" s="3"/>
      <c r="G764" s="3"/>
      <c r="H764" s="3"/>
      <c r="I764" s="3"/>
      <c r="J764" s="3"/>
      <c r="K764" s="4"/>
      <c r="L764" s="4"/>
      <c r="M764" s="4"/>
      <c r="N764" s="4"/>
      <c r="O764" s="3"/>
      <c r="P764" s="3"/>
      <c r="Q764" s="80">
        <f t="shared" si="35"/>
        <v>0</v>
      </c>
      <c r="T764" s="8" t="str">
        <f>+IFERROR(VLOOKUP(B764,$B$5:B763,1,FALSE),"")</f>
        <v/>
      </c>
      <c r="U764" s="8" t="str">
        <f t="shared" si="33"/>
        <v>DUPLICATE</v>
      </c>
      <c r="W764" s="75" t="str">
        <f t="shared" si="34"/>
        <v xml:space="preserve"> </v>
      </c>
    </row>
    <row r="765" spans="1:23">
      <c r="A765" s="33"/>
      <c r="B765" s="3"/>
      <c r="C765" s="3"/>
      <c r="D765" s="3"/>
      <c r="E765" s="3"/>
      <c r="F765" s="3"/>
      <c r="G765" s="3"/>
      <c r="H765" s="3"/>
      <c r="I765" s="3"/>
      <c r="J765" s="3"/>
      <c r="K765" s="4"/>
      <c r="L765" s="4"/>
      <c r="M765" s="4"/>
      <c r="N765" s="4"/>
      <c r="O765" s="3"/>
      <c r="P765" s="3"/>
      <c r="Q765" s="80">
        <f t="shared" si="35"/>
        <v>0</v>
      </c>
      <c r="T765" s="8" t="str">
        <f>+IFERROR(VLOOKUP(B765,$B$5:B764,1,FALSE),"")</f>
        <v/>
      </c>
      <c r="U765" s="8" t="str">
        <f t="shared" si="33"/>
        <v>DUPLICATE</v>
      </c>
      <c r="W765" s="75" t="str">
        <f t="shared" si="34"/>
        <v xml:space="preserve"> </v>
      </c>
    </row>
    <row r="766" spans="1:23">
      <c r="A766" s="33"/>
      <c r="B766" s="3"/>
      <c r="C766" s="3"/>
      <c r="D766" s="3"/>
      <c r="E766" s="3"/>
      <c r="F766" s="3"/>
      <c r="G766" s="3"/>
      <c r="H766" s="3"/>
      <c r="I766" s="3"/>
      <c r="J766" s="3"/>
      <c r="K766" s="4"/>
      <c r="L766" s="4"/>
      <c r="M766" s="4"/>
      <c r="N766" s="4"/>
      <c r="O766" s="3"/>
      <c r="P766" s="3"/>
      <c r="Q766" s="80">
        <f t="shared" si="35"/>
        <v>0</v>
      </c>
      <c r="T766" s="8" t="str">
        <f>+IFERROR(VLOOKUP(B766,$B$5:B765,1,FALSE),"")</f>
        <v/>
      </c>
      <c r="U766" s="8" t="str">
        <f t="shared" si="33"/>
        <v>DUPLICATE</v>
      </c>
      <c r="W766" s="75" t="str">
        <f t="shared" si="34"/>
        <v xml:space="preserve"> </v>
      </c>
    </row>
    <row r="767" spans="1:23">
      <c r="A767" s="33"/>
      <c r="B767" s="3"/>
      <c r="C767" s="3"/>
      <c r="D767" s="3"/>
      <c r="E767" s="3"/>
      <c r="F767" s="3"/>
      <c r="G767" s="3"/>
      <c r="H767" s="3"/>
      <c r="I767" s="3"/>
      <c r="J767" s="3"/>
      <c r="K767" s="4"/>
      <c r="L767" s="4"/>
      <c r="M767" s="4"/>
      <c r="N767" s="4"/>
      <c r="O767" s="3"/>
      <c r="P767" s="3"/>
      <c r="Q767" s="80">
        <f t="shared" si="35"/>
        <v>0</v>
      </c>
      <c r="T767" s="8" t="str">
        <f>+IFERROR(VLOOKUP(B767,$B$5:B766,1,FALSE),"")</f>
        <v/>
      </c>
      <c r="U767" s="8" t="str">
        <f t="shared" si="33"/>
        <v>DUPLICATE</v>
      </c>
      <c r="W767" s="75" t="str">
        <f t="shared" si="34"/>
        <v xml:space="preserve"> </v>
      </c>
    </row>
    <row r="768" spans="1:23">
      <c r="A768" s="33"/>
      <c r="B768" s="3"/>
      <c r="C768" s="3"/>
      <c r="D768" s="3"/>
      <c r="E768" s="3"/>
      <c r="F768" s="3"/>
      <c r="G768" s="3"/>
      <c r="H768" s="3"/>
      <c r="I768" s="3"/>
      <c r="J768" s="3"/>
      <c r="K768" s="4"/>
      <c r="L768" s="4"/>
      <c r="M768" s="4"/>
      <c r="N768" s="4"/>
      <c r="O768" s="3"/>
      <c r="P768" s="3"/>
      <c r="Q768" s="80">
        <f t="shared" si="35"/>
        <v>0</v>
      </c>
      <c r="T768" s="8" t="str">
        <f>+IFERROR(VLOOKUP(B768,$B$5:B767,1,FALSE),"")</f>
        <v/>
      </c>
      <c r="U768" s="8" t="str">
        <f t="shared" si="33"/>
        <v>DUPLICATE</v>
      </c>
      <c r="W768" s="75" t="str">
        <f t="shared" si="34"/>
        <v xml:space="preserve"> </v>
      </c>
    </row>
    <row r="769" spans="1:23">
      <c r="A769" s="33"/>
      <c r="B769" s="3"/>
      <c r="C769" s="3"/>
      <c r="D769" s="3"/>
      <c r="E769" s="3"/>
      <c r="F769" s="3"/>
      <c r="G769" s="3"/>
      <c r="H769" s="3"/>
      <c r="I769" s="3"/>
      <c r="J769" s="3"/>
      <c r="K769" s="4"/>
      <c r="L769" s="4"/>
      <c r="M769" s="4"/>
      <c r="N769" s="4"/>
      <c r="O769" s="3"/>
      <c r="P769" s="3"/>
      <c r="Q769" s="80">
        <f t="shared" si="35"/>
        <v>0</v>
      </c>
      <c r="T769" s="8" t="str">
        <f>+IFERROR(VLOOKUP(B769,$B$5:B768,1,FALSE),"")</f>
        <v/>
      </c>
      <c r="U769" s="8" t="str">
        <f t="shared" si="33"/>
        <v>DUPLICATE</v>
      </c>
      <c r="W769" s="75" t="str">
        <f t="shared" si="34"/>
        <v xml:space="preserve"> </v>
      </c>
    </row>
    <row r="770" spans="1:23">
      <c r="A770" s="33"/>
      <c r="B770" s="3"/>
      <c r="C770" s="3"/>
      <c r="D770" s="3"/>
      <c r="E770" s="3"/>
      <c r="F770" s="3"/>
      <c r="G770" s="3"/>
      <c r="H770" s="3"/>
      <c r="I770" s="3"/>
      <c r="J770" s="3"/>
      <c r="K770" s="4"/>
      <c r="L770" s="4"/>
      <c r="M770" s="4"/>
      <c r="N770" s="4"/>
      <c r="O770" s="3"/>
      <c r="P770" s="3"/>
      <c r="Q770" s="80">
        <f t="shared" si="35"/>
        <v>0</v>
      </c>
      <c r="T770" s="8" t="str">
        <f>+IFERROR(VLOOKUP(B770,$B$5:B769,1,FALSE),"")</f>
        <v/>
      </c>
      <c r="U770" s="8" t="str">
        <f t="shared" si="33"/>
        <v>DUPLICATE</v>
      </c>
      <c r="W770" s="75" t="str">
        <f t="shared" si="34"/>
        <v xml:space="preserve"> </v>
      </c>
    </row>
    <row r="771" spans="1:23">
      <c r="A771" s="33"/>
      <c r="B771" s="3"/>
      <c r="C771" s="3"/>
      <c r="D771" s="3"/>
      <c r="E771" s="3"/>
      <c r="F771" s="3"/>
      <c r="G771" s="3"/>
      <c r="H771" s="3"/>
      <c r="I771" s="3"/>
      <c r="J771" s="3"/>
      <c r="K771" s="4"/>
      <c r="L771" s="4"/>
      <c r="M771" s="4"/>
      <c r="N771" s="4"/>
      <c r="O771" s="3"/>
      <c r="P771" s="3"/>
      <c r="Q771" s="80">
        <f t="shared" si="35"/>
        <v>0</v>
      </c>
      <c r="T771" s="8" t="str">
        <f>+IFERROR(VLOOKUP(B771,$B$5:B770,1,FALSE),"")</f>
        <v/>
      </c>
      <c r="U771" s="8" t="str">
        <f t="shared" si="33"/>
        <v>DUPLICATE</v>
      </c>
      <c r="W771" s="75" t="str">
        <f t="shared" si="34"/>
        <v xml:space="preserve"> </v>
      </c>
    </row>
    <row r="772" spans="1:23">
      <c r="A772" s="33"/>
      <c r="B772" s="3"/>
      <c r="C772" s="3"/>
      <c r="D772" s="3"/>
      <c r="E772" s="3"/>
      <c r="F772" s="3"/>
      <c r="G772" s="3"/>
      <c r="H772" s="3"/>
      <c r="I772" s="3"/>
      <c r="J772" s="3"/>
      <c r="K772" s="4"/>
      <c r="L772" s="4"/>
      <c r="M772" s="4"/>
      <c r="N772" s="4"/>
      <c r="O772" s="3"/>
      <c r="P772" s="3"/>
      <c r="Q772" s="80">
        <f t="shared" si="35"/>
        <v>0</v>
      </c>
      <c r="T772" s="8" t="str">
        <f>+IFERROR(VLOOKUP(B772,$B$5:B771,1,FALSE),"")</f>
        <v/>
      </c>
      <c r="U772" s="8" t="str">
        <f t="shared" si="33"/>
        <v>DUPLICATE</v>
      </c>
      <c r="W772" s="75" t="str">
        <f t="shared" si="34"/>
        <v xml:space="preserve"> </v>
      </c>
    </row>
    <row r="773" spans="1:23">
      <c r="A773" s="33"/>
      <c r="B773" s="3"/>
      <c r="C773" s="3"/>
      <c r="D773" s="3"/>
      <c r="E773" s="3"/>
      <c r="F773" s="3"/>
      <c r="G773" s="3"/>
      <c r="H773" s="3"/>
      <c r="I773" s="3"/>
      <c r="J773" s="3"/>
      <c r="K773" s="4"/>
      <c r="L773" s="4"/>
      <c r="M773" s="4"/>
      <c r="N773" s="4"/>
      <c r="O773" s="3"/>
      <c r="P773" s="3"/>
      <c r="Q773" s="80">
        <f t="shared" si="35"/>
        <v>0</v>
      </c>
      <c r="T773" s="8" t="str">
        <f>+IFERROR(VLOOKUP(B773,$B$5:B772,1,FALSE),"")</f>
        <v/>
      </c>
      <c r="U773" s="8" t="str">
        <f t="shared" ref="U773:U836" si="36">+IF(EXACT(T773,B773),"DUPLICATE","ORIGINAL")</f>
        <v>DUPLICATE</v>
      </c>
      <c r="W773" s="75" t="str">
        <f t="shared" ref="W773:W836" si="37">CONCATENATE(B773," ",A773)</f>
        <v xml:space="preserve"> </v>
      </c>
    </row>
    <row r="774" spans="1:23">
      <c r="A774" s="33"/>
      <c r="B774" s="3"/>
      <c r="C774" s="3"/>
      <c r="D774" s="3"/>
      <c r="E774" s="3"/>
      <c r="F774" s="3"/>
      <c r="G774" s="3"/>
      <c r="H774" s="3"/>
      <c r="I774" s="3"/>
      <c r="J774" s="3"/>
      <c r="K774" s="4"/>
      <c r="L774" s="4"/>
      <c r="M774" s="4"/>
      <c r="N774" s="4"/>
      <c r="O774" s="3"/>
      <c r="P774" s="3"/>
      <c r="Q774" s="80">
        <f t="shared" ref="Q774:Q837" si="38">L774+M774+N774</f>
        <v>0</v>
      </c>
      <c r="T774" s="8" t="str">
        <f>+IFERROR(VLOOKUP(B774,$B$5:B773,1,FALSE),"")</f>
        <v/>
      </c>
      <c r="U774" s="8" t="str">
        <f t="shared" si="36"/>
        <v>DUPLICATE</v>
      </c>
      <c r="W774" s="75" t="str">
        <f t="shared" si="37"/>
        <v xml:space="preserve"> </v>
      </c>
    </row>
    <row r="775" spans="1:23">
      <c r="A775" s="33"/>
      <c r="B775" s="3"/>
      <c r="C775" s="3"/>
      <c r="D775" s="3"/>
      <c r="E775" s="3"/>
      <c r="F775" s="3"/>
      <c r="G775" s="3"/>
      <c r="H775" s="3"/>
      <c r="I775" s="3"/>
      <c r="J775" s="3"/>
      <c r="K775" s="4"/>
      <c r="L775" s="4"/>
      <c r="M775" s="4"/>
      <c r="N775" s="4"/>
      <c r="O775" s="3"/>
      <c r="P775" s="3"/>
      <c r="Q775" s="80">
        <f t="shared" si="38"/>
        <v>0</v>
      </c>
      <c r="T775" s="8" t="str">
        <f>+IFERROR(VLOOKUP(B775,$B$5:B774,1,FALSE),"")</f>
        <v/>
      </c>
      <c r="U775" s="8" t="str">
        <f t="shared" si="36"/>
        <v>DUPLICATE</v>
      </c>
      <c r="W775" s="75" t="str">
        <f t="shared" si="37"/>
        <v xml:space="preserve"> </v>
      </c>
    </row>
    <row r="776" spans="1:23">
      <c r="A776" s="33"/>
      <c r="B776" s="3"/>
      <c r="C776" s="3"/>
      <c r="D776" s="3"/>
      <c r="E776" s="3"/>
      <c r="F776" s="3"/>
      <c r="G776" s="3"/>
      <c r="H776" s="3"/>
      <c r="I776" s="3"/>
      <c r="J776" s="3"/>
      <c r="K776" s="4"/>
      <c r="L776" s="4"/>
      <c r="M776" s="4"/>
      <c r="N776" s="4"/>
      <c r="O776" s="3"/>
      <c r="P776" s="3"/>
      <c r="Q776" s="80">
        <f t="shared" si="38"/>
        <v>0</v>
      </c>
      <c r="T776" s="8" t="str">
        <f>+IFERROR(VLOOKUP(B776,$B$5:B775,1,FALSE),"")</f>
        <v/>
      </c>
      <c r="U776" s="8" t="str">
        <f t="shared" si="36"/>
        <v>DUPLICATE</v>
      </c>
      <c r="W776" s="75" t="str">
        <f t="shared" si="37"/>
        <v xml:space="preserve"> </v>
      </c>
    </row>
    <row r="777" spans="1:23">
      <c r="A777" s="33"/>
      <c r="B777" s="3"/>
      <c r="C777" s="3"/>
      <c r="D777" s="3"/>
      <c r="E777" s="3"/>
      <c r="F777" s="3"/>
      <c r="G777" s="3"/>
      <c r="H777" s="3"/>
      <c r="I777" s="3"/>
      <c r="J777" s="3"/>
      <c r="K777" s="4"/>
      <c r="L777" s="4"/>
      <c r="M777" s="4"/>
      <c r="N777" s="4"/>
      <c r="O777" s="3"/>
      <c r="P777" s="3"/>
      <c r="Q777" s="80">
        <f t="shared" si="38"/>
        <v>0</v>
      </c>
      <c r="T777" s="8" t="str">
        <f>+IFERROR(VLOOKUP(B777,$B$5:B776,1,FALSE),"")</f>
        <v/>
      </c>
      <c r="U777" s="8" t="str">
        <f t="shared" si="36"/>
        <v>DUPLICATE</v>
      </c>
      <c r="W777" s="75" t="str">
        <f t="shared" si="37"/>
        <v xml:space="preserve"> </v>
      </c>
    </row>
    <row r="778" spans="1:23">
      <c r="A778" s="33"/>
      <c r="B778" s="3"/>
      <c r="C778" s="3"/>
      <c r="D778" s="3"/>
      <c r="E778" s="3"/>
      <c r="F778" s="3"/>
      <c r="G778" s="3"/>
      <c r="H778" s="3"/>
      <c r="I778" s="3"/>
      <c r="J778" s="3"/>
      <c r="K778" s="4"/>
      <c r="L778" s="4"/>
      <c r="M778" s="4"/>
      <c r="N778" s="4"/>
      <c r="O778" s="3"/>
      <c r="P778" s="3"/>
      <c r="Q778" s="80">
        <f t="shared" si="38"/>
        <v>0</v>
      </c>
      <c r="T778" s="8" t="str">
        <f>+IFERROR(VLOOKUP(B778,$B$5:B777,1,FALSE),"")</f>
        <v/>
      </c>
      <c r="U778" s="8" t="str">
        <f t="shared" si="36"/>
        <v>DUPLICATE</v>
      </c>
      <c r="W778" s="75" t="str">
        <f t="shared" si="37"/>
        <v xml:space="preserve"> </v>
      </c>
    </row>
    <row r="779" spans="1:23">
      <c r="A779" s="33"/>
      <c r="B779" s="3"/>
      <c r="C779" s="3"/>
      <c r="D779" s="3"/>
      <c r="E779" s="3"/>
      <c r="F779" s="3"/>
      <c r="G779" s="3"/>
      <c r="H779" s="3"/>
      <c r="I779" s="3"/>
      <c r="J779" s="3"/>
      <c r="K779" s="4"/>
      <c r="L779" s="4"/>
      <c r="M779" s="4"/>
      <c r="N779" s="4"/>
      <c r="O779" s="3"/>
      <c r="P779" s="3"/>
      <c r="Q779" s="80">
        <f t="shared" si="38"/>
        <v>0</v>
      </c>
      <c r="T779" s="8" t="str">
        <f>+IFERROR(VLOOKUP(B779,$B$5:B778,1,FALSE),"")</f>
        <v/>
      </c>
      <c r="U779" s="8" t="str">
        <f t="shared" si="36"/>
        <v>DUPLICATE</v>
      </c>
      <c r="W779" s="75" t="str">
        <f t="shared" si="37"/>
        <v xml:space="preserve"> </v>
      </c>
    </row>
    <row r="780" spans="1:23">
      <c r="A780" s="33"/>
      <c r="B780" s="3"/>
      <c r="C780" s="3"/>
      <c r="D780" s="3"/>
      <c r="E780" s="3"/>
      <c r="F780" s="3"/>
      <c r="G780" s="3"/>
      <c r="H780" s="3"/>
      <c r="I780" s="3"/>
      <c r="J780" s="3"/>
      <c r="K780" s="4"/>
      <c r="L780" s="4"/>
      <c r="M780" s="4"/>
      <c r="N780" s="4"/>
      <c r="O780" s="3"/>
      <c r="P780" s="3"/>
      <c r="Q780" s="80">
        <f t="shared" si="38"/>
        <v>0</v>
      </c>
      <c r="T780" s="8" t="str">
        <f>+IFERROR(VLOOKUP(B780,$B$5:B779,1,FALSE),"")</f>
        <v/>
      </c>
      <c r="U780" s="8" t="str">
        <f t="shared" si="36"/>
        <v>DUPLICATE</v>
      </c>
      <c r="W780" s="75" t="str">
        <f t="shared" si="37"/>
        <v xml:space="preserve"> </v>
      </c>
    </row>
    <row r="781" spans="1:23">
      <c r="A781" s="33"/>
      <c r="B781" s="3"/>
      <c r="C781" s="3"/>
      <c r="D781" s="3"/>
      <c r="E781" s="3"/>
      <c r="F781" s="3"/>
      <c r="G781" s="3"/>
      <c r="H781" s="3"/>
      <c r="I781" s="3"/>
      <c r="J781" s="3"/>
      <c r="K781" s="4"/>
      <c r="L781" s="4"/>
      <c r="M781" s="4"/>
      <c r="N781" s="4"/>
      <c r="O781" s="3"/>
      <c r="P781" s="3"/>
      <c r="Q781" s="80">
        <f t="shared" si="38"/>
        <v>0</v>
      </c>
      <c r="T781" s="8" t="str">
        <f>+IFERROR(VLOOKUP(B781,$B$5:B780,1,FALSE),"")</f>
        <v/>
      </c>
      <c r="U781" s="8" t="str">
        <f t="shared" si="36"/>
        <v>DUPLICATE</v>
      </c>
      <c r="W781" s="75" t="str">
        <f t="shared" si="37"/>
        <v xml:space="preserve"> </v>
      </c>
    </row>
    <row r="782" spans="1:23">
      <c r="A782" s="33"/>
      <c r="B782" s="3"/>
      <c r="C782" s="3"/>
      <c r="D782" s="3"/>
      <c r="E782" s="3"/>
      <c r="F782" s="3"/>
      <c r="G782" s="3"/>
      <c r="H782" s="3"/>
      <c r="I782" s="3"/>
      <c r="J782" s="3"/>
      <c r="K782" s="4"/>
      <c r="L782" s="4"/>
      <c r="M782" s="4"/>
      <c r="N782" s="4"/>
      <c r="O782" s="3"/>
      <c r="P782" s="3"/>
      <c r="Q782" s="80">
        <f t="shared" si="38"/>
        <v>0</v>
      </c>
      <c r="T782" s="8" t="str">
        <f>+IFERROR(VLOOKUP(B782,$B$5:B781,1,FALSE),"")</f>
        <v/>
      </c>
      <c r="U782" s="8" t="str">
        <f t="shared" si="36"/>
        <v>DUPLICATE</v>
      </c>
      <c r="W782" s="75" t="str">
        <f t="shared" si="37"/>
        <v xml:space="preserve"> </v>
      </c>
    </row>
    <row r="783" spans="1:23">
      <c r="A783" s="33"/>
      <c r="B783" s="3"/>
      <c r="C783" s="3"/>
      <c r="D783" s="3"/>
      <c r="E783" s="3"/>
      <c r="F783" s="3"/>
      <c r="G783" s="3"/>
      <c r="H783" s="3"/>
      <c r="I783" s="3"/>
      <c r="J783" s="3"/>
      <c r="K783" s="4"/>
      <c r="L783" s="4"/>
      <c r="M783" s="4"/>
      <c r="N783" s="4"/>
      <c r="O783" s="3"/>
      <c r="P783" s="3"/>
      <c r="Q783" s="80">
        <f t="shared" si="38"/>
        <v>0</v>
      </c>
      <c r="T783" s="8" t="str">
        <f>+IFERROR(VLOOKUP(B783,$B$5:B782,1,FALSE),"")</f>
        <v/>
      </c>
      <c r="U783" s="8" t="str">
        <f t="shared" si="36"/>
        <v>DUPLICATE</v>
      </c>
      <c r="W783" s="75" t="str">
        <f t="shared" si="37"/>
        <v xml:space="preserve"> </v>
      </c>
    </row>
    <row r="784" spans="1:23">
      <c r="A784" s="33"/>
      <c r="B784" s="3"/>
      <c r="C784" s="3"/>
      <c r="D784" s="3"/>
      <c r="E784" s="3"/>
      <c r="F784" s="3"/>
      <c r="G784" s="3"/>
      <c r="H784" s="3"/>
      <c r="I784" s="3"/>
      <c r="J784" s="3"/>
      <c r="K784" s="4"/>
      <c r="L784" s="4"/>
      <c r="M784" s="4"/>
      <c r="N784" s="4"/>
      <c r="O784" s="3"/>
      <c r="P784" s="3"/>
      <c r="Q784" s="80">
        <f t="shared" si="38"/>
        <v>0</v>
      </c>
      <c r="T784" s="8" t="str">
        <f>+IFERROR(VLOOKUP(B784,$B$5:B783,1,FALSE),"")</f>
        <v/>
      </c>
      <c r="U784" s="8" t="str">
        <f t="shared" si="36"/>
        <v>DUPLICATE</v>
      </c>
      <c r="W784" s="75" t="str">
        <f t="shared" si="37"/>
        <v xml:space="preserve"> </v>
      </c>
    </row>
    <row r="785" spans="1:23">
      <c r="A785" s="33"/>
      <c r="B785" s="3"/>
      <c r="C785" s="3"/>
      <c r="D785" s="3"/>
      <c r="E785" s="3"/>
      <c r="F785" s="3"/>
      <c r="G785" s="3"/>
      <c r="H785" s="3"/>
      <c r="I785" s="3"/>
      <c r="J785" s="3"/>
      <c r="K785" s="4"/>
      <c r="L785" s="4"/>
      <c r="M785" s="4"/>
      <c r="N785" s="4"/>
      <c r="O785" s="3"/>
      <c r="P785" s="3"/>
      <c r="Q785" s="80">
        <f t="shared" si="38"/>
        <v>0</v>
      </c>
      <c r="T785" s="8" t="str">
        <f>+IFERROR(VLOOKUP(B785,$B$5:B784,1,FALSE),"")</f>
        <v/>
      </c>
      <c r="U785" s="8" t="str">
        <f t="shared" si="36"/>
        <v>DUPLICATE</v>
      </c>
      <c r="W785" s="75" t="str">
        <f t="shared" si="37"/>
        <v xml:space="preserve"> </v>
      </c>
    </row>
    <row r="786" spans="1:23">
      <c r="A786" s="33"/>
      <c r="B786" s="3"/>
      <c r="C786" s="3"/>
      <c r="D786" s="3"/>
      <c r="E786" s="3"/>
      <c r="F786" s="3"/>
      <c r="G786" s="3"/>
      <c r="H786" s="3"/>
      <c r="I786" s="3"/>
      <c r="J786" s="3"/>
      <c r="K786" s="4"/>
      <c r="L786" s="4"/>
      <c r="M786" s="4"/>
      <c r="N786" s="4"/>
      <c r="O786" s="3"/>
      <c r="P786" s="3"/>
      <c r="Q786" s="80">
        <f t="shared" si="38"/>
        <v>0</v>
      </c>
      <c r="T786" s="8" t="str">
        <f>+IFERROR(VLOOKUP(B786,$B$5:B785,1,FALSE),"")</f>
        <v/>
      </c>
      <c r="U786" s="8" t="str">
        <f t="shared" si="36"/>
        <v>DUPLICATE</v>
      </c>
      <c r="W786" s="75" t="str">
        <f t="shared" si="37"/>
        <v xml:space="preserve"> </v>
      </c>
    </row>
    <row r="787" spans="1:23">
      <c r="A787" s="33"/>
      <c r="B787" s="3"/>
      <c r="C787" s="3"/>
      <c r="D787" s="3"/>
      <c r="E787" s="3"/>
      <c r="F787" s="3"/>
      <c r="G787" s="3"/>
      <c r="H787" s="3"/>
      <c r="I787" s="3"/>
      <c r="J787" s="3"/>
      <c r="K787" s="4"/>
      <c r="L787" s="4"/>
      <c r="M787" s="4"/>
      <c r="N787" s="4"/>
      <c r="O787" s="3"/>
      <c r="P787" s="3"/>
      <c r="Q787" s="80">
        <f t="shared" si="38"/>
        <v>0</v>
      </c>
      <c r="T787" s="8" t="str">
        <f>+IFERROR(VLOOKUP(B787,$B$5:B786,1,FALSE),"")</f>
        <v/>
      </c>
      <c r="U787" s="8" t="str">
        <f t="shared" si="36"/>
        <v>DUPLICATE</v>
      </c>
      <c r="W787" s="75" t="str">
        <f t="shared" si="37"/>
        <v xml:space="preserve"> </v>
      </c>
    </row>
    <row r="788" spans="1:23">
      <c r="A788" s="33"/>
      <c r="B788" s="3"/>
      <c r="C788" s="3"/>
      <c r="D788" s="3"/>
      <c r="E788" s="3"/>
      <c r="F788" s="3"/>
      <c r="G788" s="3"/>
      <c r="H788" s="3"/>
      <c r="I788" s="3"/>
      <c r="J788" s="3"/>
      <c r="K788" s="4"/>
      <c r="L788" s="4"/>
      <c r="M788" s="4"/>
      <c r="N788" s="4"/>
      <c r="O788" s="3"/>
      <c r="P788" s="3"/>
      <c r="Q788" s="80">
        <f t="shared" si="38"/>
        <v>0</v>
      </c>
      <c r="T788" s="8" t="str">
        <f>+IFERROR(VLOOKUP(B788,$B$5:B787,1,FALSE),"")</f>
        <v/>
      </c>
      <c r="U788" s="8" t="str">
        <f t="shared" si="36"/>
        <v>DUPLICATE</v>
      </c>
      <c r="W788" s="75" t="str">
        <f t="shared" si="37"/>
        <v xml:space="preserve"> </v>
      </c>
    </row>
    <row r="789" spans="1:23">
      <c r="A789" s="33"/>
      <c r="B789" s="3"/>
      <c r="C789" s="3"/>
      <c r="D789" s="3"/>
      <c r="E789" s="3"/>
      <c r="F789" s="3"/>
      <c r="G789" s="3"/>
      <c r="H789" s="3"/>
      <c r="I789" s="3"/>
      <c r="J789" s="3"/>
      <c r="K789" s="4"/>
      <c r="L789" s="4"/>
      <c r="M789" s="4"/>
      <c r="N789" s="4"/>
      <c r="O789" s="3"/>
      <c r="P789" s="3"/>
      <c r="Q789" s="80">
        <f t="shared" si="38"/>
        <v>0</v>
      </c>
      <c r="T789" s="8" t="str">
        <f>+IFERROR(VLOOKUP(B789,$B$5:B788,1,FALSE),"")</f>
        <v/>
      </c>
      <c r="U789" s="8" t="str">
        <f t="shared" si="36"/>
        <v>DUPLICATE</v>
      </c>
      <c r="W789" s="75" t="str">
        <f t="shared" si="37"/>
        <v xml:space="preserve"> </v>
      </c>
    </row>
    <row r="790" spans="1:23">
      <c r="A790" s="33"/>
      <c r="B790" s="3"/>
      <c r="C790" s="3"/>
      <c r="D790" s="3"/>
      <c r="E790" s="3"/>
      <c r="F790" s="3"/>
      <c r="G790" s="3"/>
      <c r="H790" s="3"/>
      <c r="I790" s="3"/>
      <c r="J790" s="3"/>
      <c r="K790" s="4"/>
      <c r="L790" s="4"/>
      <c r="M790" s="4"/>
      <c r="N790" s="4"/>
      <c r="O790" s="3"/>
      <c r="P790" s="3"/>
      <c r="Q790" s="80">
        <f t="shared" si="38"/>
        <v>0</v>
      </c>
      <c r="T790" s="8" t="str">
        <f>+IFERROR(VLOOKUP(B790,$B$5:B789,1,FALSE),"")</f>
        <v/>
      </c>
      <c r="U790" s="8" t="str">
        <f t="shared" si="36"/>
        <v>DUPLICATE</v>
      </c>
      <c r="W790" s="75" t="str">
        <f t="shared" si="37"/>
        <v xml:space="preserve"> </v>
      </c>
    </row>
    <row r="791" spans="1:23">
      <c r="A791" s="33"/>
      <c r="B791" s="3"/>
      <c r="C791" s="3"/>
      <c r="D791" s="3"/>
      <c r="E791" s="3"/>
      <c r="F791" s="3"/>
      <c r="G791" s="3"/>
      <c r="H791" s="3"/>
      <c r="I791" s="3"/>
      <c r="J791" s="3"/>
      <c r="K791" s="4"/>
      <c r="L791" s="4"/>
      <c r="M791" s="4"/>
      <c r="N791" s="4"/>
      <c r="O791" s="3"/>
      <c r="P791" s="3"/>
      <c r="Q791" s="80">
        <f t="shared" si="38"/>
        <v>0</v>
      </c>
      <c r="T791" s="8" t="str">
        <f>+IFERROR(VLOOKUP(B791,$B$5:B790,1,FALSE),"")</f>
        <v/>
      </c>
      <c r="U791" s="8" t="str">
        <f t="shared" si="36"/>
        <v>DUPLICATE</v>
      </c>
      <c r="W791" s="75" t="str">
        <f t="shared" si="37"/>
        <v xml:space="preserve"> </v>
      </c>
    </row>
    <row r="792" spans="1:23">
      <c r="A792" s="33"/>
      <c r="B792" s="3"/>
      <c r="C792" s="3"/>
      <c r="D792" s="3"/>
      <c r="E792" s="3"/>
      <c r="F792" s="3"/>
      <c r="G792" s="3"/>
      <c r="H792" s="3"/>
      <c r="I792" s="3"/>
      <c r="J792" s="3"/>
      <c r="K792" s="4"/>
      <c r="L792" s="4"/>
      <c r="M792" s="4"/>
      <c r="N792" s="4"/>
      <c r="O792" s="3"/>
      <c r="P792" s="3"/>
      <c r="Q792" s="80">
        <f t="shared" si="38"/>
        <v>0</v>
      </c>
      <c r="T792" s="8" t="str">
        <f>+IFERROR(VLOOKUP(B792,$B$5:B791,1,FALSE),"")</f>
        <v/>
      </c>
      <c r="U792" s="8" t="str">
        <f t="shared" si="36"/>
        <v>DUPLICATE</v>
      </c>
      <c r="W792" s="75" t="str">
        <f t="shared" si="37"/>
        <v xml:space="preserve"> </v>
      </c>
    </row>
    <row r="793" spans="1:23">
      <c r="A793" s="33"/>
      <c r="B793" s="3"/>
      <c r="C793" s="3"/>
      <c r="D793" s="3"/>
      <c r="E793" s="3"/>
      <c r="F793" s="3"/>
      <c r="G793" s="3"/>
      <c r="H793" s="3"/>
      <c r="I793" s="3"/>
      <c r="J793" s="3"/>
      <c r="K793" s="4"/>
      <c r="L793" s="4"/>
      <c r="M793" s="4"/>
      <c r="N793" s="4"/>
      <c r="O793" s="3"/>
      <c r="P793" s="3"/>
      <c r="Q793" s="80">
        <f t="shared" si="38"/>
        <v>0</v>
      </c>
      <c r="T793" s="8" t="str">
        <f>+IFERROR(VLOOKUP(B793,$B$5:B792,1,FALSE),"")</f>
        <v/>
      </c>
      <c r="U793" s="8" t="str">
        <f t="shared" si="36"/>
        <v>DUPLICATE</v>
      </c>
      <c r="W793" s="75" t="str">
        <f t="shared" si="37"/>
        <v xml:space="preserve"> </v>
      </c>
    </row>
    <row r="794" spans="1:23">
      <c r="A794" s="33"/>
      <c r="B794" s="3"/>
      <c r="C794" s="3"/>
      <c r="D794" s="3"/>
      <c r="E794" s="3"/>
      <c r="F794" s="3"/>
      <c r="G794" s="3"/>
      <c r="H794" s="3"/>
      <c r="I794" s="3"/>
      <c r="J794" s="3"/>
      <c r="K794" s="4"/>
      <c r="L794" s="4"/>
      <c r="M794" s="4"/>
      <c r="N794" s="4"/>
      <c r="O794" s="3"/>
      <c r="P794" s="3"/>
      <c r="Q794" s="80">
        <f t="shared" si="38"/>
        <v>0</v>
      </c>
      <c r="T794" s="8" t="str">
        <f>+IFERROR(VLOOKUP(B794,$B$5:B793,1,FALSE),"")</f>
        <v/>
      </c>
      <c r="U794" s="8" t="str">
        <f t="shared" si="36"/>
        <v>DUPLICATE</v>
      </c>
      <c r="W794" s="75" t="str">
        <f t="shared" si="37"/>
        <v xml:space="preserve"> </v>
      </c>
    </row>
    <row r="795" spans="1:23">
      <c r="A795" s="33"/>
      <c r="B795" s="3"/>
      <c r="C795" s="3"/>
      <c r="D795" s="3"/>
      <c r="E795" s="3"/>
      <c r="F795" s="3"/>
      <c r="G795" s="3"/>
      <c r="H795" s="3"/>
      <c r="I795" s="3"/>
      <c r="J795" s="3"/>
      <c r="K795" s="4"/>
      <c r="L795" s="4"/>
      <c r="M795" s="4"/>
      <c r="N795" s="4"/>
      <c r="O795" s="3"/>
      <c r="P795" s="3"/>
      <c r="Q795" s="80">
        <f t="shared" si="38"/>
        <v>0</v>
      </c>
      <c r="T795" s="8" t="str">
        <f>+IFERROR(VLOOKUP(B795,$B$5:B794,1,FALSE),"")</f>
        <v/>
      </c>
      <c r="U795" s="8" t="str">
        <f t="shared" si="36"/>
        <v>DUPLICATE</v>
      </c>
      <c r="W795" s="75" t="str">
        <f t="shared" si="37"/>
        <v xml:space="preserve"> </v>
      </c>
    </row>
    <row r="796" spans="1:23">
      <c r="A796" s="33"/>
      <c r="B796" s="3"/>
      <c r="C796" s="3"/>
      <c r="D796" s="3"/>
      <c r="E796" s="3"/>
      <c r="F796" s="3"/>
      <c r="G796" s="3"/>
      <c r="H796" s="3"/>
      <c r="I796" s="3"/>
      <c r="J796" s="3"/>
      <c r="K796" s="4"/>
      <c r="L796" s="4"/>
      <c r="M796" s="4"/>
      <c r="N796" s="4"/>
      <c r="O796" s="3"/>
      <c r="P796" s="3"/>
      <c r="Q796" s="80">
        <f t="shared" si="38"/>
        <v>0</v>
      </c>
      <c r="T796" s="8" t="str">
        <f>+IFERROR(VLOOKUP(B796,$B$5:B795,1,FALSE),"")</f>
        <v/>
      </c>
      <c r="U796" s="8" t="str">
        <f t="shared" si="36"/>
        <v>DUPLICATE</v>
      </c>
      <c r="W796" s="75" t="str">
        <f t="shared" si="37"/>
        <v xml:space="preserve"> </v>
      </c>
    </row>
    <row r="797" spans="1:23">
      <c r="A797" s="33"/>
      <c r="B797" s="3"/>
      <c r="C797" s="3"/>
      <c r="D797" s="3"/>
      <c r="E797" s="3"/>
      <c r="F797" s="3"/>
      <c r="G797" s="3"/>
      <c r="H797" s="3"/>
      <c r="I797" s="3"/>
      <c r="J797" s="3"/>
      <c r="K797" s="4"/>
      <c r="L797" s="4"/>
      <c r="M797" s="4"/>
      <c r="N797" s="4"/>
      <c r="O797" s="3"/>
      <c r="P797" s="3"/>
      <c r="Q797" s="80">
        <f t="shared" si="38"/>
        <v>0</v>
      </c>
      <c r="T797" s="8" t="str">
        <f>+IFERROR(VLOOKUP(B797,$B$5:B796,1,FALSE),"")</f>
        <v/>
      </c>
      <c r="U797" s="8" t="str">
        <f t="shared" si="36"/>
        <v>DUPLICATE</v>
      </c>
      <c r="W797" s="75" t="str">
        <f t="shared" si="37"/>
        <v xml:space="preserve"> </v>
      </c>
    </row>
    <row r="798" spans="1:23">
      <c r="A798" s="33"/>
      <c r="B798" s="3"/>
      <c r="C798" s="3"/>
      <c r="D798" s="3"/>
      <c r="E798" s="3"/>
      <c r="F798" s="3"/>
      <c r="G798" s="3"/>
      <c r="H798" s="3"/>
      <c r="I798" s="3"/>
      <c r="J798" s="3"/>
      <c r="K798" s="4"/>
      <c r="L798" s="4"/>
      <c r="M798" s="4"/>
      <c r="N798" s="4"/>
      <c r="O798" s="3"/>
      <c r="P798" s="3"/>
      <c r="Q798" s="80">
        <f t="shared" si="38"/>
        <v>0</v>
      </c>
      <c r="T798" s="8" t="str">
        <f>+IFERROR(VLOOKUP(B798,$B$5:B797,1,FALSE),"")</f>
        <v/>
      </c>
      <c r="U798" s="8" t="str">
        <f t="shared" si="36"/>
        <v>DUPLICATE</v>
      </c>
      <c r="W798" s="75" t="str">
        <f t="shared" si="37"/>
        <v xml:space="preserve"> </v>
      </c>
    </row>
    <row r="799" spans="1:23">
      <c r="A799" s="33"/>
      <c r="B799" s="3"/>
      <c r="C799" s="3"/>
      <c r="D799" s="3"/>
      <c r="E799" s="3"/>
      <c r="F799" s="3"/>
      <c r="G799" s="3"/>
      <c r="H799" s="3"/>
      <c r="I799" s="3"/>
      <c r="J799" s="3"/>
      <c r="K799" s="4"/>
      <c r="L799" s="4"/>
      <c r="M799" s="4"/>
      <c r="N799" s="4"/>
      <c r="O799" s="3"/>
      <c r="P799" s="3"/>
      <c r="Q799" s="80">
        <f t="shared" si="38"/>
        <v>0</v>
      </c>
      <c r="T799" s="8" t="str">
        <f>+IFERROR(VLOOKUP(B799,$B$5:B798,1,FALSE),"")</f>
        <v/>
      </c>
      <c r="U799" s="8" t="str">
        <f t="shared" si="36"/>
        <v>DUPLICATE</v>
      </c>
      <c r="W799" s="75" t="str">
        <f t="shared" si="37"/>
        <v xml:space="preserve"> </v>
      </c>
    </row>
    <row r="800" spans="1:23">
      <c r="A800" s="33"/>
      <c r="B800" s="3"/>
      <c r="C800" s="3"/>
      <c r="D800" s="3"/>
      <c r="E800" s="3"/>
      <c r="F800" s="3"/>
      <c r="G800" s="3"/>
      <c r="H800" s="3"/>
      <c r="I800" s="3"/>
      <c r="J800" s="3"/>
      <c r="K800" s="4"/>
      <c r="L800" s="4"/>
      <c r="M800" s="4"/>
      <c r="N800" s="4"/>
      <c r="O800" s="3"/>
      <c r="P800" s="3"/>
      <c r="Q800" s="80">
        <f t="shared" si="38"/>
        <v>0</v>
      </c>
      <c r="T800" s="8" t="str">
        <f>+IFERROR(VLOOKUP(B800,$B$5:B799,1,FALSE),"")</f>
        <v/>
      </c>
      <c r="U800" s="8" t="str">
        <f t="shared" si="36"/>
        <v>DUPLICATE</v>
      </c>
      <c r="W800" s="75" t="str">
        <f t="shared" si="37"/>
        <v xml:space="preserve"> </v>
      </c>
    </row>
    <row r="801" spans="1:23">
      <c r="A801" s="33"/>
      <c r="B801" s="3"/>
      <c r="C801" s="3"/>
      <c r="D801" s="3"/>
      <c r="E801" s="3"/>
      <c r="F801" s="3"/>
      <c r="G801" s="3"/>
      <c r="H801" s="3"/>
      <c r="I801" s="3"/>
      <c r="J801" s="3"/>
      <c r="K801" s="4"/>
      <c r="L801" s="4"/>
      <c r="M801" s="4"/>
      <c r="N801" s="4"/>
      <c r="O801" s="3"/>
      <c r="P801" s="3"/>
      <c r="Q801" s="80">
        <f t="shared" si="38"/>
        <v>0</v>
      </c>
      <c r="T801" s="8" t="str">
        <f>+IFERROR(VLOOKUP(B801,$B$5:B800,1,FALSE),"")</f>
        <v/>
      </c>
      <c r="U801" s="8" t="str">
        <f t="shared" si="36"/>
        <v>DUPLICATE</v>
      </c>
      <c r="W801" s="75" t="str">
        <f t="shared" si="37"/>
        <v xml:space="preserve"> </v>
      </c>
    </row>
    <row r="802" spans="1:23">
      <c r="A802" s="33"/>
      <c r="B802" s="3"/>
      <c r="C802" s="3"/>
      <c r="D802" s="3"/>
      <c r="E802" s="3"/>
      <c r="F802" s="3"/>
      <c r="G802" s="3"/>
      <c r="H802" s="3"/>
      <c r="I802" s="3"/>
      <c r="J802" s="3"/>
      <c r="K802" s="4"/>
      <c r="L802" s="4"/>
      <c r="M802" s="4"/>
      <c r="N802" s="4"/>
      <c r="O802" s="3"/>
      <c r="P802" s="3"/>
      <c r="Q802" s="80">
        <f t="shared" si="38"/>
        <v>0</v>
      </c>
      <c r="T802" s="8" t="str">
        <f>+IFERROR(VLOOKUP(B802,$B$5:B801,1,FALSE),"")</f>
        <v/>
      </c>
      <c r="U802" s="8" t="str">
        <f t="shared" si="36"/>
        <v>DUPLICATE</v>
      </c>
      <c r="W802" s="75" t="str">
        <f t="shared" si="37"/>
        <v xml:space="preserve"> </v>
      </c>
    </row>
    <row r="803" spans="1:23">
      <c r="A803" s="33"/>
      <c r="B803" s="3"/>
      <c r="C803" s="3"/>
      <c r="D803" s="3"/>
      <c r="E803" s="3"/>
      <c r="F803" s="3"/>
      <c r="G803" s="3"/>
      <c r="H803" s="3"/>
      <c r="I803" s="3"/>
      <c r="J803" s="3"/>
      <c r="K803" s="4"/>
      <c r="L803" s="4"/>
      <c r="M803" s="4"/>
      <c r="N803" s="4"/>
      <c r="O803" s="3"/>
      <c r="P803" s="3"/>
      <c r="Q803" s="80">
        <f t="shared" si="38"/>
        <v>0</v>
      </c>
      <c r="T803" s="8" t="str">
        <f>+IFERROR(VLOOKUP(B803,$B$5:B802,1,FALSE),"")</f>
        <v/>
      </c>
      <c r="U803" s="8" t="str">
        <f t="shared" si="36"/>
        <v>DUPLICATE</v>
      </c>
      <c r="W803" s="75" t="str">
        <f t="shared" si="37"/>
        <v xml:space="preserve"> </v>
      </c>
    </row>
    <row r="804" spans="1:23">
      <c r="A804" s="33"/>
      <c r="B804" s="3"/>
      <c r="C804" s="3"/>
      <c r="D804" s="3"/>
      <c r="E804" s="3"/>
      <c r="F804" s="3"/>
      <c r="G804" s="3"/>
      <c r="H804" s="3"/>
      <c r="I804" s="3"/>
      <c r="J804" s="3"/>
      <c r="K804" s="4"/>
      <c r="L804" s="4"/>
      <c r="M804" s="4"/>
      <c r="N804" s="4"/>
      <c r="O804" s="3"/>
      <c r="P804" s="3"/>
      <c r="Q804" s="80">
        <f t="shared" si="38"/>
        <v>0</v>
      </c>
      <c r="T804" s="8" t="str">
        <f>+IFERROR(VLOOKUP(B804,$B$5:B803,1,FALSE),"")</f>
        <v/>
      </c>
      <c r="U804" s="8" t="str">
        <f t="shared" si="36"/>
        <v>DUPLICATE</v>
      </c>
      <c r="W804" s="75" t="str">
        <f t="shared" si="37"/>
        <v xml:space="preserve"> </v>
      </c>
    </row>
    <row r="805" spans="1:23">
      <c r="A805" s="33"/>
      <c r="B805" s="3"/>
      <c r="C805" s="3"/>
      <c r="D805" s="3"/>
      <c r="E805" s="3"/>
      <c r="F805" s="3"/>
      <c r="G805" s="3"/>
      <c r="H805" s="3"/>
      <c r="I805" s="3"/>
      <c r="J805" s="3"/>
      <c r="K805" s="4"/>
      <c r="L805" s="4"/>
      <c r="M805" s="4"/>
      <c r="N805" s="4"/>
      <c r="O805" s="3"/>
      <c r="P805" s="3"/>
      <c r="Q805" s="80">
        <f t="shared" si="38"/>
        <v>0</v>
      </c>
      <c r="T805" s="8" t="str">
        <f>+IFERROR(VLOOKUP(B805,$B$5:B804,1,FALSE),"")</f>
        <v/>
      </c>
      <c r="U805" s="8" t="str">
        <f t="shared" si="36"/>
        <v>DUPLICATE</v>
      </c>
      <c r="W805" s="75" t="str">
        <f t="shared" si="37"/>
        <v xml:space="preserve"> </v>
      </c>
    </row>
    <row r="806" spans="1:23">
      <c r="A806" s="33"/>
      <c r="B806" s="3"/>
      <c r="C806" s="3"/>
      <c r="D806" s="3"/>
      <c r="E806" s="3"/>
      <c r="F806" s="3"/>
      <c r="G806" s="3"/>
      <c r="H806" s="3"/>
      <c r="I806" s="3"/>
      <c r="J806" s="3"/>
      <c r="K806" s="4"/>
      <c r="L806" s="4"/>
      <c r="M806" s="4"/>
      <c r="N806" s="4"/>
      <c r="O806" s="3"/>
      <c r="P806" s="3"/>
      <c r="Q806" s="80">
        <f t="shared" si="38"/>
        <v>0</v>
      </c>
      <c r="T806" s="8" t="str">
        <f>+IFERROR(VLOOKUP(B806,$B$5:B805,1,FALSE),"")</f>
        <v/>
      </c>
      <c r="U806" s="8" t="str">
        <f t="shared" si="36"/>
        <v>DUPLICATE</v>
      </c>
      <c r="W806" s="75" t="str">
        <f t="shared" si="37"/>
        <v xml:space="preserve"> </v>
      </c>
    </row>
    <row r="807" spans="1:23">
      <c r="A807" s="33"/>
      <c r="B807" s="3"/>
      <c r="C807" s="3"/>
      <c r="D807" s="3"/>
      <c r="E807" s="3"/>
      <c r="F807" s="3"/>
      <c r="G807" s="3"/>
      <c r="H807" s="3"/>
      <c r="I807" s="3"/>
      <c r="J807" s="3"/>
      <c r="K807" s="4"/>
      <c r="L807" s="4"/>
      <c r="M807" s="4"/>
      <c r="N807" s="4"/>
      <c r="O807" s="3"/>
      <c r="P807" s="3"/>
      <c r="Q807" s="80">
        <f t="shared" si="38"/>
        <v>0</v>
      </c>
      <c r="T807" s="8" t="str">
        <f>+IFERROR(VLOOKUP(B807,$B$5:B806,1,FALSE),"")</f>
        <v/>
      </c>
      <c r="U807" s="8" t="str">
        <f t="shared" si="36"/>
        <v>DUPLICATE</v>
      </c>
      <c r="W807" s="75" t="str">
        <f t="shared" si="37"/>
        <v xml:space="preserve"> </v>
      </c>
    </row>
    <row r="808" spans="1:23">
      <c r="A808" s="33"/>
      <c r="B808" s="3"/>
      <c r="C808" s="3"/>
      <c r="D808" s="3"/>
      <c r="E808" s="3"/>
      <c r="F808" s="3"/>
      <c r="G808" s="3"/>
      <c r="H808" s="3"/>
      <c r="I808" s="3"/>
      <c r="J808" s="3"/>
      <c r="K808" s="4"/>
      <c r="L808" s="4"/>
      <c r="M808" s="4"/>
      <c r="N808" s="4"/>
      <c r="O808" s="3"/>
      <c r="P808" s="3"/>
      <c r="Q808" s="80">
        <f t="shared" si="38"/>
        <v>0</v>
      </c>
      <c r="T808" s="8" t="str">
        <f>+IFERROR(VLOOKUP(B808,$B$5:B807,1,FALSE),"")</f>
        <v/>
      </c>
      <c r="U808" s="8" t="str">
        <f t="shared" si="36"/>
        <v>DUPLICATE</v>
      </c>
      <c r="W808" s="75" t="str">
        <f t="shared" si="37"/>
        <v xml:space="preserve"> </v>
      </c>
    </row>
    <row r="809" spans="1:23">
      <c r="A809" s="33"/>
      <c r="B809" s="3"/>
      <c r="C809" s="3"/>
      <c r="D809" s="3"/>
      <c r="E809" s="3"/>
      <c r="F809" s="3"/>
      <c r="G809" s="3"/>
      <c r="H809" s="3"/>
      <c r="I809" s="3"/>
      <c r="J809" s="3"/>
      <c r="K809" s="4"/>
      <c r="L809" s="4"/>
      <c r="M809" s="4"/>
      <c r="N809" s="4"/>
      <c r="O809" s="3"/>
      <c r="P809" s="3"/>
      <c r="Q809" s="80">
        <f t="shared" si="38"/>
        <v>0</v>
      </c>
      <c r="T809" s="8" t="str">
        <f>+IFERROR(VLOOKUP(B809,$B$5:B808,1,FALSE),"")</f>
        <v/>
      </c>
      <c r="U809" s="8" t="str">
        <f t="shared" si="36"/>
        <v>DUPLICATE</v>
      </c>
      <c r="W809" s="75" t="str">
        <f t="shared" si="37"/>
        <v xml:space="preserve"> </v>
      </c>
    </row>
    <row r="810" spans="1:23">
      <c r="A810" s="33"/>
      <c r="B810" s="3"/>
      <c r="C810" s="3"/>
      <c r="D810" s="3"/>
      <c r="E810" s="3"/>
      <c r="F810" s="3"/>
      <c r="G810" s="3"/>
      <c r="H810" s="3"/>
      <c r="I810" s="3"/>
      <c r="J810" s="3"/>
      <c r="K810" s="4"/>
      <c r="L810" s="4"/>
      <c r="M810" s="4"/>
      <c r="N810" s="4"/>
      <c r="O810" s="3"/>
      <c r="P810" s="3"/>
      <c r="Q810" s="80">
        <f t="shared" si="38"/>
        <v>0</v>
      </c>
      <c r="T810" s="8" t="str">
        <f>+IFERROR(VLOOKUP(B810,$B$5:B809,1,FALSE),"")</f>
        <v/>
      </c>
      <c r="U810" s="8" t="str">
        <f t="shared" si="36"/>
        <v>DUPLICATE</v>
      </c>
      <c r="W810" s="75" t="str">
        <f t="shared" si="37"/>
        <v xml:space="preserve"> </v>
      </c>
    </row>
    <row r="811" spans="1:23">
      <c r="A811" s="33"/>
      <c r="B811" s="3"/>
      <c r="C811" s="3"/>
      <c r="D811" s="3"/>
      <c r="E811" s="3"/>
      <c r="F811" s="3"/>
      <c r="G811" s="3"/>
      <c r="H811" s="3"/>
      <c r="I811" s="3"/>
      <c r="J811" s="3"/>
      <c r="K811" s="4"/>
      <c r="L811" s="4"/>
      <c r="M811" s="4"/>
      <c r="N811" s="4"/>
      <c r="O811" s="3"/>
      <c r="P811" s="3"/>
      <c r="Q811" s="80">
        <f t="shared" si="38"/>
        <v>0</v>
      </c>
      <c r="T811" s="8" t="str">
        <f>+IFERROR(VLOOKUP(B811,$B$5:B810,1,FALSE),"")</f>
        <v/>
      </c>
      <c r="U811" s="8" t="str">
        <f t="shared" si="36"/>
        <v>DUPLICATE</v>
      </c>
      <c r="W811" s="75" t="str">
        <f t="shared" si="37"/>
        <v xml:space="preserve"> </v>
      </c>
    </row>
    <row r="812" spans="1:23">
      <c r="A812" s="33"/>
      <c r="B812" s="3"/>
      <c r="C812" s="3"/>
      <c r="D812" s="3"/>
      <c r="E812" s="3"/>
      <c r="F812" s="3"/>
      <c r="G812" s="3"/>
      <c r="H812" s="3"/>
      <c r="I812" s="3"/>
      <c r="J812" s="3"/>
      <c r="K812" s="4"/>
      <c r="L812" s="4"/>
      <c r="M812" s="4"/>
      <c r="N812" s="4"/>
      <c r="O812" s="3"/>
      <c r="P812" s="3"/>
      <c r="Q812" s="80">
        <f t="shared" si="38"/>
        <v>0</v>
      </c>
      <c r="T812" s="8" t="str">
        <f>+IFERROR(VLOOKUP(B812,$B$5:B811,1,FALSE),"")</f>
        <v/>
      </c>
      <c r="U812" s="8" t="str">
        <f t="shared" si="36"/>
        <v>DUPLICATE</v>
      </c>
      <c r="W812" s="75" t="str">
        <f t="shared" si="37"/>
        <v xml:space="preserve"> </v>
      </c>
    </row>
    <row r="813" spans="1:23">
      <c r="A813" s="33"/>
      <c r="B813" s="3"/>
      <c r="C813" s="3"/>
      <c r="D813" s="3"/>
      <c r="E813" s="3"/>
      <c r="F813" s="3"/>
      <c r="G813" s="3"/>
      <c r="H813" s="3"/>
      <c r="I813" s="3"/>
      <c r="J813" s="3"/>
      <c r="K813" s="4"/>
      <c r="L813" s="4"/>
      <c r="M813" s="4"/>
      <c r="N813" s="4"/>
      <c r="O813" s="3"/>
      <c r="P813" s="3"/>
      <c r="Q813" s="80">
        <f t="shared" si="38"/>
        <v>0</v>
      </c>
      <c r="T813" s="8" t="str">
        <f>+IFERROR(VLOOKUP(B813,$B$5:B812,1,FALSE),"")</f>
        <v/>
      </c>
      <c r="U813" s="8" t="str">
        <f t="shared" si="36"/>
        <v>DUPLICATE</v>
      </c>
      <c r="W813" s="75" t="str">
        <f t="shared" si="37"/>
        <v xml:space="preserve"> </v>
      </c>
    </row>
    <row r="814" spans="1:23">
      <c r="A814" s="33"/>
      <c r="B814" s="3"/>
      <c r="C814" s="3"/>
      <c r="D814" s="3"/>
      <c r="E814" s="3"/>
      <c r="F814" s="3"/>
      <c r="G814" s="3"/>
      <c r="H814" s="3"/>
      <c r="I814" s="3"/>
      <c r="J814" s="3"/>
      <c r="K814" s="4"/>
      <c r="L814" s="4"/>
      <c r="M814" s="4"/>
      <c r="N814" s="4"/>
      <c r="O814" s="3"/>
      <c r="P814" s="3"/>
      <c r="Q814" s="80">
        <f t="shared" si="38"/>
        <v>0</v>
      </c>
      <c r="T814" s="8" t="str">
        <f>+IFERROR(VLOOKUP(B814,$B$5:B813,1,FALSE),"")</f>
        <v/>
      </c>
      <c r="U814" s="8" t="str">
        <f t="shared" si="36"/>
        <v>DUPLICATE</v>
      </c>
      <c r="W814" s="75" t="str">
        <f t="shared" si="37"/>
        <v xml:space="preserve"> </v>
      </c>
    </row>
    <row r="815" spans="1:23">
      <c r="A815" s="33"/>
      <c r="B815" s="3"/>
      <c r="C815" s="3"/>
      <c r="D815" s="3"/>
      <c r="E815" s="3"/>
      <c r="F815" s="3"/>
      <c r="G815" s="3"/>
      <c r="H815" s="3"/>
      <c r="I815" s="3"/>
      <c r="J815" s="3"/>
      <c r="K815" s="4"/>
      <c r="L815" s="4"/>
      <c r="M815" s="4"/>
      <c r="N815" s="4"/>
      <c r="O815" s="3"/>
      <c r="P815" s="3"/>
      <c r="Q815" s="80">
        <f t="shared" si="38"/>
        <v>0</v>
      </c>
      <c r="T815" s="8" t="str">
        <f>+IFERROR(VLOOKUP(B815,$B$5:B814,1,FALSE),"")</f>
        <v/>
      </c>
      <c r="U815" s="8" t="str">
        <f t="shared" si="36"/>
        <v>DUPLICATE</v>
      </c>
      <c r="W815" s="75" t="str">
        <f t="shared" si="37"/>
        <v xml:space="preserve"> </v>
      </c>
    </row>
    <row r="816" spans="1:23">
      <c r="A816" s="33"/>
      <c r="B816" s="3"/>
      <c r="C816" s="3"/>
      <c r="D816" s="3"/>
      <c r="E816" s="3"/>
      <c r="F816" s="3"/>
      <c r="G816" s="3"/>
      <c r="H816" s="3"/>
      <c r="I816" s="3"/>
      <c r="J816" s="3"/>
      <c r="K816" s="4"/>
      <c r="L816" s="4"/>
      <c r="M816" s="4"/>
      <c r="N816" s="4"/>
      <c r="O816" s="3"/>
      <c r="P816" s="3"/>
      <c r="Q816" s="80">
        <f t="shared" si="38"/>
        <v>0</v>
      </c>
      <c r="T816" s="8" t="str">
        <f>+IFERROR(VLOOKUP(B816,$B$5:B815,1,FALSE),"")</f>
        <v/>
      </c>
      <c r="U816" s="8" t="str">
        <f t="shared" si="36"/>
        <v>DUPLICATE</v>
      </c>
      <c r="W816" s="75" t="str">
        <f t="shared" si="37"/>
        <v xml:space="preserve"> </v>
      </c>
    </row>
    <row r="817" spans="1:23">
      <c r="A817" s="33"/>
      <c r="B817" s="3"/>
      <c r="C817" s="3"/>
      <c r="D817" s="3"/>
      <c r="E817" s="3"/>
      <c r="F817" s="3"/>
      <c r="G817" s="3"/>
      <c r="H817" s="3"/>
      <c r="I817" s="3"/>
      <c r="J817" s="3"/>
      <c r="K817" s="4"/>
      <c r="L817" s="4"/>
      <c r="M817" s="4"/>
      <c r="N817" s="4"/>
      <c r="O817" s="3"/>
      <c r="P817" s="3"/>
      <c r="Q817" s="80">
        <f t="shared" si="38"/>
        <v>0</v>
      </c>
      <c r="T817" s="8" t="str">
        <f>+IFERROR(VLOOKUP(B817,$B$5:B816,1,FALSE),"")</f>
        <v/>
      </c>
      <c r="U817" s="8" t="str">
        <f t="shared" si="36"/>
        <v>DUPLICATE</v>
      </c>
      <c r="W817" s="75" t="str">
        <f t="shared" si="37"/>
        <v xml:space="preserve"> </v>
      </c>
    </row>
    <row r="818" spans="1:23">
      <c r="A818" s="33"/>
      <c r="B818" s="3"/>
      <c r="C818" s="3"/>
      <c r="D818" s="3"/>
      <c r="E818" s="3"/>
      <c r="F818" s="3"/>
      <c r="G818" s="3"/>
      <c r="H818" s="3"/>
      <c r="I818" s="3"/>
      <c r="J818" s="3"/>
      <c r="K818" s="4"/>
      <c r="L818" s="4"/>
      <c r="M818" s="4"/>
      <c r="N818" s="4"/>
      <c r="O818" s="3"/>
      <c r="P818" s="3"/>
      <c r="Q818" s="80">
        <f t="shared" si="38"/>
        <v>0</v>
      </c>
      <c r="T818" s="8" t="str">
        <f>+IFERROR(VLOOKUP(B818,$B$5:B817,1,FALSE),"")</f>
        <v/>
      </c>
      <c r="U818" s="8" t="str">
        <f t="shared" si="36"/>
        <v>DUPLICATE</v>
      </c>
      <c r="W818" s="75" t="str">
        <f t="shared" si="37"/>
        <v xml:space="preserve"> </v>
      </c>
    </row>
    <row r="819" spans="1:23">
      <c r="A819" s="33"/>
      <c r="B819" s="3"/>
      <c r="C819" s="3"/>
      <c r="D819" s="3"/>
      <c r="E819" s="3"/>
      <c r="F819" s="3"/>
      <c r="G819" s="3"/>
      <c r="H819" s="3"/>
      <c r="I819" s="3"/>
      <c r="J819" s="3"/>
      <c r="K819" s="4"/>
      <c r="L819" s="4"/>
      <c r="M819" s="4"/>
      <c r="N819" s="4"/>
      <c r="O819" s="3"/>
      <c r="P819" s="3"/>
      <c r="Q819" s="80">
        <f t="shared" si="38"/>
        <v>0</v>
      </c>
      <c r="T819" s="8" t="str">
        <f>+IFERROR(VLOOKUP(B819,$B$5:B818,1,FALSE),"")</f>
        <v/>
      </c>
      <c r="U819" s="8" t="str">
        <f t="shared" si="36"/>
        <v>DUPLICATE</v>
      </c>
      <c r="W819" s="75" t="str">
        <f t="shared" si="37"/>
        <v xml:space="preserve"> </v>
      </c>
    </row>
    <row r="820" spans="1:23">
      <c r="A820" s="33"/>
      <c r="B820" s="3"/>
      <c r="C820" s="3"/>
      <c r="D820" s="3"/>
      <c r="E820" s="3"/>
      <c r="F820" s="3"/>
      <c r="G820" s="3"/>
      <c r="H820" s="3"/>
      <c r="I820" s="3"/>
      <c r="J820" s="3"/>
      <c r="K820" s="4"/>
      <c r="L820" s="4"/>
      <c r="M820" s="4"/>
      <c r="N820" s="4"/>
      <c r="O820" s="3"/>
      <c r="P820" s="3"/>
      <c r="Q820" s="80">
        <f t="shared" si="38"/>
        <v>0</v>
      </c>
      <c r="T820" s="8" t="str">
        <f>+IFERROR(VLOOKUP(B820,$B$5:B819,1,FALSE),"")</f>
        <v/>
      </c>
      <c r="U820" s="8" t="str">
        <f t="shared" si="36"/>
        <v>DUPLICATE</v>
      </c>
      <c r="W820" s="75" t="str">
        <f t="shared" si="37"/>
        <v xml:space="preserve"> </v>
      </c>
    </row>
    <row r="821" spans="1:23">
      <c r="A821" s="33"/>
      <c r="B821" s="3"/>
      <c r="C821" s="3"/>
      <c r="D821" s="3"/>
      <c r="E821" s="3"/>
      <c r="F821" s="3"/>
      <c r="G821" s="3"/>
      <c r="H821" s="3"/>
      <c r="I821" s="3"/>
      <c r="J821" s="3"/>
      <c r="K821" s="4"/>
      <c r="L821" s="4"/>
      <c r="M821" s="4"/>
      <c r="N821" s="4"/>
      <c r="O821" s="3"/>
      <c r="P821" s="3"/>
      <c r="Q821" s="80">
        <f t="shared" si="38"/>
        <v>0</v>
      </c>
      <c r="T821" s="8" t="str">
        <f>+IFERROR(VLOOKUP(B821,$B$5:B820,1,FALSE),"")</f>
        <v/>
      </c>
      <c r="U821" s="8" t="str">
        <f t="shared" si="36"/>
        <v>DUPLICATE</v>
      </c>
      <c r="W821" s="75" t="str">
        <f t="shared" si="37"/>
        <v xml:space="preserve"> </v>
      </c>
    </row>
    <row r="822" spans="1:23">
      <c r="A822" s="33"/>
      <c r="B822" s="3"/>
      <c r="C822" s="3"/>
      <c r="D822" s="3"/>
      <c r="E822" s="3"/>
      <c r="F822" s="3"/>
      <c r="G822" s="3"/>
      <c r="H822" s="3"/>
      <c r="I822" s="3"/>
      <c r="J822" s="3"/>
      <c r="K822" s="4"/>
      <c r="L822" s="4"/>
      <c r="M822" s="4"/>
      <c r="N822" s="4"/>
      <c r="O822" s="3"/>
      <c r="P822" s="3"/>
      <c r="Q822" s="80">
        <f t="shared" si="38"/>
        <v>0</v>
      </c>
      <c r="T822" s="8" t="str">
        <f>+IFERROR(VLOOKUP(B822,$B$5:B821,1,FALSE),"")</f>
        <v/>
      </c>
      <c r="U822" s="8" t="str">
        <f t="shared" si="36"/>
        <v>DUPLICATE</v>
      </c>
      <c r="W822" s="75" t="str">
        <f t="shared" si="37"/>
        <v xml:space="preserve"> </v>
      </c>
    </row>
    <row r="823" spans="1:23">
      <c r="A823" s="33"/>
      <c r="B823" s="3"/>
      <c r="C823" s="3"/>
      <c r="D823" s="3"/>
      <c r="E823" s="3"/>
      <c r="F823" s="3"/>
      <c r="G823" s="3"/>
      <c r="H823" s="3"/>
      <c r="I823" s="3"/>
      <c r="J823" s="3"/>
      <c r="K823" s="4"/>
      <c r="L823" s="4"/>
      <c r="M823" s="4"/>
      <c r="N823" s="4"/>
      <c r="O823" s="3"/>
      <c r="P823" s="3"/>
      <c r="Q823" s="80">
        <f t="shared" si="38"/>
        <v>0</v>
      </c>
      <c r="T823" s="8" t="str">
        <f>+IFERROR(VLOOKUP(B823,$B$5:B822,1,FALSE),"")</f>
        <v/>
      </c>
      <c r="U823" s="8" t="str">
        <f t="shared" si="36"/>
        <v>DUPLICATE</v>
      </c>
      <c r="W823" s="75" t="str">
        <f t="shared" si="37"/>
        <v xml:space="preserve"> </v>
      </c>
    </row>
    <row r="824" spans="1:23">
      <c r="A824" s="33"/>
      <c r="B824" s="3"/>
      <c r="C824" s="3"/>
      <c r="D824" s="3"/>
      <c r="E824" s="3"/>
      <c r="F824" s="3"/>
      <c r="G824" s="3"/>
      <c r="H824" s="3"/>
      <c r="I824" s="3"/>
      <c r="J824" s="3"/>
      <c r="K824" s="4"/>
      <c r="L824" s="4"/>
      <c r="M824" s="4"/>
      <c r="N824" s="4"/>
      <c r="O824" s="3"/>
      <c r="P824" s="3"/>
      <c r="Q824" s="80">
        <f t="shared" si="38"/>
        <v>0</v>
      </c>
      <c r="T824" s="8" t="str">
        <f>+IFERROR(VLOOKUP(B824,$B$5:B823,1,FALSE),"")</f>
        <v/>
      </c>
      <c r="U824" s="8" t="str">
        <f t="shared" si="36"/>
        <v>DUPLICATE</v>
      </c>
      <c r="W824" s="75" t="str">
        <f t="shared" si="37"/>
        <v xml:space="preserve"> </v>
      </c>
    </row>
    <row r="825" spans="1:23">
      <c r="A825" s="33"/>
      <c r="B825" s="3"/>
      <c r="C825" s="3"/>
      <c r="D825" s="3"/>
      <c r="E825" s="3"/>
      <c r="F825" s="3"/>
      <c r="G825" s="3"/>
      <c r="H825" s="3"/>
      <c r="I825" s="3"/>
      <c r="J825" s="3"/>
      <c r="K825" s="4"/>
      <c r="L825" s="4"/>
      <c r="M825" s="4"/>
      <c r="N825" s="4"/>
      <c r="O825" s="3"/>
      <c r="P825" s="3"/>
      <c r="Q825" s="80">
        <f t="shared" si="38"/>
        <v>0</v>
      </c>
      <c r="T825" s="8" t="str">
        <f>+IFERROR(VLOOKUP(B825,$B$5:B824,1,FALSE),"")</f>
        <v/>
      </c>
      <c r="U825" s="8" t="str">
        <f t="shared" si="36"/>
        <v>DUPLICATE</v>
      </c>
      <c r="W825" s="75" t="str">
        <f t="shared" si="37"/>
        <v xml:space="preserve"> </v>
      </c>
    </row>
    <row r="826" spans="1:23">
      <c r="A826" s="33"/>
      <c r="B826" s="3"/>
      <c r="C826" s="3"/>
      <c r="D826" s="3"/>
      <c r="E826" s="3"/>
      <c r="F826" s="3"/>
      <c r="G826" s="3"/>
      <c r="H826" s="3"/>
      <c r="I826" s="3"/>
      <c r="J826" s="3"/>
      <c r="K826" s="4"/>
      <c r="L826" s="4"/>
      <c r="M826" s="4"/>
      <c r="N826" s="4"/>
      <c r="O826" s="3"/>
      <c r="P826" s="3"/>
      <c r="Q826" s="80">
        <f t="shared" si="38"/>
        <v>0</v>
      </c>
      <c r="T826" s="8" t="str">
        <f>+IFERROR(VLOOKUP(B826,$B$5:B825,1,FALSE),"")</f>
        <v/>
      </c>
      <c r="U826" s="8" t="str">
        <f t="shared" si="36"/>
        <v>DUPLICATE</v>
      </c>
      <c r="W826" s="75" t="str">
        <f t="shared" si="37"/>
        <v xml:space="preserve"> </v>
      </c>
    </row>
    <row r="827" spans="1:23">
      <c r="A827" s="33"/>
      <c r="B827" s="3"/>
      <c r="C827" s="3"/>
      <c r="D827" s="3"/>
      <c r="E827" s="3"/>
      <c r="F827" s="3"/>
      <c r="G827" s="3"/>
      <c r="H827" s="3"/>
      <c r="I827" s="3"/>
      <c r="J827" s="3"/>
      <c r="K827" s="4"/>
      <c r="L827" s="4"/>
      <c r="M827" s="4"/>
      <c r="N827" s="4"/>
      <c r="O827" s="3"/>
      <c r="P827" s="3"/>
      <c r="Q827" s="80">
        <f t="shared" si="38"/>
        <v>0</v>
      </c>
      <c r="T827" s="8" t="str">
        <f>+IFERROR(VLOOKUP(B827,$B$5:B826,1,FALSE),"")</f>
        <v/>
      </c>
      <c r="U827" s="8" t="str">
        <f t="shared" si="36"/>
        <v>DUPLICATE</v>
      </c>
      <c r="W827" s="75" t="str">
        <f t="shared" si="37"/>
        <v xml:space="preserve"> </v>
      </c>
    </row>
    <row r="828" spans="1:23">
      <c r="A828" s="33"/>
      <c r="B828" s="3"/>
      <c r="C828" s="3"/>
      <c r="D828" s="3"/>
      <c r="E828" s="3"/>
      <c r="F828" s="3"/>
      <c r="G828" s="3"/>
      <c r="H828" s="3"/>
      <c r="I828" s="3"/>
      <c r="J828" s="3"/>
      <c r="K828" s="4"/>
      <c r="L828" s="4"/>
      <c r="M828" s="4"/>
      <c r="N828" s="4"/>
      <c r="O828" s="3"/>
      <c r="P828" s="3"/>
      <c r="Q828" s="80">
        <f t="shared" si="38"/>
        <v>0</v>
      </c>
      <c r="T828" s="8" t="str">
        <f>+IFERROR(VLOOKUP(B828,$B$5:B827,1,FALSE),"")</f>
        <v/>
      </c>
      <c r="U828" s="8" t="str">
        <f t="shared" si="36"/>
        <v>DUPLICATE</v>
      </c>
      <c r="W828" s="75" t="str">
        <f t="shared" si="37"/>
        <v xml:space="preserve"> </v>
      </c>
    </row>
    <row r="829" spans="1:23">
      <c r="A829" s="33"/>
      <c r="B829" s="3"/>
      <c r="C829" s="3"/>
      <c r="D829" s="3"/>
      <c r="E829" s="3"/>
      <c r="F829" s="3"/>
      <c r="G829" s="3"/>
      <c r="H829" s="3"/>
      <c r="I829" s="3"/>
      <c r="J829" s="3"/>
      <c r="K829" s="4"/>
      <c r="L829" s="4"/>
      <c r="M829" s="4"/>
      <c r="N829" s="4"/>
      <c r="O829" s="3"/>
      <c r="P829" s="3"/>
      <c r="Q829" s="80">
        <f t="shared" si="38"/>
        <v>0</v>
      </c>
      <c r="T829" s="8" t="str">
        <f>+IFERROR(VLOOKUP(B829,$B$5:B828,1,FALSE),"")</f>
        <v/>
      </c>
      <c r="U829" s="8" t="str">
        <f t="shared" si="36"/>
        <v>DUPLICATE</v>
      </c>
      <c r="W829" s="75" t="str">
        <f t="shared" si="37"/>
        <v xml:space="preserve"> </v>
      </c>
    </row>
    <row r="830" spans="1:23">
      <c r="A830" s="33"/>
      <c r="B830" s="3"/>
      <c r="C830" s="3"/>
      <c r="D830" s="3"/>
      <c r="E830" s="3"/>
      <c r="F830" s="3"/>
      <c r="G830" s="3"/>
      <c r="H830" s="3"/>
      <c r="I830" s="3"/>
      <c r="J830" s="3"/>
      <c r="K830" s="4"/>
      <c r="L830" s="4"/>
      <c r="M830" s="4"/>
      <c r="N830" s="4"/>
      <c r="O830" s="3"/>
      <c r="P830" s="3"/>
      <c r="Q830" s="80">
        <f t="shared" si="38"/>
        <v>0</v>
      </c>
      <c r="T830" s="8" t="str">
        <f>+IFERROR(VLOOKUP(B830,$B$5:B829,1,FALSE),"")</f>
        <v/>
      </c>
      <c r="U830" s="8" t="str">
        <f t="shared" si="36"/>
        <v>DUPLICATE</v>
      </c>
      <c r="W830" s="75" t="str">
        <f t="shared" si="37"/>
        <v xml:space="preserve"> </v>
      </c>
    </row>
    <row r="831" spans="1:23">
      <c r="A831" s="33"/>
      <c r="B831" s="3"/>
      <c r="C831" s="3"/>
      <c r="D831" s="3"/>
      <c r="E831" s="3"/>
      <c r="F831" s="3"/>
      <c r="G831" s="3"/>
      <c r="H831" s="3"/>
      <c r="I831" s="3"/>
      <c r="J831" s="3"/>
      <c r="K831" s="4"/>
      <c r="L831" s="4"/>
      <c r="M831" s="4"/>
      <c r="N831" s="4"/>
      <c r="O831" s="3"/>
      <c r="P831" s="3"/>
      <c r="Q831" s="80">
        <f t="shared" si="38"/>
        <v>0</v>
      </c>
      <c r="T831" s="8" t="str">
        <f>+IFERROR(VLOOKUP(B831,$B$5:B830,1,FALSE),"")</f>
        <v/>
      </c>
      <c r="U831" s="8" t="str">
        <f t="shared" si="36"/>
        <v>DUPLICATE</v>
      </c>
      <c r="W831" s="75" t="str">
        <f t="shared" si="37"/>
        <v xml:space="preserve"> </v>
      </c>
    </row>
    <row r="832" spans="1:23">
      <c r="A832" s="33"/>
      <c r="B832" s="3"/>
      <c r="C832" s="3"/>
      <c r="D832" s="3"/>
      <c r="E832" s="3"/>
      <c r="F832" s="3"/>
      <c r="G832" s="3"/>
      <c r="H832" s="3"/>
      <c r="I832" s="3"/>
      <c r="J832" s="3"/>
      <c r="K832" s="4"/>
      <c r="L832" s="4"/>
      <c r="M832" s="4"/>
      <c r="N832" s="4"/>
      <c r="O832" s="3"/>
      <c r="P832" s="3"/>
      <c r="Q832" s="80">
        <f t="shared" si="38"/>
        <v>0</v>
      </c>
      <c r="T832" s="8" t="str">
        <f>+IFERROR(VLOOKUP(B832,$B$5:B831,1,FALSE),"")</f>
        <v/>
      </c>
      <c r="U832" s="8" t="str">
        <f t="shared" si="36"/>
        <v>DUPLICATE</v>
      </c>
      <c r="W832" s="75" t="str">
        <f t="shared" si="37"/>
        <v xml:space="preserve"> </v>
      </c>
    </row>
    <row r="833" spans="1:23">
      <c r="A833" s="33"/>
      <c r="B833" s="3"/>
      <c r="C833" s="3"/>
      <c r="D833" s="3"/>
      <c r="E833" s="3"/>
      <c r="F833" s="3"/>
      <c r="G833" s="3"/>
      <c r="H833" s="3"/>
      <c r="I833" s="3"/>
      <c r="J833" s="3"/>
      <c r="K833" s="4"/>
      <c r="L833" s="4"/>
      <c r="M833" s="4"/>
      <c r="N833" s="4"/>
      <c r="O833" s="3"/>
      <c r="P833" s="3"/>
      <c r="Q833" s="80">
        <f t="shared" si="38"/>
        <v>0</v>
      </c>
      <c r="T833" s="8" t="str">
        <f>+IFERROR(VLOOKUP(B833,$B$5:B832,1,FALSE),"")</f>
        <v/>
      </c>
      <c r="U833" s="8" t="str">
        <f t="shared" si="36"/>
        <v>DUPLICATE</v>
      </c>
      <c r="W833" s="75" t="str">
        <f t="shared" si="37"/>
        <v xml:space="preserve"> </v>
      </c>
    </row>
    <row r="834" spans="1:23">
      <c r="A834" s="33"/>
      <c r="B834" s="3"/>
      <c r="C834" s="3"/>
      <c r="D834" s="3"/>
      <c r="E834" s="3"/>
      <c r="F834" s="3"/>
      <c r="G834" s="3"/>
      <c r="H834" s="3"/>
      <c r="I834" s="3"/>
      <c r="J834" s="3"/>
      <c r="K834" s="4"/>
      <c r="L834" s="4"/>
      <c r="M834" s="4"/>
      <c r="N834" s="4"/>
      <c r="O834" s="3"/>
      <c r="P834" s="3"/>
      <c r="Q834" s="80">
        <f t="shared" si="38"/>
        <v>0</v>
      </c>
      <c r="T834" s="8" t="str">
        <f>+IFERROR(VLOOKUP(B834,$B$5:B833,1,FALSE),"")</f>
        <v/>
      </c>
      <c r="U834" s="8" t="str">
        <f t="shared" si="36"/>
        <v>DUPLICATE</v>
      </c>
      <c r="W834" s="75" t="str">
        <f t="shared" si="37"/>
        <v xml:space="preserve"> </v>
      </c>
    </row>
    <row r="835" spans="1:23">
      <c r="A835" s="33"/>
      <c r="B835" s="3"/>
      <c r="C835" s="3"/>
      <c r="D835" s="3"/>
      <c r="E835" s="3"/>
      <c r="F835" s="3"/>
      <c r="G835" s="3"/>
      <c r="H835" s="3"/>
      <c r="I835" s="3"/>
      <c r="J835" s="3"/>
      <c r="K835" s="4"/>
      <c r="L835" s="4"/>
      <c r="M835" s="4"/>
      <c r="N835" s="4"/>
      <c r="O835" s="3"/>
      <c r="P835" s="3"/>
      <c r="Q835" s="80">
        <f t="shared" si="38"/>
        <v>0</v>
      </c>
      <c r="T835" s="8" t="str">
        <f>+IFERROR(VLOOKUP(B835,$B$5:B834,1,FALSE),"")</f>
        <v/>
      </c>
      <c r="U835" s="8" t="str">
        <f t="shared" si="36"/>
        <v>DUPLICATE</v>
      </c>
      <c r="W835" s="75" t="str">
        <f t="shared" si="37"/>
        <v xml:space="preserve"> </v>
      </c>
    </row>
    <row r="836" spans="1:23">
      <c r="A836" s="33"/>
      <c r="B836" s="3"/>
      <c r="C836" s="3"/>
      <c r="D836" s="3"/>
      <c r="E836" s="3"/>
      <c r="F836" s="3"/>
      <c r="G836" s="3"/>
      <c r="H836" s="3"/>
      <c r="I836" s="3"/>
      <c r="J836" s="3"/>
      <c r="K836" s="4"/>
      <c r="L836" s="4"/>
      <c r="M836" s="4"/>
      <c r="N836" s="4"/>
      <c r="O836" s="3"/>
      <c r="P836" s="3"/>
      <c r="Q836" s="80">
        <f t="shared" si="38"/>
        <v>0</v>
      </c>
      <c r="T836" s="8" t="str">
        <f>+IFERROR(VLOOKUP(B836,$B$5:B835,1,FALSE),"")</f>
        <v/>
      </c>
      <c r="U836" s="8" t="str">
        <f t="shared" si="36"/>
        <v>DUPLICATE</v>
      </c>
      <c r="W836" s="75" t="str">
        <f t="shared" si="37"/>
        <v xml:space="preserve"> </v>
      </c>
    </row>
    <row r="837" spans="1:23">
      <c r="A837" s="33"/>
      <c r="B837" s="3"/>
      <c r="C837" s="3"/>
      <c r="D837" s="3"/>
      <c r="E837" s="3"/>
      <c r="F837" s="3"/>
      <c r="G837" s="3"/>
      <c r="H837" s="3"/>
      <c r="I837" s="3"/>
      <c r="J837" s="3"/>
      <c r="K837" s="4"/>
      <c r="L837" s="4"/>
      <c r="M837" s="4"/>
      <c r="N837" s="4"/>
      <c r="O837" s="3"/>
      <c r="P837" s="3"/>
      <c r="Q837" s="80">
        <f t="shared" si="38"/>
        <v>0</v>
      </c>
      <c r="T837" s="8" t="str">
        <f>+IFERROR(VLOOKUP(B837,$B$5:B836,1,FALSE),"")</f>
        <v/>
      </c>
      <c r="U837" s="8" t="str">
        <f t="shared" ref="U837:U900" si="39">+IF(EXACT(T837,B837),"DUPLICATE","ORIGINAL")</f>
        <v>DUPLICATE</v>
      </c>
      <c r="W837" s="75" t="str">
        <f t="shared" ref="W837:W900" si="40">CONCATENATE(B837," ",A837)</f>
        <v xml:space="preserve"> </v>
      </c>
    </row>
    <row r="838" spans="1:23">
      <c r="A838" s="33"/>
      <c r="B838" s="3"/>
      <c r="C838" s="3"/>
      <c r="D838" s="3"/>
      <c r="E838" s="3"/>
      <c r="F838" s="3"/>
      <c r="G838" s="3"/>
      <c r="H838" s="3"/>
      <c r="I838" s="3"/>
      <c r="J838" s="3"/>
      <c r="K838" s="4"/>
      <c r="L838" s="4"/>
      <c r="M838" s="4"/>
      <c r="N838" s="4"/>
      <c r="O838" s="3"/>
      <c r="P838" s="3"/>
      <c r="Q838" s="80">
        <f t="shared" ref="Q838:Q901" si="41">L838+M838+N838</f>
        <v>0</v>
      </c>
      <c r="T838" s="8" t="str">
        <f>+IFERROR(VLOOKUP(B838,$B$5:B837,1,FALSE),"")</f>
        <v/>
      </c>
      <c r="U838" s="8" t="str">
        <f t="shared" si="39"/>
        <v>DUPLICATE</v>
      </c>
      <c r="W838" s="75" t="str">
        <f t="shared" si="40"/>
        <v xml:space="preserve"> </v>
      </c>
    </row>
    <row r="839" spans="1:23">
      <c r="A839" s="33"/>
      <c r="B839" s="3"/>
      <c r="C839" s="3"/>
      <c r="D839" s="3"/>
      <c r="E839" s="3"/>
      <c r="F839" s="3"/>
      <c r="G839" s="3"/>
      <c r="H839" s="3"/>
      <c r="I839" s="3"/>
      <c r="J839" s="3"/>
      <c r="K839" s="4"/>
      <c r="L839" s="4"/>
      <c r="M839" s="4"/>
      <c r="N839" s="4"/>
      <c r="O839" s="3"/>
      <c r="P839" s="3"/>
      <c r="Q839" s="80">
        <f t="shared" si="41"/>
        <v>0</v>
      </c>
      <c r="T839" s="8" t="str">
        <f>+IFERROR(VLOOKUP(B839,$B$5:B838,1,FALSE),"")</f>
        <v/>
      </c>
      <c r="U839" s="8" t="str">
        <f t="shared" si="39"/>
        <v>DUPLICATE</v>
      </c>
      <c r="W839" s="75" t="str">
        <f t="shared" si="40"/>
        <v xml:space="preserve"> </v>
      </c>
    </row>
    <row r="840" spans="1:23">
      <c r="A840" s="33"/>
      <c r="B840" s="3"/>
      <c r="C840" s="3"/>
      <c r="D840" s="3"/>
      <c r="E840" s="3"/>
      <c r="F840" s="3"/>
      <c r="G840" s="3"/>
      <c r="H840" s="3"/>
      <c r="I840" s="3"/>
      <c r="J840" s="3"/>
      <c r="K840" s="4"/>
      <c r="L840" s="4"/>
      <c r="M840" s="4"/>
      <c r="N840" s="4"/>
      <c r="O840" s="3"/>
      <c r="P840" s="3"/>
      <c r="Q840" s="80">
        <f t="shared" si="41"/>
        <v>0</v>
      </c>
      <c r="T840" s="8" t="str">
        <f>+IFERROR(VLOOKUP(B840,$B$5:B839,1,FALSE),"")</f>
        <v/>
      </c>
      <c r="U840" s="8" t="str">
        <f t="shared" si="39"/>
        <v>DUPLICATE</v>
      </c>
      <c r="W840" s="75" t="str">
        <f t="shared" si="40"/>
        <v xml:space="preserve"> </v>
      </c>
    </row>
    <row r="841" spans="1:23">
      <c r="A841" s="33"/>
      <c r="B841" s="3"/>
      <c r="C841" s="3"/>
      <c r="D841" s="3"/>
      <c r="E841" s="3"/>
      <c r="F841" s="3"/>
      <c r="G841" s="3"/>
      <c r="H841" s="3"/>
      <c r="I841" s="3"/>
      <c r="J841" s="3"/>
      <c r="K841" s="4"/>
      <c r="L841" s="4"/>
      <c r="M841" s="4"/>
      <c r="N841" s="4"/>
      <c r="O841" s="3"/>
      <c r="P841" s="3"/>
      <c r="Q841" s="80">
        <f t="shared" si="41"/>
        <v>0</v>
      </c>
      <c r="T841" s="8" t="str">
        <f>+IFERROR(VLOOKUP(B841,$B$5:B840,1,FALSE),"")</f>
        <v/>
      </c>
      <c r="U841" s="8" t="str">
        <f t="shared" si="39"/>
        <v>DUPLICATE</v>
      </c>
      <c r="W841" s="75" t="str">
        <f t="shared" si="40"/>
        <v xml:space="preserve"> </v>
      </c>
    </row>
    <row r="842" spans="1:23">
      <c r="A842" s="33"/>
      <c r="B842" s="3"/>
      <c r="C842" s="3"/>
      <c r="D842" s="3"/>
      <c r="E842" s="3"/>
      <c r="F842" s="3"/>
      <c r="G842" s="3"/>
      <c r="H842" s="3"/>
      <c r="I842" s="3"/>
      <c r="J842" s="3"/>
      <c r="K842" s="4"/>
      <c r="L842" s="4"/>
      <c r="M842" s="4"/>
      <c r="N842" s="4"/>
      <c r="O842" s="3"/>
      <c r="P842" s="3"/>
      <c r="Q842" s="80">
        <f t="shared" si="41"/>
        <v>0</v>
      </c>
      <c r="T842" s="8" t="str">
        <f>+IFERROR(VLOOKUP(B842,$B$5:B841,1,FALSE),"")</f>
        <v/>
      </c>
      <c r="U842" s="8" t="str">
        <f t="shared" si="39"/>
        <v>DUPLICATE</v>
      </c>
      <c r="W842" s="75" t="str">
        <f t="shared" si="40"/>
        <v xml:space="preserve"> </v>
      </c>
    </row>
    <row r="843" spans="1:23">
      <c r="A843" s="33"/>
      <c r="B843" s="3"/>
      <c r="C843" s="3"/>
      <c r="D843" s="3"/>
      <c r="E843" s="3"/>
      <c r="F843" s="3"/>
      <c r="G843" s="3"/>
      <c r="H843" s="3"/>
      <c r="I843" s="3"/>
      <c r="J843" s="3"/>
      <c r="K843" s="4"/>
      <c r="L843" s="4"/>
      <c r="M843" s="4"/>
      <c r="N843" s="4"/>
      <c r="O843" s="3"/>
      <c r="P843" s="3"/>
      <c r="Q843" s="80">
        <f t="shared" si="41"/>
        <v>0</v>
      </c>
      <c r="T843" s="8" t="str">
        <f>+IFERROR(VLOOKUP(B843,$B$5:B842,1,FALSE),"")</f>
        <v/>
      </c>
      <c r="U843" s="8" t="str">
        <f t="shared" si="39"/>
        <v>DUPLICATE</v>
      </c>
      <c r="W843" s="75" t="str">
        <f t="shared" si="40"/>
        <v xml:space="preserve"> </v>
      </c>
    </row>
    <row r="844" spans="1:23">
      <c r="A844" s="33"/>
      <c r="B844" s="3"/>
      <c r="C844" s="3"/>
      <c r="D844" s="3"/>
      <c r="E844" s="3"/>
      <c r="F844" s="3"/>
      <c r="G844" s="3"/>
      <c r="H844" s="3"/>
      <c r="I844" s="3"/>
      <c r="J844" s="3"/>
      <c r="K844" s="4"/>
      <c r="L844" s="4"/>
      <c r="M844" s="4"/>
      <c r="N844" s="4"/>
      <c r="O844" s="3"/>
      <c r="P844" s="3"/>
      <c r="Q844" s="80">
        <f t="shared" si="41"/>
        <v>0</v>
      </c>
      <c r="T844" s="8" t="str">
        <f>+IFERROR(VLOOKUP(B844,$B$5:B843,1,FALSE),"")</f>
        <v/>
      </c>
      <c r="U844" s="8" t="str">
        <f t="shared" si="39"/>
        <v>DUPLICATE</v>
      </c>
      <c r="W844" s="75" t="str">
        <f t="shared" si="40"/>
        <v xml:space="preserve"> </v>
      </c>
    </row>
    <row r="845" spans="1:23">
      <c r="A845" s="33"/>
      <c r="B845" s="3"/>
      <c r="C845" s="3"/>
      <c r="D845" s="3"/>
      <c r="E845" s="3"/>
      <c r="F845" s="3"/>
      <c r="G845" s="3"/>
      <c r="H845" s="3"/>
      <c r="I845" s="3"/>
      <c r="J845" s="3"/>
      <c r="K845" s="4"/>
      <c r="L845" s="4"/>
      <c r="M845" s="4"/>
      <c r="N845" s="4"/>
      <c r="O845" s="3"/>
      <c r="P845" s="3"/>
      <c r="Q845" s="80">
        <f t="shared" si="41"/>
        <v>0</v>
      </c>
      <c r="T845" s="8" t="str">
        <f>+IFERROR(VLOOKUP(B845,$B$5:B844,1,FALSE),"")</f>
        <v/>
      </c>
      <c r="U845" s="8" t="str">
        <f t="shared" si="39"/>
        <v>DUPLICATE</v>
      </c>
      <c r="W845" s="75" t="str">
        <f t="shared" si="40"/>
        <v xml:space="preserve"> </v>
      </c>
    </row>
    <row r="846" spans="1:23">
      <c r="A846" s="33"/>
      <c r="B846" s="3"/>
      <c r="C846" s="3"/>
      <c r="D846" s="3"/>
      <c r="E846" s="3"/>
      <c r="F846" s="3"/>
      <c r="G846" s="3"/>
      <c r="H846" s="3"/>
      <c r="I846" s="3"/>
      <c r="J846" s="3"/>
      <c r="K846" s="4"/>
      <c r="L846" s="4"/>
      <c r="M846" s="4"/>
      <c r="N846" s="4"/>
      <c r="O846" s="3"/>
      <c r="P846" s="3"/>
      <c r="Q846" s="80">
        <f t="shared" si="41"/>
        <v>0</v>
      </c>
      <c r="T846" s="8" t="str">
        <f>+IFERROR(VLOOKUP(B846,$B$5:B845,1,FALSE),"")</f>
        <v/>
      </c>
      <c r="U846" s="8" t="str">
        <f t="shared" si="39"/>
        <v>DUPLICATE</v>
      </c>
      <c r="W846" s="75" t="str">
        <f t="shared" si="40"/>
        <v xml:space="preserve"> </v>
      </c>
    </row>
    <row r="847" spans="1:23">
      <c r="A847" s="33"/>
      <c r="B847" s="3"/>
      <c r="C847" s="3"/>
      <c r="D847" s="3"/>
      <c r="E847" s="3"/>
      <c r="F847" s="3"/>
      <c r="G847" s="3"/>
      <c r="H847" s="3"/>
      <c r="I847" s="3"/>
      <c r="J847" s="3"/>
      <c r="K847" s="4"/>
      <c r="L847" s="4"/>
      <c r="M847" s="4"/>
      <c r="N847" s="4"/>
      <c r="O847" s="3"/>
      <c r="P847" s="3"/>
      <c r="Q847" s="80">
        <f t="shared" si="41"/>
        <v>0</v>
      </c>
      <c r="T847" s="8" t="str">
        <f>+IFERROR(VLOOKUP(B847,$B$5:B846,1,FALSE),"")</f>
        <v/>
      </c>
      <c r="U847" s="8" t="str">
        <f t="shared" si="39"/>
        <v>DUPLICATE</v>
      </c>
      <c r="W847" s="75" t="str">
        <f t="shared" si="40"/>
        <v xml:space="preserve"> </v>
      </c>
    </row>
    <row r="848" spans="1:23">
      <c r="A848" s="33"/>
      <c r="B848" s="3"/>
      <c r="C848" s="3"/>
      <c r="D848" s="3"/>
      <c r="E848" s="3"/>
      <c r="F848" s="3"/>
      <c r="G848" s="3"/>
      <c r="H848" s="3"/>
      <c r="I848" s="3"/>
      <c r="J848" s="3"/>
      <c r="K848" s="4"/>
      <c r="L848" s="4"/>
      <c r="M848" s="4"/>
      <c r="N848" s="4"/>
      <c r="O848" s="3"/>
      <c r="P848" s="3"/>
      <c r="Q848" s="80">
        <f t="shared" si="41"/>
        <v>0</v>
      </c>
      <c r="T848" s="8" t="str">
        <f>+IFERROR(VLOOKUP(B848,$B$5:B847,1,FALSE),"")</f>
        <v/>
      </c>
      <c r="U848" s="8" t="str">
        <f t="shared" si="39"/>
        <v>DUPLICATE</v>
      </c>
      <c r="W848" s="75" t="str">
        <f t="shared" si="40"/>
        <v xml:space="preserve"> </v>
      </c>
    </row>
    <row r="849" spans="1:23">
      <c r="A849" s="33"/>
      <c r="B849" s="3"/>
      <c r="C849" s="3"/>
      <c r="D849" s="3"/>
      <c r="E849" s="3"/>
      <c r="F849" s="3"/>
      <c r="G849" s="3"/>
      <c r="H849" s="3"/>
      <c r="I849" s="3"/>
      <c r="J849" s="3"/>
      <c r="K849" s="4"/>
      <c r="L849" s="4"/>
      <c r="M849" s="4"/>
      <c r="N849" s="4"/>
      <c r="O849" s="3"/>
      <c r="P849" s="3"/>
      <c r="Q849" s="80">
        <f t="shared" si="41"/>
        <v>0</v>
      </c>
      <c r="T849" s="8" t="str">
        <f>+IFERROR(VLOOKUP(B849,$B$5:B848,1,FALSE),"")</f>
        <v/>
      </c>
      <c r="U849" s="8" t="str">
        <f t="shared" si="39"/>
        <v>DUPLICATE</v>
      </c>
      <c r="W849" s="75" t="str">
        <f t="shared" si="40"/>
        <v xml:space="preserve"> </v>
      </c>
    </row>
    <row r="850" spans="1:23">
      <c r="A850" s="33"/>
      <c r="B850" s="3"/>
      <c r="C850" s="3"/>
      <c r="D850" s="3"/>
      <c r="E850" s="3"/>
      <c r="F850" s="3"/>
      <c r="G850" s="3"/>
      <c r="H850" s="3"/>
      <c r="I850" s="3"/>
      <c r="J850" s="3"/>
      <c r="K850" s="4"/>
      <c r="L850" s="4"/>
      <c r="M850" s="4"/>
      <c r="N850" s="4"/>
      <c r="O850" s="3"/>
      <c r="P850" s="3"/>
      <c r="Q850" s="80">
        <f t="shared" si="41"/>
        <v>0</v>
      </c>
      <c r="T850" s="8" t="str">
        <f>+IFERROR(VLOOKUP(B850,$B$5:B849,1,FALSE),"")</f>
        <v/>
      </c>
      <c r="U850" s="8" t="str">
        <f t="shared" si="39"/>
        <v>DUPLICATE</v>
      </c>
      <c r="W850" s="75" t="str">
        <f t="shared" si="40"/>
        <v xml:space="preserve"> </v>
      </c>
    </row>
    <row r="851" spans="1:23">
      <c r="A851" s="33"/>
      <c r="B851" s="3"/>
      <c r="C851" s="3"/>
      <c r="D851" s="3"/>
      <c r="E851" s="3"/>
      <c r="F851" s="3"/>
      <c r="G851" s="3"/>
      <c r="H851" s="3"/>
      <c r="I851" s="3"/>
      <c r="J851" s="3"/>
      <c r="K851" s="4"/>
      <c r="L851" s="4"/>
      <c r="M851" s="4"/>
      <c r="N851" s="4"/>
      <c r="O851" s="3"/>
      <c r="P851" s="3"/>
      <c r="Q851" s="80">
        <f t="shared" si="41"/>
        <v>0</v>
      </c>
      <c r="T851" s="8" t="str">
        <f>+IFERROR(VLOOKUP(B851,$B$5:B850,1,FALSE),"")</f>
        <v/>
      </c>
      <c r="U851" s="8" t="str">
        <f t="shared" si="39"/>
        <v>DUPLICATE</v>
      </c>
      <c r="W851" s="75" t="str">
        <f t="shared" si="40"/>
        <v xml:space="preserve"> </v>
      </c>
    </row>
    <row r="852" spans="1:23">
      <c r="A852" s="33"/>
      <c r="B852" s="3"/>
      <c r="C852" s="3"/>
      <c r="D852" s="3"/>
      <c r="E852" s="3"/>
      <c r="F852" s="3"/>
      <c r="G852" s="3"/>
      <c r="H852" s="3"/>
      <c r="I852" s="3"/>
      <c r="J852" s="3"/>
      <c r="K852" s="4"/>
      <c r="L852" s="4"/>
      <c r="M852" s="4"/>
      <c r="N852" s="4"/>
      <c r="O852" s="3"/>
      <c r="P852" s="3"/>
      <c r="Q852" s="80">
        <f t="shared" si="41"/>
        <v>0</v>
      </c>
      <c r="T852" s="8" t="str">
        <f>+IFERROR(VLOOKUP(B852,$B$5:B851,1,FALSE),"")</f>
        <v/>
      </c>
      <c r="U852" s="8" t="str">
        <f t="shared" si="39"/>
        <v>DUPLICATE</v>
      </c>
      <c r="W852" s="75" t="str">
        <f t="shared" si="40"/>
        <v xml:space="preserve"> </v>
      </c>
    </row>
    <row r="853" spans="1:23">
      <c r="A853" s="33"/>
      <c r="B853" s="3"/>
      <c r="C853" s="3"/>
      <c r="D853" s="3"/>
      <c r="E853" s="3"/>
      <c r="F853" s="3"/>
      <c r="G853" s="3"/>
      <c r="H853" s="3"/>
      <c r="I853" s="3"/>
      <c r="J853" s="3"/>
      <c r="K853" s="4"/>
      <c r="L853" s="4"/>
      <c r="M853" s="4"/>
      <c r="N853" s="4"/>
      <c r="O853" s="3"/>
      <c r="P853" s="3"/>
      <c r="Q853" s="80">
        <f t="shared" si="41"/>
        <v>0</v>
      </c>
      <c r="T853" s="8" t="str">
        <f>+IFERROR(VLOOKUP(B853,$B$5:B852,1,FALSE),"")</f>
        <v/>
      </c>
      <c r="U853" s="8" t="str">
        <f t="shared" si="39"/>
        <v>DUPLICATE</v>
      </c>
      <c r="W853" s="75" t="str">
        <f t="shared" si="40"/>
        <v xml:space="preserve"> </v>
      </c>
    </row>
    <row r="854" spans="1:23">
      <c r="A854" s="33"/>
      <c r="B854" s="3"/>
      <c r="C854" s="3"/>
      <c r="D854" s="3"/>
      <c r="E854" s="3"/>
      <c r="F854" s="3"/>
      <c r="G854" s="3"/>
      <c r="H854" s="3"/>
      <c r="I854" s="3"/>
      <c r="J854" s="3"/>
      <c r="K854" s="4"/>
      <c r="L854" s="4"/>
      <c r="M854" s="4"/>
      <c r="N854" s="4"/>
      <c r="O854" s="3"/>
      <c r="P854" s="3"/>
      <c r="Q854" s="80">
        <f t="shared" si="41"/>
        <v>0</v>
      </c>
      <c r="T854" s="8" t="str">
        <f>+IFERROR(VLOOKUP(B854,$B$5:B853,1,FALSE),"")</f>
        <v/>
      </c>
      <c r="U854" s="8" t="str">
        <f t="shared" si="39"/>
        <v>DUPLICATE</v>
      </c>
      <c r="W854" s="75" t="str">
        <f t="shared" si="40"/>
        <v xml:space="preserve"> </v>
      </c>
    </row>
    <row r="855" spans="1:23">
      <c r="A855" s="33"/>
      <c r="B855" s="3"/>
      <c r="C855" s="3"/>
      <c r="D855" s="3"/>
      <c r="E855" s="3"/>
      <c r="F855" s="3"/>
      <c r="G855" s="3"/>
      <c r="H855" s="3"/>
      <c r="I855" s="3"/>
      <c r="J855" s="3"/>
      <c r="K855" s="4"/>
      <c r="L855" s="4"/>
      <c r="M855" s="4"/>
      <c r="N855" s="4"/>
      <c r="O855" s="3"/>
      <c r="P855" s="3"/>
      <c r="Q855" s="80">
        <f t="shared" si="41"/>
        <v>0</v>
      </c>
      <c r="T855" s="8" t="str">
        <f>+IFERROR(VLOOKUP(B855,$B$5:B854,1,FALSE),"")</f>
        <v/>
      </c>
      <c r="U855" s="8" t="str">
        <f t="shared" si="39"/>
        <v>DUPLICATE</v>
      </c>
      <c r="W855" s="75" t="str">
        <f t="shared" si="40"/>
        <v xml:space="preserve"> </v>
      </c>
    </row>
    <row r="856" spans="1:23">
      <c r="A856" s="33"/>
      <c r="B856" s="3"/>
      <c r="C856" s="3"/>
      <c r="D856" s="3"/>
      <c r="E856" s="3"/>
      <c r="F856" s="3"/>
      <c r="G856" s="3"/>
      <c r="H856" s="3"/>
      <c r="I856" s="3"/>
      <c r="J856" s="3"/>
      <c r="K856" s="4"/>
      <c r="L856" s="4"/>
      <c r="M856" s="4"/>
      <c r="N856" s="4"/>
      <c r="O856" s="3"/>
      <c r="P856" s="3"/>
      <c r="Q856" s="80">
        <f t="shared" si="41"/>
        <v>0</v>
      </c>
      <c r="T856" s="8" t="str">
        <f>+IFERROR(VLOOKUP(B856,$B$5:B855,1,FALSE),"")</f>
        <v/>
      </c>
      <c r="U856" s="8" t="str">
        <f t="shared" si="39"/>
        <v>DUPLICATE</v>
      </c>
      <c r="W856" s="75" t="str">
        <f t="shared" si="40"/>
        <v xml:space="preserve"> </v>
      </c>
    </row>
    <row r="857" spans="1:23">
      <c r="A857" s="33"/>
      <c r="B857" s="3"/>
      <c r="C857" s="3"/>
      <c r="D857" s="3"/>
      <c r="E857" s="3"/>
      <c r="F857" s="3"/>
      <c r="G857" s="3"/>
      <c r="H857" s="3"/>
      <c r="I857" s="3"/>
      <c r="J857" s="3"/>
      <c r="K857" s="4"/>
      <c r="L857" s="4"/>
      <c r="M857" s="4"/>
      <c r="N857" s="4"/>
      <c r="O857" s="3"/>
      <c r="P857" s="3"/>
      <c r="Q857" s="80">
        <f t="shared" si="41"/>
        <v>0</v>
      </c>
      <c r="T857" s="8" t="str">
        <f>+IFERROR(VLOOKUP(B857,$B$5:B856,1,FALSE),"")</f>
        <v/>
      </c>
      <c r="U857" s="8" t="str">
        <f t="shared" si="39"/>
        <v>DUPLICATE</v>
      </c>
      <c r="W857" s="75" t="str">
        <f t="shared" si="40"/>
        <v xml:space="preserve"> </v>
      </c>
    </row>
    <row r="858" spans="1:23">
      <c r="A858" s="33"/>
      <c r="B858" s="3"/>
      <c r="C858" s="3"/>
      <c r="D858" s="3"/>
      <c r="E858" s="3"/>
      <c r="F858" s="3"/>
      <c r="G858" s="3"/>
      <c r="H858" s="3"/>
      <c r="I858" s="3"/>
      <c r="J858" s="3"/>
      <c r="K858" s="4"/>
      <c r="L858" s="4"/>
      <c r="M858" s="4"/>
      <c r="N858" s="4"/>
      <c r="O858" s="3"/>
      <c r="P858" s="3"/>
      <c r="Q858" s="80">
        <f t="shared" si="41"/>
        <v>0</v>
      </c>
      <c r="T858" s="8" t="str">
        <f>+IFERROR(VLOOKUP(B858,$B$5:B857,1,FALSE),"")</f>
        <v/>
      </c>
      <c r="U858" s="8" t="str">
        <f t="shared" si="39"/>
        <v>DUPLICATE</v>
      </c>
      <c r="W858" s="75" t="str">
        <f t="shared" si="40"/>
        <v xml:space="preserve"> </v>
      </c>
    </row>
    <row r="859" spans="1:23">
      <c r="A859" s="33"/>
      <c r="B859" s="3"/>
      <c r="C859" s="3"/>
      <c r="D859" s="3"/>
      <c r="E859" s="3"/>
      <c r="F859" s="3"/>
      <c r="G859" s="3"/>
      <c r="H859" s="3"/>
      <c r="I859" s="3"/>
      <c r="J859" s="3"/>
      <c r="K859" s="4"/>
      <c r="L859" s="4"/>
      <c r="M859" s="4"/>
      <c r="N859" s="4"/>
      <c r="O859" s="3"/>
      <c r="P859" s="3"/>
      <c r="Q859" s="80">
        <f t="shared" si="41"/>
        <v>0</v>
      </c>
      <c r="T859" s="8" t="str">
        <f>+IFERROR(VLOOKUP(B859,$B$5:B858,1,FALSE),"")</f>
        <v/>
      </c>
      <c r="U859" s="8" t="str">
        <f t="shared" si="39"/>
        <v>DUPLICATE</v>
      </c>
      <c r="W859" s="75" t="str">
        <f t="shared" si="40"/>
        <v xml:space="preserve"> </v>
      </c>
    </row>
    <row r="860" spans="1:23">
      <c r="A860" s="33"/>
      <c r="B860" s="3"/>
      <c r="C860" s="3"/>
      <c r="D860" s="3"/>
      <c r="E860" s="3"/>
      <c r="F860" s="3"/>
      <c r="G860" s="3"/>
      <c r="H860" s="3"/>
      <c r="I860" s="3"/>
      <c r="J860" s="3"/>
      <c r="K860" s="4"/>
      <c r="L860" s="4"/>
      <c r="M860" s="4"/>
      <c r="N860" s="4"/>
      <c r="O860" s="3"/>
      <c r="P860" s="3"/>
      <c r="Q860" s="80">
        <f t="shared" si="41"/>
        <v>0</v>
      </c>
      <c r="T860" s="8" t="str">
        <f>+IFERROR(VLOOKUP(B860,$B$5:B859,1,FALSE),"")</f>
        <v/>
      </c>
      <c r="U860" s="8" t="str">
        <f t="shared" si="39"/>
        <v>DUPLICATE</v>
      </c>
      <c r="W860" s="75" t="str">
        <f t="shared" si="40"/>
        <v xml:space="preserve"> </v>
      </c>
    </row>
    <row r="861" spans="1:23">
      <c r="A861" s="33"/>
      <c r="B861" s="3"/>
      <c r="C861" s="3"/>
      <c r="D861" s="3"/>
      <c r="E861" s="3"/>
      <c r="F861" s="3"/>
      <c r="G861" s="3"/>
      <c r="H861" s="3"/>
      <c r="I861" s="3"/>
      <c r="J861" s="3"/>
      <c r="K861" s="4"/>
      <c r="L861" s="4"/>
      <c r="M861" s="4"/>
      <c r="N861" s="4"/>
      <c r="O861" s="3"/>
      <c r="P861" s="3"/>
      <c r="Q861" s="80">
        <f t="shared" si="41"/>
        <v>0</v>
      </c>
      <c r="T861" s="8" t="str">
        <f>+IFERROR(VLOOKUP(B861,$B$5:B860,1,FALSE),"")</f>
        <v/>
      </c>
      <c r="U861" s="8" t="str">
        <f t="shared" si="39"/>
        <v>DUPLICATE</v>
      </c>
      <c r="W861" s="75" t="str">
        <f t="shared" si="40"/>
        <v xml:space="preserve"> </v>
      </c>
    </row>
    <row r="862" spans="1:23">
      <c r="A862" s="33"/>
      <c r="B862" s="3"/>
      <c r="C862" s="3"/>
      <c r="D862" s="3"/>
      <c r="E862" s="3"/>
      <c r="F862" s="3"/>
      <c r="G862" s="3"/>
      <c r="H862" s="3"/>
      <c r="I862" s="3"/>
      <c r="J862" s="3"/>
      <c r="K862" s="4"/>
      <c r="L862" s="4"/>
      <c r="M862" s="4"/>
      <c r="N862" s="4"/>
      <c r="O862" s="3"/>
      <c r="P862" s="3"/>
      <c r="Q862" s="80">
        <f t="shared" si="41"/>
        <v>0</v>
      </c>
      <c r="T862" s="8" t="str">
        <f>+IFERROR(VLOOKUP(B862,$B$5:B861,1,FALSE),"")</f>
        <v/>
      </c>
      <c r="U862" s="8" t="str">
        <f t="shared" si="39"/>
        <v>DUPLICATE</v>
      </c>
      <c r="W862" s="75" t="str">
        <f t="shared" si="40"/>
        <v xml:space="preserve"> </v>
      </c>
    </row>
    <row r="863" spans="1:23">
      <c r="A863" s="33"/>
      <c r="B863" s="3"/>
      <c r="C863" s="3"/>
      <c r="D863" s="3"/>
      <c r="E863" s="3"/>
      <c r="F863" s="3"/>
      <c r="G863" s="3"/>
      <c r="H863" s="3"/>
      <c r="I863" s="3"/>
      <c r="J863" s="3"/>
      <c r="K863" s="4"/>
      <c r="L863" s="4"/>
      <c r="M863" s="4"/>
      <c r="N863" s="4"/>
      <c r="O863" s="3"/>
      <c r="P863" s="3"/>
      <c r="Q863" s="80">
        <f t="shared" si="41"/>
        <v>0</v>
      </c>
      <c r="T863" s="8" t="str">
        <f>+IFERROR(VLOOKUP(B863,$B$5:B862,1,FALSE),"")</f>
        <v/>
      </c>
      <c r="U863" s="8" t="str">
        <f t="shared" si="39"/>
        <v>DUPLICATE</v>
      </c>
      <c r="W863" s="75" t="str">
        <f t="shared" si="40"/>
        <v xml:space="preserve"> </v>
      </c>
    </row>
    <row r="864" spans="1:23">
      <c r="A864" s="33"/>
      <c r="B864" s="3"/>
      <c r="C864" s="3"/>
      <c r="D864" s="3"/>
      <c r="E864" s="3"/>
      <c r="F864" s="3"/>
      <c r="G864" s="3"/>
      <c r="H864" s="3"/>
      <c r="I864" s="3"/>
      <c r="J864" s="3"/>
      <c r="K864" s="4"/>
      <c r="L864" s="4"/>
      <c r="M864" s="4"/>
      <c r="N864" s="4"/>
      <c r="O864" s="3"/>
      <c r="P864" s="3"/>
      <c r="Q864" s="80">
        <f t="shared" si="41"/>
        <v>0</v>
      </c>
      <c r="T864" s="8" t="str">
        <f>+IFERROR(VLOOKUP(B864,$B$5:B863,1,FALSE),"")</f>
        <v/>
      </c>
      <c r="U864" s="8" t="str">
        <f t="shared" si="39"/>
        <v>DUPLICATE</v>
      </c>
      <c r="W864" s="75" t="str">
        <f t="shared" si="40"/>
        <v xml:space="preserve"> </v>
      </c>
    </row>
    <row r="865" spans="1:23">
      <c r="A865" s="33"/>
      <c r="B865" s="3"/>
      <c r="C865" s="3"/>
      <c r="D865" s="3"/>
      <c r="E865" s="3"/>
      <c r="F865" s="3"/>
      <c r="G865" s="3"/>
      <c r="H865" s="3"/>
      <c r="I865" s="3"/>
      <c r="J865" s="3"/>
      <c r="K865" s="4"/>
      <c r="L865" s="4"/>
      <c r="M865" s="4"/>
      <c r="N865" s="4"/>
      <c r="O865" s="3"/>
      <c r="P865" s="3"/>
      <c r="Q865" s="80">
        <f t="shared" si="41"/>
        <v>0</v>
      </c>
      <c r="T865" s="8" t="str">
        <f>+IFERROR(VLOOKUP(B865,$B$5:B864,1,FALSE),"")</f>
        <v/>
      </c>
      <c r="U865" s="8" t="str">
        <f t="shared" si="39"/>
        <v>DUPLICATE</v>
      </c>
      <c r="W865" s="75" t="str">
        <f t="shared" si="40"/>
        <v xml:space="preserve"> </v>
      </c>
    </row>
    <row r="866" spans="1:23">
      <c r="A866" s="33"/>
      <c r="B866" s="3"/>
      <c r="C866" s="3"/>
      <c r="D866" s="3"/>
      <c r="E866" s="3"/>
      <c r="F866" s="3"/>
      <c r="G866" s="3"/>
      <c r="H866" s="3"/>
      <c r="I866" s="3"/>
      <c r="J866" s="3"/>
      <c r="K866" s="4"/>
      <c r="L866" s="4"/>
      <c r="M866" s="4"/>
      <c r="N866" s="4"/>
      <c r="O866" s="3"/>
      <c r="P866" s="3"/>
      <c r="Q866" s="80">
        <f t="shared" si="41"/>
        <v>0</v>
      </c>
      <c r="T866" s="8" t="str">
        <f>+IFERROR(VLOOKUP(B866,$B$5:B865,1,FALSE),"")</f>
        <v/>
      </c>
      <c r="U866" s="8" t="str">
        <f t="shared" si="39"/>
        <v>DUPLICATE</v>
      </c>
      <c r="W866" s="75" t="str">
        <f t="shared" si="40"/>
        <v xml:space="preserve"> </v>
      </c>
    </row>
    <row r="867" spans="1:23">
      <c r="A867" s="33"/>
      <c r="B867" s="3"/>
      <c r="C867" s="3"/>
      <c r="D867" s="3"/>
      <c r="E867" s="3"/>
      <c r="F867" s="3"/>
      <c r="G867" s="3"/>
      <c r="H867" s="3"/>
      <c r="I867" s="3"/>
      <c r="J867" s="3"/>
      <c r="K867" s="4"/>
      <c r="L867" s="4"/>
      <c r="M867" s="4"/>
      <c r="N867" s="4"/>
      <c r="O867" s="3"/>
      <c r="P867" s="3"/>
      <c r="Q867" s="80">
        <f t="shared" si="41"/>
        <v>0</v>
      </c>
      <c r="T867" s="8" t="str">
        <f>+IFERROR(VLOOKUP(B867,$B$5:B866,1,FALSE),"")</f>
        <v/>
      </c>
      <c r="U867" s="8" t="str">
        <f t="shared" si="39"/>
        <v>DUPLICATE</v>
      </c>
      <c r="W867" s="75" t="str">
        <f t="shared" si="40"/>
        <v xml:space="preserve"> </v>
      </c>
    </row>
    <row r="868" spans="1:23">
      <c r="A868" s="33"/>
      <c r="B868" s="3"/>
      <c r="C868" s="3"/>
      <c r="D868" s="3"/>
      <c r="E868" s="3"/>
      <c r="F868" s="3"/>
      <c r="G868" s="3"/>
      <c r="H868" s="3"/>
      <c r="I868" s="3"/>
      <c r="J868" s="3"/>
      <c r="K868" s="4"/>
      <c r="L868" s="4"/>
      <c r="M868" s="4"/>
      <c r="N868" s="4"/>
      <c r="O868" s="3"/>
      <c r="P868" s="3"/>
      <c r="Q868" s="80">
        <f t="shared" si="41"/>
        <v>0</v>
      </c>
      <c r="T868" s="8" t="str">
        <f>+IFERROR(VLOOKUP(B868,$B$5:B867,1,FALSE),"")</f>
        <v/>
      </c>
      <c r="U868" s="8" t="str">
        <f t="shared" si="39"/>
        <v>DUPLICATE</v>
      </c>
      <c r="W868" s="75" t="str">
        <f t="shared" si="40"/>
        <v xml:space="preserve"> </v>
      </c>
    </row>
    <row r="869" spans="1:23">
      <c r="A869" s="33"/>
      <c r="B869" s="3"/>
      <c r="C869" s="3"/>
      <c r="D869" s="3"/>
      <c r="E869" s="3"/>
      <c r="F869" s="3"/>
      <c r="G869" s="3"/>
      <c r="H869" s="3"/>
      <c r="I869" s="3"/>
      <c r="J869" s="3"/>
      <c r="K869" s="4"/>
      <c r="L869" s="4"/>
      <c r="M869" s="4"/>
      <c r="N869" s="4"/>
      <c r="O869" s="3"/>
      <c r="P869" s="3"/>
      <c r="Q869" s="80">
        <f t="shared" si="41"/>
        <v>0</v>
      </c>
      <c r="T869" s="8" t="str">
        <f>+IFERROR(VLOOKUP(B869,$B$5:B868,1,FALSE),"")</f>
        <v/>
      </c>
      <c r="U869" s="8" t="str">
        <f t="shared" si="39"/>
        <v>DUPLICATE</v>
      </c>
      <c r="W869" s="75" t="str">
        <f t="shared" si="40"/>
        <v xml:space="preserve"> </v>
      </c>
    </row>
    <row r="870" spans="1:23">
      <c r="A870" s="33"/>
      <c r="B870" s="3"/>
      <c r="C870" s="3"/>
      <c r="D870" s="3"/>
      <c r="E870" s="3"/>
      <c r="F870" s="3"/>
      <c r="G870" s="3"/>
      <c r="H870" s="3"/>
      <c r="I870" s="3"/>
      <c r="J870" s="3"/>
      <c r="K870" s="4"/>
      <c r="L870" s="4"/>
      <c r="M870" s="4"/>
      <c r="N870" s="4"/>
      <c r="O870" s="3"/>
      <c r="P870" s="3"/>
      <c r="Q870" s="80">
        <f t="shared" si="41"/>
        <v>0</v>
      </c>
      <c r="T870" s="8" t="str">
        <f>+IFERROR(VLOOKUP(B870,$B$5:B869,1,FALSE),"")</f>
        <v/>
      </c>
      <c r="U870" s="8" t="str">
        <f t="shared" si="39"/>
        <v>DUPLICATE</v>
      </c>
      <c r="W870" s="75" t="str">
        <f t="shared" si="40"/>
        <v xml:space="preserve"> </v>
      </c>
    </row>
    <row r="871" spans="1:23">
      <c r="A871" s="33"/>
      <c r="B871" s="3"/>
      <c r="C871" s="3"/>
      <c r="D871" s="3"/>
      <c r="E871" s="3"/>
      <c r="F871" s="3"/>
      <c r="G871" s="3"/>
      <c r="H871" s="3"/>
      <c r="I871" s="3"/>
      <c r="J871" s="3"/>
      <c r="K871" s="4"/>
      <c r="L871" s="4"/>
      <c r="M871" s="4"/>
      <c r="N871" s="4"/>
      <c r="O871" s="3"/>
      <c r="P871" s="3"/>
      <c r="Q871" s="80">
        <f t="shared" si="41"/>
        <v>0</v>
      </c>
      <c r="T871" s="8" t="str">
        <f>+IFERROR(VLOOKUP(B871,$B$5:B870,1,FALSE),"")</f>
        <v/>
      </c>
      <c r="U871" s="8" t="str">
        <f t="shared" si="39"/>
        <v>DUPLICATE</v>
      </c>
      <c r="W871" s="75" t="str">
        <f t="shared" si="40"/>
        <v xml:space="preserve"> </v>
      </c>
    </row>
    <row r="872" spans="1:23">
      <c r="A872" s="33"/>
      <c r="B872" s="3"/>
      <c r="C872" s="3"/>
      <c r="D872" s="3"/>
      <c r="E872" s="3"/>
      <c r="F872" s="3"/>
      <c r="G872" s="3"/>
      <c r="H872" s="3"/>
      <c r="I872" s="3"/>
      <c r="J872" s="3"/>
      <c r="K872" s="4"/>
      <c r="L872" s="4"/>
      <c r="M872" s="4"/>
      <c r="N872" s="4"/>
      <c r="O872" s="3"/>
      <c r="P872" s="3"/>
      <c r="Q872" s="80">
        <f t="shared" si="41"/>
        <v>0</v>
      </c>
      <c r="T872" s="8" t="str">
        <f>+IFERROR(VLOOKUP(B872,$B$5:B871,1,FALSE),"")</f>
        <v/>
      </c>
      <c r="U872" s="8" t="str">
        <f t="shared" si="39"/>
        <v>DUPLICATE</v>
      </c>
      <c r="W872" s="75" t="str">
        <f t="shared" si="40"/>
        <v xml:space="preserve"> </v>
      </c>
    </row>
    <row r="873" spans="1:23">
      <c r="A873" s="33"/>
      <c r="B873" s="3"/>
      <c r="C873" s="3"/>
      <c r="D873" s="3"/>
      <c r="E873" s="3"/>
      <c r="F873" s="3"/>
      <c r="G873" s="3"/>
      <c r="H873" s="3"/>
      <c r="I873" s="3"/>
      <c r="J873" s="3"/>
      <c r="K873" s="4"/>
      <c r="L873" s="4"/>
      <c r="M873" s="4"/>
      <c r="N873" s="4"/>
      <c r="O873" s="3"/>
      <c r="P873" s="3"/>
      <c r="Q873" s="80">
        <f t="shared" si="41"/>
        <v>0</v>
      </c>
      <c r="T873" s="8" t="str">
        <f>+IFERROR(VLOOKUP(B873,$B$5:B872,1,FALSE),"")</f>
        <v/>
      </c>
      <c r="U873" s="8" t="str">
        <f t="shared" si="39"/>
        <v>DUPLICATE</v>
      </c>
      <c r="W873" s="75" t="str">
        <f t="shared" si="40"/>
        <v xml:space="preserve"> </v>
      </c>
    </row>
    <row r="874" spans="1:23">
      <c r="A874" s="33"/>
      <c r="B874" s="3"/>
      <c r="C874" s="3"/>
      <c r="D874" s="3"/>
      <c r="E874" s="3"/>
      <c r="F874" s="3"/>
      <c r="G874" s="3"/>
      <c r="H874" s="3"/>
      <c r="I874" s="3"/>
      <c r="J874" s="3"/>
      <c r="K874" s="4"/>
      <c r="L874" s="4"/>
      <c r="M874" s="4"/>
      <c r="N874" s="4"/>
      <c r="O874" s="3"/>
      <c r="P874" s="3"/>
      <c r="Q874" s="80">
        <f t="shared" si="41"/>
        <v>0</v>
      </c>
      <c r="T874" s="8" t="str">
        <f>+IFERROR(VLOOKUP(B874,$B$5:B873,1,FALSE),"")</f>
        <v/>
      </c>
      <c r="U874" s="8" t="str">
        <f t="shared" si="39"/>
        <v>DUPLICATE</v>
      </c>
      <c r="W874" s="75" t="str">
        <f t="shared" si="40"/>
        <v xml:space="preserve"> </v>
      </c>
    </row>
    <row r="875" spans="1:23">
      <c r="A875" s="33"/>
      <c r="B875" s="3"/>
      <c r="C875" s="3"/>
      <c r="D875" s="3"/>
      <c r="E875" s="3"/>
      <c r="F875" s="3"/>
      <c r="G875" s="3"/>
      <c r="H875" s="3"/>
      <c r="I875" s="3"/>
      <c r="J875" s="3"/>
      <c r="K875" s="4"/>
      <c r="L875" s="4"/>
      <c r="M875" s="4"/>
      <c r="N875" s="4"/>
      <c r="O875" s="3"/>
      <c r="P875" s="3"/>
      <c r="Q875" s="80">
        <f t="shared" si="41"/>
        <v>0</v>
      </c>
      <c r="T875" s="8" t="str">
        <f>+IFERROR(VLOOKUP(B875,$B$5:B874,1,FALSE),"")</f>
        <v/>
      </c>
      <c r="U875" s="8" t="str">
        <f t="shared" si="39"/>
        <v>DUPLICATE</v>
      </c>
      <c r="W875" s="75" t="str">
        <f t="shared" si="40"/>
        <v xml:space="preserve"> </v>
      </c>
    </row>
    <row r="876" spans="1:23">
      <c r="A876" s="33"/>
      <c r="B876" s="3"/>
      <c r="C876" s="3"/>
      <c r="D876" s="3"/>
      <c r="E876" s="3"/>
      <c r="F876" s="3"/>
      <c r="G876" s="3"/>
      <c r="H876" s="3"/>
      <c r="I876" s="3"/>
      <c r="J876" s="3"/>
      <c r="K876" s="4"/>
      <c r="L876" s="4"/>
      <c r="M876" s="4"/>
      <c r="N876" s="4"/>
      <c r="O876" s="3"/>
      <c r="P876" s="3"/>
      <c r="Q876" s="80">
        <f t="shared" si="41"/>
        <v>0</v>
      </c>
      <c r="T876" s="8" t="str">
        <f>+IFERROR(VLOOKUP(B876,$B$5:B875,1,FALSE),"")</f>
        <v/>
      </c>
      <c r="U876" s="8" t="str">
        <f t="shared" si="39"/>
        <v>DUPLICATE</v>
      </c>
      <c r="W876" s="75" t="str">
        <f t="shared" si="40"/>
        <v xml:space="preserve"> </v>
      </c>
    </row>
    <row r="877" spans="1:23">
      <c r="A877" s="33"/>
      <c r="B877" s="3"/>
      <c r="C877" s="3"/>
      <c r="D877" s="3"/>
      <c r="E877" s="3"/>
      <c r="F877" s="3"/>
      <c r="G877" s="3"/>
      <c r="H877" s="3"/>
      <c r="I877" s="3"/>
      <c r="J877" s="3"/>
      <c r="K877" s="4"/>
      <c r="L877" s="4"/>
      <c r="M877" s="4"/>
      <c r="N877" s="4"/>
      <c r="O877" s="3"/>
      <c r="P877" s="3"/>
      <c r="Q877" s="80">
        <f t="shared" si="41"/>
        <v>0</v>
      </c>
      <c r="T877" s="8" t="str">
        <f>+IFERROR(VLOOKUP(B877,$B$5:B876,1,FALSE),"")</f>
        <v/>
      </c>
      <c r="U877" s="8" t="str">
        <f t="shared" si="39"/>
        <v>DUPLICATE</v>
      </c>
      <c r="W877" s="75" t="str">
        <f t="shared" si="40"/>
        <v xml:space="preserve"> </v>
      </c>
    </row>
    <row r="878" spans="1:23">
      <c r="A878" s="33"/>
      <c r="B878" s="3"/>
      <c r="C878" s="3"/>
      <c r="D878" s="3"/>
      <c r="E878" s="3"/>
      <c r="F878" s="3"/>
      <c r="G878" s="3"/>
      <c r="H878" s="3"/>
      <c r="I878" s="3"/>
      <c r="J878" s="3"/>
      <c r="K878" s="4"/>
      <c r="L878" s="4"/>
      <c r="M878" s="4"/>
      <c r="N878" s="4"/>
      <c r="O878" s="3"/>
      <c r="P878" s="3"/>
      <c r="Q878" s="80">
        <f t="shared" si="41"/>
        <v>0</v>
      </c>
      <c r="T878" s="8" t="str">
        <f>+IFERROR(VLOOKUP(B878,$B$5:B877,1,FALSE),"")</f>
        <v/>
      </c>
      <c r="U878" s="8" t="str">
        <f t="shared" si="39"/>
        <v>DUPLICATE</v>
      </c>
      <c r="W878" s="75" t="str">
        <f t="shared" si="40"/>
        <v xml:space="preserve"> </v>
      </c>
    </row>
    <row r="879" spans="1:23">
      <c r="A879" s="33"/>
      <c r="B879" s="3"/>
      <c r="C879" s="3"/>
      <c r="D879" s="3"/>
      <c r="E879" s="3"/>
      <c r="F879" s="3"/>
      <c r="G879" s="3"/>
      <c r="H879" s="3"/>
      <c r="I879" s="3"/>
      <c r="J879" s="3"/>
      <c r="K879" s="4"/>
      <c r="L879" s="4"/>
      <c r="M879" s="4"/>
      <c r="N879" s="4"/>
      <c r="O879" s="3"/>
      <c r="P879" s="3"/>
      <c r="Q879" s="80">
        <f t="shared" si="41"/>
        <v>0</v>
      </c>
      <c r="T879" s="8" t="str">
        <f>+IFERROR(VLOOKUP(B879,$B$5:B878,1,FALSE),"")</f>
        <v/>
      </c>
      <c r="U879" s="8" t="str">
        <f t="shared" si="39"/>
        <v>DUPLICATE</v>
      </c>
      <c r="W879" s="75" t="str">
        <f t="shared" si="40"/>
        <v xml:space="preserve"> </v>
      </c>
    </row>
    <row r="880" spans="1:23">
      <c r="A880" s="33"/>
      <c r="B880" s="3"/>
      <c r="C880" s="3"/>
      <c r="D880" s="3"/>
      <c r="E880" s="3"/>
      <c r="F880" s="3"/>
      <c r="G880" s="3"/>
      <c r="H880" s="3"/>
      <c r="I880" s="3"/>
      <c r="J880" s="3"/>
      <c r="K880" s="4"/>
      <c r="L880" s="4"/>
      <c r="M880" s="4"/>
      <c r="N880" s="4"/>
      <c r="O880" s="3"/>
      <c r="P880" s="3"/>
      <c r="Q880" s="80">
        <f t="shared" si="41"/>
        <v>0</v>
      </c>
      <c r="T880" s="8" t="str">
        <f>+IFERROR(VLOOKUP(B880,$B$5:B879,1,FALSE),"")</f>
        <v/>
      </c>
      <c r="U880" s="8" t="str">
        <f t="shared" si="39"/>
        <v>DUPLICATE</v>
      </c>
      <c r="W880" s="75" t="str">
        <f t="shared" si="40"/>
        <v xml:space="preserve"> </v>
      </c>
    </row>
    <row r="881" spans="1:23">
      <c r="A881" s="33"/>
      <c r="B881" s="3"/>
      <c r="C881" s="3"/>
      <c r="D881" s="3"/>
      <c r="E881" s="3"/>
      <c r="F881" s="3"/>
      <c r="G881" s="3"/>
      <c r="H881" s="3"/>
      <c r="I881" s="3"/>
      <c r="J881" s="3"/>
      <c r="K881" s="4"/>
      <c r="L881" s="4"/>
      <c r="M881" s="4"/>
      <c r="N881" s="4"/>
      <c r="O881" s="3"/>
      <c r="P881" s="3"/>
      <c r="Q881" s="80">
        <f t="shared" si="41"/>
        <v>0</v>
      </c>
      <c r="T881" s="8" t="str">
        <f>+IFERROR(VLOOKUP(B881,$B$5:B880,1,FALSE),"")</f>
        <v/>
      </c>
      <c r="U881" s="8" t="str">
        <f t="shared" si="39"/>
        <v>DUPLICATE</v>
      </c>
      <c r="W881" s="75" t="str">
        <f t="shared" si="40"/>
        <v xml:space="preserve"> </v>
      </c>
    </row>
    <row r="882" spans="1:23">
      <c r="A882" s="33"/>
      <c r="B882" s="3"/>
      <c r="C882" s="3"/>
      <c r="D882" s="3"/>
      <c r="E882" s="3"/>
      <c r="F882" s="3"/>
      <c r="G882" s="3"/>
      <c r="H882" s="3"/>
      <c r="I882" s="3"/>
      <c r="J882" s="3"/>
      <c r="K882" s="4"/>
      <c r="L882" s="4"/>
      <c r="M882" s="4"/>
      <c r="N882" s="4"/>
      <c r="O882" s="3"/>
      <c r="P882" s="3"/>
      <c r="Q882" s="80">
        <f t="shared" si="41"/>
        <v>0</v>
      </c>
      <c r="T882" s="8" t="str">
        <f>+IFERROR(VLOOKUP(B882,$B$5:B881,1,FALSE),"")</f>
        <v/>
      </c>
      <c r="U882" s="8" t="str">
        <f t="shared" si="39"/>
        <v>DUPLICATE</v>
      </c>
      <c r="W882" s="75" t="str">
        <f t="shared" si="40"/>
        <v xml:space="preserve"> </v>
      </c>
    </row>
    <row r="883" spans="1:23">
      <c r="A883" s="33"/>
      <c r="B883" s="3"/>
      <c r="C883" s="3"/>
      <c r="D883" s="3"/>
      <c r="E883" s="3"/>
      <c r="F883" s="3"/>
      <c r="G883" s="3"/>
      <c r="H883" s="3"/>
      <c r="I883" s="3"/>
      <c r="J883" s="3"/>
      <c r="K883" s="4"/>
      <c r="L883" s="4"/>
      <c r="M883" s="4"/>
      <c r="N883" s="4"/>
      <c r="O883" s="3"/>
      <c r="P883" s="3"/>
      <c r="Q883" s="80">
        <f t="shared" si="41"/>
        <v>0</v>
      </c>
      <c r="T883" s="8" t="str">
        <f>+IFERROR(VLOOKUP(B883,$B$5:B882,1,FALSE),"")</f>
        <v/>
      </c>
      <c r="U883" s="8" t="str">
        <f t="shared" si="39"/>
        <v>DUPLICATE</v>
      </c>
      <c r="W883" s="75" t="str">
        <f t="shared" si="40"/>
        <v xml:space="preserve"> </v>
      </c>
    </row>
    <row r="884" spans="1:23">
      <c r="A884" s="33"/>
      <c r="B884" s="3"/>
      <c r="C884" s="3"/>
      <c r="D884" s="3"/>
      <c r="E884" s="3"/>
      <c r="F884" s="3"/>
      <c r="G884" s="3"/>
      <c r="H884" s="3"/>
      <c r="I884" s="3"/>
      <c r="J884" s="3"/>
      <c r="K884" s="4"/>
      <c r="L884" s="4"/>
      <c r="M884" s="4"/>
      <c r="N884" s="4"/>
      <c r="O884" s="3"/>
      <c r="P884" s="3"/>
      <c r="Q884" s="80">
        <f t="shared" si="41"/>
        <v>0</v>
      </c>
      <c r="T884" s="8" t="str">
        <f>+IFERROR(VLOOKUP(B884,$B$5:B883,1,FALSE),"")</f>
        <v/>
      </c>
      <c r="U884" s="8" t="str">
        <f t="shared" si="39"/>
        <v>DUPLICATE</v>
      </c>
      <c r="W884" s="75" t="str">
        <f t="shared" si="40"/>
        <v xml:space="preserve"> </v>
      </c>
    </row>
    <row r="885" spans="1:23">
      <c r="A885" s="33"/>
      <c r="B885" s="3"/>
      <c r="C885" s="3"/>
      <c r="D885" s="3"/>
      <c r="E885" s="3"/>
      <c r="F885" s="3"/>
      <c r="G885" s="3"/>
      <c r="H885" s="3"/>
      <c r="I885" s="3"/>
      <c r="J885" s="3"/>
      <c r="K885" s="4"/>
      <c r="L885" s="4"/>
      <c r="M885" s="4"/>
      <c r="N885" s="4"/>
      <c r="O885" s="3"/>
      <c r="P885" s="3"/>
      <c r="Q885" s="80">
        <f t="shared" si="41"/>
        <v>0</v>
      </c>
      <c r="T885" s="8" t="str">
        <f>+IFERROR(VLOOKUP(B885,$B$5:B884,1,FALSE),"")</f>
        <v/>
      </c>
      <c r="U885" s="8" t="str">
        <f t="shared" si="39"/>
        <v>DUPLICATE</v>
      </c>
      <c r="W885" s="75" t="str">
        <f t="shared" si="40"/>
        <v xml:space="preserve"> </v>
      </c>
    </row>
    <row r="886" spans="1:23">
      <c r="A886" s="33"/>
      <c r="B886" s="3"/>
      <c r="C886" s="3"/>
      <c r="D886" s="3"/>
      <c r="E886" s="3"/>
      <c r="F886" s="3"/>
      <c r="G886" s="3"/>
      <c r="H886" s="3"/>
      <c r="I886" s="3"/>
      <c r="J886" s="3"/>
      <c r="K886" s="4"/>
      <c r="L886" s="4"/>
      <c r="M886" s="4"/>
      <c r="N886" s="4"/>
      <c r="O886" s="3"/>
      <c r="P886" s="3"/>
      <c r="Q886" s="80">
        <f t="shared" si="41"/>
        <v>0</v>
      </c>
      <c r="T886" s="8" t="str">
        <f>+IFERROR(VLOOKUP(B886,$B$5:B885,1,FALSE),"")</f>
        <v/>
      </c>
      <c r="U886" s="8" t="str">
        <f t="shared" si="39"/>
        <v>DUPLICATE</v>
      </c>
      <c r="W886" s="75" t="str">
        <f t="shared" si="40"/>
        <v xml:space="preserve"> </v>
      </c>
    </row>
    <row r="887" spans="1:23">
      <c r="A887" s="33"/>
      <c r="B887" s="3"/>
      <c r="C887" s="3"/>
      <c r="D887" s="3"/>
      <c r="E887" s="3"/>
      <c r="F887" s="3"/>
      <c r="G887" s="3"/>
      <c r="H887" s="3"/>
      <c r="I887" s="3"/>
      <c r="J887" s="3"/>
      <c r="K887" s="4"/>
      <c r="L887" s="4"/>
      <c r="M887" s="4"/>
      <c r="N887" s="4"/>
      <c r="O887" s="3"/>
      <c r="P887" s="3"/>
      <c r="Q887" s="80">
        <f t="shared" si="41"/>
        <v>0</v>
      </c>
      <c r="T887" s="8" t="str">
        <f>+IFERROR(VLOOKUP(B887,$B$5:B886,1,FALSE),"")</f>
        <v/>
      </c>
      <c r="U887" s="8" t="str">
        <f t="shared" si="39"/>
        <v>DUPLICATE</v>
      </c>
      <c r="W887" s="75" t="str">
        <f t="shared" si="40"/>
        <v xml:space="preserve"> </v>
      </c>
    </row>
    <row r="888" spans="1:23">
      <c r="A888" s="33"/>
      <c r="B888" s="3"/>
      <c r="C888" s="3"/>
      <c r="D888" s="3"/>
      <c r="E888" s="3"/>
      <c r="F888" s="3"/>
      <c r="G888" s="3"/>
      <c r="H888" s="3"/>
      <c r="I888" s="3"/>
      <c r="J888" s="3"/>
      <c r="K888" s="4"/>
      <c r="L888" s="4"/>
      <c r="M888" s="4"/>
      <c r="N888" s="4"/>
      <c r="O888" s="3"/>
      <c r="P888" s="3"/>
      <c r="Q888" s="80">
        <f t="shared" si="41"/>
        <v>0</v>
      </c>
      <c r="T888" s="8" t="str">
        <f>+IFERROR(VLOOKUP(B888,$B$5:B887,1,FALSE),"")</f>
        <v/>
      </c>
      <c r="U888" s="8" t="str">
        <f t="shared" si="39"/>
        <v>DUPLICATE</v>
      </c>
      <c r="W888" s="75" t="str">
        <f t="shared" si="40"/>
        <v xml:space="preserve"> </v>
      </c>
    </row>
    <row r="889" spans="1:23">
      <c r="A889" s="33"/>
      <c r="B889" s="3"/>
      <c r="C889" s="3"/>
      <c r="D889" s="3"/>
      <c r="E889" s="3"/>
      <c r="F889" s="3"/>
      <c r="G889" s="3"/>
      <c r="H889" s="3"/>
      <c r="I889" s="3"/>
      <c r="J889" s="3"/>
      <c r="K889" s="4"/>
      <c r="L889" s="4"/>
      <c r="M889" s="4"/>
      <c r="N889" s="4"/>
      <c r="O889" s="3"/>
      <c r="P889" s="3"/>
      <c r="Q889" s="80">
        <f t="shared" si="41"/>
        <v>0</v>
      </c>
      <c r="T889" s="8" t="str">
        <f>+IFERROR(VLOOKUP(B889,$B$5:B888,1,FALSE),"")</f>
        <v/>
      </c>
      <c r="U889" s="8" t="str">
        <f t="shared" si="39"/>
        <v>DUPLICATE</v>
      </c>
      <c r="W889" s="75" t="str">
        <f t="shared" si="40"/>
        <v xml:space="preserve"> </v>
      </c>
    </row>
    <row r="890" spans="1:23">
      <c r="A890" s="33"/>
      <c r="B890" s="3"/>
      <c r="C890" s="3"/>
      <c r="D890" s="3"/>
      <c r="E890" s="3"/>
      <c r="F890" s="3"/>
      <c r="G890" s="3"/>
      <c r="H890" s="3"/>
      <c r="I890" s="3"/>
      <c r="J890" s="3"/>
      <c r="K890" s="4"/>
      <c r="L890" s="4"/>
      <c r="M890" s="4"/>
      <c r="N890" s="4"/>
      <c r="O890" s="3"/>
      <c r="P890" s="3"/>
      <c r="Q890" s="80">
        <f t="shared" si="41"/>
        <v>0</v>
      </c>
      <c r="T890" s="8" t="str">
        <f>+IFERROR(VLOOKUP(B890,$B$5:B889,1,FALSE),"")</f>
        <v/>
      </c>
      <c r="U890" s="8" t="str">
        <f t="shared" si="39"/>
        <v>DUPLICATE</v>
      </c>
      <c r="W890" s="75" t="str">
        <f t="shared" si="40"/>
        <v xml:space="preserve"> </v>
      </c>
    </row>
    <row r="891" spans="1:23">
      <c r="A891" s="33"/>
      <c r="B891" s="3"/>
      <c r="C891" s="3"/>
      <c r="D891" s="3"/>
      <c r="E891" s="3"/>
      <c r="F891" s="3"/>
      <c r="G891" s="3"/>
      <c r="H891" s="3"/>
      <c r="I891" s="3"/>
      <c r="J891" s="3"/>
      <c r="K891" s="4"/>
      <c r="L891" s="4"/>
      <c r="M891" s="4"/>
      <c r="N891" s="4"/>
      <c r="O891" s="3"/>
      <c r="P891" s="3"/>
      <c r="Q891" s="80">
        <f t="shared" si="41"/>
        <v>0</v>
      </c>
      <c r="T891" s="8" t="str">
        <f>+IFERROR(VLOOKUP(B891,$B$5:B890,1,FALSE),"")</f>
        <v/>
      </c>
      <c r="U891" s="8" t="str">
        <f t="shared" si="39"/>
        <v>DUPLICATE</v>
      </c>
      <c r="W891" s="75" t="str">
        <f t="shared" si="40"/>
        <v xml:space="preserve"> </v>
      </c>
    </row>
    <row r="892" spans="1:23">
      <c r="A892" s="33"/>
      <c r="B892" s="3"/>
      <c r="C892" s="3"/>
      <c r="D892" s="3"/>
      <c r="E892" s="3"/>
      <c r="F892" s="3"/>
      <c r="G892" s="3"/>
      <c r="H892" s="3"/>
      <c r="I892" s="3"/>
      <c r="J892" s="3"/>
      <c r="K892" s="4"/>
      <c r="L892" s="4"/>
      <c r="M892" s="4"/>
      <c r="N892" s="4"/>
      <c r="O892" s="3"/>
      <c r="P892" s="3"/>
      <c r="Q892" s="80">
        <f t="shared" si="41"/>
        <v>0</v>
      </c>
      <c r="T892" s="8" t="str">
        <f>+IFERROR(VLOOKUP(B892,$B$5:B891,1,FALSE),"")</f>
        <v/>
      </c>
      <c r="U892" s="8" t="str">
        <f t="shared" si="39"/>
        <v>DUPLICATE</v>
      </c>
      <c r="W892" s="75" t="str">
        <f t="shared" si="40"/>
        <v xml:space="preserve"> </v>
      </c>
    </row>
    <row r="893" spans="1:23">
      <c r="A893" s="33"/>
      <c r="B893" s="3"/>
      <c r="C893" s="3"/>
      <c r="D893" s="3"/>
      <c r="E893" s="3"/>
      <c r="F893" s="3"/>
      <c r="G893" s="3"/>
      <c r="H893" s="3"/>
      <c r="I893" s="3"/>
      <c r="J893" s="3"/>
      <c r="K893" s="4"/>
      <c r="L893" s="4"/>
      <c r="M893" s="4"/>
      <c r="N893" s="4"/>
      <c r="O893" s="3"/>
      <c r="P893" s="3"/>
      <c r="Q893" s="80">
        <f t="shared" si="41"/>
        <v>0</v>
      </c>
      <c r="T893" s="8" t="str">
        <f>+IFERROR(VLOOKUP(B893,$B$5:B892,1,FALSE),"")</f>
        <v/>
      </c>
      <c r="U893" s="8" t="str">
        <f t="shared" si="39"/>
        <v>DUPLICATE</v>
      </c>
      <c r="W893" s="75" t="str">
        <f t="shared" si="40"/>
        <v xml:space="preserve"> </v>
      </c>
    </row>
    <row r="894" spans="1:23">
      <c r="A894" s="33"/>
      <c r="B894" s="3"/>
      <c r="C894" s="3"/>
      <c r="D894" s="3"/>
      <c r="E894" s="3"/>
      <c r="F894" s="3"/>
      <c r="G894" s="3"/>
      <c r="H894" s="3"/>
      <c r="I894" s="3"/>
      <c r="J894" s="3"/>
      <c r="K894" s="4"/>
      <c r="L894" s="4"/>
      <c r="M894" s="4"/>
      <c r="N894" s="4"/>
      <c r="O894" s="3"/>
      <c r="P894" s="3"/>
      <c r="Q894" s="80">
        <f t="shared" si="41"/>
        <v>0</v>
      </c>
      <c r="T894" s="8" t="str">
        <f>+IFERROR(VLOOKUP(B894,$B$5:B893,1,FALSE),"")</f>
        <v/>
      </c>
      <c r="U894" s="8" t="str">
        <f t="shared" si="39"/>
        <v>DUPLICATE</v>
      </c>
      <c r="W894" s="75" t="str">
        <f t="shared" si="40"/>
        <v xml:space="preserve"> </v>
      </c>
    </row>
    <row r="895" spans="1:23">
      <c r="A895" s="33"/>
      <c r="B895" s="3"/>
      <c r="C895" s="3"/>
      <c r="D895" s="3"/>
      <c r="E895" s="3"/>
      <c r="F895" s="3"/>
      <c r="G895" s="3"/>
      <c r="H895" s="3"/>
      <c r="I895" s="3"/>
      <c r="J895" s="3"/>
      <c r="K895" s="4"/>
      <c r="L895" s="4"/>
      <c r="M895" s="4"/>
      <c r="N895" s="4"/>
      <c r="O895" s="3"/>
      <c r="P895" s="3"/>
      <c r="Q895" s="80">
        <f t="shared" si="41"/>
        <v>0</v>
      </c>
      <c r="T895" s="8" t="str">
        <f>+IFERROR(VLOOKUP(B895,$B$5:B894,1,FALSE),"")</f>
        <v/>
      </c>
      <c r="U895" s="8" t="str">
        <f t="shared" si="39"/>
        <v>DUPLICATE</v>
      </c>
      <c r="W895" s="75" t="str">
        <f t="shared" si="40"/>
        <v xml:space="preserve"> </v>
      </c>
    </row>
    <row r="896" spans="1:23">
      <c r="A896" s="33"/>
      <c r="B896" s="3"/>
      <c r="C896" s="3"/>
      <c r="D896" s="3"/>
      <c r="E896" s="3"/>
      <c r="F896" s="3"/>
      <c r="G896" s="3"/>
      <c r="H896" s="3"/>
      <c r="I896" s="3"/>
      <c r="J896" s="3"/>
      <c r="K896" s="4"/>
      <c r="L896" s="4"/>
      <c r="M896" s="4"/>
      <c r="N896" s="4"/>
      <c r="O896" s="3"/>
      <c r="P896" s="3"/>
      <c r="Q896" s="80">
        <f t="shared" si="41"/>
        <v>0</v>
      </c>
      <c r="T896" s="8" t="str">
        <f>+IFERROR(VLOOKUP(B896,$B$5:B895,1,FALSE),"")</f>
        <v/>
      </c>
      <c r="U896" s="8" t="str">
        <f t="shared" si="39"/>
        <v>DUPLICATE</v>
      </c>
      <c r="W896" s="75" t="str">
        <f t="shared" si="40"/>
        <v xml:space="preserve"> </v>
      </c>
    </row>
    <row r="897" spans="1:23">
      <c r="A897" s="33"/>
      <c r="B897" s="3"/>
      <c r="C897" s="3"/>
      <c r="D897" s="3"/>
      <c r="E897" s="3"/>
      <c r="F897" s="3"/>
      <c r="G897" s="3"/>
      <c r="H897" s="3"/>
      <c r="I897" s="3"/>
      <c r="J897" s="3"/>
      <c r="K897" s="4"/>
      <c r="L897" s="4"/>
      <c r="M897" s="4"/>
      <c r="N897" s="4"/>
      <c r="O897" s="3"/>
      <c r="P897" s="3"/>
      <c r="Q897" s="80">
        <f t="shared" si="41"/>
        <v>0</v>
      </c>
      <c r="T897" s="8" t="str">
        <f>+IFERROR(VLOOKUP(B897,$B$5:B896,1,FALSE),"")</f>
        <v/>
      </c>
      <c r="U897" s="8" t="str">
        <f t="shared" si="39"/>
        <v>DUPLICATE</v>
      </c>
      <c r="W897" s="75" t="str">
        <f t="shared" si="40"/>
        <v xml:space="preserve"> </v>
      </c>
    </row>
    <row r="898" spans="1:23">
      <c r="A898" s="33"/>
      <c r="B898" s="3"/>
      <c r="C898" s="3"/>
      <c r="D898" s="3"/>
      <c r="E898" s="3"/>
      <c r="F898" s="3"/>
      <c r="G898" s="3"/>
      <c r="H898" s="3"/>
      <c r="I898" s="3"/>
      <c r="J898" s="3"/>
      <c r="K898" s="4"/>
      <c r="L898" s="4"/>
      <c r="M898" s="4"/>
      <c r="N898" s="4"/>
      <c r="O898" s="3"/>
      <c r="P898" s="3"/>
      <c r="Q898" s="80">
        <f t="shared" si="41"/>
        <v>0</v>
      </c>
      <c r="T898" s="8" t="str">
        <f>+IFERROR(VLOOKUP(B898,$B$5:B897,1,FALSE),"")</f>
        <v/>
      </c>
      <c r="U898" s="8" t="str">
        <f t="shared" si="39"/>
        <v>DUPLICATE</v>
      </c>
      <c r="W898" s="75" t="str">
        <f t="shared" si="40"/>
        <v xml:space="preserve"> </v>
      </c>
    </row>
    <row r="899" spans="1:23">
      <c r="A899" s="33"/>
      <c r="B899" s="3"/>
      <c r="C899" s="3"/>
      <c r="D899" s="3"/>
      <c r="E899" s="3"/>
      <c r="F899" s="3"/>
      <c r="G899" s="3"/>
      <c r="H899" s="3"/>
      <c r="I899" s="3"/>
      <c r="J899" s="3"/>
      <c r="K899" s="4"/>
      <c r="L899" s="4"/>
      <c r="M899" s="4"/>
      <c r="N899" s="4"/>
      <c r="O899" s="3"/>
      <c r="P899" s="3"/>
      <c r="Q899" s="80">
        <f t="shared" si="41"/>
        <v>0</v>
      </c>
      <c r="T899" s="8" t="str">
        <f>+IFERROR(VLOOKUP(B899,$B$5:B898,1,FALSE),"")</f>
        <v/>
      </c>
      <c r="U899" s="8" t="str">
        <f t="shared" si="39"/>
        <v>DUPLICATE</v>
      </c>
      <c r="W899" s="75" t="str">
        <f t="shared" si="40"/>
        <v xml:space="preserve"> </v>
      </c>
    </row>
    <row r="900" spans="1:23">
      <c r="A900" s="33"/>
      <c r="B900" s="3"/>
      <c r="C900" s="3"/>
      <c r="D900" s="3"/>
      <c r="E900" s="3"/>
      <c r="F900" s="3"/>
      <c r="G900" s="3"/>
      <c r="H900" s="3"/>
      <c r="I900" s="3"/>
      <c r="J900" s="3"/>
      <c r="K900" s="4"/>
      <c r="L900" s="4"/>
      <c r="M900" s="4"/>
      <c r="N900" s="4"/>
      <c r="O900" s="3"/>
      <c r="P900" s="3"/>
      <c r="Q900" s="80">
        <f t="shared" si="41"/>
        <v>0</v>
      </c>
      <c r="T900" s="8" t="str">
        <f>+IFERROR(VLOOKUP(B900,$B$5:B899,1,FALSE),"")</f>
        <v/>
      </c>
      <c r="U900" s="8" t="str">
        <f t="shared" si="39"/>
        <v>DUPLICATE</v>
      </c>
      <c r="W900" s="75" t="str">
        <f t="shared" si="40"/>
        <v xml:space="preserve"> </v>
      </c>
    </row>
    <row r="901" spans="1:23">
      <c r="A901" s="33"/>
      <c r="B901" s="3"/>
      <c r="C901" s="3"/>
      <c r="D901" s="3"/>
      <c r="E901" s="3"/>
      <c r="F901" s="3"/>
      <c r="G901" s="3"/>
      <c r="H901" s="3"/>
      <c r="I901" s="3"/>
      <c r="J901" s="3"/>
      <c r="K901" s="4"/>
      <c r="L901" s="4"/>
      <c r="M901" s="4"/>
      <c r="N901" s="4"/>
      <c r="O901" s="3"/>
      <c r="P901" s="3"/>
      <c r="Q901" s="80">
        <f t="shared" si="41"/>
        <v>0</v>
      </c>
      <c r="T901" s="8" t="str">
        <f>+IFERROR(VLOOKUP(B901,$B$5:B900,1,FALSE),"")</f>
        <v/>
      </c>
      <c r="U901" s="8" t="str">
        <f t="shared" ref="U901:U964" si="42">+IF(EXACT(T901,B901),"DUPLICATE","ORIGINAL")</f>
        <v>DUPLICATE</v>
      </c>
      <c r="W901" s="75" t="str">
        <f t="shared" ref="W901:W964" si="43">CONCATENATE(B901," ",A901)</f>
        <v xml:space="preserve"> </v>
      </c>
    </row>
    <row r="902" spans="1:23">
      <c r="A902" s="33"/>
      <c r="B902" s="3"/>
      <c r="C902" s="3"/>
      <c r="D902" s="3"/>
      <c r="E902" s="3"/>
      <c r="F902" s="3"/>
      <c r="G902" s="3"/>
      <c r="H902" s="3"/>
      <c r="I902" s="3"/>
      <c r="J902" s="3"/>
      <c r="K902" s="4"/>
      <c r="L902" s="4"/>
      <c r="M902" s="4"/>
      <c r="N902" s="4"/>
      <c r="O902" s="3"/>
      <c r="P902" s="3"/>
      <c r="Q902" s="80">
        <f t="shared" ref="Q902:Q965" si="44">L902+M902+N902</f>
        <v>0</v>
      </c>
      <c r="T902" s="8" t="str">
        <f>+IFERROR(VLOOKUP(B902,$B$5:B901,1,FALSE),"")</f>
        <v/>
      </c>
      <c r="U902" s="8" t="str">
        <f t="shared" si="42"/>
        <v>DUPLICATE</v>
      </c>
      <c r="W902" s="75" t="str">
        <f t="shared" si="43"/>
        <v xml:space="preserve"> </v>
      </c>
    </row>
    <row r="903" spans="1:23">
      <c r="A903" s="33"/>
      <c r="B903" s="3"/>
      <c r="C903" s="3"/>
      <c r="D903" s="3"/>
      <c r="E903" s="3"/>
      <c r="F903" s="3"/>
      <c r="G903" s="3"/>
      <c r="H903" s="3"/>
      <c r="I903" s="3"/>
      <c r="J903" s="3"/>
      <c r="K903" s="4"/>
      <c r="L903" s="4"/>
      <c r="M903" s="4"/>
      <c r="N903" s="4"/>
      <c r="O903" s="3"/>
      <c r="P903" s="3"/>
      <c r="Q903" s="80">
        <f t="shared" si="44"/>
        <v>0</v>
      </c>
      <c r="T903" s="8" t="str">
        <f>+IFERROR(VLOOKUP(B903,$B$5:B902,1,FALSE),"")</f>
        <v/>
      </c>
      <c r="U903" s="8" t="str">
        <f t="shared" si="42"/>
        <v>DUPLICATE</v>
      </c>
      <c r="W903" s="75" t="str">
        <f t="shared" si="43"/>
        <v xml:space="preserve"> </v>
      </c>
    </row>
    <row r="904" spans="1:23">
      <c r="A904" s="33"/>
      <c r="B904" s="3"/>
      <c r="C904" s="3"/>
      <c r="D904" s="3"/>
      <c r="E904" s="3"/>
      <c r="F904" s="3"/>
      <c r="G904" s="3"/>
      <c r="H904" s="3"/>
      <c r="I904" s="3"/>
      <c r="J904" s="3"/>
      <c r="K904" s="4"/>
      <c r="L904" s="4"/>
      <c r="M904" s="4"/>
      <c r="N904" s="4"/>
      <c r="O904" s="3"/>
      <c r="P904" s="3"/>
      <c r="Q904" s="80">
        <f t="shared" si="44"/>
        <v>0</v>
      </c>
      <c r="T904" s="8" t="str">
        <f>+IFERROR(VLOOKUP(B904,$B$5:B903,1,FALSE),"")</f>
        <v/>
      </c>
      <c r="U904" s="8" t="str">
        <f t="shared" si="42"/>
        <v>DUPLICATE</v>
      </c>
      <c r="W904" s="75" t="str">
        <f t="shared" si="43"/>
        <v xml:space="preserve"> </v>
      </c>
    </row>
    <row r="905" spans="1:23">
      <c r="A905" s="33"/>
      <c r="B905" s="3"/>
      <c r="C905" s="3"/>
      <c r="D905" s="3"/>
      <c r="E905" s="3"/>
      <c r="F905" s="3"/>
      <c r="G905" s="3"/>
      <c r="H905" s="3"/>
      <c r="I905" s="3"/>
      <c r="J905" s="3"/>
      <c r="K905" s="4"/>
      <c r="L905" s="4"/>
      <c r="M905" s="4"/>
      <c r="N905" s="4"/>
      <c r="O905" s="3"/>
      <c r="P905" s="3"/>
      <c r="Q905" s="80">
        <f t="shared" si="44"/>
        <v>0</v>
      </c>
      <c r="T905" s="8" t="str">
        <f>+IFERROR(VLOOKUP(B905,$B$5:B904,1,FALSE),"")</f>
        <v/>
      </c>
      <c r="U905" s="8" t="str">
        <f t="shared" si="42"/>
        <v>DUPLICATE</v>
      </c>
      <c r="W905" s="75" t="str">
        <f t="shared" si="43"/>
        <v xml:space="preserve"> </v>
      </c>
    </row>
    <row r="906" spans="1:23">
      <c r="A906" s="33"/>
      <c r="B906" s="3"/>
      <c r="C906" s="3"/>
      <c r="D906" s="3"/>
      <c r="E906" s="3"/>
      <c r="F906" s="3"/>
      <c r="G906" s="3"/>
      <c r="H906" s="3"/>
      <c r="I906" s="3"/>
      <c r="J906" s="3"/>
      <c r="K906" s="4"/>
      <c r="L906" s="4"/>
      <c r="M906" s="4"/>
      <c r="N906" s="4"/>
      <c r="O906" s="3"/>
      <c r="P906" s="3"/>
      <c r="Q906" s="80">
        <f t="shared" si="44"/>
        <v>0</v>
      </c>
      <c r="T906" s="8" t="str">
        <f>+IFERROR(VLOOKUP(B906,$B$5:B905,1,FALSE),"")</f>
        <v/>
      </c>
      <c r="U906" s="8" t="str">
        <f t="shared" si="42"/>
        <v>DUPLICATE</v>
      </c>
      <c r="W906" s="75" t="str">
        <f t="shared" si="43"/>
        <v xml:space="preserve"> </v>
      </c>
    </row>
    <row r="907" spans="1:23">
      <c r="A907" s="33"/>
      <c r="B907" s="3"/>
      <c r="C907" s="3"/>
      <c r="D907" s="3"/>
      <c r="E907" s="3"/>
      <c r="F907" s="3"/>
      <c r="G907" s="3"/>
      <c r="H907" s="3"/>
      <c r="I907" s="3"/>
      <c r="J907" s="3"/>
      <c r="K907" s="4"/>
      <c r="L907" s="4"/>
      <c r="M907" s="4"/>
      <c r="N907" s="4"/>
      <c r="O907" s="3"/>
      <c r="P907" s="3"/>
      <c r="Q907" s="80">
        <f t="shared" si="44"/>
        <v>0</v>
      </c>
      <c r="T907" s="8" t="str">
        <f>+IFERROR(VLOOKUP(B907,$B$5:B906,1,FALSE),"")</f>
        <v/>
      </c>
      <c r="U907" s="8" t="str">
        <f t="shared" si="42"/>
        <v>DUPLICATE</v>
      </c>
      <c r="W907" s="75" t="str">
        <f t="shared" si="43"/>
        <v xml:space="preserve"> </v>
      </c>
    </row>
    <row r="908" spans="1:23">
      <c r="A908" s="33"/>
      <c r="B908" s="3"/>
      <c r="C908" s="3"/>
      <c r="D908" s="3"/>
      <c r="E908" s="3"/>
      <c r="F908" s="3"/>
      <c r="G908" s="3"/>
      <c r="H908" s="3"/>
      <c r="I908" s="3"/>
      <c r="J908" s="3"/>
      <c r="K908" s="4"/>
      <c r="L908" s="4"/>
      <c r="M908" s="4"/>
      <c r="N908" s="4"/>
      <c r="O908" s="3"/>
      <c r="P908" s="3"/>
      <c r="Q908" s="80">
        <f t="shared" si="44"/>
        <v>0</v>
      </c>
      <c r="T908" s="8" t="str">
        <f>+IFERROR(VLOOKUP(B908,$B$5:B907,1,FALSE),"")</f>
        <v/>
      </c>
      <c r="U908" s="8" t="str">
        <f t="shared" si="42"/>
        <v>DUPLICATE</v>
      </c>
      <c r="W908" s="75" t="str">
        <f t="shared" si="43"/>
        <v xml:space="preserve"> </v>
      </c>
    </row>
    <row r="909" spans="1:23">
      <c r="A909" s="33"/>
      <c r="B909" s="3"/>
      <c r="C909" s="3"/>
      <c r="D909" s="3"/>
      <c r="E909" s="3"/>
      <c r="F909" s="3"/>
      <c r="G909" s="3"/>
      <c r="H909" s="3"/>
      <c r="I909" s="3"/>
      <c r="J909" s="3"/>
      <c r="K909" s="4"/>
      <c r="L909" s="4"/>
      <c r="M909" s="4"/>
      <c r="N909" s="4"/>
      <c r="O909" s="3"/>
      <c r="P909" s="3"/>
      <c r="Q909" s="80">
        <f t="shared" si="44"/>
        <v>0</v>
      </c>
      <c r="T909" s="8" t="str">
        <f>+IFERROR(VLOOKUP(B909,$B$5:B908,1,FALSE),"")</f>
        <v/>
      </c>
      <c r="U909" s="8" t="str">
        <f t="shared" si="42"/>
        <v>DUPLICATE</v>
      </c>
      <c r="W909" s="75" t="str">
        <f t="shared" si="43"/>
        <v xml:space="preserve"> </v>
      </c>
    </row>
    <row r="910" spans="1:23">
      <c r="A910" s="33"/>
      <c r="B910" s="3"/>
      <c r="C910" s="3"/>
      <c r="D910" s="3"/>
      <c r="E910" s="3"/>
      <c r="F910" s="3"/>
      <c r="G910" s="3"/>
      <c r="H910" s="3"/>
      <c r="I910" s="3"/>
      <c r="J910" s="3"/>
      <c r="K910" s="4"/>
      <c r="L910" s="4"/>
      <c r="M910" s="4"/>
      <c r="N910" s="4"/>
      <c r="O910" s="3"/>
      <c r="P910" s="3"/>
      <c r="Q910" s="80">
        <f t="shared" si="44"/>
        <v>0</v>
      </c>
      <c r="T910" s="8" t="str">
        <f>+IFERROR(VLOOKUP(B910,$B$5:B909,1,FALSE),"")</f>
        <v/>
      </c>
      <c r="U910" s="8" t="str">
        <f t="shared" si="42"/>
        <v>DUPLICATE</v>
      </c>
      <c r="W910" s="75" t="str">
        <f t="shared" si="43"/>
        <v xml:space="preserve"> </v>
      </c>
    </row>
    <row r="911" spans="1:23">
      <c r="A911" s="33"/>
      <c r="B911" s="3"/>
      <c r="C911" s="3"/>
      <c r="D911" s="3"/>
      <c r="E911" s="3"/>
      <c r="F911" s="3"/>
      <c r="G911" s="3"/>
      <c r="H911" s="3"/>
      <c r="I911" s="3"/>
      <c r="J911" s="3"/>
      <c r="K911" s="4"/>
      <c r="L911" s="4"/>
      <c r="M911" s="4"/>
      <c r="N911" s="4"/>
      <c r="O911" s="3"/>
      <c r="P911" s="3"/>
      <c r="Q911" s="80">
        <f t="shared" si="44"/>
        <v>0</v>
      </c>
      <c r="T911" s="8" t="str">
        <f>+IFERROR(VLOOKUP(B911,$B$5:B910,1,FALSE),"")</f>
        <v/>
      </c>
      <c r="U911" s="8" t="str">
        <f t="shared" si="42"/>
        <v>DUPLICATE</v>
      </c>
      <c r="W911" s="75" t="str">
        <f t="shared" si="43"/>
        <v xml:space="preserve"> </v>
      </c>
    </row>
    <row r="912" spans="1:23">
      <c r="A912" s="33"/>
      <c r="B912" s="3"/>
      <c r="C912" s="3"/>
      <c r="D912" s="3"/>
      <c r="E912" s="3"/>
      <c r="F912" s="3"/>
      <c r="G912" s="3"/>
      <c r="H912" s="3"/>
      <c r="I912" s="3"/>
      <c r="J912" s="3"/>
      <c r="K912" s="4"/>
      <c r="L912" s="4"/>
      <c r="M912" s="4"/>
      <c r="N912" s="4"/>
      <c r="O912" s="3"/>
      <c r="P912" s="3"/>
      <c r="Q912" s="80">
        <f t="shared" si="44"/>
        <v>0</v>
      </c>
      <c r="T912" s="8" t="str">
        <f>+IFERROR(VLOOKUP(B912,$B$5:B911,1,FALSE),"")</f>
        <v/>
      </c>
      <c r="U912" s="8" t="str">
        <f t="shared" si="42"/>
        <v>DUPLICATE</v>
      </c>
      <c r="W912" s="75" t="str">
        <f t="shared" si="43"/>
        <v xml:space="preserve"> </v>
      </c>
    </row>
    <row r="913" spans="1:23">
      <c r="A913" s="33"/>
      <c r="B913" s="3"/>
      <c r="C913" s="3"/>
      <c r="D913" s="3"/>
      <c r="E913" s="3"/>
      <c r="F913" s="3"/>
      <c r="G913" s="3"/>
      <c r="H913" s="3"/>
      <c r="I913" s="3"/>
      <c r="J913" s="3"/>
      <c r="K913" s="4"/>
      <c r="L913" s="4"/>
      <c r="M913" s="4"/>
      <c r="N913" s="4"/>
      <c r="O913" s="3"/>
      <c r="P913" s="3"/>
      <c r="Q913" s="80">
        <f t="shared" si="44"/>
        <v>0</v>
      </c>
      <c r="T913" s="8" t="str">
        <f>+IFERROR(VLOOKUP(B913,$B$5:B912,1,FALSE),"")</f>
        <v/>
      </c>
      <c r="U913" s="8" t="str">
        <f t="shared" si="42"/>
        <v>DUPLICATE</v>
      </c>
      <c r="W913" s="75" t="str">
        <f t="shared" si="43"/>
        <v xml:space="preserve"> </v>
      </c>
    </row>
    <row r="914" spans="1:23">
      <c r="A914" s="33"/>
      <c r="B914" s="3"/>
      <c r="C914" s="3"/>
      <c r="D914" s="3"/>
      <c r="E914" s="3"/>
      <c r="F914" s="3"/>
      <c r="G914" s="3"/>
      <c r="H914" s="3"/>
      <c r="I914" s="3"/>
      <c r="J914" s="3"/>
      <c r="K914" s="4"/>
      <c r="L914" s="4"/>
      <c r="M914" s="4"/>
      <c r="N914" s="4"/>
      <c r="O914" s="3"/>
      <c r="P914" s="3"/>
      <c r="Q914" s="80">
        <f t="shared" si="44"/>
        <v>0</v>
      </c>
      <c r="T914" s="8" t="str">
        <f>+IFERROR(VLOOKUP(B914,$B$5:B913,1,FALSE),"")</f>
        <v/>
      </c>
      <c r="U914" s="8" t="str">
        <f t="shared" si="42"/>
        <v>DUPLICATE</v>
      </c>
      <c r="W914" s="75" t="str">
        <f t="shared" si="43"/>
        <v xml:space="preserve"> </v>
      </c>
    </row>
    <row r="915" spans="1:23">
      <c r="A915" s="33"/>
      <c r="B915" s="3"/>
      <c r="C915" s="3"/>
      <c r="D915" s="3"/>
      <c r="E915" s="3"/>
      <c r="F915" s="3"/>
      <c r="G915" s="3"/>
      <c r="H915" s="3"/>
      <c r="I915" s="3"/>
      <c r="J915" s="3"/>
      <c r="K915" s="4"/>
      <c r="L915" s="4"/>
      <c r="M915" s="4"/>
      <c r="N915" s="4"/>
      <c r="O915" s="3"/>
      <c r="P915" s="3"/>
      <c r="Q915" s="80">
        <f t="shared" si="44"/>
        <v>0</v>
      </c>
      <c r="T915" s="8" t="str">
        <f>+IFERROR(VLOOKUP(B915,$B$5:B914,1,FALSE),"")</f>
        <v/>
      </c>
      <c r="U915" s="8" t="str">
        <f t="shared" si="42"/>
        <v>DUPLICATE</v>
      </c>
      <c r="W915" s="75" t="str">
        <f t="shared" si="43"/>
        <v xml:space="preserve"> </v>
      </c>
    </row>
    <row r="916" spans="1:23">
      <c r="A916" s="33"/>
      <c r="B916" s="3"/>
      <c r="C916" s="3"/>
      <c r="D916" s="3"/>
      <c r="E916" s="3"/>
      <c r="F916" s="3"/>
      <c r="G916" s="3"/>
      <c r="H916" s="3"/>
      <c r="I916" s="3"/>
      <c r="J916" s="3"/>
      <c r="K916" s="4"/>
      <c r="L916" s="4"/>
      <c r="M916" s="4"/>
      <c r="N916" s="4"/>
      <c r="O916" s="3"/>
      <c r="P916" s="3"/>
      <c r="Q916" s="80">
        <f t="shared" si="44"/>
        <v>0</v>
      </c>
      <c r="T916" s="8" t="str">
        <f>+IFERROR(VLOOKUP(B916,$B$5:B915,1,FALSE),"")</f>
        <v/>
      </c>
      <c r="U916" s="8" t="str">
        <f t="shared" si="42"/>
        <v>DUPLICATE</v>
      </c>
      <c r="W916" s="75" t="str">
        <f t="shared" si="43"/>
        <v xml:space="preserve"> </v>
      </c>
    </row>
    <row r="917" spans="1:23">
      <c r="A917" s="33"/>
      <c r="B917" s="3"/>
      <c r="C917" s="3"/>
      <c r="D917" s="3"/>
      <c r="E917" s="3"/>
      <c r="F917" s="3"/>
      <c r="G917" s="3"/>
      <c r="H917" s="3"/>
      <c r="I917" s="3"/>
      <c r="J917" s="3"/>
      <c r="K917" s="4"/>
      <c r="L917" s="4"/>
      <c r="M917" s="4"/>
      <c r="N917" s="4"/>
      <c r="O917" s="3"/>
      <c r="P917" s="3"/>
      <c r="Q917" s="80">
        <f t="shared" si="44"/>
        <v>0</v>
      </c>
      <c r="T917" s="8" t="str">
        <f>+IFERROR(VLOOKUP(B917,$B$5:B916,1,FALSE),"")</f>
        <v/>
      </c>
      <c r="U917" s="8" t="str">
        <f t="shared" si="42"/>
        <v>DUPLICATE</v>
      </c>
      <c r="W917" s="75" t="str">
        <f t="shared" si="43"/>
        <v xml:space="preserve"> </v>
      </c>
    </row>
    <row r="918" spans="1:23">
      <c r="A918" s="33"/>
      <c r="B918" s="3"/>
      <c r="C918" s="3"/>
      <c r="D918" s="3"/>
      <c r="E918" s="3"/>
      <c r="F918" s="3"/>
      <c r="G918" s="3"/>
      <c r="H918" s="3"/>
      <c r="I918" s="3"/>
      <c r="J918" s="3"/>
      <c r="K918" s="4"/>
      <c r="L918" s="4"/>
      <c r="M918" s="4"/>
      <c r="N918" s="4"/>
      <c r="O918" s="3"/>
      <c r="P918" s="3"/>
      <c r="Q918" s="80">
        <f t="shared" si="44"/>
        <v>0</v>
      </c>
      <c r="T918" s="8" t="str">
        <f>+IFERROR(VLOOKUP(B918,$B$5:B917,1,FALSE),"")</f>
        <v/>
      </c>
      <c r="U918" s="8" t="str">
        <f t="shared" si="42"/>
        <v>DUPLICATE</v>
      </c>
      <c r="W918" s="75" t="str">
        <f t="shared" si="43"/>
        <v xml:space="preserve"> </v>
      </c>
    </row>
    <row r="919" spans="1:23">
      <c r="A919" s="33"/>
      <c r="B919" s="3"/>
      <c r="C919" s="3"/>
      <c r="D919" s="3"/>
      <c r="E919" s="3"/>
      <c r="F919" s="3"/>
      <c r="G919" s="3"/>
      <c r="H919" s="3"/>
      <c r="I919" s="3"/>
      <c r="J919" s="3"/>
      <c r="K919" s="4"/>
      <c r="L919" s="4"/>
      <c r="M919" s="4"/>
      <c r="N919" s="4"/>
      <c r="O919" s="3"/>
      <c r="P919" s="3"/>
      <c r="Q919" s="80">
        <f t="shared" si="44"/>
        <v>0</v>
      </c>
      <c r="T919" s="8" t="str">
        <f>+IFERROR(VLOOKUP(B919,$B$5:B918,1,FALSE),"")</f>
        <v/>
      </c>
      <c r="U919" s="8" t="str">
        <f t="shared" si="42"/>
        <v>DUPLICATE</v>
      </c>
      <c r="W919" s="75" t="str">
        <f t="shared" si="43"/>
        <v xml:space="preserve"> </v>
      </c>
    </row>
    <row r="920" spans="1:23">
      <c r="A920" s="33"/>
      <c r="B920" s="3"/>
      <c r="C920" s="3"/>
      <c r="D920" s="3"/>
      <c r="E920" s="3"/>
      <c r="F920" s="3"/>
      <c r="G920" s="3"/>
      <c r="H920" s="3"/>
      <c r="I920" s="3"/>
      <c r="J920" s="3"/>
      <c r="K920" s="4"/>
      <c r="L920" s="4"/>
      <c r="M920" s="4"/>
      <c r="N920" s="4"/>
      <c r="O920" s="3"/>
      <c r="P920" s="3"/>
      <c r="Q920" s="80">
        <f t="shared" si="44"/>
        <v>0</v>
      </c>
      <c r="T920" s="8" t="str">
        <f>+IFERROR(VLOOKUP(B920,$B$5:B919,1,FALSE),"")</f>
        <v/>
      </c>
      <c r="U920" s="8" t="str">
        <f t="shared" si="42"/>
        <v>DUPLICATE</v>
      </c>
      <c r="W920" s="75" t="str">
        <f t="shared" si="43"/>
        <v xml:space="preserve"> </v>
      </c>
    </row>
    <row r="921" spans="1:23">
      <c r="A921" s="33"/>
      <c r="B921" s="3"/>
      <c r="C921" s="3"/>
      <c r="D921" s="3"/>
      <c r="E921" s="3"/>
      <c r="F921" s="3"/>
      <c r="G921" s="3"/>
      <c r="H921" s="3"/>
      <c r="I921" s="3"/>
      <c r="J921" s="3"/>
      <c r="K921" s="4"/>
      <c r="L921" s="4"/>
      <c r="M921" s="4"/>
      <c r="N921" s="4"/>
      <c r="O921" s="3"/>
      <c r="P921" s="3"/>
      <c r="Q921" s="80">
        <f t="shared" si="44"/>
        <v>0</v>
      </c>
      <c r="T921" s="8" t="str">
        <f>+IFERROR(VLOOKUP(B921,$B$5:B920,1,FALSE),"")</f>
        <v/>
      </c>
      <c r="U921" s="8" t="str">
        <f t="shared" si="42"/>
        <v>DUPLICATE</v>
      </c>
      <c r="W921" s="75" t="str">
        <f t="shared" si="43"/>
        <v xml:space="preserve"> </v>
      </c>
    </row>
    <row r="922" spans="1:23">
      <c r="A922" s="33"/>
      <c r="B922" s="3"/>
      <c r="C922" s="3"/>
      <c r="D922" s="3"/>
      <c r="E922" s="3"/>
      <c r="F922" s="3"/>
      <c r="G922" s="3"/>
      <c r="H922" s="3"/>
      <c r="I922" s="3"/>
      <c r="J922" s="3"/>
      <c r="K922" s="4"/>
      <c r="L922" s="4"/>
      <c r="M922" s="4"/>
      <c r="N922" s="4"/>
      <c r="O922" s="3"/>
      <c r="P922" s="3"/>
      <c r="Q922" s="80">
        <f t="shared" si="44"/>
        <v>0</v>
      </c>
      <c r="T922" s="8" t="str">
        <f>+IFERROR(VLOOKUP(B922,$B$5:B921,1,FALSE),"")</f>
        <v/>
      </c>
      <c r="U922" s="8" t="str">
        <f t="shared" si="42"/>
        <v>DUPLICATE</v>
      </c>
      <c r="W922" s="75" t="str">
        <f t="shared" si="43"/>
        <v xml:space="preserve"> </v>
      </c>
    </row>
    <row r="923" spans="1:23">
      <c r="A923" s="33"/>
      <c r="B923" s="3"/>
      <c r="C923" s="3"/>
      <c r="D923" s="3"/>
      <c r="E923" s="3"/>
      <c r="F923" s="3"/>
      <c r="G923" s="3"/>
      <c r="H923" s="3"/>
      <c r="I923" s="3"/>
      <c r="J923" s="3"/>
      <c r="K923" s="4"/>
      <c r="L923" s="4"/>
      <c r="M923" s="4"/>
      <c r="N923" s="4"/>
      <c r="O923" s="3"/>
      <c r="P923" s="3"/>
      <c r="Q923" s="80">
        <f t="shared" si="44"/>
        <v>0</v>
      </c>
      <c r="T923" s="8" t="str">
        <f>+IFERROR(VLOOKUP(B923,$B$5:B922,1,FALSE),"")</f>
        <v/>
      </c>
      <c r="U923" s="8" t="str">
        <f t="shared" si="42"/>
        <v>DUPLICATE</v>
      </c>
      <c r="W923" s="75" t="str">
        <f t="shared" si="43"/>
        <v xml:space="preserve"> </v>
      </c>
    </row>
    <row r="924" spans="1:23">
      <c r="A924" s="33"/>
      <c r="B924" s="3"/>
      <c r="C924" s="3"/>
      <c r="D924" s="3"/>
      <c r="E924" s="3"/>
      <c r="F924" s="3"/>
      <c r="G924" s="3"/>
      <c r="H924" s="3"/>
      <c r="I924" s="3"/>
      <c r="J924" s="3"/>
      <c r="K924" s="4"/>
      <c r="L924" s="4"/>
      <c r="M924" s="4"/>
      <c r="N924" s="4"/>
      <c r="O924" s="3"/>
      <c r="P924" s="3"/>
      <c r="Q924" s="80">
        <f t="shared" si="44"/>
        <v>0</v>
      </c>
      <c r="T924" s="8" t="str">
        <f>+IFERROR(VLOOKUP(B924,$B$5:B923,1,FALSE),"")</f>
        <v/>
      </c>
      <c r="U924" s="8" t="str">
        <f t="shared" si="42"/>
        <v>DUPLICATE</v>
      </c>
      <c r="W924" s="75" t="str">
        <f t="shared" si="43"/>
        <v xml:space="preserve"> </v>
      </c>
    </row>
    <row r="925" spans="1:23">
      <c r="A925" s="33"/>
      <c r="B925" s="3"/>
      <c r="C925" s="3"/>
      <c r="D925" s="3"/>
      <c r="E925" s="3"/>
      <c r="F925" s="3"/>
      <c r="G925" s="3"/>
      <c r="H925" s="3"/>
      <c r="I925" s="3"/>
      <c r="J925" s="3"/>
      <c r="K925" s="4"/>
      <c r="L925" s="4"/>
      <c r="M925" s="4"/>
      <c r="N925" s="4"/>
      <c r="O925" s="3"/>
      <c r="P925" s="3"/>
      <c r="Q925" s="80">
        <f t="shared" si="44"/>
        <v>0</v>
      </c>
      <c r="T925" s="8" t="str">
        <f>+IFERROR(VLOOKUP(B925,$B$5:B924,1,FALSE),"")</f>
        <v/>
      </c>
      <c r="U925" s="8" t="str">
        <f t="shared" si="42"/>
        <v>DUPLICATE</v>
      </c>
      <c r="W925" s="75" t="str">
        <f t="shared" si="43"/>
        <v xml:space="preserve"> </v>
      </c>
    </row>
    <row r="926" spans="1:23">
      <c r="A926" s="33"/>
      <c r="B926" s="3"/>
      <c r="C926" s="3"/>
      <c r="D926" s="3"/>
      <c r="E926" s="3"/>
      <c r="F926" s="3"/>
      <c r="G926" s="3"/>
      <c r="H926" s="3"/>
      <c r="I926" s="3"/>
      <c r="J926" s="3"/>
      <c r="K926" s="4"/>
      <c r="L926" s="4"/>
      <c r="M926" s="4"/>
      <c r="N926" s="4"/>
      <c r="O926" s="3"/>
      <c r="P926" s="3"/>
      <c r="Q926" s="80">
        <f t="shared" si="44"/>
        <v>0</v>
      </c>
      <c r="T926" s="8" t="str">
        <f>+IFERROR(VLOOKUP(B926,$B$5:B925,1,FALSE),"")</f>
        <v/>
      </c>
      <c r="U926" s="8" t="str">
        <f t="shared" si="42"/>
        <v>DUPLICATE</v>
      </c>
      <c r="W926" s="75" t="str">
        <f t="shared" si="43"/>
        <v xml:space="preserve"> </v>
      </c>
    </row>
    <row r="927" spans="1:23">
      <c r="A927" s="33"/>
      <c r="B927" s="3"/>
      <c r="C927" s="3"/>
      <c r="D927" s="3"/>
      <c r="E927" s="3"/>
      <c r="F927" s="3"/>
      <c r="G927" s="3"/>
      <c r="H927" s="3"/>
      <c r="I927" s="3"/>
      <c r="J927" s="3"/>
      <c r="K927" s="4"/>
      <c r="L927" s="4"/>
      <c r="M927" s="4"/>
      <c r="N927" s="4"/>
      <c r="O927" s="3"/>
      <c r="P927" s="3"/>
      <c r="Q927" s="80">
        <f t="shared" si="44"/>
        <v>0</v>
      </c>
      <c r="T927" s="8" t="str">
        <f>+IFERROR(VLOOKUP(B927,$B$5:B926,1,FALSE),"")</f>
        <v/>
      </c>
      <c r="U927" s="8" t="str">
        <f t="shared" si="42"/>
        <v>DUPLICATE</v>
      </c>
      <c r="W927" s="75" t="str">
        <f t="shared" si="43"/>
        <v xml:space="preserve"> </v>
      </c>
    </row>
    <row r="928" spans="1:23">
      <c r="A928" s="33"/>
      <c r="B928" s="3"/>
      <c r="C928" s="3"/>
      <c r="D928" s="3"/>
      <c r="E928" s="3"/>
      <c r="F928" s="3"/>
      <c r="G928" s="3"/>
      <c r="H928" s="3"/>
      <c r="I928" s="3"/>
      <c r="J928" s="3"/>
      <c r="K928" s="4"/>
      <c r="L928" s="4"/>
      <c r="M928" s="4"/>
      <c r="N928" s="4"/>
      <c r="O928" s="3"/>
      <c r="P928" s="3"/>
      <c r="Q928" s="80">
        <f t="shared" si="44"/>
        <v>0</v>
      </c>
      <c r="T928" s="8" t="str">
        <f>+IFERROR(VLOOKUP(B928,$B$5:B927,1,FALSE),"")</f>
        <v/>
      </c>
      <c r="U928" s="8" t="str">
        <f t="shared" si="42"/>
        <v>DUPLICATE</v>
      </c>
      <c r="W928" s="75" t="str">
        <f t="shared" si="43"/>
        <v xml:space="preserve"> </v>
      </c>
    </row>
    <row r="929" spans="1:23">
      <c r="A929" s="33"/>
      <c r="B929" s="3"/>
      <c r="C929" s="3"/>
      <c r="D929" s="3"/>
      <c r="E929" s="3"/>
      <c r="F929" s="3"/>
      <c r="G929" s="3"/>
      <c r="H929" s="3"/>
      <c r="I929" s="3"/>
      <c r="J929" s="3"/>
      <c r="K929" s="4"/>
      <c r="L929" s="4"/>
      <c r="M929" s="4"/>
      <c r="N929" s="4"/>
      <c r="O929" s="3"/>
      <c r="P929" s="3"/>
      <c r="Q929" s="80">
        <f t="shared" si="44"/>
        <v>0</v>
      </c>
      <c r="T929" s="8" t="str">
        <f>+IFERROR(VLOOKUP(B929,$B$5:B928,1,FALSE),"")</f>
        <v/>
      </c>
      <c r="U929" s="8" t="str">
        <f t="shared" si="42"/>
        <v>DUPLICATE</v>
      </c>
      <c r="W929" s="75" t="str">
        <f t="shared" si="43"/>
        <v xml:space="preserve"> </v>
      </c>
    </row>
    <row r="930" spans="1:23">
      <c r="A930" s="33"/>
      <c r="B930" s="3"/>
      <c r="C930" s="3"/>
      <c r="D930" s="3"/>
      <c r="E930" s="3"/>
      <c r="F930" s="3"/>
      <c r="G930" s="3"/>
      <c r="H930" s="3"/>
      <c r="I930" s="3"/>
      <c r="J930" s="3"/>
      <c r="K930" s="4"/>
      <c r="L930" s="4"/>
      <c r="M930" s="4"/>
      <c r="N930" s="4"/>
      <c r="O930" s="3"/>
      <c r="P930" s="3"/>
      <c r="Q930" s="80">
        <f t="shared" si="44"/>
        <v>0</v>
      </c>
      <c r="T930" s="8" t="str">
        <f>+IFERROR(VLOOKUP(B930,$B$5:B929,1,FALSE),"")</f>
        <v/>
      </c>
      <c r="U930" s="8" t="str">
        <f t="shared" si="42"/>
        <v>DUPLICATE</v>
      </c>
      <c r="W930" s="75" t="str">
        <f t="shared" si="43"/>
        <v xml:space="preserve"> </v>
      </c>
    </row>
    <row r="931" spans="1:23">
      <c r="A931" s="33"/>
      <c r="B931" s="3"/>
      <c r="C931" s="3"/>
      <c r="D931" s="3"/>
      <c r="E931" s="3"/>
      <c r="F931" s="3"/>
      <c r="G931" s="3"/>
      <c r="H931" s="3"/>
      <c r="I931" s="3"/>
      <c r="J931" s="3"/>
      <c r="K931" s="4"/>
      <c r="L931" s="4"/>
      <c r="M931" s="4"/>
      <c r="N931" s="4"/>
      <c r="O931" s="3"/>
      <c r="P931" s="3"/>
      <c r="Q931" s="80">
        <f t="shared" si="44"/>
        <v>0</v>
      </c>
      <c r="T931" s="8" t="str">
        <f>+IFERROR(VLOOKUP(B931,$B$5:B930,1,FALSE),"")</f>
        <v/>
      </c>
      <c r="U931" s="8" t="str">
        <f t="shared" si="42"/>
        <v>DUPLICATE</v>
      </c>
      <c r="W931" s="75" t="str">
        <f t="shared" si="43"/>
        <v xml:space="preserve"> </v>
      </c>
    </row>
    <row r="932" spans="1:23">
      <c r="A932" s="33"/>
      <c r="B932" s="3"/>
      <c r="C932" s="3"/>
      <c r="D932" s="3"/>
      <c r="E932" s="3"/>
      <c r="F932" s="3"/>
      <c r="G932" s="3"/>
      <c r="H932" s="3"/>
      <c r="I932" s="3"/>
      <c r="J932" s="3"/>
      <c r="K932" s="4"/>
      <c r="L932" s="4"/>
      <c r="M932" s="4"/>
      <c r="N932" s="4"/>
      <c r="O932" s="3"/>
      <c r="P932" s="3"/>
      <c r="Q932" s="80">
        <f t="shared" si="44"/>
        <v>0</v>
      </c>
      <c r="T932" s="8" t="str">
        <f>+IFERROR(VLOOKUP(B932,$B$5:B931,1,FALSE),"")</f>
        <v/>
      </c>
      <c r="U932" s="8" t="str">
        <f t="shared" si="42"/>
        <v>DUPLICATE</v>
      </c>
      <c r="W932" s="75" t="str">
        <f t="shared" si="43"/>
        <v xml:space="preserve"> </v>
      </c>
    </row>
    <row r="933" spans="1:23">
      <c r="A933" s="33"/>
      <c r="B933" s="3"/>
      <c r="C933" s="3"/>
      <c r="D933" s="3"/>
      <c r="E933" s="3"/>
      <c r="F933" s="3"/>
      <c r="G933" s="3"/>
      <c r="H933" s="3"/>
      <c r="I933" s="3"/>
      <c r="J933" s="3"/>
      <c r="K933" s="4"/>
      <c r="L933" s="4"/>
      <c r="M933" s="4"/>
      <c r="N933" s="4"/>
      <c r="O933" s="3"/>
      <c r="P933" s="3"/>
      <c r="Q933" s="80">
        <f t="shared" si="44"/>
        <v>0</v>
      </c>
      <c r="T933" s="8" t="str">
        <f>+IFERROR(VLOOKUP(B933,$B$5:B932,1,FALSE),"")</f>
        <v/>
      </c>
      <c r="U933" s="8" t="str">
        <f t="shared" si="42"/>
        <v>DUPLICATE</v>
      </c>
      <c r="W933" s="75" t="str">
        <f t="shared" si="43"/>
        <v xml:space="preserve"> </v>
      </c>
    </row>
    <row r="934" spans="1:23">
      <c r="A934" s="33"/>
      <c r="B934" s="3"/>
      <c r="C934" s="3"/>
      <c r="D934" s="3"/>
      <c r="E934" s="3"/>
      <c r="F934" s="3"/>
      <c r="G934" s="3"/>
      <c r="H934" s="3"/>
      <c r="I934" s="3"/>
      <c r="J934" s="3"/>
      <c r="K934" s="4"/>
      <c r="L934" s="4"/>
      <c r="M934" s="4"/>
      <c r="N934" s="4"/>
      <c r="O934" s="3"/>
      <c r="P934" s="3"/>
      <c r="Q934" s="80">
        <f t="shared" si="44"/>
        <v>0</v>
      </c>
      <c r="T934" s="8" t="str">
        <f>+IFERROR(VLOOKUP(B934,$B$5:B933,1,FALSE),"")</f>
        <v/>
      </c>
      <c r="U934" s="8" t="str">
        <f t="shared" si="42"/>
        <v>DUPLICATE</v>
      </c>
      <c r="W934" s="75" t="str">
        <f t="shared" si="43"/>
        <v xml:space="preserve"> </v>
      </c>
    </row>
    <row r="935" spans="1:23">
      <c r="A935" s="33"/>
      <c r="B935" s="3"/>
      <c r="C935" s="3"/>
      <c r="D935" s="3"/>
      <c r="E935" s="3"/>
      <c r="F935" s="3"/>
      <c r="G935" s="3"/>
      <c r="H935" s="3"/>
      <c r="I935" s="3"/>
      <c r="J935" s="3"/>
      <c r="K935" s="4"/>
      <c r="L935" s="4"/>
      <c r="M935" s="4"/>
      <c r="N935" s="4"/>
      <c r="O935" s="3"/>
      <c r="P935" s="3"/>
      <c r="Q935" s="80">
        <f t="shared" si="44"/>
        <v>0</v>
      </c>
      <c r="T935" s="8" t="str">
        <f>+IFERROR(VLOOKUP(B935,$B$5:B934,1,FALSE),"")</f>
        <v/>
      </c>
      <c r="U935" s="8" t="str">
        <f t="shared" si="42"/>
        <v>DUPLICATE</v>
      </c>
      <c r="W935" s="75" t="str">
        <f t="shared" si="43"/>
        <v xml:space="preserve"> </v>
      </c>
    </row>
    <row r="936" spans="1:23">
      <c r="A936" s="33"/>
      <c r="B936" s="3"/>
      <c r="C936" s="3"/>
      <c r="D936" s="3"/>
      <c r="E936" s="3"/>
      <c r="F936" s="3"/>
      <c r="G936" s="3"/>
      <c r="H936" s="3"/>
      <c r="I936" s="3"/>
      <c r="J936" s="3"/>
      <c r="K936" s="4"/>
      <c r="L936" s="4"/>
      <c r="M936" s="4"/>
      <c r="N936" s="4"/>
      <c r="O936" s="3"/>
      <c r="P936" s="3"/>
      <c r="Q936" s="80">
        <f t="shared" si="44"/>
        <v>0</v>
      </c>
      <c r="T936" s="8" t="str">
        <f>+IFERROR(VLOOKUP(B936,$B$5:B935,1,FALSE),"")</f>
        <v/>
      </c>
      <c r="U936" s="8" t="str">
        <f t="shared" si="42"/>
        <v>DUPLICATE</v>
      </c>
      <c r="W936" s="75" t="str">
        <f t="shared" si="43"/>
        <v xml:space="preserve"> </v>
      </c>
    </row>
    <row r="937" spans="1:23">
      <c r="A937" s="33"/>
      <c r="B937" s="3"/>
      <c r="C937" s="3"/>
      <c r="D937" s="3"/>
      <c r="E937" s="3"/>
      <c r="F937" s="3"/>
      <c r="G937" s="3"/>
      <c r="H937" s="3"/>
      <c r="I937" s="3"/>
      <c r="J937" s="3"/>
      <c r="K937" s="4"/>
      <c r="L937" s="4"/>
      <c r="M937" s="4"/>
      <c r="N937" s="4"/>
      <c r="O937" s="3"/>
      <c r="P937" s="3"/>
      <c r="Q937" s="80">
        <f t="shared" si="44"/>
        <v>0</v>
      </c>
      <c r="T937" s="8" t="str">
        <f>+IFERROR(VLOOKUP(B937,$B$5:B936,1,FALSE),"")</f>
        <v/>
      </c>
      <c r="U937" s="8" t="str">
        <f t="shared" si="42"/>
        <v>DUPLICATE</v>
      </c>
      <c r="W937" s="75" t="str">
        <f t="shared" si="43"/>
        <v xml:space="preserve"> </v>
      </c>
    </row>
    <row r="938" spans="1:23">
      <c r="A938" s="33"/>
      <c r="B938" s="3"/>
      <c r="C938" s="3"/>
      <c r="D938" s="3"/>
      <c r="E938" s="3"/>
      <c r="F938" s="3"/>
      <c r="G938" s="3"/>
      <c r="H938" s="3"/>
      <c r="I938" s="3"/>
      <c r="J938" s="3"/>
      <c r="K938" s="4"/>
      <c r="L938" s="4"/>
      <c r="M938" s="4"/>
      <c r="N938" s="4"/>
      <c r="O938" s="3"/>
      <c r="P938" s="3"/>
      <c r="Q938" s="80">
        <f t="shared" si="44"/>
        <v>0</v>
      </c>
      <c r="T938" s="8" t="str">
        <f>+IFERROR(VLOOKUP(B938,$B$5:B937,1,FALSE),"")</f>
        <v/>
      </c>
      <c r="U938" s="8" t="str">
        <f t="shared" si="42"/>
        <v>DUPLICATE</v>
      </c>
      <c r="W938" s="75" t="str">
        <f t="shared" si="43"/>
        <v xml:space="preserve"> </v>
      </c>
    </row>
    <row r="939" spans="1:23">
      <c r="A939" s="33"/>
      <c r="B939" s="3"/>
      <c r="C939" s="3"/>
      <c r="D939" s="3"/>
      <c r="E939" s="3"/>
      <c r="F939" s="3"/>
      <c r="G939" s="3"/>
      <c r="H939" s="3"/>
      <c r="I939" s="3"/>
      <c r="J939" s="3"/>
      <c r="K939" s="4"/>
      <c r="L939" s="4"/>
      <c r="M939" s="4"/>
      <c r="N939" s="4"/>
      <c r="O939" s="3"/>
      <c r="P939" s="3"/>
      <c r="Q939" s="80">
        <f t="shared" si="44"/>
        <v>0</v>
      </c>
      <c r="T939" s="8" t="str">
        <f>+IFERROR(VLOOKUP(B939,$B$5:B938,1,FALSE),"")</f>
        <v/>
      </c>
      <c r="U939" s="8" t="str">
        <f t="shared" si="42"/>
        <v>DUPLICATE</v>
      </c>
      <c r="W939" s="75" t="str">
        <f t="shared" si="43"/>
        <v xml:space="preserve"> </v>
      </c>
    </row>
    <row r="940" spans="1:23">
      <c r="A940" s="33"/>
      <c r="B940" s="3"/>
      <c r="C940" s="3"/>
      <c r="D940" s="3"/>
      <c r="E940" s="3"/>
      <c r="F940" s="3"/>
      <c r="G940" s="3"/>
      <c r="H940" s="3"/>
      <c r="I940" s="3"/>
      <c r="J940" s="3"/>
      <c r="K940" s="4"/>
      <c r="L940" s="4"/>
      <c r="M940" s="4"/>
      <c r="N940" s="4"/>
      <c r="O940" s="3"/>
      <c r="P940" s="3"/>
      <c r="Q940" s="80">
        <f t="shared" si="44"/>
        <v>0</v>
      </c>
      <c r="T940" s="8" t="str">
        <f>+IFERROR(VLOOKUP(B940,$B$5:B939,1,FALSE),"")</f>
        <v/>
      </c>
      <c r="U940" s="8" t="str">
        <f t="shared" si="42"/>
        <v>DUPLICATE</v>
      </c>
      <c r="W940" s="75" t="str">
        <f t="shared" si="43"/>
        <v xml:space="preserve"> </v>
      </c>
    </row>
    <row r="941" spans="1:23">
      <c r="A941" s="33"/>
      <c r="B941" s="3"/>
      <c r="C941" s="3"/>
      <c r="D941" s="3"/>
      <c r="E941" s="3"/>
      <c r="F941" s="3"/>
      <c r="G941" s="3"/>
      <c r="H941" s="3"/>
      <c r="I941" s="3"/>
      <c r="J941" s="3"/>
      <c r="K941" s="4"/>
      <c r="L941" s="4"/>
      <c r="M941" s="4"/>
      <c r="N941" s="4"/>
      <c r="O941" s="3"/>
      <c r="P941" s="3"/>
      <c r="Q941" s="80">
        <f t="shared" si="44"/>
        <v>0</v>
      </c>
      <c r="T941" s="8" t="str">
        <f>+IFERROR(VLOOKUP(B941,$B$5:B940,1,FALSE),"")</f>
        <v/>
      </c>
      <c r="U941" s="8" t="str">
        <f t="shared" si="42"/>
        <v>DUPLICATE</v>
      </c>
      <c r="W941" s="75" t="str">
        <f t="shared" si="43"/>
        <v xml:space="preserve"> </v>
      </c>
    </row>
    <row r="942" spans="1:23">
      <c r="A942" s="33"/>
      <c r="B942" s="3"/>
      <c r="C942" s="3"/>
      <c r="D942" s="3"/>
      <c r="E942" s="3"/>
      <c r="F942" s="3"/>
      <c r="G942" s="3"/>
      <c r="H942" s="3"/>
      <c r="I942" s="3"/>
      <c r="J942" s="3"/>
      <c r="K942" s="4"/>
      <c r="L942" s="4"/>
      <c r="M942" s="4"/>
      <c r="N942" s="4"/>
      <c r="O942" s="3"/>
      <c r="P942" s="3"/>
      <c r="Q942" s="80">
        <f t="shared" si="44"/>
        <v>0</v>
      </c>
      <c r="T942" s="8" t="str">
        <f>+IFERROR(VLOOKUP(B942,$B$5:B941,1,FALSE),"")</f>
        <v/>
      </c>
      <c r="U942" s="8" t="str">
        <f t="shared" si="42"/>
        <v>DUPLICATE</v>
      </c>
      <c r="W942" s="75" t="str">
        <f t="shared" si="43"/>
        <v xml:space="preserve"> </v>
      </c>
    </row>
    <row r="943" spans="1:23">
      <c r="A943" s="33"/>
      <c r="B943" s="3"/>
      <c r="C943" s="3"/>
      <c r="D943" s="3"/>
      <c r="E943" s="3"/>
      <c r="F943" s="3"/>
      <c r="G943" s="3"/>
      <c r="H943" s="3"/>
      <c r="I943" s="3"/>
      <c r="J943" s="3"/>
      <c r="K943" s="4"/>
      <c r="L943" s="4"/>
      <c r="M943" s="4"/>
      <c r="N943" s="4"/>
      <c r="O943" s="3"/>
      <c r="P943" s="3"/>
      <c r="Q943" s="80">
        <f t="shared" si="44"/>
        <v>0</v>
      </c>
      <c r="T943" s="8" t="str">
        <f>+IFERROR(VLOOKUP(B943,$B$5:B942,1,FALSE),"")</f>
        <v/>
      </c>
      <c r="U943" s="8" t="str">
        <f t="shared" si="42"/>
        <v>DUPLICATE</v>
      </c>
      <c r="W943" s="75" t="str">
        <f t="shared" si="43"/>
        <v xml:space="preserve"> </v>
      </c>
    </row>
    <row r="944" spans="1:23">
      <c r="A944" s="33"/>
      <c r="B944" s="3"/>
      <c r="C944" s="3"/>
      <c r="D944" s="3"/>
      <c r="E944" s="3"/>
      <c r="F944" s="3"/>
      <c r="G944" s="3"/>
      <c r="H944" s="3"/>
      <c r="I944" s="3"/>
      <c r="J944" s="3"/>
      <c r="K944" s="4"/>
      <c r="L944" s="4"/>
      <c r="M944" s="4"/>
      <c r="N944" s="4"/>
      <c r="O944" s="3"/>
      <c r="P944" s="3"/>
      <c r="Q944" s="80">
        <f t="shared" si="44"/>
        <v>0</v>
      </c>
      <c r="T944" s="8" t="str">
        <f>+IFERROR(VLOOKUP(B944,$B$5:B943,1,FALSE),"")</f>
        <v/>
      </c>
      <c r="U944" s="8" t="str">
        <f t="shared" si="42"/>
        <v>DUPLICATE</v>
      </c>
      <c r="W944" s="75" t="str">
        <f t="shared" si="43"/>
        <v xml:space="preserve"> </v>
      </c>
    </row>
    <row r="945" spans="1:23">
      <c r="A945" s="33"/>
      <c r="B945" s="3"/>
      <c r="C945" s="3"/>
      <c r="D945" s="3"/>
      <c r="E945" s="3"/>
      <c r="F945" s="3"/>
      <c r="G945" s="3"/>
      <c r="H945" s="3"/>
      <c r="I945" s="3"/>
      <c r="J945" s="3"/>
      <c r="K945" s="4"/>
      <c r="L945" s="4"/>
      <c r="M945" s="4"/>
      <c r="N945" s="4"/>
      <c r="O945" s="3"/>
      <c r="P945" s="3"/>
      <c r="Q945" s="80">
        <f t="shared" si="44"/>
        <v>0</v>
      </c>
      <c r="T945" s="8" t="str">
        <f>+IFERROR(VLOOKUP(B945,$B$5:B944,1,FALSE),"")</f>
        <v/>
      </c>
      <c r="U945" s="8" t="str">
        <f t="shared" si="42"/>
        <v>DUPLICATE</v>
      </c>
      <c r="W945" s="75" t="str">
        <f t="shared" si="43"/>
        <v xml:space="preserve"> </v>
      </c>
    </row>
    <row r="946" spans="1:23">
      <c r="A946" s="33"/>
      <c r="B946" s="3"/>
      <c r="C946" s="3"/>
      <c r="D946" s="3"/>
      <c r="E946" s="3"/>
      <c r="F946" s="3"/>
      <c r="G946" s="3"/>
      <c r="H946" s="3"/>
      <c r="I946" s="3"/>
      <c r="J946" s="3"/>
      <c r="K946" s="4"/>
      <c r="L946" s="4"/>
      <c r="M946" s="4"/>
      <c r="N946" s="4"/>
      <c r="O946" s="3"/>
      <c r="P946" s="3"/>
      <c r="Q946" s="80">
        <f t="shared" si="44"/>
        <v>0</v>
      </c>
      <c r="T946" s="8" t="str">
        <f>+IFERROR(VLOOKUP(B946,$B$5:B945,1,FALSE),"")</f>
        <v/>
      </c>
      <c r="U946" s="8" t="str">
        <f t="shared" si="42"/>
        <v>DUPLICATE</v>
      </c>
      <c r="W946" s="75" t="str">
        <f t="shared" si="43"/>
        <v xml:space="preserve"> </v>
      </c>
    </row>
    <row r="947" spans="1:23">
      <c r="A947" s="33"/>
      <c r="B947" s="3"/>
      <c r="C947" s="3"/>
      <c r="D947" s="3"/>
      <c r="E947" s="3"/>
      <c r="F947" s="3"/>
      <c r="G947" s="3"/>
      <c r="H947" s="3"/>
      <c r="I947" s="3"/>
      <c r="J947" s="3"/>
      <c r="K947" s="4"/>
      <c r="L947" s="4"/>
      <c r="M947" s="4"/>
      <c r="N947" s="4"/>
      <c r="O947" s="3"/>
      <c r="P947" s="3"/>
      <c r="Q947" s="80">
        <f t="shared" si="44"/>
        <v>0</v>
      </c>
      <c r="T947" s="8" t="str">
        <f>+IFERROR(VLOOKUP(B947,$B$5:B946,1,FALSE),"")</f>
        <v/>
      </c>
      <c r="U947" s="8" t="str">
        <f t="shared" si="42"/>
        <v>DUPLICATE</v>
      </c>
      <c r="W947" s="75" t="str">
        <f t="shared" si="43"/>
        <v xml:space="preserve"> </v>
      </c>
    </row>
    <row r="948" spans="1:23">
      <c r="A948" s="33"/>
      <c r="B948" s="3"/>
      <c r="C948" s="3"/>
      <c r="D948" s="3"/>
      <c r="E948" s="3"/>
      <c r="F948" s="3"/>
      <c r="G948" s="3"/>
      <c r="H948" s="3"/>
      <c r="I948" s="3"/>
      <c r="J948" s="3"/>
      <c r="K948" s="4"/>
      <c r="L948" s="4"/>
      <c r="M948" s="4"/>
      <c r="N948" s="4"/>
      <c r="O948" s="3"/>
      <c r="P948" s="3"/>
      <c r="Q948" s="80">
        <f t="shared" si="44"/>
        <v>0</v>
      </c>
      <c r="T948" s="8" t="str">
        <f>+IFERROR(VLOOKUP(B948,$B$5:B947,1,FALSE),"")</f>
        <v/>
      </c>
      <c r="U948" s="8" t="str">
        <f t="shared" si="42"/>
        <v>DUPLICATE</v>
      </c>
      <c r="W948" s="75" t="str">
        <f t="shared" si="43"/>
        <v xml:space="preserve"> </v>
      </c>
    </row>
    <row r="949" spans="1:23">
      <c r="A949" s="33"/>
      <c r="B949" s="3"/>
      <c r="C949" s="3"/>
      <c r="D949" s="3"/>
      <c r="E949" s="3"/>
      <c r="F949" s="3"/>
      <c r="G949" s="3"/>
      <c r="H949" s="3"/>
      <c r="I949" s="3"/>
      <c r="J949" s="3"/>
      <c r="K949" s="4"/>
      <c r="L949" s="4"/>
      <c r="M949" s="4"/>
      <c r="N949" s="4"/>
      <c r="O949" s="3"/>
      <c r="P949" s="3"/>
      <c r="Q949" s="80">
        <f t="shared" si="44"/>
        <v>0</v>
      </c>
      <c r="T949" s="8" t="str">
        <f>+IFERROR(VLOOKUP(B949,$B$5:B948,1,FALSE),"")</f>
        <v/>
      </c>
      <c r="U949" s="8" t="str">
        <f t="shared" si="42"/>
        <v>DUPLICATE</v>
      </c>
      <c r="W949" s="75" t="str">
        <f t="shared" si="43"/>
        <v xml:space="preserve"> </v>
      </c>
    </row>
    <row r="950" spans="1:23">
      <c r="A950" s="33"/>
      <c r="B950" s="3"/>
      <c r="C950" s="3"/>
      <c r="D950" s="3"/>
      <c r="E950" s="3"/>
      <c r="F950" s="3"/>
      <c r="G950" s="3"/>
      <c r="H950" s="3"/>
      <c r="I950" s="3"/>
      <c r="J950" s="3"/>
      <c r="K950" s="4"/>
      <c r="L950" s="4"/>
      <c r="M950" s="4"/>
      <c r="N950" s="4"/>
      <c r="O950" s="3"/>
      <c r="P950" s="3"/>
      <c r="Q950" s="80">
        <f t="shared" si="44"/>
        <v>0</v>
      </c>
      <c r="T950" s="8" t="str">
        <f>+IFERROR(VLOOKUP(B950,$B$5:B949,1,FALSE),"")</f>
        <v/>
      </c>
      <c r="U950" s="8" t="str">
        <f t="shared" si="42"/>
        <v>DUPLICATE</v>
      </c>
      <c r="W950" s="75" t="str">
        <f t="shared" si="43"/>
        <v xml:space="preserve"> </v>
      </c>
    </row>
    <row r="951" spans="1:23">
      <c r="A951" s="33"/>
      <c r="B951" s="3"/>
      <c r="C951" s="3"/>
      <c r="D951" s="3"/>
      <c r="E951" s="3"/>
      <c r="F951" s="3"/>
      <c r="G951" s="3"/>
      <c r="H951" s="3"/>
      <c r="I951" s="3"/>
      <c r="J951" s="3"/>
      <c r="K951" s="4"/>
      <c r="L951" s="4"/>
      <c r="M951" s="4"/>
      <c r="N951" s="4"/>
      <c r="O951" s="3"/>
      <c r="P951" s="3"/>
      <c r="Q951" s="80">
        <f t="shared" si="44"/>
        <v>0</v>
      </c>
      <c r="T951" s="8" t="str">
        <f>+IFERROR(VLOOKUP(B951,$B$5:B950,1,FALSE),"")</f>
        <v/>
      </c>
      <c r="U951" s="8" t="str">
        <f t="shared" si="42"/>
        <v>DUPLICATE</v>
      </c>
      <c r="W951" s="75" t="str">
        <f t="shared" si="43"/>
        <v xml:space="preserve"> </v>
      </c>
    </row>
    <row r="952" spans="1:23">
      <c r="A952" s="33"/>
      <c r="B952" s="3"/>
      <c r="C952" s="3"/>
      <c r="D952" s="3"/>
      <c r="E952" s="3"/>
      <c r="F952" s="3"/>
      <c r="G952" s="3"/>
      <c r="H952" s="3"/>
      <c r="I952" s="3"/>
      <c r="J952" s="3"/>
      <c r="K952" s="4"/>
      <c r="L952" s="4"/>
      <c r="M952" s="4"/>
      <c r="N952" s="4"/>
      <c r="O952" s="3"/>
      <c r="P952" s="3"/>
      <c r="Q952" s="80">
        <f t="shared" si="44"/>
        <v>0</v>
      </c>
      <c r="T952" s="8" t="str">
        <f>+IFERROR(VLOOKUP(B952,$B$5:B951,1,FALSE),"")</f>
        <v/>
      </c>
      <c r="U952" s="8" t="str">
        <f t="shared" si="42"/>
        <v>DUPLICATE</v>
      </c>
      <c r="W952" s="75" t="str">
        <f t="shared" si="43"/>
        <v xml:space="preserve"> </v>
      </c>
    </row>
    <row r="953" spans="1:23">
      <c r="A953" s="33"/>
      <c r="B953" s="3"/>
      <c r="C953" s="3"/>
      <c r="D953" s="3"/>
      <c r="E953" s="3"/>
      <c r="F953" s="3"/>
      <c r="G953" s="3"/>
      <c r="H953" s="3"/>
      <c r="I953" s="3"/>
      <c r="J953" s="3"/>
      <c r="K953" s="4"/>
      <c r="L953" s="4"/>
      <c r="M953" s="4"/>
      <c r="N953" s="4"/>
      <c r="O953" s="3"/>
      <c r="P953" s="3"/>
      <c r="Q953" s="80">
        <f t="shared" si="44"/>
        <v>0</v>
      </c>
      <c r="T953" s="8" t="str">
        <f>+IFERROR(VLOOKUP(B953,$B$5:B952,1,FALSE),"")</f>
        <v/>
      </c>
      <c r="U953" s="8" t="str">
        <f t="shared" si="42"/>
        <v>DUPLICATE</v>
      </c>
      <c r="W953" s="75" t="str">
        <f t="shared" si="43"/>
        <v xml:space="preserve"> </v>
      </c>
    </row>
    <row r="954" spans="1:23">
      <c r="A954" s="33"/>
      <c r="B954" s="3"/>
      <c r="C954" s="3"/>
      <c r="D954" s="3"/>
      <c r="E954" s="3"/>
      <c r="F954" s="3"/>
      <c r="G954" s="3"/>
      <c r="H954" s="3"/>
      <c r="I954" s="3"/>
      <c r="J954" s="3"/>
      <c r="K954" s="4"/>
      <c r="L954" s="4"/>
      <c r="M954" s="4"/>
      <c r="N954" s="4"/>
      <c r="O954" s="3"/>
      <c r="P954" s="3"/>
      <c r="Q954" s="80">
        <f t="shared" si="44"/>
        <v>0</v>
      </c>
      <c r="T954" s="8" t="str">
        <f>+IFERROR(VLOOKUP(B954,$B$5:B953,1,FALSE),"")</f>
        <v/>
      </c>
      <c r="U954" s="8" t="str">
        <f t="shared" si="42"/>
        <v>DUPLICATE</v>
      </c>
      <c r="W954" s="75" t="str">
        <f t="shared" si="43"/>
        <v xml:space="preserve"> </v>
      </c>
    </row>
    <row r="955" spans="1:23">
      <c r="A955" s="33"/>
      <c r="B955" s="3"/>
      <c r="C955" s="3"/>
      <c r="D955" s="3"/>
      <c r="E955" s="3"/>
      <c r="F955" s="3"/>
      <c r="G955" s="3"/>
      <c r="H955" s="3"/>
      <c r="I955" s="3"/>
      <c r="J955" s="3"/>
      <c r="K955" s="4"/>
      <c r="L955" s="4"/>
      <c r="M955" s="4"/>
      <c r="N955" s="4"/>
      <c r="O955" s="3"/>
      <c r="P955" s="3"/>
      <c r="Q955" s="80">
        <f t="shared" si="44"/>
        <v>0</v>
      </c>
      <c r="T955" s="8" t="str">
        <f>+IFERROR(VLOOKUP(B955,$B$5:B954,1,FALSE),"")</f>
        <v/>
      </c>
      <c r="U955" s="8" t="str">
        <f t="shared" si="42"/>
        <v>DUPLICATE</v>
      </c>
      <c r="W955" s="75" t="str">
        <f t="shared" si="43"/>
        <v xml:space="preserve"> </v>
      </c>
    </row>
    <row r="956" spans="1:23">
      <c r="A956" s="33"/>
      <c r="B956" s="3"/>
      <c r="C956" s="3"/>
      <c r="D956" s="3"/>
      <c r="E956" s="3"/>
      <c r="F956" s="3"/>
      <c r="G956" s="3"/>
      <c r="H956" s="3"/>
      <c r="I956" s="3"/>
      <c r="J956" s="3"/>
      <c r="K956" s="4"/>
      <c r="L956" s="4"/>
      <c r="M956" s="4"/>
      <c r="N956" s="4"/>
      <c r="O956" s="3"/>
      <c r="P956" s="3"/>
      <c r="Q956" s="80">
        <f t="shared" si="44"/>
        <v>0</v>
      </c>
      <c r="T956" s="8" t="str">
        <f>+IFERROR(VLOOKUP(B956,$B$5:B955,1,FALSE),"")</f>
        <v/>
      </c>
      <c r="U956" s="8" t="str">
        <f t="shared" si="42"/>
        <v>DUPLICATE</v>
      </c>
      <c r="W956" s="75" t="str">
        <f t="shared" si="43"/>
        <v xml:space="preserve"> </v>
      </c>
    </row>
    <row r="957" spans="1:23">
      <c r="A957" s="33"/>
      <c r="B957" s="3"/>
      <c r="C957" s="3"/>
      <c r="D957" s="3"/>
      <c r="E957" s="3"/>
      <c r="F957" s="3"/>
      <c r="G957" s="3"/>
      <c r="H957" s="3"/>
      <c r="I957" s="3"/>
      <c r="J957" s="3"/>
      <c r="K957" s="4"/>
      <c r="L957" s="4"/>
      <c r="M957" s="4"/>
      <c r="N957" s="4"/>
      <c r="O957" s="3"/>
      <c r="P957" s="3"/>
      <c r="Q957" s="80">
        <f t="shared" si="44"/>
        <v>0</v>
      </c>
      <c r="T957" s="8" t="str">
        <f>+IFERROR(VLOOKUP(B957,$B$5:B956,1,FALSE),"")</f>
        <v/>
      </c>
      <c r="U957" s="8" t="str">
        <f t="shared" si="42"/>
        <v>DUPLICATE</v>
      </c>
      <c r="W957" s="75" t="str">
        <f t="shared" si="43"/>
        <v xml:space="preserve"> </v>
      </c>
    </row>
    <row r="958" spans="1:23">
      <c r="A958" s="33"/>
      <c r="B958" s="3"/>
      <c r="C958" s="3"/>
      <c r="D958" s="3"/>
      <c r="E958" s="3"/>
      <c r="F958" s="3"/>
      <c r="G958" s="3"/>
      <c r="H958" s="3"/>
      <c r="I958" s="3"/>
      <c r="J958" s="3"/>
      <c r="K958" s="4"/>
      <c r="L958" s="4"/>
      <c r="M958" s="4"/>
      <c r="N958" s="4"/>
      <c r="O958" s="3"/>
      <c r="P958" s="3"/>
      <c r="Q958" s="80">
        <f t="shared" si="44"/>
        <v>0</v>
      </c>
      <c r="T958" s="8" t="str">
        <f>+IFERROR(VLOOKUP(B958,$B$5:B957,1,FALSE),"")</f>
        <v/>
      </c>
      <c r="U958" s="8" t="str">
        <f t="shared" si="42"/>
        <v>DUPLICATE</v>
      </c>
      <c r="W958" s="75" t="str">
        <f t="shared" si="43"/>
        <v xml:space="preserve"> </v>
      </c>
    </row>
    <row r="959" spans="1:23">
      <c r="A959" s="33"/>
      <c r="B959" s="3"/>
      <c r="C959" s="3"/>
      <c r="D959" s="3"/>
      <c r="E959" s="3"/>
      <c r="F959" s="3"/>
      <c r="G959" s="3"/>
      <c r="H959" s="3"/>
      <c r="I959" s="3"/>
      <c r="J959" s="3"/>
      <c r="K959" s="4"/>
      <c r="L959" s="4"/>
      <c r="M959" s="4"/>
      <c r="N959" s="4"/>
      <c r="O959" s="3"/>
      <c r="P959" s="3"/>
      <c r="Q959" s="80">
        <f t="shared" si="44"/>
        <v>0</v>
      </c>
      <c r="T959" s="8" t="str">
        <f>+IFERROR(VLOOKUP(B959,$B$5:B958,1,FALSE),"")</f>
        <v/>
      </c>
      <c r="U959" s="8" t="str">
        <f t="shared" si="42"/>
        <v>DUPLICATE</v>
      </c>
      <c r="W959" s="75" t="str">
        <f t="shared" si="43"/>
        <v xml:space="preserve"> </v>
      </c>
    </row>
    <row r="960" spans="1:23">
      <c r="A960" s="33"/>
      <c r="B960" s="3"/>
      <c r="C960" s="3"/>
      <c r="D960" s="3"/>
      <c r="E960" s="3"/>
      <c r="F960" s="3"/>
      <c r="G960" s="3"/>
      <c r="H960" s="3"/>
      <c r="I960" s="3"/>
      <c r="J960" s="3"/>
      <c r="K960" s="4"/>
      <c r="L960" s="4"/>
      <c r="M960" s="4"/>
      <c r="N960" s="4"/>
      <c r="O960" s="3"/>
      <c r="P960" s="3"/>
      <c r="Q960" s="80">
        <f t="shared" si="44"/>
        <v>0</v>
      </c>
      <c r="T960" s="8" t="str">
        <f>+IFERROR(VLOOKUP(B960,$B$5:B959,1,FALSE),"")</f>
        <v/>
      </c>
      <c r="U960" s="8" t="str">
        <f t="shared" si="42"/>
        <v>DUPLICATE</v>
      </c>
      <c r="W960" s="75" t="str">
        <f t="shared" si="43"/>
        <v xml:space="preserve"> </v>
      </c>
    </row>
    <row r="961" spans="1:23">
      <c r="A961" s="33"/>
      <c r="B961" s="3"/>
      <c r="C961" s="3"/>
      <c r="D961" s="3"/>
      <c r="E961" s="3"/>
      <c r="F961" s="3"/>
      <c r="G961" s="3"/>
      <c r="H961" s="3"/>
      <c r="I961" s="3"/>
      <c r="J961" s="3"/>
      <c r="K961" s="4"/>
      <c r="L961" s="4"/>
      <c r="M961" s="4"/>
      <c r="N961" s="4"/>
      <c r="O961" s="3"/>
      <c r="P961" s="3"/>
      <c r="Q961" s="80">
        <f t="shared" si="44"/>
        <v>0</v>
      </c>
      <c r="T961" s="8" t="str">
        <f>+IFERROR(VLOOKUP(B961,$B$5:B960,1,FALSE),"")</f>
        <v/>
      </c>
      <c r="U961" s="8" t="str">
        <f t="shared" si="42"/>
        <v>DUPLICATE</v>
      </c>
      <c r="W961" s="75" t="str">
        <f t="shared" si="43"/>
        <v xml:space="preserve"> </v>
      </c>
    </row>
    <row r="962" spans="1:23">
      <c r="A962" s="33"/>
      <c r="B962" s="3"/>
      <c r="C962" s="3"/>
      <c r="D962" s="3"/>
      <c r="E962" s="3"/>
      <c r="F962" s="3"/>
      <c r="G962" s="3"/>
      <c r="H962" s="3"/>
      <c r="I962" s="3"/>
      <c r="J962" s="3"/>
      <c r="K962" s="4"/>
      <c r="L962" s="4"/>
      <c r="M962" s="4"/>
      <c r="N962" s="4"/>
      <c r="O962" s="3"/>
      <c r="P962" s="3"/>
      <c r="Q962" s="80">
        <f t="shared" si="44"/>
        <v>0</v>
      </c>
      <c r="T962" s="8" t="str">
        <f>+IFERROR(VLOOKUP(B962,$B$5:B961,1,FALSE),"")</f>
        <v/>
      </c>
      <c r="U962" s="8" t="str">
        <f t="shared" si="42"/>
        <v>DUPLICATE</v>
      </c>
      <c r="W962" s="75" t="str">
        <f t="shared" si="43"/>
        <v xml:space="preserve"> </v>
      </c>
    </row>
    <row r="963" spans="1:23">
      <c r="A963" s="33"/>
      <c r="B963" s="3"/>
      <c r="C963" s="3"/>
      <c r="D963" s="3"/>
      <c r="E963" s="3"/>
      <c r="F963" s="3"/>
      <c r="G963" s="3"/>
      <c r="H963" s="3"/>
      <c r="I963" s="3"/>
      <c r="J963" s="3"/>
      <c r="K963" s="4"/>
      <c r="L963" s="4"/>
      <c r="M963" s="4"/>
      <c r="N963" s="4"/>
      <c r="O963" s="3"/>
      <c r="P963" s="3"/>
      <c r="Q963" s="80">
        <f t="shared" si="44"/>
        <v>0</v>
      </c>
      <c r="T963" s="8" t="str">
        <f>+IFERROR(VLOOKUP(B963,$B$5:B962,1,FALSE),"")</f>
        <v/>
      </c>
      <c r="U963" s="8" t="str">
        <f t="shared" si="42"/>
        <v>DUPLICATE</v>
      </c>
      <c r="W963" s="75" t="str">
        <f t="shared" si="43"/>
        <v xml:space="preserve"> </v>
      </c>
    </row>
    <row r="964" spans="1:23">
      <c r="A964" s="33"/>
      <c r="B964" s="3"/>
      <c r="C964" s="3"/>
      <c r="D964" s="3"/>
      <c r="E964" s="3"/>
      <c r="F964" s="3"/>
      <c r="G964" s="3"/>
      <c r="H964" s="3"/>
      <c r="I964" s="3"/>
      <c r="J964" s="3"/>
      <c r="K964" s="4"/>
      <c r="L964" s="4"/>
      <c r="M964" s="4"/>
      <c r="N964" s="4"/>
      <c r="O964" s="3"/>
      <c r="P964" s="3"/>
      <c r="Q964" s="80">
        <f t="shared" si="44"/>
        <v>0</v>
      </c>
      <c r="T964" s="8" t="str">
        <f>+IFERROR(VLOOKUP(B964,$B$5:B963,1,FALSE),"")</f>
        <v/>
      </c>
      <c r="U964" s="8" t="str">
        <f t="shared" si="42"/>
        <v>DUPLICATE</v>
      </c>
      <c r="W964" s="75" t="str">
        <f t="shared" si="43"/>
        <v xml:space="preserve"> </v>
      </c>
    </row>
    <row r="965" spans="1:23">
      <c r="A965" s="33"/>
      <c r="B965" s="3"/>
      <c r="C965" s="3"/>
      <c r="D965" s="3"/>
      <c r="E965" s="3"/>
      <c r="F965" s="3"/>
      <c r="G965" s="3"/>
      <c r="H965" s="3"/>
      <c r="I965" s="3"/>
      <c r="J965" s="3"/>
      <c r="K965" s="4"/>
      <c r="L965" s="4"/>
      <c r="M965" s="4"/>
      <c r="N965" s="4"/>
      <c r="O965" s="3"/>
      <c r="P965" s="3"/>
      <c r="Q965" s="80">
        <f t="shared" si="44"/>
        <v>0</v>
      </c>
      <c r="T965" s="8" t="str">
        <f>+IFERROR(VLOOKUP(B965,$B$5:B964,1,FALSE),"")</f>
        <v/>
      </c>
      <c r="U965" s="8" t="str">
        <f t="shared" ref="U965:U1028" si="45">+IF(EXACT(T965,B965),"DUPLICATE","ORIGINAL")</f>
        <v>DUPLICATE</v>
      </c>
      <c r="W965" s="75" t="str">
        <f t="shared" ref="W965:W1028" si="46">CONCATENATE(B965," ",A965)</f>
        <v xml:space="preserve"> </v>
      </c>
    </row>
    <row r="966" spans="1:23">
      <c r="A966" s="33"/>
      <c r="B966" s="3"/>
      <c r="C966" s="3"/>
      <c r="D966" s="3"/>
      <c r="E966" s="3"/>
      <c r="F966" s="3"/>
      <c r="G966" s="3"/>
      <c r="H966" s="3"/>
      <c r="I966" s="3"/>
      <c r="J966" s="3"/>
      <c r="K966" s="4"/>
      <c r="L966" s="4"/>
      <c r="M966" s="4"/>
      <c r="N966" s="4"/>
      <c r="O966" s="3"/>
      <c r="P966" s="3"/>
      <c r="Q966" s="80">
        <f t="shared" ref="Q966:Q1029" si="47">L966+M966+N966</f>
        <v>0</v>
      </c>
      <c r="T966" s="8" t="str">
        <f>+IFERROR(VLOOKUP(B966,$B$5:B965,1,FALSE),"")</f>
        <v/>
      </c>
      <c r="U966" s="8" t="str">
        <f t="shared" si="45"/>
        <v>DUPLICATE</v>
      </c>
      <c r="W966" s="75" t="str">
        <f t="shared" si="46"/>
        <v xml:space="preserve"> </v>
      </c>
    </row>
    <row r="967" spans="1:23">
      <c r="A967" s="33"/>
      <c r="B967" s="3"/>
      <c r="C967" s="3"/>
      <c r="D967" s="3"/>
      <c r="E967" s="3"/>
      <c r="F967" s="3"/>
      <c r="G967" s="3"/>
      <c r="H967" s="3"/>
      <c r="I967" s="3"/>
      <c r="J967" s="3"/>
      <c r="K967" s="4"/>
      <c r="L967" s="4"/>
      <c r="M967" s="4"/>
      <c r="N967" s="4"/>
      <c r="O967" s="3"/>
      <c r="P967" s="3"/>
      <c r="Q967" s="80">
        <f t="shared" si="47"/>
        <v>0</v>
      </c>
      <c r="T967" s="8" t="str">
        <f>+IFERROR(VLOOKUP(B967,$B$5:B966,1,FALSE),"")</f>
        <v/>
      </c>
      <c r="U967" s="8" t="str">
        <f t="shared" si="45"/>
        <v>DUPLICATE</v>
      </c>
      <c r="W967" s="75" t="str">
        <f t="shared" si="46"/>
        <v xml:space="preserve"> </v>
      </c>
    </row>
    <row r="968" spans="1:23">
      <c r="A968" s="33"/>
      <c r="B968" s="3"/>
      <c r="C968" s="3"/>
      <c r="D968" s="3"/>
      <c r="E968" s="3"/>
      <c r="F968" s="3"/>
      <c r="G968" s="3"/>
      <c r="H968" s="3"/>
      <c r="I968" s="3"/>
      <c r="J968" s="3"/>
      <c r="K968" s="4"/>
      <c r="L968" s="4"/>
      <c r="M968" s="4"/>
      <c r="N968" s="4"/>
      <c r="O968" s="3"/>
      <c r="P968" s="3"/>
      <c r="Q968" s="80">
        <f t="shared" si="47"/>
        <v>0</v>
      </c>
      <c r="T968" s="8" t="str">
        <f>+IFERROR(VLOOKUP(B968,$B$5:B967,1,FALSE),"")</f>
        <v/>
      </c>
      <c r="U968" s="8" t="str">
        <f t="shared" si="45"/>
        <v>DUPLICATE</v>
      </c>
      <c r="W968" s="75" t="str">
        <f t="shared" si="46"/>
        <v xml:space="preserve"> </v>
      </c>
    </row>
    <row r="969" spans="1:23">
      <c r="A969" s="33"/>
      <c r="B969" s="3"/>
      <c r="C969" s="3"/>
      <c r="D969" s="3"/>
      <c r="E969" s="3"/>
      <c r="F969" s="3"/>
      <c r="G969" s="3"/>
      <c r="H969" s="3"/>
      <c r="I969" s="3"/>
      <c r="J969" s="3"/>
      <c r="K969" s="4"/>
      <c r="L969" s="4"/>
      <c r="M969" s="4"/>
      <c r="N969" s="4"/>
      <c r="O969" s="3"/>
      <c r="P969" s="3"/>
      <c r="Q969" s="80">
        <f t="shared" si="47"/>
        <v>0</v>
      </c>
      <c r="T969" s="8" t="str">
        <f>+IFERROR(VLOOKUP(B969,$B$5:B968,1,FALSE),"")</f>
        <v/>
      </c>
      <c r="U969" s="8" t="str">
        <f t="shared" si="45"/>
        <v>DUPLICATE</v>
      </c>
      <c r="W969" s="75" t="str">
        <f t="shared" si="46"/>
        <v xml:space="preserve"> </v>
      </c>
    </row>
    <row r="970" spans="1:23">
      <c r="A970" s="33"/>
      <c r="B970" s="3"/>
      <c r="C970" s="3"/>
      <c r="D970" s="3"/>
      <c r="E970" s="3"/>
      <c r="F970" s="3"/>
      <c r="G970" s="3"/>
      <c r="H970" s="3"/>
      <c r="I970" s="3"/>
      <c r="J970" s="3"/>
      <c r="K970" s="4"/>
      <c r="L970" s="4"/>
      <c r="M970" s="4"/>
      <c r="N970" s="4"/>
      <c r="O970" s="3"/>
      <c r="P970" s="3"/>
      <c r="Q970" s="80">
        <f t="shared" si="47"/>
        <v>0</v>
      </c>
      <c r="T970" s="8" t="str">
        <f>+IFERROR(VLOOKUP(B970,$B$5:B969,1,FALSE),"")</f>
        <v/>
      </c>
      <c r="U970" s="8" t="str">
        <f t="shared" si="45"/>
        <v>DUPLICATE</v>
      </c>
      <c r="W970" s="75" t="str">
        <f t="shared" si="46"/>
        <v xml:space="preserve"> </v>
      </c>
    </row>
    <row r="971" spans="1:23">
      <c r="A971" s="33"/>
      <c r="B971" s="3"/>
      <c r="C971" s="3"/>
      <c r="D971" s="3"/>
      <c r="E971" s="3"/>
      <c r="F971" s="3"/>
      <c r="G971" s="3"/>
      <c r="H971" s="3"/>
      <c r="I971" s="3"/>
      <c r="J971" s="3"/>
      <c r="K971" s="4"/>
      <c r="L971" s="4"/>
      <c r="M971" s="4"/>
      <c r="N971" s="4"/>
      <c r="O971" s="3"/>
      <c r="P971" s="3"/>
      <c r="Q971" s="80">
        <f t="shared" si="47"/>
        <v>0</v>
      </c>
      <c r="T971" s="8" t="str">
        <f>+IFERROR(VLOOKUP(B971,$B$5:B970,1,FALSE),"")</f>
        <v/>
      </c>
      <c r="U971" s="8" t="str">
        <f t="shared" si="45"/>
        <v>DUPLICATE</v>
      </c>
      <c r="W971" s="75" t="str">
        <f t="shared" si="46"/>
        <v xml:space="preserve"> </v>
      </c>
    </row>
    <row r="972" spans="1:23">
      <c r="A972" s="33"/>
      <c r="B972" s="3"/>
      <c r="C972" s="3"/>
      <c r="D972" s="3"/>
      <c r="E972" s="3"/>
      <c r="F972" s="3"/>
      <c r="G972" s="3"/>
      <c r="H972" s="3"/>
      <c r="I972" s="3"/>
      <c r="J972" s="3"/>
      <c r="K972" s="4"/>
      <c r="L972" s="4"/>
      <c r="M972" s="4"/>
      <c r="N972" s="4"/>
      <c r="O972" s="3"/>
      <c r="P972" s="3"/>
      <c r="Q972" s="80">
        <f t="shared" si="47"/>
        <v>0</v>
      </c>
      <c r="T972" s="8" t="str">
        <f>+IFERROR(VLOOKUP(B972,$B$5:B971,1,FALSE),"")</f>
        <v/>
      </c>
      <c r="U972" s="8" t="str">
        <f t="shared" si="45"/>
        <v>DUPLICATE</v>
      </c>
      <c r="W972" s="75" t="str">
        <f t="shared" si="46"/>
        <v xml:space="preserve"> </v>
      </c>
    </row>
    <row r="973" spans="1:23">
      <c r="A973" s="33"/>
      <c r="B973" s="3"/>
      <c r="C973" s="3"/>
      <c r="D973" s="3"/>
      <c r="E973" s="3"/>
      <c r="F973" s="3"/>
      <c r="G973" s="3"/>
      <c r="H973" s="3"/>
      <c r="I973" s="3"/>
      <c r="J973" s="3"/>
      <c r="K973" s="4"/>
      <c r="L973" s="4"/>
      <c r="M973" s="4"/>
      <c r="N973" s="4"/>
      <c r="O973" s="3"/>
      <c r="P973" s="3"/>
      <c r="Q973" s="80">
        <f t="shared" si="47"/>
        <v>0</v>
      </c>
      <c r="T973" s="8" t="str">
        <f>+IFERROR(VLOOKUP(B973,$B$5:B972,1,FALSE),"")</f>
        <v/>
      </c>
      <c r="U973" s="8" t="str">
        <f t="shared" si="45"/>
        <v>DUPLICATE</v>
      </c>
      <c r="W973" s="75" t="str">
        <f t="shared" si="46"/>
        <v xml:space="preserve"> </v>
      </c>
    </row>
    <row r="974" spans="1:23">
      <c r="A974" s="33"/>
      <c r="B974" s="3"/>
      <c r="C974" s="3"/>
      <c r="D974" s="3"/>
      <c r="E974" s="3"/>
      <c r="F974" s="3"/>
      <c r="G974" s="3"/>
      <c r="H974" s="3"/>
      <c r="I974" s="3"/>
      <c r="J974" s="3"/>
      <c r="K974" s="4"/>
      <c r="L974" s="4"/>
      <c r="M974" s="4"/>
      <c r="N974" s="4"/>
      <c r="O974" s="3"/>
      <c r="P974" s="3"/>
      <c r="Q974" s="80">
        <f t="shared" si="47"/>
        <v>0</v>
      </c>
      <c r="T974" s="8" t="str">
        <f>+IFERROR(VLOOKUP(B974,$B$5:B973,1,FALSE),"")</f>
        <v/>
      </c>
      <c r="U974" s="8" t="str">
        <f t="shared" si="45"/>
        <v>DUPLICATE</v>
      </c>
      <c r="W974" s="75" t="str">
        <f t="shared" si="46"/>
        <v xml:space="preserve"> </v>
      </c>
    </row>
    <row r="975" spans="1:23">
      <c r="A975" s="33"/>
      <c r="B975" s="3"/>
      <c r="C975" s="3"/>
      <c r="D975" s="3"/>
      <c r="E975" s="3"/>
      <c r="F975" s="3"/>
      <c r="G975" s="3"/>
      <c r="H975" s="3"/>
      <c r="I975" s="3"/>
      <c r="J975" s="3"/>
      <c r="K975" s="4"/>
      <c r="L975" s="4"/>
      <c r="M975" s="4"/>
      <c r="N975" s="4"/>
      <c r="O975" s="3"/>
      <c r="P975" s="3"/>
      <c r="Q975" s="80">
        <f t="shared" si="47"/>
        <v>0</v>
      </c>
      <c r="T975" s="8" t="str">
        <f>+IFERROR(VLOOKUP(B975,$B$5:B974,1,FALSE),"")</f>
        <v/>
      </c>
      <c r="U975" s="8" t="str">
        <f t="shared" si="45"/>
        <v>DUPLICATE</v>
      </c>
      <c r="W975" s="75" t="str">
        <f t="shared" si="46"/>
        <v xml:space="preserve"> </v>
      </c>
    </row>
    <row r="976" spans="1:23">
      <c r="A976" s="33"/>
      <c r="B976" s="3"/>
      <c r="C976" s="3"/>
      <c r="D976" s="3"/>
      <c r="E976" s="3"/>
      <c r="F976" s="3"/>
      <c r="G976" s="3"/>
      <c r="H976" s="3"/>
      <c r="I976" s="3"/>
      <c r="J976" s="3"/>
      <c r="K976" s="4"/>
      <c r="L976" s="4"/>
      <c r="M976" s="4"/>
      <c r="N976" s="4"/>
      <c r="O976" s="3"/>
      <c r="P976" s="3"/>
      <c r="Q976" s="80">
        <f t="shared" si="47"/>
        <v>0</v>
      </c>
      <c r="T976" s="8" t="str">
        <f>+IFERROR(VLOOKUP(B976,$B$5:B975,1,FALSE),"")</f>
        <v/>
      </c>
      <c r="U976" s="8" t="str">
        <f t="shared" si="45"/>
        <v>DUPLICATE</v>
      </c>
      <c r="W976" s="75" t="str">
        <f t="shared" si="46"/>
        <v xml:space="preserve"> </v>
      </c>
    </row>
    <row r="977" spans="1:23">
      <c r="A977" s="33"/>
      <c r="B977" s="3"/>
      <c r="C977" s="3"/>
      <c r="D977" s="3"/>
      <c r="E977" s="3"/>
      <c r="F977" s="3"/>
      <c r="G977" s="3"/>
      <c r="H977" s="3"/>
      <c r="I977" s="3"/>
      <c r="J977" s="3"/>
      <c r="K977" s="4"/>
      <c r="L977" s="4"/>
      <c r="M977" s="4"/>
      <c r="N977" s="4"/>
      <c r="O977" s="3"/>
      <c r="P977" s="3"/>
      <c r="Q977" s="80">
        <f t="shared" si="47"/>
        <v>0</v>
      </c>
      <c r="T977" s="8" t="str">
        <f>+IFERROR(VLOOKUP(B977,$B$5:B976,1,FALSE),"")</f>
        <v/>
      </c>
      <c r="U977" s="8" t="str">
        <f t="shared" si="45"/>
        <v>DUPLICATE</v>
      </c>
      <c r="W977" s="75" t="str">
        <f t="shared" si="46"/>
        <v xml:space="preserve"> </v>
      </c>
    </row>
    <row r="978" spans="1:23">
      <c r="A978" s="33"/>
      <c r="B978" s="3"/>
      <c r="C978" s="3"/>
      <c r="D978" s="3"/>
      <c r="E978" s="3"/>
      <c r="F978" s="3"/>
      <c r="G978" s="3"/>
      <c r="H978" s="3"/>
      <c r="I978" s="3"/>
      <c r="J978" s="3"/>
      <c r="K978" s="4"/>
      <c r="L978" s="4"/>
      <c r="M978" s="4"/>
      <c r="N978" s="4"/>
      <c r="O978" s="3"/>
      <c r="P978" s="3"/>
      <c r="Q978" s="80">
        <f t="shared" si="47"/>
        <v>0</v>
      </c>
      <c r="T978" s="8" t="str">
        <f>+IFERROR(VLOOKUP(B978,$B$5:B977,1,FALSE),"")</f>
        <v/>
      </c>
      <c r="U978" s="8" t="str">
        <f t="shared" si="45"/>
        <v>DUPLICATE</v>
      </c>
      <c r="W978" s="75" t="str">
        <f t="shared" si="46"/>
        <v xml:space="preserve"> </v>
      </c>
    </row>
    <row r="979" spans="1:23">
      <c r="A979" s="33"/>
      <c r="B979" s="3"/>
      <c r="C979" s="3"/>
      <c r="D979" s="3"/>
      <c r="E979" s="3"/>
      <c r="F979" s="3"/>
      <c r="G979" s="3"/>
      <c r="H979" s="3"/>
      <c r="I979" s="3"/>
      <c r="J979" s="3"/>
      <c r="K979" s="4"/>
      <c r="L979" s="4"/>
      <c r="M979" s="4"/>
      <c r="N979" s="4"/>
      <c r="O979" s="3"/>
      <c r="P979" s="3"/>
      <c r="Q979" s="80">
        <f t="shared" si="47"/>
        <v>0</v>
      </c>
      <c r="T979" s="8" t="str">
        <f>+IFERROR(VLOOKUP(B979,$B$5:B978,1,FALSE),"")</f>
        <v/>
      </c>
      <c r="U979" s="8" t="str">
        <f t="shared" si="45"/>
        <v>DUPLICATE</v>
      </c>
      <c r="W979" s="75" t="str">
        <f t="shared" si="46"/>
        <v xml:space="preserve"> </v>
      </c>
    </row>
    <row r="980" spans="1:23">
      <c r="A980" s="33"/>
      <c r="B980" s="3"/>
      <c r="C980" s="3"/>
      <c r="D980" s="3"/>
      <c r="E980" s="3"/>
      <c r="F980" s="3"/>
      <c r="G980" s="3"/>
      <c r="H980" s="3"/>
      <c r="I980" s="3"/>
      <c r="J980" s="3"/>
      <c r="K980" s="4"/>
      <c r="L980" s="4"/>
      <c r="M980" s="4"/>
      <c r="N980" s="4"/>
      <c r="O980" s="3"/>
      <c r="P980" s="3"/>
      <c r="Q980" s="80">
        <f t="shared" si="47"/>
        <v>0</v>
      </c>
      <c r="T980" s="8" t="str">
        <f>+IFERROR(VLOOKUP(B980,$B$5:B979,1,FALSE),"")</f>
        <v/>
      </c>
      <c r="U980" s="8" t="str">
        <f t="shared" si="45"/>
        <v>DUPLICATE</v>
      </c>
      <c r="W980" s="75" t="str">
        <f t="shared" si="46"/>
        <v xml:space="preserve"> </v>
      </c>
    </row>
    <row r="981" spans="1:23">
      <c r="A981" s="33"/>
      <c r="B981" s="3"/>
      <c r="C981" s="3"/>
      <c r="D981" s="3"/>
      <c r="E981" s="3"/>
      <c r="F981" s="3"/>
      <c r="G981" s="3"/>
      <c r="H981" s="3"/>
      <c r="I981" s="3"/>
      <c r="J981" s="3"/>
      <c r="K981" s="4"/>
      <c r="L981" s="4"/>
      <c r="M981" s="4"/>
      <c r="N981" s="4"/>
      <c r="O981" s="3"/>
      <c r="P981" s="3"/>
      <c r="Q981" s="80">
        <f t="shared" si="47"/>
        <v>0</v>
      </c>
      <c r="T981" s="8" t="str">
        <f>+IFERROR(VLOOKUP(B981,$B$5:B980,1,FALSE),"")</f>
        <v/>
      </c>
      <c r="U981" s="8" t="str">
        <f t="shared" si="45"/>
        <v>DUPLICATE</v>
      </c>
      <c r="W981" s="75" t="str">
        <f t="shared" si="46"/>
        <v xml:space="preserve"> </v>
      </c>
    </row>
    <row r="982" spans="1:23">
      <c r="A982" s="33"/>
      <c r="B982" s="3"/>
      <c r="C982" s="3"/>
      <c r="D982" s="3"/>
      <c r="E982" s="3"/>
      <c r="F982" s="3"/>
      <c r="G982" s="3"/>
      <c r="H982" s="3"/>
      <c r="I982" s="3"/>
      <c r="J982" s="3"/>
      <c r="K982" s="4"/>
      <c r="L982" s="4"/>
      <c r="M982" s="4"/>
      <c r="N982" s="4"/>
      <c r="O982" s="3"/>
      <c r="P982" s="3"/>
      <c r="Q982" s="80">
        <f t="shared" si="47"/>
        <v>0</v>
      </c>
      <c r="T982" s="8" t="str">
        <f>+IFERROR(VLOOKUP(B982,$B$5:B981,1,FALSE),"")</f>
        <v/>
      </c>
      <c r="U982" s="8" t="str">
        <f t="shared" si="45"/>
        <v>DUPLICATE</v>
      </c>
      <c r="W982" s="75" t="str">
        <f t="shared" si="46"/>
        <v xml:space="preserve"> </v>
      </c>
    </row>
    <row r="983" spans="1:23">
      <c r="A983" s="33"/>
      <c r="B983" s="3"/>
      <c r="C983" s="3"/>
      <c r="D983" s="3"/>
      <c r="E983" s="3"/>
      <c r="F983" s="3"/>
      <c r="G983" s="3"/>
      <c r="H983" s="3"/>
      <c r="I983" s="3"/>
      <c r="J983" s="3"/>
      <c r="K983" s="4"/>
      <c r="L983" s="4"/>
      <c r="M983" s="4"/>
      <c r="N983" s="4"/>
      <c r="O983" s="3"/>
      <c r="P983" s="3"/>
      <c r="Q983" s="80">
        <f t="shared" si="47"/>
        <v>0</v>
      </c>
      <c r="T983" s="8" t="str">
        <f>+IFERROR(VLOOKUP(B983,$B$5:B982,1,FALSE),"")</f>
        <v/>
      </c>
      <c r="U983" s="8" t="str">
        <f t="shared" si="45"/>
        <v>DUPLICATE</v>
      </c>
      <c r="W983" s="75" t="str">
        <f t="shared" si="46"/>
        <v xml:space="preserve"> </v>
      </c>
    </row>
    <row r="984" spans="1:23">
      <c r="A984" s="33"/>
      <c r="B984" s="3"/>
      <c r="C984" s="3"/>
      <c r="D984" s="3"/>
      <c r="E984" s="3"/>
      <c r="F984" s="3"/>
      <c r="G984" s="3"/>
      <c r="H984" s="3"/>
      <c r="I984" s="3"/>
      <c r="J984" s="3"/>
      <c r="K984" s="4"/>
      <c r="L984" s="4"/>
      <c r="M984" s="4"/>
      <c r="N984" s="4"/>
      <c r="O984" s="3"/>
      <c r="P984" s="3"/>
      <c r="Q984" s="80">
        <f t="shared" si="47"/>
        <v>0</v>
      </c>
      <c r="T984" s="8" t="str">
        <f>+IFERROR(VLOOKUP(B984,$B$5:B983,1,FALSE),"")</f>
        <v/>
      </c>
      <c r="U984" s="8" t="str">
        <f t="shared" si="45"/>
        <v>DUPLICATE</v>
      </c>
      <c r="W984" s="75" t="str">
        <f t="shared" si="46"/>
        <v xml:space="preserve"> </v>
      </c>
    </row>
    <row r="985" spans="1:23">
      <c r="A985" s="33"/>
      <c r="B985" s="3"/>
      <c r="C985" s="3"/>
      <c r="D985" s="3"/>
      <c r="E985" s="3"/>
      <c r="F985" s="3"/>
      <c r="G985" s="3"/>
      <c r="H985" s="3"/>
      <c r="I985" s="3"/>
      <c r="J985" s="3"/>
      <c r="K985" s="4"/>
      <c r="L985" s="4"/>
      <c r="M985" s="4"/>
      <c r="N985" s="4"/>
      <c r="O985" s="3"/>
      <c r="P985" s="3"/>
      <c r="Q985" s="80">
        <f t="shared" si="47"/>
        <v>0</v>
      </c>
      <c r="T985" s="8" t="str">
        <f>+IFERROR(VLOOKUP(B985,$B$5:B984,1,FALSE),"")</f>
        <v/>
      </c>
      <c r="U985" s="8" t="str">
        <f t="shared" si="45"/>
        <v>DUPLICATE</v>
      </c>
      <c r="W985" s="75" t="str">
        <f t="shared" si="46"/>
        <v xml:space="preserve"> </v>
      </c>
    </row>
    <row r="986" spans="1:23">
      <c r="A986" s="33"/>
      <c r="B986" s="3"/>
      <c r="C986" s="3"/>
      <c r="D986" s="3"/>
      <c r="E986" s="3"/>
      <c r="F986" s="3"/>
      <c r="G986" s="3"/>
      <c r="H986" s="3"/>
      <c r="I986" s="3"/>
      <c r="J986" s="3"/>
      <c r="K986" s="4"/>
      <c r="L986" s="4"/>
      <c r="M986" s="4"/>
      <c r="N986" s="4"/>
      <c r="O986" s="3"/>
      <c r="P986" s="3"/>
      <c r="Q986" s="80">
        <f t="shared" si="47"/>
        <v>0</v>
      </c>
      <c r="T986" s="8" t="str">
        <f>+IFERROR(VLOOKUP(B986,$B$5:B985,1,FALSE),"")</f>
        <v/>
      </c>
      <c r="U986" s="8" t="str">
        <f t="shared" si="45"/>
        <v>DUPLICATE</v>
      </c>
      <c r="W986" s="75" t="str">
        <f t="shared" si="46"/>
        <v xml:space="preserve"> </v>
      </c>
    </row>
    <row r="987" spans="1:23">
      <c r="A987" s="33"/>
      <c r="B987" s="3"/>
      <c r="C987" s="3"/>
      <c r="D987" s="3"/>
      <c r="E987" s="3"/>
      <c r="F987" s="3"/>
      <c r="G987" s="3"/>
      <c r="H987" s="3"/>
      <c r="I987" s="3"/>
      <c r="J987" s="3"/>
      <c r="K987" s="4"/>
      <c r="L987" s="4"/>
      <c r="M987" s="4"/>
      <c r="N987" s="4"/>
      <c r="O987" s="3"/>
      <c r="P987" s="3"/>
      <c r="Q987" s="80">
        <f t="shared" si="47"/>
        <v>0</v>
      </c>
      <c r="T987" s="8" t="str">
        <f>+IFERROR(VLOOKUP(B987,$B$5:B986,1,FALSE),"")</f>
        <v/>
      </c>
      <c r="U987" s="8" t="str">
        <f t="shared" si="45"/>
        <v>DUPLICATE</v>
      </c>
      <c r="W987" s="75" t="str">
        <f t="shared" si="46"/>
        <v xml:space="preserve"> </v>
      </c>
    </row>
    <row r="988" spans="1:23">
      <c r="A988" s="33"/>
      <c r="B988" s="3"/>
      <c r="C988" s="3"/>
      <c r="D988" s="3"/>
      <c r="E988" s="3"/>
      <c r="F988" s="3"/>
      <c r="G988" s="3"/>
      <c r="H988" s="3"/>
      <c r="I988" s="3"/>
      <c r="J988" s="3"/>
      <c r="K988" s="4"/>
      <c r="L988" s="4"/>
      <c r="M988" s="4"/>
      <c r="N988" s="4"/>
      <c r="O988" s="3"/>
      <c r="P988" s="3"/>
      <c r="Q988" s="80">
        <f t="shared" si="47"/>
        <v>0</v>
      </c>
      <c r="T988" s="8" t="str">
        <f>+IFERROR(VLOOKUP(B988,$B$5:B987,1,FALSE),"")</f>
        <v/>
      </c>
      <c r="U988" s="8" t="str">
        <f t="shared" si="45"/>
        <v>DUPLICATE</v>
      </c>
      <c r="W988" s="75" t="str">
        <f t="shared" si="46"/>
        <v xml:space="preserve"> </v>
      </c>
    </row>
    <row r="989" spans="1:23">
      <c r="A989" s="33"/>
      <c r="B989" s="3"/>
      <c r="C989" s="3"/>
      <c r="D989" s="3"/>
      <c r="E989" s="3"/>
      <c r="F989" s="3"/>
      <c r="G989" s="3"/>
      <c r="H989" s="3"/>
      <c r="I989" s="3"/>
      <c r="J989" s="3"/>
      <c r="K989" s="4"/>
      <c r="L989" s="4"/>
      <c r="M989" s="4"/>
      <c r="N989" s="4"/>
      <c r="O989" s="3"/>
      <c r="P989" s="3"/>
      <c r="Q989" s="80">
        <f t="shared" si="47"/>
        <v>0</v>
      </c>
      <c r="T989" s="8" t="str">
        <f>+IFERROR(VLOOKUP(B989,$B$5:B988,1,FALSE),"")</f>
        <v/>
      </c>
      <c r="U989" s="8" t="str">
        <f t="shared" si="45"/>
        <v>DUPLICATE</v>
      </c>
      <c r="W989" s="75" t="str">
        <f t="shared" si="46"/>
        <v xml:space="preserve"> </v>
      </c>
    </row>
    <row r="990" spans="1:23">
      <c r="A990" s="33"/>
      <c r="B990" s="3"/>
      <c r="C990" s="3"/>
      <c r="D990" s="3"/>
      <c r="E990" s="3"/>
      <c r="F990" s="3"/>
      <c r="G990" s="3"/>
      <c r="H990" s="3"/>
      <c r="I990" s="3"/>
      <c r="J990" s="3"/>
      <c r="K990" s="4"/>
      <c r="L990" s="4"/>
      <c r="M990" s="4"/>
      <c r="N990" s="4"/>
      <c r="O990" s="3"/>
      <c r="P990" s="3"/>
      <c r="Q990" s="80">
        <f t="shared" si="47"/>
        <v>0</v>
      </c>
      <c r="T990" s="8" t="str">
        <f>+IFERROR(VLOOKUP(B990,$B$5:B989,1,FALSE),"")</f>
        <v/>
      </c>
      <c r="U990" s="8" t="str">
        <f t="shared" si="45"/>
        <v>DUPLICATE</v>
      </c>
      <c r="W990" s="75" t="str">
        <f t="shared" si="46"/>
        <v xml:space="preserve"> </v>
      </c>
    </row>
    <row r="991" spans="1:23">
      <c r="A991" s="33"/>
      <c r="B991" s="3"/>
      <c r="C991" s="3"/>
      <c r="D991" s="3"/>
      <c r="E991" s="3"/>
      <c r="F991" s="3"/>
      <c r="G991" s="3"/>
      <c r="H991" s="3"/>
      <c r="I991" s="3"/>
      <c r="J991" s="3"/>
      <c r="K991" s="4"/>
      <c r="L991" s="4"/>
      <c r="M991" s="4"/>
      <c r="N991" s="4"/>
      <c r="O991" s="3"/>
      <c r="P991" s="3"/>
      <c r="Q991" s="80">
        <f t="shared" si="47"/>
        <v>0</v>
      </c>
      <c r="T991" s="8" t="str">
        <f>+IFERROR(VLOOKUP(B991,$B$5:B990,1,FALSE),"")</f>
        <v/>
      </c>
      <c r="U991" s="8" t="str">
        <f t="shared" si="45"/>
        <v>DUPLICATE</v>
      </c>
      <c r="W991" s="75" t="str">
        <f t="shared" si="46"/>
        <v xml:space="preserve"> </v>
      </c>
    </row>
    <row r="992" spans="1:23">
      <c r="A992" s="33"/>
      <c r="B992" s="3"/>
      <c r="C992" s="3"/>
      <c r="D992" s="3"/>
      <c r="E992" s="3"/>
      <c r="F992" s="3"/>
      <c r="G992" s="3"/>
      <c r="H992" s="3"/>
      <c r="I992" s="3"/>
      <c r="J992" s="3"/>
      <c r="K992" s="4"/>
      <c r="L992" s="4"/>
      <c r="M992" s="4"/>
      <c r="N992" s="4"/>
      <c r="O992" s="3"/>
      <c r="P992" s="3"/>
      <c r="Q992" s="80">
        <f t="shared" si="47"/>
        <v>0</v>
      </c>
      <c r="T992" s="8" t="str">
        <f>+IFERROR(VLOOKUP(B992,$B$5:B991,1,FALSE),"")</f>
        <v/>
      </c>
      <c r="U992" s="8" t="str">
        <f t="shared" si="45"/>
        <v>DUPLICATE</v>
      </c>
      <c r="W992" s="75" t="str">
        <f t="shared" si="46"/>
        <v xml:space="preserve"> </v>
      </c>
    </row>
    <row r="993" spans="1:23">
      <c r="A993" s="33"/>
      <c r="B993" s="3"/>
      <c r="C993" s="3"/>
      <c r="D993" s="3"/>
      <c r="E993" s="3"/>
      <c r="F993" s="3"/>
      <c r="G993" s="3"/>
      <c r="H993" s="3"/>
      <c r="I993" s="3"/>
      <c r="J993" s="3"/>
      <c r="K993" s="4"/>
      <c r="L993" s="4"/>
      <c r="M993" s="4"/>
      <c r="N993" s="4"/>
      <c r="O993" s="3"/>
      <c r="P993" s="3"/>
      <c r="Q993" s="80">
        <f t="shared" si="47"/>
        <v>0</v>
      </c>
      <c r="T993" s="8" t="str">
        <f>+IFERROR(VLOOKUP(B993,$B$5:B992,1,FALSE),"")</f>
        <v/>
      </c>
      <c r="U993" s="8" t="str">
        <f t="shared" si="45"/>
        <v>DUPLICATE</v>
      </c>
      <c r="W993" s="75" t="str">
        <f t="shared" si="46"/>
        <v xml:space="preserve"> </v>
      </c>
    </row>
    <row r="994" spans="1:23">
      <c r="A994" s="33"/>
      <c r="B994" s="3"/>
      <c r="C994" s="3"/>
      <c r="D994" s="3"/>
      <c r="E994" s="3"/>
      <c r="F994" s="3"/>
      <c r="G994" s="3"/>
      <c r="H994" s="3"/>
      <c r="I994" s="3"/>
      <c r="J994" s="3"/>
      <c r="K994" s="4"/>
      <c r="L994" s="4"/>
      <c r="M994" s="4"/>
      <c r="N994" s="4"/>
      <c r="O994" s="3"/>
      <c r="P994" s="3"/>
      <c r="Q994" s="80">
        <f t="shared" si="47"/>
        <v>0</v>
      </c>
      <c r="T994" s="8" t="str">
        <f>+IFERROR(VLOOKUP(B994,$B$5:B993,1,FALSE),"")</f>
        <v/>
      </c>
      <c r="U994" s="8" t="str">
        <f t="shared" si="45"/>
        <v>DUPLICATE</v>
      </c>
      <c r="W994" s="75" t="str">
        <f t="shared" si="46"/>
        <v xml:space="preserve"> </v>
      </c>
    </row>
    <row r="995" spans="1:23">
      <c r="A995" s="33"/>
      <c r="B995" s="3"/>
      <c r="C995" s="3"/>
      <c r="D995" s="3"/>
      <c r="E995" s="3"/>
      <c r="F995" s="3"/>
      <c r="G995" s="3"/>
      <c r="H995" s="3"/>
      <c r="I995" s="3"/>
      <c r="J995" s="3"/>
      <c r="K995" s="4"/>
      <c r="L995" s="4"/>
      <c r="M995" s="4"/>
      <c r="N995" s="4"/>
      <c r="O995" s="3"/>
      <c r="P995" s="3"/>
      <c r="Q995" s="80">
        <f t="shared" si="47"/>
        <v>0</v>
      </c>
      <c r="T995" s="8" t="str">
        <f>+IFERROR(VLOOKUP(B995,$B$5:B994,1,FALSE),"")</f>
        <v/>
      </c>
      <c r="U995" s="8" t="str">
        <f t="shared" si="45"/>
        <v>DUPLICATE</v>
      </c>
      <c r="W995" s="75" t="str">
        <f t="shared" si="46"/>
        <v xml:space="preserve"> </v>
      </c>
    </row>
    <row r="996" spans="1:23">
      <c r="A996" s="33"/>
      <c r="B996" s="3"/>
      <c r="C996" s="3"/>
      <c r="D996" s="3"/>
      <c r="E996" s="3"/>
      <c r="F996" s="3"/>
      <c r="G996" s="3"/>
      <c r="H996" s="3"/>
      <c r="I996" s="3"/>
      <c r="J996" s="3"/>
      <c r="K996" s="4"/>
      <c r="L996" s="4"/>
      <c r="M996" s="4"/>
      <c r="N996" s="4"/>
      <c r="O996" s="3"/>
      <c r="P996" s="3"/>
      <c r="Q996" s="80">
        <f t="shared" si="47"/>
        <v>0</v>
      </c>
      <c r="T996" s="8" t="str">
        <f>+IFERROR(VLOOKUP(B996,$B$5:B995,1,FALSE),"")</f>
        <v/>
      </c>
      <c r="U996" s="8" t="str">
        <f t="shared" si="45"/>
        <v>DUPLICATE</v>
      </c>
      <c r="W996" s="75" t="str">
        <f t="shared" si="46"/>
        <v xml:space="preserve"> </v>
      </c>
    </row>
    <row r="997" spans="1:23">
      <c r="A997" s="33"/>
      <c r="B997" s="3"/>
      <c r="C997" s="3"/>
      <c r="D997" s="3"/>
      <c r="E997" s="3"/>
      <c r="F997" s="3"/>
      <c r="G997" s="3"/>
      <c r="H997" s="3"/>
      <c r="I997" s="3"/>
      <c r="J997" s="3"/>
      <c r="K997" s="4"/>
      <c r="L997" s="4"/>
      <c r="M997" s="4"/>
      <c r="N997" s="4"/>
      <c r="O997" s="3"/>
      <c r="P997" s="3"/>
      <c r="Q997" s="80">
        <f t="shared" si="47"/>
        <v>0</v>
      </c>
      <c r="T997" s="8" t="str">
        <f>+IFERROR(VLOOKUP(B997,$B$5:B996,1,FALSE),"")</f>
        <v/>
      </c>
      <c r="U997" s="8" t="str">
        <f t="shared" si="45"/>
        <v>DUPLICATE</v>
      </c>
      <c r="W997" s="75" t="str">
        <f t="shared" si="46"/>
        <v xml:space="preserve"> </v>
      </c>
    </row>
    <row r="998" spans="1:23">
      <c r="A998" s="33"/>
      <c r="B998" s="3"/>
      <c r="C998" s="3"/>
      <c r="D998" s="3"/>
      <c r="E998" s="3"/>
      <c r="F998" s="3"/>
      <c r="G998" s="3"/>
      <c r="H998" s="3"/>
      <c r="I998" s="3"/>
      <c r="J998" s="3"/>
      <c r="K998" s="4"/>
      <c r="L998" s="4"/>
      <c r="M998" s="4"/>
      <c r="N998" s="4"/>
      <c r="O998" s="3"/>
      <c r="P998" s="3"/>
      <c r="Q998" s="80">
        <f t="shared" si="47"/>
        <v>0</v>
      </c>
      <c r="T998" s="8" t="str">
        <f>+IFERROR(VLOOKUP(B998,$B$5:B997,1,FALSE),"")</f>
        <v/>
      </c>
      <c r="U998" s="8" t="str">
        <f t="shared" si="45"/>
        <v>DUPLICATE</v>
      </c>
      <c r="W998" s="75" t="str">
        <f t="shared" si="46"/>
        <v xml:space="preserve"> </v>
      </c>
    </row>
    <row r="999" spans="1:23">
      <c r="A999" s="33"/>
      <c r="B999" s="3"/>
      <c r="C999" s="3"/>
      <c r="D999" s="3"/>
      <c r="E999" s="3"/>
      <c r="F999" s="3"/>
      <c r="G999" s="3"/>
      <c r="H999" s="3"/>
      <c r="I999" s="3"/>
      <c r="J999" s="3"/>
      <c r="K999" s="4"/>
      <c r="L999" s="4"/>
      <c r="M999" s="4"/>
      <c r="N999" s="4"/>
      <c r="O999" s="3"/>
      <c r="P999" s="3"/>
      <c r="Q999" s="80">
        <f t="shared" si="47"/>
        <v>0</v>
      </c>
      <c r="T999" s="8" t="str">
        <f>+IFERROR(VLOOKUP(B999,$B$5:B998,1,FALSE),"")</f>
        <v/>
      </c>
      <c r="U999" s="8" t="str">
        <f t="shared" si="45"/>
        <v>DUPLICATE</v>
      </c>
      <c r="W999" s="75" t="str">
        <f t="shared" si="46"/>
        <v xml:space="preserve"> </v>
      </c>
    </row>
    <row r="1000" spans="1:23">
      <c r="A1000" s="33"/>
      <c r="B1000" s="3"/>
      <c r="C1000" s="3"/>
      <c r="D1000" s="3"/>
      <c r="E1000" s="3"/>
      <c r="F1000" s="3"/>
      <c r="G1000" s="3"/>
      <c r="H1000" s="3"/>
      <c r="I1000" s="3"/>
      <c r="J1000" s="3"/>
      <c r="K1000" s="4"/>
      <c r="L1000" s="4"/>
      <c r="M1000" s="4"/>
      <c r="N1000" s="4"/>
      <c r="O1000" s="3"/>
      <c r="P1000" s="3"/>
      <c r="Q1000" s="80">
        <f t="shared" si="47"/>
        <v>0</v>
      </c>
      <c r="T1000" s="8" t="str">
        <f>+IFERROR(VLOOKUP(B1000,$B$5:B999,1,FALSE),"")</f>
        <v/>
      </c>
      <c r="U1000" s="8" t="str">
        <f t="shared" si="45"/>
        <v>DUPLICATE</v>
      </c>
      <c r="W1000" s="75" t="str">
        <f t="shared" si="46"/>
        <v xml:space="preserve"> </v>
      </c>
    </row>
    <row r="1001" spans="1:23">
      <c r="A1001" s="33"/>
      <c r="B1001" s="3"/>
      <c r="C1001" s="3"/>
      <c r="D1001" s="3"/>
      <c r="E1001" s="3"/>
      <c r="F1001" s="3"/>
      <c r="G1001" s="3"/>
      <c r="H1001" s="3"/>
      <c r="I1001" s="3"/>
      <c r="J1001" s="3"/>
      <c r="K1001" s="4"/>
      <c r="L1001" s="4"/>
      <c r="M1001" s="4"/>
      <c r="N1001" s="4"/>
      <c r="O1001" s="3"/>
      <c r="P1001" s="3"/>
      <c r="Q1001" s="80">
        <f t="shared" si="47"/>
        <v>0</v>
      </c>
      <c r="T1001" s="8" t="str">
        <f>+IFERROR(VLOOKUP(B1001,$B$5:B1000,1,FALSE),"")</f>
        <v/>
      </c>
      <c r="U1001" s="8" t="str">
        <f t="shared" si="45"/>
        <v>DUPLICATE</v>
      </c>
      <c r="W1001" s="75" t="str">
        <f t="shared" si="46"/>
        <v xml:space="preserve"> </v>
      </c>
    </row>
    <row r="1002" spans="1:23">
      <c r="A1002" s="33"/>
      <c r="B1002" s="3"/>
      <c r="C1002" s="3"/>
      <c r="D1002" s="3"/>
      <c r="E1002" s="3"/>
      <c r="F1002" s="3"/>
      <c r="G1002" s="3"/>
      <c r="H1002" s="3"/>
      <c r="I1002" s="3"/>
      <c r="J1002" s="3"/>
      <c r="K1002" s="4"/>
      <c r="L1002" s="4"/>
      <c r="M1002" s="4"/>
      <c r="N1002" s="4"/>
      <c r="O1002" s="3"/>
      <c r="P1002" s="3"/>
      <c r="Q1002" s="80">
        <f t="shared" si="47"/>
        <v>0</v>
      </c>
      <c r="T1002" s="8" t="str">
        <f>+IFERROR(VLOOKUP(B1002,$B$5:B1001,1,FALSE),"")</f>
        <v/>
      </c>
      <c r="U1002" s="8" t="str">
        <f t="shared" si="45"/>
        <v>DUPLICATE</v>
      </c>
      <c r="W1002" s="75" t="str">
        <f t="shared" si="46"/>
        <v xml:space="preserve"> </v>
      </c>
    </row>
    <row r="1003" spans="1:23">
      <c r="A1003" s="33"/>
      <c r="B1003" s="3"/>
      <c r="C1003" s="3"/>
      <c r="D1003" s="3"/>
      <c r="E1003" s="3"/>
      <c r="F1003" s="3"/>
      <c r="G1003" s="3"/>
      <c r="H1003" s="3"/>
      <c r="I1003" s="3"/>
      <c r="J1003" s="3"/>
      <c r="K1003" s="4"/>
      <c r="L1003" s="4"/>
      <c r="M1003" s="4"/>
      <c r="N1003" s="4"/>
      <c r="O1003" s="3"/>
      <c r="P1003" s="3"/>
      <c r="Q1003" s="80">
        <f t="shared" si="47"/>
        <v>0</v>
      </c>
      <c r="T1003" s="8" t="str">
        <f>+IFERROR(VLOOKUP(B1003,$B$5:B1002,1,FALSE),"")</f>
        <v/>
      </c>
      <c r="U1003" s="8" t="str">
        <f t="shared" si="45"/>
        <v>DUPLICATE</v>
      </c>
      <c r="W1003" s="75" t="str">
        <f t="shared" si="46"/>
        <v xml:space="preserve"> </v>
      </c>
    </row>
    <row r="1004" spans="1:23">
      <c r="A1004" s="33"/>
      <c r="B1004" s="3"/>
      <c r="C1004" s="3"/>
      <c r="D1004" s="3"/>
      <c r="E1004" s="3"/>
      <c r="F1004" s="3"/>
      <c r="G1004" s="3"/>
      <c r="H1004" s="3"/>
      <c r="I1004" s="3"/>
      <c r="J1004" s="3"/>
      <c r="K1004" s="4"/>
      <c r="L1004" s="4"/>
      <c r="M1004" s="4"/>
      <c r="N1004" s="4"/>
      <c r="O1004" s="3"/>
      <c r="P1004" s="3"/>
      <c r="Q1004" s="80">
        <f t="shared" si="47"/>
        <v>0</v>
      </c>
      <c r="T1004" s="8" t="str">
        <f>+IFERROR(VLOOKUP(B1004,$B$5:B1003,1,FALSE),"")</f>
        <v/>
      </c>
      <c r="U1004" s="8" t="str">
        <f t="shared" si="45"/>
        <v>DUPLICATE</v>
      </c>
      <c r="W1004" s="75" t="str">
        <f t="shared" si="46"/>
        <v xml:space="preserve"> </v>
      </c>
    </row>
    <row r="1005" spans="1:23">
      <c r="A1005" s="33"/>
      <c r="B1005" s="3"/>
      <c r="C1005" s="3"/>
      <c r="D1005" s="3"/>
      <c r="E1005" s="3"/>
      <c r="F1005" s="3"/>
      <c r="G1005" s="3"/>
      <c r="H1005" s="3"/>
      <c r="I1005" s="3"/>
      <c r="J1005" s="3"/>
      <c r="K1005" s="4"/>
      <c r="L1005" s="4"/>
      <c r="M1005" s="4"/>
      <c r="N1005" s="4"/>
      <c r="O1005" s="3"/>
      <c r="P1005" s="3"/>
      <c r="Q1005" s="80">
        <f t="shared" si="47"/>
        <v>0</v>
      </c>
      <c r="T1005" s="8" t="str">
        <f>+IFERROR(VLOOKUP(B1005,$B$5:B1004,1,FALSE),"")</f>
        <v/>
      </c>
      <c r="U1005" s="8" t="str">
        <f t="shared" si="45"/>
        <v>DUPLICATE</v>
      </c>
      <c r="W1005" s="75" t="str">
        <f t="shared" si="46"/>
        <v xml:space="preserve"> </v>
      </c>
    </row>
    <row r="1006" spans="1:23">
      <c r="A1006" s="33"/>
      <c r="B1006" s="3"/>
      <c r="C1006" s="3"/>
      <c r="D1006" s="3"/>
      <c r="E1006" s="3"/>
      <c r="F1006" s="3"/>
      <c r="G1006" s="3"/>
      <c r="H1006" s="3"/>
      <c r="I1006" s="3"/>
      <c r="J1006" s="3"/>
      <c r="K1006" s="4"/>
      <c r="L1006" s="4"/>
      <c r="M1006" s="4"/>
      <c r="N1006" s="4"/>
      <c r="O1006" s="3"/>
      <c r="P1006" s="3"/>
      <c r="Q1006" s="80">
        <f t="shared" si="47"/>
        <v>0</v>
      </c>
      <c r="T1006" s="8" t="str">
        <f>+IFERROR(VLOOKUP(B1006,$B$5:B1005,1,FALSE),"")</f>
        <v/>
      </c>
      <c r="U1006" s="8" t="str">
        <f t="shared" si="45"/>
        <v>DUPLICATE</v>
      </c>
      <c r="W1006" s="75" t="str">
        <f t="shared" si="46"/>
        <v xml:space="preserve"> </v>
      </c>
    </row>
    <row r="1007" spans="1:23">
      <c r="A1007" s="33"/>
      <c r="B1007" s="3"/>
      <c r="C1007" s="3"/>
      <c r="D1007" s="3"/>
      <c r="E1007" s="3"/>
      <c r="F1007" s="3"/>
      <c r="G1007" s="3"/>
      <c r="H1007" s="3"/>
      <c r="I1007" s="3"/>
      <c r="J1007" s="3"/>
      <c r="K1007" s="4"/>
      <c r="L1007" s="4"/>
      <c r="M1007" s="4"/>
      <c r="N1007" s="4"/>
      <c r="O1007" s="3"/>
      <c r="P1007" s="3"/>
      <c r="Q1007" s="80">
        <f t="shared" si="47"/>
        <v>0</v>
      </c>
      <c r="T1007" s="8" t="str">
        <f>+IFERROR(VLOOKUP(B1007,$B$5:B1006,1,FALSE),"")</f>
        <v/>
      </c>
      <c r="U1007" s="8" t="str">
        <f t="shared" si="45"/>
        <v>DUPLICATE</v>
      </c>
      <c r="W1007" s="75" t="str">
        <f t="shared" si="46"/>
        <v xml:space="preserve"> </v>
      </c>
    </row>
    <row r="1008" spans="1:23">
      <c r="A1008" s="33"/>
      <c r="B1008" s="3"/>
      <c r="C1008" s="3"/>
      <c r="D1008" s="3"/>
      <c r="E1008" s="3"/>
      <c r="F1008" s="3"/>
      <c r="G1008" s="3"/>
      <c r="H1008" s="3"/>
      <c r="I1008" s="3"/>
      <c r="J1008" s="3"/>
      <c r="K1008" s="4"/>
      <c r="L1008" s="4"/>
      <c r="M1008" s="4"/>
      <c r="N1008" s="4"/>
      <c r="O1008" s="3"/>
      <c r="P1008" s="3"/>
      <c r="Q1008" s="80">
        <f t="shared" si="47"/>
        <v>0</v>
      </c>
      <c r="T1008" s="8" t="str">
        <f>+IFERROR(VLOOKUP(B1008,$B$5:B1007,1,FALSE),"")</f>
        <v/>
      </c>
      <c r="U1008" s="8" t="str">
        <f t="shared" si="45"/>
        <v>DUPLICATE</v>
      </c>
      <c r="W1008" s="75" t="str">
        <f t="shared" si="46"/>
        <v xml:space="preserve"> </v>
      </c>
    </row>
    <row r="1009" spans="1:23">
      <c r="A1009" s="33"/>
      <c r="B1009" s="3"/>
      <c r="C1009" s="3"/>
      <c r="D1009" s="3"/>
      <c r="E1009" s="3"/>
      <c r="F1009" s="3"/>
      <c r="G1009" s="3"/>
      <c r="H1009" s="3"/>
      <c r="I1009" s="3"/>
      <c r="J1009" s="3"/>
      <c r="K1009" s="4"/>
      <c r="L1009" s="4"/>
      <c r="M1009" s="4"/>
      <c r="N1009" s="4"/>
      <c r="O1009" s="3"/>
      <c r="P1009" s="3"/>
      <c r="Q1009" s="80">
        <f t="shared" si="47"/>
        <v>0</v>
      </c>
      <c r="T1009" s="8" t="str">
        <f>+IFERROR(VLOOKUP(B1009,$B$5:B1008,1,FALSE),"")</f>
        <v/>
      </c>
      <c r="U1009" s="8" t="str">
        <f t="shared" si="45"/>
        <v>DUPLICATE</v>
      </c>
      <c r="W1009" s="75" t="str">
        <f t="shared" si="46"/>
        <v xml:space="preserve"> </v>
      </c>
    </row>
    <row r="1010" spans="1:23">
      <c r="A1010" s="33"/>
      <c r="B1010" s="3"/>
      <c r="C1010" s="3"/>
      <c r="D1010" s="3"/>
      <c r="E1010" s="3"/>
      <c r="F1010" s="3"/>
      <c r="G1010" s="3"/>
      <c r="H1010" s="3"/>
      <c r="I1010" s="3"/>
      <c r="J1010" s="3"/>
      <c r="K1010" s="4"/>
      <c r="L1010" s="4"/>
      <c r="M1010" s="4"/>
      <c r="N1010" s="4"/>
      <c r="O1010" s="3"/>
      <c r="P1010" s="3"/>
      <c r="Q1010" s="80">
        <f t="shared" si="47"/>
        <v>0</v>
      </c>
      <c r="T1010" s="8" t="str">
        <f>+IFERROR(VLOOKUP(B1010,$B$5:B1009,1,FALSE),"")</f>
        <v/>
      </c>
      <c r="U1010" s="8" t="str">
        <f t="shared" si="45"/>
        <v>DUPLICATE</v>
      </c>
      <c r="W1010" s="75" t="str">
        <f t="shared" si="46"/>
        <v xml:space="preserve"> </v>
      </c>
    </row>
    <row r="1011" spans="1:23">
      <c r="A1011" s="33"/>
      <c r="B1011" s="3"/>
      <c r="C1011" s="3"/>
      <c r="D1011" s="3"/>
      <c r="E1011" s="3"/>
      <c r="F1011" s="3"/>
      <c r="G1011" s="3"/>
      <c r="H1011" s="3"/>
      <c r="I1011" s="3"/>
      <c r="J1011" s="3"/>
      <c r="K1011" s="4"/>
      <c r="L1011" s="4"/>
      <c r="M1011" s="4"/>
      <c r="N1011" s="4"/>
      <c r="O1011" s="3"/>
      <c r="P1011" s="3"/>
      <c r="Q1011" s="80">
        <f t="shared" si="47"/>
        <v>0</v>
      </c>
      <c r="T1011" s="8" t="str">
        <f>+IFERROR(VLOOKUP(B1011,$B$5:B1010,1,FALSE),"")</f>
        <v/>
      </c>
      <c r="U1011" s="8" t="str">
        <f t="shared" si="45"/>
        <v>DUPLICATE</v>
      </c>
      <c r="W1011" s="75" t="str">
        <f t="shared" si="46"/>
        <v xml:space="preserve"> </v>
      </c>
    </row>
    <row r="1012" spans="1:23">
      <c r="A1012" s="33"/>
      <c r="B1012" s="3"/>
      <c r="C1012" s="3"/>
      <c r="D1012" s="3"/>
      <c r="E1012" s="3"/>
      <c r="F1012" s="3"/>
      <c r="G1012" s="3"/>
      <c r="H1012" s="3"/>
      <c r="I1012" s="3"/>
      <c r="J1012" s="3"/>
      <c r="K1012" s="4"/>
      <c r="L1012" s="4"/>
      <c r="M1012" s="4"/>
      <c r="N1012" s="4"/>
      <c r="O1012" s="3"/>
      <c r="P1012" s="3"/>
      <c r="Q1012" s="80">
        <f t="shared" si="47"/>
        <v>0</v>
      </c>
      <c r="T1012" s="8" t="str">
        <f>+IFERROR(VLOOKUP(B1012,$B$5:B1011,1,FALSE),"")</f>
        <v/>
      </c>
      <c r="U1012" s="8" t="str">
        <f t="shared" si="45"/>
        <v>DUPLICATE</v>
      </c>
      <c r="W1012" s="75" t="str">
        <f t="shared" si="46"/>
        <v xml:space="preserve"> </v>
      </c>
    </row>
    <row r="1013" spans="1:23">
      <c r="A1013" s="33"/>
      <c r="B1013" s="3"/>
      <c r="C1013" s="3"/>
      <c r="D1013" s="3"/>
      <c r="E1013" s="3"/>
      <c r="F1013" s="3"/>
      <c r="G1013" s="3"/>
      <c r="H1013" s="3"/>
      <c r="I1013" s="3"/>
      <c r="J1013" s="3"/>
      <c r="K1013" s="4"/>
      <c r="L1013" s="4"/>
      <c r="M1013" s="4"/>
      <c r="N1013" s="4"/>
      <c r="O1013" s="3"/>
      <c r="P1013" s="3"/>
      <c r="Q1013" s="80">
        <f t="shared" si="47"/>
        <v>0</v>
      </c>
      <c r="T1013" s="8" t="str">
        <f>+IFERROR(VLOOKUP(B1013,$B$5:B1012,1,FALSE),"")</f>
        <v/>
      </c>
      <c r="U1013" s="8" t="str">
        <f t="shared" si="45"/>
        <v>DUPLICATE</v>
      </c>
      <c r="W1013" s="75" t="str">
        <f t="shared" si="46"/>
        <v xml:space="preserve"> </v>
      </c>
    </row>
    <row r="1014" spans="1:23">
      <c r="A1014" s="33"/>
      <c r="B1014" s="3"/>
      <c r="C1014" s="3"/>
      <c r="D1014" s="3"/>
      <c r="E1014" s="3"/>
      <c r="F1014" s="3"/>
      <c r="G1014" s="3"/>
      <c r="H1014" s="3"/>
      <c r="I1014" s="3"/>
      <c r="J1014" s="3"/>
      <c r="K1014" s="4"/>
      <c r="L1014" s="4"/>
      <c r="M1014" s="4"/>
      <c r="N1014" s="4"/>
      <c r="O1014" s="3"/>
      <c r="P1014" s="3"/>
      <c r="Q1014" s="80">
        <f t="shared" si="47"/>
        <v>0</v>
      </c>
      <c r="T1014" s="8" t="str">
        <f>+IFERROR(VLOOKUP(B1014,$B$5:B1013,1,FALSE),"")</f>
        <v/>
      </c>
      <c r="U1014" s="8" t="str">
        <f t="shared" si="45"/>
        <v>DUPLICATE</v>
      </c>
      <c r="W1014" s="75" t="str">
        <f t="shared" si="46"/>
        <v xml:space="preserve"> </v>
      </c>
    </row>
    <row r="1015" spans="1:23">
      <c r="A1015" s="33"/>
      <c r="B1015" s="3"/>
      <c r="C1015" s="3"/>
      <c r="D1015" s="3"/>
      <c r="E1015" s="3"/>
      <c r="F1015" s="3"/>
      <c r="G1015" s="3"/>
      <c r="H1015" s="3"/>
      <c r="I1015" s="3"/>
      <c r="J1015" s="3"/>
      <c r="K1015" s="4"/>
      <c r="L1015" s="4"/>
      <c r="M1015" s="4"/>
      <c r="N1015" s="4"/>
      <c r="O1015" s="3"/>
      <c r="P1015" s="3"/>
      <c r="Q1015" s="80">
        <f t="shared" si="47"/>
        <v>0</v>
      </c>
      <c r="T1015" s="8" t="str">
        <f>+IFERROR(VLOOKUP(B1015,$B$5:B1014,1,FALSE),"")</f>
        <v/>
      </c>
      <c r="U1015" s="8" t="str">
        <f t="shared" si="45"/>
        <v>DUPLICATE</v>
      </c>
      <c r="W1015" s="75" t="str">
        <f t="shared" si="46"/>
        <v xml:space="preserve"> </v>
      </c>
    </row>
    <row r="1016" spans="1:23">
      <c r="A1016" s="33"/>
      <c r="B1016" s="3"/>
      <c r="C1016" s="3"/>
      <c r="D1016" s="3"/>
      <c r="E1016" s="3"/>
      <c r="F1016" s="3"/>
      <c r="G1016" s="3"/>
      <c r="H1016" s="3"/>
      <c r="I1016" s="3"/>
      <c r="J1016" s="3"/>
      <c r="K1016" s="4"/>
      <c r="L1016" s="4"/>
      <c r="M1016" s="4"/>
      <c r="N1016" s="4"/>
      <c r="O1016" s="3"/>
      <c r="P1016" s="3"/>
      <c r="Q1016" s="80">
        <f t="shared" si="47"/>
        <v>0</v>
      </c>
      <c r="T1016" s="8" t="str">
        <f>+IFERROR(VLOOKUP(B1016,$B$5:B1015,1,FALSE),"")</f>
        <v/>
      </c>
      <c r="U1016" s="8" t="str">
        <f t="shared" si="45"/>
        <v>DUPLICATE</v>
      </c>
      <c r="W1016" s="75" t="str">
        <f t="shared" si="46"/>
        <v xml:space="preserve"> </v>
      </c>
    </row>
    <row r="1017" spans="1:23">
      <c r="A1017" s="33"/>
      <c r="B1017" s="3"/>
      <c r="C1017" s="3"/>
      <c r="D1017" s="3"/>
      <c r="E1017" s="3"/>
      <c r="F1017" s="3"/>
      <c r="G1017" s="3"/>
      <c r="H1017" s="3"/>
      <c r="I1017" s="3"/>
      <c r="J1017" s="3"/>
      <c r="K1017" s="4"/>
      <c r="L1017" s="4"/>
      <c r="M1017" s="4"/>
      <c r="N1017" s="4"/>
      <c r="O1017" s="3"/>
      <c r="P1017" s="3"/>
      <c r="Q1017" s="80">
        <f t="shared" si="47"/>
        <v>0</v>
      </c>
      <c r="T1017" s="8" t="str">
        <f>+IFERROR(VLOOKUP(B1017,$B$5:B1016,1,FALSE),"")</f>
        <v/>
      </c>
      <c r="U1017" s="8" t="str">
        <f t="shared" si="45"/>
        <v>DUPLICATE</v>
      </c>
      <c r="W1017" s="75" t="str">
        <f t="shared" si="46"/>
        <v xml:space="preserve"> </v>
      </c>
    </row>
    <row r="1018" spans="1:23">
      <c r="A1018" s="33"/>
      <c r="B1018" s="3"/>
      <c r="C1018" s="3"/>
      <c r="D1018" s="3"/>
      <c r="E1018" s="3"/>
      <c r="F1018" s="3"/>
      <c r="G1018" s="3"/>
      <c r="H1018" s="3"/>
      <c r="I1018" s="3"/>
      <c r="J1018" s="3"/>
      <c r="K1018" s="4"/>
      <c r="L1018" s="4"/>
      <c r="M1018" s="4"/>
      <c r="N1018" s="4"/>
      <c r="O1018" s="3"/>
      <c r="P1018" s="3"/>
      <c r="Q1018" s="80">
        <f t="shared" si="47"/>
        <v>0</v>
      </c>
      <c r="T1018" s="8" t="str">
        <f>+IFERROR(VLOOKUP(B1018,$B$5:B1017,1,FALSE),"")</f>
        <v/>
      </c>
      <c r="U1018" s="8" t="str">
        <f t="shared" si="45"/>
        <v>DUPLICATE</v>
      </c>
      <c r="W1018" s="75" t="str">
        <f t="shared" si="46"/>
        <v xml:space="preserve"> </v>
      </c>
    </row>
    <row r="1019" spans="1:23">
      <c r="A1019" s="33"/>
      <c r="B1019" s="3"/>
      <c r="C1019" s="3"/>
      <c r="D1019" s="3"/>
      <c r="E1019" s="3"/>
      <c r="F1019" s="3"/>
      <c r="G1019" s="3"/>
      <c r="H1019" s="3"/>
      <c r="I1019" s="3"/>
      <c r="J1019" s="3"/>
      <c r="K1019" s="4"/>
      <c r="L1019" s="4"/>
      <c r="M1019" s="4"/>
      <c r="N1019" s="4"/>
      <c r="O1019" s="3"/>
      <c r="P1019" s="3"/>
      <c r="Q1019" s="80">
        <f t="shared" si="47"/>
        <v>0</v>
      </c>
      <c r="T1019" s="8" t="str">
        <f>+IFERROR(VLOOKUP(B1019,$B$5:B1018,1,FALSE),"")</f>
        <v/>
      </c>
      <c r="U1019" s="8" t="str">
        <f t="shared" si="45"/>
        <v>DUPLICATE</v>
      </c>
      <c r="W1019" s="75" t="str">
        <f t="shared" si="46"/>
        <v xml:space="preserve"> </v>
      </c>
    </row>
    <row r="1020" spans="1:23">
      <c r="A1020" s="33"/>
      <c r="B1020" s="3"/>
      <c r="C1020" s="3"/>
      <c r="D1020" s="3"/>
      <c r="E1020" s="3"/>
      <c r="F1020" s="3"/>
      <c r="G1020" s="3"/>
      <c r="H1020" s="3"/>
      <c r="I1020" s="3"/>
      <c r="J1020" s="3"/>
      <c r="K1020" s="4"/>
      <c r="L1020" s="4"/>
      <c r="M1020" s="4"/>
      <c r="N1020" s="4"/>
      <c r="O1020" s="3"/>
      <c r="P1020" s="3"/>
      <c r="Q1020" s="80">
        <f t="shared" si="47"/>
        <v>0</v>
      </c>
      <c r="T1020" s="8" t="str">
        <f>+IFERROR(VLOOKUP(B1020,$B$5:B1019,1,FALSE),"")</f>
        <v/>
      </c>
      <c r="U1020" s="8" t="str">
        <f t="shared" si="45"/>
        <v>DUPLICATE</v>
      </c>
      <c r="W1020" s="75" t="str">
        <f t="shared" si="46"/>
        <v xml:space="preserve"> </v>
      </c>
    </row>
    <row r="1021" spans="1:23">
      <c r="A1021" s="33"/>
      <c r="B1021" s="3"/>
      <c r="C1021" s="3"/>
      <c r="D1021" s="3"/>
      <c r="E1021" s="3"/>
      <c r="F1021" s="3"/>
      <c r="G1021" s="3"/>
      <c r="H1021" s="3"/>
      <c r="I1021" s="3"/>
      <c r="J1021" s="3"/>
      <c r="K1021" s="4"/>
      <c r="L1021" s="4"/>
      <c r="M1021" s="4"/>
      <c r="N1021" s="4"/>
      <c r="O1021" s="3"/>
      <c r="P1021" s="3"/>
      <c r="Q1021" s="80">
        <f t="shared" si="47"/>
        <v>0</v>
      </c>
      <c r="T1021" s="8" t="str">
        <f>+IFERROR(VLOOKUP(B1021,$B$5:B1020,1,FALSE),"")</f>
        <v/>
      </c>
      <c r="U1021" s="8" t="str">
        <f t="shared" si="45"/>
        <v>DUPLICATE</v>
      </c>
      <c r="W1021" s="75" t="str">
        <f t="shared" si="46"/>
        <v xml:space="preserve"> </v>
      </c>
    </row>
    <row r="1022" spans="1:23">
      <c r="A1022" s="33"/>
      <c r="B1022" s="3"/>
      <c r="C1022" s="3"/>
      <c r="D1022" s="3"/>
      <c r="E1022" s="3"/>
      <c r="F1022" s="3"/>
      <c r="G1022" s="3"/>
      <c r="H1022" s="3"/>
      <c r="I1022" s="3"/>
      <c r="J1022" s="3"/>
      <c r="K1022" s="4"/>
      <c r="L1022" s="4"/>
      <c r="M1022" s="4"/>
      <c r="N1022" s="4"/>
      <c r="O1022" s="3"/>
      <c r="P1022" s="3"/>
      <c r="Q1022" s="80">
        <f t="shared" si="47"/>
        <v>0</v>
      </c>
      <c r="T1022" s="8" t="str">
        <f>+IFERROR(VLOOKUP(B1022,$B$5:B1021,1,FALSE),"")</f>
        <v/>
      </c>
      <c r="U1022" s="8" t="str">
        <f t="shared" si="45"/>
        <v>DUPLICATE</v>
      </c>
      <c r="W1022" s="75" t="str">
        <f t="shared" si="46"/>
        <v xml:space="preserve"> </v>
      </c>
    </row>
    <row r="1023" spans="1:23">
      <c r="A1023" s="33"/>
      <c r="B1023" s="3"/>
      <c r="C1023" s="3"/>
      <c r="D1023" s="3"/>
      <c r="E1023" s="3"/>
      <c r="F1023" s="3"/>
      <c r="G1023" s="3"/>
      <c r="H1023" s="3"/>
      <c r="I1023" s="3"/>
      <c r="J1023" s="3"/>
      <c r="K1023" s="4"/>
      <c r="L1023" s="4"/>
      <c r="M1023" s="4"/>
      <c r="N1023" s="4"/>
      <c r="O1023" s="3"/>
      <c r="P1023" s="3"/>
      <c r="Q1023" s="80">
        <f t="shared" si="47"/>
        <v>0</v>
      </c>
      <c r="T1023" s="8" t="str">
        <f>+IFERROR(VLOOKUP(B1023,$B$5:B1022,1,FALSE),"")</f>
        <v/>
      </c>
      <c r="U1023" s="8" t="str">
        <f t="shared" si="45"/>
        <v>DUPLICATE</v>
      </c>
      <c r="W1023" s="75" t="str">
        <f t="shared" si="46"/>
        <v xml:space="preserve"> </v>
      </c>
    </row>
    <row r="1024" spans="1:23">
      <c r="A1024" s="33"/>
      <c r="B1024" s="3"/>
      <c r="C1024" s="3"/>
      <c r="D1024" s="3"/>
      <c r="E1024" s="3"/>
      <c r="F1024" s="3"/>
      <c r="G1024" s="3"/>
      <c r="H1024" s="3"/>
      <c r="I1024" s="3"/>
      <c r="J1024" s="3"/>
      <c r="K1024" s="4"/>
      <c r="L1024" s="4"/>
      <c r="M1024" s="4"/>
      <c r="N1024" s="4"/>
      <c r="O1024" s="3"/>
      <c r="P1024" s="3"/>
      <c r="Q1024" s="80">
        <f t="shared" si="47"/>
        <v>0</v>
      </c>
      <c r="T1024" s="8" t="str">
        <f>+IFERROR(VLOOKUP(B1024,$B$5:B1023,1,FALSE),"")</f>
        <v/>
      </c>
      <c r="U1024" s="8" t="str">
        <f t="shared" si="45"/>
        <v>DUPLICATE</v>
      </c>
      <c r="W1024" s="75" t="str">
        <f t="shared" si="46"/>
        <v xml:space="preserve"> </v>
      </c>
    </row>
    <row r="1025" spans="1:23">
      <c r="A1025" s="33"/>
      <c r="B1025" s="3"/>
      <c r="C1025" s="3"/>
      <c r="D1025" s="3"/>
      <c r="E1025" s="3"/>
      <c r="F1025" s="3"/>
      <c r="G1025" s="3"/>
      <c r="H1025" s="3"/>
      <c r="I1025" s="3"/>
      <c r="J1025" s="3"/>
      <c r="K1025" s="4"/>
      <c r="L1025" s="4"/>
      <c r="M1025" s="4"/>
      <c r="N1025" s="4"/>
      <c r="O1025" s="3"/>
      <c r="P1025" s="3"/>
      <c r="Q1025" s="80">
        <f t="shared" si="47"/>
        <v>0</v>
      </c>
      <c r="T1025" s="8" t="str">
        <f>+IFERROR(VLOOKUP(B1025,$B$5:B1024,1,FALSE),"")</f>
        <v/>
      </c>
      <c r="U1025" s="8" t="str">
        <f t="shared" si="45"/>
        <v>DUPLICATE</v>
      </c>
      <c r="W1025" s="75" t="str">
        <f t="shared" si="46"/>
        <v xml:space="preserve"> </v>
      </c>
    </row>
    <row r="1026" spans="1:23">
      <c r="A1026" s="33"/>
      <c r="B1026" s="3"/>
      <c r="C1026" s="3"/>
      <c r="D1026" s="3"/>
      <c r="E1026" s="3"/>
      <c r="F1026" s="3"/>
      <c r="G1026" s="3"/>
      <c r="H1026" s="3"/>
      <c r="I1026" s="3"/>
      <c r="J1026" s="3"/>
      <c r="K1026" s="4"/>
      <c r="L1026" s="4"/>
      <c r="M1026" s="4"/>
      <c r="N1026" s="4"/>
      <c r="O1026" s="3"/>
      <c r="P1026" s="3"/>
      <c r="Q1026" s="80">
        <f t="shared" si="47"/>
        <v>0</v>
      </c>
      <c r="T1026" s="8" t="str">
        <f>+IFERROR(VLOOKUP(B1026,$B$5:B1025,1,FALSE),"")</f>
        <v/>
      </c>
      <c r="U1026" s="8" t="str">
        <f t="shared" si="45"/>
        <v>DUPLICATE</v>
      </c>
      <c r="W1026" s="75" t="str">
        <f t="shared" si="46"/>
        <v xml:space="preserve"> </v>
      </c>
    </row>
    <row r="1027" spans="1:23">
      <c r="A1027" s="33"/>
      <c r="B1027" s="3"/>
      <c r="C1027" s="3"/>
      <c r="D1027" s="3"/>
      <c r="E1027" s="3"/>
      <c r="F1027" s="3"/>
      <c r="G1027" s="3"/>
      <c r="H1027" s="3"/>
      <c r="I1027" s="3"/>
      <c r="J1027" s="3"/>
      <c r="K1027" s="4"/>
      <c r="L1027" s="4"/>
      <c r="M1027" s="4"/>
      <c r="N1027" s="4"/>
      <c r="O1027" s="3"/>
      <c r="P1027" s="3"/>
      <c r="Q1027" s="80">
        <f t="shared" si="47"/>
        <v>0</v>
      </c>
      <c r="T1027" s="8" t="str">
        <f>+IFERROR(VLOOKUP(B1027,$B$5:B1026,1,FALSE),"")</f>
        <v/>
      </c>
      <c r="U1027" s="8" t="str">
        <f t="shared" si="45"/>
        <v>DUPLICATE</v>
      </c>
      <c r="W1027" s="75" t="str">
        <f t="shared" si="46"/>
        <v xml:space="preserve"> </v>
      </c>
    </row>
    <row r="1028" spans="1:23">
      <c r="A1028" s="33"/>
      <c r="B1028" s="3"/>
      <c r="C1028" s="3"/>
      <c r="D1028" s="3"/>
      <c r="E1028" s="3"/>
      <c r="F1028" s="3"/>
      <c r="G1028" s="3"/>
      <c r="H1028" s="3"/>
      <c r="I1028" s="3"/>
      <c r="J1028" s="3"/>
      <c r="K1028" s="4"/>
      <c r="L1028" s="4"/>
      <c r="M1028" s="4"/>
      <c r="N1028" s="4"/>
      <c r="O1028" s="3"/>
      <c r="P1028" s="3"/>
      <c r="Q1028" s="80">
        <f t="shared" si="47"/>
        <v>0</v>
      </c>
      <c r="T1028" s="8" t="str">
        <f>+IFERROR(VLOOKUP(B1028,$B$5:B1027,1,FALSE),"")</f>
        <v/>
      </c>
      <c r="U1028" s="8" t="str">
        <f t="shared" si="45"/>
        <v>DUPLICATE</v>
      </c>
      <c r="W1028" s="75" t="str">
        <f t="shared" si="46"/>
        <v xml:space="preserve"> </v>
      </c>
    </row>
    <row r="1029" spans="1:23">
      <c r="A1029" s="33"/>
      <c r="B1029" s="3"/>
      <c r="C1029" s="3"/>
      <c r="D1029" s="3"/>
      <c r="E1029" s="3"/>
      <c r="F1029" s="3"/>
      <c r="G1029" s="3"/>
      <c r="H1029" s="3"/>
      <c r="I1029" s="3"/>
      <c r="J1029" s="3"/>
      <c r="K1029" s="4"/>
      <c r="L1029" s="4"/>
      <c r="M1029" s="4"/>
      <c r="N1029" s="4"/>
      <c r="O1029" s="3"/>
      <c r="P1029" s="3"/>
      <c r="Q1029" s="80">
        <f t="shared" si="47"/>
        <v>0</v>
      </c>
      <c r="T1029" s="8" t="str">
        <f>+IFERROR(VLOOKUP(B1029,$B$5:B1028,1,FALSE),"")</f>
        <v/>
      </c>
      <c r="U1029" s="8" t="str">
        <f t="shared" ref="U1029:U1092" si="48">+IF(EXACT(T1029,B1029),"DUPLICATE","ORIGINAL")</f>
        <v>DUPLICATE</v>
      </c>
      <c r="W1029" s="75" t="str">
        <f t="shared" ref="W1029:W1092" si="49">CONCATENATE(B1029," ",A1029)</f>
        <v xml:space="preserve"> </v>
      </c>
    </row>
    <row r="1030" spans="1:23">
      <c r="A1030" s="33"/>
      <c r="B1030" s="3"/>
      <c r="C1030" s="3"/>
      <c r="D1030" s="3"/>
      <c r="E1030" s="3"/>
      <c r="F1030" s="3"/>
      <c r="G1030" s="3"/>
      <c r="H1030" s="3"/>
      <c r="I1030" s="3"/>
      <c r="J1030" s="3"/>
      <c r="K1030" s="4"/>
      <c r="L1030" s="4"/>
      <c r="M1030" s="4"/>
      <c r="N1030" s="4"/>
      <c r="O1030" s="3"/>
      <c r="P1030" s="3"/>
      <c r="Q1030" s="80">
        <f t="shared" ref="Q1030:Q1093" si="50">L1030+M1030+N1030</f>
        <v>0</v>
      </c>
      <c r="T1030" s="8" t="str">
        <f>+IFERROR(VLOOKUP(B1030,$B$5:B1029,1,FALSE),"")</f>
        <v/>
      </c>
      <c r="U1030" s="8" t="str">
        <f t="shared" si="48"/>
        <v>DUPLICATE</v>
      </c>
      <c r="W1030" s="75" t="str">
        <f t="shared" si="49"/>
        <v xml:space="preserve"> </v>
      </c>
    </row>
    <row r="1031" spans="1:23">
      <c r="A1031" s="33"/>
      <c r="B1031" s="3"/>
      <c r="C1031" s="3"/>
      <c r="D1031" s="3"/>
      <c r="E1031" s="3"/>
      <c r="F1031" s="3"/>
      <c r="G1031" s="3"/>
      <c r="H1031" s="3"/>
      <c r="I1031" s="3"/>
      <c r="J1031" s="3"/>
      <c r="K1031" s="4"/>
      <c r="L1031" s="4"/>
      <c r="M1031" s="4"/>
      <c r="N1031" s="4"/>
      <c r="O1031" s="3"/>
      <c r="P1031" s="3"/>
      <c r="Q1031" s="80">
        <f t="shared" si="50"/>
        <v>0</v>
      </c>
      <c r="T1031" s="8" t="str">
        <f>+IFERROR(VLOOKUP(B1031,$B$5:B1030,1,FALSE),"")</f>
        <v/>
      </c>
      <c r="U1031" s="8" t="str">
        <f t="shared" si="48"/>
        <v>DUPLICATE</v>
      </c>
      <c r="W1031" s="75" t="str">
        <f t="shared" si="49"/>
        <v xml:space="preserve"> </v>
      </c>
    </row>
    <row r="1032" spans="1:23">
      <c r="A1032" s="33"/>
      <c r="B1032" s="3"/>
      <c r="C1032" s="3"/>
      <c r="D1032" s="3"/>
      <c r="E1032" s="3"/>
      <c r="F1032" s="3"/>
      <c r="G1032" s="3"/>
      <c r="H1032" s="3"/>
      <c r="I1032" s="3"/>
      <c r="J1032" s="3"/>
      <c r="K1032" s="4"/>
      <c r="L1032" s="4"/>
      <c r="M1032" s="4"/>
      <c r="N1032" s="4"/>
      <c r="O1032" s="3"/>
      <c r="P1032" s="3"/>
      <c r="Q1032" s="80">
        <f t="shared" si="50"/>
        <v>0</v>
      </c>
      <c r="T1032" s="8" t="str">
        <f>+IFERROR(VLOOKUP(B1032,$B$5:B1031,1,FALSE),"")</f>
        <v/>
      </c>
      <c r="U1032" s="8" t="str">
        <f t="shared" si="48"/>
        <v>DUPLICATE</v>
      </c>
      <c r="W1032" s="75" t="str">
        <f t="shared" si="49"/>
        <v xml:space="preserve"> </v>
      </c>
    </row>
    <row r="1033" spans="1:23">
      <c r="A1033" s="33"/>
      <c r="B1033" s="3"/>
      <c r="C1033" s="3"/>
      <c r="D1033" s="3"/>
      <c r="E1033" s="3"/>
      <c r="F1033" s="3"/>
      <c r="G1033" s="3"/>
      <c r="H1033" s="3"/>
      <c r="I1033" s="3"/>
      <c r="J1033" s="3"/>
      <c r="K1033" s="4"/>
      <c r="L1033" s="4"/>
      <c r="M1033" s="4"/>
      <c r="N1033" s="4"/>
      <c r="O1033" s="3"/>
      <c r="P1033" s="3"/>
      <c r="Q1033" s="80">
        <f t="shared" si="50"/>
        <v>0</v>
      </c>
      <c r="T1033" s="8" t="str">
        <f>+IFERROR(VLOOKUP(B1033,$B$5:B1032,1,FALSE),"")</f>
        <v/>
      </c>
      <c r="U1033" s="8" t="str">
        <f t="shared" si="48"/>
        <v>DUPLICATE</v>
      </c>
      <c r="W1033" s="75" t="str">
        <f t="shared" si="49"/>
        <v xml:space="preserve"> </v>
      </c>
    </row>
    <row r="1034" spans="1:23">
      <c r="A1034" s="33"/>
      <c r="B1034" s="3"/>
      <c r="C1034" s="3"/>
      <c r="D1034" s="3"/>
      <c r="E1034" s="3"/>
      <c r="F1034" s="3"/>
      <c r="G1034" s="3"/>
      <c r="H1034" s="3"/>
      <c r="I1034" s="3"/>
      <c r="J1034" s="3"/>
      <c r="K1034" s="4"/>
      <c r="L1034" s="4"/>
      <c r="M1034" s="4"/>
      <c r="N1034" s="4"/>
      <c r="O1034" s="3"/>
      <c r="P1034" s="3"/>
      <c r="Q1034" s="80">
        <f t="shared" si="50"/>
        <v>0</v>
      </c>
      <c r="T1034" s="8" t="str">
        <f>+IFERROR(VLOOKUP(B1034,$B$5:B1033,1,FALSE),"")</f>
        <v/>
      </c>
      <c r="U1034" s="8" t="str">
        <f t="shared" si="48"/>
        <v>DUPLICATE</v>
      </c>
      <c r="W1034" s="75" t="str">
        <f t="shared" si="49"/>
        <v xml:space="preserve"> </v>
      </c>
    </row>
    <row r="1035" spans="1:23">
      <c r="A1035" s="33"/>
      <c r="B1035" s="3"/>
      <c r="C1035" s="3"/>
      <c r="D1035" s="3"/>
      <c r="E1035" s="3"/>
      <c r="F1035" s="3"/>
      <c r="G1035" s="3"/>
      <c r="H1035" s="3"/>
      <c r="I1035" s="3"/>
      <c r="J1035" s="3"/>
      <c r="K1035" s="4"/>
      <c r="L1035" s="4"/>
      <c r="M1035" s="4"/>
      <c r="N1035" s="4"/>
      <c r="O1035" s="3"/>
      <c r="P1035" s="3"/>
      <c r="Q1035" s="80">
        <f t="shared" si="50"/>
        <v>0</v>
      </c>
      <c r="T1035" s="8" t="str">
        <f>+IFERROR(VLOOKUP(B1035,$B$5:B1034,1,FALSE),"")</f>
        <v/>
      </c>
      <c r="U1035" s="8" t="str">
        <f t="shared" si="48"/>
        <v>DUPLICATE</v>
      </c>
      <c r="W1035" s="75" t="str">
        <f t="shared" si="49"/>
        <v xml:space="preserve"> </v>
      </c>
    </row>
    <row r="1036" spans="1:23">
      <c r="A1036" s="33"/>
      <c r="B1036" s="3"/>
      <c r="C1036" s="3"/>
      <c r="D1036" s="3"/>
      <c r="E1036" s="3"/>
      <c r="F1036" s="3"/>
      <c r="G1036" s="3"/>
      <c r="H1036" s="3"/>
      <c r="I1036" s="3"/>
      <c r="J1036" s="3"/>
      <c r="K1036" s="4"/>
      <c r="L1036" s="4"/>
      <c r="M1036" s="4"/>
      <c r="N1036" s="4"/>
      <c r="O1036" s="3"/>
      <c r="P1036" s="3"/>
      <c r="Q1036" s="80">
        <f t="shared" si="50"/>
        <v>0</v>
      </c>
      <c r="T1036" s="8" t="str">
        <f>+IFERROR(VLOOKUP(B1036,$B$5:B1035,1,FALSE),"")</f>
        <v/>
      </c>
      <c r="U1036" s="8" t="str">
        <f t="shared" si="48"/>
        <v>DUPLICATE</v>
      </c>
      <c r="W1036" s="75" t="str">
        <f t="shared" si="49"/>
        <v xml:space="preserve"> </v>
      </c>
    </row>
    <row r="1037" spans="1:23">
      <c r="A1037" s="33"/>
      <c r="B1037" s="3"/>
      <c r="C1037" s="3"/>
      <c r="D1037" s="3"/>
      <c r="E1037" s="3"/>
      <c r="F1037" s="3"/>
      <c r="G1037" s="3"/>
      <c r="H1037" s="3"/>
      <c r="I1037" s="3"/>
      <c r="J1037" s="3"/>
      <c r="K1037" s="4"/>
      <c r="L1037" s="4"/>
      <c r="M1037" s="4"/>
      <c r="N1037" s="4"/>
      <c r="O1037" s="3"/>
      <c r="P1037" s="3"/>
      <c r="Q1037" s="80">
        <f t="shared" si="50"/>
        <v>0</v>
      </c>
      <c r="T1037" s="8" t="str">
        <f>+IFERROR(VLOOKUP(B1037,$B$5:B1036,1,FALSE),"")</f>
        <v/>
      </c>
      <c r="U1037" s="8" t="str">
        <f t="shared" si="48"/>
        <v>DUPLICATE</v>
      </c>
      <c r="W1037" s="75" t="str">
        <f t="shared" si="49"/>
        <v xml:space="preserve"> </v>
      </c>
    </row>
    <row r="1038" spans="1:23">
      <c r="A1038" s="33"/>
      <c r="B1038" s="3"/>
      <c r="C1038" s="3"/>
      <c r="D1038" s="3"/>
      <c r="E1038" s="3"/>
      <c r="F1038" s="3"/>
      <c r="G1038" s="3"/>
      <c r="H1038" s="3"/>
      <c r="I1038" s="3"/>
      <c r="J1038" s="3"/>
      <c r="K1038" s="4"/>
      <c r="L1038" s="4"/>
      <c r="M1038" s="4"/>
      <c r="N1038" s="4"/>
      <c r="O1038" s="3"/>
      <c r="P1038" s="3"/>
      <c r="Q1038" s="80">
        <f t="shared" si="50"/>
        <v>0</v>
      </c>
      <c r="T1038" s="8" t="str">
        <f>+IFERROR(VLOOKUP(B1038,$B$5:B1037,1,FALSE),"")</f>
        <v/>
      </c>
      <c r="U1038" s="8" t="str">
        <f t="shared" si="48"/>
        <v>DUPLICATE</v>
      </c>
      <c r="W1038" s="75" t="str">
        <f t="shared" si="49"/>
        <v xml:space="preserve"> </v>
      </c>
    </row>
    <row r="1039" spans="1:23">
      <c r="A1039" s="33"/>
      <c r="B1039" s="3"/>
      <c r="C1039" s="3"/>
      <c r="D1039" s="3"/>
      <c r="E1039" s="3"/>
      <c r="F1039" s="3"/>
      <c r="G1039" s="3"/>
      <c r="H1039" s="3"/>
      <c r="I1039" s="3"/>
      <c r="J1039" s="3"/>
      <c r="K1039" s="4"/>
      <c r="L1039" s="4"/>
      <c r="M1039" s="4"/>
      <c r="N1039" s="4"/>
      <c r="O1039" s="3"/>
      <c r="P1039" s="3"/>
      <c r="Q1039" s="80">
        <f t="shared" si="50"/>
        <v>0</v>
      </c>
      <c r="T1039" s="8" t="str">
        <f>+IFERROR(VLOOKUP(B1039,$B$5:B1038,1,FALSE),"")</f>
        <v/>
      </c>
      <c r="U1039" s="8" t="str">
        <f t="shared" si="48"/>
        <v>DUPLICATE</v>
      </c>
      <c r="W1039" s="75" t="str">
        <f t="shared" si="49"/>
        <v xml:space="preserve"> </v>
      </c>
    </row>
    <row r="1040" spans="1:23">
      <c r="A1040" s="33"/>
      <c r="B1040" s="3"/>
      <c r="C1040" s="3"/>
      <c r="D1040" s="3"/>
      <c r="E1040" s="3"/>
      <c r="F1040" s="3"/>
      <c r="G1040" s="3"/>
      <c r="H1040" s="3"/>
      <c r="I1040" s="3"/>
      <c r="J1040" s="3"/>
      <c r="K1040" s="4"/>
      <c r="L1040" s="4"/>
      <c r="M1040" s="4"/>
      <c r="N1040" s="4"/>
      <c r="O1040" s="3"/>
      <c r="P1040" s="3"/>
      <c r="Q1040" s="80">
        <f t="shared" si="50"/>
        <v>0</v>
      </c>
      <c r="T1040" s="8" t="str">
        <f>+IFERROR(VLOOKUP(B1040,$B$5:B1039,1,FALSE),"")</f>
        <v/>
      </c>
      <c r="U1040" s="8" t="str">
        <f t="shared" si="48"/>
        <v>DUPLICATE</v>
      </c>
      <c r="W1040" s="75" t="str">
        <f t="shared" si="49"/>
        <v xml:space="preserve"> </v>
      </c>
    </row>
    <row r="1041" spans="1:23">
      <c r="A1041" s="33"/>
      <c r="B1041" s="3"/>
      <c r="C1041" s="3"/>
      <c r="D1041" s="3"/>
      <c r="E1041" s="3"/>
      <c r="F1041" s="3"/>
      <c r="G1041" s="3"/>
      <c r="H1041" s="3"/>
      <c r="I1041" s="3"/>
      <c r="J1041" s="3"/>
      <c r="K1041" s="4"/>
      <c r="L1041" s="4"/>
      <c r="M1041" s="4"/>
      <c r="N1041" s="4"/>
      <c r="O1041" s="3"/>
      <c r="P1041" s="3"/>
      <c r="Q1041" s="80">
        <f t="shared" si="50"/>
        <v>0</v>
      </c>
      <c r="T1041" s="8" t="str">
        <f>+IFERROR(VLOOKUP(B1041,$B$5:B1040,1,FALSE),"")</f>
        <v/>
      </c>
      <c r="U1041" s="8" t="str">
        <f t="shared" si="48"/>
        <v>DUPLICATE</v>
      </c>
      <c r="W1041" s="75" t="str">
        <f t="shared" si="49"/>
        <v xml:space="preserve"> </v>
      </c>
    </row>
    <row r="1042" spans="1:23">
      <c r="A1042" s="33"/>
      <c r="B1042" s="3"/>
      <c r="C1042" s="3"/>
      <c r="D1042" s="3"/>
      <c r="E1042" s="3"/>
      <c r="F1042" s="3"/>
      <c r="G1042" s="3"/>
      <c r="H1042" s="3"/>
      <c r="I1042" s="3"/>
      <c r="J1042" s="3"/>
      <c r="K1042" s="4"/>
      <c r="L1042" s="4"/>
      <c r="M1042" s="4"/>
      <c r="N1042" s="4"/>
      <c r="O1042" s="3"/>
      <c r="P1042" s="3"/>
      <c r="Q1042" s="80">
        <f t="shared" si="50"/>
        <v>0</v>
      </c>
      <c r="T1042" s="8" t="str">
        <f>+IFERROR(VLOOKUP(B1042,$B$5:B1041,1,FALSE),"")</f>
        <v/>
      </c>
      <c r="U1042" s="8" t="str">
        <f t="shared" si="48"/>
        <v>DUPLICATE</v>
      </c>
      <c r="W1042" s="75" t="str">
        <f t="shared" si="49"/>
        <v xml:space="preserve"> </v>
      </c>
    </row>
    <row r="1043" spans="1:23">
      <c r="A1043" s="33"/>
      <c r="B1043" s="3"/>
      <c r="C1043" s="3"/>
      <c r="D1043" s="3"/>
      <c r="E1043" s="3"/>
      <c r="F1043" s="3"/>
      <c r="G1043" s="3"/>
      <c r="H1043" s="3"/>
      <c r="I1043" s="3"/>
      <c r="J1043" s="3"/>
      <c r="K1043" s="4"/>
      <c r="L1043" s="4"/>
      <c r="M1043" s="4"/>
      <c r="N1043" s="4"/>
      <c r="O1043" s="3"/>
      <c r="P1043" s="3"/>
      <c r="Q1043" s="80">
        <f t="shared" si="50"/>
        <v>0</v>
      </c>
      <c r="T1043" s="8" t="str">
        <f>+IFERROR(VLOOKUP(B1043,$B$5:B1042,1,FALSE),"")</f>
        <v/>
      </c>
      <c r="U1043" s="8" t="str">
        <f t="shared" si="48"/>
        <v>DUPLICATE</v>
      </c>
      <c r="W1043" s="75" t="str">
        <f t="shared" si="49"/>
        <v xml:space="preserve"> </v>
      </c>
    </row>
    <row r="1044" spans="1:23">
      <c r="A1044" s="33"/>
      <c r="B1044" s="3"/>
      <c r="C1044" s="3"/>
      <c r="D1044" s="3"/>
      <c r="E1044" s="3"/>
      <c r="F1044" s="3"/>
      <c r="G1044" s="3"/>
      <c r="H1044" s="3"/>
      <c r="I1044" s="3"/>
      <c r="J1044" s="3"/>
      <c r="K1044" s="4"/>
      <c r="L1044" s="4"/>
      <c r="M1044" s="4"/>
      <c r="N1044" s="4"/>
      <c r="O1044" s="3"/>
      <c r="P1044" s="3"/>
      <c r="Q1044" s="80">
        <f t="shared" si="50"/>
        <v>0</v>
      </c>
      <c r="T1044" s="8" t="str">
        <f>+IFERROR(VLOOKUP(B1044,$B$5:B1043,1,FALSE),"")</f>
        <v/>
      </c>
      <c r="U1044" s="8" t="str">
        <f t="shared" si="48"/>
        <v>DUPLICATE</v>
      </c>
      <c r="W1044" s="75" t="str">
        <f t="shared" si="49"/>
        <v xml:space="preserve"> </v>
      </c>
    </row>
    <row r="1045" spans="1:23">
      <c r="A1045" s="33"/>
      <c r="B1045" s="3"/>
      <c r="C1045" s="3"/>
      <c r="D1045" s="3"/>
      <c r="E1045" s="3"/>
      <c r="F1045" s="3"/>
      <c r="G1045" s="3"/>
      <c r="H1045" s="3"/>
      <c r="I1045" s="3"/>
      <c r="J1045" s="3"/>
      <c r="K1045" s="4"/>
      <c r="L1045" s="4"/>
      <c r="M1045" s="4"/>
      <c r="N1045" s="4"/>
      <c r="O1045" s="3"/>
      <c r="P1045" s="3"/>
      <c r="Q1045" s="80">
        <f t="shared" si="50"/>
        <v>0</v>
      </c>
      <c r="T1045" s="8" t="str">
        <f>+IFERROR(VLOOKUP(B1045,$B$5:B1044,1,FALSE),"")</f>
        <v/>
      </c>
      <c r="U1045" s="8" t="str">
        <f t="shared" si="48"/>
        <v>DUPLICATE</v>
      </c>
      <c r="W1045" s="75" t="str">
        <f t="shared" si="49"/>
        <v xml:space="preserve"> </v>
      </c>
    </row>
    <row r="1046" spans="1:23">
      <c r="A1046" s="33"/>
      <c r="B1046" s="3"/>
      <c r="C1046" s="3"/>
      <c r="D1046" s="3"/>
      <c r="E1046" s="3"/>
      <c r="F1046" s="3"/>
      <c r="G1046" s="3"/>
      <c r="H1046" s="3"/>
      <c r="I1046" s="3"/>
      <c r="J1046" s="3"/>
      <c r="K1046" s="4"/>
      <c r="L1046" s="4"/>
      <c r="M1046" s="4"/>
      <c r="N1046" s="4"/>
      <c r="O1046" s="3"/>
      <c r="P1046" s="3"/>
      <c r="Q1046" s="80">
        <f t="shared" si="50"/>
        <v>0</v>
      </c>
      <c r="T1046" s="8" t="str">
        <f>+IFERROR(VLOOKUP(B1046,$B$5:B1045,1,FALSE),"")</f>
        <v/>
      </c>
      <c r="U1046" s="8" t="str">
        <f t="shared" si="48"/>
        <v>DUPLICATE</v>
      </c>
      <c r="W1046" s="75" t="str">
        <f t="shared" si="49"/>
        <v xml:space="preserve"> </v>
      </c>
    </row>
    <row r="1047" spans="1:23">
      <c r="A1047" s="33"/>
      <c r="B1047" s="3"/>
      <c r="C1047" s="3"/>
      <c r="D1047" s="3"/>
      <c r="E1047" s="3"/>
      <c r="F1047" s="3"/>
      <c r="G1047" s="3"/>
      <c r="H1047" s="3"/>
      <c r="I1047" s="3"/>
      <c r="J1047" s="3"/>
      <c r="K1047" s="4"/>
      <c r="L1047" s="4"/>
      <c r="M1047" s="4"/>
      <c r="N1047" s="4"/>
      <c r="O1047" s="3"/>
      <c r="P1047" s="3"/>
      <c r="Q1047" s="80">
        <f t="shared" si="50"/>
        <v>0</v>
      </c>
      <c r="T1047" s="8" t="str">
        <f>+IFERROR(VLOOKUP(B1047,$B$5:B1046,1,FALSE),"")</f>
        <v/>
      </c>
      <c r="U1047" s="8" t="str">
        <f t="shared" si="48"/>
        <v>DUPLICATE</v>
      </c>
      <c r="W1047" s="75" t="str">
        <f t="shared" si="49"/>
        <v xml:space="preserve"> </v>
      </c>
    </row>
    <row r="1048" spans="1:23">
      <c r="A1048" s="33"/>
      <c r="B1048" s="3"/>
      <c r="C1048" s="3"/>
      <c r="D1048" s="3"/>
      <c r="E1048" s="3"/>
      <c r="F1048" s="3"/>
      <c r="G1048" s="3"/>
      <c r="H1048" s="3"/>
      <c r="I1048" s="3"/>
      <c r="J1048" s="3"/>
      <c r="K1048" s="4"/>
      <c r="L1048" s="4"/>
      <c r="M1048" s="4"/>
      <c r="N1048" s="4"/>
      <c r="O1048" s="3"/>
      <c r="P1048" s="3"/>
      <c r="Q1048" s="80">
        <f t="shared" si="50"/>
        <v>0</v>
      </c>
      <c r="T1048" s="8" t="str">
        <f>+IFERROR(VLOOKUP(B1048,$B$5:B1047,1,FALSE),"")</f>
        <v/>
      </c>
      <c r="U1048" s="8" t="str">
        <f t="shared" si="48"/>
        <v>DUPLICATE</v>
      </c>
      <c r="W1048" s="75" t="str">
        <f t="shared" si="49"/>
        <v xml:space="preserve"> </v>
      </c>
    </row>
    <row r="1049" spans="1:23">
      <c r="A1049" s="33"/>
      <c r="B1049" s="3"/>
      <c r="C1049" s="3"/>
      <c r="D1049" s="3"/>
      <c r="E1049" s="3"/>
      <c r="F1049" s="3"/>
      <c r="G1049" s="3"/>
      <c r="H1049" s="3"/>
      <c r="I1049" s="3"/>
      <c r="J1049" s="3"/>
      <c r="K1049" s="4"/>
      <c r="L1049" s="4"/>
      <c r="M1049" s="4"/>
      <c r="N1049" s="4"/>
      <c r="O1049" s="3"/>
      <c r="P1049" s="3"/>
      <c r="Q1049" s="80">
        <f t="shared" si="50"/>
        <v>0</v>
      </c>
      <c r="T1049" s="8" t="str">
        <f>+IFERROR(VLOOKUP(B1049,$B$5:B1048,1,FALSE),"")</f>
        <v/>
      </c>
      <c r="U1049" s="8" t="str">
        <f t="shared" si="48"/>
        <v>DUPLICATE</v>
      </c>
      <c r="W1049" s="75" t="str">
        <f t="shared" si="49"/>
        <v xml:space="preserve"> </v>
      </c>
    </row>
    <row r="1050" spans="1:23">
      <c r="A1050" s="33"/>
      <c r="B1050" s="3"/>
      <c r="C1050" s="3"/>
      <c r="D1050" s="3"/>
      <c r="E1050" s="3"/>
      <c r="F1050" s="3"/>
      <c r="G1050" s="3"/>
      <c r="H1050" s="3"/>
      <c r="I1050" s="3"/>
      <c r="J1050" s="3"/>
      <c r="K1050" s="4"/>
      <c r="L1050" s="4"/>
      <c r="M1050" s="4"/>
      <c r="N1050" s="4"/>
      <c r="O1050" s="3"/>
      <c r="P1050" s="3"/>
      <c r="Q1050" s="80">
        <f t="shared" si="50"/>
        <v>0</v>
      </c>
      <c r="T1050" s="8" t="str">
        <f>+IFERROR(VLOOKUP(B1050,$B$5:B1049,1,FALSE),"")</f>
        <v/>
      </c>
      <c r="U1050" s="8" t="str">
        <f t="shared" si="48"/>
        <v>DUPLICATE</v>
      </c>
      <c r="W1050" s="75" t="str">
        <f t="shared" si="49"/>
        <v xml:space="preserve"> </v>
      </c>
    </row>
    <row r="1051" spans="1:23">
      <c r="A1051" s="33"/>
      <c r="B1051" s="3"/>
      <c r="C1051" s="3"/>
      <c r="D1051" s="3"/>
      <c r="E1051" s="3"/>
      <c r="F1051" s="3"/>
      <c r="G1051" s="3"/>
      <c r="H1051" s="3"/>
      <c r="I1051" s="3"/>
      <c r="J1051" s="3"/>
      <c r="K1051" s="4"/>
      <c r="L1051" s="4"/>
      <c r="M1051" s="4"/>
      <c r="N1051" s="4"/>
      <c r="O1051" s="3"/>
      <c r="P1051" s="3"/>
      <c r="Q1051" s="80">
        <f t="shared" si="50"/>
        <v>0</v>
      </c>
      <c r="T1051" s="8" t="str">
        <f>+IFERROR(VLOOKUP(B1051,$B$5:B1050,1,FALSE),"")</f>
        <v/>
      </c>
      <c r="U1051" s="8" t="str">
        <f t="shared" si="48"/>
        <v>DUPLICATE</v>
      </c>
      <c r="W1051" s="75" t="str">
        <f t="shared" si="49"/>
        <v xml:space="preserve"> </v>
      </c>
    </row>
    <row r="1052" spans="1:23">
      <c r="A1052" s="33"/>
      <c r="B1052" s="3"/>
      <c r="C1052" s="3"/>
      <c r="D1052" s="3"/>
      <c r="E1052" s="3"/>
      <c r="F1052" s="3"/>
      <c r="G1052" s="3"/>
      <c r="H1052" s="3"/>
      <c r="I1052" s="3"/>
      <c r="J1052" s="3"/>
      <c r="K1052" s="4"/>
      <c r="L1052" s="4"/>
      <c r="M1052" s="4"/>
      <c r="N1052" s="4"/>
      <c r="O1052" s="3"/>
      <c r="P1052" s="3"/>
      <c r="Q1052" s="80">
        <f t="shared" si="50"/>
        <v>0</v>
      </c>
      <c r="T1052" s="8" t="str">
        <f>+IFERROR(VLOOKUP(B1052,$B$5:B1051,1,FALSE),"")</f>
        <v/>
      </c>
      <c r="U1052" s="8" t="str">
        <f t="shared" si="48"/>
        <v>DUPLICATE</v>
      </c>
      <c r="W1052" s="75" t="str">
        <f t="shared" si="49"/>
        <v xml:space="preserve"> </v>
      </c>
    </row>
    <row r="1053" spans="1:23">
      <c r="A1053" s="33"/>
      <c r="B1053" s="3"/>
      <c r="C1053" s="3"/>
      <c r="D1053" s="3"/>
      <c r="E1053" s="3"/>
      <c r="F1053" s="3"/>
      <c r="G1053" s="3"/>
      <c r="H1053" s="3"/>
      <c r="I1053" s="3"/>
      <c r="J1053" s="3"/>
      <c r="K1053" s="4"/>
      <c r="L1053" s="4"/>
      <c r="M1053" s="4"/>
      <c r="N1053" s="4"/>
      <c r="O1053" s="3"/>
      <c r="P1053" s="3"/>
      <c r="Q1053" s="80">
        <f t="shared" si="50"/>
        <v>0</v>
      </c>
      <c r="T1053" s="8" t="str">
        <f>+IFERROR(VLOOKUP(B1053,$B$5:B1052,1,FALSE),"")</f>
        <v/>
      </c>
      <c r="U1053" s="8" t="str">
        <f t="shared" si="48"/>
        <v>DUPLICATE</v>
      </c>
      <c r="W1053" s="75" t="str">
        <f t="shared" si="49"/>
        <v xml:space="preserve"> </v>
      </c>
    </row>
    <row r="1054" spans="1:23">
      <c r="A1054" s="33"/>
      <c r="B1054" s="3"/>
      <c r="C1054" s="3"/>
      <c r="D1054" s="3"/>
      <c r="E1054" s="3"/>
      <c r="F1054" s="3"/>
      <c r="G1054" s="3"/>
      <c r="H1054" s="3"/>
      <c r="I1054" s="3"/>
      <c r="J1054" s="3"/>
      <c r="K1054" s="4"/>
      <c r="L1054" s="4"/>
      <c r="M1054" s="4"/>
      <c r="N1054" s="4"/>
      <c r="O1054" s="3"/>
      <c r="P1054" s="3"/>
      <c r="Q1054" s="80">
        <f t="shared" si="50"/>
        <v>0</v>
      </c>
      <c r="T1054" s="8" t="str">
        <f>+IFERROR(VLOOKUP(B1054,$B$5:B1053,1,FALSE),"")</f>
        <v/>
      </c>
      <c r="U1054" s="8" t="str">
        <f t="shared" si="48"/>
        <v>DUPLICATE</v>
      </c>
      <c r="W1054" s="75" t="str">
        <f t="shared" si="49"/>
        <v xml:space="preserve"> </v>
      </c>
    </row>
    <row r="1055" spans="1:23">
      <c r="A1055" s="33"/>
      <c r="B1055" s="3"/>
      <c r="C1055" s="3"/>
      <c r="D1055" s="3"/>
      <c r="E1055" s="3"/>
      <c r="F1055" s="3"/>
      <c r="G1055" s="3"/>
      <c r="H1055" s="3"/>
      <c r="I1055" s="3"/>
      <c r="J1055" s="3"/>
      <c r="K1055" s="4"/>
      <c r="L1055" s="4"/>
      <c r="M1055" s="4"/>
      <c r="N1055" s="4"/>
      <c r="O1055" s="3"/>
      <c r="P1055" s="3"/>
      <c r="Q1055" s="80">
        <f t="shared" si="50"/>
        <v>0</v>
      </c>
      <c r="T1055" s="8" t="str">
        <f>+IFERROR(VLOOKUP(B1055,$B$5:B1054,1,FALSE),"")</f>
        <v/>
      </c>
      <c r="U1055" s="8" t="str">
        <f t="shared" si="48"/>
        <v>DUPLICATE</v>
      </c>
      <c r="W1055" s="75" t="str">
        <f t="shared" si="49"/>
        <v xml:space="preserve"> </v>
      </c>
    </row>
    <row r="1056" spans="1:23">
      <c r="A1056" s="33"/>
      <c r="B1056" s="3"/>
      <c r="C1056" s="3"/>
      <c r="D1056" s="3"/>
      <c r="E1056" s="3"/>
      <c r="F1056" s="3"/>
      <c r="G1056" s="3"/>
      <c r="H1056" s="3"/>
      <c r="I1056" s="3"/>
      <c r="J1056" s="3"/>
      <c r="K1056" s="4"/>
      <c r="L1056" s="4"/>
      <c r="M1056" s="4"/>
      <c r="N1056" s="4"/>
      <c r="O1056" s="3"/>
      <c r="P1056" s="3"/>
      <c r="Q1056" s="80">
        <f t="shared" si="50"/>
        <v>0</v>
      </c>
      <c r="T1056" s="8" t="str">
        <f>+IFERROR(VLOOKUP(B1056,$B$5:B1055,1,FALSE),"")</f>
        <v/>
      </c>
      <c r="U1056" s="8" t="str">
        <f t="shared" si="48"/>
        <v>DUPLICATE</v>
      </c>
      <c r="W1056" s="75" t="str">
        <f t="shared" si="49"/>
        <v xml:space="preserve"> </v>
      </c>
    </row>
    <row r="1057" spans="1:23">
      <c r="A1057" s="33"/>
      <c r="B1057" s="3"/>
      <c r="C1057" s="3"/>
      <c r="D1057" s="3"/>
      <c r="E1057" s="3"/>
      <c r="F1057" s="3"/>
      <c r="G1057" s="3"/>
      <c r="H1057" s="3"/>
      <c r="I1057" s="3"/>
      <c r="J1057" s="3"/>
      <c r="K1057" s="4"/>
      <c r="L1057" s="4"/>
      <c r="M1057" s="4"/>
      <c r="N1057" s="4"/>
      <c r="O1057" s="3"/>
      <c r="P1057" s="3"/>
      <c r="Q1057" s="80">
        <f t="shared" si="50"/>
        <v>0</v>
      </c>
      <c r="T1057" s="8" t="str">
        <f>+IFERROR(VLOOKUP(B1057,$B$5:B1056,1,FALSE),"")</f>
        <v/>
      </c>
      <c r="U1057" s="8" t="str">
        <f t="shared" si="48"/>
        <v>DUPLICATE</v>
      </c>
      <c r="W1057" s="75" t="str">
        <f t="shared" si="49"/>
        <v xml:space="preserve"> </v>
      </c>
    </row>
    <row r="1058" spans="1:23">
      <c r="A1058" s="33"/>
      <c r="B1058" s="3"/>
      <c r="C1058" s="3"/>
      <c r="D1058" s="3"/>
      <c r="E1058" s="3"/>
      <c r="F1058" s="3"/>
      <c r="G1058" s="3"/>
      <c r="H1058" s="3"/>
      <c r="I1058" s="3"/>
      <c r="J1058" s="3"/>
      <c r="K1058" s="4"/>
      <c r="L1058" s="4"/>
      <c r="M1058" s="4"/>
      <c r="N1058" s="4"/>
      <c r="O1058" s="3"/>
      <c r="P1058" s="3"/>
      <c r="Q1058" s="80">
        <f t="shared" si="50"/>
        <v>0</v>
      </c>
      <c r="T1058" s="8" t="str">
        <f>+IFERROR(VLOOKUP(B1058,$B$5:B1057,1,FALSE),"")</f>
        <v/>
      </c>
      <c r="U1058" s="8" t="str">
        <f t="shared" si="48"/>
        <v>DUPLICATE</v>
      </c>
      <c r="W1058" s="75" t="str">
        <f t="shared" si="49"/>
        <v xml:space="preserve"> </v>
      </c>
    </row>
    <row r="1059" spans="1:23">
      <c r="A1059" s="33"/>
      <c r="B1059" s="3"/>
      <c r="C1059" s="3"/>
      <c r="D1059" s="3"/>
      <c r="E1059" s="3"/>
      <c r="F1059" s="3"/>
      <c r="G1059" s="3"/>
      <c r="H1059" s="3"/>
      <c r="I1059" s="3"/>
      <c r="J1059" s="3"/>
      <c r="K1059" s="4"/>
      <c r="L1059" s="4"/>
      <c r="M1059" s="4"/>
      <c r="N1059" s="4"/>
      <c r="O1059" s="3"/>
      <c r="P1059" s="3"/>
      <c r="Q1059" s="80">
        <f t="shared" si="50"/>
        <v>0</v>
      </c>
      <c r="T1059" s="8" t="str">
        <f>+IFERROR(VLOOKUP(B1059,$B$5:B1058,1,FALSE),"")</f>
        <v/>
      </c>
      <c r="U1059" s="8" t="str">
        <f t="shared" si="48"/>
        <v>DUPLICATE</v>
      </c>
      <c r="W1059" s="75" t="str">
        <f t="shared" si="49"/>
        <v xml:space="preserve"> </v>
      </c>
    </row>
    <row r="1060" spans="1:23">
      <c r="A1060" s="33"/>
      <c r="B1060" s="3"/>
      <c r="C1060" s="3"/>
      <c r="D1060" s="3"/>
      <c r="E1060" s="3"/>
      <c r="F1060" s="3"/>
      <c r="G1060" s="3"/>
      <c r="H1060" s="3"/>
      <c r="I1060" s="3"/>
      <c r="J1060" s="3"/>
      <c r="K1060" s="4"/>
      <c r="L1060" s="4"/>
      <c r="M1060" s="4"/>
      <c r="N1060" s="4"/>
      <c r="O1060" s="3"/>
      <c r="P1060" s="3"/>
      <c r="Q1060" s="80">
        <f t="shared" si="50"/>
        <v>0</v>
      </c>
      <c r="T1060" s="8" t="str">
        <f>+IFERROR(VLOOKUP(B1060,$B$5:B1059,1,FALSE),"")</f>
        <v/>
      </c>
      <c r="U1060" s="8" t="str">
        <f t="shared" si="48"/>
        <v>DUPLICATE</v>
      </c>
      <c r="W1060" s="75" t="str">
        <f t="shared" si="49"/>
        <v xml:space="preserve"> </v>
      </c>
    </row>
    <row r="1061" spans="1:23">
      <c r="A1061" s="33"/>
      <c r="B1061" s="3"/>
      <c r="C1061" s="3"/>
      <c r="D1061" s="3"/>
      <c r="E1061" s="3"/>
      <c r="F1061" s="3"/>
      <c r="G1061" s="3"/>
      <c r="H1061" s="3"/>
      <c r="I1061" s="3"/>
      <c r="J1061" s="3"/>
      <c r="K1061" s="4"/>
      <c r="L1061" s="4"/>
      <c r="M1061" s="4"/>
      <c r="N1061" s="4"/>
      <c r="O1061" s="3"/>
      <c r="P1061" s="3"/>
      <c r="Q1061" s="80">
        <f t="shared" si="50"/>
        <v>0</v>
      </c>
      <c r="T1061" s="8" t="str">
        <f>+IFERROR(VLOOKUP(B1061,$B$5:B1060,1,FALSE),"")</f>
        <v/>
      </c>
      <c r="U1061" s="8" t="str">
        <f t="shared" si="48"/>
        <v>DUPLICATE</v>
      </c>
      <c r="W1061" s="75" t="str">
        <f t="shared" si="49"/>
        <v xml:space="preserve"> </v>
      </c>
    </row>
    <row r="1062" spans="1:23">
      <c r="A1062" s="33"/>
      <c r="B1062" s="3"/>
      <c r="C1062" s="3"/>
      <c r="D1062" s="3"/>
      <c r="E1062" s="3"/>
      <c r="F1062" s="3"/>
      <c r="G1062" s="3"/>
      <c r="H1062" s="3"/>
      <c r="I1062" s="3"/>
      <c r="J1062" s="3"/>
      <c r="K1062" s="4"/>
      <c r="L1062" s="4"/>
      <c r="M1062" s="4"/>
      <c r="N1062" s="4"/>
      <c r="O1062" s="3"/>
      <c r="P1062" s="3"/>
      <c r="Q1062" s="80">
        <f t="shared" si="50"/>
        <v>0</v>
      </c>
      <c r="T1062" s="8" t="str">
        <f>+IFERROR(VLOOKUP(B1062,$B$5:B1061,1,FALSE),"")</f>
        <v/>
      </c>
      <c r="U1062" s="8" t="str">
        <f t="shared" si="48"/>
        <v>DUPLICATE</v>
      </c>
      <c r="W1062" s="75" t="str">
        <f t="shared" si="49"/>
        <v xml:space="preserve"> </v>
      </c>
    </row>
    <row r="1063" spans="1:23">
      <c r="A1063" s="33"/>
      <c r="B1063" s="3"/>
      <c r="C1063" s="3"/>
      <c r="D1063" s="3"/>
      <c r="E1063" s="3"/>
      <c r="F1063" s="3"/>
      <c r="G1063" s="3"/>
      <c r="H1063" s="3"/>
      <c r="I1063" s="3"/>
      <c r="J1063" s="3"/>
      <c r="K1063" s="4"/>
      <c r="L1063" s="4"/>
      <c r="M1063" s="4"/>
      <c r="N1063" s="4"/>
      <c r="O1063" s="3"/>
      <c r="P1063" s="3"/>
      <c r="Q1063" s="80">
        <f t="shared" si="50"/>
        <v>0</v>
      </c>
      <c r="T1063" s="8" t="str">
        <f>+IFERROR(VLOOKUP(B1063,$B$5:B1062,1,FALSE),"")</f>
        <v/>
      </c>
      <c r="U1063" s="8" t="str">
        <f t="shared" si="48"/>
        <v>DUPLICATE</v>
      </c>
      <c r="W1063" s="75" t="str">
        <f t="shared" si="49"/>
        <v xml:space="preserve"> </v>
      </c>
    </row>
    <row r="1064" spans="1:23">
      <c r="A1064" s="33"/>
      <c r="B1064" s="3"/>
      <c r="C1064" s="3"/>
      <c r="D1064" s="3"/>
      <c r="E1064" s="3"/>
      <c r="F1064" s="3"/>
      <c r="G1064" s="3"/>
      <c r="H1064" s="3"/>
      <c r="I1064" s="3"/>
      <c r="J1064" s="3"/>
      <c r="K1064" s="4"/>
      <c r="L1064" s="4"/>
      <c r="M1064" s="4"/>
      <c r="N1064" s="4"/>
      <c r="O1064" s="3"/>
      <c r="P1064" s="3"/>
      <c r="Q1064" s="80">
        <f t="shared" si="50"/>
        <v>0</v>
      </c>
      <c r="T1064" s="8" t="str">
        <f>+IFERROR(VLOOKUP(B1064,$B$5:B1063,1,FALSE),"")</f>
        <v/>
      </c>
      <c r="U1064" s="8" t="str">
        <f t="shared" si="48"/>
        <v>DUPLICATE</v>
      </c>
      <c r="W1064" s="75" t="str">
        <f t="shared" si="49"/>
        <v xml:space="preserve"> </v>
      </c>
    </row>
    <row r="1065" spans="1:23">
      <c r="A1065" s="33"/>
      <c r="B1065" s="3"/>
      <c r="C1065" s="3"/>
      <c r="D1065" s="3"/>
      <c r="E1065" s="3"/>
      <c r="F1065" s="3"/>
      <c r="G1065" s="3"/>
      <c r="H1065" s="3"/>
      <c r="I1065" s="3"/>
      <c r="J1065" s="3"/>
      <c r="K1065" s="4"/>
      <c r="L1065" s="4"/>
      <c r="M1065" s="4"/>
      <c r="N1065" s="4"/>
      <c r="O1065" s="3"/>
      <c r="P1065" s="3"/>
      <c r="Q1065" s="80">
        <f t="shared" si="50"/>
        <v>0</v>
      </c>
      <c r="T1065" s="8" t="str">
        <f>+IFERROR(VLOOKUP(B1065,$B$5:B1064,1,FALSE),"")</f>
        <v/>
      </c>
      <c r="U1065" s="8" t="str">
        <f t="shared" si="48"/>
        <v>DUPLICATE</v>
      </c>
      <c r="W1065" s="75" t="str">
        <f t="shared" si="49"/>
        <v xml:space="preserve"> </v>
      </c>
    </row>
    <row r="1066" spans="1:23">
      <c r="A1066" s="33"/>
      <c r="B1066" s="3"/>
      <c r="C1066" s="3"/>
      <c r="D1066" s="3"/>
      <c r="E1066" s="3"/>
      <c r="F1066" s="3"/>
      <c r="G1066" s="3"/>
      <c r="H1066" s="3"/>
      <c r="I1066" s="3"/>
      <c r="J1066" s="3"/>
      <c r="K1066" s="4"/>
      <c r="L1066" s="4"/>
      <c r="M1066" s="4"/>
      <c r="N1066" s="4"/>
      <c r="O1066" s="3"/>
      <c r="P1066" s="3"/>
      <c r="Q1066" s="80">
        <f t="shared" si="50"/>
        <v>0</v>
      </c>
      <c r="T1066" s="8" t="str">
        <f>+IFERROR(VLOOKUP(B1066,$B$5:B1065,1,FALSE),"")</f>
        <v/>
      </c>
      <c r="U1066" s="8" t="str">
        <f t="shared" si="48"/>
        <v>DUPLICATE</v>
      </c>
      <c r="W1066" s="75" t="str">
        <f t="shared" si="49"/>
        <v xml:space="preserve"> </v>
      </c>
    </row>
    <row r="1067" spans="1:23">
      <c r="A1067" s="33"/>
      <c r="B1067" s="3"/>
      <c r="C1067" s="3"/>
      <c r="D1067" s="3"/>
      <c r="E1067" s="3"/>
      <c r="F1067" s="3"/>
      <c r="G1067" s="3"/>
      <c r="H1067" s="3"/>
      <c r="I1067" s="3"/>
      <c r="J1067" s="3"/>
      <c r="K1067" s="4"/>
      <c r="L1067" s="4"/>
      <c r="M1067" s="4"/>
      <c r="N1067" s="4"/>
      <c r="O1067" s="3"/>
      <c r="P1067" s="3"/>
      <c r="Q1067" s="80">
        <f t="shared" si="50"/>
        <v>0</v>
      </c>
      <c r="T1067" s="8" t="str">
        <f>+IFERROR(VLOOKUP(B1067,$B$5:B1066,1,FALSE),"")</f>
        <v/>
      </c>
      <c r="U1067" s="8" t="str">
        <f t="shared" si="48"/>
        <v>DUPLICATE</v>
      </c>
      <c r="W1067" s="75" t="str">
        <f t="shared" si="49"/>
        <v xml:space="preserve"> </v>
      </c>
    </row>
    <row r="1068" spans="1:23">
      <c r="A1068" s="33"/>
      <c r="B1068" s="3"/>
      <c r="C1068" s="3"/>
      <c r="D1068" s="3"/>
      <c r="E1068" s="3"/>
      <c r="F1068" s="3"/>
      <c r="G1068" s="3"/>
      <c r="H1068" s="3"/>
      <c r="I1068" s="3"/>
      <c r="J1068" s="3"/>
      <c r="K1068" s="4"/>
      <c r="L1068" s="4"/>
      <c r="M1068" s="4"/>
      <c r="N1068" s="4"/>
      <c r="O1068" s="3"/>
      <c r="P1068" s="3"/>
      <c r="Q1068" s="80">
        <f t="shared" si="50"/>
        <v>0</v>
      </c>
      <c r="T1068" s="8" t="str">
        <f>+IFERROR(VLOOKUP(B1068,$B$5:B1067,1,FALSE),"")</f>
        <v/>
      </c>
      <c r="U1068" s="8" t="str">
        <f t="shared" si="48"/>
        <v>DUPLICATE</v>
      </c>
      <c r="W1068" s="75" t="str">
        <f t="shared" si="49"/>
        <v xml:space="preserve"> </v>
      </c>
    </row>
    <row r="1069" spans="1:23">
      <c r="A1069" s="33"/>
      <c r="B1069" s="3"/>
      <c r="C1069" s="3"/>
      <c r="D1069" s="3"/>
      <c r="E1069" s="3"/>
      <c r="F1069" s="3"/>
      <c r="G1069" s="3"/>
      <c r="H1069" s="3"/>
      <c r="I1069" s="3"/>
      <c r="J1069" s="3"/>
      <c r="K1069" s="4"/>
      <c r="L1069" s="4"/>
      <c r="M1069" s="4"/>
      <c r="N1069" s="4"/>
      <c r="O1069" s="3"/>
      <c r="P1069" s="3"/>
      <c r="Q1069" s="80">
        <f t="shared" si="50"/>
        <v>0</v>
      </c>
      <c r="T1069" s="8" t="str">
        <f>+IFERROR(VLOOKUP(B1069,$B$5:B1068,1,FALSE),"")</f>
        <v/>
      </c>
      <c r="U1069" s="8" t="str">
        <f t="shared" si="48"/>
        <v>DUPLICATE</v>
      </c>
      <c r="W1069" s="75" t="str">
        <f t="shared" si="49"/>
        <v xml:space="preserve"> </v>
      </c>
    </row>
    <row r="1070" spans="1:23">
      <c r="A1070" s="33"/>
      <c r="B1070" s="3"/>
      <c r="C1070" s="3"/>
      <c r="D1070" s="3"/>
      <c r="E1070" s="3"/>
      <c r="F1070" s="3"/>
      <c r="G1070" s="3"/>
      <c r="H1070" s="3"/>
      <c r="I1070" s="3"/>
      <c r="J1070" s="3"/>
      <c r="K1070" s="4"/>
      <c r="L1070" s="4"/>
      <c r="M1070" s="4"/>
      <c r="N1070" s="4"/>
      <c r="O1070" s="3"/>
      <c r="P1070" s="3"/>
      <c r="Q1070" s="80">
        <f t="shared" si="50"/>
        <v>0</v>
      </c>
      <c r="T1070" s="8" t="str">
        <f>+IFERROR(VLOOKUP(B1070,$B$5:B1069,1,FALSE),"")</f>
        <v/>
      </c>
      <c r="U1070" s="8" t="str">
        <f t="shared" si="48"/>
        <v>DUPLICATE</v>
      </c>
      <c r="W1070" s="75" t="str">
        <f t="shared" si="49"/>
        <v xml:space="preserve"> </v>
      </c>
    </row>
    <row r="1071" spans="1:23">
      <c r="A1071" s="33"/>
      <c r="B1071" s="3"/>
      <c r="C1071" s="3"/>
      <c r="D1071" s="3"/>
      <c r="E1071" s="3"/>
      <c r="F1071" s="3"/>
      <c r="G1071" s="3"/>
      <c r="H1071" s="3"/>
      <c r="I1071" s="3"/>
      <c r="J1071" s="3"/>
      <c r="K1071" s="4"/>
      <c r="L1071" s="4"/>
      <c r="M1071" s="4"/>
      <c r="N1071" s="4"/>
      <c r="O1071" s="3"/>
      <c r="P1071" s="3"/>
      <c r="Q1071" s="80">
        <f t="shared" si="50"/>
        <v>0</v>
      </c>
      <c r="T1071" s="8" t="str">
        <f>+IFERROR(VLOOKUP(B1071,$B$5:B1070,1,FALSE),"")</f>
        <v/>
      </c>
      <c r="U1071" s="8" t="str">
        <f t="shared" si="48"/>
        <v>DUPLICATE</v>
      </c>
      <c r="W1071" s="75" t="str">
        <f t="shared" si="49"/>
        <v xml:space="preserve"> </v>
      </c>
    </row>
    <row r="1072" spans="1:23">
      <c r="A1072" s="33"/>
      <c r="B1072" s="3"/>
      <c r="C1072" s="3"/>
      <c r="D1072" s="3"/>
      <c r="E1072" s="3"/>
      <c r="F1072" s="3"/>
      <c r="G1072" s="3"/>
      <c r="H1072" s="3"/>
      <c r="I1072" s="3"/>
      <c r="J1072" s="3"/>
      <c r="K1072" s="4"/>
      <c r="L1072" s="4"/>
      <c r="M1072" s="4"/>
      <c r="N1072" s="4"/>
      <c r="O1072" s="3"/>
      <c r="P1072" s="3"/>
      <c r="Q1072" s="80">
        <f t="shared" si="50"/>
        <v>0</v>
      </c>
      <c r="T1072" s="8" t="str">
        <f>+IFERROR(VLOOKUP(B1072,$B$5:B1071,1,FALSE),"")</f>
        <v/>
      </c>
      <c r="U1072" s="8" t="str">
        <f t="shared" si="48"/>
        <v>DUPLICATE</v>
      </c>
      <c r="W1072" s="75" t="str">
        <f t="shared" si="49"/>
        <v xml:space="preserve"> </v>
      </c>
    </row>
    <row r="1073" spans="1:23">
      <c r="A1073" s="33"/>
      <c r="B1073" s="3"/>
      <c r="C1073" s="3"/>
      <c r="D1073" s="3"/>
      <c r="E1073" s="3"/>
      <c r="F1073" s="3"/>
      <c r="G1073" s="3"/>
      <c r="H1073" s="3"/>
      <c r="I1073" s="3"/>
      <c r="J1073" s="3"/>
      <c r="K1073" s="4"/>
      <c r="L1073" s="4"/>
      <c r="M1073" s="4"/>
      <c r="N1073" s="4"/>
      <c r="O1073" s="3"/>
      <c r="P1073" s="3"/>
      <c r="Q1073" s="80">
        <f t="shared" si="50"/>
        <v>0</v>
      </c>
      <c r="T1073" s="8" t="str">
        <f>+IFERROR(VLOOKUP(B1073,$B$5:B1072,1,FALSE),"")</f>
        <v/>
      </c>
      <c r="U1073" s="8" t="str">
        <f t="shared" si="48"/>
        <v>DUPLICATE</v>
      </c>
      <c r="W1073" s="75" t="str">
        <f t="shared" si="49"/>
        <v xml:space="preserve"> </v>
      </c>
    </row>
    <row r="1074" spans="1:23">
      <c r="A1074" s="33"/>
      <c r="B1074" s="3"/>
      <c r="C1074" s="3"/>
      <c r="D1074" s="3"/>
      <c r="E1074" s="3"/>
      <c r="F1074" s="3"/>
      <c r="G1074" s="3"/>
      <c r="H1074" s="3"/>
      <c r="I1074" s="3"/>
      <c r="J1074" s="3"/>
      <c r="K1074" s="4"/>
      <c r="L1074" s="4"/>
      <c r="M1074" s="4"/>
      <c r="N1074" s="4"/>
      <c r="O1074" s="3"/>
      <c r="P1074" s="3"/>
      <c r="Q1074" s="80">
        <f t="shared" si="50"/>
        <v>0</v>
      </c>
      <c r="T1074" s="8" t="str">
        <f>+IFERROR(VLOOKUP(B1074,$B$5:B1073,1,FALSE),"")</f>
        <v/>
      </c>
      <c r="U1074" s="8" t="str">
        <f t="shared" si="48"/>
        <v>DUPLICATE</v>
      </c>
      <c r="W1074" s="75" t="str">
        <f t="shared" si="49"/>
        <v xml:space="preserve"> </v>
      </c>
    </row>
    <row r="1075" spans="1:23">
      <c r="A1075" s="33"/>
      <c r="B1075" s="3"/>
      <c r="C1075" s="3"/>
      <c r="D1075" s="3"/>
      <c r="E1075" s="3"/>
      <c r="F1075" s="3"/>
      <c r="G1075" s="3"/>
      <c r="H1075" s="3"/>
      <c r="I1075" s="3"/>
      <c r="J1075" s="3"/>
      <c r="K1075" s="4"/>
      <c r="L1075" s="4"/>
      <c r="M1075" s="4"/>
      <c r="N1075" s="4"/>
      <c r="O1075" s="3"/>
      <c r="P1075" s="3"/>
      <c r="Q1075" s="80">
        <f t="shared" si="50"/>
        <v>0</v>
      </c>
      <c r="T1075" s="8" t="str">
        <f>+IFERROR(VLOOKUP(B1075,$B$5:B1074,1,FALSE),"")</f>
        <v/>
      </c>
      <c r="U1075" s="8" t="str">
        <f t="shared" si="48"/>
        <v>DUPLICATE</v>
      </c>
      <c r="W1075" s="75" t="str">
        <f t="shared" si="49"/>
        <v xml:space="preserve"> </v>
      </c>
    </row>
    <row r="1076" spans="1:23">
      <c r="A1076" s="33"/>
      <c r="B1076" s="3"/>
      <c r="C1076" s="3"/>
      <c r="D1076" s="3"/>
      <c r="E1076" s="3"/>
      <c r="F1076" s="3"/>
      <c r="G1076" s="3"/>
      <c r="H1076" s="3"/>
      <c r="I1076" s="3"/>
      <c r="J1076" s="3"/>
      <c r="K1076" s="4"/>
      <c r="L1076" s="4"/>
      <c r="M1076" s="4"/>
      <c r="N1076" s="4"/>
      <c r="O1076" s="3"/>
      <c r="P1076" s="3"/>
      <c r="Q1076" s="80">
        <f t="shared" si="50"/>
        <v>0</v>
      </c>
      <c r="T1076" s="8" t="str">
        <f>+IFERROR(VLOOKUP(B1076,$B$5:B1075,1,FALSE),"")</f>
        <v/>
      </c>
      <c r="U1076" s="8" t="str">
        <f t="shared" si="48"/>
        <v>DUPLICATE</v>
      </c>
      <c r="W1076" s="75" t="str">
        <f t="shared" si="49"/>
        <v xml:space="preserve"> </v>
      </c>
    </row>
    <row r="1077" spans="1:23">
      <c r="A1077" s="33"/>
      <c r="B1077" s="3"/>
      <c r="C1077" s="3"/>
      <c r="D1077" s="3"/>
      <c r="E1077" s="3"/>
      <c r="F1077" s="3"/>
      <c r="G1077" s="3"/>
      <c r="H1077" s="3"/>
      <c r="I1077" s="3"/>
      <c r="J1077" s="3"/>
      <c r="K1077" s="4"/>
      <c r="L1077" s="4"/>
      <c r="M1077" s="4"/>
      <c r="N1077" s="4"/>
      <c r="O1077" s="3"/>
      <c r="P1077" s="3"/>
      <c r="Q1077" s="80">
        <f t="shared" si="50"/>
        <v>0</v>
      </c>
      <c r="T1077" s="8" t="str">
        <f>+IFERROR(VLOOKUP(B1077,$B$5:B1076,1,FALSE),"")</f>
        <v/>
      </c>
      <c r="U1077" s="8" t="str">
        <f t="shared" si="48"/>
        <v>DUPLICATE</v>
      </c>
      <c r="W1077" s="75" t="str">
        <f t="shared" si="49"/>
        <v xml:space="preserve"> </v>
      </c>
    </row>
    <row r="1078" spans="1:23">
      <c r="A1078" s="33"/>
      <c r="B1078" s="3"/>
      <c r="C1078" s="3"/>
      <c r="D1078" s="3"/>
      <c r="E1078" s="3"/>
      <c r="F1078" s="3"/>
      <c r="G1078" s="3"/>
      <c r="H1078" s="3"/>
      <c r="I1078" s="3"/>
      <c r="J1078" s="3"/>
      <c r="K1078" s="4"/>
      <c r="L1078" s="4"/>
      <c r="M1078" s="4"/>
      <c r="N1078" s="4"/>
      <c r="O1078" s="3"/>
      <c r="P1078" s="3"/>
      <c r="Q1078" s="80">
        <f t="shared" si="50"/>
        <v>0</v>
      </c>
      <c r="T1078" s="8" t="str">
        <f>+IFERROR(VLOOKUP(B1078,$B$5:B1077,1,FALSE),"")</f>
        <v/>
      </c>
      <c r="U1078" s="8" t="str">
        <f t="shared" si="48"/>
        <v>DUPLICATE</v>
      </c>
      <c r="W1078" s="75" t="str">
        <f t="shared" si="49"/>
        <v xml:space="preserve"> </v>
      </c>
    </row>
    <row r="1079" spans="1:23">
      <c r="A1079" s="33"/>
      <c r="B1079" s="3"/>
      <c r="C1079" s="3"/>
      <c r="D1079" s="3"/>
      <c r="E1079" s="3"/>
      <c r="F1079" s="3"/>
      <c r="G1079" s="3"/>
      <c r="H1079" s="3"/>
      <c r="I1079" s="3"/>
      <c r="J1079" s="3"/>
      <c r="K1079" s="4"/>
      <c r="L1079" s="4"/>
      <c r="M1079" s="4"/>
      <c r="N1079" s="4"/>
      <c r="O1079" s="3"/>
      <c r="P1079" s="3"/>
      <c r="Q1079" s="80">
        <f t="shared" si="50"/>
        <v>0</v>
      </c>
      <c r="T1079" s="8" t="str">
        <f>+IFERROR(VLOOKUP(B1079,$B$5:B1078,1,FALSE),"")</f>
        <v/>
      </c>
      <c r="U1079" s="8" t="str">
        <f t="shared" si="48"/>
        <v>DUPLICATE</v>
      </c>
      <c r="W1079" s="75" t="str">
        <f t="shared" si="49"/>
        <v xml:space="preserve"> </v>
      </c>
    </row>
    <row r="1080" spans="1:23">
      <c r="A1080" s="33"/>
      <c r="B1080" s="3"/>
      <c r="C1080" s="3"/>
      <c r="D1080" s="3"/>
      <c r="E1080" s="3"/>
      <c r="F1080" s="3"/>
      <c r="G1080" s="3"/>
      <c r="H1080" s="3"/>
      <c r="I1080" s="3"/>
      <c r="J1080" s="3"/>
      <c r="K1080" s="4"/>
      <c r="L1080" s="4"/>
      <c r="M1080" s="4"/>
      <c r="N1080" s="4"/>
      <c r="O1080" s="3"/>
      <c r="P1080" s="3"/>
      <c r="Q1080" s="80">
        <f t="shared" si="50"/>
        <v>0</v>
      </c>
      <c r="T1080" s="8" t="str">
        <f>+IFERROR(VLOOKUP(B1080,$B$5:B1079,1,FALSE),"")</f>
        <v/>
      </c>
      <c r="U1080" s="8" t="str">
        <f t="shared" si="48"/>
        <v>DUPLICATE</v>
      </c>
      <c r="W1080" s="75" t="str">
        <f t="shared" si="49"/>
        <v xml:space="preserve"> </v>
      </c>
    </row>
    <row r="1081" spans="1:23">
      <c r="A1081" s="33"/>
      <c r="B1081" s="3"/>
      <c r="C1081" s="3"/>
      <c r="D1081" s="3"/>
      <c r="E1081" s="3"/>
      <c r="F1081" s="3"/>
      <c r="G1081" s="3"/>
      <c r="H1081" s="3"/>
      <c r="I1081" s="3"/>
      <c r="J1081" s="3"/>
      <c r="K1081" s="4"/>
      <c r="L1081" s="4"/>
      <c r="M1081" s="4"/>
      <c r="N1081" s="4"/>
      <c r="O1081" s="3"/>
      <c r="P1081" s="3"/>
      <c r="Q1081" s="80">
        <f t="shared" si="50"/>
        <v>0</v>
      </c>
      <c r="T1081" s="8" t="str">
        <f>+IFERROR(VLOOKUP(B1081,$B$5:B1080,1,FALSE),"")</f>
        <v/>
      </c>
      <c r="U1081" s="8" t="str">
        <f t="shared" si="48"/>
        <v>DUPLICATE</v>
      </c>
      <c r="W1081" s="75" t="str">
        <f t="shared" si="49"/>
        <v xml:space="preserve"> </v>
      </c>
    </row>
    <row r="1082" spans="1:23">
      <c r="A1082" s="33"/>
      <c r="B1082" s="3"/>
      <c r="C1082" s="3"/>
      <c r="D1082" s="3"/>
      <c r="E1082" s="3"/>
      <c r="F1082" s="3"/>
      <c r="G1082" s="3"/>
      <c r="H1082" s="3"/>
      <c r="I1082" s="3"/>
      <c r="J1082" s="3"/>
      <c r="K1082" s="4"/>
      <c r="L1082" s="4"/>
      <c r="M1082" s="4"/>
      <c r="N1082" s="4"/>
      <c r="O1082" s="3"/>
      <c r="P1082" s="3"/>
      <c r="Q1082" s="80">
        <f t="shared" si="50"/>
        <v>0</v>
      </c>
      <c r="T1082" s="8" t="str">
        <f>+IFERROR(VLOOKUP(B1082,$B$5:B1081,1,FALSE),"")</f>
        <v/>
      </c>
      <c r="U1082" s="8" t="str">
        <f t="shared" si="48"/>
        <v>DUPLICATE</v>
      </c>
      <c r="W1082" s="75" t="str">
        <f t="shared" si="49"/>
        <v xml:space="preserve"> </v>
      </c>
    </row>
    <row r="1083" spans="1:23">
      <c r="A1083" s="33"/>
      <c r="B1083" s="3"/>
      <c r="C1083" s="3"/>
      <c r="D1083" s="3"/>
      <c r="E1083" s="3"/>
      <c r="F1083" s="3"/>
      <c r="G1083" s="3"/>
      <c r="H1083" s="3"/>
      <c r="I1083" s="3"/>
      <c r="J1083" s="3"/>
      <c r="K1083" s="4"/>
      <c r="L1083" s="4"/>
      <c r="M1083" s="4"/>
      <c r="N1083" s="4"/>
      <c r="O1083" s="3"/>
      <c r="P1083" s="3"/>
      <c r="Q1083" s="80">
        <f t="shared" si="50"/>
        <v>0</v>
      </c>
      <c r="T1083" s="8" t="str">
        <f>+IFERROR(VLOOKUP(B1083,$B$5:B1082,1,FALSE),"")</f>
        <v/>
      </c>
      <c r="U1083" s="8" t="str">
        <f t="shared" si="48"/>
        <v>DUPLICATE</v>
      </c>
      <c r="W1083" s="75" t="str">
        <f t="shared" si="49"/>
        <v xml:space="preserve"> </v>
      </c>
    </row>
    <row r="1084" spans="1:23">
      <c r="A1084" s="33"/>
      <c r="B1084" s="3"/>
      <c r="C1084" s="3"/>
      <c r="D1084" s="3"/>
      <c r="E1084" s="3"/>
      <c r="F1084" s="3"/>
      <c r="G1084" s="3"/>
      <c r="H1084" s="3"/>
      <c r="I1084" s="3"/>
      <c r="J1084" s="3"/>
      <c r="K1084" s="4"/>
      <c r="L1084" s="4"/>
      <c r="M1084" s="4"/>
      <c r="N1084" s="4"/>
      <c r="O1084" s="3"/>
      <c r="P1084" s="3"/>
      <c r="Q1084" s="80">
        <f t="shared" si="50"/>
        <v>0</v>
      </c>
      <c r="T1084" s="8" t="str">
        <f>+IFERROR(VLOOKUP(B1084,$B$5:B1083,1,FALSE),"")</f>
        <v/>
      </c>
      <c r="U1084" s="8" t="str">
        <f t="shared" si="48"/>
        <v>DUPLICATE</v>
      </c>
      <c r="W1084" s="75" t="str">
        <f t="shared" si="49"/>
        <v xml:space="preserve"> </v>
      </c>
    </row>
    <row r="1085" spans="1:23">
      <c r="A1085" s="33"/>
      <c r="B1085" s="3"/>
      <c r="C1085" s="3"/>
      <c r="D1085" s="3"/>
      <c r="E1085" s="3"/>
      <c r="F1085" s="3"/>
      <c r="G1085" s="3"/>
      <c r="H1085" s="3"/>
      <c r="I1085" s="3"/>
      <c r="J1085" s="3"/>
      <c r="K1085" s="4"/>
      <c r="L1085" s="4"/>
      <c r="M1085" s="4"/>
      <c r="N1085" s="4"/>
      <c r="O1085" s="3"/>
      <c r="P1085" s="3"/>
      <c r="Q1085" s="80">
        <f t="shared" si="50"/>
        <v>0</v>
      </c>
      <c r="T1085" s="8" t="str">
        <f>+IFERROR(VLOOKUP(B1085,$B$5:B1084,1,FALSE),"")</f>
        <v/>
      </c>
      <c r="U1085" s="8" t="str">
        <f t="shared" si="48"/>
        <v>DUPLICATE</v>
      </c>
      <c r="W1085" s="75" t="str">
        <f t="shared" si="49"/>
        <v xml:space="preserve"> </v>
      </c>
    </row>
    <row r="1086" spans="1:23">
      <c r="A1086" s="33"/>
      <c r="B1086" s="3"/>
      <c r="C1086" s="3"/>
      <c r="D1086" s="3"/>
      <c r="E1086" s="3"/>
      <c r="F1086" s="3"/>
      <c r="G1086" s="3"/>
      <c r="H1086" s="3"/>
      <c r="I1086" s="3"/>
      <c r="J1086" s="3"/>
      <c r="K1086" s="4"/>
      <c r="L1086" s="4"/>
      <c r="M1086" s="4"/>
      <c r="N1086" s="4"/>
      <c r="O1086" s="3"/>
      <c r="P1086" s="3"/>
      <c r="Q1086" s="80">
        <f t="shared" si="50"/>
        <v>0</v>
      </c>
      <c r="T1086" s="8" t="str">
        <f>+IFERROR(VLOOKUP(B1086,$B$5:B1085,1,FALSE),"")</f>
        <v/>
      </c>
      <c r="U1086" s="8" t="str">
        <f t="shared" si="48"/>
        <v>DUPLICATE</v>
      </c>
      <c r="W1086" s="75" t="str">
        <f t="shared" si="49"/>
        <v xml:space="preserve"> </v>
      </c>
    </row>
    <row r="1087" spans="1:23">
      <c r="A1087" s="33"/>
      <c r="B1087" s="3"/>
      <c r="C1087" s="3"/>
      <c r="D1087" s="3"/>
      <c r="E1087" s="3"/>
      <c r="F1087" s="3"/>
      <c r="G1087" s="3"/>
      <c r="H1087" s="3"/>
      <c r="I1087" s="3"/>
      <c r="J1087" s="3"/>
      <c r="K1087" s="4"/>
      <c r="L1087" s="4"/>
      <c r="M1087" s="4"/>
      <c r="N1087" s="4"/>
      <c r="O1087" s="3"/>
      <c r="P1087" s="3"/>
      <c r="Q1087" s="80">
        <f t="shared" si="50"/>
        <v>0</v>
      </c>
      <c r="T1087" s="8" t="str">
        <f>+IFERROR(VLOOKUP(B1087,$B$5:B1086,1,FALSE),"")</f>
        <v/>
      </c>
      <c r="U1087" s="8" t="str">
        <f t="shared" si="48"/>
        <v>DUPLICATE</v>
      </c>
      <c r="W1087" s="75" t="str">
        <f t="shared" si="49"/>
        <v xml:space="preserve"> </v>
      </c>
    </row>
    <row r="1088" spans="1:23">
      <c r="A1088" s="33"/>
      <c r="B1088" s="3"/>
      <c r="C1088" s="3"/>
      <c r="D1088" s="3"/>
      <c r="E1088" s="3"/>
      <c r="F1088" s="3"/>
      <c r="G1088" s="3"/>
      <c r="H1088" s="3"/>
      <c r="I1088" s="3"/>
      <c r="J1088" s="3"/>
      <c r="K1088" s="4"/>
      <c r="L1088" s="4"/>
      <c r="M1088" s="4"/>
      <c r="N1088" s="4"/>
      <c r="O1088" s="3"/>
      <c r="P1088" s="3"/>
      <c r="Q1088" s="80">
        <f t="shared" si="50"/>
        <v>0</v>
      </c>
      <c r="T1088" s="8" t="str">
        <f>+IFERROR(VLOOKUP(B1088,$B$5:B1087,1,FALSE),"")</f>
        <v/>
      </c>
      <c r="U1088" s="8" t="str">
        <f t="shared" si="48"/>
        <v>DUPLICATE</v>
      </c>
      <c r="W1088" s="75" t="str">
        <f t="shared" si="49"/>
        <v xml:space="preserve"> </v>
      </c>
    </row>
    <row r="1089" spans="1:23">
      <c r="A1089" s="33"/>
      <c r="B1089" s="3"/>
      <c r="C1089" s="3"/>
      <c r="D1089" s="3"/>
      <c r="E1089" s="3"/>
      <c r="F1089" s="3"/>
      <c r="G1089" s="3"/>
      <c r="H1089" s="3"/>
      <c r="I1089" s="3"/>
      <c r="J1089" s="3"/>
      <c r="K1089" s="4"/>
      <c r="L1089" s="4"/>
      <c r="M1089" s="4"/>
      <c r="N1089" s="4"/>
      <c r="O1089" s="3"/>
      <c r="P1089" s="3"/>
      <c r="Q1089" s="80">
        <f t="shared" si="50"/>
        <v>0</v>
      </c>
      <c r="T1089" s="8" t="str">
        <f>+IFERROR(VLOOKUP(B1089,$B$5:B1088,1,FALSE),"")</f>
        <v/>
      </c>
      <c r="U1089" s="8" t="str">
        <f t="shared" si="48"/>
        <v>DUPLICATE</v>
      </c>
      <c r="W1089" s="75" t="str">
        <f t="shared" si="49"/>
        <v xml:space="preserve"> </v>
      </c>
    </row>
    <row r="1090" spans="1:23">
      <c r="A1090" s="33"/>
      <c r="B1090" s="3"/>
      <c r="C1090" s="3"/>
      <c r="D1090" s="3"/>
      <c r="E1090" s="3"/>
      <c r="F1090" s="3"/>
      <c r="G1090" s="3"/>
      <c r="H1090" s="3"/>
      <c r="I1090" s="3"/>
      <c r="J1090" s="3"/>
      <c r="K1090" s="4"/>
      <c r="L1090" s="4"/>
      <c r="M1090" s="4"/>
      <c r="N1090" s="4"/>
      <c r="O1090" s="3"/>
      <c r="P1090" s="3"/>
      <c r="Q1090" s="80">
        <f t="shared" si="50"/>
        <v>0</v>
      </c>
      <c r="T1090" s="8" t="str">
        <f>+IFERROR(VLOOKUP(B1090,$B$5:B1089,1,FALSE),"")</f>
        <v/>
      </c>
      <c r="U1090" s="8" t="str">
        <f t="shared" si="48"/>
        <v>DUPLICATE</v>
      </c>
      <c r="W1090" s="75" t="str">
        <f t="shared" si="49"/>
        <v xml:space="preserve"> </v>
      </c>
    </row>
    <row r="1091" spans="1:23">
      <c r="A1091" s="33"/>
      <c r="B1091" s="3"/>
      <c r="C1091" s="3"/>
      <c r="D1091" s="3"/>
      <c r="E1091" s="3"/>
      <c r="F1091" s="3"/>
      <c r="G1091" s="3"/>
      <c r="H1091" s="3"/>
      <c r="I1091" s="3"/>
      <c r="J1091" s="3"/>
      <c r="K1091" s="4"/>
      <c r="L1091" s="4"/>
      <c r="M1091" s="4"/>
      <c r="N1091" s="4"/>
      <c r="O1091" s="3"/>
      <c r="P1091" s="3"/>
      <c r="Q1091" s="80">
        <f t="shared" si="50"/>
        <v>0</v>
      </c>
      <c r="T1091" s="8" t="str">
        <f>+IFERROR(VLOOKUP(B1091,$B$5:B1090,1,FALSE),"")</f>
        <v/>
      </c>
      <c r="U1091" s="8" t="str">
        <f t="shared" si="48"/>
        <v>DUPLICATE</v>
      </c>
      <c r="W1091" s="75" t="str">
        <f t="shared" si="49"/>
        <v xml:space="preserve"> </v>
      </c>
    </row>
    <row r="1092" spans="1:23">
      <c r="A1092" s="33"/>
      <c r="B1092" s="3"/>
      <c r="C1092" s="3"/>
      <c r="D1092" s="3"/>
      <c r="E1092" s="3"/>
      <c r="F1092" s="3"/>
      <c r="G1092" s="3"/>
      <c r="H1092" s="3"/>
      <c r="I1092" s="3"/>
      <c r="J1092" s="3"/>
      <c r="K1092" s="4"/>
      <c r="L1092" s="4"/>
      <c r="M1092" s="4"/>
      <c r="N1092" s="4"/>
      <c r="O1092" s="3"/>
      <c r="P1092" s="3"/>
      <c r="Q1092" s="80">
        <f t="shared" si="50"/>
        <v>0</v>
      </c>
      <c r="T1092" s="8" t="str">
        <f>+IFERROR(VLOOKUP(B1092,$B$5:B1091,1,FALSE),"")</f>
        <v/>
      </c>
      <c r="U1092" s="8" t="str">
        <f t="shared" si="48"/>
        <v>DUPLICATE</v>
      </c>
      <c r="W1092" s="75" t="str">
        <f t="shared" si="49"/>
        <v xml:space="preserve"> </v>
      </c>
    </row>
    <row r="1093" spans="1:23">
      <c r="A1093" s="33"/>
      <c r="B1093" s="3"/>
      <c r="C1093" s="3"/>
      <c r="D1093" s="3"/>
      <c r="E1093" s="3"/>
      <c r="F1093" s="3"/>
      <c r="G1093" s="3"/>
      <c r="H1093" s="3"/>
      <c r="I1093" s="3"/>
      <c r="J1093" s="3"/>
      <c r="K1093" s="4"/>
      <c r="L1093" s="4"/>
      <c r="M1093" s="4"/>
      <c r="N1093" s="4"/>
      <c r="O1093" s="3"/>
      <c r="P1093" s="3"/>
      <c r="Q1093" s="80">
        <f t="shared" si="50"/>
        <v>0</v>
      </c>
      <c r="T1093" s="8" t="str">
        <f>+IFERROR(VLOOKUP(B1093,$B$5:B1092,1,FALSE),"")</f>
        <v/>
      </c>
      <c r="U1093" s="8" t="str">
        <f t="shared" ref="U1093:U1156" si="51">+IF(EXACT(T1093,B1093),"DUPLICATE","ORIGINAL")</f>
        <v>DUPLICATE</v>
      </c>
      <c r="W1093" s="75" t="str">
        <f t="shared" ref="W1093:W1156" si="52">CONCATENATE(B1093," ",A1093)</f>
        <v xml:space="preserve"> </v>
      </c>
    </row>
    <row r="1094" spans="1:23">
      <c r="A1094" s="33"/>
      <c r="B1094" s="3"/>
      <c r="C1094" s="3"/>
      <c r="D1094" s="3"/>
      <c r="E1094" s="3"/>
      <c r="F1094" s="3"/>
      <c r="G1094" s="3"/>
      <c r="H1094" s="3"/>
      <c r="I1094" s="3"/>
      <c r="J1094" s="3"/>
      <c r="K1094" s="4"/>
      <c r="L1094" s="4"/>
      <c r="M1094" s="4"/>
      <c r="N1094" s="4"/>
      <c r="O1094" s="3"/>
      <c r="P1094" s="3"/>
      <c r="Q1094" s="80">
        <f t="shared" ref="Q1094:Q1157" si="53">L1094+M1094+N1094</f>
        <v>0</v>
      </c>
      <c r="T1094" s="8" t="str">
        <f>+IFERROR(VLOOKUP(B1094,$B$5:B1093,1,FALSE),"")</f>
        <v/>
      </c>
      <c r="U1094" s="8" t="str">
        <f t="shared" si="51"/>
        <v>DUPLICATE</v>
      </c>
      <c r="W1094" s="75" t="str">
        <f t="shared" si="52"/>
        <v xml:space="preserve"> </v>
      </c>
    </row>
    <row r="1095" spans="1:23">
      <c r="A1095" s="33"/>
      <c r="B1095" s="3"/>
      <c r="C1095" s="3"/>
      <c r="D1095" s="3"/>
      <c r="E1095" s="3"/>
      <c r="F1095" s="3"/>
      <c r="G1095" s="3"/>
      <c r="H1095" s="3"/>
      <c r="I1095" s="3"/>
      <c r="J1095" s="3"/>
      <c r="K1095" s="4"/>
      <c r="L1095" s="4"/>
      <c r="M1095" s="4"/>
      <c r="N1095" s="4"/>
      <c r="O1095" s="3"/>
      <c r="P1095" s="3"/>
      <c r="Q1095" s="80">
        <f t="shared" si="53"/>
        <v>0</v>
      </c>
      <c r="T1095" s="8" t="str">
        <f>+IFERROR(VLOOKUP(B1095,$B$5:B1094,1,FALSE),"")</f>
        <v/>
      </c>
      <c r="U1095" s="8" t="str">
        <f t="shared" si="51"/>
        <v>DUPLICATE</v>
      </c>
      <c r="W1095" s="75" t="str">
        <f t="shared" si="52"/>
        <v xml:space="preserve"> </v>
      </c>
    </row>
    <row r="1096" spans="1:23">
      <c r="A1096" s="33"/>
      <c r="B1096" s="3"/>
      <c r="C1096" s="3"/>
      <c r="D1096" s="3"/>
      <c r="E1096" s="3"/>
      <c r="F1096" s="3"/>
      <c r="G1096" s="3"/>
      <c r="H1096" s="3"/>
      <c r="I1096" s="3"/>
      <c r="J1096" s="3"/>
      <c r="K1096" s="4"/>
      <c r="L1096" s="4"/>
      <c r="M1096" s="4"/>
      <c r="N1096" s="4"/>
      <c r="O1096" s="3"/>
      <c r="P1096" s="3"/>
      <c r="Q1096" s="80">
        <f t="shared" si="53"/>
        <v>0</v>
      </c>
      <c r="T1096" s="8" t="str">
        <f>+IFERROR(VLOOKUP(B1096,$B$5:B1095,1,FALSE),"")</f>
        <v/>
      </c>
      <c r="U1096" s="8" t="str">
        <f t="shared" si="51"/>
        <v>DUPLICATE</v>
      </c>
      <c r="W1096" s="75" t="str">
        <f t="shared" si="52"/>
        <v xml:space="preserve"> </v>
      </c>
    </row>
    <row r="1097" spans="1:23">
      <c r="A1097" s="33"/>
      <c r="B1097" s="3"/>
      <c r="C1097" s="3"/>
      <c r="D1097" s="3"/>
      <c r="E1097" s="3"/>
      <c r="F1097" s="3"/>
      <c r="G1097" s="3"/>
      <c r="H1097" s="3"/>
      <c r="I1097" s="3"/>
      <c r="J1097" s="3"/>
      <c r="K1097" s="4"/>
      <c r="L1097" s="4"/>
      <c r="M1097" s="4"/>
      <c r="N1097" s="4"/>
      <c r="O1097" s="3"/>
      <c r="P1097" s="3"/>
      <c r="Q1097" s="80">
        <f t="shared" si="53"/>
        <v>0</v>
      </c>
      <c r="T1097" s="8" t="str">
        <f>+IFERROR(VLOOKUP(B1097,$B$5:B1096,1,FALSE),"")</f>
        <v/>
      </c>
      <c r="U1097" s="8" t="str">
        <f t="shared" si="51"/>
        <v>DUPLICATE</v>
      </c>
      <c r="W1097" s="75" t="str">
        <f t="shared" si="52"/>
        <v xml:space="preserve"> </v>
      </c>
    </row>
    <row r="1098" spans="1:23">
      <c r="A1098" s="33"/>
      <c r="B1098" s="3"/>
      <c r="C1098" s="3"/>
      <c r="D1098" s="3"/>
      <c r="E1098" s="3"/>
      <c r="F1098" s="3"/>
      <c r="G1098" s="3"/>
      <c r="H1098" s="3"/>
      <c r="I1098" s="3"/>
      <c r="J1098" s="3"/>
      <c r="K1098" s="4"/>
      <c r="L1098" s="4"/>
      <c r="M1098" s="4"/>
      <c r="N1098" s="4"/>
      <c r="O1098" s="3"/>
      <c r="P1098" s="3"/>
      <c r="Q1098" s="80">
        <f t="shared" si="53"/>
        <v>0</v>
      </c>
      <c r="T1098" s="8" t="str">
        <f>+IFERROR(VLOOKUP(B1098,$B$5:B1097,1,FALSE),"")</f>
        <v/>
      </c>
      <c r="U1098" s="8" t="str">
        <f t="shared" si="51"/>
        <v>DUPLICATE</v>
      </c>
      <c r="W1098" s="75" t="str">
        <f t="shared" si="52"/>
        <v xml:space="preserve"> </v>
      </c>
    </row>
    <row r="1099" spans="1:23">
      <c r="A1099" s="33"/>
      <c r="B1099" s="3"/>
      <c r="C1099" s="3"/>
      <c r="D1099" s="3"/>
      <c r="E1099" s="3"/>
      <c r="F1099" s="3"/>
      <c r="G1099" s="3"/>
      <c r="H1099" s="3"/>
      <c r="I1099" s="3"/>
      <c r="J1099" s="3"/>
      <c r="K1099" s="4"/>
      <c r="L1099" s="4"/>
      <c r="M1099" s="4"/>
      <c r="N1099" s="4"/>
      <c r="O1099" s="3"/>
      <c r="P1099" s="3"/>
      <c r="Q1099" s="80">
        <f t="shared" si="53"/>
        <v>0</v>
      </c>
      <c r="T1099" s="8" t="str">
        <f>+IFERROR(VLOOKUP(B1099,$B$5:B1098,1,FALSE),"")</f>
        <v/>
      </c>
      <c r="U1099" s="8" t="str">
        <f t="shared" si="51"/>
        <v>DUPLICATE</v>
      </c>
      <c r="W1099" s="75" t="str">
        <f t="shared" si="52"/>
        <v xml:space="preserve"> </v>
      </c>
    </row>
    <row r="1100" spans="1:23">
      <c r="A1100" s="33"/>
      <c r="B1100" s="3"/>
      <c r="C1100" s="3"/>
      <c r="D1100" s="3"/>
      <c r="E1100" s="3"/>
      <c r="F1100" s="3"/>
      <c r="G1100" s="3"/>
      <c r="H1100" s="3"/>
      <c r="I1100" s="3"/>
      <c r="J1100" s="3"/>
      <c r="K1100" s="4"/>
      <c r="L1100" s="4"/>
      <c r="M1100" s="4"/>
      <c r="N1100" s="4"/>
      <c r="O1100" s="3"/>
      <c r="P1100" s="3"/>
      <c r="Q1100" s="80">
        <f t="shared" si="53"/>
        <v>0</v>
      </c>
      <c r="T1100" s="8" t="str">
        <f>+IFERROR(VLOOKUP(B1100,$B$5:B1099,1,FALSE),"")</f>
        <v/>
      </c>
      <c r="U1100" s="8" t="str">
        <f t="shared" si="51"/>
        <v>DUPLICATE</v>
      </c>
      <c r="W1100" s="75" t="str">
        <f t="shared" si="52"/>
        <v xml:space="preserve"> </v>
      </c>
    </row>
    <row r="1101" spans="1:23">
      <c r="A1101" s="33"/>
      <c r="B1101" s="3"/>
      <c r="C1101" s="3"/>
      <c r="D1101" s="3"/>
      <c r="E1101" s="3"/>
      <c r="F1101" s="3"/>
      <c r="G1101" s="3"/>
      <c r="H1101" s="3"/>
      <c r="I1101" s="3"/>
      <c r="J1101" s="3"/>
      <c r="K1101" s="4"/>
      <c r="L1101" s="4"/>
      <c r="M1101" s="4"/>
      <c r="N1101" s="4"/>
      <c r="O1101" s="3"/>
      <c r="P1101" s="3"/>
      <c r="Q1101" s="80">
        <f t="shared" si="53"/>
        <v>0</v>
      </c>
      <c r="T1101" s="8" t="str">
        <f>+IFERROR(VLOOKUP(B1101,$B$5:B1100,1,FALSE),"")</f>
        <v/>
      </c>
      <c r="U1101" s="8" t="str">
        <f t="shared" si="51"/>
        <v>DUPLICATE</v>
      </c>
      <c r="W1101" s="75" t="str">
        <f t="shared" si="52"/>
        <v xml:space="preserve"> </v>
      </c>
    </row>
    <row r="1102" spans="1:23">
      <c r="A1102" s="33"/>
      <c r="B1102" s="3"/>
      <c r="C1102" s="3"/>
      <c r="D1102" s="3"/>
      <c r="E1102" s="3"/>
      <c r="F1102" s="3"/>
      <c r="G1102" s="3"/>
      <c r="H1102" s="3"/>
      <c r="I1102" s="3"/>
      <c r="J1102" s="3"/>
      <c r="K1102" s="4"/>
      <c r="L1102" s="4"/>
      <c r="M1102" s="4"/>
      <c r="N1102" s="4"/>
      <c r="O1102" s="3"/>
      <c r="P1102" s="3"/>
      <c r="Q1102" s="80">
        <f t="shared" si="53"/>
        <v>0</v>
      </c>
      <c r="T1102" s="8" t="str">
        <f>+IFERROR(VLOOKUP(B1102,$B$5:B1101,1,FALSE),"")</f>
        <v/>
      </c>
      <c r="U1102" s="8" t="str">
        <f t="shared" si="51"/>
        <v>DUPLICATE</v>
      </c>
      <c r="W1102" s="75" t="str">
        <f t="shared" si="52"/>
        <v xml:space="preserve"> </v>
      </c>
    </row>
    <row r="1103" spans="1:23">
      <c r="A1103" s="33"/>
      <c r="B1103" s="3"/>
      <c r="C1103" s="3"/>
      <c r="D1103" s="3"/>
      <c r="E1103" s="3"/>
      <c r="F1103" s="3"/>
      <c r="G1103" s="3"/>
      <c r="H1103" s="3"/>
      <c r="I1103" s="3"/>
      <c r="J1103" s="3"/>
      <c r="K1103" s="4"/>
      <c r="L1103" s="4"/>
      <c r="M1103" s="4"/>
      <c r="N1103" s="4"/>
      <c r="O1103" s="3"/>
      <c r="P1103" s="3"/>
      <c r="Q1103" s="80">
        <f t="shared" si="53"/>
        <v>0</v>
      </c>
      <c r="T1103" s="8" t="str">
        <f>+IFERROR(VLOOKUP(B1103,$B$5:B1102,1,FALSE),"")</f>
        <v/>
      </c>
      <c r="U1103" s="8" t="str">
        <f t="shared" si="51"/>
        <v>DUPLICATE</v>
      </c>
      <c r="W1103" s="75" t="str">
        <f t="shared" si="52"/>
        <v xml:space="preserve"> </v>
      </c>
    </row>
    <row r="1104" spans="1:23">
      <c r="A1104" s="33"/>
      <c r="B1104" s="3"/>
      <c r="C1104" s="3"/>
      <c r="D1104" s="3"/>
      <c r="E1104" s="3"/>
      <c r="F1104" s="3"/>
      <c r="G1104" s="3"/>
      <c r="H1104" s="3"/>
      <c r="I1104" s="3"/>
      <c r="J1104" s="3"/>
      <c r="K1104" s="4"/>
      <c r="L1104" s="4"/>
      <c r="M1104" s="4"/>
      <c r="N1104" s="4"/>
      <c r="O1104" s="3"/>
      <c r="P1104" s="3"/>
      <c r="Q1104" s="80">
        <f t="shared" si="53"/>
        <v>0</v>
      </c>
      <c r="T1104" s="8" t="str">
        <f>+IFERROR(VLOOKUP(B1104,$B$5:B1103,1,FALSE),"")</f>
        <v/>
      </c>
      <c r="U1104" s="8" t="str">
        <f t="shared" si="51"/>
        <v>DUPLICATE</v>
      </c>
      <c r="W1104" s="75" t="str">
        <f t="shared" si="52"/>
        <v xml:space="preserve"> </v>
      </c>
    </row>
    <row r="1105" spans="1:23">
      <c r="A1105" s="33"/>
      <c r="B1105" s="3"/>
      <c r="C1105" s="3"/>
      <c r="D1105" s="3"/>
      <c r="E1105" s="3"/>
      <c r="F1105" s="3"/>
      <c r="G1105" s="3"/>
      <c r="H1105" s="3"/>
      <c r="I1105" s="3"/>
      <c r="J1105" s="3"/>
      <c r="K1105" s="4"/>
      <c r="L1105" s="4"/>
      <c r="M1105" s="4"/>
      <c r="N1105" s="4"/>
      <c r="O1105" s="3"/>
      <c r="P1105" s="3"/>
      <c r="Q1105" s="80">
        <f t="shared" si="53"/>
        <v>0</v>
      </c>
      <c r="T1105" s="8" t="str">
        <f>+IFERROR(VLOOKUP(B1105,$B$5:B1104,1,FALSE),"")</f>
        <v/>
      </c>
      <c r="U1105" s="8" t="str">
        <f t="shared" si="51"/>
        <v>DUPLICATE</v>
      </c>
      <c r="W1105" s="75" t="str">
        <f t="shared" si="52"/>
        <v xml:space="preserve"> </v>
      </c>
    </row>
    <row r="1106" spans="1:23">
      <c r="A1106" s="33"/>
      <c r="B1106" s="3"/>
      <c r="C1106" s="3"/>
      <c r="D1106" s="3"/>
      <c r="E1106" s="3"/>
      <c r="F1106" s="3"/>
      <c r="G1106" s="3"/>
      <c r="H1106" s="3"/>
      <c r="I1106" s="3"/>
      <c r="J1106" s="3"/>
      <c r="K1106" s="4"/>
      <c r="L1106" s="4"/>
      <c r="M1106" s="4"/>
      <c r="N1106" s="4"/>
      <c r="O1106" s="3"/>
      <c r="P1106" s="3"/>
      <c r="Q1106" s="80">
        <f t="shared" si="53"/>
        <v>0</v>
      </c>
      <c r="T1106" s="8" t="str">
        <f>+IFERROR(VLOOKUP(B1106,$B$5:B1105,1,FALSE),"")</f>
        <v/>
      </c>
      <c r="U1106" s="8" t="str">
        <f t="shared" si="51"/>
        <v>DUPLICATE</v>
      </c>
      <c r="W1106" s="75" t="str">
        <f t="shared" si="52"/>
        <v xml:space="preserve"> </v>
      </c>
    </row>
    <row r="1107" spans="1:23">
      <c r="A1107" s="33"/>
      <c r="B1107" s="3"/>
      <c r="C1107" s="3"/>
      <c r="D1107" s="3"/>
      <c r="E1107" s="3"/>
      <c r="F1107" s="3"/>
      <c r="G1107" s="3"/>
      <c r="H1107" s="3"/>
      <c r="I1107" s="3"/>
      <c r="J1107" s="3"/>
      <c r="K1107" s="4"/>
      <c r="L1107" s="4"/>
      <c r="M1107" s="4"/>
      <c r="N1107" s="4"/>
      <c r="O1107" s="3"/>
      <c r="P1107" s="3"/>
      <c r="Q1107" s="80">
        <f t="shared" si="53"/>
        <v>0</v>
      </c>
      <c r="T1107" s="8" t="str">
        <f>+IFERROR(VLOOKUP(B1107,$B$5:B1106,1,FALSE),"")</f>
        <v/>
      </c>
      <c r="U1107" s="8" t="str">
        <f t="shared" si="51"/>
        <v>DUPLICATE</v>
      </c>
      <c r="W1107" s="75" t="str">
        <f t="shared" si="52"/>
        <v xml:space="preserve"> </v>
      </c>
    </row>
    <row r="1108" spans="1:23">
      <c r="A1108" s="33"/>
      <c r="B1108" s="3"/>
      <c r="C1108" s="3"/>
      <c r="D1108" s="3"/>
      <c r="E1108" s="3"/>
      <c r="F1108" s="3"/>
      <c r="G1108" s="3"/>
      <c r="H1108" s="3"/>
      <c r="I1108" s="3"/>
      <c r="J1108" s="3"/>
      <c r="K1108" s="4"/>
      <c r="L1108" s="4"/>
      <c r="M1108" s="4"/>
      <c r="N1108" s="4"/>
      <c r="O1108" s="3"/>
      <c r="P1108" s="3"/>
      <c r="Q1108" s="80">
        <f t="shared" si="53"/>
        <v>0</v>
      </c>
      <c r="T1108" s="8" t="str">
        <f>+IFERROR(VLOOKUP(B1108,$B$5:B1107,1,FALSE),"")</f>
        <v/>
      </c>
      <c r="U1108" s="8" t="str">
        <f t="shared" si="51"/>
        <v>DUPLICATE</v>
      </c>
      <c r="W1108" s="75" t="str">
        <f t="shared" si="52"/>
        <v xml:space="preserve"> </v>
      </c>
    </row>
    <row r="1109" spans="1:23">
      <c r="A1109" s="33"/>
      <c r="B1109" s="3"/>
      <c r="C1109" s="3"/>
      <c r="D1109" s="3"/>
      <c r="E1109" s="3"/>
      <c r="F1109" s="3"/>
      <c r="G1109" s="3"/>
      <c r="H1109" s="3"/>
      <c r="I1109" s="3"/>
      <c r="J1109" s="3"/>
      <c r="K1109" s="4"/>
      <c r="L1109" s="4"/>
      <c r="M1109" s="4"/>
      <c r="N1109" s="4"/>
      <c r="O1109" s="3"/>
      <c r="P1109" s="3"/>
      <c r="Q1109" s="80">
        <f t="shared" si="53"/>
        <v>0</v>
      </c>
      <c r="T1109" s="8" t="str">
        <f>+IFERROR(VLOOKUP(B1109,$B$5:B1108,1,FALSE),"")</f>
        <v/>
      </c>
      <c r="U1109" s="8" t="str">
        <f t="shared" si="51"/>
        <v>DUPLICATE</v>
      </c>
      <c r="W1109" s="75" t="str">
        <f t="shared" si="52"/>
        <v xml:space="preserve"> </v>
      </c>
    </row>
    <row r="1110" spans="1:23">
      <c r="A1110" s="33"/>
      <c r="B1110" s="3"/>
      <c r="C1110" s="3"/>
      <c r="D1110" s="3"/>
      <c r="E1110" s="3"/>
      <c r="F1110" s="3"/>
      <c r="G1110" s="3"/>
      <c r="H1110" s="3"/>
      <c r="I1110" s="3"/>
      <c r="J1110" s="3"/>
      <c r="K1110" s="4"/>
      <c r="L1110" s="4"/>
      <c r="M1110" s="4"/>
      <c r="N1110" s="4"/>
      <c r="O1110" s="3"/>
      <c r="P1110" s="3"/>
      <c r="Q1110" s="80">
        <f t="shared" si="53"/>
        <v>0</v>
      </c>
      <c r="T1110" s="8" t="str">
        <f>+IFERROR(VLOOKUP(B1110,$B$5:B1109,1,FALSE),"")</f>
        <v/>
      </c>
      <c r="U1110" s="8" t="str">
        <f t="shared" si="51"/>
        <v>DUPLICATE</v>
      </c>
      <c r="W1110" s="75" t="str">
        <f t="shared" si="52"/>
        <v xml:space="preserve"> </v>
      </c>
    </row>
    <row r="1111" spans="1:23">
      <c r="A1111" s="33"/>
      <c r="B1111" s="3"/>
      <c r="C1111" s="3"/>
      <c r="D1111" s="3"/>
      <c r="E1111" s="3"/>
      <c r="F1111" s="3"/>
      <c r="G1111" s="3"/>
      <c r="H1111" s="3"/>
      <c r="I1111" s="3"/>
      <c r="J1111" s="3"/>
      <c r="K1111" s="4"/>
      <c r="L1111" s="4"/>
      <c r="M1111" s="4"/>
      <c r="N1111" s="4"/>
      <c r="O1111" s="3"/>
      <c r="P1111" s="3"/>
      <c r="Q1111" s="80">
        <f t="shared" si="53"/>
        <v>0</v>
      </c>
      <c r="T1111" s="8" t="str">
        <f>+IFERROR(VLOOKUP(B1111,$B$5:B1110,1,FALSE),"")</f>
        <v/>
      </c>
      <c r="U1111" s="8" t="str">
        <f t="shared" si="51"/>
        <v>DUPLICATE</v>
      </c>
      <c r="W1111" s="75" t="str">
        <f t="shared" si="52"/>
        <v xml:space="preserve"> </v>
      </c>
    </row>
    <row r="1112" spans="1:23">
      <c r="A1112" s="33"/>
      <c r="B1112" s="3"/>
      <c r="C1112" s="3"/>
      <c r="D1112" s="3"/>
      <c r="E1112" s="3"/>
      <c r="F1112" s="3"/>
      <c r="G1112" s="3"/>
      <c r="H1112" s="3"/>
      <c r="I1112" s="3"/>
      <c r="J1112" s="3"/>
      <c r="K1112" s="4"/>
      <c r="L1112" s="4"/>
      <c r="M1112" s="4"/>
      <c r="N1112" s="4"/>
      <c r="O1112" s="3"/>
      <c r="P1112" s="3"/>
      <c r="Q1112" s="80">
        <f t="shared" si="53"/>
        <v>0</v>
      </c>
      <c r="T1112" s="8" t="str">
        <f>+IFERROR(VLOOKUP(B1112,$B$5:B1111,1,FALSE),"")</f>
        <v/>
      </c>
      <c r="U1112" s="8" t="str">
        <f t="shared" si="51"/>
        <v>DUPLICATE</v>
      </c>
      <c r="W1112" s="75" t="str">
        <f t="shared" si="52"/>
        <v xml:space="preserve"> </v>
      </c>
    </row>
    <row r="1113" spans="1:23">
      <c r="A1113" s="33"/>
      <c r="B1113" s="3"/>
      <c r="C1113" s="3"/>
      <c r="D1113" s="3"/>
      <c r="E1113" s="3"/>
      <c r="F1113" s="3"/>
      <c r="G1113" s="3"/>
      <c r="H1113" s="3"/>
      <c r="I1113" s="3"/>
      <c r="J1113" s="3"/>
      <c r="K1113" s="4"/>
      <c r="L1113" s="4"/>
      <c r="M1113" s="4"/>
      <c r="N1113" s="4"/>
      <c r="O1113" s="3"/>
      <c r="P1113" s="3"/>
      <c r="Q1113" s="80">
        <f t="shared" si="53"/>
        <v>0</v>
      </c>
      <c r="T1113" s="8" t="str">
        <f>+IFERROR(VLOOKUP(B1113,$B$5:B1112,1,FALSE),"")</f>
        <v/>
      </c>
      <c r="U1113" s="8" t="str">
        <f t="shared" si="51"/>
        <v>DUPLICATE</v>
      </c>
      <c r="W1113" s="75" t="str">
        <f t="shared" si="52"/>
        <v xml:space="preserve"> </v>
      </c>
    </row>
    <row r="1114" spans="1:23">
      <c r="A1114" s="33"/>
      <c r="B1114" s="3"/>
      <c r="C1114" s="3"/>
      <c r="D1114" s="3"/>
      <c r="E1114" s="3"/>
      <c r="F1114" s="3"/>
      <c r="G1114" s="3"/>
      <c r="H1114" s="3"/>
      <c r="I1114" s="3"/>
      <c r="J1114" s="3"/>
      <c r="K1114" s="4"/>
      <c r="L1114" s="4"/>
      <c r="M1114" s="4"/>
      <c r="N1114" s="4"/>
      <c r="O1114" s="3"/>
      <c r="P1114" s="3"/>
      <c r="Q1114" s="80">
        <f t="shared" si="53"/>
        <v>0</v>
      </c>
      <c r="T1114" s="8" t="str">
        <f>+IFERROR(VLOOKUP(B1114,$B$5:B1113,1,FALSE),"")</f>
        <v/>
      </c>
      <c r="U1114" s="8" t="str">
        <f t="shared" si="51"/>
        <v>DUPLICATE</v>
      </c>
      <c r="W1114" s="75" t="str">
        <f t="shared" si="52"/>
        <v xml:space="preserve"> </v>
      </c>
    </row>
    <row r="1115" spans="1:23">
      <c r="A1115" s="33"/>
      <c r="B1115" s="3"/>
      <c r="C1115" s="3"/>
      <c r="D1115" s="3"/>
      <c r="E1115" s="3"/>
      <c r="F1115" s="3"/>
      <c r="G1115" s="3"/>
      <c r="H1115" s="3"/>
      <c r="I1115" s="3"/>
      <c r="J1115" s="3"/>
      <c r="K1115" s="4"/>
      <c r="L1115" s="4"/>
      <c r="M1115" s="4"/>
      <c r="N1115" s="4"/>
      <c r="O1115" s="3"/>
      <c r="P1115" s="3"/>
      <c r="Q1115" s="80">
        <f t="shared" si="53"/>
        <v>0</v>
      </c>
      <c r="T1115" s="8" t="str">
        <f>+IFERROR(VLOOKUP(B1115,$B$5:B1114,1,FALSE),"")</f>
        <v/>
      </c>
      <c r="U1115" s="8" t="str">
        <f t="shared" si="51"/>
        <v>DUPLICATE</v>
      </c>
      <c r="W1115" s="75" t="str">
        <f t="shared" si="52"/>
        <v xml:space="preserve"> </v>
      </c>
    </row>
    <row r="1116" spans="1:23">
      <c r="A1116" s="33"/>
      <c r="B1116" s="3"/>
      <c r="C1116" s="3"/>
      <c r="D1116" s="3"/>
      <c r="E1116" s="3"/>
      <c r="F1116" s="3"/>
      <c r="G1116" s="3"/>
      <c r="H1116" s="3"/>
      <c r="I1116" s="3"/>
      <c r="J1116" s="3"/>
      <c r="K1116" s="4"/>
      <c r="L1116" s="4"/>
      <c r="M1116" s="4"/>
      <c r="N1116" s="4"/>
      <c r="O1116" s="3"/>
      <c r="P1116" s="3"/>
      <c r="Q1116" s="80">
        <f t="shared" si="53"/>
        <v>0</v>
      </c>
      <c r="T1116" s="8" t="str">
        <f>+IFERROR(VLOOKUP(B1116,$B$5:B1115,1,FALSE),"")</f>
        <v/>
      </c>
      <c r="U1116" s="8" t="str">
        <f t="shared" si="51"/>
        <v>DUPLICATE</v>
      </c>
      <c r="W1116" s="75" t="str">
        <f t="shared" si="52"/>
        <v xml:space="preserve"> </v>
      </c>
    </row>
    <row r="1117" spans="1:23">
      <c r="A1117" s="33"/>
      <c r="B1117" s="3"/>
      <c r="C1117" s="3"/>
      <c r="D1117" s="3"/>
      <c r="E1117" s="3"/>
      <c r="F1117" s="3"/>
      <c r="G1117" s="3"/>
      <c r="H1117" s="3"/>
      <c r="I1117" s="3"/>
      <c r="J1117" s="3"/>
      <c r="K1117" s="4"/>
      <c r="L1117" s="4"/>
      <c r="M1117" s="4"/>
      <c r="N1117" s="4"/>
      <c r="O1117" s="3"/>
      <c r="P1117" s="3"/>
      <c r="Q1117" s="80">
        <f t="shared" si="53"/>
        <v>0</v>
      </c>
      <c r="T1117" s="8" t="str">
        <f>+IFERROR(VLOOKUP(B1117,$B$5:B1116,1,FALSE),"")</f>
        <v/>
      </c>
      <c r="U1117" s="8" t="str">
        <f t="shared" si="51"/>
        <v>DUPLICATE</v>
      </c>
      <c r="W1117" s="75" t="str">
        <f t="shared" si="52"/>
        <v xml:space="preserve"> </v>
      </c>
    </row>
    <row r="1118" spans="1:23">
      <c r="A1118" s="33"/>
      <c r="B1118" s="3"/>
      <c r="C1118" s="3"/>
      <c r="D1118" s="3"/>
      <c r="E1118" s="3"/>
      <c r="F1118" s="3"/>
      <c r="G1118" s="3"/>
      <c r="H1118" s="3"/>
      <c r="I1118" s="3"/>
      <c r="J1118" s="3"/>
      <c r="K1118" s="4"/>
      <c r="L1118" s="4"/>
      <c r="M1118" s="4"/>
      <c r="N1118" s="4"/>
      <c r="O1118" s="3"/>
      <c r="P1118" s="3"/>
      <c r="Q1118" s="80">
        <f t="shared" si="53"/>
        <v>0</v>
      </c>
      <c r="T1118" s="8" t="str">
        <f>+IFERROR(VLOOKUP(B1118,$B$5:B1117,1,FALSE),"")</f>
        <v/>
      </c>
      <c r="U1118" s="8" t="str">
        <f t="shared" si="51"/>
        <v>DUPLICATE</v>
      </c>
      <c r="W1118" s="75" t="str">
        <f t="shared" si="52"/>
        <v xml:space="preserve"> </v>
      </c>
    </row>
    <row r="1119" spans="1:23">
      <c r="A1119" s="33"/>
      <c r="B1119" s="3"/>
      <c r="C1119" s="3"/>
      <c r="D1119" s="3"/>
      <c r="E1119" s="3"/>
      <c r="F1119" s="3"/>
      <c r="G1119" s="3"/>
      <c r="H1119" s="3"/>
      <c r="I1119" s="3"/>
      <c r="J1119" s="3"/>
      <c r="K1119" s="4"/>
      <c r="L1119" s="4"/>
      <c r="M1119" s="4"/>
      <c r="N1119" s="4"/>
      <c r="O1119" s="3"/>
      <c r="P1119" s="3"/>
      <c r="Q1119" s="80">
        <f t="shared" si="53"/>
        <v>0</v>
      </c>
      <c r="T1119" s="8" t="str">
        <f>+IFERROR(VLOOKUP(B1119,$B$5:B1118,1,FALSE),"")</f>
        <v/>
      </c>
      <c r="U1119" s="8" t="str">
        <f t="shared" si="51"/>
        <v>DUPLICATE</v>
      </c>
      <c r="W1119" s="75" t="str">
        <f t="shared" si="52"/>
        <v xml:space="preserve"> </v>
      </c>
    </row>
    <row r="1120" spans="1:23">
      <c r="A1120" s="33"/>
      <c r="B1120" s="3"/>
      <c r="C1120" s="3"/>
      <c r="D1120" s="3"/>
      <c r="E1120" s="3"/>
      <c r="F1120" s="3"/>
      <c r="G1120" s="3"/>
      <c r="H1120" s="3"/>
      <c r="I1120" s="3"/>
      <c r="J1120" s="3"/>
      <c r="K1120" s="4"/>
      <c r="L1120" s="4"/>
      <c r="M1120" s="4"/>
      <c r="N1120" s="4"/>
      <c r="O1120" s="3"/>
      <c r="P1120" s="3"/>
      <c r="Q1120" s="80">
        <f t="shared" si="53"/>
        <v>0</v>
      </c>
      <c r="T1120" s="8" t="str">
        <f>+IFERROR(VLOOKUP(B1120,$B$5:B1119,1,FALSE),"")</f>
        <v/>
      </c>
      <c r="U1120" s="8" t="str">
        <f t="shared" si="51"/>
        <v>DUPLICATE</v>
      </c>
      <c r="W1120" s="75" t="str">
        <f t="shared" si="52"/>
        <v xml:space="preserve"> </v>
      </c>
    </row>
    <row r="1121" spans="1:23">
      <c r="A1121" s="33"/>
      <c r="B1121" s="3"/>
      <c r="C1121" s="3"/>
      <c r="D1121" s="3"/>
      <c r="E1121" s="3"/>
      <c r="F1121" s="3"/>
      <c r="G1121" s="3"/>
      <c r="H1121" s="3"/>
      <c r="I1121" s="3"/>
      <c r="J1121" s="3"/>
      <c r="K1121" s="4"/>
      <c r="L1121" s="4"/>
      <c r="M1121" s="4"/>
      <c r="N1121" s="4"/>
      <c r="O1121" s="3"/>
      <c r="P1121" s="3"/>
      <c r="Q1121" s="80">
        <f t="shared" si="53"/>
        <v>0</v>
      </c>
      <c r="T1121" s="8" t="str">
        <f>+IFERROR(VLOOKUP(B1121,$B$5:B1120,1,FALSE),"")</f>
        <v/>
      </c>
      <c r="U1121" s="8" t="str">
        <f t="shared" si="51"/>
        <v>DUPLICATE</v>
      </c>
      <c r="W1121" s="75" t="str">
        <f t="shared" si="52"/>
        <v xml:space="preserve"> </v>
      </c>
    </row>
    <row r="1122" spans="1:23">
      <c r="A1122" s="33"/>
      <c r="B1122" s="3"/>
      <c r="C1122" s="3"/>
      <c r="D1122" s="3"/>
      <c r="E1122" s="3"/>
      <c r="F1122" s="3"/>
      <c r="G1122" s="3"/>
      <c r="H1122" s="3"/>
      <c r="I1122" s="3"/>
      <c r="J1122" s="3"/>
      <c r="K1122" s="4"/>
      <c r="L1122" s="4"/>
      <c r="M1122" s="4"/>
      <c r="N1122" s="4"/>
      <c r="O1122" s="3"/>
      <c r="P1122" s="3"/>
      <c r="Q1122" s="80">
        <f t="shared" si="53"/>
        <v>0</v>
      </c>
      <c r="T1122" s="8" t="str">
        <f>+IFERROR(VLOOKUP(B1122,$B$5:B1121,1,FALSE),"")</f>
        <v/>
      </c>
      <c r="U1122" s="8" t="str">
        <f t="shared" si="51"/>
        <v>DUPLICATE</v>
      </c>
      <c r="W1122" s="75" t="str">
        <f t="shared" si="52"/>
        <v xml:space="preserve"> </v>
      </c>
    </row>
    <row r="1123" spans="1:23">
      <c r="A1123" s="33"/>
      <c r="B1123" s="3"/>
      <c r="C1123" s="3"/>
      <c r="D1123" s="3"/>
      <c r="E1123" s="3"/>
      <c r="F1123" s="3"/>
      <c r="G1123" s="3"/>
      <c r="H1123" s="3"/>
      <c r="I1123" s="3"/>
      <c r="J1123" s="3"/>
      <c r="K1123" s="4"/>
      <c r="L1123" s="4"/>
      <c r="M1123" s="4"/>
      <c r="N1123" s="4"/>
      <c r="O1123" s="3"/>
      <c r="P1123" s="3"/>
      <c r="Q1123" s="80">
        <f t="shared" si="53"/>
        <v>0</v>
      </c>
      <c r="T1123" s="8" t="str">
        <f>+IFERROR(VLOOKUP(B1123,$B$5:B1122,1,FALSE),"")</f>
        <v/>
      </c>
      <c r="U1123" s="8" t="str">
        <f t="shared" si="51"/>
        <v>DUPLICATE</v>
      </c>
      <c r="W1123" s="75" t="str">
        <f t="shared" si="52"/>
        <v xml:space="preserve"> </v>
      </c>
    </row>
    <row r="1124" spans="1:23">
      <c r="A1124" s="33"/>
      <c r="B1124" s="3"/>
      <c r="C1124" s="3"/>
      <c r="D1124" s="3"/>
      <c r="E1124" s="3"/>
      <c r="F1124" s="3"/>
      <c r="G1124" s="3"/>
      <c r="H1124" s="3"/>
      <c r="I1124" s="3"/>
      <c r="J1124" s="3"/>
      <c r="K1124" s="4"/>
      <c r="L1124" s="4"/>
      <c r="M1124" s="4"/>
      <c r="N1124" s="4"/>
      <c r="O1124" s="3"/>
      <c r="P1124" s="3"/>
      <c r="Q1124" s="80">
        <f t="shared" si="53"/>
        <v>0</v>
      </c>
      <c r="T1124" s="8" t="str">
        <f>+IFERROR(VLOOKUP(B1124,$B$5:B1123,1,FALSE),"")</f>
        <v/>
      </c>
      <c r="U1124" s="8" t="str">
        <f t="shared" si="51"/>
        <v>DUPLICATE</v>
      </c>
      <c r="W1124" s="75" t="str">
        <f t="shared" si="52"/>
        <v xml:space="preserve"> </v>
      </c>
    </row>
    <row r="1125" spans="1:23">
      <c r="A1125" s="33"/>
      <c r="B1125" s="3"/>
      <c r="C1125" s="3"/>
      <c r="D1125" s="3"/>
      <c r="E1125" s="3"/>
      <c r="F1125" s="3"/>
      <c r="G1125" s="3"/>
      <c r="H1125" s="3"/>
      <c r="I1125" s="3"/>
      <c r="J1125" s="3"/>
      <c r="K1125" s="4"/>
      <c r="L1125" s="4"/>
      <c r="M1125" s="4"/>
      <c r="N1125" s="4"/>
      <c r="O1125" s="3"/>
      <c r="P1125" s="3"/>
      <c r="Q1125" s="80">
        <f t="shared" si="53"/>
        <v>0</v>
      </c>
      <c r="T1125" s="8" t="str">
        <f>+IFERROR(VLOOKUP(B1125,$B$5:B1124,1,FALSE),"")</f>
        <v/>
      </c>
      <c r="U1125" s="8" t="str">
        <f t="shared" si="51"/>
        <v>DUPLICATE</v>
      </c>
      <c r="W1125" s="75" t="str">
        <f t="shared" si="52"/>
        <v xml:space="preserve"> </v>
      </c>
    </row>
    <row r="1126" spans="1:23">
      <c r="A1126" s="33"/>
      <c r="B1126" s="3"/>
      <c r="C1126" s="3"/>
      <c r="D1126" s="3"/>
      <c r="E1126" s="3"/>
      <c r="F1126" s="3"/>
      <c r="G1126" s="3"/>
      <c r="H1126" s="3"/>
      <c r="I1126" s="3"/>
      <c r="J1126" s="3"/>
      <c r="K1126" s="4"/>
      <c r="L1126" s="4"/>
      <c r="M1126" s="4"/>
      <c r="N1126" s="4"/>
      <c r="O1126" s="3"/>
      <c r="P1126" s="3"/>
      <c r="Q1126" s="80">
        <f t="shared" si="53"/>
        <v>0</v>
      </c>
      <c r="T1126" s="8" t="str">
        <f>+IFERROR(VLOOKUP(B1126,$B$5:B1125,1,FALSE),"")</f>
        <v/>
      </c>
      <c r="U1126" s="8" t="str">
        <f t="shared" si="51"/>
        <v>DUPLICATE</v>
      </c>
      <c r="W1126" s="75" t="str">
        <f t="shared" si="52"/>
        <v xml:space="preserve"> </v>
      </c>
    </row>
    <row r="1127" spans="1:23">
      <c r="A1127" s="33"/>
      <c r="B1127" s="3"/>
      <c r="C1127" s="3"/>
      <c r="D1127" s="3"/>
      <c r="E1127" s="3"/>
      <c r="F1127" s="3"/>
      <c r="G1127" s="3"/>
      <c r="H1127" s="3"/>
      <c r="I1127" s="3"/>
      <c r="J1127" s="3"/>
      <c r="K1127" s="4"/>
      <c r="L1127" s="4"/>
      <c r="M1127" s="4"/>
      <c r="N1127" s="4"/>
      <c r="O1127" s="3"/>
      <c r="P1127" s="3"/>
      <c r="Q1127" s="80">
        <f t="shared" si="53"/>
        <v>0</v>
      </c>
      <c r="T1127" s="8" t="str">
        <f>+IFERROR(VLOOKUP(B1127,$B$5:B1126,1,FALSE),"")</f>
        <v/>
      </c>
      <c r="U1127" s="8" t="str">
        <f t="shared" si="51"/>
        <v>DUPLICATE</v>
      </c>
      <c r="W1127" s="75" t="str">
        <f t="shared" si="52"/>
        <v xml:space="preserve"> </v>
      </c>
    </row>
    <row r="1128" spans="1:23">
      <c r="A1128" s="33"/>
      <c r="B1128" s="3"/>
      <c r="C1128" s="3"/>
      <c r="D1128" s="3"/>
      <c r="E1128" s="3"/>
      <c r="F1128" s="3"/>
      <c r="G1128" s="3"/>
      <c r="H1128" s="3"/>
      <c r="I1128" s="3"/>
      <c r="J1128" s="3"/>
      <c r="K1128" s="4"/>
      <c r="L1128" s="4"/>
      <c r="M1128" s="4"/>
      <c r="N1128" s="4"/>
      <c r="O1128" s="3"/>
      <c r="P1128" s="3"/>
      <c r="Q1128" s="80">
        <f t="shared" si="53"/>
        <v>0</v>
      </c>
      <c r="T1128" s="8" t="str">
        <f>+IFERROR(VLOOKUP(B1128,$B$5:B1127,1,FALSE),"")</f>
        <v/>
      </c>
      <c r="U1128" s="8" t="str">
        <f t="shared" si="51"/>
        <v>DUPLICATE</v>
      </c>
      <c r="W1128" s="75" t="str">
        <f t="shared" si="52"/>
        <v xml:space="preserve"> </v>
      </c>
    </row>
    <row r="1129" spans="1:23">
      <c r="A1129" s="33"/>
      <c r="B1129" s="3"/>
      <c r="C1129" s="3"/>
      <c r="D1129" s="3"/>
      <c r="E1129" s="3"/>
      <c r="F1129" s="3"/>
      <c r="G1129" s="3"/>
      <c r="H1129" s="3"/>
      <c r="I1129" s="3"/>
      <c r="J1129" s="3"/>
      <c r="K1129" s="4"/>
      <c r="L1129" s="4"/>
      <c r="M1129" s="4"/>
      <c r="N1129" s="4"/>
      <c r="O1129" s="3"/>
      <c r="P1129" s="3"/>
      <c r="Q1129" s="80">
        <f t="shared" si="53"/>
        <v>0</v>
      </c>
      <c r="T1129" s="8" t="str">
        <f>+IFERROR(VLOOKUP(B1129,$B$5:B1128,1,FALSE),"")</f>
        <v/>
      </c>
      <c r="U1129" s="8" t="str">
        <f t="shared" si="51"/>
        <v>DUPLICATE</v>
      </c>
      <c r="W1129" s="75" t="str">
        <f t="shared" si="52"/>
        <v xml:space="preserve"> </v>
      </c>
    </row>
    <row r="1130" spans="1:23">
      <c r="A1130" s="33"/>
      <c r="B1130" s="3"/>
      <c r="C1130" s="3"/>
      <c r="D1130" s="3"/>
      <c r="E1130" s="3"/>
      <c r="F1130" s="3"/>
      <c r="G1130" s="3"/>
      <c r="H1130" s="3"/>
      <c r="I1130" s="3"/>
      <c r="J1130" s="3"/>
      <c r="K1130" s="4"/>
      <c r="L1130" s="4"/>
      <c r="M1130" s="4"/>
      <c r="N1130" s="4"/>
      <c r="O1130" s="3"/>
      <c r="P1130" s="3"/>
      <c r="Q1130" s="80">
        <f t="shared" si="53"/>
        <v>0</v>
      </c>
      <c r="T1130" s="8" t="str">
        <f>+IFERROR(VLOOKUP(B1130,$B$5:B1129,1,FALSE),"")</f>
        <v/>
      </c>
      <c r="U1130" s="8" t="str">
        <f t="shared" si="51"/>
        <v>DUPLICATE</v>
      </c>
      <c r="W1130" s="75" t="str">
        <f t="shared" si="52"/>
        <v xml:space="preserve"> </v>
      </c>
    </row>
    <row r="1131" spans="1:23">
      <c r="A1131" s="33"/>
      <c r="B1131" s="3"/>
      <c r="C1131" s="3"/>
      <c r="D1131" s="3"/>
      <c r="E1131" s="3"/>
      <c r="F1131" s="3"/>
      <c r="G1131" s="3"/>
      <c r="H1131" s="3"/>
      <c r="I1131" s="3"/>
      <c r="J1131" s="3"/>
      <c r="K1131" s="4"/>
      <c r="L1131" s="4"/>
      <c r="M1131" s="4"/>
      <c r="N1131" s="4"/>
      <c r="O1131" s="3"/>
      <c r="P1131" s="3"/>
      <c r="Q1131" s="80">
        <f t="shared" si="53"/>
        <v>0</v>
      </c>
      <c r="T1131" s="8" t="str">
        <f>+IFERROR(VLOOKUP(B1131,$B$5:B1130,1,FALSE),"")</f>
        <v/>
      </c>
      <c r="U1131" s="8" t="str">
        <f t="shared" si="51"/>
        <v>DUPLICATE</v>
      </c>
      <c r="W1131" s="75" t="str">
        <f t="shared" si="52"/>
        <v xml:space="preserve"> </v>
      </c>
    </row>
    <row r="1132" spans="1:23">
      <c r="A1132" s="33"/>
      <c r="B1132" s="3"/>
      <c r="C1132" s="3"/>
      <c r="D1132" s="3"/>
      <c r="E1132" s="3"/>
      <c r="F1132" s="3"/>
      <c r="G1132" s="3"/>
      <c r="H1132" s="3"/>
      <c r="I1132" s="3"/>
      <c r="J1132" s="3"/>
      <c r="K1132" s="4"/>
      <c r="L1132" s="4"/>
      <c r="M1132" s="4"/>
      <c r="N1132" s="4"/>
      <c r="O1132" s="3"/>
      <c r="P1132" s="3"/>
      <c r="Q1132" s="80">
        <f t="shared" si="53"/>
        <v>0</v>
      </c>
      <c r="T1132" s="8" t="str">
        <f>+IFERROR(VLOOKUP(B1132,$B$5:B1131,1,FALSE),"")</f>
        <v/>
      </c>
      <c r="U1132" s="8" t="str">
        <f t="shared" si="51"/>
        <v>DUPLICATE</v>
      </c>
      <c r="W1132" s="75" t="str">
        <f t="shared" si="52"/>
        <v xml:space="preserve"> </v>
      </c>
    </row>
    <row r="1133" spans="1:23">
      <c r="A1133" s="33"/>
      <c r="B1133" s="3"/>
      <c r="C1133" s="3"/>
      <c r="D1133" s="3"/>
      <c r="E1133" s="3"/>
      <c r="F1133" s="3"/>
      <c r="G1133" s="3"/>
      <c r="H1133" s="3"/>
      <c r="I1133" s="3"/>
      <c r="J1133" s="3"/>
      <c r="K1133" s="4"/>
      <c r="L1133" s="4"/>
      <c r="M1133" s="4"/>
      <c r="N1133" s="4"/>
      <c r="O1133" s="3"/>
      <c r="P1133" s="3"/>
      <c r="Q1133" s="80">
        <f t="shared" si="53"/>
        <v>0</v>
      </c>
      <c r="T1133" s="8" t="str">
        <f>+IFERROR(VLOOKUP(B1133,$B$5:B1132,1,FALSE),"")</f>
        <v/>
      </c>
      <c r="U1133" s="8" t="str">
        <f t="shared" si="51"/>
        <v>DUPLICATE</v>
      </c>
      <c r="W1133" s="75" t="str">
        <f t="shared" si="52"/>
        <v xml:space="preserve"> </v>
      </c>
    </row>
    <row r="1134" spans="1:23">
      <c r="A1134" s="33"/>
      <c r="B1134" s="3"/>
      <c r="C1134" s="3"/>
      <c r="D1134" s="3"/>
      <c r="E1134" s="3"/>
      <c r="F1134" s="3"/>
      <c r="G1134" s="3"/>
      <c r="H1134" s="3"/>
      <c r="I1134" s="3"/>
      <c r="J1134" s="3"/>
      <c r="K1134" s="4"/>
      <c r="L1134" s="4"/>
      <c r="M1134" s="4"/>
      <c r="N1134" s="4"/>
      <c r="O1134" s="3"/>
      <c r="P1134" s="3"/>
      <c r="Q1134" s="80">
        <f t="shared" si="53"/>
        <v>0</v>
      </c>
      <c r="T1134" s="8" t="str">
        <f>+IFERROR(VLOOKUP(B1134,$B$5:B1133,1,FALSE),"")</f>
        <v/>
      </c>
      <c r="U1134" s="8" t="str">
        <f t="shared" si="51"/>
        <v>DUPLICATE</v>
      </c>
      <c r="W1134" s="75" t="str">
        <f t="shared" si="52"/>
        <v xml:space="preserve"> </v>
      </c>
    </row>
    <row r="1135" spans="1:23">
      <c r="A1135" s="33"/>
      <c r="B1135" s="3"/>
      <c r="C1135" s="3"/>
      <c r="D1135" s="3"/>
      <c r="E1135" s="3"/>
      <c r="F1135" s="3"/>
      <c r="G1135" s="3"/>
      <c r="H1135" s="3"/>
      <c r="I1135" s="3"/>
      <c r="J1135" s="3"/>
      <c r="K1135" s="4"/>
      <c r="L1135" s="4"/>
      <c r="M1135" s="4"/>
      <c r="N1135" s="4"/>
      <c r="O1135" s="3"/>
      <c r="P1135" s="3"/>
      <c r="Q1135" s="80">
        <f t="shared" si="53"/>
        <v>0</v>
      </c>
      <c r="T1135" s="8" t="str">
        <f>+IFERROR(VLOOKUP(B1135,$B$5:B1134,1,FALSE),"")</f>
        <v/>
      </c>
      <c r="U1135" s="8" t="str">
        <f t="shared" si="51"/>
        <v>DUPLICATE</v>
      </c>
      <c r="W1135" s="75" t="str">
        <f t="shared" si="52"/>
        <v xml:space="preserve"> </v>
      </c>
    </row>
    <row r="1136" spans="1:23">
      <c r="A1136" s="33"/>
      <c r="B1136" s="3"/>
      <c r="C1136" s="3"/>
      <c r="D1136" s="3"/>
      <c r="E1136" s="3"/>
      <c r="F1136" s="3"/>
      <c r="G1136" s="3"/>
      <c r="H1136" s="3"/>
      <c r="I1136" s="3"/>
      <c r="J1136" s="3"/>
      <c r="K1136" s="4"/>
      <c r="L1136" s="4"/>
      <c r="M1136" s="4"/>
      <c r="N1136" s="4"/>
      <c r="O1136" s="3"/>
      <c r="P1136" s="3"/>
      <c r="Q1136" s="80">
        <f t="shared" si="53"/>
        <v>0</v>
      </c>
      <c r="T1136" s="8" t="str">
        <f>+IFERROR(VLOOKUP(B1136,$B$5:B1135,1,FALSE),"")</f>
        <v/>
      </c>
      <c r="U1136" s="8" t="str">
        <f t="shared" si="51"/>
        <v>DUPLICATE</v>
      </c>
      <c r="W1136" s="75" t="str">
        <f t="shared" si="52"/>
        <v xml:space="preserve"> </v>
      </c>
    </row>
    <row r="1137" spans="1:23">
      <c r="A1137" s="33"/>
      <c r="B1137" s="3"/>
      <c r="C1137" s="3"/>
      <c r="D1137" s="3"/>
      <c r="E1137" s="3"/>
      <c r="F1137" s="3"/>
      <c r="G1137" s="3"/>
      <c r="H1137" s="3"/>
      <c r="I1137" s="3"/>
      <c r="J1137" s="3"/>
      <c r="K1137" s="4"/>
      <c r="L1137" s="4"/>
      <c r="M1137" s="4"/>
      <c r="N1137" s="4"/>
      <c r="O1137" s="3"/>
      <c r="P1137" s="3"/>
      <c r="Q1137" s="80">
        <f t="shared" si="53"/>
        <v>0</v>
      </c>
      <c r="T1137" s="8" t="str">
        <f>+IFERROR(VLOOKUP(B1137,$B$5:B1136,1,FALSE),"")</f>
        <v/>
      </c>
      <c r="U1137" s="8" t="str">
        <f t="shared" si="51"/>
        <v>DUPLICATE</v>
      </c>
      <c r="W1137" s="75" t="str">
        <f t="shared" si="52"/>
        <v xml:space="preserve"> </v>
      </c>
    </row>
    <row r="1138" spans="1:23">
      <c r="A1138" s="33"/>
      <c r="B1138" s="3"/>
      <c r="C1138" s="3"/>
      <c r="D1138" s="3"/>
      <c r="E1138" s="3"/>
      <c r="F1138" s="3"/>
      <c r="G1138" s="3"/>
      <c r="H1138" s="3"/>
      <c r="I1138" s="3"/>
      <c r="J1138" s="3"/>
      <c r="K1138" s="4"/>
      <c r="L1138" s="4"/>
      <c r="M1138" s="4"/>
      <c r="N1138" s="4"/>
      <c r="O1138" s="3"/>
      <c r="P1138" s="3"/>
      <c r="Q1138" s="80">
        <f t="shared" si="53"/>
        <v>0</v>
      </c>
      <c r="T1138" s="8" t="str">
        <f>+IFERROR(VLOOKUP(B1138,$B$5:B1137,1,FALSE),"")</f>
        <v/>
      </c>
      <c r="U1138" s="8" t="str">
        <f t="shared" si="51"/>
        <v>DUPLICATE</v>
      </c>
      <c r="W1138" s="75" t="str">
        <f t="shared" si="52"/>
        <v xml:space="preserve"> </v>
      </c>
    </row>
    <row r="1139" spans="1:23">
      <c r="A1139" s="33"/>
      <c r="B1139" s="3"/>
      <c r="C1139" s="3"/>
      <c r="D1139" s="3"/>
      <c r="E1139" s="3"/>
      <c r="F1139" s="3"/>
      <c r="G1139" s="3"/>
      <c r="H1139" s="3"/>
      <c r="I1139" s="3"/>
      <c r="J1139" s="3"/>
      <c r="K1139" s="4"/>
      <c r="L1139" s="4"/>
      <c r="M1139" s="4"/>
      <c r="N1139" s="4"/>
      <c r="O1139" s="3"/>
      <c r="P1139" s="3"/>
      <c r="Q1139" s="80">
        <f t="shared" si="53"/>
        <v>0</v>
      </c>
      <c r="T1139" s="8" t="str">
        <f>+IFERROR(VLOOKUP(B1139,$B$5:B1138,1,FALSE),"")</f>
        <v/>
      </c>
      <c r="U1139" s="8" t="str">
        <f t="shared" si="51"/>
        <v>DUPLICATE</v>
      </c>
      <c r="W1139" s="75" t="str">
        <f t="shared" si="52"/>
        <v xml:space="preserve"> </v>
      </c>
    </row>
    <row r="1140" spans="1:23">
      <c r="A1140" s="33"/>
      <c r="B1140" s="3"/>
      <c r="C1140" s="3"/>
      <c r="D1140" s="3"/>
      <c r="E1140" s="3"/>
      <c r="F1140" s="3"/>
      <c r="G1140" s="3"/>
      <c r="H1140" s="3"/>
      <c r="I1140" s="3"/>
      <c r="J1140" s="3"/>
      <c r="K1140" s="4"/>
      <c r="L1140" s="4"/>
      <c r="M1140" s="4"/>
      <c r="N1140" s="4"/>
      <c r="O1140" s="3"/>
      <c r="P1140" s="3"/>
      <c r="Q1140" s="80">
        <f t="shared" si="53"/>
        <v>0</v>
      </c>
      <c r="T1140" s="8" t="str">
        <f>+IFERROR(VLOOKUP(B1140,$B$5:B1139,1,FALSE),"")</f>
        <v/>
      </c>
      <c r="U1140" s="8" t="str">
        <f t="shared" si="51"/>
        <v>DUPLICATE</v>
      </c>
      <c r="W1140" s="75" t="str">
        <f t="shared" si="52"/>
        <v xml:space="preserve"> </v>
      </c>
    </row>
    <row r="1141" spans="1:23">
      <c r="A1141" s="33"/>
      <c r="B1141" s="3"/>
      <c r="C1141" s="3"/>
      <c r="D1141" s="3"/>
      <c r="E1141" s="3"/>
      <c r="F1141" s="3"/>
      <c r="G1141" s="3"/>
      <c r="H1141" s="3"/>
      <c r="I1141" s="3"/>
      <c r="J1141" s="3"/>
      <c r="K1141" s="4"/>
      <c r="L1141" s="4"/>
      <c r="M1141" s="4"/>
      <c r="N1141" s="4"/>
      <c r="O1141" s="3"/>
      <c r="P1141" s="3"/>
      <c r="Q1141" s="80">
        <f t="shared" si="53"/>
        <v>0</v>
      </c>
      <c r="T1141" s="8" t="str">
        <f>+IFERROR(VLOOKUP(B1141,$B$5:B1140,1,FALSE),"")</f>
        <v/>
      </c>
      <c r="U1141" s="8" t="str">
        <f t="shared" si="51"/>
        <v>DUPLICATE</v>
      </c>
      <c r="W1141" s="75" t="str">
        <f t="shared" si="52"/>
        <v xml:space="preserve"> </v>
      </c>
    </row>
    <row r="1142" spans="1:23">
      <c r="A1142" s="33"/>
      <c r="B1142" s="3"/>
      <c r="C1142" s="3"/>
      <c r="D1142" s="3"/>
      <c r="E1142" s="3"/>
      <c r="F1142" s="3"/>
      <c r="G1142" s="3"/>
      <c r="H1142" s="3"/>
      <c r="I1142" s="3"/>
      <c r="J1142" s="3"/>
      <c r="K1142" s="4"/>
      <c r="L1142" s="4"/>
      <c r="M1142" s="4"/>
      <c r="N1142" s="4"/>
      <c r="O1142" s="3"/>
      <c r="P1142" s="3"/>
      <c r="Q1142" s="80">
        <f t="shared" si="53"/>
        <v>0</v>
      </c>
      <c r="T1142" s="8" t="str">
        <f>+IFERROR(VLOOKUP(B1142,$B$5:B1141,1,FALSE),"")</f>
        <v/>
      </c>
      <c r="U1142" s="8" t="str">
        <f t="shared" si="51"/>
        <v>DUPLICATE</v>
      </c>
      <c r="W1142" s="75" t="str">
        <f t="shared" si="52"/>
        <v xml:space="preserve"> </v>
      </c>
    </row>
    <row r="1143" spans="1:23">
      <c r="A1143" s="33"/>
      <c r="B1143" s="3"/>
      <c r="C1143" s="3"/>
      <c r="D1143" s="3"/>
      <c r="E1143" s="3"/>
      <c r="F1143" s="3"/>
      <c r="G1143" s="3"/>
      <c r="H1143" s="3"/>
      <c r="I1143" s="3"/>
      <c r="J1143" s="3"/>
      <c r="K1143" s="4"/>
      <c r="L1143" s="4"/>
      <c r="M1143" s="4"/>
      <c r="N1143" s="4"/>
      <c r="O1143" s="3"/>
      <c r="P1143" s="3"/>
      <c r="Q1143" s="80">
        <f t="shared" si="53"/>
        <v>0</v>
      </c>
      <c r="T1143" s="8" t="str">
        <f>+IFERROR(VLOOKUP(B1143,$B$5:B1142,1,FALSE),"")</f>
        <v/>
      </c>
      <c r="U1143" s="8" t="str">
        <f t="shared" si="51"/>
        <v>DUPLICATE</v>
      </c>
      <c r="W1143" s="75" t="str">
        <f t="shared" si="52"/>
        <v xml:space="preserve"> </v>
      </c>
    </row>
    <row r="1144" spans="1:23">
      <c r="A1144" s="33"/>
      <c r="B1144" s="3"/>
      <c r="C1144" s="3"/>
      <c r="D1144" s="3"/>
      <c r="E1144" s="3"/>
      <c r="F1144" s="3"/>
      <c r="G1144" s="3"/>
      <c r="H1144" s="3"/>
      <c r="I1144" s="3"/>
      <c r="J1144" s="3"/>
      <c r="K1144" s="4"/>
      <c r="L1144" s="4"/>
      <c r="M1144" s="4"/>
      <c r="N1144" s="4"/>
      <c r="O1144" s="3"/>
      <c r="P1144" s="3"/>
      <c r="Q1144" s="80">
        <f t="shared" si="53"/>
        <v>0</v>
      </c>
      <c r="T1144" s="8" t="str">
        <f>+IFERROR(VLOOKUP(B1144,$B$5:B1143,1,FALSE),"")</f>
        <v/>
      </c>
      <c r="U1144" s="8" t="str">
        <f t="shared" si="51"/>
        <v>DUPLICATE</v>
      </c>
      <c r="W1144" s="75" t="str">
        <f t="shared" si="52"/>
        <v xml:space="preserve"> </v>
      </c>
    </row>
    <row r="1145" spans="1:23">
      <c r="A1145" s="33"/>
      <c r="B1145" s="3"/>
      <c r="C1145" s="3"/>
      <c r="D1145" s="3"/>
      <c r="E1145" s="3"/>
      <c r="F1145" s="3"/>
      <c r="G1145" s="3"/>
      <c r="H1145" s="3"/>
      <c r="I1145" s="3"/>
      <c r="J1145" s="3"/>
      <c r="K1145" s="4"/>
      <c r="L1145" s="4"/>
      <c r="M1145" s="4"/>
      <c r="N1145" s="4"/>
      <c r="O1145" s="3"/>
      <c r="P1145" s="3"/>
      <c r="Q1145" s="80">
        <f t="shared" si="53"/>
        <v>0</v>
      </c>
      <c r="T1145" s="8" t="str">
        <f>+IFERROR(VLOOKUP(B1145,$B$5:B1144,1,FALSE),"")</f>
        <v/>
      </c>
      <c r="U1145" s="8" t="str">
        <f t="shared" si="51"/>
        <v>DUPLICATE</v>
      </c>
      <c r="W1145" s="75" t="str">
        <f t="shared" si="52"/>
        <v xml:space="preserve"> </v>
      </c>
    </row>
    <row r="1146" spans="1:23">
      <c r="A1146" s="33"/>
      <c r="B1146" s="3"/>
      <c r="C1146" s="3"/>
      <c r="D1146" s="3"/>
      <c r="E1146" s="3"/>
      <c r="F1146" s="3"/>
      <c r="G1146" s="3"/>
      <c r="H1146" s="3"/>
      <c r="I1146" s="3"/>
      <c r="J1146" s="3"/>
      <c r="K1146" s="4"/>
      <c r="L1146" s="4"/>
      <c r="M1146" s="4"/>
      <c r="N1146" s="4"/>
      <c r="O1146" s="3"/>
      <c r="P1146" s="3"/>
      <c r="Q1146" s="80">
        <f t="shared" si="53"/>
        <v>0</v>
      </c>
      <c r="T1146" s="8" t="str">
        <f>+IFERROR(VLOOKUP(B1146,$B$5:B1145,1,FALSE),"")</f>
        <v/>
      </c>
      <c r="U1146" s="8" t="str">
        <f t="shared" si="51"/>
        <v>DUPLICATE</v>
      </c>
      <c r="W1146" s="75" t="str">
        <f t="shared" si="52"/>
        <v xml:space="preserve"> </v>
      </c>
    </row>
    <row r="1147" spans="1:23">
      <c r="A1147" s="33"/>
      <c r="B1147" s="3"/>
      <c r="C1147" s="3"/>
      <c r="D1147" s="3"/>
      <c r="E1147" s="3"/>
      <c r="F1147" s="3"/>
      <c r="G1147" s="3"/>
      <c r="H1147" s="3"/>
      <c r="I1147" s="3"/>
      <c r="J1147" s="3"/>
      <c r="K1147" s="4"/>
      <c r="L1147" s="4"/>
      <c r="M1147" s="4"/>
      <c r="N1147" s="4"/>
      <c r="O1147" s="3"/>
      <c r="P1147" s="3"/>
      <c r="Q1147" s="80">
        <f t="shared" si="53"/>
        <v>0</v>
      </c>
      <c r="T1147" s="8" t="str">
        <f>+IFERROR(VLOOKUP(B1147,$B$5:B1146,1,FALSE),"")</f>
        <v/>
      </c>
      <c r="U1147" s="8" t="str">
        <f t="shared" si="51"/>
        <v>DUPLICATE</v>
      </c>
      <c r="W1147" s="75" t="str">
        <f t="shared" si="52"/>
        <v xml:space="preserve"> </v>
      </c>
    </row>
    <row r="1148" spans="1:23">
      <c r="A1148" s="33"/>
      <c r="B1148" s="3"/>
      <c r="C1148" s="3"/>
      <c r="D1148" s="3"/>
      <c r="E1148" s="3"/>
      <c r="F1148" s="3"/>
      <c r="G1148" s="3"/>
      <c r="H1148" s="3"/>
      <c r="I1148" s="3"/>
      <c r="J1148" s="3"/>
      <c r="K1148" s="4"/>
      <c r="L1148" s="4"/>
      <c r="M1148" s="4"/>
      <c r="N1148" s="4"/>
      <c r="O1148" s="3"/>
      <c r="P1148" s="3"/>
      <c r="Q1148" s="80">
        <f t="shared" si="53"/>
        <v>0</v>
      </c>
      <c r="T1148" s="8" t="str">
        <f>+IFERROR(VLOOKUP(B1148,$B$5:B1147,1,FALSE),"")</f>
        <v/>
      </c>
      <c r="U1148" s="8" t="str">
        <f t="shared" si="51"/>
        <v>DUPLICATE</v>
      </c>
      <c r="W1148" s="75" t="str">
        <f t="shared" si="52"/>
        <v xml:space="preserve"> </v>
      </c>
    </row>
    <row r="1149" spans="1:23">
      <c r="A1149" s="33"/>
      <c r="B1149" s="3"/>
      <c r="C1149" s="3"/>
      <c r="D1149" s="3"/>
      <c r="E1149" s="3"/>
      <c r="F1149" s="3"/>
      <c r="G1149" s="3"/>
      <c r="H1149" s="3"/>
      <c r="I1149" s="3"/>
      <c r="J1149" s="3"/>
      <c r="K1149" s="4"/>
      <c r="L1149" s="4"/>
      <c r="M1149" s="4"/>
      <c r="N1149" s="4"/>
      <c r="O1149" s="3"/>
      <c r="P1149" s="3"/>
      <c r="Q1149" s="80">
        <f t="shared" si="53"/>
        <v>0</v>
      </c>
      <c r="T1149" s="8" t="str">
        <f>+IFERROR(VLOOKUP(B1149,$B$5:B1148,1,FALSE),"")</f>
        <v/>
      </c>
      <c r="U1149" s="8" t="str">
        <f t="shared" si="51"/>
        <v>DUPLICATE</v>
      </c>
      <c r="W1149" s="75" t="str">
        <f t="shared" si="52"/>
        <v xml:space="preserve"> </v>
      </c>
    </row>
    <row r="1150" spans="1:23">
      <c r="A1150" s="33"/>
      <c r="B1150" s="3"/>
      <c r="C1150" s="3"/>
      <c r="D1150" s="3"/>
      <c r="E1150" s="3"/>
      <c r="F1150" s="3"/>
      <c r="G1150" s="3"/>
      <c r="H1150" s="3"/>
      <c r="I1150" s="3"/>
      <c r="J1150" s="3"/>
      <c r="K1150" s="4"/>
      <c r="L1150" s="4"/>
      <c r="M1150" s="4"/>
      <c r="N1150" s="4"/>
      <c r="O1150" s="3"/>
      <c r="P1150" s="3"/>
      <c r="Q1150" s="80">
        <f t="shared" si="53"/>
        <v>0</v>
      </c>
      <c r="T1150" s="8" t="str">
        <f>+IFERROR(VLOOKUP(B1150,$B$5:B1149,1,FALSE),"")</f>
        <v/>
      </c>
      <c r="U1150" s="8" t="str">
        <f t="shared" si="51"/>
        <v>DUPLICATE</v>
      </c>
      <c r="W1150" s="75" t="str">
        <f t="shared" si="52"/>
        <v xml:space="preserve"> </v>
      </c>
    </row>
    <row r="1151" spans="1:23">
      <c r="A1151" s="33"/>
      <c r="B1151" s="3"/>
      <c r="C1151" s="3"/>
      <c r="D1151" s="3"/>
      <c r="E1151" s="3"/>
      <c r="F1151" s="3"/>
      <c r="G1151" s="3"/>
      <c r="H1151" s="3"/>
      <c r="I1151" s="3"/>
      <c r="J1151" s="3"/>
      <c r="K1151" s="4"/>
      <c r="L1151" s="4"/>
      <c r="M1151" s="4"/>
      <c r="N1151" s="4"/>
      <c r="O1151" s="3"/>
      <c r="P1151" s="3"/>
      <c r="Q1151" s="80">
        <f t="shared" si="53"/>
        <v>0</v>
      </c>
      <c r="T1151" s="8" t="str">
        <f>+IFERROR(VLOOKUP(B1151,$B$5:B1150,1,FALSE),"")</f>
        <v/>
      </c>
      <c r="U1151" s="8" t="str">
        <f t="shared" si="51"/>
        <v>DUPLICATE</v>
      </c>
      <c r="W1151" s="75" t="str">
        <f t="shared" si="52"/>
        <v xml:space="preserve"> </v>
      </c>
    </row>
    <row r="1152" spans="1:23">
      <c r="A1152" s="33"/>
      <c r="B1152" s="3"/>
      <c r="C1152" s="3"/>
      <c r="D1152" s="3"/>
      <c r="E1152" s="3"/>
      <c r="F1152" s="3"/>
      <c r="G1152" s="3"/>
      <c r="H1152" s="3"/>
      <c r="I1152" s="3"/>
      <c r="J1152" s="3"/>
      <c r="K1152" s="4"/>
      <c r="L1152" s="4"/>
      <c r="M1152" s="4"/>
      <c r="N1152" s="4"/>
      <c r="O1152" s="3"/>
      <c r="P1152" s="3"/>
      <c r="Q1152" s="80">
        <f t="shared" si="53"/>
        <v>0</v>
      </c>
      <c r="T1152" s="8" t="str">
        <f>+IFERROR(VLOOKUP(B1152,$B$5:B1151,1,FALSE),"")</f>
        <v/>
      </c>
      <c r="U1152" s="8" t="str">
        <f t="shared" si="51"/>
        <v>DUPLICATE</v>
      </c>
      <c r="W1152" s="75" t="str">
        <f t="shared" si="52"/>
        <v xml:space="preserve"> </v>
      </c>
    </row>
    <row r="1153" spans="1:23">
      <c r="A1153" s="33"/>
      <c r="B1153" s="3"/>
      <c r="C1153" s="3"/>
      <c r="D1153" s="3"/>
      <c r="E1153" s="3"/>
      <c r="F1153" s="3"/>
      <c r="G1153" s="3"/>
      <c r="H1153" s="3"/>
      <c r="I1153" s="3"/>
      <c r="J1153" s="3"/>
      <c r="K1153" s="4"/>
      <c r="L1153" s="4"/>
      <c r="M1153" s="4"/>
      <c r="N1153" s="4"/>
      <c r="O1153" s="3"/>
      <c r="P1153" s="3"/>
      <c r="Q1153" s="80">
        <f t="shared" si="53"/>
        <v>0</v>
      </c>
      <c r="T1153" s="8" t="str">
        <f>+IFERROR(VLOOKUP(B1153,$B$5:B1152,1,FALSE),"")</f>
        <v/>
      </c>
      <c r="U1153" s="8" t="str">
        <f t="shared" si="51"/>
        <v>DUPLICATE</v>
      </c>
      <c r="W1153" s="75" t="str">
        <f t="shared" si="52"/>
        <v xml:space="preserve"> </v>
      </c>
    </row>
    <row r="1154" spans="1:23">
      <c r="A1154" s="33"/>
      <c r="B1154" s="3"/>
      <c r="C1154" s="3"/>
      <c r="D1154" s="3"/>
      <c r="E1154" s="3"/>
      <c r="F1154" s="3"/>
      <c r="G1154" s="3"/>
      <c r="H1154" s="3"/>
      <c r="I1154" s="3"/>
      <c r="J1154" s="3"/>
      <c r="K1154" s="4"/>
      <c r="L1154" s="4"/>
      <c r="M1154" s="4"/>
      <c r="N1154" s="4"/>
      <c r="O1154" s="3"/>
      <c r="P1154" s="3"/>
      <c r="Q1154" s="80">
        <f t="shared" si="53"/>
        <v>0</v>
      </c>
      <c r="T1154" s="8" t="str">
        <f>+IFERROR(VLOOKUP(B1154,$B$5:B1153,1,FALSE),"")</f>
        <v/>
      </c>
      <c r="U1154" s="8" t="str">
        <f t="shared" si="51"/>
        <v>DUPLICATE</v>
      </c>
      <c r="W1154" s="75" t="str">
        <f t="shared" si="52"/>
        <v xml:space="preserve"> </v>
      </c>
    </row>
    <row r="1155" spans="1:23">
      <c r="A1155" s="33"/>
      <c r="B1155" s="3"/>
      <c r="C1155" s="3"/>
      <c r="D1155" s="3"/>
      <c r="E1155" s="3"/>
      <c r="F1155" s="3"/>
      <c r="G1155" s="3"/>
      <c r="H1155" s="3"/>
      <c r="I1155" s="3"/>
      <c r="J1155" s="3"/>
      <c r="K1155" s="4"/>
      <c r="L1155" s="4"/>
      <c r="M1155" s="4"/>
      <c r="N1155" s="4"/>
      <c r="O1155" s="3"/>
      <c r="P1155" s="3"/>
      <c r="Q1155" s="80">
        <f t="shared" si="53"/>
        <v>0</v>
      </c>
      <c r="T1155" s="8" t="str">
        <f>+IFERROR(VLOOKUP(B1155,$B$5:B1154,1,FALSE),"")</f>
        <v/>
      </c>
      <c r="U1155" s="8" t="str">
        <f t="shared" si="51"/>
        <v>DUPLICATE</v>
      </c>
      <c r="W1155" s="75" t="str">
        <f t="shared" si="52"/>
        <v xml:space="preserve"> </v>
      </c>
    </row>
    <row r="1156" spans="1:23">
      <c r="A1156" s="33"/>
      <c r="B1156" s="3"/>
      <c r="C1156" s="3"/>
      <c r="D1156" s="3"/>
      <c r="E1156" s="3"/>
      <c r="F1156" s="3"/>
      <c r="G1156" s="3"/>
      <c r="H1156" s="3"/>
      <c r="I1156" s="3"/>
      <c r="J1156" s="3"/>
      <c r="K1156" s="4"/>
      <c r="L1156" s="4"/>
      <c r="M1156" s="4"/>
      <c r="N1156" s="4"/>
      <c r="O1156" s="3"/>
      <c r="P1156" s="3"/>
      <c r="Q1156" s="80">
        <f t="shared" si="53"/>
        <v>0</v>
      </c>
      <c r="T1156" s="8" t="str">
        <f>+IFERROR(VLOOKUP(B1156,$B$5:B1155,1,FALSE),"")</f>
        <v/>
      </c>
      <c r="U1156" s="8" t="str">
        <f t="shared" si="51"/>
        <v>DUPLICATE</v>
      </c>
      <c r="W1156" s="75" t="str">
        <f t="shared" si="52"/>
        <v xml:space="preserve"> </v>
      </c>
    </row>
    <row r="1157" spans="1:23">
      <c r="A1157" s="33"/>
      <c r="B1157" s="3"/>
      <c r="C1157" s="3"/>
      <c r="D1157" s="3"/>
      <c r="E1157" s="3"/>
      <c r="F1157" s="3"/>
      <c r="G1157" s="3"/>
      <c r="H1157" s="3"/>
      <c r="I1157" s="3"/>
      <c r="J1157" s="3"/>
      <c r="K1157" s="4"/>
      <c r="L1157" s="4"/>
      <c r="M1157" s="4"/>
      <c r="N1157" s="4"/>
      <c r="O1157" s="3"/>
      <c r="P1157" s="3"/>
      <c r="Q1157" s="80">
        <f t="shared" si="53"/>
        <v>0</v>
      </c>
      <c r="T1157" s="8" t="str">
        <f>+IFERROR(VLOOKUP(B1157,$B$5:B1156,1,FALSE),"")</f>
        <v/>
      </c>
      <c r="U1157" s="8" t="str">
        <f t="shared" ref="U1157:U1220" si="54">+IF(EXACT(T1157,B1157),"DUPLICATE","ORIGINAL")</f>
        <v>DUPLICATE</v>
      </c>
      <c r="W1157" s="75" t="str">
        <f t="shared" ref="W1157:W1220" si="55">CONCATENATE(B1157," ",A1157)</f>
        <v xml:space="preserve"> </v>
      </c>
    </row>
    <row r="1158" spans="1:23">
      <c r="A1158" s="33"/>
      <c r="B1158" s="3"/>
      <c r="C1158" s="3"/>
      <c r="D1158" s="3"/>
      <c r="E1158" s="3"/>
      <c r="F1158" s="3"/>
      <c r="G1158" s="3"/>
      <c r="H1158" s="3"/>
      <c r="I1158" s="3"/>
      <c r="J1158" s="3"/>
      <c r="K1158" s="4"/>
      <c r="L1158" s="4"/>
      <c r="M1158" s="4"/>
      <c r="N1158" s="4"/>
      <c r="O1158" s="3"/>
      <c r="P1158" s="3"/>
      <c r="Q1158" s="80">
        <f t="shared" ref="Q1158:Q1221" si="56">L1158+M1158+N1158</f>
        <v>0</v>
      </c>
      <c r="T1158" s="8" t="str">
        <f>+IFERROR(VLOOKUP(B1158,$B$5:B1157,1,FALSE),"")</f>
        <v/>
      </c>
      <c r="U1158" s="8" t="str">
        <f t="shared" si="54"/>
        <v>DUPLICATE</v>
      </c>
      <c r="W1158" s="75" t="str">
        <f t="shared" si="55"/>
        <v xml:space="preserve"> </v>
      </c>
    </row>
    <row r="1159" spans="1:23">
      <c r="A1159" s="33"/>
      <c r="B1159" s="3"/>
      <c r="C1159" s="3"/>
      <c r="D1159" s="3"/>
      <c r="E1159" s="3"/>
      <c r="F1159" s="3"/>
      <c r="G1159" s="3"/>
      <c r="H1159" s="3"/>
      <c r="I1159" s="3"/>
      <c r="J1159" s="3"/>
      <c r="K1159" s="4"/>
      <c r="L1159" s="4"/>
      <c r="M1159" s="4"/>
      <c r="N1159" s="4"/>
      <c r="O1159" s="3"/>
      <c r="P1159" s="3"/>
      <c r="Q1159" s="80">
        <f t="shared" si="56"/>
        <v>0</v>
      </c>
      <c r="T1159" s="8" t="str">
        <f>+IFERROR(VLOOKUP(B1159,$B$5:B1158,1,FALSE),"")</f>
        <v/>
      </c>
      <c r="U1159" s="8" t="str">
        <f t="shared" si="54"/>
        <v>DUPLICATE</v>
      </c>
      <c r="W1159" s="75" t="str">
        <f t="shared" si="55"/>
        <v xml:space="preserve"> </v>
      </c>
    </row>
    <row r="1160" spans="1:23">
      <c r="A1160" s="33"/>
      <c r="B1160" s="3"/>
      <c r="C1160" s="3"/>
      <c r="D1160" s="3"/>
      <c r="E1160" s="3"/>
      <c r="F1160" s="3"/>
      <c r="G1160" s="3"/>
      <c r="H1160" s="3"/>
      <c r="I1160" s="3"/>
      <c r="J1160" s="3"/>
      <c r="K1160" s="4"/>
      <c r="L1160" s="4"/>
      <c r="M1160" s="4"/>
      <c r="N1160" s="4"/>
      <c r="O1160" s="3"/>
      <c r="P1160" s="3"/>
      <c r="Q1160" s="80">
        <f t="shared" si="56"/>
        <v>0</v>
      </c>
      <c r="T1160" s="8" t="str">
        <f>+IFERROR(VLOOKUP(B1160,$B$5:B1159,1,FALSE),"")</f>
        <v/>
      </c>
      <c r="U1160" s="8" t="str">
        <f t="shared" si="54"/>
        <v>DUPLICATE</v>
      </c>
      <c r="W1160" s="75" t="str">
        <f t="shared" si="55"/>
        <v xml:space="preserve"> </v>
      </c>
    </row>
    <row r="1161" spans="1:23">
      <c r="A1161" s="33"/>
      <c r="B1161" s="3"/>
      <c r="C1161" s="3"/>
      <c r="D1161" s="3"/>
      <c r="E1161" s="3"/>
      <c r="F1161" s="3"/>
      <c r="G1161" s="3"/>
      <c r="H1161" s="3"/>
      <c r="I1161" s="3"/>
      <c r="J1161" s="3"/>
      <c r="K1161" s="4"/>
      <c r="L1161" s="4"/>
      <c r="M1161" s="4"/>
      <c r="N1161" s="4"/>
      <c r="O1161" s="3"/>
      <c r="P1161" s="3"/>
      <c r="Q1161" s="80">
        <f t="shared" si="56"/>
        <v>0</v>
      </c>
      <c r="T1161" s="8" t="str">
        <f>+IFERROR(VLOOKUP(B1161,$B$5:B1160,1,FALSE),"")</f>
        <v/>
      </c>
      <c r="U1161" s="8" t="str">
        <f t="shared" si="54"/>
        <v>DUPLICATE</v>
      </c>
      <c r="W1161" s="75" t="str">
        <f t="shared" si="55"/>
        <v xml:space="preserve"> </v>
      </c>
    </row>
    <row r="1162" spans="1:23">
      <c r="A1162" s="33"/>
      <c r="B1162" s="3"/>
      <c r="C1162" s="3"/>
      <c r="D1162" s="3"/>
      <c r="E1162" s="3"/>
      <c r="F1162" s="3"/>
      <c r="G1162" s="3"/>
      <c r="H1162" s="3"/>
      <c r="I1162" s="3"/>
      <c r="J1162" s="3"/>
      <c r="K1162" s="4"/>
      <c r="L1162" s="4"/>
      <c r="M1162" s="4"/>
      <c r="N1162" s="4"/>
      <c r="O1162" s="3"/>
      <c r="P1162" s="3"/>
      <c r="Q1162" s="80">
        <f t="shared" si="56"/>
        <v>0</v>
      </c>
      <c r="T1162" s="8" t="str">
        <f>+IFERROR(VLOOKUP(B1162,$B$5:B1161,1,FALSE),"")</f>
        <v/>
      </c>
      <c r="U1162" s="8" t="str">
        <f t="shared" si="54"/>
        <v>DUPLICATE</v>
      </c>
      <c r="W1162" s="75" t="str">
        <f t="shared" si="55"/>
        <v xml:space="preserve"> </v>
      </c>
    </row>
    <row r="1163" spans="1:23">
      <c r="A1163" s="33"/>
      <c r="B1163" s="3"/>
      <c r="C1163" s="3"/>
      <c r="D1163" s="3"/>
      <c r="E1163" s="3"/>
      <c r="F1163" s="3"/>
      <c r="G1163" s="3"/>
      <c r="H1163" s="3"/>
      <c r="I1163" s="3"/>
      <c r="J1163" s="3"/>
      <c r="K1163" s="4"/>
      <c r="L1163" s="4"/>
      <c r="M1163" s="4"/>
      <c r="N1163" s="4"/>
      <c r="O1163" s="3"/>
      <c r="P1163" s="3"/>
      <c r="Q1163" s="80">
        <f t="shared" si="56"/>
        <v>0</v>
      </c>
      <c r="T1163" s="8" t="str">
        <f>+IFERROR(VLOOKUP(B1163,$B$5:B1162,1,FALSE),"")</f>
        <v/>
      </c>
      <c r="U1163" s="8" t="str">
        <f t="shared" si="54"/>
        <v>DUPLICATE</v>
      </c>
      <c r="W1163" s="75" t="str">
        <f t="shared" si="55"/>
        <v xml:space="preserve"> </v>
      </c>
    </row>
    <row r="1164" spans="1:23">
      <c r="A1164" s="33"/>
      <c r="B1164" s="3"/>
      <c r="C1164" s="3"/>
      <c r="D1164" s="3"/>
      <c r="E1164" s="3"/>
      <c r="F1164" s="3"/>
      <c r="G1164" s="3"/>
      <c r="H1164" s="3"/>
      <c r="I1164" s="3"/>
      <c r="J1164" s="3"/>
      <c r="K1164" s="4"/>
      <c r="L1164" s="4"/>
      <c r="M1164" s="4"/>
      <c r="N1164" s="4"/>
      <c r="O1164" s="3"/>
      <c r="P1164" s="3"/>
      <c r="Q1164" s="80">
        <f t="shared" si="56"/>
        <v>0</v>
      </c>
      <c r="T1164" s="8" t="str">
        <f>+IFERROR(VLOOKUP(B1164,$B$5:B1163,1,FALSE),"")</f>
        <v/>
      </c>
      <c r="U1164" s="8" t="str">
        <f t="shared" si="54"/>
        <v>DUPLICATE</v>
      </c>
      <c r="W1164" s="75" t="str">
        <f t="shared" si="55"/>
        <v xml:space="preserve"> </v>
      </c>
    </row>
    <row r="1165" spans="1:23">
      <c r="A1165" s="33"/>
      <c r="B1165" s="3"/>
      <c r="C1165" s="3"/>
      <c r="D1165" s="3"/>
      <c r="E1165" s="3"/>
      <c r="F1165" s="3"/>
      <c r="G1165" s="3"/>
      <c r="H1165" s="3"/>
      <c r="I1165" s="3"/>
      <c r="J1165" s="3"/>
      <c r="K1165" s="4"/>
      <c r="L1165" s="4"/>
      <c r="M1165" s="4"/>
      <c r="N1165" s="4"/>
      <c r="O1165" s="3"/>
      <c r="P1165" s="3"/>
      <c r="Q1165" s="80">
        <f t="shared" si="56"/>
        <v>0</v>
      </c>
      <c r="T1165" s="8" t="str">
        <f>+IFERROR(VLOOKUP(B1165,$B$5:B1164,1,FALSE),"")</f>
        <v/>
      </c>
      <c r="U1165" s="8" t="str">
        <f t="shared" si="54"/>
        <v>DUPLICATE</v>
      </c>
      <c r="W1165" s="75" t="str">
        <f t="shared" si="55"/>
        <v xml:space="preserve"> </v>
      </c>
    </row>
    <row r="1166" spans="1:23">
      <c r="A1166" s="33"/>
      <c r="B1166" s="3"/>
      <c r="C1166" s="3"/>
      <c r="D1166" s="3"/>
      <c r="E1166" s="3"/>
      <c r="F1166" s="3"/>
      <c r="G1166" s="3"/>
      <c r="H1166" s="3"/>
      <c r="I1166" s="3"/>
      <c r="J1166" s="3"/>
      <c r="K1166" s="4"/>
      <c r="L1166" s="4"/>
      <c r="M1166" s="4"/>
      <c r="N1166" s="4"/>
      <c r="O1166" s="3"/>
      <c r="P1166" s="3"/>
      <c r="Q1166" s="80">
        <f t="shared" si="56"/>
        <v>0</v>
      </c>
      <c r="T1166" s="8" t="str">
        <f>+IFERROR(VLOOKUP(B1166,$B$5:B1165,1,FALSE),"")</f>
        <v/>
      </c>
      <c r="U1166" s="8" t="str">
        <f t="shared" si="54"/>
        <v>DUPLICATE</v>
      </c>
      <c r="W1166" s="75" t="str">
        <f t="shared" si="55"/>
        <v xml:space="preserve"> </v>
      </c>
    </row>
    <row r="1167" spans="1:23">
      <c r="A1167" s="33"/>
      <c r="B1167" s="3"/>
      <c r="C1167" s="3"/>
      <c r="D1167" s="3"/>
      <c r="E1167" s="3"/>
      <c r="F1167" s="3"/>
      <c r="G1167" s="3"/>
      <c r="H1167" s="3"/>
      <c r="I1167" s="3"/>
      <c r="J1167" s="3"/>
      <c r="K1167" s="4"/>
      <c r="L1167" s="4"/>
      <c r="M1167" s="4"/>
      <c r="N1167" s="4"/>
      <c r="O1167" s="3"/>
      <c r="P1167" s="3"/>
      <c r="Q1167" s="80">
        <f t="shared" si="56"/>
        <v>0</v>
      </c>
      <c r="T1167" s="8" t="str">
        <f>+IFERROR(VLOOKUP(B1167,$B$5:B1166,1,FALSE),"")</f>
        <v/>
      </c>
      <c r="U1167" s="8" t="str">
        <f t="shared" si="54"/>
        <v>DUPLICATE</v>
      </c>
      <c r="W1167" s="75" t="str">
        <f t="shared" si="55"/>
        <v xml:space="preserve"> </v>
      </c>
    </row>
    <row r="1168" spans="1:23">
      <c r="A1168" s="33"/>
      <c r="B1168" s="3"/>
      <c r="C1168" s="3"/>
      <c r="D1168" s="3"/>
      <c r="E1168" s="3"/>
      <c r="F1168" s="3"/>
      <c r="G1168" s="3"/>
      <c r="H1168" s="3"/>
      <c r="I1168" s="3"/>
      <c r="J1168" s="3"/>
      <c r="K1168" s="4"/>
      <c r="L1168" s="4"/>
      <c r="M1168" s="4"/>
      <c r="N1168" s="4"/>
      <c r="O1168" s="3"/>
      <c r="P1168" s="3"/>
      <c r="Q1168" s="80">
        <f t="shared" si="56"/>
        <v>0</v>
      </c>
      <c r="T1168" s="8" t="str">
        <f>+IFERROR(VLOOKUP(B1168,$B$5:B1167,1,FALSE),"")</f>
        <v/>
      </c>
      <c r="U1168" s="8" t="str">
        <f t="shared" si="54"/>
        <v>DUPLICATE</v>
      </c>
      <c r="W1168" s="75" t="str">
        <f t="shared" si="55"/>
        <v xml:space="preserve"> </v>
      </c>
    </row>
    <row r="1169" spans="1:23">
      <c r="A1169" s="33"/>
      <c r="B1169" s="3"/>
      <c r="C1169" s="3"/>
      <c r="D1169" s="3"/>
      <c r="E1169" s="3"/>
      <c r="F1169" s="3"/>
      <c r="G1169" s="3"/>
      <c r="H1169" s="3"/>
      <c r="I1169" s="3"/>
      <c r="J1169" s="3"/>
      <c r="K1169" s="4"/>
      <c r="L1169" s="4"/>
      <c r="M1169" s="4"/>
      <c r="N1169" s="4"/>
      <c r="O1169" s="3"/>
      <c r="P1169" s="3"/>
      <c r="Q1169" s="80">
        <f t="shared" si="56"/>
        <v>0</v>
      </c>
      <c r="T1169" s="8" t="str">
        <f>+IFERROR(VLOOKUP(B1169,$B$5:B1168,1,FALSE),"")</f>
        <v/>
      </c>
      <c r="U1169" s="8" t="str">
        <f t="shared" si="54"/>
        <v>DUPLICATE</v>
      </c>
      <c r="W1169" s="75" t="str">
        <f t="shared" si="55"/>
        <v xml:space="preserve"> </v>
      </c>
    </row>
    <row r="1170" spans="1:23">
      <c r="A1170" s="33"/>
      <c r="B1170" s="3"/>
      <c r="C1170" s="3"/>
      <c r="D1170" s="3"/>
      <c r="E1170" s="3"/>
      <c r="F1170" s="3"/>
      <c r="G1170" s="3"/>
      <c r="H1170" s="3"/>
      <c r="I1170" s="3"/>
      <c r="J1170" s="3"/>
      <c r="K1170" s="4"/>
      <c r="L1170" s="4"/>
      <c r="M1170" s="4"/>
      <c r="N1170" s="4"/>
      <c r="O1170" s="3"/>
      <c r="P1170" s="3"/>
      <c r="Q1170" s="80">
        <f t="shared" si="56"/>
        <v>0</v>
      </c>
      <c r="T1170" s="8" t="str">
        <f>+IFERROR(VLOOKUP(B1170,$B$5:B1169,1,FALSE),"")</f>
        <v/>
      </c>
      <c r="U1170" s="8" t="str">
        <f t="shared" si="54"/>
        <v>DUPLICATE</v>
      </c>
      <c r="W1170" s="75" t="str">
        <f t="shared" si="55"/>
        <v xml:space="preserve"> </v>
      </c>
    </row>
    <row r="1171" spans="1:23">
      <c r="A1171" s="33"/>
      <c r="B1171" s="3"/>
      <c r="C1171" s="3"/>
      <c r="D1171" s="3"/>
      <c r="E1171" s="3"/>
      <c r="F1171" s="3"/>
      <c r="G1171" s="3"/>
      <c r="H1171" s="3"/>
      <c r="I1171" s="3"/>
      <c r="J1171" s="3"/>
      <c r="K1171" s="4"/>
      <c r="L1171" s="4"/>
      <c r="M1171" s="4"/>
      <c r="N1171" s="4"/>
      <c r="O1171" s="3"/>
      <c r="P1171" s="3"/>
      <c r="Q1171" s="80">
        <f t="shared" si="56"/>
        <v>0</v>
      </c>
      <c r="T1171" s="8" t="str">
        <f>+IFERROR(VLOOKUP(B1171,$B$5:B1170,1,FALSE),"")</f>
        <v/>
      </c>
      <c r="U1171" s="8" t="str">
        <f t="shared" si="54"/>
        <v>DUPLICATE</v>
      </c>
      <c r="W1171" s="75" t="str">
        <f t="shared" si="55"/>
        <v xml:space="preserve"> </v>
      </c>
    </row>
    <row r="1172" spans="1:23">
      <c r="A1172" s="33"/>
      <c r="B1172" s="3"/>
      <c r="C1172" s="3"/>
      <c r="D1172" s="3"/>
      <c r="E1172" s="3"/>
      <c r="F1172" s="3"/>
      <c r="G1172" s="3"/>
      <c r="H1172" s="3"/>
      <c r="I1172" s="3"/>
      <c r="J1172" s="3"/>
      <c r="K1172" s="4"/>
      <c r="L1172" s="4"/>
      <c r="M1172" s="4"/>
      <c r="N1172" s="4"/>
      <c r="O1172" s="3"/>
      <c r="P1172" s="3"/>
      <c r="Q1172" s="80">
        <f t="shared" si="56"/>
        <v>0</v>
      </c>
      <c r="T1172" s="8" t="str">
        <f>+IFERROR(VLOOKUP(B1172,$B$5:B1171,1,FALSE),"")</f>
        <v/>
      </c>
      <c r="U1172" s="8" t="str">
        <f t="shared" si="54"/>
        <v>DUPLICATE</v>
      </c>
      <c r="W1172" s="75" t="str">
        <f t="shared" si="55"/>
        <v xml:space="preserve"> </v>
      </c>
    </row>
    <row r="1173" spans="1:23">
      <c r="A1173" s="33"/>
      <c r="B1173" s="3"/>
      <c r="C1173" s="3"/>
      <c r="D1173" s="3"/>
      <c r="E1173" s="3"/>
      <c r="F1173" s="3"/>
      <c r="G1173" s="3"/>
      <c r="H1173" s="3"/>
      <c r="I1173" s="3"/>
      <c r="J1173" s="3"/>
      <c r="K1173" s="4"/>
      <c r="L1173" s="4"/>
      <c r="M1173" s="4"/>
      <c r="N1173" s="4"/>
      <c r="O1173" s="3"/>
      <c r="P1173" s="3"/>
      <c r="Q1173" s="80">
        <f t="shared" si="56"/>
        <v>0</v>
      </c>
      <c r="T1173" s="8" t="str">
        <f>+IFERROR(VLOOKUP(B1173,$B$5:B1172,1,FALSE),"")</f>
        <v/>
      </c>
      <c r="U1173" s="8" t="str">
        <f t="shared" si="54"/>
        <v>DUPLICATE</v>
      </c>
      <c r="W1173" s="75" t="str">
        <f t="shared" si="55"/>
        <v xml:space="preserve"> </v>
      </c>
    </row>
    <row r="1174" spans="1:23">
      <c r="A1174" s="33"/>
      <c r="B1174" s="3"/>
      <c r="C1174" s="3"/>
      <c r="D1174" s="3"/>
      <c r="E1174" s="3"/>
      <c r="F1174" s="3"/>
      <c r="G1174" s="3"/>
      <c r="H1174" s="3"/>
      <c r="I1174" s="3"/>
      <c r="J1174" s="3"/>
      <c r="K1174" s="4"/>
      <c r="L1174" s="4"/>
      <c r="M1174" s="4"/>
      <c r="N1174" s="4"/>
      <c r="O1174" s="3"/>
      <c r="P1174" s="3"/>
      <c r="Q1174" s="80">
        <f t="shared" si="56"/>
        <v>0</v>
      </c>
      <c r="T1174" s="8" t="str">
        <f>+IFERROR(VLOOKUP(B1174,$B$5:B1173,1,FALSE),"")</f>
        <v/>
      </c>
      <c r="U1174" s="8" t="str">
        <f t="shared" si="54"/>
        <v>DUPLICATE</v>
      </c>
      <c r="W1174" s="75" t="str">
        <f t="shared" si="55"/>
        <v xml:space="preserve"> </v>
      </c>
    </row>
    <row r="1175" spans="1:23">
      <c r="A1175" s="33"/>
      <c r="B1175" s="3"/>
      <c r="C1175" s="3"/>
      <c r="D1175" s="3"/>
      <c r="E1175" s="3"/>
      <c r="F1175" s="3"/>
      <c r="G1175" s="3"/>
      <c r="H1175" s="3"/>
      <c r="I1175" s="3"/>
      <c r="J1175" s="3"/>
      <c r="K1175" s="4"/>
      <c r="L1175" s="4"/>
      <c r="M1175" s="4"/>
      <c r="N1175" s="4"/>
      <c r="O1175" s="3"/>
      <c r="P1175" s="3"/>
      <c r="Q1175" s="80">
        <f t="shared" si="56"/>
        <v>0</v>
      </c>
      <c r="T1175" s="8" t="str">
        <f>+IFERROR(VLOOKUP(B1175,$B$5:B1174,1,FALSE),"")</f>
        <v/>
      </c>
      <c r="U1175" s="8" t="str">
        <f t="shared" si="54"/>
        <v>DUPLICATE</v>
      </c>
      <c r="W1175" s="75" t="str">
        <f t="shared" si="55"/>
        <v xml:space="preserve"> </v>
      </c>
    </row>
    <row r="1176" spans="1:23">
      <c r="A1176" s="33"/>
      <c r="B1176" s="3"/>
      <c r="C1176" s="3"/>
      <c r="D1176" s="3"/>
      <c r="E1176" s="3"/>
      <c r="F1176" s="3"/>
      <c r="G1176" s="3"/>
      <c r="H1176" s="3"/>
      <c r="I1176" s="3"/>
      <c r="J1176" s="3"/>
      <c r="K1176" s="4"/>
      <c r="L1176" s="4"/>
      <c r="M1176" s="4"/>
      <c r="N1176" s="4"/>
      <c r="O1176" s="3"/>
      <c r="P1176" s="3"/>
      <c r="Q1176" s="80">
        <f t="shared" si="56"/>
        <v>0</v>
      </c>
      <c r="T1176" s="8" t="str">
        <f>+IFERROR(VLOOKUP(B1176,$B$5:B1175,1,FALSE),"")</f>
        <v/>
      </c>
      <c r="U1176" s="8" t="str">
        <f t="shared" si="54"/>
        <v>DUPLICATE</v>
      </c>
      <c r="W1176" s="75" t="str">
        <f t="shared" si="55"/>
        <v xml:space="preserve"> </v>
      </c>
    </row>
    <row r="1177" spans="1:23">
      <c r="A1177" s="33"/>
      <c r="B1177" s="3"/>
      <c r="C1177" s="3"/>
      <c r="D1177" s="3"/>
      <c r="E1177" s="3"/>
      <c r="F1177" s="3"/>
      <c r="G1177" s="3"/>
      <c r="H1177" s="3"/>
      <c r="I1177" s="3"/>
      <c r="J1177" s="3"/>
      <c r="K1177" s="4"/>
      <c r="L1177" s="4"/>
      <c r="M1177" s="4"/>
      <c r="N1177" s="4"/>
      <c r="O1177" s="3"/>
      <c r="P1177" s="3"/>
      <c r="Q1177" s="80">
        <f t="shared" si="56"/>
        <v>0</v>
      </c>
      <c r="T1177" s="8" t="str">
        <f>+IFERROR(VLOOKUP(B1177,$B$5:B1176,1,FALSE),"")</f>
        <v/>
      </c>
      <c r="U1177" s="8" t="str">
        <f t="shared" si="54"/>
        <v>DUPLICATE</v>
      </c>
      <c r="W1177" s="75" t="str">
        <f t="shared" si="55"/>
        <v xml:space="preserve"> </v>
      </c>
    </row>
    <row r="1178" spans="1:23">
      <c r="A1178" s="33"/>
      <c r="B1178" s="3"/>
      <c r="C1178" s="3"/>
      <c r="D1178" s="3"/>
      <c r="E1178" s="3"/>
      <c r="F1178" s="3"/>
      <c r="G1178" s="3"/>
      <c r="H1178" s="3"/>
      <c r="I1178" s="3"/>
      <c r="J1178" s="3"/>
      <c r="K1178" s="4"/>
      <c r="L1178" s="4"/>
      <c r="M1178" s="4"/>
      <c r="N1178" s="4"/>
      <c r="O1178" s="3"/>
      <c r="P1178" s="3"/>
      <c r="Q1178" s="80">
        <f t="shared" si="56"/>
        <v>0</v>
      </c>
      <c r="T1178" s="8" t="str">
        <f>+IFERROR(VLOOKUP(B1178,$B$5:B1177,1,FALSE),"")</f>
        <v/>
      </c>
      <c r="U1178" s="8" t="str">
        <f t="shared" si="54"/>
        <v>DUPLICATE</v>
      </c>
      <c r="W1178" s="75" t="str">
        <f t="shared" si="55"/>
        <v xml:space="preserve"> </v>
      </c>
    </row>
    <row r="1179" spans="1:23">
      <c r="A1179" s="33"/>
      <c r="B1179" s="3"/>
      <c r="C1179" s="3"/>
      <c r="D1179" s="3"/>
      <c r="E1179" s="3"/>
      <c r="F1179" s="3"/>
      <c r="G1179" s="3"/>
      <c r="H1179" s="3"/>
      <c r="I1179" s="3"/>
      <c r="J1179" s="3"/>
      <c r="K1179" s="4"/>
      <c r="L1179" s="4"/>
      <c r="M1179" s="4"/>
      <c r="N1179" s="4"/>
      <c r="O1179" s="3"/>
      <c r="P1179" s="3"/>
      <c r="Q1179" s="80">
        <f t="shared" si="56"/>
        <v>0</v>
      </c>
      <c r="T1179" s="8" t="str">
        <f>+IFERROR(VLOOKUP(B1179,$B$5:B1178,1,FALSE),"")</f>
        <v/>
      </c>
      <c r="U1179" s="8" t="str">
        <f t="shared" si="54"/>
        <v>DUPLICATE</v>
      </c>
      <c r="W1179" s="75" t="str">
        <f t="shared" si="55"/>
        <v xml:space="preserve"> </v>
      </c>
    </row>
    <row r="1180" spans="1:23">
      <c r="A1180" s="33"/>
      <c r="B1180" s="3"/>
      <c r="C1180" s="3"/>
      <c r="D1180" s="3"/>
      <c r="E1180" s="3"/>
      <c r="F1180" s="3"/>
      <c r="G1180" s="3"/>
      <c r="H1180" s="3"/>
      <c r="I1180" s="3"/>
      <c r="J1180" s="3"/>
      <c r="K1180" s="4"/>
      <c r="L1180" s="4"/>
      <c r="M1180" s="4"/>
      <c r="N1180" s="4"/>
      <c r="O1180" s="3"/>
      <c r="P1180" s="3"/>
      <c r="Q1180" s="80">
        <f t="shared" si="56"/>
        <v>0</v>
      </c>
      <c r="T1180" s="8" t="str">
        <f>+IFERROR(VLOOKUP(B1180,$B$5:B1179,1,FALSE),"")</f>
        <v/>
      </c>
      <c r="U1180" s="8" t="str">
        <f t="shared" si="54"/>
        <v>DUPLICATE</v>
      </c>
      <c r="W1180" s="75" t="str">
        <f t="shared" si="55"/>
        <v xml:space="preserve"> </v>
      </c>
    </row>
    <row r="1181" spans="1:23">
      <c r="A1181" s="33"/>
      <c r="B1181" s="3"/>
      <c r="C1181" s="3"/>
      <c r="D1181" s="3"/>
      <c r="E1181" s="3"/>
      <c r="F1181" s="3"/>
      <c r="G1181" s="3"/>
      <c r="H1181" s="3"/>
      <c r="I1181" s="3"/>
      <c r="J1181" s="3"/>
      <c r="K1181" s="4"/>
      <c r="L1181" s="4"/>
      <c r="M1181" s="4"/>
      <c r="N1181" s="4"/>
      <c r="O1181" s="3"/>
      <c r="P1181" s="3"/>
      <c r="Q1181" s="80">
        <f t="shared" si="56"/>
        <v>0</v>
      </c>
      <c r="T1181" s="8" t="str">
        <f>+IFERROR(VLOOKUP(B1181,$B$5:B1180,1,FALSE),"")</f>
        <v/>
      </c>
      <c r="U1181" s="8" t="str">
        <f t="shared" si="54"/>
        <v>DUPLICATE</v>
      </c>
      <c r="W1181" s="75" t="str">
        <f t="shared" si="55"/>
        <v xml:space="preserve"> </v>
      </c>
    </row>
    <row r="1182" spans="1:23">
      <c r="A1182" s="33"/>
      <c r="B1182" s="3"/>
      <c r="C1182" s="3"/>
      <c r="D1182" s="3"/>
      <c r="E1182" s="3"/>
      <c r="F1182" s="3"/>
      <c r="G1182" s="3"/>
      <c r="H1182" s="3"/>
      <c r="I1182" s="3"/>
      <c r="J1182" s="3"/>
      <c r="K1182" s="4"/>
      <c r="L1182" s="4"/>
      <c r="M1182" s="4"/>
      <c r="N1182" s="4"/>
      <c r="O1182" s="3"/>
      <c r="P1182" s="3"/>
      <c r="Q1182" s="80">
        <f t="shared" si="56"/>
        <v>0</v>
      </c>
      <c r="T1182" s="8" t="str">
        <f>+IFERROR(VLOOKUP(B1182,$B$5:B1181,1,FALSE),"")</f>
        <v/>
      </c>
      <c r="U1182" s="8" t="str">
        <f t="shared" si="54"/>
        <v>DUPLICATE</v>
      </c>
      <c r="W1182" s="75" t="str">
        <f t="shared" si="55"/>
        <v xml:space="preserve"> </v>
      </c>
    </row>
    <row r="1183" spans="1:23">
      <c r="A1183" s="33"/>
      <c r="B1183" s="3"/>
      <c r="C1183" s="3"/>
      <c r="D1183" s="3"/>
      <c r="E1183" s="3"/>
      <c r="F1183" s="3"/>
      <c r="G1183" s="3"/>
      <c r="H1183" s="3"/>
      <c r="I1183" s="3"/>
      <c r="J1183" s="3"/>
      <c r="K1183" s="4"/>
      <c r="L1183" s="4"/>
      <c r="M1183" s="4"/>
      <c r="N1183" s="4"/>
      <c r="O1183" s="3"/>
      <c r="P1183" s="3"/>
      <c r="Q1183" s="80">
        <f t="shared" si="56"/>
        <v>0</v>
      </c>
      <c r="T1183" s="8" t="str">
        <f>+IFERROR(VLOOKUP(B1183,$B$5:B1182,1,FALSE),"")</f>
        <v/>
      </c>
      <c r="U1183" s="8" t="str">
        <f t="shared" si="54"/>
        <v>DUPLICATE</v>
      </c>
      <c r="W1183" s="75" t="str">
        <f t="shared" si="55"/>
        <v xml:space="preserve"> </v>
      </c>
    </row>
    <row r="1184" spans="1:23">
      <c r="A1184" s="33"/>
      <c r="B1184" s="3"/>
      <c r="C1184" s="3"/>
      <c r="D1184" s="3"/>
      <c r="E1184" s="3"/>
      <c r="F1184" s="3"/>
      <c r="G1184" s="3"/>
      <c r="H1184" s="3"/>
      <c r="I1184" s="3"/>
      <c r="J1184" s="3"/>
      <c r="K1184" s="4"/>
      <c r="L1184" s="4"/>
      <c r="M1184" s="4"/>
      <c r="N1184" s="4"/>
      <c r="O1184" s="3"/>
      <c r="P1184" s="3"/>
      <c r="Q1184" s="80">
        <f t="shared" si="56"/>
        <v>0</v>
      </c>
      <c r="T1184" s="8" t="str">
        <f>+IFERROR(VLOOKUP(B1184,$B$5:B1183,1,FALSE),"")</f>
        <v/>
      </c>
      <c r="U1184" s="8" t="str">
        <f t="shared" si="54"/>
        <v>DUPLICATE</v>
      </c>
      <c r="W1184" s="75" t="str">
        <f t="shared" si="55"/>
        <v xml:space="preserve"> </v>
      </c>
    </row>
    <row r="1185" spans="1:23">
      <c r="A1185" s="33"/>
      <c r="B1185" s="3"/>
      <c r="C1185" s="3"/>
      <c r="D1185" s="3"/>
      <c r="E1185" s="3"/>
      <c r="F1185" s="3"/>
      <c r="G1185" s="3"/>
      <c r="H1185" s="3"/>
      <c r="I1185" s="3"/>
      <c r="J1185" s="3"/>
      <c r="K1185" s="4"/>
      <c r="L1185" s="4"/>
      <c r="M1185" s="4"/>
      <c r="N1185" s="4"/>
      <c r="O1185" s="3"/>
      <c r="P1185" s="3"/>
      <c r="Q1185" s="80">
        <f t="shared" si="56"/>
        <v>0</v>
      </c>
      <c r="T1185" s="8" t="str">
        <f>+IFERROR(VLOOKUP(B1185,$B$5:B1184,1,FALSE),"")</f>
        <v/>
      </c>
      <c r="U1185" s="8" t="str">
        <f t="shared" si="54"/>
        <v>DUPLICATE</v>
      </c>
      <c r="W1185" s="75" t="str">
        <f t="shared" si="55"/>
        <v xml:space="preserve"> </v>
      </c>
    </row>
    <row r="1186" spans="1:23">
      <c r="A1186" s="33"/>
      <c r="B1186" s="3"/>
      <c r="C1186" s="3"/>
      <c r="D1186" s="3"/>
      <c r="E1186" s="3"/>
      <c r="F1186" s="3"/>
      <c r="G1186" s="3"/>
      <c r="H1186" s="3"/>
      <c r="I1186" s="3"/>
      <c r="J1186" s="3"/>
      <c r="K1186" s="4"/>
      <c r="L1186" s="4"/>
      <c r="M1186" s="4"/>
      <c r="N1186" s="4"/>
      <c r="O1186" s="3"/>
      <c r="P1186" s="3"/>
      <c r="Q1186" s="80">
        <f t="shared" si="56"/>
        <v>0</v>
      </c>
      <c r="T1186" s="8" t="str">
        <f>+IFERROR(VLOOKUP(B1186,$B$5:B1185,1,FALSE),"")</f>
        <v/>
      </c>
      <c r="U1186" s="8" t="str">
        <f t="shared" si="54"/>
        <v>DUPLICATE</v>
      </c>
      <c r="W1186" s="75" t="str">
        <f t="shared" si="55"/>
        <v xml:space="preserve"> </v>
      </c>
    </row>
    <row r="1187" spans="1:23">
      <c r="A1187" s="33"/>
      <c r="B1187" s="3"/>
      <c r="C1187" s="3"/>
      <c r="D1187" s="3"/>
      <c r="E1187" s="3"/>
      <c r="F1187" s="3"/>
      <c r="G1187" s="3"/>
      <c r="H1187" s="3"/>
      <c r="I1187" s="3"/>
      <c r="J1187" s="3"/>
      <c r="K1187" s="4"/>
      <c r="L1187" s="4"/>
      <c r="M1187" s="4"/>
      <c r="N1187" s="4"/>
      <c r="O1187" s="3"/>
      <c r="P1187" s="3"/>
      <c r="Q1187" s="80">
        <f t="shared" si="56"/>
        <v>0</v>
      </c>
      <c r="T1187" s="8" t="str">
        <f>+IFERROR(VLOOKUP(B1187,$B$5:B1186,1,FALSE),"")</f>
        <v/>
      </c>
      <c r="U1187" s="8" t="str">
        <f t="shared" si="54"/>
        <v>DUPLICATE</v>
      </c>
      <c r="W1187" s="75" t="str">
        <f t="shared" si="55"/>
        <v xml:space="preserve"> </v>
      </c>
    </row>
    <row r="1188" spans="1:23">
      <c r="A1188" s="33"/>
      <c r="B1188" s="3"/>
      <c r="C1188" s="3"/>
      <c r="D1188" s="3"/>
      <c r="E1188" s="3"/>
      <c r="F1188" s="3"/>
      <c r="G1188" s="3"/>
      <c r="H1188" s="3"/>
      <c r="I1188" s="3"/>
      <c r="J1188" s="3"/>
      <c r="K1188" s="4"/>
      <c r="L1188" s="4"/>
      <c r="M1188" s="4"/>
      <c r="N1188" s="4"/>
      <c r="O1188" s="3"/>
      <c r="P1188" s="3"/>
      <c r="Q1188" s="80">
        <f t="shared" si="56"/>
        <v>0</v>
      </c>
      <c r="T1188" s="8" t="str">
        <f>+IFERROR(VLOOKUP(B1188,$B$5:B1187,1,FALSE),"")</f>
        <v/>
      </c>
      <c r="U1188" s="8" t="str">
        <f t="shared" si="54"/>
        <v>DUPLICATE</v>
      </c>
      <c r="W1188" s="75" t="str">
        <f t="shared" si="55"/>
        <v xml:space="preserve"> </v>
      </c>
    </row>
    <row r="1189" spans="1:23">
      <c r="A1189" s="33"/>
      <c r="B1189" s="3"/>
      <c r="C1189" s="3"/>
      <c r="D1189" s="3"/>
      <c r="E1189" s="3"/>
      <c r="F1189" s="3"/>
      <c r="G1189" s="3"/>
      <c r="H1189" s="3"/>
      <c r="I1189" s="3"/>
      <c r="J1189" s="3"/>
      <c r="K1189" s="4"/>
      <c r="L1189" s="4"/>
      <c r="M1189" s="4"/>
      <c r="N1189" s="4"/>
      <c r="O1189" s="3"/>
      <c r="P1189" s="3"/>
      <c r="Q1189" s="80">
        <f t="shared" si="56"/>
        <v>0</v>
      </c>
      <c r="T1189" s="8" t="str">
        <f>+IFERROR(VLOOKUP(B1189,$B$5:B1188,1,FALSE),"")</f>
        <v/>
      </c>
      <c r="U1189" s="8" t="str">
        <f t="shared" si="54"/>
        <v>DUPLICATE</v>
      </c>
      <c r="W1189" s="75" t="str">
        <f t="shared" si="55"/>
        <v xml:space="preserve"> </v>
      </c>
    </row>
    <row r="1190" spans="1:23">
      <c r="A1190" s="33"/>
      <c r="B1190" s="3"/>
      <c r="C1190" s="3"/>
      <c r="D1190" s="3"/>
      <c r="E1190" s="3"/>
      <c r="F1190" s="3"/>
      <c r="G1190" s="3"/>
      <c r="H1190" s="3"/>
      <c r="I1190" s="3"/>
      <c r="J1190" s="3"/>
      <c r="K1190" s="4"/>
      <c r="L1190" s="4"/>
      <c r="M1190" s="4"/>
      <c r="N1190" s="4"/>
      <c r="O1190" s="3"/>
      <c r="P1190" s="3"/>
      <c r="Q1190" s="80">
        <f t="shared" si="56"/>
        <v>0</v>
      </c>
      <c r="T1190" s="8" t="str">
        <f>+IFERROR(VLOOKUP(B1190,$B$5:B1189,1,FALSE),"")</f>
        <v/>
      </c>
      <c r="U1190" s="8" t="str">
        <f t="shared" si="54"/>
        <v>DUPLICATE</v>
      </c>
      <c r="W1190" s="75" t="str">
        <f t="shared" si="55"/>
        <v xml:space="preserve"> </v>
      </c>
    </row>
    <row r="1191" spans="1:23">
      <c r="A1191" s="33"/>
      <c r="B1191" s="3"/>
      <c r="C1191" s="3"/>
      <c r="D1191" s="3"/>
      <c r="E1191" s="3"/>
      <c r="F1191" s="3"/>
      <c r="G1191" s="3"/>
      <c r="H1191" s="3"/>
      <c r="I1191" s="3"/>
      <c r="J1191" s="3"/>
      <c r="K1191" s="4"/>
      <c r="L1191" s="4"/>
      <c r="M1191" s="4"/>
      <c r="N1191" s="4"/>
      <c r="O1191" s="3"/>
      <c r="P1191" s="3"/>
      <c r="Q1191" s="80">
        <f t="shared" si="56"/>
        <v>0</v>
      </c>
      <c r="T1191" s="8" t="str">
        <f>+IFERROR(VLOOKUP(B1191,$B$5:B1190,1,FALSE),"")</f>
        <v/>
      </c>
      <c r="U1191" s="8" t="str">
        <f t="shared" si="54"/>
        <v>DUPLICATE</v>
      </c>
      <c r="W1191" s="75" t="str">
        <f t="shared" si="55"/>
        <v xml:space="preserve"> </v>
      </c>
    </row>
    <row r="1192" spans="1:23">
      <c r="A1192" s="33"/>
      <c r="B1192" s="3"/>
      <c r="C1192" s="3"/>
      <c r="D1192" s="3"/>
      <c r="E1192" s="3"/>
      <c r="F1192" s="3"/>
      <c r="G1192" s="3"/>
      <c r="H1192" s="3"/>
      <c r="I1192" s="3"/>
      <c r="J1192" s="3"/>
      <c r="K1192" s="4"/>
      <c r="L1192" s="4"/>
      <c r="M1192" s="4"/>
      <c r="N1192" s="4"/>
      <c r="O1192" s="3"/>
      <c r="P1192" s="3"/>
      <c r="Q1192" s="80">
        <f t="shared" si="56"/>
        <v>0</v>
      </c>
      <c r="T1192" s="8" t="str">
        <f>+IFERROR(VLOOKUP(B1192,$B$5:B1191,1,FALSE),"")</f>
        <v/>
      </c>
      <c r="U1192" s="8" t="str">
        <f t="shared" si="54"/>
        <v>DUPLICATE</v>
      </c>
      <c r="W1192" s="75" t="str">
        <f t="shared" si="55"/>
        <v xml:space="preserve"> </v>
      </c>
    </row>
    <row r="1193" spans="1:23">
      <c r="A1193" s="33"/>
      <c r="B1193" s="3"/>
      <c r="C1193" s="3"/>
      <c r="D1193" s="3"/>
      <c r="E1193" s="3"/>
      <c r="F1193" s="3"/>
      <c r="G1193" s="3"/>
      <c r="H1193" s="3"/>
      <c r="I1193" s="3"/>
      <c r="J1193" s="3"/>
      <c r="K1193" s="4"/>
      <c r="L1193" s="4"/>
      <c r="M1193" s="4"/>
      <c r="N1193" s="4"/>
      <c r="O1193" s="3"/>
      <c r="P1193" s="3"/>
      <c r="Q1193" s="80">
        <f t="shared" si="56"/>
        <v>0</v>
      </c>
      <c r="T1193" s="8" t="str">
        <f>+IFERROR(VLOOKUP(B1193,$B$5:B1192,1,FALSE),"")</f>
        <v/>
      </c>
      <c r="U1193" s="8" t="str">
        <f t="shared" si="54"/>
        <v>DUPLICATE</v>
      </c>
      <c r="W1193" s="75" t="str">
        <f t="shared" si="55"/>
        <v xml:space="preserve"> </v>
      </c>
    </row>
    <row r="1194" spans="1:23">
      <c r="A1194" s="33"/>
      <c r="B1194" s="3"/>
      <c r="C1194" s="3"/>
      <c r="D1194" s="3"/>
      <c r="E1194" s="3"/>
      <c r="F1194" s="3"/>
      <c r="G1194" s="3"/>
      <c r="H1194" s="3"/>
      <c r="I1194" s="3"/>
      <c r="J1194" s="3"/>
      <c r="K1194" s="4"/>
      <c r="L1194" s="4"/>
      <c r="M1194" s="4"/>
      <c r="N1194" s="4"/>
      <c r="O1194" s="3"/>
      <c r="P1194" s="3"/>
      <c r="Q1194" s="80">
        <f t="shared" si="56"/>
        <v>0</v>
      </c>
      <c r="T1194" s="8" t="str">
        <f>+IFERROR(VLOOKUP(B1194,$B$5:B1193,1,FALSE),"")</f>
        <v/>
      </c>
      <c r="U1194" s="8" t="str">
        <f t="shared" si="54"/>
        <v>DUPLICATE</v>
      </c>
      <c r="W1194" s="75" t="str">
        <f t="shared" si="55"/>
        <v xml:space="preserve"> </v>
      </c>
    </row>
    <row r="1195" spans="1:23">
      <c r="A1195" s="33"/>
      <c r="B1195" s="3"/>
      <c r="C1195" s="3"/>
      <c r="D1195" s="3"/>
      <c r="E1195" s="3"/>
      <c r="F1195" s="3"/>
      <c r="G1195" s="3"/>
      <c r="H1195" s="3"/>
      <c r="I1195" s="3"/>
      <c r="J1195" s="3"/>
      <c r="K1195" s="4"/>
      <c r="L1195" s="4"/>
      <c r="M1195" s="4"/>
      <c r="N1195" s="4"/>
      <c r="O1195" s="3"/>
      <c r="P1195" s="3"/>
      <c r="Q1195" s="80">
        <f t="shared" si="56"/>
        <v>0</v>
      </c>
      <c r="T1195" s="8" t="str">
        <f>+IFERROR(VLOOKUP(B1195,$B$5:B1194,1,FALSE),"")</f>
        <v/>
      </c>
      <c r="U1195" s="8" t="str">
        <f t="shared" si="54"/>
        <v>DUPLICATE</v>
      </c>
      <c r="W1195" s="75" t="str">
        <f t="shared" si="55"/>
        <v xml:space="preserve"> </v>
      </c>
    </row>
    <row r="1196" spans="1:23">
      <c r="A1196" s="33"/>
      <c r="B1196" s="3"/>
      <c r="C1196" s="3"/>
      <c r="D1196" s="3"/>
      <c r="E1196" s="3"/>
      <c r="F1196" s="3"/>
      <c r="G1196" s="3"/>
      <c r="H1196" s="3"/>
      <c r="I1196" s="3"/>
      <c r="J1196" s="3"/>
      <c r="K1196" s="4"/>
      <c r="L1196" s="4"/>
      <c r="M1196" s="4"/>
      <c r="N1196" s="4"/>
      <c r="O1196" s="3"/>
      <c r="P1196" s="3"/>
      <c r="Q1196" s="80">
        <f t="shared" si="56"/>
        <v>0</v>
      </c>
      <c r="T1196" s="8" t="str">
        <f>+IFERROR(VLOOKUP(B1196,$B$5:B1195,1,FALSE),"")</f>
        <v/>
      </c>
      <c r="U1196" s="8" t="str">
        <f t="shared" si="54"/>
        <v>DUPLICATE</v>
      </c>
      <c r="W1196" s="75" t="str">
        <f t="shared" si="55"/>
        <v xml:space="preserve"> </v>
      </c>
    </row>
    <row r="1197" spans="1:23">
      <c r="A1197" s="33"/>
      <c r="B1197" s="3"/>
      <c r="C1197" s="3"/>
      <c r="D1197" s="3"/>
      <c r="E1197" s="3"/>
      <c r="F1197" s="3"/>
      <c r="G1197" s="3"/>
      <c r="H1197" s="3"/>
      <c r="I1197" s="3"/>
      <c r="J1197" s="3"/>
      <c r="K1197" s="4"/>
      <c r="L1197" s="4"/>
      <c r="M1197" s="4"/>
      <c r="N1197" s="4"/>
      <c r="O1197" s="3"/>
      <c r="P1197" s="3"/>
      <c r="Q1197" s="80">
        <f t="shared" si="56"/>
        <v>0</v>
      </c>
      <c r="T1197" s="8" t="str">
        <f>+IFERROR(VLOOKUP(B1197,$B$5:B1196,1,FALSE),"")</f>
        <v/>
      </c>
      <c r="U1197" s="8" t="str">
        <f t="shared" si="54"/>
        <v>DUPLICATE</v>
      </c>
      <c r="W1197" s="75" t="str">
        <f t="shared" si="55"/>
        <v xml:space="preserve"> </v>
      </c>
    </row>
    <row r="1198" spans="1:23">
      <c r="A1198" s="33"/>
      <c r="B1198" s="3"/>
      <c r="C1198" s="3"/>
      <c r="D1198" s="3"/>
      <c r="E1198" s="3"/>
      <c r="F1198" s="3"/>
      <c r="G1198" s="3"/>
      <c r="H1198" s="3"/>
      <c r="I1198" s="3"/>
      <c r="J1198" s="3"/>
      <c r="K1198" s="4"/>
      <c r="L1198" s="4"/>
      <c r="M1198" s="4"/>
      <c r="N1198" s="4"/>
      <c r="O1198" s="3"/>
      <c r="P1198" s="3"/>
      <c r="Q1198" s="80">
        <f t="shared" si="56"/>
        <v>0</v>
      </c>
      <c r="T1198" s="8" t="str">
        <f>+IFERROR(VLOOKUP(B1198,$B$5:B1197,1,FALSE),"")</f>
        <v/>
      </c>
      <c r="U1198" s="8" t="str">
        <f t="shared" si="54"/>
        <v>DUPLICATE</v>
      </c>
      <c r="W1198" s="75" t="str">
        <f t="shared" si="55"/>
        <v xml:space="preserve"> </v>
      </c>
    </row>
    <row r="1199" spans="1:23">
      <c r="A1199" s="33"/>
      <c r="B1199" s="3"/>
      <c r="C1199" s="3"/>
      <c r="D1199" s="3"/>
      <c r="E1199" s="3"/>
      <c r="F1199" s="3"/>
      <c r="G1199" s="3"/>
      <c r="H1199" s="3"/>
      <c r="I1199" s="3"/>
      <c r="J1199" s="3"/>
      <c r="K1199" s="4"/>
      <c r="L1199" s="4"/>
      <c r="M1199" s="4"/>
      <c r="N1199" s="4"/>
      <c r="O1199" s="3"/>
      <c r="P1199" s="3"/>
      <c r="Q1199" s="80">
        <f t="shared" si="56"/>
        <v>0</v>
      </c>
      <c r="T1199" s="8" t="str">
        <f>+IFERROR(VLOOKUP(B1199,$B$5:B1198,1,FALSE),"")</f>
        <v/>
      </c>
      <c r="U1199" s="8" t="str">
        <f t="shared" si="54"/>
        <v>DUPLICATE</v>
      </c>
      <c r="W1199" s="75" t="str">
        <f t="shared" si="55"/>
        <v xml:space="preserve"> </v>
      </c>
    </row>
    <row r="1200" spans="1:23">
      <c r="A1200" s="33"/>
      <c r="B1200" s="3"/>
      <c r="C1200" s="3"/>
      <c r="D1200" s="3"/>
      <c r="E1200" s="3"/>
      <c r="F1200" s="3"/>
      <c r="G1200" s="3"/>
      <c r="H1200" s="3"/>
      <c r="I1200" s="3"/>
      <c r="J1200" s="3"/>
      <c r="K1200" s="4"/>
      <c r="L1200" s="4"/>
      <c r="M1200" s="4"/>
      <c r="N1200" s="4"/>
      <c r="O1200" s="3"/>
      <c r="P1200" s="3"/>
      <c r="Q1200" s="80">
        <f t="shared" si="56"/>
        <v>0</v>
      </c>
      <c r="T1200" s="8" t="str">
        <f>+IFERROR(VLOOKUP(B1200,$B$5:B1199,1,FALSE),"")</f>
        <v/>
      </c>
      <c r="U1200" s="8" t="str">
        <f t="shared" si="54"/>
        <v>DUPLICATE</v>
      </c>
      <c r="W1200" s="75" t="str">
        <f t="shared" si="55"/>
        <v xml:space="preserve"> </v>
      </c>
    </row>
    <row r="1201" spans="1:23">
      <c r="A1201" s="33"/>
      <c r="B1201" s="3"/>
      <c r="C1201" s="3"/>
      <c r="D1201" s="3"/>
      <c r="E1201" s="3"/>
      <c r="F1201" s="3"/>
      <c r="G1201" s="3"/>
      <c r="H1201" s="3"/>
      <c r="I1201" s="3"/>
      <c r="J1201" s="3"/>
      <c r="K1201" s="4"/>
      <c r="L1201" s="4"/>
      <c r="M1201" s="4"/>
      <c r="N1201" s="4"/>
      <c r="O1201" s="3"/>
      <c r="P1201" s="3"/>
      <c r="Q1201" s="80">
        <f t="shared" si="56"/>
        <v>0</v>
      </c>
      <c r="T1201" s="8" t="str">
        <f>+IFERROR(VLOOKUP(B1201,$B$5:B1200,1,FALSE),"")</f>
        <v/>
      </c>
      <c r="U1201" s="8" t="str">
        <f t="shared" si="54"/>
        <v>DUPLICATE</v>
      </c>
      <c r="W1201" s="75" t="str">
        <f t="shared" si="55"/>
        <v xml:space="preserve"> </v>
      </c>
    </row>
    <row r="1202" spans="1:23">
      <c r="A1202" s="33"/>
      <c r="B1202" s="3"/>
      <c r="C1202" s="3"/>
      <c r="D1202" s="3"/>
      <c r="E1202" s="3"/>
      <c r="F1202" s="3"/>
      <c r="G1202" s="3"/>
      <c r="H1202" s="3"/>
      <c r="I1202" s="3"/>
      <c r="J1202" s="3"/>
      <c r="K1202" s="4"/>
      <c r="L1202" s="4"/>
      <c r="M1202" s="4"/>
      <c r="N1202" s="4"/>
      <c r="O1202" s="3"/>
      <c r="P1202" s="3"/>
      <c r="Q1202" s="80">
        <f t="shared" si="56"/>
        <v>0</v>
      </c>
      <c r="T1202" s="8" t="str">
        <f>+IFERROR(VLOOKUP(B1202,$B$5:B1201,1,FALSE),"")</f>
        <v/>
      </c>
      <c r="U1202" s="8" t="str">
        <f t="shared" si="54"/>
        <v>DUPLICATE</v>
      </c>
      <c r="W1202" s="75" t="str">
        <f t="shared" si="55"/>
        <v xml:space="preserve"> </v>
      </c>
    </row>
    <row r="1203" spans="1:23">
      <c r="A1203" s="33"/>
      <c r="B1203" s="3"/>
      <c r="C1203" s="3"/>
      <c r="D1203" s="3"/>
      <c r="E1203" s="3"/>
      <c r="F1203" s="3"/>
      <c r="G1203" s="3"/>
      <c r="H1203" s="3"/>
      <c r="I1203" s="3"/>
      <c r="J1203" s="3"/>
      <c r="K1203" s="4"/>
      <c r="L1203" s="4"/>
      <c r="M1203" s="4"/>
      <c r="N1203" s="4"/>
      <c r="O1203" s="3"/>
      <c r="P1203" s="3"/>
      <c r="Q1203" s="80">
        <f t="shared" si="56"/>
        <v>0</v>
      </c>
      <c r="T1203" s="8" t="str">
        <f>+IFERROR(VLOOKUP(B1203,$B$5:B1202,1,FALSE),"")</f>
        <v/>
      </c>
      <c r="U1203" s="8" t="str">
        <f t="shared" si="54"/>
        <v>DUPLICATE</v>
      </c>
      <c r="W1203" s="75" t="str">
        <f t="shared" si="55"/>
        <v xml:space="preserve"> </v>
      </c>
    </row>
    <row r="1204" spans="1:23">
      <c r="A1204" s="33"/>
      <c r="B1204" s="3"/>
      <c r="C1204" s="3"/>
      <c r="D1204" s="3"/>
      <c r="E1204" s="3"/>
      <c r="F1204" s="3"/>
      <c r="G1204" s="3"/>
      <c r="H1204" s="3"/>
      <c r="I1204" s="3"/>
      <c r="J1204" s="3"/>
      <c r="K1204" s="4"/>
      <c r="L1204" s="4"/>
      <c r="M1204" s="4"/>
      <c r="N1204" s="4"/>
      <c r="O1204" s="3"/>
      <c r="P1204" s="3"/>
      <c r="Q1204" s="80">
        <f t="shared" si="56"/>
        <v>0</v>
      </c>
      <c r="T1204" s="8" t="str">
        <f>+IFERROR(VLOOKUP(B1204,$B$5:B1203,1,FALSE),"")</f>
        <v/>
      </c>
      <c r="U1204" s="8" t="str">
        <f t="shared" si="54"/>
        <v>DUPLICATE</v>
      </c>
      <c r="W1204" s="75" t="str">
        <f t="shared" si="55"/>
        <v xml:space="preserve"> </v>
      </c>
    </row>
    <row r="1205" spans="1:23">
      <c r="A1205" s="33"/>
      <c r="B1205" s="3"/>
      <c r="C1205" s="3"/>
      <c r="D1205" s="3"/>
      <c r="E1205" s="3"/>
      <c r="F1205" s="3"/>
      <c r="G1205" s="3"/>
      <c r="H1205" s="3"/>
      <c r="I1205" s="3"/>
      <c r="J1205" s="3"/>
      <c r="K1205" s="4"/>
      <c r="L1205" s="4"/>
      <c r="M1205" s="4"/>
      <c r="N1205" s="4"/>
      <c r="O1205" s="3"/>
      <c r="P1205" s="3"/>
      <c r="Q1205" s="80">
        <f t="shared" si="56"/>
        <v>0</v>
      </c>
      <c r="T1205" s="8" t="str">
        <f>+IFERROR(VLOOKUP(B1205,$B$5:B1204,1,FALSE),"")</f>
        <v/>
      </c>
      <c r="U1205" s="8" t="str">
        <f t="shared" si="54"/>
        <v>DUPLICATE</v>
      </c>
      <c r="W1205" s="75" t="str">
        <f t="shared" si="55"/>
        <v xml:space="preserve"> </v>
      </c>
    </row>
    <row r="1206" spans="1:23">
      <c r="A1206" s="33"/>
      <c r="B1206" s="3"/>
      <c r="C1206" s="3"/>
      <c r="D1206" s="3"/>
      <c r="E1206" s="3"/>
      <c r="F1206" s="3"/>
      <c r="G1206" s="3"/>
      <c r="H1206" s="3"/>
      <c r="I1206" s="3"/>
      <c r="J1206" s="3"/>
      <c r="K1206" s="4"/>
      <c r="L1206" s="4"/>
      <c r="M1206" s="4"/>
      <c r="N1206" s="4"/>
      <c r="O1206" s="3"/>
      <c r="P1206" s="3"/>
      <c r="Q1206" s="80">
        <f t="shared" si="56"/>
        <v>0</v>
      </c>
      <c r="T1206" s="8" t="str">
        <f>+IFERROR(VLOOKUP(B1206,$B$5:B1205,1,FALSE),"")</f>
        <v/>
      </c>
      <c r="U1206" s="8" t="str">
        <f t="shared" si="54"/>
        <v>DUPLICATE</v>
      </c>
      <c r="W1206" s="75" t="str">
        <f t="shared" si="55"/>
        <v xml:space="preserve"> </v>
      </c>
    </row>
    <row r="1207" spans="1:23">
      <c r="A1207" s="33"/>
      <c r="B1207" s="3"/>
      <c r="C1207" s="3"/>
      <c r="D1207" s="3"/>
      <c r="E1207" s="3"/>
      <c r="F1207" s="3"/>
      <c r="G1207" s="3"/>
      <c r="H1207" s="3"/>
      <c r="I1207" s="3"/>
      <c r="J1207" s="3"/>
      <c r="K1207" s="4"/>
      <c r="L1207" s="4"/>
      <c r="M1207" s="4"/>
      <c r="N1207" s="4"/>
      <c r="O1207" s="3"/>
      <c r="P1207" s="3"/>
      <c r="Q1207" s="80">
        <f t="shared" si="56"/>
        <v>0</v>
      </c>
      <c r="T1207" s="8" t="str">
        <f>+IFERROR(VLOOKUP(B1207,$B$5:B1206,1,FALSE),"")</f>
        <v/>
      </c>
      <c r="U1207" s="8" t="str">
        <f t="shared" si="54"/>
        <v>DUPLICATE</v>
      </c>
      <c r="W1207" s="75" t="str">
        <f t="shared" si="55"/>
        <v xml:space="preserve"> </v>
      </c>
    </row>
    <row r="1208" spans="1:23">
      <c r="A1208" s="33"/>
      <c r="B1208" s="3"/>
      <c r="C1208" s="3"/>
      <c r="D1208" s="3"/>
      <c r="E1208" s="3"/>
      <c r="F1208" s="3"/>
      <c r="G1208" s="3"/>
      <c r="H1208" s="3"/>
      <c r="I1208" s="3"/>
      <c r="J1208" s="3"/>
      <c r="K1208" s="4"/>
      <c r="L1208" s="4"/>
      <c r="M1208" s="4"/>
      <c r="N1208" s="4"/>
      <c r="O1208" s="3"/>
      <c r="P1208" s="3"/>
      <c r="Q1208" s="80">
        <f t="shared" si="56"/>
        <v>0</v>
      </c>
      <c r="T1208" s="8" t="str">
        <f>+IFERROR(VLOOKUP(B1208,$B$5:B1207,1,FALSE),"")</f>
        <v/>
      </c>
      <c r="U1208" s="8" t="str">
        <f t="shared" si="54"/>
        <v>DUPLICATE</v>
      </c>
      <c r="W1208" s="75" t="str">
        <f t="shared" si="55"/>
        <v xml:space="preserve"> </v>
      </c>
    </row>
    <row r="1209" spans="1:23">
      <c r="A1209" s="33"/>
      <c r="B1209" s="3"/>
      <c r="C1209" s="3"/>
      <c r="D1209" s="3"/>
      <c r="E1209" s="3"/>
      <c r="F1209" s="3"/>
      <c r="G1209" s="3"/>
      <c r="H1209" s="3"/>
      <c r="I1209" s="3"/>
      <c r="J1209" s="3"/>
      <c r="K1209" s="4"/>
      <c r="L1209" s="4"/>
      <c r="M1209" s="4"/>
      <c r="N1209" s="4"/>
      <c r="O1209" s="3"/>
      <c r="P1209" s="3"/>
      <c r="Q1209" s="80">
        <f t="shared" si="56"/>
        <v>0</v>
      </c>
      <c r="T1209" s="8" t="str">
        <f>+IFERROR(VLOOKUP(B1209,$B$5:B1208,1,FALSE),"")</f>
        <v/>
      </c>
      <c r="U1209" s="8" t="str">
        <f t="shared" si="54"/>
        <v>DUPLICATE</v>
      </c>
      <c r="W1209" s="75" t="str">
        <f t="shared" si="55"/>
        <v xml:space="preserve"> </v>
      </c>
    </row>
    <row r="1210" spans="1:23">
      <c r="A1210" s="33"/>
      <c r="B1210" s="3"/>
      <c r="C1210" s="3"/>
      <c r="D1210" s="3"/>
      <c r="E1210" s="3"/>
      <c r="F1210" s="3"/>
      <c r="G1210" s="3"/>
      <c r="H1210" s="3"/>
      <c r="I1210" s="3"/>
      <c r="J1210" s="3"/>
      <c r="K1210" s="4"/>
      <c r="L1210" s="4"/>
      <c r="M1210" s="4"/>
      <c r="N1210" s="4"/>
      <c r="O1210" s="3"/>
      <c r="P1210" s="3"/>
      <c r="Q1210" s="80">
        <f t="shared" si="56"/>
        <v>0</v>
      </c>
      <c r="T1210" s="8" t="str">
        <f>+IFERROR(VLOOKUP(B1210,$B$5:B1209,1,FALSE),"")</f>
        <v/>
      </c>
      <c r="U1210" s="8" t="str">
        <f t="shared" si="54"/>
        <v>DUPLICATE</v>
      </c>
      <c r="W1210" s="75" t="str">
        <f t="shared" si="55"/>
        <v xml:space="preserve"> </v>
      </c>
    </row>
    <row r="1211" spans="1:23">
      <c r="A1211" s="33"/>
      <c r="B1211" s="3"/>
      <c r="C1211" s="3"/>
      <c r="D1211" s="3"/>
      <c r="E1211" s="3"/>
      <c r="F1211" s="3"/>
      <c r="G1211" s="3"/>
      <c r="H1211" s="3"/>
      <c r="I1211" s="3"/>
      <c r="J1211" s="3"/>
      <c r="K1211" s="4"/>
      <c r="L1211" s="4"/>
      <c r="M1211" s="4"/>
      <c r="N1211" s="4"/>
      <c r="O1211" s="3"/>
      <c r="P1211" s="3"/>
      <c r="Q1211" s="80">
        <f t="shared" si="56"/>
        <v>0</v>
      </c>
      <c r="T1211" s="8" t="str">
        <f>+IFERROR(VLOOKUP(B1211,$B$5:B1210,1,FALSE),"")</f>
        <v/>
      </c>
      <c r="U1211" s="8" t="str">
        <f t="shared" si="54"/>
        <v>DUPLICATE</v>
      </c>
      <c r="W1211" s="75" t="str">
        <f t="shared" si="55"/>
        <v xml:space="preserve"> </v>
      </c>
    </row>
    <row r="1212" spans="1:23">
      <c r="A1212" s="33"/>
      <c r="B1212" s="3"/>
      <c r="C1212" s="3"/>
      <c r="D1212" s="3"/>
      <c r="E1212" s="3"/>
      <c r="F1212" s="3"/>
      <c r="G1212" s="3"/>
      <c r="H1212" s="3"/>
      <c r="I1212" s="3"/>
      <c r="J1212" s="3"/>
      <c r="K1212" s="4"/>
      <c r="L1212" s="4"/>
      <c r="M1212" s="4"/>
      <c r="N1212" s="4"/>
      <c r="O1212" s="3"/>
      <c r="P1212" s="3"/>
      <c r="Q1212" s="80">
        <f t="shared" si="56"/>
        <v>0</v>
      </c>
      <c r="T1212" s="8" t="str">
        <f>+IFERROR(VLOOKUP(B1212,$B$5:B1211,1,FALSE),"")</f>
        <v/>
      </c>
      <c r="U1212" s="8" t="str">
        <f t="shared" si="54"/>
        <v>DUPLICATE</v>
      </c>
      <c r="W1212" s="75" t="str">
        <f t="shared" si="55"/>
        <v xml:space="preserve"> </v>
      </c>
    </row>
    <row r="1213" spans="1:23">
      <c r="A1213" s="33"/>
      <c r="B1213" s="3"/>
      <c r="C1213" s="3"/>
      <c r="D1213" s="3"/>
      <c r="E1213" s="3"/>
      <c r="F1213" s="3"/>
      <c r="G1213" s="3"/>
      <c r="H1213" s="3"/>
      <c r="I1213" s="3"/>
      <c r="J1213" s="3"/>
      <c r="K1213" s="4"/>
      <c r="L1213" s="4"/>
      <c r="M1213" s="4"/>
      <c r="N1213" s="4"/>
      <c r="O1213" s="3"/>
      <c r="P1213" s="3"/>
      <c r="Q1213" s="80">
        <f t="shared" si="56"/>
        <v>0</v>
      </c>
      <c r="T1213" s="8" t="str">
        <f>+IFERROR(VLOOKUP(B1213,$B$5:B1212,1,FALSE),"")</f>
        <v/>
      </c>
      <c r="U1213" s="8" t="str">
        <f t="shared" si="54"/>
        <v>DUPLICATE</v>
      </c>
      <c r="W1213" s="75" t="str">
        <f t="shared" si="55"/>
        <v xml:space="preserve"> </v>
      </c>
    </row>
    <row r="1214" spans="1:23">
      <c r="A1214" s="33"/>
      <c r="B1214" s="3"/>
      <c r="C1214" s="3"/>
      <c r="D1214" s="3"/>
      <c r="E1214" s="3"/>
      <c r="F1214" s="3"/>
      <c r="G1214" s="3"/>
      <c r="H1214" s="3"/>
      <c r="I1214" s="3"/>
      <c r="J1214" s="3"/>
      <c r="K1214" s="4"/>
      <c r="L1214" s="4"/>
      <c r="M1214" s="4"/>
      <c r="N1214" s="4"/>
      <c r="O1214" s="3"/>
      <c r="P1214" s="3"/>
      <c r="Q1214" s="80">
        <f t="shared" si="56"/>
        <v>0</v>
      </c>
      <c r="T1214" s="8" t="str">
        <f>+IFERROR(VLOOKUP(B1214,$B$5:B1213,1,FALSE),"")</f>
        <v/>
      </c>
      <c r="U1214" s="8" t="str">
        <f t="shared" si="54"/>
        <v>DUPLICATE</v>
      </c>
      <c r="W1214" s="75" t="str">
        <f t="shared" si="55"/>
        <v xml:space="preserve"> </v>
      </c>
    </row>
    <row r="1215" spans="1:23">
      <c r="A1215" s="33"/>
      <c r="B1215" s="3"/>
      <c r="C1215" s="3"/>
      <c r="D1215" s="3"/>
      <c r="E1215" s="3"/>
      <c r="F1215" s="3"/>
      <c r="G1215" s="3"/>
      <c r="H1215" s="3"/>
      <c r="I1215" s="3"/>
      <c r="J1215" s="3"/>
      <c r="K1215" s="4"/>
      <c r="L1215" s="4"/>
      <c r="M1215" s="4"/>
      <c r="N1215" s="4"/>
      <c r="O1215" s="3"/>
      <c r="P1215" s="3"/>
      <c r="Q1215" s="80">
        <f t="shared" si="56"/>
        <v>0</v>
      </c>
      <c r="T1215" s="8" t="str">
        <f>+IFERROR(VLOOKUP(B1215,$B$5:B1214,1,FALSE),"")</f>
        <v/>
      </c>
      <c r="U1215" s="8" t="str">
        <f t="shared" si="54"/>
        <v>DUPLICATE</v>
      </c>
      <c r="W1215" s="75" t="str">
        <f t="shared" si="55"/>
        <v xml:space="preserve"> </v>
      </c>
    </row>
    <row r="1216" spans="1:23">
      <c r="A1216" s="33"/>
      <c r="B1216" s="3"/>
      <c r="C1216" s="3"/>
      <c r="D1216" s="3"/>
      <c r="E1216" s="3"/>
      <c r="F1216" s="3"/>
      <c r="G1216" s="3"/>
      <c r="H1216" s="3"/>
      <c r="I1216" s="3"/>
      <c r="J1216" s="3"/>
      <c r="K1216" s="4"/>
      <c r="L1216" s="4"/>
      <c r="M1216" s="4"/>
      <c r="N1216" s="4"/>
      <c r="O1216" s="3"/>
      <c r="P1216" s="3"/>
      <c r="Q1216" s="80">
        <f t="shared" si="56"/>
        <v>0</v>
      </c>
      <c r="T1216" s="8" t="str">
        <f>+IFERROR(VLOOKUP(B1216,$B$5:B1215,1,FALSE),"")</f>
        <v/>
      </c>
      <c r="U1216" s="8" t="str">
        <f t="shared" si="54"/>
        <v>DUPLICATE</v>
      </c>
      <c r="W1216" s="75" t="str">
        <f t="shared" si="55"/>
        <v xml:space="preserve"> </v>
      </c>
    </row>
    <row r="1217" spans="1:23">
      <c r="A1217" s="33"/>
      <c r="B1217" s="3"/>
      <c r="C1217" s="3"/>
      <c r="D1217" s="3"/>
      <c r="E1217" s="3"/>
      <c r="F1217" s="3"/>
      <c r="G1217" s="3"/>
      <c r="H1217" s="3"/>
      <c r="I1217" s="3"/>
      <c r="J1217" s="3"/>
      <c r="K1217" s="4"/>
      <c r="L1217" s="4"/>
      <c r="M1217" s="4"/>
      <c r="N1217" s="4"/>
      <c r="O1217" s="3"/>
      <c r="P1217" s="3"/>
      <c r="Q1217" s="80">
        <f t="shared" si="56"/>
        <v>0</v>
      </c>
      <c r="T1217" s="8" t="str">
        <f>+IFERROR(VLOOKUP(B1217,$B$5:B1216,1,FALSE),"")</f>
        <v/>
      </c>
      <c r="U1217" s="8" t="str">
        <f t="shared" si="54"/>
        <v>DUPLICATE</v>
      </c>
      <c r="W1217" s="75" t="str">
        <f t="shared" si="55"/>
        <v xml:space="preserve"> </v>
      </c>
    </row>
    <row r="1218" spans="1:23">
      <c r="A1218" s="33"/>
      <c r="B1218" s="3"/>
      <c r="C1218" s="3"/>
      <c r="D1218" s="3"/>
      <c r="E1218" s="3"/>
      <c r="F1218" s="3"/>
      <c r="G1218" s="3"/>
      <c r="H1218" s="3"/>
      <c r="I1218" s="3"/>
      <c r="J1218" s="3"/>
      <c r="K1218" s="4"/>
      <c r="L1218" s="4"/>
      <c r="M1218" s="4"/>
      <c r="N1218" s="4"/>
      <c r="O1218" s="3"/>
      <c r="P1218" s="3"/>
      <c r="Q1218" s="80">
        <f t="shared" si="56"/>
        <v>0</v>
      </c>
      <c r="T1218" s="8" t="str">
        <f>+IFERROR(VLOOKUP(B1218,$B$5:B1217,1,FALSE),"")</f>
        <v/>
      </c>
      <c r="U1218" s="8" t="str">
        <f t="shared" si="54"/>
        <v>DUPLICATE</v>
      </c>
      <c r="W1218" s="75" t="str">
        <f t="shared" si="55"/>
        <v xml:space="preserve"> </v>
      </c>
    </row>
    <row r="1219" spans="1:23">
      <c r="A1219" s="33"/>
      <c r="B1219" s="3"/>
      <c r="C1219" s="3"/>
      <c r="D1219" s="3"/>
      <c r="E1219" s="3"/>
      <c r="F1219" s="3"/>
      <c r="G1219" s="3"/>
      <c r="H1219" s="3"/>
      <c r="I1219" s="3"/>
      <c r="J1219" s="3"/>
      <c r="K1219" s="4"/>
      <c r="L1219" s="4"/>
      <c r="M1219" s="4"/>
      <c r="N1219" s="4"/>
      <c r="O1219" s="3"/>
      <c r="P1219" s="3"/>
      <c r="Q1219" s="80">
        <f t="shared" si="56"/>
        <v>0</v>
      </c>
      <c r="T1219" s="8" t="str">
        <f>+IFERROR(VLOOKUP(B1219,$B$5:B1218,1,FALSE),"")</f>
        <v/>
      </c>
      <c r="U1219" s="8" t="str">
        <f t="shared" si="54"/>
        <v>DUPLICATE</v>
      </c>
      <c r="W1219" s="75" t="str">
        <f t="shared" si="55"/>
        <v xml:space="preserve"> </v>
      </c>
    </row>
    <row r="1220" spans="1:23">
      <c r="A1220" s="33"/>
      <c r="B1220" s="3"/>
      <c r="C1220" s="3"/>
      <c r="D1220" s="3"/>
      <c r="E1220" s="3"/>
      <c r="F1220" s="3"/>
      <c r="G1220" s="3"/>
      <c r="H1220" s="3"/>
      <c r="I1220" s="3"/>
      <c r="J1220" s="3"/>
      <c r="K1220" s="4"/>
      <c r="L1220" s="4"/>
      <c r="M1220" s="4"/>
      <c r="N1220" s="4"/>
      <c r="O1220" s="3"/>
      <c r="P1220" s="3"/>
      <c r="Q1220" s="80">
        <f t="shared" si="56"/>
        <v>0</v>
      </c>
      <c r="T1220" s="8" t="str">
        <f>+IFERROR(VLOOKUP(B1220,$B$5:B1219,1,FALSE),"")</f>
        <v/>
      </c>
      <c r="U1220" s="8" t="str">
        <f t="shared" si="54"/>
        <v>DUPLICATE</v>
      </c>
      <c r="W1220" s="75" t="str">
        <f t="shared" si="55"/>
        <v xml:space="preserve"> </v>
      </c>
    </row>
    <row r="1221" spans="1:23">
      <c r="A1221" s="33"/>
      <c r="B1221" s="3"/>
      <c r="C1221" s="3"/>
      <c r="D1221" s="3"/>
      <c r="E1221" s="3"/>
      <c r="F1221" s="3"/>
      <c r="G1221" s="3"/>
      <c r="H1221" s="3"/>
      <c r="I1221" s="3"/>
      <c r="J1221" s="3"/>
      <c r="K1221" s="4"/>
      <c r="L1221" s="4"/>
      <c r="M1221" s="4"/>
      <c r="N1221" s="4"/>
      <c r="O1221" s="3"/>
      <c r="P1221" s="3"/>
      <c r="Q1221" s="80">
        <f t="shared" si="56"/>
        <v>0</v>
      </c>
      <c r="T1221" s="8" t="str">
        <f>+IFERROR(VLOOKUP(B1221,$B$5:B1220,1,FALSE),"")</f>
        <v/>
      </c>
      <c r="U1221" s="8" t="str">
        <f t="shared" ref="U1221:U1284" si="57">+IF(EXACT(T1221,B1221),"DUPLICATE","ORIGINAL")</f>
        <v>DUPLICATE</v>
      </c>
      <c r="W1221" s="75" t="str">
        <f t="shared" ref="W1221:W1284" si="58">CONCATENATE(B1221," ",A1221)</f>
        <v xml:space="preserve"> </v>
      </c>
    </row>
    <row r="1222" spans="1:23">
      <c r="A1222" s="33"/>
      <c r="B1222" s="3"/>
      <c r="C1222" s="3"/>
      <c r="D1222" s="3"/>
      <c r="E1222" s="3"/>
      <c r="F1222" s="3"/>
      <c r="G1222" s="3"/>
      <c r="H1222" s="3"/>
      <c r="I1222" s="3"/>
      <c r="J1222" s="3"/>
      <c r="K1222" s="4"/>
      <c r="L1222" s="4"/>
      <c r="M1222" s="4"/>
      <c r="N1222" s="4"/>
      <c r="O1222" s="3"/>
      <c r="P1222" s="3"/>
      <c r="Q1222" s="80">
        <f t="shared" ref="Q1222:Q1285" si="59">L1222+M1222+N1222</f>
        <v>0</v>
      </c>
      <c r="T1222" s="8" t="str">
        <f>+IFERROR(VLOOKUP(B1222,$B$5:B1221,1,FALSE),"")</f>
        <v/>
      </c>
      <c r="U1222" s="8" t="str">
        <f t="shared" si="57"/>
        <v>DUPLICATE</v>
      </c>
      <c r="W1222" s="75" t="str">
        <f t="shared" si="58"/>
        <v xml:space="preserve"> </v>
      </c>
    </row>
    <row r="1223" spans="1:23">
      <c r="A1223" s="33"/>
      <c r="B1223" s="3"/>
      <c r="C1223" s="3"/>
      <c r="D1223" s="3"/>
      <c r="E1223" s="3"/>
      <c r="F1223" s="3"/>
      <c r="G1223" s="3"/>
      <c r="H1223" s="3"/>
      <c r="I1223" s="3"/>
      <c r="J1223" s="3"/>
      <c r="K1223" s="4"/>
      <c r="L1223" s="4"/>
      <c r="M1223" s="4"/>
      <c r="N1223" s="4"/>
      <c r="O1223" s="3"/>
      <c r="P1223" s="3"/>
      <c r="Q1223" s="80">
        <f t="shared" si="59"/>
        <v>0</v>
      </c>
      <c r="T1223" s="8" t="str">
        <f>+IFERROR(VLOOKUP(B1223,$B$5:B1222,1,FALSE),"")</f>
        <v/>
      </c>
      <c r="U1223" s="8" t="str">
        <f t="shared" si="57"/>
        <v>DUPLICATE</v>
      </c>
      <c r="W1223" s="75" t="str">
        <f t="shared" si="58"/>
        <v xml:space="preserve"> </v>
      </c>
    </row>
    <row r="1224" spans="1:23">
      <c r="A1224" s="33"/>
      <c r="B1224" s="3"/>
      <c r="C1224" s="3"/>
      <c r="D1224" s="3"/>
      <c r="E1224" s="3"/>
      <c r="F1224" s="3"/>
      <c r="G1224" s="3"/>
      <c r="H1224" s="3"/>
      <c r="I1224" s="3"/>
      <c r="J1224" s="3"/>
      <c r="K1224" s="4"/>
      <c r="L1224" s="4"/>
      <c r="M1224" s="4"/>
      <c r="N1224" s="4"/>
      <c r="O1224" s="3"/>
      <c r="P1224" s="3"/>
      <c r="Q1224" s="80">
        <f t="shared" si="59"/>
        <v>0</v>
      </c>
      <c r="T1224" s="8" t="str">
        <f>+IFERROR(VLOOKUP(B1224,$B$5:B1223,1,FALSE),"")</f>
        <v/>
      </c>
      <c r="U1224" s="8" t="str">
        <f t="shared" si="57"/>
        <v>DUPLICATE</v>
      </c>
      <c r="W1224" s="75" t="str">
        <f t="shared" si="58"/>
        <v xml:space="preserve"> </v>
      </c>
    </row>
    <row r="1225" spans="1:23">
      <c r="A1225" s="33"/>
      <c r="B1225" s="3"/>
      <c r="C1225" s="3"/>
      <c r="D1225" s="3"/>
      <c r="E1225" s="3"/>
      <c r="F1225" s="3"/>
      <c r="G1225" s="3"/>
      <c r="H1225" s="3"/>
      <c r="I1225" s="3"/>
      <c r="J1225" s="3"/>
      <c r="K1225" s="4"/>
      <c r="L1225" s="4"/>
      <c r="M1225" s="4"/>
      <c r="N1225" s="4"/>
      <c r="O1225" s="3"/>
      <c r="P1225" s="3"/>
      <c r="Q1225" s="80">
        <f t="shared" si="59"/>
        <v>0</v>
      </c>
      <c r="T1225" s="8" t="str">
        <f>+IFERROR(VLOOKUP(B1225,$B$5:B1224,1,FALSE),"")</f>
        <v/>
      </c>
      <c r="U1225" s="8" t="str">
        <f t="shared" si="57"/>
        <v>DUPLICATE</v>
      </c>
      <c r="W1225" s="75" t="str">
        <f t="shared" si="58"/>
        <v xml:space="preserve"> </v>
      </c>
    </row>
    <row r="1226" spans="1:23">
      <c r="A1226" s="33"/>
      <c r="B1226" s="3"/>
      <c r="C1226" s="3"/>
      <c r="D1226" s="3"/>
      <c r="E1226" s="3"/>
      <c r="F1226" s="3"/>
      <c r="G1226" s="3"/>
      <c r="H1226" s="3"/>
      <c r="I1226" s="3"/>
      <c r="J1226" s="3"/>
      <c r="K1226" s="4"/>
      <c r="L1226" s="4"/>
      <c r="M1226" s="4"/>
      <c r="N1226" s="4"/>
      <c r="O1226" s="3"/>
      <c r="P1226" s="3"/>
      <c r="Q1226" s="80">
        <f t="shared" si="59"/>
        <v>0</v>
      </c>
      <c r="T1226" s="8" t="str">
        <f>+IFERROR(VLOOKUP(B1226,$B$5:B1225,1,FALSE),"")</f>
        <v/>
      </c>
      <c r="U1226" s="8" t="str">
        <f t="shared" si="57"/>
        <v>DUPLICATE</v>
      </c>
      <c r="W1226" s="75" t="str">
        <f t="shared" si="58"/>
        <v xml:space="preserve"> </v>
      </c>
    </row>
    <row r="1227" spans="1:23">
      <c r="A1227" s="33"/>
      <c r="B1227" s="3"/>
      <c r="C1227" s="3"/>
      <c r="D1227" s="3"/>
      <c r="E1227" s="3"/>
      <c r="F1227" s="3"/>
      <c r="G1227" s="3"/>
      <c r="H1227" s="3"/>
      <c r="I1227" s="3"/>
      <c r="J1227" s="3"/>
      <c r="K1227" s="4"/>
      <c r="L1227" s="4"/>
      <c r="M1227" s="4"/>
      <c r="N1227" s="4"/>
      <c r="O1227" s="3"/>
      <c r="P1227" s="3"/>
      <c r="Q1227" s="80">
        <f t="shared" si="59"/>
        <v>0</v>
      </c>
      <c r="T1227" s="8" t="str">
        <f>+IFERROR(VLOOKUP(B1227,$B$5:B1226,1,FALSE),"")</f>
        <v/>
      </c>
      <c r="U1227" s="8" t="str">
        <f t="shared" si="57"/>
        <v>DUPLICATE</v>
      </c>
      <c r="W1227" s="75" t="str">
        <f t="shared" si="58"/>
        <v xml:space="preserve"> </v>
      </c>
    </row>
    <row r="1228" spans="1:23">
      <c r="A1228" s="33"/>
      <c r="B1228" s="3"/>
      <c r="C1228" s="3"/>
      <c r="D1228" s="3"/>
      <c r="E1228" s="3"/>
      <c r="F1228" s="3"/>
      <c r="G1228" s="3"/>
      <c r="H1228" s="3"/>
      <c r="I1228" s="3"/>
      <c r="J1228" s="3"/>
      <c r="K1228" s="4"/>
      <c r="L1228" s="4"/>
      <c r="M1228" s="4"/>
      <c r="N1228" s="4"/>
      <c r="O1228" s="3"/>
      <c r="P1228" s="3"/>
      <c r="Q1228" s="80">
        <f t="shared" si="59"/>
        <v>0</v>
      </c>
      <c r="T1228" s="8" t="str">
        <f>+IFERROR(VLOOKUP(B1228,$B$5:B1227,1,FALSE),"")</f>
        <v/>
      </c>
      <c r="U1228" s="8" t="str">
        <f t="shared" si="57"/>
        <v>DUPLICATE</v>
      </c>
      <c r="W1228" s="75" t="str">
        <f t="shared" si="58"/>
        <v xml:space="preserve"> </v>
      </c>
    </row>
    <row r="1229" spans="1:23">
      <c r="A1229" s="33"/>
      <c r="B1229" s="3"/>
      <c r="C1229" s="3"/>
      <c r="D1229" s="3"/>
      <c r="E1229" s="3"/>
      <c r="F1229" s="3"/>
      <c r="G1229" s="3"/>
      <c r="H1229" s="3"/>
      <c r="I1229" s="3"/>
      <c r="J1229" s="3"/>
      <c r="K1229" s="4"/>
      <c r="L1229" s="4"/>
      <c r="M1229" s="4"/>
      <c r="N1229" s="4"/>
      <c r="O1229" s="3"/>
      <c r="P1229" s="3"/>
      <c r="Q1229" s="80">
        <f t="shared" si="59"/>
        <v>0</v>
      </c>
      <c r="T1229" s="8" t="str">
        <f>+IFERROR(VLOOKUP(B1229,$B$5:B1228,1,FALSE),"")</f>
        <v/>
      </c>
      <c r="U1229" s="8" t="str">
        <f t="shared" si="57"/>
        <v>DUPLICATE</v>
      </c>
      <c r="W1229" s="75" t="str">
        <f t="shared" si="58"/>
        <v xml:space="preserve"> </v>
      </c>
    </row>
    <row r="1230" spans="1:23">
      <c r="A1230" s="33"/>
      <c r="B1230" s="3"/>
      <c r="C1230" s="3"/>
      <c r="D1230" s="3"/>
      <c r="E1230" s="3"/>
      <c r="F1230" s="3"/>
      <c r="G1230" s="3"/>
      <c r="H1230" s="3"/>
      <c r="I1230" s="3"/>
      <c r="J1230" s="3"/>
      <c r="K1230" s="4"/>
      <c r="L1230" s="4"/>
      <c r="M1230" s="4"/>
      <c r="N1230" s="4"/>
      <c r="O1230" s="3"/>
      <c r="P1230" s="3"/>
      <c r="Q1230" s="80">
        <f t="shared" si="59"/>
        <v>0</v>
      </c>
      <c r="T1230" s="8" t="str">
        <f>+IFERROR(VLOOKUP(B1230,$B$5:B1229,1,FALSE),"")</f>
        <v/>
      </c>
      <c r="U1230" s="8" t="str">
        <f t="shared" si="57"/>
        <v>DUPLICATE</v>
      </c>
      <c r="W1230" s="75" t="str">
        <f t="shared" si="58"/>
        <v xml:space="preserve"> </v>
      </c>
    </row>
    <row r="1231" spans="1:23">
      <c r="A1231" s="33"/>
      <c r="B1231" s="3"/>
      <c r="C1231" s="3"/>
      <c r="D1231" s="3"/>
      <c r="E1231" s="3"/>
      <c r="F1231" s="3"/>
      <c r="G1231" s="3"/>
      <c r="H1231" s="3"/>
      <c r="I1231" s="3"/>
      <c r="J1231" s="3"/>
      <c r="K1231" s="4"/>
      <c r="L1231" s="4"/>
      <c r="M1231" s="4"/>
      <c r="N1231" s="4"/>
      <c r="O1231" s="3"/>
      <c r="P1231" s="3"/>
      <c r="Q1231" s="80">
        <f t="shared" si="59"/>
        <v>0</v>
      </c>
      <c r="T1231" s="8" t="str">
        <f>+IFERROR(VLOOKUP(B1231,$B$5:B1230,1,FALSE),"")</f>
        <v/>
      </c>
      <c r="U1231" s="8" t="str">
        <f t="shared" si="57"/>
        <v>DUPLICATE</v>
      </c>
      <c r="W1231" s="75" t="str">
        <f t="shared" si="58"/>
        <v xml:space="preserve"> </v>
      </c>
    </row>
    <row r="1232" spans="1:23">
      <c r="A1232" s="33"/>
      <c r="B1232" s="3"/>
      <c r="C1232" s="3"/>
      <c r="D1232" s="3"/>
      <c r="E1232" s="3"/>
      <c r="F1232" s="3"/>
      <c r="G1232" s="3"/>
      <c r="H1232" s="3"/>
      <c r="I1232" s="3"/>
      <c r="J1232" s="3"/>
      <c r="K1232" s="4"/>
      <c r="L1232" s="4"/>
      <c r="M1232" s="4"/>
      <c r="N1232" s="4"/>
      <c r="O1232" s="3"/>
      <c r="P1232" s="3"/>
      <c r="Q1232" s="80">
        <f t="shared" si="59"/>
        <v>0</v>
      </c>
      <c r="T1232" s="8" t="str">
        <f>+IFERROR(VLOOKUP(B1232,$B$5:B1231,1,FALSE),"")</f>
        <v/>
      </c>
      <c r="U1232" s="8" t="str">
        <f t="shared" si="57"/>
        <v>DUPLICATE</v>
      </c>
      <c r="W1232" s="75" t="str">
        <f t="shared" si="58"/>
        <v xml:space="preserve"> </v>
      </c>
    </row>
    <row r="1233" spans="1:23">
      <c r="A1233" s="33"/>
      <c r="B1233" s="3"/>
      <c r="C1233" s="3"/>
      <c r="D1233" s="3"/>
      <c r="E1233" s="3"/>
      <c r="F1233" s="3"/>
      <c r="G1233" s="3"/>
      <c r="H1233" s="3"/>
      <c r="I1233" s="3"/>
      <c r="J1233" s="3"/>
      <c r="K1233" s="4"/>
      <c r="L1233" s="4"/>
      <c r="M1233" s="4"/>
      <c r="N1233" s="4"/>
      <c r="O1233" s="3"/>
      <c r="P1233" s="3"/>
      <c r="Q1233" s="80">
        <f t="shared" si="59"/>
        <v>0</v>
      </c>
      <c r="T1233" s="8" t="str">
        <f>+IFERROR(VLOOKUP(B1233,$B$5:B1232,1,FALSE),"")</f>
        <v/>
      </c>
      <c r="U1233" s="8" t="str">
        <f t="shared" si="57"/>
        <v>DUPLICATE</v>
      </c>
      <c r="W1233" s="75" t="str">
        <f t="shared" si="58"/>
        <v xml:space="preserve"> </v>
      </c>
    </row>
    <row r="1234" spans="1:23">
      <c r="A1234" s="33"/>
      <c r="B1234" s="3"/>
      <c r="C1234" s="3"/>
      <c r="D1234" s="3"/>
      <c r="E1234" s="3"/>
      <c r="F1234" s="3"/>
      <c r="G1234" s="3"/>
      <c r="H1234" s="3"/>
      <c r="I1234" s="3"/>
      <c r="J1234" s="3"/>
      <c r="K1234" s="4"/>
      <c r="L1234" s="4"/>
      <c r="M1234" s="4"/>
      <c r="N1234" s="4"/>
      <c r="O1234" s="3"/>
      <c r="P1234" s="3"/>
      <c r="Q1234" s="80">
        <f t="shared" si="59"/>
        <v>0</v>
      </c>
      <c r="T1234" s="8" t="str">
        <f>+IFERROR(VLOOKUP(B1234,$B$5:B1233,1,FALSE),"")</f>
        <v/>
      </c>
      <c r="U1234" s="8" t="str">
        <f t="shared" si="57"/>
        <v>DUPLICATE</v>
      </c>
      <c r="W1234" s="75" t="str">
        <f t="shared" si="58"/>
        <v xml:space="preserve"> </v>
      </c>
    </row>
    <row r="1235" spans="1:23">
      <c r="A1235" s="33"/>
      <c r="B1235" s="3"/>
      <c r="C1235" s="3"/>
      <c r="D1235" s="3"/>
      <c r="E1235" s="3"/>
      <c r="F1235" s="3"/>
      <c r="G1235" s="3"/>
      <c r="H1235" s="3"/>
      <c r="I1235" s="3"/>
      <c r="J1235" s="3"/>
      <c r="K1235" s="4"/>
      <c r="L1235" s="4"/>
      <c r="M1235" s="4"/>
      <c r="N1235" s="4"/>
      <c r="O1235" s="3"/>
      <c r="P1235" s="3"/>
      <c r="Q1235" s="80">
        <f t="shared" si="59"/>
        <v>0</v>
      </c>
      <c r="T1235" s="8" t="str">
        <f>+IFERROR(VLOOKUP(B1235,$B$5:B1234,1,FALSE),"")</f>
        <v/>
      </c>
      <c r="U1235" s="8" t="str">
        <f t="shared" si="57"/>
        <v>DUPLICATE</v>
      </c>
      <c r="W1235" s="75" t="str">
        <f t="shared" si="58"/>
        <v xml:space="preserve"> </v>
      </c>
    </row>
    <row r="1236" spans="1:23">
      <c r="A1236" s="33"/>
      <c r="B1236" s="3"/>
      <c r="C1236" s="3"/>
      <c r="D1236" s="3"/>
      <c r="E1236" s="3"/>
      <c r="F1236" s="3"/>
      <c r="G1236" s="3"/>
      <c r="H1236" s="3"/>
      <c r="I1236" s="3"/>
      <c r="J1236" s="3"/>
      <c r="K1236" s="4"/>
      <c r="L1236" s="4"/>
      <c r="M1236" s="4"/>
      <c r="N1236" s="4"/>
      <c r="O1236" s="3"/>
      <c r="P1236" s="3"/>
      <c r="Q1236" s="80">
        <f t="shared" si="59"/>
        <v>0</v>
      </c>
      <c r="T1236" s="8" t="str">
        <f>+IFERROR(VLOOKUP(B1236,$B$5:B1235,1,FALSE),"")</f>
        <v/>
      </c>
      <c r="U1236" s="8" t="str">
        <f t="shared" si="57"/>
        <v>DUPLICATE</v>
      </c>
      <c r="W1236" s="75" t="str">
        <f t="shared" si="58"/>
        <v xml:space="preserve"> </v>
      </c>
    </row>
    <row r="1237" spans="1:23">
      <c r="A1237" s="33"/>
      <c r="B1237" s="3"/>
      <c r="C1237" s="3"/>
      <c r="D1237" s="3"/>
      <c r="E1237" s="3"/>
      <c r="F1237" s="3"/>
      <c r="G1237" s="3"/>
      <c r="H1237" s="3"/>
      <c r="I1237" s="3"/>
      <c r="J1237" s="3"/>
      <c r="K1237" s="4"/>
      <c r="L1237" s="4"/>
      <c r="M1237" s="4"/>
      <c r="N1237" s="4"/>
      <c r="O1237" s="3"/>
      <c r="P1237" s="3"/>
      <c r="Q1237" s="80">
        <f t="shared" si="59"/>
        <v>0</v>
      </c>
      <c r="T1237" s="8" t="str">
        <f>+IFERROR(VLOOKUP(B1237,$B$5:B1236,1,FALSE),"")</f>
        <v/>
      </c>
      <c r="U1237" s="8" t="str">
        <f t="shared" si="57"/>
        <v>DUPLICATE</v>
      </c>
      <c r="W1237" s="75" t="str">
        <f t="shared" si="58"/>
        <v xml:space="preserve"> </v>
      </c>
    </row>
    <row r="1238" spans="1:23">
      <c r="A1238" s="33"/>
      <c r="B1238" s="3"/>
      <c r="C1238" s="3"/>
      <c r="D1238" s="3"/>
      <c r="E1238" s="3"/>
      <c r="F1238" s="3"/>
      <c r="G1238" s="3"/>
      <c r="H1238" s="3"/>
      <c r="I1238" s="3"/>
      <c r="J1238" s="3"/>
      <c r="K1238" s="4"/>
      <c r="L1238" s="4"/>
      <c r="M1238" s="4"/>
      <c r="N1238" s="4"/>
      <c r="O1238" s="3"/>
      <c r="P1238" s="3"/>
      <c r="Q1238" s="80">
        <f t="shared" si="59"/>
        <v>0</v>
      </c>
      <c r="T1238" s="8" t="str">
        <f>+IFERROR(VLOOKUP(B1238,$B$5:B1237,1,FALSE),"")</f>
        <v/>
      </c>
      <c r="U1238" s="8" t="str">
        <f t="shared" si="57"/>
        <v>DUPLICATE</v>
      </c>
      <c r="W1238" s="75" t="str">
        <f t="shared" si="58"/>
        <v xml:space="preserve"> </v>
      </c>
    </row>
    <row r="1239" spans="1:23">
      <c r="A1239" s="33"/>
      <c r="B1239" s="3"/>
      <c r="C1239" s="3"/>
      <c r="D1239" s="3"/>
      <c r="E1239" s="3"/>
      <c r="F1239" s="3"/>
      <c r="G1239" s="3"/>
      <c r="H1239" s="3"/>
      <c r="I1239" s="3"/>
      <c r="J1239" s="3"/>
      <c r="K1239" s="4"/>
      <c r="L1239" s="4"/>
      <c r="M1239" s="4"/>
      <c r="N1239" s="4"/>
      <c r="O1239" s="3"/>
      <c r="P1239" s="3"/>
      <c r="Q1239" s="80">
        <f t="shared" si="59"/>
        <v>0</v>
      </c>
      <c r="T1239" s="8" t="str">
        <f>+IFERROR(VLOOKUP(B1239,$B$5:B1238,1,FALSE),"")</f>
        <v/>
      </c>
      <c r="U1239" s="8" t="str">
        <f t="shared" si="57"/>
        <v>DUPLICATE</v>
      </c>
      <c r="W1239" s="75" t="str">
        <f t="shared" si="58"/>
        <v xml:space="preserve"> </v>
      </c>
    </row>
    <row r="1240" spans="1:23">
      <c r="A1240" s="33"/>
      <c r="B1240" s="3"/>
      <c r="C1240" s="3"/>
      <c r="D1240" s="3"/>
      <c r="E1240" s="3"/>
      <c r="F1240" s="3"/>
      <c r="G1240" s="3"/>
      <c r="H1240" s="3"/>
      <c r="I1240" s="3"/>
      <c r="J1240" s="3"/>
      <c r="K1240" s="4"/>
      <c r="L1240" s="4"/>
      <c r="M1240" s="4"/>
      <c r="N1240" s="4"/>
      <c r="O1240" s="3"/>
      <c r="P1240" s="3"/>
      <c r="Q1240" s="80">
        <f t="shared" si="59"/>
        <v>0</v>
      </c>
      <c r="T1240" s="8" t="str">
        <f>+IFERROR(VLOOKUP(B1240,$B$5:B1239,1,FALSE),"")</f>
        <v/>
      </c>
      <c r="U1240" s="8" t="str">
        <f t="shared" si="57"/>
        <v>DUPLICATE</v>
      </c>
      <c r="W1240" s="75" t="str">
        <f t="shared" si="58"/>
        <v xml:space="preserve"> </v>
      </c>
    </row>
    <row r="1241" spans="1:23">
      <c r="A1241" s="33"/>
      <c r="B1241" s="3"/>
      <c r="C1241" s="3"/>
      <c r="D1241" s="3"/>
      <c r="E1241" s="3"/>
      <c r="F1241" s="3"/>
      <c r="G1241" s="3"/>
      <c r="H1241" s="3"/>
      <c r="I1241" s="3"/>
      <c r="J1241" s="3"/>
      <c r="K1241" s="4"/>
      <c r="L1241" s="4"/>
      <c r="M1241" s="4"/>
      <c r="N1241" s="4"/>
      <c r="O1241" s="3"/>
      <c r="P1241" s="3"/>
      <c r="Q1241" s="80">
        <f t="shared" si="59"/>
        <v>0</v>
      </c>
      <c r="T1241" s="8" t="str">
        <f>+IFERROR(VLOOKUP(B1241,$B$5:B1240,1,FALSE),"")</f>
        <v/>
      </c>
      <c r="U1241" s="8" t="str">
        <f t="shared" si="57"/>
        <v>DUPLICATE</v>
      </c>
      <c r="W1241" s="75" t="str">
        <f t="shared" si="58"/>
        <v xml:space="preserve"> </v>
      </c>
    </row>
    <row r="1242" spans="1:23">
      <c r="A1242" s="33"/>
      <c r="B1242" s="3"/>
      <c r="C1242" s="3"/>
      <c r="D1242" s="3"/>
      <c r="E1242" s="3"/>
      <c r="F1242" s="3"/>
      <c r="G1242" s="3"/>
      <c r="H1242" s="3"/>
      <c r="I1242" s="3"/>
      <c r="J1242" s="3"/>
      <c r="K1242" s="4"/>
      <c r="L1242" s="4"/>
      <c r="M1242" s="4"/>
      <c r="N1242" s="4"/>
      <c r="O1242" s="3"/>
      <c r="P1242" s="3"/>
      <c r="Q1242" s="80">
        <f t="shared" si="59"/>
        <v>0</v>
      </c>
      <c r="T1242" s="8" t="str">
        <f>+IFERROR(VLOOKUP(B1242,$B$5:B1241,1,FALSE),"")</f>
        <v/>
      </c>
      <c r="U1242" s="8" t="str">
        <f t="shared" si="57"/>
        <v>DUPLICATE</v>
      </c>
      <c r="W1242" s="75" t="str">
        <f t="shared" si="58"/>
        <v xml:space="preserve"> </v>
      </c>
    </row>
    <row r="1243" spans="1:23">
      <c r="A1243" s="33"/>
      <c r="B1243" s="3"/>
      <c r="C1243" s="3"/>
      <c r="D1243" s="3"/>
      <c r="E1243" s="3"/>
      <c r="F1243" s="3"/>
      <c r="G1243" s="3"/>
      <c r="H1243" s="3"/>
      <c r="I1243" s="3"/>
      <c r="J1243" s="3"/>
      <c r="K1243" s="4"/>
      <c r="L1243" s="4"/>
      <c r="M1243" s="4"/>
      <c r="N1243" s="4"/>
      <c r="O1243" s="3"/>
      <c r="P1243" s="3"/>
      <c r="Q1243" s="80">
        <f t="shared" si="59"/>
        <v>0</v>
      </c>
      <c r="T1243" s="8" t="str">
        <f>+IFERROR(VLOOKUP(B1243,$B$5:B1242,1,FALSE),"")</f>
        <v/>
      </c>
      <c r="U1243" s="8" t="str">
        <f t="shared" si="57"/>
        <v>DUPLICATE</v>
      </c>
      <c r="W1243" s="75" t="str">
        <f t="shared" si="58"/>
        <v xml:space="preserve"> </v>
      </c>
    </row>
    <row r="1244" spans="1:23">
      <c r="A1244" s="33"/>
      <c r="B1244" s="3"/>
      <c r="C1244" s="3"/>
      <c r="D1244" s="3"/>
      <c r="E1244" s="3"/>
      <c r="F1244" s="3"/>
      <c r="G1244" s="3"/>
      <c r="H1244" s="3"/>
      <c r="I1244" s="3"/>
      <c r="J1244" s="3"/>
      <c r="K1244" s="4"/>
      <c r="L1244" s="4"/>
      <c r="M1244" s="4"/>
      <c r="N1244" s="4"/>
      <c r="O1244" s="3"/>
      <c r="P1244" s="3"/>
      <c r="Q1244" s="80">
        <f t="shared" si="59"/>
        <v>0</v>
      </c>
      <c r="T1244" s="8" t="str">
        <f>+IFERROR(VLOOKUP(B1244,$B$5:B1243,1,FALSE),"")</f>
        <v/>
      </c>
      <c r="U1244" s="8" t="str">
        <f t="shared" si="57"/>
        <v>DUPLICATE</v>
      </c>
      <c r="W1244" s="75" t="str">
        <f t="shared" si="58"/>
        <v xml:space="preserve"> </v>
      </c>
    </row>
    <row r="1245" spans="1:23">
      <c r="A1245" s="33"/>
      <c r="B1245" s="3"/>
      <c r="C1245" s="3"/>
      <c r="D1245" s="3"/>
      <c r="E1245" s="3"/>
      <c r="F1245" s="3"/>
      <c r="G1245" s="3"/>
      <c r="H1245" s="3"/>
      <c r="I1245" s="3"/>
      <c r="J1245" s="3"/>
      <c r="K1245" s="4"/>
      <c r="L1245" s="4"/>
      <c r="M1245" s="4"/>
      <c r="N1245" s="4"/>
      <c r="O1245" s="3"/>
      <c r="P1245" s="3"/>
      <c r="Q1245" s="80">
        <f t="shared" si="59"/>
        <v>0</v>
      </c>
      <c r="T1245" s="8" t="str">
        <f>+IFERROR(VLOOKUP(B1245,$B$5:B1244,1,FALSE),"")</f>
        <v/>
      </c>
      <c r="U1245" s="8" t="str">
        <f t="shared" si="57"/>
        <v>DUPLICATE</v>
      </c>
      <c r="W1245" s="75" t="str">
        <f t="shared" si="58"/>
        <v xml:space="preserve"> </v>
      </c>
    </row>
    <row r="1246" spans="1:23">
      <c r="A1246" s="33"/>
      <c r="B1246" s="3"/>
      <c r="C1246" s="3"/>
      <c r="D1246" s="3"/>
      <c r="E1246" s="3"/>
      <c r="F1246" s="3"/>
      <c r="G1246" s="3"/>
      <c r="H1246" s="3"/>
      <c r="I1246" s="3"/>
      <c r="J1246" s="3"/>
      <c r="K1246" s="4"/>
      <c r="L1246" s="4"/>
      <c r="M1246" s="4"/>
      <c r="N1246" s="4"/>
      <c r="O1246" s="3"/>
      <c r="P1246" s="3"/>
      <c r="Q1246" s="80">
        <f t="shared" si="59"/>
        <v>0</v>
      </c>
      <c r="T1246" s="8" t="str">
        <f>+IFERROR(VLOOKUP(B1246,$B$5:B1245,1,FALSE),"")</f>
        <v/>
      </c>
      <c r="U1246" s="8" t="str">
        <f t="shared" si="57"/>
        <v>DUPLICATE</v>
      </c>
      <c r="W1246" s="75" t="str">
        <f t="shared" si="58"/>
        <v xml:space="preserve"> </v>
      </c>
    </row>
    <row r="1247" spans="1:23">
      <c r="A1247" s="33"/>
      <c r="B1247" s="3"/>
      <c r="C1247" s="3"/>
      <c r="D1247" s="3"/>
      <c r="E1247" s="3"/>
      <c r="F1247" s="3"/>
      <c r="G1247" s="3"/>
      <c r="H1247" s="3"/>
      <c r="I1247" s="3"/>
      <c r="J1247" s="3"/>
      <c r="K1247" s="4"/>
      <c r="L1247" s="4"/>
      <c r="M1247" s="4"/>
      <c r="N1247" s="4"/>
      <c r="O1247" s="3"/>
      <c r="P1247" s="3"/>
      <c r="Q1247" s="80">
        <f t="shared" si="59"/>
        <v>0</v>
      </c>
      <c r="T1247" s="8" t="str">
        <f>+IFERROR(VLOOKUP(B1247,$B$5:B1246,1,FALSE),"")</f>
        <v/>
      </c>
      <c r="U1247" s="8" t="str">
        <f t="shared" si="57"/>
        <v>DUPLICATE</v>
      </c>
      <c r="W1247" s="75" t="str">
        <f t="shared" si="58"/>
        <v xml:space="preserve"> </v>
      </c>
    </row>
    <row r="1248" spans="1:23">
      <c r="A1248" s="33"/>
      <c r="B1248" s="3"/>
      <c r="C1248" s="3"/>
      <c r="D1248" s="3"/>
      <c r="E1248" s="3"/>
      <c r="F1248" s="3"/>
      <c r="G1248" s="3"/>
      <c r="H1248" s="3"/>
      <c r="I1248" s="3"/>
      <c r="J1248" s="3"/>
      <c r="K1248" s="4"/>
      <c r="L1248" s="4"/>
      <c r="M1248" s="4"/>
      <c r="N1248" s="4"/>
      <c r="O1248" s="3"/>
      <c r="P1248" s="3"/>
      <c r="Q1248" s="80">
        <f t="shared" si="59"/>
        <v>0</v>
      </c>
      <c r="T1248" s="8" t="str">
        <f>+IFERROR(VLOOKUP(B1248,$B$5:B1247,1,FALSE),"")</f>
        <v/>
      </c>
      <c r="U1248" s="8" t="str">
        <f t="shared" si="57"/>
        <v>DUPLICATE</v>
      </c>
      <c r="W1248" s="75" t="str">
        <f t="shared" si="58"/>
        <v xml:space="preserve"> </v>
      </c>
    </row>
    <row r="1249" spans="1:23">
      <c r="A1249" s="33"/>
      <c r="B1249" s="3"/>
      <c r="C1249" s="3"/>
      <c r="D1249" s="3"/>
      <c r="E1249" s="3"/>
      <c r="F1249" s="3"/>
      <c r="G1249" s="3"/>
      <c r="H1249" s="3"/>
      <c r="I1249" s="3"/>
      <c r="J1249" s="3"/>
      <c r="K1249" s="4"/>
      <c r="L1249" s="4"/>
      <c r="M1249" s="4"/>
      <c r="N1249" s="4"/>
      <c r="O1249" s="3"/>
      <c r="P1249" s="3"/>
      <c r="Q1249" s="80">
        <f t="shared" si="59"/>
        <v>0</v>
      </c>
      <c r="T1249" s="8" t="str">
        <f>+IFERROR(VLOOKUP(B1249,$B$5:B1248,1,FALSE),"")</f>
        <v/>
      </c>
      <c r="U1249" s="8" t="str">
        <f t="shared" si="57"/>
        <v>DUPLICATE</v>
      </c>
      <c r="W1249" s="75" t="str">
        <f t="shared" si="58"/>
        <v xml:space="preserve"> </v>
      </c>
    </row>
    <row r="1250" spans="1:23">
      <c r="A1250" s="33"/>
      <c r="B1250" s="3"/>
      <c r="C1250" s="3"/>
      <c r="D1250" s="3"/>
      <c r="E1250" s="3"/>
      <c r="F1250" s="3"/>
      <c r="G1250" s="3"/>
      <c r="H1250" s="3"/>
      <c r="I1250" s="3"/>
      <c r="J1250" s="3"/>
      <c r="K1250" s="4"/>
      <c r="L1250" s="4"/>
      <c r="M1250" s="4"/>
      <c r="N1250" s="4"/>
      <c r="O1250" s="3"/>
      <c r="P1250" s="3"/>
      <c r="Q1250" s="80">
        <f t="shared" si="59"/>
        <v>0</v>
      </c>
      <c r="T1250" s="8" t="str">
        <f>+IFERROR(VLOOKUP(B1250,$B$5:B1249,1,FALSE),"")</f>
        <v/>
      </c>
      <c r="U1250" s="8" t="str">
        <f t="shared" si="57"/>
        <v>DUPLICATE</v>
      </c>
      <c r="W1250" s="75" t="str">
        <f t="shared" si="58"/>
        <v xml:space="preserve"> </v>
      </c>
    </row>
    <row r="1251" spans="1:23">
      <c r="A1251" s="33"/>
      <c r="B1251" s="3"/>
      <c r="C1251" s="3"/>
      <c r="D1251" s="3"/>
      <c r="E1251" s="3"/>
      <c r="F1251" s="3"/>
      <c r="G1251" s="3"/>
      <c r="H1251" s="3"/>
      <c r="I1251" s="3"/>
      <c r="J1251" s="3"/>
      <c r="K1251" s="4"/>
      <c r="L1251" s="4"/>
      <c r="M1251" s="4"/>
      <c r="N1251" s="4"/>
      <c r="O1251" s="3"/>
      <c r="P1251" s="3"/>
      <c r="Q1251" s="80">
        <f t="shared" si="59"/>
        <v>0</v>
      </c>
      <c r="T1251" s="8" t="str">
        <f>+IFERROR(VLOOKUP(B1251,$B$5:B1250,1,FALSE),"")</f>
        <v/>
      </c>
      <c r="U1251" s="8" t="str">
        <f t="shared" si="57"/>
        <v>DUPLICATE</v>
      </c>
      <c r="W1251" s="75" t="str">
        <f t="shared" si="58"/>
        <v xml:space="preserve"> </v>
      </c>
    </row>
    <row r="1252" spans="1:23">
      <c r="A1252" s="33"/>
      <c r="B1252" s="3"/>
      <c r="C1252" s="3"/>
      <c r="D1252" s="3"/>
      <c r="E1252" s="3"/>
      <c r="F1252" s="3"/>
      <c r="G1252" s="3"/>
      <c r="H1252" s="3"/>
      <c r="I1252" s="3"/>
      <c r="J1252" s="3"/>
      <c r="K1252" s="4"/>
      <c r="L1252" s="4"/>
      <c r="M1252" s="4"/>
      <c r="N1252" s="4"/>
      <c r="O1252" s="3"/>
      <c r="P1252" s="3"/>
      <c r="Q1252" s="80">
        <f t="shared" si="59"/>
        <v>0</v>
      </c>
      <c r="T1252" s="8" t="str">
        <f>+IFERROR(VLOOKUP(B1252,$B$5:B1251,1,FALSE),"")</f>
        <v/>
      </c>
      <c r="U1252" s="8" t="str">
        <f t="shared" si="57"/>
        <v>DUPLICATE</v>
      </c>
      <c r="W1252" s="75" t="str">
        <f t="shared" si="58"/>
        <v xml:space="preserve"> </v>
      </c>
    </row>
    <row r="1253" spans="1:23">
      <c r="A1253" s="33"/>
      <c r="B1253" s="3"/>
      <c r="C1253" s="3"/>
      <c r="D1253" s="3"/>
      <c r="E1253" s="3"/>
      <c r="F1253" s="3"/>
      <c r="G1253" s="3"/>
      <c r="H1253" s="3"/>
      <c r="I1253" s="3"/>
      <c r="J1253" s="3"/>
      <c r="K1253" s="4"/>
      <c r="L1253" s="4"/>
      <c r="M1253" s="4"/>
      <c r="N1253" s="4"/>
      <c r="O1253" s="3"/>
      <c r="P1253" s="3"/>
      <c r="Q1253" s="80">
        <f t="shared" si="59"/>
        <v>0</v>
      </c>
      <c r="T1253" s="8" t="str">
        <f>+IFERROR(VLOOKUP(B1253,$B$5:B1252,1,FALSE),"")</f>
        <v/>
      </c>
      <c r="U1253" s="8" t="str">
        <f t="shared" si="57"/>
        <v>DUPLICATE</v>
      </c>
      <c r="W1253" s="75" t="str">
        <f t="shared" si="58"/>
        <v xml:space="preserve"> </v>
      </c>
    </row>
    <row r="1254" spans="1:23">
      <c r="A1254" s="33"/>
      <c r="B1254" s="3"/>
      <c r="C1254" s="3"/>
      <c r="D1254" s="3"/>
      <c r="E1254" s="3"/>
      <c r="F1254" s="3"/>
      <c r="G1254" s="3"/>
      <c r="H1254" s="3"/>
      <c r="I1254" s="3"/>
      <c r="J1254" s="3"/>
      <c r="K1254" s="4"/>
      <c r="L1254" s="4"/>
      <c r="M1254" s="4"/>
      <c r="N1254" s="4"/>
      <c r="O1254" s="3"/>
      <c r="P1254" s="3"/>
      <c r="Q1254" s="80">
        <f t="shared" si="59"/>
        <v>0</v>
      </c>
      <c r="T1254" s="8" t="str">
        <f>+IFERROR(VLOOKUP(B1254,$B$5:B1253,1,FALSE),"")</f>
        <v/>
      </c>
      <c r="U1254" s="8" t="str">
        <f t="shared" si="57"/>
        <v>DUPLICATE</v>
      </c>
      <c r="W1254" s="75" t="str">
        <f t="shared" si="58"/>
        <v xml:space="preserve"> </v>
      </c>
    </row>
    <row r="1255" spans="1:23">
      <c r="A1255" s="33"/>
      <c r="B1255" s="3"/>
      <c r="C1255" s="3"/>
      <c r="D1255" s="3"/>
      <c r="E1255" s="3"/>
      <c r="F1255" s="3"/>
      <c r="G1255" s="3"/>
      <c r="H1255" s="3"/>
      <c r="I1255" s="3"/>
      <c r="J1255" s="3"/>
      <c r="K1255" s="4"/>
      <c r="L1255" s="4"/>
      <c r="M1255" s="4"/>
      <c r="N1255" s="4"/>
      <c r="O1255" s="3"/>
      <c r="P1255" s="3"/>
      <c r="Q1255" s="80">
        <f t="shared" si="59"/>
        <v>0</v>
      </c>
      <c r="T1255" s="8" t="str">
        <f>+IFERROR(VLOOKUP(B1255,$B$5:B1254,1,FALSE),"")</f>
        <v/>
      </c>
      <c r="U1255" s="8" t="str">
        <f t="shared" si="57"/>
        <v>DUPLICATE</v>
      </c>
      <c r="W1255" s="75" t="str">
        <f t="shared" si="58"/>
        <v xml:space="preserve"> </v>
      </c>
    </row>
    <row r="1256" spans="1:23">
      <c r="A1256" s="33"/>
      <c r="B1256" s="3"/>
      <c r="C1256" s="3"/>
      <c r="D1256" s="3"/>
      <c r="E1256" s="3"/>
      <c r="F1256" s="3"/>
      <c r="G1256" s="3"/>
      <c r="H1256" s="3"/>
      <c r="I1256" s="3"/>
      <c r="J1256" s="3"/>
      <c r="K1256" s="4"/>
      <c r="L1256" s="4"/>
      <c r="M1256" s="4"/>
      <c r="N1256" s="4"/>
      <c r="O1256" s="3"/>
      <c r="P1256" s="3"/>
      <c r="Q1256" s="80">
        <f t="shared" si="59"/>
        <v>0</v>
      </c>
      <c r="T1256" s="8" t="str">
        <f>+IFERROR(VLOOKUP(B1256,$B$5:B1255,1,FALSE),"")</f>
        <v/>
      </c>
      <c r="U1256" s="8" t="str">
        <f t="shared" si="57"/>
        <v>DUPLICATE</v>
      </c>
      <c r="W1256" s="75" t="str">
        <f t="shared" si="58"/>
        <v xml:space="preserve"> </v>
      </c>
    </row>
    <row r="1257" spans="1:23">
      <c r="A1257" s="33"/>
      <c r="B1257" s="3"/>
      <c r="C1257" s="3"/>
      <c r="D1257" s="3"/>
      <c r="E1257" s="3"/>
      <c r="F1257" s="3"/>
      <c r="G1257" s="3"/>
      <c r="H1257" s="3"/>
      <c r="I1257" s="3"/>
      <c r="J1257" s="3"/>
      <c r="K1257" s="4"/>
      <c r="L1257" s="4"/>
      <c r="M1257" s="4"/>
      <c r="N1257" s="4"/>
      <c r="O1257" s="3"/>
      <c r="P1257" s="3"/>
      <c r="Q1257" s="80">
        <f t="shared" si="59"/>
        <v>0</v>
      </c>
      <c r="T1257" s="8" t="str">
        <f>+IFERROR(VLOOKUP(B1257,$B$5:B1256,1,FALSE),"")</f>
        <v/>
      </c>
      <c r="U1257" s="8" t="str">
        <f t="shared" si="57"/>
        <v>DUPLICATE</v>
      </c>
      <c r="W1257" s="75" t="str">
        <f t="shared" si="58"/>
        <v xml:space="preserve"> </v>
      </c>
    </row>
    <row r="1258" spans="1:23">
      <c r="A1258" s="33"/>
      <c r="B1258" s="3"/>
      <c r="C1258" s="3"/>
      <c r="D1258" s="3"/>
      <c r="E1258" s="3"/>
      <c r="F1258" s="3"/>
      <c r="G1258" s="3"/>
      <c r="H1258" s="3"/>
      <c r="I1258" s="3"/>
      <c r="J1258" s="3"/>
      <c r="K1258" s="4"/>
      <c r="L1258" s="4"/>
      <c r="M1258" s="4"/>
      <c r="N1258" s="4"/>
      <c r="O1258" s="3"/>
      <c r="P1258" s="3"/>
      <c r="Q1258" s="80">
        <f t="shared" si="59"/>
        <v>0</v>
      </c>
      <c r="T1258" s="8" t="str">
        <f>+IFERROR(VLOOKUP(B1258,$B$5:B1257,1,FALSE),"")</f>
        <v/>
      </c>
      <c r="U1258" s="8" t="str">
        <f t="shared" si="57"/>
        <v>DUPLICATE</v>
      </c>
      <c r="W1258" s="75" t="str">
        <f t="shared" si="58"/>
        <v xml:space="preserve"> </v>
      </c>
    </row>
    <row r="1259" spans="1:23">
      <c r="A1259" s="33"/>
      <c r="B1259" s="3"/>
      <c r="C1259" s="3"/>
      <c r="D1259" s="3"/>
      <c r="E1259" s="3"/>
      <c r="F1259" s="3"/>
      <c r="G1259" s="3"/>
      <c r="H1259" s="3"/>
      <c r="I1259" s="3"/>
      <c r="J1259" s="3"/>
      <c r="K1259" s="4"/>
      <c r="L1259" s="4"/>
      <c r="M1259" s="4"/>
      <c r="N1259" s="4"/>
      <c r="O1259" s="3"/>
      <c r="P1259" s="3"/>
      <c r="Q1259" s="80">
        <f t="shared" si="59"/>
        <v>0</v>
      </c>
      <c r="T1259" s="8" t="str">
        <f>+IFERROR(VLOOKUP(B1259,$B$5:B1258,1,FALSE),"")</f>
        <v/>
      </c>
      <c r="U1259" s="8" t="str">
        <f t="shared" si="57"/>
        <v>DUPLICATE</v>
      </c>
      <c r="W1259" s="75" t="str">
        <f t="shared" si="58"/>
        <v xml:space="preserve"> </v>
      </c>
    </row>
    <row r="1260" spans="1:23">
      <c r="A1260" s="33"/>
      <c r="B1260" s="3"/>
      <c r="C1260" s="3"/>
      <c r="D1260" s="3"/>
      <c r="E1260" s="3"/>
      <c r="F1260" s="3"/>
      <c r="G1260" s="3"/>
      <c r="H1260" s="3"/>
      <c r="I1260" s="3"/>
      <c r="J1260" s="3"/>
      <c r="K1260" s="4"/>
      <c r="L1260" s="4"/>
      <c r="M1260" s="4"/>
      <c r="N1260" s="4"/>
      <c r="O1260" s="3"/>
      <c r="P1260" s="3"/>
      <c r="Q1260" s="80">
        <f t="shared" si="59"/>
        <v>0</v>
      </c>
      <c r="T1260" s="8" t="str">
        <f>+IFERROR(VLOOKUP(B1260,$B$5:B1259,1,FALSE),"")</f>
        <v/>
      </c>
      <c r="U1260" s="8" t="str">
        <f t="shared" si="57"/>
        <v>DUPLICATE</v>
      </c>
      <c r="W1260" s="75" t="str">
        <f t="shared" si="58"/>
        <v xml:space="preserve"> </v>
      </c>
    </row>
    <row r="1261" spans="1:23">
      <c r="A1261" s="33"/>
      <c r="B1261" s="3"/>
      <c r="C1261" s="3"/>
      <c r="D1261" s="3"/>
      <c r="E1261" s="3"/>
      <c r="F1261" s="3"/>
      <c r="G1261" s="3"/>
      <c r="H1261" s="3"/>
      <c r="I1261" s="3"/>
      <c r="J1261" s="3"/>
      <c r="K1261" s="4"/>
      <c r="L1261" s="4"/>
      <c r="M1261" s="4"/>
      <c r="N1261" s="4"/>
      <c r="O1261" s="3"/>
      <c r="P1261" s="3"/>
      <c r="Q1261" s="80">
        <f t="shared" si="59"/>
        <v>0</v>
      </c>
      <c r="T1261" s="8" t="str">
        <f>+IFERROR(VLOOKUP(B1261,$B$5:B1260,1,FALSE),"")</f>
        <v/>
      </c>
      <c r="U1261" s="8" t="str">
        <f t="shared" si="57"/>
        <v>DUPLICATE</v>
      </c>
      <c r="W1261" s="75" t="str">
        <f t="shared" si="58"/>
        <v xml:space="preserve"> </v>
      </c>
    </row>
    <row r="1262" spans="1:23">
      <c r="A1262" s="33"/>
      <c r="B1262" s="3"/>
      <c r="C1262" s="3"/>
      <c r="D1262" s="3"/>
      <c r="E1262" s="3"/>
      <c r="F1262" s="3"/>
      <c r="G1262" s="3"/>
      <c r="H1262" s="3"/>
      <c r="I1262" s="3"/>
      <c r="J1262" s="3"/>
      <c r="K1262" s="4"/>
      <c r="L1262" s="4"/>
      <c r="M1262" s="4"/>
      <c r="N1262" s="4"/>
      <c r="O1262" s="3"/>
      <c r="P1262" s="3"/>
      <c r="Q1262" s="80">
        <f t="shared" si="59"/>
        <v>0</v>
      </c>
      <c r="T1262" s="8" t="str">
        <f>+IFERROR(VLOOKUP(B1262,$B$5:B1261,1,FALSE),"")</f>
        <v/>
      </c>
      <c r="U1262" s="8" t="str">
        <f t="shared" si="57"/>
        <v>DUPLICATE</v>
      </c>
      <c r="W1262" s="75" t="str">
        <f t="shared" si="58"/>
        <v xml:space="preserve"> </v>
      </c>
    </row>
    <row r="1263" spans="1:23">
      <c r="A1263" s="33"/>
      <c r="B1263" s="3"/>
      <c r="C1263" s="3"/>
      <c r="D1263" s="3"/>
      <c r="E1263" s="3"/>
      <c r="F1263" s="3"/>
      <c r="G1263" s="3"/>
      <c r="H1263" s="3"/>
      <c r="I1263" s="3"/>
      <c r="J1263" s="3"/>
      <c r="K1263" s="4"/>
      <c r="L1263" s="4"/>
      <c r="M1263" s="4"/>
      <c r="N1263" s="4"/>
      <c r="O1263" s="3"/>
      <c r="P1263" s="3"/>
      <c r="Q1263" s="80">
        <f t="shared" si="59"/>
        <v>0</v>
      </c>
      <c r="T1263" s="8" t="str">
        <f>+IFERROR(VLOOKUP(B1263,$B$5:B1262,1,FALSE),"")</f>
        <v/>
      </c>
      <c r="U1263" s="8" t="str">
        <f t="shared" si="57"/>
        <v>DUPLICATE</v>
      </c>
      <c r="W1263" s="75" t="str">
        <f t="shared" si="58"/>
        <v xml:space="preserve"> </v>
      </c>
    </row>
    <row r="1264" spans="1:23">
      <c r="A1264" s="33"/>
      <c r="B1264" s="3"/>
      <c r="C1264" s="3"/>
      <c r="D1264" s="3"/>
      <c r="E1264" s="3"/>
      <c r="F1264" s="3"/>
      <c r="G1264" s="3"/>
      <c r="H1264" s="3"/>
      <c r="I1264" s="3"/>
      <c r="J1264" s="3"/>
      <c r="K1264" s="4"/>
      <c r="L1264" s="4"/>
      <c r="M1264" s="4"/>
      <c r="N1264" s="4"/>
      <c r="O1264" s="3"/>
      <c r="P1264" s="3"/>
      <c r="Q1264" s="80">
        <f t="shared" si="59"/>
        <v>0</v>
      </c>
      <c r="T1264" s="8" t="str">
        <f>+IFERROR(VLOOKUP(B1264,$B$5:B1263,1,FALSE),"")</f>
        <v/>
      </c>
      <c r="U1264" s="8" t="str">
        <f t="shared" si="57"/>
        <v>DUPLICATE</v>
      </c>
      <c r="W1264" s="75" t="str">
        <f t="shared" si="58"/>
        <v xml:space="preserve"> </v>
      </c>
    </row>
    <row r="1265" spans="1:23">
      <c r="A1265" s="33"/>
      <c r="B1265" s="3"/>
      <c r="C1265" s="3"/>
      <c r="D1265" s="3"/>
      <c r="E1265" s="3"/>
      <c r="F1265" s="3"/>
      <c r="G1265" s="3"/>
      <c r="H1265" s="3"/>
      <c r="I1265" s="3"/>
      <c r="J1265" s="3"/>
      <c r="K1265" s="4"/>
      <c r="L1265" s="4"/>
      <c r="M1265" s="4"/>
      <c r="N1265" s="4"/>
      <c r="O1265" s="3"/>
      <c r="P1265" s="3"/>
      <c r="Q1265" s="80">
        <f t="shared" si="59"/>
        <v>0</v>
      </c>
      <c r="T1265" s="8" t="str">
        <f>+IFERROR(VLOOKUP(B1265,$B$5:B1264,1,FALSE),"")</f>
        <v/>
      </c>
      <c r="U1265" s="8" t="str">
        <f t="shared" si="57"/>
        <v>DUPLICATE</v>
      </c>
      <c r="W1265" s="75" t="str">
        <f t="shared" si="58"/>
        <v xml:space="preserve"> </v>
      </c>
    </row>
    <row r="1266" spans="1:23">
      <c r="A1266" s="33"/>
      <c r="B1266" s="3"/>
      <c r="C1266" s="3"/>
      <c r="D1266" s="3"/>
      <c r="E1266" s="3"/>
      <c r="F1266" s="3"/>
      <c r="G1266" s="3"/>
      <c r="H1266" s="3"/>
      <c r="I1266" s="3"/>
      <c r="J1266" s="3"/>
      <c r="K1266" s="4"/>
      <c r="L1266" s="4"/>
      <c r="M1266" s="4"/>
      <c r="N1266" s="4"/>
      <c r="O1266" s="3"/>
      <c r="P1266" s="3"/>
      <c r="Q1266" s="80">
        <f t="shared" si="59"/>
        <v>0</v>
      </c>
      <c r="T1266" s="8" t="str">
        <f>+IFERROR(VLOOKUP(B1266,$B$5:B1265,1,FALSE),"")</f>
        <v/>
      </c>
      <c r="U1266" s="8" t="str">
        <f t="shared" si="57"/>
        <v>DUPLICATE</v>
      </c>
      <c r="W1266" s="75" t="str">
        <f t="shared" si="58"/>
        <v xml:space="preserve"> </v>
      </c>
    </row>
    <row r="1267" spans="1:23">
      <c r="A1267" s="33"/>
      <c r="B1267" s="3"/>
      <c r="C1267" s="3"/>
      <c r="D1267" s="3"/>
      <c r="E1267" s="3"/>
      <c r="F1267" s="3"/>
      <c r="G1267" s="3"/>
      <c r="H1267" s="3"/>
      <c r="I1267" s="3"/>
      <c r="J1267" s="3"/>
      <c r="K1267" s="4"/>
      <c r="L1267" s="4"/>
      <c r="M1267" s="4"/>
      <c r="N1267" s="4"/>
      <c r="O1267" s="3"/>
      <c r="P1267" s="3"/>
      <c r="Q1267" s="80">
        <f t="shared" si="59"/>
        <v>0</v>
      </c>
      <c r="T1267" s="8" t="str">
        <f>+IFERROR(VLOOKUP(B1267,$B$5:B1266,1,FALSE),"")</f>
        <v/>
      </c>
      <c r="U1267" s="8" t="str">
        <f t="shared" si="57"/>
        <v>DUPLICATE</v>
      </c>
      <c r="W1267" s="75" t="str">
        <f t="shared" si="58"/>
        <v xml:space="preserve"> </v>
      </c>
    </row>
    <row r="1268" spans="1:23">
      <c r="A1268" s="33"/>
      <c r="B1268" s="3"/>
      <c r="C1268" s="3"/>
      <c r="D1268" s="3"/>
      <c r="E1268" s="3"/>
      <c r="F1268" s="3"/>
      <c r="G1268" s="3"/>
      <c r="H1268" s="3"/>
      <c r="I1268" s="3"/>
      <c r="J1268" s="3"/>
      <c r="K1268" s="4"/>
      <c r="L1268" s="4"/>
      <c r="M1268" s="4"/>
      <c r="N1268" s="4"/>
      <c r="O1268" s="3"/>
      <c r="P1268" s="3"/>
      <c r="Q1268" s="80">
        <f t="shared" si="59"/>
        <v>0</v>
      </c>
      <c r="T1268" s="8" t="str">
        <f>+IFERROR(VLOOKUP(B1268,$B$5:B1267,1,FALSE),"")</f>
        <v/>
      </c>
      <c r="U1268" s="8" t="str">
        <f t="shared" si="57"/>
        <v>DUPLICATE</v>
      </c>
      <c r="W1268" s="75" t="str">
        <f t="shared" si="58"/>
        <v xml:space="preserve"> </v>
      </c>
    </row>
    <row r="1269" spans="1:23">
      <c r="A1269" s="33"/>
      <c r="B1269" s="3"/>
      <c r="C1269" s="3"/>
      <c r="D1269" s="3"/>
      <c r="E1269" s="3"/>
      <c r="F1269" s="3"/>
      <c r="G1269" s="3"/>
      <c r="H1269" s="3"/>
      <c r="I1269" s="3"/>
      <c r="J1269" s="3"/>
      <c r="K1269" s="4"/>
      <c r="L1269" s="4"/>
      <c r="M1269" s="4"/>
      <c r="N1269" s="4"/>
      <c r="O1269" s="3"/>
      <c r="P1269" s="3"/>
      <c r="Q1269" s="80">
        <f t="shared" si="59"/>
        <v>0</v>
      </c>
      <c r="T1269" s="8" t="str">
        <f>+IFERROR(VLOOKUP(B1269,$B$5:B1268,1,FALSE),"")</f>
        <v/>
      </c>
      <c r="U1269" s="8" t="str">
        <f t="shared" si="57"/>
        <v>DUPLICATE</v>
      </c>
      <c r="W1269" s="75" t="str">
        <f t="shared" si="58"/>
        <v xml:space="preserve"> </v>
      </c>
    </row>
    <row r="1270" spans="1:23">
      <c r="A1270" s="33"/>
      <c r="B1270" s="3"/>
      <c r="C1270" s="3"/>
      <c r="D1270" s="3"/>
      <c r="E1270" s="3"/>
      <c r="F1270" s="3"/>
      <c r="G1270" s="3"/>
      <c r="H1270" s="3"/>
      <c r="I1270" s="3"/>
      <c r="J1270" s="3"/>
      <c r="K1270" s="4"/>
      <c r="L1270" s="4"/>
      <c r="M1270" s="4"/>
      <c r="N1270" s="4"/>
      <c r="O1270" s="3"/>
      <c r="P1270" s="3"/>
      <c r="Q1270" s="80">
        <f t="shared" si="59"/>
        <v>0</v>
      </c>
      <c r="T1270" s="8" t="str">
        <f>+IFERROR(VLOOKUP(B1270,$B$5:B1269,1,FALSE),"")</f>
        <v/>
      </c>
      <c r="U1270" s="8" t="str">
        <f t="shared" si="57"/>
        <v>DUPLICATE</v>
      </c>
      <c r="W1270" s="75" t="str">
        <f t="shared" si="58"/>
        <v xml:space="preserve"> </v>
      </c>
    </row>
    <row r="1271" spans="1:23">
      <c r="A1271" s="33"/>
      <c r="B1271" s="3"/>
      <c r="C1271" s="3"/>
      <c r="D1271" s="3"/>
      <c r="E1271" s="3"/>
      <c r="F1271" s="3"/>
      <c r="G1271" s="3"/>
      <c r="H1271" s="3"/>
      <c r="I1271" s="3"/>
      <c r="J1271" s="3"/>
      <c r="K1271" s="4"/>
      <c r="L1271" s="4"/>
      <c r="M1271" s="4"/>
      <c r="N1271" s="4"/>
      <c r="O1271" s="3"/>
      <c r="P1271" s="3"/>
      <c r="Q1271" s="80">
        <f t="shared" si="59"/>
        <v>0</v>
      </c>
      <c r="T1271" s="8" t="str">
        <f>+IFERROR(VLOOKUP(B1271,$B$5:B1270,1,FALSE),"")</f>
        <v/>
      </c>
      <c r="U1271" s="8" t="str">
        <f t="shared" si="57"/>
        <v>DUPLICATE</v>
      </c>
      <c r="W1271" s="75" t="str">
        <f t="shared" si="58"/>
        <v xml:space="preserve"> </v>
      </c>
    </row>
    <row r="1272" spans="1:23">
      <c r="A1272" s="33"/>
      <c r="B1272" s="3"/>
      <c r="C1272" s="3"/>
      <c r="D1272" s="3"/>
      <c r="E1272" s="3"/>
      <c r="F1272" s="3"/>
      <c r="G1272" s="3"/>
      <c r="H1272" s="3"/>
      <c r="I1272" s="3"/>
      <c r="J1272" s="3"/>
      <c r="K1272" s="4"/>
      <c r="L1272" s="4"/>
      <c r="M1272" s="4"/>
      <c r="N1272" s="4"/>
      <c r="O1272" s="3"/>
      <c r="P1272" s="3"/>
      <c r="Q1272" s="80">
        <f t="shared" si="59"/>
        <v>0</v>
      </c>
      <c r="T1272" s="8" t="str">
        <f>+IFERROR(VLOOKUP(B1272,$B$5:B1271,1,FALSE),"")</f>
        <v/>
      </c>
      <c r="U1272" s="8" t="str">
        <f t="shared" si="57"/>
        <v>DUPLICATE</v>
      </c>
      <c r="W1272" s="75" t="str">
        <f t="shared" si="58"/>
        <v xml:space="preserve"> </v>
      </c>
    </row>
    <row r="1273" spans="1:23">
      <c r="A1273" s="33"/>
      <c r="B1273" s="3"/>
      <c r="C1273" s="3"/>
      <c r="D1273" s="3"/>
      <c r="E1273" s="3"/>
      <c r="F1273" s="3"/>
      <c r="G1273" s="3"/>
      <c r="H1273" s="3"/>
      <c r="I1273" s="3"/>
      <c r="J1273" s="3"/>
      <c r="K1273" s="4"/>
      <c r="L1273" s="4"/>
      <c r="M1273" s="4"/>
      <c r="N1273" s="4"/>
      <c r="O1273" s="3"/>
      <c r="P1273" s="3"/>
      <c r="Q1273" s="80">
        <f t="shared" si="59"/>
        <v>0</v>
      </c>
      <c r="T1273" s="8" t="str">
        <f>+IFERROR(VLOOKUP(B1273,$B$5:B1272,1,FALSE),"")</f>
        <v/>
      </c>
      <c r="U1273" s="8" t="str">
        <f t="shared" si="57"/>
        <v>DUPLICATE</v>
      </c>
      <c r="W1273" s="75" t="str">
        <f t="shared" si="58"/>
        <v xml:space="preserve"> </v>
      </c>
    </row>
    <row r="1274" spans="1:23">
      <c r="A1274" s="33"/>
      <c r="B1274" s="3"/>
      <c r="C1274" s="3"/>
      <c r="D1274" s="3"/>
      <c r="E1274" s="3"/>
      <c r="F1274" s="3"/>
      <c r="G1274" s="3"/>
      <c r="H1274" s="3"/>
      <c r="I1274" s="3"/>
      <c r="J1274" s="3"/>
      <c r="K1274" s="4"/>
      <c r="L1274" s="4"/>
      <c r="M1274" s="4"/>
      <c r="N1274" s="4"/>
      <c r="O1274" s="3"/>
      <c r="P1274" s="3"/>
      <c r="Q1274" s="80">
        <f t="shared" si="59"/>
        <v>0</v>
      </c>
      <c r="T1274" s="8" t="str">
        <f>+IFERROR(VLOOKUP(B1274,$B$5:B1273,1,FALSE),"")</f>
        <v/>
      </c>
      <c r="U1274" s="8" t="str">
        <f t="shared" si="57"/>
        <v>DUPLICATE</v>
      </c>
      <c r="W1274" s="75" t="str">
        <f t="shared" si="58"/>
        <v xml:space="preserve"> </v>
      </c>
    </row>
    <row r="1275" spans="1:23">
      <c r="A1275" s="33"/>
      <c r="B1275" s="3"/>
      <c r="C1275" s="3"/>
      <c r="D1275" s="3"/>
      <c r="E1275" s="3"/>
      <c r="F1275" s="3"/>
      <c r="G1275" s="3"/>
      <c r="H1275" s="3"/>
      <c r="I1275" s="3"/>
      <c r="J1275" s="3"/>
      <c r="K1275" s="4"/>
      <c r="L1275" s="4"/>
      <c r="M1275" s="4"/>
      <c r="N1275" s="4"/>
      <c r="O1275" s="3"/>
      <c r="P1275" s="3"/>
      <c r="Q1275" s="80">
        <f t="shared" si="59"/>
        <v>0</v>
      </c>
      <c r="T1275" s="8" t="str">
        <f>+IFERROR(VLOOKUP(B1275,$B$5:B1274,1,FALSE),"")</f>
        <v/>
      </c>
      <c r="U1275" s="8" t="str">
        <f t="shared" si="57"/>
        <v>DUPLICATE</v>
      </c>
      <c r="W1275" s="75" t="str">
        <f t="shared" si="58"/>
        <v xml:space="preserve"> </v>
      </c>
    </row>
    <row r="1276" spans="1:23">
      <c r="A1276" s="33"/>
      <c r="B1276" s="3"/>
      <c r="C1276" s="3"/>
      <c r="D1276" s="3"/>
      <c r="E1276" s="3"/>
      <c r="F1276" s="3"/>
      <c r="G1276" s="3"/>
      <c r="H1276" s="3"/>
      <c r="I1276" s="3"/>
      <c r="J1276" s="3"/>
      <c r="K1276" s="4"/>
      <c r="L1276" s="4"/>
      <c r="M1276" s="4"/>
      <c r="N1276" s="4"/>
      <c r="O1276" s="3"/>
      <c r="P1276" s="3"/>
      <c r="Q1276" s="80">
        <f t="shared" si="59"/>
        <v>0</v>
      </c>
      <c r="T1276" s="8" t="str">
        <f>+IFERROR(VLOOKUP(B1276,$B$5:B1275,1,FALSE),"")</f>
        <v/>
      </c>
      <c r="U1276" s="8" t="str">
        <f t="shared" si="57"/>
        <v>DUPLICATE</v>
      </c>
      <c r="W1276" s="75" t="str">
        <f t="shared" si="58"/>
        <v xml:space="preserve"> </v>
      </c>
    </row>
    <row r="1277" spans="1:23">
      <c r="A1277" s="33"/>
      <c r="B1277" s="3"/>
      <c r="C1277" s="3"/>
      <c r="D1277" s="3"/>
      <c r="E1277" s="3"/>
      <c r="F1277" s="3"/>
      <c r="G1277" s="3"/>
      <c r="H1277" s="3"/>
      <c r="I1277" s="3"/>
      <c r="J1277" s="3"/>
      <c r="K1277" s="4"/>
      <c r="L1277" s="4"/>
      <c r="M1277" s="4"/>
      <c r="N1277" s="4"/>
      <c r="O1277" s="3"/>
      <c r="P1277" s="3"/>
      <c r="Q1277" s="80">
        <f t="shared" si="59"/>
        <v>0</v>
      </c>
      <c r="T1277" s="8" t="str">
        <f>+IFERROR(VLOOKUP(B1277,$B$5:B1276,1,FALSE),"")</f>
        <v/>
      </c>
      <c r="U1277" s="8" t="str">
        <f t="shared" si="57"/>
        <v>DUPLICATE</v>
      </c>
      <c r="W1277" s="75" t="str">
        <f t="shared" si="58"/>
        <v xml:space="preserve"> </v>
      </c>
    </row>
    <row r="1278" spans="1:23">
      <c r="A1278" s="33"/>
      <c r="B1278" s="3"/>
      <c r="C1278" s="3"/>
      <c r="D1278" s="3"/>
      <c r="E1278" s="3"/>
      <c r="F1278" s="3"/>
      <c r="G1278" s="3"/>
      <c r="H1278" s="3"/>
      <c r="I1278" s="3"/>
      <c r="J1278" s="3"/>
      <c r="K1278" s="4"/>
      <c r="L1278" s="4"/>
      <c r="M1278" s="4"/>
      <c r="N1278" s="4"/>
      <c r="O1278" s="3"/>
      <c r="P1278" s="3"/>
      <c r="Q1278" s="80">
        <f t="shared" si="59"/>
        <v>0</v>
      </c>
      <c r="T1278" s="8" t="str">
        <f>+IFERROR(VLOOKUP(B1278,$B$5:B1277,1,FALSE),"")</f>
        <v/>
      </c>
      <c r="U1278" s="8" t="str">
        <f t="shared" si="57"/>
        <v>DUPLICATE</v>
      </c>
      <c r="W1278" s="75" t="str">
        <f t="shared" si="58"/>
        <v xml:space="preserve"> </v>
      </c>
    </row>
    <row r="1279" spans="1:23">
      <c r="A1279" s="33"/>
      <c r="B1279" s="3"/>
      <c r="C1279" s="3"/>
      <c r="D1279" s="3"/>
      <c r="E1279" s="3"/>
      <c r="F1279" s="3"/>
      <c r="G1279" s="3"/>
      <c r="H1279" s="3"/>
      <c r="I1279" s="3"/>
      <c r="J1279" s="3"/>
      <c r="K1279" s="4"/>
      <c r="L1279" s="4"/>
      <c r="M1279" s="4"/>
      <c r="N1279" s="4"/>
      <c r="O1279" s="3"/>
      <c r="P1279" s="3"/>
      <c r="Q1279" s="80">
        <f t="shared" si="59"/>
        <v>0</v>
      </c>
      <c r="T1279" s="8" t="str">
        <f>+IFERROR(VLOOKUP(B1279,$B$5:B1278,1,FALSE),"")</f>
        <v/>
      </c>
      <c r="U1279" s="8" t="str">
        <f t="shared" si="57"/>
        <v>DUPLICATE</v>
      </c>
      <c r="W1279" s="75" t="str">
        <f t="shared" si="58"/>
        <v xml:space="preserve"> </v>
      </c>
    </row>
    <row r="1280" spans="1:23">
      <c r="A1280" s="33"/>
      <c r="B1280" s="3"/>
      <c r="C1280" s="3"/>
      <c r="D1280" s="3"/>
      <c r="E1280" s="3"/>
      <c r="F1280" s="3"/>
      <c r="G1280" s="3"/>
      <c r="H1280" s="3"/>
      <c r="I1280" s="3"/>
      <c r="J1280" s="3"/>
      <c r="K1280" s="4"/>
      <c r="L1280" s="4"/>
      <c r="M1280" s="4"/>
      <c r="N1280" s="4"/>
      <c r="O1280" s="3"/>
      <c r="P1280" s="3"/>
      <c r="Q1280" s="80">
        <f t="shared" si="59"/>
        <v>0</v>
      </c>
      <c r="T1280" s="8" t="str">
        <f>+IFERROR(VLOOKUP(B1280,$B$5:B1279,1,FALSE),"")</f>
        <v/>
      </c>
      <c r="U1280" s="8" t="str">
        <f t="shared" si="57"/>
        <v>DUPLICATE</v>
      </c>
      <c r="W1280" s="75" t="str">
        <f t="shared" si="58"/>
        <v xml:space="preserve"> </v>
      </c>
    </row>
    <row r="1281" spans="1:23">
      <c r="A1281" s="33"/>
      <c r="B1281" s="3"/>
      <c r="C1281" s="3"/>
      <c r="D1281" s="3"/>
      <c r="E1281" s="3"/>
      <c r="F1281" s="3"/>
      <c r="G1281" s="3"/>
      <c r="H1281" s="3"/>
      <c r="I1281" s="3"/>
      <c r="J1281" s="3"/>
      <c r="K1281" s="4"/>
      <c r="L1281" s="4"/>
      <c r="M1281" s="4"/>
      <c r="N1281" s="4"/>
      <c r="O1281" s="3"/>
      <c r="P1281" s="3"/>
      <c r="Q1281" s="80">
        <f t="shared" si="59"/>
        <v>0</v>
      </c>
      <c r="T1281" s="8" t="str">
        <f>+IFERROR(VLOOKUP(B1281,$B$5:B1280,1,FALSE),"")</f>
        <v/>
      </c>
      <c r="U1281" s="8" t="str">
        <f t="shared" si="57"/>
        <v>DUPLICATE</v>
      </c>
      <c r="W1281" s="75" t="str">
        <f t="shared" si="58"/>
        <v xml:space="preserve"> </v>
      </c>
    </row>
    <row r="1282" spans="1:23">
      <c r="A1282" s="33"/>
      <c r="B1282" s="3"/>
      <c r="C1282" s="3"/>
      <c r="D1282" s="3"/>
      <c r="E1282" s="3"/>
      <c r="F1282" s="3"/>
      <c r="G1282" s="3"/>
      <c r="H1282" s="3"/>
      <c r="I1282" s="3"/>
      <c r="J1282" s="3"/>
      <c r="K1282" s="4"/>
      <c r="L1282" s="4"/>
      <c r="M1282" s="4"/>
      <c r="N1282" s="4"/>
      <c r="O1282" s="3"/>
      <c r="P1282" s="3"/>
      <c r="Q1282" s="80">
        <f t="shared" si="59"/>
        <v>0</v>
      </c>
      <c r="T1282" s="8" t="str">
        <f>+IFERROR(VLOOKUP(B1282,$B$5:B1281,1,FALSE),"")</f>
        <v/>
      </c>
      <c r="U1282" s="8" t="str">
        <f t="shared" si="57"/>
        <v>DUPLICATE</v>
      </c>
      <c r="W1282" s="75" t="str">
        <f t="shared" si="58"/>
        <v xml:space="preserve"> </v>
      </c>
    </row>
    <row r="1283" spans="1:23">
      <c r="A1283" s="33"/>
      <c r="B1283" s="3"/>
      <c r="C1283" s="3"/>
      <c r="D1283" s="3"/>
      <c r="E1283" s="3"/>
      <c r="F1283" s="3"/>
      <c r="G1283" s="3"/>
      <c r="H1283" s="3"/>
      <c r="I1283" s="3"/>
      <c r="J1283" s="3"/>
      <c r="K1283" s="4"/>
      <c r="L1283" s="4"/>
      <c r="M1283" s="4"/>
      <c r="N1283" s="4"/>
      <c r="O1283" s="3"/>
      <c r="P1283" s="3"/>
      <c r="Q1283" s="80">
        <f t="shared" si="59"/>
        <v>0</v>
      </c>
      <c r="T1283" s="8" t="str">
        <f>+IFERROR(VLOOKUP(B1283,$B$5:B1282,1,FALSE),"")</f>
        <v/>
      </c>
      <c r="U1283" s="8" t="str">
        <f t="shared" si="57"/>
        <v>DUPLICATE</v>
      </c>
      <c r="W1283" s="75" t="str">
        <f t="shared" si="58"/>
        <v xml:space="preserve"> </v>
      </c>
    </row>
    <row r="1284" spans="1:23">
      <c r="A1284" s="33"/>
      <c r="B1284" s="3"/>
      <c r="C1284" s="3"/>
      <c r="D1284" s="3"/>
      <c r="E1284" s="3"/>
      <c r="F1284" s="3"/>
      <c r="G1284" s="3"/>
      <c r="H1284" s="3"/>
      <c r="I1284" s="3"/>
      <c r="J1284" s="3"/>
      <c r="K1284" s="4"/>
      <c r="L1284" s="4"/>
      <c r="M1284" s="4"/>
      <c r="N1284" s="4"/>
      <c r="O1284" s="3"/>
      <c r="P1284" s="3"/>
      <c r="Q1284" s="80">
        <f t="shared" si="59"/>
        <v>0</v>
      </c>
      <c r="T1284" s="8" t="str">
        <f>+IFERROR(VLOOKUP(B1284,$B$5:B1283,1,FALSE),"")</f>
        <v/>
      </c>
      <c r="U1284" s="8" t="str">
        <f t="shared" si="57"/>
        <v>DUPLICATE</v>
      </c>
      <c r="W1284" s="75" t="str">
        <f t="shared" si="58"/>
        <v xml:space="preserve"> </v>
      </c>
    </row>
    <row r="1285" spans="1:23">
      <c r="A1285" s="33"/>
      <c r="B1285" s="3"/>
      <c r="C1285" s="3"/>
      <c r="D1285" s="3"/>
      <c r="E1285" s="3"/>
      <c r="F1285" s="3"/>
      <c r="G1285" s="3"/>
      <c r="H1285" s="3"/>
      <c r="I1285" s="3"/>
      <c r="J1285" s="3"/>
      <c r="K1285" s="4"/>
      <c r="L1285" s="4"/>
      <c r="M1285" s="4"/>
      <c r="N1285" s="4"/>
      <c r="O1285" s="3"/>
      <c r="P1285" s="3"/>
      <c r="Q1285" s="80">
        <f t="shared" si="59"/>
        <v>0</v>
      </c>
      <c r="T1285" s="8" t="str">
        <f>+IFERROR(VLOOKUP(B1285,$B$5:B1284,1,FALSE),"")</f>
        <v/>
      </c>
      <c r="U1285" s="8" t="str">
        <f t="shared" ref="U1285:U1348" si="60">+IF(EXACT(T1285,B1285),"DUPLICATE","ORIGINAL")</f>
        <v>DUPLICATE</v>
      </c>
      <c r="W1285" s="75" t="str">
        <f t="shared" ref="W1285:W1348" si="61">CONCATENATE(B1285," ",A1285)</f>
        <v xml:space="preserve"> </v>
      </c>
    </row>
    <row r="1286" spans="1:23">
      <c r="A1286" s="33"/>
      <c r="B1286" s="3"/>
      <c r="C1286" s="3"/>
      <c r="D1286" s="3"/>
      <c r="E1286" s="3"/>
      <c r="F1286" s="3"/>
      <c r="G1286" s="3"/>
      <c r="H1286" s="3"/>
      <c r="I1286" s="3"/>
      <c r="J1286" s="3"/>
      <c r="K1286" s="4"/>
      <c r="L1286" s="4"/>
      <c r="M1286" s="4"/>
      <c r="N1286" s="4"/>
      <c r="O1286" s="3"/>
      <c r="P1286" s="3"/>
      <c r="Q1286" s="80">
        <f t="shared" ref="Q1286:Q1349" si="62">L1286+M1286+N1286</f>
        <v>0</v>
      </c>
      <c r="T1286" s="8" t="str">
        <f>+IFERROR(VLOOKUP(B1286,$B$5:B1285,1,FALSE),"")</f>
        <v/>
      </c>
      <c r="U1286" s="8" t="str">
        <f t="shared" si="60"/>
        <v>DUPLICATE</v>
      </c>
      <c r="W1286" s="75" t="str">
        <f t="shared" si="61"/>
        <v xml:space="preserve"> </v>
      </c>
    </row>
    <row r="1287" spans="1:23">
      <c r="A1287" s="33"/>
      <c r="B1287" s="3"/>
      <c r="C1287" s="3"/>
      <c r="D1287" s="3"/>
      <c r="E1287" s="3"/>
      <c r="F1287" s="3"/>
      <c r="G1287" s="3"/>
      <c r="H1287" s="3"/>
      <c r="I1287" s="3"/>
      <c r="J1287" s="3"/>
      <c r="K1287" s="4"/>
      <c r="L1287" s="4"/>
      <c r="M1287" s="4"/>
      <c r="N1287" s="4"/>
      <c r="O1287" s="3"/>
      <c r="P1287" s="3"/>
      <c r="Q1287" s="80">
        <f t="shared" si="62"/>
        <v>0</v>
      </c>
      <c r="T1287" s="8" t="str">
        <f>+IFERROR(VLOOKUP(B1287,$B$5:B1286,1,FALSE),"")</f>
        <v/>
      </c>
      <c r="U1287" s="8" t="str">
        <f t="shared" si="60"/>
        <v>DUPLICATE</v>
      </c>
      <c r="W1287" s="75" t="str">
        <f t="shared" si="61"/>
        <v xml:space="preserve"> </v>
      </c>
    </row>
    <row r="1288" spans="1:23">
      <c r="A1288" s="33"/>
      <c r="B1288" s="3"/>
      <c r="C1288" s="3"/>
      <c r="D1288" s="3"/>
      <c r="E1288" s="3"/>
      <c r="F1288" s="3"/>
      <c r="G1288" s="3"/>
      <c r="H1288" s="3"/>
      <c r="I1288" s="3"/>
      <c r="J1288" s="3"/>
      <c r="K1288" s="4"/>
      <c r="L1288" s="4"/>
      <c r="M1288" s="4"/>
      <c r="N1288" s="4"/>
      <c r="O1288" s="3"/>
      <c r="P1288" s="3"/>
      <c r="Q1288" s="80">
        <f t="shared" si="62"/>
        <v>0</v>
      </c>
      <c r="T1288" s="8" t="str">
        <f>+IFERROR(VLOOKUP(B1288,$B$5:B1287,1,FALSE),"")</f>
        <v/>
      </c>
      <c r="U1288" s="8" t="str">
        <f t="shared" si="60"/>
        <v>DUPLICATE</v>
      </c>
      <c r="W1288" s="75" t="str">
        <f t="shared" si="61"/>
        <v xml:space="preserve"> </v>
      </c>
    </row>
    <row r="1289" spans="1:23">
      <c r="A1289" s="33"/>
      <c r="B1289" s="3"/>
      <c r="C1289" s="3"/>
      <c r="D1289" s="3"/>
      <c r="E1289" s="3"/>
      <c r="F1289" s="3"/>
      <c r="G1289" s="3"/>
      <c r="H1289" s="3"/>
      <c r="I1289" s="3"/>
      <c r="J1289" s="3"/>
      <c r="K1289" s="4"/>
      <c r="L1289" s="4"/>
      <c r="M1289" s="4"/>
      <c r="N1289" s="4"/>
      <c r="O1289" s="3"/>
      <c r="P1289" s="3"/>
      <c r="Q1289" s="80">
        <f t="shared" si="62"/>
        <v>0</v>
      </c>
      <c r="T1289" s="8" t="str">
        <f>+IFERROR(VLOOKUP(B1289,$B$5:B1288,1,FALSE),"")</f>
        <v/>
      </c>
      <c r="U1289" s="8" t="str">
        <f t="shared" si="60"/>
        <v>DUPLICATE</v>
      </c>
      <c r="W1289" s="75" t="str">
        <f t="shared" si="61"/>
        <v xml:space="preserve"> </v>
      </c>
    </row>
    <row r="1290" spans="1:23">
      <c r="A1290" s="33"/>
      <c r="B1290" s="3"/>
      <c r="C1290" s="3"/>
      <c r="D1290" s="3"/>
      <c r="E1290" s="3"/>
      <c r="F1290" s="3"/>
      <c r="G1290" s="3"/>
      <c r="H1290" s="3"/>
      <c r="I1290" s="3"/>
      <c r="J1290" s="3"/>
      <c r="K1290" s="4"/>
      <c r="L1290" s="4"/>
      <c r="M1290" s="4"/>
      <c r="N1290" s="4"/>
      <c r="O1290" s="3"/>
      <c r="P1290" s="3"/>
      <c r="Q1290" s="80">
        <f t="shared" si="62"/>
        <v>0</v>
      </c>
      <c r="T1290" s="8" t="str">
        <f>+IFERROR(VLOOKUP(B1290,$B$5:B1289,1,FALSE),"")</f>
        <v/>
      </c>
      <c r="U1290" s="8" t="str">
        <f t="shared" si="60"/>
        <v>DUPLICATE</v>
      </c>
      <c r="W1290" s="75" t="str">
        <f t="shared" si="61"/>
        <v xml:space="preserve"> </v>
      </c>
    </row>
    <row r="1291" spans="1:23">
      <c r="A1291" s="33"/>
      <c r="B1291" s="3"/>
      <c r="C1291" s="3"/>
      <c r="D1291" s="3"/>
      <c r="E1291" s="3"/>
      <c r="F1291" s="3"/>
      <c r="G1291" s="3"/>
      <c r="H1291" s="3"/>
      <c r="I1291" s="3"/>
      <c r="J1291" s="3"/>
      <c r="K1291" s="4"/>
      <c r="L1291" s="4"/>
      <c r="M1291" s="4"/>
      <c r="N1291" s="4"/>
      <c r="O1291" s="3"/>
      <c r="P1291" s="3"/>
      <c r="Q1291" s="80">
        <f t="shared" si="62"/>
        <v>0</v>
      </c>
      <c r="T1291" s="8" t="str">
        <f>+IFERROR(VLOOKUP(B1291,$B$5:B1290,1,FALSE),"")</f>
        <v/>
      </c>
      <c r="U1291" s="8" t="str">
        <f t="shared" si="60"/>
        <v>DUPLICATE</v>
      </c>
      <c r="W1291" s="75" t="str">
        <f t="shared" si="61"/>
        <v xml:space="preserve"> </v>
      </c>
    </row>
    <row r="1292" spans="1:23">
      <c r="A1292" s="33"/>
      <c r="B1292" s="3"/>
      <c r="C1292" s="3"/>
      <c r="D1292" s="3"/>
      <c r="E1292" s="3"/>
      <c r="F1292" s="3"/>
      <c r="G1292" s="3"/>
      <c r="H1292" s="3"/>
      <c r="I1292" s="3"/>
      <c r="J1292" s="3"/>
      <c r="K1292" s="4"/>
      <c r="L1292" s="4"/>
      <c r="M1292" s="4"/>
      <c r="N1292" s="4"/>
      <c r="O1292" s="3"/>
      <c r="P1292" s="3"/>
      <c r="Q1292" s="80">
        <f t="shared" si="62"/>
        <v>0</v>
      </c>
      <c r="T1292" s="8" t="str">
        <f>+IFERROR(VLOOKUP(B1292,$B$5:B1291,1,FALSE),"")</f>
        <v/>
      </c>
      <c r="U1292" s="8" t="str">
        <f t="shared" si="60"/>
        <v>DUPLICATE</v>
      </c>
      <c r="W1292" s="75" t="str">
        <f t="shared" si="61"/>
        <v xml:space="preserve"> </v>
      </c>
    </row>
    <row r="1293" spans="1:23">
      <c r="A1293" s="33"/>
      <c r="B1293" s="3"/>
      <c r="C1293" s="3"/>
      <c r="D1293" s="3"/>
      <c r="E1293" s="3"/>
      <c r="F1293" s="3"/>
      <c r="G1293" s="3"/>
      <c r="H1293" s="3"/>
      <c r="I1293" s="3"/>
      <c r="J1293" s="3"/>
      <c r="K1293" s="4"/>
      <c r="L1293" s="4"/>
      <c r="M1293" s="4"/>
      <c r="N1293" s="4"/>
      <c r="O1293" s="3"/>
      <c r="P1293" s="3"/>
      <c r="Q1293" s="80">
        <f t="shared" si="62"/>
        <v>0</v>
      </c>
      <c r="T1293" s="8" t="str">
        <f>+IFERROR(VLOOKUP(B1293,$B$5:B1292,1,FALSE),"")</f>
        <v/>
      </c>
      <c r="U1293" s="8" t="str">
        <f t="shared" si="60"/>
        <v>DUPLICATE</v>
      </c>
      <c r="W1293" s="75" t="str">
        <f t="shared" si="61"/>
        <v xml:space="preserve"> </v>
      </c>
    </row>
    <row r="1294" spans="1:23">
      <c r="A1294" s="33"/>
      <c r="B1294" s="3"/>
      <c r="C1294" s="3"/>
      <c r="D1294" s="3"/>
      <c r="E1294" s="3"/>
      <c r="F1294" s="3"/>
      <c r="G1294" s="3"/>
      <c r="H1294" s="3"/>
      <c r="I1294" s="3"/>
      <c r="J1294" s="3"/>
      <c r="K1294" s="4"/>
      <c r="L1294" s="4"/>
      <c r="M1294" s="4"/>
      <c r="N1294" s="4"/>
      <c r="O1294" s="3"/>
      <c r="P1294" s="3"/>
      <c r="Q1294" s="80">
        <f t="shared" si="62"/>
        <v>0</v>
      </c>
      <c r="T1294" s="8" t="str">
        <f>+IFERROR(VLOOKUP(B1294,$B$5:B1293,1,FALSE),"")</f>
        <v/>
      </c>
      <c r="U1294" s="8" t="str">
        <f t="shared" si="60"/>
        <v>DUPLICATE</v>
      </c>
      <c r="W1294" s="75" t="str">
        <f t="shared" si="61"/>
        <v xml:space="preserve"> </v>
      </c>
    </row>
    <row r="1295" spans="1:23">
      <c r="A1295" s="33"/>
      <c r="B1295" s="3"/>
      <c r="C1295" s="3"/>
      <c r="D1295" s="3"/>
      <c r="E1295" s="3"/>
      <c r="F1295" s="3"/>
      <c r="G1295" s="3"/>
      <c r="H1295" s="3"/>
      <c r="I1295" s="3"/>
      <c r="J1295" s="3"/>
      <c r="K1295" s="4"/>
      <c r="L1295" s="4"/>
      <c r="M1295" s="4"/>
      <c r="N1295" s="4"/>
      <c r="O1295" s="3"/>
      <c r="P1295" s="3"/>
      <c r="Q1295" s="80">
        <f t="shared" si="62"/>
        <v>0</v>
      </c>
      <c r="T1295" s="8" t="str">
        <f>+IFERROR(VLOOKUP(B1295,$B$5:B1294,1,FALSE),"")</f>
        <v/>
      </c>
      <c r="U1295" s="8" t="str">
        <f t="shared" si="60"/>
        <v>DUPLICATE</v>
      </c>
      <c r="W1295" s="75" t="str">
        <f t="shared" si="61"/>
        <v xml:space="preserve"> </v>
      </c>
    </row>
    <row r="1296" spans="1:23">
      <c r="A1296" s="33"/>
      <c r="B1296" s="3"/>
      <c r="C1296" s="3"/>
      <c r="D1296" s="3"/>
      <c r="E1296" s="3"/>
      <c r="F1296" s="3"/>
      <c r="G1296" s="3"/>
      <c r="H1296" s="3"/>
      <c r="I1296" s="3"/>
      <c r="J1296" s="3"/>
      <c r="K1296" s="4"/>
      <c r="L1296" s="4"/>
      <c r="M1296" s="4"/>
      <c r="N1296" s="4"/>
      <c r="O1296" s="3"/>
      <c r="P1296" s="3"/>
      <c r="Q1296" s="80">
        <f t="shared" si="62"/>
        <v>0</v>
      </c>
      <c r="T1296" s="8" t="str">
        <f>+IFERROR(VLOOKUP(B1296,$B$5:B1295,1,FALSE),"")</f>
        <v/>
      </c>
      <c r="U1296" s="8" t="str">
        <f t="shared" si="60"/>
        <v>DUPLICATE</v>
      </c>
      <c r="W1296" s="75" t="str">
        <f t="shared" si="61"/>
        <v xml:space="preserve"> </v>
      </c>
    </row>
    <row r="1297" spans="1:23">
      <c r="A1297" s="33"/>
      <c r="B1297" s="3"/>
      <c r="C1297" s="3"/>
      <c r="D1297" s="3"/>
      <c r="E1297" s="3"/>
      <c r="F1297" s="3"/>
      <c r="G1297" s="3"/>
      <c r="H1297" s="3"/>
      <c r="I1297" s="3"/>
      <c r="J1297" s="3"/>
      <c r="K1297" s="4"/>
      <c r="L1297" s="4"/>
      <c r="M1297" s="4"/>
      <c r="N1297" s="4"/>
      <c r="O1297" s="3"/>
      <c r="P1297" s="3"/>
      <c r="Q1297" s="80">
        <f t="shared" si="62"/>
        <v>0</v>
      </c>
      <c r="T1297" s="8" t="str">
        <f>+IFERROR(VLOOKUP(B1297,$B$5:B1296,1,FALSE),"")</f>
        <v/>
      </c>
      <c r="U1297" s="8" t="str">
        <f t="shared" si="60"/>
        <v>DUPLICATE</v>
      </c>
      <c r="W1297" s="75" t="str">
        <f t="shared" si="61"/>
        <v xml:space="preserve"> </v>
      </c>
    </row>
    <row r="1298" spans="1:23">
      <c r="A1298" s="33"/>
      <c r="B1298" s="3"/>
      <c r="C1298" s="3"/>
      <c r="D1298" s="3"/>
      <c r="E1298" s="3"/>
      <c r="F1298" s="3"/>
      <c r="G1298" s="3"/>
      <c r="H1298" s="3"/>
      <c r="I1298" s="3"/>
      <c r="J1298" s="3"/>
      <c r="K1298" s="4"/>
      <c r="L1298" s="4"/>
      <c r="M1298" s="4"/>
      <c r="N1298" s="4"/>
      <c r="O1298" s="3"/>
      <c r="P1298" s="3"/>
      <c r="Q1298" s="80">
        <f t="shared" si="62"/>
        <v>0</v>
      </c>
      <c r="T1298" s="8" t="str">
        <f>+IFERROR(VLOOKUP(B1298,$B$5:B1297,1,FALSE),"")</f>
        <v/>
      </c>
      <c r="U1298" s="8" t="str">
        <f t="shared" si="60"/>
        <v>DUPLICATE</v>
      </c>
      <c r="W1298" s="75" t="str">
        <f t="shared" si="61"/>
        <v xml:space="preserve"> </v>
      </c>
    </row>
    <row r="1299" spans="1:23">
      <c r="A1299" s="33"/>
      <c r="B1299" s="3"/>
      <c r="C1299" s="3"/>
      <c r="D1299" s="3"/>
      <c r="E1299" s="3"/>
      <c r="F1299" s="3"/>
      <c r="G1299" s="3"/>
      <c r="H1299" s="3"/>
      <c r="I1299" s="3"/>
      <c r="J1299" s="3"/>
      <c r="K1299" s="4"/>
      <c r="L1299" s="4"/>
      <c r="M1299" s="4"/>
      <c r="N1299" s="4"/>
      <c r="O1299" s="3"/>
      <c r="P1299" s="3"/>
      <c r="Q1299" s="80">
        <f t="shared" si="62"/>
        <v>0</v>
      </c>
      <c r="T1299" s="8" t="str">
        <f>+IFERROR(VLOOKUP(B1299,$B$5:B1298,1,FALSE),"")</f>
        <v/>
      </c>
      <c r="U1299" s="8" t="str">
        <f t="shared" si="60"/>
        <v>DUPLICATE</v>
      </c>
      <c r="W1299" s="75" t="str">
        <f t="shared" si="61"/>
        <v xml:space="preserve"> </v>
      </c>
    </row>
    <row r="1300" spans="1:23">
      <c r="A1300" s="33"/>
      <c r="B1300" s="3"/>
      <c r="C1300" s="3"/>
      <c r="D1300" s="3"/>
      <c r="E1300" s="3"/>
      <c r="F1300" s="3"/>
      <c r="G1300" s="3"/>
      <c r="H1300" s="3"/>
      <c r="I1300" s="3"/>
      <c r="J1300" s="3"/>
      <c r="K1300" s="4"/>
      <c r="L1300" s="4"/>
      <c r="M1300" s="4"/>
      <c r="N1300" s="4"/>
      <c r="O1300" s="3"/>
      <c r="P1300" s="3"/>
      <c r="Q1300" s="80">
        <f t="shared" si="62"/>
        <v>0</v>
      </c>
      <c r="T1300" s="8" t="str">
        <f>+IFERROR(VLOOKUP(B1300,$B$5:B1299,1,FALSE),"")</f>
        <v/>
      </c>
      <c r="U1300" s="8" t="str">
        <f t="shared" si="60"/>
        <v>DUPLICATE</v>
      </c>
      <c r="W1300" s="75" t="str">
        <f t="shared" si="61"/>
        <v xml:space="preserve"> </v>
      </c>
    </row>
    <row r="1301" spans="1:23">
      <c r="A1301" s="33"/>
      <c r="B1301" s="3"/>
      <c r="C1301" s="3"/>
      <c r="D1301" s="3"/>
      <c r="E1301" s="3"/>
      <c r="F1301" s="3"/>
      <c r="G1301" s="3"/>
      <c r="H1301" s="3"/>
      <c r="I1301" s="3"/>
      <c r="J1301" s="3"/>
      <c r="K1301" s="4"/>
      <c r="L1301" s="4"/>
      <c r="M1301" s="4"/>
      <c r="N1301" s="4"/>
      <c r="O1301" s="3"/>
      <c r="P1301" s="3"/>
      <c r="Q1301" s="80">
        <f t="shared" si="62"/>
        <v>0</v>
      </c>
      <c r="T1301" s="8" t="str">
        <f>+IFERROR(VLOOKUP(B1301,$B$5:B1300,1,FALSE),"")</f>
        <v/>
      </c>
      <c r="U1301" s="8" t="str">
        <f t="shared" si="60"/>
        <v>DUPLICATE</v>
      </c>
      <c r="W1301" s="75" t="str">
        <f t="shared" si="61"/>
        <v xml:space="preserve"> </v>
      </c>
    </row>
    <row r="1302" spans="1:23">
      <c r="A1302" s="33"/>
      <c r="B1302" s="3"/>
      <c r="C1302" s="3"/>
      <c r="D1302" s="3"/>
      <c r="E1302" s="3"/>
      <c r="F1302" s="3"/>
      <c r="G1302" s="3"/>
      <c r="H1302" s="3"/>
      <c r="I1302" s="3"/>
      <c r="J1302" s="3"/>
      <c r="K1302" s="4"/>
      <c r="L1302" s="4"/>
      <c r="M1302" s="4"/>
      <c r="N1302" s="4"/>
      <c r="O1302" s="3"/>
      <c r="P1302" s="3"/>
      <c r="Q1302" s="80">
        <f t="shared" si="62"/>
        <v>0</v>
      </c>
      <c r="T1302" s="8" t="str">
        <f>+IFERROR(VLOOKUP(B1302,$B$5:B1301,1,FALSE),"")</f>
        <v/>
      </c>
      <c r="U1302" s="8" t="str">
        <f t="shared" si="60"/>
        <v>DUPLICATE</v>
      </c>
      <c r="W1302" s="75" t="str">
        <f t="shared" si="61"/>
        <v xml:space="preserve"> </v>
      </c>
    </row>
    <row r="1303" spans="1:23">
      <c r="A1303" s="33"/>
      <c r="B1303" s="3"/>
      <c r="C1303" s="3"/>
      <c r="D1303" s="3"/>
      <c r="E1303" s="3"/>
      <c r="F1303" s="3"/>
      <c r="G1303" s="3"/>
      <c r="H1303" s="3"/>
      <c r="I1303" s="3"/>
      <c r="J1303" s="3"/>
      <c r="K1303" s="4"/>
      <c r="L1303" s="4"/>
      <c r="M1303" s="4"/>
      <c r="N1303" s="4"/>
      <c r="O1303" s="3"/>
      <c r="P1303" s="3"/>
      <c r="Q1303" s="80">
        <f t="shared" si="62"/>
        <v>0</v>
      </c>
      <c r="T1303" s="8" t="str">
        <f>+IFERROR(VLOOKUP(B1303,$B$5:B1302,1,FALSE),"")</f>
        <v/>
      </c>
      <c r="U1303" s="8" t="str">
        <f t="shared" si="60"/>
        <v>DUPLICATE</v>
      </c>
      <c r="W1303" s="75" t="str">
        <f t="shared" si="61"/>
        <v xml:space="preserve"> </v>
      </c>
    </row>
    <row r="1304" spans="1:23">
      <c r="A1304" s="33"/>
      <c r="B1304" s="3"/>
      <c r="C1304" s="3"/>
      <c r="D1304" s="3"/>
      <c r="E1304" s="3"/>
      <c r="F1304" s="3"/>
      <c r="G1304" s="3"/>
      <c r="H1304" s="3"/>
      <c r="I1304" s="3"/>
      <c r="J1304" s="3"/>
      <c r="K1304" s="4"/>
      <c r="L1304" s="4"/>
      <c r="M1304" s="4"/>
      <c r="N1304" s="4"/>
      <c r="O1304" s="3"/>
      <c r="P1304" s="3"/>
      <c r="Q1304" s="80">
        <f t="shared" si="62"/>
        <v>0</v>
      </c>
      <c r="T1304" s="8" t="str">
        <f>+IFERROR(VLOOKUP(B1304,$B$5:B1303,1,FALSE),"")</f>
        <v/>
      </c>
      <c r="U1304" s="8" t="str">
        <f t="shared" si="60"/>
        <v>DUPLICATE</v>
      </c>
      <c r="W1304" s="75" t="str">
        <f t="shared" si="61"/>
        <v xml:space="preserve"> </v>
      </c>
    </row>
    <row r="1305" spans="1:23">
      <c r="A1305" s="33"/>
      <c r="B1305" s="3"/>
      <c r="C1305" s="3"/>
      <c r="D1305" s="3"/>
      <c r="E1305" s="3"/>
      <c r="F1305" s="3"/>
      <c r="G1305" s="3"/>
      <c r="H1305" s="3"/>
      <c r="I1305" s="3"/>
      <c r="J1305" s="3"/>
      <c r="K1305" s="4"/>
      <c r="L1305" s="4"/>
      <c r="M1305" s="4"/>
      <c r="N1305" s="4"/>
      <c r="O1305" s="3"/>
      <c r="P1305" s="3"/>
      <c r="Q1305" s="80">
        <f t="shared" si="62"/>
        <v>0</v>
      </c>
      <c r="T1305" s="8" t="str">
        <f>+IFERROR(VLOOKUP(B1305,$B$5:B1304,1,FALSE),"")</f>
        <v/>
      </c>
      <c r="U1305" s="8" t="str">
        <f t="shared" si="60"/>
        <v>DUPLICATE</v>
      </c>
      <c r="W1305" s="75" t="str">
        <f t="shared" si="61"/>
        <v xml:space="preserve"> </v>
      </c>
    </row>
    <row r="1306" spans="1:23">
      <c r="A1306" s="33"/>
      <c r="B1306" s="3"/>
      <c r="C1306" s="3"/>
      <c r="D1306" s="3"/>
      <c r="E1306" s="3"/>
      <c r="F1306" s="3"/>
      <c r="G1306" s="3"/>
      <c r="H1306" s="3"/>
      <c r="I1306" s="3"/>
      <c r="J1306" s="3"/>
      <c r="K1306" s="4"/>
      <c r="L1306" s="4"/>
      <c r="M1306" s="4"/>
      <c r="N1306" s="4"/>
      <c r="O1306" s="3"/>
      <c r="P1306" s="3"/>
      <c r="Q1306" s="80">
        <f t="shared" si="62"/>
        <v>0</v>
      </c>
      <c r="T1306" s="8" t="str">
        <f>+IFERROR(VLOOKUP(B1306,$B$5:B1305,1,FALSE),"")</f>
        <v/>
      </c>
      <c r="U1306" s="8" t="str">
        <f t="shared" si="60"/>
        <v>DUPLICATE</v>
      </c>
      <c r="W1306" s="75" t="str">
        <f t="shared" si="61"/>
        <v xml:space="preserve"> </v>
      </c>
    </row>
    <row r="1307" spans="1:23">
      <c r="A1307" s="33"/>
      <c r="B1307" s="3"/>
      <c r="C1307" s="3"/>
      <c r="D1307" s="3"/>
      <c r="E1307" s="3"/>
      <c r="F1307" s="3"/>
      <c r="G1307" s="3"/>
      <c r="H1307" s="3"/>
      <c r="I1307" s="3"/>
      <c r="J1307" s="3"/>
      <c r="K1307" s="4"/>
      <c r="L1307" s="4"/>
      <c r="M1307" s="4"/>
      <c r="N1307" s="4"/>
      <c r="O1307" s="3"/>
      <c r="P1307" s="3"/>
      <c r="Q1307" s="80">
        <f t="shared" si="62"/>
        <v>0</v>
      </c>
      <c r="T1307" s="8" t="str">
        <f>+IFERROR(VLOOKUP(B1307,$B$5:B1306,1,FALSE),"")</f>
        <v/>
      </c>
      <c r="U1307" s="8" t="str">
        <f t="shared" si="60"/>
        <v>DUPLICATE</v>
      </c>
      <c r="W1307" s="75" t="str">
        <f t="shared" si="61"/>
        <v xml:space="preserve"> </v>
      </c>
    </row>
    <row r="1308" spans="1:23">
      <c r="A1308" s="33"/>
      <c r="B1308" s="3"/>
      <c r="C1308" s="3"/>
      <c r="D1308" s="3"/>
      <c r="E1308" s="3"/>
      <c r="F1308" s="3"/>
      <c r="G1308" s="3"/>
      <c r="H1308" s="3"/>
      <c r="I1308" s="3"/>
      <c r="J1308" s="3"/>
      <c r="K1308" s="4"/>
      <c r="L1308" s="4"/>
      <c r="M1308" s="4"/>
      <c r="N1308" s="4"/>
      <c r="O1308" s="3"/>
      <c r="P1308" s="3"/>
      <c r="Q1308" s="80">
        <f t="shared" si="62"/>
        <v>0</v>
      </c>
      <c r="T1308" s="8" t="str">
        <f>+IFERROR(VLOOKUP(B1308,$B$5:B1307,1,FALSE),"")</f>
        <v/>
      </c>
      <c r="U1308" s="8" t="str">
        <f t="shared" si="60"/>
        <v>DUPLICATE</v>
      </c>
      <c r="W1308" s="75" t="str">
        <f t="shared" si="61"/>
        <v xml:space="preserve"> </v>
      </c>
    </row>
    <row r="1309" spans="1:23">
      <c r="A1309" s="33"/>
      <c r="B1309" s="3"/>
      <c r="C1309" s="3"/>
      <c r="D1309" s="3"/>
      <c r="E1309" s="3"/>
      <c r="F1309" s="3"/>
      <c r="G1309" s="3"/>
      <c r="H1309" s="3"/>
      <c r="I1309" s="3"/>
      <c r="J1309" s="3"/>
      <c r="K1309" s="4"/>
      <c r="L1309" s="4"/>
      <c r="M1309" s="4"/>
      <c r="N1309" s="4"/>
      <c r="O1309" s="3"/>
      <c r="P1309" s="3"/>
      <c r="Q1309" s="80">
        <f t="shared" si="62"/>
        <v>0</v>
      </c>
      <c r="T1309" s="8" t="str">
        <f>+IFERROR(VLOOKUP(B1309,$B$5:B1308,1,FALSE),"")</f>
        <v/>
      </c>
      <c r="U1309" s="8" t="str">
        <f t="shared" si="60"/>
        <v>DUPLICATE</v>
      </c>
      <c r="W1309" s="75" t="str">
        <f t="shared" si="61"/>
        <v xml:space="preserve"> </v>
      </c>
    </row>
    <row r="1310" spans="1:23">
      <c r="A1310" s="33"/>
      <c r="B1310" s="3"/>
      <c r="C1310" s="3"/>
      <c r="D1310" s="3"/>
      <c r="E1310" s="3"/>
      <c r="F1310" s="3"/>
      <c r="G1310" s="3"/>
      <c r="H1310" s="3"/>
      <c r="I1310" s="3"/>
      <c r="J1310" s="3"/>
      <c r="K1310" s="4"/>
      <c r="L1310" s="4"/>
      <c r="M1310" s="4"/>
      <c r="N1310" s="4"/>
      <c r="O1310" s="3"/>
      <c r="P1310" s="3"/>
      <c r="Q1310" s="80">
        <f t="shared" si="62"/>
        <v>0</v>
      </c>
      <c r="T1310" s="8" t="str">
        <f>+IFERROR(VLOOKUP(B1310,$B$5:B1309,1,FALSE),"")</f>
        <v/>
      </c>
      <c r="U1310" s="8" t="str">
        <f t="shared" si="60"/>
        <v>DUPLICATE</v>
      </c>
      <c r="W1310" s="75" t="str">
        <f t="shared" si="61"/>
        <v xml:space="preserve"> </v>
      </c>
    </row>
    <row r="1311" spans="1:23">
      <c r="A1311" s="33"/>
      <c r="B1311" s="3"/>
      <c r="C1311" s="3"/>
      <c r="D1311" s="3"/>
      <c r="E1311" s="3"/>
      <c r="F1311" s="3"/>
      <c r="G1311" s="3"/>
      <c r="H1311" s="3"/>
      <c r="I1311" s="3"/>
      <c r="J1311" s="3"/>
      <c r="K1311" s="4"/>
      <c r="L1311" s="4"/>
      <c r="M1311" s="4"/>
      <c r="N1311" s="4"/>
      <c r="O1311" s="3"/>
      <c r="P1311" s="3"/>
      <c r="Q1311" s="80">
        <f t="shared" si="62"/>
        <v>0</v>
      </c>
      <c r="T1311" s="8" t="str">
        <f>+IFERROR(VLOOKUP(B1311,$B$5:B1310,1,FALSE),"")</f>
        <v/>
      </c>
      <c r="U1311" s="8" t="str">
        <f t="shared" si="60"/>
        <v>DUPLICATE</v>
      </c>
      <c r="W1311" s="75" t="str">
        <f t="shared" si="61"/>
        <v xml:space="preserve"> </v>
      </c>
    </row>
    <row r="1312" spans="1:23">
      <c r="A1312" s="33"/>
      <c r="B1312" s="3"/>
      <c r="C1312" s="3"/>
      <c r="D1312" s="3"/>
      <c r="E1312" s="3"/>
      <c r="F1312" s="3"/>
      <c r="G1312" s="3"/>
      <c r="H1312" s="3"/>
      <c r="I1312" s="3"/>
      <c r="J1312" s="3"/>
      <c r="K1312" s="4"/>
      <c r="L1312" s="4"/>
      <c r="M1312" s="4"/>
      <c r="N1312" s="4"/>
      <c r="O1312" s="3"/>
      <c r="P1312" s="3"/>
      <c r="Q1312" s="80">
        <f t="shared" si="62"/>
        <v>0</v>
      </c>
      <c r="T1312" s="8" t="str">
        <f>+IFERROR(VLOOKUP(B1312,$B$5:B1311,1,FALSE),"")</f>
        <v/>
      </c>
      <c r="U1312" s="8" t="str">
        <f t="shared" si="60"/>
        <v>DUPLICATE</v>
      </c>
      <c r="W1312" s="75" t="str">
        <f t="shared" si="61"/>
        <v xml:space="preserve"> </v>
      </c>
    </row>
    <row r="1313" spans="1:23">
      <c r="A1313" s="33"/>
      <c r="B1313" s="3"/>
      <c r="C1313" s="3"/>
      <c r="D1313" s="3"/>
      <c r="E1313" s="3"/>
      <c r="F1313" s="3"/>
      <c r="G1313" s="3"/>
      <c r="H1313" s="3"/>
      <c r="I1313" s="3"/>
      <c r="J1313" s="3"/>
      <c r="K1313" s="4"/>
      <c r="L1313" s="4"/>
      <c r="M1313" s="4"/>
      <c r="N1313" s="4"/>
      <c r="O1313" s="3"/>
      <c r="P1313" s="3"/>
      <c r="Q1313" s="80">
        <f t="shared" si="62"/>
        <v>0</v>
      </c>
      <c r="T1313" s="8" t="str">
        <f>+IFERROR(VLOOKUP(B1313,$B$5:B1312,1,FALSE),"")</f>
        <v/>
      </c>
      <c r="U1313" s="8" t="str">
        <f t="shared" si="60"/>
        <v>DUPLICATE</v>
      </c>
      <c r="W1313" s="75" t="str">
        <f t="shared" si="61"/>
        <v xml:space="preserve"> </v>
      </c>
    </row>
    <row r="1314" spans="1:23">
      <c r="A1314" s="33"/>
      <c r="B1314" s="3"/>
      <c r="C1314" s="3"/>
      <c r="D1314" s="3"/>
      <c r="E1314" s="3"/>
      <c r="F1314" s="3"/>
      <c r="G1314" s="3"/>
      <c r="H1314" s="3"/>
      <c r="I1314" s="3"/>
      <c r="J1314" s="3"/>
      <c r="K1314" s="4"/>
      <c r="L1314" s="4"/>
      <c r="M1314" s="4"/>
      <c r="N1314" s="4"/>
      <c r="O1314" s="3"/>
      <c r="P1314" s="3"/>
      <c r="Q1314" s="80">
        <f t="shared" si="62"/>
        <v>0</v>
      </c>
      <c r="T1314" s="8" t="str">
        <f>+IFERROR(VLOOKUP(B1314,$B$5:B1313,1,FALSE),"")</f>
        <v/>
      </c>
      <c r="U1314" s="8" t="str">
        <f t="shared" si="60"/>
        <v>DUPLICATE</v>
      </c>
      <c r="W1314" s="75" t="str">
        <f t="shared" si="61"/>
        <v xml:space="preserve"> </v>
      </c>
    </row>
    <row r="1315" spans="1:23">
      <c r="A1315" s="33"/>
      <c r="B1315" s="3"/>
      <c r="C1315" s="3"/>
      <c r="D1315" s="3"/>
      <c r="E1315" s="3"/>
      <c r="F1315" s="3"/>
      <c r="G1315" s="3"/>
      <c r="H1315" s="3"/>
      <c r="I1315" s="3"/>
      <c r="J1315" s="3"/>
      <c r="K1315" s="4"/>
      <c r="L1315" s="4"/>
      <c r="M1315" s="4"/>
      <c r="N1315" s="4"/>
      <c r="O1315" s="3"/>
      <c r="P1315" s="3"/>
      <c r="Q1315" s="80">
        <f t="shared" si="62"/>
        <v>0</v>
      </c>
      <c r="T1315" s="8" t="str">
        <f>+IFERROR(VLOOKUP(B1315,$B$5:B1314,1,FALSE),"")</f>
        <v/>
      </c>
      <c r="U1315" s="8" t="str">
        <f t="shared" si="60"/>
        <v>DUPLICATE</v>
      </c>
      <c r="W1315" s="75" t="str">
        <f t="shared" si="61"/>
        <v xml:space="preserve"> </v>
      </c>
    </row>
    <row r="1316" spans="1:23">
      <c r="A1316" s="33"/>
      <c r="B1316" s="3"/>
      <c r="C1316" s="3"/>
      <c r="D1316" s="3"/>
      <c r="E1316" s="3"/>
      <c r="F1316" s="3"/>
      <c r="G1316" s="3"/>
      <c r="H1316" s="3"/>
      <c r="I1316" s="3"/>
      <c r="J1316" s="3"/>
      <c r="K1316" s="4"/>
      <c r="L1316" s="4"/>
      <c r="M1316" s="4"/>
      <c r="N1316" s="4"/>
      <c r="O1316" s="3"/>
      <c r="P1316" s="3"/>
      <c r="Q1316" s="80">
        <f t="shared" si="62"/>
        <v>0</v>
      </c>
      <c r="T1316" s="8" t="str">
        <f>+IFERROR(VLOOKUP(B1316,$B$5:B1315,1,FALSE),"")</f>
        <v/>
      </c>
      <c r="U1316" s="8" t="str">
        <f t="shared" si="60"/>
        <v>DUPLICATE</v>
      </c>
      <c r="W1316" s="75" t="str">
        <f t="shared" si="61"/>
        <v xml:space="preserve"> </v>
      </c>
    </row>
    <row r="1317" spans="1:23">
      <c r="A1317" s="33"/>
      <c r="B1317" s="3"/>
      <c r="C1317" s="3"/>
      <c r="D1317" s="3"/>
      <c r="E1317" s="3"/>
      <c r="F1317" s="3"/>
      <c r="G1317" s="3"/>
      <c r="H1317" s="3"/>
      <c r="I1317" s="3"/>
      <c r="J1317" s="3"/>
      <c r="K1317" s="4"/>
      <c r="L1317" s="4"/>
      <c r="M1317" s="4"/>
      <c r="N1317" s="4"/>
      <c r="O1317" s="3"/>
      <c r="P1317" s="3"/>
      <c r="Q1317" s="80">
        <f t="shared" si="62"/>
        <v>0</v>
      </c>
      <c r="T1317" s="8" t="str">
        <f>+IFERROR(VLOOKUP(B1317,$B$5:B1316,1,FALSE),"")</f>
        <v/>
      </c>
      <c r="U1317" s="8" t="str">
        <f t="shared" si="60"/>
        <v>DUPLICATE</v>
      </c>
      <c r="W1317" s="75" t="str">
        <f t="shared" si="61"/>
        <v xml:space="preserve"> </v>
      </c>
    </row>
    <row r="1318" spans="1:23">
      <c r="A1318" s="33"/>
      <c r="B1318" s="3"/>
      <c r="C1318" s="3"/>
      <c r="D1318" s="3"/>
      <c r="E1318" s="3"/>
      <c r="F1318" s="3"/>
      <c r="G1318" s="3"/>
      <c r="H1318" s="3"/>
      <c r="I1318" s="3"/>
      <c r="J1318" s="3"/>
      <c r="K1318" s="4"/>
      <c r="L1318" s="4"/>
      <c r="M1318" s="4"/>
      <c r="N1318" s="4"/>
      <c r="O1318" s="3"/>
      <c r="P1318" s="3"/>
      <c r="Q1318" s="80">
        <f t="shared" si="62"/>
        <v>0</v>
      </c>
      <c r="T1318" s="8" t="str">
        <f>+IFERROR(VLOOKUP(B1318,$B$5:B1317,1,FALSE),"")</f>
        <v/>
      </c>
      <c r="U1318" s="8" t="str">
        <f t="shared" si="60"/>
        <v>DUPLICATE</v>
      </c>
      <c r="W1318" s="75" t="str">
        <f t="shared" si="61"/>
        <v xml:space="preserve"> </v>
      </c>
    </row>
    <row r="1319" spans="1:23">
      <c r="A1319" s="33"/>
      <c r="B1319" s="3"/>
      <c r="C1319" s="3"/>
      <c r="D1319" s="3"/>
      <c r="E1319" s="3"/>
      <c r="F1319" s="3"/>
      <c r="G1319" s="3"/>
      <c r="H1319" s="3"/>
      <c r="I1319" s="3"/>
      <c r="J1319" s="3"/>
      <c r="K1319" s="4"/>
      <c r="L1319" s="4"/>
      <c r="M1319" s="4"/>
      <c r="N1319" s="4"/>
      <c r="O1319" s="3"/>
      <c r="P1319" s="3"/>
      <c r="Q1319" s="80">
        <f t="shared" si="62"/>
        <v>0</v>
      </c>
      <c r="T1319" s="8" t="str">
        <f>+IFERROR(VLOOKUP(B1319,$B$5:B1318,1,FALSE),"")</f>
        <v/>
      </c>
      <c r="U1319" s="8" t="str">
        <f t="shared" si="60"/>
        <v>DUPLICATE</v>
      </c>
      <c r="W1319" s="75" t="str">
        <f t="shared" si="61"/>
        <v xml:space="preserve"> </v>
      </c>
    </row>
    <row r="1320" spans="1:23">
      <c r="A1320" s="33"/>
      <c r="B1320" s="3"/>
      <c r="C1320" s="3"/>
      <c r="D1320" s="3"/>
      <c r="E1320" s="3"/>
      <c r="F1320" s="3"/>
      <c r="G1320" s="3"/>
      <c r="H1320" s="3"/>
      <c r="I1320" s="3"/>
      <c r="J1320" s="3"/>
      <c r="K1320" s="4"/>
      <c r="L1320" s="4"/>
      <c r="M1320" s="4"/>
      <c r="N1320" s="4"/>
      <c r="O1320" s="3"/>
      <c r="P1320" s="3"/>
      <c r="Q1320" s="80">
        <f t="shared" si="62"/>
        <v>0</v>
      </c>
      <c r="T1320" s="8" t="str">
        <f>+IFERROR(VLOOKUP(B1320,$B$5:B1319,1,FALSE),"")</f>
        <v/>
      </c>
      <c r="U1320" s="8" t="str">
        <f t="shared" si="60"/>
        <v>DUPLICATE</v>
      </c>
      <c r="W1320" s="75" t="str">
        <f t="shared" si="61"/>
        <v xml:space="preserve"> </v>
      </c>
    </row>
    <row r="1321" spans="1:23">
      <c r="A1321" s="33"/>
      <c r="B1321" s="3"/>
      <c r="C1321" s="3"/>
      <c r="D1321" s="3"/>
      <c r="E1321" s="3"/>
      <c r="F1321" s="3"/>
      <c r="G1321" s="3"/>
      <c r="H1321" s="3"/>
      <c r="I1321" s="3"/>
      <c r="J1321" s="3"/>
      <c r="K1321" s="4"/>
      <c r="L1321" s="4"/>
      <c r="M1321" s="4"/>
      <c r="N1321" s="4"/>
      <c r="O1321" s="3"/>
      <c r="P1321" s="3"/>
      <c r="Q1321" s="80">
        <f t="shared" si="62"/>
        <v>0</v>
      </c>
      <c r="T1321" s="8" t="str">
        <f>+IFERROR(VLOOKUP(B1321,$B$5:B1320,1,FALSE),"")</f>
        <v/>
      </c>
      <c r="U1321" s="8" t="str">
        <f t="shared" si="60"/>
        <v>DUPLICATE</v>
      </c>
      <c r="W1321" s="75" t="str">
        <f t="shared" si="61"/>
        <v xml:space="preserve"> </v>
      </c>
    </row>
    <row r="1322" spans="1:23">
      <c r="A1322" s="33"/>
      <c r="B1322" s="3"/>
      <c r="C1322" s="3"/>
      <c r="D1322" s="3"/>
      <c r="E1322" s="3"/>
      <c r="F1322" s="3"/>
      <c r="G1322" s="3"/>
      <c r="H1322" s="3"/>
      <c r="I1322" s="3"/>
      <c r="J1322" s="3"/>
      <c r="K1322" s="4"/>
      <c r="L1322" s="4"/>
      <c r="M1322" s="4"/>
      <c r="N1322" s="4"/>
      <c r="O1322" s="3"/>
      <c r="P1322" s="3"/>
      <c r="Q1322" s="80">
        <f t="shared" si="62"/>
        <v>0</v>
      </c>
      <c r="T1322" s="8" t="str">
        <f>+IFERROR(VLOOKUP(B1322,$B$5:B1321,1,FALSE),"")</f>
        <v/>
      </c>
      <c r="U1322" s="8" t="str">
        <f t="shared" si="60"/>
        <v>DUPLICATE</v>
      </c>
      <c r="W1322" s="75" t="str">
        <f t="shared" si="61"/>
        <v xml:space="preserve"> </v>
      </c>
    </row>
    <row r="1323" spans="1:23">
      <c r="A1323" s="33"/>
      <c r="B1323" s="3"/>
      <c r="C1323" s="3"/>
      <c r="D1323" s="3"/>
      <c r="E1323" s="3"/>
      <c r="F1323" s="3"/>
      <c r="G1323" s="3"/>
      <c r="H1323" s="3"/>
      <c r="I1323" s="3"/>
      <c r="J1323" s="3"/>
      <c r="K1323" s="4"/>
      <c r="L1323" s="4"/>
      <c r="M1323" s="4"/>
      <c r="N1323" s="4"/>
      <c r="O1323" s="3"/>
      <c r="P1323" s="3"/>
      <c r="Q1323" s="80">
        <f t="shared" si="62"/>
        <v>0</v>
      </c>
      <c r="T1323" s="8" t="str">
        <f>+IFERROR(VLOOKUP(B1323,$B$5:B1322,1,FALSE),"")</f>
        <v/>
      </c>
      <c r="U1323" s="8" t="str">
        <f t="shared" si="60"/>
        <v>DUPLICATE</v>
      </c>
      <c r="W1323" s="75" t="str">
        <f t="shared" si="61"/>
        <v xml:space="preserve"> </v>
      </c>
    </row>
    <row r="1324" spans="1:23">
      <c r="A1324" s="33"/>
      <c r="B1324" s="3"/>
      <c r="C1324" s="3"/>
      <c r="D1324" s="3"/>
      <c r="E1324" s="3"/>
      <c r="F1324" s="3"/>
      <c r="G1324" s="3"/>
      <c r="H1324" s="3"/>
      <c r="I1324" s="3"/>
      <c r="J1324" s="3"/>
      <c r="K1324" s="4"/>
      <c r="L1324" s="4"/>
      <c r="M1324" s="4"/>
      <c r="N1324" s="4"/>
      <c r="O1324" s="3"/>
      <c r="P1324" s="3"/>
      <c r="Q1324" s="80">
        <f t="shared" si="62"/>
        <v>0</v>
      </c>
      <c r="T1324" s="8" t="str">
        <f>+IFERROR(VLOOKUP(B1324,$B$5:B1323,1,FALSE),"")</f>
        <v/>
      </c>
      <c r="U1324" s="8" t="str">
        <f t="shared" si="60"/>
        <v>DUPLICATE</v>
      </c>
      <c r="W1324" s="75" t="str">
        <f t="shared" si="61"/>
        <v xml:space="preserve"> </v>
      </c>
    </row>
    <row r="1325" spans="1:23">
      <c r="A1325" s="33"/>
      <c r="B1325" s="3"/>
      <c r="C1325" s="3"/>
      <c r="D1325" s="3"/>
      <c r="E1325" s="3"/>
      <c r="F1325" s="3"/>
      <c r="G1325" s="3"/>
      <c r="H1325" s="3"/>
      <c r="I1325" s="3"/>
      <c r="J1325" s="3"/>
      <c r="K1325" s="4"/>
      <c r="L1325" s="4"/>
      <c r="M1325" s="4"/>
      <c r="N1325" s="4"/>
      <c r="O1325" s="3"/>
      <c r="P1325" s="3"/>
      <c r="Q1325" s="80">
        <f t="shared" si="62"/>
        <v>0</v>
      </c>
      <c r="T1325" s="8" t="str">
        <f>+IFERROR(VLOOKUP(B1325,$B$5:B1324,1,FALSE),"")</f>
        <v/>
      </c>
      <c r="U1325" s="8" t="str">
        <f t="shared" si="60"/>
        <v>DUPLICATE</v>
      </c>
      <c r="W1325" s="75" t="str">
        <f t="shared" si="61"/>
        <v xml:space="preserve"> </v>
      </c>
    </row>
    <row r="1326" spans="1:23">
      <c r="A1326" s="33"/>
      <c r="B1326" s="3"/>
      <c r="C1326" s="3"/>
      <c r="D1326" s="3"/>
      <c r="E1326" s="3"/>
      <c r="F1326" s="3"/>
      <c r="G1326" s="3"/>
      <c r="H1326" s="3"/>
      <c r="I1326" s="3"/>
      <c r="J1326" s="3"/>
      <c r="K1326" s="4"/>
      <c r="L1326" s="4"/>
      <c r="M1326" s="4"/>
      <c r="N1326" s="4"/>
      <c r="O1326" s="3"/>
      <c r="P1326" s="3"/>
      <c r="Q1326" s="80">
        <f t="shared" si="62"/>
        <v>0</v>
      </c>
      <c r="T1326" s="8" t="str">
        <f>+IFERROR(VLOOKUP(B1326,$B$5:B1325,1,FALSE),"")</f>
        <v/>
      </c>
      <c r="U1326" s="8" t="str">
        <f t="shared" si="60"/>
        <v>DUPLICATE</v>
      </c>
      <c r="W1326" s="75" t="str">
        <f t="shared" si="61"/>
        <v xml:space="preserve"> </v>
      </c>
    </row>
    <row r="1327" spans="1:23">
      <c r="A1327" s="33"/>
      <c r="B1327" s="3"/>
      <c r="C1327" s="3"/>
      <c r="D1327" s="3"/>
      <c r="E1327" s="3"/>
      <c r="F1327" s="3"/>
      <c r="G1327" s="3"/>
      <c r="H1327" s="3"/>
      <c r="I1327" s="3"/>
      <c r="J1327" s="3"/>
      <c r="K1327" s="4"/>
      <c r="L1327" s="4"/>
      <c r="M1327" s="4"/>
      <c r="N1327" s="4"/>
      <c r="O1327" s="3"/>
      <c r="P1327" s="3"/>
      <c r="Q1327" s="80">
        <f t="shared" si="62"/>
        <v>0</v>
      </c>
      <c r="T1327" s="8" t="str">
        <f>+IFERROR(VLOOKUP(B1327,$B$5:B1326,1,FALSE),"")</f>
        <v/>
      </c>
      <c r="U1327" s="8" t="str">
        <f t="shared" si="60"/>
        <v>DUPLICATE</v>
      </c>
      <c r="W1327" s="75" t="str">
        <f t="shared" si="61"/>
        <v xml:space="preserve"> </v>
      </c>
    </row>
    <row r="1328" spans="1:23">
      <c r="A1328" s="33"/>
      <c r="B1328" s="3"/>
      <c r="C1328" s="3"/>
      <c r="D1328" s="3"/>
      <c r="E1328" s="3"/>
      <c r="F1328" s="3"/>
      <c r="G1328" s="3"/>
      <c r="H1328" s="3"/>
      <c r="I1328" s="3"/>
      <c r="J1328" s="3"/>
      <c r="K1328" s="4"/>
      <c r="L1328" s="4"/>
      <c r="M1328" s="4"/>
      <c r="N1328" s="4"/>
      <c r="O1328" s="3"/>
      <c r="P1328" s="3"/>
      <c r="Q1328" s="80">
        <f t="shared" si="62"/>
        <v>0</v>
      </c>
      <c r="T1328" s="8" t="str">
        <f>+IFERROR(VLOOKUP(B1328,$B$5:B1327,1,FALSE),"")</f>
        <v/>
      </c>
      <c r="U1328" s="8" t="str">
        <f t="shared" si="60"/>
        <v>DUPLICATE</v>
      </c>
      <c r="W1328" s="75" t="str">
        <f t="shared" si="61"/>
        <v xml:space="preserve"> </v>
      </c>
    </row>
    <row r="1329" spans="1:23">
      <c r="A1329" s="33"/>
      <c r="B1329" s="3"/>
      <c r="C1329" s="3"/>
      <c r="D1329" s="3"/>
      <c r="E1329" s="3"/>
      <c r="F1329" s="3"/>
      <c r="G1329" s="3"/>
      <c r="H1329" s="3"/>
      <c r="I1329" s="3"/>
      <c r="J1329" s="3"/>
      <c r="K1329" s="4"/>
      <c r="L1329" s="4"/>
      <c r="M1329" s="4"/>
      <c r="N1329" s="4"/>
      <c r="O1329" s="3"/>
      <c r="P1329" s="3"/>
      <c r="Q1329" s="80">
        <f t="shared" si="62"/>
        <v>0</v>
      </c>
      <c r="T1329" s="8" t="str">
        <f>+IFERROR(VLOOKUP(B1329,$B$5:B1328,1,FALSE),"")</f>
        <v/>
      </c>
      <c r="U1329" s="8" t="str">
        <f t="shared" si="60"/>
        <v>DUPLICATE</v>
      </c>
      <c r="W1329" s="75" t="str">
        <f t="shared" si="61"/>
        <v xml:space="preserve"> </v>
      </c>
    </row>
    <row r="1330" spans="1:23">
      <c r="A1330" s="33"/>
      <c r="B1330" s="3"/>
      <c r="C1330" s="3"/>
      <c r="D1330" s="3"/>
      <c r="E1330" s="3"/>
      <c r="F1330" s="3"/>
      <c r="G1330" s="3"/>
      <c r="H1330" s="3"/>
      <c r="I1330" s="3"/>
      <c r="J1330" s="3"/>
      <c r="K1330" s="4"/>
      <c r="L1330" s="4"/>
      <c r="M1330" s="4"/>
      <c r="N1330" s="4"/>
      <c r="O1330" s="3"/>
      <c r="P1330" s="3"/>
      <c r="Q1330" s="80">
        <f t="shared" si="62"/>
        <v>0</v>
      </c>
      <c r="T1330" s="8" t="str">
        <f>+IFERROR(VLOOKUP(B1330,$B$5:B1329,1,FALSE),"")</f>
        <v/>
      </c>
      <c r="U1330" s="8" t="str">
        <f t="shared" si="60"/>
        <v>DUPLICATE</v>
      </c>
      <c r="W1330" s="75" t="str">
        <f t="shared" si="61"/>
        <v xml:space="preserve"> </v>
      </c>
    </row>
    <row r="1331" spans="1:23">
      <c r="A1331" s="33"/>
      <c r="B1331" s="3"/>
      <c r="C1331" s="3"/>
      <c r="D1331" s="3"/>
      <c r="E1331" s="3"/>
      <c r="F1331" s="3"/>
      <c r="G1331" s="3"/>
      <c r="H1331" s="3"/>
      <c r="I1331" s="3"/>
      <c r="J1331" s="3"/>
      <c r="K1331" s="4"/>
      <c r="L1331" s="4"/>
      <c r="M1331" s="4"/>
      <c r="N1331" s="4"/>
      <c r="O1331" s="3"/>
      <c r="P1331" s="3"/>
      <c r="Q1331" s="80">
        <f t="shared" si="62"/>
        <v>0</v>
      </c>
      <c r="T1331" s="8" t="str">
        <f>+IFERROR(VLOOKUP(B1331,$B$5:B1330,1,FALSE),"")</f>
        <v/>
      </c>
      <c r="U1331" s="8" t="str">
        <f t="shared" si="60"/>
        <v>DUPLICATE</v>
      </c>
      <c r="W1331" s="75" t="str">
        <f t="shared" si="61"/>
        <v xml:space="preserve"> </v>
      </c>
    </row>
    <row r="1332" spans="1:23">
      <c r="A1332" s="33"/>
      <c r="B1332" s="3"/>
      <c r="C1332" s="3"/>
      <c r="D1332" s="3"/>
      <c r="E1332" s="3"/>
      <c r="F1332" s="3"/>
      <c r="G1332" s="3"/>
      <c r="H1332" s="3"/>
      <c r="I1332" s="3"/>
      <c r="J1332" s="3"/>
      <c r="K1332" s="4"/>
      <c r="L1332" s="4"/>
      <c r="M1332" s="4"/>
      <c r="N1332" s="4"/>
      <c r="O1332" s="3"/>
      <c r="P1332" s="3"/>
      <c r="Q1332" s="80">
        <f t="shared" si="62"/>
        <v>0</v>
      </c>
      <c r="T1332" s="8" t="str">
        <f>+IFERROR(VLOOKUP(B1332,$B$5:B1331,1,FALSE),"")</f>
        <v/>
      </c>
      <c r="U1332" s="8" t="str">
        <f t="shared" si="60"/>
        <v>DUPLICATE</v>
      </c>
      <c r="W1332" s="75" t="str">
        <f t="shared" si="61"/>
        <v xml:space="preserve"> </v>
      </c>
    </row>
    <row r="1333" spans="1:23">
      <c r="A1333" s="33"/>
      <c r="B1333" s="3"/>
      <c r="C1333" s="3"/>
      <c r="D1333" s="3"/>
      <c r="E1333" s="3"/>
      <c r="F1333" s="3"/>
      <c r="G1333" s="3"/>
      <c r="H1333" s="3"/>
      <c r="I1333" s="3"/>
      <c r="J1333" s="3"/>
      <c r="K1333" s="4"/>
      <c r="L1333" s="4"/>
      <c r="M1333" s="4"/>
      <c r="N1333" s="4"/>
      <c r="O1333" s="3"/>
      <c r="P1333" s="3"/>
      <c r="Q1333" s="80">
        <f t="shared" si="62"/>
        <v>0</v>
      </c>
      <c r="T1333" s="8" t="str">
        <f>+IFERROR(VLOOKUP(B1333,$B$5:B1332,1,FALSE),"")</f>
        <v/>
      </c>
      <c r="U1333" s="8" t="str">
        <f t="shared" si="60"/>
        <v>DUPLICATE</v>
      </c>
      <c r="W1333" s="75" t="str">
        <f t="shared" si="61"/>
        <v xml:space="preserve"> </v>
      </c>
    </row>
    <row r="1334" spans="1:23">
      <c r="A1334" s="33"/>
      <c r="B1334" s="3"/>
      <c r="C1334" s="3"/>
      <c r="D1334" s="3"/>
      <c r="E1334" s="3"/>
      <c r="F1334" s="3"/>
      <c r="G1334" s="3"/>
      <c r="H1334" s="3"/>
      <c r="I1334" s="3"/>
      <c r="J1334" s="3"/>
      <c r="K1334" s="4"/>
      <c r="L1334" s="4"/>
      <c r="M1334" s="4"/>
      <c r="N1334" s="4"/>
      <c r="O1334" s="3"/>
      <c r="P1334" s="3"/>
      <c r="Q1334" s="80">
        <f t="shared" si="62"/>
        <v>0</v>
      </c>
      <c r="T1334" s="8" t="str">
        <f>+IFERROR(VLOOKUP(B1334,$B$5:B1333,1,FALSE),"")</f>
        <v/>
      </c>
      <c r="U1334" s="8" t="str">
        <f t="shared" si="60"/>
        <v>DUPLICATE</v>
      </c>
      <c r="W1334" s="75" t="str">
        <f t="shared" si="61"/>
        <v xml:space="preserve"> </v>
      </c>
    </row>
    <row r="1335" spans="1:23">
      <c r="A1335" s="33"/>
      <c r="B1335" s="3"/>
      <c r="C1335" s="3"/>
      <c r="D1335" s="3"/>
      <c r="E1335" s="3"/>
      <c r="F1335" s="3"/>
      <c r="G1335" s="3"/>
      <c r="H1335" s="3"/>
      <c r="I1335" s="3"/>
      <c r="J1335" s="3"/>
      <c r="K1335" s="4"/>
      <c r="L1335" s="4"/>
      <c r="M1335" s="4"/>
      <c r="N1335" s="4"/>
      <c r="O1335" s="3"/>
      <c r="P1335" s="3"/>
      <c r="Q1335" s="80">
        <f t="shared" si="62"/>
        <v>0</v>
      </c>
      <c r="T1335" s="8" t="str">
        <f>+IFERROR(VLOOKUP(B1335,$B$5:B1334,1,FALSE),"")</f>
        <v/>
      </c>
      <c r="U1335" s="8" t="str">
        <f t="shared" si="60"/>
        <v>DUPLICATE</v>
      </c>
      <c r="W1335" s="75" t="str">
        <f t="shared" si="61"/>
        <v xml:space="preserve"> </v>
      </c>
    </row>
    <row r="1336" spans="1:23">
      <c r="A1336" s="33"/>
      <c r="B1336" s="3"/>
      <c r="C1336" s="3"/>
      <c r="D1336" s="3"/>
      <c r="E1336" s="3"/>
      <c r="F1336" s="3"/>
      <c r="G1336" s="3"/>
      <c r="H1336" s="3"/>
      <c r="I1336" s="3"/>
      <c r="J1336" s="3"/>
      <c r="K1336" s="4"/>
      <c r="L1336" s="4"/>
      <c r="M1336" s="4"/>
      <c r="N1336" s="4"/>
      <c r="O1336" s="3"/>
      <c r="P1336" s="3"/>
      <c r="Q1336" s="80">
        <f t="shared" si="62"/>
        <v>0</v>
      </c>
      <c r="T1336" s="8" t="str">
        <f>+IFERROR(VLOOKUP(B1336,$B$5:B1335,1,FALSE),"")</f>
        <v/>
      </c>
      <c r="U1336" s="8" t="str">
        <f t="shared" si="60"/>
        <v>DUPLICATE</v>
      </c>
      <c r="W1336" s="75" t="str">
        <f t="shared" si="61"/>
        <v xml:space="preserve"> </v>
      </c>
    </row>
    <row r="1337" spans="1:23">
      <c r="A1337" s="33"/>
      <c r="B1337" s="3"/>
      <c r="C1337" s="3"/>
      <c r="D1337" s="3"/>
      <c r="E1337" s="3"/>
      <c r="F1337" s="3"/>
      <c r="G1337" s="3"/>
      <c r="H1337" s="3"/>
      <c r="I1337" s="3"/>
      <c r="J1337" s="3"/>
      <c r="K1337" s="4"/>
      <c r="L1337" s="4"/>
      <c r="M1337" s="4"/>
      <c r="N1337" s="4"/>
      <c r="O1337" s="3"/>
      <c r="P1337" s="3"/>
      <c r="Q1337" s="80">
        <f t="shared" si="62"/>
        <v>0</v>
      </c>
      <c r="T1337" s="8" t="str">
        <f>+IFERROR(VLOOKUP(B1337,$B$5:B1336,1,FALSE),"")</f>
        <v/>
      </c>
      <c r="U1337" s="8" t="str">
        <f t="shared" si="60"/>
        <v>DUPLICATE</v>
      </c>
      <c r="W1337" s="75" t="str">
        <f t="shared" si="61"/>
        <v xml:space="preserve"> </v>
      </c>
    </row>
    <row r="1338" spans="1:23">
      <c r="A1338" s="33"/>
      <c r="B1338" s="3"/>
      <c r="C1338" s="3"/>
      <c r="D1338" s="3"/>
      <c r="E1338" s="3"/>
      <c r="F1338" s="3"/>
      <c r="G1338" s="3"/>
      <c r="H1338" s="3"/>
      <c r="I1338" s="3"/>
      <c r="J1338" s="3"/>
      <c r="K1338" s="4"/>
      <c r="L1338" s="4"/>
      <c r="M1338" s="4"/>
      <c r="N1338" s="4"/>
      <c r="O1338" s="3"/>
      <c r="P1338" s="3"/>
      <c r="Q1338" s="80">
        <f t="shared" si="62"/>
        <v>0</v>
      </c>
      <c r="T1338" s="8" t="str">
        <f>+IFERROR(VLOOKUP(B1338,$B$5:B1337,1,FALSE),"")</f>
        <v/>
      </c>
      <c r="U1338" s="8" t="str">
        <f t="shared" si="60"/>
        <v>DUPLICATE</v>
      </c>
      <c r="W1338" s="75" t="str">
        <f t="shared" si="61"/>
        <v xml:space="preserve"> </v>
      </c>
    </row>
    <row r="1339" spans="1:23">
      <c r="A1339" s="33"/>
      <c r="B1339" s="3"/>
      <c r="C1339" s="3"/>
      <c r="D1339" s="3"/>
      <c r="E1339" s="3"/>
      <c r="F1339" s="3"/>
      <c r="G1339" s="3"/>
      <c r="H1339" s="3"/>
      <c r="I1339" s="3"/>
      <c r="J1339" s="3"/>
      <c r="K1339" s="4"/>
      <c r="L1339" s="4"/>
      <c r="M1339" s="4"/>
      <c r="N1339" s="4"/>
      <c r="O1339" s="3"/>
      <c r="P1339" s="3"/>
      <c r="Q1339" s="80">
        <f t="shared" si="62"/>
        <v>0</v>
      </c>
      <c r="T1339" s="8" t="str">
        <f>+IFERROR(VLOOKUP(B1339,$B$5:B1338,1,FALSE),"")</f>
        <v/>
      </c>
      <c r="U1339" s="8" t="str">
        <f t="shared" si="60"/>
        <v>DUPLICATE</v>
      </c>
      <c r="W1339" s="75" t="str">
        <f t="shared" si="61"/>
        <v xml:space="preserve"> </v>
      </c>
    </row>
    <row r="1340" spans="1:23">
      <c r="A1340" s="33"/>
      <c r="B1340" s="3"/>
      <c r="C1340" s="3"/>
      <c r="D1340" s="3"/>
      <c r="E1340" s="3"/>
      <c r="F1340" s="3"/>
      <c r="G1340" s="3"/>
      <c r="H1340" s="3"/>
      <c r="I1340" s="3"/>
      <c r="J1340" s="3"/>
      <c r="K1340" s="4"/>
      <c r="L1340" s="4"/>
      <c r="M1340" s="4"/>
      <c r="N1340" s="4"/>
      <c r="O1340" s="3"/>
      <c r="P1340" s="3"/>
      <c r="Q1340" s="80">
        <f t="shared" si="62"/>
        <v>0</v>
      </c>
      <c r="T1340" s="8" t="str">
        <f>+IFERROR(VLOOKUP(B1340,$B$5:B1339,1,FALSE),"")</f>
        <v/>
      </c>
      <c r="U1340" s="8" t="str">
        <f t="shared" si="60"/>
        <v>DUPLICATE</v>
      </c>
      <c r="W1340" s="75" t="str">
        <f t="shared" si="61"/>
        <v xml:space="preserve"> </v>
      </c>
    </row>
    <row r="1341" spans="1:23">
      <c r="A1341" s="33"/>
      <c r="B1341" s="3"/>
      <c r="C1341" s="3"/>
      <c r="D1341" s="3"/>
      <c r="E1341" s="3"/>
      <c r="F1341" s="3"/>
      <c r="G1341" s="3"/>
      <c r="H1341" s="3"/>
      <c r="I1341" s="3"/>
      <c r="J1341" s="3"/>
      <c r="K1341" s="4"/>
      <c r="L1341" s="4"/>
      <c r="M1341" s="4"/>
      <c r="N1341" s="4"/>
      <c r="O1341" s="3"/>
      <c r="P1341" s="3"/>
      <c r="Q1341" s="80">
        <f t="shared" si="62"/>
        <v>0</v>
      </c>
      <c r="T1341" s="8" t="str">
        <f>+IFERROR(VLOOKUP(B1341,$B$5:B1340,1,FALSE),"")</f>
        <v/>
      </c>
      <c r="U1341" s="8" t="str">
        <f t="shared" si="60"/>
        <v>DUPLICATE</v>
      </c>
      <c r="W1341" s="75" t="str">
        <f t="shared" si="61"/>
        <v xml:space="preserve"> </v>
      </c>
    </row>
    <row r="1342" spans="1:23">
      <c r="A1342" s="33"/>
      <c r="B1342" s="3"/>
      <c r="C1342" s="3"/>
      <c r="D1342" s="3"/>
      <c r="E1342" s="3"/>
      <c r="F1342" s="3"/>
      <c r="G1342" s="3"/>
      <c r="H1342" s="3"/>
      <c r="I1342" s="3"/>
      <c r="J1342" s="3"/>
      <c r="K1342" s="4"/>
      <c r="L1342" s="4"/>
      <c r="M1342" s="4"/>
      <c r="N1342" s="4"/>
      <c r="O1342" s="3"/>
      <c r="P1342" s="3"/>
      <c r="Q1342" s="80">
        <f t="shared" si="62"/>
        <v>0</v>
      </c>
      <c r="T1342" s="8" t="str">
        <f>+IFERROR(VLOOKUP(B1342,$B$5:B1341,1,FALSE),"")</f>
        <v/>
      </c>
      <c r="U1342" s="8" t="str">
        <f t="shared" si="60"/>
        <v>DUPLICATE</v>
      </c>
      <c r="W1342" s="75" t="str">
        <f t="shared" si="61"/>
        <v xml:space="preserve"> </v>
      </c>
    </row>
    <row r="1343" spans="1:23">
      <c r="A1343" s="33"/>
      <c r="B1343" s="3"/>
      <c r="C1343" s="3"/>
      <c r="D1343" s="3"/>
      <c r="E1343" s="3"/>
      <c r="F1343" s="3"/>
      <c r="G1343" s="3"/>
      <c r="H1343" s="3"/>
      <c r="I1343" s="3"/>
      <c r="J1343" s="3"/>
      <c r="K1343" s="4"/>
      <c r="L1343" s="4"/>
      <c r="M1343" s="4"/>
      <c r="N1343" s="4"/>
      <c r="O1343" s="3"/>
      <c r="P1343" s="3"/>
      <c r="Q1343" s="80">
        <f t="shared" si="62"/>
        <v>0</v>
      </c>
      <c r="T1343" s="8" t="str">
        <f>+IFERROR(VLOOKUP(B1343,$B$5:B1342,1,FALSE),"")</f>
        <v/>
      </c>
      <c r="U1343" s="8" t="str">
        <f t="shared" si="60"/>
        <v>DUPLICATE</v>
      </c>
      <c r="W1343" s="75" t="str">
        <f t="shared" si="61"/>
        <v xml:space="preserve"> </v>
      </c>
    </row>
    <row r="1344" spans="1:23">
      <c r="A1344" s="33"/>
      <c r="B1344" s="3"/>
      <c r="C1344" s="3"/>
      <c r="D1344" s="3"/>
      <c r="E1344" s="3"/>
      <c r="F1344" s="3"/>
      <c r="G1344" s="3"/>
      <c r="H1344" s="3"/>
      <c r="I1344" s="3"/>
      <c r="J1344" s="3"/>
      <c r="K1344" s="4"/>
      <c r="L1344" s="4"/>
      <c r="M1344" s="4"/>
      <c r="N1344" s="4"/>
      <c r="O1344" s="3"/>
      <c r="P1344" s="3"/>
      <c r="Q1344" s="80">
        <f t="shared" si="62"/>
        <v>0</v>
      </c>
      <c r="T1344" s="8" t="str">
        <f>+IFERROR(VLOOKUP(B1344,$B$5:B1343,1,FALSE),"")</f>
        <v/>
      </c>
      <c r="U1344" s="8" t="str">
        <f t="shared" si="60"/>
        <v>DUPLICATE</v>
      </c>
      <c r="W1344" s="75" t="str">
        <f t="shared" si="61"/>
        <v xml:space="preserve"> </v>
      </c>
    </row>
    <row r="1345" spans="1:23">
      <c r="A1345" s="33"/>
      <c r="B1345" s="3"/>
      <c r="C1345" s="3"/>
      <c r="D1345" s="3"/>
      <c r="E1345" s="3"/>
      <c r="F1345" s="3"/>
      <c r="G1345" s="3"/>
      <c r="H1345" s="3"/>
      <c r="I1345" s="3"/>
      <c r="J1345" s="3"/>
      <c r="K1345" s="4"/>
      <c r="L1345" s="4"/>
      <c r="M1345" s="4"/>
      <c r="N1345" s="4"/>
      <c r="O1345" s="3"/>
      <c r="P1345" s="3"/>
      <c r="Q1345" s="80">
        <f t="shared" si="62"/>
        <v>0</v>
      </c>
      <c r="T1345" s="8" t="str">
        <f>+IFERROR(VLOOKUP(B1345,$B$5:B1344,1,FALSE),"")</f>
        <v/>
      </c>
      <c r="U1345" s="8" t="str">
        <f t="shared" si="60"/>
        <v>DUPLICATE</v>
      </c>
      <c r="W1345" s="75" t="str">
        <f t="shared" si="61"/>
        <v xml:space="preserve"> </v>
      </c>
    </row>
    <row r="1346" spans="1:23">
      <c r="A1346" s="33"/>
      <c r="B1346" s="3"/>
      <c r="C1346" s="3"/>
      <c r="D1346" s="3"/>
      <c r="E1346" s="3"/>
      <c r="F1346" s="3"/>
      <c r="G1346" s="3"/>
      <c r="H1346" s="3"/>
      <c r="I1346" s="3"/>
      <c r="J1346" s="3"/>
      <c r="K1346" s="4"/>
      <c r="L1346" s="4"/>
      <c r="M1346" s="4"/>
      <c r="N1346" s="4"/>
      <c r="O1346" s="3"/>
      <c r="P1346" s="3"/>
      <c r="Q1346" s="80">
        <f t="shared" si="62"/>
        <v>0</v>
      </c>
      <c r="T1346" s="8" t="str">
        <f>+IFERROR(VLOOKUP(B1346,$B$5:B1345,1,FALSE),"")</f>
        <v/>
      </c>
      <c r="U1346" s="8" t="str">
        <f t="shared" si="60"/>
        <v>DUPLICATE</v>
      </c>
      <c r="W1346" s="75" t="str">
        <f t="shared" si="61"/>
        <v xml:space="preserve"> </v>
      </c>
    </row>
    <row r="1347" spans="1:23">
      <c r="A1347" s="33"/>
      <c r="B1347" s="3"/>
      <c r="C1347" s="3"/>
      <c r="D1347" s="3"/>
      <c r="E1347" s="3"/>
      <c r="F1347" s="3"/>
      <c r="G1347" s="3"/>
      <c r="H1347" s="3"/>
      <c r="I1347" s="3"/>
      <c r="J1347" s="3"/>
      <c r="K1347" s="4"/>
      <c r="L1347" s="4"/>
      <c r="M1347" s="4"/>
      <c r="N1347" s="4"/>
      <c r="O1347" s="3"/>
      <c r="P1347" s="3"/>
      <c r="Q1347" s="80">
        <f t="shared" si="62"/>
        <v>0</v>
      </c>
      <c r="T1347" s="8" t="str">
        <f>+IFERROR(VLOOKUP(B1347,$B$5:B1346,1,FALSE),"")</f>
        <v/>
      </c>
      <c r="U1347" s="8" t="str">
        <f t="shared" si="60"/>
        <v>DUPLICATE</v>
      </c>
      <c r="W1347" s="75" t="str">
        <f t="shared" si="61"/>
        <v xml:space="preserve"> </v>
      </c>
    </row>
    <row r="1348" spans="1:23">
      <c r="A1348" s="33"/>
      <c r="B1348" s="3"/>
      <c r="C1348" s="3"/>
      <c r="D1348" s="3"/>
      <c r="E1348" s="3"/>
      <c r="F1348" s="3"/>
      <c r="G1348" s="3"/>
      <c r="H1348" s="3"/>
      <c r="I1348" s="3"/>
      <c r="J1348" s="3"/>
      <c r="K1348" s="4"/>
      <c r="L1348" s="4"/>
      <c r="M1348" s="4"/>
      <c r="N1348" s="4"/>
      <c r="O1348" s="3"/>
      <c r="P1348" s="3"/>
      <c r="Q1348" s="80">
        <f t="shared" si="62"/>
        <v>0</v>
      </c>
      <c r="T1348" s="8" t="str">
        <f>+IFERROR(VLOOKUP(B1348,$B$5:B1347,1,FALSE),"")</f>
        <v/>
      </c>
      <c r="U1348" s="8" t="str">
        <f t="shared" si="60"/>
        <v>DUPLICATE</v>
      </c>
      <c r="W1348" s="75" t="str">
        <f t="shared" si="61"/>
        <v xml:space="preserve"> </v>
      </c>
    </row>
    <row r="1349" spans="1:23">
      <c r="A1349" s="33"/>
      <c r="B1349" s="3"/>
      <c r="C1349" s="3"/>
      <c r="D1349" s="3"/>
      <c r="E1349" s="3"/>
      <c r="F1349" s="3"/>
      <c r="G1349" s="3"/>
      <c r="H1349" s="3"/>
      <c r="I1349" s="3"/>
      <c r="J1349" s="3"/>
      <c r="K1349" s="4"/>
      <c r="L1349" s="4"/>
      <c r="M1349" s="4"/>
      <c r="N1349" s="4"/>
      <c r="O1349" s="3"/>
      <c r="P1349" s="3"/>
      <c r="Q1349" s="80">
        <f t="shared" si="62"/>
        <v>0</v>
      </c>
      <c r="T1349" s="8" t="str">
        <f>+IFERROR(VLOOKUP(B1349,$B$5:B1348,1,FALSE),"")</f>
        <v/>
      </c>
      <c r="U1349" s="8" t="str">
        <f t="shared" ref="U1349:U1412" si="63">+IF(EXACT(T1349,B1349),"DUPLICATE","ORIGINAL")</f>
        <v>DUPLICATE</v>
      </c>
      <c r="W1349" s="75" t="str">
        <f t="shared" ref="W1349:W1412" si="64">CONCATENATE(B1349," ",A1349)</f>
        <v xml:space="preserve"> </v>
      </c>
    </row>
    <row r="1350" spans="1:23">
      <c r="A1350" s="33"/>
      <c r="B1350" s="3"/>
      <c r="C1350" s="3"/>
      <c r="D1350" s="3"/>
      <c r="E1350" s="3"/>
      <c r="F1350" s="3"/>
      <c r="G1350" s="3"/>
      <c r="H1350" s="3"/>
      <c r="I1350" s="3"/>
      <c r="J1350" s="3"/>
      <c r="K1350" s="4"/>
      <c r="L1350" s="4"/>
      <c r="M1350" s="4"/>
      <c r="N1350" s="4"/>
      <c r="O1350" s="3"/>
      <c r="P1350" s="3"/>
      <c r="Q1350" s="80">
        <f t="shared" ref="Q1350:Q1413" si="65">L1350+M1350+N1350</f>
        <v>0</v>
      </c>
      <c r="T1350" s="8" t="str">
        <f>+IFERROR(VLOOKUP(B1350,$B$5:B1349,1,FALSE),"")</f>
        <v/>
      </c>
      <c r="U1350" s="8" t="str">
        <f t="shared" si="63"/>
        <v>DUPLICATE</v>
      </c>
      <c r="W1350" s="75" t="str">
        <f t="shared" si="64"/>
        <v xml:space="preserve"> </v>
      </c>
    </row>
    <row r="1351" spans="1:23">
      <c r="A1351" s="33"/>
      <c r="B1351" s="3"/>
      <c r="C1351" s="3"/>
      <c r="D1351" s="3"/>
      <c r="E1351" s="3"/>
      <c r="F1351" s="3"/>
      <c r="G1351" s="3"/>
      <c r="H1351" s="3"/>
      <c r="I1351" s="3"/>
      <c r="J1351" s="3"/>
      <c r="K1351" s="4"/>
      <c r="L1351" s="4"/>
      <c r="M1351" s="4"/>
      <c r="N1351" s="4"/>
      <c r="O1351" s="3"/>
      <c r="P1351" s="3"/>
      <c r="Q1351" s="80">
        <f t="shared" si="65"/>
        <v>0</v>
      </c>
      <c r="T1351" s="8" t="str">
        <f>+IFERROR(VLOOKUP(B1351,$B$5:B1350,1,FALSE),"")</f>
        <v/>
      </c>
      <c r="U1351" s="8" t="str">
        <f t="shared" si="63"/>
        <v>DUPLICATE</v>
      </c>
      <c r="W1351" s="75" t="str">
        <f t="shared" si="64"/>
        <v xml:space="preserve"> </v>
      </c>
    </row>
    <row r="1352" spans="1:23">
      <c r="A1352" s="33"/>
      <c r="B1352" s="3"/>
      <c r="C1352" s="3"/>
      <c r="D1352" s="3"/>
      <c r="E1352" s="3"/>
      <c r="F1352" s="3"/>
      <c r="G1352" s="3"/>
      <c r="H1352" s="3"/>
      <c r="I1352" s="3"/>
      <c r="J1352" s="3"/>
      <c r="K1352" s="4"/>
      <c r="L1352" s="4"/>
      <c r="M1352" s="4"/>
      <c r="N1352" s="4"/>
      <c r="O1352" s="3"/>
      <c r="P1352" s="3"/>
      <c r="Q1352" s="80">
        <f t="shared" si="65"/>
        <v>0</v>
      </c>
      <c r="T1352" s="8" t="str">
        <f>+IFERROR(VLOOKUP(B1352,$B$5:B1351,1,FALSE),"")</f>
        <v/>
      </c>
      <c r="U1352" s="8" t="str">
        <f t="shared" si="63"/>
        <v>DUPLICATE</v>
      </c>
      <c r="W1352" s="75" t="str">
        <f t="shared" si="64"/>
        <v xml:space="preserve"> </v>
      </c>
    </row>
    <row r="1353" spans="1:23">
      <c r="A1353" s="33"/>
      <c r="B1353" s="3"/>
      <c r="C1353" s="3"/>
      <c r="D1353" s="3"/>
      <c r="E1353" s="3"/>
      <c r="F1353" s="3"/>
      <c r="G1353" s="3"/>
      <c r="H1353" s="3"/>
      <c r="I1353" s="3"/>
      <c r="J1353" s="3"/>
      <c r="K1353" s="4"/>
      <c r="L1353" s="4"/>
      <c r="M1353" s="4"/>
      <c r="N1353" s="4"/>
      <c r="O1353" s="3"/>
      <c r="P1353" s="3"/>
      <c r="Q1353" s="80">
        <f t="shared" si="65"/>
        <v>0</v>
      </c>
      <c r="T1353" s="8" t="str">
        <f>+IFERROR(VLOOKUP(B1353,$B$5:B1352,1,FALSE),"")</f>
        <v/>
      </c>
      <c r="U1353" s="8" t="str">
        <f t="shared" si="63"/>
        <v>DUPLICATE</v>
      </c>
      <c r="W1353" s="75" t="str">
        <f t="shared" si="64"/>
        <v xml:space="preserve"> </v>
      </c>
    </row>
    <row r="1354" spans="1:23">
      <c r="A1354" s="33"/>
      <c r="B1354" s="3"/>
      <c r="C1354" s="3"/>
      <c r="D1354" s="3"/>
      <c r="E1354" s="3"/>
      <c r="F1354" s="3"/>
      <c r="G1354" s="3"/>
      <c r="H1354" s="3"/>
      <c r="I1354" s="3"/>
      <c r="J1354" s="3"/>
      <c r="K1354" s="4"/>
      <c r="L1354" s="4"/>
      <c r="M1354" s="4"/>
      <c r="N1354" s="4"/>
      <c r="O1354" s="3"/>
      <c r="P1354" s="3"/>
      <c r="Q1354" s="80">
        <f t="shared" si="65"/>
        <v>0</v>
      </c>
      <c r="T1354" s="8" t="str">
        <f>+IFERROR(VLOOKUP(B1354,$B$5:B1353,1,FALSE),"")</f>
        <v/>
      </c>
      <c r="U1354" s="8" t="str">
        <f t="shared" si="63"/>
        <v>DUPLICATE</v>
      </c>
      <c r="W1354" s="75" t="str">
        <f t="shared" si="64"/>
        <v xml:space="preserve"> </v>
      </c>
    </row>
    <row r="1355" spans="1:23">
      <c r="A1355" s="33"/>
      <c r="B1355" s="3"/>
      <c r="C1355" s="3"/>
      <c r="D1355" s="3"/>
      <c r="E1355" s="3"/>
      <c r="F1355" s="3"/>
      <c r="G1355" s="3"/>
      <c r="H1355" s="3"/>
      <c r="I1355" s="3"/>
      <c r="J1355" s="3"/>
      <c r="K1355" s="4"/>
      <c r="L1355" s="4"/>
      <c r="M1355" s="4"/>
      <c r="N1355" s="4"/>
      <c r="O1355" s="3"/>
      <c r="P1355" s="3"/>
      <c r="Q1355" s="80">
        <f t="shared" si="65"/>
        <v>0</v>
      </c>
      <c r="T1355" s="8" t="str">
        <f>+IFERROR(VLOOKUP(B1355,$B$5:B1354,1,FALSE),"")</f>
        <v/>
      </c>
      <c r="U1355" s="8" t="str">
        <f t="shared" si="63"/>
        <v>DUPLICATE</v>
      </c>
      <c r="W1355" s="75" t="str">
        <f t="shared" si="64"/>
        <v xml:space="preserve"> </v>
      </c>
    </row>
    <row r="1356" spans="1:23">
      <c r="A1356" s="33"/>
      <c r="B1356" s="3"/>
      <c r="C1356" s="3"/>
      <c r="D1356" s="3"/>
      <c r="E1356" s="3"/>
      <c r="F1356" s="3"/>
      <c r="G1356" s="3"/>
      <c r="H1356" s="3"/>
      <c r="I1356" s="3"/>
      <c r="J1356" s="3"/>
      <c r="K1356" s="4"/>
      <c r="L1356" s="4"/>
      <c r="M1356" s="4"/>
      <c r="N1356" s="4"/>
      <c r="O1356" s="3"/>
      <c r="P1356" s="3"/>
      <c r="Q1356" s="80">
        <f t="shared" si="65"/>
        <v>0</v>
      </c>
      <c r="T1356" s="8" t="str">
        <f>+IFERROR(VLOOKUP(B1356,$B$5:B1355,1,FALSE),"")</f>
        <v/>
      </c>
      <c r="U1356" s="8" t="str">
        <f t="shared" si="63"/>
        <v>DUPLICATE</v>
      </c>
      <c r="W1356" s="75" t="str">
        <f t="shared" si="64"/>
        <v xml:space="preserve"> </v>
      </c>
    </row>
    <row r="1357" spans="1:23">
      <c r="A1357" s="33"/>
      <c r="B1357" s="3"/>
      <c r="C1357" s="3"/>
      <c r="D1357" s="3"/>
      <c r="E1357" s="3"/>
      <c r="F1357" s="3"/>
      <c r="G1357" s="3"/>
      <c r="H1357" s="3"/>
      <c r="I1357" s="3"/>
      <c r="J1357" s="3"/>
      <c r="K1357" s="4"/>
      <c r="L1357" s="4"/>
      <c r="M1357" s="4"/>
      <c r="N1357" s="4"/>
      <c r="O1357" s="3"/>
      <c r="P1357" s="3"/>
      <c r="Q1357" s="80">
        <f t="shared" si="65"/>
        <v>0</v>
      </c>
      <c r="T1357" s="8" t="str">
        <f>+IFERROR(VLOOKUP(B1357,$B$5:B1356,1,FALSE),"")</f>
        <v/>
      </c>
      <c r="U1357" s="8" t="str">
        <f t="shared" si="63"/>
        <v>DUPLICATE</v>
      </c>
      <c r="W1357" s="75" t="str">
        <f t="shared" si="64"/>
        <v xml:space="preserve"> </v>
      </c>
    </row>
    <row r="1358" spans="1:23">
      <c r="A1358" s="33"/>
      <c r="B1358" s="3"/>
      <c r="C1358" s="3"/>
      <c r="D1358" s="3"/>
      <c r="E1358" s="3"/>
      <c r="F1358" s="3"/>
      <c r="G1358" s="3"/>
      <c r="H1358" s="3"/>
      <c r="I1358" s="3"/>
      <c r="J1358" s="3"/>
      <c r="K1358" s="4"/>
      <c r="L1358" s="4"/>
      <c r="M1358" s="4"/>
      <c r="N1358" s="4"/>
      <c r="O1358" s="3"/>
      <c r="P1358" s="3"/>
      <c r="Q1358" s="80">
        <f t="shared" si="65"/>
        <v>0</v>
      </c>
      <c r="T1358" s="8" t="str">
        <f>+IFERROR(VLOOKUP(B1358,$B$5:B1357,1,FALSE),"")</f>
        <v/>
      </c>
      <c r="U1358" s="8" t="str">
        <f t="shared" si="63"/>
        <v>DUPLICATE</v>
      </c>
      <c r="W1358" s="75" t="str">
        <f t="shared" si="64"/>
        <v xml:space="preserve"> </v>
      </c>
    </row>
    <row r="1359" spans="1:23">
      <c r="A1359" s="33"/>
      <c r="B1359" s="3"/>
      <c r="C1359" s="3"/>
      <c r="D1359" s="3"/>
      <c r="E1359" s="3"/>
      <c r="F1359" s="3"/>
      <c r="G1359" s="3"/>
      <c r="H1359" s="3"/>
      <c r="I1359" s="3"/>
      <c r="J1359" s="3"/>
      <c r="K1359" s="4"/>
      <c r="L1359" s="4"/>
      <c r="M1359" s="4"/>
      <c r="N1359" s="4"/>
      <c r="O1359" s="3"/>
      <c r="P1359" s="3"/>
      <c r="Q1359" s="80">
        <f t="shared" si="65"/>
        <v>0</v>
      </c>
      <c r="T1359" s="8" t="str">
        <f>+IFERROR(VLOOKUP(B1359,$B$5:B1358,1,FALSE),"")</f>
        <v/>
      </c>
      <c r="U1359" s="8" t="str">
        <f t="shared" si="63"/>
        <v>DUPLICATE</v>
      </c>
      <c r="W1359" s="75" t="str">
        <f t="shared" si="64"/>
        <v xml:space="preserve"> </v>
      </c>
    </row>
    <row r="1360" spans="1:23">
      <c r="A1360" s="33"/>
      <c r="B1360" s="3"/>
      <c r="C1360" s="3"/>
      <c r="D1360" s="3"/>
      <c r="E1360" s="3"/>
      <c r="F1360" s="3"/>
      <c r="G1360" s="3"/>
      <c r="H1360" s="3"/>
      <c r="I1360" s="3"/>
      <c r="J1360" s="3"/>
      <c r="K1360" s="4"/>
      <c r="L1360" s="4"/>
      <c r="M1360" s="4"/>
      <c r="N1360" s="4"/>
      <c r="O1360" s="3"/>
      <c r="P1360" s="3"/>
      <c r="Q1360" s="80">
        <f t="shared" si="65"/>
        <v>0</v>
      </c>
      <c r="T1360" s="8" t="str">
        <f>+IFERROR(VLOOKUP(B1360,$B$5:B1359,1,FALSE),"")</f>
        <v/>
      </c>
      <c r="U1360" s="8" t="str">
        <f t="shared" si="63"/>
        <v>DUPLICATE</v>
      </c>
      <c r="W1360" s="75" t="str">
        <f t="shared" si="64"/>
        <v xml:space="preserve"> </v>
      </c>
    </row>
    <row r="1361" spans="1:23">
      <c r="A1361" s="33"/>
      <c r="B1361" s="3"/>
      <c r="C1361" s="3"/>
      <c r="D1361" s="3"/>
      <c r="E1361" s="3"/>
      <c r="F1361" s="3"/>
      <c r="G1361" s="3"/>
      <c r="H1361" s="3"/>
      <c r="I1361" s="3"/>
      <c r="J1361" s="3"/>
      <c r="K1361" s="4"/>
      <c r="L1361" s="4"/>
      <c r="M1361" s="4"/>
      <c r="N1361" s="4"/>
      <c r="O1361" s="3"/>
      <c r="P1361" s="3"/>
      <c r="Q1361" s="80">
        <f t="shared" si="65"/>
        <v>0</v>
      </c>
      <c r="T1361" s="8" t="str">
        <f>+IFERROR(VLOOKUP(B1361,$B$5:B1360,1,FALSE),"")</f>
        <v/>
      </c>
      <c r="U1361" s="8" t="str">
        <f t="shared" si="63"/>
        <v>DUPLICATE</v>
      </c>
      <c r="W1361" s="75" t="str">
        <f t="shared" si="64"/>
        <v xml:space="preserve"> </v>
      </c>
    </row>
    <row r="1362" spans="1:23">
      <c r="A1362" s="33"/>
      <c r="B1362" s="3"/>
      <c r="C1362" s="3"/>
      <c r="D1362" s="3"/>
      <c r="E1362" s="3"/>
      <c r="F1362" s="3"/>
      <c r="G1362" s="3"/>
      <c r="H1362" s="3"/>
      <c r="I1362" s="3"/>
      <c r="J1362" s="3"/>
      <c r="K1362" s="4"/>
      <c r="L1362" s="4"/>
      <c r="M1362" s="4"/>
      <c r="N1362" s="4"/>
      <c r="O1362" s="3"/>
      <c r="P1362" s="3"/>
      <c r="Q1362" s="80">
        <f t="shared" si="65"/>
        <v>0</v>
      </c>
      <c r="T1362" s="8" t="str">
        <f>+IFERROR(VLOOKUP(B1362,$B$5:B1361,1,FALSE),"")</f>
        <v/>
      </c>
      <c r="U1362" s="8" t="str">
        <f t="shared" si="63"/>
        <v>DUPLICATE</v>
      </c>
      <c r="W1362" s="75" t="str">
        <f t="shared" si="64"/>
        <v xml:space="preserve"> </v>
      </c>
    </row>
    <row r="1363" spans="1:23">
      <c r="A1363" s="33"/>
      <c r="B1363" s="3"/>
      <c r="C1363" s="3"/>
      <c r="D1363" s="3"/>
      <c r="E1363" s="3"/>
      <c r="F1363" s="3"/>
      <c r="G1363" s="3"/>
      <c r="H1363" s="3"/>
      <c r="I1363" s="3"/>
      <c r="J1363" s="3"/>
      <c r="K1363" s="4"/>
      <c r="L1363" s="4"/>
      <c r="M1363" s="4"/>
      <c r="N1363" s="4"/>
      <c r="O1363" s="3"/>
      <c r="P1363" s="3"/>
      <c r="Q1363" s="80">
        <f t="shared" si="65"/>
        <v>0</v>
      </c>
      <c r="T1363" s="8" t="str">
        <f>+IFERROR(VLOOKUP(B1363,$B$5:B1362,1,FALSE),"")</f>
        <v/>
      </c>
      <c r="U1363" s="8" t="str">
        <f t="shared" si="63"/>
        <v>DUPLICATE</v>
      </c>
      <c r="W1363" s="75" t="str">
        <f t="shared" si="64"/>
        <v xml:space="preserve"> </v>
      </c>
    </row>
    <row r="1364" spans="1:23">
      <c r="A1364" s="33"/>
      <c r="B1364" s="3"/>
      <c r="C1364" s="3"/>
      <c r="D1364" s="3"/>
      <c r="E1364" s="3"/>
      <c r="F1364" s="3"/>
      <c r="G1364" s="3"/>
      <c r="H1364" s="3"/>
      <c r="I1364" s="3"/>
      <c r="J1364" s="3"/>
      <c r="K1364" s="4"/>
      <c r="L1364" s="4"/>
      <c r="M1364" s="4"/>
      <c r="N1364" s="4"/>
      <c r="O1364" s="3"/>
      <c r="P1364" s="3"/>
      <c r="Q1364" s="80">
        <f t="shared" si="65"/>
        <v>0</v>
      </c>
      <c r="T1364" s="8" t="str">
        <f>+IFERROR(VLOOKUP(B1364,$B$5:B1363,1,FALSE),"")</f>
        <v/>
      </c>
      <c r="U1364" s="8" t="str">
        <f t="shared" si="63"/>
        <v>DUPLICATE</v>
      </c>
      <c r="W1364" s="75" t="str">
        <f t="shared" si="64"/>
        <v xml:space="preserve"> </v>
      </c>
    </row>
    <row r="1365" spans="1:23">
      <c r="A1365" s="33"/>
      <c r="B1365" s="3"/>
      <c r="C1365" s="3"/>
      <c r="D1365" s="3"/>
      <c r="E1365" s="3"/>
      <c r="F1365" s="3"/>
      <c r="G1365" s="3"/>
      <c r="H1365" s="3"/>
      <c r="I1365" s="3"/>
      <c r="J1365" s="3"/>
      <c r="K1365" s="4"/>
      <c r="L1365" s="4"/>
      <c r="M1365" s="4"/>
      <c r="N1365" s="4"/>
      <c r="O1365" s="3"/>
      <c r="P1365" s="3"/>
      <c r="Q1365" s="80">
        <f t="shared" si="65"/>
        <v>0</v>
      </c>
      <c r="T1365" s="8" t="str">
        <f>+IFERROR(VLOOKUP(B1365,$B$5:B1364,1,FALSE),"")</f>
        <v/>
      </c>
      <c r="U1365" s="8" t="str">
        <f t="shared" si="63"/>
        <v>DUPLICATE</v>
      </c>
      <c r="W1365" s="75" t="str">
        <f t="shared" si="64"/>
        <v xml:space="preserve"> </v>
      </c>
    </row>
    <row r="1366" spans="1:23">
      <c r="A1366" s="33"/>
      <c r="B1366" s="3"/>
      <c r="C1366" s="3"/>
      <c r="D1366" s="3"/>
      <c r="E1366" s="3"/>
      <c r="F1366" s="3"/>
      <c r="G1366" s="3"/>
      <c r="H1366" s="3"/>
      <c r="I1366" s="3"/>
      <c r="J1366" s="3"/>
      <c r="K1366" s="4"/>
      <c r="L1366" s="4"/>
      <c r="M1366" s="4"/>
      <c r="N1366" s="4"/>
      <c r="O1366" s="3"/>
      <c r="P1366" s="3"/>
      <c r="Q1366" s="80">
        <f t="shared" si="65"/>
        <v>0</v>
      </c>
      <c r="T1366" s="8" t="str">
        <f>+IFERROR(VLOOKUP(B1366,$B$5:B1365,1,FALSE),"")</f>
        <v/>
      </c>
      <c r="U1366" s="8" t="str">
        <f t="shared" si="63"/>
        <v>DUPLICATE</v>
      </c>
      <c r="W1366" s="75" t="str">
        <f t="shared" si="64"/>
        <v xml:space="preserve"> </v>
      </c>
    </row>
    <row r="1367" spans="1:23">
      <c r="A1367" s="33"/>
      <c r="B1367" s="3"/>
      <c r="C1367" s="3"/>
      <c r="D1367" s="3"/>
      <c r="E1367" s="3"/>
      <c r="F1367" s="3"/>
      <c r="G1367" s="3"/>
      <c r="H1367" s="3"/>
      <c r="I1367" s="3"/>
      <c r="J1367" s="3"/>
      <c r="K1367" s="4"/>
      <c r="L1367" s="4"/>
      <c r="M1367" s="4"/>
      <c r="N1367" s="4"/>
      <c r="O1367" s="3"/>
      <c r="P1367" s="3"/>
      <c r="Q1367" s="80">
        <f t="shared" si="65"/>
        <v>0</v>
      </c>
      <c r="T1367" s="8" t="str">
        <f>+IFERROR(VLOOKUP(B1367,$B$5:B1366,1,FALSE),"")</f>
        <v/>
      </c>
      <c r="U1367" s="8" t="str">
        <f t="shared" si="63"/>
        <v>DUPLICATE</v>
      </c>
      <c r="W1367" s="75" t="str">
        <f t="shared" si="64"/>
        <v xml:space="preserve"> </v>
      </c>
    </row>
    <row r="1368" spans="1:23">
      <c r="A1368" s="33"/>
      <c r="B1368" s="3"/>
      <c r="C1368" s="3"/>
      <c r="D1368" s="3"/>
      <c r="E1368" s="3"/>
      <c r="F1368" s="3"/>
      <c r="G1368" s="3"/>
      <c r="H1368" s="3"/>
      <c r="I1368" s="3"/>
      <c r="J1368" s="3"/>
      <c r="K1368" s="4"/>
      <c r="L1368" s="4"/>
      <c r="M1368" s="4"/>
      <c r="N1368" s="4"/>
      <c r="O1368" s="3"/>
      <c r="P1368" s="3"/>
      <c r="Q1368" s="80">
        <f t="shared" si="65"/>
        <v>0</v>
      </c>
      <c r="T1368" s="8" t="str">
        <f>+IFERROR(VLOOKUP(B1368,$B$5:B1367,1,FALSE),"")</f>
        <v/>
      </c>
      <c r="U1368" s="8" t="str">
        <f t="shared" si="63"/>
        <v>DUPLICATE</v>
      </c>
      <c r="W1368" s="75" t="str">
        <f t="shared" si="64"/>
        <v xml:space="preserve"> </v>
      </c>
    </row>
    <row r="1369" spans="1:23">
      <c r="A1369" s="33"/>
      <c r="B1369" s="3"/>
      <c r="C1369" s="3"/>
      <c r="D1369" s="3"/>
      <c r="E1369" s="3"/>
      <c r="F1369" s="3"/>
      <c r="G1369" s="3"/>
      <c r="H1369" s="3"/>
      <c r="I1369" s="3"/>
      <c r="J1369" s="3"/>
      <c r="K1369" s="4"/>
      <c r="L1369" s="4"/>
      <c r="M1369" s="4"/>
      <c r="N1369" s="4"/>
      <c r="O1369" s="3"/>
      <c r="P1369" s="3"/>
      <c r="Q1369" s="80">
        <f t="shared" si="65"/>
        <v>0</v>
      </c>
      <c r="T1369" s="8" t="str">
        <f>+IFERROR(VLOOKUP(B1369,$B$5:B1368,1,FALSE),"")</f>
        <v/>
      </c>
      <c r="U1369" s="8" t="str">
        <f t="shared" si="63"/>
        <v>DUPLICATE</v>
      </c>
      <c r="W1369" s="75" t="str">
        <f t="shared" si="64"/>
        <v xml:space="preserve"> </v>
      </c>
    </row>
    <row r="1370" spans="1:23">
      <c r="A1370" s="33"/>
      <c r="B1370" s="3"/>
      <c r="C1370" s="3"/>
      <c r="D1370" s="3"/>
      <c r="E1370" s="3"/>
      <c r="F1370" s="3"/>
      <c r="G1370" s="3"/>
      <c r="H1370" s="3"/>
      <c r="I1370" s="3"/>
      <c r="J1370" s="3"/>
      <c r="K1370" s="4"/>
      <c r="L1370" s="4"/>
      <c r="M1370" s="4"/>
      <c r="N1370" s="4"/>
      <c r="O1370" s="3"/>
      <c r="P1370" s="3"/>
      <c r="Q1370" s="80">
        <f t="shared" si="65"/>
        <v>0</v>
      </c>
      <c r="T1370" s="8" t="str">
        <f>+IFERROR(VLOOKUP(B1370,$B$5:B1369,1,FALSE),"")</f>
        <v/>
      </c>
      <c r="U1370" s="8" t="str">
        <f t="shared" si="63"/>
        <v>DUPLICATE</v>
      </c>
      <c r="W1370" s="75" t="str">
        <f t="shared" si="64"/>
        <v xml:space="preserve"> </v>
      </c>
    </row>
    <row r="1371" spans="1:23">
      <c r="A1371" s="33"/>
      <c r="B1371" s="3"/>
      <c r="C1371" s="3"/>
      <c r="D1371" s="3"/>
      <c r="E1371" s="3"/>
      <c r="F1371" s="3"/>
      <c r="G1371" s="3"/>
      <c r="H1371" s="3"/>
      <c r="I1371" s="3"/>
      <c r="J1371" s="3"/>
      <c r="K1371" s="4"/>
      <c r="L1371" s="4"/>
      <c r="M1371" s="4"/>
      <c r="N1371" s="4"/>
      <c r="O1371" s="3"/>
      <c r="P1371" s="3"/>
      <c r="Q1371" s="80">
        <f t="shared" si="65"/>
        <v>0</v>
      </c>
      <c r="T1371" s="8" t="str">
        <f>+IFERROR(VLOOKUP(B1371,$B$5:B1370,1,FALSE),"")</f>
        <v/>
      </c>
      <c r="U1371" s="8" t="str">
        <f t="shared" si="63"/>
        <v>DUPLICATE</v>
      </c>
      <c r="W1371" s="75" t="str">
        <f t="shared" si="64"/>
        <v xml:space="preserve"> </v>
      </c>
    </row>
    <row r="1372" spans="1:23">
      <c r="A1372" s="33"/>
      <c r="B1372" s="3"/>
      <c r="C1372" s="3"/>
      <c r="D1372" s="3"/>
      <c r="E1372" s="3"/>
      <c r="F1372" s="3"/>
      <c r="G1372" s="3"/>
      <c r="H1372" s="3"/>
      <c r="I1372" s="3"/>
      <c r="J1372" s="3"/>
      <c r="K1372" s="4"/>
      <c r="L1372" s="4"/>
      <c r="M1372" s="4"/>
      <c r="N1372" s="4"/>
      <c r="O1372" s="3"/>
      <c r="P1372" s="3"/>
      <c r="Q1372" s="80">
        <f t="shared" si="65"/>
        <v>0</v>
      </c>
      <c r="T1372" s="8" t="str">
        <f>+IFERROR(VLOOKUP(B1372,$B$5:B1371,1,FALSE),"")</f>
        <v/>
      </c>
      <c r="U1372" s="8" t="str">
        <f t="shared" si="63"/>
        <v>DUPLICATE</v>
      </c>
      <c r="W1372" s="75" t="str">
        <f t="shared" si="64"/>
        <v xml:space="preserve"> </v>
      </c>
    </row>
    <row r="1373" spans="1:23">
      <c r="A1373" s="33"/>
      <c r="B1373" s="3"/>
      <c r="C1373" s="3"/>
      <c r="D1373" s="3"/>
      <c r="E1373" s="3"/>
      <c r="F1373" s="3"/>
      <c r="G1373" s="3"/>
      <c r="H1373" s="3"/>
      <c r="I1373" s="3"/>
      <c r="J1373" s="3"/>
      <c r="K1373" s="4"/>
      <c r="L1373" s="4"/>
      <c r="M1373" s="4"/>
      <c r="N1373" s="4"/>
      <c r="O1373" s="3"/>
      <c r="P1373" s="3"/>
      <c r="Q1373" s="80">
        <f t="shared" si="65"/>
        <v>0</v>
      </c>
      <c r="T1373" s="8" t="str">
        <f>+IFERROR(VLOOKUP(B1373,$B$5:B1372,1,FALSE),"")</f>
        <v/>
      </c>
      <c r="U1373" s="8" t="str">
        <f t="shared" si="63"/>
        <v>DUPLICATE</v>
      </c>
      <c r="W1373" s="75" t="str">
        <f t="shared" si="64"/>
        <v xml:space="preserve"> </v>
      </c>
    </row>
    <row r="1374" spans="1:23">
      <c r="A1374" s="33"/>
      <c r="B1374" s="3"/>
      <c r="C1374" s="3"/>
      <c r="D1374" s="3"/>
      <c r="E1374" s="3"/>
      <c r="F1374" s="3"/>
      <c r="G1374" s="3"/>
      <c r="H1374" s="3"/>
      <c r="I1374" s="3"/>
      <c r="J1374" s="3"/>
      <c r="K1374" s="4"/>
      <c r="L1374" s="4"/>
      <c r="M1374" s="4"/>
      <c r="N1374" s="4"/>
      <c r="O1374" s="3"/>
      <c r="P1374" s="3"/>
      <c r="Q1374" s="80">
        <f t="shared" si="65"/>
        <v>0</v>
      </c>
      <c r="T1374" s="8" t="str">
        <f>+IFERROR(VLOOKUP(B1374,$B$5:B1373,1,FALSE),"")</f>
        <v/>
      </c>
      <c r="U1374" s="8" t="str">
        <f t="shared" si="63"/>
        <v>DUPLICATE</v>
      </c>
      <c r="W1374" s="75" t="str">
        <f t="shared" si="64"/>
        <v xml:space="preserve"> </v>
      </c>
    </row>
    <row r="1375" spans="1:23">
      <c r="A1375" s="33"/>
      <c r="B1375" s="3"/>
      <c r="C1375" s="3"/>
      <c r="D1375" s="3"/>
      <c r="E1375" s="3"/>
      <c r="F1375" s="3"/>
      <c r="G1375" s="3"/>
      <c r="H1375" s="3"/>
      <c r="I1375" s="3"/>
      <c r="J1375" s="3"/>
      <c r="K1375" s="4"/>
      <c r="L1375" s="4"/>
      <c r="M1375" s="4"/>
      <c r="N1375" s="4"/>
      <c r="O1375" s="3"/>
      <c r="P1375" s="3"/>
      <c r="Q1375" s="80">
        <f t="shared" si="65"/>
        <v>0</v>
      </c>
      <c r="T1375" s="8" t="str">
        <f>+IFERROR(VLOOKUP(B1375,$B$5:B1374,1,FALSE),"")</f>
        <v/>
      </c>
      <c r="U1375" s="8" t="str">
        <f t="shared" si="63"/>
        <v>DUPLICATE</v>
      </c>
      <c r="W1375" s="75" t="str">
        <f t="shared" si="64"/>
        <v xml:space="preserve"> </v>
      </c>
    </row>
    <row r="1376" spans="1:23">
      <c r="A1376" s="33"/>
      <c r="B1376" s="3"/>
      <c r="C1376" s="3"/>
      <c r="D1376" s="3"/>
      <c r="E1376" s="3"/>
      <c r="F1376" s="3"/>
      <c r="G1376" s="3"/>
      <c r="H1376" s="3"/>
      <c r="I1376" s="3"/>
      <c r="J1376" s="3"/>
      <c r="K1376" s="4"/>
      <c r="L1376" s="4"/>
      <c r="M1376" s="4"/>
      <c r="N1376" s="4"/>
      <c r="O1376" s="3"/>
      <c r="P1376" s="3"/>
      <c r="Q1376" s="80">
        <f t="shared" si="65"/>
        <v>0</v>
      </c>
      <c r="T1376" s="8" t="str">
        <f>+IFERROR(VLOOKUP(B1376,$B$5:B1375,1,FALSE),"")</f>
        <v/>
      </c>
      <c r="U1376" s="8" t="str">
        <f t="shared" si="63"/>
        <v>DUPLICATE</v>
      </c>
      <c r="W1376" s="75" t="str">
        <f t="shared" si="64"/>
        <v xml:space="preserve"> </v>
      </c>
    </row>
    <row r="1377" spans="1:23">
      <c r="A1377" s="33"/>
      <c r="B1377" s="3"/>
      <c r="C1377" s="3"/>
      <c r="D1377" s="3"/>
      <c r="E1377" s="3"/>
      <c r="F1377" s="3"/>
      <c r="G1377" s="3"/>
      <c r="H1377" s="3"/>
      <c r="I1377" s="3"/>
      <c r="J1377" s="3"/>
      <c r="K1377" s="4"/>
      <c r="L1377" s="4"/>
      <c r="M1377" s="4"/>
      <c r="N1377" s="4"/>
      <c r="O1377" s="3"/>
      <c r="P1377" s="3"/>
      <c r="Q1377" s="80">
        <f t="shared" si="65"/>
        <v>0</v>
      </c>
      <c r="T1377" s="8" t="str">
        <f>+IFERROR(VLOOKUP(B1377,$B$5:B1376,1,FALSE),"")</f>
        <v/>
      </c>
      <c r="U1377" s="8" t="str">
        <f t="shared" si="63"/>
        <v>DUPLICATE</v>
      </c>
      <c r="W1377" s="75" t="str">
        <f t="shared" si="64"/>
        <v xml:space="preserve"> </v>
      </c>
    </row>
    <row r="1378" spans="1:23">
      <c r="A1378" s="33"/>
      <c r="B1378" s="3"/>
      <c r="C1378" s="3"/>
      <c r="D1378" s="3"/>
      <c r="E1378" s="3"/>
      <c r="F1378" s="3"/>
      <c r="G1378" s="3"/>
      <c r="H1378" s="3"/>
      <c r="I1378" s="3"/>
      <c r="J1378" s="3"/>
      <c r="K1378" s="4"/>
      <c r="L1378" s="4"/>
      <c r="M1378" s="4"/>
      <c r="N1378" s="4"/>
      <c r="O1378" s="3"/>
      <c r="P1378" s="3"/>
      <c r="Q1378" s="80">
        <f t="shared" si="65"/>
        <v>0</v>
      </c>
      <c r="T1378" s="8" t="str">
        <f>+IFERROR(VLOOKUP(B1378,$B$5:B1377,1,FALSE),"")</f>
        <v/>
      </c>
      <c r="U1378" s="8" t="str">
        <f t="shared" si="63"/>
        <v>DUPLICATE</v>
      </c>
      <c r="W1378" s="75" t="str">
        <f t="shared" si="64"/>
        <v xml:space="preserve"> </v>
      </c>
    </row>
    <row r="1379" spans="1:23">
      <c r="A1379" s="33"/>
      <c r="B1379" s="3"/>
      <c r="C1379" s="3"/>
      <c r="D1379" s="3"/>
      <c r="E1379" s="3"/>
      <c r="F1379" s="3"/>
      <c r="G1379" s="3"/>
      <c r="H1379" s="3"/>
      <c r="I1379" s="3"/>
      <c r="J1379" s="3"/>
      <c r="K1379" s="4"/>
      <c r="L1379" s="4"/>
      <c r="M1379" s="4"/>
      <c r="N1379" s="4"/>
      <c r="O1379" s="3"/>
      <c r="P1379" s="3"/>
      <c r="Q1379" s="80">
        <f t="shared" si="65"/>
        <v>0</v>
      </c>
      <c r="T1379" s="8" t="str">
        <f>+IFERROR(VLOOKUP(B1379,$B$5:B1378,1,FALSE),"")</f>
        <v/>
      </c>
      <c r="U1379" s="8" t="str">
        <f t="shared" si="63"/>
        <v>DUPLICATE</v>
      </c>
      <c r="W1379" s="75" t="str">
        <f t="shared" si="64"/>
        <v xml:space="preserve"> </v>
      </c>
    </row>
    <row r="1380" spans="1:23">
      <c r="A1380" s="33"/>
      <c r="B1380" s="3"/>
      <c r="C1380" s="3"/>
      <c r="D1380" s="3"/>
      <c r="E1380" s="3"/>
      <c r="F1380" s="3"/>
      <c r="G1380" s="3"/>
      <c r="H1380" s="3"/>
      <c r="I1380" s="3"/>
      <c r="J1380" s="3"/>
      <c r="K1380" s="4"/>
      <c r="L1380" s="4"/>
      <c r="M1380" s="4"/>
      <c r="N1380" s="4"/>
      <c r="O1380" s="3"/>
      <c r="P1380" s="3"/>
      <c r="Q1380" s="80">
        <f t="shared" si="65"/>
        <v>0</v>
      </c>
      <c r="T1380" s="8" t="str">
        <f>+IFERROR(VLOOKUP(B1380,$B$5:B1379,1,FALSE),"")</f>
        <v/>
      </c>
      <c r="U1380" s="8" t="str">
        <f t="shared" si="63"/>
        <v>DUPLICATE</v>
      </c>
      <c r="W1380" s="75" t="str">
        <f t="shared" si="64"/>
        <v xml:space="preserve"> </v>
      </c>
    </row>
    <row r="1381" spans="1:23">
      <c r="A1381" s="33"/>
      <c r="B1381" s="3"/>
      <c r="C1381" s="3"/>
      <c r="D1381" s="3"/>
      <c r="E1381" s="3"/>
      <c r="F1381" s="3"/>
      <c r="G1381" s="3"/>
      <c r="H1381" s="3"/>
      <c r="I1381" s="3"/>
      <c r="J1381" s="3"/>
      <c r="K1381" s="4"/>
      <c r="L1381" s="4"/>
      <c r="M1381" s="4"/>
      <c r="N1381" s="4"/>
      <c r="O1381" s="3"/>
      <c r="P1381" s="3"/>
      <c r="Q1381" s="80">
        <f t="shared" si="65"/>
        <v>0</v>
      </c>
      <c r="T1381" s="8" t="str">
        <f>+IFERROR(VLOOKUP(B1381,$B$5:B1380,1,FALSE),"")</f>
        <v/>
      </c>
      <c r="U1381" s="8" t="str">
        <f t="shared" si="63"/>
        <v>DUPLICATE</v>
      </c>
      <c r="W1381" s="75" t="str">
        <f t="shared" si="64"/>
        <v xml:space="preserve"> </v>
      </c>
    </row>
    <row r="1382" spans="1:23">
      <c r="A1382" s="33"/>
      <c r="B1382" s="3"/>
      <c r="C1382" s="3"/>
      <c r="D1382" s="3"/>
      <c r="E1382" s="3"/>
      <c r="F1382" s="3"/>
      <c r="G1382" s="3"/>
      <c r="H1382" s="3"/>
      <c r="I1382" s="3"/>
      <c r="J1382" s="3"/>
      <c r="K1382" s="4"/>
      <c r="L1382" s="4"/>
      <c r="M1382" s="4"/>
      <c r="N1382" s="4"/>
      <c r="O1382" s="3"/>
      <c r="P1382" s="3"/>
      <c r="Q1382" s="80">
        <f t="shared" si="65"/>
        <v>0</v>
      </c>
      <c r="T1382" s="8" t="str">
        <f>+IFERROR(VLOOKUP(B1382,$B$5:B1381,1,FALSE),"")</f>
        <v/>
      </c>
      <c r="U1382" s="8" t="str">
        <f t="shared" si="63"/>
        <v>DUPLICATE</v>
      </c>
      <c r="W1382" s="75" t="str">
        <f t="shared" si="64"/>
        <v xml:space="preserve"> </v>
      </c>
    </row>
    <row r="1383" spans="1:23">
      <c r="A1383" s="33"/>
      <c r="B1383" s="3"/>
      <c r="C1383" s="3"/>
      <c r="D1383" s="3"/>
      <c r="E1383" s="3"/>
      <c r="F1383" s="3"/>
      <c r="G1383" s="3"/>
      <c r="H1383" s="3"/>
      <c r="I1383" s="3"/>
      <c r="J1383" s="3"/>
      <c r="K1383" s="4"/>
      <c r="L1383" s="4"/>
      <c r="M1383" s="4"/>
      <c r="N1383" s="4"/>
      <c r="O1383" s="3"/>
      <c r="P1383" s="3"/>
      <c r="Q1383" s="80">
        <f t="shared" si="65"/>
        <v>0</v>
      </c>
      <c r="T1383" s="8" t="str">
        <f>+IFERROR(VLOOKUP(B1383,$B$5:B1382,1,FALSE),"")</f>
        <v/>
      </c>
      <c r="U1383" s="8" t="str">
        <f t="shared" si="63"/>
        <v>DUPLICATE</v>
      </c>
      <c r="W1383" s="75" t="str">
        <f t="shared" si="64"/>
        <v xml:space="preserve"> </v>
      </c>
    </row>
    <row r="1384" spans="1:23">
      <c r="A1384" s="33"/>
      <c r="B1384" s="3"/>
      <c r="C1384" s="3"/>
      <c r="D1384" s="3"/>
      <c r="E1384" s="3"/>
      <c r="F1384" s="3"/>
      <c r="G1384" s="3"/>
      <c r="H1384" s="3"/>
      <c r="I1384" s="3"/>
      <c r="J1384" s="3"/>
      <c r="K1384" s="4"/>
      <c r="L1384" s="4"/>
      <c r="M1384" s="4"/>
      <c r="N1384" s="4"/>
      <c r="O1384" s="3"/>
      <c r="P1384" s="3"/>
      <c r="Q1384" s="80">
        <f t="shared" si="65"/>
        <v>0</v>
      </c>
      <c r="T1384" s="8" t="str">
        <f>+IFERROR(VLOOKUP(B1384,$B$5:B1383,1,FALSE),"")</f>
        <v/>
      </c>
      <c r="U1384" s="8" t="str">
        <f t="shared" si="63"/>
        <v>DUPLICATE</v>
      </c>
      <c r="W1384" s="75" t="str">
        <f t="shared" si="64"/>
        <v xml:space="preserve"> </v>
      </c>
    </row>
    <row r="1385" spans="1:23">
      <c r="A1385" s="33"/>
      <c r="B1385" s="3"/>
      <c r="C1385" s="3"/>
      <c r="D1385" s="3"/>
      <c r="E1385" s="3"/>
      <c r="F1385" s="3"/>
      <c r="G1385" s="3"/>
      <c r="H1385" s="3"/>
      <c r="I1385" s="3"/>
      <c r="J1385" s="3"/>
      <c r="K1385" s="4"/>
      <c r="L1385" s="4"/>
      <c r="M1385" s="4"/>
      <c r="N1385" s="4"/>
      <c r="O1385" s="3"/>
      <c r="P1385" s="3"/>
      <c r="Q1385" s="80">
        <f t="shared" si="65"/>
        <v>0</v>
      </c>
      <c r="T1385" s="8" t="str">
        <f>+IFERROR(VLOOKUP(B1385,$B$5:B1384,1,FALSE),"")</f>
        <v/>
      </c>
      <c r="U1385" s="8" t="str">
        <f t="shared" si="63"/>
        <v>DUPLICATE</v>
      </c>
      <c r="W1385" s="75" t="str">
        <f t="shared" si="64"/>
        <v xml:space="preserve"> </v>
      </c>
    </row>
    <row r="1386" spans="1:23">
      <c r="A1386" s="33"/>
      <c r="B1386" s="3"/>
      <c r="C1386" s="3"/>
      <c r="D1386" s="3"/>
      <c r="E1386" s="3"/>
      <c r="F1386" s="3"/>
      <c r="G1386" s="3"/>
      <c r="H1386" s="3"/>
      <c r="I1386" s="3"/>
      <c r="J1386" s="3"/>
      <c r="K1386" s="4"/>
      <c r="L1386" s="4"/>
      <c r="M1386" s="4"/>
      <c r="N1386" s="4"/>
      <c r="O1386" s="3"/>
      <c r="P1386" s="3"/>
      <c r="Q1386" s="80">
        <f t="shared" si="65"/>
        <v>0</v>
      </c>
      <c r="T1386" s="8" t="str">
        <f>+IFERROR(VLOOKUP(B1386,$B$5:B1385,1,FALSE),"")</f>
        <v/>
      </c>
      <c r="U1386" s="8" t="str">
        <f t="shared" si="63"/>
        <v>DUPLICATE</v>
      </c>
      <c r="W1386" s="75" t="str">
        <f t="shared" si="64"/>
        <v xml:space="preserve"> </v>
      </c>
    </row>
    <row r="1387" spans="1:23">
      <c r="A1387" s="33"/>
      <c r="B1387" s="3"/>
      <c r="C1387" s="3"/>
      <c r="D1387" s="3"/>
      <c r="E1387" s="3"/>
      <c r="F1387" s="3"/>
      <c r="G1387" s="3"/>
      <c r="H1387" s="3"/>
      <c r="I1387" s="3"/>
      <c r="J1387" s="3"/>
      <c r="K1387" s="4"/>
      <c r="L1387" s="4"/>
      <c r="M1387" s="4"/>
      <c r="N1387" s="4"/>
      <c r="O1387" s="3"/>
      <c r="P1387" s="3"/>
      <c r="Q1387" s="80">
        <f t="shared" si="65"/>
        <v>0</v>
      </c>
      <c r="T1387" s="8" t="str">
        <f>+IFERROR(VLOOKUP(B1387,$B$5:B1386,1,FALSE),"")</f>
        <v/>
      </c>
      <c r="U1387" s="8" t="str">
        <f t="shared" si="63"/>
        <v>DUPLICATE</v>
      </c>
      <c r="W1387" s="75" t="str">
        <f t="shared" si="64"/>
        <v xml:space="preserve"> </v>
      </c>
    </row>
    <row r="1388" spans="1:23">
      <c r="A1388" s="33"/>
      <c r="B1388" s="3"/>
      <c r="C1388" s="3"/>
      <c r="D1388" s="3"/>
      <c r="E1388" s="3"/>
      <c r="F1388" s="3"/>
      <c r="G1388" s="3"/>
      <c r="H1388" s="3"/>
      <c r="I1388" s="3"/>
      <c r="J1388" s="3"/>
      <c r="K1388" s="4"/>
      <c r="L1388" s="4"/>
      <c r="M1388" s="4"/>
      <c r="N1388" s="4"/>
      <c r="O1388" s="3"/>
      <c r="P1388" s="3"/>
      <c r="Q1388" s="80">
        <f t="shared" si="65"/>
        <v>0</v>
      </c>
      <c r="T1388" s="8" t="str">
        <f>+IFERROR(VLOOKUP(B1388,$B$5:B1387,1,FALSE),"")</f>
        <v/>
      </c>
      <c r="U1388" s="8" t="str">
        <f t="shared" si="63"/>
        <v>DUPLICATE</v>
      </c>
      <c r="W1388" s="75" t="str">
        <f t="shared" si="64"/>
        <v xml:space="preserve"> </v>
      </c>
    </row>
    <row r="1389" spans="1:23">
      <c r="A1389" s="33"/>
      <c r="B1389" s="3"/>
      <c r="C1389" s="3"/>
      <c r="D1389" s="3"/>
      <c r="E1389" s="3"/>
      <c r="F1389" s="3"/>
      <c r="G1389" s="3"/>
      <c r="H1389" s="3"/>
      <c r="I1389" s="3"/>
      <c r="J1389" s="3"/>
      <c r="K1389" s="4"/>
      <c r="L1389" s="4"/>
      <c r="M1389" s="4"/>
      <c r="N1389" s="4"/>
      <c r="O1389" s="3"/>
      <c r="P1389" s="3"/>
      <c r="Q1389" s="80">
        <f t="shared" si="65"/>
        <v>0</v>
      </c>
      <c r="T1389" s="8" t="str">
        <f>+IFERROR(VLOOKUP(B1389,$B$5:B1388,1,FALSE),"")</f>
        <v/>
      </c>
      <c r="U1389" s="8" t="str">
        <f t="shared" si="63"/>
        <v>DUPLICATE</v>
      </c>
      <c r="W1389" s="75" t="str">
        <f t="shared" si="64"/>
        <v xml:space="preserve"> </v>
      </c>
    </row>
    <row r="1390" spans="1:23">
      <c r="A1390" s="33"/>
      <c r="B1390" s="3"/>
      <c r="C1390" s="3"/>
      <c r="D1390" s="3"/>
      <c r="E1390" s="3"/>
      <c r="F1390" s="3"/>
      <c r="G1390" s="3"/>
      <c r="H1390" s="3"/>
      <c r="I1390" s="3"/>
      <c r="J1390" s="3"/>
      <c r="K1390" s="4"/>
      <c r="L1390" s="4"/>
      <c r="M1390" s="4"/>
      <c r="N1390" s="4"/>
      <c r="O1390" s="3"/>
      <c r="P1390" s="3"/>
      <c r="Q1390" s="80">
        <f t="shared" si="65"/>
        <v>0</v>
      </c>
      <c r="T1390" s="8" t="str">
        <f>+IFERROR(VLOOKUP(B1390,$B$5:B1389,1,FALSE),"")</f>
        <v/>
      </c>
      <c r="U1390" s="8" t="str">
        <f t="shared" si="63"/>
        <v>DUPLICATE</v>
      </c>
      <c r="W1390" s="75" t="str">
        <f t="shared" si="64"/>
        <v xml:space="preserve"> </v>
      </c>
    </row>
    <row r="1391" spans="1:23">
      <c r="A1391" s="33"/>
      <c r="B1391" s="3"/>
      <c r="C1391" s="3"/>
      <c r="D1391" s="3"/>
      <c r="E1391" s="3"/>
      <c r="F1391" s="3"/>
      <c r="G1391" s="3"/>
      <c r="H1391" s="3"/>
      <c r="I1391" s="3"/>
      <c r="J1391" s="3"/>
      <c r="K1391" s="4"/>
      <c r="L1391" s="4"/>
      <c r="M1391" s="4"/>
      <c r="N1391" s="4"/>
      <c r="O1391" s="3"/>
      <c r="P1391" s="3"/>
      <c r="Q1391" s="80">
        <f t="shared" si="65"/>
        <v>0</v>
      </c>
      <c r="T1391" s="8" t="str">
        <f>+IFERROR(VLOOKUP(B1391,$B$5:B1390,1,FALSE),"")</f>
        <v/>
      </c>
      <c r="U1391" s="8" t="str">
        <f t="shared" si="63"/>
        <v>DUPLICATE</v>
      </c>
      <c r="W1391" s="75" t="str">
        <f t="shared" si="64"/>
        <v xml:space="preserve"> </v>
      </c>
    </row>
    <row r="1392" spans="1:23">
      <c r="A1392" s="33"/>
      <c r="B1392" s="3"/>
      <c r="C1392" s="3"/>
      <c r="D1392" s="3"/>
      <c r="E1392" s="3"/>
      <c r="F1392" s="3"/>
      <c r="G1392" s="3"/>
      <c r="H1392" s="3"/>
      <c r="I1392" s="3"/>
      <c r="J1392" s="3"/>
      <c r="K1392" s="4"/>
      <c r="L1392" s="4"/>
      <c r="M1392" s="4"/>
      <c r="N1392" s="4"/>
      <c r="O1392" s="3"/>
      <c r="P1392" s="3"/>
      <c r="Q1392" s="80">
        <f t="shared" si="65"/>
        <v>0</v>
      </c>
      <c r="T1392" s="8" t="str">
        <f>+IFERROR(VLOOKUP(B1392,$B$5:B1391,1,FALSE),"")</f>
        <v/>
      </c>
      <c r="U1392" s="8" t="str">
        <f t="shared" si="63"/>
        <v>DUPLICATE</v>
      </c>
      <c r="W1392" s="75" t="str">
        <f t="shared" si="64"/>
        <v xml:space="preserve"> </v>
      </c>
    </row>
    <row r="1393" spans="1:23">
      <c r="A1393" s="33"/>
      <c r="B1393" s="3"/>
      <c r="C1393" s="3"/>
      <c r="D1393" s="3"/>
      <c r="E1393" s="3"/>
      <c r="F1393" s="3"/>
      <c r="G1393" s="3"/>
      <c r="H1393" s="3"/>
      <c r="I1393" s="3"/>
      <c r="J1393" s="3"/>
      <c r="K1393" s="4"/>
      <c r="L1393" s="4"/>
      <c r="M1393" s="4"/>
      <c r="N1393" s="4"/>
      <c r="O1393" s="3"/>
      <c r="P1393" s="3"/>
      <c r="Q1393" s="80">
        <f t="shared" si="65"/>
        <v>0</v>
      </c>
      <c r="T1393" s="8" t="str">
        <f>+IFERROR(VLOOKUP(B1393,$B$5:B1392,1,FALSE),"")</f>
        <v/>
      </c>
      <c r="U1393" s="8" t="str">
        <f t="shared" si="63"/>
        <v>DUPLICATE</v>
      </c>
      <c r="W1393" s="75" t="str">
        <f t="shared" si="64"/>
        <v xml:space="preserve"> </v>
      </c>
    </row>
    <row r="1394" spans="1:23">
      <c r="A1394" s="33"/>
      <c r="B1394" s="3"/>
      <c r="C1394" s="3"/>
      <c r="D1394" s="3"/>
      <c r="E1394" s="3"/>
      <c r="F1394" s="3"/>
      <c r="G1394" s="3"/>
      <c r="H1394" s="3"/>
      <c r="I1394" s="3"/>
      <c r="J1394" s="3"/>
      <c r="K1394" s="4"/>
      <c r="L1394" s="4"/>
      <c r="M1394" s="4"/>
      <c r="N1394" s="4"/>
      <c r="O1394" s="3"/>
      <c r="P1394" s="3"/>
      <c r="Q1394" s="80">
        <f t="shared" si="65"/>
        <v>0</v>
      </c>
      <c r="T1394" s="8" t="str">
        <f>+IFERROR(VLOOKUP(B1394,$B$5:B1393,1,FALSE),"")</f>
        <v/>
      </c>
      <c r="U1394" s="8" t="str">
        <f t="shared" si="63"/>
        <v>DUPLICATE</v>
      </c>
      <c r="W1394" s="75" t="str">
        <f t="shared" si="64"/>
        <v xml:space="preserve"> </v>
      </c>
    </row>
    <row r="1395" spans="1:23">
      <c r="A1395" s="33"/>
      <c r="B1395" s="3"/>
      <c r="C1395" s="3"/>
      <c r="D1395" s="3"/>
      <c r="E1395" s="3"/>
      <c r="F1395" s="3"/>
      <c r="G1395" s="3"/>
      <c r="H1395" s="3"/>
      <c r="I1395" s="3"/>
      <c r="J1395" s="3"/>
      <c r="K1395" s="4"/>
      <c r="L1395" s="4"/>
      <c r="M1395" s="4"/>
      <c r="N1395" s="4"/>
      <c r="O1395" s="3"/>
      <c r="P1395" s="3"/>
      <c r="Q1395" s="80">
        <f t="shared" si="65"/>
        <v>0</v>
      </c>
      <c r="T1395" s="8" t="str">
        <f>+IFERROR(VLOOKUP(B1395,$B$5:B1394,1,FALSE),"")</f>
        <v/>
      </c>
      <c r="U1395" s="8" t="str">
        <f t="shared" si="63"/>
        <v>DUPLICATE</v>
      </c>
      <c r="W1395" s="75" t="str">
        <f t="shared" si="64"/>
        <v xml:space="preserve"> </v>
      </c>
    </row>
    <row r="1396" spans="1:23">
      <c r="A1396" s="33"/>
      <c r="B1396" s="3"/>
      <c r="C1396" s="3"/>
      <c r="D1396" s="3"/>
      <c r="E1396" s="3"/>
      <c r="F1396" s="3"/>
      <c r="G1396" s="3"/>
      <c r="H1396" s="3"/>
      <c r="I1396" s="3"/>
      <c r="J1396" s="3"/>
      <c r="K1396" s="4"/>
      <c r="L1396" s="4"/>
      <c r="M1396" s="4"/>
      <c r="N1396" s="4"/>
      <c r="O1396" s="3"/>
      <c r="P1396" s="3"/>
      <c r="Q1396" s="80">
        <f t="shared" si="65"/>
        <v>0</v>
      </c>
      <c r="T1396" s="8" t="str">
        <f>+IFERROR(VLOOKUP(B1396,$B$5:B1395,1,FALSE),"")</f>
        <v/>
      </c>
      <c r="U1396" s="8" t="str">
        <f t="shared" si="63"/>
        <v>DUPLICATE</v>
      </c>
      <c r="W1396" s="75" t="str">
        <f t="shared" si="64"/>
        <v xml:space="preserve"> </v>
      </c>
    </row>
    <row r="1397" spans="1:23">
      <c r="A1397" s="33"/>
      <c r="B1397" s="3"/>
      <c r="C1397" s="3"/>
      <c r="D1397" s="3"/>
      <c r="E1397" s="3"/>
      <c r="F1397" s="3"/>
      <c r="G1397" s="3"/>
      <c r="H1397" s="3"/>
      <c r="I1397" s="3"/>
      <c r="J1397" s="3"/>
      <c r="K1397" s="4"/>
      <c r="L1397" s="4"/>
      <c r="M1397" s="4"/>
      <c r="N1397" s="4"/>
      <c r="O1397" s="3"/>
      <c r="P1397" s="3"/>
      <c r="Q1397" s="80">
        <f t="shared" si="65"/>
        <v>0</v>
      </c>
      <c r="T1397" s="8" t="str">
        <f>+IFERROR(VLOOKUP(B1397,$B$5:B1396,1,FALSE),"")</f>
        <v/>
      </c>
      <c r="U1397" s="8" t="str">
        <f t="shared" si="63"/>
        <v>DUPLICATE</v>
      </c>
      <c r="W1397" s="75" t="str">
        <f t="shared" si="64"/>
        <v xml:space="preserve"> </v>
      </c>
    </row>
    <row r="1398" spans="1:23">
      <c r="A1398" s="33"/>
      <c r="B1398" s="3"/>
      <c r="C1398" s="3"/>
      <c r="D1398" s="3"/>
      <c r="E1398" s="3"/>
      <c r="F1398" s="3"/>
      <c r="G1398" s="3"/>
      <c r="H1398" s="3"/>
      <c r="I1398" s="3"/>
      <c r="J1398" s="3"/>
      <c r="K1398" s="4"/>
      <c r="L1398" s="4"/>
      <c r="M1398" s="4"/>
      <c r="N1398" s="4"/>
      <c r="O1398" s="3"/>
      <c r="P1398" s="3"/>
      <c r="Q1398" s="80">
        <f t="shared" si="65"/>
        <v>0</v>
      </c>
      <c r="T1398" s="8" t="str">
        <f>+IFERROR(VLOOKUP(B1398,$B$5:B1397,1,FALSE),"")</f>
        <v/>
      </c>
      <c r="U1398" s="8" t="str">
        <f t="shared" si="63"/>
        <v>DUPLICATE</v>
      </c>
      <c r="W1398" s="75" t="str">
        <f t="shared" si="64"/>
        <v xml:space="preserve"> </v>
      </c>
    </row>
    <row r="1399" spans="1:23">
      <c r="A1399" s="33"/>
      <c r="B1399" s="3"/>
      <c r="C1399" s="3"/>
      <c r="D1399" s="3"/>
      <c r="E1399" s="3"/>
      <c r="F1399" s="3"/>
      <c r="G1399" s="3"/>
      <c r="H1399" s="3"/>
      <c r="I1399" s="3"/>
      <c r="J1399" s="3"/>
      <c r="K1399" s="4"/>
      <c r="L1399" s="4"/>
      <c r="M1399" s="4"/>
      <c r="N1399" s="4"/>
      <c r="O1399" s="3"/>
      <c r="P1399" s="3"/>
      <c r="Q1399" s="80">
        <f t="shared" si="65"/>
        <v>0</v>
      </c>
      <c r="T1399" s="8" t="str">
        <f>+IFERROR(VLOOKUP(B1399,$B$5:B1398,1,FALSE),"")</f>
        <v/>
      </c>
      <c r="U1399" s="8" t="str">
        <f t="shared" si="63"/>
        <v>DUPLICATE</v>
      </c>
      <c r="W1399" s="75" t="str">
        <f t="shared" si="64"/>
        <v xml:space="preserve"> </v>
      </c>
    </row>
    <row r="1400" spans="1:23">
      <c r="A1400" s="33"/>
      <c r="B1400" s="3"/>
      <c r="C1400" s="3"/>
      <c r="D1400" s="3"/>
      <c r="E1400" s="3"/>
      <c r="F1400" s="3"/>
      <c r="G1400" s="3"/>
      <c r="H1400" s="3"/>
      <c r="I1400" s="3"/>
      <c r="J1400" s="3"/>
      <c r="K1400" s="4"/>
      <c r="L1400" s="4"/>
      <c r="M1400" s="4"/>
      <c r="N1400" s="4"/>
      <c r="O1400" s="3"/>
      <c r="P1400" s="3"/>
      <c r="Q1400" s="80">
        <f t="shared" si="65"/>
        <v>0</v>
      </c>
      <c r="T1400" s="8" t="str">
        <f>+IFERROR(VLOOKUP(B1400,$B$5:B1399,1,FALSE),"")</f>
        <v/>
      </c>
      <c r="U1400" s="8" t="str">
        <f t="shared" si="63"/>
        <v>DUPLICATE</v>
      </c>
      <c r="W1400" s="75" t="str">
        <f t="shared" si="64"/>
        <v xml:space="preserve"> </v>
      </c>
    </row>
    <row r="1401" spans="1:23">
      <c r="A1401" s="33"/>
      <c r="B1401" s="3"/>
      <c r="C1401" s="3"/>
      <c r="D1401" s="3"/>
      <c r="E1401" s="3"/>
      <c r="F1401" s="3"/>
      <c r="G1401" s="3"/>
      <c r="H1401" s="3"/>
      <c r="I1401" s="3"/>
      <c r="J1401" s="3"/>
      <c r="K1401" s="4"/>
      <c r="L1401" s="4"/>
      <c r="M1401" s="4"/>
      <c r="N1401" s="4"/>
      <c r="O1401" s="3"/>
      <c r="P1401" s="3"/>
      <c r="Q1401" s="80">
        <f t="shared" si="65"/>
        <v>0</v>
      </c>
      <c r="T1401" s="8" t="str">
        <f>+IFERROR(VLOOKUP(B1401,$B$5:B1400,1,FALSE),"")</f>
        <v/>
      </c>
      <c r="U1401" s="8" t="str">
        <f t="shared" si="63"/>
        <v>DUPLICATE</v>
      </c>
      <c r="W1401" s="75" t="str">
        <f t="shared" si="64"/>
        <v xml:space="preserve"> </v>
      </c>
    </row>
    <row r="1402" spans="1:23">
      <c r="A1402" s="33"/>
      <c r="B1402" s="3"/>
      <c r="C1402" s="3"/>
      <c r="D1402" s="3"/>
      <c r="E1402" s="3"/>
      <c r="F1402" s="3"/>
      <c r="G1402" s="3"/>
      <c r="H1402" s="3"/>
      <c r="I1402" s="3"/>
      <c r="J1402" s="3"/>
      <c r="K1402" s="4"/>
      <c r="L1402" s="4"/>
      <c r="M1402" s="4"/>
      <c r="N1402" s="4"/>
      <c r="O1402" s="3"/>
      <c r="P1402" s="3"/>
      <c r="Q1402" s="80">
        <f t="shared" si="65"/>
        <v>0</v>
      </c>
      <c r="T1402" s="8" t="str">
        <f>+IFERROR(VLOOKUP(B1402,$B$5:B1401,1,FALSE),"")</f>
        <v/>
      </c>
      <c r="U1402" s="8" t="str">
        <f t="shared" si="63"/>
        <v>DUPLICATE</v>
      </c>
      <c r="W1402" s="75" t="str">
        <f t="shared" si="64"/>
        <v xml:space="preserve"> </v>
      </c>
    </row>
    <row r="1403" spans="1:23">
      <c r="A1403" s="33"/>
      <c r="B1403" s="3"/>
      <c r="C1403" s="3"/>
      <c r="D1403" s="3"/>
      <c r="E1403" s="3"/>
      <c r="F1403" s="3"/>
      <c r="G1403" s="3"/>
      <c r="H1403" s="3"/>
      <c r="I1403" s="3"/>
      <c r="J1403" s="3"/>
      <c r="K1403" s="4"/>
      <c r="L1403" s="4"/>
      <c r="M1403" s="4"/>
      <c r="N1403" s="4"/>
      <c r="O1403" s="3"/>
      <c r="P1403" s="3"/>
      <c r="Q1403" s="80">
        <f t="shared" si="65"/>
        <v>0</v>
      </c>
      <c r="T1403" s="8" t="str">
        <f>+IFERROR(VLOOKUP(B1403,$B$5:B1402,1,FALSE),"")</f>
        <v/>
      </c>
      <c r="U1403" s="8" t="str">
        <f t="shared" si="63"/>
        <v>DUPLICATE</v>
      </c>
      <c r="W1403" s="75" t="str">
        <f t="shared" si="64"/>
        <v xml:space="preserve"> </v>
      </c>
    </row>
    <row r="1404" spans="1:23">
      <c r="A1404" s="33"/>
      <c r="B1404" s="3"/>
      <c r="C1404" s="3"/>
      <c r="D1404" s="3"/>
      <c r="E1404" s="3"/>
      <c r="F1404" s="3"/>
      <c r="G1404" s="3"/>
      <c r="H1404" s="3"/>
      <c r="I1404" s="3"/>
      <c r="J1404" s="3"/>
      <c r="K1404" s="4"/>
      <c r="L1404" s="4"/>
      <c r="M1404" s="4"/>
      <c r="N1404" s="4"/>
      <c r="O1404" s="3"/>
      <c r="P1404" s="3"/>
      <c r="Q1404" s="80">
        <f t="shared" si="65"/>
        <v>0</v>
      </c>
      <c r="T1404" s="8" t="str">
        <f>+IFERROR(VLOOKUP(B1404,$B$5:B1403,1,FALSE),"")</f>
        <v/>
      </c>
      <c r="U1404" s="8" t="str">
        <f t="shared" si="63"/>
        <v>DUPLICATE</v>
      </c>
      <c r="W1404" s="75" t="str">
        <f t="shared" si="64"/>
        <v xml:space="preserve"> </v>
      </c>
    </row>
    <row r="1405" spans="1:23">
      <c r="A1405" s="33"/>
      <c r="B1405" s="3"/>
      <c r="C1405" s="3"/>
      <c r="D1405" s="3"/>
      <c r="E1405" s="3"/>
      <c r="F1405" s="3"/>
      <c r="G1405" s="3"/>
      <c r="H1405" s="3"/>
      <c r="I1405" s="3"/>
      <c r="J1405" s="3"/>
      <c r="K1405" s="4"/>
      <c r="L1405" s="4"/>
      <c r="M1405" s="4"/>
      <c r="N1405" s="4"/>
      <c r="O1405" s="3"/>
      <c r="P1405" s="3"/>
      <c r="Q1405" s="80">
        <f t="shared" si="65"/>
        <v>0</v>
      </c>
      <c r="T1405" s="8" t="str">
        <f>+IFERROR(VLOOKUP(B1405,$B$5:B1404,1,FALSE),"")</f>
        <v/>
      </c>
      <c r="U1405" s="8" t="str">
        <f t="shared" si="63"/>
        <v>DUPLICATE</v>
      </c>
      <c r="W1405" s="75" t="str">
        <f t="shared" si="64"/>
        <v xml:space="preserve"> </v>
      </c>
    </row>
    <row r="1406" spans="1:23">
      <c r="A1406" s="33"/>
      <c r="B1406" s="3"/>
      <c r="C1406" s="3"/>
      <c r="D1406" s="3"/>
      <c r="E1406" s="3"/>
      <c r="F1406" s="3"/>
      <c r="G1406" s="3"/>
      <c r="H1406" s="3"/>
      <c r="I1406" s="3"/>
      <c r="J1406" s="3"/>
      <c r="K1406" s="4"/>
      <c r="L1406" s="4"/>
      <c r="M1406" s="4"/>
      <c r="N1406" s="4"/>
      <c r="O1406" s="3"/>
      <c r="P1406" s="3"/>
      <c r="Q1406" s="80">
        <f t="shared" si="65"/>
        <v>0</v>
      </c>
      <c r="T1406" s="8" t="str">
        <f>+IFERROR(VLOOKUP(B1406,$B$5:B1405,1,FALSE),"")</f>
        <v/>
      </c>
      <c r="U1406" s="8" t="str">
        <f t="shared" si="63"/>
        <v>DUPLICATE</v>
      </c>
      <c r="W1406" s="75" t="str">
        <f t="shared" si="64"/>
        <v xml:space="preserve"> </v>
      </c>
    </row>
    <row r="1407" spans="1:23">
      <c r="A1407" s="33"/>
      <c r="B1407" s="3"/>
      <c r="C1407" s="3"/>
      <c r="D1407" s="3"/>
      <c r="E1407" s="3"/>
      <c r="F1407" s="3"/>
      <c r="G1407" s="3"/>
      <c r="H1407" s="3"/>
      <c r="I1407" s="3"/>
      <c r="J1407" s="3"/>
      <c r="K1407" s="4"/>
      <c r="L1407" s="4"/>
      <c r="M1407" s="4"/>
      <c r="N1407" s="4"/>
      <c r="O1407" s="3"/>
      <c r="P1407" s="3"/>
      <c r="Q1407" s="80">
        <f t="shared" si="65"/>
        <v>0</v>
      </c>
      <c r="T1407" s="8" t="str">
        <f>+IFERROR(VLOOKUP(B1407,$B$5:B1406,1,FALSE),"")</f>
        <v/>
      </c>
      <c r="U1407" s="8" t="str">
        <f t="shared" si="63"/>
        <v>DUPLICATE</v>
      </c>
      <c r="W1407" s="75" t="str">
        <f t="shared" si="64"/>
        <v xml:space="preserve"> </v>
      </c>
    </row>
    <row r="1408" spans="1:23">
      <c r="A1408" s="33"/>
      <c r="B1408" s="3"/>
      <c r="C1408" s="3"/>
      <c r="D1408" s="3"/>
      <c r="E1408" s="3"/>
      <c r="F1408" s="3"/>
      <c r="G1408" s="3"/>
      <c r="H1408" s="3"/>
      <c r="I1408" s="3"/>
      <c r="J1408" s="3"/>
      <c r="K1408" s="4"/>
      <c r="L1408" s="4"/>
      <c r="M1408" s="4"/>
      <c r="N1408" s="4"/>
      <c r="O1408" s="3"/>
      <c r="P1408" s="3"/>
      <c r="Q1408" s="80">
        <f t="shared" si="65"/>
        <v>0</v>
      </c>
      <c r="T1408" s="8" t="str">
        <f>+IFERROR(VLOOKUP(B1408,$B$5:B1407,1,FALSE),"")</f>
        <v/>
      </c>
      <c r="U1408" s="8" t="str">
        <f t="shared" si="63"/>
        <v>DUPLICATE</v>
      </c>
      <c r="W1408" s="75" t="str">
        <f t="shared" si="64"/>
        <v xml:space="preserve"> </v>
      </c>
    </row>
    <row r="1409" spans="1:23">
      <c r="A1409" s="33"/>
      <c r="B1409" s="3"/>
      <c r="C1409" s="3"/>
      <c r="D1409" s="3"/>
      <c r="E1409" s="3"/>
      <c r="F1409" s="3"/>
      <c r="G1409" s="3"/>
      <c r="H1409" s="3"/>
      <c r="I1409" s="3"/>
      <c r="J1409" s="3"/>
      <c r="K1409" s="4"/>
      <c r="L1409" s="4"/>
      <c r="M1409" s="4"/>
      <c r="N1409" s="4"/>
      <c r="O1409" s="3"/>
      <c r="P1409" s="3"/>
      <c r="Q1409" s="80">
        <f t="shared" si="65"/>
        <v>0</v>
      </c>
      <c r="T1409" s="8" t="str">
        <f>+IFERROR(VLOOKUP(B1409,$B$5:B1408,1,FALSE),"")</f>
        <v/>
      </c>
      <c r="U1409" s="8" t="str">
        <f t="shared" si="63"/>
        <v>DUPLICATE</v>
      </c>
      <c r="W1409" s="75" t="str">
        <f t="shared" si="64"/>
        <v xml:space="preserve"> </v>
      </c>
    </row>
    <row r="1410" spans="1:23">
      <c r="A1410" s="33"/>
      <c r="B1410" s="3"/>
      <c r="C1410" s="3"/>
      <c r="D1410" s="3"/>
      <c r="E1410" s="3"/>
      <c r="F1410" s="3"/>
      <c r="G1410" s="3"/>
      <c r="H1410" s="3"/>
      <c r="I1410" s="3"/>
      <c r="J1410" s="3"/>
      <c r="K1410" s="4"/>
      <c r="L1410" s="4"/>
      <c r="M1410" s="4"/>
      <c r="N1410" s="4"/>
      <c r="O1410" s="3"/>
      <c r="P1410" s="3"/>
      <c r="Q1410" s="80">
        <f t="shared" si="65"/>
        <v>0</v>
      </c>
      <c r="T1410" s="8" t="str">
        <f>+IFERROR(VLOOKUP(B1410,$B$5:B1409,1,FALSE),"")</f>
        <v/>
      </c>
      <c r="U1410" s="8" t="str">
        <f t="shared" si="63"/>
        <v>DUPLICATE</v>
      </c>
      <c r="W1410" s="75" t="str">
        <f t="shared" si="64"/>
        <v xml:space="preserve"> </v>
      </c>
    </row>
    <row r="1411" spans="1:23">
      <c r="A1411" s="33"/>
      <c r="B1411" s="3"/>
      <c r="C1411" s="3"/>
      <c r="D1411" s="3"/>
      <c r="E1411" s="3"/>
      <c r="F1411" s="3"/>
      <c r="G1411" s="3"/>
      <c r="H1411" s="3"/>
      <c r="I1411" s="3"/>
      <c r="J1411" s="3"/>
      <c r="K1411" s="4"/>
      <c r="L1411" s="4"/>
      <c r="M1411" s="4"/>
      <c r="N1411" s="4"/>
      <c r="O1411" s="3"/>
      <c r="P1411" s="3"/>
      <c r="Q1411" s="80">
        <f t="shared" si="65"/>
        <v>0</v>
      </c>
      <c r="T1411" s="8" t="str">
        <f>+IFERROR(VLOOKUP(B1411,$B$5:B1410,1,FALSE),"")</f>
        <v/>
      </c>
      <c r="U1411" s="8" t="str">
        <f t="shared" si="63"/>
        <v>DUPLICATE</v>
      </c>
      <c r="W1411" s="75" t="str">
        <f t="shared" si="64"/>
        <v xml:space="preserve"> </v>
      </c>
    </row>
    <row r="1412" spans="1:23">
      <c r="A1412" s="33"/>
      <c r="B1412" s="3"/>
      <c r="C1412" s="3"/>
      <c r="D1412" s="3"/>
      <c r="E1412" s="3"/>
      <c r="F1412" s="3"/>
      <c r="G1412" s="3"/>
      <c r="H1412" s="3"/>
      <c r="I1412" s="3"/>
      <c r="J1412" s="3"/>
      <c r="K1412" s="4"/>
      <c r="L1412" s="4"/>
      <c r="M1412" s="4"/>
      <c r="N1412" s="4"/>
      <c r="O1412" s="3"/>
      <c r="P1412" s="3"/>
      <c r="Q1412" s="80">
        <f t="shared" si="65"/>
        <v>0</v>
      </c>
      <c r="T1412" s="8" t="str">
        <f>+IFERROR(VLOOKUP(B1412,$B$5:B1411,1,FALSE),"")</f>
        <v/>
      </c>
      <c r="U1412" s="8" t="str">
        <f t="shared" si="63"/>
        <v>DUPLICATE</v>
      </c>
      <c r="W1412" s="75" t="str">
        <f t="shared" si="64"/>
        <v xml:space="preserve"> </v>
      </c>
    </row>
    <row r="1413" spans="1:23">
      <c r="A1413" s="33"/>
      <c r="B1413" s="3"/>
      <c r="C1413" s="3"/>
      <c r="D1413" s="3"/>
      <c r="E1413" s="3"/>
      <c r="F1413" s="3"/>
      <c r="G1413" s="3"/>
      <c r="H1413" s="3"/>
      <c r="I1413" s="3"/>
      <c r="J1413" s="3"/>
      <c r="K1413" s="4"/>
      <c r="L1413" s="4"/>
      <c r="M1413" s="4"/>
      <c r="N1413" s="4"/>
      <c r="O1413" s="3"/>
      <c r="P1413" s="3"/>
      <c r="Q1413" s="80">
        <f t="shared" si="65"/>
        <v>0</v>
      </c>
      <c r="T1413" s="8" t="str">
        <f>+IFERROR(VLOOKUP(B1413,$B$5:B1412,1,FALSE),"")</f>
        <v/>
      </c>
      <c r="U1413" s="8" t="str">
        <f t="shared" ref="U1413:U1476" si="66">+IF(EXACT(T1413,B1413),"DUPLICATE","ORIGINAL")</f>
        <v>DUPLICATE</v>
      </c>
      <c r="W1413" s="75" t="str">
        <f t="shared" ref="W1413:W1476" si="67">CONCATENATE(B1413," ",A1413)</f>
        <v xml:space="preserve"> </v>
      </c>
    </row>
    <row r="1414" spans="1:23">
      <c r="A1414" s="33"/>
      <c r="B1414" s="3"/>
      <c r="C1414" s="3"/>
      <c r="D1414" s="3"/>
      <c r="E1414" s="3"/>
      <c r="F1414" s="3"/>
      <c r="G1414" s="3"/>
      <c r="H1414" s="3"/>
      <c r="I1414" s="3"/>
      <c r="J1414" s="3"/>
      <c r="K1414" s="4"/>
      <c r="L1414" s="4"/>
      <c r="M1414" s="4"/>
      <c r="N1414" s="4"/>
      <c r="O1414" s="3"/>
      <c r="P1414" s="3"/>
      <c r="Q1414" s="80">
        <f t="shared" ref="Q1414:Q1477" si="68">L1414+M1414+N1414</f>
        <v>0</v>
      </c>
      <c r="T1414" s="8" t="str">
        <f>+IFERROR(VLOOKUP(B1414,$B$5:B1413,1,FALSE),"")</f>
        <v/>
      </c>
      <c r="U1414" s="8" t="str">
        <f t="shared" si="66"/>
        <v>DUPLICATE</v>
      </c>
      <c r="W1414" s="75" t="str">
        <f t="shared" si="67"/>
        <v xml:space="preserve"> </v>
      </c>
    </row>
    <row r="1415" spans="1:23">
      <c r="A1415" s="33"/>
      <c r="B1415" s="3"/>
      <c r="C1415" s="3"/>
      <c r="D1415" s="3"/>
      <c r="E1415" s="3"/>
      <c r="F1415" s="3"/>
      <c r="G1415" s="3"/>
      <c r="H1415" s="3"/>
      <c r="I1415" s="3"/>
      <c r="J1415" s="3"/>
      <c r="K1415" s="4"/>
      <c r="L1415" s="4"/>
      <c r="M1415" s="4"/>
      <c r="N1415" s="4"/>
      <c r="O1415" s="3"/>
      <c r="P1415" s="3"/>
      <c r="Q1415" s="80">
        <f t="shared" si="68"/>
        <v>0</v>
      </c>
      <c r="T1415" s="8" t="str">
        <f>+IFERROR(VLOOKUP(B1415,$B$5:B1414,1,FALSE),"")</f>
        <v/>
      </c>
      <c r="U1415" s="8" t="str">
        <f t="shared" si="66"/>
        <v>DUPLICATE</v>
      </c>
      <c r="W1415" s="75" t="str">
        <f t="shared" si="67"/>
        <v xml:space="preserve"> </v>
      </c>
    </row>
    <row r="1416" spans="1:23">
      <c r="A1416" s="33"/>
      <c r="B1416" s="3"/>
      <c r="C1416" s="3"/>
      <c r="D1416" s="3"/>
      <c r="E1416" s="3"/>
      <c r="F1416" s="3"/>
      <c r="G1416" s="3"/>
      <c r="H1416" s="3"/>
      <c r="I1416" s="3"/>
      <c r="J1416" s="3"/>
      <c r="K1416" s="4"/>
      <c r="L1416" s="4"/>
      <c r="M1416" s="4"/>
      <c r="N1416" s="4"/>
      <c r="O1416" s="3"/>
      <c r="P1416" s="3"/>
      <c r="Q1416" s="80">
        <f t="shared" si="68"/>
        <v>0</v>
      </c>
      <c r="T1416" s="8" t="str">
        <f>+IFERROR(VLOOKUP(B1416,$B$5:B1415,1,FALSE),"")</f>
        <v/>
      </c>
      <c r="U1416" s="8" t="str">
        <f t="shared" si="66"/>
        <v>DUPLICATE</v>
      </c>
      <c r="W1416" s="75" t="str">
        <f t="shared" si="67"/>
        <v xml:space="preserve"> </v>
      </c>
    </row>
    <row r="1417" spans="1:23">
      <c r="A1417" s="33"/>
      <c r="B1417" s="3"/>
      <c r="C1417" s="3"/>
      <c r="D1417" s="3"/>
      <c r="E1417" s="3"/>
      <c r="F1417" s="3"/>
      <c r="G1417" s="3"/>
      <c r="H1417" s="3"/>
      <c r="I1417" s="3"/>
      <c r="J1417" s="3"/>
      <c r="K1417" s="4"/>
      <c r="L1417" s="4"/>
      <c r="M1417" s="4"/>
      <c r="N1417" s="4"/>
      <c r="O1417" s="3"/>
      <c r="P1417" s="3"/>
      <c r="Q1417" s="80">
        <f t="shared" si="68"/>
        <v>0</v>
      </c>
      <c r="T1417" s="8" t="str">
        <f>+IFERROR(VLOOKUP(B1417,$B$5:B1416,1,FALSE),"")</f>
        <v/>
      </c>
      <c r="U1417" s="8" t="str">
        <f t="shared" si="66"/>
        <v>DUPLICATE</v>
      </c>
      <c r="W1417" s="75" t="str">
        <f t="shared" si="67"/>
        <v xml:space="preserve"> </v>
      </c>
    </row>
    <row r="1418" spans="1:23">
      <c r="A1418" s="33"/>
      <c r="B1418" s="3"/>
      <c r="C1418" s="3"/>
      <c r="D1418" s="3"/>
      <c r="E1418" s="3"/>
      <c r="F1418" s="3"/>
      <c r="G1418" s="3"/>
      <c r="H1418" s="3"/>
      <c r="I1418" s="3"/>
      <c r="J1418" s="3"/>
      <c r="K1418" s="4"/>
      <c r="L1418" s="4"/>
      <c r="M1418" s="4"/>
      <c r="N1418" s="4"/>
      <c r="O1418" s="3"/>
      <c r="P1418" s="3"/>
      <c r="Q1418" s="80">
        <f t="shared" si="68"/>
        <v>0</v>
      </c>
      <c r="T1418" s="8" t="str">
        <f>+IFERROR(VLOOKUP(B1418,$B$5:B1417,1,FALSE),"")</f>
        <v/>
      </c>
      <c r="U1418" s="8" t="str">
        <f t="shared" si="66"/>
        <v>DUPLICATE</v>
      </c>
      <c r="W1418" s="75" t="str">
        <f t="shared" si="67"/>
        <v xml:space="preserve"> </v>
      </c>
    </row>
    <row r="1419" spans="1:23">
      <c r="A1419" s="33"/>
      <c r="B1419" s="3"/>
      <c r="C1419" s="3"/>
      <c r="D1419" s="3"/>
      <c r="E1419" s="3"/>
      <c r="F1419" s="3"/>
      <c r="G1419" s="3"/>
      <c r="H1419" s="3"/>
      <c r="I1419" s="3"/>
      <c r="J1419" s="3"/>
      <c r="K1419" s="4"/>
      <c r="L1419" s="4"/>
      <c r="M1419" s="4"/>
      <c r="N1419" s="4"/>
      <c r="O1419" s="3"/>
      <c r="P1419" s="3"/>
      <c r="Q1419" s="80">
        <f t="shared" si="68"/>
        <v>0</v>
      </c>
      <c r="T1419" s="8" t="str">
        <f>+IFERROR(VLOOKUP(B1419,$B$5:B1418,1,FALSE),"")</f>
        <v/>
      </c>
      <c r="U1419" s="8" t="str">
        <f t="shared" si="66"/>
        <v>DUPLICATE</v>
      </c>
      <c r="W1419" s="75" t="str">
        <f t="shared" si="67"/>
        <v xml:space="preserve"> </v>
      </c>
    </row>
    <row r="1420" spans="1:23">
      <c r="A1420" s="33"/>
      <c r="B1420" s="3"/>
      <c r="C1420" s="3"/>
      <c r="D1420" s="3"/>
      <c r="E1420" s="3"/>
      <c r="F1420" s="3"/>
      <c r="G1420" s="3"/>
      <c r="H1420" s="3"/>
      <c r="I1420" s="3"/>
      <c r="J1420" s="3"/>
      <c r="K1420" s="4"/>
      <c r="L1420" s="4"/>
      <c r="M1420" s="4"/>
      <c r="N1420" s="4"/>
      <c r="O1420" s="3"/>
      <c r="P1420" s="3"/>
      <c r="Q1420" s="80">
        <f t="shared" si="68"/>
        <v>0</v>
      </c>
      <c r="T1420" s="8" t="str">
        <f>+IFERROR(VLOOKUP(B1420,$B$5:B1419,1,FALSE),"")</f>
        <v/>
      </c>
      <c r="U1420" s="8" t="str">
        <f t="shared" si="66"/>
        <v>DUPLICATE</v>
      </c>
      <c r="W1420" s="75" t="str">
        <f t="shared" si="67"/>
        <v xml:space="preserve"> </v>
      </c>
    </row>
    <row r="1421" spans="1:23">
      <c r="A1421" s="33"/>
      <c r="B1421" s="3"/>
      <c r="C1421" s="3"/>
      <c r="D1421" s="3"/>
      <c r="E1421" s="3"/>
      <c r="F1421" s="3"/>
      <c r="G1421" s="3"/>
      <c r="H1421" s="3"/>
      <c r="I1421" s="3"/>
      <c r="J1421" s="3"/>
      <c r="K1421" s="4"/>
      <c r="L1421" s="4"/>
      <c r="M1421" s="4"/>
      <c r="N1421" s="4"/>
      <c r="O1421" s="3"/>
      <c r="P1421" s="3"/>
      <c r="Q1421" s="80">
        <f t="shared" si="68"/>
        <v>0</v>
      </c>
      <c r="T1421" s="8" t="str">
        <f>+IFERROR(VLOOKUP(B1421,$B$5:B1420,1,FALSE),"")</f>
        <v/>
      </c>
      <c r="U1421" s="8" t="str">
        <f t="shared" si="66"/>
        <v>DUPLICATE</v>
      </c>
      <c r="W1421" s="75" t="str">
        <f t="shared" si="67"/>
        <v xml:space="preserve"> </v>
      </c>
    </row>
    <row r="1422" spans="1:23">
      <c r="A1422" s="33"/>
      <c r="B1422" s="3"/>
      <c r="C1422" s="3"/>
      <c r="D1422" s="3"/>
      <c r="E1422" s="3"/>
      <c r="F1422" s="3"/>
      <c r="G1422" s="3"/>
      <c r="H1422" s="3"/>
      <c r="I1422" s="3"/>
      <c r="J1422" s="3"/>
      <c r="K1422" s="4"/>
      <c r="L1422" s="4"/>
      <c r="M1422" s="4"/>
      <c r="N1422" s="4"/>
      <c r="O1422" s="3"/>
      <c r="P1422" s="3"/>
      <c r="Q1422" s="80">
        <f t="shared" si="68"/>
        <v>0</v>
      </c>
      <c r="T1422" s="8" t="str">
        <f>+IFERROR(VLOOKUP(B1422,$B$5:B1421,1,FALSE),"")</f>
        <v/>
      </c>
      <c r="U1422" s="8" t="str">
        <f t="shared" si="66"/>
        <v>DUPLICATE</v>
      </c>
      <c r="W1422" s="75" t="str">
        <f t="shared" si="67"/>
        <v xml:space="preserve"> </v>
      </c>
    </row>
    <row r="1423" spans="1:23">
      <c r="A1423" s="33"/>
      <c r="B1423" s="3"/>
      <c r="C1423" s="3"/>
      <c r="D1423" s="3"/>
      <c r="E1423" s="3"/>
      <c r="F1423" s="3"/>
      <c r="G1423" s="3"/>
      <c r="H1423" s="3"/>
      <c r="I1423" s="3"/>
      <c r="J1423" s="3"/>
      <c r="K1423" s="4"/>
      <c r="L1423" s="4"/>
      <c r="M1423" s="4"/>
      <c r="N1423" s="4"/>
      <c r="O1423" s="3"/>
      <c r="P1423" s="3"/>
      <c r="Q1423" s="80">
        <f t="shared" si="68"/>
        <v>0</v>
      </c>
      <c r="T1423" s="8" t="str">
        <f>+IFERROR(VLOOKUP(B1423,$B$5:B1422,1,FALSE),"")</f>
        <v/>
      </c>
      <c r="U1423" s="8" t="str">
        <f t="shared" si="66"/>
        <v>DUPLICATE</v>
      </c>
      <c r="W1423" s="75" t="str">
        <f t="shared" si="67"/>
        <v xml:space="preserve"> </v>
      </c>
    </row>
    <row r="1424" spans="1:23">
      <c r="A1424" s="33"/>
      <c r="B1424" s="3"/>
      <c r="C1424" s="3"/>
      <c r="D1424" s="3"/>
      <c r="E1424" s="3"/>
      <c r="F1424" s="3"/>
      <c r="G1424" s="3"/>
      <c r="H1424" s="3"/>
      <c r="I1424" s="3"/>
      <c r="J1424" s="3"/>
      <c r="K1424" s="4"/>
      <c r="L1424" s="4"/>
      <c r="M1424" s="4"/>
      <c r="N1424" s="4"/>
      <c r="O1424" s="3"/>
      <c r="P1424" s="3"/>
      <c r="Q1424" s="80">
        <f t="shared" si="68"/>
        <v>0</v>
      </c>
      <c r="T1424" s="8" t="str">
        <f>+IFERROR(VLOOKUP(B1424,$B$5:B1423,1,FALSE),"")</f>
        <v/>
      </c>
      <c r="U1424" s="8" t="str">
        <f t="shared" si="66"/>
        <v>DUPLICATE</v>
      </c>
      <c r="W1424" s="75" t="str">
        <f t="shared" si="67"/>
        <v xml:space="preserve"> </v>
      </c>
    </row>
    <row r="1425" spans="1:23">
      <c r="A1425" s="33"/>
      <c r="B1425" s="3"/>
      <c r="C1425" s="3"/>
      <c r="D1425" s="3"/>
      <c r="E1425" s="3"/>
      <c r="F1425" s="3"/>
      <c r="G1425" s="3"/>
      <c r="H1425" s="3"/>
      <c r="I1425" s="3"/>
      <c r="J1425" s="3"/>
      <c r="K1425" s="4"/>
      <c r="L1425" s="4"/>
      <c r="M1425" s="4"/>
      <c r="N1425" s="4"/>
      <c r="O1425" s="3"/>
      <c r="P1425" s="3"/>
      <c r="Q1425" s="80">
        <f t="shared" si="68"/>
        <v>0</v>
      </c>
      <c r="T1425" s="8" t="str">
        <f>+IFERROR(VLOOKUP(B1425,$B$5:B1424,1,FALSE),"")</f>
        <v/>
      </c>
      <c r="U1425" s="8" t="str">
        <f t="shared" si="66"/>
        <v>DUPLICATE</v>
      </c>
      <c r="W1425" s="75" t="str">
        <f t="shared" si="67"/>
        <v xml:space="preserve"> </v>
      </c>
    </row>
    <row r="1426" spans="1:23">
      <c r="A1426" s="33"/>
      <c r="B1426" s="3"/>
      <c r="C1426" s="3"/>
      <c r="D1426" s="3"/>
      <c r="E1426" s="3"/>
      <c r="F1426" s="3"/>
      <c r="G1426" s="3"/>
      <c r="H1426" s="3"/>
      <c r="I1426" s="3"/>
      <c r="J1426" s="3"/>
      <c r="K1426" s="4"/>
      <c r="L1426" s="4"/>
      <c r="M1426" s="4"/>
      <c r="N1426" s="4"/>
      <c r="O1426" s="3"/>
      <c r="P1426" s="3"/>
      <c r="Q1426" s="80">
        <f t="shared" si="68"/>
        <v>0</v>
      </c>
      <c r="T1426" s="8" t="str">
        <f>+IFERROR(VLOOKUP(B1426,$B$5:B1425,1,FALSE),"")</f>
        <v/>
      </c>
      <c r="U1426" s="8" t="str">
        <f t="shared" si="66"/>
        <v>DUPLICATE</v>
      </c>
      <c r="W1426" s="75" t="str">
        <f t="shared" si="67"/>
        <v xml:space="preserve"> </v>
      </c>
    </row>
    <row r="1427" spans="1:23">
      <c r="A1427" s="33"/>
      <c r="B1427" s="3"/>
      <c r="C1427" s="3"/>
      <c r="D1427" s="3"/>
      <c r="E1427" s="3"/>
      <c r="F1427" s="3"/>
      <c r="G1427" s="3"/>
      <c r="H1427" s="3"/>
      <c r="I1427" s="3"/>
      <c r="J1427" s="3"/>
      <c r="K1427" s="4"/>
      <c r="L1427" s="4"/>
      <c r="M1427" s="4"/>
      <c r="N1427" s="4"/>
      <c r="O1427" s="3"/>
      <c r="P1427" s="3"/>
      <c r="Q1427" s="80">
        <f t="shared" si="68"/>
        <v>0</v>
      </c>
      <c r="T1427" s="8" t="str">
        <f>+IFERROR(VLOOKUP(B1427,$B$5:B1426,1,FALSE),"")</f>
        <v/>
      </c>
      <c r="U1427" s="8" t="str">
        <f t="shared" si="66"/>
        <v>DUPLICATE</v>
      </c>
      <c r="W1427" s="75" t="str">
        <f t="shared" si="67"/>
        <v xml:space="preserve"> </v>
      </c>
    </row>
    <row r="1428" spans="1:23">
      <c r="A1428" s="33"/>
      <c r="B1428" s="3"/>
      <c r="C1428" s="3"/>
      <c r="D1428" s="3"/>
      <c r="E1428" s="3"/>
      <c r="F1428" s="3"/>
      <c r="G1428" s="3"/>
      <c r="H1428" s="3"/>
      <c r="I1428" s="3"/>
      <c r="J1428" s="3"/>
      <c r="K1428" s="4"/>
      <c r="L1428" s="4"/>
      <c r="M1428" s="4"/>
      <c r="N1428" s="4"/>
      <c r="O1428" s="3"/>
      <c r="P1428" s="3"/>
      <c r="Q1428" s="80">
        <f t="shared" si="68"/>
        <v>0</v>
      </c>
      <c r="T1428" s="8" t="str">
        <f>+IFERROR(VLOOKUP(B1428,$B$5:B1427,1,FALSE),"")</f>
        <v/>
      </c>
      <c r="U1428" s="8" t="str">
        <f t="shared" si="66"/>
        <v>DUPLICATE</v>
      </c>
      <c r="W1428" s="75" t="str">
        <f t="shared" si="67"/>
        <v xml:space="preserve"> </v>
      </c>
    </row>
    <row r="1429" spans="1:23">
      <c r="A1429" s="33"/>
      <c r="B1429" s="3"/>
      <c r="C1429" s="3"/>
      <c r="D1429" s="3"/>
      <c r="E1429" s="3"/>
      <c r="F1429" s="3"/>
      <c r="G1429" s="3"/>
      <c r="H1429" s="3"/>
      <c r="I1429" s="3"/>
      <c r="J1429" s="3"/>
      <c r="K1429" s="4"/>
      <c r="L1429" s="4"/>
      <c r="M1429" s="4"/>
      <c r="N1429" s="4"/>
      <c r="O1429" s="3"/>
      <c r="P1429" s="3"/>
      <c r="Q1429" s="80">
        <f t="shared" si="68"/>
        <v>0</v>
      </c>
      <c r="T1429" s="8" t="str">
        <f>+IFERROR(VLOOKUP(B1429,$B$5:B1428,1,FALSE),"")</f>
        <v/>
      </c>
      <c r="U1429" s="8" t="str">
        <f t="shared" si="66"/>
        <v>DUPLICATE</v>
      </c>
      <c r="W1429" s="75" t="str">
        <f t="shared" si="67"/>
        <v xml:space="preserve"> </v>
      </c>
    </row>
    <row r="1430" spans="1:23">
      <c r="A1430" s="33"/>
      <c r="B1430" s="3"/>
      <c r="C1430" s="3"/>
      <c r="D1430" s="3"/>
      <c r="E1430" s="3"/>
      <c r="F1430" s="3"/>
      <c r="G1430" s="3"/>
      <c r="H1430" s="3"/>
      <c r="I1430" s="3"/>
      <c r="J1430" s="3"/>
      <c r="K1430" s="4"/>
      <c r="L1430" s="4"/>
      <c r="M1430" s="4"/>
      <c r="N1430" s="4"/>
      <c r="O1430" s="3"/>
      <c r="P1430" s="3"/>
      <c r="Q1430" s="80">
        <f t="shared" si="68"/>
        <v>0</v>
      </c>
      <c r="T1430" s="8" t="str">
        <f>+IFERROR(VLOOKUP(B1430,$B$5:B1429,1,FALSE),"")</f>
        <v/>
      </c>
      <c r="U1430" s="8" t="str">
        <f t="shared" si="66"/>
        <v>DUPLICATE</v>
      </c>
      <c r="W1430" s="75" t="str">
        <f t="shared" si="67"/>
        <v xml:space="preserve"> </v>
      </c>
    </row>
    <row r="1431" spans="1:23">
      <c r="A1431" s="33"/>
      <c r="B1431" s="3"/>
      <c r="C1431" s="3"/>
      <c r="D1431" s="3"/>
      <c r="E1431" s="3"/>
      <c r="F1431" s="3"/>
      <c r="G1431" s="3"/>
      <c r="H1431" s="3"/>
      <c r="I1431" s="3"/>
      <c r="J1431" s="3"/>
      <c r="K1431" s="4"/>
      <c r="L1431" s="4"/>
      <c r="M1431" s="4"/>
      <c r="N1431" s="4"/>
      <c r="O1431" s="3"/>
      <c r="P1431" s="3"/>
      <c r="Q1431" s="80">
        <f t="shared" si="68"/>
        <v>0</v>
      </c>
      <c r="T1431" s="8" t="str">
        <f>+IFERROR(VLOOKUP(B1431,$B$5:B1430,1,FALSE),"")</f>
        <v/>
      </c>
      <c r="U1431" s="8" t="str">
        <f t="shared" si="66"/>
        <v>DUPLICATE</v>
      </c>
      <c r="W1431" s="75" t="str">
        <f t="shared" si="67"/>
        <v xml:space="preserve"> </v>
      </c>
    </row>
    <row r="1432" spans="1:23">
      <c r="A1432" s="33"/>
      <c r="B1432" s="3"/>
      <c r="C1432" s="3"/>
      <c r="D1432" s="3"/>
      <c r="E1432" s="3"/>
      <c r="F1432" s="3"/>
      <c r="G1432" s="3"/>
      <c r="H1432" s="3"/>
      <c r="I1432" s="3"/>
      <c r="J1432" s="3"/>
      <c r="K1432" s="4"/>
      <c r="L1432" s="4"/>
      <c r="M1432" s="4"/>
      <c r="N1432" s="4"/>
      <c r="O1432" s="3"/>
      <c r="P1432" s="3"/>
      <c r="Q1432" s="80">
        <f t="shared" si="68"/>
        <v>0</v>
      </c>
      <c r="T1432" s="8" t="str">
        <f>+IFERROR(VLOOKUP(B1432,$B$5:B1431,1,FALSE),"")</f>
        <v/>
      </c>
      <c r="U1432" s="8" t="str">
        <f t="shared" si="66"/>
        <v>DUPLICATE</v>
      </c>
      <c r="W1432" s="75" t="str">
        <f t="shared" si="67"/>
        <v xml:space="preserve"> </v>
      </c>
    </row>
    <row r="1433" spans="1:23">
      <c r="A1433" s="33"/>
      <c r="B1433" s="3"/>
      <c r="C1433" s="3"/>
      <c r="D1433" s="3"/>
      <c r="E1433" s="3"/>
      <c r="F1433" s="3"/>
      <c r="G1433" s="3"/>
      <c r="H1433" s="3"/>
      <c r="I1433" s="3"/>
      <c r="J1433" s="3"/>
      <c r="K1433" s="4"/>
      <c r="L1433" s="4"/>
      <c r="M1433" s="4"/>
      <c r="N1433" s="4"/>
      <c r="O1433" s="3"/>
      <c r="P1433" s="3"/>
      <c r="Q1433" s="80">
        <f t="shared" si="68"/>
        <v>0</v>
      </c>
      <c r="T1433" s="8" t="str">
        <f>+IFERROR(VLOOKUP(B1433,$B$5:B1432,1,FALSE),"")</f>
        <v/>
      </c>
      <c r="U1433" s="8" t="str">
        <f t="shared" si="66"/>
        <v>DUPLICATE</v>
      </c>
      <c r="W1433" s="75" t="str">
        <f t="shared" si="67"/>
        <v xml:space="preserve"> </v>
      </c>
    </row>
    <row r="1434" spans="1:23">
      <c r="A1434" s="33"/>
      <c r="B1434" s="3"/>
      <c r="C1434" s="3"/>
      <c r="D1434" s="3"/>
      <c r="E1434" s="3"/>
      <c r="F1434" s="3"/>
      <c r="G1434" s="3"/>
      <c r="H1434" s="3"/>
      <c r="I1434" s="3"/>
      <c r="J1434" s="3"/>
      <c r="K1434" s="4"/>
      <c r="L1434" s="4"/>
      <c r="M1434" s="4"/>
      <c r="N1434" s="4"/>
      <c r="O1434" s="3"/>
      <c r="P1434" s="3"/>
      <c r="Q1434" s="80">
        <f t="shared" si="68"/>
        <v>0</v>
      </c>
      <c r="T1434" s="8" t="str">
        <f>+IFERROR(VLOOKUP(B1434,$B$5:B1433,1,FALSE),"")</f>
        <v/>
      </c>
      <c r="U1434" s="8" t="str">
        <f t="shared" si="66"/>
        <v>DUPLICATE</v>
      </c>
      <c r="W1434" s="75" t="str">
        <f t="shared" si="67"/>
        <v xml:space="preserve"> </v>
      </c>
    </row>
    <row r="1435" spans="1:23">
      <c r="A1435" s="33"/>
      <c r="B1435" s="3"/>
      <c r="C1435" s="3"/>
      <c r="D1435" s="3"/>
      <c r="E1435" s="3"/>
      <c r="F1435" s="3"/>
      <c r="G1435" s="3"/>
      <c r="H1435" s="3"/>
      <c r="I1435" s="3"/>
      <c r="J1435" s="3"/>
      <c r="K1435" s="4"/>
      <c r="L1435" s="4"/>
      <c r="M1435" s="4"/>
      <c r="N1435" s="4"/>
      <c r="O1435" s="3"/>
      <c r="P1435" s="3"/>
      <c r="Q1435" s="80">
        <f t="shared" si="68"/>
        <v>0</v>
      </c>
      <c r="T1435" s="8" t="str">
        <f>+IFERROR(VLOOKUP(B1435,$B$5:B1434,1,FALSE),"")</f>
        <v/>
      </c>
      <c r="U1435" s="8" t="str">
        <f t="shared" si="66"/>
        <v>DUPLICATE</v>
      </c>
      <c r="W1435" s="75" t="str">
        <f t="shared" si="67"/>
        <v xml:space="preserve"> </v>
      </c>
    </row>
    <row r="1436" spans="1:23">
      <c r="A1436" s="33"/>
      <c r="B1436" s="3"/>
      <c r="C1436" s="3"/>
      <c r="D1436" s="3"/>
      <c r="E1436" s="3"/>
      <c r="F1436" s="3"/>
      <c r="G1436" s="3"/>
      <c r="H1436" s="3"/>
      <c r="I1436" s="3"/>
      <c r="J1436" s="3"/>
      <c r="K1436" s="4"/>
      <c r="L1436" s="4"/>
      <c r="M1436" s="4"/>
      <c r="N1436" s="4"/>
      <c r="O1436" s="3"/>
      <c r="P1436" s="3"/>
      <c r="Q1436" s="80">
        <f t="shared" si="68"/>
        <v>0</v>
      </c>
      <c r="T1436" s="8" t="str">
        <f>+IFERROR(VLOOKUP(B1436,$B$5:B1435,1,FALSE),"")</f>
        <v/>
      </c>
      <c r="U1436" s="8" t="str">
        <f t="shared" si="66"/>
        <v>DUPLICATE</v>
      </c>
      <c r="W1436" s="75" t="str">
        <f t="shared" si="67"/>
        <v xml:space="preserve"> </v>
      </c>
    </row>
    <row r="1437" spans="1:23">
      <c r="A1437" s="33"/>
      <c r="B1437" s="3"/>
      <c r="C1437" s="3"/>
      <c r="D1437" s="3"/>
      <c r="E1437" s="3"/>
      <c r="F1437" s="3"/>
      <c r="G1437" s="3"/>
      <c r="H1437" s="3"/>
      <c r="I1437" s="3"/>
      <c r="J1437" s="3"/>
      <c r="K1437" s="4"/>
      <c r="L1437" s="4"/>
      <c r="M1437" s="4"/>
      <c r="N1437" s="4"/>
      <c r="O1437" s="3"/>
      <c r="P1437" s="3"/>
      <c r="Q1437" s="80">
        <f t="shared" si="68"/>
        <v>0</v>
      </c>
      <c r="T1437" s="8" t="str">
        <f>+IFERROR(VLOOKUP(B1437,$B$5:B1436,1,FALSE),"")</f>
        <v/>
      </c>
      <c r="U1437" s="8" t="str">
        <f t="shared" si="66"/>
        <v>DUPLICATE</v>
      </c>
      <c r="W1437" s="75" t="str">
        <f t="shared" si="67"/>
        <v xml:space="preserve"> </v>
      </c>
    </row>
    <row r="1438" spans="1:23">
      <c r="A1438" s="33"/>
      <c r="B1438" s="3"/>
      <c r="C1438" s="3"/>
      <c r="D1438" s="3"/>
      <c r="E1438" s="3"/>
      <c r="F1438" s="3"/>
      <c r="G1438" s="3"/>
      <c r="H1438" s="3"/>
      <c r="I1438" s="3"/>
      <c r="J1438" s="3"/>
      <c r="K1438" s="4"/>
      <c r="L1438" s="4"/>
      <c r="M1438" s="4"/>
      <c r="N1438" s="4"/>
      <c r="O1438" s="3"/>
      <c r="P1438" s="3"/>
      <c r="Q1438" s="80">
        <f t="shared" si="68"/>
        <v>0</v>
      </c>
      <c r="T1438" s="8" t="str">
        <f>+IFERROR(VLOOKUP(B1438,$B$5:B1437,1,FALSE),"")</f>
        <v/>
      </c>
      <c r="U1438" s="8" t="str">
        <f t="shared" si="66"/>
        <v>DUPLICATE</v>
      </c>
      <c r="W1438" s="75" t="str">
        <f t="shared" si="67"/>
        <v xml:space="preserve"> </v>
      </c>
    </row>
    <row r="1439" spans="1:23">
      <c r="A1439" s="33"/>
      <c r="B1439" s="3"/>
      <c r="C1439" s="3"/>
      <c r="D1439" s="3"/>
      <c r="E1439" s="3"/>
      <c r="F1439" s="3"/>
      <c r="G1439" s="3"/>
      <c r="H1439" s="3"/>
      <c r="I1439" s="3"/>
      <c r="J1439" s="3"/>
      <c r="K1439" s="4"/>
      <c r="L1439" s="4"/>
      <c r="M1439" s="4"/>
      <c r="N1439" s="4"/>
      <c r="O1439" s="3"/>
      <c r="P1439" s="3"/>
      <c r="Q1439" s="80">
        <f t="shared" si="68"/>
        <v>0</v>
      </c>
      <c r="T1439" s="8" t="str">
        <f>+IFERROR(VLOOKUP(B1439,$B$5:B1438,1,FALSE),"")</f>
        <v/>
      </c>
      <c r="U1439" s="8" t="str">
        <f t="shared" si="66"/>
        <v>DUPLICATE</v>
      </c>
      <c r="W1439" s="75" t="str">
        <f t="shared" si="67"/>
        <v xml:space="preserve"> </v>
      </c>
    </row>
    <row r="1440" spans="1:23">
      <c r="A1440" s="33"/>
      <c r="B1440" s="3"/>
      <c r="C1440" s="3"/>
      <c r="D1440" s="3"/>
      <c r="E1440" s="3"/>
      <c r="F1440" s="3"/>
      <c r="G1440" s="3"/>
      <c r="H1440" s="3"/>
      <c r="I1440" s="3"/>
      <c r="J1440" s="3"/>
      <c r="K1440" s="4"/>
      <c r="L1440" s="4"/>
      <c r="M1440" s="4"/>
      <c r="N1440" s="4"/>
      <c r="O1440" s="3"/>
      <c r="P1440" s="3"/>
      <c r="Q1440" s="80">
        <f t="shared" si="68"/>
        <v>0</v>
      </c>
      <c r="T1440" s="8" t="str">
        <f>+IFERROR(VLOOKUP(B1440,$B$5:B1439,1,FALSE),"")</f>
        <v/>
      </c>
      <c r="U1440" s="8" t="str">
        <f t="shared" si="66"/>
        <v>DUPLICATE</v>
      </c>
      <c r="W1440" s="75" t="str">
        <f t="shared" si="67"/>
        <v xml:space="preserve"> </v>
      </c>
    </row>
    <row r="1441" spans="1:23">
      <c r="A1441" s="33"/>
      <c r="B1441" s="3"/>
      <c r="C1441" s="3"/>
      <c r="D1441" s="3"/>
      <c r="E1441" s="3"/>
      <c r="F1441" s="3"/>
      <c r="G1441" s="3"/>
      <c r="H1441" s="3"/>
      <c r="I1441" s="3"/>
      <c r="J1441" s="3"/>
      <c r="K1441" s="4"/>
      <c r="L1441" s="4"/>
      <c r="M1441" s="4"/>
      <c r="N1441" s="4"/>
      <c r="O1441" s="3"/>
      <c r="P1441" s="3"/>
      <c r="Q1441" s="80">
        <f t="shared" si="68"/>
        <v>0</v>
      </c>
      <c r="T1441" s="8" t="str">
        <f>+IFERROR(VLOOKUP(B1441,$B$5:B1440,1,FALSE),"")</f>
        <v/>
      </c>
      <c r="U1441" s="8" t="str">
        <f t="shared" si="66"/>
        <v>DUPLICATE</v>
      </c>
      <c r="W1441" s="75" t="str">
        <f t="shared" si="67"/>
        <v xml:space="preserve"> </v>
      </c>
    </row>
    <row r="1442" spans="1:23">
      <c r="A1442" s="33"/>
      <c r="B1442" s="3"/>
      <c r="C1442" s="3"/>
      <c r="D1442" s="3"/>
      <c r="E1442" s="3"/>
      <c r="F1442" s="3"/>
      <c r="G1442" s="3"/>
      <c r="H1442" s="3"/>
      <c r="I1442" s="3"/>
      <c r="J1442" s="3"/>
      <c r="K1442" s="4"/>
      <c r="L1442" s="4"/>
      <c r="M1442" s="4"/>
      <c r="N1442" s="4"/>
      <c r="O1442" s="3"/>
      <c r="P1442" s="3"/>
      <c r="Q1442" s="80">
        <f t="shared" si="68"/>
        <v>0</v>
      </c>
      <c r="T1442" s="8" t="str">
        <f>+IFERROR(VLOOKUP(B1442,$B$5:B1441,1,FALSE),"")</f>
        <v/>
      </c>
      <c r="U1442" s="8" t="str">
        <f t="shared" si="66"/>
        <v>DUPLICATE</v>
      </c>
      <c r="W1442" s="75" t="str">
        <f t="shared" si="67"/>
        <v xml:space="preserve"> </v>
      </c>
    </row>
    <row r="1443" spans="1:23">
      <c r="A1443" s="33"/>
      <c r="B1443" s="3"/>
      <c r="C1443" s="3"/>
      <c r="D1443" s="3"/>
      <c r="E1443" s="3"/>
      <c r="F1443" s="3"/>
      <c r="G1443" s="3"/>
      <c r="H1443" s="3"/>
      <c r="I1443" s="3"/>
      <c r="J1443" s="3"/>
      <c r="K1443" s="4"/>
      <c r="L1443" s="4"/>
      <c r="M1443" s="4"/>
      <c r="N1443" s="4"/>
      <c r="O1443" s="3"/>
      <c r="P1443" s="3"/>
      <c r="Q1443" s="80">
        <f t="shared" si="68"/>
        <v>0</v>
      </c>
      <c r="T1443" s="8" t="str">
        <f>+IFERROR(VLOOKUP(B1443,$B$5:B1442,1,FALSE),"")</f>
        <v/>
      </c>
      <c r="U1443" s="8" t="str">
        <f t="shared" si="66"/>
        <v>DUPLICATE</v>
      </c>
      <c r="W1443" s="75" t="str">
        <f t="shared" si="67"/>
        <v xml:space="preserve"> </v>
      </c>
    </row>
    <row r="1444" spans="1:23">
      <c r="A1444" s="33"/>
      <c r="B1444" s="3"/>
      <c r="C1444" s="3"/>
      <c r="D1444" s="3"/>
      <c r="E1444" s="3"/>
      <c r="F1444" s="3"/>
      <c r="G1444" s="3"/>
      <c r="H1444" s="3"/>
      <c r="I1444" s="3"/>
      <c r="J1444" s="3"/>
      <c r="K1444" s="4"/>
      <c r="L1444" s="4"/>
      <c r="M1444" s="4"/>
      <c r="N1444" s="4"/>
      <c r="O1444" s="3"/>
      <c r="P1444" s="3"/>
      <c r="Q1444" s="80">
        <f t="shared" si="68"/>
        <v>0</v>
      </c>
      <c r="T1444" s="8" t="str">
        <f>+IFERROR(VLOOKUP(B1444,$B$5:B1443,1,FALSE),"")</f>
        <v/>
      </c>
      <c r="U1444" s="8" t="str">
        <f t="shared" si="66"/>
        <v>DUPLICATE</v>
      </c>
      <c r="W1444" s="75" t="str">
        <f t="shared" si="67"/>
        <v xml:space="preserve"> </v>
      </c>
    </row>
    <row r="1445" spans="1:23">
      <c r="A1445" s="33"/>
      <c r="B1445" s="3"/>
      <c r="C1445" s="3"/>
      <c r="D1445" s="3"/>
      <c r="E1445" s="3"/>
      <c r="F1445" s="3"/>
      <c r="G1445" s="3"/>
      <c r="H1445" s="3"/>
      <c r="I1445" s="3"/>
      <c r="J1445" s="3"/>
      <c r="K1445" s="4"/>
      <c r="L1445" s="4"/>
      <c r="M1445" s="4"/>
      <c r="N1445" s="4"/>
      <c r="O1445" s="3"/>
      <c r="P1445" s="3"/>
      <c r="Q1445" s="80">
        <f t="shared" si="68"/>
        <v>0</v>
      </c>
      <c r="T1445" s="8" t="str">
        <f>+IFERROR(VLOOKUP(B1445,$B$5:B1444,1,FALSE),"")</f>
        <v/>
      </c>
      <c r="U1445" s="8" t="str">
        <f t="shared" si="66"/>
        <v>DUPLICATE</v>
      </c>
      <c r="W1445" s="75" t="str">
        <f t="shared" si="67"/>
        <v xml:space="preserve"> </v>
      </c>
    </row>
    <row r="1446" spans="1:23">
      <c r="A1446" s="33"/>
      <c r="B1446" s="3"/>
      <c r="C1446" s="3"/>
      <c r="D1446" s="3"/>
      <c r="E1446" s="3"/>
      <c r="F1446" s="3"/>
      <c r="G1446" s="3"/>
      <c r="H1446" s="3"/>
      <c r="I1446" s="3"/>
      <c r="J1446" s="3"/>
      <c r="K1446" s="4"/>
      <c r="L1446" s="4"/>
      <c r="M1446" s="4"/>
      <c r="N1446" s="4"/>
      <c r="O1446" s="3"/>
      <c r="P1446" s="3"/>
      <c r="Q1446" s="80">
        <f t="shared" si="68"/>
        <v>0</v>
      </c>
      <c r="T1446" s="8" t="str">
        <f>+IFERROR(VLOOKUP(B1446,$B$5:B1445,1,FALSE),"")</f>
        <v/>
      </c>
      <c r="U1446" s="8" t="str">
        <f t="shared" si="66"/>
        <v>DUPLICATE</v>
      </c>
      <c r="W1446" s="75" t="str">
        <f t="shared" si="67"/>
        <v xml:space="preserve"> </v>
      </c>
    </row>
    <row r="1447" spans="1:23">
      <c r="A1447" s="33"/>
      <c r="B1447" s="3"/>
      <c r="C1447" s="3"/>
      <c r="D1447" s="3"/>
      <c r="E1447" s="3"/>
      <c r="F1447" s="3"/>
      <c r="G1447" s="3"/>
      <c r="H1447" s="3"/>
      <c r="I1447" s="3"/>
      <c r="J1447" s="3"/>
      <c r="K1447" s="4"/>
      <c r="L1447" s="4"/>
      <c r="M1447" s="4"/>
      <c r="N1447" s="4"/>
      <c r="O1447" s="3"/>
      <c r="P1447" s="3"/>
      <c r="Q1447" s="80">
        <f t="shared" si="68"/>
        <v>0</v>
      </c>
      <c r="T1447" s="8" t="str">
        <f>+IFERROR(VLOOKUP(B1447,$B$5:B1446,1,FALSE),"")</f>
        <v/>
      </c>
      <c r="U1447" s="8" t="str">
        <f t="shared" si="66"/>
        <v>DUPLICATE</v>
      </c>
      <c r="W1447" s="75" t="str">
        <f t="shared" si="67"/>
        <v xml:space="preserve"> </v>
      </c>
    </row>
    <row r="1448" spans="1:23">
      <c r="A1448" s="33"/>
      <c r="B1448" s="3"/>
      <c r="C1448" s="3"/>
      <c r="D1448" s="3"/>
      <c r="E1448" s="3"/>
      <c r="F1448" s="3"/>
      <c r="G1448" s="3"/>
      <c r="H1448" s="3"/>
      <c r="I1448" s="3"/>
      <c r="J1448" s="3"/>
      <c r="K1448" s="4"/>
      <c r="L1448" s="4"/>
      <c r="M1448" s="4"/>
      <c r="N1448" s="4"/>
      <c r="O1448" s="3"/>
      <c r="P1448" s="3"/>
      <c r="Q1448" s="80">
        <f t="shared" si="68"/>
        <v>0</v>
      </c>
      <c r="T1448" s="8" t="str">
        <f>+IFERROR(VLOOKUP(B1448,$B$5:B1447,1,FALSE),"")</f>
        <v/>
      </c>
      <c r="U1448" s="8" t="str">
        <f t="shared" si="66"/>
        <v>DUPLICATE</v>
      </c>
      <c r="W1448" s="75" t="str">
        <f t="shared" si="67"/>
        <v xml:space="preserve"> </v>
      </c>
    </row>
    <row r="1449" spans="1:23">
      <c r="A1449" s="33"/>
      <c r="B1449" s="3"/>
      <c r="C1449" s="3"/>
      <c r="D1449" s="3"/>
      <c r="E1449" s="3"/>
      <c r="F1449" s="3"/>
      <c r="G1449" s="3"/>
      <c r="H1449" s="3"/>
      <c r="I1449" s="3"/>
      <c r="J1449" s="3"/>
      <c r="K1449" s="4"/>
      <c r="L1449" s="4"/>
      <c r="M1449" s="4"/>
      <c r="N1449" s="4"/>
      <c r="O1449" s="3"/>
      <c r="P1449" s="3"/>
      <c r="Q1449" s="80">
        <f t="shared" si="68"/>
        <v>0</v>
      </c>
      <c r="T1449" s="8" t="str">
        <f>+IFERROR(VLOOKUP(B1449,$B$5:B1448,1,FALSE),"")</f>
        <v/>
      </c>
      <c r="U1449" s="8" t="str">
        <f t="shared" si="66"/>
        <v>DUPLICATE</v>
      </c>
      <c r="W1449" s="75" t="str">
        <f t="shared" si="67"/>
        <v xml:space="preserve"> </v>
      </c>
    </row>
    <row r="1450" spans="1:23">
      <c r="A1450" s="33"/>
      <c r="B1450" s="3"/>
      <c r="C1450" s="3"/>
      <c r="D1450" s="3"/>
      <c r="E1450" s="3"/>
      <c r="F1450" s="3"/>
      <c r="G1450" s="3"/>
      <c r="H1450" s="3"/>
      <c r="I1450" s="3"/>
      <c r="J1450" s="3"/>
      <c r="K1450" s="4"/>
      <c r="L1450" s="4"/>
      <c r="M1450" s="4"/>
      <c r="N1450" s="4"/>
      <c r="O1450" s="3"/>
      <c r="P1450" s="3"/>
      <c r="Q1450" s="80">
        <f t="shared" si="68"/>
        <v>0</v>
      </c>
      <c r="T1450" s="8" t="str">
        <f>+IFERROR(VLOOKUP(B1450,$B$5:B1449,1,FALSE),"")</f>
        <v/>
      </c>
      <c r="U1450" s="8" t="str">
        <f t="shared" si="66"/>
        <v>DUPLICATE</v>
      </c>
      <c r="W1450" s="75" t="str">
        <f t="shared" si="67"/>
        <v xml:space="preserve"> </v>
      </c>
    </row>
    <row r="1451" spans="1:23">
      <c r="A1451" s="33"/>
      <c r="B1451" s="3"/>
      <c r="C1451" s="3"/>
      <c r="D1451" s="3"/>
      <c r="E1451" s="3"/>
      <c r="F1451" s="3"/>
      <c r="G1451" s="3"/>
      <c r="H1451" s="3"/>
      <c r="I1451" s="3"/>
      <c r="J1451" s="3"/>
      <c r="K1451" s="4"/>
      <c r="L1451" s="4"/>
      <c r="M1451" s="4"/>
      <c r="N1451" s="4"/>
      <c r="O1451" s="3"/>
      <c r="P1451" s="3"/>
      <c r="Q1451" s="80">
        <f t="shared" si="68"/>
        <v>0</v>
      </c>
      <c r="T1451" s="8" t="str">
        <f>+IFERROR(VLOOKUP(B1451,$B$5:B1450,1,FALSE),"")</f>
        <v/>
      </c>
      <c r="U1451" s="8" t="str">
        <f t="shared" si="66"/>
        <v>DUPLICATE</v>
      </c>
      <c r="W1451" s="75" t="str">
        <f t="shared" si="67"/>
        <v xml:space="preserve"> </v>
      </c>
    </row>
    <row r="1452" spans="1:23">
      <c r="A1452" s="33"/>
      <c r="B1452" s="3"/>
      <c r="C1452" s="3"/>
      <c r="D1452" s="3"/>
      <c r="E1452" s="3"/>
      <c r="F1452" s="3"/>
      <c r="G1452" s="3"/>
      <c r="H1452" s="3"/>
      <c r="I1452" s="3"/>
      <c r="J1452" s="3"/>
      <c r="K1452" s="4"/>
      <c r="L1452" s="4"/>
      <c r="M1452" s="4"/>
      <c r="N1452" s="4"/>
      <c r="O1452" s="3"/>
      <c r="P1452" s="3"/>
      <c r="Q1452" s="80">
        <f t="shared" si="68"/>
        <v>0</v>
      </c>
      <c r="T1452" s="8" t="str">
        <f>+IFERROR(VLOOKUP(B1452,$B$5:B1451,1,FALSE),"")</f>
        <v/>
      </c>
      <c r="U1452" s="8" t="str">
        <f t="shared" si="66"/>
        <v>DUPLICATE</v>
      </c>
      <c r="W1452" s="75" t="str">
        <f t="shared" si="67"/>
        <v xml:space="preserve"> </v>
      </c>
    </row>
    <row r="1453" spans="1:23">
      <c r="A1453" s="33"/>
      <c r="B1453" s="3"/>
      <c r="C1453" s="3"/>
      <c r="D1453" s="3"/>
      <c r="E1453" s="3"/>
      <c r="F1453" s="3"/>
      <c r="G1453" s="3"/>
      <c r="H1453" s="3"/>
      <c r="I1453" s="3"/>
      <c r="J1453" s="3"/>
      <c r="K1453" s="4"/>
      <c r="L1453" s="4"/>
      <c r="M1453" s="4"/>
      <c r="N1453" s="4"/>
      <c r="O1453" s="3"/>
      <c r="P1453" s="3"/>
      <c r="Q1453" s="80">
        <f t="shared" si="68"/>
        <v>0</v>
      </c>
      <c r="T1453" s="8" t="str">
        <f>+IFERROR(VLOOKUP(B1453,$B$5:B1452,1,FALSE),"")</f>
        <v/>
      </c>
      <c r="U1453" s="8" t="str">
        <f t="shared" si="66"/>
        <v>DUPLICATE</v>
      </c>
      <c r="W1453" s="75" t="str">
        <f t="shared" si="67"/>
        <v xml:space="preserve"> </v>
      </c>
    </row>
    <row r="1454" spans="1:23">
      <c r="A1454" s="33"/>
      <c r="B1454" s="3"/>
      <c r="C1454" s="3"/>
      <c r="D1454" s="3"/>
      <c r="E1454" s="3"/>
      <c r="F1454" s="3"/>
      <c r="G1454" s="3"/>
      <c r="H1454" s="3"/>
      <c r="I1454" s="3"/>
      <c r="J1454" s="3"/>
      <c r="K1454" s="4"/>
      <c r="L1454" s="4"/>
      <c r="M1454" s="4"/>
      <c r="N1454" s="4"/>
      <c r="O1454" s="3"/>
      <c r="P1454" s="3"/>
      <c r="Q1454" s="80">
        <f t="shared" si="68"/>
        <v>0</v>
      </c>
      <c r="T1454" s="8" t="str">
        <f>+IFERROR(VLOOKUP(B1454,$B$5:B1453,1,FALSE),"")</f>
        <v/>
      </c>
      <c r="U1454" s="8" t="str">
        <f t="shared" si="66"/>
        <v>DUPLICATE</v>
      </c>
      <c r="W1454" s="75" t="str">
        <f t="shared" si="67"/>
        <v xml:space="preserve"> </v>
      </c>
    </row>
    <row r="1455" spans="1:23">
      <c r="A1455" s="33"/>
      <c r="B1455" s="3"/>
      <c r="C1455" s="3"/>
      <c r="D1455" s="3"/>
      <c r="E1455" s="3"/>
      <c r="F1455" s="3"/>
      <c r="G1455" s="3"/>
      <c r="H1455" s="3"/>
      <c r="I1455" s="3"/>
      <c r="J1455" s="3"/>
      <c r="K1455" s="4"/>
      <c r="L1455" s="4"/>
      <c r="M1455" s="4"/>
      <c r="N1455" s="4"/>
      <c r="O1455" s="3"/>
      <c r="P1455" s="3"/>
      <c r="Q1455" s="80">
        <f t="shared" si="68"/>
        <v>0</v>
      </c>
      <c r="T1455" s="8" t="str">
        <f>+IFERROR(VLOOKUP(B1455,$B$5:B1454,1,FALSE),"")</f>
        <v/>
      </c>
      <c r="U1455" s="8" t="str">
        <f t="shared" si="66"/>
        <v>DUPLICATE</v>
      </c>
      <c r="W1455" s="75" t="str">
        <f t="shared" si="67"/>
        <v xml:space="preserve"> </v>
      </c>
    </row>
    <row r="1456" spans="1:23">
      <c r="A1456" s="33"/>
      <c r="B1456" s="3"/>
      <c r="C1456" s="3"/>
      <c r="D1456" s="3"/>
      <c r="E1456" s="3"/>
      <c r="F1456" s="3"/>
      <c r="G1456" s="3"/>
      <c r="H1456" s="3"/>
      <c r="I1456" s="3"/>
      <c r="J1456" s="3"/>
      <c r="K1456" s="4"/>
      <c r="L1456" s="4"/>
      <c r="M1456" s="4"/>
      <c r="N1456" s="4"/>
      <c r="O1456" s="3"/>
      <c r="P1456" s="3"/>
      <c r="Q1456" s="80">
        <f t="shared" si="68"/>
        <v>0</v>
      </c>
      <c r="T1456" s="8" t="str">
        <f>+IFERROR(VLOOKUP(B1456,$B$5:B1455,1,FALSE),"")</f>
        <v/>
      </c>
      <c r="U1456" s="8" t="str">
        <f t="shared" si="66"/>
        <v>DUPLICATE</v>
      </c>
      <c r="W1456" s="75" t="str">
        <f t="shared" si="67"/>
        <v xml:space="preserve"> </v>
      </c>
    </row>
    <row r="1457" spans="1:23">
      <c r="A1457" s="33"/>
      <c r="B1457" s="3"/>
      <c r="C1457" s="3"/>
      <c r="D1457" s="3"/>
      <c r="E1457" s="3"/>
      <c r="F1457" s="3"/>
      <c r="G1457" s="3"/>
      <c r="H1457" s="3"/>
      <c r="I1457" s="3"/>
      <c r="J1457" s="3"/>
      <c r="K1457" s="4"/>
      <c r="L1457" s="4"/>
      <c r="M1457" s="4"/>
      <c r="N1457" s="4"/>
      <c r="O1457" s="3"/>
      <c r="P1457" s="3"/>
      <c r="Q1457" s="80">
        <f t="shared" si="68"/>
        <v>0</v>
      </c>
      <c r="T1457" s="8" t="str">
        <f>+IFERROR(VLOOKUP(B1457,$B$5:B1456,1,FALSE),"")</f>
        <v/>
      </c>
      <c r="U1457" s="8" t="str">
        <f t="shared" si="66"/>
        <v>DUPLICATE</v>
      </c>
      <c r="W1457" s="75" t="str">
        <f t="shared" si="67"/>
        <v xml:space="preserve"> </v>
      </c>
    </row>
    <row r="1458" spans="1:23">
      <c r="A1458" s="33"/>
      <c r="B1458" s="3"/>
      <c r="C1458" s="3"/>
      <c r="D1458" s="3"/>
      <c r="E1458" s="3"/>
      <c r="F1458" s="3"/>
      <c r="G1458" s="3"/>
      <c r="H1458" s="3"/>
      <c r="I1458" s="3"/>
      <c r="J1458" s="3"/>
      <c r="K1458" s="4"/>
      <c r="L1458" s="4"/>
      <c r="M1458" s="4"/>
      <c r="N1458" s="4"/>
      <c r="O1458" s="3"/>
      <c r="P1458" s="3"/>
      <c r="Q1458" s="80">
        <f t="shared" si="68"/>
        <v>0</v>
      </c>
      <c r="T1458" s="8" t="str">
        <f>+IFERROR(VLOOKUP(B1458,$B$5:B1457,1,FALSE),"")</f>
        <v/>
      </c>
      <c r="U1458" s="8" t="str">
        <f t="shared" si="66"/>
        <v>DUPLICATE</v>
      </c>
      <c r="W1458" s="75" t="str">
        <f t="shared" si="67"/>
        <v xml:space="preserve"> </v>
      </c>
    </row>
    <row r="1459" spans="1:23">
      <c r="A1459" s="33"/>
      <c r="B1459" s="3"/>
      <c r="C1459" s="3"/>
      <c r="D1459" s="3"/>
      <c r="E1459" s="3"/>
      <c r="F1459" s="3"/>
      <c r="G1459" s="3"/>
      <c r="H1459" s="3"/>
      <c r="I1459" s="3"/>
      <c r="J1459" s="3"/>
      <c r="K1459" s="4"/>
      <c r="L1459" s="4"/>
      <c r="M1459" s="4"/>
      <c r="N1459" s="4"/>
      <c r="O1459" s="3"/>
      <c r="P1459" s="3"/>
      <c r="Q1459" s="80">
        <f t="shared" si="68"/>
        <v>0</v>
      </c>
      <c r="T1459" s="8" t="str">
        <f>+IFERROR(VLOOKUP(B1459,$B$5:B1458,1,FALSE),"")</f>
        <v/>
      </c>
      <c r="U1459" s="8" t="str">
        <f t="shared" si="66"/>
        <v>DUPLICATE</v>
      </c>
      <c r="W1459" s="75" t="str">
        <f t="shared" si="67"/>
        <v xml:space="preserve"> </v>
      </c>
    </row>
    <row r="1460" spans="1:23">
      <c r="A1460" s="33"/>
      <c r="B1460" s="3"/>
      <c r="C1460" s="3"/>
      <c r="D1460" s="3"/>
      <c r="E1460" s="3"/>
      <c r="F1460" s="3"/>
      <c r="G1460" s="3"/>
      <c r="H1460" s="3"/>
      <c r="I1460" s="3"/>
      <c r="J1460" s="3"/>
      <c r="K1460" s="4"/>
      <c r="L1460" s="4"/>
      <c r="M1460" s="4"/>
      <c r="N1460" s="4"/>
      <c r="O1460" s="3"/>
      <c r="P1460" s="3"/>
      <c r="Q1460" s="80">
        <f t="shared" si="68"/>
        <v>0</v>
      </c>
      <c r="T1460" s="8" t="str">
        <f>+IFERROR(VLOOKUP(B1460,$B$5:B1459,1,FALSE),"")</f>
        <v/>
      </c>
      <c r="U1460" s="8" t="str">
        <f t="shared" si="66"/>
        <v>DUPLICATE</v>
      </c>
      <c r="W1460" s="75" t="str">
        <f t="shared" si="67"/>
        <v xml:space="preserve"> </v>
      </c>
    </row>
    <row r="1461" spans="1:23">
      <c r="A1461" s="33"/>
      <c r="B1461" s="3"/>
      <c r="C1461" s="3"/>
      <c r="D1461" s="3"/>
      <c r="E1461" s="3"/>
      <c r="F1461" s="3"/>
      <c r="G1461" s="3"/>
      <c r="H1461" s="3"/>
      <c r="I1461" s="3"/>
      <c r="J1461" s="3"/>
      <c r="K1461" s="4"/>
      <c r="L1461" s="4"/>
      <c r="M1461" s="4"/>
      <c r="N1461" s="4"/>
      <c r="O1461" s="3"/>
      <c r="P1461" s="3"/>
      <c r="Q1461" s="80">
        <f t="shared" si="68"/>
        <v>0</v>
      </c>
      <c r="T1461" s="8" t="str">
        <f>+IFERROR(VLOOKUP(B1461,$B$5:B1460,1,FALSE),"")</f>
        <v/>
      </c>
      <c r="U1461" s="8" t="str">
        <f t="shared" si="66"/>
        <v>DUPLICATE</v>
      </c>
      <c r="W1461" s="75" t="str">
        <f t="shared" si="67"/>
        <v xml:space="preserve"> </v>
      </c>
    </row>
    <row r="1462" spans="1:23">
      <c r="A1462" s="33"/>
      <c r="B1462" s="3"/>
      <c r="C1462" s="3"/>
      <c r="D1462" s="3"/>
      <c r="E1462" s="3"/>
      <c r="F1462" s="3"/>
      <c r="G1462" s="3"/>
      <c r="H1462" s="3"/>
      <c r="I1462" s="3"/>
      <c r="J1462" s="3"/>
      <c r="K1462" s="4"/>
      <c r="L1462" s="4"/>
      <c r="M1462" s="4"/>
      <c r="N1462" s="4"/>
      <c r="O1462" s="3"/>
      <c r="P1462" s="3"/>
      <c r="Q1462" s="80">
        <f t="shared" si="68"/>
        <v>0</v>
      </c>
      <c r="T1462" s="8" t="str">
        <f>+IFERROR(VLOOKUP(B1462,$B$5:B1461,1,FALSE),"")</f>
        <v/>
      </c>
      <c r="U1462" s="8" t="str">
        <f t="shared" si="66"/>
        <v>DUPLICATE</v>
      </c>
      <c r="W1462" s="75" t="str">
        <f t="shared" si="67"/>
        <v xml:space="preserve"> </v>
      </c>
    </row>
    <row r="1463" spans="1:23">
      <c r="A1463" s="33"/>
      <c r="B1463" s="3"/>
      <c r="C1463" s="3"/>
      <c r="D1463" s="3"/>
      <c r="E1463" s="3"/>
      <c r="F1463" s="3"/>
      <c r="G1463" s="3"/>
      <c r="H1463" s="3"/>
      <c r="I1463" s="3"/>
      <c r="J1463" s="3"/>
      <c r="K1463" s="4"/>
      <c r="L1463" s="4"/>
      <c r="M1463" s="4"/>
      <c r="N1463" s="4"/>
      <c r="O1463" s="3"/>
      <c r="P1463" s="3"/>
      <c r="Q1463" s="80">
        <f t="shared" si="68"/>
        <v>0</v>
      </c>
      <c r="T1463" s="8" t="str">
        <f>+IFERROR(VLOOKUP(B1463,$B$5:B1462,1,FALSE),"")</f>
        <v/>
      </c>
      <c r="U1463" s="8" t="str">
        <f t="shared" si="66"/>
        <v>DUPLICATE</v>
      </c>
      <c r="W1463" s="75" t="str">
        <f t="shared" si="67"/>
        <v xml:space="preserve"> </v>
      </c>
    </row>
    <row r="1464" spans="1:23">
      <c r="A1464" s="33"/>
      <c r="B1464" s="3"/>
      <c r="C1464" s="3"/>
      <c r="D1464" s="3"/>
      <c r="E1464" s="3"/>
      <c r="F1464" s="3"/>
      <c r="G1464" s="3"/>
      <c r="H1464" s="3"/>
      <c r="I1464" s="3"/>
      <c r="J1464" s="3"/>
      <c r="K1464" s="4"/>
      <c r="L1464" s="4"/>
      <c r="M1464" s="4"/>
      <c r="N1464" s="4"/>
      <c r="O1464" s="3"/>
      <c r="P1464" s="3"/>
      <c r="Q1464" s="80">
        <f t="shared" si="68"/>
        <v>0</v>
      </c>
      <c r="T1464" s="8" t="str">
        <f>+IFERROR(VLOOKUP(B1464,$B$5:B1463,1,FALSE),"")</f>
        <v/>
      </c>
      <c r="U1464" s="8" t="str">
        <f t="shared" si="66"/>
        <v>DUPLICATE</v>
      </c>
      <c r="W1464" s="75" t="str">
        <f t="shared" si="67"/>
        <v xml:space="preserve"> </v>
      </c>
    </row>
    <row r="1465" spans="1:23">
      <c r="A1465" s="33"/>
      <c r="B1465" s="3"/>
      <c r="C1465" s="3"/>
      <c r="D1465" s="3"/>
      <c r="E1465" s="3"/>
      <c r="F1465" s="3"/>
      <c r="G1465" s="3"/>
      <c r="H1465" s="3"/>
      <c r="I1465" s="3"/>
      <c r="J1465" s="3"/>
      <c r="K1465" s="4"/>
      <c r="L1465" s="4"/>
      <c r="M1465" s="4"/>
      <c r="N1465" s="4"/>
      <c r="O1465" s="3"/>
      <c r="P1465" s="3"/>
      <c r="Q1465" s="80">
        <f t="shared" si="68"/>
        <v>0</v>
      </c>
      <c r="T1465" s="8" t="str">
        <f>+IFERROR(VLOOKUP(B1465,$B$5:B1464,1,FALSE),"")</f>
        <v/>
      </c>
      <c r="U1465" s="8" t="str">
        <f t="shared" si="66"/>
        <v>DUPLICATE</v>
      </c>
      <c r="W1465" s="75" t="str">
        <f t="shared" si="67"/>
        <v xml:space="preserve"> </v>
      </c>
    </row>
    <row r="1466" spans="1:23">
      <c r="A1466" s="33"/>
      <c r="B1466" s="3"/>
      <c r="C1466" s="3"/>
      <c r="D1466" s="3"/>
      <c r="E1466" s="3"/>
      <c r="F1466" s="3"/>
      <c r="G1466" s="3"/>
      <c r="H1466" s="3"/>
      <c r="I1466" s="3"/>
      <c r="J1466" s="3"/>
      <c r="K1466" s="4"/>
      <c r="L1466" s="4"/>
      <c r="M1466" s="4"/>
      <c r="N1466" s="4"/>
      <c r="O1466" s="3"/>
      <c r="P1466" s="3"/>
      <c r="Q1466" s="80">
        <f t="shared" si="68"/>
        <v>0</v>
      </c>
      <c r="T1466" s="8" t="str">
        <f>+IFERROR(VLOOKUP(B1466,$B$5:B1465,1,FALSE),"")</f>
        <v/>
      </c>
      <c r="U1466" s="8" t="str">
        <f t="shared" si="66"/>
        <v>DUPLICATE</v>
      </c>
      <c r="W1466" s="75" t="str">
        <f t="shared" si="67"/>
        <v xml:space="preserve"> </v>
      </c>
    </row>
    <row r="1467" spans="1:23">
      <c r="A1467" s="33"/>
      <c r="B1467" s="3"/>
      <c r="C1467" s="3"/>
      <c r="D1467" s="3"/>
      <c r="E1467" s="3"/>
      <c r="F1467" s="3"/>
      <c r="G1467" s="3"/>
      <c r="H1467" s="3"/>
      <c r="I1467" s="3"/>
      <c r="J1467" s="3"/>
      <c r="K1467" s="4"/>
      <c r="L1467" s="4"/>
      <c r="M1467" s="4"/>
      <c r="N1467" s="4"/>
      <c r="O1467" s="3"/>
      <c r="P1467" s="3"/>
      <c r="Q1467" s="80">
        <f t="shared" si="68"/>
        <v>0</v>
      </c>
      <c r="T1467" s="8" t="str">
        <f>+IFERROR(VLOOKUP(B1467,$B$5:B1466,1,FALSE),"")</f>
        <v/>
      </c>
      <c r="U1467" s="8" t="str">
        <f t="shared" si="66"/>
        <v>DUPLICATE</v>
      </c>
      <c r="W1467" s="75" t="str">
        <f t="shared" si="67"/>
        <v xml:space="preserve"> </v>
      </c>
    </row>
    <row r="1468" spans="1:23">
      <c r="A1468" s="33"/>
      <c r="B1468" s="3"/>
      <c r="C1468" s="3"/>
      <c r="D1468" s="3"/>
      <c r="E1468" s="3"/>
      <c r="F1468" s="3"/>
      <c r="G1468" s="3"/>
      <c r="H1468" s="3"/>
      <c r="I1468" s="3"/>
      <c r="J1468" s="3"/>
      <c r="K1468" s="4"/>
      <c r="L1468" s="4"/>
      <c r="M1468" s="4"/>
      <c r="N1468" s="4"/>
      <c r="O1468" s="3"/>
      <c r="P1468" s="3"/>
      <c r="Q1468" s="80">
        <f t="shared" si="68"/>
        <v>0</v>
      </c>
      <c r="T1468" s="8" t="str">
        <f>+IFERROR(VLOOKUP(B1468,$B$5:B1467,1,FALSE),"")</f>
        <v/>
      </c>
      <c r="U1468" s="8" t="str">
        <f t="shared" si="66"/>
        <v>DUPLICATE</v>
      </c>
      <c r="W1468" s="75" t="str">
        <f t="shared" si="67"/>
        <v xml:space="preserve"> </v>
      </c>
    </row>
    <row r="1469" spans="1:23">
      <c r="A1469" s="33"/>
      <c r="B1469" s="3"/>
      <c r="C1469" s="3"/>
      <c r="D1469" s="3"/>
      <c r="E1469" s="3"/>
      <c r="F1469" s="3"/>
      <c r="G1469" s="3"/>
      <c r="H1469" s="3"/>
      <c r="I1469" s="3"/>
      <c r="J1469" s="3"/>
      <c r="K1469" s="4"/>
      <c r="L1469" s="4"/>
      <c r="M1469" s="4"/>
      <c r="N1469" s="4"/>
      <c r="O1469" s="3"/>
      <c r="P1469" s="3"/>
      <c r="Q1469" s="80">
        <f t="shared" si="68"/>
        <v>0</v>
      </c>
      <c r="T1469" s="8" t="str">
        <f>+IFERROR(VLOOKUP(B1469,$B$5:B1468,1,FALSE),"")</f>
        <v/>
      </c>
      <c r="U1469" s="8" t="str">
        <f t="shared" si="66"/>
        <v>DUPLICATE</v>
      </c>
      <c r="W1469" s="75" t="str">
        <f t="shared" si="67"/>
        <v xml:space="preserve"> </v>
      </c>
    </row>
    <row r="1470" spans="1:23">
      <c r="A1470" s="33"/>
      <c r="B1470" s="3"/>
      <c r="C1470" s="3"/>
      <c r="D1470" s="3"/>
      <c r="E1470" s="3"/>
      <c r="F1470" s="3"/>
      <c r="G1470" s="3"/>
      <c r="H1470" s="3"/>
      <c r="I1470" s="3"/>
      <c r="J1470" s="3"/>
      <c r="K1470" s="4"/>
      <c r="L1470" s="4"/>
      <c r="M1470" s="4"/>
      <c r="N1470" s="4"/>
      <c r="O1470" s="3"/>
      <c r="P1470" s="3"/>
      <c r="Q1470" s="80">
        <f t="shared" si="68"/>
        <v>0</v>
      </c>
      <c r="T1470" s="8" t="str">
        <f>+IFERROR(VLOOKUP(B1470,$B$5:B1469,1,FALSE),"")</f>
        <v/>
      </c>
      <c r="U1470" s="8" t="str">
        <f t="shared" si="66"/>
        <v>DUPLICATE</v>
      </c>
      <c r="W1470" s="75" t="str">
        <f t="shared" si="67"/>
        <v xml:space="preserve"> </v>
      </c>
    </row>
    <row r="1471" spans="1:23">
      <c r="A1471" s="33"/>
      <c r="B1471" s="3"/>
      <c r="C1471" s="3"/>
      <c r="D1471" s="3"/>
      <c r="E1471" s="3"/>
      <c r="F1471" s="3"/>
      <c r="G1471" s="3"/>
      <c r="H1471" s="3"/>
      <c r="I1471" s="3"/>
      <c r="J1471" s="3"/>
      <c r="K1471" s="4"/>
      <c r="L1471" s="4"/>
      <c r="M1471" s="4"/>
      <c r="N1471" s="4"/>
      <c r="O1471" s="3"/>
      <c r="P1471" s="3"/>
      <c r="Q1471" s="80">
        <f t="shared" si="68"/>
        <v>0</v>
      </c>
      <c r="T1471" s="8" t="str">
        <f>+IFERROR(VLOOKUP(B1471,$B$5:B1470,1,FALSE),"")</f>
        <v/>
      </c>
      <c r="U1471" s="8" t="str">
        <f t="shared" si="66"/>
        <v>DUPLICATE</v>
      </c>
      <c r="W1471" s="75" t="str">
        <f t="shared" si="67"/>
        <v xml:space="preserve"> </v>
      </c>
    </row>
    <row r="1472" spans="1:23">
      <c r="A1472" s="33"/>
      <c r="B1472" s="3"/>
      <c r="C1472" s="3"/>
      <c r="D1472" s="3"/>
      <c r="E1472" s="3"/>
      <c r="F1472" s="3"/>
      <c r="G1472" s="3"/>
      <c r="H1472" s="3"/>
      <c r="I1472" s="3"/>
      <c r="J1472" s="3"/>
      <c r="K1472" s="4"/>
      <c r="L1472" s="4"/>
      <c r="M1472" s="4"/>
      <c r="N1472" s="4"/>
      <c r="O1472" s="3"/>
      <c r="P1472" s="3"/>
      <c r="Q1472" s="80">
        <f t="shared" si="68"/>
        <v>0</v>
      </c>
      <c r="T1472" s="8" t="str">
        <f>+IFERROR(VLOOKUP(B1472,$B$5:B1471,1,FALSE),"")</f>
        <v/>
      </c>
      <c r="U1472" s="8" t="str">
        <f t="shared" si="66"/>
        <v>DUPLICATE</v>
      </c>
      <c r="W1472" s="75" t="str">
        <f t="shared" si="67"/>
        <v xml:space="preserve"> </v>
      </c>
    </row>
    <row r="1473" spans="1:23">
      <c r="A1473" s="33"/>
      <c r="B1473" s="3"/>
      <c r="C1473" s="3"/>
      <c r="D1473" s="3"/>
      <c r="E1473" s="3"/>
      <c r="F1473" s="3"/>
      <c r="G1473" s="3"/>
      <c r="H1473" s="3"/>
      <c r="I1473" s="3"/>
      <c r="J1473" s="3"/>
      <c r="K1473" s="4"/>
      <c r="L1473" s="4"/>
      <c r="M1473" s="4"/>
      <c r="N1473" s="4"/>
      <c r="O1473" s="3"/>
      <c r="P1473" s="3"/>
      <c r="Q1473" s="80">
        <f t="shared" si="68"/>
        <v>0</v>
      </c>
      <c r="T1473" s="8" t="str">
        <f>+IFERROR(VLOOKUP(B1473,$B$5:B1472,1,FALSE),"")</f>
        <v/>
      </c>
      <c r="U1473" s="8" t="str">
        <f t="shared" si="66"/>
        <v>DUPLICATE</v>
      </c>
      <c r="W1473" s="75" t="str">
        <f t="shared" si="67"/>
        <v xml:space="preserve"> </v>
      </c>
    </row>
    <row r="1474" spans="1:23">
      <c r="A1474" s="33"/>
      <c r="B1474" s="3"/>
      <c r="C1474" s="3"/>
      <c r="D1474" s="3"/>
      <c r="E1474" s="3"/>
      <c r="F1474" s="3"/>
      <c r="G1474" s="3"/>
      <c r="H1474" s="3"/>
      <c r="I1474" s="3"/>
      <c r="J1474" s="3"/>
      <c r="K1474" s="4"/>
      <c r="L1474" s="4"/>
      <c r="M1474" s="4"/>
      <c r="N1474" s="4"/>
      <c r="O1474" s="3"/>
      <c r="P1474" s="3"/>
      <c r="Q1474" s="80">
        <f t="shared" si="68"/>
        <v>0</v>
      </c>
      <c r="T1474" s="8" t="str">
        <f>+IFERROR(VLOOKUP(B1474,$B$5:B1473,1,FALSE),"")</f>
        <v/>
      </c>
      <c r="U1474" s="8" t="str">
        <f t="shared" si="66"/>
        <v>DUPLICATE</v>
      </c>
      <c r="W1474" s="75" t="str">
        <f t="shared" si="67"/>
        <v xml:space="preserve"> </v>
      </c>
    </row>
    <row r="1475" spans="1:23">
      <c r="A1475" s="33"/>
      <c r="B1475" s="3"/>
      <c r="C1475" s="3"/>
      <c r="D1475" s="3"/>
      <c r="E1475" s="3"/>
      <c r="F1475" s="3"/>
      <c r="G1475" s="3"/>
      <c r="H1475" s="3"/>
      <c r="I1475" s="3"/>
      <c r="J1475" s="3"/>
      <c r="K1475" s="4"/>
      <c r="L1475" s="4"/>
      <c r="M1475" s="4"/>
      <c r="N1475" s="4"/>
      <c r="O1475" s="3"/>
      <c r="P1475" s="3"/>
      <c r="Q1475" s="80">
        <f t="shared" si="68"/>
        <v>0</v>
      </c>
      <c r="T1475" s="8" t="str">
        <f>+IFERROR(VLOOKUP(B1475,$B$5:B1474,1,FALSE),"")</f>
        <v/>
      </c>
      <c r="U1475" s="8" t="str">
        <f t="shared" si="66"/>
        <v>DUPLICATE</v>
      </c>
      <c r="W1475" s="75" t="str">
        <f t="shared" si="67"/>
        <v xml:space="preserve"> </v>
      </c>
    </row>
    <row r="1476" spans="1:23">
      <c r="A1476" s="33"/>
      <c r="B1476" s="3"/>
      <c r="C1476" s="3"/>
      <c r="D1476" s="3"/>
      <c r="E1476" s="3"/>
      <c r="F1476" s="3"/>
      <c r="G1476" s="3"/>
      <c r="H1476" s="3"/>
      <c r="I1476" s="3"/>
      <c r="J1476" s="3"/>
      <c r="K1476" s="4"/>
      <c r="L1476" s="4"/>
      <c r="M1476" s="4"/>
      <c r="N1476" s="4"/>
      <c r="O1476" s="3"/>
      <c r="P1476" s="3"/>
      <c r="Q1476" s="80">
        <f t="shared" si="68"/>
        <v>0</v>
      </c>
      <c r="T1476" s="8" t="str">
        <f>+IFERROR(VLOOKUP(B1476,$B$5:B1475,1,FALSE),"")</f>
        <v/>
      </c>
      <c r="U1476" s="8" t="str">
        <f t="shared" si="66"/>
        <v>DUPLICATE</v>
      </c>
      <c r="W1476" s="75" t="str">
        <f t="shared" si="67"/>
        <v xml:space="preserve"> </v>
      </c>
    </row>
    <row r="1477" spans="1:23">
      <c r="A1477" s="33"/>
      <c r="B1477" s="3"/>
      <c r="C1477" s="3"/>
      <c r="D1477" s="3"/>
      <c r="E1477" s="3"/>
      <c r="F1477" s="3"/>
      <c r="G1477" s="3"/>
      <c r="H1477" s="3"/>
      <c r="I1477" s="3"/>
      <c r="J1477" s="3"/>
      <c r="K1477" s="4"/>
      <c r="L1477" s="4"/>
      <c r="M1477" s="4"/>
      <c r="N1477" s="4"/>
      <c r="O1477" s="3"/>
      <c r="P1477" s="3"/>
      <c r="Q1477" s="80">
        <f t="shared" si="68"/>
        <v>0</v>
      </c>
      <c r="T1477" s="8" t="str">
        <f>+IFERROR(VLOOKUP(B1477,$B$5:B1476,1,FALSE),"")</f>
        <v/>
      </c>
      <c r="U1477" s="8" t="str">
        <f t="shared" ref="U1477:U1540" si="69">+IF(EXACT(T1477,B1477),"DUPLICATE","ORIGINAL")</f>
        <v>DUPLICATE</v>
      </c>
      <c r="W1477" s="75" t="str">
        <f t="shared" ref="W1477:W1540" si="70">CONCATENATE(B1477," ",A1477)</f>
        <v xml:space="preserve"> </v>
      </c>
    </row>
    <row r="1478" spans="1:23">
      <c r="A1478" s="33"/>
      <c r="B1478" s="3"/>
      <c r="C1478" s="3"/>
      <c r="D1478" s="3"/>
      <c r="E1478" s="3"/>
      <c r="F1478" s="3"/>
      <c r="G1478" s="3"/>
      <c r="H1478" s="3"/>
      <c r="I1478" s="3"/>
      <c r="J1478" s="3"/>
      <c r="K1478" s="4"/>
      <c r="L1478" s="4"/>
      <c r="M1478" s="4"/>
      <c r="N1478" s="4"/>
      <c r="O1478" s="3"/>
      <c r="P1478" s="3"/>
      <c r="Q1478" s="80">
        <f t="shared" ref="Q1478:Q1541" si="71">L1478+M1478+N1478</f>
        <v>0</v>
      </c>
      <c r="T1478" s="8" t="str">
        <f>+IFERROR(VLOOKUP(B1478,$B$5:B1477,1,FALSE),"")</f>
        <v/>
      </c>
      <c r="U1478" s="8" t="str">
        <f t="shared" si="69"/>
        <v>DUPLICATE</v>
      </c>
      <c r="W1478" s="75" t="str">
        <f t="shared" si="70"/>
        <v xml:space="preserve"> </v>
      </c>
    </row>
    <row r="1479" spans="1:23">
      <c r="A1479" s="33"/>
      <c r="B1479" s="3"/>
      <c r="C1479" s="3"/>
      <c r="D1479" s="3"/>
      <c r="E1479" s="3"/>
      <c r="F1479" s="3"/>
      <c r="G1479" s="3"/>
      <c r="H1479" s="3"/>
      <c r="I1479" s="3"/>
      <c r="J1479" s="3"/>
      <c r="K1479" s="4"/>
      <c r="L1479" s="4"/>
      <c r="M1479" s="4"/>
      <c r="N1479" s="4"/>
      <c r="O1479" s="3"/>
      <c r="P1479" s="3"/>
      <c r="Q1479" s="80">
        <f t="shared" si="71"/>
        <v>0</v>
      </c>
      <c r="T1479" s="8" t="str">
        <f>+IFERROR(VLOOKUP(B1479,$B$5:B1478,1,FALSE),"")</f>
        <v/>
      </c>
      <c r="U1479" s="8" t="str">
        <f t="shared" si="69"/>
        <v>DUPLICATE</v>
      </c>
      <c r="W1479" s="75" t="str">
        <f t="shared" si="70"/>
        <v xml:space="preserve"> </v>
      </c>
    </row>
    <row r="1480" spans="1:23">
      <c r="A1480" s="33"/>
      <c r="B1480" s="3"/>
      <c r="C1480" s="3"/>
      <c r="D1480" s="3"/>
      <c r="E1480" s="3"/>
      <c r="F1480" s="3"/>
      <c r="G1480" s="3"/>
      <c r="H1480" s="3"/>
      <c r="I1480" s="3"/>
      <c r="J1480" s="3"/>
      <c r="K1480" s="4"/>
      <c r="L1480" s="4"/>
      <c r="M1480" s="4"/>
      <c r="N1480" s="4"/>
      <c r="O1480" s="3"/>
      <c r="P1480" s="3"/>
      <c r="Q1480" s="80">
        <f t="shared" si="71"/>
        <v>0</v>
      </c>
      <c r="T1480" s="8" t="str">
        <f>+IFERROR(VLOOKUP(B1480,$B$5:B1479,1,FALSE),"")</f>
        <v/>
      </c>
      <c r="U1480" s="8" t="str">
        <f t="shared" si="69"/>
        <v>DUPLICATE</v>
      </c>
      <c r="W1480" s="75" t="str">
        <f t="shared" si="70"/>
        <v xml:space="preserve"> </v>
      </c>
    </row>
    <row r="1481" spans="1:23">
      <c r="A1481" s="33"/>
      <c r="B1481" s="3"/>
      <c r="C1481" s="3"/>
      <c r="D1481" s="3"/>
      <c r="E1481" s="3"/>
      <c r="F1481" s="3"/>
      <c r="G1481" s="3"/>
      <c r="H1481" s="3"/>
      <c r="I1481" s="3"/>
      <c r="J1481" s="3"/>
      <c r="K1481" s="4"/>
      <c r="L1481" s="4"/>
      <c r="M1481" s="4"/>
      <c r="N1481" s="4"/>
      <c r="O1481" s="3"/>
      <c r="P1481" s="3"/>
      <c r="Q1481" s="80">
        <f t="shared" si="71"/>
        <v>0</v>
      </c>
      <c r="T1481" s="8" t="str">
        <f>+IFERROR(VLOOKUP(B1481,$B$5:B1480,1,FALSE),"")</f>
        <v/>
      </c>
      <c r="U1481" s="8" t="str">
        <f t="shared" si="69"/>
        <v>DUPLICATE</v>
      </c>
      <c r="W1481" s="75" t="str">
        <f t="shared" si="70"/>
        <v xml:space="preserve"> </v>
      </c>
    </row>
    <row r="1482" spans="1:23">
      <c r="A1482" s="33"/>
      <c r="B1482" s="3"/>
      <c r="C1482" s="3"/>
      <c r="D1482" s="3"/>
      <c r="E1482" s="3"/>
      <c r="F1482" s="3"/>
      <c r="G1482" s="3"/>
      <c r="H1482" s="3"/>
      <c r="I1482" s="3"/>
      <c r="J1482" s="3"/>
      <c r="K1482" s="4"/>
      <c r="L1482" s="4"/>
      <c r="M1482" s="4"/>
      <c r="N1482" s="4"/>
      <c r="O1482" s="3"/>
      <c r="P1482" s="3"/>
      <c r="Q1482" s="80">
        <f t="shared" si="71"/>
        <v>0</v>
      </c>
      <c r="T1482" s="8" t="str">
        <f>+IFERROR(VLOOKUP(B1482,$B$5:B1481,1,FALSE),"")</f>
        <v/>
      </c>
      <c r="U1482" s="8" t="str">
        <f t="shared" si="69"/>
        <v>DUPLICATE</v>
      </c>
      <c r="W1482" s="75" t="str">
        <f t="shared" si="70"/>
        <v xml:space="preserve"> </v>
      </c>
    </row>
    <row r="1483" spans="1:23">
      <c r="A1483" s="33"/>
      <c r="B1483" s="3"/>
      <c r="C1483" s="3"/>
      <c r="D1483" s="3"/>
      <c r="E1483" s="3"/>
      <c r="F1483" s="3"/>
      <c r="G1483" s="3"/>
      <c r="H1483" s="3"/>
      <c r="I1483" s="3"/>
      <c r="J1483" s="3"/>
      <c r="K1483" s="4"/>
      <c r="L1483" s="4"/>
      <c r="M1483" s="4"/>
      <c r="N1483" s="4"/>
      <c r="O1483" s="3"/>
      <c r="P1483" s="3"/>
      <c r="Q1483" s="80">
        <f t="shared" si="71"/>
        <v>0</v>
      </c>
      <c r="T1483" s="8" t="str">
        <f>+IFERROR(VLOOKUP(B1483,$B$5:B1482,1,FALSE),"")</f>
        <v/>
      </c>
      <c r="U1483" s="8" t="str">
        <f t="shared" si="69"/>
        <v>DUPLICATE</v>
      </c>
      <c r="W1483" s="75" t="str">
        <f t="shared" si="70"/>
        <v xml:space="preserve"> </v>
      </c>
    </row>
    <row r="1484" spans="1:23">
      <c r="A1484" s="33"/>
      <c r="B1484" s="3"/>
      <c r="C1484" s="3"/>
      <c r="D1484" s="3"/>
      <c r="E1484" s="3"/>
      <c r="F1484" s="3"/>
      <c r="G1484" s="3"/>
      <c r="H1484" s="3"/>
      <c r="I1484" s="3"/>
      <c r="J1484" s="3"/>
      <c r="K1484" s="4"/>
      <c r="L1484" s="4"/>
      <c r="M1484" s="4"/>
      <c r="N1484" s="4"/>
      <c r="O1484" s="3"/>
      <c r="P1484" s="3"/>
      <c r="Q1484" s="80">
        <f t="shared" si="71"/>
        <v>0</v>
      </c>
      <c r="T1484" s="8" t="str">
        <f>+IFERROR(VLOOKUP(B1484,$B$5:B1483,1,FALSE),"")</f>
        <v/>
      </c>
      <c r="U1484" s="8" t="str">
        <f t="shared" si="69"/>
        <v>DUPLICATE</v>
      </c>
      <c r="W1484" s="75" t="str">
        <f t="shared" si="70"/>
        <v xml:space="preserve"> </v>
      </c>
    </row>
    <row r="1485" spans="1:23">
      <c r="A1485" s="33"/>
      <c r="B1485" s="3"/>
      <c r="C1485" s="3"/>
      <c r="D1485" s="3"/>
      <c r="E1485" s="3"/>
      <c r="F1485" s="3"/>
      <c r="G1485" s="3"/>
      <c r="H1485" s="3"/>
      <c r="I1485" s="3"/>
      <c r="J1485" s="3"/>
      <c r="K1485" s="4"/>
      <c r="L1485" s="4"/>
      <c r="M1485" s="4"/>
      <c r="N1485" s="4"/>
      <c r="O1485" s="3"/>
      <c r="P1485" s="3"/>
      <c r="Q1485" s="80">
        <f t="shared" si="71"/>
        <v>0</v>
      </c>
      <c r="T1485" s="8" t="str">
        <f>+IFERROR(VLOOKUP(B1485,$B$5:B1484,1,FALSE),"")</f>
        <v/>
      </c>
      <c r="U1485" s="8" t="str">
        <f t="shared" si="69"/>
        <v>DUPLICATE</v>
      </c>
      <c r="W1485" s="75" t="str">
        <f t="shared" si="70"/>
        <v xml:space="preserve"> </v>
      </c>
    </row>
    <row r="1486" spans="1:23">
      <c r="A1486" s="33"/>
      <c r="B1486" s="3"/>
      <c r="C1486" s="3"/>
      <c r="D1486" s="3"/>
      <c r="E1486" s="3"/>
      <c r="F1486" s="3"/>
      <c r="G1486" s="3"/>
      <c r="H1486" s="3"/>
      <c r="I1486" s="3"/>
      <c r="J1486" s="3"/>
      <c r="K1486" s="4"/>
      <c r="L1486" s="4"/>
      <c r="M1486" s="4"/>
      <c r="N1486" s="4"/>
      <c r="O1486" s="3"/>
      <c r="P1486" s="3"/>
      <c r="Q1486" s="80">
        <f t="shared" si="71"/>
        <v>0</v>
      </c>
      <c r="T1486" s="8" t="str">
        <f>+IFERROR(VLOOKUP(B1486,$B$5:B1485,1,FALSE),"")</f>
        <v/>
      </c>
      <c r="U1486" s="8" t="str">
        <f t="shared" si="69"/>
        <v>DUPLICATE</v>
      </c>
      <c r="W1486" s="75" t="str">
        <f t="shared" si="70"/>
        <v xml:space="preserve"> </v>
      </c>
    </row>
    <row r="1487" spans="1:23">
      <c r="A1487" s="33"/>
      <c r="B1487" s="3"/>
      <c r="C1487" s="3"/>
      <c r="D1487" s="3"/>
      <c r="E1487" s="3"/>
      <c r="F1487" s="3"/>
      <c r="G1487" s="3"/>
      <c r="H1487" s="3"/>
      <c r="I1487" s="3"/>
      <c r="J1487" s="3"/>
      <c r="K1487" s="4"/>
      <c r="L1487" s="4"/>
      <c r="M1487" s="4"/>
      <c r="N1487" s="4"/>
      <c r="O1487" s="3"/>
      <c r="P1487" s="3"/>
      <c r="Q1487" s="80">
        <f t="shared" si="71"/>
        <v>0</v>
      </c>
      <c r="T1487" s="8" t="str">
        <f>+IFERROR(VLOOKUP(B1487,$B$5:B1486,1,FALSE),"")</f>
        <v/>
      </c>
      <c r="U1487" s="8" t="str">
        <f t="shared" si="69"/>
        <v>DUPLICATE</v>
      </c>
      <c r="W1487" s="75" t="str">
        <f t="shared" si="70"/>
        <v xml:space="preserve"> </v>
      </c>
    </row>
    <row r="1488" spans="1:23">
      <c r="A1488" s="33"/>
      <c r="B1488" s="3"/>
      <c r="C1488" s="3"/>
      <c r="D1488" s="3"/>
      <c r="E1488" s="3"/>
      <c r="F1488" s="3"/>
      <c r="G1488" s="3"/>
      <c r="H1488" s="3"/>
      <c r="I1488" s="3"/>
      <c r="J1488" s="3"/>
      <c r="K1488" s="4"/>
      <c r="L1488" s="4"/>
      <c r="M1488" s="4"/>
      <c r="N1488" s="4"/>
      <c r="O1488" s="3"/>
      <c r="P1488" s="3"/>
      <c r="Q1488" s="80">
        <f t="shared" si="71"/>
        <v>0</v>
      </c>
      <c r="T1488" s="8" t="str">
        <f>+IFERROR(VLOOKUP(B1488,$B$5:B1487,1,FALSE),"")</f>
        <v/>
      </c>
      <c r="U1488" s="8" t="str">
        <f t="shared" si="69"/>
        <v>DUPLICATE</v>
      </c>
      <c r="W1488" s="75" t="str">
        <f t="shared" si="70"/>
        <v xml:space="preserve"> </v>
      </c>
    </row>
    <row r="1489" spans="1:23">
      <c r="A1489" s="33"/>
      <c r="B1489" s="3"/>
      <c r="C1489" s="3"/>
      <c r="D1489" s="3"/>
      <c r="E1489" s="3"/>
      <c r="F1489" s="3"/>
      <c r="G1489" s="3"/>
      <c r="H1489" s="3"/>
      <c r="I1489" s="3"/>
      <c r="J1489" s="3"/>
      <c r="K1489" s="4"/>
      <c r="L1489" s="4"/>
      <c r="M1489" s="4"/>
      <c r="N1489" s="4"/>
      <c r="O1489" s="3"/>
      <c r="P1489" s="3"/>
      <c r="Q1489" s="80">
        <f t="shared" si="71"/>
        <v>0</v>
      </c>
      <c r="T1489" s="8" t="str">
        <f>+IFERROR(VLOOKUP(B1489,$B$5:B1488,1,FALSE),"")</f>
        <v/>
      </c>
      <c r="U1489" s="8" t="str">
        <f t="shared" si="69"/>
        <v>DUPLICATE</v>
      </c>
      <c r="W1489" s="75" t="str">
        <f t="shared" si="70"/>
        <v xml:space="preserve"> </v>
      </c>
    </row>
    <row r="1490" spans="1:23">
      <c r="A1490" s="33"/>
      <c r="B1490" s="3"/>
      <c r="C1490" s="3"/>
      <c r="D1490" s="3"/>
      <c r="E1490" s="3"/>
      <c r="F1490" s="3"/>
      <c r="G1490" s="3"/>
      <c r="H1490" s="3"/>
      <c r="I1490" s="3"/>
      <c r="J1490" s="3"/>
      <c r="K1490" s="4"/>
      <c r="L1490" s="4"/>
      <c r="M1490" s="4"/>
      <c r="N1490" s="4"/>
      <c r="O1490" s="3"/>
      <c r="P1490" s="3"/>
      <c r="Q1490" s="80">
        <f t="shared" si="71"/>
        <v>0</v>
      </c>
      <c r="T1490" s="8" t="str">
        <f>+IFERROR(VLOOKUP(B1490,$B$5:B1489,1,FALSE),"")</f>
        <v/>
      </c>
      <c r="U1490" s="8" t="str">
        <f t="shared" si="69"/>
        <v>DUPLICATE</v>
      </c>
      <c r="W1490" s="75" t="str">
        <f t="shared" si="70"/>
        <v xml:space="preserve"> </v>
      </c>
    </row>
    <row r="1491" spans="1:23">
      <c r="A1491" s="33"/>
      <c r="B1491" s="3"/>
      <c r="C1491" s="3"/>
      <c r="D1491" s="3"/>
      <c r="E1491" s="3"/>
      <c r="F1491" s="3"/>
      <c r="G1491" s="3"/>
      <c r="H1491" s="3"/>
      <c r="I1491" s="3"/>
      <c r="J1491" s="3"/>
      <c r="K1491" s="4"/>
      <c r="L1491" s="4"/>
      <c r="M1491" s="4"/>
      <c r="N1491" s="4"/>
      <c r="O1491" s="3"/>
      <c r="P1491" s="3"/>
      <c r="Q1491" s="80">
        <f t="shared" si="71"/>
        <v>0</v>
      </c>
      <c r="T1491" s="8" t="str">
        <f>+IFERROR(VLOOKUP(B1491,$B$5:B1490,1,FALSE),"")</f>
        <v/>
      </c>
      <c r="U1491" s="8" t="str">
        <f t="shared" si="69"/>
        <v>DUPLICATE</v>
      </c>
      <c r="W1491" s="75" t="str">
        <f t="shared" si="70"/>
        <v xml:space="preserve"> </v>
      </c>
    </row>
    <row r="1492" spans="1:23">
      <c r="A1492" s="33"/>
      <c r="B1492" s="3"/>
      <c r="C1492" s="3"/>
      <c r="D1492" s="3"/>
      <c r="E1492" s="3"/>
      <c r="F1492" s="3"/>
      <c r="G1492" s="3"/>
      <c r="H1492" s="3"/>
      <c r="I1492" s="3"/>
      <c r="J1492" s="3"/>
      <c r="K1492" s="4"/>
      <c r="L1492" s="4"/>
      <c r="M1492" s="4"/>
      <c r="N1492" s="4"/>
      <c r="O1492" s="3"/>
      <c r="P1492" s="3"/>
      <c r="Q1492" s="80">
        <f t="shared" si="71"/>
        <v>0</v>
      </c>
      <c r="T1492" s="8" t="str">
        <f>+IFERROR(VLOOKUP(B1492,$B$5:B1491,1,FALSE),"")</f>
        <v/>
      </c>
      <c r="U1492" s="8" t="str">
        <f t="shared" si="69"/>
        <v>DUPLICATE</v>
      </c>
      <c r="W1492" s="75" t="str">
        <f t="shared" si="70"/>
        <v xml:space="preserve"> </v>
      </c>
    </row>
    <row r="1493" spans="1:23">
      <c r="A1493" s="33"/>
      <c r="B1493" s="3"/>
      <c r="C1493" s="3"/>
      <c r="D1493" s="3"/>
      <c r="E1493" s="3"/>
      <c r="F1493" s="3"/>
      <c r="G1493" s="3"/>
      <c r="H1493" s="3"/>
      <c r="I1493" s="3"/>
      <c r="J1493" s="3"/>
      <c r="K1493" s="4"/>
      <c r="L1493" s="4"/>
      <c r="M1493" s="4"/>
      <c r="N1493" s="4"/>
      <c r="O1493" s="3"/>
      <c r="P1493" s="3"/>
      <c r="Q1493" s="80">
        <f t="shared" si="71"/>
        <v>0</v>
      </c>
      <c r="T1493" s="8" t="str">
        <f>+IFERROR(VLOOKUP(B1493,$B$5:B1492,1,FALSE),"")</f>
        <v/>
      </c>
      <c r="U1493" s="8" t="str">
        <f t="shared" si="69"/>
        <v>DUPLICATE</v>
      </c>
      <c r="W1493" s="75" t="str">
        <f t="shared" si="70"/>
        <v xml:space="preserve"> </v>
      </c>
    </row>
    <row r="1494" spans="1:23">
      <c r="A1494" s="33"/>
      <c r="B1494" s="3"/>
      <c r="C1494" s="3"/>
      <c r="D1494" s="3"/>
      <c r="E1494" s="3"/>
      <c r="F1494" s="3"/>
      <c r="G1494" s="3"/>
      <c r="H1494" s="3"/>
      <c r="I1494" s="3"/>
      <c r="J1494" s="3"/>
      <c r="K1494" s="4"/>
      <c r="L1494" s="4"/>
      <c r="M1494" s="4"/>
      <c r="N1494" s="4"/>
      <c r="O1494" s="3"/>
      <c r="P1494" s="3"/>
      <c r="Q1494" s="80">
        <f t="shared" si="71"/>
        <v>0</v>
      </c>
      <c r="T1494" s="8" t="str">
        <f>+IFERROR(VLOOKUP(B1494,$B$5:B1493,1,FALSE),"")</f>
        <v/>
      </c>
      <c r="U1494" s="8" t="str">
        <f t="shared" si="69"/>
        <v>DUPLICATE</v>
      </c>
      <c r="W1494" s="75" t="str">
        <f t="shared" si="70"/>
        <v xml:space="preserve"> </v>
      </c>
    </row>
    <row r="1495" spans="1:23">
      <c r="A1495" s="33"/>
      <c r="B1495" s="3"/>
      <c r="C1495" s="3"/>
      <c r="D1495" s="3"/>
      <c r="E1495" s="3"/>
      <c r="F1495" s="3"/>
      <c r="G1495" s="3"/>
      <c r="H1495" s="3"/>
      <c r="I1495" s="3"/>
      <c r="J1495" s="3"/>
      <c r="K1495" s="4"/>
      <c r="L1495" s="4"/>
      <c r="M1495" s="4"/>
      <c r="N1495" s="4"/>
      <c r="O1495" s="3"/>
      <c r="P1495" s="3"/>
      <c r="Q1495" s="80">
        <f t="shared" si="71"/>
        <v>0</v>
      </c>
      <c r="T1495" s="8" t="str">
        <f>+IFERROR(VLOOKUP(B1495,$B$5:B1494,1,FALSE),"")</f>
        <v/>
      </c>
      <c r="U1495" s="8" t="str">
        <f t="shared" si="69"/>
        <v>DUPLICATE</v>
      </c>
      <c r="W1495" s="75" t="str">
        <f t="shared" si="70"/>
        <v xml:space="preserve"> </v>
      </c>
    </row>
    <row r="1496" spans="1:23">
      <c r="A1496" s="33"/>
      <c r="B1496" s="3"/>
      <c r="C1496" s="3"/>
      <c r="D1496" s="3"/>
      <c r="E1496" s="3"/>
      <c r="F1496" s="3"/>
      <c r="G1496" s="3"/>
      <c r="H1496" s="3"/>
      <c r="I1496" s="3"/>
      <c r="J1496" s="3"/>
      <c r="K1496" s="4"/>
      <c r="L1496" s="4"/>
      <c r="M1496" s="4"/>
      <c r="N1496" s="4"/>
      <c r="O1496" s="3"/>
      <c r="P1496" s="3"/>
      <c r="Q1496" s="80">
        <f t="shared" si="71"/>
        <v>0</v>
      </c>
      <c r="T1496" s="8" t="str">
        <f>+IFERROR(VLOOKUP(B1496,$B$5:B1495,1,FALSE),"")</f>
        <v/>
      </c>
      <c r="U1496" s="8" t="str">
        <f t="shared" si="69"/>
        <v>DUPLICATE</v>
      </c>
      <c r="W1496" s="75" t="str">
        <f t="shared" si="70"/>
        <v xml:space="preserve"> </v>
      </c>
    </row>
    <row r="1497" spans="1:23">
      <c r="A1497" s="33"/>
      <c r="B1497" s="3"/>
      <c r="C1497" s="3"/>
      <c r="D1497" s="3"/>
      <c r="E1497" s="3"/>
      <c r="F1497" s="3"/>
      <c r="G1497" s="3"/>
      <c r="H1497" s="3"/>
      <c r="I1497" s="3"/>
      <c r="J1497" s="3"/>
      <c r="K1497" s="4"/>
      <c r="L1497" s="4"/>
      <c r="M1497" s="4"/>
      <c r="N1497" s="4"/>
      <c r="O1497" s="3"/>
      <c r="P1497" s="3"/>
      <c r="Q1497" s="80">
        <f t="shared" si="71"/>
        <v>0</v>
      </c>
      <c r="T1497" s="8" t="str">
        <f>+IFERROR(VLOOKUP(B1497,$B$5:B1496,1,FALSE),"")</f>
        <v/>
      </c>
      <c r="U1497" s="8" t="str">
        <f t="shared" si="69"/>
        <v>DUPLICATE</v>
      </c>
      <c r="W1497" s="75" t="str">
        <f t="shared" si="70"/>
        <v xml:space="preserve"> </v>
      </c>
    </row>
    <row r="1498" spans="1:23">
      <c r="A1498" s="33"/>
      <c r="B1498" s="3"/>
      <c r="C1498" s="3"/>
      <c r="D1498" s="3"/>
      <c r="E1498" s="3"/>
      <c r="F1498" s="3"/>
      <c r="G1498" s="3"/>
      <c r="H1498" s="3"/>
      <c r="I1498" s="3"/>
      <c r="J1498" s="3"/>
      <c r="K1498" s="4"/>
      <c r="L1498" s="4"/>
      <c r="M1498" s="4"/>
      <c r="N1498" s="4"/>
      <c r="O1498" s="3"/>
      <c r="P1498" s="3"/>
      <c r="Q1498" s="80">
        <f t="shared" si="71"/>
        <v>0</v>
      </c>
      <c r="T1498" s="8" t="str">
        <f>+IFERROR(VLOOKUP(B1498,$B$5:B1497,1,FALSE),"")</f>
        <v/>
      </c>
      <c r="U1498" s="8" t="str">
        <f t="shared" si="69"/>
        <v>DUPLICATE</v>
      </c>
      <c r="W1498" s="75" t="str">
        <f t="shared" si="70"/>
        <v xml:space="preserve"> </v>
      </c>
    </row>
    <row r="1499" spans="1:23">
      <c r="A1499" s="33"/>
      <c r="B1499" s="3"/>
      <c r="C1499" s="3"/>
      <c r="D1499" s="3"/>
      <c r="E1499" s="3"/>
      <c r="F1499" s="3"/>
      <c r="G1499" s="3"/>
      <c r="H1499" s="3"/>
      <c r="I1499" s="3"/>
      <c r="J1499" s="3"/>
      <c r="K1499" s="4"/>
      <c r="L1499" s="4"/>
      <c r="M1499" s="4"/>
      <c r="N1499" s="4"/>
      <c r="O1499" s="3"/>
      <c r="P1499" s="3"/>
      <c r="Q1499" s="80">
        <f t="shared" si="71"/>
        <v>0</v>
      </c>
      <c r="T1499" s="8" t="str">
        <f>+IFERROR(VLOOKUP(B1499,$B$5:B1498,1,FALSE),"")</f>
        <v/>
      </c>
      <c r="U1499" s="8" t="str">
        <f t="shared" si="69"/>
        <v>DUPLICATE</v>
      </c>
      <c r="W1499" s="75" t="str">
        <f t="shared" si="70"/>
        <v xml:space="preserve"> </v>
      </c>
    </row>
    <row r="1500" spans="1:23">
      <c r="A1500" s="33"/>
      <c r="B1500" s="3"/>
      <c r="C1500" s="3"/>
      <c r="D1500" s="3"/>
      <c r="E1500" s="3"/>
      <c r="F1500" s="3"/>
      <c r="G1500" s="3"/>
      <c r="H1500" s="3"/>
      <c r="I1500" s="3"/>
      <c r="J1500" s="3"/>
      <c r="K1500" s="4"/>
      <c r="L1500" s="4"/>
      <c r="M1500" s="4"/>
      <c r="N1500" s="4"/>
      <c r="O1500" s="3"/>
      <c r="P1500" s="3"/>
      <c r="Q1500" s="80">
        <f t="shared" si="71"/>
        <v>0</v>
      </c>
      <c r="T1500" s="8" t="str">
        <f>+IFERROR(VLOOKUP(B1500,$B$5:B1499,1,FALSE),"")</f>
        <v/>
      </c>
      <c r="U1500" s="8" t="str">
        <f t="shared" si="69"/>
        <v>DUPLICATE</v>
      </c>
      <c r="W1500" s="75" t="str">
        <f t="shared" si="70"/>
        <v xml:space="preserve"> </v>
      </c>
    </row>
    <row r="1501" spans="1:23">
      <c r="A1501" s="33"/>
      <c r="B1501" s="3"/>
      <c r="C1501" s="3"/>
      <c r="D1501" s="3"/>
      <c r="E1501" s="3"/>
      <c r="F1501" s="3"/>
      <c r="G1501" s="3"/>
      <c r="H1501" s="3"/>
      <c r="I1501" s="3"/>
      <c r="J1501" s="3"/>
      <c r="K1501" s="4"/>
      <c r="L1501" s="4"/>
      <c r="M1501" s="4"/>
      <c r="N1501" s="4"/>
      <c r="O1501" s="3"/>
      <c r="P1501" s="3"/>
      <c r="Q1501" s="80">
        <f t="shared" si="71"/>
        <v>0</v>
      </c>
      <c r="T1501" s="8" t="str">
        <f>+IFERROR(VLOOKUP(B1501,$B$5:B1500,1,FALSE),"")</f>
        <v/>
      </c>
      <c r="U1501" s="8" t="str">
        <f t="shared" si="69"/>
        <v>DUPLICATE</v>
      </c>
      <c r="W1501" s="75" t="str">
        <f t="shared" si="70"/>
        <v xml:space="preserve"> </v>
      </c>
    </row>
    <row r="1502" spans="1:23">
      <c r="A1502" s="33"/>
      <c r="B1502" s="3"/>
      <c r="C1502" s="3"/>
      <c r="D1502" s="3"/>
      <c r="E1502" s="3"/>
      <c r="F1502" s="3"/>
      <c r="G1502" s="3"/>
      <c r="H1502" s="3"/>
      <c r="I1502" s="3"/>
      <c r="J1502" s="3"/>
      <c r="K1502" s="4"/>
      <c r="L1502" s="4"/>
      <c r="M1502" s="4"/>
      <c r="N1502" s="4"/>
      <c r="O1502" s="3"/>
      <c r="P1502" s="3"/>
      <c r="Q1502" s="80">
        <f t="shared" si="71"/>
        <v>0</v>
      </c>
      <c r="T1502" s="8" t="str">
        <f>+IFERROR(VLOOKUP(B1502,$B$5:B1501,1,FALSE),"")</f>
        <v/>
      </c>
      <c r="U1502" s="8" t="str">
        <f t="shared" si="69"/>
        <v>DUPLICATE</v>
      </c>
      <c r="W1502" s="75" t="str">
        <f t="shared" si="70"/>
        <v xml:space="preserve"> </v>
      </c>
    </row>
    <row r="1503" spans="1:23">
      <c r="A1503" s="33"/>
      <c r="B1503" s="3"/>
      <c r="C1503" s="3"/>
      <c r="D1503" s="3"/>
      <c r="E1503" s="3"/>
      <c r="F1503" s="3"/>
      <c r="G1503" s="3"/>
      <c r="H1503" s="3"/>
      <c r="I1503" s="3"/>
      <c r="J1503" s="3"/>
      <c r="K1503" s="4"/>
      <c r="L1503" s="4"/>
      <c r="M1503" s="4"/>
      <c r="N1503" s="4"/>
      <c r="O1503" s="3"/>
      <c r="P1503" s="3"/>
      <c r="Q1503" s="80">
        <f t="shared" si="71"/>
        <v>0</v>
      </c>
      <c r="T1503" s="8" t="str">
        <f>+IFERROR(VLOOKUP(B1503,$B$5:B1502,1,FALSE),"")</f>
        <v/>
      </c>
      <c r="U1503" s="8" t="str">
        <f t="shared" si="69"/>
        <v>DUPLICATE</v>
      </c>
      <c r="W1503" s="75" t="str">
        <f t="shared" si="70"/>
        <v xml:space="preserve"> </v>
      </c>
    </row>
    <row r="1504" spans="1:23">
      <c r="A1504" s="33"/>
      <c r="B1504" s="3"/>
      <c r="C1504" s="3"/>
      <c r="D1504" s="3"/>
      <c r="E1504" s="3"/>
      <c r="F1504" s="3"/>
      <c r="G1504" s="3"/>
      <c r="H1504" s="3"/>
      <c r="I1504" s="3"/>
      <c r="J1504" s="3"/>
      <c r="K1504" s="4"/>
      <c r="L1504" s="4"/>
      <c r="M1504" s="4"/>
      <c r="N1504" s="4"/>
      <c r="O1504" s="3"/>
      <c r="P1504" s="3"/>
      <c r="Q1504" s="80">
        <f t="shared" si="71"/>
        <v>0</v>
      </c>
      <c r="T1504" s="8" t="str">
        <f>+IFERROR(VLOOKUP(B1504,$B$5:B1503,1,FALSE),"")</f>
        <v/>
      </c>
      <c r="U1504" s="8" t="str">
        <f t="shared" si="69"/>
        <v>DUPLICATE</v>
      </c>
      <c r="W1504" s="75" t="str">
        <f t="shared" si="70"/>
        <v xml:space="preserve"> </v>
      </c>
    </row>
    <row r="1505" spans="1:23">
      <c r="A1505" s="33"/>
      <c r="B1505" s="3"/>
      <c r="C1505" s="3"/>
      <c r="D1505" s="3"/>
      <c r="E1505" s="3"/>
      <c r="F1505" s="3"/>
      <c r="G1505" s="3"/>
      <c r="H1505" s="3"/>
      <c r="I1505" s="3"/>
      <c r="J1505" s="3"/>
      <c r="K1505" s="4"/>
      <c r="L1505" s="4"/>
      <c r="M1505" s="4"/>
      <c r="N1505" s="4"/>
      <c r="O1505" s="3"/>
      <c r="P1505" s="3"/>
      <c r="Q1505" s="80">
        <f t="shared" si="71"/>
        <v>0</v>
      </c>
      <c r="T1505" s="8" t="str">
        <f>+IFERROR(VLOOKUP(B1505,$B$5:B1504,1,FALSE),"")</f>
        <v/>
      </c>
      <c r="U1505" s="8" t="str">
        <f t="shared" si="69"/>
        <v>DUPLICATE</v>
      </c>
      <c r="W1505" s="75" t="str">
        <f t="shared" si="70"/>
        <v xml:space="preserve"> </v>
      </c>
    </row>
    <row r="1506" spans="1:23">
      <c r="A1506" s="33"/>
      <c r="B1506" s="3"/>
      <c r="C1506" s="3"/>
      <c r="D1506" s="3"/>
      <c r="E1506" s="3"/>
      <c r="F1506" s="3"/>
      <c r="G1506" s="3"/>
      <c r="H1506" s="3"/>
      <c r="I1506" s="3"/>
      <c r="J1506" s="3"/>
      <c r="K1506" s="4"/>
      <c r="L1506" s="4"/>
      <c r="M1506" s="4"/>
      <c r="N1506" s="4"/>
      <c r="O1506" s="3"/>
      <c r="P1506" s="3"/>
      <c r="Q1506" s="80">
        <f t="shared" si="71"/>
        <v>0</v>
      </c>
      <c r="T1506" s="8" t="str">
        <f>+IFERROR(VLOOKUP(B1506,$B$5:B1505,1,FALSE),"")</f>
        <v/>
      </c>
      <c r="U1506" s="8" t="str">
        <f t="shared" si="69"/>
        <v>DUPLICATE</v>
      </c>
      <c r="W1506" s="75" t="str">
        <f t="shared" si="70"/>
        <v xml:space="preserve"> </v>
      </c>
    </row>
    <row r="1507" spans="1:23">
      <c r="A1507" s="33"/>
      <c r="B1507" s="3"/>
      <c r="C1507" s="3"/>
      <c r="D1507" s="3"/>
      <c r="E1507" s="3"/>
      <c r="F1507" s="3"/>
      <c r="G1507" s="3"/>
      <c r="H1507" s="3"/>
      <c r="I1507" s="3"/>
      <c r="J1507" s="3"/>
      <c r="K1507" s="4"/>
      <c r="L1507" s="4"/>
      <c r="M1507" s="4"/>
      <c r="N1507" s="4"/>
      <c r="O1507" s="3"/>
      <c r="P1507" s="3"/>
      <c r="Q1507" s="80">
        <f t="shared" si="71"/>
        <v>0</v>
      </c>
      <c r="T1507" s="8" t="str">
        <f>+IFERROR(VLOOKUP(B1507,$B$5:B1506,1,FALSE),"")</f>
        <v/>
      </c>
      <c r="U1507" s="8" t="str">
        <f t="shared" si="69"/>
        <v>DUPLICATE</v>
      </c>
      <c r="W1507" s="75" t="str">
        <f t="shared" si="70"/>
        <v xml:space="preserve"> </v>
      </c>
    </row>
    <row r="1508" spans="1:23">
      <c r="A1508" s="33"/>
      <c r="B1508" s="3"/>
      <c r="C1508" s="3"/>
      <c r="D1508" s="3"/>
      <c r="E1508" s="3"/>
      <c r="F1508" s="3"/>
      <c r="G1508" s="3"/>
      <c r="H1508" s="3"/>
      <c r="I1508" s="3"/>
      <c r="J1508" s="3"/>
      <c r="K1508" s="4"/>
      <c r="L1508" s="4"/>
      <c r="M1508" s="4"/>
      <c r="N1508" s="4"/>
      <c r="O1508" s="3"/>
      <c r="P1508" s="3"/>
      <c r="Q1508" s="80">
        <f t="shared" si="71"/>
        <v>0</v>
      </c>
      <c r="T1508" s="8" t="str">
        <f>+IFERROR(VLOOKUP(B1508,$B$5:B1507,1,FALSE),"")</f>
        <v/>
      </c>
      <c r="U1508" s="8" t="str">
        <f t="shared" si="69"/>
        <v>DUPLICATE</v>
      </c>
      <c r="W1508" s="75" t="str">
        <f t="shared" si="70"/>
        <v xml:space="preserve"> </v>
      </c>
    </row>
    <row r="1509" spans="1:23">
      <c r="A1509" s="33"/>
      <c r="B1509" s="3"/>
      <c r="C1509" s="3"/>
      <c r="D1509" s="3"/>
      <c r="E1509" s="3"/>
      <c r="F1509" s="3"/>
      <c r="G1509" s="3"/>
      <c r="H1509" s="3"/>
      <c r="I1509" s="3"/>
      <c r="J1509" s="3"/>
      <c r="K1509" s="4"/>
      <c r="L1509" s="4"/>
      <c r="M1509" s="4"/>
      <c r="N1509" s="4"/>
      <c r="O1509" s="3"/>
      <c r="P1509" s="3"/>
      <c r="Q1509" s="80">
        <f t="shared" si="71"/>
        <v>0</v>
      </c>
      <c r="T1509" s="8" t="str">
        <f>+IFERROR(VLOOKUP(B1509,$B$5:B1508,1,FALSE),"")</f>
        <v/>
      </c>
      <c r="U1509" s="8" t="str">
        <f t="shared" si="69"/>
        <v>DUPLICATE</v>
      </c>
      <c r="W1509" s="75" t="str">
        <f t="shared" si="70"/>
        <v xml:space="preserve"> </v>
      </c>
    </row>
    <row r="1510" spans="1:23">
      <c r="A1510" s="33"/>
      <c r="B1510" s="3"/>
      <c r="C1510" s="3"/>
      <c r="D1510" s="3"/>
      <c r="E1510" s="3"/>
      <c r="F1510" s="3"/>
      <c r="G1510" s="3"/>
      <c r="H1510" s="3"/>
      <c r="I1510" s="3"/>
      <c r="J1510" s="3"/>
      <c r="K1510" s="4"/>
      <c r="L1510" s="4"/>
      <c r="M1510" s="4"/>
      <c r="N1510" s="4"/>
      <c r="O1510" s="3"/>
      <c r="P1510" s="3"/>
      <c r="Q1510" s="80">
        <f t="shared" si="71"/>
        <v>0</v>
      </c>
      <c r="T1510" s="8" t="str">
        <f>+IFERROR(VLOOKUP(B1510,$B$5:B1509,1,FALSE),"")</f>
        <v/>
      </c>
      <c r="U1510" s="8" t="str">
        <f t="shared" si="69"/>
        <v>DUPLICATE</v>
      </c>
      <c r="W1510" s="75" t="str">
        <f t="shared" si="70"/>
        <v xml:space="preserve"> </v>
      </c>
    </row>
    <row r="1511" spans="1:23">
      <c r="A1511" s="33"/>
      <c r="B1511" s="3"/>
      <c r="C1511" s="3"/>
      <c r="D1511" s="3"/>
      <c r="E1511" s="3"/>
      <c r="F1511" s="3"/>
      <c r="G1511" s="3"/>
      <c r="H1511" s="3"/>
      <c r="I1511" s="3"/>
      <c r="J1511" s="3"/>
      <c r="K1511" s="4"/>
      <c r="L1511" s="4"/>
      <c r="M1511" s="4"/>
      <c r="N1511" s="4"/>
      <c r="O1511" s="3"/>
      <c r="P1511" s="3"/>
      <c r="Q1511" s="80">
        <f t="shared" si="71"/>
        <v>0</v>
      </c>
      <c r="T1511" s="8" t="str">
        <f>+IFERROR(VLOOKUP(B1511,$B$5:B1510,1,FALSE),"")</f>
        <v/>
      </c>
      <c r="U1511" s="8" t="str">
        <f t="shared" si="69"/>
        <v>DUPLICATE</v>
      </c>
      <c r="W1511" s="75" t="str">
        <f t="shared" si="70"/>
        <v xml:space="preserve"> </v>
      </c>
    </row>
    <row r="1512" spans="1:23">
      <c r="A1512" s="33"/>
      <c r="B1512" s="3"/>
      <c r="C1512" s="3"/>
      <c r="D1512" s="3"/>
      <c r="E1512" s="3"/>
      <c r="F1512" s="3"/>
      <c r="G1512" s="3"/>
      <c r="H1512" s="3"/>
      <c r="I1512" s="3"/>
      <c r="J1512" s="3"/>
      <c r="K1512" s="4"/>
      <c r="L1512" s="4"/>
      <c r="M1512" s="4"/>
      <c r="N1512" s="4"/>
      <c r="O1512" s="3"/>
      <c r="P1512" s="3"/>
      <c r="Q1512" s="80">
        <f t="shared" si="71"/>
        <v>0</v>
      </c>
      <c r="T1512" s="8" t="str">
        <f>+IFERROR(VLOOKUP(B1512,$B$5:B1511,1,FALSE),"")</f>
        <v/>
      </c>
      <c r="U1512" s="8" t="str">
        <f t="shared" si="69"/>
        <v>DUPLICATE</v>
      </c>
      <c r="W1512" s="75" t="str">
        <f t="shared" si="70"/>
        <v xml:space="preserve"> </v>
      </c>
    </row>
    <row r="1513" spans="1:23">
      <c r="A1513" s="33"/>
      <c r="B1513" s="3"/>
      <c r="C1513" s="3"/>
      <c r="D1513" s="3"/>
      <c r="E1513" s="3"/>
      <c r="F1513" s="3"/>
      <c r="G1513" s="3"/>
      <c r="H1513" s="3"/>
      <c r="I1513" s="3"/>
      <c r="J1513" s="3"/>
      <c r="K1513" s="4"/>
      <c r="L1513" s="4"/>
      <c r="M1513" s="4"/>
      <c r="N1513" s="4"/>
      <c r="O1513" s="3"/>
      <c r="P1513" s="3"/>
      <c r="Q1513" s="80">
        <f t="shared" si="71"/>
        <v>0</v>
      </c>
      <c r="T1513" s="8" t="str">
        <f>+IFERROR(VLOOKUP(B1513,$B$5:B1512,1,FALSE),"")</f>
        <v/>
      </c>
      <c r="U1513" s="8" t="str">
        <f t="shared" si="69"/>
        <v>DUPLICATE</v>
      </c>
      <c r="W1513" s="75" t="str">
        <f t="shared" si="70"/>
        <v xml:space="preserve"> </v>
      </c>
    </row>
    <row r="1514" spans="1:23">
      <c r="A1514" s="33"/>
      <c r="B1514" s="3"/>
      <c r="C1514" s="3"/>
      <c r="D1514" s="3"/>
      <c r="E1514" s="3"/>
      <c r="F1514" s="3"/>
      <c r="G1514" s="3"/>
      <c r="H1514" s="3"/>
      <c r="I1514" s="3"/>
      <c r="J1514" s="3"/>
      <c r="K1514" s="4"/>
      <c r="L1514" s="4"/>
      <c r="M1514" s="4"/>
      <c r="N1514" s="4"/>
      <c r="O1514" s="3"/>
      <c r="P1514" s="3"/>
      <c r="Q1514" s="80">
        <f t="shared" si="71"/>
        <v>0</v>
      </c>
      <c r="T1514" s="8" t="str">
        <f>+IFERROR(VLOOKUP(B1514,$B$5:B1513,1,FALSE),"")</f>
        <v/>
      </c>
      <c r="U1514" s="8" t="str">
        <f t="shared" si="69"/>
        <v>DUPLICATE</v>
      </c>
      <c r="W1514" s="75" t="str">
        <f t="shared" si="70"/>
        <v xml:space="preserve"> </v>
      </c>
    </row>
    <row r="1515" spans="1:23">
      <c r="A1515" s="33"/>
      <c r="B1515" s="3"/>
      <c r="C1515" s="3"/>
      <c r="D1515" s="3"/>
      <c r="E1515" s="3"/>
      <c r="F1515" s="3"/>
      <c r="G1515" s="3"/>
      <c r="H1515" s="3"/>
      <c r="I1515" s="3"/>
      <c r="J1515" s="3"/>
      <c r="K1515" s="4"/>
      <c r="L1515" s="4"/>
      <c r="M1515" s="4"/>
      <c r="N1515" s="4"/>
      <c r="O1515" s="3"/>
      <c r="P1515" s="3"/>
      <c r="Q1515" s="80">
        <f t="shared" si="71"/>
        <v>0</v>
      </c>
      <c r="T1515" s="8" t="str">
        <f>+IFERROR(VLOOKUP(B1515,$B$5:B1514,1,FALSE),"")</f>
        <v/>
      </c>
      <c r="U1515" s="8" t="str">
        <f t="shared" si="69"/>
        <v>DUPLICATE</v>
      </c>
      <c r="W1515" s="75" t="str">
        <f t="shared" si="70"/>
        <v xml:space="preserve"> </v>
      </c>
    </row>
    <row r="1516" spans="1:23">
      <c r="A1516" s="33"/>
      <c r="B1516" s="3"/>
      <c r="C1516" s="3"/>
      <c r="D1516" s="3"/>
      <c r="E1516" s="3"/>
      <c r="F1516" s="3"/>
      <c r="G1516" s="3"/>
      <c r="H1516" s="3"/>
      <c r="I1516" s="3"/>
      <c r="J1516" s="3"/>
      <c r="K1516" s="4"/>
      <c r="L1516" s="4"/>
      <c r="M1516" s="4"/>
      <c r="N1516" s="4"/>
      <c r="O1516" s="3"/>
      <c r="P1516" s="3"/>
      <c r="Q1516" s="80">
        <f t="shared" si="71"/>
        <v>0</v>
      </c>
      <c r="T1516" s="8" t="str">
        <f>+IFERROR(VLOOKUP(B1516,$B$5:B1515,1,FALSE),"")</f>
        <v/>
      </c>
      <c r="U1516" s="8" t="str">
        <f t="shared" si="69"/>
        <v>DUPLICATE</v>
      </c>
      <c r="W1516" s="75" t="str">
        <f t="shared" si="70"/>
        <v xml:space="preserve"> </v>
      </c>
    </row>
    <row r="1517" spans="1:23">
      <c r="A1517" s="33"/>
      <c r="B1517" s="3"/>
      <c r="C1517" s="3"/>
      <c r="D1517" s="3"/>
      <c r="E1517" s="3"/>
      <c r="F1517" s="3"/>
      <c r="G1517" s="3"/>
      <c r="H1517" s="3"/>
      <c r="I1517" s="3"/>
      <c r="J1517" s="3"/>
      <c r="K1517" s="4"/>
      <c r="L1517" s="4"/>
      <c r="M1517" s="4"/>
      <c r="N1517" s="4"/>
      <c r="O1517" s="3"/>
      <c r="P1517" s="3"/>
      <c r="Q1517" s="80">
        <f t="shared" si="71"/>
        <v>0</v>
      </c>
      <c r="T1517" s="8" t="str">
        <f>+IFERROR(VLOOKUP(B1517,$B$5:B1516,1,FALSE),"")</f>
        <v/>
      </c>
      <c r="U1517" s="8" t="str">
        <f t="shared" si="69"/>
        <v>DUPLICATE</v>
      </c>
      <c r="W1517" s="75" t="str">
        <f t="shared" si="70"/>
        <v xml:space="preserve"> </v>
      </c>
    </row>
    <row r="1518" spans="1:23">
      <c r="A1518" s="33"/>
      <c r="B1518" s="3"/>
      <c r="C1518" s="3"/>
      <c r="D1518" s="3"/>
      <c r="E1518" s="3"/>
      <c r="F1518" s="3"/>
      <c r="G1518" s="3"/>
      <c r="H1518" s="3"/>
      <c r="I1518" s="3"/>
      <c r="J1518" s="3"/>
      <c r="K1518" s="4"/>
      <c r="L1518" s="4"/>
      <c r="M1518" s="4"/>
      <c r="N1518" s="4"/>
      <c r="O1518" s="3"/>
      <c r="P1518" s="3"/>
      <c r="Q1518" s="80">
        <f t="shared" si="71"/>
        <v>0</v>
      </c>
      <c r="T1518" s="8" t="str">
        <f>+IFERROR(VLOOKUP(B1518,$B$5:B1517,1,FALSE),"")</f>
        <v/>
      </c>
      <c r="U1518" s="8" t="str">
        <f t="shared" si="69"/>
        <v>DUPLICATE</v>
      </c>
      <c r="W1518" s="75" t="str">
        <f t="shared" si="70"/>
        <v xml:space="preserve"> </v>
      </c>
    </row>
    <row r="1519" spans="1:23">
      <c r="A1519" s="33"/>
      <c r="B1519" s="3"/>
      <c r="C1519" s="3"/>
      <c r="D1519" s="3"/>
      <c r="E1519" s="3"/>
      <c r="F1519" s="3"/>
      <c r="G1519" s="3"/>
      <c r="H1519" s="3"/>
      <c r="I1519" s="3"/>
      <c r="J1519" s="3"/>
      <c r="K1519" s="4"/>
      <c r="L1519" s="4"/>
      <c r="M1519" s="4"/>
      <c r="N1519" s="4"/>
      <c r="O1519" s="3"/>
      <c r="P1519" s="3"/>
      <c r="Q1519" s="80">
        <f t="shared" si="71"/>
        <v>0</v>
      </c>
      <c r="T1519" s="8" t="str">
        <f>+IFERROR(VLOOKUP(B1519,$B$5:B1518,1,FALSE),"")</f>
        <v/>
      </c>
      <c r="U1519" s="8" t="str">
        <f t="shared" si="69"/>
        <v>DUPLICATE</v>
      </c>
      <c r="W1519" s="75" t="str">
        <f t="shared" si="70"/>
        <v xml:space="preserve"> </v>
      </c>
    </row>
    <row r="1520" spans="1:23">
      <c r="A1520" s="33"/>
      <c r="B1520" s="3"/>
      <c r="C1520" s="3"/>
      <c r="D1520" s="3"/>
      <c r="E1520" s="3"/>
      <c r="F1520" s="3"/>
      <c r="G1520" s="3"/>
      <c r="H1520" s="3"/>
      <c r="I1520" s="3"/>
      <c r="J1520" s="3"/>
      <c r="K1520" s="4"/>
      <c r="L1520" s="4"/>
      <c r="M1520" s="4"/>
      <c r="N1520" s="4"/>
      <c r="O1520" s="3"/>
      <c r="P1520" s="3"/>
      <c r="Q1520" s="80">
        <f t="shared" si="71"/>
        <v>0</v>
      </c>
      <c r="T1520" s="8" t="str">
        <f>+IFERROR(VLOOKUP(B1520,$B$5:B1519,1,FALSE),"")</f>
        <v/>
      </c>
      <c r="U1520" s="8" t="str">
        <f t="shared" si="69"/>
        <v>DUPLICATE</v>
      </c>
      <c r="W1520" s="75" t="str">
        <f t="shared" si="70"/>
        <v xml:space="preserve"> </v>
      </c>
    </row>
    <row r="1521" spans="1:23">
      <c r="A1521" s="33"/>
      <c r="B1521" s="3"/>
      <c r="C1521" s="3"/>
      <c r="D1521" s="3"/>
      <c r="E1521" s="3"/>
      <c r="F1521" s="3"/>
      <c r="G1521" s="3"/>
      <c r="H1521" s="3"/>
      <c r="I1521" s="3"/>
      <c r="J1521" s="3"/>
      <c r="K1521" s="4"/>
      <c r="L1521" s="4"/>
      <c r="M1521" s="4"/>
      <c r="N1521" s="4"/>
      <c r="O1521" s="3"/>
      <c r="P1521" s="3"/>
      <c r="Q1521" s="80">
        <f t="shared" si="71"/>
        <v>0</v>
      </c>
      <c r="T1521" s="8" t="str">
        <f>+IFERROR(VLOOKUP(B1521,$B$5:B1520,1,FALSE),"")</f>
        <v/>
      </c>
      <c r="U1521" s="8" t="str">
        <f t="shared" si="69"/>
        <v>DUPLICATE</v>
      </c>
      <c r="W1521" s="75" t="str">
        <f t="shared" si="70"/>
        <v xml:space="preserve"> </v>
      </c>
    </row>
    <row r="1522" spans="1:23">
      <c r="A1522" s="33"/>
      <c r="B1522" s="3"/>
      <c r="C1522" s="3"/>
      <c r="D1522" s="3"/>
      <c r="E1522" s="3"/>
      <c r="F1522" s="3"/>
      <c r="G1522" s="3"/>
      <c r="H1522" s="3"/>
      <c r="I1522" s="3"/>
      <c r="J1522" s="3"/>
      <c r="K1522" s="4"/>
      <c r="L1522" s="4"/>
      <c r="M1522" s="4"/>
      <c r="N1522" s="4"/>
      <c r="O1522" s="3"/>
      <c r="P1522" s="3"/>
      <c r="Q1522" s="80">
        <f t="shared" si="71"/>
        <v>0</v>
      </c>
      <c r="T1522" s="8" t="str">
        <f>+IFERROR(VLOOKUP(B1522,$B$5:B1521,1,FALSE),"")</f>
        <v/>
      </c>
      <c r="U1522" s="8" t="str">
        <f t="shared" si="69"/>
        <v>DUPLICATE</v>
      </c>
      <c r="W1522" s="75" t="str">
        <f t="shared" si="70"/>
        <v xml:space="preserve"> </v>
      </c>
    </row>
    <row r="1523" spans="1:23">
      <c r="A1523" s="33"/>
      <c r="B1523" s="3"/>
      <c r="C1523" s="3"/>
      <c r="D1523" s="3"/>
      <c r="E1523" s="3"/>
      <c r="F1523" s="3"/>
      <c r="G1523" s="3"/>
      <c r="H1523" s="3"/>
      <c r="I1523" s="3"/>
      <c r="J1523" s="3"/>
      <c r="K1523" s="4"/>
      <c r="L1523" s="4"/>
      <c r="M1523" s="4"/>
      <c r="N1523" s="4"/>
      <c r="O1523" s="3"/>
      <c r="P1523" s="3"/>
      <c r="Q1523" s="80">
        <f t="shared" si="71"/>
        <v>0</v>
      </c>
      <c r="T1523" s="8" t="str">
        <f>+IFERROR(VLOOKUP(B1523,$B$5:B1522,1,FALSE),"")</f>
        <v/>
      </c>
      <c r="U1523" s="8" t="str">
        <f t="shared" si="69"/>
        <v>DUPLICATE</v>
      </c>
      <c r="W1523" s="75" t="str">
        <f t="shared" si="70"/>
        <v xml:space="preserve"> </v>
      </c>
    </row>
    <row r="1524" spans="1:23">
      <c r="A1524" s="33"/>
      <c r="B1524" s="3"/>
      <c r="C1524" s="3"/>
      <c r="D1524" s="3"/>
      <c r="E1524" s="3"/>
      <c r="F1524" s="3"/>
      <c r="G1524" s="3"/>
      <c r="H1524" s="3"/>
      <c r="I1524" s="3"/>
      <c r="J1524" s="3"/>
      <c r="K1524" s="4"/>
      <c r="L1524" s="4"/>
      <c r="M1524" s="4"/>
      <c r="N1524" s="4"/>
      <c r="O1524" s="3"/>
      <c r="P1524" s="3"/>
      <c r="Q1524" s="80">
        <f t="shared" si="71"/>
        <v>0</v>
      </c>
      <c r="T1524" s="8" t="str">
        <f>+IFERROR(VLOOKUP(B1524,$B$5:B1523,1,FALSE),"")</f>
        <v/>
      </c>
      <c r="U1524" s="8" t="str">
        <f t="shared" si="69"/>
        <v>DUPLICATE</v>
      </c>
      <c r="W1524" s="75" t="str">
        <f t="shared" si="70"/>
        <v xml:space="preserve"> </v>
      </c>
    </row>
    <row r="1525" spans="1:23">
      <c r="A1525" s="33"/>
      <c r="B1525" s="3"/>
      <c r="C1525" s="3"/>
      <c r="D1525" s="3"/>
      <c r="E1525" s="3"/>
      <c r="F1525" s="3"/>
      <c r="G1525" s="3"/>
      <c r="H1525" s="3"/>
      <c r="I1525" s="3"/>
      <c r="J1525" s="3"/>
      <c r="K1525" s="4"/>
      <c r="L1525" s="4"/>
      <c r="M1525" s="4"/>
      <c r="N1525" s="4"/>
      <c r="O1525" s="3"/>
      <c r="P1525" s="3"/>
      <c r="Q1525" s="80">
        <f t="shared" si="71"/>
        <v>0</v>
      </c>
      <c r="T1525" s="8" t="str">
        <f>+IFERROR(VLOOKUP(B1525,$B$5:B1524,1,FALSE),"")</f>
        <v/>
      </c>
      <c r="U1525" s="8" t="str">
        <f t="shared" si="69"/>
        <v>DUPLICATE</v>
      </c>
      <c r="W1525" s="75" t="str">
        <f t="shared" si="70"/>
        <v xml:space="preserve"> </v>
      </c>
    </row>
    <row r="1526" spans="1:23">
      <c r="A1526" s="33"/>
      <c r="B1526" s="3"/>
      <c r="C1526" s="3"/>
      <c r="D1526" s="3"/>
      <c r="E1526" s="3"/>
      <c r="F1526" s="3"/>
      <c r="G1526" s="3"/>
      <c r="H1526" s="3"/>
      <c r="I1526" s="3"/>
      <c r="J1526" s="3"/>
      <c r="K1526" s="4"/>
      <c r="L1526" s="4"/>
      <c r="M1526" s="4"/>
      <c r="N1526" s="4"/>
      <c r="O1526" s="3"/>
      <c r="P1526" s="3"/>
      <c r="Q1526" s="80">
        <f t="shared" si="71"/>
        <v>0</v>
      </c>
      <c r="T1526" s="8" t="str">
        <f>+IFERROR(VLOOKUP(B1526,$B$5:B1525,1,FALSE),"")</f>
        <v/>
      </c>
      <c r="U1526" s="8" t="str">
        <f t="shared" si="69"/>
        <v>DUPLICATE</v>
      </c>
      <c r="W1526" s="75" t="str">
        <f t="shared" si="70"/>
        <v xml:space="preserve"> </v>
      </c>
    </row>
    <row r="1527" spans="1:23">
      <c r="A1527" s="33"/>
      <c r="B1527" s="3"/>
      <c r="C1527" s="3"/>
      <c r="D1527" s="3"/>
      <c r="E1527" s="3"/>
      <c r="F1527" s="3"/>
      <c r="G1527" s="3"/>
      <c r="H1527" s="3"/>
      <c r="I1527" s="3"/>
      <c r="J1527" s="3"/>
      <c r="K1527" s="4"/>
      <c r="L1527" s="4"/>
      <c r="M1527" s="4"/>
      <c r="N1527" s="4"/>
      <c r="O1527" s="3"/>
      <c r="P1527" s="3"/>
      <c r="Q1527" s="80">
        <f t="shared" si="71"/>
        <v>0</v>
      </c>
      <c r="T1527" s="8" t="str">
        <f>+IFERROR(VLOOKUP(B1527,$B$5:B1526,1,FALSE),"")</f>
        <v/>
      </c>
      <c r="U1527" s="8" t="str">
        <f t="shared" si="69"/>
        <v>DUPLICATE</v>
      </c>
      <c r="W1527" s="75" t="str">
        <f t="shared" si="70"/>
        <v xml:space="preserve"> </v>
      </c>
    </row>
    <row r="1528" spans="1:23">
      <c r="A1528" s="33"/>
      <c r="B1528" s="3"/>
      <c r="C1528" s="3"/>
      <c r="D1528" s="3"/>
      <c r="E1528" s="3"/>
      <c r="F1528" s="3"/>
      <c r="G1528" s="3"/>
      <c r="H1528" s="3"/>
      <c r="I1528" s="3"/>
      <c r="J1528" s="3"/>
      <c r="K1528" s="4"/>
      <c r="L1528" s="4"/>
      <c r="M1528" s="4"/>
      <c r="N1528" s="4"/>
      <c r="O1528" s="3"/>
      <c r="P1528" s="3"/>
      <c r="Q1528" s="80">
        <f t="shared" si="71"/>
        <v>0</v>
      </c>
      <c r="T1528" s="8" t="str">
        <f>+IFERROR(VLOOKUP(B1528,$B$5:B1527,1,FALSE),"")</f>
        <v/>
      </c>
      <c r="U1528" s="8" t="str">
        <f t="shared" si="69"/>
        <v>DUPLICATE</v>
      </c>
      <c r="W1528" s="75" t="str">
        <f t="shared" si="70"/>
        <v xml:space="preserve"> </v>
      </c>
    </row>
    <row r="1529" spans="1:23">
      <c r="A1529" s="33"/>
      <c r="B1529" s="3"/>
      <c r="C1529" s="3"/>
      <c r="D1529" s="3"/>
      <c r="E1529" s="3"/>
      <c r="F1529" s="3"/>
      <c r="G1529" s="3"/>
      <c r="H1529" s="3"/>
      <c r="I1529" s="3"/>
      <c r="J1529" s="3"/>
      <c r="K1529" s="4"/>
      <c r="L1529" s="4"/>
      <c r="M1529" s="4"/>
      <c r="N1529" s="4"/>
      <c r="O1529" s="3"/>
      <c r="P1529" s="3"/>
      <c r="Q1529" s="80">
        <f t="shared" si="71"/>
        <v>0</v>
      </c>
      <c r="T1529" s="8" t="str">
        <f>+IFERROR(VLOOKUP(B1529,$B$5:B1528,1,FALSE),"")</f>
        <v/>
      </c>
      <c r="U1529" s="8" t="str">
        <f t="shared" si="69"/>
        <v>DUPLICATE</v>
      </c>
      <c r="W1529" s="75" t="str">
        <f t="shared" si="70"/>
        <v xml:space="preserve"> </v>
      </c>
    </row>
    <row r="1530" spans="1:23">
      <c r="A1530" s="33"/>
      <c r="B1530" s="3"/>
      <c r="C1530" s="3"/>
      <c r="D1530" s="3"/>
      <c r="E1530" s="3"/>
      <c r="F1530" s="3"/>
      <c r="G1530" s="3"/>
      <c r="H1530" s="3"/>
      <c r="I1530" s="3"/>
      <c r="J1530" s="3"/>
      <c r="K1530" s="4"/>
      <c r="L1530" s="4"/>
      <c r="M1530" s="4"/>
      <c r="N1530" s="4"/>
      <c r="O1530" s="3"/>
      <c r="P1530" s="3"/>
      <c r="Q1530" s="80">
        <f t="shared" si="71"/>
        <v>0</v>
      </c>
      <c r="T1530" s="8" t="str">
        <f>+IFERROR(VLOOKUP(B1530,$B$5:B1529,1,FALSE),"")</f>
        <v/>
      </c>
      <c r="U1530" s="8" t="str">
        <f t="shared" si="69"/>
        <v>DUPLICATE</v>
      </c>
      <c r="W1530" s="75" t="str">
        <f t="shared" si="70"/>
        <v xml:space="preserve"> </v>
      </c>
    </row>
    <row r="1531" spans="1:23">
      <c r="A1531" s="33"/>
      <c r="B1531" s="3"/>
      <c r="C1531" s="3"/>
      <c r="D1531" s="3"/>
      <c r="E1531" s="3"/>
      <c r="F1531" s="3"/>
      <c r="G1531" s="3"/>
      <c r="H1531" s="3"/>
      <c r="I1531" s="3"/>
      <c r="J1531" s="3"/>
      <c r="K1531" s="4"/>
      <c r="L1531" s="4"/>
      <c r="M1531" s="4"/>
      <c r="N1531" s="4"/>
      <c r="O1531" s="3"/>
      <c r="P1531" s="3"/>
      <c r="Q1531" s="80">
        <f t="shared" si="71"/>
        <v>0</v>
      </c>
      <c r="T1531" s="8" t="str">
        <f>+IFERROR(VLOOKUP(B1531,$B$5:B1530,1,FALSE),"")</f>
        <v/>
      </c>
      <c r="U1531" s="8" t="str">
        <f t="shared" si="69"/>
        <v>DUPLICATE</v>
      </c>
      <c r="W1531" s="75" t="str">
        <f t="shared" si="70"/>
        <v xml:space="preserve"> </v>
      </c>
    </row>
    <row r="1532" spans="1:23">
      <c r="A1532" s="33"/>
      <c r="B1532" s="3"/>
      <c r="C1532" s="3"/>
      <c r="D1532" s="3"/>
      <c r="E1532" s="3"/>
      <c r="F1532" s="3"/>
      <c r="G1532" s="3"/>
      <c r="H1532" s="3"/>
      <c r="I1532" s="3"/>
      <c r="J1532" s="3"/>
      <c r="K1532" s="4"/>
      <c r="L1532" s="4"/>
      <c r="M1532" s="4"/>
      <c r="N1532" s="4"/>
      <c r="O1532" s="3"/>
      <c r="P1532" s="3"/>
      <c r="Q1532" s="80">
        <f t="shared" si="71"/>
        <v>0</v>
      </c>
      <c r="T1532" s="8" t="str">
        <f>+IFERROR(VLOOKUP(B1532,$B$5:B1531,1,FALSE),"")</f>
        <v/>
      </c>
      <c r="U1532" s="8" t="str">
        <f t="shared" si="69"/>
        <v>DUPLICATE</v>
      </c>
      <c r="W1532" s="75" t="str">
        <f t="shared" si="70"/>
        <v xml:space="preserve"> </v>
      </c>
    </row>
    <row r="1533" spans="1:23">
      <c r="A1533" s="33"/>
      <c r="B1533" s="3"/>
      <c r="C1533" s="3"/>
      <c r="D1533" s="3"/>
      <c r="E1533" s="3"/>
      <c r="F1533" s="3"/>
      <c r="G1533" s="3"/>
      <c r="H1533" s="3"/>
      <c r="I1533" s="3"/>
      <c r="J1533" s="3"/>
      <c r="K1533" s="4"/>
      <c r="L1533" s="4"/>
      <c r="M1533" s="4"/>
      <c r="N1533" s="4"/>
      <c r="O1533" s="3"/>
      <c r="P1533" s="3"/>
      <c r="Q1533" s="80">
        <f t="shared" si="71"/>
        <v>0</v>
      </c>
      <c r="T1533" s="8" t="str">
        <f>+IFERROR(VLOOKUP(B1533,$B$5:B1532,1,FALSE),"")</f>
        <v/>
      </c>
      <c r="U1533" s="8" t="str">
        <f t="shared" si="69"/>
        <v>DUPLICATE</v>
      </c>
      <c r="W1533" s="75" t="str">
        <f t="shared" si="70"/>
        <v xml:space="preserve"> </v>
      </c>
    </row>
    <row r="1534" spans="1:23">
      <c r="A1534" s="33"/>
      <c r="B1534" s="3"/>
      <c r="C1534" s="3"/>
      <c r="D1534" s="3"/>
      <c r="E1534" s="3"/>
      <c r="F1534" s="3"/>
      <c r="G1534" s="3"/>
      <c r="H1534" s="3"/>
      <c r="I1534" s="3"/>
      <c r="J1534" s="3"/>
      <c r="K1534" s="4"/>
      <c r="L1534" s="4"/>
      <c r="M1534" s="4"/>
      <c r="N1534" s="4"/>
      <c r="O1534" s="3"/>
      <c r="P1534" s="3"/>
      <c r="Q1534" s="80">
        <f t="shared" si="71"/>
        <v>0</v>
      </c>
      <c r="T1534" s="8" t="str">
        <f>+IFERROR(VLOOKUP(B1534,$B$5:B1533,1,FALSE),"")</f>
        <v/>
      </c>
      <c r="U1534" s="8" t="str">
        <f t="shared" si="69"/>
        <v>DUPLICATE</v>
      </c>
      <c r="W1534" s="75" t="str">
        <f t="shared" si="70"/>
        <v xml:space="preserve"> </v>
      </c>
    </row>
    <row r="1535" spans="1:23">
      <c r="A1535" s="33"/>
      <c r="B1535" s="3"/>
      <c r="C1535" s="3"/>
      <c r="D1535" s="3"/>
      <c r="E1535" s="3"/>
      <c r="F1535" s="3"/>
      <c r="G1535" s="3"/>
      <c r="H1535" s="3"/>
      <c r="I1535" s="3"/>
      <c r="J1535" s="3"/>
      <c r="K1535" s="4"/>
      <c r="L1535" s="4"/>
      <c r="M1535" s="4"/>
      <c r="N1535" s="4"/>
      <c r="O1535" s="3"/>
      <c r="P1535" s="3"/>
      <c r="Q1535" s="80">
        <f t="shared" si="71"/>
        <v>0</v>
      </c>
      <c r="T1535" s="8" t="str">
        <f>+IFERROR(VLOOKUP(B1535,$B$5:B1534,1,FALSE),"")</f>
        <v/>
      </c>
      <c r="U1535" s="8" t="str">
        <f t="shared" si="69"/>
        <v>DUPLICATE</v>
      </c>
      <c r="W1535" s="75" t="str">
        <f t="shared" si="70"/>
        <v xml:space="preserve"> </v>
      </c>
    </row>
    <row r="1536" spans="1:23">
      <c r="A1536" s="33"/>
      <c r="B1536" s="3"/>
      <c r="C1536" s="3"/>
      <c r="D1536" s="3"/>
      <c r="E1536" s="3"/>
      <c r="F1536" s="3"/>
      <c r="G1536" s="3"/>
      <c r="H1536" s="3"/>
      <c r="I1536" s="3"/>
      <c r="J1536" s="3"/>
      <c r="K1536" s="4"/>
      <c r="L1536" s="4"/>
      <c r="M1536" s="4"/>
      <c r="N1536" s="4"/>
      <c r="O1536" s="3"/>
      <c r="P1536" s="3"/>
      <c r="Q1536" s="80">
        <f t="shared" si="71"/>
        <v>0</v>
      </c>
      <c r="T1536" s="8" t="str">
        <f>+IFERROR(VLOOKUP(B1536,$B$5:B1535,1,FALSE),"")</f>
        <v/>
      </c>
      <c r="U1536" s="8" t="str">
        <f t="shared" si="69"/>
        <v>DUPLICATE</v>
      </c>
      <c r="W1536" s="75" t="str">
        <f t="shared" si="70"/>
        <v xml:space="preserve"> </v>
      </c>
    </row>
    <row r="1537" spans="1:23">
      <c r="A1537" s="33"/>
      <c r="B1537" s="3"/>
      <c r="C1537" s="3"/>
      <c r="D1537" s="3"/>
      <c r="E1537" s="3"/>
      <c r="F1537" s="3"/>
      <c r="G1537" s="3"/>
      <c r="H1537" s="3"/>
      <c r="I1537" s="3"/>
      <c r="J1537" s="3"/>
      <c r="K1537" s="4"/>
      <c r="L1537" s="4"/>
      <c r="M1537" s="4"/>
      <c r="N1537" s="4"/>
      <c r="O1537" s="3"/>
      <c r="P1537" s="3"/>
      <c r="Q1537" s="80">
        <f t="shared" si="71"/>
        <v>0</v>
      </c>
      <c r="T1537" s="8" t="str">
        <f>+IFERROR(VLOOKUP(B1537,$B$5:B1536,1,FALSE),"")</f>
        <v/>
      </c>
      <c r="U1537" s="8" t="str">
        <f t="shared" si="69"/>
        <v>DUPLICATE</v>
      </c>
      <c r="W1537" s="75" t="str">
        <f t="shared" si="70"/>
        <v xml:space="preserve"> </v>
      </c>
    </row>
    <row r="1538" spans="1:23">
      <c r="A1538" s="33"/>
      <c r="B1538" s="3"/>
      <c r="C1538" s="3"/>
      <c r="D1538" s="3"/>
      <c r="E1538" s="3"/>
      <c r="F1538" s="3"/>
      <c r="G1538" s="3"/>
      <c r="H1538" s="3"/>
      <c r="I1538" s="3"/>
      <c r="J1538" s="3"/>
      <c r="K1538" s="4"/>
      <c r="L1538" s="4"/>
      <c r="M1538" s="4"/>
      <c r="N1538" s="4"/>
      <c r="O1538" s="3"/>
      <c r="P1538" s="3"/>
      <c r="Q1538" s="80">
        <f t="shared" si="71"/>
        <v>0</v>
      </c>
      <c r="T1538" s="8" t="str">
        <f>+IFERROR(VLOOKUP(B1538,$B$5:B1537,1,FALSE),"")</f>
        <v/>
      </c>
      <c r="U1538" s="8" t="str">
        <f t="shared" si="69"/>
        <v>DUPLICATE</v>
      </c>
      <c r="W1538" s="75" t="str">
        <f t="shared" si="70"/>
        <v xml:space="preserve"> </v>
      </c>
    </row>
    <row r="1539" spans="1:23">
      <c r="A1539" s="33"/>
      <c r="B1539" s="3"/>
      <c r="C1539" s="3"/>
      <c r="D1539" s="3"/>
      <c r="E1539" s="3"/>
      <c r="F1539" s="3"/>
      <c r="G1539" s="3"/>
      <c r="H1539" s="3"/>
      <c r="I1539" s="3"/>
      <c r="J1539" s="3"/>
      <c r="K1539" s="4"/>
      <c r="L1539" s="4"/>
      <c r="M1539" s="4"/>
      <c r="N1539" s="4"/>
      <c r="O1539" s="3"/>
      <c r="P1539" s="3"/>
      <c r="Q1539" s="80">
        <f t="shared" si="71"/>
        <v>0</v>
      </c>
      <c r="T1539" s="8" t="str">
        <f>+IFERROR(VLOOKUP(B1539,$B$5:B1538,1,FALSE),"")</f>
        <v/>
      </c>
      <c r="U1539" s="8" t="str">
        <f t="shared" si="69"/>
        <v>DUPLICATE</v>
      </c>
      <c r="W1539" s="75" t="str">
        <f t="shared" si="70"/>
        <v xml:space="preserve"> </v>
      </c>
    </row>
    <row r="1540" spans="1:23">
      <c r="A1540" s="33"/>
      <c r="B1540" s="3"/>
      <c r="C1540" s="3"/>
      <c r="D1540" s="3"/>
      <c r="E1540" s="3"/>
      <c r="F1540" s="3"/>
      <c r="G1540" s="3"/>
      <c r="H1540" s="3"/>
      <c r="I1540" s="3"/>
      <c r="J1540" s="3"/>
      <c r="K1540" s="4"/>
      <c r="L1540" s="4"/>
      <c r="M1540" s="4"/>
      <c r="N1540" s="4"/>
      <c r="O1540" s="3"/>
      <c r="P1540" s="3"/>
      <c r="Q1540" s="80">
        <f t="shared" si="71"/>
        <v>0</v>
      </c>
      <c r="T1540" s="8" t="str">
        <f>+IFERROR(VLOOKUP(B1540,$B$5:B1539,1,FALSE),"")</f>
        <v/>
      </c>
      <c r="U1540" s="8" t="str">
        <f t="shared" si="69"/>
        <v>DUPLICATE</v>
      </c>
      <c r="W1540" s="75" t="str">
        <f t="shared" si="70"/>
        <v xml:space="preserve"> </v>
      </c>
    </row>
    <row r="1541" spans="1:23">
      <c r="A1541" s="33"/>
      <c r="B1541" s="3"/>
      <c r="C1541" s="3"/>
      <c r="D1541" s="3"/>
      <c r="E1541" s="3"/>
      <c r="F1541" s="3"/>
      <c r="G1541" s="3"/>
      <c r="H1541" s="3"/>
      <c r="I1541" s="3"/>
      <c r="J1541" s="3"/>
      <c r="K1541" s="4"/>
      <c r="L1541" s="4"/>
      <c r="M1541" s="4"/>
      <c r="N1541" s="4"/>
      <c r="O1541" s="3"/>
      <c r="P1541" s="3"/>
      <c r="Q1541" s="80">
        <f t="shared" si="71"/>
        <v>0</v>
      </c>
      <c r="T1541" s="8" t="str">
        <f>+IFERROR(VLOOKUP(B1541,$B$5:B1540,1,FALSE),"")</f>
        <v/>
      </c>
      <c r="U1541" s="8" t="str">
        <f t="shared" ref="U1541:U1604" si="72">+IF(EXACT(T1541,B1541),"DUPLICATE","ORIGINAL")</f>
        <v>DUPLICATE</v>
      </c>
      <c r="W1541" s="75" t="str">
        <f t="shared" ref="W1541:W1604" si="73">CONCATENATE(B1541," ",A1541)</f>
        <v xml:space="preserve"> </v>
      </c>
    </row>
    <row r="1542" spans="1:23">
      <c r="A1542" s="33"/>
      <c r="B1542" s="3"/>
      <c r="C1542" s="3"/>
      <c r="D1542" s="3"/>
      <c r="E1542" s="3"/>
      <c r="F1542" s="3"/>
      <c r="G1542" s="3"/>
      <c r="H1542" s="3"/>
      <c r="I1542" s="3"/>
      <c r="J1542" s="3"/>
      <c r="K1542" s="4"/>
      <c r="L1542" s="4"/>
      <c r="M1542" s="4"/>
      <c r="N1542" s="4"/>
      <c r="O1542" s="3"/>
      <c r="P1542" s="3"/>
      <c r="Q1542" s="80">
        <f t="shared" ref="Q1542:Q1605" si="74">L1542+M1542+N1542</f>
        <v>0</v>
      </c>
      <c r="T1542" s="8" t="str">
        <f>+IFERROR(VLOOKUP(B1542,$B$5:B1541,1,FALSE),"")</f>
        <v/>
      </c>
      <c r="U1542" s="8" t="str">
        <f t="shared" si="72"/>
        <v>DUPLICATE</v>
      </c>
      <c r="W1542" s="75" t="str">
        <f t="shared" si="73"/>
        <v xml:space="preserve"> </v>
      </c>
    </row>
    <row r="1543" spans="1:23">
      <c r="A1543" s="33"/>
      <c r="B1543" s="3"/>
      <c r="C1543" s="3"/>
      <c r="D1543" s="3"/>
      <c r="E1543" s="3"/>
      <c r="F1543" s="3"/>
      <c r="G1543" s="3"/>
      <c r="H1543" s="3"/>
      <c r="I1543" s="3"/>
      <c r="J1543" s="3"/>
      <c r="K1543" s="4"/>
      <c r="L1543" s="4"/>
      <c r="M1543" s="4"/>
      <c r="N1543" s="4"/>
      <c r="O1543" s="3"/>
      <c r="P1543" s="3"/>
      <c r="Q1543" s="80">
        <f t="shared" si="74"/>
        <v>0</v>
      </c>
      <c r="T1543" s="8" t="str">
        <f>+IFERROR(VLOOKUP(B1543,$B$5:B1542,1,FALSE),"")</f>
        <v/>
      </c>
      <c r="U1543" s="8" t="str">
        <f t="shared" si="72"/>
        <v>DUPLICATE</v>
      </c>
      <c r="W1543" s="75" t="str">
        <f t="shared" si="73"/>
        <v xml:space="preserve"> </v>
      </c>
    </row>
    <row r="1544" spans="1:23">
      <c r="A1544" s="33"/>
      <c r="B1544" s="3"/>
      <c r="C1544" s="3"/>
      <c r="D1544" s="3"/>
      <c r="E1544" s="3"/>
      <c r="F1544" s="3"/>
      <c r="G1544" s="3"/>
      <c r="H1544" s="3"/>
      <c r="I1544" s="3"/>
      <c r="J1544" s="3"/>
      <c r="K1544" s="4"/>
      <c r="L1544" s="4"/>
      <c r="M1544" s="4"/>
      <c r="N1544" s="4"/>
      <c r="O1544" s="3"/>
      <c r="P1544" s="3"/>
      <c r="Q1544" s="80">
        <f t="shared" si="74"/>
        <v>0</v>
      </c>
      <c r="T1544" s="8" t="str">
        <f>+IFERROR(VLOOKUP(B1544,$B$5:B1543,1,FALSE),"")</f>
        <v/>
      </c>
      <c r="U1544" s="8" t="str">
        <f t="shared" si="72"/>
        <v>DUPLICATE</v>
      </c>
      <c r="W1544" s="75" t="str">
        <f t="shared" si="73"/>
        <v xml:space="preserve"> </v>
      </c>
    </row>
    <row r="1545" spans="1:23">
      <c r="A1545" s="33"/>
      <c r="B1545" s="3"/>
      <c r="C1545" s="3"/>
      <c r="D1545" s="3"/>
      <c r="E1545" s="3"/>
      <c r="F1545" s="3"/>
      <c r="G1545" s="3"/>
      <c r="H1545" s="3"/>
      <c r="I1545" s="3"/>
      <c r="J1545" s="3"/>
      <c r="K1545" s="4"/>
      <c r="L1545" s="4"/>
      <c r="M1545" s="4"/>
      <c r="N1545" s="4"/>
      <c r="O1545" s="3"/>
      <c r="P1545" s="3"/>
      <c r="Q1545" s="80">
        <f t="shared" si="74"/>
        <v>0</v>
      </c>
      <c r="T1545" s="8" t="str">
        <f>+IFERROR(VLOOKUP(B1545,$B$5:B1544,1,FALSE),"")</f>
        <v/>
      </c>
      <c r="U1545" s="8" t="str">
        <f t="shared" si="72"/>
        <v>DUPLICATE</v>
      </c>
      <c r="W1545" s="75" t="str">
        <f t="shared" si="73"/>
        <v xml:space="preserve"> </v>
      </c>
    </row>
    <row r="1546" spans="1:23">
      <c r="A1546" s="33"/>
      <c r="B1546" s="3"/>
      <c r="C1546" s="3"/>
      <c r="D1546" s="3"/>
      <c r="E1546" s="3"/>
      <c r="F1546" s="3"/>
      <c r="G1546" s="3"/>
      <c r="H1546" s="3"/>
      <c r="I1546" s="3"/>
      <c r="J1546" s="3"/>
      <c r="K1546" s="4"/>
      <c r="L1546" s="4"/>
      <c r="M1546" s="4"/>
      <c r="N1546" s="4"/>
      <c r="O1546" s="3"/>
      <c r="P1546" s="3"/>
      <c r="Q1546" s="80">
        <f t="shared" si="74"/>
        <v>0</v>
      </c>
      <c r="T1546" s="8" t="str">
        <f>+IFERROR(VLOOKUP(B1546,$B$5:B1545,1,FALSE),"")</f>
        <v/>
      </c>
      <c r="U1546" s="8" t="str">
        <f t="shared" si="72"/>
        <v>DUPLICATE</v>
      </c>
      <c r="W1546" s="75" t="str">
        <f t="shared" si="73"/>
        <v xml:space="preserve"> </v>
      </c>
    </row>
    <row r="1547" spans="1:23">
      <c r="A1547" s="33"/>
      <c r="B1547" s="3"/>
      <c r="C1547" s="3"/>
      <c r="D1547" s="3"/>
      <c r="E1547" s="3"/>
      <c r="F1547" s="3"/>
      <c r="G1547" s="3"/>
      <c r="H1547" s="3"/>
      <c r="I1547" s="3"/>
      <c r="J1547" s="3"/>
      <c r="K1547" s="4"/>
      <c r="L1547" s="4"/>
      <c r="M1547" s="4"/>
      <c r="N1547" s="4"/>
      <c r="O1547" s="3"/>
      <c r="P1547" s="3"/>
      <c r="Q1547" s="80">
        <f t="shared" si="74"/>
        <v>0</v>
      </c>
      <c r="T1547" s="8" t="str">
        <f>+IFERROR(VLOOKUP(B1547,$B$5:B1546,1,FALSE),"")</f>
        <v/>
      </c>
      <c r="U1547" s="8" t="str">
        <f t="shared" si="72"/>
        <v>DUPLICATE</v>
      </c>
      <c r="W1547" s="75" t="str">
        <f t="shared" si="73"/>
        <v xml:space="preserve"> </v>
      </c>
    </row>
    <row r="1548" spans="1:23">
      <c r="A1548" s="33"/>
      <c r="B1548" s="3"/>
      <c r="C1548" s="3"/>
      <c r="D1548" s="3"/>
      <c r="E1548" s="3"/>
      <c r="F1548" s="3"/>
      <c r="G1548" s="3"/>
      <c r="H1548" s="3"/>
      <c r="I1548" s="3"/>
      <c r="J1548" s="3"/>
      <c r="K1548" s="4"/>
      <c r="L1548" s="4"/>
      <c r="M1548" s="4"/>
      <c r="N1548" s="4"/>
      <c r="O1548" s="3"/>
      <c r="P1548" s="3"/>
      <c r="Q1548" s="80">
        <f t="shared" si="74"/>
        <v>0</v>
      </c>
      <c r="T1548" s="8" t="str">
        <f>+IFERROR(VLOOKUP(B1548,$B$5:B1547,1,FALSE),"")</f>
        <v/>
      </c>
      <c r="U1548" s="8" t="str">
        <f t="shared" si="72"/>
        <v>DUPLICATE</v>
      </c>
      <c r="W1548" s="75" t="str">
        <f t="shared" si="73"/>
        <v xml:space="preserve"> </v>
      </c>
    </row>
    <row r="1549" spans="1:23">
      <c r="A1549" s="33"/>
      <c r="B1549" s="3"/>
      <c r="C1549" s="3"/>
      <c r="D1549" s="3"/>
      <c r="E1549" s="3"/>
      <c r="F1549" s="3"/>
      <c r="G1549" s="3"/>
      <c r="H1549" s="3"/>
      <c r="I1549" s="3"/>
      <c r="J1549" s="3"/>
      <c r="K1549" s="4"/>
      <c r="L1549" s="4"/>
      <c r="M1549" s="4"/>
      <c r="N1549" s="4"/>
      <c r="O1549" s="3"/>
      <c r="P1549" s="3"/>
      <c r="Q1549" s="80">
        <f t="shared" si="74"/>
        <v>0</v>
      </c>
      <c r="T1549" s="8" t="str">
        <f>+IFERROR(VLOOKUP(B1549,$B$5:B1548,1,FALSE),"")</f>
        <v/>
      </c>
      <c r="U1549" s="8" t="str">
        <f t="shared" si="72"/>
        <v>DUPLICATE</v>
      </c>
      <c r="W1549" s="75" t="str">
        <f t="shared" si="73"/>
        <v xml:space="preserve"> </v>
      </c>
    </row>
    <row r="1550" spans="1:23">
      <c r="A1550" s="33"/>
      <c r="B1550" s="3"/>
      <c r="C1550" s="3"/>
      <c r="D1550" s="3"/>
      <c r="E1550" s="3"/>
      <c r="F1550" s="3"/>
      <c r="G1550" s="3"/>
      <c r="H1550" s="3"/>
      <c r="I1550" s="3"/>
      <c r="J1550" s="3"/>
      <c r="K1550" s="4"/>
      <c r="L1550" s="4"/>
      <c r="M1550" s="4"/>
      <c r="N1550" s="4"/>
      <c r="O1550" s="3"/>
      <c r="P1550" s="3"/>
      <c r="Q1550" s="80">
        <f t="shared" si="74"/>
        <v>0</v>
      </c>
      <c r="T1550" s="8" t="str">
        <f>+IFERROR(VLOOKUP(B1550,$B$5:B1549,1,FALSE),"")</f>
        <v/>
      </c>
      <c r="U1550" s="8" t="str">
        <f t="shared" si="72"/>
        <v>DUPLICATE</v>
      </c>
      <c r="W1550" s="75" t="str">
        <f t="shared" si="73"/>
        <v xml:space="preserve"> </v>
      </c>
    </row>
    <row r="1551" spans="1:23">
      <c r="A1551" s="33"/>
      <c r="B1551" s="3"/>
      <c r="C1551" s="3"/>
      <c r="D1551" s="3"/>
      <c r="E1551" s="3"/>
      <c r="F1551" s="3"/>
      <c r="G1551" s="3"/>
      <c r="H1551" s="3"/>
      <c r="I1551" s="3"/>
      <c r="J1551" s="3"/>
      <c r="K1551" s="4"/>
      <c r="L1551" s="4"/>
      <c r="M1551" s="4"/>
      <c r="N1551" s="4"/>
      <c r="O1551" s="3"/>
      <c r="P1551" s="3"/>
      <c r="Q1551" s="80">
        <f t="shared" si="74"/>
        <v>0</v>
      </c>
      <c r="T1551" s="8" t="str">
        <f>+IFERROR(VLOOKUP(B1551,$B$5:B1550,1,FALSE),"")</f>
        <v/>
      </c>
      <c r="U1551" s="8" t="str">
        <f t="shared" si="72"/>
        <v>DUPLICATE</v>
      </c>
      <c r="W1551" s="75" t="str">
        <f t="shared" si="73"/>
        <v xml:space="preserve"> </v>
      </c>
    </row>
    <row r="1552" spans="1:23">
      <c r="A1552" s="33"/>
      <c r="B1552" s="3"/>
      <c r="C1552" s="3"/>
      <c r="D1552" s="3"/>
      <c r="E1552" s="3"/>
      <c r="F1552" s="3"/>
      <c r="G1552" s="3"/>
      <c r="H1552" s="3"/>
      <c r="I1552" s="3"/>
      <c r="J1552" s="3"/>
      <c r="K1552" s="4"/>
      <c r="L1552" s="4"/>
      <c r="M1552" s="4"/>
      <c r="N1552" s="4"/>
      <c r="O1552" s="3"/>
      <c r="P1552" s="3"/>
      <c r="Q1552" s="80">
        <f t="shared" si="74"/>
        <v>0</v>
      </c>
      <c r="T1552" s="8" t="str">
        <f>+IFERROR(VLOOKUP(B1552,$B$5:B1551,1,FALSE),"")</f>
        <v/>
      </c>
      <c r="U1552" s="8" t="str">
        <f t="shared" si="72"/>
        <v>DUPLICATE</v>
      </c>
      <c r="W1552" s="75" t="str">
        <f t="shared" si="73"/>
        <v xml:space="preserve"> </v>
      </c>
    </row>
    <row r="1553" spans="1:23">
      <c r="A1553" s="33"/>
      <c r="B1553" s="3"/>
      <c r="C1553" s="3"/>
      <c r="D1553" s="3"/>
      <c r="E1553" s="3"/>
      <c r="F1553" s="3"/>
      <c r="G1553" s="3"/>
      <c r="H1553" s="3"/>
      <c r="I1553" s="3"/>
      <c r="J1553" s="3"/>
      <c r="K1553" s="4"/>
      <c r="L1553" s="4"/>
      <c r="M1553" s="4"/>
      <c r="N1553" s="4"/>
      <c r="O1553" s="3"/>
      <c r="P1553" s="3"/>
      <c r="Q1553" s="80">
        <f t="shared" si="74"/>
        <v>0</v>
      </c>
      <c r="T1553" s="8" t="str">
        <f>+IFERROR(VLOOKUP(B1553,$B$5:B1552,1,FALSE),"")</f>
        <v/>
      </c>
      <c r="U1553" s="8" t="str">
        <f t="shared" si="72"/>
        <v>DUPLICATE</v>
      </c>
      <c r="W1553" s="75" t="str">
        <f t="shared" si="73"/>
        <v xml:space="preserve"> </v>
      </c>
    </row>
    <row r="1554" spans="1:23">
      <c r="A1554" s="33"/>
      <c r="B1554" s="3"/>
      <c r="C1554" s="3"/>
      <c r="D1554" s="3"/>
      <c r="E1554" s="3"/>
      <c r="F1554" s="3"/>
      <c r="G1554" s="3"/>
      <c r="H1554" s="3"/>
      <c r="I1554" s="3"/>
      <c r="J1554" s="3"/>
      <c r="K1554" s="4"/>
      <c r="L1554" s="4"/>
      <c r="M1554" s="4"/>
      <c r="N1554" s="4"/>
      <c r="O1554" s="3"/>
      <c r="P1554" s="3"/>
      <c r="Q1554" s="80">
        <f t="shared" si="74"/>
        <v>0</v>
      </c>
      <c r="T1554" s="8" t="str">
        <f>+IFERROR(VLOOKUP(B1554,$B$5:B1553,1,FALSE),"")</f>
        <v/>
      </c>
      <c r="U1554" s="8" t="str">
        <f t="shared" si="72"/>
        <v>DUPLICATE</v>
      </c>
      <c r="W1554" s="75" t="str">
        <f t="shared" si="73"/>
        <v xml:space="preserve"> </v>
      </c>
    </row>
    <row r="1555" spans="1:23">
      <c r="A1555" s="33"/>
      <c r="B1555" s="3"/>
      <c r="C1555" s="3"/>
      <c r="D1555" s="3"/>
      <c r="E1555" s="3"/>
      <c r="F1555" s="3"/>
      <c r="G1555" s="3"/>
      <c r="H1555" s="3"/>
      <c r="I1555" s="3"/>
      <c r="J1555" s="3"/>
      <c r="K1555" s="4"/>
      <c r="L1555" s="4"/>
      <c r="M1555" s="4"/>
      <c r="N1555" s="4"/>
      <c r="O1555" s="3"/>
      <c r="P1555" s="3"/>
      <c r="Q1555" s="80">
        <f t="shared" si="74"/>
        <v>0</v>
      </c>
      <c r="T1555" s="8" t="str">
        <f>+IFERROR(VLOOKUP(B1555,$B$5:B1554,1,FALSE),"")</f>
        <v/>
      </c>
      <c r="U1555" s="8" t="str">
        <f t="shared" si="72"/>
        <v>DUPLICATE</v>
      </c>
      <c r="W1555" s="75" t="str">
        <f t="shared" si="73"/>
        <v xml:space="preserve"> </v>
      </c>
    </row>
    <row r="1556" spans="1:23">
      <c r="A1556" s="33"/>
      <c r="B1556" s="3"/>
      <c r="C1556" s="3"/>
      <c r="D1556" s="3"/>
      <c r="E1556" s="3"/>
      <c r="F1556" s="3"/>
      <c r="G1556" s="3"/>
      <c r="H1556" s="3"/>
      <c r="I1556" s="3"/>
      <c r="J1556" s="3"/>
      <c r="K1556" s="4"/>
      <c r="L1556" s="4"/>
      <c r="M1556" s="4"/>
      <c r="N1556" s="4"/>
      <c r="O1556" s="3"/>
      <c r="P1556" s="3"/>
      <c r="Q1556" s="80">
        <f t="shared" si="74"/>
        <v>0</v>
      </c>
      <c r="T1556" s="8" t="str">
        <f>+IFERROR(VLOOKUP(B1556,$B$5:B1555,1,FALSE),"")</f>
        <v/>
      </c>
      <c r="U1556" s="8" t="str">
        <f t="shared" si="72"/>
        <v>DUPLICATE</v>
      </c>
      <c r="W1556" s="75" t="str">
        <f t="shared" si="73"/>
        <v xml:space="preserve"> </v>
      </c>
    </row>
    <row r="1557" spans="1:23">
      <c r="A1557" s="33"/>
      <c r="B1557" s="3"/>
      <c r="C1557" s="3"/>
      <c r="D1557" s="3"/>
      <c r="E1557" s="3"/>
      <c r="F1557" s="3"/>
      <c r="G1557" s="3"/>
      <c r="H1557" s="3"/>
      <c r="I1557" s="3"/>
      <c r="J1557" s="3"/>
      <c r="K1557" s="4"/>
      <c r="L1557" s="4"/>
      <c r="M1557" s="4"/>
      <c r="N1557" s="4"/>
      <c r="O1557" s="3"/>
      <c r="P1557" s="3"/>
      <c r="Q1557" s="80">
        <f t="shared" si="74"/>
        <v>0</v>
      </c>
      <c r="T1557" s="8" t="str">
        <f>+IFERROR(VLOOKUP(B1557,$B$5:B1556,1,FALSE),"")</f>
        <v/>
      </c>
      <c r="U1557" s="8" t="str">
        <f t="shared" si="72"/>
        <v>DUPLICATE</v>
      </c>
      <c r="W1557" s="75" t="str">
        <f t="shared" si="73"/>
        <v xml:space="preserve"> </v>
      </c>
    </row>
    <row r="1558" spans="1:23">
      <c r="A1558" s="33"/>
      <c r="B1558" s="3"/>
      <c r="C1558" s="3"/>
      <c r="D1558" s="3"/>
      <c r="E1558" s="3"/>
      <c r="F1558" s="3"/>
      <c r="G1558" s="3"/>
      <c r="H1558" s="3"/>
      <c r="I1558" s="3"/>
      <c r="J1558" s="3"/>
      <c r="K1558" s="4"/>
      <c r="L1558" s="4"/>
      <c r="M1558" s="4"/>
      <c r="N1558" s="4"/>
      <c r="O1558" s="3"/>
      <c r="P1558" s="3"/>
      <c r="Q1558" s="80">
        <f t="shared" si="74"/>
        <v>0</v>
      </c>
      <c r="T1558" s="8" t="str">
        <f>+IFERROR(VLOOKUP(B1558,$B$5:B1557,1,FALSE),"")</f>
        <v/>
      </c>
      <c r="U1558" s="8" t="str">
        <f t="shared" si="72"/>
        <v>DUPLICATE</v>
      </c>
      <c r="W1558" s="75" t="str">
        <f t="shared" si="73"/>
        <v xml:space="preserve"> </v>
      </c>
    </row>
    <row r="1559" spans="1:23">
      <c r="A1559" s="33"/>
      <c r="B1559" s="3"/>
      <c r="C1559" s="3"/>
      <c r="D1559" s="3"/>
      <c r="E1559" s="3"/>
      <c r="F1559" s="3"/>
      <c r="G1559" s="3"/>
      <c r="H1559" s="3"/>
      <c r="I1559" s="3"/>
      <c r="J1559" s="3"/>
      <c r="K1559" s="4"/>
      <c r="L1559" s="4"/>
      <c r="M1559" s="4"/>
      <c r="N1559" s="4"/>
      <c r="O1559" s="3"/>
      <c r="P1559" s="3"/>
      <c r="Q1559" s="80">
        <f t="shared" si="74"/>
        <v>0</v>
      </c>
      <c r="T1559" s="8" t="str">
        <f>+IFERROR(VLOOKUP(B1559,$B$5:B1558,1,FALSE),"")</f>
        <v/>
      </c>
      <c r="U1559" s="8" t="str">
        <f t="shared" si="72"/>
        <v>DUPLICATE</v>
      </c>
      <c r="W1559" s="75" t="str">
        <f t="shared" si="73"/>
        <v xml:space="preserve"> </v>
      </c>
    </row>
    <row r="1560" spans="1:23">
      <c r="A1560" s="33"/>
      <c r="B1560" s="3"/>
      <c r="C1560" s="3"/>
      <c r="D1560" s="3"/>
      <c r="E1560" s="3"/>
      <c r="F1560" s="3"/>
      <c r="G1560" s="3"/>
      <c r="H1560" s="3"/>
      <c r="I1560" s="3"/>
      <c r="J1560" s="3"/>
      <c r="K1560" s="4"/>
      <c r="L1560" s="4"/>
      <c r="M1560" s="4"/>
      <c r="N1560" s="4"/>
      <c r="O1560" s="3"/>
      <c r="P1560" s="3"/>
      <c r="Q1560" s="80">
        <f t="shared" si="74"/>
        <v>0</v>
      </c>
      <c r="T1560" s="8" t="str">
        <f>+IFERROR(VLOOKUP(B1560,$B$5:B1559,1,FALSE),"")</f>
        <v/>
      </c>
      <c r="U1560" s="8" t="str">
        <f t="shared" si="72"/>
        <v>DUPLICATE</v>
      </c>
      <c r="W1560" s="75" t="str">
        <f t="shared" si="73"/>
        <v xml:space="preserve"> </v>
      </c>
    </row>
    <row r="1561" spans="1:23">
      <c r="A1561" s="33"/>
      <c r="B1561" s="3"/>
      <c r="C1561" s="3"/>
      <c r="D1561" s="3"/>
      <c r="E1561" s="3"/>
      <c r="F1561" s="3"/>
      <c r="G1561" s="3"/>
      <c r="H1561" s="3"/>
      <c r="I1561" s="3"/>
      <c r="J1561" s="3"/>
      <c r="K1561" s="4"/>
      <c r="L1561" s="4"/>
      <c r="M1561" s="4"/>
      <c r="N1561" s="4"/>
      <c r="O1561" s="3"/>
      <c r="P1561" s="3"/>
      <c r="Q1561" s="80">
        <f t="shared" si="74"/>
        <v>0</v>
      </c>
      <c r="T1561" s="8" t="str">
        <f>+IFERROR(VLOOKUP(B1561,$B$5:B1560,1,FALSE),"")</f>
        <v/>
      </c>
      <c r="U1561" s="8" t="str">
        <f t="shared" si="72"/>
        <v>DUPLICATE</v>
      </c>
      <c r="W1561" s="75" t="str">
        <f t="shared" si="73"/>
        <v xml:space="preserve"> </v>
      </c>
    </row>
    <row r="1562" spans="1:23">
      <c r="A1562" s="33"/>
      <c r="B1562" s="3"/>
      <c r="C1562" s="3"/>
      <c r="D1562" s="3"/>
      <c r="E1562" s="3"/>
      <c r="F1562" s="3"/>
      <c r="G1562" s="3"/>
      <c r="H1562" s="3"/>
      <c r="I1562" s="3"/>
      <c r="J1562" s="3"/>
      <c r="K1562" s="4"/>
      <c r="L1562" s="4"/>
      <c r="M1562" s="4"/>
      <c r="N1562" s="4"/>
      <c r="O1562" s="3"/>
      <c r="P1562" s="3"/>
      <c r="Q1562" s="80">
        <f t="shared" si="74"/>
        <v>0</v>
      </c>
      <c r="T1562" s="8" t="str">
        <f>+IFERROR(VLOOKUP(B1562,$B$5:B1561,1,FALSE),"")</f>
        <v/>
      </c>
      <c r="U1562" s="8" t="str">
        <f t="shared" si="72"/>
        <v>DUPLICATE</v>
      </c>
      <c r="W1562" s="75" t="str">
        <f t="shared" si="73"/>
        <v xml:space="preserve"> </v>
      </c>
    </row>
    <row r="1563" spans="1:23">
      <c r="A1563" s="33"/>
      <c r="B1563" s="3"/>
      <c r="C1563" s="3"/>
      <c r="D1563" s="3"/>
      <c r="E1563" s="3"/>
      <c r="F1563" s="3"/>
      <c r="G1563" s="3"/>
      <c r="H1563" s="3"/>
      <c r="I1563" s="3"/>
      <c r="J1563" s="3"/>
      <c r="K1563" s="4"/>
      <c r="L1563" s="4"/>
      <c r="M1563" s="4"/>
      <c r="N1563" s="4"/>
      <c r="O1563" s="3"/>
      <c r="P1563" s="3"/>
      <c r="Q1563" s="80">
        <f t="shared" si="74"/>
        <v>0</v>
      </c>
      <c r="T1563" s="8" t="str">
        <f>+IFERROR(VLOOKUP(B1563,$B$5:B1562,1,FALSE),"")</f>
        <v/>
      </c>
      <c r="U1563" s="8" t="str">
        <f t="shared" si="72"/>
        <v>DUPLICATE</v>
      </c>
      <c r="W1563" s="75" t="str">
        <f t="shared" si="73"/>
        <v xml:space="preserve"> </v>
      </c>
    </row>
    <row r="1564" spans="1:23">
      <c r="A1564" s="33"/>
      <c r="B1564" s="3"/>
      <c r="C1564" s="3"/>
      <c r="D1564" s="3"/>
      <c r="E1564" s="3"/>
      <c r="F1564" s="3"/>
      <c r="G1564" s="3"/>
      <c r="H1564" s="3"/>
      <c r="I1564" s="3"/>
      <c r="J1564" s="3"/>
      <c r="K1564" s="4"/>
      <c r="L1564" s="4"/>
      <c r="M1564" s="4"/>
      <c r="N1564" s="4"/>
      <c r="O1564" s="3"/>
      <c r="P1564" s="3"/>
      <c r="Q1564" s="80">
        <f t="shared" si="74"/>
        <v>0</v>
      </c>
      <c r="T1564" s="8" t="str">
        <f>+IFERROR(VLOOKUP(B1564,$B$5:B1563,1,FALSE),"")</f>
        <v/>
      </c>
      <c r="U1564" s="8" t="str">
        <f t="shared" si="72"/>
        <v>DUPLICATE</v>
      </c>
      <c r="W1564" s="75" t="str">
        <f t="shared" si="73"/>
        <v xml:space="preserve"> </v>
      </c>
    </row>
    <row r="1565" spans="1:23">
      <c r="A1565" s="33"/>
      <c r="B1565" s="3"/>
      <c r="C1565" s="3"/>
      <c r="D1565" s="3"/>
      <c r="E1565" s="3"/>
      <c r="F1565" s="3"/>
      <c r="G1565" s="3"/>
      <c r="H1565" s="3"/>
      <c r="I1565" s="3"/>
      <c r="J1565" s="3"/>
      <c r="K1565" s="4"/>
      <c r="L1565" s="4"/>
      <c r="M1565" s="4"/>
      <c r="N1565" s="4"/>
      <c r="O1565" s="3"/>
      <c r="P1565" s="3"/>
      <c r="Q1565" s="80">
        <f t="shared" si="74"/>
        <v>0</v>
      </c>
      <c r="T1565" s="8" t="str">
        <f>+IFERROR(VLOOKUP(B1565,$B$5:B1564,1,FALSE),"")</f>
        <v/>
      </c>
      <c r="U1565" s="8" t="str">
        <f t="shared" si="72"/>
        <v>DUPLICATE</v>
      </c>
      <c r="W1565" s="75" t="str">
        <f t="shared" si="73"/>
        <v xml:space="preserve"> </v>
      </c>
    </row>
    <row r="1566" spans="1:23">
      <c r="A1566" s="33"/>
      <c r="B1566" s="3"/>
      <c r="C1566" s="3"/>
      <c r="D1566" s="3"/>
      <c r="E1566" s="3"/>
      <c r="F1566" s="3"/>
      <c r="G1566" s="3"/>
      <c r="H1566" s="3"/>
      <c r="I1566" s="3"/>
      <c r="J1566" s="3"/>
      <c r="K1566" s="4"/>
      <c r="L1566" s="4"/>
      <c r="M1566" s="4"/>
      <c r="N1566" s="4"/>
      <c r="O1566" s="3"/>
      <c r="P1566" s="3"/>
      <c r="Q1566" s="80">
        <f t="shared" si="74"/>
        <v>0</v>
      </c>
      <c r="T1566" s="8" t="str">
        <f>+IFERROR(VLOOKUP(B1566,$B$5:B1565,1,FALSE),"")</f>
        <v/>
      </c>
      <c r="U1566" s="8" t="str">
        <f t="shared" si="72"/>
        <v>DUPLICATE</v>
      </c>
      <c r="W1566" s="75" t="str">
        <f t="shared" si="73"/>
        <v xml:space="preserve"> </v>
      </c>
    </row>
    <row r="1567" spans="1:23">
      <c r="A1567" s="33"/>
      <c r="B1567" s="3"/>
      <c r="C1567" s="3"/>
      <c r="D1567" s="3"/>
      <c r="E1567" s="3"/>
      <c r="F1567" s="3"/>
      <c r="G1567" s="3"/>
      <c r="H1567" s="3"/>
      <c r="I1567" s="3"/>
      <c r="J1567" s="3"/>
      <c r="K1567" s="4"/>
      <c r="L1567" s="4"/>
      <c r="M1567" s="4"/>
      <c r="N1567" s="4"/>
      <c r="O1567" s="3"/>
      <c r="P1567" s="3"/>
      <c r="Q1567" s="80">
        <f t="shared" si="74"/>
        <v>0</v>
      </c>
      <c r="T1567" s="8" t="str">
        <f>+IFERROR(VLOOKUP(B1567,$B$5:B1566,1,FALSE),"")</f>
        <v/>
      </c>
      <c r="U1567" s="8" t="str">
        <f t="shared" si="72"/>
        <v>DUPLICATE</v>
      </c>
      <c r="W1567" s="75" t="str">
        <f t="shared" si="73"/>
        <v xml:space="preserve"> </v>
      </c>
    </row>
    <row r="1568" spans="1:23">
      <c r="A1568" s="33"/>
      <c r="B1568" s="3"/>
      <c r="C1568" s="3"/>
      <c r="D1568" s="3"/>
      <c r="E1568" s="3"/>
      <c r="F1568" s="3"/>
      <c r="G1568" s="3"/>
      <c r="H1568" s="3"/>
      <c r="I1568" s="3"/>
      <c r="J1568" s="3"/>
      <c r="K1568" s="4"/>
      <c r="L1568" s="4"/>
      <c r="M1568" s="4"/>
      <c r="N1568" s="4"/>
      <c r="O1568" s="3"/>
      <c r="P1568" s="3"/>
      <c r="Q1568" s="80">
        <f t="shared" si="74"/>
        <v>0</v>
      </c>
      <c r="T1568" s="8" t="str">
        <f>+IFERROR(VLOOKUP(B1568,$B$5:B1567,1,FALSE),"")</f>
        <v/>
      </c>
      <c r="U1568" s="8" t="str">
        <f t="shared" si="72"/>
        <v>DUPLICATE</v>
      </c>
      <c r="W1568" s="75" t="str">
        <f t="shared" si="73"/>
        <v xml:space="preserve"> </v>
      </c>
    </row>
    <row r="1569" spans="1:23">
      <c r="A1569" s="33"/>
      <c r="B1569" s="3"/>
      <c r="C1569" s="3"/>
      <c r="D1569" s="3"/>
      <c r="E1569" s="3"/>
      <c r="F1569" s="3"/>
      <c r="G1569" s="3"/>
      <c r="H1569" s="3"/>
      <c r="I1569" s="3"/>
      <c r="J1569" s="3"/>
      <c r="K1569" s="4"/>
      <c r="L1569" s="4"/>
      <c r="M1569" s="4"/>
      <c r="N1569" s="4"/>
      <c r="O1569" s="3"/>
      <c r="P1569" s="3"/>
      <c r="Q1569" s="80">
        <f t="shared" si="74"/>
        <v>0</v>
      </c>
      <c r="T1569" s="8" t="str">
        <f>+IFERROR(VLOOKUP(B1569,$B$5:B1568,1,FALSE),"")</f>
        <v/>
      </c>
      <c r="U1569" s="8" t="str">
        <f t="shared" si="72"/>
        <v>DUPLICATE</v>
      </c>
      <c r="W1569" s="75" t="str">
        <f t="shared" si="73"/>
        <v xml:space="preserve"> </v>
      </c>
    </row>
    <row r="1570" spans="1:23">
      <c r="A1570" s="33"/>
      <c r="B1570" s="3"/>
      <c r="C1570" s="3"/>
      <c r="D1570" s="3"/>
      <c r="E1570" s="3"/>
      <c r="F1570" s="3"/>
      <c r="G1570" s="3"/>
      <c r="H1570" s="3"/>
      <c r="I1570" s="3"/>
      <c r="J1570" s="3"/>
      <c r="K1570" s="4"/>
      <c r="L1570" s="4"/>
      <c r="M1570" s="4"/>
      <c r="N1570" s="4"/>
      <c r="O1570" s="3"/>
      <c r="P1570" s="3"/>
      <c r="Q1570" s="80">
        <f t="shared" si="74"/>
        <v>0</v>
      </c>
      <c r="T1570" s="8" t="str">
        <f>+IFERROR(VLOOKUP(B1570,$B$5:B1569,1,FALSE),"")</f>
        <v/>
      </c>
      <c r="U1570" s="8" t="str">
        <f t="shared" si="72"/>
        <v>DUPLICATE</v>
      </c>
      <c r="W1570" s="75" t="str">
        <f t="shared" si="73"/>
        <v xml:space="preserve"> </v>
      </c>
    </row>
    <row r="1571" spans="1:23">
      <c r="A1571" s="33"/>
      <c r="B1571" s="3"/>
      <c r="C1571" s="3"/>
      <c r="D1571" s="3"/>
      <c r="E1571" s="3"/>
      <c r="F1571" s="3"/>
      <c r="G1571" s="3"/>
      <c r="H1571" s="3"/>
      <c r="I1571" s="3"/>
      <c r="J1571" s="3"/>
      <c r="K1571" s="4"/>
      <c r="L1571" s="4"/>
      <c r="M1571" s="4"/>
      <c r="N1571" s="4"/>
      <c r="O1571" s="3"/>
      <c r="P1571" s="3"/>
      <c r="Q1571" s="80">
        <f t="shared" si="74"/>
        <v>0</v>
      </c>
      <c r="T1571" s="8" t="str">
        <f>+IFERROR(VLOOKUP(B1571,$B$5:B1570,1,FALSE),"")</f>
        <v/>
      </c>
      <c r="U1571" s="8" t="str">
        <f t="shared" si="72"/>
        <v>DUPLICATE</v>
      </c>
      <c r="W1571" s="75" t="str">
        <f t="shared" si="73"/>
        <v xml:space="preserve"> </v>
      </c>
    </row>
    <row r="1572" spans="1:23">
      <c r="A1572" s="33"/>
      <c r="B1572" s="3"/>
      <c r="C1572" s="3"/>
      <c r="D1572" s="3"/>
      <c r="E1572" s="3"/>
      <c r="F1572" s="3"/>
      <c r="G1572" s="3"/>
      <c r="H1572" s="3"/>
      <c r="I1572" s="3"/>
      <c r="J1572" s="3"/>
      <c r="K1572" s="4"/>
      <c r="L1572" s="4"/>
      <c r="M1572" s="4"/>
      <c r="N1572" s="4"/>
      <c r="O1572" s="3"/>
      <c r="P1572" s="3"/>
      <c r="Q1572" s="80">
        <f t="shared" si="74"/>
        <v>0</v>
      </c>
      <c r="T1572" s="8" t="str">
        <f>+IFERROR(VLOOKUP(B1572,$B$5:B1571,1,FALSE),"")</f>
        <v/>
      </c>
      <c r="U1572" s="8" t="str">
        <f t="shared" si="72"/>
        <v>DUPLICATE</v>
      </c>
      <c r="W1572" s="75" t="str">
        <f t="shared" si="73"/>
        <v xml:space="preserve"> </v>
      </c>
    </row>
    <row r="1573" spans="1:23">
      <c r="A1573" s="33"/>
      <c r="B1573" s="3"/>
      <c r="C1573" s="3"/>
      <c r="D1573" s="3"/>
      <c r="E1573" s="3"/>
      <c r="F1573" s="3"/>
      <c r="G1573" s="3"/>
      <c r="H1573" s="3"/>
      <c r="I1573" s="3"/>
      <c r="J1573" s="3"/>
      <c r="K1573" s="4"/>
      <c r="L1573" s="4"/>
      <c r="M1573" s="4"/>
      <c r="N1573" s="4"/>
      <c r="O1573" s="3"/>
      <c r="P1573" s="3"/>
      <c r="Q1573" s="80">
        <f t="shared" si="74"/>
        <v>0</v>
      </c>
      <c r="T1573" s="8" t="str">
        <f>+IFERROR(VLOOKUP(B1573,$B$5:B1572,1,FALSE),"")</f>
        <v/>
      </c>
      <c r="U1573" s="8" t="str">
        <f t="shared" si="72"/>
        <v>DUPLICATE</v>
      </c>
      <c r="W1573" s="75" t="str">
        <f t="shared" si="73"/>
        <v xml:space="preserve"> </v>
      </c>
    </row>
    <row r="1574" spans="1:23">
      <c r="A1574" s="33"/>
      <c r="B1574" s="3"/>
      <c r="C1574" s="3"/>
      <c r="D1574" s="3"/>
      <c r="E1574" s="3"/>
      <c r="F1574" s="3"/>
      <c r="G1574" s="3"/>
      <c r="H1574" s="3"/>
      <c r="I1574" s="3"/>
      <c r="J1574" s="3"/>
      <c r="K1574" s="4"/>
      <c r="L1574" s="4"/>
      <c r="M1574" s="4"/>
      <c r="N1574" s="4"/>
      <c r="O1574" s="3"/>
      <c r="P1574" s="3"/>
      <c r="Q1574" s="80">
        <f t="shared" si="74"/>
        <v>0</v>
      </c>
      <c r="T1574" s="8" t="str">
        <f>+IFERROR(VLOOKUP(B1574,$B$5:B1573,1,FALSE),"")</f>
        <v/>
      </c>
      <c r="U1574" s="8" t="str">
        <f t="shared" si="72"/>
        <v>DUPLICATE</v>
      </c>
      <c r="W1574" s="75" t="str">
        <f t="shared" si="73"/>
        <v xml:space="preserve"> </v>
      </c>
    </row>
    <row r="1575" spans="1:23">
      <c r="A1575" s="33"/>
      <c r="B1575" s="3"/>
      <c r="C1575" s="3"/>
      <c r="D1575" s="3"/>
      <c r="E1575" s="3"/>
      <c r="F1575" s="3"/>
      <c r="G1575" s="3"/>
      <c r="H1575" s="3"/>
      <c r="I1575" s="3"/>
      <c r="J1575" s="3"/>
      <c r="K1575" s="4"/>
      <c r="L1575" s="4"/>
      <c r="M1575" s="4"/>
      <c r="N1575" s="4"/>
      <c r="O1575" s="3"/>
      <c r="P1575" s="3"/>
      <c r="Q1575" s="80">
        <f t="shared" si="74"/>
        <v>0</v>
      </c>
      <c r="T1575" s="8" t="str">
        <f>+IFERROR(VLOOKUP(B1575,$B$5:B1574,1,FALSE),"")</f>
        <v/>
      </c>
      <c r="U1575" s="8" t="str">
        <f t="shared" si="72"/>
        <v>DUPLICATE</v>
      </c>
      <c r="W1575" s="75" t="str">
        <f t="shared" si="73"/>
        <v xml:space="preserve"> </v>
      </c>
    </row>
    <row r="1576" spans="1:23">
      <c r="A1576" s="33"/>
      <c r="B1576" s="3"/>
      <c r="C1576" s="3"/>
      <c r="D1576" s="3"/>
      <c r="E1576" s="3"/>
      <c r="F1576" s="3"/>
      <c r="G1576" s="3"/>
      <c r="H1576" s="3"/>
      <c r="I1576" s="3"/>
      <c r="J1576" s="3"/>
      <c r="K1576" s="4"/>
      <c r="L1576" s="4"/>
      <c r="M1576" s="4"/>
      <c r="N1576" s="4"/>
      <c r="O1576" s="3"/>
      <c r="P1576" s="3"/>
      <c r="Q1576" s="80">
        <f t="shared" si="74"/>
        <v>0</v>
      </c>
      <c r="T1576" s="8" t="str">
        <f>+IFERROR(VLOOKUP(B1576,$B$5:B1575,1,FALSE),"")</f>
        <v/>
      </c>
      <c r="U1576" s="8" t="str">
        <f t="shared" si="72"/>
        <v>DUPLICATE</v>
      </c>
      <c r="W1576" s="75" t="str">
        <f t="shared" si="73"/>
        <v xml:space="preserve"> </v>
      </c>
    </row>
    <row r="1577" spans="1:23">
      <c r="A1577" s="33"/>
      <c r="B1577" s="3"/>
      <c r="C1577" s="3"/>
      <c r="D1577" s="3"/>
      <c r="E1577" s="3"/>
      <c r="F1577" s="3"/>
      <c r="G1577" s="3"/>
      <c r="H1577" s="3"/>
      <c r="I1577" s="3"/>
      <c r="J1577" s="3"/>
      <c r="K1577" s="4"/>
      <c r="L1577" s="4"/>
      <c r="M1577" s="4"/>
      <c r="N1577" s="4"/>
      <c r="O1577" s="3"/>
      <c r="P1577" s="3"/>
      <c r="Q1577" s="80">
        <f t="shared" si="74"/>
        <v>0</v>
      </c>
      <c r="T1577" s="8" t="str">
        <f>+IFERROR(VLOOKUP(B1577,$B$5:B1576,1,FALSE),"")</f>
        <v/>
      </c>
      <c r="U1577" s="8" t="str">
        <f t="shared" si="72"/>
        <v>DUPLICATE</v>
      </c>
      <c r="W1577" s="75" t="str">
        <f t="shared" si="73"/>
        <v xml:space="preserve"> </v>
      </c>
    </row>
    <row r="1578" spans="1:23">
      <c r="A1578" s="33"/>
      <c r="B1578" s="3"/>
      <c r="C1578" s="3"/>
      <c r="D1578" s="3"/>
      <c r="E1578" s="3"/>
      <c r="F1578" s="3"/>
      <c r="G1578" s="3"/>
      <c r="H1578" s="3"/>
      <c r="I1578" s="3"/>
      <c r="J1578" s="3"/>
      <c r="K1578" s="4"/>
      <c r="L1578" s="4"/>
      <c r="M1578" s="4"/>
      <c r="N1578" s="4"/>
      <c r="O1578" s="3"/>
      <c r="P1578" s="3"/>
      <c r="Q1578" s="80">
        <f t="shared" si="74"/>
        <v>0</v>
      </c>
      <c r="T1578" s="8" t="str">
        <f>+IFERROR(VLOOKUP(B1578,$B$5:B1577,1,FALSE),"")</f>
        <v/>
      </c>
      <c r="U1578" s="8" t="str">
        <f t="shared" si="72"/>
        <v>DUPLICATE</v>
      </c>
      <c r="W1578" s="75" t="str">
        <f t="shared" si="73"/>
        <v xml:space="preserve"> </v>
      </c>
    </row>
    <row r="1579" spans="1:23">
      <c r="A1579" s="33"/>
      <c r="B1579" s="3"/>
      <c r="C1579" s="3"/>
      <c r="D1579" s="3"/>
      <c r="E1579" s="3"/>
      <c r="F1579" s="3"/>
      <c r="G1579" s="3"/>
      <c r="H1579" s="3"/>
      <c r="I1579" s="3"/>
      <c r="J1579" s="3"/>
      <c r="K1579" s="4"/>
      <c r="L1579" s="4"/>
      <c r="M1579" s="4"/>
      <c r="N1579" s="4"/>
      <c r="O1579" s="3"/>
      <c r="P1579" s="3"/>
      <c r="Q1579" s="80">
        <f t="shared" si="74"/>
        <v>0</v>
      </c>
      <c r="T1579" s="8" t="str">
        <f>+IFERROR(VLOOKUP(B1579,$B$5:B1578,1,FALSE),"")</f>
        <v/>
      </c>
      <c r="U1579" s="8" t="str">
        <f t="shared" si="72"/>
        <v>DUPLICATE</v>
      </c>
      <c r="W1579" s="75" t="str">
        <f t="shared" si="73"/>
        <v xml:space="preserve"> </v>
      </c>
    </row>
    <row r="1580" spans="1:23">
      <c r="A1580" s="33"/>
      <c r="B1580" s="3"/>
      <c r="C1580" s="3"/>
      <c r="D1580" s="3"/>
      <c r="E1580" s="3"/>
      <c r="F1580" s="3"/>
      <c r="G1580" s="3"/>
      <c r="H1580" s="3"/>
      <c r="I1580" s="3"/>
      <c r="J1580" s="3"/>
      <c r="K1580" s="4"/>
      <c r="L1580" s="4"/>
      <c r="M1580" s="4"/>
      <c r="N1580" s="4"/>
      <c r="O1580" s="3"/>
      <c r="P1580" s="3"/>
      <c r="Q1580" s="80">
        <f t="shared" si="74"/>
        <v>0</v>
      </c>
      <c r="T1580" s="8" t="str">
        <f>+IFERROR(VLOOKUP(B1580,$B$5:B1579,1,FALSE),"")</f>
        <v/>
      </c>
      <c r="U1580" s="8" t="str">
        <f t="shared" si="72"/>
        <v>DUPLICATE</v>
      </c>
      <c r="W1580" s="75" t="str">
        <f t="shared" si="73"/>
        <v xml:space="preserve"> </v>
      </c>
    </row>
    <row r="1581" spans="1:23">
      <c r="A1581" s="33"/>
      <c r="B1581" s="3"/>
      <c r="C1581" s="3"/>
      <c r="D1581" s="3"/>
      <c r="E1581" s="3"/>
      <c r="F1581" s="3"/>
      <c r="G1581" s="3"/>
      <c r="H1581" s="3"/>
      <c r="I1581" s="3"/>
      <c r="J1581" s="3"/>
      <c r="K1581" s="4"/>
      <c r="L1581" s="4"/>
      <c r="M1581" s="4"/>
      <c r="N1581" s="4"/>
      <c r="O1581" s="3"/>
      <c r="P1581" s="3"/>
      <c r="Q1581" s="80">
        <f t="shared" si="74"/>
        <v>0</v>
      </c>
      <c r="T1581" s="8" t="str">
        <f>+IFERROR(VLOOKUP(B1581,$B$5:B1580,1,FALSE),"")</f>
        <v/>
      </c>
      <c r="U1581" s="8" t="str">
        <f t="shared" si="72"/>
        <v>DUPLICATE</v>
      </c>
      <c r="W1581" s="75" t="str">
        <f t="shared" si="73"/>
        <v xml:space="preserve"> </v>
      </c>
    </row>
    <row r="1582" spans="1:23">
      <c r="A1582" s="33"/>
      <c r="B1582" s="3"/>
      <c r="C1582" s="3"/>
      <c r="D1582" s="3"/>
      <c r="E1582" s="3"/>
      <c r="F1582" s="3"/>
      <c r="G1582" s="3"/>
      <c r="H1582" s="3"/>
      <c r="I1582" s="3"/>
      <c r="J1582" s="3"/>
      <c r="K1582" s="4"/>
      <c r="L1582" s="4"/>
      <c r="M1582" s="4"/>
      <c r="N1582" s="4"/>
      <c r="O1582" s="3"/>
      <c r="P1582" s="3"/>
      <c r="Q1582" s="80">
        <f t="shared" si="74"/>
        <v>0</v>
      </c>
      <c r="T1582" s="8" t="str">
        <f>+IFERROR(VLOOKUP(B1582,$B$5:B1581,1,FALSE),"")</f>
        <v/>
      </c>
      <c r="U1582" s="8" t="str">
        <f t="shared" si="72"/>
        <v>DUPLICATE</v>
      </c>
      <c r="W1582" s="75" t="str">
        <f t="shared" si="73"/>
        <v xml:space="preserve"> </v>
      </c>
    </row>
    <row r="1583" spans="1:23">
      <c r="A1583" s="33"/>
      <c r="B1583" s="3"/>
      <c r="C1583" s="3"/>
      <c r="D1583" s="3"/>
      <c r="E1583" s="3"/>
      <c r="F1583" s="3"/>
      <c r="G1583" s="3"/>
      <c r="H1583" s="3"/>
      <c r="I1583" s="3"/>
      <c r="J1583" s="3"/>
      <c r="K1583" s="4"/>
      <c r="L1583" s="4"/>
      <c r="M1583" s="4"/>
      <c r="N1583" s="4"/>
      <c r="O1583" s="3"/>
      <c r="P1583" s="3"/>
      <c r="Q1583" s="80">
        <f t="shared" si="74"/>
        <v>0</v>
      </c>
      <c r="T1583" s="8" t="str">
        <f>+IFERROR(VLOOKUP(B1583,$B$5:B1582,1,FALSE),"")</f>
        <v/>
      </c>
      <c r="U1583" s="8" t="str">
        <f t="shared" si="72"/>
        <v>DUPLICATE</v>
      </c>
      <c r="W1583" s="75" t="str">
        <f t="shared" si="73"/>
        <v xml:space="preserve"> </v>
      </c>
    </row>
    <row r="1584" spans="1:23">
      <c r="A1584" s="33"/>
      <c r="B1584" s="3"/>
      <c r="C1584" s="3"/>
      <c r="D1584" s="3"/>
      <c r="E1584" s="3"/>
      <c r="F1584" s="3"/>
      <c r="G1584" s="3"/>
      <c r="H1584" s="3"/>
      <c r="I1584" s="3"/>
      <c r="J1584" s="3"/>
      <c r="K1584" s="4"/>
      <c r="L1584" s="4"/>
      <c r="M1584" s="4"/>
      <c r="N1584" s="4"/>
      <c r="O1584" s="3"/>
      <c r="P1584" s="3"/>
      <c r="Q1584" s="80">
        <f t="shared" si="74"/>
        <v>0</v>
      </c>
      <c r="T1584" s="8" t="str">
        <f>+IFERROR(VLOOKUP(B1584,$B$5:B1583,1,FALSE),"")</f>
        <v/>
      </c>
      <c r="U1584" s="8" t="str">
        <f t="shared" si="72"/>
        <v>DUPLICATE</v>
      </c>
      <c r="W1584" s="75" t="str">
        <f t="shared" si="73"/>
        <v xml:space="preserve"> </v>
      </c>
    </row>
    <row r="1585" spans="1:23">
      <c r="A1585" s="33"/>
      <c r="B1585" s="3"/>
      <c r="C1585" s="3"/>
      <c r="D1585" s="3"/>
      <c r="E1585" s="3"/>
      <c r="F1585" s="3"/>
      <c r="G1585" s="3"/>
      <c r="H1585" s="3"/>
      <c r="I1585" s="3"/>
      <c r="J1585" s="3"/>
      <c r="K1585" s="4"/>
      <c r="L1585" s="4"/>
      <c r="M1585" s="4"/>
      <c r="N1585" s="4"/>
      <c r="O1585" s="3"/>
      <c r="P1585" s="3"/>
      <c r="Q1585" s="80">
        <f t="shared" si="74"/>
        <v>0</v>
      </c>
      <c r="T1585" s="8" t="str">
        <f>+IFERROR(VLOOKUP(B1585,$B$5:B1584,1,FALSE),"")</f>
        <v/>
      </c>
      <c r="U1585" s="8" t="str">
        <f t="shared" si="72"/>
        <v>DUPLICATE</v>
      </c>
      <c r="W1585" s="75" t="str">
        <f t="shared" si="73"/>
        <v xml:space="preserve"> </v>
      </c>
    </row>
    <row r="1586" spans="1:23">
      <c r="A1586" s="33"/>
      <c r="B1586" s="3"/>
      <c r="C1586" s="3"/>
      <c r="D1586" s="3"/>
      <c r="E1586" s="3"/>
      <c r="F1586" s="3"/>
      <c r="G1586" s="3"/>
      <c r="H1586" s="3"/>
      <c r="I1586" s="3"/>
      <c r="J1586" s="3"/>
      <c r="K1586" s="4"/>
      <c r="L1586" s="4"/>
      <c r="M1586" s="4"/>
      <c r="N1586" s="4"/>
      <c r="O1586" s="3"/>
      <c r="P1586" s="3"/>
      <c r="Q1586" s="80">
        <f t="shared" si="74"/>
        <v>0</v>
      </c>
      <c r="T1586" s="8" t="str">
        <f>+IFERROR(VLOOKUP(B1586,$B$5:B1585,1,FALSE),"")</f>
        <v/>
      </c>
      <c r="U1586" s="8" t="str">
        <f t="shared" si="72"/>
        <v>DUPLICATE</v>
      </c>
      <c r="W1586" s="75" t="str">
        <f t="shared" si="73"/>
        <v xml:space="preserve"> </v>
      </c>
    </row>
    <row r="1587" spans="1:23">
      <c r="A1587" s="33"/>
      <c r="B1587" s="3"/>
      <c r="C1587" s="3"/>
      <c r="D1587" s="3"/>
      <c r="E1587" s="3"/>
      <c r="F1587" s="3"/>
      <c r="G1587" s="3"/>
      <c r="H1587" s="3"/>
      <c r="I1587" s="3"/>
      <c r="J1587" s="3"/>
      <c r="K1587" s="4"/>
      <c r="L1587" s="4"/>
      <c r="M1587" s="4"/>
      <c r="N1587" s="4"/>
      <c r="O1587" s="3"/>
      <c r="P1587" s="3"/>
      <c r="Q1587" s="80">
        <f t="shared" si="74"/>
        <v>0</v>
      </c>
      <c r="T1587" s="8" t="str">
        <f>+IFERROR(VLOOKUP(B1587,$B$5:B1586,1,FALSE),"")</f>
        <v/>
      </c>
      <c r="U1587" s="8" t="str">
        <f t="shared" si="72"/>
        <v>DUPLICATE</v>
      </c>
      <c r="W1587" s="75" t="str">
        <f t="shared" si="73"/>
        <v xml:space="preserve"> </v>
      </c>
    </row>
    <row r="1588" spans="1:23">
      <c r="A1588" s="33"/>
      <c r="B1588" s="3"/>
      <c r="C1588" s="3"/>
      <c r="D1588" s="3"/>
      <c r="E1588" s="3"/>
      <c r="F1588" s="3"/>
      <c r="G1588" s="3"/>
      <c r="H1588" s="3"/>
      <c r="I1588" s="3"/>
      <c r="J1588" s="3"/>
      <c r="K1588" s="4"/>
      <c r="L1588" s="4"/>
      <c r="M1588" s="4"/>
      <c r="N1588" s="4"/>
      <c r="O1588" s="3"/>
      <c r="P1588" s="3"/>
      <c r="Q1588" s="80">
        <f t="shared" si="74"/>
        <v>0</v>
      </c>
      <c r="T1588" s="8" t="str">
        <f>+IFERROR(VLOOKUP(B1588,$B$5:B1587,1,FALSE),"")</f>
        <v/>
      </c>
      <c r="U1588" s="8" t="str">
        <f t="shared" si="72"/>
        <v>DUPLICATE</v>
      </c>
      <c r="W1588" s="75" t="str">
        <f t="shared" si="73"/>
        <v xml:space="preserve"> </v>
      </c>
    </row>
    <row r="1589" spans="1:23">
      <c r="A1589" s="33"/>
      <c r="B1589" s="3"/>
      <c r="C1589" s="3"/>
      <c r="D1589" s="3"/>
      <c r="E1589" s="3"/>
      <c r="F1589" s="3"/>
      <c r="G1589" s="3"/>
      <c r="H1589" s="3"/>
      <c r="I1589" s="3"/>
      <c r="J1589" s="3"/>
      <c r="K1589" s="4"/>
      <c r="L1589" s="4"/>
      <c r="M1589" s="4"/>
      <c r="N1589" s="4"/>
      <c r="O1589" s="3"/>
      <c r="P1589" s="3"/>
      <c r="Q1589" s="80">
        <f t="shared" si="74"/>
        <v>0</v>
      </c>
      <c r="T1589" s="8" t="str">
        <f>+IFERROR(VLOOKUP(B1589,$B$5:B1588,1,FALSE),"")</f>
        <v/>
      </c>
      <c r="U1589" s="8" t="str">
        <f t="shared" si="72"/>
        <v>DUPLICATE</v>
      </c>
      <c r="W1589" s="75" t="str">
        <f t="shared" si="73"/>
        <v xml:space="preserve"> </v>
      </c>
    </row>
    <row r="1590" spans="1:23">
      <c r="A1590" s="33"/>
      <c r="B1590" s="3"/>
      <c r="C1590" s="3"/>
      <c r="D1590" s="3"/>
      <c r="E1590" s="3"/>
      <c r="F1590" s="3"/>
      <c r="G1590" s="3"/>
      <c r="H1590" s="3"/>
      <c r="I1590" s="3"/>
      <c r="J1590" s="3"/>
      <c r="K1590" s="4"/>
      <c r="L1590" s="4"/>
      <c r="M1590" s="4"/>
      <c r="N1590" s="4"/>
      <c r="O1590" s="3"/>
      <c r="P1590" s="3"/>
      <c r="Q1590" s="80">
        <f t="shared" si="74"/>
        <v>0</v>
      </c>
      <c r="T1590" s="8" t="str">
        <f>+IFERROR(VLOOKUP(B1590,$B$5:B1589,1,FALSE),"")</f>
        <v/>
      </c>
      <c r="U1590" s="8" t="str">
        <f t="shared" si="72"/>
        <v>DUPLICATE</v>
      </c>
      <c r="W1590" s="75" t="str">
        <f t="shared" si="73"/>
        <v xml:space="preserve"> </v>
      </c>
    </row>
    <row r="1591" spans="1:23">
      <c r="A1591" s="33"/>
      <c r="B1591" s="3"/>
      <c r="C1591" s="3"/>
      <c r="D1591" s="3"/>
      <c r="E1591" s="3"/>
      <c r="F1591" s="3"/>
      <c r="G1591" s="3"/>
      <c r="H1591" s="3"/>
      <c r="I1591" s="3"/>
      <c r="J1591" s="3"/>
      <c r="K1591" s="4"/>
      <c r="L1591" s="4"/>
      <c r="M1591" s="4"/>
      <c r="N1591" s="4"/>
      <c r="O1591" s="3"/>
      <c r="P1591" s="3"/>
      <c r="Q1591" s="80">
        <f t="shared" si="74"/>
        <v>0</v>
      </c>
      <c r="T1591" s="8" t="str">
        <f>+IFERROR(VLOOKUP(B1591,$B$5:B1590,1,FALSE),"")</f>
        <v/>
      </c>
      <c r="U1591" s="8" t="str">
        <f t="shared" si="72"/>
        <v>DUPLICATE</v>
      </c>
      <c r="W1591" s="75" t="str">
        <f t="shared" si="73"/>
        <v xml:space="preserve"> </v>
      </c>
    </row>
    <row r="1592" spans="1:23">
      <c r="A1592" s="33"/>
      <c r="B1592" s="3"/>
      <c r="C1592" s="3"/>
      <c r="D1592" s="3"/>
      <c r="E1592" s="3"/>
      <c r="F1592" s="3"/>
      <c r="G1592" s="3"/>
      <c r="H1592" s="3"/>
      <c r="I1592" s="3"/>
      <c r="J1592" s="3"/>
      <c r="K1592" s="4"/>
      <c r="L1592" s="4"/>
      <c r="M1592" s="4"/>
      <c r="N1592" s="4"/>
      <c r="O1592" s="3"/>
      <c r="P1592" s="3"/>
      <c r="Q1592" s="80">
        <f t="shared" si="74"/>
        <v>0</v>
      </c>
      <c r="T1592" s="8" t="str">
        <f>+IFERROR(VLOOKUP(B1592,$B$5:B1591,1,FALSE),"")</f>
        <v/>
      </c>
      <c r="U1592" s="8" t="str">
        <f t="shared" si="72"/>
        <v>DUPLICATE</v>
      </c>
      <c r="W1592" s="75" t="str">
        <f t="shared" si="73"/>
        <v xml:space="preserve"> </v>
      </c>
    </row>
    <row r="1593" spans="1:23">
      <c r="A1593" s="33"/>
      <c r="B1593" s="3"/>
      <c r="C1593" s="3"/>
      <c r="D1593" s="3"/>
      <c r="E1593" s="3"/>
      <c r="F1593" s="3"/>
      <c r="G1593" s="3"/>
      <c r="H1593" s="3"/>
      <c r="I1593" s="3"/>
      <c r="J1593" s="3"/>
      <c r="K1593" s="4"/>
      <c r="L1593" s="4"/>
      <c r="M1593" s="4"/>
      <c r="N1593" s="4"/>
      <c r="O1593" s="3"/>
      <c r="P1593" s="3"/>
      <c r="Q1593" s="80">
        <f t="shared" si="74"/>
        <v>0</v>
      </c>
      <c r="T1593" s="8" t="str">
        <f>+IFERROR(VLOOKUP(B1593,$B$5:B1592,1,FALSE),"")</f>
        <v/>
      </c>
      <c r="U1593" s="8" t="str">
        <f t="shared" si="72"/>
        <v>DUPLICATE</v>
      </c>
      <c r="W1593" s="75" t="str">
        <f t="shared" si="73"/>
        <v xml:space="preserve"> </v>
      </c>
    </row>
    <row r="1594" spans="1:23">
      <c r="A1594" s="33"/>
      <c r="B1594" s="3"/>
      <c r="C1594" s="3"/>
      <c r="D1594" s="3"/>
      <c r="E1594" s="3"/>
      <c r="F1594" s="3"/>
      <c r="G1594" s="3"/>
      <c r="H1594" s="3"/>
      <c r="I1594" s="3"/>
      <c r="J1594" s="3"/>
      <c r="K1594" s="4"/>
      <c r="L1594" s="4"/>
      <c r="M1594" s="4"/>
      <c r="N1594" s="4"/>
      <c r="O1594" s="3"/>
      <c r="P1594" s="3"/>
      <c r="Q1594" s="80">
        <f t="shared" si="74"/>
        <v>0</v>
      </c>
      <c r="T1594" s="8" t="str">
        <f>+IFERROR(VLOOKUP(B1594,$B$5:B1593,1,FALSE),"")</f>
        <v/>
      </c>
      <c r="U1594" s="8" t="str">
        <f t="shared" si="72"/>
        <v>DUPLICATE</v>
      </c>
      <c r="W1594" s="75" t="str">
        <f t="shared" si="73"/>
        <v xml:space="preserve"> </v>
      </c>
    </row>
    <row r="1595" spans="1:23">
      <c r="A1595" s="33"/>
      <c r="B1595" s="3"/>
      <c r="C1595" s="3"/>
      <c r="D1595" s="3"/>
      <c r="E1595" s="3"/>
      <c r="F1595" s="3"/>
      <c r="G1595" s="3"/>
      <c r="H1595" s="3"/>
      <c r="I1595" s="3"/>
      <c r="J1595" s="3"/>
      <c r="K1595" s="4"/>
      <c r="L1595" s="4"/>
      <c r="M1595" s="4"/>
      <c r="N1595" s="4"/>
      <c r="O1595" s="3"/>
      <c r="P1595" s="3"/>
      <c r="Q1595" s="80">
        <f t="shared" si="74"/>
        <v>0</v>
      </c>
      <c r="T1595" s="8" t="str">
        <f>+IFERROR(VLOOKUP(B1595,$B$5:B1594,1,FALSE),"")</f>
        <v/>
      </c>
      <c r="U1595" s="8" t="str">
        <f t="shared" si="72"/>
        <v>DUPLICATE</v>
      </c>
      <c r="W1595" s="75" t="str">
        <f t="shared" si="73"/>
        <v xml:space="preserve"> </v>
      </c>
    </row>
    <row r="1596" spans="1:23">
      <c r="A1596" s="33"/>
      <c r="B1596" s="3"/>
      <c r="C1596" s="3"/>
      <c r="D1596" s="3"/>
      <c r="E1596" s="3"/>
      <c r="F1596" s="3"/>
      <c r="G1596" s="3"/>
      <c r="H1596" s="3"/>
      <c r="I1596" s="3"/>
      <c r="J1596" s="3"/>
      <c r="K1596" s="4"/>
      <c r="L1596" s="4"/>
      <c r="M1596" s="4"/>
      <c r="N1596" s="4"/>
      <c r="O1596" s="3"/>
      <c r="P1596" s="3"/>
      <c r="Q1596" s="80">
        <f t="shared" si="74"/>
        <v>0</v>
      </c>
      <c r="T1596" s="8" t="str">
        <f>+IFERROR(VLOOKUP(B1596,$B$5:B1595,1,FALSE),"")</f>
        <v/>
      </c>
      <c r="U1596" s="8" t="str">
        <f t="shared" si="72"/>
        <v>DUPLICATE</v>
      </c>
      <c r="W1596" s="75" t="str">
        <f t="shared" si="73"/>
        <v xml:space="preserve"> </v>
      </c>
    </row>
    <row r="1597" spans="1:23">
      <c r="A1597" s="33"/>
      <c r="B1597" s="3"/>
      <c r="C1597" s="3"/>
      <c r="D1597" s="3"/>
      <c r="E1597" s="3"/>
      <c r="F1597" s="3"/>
      <c r="G1597" s="3"/>
      <c r="H1597" s="3"/>
      <c r="I1597" s="3"/>
      <c r="J1597" s="3"/>
      <c r="K1597" s="4"/>
      <c r="L1597" s="4"/>
      <c r="M1597" s="4"/>
      <c r="N1597" s="4"/>
      <c r="O1597" s="3"/>
      <c r="P1597" s="3"/>
      <c r="Q1597" s="80">
        <f t="shared" si="74"/>
        <v>0</v>
      </c>
      <c r="T1597" s="8" t="str">
        <f>+IFERROR(VLOOKUP(B1597,$B$5:B1596,1,FALSE),"")</f>
        <v/>
      </c>
      <c r="U1597" s="8" t="str">
        <f t="shared" si="72"/>
        <v>DUPLICATE</v>
      </c>
      <c r="W1597" s="75" t="str">
        <f t="shared" si="73"/>
        <v xml:space="preserve"> </v>
      </c>
    </row>
    <row r="1598" spans="1:23">
      <c r="A1598" s="33"/>
      <c r="B1598" s="3"/>
      <c r="C1598" s="3"/>
      <c r="D1598" s="3"/>
      <c r="E1598" s="3"/>
      <c r="F1598" s="3"/>
      <c r="G1598" s="3"/>
      <c r="H1598" s="3"/>
      <c r="I1598" s="3"/>
      <c r="J1598" s="3"/>
      <c r="K1598" s="4"/>
      <c r="L1598" s="4"/>
      <c r="M1598" s="4"/>
      <c r="N1598" s="4"/>
      <c r="O1598" s="3"/>
      <c r="P1598" s="3"/>
      <c r="Q1598" s="80">
        <f t="shared" si="74"/>
        <v>0</v>
      </c>
      <c r="T1598" s="8" t="str">
        <f>+IFERROR(VLOOKUP(B1598,$B$5:B1597,1,FALSE),"")</f>
        <v/>
      </c>
      <c r="U1598" s="8" t="str">
        <f t="shared" si="72"/>
        <v>DUPLICATE</v>
      </c>
      <c r="W1598" s="75" t="str">
        <f t="shared" si="73"/>
        <v xml:space="preserve"> </v>
      </c>
    </row>
    <row r="1599" spans="1:23">
      <c r="A1599" s="33"/>
      <c r="B1599" s="3"/>
      <c r="C1599" s="3"/>
      <c r="D1599" s="3"/>
      <c r="E1599" s="3"/>
      <c r="F1599" s="3"/>
      <c r="G1599" s="3"/>
      <c r="H1599" s="3"/>
      <c r="I1599" s="3"/>
      <c r="J1599" s="3"/>
      <c r="K1599" s="4"/>
      <c r="L1599" s="4"/>
      <c r="M1599" s="4"/>
      <c r="N1599" s="4"/>
      <c r="O1599" s="3"/>
      <c r="P1599" s="3"/>
      <c r="Q1599" s="80">
        <f t="shared" si="74"/>
        <v>0</v>
      </c>
      <c r="T1599" s="8" t="str">
        <f>+IFERROR(VLOOKUP(B1599,$B$5:B1598,1,FALSE),"")</f>
        <v/>
      </c>
      <c r="U1599" s="8" t="str">
        <f t="shared" si="72"/>
        <v>DUPLICATE</v>
      </c>
      <c r="W1599" s="75" t="str">
        <f t="shared" si="73"/>
        <v xml:space="preserve"> </v>
      </c>
    </row>
    <row r="1600" spans="1:23">
      <c r="A1600" s="33"/>
      <c r="B1600" s="3"/>
      <c r="C1600" s="3"/>
      <c r="D1600" s="3"/>
      <c r="E1600" s="3"/>
      <c r="F1600" s="3"/>
      <c r="G1600" s="3"/>
      <c r="H1600" s="3"/>
      <c r="I1600" s="3"/>
      <c r="J1600" s="3"/>
      <c r="K1600" s="4"/>
      <c r="L1600" s="4"/>
      <c r="M1600" s="4"/>
      <c r="N1600" s="4"/>
      <c r="O1600" s="3"/>
      <c r="P1600" s="3"/>
      <c r="Q1600" s="80">
        <f t="shared" si="74"/>
        <v>0</v>
      </c>
      <c r="T1600" s="8" t="str">
        <f>+IFERROR(VLOOKUP(B1600,$B$5:B1599,1,FALSE),"")</f>
        <v/>
      </c>
      <c r="U1600" s="8" t="str">
        <f t="shared" si="72"/>
        <v>DUPLICATE</v>
      </c>
      <c r="W1600" s="75" t="str">
        <f t="shared" si="73"/>
        <v xml:space="preserve"> </v>
      </c>
    </row>
    <row r="1601" spans="1:23">
      <c r="A1601" s="33"/>
      <c r="B1601" s="3"/>
      <c r="C1601" s="3"/>
      <c r="D1601" s="3"/>
      <c r="E1601" s="3"/>
      <c r="F1601" s="3"/>
      <c r="G1601" s="3"/>
      <c r="H1601" s="3"/>
      <c r="I1601" s="3"/>
      <c r="J1601" s="3"/>
      <c r="K1601" s="4"/>
      <c r="L1601" s="4"/>
      <c r="M1601" s="4"/>
      <c r="N1601" s="4"/>
      <c r="O1601" s="3"/>
      <c r="P1601" s="3"/>
      <c r="Q1601" s="80">
        <f t="shared" si="74"/>
        <v>0</v>
      </c>
      <c r="T1601" s="8" t="str">
        <f>+IFERROR(VLOOKUP(B1601,$B$5:B1600,1,FALSE),"")</f>
        <v/>
      </c>
      <c r="U1601" s="8" t="str">
        <f t="shared" si="72"/>
        <v>DUPLICATE</v>
      </c>
      <c r="W1601" s="75" t="str">
        <f t="shared" si="73"/>
        <v xml:space="preserve"> </v>
      </c>
    </row>
    <row r="1602" spans="1:23">
      <c r="A1602" s="33"/>
      <c r="B1602" s="3"/>
      <c r="C1602" s="3"/>
      <c r="D1602" s="3"/>
      <c r="E1602" s="3"/>
      <c r="F1602" s="3"/>
      <c r="G1602" s="3"/>
      <c r="H1602" s="3"/>
      <c r="I1602" s="3"/>
      <c r="J1602" s="3"/>
      <c r="K1602" s="4"/>
      <c r="L1602" s="4"/>
      <c r="M1602" s="4"/>
      <c r="N1602" s="4"/>
      <c r="O1602" s="3"/>
      <c r="P1602" s="3"/>
      <c r="Q1602" s="80">
        <f t="shared" si="74"/>
        <v>0</v>
      </c>
      <c r="T1602" s="8" t="str">
        <f>+IFERROR(VLOOKUP(B1602,$B$5:B1601,1,FALSE),"")</f>
        <v/>
      </c>
      <c r="U1602" s="8" t="str">
        <f t="shared" si="72"/>
        <v>DUPLICATE</v>
      </c>
      <c r="W1602" s="75" t="str">
        <f t="shared" si="73"/>
        <v xml:space="preserve"> </v>
      </c>
    </row>
    <row r="1603" spans="1:23">
      <c r="A1603" s="33"/>
      <c r="B1603" s="3"/>
      <c r="C1603" s="3"/>
      <c r="D1603" s="3"/>
      <c r="E1603" s="3"/>
      <c r="F1603" s="3"/>
      <c r="G1603" s="3"/>
      <c r="H1603" s="3"/>
      <c r="I1603" s="3"/>
      <c r="J1603" s="3"/>
      <c r="K1603" s="4"/>
      <c r="L1603" s="4"/>
      <c r="M1603" s="4"/>
      <c r="N1603" s="4"/>
      <c r="O1603" s="3"/>
      <c r="P1603" s="3"/>
      <c r="Q1603" s="80">
        <f t="shared" si="74"/>
        <v>0</v>
      </c>
      <c r="T1603" s="8" t="str">
        <f>+IFERROR(VLOOKUP(B1603,$B$5:B1602,1,FALSE),"")</f>
        <v/>
      </c>
      <c r="U1603" s="8" t="str">
        <f t="shared" si="72"/>
        <v>DUPLICATE</v>
      </c>
      <c r="W1603" s="75" t="str">
        <f t="shared" si="73"/>
        <v xml:space="preserve"> </v>
      </c>
    </row>
    <row r="1604" spans="1:23">
      <c r="A1604" s="33"/>
      <c r="B1604" s="3"/>
      <c r="C1604" s="3"/>
      <c r="D1604" s="3"/>
      <c r="E1604" s="3"/>
      <c r="F1604" s="3"/>
      <c r="G1604" s="3"/>
      <c r="H1604" s="3"/>
      <c r="I1604" s="3"/>
      <c r="J1604" s="3"/>
      <c r="K1604" s="4"/>
      <c r="L1604" s="4"/>
      <c r="M1604" s="4"/>
      <c r="N1604" s="4"/>
      <c r="O1604" s="3"/>
      <c r="P1604" s="3"/>
      <c r="Q1604" s="80">
        <f t="shared" si="74"/>
        <v>0</v>
      </c>
      <c r="T1604" s="8" t="str">
        <f>+IFERROR(VLOOKUP(B1604,$B$5:B1603,1,FALSE),"")</f>
        <v/>
      </c>
      <c r="U1604" s="8" t="str">
        <f t="shared" si="72"/>
        <v>DUPLICATE</v>
      </c>
      <c r="W1604" s="75" t="str">
        <f t="shared" si="73"/>
        <v xml:space="preserve"> </v>
      </c>
    </row>
    <row r="1605" spans="1:23">
      <c r="A1605" s="33"/>
      <c r="B1605" s="3"/>
      <c r="C1605" s="3"/>
      <c r="D1605" s="3"/>
      <c r="E1605" s="3"/>
      <c r="F1605" s="3"/>
      <c r="G1605" s="3"/>
      <c r="H1605" s="3"/>
      <c r="I1605" s="3"/>
      <c r="J1605" s="3"/>
      <c r="K1605" s="4"/>
      <c r="L1605" s="4"/>
      <c r="M1605" s="4"/>
      <c r="N1605" s="4"/>
      <c r="O1605" s="3"/>
      <c r="P1605" s="3"/>
      <c r="Q1605" s="80">
        <f t="shared" si="74"/>
        <v>0</v>
      </c>
      <c r="T1605" s="8" t="str">
        <f>+IFERROR(VLOOKUP(B1605,$B$5:B1604,1,FALSE),"")</f>
        <v/>
      </c>
      <c r="U1605" s="8" t="str">
        <f t="shared" ref="U1605:U1668" si="75">+IF(EXACT(T1605,B1605),"DUPLICATE","ORIGINAL")</f>
        <v>DUPLICATE</v>
      </c>
      <c r="W1605" s="75" t="str">
        <f t="shared" ref="W1605:W1668" si="76">CONCATENATE(B1605," ",A1605)</f>
        <v xml:space="preserve"> </v>
      </c>
    </row>
    <row r="1606" spans="1:23">
      <c r="A1606" s="33"/>
      <c r="B1606" s="3"/>
      <c r="C1606" s="3"/>
      <c r="D1606" s="3"/>
      <c r="E1606" s="3"/>
      <c r="F1606" s="3"/>
      <c r="G1606" s="3"/>
      <c r="H1606" s="3"/>
      <c r="I1606" s="3"/>
      <c r="J1606" s="3"/>
      <c r="K1606" s="4"/>
      <c r="L1606" s="4"/>
      <c r="M1606" s="4"/>
      <c r="N1606" s="4"/>
      <c r="O1606" s="3"/>
      <c r="P1606" s="3"/>
      <c r="Q1606" s="80">
        <f t="shared" ref="Q1606:Q1669" si="77">L1606+M1606+N1606</f>
        <v>0</v>
      </c>
      <c r="T1606" s="8" t="str">
        <f>+IFERROR(VLOOKUP(B1606,$B$5:B1605,1,FALSE),"")</f>
        <v/>
      </c>
      <c r="U1606" s="8" t="str">
        <f t="shared" si="75"/>
        <v>DUPLICATE</v>
      </c>
      <c r="W1606" s="75" t="str">
        <f t="shared" si="76"/>
        <v xml:space="preserve"> </v>
      </c>
    </row>
    <row r="1607" spans="1:23">
      <c r="A1607" s="33"/>
      <c r="B1607" s="3"/>
      <c r="C1607" s="3"/>
      <c r="D1607" s="3"/>
      <c r="E1607" s="3"/>
      <c r="F1607" s="3"/>
      <c r="G1607" s="3"/>
      <c r="H1607" s="3"/>
      <c r="I1607" s="3"/>
      <c r="J1607" s="3"/>
      <c r="K1607" s="4"/>
      <c r="L1607" s="4"/>
      <c r="M1607" s="4"/>
      <c r="N1607" s="4"/>
      <c r="O1607" s="3"/>
      <c r="P1607" s="3"/>
      <c r="Q1607" s="80">
        <f t="shared" si="77"/>
        <v>0</v>
      </c>
      <c r="T1607" s="8" t="str">
        <f>+IFERROR(VLOOKUP(B1607,$B$5:B1606,1,FALSE),"")</f>
        <v/>
      </c>
      <c r="U1607" s="8" t="str">
        <f t="shared" si="75"/>
        <v>DUPLICATE</v>
      </c>
      <c r="W1607" s="75" t="str">
        <f t="shared" si="76"/>
        <v xml:space="preserve"> </v>
      </c>
    </row>
    <row r="1608" spans="1:23">
      <c r="A1608" s="33"/>
      <c r="B1608" s="3"/>
      <c r="C1608" s="3"/>
      <c r="D1608" s="3"/>
      <c r="E1608" s="3"/>
      <c r="F1608" s="3"/>
      <c r="G1608" s="3"/>
      <c r="H1608" s="3"/>
      <c r="I1608" s="3"/>
      <c r="J1608" s="3"/>
      <c r="K1608" s="4"/>
      <c r="L1608" s="4"/>
      <c r="M1608" s="4"/>
      <c r="N1608" s="4"/>
      <c r="O1608" s="3"/>
      <c r="P1608" s="3"/>
      <c r="Q1608" s="80">
        <f t="shared" si="77"/>
        <v>0</v>
      </c>
      <c r="T1608" s="8" t="str">
        <f>+IFERROR(VLOOKUP(B1608,$B$5:B1607,1,FALSE),"")</f>
        <v/>
      </c>
      <c r="U1608" s="8" t="str">
        <f t="shared" si="75"/>
        <v>DUPLICATE</v>
      </c>
      <c r="W1608" s="75" t="str">
        <f t="shared" si="76"/>
        <v xml:space="preserve"> </v>
      </c>
    </row>
    <row r="1609" spans="1:23">
      <c r="A1609" s="33"/>
      <c r="B1609" s="3"/>
      <c r="C1609" s="3"/>
      <c r="D1609" s="3"/>
      <c r="E1609" s="3"/>
      <c r="F1609" s="3"/>
      <c r="G1609" s="3"/>
      <c r="H1609" s="3"/>
      <c r="I1609" s="3"/>
      <c r="J1609" s="3"/>
      <c r="K1609" s="4"/>
      <c r="L1609" s="4"/>
      <c r="M1609" s="4"/>
      <c r="N1609" s="4"/>
      <c r="O1609" s="3"/>
      <c r="P1609" s="3"/>
      <c r="Q1609" s="80">
        <f t="shared" si="77"/>
        <v>0</v>
      </c>
      <c r="T1609" s="8" t="str">
        <f>+IFERROR(VLOOKUP(B1609,$B$5:B1608,1,FALSE),"")</f>
        <v/>
      </c>
      <c r="U1609" s="8" t="str">
        <f t="shared" si="75"/>
        <v>DUPLICATE</v>
      </c>
      <c r="W1609" s="75" t="str">
        <f t="shared" si="76"/>
        <v xml:space="preserve"> </v>
      </c>
    </row>
    <row r="1610" spans="1:23">
      <c r="A1610" s="33"/>
      <c r="B1610" s="3"/>
      <c r="C1610" s="3"/>
      <c r="D1610" s="3"/>
      <c r="E1610" s="3"/>
      <c r="F1610" s="3"/>
      <c r="G1610" s="3"/>
      <c r="H1610" s="3"/>
      <c r="I1610" s="3"/>
      <c r="J1610" s="3"/>
      <c r="K1610" s="4"/>
      <c r="L1610" s="4"/>
      <c r="M1610" s="4"/>
      <c r="N1610" s="4"/>
      <c r="O1610" s="3"/>
      <c r="P1610" s="3"/>
      <c r="Q1610" s="80">
        <f t="shared" si="77"/>
        <v>0</v>
      </c>
      <c r="T1610" s="8" t="str">
        <f>+IFERROR(VLOOKUP(B1610,$B$5:B1609,1,FALSE),"")</f>
        <v/>
      </c>
      <c r="U1610" s="8" t="str">
        <f t="shared" si="75"/>
        <v>DUPLICATE</v>
      </c>
      <c r="W1610" s="75" t="str">
        <f t="shared" si="76"/>
        <v xml:space="preserve"> </v>
      </c>
    </row>
    <row r="1611" spans="1:23">
      <c r="A1611" s="33"/>
      <c r="B1611" s="3"/>
      <c r="C1611" s="3"/>
      <c r="D1611" s="3"/>
      <c r="E1611" s="3"/>
      <c r="F1611" s="3"/>
      <c r="G1611" s="3"/>
      <c r="H1611" s="3"/>
      <c r="I1611" s="3"/>
      <c r="J1611" s="3"/>
      <c r="K1611" s="4"/>
      <c r="L1611" s="4"/>
      <c r="M1611" s="4"/>
      <c r="N1611" s="4"/>
      <c r="O1611" s="3"/>
      <c r="P1611" s="3"/>
      <c r="Q1611" s="80">
        <f t="shared" si="77"/>
        <v>0</v>
      </c>
      <c r="T1611" s="8" t="str">
        <f>+IFERROR(VLOOKUP(B1611,$B$5:B1610,1,FALSE),"")</f>
        <v/>
      </c>
      <c r="U1611" s="8" t="str">
        <f t="shared" si="75"/>
        <v>DUPLICATE</v>
      </c>
      <c r="W1611" s="75" t="str">
        <f t="shared" si="76"/>
        <v xml:space="preserve"> </v>
      </c>
    </row>
    <row r="1612" spans="1:23">
      <c r="A1612" s="33"/>
      <c r="B1612" s="3"/>
      <c r="C1612" s="3"/>
      <c r="D1612" s="3"/>
      <c r="E1612" s="3"/>
      <c r="F1612" s="3"/>
      <c r="G1612" s="3"/>
      <c r="H1612" s="3"/>
      <c r="I1612" s="3"/>
      <c r="J1612" s="3"/>
      <c r="K1612" s="4"/>
      <c r="L1612" s="4"/>
      <c r="M1612" s="4"/>
      <c r="N1612" s="4"/>
      <c r="O1612" s="3"/>
      <c r="P1612" s="3"/>
      <c r="Q1612" s="80">
        <f t="shared" si="77"/>
        <v>0</v>
      </c>
      <c r="T1612" s="8" t="str">
        <f>+IFERROR(VLOOKUP(B1612,$B$5:B1611,1,FALSE),"")</f>
        <v/>
      </c>
      <c r="U1612" s="8" t="str">
        <f t="shared" si="75"/>
        <v>DUPLICATE</v>
      </c>
      <c r="W1612" s="75" t="str">
        <f t="shared" si="76"/>
        <v xml:space="preserve"> </v>
      </c>
    </row>
    <row r="1613" spans="1:23">
      <c r="A1613" s="33"/>
      <c r="B1613" s="3"/>
      <c r="C1613" s="3"/>
      <c r="D1613" s="3"/>
      <c r="E1613" s="3"/>
      <c r="F1613" s="3"/>
      <c r="G1613" s="3"/>
      <c r="H1613" s="3"/>
      <c r="I1613" s="3"/>
      <c r="J1613" s="3"/>
      <c r="K1613" s="4"/>
      <c r="L1613" s="4"/>
      <c r="M1613" s="4"/>
      <c r="N1613" s="4"/>
      <c r="O1613" s="3"/>
      <c r="P1613" s="3"/>
      <c r="Q1613" s="80">
        <f t="shared" si="77"/>
        <v>0</v>
      </c>
      <c r="T1613" s="8" t="str">
        <f>+IFERROR(VLOOKUP(B1613,$B$5:B1612,1,FALSE),"")</f>
        <v/>
      </c>
      <c r="U1613" s="8" t="str">
        <f t="shared" si="75"/>
        <v>DUPLICATE</v>
      </c>
      <c r="W1613" s="75" t="str">
        <f t="shared" si="76"/>
        <v xml:space="preserve"> </v>
      </c>
    </row>
    <row r="1614" spans="1:23">
      <c r="A1614" s="33"/>
      <c r="B1614" s="3"/>
      <c r="C1614" s="3"/>
      <c r="D1614" s="3"/>
      <c r="E1614" s="3"/>
      <c r="F1614" s="3"/>
      <c r="G1614" s="3"/>
      <c r="H1614" s="3"/>
      <c r="I1614" s="3"/>
      <c r="J1614" s="3"/>
      <c r="K1614" s="4"/>
      <c r="L1614" s="4"/>
      <c r="M1614" s="4"/>
      <c r="N1614" s="4"/>
      <c r="O1614" s="3"/>
      <c r="P1614" s="3"/>
      <c r="Q1614" s="80">
        <f t="shared" si="77"/>
        <v>0</v>
      </c>
      <c r="T1614" s="8" t="str">
        <f>+IFERROR(VLOOKUP(B1614,$B$5:B1613,1,FALSE),"")</f>
        <v/>
      </c>
      <c r="U1614" s="8" t="str">
        <f t="shared" si="75"/>
        <v>DUPLICATE</v>
      </c>
      <c r="W1614" s="75" t="str">
        <f t="shared" si="76"/>
        <v xml:space="preserve"> </v>
      </c>
    </row>
    <row r="1615" spans="1:23">
      <c r="A1615" s="33"/>
      <c r="B1615" s="3"/>
      <c r="C1615" s="3"/>
      <c r="D1615" s="3"/>
      <c r="E1615" s="3"/>
      <c r="F1615" s="3"/>
      <c r="G1615" s="3"/>
      <c r="H1615" s="3"/>
      <c r="I1615" s="3"/>
      <c r="J1615" s="3"/>
      <c r="K1615" s="4"/>
      <c r="L1615" s="4"/>
      <c r="M1615" s="4"/>
      <c r="N1615" s="4"/>
      <c r="O1615" s="3"/>
      <c r="P1615" s="3"/>
      <c r="Q1615" s="80">
        <f t="shared" si="77"/>
        <v>0</v>
      </c>
      <c r="T1615" s="8" t="str">
        <f>+IFERROR(VLOOKUP(B1615,$B$5:B1614,1,FALSE),"")</f>
        <v/>
      </c>
      <c r="U1615" s="8" t="str">
        <f t="shared" si="75"/>
        <v>DUPLICATE</v>
      </c>
      <c r="W1615" s="75" t="str">
        <f t="shared" si="76"/>
        <v xml:space="preserve"> </v>
      </c>
    </row>
    <row r="1616" spans="1:23">
      <c r="A1616" s="33"/>
      <c r="B1616" s="3"/>
      <c r="C1616" s="3"/>
      <c r="D1616" s="3"/>
      <c r="E1616" s="3"/>
      <c r="F1616" s="3"/>
      <c r="G1616" s="3"/>
      <c r="H1616" s="3"/>
      <c r="I1616" s="3"/>
      <c r="J1616" s="3"/>
      <c r="K1616" s="4"/>
      <c r="L1616" s="4"/>
      <c r="M1616" s="4"/>
      <c r="N1616" s="4"/>
      <c r="O1616" s="3"/>
      <c r="P1616" s="3"/>
      <c r="Q1616" s="80">
        <f t="shared" si="77"/>
        <v>0</v>
      </c>
      <c r="T1616" s="8" t="str">
        <f>+IFERROR(VLOOKUP(B1616,$B$5:B1615,1,FALSE),"")</f>
        <v/>
      </c>
      <c r="U1616" s="8" t="str">
        <f t="shared" si="75"/>
        <v>DUPLICATE</v>
      </c>
      <c r="W1616" s="75" t="str">
        <f t="shared" si="76"/>
        <v xml:space="preserve"> </v>
      </c>
    </row>
    <row r="1617" spans="1:23">
      <c r="A1617" s="33"/>
      <c r="B1617" s="3"/>
      <c r="C1617" s="3"/>
      <c r="D1617" s="3"/>
      <c r="E1617" s="3"/>
      <c r="F1617" s="3"/>
      <c r="G1617" s="3"/>
      <c r="H1617" s="3"/>
      <c r="I1617" s="3"/>
      <c r="J1617" s="3"/>
      <c r="K1617" s="4"/>
      <c r="L1617" s="4"/>
      <c r="M1617" s="4"/>
      <c r="N1617" s="4"/>
      <c r="O1617" s="3"/>
      <c r="P1617" s="3"/>
      <c r="Q1617" s="80">
        <f t="shared" si="77"/>
        <v>0</v>
      </c>
      <c r="T1617" s="8" t="str">
        <f>+IFERROR(VLOOKUP(B1617,$B$5:B1616,1,FALSE),"")</f>
        <v/>
      </c>
      <c r="U1617" s="8" t="str">
        <f t="shared" si="75"/>
        <v>DUPLICATE</v>
      </c>
      <c r="W1617" s="75" t="str">
        <f t="shared" si="76"/>
        <v xml:space="preserve"> </v>
      </c>
    </row>
    <row r="1618" spans="1:23">
      <c r="A1618" s="33"/>
      <c r="B1618" s="3"/>
      <c r="C1618" s="3"/>
      <c r="D1618" s="3"/>
      <c r="E1618" s="3"/>
      <c r="F1618" s="3"/>
      <c r="G1618" s="3"/>
      <c r="H1618" s="3"/>
      <c r="I1618" s="3"/>
      <c r="J1618" s="3"/>
      <c r="K1618" s="4"/>
      <c r="L1618" s="4"/>
      <c r="M1618" s="4"/>
      <c r="N1618" s="4"/>
      <c r="O1618" s="3"/>
      <c r="P1618" s="3"/>
      <c r="Q1618" s="80">
        <f t="shared" si="77"/>
        <v>0</v>
      </c>
      <c r="T1618" s="8" t="str">
        <f>+IFERROR(VLOOKUP(B1618,$B$5:B1617,1,FALSE),"")</f>
        <v/>
      </c>
      <c r="U1618" s="8" t="str">
        <f t="shared" si="75"/>
        <v>DUPLICATE</v>
      </c>
      <c r="W1618" s="75" t="str">
        <f t="shared" si="76"/>
        <v xml:space="preserve"> </v>
      </c>
    </row>
    <row r="1619" spans="1:23">
      <c r="A1619" s="33"/>
      <c r="B1619" s="3"/>
      <c r="C1619" s="3"/>
      <c r="D1619" s="3"/>
      <c r="E1619" s="3"/>
      <c r="F1619" s="3"/>
      <c r="G1619" s="3"/>
      <c r="H1619" s="3"/>
      <c r="I1619" s="3"/>
      <c r="J1619" s="3"/>
      <c r="K1619" s="4"/>
      <c r="L1619" s="4"/>
      <c r="M1619" s="4"/>
      <c r="N1619" s="4"/>
      <c r="O1619" s="3"/>
      <c r="P1619" s="3"/>
      <c r="Q1619" s="80">
        <f t="shared" si="77"/>
        <v>0</v>
      </c>
      <c r="T1619" s="8" t="str">
        <f>+IFERROR(VLOOKUP(B1619,$B$5:B1618,1,FALSE),"")</f>
        <v/>
      </c>
      <c r="U1619" s="8" t="str">
        <f t="shared" si="75"/>
        <v>DUPLICATE</v>
      </c>
      <c r="W1619" s="75" t="str">
        <f t="shared" si="76"/>
        <v xml:space="preserve"> </v>
      </c>
    </row>
    <row r="1620" spans="1:23">
      <c r="A1620" s="33"/>
      <c r="B1620" s="3"/>
      <c r="C1620" s="3"/>
      <c r="D1620" s="3"/>
      <c r="E1620" s="3"/>
      <c r="F1620" s="3"/>
      <c r="G1620" s="3"/>
      <c r="H1620" s="3"/>
      <c r="I1620" s="3"/>
      <c r="J1620" s="3"/>
      <c r="K1620" s="4"/>
      <c r="L1620" s="4"/>
      <c r="M1620" s="4"/>
      <c r="N1620" s="4"/>
      <c r="O1620" s="3"/>
      <c r="P1620" s="3"/>
      <c r="Q1620" s="80">
        <f t="shared" si="77"/>
        <v>0</v>
      </c>
      <c r="T1620" s="8" t="str">
        <f>+IFERROR(VLOOKUP(B1620,$B$5:B1619,1,FALSE),"")</f>
        <v/>
      </c>
      <c r="U1620" s="8" t="str">
        <f t="shared" si="75"/>
        <v>DUPLICATE</v>
      </c>
      <c r="W1620" s="75" t="str">
        <f t="shared" si="76"/>
        <v xml:space="preserve"> </v>
      </c>
    </row>
    <row r="1621" spans="1:23">
      <c r="A1621" s="33"/>
      <c r="B1621" s="3"/>
      <c r="C1621" s="3"/>
      <c r="D1621" s="3"/>
      <c r="E1621" s="3"/>
      <c r="F1621" s="3"/>
      <c r="G1621" s="3"/>
      <c r="H1621" s="3"/>
      <c r="I1621" s="3"/>
      <c r="J1621" s="3"/>
      <c r="K1621" s="4"/>
      <c r="L1621" s="4"/>
      <c r="M1621" s="4"/>
      <c r="N1621" s="4"/>
      <c r="O1621" s="3"/>
      <c r="P1621" s="3"/>
      <c r="Q1621" s="80">
        <f t="shared" si="77"/>
        <v>0</v>
      </c>
      <c r="T1621" s="8" t="str">
        <f>+IFERROR(VLOOKUP(B1621,$B$5:B1620,1,FALSE),"")</f>
        <v/>
      </c>
      <c r="U1621" s="8" t="str">
        <f t="shared" si="75"/>
        <v>DUPLICATE</v>
      </c>
      <c r="W1621" s="75" t="str">
        <f t="shared" si="76"/>
        <v xml:space="preserve"> </v>
      </c>
    </row>
    <row r="1622" spans="1:23">
      <c r="A1622" s="33"/>
      <c r="B1622" s="3"/>
      <c r="C1622" s="3"/>
      <c r="D1622" s="3"/>
      <c r="E1622" s="3"/>
      <c r="F1622" s="3"/>
      <c r="G1622" s="3"/>
      <c r="H1622" s="3"/>
      <c r="I1622" s="3"/>
      <c r="J1622" s="3"/>
      <c r="K1622" s="4"/>
      <c r="L1622" s="4"/>
      <c r="M1622" s="4"/>
      <c r="N1622" s="4"/>
      <c r="O1622" s="3"/>
      <c r="P1622" s="3"/>
      <c r="Q1622" s="80">
        <f t="shared" si="77"/>
        <v>0</v>
      </c>
      <c r="T1622" s="8" t="str">
        <f>+IFERROR(VLOOKUP(B1622,$B$5:B1621,1,FALSE),"")</f>
        <v/>
      </c>
      <c r="U1622" s="8" t="str">
        <f t="shared" si="75"/>
        <v>DUPLICATE</v>
      </c>
      <c r="W1622" s="75" t="str">
        <f t="shared" si="76"/>
        <v xml:space="preserve"> </v>
      </c>
    </row>
    <row r="1623" spans="1:23">
      <c r="A1623" s="33"/>
      <c r="B1623" s="3"/>
      <c r="C1623" s="3"/>
      <c r="D1623" s="3"/>
      <c r="E1623" s="3"/>
      <c r="F1623" s="3"/>
      <c r="G1623" s="3"/>
      <c r="H1623" s="3"/>
      <c r="I1623" s="3"/>
      <c r="J1623" s="3"/>
      <c r="K1623" s="4"/>
      <c r="L1623" s="4"/>
      <c r="M1623" s="4"/>
      <c r="N1623" s="4"/>
      <c r="O1623" s="3"/>
      <c r="P1623" s="3"/>
      <c r="Q1623" s="80">
        <f t="shared" si="77"/>
        <v>0</v>
      </c>
      <c r="T1623" s="8" t="str">
        <f>+IFERROR(VLOOKUP(B1623,$B$5:B1622,1,FALSE),"")</f>
        <v/>
      </c>
      <c r="U1623" s="8" t="str">
        <f t="shared" si="75"/>
        <v>DUPLICATE</v>
      </c>
      <c r="W1623" s="75" t="str">
        <f t="shared" si="76"/>
        <v xml:space="preserve"> </v>
      </c>
    </row>
    <row r="1624" spans="1:23">
      <c r="A1624" s="33"/>
      <c r="B1624" s="3"/>
      <c r="C1624" s="3"/>
      <c r="D1624" s="3"/>
      <c r="E1624" s="3"/>
      <c r="F1624" s="3"/>
      <c r="G1624" s="3"/>
      <c r="H1624" s="3"/>
      <c r="I1624" s="3"/>
      <c r="J1624" s="3"/>
      <c r="K1624" s="4"/>
      <c r="L1624" s="4"/>
      <c r="M1624" s="4"/>
      <c r="N1624" s="4"/>
      <c r="O1624" s="3"/>
      <c r="P1624" s="3"/>
      <c r="Q1624" s="80">
        <f t="shared" si="77"/>
        <v>0</v>
      </c>
      <c r="T1624" s="8" t="str">
        <f>+IFERROR(VLOOKUP(B1624,$B$5:B1623,1,FALSE),"")</f>
        <v/>
      </c>
      <c r="U1624" s="8" t="str">
        <f t="shared" si="75"/>
        <v>DUPLICATE</v>
      </c>
      <c r="W1624" s="75" t="str">
        <f t="shared" si="76"/>
        <v xml:space="preserve"> </v>
      </c>
    </row>
    <row r="1625" spans="1:23">
      <c r="A1625" s="33"/>
      <c r="B1625" s="3"/>
      <c r="C1625" s="3"/>
      <c r="D1625" s="3"/>
      <c r="E1625" s="3"/>
      <c r="F1625" s="3"/>
      <c r="G1625" s="3"/>
      <c r="H1625" s="3"/>
      <c r="I1625" s="3"/>
      <c r="J1625" s="3"/>
      <c r="K1625" s="4"/>
      <c r="L1625" s="4"/>
      <c r="M1625" s="4"/>
      <c r="N1625" s="4"/>
      <c r="O1625" s="3"/>
      <c r="P1625" s="3"/>
      <c r="Q1625" s="80">
        <f t="shared" si="77"/>
        <v>0</v>
      </c>
      <c r="T1625" s="8" t="str">
        <f>+IFERROR(VLOOKUP(B1625,$B$5:B1624,1,FALSE),"")</f>
        <v/>
      </c>
      <c r="U1625" s="8" t="str">
        <f t="shared" si="75"/>
        <v>DUPLICATE</v>
      </c>
      <c r="W1625" s="75" t="str">
        <f t="shared" si="76"/>
        <v xml:space="preserve"> </v>
      </c>
    </row>
    <row r="1626" spans="1:23">
      <c r="A1626" s="33"/>
      <c r="B1626" s="3"/>
      <c r="C1626" s="3"/>
      <c r="D1626" s="3"/>
      <c r="E1626" s="3"/>
      <c r="F1626" s="3"/>
      <c r="G1626" s="3"/>
      <c r="H1626" s="3"/>
      <c r="I1626" s="3"/>
      <c r="J1626" s="3"/>
      <c r="K1626" s="4"/>
      <c r="L1626" s="4"/>
      <c r="M1626" s="4"/>
      <c r="N1626" s="4"/>
      <c r="O1626" s="3"/>
      <c r="P1626" s="3"/>
      <c r="Q1626" s="80">
        <f t="shared" si="77"/>
        <v>0</v>
      </c>
      <c r="T1626" s="8" t="str">
        <f>+IFERROR(VLOOKUP(B1626,$B$5:B1625,1,FALSE),"")</f>
        <v/>
      </c>
      <c r="U1626" s="8" t="str">
        <f t="shared" si="75"/>
        <v>DUPLICATE</v>
      </c>
      <c r="W1626" s="75" t="str">
        <f t="shared" si="76"/>
        <v xml:space="preserve"> </v>
      </c>
    </row>
    <row r="1627" spans="1:23">
      <c r="A1627" s="33"/>
      <c r="B1627" s="3"/>
      <c r="C1627" s="3"/>
      <c r="D1627" s="3"/>
      <c r="E1627" s="3"/>
      <c r="F1627" s="3"/>
      <c r="G1627" s="3"/>
      <c r="H1627" s="3"/>
      <c r="I1627" s="3"/>
      <c r="J1627" s="3"/>
      <c r="K1627" s="4"/>
      <c r="L1627" s="4"/>
      <c r="M1627" s="4"/>
      <c r="N1627" s="4"/>
      <c r="O1627" s="3"/>
      <c r="P1627" s="3"/>
      <c r="Q1627" s="80">
        <f t="shared" si="77"/>
        <v>0</v>
      </c>
      <c r="T1627" s="8" t="str">
        <f>+IFERROR(VLOOKUP(B1627,$B$5:B1626,1,FALSE),"")</f>
        <v/>
      </c>
      <c r="U1627" s="8" t="str">
        <f t="shared" si="75"/>
        <v>DUPLICATE</v>
      </c>
      <c r="W1627" s="75" t="str">
        <f t="shared" si="76"/>
        <v xml:space="preserve"> </v>
      </c>
    </row>
    <row r="1628" spans="1:23">
      <c r="A1628" s="33"/>
      <c r="B1628" s="3"/>
      <c r="C1628" s="3"/>
      <c r="D1628" s="3"/>
      <c r="E1628" s="3"/>
      <c r="F1628" s="3"/>
      <c r="G1628" s="3"/>
      <c r="H1628" s="3"/>
      <c r="I1628" s="3"/>
      <c r="J1628" s="3"/>
      <c r="K1628" s="4"/>
      <c r="L1628" s="4"/>
      <c r="M1628" s="4"/>
      <c r="N1628" s="4"/>
      <c r="O1628" s="3"/>
      <c r="P1628" s="3"/>
      <c r="Q1628" s="80">
        <f t="shared" si="77"/>
        <v>0</v>
      </c>
      <c r="T1628" s="8" t="str">
        <f>+IFERROR(VLOOKUP(B1628,$B$5:B1627,1,FALSE),"")</f>
        <v/>
      </c>
      <c r="U1628" s="8" t="str">
        <f t="shared" si="75"/>
        <v>DUPLICATE</v>
      </c>
      <c r="W1628" s="75" t="str">
        <f t="shared" si="76"/>
        <v xml:space="preserve"> </v>
      </c>
    </row>
    <row r="1629" spans="1:23">
      <c r="A1629" s="33"/>
      <c r="B1629" s="3"/>
      <c r="C1629" s="3"/>
      <c r="D1629" s="3"/>
      <c r="E1629" s="3"/>
      <c r="F1629" s="3"/>
      <c r="G1629" s="3"/>
      <c r="H1629" s="3"/>
      <c r="I1629" s="3"/>
      <c r="J1629" s="3"/>
      <c r="K1629" s="4"/>
      <c r="L1629" s="4"/>
      <c r="M1629" s="4"/>
      <c r="N1629" s="4"/>
      <c r="O1629" s="3"/>
      <c r="P1629" s="3"/>
      <c r="Q1629" s="80">
        <f t="shared" si="77"/>
        <v>0</v>
      </c>
      <c r="T1629" s="8" t="str">
        <f>+IFERROR(VLOOKUP(B1629,$B$5:B1628,1,FALSE),"")</f>
        <v/>
      </c>
      <c r="U1629" s="8" t="str">
        <f t="shared" si="75"/>
        <v>DUPLICATE</v>
      </c>
      <c r="W1629" s="75" t="str">
        <f t="shared" si="76"/>
        <v xml:space="preserve"> </v>
      </c>
    </row>
    <row r="1630" spans="1:23">
      <c r="A1630" s="33"/>
      <c r="B1630" s="3"/>
      <c r="C1630" s="3"/>
      <c r="D1630" s="3"/>
      <c r="E1630" s="3"/>
      <c r="F1630" s="3"/>
      <c r="G1630" s="3"/>
      <c r="H1630" s="3"/>
      <c r="I1630" s="3"/>
      <c r="J1630" s="3"/>
      <c r="K1630" s="4"/>
      <c r="L1630" s="4"/>
      <c r="M1630" s="4"/>
      <c r="N1630" s="4"/>
      <c r="O1630" s="3"/>
      <c r="P1630" s="3"/>
      <c r="Q1630" s="80">
        <f t="shared" si="77"/>
        <v>0</v>
      </c>
      <c r="T1630" s="8" t="str">
        <f>+IFERROR(VLOOKUP(B1630,$B$5:B1629,1,FALSE),"")</f>
        <v/>
      </c>
      <c r="U1630" s="8" t="str">
        <f t="shared" si="75"/>
        <v>DUPLICATE</v>
      </c>
      <c r="W1630" s="75" t="str">
        <f t="shared" si="76"/>
        <v xml:space="preserve"> </v>
      </c>
    </row>
    <row r="1631" spans="1:23">
      <c r="A1631" s="33"/>
      <c r="B1631" s="3"/>
      <c r="C1631" s="3"/>
      <c r="D1631" s="3"/>
      <c r="E1631" s="3"/>
      <c r="F1631" s="3"/>
      <c r="G1631" s="3"/>
      <c r="H1631" s="3"/>
      <c r="I1631" s="3"/>
      <c r="J1631" s="3"/>
      <c r="K1631" s="4"/>
      <c r="L1631" s="4"/>
      <c r="M1631" s="4"/>
      <c r="N1631" s="4"/>
      <c r="O1631" s="3"/>
      <c r="P1631" s="3"/>
      <c r="Q1631" s="80">
        <f t="shared" si="77"/>
        <v>0</v>
      </c>
      <c r="T1631" s="8" t="str">
        <f>+IFERROR(VLOOKUP(B1631,$B$5:B1630,1,FALSE),"")</f>
        <v/>
      </c>
      <c r="U1631" s="8" t="str">
        <f t="shared" si="75"/>
        <v>DUPLICATE</v>
      </c>
      <c r="W1631" s="75" t="str">
        <f t="shared" si="76"/>
        <v xml:space="preserve"> </v>
      </c>
    </row>
    <row r="1632" spans="1:23">
      <c r="A1632" s="33"/>
      <c r="B1632" s="3"/>
      <c r="C1632" s="3"/>
      <c r="D1632" s="3"/>
      <c r="E1632" s="3"/>
      <c r="F1632" s="3"/>
      <c r="G1632" s="3"/>
      <c r="H1632" s="3"/>
      <c r="I1632" s="3"/>
      <c r="J1632" s="3"/>
      <c r="K1632" s="4"/>
      <c r="L1632" s="4"/>
      <c r="M1632" s="4"/>
      <c r="N1632" s="4"/>
      <c r="O1632" s="3"/>
      <c r="P1632" s="3"/>
      <c r="Q1632" s="80">
        <f t="shared" si="77"/>
        <v>0</v>
      </c>
      <c r="T1632" s="8" t="str">
        <f>+IFERROR(VLOOKUP(B1632,$B$5:B1631,1,FALSE),"")</f>
        <v/>
      </c>
      <c r="U1632" s="8" t="str">
        <f t="shared" si="75"/>
        <v>DUPLICATE</v>
      </c>
      <c r="W1632" s="75" t="str">
        <f t="shared" si="76"/>
        <v xml:space="preserve"> </v>
      </c>
    </row>
    <row r="1633" spans="1:23">
      <c r="A1633" s="33"/>
      <c r="B1633" s="3"/>
      <c r="C1633" s="3"/>
      <c r="D1633" s="3"/>
      <c r="E1633" s="3"/>
      <c r="F1633" s="3"/>
      <c r="G1633" s="3"/>
      <c r="H1633" s="3"/>
      <c r="I1633" s="3"/>
      <c r="J1633" s="3"/>
      <c r="K1633" s="4"/>
      <c r="L1633" s="4"/>
      <c r="M1633" s="4"/>
      <c r="N1633" s="4"/>
      <c r="O1633" s="3"/>
      <c r="P1633" s="3"/>
      <c r="Q1633" s="80">
        <f t="shared" si="77"/>
        <v>0</v>
      </c>
      <c r="T1633" s="8" t="str">
        <f>+IFERROR(VLOOKUP(B1633,$B$5:B1632,1,FALSE),"")</f>
        <v/>
      </c>
      <c r="U1633" s="8" t="str">
        <f t="shared" si="75"/>
        <v>DUPLICATE</v>
      </c>
      <c r="W1633" s="75" t="str">
        <f t="shared" si="76"/>
        <v xml:space="preserve"> </v>
      </c>
    </row>
    <row r="1634" spans="1:23">
      <c r="A1634" s="33"/>
      <c r="B1634" s="3"/>
      <c r="C1634" s="3"/>
      <c r="D1634" s="3"/>
      <c r="E1634" s="3"/>
      <c r="F1634" s="3"/>
      <c r="G1634" s="3"/>
      <c r="H1634" s="3"/>
      <c r="I1634" s="3"/>
      <c r="J1634" s="3"/>
      <c r="K1634" s="4"/>
      <c r="L1634" s="4"/>
      <c r="M1634" s="4"/>
      <c r="N1634" s="4"/>
      <c r="O1634" s="3"/>
      <c r="P1634" s="3"/>
      <c r="Q1634" s="80">
        <f t="shared" si="77"/>
        <v>0</v>
      </c>
      <c r="T1634" s="8" t="str">
        <f>+IFERROR(VLOOKUP(B1634,$B$5:B1633,1,FALSE),"")</f>
        <v/>
      </c>
      <c r="U1634" s="8" t="str">
        <f t="shared" si="75"/>
        <v>DUPLICATE</v>
      </c>
      <c r="W1634" s="75" t="str">
        <f t="shared" si="76"/>
        <v xml:space="preserve"> </v>
      </c>
    </row>
    <row r="1635" spans="1:23">
      <c r="A1635" s="33"/>
      <c r="B1635" s="3"/>
      <c r="C1635" s="3"/>
      <c r="D1635" s="3"/>
      <c r="E1635" s="3"/>
      <c r="F1635" s="3"/>
      <c r="G1635" s="3"/>
      <c r="H1635" s="3"/>
      <c r="I1635" s="3"/>
      <c r="J1635" s="3"/>
      <c r="K1635" s="4"/>
      <c r="L1635" s="4"/>
      <c r="M1635" s="4"/>
      <c r="N1635" s="4"/>
      <c r="O1635" s="3"/>
      <c r="P1635" s="3"/>
      <c r="Q1635" s="80">
        <f t="shared" si="77"/>
        <v>0</v>
      </c>
      <c r="T1635" s="8" t="str">
        <f>+IFERROR(VLOOKUP(B1635,$B$5:B1634,1,FALSE),"")</f>
        <v/>
      </c>
      <c r="U1635" s="8" t="str">
        <f t="shared" si="75"/>
        <v>DUPLICATE</v>
      </c>
      <c r="W1635" s="75" t="str">
        <f t="shared" si="76"/>
        <v xml:space="preserve"> </v>
      </c>
    </row>
    <row r="1636" spans="1:23">
      <c r="A1636" s="33"/>
      <c r="B1636" s="3"/>
      <c r="C1636" s="3"/>
      <c r="D1636" s="3"/>
      <c r="E1636" s="3"/>
      <c r="F1636" s="3"/>
      <c r="G1636" s="3"/>
      <c r="H1636" s="3"/>
      <c r="I1636" s="3"/>
      <c r="J1636" s="3"/>
      <c r="K1636" s="4"/>
      <c r="L1636" s="4"/>
      <c r="M1636" s="4"/>
      <c r="N1636" s="4"/>
      <c r="O1636" s="3"/>
      <c r="P1636" s="3"/>
      <c r="Q1636" s="80">
        <f t="shared" si="77"/>
        <v>0</v>
      </c>
      <c r="T1636" s="8" t="str">
        <f>+IFERROR(VLOOKUP(B1636,$B$5:B1635,1,FALSE),"")</f>
        <v/>
      </c>
      <c r="U1636" s="8" t="str">
        <f t="shared" si="75"/>
        <v>DUPLICATE</v>
      </c>
      <c r="W1636" s="75" t="str">
        <f t="shared" si="76"/>
        <v xml:space="preserve"> </v>
      </c>
    </row>
    <row r="1637" spans="1:23">
      <c r="A1637" s="33"/>
      <c r="B1637" s="3"/>
      <c r="C1637" s="3"/>
      <c r="D1637" s="3"/>
      <c r="E1637" s="3"/>
      <c r="F1637" s="3"/>
      <c r="G1637" s="3"/>
      <c r="H1637" s="3"/>
      <c r="I1637" s="3"/>
      <c r="J1637" s="3"/>
      <c r="K1637" s="4"/>
      <c r="L1637" s="4"/>
      <c r="M1637" s="4"/>
      <c r="N1637" s="4"/>
      <c r="O1637" s="3"/>
      <c r="P1637" s="3"/>
      <c r="Q1637" s="80">
        <f t="shared" si="77"/>
        <v>0</v>
      </c>
      <c r="T1637" s="8" t="str">
        <f>+IFERROR(VLOOKUP(B1637,$B$5:B1636,1,FALSE),"")</f>
        <v/>
      </c>
      <c r="U1637" s="8" t="str">
        <f t="shared" si="75"/>
        <v>DUPLICATE</v>
      </c>
      <c r="W1637" s="75" t="str">
        <f t="shared" si="76"/>
        <v xml:space="preserve"> </v>
      </c>
    </row>
    <row r="1638" spans="1:23">
      <c r="A1638" s="33"/>
      <c r="B1638" s="3"/>
      <c r="C1638" s="3"/>
      <c r="D1638" s="3"/>
      <c r="E1638" s="3"/>
      <c r="F1638" s="3"/>
      <c r="G1638" s="3"/>
      <c r="H1638" s="3"/>
      <c r="I1638" s="3"/>
      <c r="J1638" s="3"/>
      <c r="K1638" s="4"/>
      <c r="L1638" s="4"/>
      <c r="M1638" s="4"/>
      <c r="N1638" s="4"/>
      <c r="O1638" s="3"/>
      <c r="P1638" s="3"/>
      <c r="Q1638" s="80">
        <f t="shared" si="77"/>
        <v>0</v>
      </c>
      <c r="T1638" s="8" t="str">
        <f>+IFERROR(VLOOKUP(B1638,$B$5:B1637,1,FALSE),"")</f>
        <v/>
      </c>
      <c r="U1638" s="8" t="str">
        <f t="shared" si="75"/>
        <v>DUPLICATE</v>
      </c>
      <c r="W1638" s="75" t="str">
        <f t="shared" si="76"/>
        <v xml:space="preserve"> </v>
      </c>
    </row>
    <row r="1639" spans="1:23">
      <c r="A1639" s="33"/>
      <c r="B1639" s="3"/>
      <c r="C1639" s="3"/>
      <c r="D1639" s="3"/>
      <c r="E1639" s="3"/>
      <c r="F1639" s="3"/>
      <c r="G1639" s="3"/>
      <c r="H1639" s="3"/>
      <c r="I1639" s="3"/>
      <c r="J1639" s="3"/>
      <c r="K1639" s="4"/>
      <c r="L1639" s="4"/>
      <c r="M1639" s="4"/>
      <c r="N1639" s="4"/>
      <c r="O1639" s="3"/>
      <c r="P1639" s="3"/>
      <c r="Q1639" s="80">
        <f t="shared" si="77"/>
        <v>0</v>
      </c>
      <c r="T1639" s="8" t="str">
        <f>+IFERROR(VLOOKUP(B1639,$B$5:B1638,1,FALSE),"")</f>
        <v/>
      </c>
      <c r="U1639" s="8" t="str">
        <f t="shared" si="75"/>
        <v>DUPLICATE</v>
      </c>
      <c r="W1639" s="75" t="str">
        <f t="shared" si="76"/>
        <v xml:space="preserve"> </v>
      </c>
    </row>
    <row r="1640" spans="1:23">
      <c r="A1640" s="33"/>
      <c r="B1640" s="3"/>
      <c r="C1640" s="3"/>
      <c r="D1640" s="3"/>
      <c r="E1640" s="3"/>
      <c r="F1640" s="3"/>
      <c r="G1640" s="3"/>
      <c r="H1640" s="3"/>
      <c r="I1640" s="3"/>
      <c r="J1640" s="3"/>
      <c r="K1640" s="4"/>
      <c r="L1640" s="4"/>
      <c r="M1640" s="4"/>
      <c r="N1640" s="4"/>
      <c r="O1640" s="3"/>
      <c r="P1640" s="3"/>
      <c r="Q1640" s="80">
        <f t="shared" si="77"/>
        <v>0</v>
      </c>
      <c r="T1640" s="8" t="str">
        <f>+IFERROR(VLOOKUP(B1640,$B$5:B1639,1,FALSE),"")</f>
        <v/>
      </c>
      <c r="U1640" s="8" t="str">
        <f t="shared" si="75"/>
        <v>DUPLICATE</v>
      </c>
      <c r="W1640" s="75" t="str">
        <f t="shared" si="76"/>
        <v xml:space="preserve"> </v>
      </c>
    </row>
    <row r="1641" spans="1:23">
      <c r="A1641" s="33"/>
      <c r="B1641" s="3"/>
      <c r="C1641" s="3"/>
      <c r="D1641" s="3"/>
      <c r="E1641" s="3"/>
      <c r="F1641" s="3"/>
      <c r="G1641" s="3"/>
      <c r="H1641" s="3"/>
      <c r="I1641" s="3"/>
      <c r="J1641" s="3"/>
      <c r="K1641" s="4"/>
      <c r="L1641" s="4"/>
      <c r="M1641" s="4"/>
      <c r="N1641" s="4"/>
      <c r="O1641" s="3"/>
      <c r="P1641" s="3"/>
      <c r="Q1641" s="80">
        <f t="shared" si="77"/>
        <v>0</v>
      </c>
      <c r="T1641" s="8" t="str">
        <f>+IFERROR(VLOOKUP(B1641,$B$5:B1640,1,FALSE),"")</f>
        <v/>
      </c>
      <c r="U1641" s="8" t="str">
        <f t="shared" si="75"/>
        <v>DUPLICATE</v>
      </c>
      <c r="W1641" s="75" t="str">
        <f t="shared" si="76"/>
        <v xml:space="preserve"> </v>
      </c>
    </row>
    <row r="1642" spans="1:23">
      <c r="A1642" s="33"/>
      <c r="B1642" s="3"/>
      <c r="C1642" s="3"/>
      <c r="D1642" s="3"/>
      <c r="E1642" s="3"/>
      <c r="F1642" s="3"/>
      <c r="G1642" s="3"/>
      <c r="H1642" s="3"/>
      <c r="I1642" s="3"/>
      <c r="J1642" s="3"/>
      <c r="K1642" s="4"/>
      <c r="L1642" s="4"/>
      <c r="M1642" s="4"/>
      <c r="N1642" s="4"/>
      <c r="O1642" s="3"/>
      <c r="P1642" s="3"/>
      <c r="Q1642" s="80">
        <f t="shared" si="77"/>
        <v>0</v>
      </c>
      <c r="T1642" s="8" t="str">
        <f>+IFERROR(VLOOKUP(B1642,$B$5:B1641,1,FALSE),"")</f>
        <v/>
      </c>
      <c r="U1642" s="8" t="str">
        <f t="shared" si="75"/>
        <v>DUPLICATE</v>
      </c>
      <c r="W1642" s="75" t="str">
        <f t="shared" si="76"/>
        <v xml:space="preserve"> </v>
      </c>
    </row>
    <row r="1643" spans="1:23">
      <c r="A1643" s="33"/>
      <c r="B1643" s="3"/>
      <c r="C1643" s="3"/>
      <c r="D1643" s="3"/>
      <c r="E1643" s="3"/>
      <c r="F1643" s="3"/>
      <c r="G1643" s="3"/>
      <c r="H1643" s="3"/>
      <c r="I1643" s="3"/>
      <c r="J1643" s="3"/>
      <c r="K1643" s="4"/>
      <c r="L1643" s="4"/>
      <c r="M1643" s="4"/>
      <c r="N1643" s="4"/>
      <c r="O1643" s="3"/>
      <c r="P1643" s="3"/>
      <c r="Q1643" s="80">
        <f t="shared" si="77"/>
        <v>0</v>
      </c>
      <c r="T1643" s="8" t="str">
        <f>+IFERROR(VLOOKUP(B1643,$B$5:B1642,1,FALSE),"")</f>
        <v/>
      </c>
      <c r="U1643" s="8" t="str">
        <f t="shared" si="75"/>
        <v>DUPLICATE</v>
      </c>
      <c r="W1643" s="75" t="str">
        <f t="shared" si="76"/>
        <v xml:space="preserve"> </v>
      </c>
    </row>
    <row r="1644" spans="1:23">
      <c r="A1644" s="33"/>
      <c r="B1644" s="3"/>
      <c r="C1644" s="3"/>
      <c r="D1644" s="3"/>
      <c r="E1644" s="3"/>
      <c r="F1644" s="3"/>
      <c r="G1644" s="3"/>
      <c r="H1644" s="3"/>
      <c r="I1644" s="3"/>
      <c r="J1644" s="3"/>
      <c r="K1644" s="4"/>
      <c r="L1644" s="4"/>
      <c r="M1644" s="4"/>
      <c r="N1644" s="4"/>
      <c r="O1644" s="3"/>
      <c r="P1644" s="3"/>
      <c r="Q1644" s="80">
        <f t="shared" si="77"/>
        <v>0</v>
      </c>
      <c r="T1644" s="8" t="str">
        <f>+IFERROR(VLOOKUP(B1644,$B$5:B1643,1,FALSE),"")</f>
        <v/>
      </c>
      <c r="U1644" s="8" t="str">
        <f t="shared" si="75"/>
        <v>DUPLICATE</v>
      </c>
      <c r="W1644" s="75" t="str">
        <f t="shared" si="76"/>
        <v xml:space="preserve"> </v>
      </c>
    </row>
    <row r="1645" spans="1:23">
      <c r="A1645" s="33"/>
      <c r="B1645" s="3"/>
      <c r="C1645" s="3"/>
      <c r="D1645" s="3"/>
      <c r="E1645" s="3"/>
      <c r="F1645" s="3"/>
      <c r="G1645" s="3"/>
      <c r="H1645" s="3"/>
      <c r="I1645" s="3"/>
      <c r="J1645" s="3"/>
      <c r="K1645" s="4"/>
      <c r="L1645" s="4"/>
      <c r="M1645" s="4"/>
      <c r="N1645" s="4"/>
      <c r="O1645" s="3"/>
      <c r="P1645" s="3"/>
      <c r="Q1645" s="80">
        <f t="shared" si="77"/>
        <v>0</v>
      </c>
      <c r="T1645" s="8" t="str">
        <f>+IFERROR(VLOOKUP(B1645,$B$5:B1644,1,FALSE),"")</f>
        <v/>
      </c>
      <c r="U1645" s="8" t="str">
        <f t="shared" si="75"/>
        <v>DUPLICATE</v>
      </c>
      <c r="W1645" s="75" t="str">
        <f t="shared" si="76"/>
        <v xml:space="preserve"> </v>
      </c>
    </row>
    <row r="1646" spans="1:23">
      <c r="A1646" s="33"/>
      <c r="B1646" s="3"/>
      <c r="C1646" s="3"/>
      <c r="D1646" s="3"/>
      <c r="E1646" s="3"/>
      <c r="F1646" s="3"/>
      <c r="G1646" s="3"/>
      <c r="H1646" s="3"/>
      <c r="I1646" s="3"/>
      <c r="J1646" s="3"/>
      <c r="K1646" s="4"/>
      <c r="L1646" s="4"/>
      <c r="M1646" s="4"/>
      <c r="N1646" s="4"/>
      <c r="O1646" s="3"/>
      <c r="P1646" s="3"/>
      <c r="Q1646" s="80">
        <f t="shared" si="77"/>
        <v>0</v>
      </c>
      <c r="T1646" s="8" t="str">
        <f>+IFERROR(VLOOKUP(B1646,$B$5:B1645,1,FALSE),"")</f>
        <v/>
      </c>
      <c r="U1646" s="8" t="str">
        <f t="shared" si="75"/>
        <v>DUPLICATE</v>
      </c>
      <c r="W1646" s="75" t="str">
        <f t="shared" si="76"/>
        <v xml:space="preserve"> </v>
      </c>
    </row>
    <row r="1647" spans="1:23">
      <c r="A1647" s="33"/>
      <c r="B1647" s="3"/>
      <c r="C1647" s="3"/>
      <c r="D1647" s="3"/>
      <c r="E1647" s="3"/>
      <c r="F1647" s="3"/>
      <c r="G1647" s="3"/>
      <c r="H1647" s="3"/>
      <c r="I1647" s="3"/>
      <c r="J1647" s="3"/>
      <c r="K1647" s="4"/>
      <c r="L1647" s="4"/>
      <c r="M1647" s="4"/>
      <c r="N1647" s="4"/>
      <c r="O1647" s="3"/>
      <c r="P1647" s="3"/>
      <c r="Q1647" s="80">
        <f t="shared" si="77"/>
        <v>0</v>
      </c>
      <c r="T1647" s="8" t="str">
        <f>+IFERROR(VLOOKUP(B1647,$B$5:B1646,1,FALSE),"")</f>
        <v/>
      </c>
      <c r="U1647" s="8" t="str">
        <f t="shared" si="75"/>
        <v>DUPLICATE</v>
      </c>
      <c r="W1647" s="75" t="str">
        <f t="shared" si="76"/>
        <v xml:space="preserve"> </v>
      </c>
    </row>
    <row r="1648" spans="1:23">
      <c r="A1648" s="33"/>
      <c r="B1648" s="3"/>
      <c r="C1648" s="3"/>
      <c r="D1648" s="3"/>
      <c r="E1648" s="3"/>
      <c r="F1648" s="3"/>
      <c r="G1648" s="3"/>
      <c r="H1648" s="3"/>
      <c r="I1648" s="3"/>
      <c r="J1648" s="3"/>
      <c r="K1648" s="4"/>
      <c r="L1648" s="4"/>
      <c r="M1648" s="4"/>
      <c r="N1648" s="4"/>
      <c r="O1648" s="3"/>
      <c r="P1648" s="3"/>
      <c r="Q1648" s="80">
        <f t="shared" si="77"/>
        <v>0</v>
      </c>
      <c r="T1648" s="8" t="str">
        <f>+IFERROR(VLOOKUP(B1648,$B$5:B1647,1,FALSE),"")</f>
        <v/>
      </c>
      <c r="U1648" s="8" t="str">
        <f t="shared" si="75"/>
        <v>DUPLICATE</v>
      </c>
      <c r="W1648" s="75" t="str">
        <f t="shared" si="76"/>
        <v xml:space="preserve"> </v>
      </c>
    </row>
    <row r="1649" spans="1:23">
      <c r="A1649" s="33"/>
      <c r="B1649" s="3"/>
      <c r="C1649" s="3"/>
      <c r="D1649" s="3"/>
      <c r="E1649" s="3"/>
      <c r="F1649" s="3"/>
      <c r="G1649" s="3"/>
      <c r="H1649" s="3"/>
      <c r="I1649" s="3"/>
      <c r="J1649" s="3"/>
      <c r="K1649" s="4"/>
      <c r="L1649" s="4"/>
      <c r="M1649" s="4"/>
      <c r="N1649" s="4"/>
      <c r="O1649" s="3"/>
      <c r="P1649" s="3"/>
      <c r="Q1649" s="80">
        <f t="shared" si="77"/>
        <v>0</v>
      </c>
      <c r="T1649" s="8" t="str">
        <f>+IFERROR(VLOOKUP(B1649,$B$5:B1648,1,FALSE),"")</f>
        <v/>
      </c>
      <c r="U1649" s="8" t="str">
        <f t="shared" si="75"/>
        <v>DUPLICATE</v>
      </c>
      <c r="W1649" s="75" t="str">
        <f t="shared" si="76"/>
        <v xml:space="preserve"> </v>
      </c>
    </row>
    <row r="1650" spans="1:23">
      <c r="A1650" s="33"/>
      <c r="B1650" s="3"/>
      <c r="C1650" s="3"/>
      <c r="D1650" s="3"/>
      <c r="E1650" s="3"/>
      <c r="F1650" s="3"/>
      <c r="G1650" s="3"/>
      <c r="H1650" s="3"/>
      <c r="I1650" s="3"/>
      <c r="J1650" s="3"/>
      <c r="K1650" s="4"/>
      <c r="L1650" s="4"/>
      <c r="M1650" s="4"/>
      <c r="N1650" s="4"/>
      <c r="O1650" s="3"/>
      <c r="P1650" s="3"/>
      <c r="Q1650" s="80">
        <f t="shared" si="77"/>
        <v>0</v>
      </c>
      <c r="T1650" s="8" t="str">
        <f>+IFERROR(VLOOKUP(B1650,$B$5:B1649,1,FALSE),"")</f>
        <v/>
      </c>
      <c r="U1650" s="8" t="str">
        <f t="shared" si="75"/>
        <v>DUPLICATE</v>
      </c>
      <c r="W1650" s="75" t="str">
        <f t="shared" si="76"/>
        <v xml:space="preserve"> </v>
      </c>
    </row>
    <row r="1651" spans="1:23">
      <c r="A1651" s="33"/>
      <c r="B1651" s="3"/>
      <c r="C1651" s="3"/>
      <c r="D1651" s="3"/>
      <c r="E1651" s="3"/>
      <c r="F1651" s="3"/>
      <c r="G1651" s="3"/>
      <c r="H1651" s="3"/>
      <c r="I1651" s="3"/>
      <c r="J1651" s="3"/>
      <c r="K1651" s="4"/>
      <c r="L1651" s="4"/>
      <c r="M1651" s="4"/>
      <c r="N1651" s="4"/>
      <c r="O1651" s="3"/>
      <c r="P1651" s="3"/>
      <c r="Q1651" s="80">
        <f t="shared" si="77"/>
        <v>0</v>
      </c>
      <c r="T1651" s="8" t="str">
        <f>+IFERROR(VLOOKUP(B1651,$B$5:B1650,1,FALSE),"")</f>
        <v/>
      </c>
      <c r="U1651" s="8" t="str">
        <f t="shared" si="75"/>
        <v>DUPLICATE</v>
      </c>
      <c r="W1651" s="75" t="str">
        <f t="shared" si="76"/>
        <v xml:space="preserve"> </v>
      </c>
    </row>
    <row r="1652" spans="1:23">
      <c r="A1652" s="33"/>
      <c r="B1652" s="3"/>
      <c r="C1652" s="3"/>
      <c r="D1652" s="3"/>
      <c r="E1652" s="3"/>
      <c r="F1652" s="3"/>
      <c r="G1652" s="3"/>
      <c r="H1652" s="3"/>
      <c r="I1652" s="3"/>
      <c r="J1652" s="3"/>
      <c r="K1652" s="4"/>
      <c r="L1652" s="4"/>
      <c r="M1652" s="4"/>
      <c r="N1652" s="4"/>
      <c r="O1652" s="3"/>
      <c r="P1652" s="3"/>
      <c r="Q1652" s="80">
        <f t="shared" si="77"/>
        <v>0</v>
      </c>
      <c r="T1652" s="8" t="str">
        <f>+IFERROR(VLOOKUP(B1652,$B$5:B1651,1,FALSE),"")</f>
        <v/>
      </c>
      <c r="U1652" s="8" t="str">
        <f t="shared" si="75"/>
        <v>DUPLICATE</v>
      </c>
      <c r="W1652" s="75" t="str">
        <f t="shared" si="76"/>
        <v xml:space="preserve"> </v>
      </c>
    </row>
    <row r="1653" spans="1:23">
      <c r="A1653" s="33"/>
      <c r="B1653" s="3"/>
      <c r="C1653" s="3"/>
      <c r="D1653" s="3"/>
      <c r="E1653" s="3"/>
      <c r="F1653" s="3"/>
      <c r="G1653" s="3"/>
      <c r="H1653" s="3"/>
      <c r="I1653" s="3"/>
      <c r="J1653" s="3"/>
      <c r="K1653" s="4"/>
      <c r="L1653" s="4"/>
      <c r="M1653" s="4"/>
      <c r="N1653" s="4"/>
      <c r="O1653" s="3"/>
      <c r="P1653" s="3"/>
      <c r="Q1653" s="80">
        <f t="shared" si="77"/>
        <v>0</v>
      </c>
      <c r="T1653" s="8" t="str">
        <f>+IFERROR(VLOOKUP(B1653,$B$5:B1652,1,FALSE),"")</f>
        <v/>
      </c>
      <c r="U1653" s="8" t="str">
        <f t="shared" si="75"/>
        <v>DUPLICATE</v>
      </c>
      <c r="W1653" s="75" t="str">
        <f t="shared" si="76"/>
        <v xml:space="preserve"> </v>
      </c>
    </row>
    <row r="1654" spans="1:23">
      <c r="A1654" s="33"/>
      <c r="B1654" s="3"/>
      <c r="C1654" s="3"/>
      <c r="D1654" s="3"/>
      <c r="E1654" s="3"/>
      <c r="F1654" s="3"/>
      <c r="G1654" s="3"/>
      <c r="H1654" s="3"/>
      <c r="I1654" s="3"/>
      <c r="J1654" s="3"/>
      <c r="K1654" s="4"/>
      <c r="L1654" s="4"/>
      <c r="M1654" s="4"/>
      <c r="N1654" s="4"/>
      <c r="O1654" s="3"/>
      <c r="P1654" s="3"/>
      <c r="Q1654" s="80">
        <f t="shared" si="77"/>
        <v>0</v>
      </c>
      <c r="T1654" s="8" t="str">
        <f>+IFERROR(VLOOKUP(B1654,$B$5:B1653,1,FALSE),"")</f>
        <v/>
      </c>
      <c r="U1654" s="8" t="str">
        <f t="shared" si="75"/>
        <v>DUPLICATE</v>
      </c>
      <c r="W1654" s="75" t="str">
        <f t="shared" si="76"/>
        <v xml:space="preserve"> </v>
      </c>
    </row>
    <row r="1655" spans="1:23">
      <c r="A1655" s="33"/>
      <c r="B1655" s="3"/>
      <c r="C1655" s="3"/>
      <c r="D1655" s="3"/>
      <c r="E1655" s="3"/>
      <c r="F1655" s="3"/>
      <c r="G1655" s="3"/>
      <c r="H1655" s="3"/>
      <c r="I1655" s="3"/>
      <c r="J1655" s="3"/>
      <c r="K1655" s="4"/>
      <c r="L1655" s="4"/>
      <c r="M1655" s="4"/>
      <c r="N1655" s="4"/>
      <c r="O1655" s="3"/>
      <c r="P1655" s="3"/>
      <c r="Q1655" s="80">
        <f t="shared" si="77"/>
        <v>0</v>
      </c>
      <c r="T1655" s="8" t="str">
        <f>+IFERROR(VLOOKUP(B1655,$B$5:B1654,1,FALSE),"")</f>
        <v/>
      </c>
      <c r="U1655" s="8" t="str">
        <f t="shared" si="75"/>
        <v>DUPLICATE</v>
      </c>
      <c r="W1655" s="75" t="str">
        <f t="shared" si="76"/>
        <v xml:space="preserve"> </v>
      </c>
    </row>
    <row r="1656" spans="1:23">
      <c r="A1656" s="33"/>
      <c r="B1656" s="3"/>
      <c r="C1656" s="3"/>
      <c r="D1656" s="3"/>
      <c r="E1656" s="3"/>
      <c r="F1656" s="3"/>
      <c r="G1656" s="3"/>
      <c r="H1656" s="3"/>
      <c r="I1656" s="3"/>
      <c r="J1656" s="3"/>
      <c r="K1656" s="4"/>
      <c r="L1656" s="4"/>
      <c r="M1656" s="4"/>
      <c r="N1656" s="4"/>
      <c r="O1656" s="3"/>
      <c r="P1656" s="3"/>
      <c r="Q1656" s="80">
        <f t="shared" si="77"/>
        <v>0</v>
      </c>
      <c r="T1656" s="8" t="str">
        <f>+IFERROR(VLOOKUP(B1656,$B$5:B1655,1,FALSE),"")</f>
        <v/>
      </c>
      <c r="U1656" s="8" t="str">
        <f t="shared" si="75"/>
        <v>DUPLICATE</v>
      </c>
      <c r="W1656" s="75" t="str">
        <f t="shared" si="76"/>
        <v xml:space="preserve"> </v>
      </c>
    </row>
    <row r="1657" spans="1:23">
      <c r="A1657" s="33"/>
      <c r="B1657" s="3"/>
      <c r="C1657" s="3"/>
      <c r="D1657" s="3"/>
      <c r="E1657" s="3"/>
      <c r="F1657" s="3"/>
      <c r="G1657" s="3"/>
      <c r="H1657" s="3"/>
      <c r="I1657" s="3"/>
      <c r="J1657" s="3"/>
      <c r="K1657" s="4"/>
      <c r="L1657" s="4"/>
      <c r="M1657" s="4"/>
      <c r="N1657" s="4"/>
      <c r="O1657" s="3"/>
      <c r="P1657" s="3"/>
      <c r="Q1657" s="80">
        <f t="shared" si="77"/>
        <v>0</v>
      </c>
      <c r="T1657" s="8" t="str">
        <f>+IFERROR(VLOOKUP(B1657,$B$5:B1656,1,FALSE),"")</f>
        <v/>
      </c>
      <c r="U1657" s="8" t="str">
        <f t="shared" si="75"/>
        <v>DUPLICATE</v>
      </c>
      <c r="W1657" s="75" t="str">
        <f t="shared" si="76"/>
        <v xml:space="preserve"> </v>
      </c>
    </row>
    <row r="1658" spans="1:23">
      <c r="A1658" s="33"/>
      <c r="B1658" s="3"/>
      <c r="C1658" s="3"/>
      <c r="D1658" s="3"/>
      <c r="E1658" s="3"/>
      <c r="F1658" s="3"/>
      <c r="G1658" s="3"/>
      <c r="H1658" s="3"/>
      <c r="I1658" s="3"/>
      <c r="J1658" s="3"/>
      <c r="K1658" s="4"/>
      <c r="L1658" s="4"/>
      <c r="M1658" s="4"/>
      <c r="N1658" s="4"/>
      <c r="O1658" s="3"/>
      <c r="P1658" s="3"/>
      <c r="Q1658" s="80">
        <f t="shared" si="77"/>
        <v>0</v>
      </c>
      <c r="T1658" s="8" t="str">
        <f>+IFERROR(VLOOKUP(B1658,$B$5:B1657,1,FALSE),"")</f>
        <v/>
      </c>
      <c r="U1658" s="8" t="str">
        <f t="shared" si="75"/>
        <v>DUPLICATE</v>
      </c>
      <c r="W1658" s="75" t="str">
        <f t="shared" si="76"/>
        <v xml:space="preserve"> </v>
      </c>
    </row>
    <row r="1659" spans="1:23">
      <c r="A1659" s="33"/>
      <c r="B1659" s="3"/>
      <c r="C1659" s="3"/>
      <c r="D1659" s="3"/>
      <c r="E1659" s="3"/>
      <c r="F1659" s="3"/>
      <c r="G1659" s="3"/>
      <c r="H1659" s="3"/>
      <c r="I1659" s="3"/>
      <c r="J1659" s="3"/>
      <c r="K1659" s="4"/>
      <c r="L1659" s="4"/>
      <c r="M1659" s="4"/>
      <c r="N1659" s="4"/>
      <c r="O1659" s="3"/>
      <c r="P1659" s="3"/>
      <c r="Q1659" s="80">
        <f t="shared" si="77"/>
        <v>0</v>
      </c>
      <c r="T1659" s="8" t="str">
        <f>+IFERROR(VLOOKUP(B1659,$B$5:B1658,1,FALSE),"")</f>
        <v/>
      </c>
      <c r="U1659" s="8" t="str">
        <f t="shared" si="75"/>
        <v>DUPLICATE</v>
      </c>
      <c r="W1659" s="75" t="str">
        <f t="shared" si="76"/>
        <v xml:space="preserve"> </v>
      </c>
    </row>
    <row r="1660" spans="1:23">
      <c r="A1660" s="33"/>
      <c r="B1660" s="3"/>
      <c r="C1660" s="3"/>
      <c r="D1660" s="3"/>
      <c r="E1660" s="3"/>
      <c r="F1660" s="3"/>
      <c r="G1660" s="3"/>
      <c r="H1660" s="3"/>
      <c r="I1660" s="3"/>
      <c r="J1660" s="3"/>
      <c r="K1660" s="4"/>
      <c r="L1660" s="4"/>
      <c r="M1660" s="4"/>
      <c r="N1660" s="4"/>
      <c r="O1660" s="3"/>
      <c r="P1660" s="3"/>
      <c r="Q1660" s="80">
        <f t="shared" si="77"/>
        <v>0</v>
      </c>
      <c r="T1660" s="8" t="str">
        <f>+IFERROR(VLOOKUP(B1660,$B$5:B1659,1,FALSE),"")</f>
        <v/>
      </c>
      <c r="U1660" s="8" t="str">
        <f t="shared" si="75"/>
        <v>DUPLICATE</v>
      </c>
      <c r="W1660" s="75" t="str">
        <f t="shared" si="76"/>
        <v xml:space="preserve"> </v>
      </c>
    </row>
    <row r="1661" spans="1:23">
      <c r="A1661" s="33"/>
      <c r="B1661" s="3"/>
      <c r="C1661" s="3"/>
      <c r="D1661" s="3"/>
      <c r="E1661" s="3"/>
      <c r="F1661" s="3"/>
      <c r="G1661" s="3"/>
      <c r="H1661" s="3"/>
      <c r="I1661" s="3"/>
      <c r="J1661" s="3"/>
      <c r="K1661" s="4"/>
      <c r="L1661" s="4"/>
      <c r="M1661" s="4"/>
      <c r="N1661" s="4"/>
      <c r="O1661" s="3"/>
      <c r="P1661" s="3"/>
      <c r="Q1661" s="80">
        <f t="shared" si="77"/>
        <v>0</v>
      </c>
      <c r="T1661" s="8" t="str">
        <f>+IFERROR(VLOOKUP(B1661,$B$5:B1660,1,FALSE),"")</f>
        <v/>
      </c>
      <c r="U1661" s="8" t="str">
        <f t="shared" si="75"/>
        <v>DUPLICATE</v>
      </c>
      <c r="W1661" s="75" t="str">
        <f t="shared" si="76"/>
        <v xml:space="preserve"> </v>
      </c>
    </row>
    <row r="1662" spans="1:23">
      <c r="A1662" s="33"/>
      <c r="B1662" s="3"/>
      <c r="C1662" s="3"/>
      <c r="D1662" s="3"/>
      <c r="E1662" s="3"/>
      <c r="F1662" s="3"/>
      <c r="G1662" s="3"/>
      <c r="H1662" s="3"/>
      <c r="I1662" s="3"/>
      <c r="J1662" s="3"/>
      <c r="K1662" s="4"/>
      <c r="L1662" s="4"/>
      <c r="M1662" s="4"/>
      <c r="N1662" s="4"/>
      <c r="O1662" s="3"/>
      <c r="P1662" s="3"/>
      <c r="Q1662" s="80">
        <f t="shared" si="77"/>
        <v>0</v>
      </c>
      <c r="T1662" s="8" t="str">
        <f>+IFERROR(VLOOKUP(B1662,$B$5:B1661,1,FALSE),"")</f>
        <v/>
      </c>
      <c r="U1662" s="8" t="str">
        <f t="shared" si="75"/>
        <v>DUPLICATE</v>
      </c>
      <c r="W1662" s="75" t="str">
        <f t="shared" si="76"/>
        <v xml:space="preserve"> </v>
      </c>
    </row>
    <row r="1663" spans="1:23">
      <c r="A1663" s="33"/>
      <c r="B1663" s="3"/>
      <c r="C1663" s="3"/>
      <c r="D1663" s="3"/>
      <c r="E1663" s="3"/>
      <c r="F1663" s="3"/>
      <c r="G1663" s="3"/>
      <c r="H1663" s="3"/>
      <c r="I1663" s="3"/>
      <c r="J1663" s="3"/>
      <c r="K1663" s="4"/>
      <c r="L1663" s="4"/>
      <c r="M1663" s="4"/>
      <c r="N1663" s="4"/>
      <c r="O1663" s="3"/>
      <c r="P1663" s="3"/>
      <c r="Q1663" s="80">
        <f t="shared" si="77"/>
        <v>0</v>
      </c>
      <c r="T1663" s="8" t="str">
        <f>+IFERROR(VLOOKUP(B1663,$B$5:B1662,1,FALSE),"")</f>
        <v/>
      </c>
      <c r="U1663" s="8" t="str">
        <f t="shared" si="75"/>
        <v>DUPLICATE</v>
      </c>
      <c r="W1663" s="75" t="str">
        <f t="shared" si="76"/>
        <v xml:space="preserve"> </v>
      </c>
    </row>
    <row r="1664" spans="1:23">
      <c r="A1664" s="33"/>
      <c r="B1664" s="3"/>
      <c r="C1664" s="3"/>
      <c r="D1664" s="3"/>
      <c r="E1664" s="3"/>
      <c r="F1664" s="3"/>
      <c r="G1664" s="3"/>
      <c r="H1664" s="3"/>
      <c r="I1664" s="3"/>
      <c r="J1664" s="3"/>
      <c r="K1664" s="4"/>
      <c r="L1664" s="4"/>
      <c r="M1664" s="4"/>
      <c r="N1664" s="4"/>
      <c r="O1664" s="3"/>
      <c r="P1664" s="3"/>
      <c r="Q1664" s="80">
        <f t="shared" si="77"/>
        <v>0</v>
      </c>
      <c r="T1664" s="8" t="str">
        <f>+IFERROR(VLOOKUP(B1664,$B$5:B1663,1,FALSE),"")</f>
        <v/>
      </c>
      <c r="U1664" s="8" t="str">
        <f t="shared" si="75"/>
        <v>DUPLICATE</v>
      </c>
      <c r="W1664" s="75" t="str">
        <f t="shared" si="76"/>
        <v xml:space="preserve"> </v>
      </c>
    </row>
    <row r="1665" spans="1:23">
      <c r="A1665" s="33"/>
      <c r="B1665" s="3"/>
      <c r="C1665" s="3"/>
      <c r="D1665" s="3"/>
      <c r="E1665" s="3"/>
      <c r="F1665" s="3"/>
      <c r="G1665" s="3"/>
      <c r="H1665" s="3"/>
      <c r="I1665" s="3"/>
      <c r="J1665" s="3"/>
      <c r="K1665" s="4"/>
      <c r="L1665" s="4"/>
      <c r="M1665" s="4"/>
      <c r="N1665" s="4"/>
      <c r="O1665" s="3"/>
      <c r="P1665" s="3"/>
      <c r="Q1665" s="80">
        <f t="shared" si="77"/>
        <v>0</v>
      </c>
      <c r="T1665" s="8" t="str">
        <f>+IFERROR(VLOOKUP(B1665,$B$5:B1664,1,FALSE),"")</f>
        <v/>
      </c>
      <c r="U1665" s="8" t="str">
        <f t="shared" si="75"/>
        <v>DUPLICATE</v>
      </c>
      <c r="W1665" s="75" t="str">
        <f t="shared" si="76"/>
        <v xml:space="preserve"> </v>
      </c>
    </row>
    <row r="1666" spans="1:23">
      <c r="A1666" s="33"/>
      <c r="B1666" s="3"/>
      <c r="C1666" s="3"/>
      <c r="D1666" s="3"/>
      <c r="E1666" s="3"/>
      <c r="F1666" s="3"/>
      <c r="G1666" s="3"/>
      <c r="H1666" s="3"/>
      <c r="I1666" s="3"/>
      <c r="J1666" s="3"/>
      <c r="K1666" s="4"/>
      <c r="L1666" s="4"/>
      <c r="M1666" s="4"/>
      <c r="N1666" s="4"/>
      <c r="O1666" s="3"/>
      <c r="P1666" s="3"/>
      <c r="Q1666" s="80">
        <f t="shared" si="77"/>
        <v>0</v>
      </c>
      <c r="T1666" s="8" t="str">
        <f>+IFERROR(VLOOKUP(B1666,$B$5:B1665,1,FALSE),"")</f>
        <v/>
      </c>
      <c r="U1666" s="8" t="str">
        <f t="shared" si="75"/>
        <v>DUPLICATE</v>
      </c>
      <c r="W1666" s="75" t="str">
        <f t="shared" si="76"/>
        <v xml:space="preserve"> </v>
      </c>
    </row>
    <row r="1667" spans="1:23">
      <c r="A1667" s="33"/>
      <c r="B1667" s="3"/>
      <c r="C1667" s="3"/>
      <c r="D1667" s="3"/>
      <c r="E1667" s="3"/>
      <c r="F1667" s="3"/>
      <c r="G1667" s="3"/>
      <c r="H1667" s="3"/>
      <c r="I1667" s="3"/>
      <c r="J1667" s="3"/>
      <c r="K1667" s="4"/>
      <c r="L1667" s="4"/>
      <c r="M1667" s="4"/>
      <c r="N1667" s="4"/>
      <c r="O1667" s="3"/>
      <c r="P1667" s="3"/>
      <c r="Q1667" s="80">
        <f t="shared" si="77"/>
        <v>0</v>
      </c>
      <c r="T1667" s="8" t="str">
        <f>+IFERROR(VLOOKUP(B1667,$B$5:B1666,1,FALSE),"")</f>
        <v/>
      </c>
      <c r="U1667" s="8" t="str">
        <f t="shared" si="75"/>
        <v>DUPLICATE</v>
      </c>
      <c r="W1667" s="75" t="str">
        <f t="shared" si="76"/>
        <v xml:space="preserve"> </v>
      </c>
    </row>
    <row r="1668" spans="1:23">
      <c r="A1668" s="33"/>
      <c r="B1668" s="3"/>
      <c r="C1668" s="3"/>
      <c r="D1668" s="3"/>
      <c r="E1668" s="3"/>
      <c r="F1668" s="3"/>
      <c r="G1668" s="3"/>
      <c r="H1668" s="3"/>
      <c r="I1668" s="3"/>
      <c r="J1668" s="3"/>
      <c r="K1668" s="4"/>
      <c r="L1668" s="4"/>
      <c r="M1668" s="4"/>
      <c r="N1668" s="4"/>
      <c r="O1668" s="3"/>
      <c r="P1668" s="3"/>
      <c r="Q1668" s="80">
        <f t="shared" si="77"/>
        <v>0</v>
      </c>
      <c r="T1668" s="8" t="str">
        <f>+IFERROR(VLOOKUP(B1668,$B$5:B1667,1,FALSE),"")</f>
        <v/>
      </c>
      <c r="U1668" s="8" t="str">
        <f t="shared" si="75"/>
        <v>DUPLICATE</v>
      </c>
      <c r="W1668" s="75" t="str">
        <f t="shared" si="76"/>
        <v xml:space="preserve"> </v>
      </c>
    </row>
    <row r="1669" spans="1:23">
      <c r="A1669" s="33"/>
      <c r="B1669" s="3"/>
      <c r="C1669" s="3"/>
      <c r="D1669" s="3"/>
      <c r="E1669" s="3"/>
      <c r="F1669" s="3"/>
      <c r="G1669" s="3"/>
      <c r="H1669" s="3"/>
      <c r="I1669" s="3"/>
      <c r="J1669" s="3"/>
      <c r="K1669" s="4"/>
      <c r="L1669" s="4"/>
      <c r="M1669" s="4"/>
      <c r="N1669" s="4"/>
      <c r="O1669" s="3"/>
      <c r="P1669" s="3"/>
      <c r="Q1669" s="80">
        <f t="shared" si="77"/>
        <v>0</v>
      </c>
      <c r="T1669" s="8" t="str">
        <f>+IFERROR(VLOOKUP(B1669,$B$5:B1668,1,FALSE),"")</f>
        <v/>
      </c>
      <c r="U1669" s="8" t="str">
        <f t="shared" ref="U1669:U1732" si="78">+IF(EXACT(T1669,B1669),"DUPLICATE","ORIGINAL")</f>
        <v>DUPLICATE</v>
      </c>
      <c r="W1669" s="75" t="str">
        <f t="shared" ref="W1669:W1732" si="79">CONCATENATE(B1669," ",A1669)</f>
        <v xml:space="preserve"> </v>
      </c>
    </row>
    <row r="1670" spans="1:23">
      <c r="A1670" s="33"/>
      <c r="B1670" s="3"/>
      <c r="C1670" s="3"/>
      <c r="D1670" s="3"/>
      <c r="E1670" s="3"/>
      <c r="F1670" s="3"/>
      <c r="G1670" s="3"/>
      <c r="H1670" s="3"/>
      <c r="I1670" s="3"/>
      <c r="J1670" s="3"/>
      <c r="K1670" s="4"/>
      <c r="L1670" s="4"/>
      <c r="M1670" s="4"/>
      <c r="N1670" s="4"/>
      <c r="O1670" s="3"/>
      <c r="P1670" s="3"/>
      <c r="Q1670" s="80">
        <f t="shared" ref="Q1670:Q1733" si="80">L1670+M1670+N1670</f>
        <v>0</v>
      </c>
      <c r="T1670" s="8" t="str">
        <f>+IFERROR(VLOOKUP(B1670,$B$5:B1669,1,FALSE),"")</f>
        <v/>
      </c>
      <c r="U1670" s="8" t="str">
        <f t="shared" si="78"/>
        <v>DUPLICATE</v>
      </c>
      <c r="W1670" s="75" t="str">
        <f t="shared" si="79"/>
        <v xml:space="preserve"> </v>
      </c>
    </row>
    <row r="1671" spans="1:23">
      <c r="A1671" s="33"/>
      <c r="B1671" s="3"/>
      <c r="C1671" s="3"/>
      <c r="D1671" s="3"/>
      <c r="E1671" s="3"/>
      <c r="F1671" s="3"/>
      <c r="G1671" s="3"/>
      <c r="H1671" s="3"/>
      <c r="I1671" s="3"/>
      <c r="J1671" s="3"/>
      <c r="K1671" s="4"/>
      <c r="L1671" s="4"/>
      <c r="M1671" s="4"/>
      <c r="N1671" s="4"/>
      <c r="O1671" s="3"/>
      <c r="P1671" s="3"/>
      <c r="Q1671" s="80">
        <f t="shared" si="80"/>
        <v>0</v>
      </c>
      <c r="T1671" s="8" t="str">
        <f>+IFERROR(VLOOKUP(B1671,$B$5:B1670,1,FALSE),"")</f>
        <v/>
      </c>
      <c r="U1671" s="8" t="str">
        <f t="shared" si="78"/>
        <v>DUPLICATE</v>
      </c>
      <c r="W1671" s="75" t="str">
        <f t="shared" si="79"/>
        <v xml:space="preserve"> </v>
      </c>
    </row>
    <row r="1672" spans="1:23">
      <c r="A1672" s="33"/>
      <c r="B1672" s="3"/>
      <c r="C1672" s="3"/>
      <c r="D1672" s="3"/>
      <c r="E1672" s="3"/>
      <c r="F1672" s="3"/>
      <c r="G1672" s="3"/>
      <c r="H1672" s="3"/>
      <c r="I1672" s="3"/>
      <c r="J1672" s="3"/>
      <c r="K1672" s="4"/>
      <c r="L1672" s="4"/>
      <c r="M1672" s="4"/>
      <c r="N1672" s="4"/>
      <c r="O1672" s="3"/>
      <c r="P1672" s="3"/>
      <c r="Q1672" s="80">
        <f t="shared" si="80"/>
        <v>0</v>
      </c>
      <c r="T1672" s="8" t="str">
        <f>+IFERROR(VLOOKUP(B1672,$B$5:B1671,1,FALSE),"")</f>
        <v/>
      </c>
      <c r="U1672" s="8" t="str">
        <f t="shared" si="78"/>
        <v>DUPLICATE</v>
      </c>
      <c r="W1672" s="75" t="str">
        <f t="shared" si="79"/>
        <v xml:space="preserve"> </v>
      </c>
    </row>
    <row r="1673" spans="1:23">
      <c r="A1673" s="33"/>
      <c r="B1673" s="3"/>
      <c r="C1673" s="3"/>
      <c r="D1673" s="3"/>
      <c r="E1673" s="3"/>
      <c r="F1673" s="3"/>
      <c r="G1673" s="3"/>
      <c r="H1673" s="3"/>
      <c r="I1673" s="3"/>
      <c r="J1673" s="3"/>
      <c r="K1673" s="4"/>
      <c r="L1673" s="4"/>
      <c r="M1673" s="4"/>
      <c r="N1673" s="4"/>
      <c r="O1673" s="3"/>
      <c r="P1673" s="3"/>
      <c r="Q1673" s="80">
        <f t="shared" si="80"/>
        <v>0</v>
      </c>
      <c r="T1673" s="8" t="str">
        <f>+IFERROR(VLOOKUP(B1673,$B$5:B1672,1,FALSE),"")</f>
        <v/>
      </c>
      <c r="U1673" s="8" t="str">
        <f t="shared" si="78"/>
        <v>DUPLICATE</v>
      </c>
      <c r="W1673" s="75" t="str">
        <f t="shared" si="79"/>
        <v xml:space="preserve"> </v>
      </c>
    </row>
    <row r="1674" spans="1:23">
      <c r="A1674" s="33"/>
      <c r="B1674" s="3"/>
      <c r="C1674" s="3"/>
      <c r="D1674" s="3"/>
      <c r="E1674" s="3"/>
      <c r="F1674" s="3"/>
      <c r="G1674" s="3"/>
      <c r="H1674" s="3"/>
      <c r="I1674" s="3"/>
      <c r="J1674" s="3"/>
      <c r="K1674" s="4"/>
      <c r="L1674" s="4"/>
      <c r="M1674" s="4"/>
      <c r="N1674" s="4"/>
      <c r="O1674" s="3"/>
      <c r="P1674" s="3"/>
      <c r="Q1674" s="80">
        <f t="shared" si="80"/>
        <v>0</v>
      </c>
      <c r="T1674" s="8" t="str">
        <f>+IFERROR(VLOOKUP(B1674,$B$5:B1673,1,FALSE),"")</f>
        <v/>
      </c>
      <c r="U1674" s="8" t="str">
        <f t="shared" si="78"/>
        <v>DUPLICATE</v>
      </c>
      <c r="W1674" s="75" t="str">
        <f t="shared" si="79"/>
        <v xml:space="preserve"> </v>
      </c>
    </row>
    <row r="1675" spans="1:23">
      <c r="A1675" s="33"/>
      <c r="B1675" s="3"/>
      <c r="C1675" s="3"/>
      <c r="D1675" s="3"/>
      <c r="E1675" s="3"/>
      <c r="F1675" s="3"/>
      <c r="G1675" s="3"/>
      <c r="H1675" s="3"/>
      <c r="I1675" s="3"/>
      <c r="J1675" s="3"/>
      <c r="K1675" s="4"/>
      <c r="L1675" s="4"/>
      <c r="M1675" s="4"/>
      <c r="N1675" s="4"/>
      <c r="O1675" s="3"/>
      <c r="P1675" s="3"/>
      <c r="Q1675" s="80">
        <f t="shared" si="80"/>
        <v>0</v>
      </c>
      <c r="T1675" s="8" t="str">
        <f>+IFERROR(VLOOKUP(B1675,$B$5:B1674,1,FALSE),"")</f>
        <v/>
      </c>
      <c r="U1675" s="8" t="str">
        <f t="shared" si="78"/>
        <v>DUPLICATE</v>
      </c>
      <c r="W1675" s="75" t="str">
        <f t="shared" si="79"/>
        <v xml:space="preserve"> </v>
      </c>
    </row>
    <row r="1676" spans="1:23">
      <c r="A1676" s="33"/>
      <c r="B1676" s="3"/>
      <c r="C1676" s="3"/>
      <c r="D1676" s="3"/>
      <c r="E1676" s="3"/>
      <c r="F1676" s="3"/>
      <c r="G1676" s="3"/>
      <c r="H1676" s="3"/>
      <c r="I1676" s="3"/>
      <c r="J1676" s="3"/>
      <c r="K1676" s="4"/>
      <c r="L1676" s="4"/>
      <c r="M1676" s="4"/>
      <c r="N1676" s="4"/>
      <c r="O1676" s="3"/>
      <c r="P1676" s="3"/>
      <c r="Q1676" s="80">
        <f t="shared" si="80"/>
        <v>0</v>
      </c>
      <c r="T1676" s="8" t="str">
        <f>+IFERROR(VLOOKUP(B1676,$B$5:B1675,1,FALSE),"")</f>
        <v/>
      </c>
      <c r="U1676" s="8" t="str">
        <f t="shared" si="78"/>
        <v>DUPLICATE</v>
      </c>
      <c r="W1676" s="75" t="str">
        <f t="shared" si="79"/>
        <v xml:space="preserve"> </v>
      </c>
    </row>
    <row r="1677" spans="1:23">
      <c r="A1677" s="33"/>
      <c r="B1677" s="3"/>
      <c r="C1677" s="3"/>
      <c r="D1677" s="3"/>
      <c r="E1677" s="3"/>
      <c r="F1677" s="3"/>
      <c r="G1677" s="3"/>
      <c r="H1677" s="3"/>
      <c r="I1677" s="3"/>
      <c r="J1677" s="3"/>
      <c r="K1677" s="4"/>
      <c r="L1677" s="4"/>
      <c r="M1677" s="4"/>
      <c r="N1677" s="4"/>
      <c r="O1677" s="3"/>
      <c r="P1677" s="3"/>
      <c r="Q1677" s="80">
        <f t="shared" si="80"/>
        <v>0</v>
      </c>
      <c r="T1677" s="8" t="str">
        <f>+IFERROR(VLOOKUP(B1677,$B$5:B1676,1,FALSE),"")</f>
        <v/>
      </c>
      <c r="U1677" s="8" t="str">
        <f t="shared" si="78"/>
        <v>DUPLICATE</v>
      </c>
      <c r="W1677" s="75" t="str">
        <f t="shared" si="79"/>
        <v xml:space="preserve"> </v>
      </c>
    </row>
    <row r="1678" spans="1:23">
      <c r="A1678" s="33"/>
      <c r="B1678" s="3"/>
      <c r="C1678" s="3"/>
      <c r="D1678" s="3"/>
      <c r="E1678" s="3"/>
      <c r="F1678" s="3"/>
      <c r="G1678" s="3"/>
      <c r="H1678" s="3"/>
      <c r="I1678" s="3"/>
      <c r="J1678" s="3"/>
      <c r="K1678" s="4"/>
      <c r="L1678" s="4"/>
      <c r="M1678" s="4"/>
      <c r="N1678" s="4"/>
      <c r="O1678" s="3"/>
      <c r="P1678" s="3"/>
      <c r="Q1678" s="80">
        <f t="shared" si="80"/>
        <v>0</v>
      </c>
      <c r="T1678" s="8" t="str">
        <f>+IFERROR(VLOOKUP(B1678,$B$5:B1677,1,FALSE),"")</f>
        <v/>
      </c>
      <c r="U1678" s="8" t="str">
        <f t="shared" si="78"/>
        <v>DUPLICATE</v>
      </c>
      <c r="W1678" s="75" t="str">
        <f t="shared" si="79"/>
        <v xml:space="preserve"> </v>
      </c>
    </row>
    <row r="1679" spans="1:23">
      <c r="A1679" s="33"/>
      <c r="B1679" s="3"/>
      <c r="C1679" s="3"/>
      <c r="D1679" s="3"/>
      <c r="E1679" s="3"/>
      <c r="F1679" s="3"/>
      <c r="G1679" s="3"/>
      <c r="H1679" s="3"/>
      <c r="I1679" s="3"/>
      <c r="J1679" s="3"/>
      <c r="K1679" s="4"/>
      <c r="L1679" s="4"/>
      <c r="M1679" s="4"/>
      <c r="N1679" s="4"/>
      <c r="O1679" s="3"/>
      <c r="P1679" s="3"/>
      <c r="Q1679" s="80">
        <f t="shared" si="80"/>
        <v>0</v>
      </c>
      <c r="T1679" s="8" t="str">
        <f>+IFERROR(VLOOKUP(B1679,$B$5:B1678,1,FALSE),"")</f>
        <v/>
      </c>
      <c r="U1679" s="8" t="str">
        <f t="shared" si="78"/>
        <v>DUPLICATE</v>
      </c>
      <c r="W1679" s="75" t="str">
        <f t="shared" si="79"/>
        <v xml:space="preserve"> </v>
      </c>
    </row>
    <row r="1680" spans="1:23">
      <c r="A1680" s="33"/>
      <c r="B1680" s="3"/>
      <c r="C1680" s="3"/>
      <c r="D1680" s="3"/>
      <c r="E1680" s="3"/>
      <c r="F1680" s="3"/>
      <c r="G1680" s="3"/>
      <c r="H1680" s="3"/>
      <c r="I1680" s="3"/>
      <c r="J1680" s="3"/>
      <c r="K1680" s="4"/>
      <c r="L1680" s="4"/>
      <c r="M1680" s="4"/>
      <c r="N1680" s="4"/>
      <c r="O1680" s="3"/>
      <c r="P1680" s="3"/>
      <c r="Q1680" s="80">
        <f t="shared" si="80"/>
        <v>0</v>
      </c>
      <c r="T1680" s="8" t="str">
        <f>+IFERROR(VLOOKUP(B1680,$B$5:B1679,1,FALSE),"")</f>
        <v/>
      </c>
      <c r="U1680" s="8" t="str">
        <f t="shared" si="78"/>
        <v>DUPLICATE</v>
      </c>
      <c r="W1680" s="75" t="str">
        <f t="shared" si="79"/>
        <v xml:space="preserve"> </v>
      </c>
    </row>
    <row r="1681" spans="1:23">
      <c r="A1681" s="33"/>
      <c r="B1681" s="3"/>
      <c r="C1681" s="3"/>
      <c r="D1681" s="3"/>
      <c r="E1681" s="3"/>
      <c r="F1681" s="3"/>
      <c r="G1681" s="3"/>
      <c r="H1681" s="3"/>
      <c r="I1681" s="3"/>
      <c r="J1681" s="3"/>
      <c r="K1681" s="4"/>
      <c r="L1681" s="4"/>
      <c r="M1681" s="4"/>
      <c r="N1681" s="4"/>
      <c r="O1681" s="3"/>
      <c r="P1681" s="3"/>
      <c r="Q1681" s="80">
        <f t="shared" si="80"/>
        <v>0</v>
      </c>
      <c r="T1681" s="8" t="str">
        <f>+IFERROR(VLOOKUP(B1681,$B$5:B1680,1,FALSE),"")</f>
        <v/>
      </c>
      <c r="U1681" s="8" t="str">
        <f t="shared" si="78"/>
        <v>DUPLICATE</v>
      </c>
      <c r="W1681" s="75" t="str">
        <f t="shared" si="79"/>
        <v xml:space="preserve"> </v>
      </c>
    </row>
    <row r="1682" spans="1:23">
      <c r="A1682" s="33"/>
      <c r="B1682" s="3"/>
      <c r="C1682" s="3"/>
      <c r="D1682" s="3"/>
      <c r="E1682" s="3"/>
      <c r="F1682" s="3"/>
      <c r="G1682" s="3"/>
      <c r="H1682" s="3"/>
      <c r="I1682" s="3"/>
      <c r="J1682" s="3"/>
      <c r="K1682" s="4"/>
      <c r="L1682" s="4"/>
      <c r="M1682" s="4"/>
      <c r="N1682" s="4"/>
      <c r="O1682" s="3"/>
      <c r="P1682" s="3"/>
      <c r="Q1682" s="80">
        <f t="shared" si="80"/>
        <v>0</v>
      </c>
      <c r="T1682" s="8" t="str">
        <f>+IFERROR(VLOOKUP(B1682,$B$5:B1681,1,FALSE),"")</f>
        <v/>
      </c>
      <c r="U1682" s="8" t="str">
        <f t="shared" si="78"/>
        <v>DUPLICATE</v>
      </c>
      <c r="W1682" s="75" t="str">
        <f t="shared" si="79"/>
        <v xml:space="preserve"> </v>
      </c>
    </row>
    <row r="1683" spans="1:23">
      <c r="A1683" s="33"/>
      <c r="B1683" s="3"/>
      <c r="C1683" s="3"/>
      <c r="D1683" s="3"/>
      <c r="E1683" s="3"/>
      <c r="F1683" s="3"/>
      <c r="G1683" s="3"/>
      <c r="H1683" s="3"/>
      <c r="I1683" s="3"/>
      <c r="J1683" s="3"/>
      <c r="K1683" s="4"/>
      <c r="L1683" s="4"/>
      <c r="M1683" s="4"/>
      <c r="N1683" s="4"/>
      <c r="O1683" s="3"/>
      <c r="P1683" s="3"/>
      <c r="Q1683" s="80">
        <f t="shared" si="80"/>
        <v>0</v>
      </c>
      <c r="T1683" s="8" t="str">
        <f>+IFERROR(VLOOKUP(B1683,$B$5:B1682,1,FALSE),"")</f>
        <v/>
      </c>
      <c r="U1683" s="8" t="str">
        <f t="shared" si="78"/>
        <v>DUPLICATE</v>
      </c>
      <c r="W1683" s="75" t="str">
        <f t="shared" si="79"/>
        <v xml:space="preserve"> </v>
      </c>
    </row>
    <row r="1684" spans="1:23">
      <c r="A1684" s="33"/>
      <c r="B1684" s="3"/>
      <c r="C1684" s="3"/>
      <c r="D1684" s="3"/>
      <c r="E1684" s="3"/>
      <c r="F1684" s="3"/>
      <c r="G1684" s="3"/>
      <c r="H1684" s="3"/>
      <c r="I1684" s="3"/>
      <c r="J1684" s="3"/>
      <c r="K1684" s="4"/>
      <c r="L1684" s="4"/>
      <c r="M1684" s="4"/>
      <c r="N1684" s="4"/>
      <c r="O1684" s="3"/>
      <c r="P1684" s="3"/>
      <c r="Q1684" s="80">
        <f t="shared" si="80"/>
        <v>0</v>
      </c>
      <c r="T1684" s="8" t="str">
        <f>+IFERROR(VLOOKUP(B1684,$B$5:B1683,1,FALSE),"")</f>
        <v/>
      </c>
      <c r="U1684" s="8" t="str">
        <f t="shared" si="78"/>
        <v>DUPLICATE</v>
      </c>
      <c r="W1684" s="75" t="str">
        <f t="shared" si="79"/>
        <v xml:space="preserve"> </v>
      </c>
    </row>
    <row r="1685" spans="1:23">
      <c r="A1685" s="33"/>
      <c r="B1685" s="3"/>
      <c r="C1685" s="3"/>
      <c r="D1685" s="3"/>
      <c r="E1685" s="3"/>
      <c r="F1685" s="3"/>
      <c r="G1685" s="3"/>
      <c r="H1685" s="3"/>
      <c r="I1685" s="3"/>
      <c r="J1685" s="3"/>
      <c r="K1685" s="4"/>
      <c r="L1685" s="4"/>
      <c r="M1685" s="4"/>
      <c r="N1685" s="4"/>
      <c r="O1685" s="3"/>
      <c r="P1685" s="3"/>
      <c r="Q1685" s="80">
        <f t="shared" si="80"/>
        <v>0</v>
      </c>
      <c r="T1685" s="8" t="str">
        <f>+IFERROR(VLOOKUP(B1685,$B$5:B1684,1,FALSE),"")</f>
        <v/>
      </c>
      <c r="U1685" s="8" t="str">
        <f t="shared" si="78"/>
        <v>DUPLICATE</v>
      </c>
      <c r="W1685" s="75" t="str">
        <f t="shared" si="79"/>
        <v xml:space="preserve"> </v>
      </c>
    </row>
    <row r="1686" spans="1:23">
      <c r="A1686" s="33"/>
      <c r="B1686" s="3"/>
      <c r="C1686" s="3"/>
      <c r="D1686" s="3"/>
      <c r="E1686" s="3"/>
      <c r="F1686" s="3"/>
      <c r="G1686" s="3"/>
      <c r="H1686" s="3"/>
      <c r="I1686" s="3"/>
      <c r="J1686" s="3"/>
      <c r="K1686" s="4"/>
      <c r="L1686" s="4"/>
      <c r="M1686" s="4"/>
      <c r="N1686" s="4"/>
      <c r="O1686" s="3"/>
      <c r="P1686" s="3"/>
      <c r="Q1686" s="80">
        <f t="shared" si="80"/>
        <v>0</v>
      </c>
      <c r="T1686" s="8" t="str">
        <f>+IFERROR(VLOOKUP(B1686,$B$5:B1685,1,FALSE),"")</f>
        <v/>
      </c>
      <c r="U1686" s="8" t="str">
        <f t="shared" si="78"/>
        <v>DUPLICATE</v>
      </c>
      <c r="W1686" s="75" t="str">
        <f t="shared" si="79"/>
        <v xml:space="preserve"> </v>
      </c>
    </row>
    <row r="1687" spans="1:23">
      <c r="A1687" s="33"/>
      <c r="B1687" s="3"/>
      <c r="C1687" s="3"/>
      <c r="D1687" s="3"/>
      <c r="E1687" s="3"/>
      <c r="F1687" s="3"/>
      <c r="G1687" s="3"/>
      <c r="H1687" s="3"/>
      <c r="I1687" s="3"/>
      <c r="J1687" s="3"/>
      <c r="K1687" s="4"/>
      <c r="L1687" s="4"/>
      <c r="M1687" s="4"/>
      <c r="N1687" s="4"/>
      <c r="O1687" s="3"/>
      <c r="P1687" s="3"/>
      <c r="Q1687" s="80">
        <f t="shared" si="80"/>
        <v>0</v>
      </c>
      <c r="T1687" s="8" t="str">
        <f>+IFERROR(VLOOKUP(B1687,$B$5:B1686,1,FALSE),"")</f>
        <v/>
      </c>
      <c r="U1687" s="8" t="str">
        <f t="shared" si="78"/>
        <v>DUPLICATE</v>
      </c>
      <c r="W1687" s="75" t="str">
        <f t="shared" si="79"/>
        <v xml:space="preserve"> </v>
      </c>
    </row>
    <row r="1688" spans="1:23">
      <c r="A1688" s="33"/>
      <c r="B1688" s="3"/>
      <c r="C1688" s="3"/>
      <c r="D1688" s="3"/>
      <c r="E1688" s="3"/>
      <c r="F1688" s="3"/>
      <c r="G1688" s="3"/>
      <c r="H1688" s="3"/>
      <c r="I1688" s="3"/>
      <c r="J1688" s="3"/>
      <c r="K1688" s="4"/>
      <c r="L1688" s="4"/>
      <c r="M1688" s="4"/>
      <c r="N1688" s="4"/>
      <c r="O1688" s="3"/>
      <c r="P1688" s="3"/>
      <c r="Q1688" s="80">
        <f t="shared" si="80"/>
        <v>0</v>
      </c>
      <c r="T1688" s="8" t="str">
        <f>+IFERROR(VLOOKUP(B1688,$B$5:B1687,1,FALSE),"")</f>
        <v/>
      </c>
      <c r="U1688" s="8" t="str">
        <f t="shared" si="78"/>
        <v>DUPLICATE</v>
      </c>
      <c r="W1688" s="75" t="str">
        <f t="shared" si="79"/>
        <v xml:space="preserve"> </v>
      </c>
    </row>
    <row r="1689" spans="1:23">
      <c r="A1689" s="33"/>
      <c r="B1689" s="3"/>
      <c r="C1689" s="3"/>
      <c r="D1689" s="3"/>
      <c r="E1689" s="3"/>
      <c r="F1689" s="3"/>
      <c r="G1689" s="3"/>
      <c r="H1689" s="3"/>
      <c r="I1689" s="3"/>
      <c r="J1689" s="3"/>
      <c r="K1689" s="4"/>
      <c r="L1689" s="4"/>
      <c r="M1689" s="4"/>
      <c r="N1689" s="4"/>
      <c r="O1689" s="3"/>
      <c r="P1689" s="3"/>
      <c r="Q1689" s="80">
        <f t="shared" si="80"/>
        <v>0</v>
      </c>
      <c r="T1689" s="8" t="str">
        <f>+IFERROR(VLOOKUP(B1689,$B$5:B1688,1,FALSE),"")</f>
        <v/>
      </c>
      <c r="U1689" s="8" t="str">
        <f t="shared" si="78"/>
        <v>DUPLICATE</v>
      </c>
      <c r="W1689" s="75" t="str">
        <f t="shared" si="79"/>
        <v xml:space="preserve"> </v>
      </c>
    </row>
    <row r="1690" spans="1:23">
      <c r="A1690" s="33"/>
      <c r="B1690" s="3"/>
      <c r="C1690" s="3"/>
      <c r="D1690" s="3"/>
      <c r="E1690" s="3"/>
      <c r="F1690" s="3"/>
      <c r="G1690" s="3"/>
      <c r="H1690" s="3"/>
      <c r="I1690" s="3"/>
      <c r="J1690" s="3"/>
      <c r="K1690" s="4"/>
      <c r="L1690" s="4"/>
      <c r="M1690" s="4"/>
      <c r="N1690" s="4"/>
      <c r="O1690" s="3"/>
      <c r="P1690" s="3"/>
      <c r="Q1690" s="80">
        <f t="shared" si="80"/>
        <v>0</v>
      </c>
      <c r="T1690" s="8" t="str">
        <f>+IFERROR(VLOOKUP(B1690,$B$5:B1689,1,FALSE),"")</f>
        <v/>
      </c>
      <c r="U1690" s="8" t="str">
        <f t="shared" si="78"/>
        <v>DUPLICATE</v>
      </c>
      <c r="W1690" s="75" t="str">
        <f t="shared" si="79"/>
        <v xml:space="preserve"> </v>
      </c>
    </row>
    <row r="1691" spans="1:23">
      <c r="A1691" s="33"/>
      <c r="B1691" s="3"/>
      <c r="C1691" s="3"/>
      <c r="D1691" s="3"/>
      <c r="E1691" s="3"/>
      <c r="F1691" s="3"/>
      <c r="G1691" s="3"/>
      <c r="H1691" s="3"/>
      <c r="I1691" s="3"/>
      <c r="J1691" s="3"/>
      <c r="K1691" s="4"/>
      <c r="L1691" s="4"/>
      <c r="M1691" s="4"/>
      <c r="N1691" s="4"/>
      <c r="O1691" s="3"/>
      <c r="P1691" s="3"/>
      <c r="Q1691" s="80">
        <f t="shared" si="80"/>
        <v>0</v>
      </c>
      <c r="T1691" s="8" t="str">
        <f>+IFERROR(VLOOKUP(B1691,$B$5:B1690,1,FALSE),"")</f>
        <v/>
      </c>
      <c r="U1691" s="8" t="str">
        <f t="shared" si="78"/>
        <v>DUPLICATE</v>
      </c>
      <c r="W1691" s="75" t="str">
        <f t="shared" si="79"/>
        <v xml:space="preserve"> </v>
      </c>
    </row>
    <row r="1692" spans="1:23">
      <c r="A1692" s="33"/>
      <c r="B1692" s="3"/>
      <c r="C1692" s="3"/>
      <c r="D1692" s="3"/>
      <c r="E1692" s="3"/>
      <c r="F1692" s="3"/>
      <c r="G1692" s="3"/>
      <c r="H1692" s="3"/>
      <c r="I1692" s="3"/>
      <c r="J1692" s="3"/>
      <c r="K1692" s="4"/>
      <c r="L1692" s="4"/>
      <c r="M1692" s="4"/>
      <c r="N1692" s="4"/>
      <c r="O1692" s="3"/>
      <c r="P1692" s="3"/>
      <c r="Q1692" s="80">
        <f t="shared" si="80"/>
        <v>0</v>
      </c>
      <c r="T1692" s="8" t="str">
        <f>+IFERROR(VLOOKUP(B1692,$B$5:B1691,1,FALSE),"")</f>
        <v/>
      </c>
      <c r="U1692" s="8" t="str">
        <f t="shared" si="78"/>
        <v>DUPLICATE</v>
      </c>
      <c r="W1692" s="75" t="str">
        <f t="shared" si="79"/>
        <v xml:space="preserve"> </v>
      </c>
    </row>
    <row r="1693" spans="1:23">
      <c r="A1693" s="33"/>
      <c r="B1693" s="3"/>
      <c r="C1693" s="3"/>
      <c r="D1693" s="3"/>
      <c r="E1693" s="3"/>
      <c r="F1693" s="3"/>
      <c r="G1693" s="3"/>
      <c r="H1693" s="3"/>
      <c r="I1693" s="3"/>
      <c r="J1693" s="3"/>
      <c r="K1693" s="4"/>
      <c r="L1693" s="4"/>
      <c r="M1693" s="4"/>
      <c r="N1693" s="4"/>
      <c r="O1693" s="3"/>
      <c r="P1693" s="3"/>
      <c r="Q1693" s="80">
        <f t="shared" si="80"/>
        <v>0</v>
      </c>
      <c r="T1693" s="8" t="str">
        <f>+IFERROR(VLOOKUP(B1693,$B$5:B1692,1,FALSE),"")</f>
        <v/>
      </c>
      <c r="U1693" s="8" t="str">
        <f t="shared" si="78"/>
        <v>DUPLICATE</v>
      </c>
      <c r="W1693" s="75" t="str">
        <f t="shared" si="79"/>
        <v xml:space="preserve"> </v>
      </c>
    </row>
    <row r="1694" spans="1:23">
      <c r="A1694" s="33"/>
      <c r="B1694" s="3"/>
      <c r="C1694" s="3"/>
      <c r="D1694" s="3"/>
      <c r="E1694" s="3"/>
      <c r="F1694" s="3"/>
      <c r="G1694" s="3"/>
      <c r="H1694" s="3"/>
      <c r="I1694" s="3"/>
      <c r="J1694" s="3"/>
      <c r="K1694" s="4"/>
      <c r="L1694" s="4"/>
      <c r="M1694" s="4"/>
      <c r="N1694" s="4"/>
      <c r="O1694" s="3"/>
      <c r="P1694" s="3"/>
      <c r="Q1694" s="80">
        <f t="shared" si="80"/>
        <v>0</v>
      </c>
      <c r="T1694" s="8" t="str">
        <f>+IFERROR(VLOOKUP(B1694,$B$5:B1693,1,FALSE),"")</f>
        <v/>
      </c>
      <c r="U1694" s="8" t="str">
        <f t="shared" si="78"/>
        <v>DUPLICATE</v>
      </c>
      <c r="W1694" s="75" t="str">
        <f t="shared" si="79"/>
        <v xml:space="preserve"> </v>
      </c>
    </row>
    <row r="1695" spans="1:23">
      <c r="A1695" s="33"/>
      <c r="B1695" s="3"/>
      <c r="C1695" s="3"/>
      <c r="D1695" s="3"/>
      <c r="E1695" s="3"/>
      <c r="F1695" s="3"/>
      <c r="G1695" s="3"/>
      <c r="H1695" s="3"/>
      <c r="I1695" s="3"/>
      <c r="J1695" s="3"/>
      <c r="K1695" s="4"/>
      <c r="L1695" s="4"/>
      <c r="M1695" s="4"/>
      <c r="N1695" s="4"/>
      <c r="O1695" s="3"/>
      <c r="P1695" s="3"/>
      <c r="Q1695" s="80">
        <f t="shared" si="80"/>
        <v>0</v>
      </c>
      <c r="T1695" s="8" t="str">
        <f>+IFERROR(VLOOKUP(B1695,$B$5:B1694,1,FALSE),"")</f>
        <v/>
      </c>
      <c r="U1695" s="8" t="str">
        <f t="shared" si="78"/>
        <v>DUPLICATE</v>
      </c>
      <c r="W1695" s="75" t="str">
        <f t="shared" si="79"/>
        <v xml:space="preserve"> </v>
      </c>
    </row>
    <row r="1696" spans="1:23">
      <c r="A1696" s="33"/>
      <c r="B1696" s="3"/>
      <c r="C1696" s="3"/>
      <c r="D1696" s="3"/>
      <c r="E1696" s="3"/>
      <c r="F1696" s="3"/>
      <c r="G1696" s="3"/>
      <c r="H1696" s="3"/>
      <c r="I1696" s="3"/>
      <c r="J1696" s="3"/>
      <c r="K1696" s="4"/>
      <c r="L1696" s="4"/>
      <c r="M1696" s="4"/>
      <c r="N1696" s="4"/>
      <c r="O1696" s="3"/>
      <c r="P1696" s="3"/>
      <c r="Q1696" s="80">
        <f t="shared" si="80"/>
        <v>0</v>
      </c>
      <c r="T1696" s="8" t="str">
        <f>+IFERROR(VLOOKUP(B1696,$B$5:B1695,1,FALSE),"")</f>
        <v/>
      </c>
      <c r="U1696" s="8" t="str">
        <f t="shared" si="78"/>
        <v>DUPLICATE</v>
      </c>
      <c r="W1696" s="75" t="str">
        <f t="shared" si="79"/>
        <v xml:space="preserve"> </v>
      </c>
    </row>
    <row r="1697" spans="1:23">
      <c r="A1697" s="33"/>
      <c r="B1697" s="3"/>
      <c r="C1697" s="3"/>
      <c r="D1697" s="3"/>
      <c r="E1697" s="3"/>
      <c r="F1697" s="3"/>
      <c r="G1697" s="3"/>
      <c r="H1697" s="3"/>
      <c r="I1697" s="3"/>
      <c r="J1697" s="3"/>
      <c r="K1697" s="4"/>
      <c r="L1697" s="4"/>
      <c r="M1697" s="4"/>
      <c r="N1697" s="4"/>
      <c r="O1697" s="3"/>
      <c r="P1697" s="3"/>
      <c r="Q1697" s="80">
        <f t="shared" si="80"/>
        <v>0</v>
      </c>
      <c r="T1697" s="8" t="str">
        <f>+IFERROR(VLOOKUP(B1697,$B$5:B1696,1,FALSE),"")</f>
        <v/>
      </c>
      <c r="U1697" s="8" t="str">
        <f t="shared" si="78"/>
        <v>DUPLICATE</v>
      </c>
      <c r="W1697" s="75" t="str">
        <f t="shared" si="79"/>
        <v xml:space="preserve"> </v>
      </c>
    </row>
    <row r="1698" spans="1:23">
      <c r="A1698" s="33"/>
      <c r="B1698" s="3"/>
      <c r="C1698" s="3"/>
      <c r="D1698" s="3"/>
      <c r="E1698" s="3"/>
      <c r="F1698" s="3"/>
      <c r="G1698" s="3"/>
      <c r="H1698" s="3"/>
      <c r="I1698" s="3"/>
      <c r="J1698" s="3"/>
      <c r="K1698" s="4"/>
      <c r="L1698" s="4"/>
      <c r="M1698" s="4"/>
      <c r="N1698" s="4"/>
      <c r="O1698" s="3"/>
      <c r="P1698" s="3"/>
      <c r="Q1698" s="80">
        <f t="shared" si="80"/>
        <v>0</v>
      </c>
      <c r="T1698" s="8" t="str">
        <f>+IFERROR(VLOOKUP(B1698,$B$5:B1697,1,FALSE),"")</f>
        <v/>
      </c>
      <c r="U1698" s="8" t="str">
        <f t="shared" si="78"/>
        <v>DUPLICATE</v>
      </c>
      <c r="W1698" s="75" t="str">
        <f t="shared" si="79"/>
        <v xml:space="preserve"> </v>
      </c>
    </row>
    <row r="1699" spans="1:23">
      <c r="A1699" s="33"/>
      <c r="B1699" s="3"/>
      <c r="C1699" s="3"/>
      <c r="D1699" s="3"/>
      <c r="E1699" s="3"/>
      <c r="F1699" s="3"/>
      <c r="G1699" s="3"/>
      <c r="H1699" s="3"/>
      <c r="I1699" s="3"/>
      <c r="J1699" s="3"/>
      <c r="K1699" s="4"/>
      <c r="L1699" s="4"/>
      <c r="M1699" s="4"/>
      <c r="N1699" s="4"/>
      <c r="O1699" s="3"/>
      <c r="P1699" s="3"/>
      <c r="Q1699" s="80">
        <f t="shared" si="80"/>
        <v>0</v>
      </c>
      <c r="T1699" s="8" t="str">
        <f>+IFERROR(VLOOKUP(B1699,$B$5:B1698,1,FALSE),"")</f>
        <v/>
      </c>
      <c r="U1699" s="8" t="str">
        <f t="shared" si="78"/>
        <v>DUPLICATE</v>
      </c>
      <c r="W1699" s="75" t="str">
        <f t="shared" si="79"/>
        <v xml:space="preserve"> </v>
      </c>
    </row>
    <row r="1700" spans="1:23">
      <c r="A1700" s="33"/>
      <c r="B1700" s="3"/>
      <c r="C1700" s="3"/>
      <c r="D1700" s="3"/>
      <c r="E1700" s="3"/>
      <c r="F1700" s="3"/>
      <c r="G1700" s="3"/>
      <c r="H1700" s="3"/>
      <c r="I1700" s="3"/>
      <c r="J1700" s="3"/>
      <c r="K1700" s="4"/>
      <c r="L1700" s="4"/>
      <c r="M1700" s="4"/>
      <c r="N1700" s="4"/>
      <c r="O1700" s="3"/>
      <c r="P1700" s="3"/>
      <c r="Q1700" s="80">
        <f t="shared" si="80"/>
        <v>0</v>
      </c>
      <c r="T1700" s="8" t="str">
        <f>+IFERROR(VLOOKUP(B1700,$B$5:B1699,1,FALSE),"")</f>
        <v/>
      </c>
      <c r="U1700" s="8" t="str">
        <f t="shared" si="78"/>
        <v>DUPLICATE</v>
      </c>
      <c r="W1700" s="75" t="str">
        <f t="shared" si="79"/>
        <v xml:space="preserve"> </v>
      </c>
    </row>
    <row r="1701" spans="1:23">
      <c r="A1701" s="33"/>
      <c r="B1701" s="3"/>
      <c r="C1701" s="3"/>
      <c r="D1701" s="3"/>
      <c r="E1701" s="3"/>
      <c r="F1701" s="3"/>
      <c r="G1701" s="3"/>
      <c r="H1701" s="3"/>
      <c r="I1701" s="3"/>
      <c r="J1701" s="3"/>
      <c r="K1701" s="4"/>
      <c r="L1701" s="4"/>
      <c r="M1701" s="4"/>
      <c r="N1701" s="4"/>
      <c r="O1701" s="3"/>
      <c r="P1701" s="3"/>
      <c r="Q1701" s="80">
        <f t="shared" si="80"/>
        <v>0</v>
      </c>
      <c r="T1701" s="8" t="str">
        <f>+IFERROR(VLOOKUP(B1701,$B$5:B1700,1,FALSE),"")</f>
        <v/>
      </c>
      <c r="U1701" s="8" t="str">
        <f t="shared" si="78"/>
        <v>DUPLICATE</v>
      </c>
      <c r="W1701" s="75" t="str">
        <f t="shared" si="79"/>
        <v xml:space="preserve"> </v>
      </c>
    </row>
    <row r="1702" spans="1:23">
      <c r="A1702" s="33"/>
      <c r="B1702" s="3"/>
      <c r="C1702" s="3"/>
      <c r="D1702" s="3"/>
      <c r="E1702" s="3"/>
      <c r="F1702" s="3"/>
      <c r="G1702" s="3"/>
      <c r="H1702" s="3"/>
      <c r="I1702" s="3"/>
      <c r="J1702" s="3"/>
      <c r="K1702" s="4"/>
      <c r="L1702" s="4"/>
      <c r="M1702" s="4"/>
      <c r="N1702" s="4"/>
      <c r="O1702" s="3"/>
      <c r="P1702" s="3"/>
      <c r="Q1702" s="80">
        <f t="shared" si="80"/>
        <v>0</v>
      </c>
      <c r="T1702" s="8" t="str">
        <f>+IFERROR(VLOOKUP(B1702,$B$5:B1701,1,FALSE),"")</f>
        <v/>
      </c>
      <c r="U1702" s="8" t="str">
        <f t="shared" si="78"/>
        <v>DUPLICATE</v>
      </c>
      <c r="W1702" s="75" t="str">
        <f t="shared" si="79"/>
        <v xml:space="preserve"> </v>
      </c>
    </row>
    <row r="1703" spans="1:23">
      <c r="A1703" s="33"/>
      <c r="B1703" s="3"/>
      <c r="C1703" s="3"/>
      <c r="D1703" s="3"/>
      <c r="E1703" s="3"/>
      <c r="F1703" s="3"/>
      <c r="G1703" s="3"/>
      <c r="H1703" s="3"/>
      <c r="I1703" s="3"/>
      <c r="J1703" s="3"/>
      <c r="K1703" s="4"/>
      <c r="L1703" s="4"/>
      <c r="M1703" s="4"/>
      <c r="N1703" s="4"/>
      <c r="O1703" s="3"/>
      <c r="P1703" s="3"/>
      <c r="Q1703" s="80">
        <f t="shared" si="80"/>
        <v>0</v>
      </c>
      <c r="T1703" s="8" t="str">
        <f>+IFERROR(VLOOKUP(B1703,$B$5:B1702,1,FALSE),"")</f>
        <v/>
      </c>
      <c r="U1703" s="8" t="str">
        <f t="shared" si="78"/>
        <v>DUPLICATE</v>
      </c>
      <c r="W1703" s="75" t="str">
        <f t="shared" si="79"/>
        <v xml:space="preserve"> </v>
      </c>
    </row>
    <row r="1704" spans="1:23">
      <c r="A1704" s="33"/>
      <c r="B1704" s="3"/>
      <c r="C1704" s="3"/>
      <c r="D1704" s="3"/>
      <c r="E1704" s="3"/>
      <c r="F1704" s="3"/>
      <c r="G1704" s="3"/>
      <c r="H1704" s="3"/>
      <c r="I1704" s="3"/>
      <c r="J1704" s="3"/>
      <c r="K1704" s="4"/>
      <c r="L1704" s="4"/>
      <c r="M1704" s="4"/>
      <c r="N1704" s="4"/>
      <c r="O1704" s="3"/>
      <c r="P1704" s="3"/>
      <c r="Q1704" s="80">
        <f t="shared" si="80"/>
        <v>0</v>
      </c>
      <c r="T1704" s="8" t="str">
        <f>+IFERROR(VLOOKUP(B1704,$B$5:B1703,1,FALSE),"")</f>
        <v/>
      </c>
      <c r="U1704" s="8" t="str">
        <f t="shared" si="78"/>
        <v>DUPLICATE</v>
      </c>
      <c r="W1704" s="75" t="str">
        <f t="shared" si="79"/>
        <v xml:space="preserve"> </v>
      </c>
    </row>
    <row r="1705" spans="1:23">
      <c r="A1705" s="33"/>
      <c r="B1705" s="3"/>
      <c r="C1705" s="3"/>
      <c r="D1705" s="3"/>
      <c r="E1705" s="3"/>
      <c r="F1705" s="3"/>
      <c r="G1705" s="3"/>
      <c r="H1705" s="3"/>
      <c r="I1705" s="3"/>
      <c r="J1705" s="3"/>
      <c r="K1705" s="4"/>
      <c r="L1705" s="4"/>
      <c r="M1705" s="4"/>
      <c r="N1705" s="4"/>
      <c r="O1705" s="3"/>
      <c r="P1705" s="3"/>
      <c r="Q1705" s="80">
        <f t="shared" si="80"/>
        <v>0</v>
      </c>
      <c r="T1705" s="8" t="str">
        <f>+IFERROR(VLOOKUP(B1705,$B$5:B1704,1,FALSE),"")</f>
        <v/>
      </c>
      <c r="U1705" s="8" t="str">
        <f t="shared" si="78"/>
        <v>DUPLICATE</v>
      </c>
      <c r="W1705" s="75" t="str">
        <f t="shared" si="79"/>
        <v xml:space="preserve"> </v>
      </c>
    </row>
    <row r="1706" spans="1:23">
      <c r="A1706" s="33"/>
      <c r="B1706" s="3"/>
      <c r="C1706" s="3"/>
      <c r="D1706" s="3"/>
      <c r="E1706" s="3"/>
      <c r="F1706" s="3"/>
      <c r="G1706" s="3"/>
      <c r="H1706" s="3"/>
      <c r="I1706" s="3"/>
      <c r="J1706" s="3"/>
      <c r="K1706" s="4"/>
      <c r="L1706" s="4"/>
      <c r="M1706" s="4"/>
      <c r="N1706" s="4"/>
      <c r="O1706" s="3"/>
      <c r="P1706" s="3"/>
      <c r="Q1706" s="80">
        <f t="shared" si="80"/>
        <v>0</v>
      </c>
      <c r="T1706" s="8" t="str">
        <f>+IFERROR(VLOOKUP(B1706,$B$5:B1705,1,FALSE),"")</f>
        <v/>
      </c>
      <c r="U1706" s="8" t="str">
        <f t="shared" si="78"/>
        <v>DUPLICATE</v>
      </c>
      <c r="W1706" s="75" t="str">
        <f t="shared" si="79"/>
        <v xml:space="preserve"> </v>
      </c>
    </row>
    <row r="1707" spans="1:23">
      <c r="A1707" s="33"/>
      <c r="B1707" s="3"/>
      <c r="C1707" s="3"/>
      <c r="D1707" s="3"/>
      <c r="E1707" s="3"/>
      <c r="F1707" s="3"/>
      <c r="G1707" s="3"/>
      <c r="H1707" s="3"/>
      <c r="I1707" s="3"/>
      <c r="J1707" s="3"/>
      <c r="K1707" s="4"/>
      <c r="L1707" s="4"/>
      <c r="M1707" s="4"/>
      <c r="N1707" s="4"/>
      <c r="O1707" s="3"/>
      <c r="P1707" s="3"/>
      <c r="Q1707" s="80">
        <f t="shared" si="80"/>
        <v>0</v>
      </c>
      <c r="T1707" s="8" t="str">
        <f>+IFERROR(VLOOKUP(B1707,$B$5:B1706,1,FALSE),"")</f>
        <v/>
      </c>
      <c r="U1707" s="8" t="str">
        <f t="shared" si="78"/>
        <v>DUPLICATE</v>
      </c>
      <c r="W1707" s="75" t="str">
        <f t="shared" si="79"/>
        <v xml:space="preserve"> </v>
      </c>
    </row>
    <row r="1708" spans="1:23">
      <c r="A1708" s="33"/>
      <c r="B1708" s="3"/>
      <c r="C1708" s="3"/>
      <c r="D1708" s="3"/>
      <c r="E1708" s="3"/>
      <c r="F1708" s="3"/>
      <c r="G1708" s="3"/>
      <c r="H1708" s="3"/>
      <c r="I1708" s="3"/>
      <c r="J1708" s="3"/>
      <c r="K1708" s="4"/>
      <c r="L1708" s="4"/>
      <c r="M1708" s="4"/>
      <c r="N1708" s="4"/>
      <c r="O1708" s="3"/>
      <c r="P1708" s="3"/>
      <c r="Q1708" s="80">
        <f t="shared" si="80"/>
        <v>0</v>
      </c>
      <c r="T1708" s="8" t="str">
        <f>+IFERROR(VLOOKUP(B1708,$B$5:B1707,1,FALSE),"")</f>
        <v/>
      </c>
      <c r="U1708" s="8" t="str">
        <f t="shared" si="78"/>
        <v>DUPLICATE</v>
      </c>
      <c r="W1708" s="75" t="str">
        <f t="shared" si="79"/>
        <v xml:space="preserve"> </v>
      </c>
    </row>
    <row r="1709" spans="1:23">
      <c r="A1709" s="33"/>
      <c r="B1709" s="3"/>
      <c r="C1709" s="3"/>
      <c r="D1709" s="3"/>
      <c r="E1709" s="3"/>
      <c r="F1709" s="3"/>
      <c r="G1709" s="3"/>
      <c r="H1709" s="3"/>
      <c r="I1709" s="3"/>
      <c r="J1709" s="3"/>
      <c r="K1709" s="4"/>
      <c r="L1709" s="4"/>
      <c r="M1709" s="4"/>
      <c r="N1709" s="4"/>
      <c r="O1709" s="3"/>
      <c r="P1709" s="3"/>
      <c r="Q1709" s="80">
        <f t="shared" si="80"/>
        <v>0</v>
      </c>
      <c r="T1709" s="8" t="str">
        <f>+IFERROR(VLOOKUP(B1709,$B$5:B1708,1,FALSE),"")</f>
        <v/>
      </c>
      <c r="U1709" s="8" t="str">
        <f t="shared" si="78"/>
        <v>DUPLICATE</v>
      </c>
      <c r="W1709" s="75" t="str">
        <f t="shared" si="79"/>
        <v xml:space="preserve"> </v>
      </c>
    </row>
    <row r="1710" spans="1:23">
      <c r="A1710" s="33"/>
      <c r="B1710" s="3"/>
      <c r="C1710" s="3"/>
      <c r="D1710" s="3"/>
      <c r="E1710" s="3"/>
      <c r="F1710" s="3"/>
      <c r="G1710" s="3"/>
      <c r="H1710" s="3"/>
      <c r="I1710" s="3"/>
      <c r="J1710" s="3"/>
      <c r="K1710" s="4"/>
      <c r="L1710" s="4"/>
      <c r="M1710" s="4"/>
      <c r="N1710" s="4"/>
      <c r="O1710" s="3"/>
      <c r="P1710" s="3"/>
      <c r="Q1710" s="80">
        <f t="shared" si="80"/>
        <v>0</v>
      </c>
      <c r="T1710" s="8" t="str">
        <f>+IFERROR(VLOOKUP(B1710,$B$5:B1709,1,FALSE),"")</f>
        <v/>
      </c>
      <c r="U1710" s="8" t="str">
        <f t="shared" si="78"/>
        <v>DUPLICATE</v>
      </c>
      <c r="W1710" s="75" t="str">
        <f t="shared" si="79"/>
        <v xml:space="preserve"> </v>
      </c>
    </row>
    <row r="1711" spans="1:23">
      <c r="A1711" s="33"/>
      <c r="B1711" s="3"/>
      <c r="C1711" s="3"/>
      <c r="D1711" s="3"/>
      <c r="E1711" s="3"/>
      <c r="F1711" s="3"/>
      <c r="G1711" s="3"/>
      <c r="H1711" s="3"/>
      <c r="I1711" s="3"/>
      <c r="J1711" s="3"/>
      <c r="K1711" s="4"/>
      <c r="L1711" s="4"/>
      <c r="M1711" s="4"/>
      <c r="N1711" s="4"/>
      <c r="O1711" s="3"/>
      <c r="P1711" s="3"/>
      <c r="Q1711" s="80">
        <f t="shared" si="80"/>
        <v>0</v>
      </c>
      <c r="T1711" s="8" t="str">
        <f>+IFERROR(VLOOKUP(B1711,$B$5:B1710,1,FALSE),"")</f>
        <v/>
      </c>
      <c r="U1711" s="8" t="str">
        <f t="shared" si="78"/>
        <v>DUPLICATE</v>
      </c>
      <c r="W1711" s="75" t="str">
        <f t="shared" si="79"/>
        <v xml:space="preserve"> </v>
      </c>
    </row>
    <row r="1712" spans="1:23">
      <c r="A1712" s="33"/>
      <c r="B1712" s="3"/>
      <c r="C1712" s="3"/>
      <c r="D1712" s="3"/>
      <c r="E1712" s="3"/>
      <c r="F1712" s="3"/>
      <c r="G1712" s="3"/>
      <c r="H1712" s="3"/>
      <c r="I1712" s="3"/>
      <c r="J1712" s="3"/>
      <c r="K1712" s="4"/>
      <c r="L1712" s="4"/>
      <c r="M1712" s="4"/>
      <c r="N1712" s="4"/>
      <c r="O1712" s="3"/>
      <c r="P1712" s="3"/>
      <c r="Q1712" s="80">
        <f t="shared" si="80"/>
        <v>0</v>
      </c>
      <c r="T1712" s="8" t="str">
        <f>+IFERROR(VLOOKUP(B1712,$B$5:B1711,1,FALSE),"")</f>
        <v/>
      </c>
      <c r="U1712" s="8" t="str">
        <f t="shared" si="78"/>
        <v>DUPLICATE</v>
      </c>
      <c r="W1712" s="75" t="str">
        <f t="shared" si="79"/>
        <v xml:space="preserve"> </v>
      </c>
    </row>
    <row r="1713" spans="1:23">
      <c r="A1713" s="33"/>
      <c r="B1713" s="3"/>
      <c r="C1713" s="3"/>
      <c r="D1713" s="3"/>
      <c r="E1713" s="3"/>
      <c r="F1713" s="3"/>
      <c r="G1713" s="3"/>
      <c r="H1713" s="3"/>
      <c r="I1713" s="3"/>
      <c r="J1713" s="3"/>
      <c r="K1713" s="4"/>
      <c r="L1713" s="4"/>
      <c r="M1713" s="4"/>
      <c r="N1713" s="4"/>
      <c r="O1713" s="3"/>
      <c r="P1713" s="3"/>
      <c r="Q1713" s="80">
        <f t="shared" si="80"/>
        <v>0</v>
      </c>
      <c r="T1713" s="8" t="str">
        <f>+IFERROR(VLOOKUP(B1713,$B$5:B1712,1,FALSE),"")</f>
        <v/>
      </c>
      <c r="U1713" s="8" t="str">
        <f t="shared" si="78"/>
        <v>DUPLICATE</v>
      </c>
      <c r="W1713" s="75" t="str">
        <f t="shared" si="79"/>
        <v xml:space="preserve"> </v>
      </c>
    </row>
    <row r="1714" spans="1:23">
      <c r="A1714" s="33"/>
      <c r="B1714" s="3"/>
      <c r="C1714" s="3"/>
      <c r="D1714" s="3"/>
      <c r="E1714" s="3"/>
      <c r="F1714" s="3"/>
      <c r="G1714" s="3"/>
      <c r="H1714" s="3"/>
      <c r="I1714" s="3"/>
      <c r="J1714" s="3"/>
      <c r="K1714" s="4"/>
      <c r="L1714" s="4"/>
      <c r="M1714" s="4"/>
      <c r="N1714" s="4"/>
      <c r="O1714" s="3"/>
      <c r="P1714" s="3"/>
      <c r="Q1714" s="80">
        <f t="shared" si="80"/>
        <v>0</v>
      </c>
      <c r="T1714" s="8" t="str">
        <f>+IFERROR(VLOOKUP(B1714,$B$5:B1713,1,FALSE),"")</f>
        <v/>
      </c>
      <c r="U1714" s="8" t="str">
        <f t="shared" si="78"/>
        <v>DUPLICATE</v>
      </c>
      <c r="W1714" s="75" t="str">
        <f t="shared" si="79"/>
        <v xml:space="preserve"> </v>
      </c>
    </row>
    <row r="1715" spans="1:23">
      <c r="A1715" s="33"/>
      <c r="B1715" s="3"/>
      <c r="C1715" s="3"/>
      <c r="D1715" s="3"/>
      <c r="E1715" s="3"/>
      <c r="F1715" s="3"/>
      <c r="G1715" s="3"/>
      <c r="H1715" s="3"/>
      <c r="I1715" s="3"/>
      <c r="J1715" s="3"/>
      <c r="K1715" s="4"/>
      <c r="L1715" s="4"/>
      <c r="M1715" s="4"/>
      <c r="N1715" s="4"/>
      <c r="O1715" s="3"/>
      <c r="P1715" s="3"/>
      <c r="Q1715" s="80">
        <f t="shared" si="80"/>
        <v>0</v>
      </c>
      <c r="T1715" s="8" t="str">
        <f>+IFERROR(VLOOKUP(B1715,$B$5:B1714,1,FALSE),"")</f>
        <v/>
      </c>
      <c r="U1715" s="8" t="str">
        <f t="shared" si="78"/>
        <v>DUPLICATE</v>
      </c>
      <c r="W1715" s="75" t="str">
        <f t="shared" si="79"/>
        <v xml:space="preserve"> </v>
      </c>
    </row>
    <row r="1716" spans="1:23">
      <c r="A1716" s="33"/>
      <c r="B1716" s="3"/>
      <c r="C1716" s="3"/>
      <c r="D1716" s="3"/>
      <c r="E1716" s="3"/>
      <c r="F1716" s="3"/>
      <c r="G1716" s="3"/>
      <c r="H1716" s="3"/>
      <c r="I1716" s="3"/>
      <c r="J1716" s="3"/>
      <c r="K1716" s="4"/>
      <c r="L1716" s="4"/>
      <c r="M1716" s="4"/>
      <c r="N1716" s="4"/>
      <c r="O1716" s="3"/>
      <c r="P1716" s="3"/>
      <c r="Q1716" s="80">
        <f t="shared" si="80"/>
        <v>0</v>
      </c>
      <c r="T1716" s="8" t="str">
        <f>+IFERROR(VLOOKUP(B1716,$B$5:B1715,1,FALSE),"")</f>
        <v/>
      </c>
      <c r="U1716" s="8" t="str">
        <f t="shared" si="78"/>
        <v>DUPLICATE</v>
      </c>
      <c r="W1716" s="75" t="str">
        <f t="shared" si="79"/>
        <v xml:space="preserve"> </v>
      </c>
    </row>
    <row r="1717" spans="1:23">
      <c r="A1717" s="33"/>
      <c r="B1717" s="3"/>
      <c r="C1717" s="3"/>
      <c r="D1717" s="3"/>
      <c r="E1717" s="3"/>
      <c r="F1717" s="3"/>
      <c r="G1717" s="3"/>
      <c r="H1717" s="3"/>
      <c r="I1717" s="3"/>
      <c r="J1717" s="3"/>
      <c r="K1717" s="4"/>
      <c r="L1717" s="4"/>
      <c r="M1717" s="4"/>
      <c r="N1717" s="4"/>
      <c r="O1717" s="3"/>
      <c r="P1717" s="3"/>
      <c r="Q1717" s="80">
        <f t="shared" si="80"/>
        <v>0</v>
      </c>
      <c r="T1717" s="8" t="str">
        <f>+IFERROR(VLOOKUP(B1717,$B$5:B1716,1,FALSE),"")</f>
        <v/>
      </c>
      <c r="U1717" s="8" t="str">
        <f t="shared" si="78"/>
        <v>DUPLICATE</v>
      </c>
      <c r="W1717" s="75" t="str">
        <f t="shared" si="79"/>
        <v xml:space="preserve"> </v>
      </c>
    </row>
    <row r="1718" spans="1:23">
      <c r="A1718" s="33"/>
      <c r="B1718" s="3"/>
      <c r="C1718" s="3"/>
      <c r="D1718" s="3"/>
      <c r="E1718" s="3"/>
      <c r="F1718" s="3"/>
      <c r="G1718" s="3"/>
      <c r="H1718" s="3"/>
      <c r="I1718" s="3"/>
      <c r="J1718" s="3"/>
      <c r="K1718" s="4"/>
      <c r="L1718" s="4"/>
      <c r="M1718" s="4"/>
      <c r="N1718" s="4"/>
      <c r="O1718" s="3"/>
      <c r="P1718" s="3"/>
      <c r="Q1718" s="80">
        <f t="shared" si="80"/>
        <v>0</v>
      </c>
      <c r="T1718" s="8" t="str">
        <f>+IFERROR(VLOOKUP(B1718,$B$5:B1717,1,FALSE),"")</f>
        <v/>
      </c>
      <c r="U1718" s="8" t="str">
        <f t="shared" si="78"/>
        <v>DUPLICATE</v>
      </c>
      <c r="W1718" s="75" t="str">
        <f t="shared" si="79"/>
        <v xml:space="preserve"> </v>
      </c>
    </row>
    <row r="1719" spans="1:23">
      <c r="A1719" s="33"/>
      <c r="B1719" s="3"/>
      <c r="C1719" s="3"/>
      <c r="D1719" s="3"/>
      <c r="E1719" s="3"/>
      <c r="F1719" s="3"/>
      <c r="G1719" s="3"/>
      <c r="H1719" s="3"/>
      <c r="I1719" s="3"/>
      <c r="J1719" s="3"/>
      <c r="K1719" s="4"/>
      <c r="L1719" s="4"/>
      <c r="M1719" s="4"/>
      <c r="N1719" s="4"/>
      <c r="O1719" s="3"/>
      <c r="P1719" s="3"/>
      <c r="Q1719" s="80">
        <f t="shared" si="80"/>
        <v>0</v>
      </c>
      <c r="T1719" s="8" t="str">
        <f>+IFERROR(VLOOKUP(B1719,$B$5:B1718,1,FALSE),"")</f>
        <v/>
      </c>
      <c r="U1719" s="8" t="str">
        <f t="shared" si="78"/>
        <v>DUPLICATE</v>
      </c>
      <c r="W1719" s="75" t="str">
        <f t="shared" si="79"/>
        <v xml:space="preserve"> </v>
      </c>
    </row>
    <row r="1720" spans="1:23">
      <c r="A1720" s="33"/>
      <c r="B1720" s="3"/>
      <c r="C1720" s="3"/>
      <c r="D1720" s="3"/>
      <c r="E1720" s="3"/>
      <c r="F1720" s="3"/>
      <c r="G1720" s="3"/>
      <c r="H1720" s="3"/>
      <c r="I1720" s="3"/>
      <c r="J1720" s="3"/>
      <c r="K1720" s="4"/>
      <c r="L1720" s="4"/>
      <c r="M1720" s="4"/>
      <c r="N1720" s="4"/>
      <c r="O1720" s="3"/>
      <c r="P1720" s="3"/>
      <c r="Q1720" s="80">
        <f t="shared" si="80"/>
        <v>0</v>
      </c>
      <c r="T1720" s="8" t="str">
        <f>+IFERROR(VLOOKUP(B1720,$B$5:B1719,1,FALSE),"")</f>
        <v/>
      </c>
      <c r="U1720" s="8" t="str">
        <f t="shared" si="78"/>
        <v>DUPLICATE</v>
      </c>
      <c r="W1720" s="75" t="str">
        <f t="shared" si="79"/>
        <v xml:space="preserve"> </v>
      </c>
    </row>
    <row r="1721" spans="1:23">
      <c r="A1721" s="33"/>
      <c r="B1721" s="3"/>
      <c r="C1721" s="3"/>
      <c r="D1721" s="3"/>
      <c r="E1721" s="3"/>
      <c r="F1721" s="3"/>
      <c r="G1721" s="3"/>
      <c r="H1721" s="3"/>
      <c r="I1721" s="3"/>
      <c r="J1721" s="3"/>
      <c r="K1721" s="4"/>
      <c r="L1721" s="4"/>
      <c r="M1721" s="4"/>
      <c r="N1721" s="4"/>
      <c r="O1721" s="3"/>
      <c r="P1721" s="3"/>
      <c r="Q1721" s="80">
        <f t="shared" si="80"/>
        <v>0</v>
      </c>
      <c r="T1721" s="8" t="str">
        <f>+IFERROR(VLOOKUP(B1721,$B$5:B1720,1,FALSE),"")</f>
        <v/>
      </c>
      <c r="U1721" s="8" t="str">
        <f t="shared" si="78"/>
        <v>DUPLICATE</v>
      </c>
      <c r="W1721" s="75" t="str">
        <f t="shared" si="79"/>
        <v xml:space="preserve"> </v>
      </c>
    </row>
    <row r="1722" spans="1:23">
      <c r="A1722" s="33"/>
      <c r="B1722" s="3"/>
      <c r="C1722" s="3"/>
      <c r="D1722" s="3"/>
      <c r="E1722" s="3"/>
      <c r="F1722" s="3"/>
      <c r="G1722" s="3"/>
      <c r="H1722" s="3"/>
      <c r="I1722" s="3"/>
      <c r="J1722" s="3"/>
      <c r="K1722" s="4"/>
      <c r="L1722" s="4"/>
      <c r="M1722" s="4"/>
      <c r="N1722" s="4"/>
      <c r="O1722" s="3"/>
      <c r="P1722" s="3"/>
      <c r="Q1722" s="80">
        <f t="shared" si="80"/>
        <v>0</v>
      </c>
      <c r="T1722" s="8" t="str">
        <f>+IFERROR(VLOOKUP(B1722,$B$5:B1721,1,FALSE),"")</f>
        <v/>
      </c>
      <c r="U1722" s="8" t="str">
        <f t="shared" si="78"/>
        <v>DUPLICATE</v>
      </c>
      <c r="W1722" s="75" t="str">
        <f t="shared" si="79"/>
        <v xml:space="preserve"> </v>
      </c>
    </row>
    <row r="1723" spans="1:23">
      <c r="A1723" s="33"/>
      <c r="B1723" s="3"/>
      <c r="C1723" s="3"/>
      <c r="D1723" s="3"/>
      <c r="E1723" s="3"/>
      <c r="F1723" s="3"/>
      <c r="G1723" s="3"/>
      <c r="H1723" s="3"/>
      <c r="I1723" s="3"/>
      <c r="J1723" s="3"/>
      <c r="K1723" s="4"/>
      <c r="L1723" s="4"/>
      <c r="M1723" s="4"/>
      <c r="N1723" s="4"/>
      <c r="O1723" s="3"/>
      <c r="P1723" s="3"/>
      <c r="Q1723" s="80">
        <f t="shared" si="80"/>
        <v>0</v>
      </c>
      <c r="T1723" s="8" t="str">
        <f>+IFERROR(VLOOKUP(B1723,$B$5:B1722,1,FALSE),"")</f>
        <v/>
      </c>
      <c r="U1723" s="8" t="str">
        <f t="shared" si="78"/>
        <v>DUPLICATE</v>
      </c>
      <c r="W1723" s="75" t="str">
        <f t="shared" si="79"/>
        <v xml:space="preserve"> </v>
      </c>
    </row>
    <row r="1724" spans="1:23">
      <c r="A1724" s="33"/>
      <c r="B1724" s="3"/>
      <c r="C1724" s="3"/>
      <c r="D1724" s="3"/>
      <c r="E1724" s="3"/>
      <c r="F1724" s="3"/>
      <c r="G1724" s="3"/>
      <c r="H1724" s="3"/>
      <c r="I1724" s="3"/>
      <c r="J1724" s="3"/>
      <c r="K1724" s="4"/>
      <c r="L1724" s="4"/>
      <c r="M1724" s="4"/>
      <c r="N1724" s="4"/>
      <c r="O1724" s="3"/>
      <c r="P1724" s="3"/>
      <c r="Q1724" s="80">
        <f t="shared" si="80"/>
        <v>0</v>
      </c>
      <c r="T1724" s="8" t="str">
        <f>+IFERROR(VLOOKUP(B1724,$B$5:B1723,1,FALSE),"")</f>
        <v/>
      </c>
      <c r="U1724" s="8" t="str">
        <f t="shared" si="78"/>
        <v>DUPLICATE</v>
      </c>
      <c r="W1724" s="75" t="str">
        <f t="shared" si="79"/>
        <v xml:space="preserve"> </v>
      </c>
    </row>
    <row r="1725" spans="1:23">
      <c r="A1725" s="33"/>
      <c r="B1725" s="3"/>
      <c r="C1725" s="3"/>
      <c r="D1725" s="3"/>
      <c r="E1725" s="3"/>
      <c r="F1725" s="3"/>
      <c r="G1725" s="3"/>
      <c r="H1725" s="3"/>
      <c r="I1725" s="3"/>
      <c r="J1725" s="3"/>
      <c r="K1725" s="4"/>
      <c r="L1725" s="4"/>
      <c r="M1725" s="4"/>
      <c r="N1725" s="4"/>
      <c r="O1725" s="3"/>
      <c r="P1725" s="3"/>
      <c r="Q1725" s="80">
        <f t="shared" si="80"/>
        <v>0</v>
      </c>
      <c r="T1725" s="8" t="str">
        <f>+IFERROR(VLOOKUP(B1725,$B$5:B1724,1,FALSE),"")</f>
        <v/>
      </c>
      <c r="U1725" s="8" t="str">
        <f t="shared" si="78"/>
        <v>DUPLICATE</v>
      </c>
      <c r="W1725" s="75" t="str">
        <f t="shared" si="79"/>
        <v xml:space="preserve"> </v>
      </c>
    </row>
    <row r="1726" spans="1:23">
      <c r="A1726" s="33"/>
      <c r="B1726" s="3"/>
      <c r="C1726" s="3"/>
      <c r="D1726" s="3"/>
      <c r="E1726" s="3"/>
      <c r="F1726" s="3"/>
      <c r="G1726" s="3"/>
      <c r="H1726" s="3"/>
      <c r="I1726" s="3"/>
      <c r="J1726" s="3"/>
      <c r="K1726" s="4"/>
      <c r="L1726" s="4"/>
      <c r="M1726" s="4"/>
      <c r="N1726" s="4"/>
      <c r="O1726" s="3"/>
      <c r="P1726" s="3"/>
      <c r="Q1726" s="80">
        <f t="shared" si="80"/>
        <v>0</v>
      </c>
      <c r="T1726" s="8" t="str">
        <f>+IFERROR(VLOOKUP(B1726,$B$5:B1725,1,FALSE),"")</f>
        <v/>
      </c>
      <c r="U1726" s="8" t="str">
        <f t="shared" si="78"/>
        <v>DUPLICATE</v>
      </c>
      <c r="W1726" s="75" t="str">
        <f t="shared" si="79"/>
        <v xml:space="preserve"> </v>
      </c>
    </row>
    <row r="1727" spans="1:23">
      <c r="A1727" s="33"/>
      <c r="B1727" s="3"/>
      <c r="C1727" s="3"/>
      <c r="D1727" s="3"/>
      <c r="E1727" s="3"/>
      <c r="F1727" s="3"/>
      <c r="G1727" s="3"/>
      <c r="H1727" s="3"/>
      <c r="I1727" s="3"/>
      <c r="J1727" s="3"/>
      <c r="K1727" s="4"/>
      <c r="L1727" s="4"/>
      <c r="M1727" s="4"/>
      <c r="N1727" s="4"/>
      <c r="O1727" s="3"/>
      <c r="P1727" s="3"/>
      <c r="Q1727" s="80">
        <f t="shared" si="80"/>
        <v>0</v>
      </c>
      <c r="T1727" s="8" t="str">
        <f>+IFERROR(VLOOKUP(B1727,$B$5:B1726,1,FALSE),"")</f>
        <v/>
      </c>
      <c r="U1727" s="8" t="str">
        <f t="shared" si="78"/>
        <v>DUPLICATE</v>
      </c>
      <c r="W1727" s="75" t="str">
        <f t="shared" si="79"/>
        <v xml:space="preserve"> </v>
      </c>
    </row>
    <row r="1728" spans="1:23">
      <c r="A1728" s="33"/>
      <c r="B1728" s="3"/>
      <c r="C1728" s="3"/>
      <c r="D1728" s="3"/>
      <c r="E1728" s="3"/>
      <c r="F1728" s="3"/>
      <c r="G1728" s="3"/>
      <c r="H1728" s="3"/>
      <c r="I1728" s="3"/>
      <c r="J1728" s="3"/>
      <c r="K1728" s="4"/>
      <c r="L1728" s="4"/>
      <c r="M1728" s="4"/>
      <c r="N1728" s="4"/>
      <c r="O1728" s="3"/>
      <c r="P1728" s="3"/>
      <c r="Q1728" s="80">
        <f t="shared" si="80"/>
        <v>0</v>
      </c>
      <c r="T1728" s="8" t="str">
        <f>+IFERROR(VLOOKUP(B1728,$B$5:B1727,1,FALSE),"")</f>
        <v/>
      </c>
      <c r="U1728" s="8" t="str">
        <f t="shared" si="78"/>
        <v>DUPLICATE</v>
      </c>
      <c r="W1728" s="75" t="str">
        <f t="shared" si="79"/>
        <v xml:space="preserve"> </v>
      </c>
    </row>
    <row r="1729" spans="1:23">
      <c r="A1729" s="33"/>
      <c r="B1729" s="3"/>
      <c r="C1729" s="3"/>
      <c r="D1729" s="3"/>
      <c r="E1729" s="3"/>
      <c r="F1729" s="3"/>
      <c r="G1729" s="3"/>
      <c r="H1729" s="3"/>
      <c r="I1729" s="3"/>
      <c r="J1729" s="3"/>
      <c r="K1729" s="4"/>
      <c r="L1729" s="4"/>
      <c r="M1729" s="4"/>
      <c r="N1729" s="4"/>
      <c r="O1729" s="3"/>
      <c r="P1729" s="3"/>
      <c r="Q1729" s="80">
        <f t="shared" si="80"/>
        <v>0</v>
      </c>
      <c r="T1729" s="8" t="str">
        <f>+IFERROR(VLOOKUP(B1729,$B$5:B1728,1,FALSE),"")</f>
        <v/>
      </c>
      <c r="U1729" s="8" t="str">
        <f t="shared" si="78"/>
        <v>DUPLICATE</v>
      </c>
      <c r="W1729" s="75" t="str">
        <f t="shared" si="79"/>
        <v xml:space="preserve"> </v>
      </c>
    </row>
    <row r="1730" spans="1:23">
      <c r="A1730" s="33"/>
      <c r="B1730" s="3"/>
      <c r="C1730" s="3"/>
      <c r="D1730" s="3"/>
      <c r="E1730" s="3"/>
      <c r="F1730" s="3"/>
      <c r="G1730" s="3"/>
      <c r="H1730" s="3"/>
      <c r="I1730" s="3"/>
      <c r="J1730" s="3"/>
      <c r="K1730" s="4"/>
      <c r="L1730" s="4"/>
      <c r="M1730" s="4"/>
      <c r="N1730" s="4"/>
      <c r="O1730" s="3"/>
      <c r="P1730" s="3"/>
      <c r="Q1730" s="80">
        <f t="shared" si="80"/>
        <v>0</v>
      </c>
      <c r="T1730" s="8" t="str">
        <f>+IFERROR(VLOOKUP(B1730,$B$5:B1729,1,FALSE),"")</f>
        <v/>
      </c>
      <c r="U1730" s="8" t="str">
        <f t="shared" si="78"/>
        <v>DUPLICATE</v>
      </c>
      <c r="W1730" s="75" t="str">
        <f t="shared" si="79"/>
        <v xml:space="preserve"> </v>
      </c>
    </row>
    <row r="1731" spans="1:23">
      <c r="A1731" s="33"/>
      <c r="B1731" s="3"/>
      <c r="C1731" s="3"/>
      <c r="D1731" s="3"/>
      <c r="E1731" s="3"/>
      <c r="F1731" s="3"/>
      <c r="G1731" s="3"/>
      <c r="H1731" s="3"/>
      <c r="I1731" s="3"/>
      <c r="J1731" s="3"/>
      <c r="K1731" s="4"/>
      <c r="L1731" s="4"/>
      <c r="M1731" s="4"/>
      <c r="N1731" s="4"/>
      <c r="O1731" s="3"/>
      <c r="P1731" s="3"/>
      <c r="Q1731" s="80">
        <f t="shared" si="80"/>
        <v>0</v>
      </c>
      <c r="T1731" s="8" t="str">
        <f>+IFERROR(VLOOKUP(B1731,$B$5:B1730,1,FALSE),"")</f>
        <v/>
      </c>
      <c r="U1731" s="8" t="str">
        <f t="shared" si="78"/>
        <v>DUPLICATE</v>
      </c>
      <c r="W1731" s="75" t="str">
        <f t="shared" si="79"/>
        <v xml:space="preserve"> </v>
      </c>
    </row>
    <row r="1732" spans="1:23">
      <c r="A1732" s="33"/>
      <c r="B1732" s="3"/>
      <c r="C1732" s="3"/>
      <c r="D1732" s="3"/>
      <c r="E1732" s="3"/>
      <c r="F1732" s="3"/>
      <c r="G1732" s="3"/>
      <c r="H1732" s="3"/>
      <c r="I1732" s="3"/>
      <c r="J1732" s="3"/>
      <c r="K1732" s="4"/>
      <c r="L1732" s="4"/>
      <c r="M1732" s="4"/>
      <c r="N1732" s="4"/>
      <c r="O1732" s="3"/>
      <c r="P1732" s="3"/>
      <c r="Q1732" s="80">
        <f t="shared" si="80"/>
        <v>0</v>
      </c>
      <c r="T1732" s="8" t="str">
        <f>+IFERROR(VLOOKUP(B1732,$B$5:B1731,1,FALSE),"")</f>
        <v/>
      </c>
      <c r="U1732" s="8" t="str">
        <f t="shared" si="78"/>
        <v>DUPLICATE</v>
      </c>
      <c r="W1732" s="75" t="str">
        <f t="shared" si="79"/>
        <v xml:space="preserve"> </v>
      </c>
    </row>
    <row r="1733" spans="1:23">
      <c r="A1733" s="33"/>
      <c r="B1733" s="3"/>
      <c r="C1733" s="3"/>
      <c r="D1733" s="3"/>
      <c r="E1733" s="3"/>
      <c r="F1733" s="3"/>
      <c r="G1733" s="3"/>
      <c r="H1733" s="3"/>
      <c r="I1733" s="3"/>
      <c r="J1733" s="3"/>
      <c r="K1733" s="4"/>
      <c r="L1733" s="4"/>
      <c r="M1733" s="4"/>
      <c r="N1733" s="4"/>
      <c r="O1733" s="3"/>
      <c r="P1733" s="3"/>
      <c r="Q1733" s="80">
        <f t="shared" si="80"/>
        <v>0</v>
      </c>
      <c r="T1733" s="8" t="str">
        <f>+IFERROR(VLOOKUP(B1733,$B$5:B1732,1,FALSE),"")</f>
        <v/>
      </c>
      <c r="U1733" s="8" t="str">
        <f t="shared" ref="U1733:U1796" si="81">+IF(EXACT(T1733,B1733),"DUPLICATE","ORIGINAL")</f>
        <v>DUPLICATE</v>
      </c>
      <c r="W1733" s="75" t="str">
        <f t="shared" ref="W1733:W1796" si="82">CONCATENATE(B1733," ",A1733)</f>
        <v xml:space="preserve"> </v>
      </c>
    </row>
    <row r="1734" spans="1:23">
      <c r="A1734" s="33"/>
      <c r="B1734" s="3"/>
      <c r="C1734" s="3"/>
      <c r="D1734" s="3"/>
      <c r="E1734" s="3"/>
      <c r="F1734" s="3"/>
      <c r="G1734" s="3"/>
      <c r="H1734" s="3"/>
      <c r="I1734" s="3"/>
      <c r="J1734" s="3"/>
      <c r="K1734" s="4"/>
      <c r="L1734" s="4"/>
      <c r="M1734" s="4"/>
      <c r="N1734" s="4"/>
      <c r="O1734" s="3"/>
      <c r="P1734" s="3"/>
      <c r="Q1734" s="80">
        <f t="shared" ref="Q1734:Q1797" si="83">L1734+M1734+N1734</f>
        <v>0</v>
      </c>
      <c r="T1734" s="8" t="str">
        <f>+IFERROR(VLOOKUP(B1734,$B$5:B1733,1,FALSE),"")</f>
        <v/>
      </c>
      <c r="U1734" s="8" t="str">
        <f t="shared" si="81"/>
        <v>DUPLICATE</v>
      </c>
      <c r="W1734" s="75" t="str">
        <f t="shared" si="82"/>
        <v xml:space="preserve"> </v>
      </c>
    </row>
    <row r="1735" spans="1:23">
      <c r="A1735" s="33"/>
      <c r="B1735" s="3"/>
      <c r="C1735" s="3"/>
      <c r="D1735" s="3"/>
      <c r="E1735" s="3"/>
      <c r="F1735" s="3"/>
      <c r="G1735" s="3"/>
      <c r="H1735" s="3"/>
      <c r="I1735" s="3"/>
      <c r="J1735" s="3"/>
      <c r="K1735" s="4"/>
      <c r="L1735" s="4"/>
      <c r="M1735" s="4"/>
      <c r="N1735" s="4"/>
      <c r="O1735" s="3"/>
      <c r="P1735" s="3"/>
      <c r="Q1735" s="80">
        <f t="shared" si="83"/>
        <v>0</v>
      </c>
      <c r="T1735" s="8" t="str">
        <f>+IFERROR(VLOOKUP(B1735,$B$5:B1734,1,FALSE),"")</f>
        <v/>
      </c>
      <c r="U1735" s="8" t="str">
        <f t="shared" si="81"/>
        <v>DUPLICATE</v>
      </c>
      <c r="W1735" s="75" t="str">
        <f t="shared" si="82"/>
        <v xml:space="preserve"> </v>
      </c>
    </row>
    <row r="1736" spans="1:23">
      <c r="A1736" s="33"/>
      <c r="B1736" s="3"/>
      <c r="C1736" s="3"/>
      <c r="D1736" s="3"/>
      <c r="E1736" s="3"/>
      <c r="F1736" s="3"/>
      <c r="G1736" s="3"/>
      <c r="H1736" s="3"/>
      <c r="I1736" s="3"/>
      <c r="J1736" s="3"/>
      <c r="K1736" s="4"/>
      <c r="L1736" s="4"/>
      <c r="M1736" s="4"/>
      <c r="N1736" s="4"/>
      <c r="O1736" s="3"/>
      <c r="P1736" s="3"/>
      <c r="Q1736" s="80">
        <f t="shared" si="83"/>
        <v>0</v>
      </c>
      <c r="T1736" s="8" t="str">
        <f>+IFERROR(VLOOKUP(B1736,$B$5:B1735,1,FALSE),"")</f>
        <v/>
      </c>
      <c r="U1736" s="8" t="str">
        <f t="shared" si="81"/>
        <v>DUPLICATE</v>
      </c>
      <c r="W1736" s="75" t="str">
        <f t="shared" si="82"/>
        <v xml:space="preserve"> </v>
      </c>
    </row>
    <row r="1737" spans="1:23">
      <c r="A1737" s="33"/>
      <c r="B1737" s="3"/>
      <c r="C1737" s="3"/>
      <c r="D1737" s="3"/>
      <c r="E1737" s="3"/>
      <c r="F1737" s="3"/>
      <c r="G1737" s="3"/>
      <c r="H1737" s="3"/>
      <c r="I1737" s="3"/>
      <c r="J1737" s="3"/>
      <c r="K1737" s="4"/>
      <c r="L1737" s="4"/>
      <c r="M1737" s="4"/>
      <c r="N1737" s="4"/>
      <c r="O1737" s="3"/>
      <c r="P1737" s="3"/>
      <c r="Q1737" s="80">
        <f t="shared" si="83"/>
        <v>0</v>
      </c>
      <c r="T1737" s="8" t="str">
        <f>+IFERROR(VLOOKUP(B1737,$B$5:B1736,1,FALSE),"")</f>
        <v/>
      </c>
      <c r="U1737" s="8" t="str">
        <f t="shared" si="81"/>
        <v>DUPLICATE</v>
      </c>
      <c r="W1737" s="75" t="str">
        <f t="shared" si="82"/>
        <v xml:space="preserve"> </v>
      </c>
    </row>
    <row r="1738" spans="1:23">
      <c r="A1738" s="33"/>
      <c r="B1738" s="3"/>
      <c r="C1738" s="3"/>
      <c r="D1738" s="3"/>
      <c r="E1738" s="3"/>
      <c r="F1738" s="3"/>
      <c r="G1738" s="3"/>
      <c r="H1738" s="3"/>
      <c r="I1738" s="3"/>
      <c r="J1738" s="3"/>
      <c r="K1738" s="4"/>
      <c r="L1738" s="4"/>
      <c r="M1738" s="4"/>
      <c r="N1738" s="4"/>
      <c r="O1738" s="3"/>
      <c r="P1738" s="3"/>
      <c r="Q1738" s="80">
        <f t="shared" si="83"/>
        <v>0</v>
      </c>
      <c r="T1738" s="8" t="str">
        <f>+IFERROR(VLOOKUP(B1738,$B$5:B1737,1,FALSE),"")</f>
        <v/>
      </c>
      <c r="U1738" s="8" t="str">
        <f t="shared" si="81"/>
        <v>DUPLICATE</v>
      </c>
      <c r="W1738" s="75" t="str">
        <f t="shared" si="82"/>
        <v xml:space="preserve"> </v>
      </c>
    </row>
    <row r="1739" spans="1:23">
      <c r="A1739" s="33"/>
      <c r="B1739" s="3"/>
      <c r="C1739" s="3"/>
      <c r="D1739" s="3"/>
      <c r="E1739" s="3"/>
      <c r="F1739" s="3"/>
      <c r="G1739" s="3"/>
      <c r="H1739" s="3"/>
      <c r="I1739" s="3"/>
      <c r="J1739" s="3"/>
      <c r="K1739" s="4"/>
      <c r="L1739" s="4"/>
      <c r="M1739" s="4"/>
      <c r="N1739" s="4"/>
      <c r="O1739" s="3"/>
      <c r="P1739" s="3"/>
      <c r="Q1739" s="80">
        <f t="shared" si="83"/>
        <v>0</v>
      </c>
      <c r="T1739" s="8" t="str">
        <f>+IFERROR(VLOOKUP(B1739,$B$5:B1738,1,FALSE),"")</f>
        <v/>
      </c>
      <c r="U1739" s="8" t="str">
        <f t="shared" si="81"/>
        <v>DUPLICATE</v>
      </c>
      <c r="W1739" s="75" t="str">
        <f t="shared" si="82"/>
        <v xml:space="preserve"> </v>
      </c>
    </row>
    <row r="1740" spans="1:23">
      <c r="A1740" s="33"/>
      <c r="B1740" s="3"/>
      <c r="C1740" s="3"/>
      <c r="D1740" s="3"/>
      <c r="E1740" s="3"/>
      <c r="F1740" s="3"/>
      <c r="G1740" s="3"/>
      <c r="H1740" s="3"/>
      <c r="I1740" s="3"/>
      <c r="J1740" s="3"/>
      <c r="K1740" s="4"/>
      <c r="L1740" s="4"/>
      <c r="M1740" s="4"/>
      <c r="N1740" s="4"/>
      <c r="O1740" s="3"/>
      <c r="P1740" s="3"/>
      <c r="Q1740" s="80">
        <f t="shared" si="83"/>
        <v>0</v>
      </c>
      <c r="T1740" s="8" t="str">
        <f>+IFERROR(VLOOKUP(B1740,$B$5:B1739,1,FALSE),"")</f>
        <v/>
      </c>
      <c r="U1740" s="8" t="str">
        <f t="shared" si="81"/>
        <v>DUPLICATE</v>
      </c>
      <c r="W1740" s="75" t="str">
        <f t="shared" si="82"/>
        <v xml:space="preserve"> </v>
      </c>
    </row>
    <row r="1741" spans="1:23">
      <c r="A1741" s="33"/>
      <c r="B1741" s="3"/>
      <c r="C1741" s="3"/>
      <c r="D1741" s="3"/>
      <c r="E1741" s="3"/>
      <c r="F1741" s="3"/>
      <c r="G1741" s="3"/>
      <c r="H1741" s="3"/>
      <c r="I1741" s="3"/>
      <c r="J1741" s="3"/>
      <c r="K1741" s="4"/>
      <c r="L1741" s="4"/>
      <c r="M1741" s="4"/>
      <c r="N1741" s="4"/>
      <c r="O1741" s="3"/>
      <c r="P1741" s="3"/>
      <c r="Q1741" s="80">
        <f t="shared" si="83"/>
        <v>0</v>
      </c>
      <c r="T1741" s="8" t="str">
        <f>+IFERROR(VLOOKUP(B1741,$B$5:B1740,1,FALSE),"")</f>
        <v/>
      </c>
      <c r="U1741" s="8" t="str">
        <f t="shared" si="81"/>
        <v>DUPLICATE</v>
      </c>
      <c r="W1741" s="75" t="str">
        <f t="shared" si="82"/>
        <v xml:space="preserve"> </v>
      </c>
    </row>
    <row r="1742" spans="1:23">
      <c r="A1742" s="33"/>
      <c r="B1742" s="3"/>
      <c r="C1742" s="3"/>
      <c r="D1742" s="3"/>
      <c r="E1742" s="3"/>
      <c r="F1742" s="3"/>
      <c r="G1742" s="3"/>
      <c r="H1742" s="3"/>
      <c r="I1742" s="3"/>
      <c r="J1742" s="3"/>
      <c r="K1742" s="4"/>
      <c r="L1742" s="4"/>
      <c r="M1742" s="4"/>
      <c r="N1742" s="4"/>
      <c r="O1742" s="3"/>
      <c r="P1742" s="3"/>
      <c r="Q1742" s="80">
        <f t="shared" si="83"/>
        <v>0</v>
      </c>
      <c r="T1742" s="8" t="str">
        <f>+IFERROR(VLOOKUP(B1742,$B$5:B1741,1,FALSE),"")</f>
        <v/>
      </c>
      <c r="U1742" s="8" t="str">
        <f t="shared" si="81"/>
        <v>DUPLICATE</v>
      </c>
      <c r="W1742" s="75" t="str">
        <f t="shared" si="82"/>
        <v xml:space="preserve"> </v>
      </c>
    </row>
    <row r="1743" spans="1:23">
      <c r="A1743" s="33"/>
      <c r="B1743" s="3"/>
      <c r="C1743" s="3"/>
      <c r="D1743" s="3"/>
      <c r="E1743" s="3"/>
      <c r="F1743" s="3"/>
      <c r="G1743" s="3"/>
      <c r="H1743" s="3"/>
      <c r="I1743" s="3"/>
      <c r="J1743" s="3"/>
      <c r="K1743" s="4"/>
      <c r="L1743" s="4"/>
      <c r="M1743" s="4"/>
      <c r="N1743" s="4"/>
      <c r="O1743" s="3"/>
      <c r="P1743" s="3"/>
      <c r="Q1743" s="80">
        <f t="shared" si="83"/>
        <v>0</v>
      </c>
      <c r="T1743" s="8" t="str">
        <f>+IFERROR(VLOOKUP(B1743,$B$5:B1742,1,FALSE),"")</f>
        <v/>
      </c>
      <c r="U1743" s="8" t="str">
        <f t="shared" si="81"/>
        <v>DUPLICATE</v>
      </c>
      <c r="W1743" s="75" t="str">
        <f t="shared" si="82"/>
        <v xml:space="preserve"> </v>
      </c>
    </row>
    <row r="1744" spans="1:23">
      <c r="A1744" s="33"/>
      <c r="B1744" s="3"/>
      <c r="C1744" s="3"/>
      <c r="D1744" s="3"/>
      <c r="E1744" s="3"/>
      <c r="F1744" s="3"/>
      <c r="G1744" s="3"/>
      <c r="H1744" s="3"/>
      <c r="I1744" s="3"/>
      <c r="J1744" s="3"/>
      <c r="K1744" s="4"/>
      <c r="L1744" s="4"/>
      <c r="M1744" s="4"/>
      <c r="N1744" s="4"/>
      <c r="O1744" s="3"/>
      <c r="P1744" s="3"/>
      <c r="Q1744" s="80">
        <f t="shared" si="83"/>
        <v>0</v>
      </c>
      <c r="T1744" s="8" t="str">
        <f>+IFERROR(VLOOKUP(B1744,$B$5:B1743,1,FALSE),"")</f>
        <v/>
      </c>
      <c r="U1744" s="8" t="str">
        <f t="shared" si="81"/>
        <v>DUPLICATE</v>
      </c>
      <c r="W1744" s="75" t="str">
        <f t="shared" si="82"/>
        <v xml:space="preserve"> </v>
      </c>
    </row>
    <row r="1745" spans="1:23">
      <c r="A1745" s="33"/>
      <c r="B1745" s="3"/>
      <c r="C1745" s="3"/>
      <c r="D1745" s="3"/>
      <c r="E1745" s="3"/>
      <c r="F1745" s="3"/>
      <c r="G1745" s="3"/>
      <c r="H1745" s="3"/>
      <c r="I1745" s="3"/>
      <c r="J1745" s="3"/>
      <c r="K1745" s="4"/>
      <c r="L1745" s="4"/>
      <c r="M1745" s="4"/>
      <c r="N1745" s="4"/>
      <c r="O1745" s="3"/>
      <c r="P1745" s="3"/>
      <c r="Q1745" s="80">
        <f t="shared" si="83"/>
        <v>0</v>
      </c>
      <c r="T1745" s="8" t="str">
        <f>+IFERROR(VLOOKUP(B1745,$B$5:B1744,1,FALSE),"")</f>
        <v/>
      </c>
      <c r="U1745" s="8" t="str">
        <f t="shared" si="81"/>
        <v>DUPLICATE</v>
      </c>
      <c r="W1745" s="75" t="str">
        <f t="shared" si="82"/>
        <v xml:space="preserve"> </v>
      </c>
    </row>
    <row r="1746" spans="1:23">
      <c r="A1746" s="33"/>
      <c r="B1746" s="3"/>
      <c r="C1746" s="3"/>
      <c r="D1746" s="3"/>
      <c r="E1746" s="3"/>
      <c r="F1746" s="3"/>
      <c r="G1746" s="3"/>
      <c r="H1746" s="3"/>
      <c r="I1746" s="3"/>
      <c r="J1746" s="3"/>
      <c r="K1746" s="4"/>
      <c r="L1746" s="4"/>
      <c r="M1746" s="4"/>
      <c r="N1746" s="4"/>
      <c r="O1746" s="3"/>
      <c r="P1746" s="3"/>
      <c r="Q1746" s="80">
        <f t="shared" si="83"/>
        <v>0</v>
      </c>
      <c r="T1746" s="8" t="str">
        <f>+IFERROR(VLOOKUP(B1746,$B$5:B1745,1,FALSE),"")</f>
        <v/>
      </c>
      <c r="U1746" s="8" t="str">
        <f t="shared" si="81"/>
        <v>DUPLICATE</v>
      </c>
      <c r="W1746" s="75" t="str">
        <f t="shared" si="82"/>
        <v xml:space="preserve"> </v>
      </c>
    </row>
    <row r="1747" spans="1:23">
      <c r="A1747" s="33"/>
      <c r="B1747" s="3"/>
      <c r="C1747" s="3"/>
      <c r="D1747" s="3"/>
      <c r="E1747" s="3"/>
      <c r="F1747" s="3"/>
      <c r="G1747" s="3"/>
      <c r="H1747" s="3"/>
      <c r="I1747" s="3"/>
      <c r="J1747" s="3"/>
      <c r="K1747" s="4"/>
      <c r="L1747" s="4"/>
      <c r="M1747" s="4"/>
      <c r="N1747" s="4"/>
      <c r="O1747" s="3"/>
      <c r="P1747" s="3"/>
      <c r="Q1747" s="80">
        <f t="shared" si="83"/>
        <v>0</v>
      </c>
      <c r="T1747" s="8" t="str">
        <f>+IFERROR(VLOOKUP(B1747,$B$5:B1746,1,FALSE),"")</f>
        <v/>
      </c>
      <c r="U1747" s="8" t="str">
        <f t="shared" si="81"/>
        <v>DUPLICATE</v>
      </c>
      <c r="W1747" s="75" t="str">
        <f t="shared" si="82"/>
        <v xml:space="preserve"> </v>
      </c>
    </row>
    <row r="1748" spans="1:23">
      <c r="A1748" s="33"/>
      <c r="B1748" s="3"/>
      <c r="C1748" s="3"/>
      <c r="D1748" s="3"/>
      <c r="E1748" s="3"/>
      <c r="F1748" s="3"/>
      <c r="G1748" s="3"/>
      <c r="H1748" s="3"/>
      <c r="I1748" s="3"/>
      <c r="J1748" s="3"/>
      <c r="K1748" s="4"/>
      <c r="L1748" s="4"/>
      <c r="M1748" s="4"/>
      <c r="N1748" s="4"/>
      <c r="O1748" s="3"/>
      <c r="P1748" s="3"/>
      <c r="Q1748" s="80">
        <f t="shared" si="83"/>
        <v>0</v>
      </c>
      <c r="T1748" s="8" t="str">
        <f>+IFERROR(VLOOKUP(B1748,$B$5:B1747,1,FALSE),"")</f>
        <v/>
      </c>
      <c r="U1748" s="8" t="str">
        <f t="shared" si="81"/>
        <v>DUPLICATE</v>
      </c>
      <c r="W1748" s="75" t="str">
        <f t="shared" si="82"/>
        <v xml:space="preserve"> </v>
      </c>
    </row>
    <row r="1749" spans="1:23">
      <c r="A1749" s="33"/>
      <c r="B1749" s="3"/>
      <c r="C1749" s="3"/>
      <c r="D1749" s="3"/>
      <c r="E1749" s="3"/>
      <c r="F1749" s="3"/>
      <c r="G1749" s="3"/>
      <c r="H1749" s="3"/>
      <c r="I1749" s="3"/>
      <c r="J1749" s="3"/>
      <c r="K1749" s="4"/>
      <c r="L1749" s="4"/>
      <c r="M1749" s="4"/>
      <c r="N1749" s="4"/>
      <c r="O1749" s="3"/>
      <c r="P1749" s="3"/>
      <c r="Q1749" s="80">
        <f t="shared" si="83"/>
        <v>0</v>
      </c>
      <c r="T1749" s="8" t="str">
        <f>+IFERROR(VLOOKUP(B1749,$B$5:B1748,1,FALSE),"")</f>
        <v/>
      </c>
      <c r="U1749" s="8" t="str">
        <f t="shared" si="81"/>
        <v>DUPLICATE</v>
      </c>
      <c r="W1749" s="75" t="str">
        <f t="shared" si="82"/>
        <v xml:space="preserve"> </v>
      </c>
    </row>
    <row r="1750" spans="1:23">
      <c r="A1750" s="33"/>
      <c r="B1750" s="3"/>
      <c r="C1750" s="3"/>
      <c r="D1750" s="3"/>
      <c r="E1750" s="3"/>
      <c r="F1750" s="3"/>
      <c r="G1750" s="3"/>
      <c r="H1750" s="3"/>
      <c r="I1750" s="3"/>
      <c r="J1750" s="3"/>
      <c r="K1750" s="4"/>
      <c r="L1750" s="4"/>
      <c r="M1750" s="4"/>
      <c r="N1750" s="4"/>
      <c r="O1750" s="3"/>
      <c r="P1750" s="3"/>
      <c r="Q1750" s="80">
        <f t="shared" si="83"/>
        <v>0</v>
      </c>
      <c r="T1750" s="8" t="str">
        <f>+IFERROR(VLOOKUP(B1750,$B$5:B1749,1,FALSE),"")</f>
        <v/>
      </c>
      <c r="U1750" s="8" t="str">
        <f t="shared" si="81"/>
        <v>DUPLICATE</v>
      </c>
      <c r="W1750" s="75" t="str">
        <f t="shared" si="82"/>
        <v xml:space="preserve"> </v>
      </c>
    </row>
    <row r="1751" spans="1:23">
      <c r="A1751" s="33"/>
      <c r="B1751" s="3"/>
      <c r="C1751" s="3"/>
      <c r="D1751" s="3"/>
      <c r="E1751" s="3"/>
      <c r="F1751" s="3"/>
      <c r="G1751" s="3"/>
      <c r="H1751" s="3"/>
      <c r="I1751" s="3"/>
      <c r="J1751" s="3"/>
      <c r="K1751" s="4"/>
      <c r="L1751" s="4"/>
      <c r="M1751" s="4"/>
      <c r="N1751" s="4"/>
      <c r="O1751" s="3"/>
      <c r="P1751" s="3"/>
      <c r="Q1751" s="80">
        <f t="shared" si="83"/>
        <v>0</v>
      </c>
      <c r="T1751" s="8" t="str">
        <f>+IFERROR(VLOOKUP(B1751,$B$5:B1750,1,FALSE),"")</f>
        <v/>
      </c>
      <c r="U1751" s="8" t="str">
        <f t="shared" si="81"/>
        <v>DUPLICATE</v>
      </c>
      <c r="W1751" s="75" t="str">
        <f t="shared" si="82"/>
        <v xml:space="preserve"> </v>
      </c>
    </row>
    <row r="1752" spans="1:23">
      <c r="A1752" s="33"/>
      <c r="B1752" s="3"/>
      <c r="C1752" s="3"/>
      <c r="D1752" s="3"/>
      <c r="E1752" s="3"/>
      <c r="F1752" s="3"/>
      <c r="G1752" s="3"/>
      <c r="H1752" s="3"/>
      <c r="I1752" s="3"/>
      <c r="J1752" s="3"/>
      <c r="K1752" s="4"/>
      <c r="L1752" s="4"/>
      <c r="M1752" s="4"/>
      <c r="N1752" s="4"/>
      <c r="O1752" s="3"/>
      <c r="P1752" s="3"/>
      <c r="Q1752" s="80">
        <f t="shared" si="83"/>
        <v>0</v>
      </c>
      <c r="T1752" s="8" t="str">
        <f>+IFERROR(VLOOKUP(B1752,$B$5:B1751,1,FALSE),"")</f>
        <v/>
      </c>
      <c r="U1752" s="8" t="str">
        <f t="shared" si="81"/>
        <v>DUPLICATE</v>
      </c>
      <c r="W1752" s="75" t="str">
        <f t="shared" si="82"/>
        <v xml:space="preserve"> </v>
      </c>
    </row>
    <row r="1753" spans="1:23">
      <c r="A1753" s="33"/>
      <c r="B1753" s="3"/>
      <c r="C1753" s="3"/>
      <c r="D1753" s="3"/>
      <c r="E1753" s="3"/>
      <c r="F1753" s="3"/>
      <c r="G1753" s="3"/>
      <c r="H1753" s="3"/>
      <c r="I1753" s="3"/>
      <c r="J1753" s="3"/>
      <c r="K1753" s="4"/>
      <c r="L1753" s="4"/>
      <c r="M1753" s="4"/>
      <c r="N1753" s="4"/>
      <c r="O1753" s="3"/>
      <c r="P1753" s="3"/>
      <c r="Q1753" s="80">
        <f t="shared" si="83"/>
        <v>0</v>
      </c>
      <c r="T1753" s="8" t="str">
        <f>+IFERROR(VLOOKUP(B1753,$B$5:B1752,1,FALSE),"")</f>
        <v/>
      </c>
      <c r="U1753" s="8" t="str">
        <f t="shared" si="81"/>
        <v>DUPLICATE</v>
      </c>
      <c r="W1753" s="75" t="str">
        <f t="shared" si="82"/>
        <v xml:space="preserve"> </v>
      </c>
    </row>
    <row r="1754" spans="1:23">
      <c r="A1754" s="33"/>
      <c r="B1754" s="3"/>
      <c r="C1754" s="3"/>
      <c r="D1754" s="3"/>
      <c r="E1754" s="3"/>
      <c r="F1754" s="3"/>
      <c r="G1754" s="3"/>
      <c r="H1754" s="3"/>
      <c r="I1754" s="3"/>
      <c r="J1754" s="3"/>
      <c r="K1754" s="4"/>
      <c r="L1754" s="4"/>
      <c r="M1754" s="4"/>
      <c r="N1754" s="4"/>
      <c r="O1754" s="3"/>
      <c r="P1754" s="3"/>
      <c r="Q1754" s="80">
        <f t="shared" si="83"/>
        <v>0</v>
      </c>
      <c r="T1754" s="8" t="str">
        <f>+IFERROR(VLOOKUP(B1754,$B$5:B1753,1,FALSE),"")</f>
        <v/>
      </c>
      <c r="U1754" s="8" t="str">
        <f t="shared" si="81"/>
        <v>DUPLICATE</v>
      </c>
      <c r="W1754" s="75" t="str">
        <f t="shared" si="82"/>
        <v xml:space="preserve"> </v>
      </c>
    </row>
    <row r="1755" spans="1:23">
      <c r="A1755" s="33"/>
      <c r="B1755" s="3"/>
      <c r="C1755" s="3"/>
      <c r="D1755" s="3"/>
      <c r="E1755" s="3"/>
      <c r="F1755" s="3"/>
      <c r="G1755" s="3"/>
      <c r="H1755" s="3"/>
      <c r="I1755" s="3"/>
      <c r="J1755" s="3"/>
      <c r="K1755" s="4"/>
      <c r="L1755" s="4"/>
      <c r="M1755" s="4"/>
      <c r="N1755" s="4"/>
      <c r="O1755" s="3"/>
      <c r="P1755" s="3"/>
      <c r="Q1755" s="80">
        <f t="shared" si="83"/>
        <v>0</v>
      </c>
      <c r="T1755" s="8" t="str">
        <f>+IFERROR(VLOOKUP(B1755,$B$5:B1754,1,FALSE),"")</f>
        <v/>
      </c>
      <c r="U1755" s="8" t="str">
        <f t="shared" si="81"/>
        <v>DUPLICATE</v>
      </c>
      <c r="W1755" s="75" t="str">
        <f t="shared" si="82"/>
        <v xml:space="preserve"> </v>
      </c>
    </row>
    <row r="1756" spans="1:23">
      <c r="A1756" s="33"/>
      <c r="B1756" s="3"/>
      <c r="C1756" s="3"/>
      <c r="D1756" s="3"/>
      <c r="E1756" s="3"/>
      <c r="F1756" s="3"/>
      <c r="G1756" s="3"/>
      <c r="H1756" s="3"/>
      <c r="I1756" s="3"/>
      <c r="J1756" s="3"/>
      <c r="K1756" s="4"/>
      <c r="L1756" s="4"/>
      <c r="M1756" s="4"/>
      <c r="N1756" s="4"/>
      <c r="O1756" s="3"/>
      <c r="P1756" s="3"/>
      <c r="Q1756" s="80">
        <f t="shared" si="83"/>
        <v>0</v>
      </c>
      <c r="T1756" s="8" t="str">
        <f>+IFERROR(VLOOKUP(B1756,$B$5:B1755,1,FALSE),"")</f>
        <v/>
      </c>
      <c r="U1756" s="8" t="str">
        <f t="shared" si="81"/>
        <v>DUPLICATE</v>
      </c>
      <c r="W1756" s="75" t="str">
        <f t="shared" si="82"/>
        <v xml:space="preserve"> </v>
      </c>
    </row>
    <row r="1757" spans="1:23">
      <c r="A1757" s="33"/>
      <c r="B1757" s="3"/>
      <c r="C1757" s="3"/>
      <c r="D1757" s="3"/>
      <c r="E1757" s="3"/>
      <c r="F1757" s="3"/>
      <c r="G1757" s="3"/>
      <c r="H1757" s="3"/>
      <c r="I1757" s="3"/>
      <c r="J1757" s="3"/>
      <c r="K1757" s="4"/>
      <c r="L1757" s="4"/>
      <c r="M1757" s="4"/>
      <c r="N1757" s="4"/>
      <c r="O1757" s="3"/>
      <c r="P1757" s="3"/>
      <c r="Q1757" s="80">
        <f t="shared" si="83"/>
        <v>0</v>
      </c>
      <c r="T1757" s="8" t="str">
        <f>+IFERROR(VLOOKUP(B1757,$B$5:B1756,1,FALSE),"")</f>
        <v/>
      </c>
      <c r="U1757" s="8" t="str">
        <f t="shared" si="81"/>
        <v>DUPLICATE</v>
      </c>
      <c r="W1757" s="75" t="str">
        <f t="shared" si="82"/>
        <v xml:space="preserve"> </v>
      </c>
    </row>
    <row r="1758" spans="1:23">
      <c r="A1758" s="33"/>
      <c r="B1758" s="3"/>
      <c r="C1758" s="3"/>
      <c r="D1758" s="3"/>
      <c r="E1758" s="3"/>
      <c r="F1758" s="3"/>
      <c r="G1758" s="3"/>
      <c r="H1758" s="3"/>
      <c r="I1758" s="3"/>
      <c r="J1758" s="3"/>
      <c r="K1758" s="4"/>
      <c r="L1758" s="4"/>
      <c r="M1758" s="4"/>
      <c r="N1758" s="4"/>
      <c r="O1758" s="3"/>
      <c r="P1758" s="3"/>
      <c r="Q1758" s="80">
        <f t="shared" si="83"/>
        <v>0</v>
      </c>
      <c r="T1758" s="8" t="str">
        <f>+IFERROR(VLOOKUP(B1758,$B$5:B1757,1,FALSE),"")</f>
        <v/>
      </c>
      <c r="U1758" s="8" t="str">
        <f t="shared" si="81"/>
        <v>DUPLICATE</v>
      </c>
      <c r="W1758" s="75" t="str">
        <f t="shared" si="82"/>
        <v xml:space="preserve"> </v>
      </c>
    </row>
    <row r="1759" spans="1:23">
      <c r="A1759" s="33"/>
      <c r="B1759" s="3"/>
      <c r="C1759" s="3"/>
      <c r="D1759" s="3"/>
      <c r="E1759" s="3"/>
      <c r="F1759" s="3"/>
      <c r="G1759" s="3"/>
      <c r="H1759" s="3"/>
      <c r="I1759" s="3"/>
      <c r="J1759" s="3"/>
      <c r="K1759" s="4"/>
      <c r="L1759" s="4"/>
      <c r="M1759" s="4"/>
      <c r="N1759" s="4"/>
      <c r="O1759" s="3"/>
      <c r="P1759" s="3"/>
      <c r="Q1759" s="80">
        <f t="shared" si="83"/>
        <v>0</v>
      </c>
      <c r="T1759" s="8" t="str">
        <f>+IFERROR(VLOOKUP(B1759,$B$5:B1758,1,FALSE),"")</f>
        <v/>
      </c>
      <c r="U1759" s="8" t="str">
        <f t="shared" si="81"/>
        <v>DUPLICATE</v>
      </c>
      <c r="W1759" s="75" t="str">
        <f t="shared" si="82"/>
        <v xml:space="preserve"> </v>
      </c>
    </row>
    <row r="1760" spans="1:23">
      <c r="A1760" s="33"/>
      <c r="B1760" s="3"/>
      <c r="C1760" s="3"/>
      <c r="D1760" s="3"/>
      <c r="E1760" s="3"/>
      <c r="F1760" s="3"/>
      <c r="G1760" s="3"/>
      <c r="H1760" s="3"/>
      <c r="I1760" s="3"/>
      <c r="J1760" s="3"/>
      <c r="K1760" s="4"/>
      <c r="L1760" s="4"/>
      <c r="M1760" s="4"/>
      <c r="N1760" s="4"/>
      <c r="O1760" s="3"/>
      <c r="P1760" s="3"/>
      <c r="Q1760" s="80">
        <f t="shared" si="83"/>
        <v>0</v>
      </c>
      <c r="T1760" s="8" t="str">
        <f>+IFERROR(VLOOKUP(B1760,$B$5:B1759,1,FALSE),"")</f>
        <v/>
      </c>
      <c r="U1760" s="8" t="str">
        <f t="shared" si="81"/>
        <v>DUPLICATE</v>
      </c>
      <c r="W1760" s="75" t="str">
        <f t="shared" si="82"/>
        <v xml:space="preserve"> </v>
      </c>
    </row>
    <row r="1761" spans="1:23">
      <c r="A1761" s="33"/>
      <c r="B1761" s="3"/>
      <c r="C1761" s="3"/>
      <c r="D1761" s="3"/>
      <c r="E1761" s="3"/>
      <c r="F1761" s="3"/>
      <c r="G1761" s="3"/>
      <c r="H1761" s="3"/>
      <c r="I1761" s="3"/>
      <c r="J1761" s="3"/>
      <c r="K1761" s="4"/>
      <c r="L1761" s="4"/>
      <c r="M1761" s="4"/>
      <c r="N1761" s="4"/>
      <c r="O1761" s="3"/>
      <c r="P1761" s="3"/>
      <c r="Q1761" s="80">
        <f t="shared" si="83"/>
        <v>0</v>
      </c>
      <c r="T1761" s="8" t="str">
        <f>+IFERROR(VLOOKUP(B1761,$B$5:B1760,1,FALSE),"")</f>
        <v/>
      </c>
      <c r="U1761" s="8" t="str">
        <f t="shared" si="81"/>
        <v>DUPLICATE</v>
      </c>
      <c r="W1761" s="75" t="str">
        <f t="shared" si="82"/>
        <v xml:space="preserve"> </v>
      </c>
    </row>
    <row r="1762" spans="1:23">
      <c r="A1762" s="33"/>
      <c r="B1762" s="3"/>
      <c r="C1762" s="3"/>
      <c r="D1762" s="3"/>
      <c r="E1762" s="3"/>
      <c r="F1762" s="3"/>
      <c r="G1762" s="3"/>
      <c r="H1762" s="3"/>
      <c r="I1762" s="3"/>
      <c r="J1762" s="3"/>
      <c r="K1762" s="4"/>
      <c r="L1762" s="4"/>
      <c r="M1762" s="4"/>
      <c r="N1762" s="4"/>
      <c r="O1762" s="3"/>
      <c r="P1762" s="3"/>
      <c r="Q1762" s="80">
        <f t="shared" si="83"/>
        <v>0</v>
      </c>
      <c r="T1762" s="8" t="str">
        <f>+IFERROR(VLOOKUP(B1762,$B$5:B1761,1,FALSE),"")</f>
        <v/>
      </c>
      <c r="U1762" s="8" t="str">
        <f t="shared" si="81"/>
        <v>DUPLICATE</v>
      </c>
      <c r="W1762" s="75" t="str">
        <f t="shared" si="82"/>
        <v xml:space="preserve"> </v>
      </c>
    </row>
    <row r="1763" spans="1:23">
      <c r="A1763" s="33"/>
      <c r="B1763" s="3"/>
      <c r="C1763" s="3"/>
      <c r="D1763" s="3"/>
      <c r="E1763" s="3"/>
      <c r="F1763" s="3"/>
      <c r="G1763" s="3"/>
      <c r="H1763" s="3"/>
      <c r="I1763" s="3"/>
      <c r="J1763" s="3"/>
      <c r="K1763" s="4"/>
      <c r="L1763" s="4"/>
      <c r="M1763" s="4"/>
      <c r="N1763" s="4"/>
      <c r="O1763" s="3"/>
      <c r="P1763" s="3"/>
      <c r="Q1763" s="80">
        <f t="shared" si="83"/>
        <v>0</v>
      </c>
      <c r="T1763" s="8" t="str">
        <f>+IFERROR(VLOOKUP(B1763,$B$5:B1762,1,FALSE),"")</f>
        <v/>
      </c>
      <c r="U1763" s="8" t="str">
        <f t="shared" si="81"/>
        <v>DUPLICATE</v>
      </c>
      <c r="W1763" s="75" t="str">
        <f t="shared" si="82"/>
        <v xml:space="preserve"> </v>
      </c>
    </row>
    <row r="1764" spans="1:23">
      <c r="A1764" s="33"/>
      <c r="B1764" s="3"/>
      <c r="C1764" s="3"/>
      <c r="D1764" s="3"/>
      <c r="E1764" s="3"/>
      <c r="F1764" s="3"/>
      <c r="G1764" s="3"/>
      <c r="H1764" s="3"/>
      <c r="I1764" s="3"/>
      <c r="J1764" s="3"/>
      <c r="K1764" s="4"/>
      <c r="L1764" s="4"/>
      <c r="M1764" s="4"/>
      <c r="N1764" s="4"/>
      <c r="O1764" s="3"/>
      <c r="P1764" s="3"/>
      <c r="Q1764" s="80">
        <f t="shared" si="83"/>
        <v>0</v>
      </c>
      <c r="T1764" s="8" t="str">
        <f>+IFERROR(VLOOKUP(B1764,$B$5:B1763,1,FALSE),"")</f>
        <v/>
      </c>
      <c r="U1764" s="8" t="str">
        <f t="shared" si="81"/>
        <v>DUPLICATE</v>
      </c>
      <c r="W1764" s="75" t="str">
        <f t="shared" si="82"/>
        <v xml:space="preserve"> </v>
      </c>
    </row>
    <row r="1765" spans="1:23">
      <c r="A1765" s="33"/>
      <c r="B1765" s="3"/>
      <c r="C1765" s="3"/>
      <c r="D1765" s="3"/>
      <c r="E1765" s="3"/>
      <c r="F1765" s="3"/>
      <c r="G1765" s="3"/>
      <c r="H1765" s="3"/>
      <c r="I1765" s="3"/>
      <c r="J1765" s="3"/>
      <c r="K1765" s="4"/>
      <c r="L1765" s="4"/>
      <c r="M1765" s="4"/>
      <c r="N1765" s="4"/>
      <c r="O1765" s="3"/>
      <c r="P1765" s="3"/>
      <c r="Q1765" s="80">
        <f t="shared" si="83"/>
        <v>0</v>
      </c>
      <c r="T1765" s="8" t="str">
        <f>+IFERROR(VLOOKUP(B1765,$B$5:B1764,1,FALSE),"")</f>
        <v/>
      </c>
      <c r="U1765" s="8" t="str">
        <f t="shared" si="81"/>
        <v>DUPLICATE</v>
      </c>
      <c r="W1765" s="75" t="str">
        <f t="shared" si="82"/>
        <v xml:space="preserve"> </v>
      </c>
    </row>
    <row r="1766" spans="1:23">
      <c r="A1766" s="33"/>
      <c r="B1766" s="3"/>
      <c r="C1766" s="3"/>
      <c r="D1766" s="3"/>
      <c r="E1766" s="3"/>
      <c r="F1766" s="3"/>
      <c r="G1766" s="3"/>
      <c r="H1766" s="3"/>
      <c r="I1766" s="3"/>
      <c r="J1766" s="3"/>
      <c r="K1766" s="4"/>
      <c r="L1766" s="4"/>
      <c r="M1766" s="4"/>
      <c r="N1766" s="4"/>
      <c r="O1766" s="3"/>
      <c r="P1766" s="3"/>
      <c r="Q1766" s="80">
        <f t="shared" si="83"/>
        <v>0</v>
      </c>
      <c r="T1766" s="8" t="str">
        <f>+IFERROR(VLOOKUP(B1766,$B$5:B1765,1,FALSE),"")</f>
        <v/>
      </c>
      <c r="U1766" s="8" t="str">
        <f t="shared" si="81"/>
        <v>DUPLICATE</v>
      </c>
      <c r="W1766" s="75" t="str">
        <f t="shared" si="82"/>
        <v xml:space="preserve"> </v>
      </c>
    </row>
    <row r="1767" spans="1:23">
      <c r="A1767" s="33"/>
      <c r="B1767" s="3"/>
      <c r="C1767" s="3"/>
      <c r="D1767" s="3"/>
      <c r="E1767" s="3"/>
      <c r="F1767" s="3"/>
      <c r="G1767" s="3"/>
      <c r="H1767" s="3"/>
      <c r="I1767" s="3"/>
      <c r="J1767" s="3"/>
      <c r="K1767" s="4"/>
      <c r="L1767" s="4"/>
      <c r="M1767" s="4"/>
      <c r="N1767" s="4"/>
      <c r="O1767" s="3"/>
      <c r="P1767" s="3"/>
      <c r="Q1767" s="80">
        <f t="shared" si="83"/>
        <v>0</v>
      </c>
      <c r="T1767" s="8" t="str">
        <f>+IFERROR(VLOOKUP(B1767,$B$5:B1766,1,FALSE),"")</f>
        <v/>
      </c>
      <c r="U1767" s="8" t="str">
        <f t="shared" si="81"/>
        <v>DUPLICATE</v>
      </c>
      <c r="W1767" s="75" t="str">
        <f t="shared" si="82"/>
        <v xml:space="preserve"> </v>
      </c>
    </row>
    <row r="1768" spans="1:23">
      <c r="A1768" s="33"/>
      <c r="B1768" s="3"/>
      <c r="C1768" s="3"/>
      <c r="D1768" s="3"/>
      <c r="E1768" s="3"/>
      <c r="F1768" s="3"/>
      <c r="G1768" s="3"/>
      <c r="H1768" s="3"/>
      <c r="I1768" s="3"/>
      <c r="J1768" s="3"/>
      <c r="K1768" s="4"/>
      <c r="L1768" s="4"/>
      <c r="M1768" s="4"/>
      <c r="N1768" s="4"/>
      <c r="O1768" s="3"/>
      <c r="P1768" s="3"/>
      <c r="Q1768" s="80">
        <f t="shared" si="83"/>
        <v>0</v>
      </c>
      <c r="T1768" s="8" t="str">
        <f>+IFERROR(VLOOKUP(B1768,$B$5:B1767,1,FALSE),"")</f>
        <v/>
      </c>
      <c r="U1768" s="8" t="str">
        <f t="shared" si="81"/>
        <v>DUPLICATE</v>
      </c>
      <c r="W1768" s="75" t="str">
        <f t="shared" si="82"/>
        <v xml:space="preserve"> </v>
      </c>
    </row>
    <row r="1769" spans="1:23">
      <c r="A1769" s="33"/>
      <c r="B1769" s="3"/>
      <c r="C1769" s="3"/>
      <c r="D1769" s="3"/>
      <c r="E1769" s="3"/>
      <c r="F1769" s="3"/>
      <c r="G1769" s="3"/>
      <c r="H1769" s="3"/>
      <c r="I1769" s="3"/>
      <c r="J1769" s="3"/>
      <c r="K1769" s="4"/>
      <c r="L1769" s="4"/>
      <c r="M1769" s="4"/>
      <c r="N1769" s="4"/>
      <c r="O1769" s="3"/>
      <c r="P1769" s="3"/>
      <c r="Q1769" s="80">
        <f t="shared" si="83"/>
        <v>0</v>
      </c>
      <c r="T1769" s="8" t="str">
        <f>+IFERROR(VLOOKUP(B1769,$B$5:B1768,1,FALSE),"")</f>
        <v/>
      </c>
      <c r="U1769" s="8" t="str">
        <f t="shared" si="81"/>
        <v>DUPLICATE</v>
      </c>
      <c r="W1769" s="75" t="str">
        <f t="shared" si="82"/>
        <v xml:space="preserve"> </v>
      </c>
    </row>
    <row r="1770" spans="1:23">
      <c r="A1770" s="33"/>
      <c r="B1770" s="3"/>
      <c r="C1770" s="3"/>
      <c r="D1770" s="3"/>
      <c r="E1770" s="3"/>
      <c r="F1770" s="3"/>
      <c r="G1770" s="3"/>
      <c r="H1770" s="3"/>
      <c r="I1770" s="3"/>
      <c r="J1770" s="3"/>
      <c r="K1770" s="4"/>
      <c r="L1770" s="4"/>
      <c r="M1770" s="4"/>
      <c r="N1770" s="4"/>
      <c r="O1770" s="3"/>
      <c r="P1770" s="3"/>
      <c r="Q1770" s="80">
        <f t="shared" si="83"/>
        <v>0</v>
      </c>
      <c r="T1770" s="8" t="str">
        <f>+IFERROR(VLOOKUP(B1770,$B$5:B1769,1,FALSE),"")</f>
        <v/>
      </c>
      <c r="U1770" s="8" t="str">
        <f t="shared" si="81"/>
        <v>DUPLICATE</v>
      </c>
      <c r="W1770" s="75" t="str">
        <f t="shared" si="82"/>
        <v xml:space="preserve"> </v>
      </c>
    </row>
    <row r="1771" spans="1:23">
      <c r="A1771" s="33"/>
      <c r="B1771" s="3"/>
      <c r="C1771" s="3"/>
      <c r="D1771" s="3"/>
      <c r="E1771" s="3"/>
      <c r="F1771" s="3"/>
      <c r="G1771" s="3"/>
      <c r="H1771" s="3"/>
      <c r="I1771" s="3"/>
      <c r="J1771" s="3"/>
      <c r="K1771" s="4"/>
      <c r="L1771" s="4"/>
      <c r="M1771" s="4"/>
      <c r="N1771" s="4"/>
      <c r="O1771" s="3"/>
      <c r="P1771" s="3"/>
      <c r="Q1771" s="80">
        <f t="shared" si="83"/>
        <v>0</v>
      </c>
      <c r="T1771" s="8" t="str">
        <f>+IFERROR(VLOOKUP(B1771,$B$5:B1770,1,FALSE),"")</f>
        <v/>
      </c>
      <c r="U1771" s="8" t="str">
        <f t="shared" si="81"/>
        <v>DUPLICATE</v>
      </c>
      <c r="W1771" s="75" t="str">
        <f t="shared" si="82"/>
        <v xml:space="preserve"> </v>
      </c>
    </row>
    <row r="1772" spans="1:23">
      <c r="A1772" s="33"/>
      <c r="B1772" s="3"/>
      <c r="C1772" s="3"/>
      <c r="D1772" s="3"/>
      <c r="E1772" s="3"/>
      <c r="F1772" s="3"/>
      <c r="G1772" s="3"/>
      <c r="H1772" s="3"/>
      <c r="I1772" s="3"/>
      <c r="J1772" s="3"/>
      <c r="K1772" s="4"/>
      <c r="L1772" s="4"/>
      <c r="M1772" s="4"/>
      <c r="N1772" s="4"/>
      <c r="O1772" s="3"/>
      <c r="P1772" s="3"/>
      <c r="Q1772" s="80">
        <f t="shared" si="83"/>
        <v>0</v>
      </c>
      <c r="T1772" s="8" t="str">
        <f>+IFERROR(VLOOKUP(B1772,$B$5:B1771,1,FALSE),"")</f>
        <v/>
      </c>
      <c r="U1772" s="8" t="str">
        <f t="shared" si="81"/>
        <v>DUPLICATE</v>
      </c>
      <c r="W1772" s="75" t="str">
        <f t="shared" si="82"/>
        <v xml:space="preserve"> </v>
      </c>
    </row>
    <row r="1773" spans="1:23">
      <c r="A1773" s="33"/>
      <c r="B1773" s="3"/>
      <c r="C1773" s="3"/>
      <c r="D1773" s="3"/>
      <c r="E1773" s="3"/>
      <c r="F1773" s="3"/>
      <c r="G1773" s="3"/>
      <c r="H1773" s="3"/>
      <c r="I1773" s="3"/>
      <c r="J1773" s="3"/>
      <c r="K1773" s="4"/>
      <c r="L1773" s="4"/>
      <c r="M1773" s="4"/>
      <c r="N1773" s="4"/>
      <c r="O1773" s="3"/>
      <c r="P1773" s="3"/>
      <c r="Q1773" s="80">
        <f t="shared" si="83"/>
        <v>0</v>
      </c>
      <c r="T1773" s="8" t="str">
        <f>+IFERROR(VLOOKUP(B1773,$B$5:B1772,1,FALSE),"")</f>
        <v/>
      </c>
      <c r="U1773" s="8" t="str">
        <f t="shared" si="81"/>
        <v>DUPLICATE</v>
      </c>
      <c r="W1773" s="75" t="str">
        <f t="shared" si="82"/>
        <v xml:space="preserve"> </v>
      </c>
    </row>
    <row r="1774" spans="1:23">
      <c r="A1774" s="33"/>
      <c r="B1774" s="3"/>
      <c r="C1774" s="3"/>
      <c r="D1774" s="3"/>
      <c r="E1774" s="3"/>
      <c r="F1774" s="3"/>
      <c r="G1774" s="3"/>
      <c r="H1774" s="3"/>
      <c r="I1774" s="3"/>
      <c r="J1774" s="3"/>
      <c r="K1774" s="4"/>
      <c r="L1774" s="4"/>
      <c r="M1774" s="4"/>
      <c r="N1774" s="4"/>
      <c r="O1774" s="3"/>
      <c r="P1774" s="3"/>
      <c r="Q1774" s="80">
        <f t="shared" si="83"/>
        <v>0</v>
      </c>
      <c r="T1774" s="8" t="str">
        <f>+IFERROR(VLOOKUP(B1774,$B$5:B1773,1,FALSE),"")</f>
        <v/>
      </c>
      <c r="U1774" s="8" t="str">
        <f t="shared" si="81"/>
        <v>DUPLICATE</v>
      </c>
      <c r="W1774" s="75" t="str">
        <f t="shared" si="82"/>
        <v xml:space="preserve"> </v>
      </c>
    </row>
    <row r="1775" spans="1:23">
      <c r="A1775" s="33"/>
      <c r="B1775" s="3"/>
      <c r="C1775" s="3"/>
      <c r="D1775" s="3"/>
      <c r="E1775" s="3"/>
      <c r="F1775" s="3"/>
      <c r="G1775" s="3"/>
      <c r="H1775" s="3"/>
      <c r="I1775" s="3"/>
      <c r="J1775" s="3"/>
      <c r="K1775" s="4"/>
      <c r="L1775" s="4"/>
      <c r="M1775" s="4"/>
      <c r="N1775" s="4"/>
      <c r="O1775" s="3"/>
      <c r="P1775" s="3"/>
      <c r="Q1775" s="80">
        <f t="shared" si="83"/>
        <v>0</v>
      </c>
      <c r="T1775" s="8" t="str">
        <f>+IFERROR(VLOOKUP(B1775,$B$5:B1774,1,FALSE),"")</f>
        <v/>
      </c>
      <c r="U1775" s="8" t="str">
        <f t="shared" si="81"/>
        <v>DUPLICATE</v>
      </c>
      <c r="W1775" s="75" t="str">
        <f t="shared" si="82"/>
        <v xml:space="preserve"> </v>
      </c>
    </row>
    <row r="1776" spans="1:23">
      <c r="A1776" s="33"/>
      <c r="B1776" s="3"/>
      <c r="C1776" s="3"/>
      <c r="D1776" s="3"/>
      <c r="E1776" s="3"/>
      <c r="F1776" s="3"/>
      <c r="G1776" s="3"/>
      <c r="H1776" s="3"/>
      <c r="I1776" s="3"/>
      <c r="J1776" s="3"/>
      <c r="K1776" s="4"/>
      <c r="L1776" s="4"/>
      <c r="M1776" s="4"/>
      <c r="N1776" s="4"/>
      <c r="O1776" s="3"/>
      <c r="P1776" s="3"/>
      <c r="Q1776" s="80">
        <f t="shared" si="83"/>
        <v>0</v>
      </c>
      <c r="T1776" s="8" t="str">
        <f>+IFERROR(VLOOKUP(B1776,$B$5:B1775,1,FALSE),"")</f>
        <v/>
      </c>
      <c r="U1776" s="8" t="str">
        <f t="shared" si="81"/>
        <v>DUPLICATE</v>
      </c>
      <c r="W1776" s="75" t="str">
        <f t="shared" si="82"/>
        <v xml:space="preserve"> </v>
      </c>
    </row>
    <row r="1777" spans="1:23">
      <c r="A1777" s="33"/>
      <c r="B1777" s="3"/>
      <c r="C1777" s="3"/>
      <c r="D1777" s="3"/>
      <c r="E1777" s="3"/>
      <c r="F1777" s="3"/>
      <c r="G1777" s="3"/>
      <c r="H1777" s="3"/>
      <c r="I1777" s="3"/>
      <c r="J1777" s="3"/>
      <c r="K1777" s="4"/>
      <c r="L1777" s="4"/>
      <c r="M1777" s="4"/>
      <c r="N1777" s="4"/>
      <c r="O1777" s="3"/>
      <c r="P1777" s="3"/>
      <c r="Q1777" s="80">
        <f t="shared" si="83"/>
        <v>0</v>
      </c>
      <c r="T1777" s="8" t="str">
        <f>+IFERROR(VLOOKUP(B1777,$B$5:B1776,1,FALSE),"")</f>
        <v/>
      </c>
      <c r="U1777" s="8" t="str">
        <f t="shared" si="81"/>
        <v>DUPLICATE</v>
      </c>
      <c r="W1777" s="75" t="str">
        <f t="shared" si="82"/>
        <v xml:space="preserve"> </v>
      </c>
    </row>
    <row r="1778" spans="1:23">
      <c r="A1778" s="33"/>
      <c r="B1778" s="3"/>
      <c r="C1778" s="3"/>
      <c r="D1778" s="3"/>
      <c r="E1778" s="3"/>
      <c r="F1778" s="3"/>
      <c r="G1778" s="3"/>
      <c r="H1778" s="3"/>
      <c r="I1778" s="3"/>
      <c r="J1778" s="3"/>
      <c r="K1778" s="4"/>
      <c r="L1778" s="4"/>
      <c r="M1778" s="4"/>
      <c r="N1778" s="4"/>
      <c r="O1778" s="3"/>
      <c r="P1778" s="3"/>
      <c r="Q1778" s="80">
        <f t="shared" si="83"/>
        <v>0</v>
      </c>
      <c r="T1778" s="8" t="str">
        <f>+IFERROR(VLOOKUP(B1778,$B$5:B1777,1,FALSE),"")</f>
        <v/>
      </c>
      <c r="U1778" s="8" t="str">
        <f t="shared" si="81"/>
        <v>DUPLICATE</v>
      </c>
      <c r="W1778" s="75" t="str">
        <f t="shared" si="82"/>
        <v xml:space="preserve"> </v>
      </c>
    </row>
    <row r="1779" spans="1:23">
      <c r="A1779" s="33"/>
      <c r="B1779" s="3"/>
      <c r="C1779" s="3"/>
      <c r="D1779" s="3"/>
      <c r="E1779" s="3"/>
      <c r="F1779" s="3"/>
      <c r="G1779" s="3"/>
      <c r="H1779" s="3"/>
      <c r="I1779" s="3"/>
      <c r="J1779" s="3"/>
      <c r="K1779" s="4"/>
      <c r="L1779" s="4"/>
      <c r="M1779" s="4"/>
      <c r="N1779" s="4"/>
      <c r="O1779" s="3"/>
      <c r="P1779" s="3"/>
      <c r="Q1779" s="80">
        <f t="shared" si="83"/>
        <v>0</v>
      </c>
      <c r="T1779" s="8" t="str">
        <f>+IFERROR(VLOOKUP(B1779,$B$5:B1778,1,FALSE),"")</f>
        <v/>
      </c>
      <c r="U1779" s="8" t="str">
        <f t="shared" si="81"/>
        <v>DUPLICATE</v>
      </c>
      <c r="W1779" s="75" t="str">
        <f t="shared" si="82"/>
        <v xml:space="preserve"> </v>
      </c>
    </row>
    <row r="1780" spans="1:23">
      <c r="A1780" s="33"/>
      <c r="B1780" s="3"/>
      <c r="C1780" s="3"/>
      <c r="D1780" s="3"/>
      <c r="E1780" s="3"/>
      <c r="F1780" s="3"/>
      <c r="G1780" s="3"/>
      <c r="H1780" s="3"/>
      <c r="I1780" s="3"/>
      <c r="J1780" s="3"/>
      <c r="K1780" s="4"/>
      <c r="L1780" s="4"/>
      <c r="M1780" s="4"/>
      <c r="N1780" s="4"/>
      <c r="O1780" s="3"/>
      <c r="P1780" s="3"/>
      <c r="Q1780" s="80">
        <f t="shared" si="83"/>
        <v>0</v>
      </c>
      <c r="T1780" s="8" t="str">
        <f>+IFERROR(VLOOKUP(B1780,$B$5:B1779,1,FALSE),"")</f>
        <v/>
      </c>
      <c r="U1780" s="8" t="str">
        <f t="shared" si="81"/>
        <v>DUPLICATE</v>
      </c>
      <c r="W1780" s="75" t="str">
        <f t="shared" si="82"/>
        <v xml:space="preserve"> </v>
      </c>
    </row>
    <row r="1781" spans="1:23">
      <c r="A1781" s="33"/>
      <c r="B1781" s="3"/>
      <c r="C1781" s="3"/>
      <c r="D1781" s="3"/>
      <c r="E1781" s="3"/>
      <c r="F1781" s="3"/>
      <c r="G1781" s="3"/>
      <c r="H1781" s="3"/>
      <c r="I1781" s="3"/>
      <c r="J1781" s="3"/>
      <c r="K1781" s="4"/>
      <c r="L1781" s="4"/>
      <c r="M1781" s="4"/>
      <c r="N1781" s="4"/>
      <c r="O1781" s="3"/>
      <c r="P1781" s="3"/>
      <c r="Q1781" s="80">
        <f t="shared" si="83"/>
        <v>0</v>
      </c>
      <c r="T1781" s="8" t="str">
        <f>+IFERROR(VLOOKUP(B1781,$B$5:B1780,1,FALSE),"")</f>
        <v/>
      </c>
      <c r="U1781" s="8" t="str">
        <f t="shared" si="81"/>
        <v>DUPLICATE</v>
      </c>
      <c r="W1781" s="75" t="str">
        <f t="shared" si="82"/>
        <v xml:space="preserve"> </v>
      </c>
    </row>
    <row r="1782" spans="1:23">
      <c r="A1782" s="33"/>
      <c r="B1782" s="3"/>
      <c r="C1782" s="3"/>
      <c r="D1782" s="3"/>
      <c r="E1782" s="3"/>
      <c r="F1782" s="3"/>
      <c r="G1782" s="3"/>
      <c r="H1782" s="3"/>
      <c r="I1782" s="3"/>
      <c r="J1782" s="3"/>
      <c r="K1782" s="4"/>
      <c r="L1782" s="4"/>
      <c r="M1782" s="4"/>
      <c r="N1782" s="4"/>
      <c r="O1782" s="3"/>
      <c r="P1782" s="3"/>
      <c r="Q1782" s="80">
        <f t="shared" si="83"/>
        <v>0</v>
      </c>
      <c r="T1782" s="8" t="str">
        <f>+IFERROR(VLOOKUP(B1782,$B$5:B1781,1,FALSE),"")</f>
        <v/>
      </c>
      <c r="U1782" s="8" t="str">
        <f t="shared" si="81"/>
        <v>DUPLICATE</v>
      </c>
      <c r="W1782" s="75" t="str">
        <f t="shared" si="82"/>
        <v xml:space="preserve"> </v>
      </c>
    </row>
    <row r="1783" spans="1:23">
      <c r="A1783" s="33"/>
      <c r="B1783" s="3"/>
      <c r="C1783" s="3"/>
      <c r="D1783" s="3"/>
      <c r="E1783" s="3"/>
      <c r="F1783" s="3"/>
      <c r="G1783" s="3"/>
      <c r="H1783" s="3"/>
      <c r="I1783" s="3"/>
      <c r="J1783" s="3"/>
      <c r="K1783" s="4"/>
      <c r="L1783" s="4"/>
      <c r="M1783" s="4"/>
      <c r="N1783" s="4"/>
      <c r="O1783" s="3"/>
      <c r="P1783" s="3"/>
      <c r="Q1783" s="80">
        <f t="shared" si="83"/>
        <v>0</v>
      </c>
      <c r="T1783" s="8" t="str">
        <f>+IFERROR(VLOOKUP(B1783,$B$5:B1782,1,FALSE),"")</f>
        <v/>
      </c>
      <c r="U1783" s="8" t="str">
        <f t="shared" si="81"/>
        <v>DUPLICATE</v>
      </c>
      <c r="W1783" s="75" t="str">
        <f t="shared" si="82"/>
        <v xml:space="preserve"> </v>
      </c>
    </row>
    <row r="1784" spans="1:23">
      <c r="A1784" s="33"/>
      <c r="B1784" s="3"/>
      <c r="C1784" s="3"/>
      <c r="D1784" s="3"/>
      <c r="E1784" s="3"/>
      <c r="F1784" s="3"/>
      <c r="G1784" s="3"/>
      <c r="H1784" s="3"/>
      <c r="I1784" s="3"/>
      <c r="J1784" s="3"/>
      <c r="K1784" s="4"/>
      <c r="L1784" s="4"/>
      <c r="M1784" s="4"/>
      <c r="N1784" s="4"/>
      <c r="O1784" s="3"/>
      <c r="P1784" s="3"/>
      <c r="Q1784" s="80">
        <f t="shared" si="83"/>
        <v>0</v>
      </c>
      <c r="T1784" s="8" t="str">
        <f>+IFERROR(VLOOKUP(B1784,$B$5:B1783,1,FALSE),"")</f>
        <v/>
      </c>
      <c r="U1784" s="8" t="str">
        <f t="shared" si="81"/>
        <v>DUPLICATE</v>
      </c>
      <c r="W1784" s="75" t="str">
        <f t="shared" si="82"/>
        <v xml:space="preserve"> </v>
      </c>
    </row>
    <row r="1785" spans="1:23">
      <c r="A1785" s="33"/>
      <c r="B1785" s="3"/>
      <c r="C1785" s="3"/>
      <c r="D1785" s="3"/>
      <c r="E1785" s="3"/>
      <c r="F1785" s="3"/>
      <c r="G1785" s="3"/>
      <c r="H1785" s="3"/>
      <c r="I1785" s="3"/>
      <c r="J1785" s="3"/>
      <c r="K1785" s="4"/>
      <c r="L1785" s="4"/>
      <c r="M1785" s="4"/>
      <c r="N1785" s="4"/>
      <c r="O1785" s="3"/>
      <c r="P1785" s="3"/>
      <c r="Q1785" s="80">
        <f t="shared" si="83"/>
        <v>0</v>
      </c>
      <c r="T1785" s="8" t="str">
        <f>+IFERROR(VLOOKUP(B1785,$B$5:B1784,1,FALSE),"")</f>
        <v/>
      </c>
      <c r="U1785" s="8" t="str">
        <f t="shared" si="81"/>
        <v>DUPLICATE</v>
      </c>
      <c r="W1785" s="75" t="str">
        <f t="shared" si="82"/>
        <v xml:space="preserve"> </v>
      </c>
    </row>
    <row r="1786" spans="1:23">
      <c r="A1786" s="33"/>
      <c r="B1786" s="3"/>
      <c r="C1786" s="3"/>
      <c r="D1786" s="3"/>
      <c r="E1786" s="3"/>
      <c r="F1786" s="3"/>
      <c r="G1786" s="3"/>
      <c r="H1786" s="3"/>
      <c r="I1786" s="3"/>
      <c r="J1786" s="3"/>
      <c r="K1786" s="4"/>
      <c r="L1786" s="4"/>
      <c r="M1786" s="4"/>
      <c r="N1786" s="4"/>
      <c r="O1786" s="3"/>
      <c r="P1786" s="3"/>
      <c r="Q1786" s="80">
        <f t="shared" si="83"/>
        <v>0</v>
      </c>
      <c r="T1786" s="8" t="str">
        <f>+IFERROR(VLOOKUP(B1786,$B$5:B1785,1,FALSE),"")</f>
        <v/>
      </c>
      <c r="U1786" s="8" t="str">
        <f t="shared" si="81"/>
        <v>DUPLICATE</v>
      </c>
      <c r="W1786" s="75" t="str">
        <f t="shared" si="82"/>
        <v xml:space="preserve"> </v>
      </c>
    </row>
    <row r="1787" spans="1:23">
      <c r="A1787" s="33"/>
      <c r="B1787" s="3"/>
      <c r="C1787" s="3"/>
      <c r="D1787" s="3"/>
      <c r="E1787" s="3"/>
      <c r="F1787" s="3"/>
      <c r="G1787" s="3"/>
      <c r="H1787" s="3"/>
      <c r="I1787" s="3"/>
      <c r="J1787" s="3"/>
      <c r="K1787" s="4"/>
      <c r="L1787" s="4"/>
      <c r="M1787" s="4"/>
      <c r="N1787" s="4"/>
      <c r="O1787" s="3"/>
      <c r="P1787" s="3"/>
      <c r="Q1787" s="80">
        <f t="shared" si="83"/>
        <v>0</v>
      </c>
      <c r="T1787" s="8" t="str">
        <f>+IFERROR(VLOOKUP(B1787,$B$5:B1786,1,FALSE),"")</f>
        <v/>
      </c>
      <c r="U1787" s="8" t="str">
        <f t="shared" si="81"/>
        <v>DUPLICATE</v>
      </c>
      <c r="W1787" s="75" t="str">
        <f t="shared" si="82"/>
        <v xml:space="preserve"> </v>
      </c>
    </row>
    <row r="1788" spans="1:23">
      <c r="A1788" s="33"/>
      <c r="B1788" s="3"/>
      <c r="C1788" s="3"/>
      <c r="D1788" s="3"/>
      <c r="E1788" s="3"/>
      <c r="F1788" s="3"/>
      <c r="G1788" s="3"/>
      <c r="H1788" s="3"/>
      <c r="I1788" s="3"/>
      <c r="J1788" s="3"/>
      <c r="K1788" s="4"/>
      <c r="L1788" s="4"/>
      <c r="M1788" s="4"/>
      <c r="N1788" s="4"/>
      <c r="O1788" s="3"/>
      <c r="P1788" s="3"/>
      <c r="Q1788" s="80">
        <f t="shared" si="83"/>
        <v>0</v>
      </c>
      <c r="T1788" s="8" t="str">
        <f>+IFERROR(VLOOKUP(B1788,$B$5:B1787,1,FALSE),"")</f>
        <v/>
      </c>
      <c r="U1788" s="8" t="str">
        <f t="shared" si="81"/>
        <v>DUPLICATE</v>
      </c>
      <c r="W1788" s="75" t="str">
        <f t="shared" si="82"/>
        <v xml:space="preserve"> </v>
      </c>
    </row>
    <row r="1789" spans="1:23">
      <c r="A1789" s="33"/>
      <c r="B1789" s="3"/>
      <c r="C1789" s="3"/>
      <c r="D1789" s="3"/>
      <c r="E1789" s="3"/>
      <c r="F1789" s="3"/>
      <c r="G1789" s="3"/>
      <c r="H1789" s="3"/>
      <c r="I1789" s="3"/>
      <c r="J1789" s="3"/>
      <c r="K1789" s="4"/>
      <c r="L1789" s="4"/>
      <c r="M1789" s="4"/>
      <c r="N1789" s="4"/>
      <c r="O1789" s="3"/>
      <c r="P1789" s="3"/>
      <c r="Q1789" s="80">
        <f t="shared" si="83"/>
        <v>0</v>
      </c>
      <c r="T1789" s="8" t="str">
        <f>+IFERROR(VLOOKUP(B1789,$B$5:B1788,1,FALSE),"")</f>
        <v/>
      </c>
      <c r="U1789" s="8" t="str">
        <f t="shared" si="81"/>
        <v>DUPLICATE</v>
      </c>
      <c r="W1789" s="75" t="str">
        <f t="shared" si="82"/>
        <v xml:space="preserve"> </v>
      </c>
    </row>
    <row r="1790" spans="1:23">
      <c r="A1790" s="33"/>
      <c r="B1790" s="3"/>
      <c r="C1790" s="3"/>
      <c r="D1790" s="3"/>
      <c r="E1790" s="3"/>
      <c r="F1790" s="3"/>
      <c r="G1790" s="3"/>
      <c r="H1790" s="3"/>
      <c r="I1790" s="3"/>
      <c r="J1790" s="3"/>
      <c r="K1790" s="4"/>
      <c r="L1790" s="4"/>
      <c r="M1790" s="4"/>
      <c r="N1790" s="4"/>
      <c r="O1790" s="3"/>
      <c r="P1790" s="3"/>
      <c r="Q1790" s="80">
        <f t="shared" si="83"/>
        <v>0</v>
      </c>
      <c r="T1790" s="8" t="str">
        <f>+IFERROR(VLOOKUP(B1790,$B$5:B1789,1,FALSE),"")</f>
        <v/>
      </c>
      <c r="U1790" s="8" t="str">
        <f t="shared" si="81"/>
        <v>DUPLICATE</v>
      </c>
      <c r="W1790" s="75" t="str">
        <f t="shared" si="82"/>
        <v xml:space="preserve"> </v>
      </c>
    </row>
    <row r="1791" spans="1:23">
      <c r="A1791" s="33"/>
      <c r="B1791" s="3"/>
      <c r="C1791" s="3"/>
      <c r="D1791" s="3"/>
      <c r="E1791" s="3"/>
      <c r="F1791" s="3"/>
      <c r="G1791" s="3"/>
      <c r="H1791" s="3"/>
      <c r="I1791" s="3"/>
      <c r="J1791" s="3"/>
      <c r="K1791" s="4"/>
      <c r="L1791" s="4"/>
      <c r="M1791" s="4"/>
      <c r="N1791" s="4"/>
      <c r="O1791" s="3"/>
      <c r="P1791" s="3"/>
      <c r="Q1791" s="80">
        <f t="shared" si="83"/>
        <v>0</v>
      </c>
      <c r="T1791" s="8" t="str">
        <f>+IFERROR(VLOOKUP(B1791,$B$5:B1790,1,FALSE),"")</f>
        <v/>
      </c>
      <c r="U1791" s="8" t="str">
        <f t="shared" si="81"/>
        <v>DUPLICATE</v>
      </c>
      <c r="W1791" s="75" t="str">
        <f t="shared" si="82"/>
        <v xml:space="preserve"> </v>
      </c>
    </row>
    <row r="1792" spans="1:23">
      <c r="A1792" s="33"/>
      <c r="B1792" s="3"/>
      <c r="C1792" s="3"/>
      <c r="D1792" s="3"/>
      <c r="E1792" s="3"/>
      <c r="F1792" s="3"/>
      <c r="G1792" s="3"/>
      <c r="H1792" s="3"/>
      <c r="I1792" s="3"/>
      <c r="J1792" s="3"/>
      <c r="K1792" s="4"/>
      <c r="L1792" s="4"/>
      <c r="M1792" s="4"/>
      <c r="N1792" s="4"/>
      <c r="O1792" s="3"/>
      <c r="P1792" s="3"/>
      <c r="Q1792" s="80">
        <f t="shared" si="83"/>
        <v>0</v>
      </c>
      <c r="T1792" s="8" t="str">
        <f>+IFERROR(VLOOKUP(B1792,$B$5:B1791,1,FALSE),"")</f>
        <v/>
      </c>
      <c r="U1792" s="8" t="str">
        <f t="shared" si="81"/>
        <v>DUPLICATE</v>
      </c>
      <c r="W1792" s="75" t="str">
        <f t="shared" si="82"/>
        <v xml:space="preserve"> </v>
      </c>
    </row>
    <row r="1793" spans="1:23">
      <c r="A1793" s="33"/>
      <c r="B1793" s="3"/>
      <c r="C1793" s="3"/>
      <c r="D1793" s="3"/>
      <c r="E1793" s="3"/>
      <c r="F1793" s="3"/>
      <c r="G1793" s="3"/>
      <c r="H1793" s="3"/>
      <c r="I1793" s="3"/>
      <c r="J1793" s="3"/>
      <c r="K1793" s="4"/>
      <c r="L1793" s="4"/>
      <c r="M1793" s="4"/>
      <c r="N1793" s="4"/>
      <c r="O1793" s="3"/>
      <c r="P1793" s="3"/>
      <c r="Q1793" s="80">
        <f t="shared" si="83"/>
        <v>0</v>
      </c>
      <c r="T1793" s="8" t="str">
        <f>+IFERROR(VLOOKUP(B1793,$B$5:B1792,1,FALSE),"")</f>
        <v/>
      </c>
      <c r="U1793" s="8" t="str">
        <f t="shared" si="81"/>
        <v>DUPLICATE</v>
      </c>
      <c r="W1793" s="75" t="str">
        <f t="shared" si="82"/>
        <v xml:space="preserve"> </v>
      </c>
    </row>
    <row r="1794" spans="1:23">
      <c r="A1794" s="33"/>
      <c r="B1794" s="3"/>
      <c r="C1794" s="3"/>
      <c r="D1794" s="3"/>
      <c r="E1794" s="3"/>
      <c r="F1794" s="3"/>
      <c r="G1794" s="3"/>
      <c r="H1794" s="3"/>
      <c r="I1794" s="3"/>
      <c r="J1794" s="3"/>
      <c r="K1794" s="4"/>
      <c r="L1794" s="4"/>
      <c r="M1794" s="4"/>
      <c r="N1794" s="4"/>
      <c r="O1794" s="3"/>
      <c r="P1794" s="3"/>
      <c r="Q1794" s="80">
        <f t="shared" si="83"/>
        <v>0</v>
      </c>
      <c r="T1794" s="8" t="str">
        <f>+IFERROR(VLOOKUP(B1794,$B$5:B1793,1,FALSE),"")</f>
        <v/>
      </c>
      <c r="U1794" s="8" t="str">
        <f t="shared" si="81"/>
        <v>DUPLICATE</v>
      </c>
      <c r="W1794" s="75" t="str">
        <f t="shared" si="82"/>
        <v xml:space="preserve"> </v>
      </c>
    </row>
    <row r="1795" spans="1:23">
      <c r="A1795" s="33"/>
      <c r="B1795" s="3"/>
      <c r="C1795" s="3"/>
      <c r="D1795" s="3"/>
      <c r="E1795" s="3"/>
      <c r="F1795" s="3"/>
      <c r="G1795" s="3"/>
      <c r="H1795" s="3"/>
      <c r="I1795" s="3"/>
      <c r="J1795" s="3"/>
      <c r="K1795" s="4"/>
      <c r="L1795" s="4"/>
      <c r="M1795" s="4"/>
      <c r="N1795" s="4"/>
      <c r="O1795" s="3"/>
      <c r="P1795" s="3"/>
      <c r="Q1795" s="80">
        <f t="shared" si="83"/>
        <v>0</v>
      </c>
      <c r="T1795" s="8" t="str">
        <f>+IFERROR(VLOOKUP(B1795,$B$5:B1794,1,FALSE),"")</f>
        <v/>
      </c>
      <c r="U1795" s="8" t="str">
        <f t="shared" si="81"/>
        <v>DUPLICATE</v>
      </c>
      <c r="W1795" s="75" t="str">
        <f t="shared" si="82"/>
        <v xml:space="preserve"> </v>
      </c>
    </row>
    <row r="1796" spans="1:23">
      <c r="A1796" s="33"/>
      <c r="B1796" s="3"/>
      <c r="C1796" s="3"/>
      <c r="D1796" s="3"/>
      <c r="E1796" s="3"/>
      <c r="F1796" s="3"/>
      <c r="G1796" s="3"/>
      <c r="H1796" s="3"/>
      <c r="I1796" s="3"/>
      <c r="J1796" s="3"/>
      <c r="K1796" s="4"/>
      <c r="L1796" s="4"/>
      <c r="M1796" s="4"/>
      <c r="N1796" s="4"/>
      <c r="O1796" s="3"/>
      <c r="P1796" s="3"/>
      <c r="Q1796" s="80">
        <f t="shared" si="83"/>
        <v>0</v>
      </c>
      <c r="T1796" s="8" t="str">
        <f>+IFERROR(VLOOKUP(B1796,$B$5:B1795,1,FALSE),"")</f>
        <v/>
      </c>
      <c r="U1796" s="8" t="str">
        <f t="shared" si="81"/>
        <v>DUPLICATE</v>
      </c>
      <c r="W1796" s="75" t="str">
        <f t="shared" si="82"/>
        <v xml:space="preserve"> </v>
      </c>
    </row>
    <row r="1797" spans="1:23">
      <c r="A1797" s="33"/>
      <c r="B1797" s="3"/>
      <c r="C1797" s="3"/>
      <c r="D1797" s="3"/>
      <c r="E1797" s="3"/>
      <c r="F1797" s="3"/>
      <c r="G1797" s="3"/>
      <c r="H1797" s="3"/>
      <c r="I1797" s="3"/>
      <c r="J1797" s="3"/>
      <c r="K1797" s="4"/>
      <c r="L1797" s="4"/>
      <c r="M1797" s="4"/>
      <c r="N1797" s="4"/>
      <c r="O1797" s="3"/>
      <c r="P1797" s="3"/>
      <c r="Q1797" s="80">
        <f t="shared" si="83"/>
        <v>0</v>
      </c>
      <c r="T1797" s="8" t="str">
        <f>+IFERROR(VLOOKUP(B1797,$B$5:B1796,1,FALSE),"")</f>
        <v/>
      </c>
      <c r="U1797" s="8" t="str">
        <f t="shared" ref="U1797:U1860" si="84">+IF(EXACT(T1797,B1797),"DUPLICATE","ORIGINAL")</f>
        <v>DUPLICATE</v>
      </c>
      <c r="W1797" s="75" t="str">
        <f t="shared" ref="W1797:W1860" si="85">CONCATENATE(B1797," ",A1797)</f>
        <v xml:space="preserve"> </v>
      </c>
    </row>
    <row r="1798" spans="1:23">
      <c r="A1798" s="33"/>
      <c r="B1798" s="3"/>
      <c r="C1798" s="3"/>
      <c r="D1798" s="3"/>
      <c r="E1798" s="3"/>
      <c r="F1798" s="3"/>
      <c r="G1798" s="3"/>
      <c r="H1798" s="3"/>
      <c r="I1798" s="3"/>
      <c r="J1798" s="3"/>
      <c r="K1798" s="4"/>
      <c r="L1798" s="4"/>
      <c r="M1798" s="4"/>
      <c r="N1798" s="4"/>
      <c r="O1798" s="3"/>
      <c r="P1798" s="3"/>
      <c r="Q1798" s="80">
        <f t="shared" ref="Q1798:Q1861" si="86">L1798+M1798+N1798</f>
        <v>0</v>
      </c>
      <c r="T1798" s="8" t="str">
        <f>+IFERROR(VLOOKUP(B1798,$B$5:B1797,1,FALSE),"")</f>
        <v/>
      </c>
      <c r="U1798" s="8" t="str">
        <f t="shared" si="84"/>
        <v>DUPLICATE</v>
      </c>
      <c r="W1798" s="75" t="str">
        <f t="shared" si="85"/>
        <v xml:space="preserve"> </v>
      </c>
    </row>
    <row r="1799" spans="1:23">
      <c r="A1799" s="33"/>
      <c r="B1799" s="3"/>
      <c r="C1799" s="3"/>
      <c r="D1799" s="3"/>
      <c r="E1799" s="3"/>
      <c r="F1799" s="3"/>
      <c r="G1799" s="3"/>
      <c r="H1799" s="3"/>
      <c r="I1799" s="3"/>
      <c r="J1799" s="3"/>
      <c r="K1799" s="4"/>
      <c r="L1799" s="4"/>
      <c r="M1799" s="4"/>
      <c r="N1799" s="4"/>
      <c r="O1799" s="3"/>
      <c r="P1799" s="3"/>
      <c r="Q1799" s="80">
        <f t="shared" si="86"/>
        <v>0</v>
      </c>
      <c r="T1799" s="8" t="str">
        <f>+IFERROR(VLOOKUP(B1799,$B$5:B1798,1,FALSE),"")</f>
        <v/>
      </c>
      <c r="U1799" s="8" t="str">
        <f t="shared" si="84"/>
        <v>DUPLICATE</v>
      </c>
      <c r="W1799" s="75" t="str">
        <f t="shared" si="85"/>
        <v xml:space="preserve"> </v>
      </c>
    </row>
    <row r="1800" spans="1:23">
      <c r="A1800" s="33"/>
      <c r="B1800" s="3"/>
      <c r="C1800" s="3"/>
      <c r="D1800" s="3"/>
      <c r="E1800" s="3"/>
      <c r="F1800" s="3"/>
      <c r="G1800" s="3"/>
      <c r="H1800" s="3"/>
      <c r="I1800" s="3"/>
      <c r="J1800" s="3"/>
      <c r="K1800" s="4"/>
      <c r="L1800" s="4"/>
      <c r="M1800" s="4"/>
      <c r="N1800" s="4"/>
      <c r="O1800" s="3"/>
      <c r="P1800" s="3"/>
      <c r="Q1800" s="80">
        <f t="shared" si="86"/>
        <v>0</v>
      </c>
      <c r="T1800" s="8" t="str">
        <f>+IFERROR(VLOOKUP(B1800,$B$5:B1799,1,FALSE),"")</f>
        <v/>
      </c>
      <c r="U1800" s="8" t="str">
        <f t="shared" si="84"/>
        <v>DUPLICATE</v>
      </c>
      <c r="W1800" s="75" t="str">
        <f t="shared" si="85"/>
        <v xml:space="preserve"> </v>
      </c>
    </row>
    <row r="1801" spans="1:23">
      <c r="A1801" s="33"/>
      <c r="B1801" s="3"/>
      <c r="C1801" s="3"/>
      <c r="D1801" s="3"/>
      <c r="E1801" s="3"/>
      <c r="F1801" s="3"/>
      <c r="G1801" s="3"/>
      <c r="H1801" s="3"/>
      <c r="I1801" s="3"/>
      <c r="J1801" s="3"/>
      <c r="K1801" s="4"/>
      <c r="L1801" s="4"/>
      <c r="M1801" s="4"/>
      <c r="N1801" s="4"/>
      <c r="O1801" s="3"/>
      <c r="P1801" s="3"/>
      <c r="Q1801" s="80">
        <f t="shared" si="86"/>
        <v>0</v>
      </c>
      <c r="T1801" s="8" t="str">
        <f>+IFERROR(VLOOKUP(B1801,$B$5:B1800,1,FALSE),"")</f>
        <v/>
      </c>
      <c r="U1801" s="8" t="str">
        <f t="shared" si="84"/>
        <v>DUPLICATE</v>
      </c>
      <c r="W1801" s="75" t="str">
        <f t="shared" si="85"/>
        <v xml:space="preserve"> </v>
      </c>
    </row>
    <row r="1802" spans="1:23">
      <c r="A1802" s="33"/>
      <c r="B1802" s="3"/>
      <c r="C1802" s="3"/>
      <c r="D1802" s="3"/>
      <c r="E1802" s="3"/>
      <c r="F1802" s="3"/>
      <c r="G1802" s="3"/>
      <c r="H1802" s="3"/>
      <c r="I1802" s="3"/>
      <c r="J1802" s="3"/>
      <c r="K1802" s="4"/>
      <c r="L1802" s="4"/>
      <c r="M1802" s="4"/>
      <c r="N1802" s="4"/>
      <c r="O1802" s="3"/>
      <c r="P1802" s="3"/>
      <c r="Q1802" s="80">
        <f t="shared" si="86"/>
        <v>0</v>
      </c>
      <c r="T1802" s="8" t="str">
        <f>+IFERROR(VLOOKUP(B1802,$B$5:B1801,1,FALSE),"")</f>
        <v/>
      </c>
      <c r="U1802" s="8" t="str">
        <f t="shared" si="84"/>
        <v>DUPLICATE</v>
      </c>
      <c r="W1802" s="75" t="str">
        <f t="shared" si="85"/>
        <v xml:space="preserve"> </v>
      </c>
    </row>
    <row r="1803" spans="1:23">
      <c r="A1803" s="33"/>
      <c r="B1803" s="3"/>
      <c r="C1803" s="3"/>
      <c r="D1803" s="3"/>
      <c r="E1803" s="3"/>
      <c r="F1803" s="3"/>
      <c r="G1803" s="3"/>
      <c r="H1803" s="3"/>
      <c r="I1803" s="3"/>
      <c r="J1803" s="3"/>
      <c r="K1803" s="4"/>
      <c r="L1803" s="4"/>
      <c r="M1803" s="4"/>
      <c r="N1803" s="4"/>
      <c r="O1803" s="3"/>
      <c r="P1803" s="3"/>
      <c r="Q1803" s="80">
        <f t="shared" si="86"/>
        <v>0</v>
      </c>
      <c r="T1803" s="8" t="str">
        <f>+IFERROR(VLOOKUP(B1803,$B$5:B1802,1,FALSE),"")</f>
        <v/>
      </c>
      <c r="U1803" s="8" t="str">
        <f t="shared" si="84"/>
        <v>DUPLICATE</v>
      </c>
      <c r="W1803" s="75" t="str">
        <f t="shared" si="85"/>
        <v xml:space="preserve"> </v>
      </c>
    </row>
    <row r="1804" spans="1:23">
      <c r="A1804" s="33"/>
      <c r="B1804" s="3"/>
      <c r="C1804" s="3"/>
      <c r="D1804" s="3"/>
      <c r="E1804" s="3"/>
      <c r="F1804" s="3"/>
      <c r="G1804" s="3"/>
      <c r="H1804" s="3"/>
      <c r="I1804" s="3"/>
      <c r="J1804" s="3"/>
      <c r="K1804" s="4"/>
      <c r="L1804" s="4"/>
      <c r="M1804" s="4"/>
      <c r="N1804" s="4"/>
      <c r="O1804" s="3"/>
      <c r="P1804" s="3"/>
      <c r="Q1804" s="80">
        <f t="shared" si="86"/>
        <v>0</v>
      </c>
      <c r="T1804" s="8" t="str">
        <f>+IFERROR(VLOOKUP(B1804,$B$5:B1803,1,FALSE),"")</f>
        <v/>
      </c>
      <c r="U1804" s="8" t="str">
        <f t="shared" si="84"/>
        <v>DUPLICATE</v>
      </c>
      <c r="W1804" s="75" t="str">
        <f t="shared" si="85"/>
        <v xml:space="preserve"> </v>
      </c>
    </row>
    <row r="1805" spans="1:23">
      <c r="A1805" s="33"/>
      <c r="B1805" s="3"/>
      <c r="C1805" s="3"/>
      <c r="D1805" s="3"/>
      <c r="E1805" s="3"/>
      <c r="F1805" s="3"/>
      <c r="G1805" s="3"/>
      <c r="H1805" s="3"/>
      <c r="I1805" s="3"/>
      <c r="J1805" s="3"/>
      <c r="K1805" s="4"/>
      <c r="L1805" s="4"/>
      <c r="M1805" s="4"/>
      <c r="N1805" s="4"/>
      <c r="O1805" s="3"/>
      <c r="P1805" s="3"/>
      <c r="Q1805" s="80">
        <f t="shared" si="86"/>
        <v>0</v>
      </c>
      <c r="T1805" s="8" t="str">
        <f>+IFERROR(VLOOKUP(B1805,$B$5:B1804,1,FALSE),"")</f>
        <v/>
      </c>
      <c r="U1805" s="8" t="str">
        <f t="shared" si="84"/>
        <v>DUPLICATE</v>
      </c>
      <c r="W1805" s="75" t="str">
        <f t="shared" si="85"/>
        <v xml:space="preserve"> </v>
      </c>
    </row>
    <row r="1806" spans="1:23">
      <c r="A1806" s="33"/>
      <c r="B1806" s="3"/>
      <c r="C1806" s="3"/>
      <c r="D1806" s="3"/>
      <c r="E1806" s="3"/>
      <c r="F1806" s="3"/>
      <c r="G1806" s="3"/>
      <c r="H1806" s="3"/>
      <c r="I1806" s="3"/>
      <c r="J1806" s="3"/>
      <c r="K1806" s="4"/>
      <c r="L1806" s="4"/>
      <c r="M1806" s="4"/>
      <c r="N1806" s="4"/>
      <c r="O1806" s="3"/>
      <c r="P1806" s="3"/>
      <c r="Q1806" s="80">
        <f t="shared" si="86"/>
        <v>0</v>
      </c>
      <c r="T1806" s="8" t="str">
        <f>+IFERROR(VLOOKUP(B1806,$B$5:B1805,1,FALSE),"")</f>
        <v/>
      </c>
      <c r="U1806" s="8" t="str">
        <f t="shared" si="84"/>
        <v>DUPLICATE</v>
      </c>
      <c r="W1806" s="75" t="str">
        <f t="shared" si="85"/>
        <v xml:space="preserve"> </v>
      </c>
    </row>
    <row r="1807" spans="1:23">
      <c r="A1807" s="33"/>
      <c r="B1807" s="3"/>
      <c r="C1807" s="3"/>
      <c r="D1807" s="3"/>
      <c r="E1807" s="3"/>
      <c r="F1807" s="3"/>
      <c r="G1807" s="3"/>
      <c r="H1807" s="3"/>
      <c r="I1807" s="3"/>
      <c r="J1807" s="3"/>
      <c r="K1807" s="4"/>
      <c r="L1807" s="4"/>
      <c r="M1807" s="4"/>
      <c r="N1807" s="4"/>
      <c r="O1807" s="3"/>
      <c r="P1807" s="3"/>
      <c r="Q1807" s="80">
        <f t="shared" si="86"/>
        <v>0</v>
      </c>
      <c r="T1807" s="8" t="str">
        <f>+IFERROR(VLOOKUP(B1807,$B$5:B1806,1,FALSE),"")</f>
        <v/>
      </c>
      <c r="U1807" s="8" t="str">
        <f t="shared" si="84"/>
        <v>DUPLICATE</v>
      </c>
      <c r="W1807" s="75" t="str">
        <f t="shared" si="85"/>
        <v xml:space="preserve"> </v>
      </c>
    </row>
    <row r="1808" spans="1:23">
      <c r="A1808" s="33"/>
      <c r="B1808" s="3"/>
      <c r="C1808" s="3"/>
      <c r="D1808" s="3"/>
      <c r="E1808" s="3"/>
      <c r="F1808" s="3"/>
      <c r="G1808" s="3"/>
      <c r="H1808" s="3"/>
      <c r="I1808" s="3"/>
      <c r="J1808" s="3"/>
      <c r="K1808" s="4"/>
      <c r="L1808" s="4"/>
      <c r="M1808" s="4"/>
      <c r="N1808" s="4"/>
      <c r="O1808" s="3"/>
      <c r="P1808" s="3"/>
      <c r="Q1808" s="80">
        <f t="shared" si="86"/>
        <v>0</v>
      </c>
      <c r="T1808" s="8" t="str">
        <f>+IFERROR(VLOOKUP(B1808,$B$5:B1807,1,FALSE),"")</f>
        <v/>
      </c>
      <c r="U1808" s="8" t="str">
        <f t="shared" si="84"/>
        <v>DUPLICATE</v>
      </c>
      <c r="W1808" s="75" t="str">
        <f t="shared" si="85"/>
        <v xml:space="preserve"> </v>
      </c>
    </row>
    <row r="1809" spans="1:23">
      <c r="A1809" s="33"/>
      <c r="B1809" s="3"/>
      <c r="C1809" s="3"/>
      <c r="D1809" s="3"/>
      <c r="E1809" s="3"/>
      <c r="F1809" s="3"/>
      <c r="G1809" s="3"/>
      <c r="H1809" s="3"/>
      <c r="I1809" s="3"/>
      <c r="J1809" s="3"/>
      <c r="K1809" s="4"/>
      <c r="L1809" s="4"/>
      <c r="M1809" s="4"/>
      <c r="N1809" s="4"/>
      <c r="O1809" s="3"/>
      <c r="P1809" s="3"/>
      <c r="Q1809" s="80">
        <f t="shared" si="86"/>
        <v>0</v>
      </c>
      <c r="T1809" s="8" t="str">
        <f>+IFERROR(VLOOKUP(B1809,$B$5:B1808,1,FALSE),"")</f>
        <v/>
      </c>
      <c r="U1809" s="8" t="str">
        <f t="shared" si="84"/>
        <v>DUPLICATE</v>
      </c>
      <c r="W1809" s="75" t="str">
        <f t="shared" si="85"/>
        <v xml:space="preserve"> </v>
      </c>
    </row>
    <row r="1810" spans="1:23">
      <c r="A1810" s="33"/>
      <c r="B1810" s="3"/>
      <c r="C1810" s="3"/>
      <c r="D1810" s="3"/>
      <c r="E1810" s="3"/>
      <c r="F1810" s="3"/>
      <c r="G1810" s="3"/>
      <c r="H1810" s="3"/>
      <c r="I1810" s="3"/>
      <c r="J1810" s="3"/>
      <c r="K1810" s="4"/>
      <c r="L1810" s="4"/>
      <c r="M1810" s="4"/>
      <c r="N1810" s="4"/>
      <c r="O1810" s="3"/>
      <c r="P1810" s="3"/>
      <c r="Q1810" s="80">
        <f t="shared" si="86"/>
        <v>0</v>
      </c>
      <c r="T1810" s="8" t="str">
        <f>+IFERROR(VLOOKUP(B1810,$B$5:B1809,1,FALSE),"")</f>
        <v/>
      </c>
      <c r="U1810" s="8" t="str">
        <f t="shared" si="84"/>
        <v>DUPLICATE</v>
      </c>
      <c r="W1810" s="75" t="str">
        <f t="shared" si="85"/>
        <v xml:space="preserve"> </v>
      </c>
    </row>
    <row r="1811" spans="1:23">
      <c r="A1811" s="33"/>
      <c r="B1811" s="3"/>
      <c r="C1811" s="3"/>
      <c r="D1811" s="3"/>
      <c r="E1811" s="3"/>
      <c r="F1811" s="3"/>
      <c r="G1811" s="3"/>
      <c r="H1811" s="3"/>
      <c r="I1811" s="3"/>
      <c r="J1811" s="3"/>
      <c r="K1811" s="4"/>
      <c r="L1811" s="4"/>
      <c r="M1811" s="4"/>
      <c r="N1811" s="4"/>
      <c r="O1811" s="3"/>
      <c r="P1811" s="3"/>
      <c r="Q1811" s="80">
        <f t="shared" si="86"/>
        <v>0</v>
      </c>
      <c r="T1811" s="8" t="str">
        <f>+IFERROR(VLOOKUP(B1811,$B$5:B1810,1,FALSE),"")</f>
        <v/>
      </c>
      <c r="U1811" s="8" t="str">
        <f t="shared" si="84"/>
        <v>DUPLICATE</v>
      </c>
      <c r="W1811" s="75" t="str">
        <f t="shared" si="85"/>
        <v xml:space="preserve"> </v>
      </c>
    </row>
    <row r="1812" spans="1:23">
      <c r="A1812" s="33"/>
      <c r="B1812" s="3"/>
      <c r="C1812" s="3"/>
      <c r="D1812" s="3"/>
      <c r="E1812" s="3"/>
      <c r="F1812" s="3"/>
      <c r="G1812" s="3"/>
      <c r="H1812" s="3"/>
      <c r="I1812" s="3"/>
      <c r="J1812" s="3"/>
      <c r="K1812" s="4"/>
      <c r="L1812" s="4"/>
      <c r="M1812" s="4"/>
      <c r="N1812" s="4"/>
      <c r="O1812" s="3"/>
      <c r="P1812" s="3"/>
      <c r="Q1812" s="80">
        <f t="shared" si="86"/>
        <v>0</v>
      </c>
      <c r="T1812" s="8" t="str">
        <f>+IFERROR(VLOOKUP(B1812,$B$5:B1811,1,FALSE),"")</f>
        <v/>
      </c>
      <c r="U1812" s="8" t="str">
        <f t="shared" si="84"/>
        <v>DUPLICATE</v>
      </c>
      <c r="W1812" s="75" t="str">
        <f t="shared" si="85"/>
        <v xml:space="preserve"> </v>
      </c>
    </row>
    <row r="1813" spans="1:23">
      <c r="A1813" s="33"/>
      <c r="B1813" s="3"/>
      <c r="C1813" s="3"/>
      <c r="D1813" s="3"/>
      <c r="E1813" s="3"/>
      <c r="F1813" s="3"/>
      <c r="G1813" s="3"/>
      <c r="H1813" s="3"/>
      <c r="I1813" s="3"/>
      <c r="J1813" s="3"/>
      <c r="K1813" s="4"/>
      <c r="L1813" s="4"/>
      <c r="M1813" s="4"/>
      <c r="N1813" s="4"/>
      <c r="O1813" s="3"/>
      <c r="P1813" s="3"/>
      <c r="Q1813" s="80">
        <f t="shared" si="86"/>
        <v>0</v>
      </c>
      <c r="T1813" s="8" t="str">
        <f>+IFERROR(VLOOKUP(B1813,$B$5:B1812,1,FALSE),"")</f>
        <v/>
      </c>
      <c r="U1813" s="8" t="str">
        <f t="shared" si="84"/>
        <v>DUPLICATE</v>
      </c>
      <c r="W1813" s="75" t="str">
        <f t="shared" si="85"/>
        <v xml:space="preserve"> </v>
      </c>
    </row>
    <row r="1814" spans="1:23">
      <c r="A1814" s="33"/>
      <c r="B1814" s="3"/>
      <c r="C1814" s="3"/>
      <c r="D1814" s="3"/>
      <c r="E1814" s="3"/>
      <c r="F1814" s="3"/>
      <c r="G1814" s="3"/>
      <c r="H1814" s="3"/>
      <c r="I1814" s="3"/>
      <c r="J1814" s="3"/>
      <c r="K1814" s="4"/>
      <c r="L1814" s="4"/>
      <c r="M1814" s="4"/>
      <c r="N1814" s="4"/>
      <c r="O1814" s="3"/>
      <c r="P1814" s="3"/>
      <c r="Q1814" s="80">
        <f t="shared" si="86"/>
        <v>0</v>
      </c>
      <c r="T1814" s="8" t="str">
        <f>+IFERROR(VLOOKUP(B1814,$B$5:B1813,1,FALSE),"")</f>
        <v/>
      </c>
      <c r="U1814" s="8" t="str">
        <f t="shared" si="84"/>
        <v>DUPLICATE</v>
      </c>
      <c r="W1814" s="75" t="str">
        <f t="shared" si="85"/>
        <v xml:space="preserve"> </v>
      </c>
    </row>
    <row r="1815" spans="1:23">
      <c r="A1815" s="33"/>
      <c r="B1815" s="3"/>
      <c r="C1815" s="3"/>
      <c r="D1815" s="3"/>
      <c r="E1815" s="3"/>
      <c r="F1815" s="3"/>
      <c r="G1815" s="3"/>
      <c r="H1815" s="3"/>
      <c r="I1815" s="3"/>
      <c r="J1815" s="3"/>
      <c r="K1815" s="4"/>
      <c r="L1815" s="4"/>
      <c r="M1815" s="4"/>
      <c r="N1815" s="4"/>
      <c r="O1815" s="3"/>
      <c r="P1815" s="3"/>
      <c r="Q1815" s="80">
        <f t="shared" si="86"/>
        <v>0</v>
      </c>
      <c r="T1815" s="8" t="str">
        <f>+IFERROR(VLOOKUP(B1815,$B$5:B1814,1,FALSE),"")</f>
        <v/>
      </c>
      <c r="U1815" s="8" t="str">
        <f t="shared" si="84"/>
        <v>DUPLICATE</v>
      </c>
      <c r="W1815" s="75" t="str">
        <f t="shared" si="85"/>
        <v xml:space="preserve"> </v>
      </c>
    </row>
    <row r="1816" spans="1:23">
      <c r="A1816" s="33"/>
      <c r="B1816" s="3"/>
      <c r="C1816" s="3"/>
      <c r="D1816" s="3"/>
      <c r="E1816" s="3"/>
      <c r="F1816" s="3"/>
      <c r="G1816" s="3"/>
      <c r="H1816" s="3"/>
      <c r="I1816" s="3"/>
      <c r="J1816" s="3"/>
      <c r="K1816" s="4"/>
      <c r="L1816" s="4"/>
      <c r="M1816" s="4"/>
      <c r="N1816" s="4"/>
      <c r="O1816" s="3"/>
      <c r="P1816" s="3"/>
      <c r="Q1816" s="80">
        <f t="shared" si="86"/>
        <v>0</v>
      </c>
      <c r="T1816" s="8" t="str">
        <f>+IFERROR(VLOOKUP(B1816,$B$5:B1815,1,FALSE),"")</f>
        <v/>
      </c>
      <c r="U1816" s="8" t="str">
        <f t="shared" si="84"/>
        <v>DUPLICATE</v>
      </c>
      <c r="W1816" s="75" t="str">
        <f t="shared" si="85"/>
        <v xml:space="preserve"> </v>
      </c>
    </row>
    <row r="1817" spans="1:23">
      <c r="A1817" s="33"/>
      <c r="B1817" s="3"/>
      <c r="C1817" s="3"/>
      <c r="D1817" s="3"/>
      <c r="E1817" s="3"/>
      <c r="F1817" s="3"/>
      <c r="G1817" s="3"/>
      <c r="H1817" s="3"/>
      <c r="I1817" s="3"/>
      <c r="J1817" s="3"/>
      <c r="K1817" s="4"/>
      <c r="L1817" s="4"/>
      <c r="M1817" s="4"/>
      <c r="N1817" s="4"/>
      <c r="O1817" s="3"/>
      <c r="P1817" s="3"/>
      <c r="Q1817" s="80">
        <f t="shared" si="86"/>
        <v>0</v>
      </c>
      <c r="T1817" s="8" t="str">
        <f>+IFERROR(VLOOKUP(B1817,$B$5:B1816,1,FALSE),"")</f>
        <v/>
      </c>
      <c r="U1817" s="8" t="str">
        <f t="shared" si="84"/>
        <v>DUPLICATE</v>
      </c>
      <c r="W1817" s="75" t="str">
        <f t="shared" si="85"/>
        <v xml:space="preserve"> </v>
      </c>
    </row>
    <row r="1818" spans="1:23">
      <c r="A1818" s="33"/>
      <c r="B1818" s="3"/>
      <c r="C1818" s="3"/>
      <c r="D1818" s="3"/>
      <c r="E1818" s="3"/>
      <c r="F1818" s="3"/>
      <c r="G1818" s="3"/>
      <c r="H1818" s="3"/>
      <c r="I1818" s="3"/>
      <c r="J1818" s="3"/>
      <c r="K1818" s="4"/>
      <c r="L1818" s="4"/>
      <c r="M1818" s="4"/>
      <c r="N1818" s="4"/>
      <c r="O1818" s="3"/>
      <c r="P1818" s="3"/>
      <c r="Q1818" s="80">
        <f t="shared" si="86"/>
        <v>0</v>
      </c>
      <c r="T1818" s="8" t="str">
        <f>+IFERROR(VLOOKUP(B1818,$B$5:B1817,1,FALSE),"")</f>
        <v/>
      </c>
      <c r="U1818" s="8" t="str">
        <f t="shared" si="84"/>
        <v>DUPLICATE</v>
      </c>
      <c r="W1818" s="75" t="str">
        <f t="shared" si="85"/>
        <v xml:space="preserve"> </v>
      </c>
    </row>
    <row r="1819" spans="1:23">
      <c r="A1819" s="33"/>
      <c r="B1819" s="3"/>
      <c r="C1819" s="3"/>
      <c r="D1819" s="3"/>
      <c r="E1819" s="3"/>
      <c r="F1819" s="3"/>
      <c r="G1819" s="3"/>
      <c r="H1819" s="3"/>
      <c r="I1819" s="3"/>
      <c r="J1819" s="3"/>
      <c r="K1819" s="4"/>
      <c r="L1819" s="4"/>
      <c r="M1819" s="4"/>
      <c r="N1819" s="4"/>
      <c r="O1819" s="3"/>
      <c r="P1819" s="3"/>
      <c r="Q1819" s="80">
        <f t="shared" si="86"/>
        <v>0</v>
      </c>
      <c r="T1819" s="8" t="str">
        <f>+IFERROR(VLOOKUP(B1819,$B$5:B1818,1,FALSE),"")</f>
        <v/>
      </c>
      <c r="U1819" s="8" t="str">
        <f t="shared" si="84"/>
        <v>DUPLICATE</v>
      </c>
      <c r="W1819" s="75" t="str">
        <f t="shared" si="85"/>
        <v xml:space="preserve"> </v>
      </c>
    </row>
    <row r="1820" spans="1:23">
      <c r="A1820" s="33"/>
      <c r="B1820" s="3"/>
      <c r="C1820" s="3"/>
      <c r="D1820" s="3"/>
      <c r="E1820" s="3"/>
      <c r="F1820" s="3"/>
      <c r="G1820" s="3"/>
      <c r="H1820" s="3"/>
      <c r="I1820" s="3"/>
      <c r="J1820" s="3"/>
      <c r="K1820" s="4"/>
      <c r="L1820" s="4"/>
      <c r="M1820" s="4"/>
      <c r="N1820" s="4"/>
      <c r="O1820" s="3"/>
      <c r="P1820" s="3"/>
      <c r="Q1820" s="80">
        <f t="shared" si="86"/>
        <v>0</v>
      </c>
      <c r="T1820" s="8" t="str">
        <f>+IFERROR(VLOOKUP(B1820,$B$5:B1819,1,FALSE),"")</f>
        <v/>
      </c>
      <c r="U1820" s="8" t="str">
        <f t="shared" si="84"/>
        <v>DUPLICATE</v>
      </c>
      <c r="W1820" s="75" t="str">
        <f t="shared" si="85"/>
        <v xml:space="preserve"> </v>
      </c>
    </row>
    <row r="1821" spans="1:23">
      <c r="A1821" s="33"/>
      <c r="B1821" s="3"/>
      <c r="C1821" s="3"/>
      <c r="D1821" s="3"/>
      <c r="E1821" s="3"/>
      <c r="F1821" s="3"/>
      <c r="G1821" s="3"/>
      <c r="H1821" s="3"/>
      <c r="I1821" s="3"/>
      <c r="J1821" s="3"/>
      <c r="K1821" s="4"/>
      <c r="L1821" s="4"/>
      <c r="M1821" s="4"/>
      <c r="N1821" s="4"/>
      <c r="O1821" s="3"/>
      <c r="P1821" s="3"/>
      <c r="Q1821" s="80">
        <f t="shared" si="86"/>
        <v>0</v>
      </c>
      <c r="T1821" s="8" t="str">
        <f>+IFERROR(VLOOKUP(B1821,$B$5:B1820,1,FALSE),"")</f>
        <v/>
      </c>
      <c r="U1821" s="8" t="str">
        <f t="shared" si="84"/>
        <v>DUPLICATE</v>
      </c>
      <c r="W1821" s="75" t="str">
        <f t="shared" si="85"/>
        <v xml:space="preserve"> </v>
      </c>
    </row>
    <row r="1822" spans="1:23">
      <c r="A1822" s="33"/>
      <c r="B1822" s="3"/>
      <c r="C1822" s="3"/>
      <c r="D1822" s="3"/>
      <c r="E1822" s="3"/>
      <c r="F1822" s="3"/>
      <c r="G1822" s="3"/>
      <c r="H1822" s="3"/>
      <c r="I1822" s="3"/>
      <c r="J1822" s="3"/>
      <c r="K1822" s="4"/>
      <c r="L1822" s="4"/>
      <c r="M1822" s="4"/>
      <c r="N1822" s="4"/>
      <c r="O1822" s="3"/>
      <c r="P1822" s="3"/>
      <c r="Q1822" s="80">
        <f t="shared" si="86"/>
        <v>0</v>
      </c>
      <c r="T1822" s="8" t="str">
        <f>+IFERROR(VLOOKUP(B1822,$B$5:B1821,1,FALSE),"")</f>
        <v/>
      </c>
      <c r="U1822" s="8" t="str">
        <f t="shared" si="84"/>
        <v>DUPLICATE</v>
      </c>
      <c r="W1822" s="75" t="str">
        <f t="shared" si="85"/>
        <v xml:space="preserve"> </v>
      </c>
    </row>
    <row r="1823" spans="1:23">
      <c r="A1823" s="33"/>
      <c r="B1823" s="3"/>
      <c r="C1823" s="3"/>
      <c r="D1823" s="3"/>
      <c r="E1823" s="3"/>
      <c r="F1823" s="3"/>
      <c r="G1823" s="3"/>
      <c r="H1823" s="3"/>
      <c r="I1823" s="3"/>
      <c r="J1823" s="3"/>
      <c r="K1823" s="4"/>
      <c r="L1823" s="4"/>
      <c r="M1823" s="4"/>
      <c r="N1823" s="4"/>
      <c r="O1823" s="3"/>
      <c r="P1823" s="3"/>
      <c r="Q1823" s="80">
        <f t="shared" si="86"/>
        <v>0</v>
      </c>
      <c r="T1823" s="8" t="str">
        <f>+IFERROR(VLOOKUP(B1823,$B$5:B1822,1,FALSE),"")</f>
        <v/>
      </c>
      <c r="U1823" s="8" t="str">
        <f t="shared" si="84"/>
        <v>DUPLICATE</v>
      </c>
      <c r="W1823" s="75" t="str">
        <f t="shared" si="85"/>
        <v xml:space="preserve"> </v>
      </c>
    </row>
    <row r="1824" spans="1:23">
      <c r="A1824" s="33"/>
      <c r="B1824" s="3"/>
      <c r="C1824" s="3"/>
      <c r="D1824" s="3"/>
      <c r="E1824" s="3"/>
      <c r="F1824" s="3"/>
      <c r="G1824" s="3"/>
      <c r="H1824" s="3"/>
      <c r="I1824" s="3"/>
      <c r="J1824" s="3"/>
      <c r="K1824" s="4"/>
      <c r="L1824" s="4"/>
      <c r="M1824" s="4"/>
      <c r="N1824" s="4"/>
      <c r="O1824" s="3"/>
      <c r="P1824" s="3"/>
      <c r="Q1824" s="80">
        <f t="shared" si="86"/>
        <v>0</v>
      </c>
      <c r="T1824" s="8" t="str">
        <f>+IFERROR(VLOOKUP(B1824,$B$5:B1823,1,FALSE),"")</f>
        <v/>
      </c>
      <c r="U1824" s="8" t="str">
        <f t="shared" si="84"/>
        <v>DUPLICATE</v>
      </c>
      <c r="W1824" s="75" t="str">
        <f t="shared" si="85"/>
        <v xml:space="preserve"> </v>
      </c>
    </row>
    <row r="1825" spans="1:23">
      <c r="A1825" s="33"/>
      <c r="B1825" s="3"/>
      <c r="C1825" s="3"/>
      <c r="D1825" s="3"/>
      <c r="E1825" s="3"/>
      <c r="F1825" s="3"/>
      <c r="G1825" s="3"/>
      <c r="H1825" s="3"/>
      <c r="I1825" s="3"/>
      <c r="J1825" s="3"/>
      <c r="K1825" s="4"/>
      <c r="L1825" s="4"/>
      <c r="M1825" s="4"/>
      <c r="N1825" s="4"/>
      <c r="O1825" s="3"/>
      <c r="P1825" s="3"/>
      <c r="Q1825" s="80">
        <f t="shared" si="86"/>
        <v>0</v>
      </c>
      <c r="T1825" s="8" t="str">
        <f>+IFERROR(VLOOKUP(B1825,$B$5:B1824,1,FALSE),"")</f>
        <v/>
      </c>
      <c r="U1825" s="8" t="str">
        <f t="shared" si="84"/>
        <v>DUPLICATE</v>
      </c>
      <c r="W1825" s="75" t="str">
        <f t="shared" si="85"/>
        <v xml:space="preserve"> </v>
      </c>
    </row>
    <row r="1826" spans="1:23">
      <c r="A1826" s="33"/>
      <c r="B1826" s="3"/>
      <c r="C1826" s="3"/>
      <c r="D1826" s="3"/>
      <c r="E1826" s="3"/>
      <c r="F1826" s="3"/>
      <c r="G1826" s="3"/>
      <c r="H1826" s="3"/>
      <c r="I1826" s="3"/>
      <c r="J1826" s="3"/>
      <c r="K1826" s="4"/>
      <c r="L1826" s="4"/>
      <c r="M1826" s="4"/>
      <c r="N1826" s="4"/>
      <c r="O1826" s="3"/>
      <c r="P1826" s="3"/>
      <c r="Q1826" s="80">
        <f t="shared" si="86"/>
        <v>0</v>
      </c>
      <c r="T1826" s="8" t="str">
        <f>+IFERROR(VLOOKUP(B1826,$B$5:B1825,1,FALSE),"")</f>
        <v/>
      </c>
      <c r="U1826" s="8" t="str">
        <f t="shared" si="84"/>
        <v>DUPLICATE</v>
      </c>
      <c r="W1826" s="75" t="str">
        <f t="shared" si="85"/>
        <v xml:space="preserve"> </v>
      </c>
    </row>
    <row r="1827" spans="1:23">
      <c r="A1827" s="33"/>
      <c r="B1827" s="3"/>
      <c r="C1827" s="3"/>
      <c r="D1827" s="3"/>
      <c r="E1827" s="3"/>
      <c r="F1827" s="3"/>
      <c r="G1827" s="3"/>
      <c r="H1827" s="3"/>
      <c r="I1827" s="3"/>
      <c r="J1827" s="3"/>
      <c r="K1827" s="4"/>
      <c r="L1827" s="4"/>
      <c r="M1827" s="4"/>
      <c r="N1827" s="4"/>
      <c r="O1827" s="3"/>
      <c r="P1827" s="3"/>
      <c r="Q1827" s="80">
        <f t="shared" si="86"/>
        <v>0</v>
      </c>
      <c r="T1827" s="8" t="str">
        <f>+IFERROR(VLOOKUP(B1827,$B$5:B1826,1,FALSE),"")</f>
        <v/>
      </c>
      <c r="U1827" s="8" t="str">
        <f t="shared" si="84"/>
        <v>DUPLICATE</v>
      </c>
      <c r="W1827" s="75" t="str">
        <f t="shared" si="85"/>
        <v xml:space="preserve"> </v>
      </c>
    </row>
    <row r="1828" spans="1:23">
      <c r="A1828" s="33"/>
      <c r="B1828" s="3"/>
      <c r="C1828" s="3"/>
      <c r="D1828" s="3"/>
      <c r="E1828" s="3"/>
      <c r="F1828" s="3"/>
      <c r="G1828" s="3"/>
      <c r="H1828" s="3"/>
      <c r="I1828" s="3"/>
      <c r="J1828" s="3"/>
      <c r="K1828" s="4"/>
      <c r="L1828" s="4"/>
      <c r="M1828" s="4"/>
      <c r="N1828" s="4"/>
      <c r="O1828" s="3"/>
      <c r="P1828" s="3"/>
      <c r="Q1828" s="80">
        <f t="shared" si="86"/>
        <v>0</v>
      </c>
      <c r="T1828" s="8" t="str">
        <f>+IFERROR(VLOOKUP(B1828,$B$5:B1827,1,FALSE),"")</f>
        <v/>
      </c>
      <c r="U1828" s="8" t="str">
        <f t="shared" si="84"/>
        <v>DUPLICATE</v>
      </c>
      <c r="W1828" s="75" t="str">
        <f t="shared" si="85"/>
        <v xml:space="preserve"> </v>
      </c>
    </row>
    <row r="1829" spans="1:23">
      <c r="A1829" s="33"/>
      <c r="B1829" s="3"/>
      <c r="C1829" s="3"/>
      <c r="D1829" s="3"/>
      <c r="E1829" s="3"/>
      <c r="F1829" s="3"/>
      <c r="G1829" s="3"/>
      <c r="H1829" s="3"/>
      <c r="I1829" s="3"/>
      <c r="J1829" s="3"/>
      <c r="K1829" s="4"/>
      <c r="L1829" s="4"/>
      <c r="M1829" s="4"/>
      <c r="N1829" s="4"/>
      <c r="O1829" s="3"/>
      <c r="P1829" s="3"/>
      <c r="Q1829" s="80">
        <f t="shared" si="86"/>
        <v>0</v>
      </c>
      <c r="T1829" s="8" t="str">
        <f>+IFERROR(VLOOKUP(B1829,$B$5:B1828,1,FALSE),"")</f>
        <v/>
      </c>
      <c r="U1829" s="8" t="str">
        <f t="shared" si="84"/>
        <v>DUPLICATE</v>
      </c>
      <c r="W1829" s="75" t="str">
        <f t="shared" si="85"/>
        <v xml:space="preserve"> </v>
      </c>
    </row>
    <row r="1830" spans="1:23">
      <c r="A1830" s="33"/>
      <c r="B1830" s="3"/>
      <c r="C1830" s="3"/>
      <c r="D1830" s="3"/>
      <c r="E1830" s="3"/>
      <c r="F1830" s="3"/>
      <c r="G1830" s="3"/>
      <c r="H1830" s="3"/>
      <c r="I1830" s="3"/>
      <c r="J1830" s="3"/>
      <c r="K1830" s="4"/>
      <c r="L1830" s="4"/>
      <c r="M1830" s="4"/>
      <c r="N1830" s="4"/>
      <c r="O1830" s="3"/>
      <c r="P1830" s="3"/>
      <c r="Q1830" s="80">
        <f t="shared" si="86"/>
        <v>0</v>
      </c>
      <c r="T1830" s="8" t="str">
        <f>+IFERROR(VLOOKUP(B1830,$B$5:B1829,1,FALSE),"")</f>
        <v/>
      </c>
      <c r="U1830" s="8" t="str">
        <f t="shared" si="84"/>
        <v>DUPLICATE</v>
      </c>
      <c r="W1830" s="75" t="str">
        <f t="shared" si="85"/>
        <v xml:space="preserve"> </v>
      </c>
    </row>
    <row r="1831" spans="1:23">
      <c r="A1831" s="33"/>
      <c r="B1831" s="3"/>
      <c r="C1831" s="3"/>
      <c r="D1831" s="3"/>
      <c r="E1831" s="3"/>
      <c r="F1831" s="3"/>
      <c r="G1831" s="3"/>
      <c r="H1831" s="3"/>
      <c r="I1831" s="3"/>
      <c r="J1831" s="3"/>
      <c r="K1831" s="4"/>
      <c r="L1831" s="4"/>
      <c r="M1831" s="4"/>
      <c r="N1831" s="4"/>
      <c r="O1831" s="3"/>
      <c r="P1831" s="3"/>
      <c r="Q1831" s="80">
        <f t="shared" si="86"/>
        <v>0</v>
      </c>
      <c r="T1831" s="8" t="str">
        <f>+IFERROR(VLOOKUP(B1831,$B$5:B1830,1,FALSE),"")</f>
        <v/>
      </c>
      <c r="U1831" s="8" t="str">
        <f t="shared" si="84"/>
        <v>DUPLICATE</v>
      </c>
      <c r="W1831" s="75" t="str">
        <f t="shared" si="85"/>
        <v xml:space="preserve"> </v>
      </c>
    </row>
    <row r="1832" spans="1:23">
      <c r="A1832" s="33"/>
      <c r="B1832" s="3"/>
      <c r="C1832" s="3"/>
      <c r="D1832" s="3"/>
      <c r="E1832" s="3"/>
      <c r="F1832" s="3"/>
      <c r="G1832" s="3"/>
      <c r="H1832" s="3"/>
      <c r="I1832" s="3"/>
      <c r="J1832" s="3"/>
      <c r="K1832" s="4"/>
      <c r="L1832" s="4"/>
      <c r="M1832" s="4"/>
      <c r="N1832" s="4"/>
      <c r="O1832" s="3"/>
      <c r="P1832" s="3"/>
      <c r="Q1832" s="80">
        <f t="shared" si="86"/>
        <v>0</v>
      </c>
      <c r="T1832" s="8" t="str">
        <f>+IFERROR(VLOOKUP(B1832,$B$5:B1831,1,FALSE),"")</f>
        <v/>
      </c>
      <c r="U1832" s="8" t="str">
        <f t="shared" si="84"/>
        <v>DUPLICATE</v>
      </c>
      <c r="W1832" s="75" t="str">
        <f t="shared" si="85"/>
        <v xml:space="preserve"> </v>
      </c>
    </row>
    <row r="1833" spans="1:23">
      <c r="A1833" s="33"/>
      <c r="B1833" s="3"/>
      <c r="C1833" s="3"/>
      <c r="D1833" s="3"/>
      <c r="E1833" s="3"/>
      <c r="F1833" s="3"/>
      <c r="G1833" s="3"/>
      <c r="H1833" s="3"/>
      <c r="I1833" s="3"/>
      <c r="J1833" s="3"/>
      <c r="K1833" s="4"/>
      <c r="L1833" s="4"/>
      <c r="M1833" s="4"/>
      <c r="N1833" s="4"/>
      <c r="O1833" s="3"/>
      <c r="P1833" s="3"/>
      <c r="Q1833" s="80">
        <f t="shared" si="86"/>
        <v>0</v>
      </c>
      <c r="T1833" s="8" t="str">
        <f>+IFERROR(VLOOKUP(B1833,$B$5:B1832,1,FALSE),"")</f>
        <v/>
      </c>
      <c r="U1833" s="8" t="str">
        <f t="shared" si="84"/>
        <v>DUPLICATE</v>
      </c>
      <c r="W1833" s="75" t="str">
        <f t="shared" si="85"/>
        <v xml:space="preserve"> </v>
      </c>
    </row>
    <row r="1834" spans="1:23">
      <c r="A1834" s="33"/>
      <c r="B1834" s="3"/>
      <c r="C1834" s="3"/>
      <c r="D1834" s="3"/>
      <c r="E1834" s="3"/>
      <c r="F1834" s="3"/>
      <c r="G1834" s="3"/>
      <c r="H1834" s="3"/>
      <c r="I1834" s="3"/>
      <c r="J1834" s="3"/>
      <c r="K1834" s="4"/>
      <c r="L1834" s="4"/>
      <c r="M1834" s="4"/>
      <c r="N1834" s="4"/>
      <c r="O1834" s="3"/>
      <c r="P1834" s="3"/>
      <c r="Q1834" s="80">
        <f t="shared" si="86"/>
        <v>0</v>
      </c>
      <c r="T1834" s="8" t="str">
        <f>+IFERROR(VLOOKUP(B1834,$B$5:B1833,1,FALSE),"")</f>
        <v/>
      </c>
      <c r="U1834" s="8" t="str">
        <f t="shared" si="84"/>
        <v>DUPLICATE</v>
      </c>
      <c r="W1834" s="75" t="str">
        <f t="shared" si="85"/>
        <v xml:space="preserve"> </v>
      </c>
    </row>
    <row r="1835" spans="1:23">
      <c r="A1835" s="33"/>
      <c r="B1835" s="3"/>
      <c r="C1835" s="3"/>
      <c r="D1835" s="3"/>
      <c r="E1835" s="3"/>
      <c r="F1835" s="3"/>
      <c r="G1835" s="3"/>
      <c r="H1835" s="3"/>
      <c r="I1835" s="3"/>
      <c r="J1835" s="3"/>
      <c r="K1835" s="4"/>
      <c r="L1835" s="4"/>
      <c r="M1835" s="4"/>
      <c r="N1835" s="4"/>
      <c r="O1835" s="3"/>
      <c r="P1835" s="3"/>
      <c r="Q1835" s="80">
        <f t="shared" si="86"/>
        <v>0</v>
      </c>
      <c r="T1835" s="8" t="str">
        <f>+IFERROR(VLOOKUP(B1835,$B$5:B1834,1,FALSE),"")</f>
        <v/>
      </c>
      <c r="U1835" s="8" t="str">
        <f t="shared" si="84"/>
        <v>DUPLICATE</v>
      </c>
      <c r="W1835" s="75" t="str">
        <f t="shared" si="85"/>
        <v xml:space="preserve"> </v>
      </c>
    </row>
    <row r="1836" spans="1:23">
      <c r="A1836" s="33"/>
      <c r="B1836" s="3"/>
      <c r="C1836" s="3"/>
      <c r="D1836" s="3"/>
      <c r="E1836" s="3"/>
      <c r="F1836" s="3"/>
      <c r="G1836" s="3"/>
      <c r="H1836" s="3"/>
      <c r="I1836" s="3"/>
      <c r="J1836" s="3"/>
      <c r="K1836" s="4"/>
      <c r="L1836" s="4"/>
      <c r="M1836" s="4"/>
      <c r="N1836" s="4"/>
      <c r="O1836" s="3"/>
      <c r="P1836" s="3"/>
      <c r="Q1836" s="80">
        <f t="shared" si="86"/>
        <v>0</v>
      </c>
      <c r="T1836" s="8" t="str">
        <f>+IFERROR(VLOOKUP(B1836,$B$5:B1835,1,FALSE),"")</f>
        <v/>
      </c>
      <c r="U1836" s="8" t="str">
        <f t="shared" si="84"/>
        <v>DUPLICATE</v>
      </c>
      <c r="W1836" s="75" t="str">
        <f t="shared" si="85"/>
        <v xml:space="preserve"> </v>
      </c>
    </row>
    <row r="1837" spans="1:23">
      <c r="A1837" s="33"/>
      <c r="B1837" s="3"/>
      <c r="C1837" s="3"/>
      <c r="D1837" s="3"/>
      <c r="E1837" s="3"/>
      <c r="F1837" s="3"/>
      <c r="G1837" s="3"/>
      <c r="H1837" s="3"/>
      <c r="I1837" s="3"/>
      <c r="J1837" s="3"/>
      <c r="K1837" s="4"/>
      <c r="L1837" s="4"/>
      <c r="M1837" s="4"/>
      <c r="N1837" s="4"/>
      <c r="O1837" s="3"/>
      <c r="P1837" s="3"/>
      <c r="Q1837" s="80">
        <f t="shared" si="86"/>
        <v>0</v>
      </c>
      <c r="T1837" s="8" t="str">
        <f>+IFERROR(VLOOKUP(B1837,$B$5:B1836,1,FALSE),"")</f>
        <v/>
      </c>
      <c r="U1837" s="8" t="str">
        <f t="shared" si="84"/>
        <v>DUPLICATE</v>
      </c>
      <c r="W1837" s="75" t="str">
        <f t="shared" si="85"/>
        <v xml:space="preserve"> </v>
      </c>
    </row>
    <row r="1838" spans="1:23">
      <c r="A1838" s="33"/>
      <c r="B1838" s="3"/>
      <c r="C1838" s="3"/>
      <c r="D1838" s="3"/>
      <c r="E1838" s="3"/>
      <c r="F1838" s="3"/>
      <c r="G1838" s="3"/>
      <c r="H1838" s="3"/>
      <c r="I1838" s="3"/>
      <c r="J1838" s="3"/>
      <c r="K1838" s="4"/>
      <c r="L1838" s="4"/>
      <c r="M1838" s="4"/>
      <c r="N1838" s="4"/>
      <c r="O1838" s="3"/>
      <c r="P1838" s="3"/>
      <c r="Q1838" s="80">
        <f t="shared" si="86"/>
        <v>0</v>
      </c>
      <c r="T1838" s="8" t="str">
        <f>+IFERROR(VLOOKUP(B1838,$B$5:B1837,1,FALSE),"")</f>
        <v/>
      </c>
      <c r="U1838" s="8" t="str">
        <f t="shared" si="84"/>
        <v>DUPLICATE</v>
      </c>
      <c r="W1838" s="75" t="str">
        <f t="shared" si="85"/>
        <v xml:space="preserve"> </v>
      </c>
    </row>
    <row r="1839" spans="1:23">
      <c r="A1839" s="33"/>
      <c r="B1839" s="3"/>
      <c r="C1839" s="3"/>
      <c r="D1839" s="3"/>
      <c r="E1839" s="3"/>
      <c r="F1839" s="3"/>
      <c r="G1839" s="3"/>
      <c r="H1839" s="3"/>
      <c r="I1839" s="3"/>
      <c r="J1839" s="3"/>
      <c r="K1839" s="4"/>
      <c r="L1839" s="4"/>
      <c r="M1839" s="4"/>
      <c r="N1839" s="4"/>
      <c r="O1839" s="3"/>
      <c r="P1839" s="3"/>
      <c r="Q1839" s="80">
        <f t="shared" si="86"/>
        <v>0</v>
      </c>
      <c r="T1839" s="8" t="str">
        <f>+IFERROR(VLOOKUP(B1839,$B$5:B1838,1,FALSE),"")</f>
        <v/>
      </c>
      <c r="U1839" s="8" t="str">
        <f t="shared" si="84"/>
        <v>DUPLICATE</v>
      </c>
      <c r="W1839" s="75" t="str">
        <f t="shared" si="85"/>
        <v xml:space="preserve"> </v>
      </c>
    </row>
    <row r="1840" spans="1:23">
      <c r="A1840" s="33"/>
      <c r="B1840" s="3"/>
      <c r="C1840" s="3"/>
      <c r="D1840" s="3"/>
      <c r="E1840" s="3"/>
      <c r="F1840" s="3"/>
      <c r="G1840" s="3"/>
      <c r="H1840" s="3"/>
      <c r="I1840" s="3"/>
      <c r="J1840" s="3"/>
      <c r="K1840" s="4"/>
      <c r="L1840" s="4"/>
      <c r="M1840" s="4"/>
      <c r="N1840" s="4"/>
      <c r="O1840" s="3"/>
      <c r="P1840" s="3"/>
      <c r="Q1840" s="80">
        <f t="shared" si="86"/>
        <v>0</v>
      </c>
      <c r="T1840" s="8" t="str">
        <f>+IFERROR(VLOOKUP(B1840,$B$5:B1839,1,FALSE),"")</f>
        <v/>
      </c>
      <c r="U1840" s="8" t="str">
        <f t="shared" si="84"/>
        <v>DUPLICATE</v>
      </c>
      <c r="W1840" s="75" t="str">
        <f t="shared" si="85"/>
        <v xml:space="preserve"> </v>
      </c>
    </row>
    <row r="1841" spans="1:23">
      <c r="A1841" s="33"/>
      <c r="B1841" s="3"/>
      <c r="C1841" s="3"/>
      <c r="D1841" s="3"/>
      <c r="E1841" s="3"/>
      <c r="F1841" s="3"/>
      <c r="G1841" s="3"/>
      <c r="H1841" s="3"/>
      <c r="I1841" s="3"/>
      <c r="J1841" s="3"/>
      <c r="K1841" s="4"/>
      <c r="L1841" s="4"/>
      <c r="M1841" s="4"/>
      <c r="N1841" s="4"/>
      <c r="O1841" s="3"/>
      <c r="P1841" s="3"/>
      <c r="Q1841" s="80">
        <f t="shared" si="86"/>
        <v>0</v>
      </c>
      <c r="T1841" s="8" t="str">
        <f>+IFERROR(VLOOKUP(B1841,$B$5:B1840,1,FALSE),"")</f>
        <v/>
      </c>
      <c r="U1841" s="8" t="str">
        <f t="shared" si="84"/>
        <v>DUPLICATE</v>
      </c>
      <c r="W1841" s="75" t="str">
        <f t="shared" si="85"/>
        <v xml:space="preserve"> </v>
      </c>
    </row>
    <row r="1842" spans="1:23">
      <c r="A1842" s="33"/>
      <c r="B1842" s="3"/>
      <c r="C1842" s="3"/>
      <c r="D1842" s="3"/>
      <c r="E1842" s="3"/>
      <c r="F1842" s="3"/>
      <c r="G1842" s="3"/>
      <c r="H1842" s="3"/>
      <c r="I1842" s="3"/>
      <c r="J1842" s="3"/>
      <c r="K1842" s="4"/>
      <c r="L1842" s="4"/>
      <c r="M1842" s="4"/>
      <c r="N1842" s="4"/>
      <c r="O1842" s="3"/>
      <c r="P1842" s="3"/>
      <c r="Q1842" s="80">
        <f t="shared" si="86"/>
        <v>0</v>
      </c>
      <c r="T1842" s="8" t="str">
        <f>+IFERROR(VLOOKUP(B1842,$B$5:B1841,1,FALSE),"")</f>
        <v/>
      </c>
      <c r="U1842" s="8" t="str">
        <f t="shared" si="84"/>
        <v>DUPLICATE</v>
      </c>
      <c r="W1842" s="75" t="str">
        <f t="shared" si="85"/>
        <v xml:space="preserve"> </v>
      </c>
    </row>
    <row r="1843" spans="1:23">
      <c r="A1843" s="33"/>
      <c r="B1843" s="3"/>
      <c r="C1843" s="3"/>
      <c r="D1843" s="3"/>
      <c r="E1843" s="3"/>
      <c r="F1843" s="3"/>
      <c r="G1843" s="3"/>
      <c r="H1843" s="3"/>
      <c r="I1843" s="3"/>
      <c r="J1843" s="3"/>
      <c r="K1843" s="4"/>
      <c r="L1843" s="4"/>
      <c r="M1843" s="4"/>
      <c r="N1843" s="4"/>
      <c r="O1843" s="3"/>
      <c r="P1843" s="3"/>
      <c r="Q1843" s="80">
        <f t="shared" si="86"/>
        <v>0</v>
      </c>
      <c r="T1843" s="8" t="str">
        <f>+IFERROR(VLOOKUP(B1843,$B$5:B1842,1,FALSE),"")</f>
        <v/>
      </c>
      <c r="U1843" s="8" t="str">
        <f t="shared" si="84"/>
        <v>DUPLICATE</v>
      </c>
      <c r="W1843" s="75" t="str">
        <f t="shared" si="85"/>
        <v xml:space="preserve"> </v>
      </c>
    </row>
    <row r="1844" spans="1:23">
      <c r="A1844" s="33"/>
      <c r="B1844" s="3"/>
      <c r="C1844" s="3"/>
      <c r="D1844" s="3"/>
      <c r="E1844" s="3"/>
      <c r="F1844" s="3"/>
      <c r="G1844" s="3"/>
      <c r="H1844" s="3"/>
      <c r="I1844" s="3"/>
      <c r="J1844" s="3"/>
      <c r="K1844" s="4"/>
      <c r="L1844" s="4"/>
      <c r="M1844" s="4"/>
      <c r="N1844" s="4"/>
      <c r="O1844" s="3"/>
      <c r="P1844" s="3"/>
      <c r="Q1844" s="80">
        <f t="shared" si="86"/>
        <v>0</v>
      </c>
      <c r="T1844" s="8" t="str">
        <f>+IFERROR(VLOOKUP(B1844,$B$5:B1843,1,FALSE),"")</f>
        <v/>
      </c>
      <c r="U1844" s="8" t="str">
        <f t="shared" si="84"/>
        <v>DUPLICATE</v>
      </c>
      <c r="W1844" s="75" t="str">
        <f t="shared" si="85"/>
        <v xml:space="preserve"> </v>
      </c>
    </row>
    <row r="1845" spans="1:23">
      <c r="A1845" s="33"/>
      <c r="B1845" s="3"/>
      <c r="C1845" s="3"/>
      <c r="D1845" s="3"/>
      <c r="E1845" s="3"/>
      <c r="F1845" s="3"/>
      <c r="G1845" s="3"/>
      <c r="H1845" s="3"/>
      <c r="I1845" s="3"/>
      <c r="J1845" s="3"/>
      <c r="K1845" s="4"/>
      <c r="L1845" s="4"/>
      <c r="M1845" s="4"/>
      <c r="N1845" s="4"/>
      <c r="O1845" s="3"/>
      <c r="P1845" s="3"/>
      <c r="Q1845" s="80">
        <f t="shared" si="86"/>
        <v>0</v>
      </c>
      <c r="T1845" s="8" t="str">
        <f>+IFERROR(VLOOKUP(B1845,$B$5:B1844,1,FALSE),"")</f>
        <v/>
      </c>
      <c r="U1845" s="8" t="str">
        <f t="shared" si="84"/>
        <v>DUPLICATE</v>
      </c>
      <c r="W1845" s="75" t="str">
        <f t="shared" si="85"/>
        <v xml:space="preserve"> </v>
      </c>
    </row>
    <row r="1846" spans="1:23">
      <c r="A1846" s="33"/>
      <c r="B1846" s="3"/>
      <c r="C1846" s="3"/>
      <c r="D1846" s="3"/>
      <c r="E1846" s="3"/>
      <c r="F1846" s="3"/>
      <c r="G1846" s="3"/>
      <c r="H1846" s="3"/>
      <c r="I1846" s="3"/>
      <c r="J1846" s="3"/>
      <c r="K1846" s="4"/>
      <c r="L1846" s="4"/>
      <c r="M1846" s="4"/>
      <c r="N1846" s="4"/>
      <c r="O1846" s="3"/>
      <c r="P1846" s="3"/>
      <c r="Q1846" s="80">
        <f t="shared" si="86"/>
        <v>0</v>
      </c>
      <c r="T1846" s="8" t="str">
        <f>+IFERROR(VLOOKUP(B1846,$B$5:B1845,1,FALSE),"")</f>
        <v/>
      </c>
      <c r="U1846" s="8" t="str">
        <f t="shared" si="84"/>
        <v>DUPLICATE</v>
      </c>
      <c r="W1846" s="75" t="str">
        <f t="shared" si="85"/>
        <v xml:space="preserve"> </v>
      </c>
    </row>
    <row r="1847" spans="1:23">
      <c r="A1847" s="33"/>
      <c r="B1847" s="3"/>
      <c r="C1847" s="3"/>
      <c r="D1847" s="3"/>
      <c r="E1847" s="3"/>
      <c r="F1847" s="3"/>
      <c r="G1847" s="3"/>
      <c r="H1847" s="3"/>
      <c r="I1847" s="3"/>
      <c r="J1847" s="3"/>
      <c r="K1847" s="4"/>
      <c r="L1847" s="4"/>
      <c r="M1847" s="4"/>
      <c r="N1847" s="4"/>
      <c r="O1847" s="3"/>
      <c r="P1847" s="3"/>
      <c r="Q1847" s="80">
        <f t="shared" si="86"/>
        <v>0</v>
      </c>
      <c r="T1847" s="8" t="str">
        <f>+IFERROR(VLOOKUP(B1847,$B$5:B1846,1,FALSE),"")</f>
        <v/>
      </c>
      <c r="U1847" s="8" t="str">
        <f t="shared" si="84"/>
        <v>DUPLICATE</v>
      </c>
      <c r="W1847" s="75" t="str">
        <f t="shared" si="85"/>
        <v xml:space="preserve"> </v>
      </c>
    </row>
    <row r="1848" spans="1:23">
      <c r="A1848" s="33"/>
      <c r="B1848" s="3"/>
      <c r="C1848" s="3"/>
      <c r="D1848" s="3"/>
      <c r="E1848" s="3"/>
      <c r="F1848" s="3"/>
      <c r="G1848" s="3"/>
      <c r="H1848" s="3"/>
      <c r="I1848" s="3"/>
      <c r="J1848" s="3"/>
      <c r="K1848" s="4"/>
      <c r="L1848" s="4"/>
      <c r="M1848" s="4"/>
      <c r="N1848" s="4"/>
      <c r="O1848" s="3"/>
      <c r="P1848" s="3"/>
      <c r="Q1848" s="80">
        <f t="shared" si="86"/>
        <v>0</v>
      </c>
      <c r="T1848" s="8" t="str">
        <f>+IFERROR(VLOOKUP(B1848,$B$5:B1847,1,FALSE),"")</f>
        <v/>
      </c>
      <c r="U1848" s="8" t="str">
        <f t="shared" si="84"/>
        <v>DUPLICATE</v>
      </c>
      <c r="W1848" s="75" t="str">
        <f t="shared" si="85"/>
        <v xml:space="preserve"> </v>
      </c>
    </row>
    <row r="1849" spans="1:23">
      <c r="A1849" s="33"/>
      <c r="B1849" s="3"/>
      <c r="C1849" s="3"/>
      <c r="D1849" s="3"/>
      <c r="E1849" s="3"/>
      <c r="F1849" s="3"/>
      <c r="G1849" s="3"/>
      <c r="H1849" s="3"/>
      <c r="I1849" s="3"/>
      <c r="J1849" s="3"/>
      <c r="K1849" s="4"/>
      <c r="L1849" s="4"/>
      <c r="M1849" s="4"/>
      <c r="N1849" s="4"/>
      <c r="O1849" s="3"/>
      <c r="P1849" s="3"/>
      <c r="Q1849" s="80">
        <f t="shared" si="86"/>
        <v>0</v>
      </c>
      <c r="T1849" s="8" t="str">
        <f>+IFERROR(VLOOKUP(B1849,$B$5:B1848,1,FALSE),"")</f>
        <v/>
      </c>
      <c r="U1849" s="8" t="str">
        <f t="shared" si="84"/>
        <v>DUPLICATE</v>
      </c>
      <c r="W1849" s="75" t="str">
        <f t="shared" si="85"/>
        <v xml:space="preserve"> </v>
      </c>
    </row>
    <row r="1850" spans="1:23">
      <c r="A1850" s="33"/>
      <c r="B1850" s="3"/>
      <c r="C1850" s="3"/>
      <c r="D1850" s="3"/>
      <c r="E1850" s="3"/>
      <c r="F1850" s="3"/>
      <c r="G1850" s="3"/>
      <c r="H1850" s="3"/>
      <c r="I1850" s="3"/>
      <c r="J1850" s="3"/>
      <c r="K1850" s="4"/>
      <c r="L1850" s="4"/>
      <c r="M1850" s="4"/>
      <c r="N1850" s="4"/>
      <c r="O1850" s="3"/>
      <c r="P1850" s="3"/>
      <c r="Q1850" s="80">
        <f t="shared" si="86"/>
        <v>0</v>
      </c>
      <c r="T1850" s="8" t="str">
        <f>+IFERROR(VLOOKUP(B1850,$B$5:B1849,1,FALSE),"")</f>
        <v/>
      </c>
      <c r="U1850" s="8" t="str">
        <f t="shared" si="84"/>
        <v>DUPLICATE</v>
      </c>
      <c r="W1850" s="75" t="str">
        <f t="shared" si="85"/>
        <v xml:space="preserve"> </v>
      </c>
    </row>
    <row r="1851" spans="1:23">
      <c r="A1851" s="33"/>
      <c r="B1851" s="3"/>
      <c r="C1851" s="3"/>
      <c r="D1851" s="3"/>
      <c r="E1851" s="3"/>
      <c r="F1851" s="3"/>
      <c r="G1851" s="3"/>
      <c r="H1851" s="3"/>
      <c r="I1851" s="3"/>
      <c r="J1851" s="3"/>
      <c r="K1851" s="4"/>
      <c r="L1851" s="4"/>
      <c r="M1851" s="4"/>
      <c r="N1851" s="4"/>
      <c r="O1851" s="3"/>
      <c r="P1851" s="3"/>
      <c r="Q1851" s="80">
        <f t="shared" si="86"/>
        <v>0</v>
      </c>
      <c r="T1851" s="8" t="str">
        <f>+IFERROR(VLOOKUP(B1851,$B$5:B1850,1,FALSE),"")</f>
        <v/>
      </c>
      <c r="U1851" s="8" t="str">
        <f t="shared" si="84"/>
        <v>DUPLICATE</v>
      </c>
      <c r="W1851" s="75" t="str">
        <f t="shared" si="85"/>
        <v xml:space="preserve"> </v>
      </c>
    </row>
    <row r="1852" spans="1:23">
      <c r="A1852" s="33"/>
      <c r="B1852" s="3"/>
      <c r="C1852" s="3"/>
      <c r="D1852" s="3"/>
      <c r="E1852" s="3"/>
      <c r="F1852" s="3"/>
      <c r="G1852" s="3"/>
      <c r="H1852" s="3"/>
      <c r="I1852" s="3"/>
      <c r="J1852" s="3"/>
      <c r="K1852" s="4"/>
      <c r="L1852" s="4"/>
      <c r="M1852" s="4"/>
      <c r="N1852" s="4"/>
      <c r="O1852" s="3"/>
      <c r="P1852" s="3"/>
      <c r="Q1852" s="80">
        <f t="shared" si="86"/>
        <v>0</v>
      </c>
      <c r="T1852" s="8" t="str">
        <f>+IFERROR(VLOOKUP(B1852,$B$5:B1851,1,FALSE),"")</f>
        <v/>
      </c>
      <c r="U1852" s="8" t="str">
        <f t="shared" si="84"/>
        <v>DUPLICATE</v>
      </c>
      <c r="W1852" s="75" t="str">
        <f t="shared" si="85"/>
        <v xml:space="preserve"> </v>
      </c>
    </row>
    <row r="1853" spans="1:23">
      <c r="A1853" s="33"/>
      <c r="B1853" s="3"/>
      <c r="C1853" s="3"/>
      <c r="D1853" s="3"/>
      <c r="E1853" s="3"/>
      <c r="F1853" s="3"/>
      <c r="G1853" s="3"/>
      <c r="H1853" s="3"/>
      <c r="I1853" s="3"/>
      <c r="J1853" s="3"/>
      <c r="K1853" s="4"/>
      <c r="L1853" s="4"/>
      <c r="M1853" s="4"/>
      <c r="N1853" s="4"/>
      <c r="O1853" s="3"/>
      <c r="P1853" s="3"/>
      <c r="Q1853" s="80">
        <f t="shared" si="86"/>
        <v>0</v>
      </c>
      <c r="T1853" s="8" t="str">
        <f>+IFERROR(VLOOKUP(B1853,$B$5:B1852,1,FALSE),"")</f>
        <v/>
      </c>
      <c r="U1853" s="8" t="str">
        <f t="shared" si="84"/>
        <v>DUPLICATE</v>
      </c>
      <c r="W1853" s="75" t="str">
        <f t="shared" si="85"/>
        <v xml:space="preserve"> </v>
      </c>
    </row>
    <row r="1854" spans="1:23">
      <c r="A1854" s="33"/>
      <c r="B1854" s="3"/>
      <c r="C1854" s="3"/>
      <c r="D1854" s="3"/>
      <c r="E1854" s="3"/>
      <c r="F1854" s="3"/>
      <c r="G1854" s="3"/>
      <c r="H1854" s="3"/>
      <c r="I1854" s="3"/>
      <c r="J1854" s="3"/>
      <c r="K1854" s="4"/>
      <c r="L1854" s="4"/>
      <c r="M1854" s="4"/>
      <c r="N1854" s="4"/>
      <c r="O1854" s="3"/>
      <c r="P1854" s="3"/>
      <c r="Q1854" s="80">
        <f t="shared" si="86"/>
        <v>0</v>
      </c>
      <c r="T1854" s="8" t="str">
        <f>+IFERROR(VLOOKUP(B1854,$B$5:B1853,1,FALSE),"")</f>
        <v/>
      </c>
      <c r="U1854" s="8" t="str">
        <f t="shared" si="84"/>
        <v>DUPLICATE</v>
      </c>
      <c r="W1854" s="75" t="str">
        <f t="shared" si="85"/>
        <v xml:space="preserve"> </v>
      </c>
    </row>
    <row r="1855" spans="1:23">
      <c r="A1855" s="33"/>
      <c r="B1855" s="3"/>
      <c r="C1855" s="3"/>
      <c r="D1855" s="3"/>
      <c r="E1855" s="3"/>
      <c r="F1855" s="3"/>
      <c r="G1855" s="3"/>
      <c r="H1855" s="3"/>
      <c r="I1855" s="3"/>
      <c r="J1855" s="3"/>
      <c r="K1855" s="4"/>
      <c r="L1855" s="4"/>
      <c r="M1855" s="4"/>
      <c r="N1855" s="4"/>
      <c r="O1855" s="3"/>
      <c r="P1855" s="3"/>
      <c r="Q1855" s="80">
        <f t="shared" si="86"/>
        <v>0</v>
      </c>
      <c r="T1855" s="8" t="str">
        <f>+IFERROR(VLOOKUP(B1855,$B$5:B1854,1,FALSE),"")</f>
        <v/>
      </c>
      <c r="U1855" s="8" t="str">
        <f t="shared" si="84"/>
        <v>DUPLICATE</v>
      </c>
      <c r="W1855" s="75" t="str">
        <f t="shared" si="85"/>
        <v xml:space="preserve"> </v>
      </c>
    </row>
    <row r="1856" spans="1:23">
      <c r="A1856" s="33"/>
      <c r="B1856" s="3"/>
      <c r="C1856" s="3"/>
      <c r="D1856" s="3"/>
      <c r="E1856" s="3"/>
      <c r="F1856" s="3"/>
      <c r="G1856" s="3"/>
      <c r="H1856" s="3"/>
      <c r="I1856" s="3"/>
      <c r="J1856" s="3"/>
      <c r="K1856" s="4"/>
      <c r="L1856" s="4"/>
      <c r="M1856" s="4"/>
      <c r="N1856" s="4"/>
      <c r="O1856" s="3"/>
      <c r="P1856" s="3"/>
      <c r="Q1856" s="80">
        <f t="shared" si="86"/>
        <v>0</v>
      </c>
      <c r="T1856" s="8" t="str">
        <f>+IFERROR(VLOOKUP(B1856,$B$5:B1855,1,FALSE),"")</f>
        <v/>
      </c>
      <c r="U1856" s="8" t="str">
        <f t="shared" si="84"/>
        <v>DUPLICATE</v>
      </c>
      <c r="W1856" s="75" t="str">
        <f t="shared" si="85"/>
        <v xml:space="preserve"> </v>
      </c>
    </row>
    <row r="1857" spans="1:23">
      <c r="A1857" s="33"/>
      <c r="B1857" s="3"/>
      <c r="C1857" s="3"/>
      <c r="D1857" s="3"/>
      <c r="E1857" s="3"/>
      <c r="F1857" s="3"/>
      <c r="G1857" s="3"/>
      <c r="H1857" s="3"/>
      <c r="I1857" s="3"/>
      <c r="J1857" s="3"/>
      <c r="K1857" s="4"/>
      <c r="L1857" s="4"/>
      <c r="M1857" s="4"/>
      <c r="N1857" s="4"/>
      <c r="O1857" s="3"/>
      <c r="P1857" s="3"/>
      <c r="Q1857" s="80">
        <f t="shared" si="86"/>
        <v>0</v>
      </c>
      <c r="T1857" s="8" t="str">
        <f>+IFERROR(VLOOKUP(B1857,$B$5:B1856,1,FALSE),"")</f>
        <v/>
      </c>
      <c r="U1857" s="8" t="str">
        <f t="shared" si="84"/>
        <v>DUPLICATE</v>
      </c>
      <c r="W1857" s="75" t="str">
        <f t="shared" si="85"/>
        <v xml:space="preserve"> </v>
      </c>
    </row>
    <row r="1858" spans="1:23">
      <c r="A1858" s="33"/>
      <c r="B1858" s="3"/>
      <c r="C1858" s="3"/>
      <c r="D1858" s="3"/>
      <c r="E1858" s="3"/>
      <c r="F1858" s="3"/>
      <c r="G1858" s="3"/>
      <c r="H1858" s="3"/>
      <c r="I1858" s="3"/>
      <c r="J1858" s="3"/>
      <c r="K1858" s="4"/>
      <c r="L1858" s="4"/>
      <c r="M1858" s="4"/>
      <c r="N1858" s="4"/>
      <c r="O1858" s="3"/>
      <c r="P1858" s="3"/>
      <c r="Q1858" s="80">
        <f t="shared" si="86"/>
        <v>0</v>
      </c>
      <c r="T1858" s="8" t="str">
        <f>+IFERROR(VLOOKUP(B1858,$B$5:B1857,1,FALSE),"")</f>
        <v/>
      </c>
      <c r="U1858" s="8" t="str">
        <f t="shared" si="84"/>
        <v>DUPLICATE</v>
      </c>
      <c r="W1858" s="75" t="str">
        <f t="shared" si="85"/>
        <v xml:space="preserve"> </v>
      </c>
    </row>
    <row r="1859" spans="1:23">
      <c r="A1859" s="33"/>
      <c r="B1859" s="3"/>
      <c r="C1859" s="3"/>
      <c r="D1859" s="3"/>
      <c r="E1859" s="3"/>
      <c r="F1859" s="3"/>
      <c r="G1859" s="3"/>
      <c r="H1859" s="3"/>
      <c r="I1859" s="3"/>
      <c r="J1859" s="3"/>
      <c r="K1859" s="4"/>
      <c r="L1859" s="4"/>
      <c r="M1859" s="4"/>
      <c r="N1859" s="4"/>
      <c r="O1859" s="3"/>
      <c r="P1859" s="3"/>
      <c r="Q1859" s="80">
        <f t="shared" si="86"/>
        <v>0</v>
      </c>
      <c r="T1859" s="8" t="str">
        <f>+IFERROR(VLOOKUP(B1859,$B$5:B1858,1,FALSE),"")</f>
        <v/>
      </c>
      <c r="U1859" s="8" t="str">
        <f t="shared" si="84"/>
        <v>DUPLICATE</v>
      </c>
      <c r="W1859" s="75" t="str">
        <f t="shared" si="85"/>
        <v xml:space="preserve"> </v>
      </c>
    </row>
    <row r="1860" spans="1:23">
      <c r="A1860" s="33"/>
      <c r="B1860" s="3"/>
      <c r="C1860" s="3"/>
      <c r="D1860" s="3"/>
      <c r="E1860" s="3"/>
      <c r="F1860" s="3"/>
      <c r="G1860" s="3"/>
      <c r="H1860" s="3"/>
      <c r="I1860" s="3"/>
      <c r="J1860" s="3"/>
      <c r="K1860" s="4"/>
      <c r="L1860" s="4"/>
      <c r="M1860" s="4"/>
      <c r="N1860" s="4"/>
      <c r="O1860" s="3"/>
      <c r="P1860" s="3"/>
      <c r="Q1860" s="80">
        <f t="shared" si="86"/>
        <v>0</v>
      </c>
      <c r="T1860" s="8" t="str">
        <f>+IFERROR(VLOOKUP(B1860,$B$5:B1859,1,FALSE),"")</f>
        <v/>
      </c>
      <c r="U1860" s="8" t="str">
        <f t="shared" si="84"/>
        <v>DUPLICATE</v>
      </c>
      <c r="W1860" s="75" t="str">
        <f t="shared" si="85"/>
        <v xml:space="preserve"> </v>
      </c>
    </row>
    <row r="1861" spans="1:23">
      <c r="A1861" s="33"/>
      <c r="B1861" s="3"/>
      <c r="C1861" s="3"/>
      <c r="D1861" s="3"/>
      <c r="E1861" s="3"/>
      <c r="F1861" s="3"/>
      <c r="G1861" s="3"/>
      <c r="H1861" s="3"/>
      <c r="I1861" s="3"/>
      <c r="J1861" s="3"/>
      <c r="K1861" s="4"/>
      <c r="L1861" s="4"/>
      <c r="M1861" s="4"/>
      <c r="N1861" s="4"/>
      <c r="O1861" s="3"/>
      <c r="P1861" s="3"/>
      <c r="Q1861" s="80">
        <f t="shared" si="86"/>
        <v>0</v>
      </c>
      <c r="T1861" s="8" t="str">
        <f>+IFERROR(VLOOKUP(B1861,$B$5:B1860,1,FALSE),"")</f>
        <v/>
      </c>
      <c r="U1861" s="8" t="str">
        <f t="shared" ref="U1861:U1924" si="87">+IF(EXACT(T1861,B1861),"DUPLICATE","ORIGINAL")</f>
        <v>DUPLICATE</v>
      </c>
      <c r="W1861" s="75" t="str">
        <f t="shared" ref="W1861:W1924" si="88">CONCATENATE(B1861," ",A1861)</f>
        <v xml:space="preserve"> </v>
      </c>
    </row>
    <row r="1862" spans="1:23">
      <c r="A1862" s="33"/>
      <c r="B1862" s="3"/>
      <c r="C1862" s="3"/>
      <c r="D1862" s="3"/>
      <c r="E1862" s="3"/>
      <c r="F1862" s="3"/>
      <c r="G1862" s="3"/>
      <c r="H1862" s="3"/>
      <c r="I1862" s="3"/>
      <c r="J1862" s="3"/>
      <c r="K1862" s="4"/>
      <c r="L1862" s="4"/>
      <c r="M1862" s="4"/>
      <c r="N1862" s="4"/>
      <c r="O1862" s="3"/>
      <c r="P1862" s="3"/>
      <c r="Q1862" s="80">
        <f t="shared" ref="Q1862:Q1925" si="89">L1862+M1862+N1862</f>
        <v>0</v>
      </c>
      <c r="T1862" s="8" t="str">
        <f>+IFERROR(VLOOKUP(B1862,$B$5:B1861,1,FALSE),"")</f>
        <v/>
      </c>
      <c r="U1862" s="8" t="str">
        <f t="shared" si="87"/>
        <v>DUPLICATE</v>
      </c>
      <c r="W1862" s="75" t="str">
        <f t="shared" si="88"/>
        <v xml:space="preserve"> </v>
      </c>
    </row>
    <row r="1863" spans="1:23">
      <c r="A1863" s="33"/>
      <c r="B1863" s="3"/>
      <c r="C1863" s="3"/>
      <c r="D1863" s="3"/>
      <c r="E1863" s="3"/>
      <c r="F1863" s="3"/>
      <c r="G1863" s="3"/>
      <c r="H1863" s="3"/>
      <c r="I1863" s="3"/>
      <c r="J1863" s="3"/>
      <c r="K1863" s="4"/>
      <c r="L1863" s="4"/>
      <c r="M1863" s="4"/>
      <c r="N1863" s="4"/>
      <c r="O1863" s="3"/>
      <c r="P1863" s="3"/>
      <c r="Q1863" s="80">
        <f t="shared" si="89"/>
        <v>0</v>
      </c>
      <c r="T1863" s="8" t="str">
        <f>+IFERROR(VLOOKUP(B1863,$B$5:B1862,1,FALSE),"")</f>
        <v/>
      </c>
      <c r="U1863" s="8" t="str">
        <f t="shared" si="87"/>
        <v>DUPLICATE</v>
      </c>
      <c r="W1863" s="75" t="str">
        <f t="shared" si="88"/>
        <v xml:space="preserve"> </v>
      </c>
    </row>
    <row r="1864" spans="1:23">
      <c r="A1864" s="33"/>
      <c r="B1864" s="3"/>
      <c r="C1864" s="3"/>
      <c r="D1864" s="3"/>
      <c r="E1864" s="3"/>
      <c r="F1864" s="3"/>
      <c r="G1864" s="3"/>
      <c r="H1864" s="3"/>
      <c r="I1864" s="3"/>
      <c r="J1864" s="3"/>
      <c r="K1864" s="4"/>
      <c r="L1864" s="4"/>
      <c r="M1864" s="4"/>
      <c r="N1864" s="4"/>
      <c r="O1864" s="3"/>
      <c r="P1864" s="3"/>
      <c r="Q1864" s="80">
        <f t="shared" si="89"/>
        <v>0</v>
      </c>
      <c r="T1864" s="8" t="str">
        <f>+IFERROR(VLOOKUP(B1864,$B$5:B1863,1,FALSE),"")</f>
        <v/>
      </c>
      <c r="U1864" s="8" t="str">
        <f t="shared" si="87"/>
        <v>DUPLICATE</v>
      </c>
      <c r="W1864" s="75" t="str">
        <f t="shared" si="88"/>
        <v xml:space="preserve"> </v>
      </c>
    </row>
    <row r="1865" spans="1:23">
      <c r="A1865" s="33"/>
      <c r="B1865" s="3"/>
      <c r="C1865" s="3"/>
      <c r="D1865" s="3"/>
      <c r="E1865" s="3"/>
      <c r="F1865" s="3"/>
      <c r="G1865" s="3"/>
      <c r="H1865" s="3"/>
      <c r="I1865" s="3"/>
      <c r="J1865" s="3"/>
      <c r="K1865" s="4"/>
      <c r="L1865" s="4"/>
      <c r="M1865" s="4"/>
      <c r="N1865" s="4"/>
      <c r="O1865" s="3"/>
      <c r="P1865" s="3"/>
      <c r="Q1865" s="80">
        <f t="shared" si="89"/>
        <v>0</v>
      </c>
      <c r="T1865" s="8" t="str">
        <f>+IFERROR(VLOOKUP(B1865,$B$5:B1864,1,FALSE),"")</f>
        <v/>
      </c>
      <c r="U1865" s="8" t="str">
        <f t="shared" si="87"/>
        <v>DUPLICATE</v>
      </c>
      <c r="W1865" s="75" t="str">
        <f t="shared" si="88"/>
        <v xml:space="preserve"> </v>
      </c>
    </row>
    <row r="1866" spans="1:23">
      <c r="A1866" s="33"/>
      <c r="B1866" s="3"/>
      <c r="C1866" s="3"/>
      <c r="D1866" s="3"/>
      <c r="E1866" s="3"/>
      <c r="F1866" s="3"/>
      <c r="G1866" s="3"/>
      <c r="H1866" s="3"/>
      <c r="I1866" s="3"/>
      <c r="J1866" s="3"/>
      <c r="K1866" s="4"/>
      <c r="L1866" s="4"/>
      <c r="M1866" s="4"/>
      <c r="N1866" s="4"/>
      <c r="O1866" s="3"/>
      <c r="P1866" s="3"/>
      <c r="Q1866" s="80">
        <f t="shared" si="89"/>
        <v>0</v>
      </c>
      <c r="T1866" s="8" t="str">
        <f>+IFERROR(VLOOKUP(B1866,$B$5:B1865,1,FALSE),"")</f>
        <v/>
      </c>
      <c r="U1866" s="8" t="str">
        <f t="shared" si="87"/>
        <v>DUPLICATE</v>
      </c>
      <c r="W1866" s="75" t="str">
        <f t="shared" si="88"/>
        <v xml:space="preserve"> </v>
      </c>
    </row>
    <row r="1867" spans="1:23">
      <c r="A1867" s="33"/>
      <c r="B1867" s="3"/>
      <c r="C1867" s="3"/>
      <c r="D1867" s="3"/>
      <c r="E1867" s="3"/>
      <c r="F1867" s="3"/>
      <c r="G1867" s="3"/>
      <c r="H1867" s="3"/>
      <c r="I1867" s="3"/>
      <c r="J1867" s="3"/>
      <c r="K1867" s="4"/>
      <c r="L1867" s="4"/>
      <c r="M1867" s="4"/>
      <c r="N1867" s="4"/>
      <c r="O1867" s="3"/>
      <c r="P1867" s="3"/>
      <c r="Q1867" s="80">
        <f t="shared" si="89"/>
        <v>0</v>
      </c>
      <c r="T1867" s="8" t="str">
        <f>+IFERROR(VLOOKUP(B1867,$B$5:B1866,1,FALSE),"")</f>
        <v/>
      </c>
      <c r="U1867" s="8" t="str">
        <f t="shared" si="87"/>
        <v>DUPLICATE</v>
      </c>
      <c r="W1867" s="75" t="str">
        <f t="shared" si="88"/>
        <v xml:space="preserve"> </v>
      </c>
    </row>
    <row r="1868" spans="1:23">
      <c r="A1868" s="33"/>
      <c r="B1868" s="3"/>
      <c r="C1868" s="3"/>
      <c r="D1868" s="3"/>
      <c r="E1868" s="3"/>
      <c r="F1868" s="3"/>
      <c r="G1868" s="3"/>
      <c r="H1868" s="3"/>
      <c r="I1868" s="3"/>
      <c r="J1868" s="3"/>
      <c r="K1868" s="4"/>
      <c r="L1868" s="4"/>
      <c r="M1868" s="4"/>
      <c r="N1868" s="4"/>
      <c r="O1868" s="3"/>
      <c r="P1868" s="3"/>
      <c r="Q1868" s="80">
        <f t="shared" si="89"/>
        <v>0</v>
      </c>
      <c r="T1868" s="8" t="str">
        <f>+IFERROR(VLOOKUP(B1868,$B$5:B1867,1,FALSE),"")</f>
        <v/>
      </c>
      <c r="U1868" s="8" t="str">
        <f t="shared" si="87"/>
        <v>DUPLICATE</v>
      </c>
      <c r="W1868" s="75" t="str">
        <f t="shared" si="88"/>
        <v xml:space="preserve"> </v>
      </c>
    </row>
    <row r="1869" spans="1:23">
      <c r="A1869" s="33"/>
      <c r="B1869" s="3"/>
      <c r="C1869" s="3"/>
      <c r="D1869" s="3"/>
      <c r="E1869" s="3"/>
      <c r="F1869" s="3"/>
      <c r="G1869" s="3"/>
      <c r="H1869" s="3"/>
      <c r="I1869" s="3"/>
      <c r="J1869" s="3"/>
      <c r="K1869" s="4"/>
      <c r="L1869" s="4"/>
      <c r="M1869" s="4"/>
      <c r="N1869" s="4"/>
      <c r="O1869" s="3"/>
      <c r="P1869" s="3"/>
      <c r="Q1869" s="80">
        <f t="shared" si="89"/>
        <v>0</v>
      </c>
      <c r="T1869" s="8" t="str">
        <f>+IFERROR(VLOOKUP(B1869,$B$5:B1868,1,FALSE),"")</f>
        <v/>
      </c>
      <c r="U1869" s="8" t="str">
        <f t="shared" si="87"/>
        <v>DUPLICATE</v>
      </c>
      <c r="W1869" s="75" t="str">
        <f t="shared" si="88"/>
        <v xml:space="preserve"> </v>
      </c>
    </row>
    <row r="1870" spans="1:23">
      <c r="A1870" s="33"/>
      <c r="B1870" s="3"/>
      <c r="C1870" s="3"/>
      <c r="D1870" s="3"/>
      <c r="E1870" s="3"/>
      <c r="F1870" s="3"/>
      <c r="G1870" s="3"/>
      <c r="H1870" s="3"/>
      <c r="I1870" s="3"/>
      <c r="J1870" s="3"/>
      <c r="K1870" s="4"/>
      <c r="L1870" s="4"/>
      <c r="M1870" s="4"/>
      <c r="N1870" s="4"/>
      <c r="O1870" s="3"/>
      <c r="P1870" s="3"/>
      <c r="Q1870" s="80">
        <f t="shared" si="89"/>
        <v>0</v>
      </c>
      <c r="T1870" s="8" t="str">
        <f>+IFERROR(VLOOKUP(B1870,$B$5:B1869,1,FALSE),"")</f>
        <v/>
      </c>
      <c r="U1870" s="8" t="str">
        <f t="shared" si="87"/>
        <v>DUPLICATE</v>
      </c>
      <c r="W1870" s="75" t="str">
        <f t="shared" si="88"/>
        <v xml:space="preserve"> </v>
      </c>
    </row>
    <row r="1871" spans="1:23">
      <c r="A1871" s="33"/>
      <c r="B1871" s="3"/>
      <c r="C1871" s="3"/>
      <c r="D1871" s="3"/>
      <c r="E1871" s="3"/>
      <c r="F1871" s="3"/>
      <c r="G1871" s="3"/>
      <c r="H1871" s="3"/>
      <c r="I1871" s="3"/>
      <c r="J1871" s="3"/>
      <c r="K1871" s="4"/>
      <c r="L1871" s="4"/>
      <c r="M1871" s="4"/>
      <c r="N1871" s="4"/>
      <c r="O1871" s="3"/>
      <c r="P1871" s="3"/>
      <c r="Q1871" s="80">
        <f t="shared" si="89"/>
        <v>0</v>
      </c>
      <c r="T1871" s="8" t="str">
        <f>+IFERROR(VLOOKUP(B1871,$B$5:B1870,1,FALSE),"")</f>
        <v/>
      </c>
      <c r="U1871" s="8" t="str">
        <f t="shared" si="87"/>
        <v>DUPLICATE</v>
      </c>
      <c r="W1871" s="75" t="str">
        <f t="shared" si="88"/>
        <v xml:space="preserve"> </v>
      </c>
    </row>
    <row r="1872" spans="1:23">
      <c r="A1872" s="33"/>
      <c r="B1872" s="3"/>
      <c r="C1872" s="3"/>
      <c r="D1872" s="3"/>
      <c r="E1872" s="3"/>
      <c r="F1872" s="3"/>
      <c r="G1872" s="3"/>
      <c r="H1872" s="3"/>
      <c r="I1872" s="3"/>
      <c r="J1872" s="3"/>
      <c r="K1872" s="4"/>
      <c r="L1872" s="4"/>
      <c r="M1872" s="4"/>
      <c r="N1872" s="4"/>
      <c r="O1872" s="3"/>
      <c r="P1872" s="3"/>
      <c r="Q1872" s="80">
        <f t="shared" si="89"/>
        <v>0</v>
      </c>
      <c r="T1872" s="8" t="str">
        <f>+IFERROR(VLOOKUP(B1872,$B$5:B1871,1,FALSE),"")</f>
        <v/>
      </c>
      <c r="U1872" s="8" t="str">
        <f t="shared" si="87"/>
        <v>DUPLICATE</v>
      </c>
      <c r="W1872" s="75" t="str">
        <f t="shared" si="88"/>
        <v xml:space="preserve"> </v>
      </c>
    </row>
    <row r="1873" spans="1:23">
      <c r="A1873" s="33"/>
      <c r="B1873" s="3"/>
      <c r="C1873" s="3"/>
      <c r="D1873" s="3"/>
      <c r="E1873" s="3"/>
      <c r="F1873" s="3"/>
      <c r="G1873" s="3"/>
      <c r="H1873" s="3"/>
      <c r="I1873" s="3"/>
      <c r="J1873" s="3"/>
      <c r="K1873" s="4"/>
      <c r="L1873" s="4"/>
      <c r="M1873" s="4"/>
      <c r="N1873" s="4"/>
      <c r="O1873" s="3"/>
      <c r="P1873" s="3"/>
      <c r="Q1873" s="80">
        <f t="shared" si="89"/>
        <v>0</v>
      </c>
      <c r="T1873" s="8" t="str">
        <f>+IFERROR(VLOOKUP(B1873,$B$5:B1872,1,FALSE),"")</f>
        <v/>
      </c>
      <c r="U1873" s="8" t="str">
        <f t="shared" si="87"/>
        <v>DUPLICATE</v>
      </c>
      <c r="W1873" s="75" t="str">
        <f t="shared" si="88"/>
        <v xml:space="preserve"> </v>
      </c>
    </row>
    <row r="1874" spans="1:23">
      <c r="A1874" s="33"/>
      <c r="B1874" s="3"/>
      <c r="C1874" s="3"/>
      <c r="D1874" s="3"/>
      <c r="E1874" s="3"/>
      <c r="F1874" s="3"/>
      <c r="G1874" s="3"/>
      <c r="H1874" s="3"/>
      <c r="I1874" s="3"/>
      <c r="J1874" s="3"/>
      <c r="K1874" s="4"/>
      <c r="L1874" s="4"/>
      <c r="M1874" s="4"/>
      <c r="N1874" s="4"/>
      <c r="O1874" s="3"/>
      <c r="P1874" s="3"/>
      <c r="Q1874" s="80">
        <f t="shared" si="89"/>
        <v>0</v>
      </c>
      <c r="T1874" s="8" t="str">
        <f>+IFERROR(VLOOKUP(B1874,$B$5:B1873,1,FALSE),"")</f>
        <v/>
      </c>
      <c r="U1874" s="8" t="str">
        <f t="shared" si="87"/>
        <v>DUPLICATE</v>
      </c>
      <c r="W1874" s="75" t="str">
        <f t="shared" si="88"/>
        <v xml:space="preserve"> </v>
      </c>
    </row>
    <row r="1875" spans="1:23">
      <c r="A1875" s="33"/>
      <c r="B1875" s="3"/>
      <c r="C1875" s="3"/>
      <c r="D1875" s="3"/>
      <c r="E1875" s="3"/>
      <c r="F1875" s="3"/>
      <c r="G1875" s="3"/>
      <c r="H1875" s="3"/>
      <c r="I1875" s="3"/>
      <c r="J1875" s="3"/>
      <c r="K1875" s="4"/>
      <c r="L1875" s="4"/>
      <c r="M1875" s="4"/>
      <c r="N1875" s="4"/>
      <c r="O1875" s="3"/>
      <c r="P1875" s="3"/>
      <c r="Q1875" s="80">
        <f t="shared" si="89"/>
        <v>0</v>
      </c>
      <c r="T1875" s="8" t="str">
        <f>+IFERROR(VLOOKUP(B1875,$B$5:B1874,1,FALSE),"")</f>
        <v/>
      </c>
      <c r="U1875" s="8" t="str">
        <f t="shared" si="87"/>
        <v>DUPLICATE</v>
      </c>
      <c r="W1875" s="75" t="str">
        <f t="shared" si="88"/>
        <v xml:space="preserve"> </v>
      </c>
    </row>
    <row r="1876" spans="1:23">
      <c r="A1876" s="33"/>
      <c r="B1876" s="3"/>
      <c r="C1876" s="3"/>
      <c r="D1876" s="3"/>
      <c r="E1876" s="3"/>
      <c r="F1876" s="3"/>
      <c r="G1876" s="3"/>
      <c r="H1876" s="3"/>
      <c r="I1876" s="3"/>
      <c r="J1876" s="3"/>
      <c r="K1876" s="4"/>
      <c r="L1876" s="4"/>
      <c r="M1876" s="4"/>
      <c r="N1876" s="4"/>
      <c r="O1876" s="3"/>
      <c r="P1876" s="3"/>
      <c r="Q1876" s="80">
        <f t="shared" si="89"/>
        <v>0</v>
      </c>
      <c r="T1876" s="8" t="str">
        <f>+IFERROR(VLOOKUP(B1876,$B$5:B1875,1,FALSE),"")</f>
        <v/>
      </c>
      <c r="U1876" s="8" t="str">
        <f t="shared" si="87"/>
        <v>DUPLICATE</v>
      </c>
      <c r="W1876" s="75" t="str">
        <f t="shared" si="88"/>
        <v xml:space="preserve"> </v>
      </c>
    </row>
    <row r="1877" spans="1:23">
      <c r="A1877" s="33"/>
      <c r="B1877" s="3"/>
      <c r="C1877" s="3"/>
      <c r="D1877" s="3"/>
      <c r="E1877" s="3"/>
      <c r="F1877" s="3"/>
      <c r="G1877" s="3"/>
      <c r="H1877" s="3"/>
      <c r="I1877" s="3"/>
      <c r="J1877" s="3"/>
      <c r="K1877" s="4"/>
      <c r="L1877" s="4"/>
      <c r="M1877" s="4"/>
      <c r="N1877" s="4"/>
      <c r="O1877" s="3"/>
      <c r="P1877" s="3"/>
      <c r="Q1877" s="80">
        <f t="shared" si="89"/>
        <v>0</v>
      </c>
      <c r="T1877" s="8" t="str">
        <f>+IFERROR(VLOOKUP(B1877,$B$5:B1876,1,FALSE),"")</f>
        <v/>
      </c>
      <c r="U1877" s="8" t="str">
        <f t="shared" si="87"/>
        <v>DUPLICATE</v>
      </c>
      <c r="W1877" s="75" t="str">
        <f t="shared" si="88"/>
        <v xml:space="preserve"> </v>
      </c>
    </row>
    <row r="1878" spans="1:23">
      <c r="A1878" s="33"/>
      <c r="B1878" s="3"/>
      <c r="C1878" s="3"/>
      <c r="D1878" s="3"/>
      <c r="E1878" s="3"/>
      <c r="F1878" s="3"/>
      <c r="G1878" s="3"/>
      <c r="H1878" s="3"/>
      <c r="I1878" s="3"/>
      <c r="J1878" s="3"/>
      <c r="K1878" s="4"/>
      <c r="L1878" s="4"/>
      <c r="M1878" s="4"/>
      <c r="N1878" s="4"/>
      <c r="O1878" s="3"/>
      <c r="P1878" s="3"/>
      <c r="Q1878" s="80">
        <f t="shared" si="89"/>
        <v>0</v>
      </c>
      <c r="T1878" s="8" t="str">
        <f>+IFERROR(VLOOKUP(B1878,$B$5:B1877,1,FALSE),"")</f>
        <v/>
      </c>
      <c r="U1878" s="8" t="str">
        <f t="shared" si="87"/>
        <v>DUPLICATE</v>
      </c>
      <c r="W1878" s="75" t="str">
        <f t="shared" si="88"/>
        <v xml:space="preserve"> </v>
      </c>
    </row>
    <row r="1879" spans="1:23">
      <c r="A1879" s="33"/>
      <c r="B1879" s="3"/>
      <c r="C1879" s="3"/>
      <c r="D1879" s="3"/>
      <c r="E1879" s="3"/>
      <c r="F1879" s="3"/>
      <c r="G1879" s="3"/>
      <c r="H1879" s="3"/>
      <c r="I1879" s="3"/>
      <c r="J1879" s="3"/>
      <c r="K1879" s="4"/>
      <c r="L1879" s="4"/>
      <c r="M1879" s="4"/>
      <c r="N1879" s="4"/>
      <c r="O1879" s="3"/>
      <c r="P1879" s="3"/>
      <c r="Q1879" s="80">
        <f t="shared" si="89"/>
        <v>0</v>
      </c>
      <c r="T1879" s="8" t="str">
        <f>+IFERROR(VLOOKUP(B1879,$B$5:B1878,1,FALSE),"")</f>
        <v/>
      </c>
      <c r="U1879" s="8" t="str">
        <f t="shared" si="87"/>
        <v>DUPLICATE</v>
      </c>
      <c r="W1879" s="75" t="str">
        <f t="shared" si="88"/>
        <v xml:space="preserve"> </v>
      </c>
    </row>
    <row r="1880" spans="1:23">
      <c r="A1880" s="33"/>
      <c r="B1880" s="3"/>
      <c r="C1880" s="3"/>
      <c r="D1880" s="3"/>
      <c r="E1880" s="3"/>
      <c r="F1880" s="3"/>
      <c r="G1880" s="3"/>
      <c r="H1880" s="3"/>
      <c r="I1880" s="3"/>
      <c r="J1880" s="3"/>
      <c r="K1880" s="4"/>
      <c r="L1880" s="4"/>
      <c r="M1880" s="4"/>
      <c r="N1880" s="4"/>
      <c r="O1880" s="3"/>
      <c r="P1880" s="3"/>
      <c r="Q1880" s="80">
        <f t="shared" si="89"/>
        <v>0</v>
      </c>
      <c r="T1880" s="8" t="str">
        <f>+IFERROR(VLOOKUP(B1880,$B$5:B1879,1,FALSE),"")</f>
        <v/>
      </c>
      <c r="U1880" s="8" t="str">
        <f t="shared" si="87"/>
        <v>DUPLICATE</v>
      </c>
      <c r="W1880" s="75" t="str">
        <f t="shared" si="88"/>
        <v xml:space="preserve"> </v>
      </c>
    </row>
    <row r="1881" spans="1:23">
      <c r="A1881" s="33"/>
      <c r="B1881" s="3"/>
      <c r="C1881" s="3"/>
      <c r="D1881" s="3"/>
      <c r="E1881" s="3"/>
      <c r="F1881" s="3"/>
      <c r="G1881" s="3"/>
      <c r="H1881" s="3"/>
      <c r="I1881" s="3"/>
      <c r="J1881" s="3"/>
      <c r="K1881" s="4"/>
      <c r="L1881" s="4"/>
      <c r="M1881" s="4"/>
      <c r="N1881" s="4"/>
      <c r="O1881" s="3"/>
      <c r="P1881" s="3"/>
      <c r="Q1881" s="80">
        <f t="shared" si="89"/>
        <v>0</v>
      </c>
      <c r="T1881" s="8" t="str">
        <f>+IFERROR(VLOOKUP(B1881,$B$5:B1880,1,FALSE),"")</f>
        <v/>
      </c>
      <c r="U1881" s="8" t="str">
        <f t="shared" si="87"/>
        <v>DUPLICATE</v>
      </c>
      <c r="W1881" s="75" t="str">
        <f t="shared" si="88"/>
        <v xml:space="preserve"> </v>
      </c>
    </row>
    <row r="1882" spans="1:23">
      <c r="A1882" s="33"/>
      <c r="B1882" s="3"/>
      <c r="C1882" s="3"/>
      <c r="D1882" s="3"/>
      <c r="E1882" s="3"/>
      <c r="F1882" s="3"/>
      <c r="G1882" s="3"/>
      <c r="H1882" s="3"/>
      <c r="I1882" s="3"/>
      <c r="J1882" s="3"/>
      <c r="K1882" s="4"/>
      <c r="L1882" s="4"/>
      <c r="M1882" s="4"/>
      <c r="N1882" s="4"/>
      <c r="O1882" s="3"/>
      <c r="P1882" s="3"/>
      <c r="Q1882" s="80">
        <f t="shared" si="89"/>
        <v>0</v>
      </c>
      <c r="T1882" s="8" t="str">
        <f>+IFERROR(VLOOKUP(B1882,$B$5:B1881,1,FALSE),"")</f>
        <v/>
      </c>
      <c r="U1882" s="8" t="str">
        <f t="shared" si="87"/>
        <v>DUPLICATE</v>
      </c>
      <c r="W1882" s="75" t="str">
        <f t="shared" si="88"/>
        <v xml:space="preserve"> </v>
      </c>
    </row>
    <row r="1883" spans="1:23">
      <c r="A1883" s="33"/>
      <c r="B1883" s="3"/>
      <c r="C1883" s="3"/>
      <c r="D1883" s="3"/>
      <c r="E1883" s="3"/>
      <c r="F1883" s="3"/>
      <c r="G1883" s="3"/>
      <c r="H1883" s="3"/>
      <c r="I1883" s="3"/>
      <c r="J1883" s="3"/>
      <c r="K1883" s="4"/>
      <c r="L1883" s="4"/>
      <c r="M1883" s="4"/>
      <c r="N1883" s="4"/>
      <c r="O1883" s="3"/>
      <c r="P1883" s="3"/>
      <c r="Q1883" s="80">
        <f t="shared" si="89"/>
        <v>0</v>
      </c>
      <c r="T1883" s="8" t="str">
        <f>+IFERROR(VLOOKUP(B1883,$B$5:B1882,1,FALSE),"")</f>
        <v/>
      </c>
      <c r="U1883" s="8" t="str">
        <f t="shared" si="87"/>
        <v>DUPLICATE</v>
      </c>
      <c r="W1883" s="75" t="str">
        <f t="shared" si="88"/>
        <v xml:space="preserve"> </v>
      </c>
    </row>
    <row r="1884" spans="1:23">
      <c r="A1884" s="33"/>
      <c r="B1884" s="3"/>
      <c r="C1884" s="3"/>
      <c r="D1884" s="3"/>
      <c r="E1884" s="3"/>
      <c r="F1884" s="3"/>
      <c r="G1884" s="3"/>
      <c r="H1884" s="3"/>
      <c r="I1884" s="3"/>
      <c r="J1884" s="3"/>
      <c r="K1884" s="4"/>
      <c r="L1884" s="4"/>
      <c r="M1884" s="4"/>
      <c r="N1884" s="4"/>
      <c r="O1884" s="3"/>
      <c r="P1884" s="3"/>
      <c r="Q1884" s="80">
        <f t="shared" si="89"/>
        <v>0</v>
      </c>
      <c r="T1884" s="8" t="str">
        <f>+IFERROR(VLOOKUP(B1884,$B$5:B1883,1,FALSE),"")</f>
        <v/>
      </c>
      <c r="U1884" s="8" t="str">
        <f t="shared" si="87"/>
        <v>DUPLICATE</v>
      </c>
      <c r="W1884" s="75" t="str">
        <f t="shared" si="88"/>
        <v xml:space="preserve"> </v>
      </c>
    </row>
    <row r="1885" spans="1:23">
      <c r="A1885" s="33"/>
      <c r="B1885" s="3"/>
      <c r="C1885" s="3"/>
      <c r="D1885" s="3"/>
      <c r="E1885" s="3"/>
      <c r="F1885" s="3"/>
      <c r="G1885" s="3"/>
      <c r="H1885" s="3"/>
      <c r="I1885" s="3"/>
      <c r="J1885" s="3"/>
      <c r="K1885" s="4"/>
      <c r="L1885" s="4"/>
      <c r="M1885" s="4"/>
      <c r="N1885" s="4"/>
      <c r="O1885" s="3"/>
      <c r="P1885" s="3"/>
      <c r="Q1885" s="80">
        <f t="shared" si="89"/>
        <v>0</v>
      </c>
      <c r="T1885" s="8" t="str">
        <f>+IFERROR(VLOOKUP(B1885,$B$5:B1884,1,FALSE),"")</f>
        <v/>
      </c>
      <c r="U1885" s="8" t="str">
        <f t="shared" si="87"/>
        <v>DUPLICATE</v>
      </c>
      <c r="W1885" s="75" t="str">
        <f t="shared" si="88"/>
        <v xml:space="preserve"> </v>
      </c>
    </row>
    <row r="1886" spans="1:23">
      <c r="A1886" s="33"/>
      <c r="B1886" s="3"/>
      <c r="C1886" s="3"/>
      <c r="D1886" s="3"/>
      <c r="E1886" s="3"/>
      <c r="F1886" s="3"/>
      <c r="G1886" s="3"/>
      <c r="H1886" s="3"/>
      <c r="I1886" s="3"/>
      <c r="J1886" s="3"/>
      <c r="K1886" s="4"/>
      <c r="L1886" s="4"/>
      <c r="M1886" s="4"/>
      <c r="N1886" s="4"/>
      <c r="O1886" s="3"/>
      <c r="P1886" s="3"/>
      <c r="Q1886" s="80">
        <f t="shared" si="89"/>
        <v>0</v>
      </c>
      <c r="T1886" s="8" t="str">
        <f>+IFERROR(VLOOKUP(B1886,$B$5:B1885,1,FALSE),"")</f>
        <v/>
      </c>
      <c r="U1886" s="8" t="str">
        <f t="shared" si="87"/>
        <v>DUPLICATE</v>
      </c>
      <c r="W1886" s="75" t="str">
        <f t="shared" si="88"/>
        <v xml:space="preserve"> </v>
      </c>
    </row>
    <row r="1887" spans="1:23">
      <c r="A1887" s="33"/>
      <c r="B1887" s="3"/>
      <c r="C1887" s="3"/>
      <c r="D1887" s="3"/>
      <c r="E1887" s="3"/>
      <c r="F1887" s="3"/>
      <c r="G1887" s="3"/>
      <c r="H1887" s="3"/>
      <c r="I1887" s="3"/>
      <c r="J1887" s="3"/>
      <c r="K1887" s="4"/>
      <c r="L1887" s="4"/>
      <c r="M1887" s="4"/>
      <c r="N1887" s="4"/>
      <c r="O1887" s="3"/>
      <c r="P1887" s="3"/>
      <c r="Q1887" s="80">
        <f t="shared" si="89"/>
        <v>0</v>
      </c>
      <c r="T1887" s="8" t="str">
        <f>+IFERROR(VLOOKUP(B1887,$B$5:B1886,1,FALSE),"")</f>
        <v/>
      </c>
      <c r="U1887" s="8" t="str">
        <f t="shared" si="87"/>
        <v>DUPLICATE</v>
      </c>
      <c r="W1887" s="75" t="str">
        <f t="shared" si="88"/>
        <v xml:space="preserve"> </v>
      </c>
    </row>
    <row r="1888" spans="1:23">
      <c r="A1888" s="33"/>
      <c r="B1888" s="3"/>
      <c r="C1888" s="3"/>
      <c r="D1888" s="3"/>
      <c r="E1888" s="3"/>
      <c r="F1888" s="3"/>
      <c r="G1888" s="3"/>
      <c r="H1888" s="3"/>
      <c r="I1888" s="3"/>
      <c r="J1888" s="3"/>
      <c r="K1888" s="4"/>
      <c r="L1888" s="4"/>
      <c r="M1888" s="4"/>
      <c r="N1888" s="4"/>
      <c r="O1888" s="3"/>
      <c r="P1888" s="3"/>
      <c r="Q1888" s="80">
        <f t="shared" si="89"/>
        <v>0</v>
      </c>
      <c r="T1888" s="8" t="str">
        <f>+IFERROR(VLOOKUP(B1888,$B$5:B1887,1,FALSE),"")</f>
        <v/>
      </c>
      <c r="U1888" s="8" t="str">
        <f t="shared" si="87"/>
        <v>DUPLICATE</v>
      </c>
      <c r="W1888" s="75" t="str">
        <f t="shared" si="88"/>
        <v xml:space="preserve"> </v>
      </c>
    </row>
    <row r="1889" spans="1:23">
      <c r="A1889" s="33"/>
      <c r="B1889" s="3"/>
      <c r="C1889" s="3"/>
      <c r="D1889" s="3"/>
      <c r="E1889" s="3"/>
      <c r="F1889" s="3"/>
      <c r="G1889" s="3"/>
      <c r="H1889" s="3"/>
      <c r="I1889" s="3"/>
      <c r="J1889" s="3"/>
      <c r="K1889" s="4"/>
      <c r="L1889" s="4"/>
      <c r="M1889" s="4"/>
      <c r="N1889" s="4"/>
      <c r="O1889" s="3"/>
      <c r="P1889" s="3"/>
      <c r="Q1889" s="80">
        <f t="shared" si="89"/>
        <v>0</v>
      </c>
      <c r="T1889" s="8" t="str">
        <f>+IFERROR(VLOOKUP(B1889,$B$5:B1888,1,FALSE),"")</f>
        <v/>
      </c>
      <c r="U1889" s="8" t="str">
        <f t="shared" si="87"/>
        <v>DUPLICATE</v>
      </c>
      <c r="W1889" s="75" t="str">
        <f t="shared" si="88"/>
        <v xml:space="preserve"> </v>
      </c>
    </row>
    <row r="1890" spans="1:23">
      <c r="A1890" s="33"/>
      <c r="B1890" s="3"/>
      <c r="C1890" s="3"/>
      <c r="D1890" s="3"/>
      <c r="E1890" s="3"/>
      <c r="F1890" s="3"/>
      <c r="G1890" s="3"/>
      <c r="H1890" s="3"/>
      <c r="I1890" s="3"/>
      <c r="J1890" s="3"/>
      <c r="K1890" s="4"/>
      <c r="L1890" s="4"/>
      <c r="M1890" s="4"/>
      <c r="N1890" s="4"/>
      <c r="O1890" s="3"/>
      <c r="P1890" s="3"/>
      <c r="Q1890" s="80">
        <f t="shared" si="89"/>
        <v>0</v>
      </c>
      <c r="T1890" s="8" t="str">
        <f>+IFERROR(VLOOKUP(B1890,$B$5:B1889,1,FALSE),"")</f>
        <v/>
      </c>
      <c r="U1890" s="8" t="str">
        <f t="shared" si="87"/>
        <v>DUPLICATE</v>
      </c>
      <c r="W1890" s="75" t="str">
        <f t="shared" si="88"/>
        <v xml:space="preserve"> </v>
      </c>
    </row>
    <row r="1891" spans="1:23">
      <c r="A1891" s="33"/>
      <c r="B1891" s="3"/>
      <c r="C1891" s="3"/>
      <c r="D1891" s="3"/>
      <c r="E1891" s="3"/>
      <c r="F1891" s="3"/>
      <c r="G1891" s="3"/>
      <c r="H1891" s="3"/>
      <c r="I1891" s="3"/>
      <c r="J1891" s="3"/>
      <c r="K1891" s="4"/>
      <c r="L1891" s="4"/>
      <c r="M1891" s="4"/>
      <c r="N1891" s="4"/>
      <c r="O1891" s="3"/>
      <c r="P1891" s="3"/>
      <c r="Q1891" s="80">
        <f t="shared" si="89"/>
        <v>0</v>
      </c>
      <c r="T1891" s="8" t="str">
        <f>+IFERROR(VLOOKUP(B1891,$B$5:B1890,1,FALSE),"")</f>
        <v/>
      </c>
      <c r="U1891" s="8" t="str">
        <f t="shared" si="87"/>
        <v>DUPLICATE</v>
      </c>
      <c r="W1891" s="75" t="str">
        <f t="shared" si="88"/>
        <v xml:space="preserve"> </v>
      </c>
    </row>
    <row r="1892" spans="1:23">
      <c r="A1892" s="33"/>
      <c r="B1892" s="3"/>
      <c r="C1892" s="3"/>
      <c r="D1892" s="3"/>
      <c r="E1892" s="3"/>
      <c r="F1892" s="3"/>
      <c r="G1892" s="3"/>
      <c r="H1892" s="3"/>
      <c r="I1892" s="3"/>
      <c r="J1892" s="3"/>
      <c r="K1892" s="4"/>
      <c r="L1892" s="4"/>
      <c r="M1892" s="4"/>
      <c r="N1892" s="4"/>
      <c r="O1892" s="3"/>
      <c r="P1892" s="3"/>
      <c r="Q1892" s="80">
        <f t="shared" si="89"/>
        <v>0</v>
      </c>
      <c r="T1892" s="8" t="str">
        <f>+IFERROR(VLOOKUP(B1892,$B$5:B1891,1,FALSE),"")</f>
        <v/>
      </c>
      <c r="U1892" s="8" t="str">
        <f t="shared" si="87"/>
        <v>DUPLICATE</v>
      </c>
      <c r="W1892" s="75" t="str">
        <f t="shared" si="88"/>
        <v xml:space="preserve"> </v>
      </c>
    </row>
    <row r="1893" spans="1:23">
      <c r="A1893" s="33"/>
      <c r="B1893" s="3"/>
      <c r="C1893" s="3"/>
      <c r="D1893" s="3"/>
      <c r="E1893" s="3"/>
      <c r="F1893" s="3"/>
      <c r="G1893" s="3"/>
      <c r="H1893" s="3"/>
      <c r="I1893" s="3"/>
      <c r="J1893" s="3"/>
      <c r="K1893" s="4"/>
      <c r="L1893" s="4"/>
      <c r="M1893" s="4"/>
      <c r="N1893" s="4"/>
      <c r="O1893" s="3"/>
      <c r="P1893" s="3"/>
      <c r="Q1893" s="80">
        <f t="shared" si="89"/>
        <v>0</v>
      </c>
      <c r="T1893" s="8" t="str">
        <f>+IFERROR(VLOOKUP(B1893,$B$5:B1892,1,FALSE),"")</f>
        <v/>
      </c>
      <c r="U1893" s="8" t="str">
        <f t="shared" si="87"/>
        <v>DUPLICATE</v>
      </c>
      <c r="W1893" s="75" t="str">
        <f t="shared" si="88"/>
        <v xml:space="preserve"> </v>
      </c>
    </row>
    <row r="1894" spans="1:23">
      <c r="A1894" s="33"/>
      <c r="B1894" s="3"/>
      <c r="C1894" s="3"/>
      <c r="D1894" s="3"/>
      <c r="E1894" s="3"/>
      <c r="F1894" s="3"/>
      <c r="G1894" s="3"/>
      <c r="H1894" s="3"/>
      <c r="I1894" s="3"/>
      <c r="J1894" s="3"/>
      <c r="K1894" s="4"/>
      <c r="L1894" s="4"/>
      <c r="M1894" s="4"/>
      <c r="N1894" s="4"/>
      <c r="O1894" s="3"/>
      <c r="P1894" s="3"/>
      <c r="Q1894" s="80">
        <f t="shared" si="89"/>
        <v>0</v>
      </c>
      <c r="T1894" s="8" t="str">
        <f>+IFERROR(VLOOKUP(B1894,$B$5:B1893,1,FALSE),"")</f>
        <v/>
      </c>
      <c r="U1894" s="8" t="str">
        <f t="shared" si="87"/>
        <v>DUPLICATE</v>
      </c>
      <c r="W1894" s="75" t="str">
        <f t="shared" si="88"/>
        <v xml:space="preserve"> </v>
      </c>
    </row>
    <row r="1895" spans="1:23">
      <c r="A1895" s="33"/>
      <c r="B1895" s="3"/>
      <c r="C1895" s="3"/>
      <c r="D1895" s="3"/>
      <c r="E1895" s="3"/>
      <c r="F1895" s="3"/>
      <c r="G1895" s="3"/>
      <c r="H1895" s="3"/>
      <c r="I1895" s="3"/>
      <c r="J1895" s="3"/>
      <c r="K1895" s="4"/>
      <c r="L1895" s="4"/>
      <c r="M1895" s="4"/>
      <c r="N1895" s="4"/>
      <c r="O1895" s="3"/>
      <c r="P1895" s="3"/>
      <c r="Q1895" s="80">
        <f t="shared" si="89"/>
        <v>0</v>
      </c>
      <c r="T1895" s="8" t="str">
        <f>+IFERROR(VLOOKUP(B1895,$B$5:B1894,1,FALSE),"")</f>
        <v/>
      </c>
      <c r="U1895" s="8" t="str">
        <f t="shared" si="87"/>
        <v>DUPLICATE</v>
      </c>
      <c r="W1895" s="75" t="str">
        <f t="shared" si="88"/>
        <v xml:space="preserve"> </v>
      </c>
    </row>
    <row r="1896" spans="1:23">
      <c r="A1896" s="33"/>
      <c r="B1896" s="3"/>
      <c r="C1896" s="3"/>
      <c r="D1896" s="3"/>
      <c r="E1896" s="3"/>
      <c r="F1896" s="3"/>
      <c r="G1896" s="3"/>
      <c r="H1896" s="3"/>
      <c r="I1896" s="3"/>
      <c r="J1896" s="3"/>
      <c r="K1896" s="4"/>
      <c r="L1896" s="4"/>
      <c r="M1896" s="4"/>
      <c r="N1896" s="4"/>
      <c r="O1896" s="3"/>
      <c r="P1896" s="3"/>
      <c r="Q1896" s="80">
        <f t="shared" si="89"/>
        <v>0</v>
      </c>
      <c r="T1896" s="8" t="str">
        <f>+IFERROR(VLOOKUP(B1896,$B$5:B1895,1,FALSE),"")</f>
        <v/>
      </c>
      <c r="U1896" s="8" t="str">
        <f t="shared" si="87"/>
        <v>DUPLICATE</v>
      </c>
      <c r="W1896" s="75" t="str">
        <f t="shared" si="88"/>
        <v xml:space="preserve"> </v>
      </c>
    </row>
    <row r="1897" spans="1:23">
      <c r="A1897" s="33"/>
      <c r="B1897" s="3"/>
      <c r="C1897" s="3"/>
      <c r="D1897" s="3"/>
      <c r="E1897" s="3"/>
      <c r="F1897" s="3"/>
      <c r="G1897" s="3"/>
      <c r="H1897" s="3"/>
      <c r="I1897" s="3"/>
      <c r="J1897" s="3"/>
      <c r="K1897" s="4"/>
      <c r="L1897" s="4"/>
      <c r="M1897" s="4"/>
      <c r="N1897" s="4"/>
      <c r="O1897" s="3"/>
      <c r="P1897" s="3"/>
      <c r="Q1897" s="80">
        <f t="shared" si="89"/>
        <v>0</v>
      </c>
      <c r="T1897" s="8" t="str">
        <f>+IFERROR(VLOOKUP(B1897,$B$5:B1896,1,FALSE),"")</f>
        <v/>
      </c>
      <c r="U1897" s="8" t="str">
        <f t="shared" si="87"/>
        <v>DUPLICATE</v>
      </c>
      <c r="W1897" s="75" t="str">
        <f t="shared" si="88"/>
        <v xml:space="preserve"> </v>
      </c>
    </row>
    <row r="1898" spans="1:23">
      <c r="A1898" s="33"/>
      <c r="B1898" s="3"/>
      <c r="C1898" s="3"/>
      <c r="D1898" s="3"/>
      <c r="E1898" s="3"/>
      <c r="F1898" s="3"/>
      <c r="G1898" s="3"/>
      <c r="H1898" s="3"/>
      <c r="I1898" s="3"/>
      <c r="J1898" s="3"/>
      <c r="K1898" s="4"/>
      <c r="L1898" s="4"/>
      <c r="M1898" s="4"/>
      <c r="N1898" s="4"/>
      <c r="O1898" s="3"/>
      <c r="P1898" s="3"/>
      <c r="Q1898" s="80">
        <f t="shared" si="89"/>
        <v>0</v>
      </c>
      <c r="T1898" s="8" t="str">
        <f>+IFERROR(VLOOKUP(B1898,$B$5:B1897,1,FALSE),"")</f>
        <v/>
      </c>
      <c r="U1898" s="8" t="str">
        <f t="shared" si="87"/>
        <v>DUPLICATE</v>
      </c>
      <c r="W1898" s="75" t="str">
        <f t="shared" si="88"/>
        <v xml:space="preserve"> </v>
      </c>
    </row>
    <row r="1899" spans="1:23">
      <c r="A1899" s="33"/>
      <c r="B1899" s="3"/>
      <c r="C1899" s="3"/>
      <c r="D1899" s="3"/>
      <c r="E1899" s="3"/>
      <c r="F1899" s="3"/>
      <c r="G1899" s="3"/>
      <c r="H1899" s="3"/>
      <c r="I1899" s="3"/>
      <c r="J1899" s="3"/>
      <c r="K1899" s="4"/>
      <c r="L1899" s="4"/>
      <c r="M1899" s="4"/>
      <c r="N1899" s="4"/>
      <c r="O1899" s="3"/>
      <c r="P1899" s="3"/>
      <c r="Q1899" s="80">
        <f t="shared" si="89"/>
        <v>0</v>
      </c>
      <c r="T1899" s="8" t="str">
        <f>+IFERROR(VLOOKUP(B1899,$B$5:B1898,1,FALSE),"")</f>
        <v/>
      </c>
      <c r="U1899" s="8" t="str">
        <f t="shared" si="87"/>
        <v>DUPLICATE</v>
      </c>
      <c r="W1899" s="75" t="str">
        <f t="shared" si="88"/>
        <v xml:space="preserve"> </v>
      </c>
    </row>
    <row r="1900" spans="1:23">
      <c r="A1900" s="33"/>
      <c r="B1900" s="3"/>
      <c r="C1900" s="3"/>
      <c r="D1900" s="3"/>
      <c r="E1900" s="3"/>
      <c r="F1900" s="3"/>
      <c r="G1900" s="3"/>
      <c r="H1900" s="3"/>
      <c r="I1900" s="3"/>
      <c r="J1900" s="3"/>
      <c r="K1900" s="4"/>
      <c r="L1900" s="4"/>
      <c r="M1900" s="4"/>
      <c r="N1900" s="4"/>
      <c r="O1900" s="3"/>
      <c r="P1900" s="3"/>
      <c r="Q1900" s="80">
        <f t="shared" si="89"/>
        <v>0</v>
      </c>
      <c r="T1900" s="8" t="str">
        <f>+IFERROR(VLOOKUP(B1900,$B$5:B1899,1,FALSE),"")</f>
        <v/>
      </c>
      <c r="U1900" s="8" t="str">
        <f t="shared" si="87"/>
        <v>DUPLICATE</v>
      </c>
      <c r="W1900" s="75" t="str">
        <f t="shared" si="88"/>
        <v xml:space="preserve"> </v>
      </c>
    </row>
    <row r="1901" spans="1:23">
      <c r="A1901" s="33"/>
      <c r="B1901" s="3"/>
      <c r="C1901" s="3"/>
      <c r="D1901" s="3"/>
      <c r="E1901" s="3"/>
      <c r="F1901" s="3"/>
      <c r="G1901" s="3"/>
      <c r="H1901" s="3"/>
      <c r="I1901" s="3"/>
      <c r="J1901" s="3"/>
      <c r="K1901" s="4"/>
      <c r="L1901" s="4"/>
      <c r="M1901" s="4"/>
      <c r="N1901" s="4"/>
      <c r="O1901" s="3"/>
      <c r="P1901" s="3"/>
      <c r="Q1901" s="80">
        <f t="shared" si="89"/>
        <v>0</v>
      </c>
      <c r="T1901" s="8" t="str">
        <f>+IFERROR(VLOOKUP(B1901,$B$5:B1900,1,FALSE),"")</f>
        <v/>
      </c>
      <c r="U1901" s="8" t="str">
        <f t="shared" si="87"/>
        <v>DUPLICATE</v>
      </c>
      <c r="W1901" s="75" t="str">
        <f t="shared" si="88"/>
        <v xml:space="preserve"> </v>
      </c>
    </row>
    <row r="1902" spans="1:23">
      <c r="A1902" s="33"/>
      <c r="B1902" s="3"/>
      <c r="C1902" s="3"/>
      <c r="D1902" s="3"/>
      <c r="E1902" s="3"/>
      <c r="F1902" s="3"/>
      <c r="G1902" s="3"/>
      <c r="H1902" s="3"/>
      <c r="I1902" s="3"/>
      <c r="J1902" s="3"/>
      <c r="K1902" s="4"/>
      <c r="L1902" s="4"/>
      <c r="M1902" s="4"/>
      <c r="N1902" s="4"/>
      <c r="O1902" s="3"/>
      <c r="P1902" s="3"/>
      <c r="Q1902" s="80">
        <f t="shared" si="89"/>
        <v>0</v>
      </c>
      <c r="T1902" s="8" t="str">
        <f>+IFERROR(VLOOKUP(B1902,$B$5:B1901,1,FALSE),"")</f>
        <v/>
      </c>
      <c r="U1902" s="8" t="str">
        <f t="shared" si="87"/>
        <v>DUPLICATE</v>
      </c>
      <c r="W1902" s="75" t="str">
        <f t="shared" si="88"/>
        <v xml:space="preserve"> </v>
      </c>
    </row>
    <row r="1903" spans="1:23">
      <c r="A1903" s="33"/>
      <c r="B1903" s="3"/>
      <c r="C1903" s="3"/>
      <c r="D1903" s="3"/>
      <c r="E1903" s="3"/>
      <c r="F1903" s="3"/>
      <c r="G1903" s="3"/>
      <c r="H1903" s="3"/>
      <c r="I1903" s="3"/>
      <c r="J1903" s="3"/>
      <c r="K1903" s="4"/>
      <c r="L1903" s="4"/>
      <c r="M1903" s="4"/>
      <c r="N1903" s="4"/>
      <c r="O1903" s="3"/>
      <c r="P1903" s="3"/>
      <c r="Q1903" s="80">
        <f t="shared" si="89"/>
        <v>0</v>
      </c>
      <c r="T1903" s="8" t="str">
        <f>+IFERROR(VLOOKUP(B1903,$B$5:B1902,1,FALSE),"")</f>
        <v/>
      </c>
      <c r="U1903" s="8" t="str">
        <f t="shared" si="87"/>
        <v>DUPLICATE</v>
      </c>
      <c r="W1903" s="75" t="str">
        <f t="shared" si="88"/>
        <v xml:space="preserve"> </v>
      </c>
    </row>
    <row r="1904" spans="1:23">
      <c r="A1904" s="33"/>
      <c r="B1904" s="3"/>
      <c r="C1904" s="3"/>
      <c r="D1904" s="3"/>
      <c r="E1904" s="3"/>
      <c r="F1904" s="3"/>
      <c r="G1904" s="3"/>
      <c r="H1904" s="3"/>
      <c r="I1904" s="3"/>
      <c r="J1904" s="3"/>
      <c r="K1904" s="4"/>
      <c r="L1904" s="4"/>
      <c r="M1904" s="4"/>
      <c r="N1904" s="4"/>
      <c r="O1904" s="3"/>
      <c r="P1904" s="3"/>
      <c r="Q1904" s="80">
        <f t="shared" si="89"/>
        <v>0</v>
      </c>
      <c r="T1904" s="8" t="str">
        <f>+IFERROR(VLOOKUP(B1904,$B$5:B1903,1,FALSE),"")</f>
        <v/>
      </c>
      <c r="U1904" s="8" t="str">
        <f t="shared" si="87"/>
        <v>DUPLICATE</v>
      </c>
      <c r="W1904" s="75" t="str">
        <f t="shared" si="88"/>
        <v xml:space="preserve"> </v>
      </c>
    </row>
    <row r="1905" spans="1:23">
      <c r="A1905" s="33"/>
      <c r="B1905" s="3"/>
      <c r="C1905" s="3"/>
      <c r="D1905" s="3"/>
      <c r="E1905" s="3"/>
      <c r="F1905" s="3"/>
      <c r="G1905" s="3"/>
      <c r="H1905" s="3"/>
      <c r="I1905" s="3"/>
      <c r="J1905" s="3"/>
      <c r="K1905" s="4"/>
      <c r="L1905" s="4"/>
      <c r="M1905" s="4"/>
      <c r="N1905" s="4"/>
      <c r="O1905" s="3"/>
      <c r="P1905" s="3"/>
      <c r="Q1905" s="80">
        <f t="shared" si="89"/>
        <v>0</v>
      </c>
      <c r="T1905" s="8" t="str">
        <f>+IFERROR(VLOOKUP(B1905,$B$5:B1904,1,FALSE),"")</f>
        <v/>
      </c>
      <c r="U1905" s="8" t="str">
        <f t="shared" si="87"/>
        <v>DUPLICATE</v>
      </c>
      <c r="W1905" s="75" t="str">
        <f t="shared" si="88"/>
        <v xml:space="preserve"> </v>
      </c>
    </row>
    <row r="1906" spans="1:23">
      <c r="A1906" s="33"/>
      <c r="B1906" s="3"/>
      <c r="C1906" s="3"/>
      <c r="D1906" s="3"/>
      <c r="E1906" s="3"/>
      <c r="F1906" s="3"/>
      <c r="G1906" s="3"/>
      <c r="H1906" s="3"/>
      <c r="I1906" s="3"/>
      <c r="J1906" s="3"/>
      <c r="K1906" s="4"/>
      <c r="L1906" s="4"/>
      <c r="M1906" s="4"/>
      <c r="N1906" s="4"/>
      <c r="O1906" s="3"/>
      <c r="P1906" s="3"/>
      <c r="Q1906" s="80">
        <f t="shared" si="89"/>
        <v>0</v>
      </c>
      <c r="T1906" s="8" t="str">
        <f>+IFERROR(VLOOKUP(B1906,$B$5:B1905,1,FALSE),"")</f>
        <v/>
      </c>
      <c r="U1906" s="8" t="str">
        <f t="shared" si="87"/>
        <v>DUPLICATE</v>
      </c>
      <c r="W1906" s="75" t="str">
        <f t="shared" si="88"/>
        <v xml:space="preserve"> </v>
      </c>
    </row>
    <row r="1907" spans="1:23">
      <c r="A1907" s="33"/>
      <c r="B1907" s="3"/>
      <c r="C1907" s="3"/>
      <c r="D1907" s="3"/>
      <c r="E1907" s="3"/>
      <c r="F1907" s="3"/>
      <c r="G1907" s="3"/>
      <c r="H1907" s="3"/>
      <c r="I1907" s="3"/>
      <c r="J1907" s="3"/>
      <c r="K1907" s="4"/>
      <c r="L1907" s="4"/>
      <c r="M1907" s="4"/>
      <c r="N1907" s="4"/>
      <c r="O1907" s="3"/>
      <c r="P1907" s="3"/>
      <c r="Q1907" s="80">
        <f t="shared" si="89"/>
        <v>0</v>
      </c>
      <c r="T1907" s="8" t="str">
        <f>+IFERROR(VLOOKUP(B1907,$B$5:B1906,1,FALSE),"")</f>
        <v/>
      </c>
      <c r="U1907" s="8" t="str">
        <f t="shared" si="87"/>
        <v>DUPLICATE</v>
      </c>
      <c r="W1907" s="75" t="str">
        <f t="shared" si="88"/>
        <v xml:space="preserve"> </v>
      </c>
    </row>
    <row r="1908" spans="1:23">
      <c r="A1908" s="33"/>
      <c r="B1908" s="3"/>
      <c r="C1908" s="3"/>
      <c r="D1908" s="3"/>
      <c r="E1908" s="3"/>
      <c r="F1908" s="3"/>
      <c r="G1908" s="3"/>
      <c r="H1908" s="3"/>
      <c r="I1908" s="3"/>
      <c r="J1908" s="3"/>
      <c r="K1908" s="4"/>
      <c r="L1908" s="4"/>
      <c r="M1908" s="4"/>
      <c r="N1908" s="4"/>
      <c r="O1908" s="3"/>
      <c r="P1908" s="3"/>
      <c r="Q1908" s="80">
        <f t="shared" si="89"/>
        <v>0</v>
      </c>
      <c r="T1908" s="8" t="str">
        <f>+IFERROR(VLOOKUP(B1908,$B$5:B1907,1,FALSE),"")</f>
        <v/>
      </c>
      <c r="U1908" s="8" t="str">
        <f t="shared" si="87"/>
        <v>DUPLICATE</v>
      </c>
      <c r="W1908" s="75" t="str">
        <f t="shared" si="88"/>
        <v xml:space="preserve"> </v>
      </c>
    </row>
    <row r="1909" spans="1:23">
      <c r="A1909" s="33"/>
      <c r="B1909" s="3"/>
      <c r="C1909" s="3"/>
      <c r="D1909" s="3"/>
      <c r="E1909" s="3"/>
      <c r="F1909" s="3"/>
      <c r="G1909" s="3"/>
      <c r="H1909" s="3"/>
      <c r="I1909" s="3"/>
      <c r="J1909" s="3"/>
      <c r="K1909" s="4"/>
      <c r="L1909" s="4"/>
      <c r="M1909" s="4"/>
      <c r="N1909" s="4"/>
      <c r="O1909" s="3"/>
      <c r="P1909" s="3"/>
      <c r="Q1909" s="80">
        <f t="shared" si="89"/>
        <v>0</v>
      </c>
      <c r="T1909" s="8" t="str">
        <f>+IFERROR(VLOOKUP(B1909,$B$5:B1908,1,FALSE),"")</f>
        <v/>
      </c>
      <c r="U1909" s="8" t="str">
        <f t="shared" si="87"/>
        <v>DUPLICATE</v>
      </c>
      <c r="W1909" s="75" t="str">
        <f t="shared" si="88"/>
        <v xml:space="preserve"> </v>
      </c>
    </row>
    <row r="1910" spans="1:23">
      <c r="A1910" s="33"/>
      <c r="B1910" s="3"/>
      <c r="C1910" s="3"/>
      <c r="D1910" s="3"/>
      <c r="E1910" s="3"/>
      <c r="F1910" s="3"/>
      <c r="G1910" s="3"/>
      <c r="H1910" s="3"/>
      <c r="I1910" s="3"/>
      <c r="J1910" s="3"/>
      <c r="K1910" s="4"/>
      <c r="L1910" s="4"/>
      <c r="M1910" s="4"/>
      <c r="N1910" s="4"/>
      <c r="O1910" s="3"/>
      <c r="P1910" s="3"/>
      <c r="Q1910" s="80">
        <f t="shared" si="89"/>
        <v>0</v>
      </c>
      <c r="T1910" s="8" t="str">
        <f>+IFERROR(VLOOKUP(B1910,$B$5:B1909,1,FALSE),"")</f>
        <v/>
      </c>
      <c r="U1910" s="8" t="str">
        <f t="shared" si="87"/>
        <v>DUPLICATE</v>
      </c>
      <c r="W1910" s="75" t="str">
        <f t="shared" si="88"/>
        <v xml:space="preserve"> </v>
      </c>
    </row>
    <row r="1911" spans="1:23">
      <c r="A1911" s="33"/>
      <c r="B1911" s="3"/>
      <c r="C1911" s="3"/>
      <c r="D1911" s="3"/>
      <c r="E1911" s="3"/>
      <c r="F1911" s="3"/>
      <c r="G1911" s="3"/>
      <c r="H1911" s="3"/>
      <c r="I1911" s="3"/>
      <c r="J1911" s="3"/>
      <c r="K1911" s="4"/>
      <c r="L1911" s="4"/>
      <c r="M1911" s="4"/>
      <c r="N1911" s="4"/>
      <c r="O1911" s="3"/>
      <c r="P1911" s="3"/>
      <c r="Q1911" s="80">
        <f t="shared" si="89"/>
        <v>0</v>
      </c>
      <c r="T1911" s="8" t="str">
        <f>+IFERROR(VLOOKUP(B1911,$B$5:B1910,1,FALSE),"")</f>
        <v/>
      </c>
      <c r="U1911" s="8" t="str">
        <f t="shared" si="87"/>
        <v>DUPLICATE</v>
      </c>
      <c r="W1911" s="75" t="str">
        <f t="shared" si="88"/>
        <v xml:space="preserve"> </v>
      </c>
    </row>
    <row r="1912" spans="1:23">
      <c r="A1912" s="33"/>
      <c r="B1912" s="3"/>
      <c r="C1912" s="3"/>
      <c r="D1912" s="3"/>
      <c r="E1912" s="3"/>
      <c r="F1912" s="3"/>
      <c r="G1912" s="3"/>
      <c r="H1912" s="3"/>
      <c r="I1912" s="3"/>
      <c r="J1912" s="3"/>
      <c r="K1912" s="4"/>
      <c r="L1912" s="4"/>
      <c r="M1912" s="4"/>
      <c r="N1912" s="4"/>
      <c r="O1912" s="3"/>
      <c r="P1912" s="3"/>
      <c r="Q1912" s="80">
        <f t="shared" si="89"/>
        <v>0</v>
      </c>
      <c r="T1912" s="8" t="str">
        <f>+IFERROR(VLOOKUP(B1912,$B$5:B1911,1,FALSE),"")</f>
        <v/>
      </c>
      <c r="U1912" s="8" t="str">
        <f t="shared" si="87"/>
        <v>DUPLICATE</v>
      </c>
      <c r="W1912" s="75" t="str">
        <f t="shared" si="88"/>
        <v xml:space="preserve"> </v>
      </c>
    </row>
    <row r="1913" spans="1:23">
      <c r="A1913" s="33"/>
      <c r="B1913" s="3"/>
      <c r="C1913" s="3"/>
      <c r="D1913" s="3"/>
      <c r="E1913" s="3"/>
      <c r="F1913" s="3"/>
      <c r="G1913" s="3"/>
      <c r="H1913" s="3"/>
      <c r="I1913" s="3"/>
      <c r="J1913" s="3"/>
      <c r="K1913" s="4"/>
      <c r="L1913" s="4"/>
      <c r="M1913" s="4"/>
      <c r="N1913" s="4"/>
      <c r="O1913" s="3"/>
      <c r="P1913" s="3"/>
      <c r="Q1913" s="80">
        <f t="shared" si="89"/>
        <v>0</v>
      </c>
      <c r="T1913" s="8" t="str">
        <f>+IFERROR(VLOOKUP(B1913,$B$5:B1912,1,FALSE),"")</f>
        <v/>
      </c>
      <c r="U1913" s="8" t="str">
        <f t="shared" si="87"/>
        <v>DUPLICATE</v>
      </c>
      <c r="W1913" s="75" t="str">
        <f t="shared" si="88"/>
        <v xml:space="preserve"> </v>
      </c>
    </row>
    <row r="1914" spans="1:23">
      <c r="A1914" s="33"/>
      <c r="B1914" s="3"/>
      <c r="C1914" s="3"/>
      <c r="D1914" s="3"/>
      <c r="E1914" s="3"/>
      <c r="F1914" s="3"/>
      <c r="G1914" s="3"/>
      <c r="H1914" s="3"/>
      <c r="I1914" s="3"/>
      <c r="J1914" s="3"/>
      <c r="K1914" s="4"/>
      <c r="L1914" s="4"/>
      <c r="M1914" s="4"/>
      <c r="N1914" s="4"/>
      <c r="O1914" s="3"/>
      <c r="P1914" s="3"/>
      <c r="Q1914" s="80">
        <f t="shared" si="89"/>
        <v>0</v>
      </c>
      <c r="T1914" s="8" t="str">
        <f>+IFERROR(VLOOKUP(B1914,$B$5:B1913,1,FALSE),"")</f>
        <v/>
      </c>
      <c r="U1914" s="8" t="str">
        <f t="shared" si="87"/>
        <v>DUPLICATE</v>
      </c>
      <c r="W1914" s="75" t="str">
        <f t="shared" si="88"/>
        <v xml:space="preserve"> </v>
      </c>
    </row>
    <row r="1915" spans="1:23">
      <c r="A1915" s="33"/>
      <c r="B1915" s="3"/>
      <c r="C1915" s="3"/>
      <c r="D1915" s="3"/>
      <c r="E1915" s="3"/>
      <c r="F1915" s="3"/>
      <c r="G1915" s="3"/>
      <c r="H1915" s="3"/>
      <c r="I1915" s="3"/>
      <c r="J1915" s="3"/>
      <c r="K1915" s="4"/>
      <c r="L1915" s="4"/>
      <c r="M1915" s="4"/>
      <c r="N1915" s="4"/>
      <c r="O1915" s="3"/>
      <c r="P1915" s="3"/>
      <c r="Q1915" s="80">
        <f t="shared" si="89"/>
        <v>0</v>
      </c>
      <c r="T1915" s="8" t="str">
        <f>+IFERROR(VLOOKUP(B1915,$B$5:B1914,1,FALSE),"")</f>
        <v/>
      </c>
      <c r="U1915" s="8" t="str">
        <f t="shared" si="87"/>
        <v>DUPLICATE</v>
      </c>
      <c r="W1915" s="75" t="str">
        <f t="shared" si="88"/>
        <v xml:space="preserve"> </v>
      </c>
    </row>
    <row r="1916" spans="1:23">
      <c r="A1916" s="33"/>
      <c r="B1916" s="3"/>
      <c r="C1916" s="3"/>
      <c r="D1916" s="3"/>
      <c r="E1916" s="3"/>
      <c r="F1916" s="3"/>
      <c r="G1916" s="3"/>
      <c r="H1916" s="3"/>
      <c r="I1916" s="3"/>
      <c r="J1916" s="3"/>
      <c r="K1916" s="4"/>
      <c r="L1916" s="4"/>
      <c r="M1916" s="4"/>
      <c r="N1916" s="4"/>
      <c r="O1916" s="3"/>
      <c r="P1916" s="3"/>
      <c r="Q1916" s="80">
        <f t="shared" si="89"/>
        <v>0</v>
      </c>
      <c r="T1916" s="8" t="str">
        <f>+IFERROR(VLOOKUP(B1916,$B$5:B1915,1,FALSE),"")</f>
        <v/>
      </c>
      <c r="U1916" s="8" t="str">
        <f t="shared" si="87"/>
        <v>DUPLICATE</v>
      </c>
      <c r="W1916" s="75" t="str">
        <f t="shared" si="88"/>
        <v xml:space="preserve"> </v>
      </c>
    </row>
    <row r="1917" spans="1:23">
      <c r="A1917" s="33"/>
      <c r="B1917" s="3"/>
      <c r="C1917" s="3"/>
      <c r="D1917" s="3"/>
      <c r="E1917" s="3"/>
      <c r="F1917" s="3"/>
      <c r="G1917" s="3"/>
      <c r="H1917" s="3"/>
      <c r="I1917" s="3"/>
      <c r="J1917" s="3"/>
      <c r="K1917" s="4"/>
      <c r="L1917" s="4"/>
      <c r="M1917" s="4"/>
      <c r="N1917" s="4"/>
      <c r="O1917" s="3"/>
      <c r="P1917" s="3"/>
      <c r="Q1917" s="80">
        <f t="shared" si="89"/>
        <v>0</v>
      </c>
      <c r="T1917" s="8" t="str">
        <f>+IFERROR(VLOOKUP(B1917,$B$5:B1916,1,FALSE),"")</f>
        <v/>
      </c>
      <c r="U1917" s="8" t="str">
        <f t="shared" si="87"/>
        <v>DUPLICATE</v>
      </c>
      <c r="W1917" s="75" t="str">
        <f t="shared" si="88"/>
        <v xml:space="preserve"> </v>
      </c>
    </row>
    <row r="1918" spans="1:23">
      <c r="A1918" s="33"/>
      <c r="B1918" s="3"/>
      <c r="C1918" s="3"/>
      <c r="D1918" s="3"/>
      <c r="E1918" s="3"/>
      <c r="F1918" s="3"/>
      <c r="G1918" s="3"/>
      <c r="H1918" s="3"/>
      <c r="I1918" s="3"/>
      <c r="J1918" s="3"/>
      <c r="K1918" s="4"/>
      <c r="L1918" s="4"/>
      <c r="M1918" s="4"/>
      <c r="N1918" s="4"/>
      <c r="O1918" s="3"/>
      <c r="P1918" s="3"/>
      <c r="Q1918" s="80">
        <f t="shared" si="89"/>
        <v>0</v>
      </c>
      <c r="T1918" s="8" t="str">
        <f>+IFERROR(VLOOKUP(B1918,$B$5:B1917,1,FALSE),"")</f>
        <v/>
      </c>
      <c r="U1918" s="8" t="str">
        <f t="shared" si="87"/>
        <v>DUPLICATE</v>
      </c>
      <c r="W1918" s="75" t="str">
        <f t="shared" si="88"/>
        <v xml:space="preserve"> </v>
      </c>
    </row>
    <row r="1919" spans="1:23">
      <c r="A1919" s="33"/>
      <c r="B1919" s="3"/>
      <c r="C1919" s="3"/>
      <c r="D1919" s="3"/>
      <c r="E1919" s="3"/>
      <c r="F1919" s="3"/>
      <c r="G1919" s="3"/>
      <c r="H1919" s="3"/>
      <c r="I1919" s="3"/>
      <c r="J1919" s="3"/>
      <c r="K1919" s="4"/>
      <c r="L1919" s="4"/>
      <c r="M1919" s="4"/>
      <c r="N1919" s="4"/>
      <c r="O1919" s="3"/>
      <c r="P1919" s="3"/>
      <c r="Q1919" s="80">
        <f t="shared" si="89"/>
        <v>0</v>
      </c>
      <c r="T1919" s="8" t="str">
        <f>+IFERROR(VLOOKUP(B1919,$B$5:B1918,1,FALSE),"")</f>
        <v/>
      </c>
      <c r="U1919" s="8" t="str">
        <f t="shared" si="87"/>
        <v>DUPLICATE</v>
      </c>
      <c r="W1919" s="75" t="str">
        <f t="shared" si="88"/>
        <v xml:space="preserve"> </v>
      </c>
    </row>
    <row r="1920" spans="1:23">
      <c r="A1920" s="33"/>
      <c r="B1920" s="3"/>
      <c r="C1920" s="3"/>
      <c r="D1920" s="3"/>
      <c r="E1920" s="3"/>
      <c r="F1920" s="3"/>
      <c r="G1920" s="3"/>
      <c r="H1920" s="3"/>
      <c r="I1920" s="3"/>
      <c r="J1920" s="3"/>
      <c r="K1920" s="4"/>
      <c r="L1920" s="4"/>
      <c r="M1920" s="4"/>
      <c r="N1920" s="4"/>
      <c r="O1920" s="3"/>
      <c r="P1920" s="3"/>
      <c r="Q1920" s="80">
        <f t="shared" si="89"/>
        <v>0</v>
      </c>
      <c r="T1920" s="8" t="str">
        <f>+IFERROR(VLOOKUP(B1920,$B$5:B1919,1,FALSE),"")</f>
        <v/>
      </c>
      <c r="U1920" s="8" t="str">
        <f t="shared" si="87"/>
        <v>DUPLICATE</v>
      </c>
      <c r="W1920" s="75" t="str">
        <f t="shared" si="88"/>
        <v xml:space="preserve"> </v>
      </c>
    </row>
    <row r="1921" spans="1:23">
      <c r="A1921" s="33"/>
      <c r="B1921" s="3"/>
      <c r="C1921" s="3"/>
      <c r="D1921" s="3"/>
      <c r="E1921" s="3"/>
      <c r="F1921" s="3"/>
      <c r="G1921" s="3"/>
      <c r="H1921" s="3"/>
      <c r="I1921" s="3"/>
      <c r="J1921" s="3"/>
      <c r="K1921" s="4"/>
      <c r="L1921" s="4"/>
      <c r="M1921" s="4"/>
      <c r="N1921" s="4"/>
      <c r="O1921" s="3"/>
      <c r="P1921" s="3"/>
      <c r="Q1921" s="80">
        <f t="shared" si="89"/>
        <v>0</v>
      </c>
      <c r="T1921" s="8" t="str">
        <f>+IFERROR(VLOOKUP(B1921,$B$5:B1920,1,FALSE),"")</f>
        <v/>
      </c>
      <c r="U1921" s="8" t="str">
        <f t="shared" si="87"/>
        <v>DUPLICATE</v>
      </c>
      <c r="W1921" s="75" t="str">
        <f t="shared" si="88"/>
        <v xml:space="preserve"> </v>
      </c>
    </row>
    <row r="1922" spans="1:23">
      <c r="A1922" s="33"/>
      <c r="B1922" s="3"/>
      <c r="C1922" s="3"/>
      <c r="D1922" s="3"/>
      <c r="E1922" s="3"/>
      <c r="F1922" s="3"/>
      <c r="G1922" s="3"/>
      <c r="H1922" s="3"/>
      <c r="I1922" s="3"/>
      <c r="J1922" s="3"/>
      <c r="K1922" s="4"/>
      <c r="L1922" s="4"/>
      <c r="M1922" s="4"/>
      <c r="N1922" s="4"/>
      <c r="O1922" s="3"/>
      <c r="P1922" s="3"/>
      <c r="Q1922" s="80">
        <f t="shared" si="89"/>
        <v>0</v>
      </c>
      <c r="T1922" s="8" t="str">
        <f>+IFERROR(VLOOKUP(B1922,$B$5:B1921,1,FALSE),"")</f>
        <v/>
      </c>
      <c r="U1922" s="8" t="str">
        <f t="shared" si="87"/>
        <v>DUPLICATE</v>
      </c>
      <c r="W1922" s="75" t="str">
        <f t="shared" si="88"/>
        <v xml:space="preserve"> </v>
      </c>
    </row>
    <row r="1923" spans="1:23">
      <c r="A1923" s="33"/>
      <c r="B1923" s="3"/>
      <c r="C1923" s="3"/>
      <c r="D1923" s="3"/>
      <c r="E1923" s="3"/>
      <c r="F1923" s="3"/>
      <c r="G1923" s="3"/>
      <c r="H1923" s="3"/>
      <c r="I1923" s="3"/>
      <c r="J1923" s="3"/>
      <c r="K1923" s="4"/>
      <c r="L1923" s="4"/>
      <c r="M1923" s="4"/>
      <c r="N1923" s="4"/>
      <c r="O1923" s="3"/>
      <c r="P1923" s="3"/>
      <c r="Q1923" s="80">
        <f t="shared" si="89"/>
        <v>0</v>
      </c>
      <c r="T1923" s="8" t="str">
        <f>+IFERROR(VLOOKUP(B1923,$B$5:B1922,1,FALSE),"")</f>
        <v/>
      </c>
      <c r="U1923" s="8" t="str">
        <f t="shared" si="87"/>
        <v>DUPLICATE</v>
      </c>
      <c r="W1923" s="75" t="str">
        <f t="shared" si="88"/>
        <v xml:space="preserve"> </v>
      </c>
    </row>
    <row r="1924" spans="1:23">
      <c r="A1924" s="33"/>
      <c r="B1924" s="3"/>
      <c r="C1924" s="3"/>
      <c r="D1924" s="3"/>
      <c r="E1924" s="3"/>
      <c r="F1924" s="3"/>
      <c r="G1924" s="3"/>
      <c r="H1924" s="3"/>
      <c r="I1924" s="3"/>
      <c r="J1924" s="3"/>
      <c r="K1924" s="4"/>
      <c r="L1924" s="4"/>
      <c r="M1924" s="4"/>
      <c r="N1924" s="4"/>
      <c r="O1924" s="3"/>
      <c r="P1924" s="3"/>
      <c r="Q1924" s="80">
        <f t="shared" si="89"/>
        <v>0</v>
      </c>
      <c r="T1924" s="8" t="str">
        <f>+IFERROR(VLOOKUP(B1924,$B$5:B1923,1,FALSE),"")</f>
        <v/>
      </c>
      <c r="U1924" s="8" t="str">
        <f t="shared" si="87"/>
        <v>DUPLICATE</v>
      </c>
      <c r="W1924" s="75" t="str">
        <f t="shared" si="88"/>
        <v xml:space="preserve"> </v>
      </c>
    </row>
    <row r="1925" spans="1:23">
      <c r="A1925" s="33"/>
      <c r="B1925" s="3"/>
      <c r="C1925" s="3"/>
      <c r="D1925" s="3"/>
      <c r="E1925" s="3"/>
      <c r="F1925" s="3"/>
      <c r="G1925" s="3"/>
      <c r="H1925" s="3"/>
      <c r="I1925" s="3"/>
      <c r="J1925" s="3"/>
      <c r="K1925" s="4"/>
      <c r="L1925" s="4"/>
      <c r="M1925" s="4"/>
      <c r="N1925" s="4"/>
      <c r="O1925" s="3"/>
      <c r="P1925" s="3"/>
      <c r="Q1925" s="80">
        <f t="shared" si="89"/>
        <v>0</v>
      </c>
      <c r="T1925" s="8" t="str">
        <f>+IFERROR(VLOOKUP(B1925,$B$5:B1924,1,FALSE),"")</f>
        <v/>
      </c>
      <c r="U1925" s="8" t="str">
        <f t="shared" ref="U1925:U1988" si="90">+IF(EXACT(T1925,B1925),"DUPLICATE","ORIGINAL")</f>
        <v>DUPLICATE</v>
      </c>
      <c r="W1925" s="75" t="str">
        <f t="shared" ref="W1925:W1988" si="91">CONCATENATE(B1925," ",A1925)</f>
        <v xml:space="preserve"> </v>
      </c>
    </row>
    <row r="1926" spans="1:23">
      <c r="A1926" s="33"/>
      <c r="B1926" s="3"/>
      <c r="C1926" s="3"/>
      <c r="D1926" s="3"/>
      <c r="E1926" s="3"/>
      <c r="F1926" s="3"/>
      <c r="G1926" s="3"/>
      <c r="H1926" s="3"/>
      <c r="I1926" s="3"/>
      <c r="J1926" s="3"/>
      <c r="K1926" s="4"/>
      <c r="L1926" s="4"/>
      <c r="M1926" s="4"/>
      <c r="N1926" s="4"/>
      <c r="O1926" s="3"/>
      <c r="P1926" s="3"/>
      <c r="Q1926" s="80">
        <f t="shared" ref="Q1926:Q1989" si="92">L1926+M1926+N1926</f>
        <v>0</v>
      </c>
      <c r="T1926" s="8" t="str">
        <f>+IFERROR(VLOOKUP(B1926,$B$5:B1925,1,FALSE),"")</f>
        <v/>
      </c>
      <c r="U1926" s="8" t="str">
        <f t="shared" si="90"/>
        <v>DUPLICATE</v>
      </c>
      <c r="W1926" s="75" t="str">
        <f t="shared" si="91"/>
        <v xml:space="preserve"> </v>
      </c>
    </row>
    <row r="1927" spans="1:23">
      <c r="A1927" s="33"/>
      <c r="B1927" s="3"/>
      <c r="C1927" s="3"/>
      <c r="D1927" s="3"/>
      <c r="E1927" s="3"/>
      <c r="F1927" s="3"/>
      <c r="G1927" s="3"/>
      <c r="H1927" s="3"/>
      <c r="I1927" s="3"/>
      <c r="J1927" s="3"/>
      <c r="K1927" s="4"/>
      <c r="L1927" s="4"/>
      <c r="M1927" s="4"/>
      <c r="N1927" s="4"/>
      <c r="O1927" s="3"/>
      <c r="P1927" s="3"/>
      <c r="Q1927" s="80">
        <f t="shared" si="92"/>
        <v>0</v>
      </c>
      <c r="T1927" s="8" t="str">
        <f>+IFERROR(VLOOKUP(B1927,$B$5:B1926,1,FALSE),"")</f>
        <v/>
      </c>
      <c r="U1927" s="8" t="str">
        <f t="shared" si="90"/>
        <v>DUPLICATE</v>
      </c>
      <c r="W1927" s="75" t="str">
        <f t="shared" si="91"/>
        <v xml:space="preserve"> </v>
      </c>
    </row>
    <row r="1928" spans="1:23">
      <c r="A1928" s="33"/>
      <c r="B1928" s="3"/>
      <c r="C1928" s="3"/>
      <c r="D1928" s="3"/>
      <c r="E1928" s="3"/>
      <c r="F1928" s="3"/>
      <c r="G1928" s="3"/>
      <c r="H1928" s="3"/>
      <c r="I1928" s="3"/>
      <c r="J1928" s="3"/>
      <c r="K1928" s="4"/>
      <c r="L1928" s="4"/>
      <c r="M1928" s="4"/>
      <c r="N1928" s="4"/>
      <c r="O1928" s="3"/>
      <c r="P1928" s="3"/>
      <c r="Q1928" s="80">
        <f t="shared" si="92"/>
        <v>0</v>
      </c>
      <c r="T1928" s="8" t="str">
        <f>+IFERROR(VLOOKUP(B1928,$B$5:B1927,1,FALSE),"")</f>
        <v/>
      </c>
      <c r="U1928" s="8" t="str">
        <f t="shared" si="90"/>
        <v>DUPLICATE</v>
      </c>
      <c r="W1928" s="75" t="str">
        <f t="shared" si="91"/>
        <v xml:space="preserve"> </v>
      </c>
    </row>
    <row r="1929" spans="1:23">
      <c r="A1929" s="33"/>
      <c r="B1929" s="3"/>
      <c r="C1929" s="3"/>
      <c r="D1929" s="3"/>
      <c r="E1929" s="3"/>
      <c r="F1929" s="3"/>
      <c r="G1929" s="3"/>
      <c r="H1929" s="3"/>
      <c r="I1929" s="3"/>
      <c r="J1929" s="3"/>
      <c r="K1929" s="4"/>
      <c r="L1929" s="4"/>
      <c r="M1929" s="4"/>
      <c r="N1929" s="4"/>
      <c r="O1929" s="3"/>
      <c r="P1929" s="3"/>
      <c r="Q1929" s="80">
        <f t="shared" si="92"/>
        <v>0</v>
      </c>
      <c r="T1929" s="8" t="str">
        <f>+IFERROR(VLOOKUP(B1929,$B$5:B1928,1,FALSE),"")</f>
        <v/>
      </c>
      <c r="U1929" s="8" t="str">
        <f t="shared" si="90"/>
        <v>DUPLICATE</v>
      </c>
      <c r="W1929" s="75" t="str">
        <f t="shared" si="91"/>
        <v xml:space="preserve"> </v>
      </c>
    </row>
    <row r="1930" spans="1:23">
      <c r="A1930" s="33"/>
      <c r="B1930" s="3"/>
      <c r="C1930" s="3"/>
      <c r="D1930" s="3"/>
      <c r="E1930" s="3"/>
      <c r="F1930" s="3"/>
      <c r="G1930" s="3"/>
      <c r="H1930" s="3"/>
      <c r="I1930" s="3"/>
      <c r="J1930" s="3"/>
      <c r="K1930" s="4"/>
      <c r="L1930" s="4"/>
      <c r="M1930" s="4"/>
      <c r="N1930" s="4"/>
      <c r="O1930" s="3"/>
      <c r="P1930" s="3"/>
      <c r="Q1930" s="80">
        <f t="shared" si="92"/>
        <v>0</v>
      </c>
      <c r="T1930" s="8" t="str">
        <f>+IFERROR(VLOOKUP(B1930,$B$5:B1929,1,FALSE),"")</f>
        <v/>
      </c>
      <c r="U1930" s="8" t="str">
        <f t="shared" si="90"/>
        <v>DUPLICATE</v>
      </c>
      <c r="W1930" s="75" t="str">
        <f t="shared" si="91"/>
        <v xml:space="preserve"> </v>
      </c>
    </row>
    <row r="1931" spans="1:23">
      <c r="A1931" s="33"/>
      <c r="B1931" s="3"/>
      <c r="C1931" s="3"/>
      <c r="D1931" s="3"/>
      <c r="E1931" s="3"/>
      <c r="F1931" s="3"/>
      <c r="G1931" s="3"/>
      <c r="H1931" s="3"/>
      <c r="I1931" s="3"/>
      <c r="J1931" s="3"/>
      <c r="K1931" s="4"/>
      <c r="L1931" s="4"/>
      <c r="M1931" s="4"/>
      <c r="N1931" s="4"/>
      <c r="O1931" s="3"/>
      <c r="P1931" s="3"/>
      <c r="Q1931" s="80">
        <f t="shared" si="92"/>
        <v>0</v>
      </c>
      <c r="T1931" s="8" t="str">
        <f>+IFERROR(VLOOKUP(B1931,$B$5:B1930,1,FALSE),"")</f>
        <v/>
      </c>
      <c r="U1931" s="8" t="str">
        <f t="shared" si="90"/>
        <v>DUPLICATE</v>
      </c>
      <c r="W1931" s="75" t="str">
        <f t="shared" si="91"/>
        <v xml:space="preserve"> </v>
      </c>
    </row>
    <row r="1932" spans="1:23">
      <c r="A1932" s="33"/>
      <c r="B1932" s="3"/>
      <c r="C1932" s="3"/>
      <c r="D1932" s="3"/>
      <c r="E1932" s="3"/>
      <c r="F1932" s="3"/>
      <c r="G1932" s="3"/>
      <c r="H1932" s="3"/>
      <c r="I1932" s="3"/>
      <c r="J1932" s="3"/>
      <c r="K1932" s="4"/>
      <c r="L1932" s="4"/>
      <c r="M1932" s="4"/>
      <c r="N1932" s="4"/>
      <c r="O1932" s="3"/>
      <c r="P1932" s="3"/>
      <c r="Q1932" s="80">
        <f t="shared" si="92"/>
        <v>0</v>
      </c>
      <c r="T1932" s="8" t="str">
        <f>+IFERROR(VLOOKUP(B1932,$B$5:B1931,1,FALSE),"")</f>
        <v/>
      </c>
      <c r="U1932" s="8" t="str">
        <f t="shared" si="90"/>
        <v>DUPLICATE</v>
      </c>
      <c r="W1932" s="75" t="str">
        <f t="shared" si="91"/>
        <v xml:space="preserve"> </v>
      </c>
    </row>
    <row r="1933" spans="1:23">
      <c r="A1933" s="33"/>
      <c r="B1933" s="3"/>
      <c r="C1933" s="3"/>
      <c r="D1933" s="3"/>
      <c r="E1933" s="3"/>
      <c r="F1933" s="3"/>
      <c r="G1933" s="3"/>
      <c r="H1933" s="3"/>
      <c r="I1933" s="3"/>
      <c r="J1933" s="3"/>
      <c r="K1933" s="4"/>
      <c r="L1933" s="4"/>
      <c r="M1933" s="4"/>
      <c r="N1933" s="4"/>
      <c r="O1933" s="3"/>
      <c r="P1933" s="3"/>
      <c r="Q1933" s="80">
        <f t="shared" si="92"/>
        <v>0</v>
      </c>
      <c r="T1933" s="8" t="str">
        <f>+IFERROR(VLOOKUP(B1933,$B$5:B1932,1,FALSE),"")</f>
        <v/>
      </c>
      <c r="U1933" s="8" t="str">
        <f t="shared" si="90"/>
        <v>DUPLICATE</v>
      </c>
      <c r="W1933" s="75" t="str">
        <f t="shared" si="91"/>
        <v xml:space="preserve"> </v>
      </c>
    </row>
    <row r="1934" spans="1:23">
      <c r="A1934" s="33"/>
      <c r="B1934" s="3"/>
      <c r="C1934" s="3"/>
      <c r="D1934" s="3"/>
      <c r="E1934" s="3"/>
      <c r="F1934" s="3"/>
      <c r="G1934" s="3"/>
      <c r="H1934" s="3"/>
      <c r="I1934" s="3"/>
      <c r="J1934" s="3"/>
      <c r="K1934" s="4"/>
      <c r="L1934" s="4"/>
      <c r="M1934" s="4"/>
      <c r="N1934" s="4"/>
      <c r="O1934" s="3"/>
      <c r="P1934" s="3"/>
      <c r="Q1934" s="80">
        <f t="shared" si="92"/>
        <v>0</v>
      </c>
      <c r="T1934" s="8" t="str">
        <f>+IFERROR(VLOOKUP(B1934,$B$5:B1933,1,FALSE),"")</f>
        <v/>
      </c>
      <c r="U1934" s="8" t="str">
        <f t="shared" si="90"/>
        <v>DUPLICATE</v>
      </c>
      <c r="W1934" s="75" t="str">
        <f t="shared" si="91"/>
        <v xml:space="preserve"> </v>
      </c>
    </row>
    <row r="1935" spans="1:23">
      <c r="A1935" s="33"/>
      <c r="B1935" s="3"/>
      <c r="C1935" s="3"/>
      <c r="D1935" s="3"/>
      <c r="E1935" s="3"/>
      <c r="F1935" s="3"/>
      <c r="G1935" s="3"/>
      <c r="H1935" s="3"/>
      <c r="I1935" s="3"/>
      <c r="J1935" s="3"/>
      <c r="K1935" s="4"/>
      <c r="L1935" s="4"/>
      <c r="M1935" s="4"/>
      <c r="N1935" s="4"/>
      <c r="O1935" s="3"/>
      <c r="P1935" s="3"/>
      <c r="Q1935" s="80">
        <f t="shared" si="92"/>
        <v>0</v>
      </c>
      <c r="T1935" s="8" t="str">
        <f>+IFERROR(VLOOKUP(B1935,$B$5:B1934,1,FALSE),"")</f>
        <v/>
      </c>
      <c r="U1935" s="8" t="str">
        <f t="shared" si="90"/>
        <v>DUPLICATE</v>
      </c>
      <c r="W1935" s="75" t="str">
        <f t="shared" si="91"/>
        <v xml:space="preserve"> </v>
      </c>
    </row>
    <row r="1936" spans="1:23">
      <c r="A1936" s="33"/>
      <c r="B1936" s="3"/>
      <c r="C1936" s="3"/>
      <c r="D1936" s="3"/>
      <c r="E1936" s="3"/>
      <c r="F1936" s="3"/>
      <c r="G1936" s="3"/>
      <c r="H1936" s="3"/>
      <c r="I1936" s="3"/>
      <c r="J1936" s="3"/>
      <c r="K1936" s="4"/>
      <c r="L1936" s="4"/>
      <c r="M1936" s="4"/>
      <c r="N1936" s="4"/>
      <c r="O1936" s="3"/>
      <c r="P1936" s="3"/>
      <c r="Q1936" s="80">
        <f t="shared" si="92"/>
        <v>0</v>
      </c>
      <c r="T1936" s="8" t="str">
        <f>+IFERROR(VLOOKUP(B1936,$B$5:B1935,1,FALSE),"")</f>
        <v/>
      </c>
      <c r="U1936" s="8" t="str">
        <f t="shared" si="90"/>
        <v>DUPLICATE</v>
      </c>
      <c r="W1936" s="75" t="str">
        <f t="shared" si="91"/>
        <v xml:space="preserve"> </v>
      </c>
    </row>
    <row r="1937" spans="1:23">
      <c r="A1937" s="33"/>
      <c r="B1937" s="3"/>
      <c r="C1937" s="3"/>
      <c r="D1937" s="3"/>
      <c r="E1937" s="3"/>
      <c r="F1937" s="3"/>
      <c r="G1937" s="3"/>
      <c r="H1937" s="3"/>
      <c r="I1937" s="3"/>
      <c r="J1937" s="3"/>
      <c r="K1937" s="4"/>
      <c r="L1937" s="4"/>
      <c r="M1937" s="4"/>
      <c r="N1937" s="4"/>
      <c r="O1937" s="3"/>
      <c r="P1937" s="3"/>
      <c r="Q1937" s="80">
        <f t="shared" si="92"/>
        <v>0</v>
      </c>
      <c r="T1937" s="8" t="str">
        <f>+IFERROR(VLOOKUP(B1937,$B$5:B1936,1,FALSE),"")</f>
        <v/>
      </c>
      <c r="U1937" s="8" t="str">
        <f t="shared" si="90"/>
        <v>DUPLICATE</v>
      </c>
      <c r="W1937" s="75" t="str">
        <f t="shared" si="91"/>
        <v xml:space="preserve"> </v>
      </c>
    </row>
    <row r="1938" spans="1:23">
      <c r="A1938" s="33"/>
      <c r="B1938" s="3"/>
      <c r="C1938" s="3"/>
      <c r="D1938" s="3"/>
      <c r="E1938" s="3"/>
      <c r="F1938" s="3"/>
      <c r="G1938" s="3"/>
      <c r="H1938" s="3"/>
      <c r="I1938" s="3"/>
      <c r="J1938" s="3"/>
      <c r="K1938" s="4"/>
      <c r="L1938" s="4"/>
      <c r="M1938" s="4"/>
      <c r="N1938" s="4"/>
      <c r="O1938" s="3"/>
      <c r="P1938" s="3"/>
      <c r="Q1938" s="80">
        <f t="shared" si="92"/>
        <v>0</v>
      </c>
      <c r="T1938" s="8" t="str">
        <f>+IFERROR(VLOOKUP(B1938,$B$5:B1937,1,FALSE),"")</f>
        <v/>
      </c>
      <c r="U1938" s="8" t="str">
        <f t="shared" si="90"/>
        <v>DUPLICATE</v>
      </c>
      <c r="W1938" s="75" t="str">
        <f t="shared" si="91"/>
        <v xml:space="preserve"> </v>
      </c>
    </row>
    <row r="1939" spans="1:23">
      <c r="A1939" s="33"/>
      <c r="B1939" s="3"/>
      <c r="C1939" s="3"/>
      <c r="D1939" s="3"/>
      <c r="E1939" s="3"/>
      <c r="F1939" s="3"/>
      <c r="G1939" s="3"/>
      <c r="H1939" s="3"/>
      <c r="I1939" s="3"/>
      <c r="J1939" s="3"/>
      <c r="K1939" s="4"/>
      <c r="L1939" s="4"/>
      <c r="M1939" s="4"/>
      <c r="N1939" s="4"/>
      <c r="O1939" s="3"/>
      <c r="P1939" s="3"/>
      <c r="Q1939" s="80">
        <f t="shared" si="92"/>
        <v>0</v>
      </c>
      <c r="T1939" s="8" t="str">
        <f>+IFERROR(VLOOKUP(B1939,$B$5:B1938,1,FALSE),"")</f>
        <v/>
      </c>
      <c r="U1939" s="8" t="str">
        <f t="shared" si="90"/>
        <v>DUPLICATE</v>
      </c>
      <c r="W1939" s="75" t="str">
        <f t="shared" si="91"/>
        <v xml:space="preserve"> </v>
      </c>
    </row>
    <row r="1940" spans="1:23">
      <c r="A1940" s="33"/>
      <c r="B1940" s="3"/>
      <c r="C1940" s="3"/>
      <c r="D1940" s="3"/>
      <c r="E1940" s="3"/>
      <c r="F1940" s="3"/>
      <c r="G1940" s="3"/>
      <c r="H1940" s="3"/>
      <c r="I1940" s="3"/>
      <c r="J1940" s="3"/>
      <c r="K1940" s="4"/>
      <c r="L1940" s="4"/>
      <c r="M1940" s="4"/>
      <c r="N1940" s="4"/>
      <c r="O1940" s="3"/>
      <c r="P1940" s="3"/>
      <c r="Q1940" s="80">
        <f t="shared" si="92"/>
        <v>0</v>
      </c>
      <c r="T1940" s="8" t="str">
        <f>+IFERROR(VLOOKUP(B1940,$B$5:B1939,1,FALSE),"")</f>
        <v/>
      </c>
      <c r="U1940" s="8" t="str">
        <f t="shared" si="90"/>
        <v>DUPLICATE</v>
      </c>
      <c r="W1940" s="75" t="str">
        <f t="shared" si="91"/>
        <v xml:space="preserve"> </v>
      </c>
    </row>
    <row r="1941" spans="1:23">
      <c r="A1941" s="33"/>
      <c r="B1941" s="3"/>
      <c r="C1941" s="3"/>
      <c r="D1941" s="3"/>
      <c r="E1941" s="3"/>
      <c r="F1941" s="3"/>
      <c r="G1941" s="3"/>
      <c r="H1941" s="3"/>
      <c r="I1941" s="3"/>
      <c r="J1941" s="3"/>
      <c r="K1941" s="4"/>
      <c r="L1941" s="4"/>
      <c r="M1941" s="4"/>
      <c r="N1941" s="4"/>
      <c r="O1941" s="3"/>
      <c r="P1941" s="3"/>
      <c r="Q1941" s="80">
        <f t="shared" si="92"/>
        <v>0</v>
      </c>
      <c r="T1941" s="8" t="str">
        <f>+IFERROR(VLOOKUP(B1941,$B$5:B1940,1,FALSE),"")</f>
        <v/>
      </c>
      <c r="U1941" s="8" t="str">
        <f t="shared" si="90"/>
        <v>DUPLICATE</v>
      </c>
      <c r="W1941" s="75" t="str">
        <f t="shared" si="91"/>
        <v xml:space="preserve"> </v>
      </c>
    </row>
    <row r="1942" spans="1:23">
      <c r="A1942" s="33"/>
      <c r="B1942" s="3"/>
      <c r="C1942" s="3"/>
      <c r="D1942" s="3"/>
      <c r="E1942" s="3"/>
      <c r="F1942" s="3"/>
      <c r="G1942" s="3"/>
      <c r="H1942" s="3"/>
      <c r="I1942" s="3"/>
      <c r="J1942" s="3"/>
      <c r="K1942" s="4"/>
      <c r="L1942" s="4"/>
      <c r="M1942" s="4"/>
      <c r="N1942" s="4"/>
      <c r="O1942" s="3"/>
      <c r="P1942" s="3"/>
      <c r="Q1942" s="80">
        <f t="shared" si="92"/>
        <v>0</v>
      </c>
      <c r="T1942" s="8" t="str">
        <f>+IFERROR(VLOOKUP(B1942,$B$5:B1941,1,FALSE),"")</f>
        <v/>
      </c>
      <c r="U1942" s="8" t="str">
        <f t="shared" si="90"/>
        <v>DUPLICATE</v>
      </c>
      <c r="W1942" s="75" t="str">
        <f t="shared" si="91"/>
        <v xml:space="preserve"> </v>
      </c>
    </row>
    <row r="1943" spans="1:23">
      <c r="A1943" s="33"/>
      <c r="B1943" s="3"/>
      <c r="C1943" s="3"/>
      <c r="D1943" s="3"/>
      <c r="E1943" s="3"/>
      <c r="F1943" s="3"/>
      <c r="G1943" s="3"/>
      <c r="H1943" s="3"/>
      <c r="I1943" s="3"/>
      <c r="J1943" s="3"/>
      <c r="K1943" s="4"/>
      <c r="L1943" s="4"/>
      <c r="M1943" s="4"/>
      <c r="N1943" s="4"/>
      <c r="O1943" s="3"/>
      <c r="P1943" s="3"/>
      <c r="Q1943" s="80">
        <f t="shared" si="92"/>
        <v>0</v>
      </c>
      <c r="T1943" s="8" t="str">
        <f>+IFERROR(VLOOKUP(B1943,$B$5:B1942,1,FALSE),"")</f>
        <v/>
      </c>
      <c r="U1943" s="8" t="str">
        <f t="shared" si="90"/>
        <v>DUPLICATE</v>
      </c>
      <c r="W1943" s="75" t="str">
        <f t="shared" si="91"/>
        <v xml:space="preserve"> </v>
      </c>
    </row>
    <row r="1944" spans="1:23">
      <c r="A1944" s="33"/>
      <c r="B1944" s="3"/>
      <c r="C1944" s="3"/>
      <c r="D1944" s="3"/>
      <c r="E1944" s="3"/>
      <c r="F1944" s="3"/>
      <c r="G1944" s="3"/>
      <c r="H1944" s="3"/>
      <c r="I1944" s="3"/>
      <c r="J1944" s="3"/>
      <c r="K1944" s="4"/>
      <c r="L1944" s="4"/>
      <c r="M1944" s="4"/>
      <c r="N1944" s="4"/>
      <c r="O1944" s="3"/>
      <c r="P1944" s="3"/>
      <c r="Q1944" s="80">
        <f t="shared" si="92"/>
        <v>0</v>
      </c>
      <c r="T1944" s="8" t="str">
        <f>+IFERROR(VLOOKUP(B1944,$B$5:B1943,1,FALSE),"")</f>
        <v/>
      </c>
      <c r="U1944" s="8" t="str">
        <f t="shared" si="90"/>
        <v>DUPLICATE</v>
      </c>
      <c r="W1944" s="75" t="str">
        <f t="shared" si="91"/>
        <v xml:space="preserve"> </v>
      </c>
    </row>
    <row r="1945" spans="1:23">
      <c r="A1945" s="33"/>
      <c r="B1945" s="3"/>
      <c r="C1945" s="3"/>
      <c r="D1945" s="3"/>
      <c r="E1945" s="3"/>
      <c r="F1945" s="3"/>
      <c r="G1945" s="3"/>
      <c r="H1945" s="3"/>
      <c r="I1945" s="3"/>
      <c r="J1945" s="3"/>
      <c r="K1945" s="4"/>
      <c r="L1945" s="4"/>
      <c r="M1945" s="4"/>
      <c r="N1945" s="4"/>
      <c r="O1945" s="3"/>
      <c r="P1945" s="3"/>
      <c r="Q1945" s="80">
        <f t="shared" si="92"/>
        <v>0</v>
      </c>
      <c r="T1945" s="8" t="str">
        <f>+IFERROR(VLOOKUP(B1945,$B$5:B1944,1,FALSE),"")</f>
        <v/>
      </c>
      <c r="U1945" s="8" t="str">
        <f t="shared" si="90"/>
        <v>DUPLICATE</v>
      </c>
      <c r="W1945" s="75" t="str">
        <f t="shared" si="91"/>
        <v xml:space="preserve"> </v>
      </c>
    </row>
    <row r="1946" spans="1:23">
      <c r="A1946" s="33"/>
      <c r="B1946" s="3"/>
      <c r="C1946" s="3"/>
      <c r="D1946" s="3"/>
      <c r="E1946" s="3"/>
      <c r="F1946" s="3"/>
      <c r="G1946" s="3"/>
      <c r="H1946" s="3"/>
      <c r="I1946" s="3"/>
      <c r="J1946" s="3"/>
      <c r="K1946" s="4"/>
      <c r="L1946" s="4"/>
      <c r="M1946" s="4"/>
      <c r="N1946" s="4"/>
      <c r="O1946" s="3"/>
      <c r="P1946" s="3"/>
      <c r="Q1946" s="80">
        <f t="shared" si="92"/>
        <v>0</v>
      </c>
      <c r="T1946" s="8" t="str">
        <f>+IFERROR(VLOOKUP(B1946,$B$5:B1945,1,FALSE),"")</f>
        <v/>
      </c>
      <c r="U1946" s="8" t="str">
        <f t="shared" si="90"/>
        <v>DUPLICATE</v>
      </c>
      <c r="W1946" s="75" t="str">
        <f t="shared" si="91"/>
        <v xml:space="preserve"> </v>
      </c>
    </row>
    <row r="1947" spans="1:23">
      <c r="A1947" s="33"/>
      <c r="B1947" s="3"/>
      <c r="C1947" s="3"/>
      <c r="D1947" s="3"/>
      <c r="E1947" s="3"/>
      <c r="F1947" s="3"/>
      <c r="G1947" s="3"/>
      <c r="H1947" s="3"/>
      <c r="I1947" s="3"/>
      <c r="J1947" s="3"/>
      <c r="K1947" s="4"/>
      <c r="L1947" s="4"/>
      <c r="M1947" s="4"/>
      <c r="N1947" s="4"/>
      <c r="O1947" s="3"/>
      <c r="P1947" s="3"/>
      <c r="Q1947" s="80">
        <f t="shared" si="92"/>
        <v>0</v>
      </c>
      <c r="T1947" s="8" t="str">
        <f>+IFERROR(VLOOKUP(B1947,$B$5:B1946,1,FALSE),"")</f>
        <v/>
      </c>
      <c r="U1947" s="8" t="str">
        <f t="shared" si="90"/>
        <v>DUPLICATE</v>
      </c>
      <c r="W1947" s="75" t="str">
        <f t="shared" si="91"/>
        <v xml:space="preserve"> </v>
      </c>
    </row>
    <row r="1948" spans="1:23">
      <c r="A1948" s="33"/>
      <c r="B1948" s="3"/>
      <c r="C1948" s="3"/>
      <c r="D1948" s="3"/>
      <c r="E1948" s="3"/>
      <c r="F1948" s="3"/>
      <c r="G1948" s="3"/>
      <c r="H1948" s="3"/>
      <c r="I1948" s="3"/>
      <c r="J1948" s="3"/>
      <c r="K1948" s="4"/>
      <c r="L1948" s="4"/>
      <c r="M1948" s="4"/>
      <c r="N1948" s="4"/>
      <c r="O1948" s="3"/>
      <c r="P1948" s="3"/>
      <c r="Q1948" s="80">
        <f t="shared" si="92"/>
        <v>0</v>
      </c>
      <c r="T1948" s="8" t="str">
        <f>+IFERROR(VLOOKUP(B1948,$B$5:B1947,1,FALSE),"")</f>
        <v/>
      </c>
      <c r="U1948" s="8" t="str">
        <f t="shared" si="90"/>
        <v>DUPLICATE</v>
      </c>
      <c r="W1948" s="75" t="str">
        <f t="shared" si="91"/>
        <v xml:space="preserve"> </v>
      </c>
    </row>
    <row r="1949" spans="1:23">
      <c r="A1949" s="33"/>
      <c r="B1949" s="3"/>
      <c r="C1949" s="3"/>
      <c r="D1949" s="3"/>
      <c r="E1949" s="3"/>
      <c r="F1949" s="3"/>
      <c r="G1949" s="3"/>
      <c r="H1949" s="3"/>
      <c r="I1949" s="3"/>
      <c r="J1949" s="3"/>
      <c r="K1949" s="4"/>
      <c r="L1949" s="4"/>
      <c r="M1949" s="4"/>
      <c r="N1949" s="4"/>
      <c r="O1949" s="3"/>
      <c r="P1949" s="3"/>
      <c r="Q1949" s="80">
        <f t="shared" si="92"/>
        <v>0</v>
      </c>
      <c r="T1949" s="8" t="str">
        <f>+IFERROR(VLOOKUP(B1949,$B$5:B1948,1,FALSE),"")</f>
        <v/>
      </c>
      <c r="U1949" s="8" t="str">
        <f t="shared" si="90"/>
        <v>DUPLICATE</v>
      </c>
      <c r="W1949" s="75" t="str">
        <f t="shared" si="91"/>
        <v xml:space="preserve"> </v>
      </c>
    </row>
    <row r="1950" spans="1:23">
      <c r="A1950" s="33"/>
      <c r="B1950" s="3"/>
      <c r="C1950" s="3"/>
      <c r="D1950" s="3"/>
      <c r="E1950" s="3"/>
      <c r="F1950" s="3"/>
      <c r="G1950" s="3"/>
      <c r="H1950" s="3"/>
      <c r="I1950" s="3"/>
      <c r="J1950" s="3"/>
      <c r="K1950" s="4"/>
      <c r="L1950" s="4"/>
      <c r="M1950" s="4"/>
      <c r="N1950" s="4"/>
      <c r="O1950" s="3"/>
      <c r="P1950" s="3"/>
      <c r="Q1950" s="80">
        <f t="shared" si="92"/>
        <v>0</v>
      </c>
      <c r="T1950" s="8" t="str">
        <f>+IFERROR(VLOOKUP(B1950,$B$5:B1949,1,FALSE),"")</f>
        <v/>
      </c>
      <c r="U1950" s="8" t="str">
        <f t="shared" si="90"/>
        <v>DUPLICATE</v>
      </c>
      <c r="W1950" s="75" t="str">
        <f t="shared" si="91"/>
        <v xml:space="preserve"> </v>
      </c>
    </row>
    <row r="1951" spans="1:23">
      <c r="A1951" s="33"/>
      <c r="B1951" s="3"/>
      <c r="C1951" s="3"/>
      <c r="D1951" s="3"/>
      <c r="E1951" s="3"/>
      <c r="F1951" s="3"/>
      <c r="G1951" s="3"/>
      <c r="H1951" s="3"/>
      <c r="I1951" s="3"/>
      <c r="J1951" s="3"/>
      <c r="K1951" s="4"/>
      <c r="L1951" s="4"/>
      <c r="M1951" s="4"/>
      <c r="N1951" s="4"/>
      <c r="O1951" s="3"/>
      <c r="P1951" s="3"/>
      <c r="Q1951" s="80">
        <f t="shared" si="92"/>
        <v>0</v>
      </c>
      <c r="T1951" s="8" t="str">
        <f>+IFERROR(VLOOKUP(B1951,$B$5:B1950,1,FALSE),"")</f>
        <v/>
      </c>
      <c r="U1951" s="8" t="str">
        <f t="shared" si="90"/>
        <v>DUPLICATE</v>
      </c>
      <c r="W1951" s="75" t="str">
        <f t="shared" si="91"/>
        <v xml:space="preserve"> </v>
      </c>
    </row>
    <row r="1952" spans="1:23">
      <c r="A1952" s="33"/>
      <c r="B1952" s="3"/>
      <c r="C1952" s="3"/>
      <c r="D1952" s="3"/>
      <c r="E1952" s="3"/>
      <c r="F1952" s="3"/>
      <c r="G1952" s="3"/>
      <c r="H1952" s="3"/>
      <c r="I1952" s="3"/>
      <c r="J1952" s="3"/>
      <c r="K1952" s="4"/>
      <c r="L1952" s="4"/>
      <c r="M1952" s="4"/>
      <c r="N1952" s="4"/>
      <c r="O1952" s="3"/>
      <c r="P1952" s="3"/>
      <c r="Q1952" s="80">
        <f t="shared" si="92"/>
        <v>0</v>
      </c>
      <c r="T1952" s="8" t="str">
        <f>+IFERROR(VLOOKUP(B1952,$B$5:B1951,1,FALSE),"")</f>
        <v/>
      </c>
      <c r="U1952" s="8" t="str">
        <f t="shared" si="90"/>
        <v>DUPLICATE</v>
      </c>
      <c r="W1952" s="75" t="str">
        <f t="shared" si="91"/>
        <v xml:space="preserve"> </v>
      </c>
    </row>
    <row r="1953" spans="1:23">
      <c r="A1953" s="33"/>
      <c r="B1953" s="3"/>
      <c r="C1953" s="3"/>
      <c r="D1953" s="3"/>
      <c r="E1953" s="3"/>
      <c r="F1953" s="3"/>
      <c r="G1953" s="3"/>
      <c r="H1953" s="3"/>
      <c r="I1953" s="3"/>
      <c r="J1953" s="3"/>
      <c r="K1953" s="4"/>
      <c r="L1953" s="4"/>
      <c r="M1953" s="4"/>
      <c r="N1953" s="4"/>
      <c r="O1953" s="3"/>
      <c r="P1953" s="3"/>
      <c r="Q1953" s="80">
        <f t="shared" si="92"/>
        <v>0</v>
      </c>
      <c r="T1953" s="8" t="str">
        <f>+IFERROR(VLOOKUP(B1953,$B$5:B1952,1,FALSE),"")</f>
        <v/>
      </c>
      <c r="U1953" s="8" t="str">
        <f t="shared" si="90"/>
        <v>DUPLICATE</v>
      </c>
      <c r="W1953" s="75" t="str">
        <f t="shared" si="91"/>
        <v xml:space="preserve"> </v>
      </c>
    </row>
    <row r="1954" spans="1:23">
      <c r="A1954" s="33"/>
      <c r="B1954" s="3"/>
      <c r="C1954" s="3"/>
      <c r="D1954" s="3"/>
      <c r="E1954" s="3"/>
      <c r="F1954" s="3"/>
      <c r="G1954" s="3"/>
      <c r="H1954" s="3"/>
      <c r="I1954" s="3"/>
      <c r="J1954" s="3"/>
      <c r="K1954" s="4"/>
      <c r="L1954" s="4"/>
      <c r="M1954" s="4"/>
      <c r="N1954" s="4"/>
      <c r="O1954" s="3"/>
      <c r="P1954" s="3"/>
      <c r="Q1954" s="80">
        <f t="shared" si="92"/>
        <v>0</v>
      </c>
      <c r="T1954" s="8" t="str">
        <f>+IFERROR(VLOOKUP(B1954,$B$5:B1953,1,FALSE),"")</f>
        <v/>
      </c>
      <c r="U1954" s="8" t="str">
        <f t="shared" si="90"/>
        <v>DUPLICATE</v>
      </c>
      <c r="W1954" s="75" t="str">
        <f t="shared" si="91"/>
        <v xml:space="preserve"> </v>
      </c>
    </row>
    <row r="1955" spans="1:23">
      <c r="A1955" s="33"/>
      <c r="B1955" s="3"/>
      <c r="C1955" s="3"/>
      <c r="D1955" s="3"/>
      <c r="E1955" s="3"/>
      <c r="F1955" s="3"/>
      <c r="G1955" s="3"/>
      <c r="H1955" s="3"/>
      <c r="I1955" s="3"/>
      <c r="J1955" s="3"/>
      <c r="K1955" s="4"/>
      <c r="L1955" s="4"/>
      <c r="M1955" s="4"/>
      <c r="N1955" s="4"/>
      <c r="O1955" s="3"/>
      <c r="P1955" s="3"/>
      <c r="Q1955" s="80">
        <f t="shared" si="92"/>
        <v>0</v>
      </c>
      <c r="T1955" s="8" t="str">
        <f>+IFERROR(VLOOKUP(B1955,$B$5:B1954,1,FALSE),"")</f>
        <v/>
      </c>
      <c r="U1955" s="8" t="str">
        <f t="shared" si="90"/>
        <v>DUPLICATE</v>
      </c>
      <c r="W1955" s="75" t="str">
        <f t="shared" si="91"/>
        <v xml:space="preserve"> </v>
      </c>
    </row>
    <row r="1956" spans="1:23">
      <c r="A1956" s="33"/>
      <c r="B1956" s="3"/>
      <c r="C1956" s="3"/>
      <c r="D1956" s="3"/>
      <c r="E1956" s="3"/>
      <c r="F1956" s="3"/>
      <c r="G1956" s="3"/>
      <c r="H1956" s="3"/>
      <c r="I1956" s="3"/>
      <c r="J1956" s="3"/>
      <c r="K1956" s="4"/>
      <c r="L1956" s="4"/>
      <c r="M1956" s="4"/>
      <c r="N1956" s="4"/>
      <c r="O1956" s="3"/>
      <c r="P1956" s="3"/>
      <c r="Q1956" s="80">
        <f t="shared" si="92"/>
        <v>0</v>
      </c>
      <c r="T1956" s="8" t="str">
        <f>+IFERROR(VLOOKUP(B1956,$B$5:B1955,1,FALSE),"")</f>
        <v/>
      </c>
      <c r="U1956" s="8" t="str">
        <f t="shared" si="90"/>
        <v>DUPLICATE</v>
      </c>
      <c r="W1956" s="75" t="str">
        <f t="shared" si="91"/>
        <v xml:space="preserve"> </v>
      </c>
    </row>
    <row r="1957" spans="1:23">
      <c r="A1957" s="33"/>
      <c r="B1957" s="3"/>
      <c r="C1957" s="3"/>
      <c r="D1957" s="3"/>
      <c r="E1957" s="3"/>
      <c r="F1957" s="3"/>
      <c r="G1957" s="3"/>
      <c r="H1957" s="3"/>
      <c r="I1957" s="3"/>
      <c r="J1957" s="3"/>
      <c r="K1957" s="4"/>
      <c r="L1957" s="4"/>
      <c r="M1957" s="4"/>
      <c r="N1957" s="4"/>
      <c r="O1957" s="3"/>
      <c r="P1957" s="3"/>
      <c r="Q1957" s="80">
        <f t="shared" si="92"/>
        <v>0</v>
      </c>
      <c r="T1957" s="8" t="str">
        <f>+IFERROR(VLOOKUP(B1957,$B$5:B1956,1,FALSE),"")</f>
        <v/>
      </c>
      <c r="U1957" s="8" t="str">
        <f t="shared" si="90"/>
        <v>DUPLICATE</v>
      </c>
      <c r="W1957" s="75" t="str">
        <f t="shared" si="91"/>
        <v xml:space="preserve"> </v>
      </c>
    </row>
    <row r="1958" spans="1:23">
      <c r="A1958" s="33"/>
      <c r="B1958" s="3"/>
      <c r="C1958" s="3"/>
      <c r="D1958" s="3"/>
      <c r="E1958" s="3"/>
      <c r="F1958" s="3"/>
      <c r="G1958" s="3"/>
      <c r="H1958" s="3"/>
      <c r="I1958" s="3"/>
      <c r="J1958" s="3"/>
      <c r="K1958" s="4"/>
      <c r="L1958" s="4"/>
      <c r="M1958" s="4"/>
      <c r="N1958" s="4"/>
      <c r="O1958" s="3"/>
      <c r="P1958" s="3"/>
      <c r="Q1958" s="80">
        <f t="shared" si="92"/>
        <v>0</v>
      </c>
      <c r="T1958" s="8" t="str">
        <f>+IFERROR(VLOOKUP(B1958,$B$5:B1957,1,FALSE),"")</f>
        <v/>
      </c>
      <c r="U1958" s="8" t="str">
        <f t="shared" si="90"/>
        <v>DUPLICATE</v>
      </c>
      <c r="W1958" s="75" t="str">
        <f t="shared" si="91"/>
        <v xml:space="preserve"> </v>
      </c>
    </row>
    <row r="1959" spans="1:23">
      <c r="A1959" s="33"/>
      <c r="B1959" s="3"/>
      <c r="C1959" s="3"/>
      <c r="D1959" s="3"/>
      <c r="E1959" s="3"/>
      <c r="F1959" s="3"/>
      <c r="G1959" s="3"/>
      <c r="H1959" s="3"/>
      <c r="I1959" s="3"/>
      <c r="J1959" s="3"/>
      <c r="K1959" s="4"/>
      <c r="L1959" s="4"/>
      <c r="M1959" s="4"/>
      <c r="N1959" s="4"/>
      <c r="O1959" s="3"/>
      <c r="P1959" s="3"/>
      <c r="Q1959" s="80">
        <f t="shared" si="92"/>
        <v>0</v>
      </c>
      <c r="T1959" s="8" t="str">
        <f>+IFERROR(VLOOKUP(B1959,$B$5:B1958,1,FALSE),"")</f>
        <v/>
      </c>
      <c r="U1959" s="8" t="str">
        <f t="shared" si="90"/>
        <v>DUPLICATE</v>
      </c>
      <c r="W1959" s="75" t="str">
        <f t="shared" si="91"/>
        <v xml:space="preserve"> </v>
      </c>
    </row>
    <row r="1960" spans="1:23">
      <c r="A1960" s="33"/>
      <c r="B1960" s="3"/>
      <c r="C1960" s="3"/>
      <c r="D1960" s="3"/>
      <c r="E1960" s="3"/>
      <c r="F1960" s="3"/>
      <c r="G1960" s="3"/>
      <c r="H1960" s="3"/>
      <c r="I1960" s="3"/>
      <c r="J1960" s="3"/>
      <c r="K1960" s="4"/>
      <c r="L1960" s="4"/>
      <c r="M1960" s="4"/>
      <c r="N1960" s="4"/>
      <c r="O1960" s="3"/>
      <c r="P1960" s="3"/>
      <c r="Q1960" s="80">
        <f t="shared" si="92"/>
        <v>0</v>
      </c>
      <c r="T1960" s="8" t="str">
        <f>+IFERROR(VLOOKUP(B1960,$B$5:B1959,1,FALSE),"")</f>
        <v/>
      </c>
      <c r="U1960" s="8" t="str">
        <f t="shared" si="90"/>
        <v>DUPLICATE</v>
      </c>
      <c r="W1960" s="75" t="str">
        <f t="shared" si="91"/>
        <v xml:space="preserve"> </v>
      </c>
    </row>
    <row r="1961" spans="1:23">
      <c r="A1961" s="33"/>
      <c r="B1961" s="3"/>
      <c r="C1961" s="3"/>
      <c r="D1961" s="3"/>
      <c r="E1961" s="3"/>
      <c r="F1961" s="3"/>
      <c r="G1961" s="3"/>
      <c r="H1961" s="3"/>
      <c r="I1961" s="3"/>
      <c r="J1961" s="3"/>
      <c r="K1961" s="4"/>
      <c r="L1961" s="4"/>
      <c r="M1961" s="4"/>
      <c r="N1961" s="4"/>
      <c r="O1961" s="3"/>
      <c r="P1961" s="3"/>
      <c r="Q1961" s="80">
        <f t="shared" si="92"/>
        <v>0</v>
      </c>
      <c r="T1961" s="8" t="str">
        <f>+IFERROR(VLOOKUP(B1961,$B$5:B1960,1,FALSE),"")</f>
        <v/>
      </c>
      <c r="U1961" s="8" t="str">
        <f t="shared" si="90"/>
        <v>DUPLICATE</v>
      </c>
      <c r="W1961" s="75" t="str">
        <f t="shared" si="91"/>
        <v xml:space="preserve"> </v>
      </c>
    </row>
    <row r="1962" spans="1:23">
      <c r="A1962" s="33"/>
      <c r="B1962" s="3"/>
      <c r="C1962" s="3"/>
      <c r="D1962" s="3"/>
      <c r="E1962" s="3"/>
      <c r="F1962" s="3"/>
      <c r="G1962" s="3"/>
      <c r="H1962" s="3"/>
      <c r="I1962" s="3"/>
      <c r="J1962" s="3"/>
      <c r="K1962" s="4"/>
      <c r="L1962" s="4"/>
      <c r="M1962" s="4"/>
      <c r="N1962" s="4"/>
      <c r="O1962" s="3"/>
      <c r="P1962" s="3"/>
      <c r="Q1962" s="80">
        <f t="shared" si="92"/>
        <v>0</v>
      </c>
      <c r="T1962" s="8" t="str">
        <f>+IFERROR(VLOOKUP(B1962,$B$5:B1961,1,FALSE),"")</f>
        <v/>
      </c>
      <c r="U1962" s="8" t="str">
        <f t="shared" si="90"/>
        <v>DUPLICATE</v>
      </c>
      <c r="W1962" s="75" t="str">
        <f t="shared" si="91"/>
        <v xml:space="preserve"> </v>
      </c>
    </row>
    <row r="1963" spans="1:23">
      <c r="A1963" s="33"/>
      <c r="B1963" s="3"/>
      <c r="C1963" s="3"/>
      <c r="D1963" s="3"/>
      <c r="E1963" s="3"/>
      <c r="F1963" s="3"/>
      <c r="G1963" s="3"/>
      <c r="H1963" s="3"/>
      <c r="I1963" s="3"/>
      <c r="J1963" s="3"/>
      <c r="K1963" s="4"/>
      <c r="L1963" s="4"/>
      <c r="M1963" s="4"/>
      <c r="N1963" s="4"/>
      <c r="O1963" s="3"/>
      <c r="P1963" s="3"/>
      <c r="Q1963" s="80">
        <f t="shared" si="92"/>
        <v>0</v>
      </c>
      <c r="T1963" s="8" t="str">
        <f>+IFERROR(VLOOKUP(B1963,$B$5:B1962,1,FALSE),"")</f>
        <v/>
      </c>
      <c r="U1963" s="8" t="str">
        <f t="shared" si="90"/>
        <v>DUPLICATE</v>
      </c>
      <c r="W1963" s="75" t="str">
        <f t="shared" si="91"/>
        <v xml:space="preserve"> </v>
      </c>
    </row>
    <row r="1964" spans="1:23">
      <c r="A1964" s="33"/>
      <c r="B1964" s="3"/>
      <c r="C1964" s="3"/>
      <c r="D1964" s="3"/>
      <c r="E1964" s="3"/>
      <c r="F1964" s="3"/>
      <c r="G1964" s="3"/>
      <c r="H1964" s="3"/>
      <c r="I1964" s="3"/>
      <c r="J1964" s="3"/>
      <c r="K1964" s="4"/>
      <c r="L1964" s="4"/>
      <c r="M1964" s="4"/>
      <c r="N1964" s="4"/>
      <c r="O1964" s="3"/>
      <c r="P1964" s="3"/>
      <c r="Q1964" s="80">
        <f t="shared" si="92"/>
        <v>0</v>
      </c>
      <c r="T1964" s="8" t="str">
        <f>+IFERROR(VLOOKUP(B1964,$B$5:B1963,1,FALSE),"")</f>
        <v/>
      </c>
      <c r="U1964" s="8" t="str">
        <f t="shared" si="90"/>
        <v>DUPLICATE</v>
      </c>
      <c r="W1964" s="75" t="str">
        <f t="shared" si="91"/>
        <v xml:space="preserve"> </v>
      </c>
    </row>
    <row r="1965" spans="1:23">
      <c r="A1965" s="33"/>
      <c r="B1965" s="3"/>
      <c r="C1965" s="3"/>
      <c r="D1965" s="3"/>
      <c r="E1965" s="3"/>
      <c r="F1965" s="3"/>
      <c r="G1965" s="3"/>
      <c r="H1965" s="3"/>
      <c r="I1965" s="3"/>
      <c r="J1965" s="3"/>
      <c r="K1965" s="4"/>
      <c r="L1965" s="4"/>
      <c r="M1965" s="4"/>
      <c r="N1965" s="4"/>
      <c r="O1965" s="3"/>
      <c r="P1965" s="3"/>
      <c r="Q1965" s="80">
        <f t="shared" si="92"/>
        <v>0</v>
      </c>
      <c r="T1965" s="8" t="str">
        <f>+IFERROR(VLOOKUP(B1965,$B$5:B1964,1,FALSE),"")</f>
        <v/>
      </c>
      <c r="U1965" s="8" t="str">
        <f t="shared" si="90"/>
        <v>DUPLICATE</v>
      </c>
      <c r="W1965" s="75" t="str">
        <f t="shared" si="91"/>
        <v xml:space="preserve"> </v>
      </c>
    </row>
    <row r="1966" spans="1:23">
      <c r="A1966" s="33"/>
      <c r="B1966" s="3"/>
      <c r="C1966" s="3"/>
      <c r="D1966" s="3"/>
      <c r="E1966" s="3"/>
      <c r="F1966" s="3"/>
      <c r="G1966" s="3"/>
      <c r="H1966" s="3"/>
      <c r="I1966" s="3"/>
      <c r="J1966" s="3"/>
      <c r="K1966" s="4"/>
      <c r="L1966" s="4"/>
      <c r="M1966" s="4"/>
      <c r="N1966" s="4"/>
      <c r="O1966" s="3"/>
      <c r="P1966" s="3"/>
      <c r="Q1966" s="80">
        <f t="shared" si="92"/>
        <v>0</v>
      </c>
      <c r="T1966" s="8" t="str">
        <f>+IFERROR(VLOOKUP(B1966,$B$5:B1965,1,FALSE),"")</f>
        <v/>
      </c>
      <c r="U1966" s="8" t="str">
        <f t="shared" si="90"/>
        <v>DUPLICATE</v>
      </c>
      <c r="W1966" s="75" t="str">
        <f t="shared" si="91"/>
        <v xml:space="preserve"> </v>
      </c>
    </row>
    <row r="1967" spans="1:23">
      <c r="A1967" s="33"/>
      <c r="B1967" s="3"/>
      <c r="C1967" s="3"/>
      <c r="D1967" s="3"/>
      <c r="E1967" s="3"/>
      <c r="F1967" s="3"/>
      <c r="G1967" s="3"/>
      <c r="H1967" s="3"/>
      <c r="I1967" s="3"/>
      <c r="J1967" s="3"/>
      <c r="K1967" s="4"/>
      <c r="L1967" s="4"/>
      <c r="M1967" s="4"/>
      <c r="N1967" s="4"/>
      <c r="O1967" s="3"/>
      <c r="P1967" s="3"/>
      <c r="Q1967" s="80">
        <f t="shared" si="92"/>
        <v>0</v>
      </c>
      <c r="T1967" s="8" t="str">
        <f>+IFERROR(VLOOKUP(B1967,$B$5:B1966,1,FALSE),"")</f>
        <v/>
      </c>
      <c r="U1967" s="8" t="str">
        <f t="shared" si="90"/>
        <v>DUPLICATE</v>
      </c>
      <c r="W1967" s="75" t="str">
        <f t="shared" si="91"/>
        <v xml:space="preserve"> </v>
      </c>
    </row>
    <row r="1968" spans="1:23">
      <c r="A1968" s="33"/>
      <c r="B1968" s="3"/>
      <c r="C1968" s="3"/>
      <c r="D1968" s="3"/>
      <c r="E1968" s="3"/>
      <c r="F1968" s="3"/>
      <c r="G1968" s="3"/>
      <c r="H1968" s="3"/>
      <c r="I1968" s="3"/>
      <c r="J1968" s="3"/>
      <c r="K1968" s="4"/>
      <c r="L1968" s="4"/>
      <c r="M1968" s="4"/>
      <c r="N1968" s="4"/>
      <c r="O1968" s="3"/>
      <c r="P1968" s="3"/>
      <c r="Q1968" s="80">
        <f t="shared" si="92"/>
        <v>0</v>
      </c>
      <c r="T1968" s="8" t="str">
        <f>+IFERROR(VLOOKUP(B1968,$B$5:B1967,1,FALSE),"")</f>
        <v/>
      </c>
      <c r="U1968" s="8" t="str">
        <f t="shared" si="90"/>
        <v>DUPLICATE</v>
      </c>
      <c r="W1968" s="75" t="str">
        <f t="shared" si="91"/>
        <v xml:space="preserve"> </v>
      </c>
    </row>
    <row r="1969" spans="1:23">
      <c r="A1969" s="33"/>
      <c r="B1969" s="3"/>
      <c r="C1969" s="3"/>
      <c r="D1969" s="3"/>
      <c r="E1969" s="3"/>
      <c r="F1969" s="3"/>
      <c r="G1969" s="3"/>
      <c r="H1969" s="3"/>
      <c r="I1969" s="3"/>
      <c r="J1969" s="3"/>
      <c r="K1969" s="4"/>
      <c r="L1969" s="4"/>
      <c r="M1969" s="4"/>
      <c r="N1969" s="4"/>
      <c r="O1969" s="3"/>
      <c r="P1969" s="3"/>
      <c r="Q1969" s="80">
        <f t="shared" si="92"/>
        <v>0</v>
      </c>
      <c r="T1969" s="8" t="str">
        <f>+IFERROR(VLOOKUP(B1969,$B$5:B1968,1,FALSE),"")</f>
        <v/>
      </c>
      <c r="U1969" s="8" t="str">
        <f t="shared" si="90"/>
        <v>DUPLICATE</v>
      </c>
      <c r="W1969" s="75" t="str">
        <f t="shared" si="91"/>
        <v xml:space="preserve"> </v>
      </c>
    </row>
    <row r="1970" spans="1:23">
      <c r="A1970" s="33"/>
      <c r="B1970" s="3"/>
      <c r="C1970" s="3"/>
      <c r="D1970" s="3"/>
      <c r="E1970" s="3"/>
      <c r="F1970" s="3"/>
      <c r="G1970" s="3"/>
      <c r="H1970" s="3"/>
      <c r="I1970" s="3"/>
      <c r="J1970" s="3"/>
      <c r="K1970" s="4"/>
      <c r="L1970" s="4"/>
      <c r="M1970" s="4"/>
      <c r="N1970" s="4"/>
      <c r="O1970" s="3"/>
      <c r="P1970" s="3"/>
      <c r="Q1970" s="80">
        <f t="shared" si="92"/>
        <v>0</v>
      </c>
      <c r="T1970" s="8" t="str">
        <f>+IFERROR(VLOOKUP(B1970,$B$5:B1969,1,FALSE),"")</f>
        <v/>
      </c>
      <c r="U1970" s="8" t="str">
        <f t="shared" si="90"/>
        <v>DUPLICATE</v>
      </c>
      <c r="W1970" s="75" t="str">
        <f t="shared" si="91"/>
        <v xml:space="preserve"> </v>
      </c>
    </row>
    <row r="1971" spans="1:23">
      <c r="A1971" s="33"/>
      <c r="B1971" s="3"/>
      <c r="C1971" s="3"/>
      <c r="D1971" s="3"/>
      <c r="E1971" s="3"/>
      <c r="F1971" s="3"/>
      <c r="G1971" s="3"/>
      <c r="H1971" s="3"/>
      <c r="I1971" s="3"/>
      <c r="J1971" s="3"/>
      <c r="K1971" s="4"/>
      <c r="L1971" s="4"/>
      <c r="M1971" s="4"/>
      <c r="N1971" s="4"/>
      <c r="O1971" s="3"/>
      <c r="P1971" s="3"/>
      <c r="Q1971" s="80">
        <f t="shared" si="92"/>
        <v>0</v>
      </c>
      <c r="T1971" s="8" t="str">
        <f>+IFERROR(VLOOKUP(B1971,$B$5:B1970,1,FALSE),"")</f>
        <v/>
      </c>
      <c r="U1971" s="8" t="str">
        <f t="shared" si="90"/>
        <v>DUPLICATE</v>
      </c>
      <c r="W1971" s="75" t="str">
        <f t="shared" si="91"/>
        <v xml:space="preserve"> </v>
      </c>
    </row>
    <row r="1972" spans="1:23">
      <c r="A1972" s="33"/>
      <c r="B1972" s="3"/>
      <c r="C1972" s="3"/>
      <c r="D1972" s="3"/>
      <c r="E1972" s="3"/>
      <c r="F1972" s="3"/>
      <c r="G1972" s="3"/>
      <c r="H1972" s="3"/>
      <c r="I1972" s="3"/>
      <c r="J1972" s="3"/>
      <c r="K1972" s="4"/>
      <c r="L1972" s="4"/>
      <c r="M1972" s="4"/>
      <c r="N1972" s="4"/>
      <c r="O1972" s="3"/>
      <c r="P1972" s="3"/>
      <c r="Q1972" s="80">
        <f t="shared" si="92"/>
        <v>0</v>
      </c>
      <c r="T1972" s="8" t="str">
        <f>+IFERROR(VLOOKUP(B1972,$B$5:B1971,1,FALSE),"")</f>
        <v/>
      </c>
      <c r="U1972" s="8" t="str">
        <f t="shared" si="90"/>
        <v>DUPLICATE</v>
      </c>
      <c r="W1972" s="75" t="str">
        <f t="shared" si="91"/>
        <v xml:space="preserve"> </v>
      </c>
    </row>
    <row r="1973" spans="1:23">
      <c r="A1973" s="33"/>
      <c r="B1973" s="3"/>
      <c r="C1973" s="3"/>
      <c r="D1973" s="3"/>
      <c r="E1973" s="3"/>
      <c r="F1973" s="3"/>
      <c r="G1973" s="3"/>
      <c r="H1973" s="3"/>
      <c r="I1973" s="3"/>
      <c r="J1973" s="3"/>
      <c r="K1973" s="4"/>
      <c r="L1973" s="4"/>
      <c r="M1973" s="4"/>
      <c r="N1973" s="4"/>
      <c r="O1973" s="3"/>
      <c r="P1973" s="3"/>
      <c r="Q1973" s="80">
        <f t="shared" si="92"/>
        <v>0</v>
      </c>
      <c r="T1973" s="8" t="str">
        <f>+IFERROR(VLOOKUP(B1973,$B$5:B1972,1,FALSE),"")</f>
        <v/>
      </c>
      <c r="U1973" s="8" t="str">
        <f t="shared" si="90"/>
        <v>DUPLICATE</v>
      </c>
      <c r="W1973" s="75" t="str">
        <f t="shared" si="91"/>
        <v xml:space="preserve"> </v>
      </c>
    </row>
    <row r="1974" spans="1:23">
      <c r="A1974" s="33"/>
      <c r="B1974" s="3"/>
      <c r="C1974" s="3"/>
      <c r="D1974" s="3"/>
      <c r="E1974" s="3"/>
      <c r="F1974" s="3"/>
      <c r="G1974" s="3"/>
      <c r="H1974" s="3"/>
      <c r="I1974" s="3"/>
      <c r="J1974" s="3"/>
      <c r="K1974" s="4"/>
      <c r="L1974" s="4"/>
      <c r="M1974" s="4"/>
      <c r="N1974" s="4"/>
      <c r="O1974" s="3"/>
      <c r="P1974" s="3"/>
      <c r="Q1974" s="80">
        <f t="shared" si="92"/>
        <v>0</v>
      </c>
      <c r="T1974" s="8" t="str">
        <f>+IFERROR(VLOOKUP(B1974,$B$5:B1973,1,FALSE),"")</f>
        <v/>
      </c>
      <c r="U1974" s="8" t="str">
        <f t="shared" si="90"/>
        <v>DUPLICATE</v>
      </c>
      <c r="W1974" s="75" t="str">
        <f t="shared" si="91"/>
        <v xml:space="preserve"> </v>
      </c>
    </row>
    <row r="1975" spans="1:23">
      <c r="A1975" s="33"/>
      <c r="B1975" s="3"/>
      <c r="C1975" s="3"/>
      <c r="D1975" s="3"/>
      <c r="E1975" s="3"/>
      <c r="F1975" s="3"/>
      <c r="G1975" s="3"/>
      <c r="H1975" s="3"/>
      <c r="I1975" s="3"/>
      <c r="J1975" s="3"/>
      <c r="K1975" s="4"/>
      <c r="L1975" s="4"/>
      <c r="M1975" s="4"/>
      <c r="N1975" s="4"/>
      <c r="O1975" s="3"/>
      <c r="P1975" s="3"/>
      <c r="Q1975" s="80">
        <f t="shared" si="92"/>
        <v>0</v>
      </c>
      <c r="T1975" s="8" t="str">
        <f>+IFERROR(VLOOKUP(B1975,$B$5:B1974,1,FALSE),"")</f>
        <v/>
      </c>
      <c r="U1975" s="8" t="str">
        <f t="shared" si="90"/>
        <v>DUPLICATE</v>
      </c>
      <c r="W1975" s="75" t="str">
        <f t="shared" si="91"/>
        <v xml:space="preserve"> </v>
      </c>
    </row>
    <row r="1976" spans="1:23">
      <c r="A1976" s="33"/>
      <c r="B1976" s="3"/>
      <c r="C1976" s="3"/>
      <c r="D1976" s="3"/>
      <c r="E1976" s="3"/>
      <c r="F1976" s="3"/>
      <c r="G1976" s="3"/>
      <c r="H1976" s="3"/>
      <c r="I1976" s="3"/>
      <c r="J1976" s="3"/>
      <c r="K1976" s="4"/>
      <c r="L1976" s="4"/>
      <c r="M1976" s="4"/>
      <c r="N1976" s="4"/>
      <c r="O1976" s="3"/>
      <c r="P1976" s="3"/>
      <c r="Q1976" s="80">
        <f t="shared" si="92"/>
        <v>0</v>
      </c>
      <c r="T1976" s="8" t="str">
        <f>+IFERROR(VLOOKUP(B1976,$B$5:B1975,1,FALSE),"")</f>
        <v/>
      </c>
      <c r="U1976" s="8" t="str">
        <f t="shared" si="90"/>
        <v>DUPLICATE</v>
      </c>
      <c r="W1976" s="75" t="str">
        <f t="shared" si="91"/>
        <v xml:space="preserve"> </v>
      </c>
    </row>
    <row r="1977" spans="1:23">
      <c r="A1977" s="33"/>
      <c r="B1977" s="3"/>
      <c r="C1977" s="3"/>
      <c r="D1977" s="3"/>
      <c r="E1977" s="3"/>
      <c r="F1977" s="3"/>
      <c r="G1977" s="3"/>
      <c r="H1977" s="3"/>
      <c r="I1977" s="3"/>
      <c r="J1977" s="3"/>
      <c r="K1977" s="4"/>
      <c r="L1977" s="4"/>
      <c r="M1977" s="4"/>
      <c r="N1977" s="4"/>
      <c r="O1977" s="3"/>
      <c r="P1977" s="3"/>
      <c r="Q1977" s="80">
        <f t="shared" si="92"/>
        <v>0</v>
      </c>
      <c r="T1977" s="8" t="str">
        <f>+IFERROR(VLOOKUP(B1977,$B$5:B1976,1,FALSE),"")</f>
        <v/>
      </c>
      <c r="U1977" s="8" t="str">
        <f t="shared" si="90"/>
        <v>DUPLICATE</v>
      </c>
      <c r="W1977" s="75" t="str">
        <f t="shared" si="91"/>
        <v xml:space="preserve"> </v>
      </c>
    </row>
    <row r="1978" spans="1:23">
      <c r="A1978" s="33"/>
      <c r="B1978" s="3"/>
      <c r="C1978" s="3"/>
      <c r="D1978" s="3"/>
      <c r="E1978" s="3"/>
      <c r="F1978" s="3"/>
      <c r="G1978" s="3"/>
      <c r="H1978" s="3"/>
      <c r="I1978" s="3"/>
      <c r="J1978" s="3"/>
      <c r="K1978" s="4"/>
      <c r="L1978" s="4"/>
      <c r="M1978" s="4"/>
      <c r="N1978" s="4"/>
      <c r="O1978" s="3"/>
      <c r="P1978" s="3"/>
      <c r="Q1978" s="80">
        <f t="shared" si="92"/>
        <v>0</v>
      </c>
      <c r="T1978" s="8" t="str">
        <f>+IFERROR(VLOOKUP(B1978,$B$5:B1977,1,FALSE),"")</f>
        <v/>
      </c>
      <c r="U1978" s="8" t="str">
        <f t="shared" si="90"/>
        <v>DUPLICATE</v>
      </c>
      <c r="W1978" s="75" t="str">
        <f t="shared" si="91"/>
        <v xml:space="preserve"> </v>
      </c>
    </row>
    <row r="1979" spans="1:23">
      <c r="A1979" s="33"/>
      <c r="B1979" s="3"/>
      <c r="C1979" s="3"/>
      <c r="D1979" s="3"/>
      <c r="E1979" s="3"/>
      <c r="F1979" s="3"/>
      <c r="G1979" s="3"/>
      <c r="H1979" s="3"/>
      <c r="I1979" s="3"/>
      <c r="J1979" s="3"/>
      <c r="K1979" s="4"/>
      <c r="L1979" s="4"/>
      <c r="M1979" s="4"/>
      <c r="N1979" s="4"/>
      <c r="O1979" s="3"/>
      <c r="P1979" s="3"/>
      <c r="Q1979" s="80">
        <f t="shared" si="92"/>
        <v>0</v>
      </c>
      <c r="T1979" s="8" t="str">
        <f>+IFERROR(VLOOKUP(B1979,$B$5:B1978,1,FALSE),"")</f>
        <v/>
      </c>
      <c r="U1979" s="8" t="str">
        <f t="shared" si="90"/>
        <v>DUPLICATE</v>
      </c>
      <c r="W1979" s="75" t="str">
        <f t="shared" si="91"/>
        <v xml:space="preserve"> </v>
      </c>
    </row>
    <row r="1980" spans="1:23">
      <c r="A1980" s="33"/>
      <c r="B1980" s="3"/>
      <c r="C1980" s="3"/>
      <c r="D1980" s="3"/>
      <c r="E1980" s="3"/>
      <c r="F1980" s="3"/>
      <c r="G1980" s="3"/>
      <c r="H1980" s="3"/>
      <c r="I1980" s="3"/>
      <c r="J1980" s="3"/>
      <c r="K1980" s="4"/>
      <c r="L1980" s="4"/>
      <c r="M1980" s="4"/>
      <c r="N1980" s="4"/>
      <c r="O1980" s="3"/>
      <c r="P1980" s="3"/>
      <c r="Q1980" s="80">
        <f t="shared" si="92"/>
        <v>0</v>
      </c>
      <c r="T1980" s="8" t="str">
        <f>+IFERROR(VLOOKUP(B1980,$B$5:B1979,1,FALSE),"")</f>
        <v/>
      </c>
      <c r="U1980" s="8" t="str">
        <f t="shared" si="90"/>
        <v>DUPLICATE</v>
      </c>
      <c r="W1980" s="75" t="str">
        <f t="shared" si="91"/>
        <v xml:space="preserve"> </v>
      </c>
    </row>
    <row r="1981" spans="1:23">
      <c r="A1981" s="33"/>
      <c r="B1981" s="3"/>
      <c r="C1981" s="3"/>
      <c r="D1981" s="3"/>
      <c r="E1981" s="3"/>
      <c r="F1981" s="3"/>
      <c r="G1981" s="3"/>
      <c r="H1981" s="3"/>
      <c r="I1981" s="3"/>
      <c r="J1981" s="3"/>
      <c r="K1981" s="4"/>
      <c r="L1981" s="4"/>
      <c r="M1981" s="4"/>
      <c r="N1981" s="4"/>
      <c r="O1981" s="3"/>
      <c r="P1981" s="3"/>
      <c r="Q1981" s="80">
        <f t="shared" si="92"/>
        <v>0</v>
      </c>
      <c r="T1981" s="8" t="str">
        <f>+IFERROR(VLOOKUP(B1981,$B$5:B1980,1,FALSE),"")</f>
        <v/>
      </c>
      <c r="U1981" s="8" t="str">
        <f t="shared" si="90"/>
        <v>DUPLICATE</v>
      </c>
      <c r="W1981" s="75" t="str">
        <f t="shared" si="91"/>
        <v xml:space="preserve"> </v>
      </c>
    </row>
    <row r="1982" spans="1:23">
      <c r="A1982" s="33"/>
      <c r="B1982" s="3"/>
      <c r="C1982" s="3"/>
      <c r="D1982" s="3"/>
      <c r="E1982" s="3"/>
      <c r="F1982" s="3"/>
      <c r="G1982" s="3"/>
      <c r="H1982" s="3"/>
      <c r="I1982" s="3"/>
      <c r="J1982" s="3"/>
      <c r="K1982" s="4"/>
      <c r="L1982" s="4"/>
      <c r="M1982" s="4"/>
      <c r="N1982" s="4"/>
      <c r="O1982" s="3"/>
      <c r="P1982" s="3"/>
      <c r="Q1982" s="80">
        <f t="shared" si="92"/>
        <v>0</v>
      </c>
      <c r="T1982" s="8" t="str">
        <f>+IFERROR(VLOOKUP(B1982,$B$5:B1981,1,FALSE),"")</f>
        <v/>
      </c>
      <c r="U1982" s="8" t="str">
        <f t="shared" si="90"/>
        <v>DUPLICATE</v>
      </c>
      <c r="W1982" s="75" t="str">
        <f t="shared" si="91"/>
        <v xml:space="preserve"> </v>
      </c>
    </row>
    <row r="1983" spans="1:23">
      <c r="A1983" s="33"/>
      <c r="B1983" s="3"/>
      <c r="C1983" s="3"/>
      <c r="D1983" s="3"/>
      <c r="E1983" s="3"/>
      <c r="F1983" s="3"/>
      <c r="G1983" s="3"/>
      <c r="H1983" s="3"/>
      <c r="I1983" s="3"/>
      <c r="J1983" s="3"/>
      <c r="K1983" s="4"/>
      <c r="L1983" s="4"/>
      <c r="M1983" s="4"/>
      <c r="N1983" s="4"/>
      <c r="O1983" s="3"/>
      <c r="P1983" s="3"/>
      <c r="Q1983" s="80">
        <f t="shared" si="92"/>
        <v>0</v>
      </c>
      <c r="T1983" s="8" t="str">
        <f>+IFERROR(VLOOKUP(B1983,$B$5:B1982,1,FALSE),"")</f>
        <v/>
      </c>
      <c r="U1983" s="8" t="str">
        <f t="shared" si="90"/>
        <v>DUPLICATE</v>
      </c>
      <c r="W1983" s="75" t="str">
        <f t="shared" si="91"/>
        <v xml:space="preserve"> </v>
      </c>
    </row>
    <row r="1984" spans="1:23">
      <c r="A1984" s="33"/>
      <c r="B1984" s="3"/>
      <c r="C1984" s="3"/>
      <c r="D1984" s="3"/>
      <c r="E1984" s="3"/>
      <c r="F1984" s="3"/>
      <c r="G1984" s="3"/>
      <c r="H1984" s="3"/>
      <c r="I1984" s="3"/>
      <c r="J1984" s="3"/>
      <c r="K1984" s="4"/>
      <c r="L1984" s="4"/>
      <c r="M1984" s="4"/>
      <c r="N1984" s="4"/>
      <c r="O1984" s="3"/>
      <c r="P1984" s="3"/>
      <c r="Q1984" s="80">
        <f t="shared" si="92"/>
        <v>0</v>
      </c>
      <c r="T1984" s="8" t="str">
        <f>+IFERROR(VLOOKUP(B1984,$B$5:B1983,1,FALSE),"")</f>
        <v/>
      </c>
      <c r="U1984" s="8" t="str">
        <f t="shared" si="90"/>
        <v>DUPLICATE</v>
      </c>
      <c r="W1984" s="75" t="str">
        <f t="shared" si="91"/>
        <v xml:space="preserve"> </v>
      </c>
    </row>
    <row r="1985" spans="1:23">
      <c r="A1985" s="33"/>
      <c r="B1985" s="3"/>
      <c r="C1985" s="3"/>
      <c r="D1985" s="3"/>
      <c r="E1985" s="3"/>
      <c r="F1985" s="3"/>
      <c r="G1985" s="3"/>
      <c r="H1985" s="3"/>
      <c r="I1985" s="3"/>
      <c r="J1985" s="3"/>
      <c r="K1985" s="4"/>
      <c r="L1985" s="4"/>
      <c r="M1985" s="4"/>
      <c r="N1985" s="4"/>
      <c r="O1985" s="3"/>
      <c r="P1985" s="3"/>
      <c r="Q1985" s="80">
        <f t="shared" si="92"/>
        <v>0</v>
      </c>
      <c r="T1985" s="8" t="str">
        <f>+IFERROR(VLOOKUP(B1985,$B$5:B1984,1,FALSE),"")</f>
        <v/>
      </c>
      <c r="U1985" s="8" t="str">
        <f t="shared" si="90"/>
        <v>DUPLICATE</v>
      </c>
      <c r="W1985" s="75" t="str">
        <f t="shared" si="91"/>
        <v xml:space="preserve"> </v>
      </c>
    </row>
    <row r="1986" spans="1:23">
      <c r="A1986" s="33"/>
      <c r="B1986" s="3"/>
      <c r="C1986" s="3"/>
      <c r="D1986" s="3"/>
      <c r="E1986" s="3"/>
      <c r="F1986" s="3"/>
      <c r="G1986" s="3"/>
      <c r="H1986" s="3"/>
      <c r="I1986" s="3"/>
      <c r="J1986" s="3"/>
      <c r="K1986" s="4"/>
      <c r="L1986" s="4"/>
      <c r="M1986" s="4"/>
      <c r="N1986" s="4"/>
      <c r="O1986" s="3"/>
      <c r="P1986" s="3"/>
      <c r="Q1986" s="80">
        <f t="shared" si="92"/>
        <v>0</v>
      </c>
      <c r="T1986" s="8" t="str">
        <f>+IFERROR(VLOOKUP(B1986,$B$5:B1985,1,FALSE),"")</f>
        <v/>
      </c>
      <c r="U1986" s="8" t="str">
        <f t="shared" si="90"/>
        <v>DUPLICATE</v>
      </c>
      <c r="W1986" s="75" t="str">
        <f t="shared" si="91"/>
        <v xml:space="preserve"> </v>
      </c>
    </row>
    <row r="1987" spans="1:23">
      <c r="A1987" s="33"/>
      <c r="B1987" s="3"/>
      <c r="C1987" s="3"/>
      <c r="D1987" s="3"/>
      <c r="E1987" s="3"/>
      <c r="F1987" s="3"/>
      <c r="G1987" s="3"/>
      <c r="H1987" s="3"/>
      <c r="I1987" s="3"/>
      <c r="J1987" s="3"/>
      <c r="K1987" s="4"/>
      <c r="L1987" s="4"/>
      <c r="M1987" s="4"/>
      <c r="N1987" s="4"/>
      <c r="O1987" s="3"/>
      <c r="P1987" s="3"/>
      <c r="Q1987" s="80">
        <f t="shared" si="92"/>
        <v>0</v>
      </c>
      <c r="T1987" s="8" t="str">
        <f>+IFERROR(VLOOKUP(B1987,$B$5:B1986,1,FALSE),"")</f>
        <v/>
      </c>
      <c r="U1987" s="8" t="str">
        <f t="shared" si="90"/>
        <v>DUPLICATE</v>
      </c>
      <c r="W1987" s="75" t="str">
        <f t="shared" si="91"/>
        <v xml:space="preserve"> </v>
      </c>
    </row>
    <row r="1988" spans="1:23">
      <c r="A1988" s="33"/>
      <c r="B1988" s="3"/>
      <c r="C1988" s="3"/>
      <c r="D1988" s="3"/>
      <c r="E1988" s="3"/>
      <c r="F1988" s="3"/>
      <c r="G1988" s="3"/>
      <c r="H1988" s="3"/>
      <c r="I1988" s="3"/>
      <c r="J1988" s="3"/>
      <c r="K1988" s="4"/>
      <c r="L1988" s="4"/>
      <c r="M1988" s="4"/>
      <c r="N1988" s="4"/>
      <c r="O1988" s="3"/>
      <c r="P1988" s="3"/>
      <c r="Q1988" s="80">
        <f t="shared" si="92"/>
        <v>0</v>
      </c>
      <c r="T1988" s="8" t="str">
        <f>+IFERROR(VLOOKUP(B1988,$B$5:B1987,1,FALSE),"")</f>
        <v/>
      </c>
      <c r="U1988" s="8" t="str">
        <f t="shared" si="90"/>
        <v>DUPLICATE</v>
      </c>
      <c r="W1988" s="75" t="str">
        <f t="shared" si="91"/>
        <v xml:space="preserve"> </v>
      </c>
    </row>
    <row r="1989" spans="1:23">
      <c r="A1989" s="33"/>
      <c r="B1989" s="3"/>
      <c r="C1989" s="3"/>
      <c r="D1989" s="3"/>
      <c r="E1989" s="3"/>
      <c r="F1989" s="3"/>
      <c r="G1989" s="3"/>
      <c r="H1989" s="3"/>
      <c r="I1989" s="3"/>
      <c r="J1989" s="3"/>
      <c r="K1989" s="4"/>
      <c r="L1989" s="4"/>
      <c r="M1989" s="4"/>
      <c r="N1989" s="4"/>
      <c r="O1989" s="3"/>
      <c r="P1989" s="3"/>
      <c r="Q1989" s="80">
        <f t="shared" si="92"/>
        <v>0</v>
      </c>
      <c r="T1989" s="8" t="str">
        <f>+IFERROR(VLOOKUP(B1989,$B$5:B1988,1,FALSE),"")</f>
        <v/>
      </c>
      <c r="U1989" s="8" t="str">
        <f t="shared" ref="U1989:U2052" si="93">+IF(EXACT(T1989,B1989),"DUPLICATE","ORIGINAL")</f>
        <v>DUPLICATE</v>
      </c>
      <c r="W1989" s="75" t="str">
        <f t="shared" ref="W1989:W2052" si="94">CONCATENATE(B1989," ",A1989)</f>
        <v xml:space="preserve"> </v>
      </c>
    </row>
    <row r="1990" spans="1:23">
      <c r="A1990" s="33"/>
      <c r="B1990" s="3"/>
      <c r="C1990" s="3"/>
      <c r="D1990" s="3"/>
      <c r="E1990" s="3"/>
      <c r="F1990" s="3"/>
      <c r="G1990" s="3"/>
      <c r="H1990" s="3"/>
      <c r="I1990" s="3"/>
      <c r="J1990" s="3"/>
      <c r="K1990" s="4"/>
      <c r="L1990" s="4"/>
      <c r="M1990" s="4"/>
      <c r="N1990" s="4"/>
      <c r="O1990" s="3"/>
      <c r="P1990" s="3"/>
      <c r="Q1990" s="80">
        <f t="shared" ref="Q1990:Q2053" si="95">L1990+M1990+N1990</f>
        <v>0</v>
      </c>
      <c r="T1990" s="8" t="str">
        <f>+IFERROR(VLOOKUP(B1990,$B$5:B1989,1,FALSE),"")</f>
        <v/>
      </c>
      <c r="U1990" s="8" t="str">
        <f t="shared" si="93"/>
        <v>DUPLICATE</v>
      </c>
      <c r="W1990" s="75" t="str">
        <f t="shared" si="94"/>
        <v xml:space="preserve"> </v>
      </c>
    </row>
    <row r="1991" spans="1:23">
      <c r="A1991" s="33"/>
      <c r="B1991" s="3"/>
      <c r="C1991" s="3"/>
      <c r="D1991" s="3"/>
      <c r="E1991" s="3"/>
      <c r="F1991" s="3"/>
      <c r="G1991" s="3"/>
      <c r="H1991" s="3"/>
      <c r="I1991" s="3"/>
      <c r="J1991" s="3"/>
      <c r="K1991" s="4"/>
      <c r="L1991" s="4"/>
      <c r="M1991" s="4"/>
      <c r="N1991" s="4"/>
      <c r="O1991" s="3"/>
      <c r="P1991" s="3"/>
      <c r="Q1991" s="80">
        <f t="shared" si="95"/>
        <v>0</v>
      </c>
      <c r="T1991" s="8" t="str">
        <f>+IFERROR(VLOOKUP(B1991,$B$5:B1990,1,FALSE),"")</f>
        <v/>
      </c>
      <c r="U1991" s="8" t="str">
        <f t="shared" si="93"/>
        <v>DUPLICATE</v>
      </c>
      <c r="W1991" s="75" t="str">
        <f t="shared" si="94"/>
        <v xml:space="preserve"> </v>
      </c>
    </row>
    <row r="1992" spans="1:23">
      <c r="A1992" s="33"/>
      <c r="B1992" s="3"/>
      <c r="C1992" s="3"/>
      <c r="D1992" s="3"/>
      <c r="E1992" s="3"/>
      <c r="F1992" s="3"/>
      <c r="G1992" s="3"/>
      <c r="H1992" s="3"/>
      <c r="I1992" s="3"/>
      <c r="J1992" s="3"/>
      <c r="K1992" s="4"/>
      <c r="L1992" s="4"/>
      <c r="M1992" s="4"/>
      <c r="N1992" s="4"/>
      <c r="O1992" s="3"/>
      <c r="P1992" s="3"/>
      <c r="Q1992" s="80">
        <f t="shared" si="95"/>
        <v>0</v>
      </c>
      <c r="T1992" s="8" t="str">
        <f>+IFERROR(VLOOKUP(B1992,$B$5:B1991,1,FALSE),"")</f>
        <v/>
      </c>
      <c r="U1992" s="8" t="str">
        <f t="shared" si="93"/>
        <v>DUPLICATE</v>
      </c>
      <c r="W1992" s="75" t="str">
        <f t="shared" si="94"/>
        <v xml:space="preserve"> </v>
      </c>
    </row>
    <row r="1993" spans="1:23">
      <c r="A1993" s="33"/>
      <c r="B1993" s="3"/>
      <c r="C1993" s="3"/>
      <c r="D1993" s="3"/>
      <c r="E1993" s="3"/>
      <c r="F1993" s="3"/>
      <c r="G1993" s="3"/>
      <c r="H1993" s="3"/>
      <c r="I1993" s="3"/>
      <c r="J1993" s="3"/>
      <c r="K1993" s="4"/>
      <c r="L1993" s="4"/>
      <c r="M1993" s="4"/>
      <c r="N1993" s="4"/>
      <c r="O1993" s="3"/>
      <c r="P1993" s="3"/>
      <c r="Q1993" s="80">
        <f t="shared" si="95"/>
        <v>0</v>
      </c>
      <c r="T1993" s="8" t="str">
        <f>+IFERROR(VLOOKUP(B1993,$B$5:B1992,1,FALSE),"")</f>
        <v/>
      </c>
      <c r="U1993" s="8" t="str">
        <f t="shared" si="93"/>
        <v>DUPLICATE</v>
      </c>
      <c r="W1993" s="75" t="str">
        <f t="shared" si="94"/>
        <v xml:space="preserve"> </v>
      </c>
    </row>
    <row r="1994" spans="1:23">
      <c r="A1994" s="33"/>
      <c r="B1994" s="3"/>
      <c r="C1994" s="3"/>
      <c r="D1994" s="3"/>
      <c r="E1994" s="3"/>
      <c r="F1994" s="3"/>
      <c r="G1994" s="3"/>
      <c r="H1994" s="3"/>
      <c r="I1994" s="3"/>
      <c r="J1994" s="3"/>
      <c r="K1994" s="4"/>
      <c r="L1994" s="4"/>
      <c r="M1994" s="4"/>
      <c r="N1994" s="4"/>
      <c r="O1994" s="3"/>
      <c r="P1994" s="3"/>
      <c r="Q1994" s="80">
        <f t="shared" si="95"/>
        <v>0</v>
      </c>
      <c r="T1994" s="8" t="str">
        <f>+IFERROR(VLOOKUP(B1994,$B$5:B1993,1,FALSE),"")</f>
        <v/>
      </c>
      <c r="U1994" s="8" t="str">
        <f t="shared" si="93"/>
        <v>DUPLICATE</v>
      </c>
      <c r="W1994" s="75" t="str">
        <f t="shared" si="94"/>
        <v xml:space="preserve"> </v>
      </c>
    </row>
    <row r="1995" spans="1:23">
      <c r="A1995" s="33"/>
      <c r="B1995" s="3"/>
      <c r="C1995" s="3"/>
      <c r="D1995" s="3"/>
      <c r="E1995" s="3"/>
      <c r="F1995" s="3"/>
      <c r="G1995" s="3"/>
      <c r="H1995" s="3"/>
      <c r="I1995" s="3"/>
      <c r="J1995" s="3"/>
      <c r="K1995" s="4"/>
      <c r="L1995" s="4"/>
      <c r="M1995" s="4"/>
      <c r="N1995" s="4"/>
      <c r="O1995" s="3"/>
      <c r="P1995" s="3"/>
      <c r="Q1995" s="80">
        <f t="shared" si="95"/>
        <v>0</v>
      </c>
      <c r="T1995" s="8" t="str">
        <f>+IFERROR(VLOOKUP(B1995,$B$5:B1994,1,FALSE),"")</f>
        <v/>
      </c>
      <c r="U1995" s="8" t="str">
        <f t="shared" si="93"/>
        <v>DUPLICATE</v>
      </c>
      <c r="W1995" s="75" t="str">
        <f t="shared" si="94"/>
        <v xml:space="preserve"> </v>
      </c>
    </row>
    <row r="1996" spans="1:23">
      <c r="A1996" s="33"/>
      <c r="B1996" s="3"/>
      <c r="C1996" s="3"/>
      <c r="D1996" s="3"/>
      <c r="E1996" s="3"/>
      <c r="F1996" s="3"/>
      <c r="G1996" s="3"/>
      <c r="H1996" s="3"/>
      <c r="I1996" s="3"/>
      <c r="J1996" s="3"/>
      <c r="K1996" s="4"/>
      <c r="L1996" s="4"/>
      <c r="M1996" s="4"/>
      <c r="N1996" s="4"/>
      <c r="O1996" s="3"/>
      <c r="P1996" s="3"/>
      <c r="Q1996" s="80">
        <f t="shared" si="95"/>
        <v>0</v>
      </c>
      <c r="T1996" s="8" t="str">
        <f>+IFERROR(VLOOKUP(B1996,$B$5:B1995,1,FALSE),"")</f>
        <v/>
      </c>
      <c r="U1996" s="8" t="str">
        <f t="shared" si="93"/>
        <v>DUPLICATE</v>
      </c>
      <c r="W1996" s="75" t="str">
        <f t="shared" si="94"/>
        <v xml:space="preserve"> </v>
      </c>
    </row>
    <row r="1997" spans="1:23">
      <c r="A1997" s="33"/>
      <c r="B1997" s="3"/>
      <c r="C1997" s="3"/>
      <c r="D1997" s="3"/>
      <c r="E1997" s="3"/>
      <c r="F1997" s="3"/>
      <c r="G1997" s="3"/>
      <c r="H1997" s="3"/>
      <c r="I1997" s="3"/>
      <c r="J1997" s="3"/>
      <c r="K1997" s="4"/>
      <c r="L1997" s="4"/>
      <c r="M1997" s="4"/>
      <c r="N1997" s="4"/>
      <c r="O1997" s="3"/>
      <c r="P1997" s="3"/>
      <c r="Q1997" s="80">
        <f t="shared" si="95"/>
        <v>0</v>
      </c>
      <c r="T1997" s="8" t="str">
        <f>+IFERROR(VLOOKUP(B1997,$B$5:B1996,1,FALSE),"")</f>
        <v/>
      </c>
      <c r="U1997" s="8" t="str">
        <f t="shared" si="93"/>
        <v>DUPLICATE</v>
      </c>
      <c r="W1997" s="75" t="str">
        <f t="shared" si="94"/>
        <v xml:space="preserve"> </v>
      </c>
    </row>
    <row r="1998" spans="1:23">
      <c r="A1998" s="33"/>
      <c r="B1998" s="3"/>
      <c r="C1998" s="3"/>
      <c r="D1998" s="3"/>
      <c r="E1998" s="3"/>
      <c r="F1998" s="3"/>
      <c r="G1998" s="3"/>
      <c r="H1998" s="3"/>
      <c r="I1998" s="3"/>
      <c r="J1998" s="3"/>
      <c r="K1998" s="4"/>
      <c r="L1998" s="4"/>
      <c r="M1998" s="4"/>
      <c r="N1998" s="4"/>
      <c r="O1998" s="3"/>
      <c r="P1998" s="3"/>
      <c r="Q1998" s="80">
        <f t="shared" si="95"/>
        <v>0</v>
      </c>
      <c r="T1998" s="8" t="str">
        <f>+IFERROR(VLOOKUP(B1998,$B$5:B1997,1,FALSE),"")</f>
        <v/>
      </c>
      <c r="U1998" s="8" t="str">
        <f t="shared" si="93"/>
        <v>DUPLICATE</v>
      </c>
      <c r="W1998" s="75" t="str">
        <f t="shared" si="94"/>
        <v xml:space="preserve"> </v>
      </c>
    </row>
    <row r="1999" spans="1:23">
      <c r="A1999" s="33"/>
      <c r="B1999" s="3"/>
      <c r="C1999" s="3"/>
      <c r="D1999" s="3"/>
      <c r="E1999" s="3"/>
      <c r="F1999" s="3"/>
      <c r="G1999" s="3"/>
      <c r="H1999" s="3"/>
      <c r="I1999" s="3"/>
      <c r="J1999" s="3"/>
      <c r="K1999" s="4"/>
      <c r="L1999" s="4"/>
      <c r="M1999" s="4"/>
      <c r="N1999" s="4"/>
      <c r="O1999" s="3"/>
      <c r="P1999" s="3"/>
      <c r="Q1999" s="80">
        <f t="shared" si="95"/>
        <v>0</v>
      </c>
      <c r="T1999" s="8" t="str">
        <f>+IFERROR(VLOOKUP(B1999,$B$5:B1998,1,FALSE),"")</f>
        <v/>
      </c>
      <c r="U1999" s="8" t="str">
        <f t="shared" si="93"/>
        <v>DUPLICATE</v>
      </c>
      <c r="W1999" s="75" t="str">
        <f t="shared" si="94"/>
        <v xml:space="preserve"> </v>
      </c>
    </row>
    <row r="2000" spans="1:23">
      <c r="A2000" s="33"/>
      <c r="B2000" s="3"/>
      <c r="C2000" s="3"/>
      <c r="D2000" s="3"/>
      <c r="E2000" s="3"/>
      <c r="F2000" s="3"/>
      <c r="G2000" s="3"/>
      <c r="H2000" s="3"/>
      <c r="I2000" s="3"/>
      <c r="J2000" s="3"/>
      <c r="K2000" s="4"/>
      <c r="L2000" s="4"/>
      <c r="M2000" s="4"/>
      <c r="N2000" s="4"/>
      <c r="O2000" s="3"/>
      <c r="P2000" s="3"/>
      <c r="Q2000" s="80">
        <f t="shared" si="95"/>
        <v>0</v>
      </c>
      <c r="T2000" s="8" t="str">
        <f>+IFERROR(VLOOKUP(B2000,$B$5:B1999,1,FALSE),"")</f>
        <v/>
      </c>
      <c r="U2000" s="8" t="str">
        <f t="shared" si="93"/>
        <v>DUPLICATE</v>
      </c>
      <c r="W2000" s="75" t="str">
        <f t="shared" si="94"/>
        <v xml:space="preserve"> </v>
      </c>
    </row>
    <row r="2001" spans="1:23">
      <c r="A2001" s="33"/>
      <c r="B2001" s="3"/>
      <c r="C2001" s="3"/>
      <c r="D2001" s="3"/>
      <c r="E2001" s="3"/>
      <c r="F2001" s="3"/>
      <c r="G2001" s="3"/>
      <c r="H2001" s="3"/>
      <c r="I2001" s="3"/>
      <c r="J2001" s="3"/>
      <c r="K2001" s="4"/>
      <c r="L2001" s="4"/>
      <c r="M2001" s="4"/>
      <c r="N2001" s="4"/>
      <c r="O2001" s="3"/>
      <c r="P2001" s="3"/>
      <c r="Q2001" s="80">
        <f t="shared" si="95"/>
        <v>0</v>
      </c>
      <c r="T2001" s="8" t="str">
        <f>+IFERROR(VLOOKUP(B2001,$B$5:B2000,1,FALSE),"")</f>
        <v/>
      </c>
      <c r="U2001" s="8" t="str">
        <f t="shared" si="93"/>
        <v>DUPLICATE</v>
      </c>
      <c r="W2001" s="75" t="str">
        <f t="shared" si="94"/>
        <v xml:space="preserve"> </v>
      </c>
    </row>
    <row r="2002" spans="1:23">
      <c r="A2002" s="33"/>
      <c r="B2002" s="3"/>
      <c r="C2002" s="3"/>
      <c r="D2002" s="3"/>
      <c r="E2002" s="3"/>
      <c r="F2002" s="3"/>
      <c r="G2002" s="3"/>
      <c r="H2002" s="3"/>
      <c r="I2002" s="3"/>
      <c r="J2002" s="3"/>
      <c r="K2002" s="4"/>
      <c r="L2002" s="4"/>
      <c r="M2002" s="4"/>
      <c r="N2002" s="4"/>
      <c r="O2002" s="3"/>
      <c r="P2002" s="3"/>
      <c r="Q2002" s="80">
        <f t="shared" si="95"/>
        <v>0</v>
      </c>
      <c r="T2002" s="8" t="str">
        <f>+IFERROR(VLOOKUP(B2002,$B$5:B2001,1,FALSE),"")</f>
        <v/>
      </c>
      <c r="U2002" s="8" t="str">
        <f t="shared" si="93"/>
        <v>DUPLICATE</v>
      </c>
      <c r="W2002" s="75" t="str">
        <f t="shared" si="94"/>
        <v xml:space="preserve"> </v>
      </c>
    </row>
    <row r="2003" spans="1:23">
      <c r="A2003" s="33"/>
      <c r="B2003" s="3"/>
      <c r="C2003" s="3"/>
      <c r="D2003" s="3"/>
      <c r="E2003" s="3"/>
      <c r="F2003" s="3"/>
      <c r="G2003" s="3"/>
      <c r="H2003" s="3"/>
      <c r="I2003" s="3"/>
      <c r="J2003" s="3"/>
      <c r="K2003" s="4"/>
      <c r="L2003" s="4"/>
      <c r="M2003" s="4"/>
      <c r="N2003" s="4"/>
      <c r="O2003" s="3"/>
      <c r="P2003" s="3"/>
      <c r="Q2003" s="80">
        <f t="shared" si="95"/>
        <v>0</v>
      </c>
      <c r="T2003" s="8" t="str">
        <f>+IFERROR(VLOOKUP(B2003,$B$5:B2002,1,FALSE),"")</f>
        <v/>
      </c>
      <c r="U2003" s="8" t="str">
        <f t="shared" si="93"/>
        <v>DUPLICATE</v>
      </c>
      <c r="W2003" s="75" t="str">
        <f t="shared" si="94"/>
        <v xml:space="preserve"> </v>
      </c>
    </row>
    <row r="2004" spans="1:23">
      <c r="A2004" s="33"/>
      <c r="B2004" s="3"/>
      <c r="C2004" s="3"/>
      <c r="D2004" s="3"/>
      <c r="E2004" s="3"/>
      <c r="F2004" s="3"/>
      <c r="G2004" s="3"/>
      <c r="H2004" s="3"/>
      <c r="I2004" s="3"/>
      <c r="J2004" s="3"/>
      <c r="K2004" s="4"/>
      <c r="L2004" s="4"/>
      <c r="M2004" s="4"/>
      <c r="N2004" s="4"/>
      <c r="O2004" s="3"/>
      <c r="P2004" s="3"/>
      <c r="Q2004" s="80">
        <f t="shared" si="95"/>
        <v>0</v>
      </c>
      <c r="T2004" s="8" t="str">
        <f>+IFERROR(VLOOKUP(B2004,$B$5:B2003,1,FALSE),"")</f>
        <v/>
      </c>
      <c r="U2004" s="8" t="str">
        <f t="shared" si="93"/>
        <v>DUPLICATE</v>
      </c>
      <c r="W2004" s="75" t="str">
        <f t="shared" si="94"/>
        <v xml:space="preserve"> </v>
      </c>
    </row>
    <row r="2005" spans="1:23">
      <c r="A2005" s="33"/>
      <c r="B2005" s="3"/>
      <c r="C2005" s="3"/>
      <c r="D2005" s="3"/>
      <c r="E2005" s="3"/>
      <c r="F2005" s="3"/>
      <c r="G2005" s="3"/>
      <c r="H2005" s="3"/>
      <c r="I2005" s="3"/>
      <c r="J2005" s="3"/>
      <c r="K2005" s="4"/>
      <c r="L2005" s="4"/>
      <c r="M2005" s="4"/>
      <c r="N2005" s="4"/>
      <c r="O2005" s="3"/>
      <c r="P2005" s="3"/>
      <c r="Q2005" s="80">
        <f t="shared" si="95"/>
        <v>0</v>
      </c>
      <c r="T2005" s="8" t="str">
        <f>+IFERROR(VLOOKUP(B2005,$B$5:B2004,1,FALSE),"")</f>
        <v/>
      </c>
      <c r="U2005" s="8" t="str">
        <f t="shared" si="93"/>
        <v>DUPLICATE</v>
      </c>
      <c r="W2005" s="75" t="str">
        <f t="shared" si="94"/>
        <v xml:space="preserve"> </v>
      </c>
    </row>
    <row r="2006" spans="1:23">
      <c r="A2006" s="33"/>
      <c r="B2006" s="3"/>
      <c r="C2006" s="3"/>
      <c r="D2006" s="3"/>
      <c r="E2006" s="3"/>
      <c r="F2006" s="3"/>
      <c r="G2006" s="3"/>
      <c r="H2006" s="3"/>
      <c r="I2006" s="3"/>
      <c r="J2006" s="3"/>
      <c r="K2006" s="4"/>
      <c r="L2006" s="4"/>
      <c r="M2006" s="4"/>
      <c r="N2006" s="4"/>
      <c r="O2006" s="3"/>
      <c r="P2006" s="3"/>
      <c r="Q2006" s="80">
        <f t="shared" si="95"/>
        <v>0</v>
      </c>
      <c r="T2006" s="8" t="str">
        <f>+IFERROR(VLOOKUP(B2006,$B$5:B2005,1,FALSE),"")</f>
        <v/>
      </c>
      <c r="U2006" s="8" t="str">
        <f t="shared" si="93"/>
        <v>DUPLICATE</v>
      </c>
      <c r="W2006" s="75" t="str">
        <f t="shared" si="94"/>
        <v xml:space="preserve"> </v>
      </c>
    </row>
    <row r="2007" spans="1:23">
      <c r="A2007" s="33"/>
      <c r="B2007" s="3"/>
      <c r="C2007" s="3"/>
      <c r="D2007" s="3"/>
      <c r="E2007" s="3"/>
      <c r="F2007" s="3"/>
      <c r="G2007" s="3"/>
      <c r="H2007" s="3"/>
      <c r="I2007" s="3"/>
      <c r="J2007" s="3"/>
      <c r="K2007" s="4"/>
      <c r="L2007" s="4"/>
      <c r="M2007" s="4"/>
      <c r="N2007" s="4"/>
      <c r="O2007" s="3"/>
      <c r="P2007" s="3"/>
      <c r="Q2007" s="80">
        <f t="shared" si="95"/>
        <v>0</v>
      </c>
      <c r="T2007" s="8" t="str">
        <f>+IFERROR(VLOOKUP(B2007,$B$5:B2006,1,FALSE),"")</f>
        <v/>
      </c>
      <c r="U2007" s="8" t="str">
        <f t="shared" si="93"/>
        <v>DUPLICATE</v>
      </c>
      <c r="W2007" s="75" t="str">
        <f t="shared" si="94"/>
        <v xml:space="preserve"> </v>
      </c>
    </row>
    <row r="2008" spans="1:23">
      <c r="A2008" s="33"/>
      <c r="B2008" s="3"/>
      <c r="C2008" s="3"/>
      <c r="D2008" s="3"/>
      <c r="E2008" s="3"/>
      <c r="F2008" s="3"/>
      <c r="G2008" s="3"/>
      <c r="H2008" s="3"/>
      <c r="I2008" s="3"/>
      <c r="J2008" s="3"/>
      <c r="K2008" s="4"/>
      <c r="L2008" s="4"/>
      <c r="M2008" s="4"/>
      <c r="N2008" s="4"/>
      <c r="O2008" s="3"/>
      <c r="P2008" s="3"/>
      <c r="Q2008" s="80">
        <f t="shared" si="95"/>
        <v>0</v>
      </c>
      <c r="T2008" s="8" t="str">
        <f>+IFERROR(VLOOKUP(B2008,$B$5:B2007,1,FALSE),"")</f>
        <v/>
      </c>
      <c r="U2008" s="8" t="str">
        <f t="shared" si="93"/>
        <v>DUPLICATE</v>
      </c>
      <c r="W2008" s="75" t="str">
        <f t="shared" si="94"/>
        <v xml:space="preserve"> </v>
      </c>
    </row>
    <row r="2009" spans="1:23">
      <c r="A2009" s="33"/>
      <c r="B2009" s="3"/>
      <c r="C2009" s="3"/>
      <c r="D2009" s="3"/>
      <c r="E2009" s="3"/>
      <c r="F2009" s="3"/>
      <c r="G2009" s="3"/>
      <c r="H2009" s="3"/>
      <c r="I2009" s="3"/>
      <c r="J2009" s="3"/>
      <c r="K2009" s="4"/>
      <c r="L2009" s="4"/>
      <c r="M2009" s="4"/>
      <c r="N2009" s="4"/>
      <c r="O2009" s="3"/>
      <c r="P2009" s="3"/>
      <c r="Q2009" s="80">
        <f t="shared" si="95"/>
        <v>0</v>
      </c>
      <c r="T2009" s="8" t="str">
        <f>+IFERROR(VLOOKUP(B2009,$B$5:B2008,1,FALSE),"")</f>
        <v/>
      </c>
      <c r="U2009" s="8" t="str">
        <f t="shared" si="93"/>
        <v>DUPLICATE</v>
      </c>
      <c r="W2009" s="75" t="str">
        <f t="shared" si="94"/>
        <v xml:space="preserve"> </v>
      </c>
    </row>
    <row r="2010" spans="1:23">
      <c r="A2010" s="33"/>
      <c r="B2010" s="3"/>
      <c r="C2010" s="3"/>
      <c r="D2010" s="3"/>
      <c r="E2010" s="3"/>
      <c r="F2010" s="3"/>
      <c r="G2010" s="3"/>
      <c r="H2010" s="3"/>
      <c r="I2010" s="3"/>
      <c r="J2010" s="3"/>
      <c r="K2010" s="4"/>
      <c r="L2010" s="4"/>
      <c r="M2010" s="4"/>
      <c r="N2010" s="4"/>
      <c r="O2010" s="3"/>
      <c r="P2010" s="3"/>
      <c r="Q2010" s="80">
        <f t="shared" si="95"/>
        <v>0</v>
      </c>
      <c r="T2010" s="8" t="str">
        <f>+IFERROR(VLOOKUP(B2010,$B$5:B2009,1,FALSE),"")</f>
        <v/>
      </c>
      <c r="U2010" s="8" t="str">
        <f t="shared" si="93"/>
        <v>DUPLICATE</v>
      </c>
      <c r="W2010" s="75" t="str">
        <f t="shared" si="94"/>
        <v xml:space="preserve"> </v>
      </c>
    </row>
    <row r="2011" spans="1:23">
      <c r="A2011" s="33"/>
      <c r="B2011" s="3"/>
      <c r="C2011" s="3"/>
      <c r="D2011" s="3"/>
      <c r="E2011" s="3"/>
      <c r="F2011" s="3"/>
      <c r="G2011" s="3"/>
      <c r="H2011" s="3"/>
      <c r="I2011" s="3"/>
      <c r="J2011" s="3"/>
      <c r="K2011" s="4"/>
      <c r="L2011" s="4"/>
      <c r="M2011" s="4"/>
      <c r="N2011" s="4"/>
      <c r="O2011" s="3"/>
      <c r="P2011" s="3"/>
      <c r="Q2011" s="80">
        <f t="shared" si="95"/>
        <v>0</v>
      </c>
      <c r="T2011" s="8" t="str">
        <f>+IFERROR(VLOOKUP(B2011,$B$5:B2010,1,FALSE),"")</f>
        <v/>
      </c>
      <c r="U2011" s="8" t="str">
        <f t="shared" si="93"/>
        <v>DUPLICATE</v>
      </c>
      <c r="W2011" s="75" t="str">
        <f t="shared" si="94"/>
        <v xml:space="preserve"> </v>
      </c>
    </row>
    <row r="2012" spans="1:23">
      <c r="A2012" s="33"/>
      <c r="B2012" s="3"/>
      <c r="C2012" s="3"/>
      <c r="D2012" s="3"/>
      <c r="E2012" s="3"/>
      <c r="F2012" s="3"/>
      <c r="G2012" s="3"/>
      <c r="H2012" s="3"/>
      <c r="I2012" s="3"/>
      <c r="J2012" s="3"/>
      <c r="K2012" s="4"/>
      <c r="L2012" s="4"/>
      <c r="M2012" s="4"/>
      <c r="N2012" s="4"/>
      <c r="O2012" s="3"/>
      <c r="P2012" s="3"/>
      <c r="Q2012" s="80">
        <f t="shared" si="95"/>
        <v>0</v>
      </c>
      <c r="T2012" s="8" t="str">
        <f>+IFERROR(VLOOKUP(B2012,$B$5:B2011,1,FALSE),"")</f>
        <v/>
      </c>
      <c r="U2012" s="8" t="str">
        <f t="shared" si="93"/>
        <v>DUPLICATE</v>
      </c>
      <c r="W2012" s="75" t="str">
        <f t="shared" si="94"/>
        <v xml:space="preserve"> </v>
      </c>
    </row>
    <row r="2013" spans="1:23">
      <c r="A2013" s="33"/>
      <c r="B2013" s="3"/>
      <c r="C2013" s="3"/>
      <c r="D2013" s="3"/>
      <c r="E2013" s="3"/>
      <c r="F2013" s="3"/>
      <c r="G2013" s="3"/>
      <c r="H2013" s="3"/>
      <c r="I2013" s="3"/>
      <c r="J2013" s="3"/>
      <c r="K2013" s="4"/>
      <c r="L2013" s="4"/>
      <c r="M2013" s="4"/>
      <c r="N2013" s="4"/>
      <c r="O2013" s="3"/>
      <c r="P2013" s="3"/>
      <c r="Q2013" s="80">
        <f t="shared" si="95"/>
        <v>0</v>
      </c>
      <c r="T2013" s="8" t="str">
        <f>+IFERROR(VLOOKUP(B2013,$B$5:B2012,1,FALSE),"")</f>
        <v/>
      </c>
      <c r="U2013" s="8" t="str">
        <f t="shared" si="93"/>
        <v>DUPLICATE</v>
      </c>
      <c r="W2013" s="75" t="str">
        <f t="shared" si="94"/>
        <v xml:space="preserve"> </v>
      </c>
    </row>
    <row r="2014" spans="1:23">
      <c r="A2014" s="33"/>
      <c r="B2014" s="3"/>
      <c r="C2014" s="3"/>
      <c r="D2014" s="3"/>
      <c r="E2014" s="3"/>
      <c r="F2014" s="3"/>
      <c r="G2014" s="3"/>
      <c r="H2014" s="3"/>
      <c r="I2014" s="3"/>
      <c r="J2014" s="3"/>
      <c r="K2014" s="4"/>
      <c r="L2014" s="4"/>
      <c r="M2014" s="4"/>
      <c r="N2014" s="4"/>
      <c r="O2014" s="3"/>
      <c r="P2014" s="3"/>
      <c r="Q2014" s="80">
        <f t="shared" si="95"/>
        <v>0</v>
      </c>
      <c r="T2014" s="8" t="str">
        <f>+IFERROR(VLOOKUP(B2014,$B$5:B2013,1,FALSE),"")</f>
        <v/>
      </c>
      <c r="U2014" s="8" t="str">
        <f t="shared" si="93"/>
        <v>DUPLICATE</v>
      </c>
      <c r="W2014" s="75" t="str">
        <f t="shared" si="94"/>
        <v xml:space="preserve"> </v>
      </c>
    </row>
    <row r="2015" spans="1:23">
      <c r="A2015" s="33"/>
      <c r="B2015" s="3"/>
      <c r="C2015" s="3"/>
      <c r="D2015" s="3"/>
      <c r="E2015" s="3"/>
      <c r="F2015" s="3"/>
      <c r="G2015" s="3"/>
      <c r="H2015" s="3"/>
      <c r="I2015" s="3"/>
      <c r="J2015" s="3"/>
      <c r="K2015" s="4"/>
      <c r="L2015" s="4"/>
      <c r="M2015" s="4"/>
      <c r="N2015" s="4"/>
      <c r="O2015" s="3"/>
      <c r="P2015" s="3"/>
      <c r="Q2015" s="80">
        <f t="shared" si="95"/>
        <v>0</v>
      </c>
      <c r="T2015" s="8" t="str">
        <f>+IFERROR(VLOOKUP(B2015,$B$5:B2014,1,FALSE),"")</f>
        <v/>
      </c>
      <c r="U2015" s="8" t="str">
        <f t="shared" si="93"/>
        <v>DUPLICATE</v>
      </c>
      <c r="W2015" s="75" t="str">
        <f t="shared" si="94"/>
        <v xml:space="preserve"> </v>
      </c>
    </row>
    <row r="2016" spans="1:23">
      <c r="A2016" s="33"/>
      <c r="B2016" s="3"/>
      <c r="C2016" s="3"/>
      <c r="D2016" s="3"/>
      <c r="E2016" s="3"/>
      <c r="F2016" s="3"/>
      <c r="G2016" s="3"/>
      <c r="H2016" s="3"/>
      <c r="I2016" s="3"/>
      <c r="J2016" s="3"/>
      <c r="K2016" s="4"/>
      <c r="L2016" s="4"/>
      <c r="M2016" s="4"/>
      <c r="N2016" s="4"/>
      <c r="O2016" s="3"/>
      <c r="P2016" s="3"/>
      <c r="Q2016" s="80">
        <f t="shared" si="95"/>
        <v>0</v>
      </c>
      <c r="T2016" s="8" t="str">
        <f>+IFERROR(VLOOKUP(B2016,$B$5:B2015,1,FALSE),"")</f>
        <v/>
      </c>
      <c r="U2016" s="8" t="str">
        <f t="shared" si="93"/>
        <v>DUPLICATE</v>
      </c>
      <c r="W2016" s="75" t="str">
        <f t="shared" si="94"/>
        <v xml:space="preserve"> </v>
      </c>
    </row>
    <row r="2017" spans="1:23">
      <c r="A2017" s="33"/>
      <c r="B2017" s="3"/>
      <c r="C2017" s="3"/>
      <c r="D2017" s="3"/>
      <c r="E2017" s="3"/>
      <c r="F2017" s="3"/>
      <c r="G2017" s="3"/>
      <c r="H2017" s="3"/>
      <c r="I2017" s="3"/>
      <c r="J2017" s="3"/>
      <c r="K2017" s="4"/>
      <c r="L2017" s="4"/>
      <c r="M2017" s="4"/>
      <c r="N2017" s="4"/>
      <c r="O2017" s="3"/>
      <c r="P2017" s="3"/>
      <c r="Q2017" s="80">
        <f t="shared" si="95"/>
        <v>0</v>
      </c>
      <c r="T2017" s="8" t="str">
        <f>+IFERROR(VLOOKUP(B2017,$B$5:B2016,1,FALSE),"")</f>
        <v/>
      </c>
      <c r="U2017" s="8" t="str">
        <f t="shared" si="93"/>
        <v>DUPLICATE</v>
      </c>
      <c r="W2017" s="75" t="str">
        <f t="shared" si="94"/>
        <v xml:space="preserve"> </v>
      </c>
    </row>
    <row r="2018" spans="1:23">
      <c r="A2018" s="33"/>
      <c r="B2018" s="3"/>
      <c r="C2018" s="3"/>
      <c r="D2018" s="3"/>
      <c r="E2018" s="3"/>
      <c r="F2018" s="3"/>
      <c r="G2018" s="3"/>
      <c r="H2018" s="3"/>
      <c r="I2018" s="3"/>
      <c r="J2018" s="3"/>
      <c r="K2018" s="4"/>
      <c r="L2018" s="4"/>
      <c r="M2018" s="4"/>
      <c r="N2018" s="4"/>
      <c r="O2018" s="3"/>
      <c r="P2018" s="3"/>
      <c r="Q2018" s="80">
        <f t="shared" si="95"/>
        <v>0</v>
      </c>
      <c r="T2018" s="8" t="str">
        <f>+IFERROR(VLOOKUP(B2018,$B$5:B2017,1,FALSE),"")</f>
        <v/>
      </c>
      <c r="U2018" s="8" t="str">
        <f t="shared" si="93"/>
        <v>DUPLICATE</v>
      </c>
      <c r="W2018" s="75" t="str">
        <f t="shared" si="94"/>
        <v xml:space="preserve"> </v>
      </c>
    </row>
    <row r="2019" spans="1:23">
      <c r="A2019" s="33"/>
      <c r="B2019" s="3"/>
      <c r="C2019" s="3"/>
      <c r="D2019" s="3"/>
      <c r="E2019" s="3"/>
      <c r="F2019" s="3"/>
      <c r="G2019" s="3"/>
      <c r="H2019" s="3"/>
      <c r="I2019" s="3"/>
      <c r="J2019" s="3"/>
      <c r="K2019" s="4"/>
      <c r="L2019" s="4"/>
      <c r="M2019" s="4"/>
      <c r="N2019" s="4"/>
      <c r="O2019" s="3"/>
      <c r="P2019" s="3"/>
      <c r="Q2019" s="80">
        <f t="shared" si="95"/>
        <v>0</v>
      </c>
      <c r="T2019" s="8" t="str">
        <f>+IFERROR(VLOOKUP(B2019,$B$5:B2018,1,FALSE),"")</f>
        <v/>
      </c>
      <c r="U2019" s="8" t="str">
        <f t="shared" si="93"/>
        <v>DUPLICATE</v>
      </c>
      <c r="W2019" s="75" t="str">
        <f t="shared" si="94"/>
        <v xml:space="preserve"> </v>
      </c>
    </row>
    <row r="2020" spans="1:23">
      <c r="A2020" s="33"/>
      <c r="B2020" s="3"/>
      <c r="C2020" s="3"/>
      <c r="D2020" s="3"/>
      <c r="E2020" s="3"/>
      <c r="F2020" s="3"/>
      <c r="G2020" s="3"/>
      <c r="H2020" s="3"/>
      <c r="I2020" s="3"/>
      <c r="J2020" s="3"/>
      <c r="K2020" s="4"/>
      <c r="L2020" s="4"/>
      <c r="M2020" s="4"/>
      <c r="N2020" s="4"/>
      <c r="O2020" s="3"/>
      <c r="P2020" s="3"/>
      <c r="Q2020" s="80">
        <f t="shared" si="95"/>
        <v>0</v>
      </c>
      <c r="T2020" s="8" t="str">
        <f>+IFERROR(VLOOKUP(B2020,$B$5:B2019,1,FALSE),"")</f>
        <v/>
      </c>
      <c r="U2020" s="8" t="str">
        <f t="shared" si="93"/>
        <v>DUPLICATE</v>
      </c>
      <c r="W2020" s="75" t="str">
        <f t="shared" si="94"/>
        <v xml:space="preserve"> </v>
      </c>
    </row>
    <row r="2021" spans="1:23">
      <c r="A2021" s="33"/>
      <c r="B2021" s="3"/>
      <c r="C2021" s="3"/>
      <c r="D2021" s="3"/>
      <c r="E2021" s="3"/>
      <c r="F2021" s="3"/>
      <c r="G2021" s="3"/>
      <c r="H2021" s="3"/>
      <c r="I2021" s="3"/>
      <c r="J2021" s="3"/>
      <c r="K2021" s="4"/>
      <c r="L2021" s="4"/>
      <c r="M2021" s="4"/>
      <c r="N2021" s="4"/>
      <c r="O2021" s="3"/>
      <c r="P2021" s="3"/>
      <c r="Q2021" s="80">
        <f t="shared" si="95"/>
        <v>0</v>
      </c>
      <c r="T2021" s="8" t="str">
        <f>+IFERROR(VLOOKUP(B2021,$B$5:B2020,1,FALSE),"")</f>
        <v/>
      </c>
      <c r="U2021" s="8" t="str">
        <f t="shared" si="93"/>
        <v>DUPLICATE</v>
      </c>
      <c r="W2021" s="75" t="str">
        <f t="shared" si="94"/>
        <v xml:space="preserve"> </v>
      </c>
    </row>
    <row r="2022" spans="1:23">
      <c r="A2022" s="33"/>
      <c r="B2022" s="3"/>
      <c r="C2022" s="3"/>
      <c r="D2022" s="3"/>
      <c r="E2022" s="3"/>
      <c r="F2022" s="3"/>
      <c r="G2022" s="3"/>
      <c r="H2022" s="3"/>
      <c r="I2022" s="3"/>
      <c r="J2022" s="3"/>
      <c r="K2022" s="4"/>
      <c r="L2022" s="4"/>
      <c r="M2022" s="4"/>
      <c r="N2022" s="4"/>
      <c r="O2022" s="3"/>
      <c r="P2022" s="3"/>
      <c r="Q2022" s="80">
        <f t="shared" si="95"/>
        <v>0</v>
      </c>
      <c r="T2022" s="8" t="str">
        <f>+IFERROR(VLOOKUP(B2022,$B$5:B2021,1,FALSE),"")</f>
        <v/>
      </c>
      <c r="U2022" s="8" t="str">
        <f t="shared" si="93"/>
        <v>DUPLICATE</v>
      </c>
      <c r="W2022" s="75" t="str">
        <f t="shared" si="94"/>
        <v xml:space="preserve"> </v>
      </c>
    </row>
    <row r="2023" spans="1:23">
      <c r="A2023" s="33"/>
      <c r="B2023" s="3"/>
      <c r="C2023" s="3"/>
      <c r="D2023" s="3"/>
      <c r="E2023" s="3"/>
      <c r="F2023" s="3"/>
      <c r="G2023" s="3"/>
      <c r="H2023" s="3"/>
      <c r="I2023" s="3"/>
      <c r="J2023" s="3"/>
      <c r="K2023" s="4"/>
      <c r="L2023" s="4"/>
      <c r="M2023" s="4"/>
      <c r="N2023" s="4"/>
      <c r="O2023" s="3"/>
      <c r="P2023" s="3"/>
      <c r="Q2023" s="80">
        <f t="shared" si="95"/>
        <v>0</v>
      </c>
      <c r="T2023" s="8" t="str">
        <f>+IFERROR(VLOOKUP(B2023,$B$5:B2022,1,FALSE),"")</f>
        <v/>
      </c>
      <c r="U2023" s="8" t="str">
        <f t="shared" si="93"/>
        <v>DUPLICATE</v>
      </c>
      <c r="W2023" s="75" t="str">
        <f t="shared" si="94"/>
        <v xml:space="preserve"> </v>
      </c>
    </row>
    <row r="2024" spans="1:23">
      <c r="A2024" s="33"/>
      <c r="B2024" s="3"/>
      <c r="C2024" s="3"/>
      <c r="D2024" s="3"/>
      <c r="E2024" s="3"/>
      <c r="F2024" s="3"/>
      <c r="G2024" s="3"/>
      <c r="H2024" s="3"/>
      <c r="I2024" s="3"/>
      <c r="J2024" s="3"/>
      <c r="K2024" s="4"/>
      <c r="L2024" s="4"/>
      <c r="M2024" s="4"/>
      <c r="N2024" s="4"/>
      <c r="O2024" s="3"/>
      <c r="P2024" s="3"/>
      <c r="Q2024" s="80">
        <f t="shared" si="95"/>
        <v>0</v>
      </c>
      <c r="T2024" s="8" t="str">
        <f>+IFERROR(VLOOKUP(B2024,$B$5:B2023,1,FALSE),"")</f>
        <v/>
      </c>
      <c r="U2024" s="8" t="str">
        <f t="shared" si="93"/>
        <v>DUPLICATE</v>
      </c>
      <c r="W2024" s="75" t="str">
        <f t="shared" si="94"/>
        <v xml:space="preserve"> </v>
      </c>
    </row>
    <row r="2025" spans="1:23">
      <c r="A2025" s="33"/>
      <c r="B2025" s="3"/>
      <c r="C2025" s="3"/>
      <c r="D2025" s="3"/>
      <c r="E2025" s="3"/>
      <c r="F2025" s="3"/>
      <c r="G2025" s="3"/>
      <c r="H2025" s="3"/>
      <c r="I2025" s="3"/>
      <c r="J2025" s="3"/>
      <c r="K2025" s="4"/>
      <c r="L2025" s="4"/>
      <c r="M2025" s="4"/>
      <c r="N2025" s="4"/>
      <c r="O2025" s="3"/>
      <c r="P2025" s="3"/>
      <c r="Q2025" s="80">
        <f t="shared" si="95"/>
        <v>0</v>
      </c>
      <c r="T2025" s="8" t="str">
        <f>+IFERROR(VLOOKUP(B2025,$B$5:B2024,1,FALSE),"")</f>
        <v/>
      </c>
      <c r="U2025" s="8" t="str">
        <f t="shared" si="93"/>
        <v>DUPLICATE</v>
      </c>
      <c r="W2025" s="75" t="str">
        <f t="shared" si="94"/>
        <v xml:space="preserve"> </v>
      </c>
    </row>
    <row r="2026" spans="1:23">
      <c r="A2026" s="33"/>
      <c r="B2026" s="3"/>
      <c r="C2026" s="3"/>
      <c r="D2026" s="3"/>
      <c r="E2026" s="3"/>
      <c r="F2026" s="3"/>
      <c r="G2026" s="3"/>
      <c r="H2026" s="3"/>
      <c r="I2026" s="3"/>
      <c r="J2026" s="3"/>
      <c r="K2026" s="4"/>
      <c r="L2026" s="4"/>
      <c r="M2026" s="4"/>
      <c r="N2026" s="4"/>
      <c r="O2026" s="3"/>
      <c r="P2026" s="3"/>
      <c r="Q2026" s="80">
        <f t="shared" si="95"/>
        <v>0</v>
      </c>
      <c r="T2026" s="8" t="str">
        <f>+IFERROR(VLOOKUP(B2026,$B$5:B2025,1,FALSE),"")</f>
        <v/>
      </c>
      <c r="U2026" s="8" t="str">
        <f t="shared" si="93"/>
        <v>DUPLICATE</v>
      </c>
      <c r="W2026" s="75" t="str">
        <f t="shared" si="94"/>
        <v xml:space="preserve"> </v>
      </c>
    </row>
    <row r="2027" spans="1:23">
      <c r="A2027" s="33"/>
      <c r="B2027" s="3"/>
      <c r="C2027" s="3"/>
      <c r="D2027" s="3"/>
      <c r="E2027" s="3"/>
      <c r="F2027" s="3"/>
      <c r="G2027" s="3"/>
      <c r="H2027" s="3"/>
      <c r="I2027" s="3"/>
      <c r="J2027" s="3"/>
      <c r="K2027" s="4"/>
      <c r="L2027" s="4"/>
      <c r="M2027" s="4"/>
      <c r="N2027" s="4"/>
      <c r="O2027" s="3"/>
      <c r="P2027" s="3"/>
      <c r="Q2027" s="80">
        <f t="shared" si="95"/>
        <v>0</v>
      </c>
      <c r="T2027" s="8" t="str">
        <f>+IFERROR(VLOOKUP(B2027,$B$5:B2026,1,FALSE),"")</f>
        <v/>
      </c>
      <c r="U2027" s="8" t="str">
        <f t="shared" si="93"/>
        <v>DUPLICATE</v>
      </c>
      <c r="W2027" s="75" t="str">
        <f t="shared" si="94"/>
        <v xml:space="preserve"> </v>
      </c>
    </row>
    <row r="2028" spans="1:23">
      <c r="A2028" s="33"/>
      <c r="B2028" s="3"/>
      <c r="C2028" s="3"/>
      <c r="D2028" s="3"/>
      <c r="E2028" s="3"/>
      <c r="F2028" s="3"/>
      <c r="G2028" s="3"/>
      <c r="H2028" s="3"/>
      <c r="I2028" s="3"/>
      <c r="J2028" s="3"/>
      <c r="K2028" s="4"/>
      <c r="L2028" s="4"/>
      <c r="M2028" s="4"/>
      <c r="N2028" s="4"/>
      <c r="O2028" s="3"/>
      <c r="P2028" s="3"/>
      <c r="Q2028" s="80">
        <f t="shared" si="95"/>
        <v>0</v>
      </c>
      <c r="T2028" s="8" t="str">
        <f>+IFERROR(VLOOKUP(B2028,$B$5:B2027,1,FALSE),"")</f>
        <v/>
      </c>
      <c r="U2028" s="8" t="str">
        <f t="shared" si="93"/>
        <v>DUPLICATE</v>
      </c>
      <c r="W2028" s="75" t="str">
        <f t="shared" si="94"/>
        <v xml:space="preserve"> </v>
      </c>
    </row>
    <row r="2029" spans="1:23">
      <c r="A2029" s="33"/>
      <c r="B2029" s="3"/>
      <c r="C2029" s="3"/>
      <c r="D2029" s="3"/>
      <c r="E2029" s="3"/>
      <c r="F2029" s="3"/>
      <c r="G2029" s="3"/>
      <c r="H2029" s="3"/>
      <c r="I2029" s="3"/>
      <c r="J2029" s="3"/>
      <c r="K2029" s="4"/>
      <c r="L2029" s="4"/>
      <c r="M2029" s="4"/>
      <c r="N2029" s="4"/>
      <c r="O2029" s="3"/>
      <c r="P2029" s="3"/>
      <c r="Q2029" s="80">
        <f t="shared" si="95"/>
        <v>0</v>
      </c>
      <c r="T2029" s="8" t="str">
        <f>+IFERROR(VLOOKUP(B2029,$B$5:B2028,1,FALSE),"")</f>
        <v/>
      </c>
      <c r="U2029" s="8" t="str">
        <f t="shared" si="93"/>
        <v>DUPLICATE</v>
      </c>
      <c r="W2029" s="75" t="str">
        <f t="shared" si="94"/>
        <v xml:space="preserve"> </v>
      </c>
    </row>
    <row r="2030" spans="1:23">
      <c r="A2030" s="33"/>
      <c r="B2030" s="3"/>
      <c r="C2030" s="3"/>
      <c r="D2030" s="3"/>
      <c r="E2030" s="3"/>
      <c r="F2030" s="3"/>
      <c r="G2030" s="3"/>
      <c r="H2030" s="3"/>
      <c r="I2030" s="3"/>
      <c r="J2030" s="3"/>
      <c r="K2030" s="4"/>
      <c r="L2030" s="4"/>
      <c r="M2030" s="4"/>
      <c r="N2030" s="4"/>
      <c r="O2030" s="3"/>
      <c r="P2030" s="3"/>
      <c r="Q2030" s="80">
        <f t="shared" si="95"/>
        <v>0</v>
      </c>
      <c r="T2030" s="8" t="str">
        <f>+IFERROR(VLOOKUP(B2030,$B$5:B2029,1,FALSE),"")</f>
        <v/>
      </c>
      <c r="U2030" s="8" t="str">
        <f t="shared" si="93"/>
        <v>DUPLICATE</v>
      </c>
      <c r="W2030" s="75" t="str">
        <f t="shared" si="94"/>
        <v xml:space="preserve"> </v>
      </c>
    </row>
    <row r="2031" spans="1:23">
      <c r="A2031" s="33"/>
      <c r="B2031" s="3"/>
      <c r="C2031" s="3"/>
      <c r="D2031" s="3"/>
      <c r="E2031" s="3"/>
      <c r="F2031" s="3"/>
      <c r="G2031" s="3"/>
      <c r="H2031" s="3"/>
      <c r="I2031" s="3"/>
      <c r="J2031" s="3"/>
      <c r="K2031" s="4"/>
      <c r="L2031" s="4"/>
      <c r="M2031" s="4"/>
      <c r="N2031" s="4"/>
      <c r="O2031" s="3"/>
      <c r="P2031" s="3"/>
      <c r="Q2031" s="80">
        <f t="shared" si="95"/>
        <v>0</v>
      </c>
      <c r="T2031" s="8" t="str">
        <f>+IFERROR(VLOOKUP(B2031,$B$5:B2030,1,FALSE),"")</f>
        <v/>
      </c>
      <c r="U2031" s="8" t="str">
        <f t="shared" si="93"/>
        <v>DUPLICATE</v>
      </c>
      <c r="W2031" s="75" t="str">
        <f t="shared" si="94"/>
        <v xml:space="preserve"> </v>
      </c>
    </row>
    <row r="2032" spans="1:23">
      <c r="A2032" s="33"/>
      <c r="B2032" s="3"/>
      <c r="C2032" s="3"/>
      <c r="D2032" s="3"/>
      <c r="E2032" s="3"/>
      <c r="F2032" s="3"/>
      <c r="G2032" s="3"/>
      <c r="H2032" s="3"/>
      <c r="I2032" s="3"/>
      <c r="J2032" s="3"/>
      <c r="K2032" s="4"/>
      <c r="L2032" s="4"/>
      <c r="M2032" s="4"/>
      <c r="N2032" s="4"/>
      <c r="O2032" s="3"/>
      <c r="P2032" s="3"/>
      <c r="Q2032" s="80">
        <f t="shared" si="95"/>
        <v>0</v>
      </c>
      <c r="T2032" s="8" t="str">
        <f>+IFERROR(VLOOKUP(B2032,$B$5:B2031,1,FALSE),"")</f>
        <v/>
      </c>
      <c r="U2032" s="8" t="str">
        <f t="shared" si="93"/>
        <v>DUPLICATE</v>
      </c>
      <c r="W2032" s="75" t="str">
        <f t="shared" si="94"/>
        <v xml:space="preserve"> </v>
      </c>
    </row>
    <row r="2033" spans="1:23">
      <c r="A2033" s="33"/>
      <c r="B2033" s="3"/>
      <c r="C2033" s="3"/>
      <c r="D2033" s="3"/>
      <c r="E2033" s="3"/>
      <c r="F2033" s="3"/>
      <c r="G2033" s="3"/>
      <c r="H2033" s="3"/>
      <c r="I2033" s="3"/>
      <c r="J2033" s="3"/>
      <c r="K2033" s="4"/>
      <c r="L2033" s="4"/>
      <c r="M2033" s="4"/>
      <c r="N2033" s="4"/>
      <c r="O2033" s="3"/>
      <c r="P2033" s="3"/>
      <c r="Q2033" s="80">
        <f t="shared" si="95"/>
        <v>0</v>
      </c>
      <c r="T2033" s="8" t="str">
        <f>+IFERROR(VLOOKUP(B2033,$B$5:B2032,1,FALSE),"")</f>
        <v/>
      </c>
      <c r="U2033" s="8" t="str">
        <f t="shared" si="93"/>
        <v>DUPLICATE</v>
      </c>
      <c r="W2033" s="75" t="str">
        <f t="shared" si="94"/>
        <v xml:space="preserve"> </v>
      </c>
    </row>
    <row r="2034" spans="1:23">
      <c r="A2034" s="33"/>
      <c r="B2034" s="3"/>
      <c r="C2034" s="3"/>
      <c r="D2034" s="3"/>
      <c r="E2034" s="3"/>
      <c r="F2034" s="3"/>
      <c r="G2034" s="3"/>
      <c r="H2034" s="3"/>
      <c r="I2034" s="3"/>
      <c r="J2034" s="3"/>
      <c r="K2034" s="4"/>
      <c r="L2034" s="4"/>
      <c r="M2034" s="4"/>
      <c r="N2034" s="4"/>
      <c r="O2034" s="3"/>
      <c r="P2034" s="3"/>
      <c r="Q2034" s="80">
        <f t="shared" si="95"/>
        <v>0</v>
      </c>
      <c r="T2034" s="8" t="str">
        <f>+IFERROR(VLOOKUP(B2034,$B$5:B2033,1,FALSE),"")</f>
        <v/>
      </c>
      <c r="U2034" s="8" t="str">
        <f t="shared" si="93"/>
        <v>DUPLICATE</v>
      </c>
      <c r="W2034" s="75" t="str">
        <f t="shared" si="94"/>
        <v xml:space="preserve"> </v>
      </c>
    </row>
    <row r="2035" spans="1:23">
      <c r="A2035" s="33"/>
      <c r="B2035" s="3"/>
      <c r="C2035" s="3"/>
      <c r="D2035" s="3"/>
      <c r="E2035" s="3"/>
      <c r="F2035" s="3"/>
      <c r="G2035" s="3"/>
      <c r="H2035" s="3"/>
      <c r="I2035" s="3"/>
      <c r="J2035" s="3"/>
      <c r="K2035" s="4"/>
      <c r="L2035" s="4"/>
      <c r="M2035" s="4"/>
      <c r="N2035" s="4"/>
      <c r="O2035" s="3"/>
      <c r="P2035" s="3"/>
      <c r="Q2035" s="80">
        <f t="shared" si="95"/>
        <v>0</v>
      </c>
      <c r="T2035" s="8" t="str">
        <f>+IFERROR(VLOOKUP(B2035,$B$5:B2034,1,FALSE),"")</f>
        <v/>
      </c>
      <c r="U2035" s="8" t="str">
        <f t="shared" si="93"/>
        <v>DUPLICATE</v>
      </c>
      <c r="W2035" s="75" t="str">
        <f t="shared" si="94"/>
        <v xml:space="preserve"> </v>
      </c>
    </row>
    <row r="2036" spans="1:23">
      <c r="A2036" s="33"/>
      <c r="B2036" s="3"/>
      <c r="C2036" s="3"/>
      <c r="D2036" s="3"/>
      <c r="E2036" s="3"/>
      <c r="F2036" s="3"/>
      <c r="G2036" s="3"/>
      <c r="H2036" s="3"/>
      <c r="I2036" s="3"/>
      <c r="J2036" s="3"/>
      <c r="K2036" s="4"/>
      <c r="L2036" s="4"/>
      <c r="M2036" s="4"/>
      <c r="N2036" s="4"/>
      <c r="O2036" s="3"/>
      <c r="P2036" s="3"/>
      <c r="Q2036" s="80">
        <f t="shared" si="95"/>
        <v>0</v>
      </c>
      <c r="T2036" s="8" t="str">
        <f>+IFERROR(VLOOKUP(B2036,$B$5:B2035,1,FALSE),"")</f>
        <v/>
      </c>
      <c r="U2036" s="8" t="str">
        <f t="shared" si="93"/>
        <v>DUPLICATE</v>
      </c>
      <c r="W2036" s="75" t="str">
        <f t="shared" si="94"/>
        <v xml:space="preserve"> </v>
      </c>
    </row>
    <row r="2037" spans="1:23">
      <c r="A2037" s="33"/>
      <c r="B2037" s="3"/>
      <c r="C2037" s="3"/>
      <c r="D2037" s="3"/>
      <c r="E2037" s="3"/>
      <c r="F2037" s="3"/>
      <c r="G2037" s="3"/>
      <c r="H2037" s="3"/>
      <c r="I2037" s="3"/>
      <c r="J2037" s="3"/>
      <c r="K2037" s="4"/>
      <c r="L2037" s="4"/>
      <c r="M2037" s="4"/>
      <c r="N2037" s="4"/>
      <c r="O2037" s="3"/>
      <c r="P2037" s="3"/>
      <c r="Q2037" s="80">
        <f t="shared" si="95"/>
        <v>0</v>
      </c>
      <c r="T2037" s="8" t="str">
        <f>+IFERROR(VLOOKUP(B2037,$B$5:B2036,1,FALSE),"")</f>
        <v/>
      </c>
      <c r="U2037" s="8" t="str">
        <f t="shared" si="93"/>
        <v>DUPLICATE</v>
      </c>
      <c r="W2037" s="75" t="str">
        <f t="shared" si="94"/>
        <v xml:space="preserve"> </v>
      </c>
    </row>
    <row r="2038" spans="1:23">
      <c r="A2038" s="33"/>
      <c r="B2038" s="3"/>
      <c r="C2038" s="3"/>
      <c r="D2038" s="3"/>
      <c r="E2038" s="3"/>
      <c r="F2038" s="3"/>
      <c r="G2038" s="3"/>
      <c r="H2038" s="3"/>
      <c r="I2038" s="3"/>
      <c r="J2038" s="3"/>
      <c r="K2038" s="4"/>
      <c r="L2038" s="4"/>
      <c r="M2038" s="4"/>
      <c r="N2038" s="4"/>
      <c r="O2038" s="3"/>
      <c r="P2038" s="3"/>
      <c r="Q2038" s="80">
        <f t="shared" si="95"/>
        <v>0</v>
      </c>
      <c r="T2038" s="8" t="str">
        <f>+IFERROR(VLOOKUP(B2038,$B$5:B2037,1,FALSE),"")</f>
        <v/>
      </c>
      <c r="U2038" s="8" t="str">
        <f t="shared" si="93"/>
        <v>DUPLICATE</v>
      </c>
      <c r="W2038" s="75" t="str">
        <f t="shared" si="94"/>
        <v xml:space="preserve"> </v>
      </c>
    </row>
    <row r="2039" spans="1:23">
      <c r="A2039" s="33"/>
      <c r="B2039" s="3"/>
      <c r="C2039" s="3"/>
      <c r="D2039" s="3"/>
      <c r="E2039" s="3"/>
      <c r="F2039" s="3"/>
      <c r="G2039" s="3"/>
      <c r="H2039" s="3"/>
      <c r="I2039" s="3"/>
      <c r="J2039" s="3"/>
      <c r="K2039" s="4"/>
      <c r="L2039" s="4"/>
      <c r="M2039" s="4"/>
      <c r="N2039" s="4"/>
      <c r="O2039" s="3"/>
      <c r="P2039" s="3"/>
      <c r="Q2039" s="80">
        <f t="shared" si="95"/>
        <v>0</v>
      </c>
      <c r="T2039" s="8" t="str">
        <f>+IFERROR(VLOOKUP(B2039,$B$5:B2038,1,FALSE),"")</f>
        <v/>
      </c>
      <c r="U2039" s="8" t="str">
        <f t="shared" si="93"/>
        <v>DUPLICATE</v>
      </c>
      <c r="W2039" s="75" t="str">
        <f t="shared" si="94"/>
        <v xml:space="preserve"> </v>
      </c>
    </row>
    <row r="2040" spans="1:23">
      <c r="A2040" s="33"/>
      <c r="B2040" s="3"/>
      <c r="C2040" s="3"/>
      <c r="D2040" s="3"/>
      <c r="E2040" s="3"/>
      <c r="F2040" s="3"/>
      <c r="G2040" s="3"/>
      <c r="H2040" s="3"/>
      <c r="I2040" s="3"/>
      <c r="J2040" s="3"/>
      <c r="K2040" s="4"/>
      <c r="L2040" s="4"/>
      <c r="M2040" s="4"/>
      <c r="N2040" s="4"/>
      <c r="O2040" s="3"/>
      <c r="P2040" s="3"/>
      <c r="Q2040" s="80">
        <f t="shared" si="95"/>
        <v>0</v>
      </c>
      <c r="T2040" s="8" t="str">
        <f>+IFERROR(VLOOKUP(B2040,$B$5:B2039,1,FALSE),"")</f>
        <v/>
      </c>
      <c r="U2040" s="8" t="str">
        <f t="shared" si="93"/>
        <v>DUPLICATE</v>
      </c>
      <c r="W2040" s="75" t="str">
        <f t="shared" si="94"/>
        <v xml:space="preserve"> </v>
      </c>
    </row>
    <row r="2041" spans="1:23">
      <c r="A2041" s="33"/>
      <c r="B2041" s="3"/>
      <c r="C2041" s="3"/>
      <c r="D2041" s="3"/>
      <c r="E2041" s="3"/>
      <c r="F2041" s="3"/>
      <c r="G2041" s="3"/>
      <c r="H2041" s="3"/>
      <c r="I2041" s="3"/>
      <c r="J2041" s="3"/>
      <c r="K2041" s="4"/>
      <c r="L2041" s="4"/>
      <c r="M2041" s="4"/>
      <c r="N2041" s="4"/>
      <c r="O2041" s="3"/>
      <c r="P2041" s="3"/>
      <c r="Q2041" s="80">
        <f t="shared" si="95"/>
        <v>0</v>
      </c>
      <c r="T2041" s="8" t="str">
        <f>+IFERROR(VLOOKUP(B2041,$B$5:B2040,1,FALSE),"")</f>
        <v/>
      </c>
      <c r="U2041" s="8" t="str">
        <f t="shared" si="93"/>
        <v>DUPLICATE</v>
      </c>
      <c r="W2041" s="75" t="str">
        <f t="shared" si="94"/>
        <v xml:space="preserve"> </v>
      </c>
    </row>
    <row r="2042" spans="1:23">
      <c r="A2042" s="33"/>
      <c r="B2042" s="3"/>
      <c r="C2042" s="3"/>
      <c r="D2042" s="3"/>
      <c r="E2042" s="3"/>
      <c r="F2042" s="3"/>
      <c r="G2042" s="3"/>
      <c r="H2042" s="3"/>
      <c r="I2042" s="3"/>
      <c r="J2042" s="3"/>
      <c r="K2042" s="4"/>
      <c r="L2042" s="4"/>
      <c r="M2042" s="4"/>
      <c r="N2042" s="4"/>
      <c r="O2042" s="3"/>
      <c r="P2042" s="3"/>
      <c r="Q2042" s="80">
        <f t="shared" si="95"/>
        <v>0</v>
      </c>
      <c r="T2042" s="8" t="str">
        <f>+IFERROR(VLOOKUP(B2042,$B$5:B2041,1,FALSE),"")</f>
        <v/>
      </c>
      <c r="U2042" s="8" t="str">
        <f t="shared" si="93"/>
        <v>DUPLICATE</v>
      </c>
      <c r="W2042" s="75" t="str">
        <f t="shared" si="94"/>
        <v xml:space="preserve"> </v>
      </c>
    </row>
    <row r="2043" spans="1:23">
      <c r="A2043" s="33"/>
      <c r="B2043" s="3"/>
      <c r="C2043" s="3"/>
      <c r="D2043" s="3"/>
      <c r="E2043" s="3"/>
      <c r="F2043" s="3"/>
      <c r="G2043" s="3"/>
      <c r="H2043" s="3"/>
      <c r="I2043" s="3"/>
      <c r="J2043" s="3"/>
      <c r="K2043" s="4"/>
      <c r="L2043" s="4"/>
      <c r="M2043" s="4"/>
      <c r="N2043" s="4"/>
      <c r="O2043" s="3"/>
      <c r="P2043" s="3"/>
      <c r="Q2043" s="80">
        <f t="shared" si="95"/>
        <v>0</v>
      </c>
      <c r="T2043" s="8" t="str">
        <f>+IFERROR(VLOOKUP(B2043,$B$5:B2042,1,FALSE),"")</f>
        <v/>
      </c>
      <c r="U2043" s="8" t="str">
        <f t="shared" si="93"/>
        <v>DUPLICATE</v>
      </c>
      <c r="W2043" s="75" t="str">
        <f t="shared" si="94"/>
        <v xml:space="preserve"> </v>
      </c>
    </row>
    <row r="2044" spans="1:23">
      <c r="A2044" s="33"/>
      <c r="B2044" s="3"/>
      <c r="C2044" s="3"/>
      <c r="D2044" s="3"/>
      <c r="E2044" s="3"/>
      <c r="F2044" s="3"/>
      <c r="G2044" s="3"/>
      <c r="H2044" s="3"/>
      <c r="I2044" s="3"/>
      <c r="J2044" s="3"/>
      <c r="K2044" s="4"/>
      <c r="L2044" s="4"/>
      <c r="M2044" s="4"/>
      <c r="N2044" s="4"/>
      <c r="O2044" s="3"/>
      <c r="P2044" s="3"/>
      <c r="Q2044" s="80">
        <f t="shared" si="95"/>
        <v>0</v>
      </c>
      <c r="T2044" s="8" t="str">
        <f>+IFERROR(VLOOKUP(B2044,$B$5:B2043,1,FALSE),"")</f>
        <v/>
      </c>
      <c r="U2044" s="8" t="str">
        <f t="shared" si="93"/>
        <v>DUPLICATE</v>
      </c>
      <c r="W2044" s="75" t="str">
        <f t="shared" si="94"/>
        <v xml:space="preserve"> </v>
      </c>
    </row>
    <row r="2045" spans="1:23">
      <c r="A2045" s="33"/>
      <c r="B2045" s="3"/>
      <c r="C2045" s="3"/>
      <c r="D2045" s="3"/>
      <c r="E2045" s="3"/>
      <c r="F2045" s="3"/>
      <c r="G2045" s="3"/>
      <c r="H2045" s="3"/>
      <c r="I2045" s="3"/>
      <c r="J2045" s="3"/>
      <c r="K2045" s="4"/>
      <c r="L2045" s="4"/>
      <c r="M2045" s="4"/>
      <c r="N2045" s="4"/>
      <c r="O2045" s="3"/>
      <c r="P2045" s="3"/>
      <c r="Q2045" s="80">
        <f t="shared" si="95"/>
        <v>0</v>
      </c>
      <c r="T2045" s="8" t="str">
        <f>+IFERROR(VLOOKUP(B2045,$B$5:B2044,1,FALSE),"")</f>
        <v/>
      </c>
      <c r="U2045" s="8" t="str">
        <f t="shared" si="93"/>
        <v>DUPLICATE</v>
      </c>
      <c r="W2045" s="75" t="str">
        <f t="shared" si="94"/>
        <v xml:space="preserve"> </v>
      </c>
    </row>
    <row r="2046" spans="1:23">
      <c r="A2046" s="33"/>
      <c r="B2046" s="3"/>
      <c r="C2046" s="3"/>
      <c r="D2046" s="3"/>
      <c r="E2046" s="3"/>
      <c r="F2046" s="3"/>
      <c r="G2046" s="3"/>
      <c r="H2046" s="3"/>
      <c r="I2046" s="3"/>
      <c r="J2046" s="3"/>
      <c r="K2046" s="4"/>
      <c r="L2046" s="4"/>
      <c r="M2046" s="4"/>
      <c r="N2046" s="4"/>
      <c r="O2046" s="3"/>
      <c r="P2046" s="3"/>
      <c r="Q2046" s="80">
        <f t="shared" si="95"/>
        <v>0</v>
      </c>
      <c r="T2046" s="8" t="str">
        <f>+IFERROR(VLOOKUP(B2046,$B$5:B2045,1,FALSE),"")</f>
        <v/>
      </c>
      <c r="U2046" s="8" t="str">
        <f t="shared" si="93"/>
        <v>DUPLICATE</v>
      </c>
      <c r="W2046" s="75" t="str">
        <f t="shared" si="94"/>
        <v xml:space="preserve"> </v>
      </c>
    </row>
    <row r="2047" spans="1:23">
      <c r="A2047" s="33"/>
      <c r="B2047" s="3"/>
      <c r="C2047" s="3"/>
      <c r="D2047" s="3"/>
      <c r="E2047" s="3"/>
      <c r="F2047" s="3"/>
      <c r="G2047" s="3"/>
      <c r="H2047" s="3"/>
      <c r="I2047" s="3"/>
      <c r="J2047" s="3"/>
      <c r="K2047" s="4"/>
      <c r="L2047" s="4"/>
      <c r="M2047" s="4"/>
      <c r="N2047" s="4"/>
      <c r="O2047" s="3"/>
      <c r="P2047" s="3"/>
      <c r="Q2047" s="80">
        <f t="shared" si="95"/>
        <v>0</v>
      </c>
      <c r="T2047" s="8" t="str">
        <f>+IFERROR(VLOOKUP(B2047,$B$5:B2046,1,FALSE),"")</f>
        <v/>
      </c>
      <c r="U2047" s="8" t="str">
        <f t="shared" si="93"/>
        <v>DUPLICATE</v>
      </c>
      <c r="W2047" s="75" t="str">
        <f t="shared" si="94"/>
        <v xml:space="preserve"> </v>
      </c>
    </row>
    <row r="2048" spans="1:23">
      <c r="A2048" s="33"/>
      <c r="B2048" s="3"/>
      <c r="C2048" s="3"/>
      <c r="D2048" s="3"/>
      <c r="E2048" s="3"/>
      <c r="F2048" s="3"/>
      <c r="G2048" s="3"/>
      <c r="H2048" s="3"/>
      <c r="I2048" s="3"/>
      <c r="J2048" s="3"/>
      <c r="K2048" s="4"/>
      <c r="L2048" s="4"/>
      <c r="M2048" s="4"/>
      <c r="N2048" s="4"/>
      <c r="O2048" s="3"/>
      <c r="P2048" s="3"/>
      <c r="Q2048" s="80">
        <f t="shared" si="95"/>
        <v>0</v>
      </c>
      <c r="T2048" s="8" t="str">
        <f>+IFERROR(VLOOKUP(B2048,$B$5:B2047,1,FALSE),"")</f>
        <v/>
      </c>
      <c r="U2048" s="8" t="str">
        <f t="shared" si="93"/>
        <v>DUPLICATE</v>
      </c>
      <c r="W2048" s="75" t="str">
        <f t="shared" si="94"/>
        <v xml:space="preserve"> </v>
      </c>
    </row>
    <row r="2049" spans="1:23">
      <c r="A2049" s="33"/>
      <c r="B2049" s="3"/>
      <c r="C2049" s="3"/>
      <c r="D2049" s="3"/>
      <c r="E2049" s="3"/>
      <c r="F2049" s="3"/>
      <c r="G2049" s="3"/>
      <c r="H2049" s="3"/>
      <c r="I2049" s="3"/>
      <c r="J2049" s="3"/>
      <c r="K2049" s="4"/>
      <c r="L2049" s="4"/>
      <c r="M2049" s="4"/>
      <c r="N2049" s="4"/>
      <c r="O2049" s="3"/>
      <c r="P2049" s="3"/>
      <c r="Q2049" s="80">
        <f t="shared" si="95"/>
        <v>0</v>
      </c>
      <c r="T2049" s="8" t="str">
        <f>+IFERROR(VLOOKUP(B2049,$B$5:B2048,1,FALSE),"")</f>
        <v/>
      </c>
      <c r="U2049" s="8" t="str">
        <f t="shared" si="93"/>
        <v>DUPLICATE</v>
      </c>
      <c r="W2049" s="75" t="str">
        <f t="shared" si="94"/>
        <v xml:space="preserve"> </v>
      </c>
    </row>
    <row r="2050" spans="1:23">
      <c r="A2050" s="33"/>
      <c r="B2050" s="3"/>
      <c r="C2050" s="3"/>
      <c r="D2050" s="3"/>
      <c r="E2050" s="3"/>
      <c r="F2050" s="3"/>
      <c r="G2050" s="3"/>
      <c r="H2050" s="3"/>
      <c r="I2050" s="3"/>
      <c r="J2050" s="3"/>
      <c r="K2050" s="4"/>
      <c r="L2050" s="4"/>
      <c r="M2050" s="4"/>
      <c r="N2050" s="4"/>
      <c r="O2050" s="3"/>
      <c r="P2050" s="3"/>
      <c r="Q2050" s="80">
        <f t="shared" si="95"/>
        <v>0</v>
      </c>
      <c r="T2050" s="8" t="str">
        <f>+IFERROR(VLOOKUP(B2050,$B$5:B2049,1,FALSE),"")</f>
        <v/>
      </c>
      <c r="U2050" s="8" t="str">
        <f t="shared" si="93"/>
        <v>DUPLICATE</v>
      </c>
      <c r="W2050" s="75" t="str">
        <f t="shared" si="94"/>
        <v xml:space="preserve"> </v>
      </c>
    </row>
    <row r="2051" spans="1:23">
      <c r="A2051" s="33"/>
      <c r="B2051" s="3"/>
      <c r="C2051" s="3"/>
      <c r="D2051" s="3"/>
      <c r="E2051" s="3"/>
      <c r="F2051" s="3"/>
      <c r="G2051" s="3"/>
      <c r="H2051" s="3"/>
      <c r="I2051" s="3"/>
      <c r="J2051" s="3"/>
      <c r="K2051" s="4"/>
      <c r="L2051" s="4"/>
      <c r="M2051" s="4"/>
      <c r="N2051" s="4"/>
      <c r="O2051" s="3"/>
      <c r="P2051" s="3"/>
      <c r="Q2051" s="80">
        <f t="shared" si="95"/>
        <v>0</v>
      </c>
      <c r="T2051" s="8" t="str">
        <f>+IFERROR(VLOOKUP(B2051,$B$5:B2050,1,FALSE),"")</f>
        <v/>
      </c>
      <c r="U2051" s="8" t="str">
        <f t="shared" si="93"/>
        <v>DUPLICATE</v>
      </c>
      <c r="W2051" s="75" t="str">
        <f t="shared" si="94"/>
        <v xml:space="preserve"> </v>
      </c>
    </row>
    <row r="2052" spans="1:23">
      <c r="A2052" s="33"/>
      <c r="B2052" s="3"/>
      <c r="C2052" s="3"/>
      <c r="D2052" s="3"/>
      <c r="E2052" s="3"/>
      <c r="F2052" s="3"/>
      <c r="G2052" s="3"/>
      <c r="H2052" s="3"/>
      <c r="I2052" s="3"/>
      <c r="J2052" s="3"/>
      <c r="K2052" s="4"/>
      <c r="L2052" s="4"/>
      <c r="M2052" s="4"/>
      <c r="N2052" s="4"/>
      <c r="O2052" s="3"/>
      <c r="P2052" s="3"/>
      <c r="Q2052" s="80">
        <f t="shared" si="95"/>
        <v>0</v>
      </c>
      <c r="T2052" s="8" t="str">
        <f>+IFERROR(VLOOKUP(B2052,$B$5:B2051,1,FALSE),"")</f>
        <v/>
      </c>
      <c r="U2052" s="8" t="str">
        <f t="shared" si="93"/>
        <v>DUPLICATE</v>
      </c>
      <c r="W2052" s="75" t="str">
        <f t="shared" si="94"/>
        <v xml:space="preserve"> </v>
      </c>
    </row>
    <row r="2053" spans="1:23">
      <c r="A2053" s="33"/>
      <c r="B2053" s="3"/>
      <c r="C2053" s="3"/>
      <c r="D2053" s="3"/>
      <c r="E2053" s="3"/>
      <c r="F2053" s="3"/>
      <c r="G2053" s="3"/>
      <c r="H2053" s="3"/>
      <c r="I2053" s="3"/>
      <c r="J2053" s="3"/>
      <c r="K2053" s="4"/>
      <c r="L2053" s="4"/>
      <c r="M2053" s="4"/>
      <c r="N2053" s="4"/>
      <c r="O2053" s="3"/>
      <c r="P2053" s="3"/>
      <c r="Q2053" s="80">
        <f t="shared" si="95"/>
        <v>0</v>
      </c>
      <c r="T2053" s="8" t="str">
        <f>+IFERROR(VLOOKUP(B2053,$B$5:B2052,1,FALSE),"")</f>
        <v/>
      </c>
      <c r="U2053" s="8" t="str">
        <f t="shared" ref="U2053:U2116" si="96">+IF(EXACT(T2053,B2053),"DUPLICATE","ORIGINAL")</f>
        <v>DUPLICATE</v>
      </c>
      <c r="W2053" s="75" t="str">
        <f t="shared" ref="W2053:W2116" si="97">CONCATENATE(B2053," ",A2053)</f>
        <v xml:space="preserve"> </v>
      </c>
    </row>
    <row r="2054" spans="1:23">
      <c r="A2054" s="33"/>
      <c r="B2054" s="3"/>
      <c r="C2054" s="3"/>
      <c r="D2054" s="3"/>
      <c r="E2054" s="3"/>
      <c r="F2054" s="3"/>
      <c r="G2054" s="3"/>
      <c r="H2054" s="3"/>
      <c r="I2054" s="3"/>
      <c r="J2054" s="3"/>
      <c r="K2054" s="4"/>
      <c r="L2054" s="4"/>
      <c r="M2054" s="4"/>
      <c r="N2054" s="4"/>
      <c r="O2054" s="3"/>
      <c r="P2054" s="3"/>
      <c r="Q2054" s="80">
        <f t="shared" ref="Q2054:Q2117" si="98">L2054+M2054+N2054</f>
        <v>0</v>
      </c>
      <c r="T2054" s="8" t="str">
        <f>+IFERROR(VLOOKUP(B2054,$B$5:B2053,1,FALSE),"")</f>
        <v/>
      </c>
      <c r="U2054" s="8" t="str">
        <f t="shared" si="96"/>
        <v>DUPLICATE</v>
      </c>
      <c r="W2054" s="75" t="str">
        <f t="shared" si="97"/>
        <v xml:space="preserve"> </v>
      </c>
    </row>
    <row r="2055" spans="1:23">
      <c r="A2055" s="33"/>
      <c r="B2055" s="3"/>
      <c r="C2055" s="3"/>
      <c r="D2055" s="3"/>
      <c r="E2055" s="3"/>
      <c r="F2055" s="3"/>
      <c r="G2055" s="3"/>
      <c r="H2055" s="3"/>
      <c r="I2055" s="3"/>
      <c r="J2055" s="3"/>
      <c r="K2055" s="4"/>
      <c r="L2055" s="4"/>
      <c r="M2055" s="4"/>
      <c r="N2055" s="4"/>
      <c r="O2055" s="3"/>
      <c r="P2055" s="3"/>
      <c r="Q2055" s="80">
        <f t="shared" si="98"/>
        <v>0</v>
      </c>
      <c r="T2055" s="8" t="str">
        <f>+IFERROR(VLOOKUP(B2055,$B$5:B2054,1,FALSE),"")</f>
        <v/>
      </c>
      <c r="U2055" s="8" t="str">
        <f t="shared" si="96"/>
        <v>DUPLICATE</v>
      </c>
      <c r="W2055" s="75" t="str">
        <f t="shared" si="97"/>
        <v xml:space="preserve"> </v>
      </c>
    </row>
    <row r="2056" spans="1:23">
      <c r="A2056" s="33"/>
      <c r="B2056" s="3"/>
      <c r="C2056" s="3"/>
      <c r="D2056" s="3"/>
      <c r="E2056" s="3"/>
      <c r="F2056" s="3"/>
      <c r="G2056" s="3"/>
      <c r="H2056" s="3"/>
      <c r="I2056" s="3"/>
      <c r="J2056" s="3"/>
      <c r="K2056" s="4"/>
      <c r="L2056" s="4"/>
      <c r="M2056" s="4"/>
      <c r="N2056" s="4"/>
      <c r="O2056" s="3"/>
      <c r="P2056" s="3"/>
      <c r="Q2056" s="80">
        <f t="shared" si="98"/>
        <v>0</v>
      </c>
      <c r="T2056" s="8" t="str">
        <f>+IFERROR(VLOOKUP(B2056,$B$5:B2055,1,FALSE),"")</f>
        <v/>
      </c>
      <c r="U2056" s="8" t="str">
        <f t="shared" si="96"/>
        <v>DUPLICATE</v>
      </c>
      <c r="W2056" s="75" t="str">
        <f t="shared" si="97"/>
        <v xml:space="preserve"> </v>
      </c>
    </row>
    <row r="2057" spans="1:23">
      <c r="A2057" s="33"/>
      <c r="B2057" s="3"/>
      <c r="C2057" s="3"/>
      <c r="D2057" s="3"/>
      <c r="E2057" s="3"/>
      <c r="F2057" s="3"/>
      <c r="G2057" s="3"/>
      <c r="H2057" s="3"/>
      <c r="I2057" s="3"/>
      <c r="J2057" s="3"/>
      <c r="K2057" s="4"/>
      <c r="L2057" s="4"/>
      <c r="M2057" s="4"/>
      <c r="N2057" s="4"/>
      <c r="O2057" s="3"/>
      <c r="P2057" s="3"/>
      <c r="Q2057" s="80">
        <f t="shared" si="98"/>
        <v>0</v>
      </c>
      <c r="T2057" s="8" t="str">
        <f>+IFERROR(VLOOKUP(B2057,$B$5:B2056,1,FALSE),"")</f>
        <v/>
      </c>
      <c r="U2057" s="8" t="str">
        <f t="shared" si="96"/>
        <v>DUPLICATE</v>
      </c>
      <c r="W2057" s="75" t="str">
        <f t="shared" si="97"/>
        <v xml:space="preserve"> </v>
      </c>
    </row>
    <row r="2058" spans="1:23">
      <c r="A2058" s="33"/>
      <c r="B2058" s="3"/>
      <c r="C2058" s="3"/>
      <c r="D2058" s="3"/>
      <c r="E2058" s="3"/>
      <c r="F2058" s="3"/>
      <c r="G2058" s="3"/>
      <c r="H2058" s="3"/>
      <c r="I2058" s="3"/>
      <c r="J2058" s="3"/>
      <c r="K2058" s="4"/>
      <c r="L2058" s="4"/>
      <c r="M2058" s="4"/>
      <c r="N2058" s="4"/>
      <c r="O2058" s="3"/>
      <c r="P2058" s="3"/>
      <c r="Q2058" s="80">
        <f t="shared" si="98"/>
        <v>0</v>
      </c>
      <c r="T2058" s="8" t="str">
        <f>+IFERROR(VLOOKUP(B2058,$B$5:B2057,1,FALSE),"")</f>
        <v/>
      </c>
      <c r="U2058" s="8" t="str">
        <f t="shared" si="96"/>
        <v>DUPLICATE</v>
      </c>
      <c r="W2058" s="75" t="str">
        <f t="shared" si="97"/>
        <v xml:space="preserve"> </v>
      </c>
    </row>
    <row r="2059" spans="1:23">
      <c r="A2059" s="33"/>
      <c r="B2059" s="3"/>
      <c r="C2059" s="3"/>
      <c r="D2059" s="3"/>
      <c r="E2059" s="3"/>
      <c r="F2059" s="3"/>
      <c r="G2059" s="3"/>
      <c r="H2059" s="3"/>
      <c r="I2059" s="3"/>
      <c r="J2059" s="3"/>
      <c r="K2059" s="4"/>
      <c r="L2059" s="4"/>
      <c r="M2059" s="4"/>
      <c r="N2059" s="4"/>
      <c r="O2059" s="3"/>
      <c r="P2059" s="3"/>
      <c r="Q2059" s="80">
        <f t="shared" si="98"/>
        <v>0</v>
      </c>
      <c r="T2059" s="8" t="str">
        <f>+IFERROR(VLOOKUP(B2059,$B$5:B2058,1,FALSE),"")</f>
        <v/>
      </c>
      <c r="U2059" s="8" t="str">
        <f t="shared" si="96"/>
        <v>DUPLICATE</v>
      </c>
      <c r="W2059" s="75" t="str">
        <f t="shared" si="97"/>
        <v xml:space="preserve"> </v>
      </c>
    </row>
    <row r="2060" spans="1:23">
      <c r="A2060" s="33"/>
      <c r="B2060" s="3"/>
      <c r="C2060" s="3"/>
      <c r="D2060" s="3"/>
      <c r="E2060" s="3"/>
      <c r="F2060" s="3"/>
      <c r="G2060" s="3"/>
      <c r="H2060" s="3"/>
      <c r="I2060" s="3"/>
      <c r="J2060" s="3"/>
      <c r="K2060" s="4"/>
      <c r="L2060" s="4"/>
      <c r="M2060" s="4"/>
      <c r="N2060" s="4"/>
      <c r="O2060" s="3"/>
      <c r="P2060" s="3"/>
      <c r="Q2060" s="80">
        <f t="shared" si="98"/>
        <v>0</v>
      </c>
      <c r="T2060" s="8" t="str">
        <f>+IFERROR(VLOOKUP(B2060,$B$5:B2059,1,FALSE),"")</f>
        <v/>
      </c>
      <c r="U2060" s="8" t="str">
        <f t="shared" si="96"/>
        <v>DUPLICATE</v>
      </c>
      <c r="W2060" s="75" t="str">
        <f t="shared" si="97"/>
        <v xml:space="preserve"> </v>
      </c>
    </row>
    <row r="2061" spans="1:23">
      <c r="A2061" s="33"/>
      <c r="B2061" s="3"/>
      <c r="C2061" s="3"/>
      <c r="D2061" s="3"/>
      <c r="E2061" s="3"/>
      <c r="F2061" s="3"/>
      <c r="G2061" s="3"/>
      <c r="H2061" s="3"/>
      <c r="I2061" s="3"/>
      <c r="J2061" s="3"/>
      <c r="K2061" s="4"/>
      <c r="L2061" s="4"/>
      <c r="M2061" s="4"/>
      <c r="N2061" s="4"/>
      <c r="O2061" s="3"/>
      <c r="P2061" s="3"/>
      <c r="Q2061" s="80">
        <f t="shared" si="98"/>
        <v>0</v>
      </c>
      <c r="T2061" s="8" t="str">
        <f>+IFERROR(VLOOKUP(B2061,$B$5:B2060,1,FALSE),"")</f>
        <v/>
      </c>
      <c r="U2061" s="8" t="str">
        <f t="shared" si="96"/>
        <v>DUPLICATE</v>
      </c>
      <c r="W2061" s="75" t="str">
        <f t="shared" si="97"/>
        <v xml:space="preserve"> </v>
      </c>
    </row>
    <row r="2062" spans="1:23">
      <c r="A2062" s="33"/>
      <c r="B2062" s="3"/>
      <c r="C2062" s="3"/>
      <c r="D2062" s="3"/>
      <c r="E2062" s="3"/>
      <c r="F2062" s="3"/>
      <c r="G2062" s="3"/>
      <c r="H2062" s="3"/>
      <c r="I2062" s="3"/>
      <c r="J2062" s="3"/>
      <c r="K2062" s="4"/>
      <c r="L2062" s="4"/>
      <c r="M2062" s="4"/>
      <c r="N2062" s="4"/>
      <c r="O2062" s="3"/>
      <c r="P2062" s="3"/>
      <c r="Q2062" s="80">
        <f t="shared" si="98"/>
        <v>0</v>
      </c>
      <c r="T2062" s="8" t="str">
        <f>+IFERROR(VLOOKUP(B2062,$B$5:B2061,1,FALSE),"")</f>
        <v/>
      </c>
      <c r="U2062" s="8" t="str">
        <f t="shared" si="96"/>
        <v>DUPLICATE</v>
      </c>
      <c r="W2062" s="75" t="str">
        <f t="shared" si="97"/>
        <v xml:space="preserve"> </v>
      </c>
    </row>
    <row r="2063" spans="1:23">
      <c r="A2063" s="33"/>
      <c r="B2063" s="3"/>
      <c r="C2063" s="3"/>
      <c r="D2063" s="3"/>
      <c r="E2063" s="3"/>
      <c r="F2063" s="3"/>
      <c r="G2063" s="3"/>
      <c r="H2063" s="3"/>
      <c r="I2063" s="3"/>
      <c r="J2063" s="3"/>
      <c r="K2063" s="4"/>
      <c r="L2063" s="4"/>
      <c r="M2063" s="4"/>
      <c r="N2063" s="4"/>
      <c r="O2063" s="3"/>
      <c r="P2063" s="3"/>
      <c r="Q2063" s="80">
        <f t="shared" si="98"/>
        <v>0</v>
      </c>
      <c r="T2063" s="8" t="str">
        <f>+IFERROR(VLOOKUP(B2063,$B$5:B2062,1,FALSE),"")</f>
        <v/>
      </c>
      <c r="U2063" s="8" t="str">
        <f t="shared" si="96"/>
        <v>DUPLICATE</v>
      </c>
      <c r="W2063" s="75" t="str">
        <f t="shared" si="97"/>
        <v xml:space="preserve"> </v>
      </c>
    </row>
    <row r="2064" spans="1:23">
      <c r="A2064" s="33"/>
      <c r="B2064" s="3"/>
      <c r="C2064" s="3"/>
      <c r="D2064" s="3"/>
      <c r="E2064" s="3"/>
      <c r="F2064" s="3"/>
      <c r="G2064" s="3"/>
      <c r="H2064" s="3"/>
      <c r="I2064" s="3"/>
      <c r="J2064" s="3"/>
      <c r="K2064" s="4"/>
      <c r="L2064" s="4"/>
      <c r="M2064" s="4"/>
      <c r="N2064" s="4"/>
      <c r="O2064" s="3"/>
      <c r="P2064" s="3"/>
      <c r="Q2064" s="80">
        <f t="shared" si="98"/>
        <v>0</v>
      </c>
      <c r="T2064" s="8" t="str">
        <f>+IFERROR(VLOOKUP(B2064,$B$5:B2063,1,FALSE),"")</f>
        <v/>
      </c>
      <c r="U2064" s="8" t="str">
        <f t="shared" si="96"/>
        <v>DUPLICATE</v>
      </c>
      <c r="W2064" s="75" t="str">
        <f t="shared" si="97"/>
        <v xml:space="preserve"> </v>
      </c>
    </row>
    <row r="2065" spans="1:23">
      <c r="A2065" s="33"/>
      <c r="B2065" s="3"/>
      <c r="C2065" s="3"/>
      <c r="D2065" s="3"/>
      <c r="E2065" s="3"/>
      <c r="F2065" s="3"/>
      <c r="G2065" s="3"/>
      <c r="H2065" s="3"/>
      <c r="I2065" s="3"/>
      <c r="J2065" s="3"/>
      <c r="K2065" s="4"/>
      <c r="L2065" s="4"/>
      <c r="M2065" s="4"/>
      <c r="N2065" s="4"/>
      <c r="O2065" s="3"/>
      <c r="P2065" s="3"/>
      <c r="Q2065" s="80">
        <f t="shared" si="98"/>
        <v>0</v>
      </c>
      <c r="T2065" s="8" t="str">
        <f>+IFERROR(VLOOKUP(B2065,$B$5:B2064,1,FALSE),"")</f>
        <v/>
      </c>
      <c r="U2065" s="8" t="str">
        <f t="shared" si="96"/>
        <v>DUPLICATE</v>
      </c>
      <c r="W2065" s="75" t="str">
        <f t="shared" si="97"/>
        <v xml:space="preserve"> </v>
      </c>
    </row>
    <row r="2066" spans="1:23">
      <c r="A2066" s="33"/>
      <c r="B2066" s="3"/>
      <c r="C2066" s="3"/>
      <c r="D2066" s="3"/>
      <c r="E2066" s="3"/>
      <c r="F2066" s="3"/>
      <c r="G2066" s="3"/>
      <c r="H2066" s="3"/>
      <c r="I2066" s="3"/>
      <c r="J2066" s="3"/>
      <c r="K2066" s="4"/>
      <c r="L2066" s="4"/>
      <c r="M2066" s="4"/>
      <c r="N2066" s="4"/>
      <c r="O2066" s="3"/>
      <c r="P2066" s="3"/>
      <c r="Q2066" s="80">
        <f t="shared" si="98"/>
        <v>0</v>
      </c>
      <c r="T2066" s="8" t="str">
        <f>+IFERROR(VLOOKUP(B2066,$B$5:B2065,1,FALSE),"")</f>
        <v/>
      </c>
      <c r="U2066" s="8" t="str">
        <f t="shared" si="96"/>
        <v>DUPLICATE</v>
      </c>
      <c r="W2066" s="75" t="str">
        <f t="shared" si="97"/>
        <v xml:space="preserve"> </v>
      </c>
    </row>
    <row r="2067" spans="1:23">
      <c r="A2067" s="33"/>
      <c r="B2067" s="3"/>
      <c r="C2067" s="3"/>
      <c r="D2067" s="3"/>
      <c r="E2067" s="3"/>
      <c r="F2067" s="3"/>
      <c r="G2067" s="3"/>
      <c r="H2067" s="3"/>
      <c r="I2067" s="3"/>
      <c r="J2067" s="3"/>
      <c r="K2067" s="4"/>
      <c r="L2067" s="4"/>
      <c r="M2067" s="4"/>
      <c r="N2067" s="4"/>
      <c r="O2067" s="3"/>
      <c r="P2067" s="3"/>
      <c r="Q2067" s="80">
        <f t="shared" si="98"/>
        <v>0</v>
      </c>
      <c r="T2067" s="8" t="str">
        <f>+IFERROR(VLOOKUP(B2067,$B$5:B2066,1,FALSE),"")</f>
        <v/>
      </c>
      <c r="U2067" s="8" t="str">
        <f t="shared" si="96"/>
        <v>DUPLICATE</v>
      </c>
      <c r="W2067" s="75" t="str">
        <f t="shared" si="97"/>
        <v xml:space="preserve"> </v>
      </c>
    </row>
    <row r="2068" spans="1:23">
      <c r="A2068" s="33"/>
      <c r="B2068" s="3"/>
      <c r="C2068" s="3"/>
      <c r="D2068" s="3"/>
      <c r="E2068" s="3"/>
      <c r="F2068" s="3"/>
      <c r="G2068" s="3"/>
      <c r="H2068" s="3"/>
      <c r="I2068" s="3"/>
      <c r="J2068" s="3"/>
      <c r="K2068" s="4"/>
      <c r="L2068" s="4"/>
      <c r="M2068" s="4"/>
      <c r="N2068" s="4"/>
      <c r="O2068" s="3"/>
      <c r="P2068" s="3"/>
      <c r="Q2068" s="80">
        <f t="shared" si="98"/>
        <v>0</v>
      </c>
      <c r="T2068" s="8" t="str">
        <f>+IFERROR(VLOOKUP(B2068,$B$5:B2067,1,FALSE),"")</f>
        <v/>
      </c>
      <c r="U2068" s="8" t="str">
        <f t="shared" si="96"/>
        <v>DUPLICATE</v>
      </c>
      <c r="W2068" s="75" t="str">
        <f t="shared" si="97"/>
        <v xml:space="preserve"> </v>
      </c>
    </row>
    <row r="2069" spans="1:23">
      <c r="A2069" s="33"/>
      <c r="B2069" s="3"/>
      <c r="C2069" s="3"/>
      <c r="D2069" s="3"/>
      <c r="E2069" s="3"/>
      <c r="F2069" s="3"/>
      <c r="G2069" s="3"/>
      <c r="H2069" s="3"/>
      <c r="I2069" s="3"/>
      <c r="J2069" s="3"/>
      <c r="K2069" s="4"/>
      <c r="L2069" s="4"/>
      <c r="M2069" s="4"/>
      <c r="N2069" s="4"/>
      <c r="O2069" s="3"/>
      <c r="P2069" s="3"/>
      <c r="Q2069" s="80">
        <f t="shared" si="98"/>
        <v>0</v>
      </c>
      <c r="T2069" s="8" t="str">
        <f>+IFERROR(VLOOKUP(B2069,$B$5:B2068,1,FALSE),"")</f>
        <v/>
      </c>
      <c r="U2069" s="8" t="str">
        <f t="shared" si="96"/>
        <v>DUPLICATE</v>
      </c>
      <c r="W2069" s="75" t="str">
        <f t="shared" si="97"/>
        <v xml:space="preserve"> </v>
      </c>
    </row>
    <row r="2070" spans="1:23">
      <c r="A2070" s="33"/>
      <c r="B2070" s="3"/>
      <c r="C2070" s="3"/>
      <c r="D2070" s="3"/>
      <c r="E2070" s="3"/>
      <c r="F2070" s="3"/>
      <c r="G2070" s="3"/>
      <c r="H2070" s="3"/>
      <c r="I2070" s="3"/>
      <c r="J2070" s="3"/>
      <c r="K2070" s="4"/>
      <c r="L2070" s="4"/>
      <c r="M2070" s="4"/>
      <c r="N2070" s="4"/>
      <c r="O2070" s="3"/>
      <c r="P2070" s="3"/>
      <c r="Q2070" s="80">
        <f t="shared" si="98"/>
        <v>0</v>
      </c>
      <c r="T2070" s="8" t="str">
        <f>+IFERROR(VLOOKUP(B2070,$B$5:B2069,1,FALSE),"")</f>
        <v/>
      </c>
      <c r="U2070" s="8" t="str">
        <f t="shared" si="96"/>
        <v>DUPLICATE</v>
      </c>
      <c r="W2070" s="75" t="str">
        <f t="shared" si="97"/>
        <v xml:space="preserve"> </v>
      </c>
    </row>
    <row r="2071" spans="1:23">
      <c r="A2071" s="33"/>
      <c r="B2071" s="3"/>
      <c r="C2071" s="3"/>
      <c r="D2071" s="3"/>
      <c r="E2071" s="3"/>
      <c r="F2071" s="3"/>
      <c r="G2071" s="3"/>
      <c r="H2071" s="3"/>
      <c r="I2071" s="3"/>
      <c r="J2071" s="3"/>
      <c r="K2071" s="4"/>
      <c r="L2071" s="4"/>
      <c r="M2071" s="4"/>
      <c r="N2071" s="4"/>
      <c r="O2071" s="3"/>
      <c r="P2071" s="3"/>
      <c r="Q2071" s="80">
        <f t="shared" si="98"/>
        <v>0</v>
      </c>
      <c r="T2071" s="8" t="str">
        <f>+IFERROR(VLOOKUP(B2071,$B$5:B2070,1,FALSE),"")</f>
        <v/>
      </c>
      <c r="U2071" s="8" t="str">
        <f t="shared" si="96"/>
        <v>DUPLICATE</v>
      </c>
      <c r="W2071" s="75" t="str">
        <f t="shared" si="97"/>
        <v xml:space="preserve"> </v>
      </c>
    </row>
    <row r="2072" spans="1:23">
      <c r="A2072" s="33"/>
      <c r="B2072" s="3"/>
      <c r="C2072" s="3"/>
      <c r="D2072" s="3"/>
      <c r="E2072" s="3"/>
      <c r="F2072" s="3"/>
      <c r="G2072" s="3"/>
      <c r="H2072" s="3"/>
      <c r="I2072" s="3"/>
      <c r="J2072" s="3"/>
      <c r="K2072" s="4"/>
      <c r="L2072" s="4"/>
      <c r="M2072" s="4"/>
      <c r="N2072" s="4"/>
      <c r="O2072" s="3"/>
      <c r="P2072" s="3"/>
      <c r="Q2072" s="80">
        <f t="shared" si="98"/>
        <v>0</v>
      </c>
      <c r="T2072" s="8" t="str">
        <f>+IFERROR(VLOOKUP(B2072,$B$5:B2071,1,FALSE),"")</f>
        <v/>
      </c>
      <c r="U2072" s="8" t="str">
        <f t="shared" si="96"/>
        <v>DUPLICATE</v>
      </c>
      <c r="W2072" s="75" t="str">
        <f t="shared" si="97"/>
        <v xml:space="preserve"> </v>
      </c>
    </row>
    <row r="2073" spans="1:23">
      <c r="A2073" s="33"/>
      <c r="B2073" s="3"/>
      <c r="C2073" s="3"/>
      <c r="D2073" s="3"/>
      <c r="E2073" s="3"/>
      <c r="F2073" s="3"/>
      <c r="G2073" s="3"/>
      <c r="H2073" s="3"/>
      <c r="I2073" s="3"/>
      <c r="J2073" s="3"/>
      <c r="K2073" s="4"/>
      <c r="L2073" s="4"/>
      <c r="M2073" s="4"/>
      <c r="N2073" s="4"/>
      <c r="O2073" s="3"/>
      <c r="P2073" s="3"/>
      <c r="Q2073" s="80">
        <f t="shared" si="98"/>
        <v>0</v>
      </c>
      <c r="T2073" s="8" t="str">
        <f>+IFERROR(VLOOKUP(B2073,$B$5:B2072,1,FALSE),"")</f>
        <v/>
      </c>
      <c r="U2073" s="8" t="str">
        <f t="shared" si="96"/>
        <v>DUPLICATE</v>
      </c>
      <c r="W2073" s="75" t="str">
        <f t="shared" si="97"/>
        <v xml:space="preserve"> </v>
      </c>
    </row>
    <row r="2074" spans="1:23">
      <c r="A2074" s="33"/>
      <c r="B2074" s="3"/>
      <c r="C2074" s="3"/>
      <c r="D2074" s="3"/>
      <c r="E2074" s="3"/>
      <c r="F2074" s="3"/>
      <c r="G2074" s="3"/>
      <c r="H2074" s="3"/>
      <c r="I2074" s="3"/>
      <c r="J2074" s="3"/>
      <c r="K2074" s="4"/>
      <c r="L2074" s="4"/>
      <c r="M2074" s="4"/>
      <c r="N2074" s="4"/>
      <c r="O2074" s="3"/>
      <c r="P2074" s="3"/>
      <c r="Q2074" s="80">
        <f t="shared" si="98"/>
        <v>0</v>
      </c>
      <c r="T2074" s="8" t="str">
        <f>+IFERROR(VLOOKUP(B2074,$B$5:B2073,1,FALSE),"")</f>
        <v/>
      </c>
      <c r="U2074" s="8" t="str">
        <f t="shared" si="96"/>
        <v>DUPLICATE</v>
      </c>
      <c r="W2074" s="75" t="str">
        <f t="shared" si="97"/>
        <v xml:space="preserve"> </v>
      </c>
    </row>
    <row r="2075" spans="1:23">
      <c r="A2075" s="33"/>
      <c r="B2075" s="3"/>
      <c r="C2075" s="3"/>
      <c r="D2075" s="3"/>
      <c r="E2075" s="3"/>
      <c r="F2075" s="3"/>
      <c r="G2075" s="3"/>
      <c r="H2075" s="3"/>
      <c r="I2075" s="3"/>
      <c r="J2075" s="3"/>
      <c r="K2075" s="4"/>
      <c r="L2075" s="4"/>
      <c r="M2075" s="4"/>
      <c r="N2075" s="4"/>
      <c r="O2075" s="3"/>
      <c r="P2075" s="3"/>
      <c r="Q2075" s="80">
        <f t="shared" si="98"/>
        <v>0</v>
      </c>
      <c r="T2075" s="8" t="str">
        <f>+IFERROR(VLOOKUP(B2075,$B$5:B2074,1,FALSE),"")</f>
        <v/>
      </c>
      <c r="U2075" s="8" t="str">
        <f t="shared" si="96"/>
        <v>DUPLICATE</v>
      </c>
      <c r="W2075" s="75" t="str">
        <f t="shared" si="97"/>
        <v xml:space="preserve"> </v>
      </c>
    </row>
    <row r="2076" spans="1:23">
      <c r="A2076" s="33"/>
      <c r="B2076" s="3"/>
      <c r="C2076" s="3"/>
      <c r="D2076" s="3"/>
      <c r="E2076" s="3"/>
      <c r="F2076" s="3"/>
      <c r="G2076" s="3"/>
      <c r="H2076" s="3"/>
      <c r="I2076" s="3"/>
      <c r="J2076" s="3"/>
      <c r="K2076" s="4"/>
      <c r="L2076" s="4"/>
      <c r="M2076" s="4"/>
      <c r="N2076" s="4"/>
      <c r="O2076" s="3"/>
      <c r="P2076" s="3"/>
      <c r="Q2076" s="80">
        <f t="shared" si="98"/>
        <v>0</v>
      </c>
      <c r="T2076" s="8" t="str">
        <f>+IFERROR(VLOOKUP(B2076,$B$5:B2075,1,FALSE),"")</f>
        <v/>
      </c>
      <c r="U2076" s="8" t="str">
        <f t="shared" si="96"/>
        <v>DUPLICATE</v>
      </c>
      <c r="W2076" s="75" t="str">
        <f t="shared" si="97"/>
        <v xml:space="preserve"> </v>
      </c>
    </row>
    <row r="2077" spans="1:23">
      <c r="A2077" s="33"/>
      <c r="B2077" s="3"/>
      <c r="C2077" s="3"/>
      <c r="D2077" s="3"/>
      <c r="E2077" s="3"/>
      <c r="F2077" s="3"/>
      <c r="G2077" s="3"/>
      <c r="H2077" s="3"/>
      <c r="I2077" s="3"/>
      <c r="J2077" s="3"/>
      <c r="K2077" s="4"/>
      <c r="L2077" s="4"/>
      <c r="M2077" s="4"/>
      <c r="N2077" s="4"/>
      <c r="O2077" s="3"/>
      <c r="P2077" s="3"/>
      <c r="Q2077" s="80">
        <f t="shared" si="98"/>
        <v>0</v>
      </c>
      <c r="T2077" s="8" t="str">
        <f>+IFERROR(VLOOKUP(B2077,$B$5:B2076,1,FALSE),"")</f>
        <v/>
      </c>
      <c r="U2077" s="8" t="str">
        <f t="shared" si="96"/>
        <v>DUPLICATE</v>
      </c>
      <c r="W2077" s="75" t="str">
        <f t="shared" si="97"/>
        <v xml:space="preserve"> </v>
      </c>
    </row>
    <row r="2078" spans="1:23">
      <c r="A2078" s="33"/>
      <c r="B2078" s="3"/>
      <c r="C2078" s="3"/>
      <c r="D2078" s="3"/>
      <c r="E2078" s="3"/>
      <c r="F2078" s="3"/>
      <c r="G2078" s="3"/>
      <c r="H2078" s="3"/>
      <c r="I2078" s="3"/>
      <c r="J2078" s="3"/>
      <c r="K2078" s="4"/>
      <c r="L2078" s="4"/>
      <c r="M2078" s="4"/>
      <c r="N2078" s="4"/>
      <c r="O2078" s="3"/>
      <c r="P2078" s="3"/>
      <c r="Q2078" s="80">
        <f t="shared" si="98"/>
        <v>0</v>
      </c>
      <c r="T2078" s="8" t="str">
        <f>+IFERROR(VLOOKUP(B2078,$B$5:B2077,1,FALSE),"")</f>
        <v/>
      </c>
      <c r="U2078" s="8" t="str">
        <f t="shared" si="96"/>
        <v>DUPLICATE</v>
      </c>
      <c r="W2078" s="75" t="str">
        <f t="shared" si="97"/>
        <v xml:space="preserve"> </v>
      </c>
    </row>
    <row r="2079" spans="1:23">
      <c r="A2079" s="33"/>
      <c r="B2079" s="3"/>
      <c r="C2079" s="3"/>
      <c r="D2079" s="3"/>
      <c r="E2079" s="3"/>
      <c r="F2079" s="3"/>
      <c r="G2079" s="3"/>
      <c r="H2079" s="3"/>
      <c r="I2079" s="3"/>
      <c r="J2079" s="3"/>
      <c r="K2079" s="4"/>
      <c r="L2079" s="4"/>
      <c r="M2079" s="4"/>
      <c r="N2079" s="4"/>
      <c r="O2079" s="3"/>
      <c r="P2079" s="3"/>
      <c r="Q2079" s="80">
        <f t="shared" si="98"/>
        <v>0</v>
      </c>
      <c r="T2079" s="8" t="str">
        <f>+IFERROR(VLOOKUP(B2079,$B$5:B2078,1,FALSE),"")</f>
        <v/>
      </c>
      <c r="U2079" s="8" t="str">
        <f t="shared" si="96"/>
        <v>DUPLICATE</v>
      </c>
      <c r="W2079" s="75" t="str">
        <f t="shared" si="97"/>
        <v xml:space="preserve"> </v>
      </c>
    </row>
    <row r="2080" spans="1:23">
      <c r="A2080" s="33"/>
      <c r="B2080" s="3"/>
      <c r="C2080" s="3"/>
      <c r="D2080" s="3"/>
      <c r="E2080" s="3"/>
      <c r="F2080" s="3"/>
      <c r="G2080" s="3"/>
      <c r="H2080" s="3"/>
      <c r="I2080" s="3"/>
      <c r="J2080" s="3"/>
      <c r="K2080" s="4"/>
      <c r="L2080" s="4"/>
      <c r="M2080" s="4"/>
      <c r="N2080" s="4"/>
      <c r="O2080" s="3"/>
      <c r="P2080" s="3"/>
      <c r="Q2080" s="80">
        <f t="shared" si="98"/>
        <v>0</v>
      </c>
      <c r="T2080" s="8" t="str">
        <f>+IFERROR(VLOOKUP(B2080,$B$5:B2079,1,FALSE),"")</f>
        <v/>
      </c>
      <c r="U2080" s="8" t="str">
        <f t="shared" si="96"/>
        <v>DUPLICATE</v>
      </c>
      <c r="W2080" s="75" t="str">
        <f t="shared" si="97"/>
        <v xml:space="preserve"> </v>
      </c>
    </row>
    <row r="2081" spans="1:23">
      <c r="A2081" s="33"/>
      <c r="B2081" s="3"/>
      <c r="C2081" s="3"/>
      <c r="D2081" s="3"/>
      <c r="E2081" s="3"/>
      <c r="F2081" s="3"/>
      <c r="G2081" s="3"/>
      <c r="H2081" s="3"/>
      <c r="I2081" s="3"/>
      <c r="J2081" s="3"/>
      <c r="K2081" s="4"/>
      <c r="L2081" s="4"/>
      <c r="M2081" s="4"/>
      <c r="N2081" s="4"/>
      <c r="O2081" s="3"/>
      <c r="P2081" s="3"/>
      <c r="Q2081" s="80">
        <f t="shared" si="98"/>
        <v>0</v>
      </c>
      <c r="T2081" s="8" t="str">
        <f>+IFERROR(VLOOKUP(B2081,$B$5:B2080,1,FALSE),"")</f>
        <v/>
      </c>
      <c r="U2081" s="8" t="str">
        <f t="shared" si="96"/>
        <v>DUPLICATE</v>
      </c>
      <c r="W2081" s="75" t="str">
        <f t="shared" si="97"/>
        <v xml:space="preserve"> </v>
      </c>
    </row>
    <row r="2082" spans="1:23">
      <c r="A2082" s="33"/>
      <c r="B2082" s="3"/>
      <c r="C2082" s="3"/>
      <c r="D2082" s="3"/>
      <c r="E2082" s="3"/>
      <c r="F2082" s="3"/>
      <c r="G2082" s="3"/>
      <c r="H2082" s="3"/>
      <c r="I2082" s="3"/>
      <c r="J2082" s="3"/>
      <c r="K2082" s="4"/>
      <c r="L2082" s="4"/>
      <c r="M2082" s="4"/>
      <c r="N2082" s="4"/>
      <c r="O2082" s="3"/>
      <c r="P2082" s="3"/>
      <c r="Q2082" s="80">
        <f t="shared" si="98"/>
        <v>0</v>
      </c>
      <c r="T2082" s="8" t="str">
        <f>+IFERROR(VLOOKUP(B2082,$B$5:B2081,1,FALSE),"")</f>
        <v/>
      </c>
      <c r="U2082" s="8" t="str">
        <f t="shared" si="96"/>
        <v>DUPLICATE</v>
      </c>
      <c r="W2082" s="75" t="str">
        <f t="shared" si="97"/>
        <v xml:space="preserve"> </v>
      </c>
    </row>
    <row r="2083" spans="1:23">
      <c r="A2083" s="33"/>
      <c r="B2083" s="3"/>
      <c r="C2083" s="3"/>
      <c r="D2083" s="3"/>
      <c r="E2083" s="3"/>
      <c r="F2083" s="3"/>
      <c r="G2083" s="3"/>
      <c r="H2083" s="3"/>
      <c r="I2083" s="3"/>
      <c r="J2083" s="3"/>
      <c r="K2083" s="4"/>
      <c r="L2083" s="4"/>
      <c r="M2083" s="4"/>
      <c r="N2083" s="4"/>
      <c r="O2083" s="3"/>
      <c r="P2083" s="3"/>
      <c r="Q2083" s="80">
        <f t="shared" si="98"/>
        <v>0</v>
      </c>
      <c r="T2083" s="8" t="str">
        <f>+IFERROR(VLOOKUP(B2083,$B$5:B2082,1,FALSE),"")</f>
        <v/>
      </c>
      <c r="U2083" s="8" t="str">
        <f t="shared" si="96"/>
        <v>DUPLICATE</v>
      </c>
      <c r="W2083" s="75" t="str">
        <f t="shared" si="97"/>
        <v xml:space="preserve"> </v>
      </c>
    </row>
    <row r="2084" spans="1:23">
      <c r="A2084" s="33"/>
      <c r="B2084" s="3"/>
      <c r="C2084" s="3"/>
      <c r="D2084" s="3"/>
      <c r="E2084" s="3"/>
      <c r="F2084" s="3"/>
      <c r="G2084" s="3"/>
      <c r="H2084" s="3"/>
      <c r="I2084" s="3"/>
      <c r="J2084" s="3"/>
      <c r="K2084" s="4"/>
      <c r="L2084" s="4"/>
      <c r="M2084" s="4"/>
      <c r="N2084" s="4"/>
      <c r="O2084" s="3"/>
      <c r="P2084" s="3"/>
      <c r="Q2084" s="80">
        <f t="shared" si="98"/>
        <v>0</v>
      </c>
      <c r="T2084" s="8" t="str">
        <f>+IFERROR(VLOOKUP(B2084,$B$5:B2083,1,FALSE),"")</f>
        <v/>
      </c>
      <c r="U2084" s="8" t="str">
        <f t="shared" si="96"/>
        <v>DUPLICATE</v>
      </c>
      <c r="W2084" s="75" t="str">
        <f t="shared" si="97"/>
        <v xml:space="preserve"> </v>
      </c>
    </row>
    <row r="2085" spans="1:23">
      <c r="A2085" s="33"/>
      <c r="B2085" s="3"/>
      <c r="C2085" s="3"/>
      <c r="D2085" s="3"/>
      <c r="E2085" s="3"/>
      <c r="F2085" s="3"/>
      <c r="G2085" s="3"/>
      <c r="H2085" s="3"/>
      <c r="I2085" s="3"/>
      <c r="J2085" s="3"/>
      <c r="K2085" s="4"/>
      <c r="L2085" s="4"/>
      <c r="M2085" s="4"/>
      <c r="N2085" s="4"/>
      <c r="O2085" s="3"/>
      <c r="P2085" s="3"/>
      <c r="Q2085" s="80">
        <f t="shared" si="98"/>
        <v>0</v>
      </c>
      <c r="T2085" s="8" t="str">
        <f>+IFERROR(VLOOKUP(B2085,$B$5:B2084,1,FALSE),"")</f>
        <v/>
      </c>
      <c r="U2085" s="8" t="str">
        <f t="shared" si="96"/>
        <v>DUPLICATE</v>
      </c>
      <c r="W2085" s="75" t="str">
        <f t="shared" si="97"/>
        <v xml:space="preserve"> </v>
      </c>
    </row>
    <row r="2086" spans="1:23">
      <c r="A2086" s="33"/>
      <c r="B2086" s="3"/>
      <c r="C2086" s="3"/>
      <c r="D2086" s="3"/>
      <c r="E2086" s="3"/>
      <c r="F2086" s="3"/>
      <c r="G2086" s="3"/>
      <c r="H2086" s="3"/>
      <c r="I2086" s="3"/>
      <c r="J2086" s="3"/>
      <c r="K2086" s="4"/>
      <c r="L2086" s="4"/>
      <c r="M2086" s="4"/>
      <c r="N2086" s="4"/>
      <c r="O2086" s="3"/>
      <c r="P2086" s="3"/>
      <c r="Q2086" s="80">
        <f t="shared" si="98"/>
        <v>0</v>
      </c>
      <c r="T2086" s="8" t="str">
        <f>+IFERROR(VLOOKUP(B2086,$B$5:B2085,1,FALSE),"")</f>
        <v/>
      </c>
      <c r="U2086" s="8" t="str">
        <f t="shared" si="96"/>
        <v>DUPLICATE</v>
      </c>
      <c r="W2086" s="75" t="str">
        <f t="shared" si="97"/>
        <v xml:space="preserve"> </v>
      </c>
    </row>
    <row r="2087" spans="1:23">
      <c r="A2087" s="33"/>
      <c r="B2087" s="3"/>
      <c r="C2087" s="3"/>
      <c r="D2087" s="3"/>
      <c r="E2087" s="3"/>
      <c r="F2087" s="3"/>
      <c r="G2087" s="3"/>
      <c r="H2087" s="3"/>
      <c r="I2087" s="3"/>
      <c r="J2087" s="3"/>
      <c r="K2087" s="4"/>
      <c r="L2087" s="4"/>
      <c r="M2087" s="4"/>
      <c r="N2087" s="4"/>
      <c r="O2087" s="3"/>
      <c r="P2087" s="3"/>
      <c r="Q2087" s="80">
        <f t="shared" si="98"/>
        <v>0</v>
      </c>
      <c r="T2087" s="8" t="str">
        <f>+IFERROR(VLOOKUP(B2087,$B$5:B2086,1,FALSE),"")</f>
        <v/>
      </c>
      <c r="U2087" s="8" t="str">
        <f t="shared" si="96"/>
        <v>DUPLICATE</v>
      </c>
      <c r="W2087" s="75" t="str">
        <f t="shared" si="97"/>
        <v xml:space="preserve"> </v>
      </c>
    </row>
    <row r="2088" spans="1:23">
      <c r="A2088" s="33"/>
      <c r="B2088" s="3"/>
      <c r="C2088" s="3"/>
      <c r="D2088" s="3"/>
      <c r="E2088" s="3"/>
      <c r="F2088" s="3"/>
      <c r="G2088" s="3"/>
      <c r="H2088" s="3"/>
      <c r="I2088" s="3"/>
      <c r="J2088" s="3"/>
      <c r="K2088" s="4"/>
      <c r="L2088" s="4"/>
      <c r="M2088" s="4"/>
      <c r="N2088" s="4"/>
      <c r="O2088" s="3"/>
      <c r="P2088" s="3"/>
      <c r="Q2088" s="80">
        <f t="shared" si="98"/>
        <v>0</v>
      </c>
      <c r="T2088" s="8" t="str">
        <f>+IFERROR(VLOOKUP(B2088,$B$5:B2087,1,FALSE),"")</f>
        <v/>
      </c>
      <c r="U2088" s="8" t="str">
        <f t="shared" si="96"/>
        <v>DUPLICATE</v>
      </c>
      <c r="W2088" s="75" t="str">
        <f t="shared" si="97"/>
        <v xml:space="preserve"> </v>
      </c>
    </row>
    <row r="2089" spans="1:23">
      <c r="A2089" s="33"/>
      <c r="B2089" s="3"/>
      <c r="C2089" s="3"/>
      <c r="D2089" s="3"/>
      <c r="E2089" s="3"/>
      <c r="F2089" s="3"/>
      <c r="G2089" s="3"/>
      <c r="H2089" s="3"/>
      <c r="I2089" s="3"/>
      <c r="J2089" s="3"/>
      <c r="K2089" s="4"/>
      <c r="L2089" s="4"/>
      <c r="M2089" s="4"/>
      <c r="N2089" s="4"/>
      <c r="O2089" s="3"/>
      <c r="P2089" s="3"/>
      <c r="Q2089" s="80">
        <f t="shared" si="98"/>
        <v>0</v>
      </c>
      <c r="T2089" s="8" t="str">
        <f>+IFERROR(VLOOKUP(B2089,$B$5:B2088,1,FALSE),"")</f>
        <v/>
      </c>
      <c r="U2089" s="8" t="str">
        <f t="shared" si="96"/>
        <v>DUPLICATE</v>
      </c>
      <c r="W2089" s="75" t="str">
        <f t="shared" si="97"/>
        <v xml:space="preserve"> </v>
      </c>
    </row>
    <row r="2090" spans="1:23">
      <c r="A2090" s="33"/>
      <c r="B2090" s="3"/>
      <c r="C2090" s="3"/>
      <c r="D2090" s="3"/>
      <c r="E2090" s="3"/>
      <c r="F2090" s="3"/>
      <c r="G2090" s="3"/>
      <c r="H2090" s="3"/>
      <c r="I2090" s="3"/>
      <c r="J2090" s="3"/>
      <c r="K2090" s="4"/>
      <c r="L2090" s="4"/>
      <c r="M2090" s="4"/>
      <c r="N2090" s="4"/>
      <c r="O2090" s="3"/>
      <c r="P2090" s="3"/>
      <c r="Q2090" s="80">
        <f t="shared" si="98"/>
        <v>0</v>
      </c>
      <c r="T2090" s="8" t="str">
        <f>+IFERROR(VLOOKUP(B2090,$B$5:B2089,1,FALSE),"")</f>
        <v/>
      </c>
      <c r="U2090" s="8" t="str">
        <f t="shared" si="96"/>
        <v>DUPLICATE</v>
      </c>
      <c r="W2090" s="75" t="str">
        <f t="shared" si="97"/>
        <v xml:space="preserve"> </v>
      </c>
    </row>
    <row r="2091" spans="1:23">
      <c r="A2091" s="33"/>
      <c r="B2091" s="3"/>
      <c r="C2091" s="3"/>
      <c r="D2091" s="3"/>
      <c r="E2091" s="3"/>
      <c r="F2091" s="3"/>
      <c r="G2091" s="3"/>
      <c r="H2091" s="3"/>
      <c r="I2091" s="3"/>
      <c r="J2091" s="3"/>
      <c r="K2091" s="4"/>
      <c r="L2091" s="4"/>
      <c r="M2091" s="4"/>
      <c r="N2091" s="4"/>
      <c r="O2091" s="3"/>
      <c r="P2091" s="3"/>
      <c r="Q2091" s="80">
        <f t="shared" si="98"/>
        <v>0</v>
      </c>
      <c r="T2091" s="8" t="str">
        <f>+IFERROR(VLOOKUP(B2091,$B$5:B2090,1,FALSE),"")</f>
        <v/>
      </c>
      <c r="U2091" s="8" t="str">
        <f t="shared" si="96"/>
        <v>DUPLICATE</v>
      </c>
      <c r="W2091" s="75" t="str">
        <f t="shared" si="97"/>
        <v xml:space="preserve"> </v>
      </c>
    </row>
    <row r="2092" spans="1:23">
      <c r="A2092" s="33"/>
      <c r="B2092" s="3"/>
      <c r="C2092" s="3"/>
      <c r="D2092" s="3"/>
      <c r="E2092" s="3"/>
      <c r="F2092" s="3"/>
      <c r="G2092" s="3"/>
      <c r="H2092" s="3"/>
      <c r="I2092" s="3"/>
      <c r="J2092" s="3"/>
      <c r="K2092" s="4"/>
      <c r="L2092" s="4"/>
      <c r="M2092" s="4"/>
      <c r="N2092" s="4"/>
      <c r="O2092" s="3"/>
      <c r="P2092" s="3"/>
      <c r="Q2092" s="80">
        <f t="shared" si="98"/>
        <v>0</v>
      </c>
      <c r="T2092" s="8" t="str">
        <f>+IFERROR(VLOOKUP(B2092,$B$5:B2091,1,FALSE),"")</f>
        <v/>
      </c>
      <c r="U2092" s="8" t="str">
        <f t="shared" si="96"/>
        <v>DUPLICATE</v>
      </c>
      <c r="W2092" s="75" t="str">
        <f t="shared" si="97"/>
        <v xml:space="preserve"> </v>
      </c>
    </row>
    <row r="2093" spans="1:23">
      <c r="A2093" s="33"/>
      <c r="B2093" s="3"/>
      <c r="C2093" s="3"/>
      <c r="D2093" s="3"/>
      <c r="E2093" s="3"/>
      <c r="F2093" s="3"/>
      <c r="G2093" s="3"/>
      <c r="H2093" s="3"/>
      <c r="I2093" s="3"/>
      <c r="J2093" s="3"/>
      <c r="K2093" s="4"/>
      <c r="L2093" s="4"/>
      <c r="M2093" s="4"/>
      <c r="N2093" s="4"/>
      <c r="O2093" s="3"/>
      <c r="P2093" s="3"/>
      <c r="Q2093" s="80">
        <f t="shared" si="98"/>
        <v>0</v>
      </c>
      <c r="T2093" s="8" t="str">
        <f>+IFERROR(VLOOKUP(B2093,$B$5:B2092,1,FALSE),"")</f>
        <v/>
      </c>
      <c r="U2093" s="8" t="str">
        <f t="shared" si="96"/>
        <v>DUPLICATE</v>
      </c>
      <c r="W2093" s="75" t="str">
        <f t="shared" si="97"/>
        <v xml:space="preserve"> </v>
      </c>
    </row>
    <row r="2094" spans="1:23">
      <c r="A2094" s="33"/>
      <c r="B2094" s="3"/>
      <c r="C2094" s="3"/>
      <c r="D2094" s="3"/>
      <c r="E2094" s="3"/>
      <c r="F2094" s="3"/>
      <c r="G2094" s="3"/>
      <c r="H2094" s="3"/>
      <c r="I2094" s="3"/>
      <c r="J2094" s="3"/>
      <c r="K2094" s="4"/>
      <c r="L2094" s="4"/>
      <c r="M2094" s="4"/>
      <c r="N2094" s="4"/>
      <c r="O2094" s="3"/>
      <c r="P2094" s="3"/>
      <c r="Q2094" s="80">
        <f t="shared" si="98"/>
        <v>0</v>
      </c>
      <c r="T2094" s="8" t="str">
        <f>+IFERROR(VLOOKUP(B2094,$B$5:B2093,1,FALSE),"")</f>
        <v/>
      </c>
      <c r="U2094" s="8" t="str">
        <f t="shared" si="96"/>
        <v>DUPLICATE</v>
      </c>
      <c r="W2094" s="75" t="str">
        <f t="shared" si="97"/>
        <v xml:space="preserve"> </v>
      </c>
    </row>
    <row r="2095" spans="1:23">
      <c r="A2095" s="33"/>
      <c r="B2095" s="3"/>
      <c r="C2095" s="3"/>
      <c r="D2095" s="3"/>
      <c r="E2095" s="3"/>
      <c r="F2095" s="3"/>
      <c r="G2095" s="3"/>
      <c r="H2095" s="3"/>
      <c r="I2095" s="3"/>
      <c r="J2095" s="3"/>
      <c r="K2095" s="4"/>
      <c r="L2095" s="4"/>
      <c r="M2095" s="4"/>
      <c r="N2095" s="4"/>
      <c r="O2095" s="3"/>
      <c r="P2095" s="3"/>
      <c r="Q2095" s="80">
        <f t="shared" si="98"/>
        <v>0</v>
      </c>
      <c r="T2095" s="8" t="str">
        <f>+IFERROR(VLOOKUP(B2095,$B$5:B2094,1,FALSE),"")</f>
        <v/>
      </c>
      <c r="U2095" s="8" t="str">
        <f t="shared" si="96"/>
        <v>DUPLICATE</v>
      </c>
      <c r="W2095" s="75" t="str">
        <f t="shared" si="97"/>
        <v xml:space="preserve"> </v>
      </c>
    </row>
    <row r="2096" spans="1:23">
      <c r="A2096" s="33"/>
      <c r="B2096" s="3"/>
      <c r="C2096" s="3"/>
      <c r="D2096" s="3"/>
      <c r="E2096" s="3"/>
      <c r="F2096" s="3"/>
      <c r="G2096" s="3"/>
      <c r="H2096" s="3"/>
      <c r="I2096" s="3"/>
      <c r="J2096" s="3"/>
      <c r="K2096" s="4"/>
      <c r="L2096" s="4"/>
      <c r="M2096" s="4"/>
      <c r="N2096" s="4"/>
      <c r="O2096" s="3"/>
      <c r="P2096" s="3"/>
      <c r="Q2096" s="80">
        <f t="shared" si="98"/>
        <v>0</v>
      </c>
      <c r="T2096" s="8" t="str">
        <f>+IFERROR(VLOOKUP(B2096,$B$5:B2095,1,FALSE),"")</f>
        <v/>
      </c>
      <c r="U2096" s="8" t="str">
        <f t="shared" si="96"/>
        <v>DUPLICATE</v>
      </c>
      <c r="W2096" s="75" t="str">
        <f t="shared" si="97"/>
        <v xml:space="preserve"> </v>
      </c>
    </row>
    <row r="2097" spans="1:23">
      <c r="A2097" s="33"/>
      <c r="B2097" s="3"/>
      <c r="C2097" s="3"/>
      <c r="D2097" s="3"/>
      <c r="E2097" s="3"/>
      <c r="F2097" s="3"/>
      <c r="G2097" s="3"/>
      <c r="H2097" s="3"/>
      <c r="I2097" s="3"/>
      <c r="J2097" s="3"/>
      <c r="K2097" s="4"/>
      <c r="L2097" s="4"/>
      <c r="M2097" s="4"/>
      <c r="N2097" s="4"/>
      <c r="O2097" s="3"/>
      <c r="P2097" s="3"/>
      <c r="Q2097" s="80">
        <f t="shared" si="98"/>
        <v>0</v>
      </c>
      <c r="T2097" s="8" t="str">
        <f>+IFERROR(VLOOKUP(B2097,$B$5:B2096,1,FALSE),"")</f>
        <v/>
      </c>
      <c r="U2097" s="8" t="str">
        <f t="shared" si="96"/>
        <v>DUPLICATE</v>
      </c>
      <c r="W2097" s="75" t="str">
        <f t="shared" si="97"/>
        <v xml:space="preserve"> </v>
      </c>
    </row>
    <row r="2098" spans="1:23">
      <c r="A2098" s="33"/>
      <c r="B2098" s="3"/>
      <c r="C2098" s="3"/>
      <c r="D2098" s="3"/>
      <c r="E2098" s="3"/>
      <c r="F2098" s="3"/>
      <c r="G2098" s="3"/>
      <c r="H2098" s="3"/>
      <c r="I2098" s="3"/>
      <c r="J2098" s="3"/>
      <c r="K2098" s="4"/>
      <c r="L2098" s="4"/>
      <c r="M2098" s="4"/>
      <c r="N2098" s="4"/>
      <c r="O2098" s="3"/>
      <c r="P2098" s="3"/>
      <c r="Q2098" s="80">
        <f t="shared" si="98"/>
        <v>0</v>
      </c>
      <c r="T2098" s="8" t="str">
        <f>+IFERROR(VLOOKUP(B2098,$B$5:B2097,1,FALSE),"")</f>
        <v/>
      </c>
      <c r="U2098" s="8" t="str">
        <f t="shared" si="96"/>
        <v>DUPLICATE</v>
      </c>
      <c r="W2098" s="75" t="str">
        <f t="shared" si="97"/>
        <v xml:space="preserve"> </v>
      </c>
    </row>
    <row r="2099" spans="1:23">
      <c r="A2099" s="33"/>
      <c r="B2099" s="3"/>
      <c r="C2099" s="3"/>
      <c r="D2099" s="3"/>
      <c r="E2099" s="3"/>
      <c r="F2099" s="3"/>
      <c r="G2099" s="3"/>
      <c r="H2099" s="3"/>
      <c r="I2099" s="3"/>
      <c r="J2099" s="3"/>
      <c r="K2099" s="4"/>
      <c r="L2099" s="4"/>
      <c r="M2099" s="4"/>
      <c r="N2099" s="4"/>
      <c r="O2099" s="3"/>
      <c r="P2099" s="3"/>
      <c r="Q2099" s="80">
        <f t="shared" si="98"/>
        <v>0</v>
      </c>
      <c r="T2099" s="8" t="str">
        <f>+IFERROR(VLOOKUP(B2099,$B$5:B2098,1,FALSE),"")</f>
        <v/>
      </c>
      <c r="U2099" s="8" t="str">
        <f t="shared" si="96"/>
        <v>DUPLICATE</v>
      </c>
      <c r="W2099" s="75" t="str">
        <f t="shared" si="97"/>
        <v xml:space="preserve"> </v>
      </c>
    </row>
    <row r="2100" spans="1:23">
      <c r="A2100" s="33"/>
      <c r="B2100" s="3"/>
      <c r="C2100" s="3"/>
      <c r="D2100" s="3"/>
      <c r="E2100" s="3"/>
      <c r="F2100" s="3"/>
      <c r="G2100" s="3"/>
      <c r="H2100" s="3"/>
      <c r="I2100" s="3"/>
      <c r="J2100" s="3"/>
      <c r="K2100" s="4"/>
      <c r="L2100" s="4"/>
      <c r="M2100" s="4"/>
      <c r="N2100" s="4"/>
      <c r="O2100" s="3"/>
      <c r="P2100" s="3"/>
      <c r="Q2100" s="80">
        <f t="shared" si="98"/>
        <v>0</v>
      </c>
      <c r="T2100" s="8" t="str">
        <f>+IFERROR(VLOOKUP(B2100,$B$5:B2099,1,FALSE),"")</f>
        <v/>
      </c>
      <c r="U2100" s="8" t="str">
        <f t="shared" si="96"/>
        <v>DUPLICATE</v>
      </c>
      <c r="W2100" s="75" t="str">
        <f t="shared" si="97"/>
        <v xml:space="preserve"> </v>
      </c>
    </row>
    <row r="2101" spans="1:23">
      <c r="A2101" s="33"/>
      <c r="B2101" s="3"/>
      <c r="C2101" s="3"/>
      <c r="D2101" s="3"/>
      <c r="E2101" s="3"/>
      <c r="F2101" s="3"/>
      <c r="G2101" s="3"/>
      <c r="H2101" s="3"/>
      <c r="I2101" s="3"/>
      <c r="J2101" s="3"/>
      <c r="K2101" s="4"/>
      <c r="L2101" s="4"/>
      <c r="M2101" s="4"/>
      <c r="N2101" s="4"/>
      <c r="O2101" s="3"/>
      <c r="P2101" s="3"/>
      <c r="Q2101" s="80">
        <f t="shared" si="98"/>
        <v>0</v>
      </c>
      <c r="T2101" s="8" t="str">
        <f>+IFERROR(VLOOKUP(B2101,$B$5:B2100,1,FALSE),"")</f>
        <v/>
      </c>
      <c r="U2101" s="8" t="str">
        <f t="shared" si="96"/>
        <v>DUPLICATE</v>
      </c>
      <c r="W2101" s="75" t="str">
        <f t="shared" si="97"/>
        <v xml:space="preserve"> </v>
      </c>
    </row>
    <row r="2102" spans="1:23">
      <c r="A2102" s="33"/>
      <c r="B2102" s="3"/>
      <c r="C2102" s="3"/>
      <c r="D2102" s="3"/>
      <c r="E2102" s="3"/>
      <c r="F2102" s="3"/>
      <c r="G2102" s="3"/>
      <c r="H2102" s="3"/>
      <c r="I2102" s="3"/>
      <c r="J2102" s="3"/>
      <c r="K2102" s="4"/>
      <c r="L2102" s="4"/>
      <c r="M2102" s="4"/>
      <c r="N2102" s="4"/>
      <c r="O2102" s="3"/>
      <c r="P2102" s="3"/>
      <c r="Q2102" s="80">
        <f t="shared" si="98"/>
        <v>0</v>
      </c>
      <c r="T2102" s="8" t="str">
        <f>+IFERROR(VLOOKUP(B2102,$B$5:B2101,1,FALSE),"")</f>
        <v/>
      </c>
      <c r="U2102" s="8" t="str">
        <f t="shared" si="96"/>
        <v>DUPLICATE</v>
      </c>
      <c r="W2102" s="75" t="str">
        <f t="shared" si="97"/>
        <v xml:space="preserve"> </v>
      </c>
    </row>
    <row r="2103" spans="1:23">
      <c r="A2103" s="33"/>
      <c r="B2103" s="3"/>
      <c r="C2103" s="3"/>
      <c r="D2103" s="3"/>
      <c r="E2103" s="3"/>
      <c r="F2103" s="3"/>
      <c r="G2103" s="3"/>
      <c r="H2103" s="3"/>
      <c r="I2103" s="3"/>
      <c r="J2103" s="3"/>
      <c r="K2103" s="4"/>
      <c r="L2103" s="4"/>
      <c r="M2103" s="4"/>
      <c r="N2103" s="4"/>
      <c r="O2103" s="3"/>
      <c r="P2103" s="3"/>
      <c r="Q2103" s="80">
        <f t="shared" si="98"/>
        <v>0</v>
      </c>
      <c r="T2103" s="8" t="str">
        <f>+IFERROR(VLOOKUP(B2103,$B$5:B2102,1,FALSE),"")</f>
        <v/>
      </c>
      <c r="U2103" s="8" t="str">
        <f t="shared" si="96"/>
        <v>DUPLICATE</v>
      </c>
      <c r="W2103" s="75" t="str">
        <f t="shared" si="97"/>
        <v xml:space="preserve"> </v>
      </c>
    </row>
    <row r="2104" spans="1:23">
      <c r="A2104" s="33"/>
      <c r="B2104" s="3"/>
      <c r="C2104" s="3"/>
      <c r="D2104" s="3"/>
      <c r="E2104" s="3"/>
      <c r="F2104" s="3"/>
      <c r="G2104" s="3"/>
      <c r="H2104" s="3"/>
      <c r="I2104" s="3"/>
      <c r="J2104" s="3"/>
      <c r="K2104" s="4"/>
      <c r="L2104" s="4"/>
      <c r="M2104" s="4"/>
      <c r="N2104" s="4"/>
      <c r="O2104" s="3"/>
      <c r="P2104" s="3"/>
      <c r="Q2104" s="80">
        <f t="shared" si="98"/>
        <v>0</v>
      </c>
      <c r="T2104" s="8" t="str">
        <f>+IFERROR(VLOOKUP(B2104,$B$5:B2103,1,FALSE),"")</f>
        <v/>
      </c>
      <c r="U2104" s="8" t="str">
        <f t="shared" si="96"/>
        <v>DUPLICATE</v>
      </c>
      <c r="W2104" s="75" t="str">
        <f t="shared" si="97"/>
        <v xml:space="preserve"> </v>
      </c>
    </row>
    <row r="2105" spans="1:23">
      <c r="A2105" s="33"/>
      <c r="B2105" s="3"/>
      <c r="C2105" s="3"/>
      <c r="D2105" s="3"/>
      <c r="E2105" s="3"/>
      <c r="F2105" s="3"/>
      <c r="G2105" s="3"/>
      <c r="H2105" s="3"/>
      <c r="I2105" s="3"/>
      <c r="J2105" s="3"/>
      <c r="K2105" s="4"/>
      <c r="L2105" s="4"/>
      <c r="M2105" s="4"/>
      <c r="N2105" s="4"/>
      <c r="O2105" s="3"/>
      <c r="P2105" s="3"/>
      <c r="Q2105" s="80">
        <f t="shared" si="98"/>
        <v>0</v>
      </c>
      <c r="T2105" s="8" t="str">
        <f>+IFERROR(VLOOKUP(B2105,$B$5:B2104,1,FALSE),"")</f>
        <v/>
      </c>
      <c r="U2105" s="8" t="str">
        <f t="shared" si="96"/>
        <v>DUPLICATE</v>
      </c>
      <c r="W2105" s="75" t="str">
        <f t="shared" si="97"/>
        <v xml:space="preserve"> </v>
      </c>
    </row>
    <row r="2106" spans="1:23">
      <c r="A2106" s="33"/>
      <c r="B2106" s="3"/>
      <c r="C2106" s="3"/>
      <c r="D2106" s="3"/>
      <c r="E2106" s="3"/>
      <c r="F2106" s="3"/>
      <c r="G2106" s="3"/>
      <c r="H2106" s="3"/>
      <c r="I2106" s="3"/>
      <c r="J2106" s="3"/>
      <c r="K2106" s="4"/>
      <c r="L2106" s="4"/>
      <c r="M2106" s="4"/>
      <c r="N2106" s="4"/>
      <c r="O2106" s="3"/>
      <c r="P2106" s="3"/>
      <c r="Q2106" s="80">
        <f t="shared" si="98"/>
        <v>0</v>
      </c>
      <c r="T2106" s="8" t="str">
        <f>+IFERROR(VLOOKUP(B2106,$B$5:B2105,1,FALSE),"")</f>
        <v/>
      </c>
      <c r="U2106" s="8" t="str">
        <f t="shared" si="96"/>
        <v>DUPLICATE</v>
      </c>
      <c r="W2106" s="75" t="str">
        <f t="shared" si="97"/>
        <v xml:space="preserve"> </v>
      </c>
    </row>
    <row r="2107" spans="1:23">
      <c r="A2107" s="33"/>
      <c r="B2107" s="3"/>
      <c r="C2107" s="3"/>
      <c r="D2107" s="3"/>
      <c r="E2107" s="3"/>
      <c r="F2107" s="3"/>
      <c r="G2107" s="3"/>
      <c r="H2107" s="3"/>
      <c r="I2107" s="3"/>
      <c r="J2107" s="3"/>
      <c r="K2107" s="4"/>
      <c r="L2107" s="4"/>
      <c r="M2107" s="4"/>
      <c r="N2107" s="4"/>
      <c r="O2107" s="3"/>
      <c r="P2107" s="3"/>
      <c r="Q2107" s="80">
        <f t="shared" si="98"/>
        <v>0</v>
      </c>
      <c r="T2107" s="8" t="str">
        <f>+IFERROR(VLOOKUP(B2107,$B$5:B2106,1,FALSE),"")</f>
        <v/>
      </c>
      <c r="U2107" s="8" t="str">
        <f t="shared" si="96"/>
        <v>DUPLICATE</v>
      </c>
      <c r="W2107" s="75" t="str">
        <f t="shared" si="97"/>
        <v xml:space="preserve"> </v>
      </c>
    </row>
    <row r="2108" spans="1:23">
      <c r="A2108" s="33"/>
      <c r="B2108" s="3"/>
      <c r="C2108" s="3"/>
      <c r="D2108" s="3"/>
      <c r="E2108" s="3"/>
      <c r="F2108" s="3"/>
      <c r="G2108" s="3"/>
      <c r="H2108" s="3"/>
      <c r="I2108" s="3"/>
      <c r="J2108" s="3"/>
      <c r="K2108" s="4"/>
      <c r="L2108" s="4"/>
      <c r="M2108" s="4"/>
      <c r="N2108" s="4"/>
      <c r="O2108" s="3"/>
      <c r="P2108" s="3"/>
      <c r="Q2108" s="80">
        <f t="shared" si="98"/>
        <v>0</v>
      </c>
      <c r="T2108" s="8" t="str">
        <f>+IFERROR(VLOOKUP(B2108,$B$5:B2107,1,FALSE),"")</f>
        <v/>
      </c>
      <c r="U2108" s="8" t="str">
        <f t="shared" si="96"/>
        <v>DUPLICATE</v>
      </c>
      <c r="W2108" s="75" t="str">
        <f t="shared" si="97"/>
        <v xml:space="preserve"> </v>
      </c>
    </row>
    <row r="2109" spans="1:23">
      <c r="A2109" s="33"/>
      <c r="B2109" s="3"/>
      <c r="C2109" s="3"/>
      <c r="D2109" s="3"/>
      <c r="E2109" s="3"/>
      <c r="F2109" s="3"/>
      <c r="G2109" s="3"/>
      <c r="H2109" s="3"/>
      <c r="I2109" s="3"/>
      <c r="J2109" s="3"/>
      <c r="K2109" s="4"/>
      <c r="L2109" s="4"/>
      <c r="M2109" s="4"/>
      <c r="N2109" s="4"/>
      <c r="O2109" s="3"/>
      <c r="P2109" s="3"/>
      <c r="Q2109" s="80">
        <f t="shared" si="98"/>
        <v>0</v>
      </c>
      <c r="T2109" s="8" t="str">
        <f>+IFERROR(VLOOKUP(B2109,$B$5:B2108,1,FALSE),"")</f>
        <v/>
      </c>
      <c r="U2109" s="8" t="str">
        <f t="shared" si="96"/>
        <v>DUPLICATE</v>
      </c>
      <c r="W2109" s="75" t="str">
        <f t="shared" si="97"/>
        <v xml:space="preserve"> </v>
      </c>
    </row>
    <row r="2110" spans="1:23">
      <c r="A2110" s="33"/>
      <c r="B2110" s="3"/>
      <c r="C2110" s="3"/>
      <c r="D2110" s="3"/>
      <c r="E2110" s="3"/>
      <c r="F2110" s="3"/>
      <c r="G2110" s="3"/>
      <c r="H2110" s="3"/>
      <c r="I2110" s="3"/>
      <c r="J2110" s="3"/>
      <c r="K2110" s="4"/>
      <c r="L2110" s="4"/>
      <c r="M2110" s="4"/>
      <c r="N2110" s="4"/>
      <c r="O2110" s="3"/>
      <c r="P2110" s="3"/>
      <c r="Q2110" s="80">
        <f t="shared" si="98"/>
        <v>0</v>
      </c>
      <c r="T2110" s="8" t="str">
        <f>+IFERROR(VLOOKUP(B2110,$B$5:B2109,1,FALSE),"")</f>
        <v/>
      </c>
      <c r="U2110" s="8" t="str">
        <f t="shared" si="96"/>
        <v>DUPLICATE</v>
      </c>
      <c r="W2110" s="75" t="str">
        <f t="shared" si="97"/>
        <v xml:space="preserve"> </v>
      </c>
    </row>
    <row r="2111" spans="1:23">
      <c r="A2111" s="33"/>
      <c r="B2111" s="3"/>
      <c r="C2111" s="3"/>
      <c r="D2111" s="3"/>
      <c r="E2111" s="3"/>
      <c r="F2111" s="3"/>
      <c r="G2111" s="3"/>
      <c r="H2111" s="3"/>
      <c r="I2111" s="3"/>
      <c r="J2111" s="3"/>
      <c r="K2111" s="4"/>
      <c r="L2111" s="4"/>
      <c r="M2111" s="4"/>
      <c r="N2111" s="4"/>
      <c r="O2111" s="3"/>
      <c r="P2111" s="3"/>
      <c r="Q2111" s="80">
        <f t="shared" si="98"/>
        <v>0</v>
      </c>
      <c r="T2111" s="8" t="str">
        <f>+IFERROR(VLOOKUP(B2111,$B$5:B2110,1,FALSE),"")</f>
        <v/>
      </c>
      <c r="U2111" s="8" t="str">
        <f t="shared" si="96"/>
        <v>DUPLICATE</v>
      </c>
      <c r="W2111" s="75" t="str">
        <f t="shared" si="97"/>
        <v xml:space="preserve"> </v>
      </c>
    </row>
    <row r="2112" spans="1:23">
      <c r="A2112" s="33"/>
      <c r="B2112" s="3"/>
      <c r="C2112" s="3"/>
      <c r="D2112" s="3"/>
      <c r="E2112" s="3"/>
      <c r="F2112" s="3"/>
      <c r="G2112" s="3"/>
      <c r="H2112" s="3"/>
      <c r="I2112" s="3"/>
      <c r="J2112" s="3"/>
      <c r="K2112" s="4"/>
      <c r="L2112" s="4"/>
      <c r="M2112" s="4"/>
      <c r="N2112" s="4"/>
      <c r="O2112" s="3"/>
      <c r="P2112" s="3"/>
      <c r="Q2112" s="80">
        <f t="shared" si="98"/>
        <v>0</v>
      </c>
      <c r="T2112" s="8" t="str">
        <f>+IFERROR(VLOOKUP(B2112,$B$5:B2111,1,FALSE),"")</f>
        <v/>
      </c>
      <c r="U2112" s="8" t="str">
        <f t="shared" si="96"/>
        <v>DUPLICATE</v>
      </c>
      <c r="W2112" s="75" t="str">
        <f t="shared" si="97"/>
        <v xml:space="preserve"> </v>
      </c>
    </row>
    <row r="2113" spans="1:23">
      <c r="A2113" s="33"/>
      <c r="B2113" s="3"/>
      <c r="C2113" s="3"/>
      <c r="D2113" s="3"/>
      <c r="E2113" s="3"/>
      <c r="F2113" s="3"/>
      <c r="G2113" s="3"/>
      <c r="H2113" s="3"/>
      <c r="I2113" s="3"/>
      <c r="J2113" s="3"/>
      <c r="K2113" s="4"/>
      <c r="L2113" s="4"/>
      <c r="M2113" s="4"/>
      <c r="N2113" s="4"/>
      <c r="O2113" s="3"/>
      <c r="P2113" s="3"/>
      <c r="Q2113" s="80">
        <f t="shared" si="98"/>
        <v>0</v>
      </c>
      <c r="T2113" s="8" t="str">
        <f>+IFERROR(VLOOKUP(B2113,$B$5:B2112,1,FALSE),"")</f>
        <v/>
      </c>
      <c r="U2113" s="8" t="str">
        <f t="shared" si="96"/>
        <v>DUPLICATE</v>
      </c>
      <c r="W2113" s="75" t="str">
        <f t="shared" si="97"/>
        <v xml:space="preserve"> </v>
      </c>
    </row>
    <row r="2114" spans="1:23">
      <c r="A2114" s="33"/>
      <c r="B2114" s="3"/>
      <c r="C2114" s="3"/>
      <c r="D2114" s="3"/>
      <c r="E2114" s="3"/>
      <c r="F2114" s="3"/>
      <c r="G2114" s="3"/>
      <c r="H2114" s="3"/>
      <c r="I2114" s="3"/>
      <c r="J2114" s="3"/>
      <c r="K2114" s="4"/>
      <c r="L2114" s="4"/>
      <c r="M2114" s="4"/>
      <c r="N2114" s="4"/>
      <c r="O2114" s="3"/>
      <c r="P2114" s="3"/>
      <c r="Q2114" s="80">
        <f t="shared" si="98"/>
        <v>0</v>
      </c>
      <c r="T2114" s="8" t="str">
        <f>+IFERROR(VLOOKUP(B2114,$B$5:B2113,1,FALSE),"")</f>
        <v/>
      </c>
      <c r="U2114" s="8" t="str">
        <f t="shared" si="96"/>
        <v>DUPLICATE</v>
      </c>
      <c r="W2114" s="75" t="str">
        <f t="shared" si="97"/>
        <v xml:space="preserve"> </v>
      </c>
    </row>
    <row r="2115" spans="1:23">
      <c r="A2115" s="33"/>
      <c r="B2115" s="3"/>
      <c r="C2115" s="3"/>
      <c r="D2115" s="3"/>
      <c r="E2115" s="3"/>
      <c r="F2115" s="3"/>
      <c r="G2115" s="3"/>
      <c r="H2115" s="3"/>
      <c r="I2115" s="3"/>
      <c r="J2115" s="3"/>
      <c r="K2115" s="4"/>
      <c r="L2115" s="4"/>
      <c r="M2115" s="4"/>
      <c r="N2115" s="4"/>
      <c r="O2115" s="3"/>
      <c r="P2115" s="3"/>
      <c r="Q2115" s="80">
        <f t="shared" si="98"/>
        <v>0</v>
      </c>
      <c r="T2115" s="8" t="str">
        <f>+IFERROR(VLOOKUP(B2115,$B$5:B2114,1,FALSE),"")</f>
        <v/>
      </c>
      <c r="U2115" s="8" t="str">
        <f t="shared" si="96"/>
        <v>DUPLICATE</v>
      </c>
      <c r="W2115" s="75" t="str">
        <f t="shared" si="97"/>
        <v xml:space="preserve"> </v>
      </c>
    </row>
    <row r="2116" spans="1:23">
      <c r="A2116" s="33"/>
      <c r="B2116" s="3"/>
      <c r="C2116" s="3"/>
      <c r="D2116" s="3"/>
      <c r="E2116" s="3"/>
      <c r="F2116" s="3"/>
      <c r="G2116" s="3"/>
      <c r="H2116" s="3"/>
      <c r="I2116" s="3"/>
      <c r="J2116" s="3"/>
      <c r="K2116" s="4"/>
      <c r="L2116" s="4"/>
      <c r="M2116" s="4"/>
      <c r="N2116" s="4"/>
      <c r="O2116" s="3"/>
      <c r="P2116" s="3"/>
      <c r="Q2116" s="80">
        <f t="shared" si="98"/>
        <v>0</v>
      </c>
      <c r="T2116" s="8" t="str">
        <f>+IFERROR(VLOOKUP(B2116,$B$5:B2115,1,FALSE),"")</f>
        <v/>
      </c>
      <c r="U2116" s="8" t="str">
        <f t="shared" si="96"/>
        <v>DUPLICATE</v>
      </c>
      <c r="W2116" s="75" t="str">
        <f t="shared" si="97"/>
        <v xml:space="preserve"> </v>
      </c>
    </row>
    <row r="2117" spans="1:23">
      <c r="A2117" s="33"/>
      <c r="B2117" s="3"/>
      <c r="C2117" s="3"/>
      <c r="D2117" s="3"/>
      <c r="E2117" s="3"/>
      <c r="F2117" s="3"/>
      <c r="G2117" s="3"/>
      <c r="H2117" s="3"/>
      <c r="I2117" s="3"/>
      <c r="J2117" s="3"/>
      <c r="K2117" s="4"/>
      <c r="L2117" s="4"/>
      <c r="M2117" s="4"/>
      <c r="N2117" s="4"/>
      <c r="O2117" s="3"/>
      <c r="P2117" s="3"/>
      <c r="Q2117" s="80">
        <f t="shared" si="98"/>
        <v>0</v>
      </c>
      <c r="T2117" s="8" t="str">
        <f>+IFERROR(VLOOKUP(B2117,$B$5:B2116,1,FALSE),"")</f>
        <v/>
      </c>
      <c r="U2117" s="8" t="str">
        <f t="shared" ref="U2117:U2180" si="99">+IF(EXACT(T2117,B2117),"DUPLICATE","ORIGINAL")</f>
        <v>DUPLICATE</v>
      </c>
      <c r="W2117" s="75" t="str">
        <f t="shared" ref="W2117:W2180" si="100">CONCATENATE(B2117," ",A2117)</f>
        <v xml:space="preserve"> </v>
      </c>
    </row>
    <row r="2118" spans="1:23">
      <c r="A2118" s="33"/>
      <c r="B2118" s="3"/>
      <c r="C2118" s="3"/>
      <c r="D2118" s="3"/>
      <c r="E2118" s="3"/>
      <c r="F2118" s="3"/>
      <c r="G2118" s="3"/>
      <c r="H2118" s="3"/>
      <c r="I2118" s="3"/>
      <c r="J2118" s="3"/>
      <c r="K2118" s="4"/>
      <c r="L2118" s="4"/>
      <c r="M2118" s="4"/>
      <c r="N2118" s="4"/>
      <c r="O2118" s="3"/>
      <c r="P2118" s="3"/>
      <c r="Q2118" s="80">
        <f t="shared" ref="Q2118:Q2181" si="101">L2118+M2118+N2118</f>
        <v>0</v>
      </c>
      <c r="T2118" s="8" t="str">
        <f>+IFERROR(VLOOKUP(B2118,$B$5:B2117,1,FALSE),"")</f>
        <v/>
      </c>
      <c r="U2118" s="8" t="str">
        <f t="shared" si="99"/>
        <v>DUPLICATE</v>
      </c>
      <c r="W2118" s="75" t="str">
        <f t="shared" si="100"/>
        <v xml:space="preserve"> </v>
      </c>
    </row>
    <row r="2119" spans="1:23">
      <c r="A2119" s="33"/>
      <c r="B2119" s="3"/>
      <c r="C2119" s="3"/>
      <c r="D2119" s="3"/>
      <c r="E2119" s="3"/>
      <c r="F2119" s="3"/>
      <c r="G2119" s="3"/>
      <c r="H2119" s="3"/>
      <c r="I2119" s="3"/>
      <c r="J2119" s="3"/>
      <c r="K2119" s="4"/>
      <c r="L2119" s="4"/>
      <c r="M2119" s="4"/>
      <c r="N2119" s="4"/>
      <c r="O2119" s="3"/>
      <c r="P2119" s="3"/>
      <c r="Q2119" s="80">
        <f t="shared" si="101"/>
        <v>0</v>
      </c>
      <c r="T2119" s="8" t="str">
        <f>+IFERROR(VLOOKUP(B2119,$B$5:B2118,1,FALSE),"")</f>
        <v/>
      </c>
      <c r="U2119" s="8" t="str">
        <f t="shared" si="99"/>
        <v>DUPLICATE</v>
      </c>
      <c r="W2119" s="75" t="str">
        <f t="shared" si="100"/>
        <v xml:space="preserve"> </v>
      </c>
    </row>
    <row r="2120" spans="1:23">
      <c r="A2120" s="33"/>
      <c r="B2120" s="3"/>
      <c r="C2120" s="3"/>
      <c r="D2120" s="3"/>
      <c r="E2120" s="3"/>
      <c r="F2120" s="3"/>
      <c r="G2120" s="3"/>
      <c r="H2120" s="3"/>
      <c r="I2120" s="3"/>
      <c r="J2120" s="3"/>
      <c r="K2120" s="4"/>
      <c r="L2120" s="4"/>
      <c r="M2120" s="4"/>
      <c r="N2120" s="4"/>
      <c r="O2120" s="3"/>
      <c r="P2120" s="3"/>
      <c r="Q2120" s="80">
        <f t="shared" si="101"/>
        <v>0</v>
      </c>
      <c r="T2120" s="8" t="str">
        <f>+IFERROR(VLOOKUP(B2120,$B$5:B2119,1,FALSE),"")</f>
        <v/>
      </c>
      <c r="U2120" s="8" t="str">
        <f t="shared" si="99"/>
        <v>DUPLICATE</v>
      </c>
      <c r="W2120" s="75" t="str">
        <f t="shared" si="100"/>
        <v xml:space="preserve"> </v>
      </c>
    </row>
    <row r="2121" spans="1:23">
      <c r="A2121" s="33"/>
      <c r="B2121" s="3"/>
      <c r="C2121" s="3"/>
      <c r="D2121" s="3"/>
      <c r="E2121" s="3"/>
      <c r="F2121" s="3"/>
      <c r="G2121" s="3"/>
      <c r="H2121" s="3"/>
      <c r="I2121" s="3"/>
      <c r="J2121" s="3"/>
      <c r="K2121" s="4"/>
      <c r="L2121" s="4"/>
      <c r="M2121" s="4"/>
      <c r="N2121" s="4"/>
      <c r="O2121" s="3"/>
      <c r="P2121" s="3"/>
      <c r="Q2121" s="80">
        <f t="shared" si="101"/>
        <v>0</v>
      </c>
      <c r="T2121" s="8" t="str">
        <f>+IFERROR(VLOOKUP(B2121,$B$5:B2120,1,FALSE),"")</f>
        <v/>
      </c>
      <c r="U2121" s="8" t="str">
        <f t="shared" si="99"/>
        <v>DUPLICATE</v>
      </c>
      <c r="W2121" s="75" t="str">
        <f t="shared" si="100"/>
        <v xml:space="preserve"> </v>
      </c>
    </row>
    <row r="2122" spans="1:23">
      <c r="A2122" s="33"/>
      <c r="B2122" s="3"/>
      <c r="C2122" s="3"/>
      <c r="D2122" s="3"/>
      <c r="E2122" s="3"/>
      <c r="F2122" s="3"/>
      <c r="G2122" s="3"/>
      <c r="H2122" s="3"/>
      <c r="I2122" s="3"/>
      <c r="J2122" s="3"/>
      <c r="K2122" s="4"/>
      <c r="L2122" s="4"/>
      <c r="M2122" s="4"/>
      <c r="N2122" s="4"/>
      <c r="O2122" s="3"/>
      <c r="P2122" s="3"/>
      <c r="Q2122" s="80">
        <f t="shared" si="101"/>
        <v>0</v>
      </c>
      <c r="T2122" s="8" t="str">
        <f>+IFERROR(VLOOKUP(B2122,$B$5:B2121,1,FALSE),"")</f>
        <v/>
      </c>
      <c r="U2122" s="8" t="str">
        <f t="shared" si="99"/>
        <v>DUPLICATE</v>
      </c>
      <c r="W2122" s="75" t="str">
        <f t="shared" si="100"/>
        <v xml:space="preserve"> </v>
      </c>
    </row>
    <row r="2123" spans="1:23">
      <c r="A2123" s="33"/>
      <c r="B2123" s="3"/>
      <c r="C2123" s="3"/>
      <c r="D2123" s="3"/>
      <c r="E2123" s="3"/>
      <c r="F2123" s="3"/>
      <c r="G2123" s="3"/>
      <c r="H2123" s="3"/>
      <c r="I2123" s="3"/>
      <c r="J2123" s="3"/>
      <c r="K2123" s="4"/>
      <c r="L2123" s="4"/>
      <c r="M2123" s="4"/>
      <c r="N2123" s="4"/>
      <c r="O2123" s="3"/>
      <c r="P2123" s="3"/>
      <c r="Q2123" s="80">
        <f t="shared" si="101"/>
        <v>0</v>
      </c>
      <c r="T2123" s="8" t="str">
        <f>+IFERROR(VLOOKUP(B2123,$B$5:B2122,1,FALSE),"")</f>
        <v/>
      </c>
      <c r="U2123" s="8" t="str">
        <f t="shared" si="99"/>
        <v>DUPLICATE</v>
      </c>
      <c r="W2123" s="75" t="str">
        <f t="shared" si="100"/>
        <v xml:space="preserve"> </v>
      </c>
    </row>
    <row r="2124" spans="1:23">
      <c r="A2124" s="33"/>
      <c r="B2124" s="3"/>
      <c r="C2124" s="3"/>
      <c r="D2124" s="3"/>
      <c r="E2124" s="3"/>
      <c r="F2124" s="3"/>
      <c r="G2124" s="3"/>
      <c r="H2124" s="3"/>
      <c r="I2124" s="3"/>
      <c r="J2124" s="3"/>
      <c r="K2124" s="4"/>
      <c r="L2124" s="4"/>
      <c r="M2124" s="4"/>
      <c r="N2124" s="4"/>
      <c r="O2124" s="3"/>
      <c r="P2124" s="3"/>
      <c r="Q2124" s="80">
        <f t="shared" si="101"/>
        <v>0</v>
      </c>
      <c r="T2124" s="8" t="str">
        <f>+IFERROR(VLOOKUP(B2124,$B$5:B2123,1,FALSE),"")</f>
        <v/>
      </c>
      <c r="U2124" s="8" t="str">
        <f t="shared" si="99"/>
        <v>DUPLICATE</v>
      </c>
      <c r="W2124" s="75" t="str">
        <f t="shared" si="100"/>
        <v xml:space="preserve"> </v>
      </c>
    </row>
    <row r="2125" spans="1:23">
      <c r="A2125" s="33"/>
      <c r="B2125" s="3"/>
      <c r="C2125" s="3"/>
      <c r="D2125" s="3"/>
      <c r="E2125" s="3"/>
      <c r="F2125" s="3"/>
      <c r="G2125" s="3"/>
      <c r="H2125" s="3"/>
      <c r="I2125" s="3"/>
      <c r="J2125" s="3"/>
      <c r="K2125" s="4"/>
      <c r="L2125" s="4"/>
      <c r="M2125" s="4"/>
      <c r="N2125" s="4"/>
      <c r="O2125" s="3"/>
      <c r="P2125" s="3"/>
      <c r="Q2125" s="80">
        <f t="shared" si="101"/>
        <v>0</v>
      </c>
      <c r="T2125" s="8" t="str">
        <f>+IFERROR(VLOOKUP(B2125,$B$5:B2124,1,FALSE),"")</f>
        <v/>
      </c>
      <c r="U2125" s="8" t="str">
        <f t="shared" si="99"/>
        <v>DUPLICATE</v>
      </c>
      <c r="W2125" s="75" t="str">
        <f t="shared" si="100"/>
        <v xml:space="preserve"> </v>
      </c>
    </row>
    <row r="2126" spans="1:23">
      <c r="A2126" s="33"/>
      <c r="B2126" s="3"/>
      <c r="C2126" s="3"/>
      <c r="D2126" s="3"/>
      <c r="E2126" s="3"/>
      <c r="F2126" s="3"/>
      <c r="G2126" s="3"/>
      <c r="H2126" s="3"/>
      <c r="I2126" s="3"/>
      <c r="J2126" s="3"/>
      <c r="K2126" s="4"/>
      <c r="L2126" s="4"/>
      <c r="M2126" s="4"/>
      <c r="N2126" s="4"/>
      <c r="O2126" s="3"/>
      <c r="P2126" s="3"/>
      <c r="Q2126" s="80">
        <f t="shared" si="101"/>
        <v>0</v>
      </c>
      <c r="T2126" s="8" t="str">
        <f>+IFERROR(VLOOKUP(B2126,$B$5:B2125,1,FALSE),"")</f>
        <v/>
      </c>
      <c r="U2126" s="8" t="str">
        <f t="shared" si="99"/>
        <v>DUPLICATE</v>
      </c>
      <c r="W2126" s="75" t="str">
        <f t="shared" si="100"/>
        <v xml:space="preserve"> </v>
      </c>
    </row>
    <row r="2127" spans="1:23">
      <c r="A2127" s="33"/>
      <c r="B2127" s="3"/>
      <c r="C2127" s="3"/>
      <c r="D2127" s="3"/>
      <c r="E2127" s="3"/>
      <c r="F2127" s="3"/>
      <c r="G2127" s="3"/>
      <c r="H2127" s="3"/>
      <c r="I2127" s="3"/>
      <c r="J2127" s="3"/>
      <c r="K2127" s="4"/>
      <c r="L2127" s="4"/>
      <c r="M2127" s="4"/>
      <c r="N2127" s="4"/>
      <c r="O2127" s="3"/>
      <c r="P2127" s="3"/>
      <c r="Q2127" s="80">
        <f t="shared" si="101"/>
        <v>0</v>
      </c>
      <c r="T2127" s="8" t="str">
        <f>+IFERROR(VLOOKUP(B2127,$B$5:B2126,1,FALSE),"")</f>
        <v/>
      </c>
      <c r="U2127" s="8" t="str">
        <f t="shared" si="99"/>
        <v>DUPLICATE</v>
      </c>
      <c r="W2127" s="75" t="str">
        <f t="shared" si="100"/>
        <v xml:space="preserve"> </v>
      </c>
    </row>
    <row r="2128" spans="1:23">
      <c r="A2128" s="33"/>
      <c r="B2128" s="3"/>
      <c r="C2128" s="3"/>
      <c r="D2128" s="3"/>
      <c r="E2128" s="3"/>
      <c r="F2128" s="3"/>
      <c r="G2128" s="3"/>
      <c r="H2128" s="3"/>
      <c r="I2128" s="3"/>
      <c r="J2128" s="3"/>
      <c r="K2128" s="4"/>
      <c r="L2128" s="4"/>
      <c r="M2128" s="4"/>
      <c r="N2128" s="4"/>
      <c r="O2128" s="3"/>
      <c r="P2128" s="3"/>
      <c r="Q2128" s="80">
        <f t="shared" si="101"/>
        <v>0</v>
      </c>
      <c r="T2128" s="8" t="str">
        <f>+IFERROR(VLOOKUP(B2128,$B$5:B2127,1,FALSE),"")</f>
        <v/>
      </c>
      <c r="U2128" s="8" t="str">
        <f t="shared" si="99"/>
        <v>DUPLICATE</v>
      </c>
      <c r="W2128" s="75" t="str">
        <f t="shared" si="100"/>
        <v xml:space="preserve"> </v>
      </c>
    </row>
    <row r="2129" spans="1:23">
      <c r="A2129" s="33"/>
      <c r="B2129" s="3"/>
      <c r="C2129" s="3"/>
      <c r="D2129" s="3"/>
      <c r="E2129" s="3"/>
      <c r="F2129" s="3"/>
      <c r="G2129" s="3"/>
      <c r="H2129" s="3"/>
      <c r="I2129" s="3"/>
      <c r="J2129" s="3"/>
      <c r="K2129" s="4"/>
      <c r="L2129" s="4"/>
      <c r="M2129" s="4"/>
      <c r="N2129" s="4"/>
      <c r="O2129" s="3"/>
      <c r="P2129" s="3"/>
      <c r="Q2129" s="80">
        <f t="shared" si="101"/>
        <v>0</v>
      </c>
      <c r="T2129" s="8" t="str">
        <f>+IFERROR(VLOOKUP(B2129,$B$5:B2128,1,FALSE),"")</f>
        <v/>
      </c>
      <c r="U2129" s="8" t="str">
        <f t="shared" si="99"/>
        <v>DUPLICATE</v>
      </c>
      <c r="W2129" s="75" t="str">
        <f t="shared" si="100"/>
        <v xml:space="preserve"> </v>
      </c>
    </row>
    <row r="2130" spans="1:23">
      <c r="A2130" s="33"/>
      <c r="B2130" s="3"/>
      <c r="C2130" s="3"/>
      <c r="D2130" s="3"/>
      <c r="E2130" s="3"/>
      <c r="F2130" s="3"/>
      <c r="G2130" s="3"/>
      <c r="H2130" s="3"/>
      <c r="I2130" s="3"/>
      <c r="J2130" s="3"/>
      <c r="K2130" s="4"/>
      <c r="L2130" s="4"/>
      <c r="M2130" s="4"/>
      <c r="N2130" s="4"/>
      <c r="O2130" s="3"/>
      <c r="P2130" s="3"/>
      <c r="Q2130" s="80">
        <f t="shared" si="101"/>
        <v>0</v>
      </c>
      <c r="T2130" s="8" t="str">
        <f>+IFERROR(VLOOKUP(B2130,$B$5:B2129,1,FALSE),"")</f>
        <v/>
      </c>
      <c r="U2130" s="8" t="str">
        <f t="shared" si="99"/>
        <v>DUPLICATE</v>
      </c>
      <c r="W2130" s="75" t="str">
        <f t="shared" si="100"/>
        <v xml:space="preserve"> </v>
      </c>
    </row>
    <row r="2131" spans="1:23">
      <c r="A2131" s="33"/>
      <c r="B2131" s="3"/>
      <c r="C2131" s="3"/>
      <c r="D2131" s="3"/>
      <c r="E2131" s="3"/>
      <c r="F2131" s="3"/>
      <c r="G2131" s="3"/>
      <c r="H2131" s="3"/>
      <c r="I2131" s="3"/>
      <c r="J2131" s="3"/>
      <c r="K2131" s="4"/>
      <c r="L2131" s="4"/>
      <c r="M2131" s="4"/>
      <c r="N2131" s="4"/>
      <c r="O2131" s="3"/>
      <c r="P2131" s="3"/>
      <c r="Q2131" s="80">
        <f t="shared" si="101"/>
        <v>0</v>
      </c>
      <c r="T2131" s="8" t="str">
        <f>+IFERROR(VLOOKUP(B2131,$B$5:B2130,1,FALSE),"")</f>
        <v/>
      </c>
      <c r="U2131" s="8" t="str">
        <f t="shared" si="99"/>
        <v>DUPLICATE</v>
      </c>
      <c r="W2131" s="75" t="str">
        <f t="shared" si="100"/>
        <v xml:space="preserve"> </v>
      </c>
    </row>
    <row r="2132" spans="1:23">
      <c r="A2132" s="33"/>
      <c r="B2132" s="3"/>
      <c r="C2132" s="3"/>
      <c r="D2132" s="3"/>
      <c r="E2132" s="3"/>
      <c r="F2132" s="3"/>
      <c r="G2132" s="3"/>
      <c r="H2132" s="3"/>
      <c r="I2132" s="3"/>
      <c r="J2132" s="3"/>
      <c r="K2132" s="4"/>
      <c r="L2132" s="4"/>
      <c r="M2132" s="4"/>
      <c r="N2132" s="4"/>
      <c r="O2132" s="3"/>
      <c r="P2132" s="3"/>
      <c r="Q2132" s="80">
        <f t="shared" si="101"/>
        <v>0</v>
      </c>
      <c r="T2132" s="8" t="str">
        <f>+IFERROR(VLOOKUP(B2132,$B$5:B2131,1,FALSE),"")</f>
        <v/>
      </c>
      <c r="U2132" s="8" t="str">
        <f t="shared" si="99"/>
        <v>DUPLICATE</v>
      </c>
      <c r="W2132" s="75" t="str">
        <f t="shared" si="100"/>
        <v xml:space="preserve"> </v>
      </c>
    </row>
    <row r="2133" spans="1:23">
      <c r="A2133" s="33"/>
      <c r="B2133" s="3"/>
      <c r="C2133" s="3"/>
      <c r="D2133" s="3"/>
      <c r="E2133" s="3"/>
      <c r="F2133" s="3"/>
      <c r="G2133" s="3"/>
      <c r="H2133" s="3"/>
      <c r="I2133" s="3"/>
      <c r="J2133" s="3"/>
      <c r="K2133" s="4"/>
      <c r="L2133" s="4"/>
      <c r="M2133" s="4"/>
      <c r="N2133" s="4"/>
      <c r="O2133" s="3"/>
      <c r="P2133" s="3"/>
      <c r="Q2133" s="80">
        <f t="shared" si="101"/>
        <v>0</v>
      </c>
      <c r="T2133" s="8" t="str">
        <f>+IFERROR(VLOOKUP(B2133,$B$5:B2132,1,FALSE),"")</f>
        <v/>
      </c>
      <c r="U2133" s="8" t="str">
        <f t="shared" si="99"/>
        <v>DUPLICATE</v>
      </c>
      <c r="W2133" s="75" t="str">
        <f t="shared" si="100"/>
        <v xml:space="preserve"> </v>
      </c>
    </row>
    <row r="2134" spans="1:23">
      <c r="A2134" s="33"/>
      <c r="B2134" s="3"/>
      <c r="C2134" s="3"/>
      <c r="D2134" s="3"/>
      <c r="E2134" s="3"/>
      <c r="F2134" s="3"/>
      <c r="G2134" s="3"/>
      <c r="H2134" s="3"/>
      <c r="I2134" s="3"/>
      <c r="J2134" s="3"/>
      <c r="K2134" s="4"/>
      <c r="L2134" s="4"/>
      <c r="M2134" s="4"/>
      <c r="N2134" s="4"/>
      <c r="O2134" s="3"/>
      <c r="P2134" s="3"/>
      <c r="Q2134" s="80">
        <f t="shared" si="101"/>
        <v>0</v>
      </c>
      <c r="T2134" s="8" t="str">
        <f>+IFERROR(VLOOKUP(B2134,$B$5:B2133,1,FALSE),"")</f>
        <v/>
      </c>
      <c r="U2134" s="8" t="str">
        <f t="shared" si="99"/>
        <v>DUPLICATE</v>
      </c>
      <c r="W2134" s="75" t="str">
        <f t="shared" si="100"/>
        <v xml:space="preserve"> </v>
      </c>
    </row>
    <row r="2135" spans="1:23">
      <c r="A2135" s="33"/>
      <c r="B2135" s="3"/>
      <c r="C2135" s="3"/>
      <c r="D2135" s="3"/>
      <c r="E2135" s="3"/>
      <c r="F2135" s="3"/>
      <c r="G2135" s="3"/>
      <c r="H2135" s="3"/>
      <c r="I2135" s="3"/>
      <c r="J2135" s="3"/>
      <c r="K2135" s="4"/>
      <c r="L2135" s="4"/>
      <c r="M2135" s="4"/>
      <c r="N2135" s="4"/>
      <c r="O2135" s="3"/>
      <c r="P2135" s="3"/>
      <c r="Q2135" s="80">
        <f t="shared" si="101"/>
        <v>0</v>
      </c>
      <c r="T2135" s="8" t="str">
        <f>+IFERROR(VLOOKUP(B2135,$B$5:B2134,1,FALSE),"")</f>
        <v/>
      </c>
      <c r="U2135" s="8" t="str">
        <f t="shared" si="99"/>
        <v>DUPLICATE</v>
      </c>
      <c r="W2135" s="75" t="str">
        <f t="shared" si="100"/>
        <v xml:space="preserve"> </v>
      </c>
    </row>
    <row r="2136" spans="1:23">
      <c r="A2136" s="33"/>
      <c r="B2136" s="3"/>
      <c r="C2136" s="3"/>
      <c r="D2136" s="3"/>
      <c r="E2136" s="3"/>
      <c r="F2136" s="3"/>
      <c r="G2136" s="3"/>
      <c r="H2136" s="3"/>
      <c r="I2136" s="3"/>
      <c r="J2136" s="3"/>
      <c r="K2136" s="4"/>
      <c r="L2136" s="4"/>
      <c r="M2136" s="4"/>
      <c r="N2136" s="4"/>
      <c r="O2136" s="3"/>
      <c r="P2136" s="3"/>
      <c r="Q2136" s="80">
        <f t="shared" si="101"/>
        <v>0</v>
      </c>
      <c r="T2136" s="8" t="str">
        <f>+IFERROR(VLOOKUP(B2136,$B$5:B2135,1,FALSE),"")</f>
        <v/>
      </c>
      <c r="U2136" s="8" t="str">
        <f t="shared" si="99"/>
        <v>DUPLICATE</v>
      </c>
      <c r="W2136" s="75" t="str">
        <f t="shared" si="100"/>
        <v xml:space="preserve"> </v>
      </c>
    </row>
    <row r="2137" spans="1:23">
      <c r="A2137" s="33"/>
      <c r="B2137" s="3"/>
      <c r="C2137" s="3"/>
      <c r="D2137" s="3"/>
      <c r="E2137" s="3"/>
      <c r="F2137" s="3"/>
      <c r="G2137" s="3"/>
      <c r="H2137" s="3"/>
      <c r="I2137" s="3"/>
      <c r="J2137" s="3"/>
      <c r="K2137" s="4"/>
      <c r="L2137" s="4"/>
      <c r="M2137" s="4"/>
      <c r="N2137" s="4"/>
      <c r="O2137" s="3"/>
      <c r="P2137" s="3"/>
      <c r="Q2137" s="80">
        <f t="shared" si="101"/>
        <v>0</v>
      </c>
      <c r="T2137" s="8" t="str">
        <f>+IFERROR(VLOOKUP(B2137,$B$5:B2136,1,FALSE),"")</f>
        <v/>
      </c>
      <c r="U2137" s="8" t="str">
        <f t="shared" si="99"/>
        <v>DUPLICATE</v>
      </c>
      <c r="W2137" s="75" t="str">
        <f t="shared" si="100"/>
        <v xml:space="preserve"> </v>
      </c>
    </row>
    <row r="2138" spans="1:23">
      <c r="A2138" s="33"/>
      <c r="B2138" s="3"/>
      <c r="C2138" s="3"/>
      <c r="D2138" s="3"/>
      <c r="E2138" s="3"/>
      <c r="F2138" s="3"/>
      <c r="G2138" s="3"/>
      <c r="H2138" s="3"/>
      <c r="I2138" s="3"/>
      <c r="J2138" s="3"/>
      <c r="K2138" s="4"/>
      <c r="L2138" s="4"/>
      <c r="M2138" s="4"/>
      <c r="N2138" s="4"/>
      <c r="O2138" s="3"/>
      <c r="P2138" s="3"/>
      <c r="Q2138" s="80">
        <f t="shared" si="101"/>
        <v>0</v>
      </c>
      <c r="T2138" s="8" t="str">
        <f>+IFERROR(VLOOKUP(B2138,$B$5:B2137,1,FALSE),"")</f>
        <v/>
      </c>
      <c r="U2138" s="8" t="str">
        <f t="shared" si="99"/>
        <v>DUPLICATE</v>
      </c>
      <c r="W2138" s="75" t="str">
        <f t="shared" si="100"/>
        <v xml:space="preserve"> </v>
      </c>
    </row>
    <row r="2139" spans="1:23">
      <c r="A2139" s="33"/>
      <c r="B2139" s="3"/>
      <c r="C2139" s="3"/>
      <c r="D2139" s="3"/>
      <c r="E2139" s="3"/>
      <c r="F2139" s="3"/>
      <c r="G2139" s="3"/>
      <c r="H2139" s="3"/>
      <c r="I2139" s="3"/>
      <c r="J2139" s="3"/>
      <c r="K2139" s="4"/>
      <c r="L2139" s="4"/>
      <c r="M2139" s="4"/>
      <c r="N2139" s="4"/>
      <c r="O2139" s="3"/>
      <c r="P2139" s="3"/>
      <c r="Q2139" s="80">
        <f t="shared" si="101"/>
        <v>0</v>
      </c>
      <c r="T2139" s="8" t="str">
        <f>+IFERROR(VLOOKUP(B2139,$B$5:B2138,1,FALSE),"")</f>
        <v/>
      </c>
      <c r="U2139" s="8" t="str">
        <f t="shared" si="99"/>
        <v>DUPLICATE</v>
      </c>
      <c r="W2139" s="75" t="str">
        <f t="shared" si="100"/>
        <v xml:space="preserve"> </v>
      </c>
    </row>
    <row r="2140" spans="1:23">
      <c r="A2140" s="33"/>
      <c r="B2140" s="3"/>
      <c r="C2140" s="3"/>
      <c r="D2140" s="3"/>
      <c r="E2140" s="3"/>
      <c r="F2140" s="3"/>
      <c r="G2140" s="3"/>
      <c r="H2140" s="3"/>
      <c r="I2140" s="3"/>
      <c r="J2140" s="3"/>
      <c r="K2140" s="4"/>
      <c r="L2140" s="4"/>
      <c r="M2140" s="4"/>
      <c r="N2140" s="4"/>
      <c r="O2140" s="3"/>
      <c r="P2140" s="3"/>
      <c r="Q2140" s="80">
        <f t="shared" si="101"/>
        <v>0</v>
      </c>
      <c r="T2140" s="8" t="str">
        <f>+IFERROR(VLOOKUP(B2140,$B$5:B2139,1,FALSE),"")</f>
        <v/>
      </c>
      <c r="U2140" s="8" t="str">
        <f t="shared" si="99"/>
        <v>DUPLICATE</v>
      </c>
      <c r="W2140" s="75" t="str">
        <f t="shared" si="100"/>
        <v xml:space="preserve"> </v>
      </c>
    </row>
    <row r="2141" spans="1:23">
      <c r="A2141" s="33"/>
      <c r="B2141" s="3"/>
      <c r="C2141" s="3"/>
      <c r="D2141" s="3"/>
      <c r="E2141" s="3"/>
      <c r="F2141" s="3"/>
      <c r="G2141" s="3"/>
      <c r="H2141" s="3"/>
      <c r="I2141" s="3"/>
      <c r="J2141" s="3"/>
      <c r="K2141" s="4"/>
      <c r="L2141" s="4"/>
      <c r="M2141" s="4"/>
      <c r="N2141" s="4"/>
      <c r="O2141" s="3"/>
      <c r="P2141" s="3"/>
      <c r="Q2141" s="80">
        <f t="shared" si="101"/>
        <v>0</v>
      </c>
      <c r="T2141" s="8" t="str">
        <f>+IFERROR(VLOOKUP(B2141,$B$5:B2140,1,FALSE),"")</f>
        <v/>
      </c>
      <c r="U2141" s="8" t="str">
        <f t="shared" si="99"/>
        <v>DUPLICATE</v>
      </c>
      <c r="W2141" s="75" t="str">
        <f t="shared" si="100"/>
        <v xml:space="preserve"> </v>
      </c>
    </row>
    <row r="2142" spans="1:23">
      <c r="A2142" s="33"/>
      <c r="B2142" s="3"/>
      <c r="C2142" s="3"/>
      <c r="D2142" s="3"/>
      <c r="E2142" s="3"/>
      <c r="F2142" s="3"/>
      <c r="G2142" s="3"/>
      <c r="H2142" s="3"/>
      <c r="I2142" s="3"/>
      <c r="J2142" s="3"/>
      <c r="K2142" s="4"/>
      <c r="L2142" s="4"/>
      <c r="M2142" s="4"/>
      <c r="N2142" s="4"/>
      <c r="O2142" s="3"/>
      <c r="P2142" s="3"/>
      <c r="Q2142" s="80">
        <f t="shared" si="101"/>
        <v>0</v>
      </c>
      <c r="T2142" s="8" t="str">
        <f>+IFERROR(VLOOKUP(B2142,$B$5:B2141,1,FALSE),"")</f>
        <v/>
      </c>
      <c r="U2142" s="8" t="str">
        <f t="shared" si="99"/>
        <v>DUPLICATE</v>
      </c>
      <c r="W2142" s="75" t="str">
        <f t="shared" si="100"/>
        <v xml:space="preserve"> </v>
      </c>
    </row>
    <row r="2143" spans="1:23">
      <c r="A2143" s="33"/>
      <c r="B2143" s="3"/>
      <c r="C2143" s="3"/>
      <c r="D2143" s="3"/>
      <c r="E2143" s="3"/>
      <c r="F2143" s="3"/>
      <c r="G2143" s="3"/>
      <c r="H2143" s="3"/>
      <c r="I2143" s="3"/>
      <c r="J2143" s="3"/>
      <c r="K2143" s="4"/>
      <c r="L2143" s="4"/>
      <c r="M2143" s="4"/>
      <c r="N2143" s="4"/>
      <c r="O2143" s="3"/>
      <c r="P2143" s="3"/>
      <c r="Q2143" s="80">
        <f t="shared" si="101"/>
        <v>0</v>
      </c>
      <c r="T2143" s="8" t="str">
        <f>+IFERROR(VLOOKUP(B2143,$B$5:B2142,1,FALSE),"")</f>
        <v/>
      </c>
      <c r="U2143" s="8" t="str">
        <f t="shared" si="99"/>
        <v>DUPLICATE</v>
      </c>
      <c r="W2143" s="75" t="str">
        <f t="shared" si="100"/>
        <v xml:space="preserve"> </v>
      </c>
    </row>
    <row r="2144" spans="1:23">
      <c r="A2144" s="33"/>
      <c r="B2144" s="3"/>
      <c r="C2144" s="3"/>
      <c r="D2144" s="3"/>
      <c r="E2144" s="3"/>
      <c r="F2144" s="3"/>
      <c r="G2144" s="3"/>
      <c r="H2144" s="3"/>
      <c r="I2144" s="3"/>
      <c r="J2144" s="3"/>
      <c r="K2144" s="4"/>
      <c r="L2144" s="4"/>
      <c r="M2144" s="4"/>
      <c r="N2144" s="4"/>
      <c r="O2144" s="3"/>
      <c r="P2144" s="3"/>
      <c r="Q2144" s="80">
        <f t="shared" si="101"/>
        <v>0</v>
      </c>
      <c r="T2144" s="8" t="str">
        <f>+IFERROR(VLOOKUP(B2144,$B$5:B2143,1,FALSE),"")</f>
        <v/>
      </c>
      <c r="U2144" s="8" t="str">
        <f t="shared" si="99"/>
        <v>DUPLICATE</v>
      </c>
      <c r="W2144" s="75" t="str">
        <f t="shared" si="100"/>
        <v xml:space="preserve"> </v>
      </c>
    </row>
    <row r="2145" spans="1:23">
      <c r="A2145" s="33"/>
      <c r="B2145" s="3"/>
      <c r="C2145" s="3"/>
      <c r="D2145" s="3"/>
      <c r="E2145" s="3"/>
      <c r="F2145" s="3"/>
      <c r="G2145" s="3"/>
      <c r="H2145" s="3"/>
      <c r="I2145" s="3"/>
      <c r="J2145" s="3"/>
      <c r="K2145" s="4"/>
      <c r="L2145" s="4"/>
      <c r="M2145" s="4"/>
      <c r="N2145" s="4"/>
      <c r="O2145" s="3"/>
      <c r="P2145" s="3"/>
      <c r="Q2145" s="80">
        <f t="shared" si="101"/>
        <v>0</v>
      </c>
      <c r="T2145" s="8" t="str">
        <f>+IFERROR(VLOOKUP(B2145,$B$5:B2144,1,FALSE),"")</f>
        <v/>
      </c>
      <c r="U2145" s="8" t="str">
        <f t="shared" si="99"/>
        <v>DUPLICATE</v>
      </c>
      <c r="W2145" s="75" t="str">
        <f t="shared" si="100"/>
        <v xml:space="preserve"> </v>
      </c>
    </row>
    <row r="2146" spans="1:23">
      <c r="A2146" s="33"/>
      <c r="B2146" s="3"/>
      <c r="C2146" s="3"/>
      <c r="D2146" s="3"/>
      <c r="E2146" s="3"/>
      <c r="F2146" s="3"/>
      <c r="G2146" s="3"/>
      <c r="H2146" s="3"/>
      <c r="I2146" s="3"/>
      <c r="J2146" s="3"/>
      <c r="K2146" s="4"/>
      <c r="L2146" s="4"/>
      <c r="M2146" s="4"/>
      <c r="N2146" s="4"/>
      <c r="O2146" s="3"/>
      <c r="P2146" s="3"/>
      <c r="Q2146" s="80">
        <f t="shared" si="101"/>
        <v>0</v>
      </c>
      <c r="T2146" s="8" t="str">
        <f>+IFERROR(VLOOKUP(B2146,$B$5:B2145,1,FALSE),"")</f>
        <v/>
      </c>
      <c r="U2146" s="8" t="str">
        <f t="shared" si="99"/>
        <v>DUPLICATE</v>
      </c>
      <c r="W2146" s="75" t="str">
        <f t="shared" si="100"/>
        <v xml:space="preserve"> </v>
      </c>
    </row>
    <row r="2147" spans="1:23">
      <c r="A2147" s="33"/>
      <c r="B2147" s="3"/>
      <c r="C2147" s="3"/>
      <c r="D2147" s="3"/>
      <c r="E2147" s="3"/>
      <c r="F2147" s="3"/>
      <c r="G2147" s="3"/>
      <c r="H2147" s="3"/>
      <c r="I2147" s="3"/>
      <c r="J2147" s="3"/>
      <c r="K2147" s="4"/>
      <c r="L2147" s="4"/>
      <c r="M2147" s="4"/>
      <c r="N2147" s="4"/>
      <c r="O2147" s="3"/>
      <c r="P2147" s="3"/>
      <c r="Q2147" s="80">
        <f t="shared" si="101"/>
        <v>0</v>
      </c>
      <c r="T2147" s="8" t="str">
        <f>+IFERROR(VLOOKUP(B2147,$B$5:B2146,1,FALSE),"")</f>
        <v/>
      </c>
      <c r="U2147" s="8" t="str">
        <f t="shared" si="99"/>
        <v>DUPLICATE</v>
      </c>
      <c r="W2147" s="75" t="str">
        <f t="shared" si="100"/>
        <v xml:space="preserve"> </v>
      </c>
    </row>
    <row r="2148" spans="1:23">
      <c r="A2148" s="33"/>
      <c r="B2148" s="3"/>
      <c r="C2148" s="3"/>
      <c r="D2148" s="3"/>
      <c r="E2148" s="3"/>
      <c r="F2148" s="3"/>
      <c r="G2148" s="3"/>
      <c r="H2148" s="3"/>
      <c r="I2148" s="3"/>
      <c r="J2148" s="3"/>
      <c r="K2148" s="4"/>
      <c r="L2148" s="4"/>
      <c r="M2148" s="4"/>
      <c r="N2148" s="4"/>
      <c r="O2148" s="3"/>
      <c r="P2148" s="3"/>
      <c r="Q2148" s="80">
        <f t="shared" si="101"/>
        <v>0</v>
      </c>
      <c r="T2148" s="8" t="str">
        <f>+IFERROR(VLOOKUP(B2148,$B$5:B2147,1,FALSE),"")</f>
        <v/>
      </c>
      <c r="U2148" s="8" t="str">
        <f t="shared" si="99"/>
        <v>DUPLICATE</v>
      </c>
      <c r="W2148" s="75" t="str">
        <f t="shared" si="100"/>
        <v xml:space="preserve"> </v>
      </c>
    </row>
    <row r="2149" spans="1:23">
      <c r="A2149" s="33"/>
      <c r="B2149" s="3"/>
      <c r="C2149" s="3"/>
      <c r="D2149" s="3"/>
      <c r="E2149" s="3"/>
      <c r="F2149" s="3"/>
      <c r="G2149" s="3"/>
      <c r="H2149" s="3"/>
      <c r="I2149" s="3"/>
      <c r="J2149" s="3"/>
      <c r="K2149" s="4"/>
      <c r="L2149" s="4"/>
      <c r="M2149" s="4"/>
      <c r="N2149" s="4"/>
      <c r="O2149" s="3"/>
      <c r="P2149" s="3"/>
      <c r="Q2149" s="80">
        <f t="shared" si="101"/>
        <v>0</v>
      </c>
      <c r="T2149" s="8" t="str">
        <f>+IFERROR(VLOOKUP(B2149,$B$5:B2148,1,FALSE),"")</f>
        <v/>
      </c>
      <c r="U2149" s="8" t="str">
        <f t="shared" si="99"/>
        <v>DUPLICATE</v>
      </c>
      <c r="W2149" s="75" t="str">
        <f t="shared" si="100"/>
        <v xml:space="preserve"> </v>
      </c>
    </row>
    <row r="2150" spans="1:23">
      <c r="A2150" s="33"/>
      <c r="B2150" s="3"/>
      <c r="C2150" s="3"/>
      <c r="D2150" s="3"/>
      <c r="E2150" s="3"/>
      <c r="F2150" s="3"/>
      <c r="G2150" s="3"/>
      <c r="H2150" s="3"/>
      <c r="I2150" s="3"/>
      <c r="J2150" s="3"/>
      <c r="K2150" s="4"/>
      <c r="L2150" s="4"/>
      <c r="M2150" s="4"/>
      <c r="N2150" s="4"/>
      <c r="O2150" s="3"/>
      <c r="P2150" s="3"/>
      <c r="Q2150" s="80">
        <f t="shared" si="101"/>
        <v>0</v>
      </c>
      <c r="T2150" s="8" t="str">
        <f>+IFERROR(VLOOKUP(B2150,$B$5:B2149,1,FALSE),"")</f>
        <v/>
      </c>
      <c r="U2150" s="8" t="str">
        <f t="shared" si="99"/>
        <v>DUPLICATE</v>
      </c>
      <c r="W2150" s="75" t="str">
        <f t="shared" si="100"/>
        <v xml:space="preserve"> </v>
      </c>
    </row>
    <row r="2151" spans="1:23">
      <c r="A2151" s="33"/>
      <c r="B2151" s="3"/>
      <c r="C2151" s="3"/>
      <c r="D2151" s="3"/>
      <c r="E2151" s="3"/>
      <c r="F2151" s="3"/>
      <c r="G2151" s="3"/>
      <c r="H2151" s="3"/>
      <c r="I2151" s="3"/>
      <c r="J2151" s="3"/>
      <c r="K2151" s="4"/>
      <c r="L2151" s="4"/>
      <c r="M2151" s="4"/>
      <c r="N2151" s="4"/>
      <c r="O2151" s="3"/>
      <c r="P2151" s="3"/>
      <c r="Q2151" s="80">
        <f t="shared" si="101"/>
        <v>0</v>
      </c>
      <c r="T2151" s="8" t="str">
        <f>+IFERROR(VLOOKUP(B2151,$B$5:B2150,1,FALSE),"")</f>
        <v/>
      </c>
      <c r="U2151" s="8" t="str">
        <f t="shared" si="99"/>
        <v>DUPLICATE</v>
      </c>
      <c r="W2151" s="75" t="str">
        <f t="shared" si="100"/>
        <v xml:space="preserve"> </v>
      </c>
    </row>
    <row r="2152" spans="1:23">
      <c r="A2152" s="33"/>
      <c r="B2152" s="3"/>
      <c r="C2152" s="3"/>
      <c r="D2152" s="3"/>
      <c r="E2152" s="3"/>
      <c r="F2152" s="3"/>
      <c r="G2152" s="3"/>
      <c r="H2152" s="3"/>
      <c r="I2152" s="3"/>
      <c r="J2152" s="3"/>
      <c r="K2152" s="4"/>
      <c r="L2152" s="4"/>
      <c r="M2152" s="4"/>
      <c r="N2152" s="4"/>
      <c r="O2152" s="3"/>
      <c r="P2152" s="3"/>
      <c r="Q2152" s="80">
        <f t="shared" si="101"/>
        <v>0</v>
      </c>
      <c r="T2152" s="8" t="str">
        <f>+IFERROR(VLOOKUP(B2152,$B$5:B2151,1,FALSE),"")</f>
        <v/>
      </c>
      <c r="U2152" s="8" t="str">
        <f t="shared" si="99"/>
        <v>DUPLICATE</v>
      </c>
      <c r="W2152" s="75" t="str">
        <f t="shared" si="100"/>
        <v xml:space="preserve"> </v>
      </c>
    </row>
    <row r="2153" spans="1:23">
      <c r="A2153" s="33"/>
      <c r="B2153" s="3"/>
      <c r="C2153" s="3"/>
      <c r="D2153" s="3"/>
      <c r="E2153" s="3"/>
      <c r="F2153" s="3"/>
      <c r="G2153" s="3"/>
      <c r="H2153" s="3"/>
      <c r="I2153" s="3"/>
      <c r="J2153" s="3"/>
      <c r="K2153" s="4"/>
      <c r="L2153" s="4"/>
      <c r="M2153" s="4"/>
      <c r="N2153" s="4"/>
      <c r="O2153" s="3"/>
      <c r="P2153" s="3"/>
      <c r="Q2153" s="80">
        <f t="shared" si="101"/>
        <v>0</v>
      </c>
      <c r="T2153" s="8" t="str">
        <f>+IFERROR(VLOOKUP(B2153,$B$5:B2152,1,FALSE),"")</f>
        <v/>
      </c>
      <c r="U2153" s="8" t="str">
        <f t="shared" si="99"/>
        <v>DUPLICATE</v>
      </c>
      <c r="W2153" s="75" t="str">
        <f t="shared" si="100"/>
        <v xml:space="preserve"> </v>
      </c>
    </row>
    <row r="2154" spans="1:23">
      <c r="A2154" s="33"/>
      <c r="B2154" s="3"/>
      <c r="C2154" s="3"/>
      <c r="D2154" s="3"/>
      <c r="E2154" s="3"/>
      <c r="F2154" s="3"/>
      <c r="G2154" s="3"/>
      <c r="H2154" s="3"/>
      <c r="I2154" s="3"/>
      <c r="J2154" s="3"/>
      <c r="K2154" s="4"/>
      <c r="L2154" s="4"/>
      <c r="M2154" s="4"/>
      <c r="N2154" s="4"/>
      <c r="O2154" s="3"/>
      <c r="P2154" s="3"/>
      <c r="Q2154" s="80">
        <f t="shared" si="101"/>
        <v>0</v>
      </c>
      <c r="T2154" s="8" t="str">
        <f>+IFERROR(VLOOKUP(B2154,$B$5:B2153,1,FALSE),"")</f>
        <v/>
      </c>
      <c r="U2154" s="8" t="str">
        <f t="shared" si="99"/>
        <v>DUPLICATE</v>
      </c>
      <c r="W2154" s="75" t="str">
        <f t="shared" si="100"/>
        <v xml:space="preserve"> </v>
      </c>
    </row>
    <row r="2155" spans="1:23">
      <c r="A2155" s="33"/>
      <c r="B2155" s="3"/>
      <c r="C2155" s="3"/>
      <c r="D2155" s="3"/>
      <c r="E2155" s="3"/>
      <c r="F2155" s="3"/>
      <c r="G2155" s="3"/>
      <c r="H2155" s="3"/>
      <c r="I2155" s="3"/>
      <c r="J2155" s="3"/>
      <c r="K2155" s="4"/>
      <c r="L2155" s="4"/>
      <c r="M2155" s="4"/>
      <c r="N2155" s="4"/>
      <c r="O2155" s="3"/>
      <c r="P2155" s="3"/>
      <c r="Q2155" s="80">
        <f t="shared" si="101"/>
        <v>0</v>
      </c>
      <c r="T2155" s="8" t="str">
        <f>+IFERROR(VLOOKUP(B2155,$B$5:B2154,1,FALSE),"")</f>
        <v/>
      </c>
      <c r="U2155" s="8" t="str">
        <f t="shared" si="99"/>
        <v>DUPLICATE</v>
      </c>
      <c r="W2155" s="75" t="str">
        <f t="shared" si="100"/>
        <v xml:space="preserve"> </v>
      </c>
    </row>
    <row r="2156" spans="1:23">
      <c r="A2156" s="33"/>
      <c r="B2156" s="3"/>
      <c r="C2156" s="3"/>
      <c r="D2156" s="3"/>
      <c r="E2156" s="3"/>
      <c r="F2156" s="3"/>
      <c r="G2156" s="3"/>
      <c r="H2156" s="3"/>
      <c r="I2156" s="3"/>
      <c r="J2156" s="3"/>
      <c r="K2156" s="4"/>
      <c r="L2156" s="4"/>
      <c r="M2156" s="4"/>
      <c r="N2156" s="4"/>
      <c r="O2156" s="3"/>
      <c r="P2156" s="3"/>
      <c r="Q2156" s="80">
        <f t="shared" si="101"/>
        <v>0</v>
      </c>
      <c r="T2156" s="8" t="str">
        <f>+IFERROR(VLOOKUP(B2156,$B$5:B2155,1,FALSE),"")</f>
        <v/>
      </c>
      <c r="U2156" s="8" t="str">
        <f t="shared" si="99"/>
        <v>DUPLICATE</v>
      </c>
      <c r="W2156" s="75" t="str">
        <f t="shared" si="100"/>
        <v xml:space="preserve"> </v>
      </c>
    </row>
    <row r="2157" spans="1:23">
      <c r="A2157" s="33"/>
      <c r="B2157" s="3"/>
      <c r="C2157" s="3"/>
      <c r="D2157" s="3"/>
      <c r="E2157" s="3"/>
      <c r="F2157" s="3"/>
      <c r="G2157" s="3"/>
      <c r="H2157" s="3"/>
      <c r="I2157" s="3"/>
      <c r="J2157" s="3"/>
      <c r="K2157" s="4"/>
      <c r="L2157" s="4"/>
      <c r="M2157" s="4"/>
      <c r="N2157" s="4"/>
      <c r="O2157" s="3"/>
      <c r="P2157" s="3"/>
      <c r="Q2157" s="80">
        <f t="shared" si="101"/>
        <v>0</v>
      </c>
      <c r="T2157" s="8" t="str">
        <f>+IFERROR(VLOOKUP(B2157,$B$5:B2156,1,FALSE),"")</f>
        <v/>
      </c>
      <c r="U2157" s="8" t="str">
        <f t="shared" si="99"/>
        <v>DUPLICATE</v>
      </c>
      <c r="W2157" s="75" t="str">
        <f t="shared" si="100"/>
        <v xml:space="preserve"> </v>
      </c>
    </row>
    <row r="2158" spans="1:23">
      <c r="A2158" s="33"/>
      <c r="B2158" s="3"/>
      <c r="C2158" s="3"/>
      <c r="D2158" s="3"/>
      <c r="E2158" s="3"/>
      <c r="F2158" s="3"/>
      <c r="G2158" s="3"/>
      <c r="H2158" s="3"/>
      <c r="I2158" s="3"/>
      <c r="J2158" s="3"/>
      <c r="K2158" s="4"/>
      <c r="L2158" s="4"/>
      <c r="M2158" s="4"/>
      <c r="N2158" s="4"/>
      <c r="O2158" s="3"/>
      <c r="P2158" s="3"/>
      <c r="Q2158" s="80">
        <f t="shared" si="101"/>
        <v>0</v>
      </c>
      <c r="T2158" s="8" t="str">
        <f>+IFERROR(VLOOKUP(B2158,$B$5:B2157,1,FALSE),"")</f>
        <v/>
      </c>
      <c r="U2158" s="8" t="str">
        <f t="shared" si="99"/>
        <v>DUPLICATE</v>
      </c>
      <c r="W2158" s="75" t="str">
        <f t="shared" si="100"/>
        <v xml:space="preserve"> </v>
      </c>
    </row>
    <row r="2159" spans="1:23">
      <c r="A2159" s="33"/>
      <c r="B2159" s="3"/>
      <c r="C2159" s="3"/>
      <c r="D2159" s="3"/>
      <c r="E2159" s="3"/>
      <c r="F2159" s="3"/>
      <c r="G2159" s="3"/>
      <c r="H2159" s="3"/>
      <c r="I2159" s="3"/>
      <c r="J2159" s="3"/>
      <c r="K2159" s="4"/>
      <c r="L2159" s="4"/>
      <c r="M2159" s="4"/>
      <c r="N2159" s="4"/>
      <c r="O2159" s="3"/>
      <c r="P2159" s="3"/>
      <c r="Q2159" s="80">
        <f t="shared" si="101"/>
        <v>0</v>
      </c>
      <c r="T2159" s="8" t="str">
        <f>+IFERROR(VLOOKUP(B2159,$B$5:B2158,1,FALSE),"")</f>
        <v/>
      </c>
      <c r="U2159" s="8" t="str">
        <f t="shared" si="99"/>
        <v>DUPLICATE</v>
      </c>
      <c r="W2159" s="75" t="str">
        <f t="shared" si="100"/>
        <v xml:space="preserve"> </v>
      </c>
    </row>
    <row r="2160" spans="1:23">
      <c r="A2160" s="33"/>
      <c r="B2160" s="3"/>
      <c r="C2160" s="3"/>
      <c r="D2160" s="3"/>
      <c r="E2160" s="3"/>
      <c r="F2160" s="3"/>
      <c r="G2160" s="3"/>
      <c r="H2160" s="3"/>
      <c r="I2160" s="3"/>
      <c r="J2160" s="3"/>
      <c r="K2160" s="4"/>
      <c r="L2160" s="4"/>
      <c r="M2160" s="4"/>
      <c r="N2160" s="4"/>
      <c r="O2160" s="3"/>
      <c r="P2160" s="3"/>
      <c r="Q2160" s="80">
        <f t="shared" si="101"/>
        <v>0</v>
      </c>
      <c r="T2160" s="8" t="str">
        <f>+IFERROR(VLOOKUP(B2160,$B$5:B2159,1,FALSE),"")</f>
        <v/>
      </c>
      <c r="U2160" s="8" t="str">
        <f t="shared" si="99"/>
        <v>DUPLICATE</v>
      </c>
      <c r="W2160" s="75" t="str">
        <f t="shared" si="100"/>
        <v xml:space="preserve"> </v>
      </c>
    </row>
    <row r="2161" spans="1:23">
      <c r="A2161" s="33"/>
      <c r="B2161" s="3"/>
      <c r="C2161" s="3"/>
      <c r="D2161" s="3"/>
      <c r="E2161" s="3"/>
      <c r="F2161" s="3"/>
      <c r="G2161" s="3"/>
      <c r="H2161" s="3"/>
      <c r="I2161" s="3"/>
      <c r="J2161" s="3"/>
      <c r="K2161" s="4"/>
      <c r="L2161" s="4"/>
      <c r="M2161" s="4"/>
      <c r="N2161" s="4"/>
      <c r="O2161" s="3"/>
      <c r="P2161" s="3"/>
      <c r="Q2161" s="80">
        <f t="shared" si="101"/>
        <v>0</v>
      </c>
      <c r="T2161" s="8" t="str">
        <f>+IFERROR(VLOOKUP(B2161,$B$5:B2160,1,FALSE),"")</f>
        <v/>
      </c>
      <c r="U2161" s="8" t="str">
        <f t="shared" si="99"/>
        <v>DUPLICATE</v>
      </c>
      <c r="W2161" s="75" t="str">
        <f t="shared" si="100"/>
        <v xml:space="preserve"> </v>
      </c>
    </row>
    <row r="2162" spans="1:23">
      <c r="A2162" s="33"/>
      <c r="B2162" s="3"/>
      <c r="C2162" s="3"/>
      <c r="D2162" s="3"/>
      <c r="E2162" s="3"/>
      <c r="F2162" s="3"/>
      <c r="G2162" s="3"/>
      <c r="H2162" s="3"/>
      <c r="I2162" s="3"/>
      <c r="J2162" s="3"/>
      <c r="K2162" s="4"/>
      <c r="L2162" s="4"/>
      <c r="M2162" s="4"/>
      <c r="N2162" s="4"/>
      <c r="O2162" s="3"/>
      <c r="P2162" s="3"/>
      <c r="Q2162" s="80">
        <f t="shared" si="101"/>
        <v>0</v>
      </c>
      <c r="T2162" s="8" t="str">
        <f>+IFERROR(VLOOKUP(B2162,$B$5:B2161,1,FALSE),"")</f>
        <v/>
      </c>
      <c r="U2162" s="8" t="str">
        <f t="shared" si="99"/>
        <v>DUPLICATE</v>
      </c>
      <c r="W2162" s="75" t="str">
        <f t="shared" si="100"/>
        <v xml:space="preserve"> </v>
      </c>
    </row>
    <row r="2163" spans="1:23">
      <c r="A2163" s="33"/>
      <c r="B2163" s="3"/>
      <c r="C2163" s="3"/>
      <c r="D2163" s="3"/>
      <c r="E2163" s="3"/>
      <c r="F2163" s="3"/>
      <c r="G2163" s="3"/>
      <c r="H2163" s="3"/>
      <c r="I2163" s="3"/>
      <c r="J2163" s="3"/>
      <c r="K2163" s="4"/>
      <c r="L2163" s="4"/>
      <c r="M2163" s="4"/>
      <c r="N2163" s="4"/>
      <c r="O2163" s="3"/>
      <c r="P2163" s="3"/>
      <c r="Q2163" s="80">
        <f t="shared" si="101"/>
        <v>0</v>
      </c>
      <c r="T2163" s="8" t="str">
        <f>+IFERROR(VLOOKUP(B2163,$B$5:B2162,1,FALSE),"")</f>
        <v/>
      </c>
      <c r="U2163" s="8" t="str">
        <f t="shared" si="99"/>
        <v>DUPLICATE</v>
      </c>
      <c r="W2163" s="75" t="str">
        <f t="shared" si="100"/>
        <v xml:space="preserve"> </v>
      </c>
    </row>
    <row r="2164" spans="1:23">
      <c r="A2164" s="33"/>
      <c r="B2164" s="3"/>
      <c r="C2164" s="3"/>
      <c r="D2164" s="3"/>
      <c r="E2164" s="3"/>
      <c r="F2164" s="3"/>
      <c r="G2164" s="3"/>
      <c r="H2164" s="3"/>
      <c r="I2164" s="3"/>
      <c r="J2164" s="3"/>
      <c r="K2164" s="4"/>
      <c r="L2164" s="4"/>
      <c r="M2164" s="4"/>
      <c r="N2164" s="4"/>
      <c r="O2164" s="3"/>
      <c r="P2164" s="3"/>
      <c r="Q2164" s="80">
        <f t="shared" si="101"/>
        <v>0</v>
      </c>
      <c r="T2164" s="8" t="str">
        <f>+IFERROR(VLOOKUP(B2164,$B$5:B2163,1,FALSE),"")</f>
        <v/>
      </c>
      <c r="U2164" s="8" t="str">
        <f t="shared" si="99"/>
        <v>DUPLICATE</v>
      </c>
      <c r="W2164" s="75" t="str">
        <f t="shared" si="100"/>
        <v xml:space="preserve"> </v>
      </c>
    </row>
    <row r="2165" spans="1:23">
      <c r="A2165" s="33"/>
      <c r="B2165" s="3"/>
      <c r="C2165" s="3"/>
      <c r="D2165" s="3"/>
      <c r="E2165" s="3"/>
      <c r="F2165" s="3"/>
      <c r="G2165" s="3"/>
      <c r="H2165" s="3"/>
      <c r="I2165" s="3"/>
      <c r="J2165" s="3"/>
      <c r="K2165" s="4"/>
      <c r="L2165" s="4"/>
      <c r="M2165" s="4"/>
      <c r="N2165" s="4"/>
      <c r="O2165" s="3"/>
      <c r="P2165" s="3"/>
      <c r="Q2165" s="80">
        <f t="shared" si="101"/>
        <v>0</v>
      </c>
      <c r="T2165" s="8" t="str">
        <f>+IFERROR(VLOOKUP(B2165,$B$5:B2164,1,FALSE),"")</f>
        <v/>
      </c>
      <c r="U2165" s="8" t="str">
        <f t="shared" si="99"/>
        <v>DUPLICATE</v>
      </c>
      <c r="W2165" s="75" t="str">
        <f t="shared" si="100"/>
        <v xml:space="preserve"> </v>
      </c>
    </row>
    <row r="2166" spans="1:23">
      <c r="A2166" s="33"/>
      <c r="B2166" s="3"/>
      <c r="C2166" s="3"/>
      <c r="D2166" s="3"/>
      <c r="E2166" s="3"/>
      <c r="F2166" s="3"/>
      <c r="G2166" s="3"/>
      <c r="H2166" s="3"/>
      <c r="I2166" s="3"/>
      <c r="J2166" s="3"/>
      <c r="K2166" s="4"/>
      <c r="L2166" s="4"/>
      <c r="M2166" s="4"/>
      <c r="N2166" s="4"/>
      <c r="O2166" s="3"/>
      <c r="P2166" s="3"/>
      <c r="Q2166" s="80">
        <f t="shared" si="101"/>
        <v>0</v>
      </c>
      <c r="T2166" s="8" t="str">
        <f>+IFERROR(VLOOKUP(B2166,$B$5:B2165,1,FALSE),"")</f>
        <v/>
      </c>
      <c r="U2166" s="8" t="str">
        <f t="shared" si="99"/>
        <v>DUPLICATE</v>
      </c>
      <c r="W2166" s="75" t="str">
        <f t="shared" si="100"/>
        <v xml:space="preserve"> </v>
      </c>
    </row>
    <row r="2167" spans="1:23">
      <c r="A2167" s="33"/>
      <c r="B2167" s="3"/>
      <c r="C2167" s="3"/>
      <c r="D2167" s="3"/>
      <c r="E2167" s="3"/>
      <c r="F2167" s="3"/>
      <c r="G2167" s="3"/>
      <c r="H2167" s="3"/>
      <c r="I2167" s="3"/>
      <c r="J2167" s="3"/>
      <c r="K2167" s="4"/>
      <c r="L2167" s="4"/>
      <c r="M2167" s="4"/>
      <c r="N2167" s="4"/>
      <c r="O2167" s="3"/>
      <c r="P2167" s="3"/>
      <c r="Q2167" s="80">
        <f t="shared" si="101"/>
        <v>0</v>
      </c>
      <c r="T2167" s="8" t="str">
        <f>+IFERROR(VLOOKUP(B2167,$B$5:B2166,1,FALSE),"")</f>
        <v/>
      </c>
      <c r="U2167" s="8" t="str">
        <f t="shared" si="99"/>
        <v>DUPLICATE</v>
      </c>
      <c r="W2167" s="75" t="str">
        <f t="shared" si="100"/>
        <v xml:space="preserve"> </v>
      </c>
    </row>
    <row r="2168" spans="1:23">
      <c r="A2168" s="33"/>
      <c r="B2168" s="3"/>
      <c r="C2168" s="3"/>
      <c r="D2168" s="3"/>
      <c r="E2168" s="3"/>
      <c r="F2168" s="3"/>
      <c r="G2168" s="3"/>
      <c r="H2168" s="3"/>
      <c r="I2168" s="3"/>
      <c r="J2168" s="3"/>
      <c r="K2168" s="4"/>
      <c r="L2168" s="4"/>
      <c r="M2168" s="4"/>
      <c r="N2168" s="4"/>
      <c r="O2168" s="3"/>
      <c r="P2168" s="3"/>
      <c r="Q2168" s="80">
        <f t="shared" si="101"/>
        <v>0</v>
      </c>
      <c r="T2168" s="8" t="str">
        <f>+IFERROR(VLOOKUP(B2168,$B$5:B2167,1,FALSE),"")</f>
        <v/>
      </c>
      <c r="U2168" s="8" t="str">
        <f t="shared" si="99"/>
        <v>DUPLICATE</v>
      </c>
      <c r="W2168" s="75" t="str">
        <f t="shared" si="100"/>
        <v xml:space="preserve"> </v>
      </c>
    </row>
    <row r="2169" spans="1:23">
      <c r="A2169" s="33"/>
      <c r="B2169" s="3"/>
      <c r="C2169" s="3"/>
      <c r="D2169" s="3"/>
      <c r="E2169" s="3"/>
      <c r="F2169" s="3"/>
      <c r="G2169" s="3"/>
      <c r="H2169" s="3"/>
      <c r="I2169" s="3"/>
      <c r="J2169" s="3"/>
      <c r="K2169" s="4"/>
      <c r="L2169" s="4"/>
      <c r="M2169" s="4"/>
      <c r="N2169" s="4"/>
      <c r="O2169" s="3"/>
      <c r="P2169" s="3"/>
      <c r="Q2169" s="80">
        <f t="shared" si="101"/>
        <v>0</v>
      </c>
      <c r="T2169" s="8" t="str">
        <f>+IFERROR(VLOOKUP(B2169,$B$5:B2168,1,FALSE),"")</f>
        <v/>
      </c>
      <c r="U2169" s="8" t="str">
        <f t="shared" si="99"/>
        <v>DUPLICATE</v>
      </c>
      <c r="W2169" s="75" t="str">
        <f t="shared" si="100"/>
        <v xml:space="preserve"> </v>
      </c>
    </row>
    <row r="2170" spans="1:23">
      <c r="A2170" s="33"/>
      <c r="B2170" s="3"/>
      <c r="C2170" s="3"/>
      <c r="D2170" s="3"/>
      <c r="E2170" s="3"/>
      <c r="F2170" s="3"/>
      <c r="G2170" s="3"/>
      <c r="H2170" s="3"/>
      <c r="I2170" s="3"/>
      <c r="J2170" s="3"/>
      <c r="K2170" s="4"/>
      <c r="L2170" s="4"/>
      <c r="M2170" s="4"/>
      <c r="N2170" s="4"/>
      <c r="O2170" s="3"/>
      <c r="P2170" s="3"/>
      <c r="Q2170" s="80">
        <f t="shared" si="101"/>
        <v>0</v>
      </c>
      <c r="T2170" s="8" t="str">
        <f>+IFERROR(VLOOKUP(B2170,$B$5:B2169,1,FALSE),"")</f>
        <v/>
      </c>
      <c r="U2170" s="8" t="str">
        <f t="shared" si="99"/>
        <v>DUPLICATE</v>
      </c>
      <c r="W2170" s="75" t="str">
        <f t="shared" si="100"/>
        <v xml:space="preserve"> </v>
      </c>
    </row>
    <row r="2171" spans="1:23">
      <c r="A2171" s="33"/>
      <c r="B2171" s="3"/>
      <c r="C2171" s="3"/>
      <c r="D2171" s="3"/>
      <c r="E2171" s="3"/>
      <c r="F2171" s="3"/>
      <c r="G2171" s="3"/>
      <c r="H2171" s="3"/>
      <c r="I2171" s="3"/>
      <c r="J2171" s="3"/>
      <c r="K2171" s="4"/>
      <c r="L2171" s="4"/>
      <c r="M2171" s="4"/>
      <c r="N2171" s="4"/>
      <c r="O2171" s="3"/>
      <c r="P2171" s="3"/>
      <c r="Q2171" s="80">
        <f t="shared" si="101"/>
        <v>0</v>
      </c>
      <c r="T2171" s="8" t="str">
        <f>+IFERROR(VLOOKUP(B2171,$B$5:B2170,1,FALSE),"")</f>
        <v/>
      </c>
      <c r="U2171" s="8" t="str">
        <f t="shared" si="99"/>
        <v>DUPLICATE</v>
      </c>
      <c r="W2171" s="75" t="str">
        <f t="shared" si="100"/>
        <v xml:space="preserve"> </v>
      </c>
    </row>
    <row r="2172" spans="1:23">
      <c r="A2172" s="33"/>
      <c r="B2172" s="3"/>
      <c r="C2172" s="3"/>
      <c r="D2172" s="3"/>
      <c r="E2172" s="3"/>
      <c r="F2172" s="3"/>
      <c r="G2172" s="3"/>
      <c r="H2172" s="3"/>
      <c r="I2172" s="3"/>
      <c r="J2172" s="3"/>
      <c r="K2172" s="4"/>
      <c r="L2172" s="4"/>
      <c r="M2172" s="4"/>
      <c r="N2172" s="4"/>
      <c r="O2172" s="3"/>
      <c r="P2172" s="3"/>
      <c r="Q2172" s="80">
        <f t="shared" si="101"/>
        <v>0</v>
      </c>
      <c r="T2172" s="8" t="str">
        <f>+IFERROR(VLOOKUP(B2172,$B$5:B2171,1,FALSE),"")</f>
        <v/>
      </c>
      <c r="U2172" s="8" t="str">
        <f t="shared" si="99"/>
        <v>DUPLICATE</v>
      </c>
      <c r="W2172" s="75" t="str">
        <f t="shared" si="100"/>
        <v xml:space="preserve"> </v>
      </c>
    </row>
    <row r="2173" spans="1:23">
      <c r="A2173" s="33"/>
      <c r="B2173" s="3"/>
      <c r="C2173" s="3"/>
      <c r="D2173" s="3"/>
      <c r="E2173" s="3"/>
      <c r="F2173" s="3"/>
      <c r="G2173" s="3"/>
      <c r="H2173" s="3"/>
      <c r="I2173" s="3"/>
      <c r="J2173" s="3"/>
      <c r="K2173" s="4"/>
      <c r="L2173" s="4"/>
      <c r="M2173" s="4"/>
      <c r="N2173" s="4"/>
      <c r="O2173" s="3"/>
      <c r="P2173" s="3"/>
      <c r="Q2173" s="80">
        <f t="shared" si="101"/>
        <v>0</v>
      </c>
      <c r="T2173" s="8" t="str">
        <f>+IFERROR(VLOOKUP(B2173,$B$5:B2172,1,FALSE),"")</f>
        <v/>
      </c>
      <c r="U2173" s="8" t="str">
        <f t="shared" si="99"/>
        <v>DUPLICATE</v>
      </c>
      <c r="W2173" s="75" t="str">
        <f t="shared" si="100"/>
        <v xml:space="preserve"> </v>
      </c>
    </row>
    <row r="2174" spans="1:23">
      <c r="A2174" s="33"/>
      <c r="B2174" s="3"/>
      <c r="C2174" s="3"/>
      <c r="D2174" s="3"/>
      <c r="E2174" s="3"/>
      <c r="F2174" s="3"/>
      <c r="G2174" s="3"/>
      <c r="H2174" s="3"/>
      <c r="I2174" s="3"/>
      <c r="J2174" s="3"/>
      <c r="K2174" s="4"/>
      <c r="L2174" s="4"/>
      <c r="M2174" s="4"/>
      <c r="N2174" s="4"/>
      <c r="O2174" s="3"/>
      <c r="P2174" s="3"/>
      <c r="Q2174" s="80">
        <f t="shared" si="101"/>
        <v>0</v>
      </c>
      <c r="T2174" s="8" t="str">
        <f>+IFERROR(VLOOKUP(B2174,$B$5:B2173,1,FALSE),"")</f>
        <v/>
      </c>
      <c r="U2174" s="8" t="str">
        <f t="shared" si="99"/>
        <v>DUPLICATE</v>
      </c>
      <c r="W2174" s="75" t="str">
        <f t="shared" si="100"/>
        <v xml:space="preserve"> </v>
      </c>
    </row>
    <row r="2175" spans="1:23">
      <c r="A2175" s="33"/>
      <c r="B2175" s="3"/>
      <c r="C2175" s="3"/>
      <c r="D2175" s="3"/>
      <c r="E2175" s="3"/>
      <c r="F2175" s="3"/>
      <c r="G2175" s="3"/>
      <c r="H2175" s="3"/>
      <c r="I2175" s="3"/>
      <c r="J2175" s="3"/>
      <c r="K2175" s="4"/>
      <c r="L2175" s="4"/>
      <c r="M2175" s="4"/>
      <c r="N2175" s="4"/>
      <c r="O2175" s="3"/>
      <c r="P2175" s="3"/>
      <c r="Q2175" s="80">
        <f t="shared" si="101"/>
        <v>0</v>
      </c>
      <c r="T2175" s="8" t="str">
        <f>+IFERROR(VLOOKUP(B2175,$B$5:B2174,1,FALSE),"")</f>
        <v/>
      </c>
      <c r="U2175" s="8" t="str">
        <f t="shared" si="99"/>
        <v>DUPLICATE</v>
      </c>
      <c r="W2175" s="75" t="str">
        <f t="shared" si="100"/>
        <v xml:space="preserve"> </v>
      </c>
    </row>
    <row r="2176" spans="1:23">
      <c r="A2176" s="33"/>
      <c r="B2176" s="3"/>
      <c r="C2176" s="3"/>
      <c r="D2176" s="3"/>
      <c r="E2176" s="3"/>
      <c r="F2176" s="3"/>
      <c r="G2176" s="3"/>
      <c r="H2176" s="3"/>
      <c r="I2176" s="3"/>
      <c r="J2176" s="3"/>
      <c r="K2176" s="4"/>
      <c r="L2176" s="4"/>
      <c r="M2176" s="4"/>
      <c r="N2176" s="4"/>
      <c r="O2176" s="3"/>
      <c r="P2176" s="3"/>
      <c r="Q2176" s="80">
        <f t="shared" si="101"/>
        <v>0</v>
      </c>
      <c r="T2176" s="8" t="str">
        <f>+IFERROR(VLOOKUP(B2176,$B$5:B2175,1,FALSE),"")</f>
        <v/>
      </c>
      <c r="U2176" s="8" t="str">
        <f t="shared" si="99"/>
        <v>DUPLICATE</v>
      </c>
      <c r="W2176" s="75" t="str">
        <f t="shared" si="100"/>
        <v xml:space="preserve"> </v>
      </c>
    </row>
    <row r="2177" spans="1:23">
      <c r="A2177" s="33"/>
      <c r="B2177" s="3"/>
      <c r="C2177" s="3"/>
      <c r="D2177" s="3"/>
      <c r="E2177" s="3"/>
      <c r="F2177" s="3"/>
      <c r="G2177" s="3"/>
      <c r="H2177" s="3"/>
      <c r="I2177" s="3"/>
      <c r="J2177" s="3"/>
      <c r="K2177" s="4"/>
      <c r="L2177" s="4"/>
      <c r="M2177" s="4"/>
      <c r="N2177" s="4"/>
      <c r="O2177" s="3"/>
      <c r="P2177" s="3"/>
      <c r="Q2177" s="80">
        <f t="shared" si="101"/>
        <v>0</v>
      </c>
      <c r="T2177" s="8" t="str">
        <f>+IFERROR(VLOOKUP(B2177,$B$5:B2176,1,FALSE),"")</f>
        <v/>
      </c>
      <c r="U2177" s="8" t="str">
        <f t="shared" si="99"/>
        <v>DUPLICATE</v>
      </c>
      <c r="W2177" s="75" t="str">
        <f t="shared" si="100"/>
        <v xml:space="preserve"> </v>
      </c>
    </row>
    <row r="2178" spans="1:23">
      <c r="A2178" s="33"/>
      <c r="B2178" s="3"/>
      <c r="C2178" s="3"/>
      <c r="D2178" s="3"/>
      <c r="E2178" s="3"/>
      <c r="F2178" s="3"/>
      <c r="G2178" s="3"/>
      <c r="H2178" s="3"/>
      <c r="I2178" s="3"/>
      <c r="J2178" s="3"/>
      <c r="K2178" s="4"/>
      <c r="L2178" s="4"/>
      <c r="M2178" s="4"/>
      <c r="N2178" s="4"/>
      <c r="O2178" s="3"/>
      <c r="P2178" s="3"/>
      <c r="Q2178" s="80">
        <f t="shared" si="101"/>
        <v>0</v>
      </c>
      <c r="T2178" s="8" t="str">
        <f>+IFERROR(VLOOKUP(B2178,$B$5:B2177,1,FALSE),"")</f>
        <v/>
      </c>
      <c r="U2178" s="8" t="str">
        <f t="shared" si="99"/>
        <v>DUPLICATE</v>
      </c>
      <c r="W2178" s="75" t="str">
        <f t="shared" si="100"/>
        <v xml:space="preserve"> </v>
      </c>
    </row>
    <row r="2179" spans="1:23">
      <c r="A2179" s="33"/>
      <c r="B2179" s="3"/>
      <c r="C2179" s="3"/>
      <c r="D2179" s="3"/>
      <c r="E2179" s="3"/>
      <c r="F2179" s="3"/>
      <c r="G2179" s="3"/>
      <c r="H2179" s="3"/>
      <c r="I2179" s="3"/>
      <c r="J2179" s="3"/>
      <c r="K2179" s="4"/>
      <c r="L2179" s="4"/>
      <c r="M2179" s="4"/>
      <c r="N2179" s="4"/>
      <c r="O2179" s="3"/>
      <c r="P2179" s="3"/>
      <c r="Q2179" s="80">
        <f t="shared" si="101"/>
        <v>0</v>
      </c>
      <c r="T2179" s="8" t="str">
        <f>+IFERROR(VLOOKUP(B2179,$B$5:B2178,1,FALSE),"")</f>
        <v/>
      </c>
      <c r="U2179" s="8" t="str">
        <f t="shared" si="99"/>
        <v>DUPLICATE</v>
      </c>
      <c r="W2179" s="75" t="str">
        <f t="shared" si="100"/>
        <v xml:space="preserve"> </v>
      </c>
    </row>
    <row r="2180" spans="1:23">
      <c r="A2180" s="33"/>
      <c r="B2180" s="3"/>
      <c r="C2180" s="3"/>
      <c r="D2180" s="3"/>
      <c r="E2180" s="3"/>
      <c r="F2180" s="3"/>
      <c r="G2180" s="3"/>
      <c r="H2180" s="3"/>
      <c r="I2180" s="3"/>
      <c r="J2180" s="3"/>
      <c r="K2180" s="4"/>
      <c r="L2180" s="4"/>
      <c r="M2180" s="4"/>
      <c r="N2180" s="4"/>
      <c r="O2180" s="3"/>
      <c r="P2180" s="3"/>
      <c r="Q2180" s="80">
        <f t="shared" si="101"/>
        <v>0</v>
      </c>
      <c r="T2180" s="8" t="str">
        <f>+IFERROR(VLOOKUP(B2180,$B$5:B2179,1,FALSE),"")</f>
        <v/>
      </c>
      <c r="U2180" s="8" t="str">
        <f t="shared" si="99"/>
        <v>DUPLICATE</v>
      </c>
      <c r="W2180" s="75" t="str">
        <f t="shared" si="100"/>
        <v xml:space="preserve"> </v>
      </c>
    </row>
    <row r="2181" spans="1:23">
      <c r="A2181" s="33"/>
      <c r="B2181" s="3"/>
      <c r="C2181" s="3"/>
      <c r="D2181" s="3"/>
      <c r="E2181" s="3"/>
      <c r="F2181" s="3"/>
      <c r="G2181" s="3"/>
      <c r="H2181" s="3"/>
      <c r="I2181" s="3"/>
      <c r="J2181" s="3"/>
      <c r="K2181" s="4"/>
      <c r="L2181" s="4"/>
      <c r="M2181" s="4"/>
      <c r="N2181" s="4"/>
      <c r="O2181" s="3"/>
      <c r="P2181" s="3"/>
      <c r="Q2181" s="80">
        <f t="shared" si="101"/>
        <v>0</v>
      </c>
      <c r="T2181" s="8" t="str">
        <f>+IFERROR(VLOOKUP(B2181,$B$5:B2180,1,FALSE),"")</f>
        <v/>
      </c>
      <c r="U2181" s="8" t="str">
        <f t="shared" ref="U2181:U2244" si="102">+IF(EXACT(T2181,B2181),"DUPLICATE","ORIGINAL")</f>
        <v>DUPLICATE</v>
      </c>
      <c r="W2181" s="75" t="str">
        <f t="shared" ref="W2181:W2244" si="103">CONCATENATE(B2181," ",A2181)</f>
        <v xml:space="preserve"> </v>
      </c>
    </row>
    <row r="2182" spans="1:23">
      <c r="A2182" s="33"/>
      <c r="B2182" s="3"/>
      <c r="C2182" s="3"/>
      <c r="D2182" s="3"/>
      <c r="E2182" s="3"/>
      <c r="F2182" s="3"/>
      <c r="G2182" s="3"/>
      <c r="H2182" s="3"/>
      <c r="I2182" s="3"/>
      <c r="J2182" s="3"/>
      <c r="K2182" s="4"/>
      <c r="L2182" s="4"/>
      <c r="M2182" s="4"/>
      <c r="N2182" s="4"/>
      <c r="O2182" s="3"/>
      <c r="P2182" s="3"/>
      <c r="Q2182" s="80">
        <f t="shared" ref="Q2182:Q2245" si="104">L2182+M2182+N2182</f>
        <v>0</v>
      </c>
      <c r="T2182" s="8" t="str">
        <f>+IFERROR(VLOOKUP(B2182,$B$5:B2181,1,FALSE),"")</f>
        <v/>
      </c>
      <c r="U2182" s="8" t="str">
        <f t="shared" si="102"/>
        <v>DUPLICATE</v>
      </c>
      <c r="W2182" s="75" t="str">
        <f t="shared" si="103"/>
        <v xml:space="preserve"> </v>
      </c>
    </row>
    <row r="2183" spans="1:23">
      <c r="A2183" s="33"/>
      <c r="B2183" s="3"/>
      <c r="C2183" s="3"/>
      <c r="D2183" s="3"/>
      <c r="E2183" s="3"/>
      <c r="F2183" s="3"/>
      <c r="G2183" s="3"/>
      <c r="H2183" s="3"/>
      <c r="I2183" s="3"/>
      <c r="J2183" s="3"/>
      <c r="K2183" s="4"/>
      <c r="L2183" s="4"/>
      <c r="M2183" s="4"/>
      <c r="N2183" s="4"/>
      <c r="O2183" s="3"/>
      <c r="P2183" s="3"/>
      <c r="Q2183" s="80">
        <f t="shared" si="104"/>
        <v>0</v>
      </c>
      <c r="T2183" s="8" t="str">
        <f>+IFERROR(VLOOKUP(B2183,$B$5:B2182,1,FALSE),"")</f>
        <v/>
      </c>
      <c r="U2183" s="8" t="str">
        <f t="shared" si="102"/>
        <v>DUPLICATE</v>
      </c>
      <c r="W2183" s="75" t="str">
        <f t="shared" si="103"/>
        <v xml:space="preserve"> </v>
      </c>
    </row>
    <row r="2184" spans="1:23">
      <c r="A2184" s="33"/>
      <c r="B2184" s="3"/>
      <c r="C2184" s="3"/>
      <c r="D2184" s="3"/>
      <c r="E2184" s="3"/>
      <c r="F2184" s="3"/>
      <c r="G2184" s="3"/>
      <c r="H2184" s="3"/>
      <c r="I2184" s="3"/>
      <c r="J2184" s="3"/>
      <c r="K2184" s="4"/>
      <c r="L2184" s="4"/>
      <c r="M2184" s="4"/>
      <c r="N2184" s="4"/>
      <c r="O2184" s="3"/>
      <c r="P2184" s="3"/>
      <c r="Q2184" s="80">
        <f t="shared" si="104"/>
        <v>0</v>
      </c>
      <c r="T2184" s="8" t="str">
        <f>+IFERROR(VLOOKUP(B2184,$B$5:B2183,1,FALSE),"")</f>
        <v/>
      </c>
      <c r="U2184" s="8" t="str">
        <f t="shared" si="102"/>
        <v>DUPLICATE</v>
      </c>
      <c r="W2184" s="75" t="str">
        <f t="shared" si="103"/>
        <v xml:space="preserve"> </v>
      </c>
    </row>
    <row r="2185" spans="1:23">
      <c r="A2185" s="33"/>
      <c r="B2185" s="3"/>
      <c r="C2185" s="3"/>
      <c r="D2185" s="3"/>
      <c r="E2185" s="3"/>
      <c r="F2185" s="3"/>
      <c r="G2185" s="3"/>
      <c r="H2185" s="3"/>
      <c r="I2185" s="3"/>
      <c r="J2185" s="3"/>
      <c r="K2185" s="4"/>
      <c r="L2185" s="4"/>
      <c r="M2185" s="4"/>
      <c r="N2185" s="4"/>
      <c r="O2185" s="3"/>
      <c r="P2185" s="3"/>
      <c r="Q2185" s="80">
        <f t="shared" si="104"/>
        <v>0</v>
      </c>
      <c r="T2185" s="8" t="str">
        <f>+IFERROR(VLOOKUP(B2185,$B$5:B2184,1,FALSE),"")</f>
        <v/>
      </c>
      <c r="U2185" s="8" t="str">
        <f t="shared" si="102"/>
        <v>DUPLICATE</v>
      </c>
      <c r="W2185" s="75" t="str">
        <f t="shared" si="103"/>
        <v xml:space="preserve"> </v>
      </c>
    </row>
    <row r="2186" spans="1:23">
      <c r="A2186" s="33"/>
      <c r="B2186" s="3"/>
      <c r="C2186" s="3"/>
      <c r="D2186" s="3"/>
      <c r="E2186" s="3"/>
      <c r="F2186" s="3"/>
      <c r="G2186" s="3"/>
      <c r="H2186" s="3"/>
      <c r="I2186" s="3"/>
      <c r="J2186" s="3"/>
      <c r="K2186" s="4"/>
      <c r="L2186" s="4"/>
      <c r="M2186" s="4"/>
      <c r="N2186" s="4"/>
      <c r="O2186" s="3"/>
      <c r="P2186" s="3"/>
      <c r="Q2186" s="80">
        <f t="shared" si="104"/>
        <v>0</v>
      </c>
      <c r="T2186" s="8" t="str">
        <f>+IFERROR(VLOOKUP(B2186,$B$5:B2185,1,FALSE),"")</f>
        <v/>
      </c>
      <c r="U2186" s="8" t="str">
        <f t="shared" si="102"/>
        <v>DUPLICATE</v>
      </c>
      <c r="W2186" s="75" t="str">
        <f t="shared" si="103"/>
        <v xml:space="preserve"> </v>
      </c>
    </row>
    <row r="2187" spans="1:23">
      <c r="A2187" s="33"/>
      <c r="B2187" s="3"/>
      <c r="C2187" s="3"/>
      <c r="D2187" s="3"/>
      <c r="E2187" s="3"/>
      <c r="F2187" s="3"/>
      <c r="G2187" s="3"/>
      <c r="H2187" s="3"/>
      <c r="I2187" s="3"/>
      <c r="J2187" s="3"/>
      <c r="K2187" s="4"/>
      <c r="L2187" s="4"/>
      <c r="M2187" s="4"/>
      <c r="N2187" s="4"/>
      <c r="O2187" s="3"/>
      <c r="P2187" s="3"/>
      <c r="Q2187" s="80">
        <f t="shared" si="104"/>
        <v>0</v>
      </c>
      <c r="T2187" s="8" t="str">
        <f>+IFERROR(VLOOKUP(B2187,$B$5:B2186,1,FALSE),"")</f>
        <v/>
      </c>
      <c r="U2187" s="8" t="str">
        <f t="shared" si="102"/>
        <v>DUPLICATE</v>
      </c>
      <c r="W2187" s="75" t="str">
        <f t="shared" si="103"/>
        <v xml:space="preserve"> </v>
      </c>
    </row>
    <row r="2188" spans="1:23">
      <c r="A2188" s="33"/>
      <c r="B2188" s="3"/>
      <c r="C2188" s="3"/>
      <c r="D2188" s="3"/>
      <c r="E2188" s="3"/>
      <c r="F2188" s="3"/>
      <c r="G2188" s="3"/>
      <c r="H2188" s="3"/>
      <c r="I2188" s="3"/>
      <c r="J2188" s="3"/>
      <c r="K2188" s="4"/>
      <c r="L2188" s="4"/>
      <c r="M2188" s="4"/>
      <c r="N2188" s="4"/>
      <c r="O2188" s="3"/>
      <c r="P2188" s="3"/>
      <c r="Q2188" s="80">
        <f t="shared" si="104"/>
        <v>0</v>
      </c>
      <c r="T2188" s="8" t="str">
        <f>+IFERROR(VLOOKUP(B2188,$B$5:B2187,1,FALSE),"")</f>
        <v/>
      </c>
      <c r="U2188" s="8" t="str">
        <f t="shared" si="102"/>
        <v>DUPLICATE</v>
      </c>
      <c r="W2188" s="75" t="str">
        <f t="shared" si="103"/>
        <v xml:space="preserve"> </v>
      </c>
    </row>
    <row r="2189" spans="1:23">
      <c r="A2189" s="33"/>
      <c r="B2189" s="3"/>
      <c r="C2189" s="3"/>
      <c r="D2189" s="3"/>
      <c r="E2189" s="3"/>
      <c r="F2189" s="3"/>
      <c r="G2189" s="3"/>
      <c r="H2189" s="3"/>
      <c r="I2189" s="3"/>
      <c r="J2189" s="3"/>
      <c r="K2189" s="4"/>
      <c r="L2189" s="4"/>
      <c r="M2189" s="4"/>
      <c r="N2189" s="4"/>
      <c r="O2189" s="3"/>
      <c r="P2189" s="3"/>
      <c r="Q2189" s="80">
        <f t="shared" si="104"/>
        <v>0</v>
      </c>
      <c r="T2189" s="8" t="str">
        <f>+IFERROR(VLOOKUP(B2189,$B$5:B2188,1,FALSE),"")</f>
        <v/>
      </c>
      <c r="U2189" s="8" t="str">
        <f t="shared" si="102"/>
        <v>DUPLICATE</v>
      </c>
      <c r="W2189" s="75" t="str">
        <f t="shared" si="103"/>
        <v xml:space="preserve"> </v>
      </c>
    </row>
    <row r="2190" spans="1:23">
      <c r="A2190" s="33"/>
      <c r="B2190" s="3"/>
      <c r="C2190" s="3"/>
      <c r="D2190" s="3"/>
      <c r="E2190" s="3"/>
      <c r="F2190" s="3"/>
      <c r="G2190" s="3"/>
      <c r="H2190" s="3"/>
      <c r="I2190" s="3"/>
      <c r="J2190" s="3"/>
      <c r="K2190" s="4"/>
      <c r="L2190" s="4"/>
      <c r="M2190" s="4"/>
      <c r="N2190" s="4"/>
      <c r="O2190" s="3"/>
      <c r="P2190" s="3"/>
      <c r="Q2190" s="80">
        <f t="shared" si="104"/>
        <v>0</v>
      </c>
      <c r="T2190" s="8" t="str">
        <f>+IFERROR(VLOOKUP(B2190,$B$5:B2189,1,FALSE),"")</f>
        <v/>
      </c>
      <c r="U2190" s="8" t="str">
        <f t="shared" si="102"/>
        <v>DUPLICATE</v>
      </c>
      <c r="W2190" s="75" t="str">
        <f t="shared" si="103"/>
        <v xml:space="preserve"> </v>
      </c>
    </row>
    <row r="2191" spans="1:23">
      <c r="A2191" s="33"/>
      <c r="B2191" s="3"/>
      <c r="C2191" s="3"/>
      <c r="D2191" s="3"/>
      <c r="E2191" s="3"/>
      <c r="F2191" s="3"/>
      <c r="G2191" s="3"/>
      <c r="H2191" s="3"/>
      <c r="I2191" s="3"/>
      <c r="J2191" s="3"/>
      <c r="K2191" s="4"/>
      <c r="L2191" s="4"/>
      <c r="M2191" s="4"/>
      <c r="N2191" s="4"/>
      <c r="O2191" s="3"/>
      <c r="P2191" s="3"/>
      <c r="Q2191" s="80">
        <f t="shared" si="104"/>
        <v>0</v>
      </c>
      <c r="T2191" s="8" t="str">
        <f>+IFERROR(VLOOKUP(B2191,$B$5:B2190,1,FALSE),"")</f>
        <v/>
      </c>
      <c r="U2191" s="8" t="str">
        <f t="shared" si="102"/>
        <v>DUPLICATE</v>
      </c>
      <c r="W2191" s="75" t="str">
        <f t="shared" si="103"/>
        <v xml:space="preserve"> </v>
      </c>
    </row>
    <row r="2192" spans="1:23">
      <c r="A2192" s="33"/>
      <c r="B2192" s="3"/>
      <c r="C2192" s="3"/>
      <c r="D2192" s="3"/>
      <c r="E2192" s="3"/>
      <c r="F2192" s="3"/>
      <c r="G2192" s="3"/>
      <c r="H2192" s="3"/>
      <c r="I2192" s="3"/>
      <c r="J2192" s="3"/>
      <c r="K2192" s="4"/>
      <c r="L2192" s="4"/>
      <c r="M2192" s="4"/>
      <c r="N2192" s="4"/>
      <c r="O2192" s="3"/>
      <c r="P2192" s="3"/>
      <c r="Q2192" s="80">
        <f t="shared" si="104"/>
        <v>0</v>
      </c>
      <c r="T2192" s="8" t="str">
        <f>+IFERROR(VLOOKUP(B2192,$B$5:B2191,1,FALSE),"")</f>
        <v/>
      </c>
      <c r="U2192" s="8" t="str">
        <f t="shared" si="102"/>
        <v>DUPLICATE</v>
      </c>
      <c r="W2192" s="75" t="str">
        <f t="shared" si="103"/>
        <v xml:space="preserve"> </v>
      </c>
    </row>
    <row r="2193" spans="1:23">
      <c r="A2193" s="33"/>
      <c r="B2193" s="3"/>
      <c r="C2193" s="3"/>
      <c r="D2193" s="3"/>
      <c r="E2193" s="3"/>
      <c r="F2193" s="3"/>
      <c r="G2193" s="3"/>
      <c r="H2193" s="3"/>
      <c r="I2193" s="3"/>
      <c r="J2193" s="3"/>
      <c r="K2193" s="4"/>
      <c r="L2193" s="4"/>
      <c r="M2193" s="4"/>
      <c r="N2193" s="4"/>
      <c r="O2193" s="3"/>
      <c r="P2193" s="3"/>
      <c r="Q2193" s="80">
        <f t="shared" si="104"/>
        <v>0</v>
      </c>
      <c r="T2193" s="8" t="str">
        <f>+IFERROR(VLOOKUP(B2193,$B$5:B2192,1,FALSE),"")</f>
        <v/>
      </c>
      <c r="U2193" s="8" t="str">
        <f t="shared" si="102"/>
        <v>DUPLICATE</v>
      </c>
      <c r="W2193" s="75" t="str">
        <f t="shared" si="103"/>
        <v xml:space="preserve"> </v>
      </c>
    </row>
    <row r="2194" spans="1:23">
      <c r="A2194" s="33"/>
      <c r="B2194" s="3"/>
      <c r="C2194" s="3"/>
      <c r="D2194" s="3"/>
      <c r="E2194" s="3"/>
      <c r="F2194" s="3"/>
      <c r="G2194" s="3"/>
      <c r="H2194" s="3"/>
      <c r="I2194" s="3"/>
      <c r="J2194" s="3"/>
      <c r="K2194" s="4"/>
      <c r="L2194" s="4"/>
      <c r="M2194" s="4"/>
      <c r="N2194" s="4"/>
      <c r="O2194" s="3"/>
      <c r="P2194" s="3"/>
      <c r="Q2194" s="80">
        <f t="shared" si="104"/>
        <v>0</v>
      </c>
      <c r="T2194" s="8" t="str">
        <f>+IFERROR(VLOOKUP(B2194,$B$5:B2193,1,FALSE),"")</f>
        <v/>
      </c>
      <c r="U2194" s="8" t="str">
        <f t="shared" si="102"/>
        <v>DUPLICATE</v>
      </c>
      <c r="W2194" s="75" t="str">
        <f t="shared" si="103"/>
        <v xml:space="preserve"> </v>
      </c>
    </row>
    <row r="2195" spans="1:23">
      <c r="A2195" s="33"/>
      <c r="B2195" s="3"/>
      <c r="C2195" s="3"/>
      <c r="D2195" s="3"/>
      <c r="E2195" s="3"/>
      <c r="F2195" s="3"/>
      <c r="G2195" s="3"/>
      <c r="H2195" s="3"/>
      <c r="I2195" s="3"/>
      <c r="J2195" s="3"/>
      <c r="K2195" s="4"/>
      <c r="L2195" s="4"/>
      <c r="M2195" s="4"/>
      <c r="N2195" s="4"/>
      <c r="O2195" s="3"/>
      <c r="P2195" s="3"/>
      <c r="Q2195" s="80">
        <f t="shared" si="104"/>
        <v>0</v>
      </c>
      <c r="T2195" s="8" t="str">
        <f>+IFERROR(VLOOKUP(B2195,$B$5:B2194,1,FALSE),"")</f>
        <v/>
      </c>
      <c r="U2195" s="8" t="str">
        <f t="shared" si="102"/>
        <v>DUPLICATE</v>
      </c>
      <c r="W2195" s="75" t="str">
        <f t="shared" si="103"/>
        <v xml:space="preserve"> </v>
      </c>
    </row>
    <row r="2196" spans="1:23">
      <c r="A2196" s="33"/>
      <c r="B2196" s="3"/>
      <c r="C2196" s="3"/>
      <c r="D2196" s="3"/>
      <c r="E2196" s="3"/>
      <c r="F2196" s="3"/>
      <c r="G2196" s="3"/>
      <c r="H2196" s="3"/>
      <c r="I2196" s="3"/>
      <c r="J2196" s="3"/>
      <c r="K2196" s="4"/>
      <c r="L2196" s="4"/>
      <c r="M2196" s="4"/>
      <c r="N2196" s="4"/>
      <c r="O2196" s="3"/>
      <c r="P2196" s="3"/>
      <c r="Q2196" s="80">
        <f t="shared" si="104"/>
        <v>0</v>
      </c>
      <c r="T2196" s="8" t="str">
        <f>+IFERROR(VLOOKUP(B2196,$B$5:B2195,1,FALSE),"")</f>
        <v/>
      </c>
      <c r="U2196" s="8" t="str">
        <f t="shared" si="102"/>
        <v>DUPLICATE</v>
      </c>
      <c r="W2196" s="75" t="str">
        <f t="shared" si="103"/>
        <v xml:space="preserve"> </v>
      </c>
    </row>
    <row r="2197" spans="1:23">
      <c r="A2197" s="33"/>
      <c r="B2197" s="3"/>
      <c r="C2197" s="3"/>
      <c r="D2197" s="3"/>
      <c r="E2197" s="3"/>
      <c r="F2197" s="3"/>
      <c r="G2197" s="3"/>
      <c r="H2197" s="3"/>
      <c r="I2197" s="3"/>
      <c r="J2197" s="3"/>
      <c r="K2197" s="4"/>
      <c r="L2197" s="4"/>
      <c r="M2197" s="4"/>
      <c r="N2197" s="4"/>
      <c r="O2197" s="3"/>
      <c r="P2197" s="3"/>
      <c r="Q2197" s="80">
        <f t="shared" si="104"/>
        <v>0</v>
      </c>
      <c r="T2197" s="8" t="str">
        <f>+IFERROR(VLOOKUP(B2197,$B$5:B2196,1,FALSE),"")</f>
        <v/>
      </c>
      <c r="U2197" s="8" t="str">
        <f t="shared" si="102"/>
        <v>DUPLICATE</v>
      </c>
      <c r="W2197" s="75" t="str">
        <f t="shared" si="103"/>
        <v xml:space="preserve"> </v>
      </c>
    </row>
    <row r="2198" spans="1:23">
      <c r="A2198" s="33"/>
      <c r="B2198" s="3"/>
      <c r="C2198" s="3"/>
      <c r="D2198" s="3"/>
      <c r="E2198" s="3"/>
      <c r="F2198" s="3"/>
      <c r="G2198" s="3"/>
      <c r="H2198" s="3"/>
      <c r="I2198" s="3"/>
      <c r="J2198" s="3"/>
      <c r="K2198" s="4"/>
      <c r="L2198" s="4"/>
      <c r="M2198" s="4"/>
      <c r="N2198" s="4"/>
      <c r="O2198" s="3"/>
      <c r="P2198" s="3"/>
      <c r="Q2198" s="80">
        <f t="shared" si="104"/>
        <v>0</v>
      </c>
      <c r="T2198" s="8" t="str">
        <f>+IFERROR(VLOOKUP(B2198,$B$5:B2197,1,FALSE),"")</f>
        <v/>
      </c>
      <c r="U2198" s="8" t="str">
        <f t="shared" si="102"/>
        <v>DUPLICATE</v>
      </c>
      <c r="W2198" s="75" t="str">
        <f t="shared" si="103"/>
        <v xml:space="preserve"> </v>
      </c>
    </row>
    <row r="2199" spans="1:23">
      <c r="A2199" s="33"/>
      <c r="B2199" s="3"/>
      <c r="C2199" s="3"/>
      <c r="D2199" s="3"/>
      <c r="E2199" s="3"/>
      <c r="F2199" s="3"/>
      <c r="G2199" s="3"/>
      <c r="H2199" s="3"/>
      <c r="I2199" s="3"/>
      <c r="J2199" s="3"/>
      <c r="K2199" s="4"/>
      <c r="L2199" s="4"/>
      <c r="M2199" s="4"/>
      <c r="N2199" s="4"/>
      <c r="O2199" s="3"/>
      <c r="P2199" s="3"/>
      <c r="Q2199" s="80">
        <f t="shared" si="104"/>
        <v>0</v>
      </c>
      <c r="T2199" s="8" t="str">
        <f>+IFERROR(VLOOKUP(B2199,$B$5:B2198,1,FALSE),"")</f>
        <v/>
      </c>
      <c r="U2199" s="8" t="str">
        <f t="shared" si="102"/>
        <v>DUPLICATE</v>
      </c>
      <c r="W2199" s="75" t="str">
        <f t="shared" si="103"/>
        <v xml:space="preserve"> </v>
      </c>
    </row>
    <row r="2200" spans="1:23">
      <c r="A2200" s="33"/>
      <c r="B2200" s="3"/>
      <c r="C2200" s="3"/>
      <c r="D2200" s="3"/>
      <c r="E2200" s="3"/>
      <c r="F2200" s="3"/>
      <c r="G2200" s="3"/>
      <c r="H2200" s="3"/>
      <c r="I2200" s="3"/>
      <c r="J2200" s="3"/>
      <c r="K2200" s="4"/>
      <c r="L2200" s="4"/>
      <c r="M2200" s="4"/>
      <c r="N2200" s="4"/>
      <c r="O2200" s="3"/>
      <c r="P2200" s="3"/>
      <c r="Q2200" s="80">
        <f t="shared" si="104"/>
        <v>0</v>
      </c>
      <c r="T2200" s="8" t="str">
        <f>+IFERROR(VLOOKUP(B2200,$B$5:B2199,1,FALSE),"")</f>
        <v/>
      </c>
      <c r="U2200" s="8" t="str">
        <f t="shared" si="102"/>
        <v>DUPLICATE</v>
      </c>
      <c r="W2200" s="75" t="str">
        <f t="shared" si="103"/>
        <v xml:space="preserve"> </v>
      </c>
    </row>
    <row r="2201" spans="1:23">
      <c r="A2201" s="33"/>
      <c r="B2201" s="3"/>
      <c r="C2201" s="3"/>
      <c r="D2201" s="3"/>
      <c r="E2201" s="3"/>
      <c r="F2201" s="3"/>
      <c r="G2201" s="3"/>
      <c r="H2201" s="3"/>
      <c r="I2201" s="3"/>
      <c r="J2201" s="3"/>
      <c r="K2201" s="4"/>
      <c r="L2201" s="4"/>
      <c r="M2201" s="4"/>
      <c r="N2201" s="4"/>
      <c r="O2201" s="3"/>
      <c r="P2201" s="3"/>
      <c r="Q2201" s="80">
        <f t="shared" si="104"/>
        <v>0</v>
      </c>
      <c r="T2201" s="8" t="str">
        <f>+IFERROR(VLOOKUP(B2201,$B$5:B2200,1,FALSE),"")</f>
        <v/>
      </c>
      <c r="U2201" s="8" t="str">
        <f t="shared" si="102"/>
        <v>DUPLICATE</v>
      </c>
      <c r="W2201" s="75" t="str">
        <f t="shared" si="103"/>
        <v xml:space="preserve"> </v>
      </c>
    </row>
    <row r="2202" spans="1:23">
      <c r="A2202" s="33"/>
      <c r="B2202" s="3"/>
      <c r="C2202" s="3"/>
      <c r="D2202" s="3"/>
      <c r="E2202" s="3"/>
      <c r="F2202" s="3"/>
      <c r="G2202" s="3"/>
      <c r="H2202" s="3"/>
      <c r="I2202" s="3"/>
      <c r="J2202" s="3"/>
      <c r="K2202" s="4"/>
      <c r="L2202" s="4"/>
      <c r="M2202" s="4"/>
      <c r="N2202" s="4"/>
      <c r="O2202" s="3"/>
      <c r="P2202" s="3"/>
      <c r="Q2202" s="80">
        <f t="shared" si="104"/>
        <v>0</v>
      </c>
      <c r="T2202" s="8" t="str">
        <f>+IFERROR(VLOOKUP(B2202,$B$5:B2201,1,FALSE),"")</f>
        <v/>
      </c>
      <c r="U2202" s="8" t="str">
        <f t="shared" si="102"/>
        <v>DUPLICATE</v>
      </c>
      <c r="W2202" s="75" t="str">
        <f t="shared" si="103"/>
        <v xml:space="preserve"> </v>
      </c>
    </row>
    <row r="2203" spans="1:23">
      <c r="A2203" s="33"/>
      <c r="B2203" s="3"/>
      <c r="C2203" s="3"/>
      <c r="D2203" s="3"/>
      <c r="E2203" s="3"/>
      <c r="F2203" s="3"/>
      <c r="G2203" s="3"/>
      <c r="H2203" s="3"/>
      <c r="I2203" s="3"/>
      <c r="J2203" s="3"/>
      <c r="K2203" s="4"/>
      <c r="L2203" s="4"/>
      <c r="M2203" s="4"/>
      <c r="N2203" s="4"/>
      <c r="O2203" s="3"/>
      <c r="P2203" s="3"/>
      <c r="Q2203" s="80">
        <f t="shared" si="104"/>
        <v>0</v>
      </c>
      <c r="T2203" s="8" t="str">
        <f>+IFERROR(VLOOKUP(B2203,$B$5:B2202,1,FALSE),"")</f>
        <v/>
      </c>
      <c r="U2203" s="8" t="str">
        <f t="shared" si="102"/>
        <v>DUPLICATE</v>
      </c>
      <c r="W2203" s="75" t="str">
        <f t="shared" si="103"/>
        <v xml:space="preserve"> </v>
      </c>
    </row>
    <row r="2204" spans="1:23">
      <c r="A2204" s="33"/>
      <c r="B2204" s="3"/>
      <c r="C2204" s="3"/>
      <c r="D2204" s="3"/>
      <c r="E2204" s="3"/>
      <c r="F2204" s="3"/>
      <c r="G2204" s="3"/>
      <c r="H2204" s="3"/>
      <c r="I2204" s="3"/>
      <c r="J2204" s="3"/>
      <c r="K2204" s="4"/>
      <c r="L2204" s="4"/>
      <c r="M2204" s="4"/>
      <c r="N2204" s="4"/>
      <c r="O2204" s="3"/>
      <c r="P2204" s="3"/>
      <c r="Q2204" s="80">
        <f t="shared" si="104"/>
        <v>0</v>
      </c>
      <c r="T2204" s="8" t="str">
        <f>+IFERROR(VLOOKUP(B2204,$B$5:B2203,1,FALSE),"")</f>
        <v/>
      </c>
      <c r="U2204" s="8" t="str">
        <f t="shared" si="102"/>
        <v>DUPLICATE</v>
      </c>
      <c r="W2204" s="75" t="str">
        <f t="shared" si="103"/>
        <v xml:space="preserve"> </v>
      </c>
    </row>
    <row r="2205" spans="1:23">
      <c r="A2205" s="33"/>
      <c r="B2205" s="3"/>
      <c r="C2205" s="3"/>
      <c r="D2205" s="3"/>
      <c r="E2205" s="3"/>
      <c r="F2205" s="3"/>
      <c r="G2205" s="3"/>
      <c r="H2205" s="3"/>
      <c r="I2205" s="3"/>
      <c r="J2205" s="3"/>
      <c r="K2205" s="4"/>
      <c r="L2205" s="4"/>
      <c r="M2205" s="4"/>
      <c r="N2205" s="4"/>
      <c r="O2205" s="3"/>
      <c r="P2205" s="3"/>
      <c r="Q2205" s="80">
        <f t="shared" si="104"/>
        <v>0</v>
      </c>
      <c r="T2205" s="8" t="str">
        <f>+IFERROR(VLOOKUP(B2205,$B$5:B2204,1,FALSE),"")</f>
        <v/>
      </c>
      <c r="U2205" s="8" t="str">
        <f t="shared" si="102"/>
        <v>DUPLICATE</v>
      </c>
      <c r="W2205" s="75" t="str">
        <f t="shared" si="103"/>
        <v xml:space="preserve"> </v>
      </c>
    </row>
    <row r="2206" spans="1:23">
      <c r="A2206" s="33"/>
      <c r="B2206" s="3"/>
      <c r="C2206" s="3"/>
      <c r="D2206" s="3"/>
      <c r="E2206" s="3"/>
      <c r="F2206" s="3"/>
      <c r="G2206" s="3"/>
      <c r="H2206" s="3"/>
      <c r="I2206" s="3"/>
      <c r="J2206" s="3"/>
      <c r="K2206" s="4"/>
      <c r="L2206" s="4"/>
      <c r="M2206" s="4"/>
      <c r="N2206" s="4"/>
      <c r="O2206" s="3"/>
      <c r="P2206" s="3"/>
      <c r="Q2206" s="80">
        <f t="shared" si="104"/>
        <v>0</v>
      </c>
      <c r="T2206" s="8" t="str">
        <f>+IFERROR(VLOOKUP(B2206,$B$5:B2205,1,FALSE),"")</f>
        <v/>
      </c>
      <c r="U2206" s="8" t="str">
        <f t="shared" si="102"/>
        <v>DUPLICATE</v>
      </c>
      <c r="W2206" s="75" t="str">
        <f t="shared" si="103"/>
        <v xml:space="preserve"> </v>
      </c>
    </row>
    <row r="2207" spans="1:23">
      <c r="A2207" s="33"/>
      <c r="B2207" s="3"/>
      <c r="C2207" s="3"/>
      <c r="D2207" s="3"/>
      <c r="E2207" s="3"/>
      <c r="F2207" s="3"/>
      <c r="G2207" s="3"/>
      <c r="H2207" s="3"/>
      <c r="I2207" s="3"/>
      <c r="J2207" s="3"/>
      <c r="K2207" s="4"/>
      <c r="L2207" s="4"/>
      <c r="M2207" s="4"/>
      <c r="N2207" s="4"/>
      <c r="O2207" s="3"/>
      <c r="P2207" s="3"/>
      <c r="Q2207" s="80">
        <f t="shared" si="104"/>
        <v>0</v>
      </c>
      <c r="T2207" s="8" t="str">
        <f>+IFERROR(VLOOKUP(B2207,$B$5:B2206,1,FALSE),"")</f>
        <v/>
      </c>
      <c r="U2207" s="8" t="str">
        <f t="shared" si="102"/>
        <v>DUPLICATE</v>
      </c>
      <c r="W2207" s="75" t="str">
        <f t="shared" si="103"/>
        <v xml:space="preserve"> </v>
      </c>
    </row>
    <row r="2208" spans="1:23">
      <c r="A2208" s="33"/>
      <c r="B2208" s="3"/>
      <c r="C2208" s="3"/>
      <c r="D2208" s="3"/>
      <c r="E2208" s="3"/>
      <c r="F2208" s="3"/>
      <c r="G2208" s="3"/>
      <c r="H2208" s="3"/>
      <c r="I2208" s="3"/>
      <c r="J2208" s="3"/>
      <c r="K2208" s="4"/>
      <c r="L2208" s="4"/>
      <c r="M2208" s="4"/>
      <c r="N2208" s="4"/>
      <c r="O2208" s="3"/>
      <c r="P2208" s="3"/>
      <c r="Q2208" s="80">
        <f t="shared" si="104"/>
        <v>0</v>
      </c>
      <c r="T2208" s="8" t="str">
        <f>+IFERROR(VLOOKUP(B2208,$B$5:B2207,1,FALSE),"")</f>
        <v/>
      </c>
      <c r="U2208" s="8" t="str">
        <f t="shared" si="102"/>
        <v>DUPLICATE</v>
      </c>
      <c r="W2208" s="75" t="str">
        <f t="shared" si="103"/>
        <v xml:space="preserve"> </v>
      </c>
    </row>
    <row r="2209" spans="1:23">
      <c r="A2209" s="33"/>
      <c r="B2209" s="3"/>
      <c r="C2209" s="3"/>
      <c r="D2209" s="3"/>
      <c r="E2209" s="3"/>
      <c r="F2209" s="3"/>
      <c r="G2209" s="3"/>
      <c r="H2209" s="3"/>
      <c r="I2209" s="3"/>
      <c r="J2209" s="3"/>
      <c r="K2209" s="4"/>
      <c r="L2209" s="4"/>
      <c r="M2209" s="4"/>
      <c r="N2209" s="4"/>
      <c r="O2209" s="3"/>
      <c r="P2209" s="3"/>
      <c r="Q2209" s="80">
        <f t="shared" si="104"/>
        <v>0</v>
      </c>
      <c r="T2209" s="8" t="str">
        <f>+IFERROR(VLOOKUP(B2209,$B$5:B2208,1,FALSE),"")</f>
        <v/>
      </c>
      <c r="U2209" s="8" t="str">
        <f t="shared" si="102"/>
        <v>DUPLICATE</v>
      </c>
      <c r="W2209" s="75" t="str">
        <f t="shared" si="103"/>
        <v xml:space="preserve"> </v>
      </c>
    </row>
    <row r="2210" spans="1:23">
      <c r="A2210" s="33"/>
      <c r="B2210" s="3"/>
      <c r="C2210" s="3"/>
      <c r="D2210" s="3"/>
      <c r="E2210" s="3"/>
      <c r="F2210" s="3"/>
      <c r="G2210" s="3"/>
      <c r="H2210" s="3"/>
      <c r="I2210" s="3"/>
      <c r="J2210" s="3"/>
      <c r="K2210" s="4"/>
      <c r="L2210" s="4"/>
      <c r="M2210" s="4"/>
      <c r="N2210" s="4"/>
      <c r="O2210" s="3"/>
      <c r="P2210" s="3"/>
      <c r="Q2210" s="80">
        <f t="shared" si="104"/>
        <v>0</v>
      </c>
      <c r="T2210" s="8" t="str">
        <f>+IFERROR(VLOOKUP(B2210,$B$5:B2209,1,FALSE),"")</f>
        <v/>
      </c>
      <c r="U2210" s="8" t="str">
        <f t="shared" si="102"/>
        <v>DUPLICATE</v>
      </c>
      <c r="W2210" s="75" t="str">
        <f t="shared" si="103"/>
        <v xml:space="preserve"> </v>
      </c>
    </row>
    <row r="2211" spans="1:23">
      <c r="A2211" s="33"/>
      <c r="B2211" s="3"/>
      <c r="C2211" s="3"/>
      <c r="D2211" s="3"/>
      <c r="E2211" s="3"/>
      <c r="F2211" s="3"/>
      <c r="G2211" s="3"/>
      <c r="H2211" s="3"/>
      <c r="I2211" s="3"/>
      <c r="J2211" s="3"/>
      <c r="K2211" s="4"/>
      <c r="L2211" s="4"/>
      <c r="M2211" s="4"/>
      <c r="N2211" s="4"/>
      <c r="O2211" s="3"/>
      <c r="P2211" s="3"/>
      <c r="Q2211" s="80">
        <f t="shared" si="104"/>
        <v>0</v>
      </c>
      <c r="T2211" s="8" t="str">
        <f>+IFERROR(VLOOKUP(B2211,$B$5:B2210,1,FALSE),"")</f>
        <v/>
      </c>
      <c r="U2211" s="8" t="str">
        <f t="shared" si="102"/>
        <v>DUPLICATE</v>
      </c>
      <c r="W2211" s="75" t="str">
        <f t="shared" si="103"/>
        <v xml:space="preserve"> </v>
      </c>
    </row>
    <row r="2212" spans="1:23">
      <c r="A2212" s="33"/>
      <c r="B2212" s="3"/>
      <c r="C2212" s="3"/>
      <c r="D2212" s="3"/>
      <c r="E2212" s="3"/>
      <c r="F2212" s="3"/>
      <c r="G2212" s="3"/>
      <c r="H2212" s="3"/>
      <c r="I2212" s="3"/>
      <c r="J2212" s="3"/>
      <c r="K2212" s="4"/>
      <c r="L2212" s="4"/>
      <c r="M2212" s="4"/>
      <c r="N2212" s="4"/>
      <c r="O2212" s="3"/>
      <c r="P2212" s="3"/>
      <c r="Q2212" s="80">
        <f t="shared" si="104"/>
        <v>0</v>
      </c>
      <c r="T2212" s="8" t="str">
        <f>+IFERROR(VLOOKUP(B2212,$B$5:B2211,1,FALSE),"")</f>
        <v/>
      </c>
      <c r="U2212" s="8" t="str">
        <f t="shared" si="102"/>
        <v>DUPLICATE</v>
      </c>
      <c r="W2212" s="75" t="str">
        <f t="shared" si="103"/>
        <v xml:space="preserve"> </v>
      </c>
    </row>
    <row r="2213" spans="1:23">
      <c r="A2213" s="33"/>
      <c r="B2213" s="3"/>
      <c r="C2213" s="3"/>
      <c r="D2213" s="3"/>
      <c r="E2213" s="3"/>
      <c r="F2213" s="3"/>
      <c r="G2213" s="3"/>
      <c r="H2213" s="3"/>
      <c r="I2213" s="3"/>
      <c r="J2213" s="3"/>
      <c r="K2213" s="4"/>
      <c r="L2213" s="4"/>
      <c r="M2213" s="4"/>
      <c r="N2213" s="4"/>
      <c r="O2213" s="3"/>
      <c r="P2213" s="3"/>
      <c r="Q2213" s="80">
        <f t="shared" si="104"/>
        <v>0</v>
      </c>
      <c r="T2213" s="8" t="str">
        <f>+IFERROR(VLOOKUP(B2213,$B$5:B2212,1,FALSE),"")</f>
        <v/>
      </c>
      <c r="U2213" s="8" t="str">
        <f t="shared" si="102"/>
        <v>DUPLICATE</v>
      </c>
      <c r="W2213" s="75" t="str">
        <f t="shared" si="103"/>
        <v xml:space="preserve"> </v>
      </c>
    </row>
    <row r="2214" spans="1:23">
      <c r="A2214" s="33"/>
      <c r="B2214" s="3"/>
      <c r="C2214" s="3"/>
      <c r="D2214" s="3"/>
      <c r="E2214" s="3"/>
      <c r="F2214" s="3"/>
      <c r="G2214" s="3"/>
      <c r="H2214" s="3"/>
      <c r="I2214" s="3"/>
      <c r="J2214" s="3"/>
      <c r="K2214" s="4"/>
      <c r="L2214" s="4"/>
      <c r="M2214" s="4"/>
      <c r="N2214" s="4"/>
      <c r="O2214" s="3"/>
      <c r="P2214" s="3"/>
      <c r="Q2214" s="80">
        <f t="shared" si="104"/>
        <v>0</v>
      </c>
      <c r="T2214" s="8" t="str">
        <f>+IFERROR(VLOOKUP(B2214,$B$5:B2213,1,FALSE),"")</f>
        <v/>
      </c>
      <c r="U2214" s="8" t="str">
        <f t="shared" si="102"/>
        <v>DUPLICATE</v>
      </c>
      <c r="W2214" s="75" t="str">
        <f t="shared" si="103"/>
        <v xml:space="preserve"> </v>
      </c>
    </row>
    <row r="2215" spans="1:23">
      <c r="A2215" s="33"/>
      <c r="B2215" s="3"/>
      <c r="C2215" s="3"/>
      <c r="D2215" s="3"/>
      <c r="E2215" s="3"/>
      <c r="F2215" s="3"/>
      <c r="G2215" s="3"/>
      <c r="H2215" s="3"/>
      <c r="I2215" s="3"/>
      <c r="J2215" s="3"/>
      <c r="K2215" s="4"/>
      <c r="L2215" s="4"/>
      <c r="M2215" s="4"/>
      <c r="N2215" s="4"/>
      <c r="O2215" s="3"/>
      <c r="P2215" s="3"/>
      <c r="Q2215" s="80">
        <f t="shared" si="104"/>
        <v>0</v>
      </c>
      <c r="T2215" s="8" t="str">
        <f>+IFERROR(VLOOKUP(B2215,$B$5:B2214,1,FALSE),"")</f>
        <v/>
      </c>
      <c r="U2215" s="8" t="str">
        <f t="shared" si="102"/>
        <v>DUPLICATE</v>
      </c>
      <c r="W2215" s="75" t="str">
        <f t="shared" si="103"/>
        <v xml:space="preserve"> </v>
      </c>
    </row>
    <row r="2216" spans="1:23">
      <c r="A2216" s="33"/>
      <c r="B2216" s="3"/>
      <c r="C2216" s="3"/>
      <c r="D2216" s="3"/>
      <c r="E2216" s="3"/>
      <c r="F2216" s="3"/>
      <c r="G2216" s="3"/>
      <c r="H2216" s="3"/>
      <c r="I2216" s="3"/>
      <c r="J2216" s="3"/>
      <c r="K2216" s="4"/>
      <c r="L2216" s="4"/>
      <c r="M2216" s="4"/>
      <c r="N2216" s="4"/>
      <c r="O2216" s="3"/>
      <c r="P2216" s="3"/>
      <c r="Q2216" s="80">
        <f t="shared" si="104"/>
        <v>0</v>
      </c>
      <c r="T2216" s="8" t="str">
        <f>+IFERROR(VLOOKUP(B2216,$B$5:B2215,1,FALSE),"")</f>
        <v/>
      </c>
      <c r="U2216" s="8" t="str">
        <f t="shared" si="102"/>
        <v>DUPLICATE</v>
      </c>
      <c r="W2216" s="75" t="str">
        <f t="shared" si="103"/>
        <v xml:space="preserve"> </v>
      </c>
    </row>
    <row r="2217" spans="1:23">
      <c r="A2217" s="33"/>
      <c r="B2217" s="3"/>
      <c r="C2217" s="3"/>
      <c r="D2217" s="3"/>
      <c r="E2217" s="3"/>
      <c r="F2217" s="3"/>
      <c r="G2217" s="3"/>
      <c r="H2217" s="3"/>
      <c r="I2217" s="3"/>
      <c r="J2217" s="3"/>
      <c r="K2217" s="4"/>
      <c r="L2217" s="4"/>
      <c r="M2217" s="4"/>
      <c r="N2217" s="4"/>
      <c r="O2217" s="3"/>
      <c r="P2217" s="3"/>
      <c r="Q2217" s="80">
        <f t="shared" si="104"/>
        <v>0</v>
      </c>
      <c r="T2217" s="8" t="str">
        <f>+IFERROR(VLOOKUP(B2217,$B$5:B2216,1,FALSE),"")</f>
        <v/>
      </c>
      <c r="U2217" s="8" t="str">
        <f t="shared" si="102"/>
        <v>DUPLICATE</v>
      </c>
      <c r="W2217" s="75" t="str">
        <f t="shared" si="103"/>
        <v xml:space="preserve"> </v>
      </c>
    </row>
    <row r="2218" spans="1:23">
      <c r="A2218" s="33"/>
      <c r="B2218" s="3"/>
      <c r="C2218" s="3"/>
      <c r="D2218" s="3"/>
      <c r="E2218" s="3"/>
      <c r="F2218" s="3"/>
      <c r="G2218" s="3"/>
      <c r="H2218" s="3"/>
      <c r="I2218" s="3"/>
      <c r="J2218" s="3"/>
      <c r="K2218" s="4"/>
      <c r="L2218" s="4"/>
      <c r="M2218" s="4"/>
      <c r="N2218" s="4"/>
      <c r="O2218" s="3"/>
      <c r="P2218" s="3"/>
      <c r="Q2218" s="80">
        <f t="shared" si="104"/>
        <v>0</v>
      </c>
      <c r="T2218" s="8" t="str">
        <f>+IFERROR(VLOOKUP(B2218,$B$5:B2217,1,FALSE),"")</f>
        <v/>
      </c>
      <c r="U2218" s="8" t="str">
        <f t="shared" si="102"/>
        <v>DUPLICATE</v>
      </c>
      <c r="W2218" s="75" t="str">
        <f t="shared" si="103"/>
        <v xml:space="preserve"> </v>
      </c>
    </row>
    <row r="2219" spans="1:23">
      <c r="A2219" s="33"/>
      <c r="B2219" s="3"/>
      <c r="C2219" s="3"/>
      <c r="D2219" s="3"/>
      <c r="E2219" s="3"/>
      <c r="F2219" s="3"/>
      <c r="G2219" s="3"/>
      <c r="H2219" s="3"/>
      <c r="I2219" s="3"/>
      <c r="J2219" s="3"/>
      <c r="K2219" s="4"/>
      <c r="L2219" s="4"/>
      <c r="M2219" s="4"/>
      <c r="N2219" s="4"/>
      <c r="O2219" s="3"/>
      <c r="P2219" s="3"/>
      <c r="Q2219" s="80">
        <f t="shared" si="104"/>
        <v>0</v>
      </c>
      <c r="T2219" s="8" t="str">
        <f>+IFERROR(VLOOKUP(B2219,$B$5:B2218,1,FALSE),"")</f>
        <v/>
      </c>
      <c r="U2219" s="8" t="str">
        <f t="shared" si="102"/>
        <v>DUPLICATE</v>
      </c>
      <c r="W2219" s="75" t="str">
        <f t="shared" si="103"/>
        <v xml:space="preserve"> </v>
      </c>
    </row>
    <row r="2220" spans="1:23">
      <c r="A2220" s="33"/>
      <c r="B2220" s="3"/>
      <c r="C2220" s="3"/>
      <c r="D2220" s="3"/>
      <c r="E2220" s="3"/>
      <c r="F2220" s="3"/>
      <c r="G2220" s="3"/>
      <c r="H2220" s="3"/>
      <c r="I2220" s="3"/>
      <c r="J2220" s="3"/>
      <c r="K2220" s="4"/>
      <c r="L2220" s="4"/>
      <c r="M2220" s="4"/>
      <c r="N2220" s="4"/>
      <c r="O2220" s="3"/>
      <c r="P2220" s="3"/>
      <c r="Q2220" s="80">
        <f t="shared" si="104"/>
        <v>0</v>
      </c>
      <c r="T2220" s="8" t="str">
        <f>+IFERROR(VLOOKUP(B2220,$B$5:B2219,1,FALSE),"")</f>
        <v/>
      </c>
      <c r="U2220" s="8" t="str">
        <f t="shared" si="102"/>
        <v>DUPLICATE</v>
      </c>
      <c r="W2220" s="75" t="str">
        <f t="shared" si="103"/>
        <v xml:space="preserve"> </v>
      </c>
    </row>
    <row r="2221" spans="1:23">
      <c r="A2221" s="33"/>
      <c r="B2221" s="3"/>
      <c r="C2221" s="3"/>
      <c r="D2221" s="3"/>
      <c r="E2221" s="3"/>
      <c r="F2221" s="3"/>
      <c r="G2221" s="3"/>
      <c r="H2221" s="3"/>
      <c r="I2221" s="3"/>
      <c r="J2221" s="3"/>
      <c r="K2221" s="4"/>
      <c r="L2221" s="4"/>
      <c r="M2221" s="4"/>
      <c r="N2221" s="4"/>
      <c r="O2221" s="3"/>
      <c r="P2221" s="3"/>
      <c r="Q2221" s="80">
        <f t="shared" si="104"/>
        <v>0</v>
      </c>
      <c r="T2221" s="8" t="str">
        <f>+IFERROR(VLOOKUP(B2221,$B$5:B2220,1,FALSE),"")</f>
        <v/>
      </c>
      <c r="U2221" s="8" t="str">
        <f t="shared" si="102"/>
        <v>DUPLICATE</v>
      </c>
      <c r="W2221" s="75" t="str">
        <f t="shared" si="103"/>
        <v xml:space="preserve"> </v>
      </c>
    </row>
    <row r="2222" spans="1:23">
      <c r="A2222" s="33"/>
      <c r="B2222" s="3"/>
      <c r="C2222" s="3"/>
      <c r="D2222" s="3"/>
      <c r="E2222" s="3"/>
      <c r="F2222" s="3"/>
      <c r="G2222" s="3"/>
      <c r="H2222" s="3"/>
      <c r="I2222" s="3"/>
      <c r="J2222" s="3"/>
      <c r="K2222" s="4"/>
      <c r="L2222" s="4"/>
      <c r="M2222" s="4"/>
      <c r="N2222" s="4"/>
      <c r="O2222" s="3"/>
      <c r="P2222" s="3"/>
      <c r="Q2222" s="80">
        <f t="shared" si="104"/>
        <v>0</v>
      </c>
      <c r="T2222" s="8" t="str">
        <f>+IFERROR(VLOOKUP(B2222,$B$5:B2221,1,FALSE),"")</f>
        <v/>
      </c>
      <c r="U2222" s="8" t="str">
        <f t="shared" si="102"/>
        <v>DUPLICATE</v>
      </c>
      <c r="W2222" s="75" t="str">
        <f t="shared" si="103"/>
        <v xml:space="preserve"> </v>
      </c>
    </row>
    <row r="2223" spans="1:23">
      <c r="A2223" s="33"/>
      <c r="B2223" s="3"/>
      <c r="C2223" s="3"/>
      <c r="D2223" s="3"/>
      <c r="E2223" s="3"/>
      <c r="F2223" s="3"/>
      <c r="G2223" s="3"/>
      <c r="H2223" s="3"/>
      <c r="I2223" s="3"/>
      <c r="J2223" s="3"/>
      <c r="K2223" s="4"/>
      <c r="L2223" s="4"/>
      <c r="M2223" s="4"/>
      <c r="N2223" s="4"/>
      <c r="O2223" s="3"/>
      <c r="P2223" s="3"/>
      <c r="Q2223" s="80">
        <f t="shared" si="104"/>
        <v>0</v>
      </c>
      <c r="T2223" s="8" t="str">
        <f>+IFERROR(VLOOKUP(B2223,$B$5:B2222,1,FALSE),"")</f>
        <v/>
      </c>
      <c r="U2223" s="8" t="str">
        <f t="shared" si="102"/>
        <v>DUPLICATE</v>
      </c>
      <c r="W2223" s="75" t="str">
        <f t="shared" si="103"/>
        <v xml:space="preserve"> </v>
      </c>
    </row>
    <row r="2224" spans="1:23">
      <c r="A2224" s="33"/>
      <c r="B2224" s="3"/>
      <c r="C2224" s="3"/>
      <c r="D2224" s="3"/>
      <c r="E2224" s="3"/>
      <c r="F2224" s="3"/>
      <c r="G2224" s="3"/>
      <c r="H2224" s="3"/>
      <c r="I2224" s="3"/>
      <c r="J2224" s="3"/>
      <c r="K2224" s="4"/>
      <c r="L2224" s="4"/>
      <c r="M2224" s="4"/>
      <c r="N2224" s="4"/>
      <c r="O2224" s="3"/>
      <c r="P2224" s="3"/>
      <c r="Q2224" s="80">
        <f t="shared" si="104"/>
        <v>0</v>
      </c>
      <c r="T2224" s="8" t="str">
        <f>+IFERROR(VLOOKUP(B2224,$B$5:B2223,1,FALSE),"")</f>
        <v/>
      </c>
      <c r="U2224" s="8" t="str">
        <f t="shared" si="102"/>
        <v>DUPLICATE</v>
      </c>
      <c r="W2224" s="75" t="str">
        <f t="shared" si="103"/>
        <v xml:space="preserve"> </v>
      </c>
    </row>
    <row r="2225" spans="1:23">
      <c r="A2225" s="33"/>
      <c r="B2225" s="3"/>
      <c r="C2225" s="3"/>
      <c r="D2225" s="3"/>
      <c r="E2225" s="3"/>
      <c r="F2225" s="3"/>
      <c r="G2225" s="3"/>
      <c r="H2225" s="3"/>
      <c r="I2225" s="3"/>
      <c r="J2225" s="3"/>
      <c r="K2225" s="4"/>
      <c r="L2225" s="4"/>
      <c r="M2225" s="4"/>
      <c r="N2225" s="4"/>
      <c r="O2225" s="3"/>
      <c r="P2225" s="3"/>
      <c r="Q2225" s="80">
        <f t="shared" si="104"/>
        <v>0</v>
      </c>
      <c r="T2225" s="8" t="str">
        <f>+IFERROR(VLOOKUP(B2225,$B$5:B2224,1,FALSE),"")</f>
        <v/>
      </c>
      <c r="U2225" s="8" t="str">
        <f t="shared" si="102"/>
        <v>DUPLICATE</v>
      </c>
      <c r="W2225" s="75" t="str">
        <f t="shared" si="103"/>
        <v xml:space="preserve"> </v>
      </c>
    </row>
    <row r="2226" spans="1:23">
      <c r="A2226" s="33"/>
      <c r="B2226" s="3"/>
      <c r="C2226" s="3"/>
      <c r="D2226" s="3"/>
      <c r="E2226" s="3"/>
      <c r="F2226" s="3"/>
      <c r="G2226" s="3"/>
      <c r="H2226" s="3"/>
      <c r="I2226" s="3"/>
      <c r="J2226" s="3"/>
      <c r="K2226" s="4"/>
      <c r="L2226" s="4"/>
      <c r="M2226" s="4"/>
      <c r="N2226" s="4"/>
      <c r="O2226" s="3"/>
      <c r="P2226" s="3"/>
      <c r="Q2226" s="80">
        <f t="shared" si="104"/>
        <v>0</v>
      </c>
      <c r="T2226" s="8" t="str">
        <f>+IFERROR(VLOOKUP(B2226,$B$5:B2225,1,FALSE),"")</f>
        <v/>
      </c>
      <c r="U2226" s="8" t="str">
        <f t="shared" si="102"/>
        <v>DUPLICATE</v>
      </c>
      <c r="W2226" s="75" t="str">
        <f t="shared" si="103"/>
        <v xml:space="preserve"> </v>
      </c>
    </row>
    <row r="2227" spans="1:23">
      <c r="A2227" s="33"/>
      <c r="B2227" s="3"/>
      <c r="C2227" s="3"/>
      <c r="D2227" s="3"/>
      <c r="E2227" s="3"/>
      <c r="F2227" s="3"/>
      <c r="G2227" s="3"/>
      <c r="H2227" s="3"/>
      <c r="I2227" s="3"/>
      <c r="J2227" s="3"/>
      <c r="K2227" s="4"/>
      <c r="L2227" s="4"/>
      <c r="M2227" s="4"/>
      <c r="N2227" s="4"/>
      <c r="O2227" s="3"/>
      <c r="P2227" s="3"/>
      <c r="Q2227" s="80">
        <f t="shared" si="104"/>
        <v>0</v>
      </c>
      <c r="T2227" s="8" t="str">
        <f>+IFERROR(VLOOKUP(B2227,$B$5:B2226,1,FALSE),"")</f>
        <v/>
      </c>
      <c r="U2227" s="8" t="str">
        <f t="shared" si="102"/>
        <v>DUPLICATE</v>
      </c>
      <c r="W2227" s="75" t="str">
        <f t="shared" si="103"/>
        <v xml:space="preserve"> </v>
      </c>
    </row>
    <row r="2228" spans="1:23">
      <c r="A2228" s="33"/>
      <c r="B2228" s="3"/>
      <c r="C2228" s="3"/>
      <c r="D2228" s="3"/>
      <c r="E2228" s="3"/>
      <c r="F2228" s="3"/>
      <c r="G2228" s="3"/>
      <c r="H2228" s="3"/>
      <c r="I2228" s="3"/>
      <c r="J2228" s="3"/>
      <c r="K2228" s="4"/>
      <c r="L2228" s="4"/>
      <c r="M2228" s="4"/>
      <c r="N2228" s="4"/>
      <c r="O2228" s="3"/>
      <c r="P2228" s="3"/>
      <c r="Q2228" s="80">
        <f t="shared" si="104"/>
        <v>0</v>
      </c>
      <c r="T2228" s="8" t="str">
        <f>+IFERROR(VLOOKUP(B2228,$B$5:B2227,1,FALSE),"")</f>
        <v/>
      </c>
      <c r="U2228" s="8" t="str">
        <f t="shared" si="102"/>
        <v>DUPLICATE</v>
      </c>
      <c r="W2228" s="75" t="str">
        <f t="shared" si="103"/>
        <v xml:space="preserve"> </v>
      </c>
    </row>
    <row r="2229" spans="1:23">
      <c r="A2229" s="33"/>
      <c r="B2229" s="3"/>
      <c r="C2229" s="3"/>
      <c r="D2229" s="3"/>
      <c r="E2229" s="3"/>
      <c r="F2229" s="3"/>
      <c r="G2229" s="3"/>
      <c r="H2229" s="3"/>
      <c r="I2229" s="3"/>
      <c r="J2229" s="3"/>
      <c r="K2229" s="4"/>
      <c r="L2229" s="4"/>
      <c r="M2229" s="4"/>
      <c r="N2229" s="4"/>
      <c r="O2229" s="3"/>
      <c r="P2229" s="3"/>
      <c r="Q2229" s="80">
        <f t="shared" si="104"/>
        <v>0</v>
      </c>
      <c r="T2229" s="8" t="str">
        <f>+IFERROR(VLOOKUP(B2229,$B$5:B2228,1,FALSE),"")</f>
        <v/>
      </c>
      <c r="U2229" s="8" t="str">
        <f t="shared" si="102"/>
        <v>DUPLICATE</v>
      </c>
      <c r="W2229" s="75" t="str">
        <f t="shared" si="103"/>
        <v xml:space="preserve"> </v>
      </c>
    </row>
    <row r="2230" spans="1:23">
      <c r="A2230" s="33"/>
      <c r="B2230" s="3"/>
      <c r="C2230" s="3"/>
      <c r="D2230" s="3"/>
      <c r="E2230" s="3"/>
      <c r="F2230" s="3"/>
      <c r="G2230" s="3"/>
      <c r="H2230" s="3"/>
      <c r="I2230" s="3"/>
      <c r="J2230" s="3"/>
      <c r="K2230" s="4"/>
      <c r="L2230" s="4"/>
      <c r="M2230" s="4"/>
      <c r="N2230" s="4"/>
      <c r="O2230" s="3"/>
      <c r="P2230" s="3"/>
      <c r="Q2230" s="80">
        <f t="shared" si="104"/>
        <v>0</v>
      </c>
      <c r="T2230" s="8" t="str">
        <f>+IFERROR(VLOOKUP(B2230,$B$5:B2229,1,FALSE),"")</f>
        <v/>
      </c>
      <c r="U2230" s="8" t="str">
        <f t="shared" si="102"/>
        <v>DUPLICATE</v>
      </c>
      <c r="W2230" s="75" t="str">
        <f t="shared" si="103"/>
        <v xml:space="preserve"> </v>
      </c>
    </row>
    <row r="2231" spans="1:23">
      <c r="A2231" s="33"/>
      <c r="B2231" s="3"/>
      <c r="C2231" s="3"/>
      <c r="D2231" s="3"/>
      <c r="E2231" s="3"/>
      <c r="F2231" s="3"/>
      <c r="G2231" s="3"/>
      <c r="H2231" s="3"/>
      <c r="I2231" s="3"/>
      <c r="J2231" s="3"/>
      <c r="K2231" s="4"/>
      <c r="L2231" s="4"/>
      <c r="M2231" s="4"/>
      <c r="N2231" s="4"/>
      <c r="O2231" s="3"/>
      <c r="P2231" s="3"/>
      <c r="Q2231" s="80">
        <f t="shared" si="104"/>
        <v>0</v>
      </c>
      <c r="T2231" s="8" t="str">
        <f>+IFERROR(VLOOKUP(B2231,$B$5:B2230,1,FALSE),"")</f>
        <v/>
      </c>
      <c r="U2231" s="8" t="str">
        <f t="shared" si="102"/>
        <v>DUPLICATE</v>
      </c>
      <c r="W2231" s="75" t="str">
        <f t="shared" si="103"/>
        <v xml:space="preserve"> </v>
      </c>
    </row>
    <row r="2232" spans="1:23">
      <c r="A2232" s="33"/>
      <c r="B2232" s="3"/>
      <c r="C2232" s="3"/>
      <c r="D2232" s="3"/>
      <c r="E2232" s="3"/>
      <c r="F2232" s="3"/>
      <c r="G2232" s="3"/>
      <c r="H2232" s="3"/>
      <c r="I2232" s="3"/>
      <c r="J2232" s="3"/>
      <c r="K2232" s="4"/>
      <c r="L2232" s="4"/>
      <c r="M2232" s="4"/>
      <c r="N2232" s="4"/>
      <c r="O2232" s="3"/>
      <c r="P2232" s="3"/>
      <c r="Q2232" s="80">
        <f t="shared" si="104"/>
        <v>0</v>
      </c>
      <c r="T2232" s="8" t="str">
        <f>+IFERROR(VLOOKUP(B2232,$B$5:B2231,1,FALSE),"")</f>
        <v/>
      </c>
      <c r="U2232" s="8" t="str">
        <f t="shared" si="102"/>
        <v>DUPLICATE</v>
      </c>
      <c r="W2232" s="75" t="str">
        <f t="shared" si="103"/>
        <v xml:space="preserve"> </v>
      </c>
    </row>
    <row r="2233" spans="1:23">
      <c r="A2233" s="33"/>
      <c r="B2233" s="3"/>
      <c r="C2233" s="3"/>
      <c r="D2233" s="3"/>
      <c r="E2233" s="3"/>
      <c r="F2233" s="3"/>
      <c r="G2233" s="3"/>
      <c r="H2233" s="3"/>
      <c r="I2233" s="3"/>
      <c r="J2233" s="3"/>
      <c r="K2233" s="4"/>
      <c r="L2233" s="4"/>
      <c r="M2233" s="4"/>
      <c r="N2233" s="4"/>
      <c r="O2233" s="3"/>
      <c r="P2233" s="3"/>
      <c r="Q2233" s="80">
        <f t="shared" si="104"/>
        <v>0</v>
      </c>
      <c r="T2233" s="8" t="str">
        <f>+IFERROR(VLOOKUP(B2233,$B$5:B2232,1,FALSE),"")</f>
        <v/>
      </c>
      <c r="U2233" s="8" t="str">
        <f t="shared" si="102"/>
        <v>DUPLICATE</v>
      </c>
      <c r="W2233" s="75" t="str">
        <f t="shared" si="103"/>
        <v xml:space="preserve"> </v>
      </c>
    </row>
    <row r="2234" spans="1:23">
      <c r="A2234" s="33"/>
      <c r="B2234" s="3"/>
      <c r="C2234" s="3"/>
      <c r="D2234" s="3"/>
      <c r="E2234" s="3"/>
      <c r="F2234" s="3"/>
      <c r="G2234" s="3"/>
      <c r="H2234" s="3"/>
      <c r="I2234" s="3"/>
      <c r="J2234" s="3"/>
      <c r="K2234" s="4"/>
      <c r="L2234" s="4"/>
      <c r="M2234" s="4"/>
      <c r="N2234" s="4"/>
      <c r="O2234" s="3"/>
      <c r="P2234" s="3"/>
      <c r="Q2234" s="80">
        <f t="shared" si="104"/>
        <v>0</v>
      </c>
      <c r="T2234" s="8" t="str">
        <f>+IFERROR(VLOOKUP(B2234,$B$5:B2233,1,FALSE),"")</f>
        <v/>
      </c>
      <c r="U2234" s="8" t="str">
        <f t="shared" si="102"/>
        <v>DUPLICATE</v>
      </c>
      <c r="W2234" s="75" t="str">
        <f t="shared" si="103"/>
        <v xml:space="preserve"> </v>
      </c>
    </row>
    <row r="2235" spans="1:23">
      <c r="A2235" s="33"/>
      <c r="B2235" s="3"/>
      <c r="C2235" s="3"/>
      <c r="D2235" s="3"/>
      <c r="E2235" s="3"/>
      <c r="F2235" s="3"/>
      <c r="G2235" s="3"/>
      <c r="H2235" s="3"/>
      <c r="I2235" s="3"/>
      <c r="J2235" s="3"/>
      <c r="K2235" s="4"/>
      <c r="L2235" s="4"/>
      <c r="M2235" s="4"/>
      <c r="N2235" s="4"/>
      <c r="O2235" s="3"/>
      <c r="P2235" s="3"/>
      <c r="Q2235" s="80">
        <f t="shared" si="104"/>
        <v>0</v>
      </c>
      <c r="T2235" s="8" t="str">
        <f>+IFERROR(VLOOKUP(B2235,$B$5:B2234,1,FALSE),"")</f>
        <v/>
      </c>
      <c r="U2235" s="8" t="str">
        <f t="shared" si="102"/>
        <v>DUPLICATE</v>
      </c>
      <c r="W2235" s="75" t="str">
        <f t="shared" si="103"/>
        <v xml:space="preserve"> </v>
      </c>
    </row>
    <row r="2236" spans="1:23">
      <c r="A2236" s="33"/>
      <c r="B2236" s="3"/>
      <c r="C2236" s="3"/>
      <c r="D2236" s="3"/>
      <c r="E2236" s="3"/>
      <c r="F2236" s="3"/>
      <c r="G2236" s="3"/>
      <c r="H2236" s="3"/>
      <c r="I2236" s="3"/>
      <c r="J2236" s="3"/>
      <c r="K2236" s="4"/>
      <c r="L2236" s="4"/>
      <c r="M2236" s="4"/>
      <c r="N2236" s="4"/>
      <c r="O2236" s="3"/>
      <c r="P2236" s="3"/>
      <c r="Q2236" s="80">
        <f t="shared" si="104"/>
        <v>0</v>
      </c>
      <c r="T2236" s="8" t="str">
        <f>+IFERROR(VLOOKUP(B2236,$B$5:B2235,1,FALSE),"")</f>
        <v/>
      </c>
      <c r="U2236" s="8" t="str">
        <f t="shared" si="102"/>
        <v>DUPLICATE</v>
      </c>
      <c r="W2236" s="75" t="str">
        <f t="shared" si="103"/>
        <v xml:space="preserve"> </v>
      </c>
    </row>
    <row r="2237" spans="1:23">
      <c r="A2237" s="33"/>
      <c r="B2237" s="3"/>
      <c r="C2237" s="3"/>
      <c r="D2237" s="3"/>
      <c r="E2237" s="3"/>
      <c r="F2237" s="3"/>
      <c r="G2237" s="3"/>
      <c r="H2237" s="3"/>
      <c r="I2237" s="3"/>
      <c r="J2237" s="3"/>
      <c r="K2237" s="4"/>
      <c r="L2237" s="4"/>
      <c r="M2237" s="4"/>
      <c r="N2237" s="4"/>
      <c r="O2237" s="3"/>
      <c r="P2237" s="3"/>
      <c r="Q2237" s="80">
        <f t="shared" si="104"/>
        <v>0</v>
      </c>
      <c r="T2237" s="8" t="str">
        <f>+IFERROR(VLOOKUP(B2237,$B$5:B2236,1,FALSE),"")</f>
        <v/>
      </c>
      <c r="U2237" s="8" t="str">
        <f t="shared" si="102"/>
        <v>DUPLICATE</v>
      </c>
      <c r="W2237" s="75" t="str">
        <f t="shared" si="103"/>
        <v xml:space="preserve"> </v>
      </c>
    </row>
    <row r="2238" spans="1:23">
      <c r="A2238" s="33"/>
      <c r="B2238" s="3"/>
      <c r="C2238" s="3"/>
      <c r="D2238" s="3"/>
      <c r="E2238" s="3"/>
      <c r="F2238" s="3"/>
      <c r="G2238" s="3"/>
      <c r="H2238" s="3"/>
      <c r="I2238" s="3"/>
      <c r="J2238" s="3"/>
      <c r="K2238" s="4"/>
      <c r="L2238" s="4"/>
      <c r="M2238" s="4"/>
      <c r="N2238" s="4"/>
      <c r="O2238" s="3"/>
      <c r="P2238" s="3"/>
      <c r="Q2238" s="80">
        <f t="shared" si="104"/>
        <v>0</v>
      </c>
      <c r="T2238" s="8" t="str">
        <f>+IFERROR(VLOOKUP(B2238,$B$5:B2237,1,FALSE),"")</f>
        <v/>
      </c>
      <c r="U2238" s="8" t="str">
        <f t="shared" si="102"/>
        <v>DUPLICATE</v>
      </c>
      <c r="W2238" s="75" t="str">
        <f t="shared" si="103"/>
        <v xml:space="preserve"> </v>
      </c>
    </row>
    <row r="2239" spans="1:23">
      <c r="A2239" s="33"/>
      <c r="B2239" s="3"/>
      <c r="C2239" s="3"/>
      <c r="D2239" s="3"/>
      <c r="E2239" s="3"/>
      <c r="F2239" s="3"/>
      <c r="G2239" s="3"/>
      <c r="H2239" s="3"/>
      <c r="I2239" s="3"/>
      <c r="J2239" s="3"/>
      <c r="K2239" s="4"/>
      <c r="L2239" s="4"/>
      <c r="M2239" s="4"/>
      <c r="N2239" s="4"/>
      <c r="O2239" s="3"/>
      <c r="P2239" s="3"/>
      <c r="Q2239" s="80">
        <f t="shared" si="104"/>
        <v>0</v>
      </c>
      <c r="T2239" s="8" t="str">
        <f>+IFERROR(VLOOKUP(B2239,$B$5:B2238,1,FALSE),"")</f>
        <v/>
      </c>
      <c r="U2239" s="8" t="str">
        <f t="shared" si="102"/>
        <v>DUPLICATE</v>
      </c>
      <c r="W2239" s="75" t="str">
        <f t="shared" si="103"/>
        <v xml:space="preserve"> </v>
      </c>
    </row>
    <row r="2240" spans="1:23">
      <c r="A2240" s="33"/>
      <c r="B2240" s="3"/>
      <c r="C2240" s="3"/>
      <c r="D2240" s="3"/>
      <c r="E2240" s="3"/>
      <c r="F2240" s="3"/>
      <c r="G2240" s="3"/>
      <c r="H2240" s="3"/>
      <c r="I2240" s="3"/>
      <c r="J2240" s="3"/>
      <c r="K2240" s="4"/>
      <c r="L2240" s="4"/>
      <c r="M2240" s="4"/>
      <c r="N2240" s="4"/>
      <c r="O2240" s="3"/>
      <c r="P2240" s="3"/>
      <c r="Q2240" s="80">
        <f t="shared" si="104"/>
        <v>0</v>
      </c>
      <c r="T2240" s="8" t="str">
        <f>+IFERROR(VLOOKUP(B2240,$B$5:B2239,1,FALSE),"")</f>
        <v/>
      </c>
      <c r="U2240" s="8" t="str">
        <f t="shared" si="102"/>
        <v>DUPLICATE</v>
      </c>
      <c r="W2240" s="75" t="str">
        <f t="shared" si="103"/>
        <v xml:space="preserve"> </v>
      </c>
    </row>
    <row r="2241" spans="1:23">
      <c r="A2241" s="33"/>
      <c r="B2241" s="3"/>
      <c r="C2241" s="3"/>
      <c r="D2241" s="3"/>
      <c r="E2241" s="3"/>
      <c r="F2241" s="3"/>
      <c r="G2241" s="3"/>
      <c r="H2241" s="3"/>
      <c r="I2241" s="3"/>
      <c r="J2241" s="3"/>
      <c r="K2241" s="4"/>
      <c r="L2241" s="4"/>
      <c r="M2241" s="4"/>
      <c r="N2241" s="4"/>
      <c r="O2241" s="3"/>
      <c r="P2241" s="3"/>
      <c r="Q2241" s="80">
        <f t="shared" si="104"/>
        <v>0</v>
      </c>
      <c r="T2241" s="8" t="str">
        <f>+IFERROR(VLOOKUP(B2241,$B$5:B2240,1,FALSE),"")</f>
        <v/>
      </c>
      <c r="U2241" s="8" t="str">
        <f t="shared" si="102"/>
        <v>DUPLICATE</v>
      </c>
      <c r="W2241" s="75" t="str">
        <f t="shared" si="103"/>
        <v xml:space="preserve"> </v>
      </c>
    </row>
    <row r="2242" spans="1:23">
      <c r="A2242" s="33"/>
      <c r="B2242" s="3"/>
      <c r="C2242" s="3"/>
      <c r="D2242" s="3"/>
      <c r="E2242" s="3"/>
      <c r="F2242" s="3"/>
      <c r="G2242" s="3"/>
      <c r="H2242" s="3"/>
      <c r="I2242" s="3"/>
      <c r="J2242" s="3"/>
      <c r="K2242" s="4"/>
      <c r="L2242" s="4"/>
      <c r="M2242" s="4"/>
      <c r="N2242" s="4"/>
      <c r="O2242" s="3"/>
      <c r="P2242" s="3"/>
      <c r="Q2242" s="80">
        <f t="shared" si="104"/>
        <v>0</v>
      </c>
      <c r="T2242" s="8" t="str">
        <f>+IFERROR(VLOOKUP(B2242,$B$5:B2241,1,FALSE),"")</f>
        <v/>
      </c>
      <c r="U2242" s="8" t="str">
        <f t="shared" si="102"/>
        <v>DUPLICATE</v>
      </c>
      <c r="W2242" s="75" t="str">
        <f t="shared" si="103"/>
        <v xml:space="preserve"> </v>
      </c>
    </row>
    <row r="2243" spans="1:23">
      <c r="A2243" s="33"/>
      <c r="B2243" s="3"/>
      <c r="C2243" s="3"/>
      <c r="D2243" s="3"/>
      <c r="E2243" s="3"/>
      <c r="F2243" s="3"/>
      <c r="G2243" s="3"/>
      <c r="H2243" s="3"/>
      <c r="I2243" s="3"/>
      <c r="J2243" s="3"/>
      <c r="K2243" s="4"/>
      <c r="L2243" s="4"/>
      <c r="M2243" s="4"/>
      <c r="N2243" s="4"/>
      <c r="O2243" s="3"/>
      <c r="P2243" s="3"/>
      <c r="Q2243" s="80">
        <f t="shared" si="104"/>
        <v>0</v>
      </c>
      <c r="T2243" s="8" t="str">
        <f>+IFERROR(VLOOKUP(B2243,$B$5:B2242,1,FALSE),"")</f>
        <v/>
      </c>
      <c r="U2243" s="8" t="str">
        <f t="shared" si="102"/>
        <v>DUPLICATE</v>
      </c>
      <c r="W2243" s="75" t="str">
        <f t="shared" si="103"/>
        <v xml:space="preserve"> </v>
      </c>
    </row>
    <row r="2244" spans="1:23">
      <c r="A2244" s="33"/>
      <c r="B2244" s="3"/>
      <c r="C2244" s="3"/>
      <c r="D2244" s="3"/>
      <c r="E2244" s="3"/>
      <c r="F2244" s="3"/>
      <c r="G2244" s="3"/>
      <c r="H2244" s="3"/>
      <c r="I2244" s="3"/>
      <c r="J2244" s="3"/>
      <c r="K2244" s="4"/>
      <c r="L2244" s="4"/>
      <c r="M2244" s="4"/>
      <c r="N2244" s="4"/>
      <c r="O2244" s="3"/>
      <c r="P2244" s="3"/>
      <c r="Q2244" s="80">
        <f t="shared" si="104"/>
        <v>0</v>
      </c>
      <c r="T2244" s="8" t="str">
        <f>+IFERROR(VLOOKUP(B2244,$B$5:B2243,1,FALSE),"")</f>
        <v/>
      </c>
      <c r="U2244" s="8" t="str">
        <f t="shared" si="102"/>
        <v>DUPLICATE</v>
      </c>
      <c r="W2244" s="75" t="str">
        <f t="shared" si="103"/>
        <v xml:space="preserve"> </v>
      </c>
    </row>
    <row r="2245" spans="1:23">
      <c r="A2245" s="33"/>
      <c r="B2245" s="3"/>
      <c r="C2245" s="3"/>
      <c r="D2245" s="3"/>
      <c r="E2245" s="3"/>
      <c r="F2245" s="3"/>
      <c r="G2245" s="3"/>
      <c r="H2245" s="3"/>
      <c r="I2245" s="3"/>
      <c r="J2245" s="3"/>
      <c r="K2245" s="4"/>
      <c r="L2245" s="4"/>
      <c r="M2245" s="4"/>
      <c r="N2245" s="4"/>
      <c r="O2245" s="3"/>
      <c r="P2245" s="3"/>
      <c r="Q2245" s="80">
        <f t="shared" si="104"/>
        <v>0</v>
      </c>
      <c r="T2245" s="8" t="str">
        <f>+IFERROR(VLOOKUP(B2245,$B$5:B2244,1,FALSE),"")</f>
        <v/>
      </c>
      <c r="U2245" s="8" t="str">
        <f t="shared" ref="U2245:U2308" si="105">+IF(EXACT(T2245,B2245),"DUPLICATE","ORIGINAL")</f>
        <v>DUPLICATE</v>
      </c>
      <c r="W2245" s="75" t="str">
        <f t="shared" ref="W2245:W2308" si="106">CONCATENATE(B2245," ",A2245)</f>
        <v xml:space="preserve"> </v>
      </c>
    </row>
    <row r="2246" spans="1:23">
      <c r="A2246" s="33"/>
      <c r="B2246" s="3"/>
      <c r="C2246" s="3"/>
      <c r="D2246" s="3"/>
      <c r="E2246" s="3"/>
      <c r="F2246" s="3"/>
      <c r="G2246" s="3"/>
      <c r="H2246" s="3"/>
      <c r="I2246" s="3"/>
      <c r="J2246" s="3"/>
      <c r="K2246" s="4"/>
      <c r="L2246" s="4"/>
      <c r="M2246" s="4"/>
      <c r="N2246" s="4"/>
      <c r="O2246" s="3"/>
      <c r="P2246" s="3"/>
      <c r="Q2246" s="80">
        <f t="shared" ref="Q2246:Q2309" si="107">L2246+M2246+N2246</f>
        <v>0</v>
      </c>
      <c r="T2246" s="8" t="str">
        <f>+IFERROR(VLOOKUP(B2246,$B$5:B2245,1,FALSE),"")</f>
        <v/>
      </c>
      <c r="U2246" s="8" t="str">
        <f t="shared" si="105"/>
        <v>DUPLICATE</v>
      </c>
      <c r="W2246" s="75" t="str">
        <f t="shared" si="106"/>
        <v xml:space="preserve"> </v>
      </c>
    </row>
    <row r="2247" spans="1:23">
      <c r="A2247" s="33"/>
      <c r="B2247" s="3"/>
      <c r="C2247" s="3"/>
      <c r="D2247" s="3"/>
      <c r="E2247" s="3"/>
      <c r="F2247" s="3"/>
      <c r="G2247" s="3"/>
      <c r="H2247" s="3"/>
      <c r="I2247" s="3"/>
      <c r="J2247" s="3"/>
      <c r="K2247" s="4"/>
      <c r="L2247" s="4"/>
      <c r="M2247" s="4"/>
      <c r="N2247" s="4"/>
      <c r="O2247" s="3"/>
      <c r="P2247" s="3"/>
      <c r="Q2247" s="80">
        <f t="shared" si="107"/>
        <v>0</v>
      </c>
      <c r="T2247" s="8" t="str">
        <f>+IFERROR(VLOOKUP(B2247,$B$5:B2246,1,FALSE),"")</f>
        <v/>
      </c>
      <c r="U2247" s="8" t="str">
        <f t="shared" si="105"/>
        <v>DUPLICATE</v>
      </c>
      <c r="W2247" s="75" t="str">
        <f t="shared" si="106"/>
        <v xml:space="preserve"> </v>
      </c>
    </row>
    <row r="2248" spans="1:23">
      <c r="A2248" s="33"/>
      <c r="B2248" s="3"/>
      <c r="C2248" s="3"/>
      <c r="D2248" s="3"/>
      <c r="E2248" s="3"/>
      <c r="F2248" s="3"/>
      <c r="G2248" s="3"/>
      <c r="H2248" s="3"/>
      <c r="I2248" s="3"/>
      <c r="J2248" s="3"/>
      <c r="K2248" s="4"/>
      <c r="L2248" s="4"/>
      <c r="M2248" s="4"/>
      <c r="N2248" s="4"/>
      <c r="O2248" s="3"/>
      <c r="P2248" s="3"/>
      <c r="Q2248" s="80">
        <f t="shared" si="107"/>
        <v>0</v>
      </c>
      <c r="T2248" s="8" t="str">
        <f>+IFERROR(VLOOKUP(B2248,$B$5:B2247,1,FALSE),"")</f>
        <v/>
      </c>
      <c r="U2248" s="8" t="str">
        <f t="shared" si="105"/>
        <v>DUPLICATE</v>
      </c>
      <c r="W2248" s="75" t="str">
        <f t="shared" si="106"/>
        <v xml:space="preserve"> </v>
      </c>
    </row>
    <row r="2249" spans="1:23">
      <c r="A2249" s="33"/>
      <c r="B2249" s="3"/>
      <c r="C2249" s="3"/>
      <c r="D2249" s="3"/>
      <c r="E2249" s="3"/>
      <c r="F2249" s="3"/>
      <c r="G2249" s="3"/>
      <c r="H2249" s="3"/>
      <c r="I2249" s="3"/>
      <c r="J2249" s="3"/>
      <c r="K2249" s="4"/>
      <c r="L2249" s="4"/>
      <c r="M2249" s="4"/>
      <c r="N2249" s="4"/>
      <c r="O2249" s="3"/>
      <c r="P2249" s="3"/>
      <c r="Q2249" s="80">
        <f t="shared" si="107"/>
        <v>0</v>
      </c>
      <c r="T2249" s="8" t="str">
        <f>+IFERROR(VLOOKUP(B2249,$B$5:B2248,1,FALSE),"")</f>
        <v/>
      </c>
      <c r="U2249" s="8" t="str">
        <f t="shared" si="105"/>
        <v>DUPLICATE</v>
      </c>
      <c r="W2249" s="75" t="str">
        <f t="shared" si="106"/>
        <v xml:space="preserve"> </v>
      </c>
    </row>
    <row r="2250" spans="1:23">
      <c r="A2250" s="33"/>
      <c r="B2250" s="3"/>
      <c r="C2250" s="3"/>
      <c r="D2250" s="3"/>
      <c r="E2250" s="3"/>
      <c r="F2250" s="3"/>
      <c r="G2250" s="3"/>
      <c r="H2250" s="3"/>
      <c r="I2250" s="3"/>
      <c r="J2250" s="3"/>
      <c r="K2250" s="4"/>
      <c r="L2250" s="4"/>
      <c r="M2250" s="4"/>
      <c r="N2250" s="4"/>
      <c r="O2250" s="3"/>
      <c r="P2250" s="3"/>
      <c r="Q2250" s="80">
        <f t="shared" si="107"/>
        <v>0</v>
      </c>
      <c r="T2250" s="8" t="str">
        <f>+IFERROR(VLOOKUP(B2250,$B$5:B2249,1,FALSE),"")</f>
        <v/>
      </c>
      <c r="U2250" s="8" t="str">
        <f t="shared" si="105"/>
        <v>DUPLICATE</v>
      </c>
      <c r="W2250" s="75" t="str">
        <f t="shared" si="106"/>
        <v xml:space="preserve"> </v>
      </c>
    </row>
    <row r="2251" spans="1:23">
      <c r="A2251" s="33"/>
      <c r="B2251" s="3"/>
      <c r="C2251" s="3"/>
      <c r="D2251" s="3"/>
      <c r="E2251" s="3"/>
      <c r="F2251" s="3"/>
      <c r="G2251" s="3"/>
      <c r="H2251" s="3"/>
      <c r="I2251" s="3"/>
      <c r="J2251" s="3"/>
      <c r="K2251" s="4"/>
      <c r="L2251" s="4"/>
      <c r="M2251" s="4"/>
      <c r="N2251" s="4"/>
      <c r="O2251" s="3"/>
      <c r="P2251" s="3"/>
      <c r="Q2251" s="80">
        <f t="shared" si="107"/>
        <v>0</v>
      </c>
      <c r="T2251" s="8" t="str">
        <f>+IFERROR(VLOOKUP(B2251,$B$5:B2250,1,FALSE),"")</f>
        <v/>
      </c>
      <c r="U2251" s="8" t="str">
        <f t="shared" si="105"/>
        <v>DUPLICATE</v>
      </c>
      <c r="W2251" s="75" t="str">
        <f t="shared" si="106"/>
        <v xml:space="preserve"> </v>
      </c>
    </row>
    <row r="2252" spans="1:23">
      <c r="A2252" s="33"/>
      <c r="B2252" s="3"/>
      <c r="C2252" s="3"/>
      <c r="D2252" s="3"/>
      <c r="E2252" s="3"/>
      <c r="F2252" s="3"/>
      <c r="G2252" s="3"/>
      <c r="H2252" s="3"/>
      <c r="I2252" s="3"/>
      <c r="J2252" s="3"/>
      <c r="K2252" s="4"/>
      <c r="L2252" s="4"/>
      <c r="M2252" s="4"/>
      <c r="N2252" s="4"/>
      <c r="O2252" s="3"/>
      <c r="P2252" s="3"/>
      <c r="Q2252" s="80">
        <f t="shared" si="107"/>
        <v>0</v>
      </c>
      <c r="T2252" s="8" t="str">
        <f>+IFERROR(VLOOKUP(B2252,$B$5:B2251,1,FALSE),"")</f>
        <v/>
      </c>
      <c r="U2252" s="8" t="str">
        <f t="shared" si="105"/>
        <v>DUPLICATE</v>
      </c>
      <c r="W2252" s="75" t="str">
        <f t="shared" si="106"/>
        <v xml:space="preserve"> </v>
      </c>
    </row>
    <row r="2253" spans="1:23">
      <c r="A2253" s="33"/>
      <c r="B2253" s="3"/>
      <c r="C2253" s="3"/>
      <c r="D2253" s="3"/>
      <c r="E2253" s="3"/>
      <c r="F2253" s="3"/>
      <c r="G2253" s="3"/>
      <c r="H2253" s="3"/>
      <c r="I2253" s="3"/>
      <c r="J2253" s="3"/>
      <c r="K2253" s="4"/>
      <c r="L2253" s="4"/>
      <c r="M2253" s="4"/>
      <c r="N2253" s="4"/>
      <c r="O2253" s="3"/>
      <c r="P2253" s="3"/>
      <c r="Q2253" s="80">
        <f t="shared" si="107"/>
        <v>0</v>
      </c>
      <c r="T2253" s="8" t="str">
        <f>+IFERROR(VLOOKUP(B2253,$B$5:B2252,1,FALSE),"")</f>
        <v/>
      </c>
      <c r="U2253" s="8" t="str">
        <f t="shared" si="105"/>
        <v>DUPLICATE</v>
      </c>
      <c r="W2253" s="75" t="str">
        <f t="shared" si="106"/>
        <v xml:space="preserve"> </v>
      </c>
    </row>
    <row r="2254" spans="1:23">
      <c r="A2254" s="33"/>
      <c r="B2254" s="3"/>
      <c r="C2254" s="3"/>
      <c r="D2254" s="3"/>
      <c r="E2254" s="3"/>
      <c r="F2254" s="3"/>
      <c r="G2254" s="3"/>
      <c r="H2254" s="3"/>
      <c r="I2254" s="3"/>
      <c r="J2254" s="3"/>
      <c r="K2254" s="4"/>
      <c r="L2254" s="4"/>
      <c r="M2254" s="4"/>
      <c r="N2254" s="4"/>
      <c r="O2254" s="3"/>
      <c r="P2254" s="3"/>
      <c r="Q2254" s="80">
        <f t="shared" si="107"/>
        <v>0</v>
      </c>
      <c r="T2254" s="8" t="str">
        <f>+IFERROR(VLOOKUP(B2254,$B$5:B2253,1,FALSE),"")</f>
        <v/>
      </c>
      <c r="U2254" s="8" t="str">
        <f t="shared" si="105"/>
        <v>DUPLICATE</v>
      </c>
      <c r="W2254" s="75" t="str">
        <f t="shared" si="106"/>
        <v xml:space="preserve"> </v>
      </c>
    </row>
    <row r="2255" spans="1:23">
      <c r="A2255" s="33"/>
      <c r="B2255" s="3"/>
      <c r="C2255" s="3"/>
      <c r="D2255" s="3"/>
      <c r="E2255" s="3"/>
      <c r="F2255" s="3"/>
      <c r="G2255" s="3"/>
      <c r="H2255" s="3"/>
      <c r="I2255" s="3"/>
      <c r="J2255" s="3"/>
      <c r="K2255" s="4"/>
      <c r="L2255" s="4"/>
      <c r="M2255" s="4"/>
      <c r="N2255" s="4"/>
      <c r="O2255" s="3"/>
      <c r="P2255" s="3"/>
      <c r="Q2255" s="80">
        <f t="shared" si="107"/>
        <v>0</v>
      </c>
      <c r="T2255" s="8" t="str">
        <f>+IFERROR(VLOOKUP(B2255,$B$5:B2254,1,FALSE),"")</f>
        <v/>
      </c>
      <c r="U2255" s="8" t="str">
        <f t="shared" si="105"/>
        <v>DUPLICATE</v>
      </c>
      <c r="W2255" s="75" t="str">
        <f t="shared" si="106"/>
        <v xml:space="preserve"> </v>
      </c>
    </row>
    <row r="2256" spans="1:23">
      <c r="A2256" s="33"/>
      <c r="B2256" s="3"/>
      <c r="C2256" s="3"/>
      <c r="D2256" s="3"/>
      <c r="E2256" s="3"/>
      <c r="F2256" s="3"/>
      <c r="G2256" s="3"/>
      <c r="H2256" s="3"/>
      <c r="I2256" s="3"/>
      <c r="J2256" s="3"/>
      <c r="K2256" s="4"/>
      <c r="L2256" s="4"/>
      <c r="M2256" s="4"/>
      <c r="N2256" s="4"/>
      <c r="O2256" s="3"/>
      <c r="P2256" s="3"/>
      <c r="Q2256" s="80">
        <f t="shared" si="107"/>
        <v>0</v>
      </c>
      <c r="T2256" s="8" t="str">
        <f>+IFERROR(VLOOKUP(B2256,$B$5:B2255,1,FALSE),"")</f>
        <v/>
      </c>
      <c r="U2256" s="8" t="str">
        <f t="shared" si="105"/>
        <v>DUPLICATE</v>
      </c>
      <c r="W2256" s="75" t="str">
        <f t="shared" si="106"/>
        <v xml:space="preserve"> </v>
      </c>
    </row>
    <row r="2257" spans="1:23">
      <c r="A2257" s="33"/>
      <c r="B2257" s="3"/>
      <c r="C2257" s="3"/>
      <c r="D2257" s="3"/>
      <c r="E2257" s="3"/>
      <c r="F2257" s="3"/>
      <c r="G2257" s="3"/>
      <c r="H2257" s="3"/>
      <c r="I2257" s="3"/>
      <c r="J2257" s="3"/>
      <c r="K2257" s="4"/>
      <c r="L2257" s="4"/>
      <c r="M2257" s="4"/>
      <c r="N2257" s="4"/>
      <c r="O2257" s="3"/>
      <c r="P2257" s="3"/>
      <c r="Q2257" s="80">
        <f t="shared" si="107"/>
        <v>0</v>
      </c>
      <c r="T2257" s="8" t="str">
        <f>+IFERROR(VLOOKUP(B2257,$B$5:B2256,1,FALSE),"")</f>
        <v/>
      </c>
      <c r="U2257" s="8" t="str">
        <f t="shared" si="105"/>
        <v>DUPLICATE</v>
      </c>
      <c r="W2257" s="75" t="str">
        <f t="shared" si="106"/>
        <v xml:space="preserve"> </v>
      </c>
    </row>
    <row r="2258" spans="1:23">
      <c r="A2258" s="33"/>
      <c r="B2258" s="3"/>
      <c r="C2258" s="3"/>
      <c r="D2258" s="3"/>
      <c r="E2258" s="3"/>
      <c r="F2258" s="3"/>
      <c r="G2258" s="3"/>
      <c r="H2258" s="3"/>
      <c r="I2258" s="3"/>
      <c r="J2258" s="3"/>
      <c r="K2258" s="4"/>
      <c r="L2258" s="4"/>
      <c r="M2258" s="4"/>
      <c r="N2258" s="4"/>
      <c r="O2258" s="3"/>
      <c r="P2258" s="3"/>
      <c r="Q2258" s="80">
        <f t="shared" si="107"/>
        <v>0</v>
      </c>
      <c r="T2258" s="8" t="str">
        <f>+IFERROR(VLOOKUP(B2258,$B$5:B2257,1,FALSE),"")</f>
        <v/>
      </c>
      <c r="U2258" s="8" t="str">
        <f t="shared" si="105"/>
        <v>DUPLICATE</v>
      </c>
      <c r="W2258" s="75" t="str">
        <f t="shared" si="106"/>
        <v xml:space="preserve"> </v>
      </c>
    </row>
    <row r="2259" spans="1:23">
      <c r="A2259" s="33"/>
      <c r="B2259" s="3"/>
      <c r="C2259" s="3"/>
      <c r="D2259" s="3"/>
      <c r="E2259" s="3"/>
      <c r="F2259" s="3"/>
      <c r="G2259" s="3"/>
      <c r="H2259" s="3"/>
      <c r="I2259" s="3"/>
      <c r="J2259" s="3"/>
      <c r="K2259" s="4"/>
      <c r="L2259" s="4"/>
      <c r="M2259" s="4"/>
      <c r="N2259" s="4"/>
      <c r="O2259" s="3"/>
      <c r="P2259" s="3"/>
      <c r="Q2259" s="80">
        <f t="shared" si="107"/>
        <v>0</v>
      </c>
      <c r="T2259" s="8" t="str">
        <f>+IFERROR(VLOOKUP(B2259,$B$5:B2258,1,FALSE),"")</f>
        <v/>
      </c>
      <c r="U2259" s="8" t="str">
        <f t="shared" si="105"/>
        <v>DUPLICATE</v>
      </c>
      <c r="W2259" s="75" t="str">
        <f t="shared" si="106"/>
        <v xml:space="preserve"> </v>
      </c>
    </row>
    <row r="2260" spans="1:23">
      <c r="A2260" s="33"/>
      <c r="B2260" s="3"/>
      <c r="C2260" s="3"/>
      <c r="D2260" s="3"/>
      <c r="E2260" s="3"/>
      <c r="F2260" s="3"/>
      <c r="G2260" s="3"/>
      <c r="H2260" s="3"/>
      <c r="I2260" s="3"/>
      <c r="J2260" s="3"/>
      <c r="K2260" s="4"/>
      <c r="L2260" s="4"/>
      <c r="M2260" s="4"/>
      <c r="N2260" s="4"/>
      <c r="O2260" s="3"/>
      <c r="P2260" s="3"/>
      <c r="Q2260" s="80">
        <f t="shared" si="107"/>
        <v>0</v>
      </c>
      <c r="T2260" s="8" t="str">
        <f>+IFERROR(VLOOKUP(B2260,$B$5:B2259,1,FALSE),"")</f>
        <v/>
      </c>
      <c r="U2260" s="8" t="str">
        <f t="shared" si="105"/>
        <v>DUPLICATE</v>
      </c>
      <c r="W2260" s="75" t="str">
        <f t="shared" si="106"/>
        <v xml:space="preserve"> </v>
      </c>
    </row>
    <row r="2261" spans="1:23">
      <c r="A2261" s="33"/>
      <c r="B2261" s="3"/>
      <c r="C2261" s="3"/>
      <c r="D2261" s="3"/>
      <c r="E2261" s="3"/>
      <c r="F2261" s="3"/>
      <c r="G2261" s="3"/>
      <c r="H2261" s="3"/>
      <c r="I2261" s="3"/>
      <c r="J2261" s="3"/>
      <c r="K2261" s="4"/>
      <c r="L2261" s="4"/>
      <c r="M2261" s="4"/>
      <c r="N2261" s="4"/>
      <c r="O2261" s="3"/>
      <c r="P2261" s="3"/>
      <c r="Q2261" s="80">
        <f t="shared" si="107"/>
        <v>0</v>
      </c>
      <c r="T2261" s="8" t="str">
        <f>+IFERROR(VLOOKUP(B2261,$B$5:B2260,1,FALSE),"")</f>
        <v/>
      </c>
      <c r="U2261" s="8" t="str">
        <f t="shared" si="105"/>
        <v>DUPLICATE</v>
      </c>
      <c r="W2261" s="75" t="str">
        <f t="shared" si="106"/>
        <v xml:space="preserve"> </v>
      </c>
    </row>
    <row r="2262" spans="1:23">
      <c r="A2262" s="33"/>
      <c r="B2262" s="3"/>
      <c r="C2262" s="3"/>
      <c r="D2262" s="3"/>
      <c r="E2262" s="3"/>
      <c r="F2262" s="3"/>
      <c r="G2262" s="3"/>
      <c r="H2262" s="3"/>
      <c r="I2262" s="3"/>
      <c r="J2262" s="3"/>
      <c r="K2262" s="4"/>
      <c r="L2262" s="4"/>
      <c r="M2262" s="4"/>
      <c r="N2262" s="4"/>
      <c r="O2262" s="3"/>
      <c r="P2262" s="3"/>
      <c r="Q2262" s="80">
        <f t="shared" si="107"/>
        <v>0</v>
      </c>
      <c r="T2262" s="8" t="str">
        <f>+IFERROR(VLOOKUP(B2262,$B$5:B2261,1,FALSE),"")</f>
        <v/>
      </c>
      <c r="U2262" s="8" t="str">
        <f t="shared" si="105"/>
        <v>DUPLICATE</v>
      </c>
      <c r="W2262" s="75" t="str">
        <f t="shared" si="106"/>
        <v xml:space="preserve"> </v>
      </c>
    </row>
    <row r="2263" spans="1:23">
      <c r="A2263" s="33"/>
      <c r="B2263" s="3"/>
      <c r="C2263" s="3"/>
      <c r="D2263" s="3"/>
      <c r="E2263" s="3"/>
      <c r="F2263" s="3"/>
      <c r="G2263" s="3"/>
      <c r="H2263" s="3"/>
      <c r="I2263" s="3"/>
      <c r="J2263" s="3"/>
      <c r="K2263" s="4"/>
      <c r="L2263" s="4"/>
      <c r="M2263" s="4"/>
      <c r="N2263" s="4"/>
      <c r="O2263" s="3"/>
      <c r="P2263" s="3"/>
      <c r="Q2263" s="80">
        <f t="shared" si="107"/>
        <v>0</v>
      </c>
      <c r="T2263" s="8" t="str">
        <f>+IFERROR(VLOOKUP(B2263,$B$5:B2262,1,FALSE),"")</f>
        <v/>
      </c>
      <c r="U2263" s="8" t="str">
        <f t="shared" si="105"/>
        <v>DUPLICATE</v>
      </c>
      <c r="W2263" s="75" t="str">
        <f t="shared" si="106"/>
        <v xml:space="preserve"> </v>
      </c>
    </row>
    <row r="2264" spans="1:23">
      <c r="A2264" s="33"/>
      <c r="B2264" s="3"/>
      <c r="C2264" s="3"/>
      <c r="D2264" s="3"/>
      <c r="E2264" s="3"/>
      <c r="F2264" s="3"/>
      <c r="G2264" s="3"/>
      <c r="H2264" s="3"/>
      <c r="I2264" s="3"/>
      <c r="J2264" s="3"/>
      <c r="K2264" s="4"/>
      <c r="L2264" s="4"/>
      <c r="M2264" s="4"/>
      <c r="N2264" s="4"/>
      <c r="O2264" s="3"/>
      <c r="P2264" s="3"/>
      <c r="Q2264" s="80">
        <f t="shared" si="107"/>
        <v>0</v>
      </c>
      <c r="T2264" s="8" t="str">
        <f>+IFERROR(VLOOKUP(B2264,$B$5:B2263,1,FALSE),"")</f>
        <v/>
      </c>
      <c r="U2264" s="8" t="str">
        <f t="shared" si="105"/>
        <v>DUPLICATE</v>
      </c>
      <c r="W2264" s="75" t="str">
        <f t="shared" si="106"/>
        <v xml:space="preserve"> </v>
      </c>
    </row>
    <row r="2265" spans="1:23">
      <c r="A2265" s="33"/>
      <c r="B2265" s="3"/>
      <c r="C2265" s="3"/>
      <c r="D2265" s="3"/>
      <c r="E2265" s="3"/>
      <c r="F2265" s="3"/>
      <c r="G2265" s="3"/>
      <c r="H2265" s="3"/>
      <c r="I2265" s="3"/>
      <c r="J2265" s="3"/>
      <c r="K2265" s="4"/>
      <c r="L2265" s="4"/>
      <c r="M2265" s="4"/>
      <c r="N2265" s="4"/>
      <c r="O2265" s="3"/>
      <c r="P2265" s="3"/>
      <c r="Q2265" s="80">
        <f t="shared" si="107"/>
        <v>0</v>
      </c>
      <c r="T2265" s="8" t="str">
        <f>+IFERROR(VLOOKUP(B2265,$B$5:B2264,1,FALSE),"")</f>
        <v/>
      </c>
      <c r="U2265" s="8" t="str">
        <f t="shared" si="105"/>
        <v>DUPLICATE</v>
      </c>
      <c r="W2265" s="75" t="str">
        <f t="shared" si="106"/>
        <v xml:space="preserve"> </v>
      </c>
    </row>
    <row r="2266" spans="1:23">
      <c r="A2266" s="33"/>
      <c r="B2266" s="3"/>
      <c r="C2266" s="3"/>
      <c r="D2266" s="3"/>
      <c r="E2266" s="3"/>
      <c r="F2266" s="3"/>
      <c r="G2266" s="3"/>
      <c r="H2266" s="3"/>
      <c r="I2266" s="3"/>
      <c r="J2266" s="3"/>
      <c r="K2266" s="4"/>
      <c r="L2266" s="4"/>
      <c r="M2266" s="4"/>
      <c r="N2266" s="4"/>
      <c r="O2266" s="3"/>
      <c r="P2266" s="3"/>
      <c r="Q2266" s="80">
        <f t="shared" si="107"/>
        <v>0</v>
      </c>
      <c r="T2266" s="8" t="str">
        <f>+IFERROR(VLOOKUP(B2266,$B$5:B2265,1,FALSE),"")</f>
        <v/>
      </c>
      <c r="U2266" s="8" t="str">
        <f t="shared" si="105"/>
        <v>DUPLICATE</v>
      </c>
      <c r="W2266" s="75" t="str">
        <f t="shared" si="106"/>
        <v xml:space="preserve"> </v>
      </c>
    </row>
    <row r="2267" spans="1:23">
      <c r="A2267" s="33"/>
      <c r="B2267" s="3"/>
      <c r="C2267" s="3"/>
      <c r="D2267" s="3"/>
      <c r="E2267" s="3"/>
      <c r="F2267" s="3"/>
      <c r="G2267" s="3"/>
      <c r="H2267" s="3"/>
      <c r="I2267" s="3"/>
      <c r="J2267" s="3"/>
      <c r="K2267" s="4"/>
      <c r="L2267" s="4"/>
      <c r="M2267" s="4"/>
      <c r="N2267" s="4"/>
      <c r="O2267" s="3"/>
      <c r="P2267" s="3"/>
      <c r="Q2267" s="80">
        <f t="shared" si="107"/>
        <v>0</v>
      </c>
      <c r="T2267" s="8" t="str">
        <f>+IFERROR(VLOOKUP(B2267,$B$5:B2266,1,FALSE),"")</f>
        <v/>
      </c>
      <c r="U2267" s="8" t="str">
        <f t="shared" si="105"/>
        <v>DUPLICATE</v>
      </c>
      <c r="W2267" s="75" t="str">
        <f t="shared" si="106"/>
        <v xml:space="preserve"> </v>
      </c>
    </row>
    <row r="2268" spans="1:23">
      <c r="A2268" s="33"/>
      <c r="B2268" s="3"/>
      <c r="C2268" s="3"/>
      <c r="D2268" s="3"/>
      <c r="E2268" s="3"/>
      <c r="F2268" s="3"/>
      <c r="G2268" s="3"/>
      <c r="H2268" s="3"/>
      <c r="I2268" s="3"/>
      <c r="J2268" s="3"/>
      <c r="K2268" s="4"/>
      <c r="L2268" s="4"/>
      <c r="M2268" s="4"/>
      <c r="N2268" s="4"/>
      <c r="O2268" s="3"/>
      <c r="P2268" s="3"/>
      <c r="Q2268" s="80">
        <f t="shared" si="107"/>
        <v>0</v>
      </c>
      <c r="T2268" s="8" t="str">
        <f>+IFERROR(VLOOKUP(B2268,$B$5:B2267,1,FALSE),"")</f>
        <v/>
      </c>
      <c r="U2268" s="8" t="str">
        <f t="shared" si="105"/>
        <v>DUPLICATE</v>
      </c>
      <c r="W2268" s="75" t="str">
        <f t="shared" si="106"/>
        <v xml:space="preserve"> </v>
      </c>
    </row>
    <row r="2269" spans="1:23">
      <c r="A2269" s="33"/>
      <c r="B2269" s="3"/>
      <c r="C2269" s="3"/>
      <c r="D2269" s="3"/>
      <c r="E2269" s="3"/>
      <c r="F2269" s="3"/>
      <c r="G2269" s="3"/>
      <c r="H2269" s="3"/>
      <c r="I2269" s="3"/>
      <c r="J2269" s="3"/>
      <c r="K2269" s="4"/>
      <c r="L2269" s="4"/>
      <c r="M2269" s="4"/>
      <c r="N2269" s="4"/>
      <c r="O2269" s="3"/>
      <c r="P2269" s="3"/>
      <c r="Q2269" s="80">
        <f t="shared" si="107"/>
        <v>0</v>
      </c>
      <c r="T2269" s="8" t="str">
        <f>+IFERROR(VLOOKUP(B2269,$B$5:B2268,1,FALSE),"")</f>
        <v/>
      </c>
      <c r="U2269" s="8" t="str">
        <f t="shared" si="105"/>
        <v>DUPLICATE</v>
      </c>
      <c r="W2269" s="75" t="str">
        <f t="shared" si="106"/>
        <v xml:space="preserve"> </v>
      </c>
    </row>
    <row r="2270" spans="1:23">
      <c r="A2270" s="33"/>
      <c r="B2270" s="3"/>
      <c r="C2270" s="3"/>
      <c r="D2270" s="3"/>
      <c r="E2270" s="3"/>
      <c r="F2270" s="3"/>
      <c r="G2270" s="3"/>
      <c r="H2270" s="3"/>
      <c r="I2270" s="3"/>
      <c r="J2270" s="3"/>
      <c r="K2270" s="4"/>
      <c r="L2270" s="4"/>
      <c r="M2270" s="4"/>
      <c r="N2270" s="4"/>
      <c r="O2270" s="3"/>
      <c r="P2270" s="3"/>
      <c r="Q2270" s="80">
        <f t="shared" si="107"/>
        <v>0</v>
      </c>
      <c r="T2270" s="8" t="str">
        <f>+IFERROR(VLOOKUP(B2270,$B$5:B2269,1,FALSE),"")</f>
        <v/>
      </c>
      <c r="U2270" s="8" t="str">
        <f t="shared" si="105"/>
        <v>DUPLICATE</v>
      </c>
      <c r="W2270" s="75" t="str">
        <f t="shared" si="106"/>
        <v xml:space="preserve"> </v>
      </c>
    </row>
    <row r="2271" spans="1:23">
      <c r="A2271" s="33"/>
      <c r="B2271" s="3"/>
      <c r="C2271" s="3"/>
      <c r="D2271" s="3"/>
      <c r="E2271" s="3"/>
      <c r="F2271" s="3"/>
      <c r="G2271" s="3"/>
      <c r="H2271" s="3"/>
      <c r="I2271" s="3"/>
      <c r="J2271" s="3"/>
      <c r="K2271" s="4"/>
      <c r="L2271" s="4"/>
      <c r="M2271" s="4"/>
      <c r="N2271" s="4"/>
      <c r="O2271" s="3"/>
      <c r="P2271" s="3"/>
      <c r="Q2271" s="80">
        <f t="shared" si="107"/>
        <v>0</v>
      </c>
      <c r="T2271" s="8" t="str">
        <f>+IFERROR(VLOOKUP(B2271,$B$5:B2270,1,FALSE),"")</f>
        <v/>
      </c>
      <c r="U2271" s="8" t="str">
        <f t="shared" si="105"/>
        <v>DUPLICATE</v>
      </c>
      <c r="W2271" s="75" t="str">
        <f t="shared" si="106"/>
        <v xml:space="preserve"> </v>
      </c>
    </row>
    <row r="2272" spans="1:23">
      <c r="A2272" s="33"/>
      <c r="B2272" s="3"/>
      <c r="C2272" s="3"/>
      <c r="D2272" s="3"/>
      <c r="E2272" s="3"/>
      <c r="F2272" s="3"/>
      <c r="G2272" s="3"/>
      <c r="H2272" s="3"/>
      <c r="I2272" s="3"/>
      <c r="J2272" s="3"/>
      <c r="K2272" s="4"/>
      <c r="L2272" s="4"/>
      <c r="M2272" s="4"/>
      <c r="N2272" s="4"/>
      <c r="O2272" s="3"/>
      <c r="P2272" s="3"/>
      <c r="Q2272" s="80">
        <f t="shared" si="107"/>
        <v>0</v>
      </c>
      <c r="T2272" s="8" t="str">
        <f>+IFERROR(VLOOKUP(B2272,$B$5:B2271,1,FALSE),"")</f>
        <v/>
      </c>
      <c r="U2272" s="8" t="str">
        <f t="shared" si="105"/>
        <v>DUPLICATE</v>
      </c>
      <c r="W2272" s="75" t="str">
        <f t="shared" si="106"/>
        <v xml:space="preserve"> </v>
      </c>
    </row>
    <row r="2273" spans="1:23">
      <c r="A2273" s="33"/>
      <c r="B2273" s="3"/>
      <c r="C2273" s="3"/>
      <c r="D2273" s="3"/>
      <c r="E2273" s="3"/>
      <c r="F2273" s="3"/>
      <c r="G2273" s="3"/>
      <c r="H2273" s="3"/>
      <c r="I2273" s="3"/>
      <c r="J2273" s="3"/>
      <c r="K2273" s="4"/>
      <c r="L2273" s="4"/>
      <c r="M2273" s="4"/>
      <c r="N2273" s="4"/>
      <c r="O2273" s="3"/>
      <c r="P2273" s="3"/>
      <c r="Q2273" s="80">
        <f t="shared" si="107"/>
        <v>0</v>
      </c>
      <c r="T2273" s="8" t="str">
        <f>+IFERROR(VLOOKUP(B2273,$B$5:B2272,1,FALSE),"")</f>
        <v/>
      </c>
      <c r="U2273" s="8" t="str">
        <f t="shared" si="105"/>
        <v>DUPLICATE</v>
      </c>
      <c r="W2273" s="75" t="str">
        <f t="shared" si="106"/>
        <v xml:space="preserve"> </v>
      </c>
    </row>
    <row r="2274" spans="1:23">
      <c r="A2274" s="33"/>
      <c r="B2274" s="3"/>
      <c r="C2274" s="3"/>
      <c r="D2274" s="3"/>
      <c r="E2274" s="3"/>
      <c r="F2274" s="3"/>
      <c r="G2274" s="3"/>
      <c r="H2274" s="3"/>
      <c r="I2274" s="3"/>
      <c r="J2274" s="3"/>
      <c r="K2274" s="4"/>
      <c r="L2274" s="4"/>
      <c r="M2274" s="4"/>
      <c r="N2274" s="4"/>
      <c r="O2274" s="3"/>
      <c r="P2274" s="3"/>
      <c r="Q2274" s="80">
        <f t="shared" si="107"/>
        <v>0</v>
      </c>
      <c r="T2274" s="8" t="str">
        <f>+IFERROR(VLOOKUP(B2274,$B$5:B2273,1,FALSE),"")</f>
        <v/>
      </c>
      <c r="U2274" s="8" t="str">
        <f t="shared" si="105"/>
        <v>DUPLICATE</v>
      </c>
      <c r="W2274" s="75" t="str">
        <f t="shared" si="106"/>
        <v xml:space="preserve"> </v>
      </c>
    </row>
    <row r="2275" spans="1:23">
      <c r="A2275" s="33"/>
      <c r="B2275" s="3"/>
      <c r="C2275" s="3"/>
      <c r="D2275" s="3"/>
      <c r="E2275" s="3"/>
      <c r="F2275" s="3"/>
      <c r="G2275" s="3"/>
      <c r="H2275" s="3"/>
      <c r="I2275" s="3"/>
      <c r="J2275" s="3"/>
      <c r="K2275" s="4"/>
      <c r="L2275" s="4"/>
      <c r="M2275" s="4"/>
      <c r="N2275" s="4"/>
      <c r="O2275" s="3"/>
      <c r="P2275" s="3"/>
      <c r="Q2275" s="80">
        <f t="shared" si="107"/>
        <v>0</v>
      </c>
      <c r="T2275" s="8" t="str">
        <f>+IFERROR(VLOOKUP(B2275,$B$5:B2274,1,FALSE),"")</f>
        <v/>
      </c>
      <c r="U2275" s="8" t="str">
        <f t="shared" si="105"/>
        <v>DUPLICATE</v>
      </c>
      <c r="W2275" s="75" t="str">
        <f t="shared" si="106"/>
        <v xml:space="preserve"> </v>
      </c>
    </row>
    <row r="2276" spans="1:23">
      <c r="A2276" s="33"/>
      <c r="B2276" s="3"/>
      <c r="C2276" s="3"/>
      <c r="D2276" s="3"/>
      <c r="E2276" s="3"/>
      <c r="F2276" s="3"/>
      <c r="G2276" s="3"/>
      <c r="H2276" s="3"/>
      <c r="I2276" s="3"/>
      <c r="J2276" s="3"/>
      <c r="K2276" s="4"/>
      <c r="L2276" s="4"/>
      <c r="M2276" s="4"/>
      <c r="N2276" s="4"/>
      <c r="O2276" s="3"/>
      <c r="P2276" s="3"/>
      <c r="Q2276" s="80">
        <f t="shared" si="107"/>
        <v>0</v>
      </c>
      <c r="T2276" s="8" t="str">
        <f>+IFERROR(VLOOKUP(B2276,$B$5:B2275,1,FALSE),"")</f>
        <v/>
      </c>
      <c r="U2276" s="8" t="str">
        <f t="shared" si="105"/>
        <v>DUPLICATE</v>
      </c>
      <c r="W2276" s="75" t="str">
        <f t="shared" si="106"/>
        <v xml:space="preserve"> </v>
      </c>
    </row>
    <row r="2277" spans="1:23">
      <c r="A2277" s="33"/>
      <c r="B2277" s="3"/>
      <c r="C2277" s="3"/>
      <c r="D2277" s="3"/>
      <c r="E2277" s="3"/>
      <c r="F2277" s="3"/>
      <c r="G2277" s="3"/>
      <c r="H2277" s="3"/>
      <c r="I2277" s="3"/>
      <c r="J2277" s="3"/>
      <c r="K2277" s="4"/>
      <c r="L2277" s="4"/>
      <c r="M2277" s="4"/>
      <c r="N2277" s="4"/>
      <c r="O2277" s="3"/>
      <c r="P2277" s="3"/>
      <c r="Q2277" s="80">
        <f t="shared" si="107"/>
        <v>0</v>
      </c>
      <c r="T2277" s="8" t="str">
        <f>+IFERROR(VLOOKUP(B2277,$B$5:B2276,1,FALSE),"")</f>
        <v/>
      </c>
      <c r="U2277" s="8" t="str">
        <f t="shared" si="105"/>
        <v>DUPLICATE</v>
      </c>
      <c r="W2277" s="75" t="str">
        <f t="shared" si="106"/>
        <v xml:space="preserve"> </v>
      </c>
    </row>
    <row r="2278" spans="1:23">
      <c r="A2278" s="33"/>
      <c r="B2278" s="3"/>
      <c r="C2278" s="3"/>
      <c r="D2278" s="3"/>
      <c r="E2278" s="3"/>
      <c r="F2278" s="3"/>
      <c r="G2278" s="3"/>
      <c r="H2278" s="3"/>
      <c r="I2278" s="3"/>
      <c r="J2278" s="3"/>
      <c r="K2278" s="4"/>
      <c r="L2278" s="4"/>
      <c r="M2278" s="4"/>
      <c r="N2278" s="4"/>
      <c r="O2278" s="3"/>
      <c r="P2278" s="3"/>
      <c r="Q2278" s="80">
        <f t="shared" si="107"/>
        <v>0</v>
      </c>
      <c r="T2278" s="8" t="str">
        <f>+IFERROR(VLOOKUP(B2278,$B$5:B2277,1,FALSE),"")</f>
        <v/>
      </c>
      <c r="U2278" s="8" t="str">
        <f t="shared" si="105"/>
        <v>DUPLICATE</v>
      </c>
      <c r="W2278" s="75" t="str">
        <f t="shared" si="106"/>
        <v xml:space="preserve"> </v>
      </c>
    </row>
    <row r="2279" spans="1:23">
      <c r="A2279" s="33"/>
      <c r="B2279" s="3"/>
      <c r="C2279" s="3"/>
      <c r="D2279" s="3"/>
      <c r="E2279" s="3"/>
      <c r="F2279" s="3"/>
      <c r="G2279" s="3"/>
      <c r="H2279" s="3"/>
      <c r="I2279" s="3"/>
      <c r="J2279" s="3"/>
      <c r="K2279" s="4"/>
      <c r="L2279" s="4"/>
      <c r="M2279" s="4"/>
      <c r="N2279" s="4"/>
      <c r="O2279" s="3"/>
      <c r="P2279" s="3"/>
      <c r="Q2279" s="80">
        <f t="shared" si="107"/>
        <v>0</v>
      </c>
      <c r="T2279" s="8" t="str">
        <f>+IFERROR(VLOOKUP(B2279,$B$5:B2278,1,FALSE),"")</f>
        <v/>
      </c>
      <c r="U2279" s="8" t="str">
        <f t="shared" si="105"/>
        <v>DUPLICATE</v>
      </c>
      <c r="W2279" s="75" t="str">
        <f t="shared" si="106"/>
        <v xml:space="preserve"> </v>
      </c>
    </row>
    <row r="2280" spans="1:23">
      <c r="A2280" s="33"/>
      <c r="B2280" s="3"/>
      <c r="C2280" s="3"/>
      <c r="D2280" s="3"/>
      <c r="E2280" s="3"/>
      <c r="F2280" s="3"/>
      <c r="G2280" s="3"/>
      <c r="H2280" s="3"/>
      <c r="I2280" s="3"/>
      <c r="J2280" s="3"/>
      <c r="K2280" s="4"/>
      <c r="L2280" s="4"/>
      <c r="M2280" s="4"/>
      <c r="N2280" s="4"/>
      <c r="O2280" s="3"/>
      <c r="P2280" s="3"/>
      <c r="Q2280" s="80">
        <f t="shared" si="107"/>
        <v>0</v>
      </c>
      <c r="T2280" s="8" t="str">
        <f>+IFERROR(VLOOKUP(B2280,$B$5:B2279,1,FALSE),"")</f>
        <v/>
      </c>
      <c r="U2280" s="8" t="str">
        <f t="shared" si="105"/>
        <v>DUPLICATE</v>
      </c>
      <c r="W2280" s="75" t="str">
        <f t="shared" si="106"/>
        <v xml:space="preserve"> </v>
      </c>
    </row>
    <row r="2281" spans="1:23">
      <c r="A2281" s="33"/>
      <c r="B2281" s="3"/>
      <c r="C2281" s="3"/>
      <c r="D2281" s="3"/>
      <c r="E2281" s="3"/>
      <c r="F2281" s="3"/>
      <c r="G2281" s="3"/>
      <c r="H2281" s="3"/>
      <c r="I2281" s="3"/>
      <c r="J2281" s="3"/>
      <c r="K2281" s="4"/>
      <c r="L2281" s="4"/>
      <c r="M2281" s="4"/>
      <c r="N2281" s="4"/>
      <c r="O2281" s="3"/>
      <c r="P2281" s="3"/>
      <c r="Q2281" s="80">
        <f t="shared" si="107"/>
        <v>0</v>
      </c>
      <c r="T2281" s="8" t="str">
        <f>+IFERROR(VLOOKUP(B2281,$B$5:B2280,1,FALSE),"")</f>
        <v/>
      </c>
      <c r="U2281" s="8" t="str">
        <f t="shared" si="105"/>
        <v>DUPLICATE</v>
      </c>
      <c r="W2281" s="75" t="str">
        <f t="shared" si="106"/>
        <v xml:space="preserve"> </v>
      </c>
    </row>
    <row r="2282" spans="1:23">
      <c r="A2282" s="33"/>
      <c r="B2282" s="3"/>
      <c r="C2282" s="3"/>
      <c r="D2282" s="3"/>
      <c r="E2282" s="3"/>
      <c r="F2282" s="3"/>
      <c r="G2282" s="3"/>
      <c r="H2282" s="3"/>
      <c r="I2282" s="3"/>
      <c r="J2282" s="3"/>
      <c r="K2282" s="4"/>
      <c r="L2282" s="4"/>
      <c r="M2282" s="4"/>
      <c r="N2282" s="4"/>
      <c r="O2282" s="3"/>
      <c r="P2282" s="3"/>
      <c r="Q2282" s="80">
        <f t="shared" si="107"/>
        <v>0</v>
      </c>
      <c r="T2282" s="8" t="str">
        <f>+IFERROR(VLOOKUP(B2282,$B$5:B2281,1,FALSE),"")</f>
        <v/>
      </c>
      <c r="U2282" s="8" t="str">
        <f t="shared" si="105"/>
        <v>DUPLICATE</v>
      </c>
      <c r="W2282" s="75" t="str">
        <f t="shared" si="106"/>
        <v xml:space="preserve"> </v>
      </c>
    </row>
    <row r="2283" spans="1:23">
      <c r="A2283" s="33"/>
      <c r="B2283" s="3"/>
      <c r="C2283" s="3"/>
      <c r="D2283" s="3"/>
      <c r="E2283" s="3"/>
      <c r="F2283" s="3"/>
      <c r="G2283" s="3"/>
      <c r="H2283" s="3"/>
      <c r="I2283" s="3"/>
      <c r="J2283" s="3"/>
      <c r="K2283" s="4"/>
      <c r="L2283" s="4"/>
      <c r="M2283" s="4"/>
      <c r="N2283" s="4"/>
      <c r="O2283" s="3"/>
      <c r="P2283" s="3"/>
      <c r="Q2283" s="80">
        <f t="shared" si="107"/>
        <v>0</v>
      </c>
      <c r="T2283" s="8" t="str">
        <f>+IFERROR(VLOOKUP(B2283,$B$5:B2282,1,FALSE),"")</f>
        <v/>
      </c>
      <c r="U2283" s="8" t="str">
        <f t="shared" si="105"/>
        <v>DUPLICATE</v>
      </c>
      <c r="W2283" s="75" t="str">
        <f t="shared" si="106"/>
        <v xml:space="preserve"> </v>
      </c>
    </row>
    <row r="2284" spans="1:23">
      <c r="A2284" s="33"/>
      <c r="B2284" s="3"/>
      <c r="C2284" s="3"/>
      <c r="D2284" s="3"/>
      <c r="E2284" s="3"/>
      <c r="F2284" s="3"/>
      <c r="G2284" s="3"/>
      <c r="H2284" s="3"/>
      <c r="I2284" s="3"/>
      <c r="J2284" s="3"/>
      <c r="K2284" s="4"/>
      <c r="L2284" s="4"/>
      <c r="M2284" s="4"/>
      <c r="N2284" s="4"/>
      <c r="O2284" s="3"/>
      <c r="P2284" s="3"/>
      <c r="Q2284" s="80">
        <f t="shared" si="107"/>
        <v>0</v>
      </c>
      <c r="T2284" s="8" t="str">
        <f>+IFERROR(VLOOKUP(B2284,$B$5:B2283,1,FALSE),"")</f>
        <v/>
      </c>
      <c r="U2284" s="8" t="str">
        <f t="shared" si="105"/>
        <v>DUPLICATE</v>
      </c>
      <c r="W2284" s="75" t="str">
        <f t="shared" si="106"/>
        <v xml:space="preserve"> </v>
      </c>
    </row>
    <row r="2285" spans="1:23">
      <c r="A2285" s="33"/>
      <c r="B2285" s="3"/>
      <c r="C2285" s="3"/>
      <c r="D2285" s="3"/>
      <c r="E2285" s="3"/>
      <c r="F2285" s="3"/>
      <c r="G2285" s="3"/>
      <c r="H2285" s="3"/>
      <c r="I2285" s="3"/>
      <c r="J2285" s="3"/>
      <c r="K2285" s="4"/>
      <c r="L2285" s="4"/>
      <c r="M2285" s="4"/>
      <c r="N2285" s="4"/>
      <c r="O2285" s="3"/>
      <c r="P2285" s="3"/>
      <c r="Q2285" s="80">
        <f t="shared" si="107"/>
        <v>0</v>
      </c>
      <c r="T2285" s="8" t="str">
        <f>+IFERROR(VLOOKUP(B2285,$B$5:B2284,1,FALSE),"")</f>
        <v/>
      </c>
      <c r="U2285" s="8" t="str">
        <f t="shared" si="105"/>
        <v>DUPLICATE</v>
      </c>
      <c r="W2285" s="75" t="str">
        <f t="shared" si="106"/>
        <v xml:space="preserve"> </v>
      </c>
    </row>
    <row r="2286" spans="1:23">
      <c r="A2286" s="33"/>
      <c r="B2286" s="3"/>
      <c r="C2286" s="3"/>
      <c r="D2286" s="3"/>
      <c r="E2286" s="3"/>
      <c r="F2286" s="3"/>
      <c r="G2286" s="3"/>
      <c r="H2286" s="3"/>
      <c r="I2286" s="3"/>
      <c r="J2286" s="3"/>
      <c r="K2286" s="4"/>
      <c r="L2286" s="4"/>
      <c r="M2286" s="4"/>
      <c r="N2286" s="4"/>
      <c r="O2286" s="3"/>
      <c r="P2286" s="3"/>
      <c r="Q2286" s="80">
        <f t="shared" si="107"/>
        <v>0</v>
      </c>
      <c r="T2286" s="8" t="str">
        <f>+IFERROR(VLOOKUP(B2286,$B$5:B2285,1,FALSE),"")</f>
        <v/>
      </c>
      <c r="U2286" s="8" t="str">
        <f t="shared" si="105"/>
        <v>DUPLICATE</v>
      </c>
      <c r="W2286" s="75" t="str">
        <f t="shared" si="106"/>
        <v xml:space="preserve"> </v>
      </c>
    </row>
    <row r="2287" spans="1:23">
      <c r="A2287" s="33"/>
      <c r="B2287" s="3"/>
      <c r="C2287" s="3"/>
      <c r="D2287" s="3"/>
      <c r="E2287" s="3"/>
      <c r="F2287" s="3"/>
      <c r="G2287" s="3"/>
      <c r="H2287" s="3"/>
      <c r="I2287" s="3"/>
      <c r="J2287" s="3"/>
      <c r="K2287" s="4"/>
      <c r="L2287" s="4"/>
      <c r="M2287" s="4"/>
      <c r="N2287" s="4"/>
      <c r="O2287" s="3"/>
      <c r="P2287" s="3"/>
      <c r="Q2287" s="80">
        <f t="shared" si="107"/>
        <v>0</v>
      </c>
      <c r="T2287" s="8" t="str">
        <f>+IFERROR(VLOOKUP(B2287,$B$5:B2286,1,FALSE),"")</f>
        <v/>
      </c>
      <c r="U2287" s="8" t="str">
        <f t="shared" si="105"/>
        <v>DUPLICATE</v>
      </c>
      <c r="W2287" s="75" t="str">
        <f t="shared" si="106"/>
        <v xml:space="preserve"> </v>
      </c>
    </row>
    <row r="2288" spans="1:23">
      <c r="A2288" s="33"/>
      <c r="B2288" s="3"/>
      <c r="C2288" s="3"/>
      <c r="D2288" s="3"/>
      <c r="E2288" s="3"/>
      <c r="F2288" s="3"/>
      <c r="G2288" s="3"/>
      <c r="H2288" s="3"/>
      <c r="I2288" s="3"/>
      <c r="J2288" s="3"/>
      <c r="K2288" s="4"/>
      <c r="L2288" s="4"/>
      <c r="M2288" s="4"/>
      <c r="N2288" s="4"/>
      <c r="O2288" s="3"/>
      <c r="P2288" s="3"/>
      <c r="Q2288" s="80">
        <f t="shared" si="107"/>
        <v>0</v>
      </c>
      <c r="T2288" s="8" t="str">
        <f>+IFERROR(VLOOKUP(B2288,$B$5:B2287,1,FALSE),"")</f>
        <v/>
      </c>
      <c r="U2288" s="8" t="str">
        <f t="shared" si="105"/>
        <v>DUPLICATE</v>
      </c>
      <c r="W2288" s="75" t="str">
        <f t="shared" si="106"/>
        <v xml:space="preserve"> </v>
      </c>
    </row>
    <row r="2289" spans="1:23">
      <c r="A2289" s="33"/>
      <c r="B2289" s="3"/>
      <c r="C2289" s="3"/>
      <c r="D2289" s="3"/>
      <c r="E2289" s="3"/>
      <c r="F2289" s="3"/>
      <c r="G2289" s="3"/>
      <c r="H2289" s="3"/>
      <c r="I2289" s="3"/>
      <c r="J2289" s="3"/>
      <c r="K2289" s="4"/>
      <c r="L2289" s="4"/>
      <c r="M2289" s="4"/>
      <c r="N2289" s="4"/>
      <c r="O2289" s="3"/>
      <c r="P2289" s="3"/>
      <c r="Q2289" s="80">
        <f t="shared" si="107"/>
        <v>0</v>
      </c>
      <c r="T2289" s="8" t="str">
        <f>+IFERROR(VLOOKUP(B2289,$B$5:B2288,1,FALSE),"")</f>
        <v/>
      </c>
      <c r="U2289" s="8" t="str">
        <f t="shared" si="105"/>
        <v>DUPLICATE</v>
      </c>
      <c r="W2289" s="75" t="str">
        <f t="shared" si="106"/>
        <v xml:space="preserve"> </v>
      </c>
    </row>
    <row r="2290" spans="1:23">
      <c r="A2290" s="33"/>
      <c r="B2290" s="3"/>
      <c r="C2290" s="3"/>
      <c r="D2290" s="3"/>
      <c r="E2290" s="3"/>
      <c r="F2290" s="3"/>
      <c r="G2290" s="3"/>
      <c r="H2290" s="3"/>
      <c r="I2290" s="3"/>
      <c r="J2290" s="3"/>
      <c r="K2290" s="4"/>
      <c r="L2290" s="4"/>
      <c r="M2290" s="4"/>
      <c r="N2290" s="4"/>
      <c r="O2290" s="3"/>
      <c r="P2290" s="3"/>
      <c r="Q2290" s="80">
        <f t="shared" si="107"/>
        <v>0</v>
      </c>
      <c r="T2290" s="8" t="str">
        <f>+IFERROR(VLOOKUP(B2290,$B$5:B2289,1,FALSE),"")</f>
        <v/>
      </c>
      <c r="U2290" s="8" t="str">
        <f t="shared" si="105"/>
        <v>DUPLICATE</v>
      </c>
      <c r="W2290" s="75" t="str">
        <f t="shared" si="106"/>
        <v xml:space="preserve"> </v>
      </c>
    </row>
    <row r="2291" spans="1:23">
      <c r="A2291" s="33"/>
      <c r="B2291" s="3"/>
      <c r="C2291" s="3"/>
      <c r="D2291" s="3"/>
      <c r="E2291" s="3"/>
      <c r="F2291" s="3"/>
      <c r="G2291" s="3"/>
      <c r="H2291" s="3"/>
      <c r="I2291" s="3"/>
      <c r="J2291" s="3"/>
      <c r="K2291" s="4"/>
      <c r="L2291" s="4"/>
      <c r="M2291" s="4"/>
      <c r="N2291" s="4"/>
      <c r="O2291" s="3"/>
      <c r="P2291" s="3"/>
      <c r="Q2291" s="80">
        <f t="shared" si="107"/>
        <v>0</v>
      </c>
      <c r="T2291" s="8" t="str">
        <f>+IFERROR(VLOOKUP(B2291,$B$5:B2290,1,FALSE),"")</f>
        <v/>
      </c>
      <c r="U2291" s="8" t="str">
        <f t="shared" si="105"/>
        <v>DUPLICATE</v>
      </c>
      <c r="W2291" s="75" t="str">
        <f t="shared" si="106"/>
        <v xml:space="preserve"> </v>
      </c>
    </row>
    <row r="2292" spans="1:23">
      <c r="A2292" s="33"/>
      <c r="B2292" s="3"/>
      <c r="C2292" s="3"/>
      <c r="D2292" s="3"/>
      <c r="E2292" s="3"/>
      <c r="F2292" s="3"/>
      <c r="G2292" s="3"/>
      <c r="H2292" s="3"/>
      <c r="I2292" s="3"/>
      <c r="J2292" s="3"/>
      <c r="K2292" s="4"/>
      <c r="L2292" s="4"/>
      <c r="M2292" s="4"/>
      <c r="N2292" s="4"/>
      <c r="O2292" s="3"/>
      <c r="P2292" s="3"/>
      <c r="Q2292" s="80">
        <f t="shared" si="107"/>
        <v>0</v>
      </c>
      <c r="T2292" s="8" t="str">
        <f>+IFERROR(VLOOKUP(B2292,$B$5:B2291,1,FALSE),"")</f>
        <v/>
      </c>
      <c r="U2292" s="8" t="str">
        <f t="shared" si="105"/>
        <v>DUPLICATE</v>
      </c>
      <c r="W2292" s="75" t="str">
        <f t="shared" si="106"/>
        <v xml:space="preserve"> </v>
      </c>
    </row>
    <row r="2293" spans="1:23">
      <c r="A2293" s="33"/>
      <c r="B2293" s="3"/>
      <c r="C2293" s="3"/>
      <c r="D2293" s="3"/>
      <c r="E2293" s="3"/>
      <c r="F2293" s="3"/>
      <c r="G2293" s="3"/>
      <c r="H2293" s="3"/>
      <c r="I2293" s="3"/>
      <c r="J2293" s="3"/>
      <c r="K2293" s="4"/>
      <c r="L2293" s="4"/>
      <c r="M2293" s="4"/>
      <c r="N2293" s="4"/>
      <c r="O2293" s="3"/>
      <c r="P2293" s="3"/>
      <c r="Q2293" s="80">
        <f t="shared" si="107"/>
        <v>0</v>
      </c>
      <c r="T2293" s="8" t="str">
        <f>+IFERROR(VLOOKUP(B2293,$B$5:B2292,1,FALSE),"")</f>
        <v/>
      </c>
      <c r="U2293" s="8" t="str">
        <f t="shared" si="105"/>
        <v>DUPLICATE</v>
      </c>
      <c r="W2293" s="75" t="str">
        <f t="shared" si="106"/>
        <v xml:space="preserve"> </v>
      </c>
    </row>
    <row r="2294" spans="1:23">
      <c r="A2294" s="33"/>
      <c r="B2294" s="3"/>
      <c r="C2294" s="3"/>
      <c r="D2294" s="3"/>
      <c r="E2294" s="3"/>
      <c r="F2294" s="3"/>
      <c r="G2294" s="3"/>
      <c r="H2294" s="3"/>
      <c r="I2294" s="3"/>
      <c r="J2294" s="3"/>
      <c r="K2294" s="4"/>
      <c r="L2294" s="4"/>
      <c r="M2294" s="4"/>
      <c r="N2294" s="4"/>
      <c r="O2294" s="3"/>
      <c r="P2294" s="3"/>
      <c r="Q2294" s="80">
        <f t="shared" si="107"/>
        <v>0</v>
      </c>
      <c r="T2294" s="8" t="str">
        <f>+IFERROR(VLOOKUP(B2294,$B$5:B2293,1,FALSE),"")</f>
        <v/>
      </c>
      <c r="U2294" s="8" t="str">
        <f t="shared" si="105"/>
        <v>DUPLICATE</v>
      </c>
      <c r="W2294" s="75" t="str">
        <f t="shared" si="106"/>
        <v xml:space="preserve"> </v>
      </c>
    </row>
    <row r="2295" spans="1:23">
      <c r="A2295" s="33"/>
      <c r="B2295" s="3"/>
      <c r="C2295" s="3"/>
      <c r="D2295" s="3"/>
      <c r="E2295" s="3"/>
      <c r="F2295" s="3"/>
      <c r="G2295" s="3"/>
      <c r="H2295" s="3"/>
      <c r="I2295" s="3"/>
      <c r="J2295" s="3"/>
      <c r="K2295" s="4"/>
      <c r="L2295" s="4"/>
      <c r="M2295" s="4"/>
      <c r="N2295" s="4"/>
      <c r="O2295" s="3"/>
      <c r="P2295" s="3"/>
      <c r="Q2295" s="80">
        <f t="shared" si="107"/>
        <v>0</v>
      </c>
      <c r="T2295" s="8" t="str">
        <f>+IFERROR(VLOOKUP(B2295,$B$5:B2294,1,FALSE),"")</f>
        <v/>
      </c>
      <c r="U2295" s="8" t="str">
        <f t="shared" si="105"/>
        <v>DUPLICATE</v>
      </c>
      <c r="W2295" s="75" t="str">
        <f t="shared" si="106"/>
        <v xml:space="preserve"> </v>
      </c>
    </row>
    <row r="2296" spans="1:23">
      <c r="A2296" s="33"/>
      <c r="B2296" s="3"/>
      <c r="C2296" s="3"/>
      <c r="D2296" s="3"/>
      <c r="E2296" s="3"/>
      <c r="F2296" s="3"/>
      <c r="G2296" s="3"/>
      <c r="H2296" s="3"/>
      <c r="I2296" s="3"/>
      <c r="J2296" s="3"/>
      <c r="K2296" s="4"/>
      <c r="L2296" s="4"/>
      <c r="M2296" s="4"/>
      <c r="N2296" s="4"/>
      <c r="O2296" s="3"/>
      <c r="P2296" s="3"/>
      <c r="Q2296" s="80">
        <f t="shared" si="107"/>
        <v>0</v>
      </c>
      <c r="T2296" s="8" t="str">
        <f>+IFERROR(VLOOKUP(B2296,$B$5:B2295,1,FALSE),"")</f>
        <v/>
      </c>
      <c r="U2296" s="8" t="str">
        <f t="shared" si="105"/>
        <v>DUPLICATE</v>
      </c>
      <c r="W2296" s="75" t="str">
        <f t="shared" si="106"/>
        <v xml:space="preserve"> </v>
      </c>
    </row>
    <row r="2297" spans="1:23">
      <c r="A2297" s="33"/>
      <c r="B2297" s="3"/>
      <c r="C2297" s="3"/>
      <c r="D2297" s="3"/>
      <c r="E2297" s="3"/>
      <c r="F2297" s="3"/>
      <c r="G2297" s="3"/>
      <c r="H2297" s="3"/>
      <c r="I2297" s="3"/>
      <c r="J2297" s="3"/>
      <c r="K2297" s="4"/>
      <c r="L2297" s="4"/>
      <c r="M2297" s="4"/>
      <c r="N2297" s="4"/>
      <c r="O2297" s="3"/>
      <c r="P2297" s="3"/>
      <c r="Q2297" s="80">
        <f t="shared" si="107"/>
        <v>0</v>
      </c>
      <c r="T2297" s="8" t="str">
        <f>+IFERROR(VLOOKUP(B2297,$B$5:B2296,1,FALSE),"")</f>
        <v/>
      </c>
      <c r="U2297" s="8" t="str">
        <f t="shared" si="105"/>
        <v>DUPLICATE</v>
      </c>
      <c r="W2297" s="75" t="str">
        <f t="shared" si="106"/>
        <v xml:space="preserve"> </v>
      </c>
    </row>
    <row r="2298" spans="1:23">
      <c r="A2298" s="33"/>
      <c r="B2298" s="3"/>
      <c r="C2298" s="3"/>
      <c r="D2298" s="3"/>
      <c r="E2298" s="3"/>
      <c r="F2298" s="3"/>
      <c r="G2298" s="3"/>
      <c r="H2298" s="3"/>
      <c r="I2298" s="3"/>
      <c r="J2298" s="3"/>
      <c r="K2298" s="4"/>
      <c r="L2298" s="4"/>
      <c r="M2298" s="4"/>
      <c r="N2298" s="4"/>
      <c r="O2298" s="3"/>
      <c r="P2298" s="3"/>
      <c r="Q2298" s="80">
        <f t="shared" si="107"/>
        <v>0</v>
      </c>
      <c r="T2298" s="8" t="str">
        <f>+IFERROR(VLOOKUP(B2298,$B$5:B2297,1,FALSE),"")</f>
        <v/>
      </c>
      <c r="U2298" s="8" t="str">
        <f t="shared" si="105"/>
        <v>DUPLICATE</v>
      </c>
      <c r="W2298" s="75" t="str">
        <f t="shared" si="106"/>
        <v xml:space="preserve"> </v>
      </c>
    </row>
    <row r="2299" spans="1:23">
      <c r="A2299" s="33"/>
      <c r="B2299" s="3"/>
      <c r="C2299" s="3"/>
      <c r="D2299" s="3"/>
      <c r="E2299" s="3"/>
      <c r="F2299" s="3"/>
      <c r="G2299" s="3"/>
      <c r="H2299" s="3"/>
      <c r="I2299" s="3"/>
      <c r="J2299" s="3"/>
      <c r="K2299" s="4"/>
      <c r="L2299" s="4"/>
      <c r="M2299" s="4"/>
      <c r="N2299" s="4"/>
      <c r="O2299" s="3"/>
      <c r="P2299" s="3"/>
      <c r="Q2299" s="80">
        <f t="shared" si="107"/>
        <v>0</v>
      </c>
      <c r="T2299" s="8" t="str">
        <f>+IFERROR(VLOOKUP(B2299,$B$5:B2298,1,FALSE),"")</f>
        <v/>
      </c>
      <c r="U2299" s="8" t="str">
        <f t="shared" si="105"/>
        <v>DUPLICATE</v>
      </c>
      <c r="W2299" s="75" t="str">
        <f t="shared" si="106"/>
        <v xml:space="preserve"> </v>
      </c>
    </row>
    <row r="2300" spans="1:23">
      <c r="A2300" s="33"/>
      <c r="B2300" s="3"/>
      <c r="C2300" s="3"/>
      <c r="D2300" s="3"/>
      <c r="E2300" s="3"/>
      <c r="F2300" s="3"/>
      <c r="G2300" s="3"/>
      <c r="H2300" s="3"/>
      <c r="I2300" s="3"/>
      <c r="J2300" s="3"/>
      <c r="K2300" s="4"/>
      <c r="L2300" s="4"/>
      <c r="M2300" s="4"/>
      <c r="N2300" s="4"/>
      <c r="O2300" s="3"/>
      <c r="P2300" s="3"/>
      <c r="Q2300" s="80">
        <f t="shared" si="107"/>
        <v>0</v>
      </c>
      <c r="T2300" s="8" t="str">
        <f>+IFERROR(VLOOKUP(B2300,$B$5:B2299,1,FALSE),"")</f>
        <v/>
      </c>
      <c r="U2300" s="8" t="str">
        <f t="shared" si="105"/>
        <v>DUPLICATE</v>
      </c>
      <c r="W2300" s="75" t="str">
        <f t="shared" si="106"/>
        <v xml:space="preserve"> </v>
      </c>
    </row>
    <row r="2301" spans="1:23">
      <c r="A2301" s="33"/>
      <c r="B2301" s="3"/>
      <c r="C2301" s="3"/>
      <c r="D2301" s="3"/>
      <c r="E2301" s="3"/>
      <c r="F2301" s="3"/>
      <c r="G2301" s="3"/>
      <c r="H2301" s="3"/>
      <c r="I2301" s="3"/>
      <c r="J2301" s="3"/>
      <c r="K2301" s="4"/>
      <c r="L2301" s="4"/>
      <c r="M2301" s="4"/>
      <c r="N2301" s="4"/>
      <c r="O2301" s="3"/>
      <c r="P2301" s="3"/>
      <c r="Q2301" s="80">
        <f t="shared" si="107"/>
        <v>0</v>
      </c>
      <c r="T2301" s="8" t="str">
        <f>+IFERROR(VLOOKUP(B2301,$B$5:B2300,1,FALSE),"")</f>
        <v/>
      </c>
      <c r="U2301" s="8" t="str">
        <f t="shared" si="105"/>
        <v>DUPLICATE</v>
      </c>
      <c r="W2301" s="75" t="str">
        <f t="shared" si="106"/>
        <v xml:space="preserve"> </v>
      </c>
    </row>
    <row r="2302" spans="1:23">
      <c r="A2302" s="33"/>
      <c r="B2302" s="3"/>
      <c r="C2302" s="3"/>
      <c r="D2302" s="3"/>
      <c r="E2302" s="3"/>
      <c r="F2302" s="3"/>
      <c r="G2302" s="3"/>
      <c r="H2302" s="3"/>
      <c r="I2302" s="3"/>
      <c r="J2302" s="3"/>
      <c r="K2302" s="4"/>
      <c r="L2302" s="4"/>
      <c r="M2302" s="4"/>
      <c r="N2302" s="4"/>
      <c r="O2302" s="3"/>
      <c r="P2302" s="3"/>
      <c r="Q2302" s="80">
        <f t="shared" si="107"/>
        <v>0</v>
      </c>
      <c r="T2302" s="8" t="str">
        <f>+IFERROR(VLOOKUP(B2302,$B$5:B2301,1,FALSE),"")</f>
        <v/>
      </c>
      <c r="U2302" s="8" t="str">
        <f t="shared" si="105"/>
        <v>DUPLICATE</v>
      </c>
      <c r="W2302" s="75" t="str">
        <f t="shared" si="106"/>
        <v xml:space="preserve"> </v>
      </c>
    </row>
    <row r="2303" spans="1:23">
      <c r="A2303" s="33"/>
      <c r="B2303" s="3"/>
      <c r="C2303" s="3"/>
      <c r="D2303" s="3"/>
      <c r="E2303" s="3"/>
      <c r="F2303" s="3"/>
      <c r="G2303" s="3"/>
      <c r="H2303" s="3"/>
      <c r="I2303" s="3"/>
      <c r="J2303" s="3"/>
      <c r="K2303" s="4"/>
      <c r="L2303" s="4"/>
      <c r="M2303" s="4"/>
      <c r="N2303" s="4"/>
      <c r="O2303" s="3"/>
      <c r="P2303" s="3"/>
      <c r="Q2303" s="80">
        <f t="shared" si="107"/>
        <v>0</v>
      </c>
      <c r="T2303" s="8" t="str">
        <f>+IFERROR(VLOOKUP(B2303,$B$5:B2302,1,FALSE),"")</f>
        <v/>
      </c>
      <c r="U2303" s="8" t="str">
        <f t="shared" si="105"/>
        <v>DUPLICATE</v>
      </c>
      <c r="W2303" s="75" t="str">
        <f t="shared" si="106"/>
        <v xml:space="preserve"> </v>
      </c>
    </row>
    <row r="2304" spans="1:23">
      <c r="A2304" s="33"/>
      <c r="B2304" s="3"/>
      <c r="C2304" s="3"/>
      <c r="D2304" s="3"/>
      <c r="E2304" s="3"/>
      <c r="F2304" s="3"/>
      <c r="G2304" s="3"/>
      <c r="H2304" s="3"/>
      <c r="I2304" s="3"/>
      <c r="J2304" s="3"/>
      <c r="K2304" s="4"/>
      <c r="L2304" s="4"/>
      <c r="M2304" s="4"/>
      <c r="N2304" s="4"/>
      <c r="O2304" s="3"/>
      <c r="P2304" s="3"/>
      <c r="Q2304" s="80">
        <f t="shared" si="107"/>
        <v>0</v>
      </c>
      <c r="T2304" s="8" t="str">
        <f>+IFERROR(VLOOKUP(B2304,$B$5:B2303,1,FALSE),"")</f>
        <v/>
      </c>
      <c r="U2304" s="8" t="str">
        <f t="shared" si="105"/>
        <v>DUPLICATE</v>
      </c>
      <c r="W2304" s="75" t="str">
        <f t="shared" si="106"/>
        <v xml:space="preserve"> </v>
      </c>
    </row>
    <row r="2305" spans="1:23">
      <c r="A2305" s="33"/>
      <c r="B2305" s="3"/>
      <c r="C2305" s="3"/>
      <c r="D2305" s="3"/>
      <c r="E2305" s="3"/>
      <c r="F2305" s="3"/>
      <c r="G2305" s="3"/>
      <c r="H2305" s="3"/>
      <c r="I2305" s="3"/>
      <c r="J2305" s="3"/>
      <c r="K2305" s="4"/>
      <c r="L2305" s="4"/>
      <c r="M2305" s="4"/>
      <c r="N2305" s="4"/>
      <c r="O2305" s="3"/>
      <c r="P2305" s="3"/>
      <c r="Q2305" s="80">
        <f t="shared" si="107"/>
        <v>0</v>
      </c>
      <c r="T2305" s="8" t="str">
        <f>+IFERROR(VLOOKUP(B2305,$B$5:B2304,1,FALSE),"")</f>
        <v/>
      </c>
      <c r="U2305" s="8" t="str">
        <f t="shared" si="105"/>
        <v>DUPLICATE</v>
      </c>
      <c r="W2305" s="75" t="str">
        <f t="shared" si="106"/>
        <v xml:space="preserve"> </v>
      </c>
    </row>
    <row r="2306" spans="1:23">
      <c r="A2306" s="33"/>
      <c r="B2306" s="3"/>
      <c r="C2306" s="3"/>
      <c r="D2306" s="3"/>
      <c r="E2306" s="3"/>
      <c r="F2306" s="3"/>
      <c r="G2306" s="3"/>
      <c r="H2306" s="3"/>
      <c r="I2306" s="3"/>
      <c r="J2306" s="3"/>
      <c r="K2306" s="4"/>
      <c r="L2306" s="4"/>
      <c r="M2306" s="4"/>
      <c r="N2306" s="4"/>
      <c r="O2306" s="3"/>
      <c r="P2306" s="3"/>
      <c r="Q2306" s="80">
        <f t="shared" si="107"/>
        <v>0</v>
      </c>
      <c r="T2306" s="8" t="str">
        <f>+IFERROR(VLOOKUP(B2306,$B$5:B2305,1,FALSE),"")</f>
        <v/>
      </c>
      <c r="U2306" s="8" t="str">
        <f t="shared" si="105"/>
        <v>DUPLICATE</v>
      </c>
      <c r="W2306" s="75" t="str">
        <f t="shared" si="106"/>
        <v xml:space="preserve"> </v>
      </c>
    </row>
    <row r="2307" spans="1:23">
      <c r="A2307" s="33"/>
      <c r="B2307" s="3"/>
      <c r="C2307" s="3"/>
      <c r="D2307" s="3"/>
      <c r="E2307" s="3"/>
      <c r="F2307" s="3"/>
      <c r="G2307" s="3"/>
      <c r="H2307" s="3"/>
      <c r="I2307" s="3"/>
      <c r="J2307" s="3"/>
      <c r="K2307" s="4"/>
      <c r="L2307" s="4"/>
      <c r="M2307" s="4"/>
      <c r="N2307" s="4"/>
      <c r="O2307" s="3"/>
      <c r="P2307" s="3"/>
      <c r="Q2307" s="80">
        <f t="shared" si="107"/>
        <v>0</v>
      </c>
      <c r="T2307" s="8" t="str">
        <f>+IFERROR(VLOOKUP(B2307,$B$5:B2306,1,FALSE),"")</f>
        <v/>
      </c>
      <c r="U2307" s="8" t="str">
        <f t="shared" si="105"/>
        <v>DUPLICATE</v>
      </c>
      <c r="W2307" s="75" t="str">
        <f t="shared" si="106"/>
        <v xml:space="preserve"> </v>
      </c>
    </row>
    <row r="2308" spans="1:23">
      <c r="A2308" s="33"/>
      <c r="B2308" s="3"/>
      <c r="C2308" s="3"/>
      <c r="D2308" s="3"/>
      <c r="E2308" s="3"/>
      <c r="F2308" s="3"/>
      <c r="G2308" s="3"/>
      <c r="H2308" s="3"/>
      <c r="I2308" s="3"/>
      <c r="J2308" s="3"/>
      <c r="K2308" s="4"/>
      <c r="L2308" s="4"/>
      <c r="M2308" s="4"/>
      <c r="N2308" s="4"/>
      <c r="O2308" s="3"/>
      <c r="P2308" s="3"/>
      <c r="Q2308" s="80">
        <f t="shared" si="107"/>
        <v>0</v>
      </c>
      <c r="T2308" s="8" t="str">
        <f>+IFERROR(VLOOKUP(B2308,$B$5:B2307,1,FALSE),"")</f>
        <v/>
      </c>
      <c r="U2308" s="8" t="str">
        <f t="shared" si="105"/>
        <v>DUPLICATE</v>
      </c>
      <c r="W2308" s="75" t="str">
        <f t="shared" si="106"/>
        <v xml:space="preserve"> </v>
      </c>
    </row>
    <row r="2309" spans="1:23">
      <c r="A2309" s="33"/>
      <c r="B2309" s="3"/>
      <c r="C2309" s="3"/>
      <c r="D2309" s="3"/>
      <c r="E2309" s="3"/>
      <c r="F2309" s="3"/>
      <c r="G2309" s="3"/>
      <c r="H2309" s="3"/>
      <c r="I2309" s="3"/>
      <c r="J2309" s="3"/>
      <c r="K2309" s="4"/>
      <c r="L2309" s="4"/>
      <c r="M2309" s="4"/>
      <c r="N2309" s="4"/>
      <c r="O2309" s="3"/>
      <c r="P2309" s="3"/>
      <c r="Q2309" s="80">
        <f t="shared" si="107"/>
        <v>0</v>
      </c>
      <c r="T2309" s="8" t="str">
        <f>+IFERROR(VLOOKUP(B2309,$B$5:B2308,1,FALSE),"")</f>
        <v/>
      </c>
      <c r="U2309" s="8" t="str">
        <f t="shared" ref="U2309:U2372" si="108">+IF(EXACT(T2309,B2309),"DUPLICATE","ORIGINAL")</f>
        <v>DUPLICATE</v>
      </c>
      <c r="W2309" s="75" t="str">
        <f t="shared" ref="W2309:W2372" si="109">CONCATENATE(B2309," ",A2309)</f>
        <v xml:space="preserve"> </v>
      </c>
    </row>
    <row r="2310" spans="1:23">
      <c r="A2310" s="33"/>
      <c r="B2310" s="3"/>
      <c r="C2310" s="3"/>
      <c r="D2310" s="3"/>
      <c r="E2310" s="3"/>
      <c r="F2310" s="3"/>
      <c r="G2310" s="3"/>
      <c r="H2310" s="3"/>
      <c r="I2310" s="3"/>
      <c r="J2310" s="3"/>
      <c r="K2310" s="4"/>
      <c r="L2310" s="4"/>
      <c r="M2310" s="4"/>
      <c r="N2310" s="4"/>
      <c r="O2310" s="3"/>
      <c r="P2310" s="3"/>
      <c r="Q2310" s="80">
        <f t="shared" ref="Q2310:Q2373" si="110">L2310+M2310+N2310</f>
        <v>0</v>
      </c>
      <c r="T2310" s="8" t="str">
        <f>+IFERROR(VLOOKUP(B2310,$B$5:B2309,1,FALSE),"")</f>
        <v/>
      </c>
      <c r="U2310" s="8" t="str">
        <f t="shared" si="108"/>
        <v>DUPLICATE</v>
      </c>
      <c r="W2310" s="75" t="str">
        <f t="shared" si="109"/>
        <v xml:space="preserve"> </v>
      </c>
    </row>
    <row r="2311" spans="1:23">
      <c r="A2311" s="33"/>
      <c r="B2311" s="3"/>
      <c r="C2311" s="3"/>
      <c r="D2311" s="3"/>
      <c r="E2311" s="3"/>
      <c r="F2311" s="3"/>
      <c r="G2311" s="3"/>
      <c r="H2311" s="3"/>
      <c r="I2311" s="3"/>
      <c r="J2311" s="3"/>
      <c r="K2311" s="4"/>
      <c r="L2311" s="4"/>
      <c r="M2311" s="4"/>
      <c r="N2311" s="4"/>
      <c r="O2311" s="3"/>
      <c r="P2311" s="3"/>
      <c r="Q2311" s="80">
        <f t="shared" si="110"/>
        <v>0</v>
      </c>
      <c r="T2311" s="8" t="str">
        <f>+IFERROR(VLOOKUP(B2311,$B$5:B2310,1,FALSE),"")</f>
        <v/>
      </c>
      <c r="U2311" s="8" t="str">
        <f t="shared" si="108"/>
        <v>DUPLICATE</v>
      </c>
      <c r="W2311" s="75" t="str">
        <f t="shared" si="109"/>
        <v xml:space="preserve"> </v>
      </c>
    </row>
    <row r="2312" spans="1:23">
      <c r="A2312" s="33"/>
      <c r="B2312" s="3"/>
      <c r="C2312" s="3"/>
      <c r="D2312" s="3"/>
      <c r="E2312" s="3"/>
      <c r="F2312" s="3"/>
      <c r="G2312" s="3"/>
      <c r="H2312" s="3"/>
      <c r="I2312" s="3"/>
      <c r="J2312" s="3"/>
      <c r="K2312" s="4"/>
      <c r="L2312" s="4"/>
      <c r="M2312" s="4"/>
      <c r="N2312" s="4"/>
      <c r="O2312" s="3"/>
      <c r="P2312" s="3"/>
      <c r="Q2312" s="80">
        <f t="shared" si="110"/>
        <v>0</v>
      </c>
      <c r="T2312" s="8" t="str">
        <f>+IFERROR(VLOOKUP(B2312,$B$5:B2311,1,FALSE),"")</f>
        <v/>
      </c>
      <c r="U2312" s="8" t="str">
        <f t="shared" si="108"/>
        <v>DUPLICATE</v>
      </c>
      <c r="W2312" s="75" t="str">
        <f t="shared" si="109"/>
        <v xml:space="preserve"> </v>
      </c>
    </row>
    <row r="2313" spans="1:23">
      <c r="A2313" s="33"/>
      <c r="B2313" s="3"/>
      <c r="C2313" s="3"/>
      <c r="D2313" s="3"/>
      <c r="E2313" s="3"/>
      <c r="F2313" s="3"/>
      <c r="G2313" s="3"/>
      <c r="H2313" s="3"/>
      <c r="I2313" s="3"/>
      <c r="J2313" s="3"/>
      <c r="K2313" s="4"/>
      <c r="L2313" s="4"/>
      <c r="M2313" s="4"/>
      <c r="N2313" s="4"/>
      <c r="O2313" s="3"/>
      <c r="P2313" s="3"/>
      <c r="Q2313" s="80">
        <f t="shared" si="110"/>
        <v>0</v>
      </c>
      <c r="T2313" s="8" t="str">
        <f>+IFERROR(VLOOKUP(B2313,$B$5:B2312,1,FALSE),"")</f>
        <v/>
      </c>
      <c r="U2313" s="8" t="str">
        <f t="shared" si="108"/>
        <v>DUPLICATE</v>
      </c>
      <c r="W2313" s="75" t="str">
        <f t="shared" si="109"/>
        <v xml:space="preserve"> </v>
      </c>
    </row>
    <row r="2314" spans="1:23">
      <c r="A2314" s="33"/>
      <c r="B2314" s="3"/>
      <c r="C2314" s="3"/>
      <c r="D2314" s="3"/>
      <c r="E2314" s="3"/>
      <c r="F2314" s="3"/>
      <c r="G2314" s="3"/>
      <c r="H2314" s="3"/>
      <c r="I2314" s="3"/>
      <c r="J2314" s="3"/>
      <c r="K2314" s="4"/>
      <c r="L2314" s="4"/>
      <c r="M2314" s="4"/>
      <c r="N2314" s="4"/>
      <c r="O2314" s="3"/>
      <c r="P2314" s="3"/>
      <c r="Q2314" s="80">
        <f t="shared" si="110"/>
        <v>0</v>
      </c>
      <c r="T2314" s="8" t="str">
        <f>+IFERROR(VLOOKUP(B2314,$B$5:B2313,1,FALSE),"")</f>
        <v/>
      </c>
      <c r="U2314" s="8" t="str">
        <f t="shared" si="108"/>
        <v>DUPLICATE</v>
      </c>
      <c r="W2314" s="75" t="str">
        <f t="shared" si="109"/>
        <v xml:space="preserve"> </v>
      </c>
    </row>
    <row r="2315" spans="1:23">
      <c r="A2315" s="33"/>
      <c r="B2315" s="3"/>
      <c r="C2315" s="3"/>
      <c r="D2315" s="3"/>
      <c r="E2315" s="3"/>
      <c r="F2315" s="3"/>
      <c r="G2315" s="3"/>
      <c r="H2315" s="3"/>
      <c r="I2315" s="3"/>
      <c r="J2315" s="3"/>
      <c r="K2315" s="4"/>
      <c r="L2315" s="4"/>
      <c r="M2315" s="4"/>
      <c r="N2315" s="4"/>
      <c r="O2315" s="3"/>
      <c r="P2315" s="3"/>
      <c r="Q2315" s="80">
        <f t="shared" si="110"/>
        <v>0</v>
      </c>
      <c r="T2315" s="8" t="str">
        <f>+IFERROR(VLOOKUP(B2315,$B$5:B2314,1,FALSE),"")</f>
        <v/>
      </c>
      <c r="U2315" s="8" t="str">
        <f t="shared" si="108"/>
        <v>DUPLICATE</v>
      </c>
      <c r="W2315" s="75" t="str">
        <f t="shared" si="109"/>
        <v xml:space="preserve"> </v>
      </c>
    </row>
    <row r="2316" spans="1:23">
      <c r="A2316" s="33"/>
      <c r="B2316" s="3"/>
      <c r="C2316" s="3"/>
      <c r="D2316" s="3"/>
      <c r="E2316" s="3"/>
      <c r="F2316" s="3"/>
      <c r="G2316" s="3"/>
      <c r="H2316" s="3"/>
      <c r="I2316" s="3"/>
      <c r="J2316" s="3"/>
      <c r="K2316" s="4"/>
      <c r="L2316" s="4"/>
      <c r="M2316" s="4"/>
      <c r="N2316" s="4"/>
      <c r="O2316" s="3"/>
      <c r="P2316" s="3"/>
      <c r="Q2316" s="80">
        <f t="shared" si="110"/>
        <v>0</v>
      </c>
      <c r="T2316" s="8" t="str">
        <f>+IFERROR(VLOOKUP(B2316,$B$5:B2315,1,FALSE),"")</f>
        <v/>
      </c>
      <c r="U2316" s="8" t="str">
        <f t="shared" si="108"/>
        <v>DUPLICATE</v>
      </c>
      <c r="W2316" s="75" t="str">
        <f t="shared" si="109"/>
        <v xml:space="preserve"> </v>
      </c>
    </row>
    <row r="2317" spans="1:23">
      <c r="A2317" s="33"/>
      <c r="B2317" s="3"/>
      <c r="C2317" s="3"/>
      <c r="D2317" s="3"/>
      <c r="E2317" s="3"/>
      <c r="F2317" s="3"/>
      <c r="G2317" s="3"/>
      <c r="H2317" s="3"/>
      <c r="I2317" s="3"/>
      <c r="J2317" s="3"/>
      <c r="K2317" s="4"/>
      <c r="L2317" s="4"/>
      <c r="M2317" s="4"/>
      <c r="N2317" s="4"/>
      <c r="O2317" s="3"/>
      <c r="P2317" s="3"/>
      <c r="Q2317" s="80">
        <f t="shared" si="110"/>
        <v>0</v>
      </c>
      <c r="T2317" s="8" t="str">
        <f>+IFERROR(VLOOKUP(B2317,$B$5:B2316,1,FALSE),"")</f>
        <v/>
      </c>
      <c r="U2317" s="8" t="str">
        <f t="shared" si="108"/>
        <v>DUPLICATE</v>
      </c>
      <c r="W2317" s="75" t="str">
        <f t="shared" si="109"/>
        <v xml:space="preserve"> </v>
      </c>
    </row>
    <row r="2318" spans="1:23">
      <c r="A2318" s="33"/>
      <c r="B2318" s="3"/>
      <c r="C2318" s="3"/>
      <c r="D2318" s="3"/>
      <c r="E2318" s="3"/>
      <c r="F2318" s="3"/>
      <c r="G2318" s="3"/>
      <c r="H2318" s="3"/>
      <c r="I2318" s="3"/>
      <c r="J2318" s="3"/>
      <c r="K2318" s="4"/>
      <c r="L2318" s="4"/>
      <c r="M2318" s="4"/>
      <c r="N2318" s="4"/>
      <c r="O2318" s="3"/>
      <c r="P2318" s="3"/>
      <c r="Q2318" s="80">
        <f t="shared" si="110"/>
        <v>0</v>
      </c>
      <c r="T2318" s="8" t="str">
        <f>+IFERROR(VLOOKUP(B2318,$B$5:B2317,1,FALSE),"")</f>
        <v/>
      </c>
      <c r="U2318" s="8" t="str">
        <f t="shared" si="108"/>
        <v>DUPLICATE</v>
      </c>
      <c r="W2318" s="75" t="str">
        <f t="shared" si="109"/>
        <v xml:space="preserve"> </v>
      </c>
    </row>
    <row r="2319" spans="1:23">
      <c r="A2319" s="33"/>
      <c r="B2319" s="3"/>
      <c r="C2319" s="3"/>
      <c r="D2319" s="3"/>
      <c r="E2319" s="3"/>
      <c r="F2319" s="3"/>
      <c r="G2319" s="3"/>
      <c r="H2319" s="3"/>
      <c r="I2319" s="3"/>
      <c r="J2319" s="3"/>
      <c r="K2319" s="4"/>
      <c r="L2319" s="4"/>
      <c r="M2319" s="4"/>
      <c r="N2319" s="4"/>
      <c r="O2319" s="3"/>
      <c r="P2319" s="3"/>
      <c r="Q2319" s="80">
        <f t="shared" si="110"/>
        <v>0</v>
      </c>
      <c r="T2319" s="8" t="str">
        <f>+IFERROR(VLOOKUP(B2319,$B$5:B2318,1,FALSE),"")</f>
        <v/>
      </c>
      <c r="U2319" s="8" t="str">
        <f t="shared" si="108"/>
        <v>DUPLICATE</v>
      </c>
      <c r="W2319" s="75" t="str">
        <f t="shared" si="109"/>
        <v xml:space="preserve"> </v>
      </c>
    </row>
    <row r="2320" spans="1:23">
      <c r="A2320" s="33"/>
      <c r="B2320" s="3"/>
      <c r="C2320" s="3"/>
      <c r="D2320" s="3"/>
      <c r="E2320" s="3"/>
      <c r="F2320" s="3"/>
      <c r="G2320" s="3"/>
      <c r="H2320" s="3"/>
      <c r="I2320" s="3"/>
      <c r="J2320" s="3"/>
      <c r="K2320" s="4"/>
      <c r="L2320" s="4"/>
      <c r="M2320" s="4"/>
      <c r="N2320" s="4"/>
      <c r="O2320" s="3"/>
      <c r="P2320" s="3"/>
      <c r="Q2320" s="80">
        <f t="shared" si="110"/>
        <v>0</v>
      </c>
      <c r="T2320" s="8" t="str">
        <f>+IFERROR(VLOOKUP(B2320,$B$5:B2319,1,FALSE),"")</f>
        <v/>
      </c>
      <c r="U2320" s="8" t="str">
        <f t="shared" si="108"/>
        <v>DUPLICATE</v>
      </c>
      <c r="W2320" s="75" t="str">
        <f t="shared" si="109"/>
        <v xml:space="preserve"> </v>
      </c>
    </row>
    <row r="2321" spans="1:23">
      <c r="A2321" s="33"/>
      <c r="B2321" s="3"/>
      <c r="C2321" s="3"/>
      <c r="D2321" s="3"/>
      <c r="E2321" s="3"/>
      <c r="F2321" s="3"/>
      <c r="G2321" s="3"/>
      <c r="H2321" s="3"/>
      <c r="I2321" s="3"/>
      <c r="J2321" s="3"/>
      <c r="K2321" s="4"/>
      <c r="L2321" s="4"/>
      <c r="M2321" s="4"/>
      <c r="N2321" s="4"/>
      <c r="O2321" s="3"/>
      <c r="P2321" s="3"/>
      <c r="Q2321" s="80">
        <f t="shared" si="110"/>
        <v>0</v>
      </c>
      <c r="T2321" s="8" t="str">
        <f>+IFERROR(VLOOKUP(B2321,$B$5:B2320,1,FALSE),"")</f>
        <v/>
      </c>
      <c r="U2321" s="8" t="str">
        <f t="shared" si="108"/>
        <v>DUPLICATE</v>
      </c>
      <c r="W2321" s="75" t="str">
        <f t="shared" si="109"/>
        <v xml:space="preserve"> </v>
      </c>
    </row>
    <row r="2322" spans="1:23">
      <c r="A2322" s="33"/>
      <c r="B2322" s="3"/>
      <c r="C2322" s="3"/>
      <c r="D2322" s="3"/>
      <c r="E2322" s="3"/>
      <c r="F2322" s="3"/>
      <c r="G2322" s="3"/>
      <c r="H2322" s="3"/>
      <c r="I2322" s="3"/>
      <c r="J2322" s="3"/>
      <c r="K2322" s="4"/>
      <c r="L2322" s="4"/>
      <c r="M2322" s="4"/>
      <c r="N2322" s="4"/>
      <c r="O2322" s="3"/>
      <c r="P2322" s="3"/>
      <c r="Q2322" s="80">
        <f t="shared" si="110"/>
        <v>0</v>
      </c>
      <c r="T2322" s="8" t="str">
        <f>+IFERROR(VLOOKUP(B2322,$B$5:B2321,1,FALSE),"")</f>
        <v/>
      </c>
      <c r="U2322" s="8" t="str">
        <f t="shared" si="108"/>
        <v>DUPLICATE</v>
      </c>
      <c r="W2322" s="75" t="str">
        <f t="shared" si="109"/>
        <v xml:space="preserve"> </v>
      </c>
    </row>
    <row r="2323" spans="1:23">
      <c r="A2323" s="33"/>
      <c r="B2323" s="3"/>
      <c r="C2323" s="3"/>
      <c r="D2323" s="3"/>
      <c r="E2323" s="3"/>
      <c r="F2323" s="3"/>
      <c r="G2323" s="3"/>
      <c r="H2323" s="3"/>
      <c r="I2323" s="3"/>
      <c r="J2323" s="3"/>
      <c r="K2323" s="4"/>
      <c r="L2323" s="4"/>
      <c r="M2323" s="4"/>
      <c r="N2323" s="4"/>
      <c r="O2323" s="3"/>
      <c r="P2323" s="3"/>
      <c r="Q2323" s="80">
        <f t="shared" si="110"/>
        <v>0</v>
      </c>
      <c r="T2323" s="8" t="str">
        <f>+IFERROR(VLOOKUP(B2323,$B$5:B2322,1,FALSE),"")</f>
        <v/>
      </c>
      <c r="U2323" s="8" t="str">
        <f t="shared" si="108"/>
        <v>DUPLICATE</v>
      </c>
      <c r="W2323" s="75" t="str">
        <f t="shared" si="109"/>
        <v xml:space="preserve"> </v>
      </c>
    </row>
    <row r="2324" spans="1:23">
      <c r="A2324" s="33"/>
      <c r="B2324" s="3"/>
      <c r="C2324" s="3"/>
      <c r="D2324" s="3"/>
      <c r="E2324" s="3"/>
      <c r="F2324" s="3"/>
      <c r="G2324" s="3"/>
      <c r="H2324" s="3"/>
      <c r="I2324" s="3"/>
      <c r="J2324" s="3"/>
      <c r="K2324" s="4"/>
      <c r="L2324" s="4"/>
      <c r="M2324" s="4"/>
      <c r="N2324" s="4"/>
      <c r="O2324" s="3"/>
      <c r="P2324" s="3"/>
      <c r="Q2324" s="80">
        <f t="shared" si="110"/>
        <v>0</v>
      </c>
      <c r="T2324" s="8" t="str">
        <f>+IFERROR(VLOOKUP(B2324,$B$5:B2323,1,FALSE),"")</f>
        <v/>
      </c>
      <c r="U2324" s="8" t="str">
        <f t="shared" si="108"/>
        <v>DUPLICATE</v>
      </c>
      <c r="W2324" s="75" t="str">
        <f t="shared" si="109"/>
        <v xml:space="preserve"> </v>
      </c>
    </row>
    <row r="2325" spans="1:23">
      <c r="A2325" s="33"/>
      <c r="B2325" s="3"/>
      <c r="C2325" s="3"/>
      <c r="D2325" s="3"/>
      <c r="E2325" s="3"/>
      <c r="F2325" s="3"/>
      <c r="G2325" s="3"/>
      <c r="H2325" s="3"/>
      <c r="I2325" s="3"/>
      <c r="J2325" s="3"/>
      <c r="K2325" s="4"/>
      <c r="L2325" s="4"/>
      <c r="M2325" s="4"/>
      <c r="N2325" s="4"/>
      <c r="O2325" s="3"/>
      <c r="P2325" s="3"/>
      <c r="Q2325" s="80">
        <f t="shared" si="110"/>
        <v>0</v>
      </c>
      <c r="T2325" s="8" t="str">
        <f>+IFERROR(VLOOKUP(B2325,$B$5:B2324,1,FALSE),"")</f>
        <v/>
      </c>
      <c r="U2325" s="8" t="str">
        <f t="shared" si="108"/>
        <v>DUPLICATE</v>
      </c>
      <c r="W2325" s="75" t="str">
        <f t="shared" si="109"/>
        <v xml:space="preserve"> </v>
      </c>
    </row>
    <row r="2326" spans="1:23">
      <c r="A2326" s="33"/>
      <c r="B2326" s="3"/>
      <c r="C2326" s="3"/>
      <c r="D2326" s="3"/>
      <c r="E2326" s="3"/>
      <c r="F2326" s="3"/>
      <c r="G2326" s="3"/>
      <c r="H2326" s="3"/>
      <c r="I2326" s="3"/>
      <c r="J2326" s="3"/>
      <c r="K2326" s="4"/>
      <c r="L2326" s="4"/>
      <c r="M2326" s="4"/>
      <c r="N2326" s="4"/>
      <c r="O2326" s="3"/>
      <c r="P2326" s="3"/>
      <c r="Q2326" s="80">
        <f t="shared" si="110"/>
        <v>0</v>
      </c>
      <c r="T2326" s="8" t="str">
        <f>+IFERROR(VLOOKUP(B2326,$B$5:B2325,1,FALSE),"")</f>
        <v/>
      </c>
      <c r="U2326" s="8" t="str">
        <f t="shared" si="108"/>
        <v>DUPLICATE</v>
      </c>
      <c r="W2326" s="75" t="str">
        <f t="shared" si="109"/>
        <v xml:space="preserve"> </v>
      </c>
    </row>
    <row r="2327" spans="1:23">
      <c r="A2327" s="33"/>
      <c r="B2327" s="3"/>
      <c r="C2327" s="3"/>
      <c r="D2327" s="3"/>
      <c r="E2327" s="3"/>
      <c r="F2327" s="3"/>
      <c r="G2327" s="3"/>
      <c r="H2327" s="3"/>
      <c r="I2327" s="3"/>
      <c r="J2327" s="3"/>
      <c r="K2327" s="4"/>
      <c r="L2327" s="4"/>
      <c r="M2327" s="4"/>
      <c r="N2327" s="4"/>
      <c r="O2327" s="3"/>
      <c r="P2327" s="3"/>
      <c r="Q2327" s="80">
        <f t="shared" si="110"/>
        <v>0</v>
      </c>
      <c r="T2327" s="8" t="str">
        <f>+IFERROR(VLOOKUP(B2327,$B$5:B2326,1,FALSE),"")</f>
        <v/>
      </c>
      <c r="U2327" s="8" t="str">
        <f t="shared" si="108"/>
        <v>DUPLICATE</v>
      </c>
      <c r="W2327" s="75" t="str">
        <f t="shared" si="109"/>
        <v xml:space="preserve"> </v>
      </c>
    </row>
    <row r="2328" spans="1:23">
      <c r="A2328" s="33"/>
      <c r="B2328" s="3"/>
      <c r="C2328" s="3"/>
      <c r="D2328" s="3"/>
      <c r="E2328" s="3"/>
      <c r="F2328" s="3"/>
      <c r="G2328" s="3"/>
      <c r="H2328" s="3"/>
      <c r="I2328" s="3"/>
      <c r="J2328" s="3"/>
      <c r="K2328" s="4"/>
      <c r="L2328" s="4"/>
      <c r="M2328" s="4"/>
      <c r="N2328" s="4"/>
      <c r="O2328" s="3"/>
      <c r="P2328" s="3"/>
      <c r="Q2328" s="80">
        <f t="shared" si="110"/>
        <v>0</v>
      </c>
      <c r="T2328" s="8" t="str">
        <f>+IFERROR(VLOOKUP(B2328,$B$5:B2327,1,FALSE),"")</f>
        <v/>
      </c>
      <c r="U2328" s="8" t="str">
        <f t="shared" si="108"/>
        <v>DUPLICATE</v>
      </c>
      <c r="W2328" s="75" t="str">
        <f t="shared" si="109"/>
        <v xml:space="preserve"> </v>
      </c>
    </row>
    <row r="2329" spans="1:23">
      <c r="A2329" s="33"/>
      <c r="B2329" s="3"/>
      <c r="C2329" s="3"/>
      <c r="D2329" s="3"/>
      <c r="E2329" s="3"/>
      <c r="F2329" s="3"/>
      <c r="G2329" s="3"/>
      <c r="H2329" s="3"/>
      <c r="I2329" s="3"/>
      <c r="J2329" s="3"/>
      <c r="K2329" s="4"/>
      <c r="L2329" s="4"/>
      <c r="M2329" s="4"/>
      <c r="N2329" s="4"/>
      <c r="O2329" s="3"/>
      <c r="P2329" s="3"/>
      <c r="Q2329" s="80">
        <f t="shared" si="110"/>
        <v>0</v>
      </c>
      <c r="T2329" s="8" t="str">
        <f>+IFERROR(VLOOKUP(B2329,$B$5:B2328,1,FALSE),"")</f>
        <v/>
      </c>
      <c r="U2329" s="8" t="str">
        <f t="shared" si="108"/>
        <v>DUPLICATE</v>
      </c>
      <c r="W2329" s="75" t="str">
        <f t="shared" si="109"/>
        <v xml:space="preserve"> </v>
      </c>
    </row>
    <row r="2330" spans="1:23">
      <c r="A2330" s="33"/>
      <c r="B2330" s="3"/>
      <c r="C2330" s="3"/>
      <c r="D2330" s="3"/>
      <c r="E2330" s="3"/>
      <c r="F2330" s="3"/>
      <c r="G2330" s="3"/>
      <c r="H2330" s="3"/>
      <c r="I2330" s="3"/>
      <c r="J2330" s="3"/>
      <c r="K2330" s="4"/>
      <c r="L2330" s="4"/>
      <c r="M2330" s="4"/>
      <c r="N2330" s="4"/>
      <c r="O2330" s="3"/>
      <c r="P2330" s="3"/>
      <c r="Q2330" s="80">
        <f t="shared" si="110"/>
        <v>0</v>
      </c>
      <c r="T2330" s="8" t="str">
        <f>+IFERROR(VLOOKUP(B2330,$B$5:B2329,1,FALSE),"")</f>
        <v/>
      </c>
      <c r="U2330" s="8" t="str">
        <f t="shared" si="108"/>
        <v>DUPLICATE</v>
      </c>
      <c r="W2330" s="75" t="str">
        <f t="shared" si="109"/>
        <v xml:space="preserve"> </v>
      </c>
    </row>
    <row r="2331" spans="1:23">
      <c r="A2331" s="33"/>
      <c r="B2331" s="3"/>
      <c r="C2331" s="3"/>
      <c r="D2331" s="3"/>
      <c r="E2331" s="3"/>
      <c r="F2331" s="3"/>
      <c r="G2331" s="3"/>
      <c r="H2331" s="3"/>
      <c r="I2331" s="3"/>
      <c r="J2331" s="3"/>
      <c r="K2331" s="4"/>
      <c r="L2331" s="4"/>
      <c r="M2331" s="4"/>
      <c r="N2331" s="4"/>
      <c r="O2331" s="3"/>
      <c r="P2331" s="3"/>
      <c r="Q2331" s="80">
        <f t="shared" si="110"/>
        <v>0</v>
      </c>
      <c r="T2331" s="8" t="str">
        <f>+IFERROR(VLOOKUP(B2331,$B$5:B2330,1,FALSE),"")</f>
        <v/>
      </c>
      <c r="U2331" s="8" t="str">
        <f t="shared" si="108"/>
        <v>DUPLICATE</v>
      </c>
      <c r="W2331" s="75" t="str">
        <f t="shared" si="109"/>
        <v xml:space="preserve"> </v>
      </c>
    </row>
    <row r="2332" spans="1:23">
      <c r="A2332" s="33"/>
      <c r="B2332" s="3"/>
      <c r="C2332" s="3"/>
      <c r="D2332" s="3"/>
      <c r="E2332" s="3"/>
      <c r="F2332" s="3"/>
      <c r="G2332" s="3"/>
      <c r="H2332" s="3"/>
      <c r="I2332" s="3"/>
      <c r="J2332" s="3"/>
      <c r="K2332" s="4"/>
      <c r="L2332" s="4"/>
      <c r="M2332" s="4"/>
      <c r="N2332" s="4"/>
      <c r="O2332" s="3"/>
      <c r="P2332" s="3"/>
      <c r="Q2332" s="80">
        <f t="shared" si="110"/>
        <v>0</v>
      </c>
      <c r="T2332" s="8" t="str">
        <f>+IFERROR(VLOOKUP(B2332,$B$5:B2331,1,FALSE),"")</f>
        <v/>
      </c>
      <c r="U2332" s="8" t="str">
        <f t="shared" si="108"/>
        <v>DUPLICATE</v>
      </c>
      <c r="W2332" s="75" t="str">
        <f t="shared" si="109"/>
        <v xml:space="preserve"> </v>
      </c>
    </row>
    <row r="2333" spans="1:23">
      <c r="A2333" s="33"/>
      <c r="B2333" s="3"/>
      <c r="C2333" s="3"/>
      <c r="D2333" s="3"/>
      <c r="E2333" s="3"/>
      <c r="F2333" s="3"/>
      <c r="G2333" s="3"/>
      <c r="H2333" s="3"/>
      <c r="I2333" s="3"/>
      <c r="J2333" s="3"/>
      <c r="K2333" s="4"/>
      <c r="L2333" s="4"/>
      <c r="M2333" s="4"/>
      <c r="N2333" s="4"/>
      <c r="O2333" s="3"/>
      <c r="P2333" s="3"/>
      <c r="Q2333" s="80">
        <f t="shared" si="110"/>
        <v>0</v>
      </c>
      <c r="T2333" s="8" t="str">
        <f>+IFERROR(VLOOKUP(B2333,$B$5:B2332,1,FALSE),"")</f>
        <v/>
      </c>
      <c r="U2333" s="8" t="str">
        <f t="shared" si="108"/>
        <v>DUPLICATE</v>
      </c>
      <c r="W2333" s="75" t="str">
        <f t="shared" si="109"/>
        <v xml:space="preserve"> </v>
      </c>
    </row>
    <row r="2334" spans="1:23">
      <c r="A2334" s="33"/>
      <c r="B2334" s="3"/>
      <c r="C2334" s="3"/>
      <c r="D2334" s="3"/>
      <c r="E2334" s="3"/>
      <c r="F2334" s="3"/>
      <c r="G2334" s="3"/>
      <c r="H2334" s="3"/>
      <c r="I2334" s="3"/>
      <c r="J2334" s="3"/>
      <c r="K2334" s="4"/>
      <c r="L2334" s="4"/>
      <c r="M2334" s="4"/>
      <c r="N2334" s="4"/>
      <c r="O2334" s="3"/>
      <c r="P2334" s="3"/>
      <c r="Q2334" s="80">
        <f t="shared" si="110"/>
        <v>0</v>
      </c>
      <c r="T2334" s="8" t="str">
        <f>+IFERROR(VLOOKUP(B2334,$B$5:B2333,1,FALSE),"")</f>
        <v/>
      </c>
      <c r="U2334" s="8" t="str">
        <f t="shared" si="108"/>
        <v>DUPLICATE</v>
      </c>
      <c r="W2334" s="75" t="str">
        <f t="shared" si="109"/>
        <v xml:space="preserve"> </v>
      </c>
    </row>
    <row r="2335" spans="1:23">
      <c r="A2335" s="33"/>
      <c r="B2335" s="3"/>
      <c r="C2335" s="3"/>
      <c r="D2335" s="3"/>
      <c r="E2335" s="3"/>
      <c r="F2335" s="3"/>
      <c r="G2335" s="3"/>
      <c r="H2335" s="3"/>
      <c r="I2335" s="3"/>
      <c r="J2335" s="3"/>
      <c r="K2335" s="4"/>
      <c r="L2335" s="4"/>
      <c r="M2335" s="4"/>
      <c r="N2335" s="4"/>
      <c r="O2335" s="3"/>
      <c r="P2335" s="3"/>
      <c r="Q2335" s="80">
        <f t="shared" si="110"/>
        <v>0</v>
      </c>
      <c r="T2335" s="8" t="str">
        <f>+IFERROR(VLOOKUP(B2335,$B$5:B2334,1,FALSE),"")</f>
        <v/>
      </c>
      <c r="U2335" s="8" t="str">
        <f t="shared" si="108"/>
        <v>DUPLICATE</v>
      </c>
      <c r="W2335" s="75" t="str">
        <f t="shared" si="109"/>
        <v xml:space="preserve"> </v>
      </c>
    </row>
    <row r="2336" spans="1:23">
      <c r="A2336" s="33"/>
      <c r="B2336" s="3"/>
      <c r="C2336" s="3"/>
      <c r="D2336" s="3"/>
      <c r="E2336" s="3"/>
      <c r="F2336" s="3"/>
      <c r="G2336" s="3"/>
      <c r="H2336" s="3"/>
      <c r="I2336" s="3"/>
      <c r="J2336" s="3"/>
      <c r="K2336" s="4"/>
      <c r="L2336" s="4"/>
      <c r="M2336" s="4"/>
      <c r="N2336" s="4"/>
      <c r="O2336" s="3"/>
      <c r="P2336" s="3"/>
      <c r="Q2336" s="80">
        <f t="shared" si="110"/>
        <v>0</v>
      </c>
      <c r="T2336" s="8" t="str">
        <f>+IFERROR(VLOOKUP(B2336,$B$5:B2335,1,FALSE),"")</f>
        <v/>
      </c>
      <c r="U2336" s="8" t="str">
        <f t="shared" si="108"/>
        <v>DUPLICATE</v>
      </c>
      <c r="W2336" s="75" t="str">
        <f t="shared" si="109"/>
        <v xml:space="preserve"> </v>
      </c>
    </row>
    <row r="2337" spans="1:23">
      <c r="A2337" s="33"/>
      <c r="B2337" s="3"/>
      <c r="C2337" s="3"/>
      <c r="D2337" s="3"/>
      <c r="E2337" s="3"/>
      <c r="F2337" s="3"/>
      <c r="G2337" s="3"/>
      <c r="H2337" s="3"/>
      <c r="I2337" s="3"/>
      <c r="J2337" s="3"/>
      <c r="K2337" s="4"/>
      <c r="L2337" s="4"/>
      <c r="M2337" s="4"/>
      <c r="N2337" s="4"/>
      <c r="O2337" s="3"/>
      <c r="P2337" s="3"/>
      <c r="Q2337" s="80">
        <f t="shared" si="110"/>
        <v>0</v>
      </c>
      <c r="T2337" s="8" t="str">
        <f>+IFERROR(VLOOKUP(B2337,$B$5:B2336,1,FALSE),"")</f>
        <v/>
      </c>
      <c r="U2337" s="8" t="str">
        <f t="shared" si="108"/>
        <v>DUPLICATE</v>
      </c>
      <c r="W2337" s="75" t="str">
        <f t="shared" si="109"/>
        <v xml:space="preserve"> </v>
      </c>
    </row>
    <row r="2338" spans="1:23">
      <c r="A2338" s="33"/>
      <c r="B2338" s="3"/>
      <c r="C2338" s="3"/>
      <c r="D2338" s="3"/>
      <c r="E2338" s="3"/>
      <c r="F2338" s="3"/>
      <c r="G2338" s="3"/>
      <c r="H2338" s="3"/>
      <c r="I2338" s="3"/>
      <c r="J2338" s="3"/>
      <c r="K2338" s="4"/>
      <c r="L2338" s="4"/>
      <c r="M2338" s="4"/>
      <c r="N2338" s="4"/>
      <c r="O2338" s="3"/>
      <c r="P2338" s="3"/>
      <c r="Q2338" s="80">
        <f t="shared" si="110"/>
        <v>0</v>
      </c>
      <c r="T2338" s="8" t="str">
        <f>+IFERROR(VLOOKUP(B2338,$B$5:B2337,1,FALSE),"")</f>
        <v/>
      </c>
      <c r="U2338" s="8" t="str">
        <f t="shared" si="108"/>
        <v>DUPLICATE</v>
      </c>
      <c r="W2338" s="75" t="str">
        <f t="shared" si="109"/>
        <v xml:space="preserve"> </v>
      </c>
    </row>
    <row r="2339" spans="1:23">
      <c r="A2339" s="33"/>
      <c r="B2339" s="3"/>
      <c r="C2339" s="3"/>
      <c r="D2339" s="3"/>
      <c r="E2339" s="3"/>
      <c r="F2339" s="3"/>
      <c r="G2339" s="3"/>
      <c r="H2339" s="3"/>
      <c r="I2339" s="3"/>
      <c r="J2339" s="3"/>
      <c r="K2339" s="4"/>
      <c r="L2339" s="4"/>
      <c r="M2339" s="4"/>
      <c r="N2339" s="4"/>
      <c r="O2339" s="3"/>
      <c r="P2339" s="3"/>
      <c r="Q2339" s="80">
        <f t="shared" si="110"/>
        <v>0</v>
      </c>
      <c r="T2339" s="8" t="str">
        <f>+IFERROR(VLOOKUP(B2339,$B$5:B2338,1,FALSE),"")</f>
        <v/>
      </c>
      <c r="U2339" s="8" t="str">
        <f t="shared" si="108"/>
        <v>DUPLICATE</v>
      </c>
      <c r="W2339" s="75" t="str">
        <f t="shared" si="109"/>
        <v xml:space="preserve"> </v>
      </c>
    </row>
    <row r="2340" spans="1:23">
      <c r="A2340" s="33"/>
      <c r="B2340" s="3"/>
      <c r="C2340" s="3"/>
      <c r="D2340" s="3"/>
      <c r="E2340" s="3"/>
      <c r="F2340" s="3"/>
      <c r="G2340" s="3"/>
      <c r="H2340" s="3"/>
      <c r="I2340" s="3"/>
      <c r="J2340" s="3"/>
      <c r="K2340" s="4"/>
      <c r="L2340" s="4"/>
      <c r="M2340" s="4"/>
      <c r="N2340" s="4"/>
      <c r="O2340" s="3"/>
      <c r="P2340" s="3"/>
      <c r="Q2340" s="80">
        <f t="shared" si="110"/>
        <v>0</v>
      </c>
      <c r="T2340" s="8" t="str">
        <f>+IFERROR(VLOOKUP(B2340,$B$5:B2339,1,FALSE),"")</f>
        <v/>
      </c>
      <c r="U2340" s="8" t="str">
        <f t="shared" si="108"/>
        <v>DUPLICATE</v>
      </c>
      <c r="W2340" s="75" t="str">
        <f t="shared" si="109"/>
        <v xml:space="preserve"> </v>
      </c>
    </row>
    <row r="2341" spans="1:23">
      <c r="A2341" s="33"/>
      <c r="B2341" s="3"/>
      <c r="C2341" s="3"/>
      <c r="D2341" s="3"/>
      <c r="E2341" s="3"/>
      <c r="F2341" s="3"/>
      <c r="G2341" s="3"/>
      <c r="H2341" s="3"/>
      <c r="I2341" s="3"/>
      <c r="J2341" s="3"/>
      <c r="K2341" s="4"/>
      <c r="L2341" s="4"/>
      <c r="M2341" s="4"/>
      <c r="N2341" s="4"/>
      <c r="O2341" s="3"/>
      <c r="P2341" s="3"/>
      <c r="Q2341" s="80">
        <f t="shared" si="110"/>
        <v>0</v>
      </c>
      <c r="T2341" s="8" t="str">
        <f>+IFERROR(VLOOKUP(B2341,$B$5:B2340,1,FALSE),"")</f>
        <v/>
      </c>
      <c r="U2341" s="8" t="str">
        <f t="shared" si="108"/>
        <v>DUPLICATE</v>
      </c>
      <c r="W2341" s="75" t="str">
        <f t="shared" si="109"/>
        <v xml:space="preserve"> </v>
      </c>
    </row>
    <row r="2342" spans="1:23">
      <c r="A2342" s="33"/>
      <c r="B2342" s="3"/>
      <c r="C2342" s="3"/>
      <c r="D2342" s="3"/>
      <c r="E2342" s="3"/>
      <c r="F2342" s="3"/>
      <c r="G2342" s="3"/>
      <c r="H2342" s="3"/>
      <c r="I2342" s="3"/>
      <c r="J2342" s="3"/>
      <c r="K2342" s="4"/>
      <c r="L2342" s="4"/>
      <c r="M2342" s="4"/>
      <c r="N2342" s="4"/>
      <c r="O2342" s="3"/>
      <c r="P2342" s="3"/>
      <c r="Q2342" s="80">
        <f t="shared" si="110"/>
        <v>0</v>
      </c>
      <c r="T2342" s="8" t="str">
        <f>+IFERROR(VLOOKUP(B2342,$B$5:B2341,1,FALSE),"")</f>
        <v/>
      </c>
      <c r="U2342" s="8" t="str">
        <f t="shared" si="108"/>
        <v>DUPLICATE</v>
      </c>
      <c r="W2342" s="75" t="str">
        <f t="shared" si="109"/>
        <v xml:space="preserve"> </v>
      </c>
    </row>
    <row r="2343" spans="1:23">
      <c r="A2343" s="33"/>
      <c r="B2343" s="3"/>
      <c r="C2343" s="3"/>
      <c r="D2343" s="3"/>
      <c r="E2343" s="3"/>
      <c r="F2343" s="3"/>
      <c r="G2343" s="3"/>
      <c r="H2343" s="3"/>
      <c r="I2343" s="3"/>
      <c r="J2343" s="3"/>
      <c r="K2343" s="4"/>
      <c r="L2343" s="4"/>
      <c r="M2343" s="4"/>
      <c r="N2343" s="4"/>
      <c r="O2343" s="3"/>
      <c r="P2343" s="3"/>
      <c r="Q2343" s="80">
        <f t="shared" si="110"/>
        <v>0</v>
      </c>
      <c r="T2343" s="8" t="str">
        <f>+IFERROR(VLOOKUP(B2343,$B$5:B2342,1,FALSE),"")</f>
        <v/>
      </c>
      <c r="U2343" s="8" t="str">
        <f t="shared" si="108"/>
        <v>DUPLICATE</v>
      </c>
      <c r="W2343" s="75" t="str">
        <f t="shared" si="109"/>
        <v xml:space="preserve"> </v>
      </c>
    </row>
    <row r="2344" spans="1:23">
      <c r="A2344" s="33"/>
      <c r="B2344" s="3"/>
      <c r="C2344" s="3"/>
      <c r="D2344" s="3"/>
      <c r="E2344" s="3"/>
      <c r="F2344" s="3"/>
      <c r="G2344" s="3"/>
      <c r="H2344" s="3"/>
      <c r="I2344" s="3"/>
      <c r="J2344" s="3"/>
      <c r="K2344" s="4"/>
      <c r="L2344" s="4"/>
      <c r="M2344" s="4"/>
      <c r="N2344" s="4"/>
      <c r="O2344" s="3"/>
      <c r="P2344" s="3"/>
      <c r="Q2344" s="80">
        <f t="shared" si="110"/>
        <v>0</v>
      </c>
      <c r="T2344" s="8" t="str">
        <f>+IFERROR(VLOOKUP(B2344,$B$5:B2343,1,FALSE),"")</f>
        <v/>
      </c>
      <c r="U2344" s="8" t="str">
        <f t="shared" si="108"/>
        <v>DUPLICATE</v>
      </c>
      <c r="W2344" s="75" t="str">
        <f t="shared" si="109"/>
        <v xml:space="preserve"> </v>
      </c>
    </row>
    <row r="2345" spans="1:23">
      <c r="A2345" s="33"/>
      <c r="B2345" s="3"/>
      <c r="C2345" s="3"/>
      <c r="D2345" s="3"/>
      <c r="E2345" s="3"/>
      <c r="F2345" s="3"/>
      <c r="G2345" s="3"/>
      <c r="H2345" s="3"/>
      <c r="I2345" s="3"/>
      <c r="J2345" s="3"/>
      <c r="K2345" s="4"/>
      <c r="L2345" s="4"/>
      <c r="M2345" s="4"/>
      <c r="N2345" s="4"/>
      <c r="O2345" s="3"/>
      <c r="P2345" s="3"/>
      <c r="Q2345" s="80">
        <f t="shared" si="110"/>
        <v>0</v>
      </c>
      <c r="T2345" s="8" t="str">
        <f>+IFERROR(VLOOKUP(B2345,$B$5:B2344,1,FALSE),"")</f>
        <v/>
      </c>
      <c r="U2345" s="8" t="str">
        <f t="shared" si="108"/>
        <v>DUPLICATE</v>
      </c>
      <c r="W2345" s="75" t="str">
        <f t="shared" si="109"/>
        <v xml:space="preserve"> </v>
      </c>
    </row>
    <row r="2346" spans="1:23">
      <c r="A2346" s="33"/>
      <c r="B2346" s="3"/>
      <c r="C2346" s="3"/>
      <c r="D2346" s="3"/>
      <c r="E2346" s="3"/>
      <c r="F2346" s="3"/>
      <c r="G2346" s="3"/>
      <c r="H2346" s="3"/>
      <c r="I2346" s="3"/>
      <c r="J2346" s="3"/>
      <c r="K2346" s="4"/>
      <c r="L2346" s="4"/>
      <c r="M2346" s="4"/>
      <c r="N2346" s="4"/>
      <c r="O2346" s="3"/>
      <c r="P2346" s="3"/>
      <c r="Q2346" s="80">
        <f t="shared" si="110"/>
        <v>0</v>
      </c>
      <c r="T2346" s="8" t="str">
        <f>+IFERROR(VLOOKUP(B2346,$B$5:B2345,1,FALSE),"")</f>
        <v/>
      </c>
      <c r="U2346" s="8" t="str">
        <f t="shared" si="108"/>
        <v>DUPLICATE</v>
      </c>
      <c r="W2346" s="75" t="str">
        <f t="shared" si="109"/>
        <v xml:space="preserve"> </v>
      </c>
    </row>
    <row r="2347" spans="1:23">
      <c r="A2347" s="33"/>
      <c r="B2347" s="3"/>
      <c r="C2347" s="3"/>
      <c r="D2347" s="3"/>
      <c r="E2347" s="3"/>
      <c r="F2347" s="3"/>
      <c r="G2347" s="3"/>
      <c r="H2347" s="3"/>
      <c r="I2347" s="3"/>
      <c r="J2347" s="3"/>
      <c r="K2347" s="4"/>
      <c r="L2347" s="4"/>
      <c r="M2347" s="4"/>
      <c r="N2347" s="4"/>
      <c r="O2347" s="3"/>
      <c r="P2347" s="3"/>
      <c r="Q2347" s="80">
        <f t="shared" si="110"/>
        <v>0</v>
      </c>
      <c r="T2347" s="8" t="str">
        <f>+IFERROR(VLOOKUP(B2347,$B$5:B2346,1,FALSE),"")</f>
        <v/>
      </c>
      <c r="U2347" s="8" t="str">
        <f t="shared" si="108"/>
        <v>DUPLICATE</v>
      </c>
      <c r="W2347" s="75" t="str">
        <f t="shared" si="109"/>
        <v xml:space="preserve"> </v>
      </c>
    </row>
    <row r="2348" spans="1:23">
      <c r="A2348" s="33"/>
      <c r="B2348" s="3"/>
      <c r="C2348" s="3"/>
      <c r="D2348" s="3"/>
      <c r="E2348" s="3"/>
      <c r="F2348" s="3"/>
      <c r="G2348" s="3"/>
      <c r="H2348" s="3"/>
      <c r="I2348" s="3"/>
      <c r="J2348" s="3"/>
      <c r="K2348" s="4"/>
      <c r="L2348" s="4"/>
      <c r="M2348" s="4"/>
      <c r="N2348" s="4"/>
      <c r="O2348" s="3"/>
      <c r="P2348" s="3"/>
      <c r="Q2348" s="80">
        <f t="shared" si="110"/>
        <v>0</v>
      </c>
      <c r="T2348" s="8" t="str">
        <f>+IFERROR(VLOOKUP(B2348,$B$5:B2347,1,FALSE),"")</f>
        <v/>
      </c>
      <c r="U2348" s="8" t="str">
        <f t="shared" si="108"/>
        <v>DUPLICATE</v>
      </c>
      <c r="W2348" s="75" t="str">
        <f t="shared" si="109"/>
        <v xml:space="preserve"> </v>
      </c>
    </row>
    <row r="2349" spans="1:23">
      <c r="A2349" s="33"/>
      <c r="B2349" s="3"/>
      <c r="C2349" s="3"/>
      <c r="D2349" s="3"/>
      <c r="E2349" s="3"/>
      <c r="F2349" s="3"/>
      <c r="G2349" s="3"/>
      <c r="H2349" s="3"/>
      <c r="I2349" s="3"/>
      <c r="J2349" s="3"/>
      <c r="K2349" s="4"/>
      <c r="L2349" s="4"/>
      <c r="M2349" s="4"/>
      <c r="N2349" s="4"/>
      <c r="O2349" s="3"/>
      <c r="P2349" s="3"/>
      <c r="Q2349" s="80">
        <f t="shared" si="110"/>
        <v>0</v>
      </c>
      <c r="T2349" s="8" t="str">
        <f>+IFERROR(VLOOKUP(B2349,$B$5:B2348,1,FALSE),"")</f>
        <v/>
      </c>
      <c r="U2349" s="8" t="str">
        <f t="shared" si="108"/>
        <v>DUPLICATE</v>
      </c>
      <c r="W2349" s="75" t="str">
        <f t="shared" si="109"/>
        <v xml:space="preserve"> </v>
      </c>
    </row>
    <row r="2350" spans="1:23">
      <c r="A2350" s="33"/>
      <c r="B2350" s="3"/>
      <c r="C2350" s="3"/>
      <c r="D2350" s="3"/>
      <c r="E2350" s="3"/>
      <c r="F2350" s="3"/>
      <c r="G2350" s="3"/>
      <c r="H2350" s="3"/>
      <c r="I2350" s="3"/>
      <c r="J2350" s="3"/>
      <c r="K2350" s="4"/>
      <c r="L2350" s="4"/>
      <c r="M2350" s="4"/>
      <c r="N2350" s="4"/>
      <c r="O2350" s="3"/>
      <c r="P2350" s="3"/>
      <c r="Q2350" s="80">
        <f t="shared" si="110"/>
        <v>0</v>
      </c>
      <c r="T2350" s="8" t="str">
        <f>+IFERROR(VLOOKUP(B2350,$B$5:B2349,1,FALSE),"")</f>
        <v/>
      </c>
      <c r="U2350" s="8" t="str">
        <f t="shared" si="108"/>
        <v>DUPLICATE</v>
      </c>
      <c r="W2350" s="75" t="str">
        <f t="shared" si="109"/>
        <v xml:space="preserve"> </v>
      </c>
    </row>
    <row r="2351" spans="1:23">
      <c r="A2351" s="33"/>
      <c r="B2351" s="3"/>
      <c r="C2351" s="3"/>
      <c r="D2351" s="3"/>
      <c r="E2351" s="3"/>
      <c r="F2351" s="3"/>
      <c r="G2351" s="3"/>
      <c r="H2351" s="3"/>
      <c r="I2351" s="3"/>
      <c r="J2351" s="3"/>
      <c r="K2351" s="4"/>
      <c r="L2351" s="4"/>
      <c r="M2351" s="4"/>
      <c r="N2351" s="4"/>
      <c r="O2351" s="3"/>
      <c r="P2351" s="3"/>
      <c r="Q2351" s="80">
        <f t="shared" si="110"/>
        <v>0</v>
      </c>
      <c r="T2351" s="8" t="str">
        <f>+IFERROR(VLOOKUP(B2351,$B$5:B2350,1,FALSE),"")</f>
        <v/>
      </c>
      <c r="U2351" s="8" t="str">
        <f t="shared" si="108"/>
        <v>DUPLICATE</v>
      </c>
      <c r="W2351" s="75" t="str">
        <f t="shared" si="109"/>
        <v xml:space="preserve"> </v>
      </c>
    </row>
    <row r="2352" spans="1:23">
      <c r="A2352" s="33"/>
      <c r="B2352" s="3"/>
      <c r="C2352" s="3"/>
      <c r="D2352" s="3"/>
      <c r="E2352" s="3"/>
      <c r="F2352" s="3"/>
      <c r="G2352" s="3"/>
      <c r="H2352" s="3"/>
      <c r="I2352" s="3"/>
      <c r="J2352" s="3"/>
      <c r="K2352" s="4"/>
      <c r="L2352" s="4"/>
      <c r="M2352" s="4"/>
      <c r="N2352" s="4"/>
      <c r="O2352" s="3"/>
      <c r="P2352" s="3"/>
      <c r="Q2352" s="80">
        <f t="shared" si="110"/>
        <v>0</v>
      </c>
      <c r="T2352" s="8" t="str">
        <f>+IFERROR(VLOOKUP(B2352,$B$5:B2351,1,FALSE),"")</f>
        <v/>
      </c>
      <c r="U2352" s="8" t="str">
        <f t="shared" si="108"/>
        <v>DUPLICATE</v>
      </c>
      <c r="W2352" s="75" t="str">
        <f t="shared" si="109"/>
        <v xml:space="preserve"> </v>
      </c>
    </row>
    <row r="2353" spans="1:23">
      <c r="A2353" s="33"/>
      <c r="B2353" s="3"/>
      <c r="C2353" s="3"/>
      <c r="D2353" s="3"/>
      <c r="E2353" s="3"/>
      <c r="F2353" s="3"/>
      <c r="G2353" s="3"/>
      <c r="H2353" s="3"/>
      <c r="I2353" s="3"/>
      <c r="J2353" s="3"/>
      <c r="K2353" s="4"/>
      <c r="L2353" s="4"/>
      <c r="M2353" s="4"/>
      <c r="N2353" s="4"/>
      <c r="O2353" s="3"/>
      <c r="P2353" s="3"/>
      <c r="Q2353" s="80">
        <f t="shared" si="110"/>
        <v>0</v>
      </c>
      <c r="T2353" s="8" t="str">
        <f>+IFERROR(VLOOKUP(B2353,$B$5:B2352,1,FALSE),"")</f>
        <v/>
      </c>
      <c r="U2353" s="8" t="str">
        <f t="shared" si="108"/>
        <v>DUPLICATE</v>
      </c>
      <c r="W2353" s="75" t="str">
        <f t="shared" si="109"/>
        <v xml:space="preserve"> </v>
      </c>
    </row>
    <row r="2354" spans="1:23">
      <c r="A2354" s="33"/>
      <c r="B2354" s="3"/>
      <c r="C2354" s="3"/>
      <c r="D2354" s="3"/>
      <c r="E2354" s="3"/>
      <c r="F2354" s="3"/>
      <c r="G2354" s="3"/>
      <c r="H2354" s="3"/>
      <c r="I2354" s="3"/>
      <c r="J2354" s="3"/>
      <c r="K2354" s="4"/>
      <c r="L2354" s="4"/>
      <c r="M2354" s="4"/>
      <c r="N2354" s="4"/>
      <c r="O2354" s="3"/>
      <c r="P2354" s="3"/>
      <c r="Q2354" s="80">
        <f t="shared" si="110"/>
        <v>0</v>
      </c>
      <c r="T2354" s="8" t="str">
        <f>+IFERROR(VLOOKUP(B2354,$B$5:B2353,1,FALSE),"")</f>
        <v/>
      </c>
      <c r="U2354" s="8" t="str">
        <f t="shared" si="108"/>
        <v>DUPLICATE</v>
      </c>
      <c r="W2354" s="75" t="str">
        <f t="shared" si="109"/>
        <v xml:space="preserve"> </v>
      </c>
    </row>
    <row r="2355" spans="1:23">
      <c r="A2355" s="33"/>
      <c r="B2355" s="3"/>
      <c r="C2355" s="3"/>
      <c r="D2355" s="3"/>
      <c r="E2355" s="3"/>
      <c r="F2355" s="3"/>
      <c r="G2355" s="3"/>
      <c r="H2355" s="3"/>
      <c r="I2355" s="3"/>
      <c r="J2355" s="3"/>
      <c r="K2355" s="4"/>
      <c r="L2355" s="4"/>
      <c r="M2355" s="4"/>
      <c r="N2355" s="4"/>
      <c r="O2355" s="3"/>
      <c r="P2355" s="3"/>
      <c r="Q2355" s="80">
        <f t="shared" si="110"/>
        <v>0</v>
      </c>
      <c r="T2355" s="8" t="str">
        <f>+IFERROR(VLOOKUP(B2355,$B$5:B2354,1,FALSE),"")</f>
        <v/>
      </c>
      <c r="U2355" s="8" t="str">
        <f t="shared" si="108"/>
        <v>DUPLICATE</v>
      </c>
      <c r="W2355" s="75" t="str">
        <f t="shared" si="109"/>
        <v xml:space="preserve"> </v>
      </c>
    </row>
    <row r="2356" spans="1:23">
      <c r="A2356" s="33"/>
      <c r="B2356" s="3"/>
      <c r="C2356" s="3"/>
      <c r="D2356" s="3"/>
      <c r="E2356" s="3"/>
      <c r="F2356" s="3"/>
      <c r="G2356" s="3"/>
      <c r="H2356" s="3"/>
      <c r="I2356" s="3"/>
      <c r="J2356" s="3"/>
      <c r="K2356" s="4"/>
      <c r="L2356" s="4"/>
      <c r="M2356" s="4"/>
      <c r="N2356" s="4"/>
      <c r="O2356" s="3"/>
      <c r="P2356" s="3"/>
      <c r="Q2356" s="80">
        <f t="shared" si="110"/>
        <v>0</v>
      </c>
      <c r="T2356" s="8" t="str">
        <f>+IFERROR(VLOOKUP(B2356,$B$5:B2355,1,FALSE),"")</f>
        <v/>
      </c>
      <c r="U2356" s="8" t="str">
        <f t="shared" si="108"/>
        <v>DUPLICATE</v>
      </c>
      <c r="W2356" s="75" t="str">
        <f t="shared" si="109"/>
        <v xml:space="preserve"> </v>
      </c>
    </row>
    <row r="2357" spans="1:23">
      <c r="A2357" s="33"/>
      <c r="B2357" s="3"/>
      <c r="C2357" s="3"/>
      <c r="D2357" s="3"/>
      <c r="E2357" s="3"/>
      <c r="F2357" s="3"/>
      <c r="G2357" s="3"/>
      <c r="H2357" s="3"/>
      <c r="I2357" s="3"/>
      <c r="J2357" s="3"/>
      <c r="K2357" s="4"/>
      <c r="L2357" s="4"/>
      <c r="M2357" s="4"/>
      <c r="N2357" s="4"/>
      <c r="O2357" s="3"/>
      <c r="P2357" s="3"/>
      <c r="Q2357" s="80">
        <f t="shared" si="110"/>
        <v>0</v>
      </c>
      <c r="T2357" s="8" t="str">
        <f>+IFERROR(VLOOKUP(B2357,$B$5:B2356,1,FALSE),"")</f>
        <v/>
      </c>
      <c r="U2357" s="8" t="str">
        <f t="shared" si="108"/>
        <v>DUPLICATE</v>
      </c>
      <c r="W2357" s="75" t="str">
        <f t="shared" si="109"/>
        <v xml:space="preserve"> </v>
      </c>
    </row>
    <row r="2358" spans="1:23">
      <c r="A2358" s="33"/>
      <c r="B2358" s="3"/>
      <c r="C2358" s="3"/>
      <c r="D2358" s="3"/>
      <c r="E2358" s="3"/>
      <c r="F2358" s="3"/>
      <c r="G2358" s="3"/>
      <c r="H2358" s="3"/>
      <c r="I2358" s="3"/>
      <c r="J2358" s="3"/>
      <c r="K2358" s="4"/>
      <c r="L2358" s="4"/>
      <c r="M2358" s="4"/>
      <c r="N2358" s="4"/>
      <c r="O2358" s="3"/>
      <c r="P2358" s="3"/>
      <c r="Q2358" s="80">
        <f t="shared" si="110"/>
        <v>0</v>
      </c>
      <c r="T2358" s="8" t="str">
        <f>+IFERROR(VLOOKUP(B2358,$B$5:B2357,1,FALSE),"")</f>
        <v/>
      </c>
      <c r="U2358" s="8" t="str">
        <f t="shared" si="108"/>
        <v>DUPLICATE</v>
      </c>
      <c r="W2358" s="75" t="str">
        <f t="shared" si="109"/>
        <v xml:space="preserve"> </v>
      </c>
    </row>
    <row r="2359" spans="1:23">
      <c r="A2359" s="33"/>
      <c r="B2359" s="3"/>
      <c r="C2359" s="3"/>
      <c r="D2359" s="3"/>
      <c r="E2359" s="3"/>
      <c r="F2359" s="3"/>
      <c r="G2359" s="3"/>
      <c r="H2359" s="3"/>
      <c r="I2359" s="3"/>
      <c r="J2359" s="3"/>
      <c r="K2359" s="4"/>
      <c r="L2359" s="4"/>
      <c r="M2359" s="4"/>
      <c r="N2359" s="4"/>
      <c r="O2359" s="3"/>
      <c r="P2359" s="3"/>
      <c r="Q2359" s="80">
        <f t="shared" si="110"/>
        <v>0</v>
      </c>
      <c r="T2359" s="8" t="str">
        <f>+IFERROR(VLOOKUP(B2359,$B$5:B2358,1,FALSE),"")</f>
        <v/>
      </c>
      <c r="U2359" s="8" t="str">
        <f t="shared" si="108"/>
        <v>DUPLICATE</v>
      </c>
      <c r="W2359" s="75" t="str">
        <f t="shared" si="109"/>
        <v xml:space="preserve"> </v>
      </c>
    </row>
    <row r="2360" spans="1:23">
      <c r="A2360" s="33"/>
      <c r="B2360" s="3"/>
      <c r="C2360" s="3"/>
      <c r="D2360" s="3"/>
      <c r="E2360" s="3"/>
      <c r="F2360" s="3"/>
      <c r="G2360" s="3"/>
      <c r="H2360" s="3"/>
      <c r="I2360" s="3"/>
      <c r="J2360" s="3"/>
      <c r="K2360" s="4"/>
      <c r="L2360" s="4"/>
      <c r="M2360" s="4"/>
      <c r="N2360" s="4"/>
      <c r="O2360" s="3"/>
      <c r="P2360" s="3"/>
      <c r="Q2360" s="80">
        <f t="shared" si="110"/>
        <v>0</v>
      </c>
      <c r="T2360" s="8" t="str">
        <f>+IFERROR(VLOOKUP(B2360,$B$5:B2359,1,FALSE),"")</f>
        <v/>
      </c>
      <c r="U2360" s="8" t="str">
        <f t="shared" si="108"/>
        <v>DUPLICATE</v>
      </c>
      <c r="W2360" s="75" t="str">
        <f t="shared" si="109"/>
        <v xml:space="preserve"> </v>
      </c>
    </row>
    <row r="2361" spans="1:23">
      <c r="A2361" s="33"/>
      <c r="B2361" s="3"/>
      <c r="C2361" s="3"/>
      <c r="D2361" s="3"/>
      <c r="E2361" s="3"/>
      <c r="F2361" s="3"/>
      <c r="G2361" s="3"/>
      <c r="H2361" s="3"/>
      <c r="I2361" s="3"/>
      <c r="J2361" s="3"/>
      <c r="K2361" s="4"/>
      <c r="L2361" s="4"/>
      <c r="M2361" s="4"/>
      <c r="N2361" s="4"/>
      <c r="O2361" s="3"/>
      <c r="P2361" s="3"/>
      <c r="Q2361" s="80">
        <f t="shared" si="110"/>
        <v>0</v>
      </c>
      <c r="T2361" s="8" t="str">
        <f>+IFERROR(VLOOKUP(B2361,$B$5:B2360,1,FALSE),"")</f>
        <v/>
      </c>
      <c r="U2361" s="8" t="str">
        <f t="shared" si="108"/>
        <v>DUPLICATE</v>
      </c>
      <c r="W2361" s="75" t="str">
        <f t="shared" si="109"/>
        <v xml:space="preserve"> </v>
      </c>
    </row>
    <row r="2362" spans="1:23">
      <c r="A2362" s="33"/>
      <c r="B2362" s="3"/>
      <c r="C2362" s="3"/>
      <c r="D2362" s="3"/>
      <c r="E2362" s="3"/>
      <c r="F2362" s="3"/>
      <c r="G2362" s="3"/>
      <c r="H2362" s="3"/>
      <c r="I2362" s="3"/>
      <c r="J2362" s="3"/>
      <c r="K2362" s="4"/>
      <c r="L2362" s="4"/>
      <c r="M2362" s="4"/>
      <c r="N2362" s="4"/>
      <c r="O2362" s="3"/>
      <c r="P2362" s="3"/>
      <c r="Q2362" s="80">
        <f t="shared" si="110"/>
        <v>0</v>
      </c>
      <c r="T2362" s="8" t="str">
        <f>+IFERROR(VLOOKUP(B2362,$B$5:B2361,1,FALSE),"")</f>
        <v/>
      </c>
      <c r="U2362" s="8" t="str">
        <f t="shared" si="108"/>
        <v>DUPLICATE</v>
      </c>
      <c r="W2362" s="75" t="str">
        <f t="shared" si="109"/>
        <v xml:space="preserve"> </v>
      </c>
    </row>
    <row r="2363" spans="1:23">
      <c r="A2363" s="33"/>
      <c r="B2363" s="3"/>
      <c r="C2363" s="3"/>
      <c r="D2363" s="3"/>
      <c r="E2363" s="3"/>
      <c r="F2363" s="3"/>
      <c r="G2363" s="3"/>
      <c r="H2363" s="3"/>
      <c r="I2363" s="3"/>
      <c r="J2363" s="3"/>
      <c r="K2363" s="4"/>
      <c r="L2363" s="4"/>
      <c r="M2363" s="4"/>
      <c r="N2363" s="4"/>
      <c r="O2363" s="3"/>
      <c r="P2363" s="3"/>
      <c r="Q2363" s="80">
        <f t="shared" si="110"/>
        <v>0</v>
      </c>
      <c r="T2363" s="8" t="str">
        <f>+IFERROR(VLOOKUP(B2363,$B$5:B2362,1,FALSE),"")</f>
        <v/>
      </c>
      <c r="U2363" s="8" t="str">
        <f t="shared" si="108"/>
        <v>DUPLICATE</v>
      </c>
      <c r="W2363" s="75" t="str">
        <f t="shared" si="109"/>
        <v xml:space="preserve"> </v>
      </c>
    </row>
    <row r="2364" spans="1:23">
      <c r="A2364" s="33"/>
      <c r="B2364" s="3"/>
      <c r="C2364" s="3"/>
      <c r="D2364" s="3"/>
      <c r="E2364" s="3"/>
      <c r="F2364" s="3"/>
      <c r="G2364" s="3"/>
      <c r="H2364" s="3"/>
      <c r="I2364" s="3"/>
      <c r="J2364" s="3"/>
      <c r="K2364" s="4"/>
      <c r="L2364" s="4"/>
      <c r="M2364" s="4"/>
      <c r="N2364" s="4"/>
      <c r="O2364" s="3"/>
      <c r="P2364" s="3"/>
      <c r="Q2364" s="80">
        <f t="shared" si="110"/>
        <v>0</v>
      </c>
      <c r="T2364" s="8" t="str">
        <f>+IFERROR(VLOOKUP(B2364,$B$5:B2363,1,FALSE),"")</f>
        <v/>
      </c>
      <c r="U2364" s="8" t="str">
        <f t="shared" si="108"/>
        <v>DUPLICATE</v>
      </c>
      <c r="W2364" s="75" t="str">
        <f t="shared" si="109"/>
        <v xml:space="preserve"> </v>
      </c>
    </row>
    <row r="2365" spans="1:23">
      <c r="A2365" s="33"/>
      <c r="B2365" s="3"/>
      <c r="C2365" s="3"/>
      <c r="D2365" s="3"/>
      <c r="E2365" s="3"/>
      <c r="F2365" s="3"/>
      <c r="G2365" s="3"/>
      <c r="H2365" s="3"/>
      <c r="I2365" s="3"/>
      <c r="J2365" s="3"/>
      <c r="K2365" s="4"/>
      <c r="L2365" s="4"/>
      <c r="M2365" s="4"/>
      <c r="N2365" s="4"/>
      <c r="O2365" s="3"/>
      <c r="P2365" s="3"/>
      <c r="Q2365" s="80">
        <f t="shared" si="110"/>
        <v>0</v>
      </c>
      <c r="T2365" s="8" t="str">
        <f>+IFERROR(VLOOKUP(B2365,$B$5:B2364,1,FALSE),"")</f>
        <v/>
      </c>
      <c r="U2365" s="8" t="str">
        <f t="shared" si="108"/>
        <v>DUPLICATE</v>
      </c>
      <c r="W2365" s="75" t="str">
        <f t="shared" si="109"/>
        <v xml:space="preserve"> </v>
      </c>
    </row>
    <row r="2366" spans="1:23">
      <c r="A2366" s="33"/>
      <c r="B2366" s="3"/>
      <c r="C2366" s="3"/>
      <c r="D2366" s="3"/>
      <c r="E2366" s="3"/>
      <c r="F2366" s="3"/>
      <c r="G2366" s="3"/>
      <c r="H2366" s="3"/>
      <c r="I2366" s="3"/>
      <c r="J2366" s="3"/>
      <c r="K2366" s="4"/>
      <c r="L2366" s="4"/>
      <c r="M2366" s="4"/>
      <c r="N2366" s="4"/>
      <c r="O2366" s="3"/>
      <c r="P2366" s="3"/>
      <c r="Q2366" s="80">
        <f t="shared" si="110"/>
        <v>0</v>
      </c>
      <c r="T2366" s="8" t="str">
        <f>+IFERROR(VLOOKUP(B2366,$B$5:B2365,1,FALSE),"")</f>
        <v/>
      </c>
      <c r="U2366" s="8" t="str">
        <f t="shared" si="108"/>
        <v>DUPLICATE</v>
      </c>
      <c r="W2366" s="75" t="str">
        <f t="shared" si="109"/>
        <v xml:space="preserve"> </v>
      </c>
    </row>
    <row r="2367" spans="1:23">
      <c r="A2367" s="33"/>
      <c r="B2367" s="3"/>
      <c r="C2367" s="3"/>
      <c r="D2367" s="3"/>
      <c r="E2367" s="3"/>
      <c r="F2367" s="3"/>
      <c r="G2367" s="3"/>
      <c r="H2367" s="3"/>
      <c r="I2367" s="3"/>
      <c r="J2367" s="3"/>
      <c r="K2367" s="4"/>
      <c r="L2367" s="4"/>
      <c r="M2367" s="4"/>
      <c r="N2367" s="4"/>
      <c r="O2367" s="3"/>
      <c r="P2367" s="3"/>
      <c r="Q2367" s="80">
        <f t="shared" si="110"/>
        <v>0</v>
      </c>
      <c r="T2367" s="8" t="str">
        <f>+IFERROR(VLOOKUP(B2367,$B$5:B2366,1,FALSE),"")</f>
        <v/>
      </c>
      <c r="U2367" s="8" t="str">
        <f t="shared" si="108"/>
        <v>DUPLICATE</v>
      </c>
      <c r="W2367" s="75" t="str">
        <f t="shared" si="109"/>
        <v xml:space="preserve"> </v>
      </c>
    </row>
    <row r="2368" spans="1:23">
      <c r="A2368" s="33"/>
      <c r="B2368" s="3"/>
      <c r="C2368" s="3"/>
      <c r="D2368" s="3"/>
      <c r="E2368" s="3"/>
      <c r="F2368" s="3"/>
      <c r="G2368" s="3"/>
      <c r="H2368" s="3"/>
      <c r="I2368" s="3"/>
      <c r="J2368" s="3"/>
      <c r="K2368" s="4"/>
      <c r="L2368" s="4"/>
      <c r="M2368" s="4"/>
      <c r="N2368" s="4"/>
      <c r="O2368" s="3"/>
      <c r="P2368" s="3"/>
      <c r="Q2368" s="80">
        <f t="shared" si="110"/>
        <v>0</v>
      </c>
      <c r="T2368" s="8" t="str">
        <f>+IFERROR(VLOOKUP(B2368,$B$5:B2367,1,FALSE),"")</f>
        <v/>
      </c>
      <c r="U2368" s="8" t="str">
        <f t="shared" si="108"/>
        <v>DUPLICATE</v>
      </c>
      <c r="W2368" s="75" t="str">
        <f t="shared" si="109"/>
        <v xml:space="preserve"> </v>
      </c>
    </row>
    <row r="2369" spans="1:23">
      <c r="A2369" s="33"/>
      <c r="B2369" s="3"/>
      <c r="C2369" s="3"/>
      <c r="D2369" s="3"/>
      <c r="E2369" s="3"/>
      <c r="F2369" s="3"/>
      <c r="G2369" s="3"/>
      <c r="H2369" s="3"/>
      <c r="I2369" s="3"/>
      <c r="J2369" s="3"/>
      <c r="K2369" s="4"/>
      <c r="L2369" s="4"/>
      <c r="M2369" s="4"/>
      <c r="N2369" s="4"/>
      <c r="O2369" s="3"/>
      <c r="P2369" s="3"/>
      <c r="Q2369" s="80">
        <f t="shared" si="110"/>
        <v>0</v>
      </c>
      <c r="T2369" s="8" t="str">
        <f>+IFERROR(VLOOKUP(B2369,$B$5:B2368,1,FALSE),"")</f>
        <v/>
      </c>
      <c r="U2369" s="8" t="str">
        <f t="shared" si="108"/>
        <v>DUPLICATE</v>
      </c>
      <c r="W2369" s="75" t="str">
        <f t="shared" si="109"/>
        <v xml:space="preserve"> </v>
      </c>
    </row>
    <row r="2370" spans="1:23">
      <c r="A2370" s="33"/>
      <c r="B2370" s="3"/>
      <c r="C2370" s="3"/>
      <c r="D2370" s="3"/>
      <c r="E2370" s="3"/>
      <c r="F2370" s="3"/>
      <c r="G2370" s="3"/>
      <c r="H2370" s="3"/>
      <c r="I2370" s="3"/>
      <c r="J2370" s="3"/>
      <c r="K2370" s="4"/>
      <c r="L2370" s="4"/>
      <c r="M2370" s="4"/>
      <c r="N2370" s="4"/>
      <c r="O2370" s="3"/>
      <c r="P2370" s="3"/>
      <c r="Q2370" s="80">
        <f t="shared" si="110"/>
        <v>0</v>
      </c>
      <c r="T2370" s="8" t="str">
        <f>+IFERROR(VLOOKUP(B2370,$B$5:B2369,1,FALSE),"")</f>
        <v/>
      </c>
      <c r="U2370" s="8" t="str">
        <f t="shared" si="108"/>
        <v>DUPLICATE</v>
      </c>
      <c r="W2370" s="75" t="str">
        <f t="shared" si="109"/>
        <v xml:space="preserve"> </v>
      </c>
    </row>
    <row r="2371" spans="1:23">
      <c r="A2371" s="33"/>
      <c r="B2371" s="3"/>
      <c r="C2371" s="3"/>
      <c r="D2371" s="3"/>
      <c r="E2371" s="3"/>
      <c r="F2371" s="3"/>
      <c r="G2371" s="3"/>
      <c r="H2371" s="3"/>
      <c r="I2371" s="3"/>
      <c r="J2371" s="3"/>
      <c r="K2371" s="4"/>
      <c r="L2371" s="4"/>
      <c r="M2371" s="4"/>
      <c r="N2371" s="4"/>
      <c r="O2371" s="3"/>
      <c r="P2371" s="3"/>
      <c r="Q2371" s="80">
        <f t="shared" si="110"/>
        <v>0</v>
      </c>
      <c r="T2371" s="8" t="str">
        <f>+IFERROR(VLOOKUP(B2371,$B$5:B2370,1,FALSE),"")</f>
        <v/>
      </c>
      <c r="U2371" s="8" t="str">
        <f t="shared" si="108"/>
        <v>DUPLICATE</v>
      </c>
      <c r="W2371" s="75" t="str">
        <f t="shared" si="109"/>
        <v xml:space="preserve"> </v>
      </c>
    </row>
    <row r="2372" spans="1:23">
      <c r="A2372" s="33"/>
      <c r="B2372" s="3"/>
      <c r="C2372" s="3"/>
      <c r="D2372" s="3"/>
      <c r="E2372" s="3"/>
      <c r="F2372" s="3"/>
      <c r="G2372" s="3"/>
      <c r="H2372" s="3"/>
      <c r="I2372" s="3"/>
      <c r="J2372" s="3"/>
      <c r="K2372" s="4"/>
      <c r="L2372" s="4"/>
      <c r="M2372" s="4"/>
      <c r="N2372" s="4"/>
      <c r="O2372" s="3"/>
      <c r="P2372" s="3"/>
      <c r="Q2372" s="80">
        <f t="shared" si="110"/>
        <v>0</v>
      </c>
      <c r="T2372" s="8" t="str">
        <f>+IFERROR(VLOOKUP(B2372,$B$5:B2371,1,FALSE),"")</f>
        <v/>
      </c>
      <c r="U2372" s="8" t="str">
        <f t="shared" si="108"/>
        <v>DUPLICATE</v>
      </c>
      <c r="W2372" s="75" t="str">
        <f t="shared" si="109"/>
        <v xml:space="preserve"> </v>
      </c>
    </row>
    <row r="2373" spans="1:23">
      <c r="A2373" s="33"/>
      <c r="B2373" s="3"/>
      <c r="C2373" s="3"/>
      <c r="D2373" s="3"/>
      <c r="E2373" s="3"/>
      <c r="F2373" s="3"/>
      <c r="G2373" s="3"/>
      <c r="H2373" s="3"/>
      <c r="I2373" s="3"/>
      <c r="J2373" s="3"/>
      <c r="K2373" s="4"/>
      <c r="L2373" s="4"/>
      <c r="M2373" s="4"/>
      <c r="N2373" s="4"/>
      <c r="O2373" s="3"/>
      <c r="P2373" s="3"/>
      <c r="Q2373" s="80">
        <f t="shared" si="110"/>
        <v>0</v>
      </c>
      <c r="T2373" s="8" t="str">
        <f>+IFERROR(VLOOKUP(B2373,$B$5:B2372,1,FALSE),"")</f>
        <v/>
      </c>
      <c r="U2373" s="8" t="str">
        <f t="shared" ref="U2373:U2436" si="111">+IF(EXACT(T2373,B2373),"DUPLICATE","ORIGINAL")</f>
        <v>DUPLICATE</v>
      </c>
      <c r="W2373" s="75" t="str">
        <f t="shared" ref="W2373:W2436" si="112">CONCATENATE(B2373," ",A2373)</f>
        <v xml:space="preserve"> </v>
      </c>
    </row>
    <row r="2374" spans="1:23">
      <c r="A2374" s="33"/>
      <c r="B2374" s="3"/>
      <c r="C2374" s="3"/>
      <c r="D2374" s="3"/>
      <c r="E2374" s="3"/>
      <c r="F2374" s="3"/>
      <c r="G2374" s="3"/>
      <c r="H2374" s="3"/>
      <c r="I2374" s="3"/>
      <c r="J2374" s="3"/>
      <c r="K2374" s="4"/>
      <c r="L2374" s="4"/>
      <c r="M2374" s="4"/>
      <c r="N2374" s="4"/>
      <c r="O2374" s="3"/>
      <c r="P2374" s="3"/>
      <c r="Q2374" s="80">
        <f t="shared" ref="Q2374:Q2437" si="113">L2374+M2374+N2374</f>
        <v>0</v>
      </c>
      <c r="T2374" s="8" t="str">
        <f>+IFERROR(VLOOKUP(B2374,$B$5:B2373,1,FALSE),"")</f>
        <v/>
      </c>
      <c r="U2374" s="8" t="str">
        <f t="shared" si="111"/>
        <v>DUPLICATE</v>
      </c>
      <c r="W2374" s="75" t="str">
        <f t="shared" si="112"/>
        <v xml:space="preserve"> </v>
      </c>
    </row>
    <row r="2375" spans="1:23">
      <c r="A2375" s="33"/>
      <c r="B2375" s="3"/>
      <c r="C2375" s="3"/>
      <c r="D2375" s="3"/>
      <c r="E2375" s="3"/>
      <c r="F2375" s="3"/>
      <c r="G2375" s="3"/>
      <c r="H2375" s="3"/>
      <c r="I2375" s="3"/>
      <c r="J2375" s="3"/>
      <c r="K2375" s="4"/>
      <c r="L2375" s="4"/>
      <c r="M2375" s="4"/>
      <c r="N2375" s="4"/>
      <c r="O2375" s="3"/>
      <c r="P2375" s="3"/>
      <c r="Q2375" s="80">
        <f t="shared" si="113"/>
        <v>0</v>
      </c>
      <c r="T2375" s="8" t="str">
        <f>+IFERROR(VLOOKUP(B2375,$B$5:B2374,1,FALSE),"")</f>
        <v/>
      </c>
      <c r="U2375" s="8" t="str">
        <f t="shared" si="111"/>
        <v>DUPLICATE</v>
      </c>
      <c r="W2375" s="75" t="str">
        <f t="shared" si="112"/>
        <v xml:space="preserve"> </v>
      </c>
    </row>
    <row r="2376" spans="1:23">
      <c r="A2376" s="33"/>
      <c r="B2376" s="3"/>
      <c r="C2376" s="3"/>
      <c r="D2376" s="3"/>
      <c r="E2376" s="3"/>
      <c r="F2376" s="3"/>
      <c r="G2376" s="3"/>
      <c r="H2376" s="3"/>
      <c r="I2376" s="3"/>
      <c r="J2376" s="3"/>
      <c r="K2376" s="4"/>
      <c r="L2376" s="4"/>
      <c r="M2376" s="4"/>
      <c r="N2376" s="4"/>
      <c r="O2376" s="3"/>
      <c r="P2376" s="3"/>
      <c r="Q2376" s="80">
        <f t="shared" si="113"/>
        <v>0</v>
      </c>
      <c r="T2376" s="8" t="str">
        <f>+IFERROR(VLOOKUP(B2376,$B$5:B2375,1,FALSE),"")</f>
        <v/>
      </c>
      <c r="U2376" s="8" t="str">
        <f t="shared" si="111"/>
        <v>DUPLICATE</v>
      </c>
      <c r="W2376" s="75" t="str">
        <f t="shared" si="112"/>
        <v xml:space="preserve"> </v>
      </c>
    </row>
    <row r="2377" spans="1:23">
      <c r="A2377" s="33"/>
      <c r="B2377" s="3"/>
      <c r="C2377" s="3"/>
      <c r="D2377" s="3"/>
      <c r="E2377" s="3"/>
      <c r="F2377" s="3"/>
      <c r="G2377" s="3"/>
      <c r="H2377" s="3"/>
      <c r="I2377" s="3"/>
      <c r="J2377" s="3"/>
      <c r="K2377" s="4"/>
      <c r="L2377" s="4"/>
      <c r="M2377" s="4"/>
      <c r="N2377" s="4"/>
      <c r="O2377" s="3"/>
      <c r="P2377" s="3"/>
      <c r="Q2377" s="80">
        <f t="shared" si="113"/>
        <v>0</v>
      </c>
      <c r="T2377" s="8" t="str">
        <f>+IFERROR(VLOOKUP(B2377,$B$5:B2376,1,FALSE),"")</f>
        <v/>
      </c>
      <c r="U2377" s="8" t="str">
        <f t="shared" si="111"/>
        <v>DUPLICATE</v>
      </c>
      <c r="W2377" s="75" t="str">
        <f t="shared" si="112"/>
        <v xml:space="preserve"> </v>
      </c>
    </row>
    <row r="2378" spans="1:23">
      <c r="A2378" s="33"/>
      <c r="B2378" s="3"/>
      <c r="C2378" s="3"/>
      <c r="D2378" s="3"/>
      <c r="E2378" s="3"/>
      <c r="F2378" s="3"/>
      <c r="G2378" s="3"/>
      <c r="H2378" s="3"/>
      <c r="I2378" s="3"/>
      <c r="J2378" s="3"/>
      <c r="K2378" s="4"/>
      <c r="L2378" s="4"/>
      <c r="M2378" s="4"/>
      <c r="N2378" s="4"/>
      <c r="O2378" s="3"/>
      <c r="P2378" s="3"/>
      <c r="Q2378" s="80">
        <f t="shared" si="113"/>
        <v>0</v>
      </c>
      <c r="T2378" s="8" t="str">
        <f>+IFERROR(VLOOKUP(B2378,$B$5:B2377,1,FALSE),"")</f>
        <v/>
      </c>
      <c r="U2378" s="8" t="str">
        <f t="shared" si="111"/>
        <v>DUPLICATE</v>
      </c>
      <c r="W2378" s="75" t="str">
        <f t="shared" si="112"/>
        <v xml:space="preserve"> </v>
      </c>
    </row>
    <row r="2379" spans="1:23">
      <c r="A2379" s="33"/>
      <c r="B2379" s="3"/>
      <c r="C2379" s="3"/>
      <c r="D2379" s="3"/>
      <c r="E2379" s="3"/>
      <c r="F2379" s="3"/>
      <c r="G2379" s="3"/>
      <c r="H2379" s="3"/>
      <c r="I2379" s="3"/>
      <c r="J2379" s="3"/>
      <c r="K2379" s="4"/>
      <c r="L2379" s="4"/>
      <c r="M2379" s="4"/>
      <c r="N2379" s="4"/>
      <c r="O2379" s="3"/>
      <c r="P2379" s="3"/>
      <c r="Q2379" s="80">
        <f t="shared" si="113"/>
        <v>0</v>
      </c>
      <c r="T2379" s="8" t="str">
        <f>+IFERROR(VLOOKUP(B2379,$B$5:B2378,1,FALSE),"")</f>
        <v/>
      </c>
      <c r="U2379" s="8" t="str">
        <f t="shared" si="111"/>
        <v>DUPLICATE</v>
      </c>
      <c r="W2379" s="75" t="str">
        <f t="shared" si="112"/>
        <v xml:space="preserve"> </v>
      </c>
    </row>
    <row r="2380" spans="1:23">
      <c r="A2380" s="33"/>
      <c r="B2380" s="3"/>
      <c r="C2380" s="3"/>
      <c r="D2380" s="3"/>
      <c r="E2380" s="3"/>
      <c r="F2380" s="3"/>
      <c r="G2380" s="3"/>
      <c r="H2380" s="3"/>
      <c r="I2380" s="3"/>
      <c r="J2380" s="3"/>
      <c r="K2380" s="4"/>
      <c r="L2380" s="4"/>
      <c r="M2380" s="4"/>
      <c r="N2380" s="4"/>
      <c r="O2380" s="3"/>
      <c r="P2380" s="3"/>
      <c r="Q2380" s="80">
        <f t="shared" si="113"/>
        <v>0</v>
      </c>
      <c r="T2380" s="8" t="str">
        <f>+IFERROR(VLOOKUP(B2380,$B$5:B2379,1,FALSE),"")</f>
        <v/>
      </c>
      <c r="U2380" s="8" t="str">
        <f t="shared" si="111"/>
        <v>DUPLICATE</v>
      </c>
      <c r="W2380" s="75" t="str">
        <f t="shared" si="112"/>
        <v xml:space="preserve"> </v>
      </c>
    </row>
    <row r="2381" spans="1:23">
      <c r="A2381" s="33"/>
      <c r="B2381" s="3"/>
      <c r="C2381" s="3"/>
      <c r="D2381" s="3"/>
      <c r="E2381" s="3"/>
      <c r="F2381" s="3"/>
      <c r="G2381" s="3"/>
      <c r="H2381" s="3"/>
      <c r="I2381" s="3"/>
      <c r="J2381" s="3"/>
      <c r="K2381" s="4"/>
      <c r="L2381" s="4"/>
      <c r="M2381" s="4"/>
      <c r="N2381" s="4"/>
      <c r="O2381" s="3"/>
      <c r="P2381" s="3"/>
      <c r="Q2381" s="80">
        <f t="shared" si="113"/>
        <v>0</v>
      </c>
      <c r="T2381" s="8" t="str">
        <f>+IFERROR(VLOOKUP(B2381,$B$5:B2380,1,FALSE),"")</f>
        <v/>
      </c>
      <c r="U2381" s="8" t="str">
        <f t="shared" si="111"/>
        <v>DUPLICATE</v>
      </c>
      <c r="W2381" s="75" t="str">
        <f t="shared" si="112"/>
        <v xml:space="preserve"> </v>
      </c>
    </row>
    <row r="2382" spans="1:23">
      <c r="A2382" s="33"/>
      <c r="B2382" s="3"/>
      <c r="C2382" s="3"/>
      <c r="D2382" s="3"/>
      <c r="E2382" s="3"/>
      <c r="F2382" s="3"/>
      <c r="G2382" s="3"/>
      <c r="H2382" s="3"/>
      <c r="I2382" s="3"/>
      <c r="J2382" s="3"/>
      <c r="K2382" s="4"/>
      <c r="L2382" s="4"/>
      <c r="M2382" s="4"/>
      <c r="N2382" s="4"/>
      <c r="O2382" s="3"/>
      <c r="P2382" s="3"/>
      <c r="Q2382" s="80">
        <f t="shared" si="113"/>
        <v>0</v>
      </c>
      <c r="T2382" s="8" t="str">
        <f>+IFERROR(VLOOKUP(B2382,$B$5:B2381,1,FALSE),"")</f>
        <v/>
      </c>
      <c r="U2382" s="8" t="str">
        <f t="shared" si="111"/>
        <v>DUPLICATE</v>
      </c>
      <c r="W2382" s="75" t="str">
        <f t="shared" si="112"/>
        <v xml:space="preserve"> </v>
      </c>
    </row>
    <row r="2383" spans="1:23">
      <c r="A2383" s="33"/>
      <c r="B2383" s="3"/>
      <c r="C2383" s="3"/>
      <c r="D2383" s="3"/>
      <c r="E2383" s="3"/>
      <c r="F2383" s="3"/>
      <c r="G2383" s="3"/>
      <c r="H2383" s="3"/>
      <c r="I2383" s="3"/>
      <c r="J2383" s="3"/>
      <c r="K2383" s="4"/>
      <c r="L2383" s="4"/>
      <c r="M2383" s="4"/>
      <c r="N2383" s="4"/>
      <c r="O2383" s="3"/>
      <c r="P2383" s="3"/>
      <c r="Q2383" s="80">
        <f t="shared" si="113"/>
        <v>0</v>
      </c>
      <c r="T2383" s="8" t="str">
        <f>+IFERROR(VLOOKUP(B2383,$B$5:B2382,1,FALSE),"")</f>
        <v/>
      </c>
      <c r="U2383" s="8" t="str">
        <f t="shared" si="111"/>
        <v>DUPLICATE</v>
      </c>
      <c r="W2383" s="75" t="str">
        <f t="shared" si="112"/>
        <v xml:space="preserve"> </v>
      </c>
    </row>
    <row r="2384" spans="1:23">
      <c r="A2384" s="33"/>
      <c r="B2384" s="3"/>
      <c r="C2384" s="3"/>
      <c r="D2384" s="3"/>
      <c r="E2384" s="3"/>
      <c r="F2384" s="3"/>
      <c r="G2384" s="3"/>
      <c r="H2384" s="3"/>
      <c r="I2384" s="3"/>
      <c r="J2384" s="3"/>
      <c r="K2384" s="4"/>
      <c r="L2384" s="4"/>
      <c r="M2384" s="4"/>
      <c r="N2384" s="4"/>
      <c r="O2384" s="3"/>
      <c r="P2384" s="3"/>
      <c r="Q2384" s="80">
        <f t="shared" si="113"/>
        <v>0</v>
      </c>
      <c r="T2384" s="8" t="str">
        <f>+IFERROR(VLOOKUP(B2384,$B$5:B2383,1,FALSE),"")</f>
        <v/>
      </c>
      <c r="U2384" s="8" t="str">
        <f t="shared" si="111"/>
        <v>DUPLICATE</v>
      </c>
      <c r="W2384" s="75" t="str">
        <f t="shared" si="112"/>
        <v xml:space="preserve"> </v>
      </c>
    </row>
    <row r="2385" spans="1:23">
      <c r="A2385" s="33"/>
      <c r="B2385" s="3"/>
      <c r="C2385" s="3"/>
      <c r="D2385" s="3"/>
      <c r="E2385" s="3"/>
      <c r="F2385" s="3"/>
      <c r="G2385" s="3"/>
      <c r="H2385" s="3"/>
      <c r="I2385" s="3"/>
      <c r="J2385" s="3"/>
      <c r="K2385" s="4"/>
      <c r="L2385" s="4"/>
      <c r="M2385" s="4"/>
      <c r="N2385" s="4"/>
      <c r="O2385" s="3"/>
      <c r="P2385" s="3"/>
      <c r="Q2385" s="80">
        <f t="shared" si="113"/>
        <v>0</v>
      </c>
      <c r="T2385" s="8" t="str">
        <f>+IFERROR(VLOOKUP(B2385,$B$5:B2384,1,FALSE),"")</f>
        <v/>
      </c>
      <c r="U2385" s="8" t="str">
        <f t="shared" si="111"/>
        <v>DUPLICATE</v>
      </c>
      <c r="W2385" s="75" t="str">
        <f t="shared" si="112"/>
        <v xml:space="preserve"> </v>
      </c>
    </row>
    <row r="2386" spans="1:23">
      <c r="A2386" s="33"/>
      <c r="B2386" s="3"/>
      <c r="C2386" s="3"/>
      <c r="D2386" s="3"/>
      <c r="E2386" s="3"/>
      <c r="F2386" s="3"/>
      <c r="G2386" s="3"/>
      <c r="H2386" s="3"/>
      <c r="I2386" s="3"/>
      <c r="J2386" s="3"/>
      <c r="K2386" s="4"/>
      <c r="L2386" s="4"/>
      <c r="M2386" s="4"/>
      <c r="N2386" s="4"/>
      <c r="O2386" s="3"/>
      <c r="P2386" s="3"/>
      <c r="Q2386" s="80">
        <f t="shared" si="113"/>
        <v>0</v>
      </c>
      <c r="T2386" s="8" t="str">
        <f>+IFERROR(VLOOKUP(B2386,$B$5:B2385,1,FALSE),"")</f>
        <v/>
      </c>
      <c r="U2386" s="8" t="str">
        <f t="shared" si="111"/>
        <v>DUPLICATE</v>
      </c>
      <c r="W2386" s="75" t="str">
        <f t="shared" si="112"/>
        <v xml:space="preserve"> </v>
      </c>
    </row>
    <row r="2387" spans="1:23">
      <c r="A2387" s="33"/>
      <c r="B2387" s="3"/>
      <c r="C2387" s="3"/>
      <c r="D2387" s="3"/>
      <c r="E2387" s="3"/>
      <c r="F2387" s="3"/>
      <c r="G2387" s="3"/>
      <c r="H2387" s="3"/>
      <c r="I2387" s="3"/>
      <c r="J2387" s="3"/>
      <c r="K2387" s="4"/>
      <c r="L2387" s="4"/>
      <c r="M2387" s="4"/>
      <c r="N2387" s="4"/>
      <c r="O2387" s="3"/>
      <c r="P2387" s="3"/>
      <c r="Q2387" s="80">
        <f t="shared" si="113"/>
        <v>0</v>
      </c>
      <c r="T2387" s="8" t="str">
        <f>+IFERROR(VLOOKUP(B2387,$B$5:B2386,1,FALSE),"")</f>
        <v/>
      </c>
      <c r="U2387" s="8" t="str">
        <f t="shared" si="111"/>
        <v>DUPLICATE</v>
      </c>
      <c r="W2387" s="75" t="str">
        <f t="shared" si="112"/>
        <v xml:space="preserve"> </v>
      </c>
    </row>
    <row r="2388" spans="1:23">
      <c r="A2388" s="33"/>
      <c r="B2388" s="3"/>
      <c r="C2388" s="3"/>
      <c r="D2388" s="3"/>
      <c r="E2388" s="3"/>
      <c r="F2388" s="3"/>
      <c r="G2388" s="3"/>
      <c r="H2388" s="3"/>
      <c r="I2388" s="3"/>
      <c r="J2388" s="3"/>
      <c r="K2388" s="4"/>
      <c r="L2388" s="4"/>
      <c r="M2388" s="4"/>
      <c r="N2388" s="4"/>
      <c r="O2388" s="3"/>
      <c r="P2388" s="3"/>
      <c r="Q2388" s="80">
        <f t="shared" si="113"/>
        <v>0</v>
      </c>
      <c r="T2388" s="8" t="str">
        <f>+IFERROR(VLOOKUP(B2388,$B$5:B2387,1,FALSE),"")</f>
        <v/>
      </c>
      <c r="U2388" s="8" t="str">
        <f t="shared" si="111"/>
        <v>DUPLICATE</v>
      </c>
      <c r="W2388" s="75" t="str">
        <f t="shared" si="112"/>
        <v xml:space="preserve"> </v>
      </c>
    </row>
    <row r="2389" spans="1:23">
      <c r="A2389" s="33"/>
      <c r="B2389" s="3"/>
      <c r="C2389" s="3"/>
      <c r="D2389" s="3"/>
      <c r="E2389" s="3"/>
      <c r="F2389" s="3"/>
      <c r="G2389" s="3"/>
      <c r="H2389" s="3"/>
      <c r="I2389" s="3"/>
      <c r="J2389" s="3"/>
      <c r="K2389" s="4"/>
      <c r="L2389" s="4"/>
      <c r="M2389" s="4"/>
      <c r="N2389" s="4"/>
      <c r="O2389" s="3"/>
      <c r="P2389" s="3"/>
      <c r="Q2389" s="80">
        <f t="shared" si="113"/>
        <v>0</v>
      </c>
      <c r="T2389" s="8" t="str">
        <f>+IFERROR(VLOOKUP(B2389,$B$5:B2388,1,FALSE),"")</f>
        <v/>
      </c>
      <c r="U2389" s="8" t="str">
        <f t="shared" si="111"/>
        <v>DUPLICATE</v>
      </c>
      <c r="W2389" s="75" t="str">
        <f t="shared" si="112"/>
        <v xml:space="preserve"> </v>
      </c>
    </row>
    <row r="2390" spans="1:23">
      <c r="A2390" s="33"/>
      <c r="B2390" s="3"/>
      <c r="C2390" s="3"/>
      <c r="D2390" s="3"/>
      <c r="E2390" s="3"/>
      <c r="F2390" s="3"/>
      <c r="G2390" s="3"/>
      <c r="H2390" s="3"/>
      <c r="I2390" s="3"/>
      <c r="J2390" s="3"/>
      <c r="K2390" s="4"/>
      <c r="L2390" s="4"/>
      <c r="M2390" s="4"/>
      <c r="N2390" s="4"/>
      <c r="O2390" s="3"/>
      <c r="P2390" s="3"/>
      <c r="Q2390" s="80">
        <f t="shared" si="113"/>
        <v>0</v>
      </c>
      <c r="T2390" s="8" t="str">
        <f>+IFERROR(VLOOKUP(B2390,$B$5:B2389,1,FALSE),"")</f>
        <v/>
      </c>
      <c r="U2390" s="8" t="str">
        <f t="shared" si="111"/>
        <v>DUPLICATE</v>
      </c>
      <c r="W2390" s="75" t="str">
        <f t="shared" si="112"/>
        <v xml:space="preserve"> </v>
      </c>
    </row>
    <row r="2391" spans="1:23">
      <c r="A2391" s="33"/>
      <c r="B2391" s="3"/>
      <c r="C2391" s="3"/>
      <c r="D2391" s="3"/>
      <c r="E2391" s="3"/>
      <c r="F2391" s="3"/>
      <c r="G2391" s="3"/>
      <c r="H2391" s="3"/>
      <c r="I2391" s="3"/>
      <c r="J2391" s="3"/>
      <c r="K2391" s="4"/>
      <c r="L2391" s="4"/>
      <c r="M2391" s="4"/>
      <c r="N2391" s="4"/>
      <c r="O2391" s="3"/>
      <c r="P2391" s="3"/>
      <c r="Q2391" s="80">
        <f t="shared" si="113"/>
        <v>0</v>
      </c>
      <c r="T2391" s="8" t="str">
        <f>+IFERROR(VLOOKUP(B2391,$B$5:B2390,1,FALSE),"")</f>
        <v/>
      </c>
      <c r="U2391" s="8" t="str">
        <f t="shared" si="111"/>
        <v>DUPLICATE</v>
      </c>
      <c r="W2391" s="75" t="str">
        <f t="shared" si="112"/>
        <v xml:space="preserve"> </v>
      </c>
    </row>
    <row r="2392" spans="1:23">
      <c r="A2392" s="33"/>
      <c r="B2392" s="3"/>
      <c r="C2392" s="3"/>
      <c r="D2392" s="3"/>
      <c r="E2392" s="3"/>
      <c r="F2392" s="3"/>
      <c r="G2392" s="3"/>
      <c r="H2392" s="3"/>
      <c r="I2392" s="3"/>
      <c r="J2392" s="3"/>
      <c r="K2392" s="4"/>
      <c r="L2392" s="4"/>
      <c r="M2392" s="4"/>
      <c r="N2392" s="4"/>
      <c r="O2392" s="3"/>
      <c r="P2392" s="3"/>
      <c r="Q2392" s="80">
        <f t="shared" si="113"/>
        <v>0</v>
      </c>
      <c r="T2392" s="8" t="str">
        <f>+IFERROR(VLOOKUP(B2392,$B$5:B2391,1,FALSE),"")</f>
        <v/>
      </c>
      <c r="U2392" s="8" t="str">
        <f t="shared" si="111"/>
        <v>DUPLICATE</v>
      </c>
      <c r="W2392" s="75" t="str">
        <f t="shared" si="112"/>
        <v xml:space="preserve"> </v>
      </c>
    </row>
    <row r="2393" spans="1:23">
      <c r="A2393" s="33"/>
      <c r="B2393" s="3"/>
      <c r="C2393" s="3"/>
      <c r="D2393" s="3"/>
      <c r="E2393" s="3"/>
      <c r="F2393" s="3"/>
      <c r="G2393" s="3"/>
      <c r="H2393" s="3"/>
      <c r="I2393" s="3"/>
      <c r="J2393" s="3"/>
      <c r="K2393" s="4"/>
      <c r="L2393" s="4"/>
      <c r="M2393" s="4"/>
      <c r="N2393" s="4"/>
      <c r="O2393" s="3"/>
      <c r="P2393" s="3"/>
      <c r="Q2393" s="80">
        <f t="shared" si="113"/>
        <v>0</v>
      </c>
      <c r="T2393" s="8" t="str">
        <f>+IFERROR(VLOOKUP(B2393,$B$5:B2392,1,FALSE),"")</f>
        <v/>
      </c>
      <c r="U2393" s="8" t="str">
        <f t="shared" si="111"/>
        <v>DUPLICATE</v>
      </c>
      <c r="W2393" s="75" t="str">
        <f t="shared" si="112"/>
        <v xml:space="preserve"> </v>
      </c>
    </row>
    <row r="2394" spans="1:23">
      <c r="A2394" s="33"/>
      <c r="B2394" s="3"/>
      <c r="C2394" s="3"/>
      <c r="D2394" s="3"/>
      <c r="E2394" s="3"/>
      <c r="F2394" s="3"/>
      <c r="G2394" s="3"/>
      <c r="H2394" s="3"/>
      <c r="I2394" s="3"/>
      <c r="J2394" s="3"/>
      <c r="K2394" s="4"/>
      <c r="L2394" s="4"/>
      <c r="M2394" s="4"/>
      <c r="N2394" s="4"/>
      <c r="O2394" s="3"/>
      <c r="P2394" s="3"/>
      <c r="Q2394" s="80">
        <f t="shared" si="113"/>
        <v>0</v>
      </c>
      <c r="T2394" s="8" t="str">
        <f>+IFERROR(VLOOKUP(B2394,$B$5:B2393,1,FALSE),"")</f>
        <v/>
      </c>
      <c r="U2394" s="8" t="str">
        <f t="shared" si="111"/>
        <v>DUPLICATE</v>
      </c>
      <c r="W2394" s="75" t="str">
        <f t="shared" si="112"/>
        <v xml:space="preserve"> </v>
      </c>
    </row>
    <row r="2395" spans="1:23">
      <c r="A2395" s="33"/>
      <c r="B2395" s="3"/>
      <c r="C2395" s="3"/>
      <c r="D2395" s="3"/>
      <c r="E2395" s="3"/>
      <c r="F2395" s="3"/>
      <c r="G2395" s="3"/>
      <c r="H2395" s="3"/>
      <c r="I2395" s="3"/>
      <c r="J2395" s="3"/>
      <c r="K2395" s="4"/>
      <c r="L2395" s="4"/>
      <c r="M2395" s="4"/>
      <c r="N2395" s="4"/>
      <c r="O2395" s="3"/>
      <c r="P2395" s="3"/>
      <c r="Q2395" s="80">
        <f t="shared" si="113"/>
        <v>0</v>
      </c>
      <c r="T2395" s="8" t="str">
        <f>+IFERROR(VLOOKUP(B2395,$B$5:B2394,1,FALSE),"")</f>
        <v/>
      </c>
      <c r="U2395" s="8" t="str">
        <f t="shared" si="111"/>
        <v>DUPLICATE</v>
      </c>
      <c r="W2395" s="75" t="str">
        <f t="shared" si="112"/>
        <v xml:space="preserve"> </v>
      </c>
    </row>
    <row r="2396" spans="1:23">
      <c r="A2396" s="33"/>
      <c r="B2396" s="3"/>
      <c r="C2396" s="3"/>
      <c r="D2396" s="3"/>
      <c r="E2396" s="3"/>
      <c r="F2396" s="3"/>
      <c r="G2396" s="3"/>
      <c r="H2396" s="3"/>
      <c r="I2396" s="3"/>
      <c r="J2396" s="3"/>
      <c r="K2396" s="4"/>
      <c r="L2396" s="4"/>
      <c r="M2396" s="4"/>
      <c r="N2396" s="4"/>
      <c r="O2396" s="3"/>
      <c r="P2396" s="3"/>
      <c r="Q2396" s="80">
        <f t="shared" si="113"/>
        <v>0</v>
      </c>
      <c r="T2396" s="8" t="str">
        <f>+IFERROR(VLOOKUP(B2396,$B$5:B2395,1,FALSE),"")</f>
        <v/>
      </c>
      <c r="U2396" s="8" t="str">
        <f t="shared" si="111"/>
        <v>DUPLICATE</v>
      </c>
      <c r="W2396" s="75" t="str">
        <f t="shared" si="112"/>
        <v xml:space="preserve"> </v>
      </c>
    </row>
    <row r="2397" spans="1:23">
      <c r="A2397" s="33"/>
      <c r="B2397" s="3"/>
      <c r="C2397" s="3"/>
      <c r="D2397" s="3"/>
      <c r="E2397" s="3"/>
      <c r="F2397" s="3"/>
      <c r="G2397" s="3"/>
      <c r="H2397" s="3"/>
      <c r="I2397" s="3"/>
      <c r="J2397" s="3"/>
      <c r="K2397" s="4"/>
      <c r="L2397" s="4"/>
      <c r="M2397" s="4"/>
      <c r="N2397" s="4"/>
      <c r="O2397" s="3"/>
      <c r="P2397" s="3"/>
      <c r="Q2397" s="80">
        <f t="shared" si="113"/>
        <v>0</v>
      </c>
      <c r="T2397" s="8" t="str">
        <f>+IFERROR(VLOOKUP(B2397,$B$5:B2396,1,FALSE),"")</f>
        <v/>
      </c>
      <c r="U2397" s="8" t="str">
        <f t="shared" si="111"/>
        <v>DUPLICATE</v>
      </c>
      <c r="W2397" s="75" t="str">
        <f t="shared" si="112"/>
        <v xml:space="preserve"> </v>
      </c>
    </row>
    <row r="2398" spans="1:23">
      <c r="A2398" s="33"/>
      <c r="B2398" s="3"/>
      <c r="C2398" s="3"/>
      <c r="D2398" s="3"/>
      <c r="E2398" s="3"/>
      <c r="F2398" s="3"/>
      <c r="G2398" s="3"/>
      <c r="H2398" s="3"/>
      <c r="I2398" s="3"/>
      <c r="J2398" s="3"/>
      <c r="K2398" s="4"/>
      <c r="L2398" s="4"/>
      <c r="M2398" s="4"/>
      <c r="N2398" s="4"/>
      <c r="O2398" s="3"/>
      <c r="P2398" s="3"/>
      <c r="Q2398" s="80">
        <f t="shared" si="113"/>
        <v>0</v>
      </c>
      <c r="T2398" s="8" t="str">
        <f>+IFERROR(VLOOKUP(B2398,$B$5:B2397,1,FALSE),"")</f>
        <v/>
      </c>
      <c r="U2398" s="8" t="str">
        <f t="shared" si="111"/>
        <v>DUPLICATE</v>
      </c>
      <c r="W2398" s="75" t="str">
        <f t="shared" si="112"/>
        <v xml:space="preserve"> </v>
      </c>
    </row>
    <row r="2399" spans="1:23">
      <c r="A2399" s="33"/>
      <c r="B2399" s="3"/>
      <c r="C2399" s="3"/>
      <c r="D2399" s="3"/>
      <c r="E2399" s="3"/>
      <c r="F2399" s="3"/>
      <c r="G2399" s="3"/>
      <c r="H2399" s="3"/>
      <c r="I2399" s="3"/>
      <c r="J2399" s="3"/>
      <c r="K2399" s="4"/>
      <c r="L2399" s="4"/>
      <c r="M2399" s="4"/>
      <c r="N2399" s="4"/>
      <c r="O2399" s="3"/>
      <c r="P2399" s="3"/>
      <c r="Q2399" s="80">
        <f t="shared" si="113"/>
        <v>0</v>
      </c>
      <c r="T2399" s="8" t="str">
        <f>+IFERROR(VLOOKUP(B2399,$B$5:B2398,1,FALSE),"")</f>
        <v/>
      </c>
      <c r="U2399" s="8" t="str">
        <f t="shared" si="111"/>
        <v>DUPLICATE</v>
      </c>
      <c r="W2399" s="75" t="str">
        <f t="shared" si="112"/>
        <v xml:space="preserve"> </v>
      </c>
    </row>
    <row r="2400" spans="1:23">
      <c r="A2400" s="33"/>
      <c r="B2400" s="3"/>
      <c r="C2400" s="3"/>
      <c r="D2400" s="3"/>
      <c r="E2400" s="3"/>
      <c r="F2400" s="3"/>
      <c r="G2400" s="3"/>
      <c r="H2400" s="3"/>
      <c r="I2400" s="3"/>
      <c r="J2400" s="3"/>
      <c r="K2400" s="4"/>
      <c r="L2400" s="4"/>
      <c r="M2400" s="4"/>
      <c r="N2400" s="4"/>
      <c r="O2400" s="3"/>
      <c r="P2400" s="3"/>
      <c r="Q2400" s="80">
        <f t="shared" si="113"/>
        <v>0</v>
      </c>
      <c r="T2400" s="8" t="str">
        <f>+IFERROR(VLOOKUP(B2400,$B$5:B2399,1,FALSE),"")</f>
        <v/>
      </c>
      <c r="U2400" s="8" t="str">
        <f t="shared" si="111"/>
        <v>DUPLICATE</v>
      </c>
      <c r="W2400" s="75" t="str">
        <f t="shared" si="112"/>
        <v xml:space="preserve"> </v>
      </c>
    </row>
    <row r="2401" spans="1:23">
      <c r="A2401" s="33"/>
      <c r="B2401" s="3"/>
      <c r="C2401" s="3"/>
      <c r="D2401" s="3"/>
      <c r="E2401" s="3"/>
      <c r="F2401" s="3"/>
      <c r="G2401" s="3"/>
      <c r="H2401" s="3"/>
      <c r="I2401" s="3"/>
      <c r="J2401" s="3"/>
      <c r="K2401" s="4"/>
      <c r="L2401" s="4"/>
      <c r="M2401" s="4"/>
      <c r="N2401" s="4"/>
      <c r="O2401" s="3"/>
      <c r="P2401" s="3"/>
      <c r="Q2401" s="80">
        <f t="shared" si="113"/>
        <v>0</v>
      </c>
      <c r="T2401" s="8" t="str">
        <f>+IFERROR(VLOOKUP(B2401,$B$5:B2400,1,FALSE),"")</f>
        <v/>
      </c>
      <c r="U2401" s="8" t="str">
        <f t="shared" si="111"/>
        <v>DUPLICATE</v>
      </c>
      <c r="W2401" s="75" t="str">
        <f t="shared" si="112"/>
        <v xml:space="preserve"> </v>
      </c>
    </row>
    <row r="2402" spans="1:23">
      <c r="A2402" s="33"/>
      <c r="B2402" s="3"/>
      <c r="C2402" s="3"/>
      <c r="D2402" s="3"/>
      <c r="E2402" s="3"/>
      <c r="F2402" s="3"/>
      <c r="G2402" s="3"/>
      <c r="H2402" s="3"/>
      <c r="I2402" s="3"/>
      <c r="J2402" s="3"/>
      <c r="K2402" s="4"/>
      <c r="L2402" s="4"/>
      <c r="M2402" s="4"/>
      <c r="N2402" s="4"/>
      <c r="O2402" s="3"/>
      <c r="P2402" s="3"/>
      <c r="Q2402" s="80">
        <f t="shared" si="113"/>
        <v>0</v>
      </c>
      <c r="T2402" s="8" t="str">
        <f>+IFERROR(VLOOKUP(B2402,$B$5:B2401,1,FALSE),"")</f>
        <v/>
      </c>
      <c r="U2402" s="8" t="str">
        <f t="shared" si="111"/>
        <v>DUPLICATE</v>
      </c>
      <c r="W2402" s="75" t="str">
        <f t="shared" si="112"/>
        <v xml:space="preserve"> </v>
      </c>
    </row>
    <row r="2403" spans="1:23">
      <c r="A2403" s="33"/>
      <c r="B2403" s="3"/>
      <c r="C2403" s="3"/>
      <c r="D2403" s="3"/>
      <c r="E2403" s="3"/>
      <c r="F2403" s="3"/>
      <c r="G2403" s="3"/>
      <c r="H2403" s="3"/>
      <c r="I2403" s="3"/>
      <c r="J2403" s="3"/>
      <c r="K2403" s="4"/>
      <c r="L2403" s="4"/>
      <c r="M2403" s="4"/>
      <c r="N2403" s="4"/>
      <c r="O2403" s="3"/>
      <c r="P2403" s="3"/>
      <c r="Q2403" s="80">
        <f t="shared" si="113"/>
        <v>0</v>
      </c>
      <c r="T2403" s="8" t="str">
        <f>+IFERROR(VLOOKUP(B2403,$B$5:B2402,1,FALSE),"")</f>
        <v/>
      </c>
      <c r="U2403" s="8" t="str">
        <f t="shared" si="111"/>
        <v>DUPLICATE</v>
      </c>
      <c r="W2403" s="75" t="str">
        <f t="shared" si="112"/>
        <v xml:space="preserve"> </v>
      </c>
    </row>
    <row r="2404" spans="1:23">
      <c r="A2404" s="33"/>
      <c r="B2404" s="3"/>
      <c r="C2404" s="3"/>
      <c r="D2404" s="3"/>
      <c r="E2404" s="3"/>
      <c r="F2404" s="3"/>
      <c r="G2404" s="3"/>
      <c r="H2404" s="3"/>
      <c r="I2404" s="3"/>
      <c r="J2404" s="3"/>
      <c r="K2404" s="4"/>
      <c r="L2404" s="4"/>
      <c r="M2404" s="4"/>
      <c r="N2404" s="4"/>
      <c r="O2404" s="3"/>
      <c r="P2404" s="3"/>
      <c r="Q2404" s="80">
        <f t="shared" si="113"/>
        <v>0</v>
      </c>
      <c r="T2404" s="8" t="str">
        <f>+IFERROR(VLOOKUP(B2404,$B$5:B2403,1,FALSE),"")</f>
        <v/>
      </c>
      <c r="U2404" s="8" t="str">
        <f t="shared" si="111"/>
        <v>DUPLICATE</v>
      </c>
      <c r="W2404" s="75" t="str">
        <f t="shared" si="112"/>
        <v xml:space="preserve"> </v>
      </c>
    </row>
    <row r="2405" spans="1:23">
      <c r="A2405" s="33"/>
      <c r="B2405" s="3"/>
      <c r="C2405" s="3"/>
      <c r="D2405" s="3"/>
      <c r="E2405" s="3"/>
      <c r="F2405" s="3"/>
      <c r="G2405" s="3"/>
      <c r="H2405" s="3"/>
      <c r="I2405" s="3"/>
      <c r="J2405" s="3"/>
      <c r="K2405" s="4"/>
      <c r="L2405" s="4"/>
      <c r="M2405" s="4"/>
      <c r="N2405" s="4"/>
      <c r="O2405" s="3"/>
      <c r="P2405" s="3"/>
      <c r="Q2405" s="80">
        <f t="shared" si="113"/>
        <v>0</v>
      </c>
      <c r="T2405" s="8" t="str">
        <f>+IFERROR(VLOOKUP(B2405,$B$5:B2404,1,FALSE),"")</f>
        <v/>
      </c>
      <c r="U2405" s="8" t="str">
        <f t="shared" si="111"/>
        <v>DUPLICATE</v>
      </c>
      <c r="W2405" s="75" t="str">
        <f t="shared" si="112"/>
        <v xml:space="preserve"> </v>
      </c>
    </row>
    <row r="2406" spans="1:23">
      <c r="A2406" s="33"/>
      <c r="B2406" s="3"/>
      <c r="C2406" s="3"/>
      <c r="D2406" s="3"/>
      <c r="E2406" s="3"/>
      <c r="F2406" s="3"/>
      <c r="G2406" s="3"/>
      <c r="H2406" s="3"/>
      <c r="I2406" s="3"/>
      <c r="J2406" s="3"/>
      <c r="K2406" s="4"/>
      <c r="L2406" s="4"/>
      <c r="M2406" s="4"/>
      <c r="N2406" s="4"/>
      <c r="O2406" s="3"/>
      <c r="P2406" s="3"/>
      <c r="Q2406" s="80">
        <f t="shared" si="113"/>
        <v>0</v>
      </c>
      <c r="T2406" s="8" t="str">
        <f>+IFERROR(VLOOKUP(B2406,$B$5:B2405,1,FALSE),"")</f>
        <v/>
      </c>
      <c r="U2406" s="8" t="str">
        <f t="shared" si="111"/>
        <v>DUPLICATE</v>
      </c>
      <c r="W2406" s="75" t="str">
        <f t="shared" si="112"/>
        <v xml:space="preserve"> </v>
      </c>
    </row>
    <row r="2407" spans="1:23">
      <c r="A2407" s="33"/>
      <c r="B2407" s="3"/>
      <c r="C2407" s="3"/>
      <c r="D2407" s="3"/>
      <c r="E2407" s="3"/>
      <c r="F2407" s="3"/>
      <c r="G2407" s="3"/>
      <c r="H2407" s="3"/>
      <c r="I2407" s="3"/>
      <c r="J2407" s="3"/>
      <c r="K2407" s="4"/>
      <c r="L2407" s="4"/>
      <c r="M2407" s="4"/>
      <c r="N2407" s="4"/>
      <c r="O2407" s="3"/>
      <c r="P2407" s="3"/>
      <c r="Q2407" s="80">
        <f t="shared" si="113"/>
        <v>0</v>
      </c>
      <c r="T2407" s="8" t="str">
        <f>+IFERROR(VLOOKUP(B2407,$B$5:B2406,1,FALSE),"")</f>
        <v/>
      </c>
      <c r="U2407" s="8" t="str">
        <f t="shared" si="111"/>
        <v>DUPLICATE</v>
      </c>
      <c r="W2407" s="75" t="str">
        <f t="shared" si="112"/>
        <v xml:space="preserve"> </v>
      </c>
    </row>
    <row r="2408" spans="1:23">
      <c r="A2408" s="33"/>
      <c r="B2408" s="3"/>
      <c r="C2408" s="3"/>
      <c r="D2408" s="3"/>
      <c r="E2408" s="3"/>
      <c r="F2408" s="3"/>
      <c r="G2408" s="3"/>
      <c r="H2408" s="3"/>
      <c r="I2408" s="3"/>
      <c r="J2408" s="3"/>
      <c r="K2408" s="4"/>
      <c r="L2408" s="4"/>
      <c r="M2408" s="4"/>
      <c r="N2408" s="4"/>
      <c r="O2408" s="3"/>
      <c r="P2408" s="3"/>
      <c r="Q2408" s="80">
        <f t="shared" si="113"/>
        <v>0</v>
      </c>
      <c r="T2408" s="8" t="str">
        <f>+IFERROR(VLOOKUP(B2408,$B$5:B2407,1,FALSE),"")</f>
        <v/>
      </c>
      <c r="U2408" s="8" t="str">
        <f t="shared" si="111"/>
        <v>DUPLICATE</v>
      </c>
      <c r="W2408" s="75" t="str">
        <f t="shared" si="112"/>
        <v xml:space="preserve"> </v>
      </c>
    </row>
    <row r="2409" spans="1:23">
      <c r="A2409" s="33"/>
      <c r="B2409" s="3"/>
      <c r="C2409" s="3"/>
      <c r="D2409" s="3"/>
      <c r="E2409" s="3"/>
      <c r="F2409" s="3"/>
      <c r="G2409" s="3"/>
      <c r="H2409" s="3"/>
      <c r="I2409" s="3"/>
      <c r="J2409" s="3"/>
      <c r="K2409" s="4"/>
      <c r="L2409" s="4"/>
      <c r="M2409" s="4"/>
      <c r="N2409" s="4"/>
      <c r="O2409" s="3"/>
      <c r="P2409" s="3"/>
      <c r="Q2409" s="80">
        <f t="shared" si="113"/>
        <v>0</v>
      </c>
      <c r="T2409" s="8" t="str">
        <f>+IFERROR(VLOOKUP(B2409,$B$5:B2408,1,FALSE),"")</f>
        <v/>
      </c>
      <c r="U2409" s="8" t="str">
        <f t="shared" si="111"/>
        <v>DUPLICATE</v>
      </c>
      <c r="W2409" s="75" t="str">
        <f t="shared" si="112"/>
        <v xml:space="preserve"> </v>
      </c>
    </row>
    <row r="2410" spans="1:23">
      <c r="A2410" s="33"/>
      <c r="B2410" s="3"/>
      <c r="C2410" s="3"/>
      <c r="D2410" s="3"/>
      <c r="E2410" s="3"/>
      <c r="F2410" s="3"/>
      <c r="G2410" s="3"/>
      <c r="H2410" s="3"/>
      <c r="I2410" s="3"/>
      <c r="J2410" s="3"/>
      <c r="K2410" s="4"/>
      <c r="L2410" s="4"/>
      <c r="M2410" s="4"/>
      <c r="N2410" s="4"/>
      <c r="O2410" s="3"/>
      <c r="P2410" s="3"/>
      <c r="Q2410" s="80">
        <f t="shared" si="113"/>
        <v>0</v>
      </c>
      <c r="T2410" s="8" t="str">
        <f>+IFERROR(VLOOKUP(B2410,$B$5:B2409,1,FALSE),"")</f>
        <v/>
      </c>
      <c r="U2410" s="8" t="str">
        <f t="shared" si="111"/>
        <v>DUPLICATE</v>
      </c>
      <c r="W2410" s="75" t="str">
        <f t="shared" si="112"/>
        <v xml:space="preserve"> </v>
      </c>
    </row>
    <row r="2411" spans="1:23">
      <c r="A2411" s="33"/>
      <c r="B2411" s="3"/>
      <c r="C2411" s="3"/>
      <c r="D2411" s="3"/>
      <c r="E2411" s="3"/>
      <c r="F2411" s="3"/>
      <c r="G2411" s="3"/>
      <c r="H2411" s="3"/>
      <c r="I2411" s="3"/>
      <c r="J2411" s="3"/>
      <c r="K2411" s="4"/>
      <c r="L2411" s="4"/>
      <c r="M2411" s="4"/>
      <c r="N2411" s="4"/>
      <c r="O2411" s="3"/>
      <c r="P2411" s="3"/>
      <c r="Q2411" s="80">
        <f t="shared" si="113"/>
        <v>0</v>
      </c>
      <c r="T2411" s="8" t="str">
        <f>+IFERROR(VLOOKUP(B2411,$B$5:B2410,1,FALSE),"")</f>
        <v/>
      </c>
      <c r="U2411" s="8" t="str">
        <f t="shared" si="111"/>
        <v>DUPLICATE</v>
      </c>
      <c r="W2411" s="75" t="str">
        <f t="shared" si="112"/>
        <v xml:space="preserve"> </v>
      </c>
    </row>
    <row r="2412" spans="1:23">
      <c r="A2412" s="33"/>
      <c r="B2412" s="3"/>
      <c r="C2412" s="3"/>
      <c r="D2412" s="3"/>
      <c r="E2412" s="3"/>
      <c r="F2412" s="3"/>
      <c r="G2412" s="3"/>
      <c r="H2412" s="3"/>
      <c r="I2412" s="3"/>
      <c r="J2412" s="3"/>
      <c r="K2412" s="4"/>
      <c r="L2412" s="4"/>
      <c r="M2412" s="4"/>
      <c r="N2412" s="4"/>
      <c r="O2412" s="3"/>
      <c r="P2412" s="3"/>
      <c r="Q2412" s="80">
        <f t="shared" si="113"/>
        <v>0</v>
      </c>
      <c r="T2412" s="8" t="str">
        <f>+IFERROR(VLOOKUP(B2412,$B$5:B2411,1,FALSE),"")</f>
        <v/>
      </c>
      <c r="U2412" s="8" t="str">
        <f t="shared" si="111"/>
        <v>DUPLICATE</v>
      </c>
      <c r="W2412" s="75" t="str">
        <f t="shared" si="112"/>
        <v xml:space="preserve"> </v>
      </c>
    </row>
    <row r="2413" spans="1:23">
      <c r="A2413" s="33"/>
      <c r="B2413" s="3"/>
      <c r="C2413" s="3"/>
      <c r="D2413" s="3"/>
      <c r="E2413" s="3"/>
      <c r="F2413" s="3"/>
      <c r="G2413" s="3"/>
      <c r="H2413" s="3"/>
      <c r="I2413" s="3"/>
      <c r="J2413" s="3"/>
      <c r="K2413" s="4"/>
      <c r="L2413" s="4"/>
      <c r="M2413" s="4"/>
      <c r="N2413" s="4"/>
      <c r="O2413" s="3"/>
      <c r="P2413" s="3"/>
      <c r="Q2413" s="80">
        <f t="shared" si="113"/>
        <v>0</v>
      </c>
      <c r="T2413" s="8" t="str">
        <f>+IFERROR(VLOOKUP(B2413,$B$5:B2412,1,FALSE),"")</f>
        <v/>
      </c>
      <c r="U2413" s="8" t="str">
        <f t="shared" si="111"/>
        <v>DUPLICATE</v>
      </c>
      <c r="W2413" s="75" t="str">
        <f t="shared" si="112"/>
        <v xml:space="preserve"> </v>
      </c>
    </row>
    <row r="2414" spans="1:23">
      <c r="A2414" s="33"/>
      <c r="B2414" s="3"/>
      <c r="C2414" s="3"/>
      <c r="D2414" s="3"/>
      <c r="E2414" s="3"/>
      <c r="F2414" s="3"/>
      <c r="G2414" s="3"/>
      <c r="H2414" s="3"/>
      <c r="I2414" s="3"/>
      <c r="J2414" s="3"/>
      <c r="K2414" s="4"/>
      <c r="L2414" s="4"/>
      <c r="M2414" s="4"/>
      <c r="N2414" s="4"/>
      <c r="O2414" s="3"/>
      <c r="P2414" s="3"/>
      <c r="Q2414" s="80">
        <f t="shared" si="113"/>
        <v>0</v>
      </c>
      <c r="T2414" s="8" t="str">
        <f>+IFERROR(VLOOKUP(B2414,$B$5:B2413,1,FALSE),"")</f>
        <v/>
      </c>
      <c r="U2414" s="8" t="str">
        <f t="shared" si="111"/>
        <v>DUPLICATE</v>
      </c>
      <c r="W2414" s="75" t="str">
        <f t="shared" si="112"/>
        <v xml:space="preserve"> </v>
      </c>
    </row>
    <row r="2415" spans="1:23">
      <c r="A2415" s="33"/>
      <c r="B2415" s="3"/>
      <c r="C2415" s="3"/>
      <c r="D2415" s="3"/>
      <c r="E2415" s="3"/>
      <c r="F2415" s="3"/>
      <c r="G2415" s="3"/>
      <c r="H2415" s="3"/>
      <c r="I2415" s="3"/>
      <c r="J2415" s="3"/>
      <c r="K2415" s="4"/>
      <c r="L2415" s="4"/>
      <c r="M2415" s="4"/>
      <c r="N2415" s="4"/>
      <c r="O2415" s="3"/>
      <c r="P2415" s="3"/>
      <c r="Q2415" s="80">
        <f t="shared" si="113"/>
        <v>0</v>
      </c>
      <c r="T2415" s="8" t="str">
        <f>+IFERROR(VLOOKUP(B2415,$B$5:B2414,1,FALSE),"")</f>
        <v/>
      </c>
      <c r="U2415" s="8" t="str">
        <f t="shared" si="111"/>
        <v>DUPLICATE</v>
      </c>
      <c r="W2415" s="75" t="str">
        <f t="shared" si="112"/>
        <v xml:space="preserve"> </v>
      </c>
    </row>
    <row r="2416" spans="1:23">
      <c r="A2416" s="33"/>
      <c r="B2416" s="3"/>
      <c r="C2416" s="3"/>
      <c r="D2416" s="3"/>
      <c r="E2416" s="3"/>
      <c r="F2416" s="3"/>
      <c r="G2416" s="3"/>
      <c r="H2416" s="3"/>
      <c r="I2416" s="3"/>
      <c r="J2416" s="3"/>
      <c r="K2416" s="4"/>
      <c r="L2416" s="4"/>
      <c r="M2416" s="4"/>
      <c r="N2416" s="4"/>
      <c r="O2416" s="3"/>
      <c r="P2416" s="3"/>
      <c r="Q2416" s="80">
        <f t="shared" si="113"/>
        <v>0</v>
      </c>
      <c r="T2416" s="8" t="str">
        <f>+IFERROR(VLOOKUP(B2416,$B$5:B2415,1,FALSE),"")</f>
        <v/>
      </c>
      <c r="U2416" s="8" t="str">
        <f t="shared" si="111"/>
        <v>DUPLICATE</v>
      </c>
      <c r="W2416" s="75" t="str">
        <f t="shared" si="112"/>
        <v xml:space="preserve"> </v>
      </c>
    </row>
    <row r="2417" spans="1:23">
      <c r="A2417" s="33"/>
      <c r="B2417" s="3"/>
      <c r="C2417" s="3"/>
      <c r="D2417" s="3"/>
      <c r="E2417" s="3"/>
      <c r="F2417" s="3"/>
      <c r="G2417" s="3"/>
      <c r="H2417" s="3"/>
      <c r="I2417" s="3"/>
      <c r="J2417" s="3"/>
      <c r="K2417" s="4"/>
      <c r="L2417" s="4"/>
      <c r="M2417" s="4"/>
      <c r="N2417" s="4"/>
      <c r="O2417" s="3"/>
      <c r="P2417" s="3"/>
      <c r="Q2417" s="80">
        <f t="shared" si="113"/>
        <v>0</v>
      </c>
      <c r="T2417" s="8" t="str">
        <f>+IFERROR(VLOOKUP(B2417,$B$5:B2416,1,FALSE),"")</f>
        <v/>
      </c>
      <c r="U2417" s="8" t="str">
        <f t="shared" si="111"/>
        <v>DUPLICATE</v>
      </c>
      <c r="W2417" s="75" t="str">
        <f t="shared" si="112"/>
        <v xml:space="preserve"> </v>
      </c>
    </row>
    <row r="2418" spans="1:23">
      <c r="A2418" s="33"/>
      <c r="B2418" s="3"/>
      <c r="C2418" s="3"/>
      <c r="D2418" s="3"/>
      <c r="E2418" s="3"/>
      <c r="F2418" s="3"/>
      <c r="G2418" s="3"/>
      <c r="H2418" s="3"/>
      <c r="I2418" s="3"/>
      <c r="J2418" s="3"/>
      <c r="K2418" s="4"/>
      <c r="L2418" s="4"/>
      <c r="M2418" s="4"/>
      <c r="N2418" s="4"/>
      <c r="O2418" s="3"/>
      <c r="P2418" s="3"/>
      <c r="Q2418" s="80">
        <f t="shared" si="113"/>
        <v>0</v>
      </c>
      <c r="T2418" s="8" t="str">
        <f>+IFERROR(VLOOKUP(B2418,$B$5:B2417,1,FALSE),"")</f>
        <v/>
      </c>
      <c r="U2418" s="8" t="str">
        <f t="shared" si="111"/>
        <v>DUPLICATE</v>
      </c>
      <c r="W2418" s="75" t="str">
        <f t="shared" si="112"/>
        <v xml:space="preserve"> </v>
      </c>
    </row>
    <row r="2419" spans="1:23">
      <c r="A2419" s="33"/>
      <c r="B2419" s="3"/>
      <c r="C2419" s="3"/>
      <c r="D2419" s="3"/>
      <c r="E2419" s="3"/>
      <c r="F2419" s="3"/>
      <c r="G2419" s="3"/>
      <c r="H2419" s="3"/>
      <c r="I2419" s="3"/>
      <c r="J2419" s="3"/>
      <c r="K2419" s="4"/>
      <c r="L2419" s="4"/>
      <c r="M2419" s="4"/>
      <c r="N2419" s="4"/>
      <c r="O2419" s="3"/>
      <c r="P2419" s="3"/>
      <c r="Q2419" s="80">
        <f t="shared" si="113"/>
        <v>0</v>
      </c>
      <c r="T2419" s="8" t="str">
        <f>+IFERROR(VLOOKUP(B2419,$B$5:B2418,1,FALSE),"")</f>
        <v/>
      </c>
      <c r="U2419" s="8" t="str">
        <f t="shared" si="111"/>
        <v>DUPLICATE</v>
      </c>
      <c r="W2419" s="75" t="str">
        <f t="shared" si="112"/>
        <v xml:space="preserve"> </v>
      </c>
    </row>
    <row r="2420" spans="1:23">
      <c r="A2420" s="33"/>
      <c r="B2420" s="3"/>
      <c r="C2420" s="3"/>
      <c r="D2420" s="3"/>
      <c r="E2420" s="3"/>
      <c r="F2420" s="3"/>
      <c r="G2420" s="3"/>
      <c r="H2420" s="3"/>
      <c r="I2420" s="3"/>
      <c r="J2420" s="3"/>
      <c r="K2420" s="4"/>
      <c r="L2420" s="4"/>
      <c r="M2420" s="4"/>
      <c r="N2420" s="4"/>
      <c r="O2420" s="3"/>
      <c r="P2420" s="3"/>
      <c r="Q2420" s="80">
        <f t="shared" si="113"/>
        <v>0</v>
      </c>
      <c r="T2420" s="8" t="str">
        <f>+IFERROR(VLOOKUP(B2420,$B$5:B2419,1,FALSE),"")</f>
        <v/>
      </c>
      <c r="U2420" s="8" t="str">
        <f t="shared" si="111"/>
        <v>DUPLICATE</v>
      </c>
      <c r="W2420" s="75" t="str">
        <f t="shared" si="112"/>
        <v xml:space="preserve"> </v>
      </c>
    </row>
    <row r="2421" spans="1:23">
      <c r="A2421" s="33"/>
      <c r="B2421" s="3"/>
      <c r="C2421" s="3"/>
      <c r="D2421" s="3"/>
      <c r="E2421" s="3"/>
      <c r="F2421" s="3"/>
      <c r="G2421" s="3"/>
      <c r="H2421" s="3"/>
      <c r="I2421" s="3"/>
      <c r="J2421" s="3"/>
      <c r="K2421" s="4"/>
      <c r="L2421" s="4"/>
      <c r="M2421" s="4"/>
      <c r="N2421" s="4"/>
      <c r="O2421" s="3"/>
      <c r="P2421" s="3"/>
      <c r="Q2421" s="80">
        <f t="shared" si="113"/>
        <v>0</v>
      </c>
      <c r="T2421" s="8" t="str">
        <f>+IFERROR(VLOOKUP(B2421,$B$5:B2420,1,FALSE),"")</f>
        <v/>
      </c>
      <c r="U2421" s="8" t="str">
        <f t="shared" si="111"/>
        <v>DUPLICATE</v>
      </c>
      <c r="W2421" s="75" t="str">
        <f t="shared" si="112"/>
        <v xml:space="preserve"> </v>
      </c>
    </row>
    <row r="2422" spans="1:23">
      <c r="A2422" s="33"/>
      <c r="B2422" s="3"/>
      <c r="C2422" s="3"/>
      <c r="D2422" s="3"/>
      <c r="E2422" s="3"/>
      <c r="F2422" s="3"/>
      <c r="G2422" s="3"/>
      <c r="H2422" s="3"/>
      <c r="I2422" s="3"/>
      <c r="J2422" s="3"/>
      <c r="K2422" s="4"/>
      <c r="L2422" s="4"/>
      <c r="M2422" s="4"/>
      <c r="N2422" s="4"/>
      <c r="O2422" s="3"/>
      <c r="P2422" s="3"/>
      <c r="Q2422" s="80">
        <f t="shared" si="113"/>
        <v>0</v>
      </c>
      <c r="T2422" s="8" t="str">
        <f>+IFERROR(VLOOKUP(B2422,$B$5:B2421,1,FALSE),"")</f>
        <v/>
      </c>
      <c r="U2422" s="8" t="str">
        <f t="shared" si="111"/>
        <v>DUPLICATE</v>
      </c>
      <c r="W2422" s="75" t="str">
        <f t="shared" si="112"/>
        <v xml:space="preserve"> </v>
      </c>
    </row>
    <row r="2423" spans="1:23">
      <c r="A2423" s="33"/>
      <c r="B2423" s="3"/>
      <c r="C2423" s="3"/>
      <c r="D2423" s="3"/>
      <c r="E2423" s="3"/>
      <c r="F2423" s="3"/>
      <c r="G2423" s="3"/>
      <c r="H2423" s="3"/>
      <c r="I2423" s="3"/>
      <c r="J2423" s="3"/>
      <c r="K2423" s="4"/>
      <c r="L2423" s="4"/>
      <c r="M2423" s="4"/>
      <c r="N2423" s="4"/>
      <c r="O2423" s="3"/>
      <c r="P2423" s="3"/>
      <c r="Q2423" s="80">
        <f t="shared" si="113"/>
        <v>0</v>
      </c>
      <c r="T2423" s="8" t="str">
        <f>+IFERROR(VLOOKUP(B2423,$B$5:B2422,1,FALSE),"")</f>
        <v/>
      </c>
      <c r="U2423" s="8" t="str">
        <f t="shared" si="111"/>
        <v>DUPLICATE</v>
      </c>
      <c r="W2423" s="75" t="str">
        <f t="shared" si="112"/>
        <v xml:space="preserve"> </v>
      </c>
    </row>
    <row r="2424" spans="1:23">
      <c r="A2424" s="33"/>
      <c r="B2424" s="3"/>
      <c r="C2424" s="3"/>
      <c r="D2424" s="3"/>
      <c r="E2424" s="3"/>
      <c r="F2424" s="3"/>
      <c r="G2424" s="3"/>
      <c r="H2424" s="3"/>
      <c r="I2424" s="3"/>
      <c r="J2424" s="3"/>
      <c r="K2424" s="4"/>
      <c r="L2424" s="4"/>
      <c r="M2424" s="4"/>
      <c r="N2424" s="4"/>
      <c r="O2424" s="3"/>
      <c r="P2424" s="3"/>
      <c r="Q2424" s="80">
        <f t="shared" si="113"/>
        <v>0</v>
      </c>
      <c r="T2424" s="8" t="str">
        <f>+IFERROR(VLOOKUP(B2424,$B$5:B2423,1,FALSE),"")</f>
        <v/>
      </c>
      <c r="U2424" s="8" t="str">
        <f t="shared" si="111"/>
        <v>DUPLICATE</v>
      </c>
      <c r="W2424" s="75" t="str">
        <f t="shared" si="112"/>
        <v xml:space="preserve"> </v>
      </c>
    </row>
    <row r="2425" spans="1:23">
      <c r="A2425" s="33"/>
      <c r="B2425" s="3"/>
      <c r="C2425" s="3"/>
      <c r="D2425" s="3"/>
      <c r="E2425" s="3"/>
      <c r="F2425" s="3"/>
      <c r="G2425" s="3"/>
      <c r="H2425" s="3"/>
      <c r="I2425" s="3"/>
      <c r="J2425" s="3"/>
      <c r="K2425" s="4"/>
      <c r="L2425" s="4"/>
      <c r="M2425" s="4"/>
      <c r="N2425" s="4"/>
      <c r="O2425" s="3"/>
      <c r="P2425" s="3"/>
      <c r="Q2425" s="80">
        <f t="shared" si="113"/>
        <v>0</v>
      </c>
      <c r="T2425" s="8" t="str">
        <f>+IFERROR(VLOOKUP(B2425,$B$5:B2424,1,FALSE),"")</f>
        <v/>
      </c>
      <c r="U2425" s="8" t="str">
        <f t="shared" si="111"/>
        <v>DUPLICATE</v>
      </c>
      <c r="W2425" s="75" t="str">
        <f t="shared" si="112"/>
        <v xml:space="preserve"> </v>
      </c>
    </row>
    <row r="2426" spans="1:23">
      <c r="A2426" s="33"/>
      <c r="B2426" s="3"/>
      <c r="C2426" s="3"/>
      <c r="D2426" s="3"/>
      <c r="E2426" s="3"/>
      <c r="F2426" s="3"/>
      <c r="G2426" s="3"/>
      <c r="H2426" s="3"/>
      <c r="I2426" s="3"/>
      <c r="J2426" s="3"/>
      <c r="K2426" s="4"/>
      <c r="L2426" s="4"/>
      <c r="M2426" s="4"/>
      <c r="N2426" s="4"/>
      <c r="O2426" s="3"/>
      <c r="P2426" s="3"/>
      <c r="Q2426" s="80">
        <f t="shared" si="113"/>
        <v>0</v>
      </c>
      <c r="T2426" s="8" t="str">
        <f>+IFERROR(VLOOKUP(B2426,$B$5:B2425,1,FALSE),"")</f>
        <v/>
      </c>
      <c r="U2426" s="8" t="str">
        <f t="shared" si="111"/>
        <v>DUPLICATE</v>
      </c>
      <c r="W2426" s="75" t="str">
        <f t="shared" si="112"/>
        <v xml:space="preserve"> </v>
      </c>
    </row>
    <row r="2427" spans="1:23">
      <c r="A2427" s="33"/>
      <c r="B2427" s="3"/>
      <c r="C2427" s="3"/>
      <c r="D2427" s="3"/>
      <c r="E2427" s="3"/>
      <c r="F2427" s="3"/>
      <c r="G2427" s="3"/>
      <c r="H2427" s="3"/>
      <c r="I2427" s="3"/>
      <c r="J2427" s="3"/>
      <c r="K2427" s="4"/>
      <c r="L2427" s="4"/>
      <c r="M2427" s="4"/>
      <c r="N2427" s="4"/>
      <c r="O2427" s="3"/>
      <c r="P2427" s="3"/>
      <c r="Q2427" s="80">
        <f t="shared" si="113"/>
        <v>0</v>
      </c>
      <c r="T2427" s="8" t="str">
        <f>+IFERROR(VLOOKUP(B2427,$B$5:B2426,1,FALSE),"")</f>
        <v/>
      </c>
      <c r="U2427" s="8" t="str">
        <f t="shared" si="111"/>
        <v>DUPLICATE</v>
      </c>
      <c r="W2427" s="75" t="str">
        <f t="shared" si="112"/>
        <v xml:space="preserve"> </v>
      </c>
    </row>
    <row r="2428" spans="1:23">
      <c r="A2428" s="33"/>
      <c r="B2428" s="3"/>
      <c r="C2428" s="3"/>
      <c r="D2428" s="3"/>
      <c r="E2428" s="3"/>
      <c r="F2428" s="3"/>
      <c r="G2428" s="3"/>
      <c r="H2428" s="3"/>
      <c r="I2428" s="3"/>
      <c r="J2428" s="3"/>
      <c r="K2428" s="4"/>
      <c r="L2428" s="4"/>
      <c r="M2428" s="4"/>
      <c r="N2428" s="4"/>
      <c r="O2428" s="3"/>
      <c r="P2428" s="3"/>
      <c r="Q2428" s="80">
        <f t="shared" si="113"/>
        <v>0</v>
      </c>
      <c r="T2428" s="8" t="str">
        <f>+IFERROR(VLOOKUP(B2428,$B$5:B2427,1,FALSE),"")</f>
        <v/>
      </c>
      <c r="U2428" s="8" t="str">
        <f t="shared" si="111"/>
        <v>DUPLICATE</v>
      </c>
      <c r="W2428" s="75" t="str">
        <f t="shared" si="112"/>
        <v xml:space="preserve"> </v>
      </c>
    </row>
    <row r="2429" spans="1:23">
      <c r="A2429" s="33"/>
      <c r="B2429" s="3"/>
      <c r="C2429" s="3"/>
      <c r="D2429" s="3"/>
      <c r="E2429" s="3"/>
      <c r="F2429" s="3"/>
      <c r="G2429" s="3"/>
      <c r="H2429" s="3"/>
      <c r="I2429" s="3"/>
      <c r="J2429" s="3"/>
      <c r="K2429" s="4"/>
      <c r="L2429" s="4"/>
      <c r="M2429" s="4"/>
      <c r="N2429" s="4"/>
      <c r="O2429" s="3"/>
      <c r="P2429" s="3"/>
      <c r="Q2429" s="80">
        <f t="shared" si="113"/>
        <v>0</v>
      </c>
      <c r="T2429" s="8" t="str">
        <f>+IFERROR(VLOOKUP(B2429,$B$5:B2428,1,FALSE),"")</f>
        <v/>
      </c>
      <c r="U2429" s="8" t="str">
        <f t="shared" si="111"/>
        <v>DUPLICATE</v>
      </c>
      <c r="W2429" s="75" t="str">
        <f t="shared" si="112"/>
        <v xml:space="preserve"> </v>
      </c>
    </row>
    <row r="2430" spans="1:23">
      <c r="A2430" s="33"/>
      <c r="B2430" s="3"/>
      <c r="C2430" s="3"/>
      <c r="D2430" s="3"/>
      <c r="E2430" s="3"/>
      <c r="F2430" s="3"/>
      <c r="G2430" s="3"/>
      <c r="H2430" s="3"/>
      <c r="I2430" s="3"/>
      <c r="J2430" s="3"/>
      <c r="K2430" s="4"/>
      <c r="L2430" s="4"/>
      <c r="M2430" s="4"/>
      <c r="N2430" s="4"/>
      <c r="O2430" s="3"/>
      <c r="P2430" s="3"/>
      <c r="Q2430" s="80">
        <f t="shared" si="113"/>
        <v>0</v>
      </c>
      <c r="T2430" s="8" t="str">
        <f>+IFERROR(VLOOKUP(B2430,$B$5:B2429,1,FALSE),"")</f>
        <v/>
      </c>
      <c r="U2430" s="8" t="str">
        <f t="shared" si="111"/>
        <v>DUPLICATE</v>
      </c>
      <c r="W2430" s="75" t="str">
        <f t="shared" si="112"/>
        <v xml:space="preserve"> </v>
      </c>
    </row>
    <row r="2431" spans="1:23">
      <c r="A2431" s="33"/>
      <c r="B2431" s="3"/>
      <c r="C2431" s="3"/>
      <c r="D2431" s="3"/>
      <c r="E2431" s="3"/>
      <c r="F2431" s="3"/>
      <c r="G2431" s="3"/>
      <c r="H2431" s="3"/>
      <c r="I2431" s="3"/>
      <c r="J2431" s="3"/>
      <c r="K2431" s="4"/>
      <c r="L2431" s="4"/>
      <c r="M2431" s="4"/>
      <c r="N2431" s="4"/>
      <c r="O2431" s="3"/>
      <c r="P2431" s="3"/>
      <c r="Q2431" s="80">
        <f t="shared" si="113"/>
        <v>0</v>
      </c>
      <c r="T2431" s="8" t="str">
        <f>+IFERROR(VLOOKUP(B2431,$B$5:B2430,1,FALSE),"")</f>
        <v/>
      </c>
      <c r="U2431" s="8" t="str">
        <f t="shared" si="111"/>
        <v>DUPLICATE</v>
      </c>
      <c r="W2431" s="75" t="str">
        <f t="shared" si="112"/>
        <v xml:space="preserve"> </v>
      </c>
    </row>
    <row r="2432" spans="1:23">
      <c r="A2432" s="33"/>
      <c r="B2432" s="3"/>
      <c r="C2432" s="3"/>
      <c r="D2432" s="3"/>
      <c r="E2432" s="3"/>
      <c r="F2432" s="3"/>
      <c r="G2432" s="3"/>
      <c r="H2432" s="3"/>
      <c r="I2432" s="3"/>
      <c r="J2432" s="3"/>
      <c r="K2432" s="4"/>
      <c r="L2432" s="4"/>
      <c r="M2432" s="4"/>
      <c r="N2432" s="4"/>
      <c r="O2432" s="3"/>
      <c r="P2432" s="3"/>
      <c r="Q2432" s="80">
        <f t="shared" si="113"/>
        <v>0</v>
      </c>
      <c r="T2432" s="8" t="str">
        <f>+IFERROR(VLOOKUP(B2432,$B$5:B2431,1,FALSE),"")</f>
        <v/>
      </c>
      <c r="U2432" s="8" t="str">
        <f t="shared" si="111"/>
        <v>DUPLICATE</v>
      </c>
      <c r="W2432" s="75" t="str">
        <f t="shared" si="112"/>
        <v xml:space="preserve"> </v>
      </c>
    </row>
    <row r="2433" spans="1:23">
      <c r="A2433" s="33"/>
      <c r="B2433" s="3"/>
      <c r="C2433" s="3"/>
      <c r="D2433" s="3"/>
      <c r="E2433" s="3"/>
      <c r="F2433" s="3"/>
      <c r="G2433" s="3"/>
      <c r="H2433" s="3"/>
      <c r="I2433" s="3"/>
      <c r="J2433" s="3"/>
      <c r="K2433" s="4"/>
      <c r="L2433" s="4"/>
      <c r="M2433" s="4"/>
      <c r="N2433" s="4"/>
      <c r="O2433" s="3"/>
      <c r="P2433" s="3"/>
      <c r="Q2433" s="80">
        <f t="shared" si="113"/>
        <v>0</v>
      </c>
      <c r="T2433" s="8" t="str">
        <f>+IFERROR(VLOOKUP(B2433,$B$5:B2432,1,FALSE),"")</f>
        <v/>
      </c>
      <c r="U2433" s="8" t="str">
        <f t="shared" si="111"/>
        <v>DUPLICATE</v>
      </c>
      <c r="W2433" s="75" t="str">
        <f t="shared" si="112"/>
        <v xml:space="preserve"> </v>
      </c>
    </row>
    <row r="2434" spans="1:23">
      <c r="A2434" s="33"/>
      <c r="B2434" s="3"/>
      <c r="C2434" s="3"/>
      <c r="D2434" s="3"/>
      <c r="E2434" s="3"/>
      <c r="F2434" s="3"/>
      <c r="G2434" s="3"/>
      <c r="H2434" s="3"/>
      <c r="I2434" s="3"/>
      <c r="J2434" s="3"/>
      <c r="K2434" s="4"/>
      <c r="L2434" s="4"/>
      <c r="M2434" s="4"/>
      <c r="N2434" s="4"/>
      <c r="O2434" s="3"/>
      <c r="P2434" s="3"/>
      <c r="Q2434" s="80">
        <f t="shared" si="113"/>
        <v>0</v>
      </c>
      <c r="T2434" s="8" t="str">
        <f>+IFERROR(VLOOKUP(B2434,$B$5:B2433,1,FALSE),"")</f>
        <v/>
      </c>
      <c r="U2434" s="8" t="str">
        <f t="shared" si="111"/>
        <v>DUPLICATE</v>
      </c>
      <c r="W2434" s="75" t="str">
        <f t="shared" si="112"/>
        <v xml:space="preserve"> </v>
      </c>
    </row>
    <row r="2435" spans="1:23">
      <c r="A2435" s="33"/>
      <c r="B2435" s="3"/>
      <c r="C2435" s="3"/>
      <c r="D2435" s="3"/>
      <c r="E2435" s="3"/>
      <c r="F2435" s="3"/>
      <c r="G2435" s="3"/>
      <c r="H2435" s="3"/>
      <c r="I2435" s="3"/>
      <c r="J2435" s="3"/>
      <c r="K2435" s="4"/>
      <c r="L2435" s="4"/>
      <c r="M2435" s="4"/>
      <c r="N2435" s="4"/>
      <c r="O2435" s="3"/>
      <c r="P2435" s="3"/>
      <c r="Q2435" s="80">
        <f t="shared" si="113"/>
        <v>0</v>
      </c>
      <c r="T2435" s="8" t="str">
        <f>+IFERROR(VLOOKUP(B2435,$B$5:B2434,1,FALSE),"")</f>
        <v/>
      </c>
      <c r="U2435" s="8" t="str">
        <f t="shared" si="111"/>
        <v>DUPLICATE</v>
      </c>
      <c r="W2435" s="75" t="str">
        <f t="shared" si="112"/>
        <v xml:space="preserve"> </v>
      </c>
    </row>
    <row r="2436" spans="1:23">
      <c r="A2436" s="33"/>
      <c r="B2436" s="3"/>
      <c r="C2436" s="3"/>
      <c r="D2436" s="3"/>
      <c r="E2436" s="3"/>
      <c r="F2436" s="3"/>
      <c r="G2436" s="3"/>
      <c r="H2436" s="3"/>
      <c r="I2436" s="3"/>
      <c r="J2436" s="3"/>
      <c r="K2436" s="4"/>
      <c r="L2436" s="4"/>
      <c r="M2436" s="4"/>
      <c r="N2436" s="4"/>
      <c r="O2436" s="3"/>
      <c r="P2436" s="3"/>
      <c r="Q2436" s="80">
        <f t="shared" si="113"/>
        <v>0</v>
      </c>
      <c r="T2436" s="8" t="str">
        <f>+IFERROR(VLOOKUP(B2436,$B$5:B2435,1,FALSE),"")</f>
        <v/>
      </c>
      <c r="U2436" s="8" t="str">
        <f t="shared" si="111"/>
        <v>DUPLICATE</v>
      </c>
      <c r="W2436" s="75" t="str">
        <f t="shared" si="112"/>
        <v xml:space="preserve"> </v>
      </c>
    </row>
    <row r="2437" spans="1:23">
      <c r="A2437" s="33"/>
      <c r="B2437" s="3"/>
      <c r="C2437" s="3"/>
      <c r="D2437" s="3"/>
      <c r="E2437" s="3"/>
      <c r="F2437" s="3"/>
      <c r="G2437" s="3"/>
      <c r="H2437" s="3"/>
      <c r="I2437" s="3"/>
      <c r="J2437" s="3"/>
      <c r="K2437" s="4"/>
      <c r="L2437" s="4"/>
      <c r="M2437" s="4"/>
      <c r="N2437" s="4"/>
      <c r="O2437" s="3"/>
      <c r="P2437" s="3"/>
      <c r="Q2437" s="80">
        <f t="shared" si="113"/>
        <v>0</v>
      </c>
      <c r="T2437" s="8" t="str">
        <f>+IFERROR(VLOOKUP(B2437,$B$5:B2436,1,FALSE),"")</f>
        <v/>
      </c>
      <c r="U2437" s="8" t="str">
        <f t="shared" ref="U2437:U2500" si="114">+IF(EXACT(T2437,B2437),"DUPLICATE","ORIGINAL")</f>
        <v>DUPLICATE</v>
      </c>
      <c r="W2437" s="75" t="str">
        <f t="shared" ref="W2437:W2500" si="115">CONCATENATE(B2437," ",A2437)</f>
        <v xml:space="preserve"> </v>
      </c>
    </row>
    <row r="2438" spans="1:23">
      <c r="A2438" s="33"/>
      <c r="B2438" s="3"/>
      <c r="C2438" s="3"/>
      <c r="D2438" s="3"/>
      <c r="E2438" s="3"/>
      <c r="F2438" s="3"/>
      <c r="G2438" s="3"/>
      <c r="H2438" s="3"/>
      <c r="I2438" s="3"/>
      <c r="J2438" s="3"/>
      <c r="K2438" s="4"/>
      <c r="L2438" s="4"/>
      <c r="M2438" s="4"/>
      <c r="N2438" s="4"/>
      <c r="O2438" s="3"/>
      <c r="P2438" s="3"/>
      <c r="Q2438" s="80">
        <f t="shared" ref="Q2438:Q2501" si="116">L2438+M2438+N2438</f>
        <v>0</v>
      </c>
      <c r="T2438" s="8" t="str">
        <f>+IFERROR(VLOOKUP(B2438,$B$5:B2437,1,FALSE),"")</f>
        <v/>
      </c>
      <c r="U2438" s="8" t="str">
        <f t="shared" si="114"/>
        <v>DUPLICATE</v>
      </c>
      <c r="W2438" s="75" t="str">
        <f t="shared" si="115"/>
        <v xml:space="preserve"> </v>
      </c>
    </row>
    <row r="2439" spans="1:23">
      <c r="A2439" s="33"/>
      <c r="B2439" s="3"/>
      <c r="C2439" s="3"/>
      <c r="D2439" s="3"/>
      <c r="E2439" s="3"/>
      <c r="F2439" s="3"/>
      <c r="G2439" s="3"/>
      <c r="H2439" s="3"/>
      <c r="I2439" s="3"/>
      <c r="J2439" s="3"/>
      <c r="K2439" s="4"/>
      <c r="L2439" s="4"/>
      <c r="M2439" s="4"/>
      <c r="N2439" s="4"/>
      <c r="O2439" s="3"/>
      <c r="P2439" s="3"/>
      <c r="Q2439" s="80">
        <f t="shared" si="116"/>
        <v>0</v>
      </c>
      <c r="T2439" s="8" t="str">
        <f>+IFERROR(VLOOKUP(B2439,$B$5:B2438,1,FALSE),"")</f>
        <v/>
      </c>
      <c r="U2439" s="8" t="str">
        <f t="shared" si="114"/>
        <v>DUPLICATE</v>
      </c>
      <c r="W2439" s="75" t="str">
        <f t="shared" si="115"/>
        <v xml:space="preserve"> </v>
      </c>
    </row>
    <row r="2440" spans="1:23">
      <c r="A2440" s="33"/>
      <c r="B2440" s="3"/>
      <c r="C2440" s="3"/>
      <c r="D2440" s="3"/>
      <c r="E2440" s="3"/>
      <c r="F2440" s="3"/>
      <c r="G2440" s="3"/>
      <c r="H2440" s="3"/>
      <c r="I2440" s="3"/>
      <c r="J2440" s="3"/>
      <c r="K2440" s="4"/>
      <c r="L2440" s="4"/>
      <c r="M2440" s="4"/>
      <c r="N2440" s="4"/>
      <c r="O2440" s="3"/>
      <c r="P2440" s="3"/>
      <c r="Q2440" s="80">
        <f t="shared" si="116"/>
        <v>0</v>
      </c>
      <c r="T2440" s="8" t="str">
        <f>+IFERROR(VLOOKUP(B2440,$B$5:B2439,1,FALSE),"")</f>
        <v/>
      </c>
      <c r="U2440" s="8" t="str">
        <f t="shared" si="114"/>
        <v>DUPLICATE</v>
      </c>
      <c r="W2440" s="75" t="str">
        <f t="shared" si="115"/>
        <v xml:space="preserve"> </v>
      </c>
    </row>
    <row r="2441" spans="1:23">
      <c r="A2441" s="33"/>
      <c r="B2441" s="3"/>
      <c r="C2441" s="3"/>
      <c r="D2441" s="3"/>
      <c r="E2441" s="3"/>
      <c r="F2441" s="3"/>
      <c r="G2441" s="3"/>
      <c r="H2441" s="3"/>
      <c r="I2441" s="3"/>
      <c r="J2441" s="3"/>
      <c r="K2441" s="4"/>
      <c r="L2441" s="4"/>
      <c r="M2441" s="4"/>
      <c r="N2441" s="4"/>
      <c r="O2441" s="3"/>
      <c r="P2441" s="3"/>
      <c r="Q2441" s="80">
        <f t="shared" si="116"/>
        <v>0</v>
      </c>
      <c r="T2441" s="8" t="str">
        <f>+IFERROR(VLOOKUP(B2441,$B$5:B2440,1,FALSE),"")</f>
        <v/>
      </c>
      <c r="U2441" s="8" t="str">
        <f t="shared" si="114"/>
        <v>DUPLICATE</v>
      </c>
      <c r="W2441" s="75" t="str">
        <f t="shared" si="115"/>
        <v xml:space="preserve"> </v>
      </c>
    </row>
    <row r="2442" spans="1:23">
      <c r="A2442" s="33"/>
      <c r="B2442" s="3"/>
      <c r="C2442" s="3"/>
      <c r="D2442" s="3"/>
      <c r="E2442" s="3"/>
      <c r="F2442" s="3"/>
      <c r="G2442" s="3"/>
      <c r="H2442" s="3"/>
      <c r="I2442" s="3"/>
      <c r="J2442" s="3"/>
      <c r="K2442" s="4"/>
      <c r="L2442" s="4"/>
      <c r="M2442" s="4"/>
      <c r="N2442" s="4"/>
      <c r="O2442" s="3"/>
      <c r="P2442" s="3"/>
      <c r="Q2442" s="80">
        <f t="shared" si="116"/>
        <v>0</v>
      </c>
      <c r="T2442" s="8" t="str">
        <f>+IFERROR(VLOOKUP(B2442,$B$5:B2441,1,FALSE),"")</f>
        <v/>
      </c>
      <c r="U2442" s="8" t="str">
        <f t="shared" si="114"/>
        <v>DUPLICATE</v>
      </c>
      <c r="W2442" s="75" t="str">
        <f t="shared" si="115"/>
        <v xml:space="preserve"> </v>
      </c>
    </row>
    <row r="2443" spans="1:23">
      <c r="A2443" s="33"/>
      <c r="B2443" s="3"/>
      <c r="C2443" s="3"/>
      <c r="D2443" s="3"/>
      <c r="E2443" s="3"/>
      <c r="F2443" s="3"/>
      <c r="G2443" s="3"/>
      <c r="H2443" s="3"/>
      <c r="I2443" s="3"/>
      <c r="J2443" s="3"/>
      <c r="K2443" s="4"/>
      <c r="L2443" s="4"/>
      <c r="M2443" s="4"/>
      <c r="N2443" s="4"/>
      <c r="O2443" s="3"/>
      <c r="P2443" s="3"/>
      <c r="Q2443" s="80">
        <f t="shared" si="116"/>
        <v>0</v>
      </c>
      <c r="T2443" s="8" t="str">
        <f>+IFERROR(VLOOKUP(B2443,$B$5:B2442,1,FALSE),"")</f>
        <v/>
      </c>
      <c r="U2443" s="8" t="str">
        <f t="shared" si="114"/>
        <v>DUPLICATE</v>
      </c>
      <c r="W2443" s="75" t="str">
        <f t="shared" si="115"/>
        <v xml:space="preserve"> </v>
      </c>
    </row>
    <row r="2444" spans="1:23">
      <c r="A2444" s="33"/>
      <c r="B2444" s="3"/>
      <c r="C2444" s="3"/>
      <c r="D2444" s="3"/>
      <c r="E2444" s="3"/>
      <c r="F2444" s="3"/>
      <c r="G2444" s="3"/>
      <c r="H2444" s="3"/>
      <c r="I2444" s="3"/>
      <c r="J2444" s="3"/>
      <c r="K2444" s="4"/>
      <c r="L2444" s="4"/>
      <c r="M2444" s="4"/>
      <c r="N2444" s="4"/>
      <c r="O2444" s="3"/>
      <c r="P2444" s="3"/>
      <c r="Q2444" s="80">
        <f t="shared" si="116"/>
        <v>0</v>
      </c>
      <c r="T2444" s="8" t="str">
        <f>+IFERROR(VLOOKUP(B2444,$B$5:B2443,1,FALSE),"")</f>
        <v/>
      </c>
      <c r="U2444" s="8" t="str">
        <f t="shared" si="114"/>
        <v>DUPLICATE</v>
      </c>
      <c r="W2444" s="75" t="str">
        <f t="shared" si="115"/>
        <v xml:space="preserve"> </v>
      </c>
    </row>
    <row r="2445" spans="1:23">
      <c r="A2445" s="33"/>
      <c r="B2445" s="3"/>
      <c r="C2445" s="3"/>
      <c r="D2445" s="3"/>
      <c r="E2445" s="3"/>
      <c r="F2445" s="3"/>
      <c r="G2445" s="3"/>
      <c r="H2445" s="3"/>
      <c r="I2445" s="3"/>
      <c r="J2445" s="3"/>
      <c r="K2445" s="4"/>
      <c r="L2445" s="4"/>
      <c r="M2445" s="4"/>
      <c r="N2445" s="4"/>
      <c r="O2445" s="3"/>
      <c r="P2445" s="3"/>
      <c r="Q2445" s="80">
        <f t="shared" si="116"/>
        <v>0</v>
      </c>
      <c r="T2445" s="8" t="str">
        <f>+IFERROR(VLOOKUP(B2445,$B$5:B2444,1,FALSE),"")</f>
        <v/>
      </c>
      <c r="U2445" s="8" t="str">
        <f t="shared" si="114"/>
        <v>DUPLICATE</v>
      </c>
      <c r="W2445" s="75" t="str">
        <f t="shared" si="115"/>
        <v xml:space="preserve"> </v>
      </c>
    </row>
    <row r="2446" spans="1:23">
      <c r="A2446" s="33"/>
      <c r="B2446" s="3"/>
      <c r="C2446" s="3"/>
      <c r="D2446" s="3"/>
      <c r="E2446" s="3"/>
      <c r="F2446" s="3"/>
      <c r="G2446" s="3"/>
      <c r="H2446" s="3"/>
      <c r="I2446" s="3"/>
      <c r="J2446" s="3"/>
      <c r="K2446" s="4"/>
      <c r="L2446" s="4"/>
      <c r="M2446" s="4"/>
      <c r="N2446" s="4"/>
      <c r="O2446" s="3"/>
      <c r="P2446" s="3"/>
      <c r="Q2446" s="80">
        <f t="shared" si="116"/>
        <v>0</v>
      </c>
      <c r="T2446" s="8" t="str">
        <f>+IFERROR(VLOOKUP(B2446,$B$5:B2445,1,FALSE),"")</f>
        <v/>
      </c>
      <c r="U2446" s="8" t="str">
        <f t="shared" si="114"/>
        <v>DUPLICATE</v>
      </c>
      <c r="W2446" s="75" t="str">
        <f t="shared" si="115"/>
        <v xml:space="preserve"> </v>
      </c>
    </row>
    <row r="2447" spans="1:23">
      <c r="A2447" s="33"/>
      <c r="B2447" s="3"/>
      <c r="C2447" s="3"/>
      <c r="D2447" s="3"/>
      <c r="E2447" s="3"/>
      <c r="F2447" s="3"/>
      <c r="G2447" s="3"/>
      <c r="H2447" s="3"/>
      <c r="I2447" s="3"/>
      <c r="J2447" s="3"/>
      <c r="K2447" s="4"/>
      <c r="L2447" s="4"/>
      <c r="M2447" s="4"/>
      <c r="N2447" s="4"/>
      <c r="O2447" s="3"/>
      <c r="P2447" s="3"/>
      <c r="Q2447" s="80">
        <f t="shared" si="116"/>
        <v>0</v>
      </c>
      <c r="T2447" s="8" t="str">
        <f>+IFERROR(VLOOKUP(B2447,$B$5:B2446,1,FALSE),"")</f>
        <v/>
      </c>
      <c r="U2447" s="8" t="str">
        <f t="shared" si="114"/>
        <v>DUPLICATE</v>
      </c>
      <c r="W2447" s="75" t="str">
        <f t="shared" si="115"/>
        <v xml:space="preserve"> </v>
      </c>
    </row>
    <row r="2448" spans="1:23">
      <c r="A2448" s="33"/>
      <c r="B2448" s="3"/>
      <c r="C2448" s="3"/>
      <c r="D2448" s="3"/>
      <c r="E2448" s="3"/>
      <c r="F2448" s="3"/>
      <c r="G2448" s="3"/>
      <c r="H2448" s="3"/>
      <c r="I2448" s="3"/>
      <c r="J2448" s="3"/>
      <c r="K2448" s="4"/>
      <c r="L2448" s="4"/>
      <c r="M2448" s="4"/>
      <c r="N2448" s="4"/>
      <c r="O2448" s="3"/>
      <c r="P2448" s="3"/>
      <c r="Q2448" s="80">
        <f t="shared" si="116"/>
        <v>0</v>
      </c>
      <c r="T2448" s="8" t="str">
        <f>+IFERROR(VLOOKUP(B2448,$B$5:B2447,1,FALSE),"")</f>
        <v/>
      </c>
      <c r="U2448" s="8" t="str">
        <f t="shared" si="114"/>
        <v>DUPLICATE</v>
      </c>
      <c r="W2448" s="75" t="str">
        <f t="shared" si="115"/>
        <v xml:space="preserve"> </v>
      </c>
    </row>
    <row r="2449" spans="1:23">
      <c r="A2449" s="33"/>
      <c r="B2449" s="3"/>
      <c r="C2449" s="3"/>
      <c r="D2449" s="3"/>
      <c r="E2449" s="3"/>
      <c r="F2449" s="3"/>
      <c r="G2449" s="3"/>
      <c r="H2449" s="3"/>
      <c r="I2449" s="3"/>
      <c r="J2449" s="3"/>
      <c r="K2449" s="4"/>
      <c r="L2449" s="4"/>
      <c r="M2449" s="4"/>
      <c r="N2449" s="4"/>
      <c r="O2449" s="3"/>
      <c r="P2449" s="3"/>
      <c r="Q2449" s="80">
        <f t="shared" si="116"/>
        <v>0</v>
      </c>
      <c r="T2449" s="8" t="str">
        <f>+IFERROR(VLOOKUP(B2449,$B$5:B2448,1,FALSE),"")</f>
        <v/>
      </c>
      <c r="U2449" s="8" t="str">
        <f t="shared" si="114"/>
        <v>DUPLICATE</v>
      </c>
      <c r="W2449" s="75" t="str">
        <f t="shared" si="115"/>
        <v xml:space="preserve"> </v>
      </c>
    </row>
    <row r="2450" spans="1:23">
      <c r="A2450" s="33"/>
      <c r="B2450" s="3"/>
      <c r="C2450" s="3"/>
      <c r="D2450" s="3"/>
      <c r="E2450" s="3"/>
      <c r="F2450" s="3"/>
      <c r="G2450" s="3"/>
      <c r="H2450" s="3"/>
      <c r="I2450" s="3"/>
      <c r="J2450" s="3"/>
      <c r="K2450" s="4"/>
      <c r="L2450" s="4"/>
      <c r="M2450" s="4"/>
      <c r="N2450" s="4"/>
      <c r="O2450" s="3"/>
      <c r="P2450" s="3"/>
      <c r="Q2450" s="80">
        <f t="shared" si="116"/>
        <v>0</v>
      </c>
      <c r="T2450" s="8" t="str">
        <f>+IFERROR(VLOOKUP(B2450,$B$5:B2449,1,FALSE),"")</f>
        <v/>
      </c>
      <c r="U2450" s="8" t="str">
        <f t="shared" si="114"/>
        <v>DUPLICATE</v>
      </c>
      <c r="W2450" s="75" t="str">
        <f t="shared" si="115"/>
        <v xml:space="preserve"> </v>
      </c>
    </row>
    <row r="2451" spans="1:23">
      <c r="A2451" s="33"/>
      <c r="B2451" s="3"/>
      <c r="C2451" s="3"/>
      <c r="D2451" s="3"/>
      <c r="E2451" s="3"/>
      <c r="F2451" s="3"/>
      <c r="G2451" s="3"/>
      <c r="H2451" s="3"/>
      <c r="I2451" s="3"/>
      <c r="J2451" s="3"/>
      <c r="K2451" s="4"/>
      <c r="L2451" s="4"/>
      <c r="M2451" s="4"/>
      <c r="N2451" s="4"/>
      <c r="O2451" s="3"/>
      <c r="P2451" s="3"/>
      <c r="Q2451" s="80">
        <f t="shared" si="116"/>
        <v>0</v>
      </c>
      <c r="T2451" s="8" t="str">
        <f>+IFERROR(VLOOKUP(B2451,$B$5:B2450,1,FALSE),"")</f>
        <v/>
      </c>
      <c r="U2451" s="8" t="str">
        <f t="shared" si="114"/>
        <v>DUPLICATE</v>
      </c>
      <c r="W2451" s="75" t="str">
        <f t="shared" si="115"/>
        <v xml:space="preserve"> </v>
      </c>
    </row>
    <row r="2452" spans="1:23">
      <c r="A2452" s="33"/>
      <c r="B2452" s="3"/>
      <c r="C2452" s="3"/>
      <c r="D2452" s="3"/>
      <c r="E2452" s="3"/>
      <c r="F2452" s="3"/>
      <c r="G2452" s="3"/>
      <c r="H2452" s="3"/>
      <c r="I2452" s="3"/>
      <c r="J2452" s="3"/>
      <c r="K2452" s="4"/>
      <c r="L2452" s="4"/>
      <c r="M2452" s="4"/>
      <c r="N2452" s="4"/>
      <c r="O2452" s="3"/>
      <c r="P2452" s="3"/>
      <c r="Q2452" s="80">
        <f t="shared" si="116"/>
        <v>0</v>
      </c>
      <c r="T2452" s="8" t="str">
        <f>+IFERROR(VLOOKUP(B2452,$B$5:B2451,1,FALSE),"")</f>
        <v/>
      </c>
      <c r="U2452" s="8" t="str">
        <f t="shared" si="114"/>
        <v>DUPLICATE</v>
      </c>
      <c r="W2452" s="75" t="str">
        <f t="shared" si="115"/>
        <v xml:space="preserve"> </v>
      </c>
    </row>
    <row r="2453" spans="1:23">
      <c r="A2453" s="33"/>
      <c r="B2453" s="3"/>
      <c r="C2453" s="3"/>
      <c r="D2453" s="3"/>
      <c r="E2453" s="3"/>
      <c r="F2453" s="3"/>
      <c r="G2453" s="3"/>
      <c r="H2453" s="3"/>
      <c r="I2453" s="3"/>
      <c r="J2453" s="3"/>
      <c r="K2453" s="4"/>
      <c r="L2453" s="4"/>
      <c r="M2453" s="4"/>
      <c r="N2453" s="4"/>
      <c r="O2453" s="3"/>
      <c r="P2453" s="3"/>
      <c r="Q2453" s="80">
        <f t="shared" si="116"/>
        <v>0</v>
      </c>
      <c r="T2453" s="8" t="str">
        <f>+IFERROR(VLOOKUP(B2453,$B$5:B2452,1,FALSE),"")</f>
        <v/>
      </c>
      <c r="U2453" s="8" t="str">
        <f t="shared" si="114"/>
        <v>DUPLICATE</v>
      </c>
      <c r="W2453" s="75" t="str">
        <f t="shared" si="115"/>
        <v xml:space="preserve"> </v>
      </c>
    </row>
    <row r="2454" spans="1:23">
      <c r="A2454" s="33"/>
      <c r="B2454" s="3"/>
      <c r="C2454" s="3"/>
      <c r="D2454" s="3"/>
      <c r="E2454" s="3"/>
      <c r="F2454" s="3"/>
      <c r="G2454" s="3"/>
      <c r="H2454" s="3"/>
      <c r="I2454" s="3"/>
      <c r="J2454" s="3"/>
      <c r="K2454" s="4"/>
      <c r="L2454" s="4"/>
      <c r="M2454" s="4"/>
      <c r="N2454" s="4"/>
      <c r="O2454" s="3"/>
      <c r="P2454" s="3"/>
      <c r="Q2454" s="80">
        <f t="shared" si="116"/>
        <v>0</v>
      </c>
      <c r="T2454" s="8" t="str">
        <f>+IFERROR(VLOOKUP(B2454,$B$5:B2453,1,FALSE),"")</f>
        <v/>
      </c>
      <c r="U2454" s="8" t="str">
        <f t="shared" si="114"/>
        <v>DUPLICATE</v>
      </c>
      <c r="W2454" s="75" t="str">
        <f t="shared" si="115"/>
        <v xml:space="preserve"> </v>
      </c>
    </row>
    <row r="2455" spans="1:23">
      <c r="A2455" s="33"/>
      <c r="B2455" s="3"/>
      <c r="C2455" s="3"/>
      <c r="D2455" s="3"/>
      <c r="E2455" s="3"/>
      <c r="F2455" s="3"/>
      <c r="G2455" s="3"/>
      <c r="H2455" s="3"/>
      <c r="I2455" s="3"/>
      <c r="J2455" s="3"/>
      <c r="K2455" s="4"/>
      <c r="L2455" s="4"/>
      <c r="M2455" s="4"/>
      <c r="N2455" s="4"/>
      <c r="O2455" s="3"/>
      <c r="P2455" s="3"/>
      <c r="Q2455" s="80">
        <f t="shared" si="116"/>
        <v>0</v>
      </c>
      <c r="T2455" s="8" t="str">
        <f>+IFERROR(VLOOKUP(B2455,$B$5:B2454,1,FALSE),"")</f>
        <v/>
      </c>
      <c r="U2455" s="8" t="str">
        <f t="shared" si="114"/>
        <v>DUPLICATE</v>
      </c>
      <c r="W2455" s="75" t="str">
        <f t="shared" si="115"/>
        <v xml:space="preserve"> </v>
      </c>
    </row>
    <row r="2456" spans="1:23">
      <c r="A2456" s="33"/>
      <c r="B2456" s="3"/>
      <c r="C2456" s="3"/>
      <c r="D2456" s="3"/>
      <c r="E2456" s="3"/>
      <c r="F2456" s="3"/>
      <c r="G2456" s="3"/>
      <c r="H2456" s="3"/>
      <c r="I2456" s="3"/>
      <c r="J2456" s="3"/>
      <c r="K2456" s="4"/>
      <c r="L2456" s="4"/>
      <c r="M2456" s="4"/>
      <c r="N2456" s="4"/>
      <c r="O2456" s="3"/>
      <c r="P2456" s="3"/>
      <c r="Q2456" s="80">
        <f t="shared" si="116"/>
        <v>0</v>
      </c>
      <c r="T2456" s="8" t="str">
        <f>+IFERROR(VLOOKUP(B2456,$B$5:B2455,1,FALSE),"")</f>
        <v/>
      </c>
      <c r="U2456" s="8" t="str">
        <f t="shared" si="114"/>
        <v>DUPLICATE</v>
      </c>
      <c r="W2456" s="75" t="str">
        <f t="shared" si="115"/>
        <v xml:space="preserve"> </v>
      </c>
    </row>
    <row r="2457" spans="1:23">
      <c r="A2457" s="33"/>
      <c r="B2457" s="3"/>
      <c r="C2457" s="3"/>
      <c r="D2457" s="3"/>
      <c r="E2457" s="3"/>
      <c r="F2457" s="3"/>
      <c r="G2457" s="3"/>
      <c r="H2457" s="3"/>
      <c r="I2457" s="3"/>
      <c r="J2457" s="3"/>
      <c r="K2457" s="4"/>
      <c r="L2457" s="4"/>
      <c r="M2457" s="4"/>
      <c r="N2457" s="4"/>
      <c r="O2457" s="3"/>
      <c r="P2457" s="3"/>
      <c r="Q2457" s="80">
        <f t="shared" si="116"/>
        <v>0</v>
      </c>
      <c r="T2457" s="8" t="str">
        <f>+IFERROR(VLOOKUP(B2457,$B$5:B2456,1,FALSE),"")</f>
        <v/>
      </c>
      <c r="U2457" s="8" t="str">
        <f t="shared" si="114"/>
        <v>DUPLICATE</v>
      </c>
      <c r="W2457" s="75" t="str">
        <f t="shared" si="115"/>
        <v xml:space="preserve"> </v>
      </c>
    </row>
    <row r="2458" spans="1:23">
      <c r="A2458" s="33"/>
      <c r="B2458" s="3"/>
      <c r="C2458" s="3"/>
      <c r="D2458" s="3"/>
      <c r="E2458" s="3"/>
      <c r="F2458" s="3"/>
      <c r="G2458" s="3"/>
      <c r="H2458" s="3"/>
      <c r="I2458" s="3"/>
      <c r="J2458" s="3"/>
      <c r="K2458" s="4"/>
      <c r="L2458" s="4"/>
      <c r="M2458" s="4"/>
      <c r="N2458" s="4"/>
      <c r="O2458" s="3"/>
      <c r="P2458" s="3"/>
      <c r="Q2458" s="80">
        <f t="shared" si="116"/>
        <v>0</v>
      </c>
      <c r="T2458" s="8" t="str">
        <f>+IFERROR(VLOOKUP(B2458,$B$5:B2457,1,FALSE),"")</f>
        <v/>
      </c>
      <c r="U2458" s="8" t="str">
        <f t="shared" si="114"/>
        <v>DUPLICATE</v>
      </c>
      <c r="W2458" s="75" t="str">
        <f t="shared" si="115"/>
        <v xml:space="preserve"> </v>
      </c>
    </row>
    <row r="2459" spans="1:23">
      <c r="A2459" s="33"/>
      <c r="B2459" s="3"/>
      <c r="C2459" s="3"/>
      <c r="D2459" s="3"/>
      <c r="E2459" s="3"/>
      <c r="F2459" s="3"/>
      <c r="G2459" s="3"/>
      <c r="H2459" s="3"/>
      <c r="I2459" s="3"/>
      <c r="J2459" s="3"/>
      <c r="K2459" s="4"/>
      <c r="L2459" s="4"/>
      <c r="M2459" s="4"/>
      <c r="N2459" s="4"/>
      <c r="O2459" s="3"/>
      <c r="P2459" s="3"/>
      <c r="Q2459" s="80">
        <f t="shared" si="116"/>
        <v>0</v>
      </c>
      <c r="T2459" s="8" t="str">
        <f>+IFERROR(VLOOKUP(B2459,$B$5:B2458,1,FALSE),"")</f>
        <v/>
      </c>
      <c r="U2459" s="8" t="str">
        <f t="shared" si="114"/>
        <v>DUPLICATE</v>
      </c>
      <c r="W2459" s="75" t="str">
        <f t="shared" si="115"/>
        <v xml:space="preserve"> </v>
      </c>
    </row>
    <row r="2460" spans="1:23">
      <c r="A2460" s="33"/>
      <c r="B2460" s="3"/>
      <c r="C2460" s="3"/>
      <c r="D2460" s="3"/>
      <c r="E2460" s="3"/>
      <c r="F2460" s="3"/>
      <c r="G2460" s="3"/>
      <c r="H2460" s="3"/>
      <c r="I2460" s="3"/>
      <c r="J2460" s="3"/>
      <c r="K2460" s="4"/>
      <c r="L2460" s="4"/>
      <c r="M2460" s="4"/>
      <c r="N2460" s="4"/>
      <c r="O2460" s="3"/>
      <c r="P2460" s="3"/>
      <c r="Q2460" s="80">
        <f t="shared" si="116"/>
        <v>0</v>
      </c>
      <c r="T2460" s="8" t="str">
        <f>+IFERROR(VLOOKUP(B2460,$B$5:B2459,1,FALSE),"")</f>
        <v/>
      </c>
      <c r="U2460" s="8" t="str">
        <f t="shared" si="114"/>
        <v>DUPLICATE</v>
      </c>
      <c r="W2460" s="75" t="str">
        <f t="shared" si="115"/>
        <v xml:space="preserve"> </v>
      </c>
    </row>
    <row r="2461" spans="1:23">
      <c r="A2461" s="33"/>
      <c r="B2461" s="3"/>
      <c r="C2461" s="3"/>
      <c r="D2461" s="3"/>
      <c r="E2461" s="3"/>
      <c r="F2461" s="3"/>
      <c r="G2461" s="3"/>
      <c r="H2461" s="3"/>
      <c r="I2461" s="3"/>
      <c r="J2461" s="3"/>
      <c r="K2461" s="4"/>
      <c r="L2461" s="4"/>
      <c r="M2461" s="4"/>
      <c r="N2461" s="4"/>
      <c r="O2461" s="3"/>
      <c r="P2461" s="3"/>
      <c r="Q2461" s="80">
        <f t="shared" si="116"/>
        <v>0</v>
      </c>
      <c r="T2461" s="8" t="str">
        <f>+IFERROR(VLOOKUP(B2461,$B$5:B2460,1,FALSE),"")</f>
        <v/>
      </c>
      <c r="U2461" s="8" t="str">
        <f t="shared" si="114"/>
        <v>DUPLICATE</v>
      </c>
      <c r="W2461" s="75" t="str">
        <f t="shared" si="115"/>
        <v xml:space="preserve"> </v>
      </c>
    </row>
    <row r="2462" spans="1:23">
      <c r="A2462" s="33"/>
      <c r="B2462" s="3"/>
      <c r="C2462" s="3"/>
      <c r="D2462" s="3"/>
      <c r="E2462" s="3"/>
      <c r="F2462" s="3"/>
      <c r="G2462" s="3"/>
      <c r="H2462" s="3"/>
      <c r="I2462" s="3"/>
      <c r="J2462" s="3"/>
      <c r="K2462" s="4"/>
      <c r="L2462" s="4"/>
      <c r="M2462" s="4"/>
      <c r="N2462" s="4"/>
      <c r="O2462" s="3"/>
      <c r="P2462" s="3"/>
      <c r="Q2462" s="80">
        <f t="shared" si="116"/>
        <v>0</v>
      </c>
      <c r="T2462" s="8" t="str">
        <f>+IFERROR(VLOOKUP(B2462,$B$5:B2461,1,FALSE),"")</f>
        <v/>
      </c>
      <c r="U2462" s="8" t="str">
        <f t="shared" si="114"/>
        <v>DUPLICATE</v>
      </c>
      <c r="W2462" s="75" t="str">
        <f t="shared" si="115"/>
        <v xml:space="preserve"> </v>
      </c>
    </row>
    <row r="2463" spans="1:23">
      <c r="A2463" s="33"/>
      <c r="B2463" s="3"/>
      <c r="C2463" s="3"/>
      <c r="D2463" s="3"/>
      <c r="E2463" s="3"/>
      <c r="F2463" s="3"/>
      <c r="G2463" s="3"/>
      <c r="H2463" s="3"/>
      <c r="I2463" s="3"/>
      <c r="J2463" s="3"/>
      <c r="K2463" s="4"/>
      <c r="L2463" s="4"/>
      <c r="M2463" s="4"/>
      <c r="N2463" s="4"/>
      <c r="O2463" s="3"/>
      <c r="P2463" s="3"/>
      <c r="Q2463" s="80">
        <f t="shared" si="116"/>
        <v>0</v>
      </c>
      <c r="T2463" s="8" t="str">
        <f>+IFERROR(VLOOKUP(B2463,$B$5:B2462,1,FALSE),"")</f>
        <v/>
      </c>
      <c r="U2463" s="8" t="str">
        <f t="shared" si="114"/>
        <v>DUPLICATE</v>
      </c>
      <c r="W2463" s="75" t="str">
        <f t="shared" si="115"/>
        <v xml:space="preserve"> </v>
      </c>
    </row>
    <row r="2464" spans="1:23">
      <c r="A2464" s="33"/>
      <c r="B2464" s="3"/>
      <c r="C2464" s="3"/>
      <c r="D2464" s="3"/>
      <c r="E2464" s="3"/>
      <c r="F2464" s="3"/>
      <c r="G2464" s="3"/>
      <c r="H2464" s="3"/>
      <c r="I2464" s="3"/>
      <c r="J2464" s="3"/>
      <c r="K2464" s="4"/>
      <c r="L2464" s="4"/>
      <c r="M2464" s="4"/>
      <c r="N2464" s="4"/>
      <c r="O2464" s="3"/>
      <c r="P2464" s="3"/>
      <c r="Q2464" s="80">
        <f t="shared" si="116"/>
        <v>0</v>
      </c>
      <c r="T2464" s="8" t="str">
        <f>+IFERROR(VLOOKUP(B2464,$B$5:B2463,1,FALSE),"")</f>
        <v/>
      </c>
      <c r="U2464" s="8" t="str">
        <f t="shared" si="114"/>
        <v>DUPLICATE</v>
      </c>
      <c r="W2464" s="75" t="str">
        <f t="shared" si="115"/>
        <v xml:space="preserve"> </v>
      </c>
    </row>
    <row r="2465" spans="1:23">
      <c r="A2465" s="33"/>
      <c r="B2465" s="3"/>
      <c r="C2465" s="3"/>
      <c r="D2465" s="3"/>
      <c r="E2465" s="3"/>
      <c r="F2465" s="3"/>
      <c r="G2465" s="3"/>
      <c r="H2465" s="3"/>
      <c r="I2465" s="3"/>
      <c r="J2465" s="3"/>
      <c r="K2465" s="4"/>
      <c r="L2465" s="4"/>
      <c r="M2465" s="4"/>
      <c r="N2465" s="4"/>
      <c r="O2465" s="3"/>
      <c r="P2465" s="3"/>
      <c r="Q2465" s="80">
        <f t="shared" si="116"/>
        <v>0</v>
      </c>
      <c r="T2465" s="8" t="str">
        <f>+IFERROR(VLOOKUP(B2465,$B$5:B2464,1,FALSE),"")</f>
        <v/>
      </c>
      <c r="U2465" s="8" t="str">
        <f t="shared" si="114"/>
        <v>DUPLICATE</v>
      </c>
      <c r="W2465" s="75" t="str">
        <f t="shared" si="115"/>
        <v xml:space="preserve"> </v>
      </c>
    </row>
    <row r="2466" spans="1:23">
      <c r="A2466" s="33"/>
      <c r="B2466" s="3"/>
      <c r="C2466" s="3"/>
      <c r="D2466" s="3"/>
      <c r="E2466" s="3"/>
      <c r="F2466" s="3"/>
      <c r="G2466" s="3"/>
      <c r="H2466" s="3"/>
      <c r="I2466" s="3"/>
      <c r="J2466" s="3"/>
      <c r="K2466" s="4"/>
      <c r="L2466" s="4"/>
      <c r="M2466" s="4"/>
      <c r="N2466" s="4"/>
      <c r="O2466" s="3"/>
      <c r="P2466" s="3"/>
      <c r="Q2466" s="80">
        <f t="shared" si="116"/>
        <v>0</v>
      </c>
      <c r="T2466" s="8" t="str">
        <f>+IFERROR(VLOOKUP(B2466,$B$5:B2465,1,FALSE),"")</f>
        <v/>
      </c>
      <c r="U2466" s="8" t="str">
        <f t="shared" si="114"/>
        <v>DUPLICATE</v>
      </c>
      <c r="W2466" s="75" t="str">
        <f t="shared" si="115"/>
        <v xml:space="preserve"> </v>
      </c>
    </row>
    <row r="2467" spans="1:23">
      <c r="A2467" s="33"/>
      <c r="B2467" s="3"/>
      <c r="C2467" s="3"/>
      <c r="D2467" s="3"/>
      <c r="E2467" s="3"/>
      <c r="F2467" s="3"/>
      <c r="G2467" s="3"/>
      <c r="H2467" s="3"/>
      <c r="I2467" s="3"/>
      <c r="J2467" s="3"/>
      <c r="K2467" s="4"/>
      <c r="L2467" s="4"/>
      <c r="M2467" s="4"/>
      <c r="N2467" s="4"/>
      <c r="O2467" s="3"/>
      <c r="P2467" s="3"/>
      <c r="Q2467" s="80">
        <f t="shared" si="116"/>
        <v>0</v>
      </c>
      <c r="T2467" s="8" t="str">
        <f>+IFERROR(VLOOKUP(B2467,$B$5:B2466,1,FALSE),"")</f>
        <v/>
      </c>
      <c r="U2467" s="8" t="str">
        <f t="shared" si="114"/>
        <v>DUPLICATE</v>
      </c>
      <c r="W2467" s="75" t="str">
        <f t="shared" si="115"/>
        <v xml:space="preserve"> </v>
      </c>
    </row>
    <row r="2468" spans="1:23">
      <c r="A2468" s="33"/>
      <c r="B2468" s="3"/>
      <c r="C2468" s="3"/>
      <c r="D2468" s="3"/>
      <c r="E2468" s="3"/>
      <c r="F2468" s="3"/>
      <c r="G2468" s="3"/>
      <c r="H2468" s="3"/>
      <c r="I2468" s="3"/>
      <c r="J2468" s="3"/>
      <c r="K2468" s="4"/>
      <c r="L2468" s="4"/>
      <c r="M2468" s="4"/>
      <c r="N2468" s="4"/>
      <c r="O2468" s="3"/>
      <c r="P2468" s="3"/>
      <c r="Q2468" s="80">
        <f t="shared" si="116"/>
        <v>0</v>
      </c>
      <c r="T2468" s="8" t="str">
        <f>+IFERROR(VLOOKUP(B2468,$B$5:B2467,1,FALSE),"")</f>
        <v/>
      </c>
      <c r="U2468" s="8" t="str">
        <f t="shared" si="114"/>
        <v>DUPLICATE</v>
      </c>
      <c r="W2468" s="75" t="str">
        <f t="shared" si="115"/>
        <v xml:space="preserve"> </v>
      </c>
    </row>
    <row r="2469" spans="1:23">
      <c r="A2469" s="33"/>
      <c r="B2469" s="3"/>
      <c r="C2469" s="3"/>
      <c r="D2469" s="3"/>
      <c r="E2469" s="3"/>
      <c r="F2469" s="3"/>
      <c r="G2469" s="3"/>
      <c r="H2469" s="3"/>
      <c r="I2469" s="3"/>
      <c r="J2469" s="3"/>
      <c r="K2469" s="4"/>
      <c r="L2469" s="4"/>
      <c r="M2469" s="4"/>
      <c r="N2469" s="4"/>
      <c r="O2469" s="3"/>
      <c r="P2469" s="3"/>
      <c r="Q2469" s="80">
        <f t="shared" si="116"/>
        <v>0</v>
      </c>
      <c r="T2469" s="8" t="str">
        <f>+IFERROR(VLOOKUP(B2469,$B$5:B2468,1,FALSE),"")</f>
        <v/>
      </c>
      <c r="U2469" s="8" t="str">
        <f t="shared" si="114"/>
        <v>DUPLICATE</v>
      </c>
      <c r="W2469" s="75" t="str">
        <f t="shared" si="115"/>
        <v xml:space="preserve"> </v>
      </c>
    </row>
    <row r="2470" spans="1:23">
      <c r="A2470" s="33"/>
      <c r="B2470" s="3"/>
      <c r="C2470" s="3"/>
      <c r="D2470" s="3"/>
      <c r="E2470" s="3"/>
      <c r="F2470" s="3"/>
      <c r="G2470" s="3"/>
      <c r="H2470" s="3"/>
      <c r="I2470" s="3"/>
      <c r="J2470" s="3"/>
      <c r="K2470" s="4"/>
      <c r="L2470" s="4"/>
      <c r="M2470" s="4"/>
      <c r="N2470" s="4"/>
      <c r="O2470" s="3"/>
      <c r="P2470" s="3"/>
      <c r="Q2470" s="80">
        <f t="shared" si="116"/>
        <v>0</v>
      </c>
      <c r="T2470" s="8" t="str">
        <f>+IFERROR(VLOOKUP(B2470,$B$5:B2469,1,FALSE),"")</f>
        <v/>
      </c>
      <c r="U2470" s="8" t="str">
        <f t="shared" si="114"/>
        <v>DUPLICATE</v>
      </c>
      <c r="W2470" s="75" t="str">
        <f t="shared" si="115"/>
        <v xml:space="preserve"> </v>
      </c>
    </row>
    <row r="2471" spans="1:23">
      <c r="A2471" s="33"/>
      <c r="B2471" s="3"/>
      <c r="C2471" s="3"/>
      <c r="D2471" s="3"/>
      <c r="E2471" s="3"/>
      <c r="F2471" s="3"/>
      <c r="G2471" s="3"/>
      <c r="H2471" s="3"/>
      <c r="I2471" s="3"/>
      <c r="J2471" s="3"/>
      <c r="K2471" s="4"/>
      <c r="L2471" s="4"/>
      <c r="M2471" s="4"/>
      <c r="N2471" s="4"/>
      <c r="O2471" s="3"/>
      <c r="P2471" s="3"/>
      <c r="Q2471" s="80">
        <f t="shared" si="116"/>
        <v>0</v>
      </c>
      <c r="T2471" s="8" t="str">
        <f>+IFERROR(VLOOKUP(B2471,$B$5:B2470,1,FALSE),"")</f>
        <v/>
      </c>
      <c r="U2471" s="8" t="str">
        <f t="shared" si="114"/>
        <v>DUPLICATE</v>
      </c>
      <c r="W2471" s="75" t="str">
        <f t="shared" si="115"/>
        <v xml:space="preserve"> </v>
      </c>
    </row>
    <row r="2472" spans="1:23">
      <c r="A2472" s="33"/>
      <c r="B2472" s="3"/>
      <c r="C2472" s="3"/>
      <c r="D2472" s="3"/>
      <c r="E2472" s="3"/>
      <c r="F2472" s="3"/>
      <c r="G2472" s="3"/>
      <c r="H2472" s="3"/>
      <c r="I2472" s="3"/>
      <c r="J2472" s="3"/>
      <c r="K2472" s="4"/>
      <c r="L2472" s="4"/>
      <c r="M2472" s="4"/>
      <c r="N2472" s="4"/>
      <c r="O2472" s="3"/>
      <c r="P2472" s="3"/>
      <c r="Q2472" s="80">
        <f t="shared" si="116"/>
        <v>0</v>
      </c>
      <c r="T2472" s="8" t="str">
        <f>+IFERROR(VLOOKUP(B2472,$B$5:B2471,1,FALSE),"")</f>
        <v/>
      </c>
      <c r="U2472" s="8" t="str">
        <f t="shared" si="114"/>
        <v>DUPLICATE</v>
      </c>
      <c r="W2472" s="75" t="str">
        <f t="shared" si="115"/>
        <v xml:space="preserve"> </v>
      </c>
    </row>
    <row r="2473" spans="1:23">
      <c r="A2473" s="33"/>
      <c r="B2473" s="3"/>
      <c r="C2473" s="3"/>
      <c r="D2473" s="3"/>
      <c r="E2473" s="3"/>
      <c r="F2473" s="3"/>
      <c r="G2473" s="3"/>
      <c r="H2473" s="3"/>
      <c r="I2473" s="3"/>
      <c r="J2473" s="3"/>
      <c r="K2473" s="4"/>
      <c r="L2473" s="4"/>
      <c r="M2473" s="4"/>
      <c r="N2473" s="4"/>
      <c r="O2473" s="3"/>
      <c r="P2473" s="3"/>
      <c r="Q2473" s="80">
        <f t="shared" si="116"/>
        <v>0</v>
      </c>
      <c r="T2473" s="8" t="str">
        <f>+IFERROR(VLOOKUP(B2473,$B$5:B2472,1,FALSE),"")</f>
        <v/>
      </c>
      <c r="U2473" s="8" t="str">
        <f t="shared" si="114"/>
        <v>DUPLICATE</v>
      </c>
      <c r="W2473" s="75" t="str">
        <f t="shared" si="115"/>
        <v xml:space="preserve"> </v>
      </c>
    </row>
    <row r="2474" spans="1:23">
      <c r="A2474" s="33"/>
      <c r="B2474" s="3"/>
      <c r="C2474" s="3"/>
      <c r="D2474" s="3"/>
      <c r="E2474" s="3"/>
      <c r="F2474" s="3"/>
      <c r="G2474" s="3"/>
      <c r="H2474" s="3"/>
      <c r="I2474" s="3"/>
      <c r="J2474" s="3"/>
      <c r="K2474" s="4"/>
      <c r="L2474" s="4"/>
      <c r="M2474" s="4"/>
      <c r="N2474" s="4"/>
      <c r="O2474" s="3"/>
      <c r="P2474" s="3"/>
      <c r="Q2474" s="80">
        <f t="shared" si="116"/>
        <v>0</v>
      </c>
      <c r="T2474" s="8" t="str">
        <f>+IFERROR(VLOOKUP(B2474,$B$5:B2473,1,FALSE),"")</f>
        <v/>
      </c>
      <c r="U2474" s="8" t="str">
        <f t="shared" si="114"/>
        <v>DUPLICATE</v>
      </c>
      <c r="W2474" s="75" t="str">
        <f t="shared" si="115"/>
        <v xml:space="preserve"> </v>
      </c>
    </row>
    <row r="2475" spans="1:23">
      <c r="A2475" s="33"/>
      <c r="B2475" s="3"/>
      <c r="C2475" s="3"/>
      <c r="D2475" s="3"/>
      <c r="E2475" s="3"/>
      <c r="F2475" s="3"/>
      <c r="G2475" s="3"/>
      <c r="H2475" s="3"/>
      <c r="I2475" s="3"/>
      <c r="J2475" s="3"/>
      <c r="K2475" s="4"/>
      <c r="L2475" s="4"/>
      <c r="M2475" s="4"/>
      <c r="N2475" s="4"/>
      <c r="O2475" s="3"/>
      <c r="P2475" s="3"/>
      <c r="Q2475" s="80">
        <f t="shared" si="116"/>
        <v>0</v>
      </c>
      <c r="T2475" s="8" t="str">
        <f>+IFERROR(VLOOKUP(B2475,$B$5:B2474,1,FALSE),"")</f>
        <v/>
      </c>
      <c r="U2475" s="8" t="str">
        <f t="shared" si="114"/>
        <v>DUPLICATE</v>
      </c>
      <c r="W2475" s="75" t="str">
        <f t="shared" si="115"/>
        <v xml:space="preserve"> </v>
      </c>
    </row>
    <row r="2476" spans="1:23">
      <c r="A2476" s="33"/>
      <c r="B2476" s="3"/>
      <c r="C2476" s="3"/>
      <c r="D2476" s="3"/>
      <c r="E2476" s="3"/>
      <c r="F2476" s="3"/>
      <c r="G2476" s="3"/>
      <c r="H2476" s="3"/>
      <c r="I2476" s="3"/>
      <c r="J2476" s="3"/>
      <c r="K2476" s="4"/>
      <c r="L2476" s="4"/>
      <c r="M2476" s="4"/>
      <c r="N2476" s="4"/>
      <c r="O2476" s="3"/>
      <c r="P2476" s="3"/>
      <c r="Q2476" s="80">
        <f t="shared" si="116"/>
        <v>0</v>
      </c>
      <c r="T2476" s="8" t="str">
        <f>+IFERROR(VLOOKUP(B2476,$B$5:B2475,1,FALSE),"")</f>
        <v/>
      </c>
      <c r="U2476" s="8" t="str">
        <f t="shared" si="114"/>
        <v>DUPLICATE</v>
      </c>
      <c r="W2476" s="75" t="str">
        <f t="shared" si="115"/>
        <v xml:space="preserve"> </v>
      </c>
    </row>
    <row r="2477" spans="1:23">
      <c r="A2477" s="33"/>
      <c r="B2477" s="3"/>
      <c r="C2477" s="3"/>
      <c r="D2477" s="3"/>
      <c r="E2477" s="3"/>
      <c r="F2477" s="3"/>
      <c r="G2477" s="3"/>
      <c r="H2477" s="3"/>
      <c r="I2477" s="3"/>
      <c r="J2477" s="3"/>
      <c r="K2477" s="4"/>
      <c r="L2477" s="4"/>
      <c r="M2477" s="4"/>
      <c r="N2477" s="4"/>
      <c r="O2477" s="3"/>
      <c r="P2477" s="3"/>
      <c r="Q2477" s="80">
        <f t="shared" si="116"/>
        <v>0</v>
      </c>
      <c r="T2477" s="8" t="str">
        <f>+IFERROR(VLOOKUP(B2477,$B$5:B2476,1,FALSE),"")</f>
        <v/>
      </c>
      <c r="U2477" s="8" t="str">
        <f t="shared" si="114"/>
        <v>DUPLICATE</v>
      </c>
      <c r="W2477" s="75" t="str">
        <f t="shared" si="115"/>
        <v xml:space="preserve"> </v>
      </c>
    </row>
    <row r="2478" spans="1:23">
      <c r="A2478" s="33"/>
      <c r="B2478" s="3"/>
      <c r="C2478" s="3"/>
      <c r="D2478" s="3"/>
      <c r="E2478" s="3"/>
      <c r="F2478" s="3"/>
      <c r="G2478" s="3"/>
      <c r="H2478" s="3"/>
      <c r="I2478" s="3"/>
      <c r="J2478" s="3"/>
      <c r="K2478" s="4"/>
      <c r="L2478" s="4"/>
      <c r="M2478" s="4"/>
      <c r="N2478" s="4"/>
      <c r="O2478" s="3"/>
      <c r="P2478" s="3"/>
      <c r="Q2478" s="80">
        <f t="shared" si="116"/>
        <v>0</v>
      </c>
      <c r="T2478" s="8" t="str">
        <f>+IFERROR(VLOOKUP(B2478,$B$5:B2477,1,FALSE),"")</f>
        <v/>
      </c>
      <c r="U2478" s="8" t="str">
        <f t="shared" si="114"/>
        <v>DUPLICATE</v>
      </c>
      <c r="W2478" s="75" t="str">
        <f t="shared" si="115"/>
        <v xml:space="preserve"> </v>
      </c>
    </row>
    <row r="2479" spans="1:23">
      <c r="A2479" s="33"/>
      <c r="B2479" s="3"/>
      <c r="C2479" s="3"/>
      <c r="D2479" s="3"/>
      <c r="E2479" s="3"/>
      <c r="F2479" s="3"/>
      <c r="G2479" s="3"/>
      <c r="H2479" s="3"/>
      <c r="I2479" s="3"/>
      <c r="J2479" s="3"/>
      <c r="K2479" s="4"/>
      <c r="L2479" s="4"/>
      <c r="M2479" s="4"/>
      <c r="N2479" s="4"/>
      <c r="O2479" s="3"/>
      <c r="P2479" s="3"/>
      <c r="Q2479" s="80">
        <f t="shared" si="116"/>
        <v>0</v>
      </c>
      <c r="T2479" s="8" t="str">
        <f>+IFERROR(VLOOKUP(B2479,$B$5:B2478,1,FALSE),"")</f>
        <v/>
      </c>
      <c r="U2479" s="8" t="str">
        <f t="shared" si="114"/>
        <v>DUPLICATE</v>
      </c>
      <c r="W2479" s="75" t="str">
        <f t="shared" si="115"/>
        <v xml:space="preserve"> </v>
      </c>
    </row>
    <row r="2480" spans="1:23">
      <c r="A2480" s="33"/>
      <c r="B2480" s="3"/>
      <c r="C2480" s="3"/>
      <c r="D2480" s="3"/>
      <c r="E2480" s="3"/>
      <c r="F2480" s="3"/>
      <c r="G2480" s="3"/>
      <c r="H2480" s="3"/>
      <c r="I2480" s="3"/>
      <c r="J2480" s="3"/>
      <c r="K2480" s="4"/>
      <c r="L2480" s="4"/>
      <c r="M2480" s="4"/>
      <c r="N2480" s="4"/>
      <c r="O2480" s="3"/>
      <c r="P2480" s="3"/>
      <c r="Q2480" s="80">
        <f t="shared" si="116"/>
        <v>0</v>
      </c>
      <c r="T2480" s="8" t="str">
        <f>+IFERROR(VLOOKUP(B2480,$B$5:B2479,1,FALSE),"")</f>
        <v/>
      </c>
      <c r="U2480" s="8" t="str">
        <f t="shared" si="114"/>
        <v>DUPLICATE</v>
      </c>
      <c r="W2480" s="75" t="str">
        <f t="shared" si="115"/>
        <v xml:space="preserve"> </v>
      </c>
    </row>
    <row r="2481" spans="1:23">
      <c r="A2481" s="33"/>
      <c r="B2481" s="3"/>
      <c r="C2481" s="3"/>
      <c r="D2481" s="3"/>
      <c r="E2481" s="3"/>
      <c r="F2481" s="3"/>
      <c r="G2481" s="3"/>
      <c r="H2481" s="3"/>
      <c r="I2481" s="3"/>
      <c r="J2481" s="3"/>
      <c r="K2481" s="4"/>
      <c r="L2481" s="4"/>
      <c r="M2481" s="4"/>
      <c r="N2481" s="4"/>
      <c r="O2481" s="3"/>
      <c r="P2481" s="3"/>
      <c r="Q2481" s="80">
        <f t="shared" si="116"/>
        <v>0</v>
      </c>
      <c r="T2481" s="8" t="str">
        <f>+IFERROR(VLOOKUP(B2481,$B$5:B2480,1,FALSE),"")</f>
        <v/>
      </c>
      <c r="U2481" s="8" t="str">
        <f t="shared" si="114"/>
        <v>DUPLICATE</v>
      </c>
      <c r="W2481" s="75" t="str">
        <f t="shared" si="115"/>
        <v xml:space="preserve"> </v>
      </c>
    </row>
    <row r="2482" spans="1:23">
      <c r="A2482" s="33"/>
      <c r="B2482" s="3"/>
      <c r="C2482" s="3"/>
      <c r="D2482" s="3"/>
      <c r="E2482" s="3"/>
      <c r="F2482" s="3"/>
      <c r="G2482" s="3"/>
      <c r="H2482" s="3"/>
      <c r="I2482" s="3"/>
      <c r="J2482" s="3"/>
      <c r="K2482" s="4"/>
      <c r="L2482" s="4"/>
      <c r="M2482" s="4"/>
      <c r="N2482" s="4"/>
      <c r="O2482" s="3"/>
      <c r="P2482" s="3"/>
      <c r="Q2482" s="80">
        <f t="shared" si="116"/>
        <v>0</v>
      </c>
      <c r="T2482" s="8" t="str">
        <f>+IFERROR(VLOOKUP(B2482,$B$5:B2481,1,FALSE),"")</f>
        <v/>
      </c>
      <c r="U2482" s="8" t="str">
        <f t="shared" si="114"/>
        <v>DUPLICATE</v>
      </c>
      <c r="W2482" s="75" t="str">
        <f t="shared" si="115"/>
        <v xml:space="preserve"> </v>
      </c>
    </row>
    <row r="2483" spans="1:23">
      <c r="A2483" s="33"/>
      <c r="B2483" s="3"/>
      <c r="C2483" s="3"/>
      <c r="D2483" s="3"/>
      <c r="E2483" s="3"/>
      <c r="F2483" s="3"/>
      <c r="G2483" s="3"/>
      <c r="H2483" s="3"/>
      <c r="I2483" s="3"/>
      <c r="J2483" s="3"/>
      <c r="K2483" s="4"/>
      <c r="L2483" s="4"/>
      <c r="M2483" s="4"/>
      <c r="N2483" s="4"/>
      <c r="O2483" s="3"/>
      <c r="P2483" s="3"/>
      <c r="Q2483" s="80">
        <f t="shared" si="116"/>
        <v>0</v>
      </c>
      <c r="T2483" s="8" t="str">
        <f>+IFERROR(VLOOKUP(B2483,$B$5:B2482,1,FALSE),"")</f>
        <v/>
      </c>
      <c r="U2483" s="8" t="str">
        <f t="shared" si="114"/>
        <v>DUPLICATE</v>
      </c>
      <c r="W2483" s="75" t="str">
        <f t="shared" si="115"/>
        <v xml:space="preserve"> </v>
      </c>
    </row>
    <row r="2484" spans="1:23">
      <c r="A2484" s="33"/>
      <c r="B2484" s="3"/>
      <c r="C2484" s="3"/>
      <c r="D2484" s="3"/>
      <c r="E2484" s="3"/>
      <c r="F2484" s="3"/>
      <c r="G2484" s="3"/>
      <c r="H2484" s="3"/>
      <c r="I2484" s="3"/>
      <c r="J2484" s="3"/>
      <c r="K2484" s="4"/>
      <c r="L2484" s="4"/>
      <c r="M2484" s="4"/>
      <c r="N2484" s="4"/>
      <c r="O2484" s="3"/>
      <c r="P2484" s="3"/>
      <c r="Q2484" s="80">
        <f t="shared" si="116"/>
        <v>0</v>
      </c>
      <c r="T2484" s="8" t="str">
        <f>+IFERROR(VLOOKUP(B2484,$B$5:B2483,1,FALSE),"")</f>
        <v/>
      </c>
      <c r="U2484" s="8" t="str">
        <f t="shared" si="114"/>
        <v>DUPLICATE</v>
      </c>
      <c r="W2484" s="75" t="str">
        <f t="shared" si="115"/>
        <v xml:space="preserve"> </v>
      </c>
    </row>
    <row r="2485" spans="1:23">
      <c r="A2485" s="33"/>
      <c r="B2485" s="3"/>
      <c r="C2485" s="3"/>
      <c r="D2485" s="3"/>
      <c r="E2485" s="3"/>
      <c r="F2485" s="3"/>
      <c r="G2485" s="3"/>
      <c r="H2485" s="3"/>
      <c r="I2485" s="3"/>
      <c r="J2485" s="3"/>
      <c r="K2485" s="4"/>
      <c r="L2485" s="4"/>
      <c r="M2485" s="4"/>
      <c r="N2485" s="4"/>
      <c r="O2485" s="3"/>
      <c r="P2485" s="3"/>
      <c r="Q2485" s="80">
        <f t="shared" si="116"/>
        <v>0</v>
      </c>
      <c r="T2485" s="8" t="str">
        <f>+IFERROR(VLOOKUP(B2485,$B$5:B2484,1,FALSE),"")</f>
        <v/>
      </c>
      <c r="U2485" s="8" t="str">
        <f t="shared" si="114"/>
        <v>DUPLICATE</v>
      </c>
      <c r="W2485" s="75" t="str">
        <f t="shared" si="115"/>
        <v xml:space="preserve"> </v>
      </c>
    </row>
    <row r="2486" spans="1:23">
      <c r="A2486" s="33"/>
      <c r="B2486" s="3"/>
      <c r="C2486" s="3"/>
      <c r="D2486" s="3"/>
      <c r="E2486" s="3"/>
      <c r="F2486" s="3"/>
      <c r="G2486" s="3"/>
      <c r="H2486" s="3"/>
      <c r="I2486" s="3"/>
      <c r="J2486" s="3"/>
      <c r="K2486" s="4"/>
      <c r="L2486" s="4"/>
      <c r="M2486" s="4"/>
      <c r="N2486" s="4"/>
      <c r="O2486" s="3"/>
      <c r="P2486" s="3"/>
      <c r="Q2486" s="80">
        <f t="shared" si="116"/>
        <v>0</v>
      </c>
      <c r="T2486" s="8" t="str">
        <f>+IFERROR(VLOOKUP(B2486,$B$5:B2485,1,FALSE),"")</f>
        <v/>
      </c>
      <c r="U2486" s="8" t="str">
        <f t="shared" si="114"/>
        <v>DUPLICATE</v>
      </c>
      <c r="W2486" s="75" t="str">
        <f t="shared" si="115"/>
        <v xml:space="preserve"> </v>
      </c>
    </row>
    <row r="2487" spans="1:23">
      <c r="A2487" s="33"/>
      <c r="B2487" s="3"/>
      <c r="C2487" s="3"/>
      <c r="D2487" s="3"/>
      <c r="E2487" s="3"/>
      <c r="F2487" s="3"/>
      <c r="G2487" s="3"/>
      <c r="H2487" s="3"/>
      <c r="I2487" s="3"/>
      <c r="J2487" s="3"/>
      <c r="K2487" s="4"/>
      <c r="L2487" s="4"/>
      <c r="M2487" s="4"/>
      <c r="N2487" s="4"/>
      <c r="O2487" s="3"/>
      <c r="P2487" s="3"/>
      <c r="Q2487" s="80">
        <f t="shared" si="116"/>
        <v>0</v>
      </c>
      <c r="T2487" s="8" t="str">
        <f>+IFERROR(VLOOKUP(B2487,$B$5:B2486,1,FALSE),"")</f>
        <v/>
      </c>
      <c r="U2487" s="8" t="str">
        <f t="shared" si="114"/>
        <v>DUPLICATE</v>
      </c>
      <c r="W2487" s="75" t="str">
        <f t="shared" si="115"/>
        <v xml:space="preserve"> </v>
      </c>
    </row>
    <row r="2488" spans="1:23">
      <c r="A2488" s="33"/>
      <c r="B2488" s="3"/>
      <c r="C2488" s="3"/>
      <c r="D2488" s="3"/>
      <c r="E2488" s="3"/>
      <c r="F2488" s="3"/>
      <c r="G2488" s="3"/>
      <c r="H2488" s="3"/>
      <c r="I2488" s="3"/>
      <c r="J2488" s="3"/>
      <c r="K2488" s="4"/>
      <c r="L2488" s="4"/>
      <c r="M2488" s="4"/>
      <c r="N2488" s="4"/>
      <c r="O2488" s="3"/>
      <c r="P2488" s="3"/>
      <c r="Q2488" s="80">
        <f t="shared" si="116"/>
        <v>0</v>
      </c>
      <c r="T2488" s="8" t="str">
        <f>+IFERROR(VLOOKUP(B2488,$B$5:B2487,1,FALSE),"")</f>
        <v/>
      </c>
      <c r="U2488" s="8" t="str">
        <f t="shared" si="114"/>
        <v>DUPLICATE</v>
      </c>
      <c r="W2488" s="75" t="str">
        <f t="shared" si="115"/>
        <v xml:space="preserve"> </v>
      </c>
    </row>
    <row r="2489" spans="1:23">
      <c r="A2489" s="33"/>
      <c r="B2489" s="3"/>
      <c r="C2489" s="3"/>
      <c r="D2489" s="3"/>
      <c r="E2489" s="3"/>
      <c r="F2489" s="3"/>
      <c r="G2489" s="3"/>
      <c r="H2489" s="3"/>
      <c r="I2489" s="3"/>
      <c r="J2489" s="3"/>
      <c r="K2489" s="4"/>
      <c r="L2489" s="4"/>
      <c r="M2489" s="4"/>
      <c r="N2489" s="4"/>
      <c r="O2489" s="3"/>
      <c r="P2489" s="3"/>
      <c r="Q2489" s="80">
        <f t="shared" si="116"/>
        <v>0</v>
      </c>
      <c r="T2489" s="8" t="str">
        <f>+IFERROR(VLOOKUP(B2489,$B$5:B2488,1,FALSE),"")</f>
        <v/>
      </c>
      <c r="U2489" s="8" t="str">
        <f t="shared" si="114"/>
        <v>DUPLICATE</v>
      </c>
      <c r="W2489" s="75" t="str">
        <f t="shared" si="115"/>
        <v xml:space="preserve"> </v>
      </c>
    </row>
    <row r="2490" spans="1:23">
      <c r="A2490" s="33"/>
      <c r="B2490" s="3"/>
      <c r="C2490" s="3"/>
      <c r="D2490" s="3"/>
      <c r="E2490" s="3"/>
      <c r="F2490" s="3"/>
      <c r="G2490" s="3"/>
      <c r="H2490" s="3"/>
      <c r="I2490" s="3"/>
      <c r="J2490" s="3"/>
      <c r="K2490" s="4"/>
      <c r="L2490" s="4"/>
      <c r="M2490" s="4"/>
      <c r="N2490" s="4"/>
      <c r="O2490" s="3"/>
      <c r="P2490" s="3"/>
      <c r="Q2490" s="80">
        <f t="shared" si="116"/>
        <v>0</v>
      </c>
      <c r="T2490" s="8" t="str">
        <f>+IFERROR(VLOOKUP(B2490,$B$5:B2489,1,FALSE),"")</f>
        <v/>
      </c>
      <c r="U2490" s="8" t="str">
        <f t="shared" si="114"/>
        <v>DUPLICATE</v>
      </c>
      <c r="W2490" s="75" t="str">
        <f t="shared" si="115"/>
        <v xml:space="preserve"> </v>
      </c>
    </row>
    <row r="2491" spans="1:23">
      <c r="A2491" s="33"/>
      <c r="B2491" s="3"/>
      <c r="C2491" s="3"/>
      <c r="D2491" s="3"/>
      <c r="E2491" s="3"/>
      <c r="F2491" s="3"/>
      <c r="G2491" s="3"/>
      <c r="H2491" s="3"/>
      <c r="I2491" s="3"/>
      <c r="J2491" s="3"/>
      <c r="K2491" s="4"/>
      <c r="L2491" s="4"/>
      <c r="M2491" s="4"/>
      <c r="N2491" s="4"/>
      <c r="O2491" s="3"/>
      <c r="P2491" s="3"/>
      <c r="Q2491" s="80">
        <f t="shared" si="116"/>
        <v>0</v>
      </c>
      <c r="T2491" s="8" t="str">
        <f>+IFERROR(VLOOKUP(B2491,$B$5:B2490,1,FALSE),"")</f>
        <v/>
      </c>
      <c r="U2491" s="8" t="str">
        <f t="shared" si="114"/>
        <v>DUPLICATE</v>
      </c>
      <c r="W2491" s="75" t="str">
        <f t="shared" si="115"/>
        <v xml:space="preserve"> </v>
      </c>
    </row>
    <row r="2492" spans="1:23">
      <c r="A2492" s="33"/>
      <c r="B2492" s="3"/>
      <c r="C2492" s="3"/>
      <c r="D2492" s="3"/>
      <c r="E2492" s="3"/>
      <c r="F2492" s="3"/>
      <c r="G2492" s="3"/>
      <c r="H2492" s="3"/>
      <c r="I2492" s="3"/>
      <c r="J2492" s="3"/>
      <c r="K2492" s="4"/>
      <c r="L2492" s="4"/>
      <c r="M2492" s="4"/>
      <c r="N2492" s="4"/>
      <c r="O2492" s="3"/>
      <c r="P2492" s="3"/>
      <c r="Q2492" s="80">
        <f t="shared" si="116"/>
        <v>0</v>
      </c>
      <c r="T2492" s="8" t="str">
        <f>+IFERROR(VLOOKUP(B2492,$B$5:B2491,1,FALSE),"")</f>
        <v/>
      </c>
      <c r="U2492" s="8" t="str">
        <f t="shared" si="114"/>
        <v>DUPLICATE</v>
      </c>
      <c r="W2492" s="75" t="str">
        <f t="shared" si="115"/>
        <v xml:space="preserve"> </v>
      </c>
    </row>
    <row r="2493" spans="1:23">
      <c r="A2493" s="33"/>
      <c r="B2493" s="3"/>
      <c r="C2493" s="3"/>
      <c r="D2493" s="3"/>
      <c r="E2493" s="3"/>
      <c r="F2493" s="3"/>
      <c r="G2493" s="3"/>
      <c r="H2493" s="3"/>
      <c r="I2493" s="3"/>
      <c r="J2493" s="3"/>
      <c r="K2493" s="4"/>
      <c r="L2493" s="4"/>
      <c r="M2493" s="4"/>
      <c r="N2493" s="4"/>
      <c r="O2493" s="3"/>
      <c r="P2493" s="3"/>
      <c r="Q2493" s="80">
        <f t="shared" si="116"/>
        <v>0</v>
      </c>
      <c r="T2493" s="8" t="str">
        <f>+IFERROR(VLOOKUP(B2493,$B$5:B2492,1,FALSE),"")</f>
        <v/>
      </c>
      <c r="U2493" s="8" t="str">
        <f t="shared" si="114"/>
        <v>DUPLICATE</v>
      </c>
      <c r="W2493" s="75" t="str">
        <f t="shared" si="115"/>
        <v xml:space="preserve"> </v>
      </c>
    </row>
    <row r="2494" spans="1:23">
      <c r="A2494" s="33"/>
      <c r="B2494" s="3"/>
      <c r="C2494" s="3"/>
      <c r="D2494" s="3"/>
      <c r="E2494" s="3"/>
      <c r="F2494" s="3"/>
      <c r="G2494" s="3"/>
      <c r="H2494" s="3"/>
      <c r="I2494" s="3"/>
      <c r="J2494" s="3"/>
      <c r="K2494" s="4"/>
      <c r="L2494" s="4"/>
      <c r="M2494" s="4"/>
      <c r="N2494" s="4"/>
      <c r="O2494" s="3"/>
      <c r="P2494" s="3"/>
      <c r="Q2494" s="80">
        <f t="shared" si="116"/>
        <v>0</v>
      </c>
      <c r="T2494" s="8" t="str">
        <f>+IFERROR(VLOOKUP(B2494,$B$5:B2493,1,FALSE),"")</f>
        <v/>
      </c>
      <c r="U2494" s="8" t="str">
        <f t="shared" si="114"/>
        <v>DUPLICATE</v>
      </c>
      <c r="W2494" s="75" t="str">
        <f t="shared" si="115"/>
        <v xml:space="preserve"> </v>
      </c>
    </row>
    <row r="2495" spans="1:23">
      <c r="A2495" s="33"/>
      <c r="B2495" s="3"/>
      <c r="C2495" s="3"/>
      <c r="D2495" s="3"/>
      <c r="E2495" s="3"/>
      <c r="F2495" s="3"/>
      <c r="G2495" s="3"/>
      <c r="H2495" s="3"/>
      <c r="I2495" s="3"/>
      <c r="J2495" s="3"/>
      <c r="K2495" s="4"/>
      <c r="L2495" s="4"/>
      <c r="M2495" s="4"/>
      <c r="N2495" s="4"/>
      <c r="O2495" s="3"/>
      <c r="P2495" s="3"/>
      <c r="Q2495" s="80">
        <f t="shared" si="116"/>
        <v>0</v>
      </c>
      <c r="T2495" s="8" t="str">
        <f>+IFERROR(VLOOKUP(B2495,$B$5:B2494,1,FALSE),"")</f>
        <v/>
      </c>
      <c r="U2495" s="8" t="str">
        <f t="shared" si="114"/>
        <v>DUPLICATE</v>
      </c>
      <c r="W2495" s="75" t="str">
        <f t="shared" si="115"/>
        <v xml:space="preserve"> </v>
      </c>
    </row>
    <row r="2496" spans="1:23">
      <c r="A2496" s="33"/>
      <c r="B2496" s="3"/>
      <c r="C2496" s="3"/>
      <c r="D2496" s="3"/>
      <c r="E2496" s="3"/>
      <c r="F2496" s="3"/>
      <c r="G2496" s="3"/>
      <c r="H2496" s="3"/>
      <c r="I2496" s="3"/>
      <c r="J2496" s="3"/>
      <c r="K2496" s="4"/>
      <c r="L2496" s="4"/>
      <c r="M2496" s="4"/>
      <c r="N2496" s="4"/>
      <c r="O2496" s="3"/>
      <c r="P2496" s="3"/>
      <c r="Q2496" s="80">
        <f t="shared" si="116"/>
        <v>0</v>
      </c>
      <c r="T2496" s="8" t="str">
        <f>+IFERROR(VLOOKUP(B2496,$B$5:B2495,1,FALSE),"")</f>
        <v/>
      </c>
      <c r="U2496" s="8" t="str">
        <f t="shared" si="114"/>
        <v>DUPLICATE</v>
      </c>
      <c r="W2496" s="75" t="str">
        <f t="shared" si="115"/>
        <v xml:space="preserve"> </v>
      </c>
    </row>
    <row r="2497" spans="1:23">
      <c r="A2497" s="33"/>
      <c r="B2497" s="3"/>
      <c r="C2497" s="3"/>
      <c r="D2497" s="3"/>
      <c r="E2497" s="3"/>
      <c r="F2497" s="3"/>
      <c r="G2497" s="3"/>
      <c r="H2497" s="3"/>
      <c r="I2497" s="3"/>
      <c r="J2497" s="3"/>
      <c r="K2497" s="4"/>
      <c r="L2497" s="4"/>
      <c r="M2497" s="4"/>
      <c r="N2497" s="4"/>
      <c r="O2497" s="3"/>
      <c r="P2497" s="3"/>
      <c r="Q2497" s="80">
        <f t="shared" si="116"/>
        <v>0</v>
      </c>
      <c r="T2497" s="8" t="str">
        <f>+IFERROR(VLOOKUP(B2497,$B$5:B2496,1,FALSE),"")</f>
        <v/>
      </c>
      <c r="U2497" s="8" t="str">
        <f t="shared" si="114"/>
        <v>DUPLICATE</v>
      </c>
      <c r="W2497" s="75" t="str">
        <f t="shared" si="115"/>
        <v xml:space="preserve"> </v>
      </c>
    </row>
    <row r="2498" spans="1:23">
      <c r="A2498" s="33"/>
      <c r="B2498" s="3"/>
      <c r="C2498" s="3"/>
      <c r="D2498" s="3"/>
      <c r="E2498" s="3"/>
      <c r="F2498" s="3"/>
      <c r="G2498" s="3"/>
      <c r="H2498" s="3"/>
      <c r="I2498" s="3"/>
      <c r="J2498" s="3"/>
      <c r="K2498" s="4"/>
      <c r="L2498" s="4"/>
      <c r="M2498" s="4"/>
      <c r="N2498" s="4"/>
      <c r="O2498" s="3"/>
      <c r="P2498" s="3"/>
      <c r="Q2498" s="80">
        <f t="shared" si="116"/>
        <v>0</v>
      </c>
      <c r="T2498" s="8" t="str">
        <f>+IFERROR(VLOOKUP(B2498,$B$5:B2497,1,FALSE),"")</f>
        <v/>
      </c>
      <c r="U2498" s="8" t="str">
        <f t="shared" si="114"/>
        <v>DUPLICATE</v>
      </c>
      <c r="W2498" s="75" t="str">
        <f t="shared" si="115"/>
        <v xml:space="preserve"> </v>
      </c>
    </row>
    <row r="2499" spans="1:23">
      <c r="A2499" s="33"/>
      <c r="B2499" s="3"/>
      <c r="C2499" s="3"/>
      <c r="D2499" s="3"/>
      <c r="E2499" s="3"/>
      <c r="F2499" s="3"/>
      <c r="G2499" s="3"/>
      <c r="H2499" s="3"/>
      <c r="I2499" s="3"/>
      <c r="J2499" s="3"/>
      <c r="K2499" s="4"/>
      <c r="L2499" s="4"/>
      <c r="M2499" s="4"/>
      <c r="N2499" s="4"/>
      <c r="O2499" s="3"/>
      <c r="P2499" s="3"/>
      <c r="Q2499" s="80">
        <f t="shared" si="116"/>
        <v>0</v>
      </c>
      <c r="T2499" s="8" t="str">
        <f>+IFERROR(VLOOKUP(B2499,$B$5:B2498,1,FALSE),"")</f>
        <v/>
      </c>
      <c r="U2499" s="8" t="str">
        <f t="shared" si="114"/>
        <v>DUPLICATE</v>
      </c>
      <c r="W2499" s="75" t="str">
        <f t="shared" si="115"/>
        <v xml:space="preserve"> </v>
      </c>
    </row>
    <row r="2500" spans="1:23">
      <c r="A2500" s="33"/>
      <c r="B2500" s="3"/>
      <c r="C2500" s="3"/>
      <c r="D2500" s="3"/>
      <c r="E2500" s="3"/>
      <c r="F2500" s="3"/>
      <c r="G2500" s="3"/>
      <c r="H2500" s="3"/>
      <c r="I2500" s="3"/>
      <c r="J2500" s="3"/>
      <c r="K2500" s="4"/>
      <c r="L2500" s="4"/>
      <c r="M2500" s="4"/>
      <c r="N2500" s="4"/>
      <c r="O2500" s="3"/>
      <c r="P2500" s="3"/>
      <c r="Q2500" s="80">
        <f t="shared" si="116"/>
        <v>0</v>
      </c>
      <c r="T2500" s="8" t="str">
        <f>+IFERROR(VLOOKUP(B2500,$B$5:B2499,1,FALSE),"")</f>
        <v/>
      </c>
      <c r="U2500" s="8" t="str">
        <f t="shared" si="114"/>
        <v>DUPLICATE</v>
      </c>
      <c r="W2500" s="75" t="str">
        <f t="shared" si="115"/>
        <v xml:space="preserve"> </v>
      </c>
    </row>
    <row r="2501" spans="1:23">
      <c r="A2501" s="33"/>
      <c r="B2501" s="3"/>
      <c r="C2501" s="3"/>
      <c r="D2501" s="3"/>
      <c r="E2501" s="3"/>
      <c r="F2501" s="3"/>
      <c r="G2501" s="3"/>
      <c r="H2501" s="3"/>
      <c r="I2501" s="3"/>
      <c r="J2501" s="3"/>
      <c r="K2501" s="4"/>
      <c r="L2501" s="4"/>
      <c r="M2501" s="4"/>
      <c r="N2501" s="4"/>
      <c r="O2501" s="3"/>
      <c r="P2501" s="3"/>
      <c r="Q2501" s="80">
        <f t="shared" si="116"/>
        <v>0</v>
      </c>
      <c r="T2501" s="8" t="str">
        <f>+IFERROR(VLOOKUP(B2501,$B$5:B2500,1,FALSE),"")</f>
        <v/>
      </c>
      <c r="U2501" s="8" t="str">
        <f t="shared" ref="U2501:U2564" si="117">+IF(EXACT(T2501,B2501),"DUPLICATE","ORIGINAL")</f>
        <v>DUPLICATE</v>
      </c>
      <c r="W2501" s="75" t="str">
        <f t="shared" ref="W2501:W2564" si="118">CONCATENATE(B2501," ",A2501)</f>
        <v xml:space="preserve"> </v>
      </c>
    </row>
    <row r="2502" spans="1:23">
      <c r="A2502" s="33"/>
      <c r="B2502" s="3"/>
      <c r="C2502" s="3"/>
      <c r="D2502" s="3"/>
      <c r="E2502" s="3"/>
      <c r="F2502" s="3"/>
      <c r="G2502" s="3"/>
      <c r="H2502" s="3"/>
      <c r="I2502" s="3"/>
      <c r="J2502" s="3"/>
      <c r="K2502" s="4"/>
      <c r="L2502" s="4"/>
      <c r="M2502" s="4"/>
      <c r="N2502" s="4"/>
      <c r="O2502" s="3"/>
      <c r="P2502" s="3"/>
      <c r="Q2502" s="80">
        <f t="shared" ref="Q2502:Q2565" si="119">L2502+M2502+N2502</f>
        <v>0</v>
      </c>
      <c r="T2502" s="8" t="str">
        <f>+IFERROR(VLOOKUP(B2502,$B$5:B2501,1,FALSE),"")</f>
        <v/>
      </c>
      <c r="U2502" s="8" t="str">
        <f t="shared" si="117"/>
        <v>DUPLICATE</v>
      </c>
      <c r="W2502" s="75" t="str">
        <f t="shared" si="118"/>
        <v xml:space="preserve"> </v>
      </c>
    </row>
    <row r="2503" spans="1:23">
      <c r="A2503" s="33"/>
      <c r="B2503" s="3"/>
      <c r="C2503" s="3"/>
      <c r="D2503" s="3"/>
      <c r="E2503" s="3"/>
      <c r="F2503" s="3"/>
      <c r="G2503" s="3"/>
      <c r="H2503" s="3"/>
      <c r="I2503" s="3"/>
      <c r="J2503" s="3"/>
      <c r="K2503" s="4"/>
      <c r="L2503" s="4"/>
      <c r="M2503" s="4"/>
      <c r="N2503" s="4"/>
      <c r="O2503" s="3"/>
      <c r="P2503" s="3"/>
      <c r="Q2503" s="80">
        <f t="shared" si="119"/>
        <v>0</v>
      </c>
      <c r="T2503" s="8" t="str">
        <f>+IFERROR(VLOOKUP(B2503,$B$5:B2502,1,FALSE),"")</f>
        <v/>
      </c>
      <c r="U2503" s="8" t="str">
        <f t="shared" si="117"/>
        <v>DUPLICATE</v>
      </c>
      <c r="W2503" s="75" t="str">
        <f t="shared" si="118"/>
        <v xml:space="preserve"> </v>
      </c>
    </row>
    <row r="2504" spans="1:23">
      <c r="A2504" s="33"/>
      <c r="B2504" s="3"/>
      <c r="C2504" s="3"/>
      <c r="D2504" s="3"/>
      <c r="E2504" s="3"/>
      <c r="F2504" s="3"/>
      <c r="G2504" s="3"/>
      <c r="H2504" s="3"/>
      <c r="I2504" s="3"/>
      <c r="J2504" s="3"/>
      <c r="K2504" s="4"/>
      <c r="L2504" s="4"/>
      <c r="M2504" s="4"/>
      <c r="N2504" s="4"/>
      <c r="O2504" s="3"/>
      <c r="P2504" s="3"/>
      <c r="Q2504" s="80">
        <f t="shared" si="119"/>
        <v>0</v>
      </c>
      <c r="T2504" s="8" t="str">
        <f>+IFERROR(VLOOKUP(B2504,$B$5:B2503,1,FALSE),"")</f>
        <v/>
      </c>
      <c r="U2504" s="8" t="str">
        <f t="shared" si="117"/>
        <v>DUPLICATE</v>
      </c>
      <c r="W2504" s="75" t="str">
        <f t="shared" si="118"/>
        <v xml:space="preserve"> </v>
      </c>
    </row>
    <row r="2505" spans="1:23">
      <c r="A2505" s="33"/>
      <c r="B2505" s="3"/>
      <c r="C2505" s="3"/>
      <c r="D2505" s="3"/>
      <c r="E2505" s="3"/>
      <c r="F2505" s="3"/>
      <c r="G2505" s="3"/>
      <c r="H2505" s="3"/>
      <c r="I2505" s="3"/>
      <c r="J2505" s="3"/>
      <c r="K2505" s="4"/>
      <c r="L2505" s="4"/>
      <c r="M2505" s="4"/>
      <c r="N2505" s="4"/>
      <c r="O2505" s="3"/>
      <c r="P2505" s="3"/>
      <c r="Q2505" s="80">
        <f t="shared" si="119"/>
        <v>0</v>
      </c>
      <c r="T2505" s="8" t="str">
        <f>+IFERROR(VLOOKUP(B2505,$B$5:B2504,1,FALSE),"")</f>
        <v/>
      </c>
      <c r="U2505" s="8" t="str">
        <f t="shared" si="117"/>
        <v>DUPLICATE</v>
      </c>
      <c r="W2505" s="75" t="str">
        <f t="shared" si="118"/>
        <v xml:space="preserve"> </v>
      </c>
    </row>
    <row r="2506" spans="1:23">
      <c r="A2506" s="33"/>
      <c r="B2506" s="3"/>
      <c r="C2506" s="3"/>
      <c r="D2506" s="3"/>
      <c r="E2506" s="3"/>
      <c r="F2506" s="3"/>
      <c r="G2506" s="3"/>
      <c r="H2506" s="3"/>
      <c r="I2506" s="3"/>
      <c r="J2506" s="3"/>
      <c r="K2506" s="4"/>
      <c r="L2506" s="4"/>
      <c r="M2506" s="4"/>
      <c r="N2506" s="4"/>
      <c r="O2506" s="3"/>
      <c r="P2506" s="3"/>
      <c r="Q2506" s="80">
        <f t="shared" si="119"/>
        <v>0</v>
      </c>
      <c r="T2506" s="8" t="str">
        <f>+IFERROR(VLOOKUP(B2506,$B$5:B2505,1,FALSE),"")</f>
        <v/>
      </c>
      <c r="U2506" s="8" t="str">
        <f t="shared" si="117"/>
        <v>DUPLICATE</v>
      </c>
      <c r="W2506" s="75" t="str">
        <f t="shared" si="118"/>
        <v xml:space="preserve"> </v>
      </c>
    </row>
    <row r="2507" spans="1:23">
      <c r="A2507" s="33"/>
      <c r="B2507" s="3"/>
      <c r="C2507" s="3"/>
      <c r="D2507" s="3"/>
      <c r="E2507" s="3"/>
      <c r="F2507" s="3"/>
      <c r="G2507" s="3"/>
      <c r="H2507" s="3"/>
      <c r="I2507" s="3"/>
      <c r="J2507" s="3"/>
      <c r="K2507" s="4"/>
      <c r="L2507" s="4"/>
      <c r="M2507" s="4"/>
      <c r="N2507" s="4"/>
      <c r="O2507" s="3"/>
      <c r="P2507" s="3"/>
      <c r="Q2507" s="80">
        <f t="shared" si="119"/>
        <v>0</v>
      </c>
      <c r="T2507" s="8" t="str">
        <f>+IFERROR(VLOOKUP(B2507,$B$5:B2506,1,FALSE),"")</f>
        <v/>
      </c>
      <c r="U2507" s="8" t="str">
        <f t="shared" si="117"/>
        <v>DUPLICATE</v>
      </c>
      <c r="W2507" s="75" t="str">
        <f t="shared" si="118"/>
        <v xml:space="preserve"> </v>
      </c>
    </row>
    <row r="2508" spans="1:23">
      <c r="A2508" s="33"/>
      <c r="B2508" s="3"/>
      <c r="C2508" s="3"/>
      <c r="D2508" s="3"/>
      <c r="E2508" s="3"/>
      <c r="F2508" s="3"/>
      <c r="G2508" s="3"/>
      <c r="H2508" s="3"/>
      <c r="I2508" s="3"/>
      <c r="J2508" s="3"/>
      <c r="K2508" s="4"/>
      <c r="L2508" s="4"/>
      <c r="M2508" s="4"/>
      <c r="N2508" s="4"/>
      <c r="O2508" s="3"/>
      <c r="P2508" s="3"/>
      <c r="Q2508" s="80">
        <f t="shared" si="119"/>
        <v>0</v>
      </c>
      <c r="T2508" s="8" t="str">
        <f>+IFERROR(VLOOKUP(B2508,$B$5:B2507,1,FALSE),"")</f>
        <v/>
      </c>
      <c r="U2508" s="8" t="str">
        <f t="shared" si="117"/>
        <v>DUPLICATE</v>
      </c>
      <c r="W2508" s="75" t="str">
        <f t="shared" si="118"/>
        <v xml:space="preserve"> </v>
      </c>
    </row>
    <row r="2509" spans="1:23">
      <c r="A2509" s="33"/>
      <c r="B2509" s="3"/>
      <c r="C2509" s="3"/>
      <c r="D2509" s="3"/>
      <c r="E2509" s="3"/>
      <c r="F2509" s="3"/>
      <c r="G2509" s="3"/>
      <c r="H2509" s="3"/>
      <c r="I2509" s="3"/>
      <c r="J2509" s="3"/>
      <c r="K2509" s="4"/>
      <c r="L2509" s="4"/>
      <c r="M2509" s="4"/>
      <c r="N2509" s="4"/>
      <c r="O2509" s="3"/>
      <c r="P2509" s="3"/>
      <c r="Q2509" s="80">
        <f t="shared" si="119"/>
        <v>0</v>
      </c>
      <c r="T2509" s="8" t="str">
        <f>+IFERROR(VLOOKUP(B2509,$B$5:B2508,1,FALSE),"")</f>
        <v/>
      </c>
      <c r="U2509" s="8" t="str">
        <f t="shared" si="117"/>
        <v>DUPLICATE</v>
      </c>
      <c r="W2509" s="75" t="str">
        <f t="shared" si="118"/>
        <v xml:space="preserve"> </v>
      </c>
    </row>
    <row r="2510" spans="1:23">
      <c r="A2510" s="33"/>
      <c r="B2510" s="3"/>
      <c r="C2510" s="3"/>
      <c r="D2510" s="3"/>
      <c r="E2510" s="3"/>
      <c r="F2510" s="3"/>
      <c r="G2510" s="3"/>
      <c r="H2510" s="3"/>
      <c r="I2510" s="3"/>
      <c r="J2510" s="3"/>
      <c r="K2510" s="4"/>
      <c r="L2510" s="4"/>
      <c r="M2510" s="4"/>
      <c r="N2510" s="4"/>
      <c r="O2510" s="3"/>
      <c r="P2510" s="3"/>
      <c r="Q2510" s="80">
        <f t="shared" si="119"/>
        <v>0</v>
      </c>
      <c r="T2510" s="8" t="str">
        <f>+IFERROR(VLOOKUP(B2510,$B$5:B2509,1,FALSE),"")</f>
        <v/>
      </c>
      <c r="U2510" s="8" t="str">
        <f t="shared" si="117"/>
        <v>DUPLICATE</v>
      </c>
      <c r="W2510" s="75" t="str">
        <f t="shared" si="118"/>
        <v xml:space="preserve"> </v>
      </c>
    </row>
    <row r="2511" spans="1:23">
      <c r="A2511" s="33"/>
      <c r="B2511" s="3"/>
      <c r="C2511" s="3"/>
      <c r="D2511" s="3"/>
      <c r="E2511" s="3"/>
      <c r="F2511" s="3"/>
      <c r="G2511" s="3"/>
      <c r="H2511" s="3"/>
      <c r="I2511" s="3"/>
      <c r="J2511" s="3"/>
      <c r="K2511" s="4"/>
      <c r="L2511" s="4"/>
      <c r="M2511" s="4"/>
      <c r="N2511" s="4"/>
      <c r="O2511" s="3"/>
      <c r="P2511" s="3"/>
      <c r="Q2511" s="80">
        <f t="shared" si="119"/>
        <v>0</v>
      </c>
      <c r="T2511" s="8" t="str">
        <f>+IFERROR(VLOOKUP(B2511,$B$5:B2510,1,FALSE),"")</f>
        <v/>
      </c>
      <c r="U2511" s="8" t="str">
        <f t="shared" si="117"/>
        <v>DUPLICATE</v>
      </c>
      <c r="W2511" s="75" t="str">
        <f t="shared" si="118"/>
        <v xml:space="preserve"> </v>
      </c>
    </row>
    <row r="2512" spans="1:23">
      <c r="A2512" s="33"/>
      <c r="B2512" s="3"/>
      <c r="C2512" s="3"/>
      <c r="D2512" s="3"/>
      <c r="E2512" s="3"/>
      <c r="F2512" s="3"/>
      <c r="G2512" s="3"/>
      <c r="H2512" s="3"/>
      <c r="I2512" s="3"/>
      <c r="J2512" s="3"/>
      <c r="K2512" s="4"/>
      <c r="L2512" s="4"/>
      <c r="M2512" s="4"/>
      <c r="N2512" s="4"/>
      <c r="O2512" s="3"/>
      <c r="P2512" s="3"/>
      <c r="Q2512" s="80">
        <f t="shared" si="119"/>
        <v>0</v>
      </c>
      <c r="T2512" s="8" t="str">
        <f>+IFERROR(VLOOKUP(B2512,$B$5:B2511,1,FALSE),"")</f>
        <v/>
      </c>
      <c r="U2512" s="8" t="str">
        <f t="shared" si="117"/>
        <v>DUPLICATE</v>
      </c>
      <c r="W2512" s="75" t="str">
        <f t="shared" si="118"/>
        <v xml:space="preserve"> </v>
      </c>
    </row>
    <row r="2513" spans="1:23">
      <c r="A2513" s="33"/>
      <c r="B2513" s="3"/>
      <c r="C2513" s="3"/>
      <c r="D2513" s="3"/>
      <c r="E2513" s="3"/>
      <c r="F2513" s="3"/>
      <c r="G2513" s="3"/>
      <c r="H2513" s="3"/>
      <c r="I2513" s="3"/>
      <c r="J2513" s="3"/>
      <c r="K2513" s="4"/>
      <c r="L2513" s="4"/>
      <c r="M2513" s="4"/>
      <c r="N2513" s="4"/>
      <c r="O2513" s="3"/>
      <c r="P2513" s="3"/>
      <c r="Q2513" s="80">
        <f t="shared" si="119"/>
        <v>0</v>
      </c>
      <c r="T2513" s="8" t="str">
        <f>+IFERROR(VLOOKUP(B2513,$B$5:B2512,1,FALSE),"")</f>
        <v/>
      </c>
      <c r="U2513" s="8" t="str">
        <f t="shared" si="117"/>
        <v>DUPLICATE</v>
      </c>
      <c r="W2513" s="75" t="str">
        <f t="shared" si="118"/>
        <v xml:space="preserve"> </v>
      </c>
    </row>
    <row r="2514" spans="1:23">
      <c r="A2514" s="33"/>
      <c r="B2514" s="3"/>
      <c r="C2514" s="3"/>
      <c r="D2514" s="3"/>
      <c r="E2514" s="3"/>
      <c r="F2514" s="3"/>
      <c r="G2514" s="3"/>
      <c r="H2514" s="3"/>
      <c r="I2514" s="3"/>
      <c r="J2514" s="3"/>
      <c r="K2514" s="4"/>
      <c r="L2514" s="4"/>
      <c r="M2514" s="4"/>
      <c r="N2514" s="4"/>
      <c r="O2514" s="3"/>
      <c r="P2514" s="3"/>
      <c r="Q2514" s="80">
        <f t="shared" si="119"/>
        <v>0</v>
      </c>
      <c r="T2514" s="8" t="str">
        <f>+IFERROR(VLOOKUP(B2514,$B$5:B2513,1,FALSE),"")</f>
        <v/>
      </c>
      <c r="U2514" s="8" t="str">
        <f t="shared" si="117"/>
        <v>DUPLICATE</v>
      </c>
      <c r="W2514" s="75" t="str">
        <f t="shared" si="118"/>
        <v xml:space="preserve"> </v>
      </c>
    </row>
    <row r="2515" spans="1:23">
      <c r="A2515" s="33"/>
      <c r="B2515" s="3"/>
      <c r="C2515" s="3"/>
      <c r="D2515" s="3"/>
      <c r="E2515" s="3"/>
      <c r="F2515" s="3"/>
      <c r="G2515" s="3"/>
      <c r="H2515" s="3"/>
      <c r="I2515" s="3"/>
      <c r="J2515" s="3"/>
      <c r="K2515" s="4"/>
      <c r="L2515" s="4"/>
      <c r="M2515" s="4"/>
      <c r="N2515" s="4"/>
      <c r="O2515" s="3"/>
      <c r="P2515" s="3"/>
      <c r="Q2515" s="80">
        <f t="shared" si="119"/>
        <v>0</v>
      </c>
      <c r="T2515" s="8" t="str">
        <f>+IFERROR(VLOOKUP(B2515,$B$5:B2514,1,FALSE),"")</f>
        <v/>
      </c>
      <c r="U2515" s="8" t="str">
        <f t="shared" si="117"/>
        <v>DUPLICATE</v>
      </c>
      <c r="W2515" s="75" t="str">
        <f t="shared" si="118"/>
        <v xml:space="preserve"> </v>
      </c>
    </row>
    <row r="2516" spans="1:23">
      <c r="A2516" s="33"/>
      <c r="B2516" s="3"/>
      <c r="C2516" s="3"/>
      <c r="D2516" s="3"/>
      <c r="E2516" s="3"/>
      <c r="F2516" s="3"/>
      <c r="G2516" s="3"/>
      <c r="H2516" s="3"/>
      <c r="I2516" s="3"/>
      <c r="J2516" s="3"/>
      <c r="K2516" s="4"/>
      <c r="L2516" s="4"/>
      <c r="M2516" s="4"/>
      <c r="N2516" s="4"/>
      <c r="O2516" s="3"/>
      <c r="P2516" s="3"/>
      <c r="Q2516" s="80">
        <f t="shared" si="119"/>
        <v>0</v>
      </c>
      <c r="T2516" s="8" t="str">
        <f>+IFERROR(VLOOKUP(B2516,$B$5:B2515,1,FALSE),"")</f>
        <v/>
      </c>
      <c r="U2516" s="8" t="str">
        <f t="shared" si="117"/>
        <v>DUPLICATE</v>
      </c>
      <c r="W2516" s="75" t="str">
        <f t="shared" si="118"/>
        <v xml:space="preserve"> </v>
      </c>
    </row>
    <row r="2517" spans="1:23">
      <c r="A2517" s="33"/>
      <c r="B2517" s="3"/>
      <c r="C2517" s="3"/>
      <c r="D2517" s="3"/>
      <c r="E2517" s="3"/>
      <c r="F2517" s="3"/>
      <c r="G2517" s="3"/>
      <c r="H2517" s="3"/>
      <c r="I2517" s="3"/>
      <c r="J2517" s="3"/>
      <c r="K2517" s="4"/>
      <c r="L2517" s="4"/>
      <c r="M2517" s="4"/>
      <c r="N2517" s="4"/>
      <c r="O2517" s="3"/>
      <c r="P2517" s="3"/>
      <c r="Q2517" s="80">
        <f t="shared" si="119"/>
        <v>0</v>
      </c>
      <c r="T2517" s="8" t="str">
        <f>+IFERROR(VLOOKUP(B2517,$B$5:B2516,1,FALSE),"")</f>
        <v/>
      </c>
      <c r="U2517" s="8" t="str">
        <f t="shared" si="117"/>
        <v>DUPLICATE</v>
      </c>
      <c r="W2517" s="75" t="str">
        <f t="shared" si="118"/>
        <v xml:space="preserve"> </v>
      </c>
    </row>
    <row r="2518" spans="1:23">
      <c r="A2518" s="33"/>
      <c r="B2518" s="3"/>
      <c r="C2518" s="3"/>
      <c r="D2518" s="3"/>
      <c r="E2518" s="3"/>
      <c r="F2518" s="3"/>
      <c r="G2518" s="3"/>
      <c r="H2518" s="3"/>
      <c r="I2518" s="3"/>
      <c r="J2518" s="3"/>
      <c r="K2518" s="4"/>
      <c r="L2518" s="4"/>
      <c r="M2518" s="4"/>
      <c r="N2518" s="4"/>
      <c r="O2518" s="3"/>
      <c r="P2518" s="3"/>
      <c r="Q2518" s="80">
        <f t="shared" si="119"/>
        <v>0</v>
      </c>
      <c r="T2518" s="8" t="str">
        <f>+IFERROR(VLOOKUP(B2518,$B$5:B2517,1,FALSE),"")</f>
        <v/>
      </c>
      <c r="U2518" s="8" t="str">
        <f t="shared" si="117"/>
        <v>DUPLICATE</v>
      </c>
      <c r="W2518" s="75" t="str">
        <f t="shared" si="118"/>
        <v xml:space="preserve"> </v>
      </c>
    </row>
    <row r="2519" spans="1:23">
      <c r="A2519" s="33"/>
      <c r="B2519" s="3"/>
      <c r="C2519" s="3"/>
      <c r="D2519" s="3"/>
      <c r="E2519" s="3"/>
      <c r="F2519" s="3"/>
      <c r="G2519" s="3"/>
      <c r="H2519" s="3"/>
      <c r="I2519" s="3"/>
      <c r="J2519" s="3"/>
      <c r="K2519" s="4"/>
      <c r="L2519" s="4"/>
      <c r="M2519" s="4"/>
      <c r="N2519" s="4"/>
      <c r="O2519" s="3"/>
      <c r="P2519" s="3"/>
      <c r="Q2519" s="80">
        <f t="shared" si="119"/>
        <v>0</v>
      </c>
      <c r="T2519" s="8" t="str">
        <f>+IFERROR(VLOOKUP(B2519,$B$5:B2518,1,FALSE),"")</f>
        <v/>
      </c>
      <c r="U2519" s="8" t="str">
        <f t="shared" si="117"/>
        <v>DUPLICATE</v>
      </c>
      <c r="W2519" s="75" t="str">
        <f t="shared" si="118"/>
        <v xml:space="preserve"> </v>
      </c>
    </row>
    <row r="2520" spans="1:23">
      <c r="A2520" s="33"/>
      <c r="B2520" s="3"/>
      <c r="C2520" s="3"/>
      <c r="D2520" s="3"/>
      <c r="E2520" s="3"/>
      <c r="F2520" s="3"/>
      <c r="G2520" s="3"/>
      <c r="H2520" s="3"/>
      <c r="I2520" s="3"/>
      <c r="J2520" s="3"/>
      <c r="K2520" s="4"/>
      <c r="L2520" s="4"/>
      <c r="M2520" s="4"/>
      <c r="N2520" s="4"/>
      <c r="O2520" s="3"/>
      <c r="P2520" s="3"/>
      <c r="Q2520" s="80">
        <f t="shared" si="119"/>
        <v>0</v>
      </c>
      <c r="T2520" s="8" t="str">
        <f>+IFERROR(VLOOKUP(B2520,$B$5:B2519,1,FALSE),"")</f>
        <v/>
      </c>
      <c r="U2520" s="8" t="str">
        <f t="shared" si="117"/>
        <v>DUPLICATE</v>
      </c>
      <c r="W2520" s="75" t="str">
        <f t="shared" si="118"/>
        <v xml:space="preserve"> </v>
      </c>
    </row>
    <row r="2521" spans="1:23">
      <c r="A2521" s="33"/>
      <c r="B2521" s="3"/>
      <c r="C2521" s="3"/>
      <c r="D2521" s="3"/>
      <c r="E2521" s="3"/>
      <c r="F2521" s="3"/>
      <c r="G2521" s="3"/>
      <c r="H2521" s="3"/>
      <c r="I2521" s="3"/>
      <c r="J2521" s="3"/>
      <c r="K2521" s="4"/>
      <c r="L2521" s="4"/>
      <c r="M2521" s="4"/>
      <c r="N2521" s="4"/>
      <c r="O2521" s="3"/>
      <c r="P2521" s="3"/>
      <c r="Q2521" s="80">
        <f t="shared" si="119"/>
        <v>0</v>
      </c>
      <c r="T2521" s="8" t="str">
        <f>+IFERROR(VLOOKUP(B2521,$B$5:B2520,1,FALSE),"")</f>
        <v/>
      </c>
      <c r="U2521" s="8" t="str">
        <f t="shared" si="117"/>
        <v>DUPLICATE</v>
      </c>
      <c r="W2521" s="75" t="str">
        <f t="shared" si="118"/>
        <v xml:space="preserve"> </v>
      </c>
    </row>
    <row r="2522" spans="1:23">
      <c r="A2522" s="33"/>
      <c r="B2522" s="3"/>
      <c r="C2522" s="3"/>
      <c r="D2522" s="3"/>
      <c r="E2522" s="3"/>
      <c r="F2522" s="3"/>
      <c r="G2522" s="3"/>
      <c r="H2522" s="3"/>
      <c r="I2522" s="3"/>
      <c r="J2522" s="3"/>
      <c r="K2522" s="4"/>
      <c r="L2522" s="4"/>
      <c r="M2522" s="4"/>
      <c r="N2522" s="4"/>
      <c r="O2522" s="3"/>
      <c r="P2522" s="3"/>
      <c r="Q2522" s="80">
        <f t="shared" si="119"/>
        <v>0</v>
      </c>
      <c r="T2522" s="8" t="str">
        <f>+IFERROR(VLOOKUP(B2522,$B$5:B2521,1,FALSE),"")</f>
        <v/>
      </c>
      <c r="U2522" s="8" t="str">
        <f t="shared" si="117"/>
        <v>DUPLICATE</v>
      </c>
      <c r="W2522" s="75" t="str">
        <f t="shared" si="118"/>
        <v xml:space="preserve"> </v>
      </c>
    </row>
    <row r="2523" spans="1:23">
      <c r="A2523" s="33"/>
      <c r="B2523" s="3"/>
      <c r="C2523" s="3"/>
      <c r="D2523" s="3"/>
      <c r="E2523" s="3"/>
      <c r="F2523" s="3"/>
      <c r="G2523" s="3"/>
      <c r="H2523" s="3"/>
      <c r="I2523" s="3"/>
      <c r="J2523" s="3"/>
      <c r="K2523" s="4"/>
      <c r="L2523" s="4"/>
      <c r="M2523" s="4"/>
      <c r="N2523" s="4"/>
      <c r="O2523" s="3"/>
      <c r="P2523" s="3"/>
      <c r="Q2523" s="80">
        <f t="shared" si="119"/>
        <v>0</v>
      </c>
      <c r="T2523" s="8" t="str">
        <f>+IFERROR(VLOOKUP(B2523,$B$5:B2522,1,FALSE),"")</f>
        <v/>
      </c>
      <c r="U2523" s="8" t="str">
        <f t="shared" si="117"/>
        <v>DUPLICATE</v>
      </c>
      <c r="W2523" s="75" t="str">
        <f t="shared" si="118"/>
        <v xml:space="preserve"> </v>
      </c>
    </row>
    <row r="2524" spans="1:23">
      <c r="A2524" s="33"/>
      <c r="B2524" s="3"/>
      <c r="C2524" s="3"/>
      <c r="D2524" s="3"/>
      <c r="E2524" s="3"/>
      <c r="F2524" s="3"/>
      <c r="G2524" s="3"/>
      <c r="H2524" s="3"/>
      <c r="I2524" s="3"/>
      <c r="J2524" s="3"/>
      <c r="K2524" s="4"/>
      <c r="L2524" s="4"/>
      <c r="M2524" s="4"/>
      <c r="N2524" s="4"/>
      <c r="O2524" s="3"/>
      <c r="P2524" s="3"/>
      <c r="Q2524" s="80">
        <f t="shared" si="119"/>
        <v>0</v>
      </c>
      <c r="T2524" s="8" t="str">
        <f>+IFERROR(VLOOKUP(B2524,$B$5:B2523,1,FALSE),"")</f>
        <v/>
      </c>
      <c r="U2524" s="8" t="str">
        <f t="shared" si="117"/>
        <v>DUPLICATE</v>
      </c>
      <c r="W2524" s="75" t="str">
        <f t="shared" si="118"/>
        <v xml:space="preserve"> </v>
      </c>
    </row>
    <row r="2525" spans="1:23">
      <c r="A2525" s="33"/>
      <c r="B2525" s="3"/>
      <c r="C2525" s="3"/>
      <c r="D2525" s="3"/>
      <c r="E2525" s="3"/>
      <c r="F2525" s="3"/>
      <c r="G2525" s="3"/>
      <c r="H2525" s="3"/>
      <c r="I2525" s="3"/>
      <c r="J2525" s="3"/>
      <c r="K2525" s="4"/>
      <c r="L2525" s="4"/>
      <c r="M2525" s="4"/>
      <c r="N2525" s="4"/>
      <c r="O2525" s="3"/>
      <c r="P2525" s="3"/>
      <c r="Q2525" s="80">
        <f t="shared" si="119"/>
        <v>0</v>
      </c>
      <c r="T2525" s="8" t="str">
        <f>+IFERROR(VLOOKUP(B2525,$B$5:B2524,1,FALSE),"")</f>
        <v/>
      </c>
      <c r="U2525" s="8" t="str">
        <f t="shared" si="117"/>
        <v>DUPLICATE</v>
      </c>
      <c r="W2525" s="75" t="str">
        <f t="shared" si="118"/>
        <v xml:space="preserve"> </v>
      </c>
    </row>
    <row r="2526" spans="1:23">
      <c r="A2526" s="33"/>
      <c r="B2526" s="3"/>
      <c r="C2526" s="3"/>
      <c r="D2526" s="3"/>
      <c r="E2526" s="3"/>
      <c r="F2526" s="3"/>
      <c r="G2526" s="3"/>
      <c r="H2526" s="3"/>
      <c r="I2526" s="3"/>
      <c r="J2526" s="3"/>
      <c r="K2526" s="4"/>
      <c r="L2526" s="4"/>
      <c r="M2526" s="4"/>
      <c r="N2526" s="4"/>
      <c r="O2526" s="3"/>
      <c r="P2526" s="3"/>
      <c r="Q2526" s="80">
        <f t="shared" si="119"/>
        <v>0</v>
      </c>
      <c r="T2526" s="8" t="str">
        <f>+IFERROR(VLOOKUP(B2526,$B$5:B2525,1,FALSE),"")</f>
        <v/>
      </c>
      <c r="U2526" s="8" t="str">
        <f t="shared" si="117"/>
        <v>DUPLICATE</v>
      </c>
      <c r="W2526" s="75" t="str">
        <f t="shared" si="118"/>
        <v xml:space="preserve"> </v>
      </c>
    </row>
    <row r="2527" spans="1:23">
      <c r="A2527" s="33"/>
      <c r="B2527" s="3"/>
      <c r="C2527" s="3"/>
      <c r="D2527" s="3"/>
      <c r="E2527" s="3"/>
      <c r="F2527" s="3"/>
      <c r="G2527" s="3"/>
      <c r="H2527" s="3"/>
      <c r="I2527" s="3"/>
      <c r="J2527" s="3"/>
      <c r="K2527" s="4"/>
      <c r="L2527" s="4"/>
      <c r="M2527" s="4"/>
      <c r="N2527" s="4"/>
      <c r="O2527" s="3"/>
      <c r="P2527" s="3"/>
      <c r="Q2527" s="80">
        <f t="shared" si="119"/>
        <v>0</v>
      </c>
      <c r="T2527" s="8" t="str">
        <f>+IFERROR(VLOOKUP(B2527,$B$5:B2526,1,FALSE),"")</f>
        <v/>
      </c>
      <c r="U2527" s="8" t="str">
        <f t="shared" si="117"/>
        <v>DUPLICATE</v>
      </c>
      <c r="W2527" s="75" t="str">
        <f t="shared" si="118"/>
        <v xml:space="preserve"> </v>
      </c>
    </row>
    <row r="2528" spans="1:23">
      <c r="A2528" s="33"/>
      <c r="B2528" s="3"/>
      <c r="C2528" s="3"/>
      <c r="D2528" s="3"/>
      <c r="E2528" s="3"/>
      <c r="F2528" s="3"/>
      <c r="G2528" s="3"/>
      <c r="H2528" s="3"/>
      <c r="I2528" s="3"/>
      <c r="J2528" s="3"/>
      <c r="K2528" s="4"/>
      <c r="L2528" s="4"/>
      <c r="M2528" s="4"/>
      <c r="N2528" s="4"/>
      <c r="O2528" s="3"/>
      <c r="P2528" s="3"/>
      <c r="Q2528" s="80">
        <f t="shared" si="119"/>
        <v>0</v>
      </c>
      <c r="T2528" s="8" t="str">
        <f>+IFERROR(VLOOKUP(B2528,$B$5:B2527,1,FALSE),"")</f>
        <v/>
      </c>
      <c r="U2528" s="8" t="str">
        <f t="shared" si="117"/>
        <v>DUPLICATE</v>
      </c>
      <c r="W2528" s="75" t="str">
        <f t="shared" si="118"/>
        <v xml:space="preserve"> </v>
      </c>
    </row>
    <row r="2529" spans="1:23">
      <c r="A2529" s="33"/>
      <c r="B2529" s="3"/>
      <c r="C2529" s="3"/>
      <c r="D2529" s="3"/>
      <c r="E2529" s="3"/>
      <c r="F2529" s="3"/>
      <c r="G2529" s="3"/>
      <c r="H2529" s="3"/>
      <c r="I2529" s="3"/>
      <c r="J2529" s="3"/>
      <c r="K2529" s="4"/>
      <c r="L2529" s="4"/>
      <c r="M2529" s="4"/>
      <c r="N2529" s="4"/>
      <c r="O2529" s="3"/>
      <c r="P2529" s="3"/>
      <c r="Q2529" s="80">
        <f t="shared" si="119"/>
        <v>0</v>
      </c>
      <c r="T2529" s="8" t="str">
        <f>+IFERROR(VLOOKUP(B2529,$B$5:B2528,1,FALSE),"")</f>
        <v/>
      </c>
      <c r="U2529" s="8" t="str">
        <f t="shared" si="117"/>
        <v>DUPLICATE</v>
      </c>
      <c r="W2529" s="75" t="str">
        <f t="shared" si="118"/>
        <v xml:space="preserve"> </v>
      </c>
    </row>
    <row r="2530" spans="1:23">
      <c r="A2530" s="33"/>
      <c r="B2530" s="3"/>
      <c r="C2530" s="3"/>
      <c r="D2530" s="3"/>
      <c r="E2530" s="3"/>
      <c r="F2530" s="3"/>
      <c r="G2530" s="3"/>
      <c r="H2530" s="3"/>
      <c r="I2530" s="3"/>
      <c r="J2530" s="3"/>
      <c r="K2530" s="4"/>
      <c r="L2530" s="4"/>
      <c r="M2530" s="4"/>
      <c r="N2530" s="4"/>
      <c r="O2530" s="3"/>
      <c r="P2530" s="3"/>
      <c r="Q2530" s="80">
        <f t="shared" si="119"/>
        <v>0</v>
      </c>
      <c r="T2530" s="8" t="str">
        <f>+IFERROR(VLOOKUP(B2530,$B$5:B2529,1,FALSE),"")</f>
        <v/>
      </c>
      <c r="U2530" s="8" t="str">
        <f t="shared" si="117"/>
        <v>DUPLICATE</v>
      </c>
      <c r="W2530" s="75" t="str">
        <f t="shared" si="118"/>
        <v xml:space="preserve"> </v>
      </c>
    </row>
    <row r="2531" spans="1:23">
      <c r="A2531" s="33"/>
      <c r="B2531" s="3"/>
      <c r="C2531" s="3"/>
      <c r="D2531" s="3"/>
      <c r="E2531" s="3"/>
      <c r="F2531" s="3"/>
      <c r="G2531" s="3"/>
      <c r="H2531" s="3"/>
      <c r="I2531" s="3"/>
      <c r="J2531" s="3"/>
      <c r="K2531" s="4"/>
      <c r="L2531" s="4"/>
      <c r="M2531" s="4"/>
      <c r="N2531" s="4"/>
      <c r="O2531" s="3"/>
      <c r="P2531" s="3"/>
      <c r="Q2531" s="80">
        <f t="shared" si="119"/>
        <v>0</v>
      </c>
      <c r="T2531" s="8" t="str">
        <f>+IFERROR(VLOOKUP(B2531,$B$5:B2530,1,FALSE),"")</f>
        <v/>
      </c>
      <c r="U2531" s="8" t="str">
        <f t="shared" si="117"/>
        <v>DUPLICATE</v>
      </c>
      <c r="W2531" s="75" t="str">
        <f t="shared" si="118"/>
        <v xml:space="preserve"> </v>
      </c>
    </row>
    <row r="2532" spans="1:23">
      <c r="A2532" s="33"/>
      <c r="B2532" s="3"/>
      <c r="C2532" s="3"/>
      <c r="D2532" s="3"/>
      <c r="E2532" s="3"/>
      <c r="F2532" s="3"/>
      <c r="G2532" s="3"/>
      <c r="H2532" s="3"/>
      <c r="I2532" s="3"/>
      <c r="J2532" s="3"/>
      <c r="K2532" s="4"/>
      <c r="L2532" s="4"/>
      <c r="M2532" s="4"/>
      <c r="N2532" s="4"/>
      <c r="O2532" s="3"/>
      <c r="P2532" s="3"/>
      <c r="Q2532" s="80">
        <f t="shared" si="119"/>
        <v>0</v>
      </c>
      <c r="T2532" s="8" t="str">
        <f>+IFERROR(VLOOKUP(B2532,$B$5:B2531,1,FALSE),"")</f>
        <v/>
      </c>
      <c r="U2532" s="8" t="str">
        <f t="shared" si="117"/>
        <v>DUPLICATE</v>
      </c>
      <c r="W2532" s="75" t="str">
        <f t="shared" si="118"/>
        <v xml:space="preserve"> </v>
      </c>
    </row>
    <row r="2533" spans="1:23">
      <c r="A2533" s="33"/>
      <c r="B2533" s="3"/>
      <c r="C2533" s="3"/>
      <c r="D2533" s="3"/>
      <c r="E2533" s="3"/>
      <c r="F2533" s="3"/>
      <c r="G2533" s="3"/>
      <c r="H2533" s="3"/>
      <c r="I2533" s="3"/>
      <c r="J2533" s="3"/>
      <c r="K2533" s="4"/>
      <c r="L2533" s="4"/>
      <c r="M2533" s="4"/>
      <c r="N2533" s="4"/>
      <c r="O2533" s="3"/>
      <c r="P2533" s="3"/>
      <c r="Q2533" s="80">
        <f t="shared" si="119"/>
        <v>0</v>
      </c>
      <c r="T2533" s="8" t="str">
        <f>+IFERROR(VLOOKUP(B2533,$B$5:B2532,1,FALSE),"")</f>
        <v/>
      </c>
      <c r="U2533" s="8" t="str">
        <f t="shared" si="117"/>
        <v>DUPLICATE</v>
      </c>
      <c r="W2533" s="75" t="str">
        <f t="shared" si="118"/>
        <v xml:space="preserve"> </v>
      </c>
    </row>
    <row r="2534" spans="1:23">
      <c r="A2534" s="33"/>
      <c r="B2534" s="3"/>
      <c r="C2534" s="3"/>
      <c r="D2534" s="3"/>
      <c r="E2534" s="3"/>
      <c r="F2534" s="3"/>
      <c r="G2534" s="3"/>
      <c r="H2534" s="3"/>
      <c r="I2534" s="3"/>
      <c r="J2534" s="3"/>
      <c r="K2534" s="4"/>
      <c r="L2534" s="4"/>
      <c r="M2534" s="4"/>
      <c r="N2534" s="4"/>
      <c r="O2534" s="3"/>
      <c r="P2534" s="3"/>
      <c r="Q2534" s="80">
        <f t="shared" si="119"/>
        <v>0</v>
      </c>
      <c r="T2534" s="8" t="str">
        <f>+IFERROR(VLOOKUP(B2534,$B$5:B2533,1,FALSE),"")</f>
        <v/>
      </c>
      <c r="U2534" s="8" t="str">
        <f t="shared" si="117"/>
        <v>DUPLICATE</v>
      </c>
      <c r="W2534" s="75" t="str">
        <f t="shared" si="118"/>
        <v xml:space="preserve"> </v>
      </c>
    </row>
    <row r="2535" spans="1:23">
      <c r="A2535" s="33"/>
      <c r="B2535" s="3"/>
      <c r="C2535" s="3"/>
      <c r="D2535" s="3"/>
      <c r="E2535" s="3"/>
      <c r="F2535" s="3"/>
      <c r="G2535" s="3"/>
      <c r="H2535" s="3"/>
      <c r="I2535" s="3"/>
      <c r="J2535" s="3"/>
      <c r="K2535" s="4"/>
      <c r="L2535" s="4"/>
      <c r="M2535" s="4"/>
      <c r="N2535" s="4"/>
      <c r="O2535" s="3"/>
      <c r="P2535" s="3"/>
      <c r="Q2535" s="80">
        <f t="shared" si="119"/>
        <v>0</v>
      </c>
      <c r="T2535" s="8" t="str">
        <f>+IFERROR(VLOOKUP(B2535,$B$5:B2534,1,FALSE),"")</f>
        <v/>
      </c>
      <c r="U2535" s="8" t="str">
        <f t="shared" si="117"/>
        <v>DUPLICATE</v>
      </c>
      <c r="W2535" s="75" t="str">
        <f t="shared" si="118"/>
        <v xml:space="preserve"> </v>
      </c>
    </row>
    <row r="2536" spans="1:23">
      <c r="A2536" s="33"/>
      <c r="B2536" s="3"/>
      <c r="C2536" s="3"/>
      <c r="D2536" s="3"/>
      <c r="E2536" s="3"/>
      <c r="F2536" s="3"/>
      <c r="G2536" s="3"/>
      <c r="H2536" s="3"/>
      <c r="I2536" s="3"/>
      <c r="J2536" s="3"/>
      <c r="K2536" s="4"/>
      <c r="L2536" s="4"/>
      <c r="M2536" s="4"/>
      <c r="N2536" s="4"/>
      <c r="O2536" s="3"/>
      <c r="P2536" s="3"/>
      <c r="Q2536" s="80">
        <f t="shared" si="119"/>
        <v>0</v>
      </c>
      <c r="T2536" s="8" t="str">
        <f>+IFERROR(VLOOKUP(B2536,$B$5:B2535,1,FALSE),"")</f>
        <v/>
      </c>
      <c r="U2536" s="8" t="str">
        <f t="shared" si="117"/>
        <v>DUPLICATE</v>
      </c>
      <c r="W2536" s="75" t="str">
        <f t="shared" si="118"/>
        <v xml:space="preserve"> </v>
      </c>
    </row>
    <row r="2537" spans="1:23">
      <c r="A2537" s="33"/>
      <c r="B2537" s="3"/>
      <c r="C2537" s="3"/>
      <c r="D2537" s="3"/>
      <c r="E2537" s="3"/>
      <c r="F2537" s="3"/>
      <c r="G2537" s="3"/>
      <c r="H2537" s="3"/>
      <c r="I2537" s="3"/>
      <c r="J2537" s="3"/>
      <c r="K2537" s="4"/>
      <c r="L2537" s="4"/>
      <c r="M2537" s="4"/>
      <c r="N2537" s="4"/>
      <c r="O2537" s="3"/>
      <c r="P2537" s="3"/>
      <c r="Q2537" s="80">
        <f t="shared" si="119"/>
        <v>0</v>
      </c>
      <c r="T2537" s="8" t="str">
        <f>+IFERROR(VLOOKUP(B2537,$B$5:B2536,1,FALSE),"")</f>
        <v/>
      </c>
      <c r="U2537" s="8" t="str">
        <f t="shared" si="117"/>
        <v>DUPLICATE</v>
      </c>
      <c r="W2537" s="75" t="str">
        <f t="shared" si="118"/>
        <v xml:space="preserve"> </v>
      </c>
    </row>
    <row r="2538" spans="1:23">
      <c r="A2538" s="33"/>
      <c r="B2538" s="3"/>
      <c r="C2538" s="3"/>
      <c r="D2538" s="3"/>
      <c r="E2538" s="3"/>
      <c r="F2538" s="3"/>
      <c r="G2538" s="3"/>
      <c r="H2538" s="3"/>
      <c r="I2538" s="3"/>
      <c r="J2538" s="3"/>
      <c r="K2538" s="4"/>
      <c r="L2538" s="4"/>
      <c r="M2538" s="4"/>
      <c r="N2538" s="4"/>
      <c r="O2538" s="3"/>
      <c r="P2538" s="3"/>
      <c r="Q2538" s="80">
        <f t="shared" si="119"/>
        <v>0</v>
      </c>
      <c r="T2538" s="8" t="str">
        <f>+IFERROR(VLOOKUP(B2538,$B$5:B2537,1,FALSE),"")</f>
        <v/>
      </c>
      <c r="U2538" s="8" t="str">
        <f t="shared" si="117"/>
        <v>DUPLICATE</v>
      </c>
      <c r="W2538" s="75" t="str">
        <f t="shared" si="118"/>
        <v xml:space="preserve"> </v>
      </c>
    </row>
    <row r="2539" spans="1:23">
      <c r="A2539" s="33"/>
      <c r="B2539" s="3"/>
      <c r="C2539" s="3"/>
      <c r="D2539" s="3"/>
      <c r="E2539" s="3"/>
      <c r="F2539" s="3"/>
      <c r="G2539" s="3"/>
      <c r="H2539" s="3"/>
      <c r="I2539" s="3"/>
      <c r="J2539" s="3"/>
      <c r="K2539" s="4"/>
      <c r="L2539" s="4"/>
      <c r="M2539" s="4"/>
      <c r="N2539" s="4"/>
      <c r="O2539" s="3"/>
      <c r="P2539" s="3"/>
      <c r="Q2539" s="80">
        <f t="shared" si="119"/>
        <v>0</v>
      </c>
      <c r="T2539" s="8" t="str">
        <f>+IFERROR(VLOOKUP(B2539,$B$5:B2538,1,FALSE),"")</f>
        <v/>
      </c>
      <c r="U2539" s="8" t="str">
        <f t="shared" si="117"/>
        <v>DUPLICATE</v>
      </c>
      <c r="W2539" s="75" t="str">
        <f t="shared" si="118"/>
        <v xml:space="preserve"> </v>
      </c>
    </row>
    <row r="2540" spans="1:23">
      <c r="A2540" s="33"/>
      <c r="B2540" s="3"/>
      <c r="C2540" s="3"/>
      <c r="D2540" s="3"/>
      <c r="E2540" s="3"/>
      <c r="F2540" s="3"/>
      <c r="G2540" s="3"/>
      <c r="H2540" s="3"/>
      <c r="I2540" s="3"/>
      <c r="J2540" s="3"/>
      <c r="K2540" s="4"/>
      <c r="L2540" s="4"/>
      <c r="M2540" s="4"/>
      <c r="N2540" s="4"/>
      <c r="O2540" s="3"/>
      <c r="P2540" s="3"/>
      <c r="Q2540" s="80">
        <f t="shared" si="119"/>
        <v>0</v>
      </c>
      <c r="T2540" s="8" t="str">
        <f>+IFERROR(VLOOKUP(B2540,$B$5:B2539,1,FALSE),"")</f>
        <v/>
      </c>
      <c r="U2540" s="8" t="str">
        <f t="shared" si="117"/>
        <v>DUPLICATE</v>
      </c>
      <c r="W2540" s="75" t="str">
        <f t="shared" si="118"/>
        <v xml:space="preserve"> </v>
      </c>
    </row>
    <row r="2541" spans="1:23">
      <c r="A2541" s="33"/>
      <c r="B2541" s="3"/>
      <c r="C2541" s="3"/>
      <c r="D2541" s="3"/>
      <c r="E2541" s="3"/>
      <c r="F2541" s="3"/>
      <c r="G2541" s="3"/>
      <c r="H2541" s="3"/>
      <c r="I2541" s="3"/>
      <c r="J2541" s="3"/>
      <c r="K2541" s="4"/>
      <c r="L2541" s="4"/>
      <c r="M2541" s="4"/>
      <c r="N2541" s="4"/>
      <c r="O2541" s="3"/>
      <c r="P2541" s="3"/>
      <c r="Q2541" s="80">
        <f t="shared" si="119"/>
        <v>0</v>
      </c>
      <c r="T2541" s="8" t="str">
        <f>+IFERROR(VLOOKUP(B2541,$B$5:B2540,1,FALSE),"")</f>
        <v/>
      </c>
      <c r="U2541" s="8" t="str">
        <f t="shared" si="117"/>
        <v>DUPLICATE</v>
      </c>
      <c r="W2541" s="75" t="str">
        <f t="shared" si="118"/>
        <v xml:space="preserve"> </v>
      </c>
    </row>
    <row r="2542" spans="1:23">
      <c r="A2542" s="33"/>
      <c r="B2542" s="3"/>
      <c r="C2542" s="3"/>
      <c r="D2542" s="3"/>
      <c r="E2542" s="3"/>
      <c r="F2542" s="3"/>
      <c r="G2542" s="3"/>
      <c r="H2542" s="3"/>
      <c r="I2542" s="3"/>
      <c r="J2542" s="3"/>
      <c r="K2542" s="4"/>
      <c r="L2542" s="4"/>
      <c r="M2542" s="4"/>
      <c r="N2542" s="4"/>
      <c r="O2542" s="3"/>
      <c r="P2542" s="3"/>
      <c r="Q2542" s="80">
        <f t="shared" si="119"/>
        <v>0</v>
      </c>
      <c r="T2542" s="8" t="str">
        <f>+IFERROR(VLOOKUP(B2542,$B$5:B2541,1,FALSE),"")</f>
        <v/>
      </c>
      <c r="U2542" s="8" t="str">
        <f t="shared" si="117"/>
        <v>DUPLICATE</v>
      </c>
      <c r="W2542" s="75" t="str">
        <f t="shared" si="118"/>
        <v xml:space="preserve"> </v>
      </c>
    </row>
    <row r="2543" spans="1:23">
      <c r="A2543" s="33"/>
      <c r="B2543" s="3"/>
      <c r="C2543" s="3"/>
      <c r="D2543" s="3"/>
      <c r="E2543" s="3"/>
      <c r="F2543" s="3"/>
      <c r="G2543" s="3"/>
      <c r="H2543" s="3"/>
      <c r="I2543" s="3"/>
      <c r="J2543" s="3"/>
      <c r="K2543" s="4"/>
      <c r="L2543" s="4"/>
      <c r="M2543" s="4"/>
      <c r="N2543" s="4"/>
      <c r="O2543" s="3"/>
      <c r="P2543" s="3"/>
      <c r="Q2543" s="80">
        <f t="shared" si="119"/>
        <v>0</v>
      </c>
      <c r="T2543" s="8" t="str">
        <f>+IFERROR(VLOOKUP(B2543,$B$5:B2542,1,FALSE),"")</f>
        <v/>
      </c>
      <c r="U2543" s="8" t="str">
        <f t="shared" si="117"/>
        <v>DUPLICATE</v>
      </c>
      <c r="W2543" s="75" t="str">
        <f t="shared" si="118"/>
        <v xml:space="preserve"> </v>
      </c>
    </row>
    <row r="2544" spans="1:23">
      <c r="A2544" s="33"/>
      <c r="B2544" s="3"/>
      <c r="C2544" s="3"/>
      <c r="D2544" s="3"/>
      <c r="E2544" s="3"/>
      <c r="F2544" s="3"/>
      <c r="G2544" s="3"/>
      <c r="H2544" s="3"/>
      <c r="I2544" s="3"/>
      <c r="J2544" s="3"/>
      <c r="K2544" s="4"/>
      <c r="L2544" s="4"/>
      <c r="M2544" s="4"/>
      <c r="N2544" s="4"/>
      <c r="O2544" s="3"/>
      <c r="P2544" s="3"/>
      <c r="Q2544" s="80">
        <f t="shared" si="119"/>
        <v>0</v>
      </c>
      <c r="T2544" s="8" t="str">
        <f>+IFERROR(VLOOKUP(B2544,$B$5:B2543,1,FALSE),"")</f>
        <v/>
      </c>
      <c r="U2544" s="8" t="str">
        <f t="shared" si="117"/>
        <v>DUPLICATE</v>
      </c>
      <c r="W2544" s="75" t="str">
        <f t="shared" si="118"/>
        <v xml:space="preserve"> </v>
      </c>
    </row>
    <row r="2545" spans="1:23">
      <c r="A2545" s="33"/>
      <c r="B2545" s="3"/>
      <c r="C2545" s="3"/>
      <c r="D2545" s="3"/>
      <c r="E2545" s="3"/>
      <c r="F2545" s="3"/>
      <c r="G2545" s="3"/>
      <c r="H2545" s="3"/>
      <c r="I2545" s="3"/>
      <c r="J2545" s="3"/>
      <c r="K2545" s="4"/>
      <c r="L2545" s="4"/>
      <c r="M2545" s="4"/>
      <c r="N2545" s="4"/>
      <c r="O2545" s="3"/>
      <c r="P2545" s="3"/>
      <c r="Q2545" s="80">
        <f t="shared" si="119"/>
        <v>0</v>
      </c>
      <c r="T2545" s="8" t="str">
        <f>+IFERROR(VLOOKUP(B2545,$B$5:B2544,1,FALSE),"")</f>
        <v/>
      </c>
      <c r="U2545" s="8" t="str">
        <f t="shared" si="117"/>
        <v>DUPLICATE</v>
      </c>
      <c r="W2545" s="75" t="str">
        <f t="shared" si="118"/>
        <v xml:space="preserve"> </v>
      </c>
    </row>
    <row r="2546" spans="1:23">
      <c r="A2546" s="33"/>
      <c r="B2546" s="3"/>
      <c r="C2546" s="3"/>
      <c r="D2546" s="3"/>
      <c r="E2546" s="3"/>
      <c r="F2546" s="3"/>
      <c r="G2546" s="3"/>
      <c r="H2546" s="3"/>
      <c r="I2546" s="3"/>
      <c r="J2546" s="3"/>
      <c r="K2546" s="4"/>
      <c r="L2546" s="4"/>
      <c r="M2546" s="4"/>
      <c r="N2546" s="4"/>
      <c r="O2546" s="3"/>
      <c r="P2546" s="3"/>
      <c r="Q2546" s="80">
        <f t="shared" si="119"/>
        <v>0</v>
      </c>
      <c r="T2546" s="8" t="str">
        <f>+IFERROR(VLOOKUP(B2546,$B$5:B2545,1,FALSE),"")</f>
        <v/>
      </c>
      <c r="U2546" s="8" t="str">
        <f t="shared" si="117"/>
        <v>DUPLICATE</v>
      </c>
      <c r="W2546" s="75" t="str">
        <f t="shared" si="118"/>
        <v xml:space="preserve"> </v>
      </c>
    </row>
    <row r="2547" spans="1:23">
      <c r="A2547" s="33"/>
      <c r="B2547" s="3"/>
      <c r="C2547" s="3"/>
      <c r="D2547" s="3"/>
      <c r="E2547" s="3"/>
      <c r="F2547" s="3"/>
      <c r="G2547" s="3"/>
      <c r="H2547" s="3"/>
      <c r="I2547" s="3"/>
      <c r="J2547" s="3"/>
      <c r="K2547" s="4"/>
      <c r="L2547" s="4"/>
      <c r="M2547" s="4"/>
      <c r="N2547" s="4"/>
      <c r="O2547" s="3"/>
      <c r="P2547" s="3"/>
      <c r="Q2547" s="80">
        <f t="shared" si="119"/>
        <v>0</v>
      </c>
      <c r="T2547" s="8" t="str">
        <f>+IFERROR(VLOOKUP(B2547,$B$5:B2546,1,FALSE),"")</f>
        <v/>
      </c>
      <c r="U2547" s="8" t="str">
        <f t="shared" si="117"/>
        <v>DUPLICATE</v>
      </c>
      <c r="W2547" s="75" t="str">
        <f t="shared" si="118"/>
        <v xml:space="preserve"> </v>
      </c>
    </row>
    <row r="2548" spans="1:23">
      <c r="A2548" s="33"/>
      <c r="B2548" s="3"/>
      <c r="C2548" s="3"/>
      <c r="D2548" s="3"/>
      <c r="E2548" s="3"/>
      <c r="F2548" s="3"/>
      <c r="G2548" s="3"/>
      <c r="H2548" s="3"/>
      <c r="I2548" s="3"/>
      <c r="J2548" s="3"/>
      <c r="K2548" s="4"/>
      <c r="L2548" s="4"/>
      <c r="M2548" s="4"/>
      <c r="N2548" s="4"/>
      <c r="O2548" s="3"/>
      <c r="P2548" s="3"/>
      <c r="Q2548" s="80">
        <f t="shared" si="119"/>
        <v>0</v>
      </c>
      <c r="T2548" s="8" t="str">
        <f>+IFERROR(VLOOKUP(B2548,$B$5:B2547,1,FALSE),"")</f>
        <v/>
      </c>
      <c r="U2548" s="8" t="str">
        <f t="shared" si="117"/>
        <v>DUPLICATE</v>
      </c>
      <c r="W2548" s="75" t="str">
        <f t="shared" si="118"/>
        <v xml:space="preserve"> </v>
      </c>
    </row>
    <row r="2549" spans="1:23">
      <c r="A2549" s="33"/>
      <c r="B2549" s="3"/>
      <c r="C2549" s="3"/>
      <c r="D2549" s="3"/>
      <c r="E2549" s="3"/>
      <c r="F2549" s="3"/>
      <c r="G2549" s="3"/>
      <c r="H2549" s="3"/>
      <c r="I2549" s="3"/>
      <c r="J2549" s="3"/>
      <c r="K2549" s="4"/>
      <c r="L2549" s="4"/>
      <c r="M2549" s="4"/>
      <c r="N2549" s="4"/>
      <c r="O2549" s="3"/>
      <c r="P2549" s="3"/>
      <c r="Q2549" s="80">
        <f t="shared" si="119"/>
        <v>0</v>
      </c>
      <c r="T2549" s="8" t="str">
        <f>+IFERROR(VLOOKUP(B2549,$B$5:B2548,1,FALSE),"")</f>
        <v/>
      </c>
      <c r="U2549" s="8" t="str">
        <f t="shared" si="117"/>
        <v>DUPLICATE</v>
      </c>
      <c r="W2549" s="75" t="str">
        <f t="shared" si="118"/>
        <v xml:space="preserve"> </v>
      </c>
    </row>
    <row r="2550" spans="1:23">
      <c r="A2550" s="33"/>
      <c r="B2550" s="3"/>
      <c r="C2550" s="3"/>
      <c r="D2550" s="3"/>
      <c r="E2550" s="3"/>
      <c r="F2550" s="3"/>
      <c r="G2550" s="3"/>
      <c r="H2550" s="3"/>
      <c r="I2550" s="3"/>
      <c r="J2550" s="3"/>
      <c r="K2550" s="4"/>
      <c r="L2550" s="4"/>
      <c r="M2550" s="4"/>
      <c r="N2550" s="4"/>
      <c r="O2550" s="3"/>
      <c r="P2550" s="3"/>
      <c r="Q2550" s="80">
        <f t="shared" si="119"/>
        <v>0</v>
      </c>
      <c r="T2550" s="8" t="str">
        <f>+IFERROR(VLOOKUP(B2550,$B$5:B2549,1,FALSE),"")</f>
        <v/>
      </c>
      <c r="U2550" s="8" t="str">
        <f t="shared" si="117"/>
        <v>DUPLICATE</v>
      </c>
      <c r="W2550" s="75" t="str">
        <f t="shared" si="118"/>
        <v xml:space="preserve"> </v>
      </c>
    </row>
    <row r="2551" spans="1:23">
      <c r="A2551" s="33"/>
      <c r="B2551" s="3"/>
      <c r="C2551" s="3"/>
      <c r="D2551" s="3"/>
      <c r="E2551" s="3"/>
      <c r="F2551" s="3"/>
      <c r="G2551" s="3"/>
      <c r="H2551" s="3"/>
      <c r="I2551" s="3"/>
      <c r="J2551" s="3"/>
      <c r="K2551" s="4"/>
      <c r="L2551" s="4"/>
      <c r="M2551" s="4"/>
      <c r="N2551" s="4"/>
      <c r="O2551" s="3"/>
      <c r="P2551" s="3"/>
      <c r="Q2551" s="80">
        <f t="shared" si="119"/>
        <v>0</v>
      </c>
      <c r="T2551" s="8" t="str">
        <f>+IFERROR(VLOOKUP(B2551,$B$5:B2550,1,FALSE),"")</f>
        <v/>
      </c>
      <c r="U2551" s="8" t="str">
        <f t="shared" si="117"/>
        <v>DUPLICATE</v>
      </c>
      <c r="W2551" s="75" t="str">
        <f t="shared" si="118"/>
        <v xml:space="preserve"> </v>
      </c>
    </row>
    <row r="2552" spans="1:23">
      <c r="A2552" s="33"/>
      <c r="B2552" s="3"/>
      <c r="C2552" s="3"/>
      <c r="D2552" s="3"/>
      <c r="E2552" s="3"/>
      <c r="F2552" s="3"/>
      <c r="G2552" s="3"/>
      <c r="H2552" s="3"/>
      <c r="I2552" s="3"/>
      <c r="J2552" s="3"/>
      <c r="K2552" s="4"/>
      <c r="L2552" s="4"/>
      <c r="M2552" s="4"/>
      <c r="N2552" s="4"/>
      <c r="O2552" s="3"/>
      <c r="P2552" s="3"/>
      <c r="Q2552" s="80">
        <f t="shared" si="119"/>
        <v>0</v>
      </c>
      <c r="T2552" s="8" t="str">
        <f>+IFERROR(VLOOKUP(B2552,$B$5:B2551,1,FALSE),"")</f>
        <v/>
      </c>
      <c r="U2552" s="8" t="str">
        <f t="shared" si="117"/>
        <v>DUPLICATE</v>
      </c>
      <c r="W2552" s="75" t="str">
        <f t="shared" si="118"/>
        <v xml:space="preserve"> </v>
      </c>
    </row>
    <row r="2553" spans="1:23">
      <c r="A2553" s="33"/>
      <c r="B2553" s="3"/>
      <c r="C2553" s="3"/>
      <c r="D2553" s="3"/>
      <c r="E2553" s="3"/>
      <c r="F2553" s="3"/>
      <c r="G2553" s="3"/>
      <c r="H2553" s="3"/>
      <c r="I2553" s="3"/>
      <c r="J2553" s="3"/>
      <c r="K2553" s="4"/>
      <c r="L2553" s="4"/>
      <c r="M2553" s="4"/>
      <c r="N2553" s="4"/>
      <c r="O2553" s="3"/>
      <c r="P2553" s="3"/>
      <c r="Q2553" s="80">
        <f t="shared" si="119"/>
        <v>0</v>
      </c>
      <c r="T2553" s="8" t="str">
        <f>+IFERROR(VLOOKUP(B2553,$B$5:B2552,1,FALSE),"")</f>
        <v/>
      </c>
      <c r="U2553" s="8" t="str">
        <f t="shared" si="117"/>
        <v>DUPLICATE</v>
      </c>
      <c r="W2553" s="75" t="str">
        <f t="shared" si="118"/>
        <v xml:space="preserve"> </v>
      </c>
    </row>
    <row r="2554" spans="1:23">
      <c r="A2554" s="33"/>
      <c r="B2554" s="3"/>
      <c r="C2554" s="3"/>
      <c r="D2554" s="3"/>
      <c r="E2554" s="3"/>
      <c r="F2554" s="3"/>
      <c r="G2554" s="3"/>
      <c r="H2554" s="3"/>
      <c r="I2554" s="3"/>
      <c r="J2554" s="3"/>
      <c r="K2554" s="4"/>
      <c r="L2554" s="4"/>
      <c r="M2554" s="4"/>
      <c r="N2554" s="4"/>
      <c r="O2554" s="3"/>
      <c r="P2554" s="3"/>
      <c r="Q2554" s="80">
        <f t="shared" si="119"/>
        <v>0</v>
      </c>
      <c r="T2554" s="8" t="str">
        <f>+IFERROR(VLOOKUP(B2554,$B$5:B2553,1,FALSE),"")</f>
        <v/>
      </c>
      <c r="U2554" s="8" t="str">
        <f t="shared" si="117"/>
        <v>DUPLICATE</v>
      </c>
      <c r="W2554" s="75" t="str">
        <f t="shared" si="118"/>
        <v xml:space="preserve"> </v>
      </c>
    </row>
    <row r="2555" spans="1:23">
      <c r="A2555" s="33"/>
      <c r="B2555" s="3"/>
      <c r="C2555" s="3"/>
      <c r="D2555" s="3"/>
      <c r="E2555" s="3"/>
      <c r="F2555" s="3"/>
      <c r="G2555" s="3"/>
      <c r="H2555" s="3"/>
      <c r="I2555" s="3"/>
      <c r="J2555" s="3"/>
      <c r="K2555" s="4"/>
      <c r="L2555" s="4"/>
      <c r="M2555" s="4"/>
      <c r="N2555" s="4"/>
      <c r="O2555" s="3"/>
      <c r="P2555" s="3"/>
      <c r="Q2555" s="80">
        <f t="shared" si="119"/>
        <v>0</v>
      </c>
      <c r="T2555" s="8" t="str">
        <f>+IFERROR(VLOOKUP(B2555,$B$5:B2554,1,FALSE),"")</f>
        <v/>
      </c>
      <c r="U2555" s="8" t="str">
        <f t="shared" si="117"/>
        <v>DUPLICATE</v>
      </c>
      <c r="W2555" s="75" t="str">
        <f t="shared" si="118"/>
        <v xml:space="preserve"> </v>
      </c>
    </row>
    <row r="2556" spans="1:23">
      <c r="A2556" s="33"/>
      <c r="B2556" s="3"/>
      <c r="C2556" s="3"/>
      <c r="D2556" s="3"/>
      <c r="E2556" s="3"/>
      <c r="F2556" s="3"/>
      <c r="G2556" s="3"/>
      <c r="H2556" s="3"/>
      <c r="I2556" s="3"/>
      <c r="J2556" s="3"/>
      <c r="K2556" s="4"/>
      <c r="L2556" s="4"/>
      <c r="M2556" s="4"/>
      <c r="N2556" s="4"/>
      <c r="O2556" s="3"/>
      <c r="P2556" s="3"/>
      <c r="Q2556" s="80">
        <f t="shared" si="119"/>
        <v>0</v>
      </c>
      <c r="T2556" s="8" t="str">
        <f>+IFERROR(VLOOKUP(B2556,$B$5:B2555,1,FALSE),"")</f>
        <v/>
      </c>
      <c r="U2556" s="8" t="str">
        <f t="shared" si="117"/>
        <v>DUPLICATE</v>
      </c>
      <c r="W2556" s="75" t="str">
        <f t="shared" si="118"/>
        <v xml:space="preserve"> </v>
      </c>
    </row>
    <row r="2557" spans="1:23">
      <c r="A2557" s="33"/>
      <c r="B2557" s="3"/>
      <c r="C2557" s="3"/>
      <c r="D2557" s="3"/>
      <c r="E2557" s="3"/>
      <c r="F2557" s="3"/>
      <c r="G2557" s="3"/>
      <c r="H2557" s="3"/>
      <c r="I2557" s="3"/>
      <c r="J2557" s="3"/>
      <c r="K2557" s="4"/>
      <c r="L2557" s="4"/>
      <c r="M2557" s="4"/>
      <c r="N2557" s="4"/>
      <c r="O2557" s="3"/>
      <c r="P2557" s="3"/>
      <c r="Q2557" s="80">
        <f t="shared" si="119"/>
        <v>0</v>
      </c>
      <c r="T2557" s="8" t="str">
        <f>+IFERROR(VLOOKUP(B2557,$B$5:B2556,1,FALSE),"")</f>
        <v/>
      </c>
      <c r="U2557" s="8" t="str">
        <f t="shared" si="117"/>
        <v>DUPLICATE</v>
      </c>
      <c r="W2557" s="75" t="str">
        <f t="shared" si="118"/>
        <v xml:space="preserve"> </v>
      </c>
    </row>
    <row r="2558" spans="1:23">
      <c r="A2558" s="33"/>
      <c r="B2558" s="3"/>
      <c r="C2558" s="3"/>
      <c r="D2558" s="3"/>
      <c r="E2558" s="3"/>
      <c r="F2558" s="3"/>
      <c r="G2558" s="3"/>
      <c r="H2558" s="3"/>
      <c r="I2558" s="3"/>
      <c r="J2558" s="3"/>
      <c r="K2558" s="4"/>
      <c r="L2558" s="4"/>
      <c r="M2558" s="4"/>
      <c r="N2558" s="4"/>
      <c r="O2558" s="3"/>
      <c r="P2558" s="3"/>
      <c r="Q2558" s="80">
        <f t="shared" si="119"/>
        <v>0</v>
      </c>
      <c r="T2558" s="8" t="str">
        <f>+IFERROR(VLOOKUP(B2558,$B$5:B2557,1,FALSE),"")</f>
        <v/>
      </c>
      <c r="U2558" s="8" t="str">
        <f t="shared" si="117"/>
        <v>DUPLICATE</v>
      </c>
      <c r="W2558" s="75" t="str">
        <f t="shared" si="118"/>
        <v xml:space="preserve"> </v>
      </c>
    </row>
    <row r="2559" spans="1:23">
      <c r="A2559" s="33"/>
      <c r="B2559" s="3"/>
      <c r="C2559" s="3"/>
      <c r="D2559" s="3"/>
      <c r="E2559" s="3"/>
      <c r="F2559" s="3"/>
      <c r="G2559" s="3"/>
      <c r="H2559" s="3"/>
      <c r="I2559" s="3"/>
      <c r="J2559" s="3"/>
      <c r="K2559" s="4"/>
      <c r="L2559" s="4"/>
      <c r="M2559" s="4"/>
      <c r="N2559" s="4"/>
      <c r="O2559" s="3"/>
      <c r="P2559" s="3"/>
      <c r="Q2559" s="80">
        <f t="shared" si="119"/>
        <v>0</v>
      </c>
      <c r="T2559" s="8" t="str">
        <f>+IFERROR(VLOOKUP(B2559,$B$5:B2558,1,FALSE),"")</f>
        <v/>
      </c>
      <c r="U2559" s="8" t="str">
        <f t="shared" si="117"/>
        <v>DUPLICATE</v>
      </c>
      <c r="W2559" s="75" t="str">
        <f t="shared" si="118"/>
        <v xml:space="preserve"> </v>
      </c>
    </row>
    <row r="2560" spans="1:23">
      <c r="A2560" s="33"/>
      <c r="B2560" s="3"/>
      <c r="C2560" s="3"/>
      <c r="D2560" s="3"/>
      <c r="E2560" s="3"/>
      <c r="F2560" s="3"/>
      <c r="G2560" s="3"/>
      <c r="H2560" s="3"/>
      <c r="I2560" s="3"/>
      <c r="J2560" s="3"/>
      <c r="K2560" s="4"/>
      <c r="L2560" s="4"/>
      <c r="M2560" s="4"/>
      <c r="N2560" s="4"/>
      <c r="O2560" s="3"/>
      <c r="P2560" s="3"/>
      <c r="Q2560" s="80">
        <f t="shared" si="119"/>
        <v>0</v>
      </c>
      <c r="T2560" s="8" t="str">
        <f>+IFERROR(VLOOKUP(B2560,$B$5:B2559,1,FALSE),"")</f>
        <v/>
      </c>
      <c r="U2560" s="8" t="str">
        <f t="shared" si="117"/>
        <v>DUPLICATE</v>
      </c>
      <c r="W2560" s="75" t="str">
        <f t="shared" si="118"/>
        <v xml:space="preserve"> </v>
      </c>
    </row>
    <row r="2561" spans="1:23">
      <c r="A2561" s="33"/>
      <c r="B2561" s="3"/>
      <c r="C2561" s="3"/>
      <c r="D2561" s="3"/>
      <c r="E2561" s="3"/>
      <c r="F2561" s="3"/>
      <c r="G2561" s="3"/>
      <c r="H2561" s="3"/>
      <c r="I2561" s="3"/>
      <c r="J2561" s="3"/>
      <c r="K2561" s="4"/>
      <c r="L2561" s="4"/>
      <c r="M2561" s="4"/>
      <c r="N2561" s="4"/>
      <c r="O2561" s="3"/>
      <c r="P2561" s="3"/>
      <c r="Q2561" s="80">
        <f t="shared" si="119"/>
        <v>0</v>
      </c>
      <c r="T2561" s="8" t="str">
        <f>+IFERROR(VLOOKUP(B2561,$B$5:B2560,1,FALSE),"")</f>
        <v/>
      </c>
      <c r="U2561" s="8" t="str">
        <f t="shared" si="117"/>
        <v>DUPLICATE</v>
      </c>
      <c r="W2561" s="75" t="str">
        <f t="shared" si="118"/>
        <v xml:space="preserve"> </v>
      </c>
    </row>
    <row r="2562" spans="1:23">
      <c r="A2562" s="33"/>
      <c r="B2562" s="3"/>
      <c r="C2562" s="3"/>
      <c r="D2562" s="3"/>
      <c r="E2562" s="3"/>
      <c r="F2562" s="3"/>
      <c r="G2562" s="3"/>
      <c r="H2562" s="3"/>
      <c r="I2562" s="3"/>
      <c r="J2562" s="3"/>
      <c r="K2562" s="4"/>
      <c r="L2562" s="4"/>
      <c r="M2562" s="4"/>
      <c r="N2562" s="4"/>
      <c r="O2562" s="3"/>
      <c r="P2562" s="3"/>
      <c r="Q2562" s="80">
        <f t="shared" si="119"/>
        <v>0</v>
      </c>
      <c r="T2562" s="8" t="str">
        <f>+IFERROR(VLOOKUP(B2562,$B$5:B2561,1,FALSE),"")</f>
        <v/>
      </c>
      <c r="U2562" s="8" t="str">
        <f t="shared" si="117"/>
        <v>DUPLICATE</v>
      </c>
      <c r="W2562" s="75" t="str">
        <f t="shared" si="118"/>
        <v xml:space="preserve"> </v>
      </c>
    </row>
    <row r="2563" spans="1:23">
      <c r="A2563" s="33"/>
      <c r="B2563" s="3"/>
      <c r="C2563" s="3"/>
      <c r="D2563" s="3"/>
      <c r="E2563" s="3"/>
      <c r="F2563" s="3"/>
      <c r="G2563" s="3"/>
      <c r="H2563" s="3"/>
      <c r="I2563" s="3"/>
      <c r="J2563" s="3"/>
      <c r="K2563" s="4"/>
      <c r="L2563" s="4"/>
      <c r="M2563" s="4"/>
      <c r="N2563" s="4"/>
      <c r="O2563" s="3"/>
      <c r="P2563" s="3"/>
      <c r="Q2563" s="80">
        <f t="shared" si="119"/>
        <v>0</v>
      </c>
      <c r="T2563" s="8" t="str">
        <f>+IFERROR(VLOOKUP(B2563,$B$5:B2562,1,FALSE),"")</f>
        <v/>
      </c>
      <c r="U2563" s="8" t="str">
        <f t="shared" si="117"/>
        <v>DUPLICATE</v>
      </c>
      <c r="W2563" s="75" t="str">
        <f t="shared" si="118"/>
        <v xml:space="preserve"> </v>
      </c>
    </row>
    <row r="2564" spans="1:23">
      <c r="A2564" s="33"/>
      <c r="B2564" s="3"/>
      <c r="C2564" s="3"/>
      <c r="D2564" s="3"/>
      <c r="E2564" s="3"/>
      <c r="F2564" s="3"/>
      <c r="G2564" s="3"/>
      <c r="H2564" s="3"/>
      <c r="I2564" s="3"/>
      <c r="J2564" s="3"/>
      <c r="K2564" s="4"/>
      <c r="L2564" s="4"/>
      <c r="M2564" s="4"/>
      <c r="N2564" s="4"/>
      <c r="O2564" s="3"/>
      <c r="P2564" s="3"/>
      <c r="Q2564" s="80">
        <f t="shared" si="119"/>
        <v>0</v>
      </c>
      <c r="T2564" s="8" t="str">
        <f>+IFERROR(VLOOKUP(B2564,$B$5:B2563,1,FALSE),"")</f>
        <v/>
      </c>
      <c r="U2564" s="8" t="str">
        <f t="shared" si="117"/>
        <v>DUPLICATE</v>
      </c>
      <c r="W2564" s="75" t="str">
        <f t="shared" si="118"/>
        <v xml:space="preserve"> </v>
      </c>
    </row>
    <row r="2565" spans="1:23">
      <c r="A2565" s="33"/>
      <c r="B2565" s="3"/>
      <c r="C2565" s="3"/>
      <c r="D2565" s="3"/>
      <c r="E2565" s="3"/>
      <c r="F2565" s="3"/>
      <c r="G2565" s="3"/>
      <c r="H2565" s="3"/>
      <c r="I2565" s="3"/>
      <c r="J2565" s="3"/>
      <c r="K2565" s="4"/>
      <c r="L2565" s="4"/>
      <c r="M2565" s="4"/>
      <c r="N2565" s="4"/>
      <c r="O2565" s="3"/>
      <c r="P2565" s="3"/>
      <c r="Q2565" s="80">
        <f t="shared" si="119"/>
        <v>0</v>
      </c>
      <c r="T2565" s="8" t="str">
        <f>+IFERROR(VLOOKUP(B2565,$B$5:B2564,1,FALSE),"")</f>
        <v/>
      </c>
      <c r="U2565" s="8" t="str">
        <f t="shared" ref="U2565:U2628" si="120">+IF(EXACT(T2565,B2565),"DUPLICATE","ORIGINAL")</f>
        <v>DUPLICATE</v>
      </c>
      <c r="W2565" s="75" t="str">
        <f t="shared" ref="W2565:W2628" si="121">CONCATENATE(B2565," ",A2565)</f>
        <v xml:space="preserve"> </v>
      </c>
    </row>
    <row r="2566" spans="1:23">
      <c r="A2566" s="33"/>
      <c r="B2566" s="3"/>
      <c r="C2566" s="3"/>
      <c r="D2566" s="3"/>
      <c r="E2566" s="3"/>
      <c r="F2566" s="3"/>
      <c r="G2566" s="3"/>
      <c r="H2566" s="3"/>
      <c r="I2566" s="3"/>
      <c r="J2566" s="3"/>
      <c r="K2566" s="4"/>
      <c r="L2566" s="4"/>
      <c r="M2566" s="4"/>
      <c r="N2566" s="4"/>
      <c r="O2566" s="3"/>
      <c r="P2566" s="3"/>
      <c r="Q2566" s="80">
        <f t="shared" ref="Q2566:Q2629" si="122">L2566+M2566+N2566</f>
        <v>0</v>
      </c>
      <c r="T2566" s="8" t="str">
        <f>+IFERROR(VLOOKUP(B2566,$B$5:B2565,1,FALSE),"")</f>
        <v/>
      </c>
      <c r="U2566" s="8" t="str">
        <f t="shared" si="120"/>
        <v>DUPLICATE</v>
      </c>
      <c r="W2566" s="75" t="str">
        <f t="shared" si="121"/>
        <v xml:space="preserve"> </v>
      </c>
    </row>
    <row r="2567" spans="1:23">
      <c r="A2567" s="33"/>
      <c r="B2567" s="3"/>
      <c r="C2567" s="3"/>
      <c r="D2567" s="3"/>
      <c r="E2567" s="3"/>
      <c r="F2567" s="3"/>
      <c r="G2567" s="3"/>
      <c r="H2567" s="3"/>
      <c r="I2567" s="3"/>
      <c r="J2567" s="3"/>
      <c r="K2567" s="4"/>
      <c r="L2567" s="4"/>
      <c r="M2567" s="4"/>
      <c r="N2567" s="4"/>
      <c r="O2567" s="3"/>
      <c r="P2567" s="3"/>
      <c r="Q2567" s="80">
        <f t="shared" si="122"/>
        <v>0</v>
      </c>
      <c r="T2567" s="8" t="str">
        <f>+IFERROR(VLOOKUP(B2567,$B$5:B2566,1,FALSE),"")</f>
        <v/>
      </c>
      <c r="U2567" s="8" t="str">
        <f t="shared" si="120"/>
        <v>DUPLICATE</v>
      </c>
      <c r="W2567" s="75" t="str">
        <f t="shared" si="121"/>
        <v xml:space="preserve"> </v>
      </c>
    </row>
    <row r="2568" spans="1:23">
      <c r="A2568" s="33"/>
      <c r="B2568" s="3"/>
      <c r="C2568" s="3"/>
      <c r="D2568" s="3"/>
      <c r="E2568" s="3"/>
      <c r="F2568" s="3"/>
      <c r="G2568" s="3"/>
      <c r="H2568" s="3"/>
      <c r="I2568" s="3"/>
      <c r="J2568" s="3"/>
      <c r="K2568" s="4"/>
      <c r="L2568" s="4"/>
      <c r="M2568" s="4"/>
      <c r="N2568" s="4"/>
      <c r="O2568" s="3"/>
      <c r="P2568" s="3"/>
      <c r="Q2568" s="80">
        <f t="shared" si="122"/>
        <v>0</v>
      </c>
      <c r="T2568" s="8" t="str">
        <f>+IFERROR(VLOOKUP(B2568,$B$5:B2567,1,FALSE),"")</f>
        <v/>
      </c>
      <c r="U2568" s="8" t="str">
        <f t="shared" si="120"/>
        <v>DUPLICATE</v>
      </c>
      <c r="W2568" s="75" t="str">
        <f t="shared" si="121"/>
        <v xml:space="preserve"> </v>
      </c>
    </row>
    <row r="2569" spans="1:23">
      <c r="A2569" s="33"/>
      <c r="B2569" s="3"/>
      <c r="C2569" s="3"/>
      <c r="D2569" s="3"/>
      <c r="E2569" s="3"/>
      <c r="F2569" s="3"/>
      <c r="G2569" s="3"/>
      <c r="H2569" s="3"/>
      <c r="I2569" s="3"/>
      <c r="J2569" s="3"/>
      <c r="K2569" s="4"/>
      <c r="L2569" s="4"/>
      <c r="M2569" s="4"/>
      <c r="N2569" s="4"/>
      <c r="O2569" s="3"/>
      <c r="P2569" s="3"/>
      <c r="Q2569" s="80">
        <f t="shared" si="122"/>
        <v>0</v>
      </c>
      <c r="T2569" s="8" t="str">
        <f>+IFERROR(VLOOKUP(B2569,$B$5:B2568,1,FALSE),"")</f>
        <v/>
      </c>
      <c r="U2569" s="8" t="str">
        <f t="shared" si="120"/>
        <v>DUPLICATE</v>
      </c>
      <c r="W2569" s="75" t="str">
        <f t="shared" si="121"/>
        <v xml:space="preserve"> </v>
      </c>
    </row>
    <row r="2570" spans="1:23">
      <c r="A2570" s="33"/>
      <c r="B2570" s="3"/>
      <c r="C2570" s="3"/>
      <c r="D2570" s="3"/>
      <c r="E2570" s="3"/>
      <c r="F2570" s="3"/>
      <c r="G2570" s="3"/>
      <c r="H2570" s="3"/>
      <c r="I2570" s="3"/>
      <c r="J2570" s="3"/>
      <c r="K2570" s="4"/>
      <c r="L2570" s="4"/>
      <c r="M2570" s="4"/>
      <c r="N2570" s="4"/>
      <c r="O2570" s="3"/>
      <c r="P2570" s="3"/>
      <c r="Q2570" s="80">
        <f t="shared" si="122"/>
        <v>0</v>
      </c>
      <c r="T2570" s="8" t="str">
        <f>+IFERROR(VLOOKUP(B2570,$B$5:B2569,1,FALSE),"")</f>
        <v/>
      </c>
      <c r="U2570" s="8" t="str">
        <f t="shared" si="120"/>
        <v>DUPLICATE</v>
      </c>
      <c r="W2570" s="75" t="str">
        <f t="shared" si="121"/>
        <v xml:space="preserve"> </v>
      </c>
    </row>
    <row r="2571" spans="1:23">
      <c r="A2571" s="33"/>
      <c r="B2571" s="3"/>
      <c r="C2571" s="3"/>
      <c r="D2571" s="3"/>
      <c r="E2571" s="3"/>
      <c r="F2571" s="3"/>
      <c r="G2571" s="3"/>
      <c r="H2571" s="3"/>
      <c r="I2571" s="3"/>
      <c r="J2571" s="3"/>
      <c r="K2571" s="4"/>
      <c r="L2571" s="4"/>
      <c r="M2571" s="4"/>
      <c r="N2571" s="4"/>
      <c r="O2571" s="3"/>
      <c r="P2571" s="3"/>
      <c r="Q2571" s="80">
        <f t="shared" si="122"/>
        <v>0</v>
      </c>
      <c r="T2571" s="8" t="str">
        <f>+IFERROR(VLOOKUP(B2571,$B$5:B2570,1,FALSE),"")</f>
        <v/>
      </c>
      <c r="U2571" s="8" t="str">
        <f t="shared" si="120"/>
        <v>DUPLICATE</v>
      </c>
      <c r="W2571" s="75" t="str">
        <f t="shared" si="121"/>
        <v xml:space="preserve"> </v>
      </c>
    </row>
    <row r="2572" spans="1:23">
      <c r="A2572" s="33"/>
      <c r="B2572" s="3"/>
      <c r="C2572" s="3"/>
      <c r="D2572" s="3"/>
      <c r="E2572" s="3"/>
      <c r="F2572" s="3"/>
      <c r="G2572" s="3"/>
      <c r="H2572" s="3"/>
      <c r="I2572" s="3"/>
      <c r="J2572" s="3"/>
      <c r="K2572" s="4"/>
      <c r="L2572" s="4"/>
      <c r="M2572" s="4"/>
      <c r="N2572" s="4"/>
      <c r="O2572" s="3"/>
      <c r="P2572" s="3"/>
      <c r="Q2572" s="80">
        <f t="shared" si="122"/>
        <v>0</v>
      </c>
      <c r="T2572" s="8" t="str">
        <f>+IFERROR(VLOOKUP(B2572,$B$5:B2571,1,FALSE),"")</f>
        <v/>
      </c>
      <c r="U2572" s="8" t="str">
        <f t="shared" si="120"/>
        <v>DUPLICATE</v>
      </c>
      <c r="W2572" s="75" t="str">
        <f t="shared" si="121"/>
        <v xml:space="preserve"> </v>
      </c>
    </row>
    <row r="2573" spans="1:23">
      <c r="A2573" s="33"/>
      <c r="B2573" s="3"/>
      <c r="C2573" s="3"/>
      <c r="D2573" s="3"/>
      <c r="E2573" s="3"/>
      <c r="F2573" s="3"/>
      <c r="G2573" s="3"/>
      <c r="H2573" s="3"/>
      <c r="I2573" s="3"/>
      <c r="J2573" s="3"/>
      <c r="K2573" s="4"/>
      <c r="L2573" s="4"/>
      <c r="M2573" s="4"/>
      <c r="N2573" s="4"/>
      <c r="O2573" s="3"/>
      <c r="P2573" s="3"/>
      <c r="Q2573" s="80">
        <f t="shared" si="122"/>
        <v>0</v>
      </c>
      <c r="T2573" s="8" t="str">
        <f>+IFERROR(VLOOKUP(B2573,$B$5:B2572,1,FALSE),"")</f>
        <v/>
      </c>
      <c r="U2573" s="8" t="str">
        <f t="shared" si="120"/>
        <v>DUPLICATE</v>
      </c>
      <c r="W2573" s="75" t="str">
        <f t="shared" si="121"/>
        <v xml:space="preserve"> </v>
      </c>
    </row>
    <row r="2574" spans="1:23">
      <c r="A2574" s="33"/>
      <c r="B2574" s="3"/>
      <c r="C2574" s="3"/>
      <c r="D2574" s="3"/>
      <c r="E2574" s="3"/>
      <c r="F2574" s="3"/>
      <c r="G2574" s="3"/>
      <c r="H2574" s="3"/>
      <c r="I2574" s="3"/>
      <c r="J2574" s="3"/>
      <c r="K2574" s="4"/>
      <c r="L2574" s="4"/>
      <c r="M2574" s="4"/>
      <c r="N2574" s="4"/>
      <c r="O2574" s="3"/>
      <c r="P2574" s="3"/>
      <c r="Q2574" s="80">
        <f t="shared" si="122"/>
        <v>0</v>
      </c>
      <c r="T2574" s="8" t="str">
        <f>+IFERROR(VLOOKUP(B2574,$B$5:B2573,1,FALSE),"")</f>
        <v/>
      </c>
      <c r="U2574" s="8" t="str">
        <f t="shared" si="120"/>
        <v>DUPLICATE</v>
      </c>
      <c r="W2574" s="75" t="str">
        <f t="shared" si="121"/>
        <v xml:space="preserve"> </v>
      </c>
    </row>
    <row r="2575" spans="1:23">
      <c r="A2575" s="33"/>
      <c r="B2575" s="3"/>
      <c r="C2575" s="3"/>
      <c r="D2575" s="3"/>
      <c r="E2575" s="3"/>
      <c r="F2575" s="3"/>
      <c r="G2575" s="3"/>
      <c r="H2575" s="3"/>
      <c r="I2575" s="3"/>
      <c r="J2575" s="3"/>
      <c r="K2575" s="4"/>
      <c r="L2575" s="4"/>
      <c r="M2575" s="4"/>
      <c r="N2575" s="4"/>
      <c r="O2575" s="3"/>
      <c r="P2575" s="3"/>
      <c r="Q2575" s="80">
        <f t="shared" si="122"/>
        <v>0</v>
      </c>
      <c r="T2575" s="8" t="str">
        <f>+IFERROR(VLOOKUP(B2575,$B$5:B2574,1,FALSE),"")</f>
        <v/>
      </c>
      <c r="U2575" s="8" t="str">
        <f t="shared" si="120"/>
        <v>DUPLICATE</v>
      </c>
      <c r="W2575" s="75" t="str">
        <f t="shared" si="121"/>
        <v xml:space="preserve"> </v>
      </c>
    </row>
    <row r="2576" spans="1:23">
      <c r="A2576" s="33"/>
      <c r="B2576" s="3"/>
      <c r="C2576" s="3"/>
      <c r="D2576" s="3"/>
      <c r="E2576" s="3"/>
      <c r="F2576" s="3"/>
      <c r="G2576" s="3"/>
      <c r="H2576" s="3"/>
      <c r="I2576" s="3"/>
      <c r="J2576" s="3"/>
      <c r="K2576" s="4"/>
      <c r="L2576" s="4"/>
      <c r="M2576" s="4"/>
      <c r="N2576" s="4"/>
      <c r="O2576" s="3"/>
      <c r="P2576" s="3"/>
      <c r="Q2576" s="80">
        <f t="shared" si="122"/>
        <v>0</v>
      </c>
      <c r="T2576" s="8" t="str">
        <f>+IFERROR(VLOOKUP(B2576,$B$5:B2575,1,FALSE),"")</f>
        <v/>
      </c>
      <c r="U2576" s="8" t="str">
        <f t="shared" si="120"/>
        <v>DUPLICATE</v>
      </c>
      <c r="W2576" s="75" t="str">
        <f t="shared" si="121"/>
        <v xml:space="preserve"> </v>
      </c>
    </row>
    <row r="2577" spans="1:23">
      <c r="A2577" s="33"/>
      <c r="B2577" s="3"/>
      <c r="C2577" s="3"/>
      <c r="D2577" s="3"/>
      <c r="E2577" s="3"/>
      <c r="F2577" s="3"/>
      <c r="G2577" s="3"/>
      <c r="H2577" s="3"/>
      <c r="I2577" s="3"/>
      <c r="J2577" s="3"/>
      <c r="K2577" s="4"/>
      <c r="L2577" s="4"/>
      <c r="M2577" s="4"/>
      <c r="N2577" s="4"/>
      <c r="O2577" s="3"/>
      <c r="P2577" s="3"/>
      <c r="Q2577" s="80">
        <f t="shared" si="122"/>
        <v>0</v>
      </c>
      <c r="T2577" s="8" t="str">
        <f>+IFERROR(VLOOKUP(B2577,$B$5:B2576,1,FALSE),"")</f>
        <v/>
      </c>
      <c r="U2577" s="8" t="str">
        <f t="shared" si="120"/>
        <v>DUPLICATE</v>
      </c>
      <c r="W2577" s="75" t="str">
        <f t="shared" si="121"/>
        <v xml:space="preserve"> </v>
      </c>
    </row>
    <row r="2578" spans="1:23">
      <c r="A2578" s="33"/>
      <c r="B2578" s="3"/>
      <c r="C2578" s="3"/>
      <c r="D2578" s="3"/>
      <c r="E2578" s="3"/>
      <c r="F2578" s="3"/>
      <c r="G2578" s="3"/>
      <c r="H2578" s="3"/>
      <c r="I2578" s="3"/>
      <c r="J2578" s="3"/>
      <c r="K2578" s="4"/>
      <c r="L2578" s="4"/>
      <c r="M2578" s="4"/>
      <c r="N2578" s="4"/>
      <c r="O2578" s="3"/>
      <c r="P2578" s="3"/>
      <c r="Q2578" s="80">
        <f t="shared" si="122"/>
        <v>0</v>
      </c>
      <c r="T2578" s="8" t="str">
        <f>+IFERROR(VLOOKUP(B2578,$B$5:B2577,1,FALSE),"")</f>
        <v/>
      </c>
      <c r="U2578" s="8" t="str">
        <f t="shared" si="120"/>
        <v>DUPLICATE</v>
      </c>
      <c r="W2578" s="75" t="str">
        <f t="shared" si="121"/>
        <v xml:space="preserve"> </v>
      </c>
    </row>
    <row r="2579" spans="1:23">
      <c r="A2579" s="33"/>
      <c r="B2579" s="3"/>
      <c r="C2579" s="3"/>
      <c r="D2579" s="3"/>
      <c r="E2579" s="3"/>
      <c r="F2579" s="3"/>
      <c r="G2579" s="3"/>
      <c r="H2579" s="3"/>
      <c r="I2579" s="3"/>
      <c r="J2579" s="3"/>
      <c r="K2579" s="4"/>
      <c r="L2579" s="4"/>
      <c r="M2579" s="4"/>
      <c r="N2579" s="4"/>
      <c r="O2579" s="3"/>
      <c r="P2579" s="3"/>
      <c r="Q2579" s="80">
        <f t="shared" si="122"/>
        <v>0</v>
      </c>
      <c r="T2579" s="8" t="str">
        <f>+IFERROR(VLOOKUP(B2579,$B$5:B2578,1,FALSE),"")</f>
        <v/>
      </c>
      <c r="U2579" s="8" t="str">
        <f t="shared" si="120"/>
        <v>DUPLICATE</v>
      </c>
      <c r="W2579" s="75" t="str">
        <f t="shared" si="121"/>
        <v xml:space="preserve"> </v>
      </c>
    </row>
    <row r="2580" spans="1:23">
      <c r="A2580" s="33"/>
      <c r="B2580" s="3"/>
      <c r="C2580" s="3"/>
      <c r="D2580" s="3"/>
      <c r="E2580" s="3"/>
      <c r="F2580" s="3"/>
      <c r="G2580" s="3"/>
      <c r="H2580" s="3"/>
      <c r="I2580" s="3"/>
      <c r="J2580" s="3"/>
      <c r="K2580" s="4"/>
      <c r="L2580" s="4"/>
      <c r="M2580" s="4"/>
      <c r="N2580" s="4"/>
      <c r="O2580" s="3"/>
      <c r="P2580" s="3"/>
      <c r="Q2580" s="80">
        <f t="shared" si="122"/>
        <v>0</v>
      </c>
      <c r="T2580" s="8" t="str">
        <f>+IFERROR(VLOOKUP(B2580,$B$5:B2579,1,FALSE),"")</f>
        <v/>
      </c>
      <c r="U2580" s="8" t="str">
        <f t="shared" si="120"/>
        <v>DUPLICATE</v>
      </c>
      <c r="W2580" s="75" t="str">
        <f t="shared" si="121"/>
        <v xml:space="preserve"> </v>
      </c>
    </row>
    <row r="2581" spans="1:23">
      <c r="A2581" s="33"/>
      <c r="B2581" s="3"/>
      <c r="C2581" s="3"/>
      <c r="D2581" s="3"/>
      <c r="E2581" s="3"/>
      <c r="F2581" s="3"/>
      <c r="G2581" s="3"/>
      <c r="H2581" s="3"/>
      <c r="I2581" s="3"/>
      <c r="J2581" s="3"/>
      <c r="K2581" s="4"/>
      <c r="L2581" s="4"/>
      <c r="M2581" s="4"/>
      <c r="N2581" s="4"/>
      <c r="O2581" s="3"/>
      <c r="P2581" s="3"/>
      <c r="Q2581" s="80">
        <f t="shared" si="122"/>
        <v>0</v>
      </c>
      <c r="T2581" s="8" t="str">
        <f>+IFERROR(VLOOKUP(B2581,$B$5:B2580,1,FALSE),"")</f>
        <v/>
      </c>
      <c r="U2581" s="8" t="str">
        <f t="shared" si="120"/>
        <v>DUPLICATE</v>
      </c>
      <c r="W2581" s="75" t="str">
        <f t="shared" si="121"/>
        <v xml:space="preserve"> </v>
      </c>
    </row>
    <row r="2582" spans="1:23">
      <c r="A2582" s="33"/>
      <c r="B2582" s="3"/>
      <c r="C2582" s="3"/>
      <c r="D2582" s="3"/>
      <c r="E2582" s="3"/>
      <c r="F2582" s="3"/>
      <c r="G2582" s="3"/>
      <c r="H2582" s="3"/>
      <c r="I2582" s="3"/>
      <c r="J2582" s="3"/>
      <c r="K2582" s="4"/>
      <c r="L2582" s="4"/>
      <c r="M2582" s="4"/>
      <c r="N2582" s="4"/>
      <c r="O2582" s="3"/>
      <c r="P2582" s="3"/>
      <c r="Q2582" s="80">
        <f t="shared" si="122"/>
        <v>0</v>
      </c>
      <c r="T2582" s="8" t="str">
        <f>+IFERROR(VLOOKUP(B2582,$B$5:B2581,1,FALSE),"")</f>
        <v/>
      </c>
      <c r="U2582" s="8" t="str">
        <f t="shared" si="120"/>
        <v>DUPLICATE</v>
      </c>
      <c r="W2582" s="75" t="str">
        <f t="shared" si="121"/>
        <v xml:space="preserve"> </v>
      </c>
    </row>
    <row r="2583" spans="1:23">
      <c r="A2583" s="33"/>
      <c r="B2583" s="3"/>
      <c r="C2583" s="3"/>
      <c r="D2583" s="3"/>
      <c r="E2583" s="3"/>
      <c r="F2583" s="3"/>
      <c r="G2583" s="3"/>
      <c r="H2583" s="3"/>
      <c r="I2583" s="3"/>
      <c r="J2583" s="3"/>
      <c r="K2583" s="4"/>
      <c r="L2583" s="4"/>
      <c r="M2583" s="4"/>
      <c r="N2583" s="4"/>
      <c r="O2583" s="3"/>
      <c r="P2583" s="3"/>
      <c r="Q2583" s="80">
        <f t="shared" si="122"/>
        <v>0</v>
      </c>
      <c r="T2583" s="8" t="str">
        <f>+IFERROR(VLOOKUP(B2583,$B$5:B2582,1,FALSE),"")</f>
        <v/>
      </c>
      <c r="U2583" s="8" t="str">
        <f t="shared" si="120"/>
        <v>DUPLICATE</v>
      </c>
      <c r="W2583" s="75" t="str">
        <f t="shared" si="121"/>
        <v xml:space="preserve"> </v>
      </c>
    </row>
    <row r="2584" spans="1:23">
      <c r="A2584" s="33"/>
      <c r="B2584" s="3"/>
      <c r="C2584" s="3"/>
      <c r="D2584" s="3"/>
      <c r="E2584" s="3"/>
      <c r="F2584" s="3"/>
      <c r="G2584" s="3"/>
      <c r="H2584" s="3"/>
      <c r="I2584" s="3"/>
      <c r="J2584" s="3"/>
      <c r="K2584" s="4"/>
      <c r="L2584" s="4"/>
      <c r="M2584" s="4"/>
      <c r="N2584" s="4"/>
      <c r="O2584" s="3"/>
      <c r="P2584" s="3"/>
      <c r="Q2584" s="80">
        <f t="shared" si="122"/>
        <v>0</v>
      </c>
      <c r="T2584" s="8" t="str">
        <f>+IFERROR(VLOOKUP(B2584,$B$5:B2583,1,FALSE),"")</f>
        <v/>
      </c>
      <c r="U2584" s="8" t="str">
        <f t="shared" si="120"/>
        <v>DUPLICATE</v>
      </c>
      <c r="W2584" s="75" t="str">
        <f t="shared" si="121"/>
        <v xml:space="preserve"> </v>
      </c>
    </row>
    <row r="2585" spans="1:23">
      <c r="A2585" s="33"/>
      <c r="B2585" s="3"/>
      <c r="C2585" s="3"/>
      <c r="D2585" s="3"/>
      <c r="E2585" s="3"/>
      <c r="F2585" s="3"/>
      <c r="G2585" s="3"/>
      <c r="H2585" s="3"/>
      <c r="I2585" s="3"/>
      <c r="J2585" s="3"/>
      <c r="K2585" s="4"/>
      <c r="L2585" s="4"/>
      <c r="M2585" s="4"/>
      <c r="N2585" s="4"/>
      <c r="O2585" s="3"/>
      <c r="P2585" s="3"/>
      <c r="Q2585" s="80">
        <f t="shared" si="122"/>
        <v>0</v>
      </c>
      <c r="T2585" s="8" t="str">
        <f>+IFERROR(VLOOKUP(B2585,$B$5:B2584,1,FALSE),"")</f>
        <v/>
      </c>
      <c r="U2585" s="8" t="str">
        <f t="shared" si="120"/>
        <v>DUPLICATE</v>
      </c>
      <c r="W2585" s="75" t="str">
        <f t="shared" si="121"/>
        <v xml:space="preserve"> </v>
      </c>
    </row>
    <row r="2586" spans="1:23">
      <c r="A2586" s="33"/>
      <c r="B2586" s="3"/>
      <c r="C2586" s="3"/>
      <c r="D2586" s="3"/>
      <c r="E2586" s="3"/>
      <c r="F2586" s="3"/>
      <c r="G2586" s="3"/>
      <c r="H2586" s="3"/>
      <c r="I2586" s="3"/>
      <c r="J2586" s="3"/>
      <c r="K2586" s="4"/>
      <c r="L2586" s="4"/>
      <c r="M2586" s="4"/>
      <c r="N2586" s="4"/>
      <c r="O2586" s="3"/>
      <c r="P2586" s="3"/>
      <c r="Q2586" s="80">
        <f t="shared" si="122"/>
        <v>0</v>
      </c>
      <c r="T2586" s="8" t="str">
        <f>+IFERROR(VLOOKUP(B2586,$B$5:B2585,1,FALSE),"")</f>
        <v/>
      </c>
      <c r="U2586" s="8" t="str">
        <f t="shared" si="120"/>
        <v>DUPLICATE</v>
      </c>
      <c r="W2586" s="75" t="str">
        <f t="shared" si="121"/>
        <v xml:space="preserve"> </v>
      </c>
    </row>
    <row r="2587" spans="1:23">
      <c r="A2587" s="33"/>
      <c r="B2587" s="3"/>
      <c r="C2587" s="3"/>
      <c r="D2587" s="3"/>
      <c r="E2587" s="3"/>
      <c r="F2587" s="3"/>
      <c r="G2587" s="3"/>
      <c r="H2587" s="3"/>
      <c r="I2587" s="3"/>
      <c r="J2587" s="3"/>
      <c r="K2587" s="4"/>
      <c r="L2587" s="4"/>
      <c r="M2587" s="4"/>
      <c r="N2587" s="4"/>
      <c r="O2587" s="3"/>
      <c r="P2587" s="3"/>
      <c r="Q2587" s="80">
        <f t="shared" si="122"/>
        <v>0</v>
      </c>
      <c r="T2587" s="8" t="str">
        <f>+IFERROR(VLOOKUP(B2587,$B$5:B2586,1,FALSE),"")</f>
        <v/>
      </c>
      <c r="U2587" s="8" t="str">
        <f t="shared" si="120"/>
        <v>DUPLICATE</v>
      </c>
      <c r="W2587" s="75" t="str">
        <f t="shared" si="121"/>
        <v xml:space="preserve"> </v>
      </c>
    </row>
    <row r="2588" spans="1:23">
      <c r="A2588" s="33"/>
      <c r="B2588" s="3"/>
      <c r="C2588" s="3"/>
      <c r="D2588" s="3"/>
      <c r="E2588" s="3"/>
      <c r="F2588" s="3"/>
      <c r="G2588" s="3"/>
      <c r="H2588" s="3"/>
      <c r="I2588" s="3"/>
      <c r="J2588" s="3"/>
      <c r="K2588" s="4"/>
      <c r="L2588" s="4"/>
      <c r="M2588" s="4"/>
      <c r="N2588" s="4"/>
      <c r="O2588" s="3"/>
      <c r="P2588" s="3"/>
      <c r="Q2588" s="80">
        <f t="shared" si="122"/>
        <v>0</v>
      </c>
      <c r="T2588" s="8" t="str">
        <f>+IFERROR(VLOOKUP(B2588,$B$5:B2587,1,FALSE),"")</f>
        <v/>
      </c>
      <c r="U2588" s="8" t="str">
        <f t="shared" si="120"/>
        <v>DUPLICATE</v>
      </c>
      <c r="W2588" s="75" t="str">
        <f t="shared" si="121"/>
        <v xml:space="preserve"> </v>
      </c>
    </row>
    <row r="2589" spans="1:23">
      <c r="A2589" s="33"/>
      <c r="B2589" s="3"/>
      <c r="C2589" s="3"/>
      <c r="D2589" s="3"/>
      <c r="E2589" s="3"/>
      <c r="F2589" s="3"/>
      <c r="G2589" s="3"/>
      <c r="H2589" s="3"/>
      <c r="I2589" s="3"/>
      <c r="J2589" s="3"/>
      <c r="K2589" s="4"/>
      <c r="L2589" s="4"/>
      <c r="M2589" s="4"/>
      <c r="N2589" s="4"/>
      <c r="O2589" s="3"/>
      <c r="P2589" s="3"/>
      <c r="Q2589" s="80">
        <f t="shared" si="122"/>
        <v>0</v>
      </c>
      <c r="T2589" s="8" t="str">
        <f>+IFERROR(VLOOKUP(B2589,$B$5:B2588,1,FALSE),"")</f>
        <v/>
      </c>
      <c r="U2589" s="8" t="str">
        <f t="shared" si="120"/>
        <v>DUPLICATE</v>
      </c>
      <c r="W2589" s="75" t="str">
        <f t="shared" si="121"/>
        <v xml:space="preserve"> </v>
      </c>
    </row>
    <row r="2590" spans="1:23">
      <c r="A2590" s="33"/>
      <c r="B2590" s="3"/>
      <c r="C2590" s="3"/>
      <c r="D2590" s="3"/>
      <c r="E2590" s="3"/>
      <c r="F2590" s="3"/>
      <c r="G2590" s="3"/>
      <c r="H2590" s="3"/>
      <c r="I2590" s="3"/>
      <c r="J2590" s="3"/>
      <c r="K2590" s="4"/>
      <c r="L2590" s="4"/>
      <c r="M2590" s="4"/>
      <c r="N2590" s="4"/>
      <c r="O2590" s="3"/>
      <c r="P2590" s="3"/>
      <c r="Q2590" s="80">
        <f t="shared" si="122"/>
        <v>0</v>
      </c>
      <c r="T2590" s="8" t="str">
        <f>+IFERROR(VLOOKUP(B2590,$B$5:B2589,1,FALSE),"")</f>
        <v/>
      </c>
      <c r="U2590" s="8" t="str">
        <f t="shared" si="120"/>
        <v>DUPLICATE</v>
      </c>
      <c r="W2590" s="75" t="str">
        <f t="shared" si="121"/>
        <v xml:space="preserve"> </v>
      </c>
    </row>
    <row r="2591" spans="1:23">
      <c r="A2591" s="33"/>
      <c r="B2591" s="3"/>
      <c r="C2591" s="3"/>
      <c r="D2591" s="3"/>
      <c r="E2591" s="3"/>
      <c r="F2591" s="3"/>
      <c r="G2591" s="3"/>
      <c r="H2591" s="3"/>
      <c r="I2591" s="3"/>
      <c r="J2591" s="3"/>
      <c r="K2591" s="4"/>
      <c r="L2591" s="4"/>
      <c r="M2591" s="4"/>
      <c r="N2591" s="4"/>
      <c r="O2591" s="3"/>
      <c r="P2591" s="3"/>
      <c r="Q2591" s="80">
        <f t="shared" si="122"/>
        <v>0</v>
      </c>
      <c r="T2591" s="8" t="str">
        <f>+IFERROR(VLOOKUP(B2591,$B$5:B2590,1,FALSE),"")</f>
        <v/>
      </c>
      <c r="U2591" s="8" t="str">
        <f t="shared" si="120"/>
        <v>DUPLICATE</v>
      </c>
      <c r="W2591" s="75" t="str">
        <f t="shared" si="121"/>
        <v xml:space="preserve"> </v>
      </c>
    </row>
    <row r="2592" spans="1:23">
      <c r="A2592" s="33"/>
      <c r="B2592" s="3"/>
      <c r="C2592" s="3"/>
      <c r="D2592" s="3"/>
      <c r="E2592" s="3"/>
      <c r="F2592" s="3"/>
      <c r="G2592" s="3"/>
      <c r="H2592" s="3"/>
      <c r="I2592" s="3"/>
      <c r="J2592" s="3"/>
      <c r="K2592" s="4"/>
      <c r="L2592" s="4"/>
      <c r="M2592" s="4"/>
      <c r="N2592" s="4"/>
      <c r="O2592" s="3"/>
      <c r="P2592" s="3"/>
      <c r="Q2592" s="80">
        <f t="shared" si="122"/>
        <v>0</v>
      </c>
      <c r="T2592" s="8" t="str">
        <f>+IFERROR(VLOOKUP(B2592,$B$5:B2591,1,FALSE),"")</f>
        <v/>
      </c>
      <c r="U2592" s="8" t="str">
        <f t="shared" si="120"/>
        <v>DUPLICATE</v>
      </c>
      <c r="W2592" s="75" t="str">
        <f t="shared" si="121"/>
        <v xml:space="preserve"> </v>
      </c>
    </row>
    <row r="2593" spans="1:23">
      <c r="A2593" s="33"/>
      <c r="B2593" s="3"/>
      <c r="C2593" s="3"/>
      <c r="D2593" s="3"/>
      <c r="E2593" s="3"/>
      <c r="F2593" s="3"/>
      <c r="G2593" s="3"/>
      <c r="H2593" s="3"/>
      <c r="I2593" s="3"/>
      <c r="J2593" s="3"/>
      <c r="K2593" s="4"/>
      <c r="L2593" s="4"/>
      <c r="M2593" s="4"/>
      <c r="N2593" s="4"/>
      <c r="O2593" s="3"/>
      <c r="P2593" s="3"/>
      <c r="Q2593" s="80">
        <f t="shared" si="122"/>
        <v>0</v>
      </c>
      <c r="T2593" s="8" t="str">
        <f>+IFERROR(VLOOKUP(B2593,$B$5:B2592,1,FALSE),"")</f>
        <v/>
      </c>
      <c r="U2593" s="8" t="str">
        <f t="shared" si="120"/>
        <v>DUPLICATE</v>
      </c>
      <c r="W2593" s="75" t="str">
        <f t="shared" si="121"/>
        <v xml:space="preserve"> </v>
      </c>
    </row>
    <row r="2594" spans="1:23">
      <c r="A2594" s="33"/>
      <c r="B2594" s="3"/>
      <c r="C2594" s="3"/>
      <c r="D2594" s="3"/>
      <c r="E2594" s="3"/>
      <c r="F2594" s="3"/>
      <c r="G2594" s="3"/>
      <c r="H2594" s="3"/>
      <c r="I2594" s="3"/>
      <c r="J2594" s="3"/>
      <c r="K2594" s="4"/>
      <c r="L2594" s="4"/>
      <c r="M2594" s="4"/>
      <c r="N2594" s="4"/>
      <c r="O2594" s="3"/>
      <c r="P2594" s="3"/>
      <c r="Q2594" s="80">
        <f t="shared" si="122"/>
        <v>0</v>
      </c>
      <c r="T2594" s="8" t="str">
        <f>+IFERROR(VLOOKUP(B2594,$B$5:B2593,1,FALSE),"")</f>
        <v/>
      </c>
      <c r="U2594" s="8" t="str">
        <f t="shared" si="120"/>
        <v>DUPLICATE</v>
      </c>
      <c r="W2594" s="75" t="str">
        <f t="shared" si="121"/>
        <v xml:space="preserve"> </v>
      </c>
    </row>
    <row r="2595" spans="1:23">
      <c r="A2595" s="33"/>
      <c r="B2595" s="3"/>
      <c r="C2595" s="3"/>
      <c r="D2595" s="3"/>
      <c r="E2595" s="3"/>
      <c r="F2595" s="3"/>
      <c r="G2595" s="3"/>
      <c r="H2595" s="3"/>
      <c r="I2595" s="3"/>
      <c r="J2595" s="3"/>
      <c r="K2595" s="4"/>
      <c r="L2595" s="4"/>
      <c r="M2595" s="4"/>
      <c r="N2595" s="4"/>
      <c r="O2595" s="3"/>
      <c r="P2595" s="3"/>
      <c r="Q2595" s="80">
        <f t="shared" si="122"/>
        <v>0</v>
      </c>
      <c r="T2595" s="8" t="str">
        <f>+IFERROR(VLOOKUP(B2595,$B$5:B2594,1,FALSE),"")</f>
        <v/>
      </c>
      <c r="U2595" s="8" t="str">
        <f t="shared" si="120"/>
        <v>DUPLICATE</v>
      </c>
      <c r="W2595" s="75" t="str">
        <f t="shared" si="121"/>
        <v xml:space="preserve"> </v>
      </c>
    </row>
    <row r="2596" spans="1:23">
      <c r="A2596" s="33"/>
      <c r="B2596" s="3"/>
      <c r="C2596" s="3"/>
      <c r="D2596" s="3"/>
      <c r="E2596" s="3"/>
      <c r="F2596" s="3"/>
      <c r="G2596" s="3"/>
      <c r="H2596" s="3"/>
      <c r="I2596" s="3"/>
      <c r="J2596" s="3"/>
      <c r="K2596" s="4"/>
      <c r="L2596" s="4"/>
      <c r="M2596" s="4"/>
      <c r="N2596" s="4"/>
      <c r="O2596" s="3"/>
      <c r="P2596" s="3"/>
      <c r="Q2596" s="80">
        <f t="shared" si="122"/>
        <v>0</v>
      </c>
      <c r="T2596" s="8" t="str">
        <f>+IFERROR(VLOOKUP(B2596,$B$5:B2595,1,FALSE),"")</f>
        <v/>
      </c>
      <c r="U2596" s="8" t="str">
        <f t="shared" si="120"/>
        <v>DUPLICATE</v>
      </c>
      <c r="W2596" s="75" t="str">
        <f t="shared" si="121"/>
        <v xml:space="preserve"> </v>
      </c>
    </row>
    <row r="2597" spans="1:23">
      <c r="A2597" s="33"/>
      <c r="B2597" s="3"/>
      <c r="C2597" s="3"/>
      <c r="D2597" s="3"/>
      <c r="E2597" s="3"/>
      <c r="F2597" s="3"/>
      <c r="G2597" s="3"/>
      <c r="H2597" s="3"/>
      <c r="I2597" s="3"/>
      <c r="J2597" s="3"/>
      <c r="K2597" s="4"/>
      <c r="L2597" s="4"/>
      <c r="M2597" s="4"/>
      <c r="N2597" s="4"/>
      <c r="O2597" s="3"/>
      <c r="P2597" s="3"/>
      <c r="Q2597" s="80">
        <f t="shared" si="122"/>
        <v>0</v>
      </c>
      <c r="T2597" s="8" t="str">
        <f>+IFERROR(VLOOKUP(B2597,$B$5:B2596,1,FALSE),"")</f>
        <v/>
      </c>
      <c r="U2597" s="8" t="str">
        <f t="shared" si="120"/>
        <v>DUPLICATE</v>
      </c>
      <c r="W2597" s="75" t="str">
        <f t="shared" si="121"/>
        <v xml:space="preserve"> </v>
      </c>
    </row>
    <row r="2598" spans="1:23">
      <c r="A2598" s="33"/>
      <c r="B2598" s="3"/>
      <c r="C2598" s="3"/>
      <c r="D2598" s="3"/>
      <c r="E2598" s="3"/>
      <c r="F2598" s="3"/>
      <c r="G2598" s="3"/>
      <c r="H2598" s="3"/>
      <c r="I2598" s="3"/>
      <c r="J2598" s="3"/>
      <c r="K2598" s="4"/>
      <c r="L2598" s="4"/>
      <c r="M2598" s="4"/>
      <c r="N2598" s="4"/>
      <c r="O2598" s="3"/>
      <c r="P2598" s="3"/>
      <c r="Q2598" s="80">
        <f t="shared" si="122"/>
        <v>0</v>
      </c>
      <c r="T2598" s="8" t="str">
        <f>+IFERROR(VLOOKUP(B2598,$B$5:B2597,1,FALSE),"")</f>
        <v/>
      </c>
      <c r="U2598" s="8" t="str">
        <f t="shared" si="120"/>
        <v>DUPLICATE</v>
      </c>
      <c r="W2598" s="75" t="str">
        <f t="shared" si="121"/>
        <v xml:space="preserve"> </v>
      </c>
    </row>
    <row r="2599" spans="1:23">
      <c r="A2599" s="33"/>
      <c r="B2599" s="3"/>
      <c r="C2599" s="3"/>
      <c r="D2599" s="3"/>
      <c r="E2599" s="3"/>
      <c r="F2599" s="3"/>
      <c r="G2599" s="3"/>
      <c r="H2599" s="3"/>
      <c r="I2599" s="3"/>
      <c r="J2599" s="3"/>
      <c r="K2599" s="4"/>
      <c r="L2599" s="4"/>
      <c r="M2599" s="4"/>
      <c r="N2599" s="4"/>
      <c r="O2599" s="3"/>
      <c r="P2599" s="3"/>
      <c r="Q2599" s="80">
        <f t="shared" si="122"/>
        <v>0</v>
      </c>
      <c r="T2599" s="8" t="str">
        <f>+IFERROR(VLOOKUP(B2599,$B$5:B2598,1,FALSE),"")</f>
        <v/>
      </c>
      <c r="U2599" s="8" t="str">
        <f t="shared" si="120"/>
        <v>DUPLICATE</v>
      </c>
      <c r="W2599" s="75" t="str">
        <f t="shared" si="121"/>
        <v xml:space="preserve"> </v>
      </c>
    </row>
    <row r="2600" spans="1:23">
      <c r="A2600" s="33"/>
      <c r="B2600" s="3"/>
      <c r="C2600" s="3"/>
      <c r="D2600" s="3"/>
      <c r="E2600" s="3"/>
      <c r="F2600" s="3"/>
      <c r="G2600" s="3"/>
      <c r="H2600" s="3"/>
      <c r="I2600" s="3"/>
      <c r="J2600" s="3"/>
      <c r="K2600" s="4"/>
      <c r="L2600" s="4"/>
      <c r="M2600" s="4"/>
      <c r="N2600" s="4"/>
      <c r="O2600" s="3"/>
      <c r="P2600" s="3"/>
      <c r="Q2600" s="80">
        <f t="shared" si="122"/>
        <v>0</v>
      </c>
      <c r="T2600" s="8" t="str">
        <f>+IFERROR(VLOOKUP(B2600,$B$5:B2599,1,FALSE),"")</f>
        <v/>
      </c>
      <c r="U2600" s="8" t="str">
        <f t="shared" si="120"/>
        <v>DUPLICATE</v>
      </c>
      <c r="W2600" s="75" t="str">
        <f t="shared" si="121"/>
        <v xml:space="preserve"> </v>
      </c>
    </row>
    <row r="2601" spans="1:23">
      <c r="A2601" s="33"/>
      <c r="B2601" s="3"/>
      <c r="C2601" s="3"/>
      <c r="D2601" s="3"/>
      <c r="E2601" s="3"/>
      <c r="F2601" s="3"/>
      <c r="G2601" s="3"/>
      <c r="H2601" s="3"/>
      <c r="I2601" s="3"/>
      <c r="J2601" s="3"/>
      <c r="K2601" s="4"/>
      <c r="L2601" s="4"/>
      <c r="M2601" s="4"/>
      <c r="N2601" s="4"/>
      <c r="O2601" s="3"/>
      <c r="P2601" s="3"/>
      <c r="Q2601" s="80">
        <f t="shared" si="122"/>
        <v>0</v>
      </c>
      <c r="T2601" s="8" t="str">
        <f>+IFERROR(VLOOKUP(B2601,$B$5:B2600,1,FALSE),"")</f>
        <v/>
      </c>
      <c r="U2601" s="8" t="str">
        <f t="shared" si="120"/>
        <v>DUPLICATE</v>
      </c>
      <c r="W2601" s="75" t="str">
        <f t="shared" si="121"/>
        <v xml:space="preserve"> </v>
      </c>
    </row>
    <row r="2602" spans="1:23">
      <c r="A2602" s="33"/>
      <c r="B2602" s="3"/>
      <c r="C2602" s="3"/>
      <c r="D2602" s="3"/>
      <c r="E2602" s="3"/>
      <c r="F2602" s="3"/>
      <c r="G2602" s="3"/>
      <c r="H2602" s="3"/>
      <c r="I2602" s="3"/>
      <c r="J2602" s="3"/>
      <c r="K2602" s="4"/>
      <c r="L2602" s="4"/>
      <c r="M2602" s="4"/>
      <c r="N2602" s="4"/>
      <c r="O2602" s="3"/>
      <c r="P2602" s="3"/>
      <c r="Q2602" s="80">
        <f t="shared" si="122"/>
        <v>0</v>
      </c>
      <c r="T2602" s="8" t="str">
        <f>+IFERROR(VLOOKUP(B2602,$B$5:B2601,1,FALSE),"")</f>
        <v/>
      </c>
      <c r="U2602" s="8" t="str">
        <f t="shared" si="120"/>
        <v>DUPLICATE</v>
      </c>
      <c r="W2602" s="75" t="str">
        <f t="shared" si="121"/>
        <v xml:space="preserve"> </v>
      </c>
    </row>
    <row r="2603" spans="1:23">
      <c r="A2603" s="33"/>
      <c r="B2603" s="3"/>
      <c r="C2603" s="3"/>
      <c r="D2603" s="3"/>
      <c r="E2603" s="3"/>
      <c r="F2603" s="3"/>
      <c r="G2603" s="3"/>
      <c r="H2603" s="3"/>
      <c r="I2603" s="3"/>
      <c r="J2603" s="3"/>
      <c r="K2603" s="4"/>
      <c r="L2603" s="4"/>
      <c r="M2603" s="4"/>
      <c r="N2603" s="4"/>
      <c r="O2603" s="3"/>
      <c r="P2603" s="3"/>
      <c r="Q2603" s="80">
        <f t="shared" si="122"/>
        <v>0</v>
      </c>
      <c r="T2603" s="8" t="str">
        <f>+IFERROR(VLOOKUP(B2603,$B$5:B2602,1,FALSE),"")</f>
        <v/>
      </c>
      <c r="U2603" s="8" t="str">
        <f t="shared" si="120"/>
        <v>DUPLICATE</v>
      </c>
      <c r="W2603" s="75" t="str">
        <f t="shared" si="121"/>
        <v xml:space="preserve"> </v>
      </c>
    </row>
    <row r="2604" spans="1:23">
      <c r="A2604" s="33"/>
      <c r="B2604" s="3"/>
      <c r="C2604" s="3"/>
      <c r="D2604" s="3"/>
      <c r="E2604" s="3"/>
      <c r="F2604" s="3"/>
      <c r="G2604" s="3"/>
      <c r="H2604" s="3"/>
      <c r="I2604" s="3"/>
      <c r="J2604" s="3"/>
      <c r="K2604" s="4"/>
      <c r="L2604" s="4"/>
      <c r="M2604" s="4"/>
      <c r="N2604" s="4"/>
      <c r="O2604" s="3"/>
      <c r="P2604" s="3"/>
      <c r="Q2604" s="80">
        <f t="shared" si="122"/>
        <v>0</v>
      </c>
      <c r="T2604" s="8" t="str">
        <f>+IFERROR(VLOOKUP(B2604,$B$5:B2603,1,FALSE),"")</f>
        <v/>
      </c>
      <c r="U2604" s="8" t="str">
        <f t="shared" si="120"/>
        <v>DUPLICATE</v>
      </c>
      <c r="W2604" s="75" t="str">
        <f t="shared" si="121"/>
        <v xml:space="preserve"> </v>
      </c>
    </row>
    <row r="2605" spans="1:23">
      <c r="A2605" s="33"/>
      <c r="B2605" s="3"/>
      <c r="C2605" s="3"/>
      <c r="D2605" s="3"/>
      <c r="E2605" s="3"/>
      <c r="F2605" s="3"/>
      <c r="G2605" s="3"/>
      <c r="H2605" s="3"/>
      <c r="I2605" s="3"/>
      <c r="J2605" s="3"/>
      <c r="K2605" s="4"/>
      <c r="L2605" s="4"/>
      <c r="M2605" s="4"/>
      <c r="N2605" s="4"/>
      <c r="O2605" s="3"/>
      <c r="P2605" s="3"/>
      <c r="Q2605" s="80">
        <f t="shared" si="122"/>
        <v>0</v>
      </c>
      <c r="T2605" s="8" t="str">
        <f>+IFERROR(VLOOKUP(B2605,$B$5:B2604,1,FALSE),"")</f>
        <v/>
      </c>
      <c r="U2605" s="8" t="str">
        <f t="shared" si="120"/>
        <v>DUPLICATE</v>
      </c>
      <c r="W2605" s="75" t="str">
        <f t="shared" si="121"/>
        <v xml:space="preserve"> </v>
      </c>
    </row>
    <row r="2606" spans="1:23">
      <c r="A2606" s="33"/>
      <c r="B2606" s="3"/>
      <c r="C2606" s="3"/>
      <c r="D2606" s="3"/>
      <c r="E2606" s="3"/>
      <c r="F2606" s="3"/>
      <c r="G2606" s="3"/>
      <c r="H2606" s="3"/>
      <c r="I2606" s="3"/>
      <c r="J2606" s="3"/>
      <c r="K2606" s="4"/>
      <c r="L2606" s="4"/>
      <c r="M2606" s="4"/>
      <c r="N2606" s="4"/>
      <c r="O2606" s="3"/>
      <c r="P2606" s="3"/>
      <c r="Q2606" s="80">
        <f t="shared" si="122"/>
        <v>0</v>
      </c>
      <c r="T2606" s="8" t="str">
        <f>+IFERROR(VLOOKUP(B2606,$B$5:B2605,1,FALSE),"")</f>
        <v/>
      </c>
      <c r="U2606" s="8" t="str">
        <f t="shared" si="120"/>
        <v>DUPLICATE</v>
      </c>
      <c r="W2606" s="75" t="str">
        <f t="shared" si="121"/>
        <v xml:space="preserve"> </v>
      </c>
    </row>
    <row r="2607" spans="1:23">
      <c r="A2607" s="33"/>
      <c r="B2607" s="3"/>
      <c r="C2607" s="3"/>
      <c r="D2607" s="3"/>
      <c r="E2607" s="3"/>
      <c r="F2607" s="3"/>
      <c r="G2607" s="3"/>
      <c r="H2607" s="3"/>
      <c r="I2607" s="3"/>
      <c r="J2607" s="3"/>
      <c r="K2607" s="4"/>
      <c r="L2607" s="4"/>
      <c r="M2607" s="4"/>
      <c r="N2607" s="4"/>
      <c r="O2607" s="3"/>
      <c r="P2607" s="3"/>
      <c r="Q2607" s="80">
        <f t="shared" si="122"/>
        <v>0</v>
      </c>
      <c r="T2607" s="8" t="str">
        <f>+IFERROR(VLOOKUP(B2607,$B$5:B2606,1,FALSE),"")</f>
        <v/>
      </c>
      <c r="U2607" s="8" t="str">
        <f t="shared" si="120"/>
        <v>DUPLICATE</v>
      </c>
      <c r="W2607" s="75" t="str">
        <f t="shared" si="121"/>
        <v xml:space="preserve"> </v>
      </c>
    </row>
    <row r="2608" spans="1:23">
      <c r="A2608" s="33"/>
      <c r="B2608" s="3"/>
      <c r="C2608" s="3"/>
      <c r="D2608" s="3"/>
      <c r="E2608" s="3"/>
      <c r="F2608" s="3"/>
      <c r="G2608" s="3"/>
      <c r="H2608" s="3"/>
      <c r="I2608" s="3"/>
      <c r="J2608" s="3"/>
      <c r="K2608" s="4"/>
      <c r="L2608" s="4"/>
      <c r="M2608" s="4"/>
      <c r="N2608" s="4"/>
      <c r="O2608" s="3"/>
      <c r="P2608" s="3"/>
      <c r="Q2608" s="80">
        <f t="shared" si="122"/>
        <v>0</v>
      </c>
      <c r="T2608" s="8" t="str">
        <f>+IFERROR(VLOOKUP(B2608,$B$5:B2607,1,FALSE),"")</f>
        <v/>
      </c>
      <c r="U2608" s="8" t="str">
        <f t="shared" si="120"/>
        <v>DUPLICATE</v>
      </c>
      <c r="W2608" s="75" t="str">
        <f t="shared" si="121"/>
        <v xml:space="preserve"> </v>
      </c>
    </row>
    <row r="2609" spans="1:23">
      <c r="A2609" s="33"/>
      <c r="B2609" s="3"/>
      <c r="C2609" s="3"/>
      <c r="D2609" s="3"/>
      <c r="E2609" s="3"/>
      <c r="F2609" s="3"/>
      <c r="G2609" s="3"/>
      <c r="H2609" s="3"/>
      <c r="I2609" s="3"/>
      <c r="J2609" s="3"/>
      <c r="K2609" s="4"/>
      <c r="L2609" s="4"/>
      <c r="M2609" s="4"/>
      <c r="N2609" s="4"/>
      <c r="O2609" s="3"/>
      <c r="P2609" s="3"/>
      <c r="Q2609" s="80">
        <f t="shared" si="122"/>
        <v>0</v>
      </c>
      <c r="T2609" s="8" t="str">
        <f>+IFERROR(VLOOKUP(B2609,$B$5:B2608,1,FALSE),"")</f>
        <v/>
      </c>
      <c r="U2609" s="8" t="str">
        <f t="shared" si="120"/>
        <v>DUPLICATE</v>
      </c>
      <c r="W2609" s="75" t="str">
        <f t="shared" si="121"/>
        <v xml:space="preserve"> </v>
      </c>
    </row>
    <row r="2610" spans="1:23">
      <c r="A2610" s="33"/>
      <c r="B2610" s="3"/>
      <c r="C2610" s="3"/>
      <c r="D2610" s="3"/>
      <c r="E2610" s="3"/>
      <c r="F2610" s="3"/>
      <c r="G2610" s="3"/>
      <c r="H2610" s="3"/>
      <c r="I2610" s="3"/>
      <c r="J2610" s="3"/>
      <c r="K2610" s="4"/>
      <c r="L2610" s="4"/>
      <c r="M2610" s="4"/>
      <c r="N2610" s="4"/>
      <c r="O2610" s="3"/>
      <c r="P2610" s="3"/>
      <c r="Q2610" s="80">
        <f t="shared" si="122"/>
        <v>0</v>
      </c>
      <c r="T2610" s="8" t="str">
        <f>+IFERROR(VLOOKUP(B2610,$B$5:B2609,1,FALSE),"")</f>
        <v/>
      </c>
      <c r="U2610" s="8" t="str">
        <f t="shared" si="120"/>
        <v>DUPLICATE</v>
      </c>
      <c r="W2610" s="75" t="str">
        <f t="shared" si="121"/>
        <v xml:space="preserve"> </v>
      </c>
    </row>
    <row r="2611" spans="1:23">
      <c r="A2611" s="33"/>
      <c r="B2611" s="3"/>
      <c r="C2611" s="3"/>
      <c r="D2611" s="3"/>
      <c r="E2611" s="3"/>
      <c r="F2611" s="3"/>
      <c r="G2611" s="3"/>
      <c r="H2611" s="3"/>
      <c r="I2611" s="3"/>
      <c r="J2611" s="3"/>
      <c r="K2611" s="4"/>
      <c r="L2611" s="4"/>
      <c r="M2611" s="4"/>
      <c r="N2611" s="4"/>
      <c r="O2611" s="3"/>
      <c r="P2611" s="3"/>
      <c r="Q2611" s="80">
        <f t="shared" si="122"/>
        <v>0</v>
      </c>
      <c r="T2611" s="8" t="str">
        <f>+IFERROR(VLOOKUP(B2611,$B$5:B2610,1,FALSE),"")</f>
        <v/>
      </c>
      <c r="U2611" s="8" t="str">
        <f t="shared" si="120"/>
        <v>DUPLICATE</v>
      </c>
      <c r="W2611" s="75" t="str">
        <f t="shared" si="121"/>
        <v xml:space="preserve"> </v>
      </c>
    </row>
    <row r="2612" spans="1:23">
      <c r="A2612" s="33"/>
      <c r="B2612" s="3"/>
      <c r="C2612" s="3"/>
      <c r="D2612" s="3"/>
      <c r="E2612" s="3"/>
      <c r="F2612" s="3"/>
      <c r="G2612" s="3"/>
      <c r="H2612" s="3"/>
      <c r="I2612" s="3"/>
      <c r="J2612" s="3"/>
      <c r="K2612" s="4"/>
      <c r="L2612" s="4"/>
      <c r="M2612" s="4"/>
      <c r="N2612" s="4"/>
      <c r="O2612" s="3"/>
      <c r="P2612" s="3"/>
      <c r="Q2612" s="80">
        <f t="shared" si="122"/>
        <v>0</v>
      </c>
      <c r="T2612" s="8" t="str">
        <f>+IFERROR(VLOOKUP(B2612,$B$5:B2611,1,FALSE),"")</f>
        <v/>
      </c>
      <c r="U2612" s="8" t="str">
        <f t="shared" si="120"/>
        <v>DUPLICATE</v>
      </c>
      <c r="W2612" s="75" t="str">
        <f t="shared" si="121"/>
        <v xml:space="preserve"> </v>
      </c>
    </row>
    <row r="2613" spans="1:23">
      <c r="A2613" s="33"/>
      <c r="B2613" s="3"/>
      <c r="C2613" s="3"/>
      <c r="D2613" s="3"/>
      <c r="E2613" s="3"/>
      <c r="F2613" s="3"/>
      <c r="G2613" s="3"/>
      <c r="H2613" s="3"/>
      <c r="I2613" s="3"/>
      <c r="J2613" s="3"/>
      <c r="K2613" s="4"/>
      <c r="L2613" s="4"/>
      <c r="M2613" s="4"/>
      <c r="N2613" s="4"/>
      <c r="O2613" s="3"/>
      <c r="P2613" s="3"/>
      <c r="Q2613" s="80">
        <f t="shared" si="122"/>
        <v>0</v>
      </c>
      <c r="T2613" s="8" t="str">
        <f>+IFERROR(VLOOKUP(B2613,$B$5:B2612,1,FALSE),"")</f>
        <v/>
      </c>
      <c r="U2613" s="8" t="str">
        <f t="shared" si="120"/>
        <v>DUPLICATE</v>
      </c>
      <c r="W2613" s="75" t="str">
        <f t="shared" si="121"/>
        <v xml:space="preserve"> </v>
      </c>
    </row>
    <row r="2614" spans="1:23">
      <c r="A2614" s="33"/>
      <c r="B2614" s="3"/>
      <c r="C2614" s="3"/>
      <c r="D2614" s="3"/>
      <c r="E2614" s="3"/>
      <c r="F2614" s="3"/>
      <c r="G2614" s="3"/>
      <c r="H2614" s="3"/>
      <c r="I2614" s="3"/>
      <c r="J2614" s="3"/>
      <c r="K2614" s="4"/>
      <c r="L2614" s="4"/>
      <c r="M2614" s="4"/>
      <c r="N2614" s="4"/>
      <c r="O2614" s="3"/>
      <c r="P2614" s="3"/>
      <c r="Q2614" s="80">
        <f t="shared" si="122"/>
        <v>0</v>
      </c>
      <c r="T2614" s="8" t="str">
        <f>+IFERROR(VLOOKUP(B2614,$B$5:B2613,1,FALSE),"")</f>
        <v/>
      </c>
      <c r="U2614" s="8" t="str">
        <f t="shared" si="120"/>
        <v>DUPLICATE</v>
      </c>
      <c r="W2614" s="75" t="str">
        <f t="shared" si="121"/>
        <v xml:space="preserve"> </v>
      </c>
    </row>
    <row r="2615" spans="1:23">
      <c r="A2615" s="33"/>
      <c r="B2615" s="3"/>
      <c r="C2615" s="3"/>
      <c r="D2615" s="3"/>
      <c r="E2615" s="3"/>
      <c r="F2615" s="3"/>
      <c r="G2615" s="3"/>
      <c r="H2615" s="3"/>
      <c r="I2615" s="3"/>
      <c r="J2615" s="3"/>
      <c r="K2615" s="4"/>
      <c r="L2615" s="4"/>
      <c r="M2615" s="4"/>
      <c r="N2615" s="4"/>
      <c r="O2615" s="3"/>
      <c r="P2615" s="3"/>
      <c r="Q2615" s="80">
        <f t="shared" si="122"/>
        <v>0</v>
      </c>
      <c r="T2615" s="8" t="str">
        <f>+IFERROR(VLOOKUP(B2615,$B$5:B2614,1,FALSE),"")</f>
        <v/>
      </c>
      <c r="U2615" s="8" t="str">
        <f t="shared" si="120"/>
        <v>DUPLICATE</v>
      </c>
      <c r="W2615" s="75" t="str">
        <f t="shared" si="121"/>
        <v xml:space="preserve"> </v>
      </c>
    </row>
    <row r="2616" spans="1:23">
      <c r="A2616" s="33"/>
      <c r="B2616" s="3"/>
      <c r="C2616" s="3"/>
      <c r="D2616" s="3"/>
      <c r="E2616" s="3"/>
      <c r="F2616" s="3"/>
      <c r="G2616" s="3"/>
      <c r="H2616" s="3"/>
      <c r="I2616" s="3"/>
      <c r="J2616" s="3"/>
      <c r="K2616" s="4"/>
      <c r="L2616" s="4"/>
      <c r="M2616" s="4"/>
      <c r="N2616" s="4"/>
      <c r="O2616" s="3"/>
      <c r="P2616" s="3"/>
      <c r="Q2616" s="80">
        <f t="shared" si="122"/>
        <v>0</v>
      </c>
      <c r="T2616" s="8" t="str">
        <f>+IFERROR(VLOOKUP(B2616,$B$5:B2615,1,FALSE),"")</f>
        <v/>
      </c>
      <c r="U2616" s="8" t="str">
        <f t="shared" si="120"/>
        <v>DUPLICATE</v>
      </c>
      <c r="W2616" s="75" t="str">
        <f t="shared" si="121"/>
        <v xml:space="preserve"> </v>
      </c>
    </row>
    <row r="2617" spans="1:23">
      <c r="A2617" s="33"/>
      <c r="B2617" s="3"/>
      <c r="C2617" s="3"/>
      <c r="D2617" s="3"/>
      <c r="E2617" s="3"/>
      <c r="F2617" s="3"/>
      <c r="G2617" s="3"/>
      <c r="H2617" s="3"/>
      <c r="I2617" s="3"/>
      <c r="J2617" s="3"/>
      <c r="K2617" s="4"/>
      <c r="L2617" s="4"/>
      <c r="M2617" s="4"/>
      <c r="N2617" s="4"/>
      <c r="O2617" s="3"/>
      <c r="P2617" s="3"/>
      <c r="Q2617" s="80">
        <f t="shared" si="122"/>
        <v>0</v>
      </c>
      <c r="T2617" s="8" t="str">
        <f>+IFERROR(VLOOKUP(B2617,$B$5:B2616,1,FALSE),"")</f>
        <v/>
      </c>
      <c r="U2617" s="8" t="str">
        <f t="shared" si="120"/>
        <v>DUPLICATE</v>
      </c>
      <c r="W2617" s="75" t="str">
        <f t="shared" si="121"/>
        <v xml:space="preserve"> </v>
      </c>
    </row>
    <row r="2618" spans="1:23">
      <c r="A2618" s="33"/>
      <c r="B2618" s="3"/>
      <c r="C2618" s="3"/>
      <c r="D2618" s="3"/>
      <c r="E2618" s="3"/>
      <c r="F2618" s="3"/>
      <c r="G2618" s="3"/>
      <c r="H2618" s="3"/>
      <c r="I2618" s="3"/>
      <c r="J2618" s="3"/>
      <c r="K2618" s="4"/>
      <c r="L2618" s="4"/>
      <c r="M2618" s="4"/>
      <c r="N2618" s="4"/>
      <c r="O2618" s="3"/>
      <c r="P2618" s="3"/>
      <c r="Q2618" s="80">
        <f t="shared" si="122"/>
        <v>0</v>
      </c>
      <c r="T2618" s="8" t="str">
        <f>+IFERROR(VLOOKUP(B2618,$B$5:B2617,1,FALSE),"")</f>
        <v/>
      </c>
      <c r="U2618" s="8" t="str">
        <f t="shared" si="120"/>
        <v>DUPLICATE</v>
      </c>
      <c r="W2618" s="75" t="str">
        <f t="shared" si="121"/>
        <v xml:space="preserve"> </v>
      </c>
    </row>
    <row r="2619" spans="1:23">
      <c r="A2619" s="33"/>
      <c r="B2619" s="3"/>
      <c r="C2619" s="3"/>
      <c r="D2619" s="3"/>
      <c r="E2619" s="3"/>
      <c r="F2619" s="3"/>
      <c r="G2619" s="3"/>
      <c r="H2619" s="3"/>
      <c r="I2619" s="3"/>
      <c r="J2619" s="3"/>
      <c r="K2619" s="4"/>
      <c r="L2619" s="4"/>
      <c r="M2619" s="4"/>
      <c r="N2619" s="4"/>
      <c r="O2619" s="3"/>
      <c r="P2619" s="3"/>
      <c r="Q2619" s="80">
        <f t="shared" si="122"/>
        <v>0</v>
      </c>
      <c r="T2619" s="8" t="str">
        <f>+IFERROR(VLOOKUP(B2619,$B$5:B2618,1,FALSE),"")</f>
        <v/>
      </c>
      <c r="U2619" s="8" t="str">
        <f t="shared" si="120"/>
        <v>DUPLICATE</v>
      </c>
      <c r="W2619" s="75" t="str">
        <f t="shared" si="121"/>
        <v xml:space="preserve"> </v>
      </c>
    </row>
    <row r="2620" spans="1:23">
      <c r="A2620" s="33"/>
      <c r="B2620" s="3"/>
      <c r="C2620" s="3"/>
      <c r="D2620" s="3"/>
      <c r="E2620" s="3"/>
      <c r="F2620" s="3"/>
      <c r="G2620" s="3"/>
      <c r="H2620" s="3"/>
      <c r="I2620" s="3"/>
      <c r="J2620" s="3"/>
      <c r="K2620" s="4"/>
      <c r="L2620" s="4"/>
      <c r="M2620" s="4"/>
      <c r="N2620" s="4"/>
      <c r="O2620" s="3"/>
      <c r="P2620" s="3"/>
      <c r="Q2620" s="80">
        <f t="shared" si="122"/>
        <v>0</v>
      </c>
      <c r="T2620" s="8" t="str">
        <f>+IFERROR(VLOOKUP(B2620,$B$5:B2619,1,FALSE),"")</f>
        <v/>
      </c>
      <c r="U2620" s="8" t="str">
        <f t="shared" si="120"/>
        <v>DUPLICATE</v>
      </c>
      <c r="W2620" s="75" t="str">
        <f t="shared" si="121"/>
        <v xml:space="preserve"> </v>
      </c>
    </row>
    <row r="2621" spans="1:23">
      <c r="A2621" s="33"/>
      <c r="B2621" s="3"/>
      <c r="C2621" s="3"/>
      <c r="D2621" s="3"/>
      <c r="E2621" s="3"/>
      <c r="F2621" s="3"/>
      <c r="G2621" s="3"/>
      <c r="H2621" s="3"/>
      <c r="I2621" s="3"/>
      <c r="J2621" s="3"/>
      <c r="K2621" s="4"/>
      <c r="L2621" s="4"/>
      <c r="M2621" s="4"/>
      <c r="N2621" s="4"/>
      <c r="O2621" s="3"/>
      <c r="P2621" s="3"/>
      <c r="Q2621" s="80">
        <f t="shared" si="122"/>
        <v>0</v>
      </c>
      <c r="T2621" s="8" t="str">
        <f>+IFERROR(VLOOKUP(B2621,$B$5:B2620,1,FALSE),"")</f>
        <v/>
      </c>
      <c r="U2621" s="8" t="str">
        <f t="shared" si="120"/>
        <v>DUPLICATE</v>
      </c>
      <c r="W2621" s="75" t="str">
        <f t="shared" si="121"/>
        <v xml:space="preserve"> </v>
      </c>
    </row>
    <row r="2622" spans="1:23">
      <c r="A2622" s="33"/>
      <c r="B2622" s="3"/>
      <c r="C2622" s="3"/>
      <c r="D2622" s="3"/>
      <c r="E2622" s="3"/>
      <c r="F2622" s="3"/>
      <c r="G2622" s="3"/>
      <c r="H2622" s="3"/>
      <c r="I2622" s="3"/>
      <c r="J2622" s="3"/>
      <c r="K2622" s="4"/>
      <c r="L2622" s="4"/>
      <c r="M2622" s="4"/>
      <c r="N2622" s="4"/>
      <c r="O2622" s="3"/>
      <c r="P2622" s="3"/>
      <c r="Q2622" s="80">
        <f t="shared" si="122"/>
        <v>0</v>
      </c>
      <c r="T2622" s="8" t="str">
        <f>+IFERROR(VLOOKUP(B2622,$B$5:B2621,1,FALSE),"")</f>
        <v/>
      </c>
      <c r="U2622" s="8" t="str">
        <f t="shared" si="120"/>
        <v>DUPLICATE</v>
      </c>
      <c r="W2622" s="75" t="str">
        <f t="shared" si="121"/>
        <v xml:space="preserve"> </v>
      </c>
    </row>
    <row r="2623" spans="1:23">
      <c r="A2623" s="33"/>
      <c r="B2623" s="3"/>
      <c r="C2623" s="3"/>
      <c r="D2623" s="3"/>
      <c r="E2623" s="3"/>
      <c r="F2623" s="3"/>
      <c r="G2623" s="3"/>
      <c r="H2623" s="3"/>
      <c r="I2623" s="3"/>
      <c r="J2623" s="3"/>
      <c r="K2623" s="4"/>
      <c r="L2623" s="4"/>
      <c r="M2623" s="4"/>
      <c r="N2623" s="4"/>
      <c r="O2623" s="3"/>
      <c r="P2623" s="3"/>
      <c r="Q2623" s="80">
        <f t="shared" si="122"/>
        <v>0</v>
      </c>
      <c r="T2623" s="8" t="str">
        <f>+IFERROR(VLOOKUP(B2623,$B$5:B2622,1,FALSE),"")</f>
        <v/>
      </c>
      <c r="U2623" s="8" t="str">
        <f t="shared" si="120"/>
        <v>DUPLICATE</v>
      </c>
      <c r="W2623" s="75" t="str">
        <f t="shared" si="121"/>
        <v xml:space="preserve"> </v>
      </c>
    </row>
    <row r="2624" spans="1:23">
      <c r="A2624" s="33"/>
      <c r="B2624" s="3"/>
      <c r="C2624" s="3"/>
      <c r="D2624" s="3"/>
      <c r="E2624" s="3"/>
      <c r="F2624" s="3"/>
      <c r="G2624" s="3"/>
      <c r="H2624" s="3"/>
      <c r="I2624" s="3"/>
      <c r="J2624" s="3"/>
      <c r="K2624" s="4"/>
      <c r="L2624" s="4"/>
      <c r="M2624" s="4"/>
      <c r="N2624" s="4"/>
      <c r="O2624" s="3"/>
      <c r="P2624" s="3"/>
      <c r="Q2624" s="80">
        <f t="shared" si="122"/>
        <v>0</v>
      </c>
      <c r="T2624" s="8" t="str">
        <f>+IFERROR(VLOOKUP(B2624,$B$5:B2623,1,FALSE),"")</f>
        <v/>
      </c>
      <c r="U2624" s="8" t="str">
        <f t="shared" si="120"/>
        <v>DUPLICATE</v>
      </c>
      <c r="W2624" s="75" t="str">
        <f t="shared" si="121"/>
        <v xml:space="preserve"> </v>
      </c>
    </row>
    <row r="2625" spans="1:23">
      <c r="A2625" s="33"/>
      <c r="B2625" s="3"/>
      <c r="C2625" s="3"/>
      <c r="D2625" s="3"/>
      <c r="E2625" s="3"/>
      <c r="F2625" s="3"/>
      <c r="G2625" s="3"/>
      <c r="H2625" s="3"/>
      <c r="I2625" s="3"/>
      <c r="J2625" s="3"/>
      <c r="K2625" s="4"/>
      <c r="L2625" s="4"/>
      <c r="M2625" s="4"/>
      <c r="N2625" s="4"/>
      <c r="O2625" s="3"/>
      <c r="P2625" s="3"/>
      <c r="Q2625" s="80">
        <f t="shared" si="122"/>
        <v>0</v>
      </c>
      <c r="T2625" s="8" t="str">
        <f>+IFERROR(VLOOKUP(B2625,$B$5:B2624,1,FALSE),"")</f>
        <v/>
      </c>
      <c r="U2625" s="8" t="str">
        <f t="shared" si="120"/>
        <v>DUPLICATE</v>
      </c>
      <c r="W2625" s="75" t="str">
        <f t="shared" si="121"/>
        <v xml:space="preserve"> </v>
      </c>
    </row>
    <row r="2626" spans="1:23">
      <c r="A2626" s="33"/>
      <c r="B2626" s="3"/>
      <c r="C2626" s="3"/>
      <c r="D2626" s="3"/>
      <c r="E2626" s="3"/>
      <c r="F2626" s="3"/>
      <c r="G2626" s="3"/>
      <c r="H2626" s="3"/>
      <c r="I2626" s="3"/>
      <c r="J2626" s="3"/>
      <c r="K2626" s="4"/>
      <c r="L2626" s="4"/>
      <c r="M2626" s="4"/>
      <c r="N2626" s="4"/>
      <c r="O2626" s="3"/>
      <c r="P2626" s="3"/>
      <c r="Q2626" s="80">
        <f t="shared" si="122"/>
        <v>0</v>
      </c>
      <c r="T2626" s="8" t="str">
        <f>+IFERROR(VLOOKUP(B2626,$B$5:B2625,1,FALSE),"")</f>
        <v/>
      </c>
      <c r="U2626" s="8" t="str">
        <f t="shared" si="120"/>
        <v>DUPLICATE</v>
      </c>
      <c r="W2626" s="75" t="str">
        <f t="shared" si="121"/>
        <v xml:space="preserve"> </v>
      </c>
    </row>
    <row r="2627" spans="1:23">
      <c r="A2627" s="33"/>
      <c r="B2627" s="3"/>
      <c r="C2627" s="3"/>
      <c r="D2627" s="3"/>
      <c r="E2627" s="3"/>
      <c r="F2627" s="3"/>
      <c r="G2627" s="3"/>
      <c r="H2627" s="3"/>
      <c r="I2627" s="3"/>
      <c r="J2627" s="3"/>
      <c r="K2627" s="4"/>
      <c r="L2627" s="4"/>
      <c r="M2627" s="4"/>
      <c r="N2627" s="4"/>
      <c r="O2627" s="3"/>
      <c r="P2627" s="3"/>
      <c r="Q2627" s="80">
        <f t="shared" si="122"/>
        <v>0</v>
      </c>
      <c r="T2627" s="8" t="str">
        <f>+IFERROR(VLOOKUP(B2627,$B$5:B2626,1,FALSE),"")</f>
        <v/>
      </c>
      <c r="U2627" s="8" t="str">
        <f t="shared" si="120"/>
        <v>DUPLICATE</v>
      </c>
      <c r="W2627" s="75" t="str">
        <f t="shared" si="121"/>
        <v xml:space="preserve"> </v>
      </c>
    </row>
    <row r="2628" spans="1:23">
      <c r="A2628" s="33"/>
      <c r="B2628" s="3"/>
      <c r="C2628" s="3"/>
      <c r="D2628" s="3"/>
      <c r="E2628" s="3"/>
      <c r="F2628" s="3"/>
      <c r="G2628" s="3"/>
      <c r="H2628" s="3"/>
      <c r="I2628" s="3"/>
      <c r="J2628" s="3"/>
      <c r="K2628" s="4"/>
      <c r="L2628" s="4"/>
      <c r="M2628" s="4"/>
      <c r="N2628" s="4"/>
      <c r="O2628" s="3"/>
      <c r="P2628" s="3"/>
      <c r="Q2628" s="80">
        <f t="shared" si="122"/>
        <v>0</v>
      </c>
      <c r="T2628" s="8" t="str">
        <f>+IFERROR(VLOOKUP(B2628,$B$5:B2627,1,FALSE),"")</f>
        <v/>
      </c>
      <c r="U2628" s="8" t="str">
        <f t="shared" si="120"/>
        <v>DUPLICATE</v>
      </c>
      <c r="W2628" s="75" t="str">
        <f t="shared" si="121"/>
        <v xml:space="preserve"> </v>
      </c>
    </row>
    <row r="2629" spans="1:23">
      <c r="A2629" s="33"/>
      <c r="B2629" s="3"/>
      <c r="C2629" s="3"/>
      <c r="D2629" s="3"/>
      <c r="E2629" s="3"/>
      <c r="F2629" s="3"/>
      <c r="G2629" s="3"/>
      <c r="H2629" s="3"/>
      <c r="I2629" s="3"/>
      <c r="J2629" s="3"/>
      <c r="K2629" s="4"/>
      <c r="L2629" s="4"/>
      <c r="M2629" s="4"/>
      <c r="N2629" s="4"/>
      <c r="O2629" s="3"/>
      <c r="P2629" s="3"/>
      <c r="Q2629" s="80">
        <f t="shared" si="122"/>
        <v>0</v>
      </c>
      <c r="T2629" s="8" t="str">
        <f>+IFERROR(VLOOKUP(B2629,$B$5:B2628,1,FALSE),"")</f>
        <v/>
      </c>
      <c r="U2629" s="8" t="str">
        <f t="shared" ref="U2629:U2692" si="123">+IF(EXACT(T2629,B2629),"DUPLICATE","ORIGINAL")</f>
        <v>DUPLICATE</v>
      </c>
      <c r="W2629" s="75" t="str">
        <f t="shared" ref="W2629:W2692" si="124">CONCATENATE(B2629," ",A2629)</f>
        <v xml:space="preserve"> </v>
      </c>
    </row>
    <row r="2630" spans="1:23">
      <c r="A2630" s="33"/>
      <c r="B2630" s="3"/>
      <c r="C2630" s="3"/>
      <c r="D2630" s="3"/>
      <c r="E2630" s="3"/>
      <c r="F2630" s="3"/>
      <c r="G2630" s="3"/>
      <c r="H2630" s="3"/>
      <c r="I2630" s="3"/>
      <c r="J2630" s="3"/>
      <c r="K2630" s="4"/>
      <c r="L2630" s="4"/>
      <c r="M2630" s="4"/>
      <c r="N2630" s="4"/>
      <c r="O2630" s="3"/>
      <c r="P2630" s="3"/>
      <c r="Q2630" s="80">
        <f t="shared" ref="Q2630:Q2693" si="125">L2630+M2630+N2630</f>
        <v>0</v>
      </c>
      <c r="T2630" s="8" t="str">
        <f>+IFERROR(VLOOKUP(B2630,$B$5:B2629,1,FALSE),"")</f>
        <v/>
      </c>
      <c r="U2630" s="8" t="str">
        <f t="shared" si="123"/>
        <v>DUPLICATE</v>
      </c>
      <c r="W2630" s="75" t="str">
        <f t="shared" si="124"/>
        <v xml:space="preserve"> </v>
      </c>
    </row>
    <row r="2631" spans="1:23">
      <c r="A2631" s="33"/>
      <c r="B2631" s="3"/>
      <c r="C2631" s="3"/>
      <c r="D2631" s="3"/>
      <c r="E2631" s="3"/>
      <c r="F2631" s="3"/>
      <c r="G2631" s="3"/>
      <c r="H2631" s="3"/>
      <c r="I2631" s="3"/>
      <c r="J2631" s="3"/>
      <c r="K2631" s="4"/>
      <c r="L2631" s="4"/>
      <c r="M2631" s="4"/>
      <c r="N2631" s="4"/>
      <c r="O2631" s="3"/>
      <c r="P2631" s="3"/>
      <c r="Q2631" s="80">
        <f t="shared" si="125"/>
        <v>0</v>
      </c>
      <c r="T2631" s="8" t="str">
        <f>+IFERROR(VLOOKUP(B2631,$B$5:B2630,1,FALSE),"")</f>
        <v/>
      </c>
      <c r="U2631" s="8" t="str">
        <f t="shared" si="123"/>
        <v>DUPLICATE</v>
      </c>
      <c r="W2631" s="75" t="str">
        <f t="shared" si="124"/>
        <v xml:space="preserve"> </v>
      </c>
    </row>
    <row r="2632" spans="1:23">
      <c r="A2632" s="33"/>
      <c r="B2632" s="3"/>
      <c r="C2632" s="3"/>
      <c r="D2632" s="3"/>
      <c r="E2632" s="3"/>
      <c r="F2632" s="3"/>
      <c r="G2632" s="3"/>
      <c r="H2632" s="3"/>
      <c r="I2632" s="3"/>
      <c r="J2632" s="3"/>
      <c r="K2632" s="4"/>
      <c r="L2632" s="4"/>
      <c r="M2632" s="4"/>
      <c r="N2632" s="4"/>
      <c r="O2632" s="3"/>
      <c r="P2632" s="3"/>
      <c r="Q2632" s="80">
        <f t="shared" si="125"/>
        <v>0</v>
      </c>
      <c r="T2632" s="8" t="str">
        <f>+IFERROR(VLOOKUP(B2632,$B$5:B2631,1,FALSE),"")</f>
        <v/>
      </c>
      <c r="U2632" s="8" t="str">
        <f t="shared" si="123"/>
        <v>DUPLICATE</v>
      </c>
      <c r="W2632" s="75" t="str">
        <f t="shared" si="124"/>
        <v xml:space="preserve"> </v>
      </c>
    </row>
    <row r="2633" spans="1:23">
      <c r="A2633" s="33"/>
      <c r="B2633" s="3"/>
      <c r="C2633" s="3"/>
      <c r="D2633" s="3"/>
      <c r="E2633" s="3"/>
      <c r="F2633" s="3"/>
      <c r="G2633" s="3"/>
      <c r="H2633" s="3"/>
      <c r="I2633" s="3"/>
      <c r="J2633" s="3"/>
      <c r="K2633" s="4"/>
      <c r="L2633" s="4"/>
      <c r="M2633" s="4"/>
      <c r="N2633" s="4"/>
      <c r="O2633" s="3"/>
      <c r="P2633" s="3"/>
      <c r="Q2633" s="80">
        <f t="shared" si="125"/>
        <v>0</v>
      </c>
      <c r="T2633" s="8" t="str">
        <f>+IFERROR(VLOOKUP(B2633,$B$5:B2632,1,FALSE),"")</f>
        <v/>
      </c>
      <c r="U2633" s="8" t="str">
        <f t="shared" si="123"/>
        <v>DUPLICATE</v>
      </c>
      <c r="W2633" s="75" t="str">
        <f t="shared" si="124"/>
        <v xml:space="preserve"> </v>
      </c>
    </row>
    <row r="2634" spans="1:23">
      <c r="A2634" s="33"/>
      <c r="B2634" s="3"/>
      <c r="C2634" s="3"/>
      <c r="D2634" s="3"/>
      <c r="E2634" s="3"/>
      <c r="F2634" s="3"/>
      <c r="G2634" s="3"/>
      <c r="H2634" s="3"/>
      <c r="I2634" s="3"/>
      <c r="J2634" s="3"/>
      <c r="K2634" s="4"/>
      <c r="L2634" s="4"/>
      <c r="M2634" s="4"/>
      <c r="N2634" s="4"/>
      <c r="O2634" s="3"/>
      <c r="P2634" s="3"/>
      <c r="Q2634" s="80">
        <f t="shared" si="125"/>
        <v>0</v>
      </c>
      <c r="T2634" s="8" t="str">
        <f>+IFERROR(VLOOKUP(B2634,$B$5:B2633,1,FALSE),"")</f>
        <v/>
      </c>
      <c r="U2634" s="8" t="str">
        <f t="shared" si="123"/>
        <v>DUPLICATE</v>
      </c>
      <c r="W2634" s="75" t="str">
        <f t="shared" si="124"/>
        <v xml:space="preserve"> </v>
      </c>
    </row>
    <row r="2635" spans="1:23">
      <c r="A2635" s="33"/>
      <c r="B2635" s="3"/>
      <c r="C2635" s="3"/>
      <c r="D2635" s="3"/>
      <c r="E2635" s="3"/>
      <c r="F2635" s="3"/>
      <c r="G2635" s="3"/>
      <c r="H2635" s="3"/>
      <c r="I2635" s="3"/>
      <c r="J2635" s="3"/>
      <c r="K2635" s="4"/>
      <c r="L2635" s="4"/>
      <c r="M2635" s="4"/>
      <c r="N2635" s="4"/>
      <c r="O2635" s="3"/>
      <c r="P2635" s="3"/>
      <c r="Q2635" s="80">
        <f t="shared" si="125"/>
        <v>0</v>
      </c>
      <c r="T2635" s="8" t="str">
        <f>+IFERROR(VLOOKUP(B2635,$B$5:B2634,1,FALSE),"")</f>
        <v/>
      </c>
      <c r="U2635" s="8" t="str">
        <f t="shared" si="123"/>
        <v>DUPLICATE</v>
      </c>
      <c r="W2635" s="75" t="str">
        <f t="shared" si="124"/>
        <v xml:space="preserve"> </v>
      </c>
    </row>
    <row r="2636" spans="1:23">
      <c r="A2636" s="33"/>
      <c r="B2636" s="3"/>
      <c r="C2636" s="3"/>
      <c r="D2636" s="3"/>
      <c r="E2636" s="3"/>
      <c r="F2636" s="3"/>
      <c r="G2636" s="3"/>
      <c r="H2636" s="3"/>
      <c r="I2636" s="3"/>
      <c r="J2636" s="3"/>
      <c r="K2636" s="4"/>
      <c r="L2636" s="4"/>
      <c r="M2636" s="4"/>
      <c r="N2636" s="4"/>
      <c r="O2636" s="3"/>
      <c r="P2636" s="3"/>
      <c r="Q2636" s="80">
        <f t="shared" si="125"/>
        <v>0</v>
      </c>
      <c r="T2636" s="8" t="str">
        <f>+IFERROR(VLOOKUP(B2636,$B$5:B2635,1,FALSE),"")</f>
        <v/>
      </c>
      <c r="U2636" s="8" t="str">
        <f t="shared" si="123"/>
        <v>DUPLICATE</v>
      </c>
      <c r="W2636" s="75" t="str">
        <f t="shared" si="124"/>
        <v xml:space="preserve"> </v>
      </c>
    </row>
    <row r="2637" spans="1:23">
      <c r="A2637" s="33"/>
      <c r="B2637" s="3"/>
      <c r="C2637" s="3"/>
      <c r="D2637" s="3"/>
      <c r="E2637" s="3"/>
      <c r="F2637" s="3"/>
      <c r="G2637" s="3"/>
      <c r="H2637" s="3"/>
      <c r="I2637" s="3"/>
      <c r="J2637" s="3"/>
      <c r="K2637" s="4"/>
      <c r="L2637" s="4"/>
      <c r="M2637" s="4"/>
      <c r="N2637" s="4"/>
      <c r="O2637" s="3"/>
      <c r="P2637" s="3"/>
      <c r="Q2637" s="80">
        <f t="shared" si="125"/>
        <v>0</v>
      </c>
      <c r="T2637" s="8" t="str">
        <f>+IFERROR(VLOOKUP(B2637,$B$5:B2636,1,FALSE),"")</f>
        <v/>
      </c>
      <c r="U2637" s="8" t="str">
        <f t="shared" si="123"/>
        <v>DUPLICATE</v>
      </c>
      <c r="W2637" s="75" t="str">
        <f t="shared" si="124"/>
        <v xml:space="preserve"> </v>
      </c>
    </row>
    <row r="2638" spans="1:23">
      <c r="A2638" s="33"/>
      <c r="B2638" s="3"/>
      <c r="C2638" s="3"/>
      <c r="D2638" s="3"/>
      <c r="E2638" s="3"/>
      <c r="F2638" s="3"/>
      <c r="G2638" s="3"/>
      <c r="H2638" s="3"/>
      <c r="I2638" s="3"/>
      <c r="J2638" s="3"/>
      <c r="K2638" s="4"/>
      <c r="L2638" s="4"/>
      <c r="M2638" s="4"/>
      <c r="N2638" s="4"/>
      <c r="O2638" s="3"/>
      <c r="P2638" s="3"/>
      <c r="Q2638" s="80">
        <f t="shared" si="125"/>
        <v>0</v>
      </c>
      <c r="T2638" s="8" t="str">
        <f>+IFERROR(VLOOKUP(B2638,$B$5:B2637,1,FALSE),"")</f>
        <v/>
      </c>
      <c r="U2638" s="8" t="str">
        <f t="shared" si="123"/>
        <v>DUPLICATE</v>
      </c>
      <c r="W2638" s="75" t="str">
        <f t="shared" si="124"/>
        <v xml:space="preserve"> </v>
      </c>
    </row>
    <row r="2639" spans="1:23">
      <c r="A2639" s="33"/>
      <c r="B2639" s="3"/>
      <c r="C2639" s="3"/>
      <c r="D2639" s="3"/>
      <c r="E2639" s="3"/>
      <c r="F2639" s="3"/>
      <c r="G2639" s="3"/>
      <c r="H2639" s="3"/>
      <c r="I2639" s="3"/>
      <c r="J2639" s="3"/>
      <c r="K2639" s="4"/>
      <c r="L2639" s="4"/>
      <c r="M2639" s="4"/>
      <c r="N2639" s="4"/>
      <c r="O2639" s="3"/>
      <c r="P2639" s="3"/>
      <c r="Q2639" s="80">
        <f t="shared" si="125"/>
        <v>0</v>
      </c>
      <c r="T2639" s="8" t="str">
        <f>+IFERROR(VLOOKUP(B2639,$B$5:B2638,1,FALSE),"")</f>
        <v/>
      </c>
      <c r="U2639" s="8" t="str">
        <f t="shared" si="123"/>
        <v>DUPLICATE</v>
      </c>
      <c r="W2639" s="75" t="str">
        <f t="shared" si="124"/>
        <v xml:space="preserve"> </v>
      </c>
    </row>
    <row r="2640" spans="1:23">
      <c r="A2640" s="33"/>
      <c r="B2640" s="3"/>
      <c r="C2640" s="3"/>
      <c r="D2640" s="3"/>
      <c r="E2640" s="3"/>
      <c r="F2640" s="3"/>
      <c r="G2640" s="3"/>
      <c r="H2640" s="3"/>
      <c r="I2640" s="3"/>
      <c r="J2640" s="3"/>
      <c r="K2640" s="4"/>
      <c r="L2640" s="4"/>
      <c r="M2640" s="4"/>
      <c r="N2640" s="4"/>
      <c r="O2640" s="3"/>
      <c r="P2640" s="3"/>
      <c r="Q2640" s="80">
        <f t="shared" si="125"/>
        <v>0</v>
      </c>
      <c r="T2640" s="8" t="str">
        <f>+IFERROR(VLOOKUP(B2640,$B$5:B2639,1,FALSE),"")</f>
        <v/>
      </c>
      <c r="U2640" s="8" t="str">
        <f t="shared" si="123"/>
        <v>DUPLICATE</v>
      </c>
      <c r="W2640" s="75" t="str">
        <f t="shared" si="124"/>
        <v xml:space="preserve"> </v>
      </c>
    </row>
    <row r="2641" spans="1:23">
      <c r="A2641" s="33"/>
      <c r="B2641" s="3"/>
      <c r="C2641" s="3"/>
      <c r="D2641" s="3"/>
      <c r="E2641" s="3"/>
      <c r="F2641" s="3"/>
      <c r="G2641" s="3"/>
      <c r="H2641" s="3"/>
      <c r="I2641" s="3"/>
      <c r="J2641" s="3"/>
      <c r="K2641" s="4"/>
      <c r="L2641" s="4"/>
      <c r="M2641" s="4"/>
      <c r="N2641" s="4"/>
      <c r="O2641" s="3"/>
      <c r="P2641" s="3"/>
      <c r="Q2641" s="80">
        <f t="shared" si="125"/>
        <v>0</v>
      </c>
      <c r="T2641" s="8" t="str">
        <f>+IFERROR(VLOOKUP(B2641,$B$5:B2640,1,FALSE),"")</f>
        <v/>
      </c>
      <c r="U2641" s="8" t="str">
        <f t="shared" si="123"/>
        <v>DUPLICATE</v>
      </c>
      <c r="W2641" s="75" t="str">
        <f t="shared" si="124"/>
        <v xml:space="preserve"> </v>
      </c>
    </row>
    <row r="2642" spans="1:23">
      <c r="A2642" s="33"/>
      <c r="B2642" s="3"/>
      <c r="C2642" s="3"/>
      <c r="D2642" s="3"/>
      <c r="E2642" s="3"/>
      <c r="F2642" s="3"/>
      <c r="G2642" s="3"/>
      <c r="H2642" s="3"/>
      <c r="I2642" s="3"/>
      <c r="J2642" s="3"/>
      <c r="K2642" s="4"/>
      <c r="L2642" s="4"/>
      <c r="M2642" s="4"/>
      <c r="N2642" s="4"/>
      <c r="O2642" s="3"/>
      <c r="P2642" s="3"/>
      <c r="Q2642" s="80">
        <f t="shared" si="125"/>
        <v>0</v>
      </c>
      <c r="T2642" s="8" t="str">
        <f>+IFERROR(VLOOKUP(B2642,$B$5:B2641,1,FALSE),"")</f>
        <v/>
      </c>
      <c r="U2642" s="8" t="str">
        <f t="shared" si="123"/>
        <v>DUPLICATE</v>
      </c>
      <c r="W2642" s="75" t="str">
        <f t="shared" si="124"/>
        <v xml:space="preserve"> </v>
      </c>
    </row>
    <row r="2643" spans="1:23">
      <c r="A2643" s="33"/>
      <c r="B2643" s="3"/>
      <c r="C2643" s="3"/>
      <c r="D2643" s="3"/>
      <c r="E2643" s="3"/>
      <c r="F2643" s="3"/>
      <c r="G2643" s="3"/>
      <c r="H2643" s="3"/>
      <c r="I2643" s="3"/>
      <c r="J2643" s="3"/>
      <c r="K2643" s="4"/>
      <c r="L2643" s="4"/>
      <c r="M2643" s="4"/>
      <c r="N2643" s="4"/>
      <c r="O2643" s="3"/>
      <c r="P2643" s="3"/>
      <c r="Q2643" s="80">
        <f t="shared" si="125"/>
        <v>0</v>
      </c>
      <c r="T2643" s="8" t="str">
        <f>+IFERROR(VLOOKUP(B2643,$B$5:B2642,1,FALSE),"")</f>
        <v/>
      </c>
      <c r="U2643" s="8" t="str">
        <f t="shared" si="123"/>
        <v>DUPLICATE</v>
      </c>
      <c r="W2643" s="75" t="str">
        <f t="shared" si="124"/>
        <v xml:space="preserve"> </v>
      </c>
    </row>
    <row r="2644" spans="1:23">
      <c r="A2644" s="33"/>
      <c r="B2644" s="3"/>
      <c r="C2644" s="3"/>
      <c r="D2644" s="3"/>
      <c r="E2644" s="3"/>
      <c r="F2644" s="3"/>
      <c r="G2644" s="3"/>
      <c r="H2644" s="3"/>
      <c r="I2644" s="3"/>
      <c r="J2644" s="3"/>
      <c r="K2644" s="4"/>
      <c r="L2644" s="4"/>
      <c r="M2644" s="4"/>
      <c r="N2644" s="4"/>
      <c r="O2644" s="3"/>
      <c r="P2644" s="3"/>
      <c r="Q2644" s="80">
        <f t="shared" si="125"/>
        <v>0</v>
      </c>
      <c r="T2644" s="8" t="str">
        <f>+IFERROR(VLOOKUP(B2644,$B$5:B2643,1,FALSE),"")</f>
        <v/>
      </c>
      <c r="U2644" s="8" t="str">
        <f t="shared" si="123"/>
        <v>DUPLICATE</v>
      </c>
      <c r="W2644" s="75" t="str">
        <f t="shared" si="124"/>
        <v xml:space="preserve"> </v>
      </c>
    </row>
    <row r="2645" spans="1:23">
      <c r="A2645" s="33"/>
      <c r="B2645" s="3"/>
      <c r="C2645" s="3"/>
      <c r="D2645" s="3"/>
      <c r="E2645" s="3"/>
      <c r="F2645" s="3"/>
      <c r="G2645" s="3"/>
      <c r="H2645" s="3"/>
      <c r="I2645" s="3"/>
      <c r="J2645" s="3"/>
      <c r="K2645" s="4"/>
      <c r="L2645" s="4"/>
      <c r="M2645" s="4"/>
      <c r="N2645" s="4"/>
      <c r="O2645" s="3"/>
      <c r="P2645" s="3"/>
      <c r="Q2645" s="80">
        <f t="shared" si="125"/>
        <v>0</v>
      </c>
      <c r="T2645" s="8" t="str">
        <f>+IFERROR(VLOOKUP(B2645,$B$5:B2644,1,FALSE),"")</f>
        <v/>
      </c>
      <c r="U2645" s="8" t="str">
        <f t="shared" si="123"/>
        <v>DUPLICATE</v>
      </c>
      <c r="W2645" s="75" t="str">
        <f t="shared" si="124"/>
        <v xml:space="preserve"> </v>
      </c>
    </row>
    <row r="2646" spans="1:23">
      <c r="A2646" s="33"/>
      <c r="B2646" s="3"/>
      <c r="C2646" s="3"/>
      <c r="D2646" s="3"/>
      <c r="E2646" s="3"/>
      <c r="F2646" s="3"/>
      <c r="G2646" s="3"/>
      <c r="H2646" s="3"/>
      <c r="I2646" s="3"/>
      <c r="J2646" s="3"/>
      <c r="K2646" s="4"/>
      <c r="L2646" s="4"/>
      <c r="M2646" s="4"/>
      <c r="N2646" s="4"/>
      <c r="O2646" s="3"/>
      <c r="P2646" s="3"/>
      <c r="Q2646" s="80">
        <f t="shared" si="125"/>
        <v>0</v>
      </c>
      <c r="T2646" s="8" t="str">
        <f>+IFERROR(VLOOKUP(B2646,$B$5:B2645,1,FALSE),"")</f>
        <v/>
      </c>
      <c r="U2646" s="8" t="str">
        <f t="shared" si="123"/>
        <v>DUPLICATE</v>
      </c>
      <c r="W2646" s="75" t="str">
        <f t="shared" si="124"/>
        <v xml:space="preserve"> </v>
      </c>
    </row>
    <row r="2647" spans="1:23">
      <c r="A2647" s="33"/>
      <c r="B2647" s="3"/>
      <c r="C2647" s="3"/>
      <c r="D2647" s="3"/>
      <c r="E2647" s="3"/>
      <c r="F2647" s="3"/>
      <c r="G2647" s="3"/>
      <c r="H2647" s="3"/>
      <c r="I2647" s="3"/>
      <c r="J2647" s="3"/>
      <c r="K2647" s="4"/>
      <c r="L2647" s="4"/>
      <c r="M2647" s="4"/>
      <c r="N2647" s="4"/>
      <c r="O2647" s="3"/>
      <c r="P2647" s="3"/>
      <c r="Q2647" s="80">
        <f t="shared" si="125"/>
        <v>0</v>
      </c>
      <c r="T2647" s="8" t="str">
        <f>+IFERROR(VLOOKUP(B2647,$B$5:B2646,1,FALSE),"")</f>
        <v/>
      </c>
      <c r="U2647" s="8" t="str">
        <f t="shared" si="123"/>
        <v>DUPLICATE</v>
      </c>
      <c r="W2647" s="75" t="str">
        <f t="shared" si="124"/>
        <v xml:space="preserve"> </v>
      </c>
    </row>
    <row r="2648" spans="1:23">
      <c r="A2648" s="33"/>
      <c r="B2648" s="3"/>
      <c r="C2648" s="3"/>
      <c r="D2648" s="3"/>
      <c r="E2648" s="3"/>
      <c r="F2648" s="3"/>
      <c r="G2648" s="3"/>
      <c r="H2648" s="3"/>
      <c r="I2648" s="3"/>
      <c r="J2648" s="3"/>
      <c r="K2648" s="4"/>
      <c r="L2648" s="4"/>
      <c r="M2648" s="4"/>
      <c r="N2648" s="4"/>
      <c r="O2648" s="3"/>
      <c r="P2648" s="3"/>
      <c r="Q2648" s="80">
        <f t="shared" si="125"/>
        <v>0</v>
      </c>
      <c r="T2648" s="8" t="str">
        <f>+IFERROR(VLOOKUP(B2648,$B$5:B2647,1,FALSE),"")</f>
        <v/>
      </c>
      <c r="U2648" s="8" t="str">
        <f t="shared" si="123"/>
        <v>DUPLICATE</v>
      </c>
      <c r="W2648" s="75" t="str">
        <f t="shared" si="124"/>
        <v xml:space="preserve"> </v>
      </c>
    </row>
    <row r="2649" spans="1:23">
      <c r="A2649" s="33"/>
      <c r="B2649" s="3"/>
      <c r="C2649" s="3"/>
      <c r="D2649" s="3"/>
      <c r="E2649" s="3"/>
      <c r="F2649" s="3"/>
      <c r="G2649" s="3"/>
      <c r="H2649" s="3"/>
      <c r="I2649" s="3"/>
      <c r="J2649" s="3"/>
      <c r="K2649" s="4"/>
      <c r="L2649" s="4"/>
      <c r="M2649" s="4"/>
      <c r="N2649" s="4"/>
      <c r="O2649" s="3"/>
      <c r="P2649" s="3"/>
      <c r="Q2649" s="80">
        <f t="shared" si="125"/>
        <v>0</v>
      </c>
      <c r="T2649" s="8" t="str">
        <f>+IFERROR(VLOOKUP(B2649,$B$5:B2648,1,FALSE),"")</f>
        <v/>
      </c>
      <c r="U2649" s="8" t="str">
        <f t="shared" si="123"/>
        <v>DUPLICATE</v>
      </c>
      <c r="W2649" s="75" t="str">
        <f t="shared" si="124"/>
        <v xml:space="preserve"> </v>
      </c>
    </row>
    <row r="2650" spans="1:23">
      <c r="A2650" s="33"/>
      <c r="B2650" s="3"/>
      <c r="C2650" s="3"/>
      <c r="D2650" s="3"/>
      <c r="E2650" s="3"/>
      <c r="F2650" s="3"/>
      <c r="G2650" s="3"/>
      <c r="H2650" s="3"/>
      <c r="I2650" s="3"/>
      <c r="J2650" s="3"/>
      <c r="K2650" s="4"/>
      <c r="L2650" s="4"/>
      <c r="M2650" s="4"/>
      <c r="N2650" s="4"/>
      <c r="O2650" s="3"/>
      <c r="P2650" s="3"/>
      <c r="Q2650" s="80">
        <f t="shared" si="125"/>
        <v>0</v>
      </c>
      <c r="T2650" s="8" t="str">
        <f>+IFERROR(VLOOKUP(B2650,$B$5:B2649,1,FALSE),"")</f>
        <v/>
      </c>
      <c r="U2650" s="8" t="str">
        <f t="shared" si="123"/>
        <v>DUPLICATE</v>
      </c>
      <c r="W2650" s="75" t="str">
        <f t="shared" si="124"/>
        <v xml:space="preserve"> </v>
      </c>
    </row>
    <row r="2651" spans="1:23">
      <c r="A2651" s="33"/>
      <c r="B2651" s="3"/>
      <c r="C2651" s="3"/>
      <c r="D2651" s="3"/>
      <c r="E2651" s="3"/>
      <c r="F2651" s="3"/>
      <c r="G2651" s="3"/>
      <c r="H2651" s="3"/>
      <c r="I2651" s="3"/>
      <c r="J2651" s="3"/>
      <c r="K2651" s="4"/>
      <c r="L2651" s="4"/>
      <c r="M2651" s="4"/>
      <c r="N2651" s="4"/>
      <c r="O2651" s="3"/>
      <c r="P2651" s="3"/>
      <c r="Q2651" s="80">
        <f t="shared" si="125"/>
        <v>0</v>
      </c>
      <c r="T2651" s="8" t="str">
        <f>+IFERROR(VLOOKUP(B2651,$B$5:B2650,1,FALSE),"")</f>
        <v/>
      </c>
      <c r="U2651" s="8" t="str">
        <f t="shared" si="123"/>
        <v>DUPLICATE</v>
      </c>
      <c r="W2651" s="75" t="str">
        <f t="shared" si="124"/>
        <v xml:space="preserve"> </v>
      </c>
    </row>
    <row r="2652" spans="1:23">
      <c r="A2652" s="33"/>
      <c r="B2652" s="3"/>
      <c r="C2652" s="3"/>
      <c r="D2652" s="3"/>
      <c r="E2652" s="3"/>
      <c r="F2652" s="3"/>
      <c r="G2652" s="3"/>
      <c r="H2652" s="3"/>
      <c r="I2652" s="3"/>
      <c r="J2652" s="3"/>
      <c r="K2652" s="4"/>
      <c r="L2652" s="4"/>
      <c r="M2652" s="4"/>
      <c r="N2652" s="4"/>
      <c r="O2652" s="3"/>
      <c r="P2652" s="3"/>
      <c r="Q2652" s="80">
        <f t="shared" si="125"/>
        <v>0</v>
      </c>
      <c r="T2652" s="8" t="str">
        <f>+IFERROR(VLOOKUP(B2652,$B$5:B2651,1,FALSE),"")</f>
        <v/>
      </c>
      <c r="U2652" s="8" t="str">
        <f t="shared" si="123"/>
        <v>DUPLICATE</v>
      </c>
      <c r="W2652" s="75" t="str">
        <f t="shared" si="124"/>
        <v xml:space="preserve"> </v>
      </c>
    </row>
    <row r="2653" spans="1:23">
      <c r="A2653" s="33"/>
      <c r="B2653" s="3"/>
      <c r="C2653" s="3"/>
      <c r="D2653" s="3"/>
      <c r="E2653" s="3"/>
      <c r="F2653" s="3"/>
      <c r="G2653" s="3"/>
      <c r="H2653" s="3"/>
      <c r="I2653" s="3"/>
      <c r="J2653" s="3"/>
      <c r="K2653" s="4"/>
      <c r="L2653" s="4"/>
      <c r="M2653" s="4"/>
      <c r="N2653" s="4"/>
      <c r="O2653" s="3"/>
      <c r="P2653" s="3"/>
      <c r="Q2653" s="80">
        <f t="shared" si="125"/>
        <v>0</v>
      </c>
      <c r="T2653" s="8" t="str">
        <f>+IFERROR(VLOOKUP(B2653,$B$5:B2652,1,FALSE),"")</f>
        <v/>
      </c>
      <c r="U2653" s="8" t="str">
        <f t="shared" si="123"/>
        <v>DUPLICATE</v>
      </c>
      <c r="W2653" s="75" t="str">
        <f t="shared" si="124"/>
        <v xml:space="preserve"> </v>
      </c>
    </row>
    <row r="2654" spans="1:23">
      <c r="A2654" s="33"/>
      <c r="B2654" s="3"/>
      <c r="C2654" s="3"/>
      <c r="D2654" s="3"/>
      <c r="E2654" s="3"/>
      <c r="F2654" s="3"/>
      <c r="G2654" s="3"/>
      <c r="H2654" s="3"/>
      <c r="I2654" s="3"/>
      <c r="J2654" s="3"/>
      <c r="K2654" s="4"/>
      <c r="L2654" s="4"/>
      <c r="M2654" s="4"/>
      <c r="N2654" s="4"/>
      <c r="O2654" s="3"/>
      <c r="P2654" s="3"/>
      <c r="Q2654" s="80">
        <f t="shared" si="125"/>
        <v>0</v>
      </c>
      <c r="T2654" s="8" t="str">
        <f>+IFERROR(VLOOKUP(B2654,$B$5:B2653,1,FALSE),"")</f>
        <v/>
      </c>
      <c r="U2654" s="8" t="str">
        <f t="shared" si="123"/>
        <v>DUPLICATE</v>
      </c>
      <c r="W2654" s="75" t="str">
        <f t="shared" si="124"/>
        <v xml:space="preserve"> </v>
      </c>
    </row>
    <row r="2655" spans="1:23">
      <c r="A2655" s="33"/>
      <c r="B2655" s="3"/>
      <c r="C2655" s="3"/>
      <c r="D2655" s="3"/>
      <c r="E2655" s="3"/>
      <c r="F2655" s="3"/>
      <c r="G2655" s="3"/>
      <c r="H2655" s="3"/>
      <c r="I2655" s="3"/>
      <c r="J2655" s="3"/>
      <c r="K2655" s="4"/>
      <c r="L2655" s="4"/>
      <c r="M2655" s="4"/>
      <c r="N2655" s="4"/>
      <c r="O2655" s="3"/>
      <c r="P2655" s="3"/>
      <c r="Q2655" s="80">
        <f t="shared" si="125"/>
        <v>0</v>
      </c>
      <c r="T2655" s="8" t="str">
        <f>+IFERROR(VLOOKUP(B2655,$B$5:B2654,1,FALSE),"")</f>
        <v/>
      </c>
      <c r="U2655" s="8" t="str">
        <f t="shared" si="123"/>
        <v>DUPLICATE</v>
      </c>
      <c r="W2655" s="75" t="str">
        <f t="shared" si="124"/>
        <v xml:space="preserve"> </v>
      </c>
    </row>
    <row r="2656" spans="1:23">
      <c r="A2656" s="33"/>
      <c r="B2656" s="3"/>
      <c r="C2656" s="3"/>
      <c r="D2656" s="3"/>
      <c r="E2656" s="3"/>
      <c r="F2656" s="3"/>
      <c r="G2656" s="3"/>
      <c r="H2656" s="3"/>
      <c r="I2656" s="3"/>
      <c r="J2656" s="3"/>
      <c r="K2656" s="4"/>
      <c r="L2656" s="4"/>
      <c r="M2656" s="4"/>
      <c r="N2656" s="4"/>
      <c r="O2656" s="3"/>
      <c r="P2656" s="3"/>
      <c r="Q2656" s="80">
        <f t="shared" si="125"/>
        <v>0</v>
      </c>
      <c r="T2656" s="8" t="str">
        <f>+IFERROR(VLOOKUP(B2656,$B$5:B2655,1,FALSE),"")</f>
        <v/>
      </c>
      <c r="U2656" s="8" t="str">
        <f t="shared" si="123"/>
        <v>DUPLICATE</v>
      </c>
      <c r="W2656" s="75" t="str">
        <f t="shared" si="124"/>
        <v xml:space="preserve"> </v>
      </c>
    </row>
    <row r="2657" spans="1:23">
      <c r="A2657" s="33"/>
      <c r="B2657" s="3"/>
      <c r="C2657" s="3"/>
      <c r="D2657" s="3"/>
      <c r="E2657" s="3"/>
      <c r="F2657" s="3"/>
      <c r="G2657" s="3"/>
      <c r="H2657" s="3"/>
      <c r="I2657" s="3"/>
      <c r="J2657" s="3"/>
      <c r="K2657" s="4"/>
      <c r="L2657" s="4"/>
      <c r="M2657" s="4"/>
      <c r="N2657" s="4"/>
      <c r="O2657" s="3"/>
      <c r="P2657" s="3"/>
      <c r="Q2657" s="80">
        <f t="shared" si="125"/>
        <v>0</v>
      </c>
      <c r="T2657" s="8" t="str">
        <f>+IFERROR(VLOOKUP(B2657,$B$5:B2656,1,FALSE),"")</f>
        <v/>
      </c>
      <c r="U2657" s="8" t="str">
        <f t="shared" si="123"/>
        <v>DUPLICATE</v>
      </c>
      <c r="W2657" s="75" t="str">
        <f t="shared" si="124"/>
        <v xml:space="preserve"> </v>
      </c>
    </row>
    <row r="2658" spans="1:23">
      <c r="A2658" s="33"/>
      <c r="B2658" s="3"/>
      <c r="C2658" s="3"/>
      <c r="D2658" s="3"/>
      <c r="E2658" s="3"/>
      <c r="F2658" s="3"/>
      <c r="G2658" s="3"/>
      <c r="H2658" s="3"/>
      <c r="I2658" s="3"/>
      <c r="J2658" s="3"/>
      <c r="K2658" s="4"/>
      <c r="L2658" s="4"/>
      <c r="M2658" s="4"/>
      <c r="N2658" s="4"/>
      <c r="O2658" s="3"/>
      <c r="P2658" s="3"/>
      <c r="Q2658" s="80">
        <f t="shared" si="125"/>
        <v>0</v>
      </c>
      <c r="T2658" s="8" t="str">
        <f>+IFERROR(VLOOKUP(B2658,$B$5:B2657,1,FALSE),"")</f>
        <v/>
      </c>
      <c r="U2658" s="8" t="str">
        <f t="shared" si="123"/>
        <v>DUPLICATE</v>
      </c>
      <c r="W2658" s="75" t="str">
        <f t="shared" si="124"/>
        <v xml:space="preserve"> </v>
      </c>
    </row>
    <row r="2659" spans="1:23">
      <c r="A2659" s="33"/>
      <c r="B2659" s="3"/>
      <c r="C2659" s="3"/>
      <c r="D2659" s="3"/>
      <c r="E2659" s="3"/>
      <c r="F2659" s="3"/>
      <c r="G2659" s="3"/>
      <c r="H2659" s="3"/>
      <c r="I2659" s="3"/>
      <c r="J2659" s="3"/>
      <c r="K2659" s="4"/>
      <c r="L2659" s="4"/>
      <c r="M2659" s="4"/>
      <c r="N2659" s="4"/>
      <c r="O2659" s="3"/>
      <c r="P2659" s="3"/>
      <c r="Q2659" s="80">
        <f t="shared" si="125"/>
        <v>0</v>
      </c>
      <c r="T2659" s="8" t="str">
        <f>+IFERROR(VLOOKUP(B2659,$B$5:B2658,1,FALSE),"")</f>
        <v/>
      </c>
      <c r="U2659" s="8" t="str">
        <f t="shared" si="123"/>
        <v>DUPLICATE</v>
      </c>
      <c r="W2659" s="75" t="str">
        <f t="shared" si="124"/>
        <v xml:space="preserve"> </v>
      </c>
    </row>
    <row r="2660" spans="1:23">
      <c r="A2660" s="33"/>
      <c r="B2660" s="3"/>
      <c r="C2660" s="3"/>
      <c r="D2660" s="3"/>
      <c r="E2660" s="3"/>
      <c r="F2660" s="3"/>
      <c r="G2660" s="3"/>
      <c r="H2660" s="3"/>
      <c r="I2660" s="3"/>
      <c r="J2660" s="3"/>
      <c r="K2660" s="4"/>
      <c r="L2660" s="4"/>
      <c r="M2660" s="4"/>
      <c r="N2660" s="4"/>
      <c r="O2660" s="3"/>
      <c r="P2660" s="3"/>
      <c r="Q2660" s="80">
        <f t="shared" si="125"/>
        <v>0</v>
      </c>
      <c r="T2660" s="8" t="str">
        <f>+IFERROR(VLOOKUP(B2660,$B$5:B2659,1,FALSE),"")</f>
        <v/>
      </c>
      <c r="U2660" s="8" t="str">
        <f t="shared" si="123"/>
        <v>DUPLICATE</v>
      </c>
      <c r="W2660" s="75" t="str">
        <f t="shared" si="124"/>
        <v xml:space="preserve"> </v>
      </c>
    </row>
    <row r="2661" spans="1:23">
      <c r="A2661" s="33"/>
      <c r="B2661" s="3"/>
      <c r="C2661" s="3"/>
      <c r="D2661" s="3"/>
      <c r="E2661" s="3"/>
      <c r="F2661" s="3"/>
      <c r="G2661" s="3"/>
      <c r="H2661" s="3"/>
      <c r="I2661" s="3"/>
      <c r="J2661" s="3"/>
      <c r="K2661" s="4"/>
      <c r="L2661" s="4"/>
      <c r="M2661" s="4"/>
      <c r="N2661" s="4"/>
      <c r="O2661" s="3"/>
      <c r="P2661" s="3"/>
      <c r="Q2661" s="80">
        <f t="shared" si="125"/>
        <v>0</v>
      </c>
      <c r="T2661" s="8" t="str">
        <f>+IFERROR(VLOOKUP(B2661,$B$5:B2660,1,FALSE),"")</f>
        <v/>
      </c>
      <c r="U2661" s="8" t="str">
        <f t="shared" si="123"/>
        <v>DUPLICATE</v>
      </c>
      <c r="W2661" s="75" t="str">
        <f t="shared" si="124"/>
        <v xml:space="preserve"> </v>
      </c>
    </row>
    <row r="2662" spans="1:23">
      <c r="A2662" s="33"/>
      <c r="B2662" s="3"/>
      <c r="C2662" s="3"/>
      <c r="D2662" s="3"/>
      <c r="E2662" s="3"/>
      <c r="F2662" s="3"/>
      <c r="G2662" s="3"/>
      <c r="H2662" s="3"/>
      <c r="I2662" s="3"/>
      <c r="J2662" s="3"/>
      <c r="K2662" s="4"/>
      <c r="L2662" s="4"/>
      <c r="M2662" s="4"/>
      <c r="N2662" s="4"/>
      <c r="O2662" s="3"/>
      <c r="P2662" s="3"/>
      <c r="Q2662" s="80">
        <f t="shared" si="125"/>
        <v>0</v>
      </c>
      <c r="T2662" s="8" t="str">
        <f>+IFERROR(VLOOKUP(B2662,$B$5:B2661,1,FALSE),"")</f>
        <v/>
      </c>
      <c r="U2662" s="8" t="str">
        <f t="shared" si="123"/>
        <v>DUPLICATE</v>
      </c>
      <c r="W2662" s="75" t="str">
        <f t="shared" si="124"/>
        <v xml:space="preserve"> </v>
      </c>
    </row>
    <row r="2663" spans="1:23">
      <c r="A2663" s="33"/>
      <c r="B2663" s="3"/>
      <c r="C2663" s="3"/>
      <c r="D2663" s="3"/>
      <c r="E2663" s="3"/>
      <c r="F2663" s="3"/>
      <c r="G2663" s="3"/>
      <c r="H2663" s="3"/>
      <c r="I2663" s="3"/>
      <c r="J2663" s="3"/>
      <c r="K2663" s="4"/>
      <c r="L2663" s="4"/>
      <c r="M2663" s="4"/>
      <c r="N2663" s="4"/>
      <c r="O2663" s="3"/>
      <c r="P2663" s="3"/>
      <c r="Q2663" s="80">
        <f t="shared" si="125"/>
        <v>0</v>
      </c>
      <c r="T2663" s="8" t="str">
        <f>+IFERROR(VLOOKUP(B2663,$B$5:B2662,1,FALSE),"")</f>
        <v/>
      </c>
      <c r="U2663" s="8" t="str">
        <f t="shared" si="123"/>
        <v>DUPLICATE</v>
      </c>
      <c r="W2663" s="75" t="str">
        <f t="shared" si="124"/>
        <v xml:space="preserve"> </v>
      </c>
    </row>
    <row r="2664" spans="1:23">
      <c r="A2664" s="33"/>
      <c r="B2664" s="3"/>
      <c r="C2664" s="3"/>
      <c r="D2664" s="3"/>
      <c r="E2664" s="3"/>
      <c r="F2664" s="3"/>
      <c r="G2664" s="3"/>
      <c r="H2664" s="3"/>
      <c r="I2664" s="3"/>
      <c r="J2664" s="3"/>
      <c r="K2664" s="4"/>
      <c r="L2664" s="4"/>
      <c r="M2664" s="4"/>
      <c r="N2664" s="4"/>
      <c r="O2664" s="3"/>
      <c r="P2664" s="3"/>
      <c r="Q2664" s="80">
        <f t="shared" si="125"/>
        <v>0</v>
      </c>
      <c r="T2664" s="8" t="str">
        <f>+IFERROR(VLOOKUP(B2664,$B$5:B2663,1,FALSE),"")</f>
        <v/>
      </c>
      <c r="U2664" s="8" t="str">
        <f t="shared" si="123"/>
        <v>DUPLICATE</v>
      </c>
      <c r="W2664" s="75" t="str">
        <f t="shared" si="124"/>
        <v xml:space="preserve"> </v>
      </c>
    </row>
    <row r="2665" spans="1:23">
      <c r="A2665" s="33"/>
      <c r="B2665" s="3"/>
      <c r="C2665" s="3"/>
      <c r="D2665" s="3"/>
      <c r="E2665" s="3"/>
      <c r="F2665" s="3"/>
      <c r="G2665" s="3"/>
      <c r="H2665" s="3"/>
      <c r="I2665" s="3"/>
      <c r="J2665" s="3"/>
      <c r="K2665" s="4"/>
      <c r="L2665" s="4"/>
      <c r="M2665" s="4"/>
      <c r="N2665" s="4"/>
      <c r="O2665" s="3"/>
      <c r="P2665" s="3"/>
      <c r="Q2665" s="80">
        <f t="shared" si="125"/>
        <v>0</v>
      </c>
      <c r="T2665" s="8" t="str">
        <f>+IFERROR(VLOOKUP(B2665,$B$5:B2664,1,FALSE),"")</f>
        <v/>
      </c>
      <c r="U2665" s="8" t="str">
        <f t="shared" si="123"/>
        <v>DUPLICATE</v>
      </c>
      <c r="W2665" s="75" t="str">
        <f t="shared" si="124"/>
        <v xml:space="preserve"> </v>
      </c>
    </row>
    <row r="2666" spans="1:23">
      <c r="A2666" s="33"/>
      <c r="B2666" s="3"/>
      <c r="C2666" s="3"/>
      <c r="D2666" s="3"/>
      <c r="E2666" s="3"/>
      <c r="F2666" s="3"/>
      <c r="G2666" s="3"/>
      <c r="H2666" s="3"/>
      <c r="I2666" s="3"/>
      <c r="J2666" s="3"/>
      <c r="K2666" s="4"/>
      <c r="L2666" s="4"/>
      <c r="M2666" s="4"/>
      <c r="N2666" s="4"/>
      <c r="O2666" s="3"/>
      <c r="P2666" s="3"/>
      <c r="Q2666" s="80">
        <f t="shared" si="125"/>
        <v>0</v>
      </c>
      <c r="T2666" s="8" t="str">
        <f>+IFERROR(VLOOKUP(B2666,$B$5:B2665,1,FALSE),"")</f>
        <v/>
      </c>
      <c r="U2666" s="8" t="str">
        <f t="shared" si="123"/>
        <v>DUPLICATE</v>
      </c>
      <c r="W2666" s="75" t="str">
        <f t="shared" si="124"/>
        <v xml:space="preserve"> </v>
      </c>
    </row>
    <row r="2667" spans="1:23">
      <c r="A2667" s="33"/>
      <c r="B2667" s="3"/>
      <c r="C2667" s="3"/>
      <c r="D2667" s="3"/>
      <c r="E2667" s="3"/>
      <c r="F2667" s="3"/>
      <c r="G2667" s="3"/>
      <c r="H2667" s="3"/>
      <c r="I2667" s="3"/>
      <c r="J2667" s="3"/>
      <c r="K2667" s="4"/>
      <c r="L2667" s="4"/>
      <c r="M2667" s="4"/>
      <c r="N2667" s="4"/>
      <c r="O2667" s="3"/>
      <c r="P2667" s="3"/>
      <c r="Q2667" s="80">
        <f t="shared" si="125"/>
        <v>0</v>
      </c>
      <c r="T2667" s="8" t="str">
        <f>+IFERROR(VLOOKUP(B2667,$B$5:B2666,1,FALSE),"")</f>
        <v/>
      </c>
      <c r="U2667" s="8" t="str">
        <f t="shared" si="123"/>
        <v>DUPLICATE</v>
      </c>
      <c r="W2667" s="75" t="str">
        <f t="shared" si="124"/>
        <v xml:space="preserve"> </v>
      </c>
    </row>
    <row r="2668" spans="1:23">
      <c r="A2668" s="33"/>
      <c r="B2668" s="3"/>
      <c r="C2668" s="3"/>
      <c r="D2668" s="3"/>
      <c r="E2668" s="3"/>
      <c r="F2668" s="3"/>
      <c r="G2668" s="3"/>
      <c r="H2668" s="3"/>
      <c r="I2668" s="3"/>
      <c r="J2668" s="3"/>
      <c r="K2668" s="4"/>
      <c r="L2668" s="4"/>
      <c r="M2668" s="4"/>
      <c r="N2668" s="4"/>
      <c r="O2668" s="3"/>
      <c r="P2668" s="3"/>
      <c r="Q2668" s="80">
        <f t="shared" si="125"/>
        <v>0</v>
      </c>
      <c r="T2668" s="8" t="str">
        <f>+IFERROR(VLOOKUP(B2668,$B$5:B2667,1,FALSE),"")</f>
        <v/>
      </c>
      <c r="U2668" s="8" t="str">
        <f t="shared" si="123"/>
        <v>DUPLICATE</v>
      </c>
      <c r="W2668" s="75" t="str">
        <f t="shared" si="124"/>
        <v xml:space="preserve"> </v>
      </c>
    </row>
    <row r="2669" spans="1:23">
      <c r="A2669" s="33"/>
      <c r="B2669" s="3"/>
      <c r="C2669" s="3"/>
      <c r="D2669" s="3"/>
      <c r="E2669" s="3"/>
      <c r="F2669" s="3"/>
      <c r="G2669" s="3"/>
      <c r="H2669" s="3"/>
      <c r="I2669" s="3"/>
      <c r="J2669" s="3"/>
      <c r="K2669" s="4"/>
      <c r="L2669" s="4"/>
      <c r="M2669" s="4"/>
      <c r="N2669" s="4"/>
      <c r="O2669" s="3"/>
      <c r="P2669" s="3"/>
      <c r="Q2669" s="80">
        <f t="shared" si="125"/>
        <v>0</v>
      </c>
      <c r="T2669" s="8" t="str">
        <f>+IFERROR(VLOOKUP(B2669,$B$5:B2668,1,FALSE),"")</f>
        <v/>
      </c>
      <c r="U2669" s="8" t="str">
        <f t="shared" si="123"/>
        <v>DUPLICATE</v>
      </c>
      <c r="W2669" s="75" t="str">
        <f t="shared" si="124"/>
        <v xml:space="preserve"> </v>
      </c>
    </row>
    <row r="2670" spans="1:23">
      <c r="A2670" s="33"/>
      <c r="B2670" s="3"/>
      <c r="C2670" s="3"/>
      <c r="D2670" s="3"/>
      <c r="E2670" s="3"/>
      <c r="F2670" s="3"/>
      <c r="G2670" s="3"/>
      <c r="H2670" s="3"/>
      <c r="I2670" s="3"/>
      <c r="J2670" s="3"/>
      <c r="K2670" s="4"/>
      <c r="L2670" s="4"/>
      <c r="M2670" s="4"/>
      <c r="N2670" s="4"/>
      <c r="O2670" s="3"/>
      <c r="P2670" s="3"/>
      <c r="Q2670" s="80">
        <f t="shared" si="125"/>
        <v>0</v>
      </c>
      <c r="T2670" s="8" t="str">
        <f>+IFERROR(VLOOKUP(B2670,$B$5:B2669,1,FALSE),"")</f>
        <v/>
      </c>
      <c r="U2670" s="8" t="str">
        <f t="shared" si="123"/>
        <v>DUPLICATE</v>
      </c>
      <c r="W2670" s="75" t="str">
        <f t="shared" si="124"/>
        <v xml:space="preserve"> </v>
      </c>
    </row>
    <row r="2671" spans="1:23">
      <c r="A2671" s="33"/>
      <c r="B2671" s="3"/>
      <c r="C2671" s="3"/>
      <c r="D2671" s="3"/>
      <c r="E2671" s="3"/>
      <c r="F2671" s="3"/>
      <c r="G2671" s="3"/>
      <c r="H2671" s="3"/>
      <c r="I2671" s="3"/>
      <c r="J2671" s="3"/>
      <c r="K2671" s="4"/>
      <c r="L2671" s="4"/>
      <c r="M2671" s="4"/>
      <c r="N2671" s="4"/>
      <c r="O2671" s="3"/>
      <c r="P2671" s="3"/>
      <c r="Q2671" s="80">
        <f t="shared" si="125"/>
        <v>0</v>
      </c>
      <c r="T2671" s="8" t="str">
        <f>+IFERROR(VLOOKUP(B2671,$B$5:B2670,1,FALSE),"")</f>
        <v/>
      </c>
      <c r="U2671" s="8" t="str">
        <f t="shared" si="123"/>
        <v>DUPLICATE</v>
      </c>
      <c r="W2671" s="75" t="str">
        <f t="shared" si="124"/>
        <v xml:space="preserve"> </v>
      </c>
    </row>
    <row r="2672" spans="1:23">
      <c r="A2672" s="33"/>
      <c r="B2672" s="3"/>
      <c r="C2672" s="3"/>
      <c r="D2672" s="3"/>
      <c r="E2672" s="3"/>
      <c r="F2672" s="3"/>
      <c r="G2672" s="3"/>
      <c r="H2672" s="3"/>
      <c r="I2672" s="3"/>
      <c r="J2672" s="3"/>
      <c r="K2672" s="4"/>
      <c r="L2672" s="4"/>
      <c r="M2672" s="4"/>
      <c r="N2672" s="4"/>
      <c r="O2672" s="3"/>
      <c r="P2672" s="3"/>
      <c r="Q2672" s="80">
        <f t="shared" si="125"/>
        <v>0</v>
      </c>
      <c r="T2672" s="8" t="str">
        <f>+IFERROR(VLOOKUP(B2672,$B$5:B2671,1,FALSE),"")</f>
        <v/>
      </c>
      <c r="U2672" s="8" t="str">
        <f t="shared" si="123"/>
        <v>DUPLICATE</v>
      </c>
      <c r="W2672" s="75" t="str">
        <f t="shared" si="124"/>
        <v xml:space="preserve"> </v>
      </c>
    </row>
    <row r="2673" spans="1:23">
      <c r="A2673" s="33"/>
      <c r="B2673" s="3"/>
      <c r="C2673" s="3"/>
      <c r="D2673" s="3"/>
      <c r="E2673" s="3"/>
      <c r="F2673" s="3"/>
      <c r="G2673" s="3"/>
      <c r="H2673" s="3"/>
      <c r="I2673" s="3"/>
      <c r="J2673" s="3"/>
      <c r="K2673" s="4"/>
      <c r="L2673" s="4"/>
      <c r="M2673" s="4"/>
      <c r="N2673" s="4"/>
      <c r="O2673" s="3"/>
      <c r="P2673" s="3"/>
      <c r="Q2673" s="80">
        <f t="shared" si="125"/>
        <v>0</v>
      </c>
      <c r="T2673" s="8" t="str">
        <f>+IFERROR(VLOOKUP(B2673,$B$5:B2672,1,FALSE),"")</f>
        <v/>
      </c>
      <c r="U2673" s="8" t="str">
        <f t="shared" si="123"/>
        <v>DUPLICATE</v>
      </c>
      <c r="W2673" s="75" t="str">
        <f t="shared" si="124"/>
        <v xml:space="preserve"> </v>
      </c>
    </row>
    <row r="2674" spans="1:23">
      <c r="A2674" s="33"/>
      <c r="B2674" s="3"/>
      <c r="C2674" s="3"/>
      <c r="D2674" s="3"/>
      <c r="E2674" s="3"/>
      <c r="F2674" s="3"/>
      <c r="G2674" s="3"/>
      <c r="H2674" s="3"/>
      <c r="I2674" s="3"/>
      <c r="J2674" s="3"/>
      <c r="K2674" s="4"/>
      <c r="L2674" s="4"/>
      <c r="M2674" s="4"/>
      <c r="N2674" s="4"/>
      <c r="O2674" s="3"/>
      <c r="P2674" s="3"/>
      <c r="Q2674" s="80">
        <f t="shared" si="125"/>
        <v>0</v>
      </c>
      <c r="T2674" s="8" t="str">
        <f>+IFERROR(VLOOKUP(B2674,$B$5:B2673,1,FALSE),"")</f>
        <v/>
      </c>
      <c r="U2674" s="8" t="str">
        <f t="shared" si="123"/>
        <v>DUPLICATE</v>
      </c>
      <c r="W2674" s="75" t="str">
        <f t="shared" si="124"/>
        <v xml:space="preserve"> </v>
      </c>
    </row>
    <row r="2675" spans="1:23">
      <c r="A2675" s="33"/>
      <c r="B2675" s="3"/>
      <c r="C2675" s="3"/>
      <c r="D2675" s="3"/>
      <c r="E2675" s="3"/>
      <c r="F2675" s="3"/>
      <c r="G2675" s="3"/>
      <c r="H2675" s="3"/>
      <c r="I2675" s="3"/>
      <c r="J2675" s="3"/>
      <c r="K2675" s="4"/>
      <c r="L2675" s="4"/>
      <c r="M2675" s="4"/>
      <c r="N2675" s="4"/>
      <c r="O2675" s="3"/>
      <c r="P2675" s="3"/>
      <c r="Q2675" s="80">
        <f t="shared" si="125"/>
        <v>0</v>
      </c>
      <c r="T2675" s="8" t="str">
        <f>+IFERROR(VLOOKUP(B2675,$B$5:B2674,1,FALSE),"")</f>
        <v/>
      </c>
      <c r="U2675" s="8" t="str">
        <f t="shared" si="123"/>
        <v>DUPLICATE</v>
      </c>
      <c r="W2675" s="75" t="str">
        <f t="shared" si="124"/>
        <v xml:space="preserve"> </v>
      </c>
    </row>
    <row r="2676" spans="1:23">
      <c r="A2676" s="33"/>
      <c r="B2676" s="3"/>
      <c r="C2676" s="3"/>
      <c r="D2676" s="3"/>
      <c r="E2676" s="3"/>
      <c r="F2676" s="3"/>
      <c r="G2676" s="3"/>
      <c r="H2676" s="3"/>
      <c r="I2676" s="3"/>
      <c r="J2676" s="3"/>
      <c r="K2676" s="4"/>
      <c r="L2676" s="4"/>
      <c r="M2676" s="4"/>
      <c r="N2676" s="4"/>
      <c r="O2676" s="3"/>
      <c r="P2676" s="3"/>
      <c r="Q2676" s="80">
        <f t="shared" si="125"/>
        <v>0</v>
      </c>
      <c r="T2676" s="8" t="str">
        <f>+IFERROR(VLOOKUP(B2676,$B$5:B2675,1,FALSE),"")</f>
        <v/>
      </c>
      <c r="U2676" s="8" t="str">
        <f t="shared" si="123"/>
        <v>DUPLICATE</v>
      </c>
      <c r="W2676" s="75" t="str">
        <f t="shared" si="124"/>
        <v xml:space="preserve"> </v>
      </c>
    </row>
    <row r="2677" spans="1:23">
      <c r="A2677" s="33"/>
      <c r="B2677" s="3"/>
      <c r="C2677" s="3"/>
      <c r="D2677" s="3"/>
      <c r="E2677" s="3"/>
      <c r="F2677" s="3"/>
      <c r="G2677" s="3"/>
      <c r="H2677" s="3"/>
      <c r="I2677" s="3"/>
      <c r="J2677" s="3"/>
      <c r="K2677" s="4"/>
      <c r="L2677" s="4"/>
      <c r="M2677" s="4"/>
      <c r="N2677" s="4"/>
      <c r="O2677" s="3"/>
      <c r="P2677" s="3"/>
      <c r="Q2677" s="80">
        <f t="shared" si="125"/>
        <v>0</v>
      </c>
      <c r="T2677" s="8" t="str">
        <f>+IFERROR(VLOOKUP(B2677,$B$5:B2676,1,FALSE),"")</f>
        <v/>
      </c>
      <c r="U2677" s="8" t="str">
        <f t="shared" si="123"/>
        <v>DUPLICATE</v>
      </c>
      <c r="W2677" s="75" t="str">
        <f t="shared" si="124"/>
        <v xml:space="preserve"> </v>
      </c>
    </row>
    <row r="2678" spans="1:23">
      <c r="A2678" s="33"/>
      <c r="B2678" s="3"/>
      <c r="C2678" s="3"/>
      <c r="D2678" s="3"/>
      <c r="E2678" s="3"/>
      <c r="F2678" s="3"/>
      <c r="G2678" s="3"/>
      <c r="H2678" s="3"/>
      <c r="I2678" s="3"/>
      <c r="J2678" s="3"/>
      <c r="K2678" s="4"/>
      <c r="L2678" s="4"/>
      <c r="M2678" s="4"/>
      <c r="N2678" s="4"/>
      <c r="O2678" s="3"/>
      <c r="P2678" s="3"/>
      <c r="Q2678" s="80">
        <f t="shared" si="125"/>
        <v>0</v>
      </c>
      <c r="T2678" s="8" t="str">
        <f>+IFERROR(VLOOKUP(B2678,$B$5:B2677,1,FALSE),"")</f>
        <v/>
      </c>
      <c r="U2678" s="8" t="str">
        <f t="shared" si="123"/>
        <v>DUPLICATE</v>
      </c>
      <c r="W2678" s="75" t="str">
        <f t="shared" si="124"/>
        <v xml:space="preserve"> </v>
      </c>
    </row>
    <row r="2679" spans="1:23">
      <c r="A2679" s="33"/>
      <c r="B2679" s="3"/>
      <c r="C2679" s="3"/>
      <c r="D2679" s="3"/>
      <c r="E2679" s="3"/>
      <c r="F2679" s="3"/>
      <c r="G2679" s="3"/>
      <c r="H2679" s="3"/>
      <c r="I2679" s="3"/>
      <c r="J2679" s="3"/>
      <c r="K2679" s="4"/>
      <c r="L2679" s="4"/>
      <c r="M2679" s="4"/>
      <c r="N2679" s="4"/>
      <c r="O2679" s="3"/>
      <c r="P2679" s="3"/>
      <c r="Q2679" s="80">
        <f t="shared" si="125"/>
        <v>0</v>
      </c>
      <c r="T2679" s="8" t="str">
        <f>+IFERROR(VLOOKUP(B2679,$B$5:B2678,1,FALSE),"")</f>
        <v/>
      </c>
      <c r="U2679" s="8" t="str">
        <f t="shared" si="123"/>
        <v>DUPLICATE</v>
      </c>
      <c r="W2679" s="75" t="str">
        <f t="shared" si="124"/>
        <v xml:space="preserve"> </v>
      </c>
    </row>
    <row r="2680" spans="1:23">
      <c r="A2680" s="33"/>
      <c r="B2680" s="3"/>
      <c r="C2680" s="3"/>
      <c r="D2680" s="3"/>
      <c r="E2680" s="3"/>
      <c r="F2680" s="3"/>
      <c r="G2680" s="3"/>
      <c r="H2680" s="3"/>
      <c r="I2680" s="3"/>
      <c r="J2680" s="3"/>
      <c r="K2680" s="4"/>
      <c r="L2680" s="4"/>
      <c r="M2680" s="4"/>
      <c r="N2680" s="4"/>
      <c r="O2680" s="3"/>
      <c r="P2680" s="3"/>
      <c r="Q2680" s="80">
        <f t="shared" si="125"/>
        <v>0</v>
      </c>
      <c r="T2680" s="8" t="str">
        <f>+IFERROR(VLOOKUP(B2680,$B$5:B2679,1,FALSE),"")</f>
        <v/>
      </c>
      <c r="U2680" s="8" t="str">
        <f t="shared" si="123"/>
        <v>DUPLICATE</v>
      </c>
      <c r="W2680" s="75" t="str">
        <f t="shared" si="124"/>
        <v xml:space="preserve"> </v>
      </c>
    </row>
    <row r="2681" spans="1:23">
      <c r="A2681" s="33"/>
      <c r="B2681" s="3"/>
      <c r="C2681" s="3"/>
      <c r="D2681" s="3"/>
      <c r="E2681" s="3"/>
      <c r="F2681" s="3"/>
      <c r="G2681" s="3"/>
      <c r="H2681" s="3"/>
      <c r="I2681" s="3"/>
      <c r="J2681" s="3"/>
      <c r="K2681" s="4"/>
      <c r="L2681" s="4"/>
      <c r="M2681" s="4"/>
      <c r="N2681" s="4"/>
      <c r="O2681" s="3"/>
      <c r="P2681" s="3"/>
      <c r="Q2681" s="80">
        <f t="shared" si="125"/>
        <v>0</v>
      </c>
      <c r="T2681" s="8" t="str">
        <f>+IFERROR(VLOOKUP(B2681,$B$5:B2680,1,FALSE),"")</f>
        <v/>
      </c>
      <c r="U2681" s="8" t="str">
        <f t="shared" si="123"/>
        <v>DUPLICATE</v>
      </c>
      <c r="W2681" s="75" t="str">
        <f t="shared" si="124"/>
        <v xml:space="preserve"> </v>
      </c>
    </row>
    <row r="2682" spans="1:23">
      <c r="A2682" s="33"/>
      <c r="B2682" s="3"/>
      <c r="C2682" s="3"/>
      <c r="D2682" s="3"/>
      <c r="E2682" s="3"/>
      <c r="F2682" s="3"/>
      <c r="G2682" s="3"/>
      <c r="H2682" s="3"/>
      <c r="I2682" s="3"/>
      <c r="J2682" s="3"/>
      <c r="K2682" s="4"/>
      <c r="L2682" s="4"/>
      <c r="M2682" s="4"/>
      <c r="N2682" s="4"/>
      <c r="O2682" s="3"/>
      <c r="P2682" s="3"/>
      <c r="Q2682" s="80">
        <f t="shared" si="125"/>
        <v>0</v>
      </c>
      <c r="T2682" s="8" t="str">
        <f>+IFERROR(VLOOKUP(B2682,$B$5:B2681,1,FALSE),"")</f>
        <v/>
      </c>
      <c r="U2682" s="8" t="str">
        <f t="shared" si="123"/>
        <v>DUPLICATE</v>
      </c>
      <c r="W2682" s="75" t="str">
        <f t="shared" si="124"/>
        <v xml:space="preserve"> </v>
      </c>
    </row>
    <row r="2683" spans="1:23">
      <c r="A2683" s="33"/>
      <c r="B2683" s="3"/>
      <c r="C2683" s="3"/>
      <c r="D2683" s="3"/>
      <c r="E2683" s="3"/>
      <c r="F2683" s="3"/>
      <c r="G2683" s="3"/>
      <c r="H2683" s="3"/>
      <c r="I2683" s="3"/>
      <c r="J2683" s="3"/>
      <c r="K2683" s="4"/>
      <c r="L2683" s="4"/>
      <c r="M2683" s="4"/>
      <c r="N2683" s="4"/>
      <c r="O2683" s="3"/>
      <c r="P2683" s="3"/>
      <c r="Q2683" s="80">
        <f t="shared" si="125"/>
        <v>0</v>
      </c>
      <c r="T2683" s="8" t="str">
        <f>+IFERROR(VLOOKUP(B2683,$B$5:B2682,1,FALSE),"")</f>
        <v/>
      </c>
      <c r="U2683" s="8" t="str">
        <f t="shared" si="123"/>
        <v>DUPLICATE</v>
      </c>
      <c r="W2683" s="75" t="str">
        <f t="shared" si="124"/>
        <v xml:space="preserve"> </v>
      </c>
    </row>
    <row r="2684" spans="1:23">
      <c r="A2684" s="33"/>
      <c r="B2684" s="3"/>
      <c r="C2684" s="3"/>
      <c r="D2684" s="3"/>
      <c r="E2684" s="3"/>
      <c r="F2684" s="3"/>
      <c r="G2684" s="3"/>
      <c r="H2684" s="3"/>
      <c r="I2684" s="3"/>
      <c r="J2684" s="3"/>
      <c r="K2684" s="4"/>
      <c r="L2684" s="4"/>
      <c r="M2684" s="4"/>
      <c r="N2684" s="4"/>
      <c r="O2684" s="3"/>
      <c r="P2684" s="3"/>
      <c r="Q2684" s="80">
        <f t="shared" si="125"/>
        <v>0</v>
      </c>
      <c r="T2684" s="8" t="str">
        <f>+IFERROR(VLOOKUP(B2684,$B$5:B2683,1,FALSE),"")</f>
        <v/>
      </c>
      <c r="U2684" s="8" t="str">
        <f t="shared" si="123"/>
        <v>DUPLICATE</v>
      </c>
      <c r="W2684" s="75" t="str">
        <f t="shared" si="124"/>
        <v xml:space="preserve"> </v>
      </c>
    </row>
    <row r="2685" spans="1:23">
      <c r="A2685" s="33"/>
      <c r="B2685" s="3"/>
      <c r="C2685" s="3"/>
      <c r="D2685" s="3"/>
      <c r="E2685" s="3"/>
      <c r="F2685" s="3"/>
      <c r="G2685" s="3"/>
      <c r="H2685" s="3"/>
      <c r="I2685" s="3"/>
      <c r="J2685" s="3"/>
      <c r="K2685" s="4"/>
      <c r="L2685" s="4"/>
      <c r="M2685" s="4"/>
      <c r="N2685" s="4"/>
      <c r="O2685" s="3"/>
      <c r="P2685" s="3"/>
      <c r="Q2685" s="80">
        <f t="shared" si="125"/>
        <v>0</v>
      </c>
      <c r="T2685" s="8" t="str">
        <f>+IFERROR(VLOOKUP(B2685,$B$5:B2684,1,FALSE),"")</f>
        <v/>
      </c>
      <c r="U2685" s="8" t="str">
        <f t="shared" si="123"/>
        <v>DUPLICATE</v>
      </c>
      <c r="W2685" s="75" t="str">
        <f t="shared" si="124"/>
        <v xml:space="preserve"> </v>
      </c>
    </row>
    <row r="2686" spans="1:23">
      <c r="A2686" s="33"/>
      <c r="B2686" s="3"/>
      <c r="C2686" s="3"/>
      <c r="D2686" s="3"/>
      <c r="E2686" s="3"/>
      <c r="F2686" s="3"/>
      <c r="G2686" s="3"/>
      <c r="H2686" s="3"/>
      <c r="I2686" s="3"/>
      <c r="J2686" s="3"/>
      <c r="K2686" s="4"/>
      <c r="L2686" s="4"/>
      <c r="M2686" s="4"/>
      <c r="N2686" s="4"/>
      <c r="O2686" s="3"/>
      <c r="P2686" s="3"/>
      <c r="Q2686" s="80">
        <f t="shared" si="125"/>
        <v>0</v>
      </c>
      <c r="T2686" s="8" t="str">
        <f>+IFERROR(VLOOKUP(B2686,$B$5:B2685,1,FALSE),"")</f>
        <v/>
      </c>
      <c r="U2686" s="8" t="str">
        <f t="shared" si="123"/>
        <v>DUPLICATE</v>
      </c>
      <c r="W2686" s="75" t="str">
        <f t="shared" si="124"/>
        <v xml:space="preserve"> </v>
      </c>
    </row>
    <row r="2687" spans="1:23">
      <c r="A2687" s="33"/>
      <c r="B2687" s="3"/>
      <c r="C2687" s="3"/>
      <c r="D2687" s="3"/>
      <c r="E2687" s="3"/>
      <c r="F2687" s="3"/>
      <c r="G2687" s="3"/>
      <c r="H2687" s="3"/>
      <c r="I2687" s="3"/>
      <c r="J2687" s="3"/>
      <c r="K2687" s="4"/>
      <c r="L2687" s="4"/>
      <c r="M2687" s="4"/>
      <c r="N2687" s="4"/>
      <c r="O2687" s="3"/>
      <c r="P2687" s="3"/>
      <c r="Q2687" s="80">
        <f t="shared" si="125"/>
        <v>0</v>
      </c>
      <c r="T2687" s="8" t="str">
        <f>+IFERROR(VLOOKUP(B2687,$B$5:B2686,1,FALSE),"")</f>
        <v/>
      </c>
      <c r="U2687" s="8" t="str">
        <f t="shared" si="123"/>
        <v>DUPLICATE</v>
      </c>
      <c r="W2687" s="75" t="str">
        <f t="shared" si="124"/>
        <v xml:space="preserve"> </v>
      </c>
    </row>
    <row r="2688" spans="1:23">
      <c r="A2688" s="33"/>
      <c r="B2688" s="3"/>
      <c r="C2688" s="3"/>
      <c r="D2688" s="3"/>
      <c r="E2688" s="3"/>
      <c r="F2688" s="3"/>
      <c r="G2688" s="3"/>
      <c r="H2688" s="3"/>
      <c r="I2688" s="3"/>
      <c r="J2688" s="3"/>
      <c r="K2688" s="4"/>
      <c r="L2688" s="4"/>
      <c r="M2688" s="4"/>
      <c r="N2688" s="4"/>
      <c r="O2688" s="3"/>
      <c r="P2688" s="3"/>
      <c r="Q2688" s="80">
        <f t="shared" si="125"/>
        <v>0</v>
      </c>
      <c r="T2688" s="8" t="str">
        <f>+IFERROR(VLOOKUP(B2688,$B$5:B2687,1,FALSE),"")</f>
        <v/>
      </c>
      <c r="U2688" s="8" t="str">
        <f t="shared" si="123"/>
        <v>DUPLICATE</v>
      </c>
      <c r="W2688" s="75" t="str">
        <f t="shared" si="124"/>
        <v xml:space="preserve"> </v>
      </c>
    </row>
    <row r="2689" spans="1:23">
      <c r="A2689" s="33"/>
      <c r="B2689" s="3"/>
      <c r="C2689" s="3"/>
      <c r="D2689" s="3"/>
      <c r="E2689" s="3"/>
      <c r="F2689" s="3"/>
      <c r="G2689" s="3"/>
      <c r="H2689" s="3"/>
      <c r="I2689" s="3"/>
      <c r="J2689" s="3"/>
      <c r="K2689" s="4"/>
      <c r="L2689" s="4"/>
      <c r="M2689" s="4"/>
      <c r="N2689" s="4"/>
      <c r="O2689" s="3"/>
      <c r="P2689" s="3"/>
      <c r="Q2689" s="80">
        <f t="shared" si="125"/>
        <v>0</v>
      </c>
      <c r="T2689" s="8" t="str">
        <f>+IFERROR(VLOOKUP(B2689,$B$5:B2688,1,FALSE),"")</f>
        <v/>
      </c>
      <c r="U2689" s="8" t="str">
        <f t="shared" si="123"/>
        <v>DUPLICATE</v>
      </c>
      <c r="W2689" s="75" t="str">
        <f t="shared" si="124"/>
        <v xml:space="preserve"> </v>
      </c>
    </row>
    <row r="2690" spans="1:23">
      <c r="A2690" s="33"/>
      <c r="B2690" s="3"/>
      <c r="C2690" s="3"/>
      <c r="D2690" s="3"/>
      <c r="E2690" s="3"/>
      <c r="F2690" s="3"/>
      <c r="G2690" s="3"/>
      <c r="H2690" s="3"/>
      <c r="I2690" s="3"/>
      <c r="J2690" s="3"/>
      <c r="K2690" s="4"/>
      <c r="L2690" s="4"/>
      <c r="M2690" s="4"/>
      <c r="N2690" s="4"/>
      <c r="O2690" s="3"/>
      <c r="P2690" s="3"/>
      <c r="Q2690" s="80">
        <f t="shared" si="125"/>
        <v>0</v>
      </c>
      <c r="T2690" s="8" t="str">
        <f>+IFERROR(VLOOKUP(B2690,$B$5:B2689,1,FALSE),"")</f>
        <v/>
      </c>
      <c r="U2690" s="8" t="str">
        <f t="shared" si="123"/>
        <v>DUPLICATE</v>
      </c>
      <c r="W2690" s="75" t="str">
        <f t="shared" si="124"/>
        <v xml:space="preserve"> </v>
      </c>
    </row>
    <row r="2691" spans="1:23">
      <c r="A2691" s="33"/>
      <c r="B2691" s="3"/>
      <c r="C2691" s="3"/>
      <c r="D2691" s="3"/>
      <c r="E2691" s="3"/>
      <c r="F2691" s="3"/>
      <c r="G2691" s="3"/>
      <c r="H2691" s="3"/>
      <c r="I2691" s="3"/>
      <c r="J2691" s="3"/>
      <c r="K2691" s="4"/>
      <c r="L2691" s="4"/>
      <c r="M2691" s="4"/>
      <c r="N2691" s="4"/>
      <c r="O2691" s="3"/>
      <c r="P2691" s="3"/>
      <c r="Q2691" s="80">
        <f t="shared" si="125"/>
        <v>0</v>
      </c>
      <c r="T2691" s="8" t="str">
        <f>+IFERROR(VLOOKUP(B2691,$B$5:B2690,1,FALSE),"")</f>
        <v/>
      </c>
      <c r="U2691" s="8" t="str">
        <f t="shared" si="123"/>
        <v>DUPLICATE</v>
      </c>
      <c r="W2691" s="75" t="str">
        <f t="shared" si="124"/>
        <v xml:space="preserve"> </v>
      </c>
    </row>
    <row r="2692" spans="1:23">
      <c r="A2692" s="33"/>
      <c r="B2692" s="3"/>
      <c r="C2692" s="3"/>
      <c r="D2692" s="3"/>
      <c r="E2692" s="3"/>
      <c r="F2692" s="3"/>
      <c r="G2692" s="3"/>
      <c r="H2692" s="3"/>
      <c r="I2692" s="3"/>
      <c r="J2692" s="3"/>
      <c r="K2692" s="4"/>
      <c r="L2692" s="4"/>
      <c r="M2692" s="4"/>
      <c r="N2692" s="4"/>
      <c r="O2692" s="3"/>
      <c r="P2692" s="3"/>
      <c r="Q2692" s="80">
        <f t="shared" si="125"/>
        <v>0</v>
      </c>
      <c r="T2692" s="8" t="str">
        <f>+IFERROR(VLOOKUP(B2692,$B$5:B2691,1,FALSE),"")</f>
        <v/>
      </c>
      <c r="U2692" s="8" t="str">
        <f t="shared" si="123"/>
        <v>DUPLICATE</v>
      </c>
      <c r="W2692" s="75" t="str">
        <f t="shared" si="124"/>
        <v xml:space="preserve"> </v>
      </c>
    </row>
    <row r="2693" spans="1:23">
      <c r="A2693" s="33"/>
      <c r="B2693" s="3"/>
      <c r="C2693" s="3"/>
      <c r="D2693" s="3"/>
      <c r="E2693" s="3"/>
      <c r="F2693" s="3"/>
      <c r="G2693" s="3"/>
      <c r="H2693" s="3"/>
      <c r="I2693" s="3"/>
      <c r="J2693" s="3"/>
      <c r="K2693" s="4"/>
      <c r="L2693" s="4"/>
      <c r="M2693" s="4"/>
      <c r="N2693" s="4"/>
      <c r="O2693" s="3"/>
      <c r="P2693" s="3"/>
      <c r="Q2693" s="80">
        <f t="shared" si="125"/>
        <v>0</v>
      </c>
      <c r="T2693" s="8" t="str">
        <f>+IFERROR(VLOOKUP(B2693,$B$5:B2692,1,FALSE),"")</f>
        <v/>
      </c>
      <c r="U2693" s="8" t="str">
        <f t="shared" ref="U2693:U2756" si="126">+IF(EXACT(T2693,B2693),"DUPLICATE","ORIGINAL")</f>
        <v>DUPLICATE</v>
      </c>
      <c r="W2693" s="75" t="str">
        <f t="shared" ref="W2693:W2756" si="127">CONCATENATE(B2693," ",A2693)</f>
        <v xml:space="preserve"> </v>
      </c>
    </row>
    <row r="2694" spans="1:23">
      <c r="A2694" s="33"/>
      <c r="B2694" s="3"/>
      <c r="C2694" s="3"/>
      <c r="D2694" s="3"/>
      <c r="E2694" s="3"/>
      <c r="F2694" s="3"/>
      <c r="G2694" s="3"/>
      <c r="H2694" s="3"/>
      <c r="I2694" s="3"/>
      <c r="J2694" s="3"/>
      <c r="K2694" s="4"/>
      <c r="L2694" s="4"/>
      <c r="M2694" s="4"/>
      <c r="N2694" s="4"/>
      <c r="O2694" s="3"/>
      <c r="P2694" s="3"/>
      <c r="Q2694" s="80">
        <f t="shared" ref="Q2694:Q2757" si="128">L2694+M2694+N2694</f>
        <v>0</v>
      </c>
      <c r="T2694" s="8" t="str">
        <f>+IFERROR(VLOOKUP(B2694,$B$5:B2693,1,FALSE),"")</f>
        <v/>
      </c>
      <c r="U2694" s="8" t="str">
        <f t="shared" si="126"/>
        <v>DUPLICATE</v>
      </c>
      <c r="W2694" s="75" t="str">
        <f t="shared" si="127"/>
        <v xml:space="preserve"> </v>
      </c>
    </row>
    <row r="2695" spans="1:23">
      <c r="A2695" s="33"/>
      <c r="B2695" s="3"/>
      <c r="C2695" s="3"/>
      <c r="D2695" s="3"/>
      <c r="E2695" s="3"/>
      <c r="F2695" s="3"/>
      <c r="G2695" s="3"/>
      <c r="H2695" s="3"/>
      <c r="I2695" s="3"/>
      <c r="J2695" s="3"/>
      <c r="K2695" s="4"/>
      <c r="L2695" s="4"/>
      <c r="M2695" s="4"/>
      <c r="N2695" s="4"/>
      <c r="O2695" s="3"/>
      <c r="P2695" s="3"/>
      <c r="Q2695" s="80">
        <f t="shared" si="128"/>
        <v>0</v>
      </c>
      <c r="T2695" s="8" t="str">
        <f>+IFERROR(VLOOKUP(B2695,$B$5:B2694,1,FALSE),"")</f>
        <v/>
      </c>
      <c r="U2695" s="8" t="str">
        <f t="shared" si="126"/>
        <v>DUPLICATE</v>
      </c>
      <c r="W2695" s="75" t="str">
        <f t="shared" si="127"/>
        <v xml:space="preserve"> </v>
      </c>
    </row>
    <row r="2696" spans="1:23">
      <c r="A2696" s="33"/>
      <c r="B2696" s="3"/>
      <c r="C2696" s="3"/>
      <c r="D2696" s="3"/>
      <c r="E2696" s="3"/>
      <c r="F2696" s="3"/>
      <c r="G2696" s="3"/>
      <c r="H2696" s="3"/>
      <c r="I2696" s="3"/>
      <c r="J2696" s="3"/>
      <c r="K2696" s="4"/>
      <c r="L2696" s="4"/>
      <c r="M2696" s="4"/>
      <c r="N2696" s="4"/>
      <c r="O2696" s="3"/>
      <c r="P2696" s="3"/>
      <c r="Q2696" s="80">
        <f t="shared" si="128"/>
        <v>0</v>
      </c>
      <c r="T2696" s="8" t="str">
        <f>+IFERROR(VLOOKUP(B2696,$B$5:B2695,1,FALSE),"")</f>
        <v/>
      </c>
      <c r="U2696" s="8" t="str">
        <f t="shared" si="126"/>
        <v>DUPLICATE</v>
      </c>
      <c r="W2696" s="75" t="str">
        <f t="shared" si="127"/>
        <v xml:space="preserve"> </v>
      </c>
    </row>
    <row r="2697" spans="1:23">
      <c r="A2697" s="33"/>
      <c r="B2697" s="3"/>
      <c r="C2697" s="3"/>
      <c r="D2697" s="3"/>
      <c r="E2697" s="3"/>
      <c r="F2697" s="3"/>
      <c r="G2697" s="3"/>
      <c r="H2697" s="3"/>
      <c r="I2697" s="3"/>
      <c r="J2697" s="3"/>
      <c r="K2697" s="4"/>
      <c r="L2697" s="4"/>
      <c r="M2697" s="4"/>
      <c r="N2697" s="4"/>
      <c r="O2697" s="3"/>
      <c r="P2697" s="3"/>
      <c r="Q2697" s="80">
        <f t="shared" si="128"/>
        <v>0</v>
      </c>
      <c r="T2697" s="8" t="str">
        <f>+IFERROR(VLOOKUP(B2697,$B$5:B2696,1,FALSE),"")</f>
        <v/>
      </c>
      <c r="U2697" s="8" t="str">
        <f t="shared" si="126"/>
        <v>DUPLICATE</v>
      </c>
      <c r="W2697" s="75" t="str">
        <f t="shared" si="127"/>
        <v xml:space="preserve"> </v>
      </c>
    </row>
    <row r="2698" spans="1:23">
      <c r="A2698" s="33"/>
      <c r="B2698" s="3"/>
      <c r="C2698" s="3"/>
      <c r="D2698" s="3"/>
      <c r="E2698" s="3"/>
      <c r="F2698" s="3"/>
      <c r="G2698" s="3"/>
      <c r="H2698" s="3"/>
      <c r="I2698" s="3"/>
      <c r="J2698" s="3"/>
      <c r="K2698" s="4"/>
      <c r="L2698" s="4"/>
      <c r="M2698" s="4"/>
      <c r="N2698" s="4"/>
      <c r="O2698" s="3"/>
      <c r="P2698" s="3"/>
      <c r="Q2698" s="80">
        <f t="shared" si="128"/>
        <v>0</v>
      </c>
      <c r="T2698" s="8" t="str">
        <f>+IFERROR(VLOOKUP(B2698,$B$5:B2697,1,FALSE),"")</f>
        <v/>
      </c>
      <c r="U2698" s="8" t="str">
        <f t="shared" si="126"/>
        <v>DUPLICATE</v>
      </c>
      <c r="W2698" s="75" t="str">
        <f t="shared" si="127"/>
        <v xml:space="preserve"> </v>
      </c>
    </row>
    <row r="2699" spans="1:23">
      <c r="A2699" s="33"/>
      <c r="B2699" s="3"/>
      <c r="C2699" s="3"/>
      <c r="D2699" s="3"/>
      <c r="E2699" s="3"/>
      <c r="F2699" s="3"/>
      <c r="G2699" s="3"/>
      <c r="H2699" s="3"/>
      <c r="I2699" s="3"/>
      <c r="J2699" s="3"/>
      <c r="K2699" s="4"/>
      <c r="L2699" s="4"/>
      <c r="M2699" s="4"/>
      <c r="N2699" s="4"/>
      <c r="O2699" s="3"/>
      <c r="P2699" s="3"/>
      <c r="Q2699" s="80">
        <f t="shared" si="128"/>
        <v>0</v>
      </c>
      <c r="T2699" s="8" t="str">
        <f>+IFERROR(VLOOKUP(B2699,$B$5:B2698,1,FALSE),"")</f>
        <v/>
      </c>
      <c r="U2699" s="8" t="str">
        <f t="shared" si="126"/>
        <v>DUPLICATE</v>
      </c>
      <c r="W2699" s="75" t="str">
        <f t="shared" si="127"/>
        <v xml:space="preserve"> </v>
      </c>
    </row>
    <row r="2700" spans="1:23">
      <c r="A2700" s="33"/>
      <c r="B2700" s="3"/>
      <c r="C2700" s="3"/>
      <c r="D2700" s="3"/>
      <c r="E2700" s="3"/>
      <c r="F2700" s="3"/>
      <c r="G2700" s="3"/>
      <c r="H2700" s="3"/>
      <c r="I2700" s="3"/>
      <c r="J2700" s="3"/>
      <c r="K2700" s="4"/>
      <c r="L2700" s="4"/>
      <c r="M2700" s="4"/>
      <c r="N2700" s="4"/>
      <c r="O2700" s="3"/>
      <c r="P2700" s="3"/>
      <c r="Q2700" s="80">
        <f t="shared" si="128"/>
        <v>0</v>
      </c>
      <c r="T2700" s="8" t="str">
        <f>+IFERROR(VLOOKUP(B2700,$B$5:B2699,1,FALSE),"")</f>
        <v/>
      </c>
      <c r="U2700" s="8" t="str">
        <f t="shared" si="126"/>
        <v>DUPLICATE</v>
      </c>
      <c r="W2700" s="75" t="str">
        <f t="shared" si="127"/>
        <v xml:space="preserve"> </v>
      </c>
    </row>
    <row r="2701" spans="1:23">
      <c r="A2701" s="33"/>
      <c r="B2701" s="3"/>
      <c r="C2701" s="3"/>
      <c r="D2701" s="3"/>
      <c r="E2701" s="3"/>
      <c r="F2701" s="3"/>
      <c r="G2701" s="3"/>
      <c r="H2701" s="3"/>
      <c r="I2701" s="3"/>
      <c r="J2701" s="3"/>
      <c r="K2701" s="4"/>
      <c r="L2701" s="4"/>
      <c r="M2701" s="4"/>
      <c r="N2701" s="4"/>
      <c r="O2701" s="3"/>
      <c r="P2701" s="3"/>
      <c r="Q2701" s="80">
        <f t="shared" si="128"/>
        <v>0</v>
      </c>
      <c r="T2701" s="8" t="str">
        <f>+IFERROR(VLOOKUP(B2701,$B$5:B2700,1,FALSE),"")</f>
        <v/>
      </c>
      <c r="U2701" s="8" t="str">
        <f t="shared" si="126"/>
        <v>DUPLICATE</v>
      </c>
      <c r="W2701" s="75" t="str">
        <f t="shared" si="127"/>
        <v xml:space="preserve"> </v>
      </c>
    </row>
    <row r="2702" spans="1:23">
      <c r="A2702" s="33"/>
      <c r="B2702" s="3"/>
      <c r="C2702" s="3"/>
      <c r="D2702" s="3"/>
      <c r="E2702" s="3"/>
      <c r="F2702" s="3"/>
      <c r="G2702" s="3"/>
      <c r="H2702" s="3"/>
      <c r="I2702" s="3"/>
      <c r="J2702" s="3"/>
      <c r="K2702" s="4"/>
      <c r="L2702" s="4"/>
      <c r="M2702" s="4"/>
      <c r="N2702" s="4"/>
      <c r="O2702" s="3"/>
      <c r="P2702" s="3"/>
      <c r="Q2702" s="80">
        <f t="shared" si="128"/>
        <v>0</v>
      </c>
      <c r="T2702" s="8" t="str">
        <f>+IFERROR(VLOOKUP(B2702,$B$5:B2701,1,FALSE),"")</f>
        <v/>
      </c>
      <c r="U2702" s="8" t="str">
        <f t="shared" si="126"/>
        <v>DUPLICATE</v>
      </c>
      <c r="W2702" s="75" t="str">
        <f t="shared" si="127"/>
        <v xml:space="preserve"> </v>
      </c>
    </row>
    <row r="2703" spans="1:23">
      <c r="A2703" s="33"/>
      <c r="B2703" s="3"/>
      <c r="C2703" s="3"/>
      <c r="D2703" s="3"/>
      <c r="E2703" s="3"/>
      <c r="F2703" s="3"/>
      <c r="G2703" s="3"/>
      <c r="H2703" s="3"/>
      <c r="I2703" s="3"/>
      <c r="J2703" s="3"/>
      <c r="K2703" s="4"/>
      <c r="L2703" s="4"/>
      <c r="M2703" s="4"/>
      <c r="N2703" s="4"/>
      <c r="O2703" s="3"/>
      <c r="P2703" s="3"/>
      <c r="Q2703" s="80">
        <f t="shared" si="128"/>
        <v>0</v>
      </c>
      <c r="T2703" s="8" t="str">
        <f>+IFERROR(VLOOKUP(B2703,$B$5:B2702,1,FALSE),"")</f>
        <v/>
      </c>
      <c r="U2703" s="8" t="str">
        <f t="shared" si="126"/>
        <v>DUPLICATE</v>
      </c>
      <c r="W2703" s="75" t="str">
        <f t="shared" si="127"/>
        <v xml:space="preserve"> </v>
      </c>
    </row>
    <row r="2704" spans="1:23">
      <c r="A2704" s="33"/>
      <c r="B2704" s="3"/>
      <c r="C2704" s="3"/>
      <c r="D2704" s="3"/>
      <c r="E2704" s="3"/>
      <c r="F2704" s="3"/>
      <c r="G2704" s="3"/>
      <c r="H2704" s="3"/>
      <c r="I2704" s="3"/>
      <c r="J2704" s="3"/>
      <c r="K2704" s="4"/>
      <c r="L2704" s="4"/>
      <c r="M2704" s="4"/>
      <c r="N2704" s="4"/>
      <c r="O2704" s="3"/>
      <c r="P2704" s="3"/>
      <c r="Q2704" s="80">
        <f t="shared" si="128"/>
        <v>0</v>
      </c>
      <c r="T2704" s="8" t="str">
        <f>+IFERROR(VLOOKUP(B2704,$B$5:B2703,1,FALSE),"")</f>
        <v/>
      </c>
      <c r="U2704" s="8" t="str">
        <f t="shared" si="126"/>
        <v>DUPLICATE</v>
      </c>
      <c r="W2704" s="75" t="str">
        <f t="shared" si="127"/>
        <v xml:space="preserve"> </v>
      </c>
    </row>
    <row r="2705" spans="1:23">
      <c r="A2705" s="33"/>
      <c r="B2705" s="3"/>
      <c r="C2705" s="3"/>
      <c r="D2705" s="3"/>
      <c r="E2705" s="3"/>
      <c r="F2705" s="3"/>
      <c r="G2705" s="3"/>
      <c r="H2705" s="3"/>
      <c r="I2705" s="3"/>
      <c r="J2705" s="3"/>
      <c r="K2705" s="4"/>
      <c r="L2705" s="4"/>
      <c r="M2705" s="4"/>
      <c r="N2705" s="4"/>
      <c r="O2705" s="3"/>
      <c r="P2705" s="3"/>
      <c r="Q2705" s="80">
        <f t="shared" si="128"/>
        <v>0</v>
      </c>
      <c r="T2705" s="8" t="str">
        <f>+IFERROR(VLOOKUP(B2705,$B$5:B2704,1,FALSE),"")</f>
        <v/>
      </c>
      <c r="U2705" s="8" t="str">
        <f t="shared" si="126"/>
        <v>DUPLICATE</v>
      </c>
      <c r="W2705" s="75" t="str">
        <f t="shared" si="127"/>
        <v xml:space="preserve"> </v>
      </c>
    </row>
    <row r="2706" spans="1:23">
      <c r="A2706" s="33"/>
      <c r="B2706" s="3"/>
      <c r="C2706" s="3"/>
      <c r="D2706" s="3"/>
      <c r="E2706" s="3"/>
      <c r="F2706" s="3"/>
      <c r="G2706" s="3"/>
      <c r="H2706" s="3"/>
      <c r="I2706" s="3"/>
      <c r="J2706" s="3"/>
      <c r="K2706" s="4"/>
      <c r="L2706" s="4"/>
      <c r="M2706" s="4"/>
      <c r="N2706" s="4"/>
      <c r="O2706" s="3"/>
      <c r="P2706" s="3"/>
      <c r="Q2706" s="80">
        <f t="shared" si="128"/>
        <v>0</v>
      </c>
      <c r="T2706" s="8" t="str">
        <f>+IFERROR(VLOOKUP(B2706,$B$5:B2705,1,FALSE),"")</f>
        <v/>
      </c>
      <c r="U2706" s="8" t="str">
        <f t="shared" si="126"/>
        <v>DUPLICATE</v>
      </c>
      <c r="W2706" s="75" t="str">
        <f t="shared" si="127"/>
        <v xml:space="preserve"> </v>
      </c>
    </row>
    <row r="2707" spans="1:23">
      <c r="A2707" s="33"/>
      <c r="B2707" s="3"/>
      <c r="C2707" s="3"/>
      <c r="D2707" s="3"/>
      <c r="E2707" s="3"/>
      <c r="F2707" s="3"/>
      <c r="G2707" s="3"/>
      <c r="H2707" s="3"/>
      <c r="I2707" s="3"/>
      <c r="J2707" s="3"/>
      <c r="K2707" s="4"/>
      <c r="L2707" s="4"/>
      <c r="M2707" s="4"/>
      <c r="N2707" s="4"/>
      <c r="O2707" s="3"/>
      <c r="P2707" s="3"/>
      <c r="Q2707" s="80">
        <f t="shared" si="128"/>
        <v>0</v>
      </c>
      <c r="T2707" s="8" t="str">
        <f>+IFERROR(VLOOKUP(B2707,$B$5:B2706,1,FALSE),"")</f>
        <v/>
      </c>
      <c r="U2707" s="8" t="str">
        <f t="shared" si="126"/>
        <v>DUPLICATE</v>
      </c>
      <c r="W2707" s="75" t="str">
        <f t="shared" si="127"/>
        <v xml:space="preserve"> </v>
      </c>
    </row>
    <row r="2708" spans="1:23">
      <c r="A2708" s="33"/>
      <c r="B2708" s="3"/>
      <c r="C2708" s="3"/>
      <c r="D2708" s="3"/>
      <c r="E2708" s="3"/>
      <c r="F2708" s="3"/>
      <c r="G2708" s="3"/>
      <c r="H2708" s="3"/>
      <c r="I2708" s="3"/>
      <c r="J2708" s="3"/>
      <c r="K2708" s="4"/>
      <c r="L2708" s="4"/>
      <c r="M2708" s="4"/>
      <c r="N2708" s="4"/>
      <c r="O2708" s="3"/>
      <c r="P2708" s="3"/>
      <c r="Q2708" s="80">
        <f t="shared" si="128"/>
        <v>0</v>
      </c>
      <c r="T2708" s="8" t="str">
        <f>+IFERROR(VLOOKUP(B2708,$B$5:B2707,1,FALSE),"")</f>
        <v/>
      </c>
      <c r="U2708" s="8" t="str">
        <f t="shared" si="126"/>
        <v>DUPLICATE</v>
      </c>
      <c r="W2708" s="75" t="str">
        <f t="shared" si="127"/>
        <v xml:space="preserve"> </v>
      </c>
    </row>
    <row r="2709" spans="1:23">
      <c r="A2709" s="33"/>
      <c r="B2709" s="3"/>
      <c r="C2709" s="3"/>
      <c r="D2709" s="3"/>
      <c r="E2709" s="3"/>
      <c r="F2709" s="3"/>
      <c r="G2709" s="3"/>
      <c r="H2709" s="3"/>
      <c r="I2709" s="3"/>
      <c r="J2709" s="3"/>
      <c r="K2709" s="4"/>
      <c r="L2709" s="4"/>
      <c r="M2709" s="4"/>
      <c r="N2709" s="4"/>
      <c r="O2709" s="3"/>
      <c r="P2709" s="3"/>
      <c r="Q2709" s="80">
        <f t="shared" si="128"/>
        <v>0</v>
      </c>
      <c r="T2709" s="8" t="str">
        <f>+IFERROR(VLOOKUP(B2709,$B$5:B2708,1,FALSE),"")</f>
        <v/>
      </c>
      <c r="U2709" s="8" t="str">
        <f t="shared" si="126"/>
        <v>DUPLICATE</v>
      </c>
      <c r="W2709" s="75" t="str">
        <f t="shared" si="127"/>
        <v xml:space="preserve"> </v>
      </c>
    </row>
    <row r="2710" spans="1:23">
      <c r="A2710" s="33"/>
      <c r="B2710" s="3"/>
      <c r="C2710" s="3"/>
      <c r="D2710" s="3"/>
      <c r="E2710" s="3"/>
      <c r="F2710" s="3"/>
      <c r="G2710" s="3"/>
      <c r="H2710" s="3"/>
      <c r="I2710" s="3"/>
      <c r="J2710" s="3"/>
      <c r="K2710" s="4"/>
      <c r="L2710" s="4"/>
      <c r="M2710" s="4"/>
      <c r="N2710" s="4"/>
      <c r="O2710" s="3"/>
      <c r="P2710" s="3"/>
      <c r="Q2710" s="80">
        <f t="shared" si="128"/>
        <v>0</v>
      </c>
      <c r="T2710" s="8" t="str">
        <f>+IFERROR(VLOOKUP(B2710,$B$5:B2709,1,FALSE),"")</f>
        <v/>
      </c>
      <c r="U2710" s="8" t="str">
        <f t="shared" si="126"/>
        <v>DUPLICATE</v>
      </c>
      <c r="W2710" s="75" t="str">
        <f t="shared" si="127"/>
        <v xml:space="preserve"> </v>
      </c>
    </row>
    <row r="2711" spans="1:23">
      <c r="A2711" s="33"/>
      <c r="B2711" s="3"/>
      <c r="C2711" s="3"/>
      <c r="D2711" s="3"/>
      <c r="E2711" s="3"/>
      <c r="F2711" s="3"/>
      <c r="G2711" s="3"/>
      <c r="H2711" s="3"/>
      <c r="I2711" s="3"/>
      <c r="J2711" s="3"/>
      <c r="K2711" s="4"/>
      <c r="L2711" s="4"/>
      <c r="M2711" s="4"/>
      <c r="N2711" s="4"/>
      <c r="O2711" s="3"/>
      <c r="P2711" s="3"/>
      <c r="Q2711" s="80">
        <f t="shared" si="128"/>
        <v>0</v>
      </c>
      <c r="T2711" s="8" t="str">
        <f>+IFERROR(VLOOKUP(B2711,$B$5:B2710,1,FALSE),"")</f>
        <v/>
      </c>
      <c r="U2711" s="8" t="str">
        <f t="shared" si="126"/>
        <v>DUPLICATE</v>
      </c>
      <c r="W2711" s="75" t="str">
        <f t="shared" si="127"/>
        <v xml:space="preserve"> </v>
      </c>
    </row>
    <row r="2712" spans="1:23">
      <c r="A2712" s="33"/>
      <c r="B2712" s="3"/>
      <c r="C2712" s="3"/>
      <c r="D2712" s="3"/>
      <c r="E2712" s="3"/>
      <c r="F2712" s="3"/>
      <c r="G2712" s="3"/>
      <c r="H2712" s="3"/>
      <c r="I2712" s="3"/>
      <c r="J2712" s="3"/>
      <c r="K2712" s="4"/>
      <c r="L2712" s="4"/>
      <c r="M2712" s="4"/>
      <c r="N2712" s="4"/>
      <c r="O2712" s="3"/>
      <c r="P2712" s="3"/>
      <c r="Q2712" s="80">
        <f t="shared" si="128"/>
        <v>0</v>
      </c>
      <c r="T2712" s="8" t="str">
        <f>+IFERROR(VLOOKUP(B2712,$B$5:B2711,1,FALSE),"")</f>
        <v/>
      </c>
      <c r="U2712" s="8" t="str">
        <f t="shared" si="126"/>
        <v>DUPLICATE</v>
      </c>
      <c r="W2712" s="75" t="str">
        <f t="shared" si="127"/>
        <v xml:space="preserve"> </v>
      </c>
    </row>
    <row r="2713" spans="1:23">
      <c r="A2713" s="33"/>
      <c r="B2713" s="3"/>
      <c r="C2713" s="3"/>
      <c r="D2713" s="3"/>
      <c r="E2713" s="3"/>
      <c r="F2713" s="3"/>
      <c r="G2713" s="3"/>
      <c r="H2713" s="3"/>
      <c r="I2713" s="3"/>
      <c r="J2713" s="3"/>
      <c r="K2713" s="4"/>
      <c r="L2713" s="4"/>
      <c r="M2713" s="4"/>
      <c r="N2713" s="4"/>
      <c r="O2713" s="3"/>
      <c r="P2713" s="3"/>
      <c r="Q2713" s="80">
        <f t="shared" si="128"/>
        <v>0</v>
      </c>
      <c r="T2713" s="8" t="str">
        <f>+IFERROR(VLOOKUP(B2713,$B$5:B2712,1,FALSE),"")</f>
        <v/>
      </c>
      <c r="U2713" s="8" t="str">
        <f t="shared" si="126"/>
        <v>DUPLICATE</v>
      </c>
      <c r="W2713" s="75" t="str">
        <f t="shared" si="127"/>
        <v xml:space="preserve"> </v>
      </c>
    </row>
    <row r="2714" spans="1:23">
      <c r="A2714" s="33"/>
      <c r="B2714" s="3"/>
      <c r="C2714" s="3"/>
      <c r="D2714" s="3"/>
      <c r="E2714" s="3"/>
      <c r="F2714" s="3"/>
      <c r="G2714" s="3"/>
      <c r="H2714" s="3"/>
      <c r="I2714" s="3"/>
      <c r="J2714" s="3"/>
      <c r="K2714" s="4"/>
      <c r="L2714" s="4"/>
      <c r="M2714" s="4"/>
      <c r="N2714" s="4"/>
      <c r="O2714" s="3"/>
      <c r="P2714" s="3"/>
      <c r="Q2714" s="80">
        <f t="shared" si="128"/>
        <v>0</v>
      </c>
      <c r="T2714" s="8" t="str">
        <f>+IFERROR(VLOOKUP(B2714,$B$5:B2713,1,FALSE),"")</f>
        <v/>
      </c>
      <c r="U2714" s="8" t="str">
        <f t="shared" si="126"/>
        <v>DUPLICATE</v>
      </c>
      <c r="W2714" s="75" t="str">
        <f t="shared" si="127"/>
        <v xml:space="preserve"> </v>
      </c>
    </row>
    <row r="2715" spans="1:23">
      <c r="A2715" s="33"/>
      <c r="B2715" s="3"/>
      <c r="C2715" s="3"/>
      <c r="D2715" s="3"/>
      <c r="E2715" s="3"/>
      <c r="F2715" s="3"/>
      <c r="G2715" s="3"/>
      <c r="H2715" s="3"/>
      <c r="I2715" s="3"/>
      <c r="J2715" s="3"/>
      <c r="K2715" s="4"/>
      <c r="L2715" s="4"/>
      <c r="M2715" s="4"/>
      <c r="N2715" s="4"/>
      <c r="O2715" s="3"/>
      <c r="P2715" s="3"/>
      <c r="Q2715" s="80">
        <f t="shared" si="128"/>
        <v>0</v>
      </c>
      <c r="T2715" s="8" t="str">
        <f>+IFERROR(VLOOKUP(B2715,$B$5:B2714,1,FALSE),"")</f>
        <v/>
      </c>
      <c r="U2715" s="8" t="str">
        <f t="shared" si="126"/>
        <v>DUPLICATE</v>
      </c>
      <c r="W2715" s="75" t="str">
        <f t="shared" si="127"/>
        <v xml:space="preserve"> </v>
      </c>
    </row>
    <row r="2716" spans="1:23">
      <c r="A2716" s="33"/>
      <c r="B2716" s="3"/>
      <c r="C2716" s="3"/>
      <c r="D2716" s="3"/>
      <c r="E2716" s="3"/>
      <c r="F2716" s="3"/>
      <c r="G2716" s="3"/>
      <c r="H2716" s="3"/>
      <c r="I2716" s="3"/>
      <c r="J2716" s="3"/>
      <c r="K2716" s="4"/>
      <c r="L2716" s="4"/>
      <c r="M2716" s="4"/>
      <c r="N2716" s="4"/>
      <c r="O2716" s="3"/>
      <c r="P2716" s="3"/>
      <c r="Q2716" s="80">
        <f t="shared" si="128"/>
        <v>0</v>
      </c>
      <c r="T2716" s="8" t="str">
        <f>+IFERROR(VLOOKUP(B2716,$B$5:B2715,1,FALSE),"")</f>
        <v/>
      </c>
      <c r="U2716" s="8" t="str">
        <f t="shared" si="126"/>
        <v>DUPLICATE</v>
      </c>
      <c r="W2716" s="75" t="str">
        <f t="shared" si="127"/>
        <v xml:space="preserve"> </v>
      </c>
    </row>
    <row r="2717" spans="1:23">
      <c r="A2717" s="33"/>
      <c r="B2717" s="3"/>
      <c r="C2717" s="3"/>
      <c r="D2717" s="3"/>
      <c r="E2717" s="3"/>
      <c r="F2717" s="3"/>
      <c r="G2717" s="3"/>
      <c r="H2717" s="3"/>
      <c r="I2717" s="3"/>
      <c r="J2717" s="3"/>
      <c r="K2717" s="4"/>
      <c r="L2717" s="4"/>
      <c r="M2717" s="4"/>
      <c r="N2717" s="4"/>
      <c r="O2717" s="3"/>
      <c r="P2717" s="3"/>
      <c r="Q2717" s="80">
        <f t="shared" si="128"/>
        <v>0</v>
      </c>
      <c r="T2717" s="8" t="str">
        <f>+IFERROR(VLOOKUP(B2717,$B$5:B2716,1,FALSE),"")</f>
        <v/>
      </c>
      <c r="U2717" s="8" t="str">
        <f t="shared" si="126"/>
        <v>DUPLICATE</v>
      </c>
      <c r="W2717" s="75" t="str">
        <f t="shared" si="127"/>
        <v xml:space="preserve"> </v>
      </c>
    </row>
    <row r="2718" spans="1:23">
      <c r="A2718" s="33"/>
      <c r="B2718" s="3"/>
      <c r="C2718" s="3"/>
      <c r="D2718" s="3"/>
      <c r="E2718" s="3"/>
      <c r="F2718" s="3"/>
      <c r="G2718" s="3"/>
      <c r="H2718" s="3"/>
      <c r="I2718" s="3"/>
      <c r="J2718" s="3"/>
      <c r="K2718" s="4"/>
      <c r="L2718" s="4"/>
      <c r="M2718" s="4"/>
      <c r="N2718" s="4"/>
      <c r="O2718" s="3"/>
      <c r="P2718" s="3"/>
      <c r="Q2718" s="80">
        <f t="shared" si="128"/>
        <v>0</v>
      </c>
      <c r="T2718" s="8" t="str">
        <f>+IFERROR(VLOOKUP(B2718,$B$5:B2717,1,FALSE),"")</f>
        <v/>
      </c>
      <c r="U2718" s="8" t="str">
        <f t="shared" si="126"/>
        <v>DUPLICATE</v>
      </c>
      <c r="W2718" s="75" t="str">
        <f t="shared" si="127"/>
        <v xml:space="preserve"> </v>
      </c>
    </row>
    <row r="2719" spans="1:23">
      <c r="A2719" s="33"/>
      <c r="B2719" s="3"/>
      <c r="C2719" s="3"/>
      <c r="D2719" s="3"/>
      <c r="E2719" s="3"/>
      <c r="F2719" s="3"/>
      <c r="G2719" s="3"/>
      <c r="H2719" s="3"/>
      <c r="I2719" s="3"/>
      <c r="J2719" s="3"/>
      <c r="K2719" s="4"/>
      <c r="L2719" s="4"/>
      <c r="M2719" s="4"/>
      <c r="N2719" s="4"/>
      <c r="O2719" s="3"/>
      <c r="P2719" s="3"/>
      <c r="Q2719" s="80">
        <f t="shared" si="128"/>
        <v>0</v>
      </c>
      <c r="T2719" s="8" t="str">
        <f>+IFERROR(VLOOKUP(B2719,$B$5:B2718,1,FALSE),"")</f>
        <v/>
      </c>
      <c r="U2719" s="8" t="str">
        <f t="shared" si="126"/>
        <v>DUPLICATE</v>
      </c>
      <c r="W2719" s="75" t="str">
        <f t="shared" si="127"/>
        <v xml:space="preserve"> </v>
      </c>
    </row>
    <row r="2720" spans="1:23">
      <c r="A2720" s="33"/>
      <c r="B2720" s="3"/>
      <c r="C2720" s="3"/>
      <c r="D2720" s="3"/>
      <c r="E2720" s="3"/>
      <c r="F2720" s="3"/>
      <c r="G2720" s="3"/>
      <c r="H2720" s="3"/>
      <c r="I2720" s="3"/>
      <c r="J2720" s="3"/>
      <c r="K2720" s="4"/>
      <c r="L2720" s="4"/>
      <c r="M2720" s="4"/>
      <c r="N2720" s="4"/>
      <c r="O2720" s="3"/>
      <c r="P2720" s="3"/>
      <c r="Q2720" s="80">
        <f t="shared" si="128"/>
        <v>0</v>
      </c>
      <c r="T2720" s="8" t="str">
        <f>+IFERROR(VLOOKUP(B2720,$B$5:B2719,1,FALSE),"")</f>
        <v/>
      </c>
      <c r="U2720" s="8" t="str">
        <f t="shared" si="126"/>
        <v>DUPLICATE</v>
      </c>
      <c r="W2720" s="75" t="str">
        <f t="shared" si="127"/>
        <v xml:space="preserve"> </v>
      </c>
    </row>
    <row r="2721" spans="1:23">
      <c r="A2721" s="33"/>
      <c r="B2721" s="3"/>
      <c r="C2721" s="3"/>
      <c r="D2721" s="3"/>
      <c r="E2721" s="3"/>
      <c r="F2721" s="3"/>
      <c r="G2721" s="3"/>
      <c r="H2721" s="3"/>
      <c r="I2721" s="3"/>
      <c r="J2721" s="3"/>
      <c r="K2721" s="4"/>
      <c r="L2721" s="4"/>
      <c r="M2721" s="4"/>
      <c r="N2721" s="4"/>
      <c r="O2721" s="3"/>
      <c r="P2721" s="3"/>
      <c r="Q2721" s="80">
        <f t="shared" si="128"/>
        <v>0</v>
      </c>
      <c r="T2721" s="8" t="str">
        <f>+IFERROR(VLOOKUP(B2721,$B$5:B2720,1,FALSE),"")</f>
        <v/>
      </c>
      <c r="U2721" s="8" t="str">
        <f t="shared" si="126"/>
        <v>DUPLICATE</v>
      </c>
      <c r="W2721" s="75" t="str">
        <f t="shared" si="127"/>
        <v xml:space="preserve"> </v>
      </c>
    </row>
    <row r="2722" spans="1:23">
      <c r="A2722" s="33"/>
      <c r="B2722" s="3"/>
      <c r="C2722" s="3"/>
      <c r="D2722" s="3"/>
      <c r="E2722" s="3"/>
      <c r="F2722" s="3"/>
      <c r="G2722" s="3"/>
      <c r="H2722" s="3"/>
      <c r="I2722" s="3"/>
      <c r="J2722" s="3"/>
      <c r="K2722" s="4"/>
      <c r="L2722" s="4"/>
      <c r="M2722" s="4"/>
      <c r="N2722" s="4"/>
      <c r="O2722" s="3"/>
      <c r="P2722" s="3"/>
      <c r="Q2722" s="80">
        <f t="shared" si="128"/>
        <v>0</v>
      </c>
      <c r="T2722" s="8" t="str">
        <f>+IFERROR(VLOOKUP(B2722,$B$5:B2721,1,FALSE),"")</f>
        <v/>
      </c>
      <c r="U2722" s="8" t="str">
        <f t="shared" si="126"/>
        <v>DUPLICATE</v>
      </c>
      <c r="W2722" s="75" t="str">
        <f t="shared" si="127"/>
        <v xml:space="preserve"> </v>
      </c>
    </row>
    <row r="2723" spans="1:23">
      <c r="A2723" s="33"/>
      <c r="B2723" s="3"/>
      <c r="C2723" s="3"/>
      <c r="D2723" s="3"/>
      <c r="E2723" s="3"/>
      <c r="F2723" s="3"/>
      <c r="G2723" s="3"/>
      <c r="H2723" s="3"/>
      <c r="I2723" s="3"/>
      <c r="J2723" s="3"/>
      <c r="K2723" s="4"/>
      <c r="L2723" s="4"/>
      <c r="M2723" s="4"/>
      <c r="N2723" s="4"/>
      <c r="O2723" s="3"/>
      <c r="P2723" s="3"/>
      <c r="Q2723" s="80">
        <f t="shared" si="128"/>
        <v>0</v>
      </c>
      <c r="T2723" s="8" t="str">
        <f>+IFERROR(VLOOKUP(B2723,$B$5:B2722,1,FALSE),"")</f>
        <v/>
      </c>
      <c r="U2723" s="8" t="str">
        <f t="shared" si="126"/>
        <v>DUPLICATE</v>
      </c>
      <c r="W2723" s="75" t="str">
        <f t="shared" si="127"/>
        <v xml:space="preserve"> </v>
      </c>
    </row>
    <row r="2724" spans="1:23">
      <c r="A2724" s="33"/>
      <c r="B2724" s="3"/>
      <c r="C2724" s="3"/>
      <c r="D2724" s="3"/>
      <c r="E2724" s="3"/>
      <c r="F2724" s="3"/>
      <c r="G2724" s="3"/>
      <c r="H2724" s="3"/>
      <c r="I2724" s="3"/>
      <c r="J2724" s="3"/>
      <c r="K2724" s="4"/>
      <c r="L2724" s="4"/>
      <c r="M2724" s="4"/>
      <c r="N2724" s="4"/>
      <c r="O2724" s="3"/>
      <c r="P2724" s="3"/>
      <c r="Q2724" s="80">
        <f t="shared" si="128"/>
        <v>0</v>
      </c>
      <c r="T2724" s="8" t="str">
        <f>+IFERROR(VLOOKUP(B2724,$B$5:B2723,1,FALSE),"")</f>
        <v/>
      </c>
      <c r="U2724" s="8" t="str">
        <f t="shared" si="126"/>
        <v>DUPLICATE</v>
      </c>
      <c r="W2724" s="75" t="str">
        <f t="shared" si="127"/>
        <v xml:space="preserve"> </v>
      </c>
    </row>
    <row r="2725" spans="1:23">
      <c r="A2725" s="33"/>
      <c r="B2725" s="3"/>
      <c r="C2725" s="3"/>
      <c r="D2725" s="3"/>
      <c r="E2725" s="3"/>
      <c r="F2725" s="3"/>
      <c r="G2725" s="3"/>
      <c r="H2725" s="3"/>
      <c r="I2725" s="3"/>
      <c r="J2725" s="3"/>
      <c r="K2725" s="4"/>
      <c r="L2725" s="4"/>
      <c r="M2725" s="4"/>
      <c r="N2725" s="4"/>
      <c r="O2725" s="3"/>
      <c r="P2725" s="3"/>
      <c r="Q2725" s="80">
        <f t="shared" si="128"/>
        <v>0</v>
      </c>
      <c r="T2725" s="8" t="str">
        <f>+IFERROR(VLOOKUP(B2725,$B$5:B2724,1,FALSE),"")</f>
        <v/>
      </c>
      <c r="U2725" s="8" t="str">
        <f t="shared" si="126"/>
        <v>DUPLICATE</v>
      </c>
      <c r="W2725" s="75" t="str">
        <f t="shared" si="127"/>
        <v xml:space="preserve"> </v>
      </c>
    </row>
    <row r="2726" spans="1:23">
      <c r="A2726" s="33"/>
      <c r="B2726" s="3"/>
      <c r="C2726" s="3"/>
      <c r="D2726" s="3"/>
      <c r="E2726" s="3"/>
      <c r="F2726" s="3"/>
      <c r="G2726" s="3"/>
      <c r="H2726" s="3"/>
      <c r="I2726" s="3"/>
      <c r="J2726" s="3"/>
      <c r="K2726" s="4"/>
      <c r="L2726" s="4"/>
      <c r="M2726" s="4"/>
      <c r="N2726" s="4"/>
      <c r="O2726" s="3"/>
      <c r="P2726" s="3"/>
      <c r="Q2726" s="80">
        <f t="shared" si="128"/>
        <v>0</v>
      </c>
      <c r="T2726" s="8" t="str">
        <f>+IFERROR(VLOOKUP(B2726,$B$5:B2725,1,FALSE),"")</f>
        <v/>
      </c>
      <c r="U2726" s="8" t="str">
        <f t="shared" si="126"/>
        <v>DUPLICATE</v>
      </c>
      <c r="W2726" s="75" t="str">
        <f t="shared" si="127"/>
        <v xml:space="preserve"> </v>
      </c>
    </row>
    <row r="2727" spans="1:23">
      <c r="A2727" s="33"/>
      <c r="B2727" s="3"/>
      <c r="C2727" s="3"/>
      <c r="D2727" s="3"/>
      <c r="E2727" s="3"/>
      <c r="F2727" s="3"/>
      <c r="G2727" s="3"/>
      <c r="H2727" s="3"/>
      <c r="I2727" s="3"/>
      <c r="J2727" s="3"/>
      <c r="K2727" s="4"/>
      <c r="L2727" s="4"/>
      <c r="M2727" s="4"/>
      <c r="N2727" s="4"/>
      <c r="O2727" s="3"/>
      <c r="P2727" s="3"/>
      <c r="Q2727" s="80">
        <f t="shared" si="128"/>
        <v>0</v>
      </c>
      <c r="T2727" s="8" t="str">
        <f>+IFERROR(VLOOKUP(B2727,$B$5:B2726,1,FALSE),"")</f>
        <v/>
      </c>
      <c r="U2727" s="8" t="str">
        <f t="shared" si="126"/>
        <v>DUPLICATE</v>
      </c>
      <c r="W2727" s="75" t="str">
        <f t="shared" si="127"/>
        <v xml:space="preserve"> </v>
      </c>
    </row>
    <row r="2728" spans="1:23">
      <c r="A2728" s="33"/>
      <c r="B2728" s="3"/>
      <c r="C2728" s="3"/>
      <c r="D2728" s="3"/>
      <c r="E2728" s="3"/>
      <c r="F2728" s="3"/>
      <c r="G2728" s="3"/>
      <c r="H2728" s="3"/>
      <c r="I2728" s="3"/>
      <c r="J2728" s="3"/>
      <c r="K2728" s="4"/>
      <c r="L2728" s="4"/>
      <c r="M2728" s="4"/>
      <c r="N2728" s="4"/>
      <c r="O2728" s="3"/>
      <c r="P2728" s="3"/>
      <c r="Q2728" s="80">
        <f t="shared" si="128"/>
        <v>0</v>
      </c>
      <c r="T2728" s="8" t="str">
        <f>+IFERROR(VLOOKUP(B2728,$B$5:B2727,1,FALSE),"")</f>
        <v/>
      </c>
      <c r="U2728" s="8" t="str">
        <f t="shared" si="126"/>
        <v>DUPLICATE</v>
      </c>
      <c r="W2728" s="75" t="str">
        <f t="shared" si="127"/>
        <v xml:space="preserve"> </v>
      </c>
    </row>
    <row r="2729" spans="1:23">
      <c r="A2729" s="33"/>
      <c r="B2729" s="3"/>
      <c r="C2729" s="3"/>
      <c r="D2729" s="3"/>
      <c r="E2729" s="3"/>
      <c r="F2729" s="3"/>
      <c r="G2729" s="3"/>
      <c r="H2729" s="3"/>
      <c r="I2729" s="3"/>
      <c r="J2729" s="3"/>
      <c r="K2729" s="4"/>
      <c r="L2729" s="4"/>
      <c r="M2729" s="4"/>
      <c r="N2729" s="4"/>
      <c r="O2729" s="3"/>
      <c r="P2729" s="3"/>
      <c r="Q2729" s="80">
        <f t="shared" si="128"/>
        <v>0</v>
      </c>
      <c r="T2729" s="8" t="str">
        <f>+IFERROR(VLOOKUP(B2729,$B$5:B2728,1,FALSE),"")</f>
        <v/>
      </c>
      <c r="U2729" s="8" t="str">
        <f t="shared" si="126"/>
        <v>DUPLICATE</v>
      </c>
      <c r="W2729" s="75" t="str">
        <f t="shared" si="127"/>
        <v xml:space="preserve"> </v>
      </c>
    </row>
    <row r="2730" spans="1:23">
      <c r="A2730" s="33"/>
      <c r="B2730" s="3"/>
      <c r="C2730" s="3"/>
      <c r="D2730" s="3"/>
      <c r="E2730" s="3"/>
      <c r="F2730" s="3"/>
      <c r="G2730" s="3"/>
      <c r="H2730" s="3"/>
      <c r="I2730" s="3"/>
      <c r="J2730" s="3"/>
      <c r="K2730" s="4"/>
      <c r="L2730" s="4"/>
      <c r="M2730" s="4"/>
      <c r="N2730" s="4"/>
      <c r="O2730" s="3"/>
      <c r="P2730" s="3"/>
      <c r="Q2730" s="80">
        <f t="shared" si="128"/>
        <v>0</v>
      </c>
      <c r="T2730" s="8" t="str">
        <f>+IFERROR(VLOOKUP(B2730,$B$5:B2729,1,FALSE),"")</f>
        <v/>
      </c>
      <c r="U2730" s="8" t="str">
        <f t="shared" si="126"/>
        <v>DUPLICATE</v>
      </c>
      <c r="W2730" s="75" t="str">
        <f t="shared" si="127"/>
        <v xml:space="preserve"> </v>
      </c>
    </row>
    <row r="2731" spans="1:23">
      <c r="A2731" s="33"/>
      <c r="B2731" s="3"/>
      <c r="C2731" s="3"/>
      <c r="D2731" s="3"/>
      <c r="E2731" s="3"/>
      <c r="F2731" s="3"/>
      <c r="G2731" s="3"/>
      <c r="H2731" s="3"/>
      <c r="I2731" s="3"/>
      <c r="J2731" s="3"/>
      <c r="K2731" s="4"/>
      <c r="L2731" s="4"/>
      <c r="M2731" s="4"/>
      <c r="N2731" s="4"/>
      <c r="O2731" s="3"/>
      <c r="P2731" s="3"/>
      <c r="Q2731" s="80">
        <f t="shared" si="128"/>
        <v>0</v>
      </c>
      <c r="T2731" s="8" t="str">
        <f>+IFERROR(VLOOKUP(B2731,$B$5:B2730,1,FALSE),"")</f>
        <v/>
      </c>
      <c r="U2731" s="8" t="str">
        <f t="shared" si="126"/>
        <v>DUPLICATE</v>
      </c>
      <c r="W2731" s="75" t="str">
        <f t="shared" si="127"/>
        <v xml:space="preserve"> </v>
      </c>
    </row>
    <row r="2732" spans="1:23">
      <c r="A2732" s="33"/>
      <c r="B2732" s="3"/>
      <c r="C2732" s="3"/>
      <c r="D2732" s="3"/>
      <c r="E2732" s="3"/>
      <c r="F2732" s="3"/>
      <c r="G2732" s="3"/>
      <c r="H2732" s="3"/>
      <c r="I2732" s="3"/>
      <c r="J2732" s="3"/>
      <c r="K2732" s="4"/>
      <c r="L2732" s="4"/>
      <c r="M2732" s="4"/>
      <c r="N2732" s="4"/>
      <c r="O2732" s="3"/>
      <c r="P2732" s="3"/>
      <c r="Q2732" s="80">
        <f t="shared" si="128"/>
        <v>0</v>
      </c>
      <c r="T2732" s="8" t="str">
        <f>+IFERROR(VLOOKUP(B2732,$B$5:B2731,1,FALSE),"")</f>
        <v/>
      </c>
      <c r="U2732" s="8" t="str">
        <f t="shared" si="126"/>
        <v>DUPLICATE</v>
      </c>
      <c r="W2732" s="75" t="str">
        <f t="shared" si="127"/>
        <v xml:space="preserve"> </v>
      </c>
    </row>
    <row r="2733" spans="1:23">
      <c r="A2733" s="33"/>
      <c r="B2733" s="3"/>
      <c r="C2733" s="3"/>
      <c r="D2733" s="3"/>
      <c r="E2733" s="3"/>
      <c r="F2733" s="3"/>
      <c r="G2733" s="3"/>
      <c r="H2733" s="3"/>
      <c r="I2733" s="3"/>
      <c r="J2733" s="3"/>
      <c r="K2733" s="4"/>
      <c r="L2733" s="4"/>
      <c r="M2733" s="4"/>
      <c r="N2733" s="4"/>
      <c r="O2733" s="3"/>
      <c r="P2733" s="3"/>
      <c r="Q2733" s="80">
        <f t="shared" si="128"/>
        <v>0</v>
      </c>
      <c r="T2733" s="8" t="str">
        <f>+IFERROR(VLOOKUP(B2733,$B$5:B2732,1,FALSE),"")</f>
        <v/>
      </c>
      <c r="U2733" s="8" t="str">
        <f t="shared" si="126"/>
        <v>DUPLICATE</v>
      </c>
      <c r="W2733" s="75" t="str">
        <f t="shared" si="127"/>
        <v xml:space="preserve"> </v>
      </c>
    </row>
    <row r="2734" spans="1:23">
      <c r="A2734" s="33"/>
      <c r="B2734" s="3"/>
      <c r="C2734" s="3"/>
      <c r="D2734" s="3"/>
      <c r="E2734" s="3"/>
      <c r="F2734" s="3"/>
      <c r="G2734" s="3"/>
      <c r="H2734" s="3"/>
      <c r="I2734" s="3"/>
      <c r="J2734" s="3"/>
      <c r="K2734" s="4"/>
      <c r="L2734" s="4"/>
      <c r="M2734" s="4"/>
      <c r="N2734" s="4"/>
      <c r="O2734" s="3"/>
      <c r="P2734" s="3"/>
      <c r="Q2734" s="80">
        <f t="shared" si="128"/>
        <v>0</v>
      </c>
      <c r="T2734" s="8" t="str">
        <f>+IFERROR(VLOOKUP(B2734,$B$5:B2733,1,FALSE),"")</f>
        <v/>
      </c>
      <c r="U2734" s="8" t="str">
        <f t="shared" si="126"/>
        <v>DUPLICATE</v>
      </c>
      <c r="W2734" s="75" t="str">
        <f t="shared" si="127"/>
        <v xml:space="preserve"> </v>
      </c>
    </row>
    <row r="2735" spans="1:23">
      <c r="A2735" s="33"/>
      <c r="B2735" s="3"/>
      <c r="C2735" s="3"/>
      <c r="D2735" s="3"/>
      <c r="E2735" s="3"/>
      <c r="F2735" s="3"/>
      <c r="G2735" s="3"/>
      <c r="H2735" s="3"/>
      <c r="I2735" s="3"/>
      <c r="J2735" s="3"/>
      <c r="K2735" s="4"/>
      <c r="L2735" s="4"/>
      <c r="M2735" s="4"/>
      <c r="N2735" s="4"/>
      <c r="O2735" s="3"/>
      <c r="P2735" s="3"/>
      <c r="Q2735" s="80">
        <f t="shared" si="128"/>
        <v>0</v>
      </c>
      <c r="T2735" s="8" t="str">
        <f>+IFERROR(VLOOKUP(B2735,$B$5:B2734,1,FALSE),"")</f>
        <v/>
      </c>
      <c r="U2735" s="8" t="str">
        <f t="shared" si="126"/>
        <v>DUPLICATE</v>
      </c>
      <c r="W2735" s="75" t="str">
        <f t="shared" si="127"/>
        <v xml:space="preserve"> </v>
      </c>
    </row>
    <row r="2736" spans="1:23">
      <c r="A2736" s="33"/>
      <c r="B2736" s="3"/>
      <c r="C2736" s="3"/>
      <c r="D2736" s="3"/>
      <c r="E2736" s="3"/>
      <c r="F2736" s="3"/>
      <c r="G2736" s="3"/>
      <c r="H2736" s="3"/>
      <c r="I2736" s="3"/>
      <c r="J2736" s="3"/>
      <c r="K2736" s="4"/>
      <c r="L2736" s="4"/>
      <c r="M2736" s="4"/>
      <c r="N2736" s="4"/>
      <c r="O2736" s="3"/>
      <c r="P2736" s="3"/>
      <c r="Q2736" s="80">
        <f t="shared" si="128"/>
        <v>0</v>
      </c>
      <c r="T2736" s="8" t="str">
        <f>+IFERROR(VLOOKUP(B2736,$B$5:B2735,1,FALSE),"")</f>
        <v/>
      </c>
      <c r="U2736" s="8" t="str">
        <f t="shared" si="126"/>
        <v>DUPLICATE</v>
      </c>
      <c r="W2736" s="75" t="str">
        <f t="shared" si="127"/>
        <v xml:space="preserve"> </v>
      </c>
    </row>
    <row r="2737" spans="1:23">
      <c r="A2737" s="33"/>
      <c r="B2737" s="3"/>
      <c r="C2737" s="3"/>
      <c r="D2737" s="3"/>
      <c r="E2737" s="3"/>
      <c r="F2737" s="3"/>
      <c r="G2737" s="3"/>
      <c r="H2737" s="3"/>
      <c r="I2737" s="3"/>
      <c r="J2737" s="3"/>
      <c r="K2737" s="4"/>
      <c r="L2737" s="4"/>
      <c r="M2737" s="4"/>
      <c r="N2737" s="4"/>
      <c r="O2737" s="3"/>
      <c r="P2737" s="3"/>
      <c r="Q2737" s="80">
        <f t="shared" si="128"/>
        <v>0</v>
      </c>
      <c r="T2737" s="8" t="str">
        <f>+IFERROR(VLOOKUP(B2737,$B$5:B2736,1,FALSE),"")</f>
        <v/>
      </c>
      <c r="U2737" s="8" t="str">
        <f t="shared" si="126"/>
        <v>DUPLICATE</v>
      </c>
      <c r="W2737" s="75" t="str">
        <f t="shared" si="127"/>
        <v xml:space="preserve"> </v>
      </c>
    </row>
    <row r="2738" spans="1:23">
      <c r="A2738" s="33"/>
      <c r="B2738" s="3"/>
      <c r="C2738" s="3"/>
      <c r="D2738" s="3"/>
      <c r="E2738" s="3"/>
      <c r="F2738" s="3"/>
      <c r="G2738" s="3"/>
      <c r="H2738" s="3"/>
      <c r="I2738" s="3"/>
      <c r="J2738" s="3"/>
      <c r="K2738" s="4"/>
      <c r="L2738" s="4"/>
      <c r="M2738" s="4"/>
      <c r="N2738" s="4"/>
      <c r="O2738" s="3"/>
      <c r="P2738" s="3"/>
      <c r="Q2738" s="80">
        <f t="shared" si="128"/>
        <v>0</v>
      </c>
      <c r="T2738" s="8" t="str">
        <f>+IFERROR(VLOOKUP(B2738,$B$5:B2737,1,FALSE),"")</f>
        <v/>
      </c>
      <c r="U2738" s="8" t="str">
        <f t="shared" si="126"/>
        <v>DUPLICATE</v>
      </c>
      <c r="W2738" s="75" t="str">
        <f t="shared" si="127"/>
        <v xml:space="preserve"> </v>
      </c>
    </row>
    <row r="2739" spans="1:23">
      <c r="A2739" s="33"/>
      <c r="B2739" s="3"/>
      <c r="C2739" s="3"/>
      <c r="D2739" s="3"/>
      <c r="E2739" s="3"/>
      <c r="F2739" s="3"/>
      <c r="G2739" s="3"/>
      <c r="H2739" s="3"/>
      <c r="I2739" s="3"/>
      <c r="J2739" s="3"/>
      <c r="K2739" s="4"/>
      <c r="L2739" s="4"/>
      <c r="M2739" s="4"/>
      <c r="N2739" s="4"/>
      <c r="O2739" s="3"/>
      <c r="P2739" s="3"/>
      <c r="Q2739" s="80">
        <f t="shared" si="128"/>
        <v>0</v>
      </c>
      <c r="T2739" s="8" t="str">
        <f>+IFERROR(VLOOKUP(B2739,$B$5:B2738,1,FALSE),"")</f>
        <v/>
      </c>
      <c r="U2739" s="8" t="str">
        <f t="shared" si="126"/>
        <v>DUPLICATE</v>
      </c>
      <c r="W2739" s="75" t="str">
        <f t="shared" si="127"/>
        <v xml:space="preserve"> </v>
      </c>
    </row>
    <row r="2740" spans="1:23">
      <c r="A2740" s="33"/>
      <c r="B2740" s="3"/>
      <c r="C2740" s="3"/>
      <c r="D2740" s="3"/>
      <c r="E2740" s="3"/>
      <c r="F2740" s="3"/>
      <c r="G2740" s="3"/>
      <c r="H2740" s="3"/>
      <c r="I2740" s="3"/>
      <c r="J2740" s="3"/>
      <c r="K2740" s="4"/>
      <c r="L2740" s="4"/>
      <c r="M2740" s="4"/>
      <c r="N2740" s="4"/>
      <c r="O2740" s="3"/>
      <c r="P2740" s="3"/>
      <c r="Q2740" s="80">
        <f t="shared" si="128"/>
        <v>0</v>
      </c>
      <c r="T2740" s="8" t="str">
        <f>+IFERROR(VLOOKUP(B2740,$B$5:B2739,1,FALSE),"")</f>
        <v/>
      </c>
      <c r="U2740" s="8" t="str">
        <f t="shared" si="126"/>
        <v>DUPLICATE</v>
      </c>
      <c r="W2740" s="75" t="str">
        <f t="shared" si="127"/>
        <v xml:space="preserve"> </v>
      </c>
    </row>
    <row r="2741" spans="1:23">
      <c r="A2741" s="33"/>
      <c r="B2741" s="3"/>
      <c r="C2741" s="3"/>
      <c r="D2741" s="3"/>
      <c r="E2741" s="3"/>
      <c r="F2741" s="3"/>
      <c r="G2741" s="3"/>
      <c r="H2741" s="3"/>
      <c r="I2741" s="3"/>
      <c r="J2741" s="3"/>
      <c r="K2741" s="4"/>
      <c r="L2741" s="4"/>
      <c r="M2741" s="4"/>
      <c r="N2741" s="4"/>
      <c r="O2741" s="3"/>
      <c r="P2741" s="3"/>
      <c r="Q2741" s="80">
        <f t="shared" si="128"/>
        <v>0</v>
      </c>
      <c r="T2741" s="8" t="str">
        <f>+IFERROR(VLOOKUP(B2741,$B$5:B2740,1,FALSE),"")</f>
        <v/>
      </c>
      <c r="U2741" s="8" t="str">
        <f t="shared" si="126"/>
        <v>DUPLICATE</v>
      </c>
      <c r="W2741" s="75" t="str">
        <f t="shared" si="127"/>
        <v xml:space="preserve"> </v>
      </c>
    </row>
    <row r="2742" spans="1:23">
      <c r="A2742" s="33"/>
      <c r="B2742" s="3"/>
      <c r="C2742" s="3"/>
      <c r="D2742" s="3"/>
      <c r="E2742" s="3"/>
      <c r="F2742" s="3"/>
      <c r="G2742" s="3"/>
      <c r="H2742" s="3"/>
      <c r="I2742" s="3"/>
      <c r="J2742" s="3"/>
      <c r="K2742" s="4"/>
      <c r="L2742" s="4"/>
      <c r="M2742" s="4"/>
      <c r="N2742" s="4"/>
      <c r="O2742" s="3"/>
      <c r="P2742" s="3"/>
      <c r="Q2742" s="80">
        <f t="shared" si="128"/>
        <v>0</v>
      </c>
      <c r="T2742" s="8" t="str">
        <f>+IFERROR(VLOOKUP(B2742,$B$5:B2741,1,FALSE),"")</f>
        <v/>
      </c>
      <c r="U2742" s="8" t="str">
        <f t="shared" si="126"/>
        <v>DUPLICATE</v>
      </c>
      <c r="W2742" s="75" t="str">
        <f t="shared" si="127"/>
        <v xml:space="preserve"> </v>
      </c>
    </row>
    <row r="2743" spans="1:23">
      <c r="A2743" s="33"/>
      <c r="B2743" s="3"/>
      <c r="C2743" s="3"/>
      <c r="D2743" s="3"/>
      <c r="E2743" s="3"/>
      <c r="F2743" s="3"/>
      <c r="G2743" s="3"/>
      <c r="H2743" s="3"/>
      <c r="I2743" s="3"/>
      <c r="J2743" s="3"/>
      <c r="K2743" s="4"/>
      <c r="L2743" s="4"/>
      <c r="M2743" s="4"/>
      <c r="N2743" s="4"/>
      <c r="O2743" s="3"/>
      <c r="P2743" s="3"/>
      <c r="Q2743" s="80">
        <f t="shared" si="128"/>
        <v>0</v>
      </c>
      <c r="T2743" s="8" t="str">
        <f>+IFERROR(VLOOKUP(B2743,$B$5:B2742,1,FALSE),"")</f>
        <v/>
      </c>
      <c r="U2743" s="8" t="str">
        <f t="shared" si="126"/>
        <v>DUPLICATE</v>
      </c>
      <c r="W2743" s="75" t="str">
        <f t="shared" si="127"/>
        <v xml:space="preserve"> </v>
      </c>
    </row>
    <row r="2744" spans="1:23">
      <c r="A2744" s="33"/>
      <c r="B2744" s="3"/>
      <c r="C2744" s="3"/>
      <c r="D2744" s="3"/>
      <c r="E2744" s="3"/>
      <c r="F2744" s="3"/>
      <c r="G2744" s="3"/>
      <c r="H2744" s="3"/>
      <c r="I2744" s="3"/>
      <c r="J2744" s="3"/>
      <c r="K2744" s="4"/>
      <c r="L2744" s="4"/>
      <c r="M2744" s="4"/>
      <c r="N2744" s="4"/>
      <c r="O2744" s="3"/>
      <c r="P2744" s="3"/>
      <c r="Q2744" s="80">
        <f t="shared" si="128"/>
        <v>0</v>
      </c>
      <c r="T2744" s="8" t="str">
        <f>+IFERROR(VLOOKUP(B2744,$B$5:B2743,1,FALSE),"")</f>
        <v/>
      </c>
      <c r="U2744" s="8" t="str">
        <f t="shared" si="126"/>
        <v>DUPLICATE</v>
      </c>
      <c r="W2744" s="75" t="str">
        <f t="shared" si="127"/>
        <v xml:space="preserve"> </v>
      </c>
    </row>
    <row r="2745" spans="1:23">
      <c r="A2745" s="33"/>
      <c r="B2745" s="3"/>
      <c r="C2745" s="3"/>
      <c r="D2745" s="3"/>
      <c r="E2745" s="3"/>
      <c r="F2745" s="3"/>
      <c r="G2745" s="3"/>
      <c r="H2745" s="3"/>
      <c r="I2745" s="3"/>
      <c r="J2745" s="3"/>
      <c r="K2745" s="4"/>
      <c r="L2745" s="4"/>
      <c r="M2745" s="4"/>
      <c r="N2745" s="4"/>
      <c r="O2745" s="3"/>
      <c r="P2745" s="3"/>
      <c r="Q2745" s="80">
        <f t="shared" si="128"/>
        <v>0</v>
      </c>
      <c r="T2745" s="8" t="str">
        <f>+IFERROR(VLOOKUP(B2745,$B$5:B2744,1,FALSE),"")</f>
        <v/>
      </c>
      <c r="U2745" s="8" t="str">
        <f t="shared" si="126"/>
        <v>DUPLICATE</v>
      </c>
      <c r="W2745" s="75" t="str">
        <f t="shared" si="127"/>
        <v xml:space="preserve"> </v>
      </c>
    </row>
    <row r="2746" spans="1:23">
      <c r="A2746" s="33"/>
      <c r="B2746" s="3"/>
      <c r="C2746" s="3"/>
      <c r="D2746" s="3"/>
      <c r="E2746" s="3"/>
      <c r="F2746" s="3"/>
      <c r="G2746" s="3"/>
      <c r="H2746" s="3"/>
      <c r="I2746" s="3"/>
      <c r="J2746" s="3"/>
      <c r="K2746" s="4"/>
      <c r="L2746" s="4"/>
      <c r="M2746" s="4"/>
      <c r="N2746" s="4"/>
      <c r="O2746" s="3"/>
      <c r="P2746" s="3"/>
      <c r="Q2746" s="80">
        <f t="shared" si="128"/>
        <v>0</v>
      </c>
      <c r="T2746" s="8" t="str">
        <f>+IFERROR(VLOOKUP(B2746,$B$5:B2745,1,FALSE),"")</f>
        <v/>
      </c>
      <c r="U2746" s="8" t="str">
        <f t="shared" si="126"/>
        <v>DUPLICATE</v>
      </c>
      <c r="W2746" s="75" t="str">
        <f t="shared" si="127"/>
        <v xml:space="preserve"> </v>
      </c>
    </row>
    <row r="2747" spans="1:23">
      <c r="A2747" s="33"/>
      <c r="B2747" s="3"/>
      <c r="C2747" s="3"/>
      <c r="D2747" s="3"/>
      <c r="E2747" s="3"/>
      <c r="F2747" s="3"/>
      <c r="G2747" s="3"/>
      <c r="H2747" s="3"/>
      <c r="I2747" s="3"/>
      <c r="J2747" s="3"/>
      <c r="K2747" s="4"/>
      <c r="L2747" s="4"/>
      <c r="M2747" s="4"/>
      <c r="N2747" s="4"/>
      <c r="O2747" s="3"/>
      <c r="P2747" s="3"/>
      <c r="Q2747" s="80">
        <f t="shared" si="128"/>
        <v>0</v>
      </c>
      <c r="T2747" s="8" t="str">
        <f>+IFERROR(VLOOKUP(B2747,$B$5:B2746,1,FALSE),"")</f>
        <v/>
      </c>
      <c r="U2747" s="8" t="str">
        <f t="shared" si="126"/>
        <v>DUPLICATE</v>
      </c>
      <c r="W2747" s="75" t="str">
        <f t="shared" si="127"/>
        <v xml:space="preserve"> </v>
      </c>
    </row>
    <row r="2748" spans="1:23">
      <c r="A2748" s="33"/>
      <c r="B2748" s="3"/>
      <c r="C2748" s="3"/>
      <c r="D2748" s="3"/>
      <c r="E2748" s="3"/>
      <c r="F2748" s="3"/>
      <c r="G2748" s="3"/>
      <c r="H2748" s="3"/>
      <c r="I2748" s="3"/>
      <c r="J2748" s="3"/>
      <c r="K2748" s="4"/>
      <c r="L2748" s="4"/>
      <c r="M2748" s="4"/>
      <c r="N2748" s="4"/>
      <c r="O2748" s="3"/>
      <c r="P2748" s="3"/>
      <c r="Q2748" s="80">
        <f t="shared" si="128"/>
        <v>0</v>
      </c>
      <c r="T2748" s="8" t="str">
        <f>+IFERROR(VLOOKUP(B2748,$B$5:B2747,1,FALSE),"")</f>
        <v/>
      </c>
      <c r="U2748" s="8" t="str">
        <f t="shared" si="126"/>
        <v>DUPLICATE</v>
      </c>
      <c r="W2748" s="75" t="str">
        <f t="shared" si="127"/>
        <v xml:space="preserve"> </v>
      </c>
    </row>
    <row r="2749" spans="1:23">
      <c r="A2749" s="33"/>
      <c r="B2749" s="3"/>
      <c r="C2749" s="3"/>
      <c r="D2749" s="3"/>
      <c r="E2749" s="3"/>
      <c r="F2749" s="3"/>
      <c r="G2749" s="3"/>
      <c r="H2749" s="3"/>
      <c r="I2749" s="3"/>
      <c r="J2749" s="3"/>
      <c r="K2749" s="4"/>
      <c r="L2749" s="4"/>
      <c r="M2749" s="4"/>
      <c r="N2749" s="4"/>
      <c r="O2749" s="3"/>
      <c r="P2749" s="3"/>
      <c r="Q2749" s="80">
        <f t="shared" si="128"/>
        <v>0</v>
      </c>
      <c r="T2749" s="8" t="str">
        <f>+IFERROR(VLOOKUP(B2749,$B$5:B2748,1,FALSE),"")</f>
        <v/>
      </c>
      <c r="U2749" s="8" t="str">
        <f t="shared" si="126"/>
        <v>DUPLICATE</v>
      </c>
      <c r="W2749" s="75" t="str">
        <f t="shared" si="127"/>
        <v xml:space="preserve"> </v>
      </c>
    </row>
    <row r="2750" spans="1:23">
      <c r="A2750" s="33"/>
      <c r="B2750" s="3"/>
      <c r="C2750" s="3"/>
      <c r="D2750" s="3"/>
      <c r="E2750" s="3"/>
      <c r="F2750" s="3"/>
      <c r="G2750" s="3"/>
      <c r="H2750" s="3"/>
      <c r="I2750" s="3"/>
      <c r="J2750" s="3"/>
      <c r="K2750" s="4"/>
      <c r="L2750" s="4"/>
      <c r="M2750" s="4"/>
      <c r="N2750" s="4"/>
      <c r="O2750" s="3"/>
      <c r="P2750" s="3"/>
      <c r="Q2750" s="80">
        <f t="shared" si="128"/>
        <v>0</v>
      </c>
      <c r="T2750" s="8" t="str">
        <f>+IFERROR(VLOOKUP(B2750,$B$5:B2749,1,FALSE),"")</f>
        <v/>
      </c>
      <c r="U2750" s="8" t="str">
        <f t="shared" si="126"/>
        <v>DUPLICATE</v>
      </c>
      <c r="W2750" s="75" t="str">
        <f t="shared" si="127"/>
        <v xml:space="preserve"> </v>
      </c>
    </row>
    <row r="2751" spans="1:23">
      <c r="A2751" s="33"/>
      <c r="B2751" s="3"/>
      <c r="C2751" s="3"/>
      <c r="D2751" s="3"/>
      <c r="E2751" s="3"/>
      <c r="F2751" s="3"/>
      <c r="G2751" s="3"/>
      <c r="H2751" s="3"/>
      <c r="I2751" s="3"/>
      <c r="J2751" s="3"/>
      <c r="K2751" s="4"/>
      <c r="L2751" s="4"/>
      <c r="M2751" s="4"/>
      <c r="N2751" s="4"/>
      <c r="O2751" s="3"/>
      <c r="P2751" s="3"/>
      <c r="Q2751" s="80">
        <f t="shared" si="128"/>
        <v>0</v>
      </c>
      <c r="T2751" s="8" t="str">
        <f>+IFERROR(VLOOKUP(B2751,$B$5:B2750,1,FALSE),"")</f>
        <v/>
      </c>
      <c r="U2751" s="8" t="str">
        <f t="shared" si="126"/>
        <v>DUPLICATE</v>
      </c>
      <c r="W2751" s="75" t="str">
        <f t="shared" si="127"/>
        <v xml:space="preserve"> </v>
      </c>
    </row>
    <row r="2752" spans="1:23">
      <c r="A2752" s="33"/>
      <c r="B2752" s="3"/>
      <c r="C2752" s="3"/>
      <c r="D2752" s="3"/>
      <c r="E2752" s="3"/>
      <c r="F2752" s="3"/>
      <c r="G2752" s="3"/>
      <c r="H2752" s="3"/>
      <c r="I2752" s="3"/>
      <c r="J2752" s="3"/>
      <c r="K2752" s="4"/>
      <c r="L2752" s="4"/>
      <c r="M2752" s="4"/>
      <c r="N2752" s="4"/>
      <c r="O2752" s="3"/>
      <c r="P2752" s="3"/>
      <c r="Q2752" s="80">
        <f t="shared" si="128"/>
        <v>0</v>
      </c>
      <c r="T2752" s="8" t="str">
        <f>+IFERROR(VLOOKUP(B2752,$B$5:B2751,1,FALSE),"")</f>
        <v/>
      </c>
      <c r="U2752" s="8" t="str">
        <f t="shared" si="126"/>
        <v>DUPLICATE</v>
      </c>
      <c r="W2752" s="75" t="str">
        <f t="shared" si="127"/>
        <v xml:space="preserve"> </v>
      </c>
    </row>
    <row r="2753" spans="1:23">
      <c r="A2753" s="33"/>
      <c r="B2753" s="3"/>
      <c r="C2753" s="3"/>
      <c r="D2753" s="3"/>
      <c r="E2753" s="3"/>
      <c r="F2753" s="3"/>
      <c r="G2753" s="3"/>
      <c r="H2753" s="3"/>
      <c r="I2753" s="3"/>
      <c r="J2753" s="3"/>
      <c r="K2753" s="4"/>
      <c r="L2753" s="4"/>
      <c r="M2753" s="4"/>
      <c r="N2753" s="4"/>
      <c r="O2753" s="3"/>
      <c r="P2753" s="3"/>
      <c r="Q2753" s="80">
        <f t="shared" si="128"/>
        <v>0</v>
      </c>
      <c r="T2753" s="8" t="str">
        <f>+IFERROR(VLOOKUP(B2753,$B$5:B2752,1,FALSE),"")</f>
        <v/>
      </c>
      <c r="U2753" s="8" t="str">
        <f t="shared" si="126"/>
        <v>DUPLICATE</v>
      </c>
      <c r="W2753" s="75" t="str">
        <f t="shared" si="127"/>
        <v xml:space="preserve"> </v>
      </c>
    </row>
    <row r="2754" spans="1:23">
      <c r="A2754" s="33"/>
      <c r="B2754" s="3"/>
      <c r="C2754" s="3"/>
      <c r="D2754" s="3"/>
      <c r="E2754" s="3"/>
      <c r="F2754" s="3"/>
      <c r="G2754" s="3"/>
      <c r="H2754" s="3"/>
      <c r="I2754" s="3"/>
      <c r="J2754" s="3"/>
      <c r="K2754" s="4"/>
      <c r="L2754" s="4"/>
      <c r="M2754" s="4"/>
      <c r="N2754" s="4"/>
      <c r="O2754" s="3"/>
      <c r="P2754" s="3"/>
      <c r="Q2754" s="80">
        <f t="shared" si="128"/>
        <v>0</v>
      </c>
      <c r="T2754" s="8" t="str">
        <f>+IFERROR(VLOOKUP(B2754,$B$5:B2753,1,FALSE),"")</f>
        <v/>
      </c>
      <c r="U2754" s="8" t="str">
        <f t="shared" si="126"/>
        <v>DUPLICATE</v>
      </c>
      <c r="W2754" s="75" t="str">
        <f t="shared" si="127"/>
        <v xml:space="preserve"> </v>
      </c>
    </row>
    <row r="2755" spans="1:23">
      <c r="A2755" s="33"/>
      <c r="B2755" s="3"/>
      <c r="C2755" s="3"/>
      <c r="D2755" s="3"/>
      <c r="E2755" s="3"/>
      <c r="F2755" s="3"/>
      <c r="G2755" s="3"/>
      <c r="H2755" s="3"/>
      <c r="I2755" s="3"/>
      <c r="J2755" s="3"/>
      <c r="K2755" s="4"/>
      <c r="L2755" s="4"/>
      <c r="M2755" s="4"/>
      <c r="N2755" s="4"/>
      <c r="O2755" s="3"/>
      <c r="P2755" s="3"/>
      <c r="Q2755" s="80">
        <f t="shared" si="128"/>
        <v>0</v>
      </c>
      <c r="T2755" s="8" t="str">
        <f>+IFERROR(VLOOKUP(B2755,$B$5:B2754,1,FALSE),"")</f>
        <v/>
      </c>
      <c r="U2755" s="8" t="str">
        <f t="shared" si="126"/>
        <v>DUPLICATE</v>
      </c>
      <c r="W2755" s="75" t="str">
        <f t="shared" si="127"/>
        <v xml:space="preserve"> </v>
      </c>
    </row>
    <row r="2756" spans="1:23">
      <c r="A2756" s="33"/>
      <c r="B2756" s="3"/>
      <c r="C2756" s="3"/>
      <c r="D2756" s="3"/>
      <c r="E2756" s="3"/>
      <c r="F2756" s="3"/>
      <c r="G2756" s="3"/>
      <c r="H2756" s="3"/>
      <c r="I2756" s="3"/>
      <c r="J2756" s="3"/>
      <c r="K2756" s="4"/>
      <c r="L2756" s="4"/>
      <c r="M2756" s="4"/>
      <c r="N2756" s="4"/>
      <c r="O2756" s="3"/>
      <c r="P2756" s="3"/>
      <c r="Q2756" s="80">
        <f t="shared" si="128"/>
        <v>0</v>
      </c>
      <c r="T2756" s="8" t="str">
        <f>+IFERROR(VLOOKUP(B2756,$B$5:B2755,1,FALSE),"")</f>
        <v/>
      </c>
      <c r="U2756" s="8" t="str">
        <f t="shared" si="126"/>
        <v>DUPLICATE</v>
      </c>
      <c r="W2756" s="75" t="str">
        <f t="shared" si="127"/>
        <v xml:space="preserve"> </v>
      </c>
    </row>
    <row r="2757" spans="1:23">
      <c r="A2757" s="33"/>
      <c r="B2757" s="3"/>
      <c r="C2757" s="3"/>
      <c r="D2757" s="3"/>
      <c r="E2757" s="3"/>
      <c r="F2757" s="3"/>
      <c r="G2757" s="3"/>
      <c r="H2757" s="3"/>
      <c r="I2757" s="3"/>
      <c r="J2757" s="3"/>
      <c r="K2757" s="4"/>
      <c r="L2757" s="4"/>
      <c r="M2757" s="4"/>
      <c r="N2757" s="4"/>
      <c r="O2757" s="3"/>
      <c r="P2757" s="3"/>
      <c r="Q2757" s="80">
        <f t="shared" si="128"/>
        <v>0</v>
      </c>
      <c r="T2757" s="8" t="str">
        <f>+IFERROR(VLOOKUP(B2757,$B$5:B2756,1,FALSE),"")</f>
        <v/>
      </c>
      <c r="U2757" s="8" t="str">
        <f t="shared" ref="U2757:U2820" si="129">+IF(EXACT(T2757,B2757),"DUPLICATE","ORIGINAL")</f>
        <v>DUPLICATE</v>
      </c>
      <c r="W2757" s="75" t="str">
        <f t="shared" ref="W2757:W2820" si="130">CONCATENATE(B2757," ",A2757)</f>
        <v xml:space="preserve"> </v>
      </c>
    </row>
    <row r="2758" spans="1:23">
      <c r="A2758" s="33"/>
      <c r="B2758" s="3"/>
      <c r="C2758" s="3"/>
      <c r="D2758" s="3"/>
      <c r="E2758" s="3"/>
      <c r="F2758" s="3"/>
      <c r="G2758" s="3"/>
      <c r="H2758" s="3"/>
      <c r="I2758" s="3"/>
      <c r="J2758" s="3"/>
      <c r="K2758" s="4"/>
      <c r="L2758" s="4"/>
      <c r="M2758" s="4"/>
      <c r="N2758" s="4"/>
      <c r="O2758" s="3"/>
      <c r="P2758" s="3"/>
      <c r="Q2758" s="80">
        <f t="shared" ref="Q2758:Q2821" si="131">L2758+M2758+N2758</f>
        <v>0</v>
      </c>
      <c r="T2758" s="8" t="str">
        <f>+IFERROR(VLOOKUP(B2758,$B$5:B2757,1,FALSE),"")</f>
        <v/>
      </c>
      <c r="U2758" s="8" t="str">
        <f t="shared" si="129"/>
        <v>DUPLICATE</v>
      </c>
      <c r="W2758" s="75" t="str">
        <f t="shared" si="130"/>
        <v xml:space="preserve"> </v>
      </c>
    </row>
    <row r="2759" spans="1:23">
      <c r="A2759" s="33"/>
      <c r="B2759" s="3"/>
      <c r="C2759" s="3"/>
      <c r="D2759" s="3"/>
      <c r="E2759" s="3"/>
      <c r="F2759" s="3"/>
      <c r="G2759" s="3"/>
      <c r="H2759" s="3"/>
      <c r="I2759" s="3"/>
      <c r="J2759" s="3"/>
      <c r="K2759" s="4"/>
      <c r="L2759" s="4"/>
      <c r="M2759" s="4"/>
      <c r="N2759" s="4"/>
      <c r="O2759" s="3"/>
      <c r="P2759" s="3"/>
      <c r="Q2759" s="80">
        <f t="shared" si="131"/>
        <v>0</v>
      </c>
      <c r="T2759" s="8" t="str">
        <f>+IFERROR(VLOOKUP(B2759,$B$5:B2758,1,FALSE),"")</f>
        <v/>
      </c>
      <c r="U2759" s="8" t="str">
        <f t="shared" si="129"/>
        <v>DUPLICATE</v>
      </c>
      <c r="W2759" s="75" t="str">
        <f t="shared" si="130"/>
        <v xml:space="preserve"> </v>
      </c>
    </row>
    <row r="2760" spans="1:23">
      <c r="A2760" s="33"/>
      <c r="B2760" s="3"/>
      <c r="C2760" s="3"/>
      <c r="D2760" s="3"/>
      <c r="E2760" s="3"/>
      <c r="F2760" s="3"/>
      <c r="G2760" s="3"/>
      <c r="H2760" s="3"/>
      <c r="I2760" s="3"/>
      <c r="J2760" s="3"/>
      <c r="K2760" s="4"/>
      <c r="L2760" s="4"/>
      <c r="M2760" s="4"/>
      <c r="N2760" s="4"/>
      <c r="O2760" s="3"/>
      <c r="P2760" s="3"/>
      <c r="Q2760" s="80">
        <f t="shared" si="131"/>
        <v>0</v>
      </c>
      <c r="T2760" s="8" t="str">
        <f>+IFERROR(VLOOKUP(B2760,$B$5:B2759,1,FALSE),"")</f>
        <v/>
      </c>
      <c r="U2760" s="8" t="str">
        <f t="shared" si="129"/>
        <v>DUPLICATE</v>
      </c>
      <c r="W2760" s="75" t="str">
        <f t="shared" si="130"/>
        <v xml:space="preserve"> </v>
      </c>
    </row>
    <row r="2761" spans="1:23">
      <c r="A2761" s="33"/>
      <c r="B2761" s="3"/>
      <c r="C2761" s="3"/>
      <c r="D2761" s="3"/>
      <c r="E2761" s="3"/>
      <c r="F2761" s="3"/>
      <c r="G2761" s="3"/>
      <c r="H2761" s="3"/>
      <c r="I2761" s="3"/>
      <c r="J2761" s="3"/>
      <c r="K2761" s="4"/>
      <c r="L2761" s="4"/>
      <c r="M2761" s="4"/>
      <c r="N2761" s="4"/>
      <c r="O2761" s="3"/>
      <c r="P2761" s="3"/>
      <c r="Q2761" s="80">
        <f t="shared" si="131"/>
        <v>0</v>
      </c>
      <c r="T2761" s="8" t="str">
        <f>+IFERROR(VLOOKUP(B2761,$B$5:B2760,1,FALSE),"")</f>
        <v/>
      </c>
      <c r="U2761" s="8" t="str">
        <f t="shared" si="129"/>
        <v>DUPLICATE</v>
      </c>
      <c r="W2761" s="75" t="str">
        <f t="shared" si="130"/>
        <v xml:space="preserve"> </v>
      </c>
    </row>
    <row r="2762" spans="1:23">
      <c r="A2762" s="33"/>
      <c r="B2762" s="3"/>
      <c r="C2762" s="3"/>
      <c r="D2762" s="3"/>
      <c r="E2762" s="3"/>
      <c r="F2762" s="3"/>
      <c r="G2762" s="3"/>
      <c r="H2762" s="3"/>
      <c r="I2762" s="3"/>
      <c r="J2762" s="3"/>
      <c r="K2762" s="4"/>
      <c r="L2762" s="4"/>
      <c r="M2762" s="4"/>
      <c r="N2762" s="4"/>
      <c r="O2762" s="3"/>
      <c r="P2762" s="3"/>
      <c r="Q2762" s="80">
        <f t="shared" si="131"/>
        <v>0</v>
      </c>
      <c r="T2762" s="8" t="str">
        <f>+IFERROR(VLOOKUP(B2762,$B$5:B2761,1,FALSE),"")</f>
        <v/>
      </c>
      <c r="U2762" s="8" t="str">
        <f t="shared" si="129"/>
        <v>DUPLICATE</v>
      </c>
      <c r="W2762" s="75" t="str">
        <f t="shared" si="130"/>
        <v xml:space="preserve"> </v>
      </c>
    </row>
    <row r="2763" spans="1:23">
      <c r="A2763" s="33"/>
      <c r="B2763" s="3"/>
      <c r="C2763" s="3"/>
      <c r="D2763" s="3"/>
      <c r="E2763" s="3"/>
      <c r="F2763" s="3"/>
      <c r="G2763" s="3"/>
      <c r="H2763" s="3"/>
      <c r="I2763" s="3"/>
      <c r="J2763" s="3"/>
      <c r="K2763" s="4"/>
      <c r="L2763" s="4"/>
      <c r="M2763" s="4"/>
      <c r="N2763" s="4"/>
      <c r="O2763" s="3"/>
      <c r="P2763" s="3"/>
      <c r="Q2763" s="80">
        <f t="shared" si="131"/>
        <v>0</v>
      </c>
      <c r="T2763" s="8" t="str">
        <f>+IFERROR(VLOOKUP(B2763,$B$5:B2762,1,FALSE),"")</f>
        <v/>
      </c>
      <c r="U2763" s="8" t="str">
        <f t="shared" si="129"/>
        <v>DUPLICATE</v>
      </c>
      <c r="W2763" s="75" t="str">
        <f t="shared" si="130"/>
        <v xml:space="preserve"> </v>
      </c>
    </row>
    <row r="2764" spans="1:23">
      <c r="A2764" s="33"/>
      <c r="B2764" s="3"/>
      <c r="C2764" s="3"/>
      <c r="D2764" s="3"/>
      <c r="E2764" s="3"/>
      <c r="F2764" s="3"/>
      <c r="G2764" s="3"/>
      <c r="H2764" s="3"/>
      <c r="I2764" s="3"/>
      <c r="J2764" s="3"/>
      <c r="K2764" s="4"/>
      <c r="L2764" s="4"/>
      <c r="M2764" s="4"/>
      <c r="N2764" s="4"/>
      <c r="O2764" s="3"/>
      <c r="P2764" s="3"/>
      <c r="Q2764" s="80">
        <f t="shared" si="131"/>
        <v>0</v>
      </c>
      <c r="T2764" s="8" t="str">
        <f>+IFERROR(VLOOKUP(B2764,$B$5:B2763,1,FALSE),"")</f>
        <v/>
      </c>
      <c r="U2764" s="8" t="str">
        <f t="shared" si="129"/>
        <v>DUPLICATE</v>
      </c>
      <c r="W2764" s="75" t="str">
        <f t="shared" si="130"/>
        <v xml:space="preserve"> </v>
      </c>
    </row>
    <row r="2765" spans="1:23">
      <c r="A2765" s="33"/>
      <c r="B2765" s="3"/>
      <c r="C2765" s="3"/>
      <c r="D2765" s="3"/>
      <c r="E2765" s="3"/>
      <c r="F2765" s="3"/>
      <c r="G2765" s="3"/>
      <c r="H2765" s="3"/>
      <c r="I2765" s="3"/>
      <c r="J2765" s="3"/>
      <c r="K2765" s="4"/>
      <c r="L2765" s="4"/>
      <c r="M2765" s="4"/>
      <c r="N2765" s="4"/>
      <c r="O2765" s="3"/>
      <c r="P2765" s="3"/>
      <c r="Q2765" s="80">
        <f t="shared" si="131"/>
        <v>0</v>
      </c>
      <c r="T2765" s="8" t="str">
        <f>+IFERROR(VLOOKUP(B2765,$B$5:B2764,1,FALSE),"")</f>
        <v/>
      </c>
      <c r="U2765" s="8" t="str">
        <f t="shared" si="129"/>
        <v>DUPLICATE</v>
      </c>
      <c r="W2765" s="75" t="str">
        <f t="shared" si="130"/>
        <v xml:space="preserve"> </v>
      </c>
    </row>
    <row r="2766" spans="1:23">
      <c r="A2766" s="33"/>
      <c r="B2766" s="3"/>
      <c r="C2766" s="3"/>
      <c r="D2766" s="3"/>
      <c r="E2766" s="3"/>
      <c r="F2766" s="3"/>
      <c r="G2766" s="3"/>
      <c r="H2766" s="3"/>
      <c r="I2766" s="3"/>
      <c r="J2766" s="3"/>
      <c r="K2766" s="4"/>
      <c r="L2766" s="4"/>
      <c r="M2766" s="4"/>
      <c r="N2766" s="4"/>
      <c r="O2766" s="3"/>
      <c r="P2766" s="3"/>
      <c r="Q2766" s="80">
        <f t="shared" si="131"/>
        <v>0</v>
      </c>
      <c r="T2766" s="8" t="str">
        <f>+IFERROR(VLOOKUP(B2766,$B$5:B2765,1,FALSE),"")</f>
        <v/>
      </c>
      <c r="U2766" s="8" t="str">
        <f t="shared" si="129"/>
        <v>DUPLICATE</v>
      </c>
      <c r="W2766" s="75" t="str">
        <f t="shared" si="130"/>
        <v xml:space="preserve"> </v>
      </c>
    </row>
    <row r="2767" spans="1:23">
      <c r="A2767" s="33"/>
      <c r="B2767" s="3"/>
      <c r="C2767" s="3"/>
      <c r="D2767" s="3"/>
      <c r="E2767" s="3"/>
      <c r="F2767" s="3"/>
      <c r="G2767" s="3"/>
      <c r="H2767" s="3"/>
      <c r="I2767" s="3"/>
      <c r="J2767" s="3"/>
      <c r="K2767" s="4"/>
      <c r="L2767" s="4"/>
      <c r="M2767" s="4"/>
      <c r="N2767" s="4"/>
      <c r="O2767" s="3"/>
      <c r="P2767" s="3"/>
      <c r="Q2767" s="80">
        <f t="shared" si="131"/>
        <v>0</v>
      </c>
      <c r="T2767" s="8" t="str">
        <f>+IFERROR(VLOOKUP(B2767,$B$5:B2766,1,FALSE),"")</f>
        <v/>
      </c>
      <c r="U2767" s="8" t="str">
        <f t="shared" si="129"/>
        <v>DUPLICATE</v>
      </c>
      <c r="W2767" s="75" t="str">
        <f t="shared" si="130"/>
        <v xml:space="preserve"> </v>
      </c>
    </row>
    <row r="2768" spans="1:23">
      <c r="A2768" s="33"/>
      <c r="B2768" s="3"/>
      <c r="C2768" s="3"/>
      <c r="D2768" s="3"/>
      <c r="E2768" s="3"/>
      <c r="F2768" s="3"/>
      <c r="G2768" s="3"/>
      <c r="H2768" s="3"/>
      <c r="I2768" s="3"/>
      <c r="J2768" s="3"/>
      <c r="K2768" s="4"/>
      <c r="L2768" s="4"/>
      <c r="M2768" s="4"/>
      <c r="N2768" s="4"/>
      <c r="O2768" s="3"/>
      <c r="P2768" s="3"/>
      <c r="Q2768" s="80">
        <f t="shared" si="131"/>
        <v>0</v>
      </c>
      <c r="T2768" s="8" t="str">
        <f>+IFERROR(VLOOKUP(B2768,$B$5:B2767,1,FALSE),"")</f>
        <v/>
      </c>
      <c r="U2768" s="8" t="str">
        <f t="shared" si="129"/>
        <v>DUPLICATE</v>
      </c>
      <c r="W2768" s="75" t="str">
        <f t="shared" si="130"/>
        <v xml:space="preserve"> </v>
      </c>
    </row>
    <row r="2769" spans="1:23">
      <c r="A2769" s="33"/>
      <c r="B2769" s="3"/>
      <c r="C2769" s="3"/>
      <c r="D2769" s="3"/>
      <c r="E2769" s="3"/>
      <c r="F2769" s="3"/>
      <c r="G2769" s="3"/>
      <c r="H2769" s="3"/>
      <c r="I2769" s="3"/>
      <c r="J2769" s="3"/>
      <c r="K2769" s="4"/>
      <c r="L2769" s="4"/>
      <c r="M2769" s="4"/>
      <c r="N2769" s="4"/>
      <c r="O2769" s="3"/>
      <c r="P2769" s="3"/>
      <c r="Q2769" s="80">
        <f t="shared" si="131"/>
        <v>0</v>
      </c>
      <c r="T2769" s="8" t="str">
        <f>+IFERROR(VLOOKUP(B2769,$B$5:B2768,1,FALSE),"")</f>
        <v/>
      </c>
      <c r="U2769" s="8" t="str">
        <f t="shared" si="129"/>
        <v>DUPLICATE</v>
      </c>
      <c r="W2769" s="75" t="str">
        <f t="shared" si="130"/>
        <v xml:space="preserve"> </v>
      </c>
    </row>
    <row r="2770" spans="1:23">
      <c r="A2770" s="33"/>
      <c r="B2770" s="3"/>
      <c r="C2770" s="3"/>
      <c r="D2770" s="3"/>
      <c r="E2770" s="3"/>
      <c r="F2770" s="3"/>
      <c r="G2770" s="3"/>
      <c r="H2770" s="3"/>
      <c r="I2770" s="3"/>
      <c r="J2770" s="3"/>
      <c r="K2770" s="4"/>
      <c r="L2770" s="4"/>
      <c r="M2770" s="4"/>
      <c r="N2770" s="4"/>
      <c r="O2770" s="3"/>
      <c r="P2770" s="3"/>
      <c r="Q2770" s="80">
        <f t="shared" si="131"/>
        <v>0</v>
      </c>
      <c r="T2770" s="8" t="str">
        <f>+IFERROR(VLOOKUP(B2770,$B$5:B2769,1,FALSE),"")</f>
        <v/>
      </c>
      <c r="U2770" s="8" t="str">
        <f t="shared" si="129"/>
        <v>DUPLICATE</v>
      </c>
      <c r="W2770" s="75" t="str">
        <f t="shared" si="130"/>
        <v xml:space="preserve"> </v>
      </c>
    </row>
    <row r="2771" spans="1:23">
      <c r="A2771" s="33"/>
      <c r="B2771" s="3"/>
      <c r="C2771" s="3"/>
      <c r="D2771" s="3"/>
      <c r="E2771" s="3"/>
      <c r="F2771" s="3"/>
      <c r="G2771" s="3"/>
      <c r="H2771" s="3"/>
      <c r="I2771" s="3"/>
      <c r="J2771" s="3"/>
      <c r="K2771" s="4"/>
      <c r="L2771" s="4"/>
      <c r="M2771" s="4"/>
      <c r="N2771" s="4"/>
      <c r="O2771" s="3"/>
      <c r="P2771" s="3"/>
      <c r="Q2771" s="80">
        <f t="shared" si="131"/>
        <v>0</v>
      </c>
      <c r="T2771" s="8" t="str">
        <f>+IFERROR(VLOOKUP(B2771,$B$5:B2770,1,FALSE),"")</f>
        <v/>
      </c>
      <c r="U2771" s="8" t="str">
        <f t="shared" si="129"/>
        <v>DUPLICATE</v>
      </c>
      <c r="W2771" s="75" t="str">
        <f t="shared" si="130"/>
        <v xml:space="preserve"> </v>
      </c>
    </row>
    <row r="2772" spans="1:23">
      <c r="A2772" s="33"/>
      <c r="B2772" s="3"/>
      <c r="C2772" s="3"/>
      <c r="D2772" s="3"/>
      <c r="E2772" s="3"/>
      <c r="F2772" s="3"/>
      <c r="G2772" s="3"/>
      <c r="H2772" s="3"/>
      <c r="I2772" s="3"/>
      <c r="J2772" s="3"/>
      <c r="K2772" s="4"/>
      <c r="L2772" s="4"/>
      <c r="M2772" s="4"/>
      <c r="N2772" s="4"/>
      <c r="O2772" s="3"/>
      <c r="P2772" s="3"/>
      <c r="Q2772" s="80">
        <f t="shared" si="131"/>
        <v>0</v>
      </c>
      <c r="T2772" s="8" t="str">
        <f>+IFERROR(VLOOKUP(B2772,$B$5:B2771,1,FALSE),"")</f>
        <v/>
      </c>
      <c r="U2772" s="8" t="str">
        <f t="shared" si="129"/>
        <v>DUPLICATE</v>
      </c>
      <c r="W2772" s="75" t="str">
        <f t="shared" si="130"/>
        <v xml:space="preserve"> </v>
      </c>
    </row>
    <row r="2773" spans="1:23">
      <c r="A2773" s="33"/>
      <c r="B2773" s="3"/>
      <c r="C2773" s="3"/>
      <c r="D2773" s="3"/>
      <c r="E2773" s="3"/>
      <c r="F2773" s="3"/>
      <c r="G2773" s="3"/>
      <c r="H2773" s="3"/>
      <c r="I2773" s="3"/>
      <c r="J2773" s="3"/>
      <c r="K2773" s="4"/>
      <c r="L2773" s="4"/>
      <c r="M2773" s="4"/>
      <c r="N2773" s="4"/>
      <c r="O2773" s="3"/>
      <c r="P2773" s="3"/>
      <c r="Q2773" s="80">
        <f t="shared" si="131"/>
        <v>0</v>
      </c>
      <c r="T2773" s="8" t="str">
        <f>+IFERROR(VLOOKUP(B2773,$B$5:B2772,1,FALSE),"")</f>
        <v/>
      </c>
      <c r="U2773" s="8" t="str">
        <f t="shared" si="129"/>
        <v>DUPLICATE</v>
      </c>
      <c r="W2773" s="75" t="str">
        <f t="shared" si="130"/>
        <v xml:space="preserve"> </v>
      </c>
    </row>
    <row r="2774" spans="1:23">
      <c r="A2774" s="33"/>
      <c r="B2774" s="3"/>
      <c r="C2774" s="3"/>
      <c r="D2774" s="3"/>
      <c r="E2774" s="3"/>
      <c r="F2774" s="3"/>
      <c r="G2774" s="3"/>
      <c r="H2774" s="3"/>
      <c r="I2774" s="3"/>
      <c r="J2774" s="3"/>
      <c r="K2774" s="4"/>
      <c r="L2774" s="4"/>
      <c r="M2774" s="4"/>
      <c r="N2774" s="4"/>
      <c r="O2774" s="3"/>
      <c r="P2774" s="3"/>
      <c r="Q2774" s="80">
        <f t="shared" si="131"/>
        <v>0</v>
      </c>
      <c r="T2774" s="8" t="str">
        <f>+IFERROR(VLOOKUP(B2774,$B$5:B2773,1,FALSE),"")</f>
        <v/>
      </c>
      <c r="U2774" s="8" t="str">
        <f t="shared" si="129"/>
        <v>DUPLICATE</v>
      </c>
      <c r="W2774" s="75" t="str">
        <f t="shared" si="130"/>
        <v xml:space="preserve"> </v>
      </c>
    </row>
    <row r="2775" spans="1:23">
      <c r="A2775" s="33"/>
      <c r="B2775" s="3"/>
      <c r="C2775" s="3"/>
      <c r="D2775" s="3"/>
      <c r="E2775" s="3"/>
      <c r="F2775" s="3"/>
      <c r="G2775" s="3"/>
      <c r="H2775" s="3"/>
      <c r="I2775" s="3"/>
      <c r="J2775" s="3"/>
      <c r="K2775" s="4"/>
      <c r="L2775" s="4"/>
      <c r="M2775" s="4"/>
      <c r="N2775" s="4"/>
      <c r="O2775" s="3"/>
      <c r="P2775" s="3"/>
      <c r="Q2775" s="80">
        <f t="shared" si="131"/>
        <v>0</v>
      </c>
      <c r="T2775" s="8" t="str">
        <f>+IFERROR(VLOOKUP(B2775,$B$5:B2774,1,FALSE),"")</f>
        <v/>
      </c>
      <c r="U2775" s="8" t="str">
        <f t="shared" si="129"/>
        <v>DUPLICATE</v>
      </c>
      <c r="W2775" s="75" t="str">
        <f t="shared" si="130"/>
        <v xml:space="preserve"> </v>
      </c>
    </row>
    <row r="2776" spans="1:23">
      <c r="A2776" s="33"/>
      <c r="B2776" s="3"/>
      <c r="C2776" s="3"/>
      <c r="D2776" s="3"/>
      <c r="E2776" s="3"/>
      <c r="F2776" s="3"/>
      <c r="G2776" s="3"/>
      <c r="H2776" s="3"/>
      <c r="I2776" s="3"/>
      <c r="J2776" s="3"/>
      <c r="K2776" s="4"/>
      <c r="L2776" s="4"/>
      <c r="M2776" s="4"/>
      <c r="N2776" s="4"/>
      <c r="O2776" s="3"/>
      <c r="P2776" s="3"/>
      <c r="Q2776" s="80">
        <f t="shared" si="131"/>
        <v>0</v>
      </c>
      <c r="T2776" s="8" t="str">
        <f>+IFERROR(VLOOKUP(B2776,$B$5:B2775,1,FALSE),"")</f>
        <v/>
      </c>
      <c r="U2776" s="8" t="str">
        <f t="shared" si="129"/>
        <v>DUPLICATE</v>
      </c>
      <c r="W2776" s="75" t="str">
        <f t="shared" si="130"/>
        <v xml:space="preserve"> </v>
      </c>
    </row>
    <row r="2777" spans="1:23">
      <c r="A2777" s="33"/>
      <c r="B2777" s="3"/>
      <c r="C2777" s="3"/>
      <c r="D2777" s="3"/>
      <c r="E2777" s="3"/>
      <c r="F2777" s="3"/>
      <c r="G2777" s="3"/>
      <c r="H2777" s="3"/>
      <c r="I2777" s="3"/>
      <c r="J2777" s="3"/>
      <c r="K2777" s="4"/>
      <c r="L2777" s="4"/>
      <c r="M2777" s="4"/>
      <c r="N2777" s="4"/>
      <c r="O2777" s="3"/>
      <c r="P2777" s="3"/>
      <c r="Q2777" s="80">
        <f t="shared" si="131"/>
        <v>0</v>
      </c>
      <c r="T2777" s="8" t="str">
        <f>+IFERROR(VLOOKUP(B2777,$B$5:B2776,1,FALSE),"")</f>
        <v/>
      </c>
      <c r="U2777" s="8" t="str">
        <f t="shared" si="129"/>
        <v>DUPLICATE</v>
      </c>
      <c r="W2777" s="75" t="str">
        <f t="shared" si="130"/>
        <v xml:space="preserve"> </v>
      </c>
    </row>
    <row r="2778" spans="1:23">
      <c r="A2778" s="33"/>
      <c r="B2778" s="3"/>
      <c r="C2778" s="3"/>
      <c r="D2778" s="3"/>
      <c r="E2778" s="3"/>
      <c r="F2778" s="3"/>
      <c r="G2778" s="3"/>
      <c r="H2778" s="3"/>
      <c r="I2778" s="3"/>
      <c r="J2778" s="3"/>
      <c r="K2778" s="4"/>
      <c r="L2778" s="4"/>
      <c r="M2778" s="4"/>
      <c r="N2778" s="4"/>
      <c r="O2778" s="3"/>
      <c r="P2778" s="3"/>
      <c r="Q2778" s="80">
        <f t="shared" si="131"/>
        <v>0</v>
      </c>
      <c r="T2778" s="8" t="str">
        <f>+IFERROR(VLOOKUP(B2778,$B$5:B2777,1,FALSE),"")</f>
        <v/>
      </c>
      <c r="U2778" s="8" t="str">
        <f t="shared" si="129"/>
        <v>DUPLICATE</v>
      </c>
      <c r="W2778" s="75" t="str">
        <f t="shared" si="130"/>
        <v xml:space="preserve"> </v>
      </c>
    </row>
    <row r="2779" spans="1:23">
      <c r="A2779" s="33"/>
      <c r="B2779" s="3"/>
      <c r="C2779" s="3"/>
      <c r="D2779" s="3"/>
      <c r="E2779" s="3"/>
      <c r="F2779" s="3"/>
      <c r="G2779" s="3"/>
      <c r="H2779" s="3"/>
      <c r="I2779" s="3"/>
      <c r="J2779" s="3"/>
      <c r="K2779" s="4"/>
      <c r="L2779" s="4"/>
      <c r="M2779" s="4"/>
      <c r="N2779" s="4"/>
      <c r="O2779" s="3"/>
      <c r="P2779" s="3"/>
      <c r="Q2779" s="80">
        <f t="shared" si="131"/>
        <v>0</v>
      </c>
      <c r="T2779" s="8" t="str">
        <f>+IFERROR(VLOOKUP(B2779,$B$5:B2778,1,FALSE),"")</f>
        <v/>
      </c>
      <c r="U2779" s="8" t="str">
        <f t="shared" si="129"/>
        <v>DUPLICATE</v>
      </c>
      <c r="W2779" s="75" t="str">
        <f t="shared" si="130"/>
        <v xml:space="preserve"> </v>
      </c>
    </row>
    <row r="2780" spans="1:23">
      <c r="A2780" s="33"/>
      <c r="B2780" s="3"/>
      <c r="C2780" s="3"/>
      <c r="D2780" s="3"/>
      <c r="E2780" s="3"/>
      <c r="F2780" s="3"/>
      <c r="G2780" s="3"/>
      <c r="H2780" s="3"/>
      <c r="I2780" s="3"/>
      <c r="J2780" s="3"/>
      <c r="K2780" s="4"/>
      <c r="L2780" s="4"/>
      <c r="M2780" s="4"/>
      <c r="N2780" s="4"/>
      <c r="O2780" s="3"/>
      <c r="P2780" s="3"/>
      <c r="Q2780" s="80">
        <f t="shared" si="131"/>
        <v>0</v>
      </c>
      <c r="T2780" s="8" t="str">
        <f>+IFERROR(VLOOKUP(B2780,$B$5:B2779,1,FALSE),"")</f>
        <v/>
      </c>
      <c r="U2780" s="8" t="str">
        <f t="shared" si="129"/>
        <v>DUPLICATE</v>
      </c>
      <c r="W2780" s="75" t="str">
        <f t="shared" si="130"/>
        <v xml:space="preserve"> </v>
      </c>
    </row>
    <row r="2781" spans="1:23">
      <c r="A2781" s="33"/>
      <c r="B2781" s="3"/>
      <c r="C2781" s="3"/>
      <c r="D2781" s="3"/>
      <c r="E2781" s="3"/>
      <c r="F2781" s="3"/>
      <c r="G2781" s="3"/>
      <c r="H2781" s="3"/>
      <c r="I2781" s="3"/>
      <c r="J2781" s="3"/>
      <c r="K2781" s="4"/>
      <c r="L2781" s="4"/>
      <c r="M2781" s="4"/>
      <c r="N2781" s="4"/>
      <c r="O2781" s="3"/>
      <c r="P2781" s="3"/>
      <c r="Q2781" s="80">
        <f t="shared" si="131"/>
        <v>0</v>
      </c>
      <c r="T2781" s="8" t="str">
        <f>+IFERROR(VLOOKUP(B2781,$B$5:B2780,1,FALSE),"")</f>
        <v/>
      </c>
      <c r="U2781" s="8" t="str">
        <f t="shared" si="129"/>
        <v>DUPLICATE</v>
      </c>
      <c r="W2781" s="75" t="str">
        <f t="shared" si="130"/>
        <v xml:space="preserve"> </v>
      </c>
    </row>
    <row r="2782" spans="1:23">
      <c r="A2782" s="33"/>
      <c r="B2782" s="3"/>
      <c r="C2782" s="3"/>
      <c r="D2782" s="3"/>
      <c r="E2782" s="3"/>
      <c r="F2782" s="3"/>
      <c r="G2782" s="3"/>
      <c r="H2782" s="3"/>
      <c r="I2782" s="3"/>
      <c r="J2782" s="3"/>
      <c r="K2782" s="4"/>
      <c r="L2782" s="4"/>
      <c r="M2782" s="4"/>
      <c r="N2782" s="4"/>
      <c r="O2782" s="3"/>
      <c r="P2782" s="3"/>
      <c r="Q2782" s="80">
        <f t="shared" si="131"/>
        <v>0</v>
      </c>
      <c r="T2782" s="8" t="str">
        <f>+IFERROR(VLOOKUP(B2782,$B$5:B2781,1,FALSE),"")</f>
        <v/>
      </c>
      <c r="U2782" s="8" t="str">
        <f t="shared" si="129"/>
        <v>DUPLICATE</v>
      </c>
      <c r="W2782" s="75" t="str">
        <f t="shared" si="130"/>
        <v xml:space="preserve"> </v>
      </c>
    </row>
    <row r="2783" spans="1:23">
      <c r="A2783" s="33"/>
      <c r="B2783" s="3"/>
      <c r="C2783" s="3"/>
      <c r="D2783" s="3"/>
      <c r="E2783" s="3"/>
      <c r="F2783" s="3"/>
      <c r="G2783" s="3"/>
      <c r="H2783" s="3"/>
      <c r="I2783" s="3"/>
      <c r="J2783" s="3"/>
      <c r="K2783" s="4"/>
      <c r="L2783" s="4"/>
      <c r="M2783" s="4"/>
      <c r="N2783" s="4"/>
      <c r="O2783" s="3"/>
      <c r="P2783" s="3"/>
      <c r="Q2783" s="80">
        <f t="shared" si="131"/>
        <v>0</v>
      </c>
      <c r="T2783" s="8" t="str">
        <f>+IFERROR(VLOOKUP(B2783,$B$5:B2782,1,FALSE),"")</f>
        <v/>
      </c>
      <c r="U2783" s="8" t="str">
        <f t="shared" si="129"/>
        <v>DUPLICATE</v>
      </c>
      <c r="W2783" s="75" t="str">
        <f t="shared" si="130"/>
        <v xml:space="preserve"> </v>
      </c>
    </row>
    <row r="2784" spans="1:23">
      <c r="A2784" s="33"/>
      <c r="B2784" s="3"/>
      <c r="C2784" s="3"/>
      <c r="D2784" s="3"/>
      <c r="E2784" s="3"/>
      <c r="F2784" s="3"/>
      <c r="G2784" s="3"/>
      <c r="H2784" s="3"/>
      <c r="I2784" s="3"/>
      <c r="J2784" s="3"/>
      <c r="K2784" s="4"/>
      <c r="L2784" s="4"/>
      <c r="M2784" s="4"/>
      <c r="N2784" s="4"/>
      <c r="O2784" s="3"/>
      <c r="P2784" s="3"/>
      <c r="Q2784" s="80">
        <f t="shared" si="131"/>
        <v>0</v>
      </c>
      <c r="T2784" s="8" t="str">
        <f>+IFERROR(VLOOKUP(B2784,$B$5:B2783,1,FALSE),"")</f>
        <v/>
      </c>
      <c r="U2784" s="8" t="str">
        <f t="shared" si="129"/>
        <v>DUPLICATE</v>
      </c>
      <c r="W2784" s="75" t="str">
        <f t="shared" si="130"/>
        <v xml:space="preserve"> </v>
      </c>
    </row>
    <row r="2785" spans="1:23">
      <c r="A2785" s="33"/>
      <c r="B2785" s="3"/>
      <c r="C2785" s="3"/>
      <c r="D2785" s="3"/>
      <c r="E2785" s="3"/>
      <c r="F2785" s="3"/>
      <c r="G2785" s="3"/>
      <c r="H2785" s="3"/>
      <c r="I2785" s="3"/>
      <c r="J2785" s="3"/>
      <c r="K2785" s="4"/>
      <c r="L2785" s="4"/>
      <c r="M2785" s="4"/>
      <c r="N2785" s="4"/>
      <c r="O2785" s="3"/>
      <c r="P2785" s="3"/>
      <c r="Q2785" s="80">
        <f t="shared" si="131"/>
        <v>0</v>
      </c>
      <c r="T2785" s="8" t="str">
        <f>+IFERROR(VLOOKUP(B2785,$B$5:B2784,1,FALSE),"")</f>
        <v/>
      </c>
      <c r="U2785" s="8" t="str">
        <f t="shared" si="129"/>
        <v>DUPLICATE</v>
      </c>
      <c r="W2785" s="75" t="str">
        <f t="shared" si="130"/>
        <v xml:space="preserve"> </v>
      </c>
    </row>
    <row r="2786" spans="1:23">
      <c r="A2786" s="33"/>
      <c r="B2786" s="3"/>
      <c r="C2786" s="3"/>
      <c r="D2786" s="3"/>
      <c r="E2786" s="3"/>
      <c r="F2786" s="3"/>
      <c r="G2786" s="3"/>
      <c r="H2786" s="3"/>
      <c r="I2786" s="3"/>
      <c r="J2786" s="3"/>
      <c r="K2786" s="4"/>
      <c r="L2786" s="4"/>
      <c r="M2786" s="4"/>
      <c r="N2786" s="4"/>
      <c r="O2786" s="3"/>
      <c r="P2786" s="3"/>
      <c r="Q2786" s="80">
        <f t="shared" si="131"/>
        <v>0</v>
      </c>
      <c r="T2786" s="8" t="str">
        <f>+IFERROR(VLOOKUP(B2786,$B$5:B2785,1,FALSE),"")</f>
        <v/>
      </c>
      <c r="U2786" s="8" t="str">
        <f t="shared" si="129"/>
        <v>DUPLICATE</v>
      </c>
      <c r="W2786" s="75" t="str">
        <f t="shared" si="130"/>
        <v xml:space="preserve"> </v>
      </c>
    </row>
    <row r="2787" spans="1:23">
      <c r="A2787" s="33"/>
      <c r="B2787" s="3"/>
      <c r="C2787" s="3"/>
      <c r="D2787" s="3"/>
      <c r="E2787" s="3"/>
      <c r="F2787" s="3"/>
      <c r="G2787" s="3"/>
      <c r="H2787" s="3"/>
      <c r="I2787" s="3"/>
      <c r="J2787" s="3"/>
      <c r="K2787" s="4"/>
      <c r="L2787" s="4"/>
      <c r="M2787" s="4"/>
      <c r="N2787" s="4"/>
      <c r="O2787" s="3"/>
      <c r="P2787" s="3"/>
      <c r="Q2787" s="80">
        <f t="shared" si="131"/>
        <v>0</v>
      </c>
      <c r="T2787" s="8" t="str">
        <f>+IFERROR(VLOOKUP(B2787,$B$5:B2786,1,FALSE),"")</f>
        <v/>
      </c>
      <c r="U2787" s="8" t="str">
        <f t="shared" si="129"/>
        <v>DUPLICATE</v>
      </c>
      <c r="W2787" s="75" t="str">
        <f t="shared" si="130"/>
        <v xml:space="preserve"> </v>
      </c>
    </row>
    <row r="2788" spans="1:23">
      <c r="A2788" s="33"/>
      <c r="B2788" s="3"/>
      <c r="C2788" s="3"/>
      <c r="D2788" s="3"/>
      <c r="E2788" s="3"/>
      <c r="F2788" s="3"/>
      <c r="G2788" s="3"/>
      <c r="H2788" s="3"/>
      <c r="I2788" s="3"/>
      <c r="J2788" s="3"/>
      <c r="K2788" s="4"/>
      <c r="L2788" s="4"/>
      <c r="M2788" s="4"/>
      <c r="N2788" s="4"/>
      <c r="O2788" s="3"/>
      <c r="P2788" s="3"/>
      <c r="Q2788" s="80">
        <f t="shared" si="131"/>
        <v>0</v>
      </c>
      <c r="T2788" s="8" t="str">
        <f>+IFERROR(VLOOKUP(B2788,$B$5:B2787,1,FALSE),"")</f>
        <v/>
      </c>
      <c r="U2788" s="8" t="str">
        <f t="shared" si="129"/>
        <v>DUPLICATE</v>
      </c>
      <c r="W2788" s="75" t="str">
        <f t="shared" si="130"/>
        <v xml:space="preserve"> </v>
      </c>
    </row>
    <row r="2789" spans="1:23">
      <c r="A2789" s="33"/>
      <c r="B2789" s="3"/>
      <c r="C2789" s="3"/>
      <c r="D2789" s="3"/>
      <c r="E2789" s="3"/>
      <c r="F2789" s="3"/>
      <c r="G2789" s="3"/>
      <c r="H2789" s="3"/>
      <c r="I2789" s="3"/>
      <c r="J2789" s="3"/>
      <c r="K2789" s="4"/>
      <c r="L2789" s="4"/>
      <c r="M2789" s="4"/>
      <c r="N2789" s="4"/>
      <c r="O2789" s="3"/>
      <c r="P2789" s="3"/>
      <c r="Q2789" s="80">
        <f t="shared" si="131"/>
        <v>0</v>
      </c>
      <c r="T2789" s="8" t="str">
        <f>+IFERROR(VLOOKUP(B2789,$B$5:B2788,1,FALSE),"")</f>
        <v/>
      </c>
      <c r="U2789" s="8" t="str">
        <f t="shared" si="129"/>
        <v>DUPLICATE</v>
      </c>
      <c r="W2789" s="75" t="str">
        <f t="shared" si="130"/>
        <v xml:space="preserve"> </v>
      </c>
    </row>
    <row r="2790" spans="1:23">
      <c r="A2790" s="33"/>
      <c r="B2790" s="3"/>
      <c r="C2790" s="3"/>
      <c r="D2790" s="3"/>
      <c r="E2790" s="3"/>
      <c r="F2790" s="3"/>
      <c r="G2790" s="3"/>
      <c r="H2790" s="3"/>
      <c r="I2790" s="3"/>
      <c r="J2790" s="3"/>
      <c r="K2790" s="4"/>
      <c r="L2790" s="4"/>
      <c r="M2790" s="4"/>
      <c r="N2790" s="4"/>
      <c r="O2790" s="3"/>
      <c r="P2790" s="3"/>
      <c r="Q2790" s="80">
        <f t="shared" si="131"/>
        <v>0</v>
      </c>
      <c r="T2790" s="8" t="str">
        <f>+IFERROR(VLOOKUP(B2790,$B$5:B2789,1,FALSE),"")</f>
        <v/>
      </c>
      <c r="U2790" s="8" t="str">
        <f t="shared" si="129"/>
        <v>DUPLICATE</v>
      </c>
      <c r="W2790" s="75" t="str">
        <f t="shared" si="130"/>
        <v xml:space="preserve"> </v>
      </c>
    </row>
    <row r="2791" spans="1:23">
      <c r="A2791" s="33"/>
      <c r="B2791" s="3"/>
      <c r="C2791" s="3"/>
      <c r="D2791" s="3"/>
      <c r="E2791" s="3"/>
      <c r="F2791" s="3"/>
      <c r="G2791" s="3"/>
      <c r="H2791" s="3"/>
      <c r="I2791" s="3"/>
      <c r="J2791" s="3"/>
      <c r="K2791" s="4"/>
      <c r="L2791" s="4"/>
      <c r="M2791" s="4"/>
      <c r="N2791" s="4"/>
      <c r="O2791" s="3"/>
      <c r="P2791" s="3"/>
      <c r="Q2791" s="80">
        <f t="shared" si="131"/>
        <v>0</v>
      </c>
      <c r="T2791" s="8" t="str">
        <f>+IFERROR(VLOOKUP(B2791,$B$5:B2790,1,FALSE),"")</f>
        <v/>
      </c>
      <c r="U2791" s="8" t="str">
        <f t="shared" si="129"/>
        <v>DUPLICATE</v>
      </c>
      <c r="W2791" s="75" t="str">
        <f t="shared" si="130"/>
        <v xml:space="preserve"> </v>
      </c>
    </row>
    <row r="2792" spans="1:23">
      <c r="A2792" s="33"/>
      <c r="B2792" s="3"/>
      <c r="C2792" s="3"/>
      <c r="D2792" s="3"/>
      <c r="E2792" s="3"/>
      <c r="F2792" s="3"/>
      <c r="G2792" s="3"/>
      <c r="H2792" s="3"/>
      <c r="I2792" s="3"/>
      <c r="J2792" s="3"/>
      <c r="K2792" s="4"/>
      <c r="L2792" s="4"/>
      <c r="M2792" s="4"/>
      <c r="N2792" s="4"/>
      <c r="O2792" s="3"/>
      <c r="P2792" s="3"/>
      <c r="Q2792" s="80">
        <f t="shared" si="131"/>
        <v>0</v>
      </c>
      <c r="T2792" s="8" t="str">
        <f>+IFERROR(VLOOKUP(B2792,$B$5:B2791,1,FALSE),"")</f>
        <v/>
      </c>
      <c r="U2792" s="8" t="str">
        <f t="shared" si="129"/>
        <v>DUPLICATE</v>
      </c>
      <c r="W2792" s="75" t="str">
        <f t="shared" si="130"/>
        <v xml:space="preserve"> </v>
      </c>
    </row>
    <row r="2793" spans="1:23">
      <c r="A2793" s="33"/>
      <c r="B2793" s="3"/>
      <c r="C2793" s="3"/>
      <c r="D2793" s="3"/>
      <c r="E2793" s="3"/>
      <c r="F2793" s="3"/>
      <c r="G2793" s="3"/>
      <c r="H2793" s="3"/>
      <c r="I2793" s="3"/>
      <c r="J2793" s="3"/>
      <c r="K2793" s="4"/>
      <c r="L2793" s="4"/>
      <c r="M2793" s="4"/>
      <c r="N2793" s="4"/>
      <c r="O2793" s="3"/>
      <c r="P2793" s="3"/>
      <c r="Q2793" s="80">
        <f t="shared" si="131"/>
        <v>0</v>
      </c>
      <c r="T2793" s="8" t="str">
        <f>+IFERROR(VLOOKUP(B2793,$B$5:B2792,1,FALSE),"")</f>
        <v/>
      </c>
      <c r="U2793" s="8" t="str">
        <f t="shared" si="129"/>
        <v>DUPLICATE</v>
      </c>
      <c r="W2793" s="75" t="str">
        <f t="shared" si="130"/>
        <v xml:space="preserve"> </v>
      </c>
    </row>
    <row r="2794" spans="1:23">
      <c r="A2794" s="33"/>
      <c r="B2794" s="3"/>
      <c r="C2794" s="3"/>
      <c r="D2794" s="3"/>
      <c r="E2794" s="3"/>
      <c r="F2794" s="3"/>
      <c r="G2794" s="3"/>
      <c r="H2794" s="3"/>
      <c r="I2794" s="3"/>
      <c r="J2794" s="3"/>
      <c r="K2794" s="4"/>
      <c r="L2794" s="4"/>
      <c r="M2794" s="4"/>
      <c r="N2794" s="4"/>
      <c r="O2794" s="3"/>
      <c r="P2794" s="3"/>
      <c r="Q2794" s="80">
        <f t="shared" si="131"/>
        <v>0</v>
      </c>
      <c r="T2794" s="8" t="str">
        <f>+IFERROR(VLOOKUP(B2794,$B$5:B2793,1,FALSE),"")</f>
        <v/>
      </c>
      <c r="U2794" s="8" t="str">
        <f t="shared" si="129"/>
        <v>DUPLICATE</v>
      </c>
      <c r="W2794" s="75" t="str">
        <f t="shared" si="130"/>
        <v xml:space="preserve"> </v>
      </c>
    </row>
    <row r="2795" spans="1:23">
      <c r="A2795" s="33"/>
      <c r="B2795" s="3"/>
      <c r="C2795" s="3"/>
      <c r="D2795" s="3"/>
      <c r="E2795" s="3"/>
      <c r="F2795" s="3"/>
      <c r="G2795" s="3"/>
      <c r="H2795" s="3"/>
      <c r="I2795" s="3"/>
      <c r="J2795" s="3"/>
      <c r="K2795" s="4"/>
      <c r="L2795" s="4"/>
      <c r="M2795" s="4"/>
      <c r="N2795" s="4"/>
      <c r="O2795" s="3"/>
      <c r="P2795" s="3"/>
      <c r="Q2795" s="80">
        <f t="shared" si="131"/>
        <v>0</v>
      </c>
      <c r="T2795" s="8" t="str">
        <f>+IFERROR(VLOOKUP(B2795,$B$5:B2794,1,FALSE),"")</f>
        <v/>
      </c>
      <c r="U2795" s="8" t="str">
        <f t="shared" si="129"/>
        <v>DUPLICATE</v>
      </c>
      <c r="W2795" s="75" t="str">
        <f t="shared" si="130"/>
        <v xml:space="preserve"> </v>
      </c>
    </row>
    <row r="2796" spans="1:23">
      <c r="A2796" s="33"/>
      <c r="B2796" s="3"/>
      <c r="C2796" s="3"/>
      <c r="D2796" s="3"/>
      <c r="E2796" s="3"/>
      <c r="F2796" s="3"/>
      <c r="G2796" s="3"/>
      <c r="H2796" s="3"/>
      <c r="I2796" s="3"/>
      <c r="J2796" s="3"/>
      <c r="K2796" s="4"/>
      <c r="L2796" s="4"/>
      <c r="M2796" s="4"/>
      <c r="N2796" s="4"/>
      <c r="O2796" s="3"/>
      <c r="P2796" s="3"/>
      <c r="Q2796" s="80">
        <f t="shared" si="131"/>
        <v>0</v>
      </c>
      <c r="T2796" s="8" t="str">
        <f>+IFERROR(VLOOKUP(B2796,$B$5:B2795,1,FALSE),"")</f>
        <v/>
      </c>
      <c r="U2796" s="8" t="str">
        <f t="shared" si="129"/>
        <v>DUPLICATE</v>
      </c>
      <c r="W2796" s="75" t="str">
        <f t="shared" si="130"/>
        <v xml:space="preserve"> </v>
      </c>
    </row>
    <row r="2797" spans="1:23">
      <c r="A2797" s="33"/>
      <c r="B2797" s="3"/>
      <c r="C2797" s="3"/>
      <c r="D2797" s="3"/>
      <c r="E2797" s="3"/>
      <c r="F2797" s="3"/>
      <c r="G2797" s="3"/>
      <c r="H2797" s="3"/>
      <c r="I2797" s="3"/>
      <c r="J2797" s="3"/>
      <c r="K2797" s="4"/>
      <c r="L2797" s="4"/>
      <c r="M2797" s="4"/>
      <c r="N2797" s="4"/>
      <c r="O2797" s="3"/>
      <c r="P2797" s="3"/>
      <c r="Q2797" s="80">
        <f t="shared" si="131"/>
        <v>0</v>
      </c>
      <c r="T2797" s="8" t="str">
        <f>+IFERROR(VLOOKUP(B2797,$B$5:B2796,1,FALSE),"")</f>
        <v/>
      </c>
      <c r="U2797" s="8" t="str">
        <f t="shared" si="129"/>
        <v>DUPLICATE</v>
      </c>
      <c r="W2797" s="75" t="str">
        <f t="shared" si="130"/>
        <v xml:space="preserve"> </v>
      </c>
    </row>
    <row r="2798" spans="1:23">
      <c r="A2798" s="33"/>
      <c r="B2798" s="3"/>
      <c r="C2798" s="3"/>
      <c r="D2798" s="3"/>
      <c r="E2798" s="3"/>
      <c r="F2798" s="3"/>
      <c r="G2798" s="3"/>
      <c r="H2798" s="3"/>
      <c r="I2798" s="3"/>
      <c r="J2798" s="3"/>
      <c r="K2798" s="4"/>
      <c r="L2798" s="4"/>
      <c r="M2798" s="4"/>
      <c r="N2798" s="4"/>
      <c r="O2798" s="3"/>
      <c r="P2798" s="3"/>
      <c r="Q2798" s="80">
        <f t="shared" si="131"/>
        <v>0</v>
      </c>
      <c r="T2798" s="8" t="str">
        <f>+IFERROR(VLOOKUP(B2798,$B$5:B2797,1,FALSE),"")</f>
        <v/>
      </c>
      <c r="U2798" s="8" t="str">
        <f t="shared" si="129"/>
        <v>DUPLICATE</v>
      </c>
      <c r="W2798" s="75" t="str">
        <f t="shared" si="130"/>
        <v xml:space="preserve"> </v>
      </c>
    </row>
    <row r="2799" spans="1:23">
      <c r="A2799" s="33"/>
      <c r="B2799" s="3"/>
      <c r="C2799" s="3"/>
      <c r="D2799" s="3"/>
      <c r="E2799" s="3"/>
      <c r="F2799" s="3"/>
      <c r="G2799" s="3"/>
      <c r="H2799" s="3"/>
      <c r="I2799" s="3"/>
      <c r="J2799" s="3"/>
      <c r="K2799" s="4"/>
      <c r="L2799" s="4"/>
      <c r="M2799" s="4"/>
      <c r="N2799" s="4"/>
      <c r="O2799" s="3"/>
      <c r="P2799" s="3"/>
      <c r="Q2799" s="80">
        <f t="shared" si="131"/>
        <v>0</v>
      </c>
      <c r="T2799" s="8" t="str">
        <f>+IFERROR(VLOOKUP(B2799,$B$5:B2798,1,FALSE),"")</f>
        <v/>
      </c>
      <c r="U2799" s="8" t="str">
        <f t="shared" si="129"/>
        <v>DUPLICATE</v>
      </c>
      <c r="W2799" s="75" t="str">
        <f t="shared" si="130"/>
        <v xml:space="preserve"> </v>
      </c>
    </row>
    <row r="2800" spans="1:23">
      <c r="A2800" s="33"/>
      <c r="B2800" s="3"/>
      <c r="C2800" s="3"/>
      <c r="D2800" s="3"/>
      <c r="E2800" s="3"/>
      <c r="F2800" s="3"/>
      <c r="G2800" s="3"/>
      <c r="H2800" s="3"/>
      <c r="I2800" s="3"/>
      <c r="J2800" s="3"/>
      <c r="K2800" s="4"/>
      <c r="L2800" s="4"/>
      <c r="M2800" s="4"/>
      <c r="N2800" s="4"/>
      <c r="O2800" s="3"/>
      <c r="P2800" s="3"/>
      <c r="Q2800" s="80">
        <f t="shared" si="131"/>
        <v>0</v>
      </c>
      <c r="T2800" s="8" t="str">
        <f>+IFERROR(VLOOKUP(B2800,$B$5:B2799,1,FALSE),"")</f>
        <v/>
      </c>
      <c r="U2800" s="8" t="str">
        <f t="shared" si="129"/>
        <v>DUPLICATE</v>
      </c>
      <c r="W2800" s="75" t="str">
        <f t="shared" si="130"/>
        <v xml:space="preserve"> </v>
      </c>
    </row>
    <row r="2801" spans="1:23">
      <c r="A2801" s="33"/>
      <c r="B2801" s="3"/>
      <c r="C2801" s="3"/>
      <c r="D2801" s="3"/>
      <c r="E2801" s="3"/>
      <c r="F2801" s="3"/>
      <c r="G2801" s="3"/>
      <c r="H2801" s="3"/>
      <c r="I2801" s="3"/>
      <c r="J2801" s="3"/>
      <c r="K2801" s="4"/>
      <c r="L2801" s="4"/>
      <c r="M2801" s="4"/>
      <c r="N2801" s="4"/>
      <c r="O2801" s="3"/>
      <c r="P2801" s="3"/>
      <c r="Q2801" s="80">
        <f t="shared" si="131"/>
        <v>0</v>
      </c>
      <c r="T2801" s="8" t="str">
        <f>+IFERROR(VLOOKUP(B2801,$B$5:B2800,1,FALSE),"")</f>
        <v/>
      </c>
      <c r="U2801" s="8" t="str">
        <f t="shared" si="129"/>
        <v>DUPLICATE</v>
      </c>
      <c r="W2801" s="75" t="str">
        <f t="shared" si="130"/>
        <v xml:space="preserve"> </v>
      </c>
    </row>
    <row r="2802" spans="1:23">
      <c r="A2802" s="33"/>
      <c r="B2802" s="3"/>
      <c r="C2802" s="3"/>
      <c r="D2802" s="3"/>
      <c r="E2802" s="3"/>
      <c r="F2802" s="3"/>
      <c r="G2802" s="3"/>
      <c r="H2802" s="3"/>
      <c r="I2802" s="3"/>
      <c r="J2802" s="3"/>
      <c r="K2802" s="4"/>
      <c r="L2802" s="4"/>
      <c r="M2802" s="4"/>
      <c r="N2802" s="4"/>
      <c r="O2802" s="3"/>
      <c r="P2802" s="3"/>
      <c r="Q2802" s="80">
        <f t="shared" si="131"/>
        <v>0</v>
      </c>
      <c r="T2802" s="8" t="str">
        <f>+IFERROR(VLOOKUP(B2802,$B$5:B2801,1,FALSE),"")</f>
        <v/>
      </c>
      <c r="U2802" s="8" t="str">
        <f t="shared" si="129"/>
        <v>DUPLICATE</v>
      </c>
      <c r="W2802" s="75" t="str">
        <f t="shared" si="130"/>
        <v xml:space="preserve"> </v>
      </c>
    </row>
    <row r="2803" spans="1:23">
      <c r="A2803" s="33"/>
      <c r="B2803" s="3"/>
      <c r="C2803" s="3"/>
      <c r="D2803" s="3"/>
      <c r="E2803" s="3"/>
      <c r="F2803" s="3"/>
      <c r="G2803" s="3"/>
      <c r="H2803" s="3"/>
      <c r="I2803" s="3"/>
      <c r="J2803" s="3"/>
      <c r="K2803" s="4"/>
      <c r="L2803" s="4"/>
      <c r="M2803" s="4"/>
      <c r="N2803" s="4"/>
      <c r="O2803" s="3"/>
      <c r="P2803" s="3"/>
      <c r="Q2803" s="80">
        <f t="shared" si="131"/>
        <v>0</v>
      </c>
      <c r="T2803" s="8" t="str">
        <f>+IFERROR(VLOOKUP(B2803,$B$5:B2802,1,FALSE),"")</f>
        <v/>
      </c>
      <c r="U2803" s="8" t="str">
        <f t="shared" si="129"/>
        <v>DUPLICATE</v>
      </c>
      <c r="W2803" s="75" t="str">
        <f t="shared" si="130"/>
        <v xml:space="preserve"> </v>
      </c>
    </row>
    <row r="2804" spans="1:23">
      <c r="A2804" s="33"/>
      <c r="B2804" s="3"/>
      <c r="C2804" s="3"/>
      <c r="D2804" s="3"/>
      <c r="E2804" s="3"/>
      <c r="F2804" s="3"/>
      <c r="G2804" s="3"/>
      <c r="H2804" s="3"/>
      <c r="I2804" s="3"/>
      <c r="J2804" s="3"/>
      <c r="K2804" s="4"/>
      <c r="L2804" s="4"/>
      <c r="M2804" s="4"/>
      <c r="N2804" s="4"/>
      <c r="O2804" s="3"/>
      <c r="P2804" s="3"/>
      <c r="Q2804" s="80">
        <f t="shared" si="131"/>
        <v>0</v>
      </c>
      <c r="T2804" s="8" t="str">
        <f>+IFERROR(VLOOKUP(B2804,$B$5:B2803,1,FALSE),"")</f>
        <v/>
      </c>
      <c r="U2804" s="8" t="str">
        <f t="shared" si="129"/>
        <v>DUPLICATE</v>
      </c>
      <c r="W2804" s="75" t="str">
        <f t="shared" si="130"/>
        <v xml:space="preserve"> </v>
      </c>
    </row>
    <row r="2805" spans="1:23">
      <c r="A2805" s="33"/>
      <c r="B2805" s="3"/>
      <c r="C2805" s="3"/>
      <c r="D2805" s="3"/>
      <c r="E2805" s="3"/>
      <c r="F2805" s="3"/>
      <c r="G2805" s="3"/>
      <c r="H2805" s="3"/>
      <c r="I2805" s="3"/>
      <c r="J2805" s="3"/>
      <c r="K2805" s="4"/>
      <c r="L2805" s="4"/>
      <c r="M2805" s="4"/>
      <c r="N2805" s="4"/>
      <c r="O2805" s="3"/>
      <c r="P2805" s="3"/>
      <c r="Q2805" s="80">
        <f t="shared" si="131"/>
        <v>0</v>
      </c>
      <c r="T2805" s="8" t="str">
        <f>+IFERROR(VLOOKUP(B2805,$B$5:B2804,1,FALSE),"")</f>
        <v/>
      </c>
      <c r="U2805" s="8" t="str">
        <f t="shared" si="129"/>
        <v>DUPLICATE</v>
      </c>
      <c r="W2805" s="75" t="str">
        <f t="shared" si="130"/>
        <v xml:space="preserve"> </v>
      </c>
    </row>
    <row r="2806" spans="1:23">
      <c r="A2806" s="33"/>
      <c r="B2806" s="3"/>
      <c r="C2806" s="3"/>
      <c r="D2806" s="3"/>
      <c r="E2806" s="3"/>
      <c r="F2806" s="3"/>
      <c r="G2806" s="3"/>
      <c r="H2806" s="3"/>
      <c r="I2806" s="3"/>
      <c r="J2806" s="3"/>
      <c r="K2806" s="4"/>
      <c r="L2806" s="4"/>
      <c r="M2806" s="4"/>
      <c r="N2806" s="4"/>
      <c r="O2806" s="3"/>
      <c r="P2806" s="3"/>
      <c r="Q2806" s="80">
        <f t="shared" si="131"/>
        <v>0</v>
      </c>
      <c r="T2806" s="8" t="str">
        <f>+IFERROR(VLOOKUP(B2806,$B$5:B2805,1,FALSE),"")</f>
        <v/>
      </c>
      <c r="U2806" s="8" t="str">
        <f t="shared" si="129"/>
        <v>DUPLICATE</v>
      </c>
      <c r="W2806" s="75" t="str">
        <f t="shared" si="130"/>
        <v xml:space="preserve"> </v>
      </c>
    </row>
    <row r="2807" spans="1:23">
      <c r="A2807" s="33"/>
      <c r="B2807" s="3"/>
      <c r="C2807" s="3"/>
      <c r="D2807" s="3"/>
      <c r="E2807" s="3"/>
      <c r="F2807" s="3"/>
      <c r="G2807" s="3"/>
      <c r="H2807" s="3"/>
      <c r="I2807" s="3"/>
      <c r="J2807" s="3"/>
      <c r="K2807" s="4"/>
      <c r="L2807" s="4"/>
      <c r="M2807" s="4"/>
      <c r="N2807" s="4"/>
      <c r="O2807" s="3"/>
      <c r="P2807" s="3"/>
      <c r="Q2807" s="80">
        <f t="shared" si="131"/>
        <v>0</v>
      </c>
      <c r="T2807" s="8" t="str">
        <f>+IFERROR(VLOOKUP(B2807,$B$5:B2806,1,FALSE),"")</f>
        <v/>
      </c>
      <c r="U2807" s="8" t="str">
        <f t="shared" si="129"/>
        <v>DUPLICATE</v>
      </c>
      <c r="W2807" s="75" t="str">
        <f t="shared" si="130"/>
        <v xml:space="preserve"> </v>
      </c>
    </row>
    <row r="2808" spans="1:23">
      <c r="A2808" s="33"/>
      <c r="B2808" s="3"/>
      <c r="C2808" s="3"/>
      <c r="D2808" s="3"/>
      <c r="E2808" s="3"/>
      <c r="F2808" s="3"/>
      <c r="G2808" s="3"/>
      <c r="H2808" s="3"/>
      <c r="I2808" s="3"/>
      <c r="J2808" s="3"/>
      <c r="K2808" s="4"/>
      <c r="L2808" s="4"/>
      <c r="M2808" s="4"/>
      <c r="N2808" s="4"/>
      <c r="O2808" s="3"/>
      <c r="P2808" s="3"/>
      <c r="Q2808" s="80">
        <f t="shared" si="131"/>
        <v>0</v>
      </c>
      <c r="T2808" s="8" t="str">
        <f>+IFERROR(VLOOKUP(B2808,$B$5:B2807,1,FALSE),"")</f>
        <v/>
      </c>
      <c r="U2808" s="8" t="str">
        <f t="shared" si="129"/>
        <v>DUPLICATE</v>
      </c>
      <c r="W2808" s="75" t="str">
        <f t="shared" si="130"/>
        <v xml:space="preserve"> </v>
      </c>
    </row>
    <row r="2809" spans="1:23">
      <c r="A2809" s="33"/>
      <c r="B2809" s="3"/>
      <c r="C2809" s="3"/>
      <c r="D2809" s="3"/>
      <c r="E2809" s="3"/>
      <c r="F2809" s="3"/>
      <c r="G2809" s="3"/>
      <c r="H2809" s="3"/>
      <c r="I2809" s="3"/>
      <c r="J2809" s="3"/>
      <c r="K2809" s="4"/>
      <c r="L2809" s="4"/>
      <c r="M2809" s="4"/>
      <c r="N2809" s="4"/>
      <c r="O2809" s="3"/>
      <c r="P2809" s="3"/>
      <c r="Q2809" s="80">
        <f t="shared" si="131"/>
        <v>0</v>
      </c>
      <c r="T2809" s="8" t="str">
        <f>+IFERROR(VLOOKUP(B2809,$B$5:B2808,1,FALSE),"")</f>
        <v/>
      </c>
      <c r="U2809" s="8" t="str">
        <f t="shared" si="129"/>
        <v>DUPLICATE</v>
      </c>
      <c r="W2809" s="75" t="str">
        <f t="shared" si="130"/>
        <v xml:space="preserve"> </v>
      </c>
    </row>
    <row r="2810" spans="1:23">
      <c r="A2810" s="33"/>
      <c r="B2810" s="3"/>
      <c r="C2810" s="3"/>
      <c r="D2810" s="3"/>
      <c r="E2810" s="3"/>
      <c r="F2810" s="3"/>
      <c r="G2810" s="3"/>
      <c r="H2810" s="3"/>
      <c r="I2810" s="3"/>
      <c r="J2810" s="3"/>
      <c r="K2810" s="4"/>
      <c r="L2810" s="4"/>
      <c r="M2810" s="4"/>
      <c r="N2810" s="4"/>
      <c r="O2810" s="3"/>
      <c r="P2810" s="3"/>
      <c r="Q2810" s="80">
        <f t="shared" si="131"/>
        <v>0</v>
      </c>
      <c r="T2810" s="8" t="str">
        <f>+IFERROR(VLOOKUP(B2810,$B$5:B2809,1,FALSE),"")</f>
        <v/>
      </c>
      <c r="U2810" s="8" t="str">
        <f t="shared" si="129"/>
        <v>DUPLICATE</v>
      </c>
      <c r="W2810" s="75" t="str">
        <f t="shared" si="130"/>
        <v xml:space="preserve"> </v>
      </c>
    </row>
    <row r="2811" spans="1:23">
      <c r="A2811" s="33"/>
      <c r="B2811" s="3"/>
      <c r="C2811" s="3"/>
      <c r="D2811" s="3"/>
      <c r="E2811" s="3"/>
      <c r="F2811" s="3"/>
      <c r="G2811" s="3"/>
      <c r="H2811" s="3"/>
      <c r="I2811" s="3"/>
      <c r="J2811" s="3"/>
      <c r="K2811" s="4"/>
      <c r="L2811" s="4"/>
      <c r="M2811" s="4"/>
      <c r="N2811" s="4"/>
      <c r="O2811" s="3"/>
      <c r="P2811" s="3"/>
      <c r="Q2811" s="80">
        <f t="shared" si="131"/>
        <v>0</v>
      </c>
      <c r="T2811" s="8" t="str">
        <f>+IFERROR(VLOOKUP(B2811,$B$5:B2810,1,FALSE),"")</f>
        <v/>
      </c>
      <c r="U2811" s="8" t="str">
        <f t="shared" si="129"/>
        <v>DUPLICATE</v>
      </c>
      <c r="W2811" s="75" t="str">
        <f t="shared" si="130"/>
        <v xml:space="preserve"> </v>
      </c>
    </row>
    <row r="2812" spans="1:23">
      <c r="A2812" s="33"/>
      <c r="B2812" s="3"/>
      <c r="C2812" s="3"/>
      <c r="D2812" s="3"/>
      <c r="E2812" s="3"/>
      <c r="F2812" s="3"/>
      <c r="G2812" s="3"/>
      <c r="H2812" s="3"/>
      <c r="I2812" s="3"/>
      <c r="J2812" s="3"/>
      <c r="K2812" s="4"/>
      <c r="L2812" s="4"/>
      <c r="M2812" s="4"/>
      <c r="N2812" s="4"/>
      <c r="O2812" s="3"/>
      <c r="P2812" s="3"/>
      <c r="Q2812" s="80">
        <f t="shared" si="131"/>
        <v>0</v>
      </c>
      <c r="T2812" s="8" t="str">
        <f>+IFERROR(VLOOKUP(B2812,$B$5:B2811,1,FALSE),"")</f>
        <v/>
      </c>
      <c r="U2812" s="8" t="str">
        <f t="shared" si="129"/>
        <v>DUPLICATE</v>
      </c>
      <c r="W2812" s="75" t="str">
        <f t="shared" si="130"/>
        <v xml:space="preserve"> </v>
      </c>
    </row>
    <row r="2813" spans="1:23">
      <c r="A2813" s="33"/>
      <c r="B2813" s="3"/>
      <c r="C2813" s="3"/>
      <c r="D2813" s="3"/>
      <c r="E2813" s="3"/>
      <c r="F2813" s="3"/>
      <c r="G2813" s="3"/>
      <c r="H2813" s="3"/>
      <c r="I2813" s="3"/>
      <c r="J2813" s="3"/>
      <c r="K2813" s="4"/>
      <c r="L2813" s="4"/>
      <c r="M2813" s="4"/>
      <c r="N2813" s="4"/>
      <c r="O2813" s="3"/>
      <c r="P2813" s="3"/>
      <c r="Q2813" s="80">
        <f t="shared" si="131"/>
        <v>0</v>
      </c>
      <c r="T2813" s="8" t="str">
        <f>+IFERROR(VLOOKUP(B2813,$B$5:B2812,1,FALSE),"")</f>
        <v/>
      </c>
      <c r="U2813" s="8" t="str">
        <f t="shared" si="129"/>
        <v>DUPLICATE</v>
      </c>
      <c r="W2813" s="75" t="str">
        <f t="shared" si="130"/>
        <v xml:space="preserve"> </v>
      </c>
    </row>
    <row r="2814" spans="1:23">
      <c r="A2814" s="33"/>
      <c r="B2814" s="3"/>
      <c r="C2814" s="3"/>
      <c r="D2814" s="3"/>
      <c r="E2814" s="3"/>
      <c r="F2814" s="3"/>
      <c r="G2814" s="3"/>
      <c r="H2814" s="3"/>
      <c r="I2814" s="3"/>
      <c r="J2814" s="3"/>
      <c r="K2814" s="4"/>
      <c r="L2814" s="4"/>
      <c r="M2814" s="4"/>
      <c r="N2814" s="4"/>
      <c r="O2814" s="3"/>
      <c r="P2814" s="3"/>
      <c r="Q2814" s="80">
        <f t="shared" si="131"/>
        <v>0</v>
      </c>
      <c r="T2814" s="8" t="str">
        <f>+IFERROR(VLOOKUP(B2814,$B$5:B2813,1,FALSE),"")</f>
        <v/>
      </c>
      <c r="U2814" s="8" t="str">
        <f t="shared" si="129"/>
        <v>DUPLICATE</v>
      </c>
      <c r="W2814" s="75" t="str">
        <f t="shared" si="130"/>
        <v xml:space="preserve"> </v>
      </c>
    </row>
    <row r="2815" spans="1:23">
      <c r="A2815" s="33"/>
      <c r="B2815" s="3"/>
      <c r="C2815" s="3"/>
      <c r="D2815" s="3"/>
      <c r="E2815" s="3"/>
      <c r="F2815" s="3"/>
      <c r="G2815" s="3"/>
      <c r="H2815" s="3"/>
      <c r="I2815" s="3"/>
      <c r="J2815" s="3"/>
      <c r="K2815" s="4"/>
      <c r="L2815" s="4"/>
      <c r="M2815" s="4"/>
      <c r="N2815" s="4"/>
      <c r="O2815" s="3"/>
      <c r="P2815" s="3"/>
      <c r="Q2815" s="80">
        <f t="shared" si="131"/>
        <v>0</v>
      </c>
      <c r="T2815" s="8" t="str">
        <f>+IFERROR(VLOOKUP(B2815,$B$5:B2814,1,FALSE),"")</f>
        <v/>
      </c>
      <c r="U2815" s="8" t="str">
        <f t="shared" si="129"/>
        <v>DUPLICATE</v>
      </c>
      <c r="W2815" s="75" t="str">
        <f t="shared" si="130"/>
        <v xml:space="preserve"> </v>
      </c>
    </row>
    <row r="2816" spans="1:23">
      <c r="A2816" s="33"/>
      <c r="B2816" s="3"/>
      <c r="C2816" s="3"/>
      <c r="D2816" s="3"/>
      <c r="E2816" s="3"/>
      <c r="F2816" s="3"/>
      <c r="G2816" s="3"/>
      <c r="H2816" s="3"/>
      <c r="I2816" s="3"/>
      <c r="J2816" s="3"/>
      <c r="K2816" s="4"/>
      <c r="L2816" s="4"/>
      <c r="M2816" s="4"/>
      <c r="N2816" s="4"/>
      <c r="O2816" s="3"/>
      <c r="P2816" s="3"/>
      <c r="Q2816" s="80">
        <f t="shared" si="131"/>
        <v>0</v>
      </c>
      <c r="T2816" s="8" t="str">
        <f>+IFERROR(VLOOKUP(B2816,$B$5:B2815,1,FALSE),"")</f>
        <v/>
      </c>
      <c r="U2816" s="8" t="str">
        <f t="shared" si="129"/>
        <v>DUPLICATE</v>
      </c>
      <c r="W2816" s="75" t="str">
        <f t="shared" si="130"/>
        <v xml:space="preserve"> </v>
      </c>
    </row>
    <row r="2817" spans="1:23">
      <c r="A2817" s="33"/>
      <c r="B2817" s="3"/>
      <c r="C2817" s="3"/>
      <c r="D2817" s="3"/>
      <c r="E2817" s="3"/>
      <c r="F2817" s="3"/>
      <c r="G2817" s="3"/>
      <c r="H2817" s="3"/>
      <c r="I2817" s="3"/>
      <c r="J2817" s="3"/>
      <c r="K2817" s="4"/>
      <c r="L2817" s="4"/>
      <c r="M2817" s="4"/>
      <c r="N2817" s="4"/>
      <c r="O2817" s="3"/>
      <c r="P2817" s="3"/>
      <c r="Q2817" s="80">
        <f t="shared" si="131"/>
        <v>0</v>
      </c>
      <c r="T2817" s="8" t="str">
        <f>+IFERROR(VLOOKUP(B2817,$B$5:B2816,1,FALSE),"")</f>
        <v/>
      </c>
      <c r="U2817" s="8" t="str">
        <f t="shared" si="129"/>
        <v>DUPLICATE</v>
      </c>
      <c r="W2817" s="75" t="str">
        <f t="shared" si="130"/>
        <v xml:space="preserve"> </v>
      </c>
    </row>
    <row r="2818" spans="1:23">
      <c r="A2818" s="33"/>
      <c r="B2818" s="3"/>
      <c r="C2818" s="3"/>
      <c r="D2818" s="3"/>
      <c r="E2818" s="3"/>
      <c r="F2818" s="3"/>
      <c r="G2818" s="3"/>
      <c r="H2818" s="3"/>
      <c r="I2818" s="3"/>
      <c r="J2818" s="3"/>
      <c r="K2818" s="4"/>
      <c r="L2818" s="4"/>
      <c r="M2818" s="4"/>
      <c r="N2818" s="4"/>
      <c r="O2818" s="3"/>
      <c r="P2818" s="3"/>
      <c r="Q2818" s="80">
        <f t="shared" si="131"/>
        <v>0</v>
      </c>
      <c r="T2818" s="8" t="str">
        <f>+IFERROR(VLOOKUP(B2818,$B$5:B2817,1,FALSE),"")</f>
        <v/>
      </c>
      <c r="U2818" s="8" t="str">
        <f t="shared" si="129"/>
        <v>DUPLICATE</v>
      </c>
      <c r="W2818" s="75" t="str">
        <f t="shared" si="130"/>
        <v xml:space="preserve"> </v>
      </c>
    </row>
    <row r="2819" spans="1:23">
      <c r="A2819" s="33"/>
      <c r="B2819" s="3"/>
      <c r="C2819" s="3"/>
      <c r="D2819" s="3"/>
      <c r="E2819" s="3"/>
      <c r="F2819" s="3"/>
      <c r="G2819" s="3"/>
      <c r="H2819" s="3"/>
      <c r="I2819" s="3"/>
      <c r="J2819" s="3"/>
      <c r="K2819" s="4"/>
      <c r="L2819" s="4"/>
      <c r="M2819" s="4"/>
      <c r="N2819" s="4"/>
      <c r="O2819" s="3"/>
      <c r="P2819" s="3"/>
      <c r="Q2819" s="80">
        <f t="shared" si="131"/>
        <v>0</v>
      </c>
      <c r="T2819" s="8" t="str">
        <f>+IFERROR(VLOOKUP(B2819,$B$5:B2818,1,FALSE),"")</f>
        <v/>
      </c>
      <c r="U2819" s="8" t="str">
        <f t="shared" si="129"/>
        <v>DUPLICATE</v>
      </c>
      <c r="W2819" s="75" t="str">
        <f t="shared" si="130"/>
        <v xml:space="preserve"> </v>
      </c>
    </row>
    <row r="2820" spans="1:23">
      <c r="A2820" s="33"/>
      <c r="B2820" s="3"/>
      <c r="C2820" s="3"/>
      <c r="D2820" s="3"/>
      <c r="E2820" s="3"/>
      <c r="F2820" s="3"/>
      <c r="G2820" s="3"/>
      <c r="H2820" s="3"/>
      <c r="I2820" s="3"/>
      <c r="J2820" s="3"/>
      <c r="K2820" s="4"/>
      <c r="L2820" s="4"/>
      <c r="M2820" s="4"/>
      <c r="N2820" s="4"/>
      <c r="O2820" s="3"/>
      <c r="P2820" s="3"/>
      <c r="Q2820" s="80">
        <f t="shared" si="131"/>
        <v>0</v>
      </c>
      <c r="T2820" s="8" t="str">
        <f>+IFERROR(VLOOKUP(B2820,$B$5:B2819,1,FALSE),"")</f>
        <v/>
      </c>
      <c r="U2820" s="8" t="str">
        <f t="shared" si="129"/>
        <v>DUPLICATE</v>
      </c>
      <c r="W2820" s="75" t="str">
        <f t="shared" si="130"/>
        <v xml:space="preserve"> </v>
      </c>
    </row>
    <row r="2821" spans="1:23">
      <c r="A2821" s="33"/>
      <c r="B2821" s="3"/>
      <c r="C2821" s="3"/>
      <c r="D2821" s="3"/>
      <c r="E2821" s="3"/>
      <c r="F2821" s="3"/>
      <c r="G2821" s="3"/>
      <c r="H2821" s="3"/>
      <c r="I2821" s="3"/>
      <c r="J2821" s="3"/>
      <c r="K2821" s="4"/>
      <c r="L2821" s="4"/>
      <c r="M2821" s="4"/>
      <c r="N2821" s="4"/>
      <c r="O2821" s="3"/>
      <c r="P2821" s="3"/>
      <c r="Q2821" s="80">
        <f t="shared" si="131"/>
        <v>0</v>
      </c>
      <c r="T2821" s="8" t="str">
        <f>+IFERROR(VLOOKUP(B2821,$B$5:B2820,1,FALSE),"")</f>
        <v/>
      </c>
      <c r="U2821" s="8" t="str">
        <f t="shared" ref="U2821:U2884" si="132">+IF(EXACT(T2821,B2821),"DUPLICATE","ORIGINAL")</f>
        <v>DUPLICATE</v>
      </c>
      <c r="W2821" s="75" t="str">
        <f t="shared" ref="W2821:W2884" si="133">CONCATENATE(B2821," ",A2821)</f>
        <v xml:space="preserve"> </v>
      </c>
    </row>
    <row r="2822" spans="1:23">
      <c r="A2822" s="33"/>
      <c r="B2822" s="3"/>
      <c r="C2822" s="3"/>
      <c r="D2822" s="3"/>
      <c r="E2822" s="3"/>
      <c r="F2822" s="3"/>
      <c r="G2822" s="3"/>
      <c r="H2822" s="3"/>
      <c r="I2822" s="3"/>
      <c r="J2822" s="3"/>
      <c r="K2822" s="4"/>
      <c r="L2822" s="4"/>
      <c r="M2822" s="4"/>
      <c r="N2822" s="4"/>
      <c r="O2822" s="3"/>
      <c r="P2822" s="3"/>
      <c r="Q2822" s="80">
        <f t="shared" ref="Q2822:Q2885" si="134">L2822+M2822+N2822</f>
        <v>0</v>
      </c>
      <c r="T2822" s="8" t="str">
        <f>+IFERROR(VLOOKUP(B2822,$B$5:B2821,1,FALSE),"")</f>
        <v/>
      </c>
      <c r="U2822" s="8" t="str">
        <f t="shared" si="132"/>
        <v>DUPLICATE</v>
      </c>
      <c r="W2822" s="75" t="str">
        <f t="shared" si="133"/>
        <v xml:space="preserve"> </v>
      </c>
    </row>
    <row r="2823" spans="1:23">
      <c r="A2823" s="33"/>
      <c r="B2823" s="3"/>
      <c r="C2823" s="3"/>
      <c r="D2823" s="3"/>
      <c r="E2823" s="3"/>
      <c r="F2823" s="3"/>
      <c r="G2823" s="3"/>
      <c r="H2823" s="3"/>
      <c r="I2823" s="3"/>
      <c r="J2823" s="3"/>
      <c r="K2823" s="4"/>
      <c r="L2823" s="4"/>
      <c r="M2823" s="4"/>
      <c r="N2823" s="4"/>
      <c r="O2823" s="3"/>
      <c r="P2823" s="3"/>
      <c r="Q2823" s="80">
        <f t="shared" si="134"/>
        <v>0</v>
      </c>
      <c r="T2823" s="8" t="str">
        <f>+IFERROR(VLOOKUP(B2823,$B$5:B2822,1,FALSE),"")</f>
        <v/>
      </c>
      <c r="U2823" s="8" t="str">
        <f t="shared" si="132"/>
        <v>DUPLICATE</v>
      </c>
      <c r="W2823" s="75" t="str">
        <f t="shared" si="133"/>
        <v xml:space="preserve"> </v>
      </c>
    </row>
    <row r="2824" spans="1:23">
      <c r="A2824" s="33"/>
      <c r="B2824" s="3"/>
      <c r="C2824" s="3"/>
      <c r="D2824" s="3"/>
      <c r="E2824" s="3"/>
      <c r="F2824" s="3"/>
      <c r="G2824" s="3"/>
      <c r="H2824" s="3"/>
      <c r="I2824" s="3"/>
      <c r="J2824" s="3"/>
      <c r="K2824" s="4"/>
      <c r="L2824" s="4"/>
      <c r="M2824" s="4"/>
      <c r="N2824" s="4"/>
      <c r="O2824" s="3"/>
      <c r="P2824" s="3"/>
      <c r="Q2824" s="80">
        <f t="shared" si="134"/>
        <v>0</v>
      </c>
      <c r="T2824" s="8" t="str">
        <f>+IFERROR(VLOOKUP(B2824,$B$5:B2823,1,FALSE),"")</f>
        <v/>
      </c>
      <c r="U2824" s="8" t="str">
        <f t="shared" si="132"/>
        <v>DUPLICATE</v>
      </c>
      <c r="W2824" s="75" t="str">
        <f t="shared" si="133"/>
        <v xml:space="preserve"> </v>
      </c>
    </row>
    <row r="2825" spans="1:23">
      <c r="A2825" s="33"/>
      <c r="B2825" s="3"/>
      <c r="C2825" s="3"/>
      <c r="D2825" s="3"/>
      <c r="E2825" s="3"/>
      <c r="F2825" s="3"/>
      <c r="G2825" s="3"/>
      <c r="H2825" s="3"/>
      <c r="I2825" s="3"/>
      <c r="J2825" s="3"/>
      <c r="K2825" s="4"/>
      <c r="L2825" s="4"/>
      <c r="M2825" s="4"/>
      <c r="N2825" s="4"/>
      <c r="O2825" s="3"/>
      <c r="P2825" s="3"/>
      <c r="Q2825" s="80">
        <f t="shared" si="134"/>
        <v>0</v>
      </c>
      <c r="T2825" s="8" t="str">
        <f>+IFERROR(VLOOKUP(B2825,$B$5:B2824,1,FALSE),"")</f>
        <v/>
      </c>
      <c r="U2825" s="8" t="str">
        <f t="shared" si="132"/>
        <v>DUPLICATE</v>
      </c>
      <c r="W2825" s="75" t="str">
        <f t="shared" si="133"/>
        <v xml:space="preserve"> </v>
      </c>
    </row>
    <row r="2826" spans="1:23">
      <c r="A2826" s="33"/>
      <c r="B2826" s="3"/>
      <c r="C2826" s="3"/>
      <c r="D2826" s="3"/>
      <c r="E2826" s="3"/>
      <c r="F2826" s="3"/>
      <c r="G2826" s="3"/>
      <c r="H2826" s="3"/>
      <c r="I2826" s="3"/>
      <c r="J2826" s="3"/>
      <c r="K2826" s="4"/>
      <c r="L2826" s="4"/>
      <c r="M2826" s="4"/>
      <c r="N2826" s="4"/>
      <c r="O2826" s="3"/>
      <c r="P2826" s="3"/>
      <c r="Q2826" s="80">
        <f t="shared" si="134"/>
        <v>0</v>
      </c>
      <c r="T2826" s="8" t="str">
        <f>+IFERROR(VLOOKUP(B2826,$B$5:B2825,1,FALSE),"")</f>
        <v/>
      </c>
      <c r="U2826" s="8" t="str">
        <f t="shared" si="132"/>
        <v>DUPLICATE</v>
      </c>
      <c r="W2826" s="75" t="str">
        <f t="shared" si="133"/>
        <v xml:space="preserve"> </v>
      </c>
    </row>
    <row r="2827" spans="1:23">
      <c r="A2827" s="33"/>
      <c r="B2827" s="3"/>
      <c r="C2827" s="3"/>
      <c r="D2827" s="3"/>
      <c r="E2827" s="3"/>
      <c r="F2827" s="3"/>
      <c r="G2827" s="3"/>
      <c r="H2827" s="3"/>
      <c r="I2827" s="3"/>
      <c r="J2827" s="3"/>
      <c r="K2827" s="4"/>
      <c r="L2827" s="4"/>
      <c r="M2827" s="4"/>
      <c r="N2827" s="4"/>
      <c r="O2827" s="3"/>
      <c r="P2827" s="3"/>
      <c r="Q2827" s="80">
        <f t="shared" si="134"/>
        <v>0</v>
      </c>
      <c r="T2827" s="8" t="str">
        <f>+IFERROR(VLOOKUP(B2827,$B$5:B2826,1,FALSE),"")</f>
        <v/>
      </c>
      <c r="U2827" s="8" t="str">
        <f t="shared" si="132"/>
        <v>DUPLICATE</v>
      </c>
      <c r="W2827" s="75" t="str">
        <f t="shared" si="133"/>
        <v xml:space="preserve"> </v>
      </c>
    </row>
    <row r="2828" spans="1:23">
      <c r="A2828" s="33"/>
      <c r="B2828" s="3"/>
      <c r="C2828" s="3"/>
      <c r="D2828" s="3"/>
      <c r="E2828" s="3"/>
      <c r="F2828" s="3"/>
      <c r="G2828" s="3"/>
      <c r="H2828" s="3"/>
      <c r="I2828" s="3"/>
      <c r="J2828" s="3"/>
      <c r="K2828" s="4"/>
      <c r="L2828" s="4"/>
      <c r="M2828" s="4"/>
      <c r="N2828" s="4"/>
      <c r="O2828" s="3"/>
      <c r="P2828" s="3"/>
      <c r="Q2828" s="80">
        <f t="shared" si="134"/>
        <v>0</v>
      </c>
      <c r="T2828" s="8" t="str">
        <f>+IFERROR(VLOOKUP(B2828,$B$5:B2827,1,FALSE),"")</f>
        <v/>
      </c>
      <c r="U2828" s="8" t="str">
        <f t="shared" si="132"/>
        <v>DUPLICATE</v>
      </c>
      <c r="W2828" s="75" t="str">
        <f t="shared" si="133"/>
        <v xml:space="preserve"> </v>
      </c>
    </row>
    <row r="2829" spans="1:23">
      <c r="A2829" s="33"/>
      <c r="B2829" s="3"/>
      <c r="C2829" s="3"/>
      <c r="D2829" s="3"/>
      <c r="E2829" s="3"/>
      <c r="F2829" s="3"/>
      <c r="G2829" s="3"/>
      <c r="H2829" s="3"/>
      <c r="I2829" s="3"/>
      <c r="J2829" s="3"/>
      <c r="K2829" s="4"/>
      <c r="L2829" s="4"/>
      <c r="M2829" s="4"/>
      <c r="N2829" s="4"/>
      <c r="O2829" s="3"/>
      <c r="P2829" s="3"/>
      <c r="Q2829" s="80">
        <f t="shared" si="134"/>
        <v>0</v>
      </c>
      <c r="T2829" s="8" t="str">
        <f>+IFERROR(VLOOKUP(B2829,$B$5:B2828,1,FALSE),"")</f>
        <v/>
      </c>
      <c r="U2829" s="8" t="str">
        <f t="shared" si="132"/>
        <v>DUPLICATE</v>
      </c>
      <c r="W2829" s="75" t="str">
        <f t="shared" si="133"/>
        <v xml:space="preserve"> </v>
      </c>
    </row>
    <row r="2830" spans="1:23">
      <c r="A2830" s="33"/>
      <c r="B2830" s="3"/>
      <c r="C2830" s="3"/>
      <c r="D2830" s="3"/>
      <c r="E2830" s="3"/>
      <c r="F2830" s="3"/>
      <c r="G2830" s="3"/>
      <c r="H2830" s="3"/>
      <c r="I2830" s="3"/>
      <c r="J2830" s="3"/>
      <c r="K2830" s="4"/>
      <c r="L2830" s="4"/>
      <c r="M2830" s="4"/>
      <c r="N2830" s="4"/>
      <c r="O2830" s="3"/>
      <c r="P2830" s="3"/>
      <c r="Q2830" s="80">
        <f t="shared" si="134"/>
        <v>0</v>
      </c>
      <c r="T2830" s="8" t="str">
        <f>+IFERROR(VLOOKUP(B2830,$B$5:B2829,1,FALSE),"")</f>
        <v/>
      </c>
      <c r="U2830" s="8" t="str">
        <f t="shared" si="132"/>
        <v>DUPLICATE</v>
      </c>
      <c r="W2830" s="75" t="str">
        <f t="shared" si="133"/>
        <v xml:space="preserve"> </v>
      </c>
    </row>
    <row r="2831" spans="1:23">
      <c r="A2831" s="33"/>
      <c r="B2831" s="3"/>
      <c r="C2831" s="3"/>
      <c r="D2831" s="3"/>
      <c r="E2831" s="3"/>
      <c r="F2831" s="3"/>
      <c r="G2831" s="3"/>
      <c r="H2831" s="3"/>
      <c r="I2831" s="3"/>
      <c r="J2831" s="3"/>
      <c r="K2831" s="4"/>
      <c r="L2831" s="4"/>
      <c r="M2831" s="4"/>
      <c r="N2831" s="4"/>
      <c r="O2831" s="3"/>
      <c r="P2831" s="3"/>
      <c r="Q2831" s="80">
        <f t="shared" si="134"/>
        <v>0</v>
      </c>
      <c r="T2831" s="8" t="str">
        <f>+IFERROR(VLOOKUP(B2831,$B$5:B2830,1,FALSE),"")</f>
        <v/>
      </c>
      <c r="U2831" s="8" t="str">
        <f t="shared" si="132"/>
        <v>DUPLICATE</v>
      </c>
      <c r="W2831" s="75" t="str">
        <f t="shared" si="133"/>
        <v xml:space="preserve"> </v>
      </c>
    </row>
    <row r="2832" spans="1:23">
      <c r="A2832" s="33"/>
      <c r="B2832" s="3"/>
      <c r="C2832" s="3"/>
      <c r="D2832" s="3"/>
      <c r="E2832" s="3"/>
      <c r="F2832" s="3"/>
      <c r="G2832" s="3"/>
      <c r="H2832" s="3"/>
      <c r="I2832" s="3"/>
      <c r="J2832" s="3"/>
      <c r="K2832" s="4"/>
      <c r="L2832" s="4"/>
      <c r="M2832" s="4"/>
      <c r="N2832" s="4"/>
      <c r="O2832" s="3"/>
      <c r="P2832" s="3"/>
      <c r="Q2832" s="80">
        <f t="shared" si="134"/>
        <v>0</v>
      </c>
      <c r="T2832" s="8" t="str">
        <f>+IFERROR(VLOOKUP(B2832,$B$5:B2831,1,FALSE),"")</f>
        <v/>
      </c>
      <c r="U2832" s="8" t="str">
        <f t="shared" si="132"/>
        <v>DUPLICATE</v>
      </c>
      <c r="W2832" s="75" t="str">
        <f t="shared" si="133"/>
        <v xml:space="preserve"> </v>
      </c>
    </row>
    <row r="2833" spans="1:23">
      <c r="A2833" s="33"/>
      <c r="B2833" s="3"/>
      <c r="C2833" s="3"/>
      <c r="D2833" s="3"/>
      <c r="E2833" s="3"/>
      <c r="F2833" s="3"/>
      <c r="G2833" s="3"/>
      <c r="H2833" s="3"/>
      <c r="I2833" s="3"/>
      <c r="J2833" s="3"/>
      <c r="K2833" s="4"/>
      <c r="L2833" s="4"/>
      <c r="M2833" s="4"/>
      <c r="N2833" s="4"/>
      <c r="O2833" s="3"/>
      <c r="P2833" s="3"/>
      <c r="Q2833" s="80">
        <f t="shared" si="134"/>
        <v>0</v>
      </c>
      <c r="T2833" s="8" t="str">
        <f>+IFERROR(VLOOKUP(B2833,$B$5:B2832,1,FALSE),"")</f>
        <v/>
      </c>
      <c r="U2833" s="8" t="str">
        <f t="shared" si="132"/>
        <v>DUPLICATE</v>
      </c>
      <c r="W2833" s="75" t="str">
        <f t="shared" si="133"/>
        <v xml:space="preserve"> </v>
      </c>
    </row>
    <row r="2834" spans="1:23">
      <c r="A2834" s="33"/>
      <c r="B2834" s="3"/>
      <c r="C2834" s="3"/>
      <c r="D2834" s="3"/>
      <c r="E2834" s="3"/>
      <c r="F2834" s="3"/>
      <c r="G2834" s="3"/>
      <c r="H2834" s="3"/>
      <c r="I2834" s="3"/>
      <c r="J2834" s="3"/>
      <c r="K2834" s="4"/>
      <c r="L2834" s="4"/>
      <c r="M2834" s="4"/>
      <c r="N2834" s="4"/>
      <c r="O2834" s="3"/>
      <c r="P2834" s="3"/>
      <c r="Q2834" s="80">
        <f t="shared" si="134"/>
        <v>0</v>
      </c>
      <c r="T2834" s="8" t="str">
        <f>+IFERROR(VLOOKUP(B2834,$B$5:B2833,1,FALSE),"")</f>
        <v/>
      </c>
      <c r="U2834" s="8" t="str">
        <f t="shared" si="132"/>
        <v>DUPLICATE</v>
      </c>
      <c r="W2834" s="75" t="str">
        <f t="shared" si="133"/>
        <v xml:space="preserve"> </v>
      </c>
    </row>
    <row r="2835" spans="1:23">
      <c r="A2835" s="33"/>
      <c r="B2835" s="3"/>
      <c r="C2835" s="3"/>
      <c r="D2835" s="3"/>
      <c r="E2835" s="3"/>
      <c r="F2835" s="3"/>
      <c r="G2835" s="3"/>
      <c r="H2835" s="3"/>
      <c r="I2835" s="3"/>
      <c r="J2835" s="3"/>
      <c r="K2835" s="4"/>
      <c r="L2835" s="4"/>
      <c r="M2835" s="4"/>
      <c r="N2835" s="4"/>
      <c r="O2835" s="3"/>
      <c r="P2835" s="3"/>
      <c r="Q2835" s="80">
        <f t="shared" si="134"/>
        <v>0</v>
      </c>
      <c r="T2835" s="8" t="str">
        <f>+IFERROR(VLOOKUP(B2835,$B$5:B2834,1,FALSE),"")</f>
        <v/>
      </c>
      <c r="U2835" s="8" t="str">
        <f t="shared" si="132"/>
        <v>DUPLICATE</v>
      </c>
      <c r="W2835" s="75" t="str">
        <f t="shared" si="133"/>
        <v xml:space="preserve"> </v>
      </c>
    </row>
    <row r="2836" spans="1:23">
      <c r="A2836" s="33"/>
      <c r="B2836" s="3"/>
      <c r="C2836" s="3"/>
      <c r="D2836" s="3"/>
      <c r="E2836" s="3"/>
      <c r="F2836" s="3"/>
      <c r="G2836" s="3"/>
      <c r="H2836" s="3"/>
      <c r="I2836" s="3"/>
      <c r="J2836" s="3"/>
      <c r="K2836" s="4"/>
      <c r="L2836" s="4"/>
      <c r="M2836" s="4"/>
      <c r="N2836" s="4"/>
      <c r="O2836" s="3"/>
      <c r="P2836" s="3"/>
      <c r="Q2836" s="80">
        <f t="shared" si="134"/>
        <v>0</v>
      </c>
      <c r="T2836" s="8" t="str">
        <f>+IFERROR(VLOOKUP(B2836,$B$5:B2835,1,FALSE),"")</f>
        <v/>
      </c>
      <c r="U2836" s="8" t="str">
        <f t="shared" si="132"/>
        <v>DUPLICATE</v>
      </c>
      <c r="W2836" s="75" t="str">
        <f t="shared" si="133"/>
        <v xml:space="preserve"> </v>
      </c>
    </row>
    <row r="2837" spans="1:23">
      <c r="A2837" s="33"/>
      <c r="B2837" s="3"/>
      <c r="C2837" s="3"/>
      <c r="D2837" s="3"/>
      <c r="E2837" s="3"/>
      <c r="F2837" s="3"/>
      <c r="G2837" s="3"/>
      <c r="H2837" s="3"/>
      <c r="I2837" s="3"/>
      <c r="J2837" s="3"/>
      <c r="K2837" s="4"/>
      <c r="L2837" s="4"/>
      <c r="M2837" s="4"/>
      <c r="N2837" s="4"/>
      <c r="O2837" s="3"/>
      <c r="P2837" s="3"/>
      <c r="Q2837" s="80">
        <f t="shared" si="134"/>
        <v>0</v>
      </c>
      <c r="T2837" s="8" t="str">
        <f>+IFERROR(VLOOKUP(B2837,$B$5:B2836,1,FALSE),"")</f>
        <v/>
      </c>
      <c r="U2837" s="8" t="str">
        <f t="shared" si="132"/>
        <v>DUPLICATE</v>
      </c>
      <c r="W2837" s="75" t="str">
        <f t="shared" si="133"/>
        <v xml:space="preserve"> </v>
      </c>
    </row>
    <row r="2838" spans="1:23">
      <c r="A2838" s="33"/>
      <c r="B2838" s="3"/>
      <c r="C2838" s="3"/>
      <c r="D2838" s="3"/>
      <c r="E2838" s="3"/>
      <c r="F2838" s="3"/>
      <c r="G2838" s="3"/>
      <c r="H2838" s="3"/>
      <c r="I2838" s="3"/>
      <c r="J2838" s="3"/>
      <c r="K2838" s="4"/>
      <c r="L2838" s="4"/>
      <c r="M2838" s="4"/>
      <c r="N2838" s="4"/>
      <c r="O2838" s="3"/>
      <c r="P2838" s="3"/>
      <c r="Q2838" s="80">
        <f t="shared" si="134"/>
        <v>0</v>
      </c>
      <c r="T2838" s="8" t="str">
        <f>+IFERROR(VLOOKUP(B2838,$B$5:B2837,1,FALSE),"")</f>
        <v/>
      </c>
      <c r="U2838" s="8" t="str">
        <f t="shared" si="132"/>
        <v>DUPLICATE</v>
      </c>
      <c r="W2838" s="75" t="str">
        <f t="shared" si="133"/>
        <v xml:space="preserve"> </v>
      </c>
    </row>
    <row r="2839" spans="1:23">
      <c r="A2839" s="33"/>
      <c r="B2839" s="3"/>
      <c r="C2839" s="3"/>
      <c r="D2839" s="3"/>
      <c r="E2839" s="3"/>
      <c r="F2839" s="3"/>
      <c r="G2839" s="3"/>
      <c r="H2839" s="3"/>
      <c r="I2839" s="3"/>
      <c r="J2839" s="3"/>
      <c r="K2839" s="4"/>
      <c r="L2839" s="4"/>
      <c r="M2839" s="4"/>
      <c r="N2839" s="4"/>
      <c r="O2839" s="3"/>
      <c r="P2839" s="3"/>
      <c r="Q2839" s="80">
        <f t="shared" si="134"/>
        <v>0</v>
      </c>
      <c r="T2839" s="8" t="str">
        <f>+IFERROR(VLOOKUP(B2839,$B$5:B2838,1,FALSE),"")</f>
        <v/>
      </c>
      <c r="U2839" s="8" t="str">
        <f t="shared" si="132"/>
        <v>DUPLICATE</v>
      </c>
      <c r="W2839" s="75" t="str">
        <f t="shared" si="133"/>
        <v xml:space="preserve"> </v>
      </c>
    </row>
    <row r="2840" spans="1:23">
      <c r="A2840" s="33"/>
      <c r="B2840" s="3"/>
      <c r="C2840" s="3"/>
      <c r="D2840" s="3"/>
      <c r="E2840" s="3"/>
      <c r="F2840" s="3"/>
      <c r="G2840" s="3"/>
      <c r="H2840" s="3"/>
      <c r="I2840" s="3"/>
      <c r="J2840" s="3"/>
      <c r="K2840" s="4"/>
      <c r="L2840" s="4"/>
      <c r="M2840" s="4"/>
      <c r="N2840" s="4"/>
      <c r="O2840" s="3"/>
      <c r="P2840" s="3"/>
      <c r="Q2840" s="80">
        <f t="shared" si="134"/>
        <v>0</v>
      </c>
      <c r="T2840" s="8" t="str">
        <f>+IFERROR(VLOOKUP(B2840,$B$5:B2839,1,FALSE),"")</f>
        <v/>
      </c>
      <c r="U2840" s="8" t="str">
        <f t="shared" si="132"/>
        <v>DUPLICATE</v>
      </c>
      <c r="W2840" s="75" t="str">
        <f t="shared" si="133"/>
        <v xml:space="preserve"> </v>
      </c>
    </row>
    <row r="2841" spans="1:23">
      <c r="A2841" s="33"/>
      <c r="B2841" s="3"/>
      <c r="C2841" s="3"/>
      <c r="D2841" s="3"/>
      <c r="E2841" s="3"/>
      <c r="F2841" s="3"/>
      <c r="G2841" s="3"/>
      <c r="H2841" s="3"/>
      <c r="I2841" s="3"/>
      <c r="J2841" s="3"/>
      <c r="K2841" s="4"/>
      <c r="L2841" s="4"/>
      <c r="M2841" s="4"/>
      <c r="N2841" s="4"/>
      <c r="O2841" s="3"/>
      <c r="P2841" s="3"/>
      <c r="Q2841" s="80">
        <f t="shared" si="134"/>
        <v>0</v>
      </c>
      <c r="T2841" s="8" t="str">
        <f>+IFERROR(VLOOKUP(B2841,$B$5:B2840,1,FALSE),"")</f>
        <v/>
      </c>
      <c r="U2841" s="8" t="str">
        <f t="shared" si="132"/>
        <v>DUPLICATE</v>
      </c>
      <c r="W2841" s="75" t="str">
        <f t="shared" si="133"/>
        <v xml:space="preserve"> </v>
      </c>
    </row>
    <row r="2842" spans="1:23">
      <c r="A2842" s="33"/>
      <c r="B2842" s="3"/>
      <c r="C2842" s="3"/>
      <c r="D2842" s="3"/>
      <c r="E2842" s="3"/>
      <c r="F2842" s="3"/>
      <c r="G2842" s="3"/>
      <c r="H2842" s="3"/>
      <c r="I2842" s="3"/>
      <c r="J2842" s="3"/>
      <c r="K2842" s="4"/>
      <c r="L2842" s="4"/>
      <c r="M2842" s="4"/>
      <c r="N2842" s="4"/>
      <c r="O2842" s="3"/>
      <c r="P2842" s="3"/>
      <c r="Q2842" s="80">
        <f t="shared" si="134"/>
        <v>0</v>
      </c>
      <c r="T2842" s="8" t="str">
        <f>+IFERROR(VLOOKUP(B2842,$B$5:B2841,1,FALSE),"")</f>
        <v/>
      </c>
      <c r="U2842" s="8" t="str">
        <f t="shared" si="132"/>
        <v>DUPLICATE</v>
      </c>
      <c r="W2842" s="75" t="str">
        <f t="shared" si="133"/>
        <v xml:space="preserve"> </v>
      </c>
    </row>
    <row r="2843" spans="1:23">
      <c r="A2843" s="33"/>
      <c r="B2843" s="3"/>
      <c r="C2843" s="3"/>
      <c r="D2843" s="3"/>
      <c r="E2843" s="3"/>
      <c r="F2843" s="3"/>
      <c r="G2843" s="3"/>
      <c r="H2843" s="3"/>
      <c r="I2843" s="3"/>
      <c r="J2843" s="3"/>
      <c r="K2843" s="4"/>
      <c r="L2843" s="4"/>
      <c r="M2843" s="4"/>
      <c r="N2843" s="4"/>
      <c r="O2843" s="3"/>
      <c r="P2843" s="3"/>
      <c r="Q2843" s="80">
        <f t="shared" si="134"/>
        <v>0</v>
      </c>
      <c r="T2843" s="8" t="str">
        <f>+IFERROR(VLOOKUP(B2843,$B$5:B2842,1,FALSE),"")</f>
        <v/>
      </c>
      <c r="U2843" s="8" t="str">
        <f t="shared" si="132"/>
        <v>DUPLICATE</v>
      </c>
      <c r="W2843" s="75" t="str">
        <f t="shared" si="133"/>
        <v xml:space="preserve"> </v>
      </c>
    </row>
    <row r="2844" spans="1:23">
      <c r="A2844" s="33"/>
      <c r="B2844" s="3"/>
      <c r="C2844" s="3"/>
      <c r="D2844" s="3"/>
      <c r="E2844" s="3"/>
      <c r="F2844" s="3"/>
      <c r="G2844" s="3"/>
      <c r="H2844" s="3"/>
      <c r="I2844" s="3"/>
      <c r="J2844" s="3"/>
      <c r="K2844" s="4"/>
      <c r="L2844" s="4"/>
      <c r="M2844" s="4"/>
      <c r="N2844" s="4"/>
      <c r="O2844" s="3"/>
      <c r="P2844" s="3"/>
      <c r="Q2844" s="80">
        <f t="shared" si="134"/>
        <v>0</v>
      </c>
      <c r="T2844" s="8" t="str">
        <f>+IFERROR(VLOOKUP(B2844,$B$5:B2843,1,FALSE),"")</f>
        <v/>
      </c>
      <c r="U2844" s="8" t="str">
        <f t="shared" si="132"/>
        <v>DUPLICATE</v>
      </c>
      <c r="W2844" s="75" t="str">
        <f t="shared" si="133"/>
        <v xml:space="preserve"> </v>
      </c>
    </row>
    <row r="2845" spans="1:23">
      <c r="A2845" s="33"/>
      <c r="B2845" s="3"/>
      <c r="C2845" s="3"/>
      <c r="D2845" s="3"/>
      <c r="E2845" s="3"/>
      <c r="F2845" s="3"/>
      <c r="G2845" s="3"/>
      <c r="H2845" s="3"/>
      <c r="I2845" s="3"/>
      <c r="J2845" s="3"/>
      <c r="K2845" s="4"/>
      <c r="L2845" s="4"/>
      <c r="M2845" s="4"/>
      <c r="N2845" s="4"/>
      <c r="O2845" s="3"/>
      <c r="P2845" s="3"/>
      <c r="Q2845" s="80">
        <f t="shared" si="134"/>
        <v>0</v>
      </c>
      <c r="T2845" s="8" t="str">
        <f>+IFERROR(VLOOKUP(B2845,$B$5:B2844,1,FALSE),"")</f>
        <v/>
      </c>
      <c r="U2845" s="8" t="str">
        <f t="shared" si="132"/>
        <v>DUPLICATE</v>
      </c>
      <c r="W2845" s="75" t="str">
        <f t="shared" si="133"/>
        <v xml:space="preserve"> </v>
      </c>
    </row>
    <row r="2846" spans="1:23">
      <c r="A2846" s="33"/>
      <c r="B2846" s="3"/>
      <c r="C2846" s="3"/>
      <c r="D2846" s="3"/>
      <c r="E2846" s="3"/>
      <c r="F2846" s="3"/>
      <c r="G2846" s="3"/>
      <c r="H2846" s="3"/>
      <c r="I2846" s="3"/>
      <c r="J2846" s="3"/>
      <c r="K2846" s="4"/>
      <c r="L2846" s="4"/>
      <c r="M2846" s="4"/>
      <c r="N2846" s="4"/>
      <c r="O2846" s="3"/>
      <c r="P2846" s="3"/>
      <c r="Q2846" s="80">
        <f t="shared" si="134"/>
        <v>0</v>
      </c>
      <c r="T2846" s="8" t="str">
        <f>+IFERROR(VLOOKUP(B2846,$B$5:B2845,1,FALSE),"")</f>
        <v/>
      </c>
      <c r="U2846" s="8" t="str">
        <f t="shared" si="132"/>
        <v>DUPLICATE</v>
      </c>
      <c r="W2846" s="75" t="str">
        <f t="shared" si="133"/>
        <v xml:space="preserve"> </v>
      </c>
    </row>
    <row r="2847" spans="1:23">
      <c r="A2847" s="33"/>
      <c r="B2847" s="3"/>
      <c r="C2847" s="3"/>
      <c r="D2847" s="3"/>
      <c r="E2847" s="3"/>
      <c r="F2847" s="3"/>
      <c r="G2847" s="3"/>
      <c r="H2847" s="3"/>
      <c r="I2847" s="3"/>
      <c r="J2847" s="3"/>
      <c r="K2847" s="4"/>
      <c r="L2847" s="4"/>
      <c r="M2847" s="4"/>
      <c r="N2847" s="4"/>
      <c r="O2847" s="3"/>
      <c r="P2847" s="3"/>
      <c r="Q2847" s="80">
        <f t="shared" si="134"/>
        <v>0</v>
      </c>
      <c r="T2847" s="8" t="str">
        <f>+IFERROR(VLOOKUP(B2847,$B$5:B2846,1,FALSE),"")</f>
        <v/>
      </c>
      <c r="U2847" s="8" t="str">
        <f t="shared" si="132"/>
        <v>DUPLICATE</v>
      </c>
      <c r="W2847" s="75" t="str">
        <f t="shared" si="133"/>
        <v xml:space="preserve"> </v>
      </c>
    </row>
    <row r="2848" spans="1:23">
      <c r="A2848" s="33"/>
      <c r="B2848" s="3"/>
      <c r="C2848" s="3"/>
      <c r="D2848" s="3"/>
      <c r="E2848" s="3"/>
      <c r="F2848" s="3"/>
      <c r="G2848" s="3"/>
      <c r="H2848" s="3"/>
      <c r="I2848" s="3"/>
      <c r="J2848" s="3"/>
      <c r="K2848" s="4"/>
      <c r="L2848" s="4"/>
      <c r="M2848" s="4"/>
      <c r="N2848" s="4"/>
      <c r="O2848" s="3"/>
      <c r="P2848" s="3"/>
      <c r="Q2848" s="80">
        <f t="shared" si="134"/>
        <v>0</v>
      </c>
      <c r="T2848" s="8" t="str">
        <f>+IFERROR(VLOOKUP(B2848,$B$5:B2847,1,FALSE),"")</f>
        <v/>
      </c>
      <c r="U2848" s="8" t="str">
        <f t="shared" si="132"/>
        <v>DUPLICATE</v>
      </c>
      <c r="W2848" s="75" t="str">
        <f t="shared" si="133"/>
        <v xml:space="preserve"> </v>
      </c>
    </row>
    <row r="2849" spans="1:23">
      <c r="A2849" s="33"/>
      <c r="B2849" s="3"/>
      <c r="C2849" s="3"/>
      <c r="D2849" s="3"/>
      <c r="E2849" s="3"/>
      <c r="F2849" s="3"/>
      <c r="G2849" s="3"/>
      <c r="H2849" s="3"/>
      <c r="I2849" s="3"/>
      <c r="J2849" s="3"/>
      <c r="K2849" s="4"/>
      <c r="L2849" s="4"/>
      <c r="M2849" s="4"/>
      <c r="N2849" s="4"/>
      <c r="O2849" s="3"/>
      <c r="P2849" s="3"/>
      <c r="Q2849" s="80">
        <f t="shared" si="134"/>
        <v>0</v>
      </c>
      <c r="T2849" s="8" t="str">
        <f>+IFERROR(VLOOKUP(B2849,$B$5:B2848,1,FALSE),"")</f>
        <v/>
      </c>
      <c r="U2849" s="8" t="str">
        <f t="shared" si="132"/>
        <v>DUPLICATE</v>
      </c>
      <c r="W2849" s="75" t="str">
        <f t="shared" si="133"/>
        <v xml:space="preserve"> </v>
      </c>
    </row>
    <row r="2850" spans="1:23">
      <c r="A2850" s="33"/>
      <c r="B2850" s="3"/>
      <c r="C2850" s="3"/>
      <c r="D2850" s="3"/>
      <c r="E2850" s="3"/>
      <c r="F2850" s="3"/>
      <c r="G2850" s="3"/>
      <c r="H2850" s="3"/>
      <c r="I2850" s="3"/>
      <c r="J2850" s="3"/>
      <c r="K2850" s="4"/>
      <c r="L2850" s="4"/>
      <c r="M2850" s="4"/>
      <c r="N2850" s="4"/>
      <c r="O2850" s="3"/>
      <c r="P2850" s="3"/>
      <c r="Q2850" s="80">
        <f t="shared" si="134"/>
        <v>0</v>
      </c>
      <c r="T2850" s="8" t="str">
        <f>+IFERROR(VLOOKUP(B2850,$B$5:B2849,1,FALSE),"")</f>
        <v/>
      </c>
      <c r="U2850" s="8" t="str">
        <f t="shared" si="132"/>
        <v>DUPLICATE</v>
      </c>
      <c r="W2850" s="75" t="str">
        <f t="shared" si="133"/>
        <v xml:space="preserve"> </v>
      </c>
    </row>
    <row r="2851" spans="1:23">
      <c r="A2851" s="33"/>
      <c r="B2851" s="3"/>
      <c r="C2851" s="3"/>
      <c r="D2851" s="3"/>
      <c r="E2851" s="3"/>
      <c r="F2851" s="3"/>
      <c r="G2851" s="3"/>
      <c r="H2851" s="3"/>
      <c r="I2851" s="3"/>
      <c r="J2851" s="3"/>
      <c r="K2851" s="4"/>
      <c r="L2851" s="4"/>
      <c r="M2851" s="4"/>
      <c r="N2851" s="4"/>
      <c r="O2851" s="3"/>
      <c r="P2851" s="3"/>
      <c r="Q2851" s="80">
        <f t="shared" si="134"/>
        <v>0</v>
      </c>
      <c r="T2851" s="8" t="str">
        <f>+IFERROR(VLOOKUP(B2851,$B$5:B2850,1,FALSE),"")</f>
        <v/>
      </c>
      <c r="U2851" s="8" t="str">
        <f t="shared" si="132"/>
        <v>DUPLICATE</v>
      </c>
      <c r="W2851" s="75" t="str">
        <f t="shared" si="133"/>
        <v xml:space="preserve"> </v>
      </c>
    </row>
    <row r="2852" spans="1:23">
      <c r="A2852" s="33"/>
      <c r="B2852" s="3"/>
      <c r="C2852" s="3"/>
      <c r="D2852" s="3"/>
      <c r="E2852" s="3"/>
      <c r="F2852" s="3"/>
      <c r="G2852" s="3"/>
      <c r="H2852" s="3"/>
      <c r="I2852" s="3"/>
      <c r="J2852" s="3"/>
      <c r="K2852" s="4"/>
      <c r="L2852" s="4"/>
      <c r="M2852" s="4"/>
      <c r="N2852" s="4"/>
      <c r="O2852" s="3"/>
      <c r="P2852" s="3"/>
      <c r="Q2852" s="80">
        <f t="shared" si="134"/>
        <v>0</v>
      </c>
      <c r="T2852" s="8" t="str">
        <f>+IFERROR(VLOOKUP(B2852,$B$5:B2851,1,FALSE),"")</f>
        <v/>
      </c>
      <c r="U2852" s="8" t="str">
        <f t="shared" si="132"/>
        <v>DUPLICATE</v>
      </c>
      <c r="W2852" s="75" t="str">
        <f t="shared" si="133"/>
        <v xml:space="preserve"> </v>
      </c>
    </row>
    <row r="2853" spans="1:23">
      <c r="A2853" s="33"/>
      <c r="B2853" s="3"/>
      <c r="C2853" s="3"/>
      <c r="D2853" s="3"/>
      <c r="E2853" s="3"/>
      <c r="F2853" s="3"/>
      <c r="G2853" s="3"/>
      <c r="H2853" s="3"/>
      <c r="I2853" s="3"/>
      <c r="J2853" s="3"/>
      <c r="K2853" s="4"/>
      <c r="L2853" s="4"/>
      <c r="M2853" s="4"/>
      <c r="N2853" s="4"/>
      <c r="O2853" s="3"/>
      <c r="P2853" s="3"/>
      <c r="Q2853" s="80">
        <f t="shared" si="134"/>
        <v>0</v>
      </c>
      <c r="T2853" s="8" t="str">
        <f>+IFERROR(VLOOKUP(B2853,$B$5:B2852,1,FALSE),"")</f>
        <v/>
      </c>
      <c r="U2853" s="8" t="str">
        <f t="shared" si="132"/>
        <v>DUPLICATE</v>
      </c>
      <c r="W2853" s="75" t="str">
        <f t="shared" si="133"/>
        <v xml:space="preserve"> </v>
      </c>
    </row>
    <row r="2854" spans="1:23">
      <c r="A2854" s="33"/>
      <c r="B2854" s="3"/>
      <c r="C2854" s="3"/>
      <c r="D2854" s="3"/>
      <c r="E2854" s="3"/>
      <c r="F2854" s="3"/>
      <c r="G2854" s="3"/>
      <c r="H2854" s="3"/>
      <c r="I2854" s="3"/>
      <c r="J2854" s="3"/>
      <c r="K2854" s="4"/>
      <c r="L2854" s="4"/>
      <c r="M2854" s="4"/>
      <c r="N2854" s="4"/>
      <c r="O2854" s="3"/>
      <c r="P2854" s="3"/>
      <c r="Q2854" s="80">
        <f t="shared" si="134"/>
        <v>0</v>
      </c>
      <c r="T2854" s="8" t="str">
        <f>+IFERROR(VLOOKUP(B2854,$B$5:B2853,1,FALSE),"")</f>
        <v/>
      </c>
      <c r="U2854" s="8" t="str">
        <f t="shared" si="132"/>
        <v>DUPLICATE</v>
      </c>
      <c r="W2854" s="75" t="str">
        <f t="shared" si="133"/>
        <v xml:space="preserve"> </v>
      </c>
    </row>
    <row r="2855" spans="1:23">
      <c r="A2855" s="33"/>
      <c r="B2855" s="3"/>
      <c r="C2855" s="3"/>
      <c r="D2855" s="3"/>
      <c r="E2855" s="3"/>
      <c r="F2855" s="3"/>
      <c r="G2855" s="3"/>
      <c r="H2855" s="3"/>
      <c r="I2855" s="3"/>
      <c r="J2855" s="3"/>
      <c r="K2855" s="4"/>
      <c r="L2855" s="4"/>
      <c r="M2855" s="4"/>
      <c r="N2855" s="4"/>
      <c r="O2855" s="3"/>
      <c r="P2855" s="3"/>
      <c r="Q2855" s="80">
        <f t="shared" si="134"/>
        <v>0</v>
      </c>
      <c r="T2855" s="8" t="str">
        <f>+IFERROR(VLOOKUP(B2855,$B$5:B2854,1,FALSE),"")</f>
        <v/>
      </c>
      <c r="U2855" s="8" t="str">
        <f t="shared" si="132"/>
        <v>DUPLICATE</v>
      </c>
      <c r="W2855" s="75" t="str">
        <f t="shared" si="133"/>
        <v xml:space="preserve"> </v>
      </c>
    </row>
    <row r="2856" spans="1:23">
      <c r="A2856" s="33"/>
      <c r="B2856" s="3"/>
      <c r="C2856" s="3"/>
      <c r="D2856" s="3"/>
      <c r="E2856" s="3"/>
      <c r="F2856" s="3"/>
      <c r="G2856" s="3"/>
      <c r="H2856" s="3"/>
      <c r="I2856" s="3"/>
      <c r="J2856" s="3"/>
      <c r="K2856" s="4"/>
      <c r="L2856" s="4"/>
      <c r="M2856" s="4"/>
      <c r="N2856" s="4"/>
      <c r="O2856" s="3"/>
      <c r="P2856" s="3"/>
      <c r="Q2856" s="80">
        <f t="shared" si="134"/>
        <v>0</v>
      </c>
      <c r="T2856" s="8" t="str">
        <f>+IFERROR(VLOOKUP(B2856,$B$5:B2855,1,FALSE),"")</f>
        <v/>
      </c>
      <c r="U2856" s="8" t="str">
        <f t="shared" si="132"/>
        <v>DUPLICATE</v>
      </c>
      <c r="W2856" s="75" t="str">
        <f t="shared" si="133"/>
        <v xml:space="preserve"> </v>
      </c>
    </row>
    <row r="2857" spans="1:23">
      <c r="A2857" s="33"/>
      <c r="B2857" s="3"/>
      <c r="C2857" s="3"/>
      <c r="D2857" s="3"/>
      <c r="E2857" s="3"/>
      <c r="F2857" s="3"/>
      <c r="G2857" s="3"/>
      <c r="H2857" s="3"/>
      <c r="I2857" s="3"/>
      <c r="J2857" s="3"/>
      <c r="K2857" s="4"/>
      <c r="L2857" s="4"/>
      <c r="M2857" s="4"/>
      <c r="N2857" s="4"/>
      <c r="O2857" s="3"/>
      <c r="P2857" s="3"/>
      <c r="Q2857" s="80">
        <f t="shared" si="134"/>
        <v>0</v>
      </c>
      <c r="T2857" s="8" t="str">
        <f>+IFERROR(VLOOKUP(B2857,$B$5:B2856,1,FALSE),"")</f>
        <v/>
      </c>
      <c r="U2857" s="8" t="str">
        <f t="shared" si="132"/>
        <v>DUPLICATE</v>
      </c>
      <c r="W2857" s="75" t="str">
        <f t="shared" si="133"/>
        <v xml:space="preserve"> </v>
      </c>
    </row>
    <row r="2858" spans="1:23">
      <c r="A2858" s="33"/>
      <c r="B2858" s="3"/>
      <c r="C2858" s="3"/>
      <c r="D2858" s="3"/>
      <c r="E2858" s="3"/>
      <c r="F2858" s="3"/>
      <c r="G2858" s="3"/>
      <c r="H2858" s="3"/>
      <c r="I2858" s="3"/>
      <c r="J2858" s="3"/>
      <c r="K2858" s="4"/>
      <c r="L2858" s="4"/>
      <c r="M2858" s="4"/>
      <c r="N2858" s="4"/>
      <c r="O2858" s="3"/>
      <c r="P2858" s="3"/>
      <c r="Q2858" s="80">
        <f t="shared" si="134"/>
        <v>0</v>
      </c>
      <c r="T2858" s="8" t="str">
        <f>+IFERROR(VLOOKUP(B2858,$B$5:B2857,1,FALSE),"")</f>
        <v/>
      </c>
      <c r="U2858" s="8" t="str">
        <f t="shared" si="132"/>
        <v>DUPLICATE</v>
      </c>
      <c r="W2858" s="75" t="str">
        <f t="shared" si="133"/>
        <v xml:space="preserve"> </v>
      </c>
    </row>
    <row r="2859" spans="1:23">
      <c r="A2859" s="33"/>
      <c r="B2859" s="3"/>
      <c r="C2859" s="3"/>
      <c r="D2859" s="3"/>
      <c r="E2859" s="3"/>
      <c r="F2859" s="3"/>
      <c r="G2859" s="3"/>
      <c r="H2859" s="3"/>
      <c r="I2859" s="3"/>
      <c r="J2859" s="3"/>
      <c r="K2859" s="4"/>
      <c r="L2859" s="4"/>
      <c r="M2859" s="4"/>
      <c r="N2859" s="4"/>
      <c r="O2859" s="3"/>
      <c r="P2859" s="3"/>
      <c r="Q2859" s="80">
        <f t="shared" si="134"/>
        <v>0</v>
      </c>
      <c r="T2859" s="8" t="str">
        <f>+IFERROR(VLOOKUP(B2859,$B$5:B2858,1,FALSE),"")</f>
        <v/>
      </c>
      <c r="U2859" s="8" t="str">
        <f t="shared" si="132"/>
        <v>DUPLICATE</v>
      </c>
      <c r="W2859" s="75" t="str">
        <f t="shared" si="133"/>
        <v xml:space="preserve"> </v>
      </c>
    </row>
    <row r="2860" spans="1:23">
      <c r="A2860" s="33"/>
      <c r="B2860" s="3"/>
      <c r="C2860" s="3"/>
      <c r="D2860" s="3"/>
      <c r="E2860" s="3"/>
      <c r="F2860" s="3"/>
      <c r="G2860" s="3"/>
      <c r="H2860" s="3"/>
      <c r="I2860" s="3"/>
      <c r="J2860" s="3"/>
      <c r="K2860" s="4"/>
      <c r="L2860" s="4"/>
      <c r="M2860" s="4"/>
      <c r="N2860" s="4"/>
      <c r="O2860" s="3"/>
      <c r="P2860" s="3"/>
      <c r="Q2860" s="80">
        <f t="shared" si="134"/>
        <v>0</v>
      </c>
      <c r="T2860" s="8" t="str">
        <f>+IFERROR(VLOOKUP(B2860,$B$5:B2859,1,FALSE),"")</f>
        <v/>
      </c>
      <c r="U2860" s="8" t="str">
        <f t="shared" si="132"/>
        <v>DUPLICATE</v>
      </c>
      <c r="W2860" s="75" t="str">
        <f t="shared" si="133"/>
        <v xml:space="preserve"> </v>
      </c>
    </row>
    <row r="2861" spans="1:23">
      <c r="A2861" s="33"/>
      <c r="B2861" s="3"/>
      <c r="C2861" s="3"/>
      <c r="D2861" s="3"/>
      <c r="E2861" s="3"/>
      <c r="F2861" s="3"/>
      <c r="G2861" s="3"/>
      <c r="H2861" s="3"/>
      <c r="I2861" s="3"/>
      <c r="J2861" s="3"/>
      <c r="K2861" s="4"/>
      <c r="L2861" s="4"/>
      <c r="M2861" s="4"/>
      <c r="N2861" s="4"/>
      <c r="O2861" s="3"/>
      <c r="P2861" s="3"/>
      <c r="Q2861" s="80">
        <f t="shared" si="134"/>
        <v>0</v>
      </c>
      <c r="T2861" s="8" t="str">
        <f>+IFERROR(VLOOKUP(B2861,$B$5:B2860,1,FALSE),"")</f>
        <v/>
      </c>
      <c r="U2861" s="8" t="str">
        <f t="shared" si="132"/>
        <v>DUPLICATE</v>
      </c>
      <c r="W2861" s="75" t="str">
        <f t="shared" si="133"/>
        <v xml:space="preserve"> </v>
      </c>
    </row>
    <row r="2862" spans="1:23">
      <c r="A2862" s="33"/>
      <c r="B2862" s="3"/>
      <c r="C2862" s="3"/>
      <c r="D2862" s="3"/>
      <c r="E2862" s="3"/>
      <c r="F2862" s="3"/>
      <c r="G2862" s="3"/>
      <c r="H2862" s="3"/>
      <c r="I2862" s="3"/>
      <c r="J2862" s="3"/>
      <c r="K2862" s="4"/>
      <c r="L2862" s="4"/>
      <c r="M2862" s="4"/>
      <c r="N2862" s="4"/>
      <c r="O2862" s="3"/>
      <c r="P2862" s="3"/>
      <c r="Q2862" s="80">
        <f t="shared" si="134"/>
        <v>0</v>
      </c>
      <c r="T2862" s="8" t="str">
        <f>+IFERROR(VLOOKUP(B2862,$B$5:B2861,1,FALSE),"")</f>
        <v/>
      </c>
      <c r="U2862" s="8" t="str">
        <f t="shared" si="132"/>
        <v>DUPLICATE</v>
      </c>
      <c r="W2862" s="75" t="str">
        <f t="shared" si="133"/>
        <v xml:space="preserve"> </v>
      </c>
    </row>
    <row r="2863" spans="1:23">
      <c r="A2863" s="33"/>
      <c r="B2863" s="3"/>
      <c r="C2863" s="3"/>
      <c r="D2863" s="3"/>
      <c r="E2863" s="3"/>
      <c r="F2863" s="3"/>
      <c r="G2863" s="3"/>
      <c r="H2863" s="3"/>
      <c r="I2863" s="3"/>
      <c r="J2863" s="3"/>
      <c r="K2863" s="4"/>
      <c r="L2863" s="4"/>
      <c r="M2863" s="4"/>
      <c r="N2863" s="4"/>
      <c r="O2863" s="3"/>
      <c r="P2863" s="3"/>
      <c r="Q2863" s="80">
        <f t="shared" si="134"/>
        <v>0</v>
      </c>
      <c r="T2863" s="8" t="str">
        <f>+IFERROR(VLOOKUP(B2863,$B$5:B2862,1,FALSE),"")</f>
        <v/>
      </c>
      <c r="U2863" s="8" t="str">
        <f t="shared" si="132"/>
        <v>DUPLICATE</v>
      </c>
      <c r="W2863" s="75" t="str">
        <f t="shared" si="133"/>
        <v xml:space="preserve"> </v>
      </c>
    </row>
    <row r="2864" spans="1:23">
      <c r="A2864" s="33"/>
      <c r="B2864" s="3"/>
      <c r="C2864" s="3"/>
      <c r="D2864" s="3"/>
      <c r="E2864" s="3"/>
      <c r="F2864" s="3"/>
      <c r="G2864" s="3"/>
      <c r="H2864" s="3"/>
      <c r="I2864" s="3"/>
      <c r="J2864" s="3"/>
      <c r="K2864" s="4"/>
      <c r="L2864" s="4"/>
      <c r="M2864" s="4"/>
      <c r="N2864" s="4"/>
      <c r="O2864" s="3"/>
      <c r="P2864" s="3"/>
      <c r="Q2864" s="80">
        <f t="shared" si="134"/>
        <v>0</v>
      </c>
      <c r="T2864" s="8" t="str">
        <f>+IFERROR(VLOOKUP(B2864,$B$5:B2863,1,FALSE),"")</f>
        <v/>
      </c>
      <c r="U2864" s="8" t="str">
        <f t="shared" si="132"/>
        <v>DUPLICATE</v>
      </c>
      <c r="W2864" s="75" t="str">
        <f t="shared" si="133"/>
        <v xml:space="preserve"> </v>
      </c>
    </row>
    <row r="2865" spans="1:23">
      <c r="A2865" s="33"/>
      <c r="B2865" s="3"/>
      <c r="C2865" s="3"/>
      <c r="D2865" s="3"/>
      <c r="E2865" s="3"/>
      <c r="F2865" s="3"/>
      <c r="G2865" s="3"/>
      <c r="H2865" s="3"/>
      <c r="I2865" s="3"/>
      <c r="J2865" s="3"/>
      <c r="K2865" s="4"/>
      <c r="L2865" s="4"/>
      <c r="M2865" s="4"/>
      <c r="N2865" s="4"/>
      <c r="O2865" s="3"/>
      <c r="P2865" s="3"/>
      <c r="Q2865" s="80">
        <f t="shared" si="134"/>
        <v>0</v>
      </c>
      <c r="T2865" s="8" t="str">
        <f>+IFERROR(VLOOKUP(B2865,$B$5:B2864,1,FALSE),"")</f>
        <v/>
      </c>
      <c r="U2865" s="8" t="str">
        <f t="shared" si="132"/>
        <v>DUPLICATE</v>
      </c>
      <c r="W2865" s="75" t="str">
        <f t="shared" si="133"/>
        <v xml:space="preserve"> </v>
      </c>
    </row>
    <row r="2866" spans="1:23">
      <c r="A2866" s="33"/>
      <c r="B2866" s="3"/>
      <c r="C2866" s="3"/>
      <c r="D2866" s="3"/>
      <c r="E2866" s="3"/>
      <c r="F2866" s="3"/>
      <c r="G2866" s="3"/>
      <c r="H2866" s="3"/>
      <c r="I2866" s="3"/>
      <c r="J2866" s="3"/>
      <c r="K2866" s="4"/>
      <c r="L2866" s="4"/>
      <c r="M2866" s="4"/>
      <c r="N2866" s="4"/>
      <c r="O2866" s="3"/>
      <c r="P2866" s="3"/>
      <c r="Q2866" s="80">
        <f t="shared" si="134"/>
        <v>0</v>
      </c>
      <c r="T2866" s="8" t="str">
        <f>+IFERROR(VLOOKUP(B2866,$B$5:B2865,1,FALSE),"")</f>
        <v/>
      </c>
      <c r="U2866" s="8" t="str">
        <f t="shared" si="132"/>
        <v>DUPLICATE</v>
      </c>
      <c r="W2866" s="75" t="str">
        <f t="shared" si="133"/>
        <v xml:space="preserve"> </v>
      </c>
    </row>
    <row r="2867" spans="1:23">
      <c r="A2867" s="33"/>
      <c r="B2867" s="3"/>
      <c r="C2867" s="3"/>
      <c r="D2867" s="3"/>
      <c r="E2867" s="3"/>
      <c r="F2867" s="3"/>
      <c r="G2867" s="3"/>
      <c r="H2867" s="3"/>
      <c r="I2867" s="3"/>
      <c r="J2867" s="3"/>
      <c r="K2867" s="4"/>
      <c r="L2867" s="4"/>
      <c r="M2867" s="4"/>
      <c r="N2867" s="4"/>
      <c r="O2867" s="3"/>
      <c r="P2867" s="3"/>
      <c r="Q2867" s="80">
        <f t="shared" si="134"/>
        <v>0</v>
      </c>
      <c r="T2867" s="8" t="str">
        <f>+IFERROR(VLOOKUP(B2867,$B$5:B2866,1,FALSE),"")</f>
        <v/>
      </c>
      <c r="U2867" s="8" t="str">
        <f t="shared" si="132"/>
        <v>DUPLICATE</v>
      </c>
      <c r="W2867" s="75" t="str">
        <f t="shared" si="133"/>
        <v xml:space="preserve"> </v>
      </c>
    </row>
    <row r="2868" spans="1:23">
      <c r="A2868" s="33"/>
      <c r="B2868" s="3"/>
      <c r="C2868" s="3"/>
      <c r="D2868" s="3"/>
      <c r="E2868" s="3"/>
      <c r="F2868" s="3"/>
      <c r="G2868" s="3"/>
      <c r="H2868" s="3"/>
      <c r="I2868" s="3"/>
      <c r="J2868" s="3"/>
      <c r="K2868" s="4"/>
      <c r="L2868" s="4"/>
      <c r="M2868" s="4"/>
      <c r="N2868" s="4"/>
      <c r="O2868" s="3"/>
      <c r="P2868" s="3"/>
      <c r="Q2868" s="80">
        <f t="shared" si="134"/>
        <v>0</v>
      </c>
      <c r="T2868" s="8" t="str">
        <f>+IFERROR(VLOOKUP(B2868,$B$5:B2867,1,FALSE),"")</f>
        <v/>
      </c>
      <c r="U2868" s="8" t="str">
        <f t="shared" si="132"/>
        <v>DUPLICATE</v>
      </c>
      <c r="W2868" s="75" t="str">
        <f t="shared" si="133"/>
        <v xml:space="preserve"> </v>
      </c>
    </row>
    <row r="2869" spans="1:23">
      <c r="A2869" s="33"/>
      <c r="B2869" s="3"/>
      <c r="C2869" s="3"/>
      <c r="D2869" s="3"/>
      <c r="E2869" s="3"/>
      <c r="F2869" s="3"/>
      <c r="G2869" s="3"/>
      <c r="H2869" s="3"/>
      <c r="I2869" s="3"/>
      <c r="J2869" s="3"/>
      <c r="K2869" s="4"/>
      <c r="L2869" s="4"/>
      <c r="M2869" s="4"/>
      <c r="N2869" s="4"/>
      <c r="O2869" s="3"/>
      <c r="P2869" s="3"/>
      <c r="Q2869" s="80">
        <f t="shared" si="134"/>
        <v>0</v>
      </c>
      <c r="T2869" s="8" t="str">
        <f>+IFERROR(VLOOKUP(B2869,$B$5:B2868,1,FALSE),"")</f>
        <v/>
      </c>
      <c r="U2869" s="8" t="str">
        <f t="shared" si="132"/>
        <v>DUPLICATE</v>
      </c>
      <c r="W2869" s="75" t="str">
        <f t="shared" si="133"/>
        <v xml:space="preserve"> </v>
      </c>
    </row>
    <row r="2870" spans="1:23">
      <c r="A2870" s="33"/>
      <c r="B2870" s="3"/>
      <c r="C2870" s="3"/>
      <c r="D2870" s="3"/>
      <c r="E2870" s="3"/>
      <c r="F2870" s="3"/>
      <c r="G2870" s="3"/>
      <c r="H2870" s="3"/>
      <c r="I2870" s="3"/>
      <c r="J2870" s="3"/>
      <c r="K2870" s="4"/>
      <c r="L2870" s="4"/>
      <c r="M2870" s="4"/>
      <c r="N2870" s="4"/>
      <c r="O2870" s="3"/>
      <c r="P2870" s="3"/>
      <c r="Q2870" s="80">
        <f t="shared" si="134"/>
        <v>0</v>
      </c>
      <c r="T2870" s="8" t="str">
        <f>+IFERROR(VLOOKUP(B2870,$B$5:B2869,1,FALSE),"")</f>
        <v/>
      </c>
      <c r="U2870" s="8" t="str">
        <f t="shared" si="132"/>
        <v>DUPLICATE</v>
      </c>
      <c r="W2870" s="75" t="str">
        <f t="shared" si="133"/>
        <v xml:space="preserve"> </v>
      </c>
    </row>
    <row r="2871" spans="1:23">
      <c r="A2871" s="33"/>
      <c r="B2871" s="3"/>
      <c r="C2871" s="3"/>
      <c r="D2871" s="3"/>
      <c r="E2871" s="3"/>
      <c r="F2871" s="3"/>
      <c r="G2871" s="3"/>
      <c r="H2871" s="3"/>
      <c r="I2871" s="3"/>
      <c r="J2871" s="3"/>
      <c r="K2871" s="4"/>
      <c r="L2871" s="4"/>
      <c r="M2871" s="4"/>
      <c r="N2871" s="4"/>
      <c r="O2871" s="3"/>
      <c r="P2871" s="3"/>
      <c r="Q2871" s="80">
        <f t="shared" si="134"/>
        <v>0</v>
      </c>
      <c r="T2871" s="8" t="str">
        <f>+IFERROR(VLOOKUP(B2871,$B$5:B2870,1,FALSE),"")</f>
        <v/>
      </c>
      <c r="U2871" s="8" t="str">
        <f t="shared" si="132"/>
        <v>DUPLICATE</v>
      </c>
      <c r="W2871" s="75" t="str">
        <f t="shared" si="133"/>
        <v xml:space="preserve"> </v>
      </c>
    </row>
    <row r="2872" spans="1:23">
      <c r="A2872" s="33"/>
      <c r="B2872" s="3"/>
      <c r="C2872" s="3"/>
      <c r="D2872" s="3"/>
      <c r="E2872" s="3"/>
      <c r="F2872" s="3"/>
      <c r="G2872" s="3"/>
      <c r="H2872" s="3"/>
      <c r="I2872" s="3"/>
      <c r="J2872" s="3"/>
      <c r="K2872" s="4"/>
      <c r="L2872" s="4"/>
      <c r="M2872" s="4"/>
      <c r="N2872" s="4"/>
      <c r="O2872" s="3"/>
      <c r="P2872" s="3"/>
      <c r="Q2872" s="80">
        <f t="shared" si="134"/>
        <v>0</v>
      </c>
      <c r="T2872" s="8" t="str">
        <f>+IFERROR(VLOOKUP(B2872,$B$5:B2871,1,FALSE),"")</f>
        <v/>
      </c>
      <c r="U2872" s="8" t="str">
        <f t="shared" si="132"/>
        <v>DUPLICATE</v>
      </c>
      <c r="W2872" s="75" t="str">
        <f t="shared" si="133"/>
        <v xml:space="preserve"> </v>
      </c>
    </row>
    <row r="2873" spans="1:23">
      <c r="A2873" s="33"/>
      <c r="B2873" s="3"/>
      <c r="C2873" s="3"/>
      <c r="D2873" s="3"/>
      <c r="E2873" s="3"/>
      <c r="F2873" s="3"/>
      <c r="G2873" s="3"/>
      <c r="H2873" s="3"/>
      <c r="I2873" s="3"/>
      <c r="J2873" s="3"/>
      <c r="K2873" s="4"/>
      <c r="L2873" s="4"/>
      <c r="M2873" s="4"/>
      <c r="N2873" s="4"/>
      <c r="O2873" s="3"/>
      <c r="P2873" s="3"/>
      <c r="Q2873" s="80">
        <f t="shared" si="134"/>
        <v>0</v>
      </c>
      <c r="T2873" s="8" t="str">
        <f>+IFERROR(VLOOKUP(B2873,$B$5:B2872,1,FALSE),"")</f>
        <v/>
      </c>
      <c r="U2873" s="8" t="str">
        <f t="shared" si="132"/>
        <v>DUPLICATE</v>
      </c>
      <c r="W2873" s="75" t="str">
        <f t="shared" si="133"/>
        <v xml:space="preserve"> </v>
      </c>
    </row>
    <row r="2874" spans="1:23">
      <c r="A2874" s="33"/>
      <c r="B2874" s="3"/>
      <c r="C2874" s="3"/>
      <c r="D2874" s="3"/>
      <c r="E2874" s="3"/>
      <c r="F2874" s="3"/>
      <c r="G2874" s="3"/>
      <c r="H2874" s="3"/>
      <c r="I2874" s="3"/>
      <c r="J2874" s="3"/>
      <c r="K2874" s="4"/>
      <c r="L2874" s="4"/>
      <c r="M2874" s="4"/>
      <c r="N2874" s="4"/>
      <c r="O2874" s="3"/>
      <c r="P2874" s="3"/>
      <c r="Q2874" s="80">
        <f t="shared" si="134"/>
        <v>0</v>
      </c>
      <c r="T2874" s="8" t="str">
        <f>+IFERROR(VLOOKUP(B2874,$B$5:B2873,1,FALSE),"")</f>
        <v/>
      </c>
      <c r="U2874" s="8" t="str">
        <f t="shared" si="132"/>
        <v>DUPLICATE</v>
      </c>
      <c r="W2874" s="75" t="str">
        <f t="shared" si="133"/>
        <v xml:space="preserve"> </v>
      </c>
    </row>
    <row r="2875" spans="1:23">
      <c r="A2875" s="33"/>
      <c r="B2875" s="3"/>
      <c r="C2875" s="3"/>
      <c r="D2875" s="3"/>
      <c r="E2875" s="3"/>
      <c r="F2875" s="3"/>
      <c r="G2875" s="3"/>
      <c r="H2875" s="3"/>
      <c r="I2875" s="3"/>
      <c r="J2875" s="3"/>
      <c r="K2875" s="4"/>
      <c r="L2875" s="4"/>
      <c r="M2875" s="4"/>
      <c r="N2875" s="4"/>
      <c r="O2875" s="3"/>
      <c r="P2875" s="3"/>
      <c r="Q2875" s="80">
        <f t="shared" si="134"/>
        <v>0</v>
      </c>
      <c r="T2875" s="8" t="str">
        <f>+IFERROR(VLOOKUP(B2875,$B$5:B2874,1,FALSE),"")</f>
        <v/>
      </c>
      <c r="U2875" s="8" t="str">
        <f t="shared" si="132"/>
        <v>DUPLICATE</v>
      </c>
      <c r="W2875" s="75" t="str">
        <f t="shared" si="133"/>
        <v xml:space="preserve"> </v>
      </c>
    </row>
    <row r="2876" spans="1:23">
      <c r="A2876" s="33"/>
      <c r="B2876" s="3"/>
      <c r="C2876" s="3"/>
      <c r="D2876" s="3"/>
      <c r="E2876" s="3"/>
      <c r="F2876" s="3"/>
      <c r="G2876" s="3"/>
      <c r="H2876" s="3"/>
      <c r="I2876" s="3"/>
      <c r="J2876" s="3"/>
      <c r="K2876" s="4"/>
      <c r="L2876" s="4"/>
      <c r="M2876" s="4"/>
      <c r="N2876" s="4"/>
      <c r="O2876" s="3"/>
      <c r="P2876" s="3"/>
      <c r="Q2876" s="80">
        <f t="shared" si="134"/>
        <v>0</v>
      </c>
      <c r="T2876" s="8" t="str">
        <f>+IFERROR(VLOOKUP(B2876,$B$5:B2875,1,FALSE),"")</f>
        <v/>
      </c>
      <c r="U2876" s="8" t="str">
        <f t="shared" si="132"/>
        <v>DUPLICATE</v>
      </c>
      <c r="W2876" s="75" t="str">
        <f t="shared" si="133"/>
        <v xml:space="preserve"> </v>
      </c>
    </row>
    <row r="2877" spans="1:23">
      <c r="A2877" s="33"/>
      <c r="B2877" s="3"/>
      <c r="C2877" s="3"/>
      <c r="D2877" s="3"/>
      <c r="E2877" s="3"/>
      <c r="F2877" s="3"/>
      <c r="G2877" s="3"/>
      <c r="H2877" s="3"/>
      <c r="I2877" s="3"/>
      <c r="J2877" s="3"/>
      <c r="K2877" s="4"/>
      <c r="L2877" s="4"/>
      <c r="M2877" s="4"/>
      <c r="N2877" s="4"/>
      <c r="O2877" s="3"/>
      <c r="P2877" s="3"/>
      <c r="Q2877" s="80">
        <f t="shared" si="134"/>
        <v>0</v>
      </c>
      <c r="T2877" s="8" t="str">
        <f>+IFERROR(VLOOKUP(B2877,$B$5:B2876,1,FALSE),"")</f>
        <v/>
      </c>
      <c r="U2877" s="8" t="str">
        <f t="shared" si="132"/>
        <v>DUPLICATE</v>
      </c>
      <c r="W2877" s="75" t="str">
        <f t="shared" si="133"/>
        <v xml:space="preserve"> </v>
      </c>
    </row>
    <row r="2878" spans="1:23">
      <c r="A2878" s="33"/>
      <c r="B2878" s="3"/>
      <c r="C2878" s="3"/>
      <c r="D2878" s="3"/>
      <c r="E2878" s="3"/>
      <c r="F2878" s="3"/>
      <c r="G2878" s="3"/>
      <c r="H2878" s="3"/>
      <c r="I2878" s="3"/>
      <c r="J2878" s="3"/>
      <c r="K2878" s="4"/>
      <c r="L2878" s="4"/>
      <c r="M2878" s="4"/>
      <c r="N2878" s="4"/>
      <c r="O2878" s="3"/>
      <c r="P2878" s="3"/>
      <c r="Q2878" s="80">
        <f t="shared" si="134"/>
        <v>0</v>
      </c>
      <c r="T2878" s="8" t="str">
        <f>+IFERROR(VLOOKUP(B2878,$B$5:B2877,1,FALSE),"")</f>
        <v/>
      </c>
      <c r="U2878" s="8" t="str">
        <f t="shared" si="132"/>
        <v>DUPLICATE</v>
      </c>
      <c r="W2878" s="75" t="str">
        <f t="shared" si="133"/>
        <v xml:space="preserve"> </v>
      </c>
    </row>
    <row r="2879" spans="1:23">
      <c r="A2879" s="33"/>
      <c r="B2879" s="3"/>
      <c r="C2879" s="3"/>
      <c r="D2879" s="3"/>
      <c r="E2879" s="3"/>
      <c r="F2879" s="3"/>
      <c r="G2879" s="3"/>
      <c r="H2879" s="3"/>
      <c r="I2879" s="3"/>
      <c r="J2879" s="3"/>
      <c r="K2879" s="4"/>
      <c r="L2879" s="4"/>
      <c r="M2879" s="4"/>
      <c r="N2879" s="4"/>
      <c r="O2879" s="3"/>
      <c r="P2879" s="3"/>
      <c r="Q2879" s="80">
        <f t="shared" si="134"/>
        <v>0</v>
      </c>
      <c r="T2879" s="8" t="str">
        <f>+IFERROR(VLOOKUP(B2879,$B$5:B2878,1,FALSE),"")</f>
        <v/>
      </c>
      <c r="U2879" s="8" t="str">
        <f t="shared" si="132"/>
        <v>DUPLICATE</v>
      </c>
      <c r="W2879" s="75" t="str">
        <f t="shared" si="133"/>
        <v xml:space="preserve"> </v>
      </c>
    </row>
    <row r="2880" spans="1:23">
      <c r="A2880" s="33"/>
      <c r="B2880" s="3"/>
      <c r="C2880" s="3"/>
      <c r="D2880" s="3"/>
      <c r="E2880" s="3"/>
      <c r="F2880" s="3"/>
      <c r="G2880" s="3"/>
      <c r="H2880" s="3"/>
      <c r="I2880" s="3"/>
      <c r="J2880" s="3"/>
      <c r="K2880" s="4"/>
      <c r="L2880" s="4"/>
      <c r="M2880" s="4"/>
      <c r="N2880" s="4"/>
      <c r="O2880" s="3"/>
      <c r="P2880" s="3"/>
      <c r="Q2880" s="80">
        <f t="shared" si="134"/>
        <v>0</v>
      </c>
      <c r="T2880" s="8" t="str">
        <f>+IFERROR(VLOOKUP(B2880,$B$5:B2879,1,FALSE),"")</f>
        <v/>
      </c>
      <c r="U2880" s="8" t="str">
        <f t="shared" si="132"/>
        <v>DUPLICATE</v>
      </c>
      <c r="W2880" s="75" t="str">
        <f t="shared" si="133"/>
        <v xml:space="preserve"> </v>
      </c>
    </row>
    <row r="2881" spans="1:23">
      <c r="A2881" s="33"/>
      <c r="B2881" s="3"/>
      <c r="C2881" s="3"/>
      <c r="D2881" s="3"/>
      <c r="E2881" s="3"/>
      <c r="F2881" s="3"/>
      <c r="G2881" s="3"/>
      <c r="H2881" s="3"/>
      <c r="I2881" s="3"/>
      <c r="J2881" s="3"/>
      <c r="K2881" s="4"/>
      <c r="L2881" s="4"/>
      <c r="M2881" s="4"/>
      <c r="N2881" s="4"/>
      <c r="O2881" s="3"/>
      <c r="P2881" s="3"/>
      <c r="Q2881" s="80">
        <f t="shared" si="134"/>
        <v>0</v>
      </c>
      <c r="T2881" s="8" t="str">
        <f>+IFERROR(VLOOKUP(B2881,$B$5:B2880,1,FALSE),"")</f>
        <v/>
      </c>
      <c r="U2881" s="8" t="str">
        <f t="shared" si="132"/>
        <v>DUPLICATE</v>
      </c>
      <c r="W2881" s="75" t="str">
        <f t="shared" si="133"/>
        <v xml:space="preserve"> </v>
      </c>
    </row>
    <row r="2882" spans="1:23">
      <c r="A2882" s="33"/>
      <c r="B2882" s="3"/>
      <c r="C2882" s="3"/>
      <c r="D2882" s="3"/>
      <c r="E2882" s="3"/>
      <c r="F2882" s="3"/>
      <c r="G2882" s="3"/>
      <c r="H2882" s="3"/>
      <c r="I2882" s="3"/>
      <c r="J2882" s="3"/>
      <c r="K2882" s="4"/>
      <c r="L2882" s="4"/>
      <c r="M2882" s="4"/>
      <c r="N2882" s="4"/>
      <c r="O2882" s="3"/>
      <c r="P2882" s="3"/>
      <c r="Q2882" s="80">
        <f t="shared" si="134"/>
        <v>0</v>
      </c>
      <c r="T2882" s="8" t="str">
        <f>+IFERROR(VLOOKUP(B2882,$B$5:B2881,1,FALSE),"")</f>
        <v/>
      </c>
      <c r="U2882" s="8" t="str">
        <f t="shared" si="132"/>
        <v>DUPLICATE</v>
      </c>
      <c r="W2882" s="75" t="str">
        <f t="shared" si="133"/>
        <v xml:space="preserve"> </v>
      </c>
    </row>
    <row r="2883" spans="1:23">
      <c r="A2883" s="33"/>
      <c r="B2883" s="3"/>
      <c r="C2883" s="3"/>
      <c r="D2883" s="3"/>
      <c r="E2883" s="3"/>
      <c r="F2883" s="3"/>
      <c r="G2883" s="3"/>
      <c r="H2883" s="3"/>
      <c r="I2883" s="3"/>
      <c r="J2883" s="3"/>
      <c r="K2883" s="4"/>
      <c r="L2883" s="4"/>
      <c r="M2883" s="4"/>
      <c r="N2883" s="4"/>
      <c r="O2883" s="3"/>
      <c r="P2883" s="3"/>
      <c r="Q2883" s="80">
        <f t="shared" si="134"/>
        <v>0</v>
      </c>
      <c r="T2883" s="8" t="str">
        <f>+IFERROR(VLOOKUP(B2883,$B$5:B2882,1,FALSE),"")</f>
        <v/>
      </c>
      <c r="U2883" s="8" t="str">
        <f t="shared" si="132"/>
        <v>DUPLICATE</v>
      </c>
      <c r="W2883" s="75" t="str">
        <f t="shared" si="133"/>
        <v xml:space="preserve"> </v>
      </c>
    </row>
    <row r="2884" spans="1:23">
      <c r="A2884" s="33"/>
      <c r="B2884" s="3"/>
      <c r="C2884" s="3"/>
      <c r="D2884" s="3"/>
      <c r="E2884" s="3"/>
      <c r="F2884" s="3"/>
      <c r="G2884" s="3"/>
      <c r="H2884" s="3"/>
      <c r="I2884" s="3"/>
      <c r="J2884" s="3"/>
      <c r="K2884" s="4"/>
      <c r="L2884" s="4"/>
      <c r="M2884" s="4"/>
      <c r="N2884" s="4"/>
      <c r="O2884" s="3"/>
      <c r="P2884" s="3"/>
      <c r="Q2884" s="80">
        <f t="shared" si="134"/>
        <v>0</v>
      </c>
      <c r="T2884" s="8" t="str">
        <f>+IFERROR(VLOOKUP(B2884,$B$5:B2883,1,FALSE),"")</f>
        <v/>
      </c>
      <c r="U2884" s="8" t="str">
        <f t="shared" si="132"/>
        <v>DUPLICATE</v>
      </c>
      <c r="W2884" s="75" t="str">
        <f t="shared" si="133"/>
        <v xml:space="preserve"> </v>
      </c>
    </row>
    <row r="2885" spans="1:23">
      <c r="A2885" s="33"/>
      <c r="B2885" s="3"/>
      <c r="C2885" s="3"/>
      <c r="D2885" s="3"/>
      <c r="E2885" s="3"/>
      <c r="F2885" s="3"/>
      <c r="G2885" s="3"/>
      <c r="H2885" s="3"/>
      <c r="I2885" s="3"/>
      <c r="J2885" s="3"/>
      <c r="K2885" s="4"/>
      <c r="L2885" s="4"/>
      <c r="M2885" s="4"/>
      <c r="N2885" s="4"/>
      <c r="O2885" s="3"/>
      <c r="P2885" s="3"/>
      <c r="Q2885" s="80">
        <f t="shared" si="134"/>
        <v>0</v>
      </c>
      <c r="T2885" s="8" t="str">
        <f>+IFERROR(VLOOKUP(B2885,$B$5:B2884,1,FALSE),"")</f>
        <v/>
      </c>
      <c r="U2885" s="8" t="str">
        <f t="shared" ref="U2885:U2948" si="135">+IF(EXACT(T2885,B2885),"DUPLICATE","ORIGINAL")</f>
        <v>DUPLICATE</v>
      </c>
      <c r="W2885" s="75" t="str">
        <f t="shared" ref="W2885:W2948" si="136">CONCATENATE(B2885," ",A2885)</f>
        <v xml:space="preserve"> </v>
      </c>
    </row>
    <row r="2886" spans="1:23">
      <c r="A2886" s="33"/>
      <c r="B2886" s="3"/>
      <c r="C2886" s="3"/>
      <c r="D2886" s="3"/>
      <c r="E2886" s="3"/>
      <c r="F2886" s="3"/>
      <c r="G2886" s="3"/>
      <c r="H2886" s="3"/>
      <c r="I2886" s="3"/>
      <c r="J2886" s="3"/>
      <c r="K2886" s="4"/>
      <c r="L2886" s="4"/>
      <c r="M2886" s="4"/>
      <c r="N2886" s="4"/>
      <c r="O2886" s="3"/>
      <c r="P2886" s="3"/>
      <c r="Q2886" s="80">
        <f t="shared" ref="Q2886:Q2949" si="137">L2886+M2886+N2886</f>
        <v>0</v>
      </c>
      <c r="T2886" s="8" t="str">
        <f>+IFERROR(VLOOKUP(B2886,$B$5:B2885,1,FALSE),"")</f>
        <v/>
      </c>
      <c r="U2886" s="8" t="str">
        <f t="shared" si="135"/>
        <v>DUPLICATE</v>
      </c>
      <c r="W2886" s="75" t="str">
        <f t="shared" si="136"/>
        <v xml:space="preserve"> </v>
      </c>
    </row>
    <row r="2887" spans="1:23">
      <c r="A2887" s="33"/>
      <c r="B2887" s="3"/>
      <c r="C2887" s="3"/>
      <c r="D2887" s="3"/>
      <c r="E2887" s="3"/>
      <c r="F2887" s="3"/>
      <c r="G2887" s="3"/>
      <c r="H2887" s="3"/>
      <c r="I2887" s="3"/>
      <c r="J2887" s="3"/>
      <c r="K2887" s="4"/>
      <c r="L2887" s="4"/>
      <c r="M2887" s="4"/>
      <c r="N2887" s="4"/>
      <c r="O2887" s="3"/>
      <c r="P2887" s="3"/>
      <c r="Q2887" s="80">
        <f t="shared" si="137"/>
        <v>0</v>
      </c>
      <c r="T2887" s="8" t="str">
        <f>+IFERROR(VLOOKUP(B2887,$B$5:B2886,1,FALSE),"")</f>
        <v/>
      </c>
      <c r="U2887" s="8" t="str">
        <f t="shared" si="135"/>
        <v>DUPLICATE</v>
      </c>
      <c r="W2887" s="75" t="str">
        <f t="shared" si="136"/>
        <v xml:space="preserve"> </v>
      </c>
    </row>
    <row r="2888" spans="1:23">
      <c r="A2888" s="33"/>
      <c r="B2888" s="3"/>
      <c r="C2888" s="3"/>
      <c r="D2888" s="3"/>
      <c r="E2888" s="3"/>
      <c r="F2888" s="3"/>
      <c r="G2888" s="3"/>
      <c r="H2888" s="3"/>
      <c r="I2888" s="3"/>
      <c r="J2888" s="3"/>
      <c r="K2888" s="4"/>
      <c r="L2888" s="4"/>
      <c r="M2888" s="4"/>
      <c r="N2888" s="4"/>
      <c r="O2888" s="3"/>
      <c r="P2888" s="3"/>
      <c r="Q2888" s="80">
        <f t="shared" si="137"/>
        <v>0</v>
      </c>
      <c r="T2888" s="8" t="str">
        <f>+IFERROR(VLOOKUP(B2888,$B$5:B2887,1,FALSE),"")</f>
        <v/>
      </c>
      <c r="U2888" s="8" t="str">
        <f t="shared" si="135"/>
        <v>DUPLICATE</v>
      </c>
      <c r="W2888" s="75" t="str">
        <f t="shared" si="136"/>
        <v xml:space="preserve"> </v>
      </c>
    </row>
    <row r="2889" spans="1:23">
      <c r="A2889" s="33"/>
      <c r="B2889" s="3"/>
      <c r="C2889" s="3"/>
      <c r="D2889" s="3"/>
      <c r="E2889" s="3"/>
      <c r="F2889" s="3"/>
      <c r="G2889" s="3"/>
      <c r="H2889" s="3"/>
      <c r="I2889" s="3"/>
      <c r="J2889" s="3"/>
      <c r="K2889" s="4"/>
      <c r="L2889" s="4"/>
      <c r="M2889" s="4"/>
      <c r="N2889" s="4"/>
      <c r="O2889" s="3"/>
      <c r="P2889" s="3"/>
      <c r="Q2889" s="80">
        <f t="shared" si="137"/>
        <v>0</v>
      </c>
      <c r="T2889" s="8" t="str">
        <f>+IFERROR(VLOOKUP(B2889,$B$5:B2888,1,FALSE),"")</f>
        <v/>
      </c>
      <c r="U2889" s="8" t="str">
        <f t="shared" si="135"/>
        <v>DUPLICATE</v>
      </c>
      <c r="W2889" s="75" t="str">
        <f t="shared" si="136"/>
        <v xml:space="preserve"> </v>
      </c>
    </row>
    <row r="2890" spans="1:23">
      <c r="A2890" s="33"/>
      <c r="B2890" s="3"/>
      <c r="C2890" s="3"/>
      <c r="D2890" s="3"/>
      <c r="E2890" s="3"/>
      <c r="F2890" s="3"/>
      <c r="G2890" s="3"/>
      <c r="H2890" s="3"/>
      <c r="I2890" s="3"/>
      <c r="J2890" s="3"/>
      <c r="K2890" s="4"/>
      <c r="L2890" s="4"/>
      <c r="M2890" s="4"/>
      <c r="N2890" s="4"/>
      <c r="O2890" s="3"/>
      <c r="P2890" s="3"/>
      <c r="Q2890" s="80">
        <f t="shared" si="137"/>
        <v>0</v>
      </c>
      <c r="T2890" s="8" t="str">
        <f>+IFERROR(VLOOKUP(B2890,$B$5:B2889,1,FALSE),"")</f>
        <v/>
      </c>
      <c r="U2890" s="8" t="str">
        <f t="shared" si="135"/>
        <v>DUPLICATE</v>
      </c>
      <c r="W2890" s="75" t="str">
        <f t="shared" si="136"/>
        <v xml:space="preserve"> </v>
      </c>
    </row>
    <row r="2891" spans="1:23">
      <c r="A2891" s="33"/>
      <c r="B2891" s="3"/>
      <c r="C2891" s="3"/>
      <c r="D2891" s="3"/>
      <c r="E2891" s="3"/>
      <c r="F2891" s="3"/>
      <c r="G2891" s="3"/>
      <c r="H2891" s="3"/>
      <c r="I2891" s="3"/>
      <c r="J2891" s="3"/>
      <c r="K2891" s="4"/>
      <c r="L2891" s="4"/>
      <c r="M2891" s="4"/>
      <c r="N2891" s="4"/>
      <c r="O2891" s="3"/>
      <c r="P2891" s="3"/>
      <c r="Q2891" s="80">
        <f t="shared" si="137"/>
        <v>0</v>
      </c>
      <c r="T2891" s="8" t="str">
        <f>+IFERROR(VLOOKUP(B2891,$B$5:B2890,1,FALSE),"")</f>
        <v/>
      </c>
      <c r="U2891" s="8" t="str">
        <f t="shared" si="135"/>
        <v>DUPLICATE</v>
      </c>
      <c r="W2891" s="75" t="str">
        <f t="shared" si="136"/>
        <v xml:space="preserve"> </v>
      </c>
    </row>
    <row r="2892" spans="1:23">
      <c r="A2892" s="33"/>
      <c r="B2892" s="3"/>
      <c r="C2892" s="3"/>
      <c r="D2892" s="3"/>
      <c r="E2892" s="3"/>
      <c r="F2892" s="3"/>
      <c r="G2892" s="3"/>
      <c r="H2892" s="3"/>
      <c r="I2892" s="3"/>
      <c r="J2892" s="3"/>
      <c r="K2892" s="4"/>
      <c r="L2892" s="4"/>
      <c r="M2892" s="4"/>
      <c r="N2892" s="4"/>
      <c r="O2892" s="3"/>
      <c r="P2892" s="3"/>
      <c r="Q2892" s="80">
        <f t="shared" si="137"/>
        <v>0</v>
      </c>
      <c r="T2892" s="8" t="str">
        <f>+IFERROR(VLOOKUP(B2892,$B$5:B2891,1,FALSE),"")</f>
        <v/>
      </c>
      <c r="U2892" s="8" t="str">
        <f t="shared" si="135"/>
        <v>DUPLICATE</v>
      </c>
      <c r="W2892" s="75" t="str">
        <f t="shared" si="136"/>
        <v xml:space="preserve"> </v>
      </c>
    </row>
    <row r="2893" spans="1:23">
      <c r="A2893" s="33"/>
      <c r="B2893" s="3"/>
      <c r="C2893" s="3"/>
      <c r="D2893" s="3"/>
      <c r="E2893" s="3"/>
      <c r="F2893" s="3"/>
      <c r="G2893" s="3"/>
      <c r="H2893" s="3"/>
      <c r="I2893" s="3"/>
      <c r="J2893" s="3"/>
      <c r="K2893" s="4"/>
      <c r="L2893" s="4"/>
      <c r="M2893" s="4"/>
      <c r="N2893" s="4"/>
      <c r="O2893" s="3"/>
      <c r="P2893" s="3"/>
      <c r="Q2893" s="80">
        <f t="shared" si="137"/>
        <v>0</v>
      </c>
      <c r="T2893" s="8" t="str">
        <f>+IFERROR(VLOOKUP(B2893,$B$5:B2892,1,FALSE),"")</f>
        <v/>
      </c>
      <c r="U2893" s="8" t="str">
        <f t="shared" si="135"/>
        <v>DUPLICATE</v>
      </c>
      <c r="W2893" s="75" t="str">
        <f t="shared" si="136"/>
        <v xml:space="preserve"> </v>
      </c>
    </row>
    <row r="2894" spans="1:23">
      <c r="A2894" s="33"/>
      <c r="B2894" s="3"/>
      <c r="C2894" s="3"/>
      <c r="D2894" s="3"/>
      <c r="E2894" s="3"/>
      <c r="F2894" s="3"/>
      <c r="G2894" s="3"/>
      <c r="H2894" s="3"/>
      <c r="I2894" s="3"/>
      <c r="J2894" s="3"/>
      <c r="K2894" s="4"/>
      <c r="L2894" s="4"/>
      <c r="M2894" s="4"/>
      <c r="N2894" s="4"/>
      <c r="O2894" s="3"/>
      <c r="P2894" s="3"/>
      <c r="Q2894" s="80">
        <f t="shared" si="137"/>
        <v>0</v>
      </c>
      <c r="T2894" s="8" t="str">
        <f>+IFERROR(VLOOKUP(B2894,$B$5:B2893,1,FALSE),"")</f>
        <v/>
      </c>
      <c r="U2894" s="8" t="str">
        <f t="shared" si="135"/>
        <v>DUPLICATE</v>
      </c>
      <c r="W2894" s="75" t="str">
        <f t="shared" si="136"/>
        <v xml:space="preserve"> </v>
      </c>
    </row>
    <row r="2895" spans="1:23">
      <c r="A2895" s="33"/>
      <c r="B2895" s="3"/>
      <c r="C2895" s="3"/>
      <c r="D2895" s="3"/>
      <c r="E2895" s="3"/>
      <c r="F2895" s="3"/>
      <c r="G2895" s="3"/>
      <c r="H2895" s="3"/>
      <c r="I2895" s="3"/>
      <c r="J2895" s="3"/>
      <c r="K2895" s="4"/>
      <c r="L2895" s="4"/>
      <c r="M2895" s="4"/>
      <c r="N2895" s="4"/>
      <c r="O2895" s="3"/>
      <c r="P2895" s="3"/>
      <c r="Q2895" s="80">
        <f t="shared" si="137"/>
        <v>0</v>
      </c>
      <c r="T2895" s="8" t="str">
        <f>+IFERROR(VLOOKUP(B2895,$B$5:B2894,1,FALSE),"")</f>
        <v/>
      </c>
      <c r="U2895" s="8" t="str">
        <f t="shared" si="135"/>
        <v>DUPLICATE</v>
      </c>
      <c r="W2895" s="75" t="str">
        <f t="shared" si="136"/>
        <v xml:space="preserve"> </v>
      </c>
    </row>
    <row r="2896" spans="1:23">
      <c r="A2896" s="33"/>
      <c r="B2896" s="3"/>
      <c r="C2896" s="3"/>
      <c r="D2896" s="3"/>
      <c r="E2896" s="3"/>
      <c r="F2896" s="3"/>
      <c r="G2896" s="3"/>
      <c r="H2896" s="3"/>
      <c r="I2896" s="3"/>
      <c r="J2896" s="3"/>
      <c r="K2896" s="4"/>
      <c r="L2896" s="4"/>
      <c r="M2896" s="4"/>
      <c r="N2896" s="4"/>
      <c r="O2896" s="3"/>
      <c r="P2896" s="3"/>
      <c r="Q2896" s="80">
        <f t="shared" si="137"/>
        <v>0</v>
      </c>
      <c r="T2896" s="8" t="str">
        <f>+IFERROR(VLOOKUP(B2896,$B$5:B2895,1,FALSE),"")</f>
        <v/>
      </c>
      <c r="U2896" s="8" t="str">
        <f t="shared" si="135"/>
        <v>DUPLICATE</v>
      </c>
      <c r="W2896" s="75" t="str">
        <f t="shared" si="136"/>
        <v xml:space="preserve"> </v>
      </c>
    </row>
    <row r="2897" spans="1:23">
      <c r="A2897" s="33"/>
      <c r="B2897" s="3"/>
      <c r="C2897" s="3"/>
      <c r="D2897" s="3"/>
      <c r="E2897" s="3"/>
      <c r="F2897" s="3"/>
      <c r="G2897" s="3"/>
      <c r="H2897" s="3"/>
      <c r="I2897" s="3"/>
      <c r="J2897" s="3"/>
      <c r="K2897" s="4"/>
      <c r="L2897" s="4"/>
      <c r="M2897" s="4"/>
      <c r="N2897" s="4"/>
      <c r="O2897" s="3"/>
      <c r="P2897" s="3"/>
      <c r="Q2897" s="80">
        <f t="shared" si="137"/>
        <v>0</v>
      </c>
      <c r="T2897" s="8" t="str">
        <f>+IFERROR(VLOOKUP(B2897,$B$5:B2896,1,FALSE),"")</f>
        <v/>
      </c>
      <c r="U2897" s="8" t="str">
        <f t="shared" si="135"/>
        <v>DUPLICATE</v>
      </c>
      <c r="W2897" s="75" t="str">
        <f t="shared" si="136"/>
        <v xml:space="preserve"> </v>
      </c>
    </row>
    <row r="2898" spans="1:23">
      <c r="A2898" s="33"/>
      <c r="B2898" s="3"/>
      <c r="C2898" s="3"/>
      <c r="D2898" s="3"/>
      <c r="E2898" s="3"/>
      <c r="F2898" s="3"/>
      <c r="G2898" s="3"/>
      <c r="H2898" s="3"/>
      <c r="I2898" s="3"/>
      <c r="J2898" s="3"/>
      <c r="K2898" s="4"/>
      <c r="L2898" s="4"/>
      <c r="M2898" s="4"/>
      <c r="N2898" s="4"/>
      <c r="O2898" s="3"/>
      <c r="P2898" s="3"/>
      <c r="Q2898" s="80">
        <f t="shared" si="137"/>
        <v>0</v>
      </c>
      <c r="T2898" s="8" t="str">
        <f>+IFERROR(VLOOKUP(B2898,$B$5:B2897,1,FALSE),"")</f>
        <v/>
      </c>
      <c r="U2898" s="8" t="str">
        <f t="shared" si="135"/>
        <v>DUPLICATE</v>
      </c>
      <c r="W2898" s="75" t="str">
        <f t="shared" si="136"/>
        <v xml:space="preserve"> </v>
      </c>
    </row>
    <row r="2899" spans="1:23">
      <c r="A2899" s="33"/>
      <c r="B2899" s="3"/>
      <c r="C2899" s="3"/>
      <c r="D2899" s="3"/>
      <c r="E2899" s="3"/>
      <c r="F2899" s="3"/>
      <c r="G2899" s="3"/>
      <c r="H2899" s="3"/>
      <c r="I2899" s="3"/>
      <c r="J2899" s="3"/>
      <c r="K2899" s="4"/>
      <c r="L2899" s="4"/>
      <c r="M2899" s="4"/>
      <c r="N2899" s="4"/>
      <c r="O2899" s="3"/>
      <c r="P2899" s="3"/>
      <c r="Q2899" s="80">
        <f t="shared" si="137"/>
        <v>0</v>
      </c>
      <c r="T2899" s="8" t="str">
        <f>+IFERROR(VLOOKUP(B2899,$B$5:B2898,1,FALSE),"")</f>
        <v/>
      </c>
      <c r="U2899" s="8" t="str">
        <f t="shared" si="135"/>
        <v>DUPLICATE</v>
      </c>
      <c r="W2899" s="75" t="str">
        <f t="shared" si="136"/>
        <v xml:space="preserve"> </v>
      </c>
    </row>
    <row r="2900" spans="1:23">
      <c r="A2900" s="33"/>
      <c r="B2900" s="3"/>
      <c r="C2900" s="3"/>
      <c r="D2900" s="3"/>
      <c r="E2900" s="3"/>
      <c r="F2900" s="3"/>
      <c r="G2900" s="3"/>
      <c r="H2900" s="3"/>
      <c r="I2900" s="3"/>
      <c r="J2900" s="3"/>
      <c r="K2900" s="4"/>
      <c r="L2900" s="4"/>
      <c r="M2900" s="4"/>
      <c r="N2900" s="4"/>
      <c r="O2900" s="3"/>
      <c r="P2900" s="3"/>
      <c r="Q2900" s="80">
        <f t="shared" si="137"/>
        <v>0</v>
      </c>
      <c r="T2900" s="8" t="str">
        <f>+IFERROR(VLOOKUP(B2900,$B$5:B2899,1,FALSE),"")</f>
        <v/>
      </c>
      <c r="U2900" s="8" t="str">
        <f t="shared" si="135"/>
        <v>DUPLICATE</v>
      </c>
      <c r="W2900" s="75" t="str">
        <f t="shared" si="136"/>
        <v xml:space="preserve"> </v>
      </c>
    </row>
    <row r="2901" spans="1:23">
      <c r="A2901" s="33"/>
      <c r="B2901" s="3"/>
      <c r="C2901" s="3"/>
      <c r="D2901" s="3"/>
      <c r="E2901" s="3"/>
      <c r="F2901" s="3"/>
      <c r="G2901" s="3"/>
      <c r="H2901" s="3"/>
      <c r="I2901" s="3"/>
      <c r="J2901" s="3"/>
      <c r="K2901" s="4"/>
      <c r="L2901" s="4"/>
      <c r="M2901" s="4"/>
      <c r="N2901" s="4"/>
      <c r="O2901" s="3"/>
      <c r="P2901" s="3"/>
      <c r="Q2901" s="80">
        <f t="shared" si="137"/>
        <v>0</v>
      </c>
      <c r="T2901" s="8" t="str">
        <f>+IFERROR(VLOOKUP(B2901,$B$5:B2900,1,FALSE),"")</f>
        <v/>
      </c>
      <c r="U2901" s="8" t="str">
        <f t="shared" si="135"/>
        <v>DUPLICATE</v>
      </c>
      <c r="W2901" s="75" t="str">
        <f t="shared" si="136"/>
        <v xml:space="preserve"> </v>
      </c>
    </row>
    <row r="2902" spans="1:23">
      <c r="A2902" s="33"/>
      <c r="B2902" s="3"/>
      <c r="C2902" s="3"/>
      <c r="D2902" s="3"/>
      <c r="E2902" s="3"/>
      <c r="F2902" s="3"/>
      <c r="G2902" s="3"/>
      <c r="H2902" s="3"/>
      <c r="I2902" s="3"/>
      <c r="J2902" s="3"/>
      <c r="K2902" s="4"/>
      <c r="L2902" s="4"/>
      <c r="M2902" s="4"/>
      <c r="N2902" s="4"/>
      <c r="O2902" s="3"/>
      <c r="P2902" s="3"/>
      <c r="Q2902" s="80">
        <f t="shared" si="137"/>
        <v>0</v>
      </c>
      <c r="T2902" s="8" t="str">
        <f>+IFERROR(VLOOKUP(B2902,$B$5:B2901,1,FALSE),"")</f>
        <v/>
      </c>
      <c r="U2902" s="8" t="str">
        <f t="shared" si="135"/>
        <v>DUPLICATE</v>
      </c>
      <c r="W2902" s="75" t="str">
        <f t="shared" si="136"/>
        <v xml:space="preserve"> </v>
      </c>
    </row>
    <row r="2903" spans="1:23">
      <c r="A2903" s="33"/>
      <c r="B2903" s="3"/>
      <c r="C2903" s="3"/>
      <c r="D2903" s="3"/>
      <c r="E2903" s="3"/>
      <c r="F2903" s="3"/>
      <c r="G2903" s="3"/>
      <c r="H2903" s="3"/>
      <c r="I2903" s="3"/>
      <c r="J2903" s="3"/>
      <c r="K2903" s="4"/>
      <c r="L2903" s="4"/>
      <c r="M2903" s="4"/>
      <c r="N2903" s="4"/>
      <c r="O2903" s="3"/>
      <c r="P2903" s="3"/>
      <c r="Q2903" s="80">
        <f t="shared" si="137"/>
        <v>0</v>
      </c>
      <c r="T2903" s="8" t="str">
        <f>+IFERROR(VLOOKUP(B2903,$B$5:B2902,1,FALSE),"")</f>
        <v/>
      </c>
      <c r="U2903" s="8" t="str">
        <f t="shared" si="135"/>
        <v>DUPLICATE</v>
      </c>
      <c r="W2903" s="75" t="str">
        <f t="shared" si="136"/>
        <v xml:space="preserve"> </v>
      </c>
    </row>
    <row r="2904" spans="1:23">
      <c r="A2904" s="33"/>
      <c r="B2904" s="3"/>
      <c r="C2904" s="3"/>
      <c r="D2904" s="3"/>
      <c r="E2904" s="3"/>
      <c r="F2904" s="3"/>
      <c r="G2904" s="3"/>
      <c r="H2904" s="3"/>
      <c r="I2904" s="3"/>
      <c r="J2904" s="3"/>
      <c r="K2904" s="4"/>
      <c r="L2904" s="4"/>
      <c r="M2904" s="4"/>
      <c r="N2904" s="4"/>
      <c r="O2904" s="3"/>
      <c r="P2904" s="3"/>
      <c r="Q2904" s="80">
        <f t="shared" si="137"/>
        <v>0</v>
      </c>
      <c r="T2904" s="8" t="str">
        <f>+IFERROR(VLOOKUP(B2904,$B$5:B2903,1,FALSE),"")</f>
        <v/>
      </c>
      <c r="U2904" s="8" t="str">
        <f t="shared" si="135"/>
        <v>DUPLICATE</v>
      </c>
      <c r="W2904" s="75" t="str">
        <f t="shared" si="136"/>
        <v xml:space="preserve"> </v>
      </c>
    </row>
    <row r="2905" spans="1:23">
      <c r="A2905" s="33"/>
      <c r="B2905" s="3"/>
      <c r="C2905" s="3"/>
      <c r="D2905" s="3"/>
      <c r="E2905" s="3"/>
      <c r="F2905" s="3"/>
      <c r="G2905" s="3"/>
      <c r="H2905" s="3"/>
      <c r="I2905" s="3"/>
      <c r="J2905" s="3"/>
      <c r="K2905" s="4"/>
      <c r="L2905" s="4"/>
      <c r="M2905" s="4"/>
      <c r="N2905" s="4"/>
      <c r="O2905" s="3"/>
      <c r="P2905" s="3"/>
      <c r="Q2905" s="80">
        <f t="shared" si="137"/>
        <v>0</v>
      </c>
      <c r="T2905" s="8" t="str">
        <f>+IFERROR(VLOOKUP(B2905,$B$5:B2904,1,FALSE),"")</f>
        <v/>
      </c>
      <c r="U2905" s="8" t="str">
        <f t="shared" si="135"/>
        <v>DUPLICATE</v>
      </c>
      <c r="W2905" s="75" t="str">
        <f t="shared" si="136"/>
        <v xml:space="preserve"> </v>
      </c>
    </row>
    <row r="2906" spans="1:23">
      <c r="A2906" s="33"/>
      <c r="B2906" s="3"/>
      <c r="C2906" s="3"/>
      <c r="D2906" s="3"/>
      <c r="E2906" s="3"/>
      <c r="F2906" s="3"/>
      <c r="G2906" s="3"/>
      <c r="H2906" s="3"/>
      <c r="I2906" s="3"/>
      <c r="J2906" s="3"/>
      <c r="K2906" s="4"/>
      <c r="L2906" s="4"/>
      <c r="M2906" s="4"/>
      <c r="N2906" s="4"/>
      <c r="O2906" s="3"/>
      <c r="P2906" s="3"/>
      <c r="Q2906" s="80">
        <f t="shared" si="137"/>
        <v>0</v>
      </c>
      <c r="T2906" s="8" t="str">
        <f>+IFERROR(VLOOKUP(B2906,$B$5:B2905,1,FALSE),"")</f>
        <v/>
      </c>
      <c r="U2906" s="8" t="str">
        <f t="shared" si="135"/>
        <v>DUPLICATE</v>
      </c>
      <c r="W2906" s="75" t="str">
        <f t="shared" si="136"/>
        <v xml:space="preserve"> </v>
      </c>
    </row>
    <row r="2907" spans="1:23">
      <c r="A2907" s="33"/>
      <c r="B2907" s="3"/>
      <c r="C2907" s="3"/>
      <c r="D2907" s="3"/>
      <c r="E2907" s="3"/>
      <c r="F2907" s="3"/>
      <c r="G2907" s="3"/>
      <c r="H2907" s="3"/>
      <c r="I2907" s="3"/>
      <c r="J2907" s="3"/>
      <c r="K2907" s="4"/>
      <c r="L2907" s="4"/>
      <c r="M2907" s="4"/>
      <c r="N2907" s="4"/>
      <c r="O2907" s="3"/>
      <c r="P2907" s="3"/>
      <c r="Q2907" s="80">
        <f t="shared" si="137"/>
        <v>0</v>
      </c>
      <c r="T2907" s="8" t="str">
        <f>+IFERROR(VLOOKUP(B2907,$B$5:B2906,1,FALSE),"")</f>
        <v/>
      </c>
      <c r="U2907" s="8" t="str">
        <f t="shared" si="135"/>
        <v>DUPLICATE</v>
      </c>
      <c r="W2907" s="75" t="str">
        <f t="shared" si="136"/>
        <v xml:space="preserve"> </v>
      </c>
    </row>
    <row r="2908" spans="1:23">
      <c r="A2908" s="33"/>
      <c r="B2908" s="3"/>
      <c r="C2908" s="3"/>
      <c r="D2908" s="3"/>
      <c r="E2908" s="3"/>
      <c r="F2908" s="3"/>
      <c r="G2908" s="3"/>
      <c r="H2908" s="3"/>
      <c r="I2908" s="3"/>
      <c r="J2908" s="3"/>
      <c r="K2908" s="4"/>
      <c r="L2908" s="4"/>
      <c r="M2908" s="4"/>
      <c r="N2908" s="4"/>
      <c r="O2908" s="3"/>
      <c r="P2908" s="3"/>
      <c r="Q2908" s="80">
        <f t="shared" si="137"/>
        <v>0</v>
      </c>
      <c r="T2908" s="8" t="str">
        <f>+IFERROR(VLOOKUP(B2908,$B$5:B2907,1,FALSE),"")</f>
        <v/>
      </c>
      <c r="U2908" s="8" t="str">
        <f t="shared" si="135"/>
        <v>DUPLICATE</v>
      </c>
      <c r="W2908" s="75" t="str">
        <f t="shared" si="136"/>
        <v xml:space="preserve"> </v>
      </c>
    </row>
    <row r="2909" spans="1:23">
      <c r="A2909" s="33"/>
      <c r="B2909" s="3"/>
      <c r="C2909" s="3"/>
      <c r="D2909" s="3"/>
      <c r="E2909" s="3"/>
      <c r="F2909" s="3"/>
      <c r="G2909" s="3"/>
      <c r="H2909" s="3"/>
      <c r="I2909" s="3"/>
      <c r="J2909" s="3"/>
      <c r="K2909" s="4"/>
      <c r="L2909" s="4"/>
      <c r="M2909" s="4"/>
      <c r="N2909" s="4"/>
      <c r="O2909" s="3"/>
      <c r="P2909" s="3"/>
      <c r="Q2909" s="80">
        <f t="shared" si="137"/>
        <v>0</v>
      </c>
      <c r="T2909" s="8" t="str">
        <f>+IFERROR(VLOOKUP(B2909,$B$5:B2908,1,FALSE),"")</f>
        <v/>
      </c>
      <c r="U2909" s="8" t="str">
        <f t="shared" si="135"/>
        <v>DUPLICATE</v>
      </c>
      <c r="W2909" s="75" t="str">
        <f t="shared" si="136"/>
        <v xml:space="preserve"> </v>
      </c>
    </row>
    <row r="2910" spans="1:23">
      <c r="A2910" s="33"/>
      <c r="B2910" s="3"/>
      <c r="C2910" s="3"/>
      <c r="D2910" s="3"/>
      <c r="E2910" s="3"/>
      <c r="F2910" s="3"/>
      <c r="G2910" s="3"/>
      <c r="H2910" s="3"/>
      <c r="I2910" s="3"/>
      <c r="J2910" s="3"/>
      <c r="K2910" s="4"/>
      <c r="L2910" s="4"/>
      <c r="M2910" s="4"/>
      <c r="N2910" s="4"/>
      <c r="O2910" s="3"/>
      <c r="P2910" s="3"/>
      <c r="Q2910" s="80">
        <f t="shared" si="137"/>
        <v>0</v>
      </c>
      <c r="T2910" s="8" t="str">
        <f>+IFERROR(VLOOKUP(B2910,$B$5:B2909,1,FALSE),"")</f>
        <v/>
      </c>
      <c r="U2910" s="8" t="str">
        <f t="shared" si="135"/>
        <v>DUPLICATE</v>
      </c>
      <c r="W2910" s="75" t="str">
        <f t="shared" si="136"/>
        <v xml:space="preserve"> </v>
      </c>
    </row>
    <row r="2911" spans="1:23">
      <c r="A2911" s="33"/>
      <c r="B2911" s="3"/>
      <c r="C2911" s="3"/>
      <c r="D2911" s="3"/>
      <c r="E2911" s="3"/>
      <c r="F2911" s="3"/>
      <c r="G2911" s="3"/>
      <c r="H2911" s="3"/>
      <c r="I2911" s="3"/>
      <c r="J2911" s="3"/>
      <c r="K2911" s="4"/>
      <c r="L2911" s="4"/>
      <c r="M2911" s="4"/>
      <c r="N2911" s="4"/>
      <c r="O2911" s="3"/>
      <c r="P2911" s="3"/>
      <c r="Q2911" s="80">
        <f t="shared" si="137"/>
        <v>0</v>
      </c>
      <c r="T2911" s="8" t="str">
        <f>+IFERROR(VLOOKUP(B2911,$B$5:B2910,1,FALSE),"")</f>
        <v/>
      </c>
      <c r="U2911" s="8" t="str">
        <f t="shared" si="135"/>
        <v>DUPLICATE</v>
      </c>
      <c r="W2911" s="75" t="str">
        <f t="shared" si="136"/>
        <v xml:space="preserve"> </v>
      </c>
    </row>
    <row r="2912" spans="1:23">
      <c r="A2912" s="33"/>
      <c r="B2912" s="3"/>
      <c r="C2912" s="3"/>
      <c r="D2912" s="3"/>
      <c r="E2912" s="3"/>
      <c r="F2912" s="3"/>
      <c r="G2912" s="3"/>
      <c r="H2912" s="3"/>
      <c r="I2912" s="3"/>
      <c r="J2912" s="3"/>
      <c r="K2912" s="4"/>
      <c r="L2912" s="4"/>
      <c r="M2912" s="4"/>
      <c r="N2912" s="4"/>
      <c r="O2912" s="3"/>
      <c r="P2912" s="3"/>
      <c r="Q2912" s="80">
        <f t="shared" si="137"/>
        <v>0</v>
      </c>
      <c r="T2912" s="8" t="str">
        <f>+IFERROR(VLOOKUP(B2912,$B$5:B2911,1,FALSE),"")</f>
        <v/>
      </c>
      <c r="U2912" s="8" t="str">
        <f t="shared" si="135"/>
        <v>DUPLICATE</v>
      </c>
      <c r="W2912" s="75" t="str">
        <f t="shared" si="136"/>
        <v xml:space="preserve"> </v>
      </c>
    </row>
    <row r="2913" spans="1:23">
      <c r="A2913" s="33"/>
      <c r="B2913" s="3"/>
      <c r="C2913" s="3"/>
      <c r="D2913" s="3"/>
      <c r="E2913" s="3"/>
      <c r="F2913" s="3"/>
      <c r="G2913" s="3"/>
      <c r="H2913" s="3"/>
      <c r="I2913" s="3"/>
      <c r="J2913" s="3"/>
      <c r="K2913" s="4"/>
      <c r="L2913" s="4"/>
      <c r="M2913" s="4"/>
      <c r="N2913" s="4"/>
      <c r="O2913" s="3"/>
      <c r="P2913" s="3"/>
      <c r="Q2913" s="80">
        <f t="shared" si="137"/>
        <v>0</v>
      </c>
      <c r="T2913" s="8" t="str">
        <f>+IFERROR(VLOOKUP(B2913,$B$5:B2912,1,FALSE),"")</f>
        <v/>
      </c>
      <c r="U2913" s="8" t="str">
        <f t="shared" si="135"/>
        <v>DUPLICATE</v>
      </c>
      <c r="W2913" s="75" t="str">
        <f t="shared" si="136"/>
        <v xml:space="preserve"> </v>
      </c>
    </row>
    <row r="2914" spans="1:23">
      <c r="A2914" s="33"/>
      <c r="B2914" s="3"/>
      <c r="C2914" s="3"/>
      <c r="D2914" s="3"/>
      <c r="E2914" s="3"/>
      <c r="F2914" s="3"/>
      <c r="G2914" s="3"/>
      <c r="H2914" s="3"/>
      <c r="I2914" s="3"/>
      <c r="J2914" s="3"/>
      <c r="K2914" s="4"/>
      <c r="L2914" s="4"/>
      <c r="M2914" s="4"/>
      <c r="N2914" s="4"/>
      <c r="O2914" s="3"/>
      <c r="P2914" s="3"/>
      <c r="Q2914" s="80">
        <f t="shared" si="137"/>
        <v>0</v>
      </c>
      <c r="T2914" s="8" t="str">
        <f>+IFERROR(VLOOKUP(B2914,$B$5:B2913,1,FALSE),"")</f>
        <v/>
      </c>
      <c r="U2914" s="8" t="str">
        <f t="shared" si="135"/>
        <v>DUPLICATE</v>
      </c>
      <c r="W2914" s="75" t="str">
        <f t="shared" si="136"/>
        <v xml:space="preserve"> </v>
      </c>
    </row>
    <row r="2915" spans="1:23">
      <c r="A2915" s="33"/>
      <c r="B2915" s="3"/>
      <c r="C2915" s="3"/>
      <c r="D2915" s="3"/>
      <c r="E2915" s="3"/>
      <c r="F2915" s="3"/>
      <c r="G2915" s="3"/>
      <c r="H2915" s="3"/>
      <c r="I2915" s="3"/>
      <c r="J2915" s="3"/>
      <c r="K2915" s="4"/>
      <c r="L2915" s="4"/>
      <c r="M2915" s="4"/>
      <c r="N2915" s="4"/>
      <c r="O2915" s="3"/>
      <c r="P2915" s="3"/>
      <c r="Q2915" s="80">
        <f t="shared" si="137"/>
        <v>0</v>
      </c>
      <c r="T2915" s="8" t="str">
        <f>+IFERROR(VLOOKUP(B2915,$B$5:B2914,1,FALSE),"")</f>
        <v/>
      </c>
      <c r="U2915" s="8" t="str">
        <f t="shared" si="135"/>
        <v>DUPLICATE</v>
      </c>
      <c r="W2915" s="75" t="str">
        <f t="shared" si="136"/>
        <v xml:space="preserve"> </v>
      </c>
    </row>
    <row r="2916" spans="1:23">
      <c r="A2916" s="33"/>
      <c r="B2916" s="3"/>
      <c r="C2916" s="3"/>
      <c r="D2916" s="3"/>
      <c r="E2916" s="3"/>
      <c r="F2916" s="3"/>
      <c r="G2916" s="3"/>
      <c r="H2916" s="3"/>
      <c r="I2916" s="3"/>
      <c r="J2916" s="3"/>
      <c r="K2916" s="4"/>
      <c r="L2916" s="4"/>
      <c r="M2916" s="4"/>
      <c r="N2916" s="4"/>
      <c r="O2916" s="3"/>
      <c r="P2916" s="3"/>
      <c r="Q2916" s="80">
        <f t="shared" si="137"/>
        <v>0</v>
      </c>
      <c r="T2916" s="8" t="str">
        <f>+IFERROR(VLOOKUP(B2916,$B$5:B2915,1,FALSE),"")</f>
        <v/>
      </c>
      <c r="U2916" s="8" t="str">
        <f t="shared" si="135"/>
        <v>DUPLICATE</v>
      </c>
      <c r="W2916" s="75" t="str">
        <f t="shared" si="136"/>
        <v xml:space="preserve"> </v>
      </c>
    </row>
    <row r="2917" spans="1:23">
      <c r="A2917" s="33"/>
      <c r="B2917" s="3"/>
      <c r="C2917" s="3"/>
      <c r="D2917" s="3"/>
      <c r="E2917" s="3"/>
      <c r="F2917" s="3"/>
      <c r="G2917" s="3"/>
      <c r="H2917" s="3"/>
      <c r="I2917" s="3"/>
      <c r="J2917" s="3"/>
      <c r="K2917" s="4"/>
      <c r="L2917" s="4"/>
      <c r="M2917" s="4"/>
      <c r="N2917" s="4"/>
      <c r="O2917" s="3"/>
      <c r="P2917" s="3"/>
      <c r="Q2917" s="80">
        <f t="shared" si="137"/>
        <v>0</v>
      </c>
      <c r="T2917" s="8" t="str">
        <f>+IFERROR(VLOOKUP(B2917,$B$5:B2916,1,FALSE),"")</f>
        <v/>
      </c>
      <c r="U2917" s="8" t="str">
        <f t="shared" si="135"/>
        <v>DUPLICATE</v>
      </c>
      <c r="W2917" s="75" t="str">
        <f t="shared" si="136"/>
        <v xml:space="preserve"> </v>
      </c>
    </row>
    <row r="2918" spans="1:23">
      <c r="A2918" s="33"/>
      <c r="B2918" s="3"/>
      <c r="C2918" s="3"/>
      <c r="D2918" s="3"/>
      <c r="E2918" s="3"/>
      <c r="F2918" s="3"/>
      <c r="G2918" s="3"/>
      <c r="H2918" s="3"/>
      <c r="I2918" s="3"/>
      <c r="J2918" s="3"/>
      <c r="K2918" s="4"/>
      <c r="L2918" s="4"/>
      <c r="M2918" s="4"/>
      <c r="N2918" s="4"/>
      <c r="O2918" s="3"/>
      <c r="P2918" s="3"/>
      <c r="Q2918" s="80">
        <f t="shared" si="137"/>
        <v>0</v>
      </c>
      <c r="T2918" s="8" t="str">
        <f>+IFERROR(VLOOKUP(B2918,$B$5:B2917,1,FALSE),"")</f>
        <v/>
      </c>
      <c r="U2918" s="8" t="str">
        <f t="shared" si="135"/>
        <v>DUPLICATE</v>
      </c>
      <c r="W2918" s="75" t="str">
        <f t="shared" si="136"/>
        <v xml:space="preserve"> </v>
      </c>
    </row>
    <row r="2919" spans="1:23">
      <c r="A2919" s="33"/>
      <c r="B2919" s="3"/>
      <c r="C2919" s="3"/>
      <c r="D2919" s="3"/>
      <c r="E2919" s="3"/>
      <c r="F2919" s="3"/>
      <c r="G2919" s="3"/>
      <c r="H2919" s="3"/>
      <c r="I2919" s="3"/>
      <c r="J2919" s="3"/>
      <c r="K2919" s="4"/>
      <c r="L2919" s="4"/>
      <c r="M2919" s="4"/>
      <c r="N2919" s="4"/>
      <c r="O2919" s="3"/>
      <c r="P2919" s="3"/>
      <c r="Q2919" s="80">
        <f t="shared" si="137"/>
        <v>0</v>
      </c>
      <c r="T2919" s="8" t="str">
        <f>+IFERROR(VLOOKUP(B2919,$B$5:B2918,1,FALSE),"")</f>
        <v/>
      </c>
      <c r="U2919" s="8" t="str">
        <f t="shared" si="135"/>
        <v>DUPLICATE</v>
      </c>
      <c r="W2919" s="75" t="str">
        <f t="shared" si="136"/>
        <v xml:space="preserve"> </v>
      </c>
    </row>
    <row r="2920" spans="1:23">
      <c r="A2920" s="33"/>
      <c r="B2920" s="3"/>
      <c r="C2920" s="3"/>
      <c r="D2920" s="3"/>
      <c r="E2920" s="3"/>
      <c r="F2920" s="3"/>
      <c r="G2920" s="3"/>
      <c r="H2920" s="3"/>
      <c r="I2920" s="3"/>
      <c r="J2920" s="3"/>
      <c r="K2920" s="4"/>
      <c r="L2920" s="4"/>
      <c r="M2920" s="4"/>
      <c r="N2920" s="4"/>
      <c r="O2920" s="3"/>
      <c r="P2920" s="3"/>
      <c r="Q2920" s="80">
        <f t="shared" si="137"/>
        <v>0</v>
      </c>
      <c r="T2920" s="8" t="str">
        <f>+IFERROR(VLOOKUP(B2920,$B$5:B2919,1,FALSE),"")</f>
        <v/>
      </c>
      <c r="U2920" s="8" t="str">
        <f t="shared" si="135"/>
        <v>DUPLICATE</v>
      </c>
      <c r="W2920" s="75" t="str">
        <f t="shared" si="136"/>
        <v xml:space="preserve"> </v>
      </c>
    </row>
    <row r="2921" spans="1:23">
      <c r="A2921" s="33"/>
      <c r="B2921" s="3"/>
      <c r="C2921" s="3"/>
      <c r="D2921" s="3"/>
      <c r="E2921" s="3"/>
      <c r="F2921" s="3"/>
      <c r="G2921" s="3"/>
      <c r="H2921" s="3"/>
      <c r="I2921" s="3"/>
      <c r="J2921" s="3"/>
      <c r="K2921" s="4"/>
      <c r="L2921" s="4"/>
      <c r="M2921" s="4"/>
      <c r="N2921" s="4"/>
      <c r="O2921" s="3"/>
      <c r="P2921" s="3"/>
      <c r="Q2921" s="80">
        <f t="shared" si="137"/>
        <v>0</v>
      </c>
      <c r="T2921" s="8" t="str">
        <f>+IFERROR(VLOOKUP(B2921,$B$5:B2920,1,FALSE),"")</f>
        <v/>
      </c>
      <c r="U2921" s="8" t="str">
        <f t="shared" si="135"/>
        <v>DUPLICATE</v>
      </c>
      <c r="W2921" s="75" t="str">
        <f t="shared" si="136"/>
        <v xml:space="preserve"> </v>
      </c>
    </row>
    <row r="2922" spans="1:23">
      <c r="A2922" s="33"/>
      <c r="B2922" s="3"/>
      <c r="C2922" s="3"/>
      <c r="D2922" s="3"/>
      <c r="E2922" s="3"/>
      <c r="F2922" s="3"/>
      <c r="G2922" s="3"/>
      <c r="H2922" s="3"/>
      <c r="I2922" s="3"/>
      <c r="J2922" s="3"/>
      <c r="K2922" s="4"/>
      <c r="L2922" s="4"/>
      <c r="M2922" s="4"/>
      <c r="N2922" s="4"/>
      <c r="O2922" s="3"/>
      <c r="P2922" s="3"/>
      <c r="Q2922" s="80">
        <f t="shared" si="137"/>
        <v>0</v>
      </c>
      <c r="T2922" s="8" t="str">
        <f>+IFERROR(VLOOKUP(B2922,$B$5:B2921,1,FALSE),"")</f>
        <v/>
      </c>
      <c r="U2922" s="8" t="str">
        <f t="shared" si="135"/>
        <v>DUPLICATE</v>
      </c>
      <c r="W2922" s="75" t="str">
        <f t="shared" si="136"/>
        <v xml:space="preserve"> </v>
      </c>
    </row>
    <row r="2923" spans="1:23">
      <c r="A2923" s="33"/>
      <c r="B2923" s="3"/>
      <c r="C2923" s="3"/>
      <c r="D2923" s="3"/>
      <c r="E2923" s="3"/>
      <c r="F2923" s="3"/>
      <c r="G2923" s="3"/>
      <c r="H2923" s="3"/>
      <c r="I2923" s="3"/>
      <c r="J2923" s="3"/>
      <c r="K2923" s="4"/>
      <c r="L2923" s="4"/>
      <c r="M2923" s="4"/>
      <c r="N2923" s="4"/>
      <c r="O2923" s="3"/>
      <c r="P2923" s="3"/>
      <c r="Q2923" s="80">
        <f t="shared" si="137"/>
        <v>0</v>
      </c>
      <c r="T2923" s="8" t="str">
        <f>+IFERROR(VLOOKUP(B2923,$B$5:B2922,1,FALSE),"")</f>
        <v/>
      </c>
      <c r="U2923" s="8" t="str">
        <f t="shared" si="135"/>
        <v>DUPLICATE</v>
      </c>
      <c r="W2923" s="75" t="str">
        <f t="shared" si="136"/>
        <v xml:space="preserve"> </v>
      </c>
    </row>
    <row r="2924" spans="1:23">
      <c r="A2924" s="33"/>
      <c r="B2924" s="3"/>
      <c r="C2924" s="3"/>
      <c r="D2924" s="3"/>
      <c r="E2924" s="3"/>
      <c r="F2924" s="3"/>
      <c r="G2924" s="3"/>
      <c r="H2924" s="3"/>
      <c r="I2924" s="3"/>
      <c r="J2924" s="3"/>
      <c r="K2924" s="4"/>
      <c r="L2924" s="4"/>
      <c r="M2924" s="4"/>
      <c r="N2924" s="4"/>
      <c r="O2924" s="3"/>
      <c r="P2924" s="3"/>
      <c r="Q2924" s="80">
        <f t="shared" si="137"/>
        <v>0</v>
      </c>
      <c r="T2924" s="8" t="str">
        <f>+IFERROR(VLOOKUP(B2924,$B$5:B2923,1,FALSE),"")</f>
        <v/>
      </c>
      <c r="U2924" s="8" t="str">
        <f t="shared" si="135"/>
        <v>DUPLICATE</v>
      </c>
      <c r="W2924" s="75" t="str">
        <f t="shared" si="136"/>
        <v xml:space="preserve"> </v>
      </c>
    </row>
    <row r="2925" spans="1:23">
      <c r="A2925" s="33"/>
      <c r="B2925" s="3"/>
      <c r="C2925" s="3"/>
      <c r="D2925" s="3"/>
      <c r="E2925" s="3"/>
      <c r="F2925" s="3"/>
      <c r="G2925" s="3"/>
      <c r="H2925" s="3"/>
      <c r="I2925" s="3"/>
      <c r="J2925" s="3"/>
      <c r="K2925" s="4"/>
      <c r="L2925" s="4"/>
      <c r="M2925" s="4"/>
      <c r="N2925" s="4"/>
      <c r="O2925" s="3"/>
      <c r="P2925" s="3"/>
      <c r="Q2925" s="80">
        <f t="shared" si="137"/>
        <v>0</v>
      </c>
      <c r="T2925" s="8" t="str">
        <f>+IFERROR(VLOOKUP(B2925,$B$5:B2924,1,FALSE),"")</f>
        <v/>
      </c>
      <c r="U2925" s="8" t="str">
        <f t="shared" si="135"/>
        <v>DUPLICATE</v>
      </c>
      <c r="W2925" s="75" t="str">
        <f t="shared" si="136"/>
        <v xml:space="preserve"> </v>
      </c>
    </row>
    <row r="2926" spans="1:23">
      <c r="A2926" s="33"/>
      <c r="B2926" s="3"/>
      <c r="C2926" s="3"/>
      <c r="D2926" s="3"/>
      <c r="E2926" s="3"/>
      <c r="F2926" s="3"/>
      <c r="G2926" s="3"/>
      <c r="H2926" s="3"/>
      <c r="I2926" s="3"/>
      <c r="J2926" s="3"/>
      <c r="K2926" s="4"/>
      <c r="L2926" s="4"/>
      <c r="M2926" s="4"/>
      <c r="N2926" s="4"/>
      <c r="O2926" s="3"/>
      <c r="P2926" s="3"/>
      <c r="Q2926" s="80">
        <f t="shared" si="137"/>
        <v>0</v>
      </c>
      <c r="T2926" s="8" t="str">
        <f>+IFERROR(VLOOKUP(B2926,$B$5:B2925,1,FALSE),"")</f>
        <v/>
      </c>
      <c r="U2926" s="8" t="str">
        <f t="shared" si="135"/>
        <v>DUPLICATE</v>
      </c>
      <c r="W2926" s="75" t="str">
        <f t="shared" si="136"/>
        <v xml:space="preserve"> </v>
      </c>
    </row>
    <row r="2927" spans="1:23">
      <c r="A2927" s="33"/>
      <c r="B2927" s="3"/>
      <c r="C2927" s="3"/>
      <c r="D2927" s="3"/>
      <c r="E2927" s="3"/>
      <c r="F2927" s="3"/>
      <c r="G2927" s="3"/>
      <c r="H2927" s="3"/>
      <c r="I2927" s="3"/>
      <c r="J2927" s="3"/>
      <c r="K2927" s="4"/>
      <c r="L2927" s="4"/>
      <c r="M2927" s="4"/>
      <c r="N2927" s="4"/>
      <c r="O2927" s="3"/>
      <c r="P2927" s="3"/>
      <c r="Q2927" s="80">
        <f t="shared" si="137"/>
        <v>0</v>
      </c>
      <c r="T2927" s="8" t="str">
        <f>+IFERROR(VLOOKUP(B2927,$B$5:B2926,1,FALSE),"")</f>
        <v/>
      </c>
      <c r="U2927" s="8" t="str">
        <f t="shared" si="135"/>
        <v>DUPLICATE</v>
      </c>
      <c r="W2927" s="75" t="str">
        <f t="shared" si="136"/>
        <v xml:space="preserve"> </v>
      </c>
    </row>
    <row r="2928" spans="1:23">
      <c r="A2928" s="33"/>
      <c r="B2928" s="3"/>
      <c r="C2928" s="3"/>
      <c r="D2928" s="3"/>
      <c r="E2928" s="3"/>
      <c r="F2928" s="3"/>
      <c r="G2928" s="3"/>
      <c r="H2928" s="3"/>
      <c r="I2928" s="3"/>
      <c r="J2928" s="3"/>
      <c r="K2928" s="4"/>
      <c r="L2928" s="4"/>
      <c r="M2928" s="4"/>
      <c r="N2928" s="4"/>
      <c r="O2928" s="3"/>
      <c r="P2928" s="3"/>
      <c r="Q2928" s="80">
        <f t="shared" si="137"/>
        <v>0</v>
      </c>
      <c r="T2928" s="8" t="str">
        <f>+IFERROR(VLOOKUP(B2928,$B$5:B2927,1,FALSE),"")</f>
        <v/>
      </c>
      <c r="U2928" s="8" t="str">
        <f t="shared" si="135"/>
        <v>DUPLICATE</v>
      </c>
      <c r="W2928" s="75" t="str">
        <f t="shared" si="136"/>
        <v xml:space="preserve"> </v>
      </c>
    </row>
    <row r="2929" spans="1:23">
      <c r="A2929" s="33"/>
      <c r="B2929" s="3"/>
      <c r="C2929" s="3"/>
      <c r="D2929" s="3"/>
      <c r="E2929" s="3"/>
      <c r="F2929" s="3"/>
      <c r="G2929" s="3"/>
      <c r="H2929" s="3"/>
      <c r="I2929" s="3"/>
      <c r="J2929" s="3"/>
      <c r="K2929" s="4"/>
      <c r="L2929" s="4"/>
      <c r="M2929" s="4"/>
      <c r="N2929" s="4"/>
      <c r="O2929" s="3"/>
      <c r="P2929" s="3"/>
      <c r="Q2929" s="80">
        <f t="shared" si="137"/>
        <v>0</v>
      </c>
      <c r="T2929" s="8" t="str">
        <f>+IFERROR(VLOOKUP(B2929,$B$5:B2928,1,FALSE),"")</f>
        <v/>
      </c>
      <c r="U2929" s="8" t="str">
        <f t="shared" si="135"/>
        <v>DUPLICATE</v>
      </c>
      <c r="W2929" s="75" t="str">
        <f t="shared" si="136"/>
        <v xml:space="preserve"> </v>
      </c>
    </row>
    <row r="2930" spans="1:23">
      <c r="A2930" s="33"/>
      <c r="B2930" s="3"/>
      <c r="C2930" s="3"/>
      <c r="D2930" s="3"/>
      <c r="E2930" s="3"/>
      <c r="F2930" s="3"/>
      <c r="G2930" s="3"/>
      <c r="H2930" s="3"/>
      <c r="I2930" s="3"/>
      <c r="J2930" s="3"/>
      <c r="K2930" s="4"/>
      <c r="L2930" s="4"/>
      <c r="M2930" s="4"/>
      <c r="N2930" s="4"/>
      <c r="O2930" s="3"/>
      <c r="P2930" s="3"/>
      <c r="Q2930" s="80">
        <f t="shared" si="137"/>
        <v>0</v>
      </c>
      <c r="T2930" s="8" t="str">
        <f>+IFERROR(VLOOKUP(B2930,$B$5:B2929,1,FALSE),"")</f>
        <v/>
      </c>
      <c r="U2930" s="8" t="str">
        <f t="shared" si="135"/>
        <v>DUPLICATE</v>
      </c>
      <c r="W2930" s="75" t="str">
        <f t="shared" si="136"/>
        <v xml:space="preserve"> </v>
      </c>
    </row>
    <row r="2931" spans="1:23">
      <c r="A2931" s="33"/>
      <c r="B2931" s="3"/>
      <c r="C2931" s="3"/>
      <c r="D2931" s="3"/>
      <c r="E2931" s="3"/>
      <c r="F2931" s="3"/>
      <c r="G2931" s="3"/>
      <c r="H2931" s="3"/>
      <c r="I2931" s="3"/>
      <c r="J2931" s="3"/>
      <c r="K2931" s="4"/>
      <c r="L2931" s="4"/>
      <c r="M2931" s="4"/>
      <c r="N2931" s="4"/>
      <c r="O2931" s="3"/>
      <c r="P2931" s="3"/>
      <c r="Q2931" s="80">
        <f t="shared" si="137"/>
        <v>0</v>
      </c>
      <c r="T2931" s="8" t="str">
        <f>+IFERROR(VLOOKUP(B2931,$B$5:B2930,1,FALSE),"")</f>
        <v/>
      </c>
      <c r="U2931" s="8" t="str">
        <f t="shared" si="135"/>
        <v>DUPLICATE</v>
      </c>
      <c r="W2931" s="75" t="str">
        <f t="shared" si="136"/>
        <v xml:space="preserve"> </v>
      </c>
    </row>
    <row r="2932" spans="1:23">
      <c r="A2932" s="33"/>
      <c r="B2932" s="3"/>
      <c r="C2932" s="3"/>
      <c r="D2932" s="3"/>
      <c r="E2932" s="3"/>
      <c r="F2932" s="3"/>
      <c r="G2932" s="3"/>
      <c r="H2932" s="3"/>
      <c r="I2932" s="3"/>
      <c r="J2932" s="3"/>
      <c r="K2932" s="4"/>
      <c r="L2932" s="4"/>
      <c r="M2932" s="4"/>
      <c r="N2932" s="4"/>
      <c r="O2932" s="3"/>
      <c r="P2932" s="3"/>
      <c r="Q2932" s="80">
        <f t="shared" si="137"/>
        <v>0</v>
      </c>
      <c r="T2932" s="8" t="str">
        <f>+IFERROR(VLOOKUP(B2932,$B$5:B2931,1,FALSE),"")</f>
        <v/>
      </c>
      <c r="U2932" s="8" t="str">
        <f t="shared" si="135"/>
        <v>DUPLICATE</v>
      </c>
      <c r="W2932" s="75" t="str">
        <f t="shared" si="136"/>
        <v xml:space="preserve"> </v>
      </c>
    </row>
    <row r="2933" spans="1:23">
      <c r="A2933" s="33"/>
      <c r="B2933" s="3"/>
      <c r="C2933" s="3"/>
      <c r="D2933" s="3"/>
      <c r="E2933" s="3"/>
      <c r="F2933" s="3"/>
      <c r="G2933" s="3"/>
      <c r="H2933" s="3"/>
      <c r="I2933" s="3"/>
      <c r="J2933" s="3"/>
      <c r="K2933" s="4"/>
      <c r="L2933" s="4"/>
      <c r="M2933" s="4"/>
      <c r="N2933" s="4"/>
      <c r="O2933" s="3"/>
      <c r="P2933" s="3"/>
      <c r="Q2933" s="80">
        <f t="shared" si="137"/>
        <v>0</v>
      </c>
      <c r="T2933" s="8" t="str">
        <f>+IFERROR(VLOOKUP(B2933,$B$5:B2932,1,FALSE),"")</f>
        <v/>
      </c>
      <c r="U2933" s="8" t="str">
        <f t="shared" si="135"/>
        <v>DUPLICATE</v>
      </c>
      <c r="W2933" s="75" t="str">
        <f t="shared" si="136"/>
        <v xml:space="preserve"> </v>
      </c>
    </row>
    <row r="2934" spans="1:23">
      <c r="A2934" s="33"/>
      <c r="B2934" s="3"/>
      <c r="C2934" s="3"/>
      <c r="D2934" s="3"/>
      <c r="E2934" s="3"/>
      <c r="F2934" s="3"/>
      <c r="G2934" s="3"/>
      <c r="H2934" s="3"/>
      <c r="I2934" s="3"/>
      <c r="J2934" s="3"/>
      <c r="K2934" s="4"/>
      <c r="L2934" s="4"/>
      <c r="M2934" s="4"/>
      <c r="N2934" s="4"/>
      <c r="O2934" s="3"/>
      <c r="P2934" s="3"/>
      <c r="Q2934" s="80">
        <f t="shared" si="137"/>
        <v>0</v>
      </c>
      <c r="T2934" s="8" t="str">
        <f>+IFERROR(VLOOKUP(B2934,$B$5:B2933,1,FALSE),"")</f>
        <v/>
      </c>
      <c r="U2934" s="8" t="str">
        <f t="shared" si="135"/>
        <v>DUPLICATE</v>
      </c>
      <c r="W2934" s="75" t="str">
        <f t="shared" si="136"/>
        <v xml:space="preserve"> </v>
      </c>
    </row>
    <row r="2935" spans="1:23">
      <c r="A2935" s="33"/>
      <c r="B2935" s="3"/>
      <c r="C2935" s="3"/>
      <c r="D2935" s="3"/>
      <c r="E2935" s="3"/>
      <c r="F2935" s="3"/>
      <c r="G2935" s="3"/>
      <c r="H2935" s="3"/>
      <c r="I2935" s="3"/>
      <c r="J2935" s="3"/>
      <c r="K2935" s="4"/>
      <c r="L2935" s="4"/>
      <c r="M2935" s="4"/>
      <c r="N2935" s="4"/>
      <c r="O2935" s="3"/>
      <c r="P2935" s="3"/>
      <c r="Q2935" s="80">
        <f t="shared" si="137"/>
        <v>0</v>
      </c>
      <c r="T2935" s="8" t="str">
        <f>+IFERROR(VLOOKUP(B2935,$B$5:B2934,1,FALSE),"")</f>
        <v/>
      </c>
      <c r="U2935" s="8" t="str">
        <f t="shared" si="135"/>
        <v>DUPLICATE</v>
      </c>
      <c r="W2935" s="75" t="str">
        <f t="shared" si="136"/>
        <v xml:space="preserve"> </v>
      </c>
    </row>
    <row r="2936" spans="1:23">
      <c r="A2936" s="33"/>
      <c r="B2936" s="3"/>
      <c r="C2936" s="3"/>
      <c r="D2936" s="3"/>
      <c r="E2936" s="3"/>
      <c r="F2936" s="3"/>
      <c r="G2936" s="3"/>
      <c r="H2936" s="3"/>
      <c r="I2936" s="3"/>
      <c r="J2936" s="3"/>
      <c r="K2936" s="4"/>
      <c r="L2936" s="4"/>
      <c r="M2936" s="4"/>
      <c r="N2936" s="4"/>
      <c r="O2936" s="3"/>
      <c r="P2936" s="3"/>
      <c r="Q2936" s="80">
        <f t="shared" si="137"/>
        <v>0</v>
      </c>
      <c r="T2936" s="8" t="str">
        <f>+IFERROR(VLOOKUP(B2936,$B$5:B2935,1,FALSE),"")</f>
        <v/>
      </c>
      <c r="U2936" s="8" t="str">
        <f t="shared" si="135"/>
        <v>DUPLICATE</v>
      </c>
      <c r="W2936" s="75" t="str">
        <f t="shared" si="136"/>
        <v xml:space="preserve"> </v>
      </c>
    </row>
    <row r="2937" spans="1:23">
      <c r="A2937" s="33"/>
      <c r="B2937" s="3"/>
      <c r="C2937" s="3"/>
      <c r="D2937" s="3"/>
      <c r="E2937" s="3"/>
      <c r="F2937" s="3"/>
      <c r="G2937" s="3"/>
      <c r="H2937" s="3"/>
      <c r="I2937" s="3"/>
      <c r="J2937" s="3"/>
      <c r="K2937" s="4"/>
      <c r="L2937" s="4"/>
      <c r="M2937" s="4"/>
      <c r="N2937" s="4"/>
      <c r="O2937" s="3"/>
      <c r="P2937" s="3"/>
      <c r="Q2937" s="80">
        <f t="shared" si="137"/>
        <v>0</v>
      </c>
      <c r="T2937" s="8" t="str">
        <f>+IFERROR(VLOOKUP(B2937,$B$5:B2936,1,FALSE),"")</f>
        <v/>
      </c>
      <c r="U2937" s="8" t="str">
        <f t="shared" si="135"/>
        <v>DUPLICATE</v>
      </c>
      <c r="W2937" s="75" t="str">
        <f t="shared" si="136"/>
        <v xml:space="preserve"> </v>
      </c>
    </row>
    <row r="2938" spans="1:23">
      <c r="A2938" s="33"/>
      <c r="B2938" s="3"/>
      <c r="C2938" s="3"/>
      <c r="D2938" s="3"/>
      <c r="E2938" s="3"/>
      <c r="F2938" s="3"/>
      <c r="G2938" s="3"/>
      <c r="H2938" s="3"/>
      <c r="I2938" s="3"/>
      <c r="J2938" s="3"/>
      <c r="K2938" s="4"/>
      <c r="L2938" s="4"/>
      <c r="M2938" s="4"/>
      <c r="N2938" s="4"/>
      <c r="O2938" s="3"/>
      <c r="P2938" s="3"/>
      <c r="Q2938" s="80">
        <f t="shared" si="137"/>
        <v>0</v>
      </c>
      <c r="T2938" s="8" t="str">
        <f>+IFERROR(VLOOKUP(B2938,$B$5:B2937,1,FALSE),"")</f>
        <v/>
      </c>
      <c r="U2938" s="8" t="str">
        <f t="shared" si="135"/>
        <v>DUPLICATE</v>
      </c>
      <c r="W2938" s="75" t="str">
        <f t="shared" si="136"/>
        <v xml:space="preserve"> </v>
      </c>
    </row>
    <row r="2939" spans="1:23">
      <c r="A2939" s="33"/>
      <c r="B2939" s="3"/>
      <c r="C2939" s="3"/>
      <c r="D2939" s="3"/>
      <c r="E2939" s="3"/>
      <c r="F2939" s="3"/>
      <c r="G2939" s="3"/>
      <c r="H2939" s="3"/>
      <c r="I2939" s="3"/>
      <c r="J2939" s="3"/>
      <c r="K2939" s="4"/>
      <c r="L2939" s="4"/>
      <c r="M2939" s="4"/>
      <c r="N2939" s="4"/>
      <c r="O2939" s="3"/>
      <c r="P2939" s="3"/>
      <c r="Q2939" s="80">
        <f t="shared" si="137"/>
        <v>0</v>
      </c>
      <c r="T2939" s="8" t="str">
        <f>+IFERROR(VLOOKUP(B2939,$B$5:B2938,1,FALSE),"")</f>
        <v/>
      </c>
      <c r="U2939" s="8" t="str">
        <f t="shared" si="135"/>
        <v>DUPLICATE</v>
      </c>
      <c r="W2939" s="75" t="str">
        <f t="shared" si="136"/>
        <v xml:space="preserve"> </v>
      </c>
    </row>
    <row r="2940" spans="1:23">
      <c r="A2940" s="33"/>
      <c r="B2940" s="3"/>
      <c r="C2940" s="3"/>
      <c r="D2940" s="3"/>
      <c r="E2940" s="3"/>
      <c r="F2940" s="3"/>
      <c r="G2940" s="3"/>
      <c r="H2940" s="3"/>
      <c r="I2940" s="3"/>
      <c r="J2940" s="3"/>
      <c r="K2940" s="4"/>
      <c r="L2940" s="4"/>
      <c r="M2940" s="4"/>
      <c r="N2940" s="4"/>
      <c r="O2940" s="3"/>
      <c r="P2940" s="3"/>
      <c r="Q2940" s="80">
        <f t="shared" si="137"/>
        <v>0</v>
      </c>
      <c r="T2940" s="8" t="str">
        <f>+IFERROR(VLOOKUP(B2940,$B$5:B2939,1,FALSE),"")</f>
        <v/>
      </c>
      <c r="U2940" s="8" t="str">
        <f t="shared" si="135"/>
        <v>DUPLICATE</v>
      </c>
      <c r="W2940" s="75" t="str">
        <f t="shared" si="136"/>
        <v xml:space="preserve"> </v>
      </c>
    </row>
    <row r="2941" spans="1:23">
      <c r="A2941" s="33"/>
      <c r="B2941" s="3"/>
      <c r="C2941" s="3"/>
      <c r="D2941" s="3"/>
      <c r="E2941" s="3"/>
      <c r="F2941" s="3"/>
      <c r="G2941" s="3"/>
      <c r="H2941" s="3"/>
      <c r="I2941" s="3"/>
      <c r="J2941" s="3"/>
      <c r="K2941" s="4"/>
      <c r="L2941" s="4"/>
      <c r="M2941" s="4"/>
      <c r="N2941" s="4"/>
      <c r="O2941" s="3"/>
      <c r="P2941" s="3"/>
      <c r="Q2941" s="80">
        <f t="shared" si="137"/>
        <v>0</v>
      </c>
      <c r="T2941" s="8" t="str">
        <f>+IFERROR(VLOOKUP(B2941,$B$5:B2940,1,FALSE),"")</f>
        <v/>
      </c>
      <c r="U2941" s="8" t="str">
        <f t="shared" si="135"/>
        <v>DUPLICATE</v>
      </c>
      <c r="W2941" s="75" t="str">
        <f t="shared" si="136"/>
        <v xml:space="preserve"> </v>
      </c>
    </row>
    <row r="2942" spans="1:23">
      <c r="A2942" s="33"/>
      <c r="B2942" s="3"/>
      <c r="C2942" s="3"/>
      <c r="D2942" s="3"/>
      <c r="E2942" s="3"/>
      <c r="F2942" s="3"/>
      <c r="G2942" s="3"/>
      <c r="H2942" s="3"/>
      <c r="I2942" s="3"/>
      <c r="J2942" s="3"/>
      <c r="K2942" s="4"/>
      <c r="L2942" s="4"/>
      <c r="M2942" s="4"/>
      <c r="N2942" s="4"/>
      <c r="O2942" s="3"/>
      <c r="P2942" s="3"/>
      <c r="Q2942" s="80">
        <f t="shared" si="137"/>
        <v>0</v>
      </c>
      <c r="T2942" s="8" t="str">
        <f>+IFERROR(VLOOKUP(B2942,$B$5:B2941,1,FALSE),"")</f>
        <v/>
      </c>
      <c r="U2942" s="8" t="str">
        <f t="shared" si="135"/>
        <v>DUPLICATE</v>
      </c>
      <c r="W2942" s="75" t="str">
        <f t="shared" si="136"/>
        <v xml:space="preserve"> </v>
      </c>
    </row>
    <row r="2943" spans="1:23">
      <c r="A2943" s="33"/>
      <c r="B2943" s="3"/>
      <c r="C2943" s="3"/>
      <c r="D2943" s="3"/>
      <c r="E2943" s="3"/>
      <c r="F2943" s="3"/>
      <c r="G2943" s="3"/>
      <c r="H2943" s="3"/>
      <c r="I2943" s="3"/>
      <c r="J2943" s="3"/>
      <c r="K2943" s="4"/>
      <c r="L2943" s="4"/>
      <c r="M2943" s="4"/>
      <c r="N2943" s="4"/>
      <c r="O2943" s="3"/>
      <c r="P2943" s="3"/>
      <c r="Q2943" s="80">
        <f t="shared" si="137"/>
        <v>0</v>
      </c>
      <c r="T2943" s="8" t="str">
        <f>+IFERROR(VLOOKUP(B2943,$B$5:B2942,1,FALSE),"")</f>
        <v/>
      </c>
      <c r="U2943" s="8" t="str">
        <f t="shared" si="135"/>
        <v>DUPLICATE</v>
      </c>
      <c r="W2943" s="75" t="str">
        <f t="shared" si="136"/>
        <v xml:space="preserve"> </v>
      </c>
    </row>
    <row r="2944" spans="1:23">
      <c r="A2944" s="33"/>
      <c r="B2944" s="3"/>
      <c r="C2944" s="3"/>
      <c r="D2944" s="3"/>
      <c r="E2944" s="3"/>
      <c r="F2944" s="3"/>
      <c r="G2944" s="3"/>
      <c r="H2944" s="3"/>
      <c r="I2944" s="3"/>
      <c r="J2944" s="3"/>
      <c r="K2944" s="4"/>
      <c r="L2944" s="4"/>
      <c r="M2944" s="4"/>
      <c r="N2944" s="4"/>
      <c r="O2944" s="3"/>
      <c r="P2944" s="3"/>
      <c r="Q2944" s="80">
        <f t="shared" si="137"/>
        <v>0</v>
      </c>
      <c r="T2944" s="8" t="str">
        <f>+IFERROR(VLOOKUP(B2944,$B$5:B2943,1,FALSE),"")</f>
        <v/>
      </c>
      <c r="U2944" s="8" t="str">
        <f t="shared" si="135"/>
        <v>DUPLICATE</v>
      </c>
      <c r="W2944" s="75" t="str">
        <f t="shared" si="136"/>
        <v xml:space="preserve"> </v>
      </c>
    </row>
    <row r="2945" spans="1:23">
      <c r="A2945" s="33"/>
      <c r="B2945" s="3"/>
      <c r="C2945" s="3"/>
      <c r="D2945" s="3"/>
      <c r="E2945" s="3"/>
      <c r="F2945" s="3"/>
      <c r="G2945" s="3"/>
      <c r="H2945" s="3"/>
      <c r="I2945" s="3"/>
      <c r="J2945" s="3"/>
      <c r="K2945" s="4"/>
      <c r="L2945" s="4"/>
      <c r="M2945" s="4"/>
      <c r="N2945" s="4"/>
      <c r="O2945" s="3"/>
      <c r="P2945" s="3"/>
      <c r="Q2945" s="80">
        <f t="shared" si="137"/>
        <v>0</v>
      </c>
      <c r="T2945" s="8" t="str">
        <f>+IFERROR(VLOOKUP(B2945,$B$5:B2944,1,FALSE),"")</f>
        <v/>
      </c>
      <c r="U2945" s="8" t="str">
        <f t="shared" si="135"/>
        <v>DUPLICATE</v>
      </c>
      <c r="W2945" s="75" t="str">
        <f t="shared" si="136"/>
        <v xml:space="preserve"> </v>
      </c>
    </row>
    <row r="2946" spans="1:23">
      <c r="A2946" s="33"/>
      <c r="B2946" s="3"/>
      <c r="C2946" s="3"/>
      <c r="D2946" s="3"/>
      <c r="E2946" s="3"/>
      <c r="F2946" s="3"/>
      <c r="G2946" s="3"/>
      <c r="H2946" s="3"/>
      <c r="I2946" s="3"/>
      <c r="J2946" s="3"/>
      <c r="K2946" s="4"/>
      <c r="L2946" s="4"/>
      <c r="M2946" s="4"/>
      <c r="N2946" s="4"/>
      <c r="O2946" s="3"/>
      <c r="P2946" s="3"/>
      <c r="Q2946" s="80">
        <f t="shared" si="137"/>
        <v>0</v>
      </c>
      <c r="T2946" s="8" t="str">
        <f>+IFERROR(VLOOKUP(B2946,$B$5:B2945,1,FALSE),"")</f>
        <v/>
      </c>
      <c r="U2946" s="8" t="str">
        <f t="shared" si="135"/>
        <v>DUPLICATE</v>
      </c>
      <c r="W2946" s="75" t="str">
        <f t="shared" si="136"/>
        <v xml:space="preserve"> </v>
      </c>
    </row>
    <row r="2947" spans="1:23">
      <c r="A2947" s="33"/>
      <c r="B2947" s="3"/>
      <c r="C2947" s="3"/>
      <c r="D2947" s="3"/>
      <c r="E2947" s="3"/>
      <c r="F2947" s="3"/>
      <c r="G2947" s="3"/>
      <c r="H2947" s="3"/>
      <c r="I2947" s="3"/>
      <c r="J2947" s="3"/>
      <c r="K2947" s="4"/>
      <c r="L2947" s="4"/>
      <c r="M2947" s="4"/>
      <c r="N2947" s="4"/>
      <c r="O2947" s="3"/>
      <c r="P2947" s="3"/>
      <c r="Q2947" s="80">
        <f t="shared" si="137"/>
        <v>0</v>
      </c>
      <c r="T2947" s="8" t="str">
        <f>+IFERROR(VLOOKUP(B2947,$B$5:B2946,1,FALSE),"")</f>
        <v/>
      </c>
      <c r="U2947" s="8" t="str">
        <f t="shared" si="135"/>
        <v>DUPLICATE</v>
      </c>
      <c r="W2947" s="75" t="str">
        <f t="shared" si="136"/>
        <v xml:space="preserve"> </v>
      </c>
    </row>
    <row r="2948" spans="1:23">
      <c r="A2948" s="33"/>
      <c r="B2948" s="3"/>
      <c r="C2948" s="3"/>
      <c r="D2948" s="3"/>
      <c r="E2948" s="3"/>
      <c r="F2948" s="3"/>
      <c r="G2948" s="3"/>
      <c r="H2948" s="3"/>
      <c r="I2948" s="3"/>
      <c r="J2948" s="3"/>
      <c r="K2948" s="4"/>
      <c r="L2948" s="4"/>
      <c r="M2948" s="4"/>
      <c r="N2948" s="4"/>
      <c r="O2948" s="3"/>
      <c r="P2948" s="3"/>
      <c r="Q2948" s="80">
        <f t="shared" si="137"/>
        <v>0</v>
      </c>
      <c r="T2948" s="8" t="str">
        <f>+IFERROR(VLOOKUP(B2948,$B$5:B2947,1,FALSE),"")</f>
        <v/>
      </c>
      <c r="U2948" s="8" t="str">
        <f t="shared" si="135"/>
        <v>DUPLICATE</v>
      </c>
      <c r="W2948" s="75" t="str">
        <f t="shared" si="136"/>
        <v xml:space="preserve"> </v>
      </c>
    </row>
    <row r="2949" spans="1:23">
      <c r="A2949" s="33"/>
      <c r="B2949" s="3"/>
      <c r="C2949" s="3"/>
      <c r="D2949" s="3"/>
      <c r="E2949" s="3"/>
      <c r="F2949" s="3"/>
      <c r="G2949" s="3"/>
      <c r="H2949" s="3"/>
      <c r="I2949" s="3"/>
      <c r="J2949" s="3"/>
      <c r="K2949" s="4"/>
      <c r="L2949" s="4"/>
      <c r="M2949" s="4"/>
      <c r="N2949" s="4"/>
      <c r="O2949" s="3"/>
      <c r="P2949" s="3"/>
      <c r="Q2949" s="80">
        <f t="shared" si="137"/>
        <v>0</v>
      </c>
      <c r="T2949" s="8" t="str">
        <f>+IFERROR(VLOOKUP(B2949,$B$5:B2948,1,FALSE),"")</f>
        <v/>
      </c>
      <c r="U2949" s="8" t="str">
        <f t="shared" ref="U2949:U3012" si="138">+IF(EXACT(T2949,B2949),"DUPLICATE","ORIGINAL")</f>
        <v>DUPLICATE</v>
      </c>
      <c r="W2949" s="75" t="str">
        <f t="shared" ref="W2949:W3012" si="139">CONCATENATE(B2949," ",A2949)</f>
        <v xml:space="preserve"> </v>
      </c>
    </row>
    <row r="2950" spans="1:23">
      <c r="A2950" s="33"/>
      <c r="B2950" s="3"/>
      <c r="C2950" s="3"/>
      <c r="D2950" s="3"/>
      <c r="E2950" s="3"/>
      <c r="F2950" s="3"/>
      <c r="G2950" s="3"/>
      <c r="H2950" s="3"/>
      <c r="I2950" s="3"/>
      <c r="J2950" s="3"/>
      <c r="K2950" s="4"/>
      <c r="L2950" s="4"/>
      <c r="M2950" s="4"/>
      <c r="N2950" s="4"/>
      <c r="O2950" s="3"/>
      <c r="P2950" s="3"/>
      <c r="Q2950" s="80">
        <f t="shared" ref="Q2950:Q3013" si="140">L2950+M2950+N2950</f>
        <v>0</v>
      </c>
      <c r="T2950" s="8" t="str">
        <f>+IFERROR(VLOOKUP(B2950,$B$5:B2949,1,FALSE),"")</f>
        <v/>
      </c>
      <c r="U2950" s="8" t="str">
        <f t="shared" si="138"/>
        <v>DUPLICATE</v>
      </c>
      <c r="W2950" s="75" t="str">
        <f t="shared" si="139"/>
        <v xml:space="preserve"> </v>
      </c>
    </row>
    <row r="2951" spans="1:23">
      <c r="A2951" s="33"/>
      <c r="B2951" s="3"/>
      <c r="C2951" s="3"/>
      <c r="D2951" s="3"/>
      <c r="E2951" s="3"/>
      <c r="F2951" s="3"/>
      <c r="G2951" s="3"/>
      <c r="H2951" s="3"/>
      <c r="I2951" s="3"/>
      <c r="J2951" s="3"/>
      <c r="K2951" s="4"/>
      <c r="L2951" s="4"/>
      <c r="M2951" s="4"/>
      <c r="N2951" s="4"/>
      <c r="O2951" s="3"/>
      <c r="P2951" s="3"/>
      <c r="Q2951" s="80">
        <f t="shared" si="140"/>
        <v>0</v>
      </c>
      <c r="T2951" s="8" t="str">
        <f>+IFERROR(VLOOKUP(B2951,$B$5:B2950,1,FALSE),"")</f>
        <v/>
      </c>
      <c r="U2951" s="8" t="str">
        <f t="shared" si="138"/>
        <v>DUPLICATE</v>
      </c>
      <c r="W2951" s="75" t="str">
        <f t="shared" si="139"/>
        <v xml:space="preserve"> </v>
      </c>
    </row>
    <row r="2952" spans="1:23">
      <c r="A2952" s="33"/>
      <c r="B2952" s="3"/>
      <c r="C2952" s="3"/>
      <c r="D2952" s="3"/>
      <c r="E2952" s="3"/>
      <c r="F2952" s="3"/>
      <c r="G2952" s="3"/>
      <c r="H2952" s="3"/>
      <c r="I2952" s="3"/>
      <c r="J2952" s="3"/>
      <c r="K2952" s="4"/>
      <c r="L2952" s="4"/>
      <c r="M2952" s="4"/>
      <c r="N2952" s="4"/>
      <c r="O2952" s="3"/>
      <c r="P2952" s="3"/>
      <c r="Q2952" s="80">
        <f t="shared" si="140"/>
        <v>0</v>
      </c>
      <c r="T2952" s="8" t="str">
        <f>+IFERROR(VLOOKUP(B2952,$B$5:B2951,1,FALSE),"")</f>
        <v/>
      </c>
      <c r="U2952" s="8" t="str">
        <f t="shared" si="138"/>
        <v>DUPLICATE</v>
      </c>
      <c r="W2952" s="75" t="str">
        <f t="shared" si="139"/>
        <v xml:space="preserve"> </v>
      </c>
    </row>
    <row r="2953" spans="1:23">
      <c r="A2953" s="33"/>
      <c r="B2953" s="3"/>
      <c r="C2953" s="3"/>
      <c r="D2953" s="3"/>
      <c r="E2953" s="3"/>
      <c r="F2953" s="3"/>
      <c r="G2953" s="3"/>
      <c r="H2953" s="3"/>
      <c r="I2953" s="3"/>
      <c r="J2953" s="3"/>
      <c r="K2953" s="4"/>
      <c r="L2953" s="4"/>
      <c r="M2953" s="4"/>
      <c r="N2953" s="4"/>
      <c r="O2953" s="3"/>
      <c r="P2953" s="3"/>
      <c r="Q2953" s="80">
        <f t="shared" si="140"/>
        <v>0</v>
      </c>
      <c r="T2953" s="8" t="str">
        <f>+IFERROR(VLOOKUP(B2953,$B$5:B2952,1,FALSE),"")</f>
        <v/>
      </c>
      <c r="U2953" s="8" t="str">
        <f t="shared" si="138"/>
        <v>DUPLICATE</v>
      </c>
      <c r="W2953" s="75" t="str">
        <f t="shared" si="139"/>
        <v xml:space="preserve"> </v>
      </c>
    </row>
    <row r="2954" spans="1:23">
      <c r="A2954" s="33"/>
      <c r="B2954" s="3"/>
      <c r="C2954" s="3"/>
      <c r="D2954" s="3"/>
      <c r="E2954" s="3"/>
      <c r="F2954" s="3"/>
      <c r="G2954" s="3"/>
      <c r="H2954" s="3"/>
      <c r="I2954" s="3"/>
      <c r="J2954" s="3"/>
      <c r="K2954" s="4"/>
      <c r="L2954" s="4"/>
      <c r="M2954" s="4"/>
      <c r="N2954" s="4"/>
      <c r="O2954" s="3"/>
      <c r="P2954" s="3"/>
      <c r="Q2954" s="80">
        <f t="shared" si="140"/>
        <v>0</v>
      </c>
      <c r="T2954" s="8" t="str">
        <f>+IFERROR(VLOOKUP(B2954,$B$5:B2953,1,FALSE),"")</f>
        <v/>
      </c>
      <c r="U2954" s="8" t="str">
        <f t="shared" si="138"/>
        <v>DUPLICATE</v>
      </c>
      <c r="W2954" s="75" t="str">
        <f t="shared" si="139"/>
        <v xml:space="preserve"> </v>
      </c>
    </row>
    <row r="2955" spans="1:23">
      <c r="A2955" s="33"/>
      <c r="B2955" s="3"/>
      <c r="C2955" s="3"/>
      <c r="D2955" s="3"/>
      <c r="E2955" s="3"/>
      <c r="F2955" s="3"/>
      <c r="G2955" s="3"/>
      <c r="H2955" s="3"/>
      <c r="I2955" s="3"/>
      <c r="J2955" s="3"/>
      <c r="K2955" s="4"/>
      <c r="L2955" s="4"/>
      <c r="M2955" s="4"/>
      <c r="N2955" s="4"/>
      <c r="O2955" s="3"/>
      <c r="P2955" s="3"/>
      <c r="Q2955" s="80">
        <f t="shared" si="140"/>
        <v>0</v>
      </c>
      <c r="T2955" s="8" t="str">
        <f>+IFERROR(VLOOKUP(B2955,$B$5:B2954,1,FALSE),"")</f>
        <v/>
      </c>
      <c r="U2955" s="8" t="str">
        <f t="shared" si="138"/>
        <v>DUPLICATE</v>
      </c>
      <c r="W2955" s="75" t="str">
        <f t="shared" si="139"/>
        <v xml:space="preserve"> </v>
      </c>
    </row>
    <row r="2956" spans="1:23">
      <c r="A2956" s="33"/>
      <c r="B2956" s="3"/>
      <c r="C2956" s="3"/>
      <c r="D2956" s="3"/>
      <c r="E2956" s="3"/>
      <c r="F2956" s="3"/>
      <c r="G2956" s="3"/>
      <c r="H2956" s="3"/>
      <c r="I2956" s="3"/>
      <c r="J2956" s="3"/>
      <c r="K2956" s="4"/>
      <c r="L2956" s="4"/>
      <c r="M2956" s="4"/>
      <c r="N2956" s="4"/>
      <c r="O2956" s="3"/>
      <c r="P2956" s="3"/>
      <c r="Q2956" s="80">
        <f t="shared" si="140"/>
        <v>0</v>
      </c>
      <c r="T2956" s="8" t="str">
        <f>+IFERROR(VLOOKUP(B2956,$B$5:B2955,1,FALSE),"")</f>
        <v/>
      </c>
      <c r="U2956" s="8" t="str">
        <f t="shared" si="138"/>
        <v>DUPLICATE</v>
      </c>
      <c r="W2956" s="75" t="str">
        <f t="shared" si="139"/>
        <v xml:space="preserve"> </v>
      </c>
    </row>
    <row r="2957" spans="1:23">
      <c r="A2957" s="33"/>
      <c r="B2957" s="3"/>
      <c r="C2957" s="3"/>
      <c r="D2957" s="3"/>
      <c r="E2957" s="3"/>
      <c r="F2957" s="3"/>
      <c r="G2957" s="3"/>
      <c r="H2957" s="3"/>
      <c r="I2957" s="3"/>
      <c r="J2957" s="3"/>
      <c r="K2957" s="4"/>
      <c r="L2957" s="4"/>
      <c r="M2957" s="4"/>
      <c r="N2957" s="4"/>
      <c r="O2957" s="3"/>
      <c r="P2957" s="3"/>
      <c r="Q2957" s="80">
        <f t="shared" si="140"/>
        <v>0</v>
      </c>
      <c r="T2957" s="8" t="str">
        <f>+IFERROR(VLOOKUP(B2957,$B$5:B2956,1,FALSE),"")</f>
        <v/>
      </c>
      <c r="U2957" s="8" t="str">
        <f t="shared" si="138"/>
        <v>DUPLICATE</v>
      </c>
      <c r="W2957" s="75" t="str">
        <f t="shared" si="139"/>
        <v xml:space="preserve"> </v>
      </c>
    </row>
    <row r="2958" spans="1:23">
      <c r="A2958" s="33"/>
      <c r="B2958" s="3"/>
      <c r="C2958" s="3"/>
      <c r="D2958" s="3"/>
      <c r="E2958" s="3"/>
      <c r="F2958" s="3"/>
      <c r="G2958" s="3"/>
      <c r="H2958" s="3"/>
      <c r="I2958" s="3"/>
      <c r="J2958" s="3"/>
      <c r="K2958" s="4"/>
      <c r="L2958" s="4"/>
      <c r="M2958" s="4"/>
      <c r="N2958" s="4"/>
      <c r="O2958" s="3"/>
      <c r="P2958" s="3"/>
      <c r="Q2958" s="80">
        <f t="shared" si="140"/>
        <v>0</v>
      </c>
      <c r="T2958" s="8" t="str">
        <f>+IFERROR(VLOOKUP(B2958,$B$5:B2957,1,FALSE),"")</f>
        <v/>
      </c>
      <c r="U2958" s="8" t="str">
        <f t="shared" si="138"/>
        <v>DUPLICATE</v>
      </c>
      <c r="W2958" s="75" t="str">
        <f t="shared" si="139"/>
        <v xml:space="preserve"> </v>
      </c>
    </row>
    <row r="2959" spans="1:23">
      <c r="A2959" s="33"/>
      <c r="B2959" s="3"/>
      <c r="C2959" s="3"/>
      <c r="D2959" s="3"/>
      <c r="E2959" s="3"/>
      <c r="F2959" s="3"/>
      <c r="G2959" s="3"/>
      <c r="H2959" s="3"/>
      <c r="I2959" s="3"/>
      <c r="J2959" s="3"/>
      <c r="K2959" s="4"/>
      <c r="L2959" s="4"/>
      <c r="M2959" s="4"/>
      <c r="N2959" s="4"/>
      <c r="O2959" s="3"/>
      <c r="P2959" s="3"/>
      <c r="Q2959" s="80">
        <f t="shared" si="140"/>
        <v>0</v>
      </c>
      <c r="T2959" s="8" t="str">
        <f>+IFERROR(VLOOKUP(B2959,$B$5:B2958,1,FALSE),"")</f>
        <v/>
      </c>
      <c r="U2959" s="8" t="str">
        <f t="shared" si="138"/>
        <v>DUPLICATE</v>
      </c>
      <c r="W2959" s="75" t="str">
        <f t="shared" si="139"/>
        <v xml:space="preserve"> </v>
      </c>
    </row>
    <row r="2960" spans="1:23">
      <c r="A2960" s="33"/>
      <c r="B2960" s="3"/>
      <c r="C2960" s="3"/>
      <c r="D2960" s="3"/>
      <c r="E2960" s="3"/>
      <c r="F2960" s="3"/>
      <c r="G2960" s="3"/>
      <c r="H2960" s="3"/>
      <c r="I2960" s="3"/>
      <c r="J2960" s="3"/>
      <c r="K2960" s="4"/>
      <c r="L2960" s="4"/>
      <c r="M2960" s="4"/>
      <c r="N2960" s="4"/>
      <c r="O2960" s="3"/>
      <c r="P2960" s="3"/>
      <c r="Q2960" s="80">
        <f t="shared" si="140"/>
        <v>0</v>
      </c>
      <c r="T2960" s="8" t="str">
        <f>+IFERROR(VLOOKUP(B2960,$B$5:B2959,1,FALSE),"")</f>
        <v/>
      </c>
      <c r="U2960" s="8" t="str">
        <f t="shared" si="138"/>
        <v>DUPLICATE</v>
      </c>
      <c r="W2960" s="75" t="str">
        <f t="shared" si="139"/>
        <v xml:space="preserve"> </v>
      </c>
    </row>
    <row r="2961" spans="1:23">
      <c r="A2961" s="33"/>
      <c r="B2961" s="3"/>
      <c r="C2961" s="3"/>
      <c r="D2961" s="3"/>
      <c r="E2961" s="3"/>
      <c r="F2961" s="3"/>
      <c r="G2961" s="3"/>
      <c r="H2961" s="3"/>
      <c r="I2961" s="3"/>
      <c r="J2961" s="3"/>
      <c r="K2961" s="4"/>
      <c r="L2961" s="4"/>
      <c r="M2961" s="4"/>
      <c r="N2961" s="4"/>
      <c r="O2961" s="3"/>
      <c r="P2961" s="3"/>
      <c r="Q2961" s="80">
        <f t="shared" si="140"/>
        <v>0</v>
      </c>
      <c r="T2961" s="8" t="str">
        <f>+IFERROR(VLOOKUP(B2961,$B$5:B2960,1,FALSE),"")</f>
        <v/>
      </c>
      <c r="U2961" s="8" t="str">
        <f t="shared" si="138"/>
        <v>DUPLICATE</v>
      </c>
      <c r="W2961" s="75" t="str">
        <f t="shared" si="139"/>
        <v xml:space="preserve"> </v>
      </c>
    </row>
    <row r="2962" spans="1:23">
      <c r="A2962" s="33"/>
      <c r="B2962" s="3"/>
      <c r="C2962" s="3"/>
      <c r="D2962" s="3"/>
      <c r="E2962" s="3"/>
      <c r="F2962" s="3"/>
      <c r="G2962" s="3"/>
      <c r="H2962" s="3"/>
      <c r="I2962" s="3"/>
      <c r="J2962" s="3"/>
      <c r="K2962" s="4"/>
      <c r="L2962" s="4"/>
      <c r="M2962" s="4"/>
      <c r="N2962" s="4"/>
      <c r="O2962" s="3"/>
      <c r="P2962" s="3"/>
      <c r="Q2962" s="80">
        <f t="shared" si="140"/>
        <v>0</v>
      </c>
      <c r="T2962" s="8" t="str">
        <f>+IFERROR(VLOOKUP(B2962,$B$5:B2961,1,FALSE),"")</f>
        <v/>
      </c>
      <c r="U2962" s="8" t="str">
        <f t="shared" si="138"/>
        <v>DUPLICATE</v>
      </c>
      <c r="W2962" s="75" t="str">
        <f t="shared" si="139"/>
        <v xml:space="preserve"> </v>
      </c>
    </row>
    <row r="2963" spans="1:23">
      <c r="A2963" s="33"/>
      <c r="B2963" s="3"/>
      <c r="C2963" s="3"/>
      <c r="D2963" s="3"/>
      <c r="E2963" s="3"/>
      <c r="F2963" s="3"/>
      <c r="G2963" s="3"/>
      <c r="H2963" s="3"/>
      <c r="I2963" s="3"/>
      <c r="J2963" s="3"/>
      <c r="K2963" s="4"/>
      <c r="L2963" s="4"/>
      <c r="M2963" s="4"/>
      <c r="N2963" s="4"/>
      <c r="O2963" s="3"/>
      <c r="P2963" s="3"/>
      <c r="Q2963" s="80">
        <f t="shared" si="140"/>
        <v>0</v>
      </c>
      <c r="T2963" s="8" t="str">
        <f>+IFERROR(VLOOKUP(B2963,$B$5:B2962,1,FALSE),"")</f>
        <v/>
      </c>
      <c r="U2963" s="8" t="str">
        <f t="shared" si="138"/>
        <v>DUPLICATE</v>
      </c>
      <c r="W2963" s="75" t="str">
        <f t="shared" si="139"/>
        <v xml:space="preserve"> </v>
      </c>
    </row>
    <row r="2964" spans="1:23">
      <c r="A2964" s="33"/>
      <c r="B2964" s="3"/>
      <c r="C2964" s="3"/>
      <c r="D2964" s="3"/>
      <c r="E2964" s="3"/>
      <c r="F2964" s="3"/>
      <c r="G2964" s="3"/>
      <c r="H2964" s="3"/>
      <c r="I2964" s="3"/>
      <c r="J2964" s="3"/>
      <c r="K2964" s="4"/>
      <c r="L2964" s="4"/>
      <c r="M2964" s="4"/>
      <c r="N2964" s="4"/>
      <c r="O2964" s="3"/>
      <c r="P2964" s="3"/>
      <c r="Q2964" s="80">
        <f t="shared" si="140"/>
        <v>0</v>
      </c>
      <c r="T2964" s="8" t="str">
        <f>+IFERROR(VLOOKUP(B2964,$B$5:B2963,1,FALSE),"")</f>
        <v/>
      </c>
      <c r="U2964" s="8" t="str">
        <f t="shared" si="138"/>
        <v>DUPLICATE</v>
      </c>
      <c r="W2964" s="75" t="str">
        <f t="shared" si="139"/>
        <v xml:space="preserve"> </v>
      </c>
    </row>
    <row r="2965" spans="1:23">
      <c r="A2965" s="33"/>
      <c r="B2965" s="3"/>
      <c r="C2965" s="3"/>
      <c r="D2965" s="3"/>
      <c r="E2965" s="3"/>
      <c r="F2965" s="3"/>
      <c r="G2965" s="3"/>
      <c r="H2965" s="3"/>
      <c r="I2965" s="3"/>
      <c r="J2965" s="3"/>
      <c r="K2965" s="4"/>
      <c r="L2965" s="4"/>
      <c r="M2965" s="4"/>
      <c r="N2965" s="4"/>
      <c r="O2965" s="3"/>
      <c r="P2965" s="3"/>
      <c r="Q2965" s="80">
        <f t="shared" si="140"/>
        <v>0</v>
      </c>
      <c r="T2965" s="8" t="str">
        <f>+IFERROR(VLOOKUP(B2965,$B$5:B2964,1,FALSE),"")</f>
        <v/>
      </c>
      <c r="U2965" s="8" t="str">
        <f t="shared" si="138"/>
        <v>DUPLICATE</v>
      </c>
      <c r="W2965" s="75" t="str">
        <f t="shared" si="139"/>
        <v xml:space="preserve"> </v>
      </c>
    </row>
    <row r="2966" spans="1:23">
      <c r="A2966" s="33"/>
      <c r="B2966" s="3"/>
      <c r="C2966" s="3"/>
      <c r="D2966" s="3"/>
      <c r="E2966" s="3"/>
      <c r="F2966" s="3"/>
      <c r="G2966" s="3"/>
      <c r="H2966" s="3"/>
      <c r="I2966" s="3"/>
      <c r="J2966" s="3"/>
      <c r="K2966" s="4"/>
      <c r="L2966" s="4"/>
      <c r="M2966" s="4"/>
      <c r="N2966" s="4"/>
      <c r="O2966" s="3"/>
      <c r="P2966" s="3"/>
      <c r="Q2966" s="80">
        <f t="shared" si="140"/>
        <v>0</v>
      </c>
      <c r="T2966" s="8" t="str">
        <f>+IFERROR(VLOOKUP(B2966,$B$5:B2965,1,FALSE),"")</f>
        <v/>
      </c>
      <c r="U2966" s="8" t="str">
        <f t="shared" si="138"/>
        <v>DUPLICATE</v>
      </c>
      <c r="W2966" s="75" t="str">
        <f t="shared" si="139"/>
        <v xml:space="preserve"> </v>
      </c>
    </row>
    <row r="2967" spans="1:23">
      <c r="A2967" s="33"/>
      <c r="B2967" s="3"/>
      <c r="C2967" s="3"/>
      <c r="D2967" s="3"/>
      <c r="E2967" s="3"/>
      <c r="F2967" s="3"/>
      <c r="G2967" s="3"/>
      <c r="H2967" s="3"/>
      <c r="I2967" s="3"/>
      <c r="J2967" s="3"/>
      <c r="K2967" s="4"/>
      <c r="L2967" s="4"/>
      <c r="M2967" s="4"/>
      <c r="N2967" s="4"/>
      <c r="O2967" s="3"/>
      <c r="P2967" s="3"/>
      <c r="Q2967" s="80">
        <f t="shared" si="140"/>
        <v>0</v>
      </c>
      <c r="T2967" s="8" t="str">
        <f>+IFERROR(VLOOKUP(B2967,$B$5:B2966,1,FALSE),"")</f>
        <v/>
      </c>
      <c r="U2967" s="8" t="str">
        <f t="shared" si="138"/>
        <v>DUPLICATE</v>
      </c>
      <c r="W2967" s="75" t="str">
        <f t="shared" si="139"/>
        <v xml:space="preserve"> </v>
      </c>
    </row>
    <row r="2968" spans="1:23">
      <c r="A2968" s="33"/>
      <c r="B2968" s="3"/>
      <c r="C2968" s="3"/>
      <c r="D2968" s="3"/>
      <c r="E2968" s="3"/>
      <c r="F2968" s="3"/>
      <c r="G2968" s="3"/>
      <c r="H2968" s="3"/>
      <c r="I2968" s="3"/>
      <c r="J2968" s="3"/>
      <c r="K2968" s="4"/>
      <c r="L2968" s="4"/>
      <c r="M2968" s="4"/>
      <c r="N2968" s="4"/>
      <c r="O2968" s="3"/>
      <c r="P2968" s="3"/>
      <c r="Q2968" s="80">
        <f t="shared" si="140"/>
        <v>0</v>
      </c>
      <c r="T2968" s="8" t="str">
        <f>+IFERROR(VLOOKUP(B2968,$B$5:B2967,1,FALSE),"")</f>
        <v/>
      </c>
      <c r="U2968" s="8" t="str">
        <f t="shared" si="138"/>
        <v>DUPLICATE</v>
      </c>
      <c r="W2968" s="75" t="str">
        <f t="shared" si="139"/>
        <v xml:space="preserve"> </v>
      </c>
    </row>
    <row r="2969" spans="1:23">
      <c r="A2969" s="33"/>
      <c r="B2969" s="3"/>
      <c r="C2969" s="3"/>
      <c r="D2969" s="3"/>
      <c r="E2969" s="3"/>
      <c r="F2969" s="3"/>
      <c r="G2969" s="3"/>
      <c r="H2969" s="3"/>
      <c r="I2969" s="3"/>
      <c r="J2969" s="3"/>
      <c r="K2969" s="4"/>
      <c r="L2969" s="4"/>
      <c r="M2969" s="4"/>
      <c r="N2969" s="4"/>
      <c r="O2969" s="3"/>
      <c r="P2969" s="3"/>
      <c r="Q2969" s="80">
        <f t="shared" si="140"/>
        <v>0</v>
      </c>
      <c r="T2969" s="8" t="str">
        <f>+IFERROR(VLOOKUP(B2969,$B$5:B2968,1,FALSE),"")</f>
        <v/>
      </c>
      <c r="U2969" s="8" t="str">
        <f t="shared" si="138"/>
        <v>DUPLICATE</v>
      </c>
      <c r="W2969" s="75" t="str">
        <f t="shared" si="139"/>
        <v xml:space="preserve"> </v>
      </c>
    </row>
    <row r="2970" spans="1:23">
      <c r="A2970" s="33"/>
      <c r="B2970" s="3"/>
      <c r="C2970" s="3"/>
      <c r="D2970" s="3"/>
      <c r="E2970" s="3"/>
      <c r="F2970" s="3"/>
      <c r="G2970" s="3"/>
      <c r="H2970" s="3"/>
      <c r="I2970" s="3"/>
      <c r="J2970" s="3"/>
      <c r="K2970" s="4"/>
      <c r="L2970" s="4"/>
      <c r="M2970" s="4"/>
      <c r="N2970" s="4"/>
      <c r="O2970" s="3"/>
      <c r="P2970" s="3"/>
      <c r="Q2970" s="80">
        <f t="shared" si="140"/>
        <v>0</v>
      </c>
      <c r="T2970" s="8" t="str">
        <f>+IFERROR(VLOOKUP(B2970,$B$5:B2969,1,FALSE),"")</f>
        <v/>
      </c>
      <c r="U2970" s="8" t="str">
        <f t="shared" si="138"/>
        <v>DUPLICATE</v>
      </c>
      <c r="W2970" s="75" t="str">
        <f t="shared" si="139"/>
        <v xml:space="preserve"> </v>
      </c>
    </row>
    <row r="2971" spans="1:23">
      <c r="A2971" s="33"/>
      <c r="B2971" s="3"/>
      <c r="C2971" s="3"/>
      <c r="D2971" s="3"/>
      <c r="E2971" s="3"/>
      <c r="F2971" s="3"/>
      <c r="G2971" s="3"/>
      <c r="H2971" s="3"/>
      <c r="I2971" s="3"/>
      <c r="J2971" s="3"/>
      <c r="K2971" s="4"/>
      <c r="L2971" s="4"/>
      <c r="M2971" s="4"/>
      <c r="N2971" s="4"/>
      <c r="O2971" s="3"/>
      <c r="P2971" s="3"/>
      <c r="Q2971" s="80">
        <f t="shared" si="140"/>
        <v>0</v>
      </c>
      <c r="T2971" s="8" t="str">
        <f>+IFERROR(VLOOKUP(B2971,$B$5:B2970,1,FALSE),"")</f>
        <v/>
      </c>
      <c r="U2971" s="8" t="str">
        <f t="shared" si="138"/>
        <v>DUPLICATE</v>
      </c>
      <c r="W2971" s="75" t="str">
        <f t="shared" si="139"/>
        <v xml:space="preserve"> </v>
      </c>
    </row>
    <row r="2972" spans="1:23">
      <c r="A2972" s="33"/>
      <c r="B2972" s="3"/>
      <c r="C2972" s="3"/>
      <c r="D2972" s="3"/>
      <c r="E2972" s="3"/>
      <c r="F2972" s="3"/>
      <c r="G2972" s="3"/>
      <c r="H2972" s="3"/>
      <c r="I2972" s="3"/>
      <c r="J2972" s="3"/>
      <c r="K2972" s="4"/>
      <c r="L2972" s="4"/>
      <c r="M2972" s="4"/>
      <c r="N2972" s="4"/>
      <c r="O2972" s="3"/>
      <c r="P2972" s="3"/>
      <c r="Q2972" s="80">
        <f t="shared" si="140"/>
        <v>0</v>
      </c>
      <c r="T2972" s="8" t="str">
        <f>+IFERROR(VLOOKUP(B2972,$B$5:B2971,1,FALSE),"")</f>
        <v/>
      </c>
      <c r="U2972" s="8" t="str">
        <f t="shared" si="138"/>
        <v>DUPLICATE</v>
      </c>
      <c r="W2972" s="75" t="str">
        <f t="shared" si="139"/>
        <v xml:space="preserve"> </v>
      </c>
    </row>
    <row r="2973" spans="1:23">
      <c r="A2973" s="33"/>
      <c r="B2973" s="3"/>
      <c r="C2973" s="3"/>
      <c r="D2973" s="3"/>
      <c r="E2973" s="3"/>
      <c r="F2973" s="3"/>
      <c r="G2973" s="3"/>
      <c r="H2973" s="3"/>
      <c r="I2973" s="3"/>
      <c r="J2973" s="3"/>
      <c r="K2973" s="4"/>
      <c r="L2973" s="4"/>
      <c r="M2973" s="4"/>
      <c r="N2973" s="4"/>
      <c r="O2973" s="3"/>
      <c r="P2973" s="3"/>
      <c r="Q2973" s="80">
        <f t="shared" si="140"/>
        <v>0</v>
      </c>
      <c r="T2973" s="8" t="str">
        <f>+IFERROR(VLOOKUP(B2973,$B$5:B2972,1,FALSE),"")</f>
        <v/>
      </c>
      <c r="U2973" s="8" t="str">
        <f t="shared" si="138"/>
        <v>DUPLICATE</v>
      </c>
      <c r="W2973" s="75" t="str">
        <f t="shared" si="139"/>
        <v xml:space="preserve"> </v>
      </c>
    </row>
    <row r="2974" spans="1:23">
      <c r="A2974" s="33"/>
      <c r="B2974" s="3"/>
      <c r="C2974" s="3"/>
      <c r="D2974" s="3"/>
      <c r="E2974" s="3"/>
      <c r="F2974" s="3"/>
      <c r="G2974" s="3"/>
      <c r="H2974" s="3"/>
      <c r="I2974" s="3"/>
      <c r="J2974" s="3"/>
      <c r="K2974" s="4"/>
      <c r="L2974" s="4"/>
      <c r="M2974" s="4"/>
      <c r="N2974" s="4"/>
      <c r="O2974" s="3"/>
      <c r="P2974" s="3"/>
      <c r="Q2974" s="80">
        <f t="shared" si="140"/>
        <v>0</v>
      </c>
      <c r="T2974" s="8" t="str">
        <f>+IFERROR(VLOOKUP(B2974,$B$5:B2973,1,FALSE),"")</f>
        <v/>
      </c>
      <c r="U2974" s="8" t="str">
        <f t="shared" si="138"/>
        <v>DUPLICATE</v>
      </c>
      <c r="W2974" s="75" t="str">
        <f t="shared" si="139"/>
        <v xml:space="preserve"> </v>
      </c>
    </row>
    <row r="2975" spans="1:23">
      <c r="A2975" s="33"/>
      <c r="B2975" s="3"/>
      <c r="C2975" s="3"/>
      <c r="D2975" s="3"/>
      <c r="E2975" s="3"/>
      <c r="F2975" s="3"/>
      <c r="G2975" s="3"/>
      <c r="H2975" s="3"/>
      <c r="I2975" s="3"/>
      <c r="J2975" s="3"/>
      <c r="K2975" s="4"/>
      <c r="L2975" s="4"/>
      <c r="M2975" s="4"/>
      <c r="N2975" s="4"/>
      <c r="O2975" s="3"/>
      <c r="P2975" s="3"/>
      <c r="Q2975" s="80">
        <f t="shared" si="140"/>
        <v>0</v>
      </c>
      <c r="T2975" s="8" t="str">
        <f>+IFERROR(VLOOKUP(B2975,$B$5:B2974,1,FALSE),"")</f>
        <v/>
      </c>
      <c r="U2975" s="8" t="str">
        <f t="shared" si="138"/>
        <v>DUPLICATE</v>
      </c>
      <c r="W2975" s="75" t="str">
        <f t="shared" si="139"/>
        <v xml:space="preserve"> </v>
      </c>
    </row>
    <row r="2976" spans="1:23">
      <c r="A2976" s="33"/>
      <c r="B2976" s="3"/>
      <c r="C2976" s="3"/>
      <c r="D2976" s="3"/>
      <c r="E2976" s="3"/>
      <c r="F2976" s="3"/>
      <c r="G2976" s="3"/>
      <c r="H2976" s="3"/>
      <c r="I2976" s="3"/>
      <c r="J2976" s="3"/>
      <c r="K2976" s="4"/>
      <c r="L2976" s="4"/>
      <c r="M2976" s="4"/>
      <c r="N2976" s="4"/>
      <c r="O2976" s="3"/>
      <c r="P2976" s="3"/>
      <c r="Q2976" s="80">
        <f t="shared" si="140"/>
        <v>0</v>
      </c>
      <c r="T2976" s="8" t="str">
        <f>+IFERROR(VLOOKUP(B2976,$B$5:B2975,1,FALSE),"")</f>
        <v/>
      </c>
      <c r="U2976" s="8" t="str">
        <f t="shared" si="138"/>
        <v>DUPLICATE</v>
      </c>
      <c r="W2976" s="75" t="str">
        <f t="shared" si="139"/>
        <v xml:space="preserve"> </v>
      </c>
    </row>
    <row r="2977" spans="1:23">
      <c r="A2977" s="33"/>
      <c r="B2977" s="3"/>
      <c r="C2977" s="3"/>
      <c r="D2977" s="3"/>
      <c r="E2977" s="3"/>
      <c r="F2977" s="3"/>
      <c r="G2977" s="3"/>
      <c r="H2977" s="3"/>
      <c r="I2977" s="3"/>
      <c r="J2977" s="3"/>
      <c r="K2977" s="4"/>
      <c r="L2977" s="4"/>
      <c r="M2977" s="4"/>
      <c r="N2977" s="4"/>
      <c r="O2977" s="3"/>
      <c r="P2977" s="3"/>
      <c r="Q2977" s="80">
        <f t="shared" si="140"/>
        <v>0</v>
      </c>
      <c r="T2977" s="8" t="str">
        <f>+IFERROR(VLOOKUP(B2977,$B$5:B2976,1,FALSE),"")</f>
        <v/>
      </c>
      <c r="U2977" s="8" t="str">
        <f t="shared" si="138"/>
        <v>DUPLICATE</v>
      </c>
      <c r="W2977" s="75" t="str">
        <f t="shared" si="139"/>
        <v xml:space="preserve"> </v>
      </c>
    </row>
    <row r="2978" spans="1:23">
      <c r="A2978" s="33"/>
      <c r="B2978" s="3"/>
      <c r="C2978" s="3"/>
      <c r="D2978" s="3"/>
      <c r="E2978" s="3"/>
      <c r="F2978" s="3"/>
      <c r="G2978" s="3"/>
      <c r="H2978" s="3"/>
      <c r="I2978" s="3"/>
      <c r="J2978" s="3"/>
      <c r="K2978" s="4"/>
      <c r="L2978" s="4"/>
      <c r="M2978" s="4"/>
      <c r="N2978" s="4"/>
      <c r="O2978" s="3"/>
      <c r="P2978" s="3"/>
      <c r="Q2978" s="80">
        <f t="shared" si="140"/>
        <v>0</v>
      </c>
      <c r="T2978" s="8" t="str">
        <f>+IFERROR(VLOOKUP(B2978,$B$5:B2977,1,FALSE),"")</f>
        <v/>
      </c>
      <c r="U2978" s="8" t="str">
        <f t="shared" si="138"/>
        <v>DUPLICATE</v>
      </c>
      <c r="W2978" s="75" t="str">
        <f t="shared" si="139"/>
        <v xml:space="preserve"> </v>
      </c>
    </row>
    <row r="2979" spans="1:23">
      <c r="A2979" s="33"/>
      <c r="B2979" s="3"/>
      <c r="C2979" s="3"/>
      <c r="D2979" s="3"/>
      <c r="E2979" s="3"/>
      <c r="F2979" s="3"/>
      <c r="G2979" s="3"/>
      <c r="H2979" s="3"/>
      <c r="I2979" s="3"/>
      <c r="J2979" s="3"/>
      <c r="K2979" s="4"/>
      <c r="L2979" s="4"/>
      <c r="M2979" s="4"/>
      <c r="N2979" s="4"/>
      <c r="O2979" s="3"/>
      <c r="P2979" s="3"/>
      <c r="Q2979" s="80">
        <f t="shared" si="140"/>
        <v>0</v>
      </c>
      <c r="T2979" s="8" t="str">
        <f>+IFERROR(VLOOKUP(B2979,$B$5:B2978,1,FALSE),"")</f>
        <v/>
      </c>
      <c r="U2979" s="8" t="str">
        <f t="shared" si="138"/>
        <v>DUPLICATE</v>
      </c>
      <c r="W2979" s="75" t="str">
        <f t="shared" si="139"/>
        <v xml:space="preserve"> </v>
      </c>
    </row>
    <row r="2980" spans="1:23">
      <c r="A2980" s="33"/>
      <c r="B2980" s="3"/>
      <c r="C2980" s="3"/>
      <c r="D2980" s="3"/>
      <c r="E2980" s="3"/>
      <c r="F2980" s="3"/>
      <c r="G2980" s="3"/>
      <c r="H2980" s="3"/>
      <c r="I2980" s="3"/>
      <c r="J2980" s="3"/>
      <c r="K2980" s="4"/>
      <c r="L2980" s="4"/>
      <c r="M2980" s="4"/>
      <c r="N2980" s="4"/>
      <c r="O2980" s="3"/>
      <c r="P2980" s="3"/>
      <c r="Q2980" s="80">
        <f t="shared" si="140"/>
        <v>0</v>
      </c>
      <c r="T2980" s="8" t="str">
        <f>+IFERROR(VLOOKUP(B2980,$B$5:B2979,1,FALSE),"")</f>
        <v/>
      </c>
      <c r="U2980" s="8" t="str">
        <f t="shared" si="138"/>
        <v>DUPLICATE</v>
      </c>
      <c r="W2980" s="75" t="str">
        <f t="shared" si="139"/>
        <v xml:space="preserve"> </v>
      </c>
    </row>
    <row r="2981" spans="1:23">
      <c r="A2981" s="33"/>
      <c r="B2981" s="3"/>
      <c r="C2981" s="3"/>
      <c r="D2981" s="3"/>
      <c r="E2981" s="3"/>
      <c r="F2981" s="3"/>
      <c r="G2981" s="3"/>
      <c r="H2981" s="3"/>
      <c r="I2981" s="3"/>
      <c r="J2981" s="3"/>
      <c r="K2981" s="4"/>
      <c r="L2981" s="4"/>
      <c r="M2981" s="4"/>
      <c r="N2981" s="4"/>
      <c r="O2981" s="3"/>
      <c r="P2981" s="3"/>
      <c r="Q2981" s="80">
        <f t="shared" si="140"/>
        <v>0</v>
      </c>
      <c r="T2981" s="8" t="str">
        <f>+IFERROR(VLOOKUP(B2981,$B$5:B2980,1,FALSE),"")</f>
        <v/>
      </c>
      <c r="U2981" s="8" t="str">
        <f t="shared" si="138"/>
        <v>DUPLICATE</v>
      </c>
      <c r="W2981" s="75" t="str">
        <f t="shared" si="139"/>
        <v xml:space="preserve"> </v>
      </c>
    </row>
    <row r="2982" spans="1:23">
      <c r="A2982" s="33"/>
      <c r="B2982" s="3"/>
      <c r="C2982" s="3"/>
      <c r="D2982" s="3"/>
      <c r="E2982" s="3"/>
      <c r="F2982" s="3"/>
      <c r="G2982" s="3"/>
      <c r="H2982" s="3"/>
      <c r="I2982" s="3"/>
      <c r="J2982" s="3"/>
      <c r="K2982" s="4"/>
      <c r="L2982" s="4"/>
      <c r="M2982" s="4"/>
      <c r="N2982" s="4"/>
      <c r="O2982" s="3"/>
      <c r="P2982" s="3"/>
      <c r="Q2982" s="80">
        <f t="shared" si="140"/>
        <v>0</v>
      </c>
      <c r="T2982" s="8" t="str">
        <f>+IFERROR(VLOOKUP(B2982,$B$5:B2981,1,FALSE),"")</f>
        <v/>
      </c>
      <c r="U2982" s="8" t="str">
        <f t="shared" si="138"/>
        <v>DUPLICATE</v>
      </c>
      <c r="W2982" s="75" t="str">
        <f t="shared" si="139"/>
        <v xml:space="preserve"> </v>
      </c>
    </row>
    <row r="2983" spans="1:23">
      <c r="A2983" s="33"/>
      <c r="B2983" s="3"/>
      <c r="C2983" s="3"/>
      <c r="D2983" s="3"/>
      <c r="E2983" s="3"/>
      <c r="F2983" s="3"/>
      <c r="G2983" s="3"/>
      <c r="H2983" s="3"/>
      <c r="I2983" s="3"/>
      <c r="J2983" s="3"/>
      <c r="K2983" s="4"/>
      <c r="L2983" s="4"/>
      <c r="M2983" s="4"/>
      <c r="N2983" s="4"/>
      <c r="O2983" s="3"/>
      <c r="P2983" s="3"/>
      <c r="Q2983" s="80">
        <f t="shared" si="140"/>
        <v>0</v>
      </c>
      <c r="T2983" s="8" t="str">
        <f>+IFERROR(VLOOKUP(B2983,$B$5:B2982,1,FALSE),"")</f>
        <v/>
      </c>
      <c r="U2983" s="8" t="str">
        <f t="shared" si="138"/>
        <v>DUPLICATE</v>
      </c>
      <c r="W2983" s="75" t="str">
        <f t="shared" si="139"/>
        <v xml:space="preserve"> </v>
      </c>
    </row>
    <row r="2984" spans="1:23">
      <c r="A2984" s="33"/>
      <c r="B2984" s="3"/>
      <c r="C2984" s="3"/>
      <c r="D2984" s="3"/>
      <c r="E2984" s="3"/>
      <c r="F2984" s="3"/>
      <c r="G2984" s="3"/>
      <c r="H2984" s="3"/>
      <c r="I2984" s="3"/>
      <c r="J2984" s="3"/>
      <c r="K2984" s="4"/>
      <c r="L2984" s="4"/>
      <c r="M2984" s="4"/>
      <c r="N2984" s="4"/>
      <c r="O2984" s="3"/>
      <c r="P2984" s="3"/>
      <c r="Q2984" s="80">
        <f t="shared" si="140"/>
        <v>0</v>
      </c>
      <c r="T2984" s="8" t="str">
        <f>+IFERROR(VLOOKUP(B2984,$B$5:B2983,1,FALSE),"")</f>
        <v/>
      </c>
      <c r="U2984" s="8" t="str">
        <f t="shared" si="138"/>
        <v>DUPLICATE</v>
      </c>
      <c r="W2984" s="75" t="str">
        <f t="shared" si="139"/>
        <v xml:space="preserve"> </v>
      </c>
    </row>
    <row r="2985" spans="1:23">
      <c r="A2985" s="33"/>
      <c r="B2985" s="3"/>
      <c r="C2985" s="3"/>
      <c r="D2985" s="3"/>
      <c r="E2985" s="3"/>
      <c r="F2985" s="3"/>
      <c r="G2985" s="3"/>
      <c r="H2985" s="3"/>
      <c r="I2985" s="3"/>
      <c r="J2985" s="3"/>
      <c r="K2985" s="4"/>
      <c r="L2985" s="4"/>
      <c r="M2985" s="4"/>
      <c r="N2985" s="4"/>
      <c r="O2985" s="3"/>
      <c r="P2985" s="3"/>
      <c r="Q2985" s="80">
        <f t="shared" si="140"/>
        <v>0</v>
      </c>
      <c r="T2985" s="8" t="str">
        <f>+IFERROR(VLOOKUP(B2985,$B$5:B2984,1,FALSE),"")</f>
        <v/>
      </c>
      <c r="U2985" s="8" t="str">
        <f t="shared" si="138"/>
        <v>DUPLICATE</v>
      </c>
      <c r="W2985" s="75" t="str">
        <f t="shared" si="139"/>
        <v xml:space="preserve"> </v>
      </c>
    </row>
    <row r="2986" spans="1:23">
      <c r="A2986" s="33"/>
      <c r="B2986" s="3"/>
      <c r="C2986" s="3"/>
      <c r="D2986" s="3"/>
      <c r="E2986" s="3"/>
      <c r="F2986" s="3"/>
      <c r="G2986" s="3"/>
      <c r="H2986" s="3"/>
      <c r="I2986" s="3"/>
      <c r="J2986" s="3"/>
      <c r="K2986" s="4"/>
      <c r="L2986" s="4"/>
      <c r="M2986" s="4"/>
      <c r="N2986" s="4"/>
      <c r="O2986" s="3"/>
      <c r="P2986" s="3"/>
      <c r="Q2986" s="80">
        <f t="shared" si="140"/>
        <v>0</v>
      </c>
      <c r="T2986" s="8" t="str">
        <f>+IFERROR(VLOOKUP(B2986,$B$5:B2985,1,FALSE),"")</f>
        <v/>
      </c>
      <c r="U2986" s="8" t="str">
        <f t="shared" si="138"/>
        <v>DUPLICATE</v>
      </c>
      <c r="W2986" s="75" t="str">
        <f t="shared" si="139"/>
        <v xml:space="preserve"> </v>
      </c>
    </row>
    <row r="2987" spans="1:23">
      <c r="A2987" s="33"/>
      <c r="B2987" s="3"/>
      <c r="C2987" s="3"/>
      <c r="D2987" s="3"/>
      <c r="E2987" s="3"/>
      <c r="F2987" s="3"/>
      <c r="G2987" s="3"/>
      <c r="H2987" s="3"/>
      <c r="I2987" s="3"/>
      <c r="J2987" s="3"/>
      <c r="K2987" s="4"/>
      <c r="L2987" s="4"/>
      <c r="M2987" s="4"/>
      <c r="N2987" s="4"/>
      <c r="O2987" s="3"/>
      <c r="P2987" s="3"/>
      <c r="Q2987" s="80">
        <f t="shared" si="140"/>
        <v>0</v>
      </c>
      <c r="T2987" s="8" t="str">
        <f>+IFERROR(VLOOKUP(B2987,$B$5:B2986,1,FALSE),"")</f>
        <v/>
      </c>
      <c r="U2987" s="8" t="str">
        <f t="shared" si="138"/>
        <v>DUPLICATE</v>
      </c>
      <c r="W2987" s="75" t="str">
        <f t="shared" si="139"/>
        <v xml:space="preserve"> </v>
      </c>
    </row>
    <row r="2988" spans="1:23">
      <c r="A2988" s="33"/>
      <c r="B2988" s="3"/>
      <c r="C2988" s="3"/>
      <c r="D2988" s="3"/>
      <c r="E2988" s="3"/>
      <c r="F2988" s="3"/>
      <c r="G2988" s="3"/>
      <c r="H2988" s="3"/>
      <c r="I2988" s="3"/>
      <c r="J2988" s="3"/>
      <c r="K2988" s="4"/>
      <c r="L2988" s="4"/>
      <c r="M2988" s="4"/>
      <c r="N2988" s="4"/>
      <c r="O2988" s="3"/>
      <c r="P2988" s="3"/>
      <c r="Q2988" s="80">
        <f t="shared" si="140"/>
        <v>0</v>
      </c>
      <c r="T2988" s="8" t="str">
        <f>+IFERROR(VLOOKUP(B2988,$B$5:B2987,1,FALSE),"")</f>
        <v/>
      </c>
      <c r="U2988" s="8" t="str">
        <f t="shared" si="138"/>
        <v>DUPLICATE</v>
      </c>
      <c r="W2988" s="75" t="str">
        <f t="shared" si="139"/>
        <v xml:space="preserve"> </v>
      </c>
    </row>
    <row r="2989" spans="1:23">
      <c r="A2989" s="33"/>
      <c r="B2989" s="3"/>
      <c r="C2989" s="3"/>
      <c r="D2989" s="3"/>
      <c r="E2989" s="3"/>
      <c r="F2989" s="3"/>
      <c r="G2989" s="3"/>
      <c r="H2989" s="3"/>
      <c r="I2989" s="3"/>
      <c r="J2989" s="3"/>
      <c r="K2989" s="4"/>
      <c r="L2989" s="4"/>
      <c r="M2989" s="4"/>
      <c r="N2989" s="4"/>
      <c r="O2989" s="3"/>
      <c r="P2989" s="3"/>
      <c r="Q2989" s="80">
        <f t="shared" si="140"/>
        <v>0</v>
      </c>
      <c r="T2989" s="8" t="str">
        <f>+IFERROR(VLOOKUP(B2989,$B$5:B2988,1,FALSE),"")</f>
        <v/>
      </c>
      <c r="U2989" s="8" t="str">
        <f t="shared" si="138"/>
        <v>DUPLICATE</v>
      </c>
      <c r="W2989" s="75" t="str">
        <f t="shared" si="139"/>
        <v xml:space="preserve"> </v>
      </c>
    </row>
    <row r="2990" spans="1:23">
      <c r="A2990" s="33"/>
      <c r="B2990" s="3"/>
      <c r="C2990" s="3"/>
      <c r="D2990" s="3"/>
      <c r="E2990" s="3"/>
      <c r="F2990" s="3"/>
      <c r="G2990" s="3"/>
      <c r="H2990" s="3"/>
      <c r="I2990" s="3"/>
      <c r="J2990" s="3"/>
      <c r="K2990" s="4"/>
      <c r="L2990" s="4"/>
      <c r="M2990" s="4"/>
      <c r="N2990" s="4"/>
      <c r="O2990" s="3"/>
      <c r="P2990" s="3"/>
      <c r="Q2990" s="80">
        <f t="shared" si="140"/>
        <v>0</v>
      </c>
      <c r="T2990" s="8" t="str">
        <f>+IFERROR(VLOOKUP(B2990,$B$5:B2989,1,FALSE),"")</f>
        <v/>
      </c>
      <c r="U2990" s="8" t="str">
        <f t="shared" si="138"/>
        <v>DUPLICATE</v>
      </c>
      <c r="W2990" s="75" t="str">
        <f t="shared" si="139"/>
        <v xml:space="preserve"> </v>
      </c>
    </row>
    <row r="2991" spans="1:23">
      <c r="A2991" s="33"/>
      <c r="B2991" s="3"/>
      <c r="C2991" s="3"/>
      <c r="D2991" s="3"/>
      <c r="E2991" s="3"/>
      <c r="F2991" s="3"/>
      <c r="G2991" s="3"/>
      <c r="H2991" s="3"/>
      <c r="I2991" s="3"/>
      <c r="J2991" s="3"/>
      <c r="K2991" s="4"/>
      <c r="L2991" s="4"/>
      <c r="M2991" s="4"/>
      <c r="N2991" s="4"/>
      <c r="O2991" s="3"/>
      <c r="P2991" s="3"/>
      <c r="Q2991" s="80">
        <f t="shared" si="140"/>
        <v>0</v>
      </c>
      <c r="T2991" s="8" t="str">
        <f>+IFERROR(VLOOKUP(B2991,$B$5:B2990,1,FALSE),"")</f>
        <v/>
      </c>
      <c r="U2991" s="8" t="str">
        <f t="shared" si="138"/>
        <v>DUPLICATE</v>
      </c>
      <c r="W2991" s="75" t="str">
        <f t="shared" si="139"/>
        <v xml:space="preserve"> </v>
      </c>
    </row>
    <row r="2992" spans="1:23">
      <c r="A2992" s="33"/>
      <c r="B2992" s="3"/>
      <c r="C2992" s="3"/>
      <c r="D2992" s="3"/>
      <c r="E2992" s="3"/>
      <c r="F2992" s="3"/>
      <c r="G2992" s="3"/>
      <c r="H2992" s="3"/>
      <c r="I2992" s="3"/>
      <c r="J2992" s="3"/>
      <c r="K2992" s="4"/>
      <c r="L2992" s="4"/>
      <c r="M2992" s="4"/>
      <c r="N2992" s="4"/>
      <c r="O2992" s="3"/>
      <c r="P2992" s="3"/>
      <c r="Q2992" s="80">
        <f t="shared" si="140"/>
        <v>0</v>
      </c>
      <c r="T2992" s="8" t="str">
        <f>+IFERROR(VLOOKUP(B2992,$B$5:B2991,1,FALSE),"")</f>
        <v/>
      </c>
      <c r="U2992" s="8" t="str">
        <f t="shared" si="138"/>
        <v>DUPLICATE</v>
      </c>
      <c r="W2992" s="75" t="str">
        <f t="shared" si="139"/>
        <v xml:space="preserve"> </v>
      </c>
    </row>
    <row r="2993" spans="1:23">
      <c r="A2993" s="33"/>
      <c r="B2993" s="3"/>
      <c r="C2993" s="3"/>
      <c r="D2993" s="3"/>
      <c r="E2993" s="3"/>
      <c r="F2993" s="3"/>
      <c r="G2993" s="3"/>
      <c r="H2993" s="3"/>
      <c r="I2993" s="3"/>
      <c r="J2993" s="3"/>
      <c r="K2993" s="4"/>
      <c r="L2993" s="4"/>
      <c r="M2993" s="4"/>
      <c r="N2993" s="4"/>
      <c r="O2993" s="3"/>
      <c r="P2993" s="3"/>
      <c r="Q2993" s="80">
        <f t="shared" si="140"/>
        <v>0</v>
      </c>
      <c r="T2993" s="8" t="str">
        <f>+IFERROR(VLOOKUP(B2993,$B$5:B2992,1,FALSE),"")</f>
        <v/>
      </c>
      <c r="U2993" s="8" t="str">
        <f t="shared" si="138"/>
        <v>DUPLICATE</v>
      </c>
      <c r="W2993" s="75" t="str">
        <f t="shared" si="139"/>
        <v xml:space="preserve"> </v>
      </c>
    </row>
    <row r="2994" spans="1:23">
      <c r="A2994" s="33"/>
      <c r="B2994" s="3"/>
      <c r="C2994" s="3"/>
      <c r="D2994" s="3"/>
      <c r="E2994" s="3"/>
      <c r="F2994" s="3"/>
      <c r="G2994" s="3"/>
      <c r="H2994" s="3"/>
      <c r="I2994" s="3"/>
      <c r="J2994" s="3"/>
      <c r="K2994" s="4"/>
      <c r="L2994" s="4"/>
      <c r="M2994" s="4"/>
      <c r="N2994" s="4"/>
      <c r="O2994" s="3"/>
      <c r="P2994" s="3"/>
      <c r="Q2994" s="80">
        <f t="shared" si="140"/>
        <v>0</v>
      </c>
      <c r="T2994" s="8" t="str">
        <f>+IFERROR(VLOOKUP(B2994,$B$5:B2993,1,FALSE),"")</f>
        <v/>
      </c>
      <c r="U2994" s="8" t="str">
        <f t="shared" si="138"/>
        <v>DUPLICATE</v>
      </c>
      <c r="W2994" s="75" t="str">
        <f t="shared" si="139"/>
        <v xml:space="preserve"> </v>
      </c>
    </row>
    <row r="2995" spans="1:23">
      <c r="A2995" s="33"/>
      <c r="B2995" s="3"/>
      <c r="C2995" s="3"/>
      <c r="D2995" s="3"/>
      <c r="E2995" s="3"/>
      <c r="F2995" s="3"/>
      <c r="G2995" s="3"/>
      <c r="H2995" s="3"/>
      <c r="I2995" s="3"/>
      <c r="J2995" s="3"/>
      <c r="K2995" s="4"/>
      <c r="L2995" s="4"/>
      <c r="M2995" s="4"/>
      <c r="N2995" s="4"/>
      <c r="O2995" s="3"/>
      <c r="P2995" s="3"/>
      <c r="Q2995" s="80">
        <f t="shared" si="140"/>
        <v>0</v>
      </c>
      <c r="T2995" s="8" t="str">
        <f>+IFERROR(VLOOKUP(B2995,$B$5:B2994,1,FALSE),"")</f>
        <v/>
      </c>
      <c r="U2995" s="8" t="str">
        <f t="shared" si="138"/>
        <v>DUPLICATE</v>
      </c>
      <c r="W2995" s="75" t="str">
        <f t="shared" si="139"/>
        <v xml:space="preserve"> </v>
      </c>
    </row>
    <row r="2996" spans="1:23">
      <c r="A2996" s="33"/>
      <c r="B2996" s="3"/>
      <c r="C2996" s="3"/>
      <c r="D2996" s="3"/>
      <c r="E2996" s="3"/>
      <c r="F2996" s="3"/>
      <c r="G2996" s="3"/>
      <c r="H2996" s="3"/>
      <c r="I2996" s="3"/>
      <c r="J2996" s="3"/>
      <c r="K2996" s="4"/>
      <c r="L2996" s="4"/>
      <c r="M2996" s="4"/>
      <c r="N2996" s="4"/>
      <c r="O2996" s="3"/>
      <c r="P2996" s="3"/>
      <c r="Q2996" s="80">
        <f t="shared" si="140"/>
        <v>0</v>
      </c>
      <c r="T2996" s="8" t="str">
        <f>+IFERROR(VLOOKUP(B2996,$B$5:B2995,1,FALSE),"")</f>
        <v/>
      </c>
      <c r="U2996" s="8" t="str">
        <f t="shared" si="138"/>
        <v>DUPLICATE</v>
      </c>
      <c r="W2996" s="75" t="str">
        <f t="shared" si="139"/>
        <v xml:space="preserve"> </v>
      </c>
    </row>
    <row r="2997" spans="1:23">
      <c r="A2997" s="33"/>
      <c r="B2997" s="3"/>
      <c r="C2997" s="3"/>
      <c r="D2997" s="3"/>
      <c r="E2997" s="3"/>
      <c r="F2997" s="3"/>
      <c r="G2997" s="3"/>
      <c r="H2997" s="3"/>
      <c r="I2997" s="3"/>
      <c r="J2997" s="3"/>
      <c r="K2997" s="4"/>
      <c r="L2997" s="4"/>
      <c r="M2997" s="4"/>
      <c r="N2997" s="4"/>
      <c r="O2997" s="3"/>
      <c r="P2997" s="3"/>
      <c r="Q2997" s="80">
        <f t="shared" si="140"/>
        <v>0</v>
      </c>
      <c r="T2997" s="8" t="str">
        <f>+IFERROR(VLOOKUP(B2997,$B$5:B2996,1,FALSE),"")</f>
        <v/>
      </c>
      <c r="U2997" s="8" t="str">
        <f t="shared" si="138"/>
        <v>DUPLICATE</v>
      </c>
      <c r="W2997" s="75" t="str">
        <f t="shared" si="139"/>
        <v xml:space="preserve"> </v>
      </c>
    </row>
    <row r="2998" spans="1:23">
      <c r="A2998" s="33"/>
      <c r="B2998" s="3"/>
      <c r="C2998" s="3"/>
      <c r="D2998" s="3"/>
      <c r="E2998" s="3"/>
      <c r="F2998" s="3"/>
      <c r="G2998" s="3"/>
      <c r="H2998" s="3"/>
      <c r="I2998" s="3"/>
      <c r="J2998" s="3"/>
      <c r="K2998" s="4"/>
      <c r="L2998" s="4"/>
      <c r="M2998" s="4"/>
      <c r="N2998" s="4"/>
      <c r="O2998" s="3"/>
      <c r="P2998" s="3"/>
      <c r="Q2998" s="80">
        <f t="shared" si="140"/>
        <v>0</v>
      </c>
      <c r="T2998" s="8" t="str">
        <f>+IFERROR(VLOOKUP(B2998,$B$5:B2997,1,FALSE),"")</f>
        <v/>
      </c>
      <c r="U2998" s="8" t="str">
        <f t="shared" si="138"/>
        <v>DUPLICATE</v>
      </c>
      <c r="W2998" s="75" t="str">
        <f t="shared" si="139"/>
        <v xml:space="preserve"> </v>
      </c>
    </row>
    <row r="2999" spans="1:23">
      <c r="A2999" s="33"/>
      <c r="B2999" s="3"/>
      <c r="C2999" s="3"/>
      <c r="D2999" s="3"/>
      <c r="E2999" s="3"/>
      <c r="F2999" s="3"/>
      <c r="G2999" s="3"/>
      <c r="H2999" s="3"/>
      <c r="I2999" s="3"/>
      <c r="J2999" s="3"/>
      <c r="K2999" s="4"/>
      <c r="L2999" s="4"/>
      <c r="M2999" s="4"/>
      <c r="N2999" s="4"/>
      <c r="O2999" s="3"/>
      <c r="P2999" s="3"/>
      <c r="Q2999" s="80">
        <f t="shared" si="140"/>
        <v>0</v>
      </c>
      <c r="T2999" s="8" t="str">
        <f>+IFERROR(VLOOKUP(B2999,$B$5:B2998,1,FALSE),"")</f>
        <v/>
      </c>
      <c r="U2999" s="8" t="str">
        <f t="shared" si="138"/>
        <v>DUPLICATE</v>
      </c>
      <c r="W2999" s="75" t="str">
        <f t="shared" si="139"/>
        <v xml:space="preserve"> </v>
      </c>
    </row>
    <row r="3000" spans="1:23">
      <c r="A3000" s="33"/>
      <c r="B3000" s="3"/>
      <c r="C3000" s="3"/>
      <c r="D3000" s="3"/>
      <c r="E3000" s="3"/>
      <c r="F3000" s="3"/>
      <c r="G3000" s="3"/>
      <c r="H3000" s="3"/>
      <c r="I3000" s="3"/>
      <c r="J3000" s="3"/>
      <c r="K3000" s="4"/>
      <c r="L3000" s="4"/>
      <c r="M3000" s="4"/>
      <c r="N3000" s="4"/>
      <c r="O3000" s="3"/>
      <c r="P3000" s="3"/>
      <c r="Q3000" s="80">
        <f t="shared" si="140"/>
        <v>0</v>
      </c>
      <c r="T3000" s="8" t="str">
        <f>+IFERROR(VLOOKUP(B3000,$B$5:B2999,1,FALSE),"")</f>
        <v/>
      </c>
      <c r="U3000" s="8" t="str">
        <f t="shared" si="138"/>
        <v>DUPLICATE</v>
      </c>
      <c r="W3000" s="75" t="str">
        <f t="shared" si="139"/>
        <v xml:space="preserve"> </v>
      </c>
    </row>
    <row r="3001" spans="1:23">
      <c r="A3001" s="33"/>
      <c r="B3001" s="3"/>
      <c r="C3001" s="3"/>
      <c r="D3001" s="3"/>
      <c r="E3001" s="3"/>
      <c r="F3001" s="3"/>
      <c r="G3001" s="3"/>
      <c r="H3001" s="3"/>
      <c r="I3001" s="3"/>
      <c r="J3001" s="3"/>
      <c r="K3001" s="4"/>
      <c r="L3001" s="4"/>
      <c r="M3001" s="4"/>
      <c r="N3001" s="4"/>
      <c r="O3001" s="3"/>
      <c r="P3001" s="3"/>
      <c r="Q3001" s="80">
        <f t="shared" si="140"/>
        <v>0</v>
      </c>
      <c r="T3001" s="8" t="str">
        <f>+IFERROR(VLOOKUP(B3001,$B$5:B3000,1,FALSE),"")</f>
        <v/>
      </c>
      <c r="U3001" s="8" t="str">
        <f t="shared" si="138"/>
        <v>DUPLICATE</v>
      </c>
      <c r="W3001" s="75" t="str">
        <f t="shared" si="139"/>
        <v xml:space="preserve"> </v>
      </c>
    </row>
    <row r="3002" spans="1:23">
      <c r="A3002" s="33"/>
      <c r="B3002" s="3"/>
      <c r="C3002" s="3"/>
      <c r="D3002" s="3"/>
      <c r="E3002" s="3"/>
      <c r="F3002" s="3"/>
      <c r="G3002" s="3"/>
      <c r="H3002" s="3"/>
      <c r="I3002" s="3"/>
      <c r="J3002" s="3"/>
      <c r="K3002" s="4"/>
      <c r="L3002" s="4"/>
      <c r="M3002" s="4"/>
      <c r="N3002" s="4"/>
      <c r="O3002" s="3"/>
      <c r="P3002" s="3"/>
      <c r="Q3002" s="80">
        <f t="shared" si="140"/>
        <v>0</v>
      </c>
      <c r="T3002" s="8" t="str">
        <f>+IFERROR(VLOOKUP(B3002,$B$5:B3001,1,FALSE),"")</f>
        <v/>
      </c>
      <c r="U3002" s="8" t="str">
        <f t="shared" si="138"/>
        <v>DUPLICATE</v>
      </c>
      <c r="W3002" s="75" t="str">
        <f t="shared" si="139"/>
        <v xml:space="preserve"> </v>
      </c>
    </row>
    <row r="3003" spans="1:23">
      <c r="A3003" s="33"/>
      <c r="B3003" s="3"/>
      <c r="C3003" s="3"/>
      <c r="D3003" s="3"/>
      <c r="E3003" s="3"/>
      <c r="F3003" s="3"/>
      <c r="G3003" s="3"/>
      <c r="H3003" s="3"/>
      <c r="I3003" s="3"/>
      <c r="J3003" s="3"/>
      <c r="K3003" s="4"/>
      <c r="L3003" s="4"/>
      <c r="M3003" s="4"/>
      <c r="N3003" s="4"/>
      <c r="O3003" s="3"/>
      <c r="P3003" s="3"/>
      <c r="Q3003" s="80">
        <f t="shared" si="140"/>
        <v>0</v>
      </c>
      <c r="T3003" s="8" t="str">
        <f>+IFERROR(VLOOKUP(B3003,$B$5:B3002,1,FALSE),"")</f>
        <v/>
      </c>
      <c r="U3003" s="8" t="str">
        <f t="shared" si="138"/>
        <v>DUPLICATE</v>
      </c>
      <c r="W3003" s="75" t="str">
        <f t="shared" si="139"/>
        <v xml:space="preserve"> </v>
      </c>
    </row>
    <row r="3004" spans="1:23">
      <c r="A3004" s="33"/>
      <c r="B3004" s="3"/>
      <c r="C3004" s="3"/>
      <c r="D3004" s="3"/>
      <c r="E3004" s="3"/>
      <c r="F3004" s="3"/>
      <c r="G3004" s="3"/>
      <c r="H3004" s="3"/>
      <c r="I3004" s="3"/>
      <c r="J3004" s="3"/>
      <c r="K3004" s="4"/>
      <c r="L3004" s="4"/>
      <c r="M3004" s="4"/>
      <c r="N3004" s="4"/>
      <c r="O3004" s="3"/>
      <c r="P3004" s="3"/>
      <c r="Q3004" s="80">
        <f t="shared" si="140"/>
        <v>0</v>
      </c>
      <c r="T3004" s="8" t="str">
        <f>+IFERROR(VLOOKUP(B3004,$B$5:B3003,1,FALSE),"")</f>
        <v/>
      </c>
      <c r="U3004" s="8" t="str">
        <f t="shared" si="138"/>
        <v>DUPLICATE</v>
      </c>
      <c r="W3004" s="75" t="str">
        <f t="shared" si="139"/>
        <v xml:space="preserve"> </v>
      </c>
    </row>
    <row r="3005" spans="1:23">
      <c r="A3005" s="33"/>
      <c r="B3005" s="3"/>
      <c r="C3005" s="3"/>
      <c r="D3005" s="3"/>
      <c r="E3005" s="3"/>
      <c r="F3005" s="3"/>
      <c r="G3005" s="3"/>
      <c r="H3005" s="3"/>
      <c r="I3005" s="3"/>
      <c r="J3005" s="3"/>
      <c r="K3005" s="4"/>
      <c r="L3005" s="4"/>
      <c r="M3005" s="4"/>
      <c r="N3005" s="4"/>
      <c r="O3005" s="3"/>
      <c r="P3005" s="3"/>
      <c r="Q3005" s="80">
        <f t="shared" si="140"/>
        <v>0</v>
      </c>
      <c r="T3005" s="8" t="str">
        <f>+IFERROR(VLOOKUP(B3005,$B$5:B3004,1,FALSE),"")</f>
        <v/>
      </c>
      <c r="U3005" s="8" t="str">
        <f t="shared" si="138"/>
        <v>DUPLICATE</v>
      </c>
      <c r="W3005" s="75" t="str">
        <f t="shared" si="139"/>
        <v xml:space="preserve"> </v>
      </c>
    </row>
    <row r="3006" spans="1:23">
      <c r="A3006" s="33"/>
      <c r="B3006" s="3"/>
      <c r="C3006" s="3"/>
      <c r="D3006" s="3"/>
      <c r="E3006" s="3"/>
      <c r="F3006" s="3"/>
      <c r="G3006" s="3"/>
      <c r="H3006" s="3"/>
      <c r="I3006" s="3"/>
      <c r="J3006" s="3"/>
      <c r="K3006" s="4"/>
      <c r="L3006" s="4"/>
      <c r="M3006" s="4"/>
      <c r="N3006" s="4"/>
      <c r="O3006" s="3"/>
      <c r="P3006" s="3"/>
      <c r="Q3006" s="80">
        <f t="shared" si="140"/>
        <v>0</v>
      </c>
      <c r="T3006" s="8" t="str">
        <f>+IFERROR(VLOOKUP(B3006,$B$5:B3005,1,FALSE),"")</f>
        <v/>
      </c>
      <c r="U3006" s="8" t="str">
        <f t="shared" si="138"/>
        <v>DUPLICATE</v>
      </c>
      <c r="W3006" s="75" t="str">
        <f t="shared" si="139"/>
        <v xml:space="preserve"> </v>
      </c>
    </row>
    <row r="3007" spans="1:23">
      <c r="A3007" s="33"/>
      <c r="B3007" s="3"/>
      <c r="C3007" s="3"/>
      <c r="D3007" s="3"/>
      <c r="E3007" s="3"/>
      <c r="F3007" s="3"/>
      <c r="G3007" s="3"/>
      <c r="H3007" s="3"/>
      <c r="I3007" s="3"/>
      <c r="J3007" s="3"/>
      <c r="K3007" s="4"/>
      <c r="L3007" s="4"/>
      <c r="M3007" s="4"/>
      <c r="N3007" s="4"/>
      <c r="O3007" s="3"/>
      <c r="P3007" s="3"/>
      <c r="Q3007" s="80">
        <f t="shared" si="140"/>
        <v>0</v>
      </c>
      <c r="T3007" s="8" t="str">
        <f>+IFERROR(VLOOKUP(B3007,$B$5:B3006,1,FALSE),"")</f>
        <v/>
      </c>
      <c r="U3007" s="8" t="str">
        <f t="shared" si="138"/>
        <v>DUPLICATE</v>
      </c>
      <c r="W3007" s="75" t="str">
        <f t="shared" si="139"/>
        <v xml:space="preserve"> </v>
      </c>
    </row>
    <row r="3008" spans="1:23">
      <c r="A3008" s="33"/>
      <c r="B3008" s="3"/>
      <c r="C3008" s="3"/>
      <c r="D3008" s="3"/>
      <c r="E3008" s="3"/>
      <c r="F3008" s="3"/>
      <c r="G3008" s="3"/>
      <c r="H3008" s="3"/>
      <c r="I3008" s="3"/>
      <c r="J3008" s="3"/>
      <c r="K3008" s="4"/>
      <c r="L3008" s="4"/>
      <c r="M3008" s="4"/>
      <c r="N3008" s="4"/>
      <c r="O3008" s="3"/>
      <c r="P3008" s="3"/>
      <c r="Q3008" s="80">
        <f t="shared" si="140"/>
        <v>0</v>
      </c>
      <c r="T3008" s="8" t="str">
        <f>+IFERROR(VLOOKUP(B3008,$B$5:B3007,1,FALSE),"")</f>
        <v/>
      </c>
      <c r="U3008" s="8" t="str">
        <f t="shared" si="138"/>
        <v>DUPLICATE</v>
      </c>
      <c r="W3008" s="75" t="str">
        <f t="shared" si="139"/>
        <v xml:space="preserve"> </v>
      </c>
    </row>
    <row r="3009" spans="1:23">
      <c r="A3009" s="33"/>
      <c r="B3009" s="3"/>
      <c r="C3009" s="3"/>
      <c r="D3009" s="3"/>
      <c r="E3009" s="3"/>
      <c r="F3009" s="3"/>
      <c r="G3009" s="3"/>
      <c r="H3009" s="3"/>
      <c r="I3009" s="3"/>
      <c r="J3009" s="3"/>
      <c r="K3009" s="4"/>
      <c r="L3009" s="4"/>
      <c r="M3009" s="4"/>
      <c r="N3009" s="4"/>
      <c r="O3009" s="3"/>
      <c r="P3009" s="3"/>
      <c r="Q3009" s="80">
        <f t="shared" si="140"/>
        <v>0</v>
      </c>
      <c r="T3009" s="8" t="str">
        <f>+IFERROR(VLOOKUP(B3009,$B$5:B3008,1,FALSE),"")</f>
        <v/>
      </c>
      <c r="U3009" s="8" t="str">
        <f t="shared" si="138"/>
        <v>DUPLICATE</v>
      </c>
      <c r="W3009" s="75" t="str">
        <f t="shared" si="139"/>
        <v xml:space="preserve"> </v>
      </c>
    </row>
    <row r="3010" spans="1:23">
      <c r="A3010" s="33"/>
      <c r="B3010" s="3"/>
      <c r="C3010" s="3"/>
      <c r="D3010" s="3"/>
      <c r="E3010" s="3"/>
      <c r="F3010" s="3"/>
      <c r="G3010" s="3"/>
      <c r="H3010" s="3"/>
      <c r="I3010" s="3"/>
      <c r="J3010" s="3"/>
      <c r="K3010" s="4"/>
      <c r="L3010" s="4"/>
      <c r="M3010" s="4"/>
      <c r="N3010" s="4"/>
      <c r="O3010" s="3"/>
      <c r="P3010" s="3"/>
      <c r="Q3010" s="80">
        <f t="shared" si="140"/>
        <v>0</v>
      </c>
      <c r="T3010" s="8" t="str">
        <f>+IFERROR(VLOOKUP(B3010,$B$5:B3009,1,FALSE),"")</f>
        <v/>
      </c>
      <c r="U3010" s="8" t="str">
        <f t="shared" si="138"/>
        <v>DUPLICATE</v>
      </c>
      <c r="W3010" s="75" t="str">
        <f t="shared" si="139"/>
        <v xml:space="preserve"> </v>
      </c>
    </row>
    <row r="3011" spans="1:23">
      <c r="A3011" s="33"/>
      <c r="B3011" s="3"/>
      <c r="C3011" s="3"/>
      <c r="D3011" s="3"/>
      <c r="E3011" s="3"/>
      <c r="F3011" s="3"/>
      <c r="G3011" s="3"/>
      <c r="H3011" s="3"/>
      <c r="I3011" s="3"/>
      <c r="J3011" s="3"/>
      <c r="K3011" s="4"/>
      <c r="L3011" s="4"/>
      <c r="M3011" s="4"/>
      <c r="N3011" s="4"/>
      <c r="O3011" s="3"/>
      <c r="P3011" s="3"/>
      <c r="Q3011" s="80">
        <f t="shared" si="140"/>
        <v>0</v>
      </c>
      <c r="T3011" s="8" t="str">
        <f>+IFERROR(VLOOKUP(B3011,$B$5:B3010,1,FALSE),"")</f>
        <v/>
      </c>
      <c r="U3011" s="8" t="str">
        <f t="shared" si="138"/>
        <v>DUPLICATE</v>
      </c>
      <c r="W3011" s="75" t="str">
        <f t="shared" si="139"/>
        <v xml:space="preserve"> </v>
      </c>
    </row>
    <row r="3012" spans="1:23">
      <c r="A3012" s="33"/>
      <c r="B3012" s="3"/>
      <c r="C3012" s="3"/>
      <c r="D3012" s="3"/>
      <c r="E3012" s="3"/>
      <c r="F3012" s="3"/>
      <c r="G3012" s="3"/>
      <c r="H3012" s="3"/>
      <c r="I3012" s="3"/>
      <c r="J3012" s="3"/>
      <c r="K3012" s="4"/>
      <c r="L3012" s="4"/>
      <c r="M3012" s="4"/>
      <c r="N3012" s="4"/>
      <c r="O3012" s="3"/>
      <c r="P3012" s="3"/>
      <c r="Q3012" s="80">
        <f t="shared" si="140"/>
        <v>0</v>
      </c>
      <c r="T3012" s="8" t="str">
        <f>+IFERROR(VLOOKUP(B3012,$B$5:B3011,1,FALSE),"")</f>
        <v/>
      </c>
      <c r="U3012" s="8" t="str">
        <f t="shared" si="138"/>
        <v>DUPLICATE</v>
      </c>
      <c r="W3012" s="75" t="str">
        <f t="shared" si="139"/>
        <v xml:space="preserve"> </v>
      </c>
    </row>
    <row r="3013" spans="1:23">
      <c r="A3013" s="33"/>
      <c r="B3013" s="3"/>
      <c r="C3013" s="3"/>
      <c r="D3013" s="3"/>
      <c r="E3013" s="3"/>
      <c r="F3013" s="3"/>
      <c r="G3013" s="3"/>
      <c r="H3013" s="3"/>
      <c r="I3013" s="3"/>
      <c r="J3013" s="3"/>
      <c r="K3013" s="4"/>
      <c r="L3013" s="4"/>
      <c r="M3013" s="4"/>
      <c r="N3013" s="4"/>
      <c r="O3013" s="3"/>
      <c r="P3013" s="3"/>
      <c r="Q3013" s="80">
        <f t="shared" si="140"/>
        <v>0</v>
      </c>
      <c r="T3013" s="8" t="str">
        <f>+IFERROR(VLOOKUP(B3013,$B$5:B3012,1,FALSE),"")</f>
        <v/>
      </c>
      <c r="U3013" s="8" t="str">
        <f t="shared" ref="U3013:U3076" si="141">+IF(EXACT(T3013,B3013),"DUPLICATE","ORIGINAL")</f>
        <v>DUPLICATE</v>
      </c>
      <c r="W3013" s="75" t="str">
        <f t="shared" ref="W3013:W3076" si="142">CONCATENATE(B3013," ",A3013)</f>
        <v xml:space="preserve"> </v>
      </c>
    </row>
    <row r="3014" spans="1:23">
      <c r="A3014" s="33"/>
      <c r="B3014" s="3"/>
      <c r="C3014" s="3"/>
      <c r="D3014" s="3"/>
      <c r="E3014" s="3"/>
      <c r="F3014" s="3"/>
      <c r="G3014" s="3"/>
      <c r="H3014" s="3"/>
      <c r="I3014" s="3"/>
      <c r="J3014" s="3"/>
      <c r="K3014" s="4"/>
      <c r="L3014" s="4"/>
      <c r="M3014" s="4"/>
      <c r="N3014" s="4"/>
      <c r="O3014" s="3"/>
      <c r="P3014" s="3"/>
      <c r="Q3014" s="80">
        <f t="shared" ref="Q3014:Q3077" si="143">L3014+M3014+N3014</f>
        <v>0</v>
      </c>
      <c r="T3014" s="8" t="str">
        <f>+IFERROR(VLOOKUP(B3014,$B$5:B3013,1,FALSE),"")</f>
        <v/>
      </c>
      <c r="U3014" s="8" t="str">
        <f t="shared" si="141"/>
        <v>DUPLICATE</v>
      </c>
      <c r="W3014" s="75" t="str">
        <f t="shared" si="142"/>
        <v xml:space="preserve"> </v>
      </c>
    </row>
    <row r="3015" spans="1:23">
      <c r="A3015" s="33"/>
      <c r="B3015" s="3"/>
      <c r="C3015" s="3"/>
      <c r="D3015" s="3"/>
      <c r="E3015" s="3"/>
      <c r="F3015" s="3"/>
      <c r="G3015" s="3"/>
      <c r="H3015" s="3"/>
      <c r="I3015" s="3"/>
      <c r="J3015" s="3"/>
      <c r="K3015" s="4"/>
      <c r="L3015" s="4"/>
      <c r="M3015" s="4"/>
      <c r="N3015" s="4"/>
      <c r="O3015" s="3"/>
      <c r="P3015" s="3"/>
      <c r="Q3015" s="80">
        <f t="shared" si="143"/>
        <v>0</v>
      </c>
      <c r="T3015" s="8" t="str">
        <f>+IFERROR(VLOOKUP(B3015,$B$5:B3014,1,FALSE),"")</f>
        <v/>
      </c>
      <c r="U3015" s="8" t="str">
        <f t="shared" si="141"/>
        <v>DUPLICATE</v>
      </c>
      <c r="W3015" s="75" t="str">
        <f t="shared" si="142"/>
        <v xml:space="preserve"> </v>
      </c>
    </row>
    <row r="3016" spans="1:23">
      <c r="A3016" s="33"/>
      <c r="B3016" s="3"/>
      <c r="C3016" s="3"/>
      <c r="D3016" s="3"/>
      <c r="E3016" s="3"/>
      <c r="F3016" s="3"/>
      <c r="G3016" s="3"/>
      <c r="H3016" s="3"/>
      <c r="I3016" s="3"/>
      <c r="J3016" s="3"/>
      <c r="K3016" s="4"/>
      <c r="L3016" s="4"/>
      <c r="M3016" s="4"/>
      <c r="N3016" s="4"/>
      <c r="O3016" s="3"/>
      <c r="P3016" s="3"/>
      <c r="Q3016" s="80">
        <f t="shared" si="143"/>
        <v>0</v>
      </c>
      <c r="T3016" s="8" t="str">
        <f>+IFERROR(VLOOKUP(B3016,$B$5:B3015,1,FALSE),"")</f>
        <v/>
      </c>
      <c r="U3016" s="8" t="str">
        <f t="shared" si="141"/>
        <v>DUPLICATE</v>
      </c>
      <c r="W3016" s="75" t="str">
        <f t="shared" si="142"/>
        <v xml:space="preserve"> </v>
      </c>
    </row>
    <row r="3017" spans="1:23">
      <c r="A3017" s="33"/>
      <c r="B3017" s="3"/>
      <c r="C3017" s="3"/>
      <c r="D3017" s="3"/>
      <c r="E3017" s="3"/>
      <c r="F3017" s="3"/>
      <c r="G3017" s="3"/>
      <c r="H3017" s="3"/>
      <c r="I3017" s="3"/>
      <c r="J3017" s="3"/>
      <c r="K3017" s="4"/>
      <c r="L3017" s="4"/>
      <c r="M3017" s="4"/>
      <c r="N3017" s="4"/>
      <c r="O3017" s="3"/>
      <c r="P3017" s="3"/>
      <c r="Q3017" s="80">
        <f t="shared" si="143"/>
        <v>0</v>
      </c>
      <c r="T3017" s="8" t="str">
        <f>+IFERROR(VLOOKUP(B3017,$B$5:B3016,1,FALSE),"")</f>
        <v/>
      </c>
      <c r="U3017" s="8" t="str">
        <f t="shared" si="141"/>
        <v>DUPLICATE</v>
      </c>
      <c r="W3017" s="75" t="str">
        <f t="shared" si="142"/>
        <v xml:space="preserve"> </v>
      </c>
    </row>
    <row r="3018" spans="1:23">
      <c r="A3018" s="33"/>
      <c r="B3018" s="3"/>
      <c r="C3018" s="3"/>
      <c r="D3018" s="3"/>
      <c r="E3018" s="3"/>
      <c r="F3018" s="3"/>
      <c r="G3018" s="3"/>
      <c r="H3018" s="3"/>
      <c r="I3018" s="3"/>
      <c r="J3018" s="3"/>
      <c r="K3018" s="4"/>
      <c r="L3018" s="4"/>
      <c r="M3018" s="4"/>
      <c r="N3018" s="4"/>
      <c r="O3018" s="3"/>
      <c r="P3018" s="3"/>
      <c r="Q3018" s="80">
        <f t="shared" si="143"/>
        <v>0</v>
      </c>
      <c r="T3018" s="8" t="str">
        <f>+IFERROR(VLOOKUP(B3018,$B$5:B3017,1,FALSE),"")</f>
        <v/>
      </c>
      <c r="U3018" s="8" t="str">
        <f t="shared" si="141"/>
        <v>DUPLICATE</v>
      </c>
      <c r="W3018" s="75" t="str">
        <f t="shared" si="142"/>
        <v xml:space="preserve"> </v>
      </c>
    </row>
    <row r="3019" spans="1:23">
      <c r="A3019" s="33"/>
      <c r="B3019" s="3"/>
      <c r="C3019" s="3"/>
      <c r="D3019" s="3"/>
      <c r="E3019" s="3"/>
      <c r="F3019" s="3"/>
      <c r="G3019" s="3"/>
      <c r="H3019" s="3"/>
      <c r="I3019" s="3"/>
      <c r="J3019" s="3"/>
      <c r="K3019" s="4"/>
      <c r="L3019" s="4"/>
      <c r="M3019" s="4"/>
      <c r="N3019" s="4"/>
      <c r="O3019" s="3"/>
      <c r="P3019" s="3"/>
      <c r="Q3019" s="80">
        <f t="shared" si="143"/>
        <v>0</v>
      </c>
      <c r="T3019" s="8" t="str">
        <f>+IFERROR(VLOOKUP(B3019,$B$5:B3018,1,FALSE),"")</f>
        <v/>
      </c>
      <c r="U3019" s="8" t="str">
        <f t="shared" si="141"/>
        <v>DUPLICATE</v>
      </c>
      <c r="W3019" s="75" t="str">
        <f t="shared" si="142"/>
        <v xml:space="preserve"> </v>
      </c>
    </row>
    <row r="3020" spans="1:23">
      <c r="A3020" s="33"/>
      <c r="B3020" s="3"/>
      <c r="C3020" s="3"/>
      <c r="D3020" s="3"/>
      <c r="E3020" s="3"/>
      <c r="F3020" s="3"/>
      <c r="G3020" s="3"/>
      <c r="H3020" s="3"/>
      <c r="I3020" s="3"/>
      <c r="J3020" s="3"/>
      <c r="K3020" s="4"/>
      <c r="L3020" s="4"/>
      <c r="M3020" s="4"/>
      <c r="N3020" s="4"/>
      <c r="O3020" s="3"/>
      <c r="P3020" s="3"/>
      <c r="Q3020" s="80">
        <f t="shared" si="143"/>
        <v>0</v>
      </c>
      <c r="T3020" s="8" t="str">
        <f>+IFERROR(VLOOKUP(B3020,$B$5:B3019,1,FALSE),"")</f>
        <v/>
      </c>
      <c r="U3020" s="8" t="str">
        <f t="shared" si="141"/>
        <v>DUPLICATE</v>
      </c>
      <c r="W3020" s="75" t="str">
        <f t="shared" si="142"/>
        <v xml:space="preserve"> </v>
      </c>
    </row>
    <row r="3021" spans="1:23">
      <c r="A3021" s="33"/>
      <c r="B3021" s="3"/>
      <c r="C3021" s="3"/>
      <c r="D3021" s="3"/>
      <c r="E3021" s="3"/>
      <c r="F3021" s="3"/>
      <c r="G3021" s="3"/>
      <c r="H3021" s="3"/>
      <c r="I3021" s="3"/>
      <c r="J3021" s="3"/>
      <c r="K3021" s="4"/>
      <c r="L3021" s="4"/>
      <c r="M3021" s="4"/>
      <c r="N3021" s="4"/>
      <c r="O3021" s="3"/>
      <c r="P3021" s="3"/>
      <c r="Q3021" s="80">
        <f t="shared" si="143"/>
        <v>0</v>
      </c>
      <c r="T3021" s="8" t="str">
        <f>+IFERROR(VLOOKUP(B3021,$B$5:B3020,1,FALSE),"")</f>
        <v/>
      </c>
      <c r="U3021" s="8" t="str">
        <f t="shared" si="141"/>
        <v>DUPLICATE</v>
      </c>
      <c r="W3021" s="75" t="str">
        <f t="shared" si="142"/>
        <v xml:space="preserve"> </v>
      </c>
    </row>
    <row r="3022" spans="1:23">
      <c r="A3022" s="33"/>
      <c r="B3022" s="3"/>
      <c r="C3022" s="3"/>
      <c r="D3022" s="3"/>
      <c r="E3022" s="3"/>
      <c r="F3022" s="3"/>
      <c r="G3022" s="3"/>
      <c r="H3022" s="3"/>
      <c r="I3022" s="3"/>
      <c r="J3022" s="3"/>
      <c r="K3022" s="4"/>
      <c r="L3022" s="4"/>
      <c r="M3022" s="4"/>
      <c r="N3022" s="4"/>
      <c r="O3022" s="3"/>
      <c r="P3022" s="3"/>
      <c r="Q3022" s="80">
        <f t="shared" si="143"/>
        <v>0</v>
      </c>
      <c r="T3022" s="8" t="str">
        <f>+IFERROR(VLOOKUP(B3022,$B$5:B3021,1,FALSE),"")</f>
        <v/>
      </c>
      <c r="U3022" s="8" t="str">
        <f t="shared" si="141"/>
        <v>DUPLICATE</v>
      </c>
      <c r="W3022" s="75" t="str">
        <f t="shared" si="142"/>
        <v xml:space="preserve"> </v>
      </c>
    </row>
    <row r="3023" spans="1:23">
      <c r="A3023" s="33"/>
      <c r="B3023" s="3"/>
      <c r="C3023" s="3"/>
      <c r="D3023" s="3"/>
      <c r="E3023" s="3"/>
      <c r="F3023" s="3"/>
      <c r="G3023" s="3"/>
      <c r="H3023" s="3"/>
      <c r="I3023" s="3"/>
      <c r="J3023" s="3"/>
      <c r="K3023" s="4"/>
      <c r="L3023" s="4"/>
      <c r="M3023" s="4"/>
      <c r="N3023" s="4"/>
      <c r="O3023" s="3"/>
      <c r="P3023" s="3"/>
      <c r="Q3023" s="80">
        <f t="shared" si="143"/>
        <v>0</v>
      </c>
      <c r="T3023" s="8" t="str">
        <f>+IFERROR(VLOOKUP(B3023,$B$5:B3022,1,FALSE),"")</f>
        <v/>
      </c>
      <c r="U3023" s="8" t="str">
        <f t="shared" si="141"/>
        <v>DUPLICATE</v>
      </c>
      <c r="W3023" s="75" t="str">
        <f t="shared" si="142"/>
        <v xml:space="preserve"> </v>
      </c>
    </row>
    <row r="3024" spans="1:23">
      <c r="A3024" s="33"/>
      <c r="B3024" s="3"/>
      <c r="C3024" s="3"/>
      <c r="D3024" s="3"/>
      <c r="E3024" s="3"/>
      <c r="F3024" s="3"/>
      <c r="G3024" s="3"/>
      <c r="H3024" s="3"/>
      <c r="I3024" s="3"/>
      <c r="J3024" s="3"/>
      <c r="K3024" s="4"/>
      <c r="L3024" s="4"/>
      <c r="M3024" s="4"/>
      <c r="N3024" s="4"/>
      <c r="O3024" s="3"/>
      <c r="P3024" s="3"/>
      <c r="Q3024" s="80">
        <f t="shared" si="143"/>
        <v>0</v>
      </c>
      <c r="T3024" s="8" t="str">
        <f>+IFERROR(VLOOKUP(B3024,$B$5:B3023,1,FALSE),"")</f>
        <v/>
      </c>
      <c r="U3024" s="8" t="str">
        <f t="shared" si="141"/>
        <v>DUPLICATE</v>
      </c>
      <c r="W3024" s="75" t="str">
        <f t="shared" si="142"/>
        <v xml:space="preserve"> </v>
      </c>
    </row>
    <row r="3025" spans="1:23">
      <c r="A3025" s="33"/>
      <c r="B3025" s="3"/>
      <c r="C3025" s="3"/>
      <c r="D3025" s="3"/>
      <c r="E3025" s="3"/>
      <c r="F3025" s="3"/>
      <c r="G3025" s="3"/>
      <c r="H3025" s="3"/>
      <c r="I3025" s="3"/>
      <c r="J3025" s="3"/>
      <c r="K3025" s="4"/>
      <c r="L3025" s="4"/>
      <c r="M3025" s="4"/>
      <c r="N3025" s="4"/>
      <c r="O3025" s="3"/>
      <c r="P3025" s="3"/>
      <c r="Q3025" s="80">
        <f t="shared" si="143"/>
        <v>0</v>
      </c>
      <c r="T3025" s="8" t="str">
        <f>+IFERROR(VLOOKUP(B3025,$B$5:B3024,1,FALSE),"")</f>
        <v/>
      </c>
      <c r="U3025" s="8" t="str">
        <f t="shared" si="141"/>
        <v>DUPLICATE</v>
      </c>
      <c r="W3025" s="75" t="str">
        <f t="shared" si="142"/>
        <v xml:space="preserve"> </v>
      </c>
    </row>
    <row r="3026" spans="1:23">
      <c r="A3026" s="33"/>
      <c r="B3026" s="3"/>
      <c r="C3026" s="3"/>
      <c r="D3026" s="3"/>
      <c r="E3026" s="3"/>
      <c r="F3026" s="3"/>
      <c r="G3026" s="3"/>
      <c r="H3026" s="3"/>
      <c r="I3026" s="3"/>
      <c r="J3026" s="3"/>
      <c r="K3026" s="4"/>
      <c r="L3026" s="4"/>
      <c r="M3026" s="4"/>
      <c r="N3026" s="4"/>
      <c r="O3026" s="3"/>
      <c r="P3026" s="3"/>
      <c r="Q3026" s="80">
        <f t="shared" si="143"/>
        <v>0</v>
      </c>
      <c r="T3026" s="8" t="str">
        <f>+IFERROR(VLOOKUP(B3026,$B$5:B3025,1,FALSE),"")</f>
        <v/>
      </c>
      <c r="U3026" s="8" t="str">
        <f t="shared" si="141"/>
        <v>DUPLICATE</v>
      </c>
      <c r="W3026" s="75" t="str">
        <f t="shared" si="142"/>
        <v xml:space="preserve"> </v>
      </c>
    </row>
    <row r="3027" spans="1:23">
      <c r="A3027" s="33"/>
      <c r="B3027" s="3"/>
      <c r="C3027" s="3"/>
      <c r="D3027" s="3"/>
      <c r="E3027" s="3"/>
      <c r="F3027" s="3"/>
      <c r="G3027" s="3"/>
      <c r="H3027" s="3"/>
      <c r="I3027" s="3"/>
      <c r="J3027" s="3"/>
      <c r="K3027" s="4"/>
      <c r="L3027" s="4"/>
      <c r="M3027" s="4"/>
      <c r="N3027" s="4"/>
      <c r="O3027" s="3"/>
      <c r="P3027" s="3"/>
      <c r="Q3027" s="80">
        <f t="shared" si="143"/>
        <v>0</v>
      </c>
      <c r="T3027" s="8" t="str">
        <f>+IFERROR(VLOOKUP(B3027,$B$5:B3026,1,FALSE),"")</f>
        <v/>
      </c>
      <c r="U3027" s="8" t="str">
        <f t="shared" si="141"/>
        <v>DUPLICATE</v>
      </c>
      <c r="W3027" s="75" t="str">
        <f t="shared" si="142"/>
        <v xml:space="preserve"> </v>
      </c>
    </row>
    <row r="3028" spans="1:23">
      <c r="A3028" s="33"/>
      <c r="B3028" s="3"/>
      <c r="C3028" s="3"/>
      <c r="D3028" s="3"/>
      <c r="E3028" s="3"/>
      <c r="F3028" s="3"/>
      <c r="G3028" s="3"/>
      <c r="H3028" s="3"/>
      <c r="I3028" s="3"/>
      <c r="J3028" s="3"/>
      <c r="K3028" s="4"/>
      <c r="L3028" s="4"/>
      <c r="M3028" s="4"/>
      <c r="N3028" s="4"/>
      <c r="O3028" s="3"/>
      <c r="P3028" s="3"/>
      <c r="Q3028" s="80">
        <f t="shared" si="143"/>
        <v>0</v>
      </c>
      <c r="T3028" s="8" t="str">
        <f>+IFERROR(VLOOKUP(B3028,$B$5:B3027,1,FALSE),"")</f>
        <v/>
      </c>
      <c r="U3028" s="8" t="str">
        <f t="shared" si="141"/>
        <v>DUPLICATE</v>
      </c>
      <c r="W3028" s="75" t="str">
        <f t="shared" si="142"/>
        <v xml:space="preserve"> </v>
      </c>
    </row>
    <row r="3029" spans="1:23">
      <c r="A3029" s="33"/>
      <c r="B3029" s="3"/>
      <c r="C3029" s="3"/>
      <c r="D3029" s="3"/>
      <c r="E3029" s="3"/>
      <c r="F3029" s="3"/>
      <c r="G3029" s="3"/>
      <c r="H3029" s="3"/>
      <c r="I3029" s="3"/>
      <c r="J3029" s="3"/>
      <c r="K3029" s="4"/>
      <c r="L3029" s="4"/>
      <c r="M3029" s="4"/>
      <c r="N3029" s="4"/>
      <c r="O3029" s="3"/>
      <c r="P3029" s="3"/>
      <c r="Q3029" s="80">
        <f t="shared" si="143"/>
        <v>0</v>
      </c>
      <c r="T3029" s="8" t="str">
        <f>+IFERROR(VLOOKUP(B3029,$B$5:B3028,1,FALSE),"")</f>
        <v/>
      </c>
      <c r="U3029" s="8" t="str">
        <f t="shared" si="141"/>
        <v>DUPLICATE</v>
      </c>
      <c r="W3029" s="75" t="str">
        <f t="shared" si="142"/>
        <v xml:space="preserve"> </v>
      </c>
    </row>
    <row r="3030" spans="1:23">
      <c r="A3030" s="33"/>
      <c r="B3030" s="3"/>
      <c r="C3030" s="3"/>
      <c r="D3030" s="3"/>
      <c r="E3030" s="3"/>
      <c r="F3030" s="3"/>
      <c r="G3030" s="3"/>
      <c r="H3030" s="3"/>
      <c r="I3030" s="3"/>
      <c r="J3030" s="3"/>
      <c r="K3030" s="4"/>
      <c r="L3030" s="4"/>
      <c r="M3030" s="4"/>
      <c r="N3030" s="4"/>
      <c r="O3030" s="3"/>
      <c r="P3030" s="3"/>
      <c r="Q3030" s="80">
        <f t="shared" si="143"/>
        <v>0</v>
      </c>
      <c r="T3030" s="8" t="str">
        <f>+IFERROR(VLOOKUP(B3030,$B$5:B3029,1,FALSE),"")</f>
        <v/>
      </c>
      <c r="U3030" s="8" t="str">
        <f t="shared" si="141"/>
        <v>DUPLICATE</v>
      </c>
      <c r="W3030" s="75" t="str">
        <f t="shared" si="142"/>
        <v xml:space="preserve"> </v>
      </c>
    </row>
    <row r="3031" spans="1:23">
      <c r="A3031" s="33"/>
      <c r="B3031" s="3"/>
      <c r="C3031" s="3"/>
      <c r="D3031" s="3"/>
      <c r="E3031" s="3"/>
      <c r="F3031" s="3"/>
      <c r="G3031" s="3"/>
      <c r="H3031" s="3"/>
      <c r="I3031" s="3"/>
      <c r="J3031" s="3"/>
      <c r="K3031" s="4"/>
      <c r="L3031" s="4"/>
      <c r="M3031" s="4"/>
      <c r="N3031" s="4"/>
      <c r="O3031" s="3"/>
      <c r="P3031" s="3"/>
      <c r="Q3031" s="80">
        <f t="shared" si="143"/>
        <v>0</v>
      </c>
      <c r="T3031" s="8" t="str">
        <f>+IFERROR(VLOOKUP(B3031,$B$5:B3030,1,FALSE),"")</f>
        <v/>
      </c>
      <c r="U3031" s="8" t="str">
        <f t="shared" si="141"/>
        <v>DUPLICATE</v>
      </c>
      <c r="W3031" s="75" t="str">
        <f t="shared" si="142"/>
        <v xml:space="preserve"> </v>
      </c>
    </row>
    <row r="3032" spans="1:23">
      <c r="A3032" s="33"/>
      <c r="B3032" s="3"/>
      <c r="C3032" s="3"/>
      <c r="D3032" s="3"/>
      <c r="E3032" s="3"/>
      <c r="F3032" s="3"/>
      <c r="G3032" s="3"/>
      <c r="H3032" s="3"/>
      <c r="I3032" s="3"/>
      <c r="J3032" s="3"/>
      <c r="K3032" s="4"/>
      <c r="L3032" s="4"/>
      <c r="M3032" s="4"/>
      <c r="N3032" s="4"/>
      <c r="O3032" s="3"/>
      <c r="P3032" s="3"/>
      <c r="Q3032" s="80">
        <f t="shared" si="143"/>
        <v>0</v>
      </c>
      <c r="T3032" s="8" t="str">
        <f>+IFERROR(VLOOKUP(B3032,$B$5:B3031,1,FALSE),"")</f>
        <v/>
      </c>
      <c r="U3032" s="8" t="str">
        <f t="shared" si="141"/>
        <v>DUPLICATE</v>
      </c>
      <c r="W3032" s="75" t="str">
        <f t="shared" si="142"/>
        <v xml:space="preserve"> </v>
      </c>
    </row>
    <row r="3033" spans="1:23">
      <c r="A3033" s="33"/>
      <c r="B3033" s="3"/>
      <c r="C3033" s="3"/>
      <c r="D3033" s="3"/>
      <c r="E3033" s="3"/>
      <c r="F3033" s="3"/>
      <c r="G3033" s="3"/>
      <c r="H3033" s="3"/>
      <c r="I3033" s="3"/>
      <c r="J3033" s="3"/>
      <c r="K3033" s="4"/>
      <c r="L3033" s="4"/>
      <c r="M3033" s="4"/>
      <c r="N3033" s="4"/>
      <c r="O3033" s="3"/>
      <c r="P3033" s="3"/>
      <c r="Q3033" s="80">
        <f t="shared" si="143"/>
        <v>0</v>
      </c>
      <c r="T3033" s="8" t="str">
        <f>+IFERROR(VLOOKUP(B3033,$B$5:B3032,1,FALSE),"")</f>
        <v/>
      </c>
      <c r="U3033" s="8" t="str">
        <f t="shared" si="141"/>
        <v>DUPLICATE</v>
      </c>
      <c r="W3033" s="75" t="str">
        <f t="shared" si="142"/>
        <v xml:space="preserve"> </v>
      </c>
    </row>
    <row r="3034" spans="1:23">
      <c r="A3034" s="33"/>
      <c r="B3034" s="3"/>
      <c r="C3034" s="3"/>
      <c r="D3034" s="3"/>
      <c r="E3034" s="3"/>
      <c r="F3034" s="3"/>
      <c r="G3034" s="3"/>
      <c r="H3034" s="3"/>
      <c r="I3034" s="3"/>
      <c r="J3034" s="3"/>
      <c r="K3034" s="4"/>
      <c r="L3034" s="4"/>
      <c r="M3034" s="4"/>
      <c r="N3034" s="4"/>
      <c r="O3034" s="3"/>
      <c r="P3034" s="3"/>
      <c r="Q3034" s="80">
        <f t="shared" si="143"/>
        <v>0</v>
      </c>
      <c r="T3034" s="8" t="str">
        <f>+IFERROR(VLOOKUP(B3034,$B$5:B3033,1,FALSE),"")</f>
        <v/>
      </c>
      <c r="U3034" s="8" t="str">
        <f t="shared" si="141"/>
        <v>DUPLICATE</v>
      </c>
      <c r="W3034" s="75" t="str">
        <f t="shared" si="142"/>
        <v xml:space="preserve"> </v>
      </c>
    </row>
    <row r="3035" spans="1:23">
      <c r="A3035" s="33"/>
      <c r="B3035" s="3"/>
      <c r="C3035" s="3"/>
      <c r="D3035" s="3"/>
      <c r="E3035" s="3"/>
      <c r="F3035" s="3"/>
      <c r="G3035" s="3"/>
      <c r="H3035" s="3"/>
      <c r="I3035" s="3"/>
      <c r="J3035" s="3"/>
      <c r="K3035" s="4"/>
      <c r="L3035" s="4"/>
      <c r="M3035" s="4"/>
      <c r="N3035" s="4"/>
      <c r="O3035" s="3"/>
      <c r="P3035" s="3"/>
      <c r="Q3035" s="80">
        <f t="shared" si="143"/>
        <v>0</v>
      </c>
      <c r="T3035" s="8" t="str">
        <f>+IFERROR(VLOOKUP(B3035,$B$5:B3034,1,FALSE),"")</f>
        <v/>
      </c>
      <c r="U3035" s="8" t="str">
        <f t="shared" si="141"/>
        <v>DUPLICATE</v>
      </c>
      <c r="W3035" s="75" t="str">
        <f t="shared" si="142"/>
        <v xml:space="preserve"> </v>
      </c>
    </row>
    <row r="3036" spans="1:23">
      <c r="A3036" s="33"/>
      <c r="B3036" s="3"/>
      <c r="C3036" s="3"/>
      <c r="D3036" s="3"/>
      <c r="E3036" s="3"/>
      <c r="F3036" s="3"/>
      <c r="G3036" s="3"/>
      <c r="H3036" s="3"/>
      <c r="I3036" s="3"/>
      <c r="J3036" s="3"/>
      <c r="K3036" s="4"/>
      <c r="L3036" s="4"/>
      <c r="M3036" s="4"/>
      <c r="N3036" s="4"/>
      <c r="O3036" s="3"/>
      <c r="P3036" s="3"/>
      <c r="Q3036" s="80">
        <f t="shared" si="143"/>
        <v>0</v>
      </c>
      <c r="T3036" s="8" t="str">
        <f>+IFERROR(VLOOKUP(B3036,$B$5:B3035,1,FALSE),"")</f>
        <v/>
      </c>
      <c r="U3036" s="8" t="str">
        <f t="shared" si="141"/>
        <v>DUPLICATE</v>
      </c>
      <c r="W3036" s="75" t="str">
        <f t="shared" si="142"/>
        <v xml:space="preserve"> </v>
      </c>
    </row>
    <row r="3037" spans="1:23">
      <c r="A3037" s="33"/>
      <c r="B3037" s="3"/>
      <c r="C3037" s="3"/>
      <c r="D3037" s="3"/>
      <c r="E3037" s="3"/>
      <c r="F3037" s="3"/>
      <c r="G3037" s="3"/>
      <c r="H3037" s="3"/>
      <c r="I3037" s="3"/>
      <c r="J3037" s="3"/>
      <c r="K3037" s="4"/>
      <c r="L3037" s="4"/>
      <c r="M3037" s="4"/>
      <c r="N3037" s="4"/>
      <c r="O3037" s="3"/>
      <c r="P3037" s="3"/>
      <c r="Q3037" s="80">
        <f t="shared" si="143"/>
        <v>0</v>
      </c>
      <c r="T3037" s="8" t="str">
        <f>+IFERROR(VLOOKUP(B3037,$B$5:B3036,1,FALSE),"")</f>
        <v/>
      </c>
      <c r="U3037" s="8" t="str">
        <f t="shared" si="141"/>
        <v>DUPLICATE</v>
      </c>
      <c r="W3037" s="75" t="str">
        <f t="shared" si="142"/>
        <v xml:space="preserve"> </v>
      </c>
    </row>
    <row r="3038" spans="1:23">
      <c r="A3038" s="33"/>
      <c r="B3038" s="3"/>
      <c r="C3038" s="3"/>
      <c r="D3038" s="3"/>
      <c r="E3038" s="3"/>
      <c r="F3038" s="3"/>
      <c r="G3038" s="3"/>
      <c r="H3038" s="3"/>
      <c r="I3038" s="3"/>
      <c r="J3038" s="3"/>
      <c r="K3038" s="4"/>
      <c r="L3038" s="4"/>
      <c r="M3038" s="4"/>
      <c r="N3038" s="4"/>
      <c r="O3038" s="3"/>
      <c r="P3038" s="3"/>
      <c r="Q3038" s="80">
        <f t="shared" si="143"/>
        <v>0</v>
      </c>
      <c r="T3038" s="8" t="str">
        <f>+IFERROR(VLOOKUP(B3038,$B$5:B3037,1,FALSE),"")</f>
        <v/>
      </c>
      <c r="U3038" s="8" t="str">
        <f t="shared" si="141"/>
        <v>DUPLICATE</v>
      </c>
      <c r="W3038" s="75" t="str">
        <f t="shared" si="142"/>
        <v xml:space="preserve"> </v>
      </c>
    </row>
    <row r="3039" spans="1:23">
      <c r="A3039" s="33"/>
      <c r="B3039" s="3"/>
      <c r="C3039" s="3"/>
      <c r="D3039" s="3"/>
      <c r="E3039" s="3"/>
      <c r="F3039" s="3"/>
      <c r="G3039" s="3"/>
      <c r="H3039" s="3"/>
      <c r="I3039" s="3"/>
      <c r="J3039" s="3"/>
      <c r="K3039" s="4"/>
      <c r="L3039" s="4"/>
      <c r="M3039" s="4"/>
      <c r="N3039" s="4"/>
      <c r="O3039" s="3"/>
      <c r="P3039" s="3"/>
      <c r="Q3039" s="80">
        <f t="shared" si="143"/>
        <v>0</v>
      </c>
      <c r="T3039" s="8" t="str">
        <f>+IFERROR(VLOOKUP(B3039,$B$5:B3038,1,FALSE),"")</f>
        <v/>
      </c>
      <c r="U3039" s="8" t="str">
        <f t="shared" si="141"/>
        <v>DUPLICATE</v>
      </c>
      <c r="W3039" s="75" t="str">
        <f t="shared" si="142"/>
        <v xml:space="preserve"> </v>
      </c>
    </row>
    <row r="3040" spans="1:23">
      <c r="A3040" s="33"/>
      <c r="B3040" s="3"/>
      <c r="C3040" s="3"/>
      <c r="D3040" s="3"/>
      <c r="E3040" s="3"/>
      <c r="F3040" s="3"/>
      <c r="G3040" s="3"/>
      <c r="H3040" s="3"/>
      <c r="I3040" s="3"/>
      <c r="J3040" s="3"/>
      <c r="K3040" s="4"/>
      <c r="L3040" s="4"/>
      <c r="M3040" s="4"/>
      <c r="N3040" s="4"/>
      <c r="O3040" s="3"/>
      <c r="P3040" s="3"/>
      <c r="Q3040" s="80">
        <f t="shared" si="143"/>
        <v>0</v>
      </c>
      <c r="T3040" s="8" t="str">
        <f>+IFERROR(VLOOKUP(B3040,$B$5:B3039,1,FALSE),"")</f>
        <v/>
      </c>
      <c r="U3040" s="8" t="str">
        <f t="shared" si="141"/>
        <v>DUPLICATE</v>
      </c>
      <c r="W3040" s="75" t="str">
        <f t="shared" si="142"/>
        <v xml:space="preserve"> </v>
      </c>
    </row>
    <row r="3041" spans="1:23">
      <c r="A3041" s="33"/>
      <c r="B3041" s="3"/>
      <c r="C3041" s="3"/>
      <c r="D3041" s="3"/>
      <c r="E3041" s="3"/>
      <c r="F3041" s="3"/>
      <c r="G3041" s="3"/>
      <c r="H3041" s="3"/>
      <c r="I3041" s="3"/>
      <c r="J3041" s="3"/>
      <c r="K3041" s="4"/>
      <c r="L3041" s="4"/>
      <c r="M3041" s="4"/>
      <c r="N3041" s="4"/>
      <c r="O3041" s="3"/>
      <c r="P3041" s="3"/>
      <c r="Q3041" s="80">
        <f t="shared" si="143"/>
        <v>0</v>
      </c>
      <c r="T3041" s="8" t="str">
        <f>+IFERROR(VLOOKUP(B3041,$B$5:B3040,1,FALSE),"")</f>
        <v/>
      </c>
      <c r="U3041" s="8" t="str">
        <f t="shared" si="141"/>
        <v>DUPLICATE</v>
      </c>
      <c r="W3041" s="75" t="str">
        <f t="shared" si="142"/>
        <v xml:space="preserve"> </v>
      </c>
    </row>
    <row r="3042" spans="1:23">
      <c r="A3042" s="33"/>
      <c r="B3042" s="3"/>
      <c r="C3042" s="3"/>
      <c r="D3042" s="3"/>
      <c r="E3042" s="3"/>
      <c r="F3042" s="3"/>
      <c r="G3042" s="3"/>
      <c r="H3042" s="3"/>
      <c r="I3042" s="3"/>
      <c r="J3042" s="3"/>
      <c r="K3042" s="4"/>
      <c r="L3042" s="4"/>
      <c r="M3042" s="4"/>
      <c r="N3042" s="4"/>
      <c r="O3042" s="3"/>
      <c r="P3042" s="3"/>
      <c r="Q3042" s="80">
        <f t="shared" si="143"/>
        <v>0</v>
      </c>
      <c r="T3042" s="8" t="str">
        <f>+IFERROR(VLOOKUP(B3042,$B$5:B3041,1,FALSE),"")</f>
        <v/>
      </c>
      <c r="U3042" s="8" t="str">
        <f t="shared" si="141"/>
        <v>DUPLICATE</v>
      </c>
      <c r="W3042" s="75" t="str">
        <f t="shared" si="142"/>
        <v xml:space="preserve"> </v>
      </c>
    </row>
    <row r="3043" spans="1:23">
      <c r="A3043" s="33"/>
      <c r="B3043" s="3"/>
      <c r="C3043" s="3"/>
      <c r="D3043" s="3"/>
      <c r="E3043" s="3"/>
      <c r="F3043" s="3"/>
      <c r="G3043" s="3"/>
      <c r="H3043" s="3"/>
      <c r="I3043" s="3"/>
      <c r="J3043" s="3"/>
      <c r="K3043" s="4"/>
      <c r="L3043" s="4"/>
      <c r="M3043" s="4"/>
      <c r="N3043" s="4"/>
      <c r="O3043" s="3"/>
      <c r="P3043" s="3"/>
      <c r="Q3043" s="80">
        <f t="shared" si="143"/>
        <v>0</v>
      </c>
      <c r="T3043" s="8" t="str">
        <f>+IFERROR(VLOOKUP(B3043,$B$5:B3042,1,FALSE),"")</f>
        <v/>
      </c>
      <c r="U3043" s="8" t="str">
        <f t="shared" si="141"/>
        <v>DUPLICATE</v>
      </c>
      <c r="W3043" s="75" t="str">
        <f t="shared" si="142"/>
        <v xml:space="preserve"> </v>
      </c>
    </row>
    <row r="3044" spans="1:23">
      <c r="A3044" s="33"/>
      <c r="B3044" s="3"/>
      <c r="C3044" s="3"/>
      <c r="D3044" s="3"/>
      <c r="E3044" s="3"/>
      <c r="F3044" s="3"/>
      <c r="G3044" s="3"/>
      <c r="H3044" s="3"/>
      <c r="I3044" s="3"/>
      <c r="J3044" s="3"/>
      <c r="K3044" s="4"/>
      <c r="L3044" s="4"/>
      <c r="M3044" s="4"/>
      <c r="N3044" s="4"/>
      <c r="O3044" s="3"/>
      <c r="P3044" s="3"/>
      <c r="Q3044" s="80">
        <f t="shared" si="143"/>
        <v>0</v>
      </c>
      <c r="T3044" s="8" t="str">
        <f>+IFERROR(VLOOKUP(B3044,$B$5:B3043,1,FALSE),"")</f>
        <v/>
      </c>
      <c r="U3044" s="8" t="str">
        <f t="shared" si="141"/>
        <v>DUPLICATE</v>
      </c>
      <c r="W3044" s="75" t="str">
        <f t="shared" si="142"/>
        <v xml:space="preserve"> </v>
      </c>
    </row>
    <row r="3045" spans="1:23">
      <c r="A3045" s="33"/>
      <c r="B3045" s="3"/>
      <c r="C3045" s="3"/>
      <c r="D3045" s="3"/>
      <c r="E3045" s="3"/>
      <c r="F3045" s="3"/>
      <c r="G3045" s="3"/>
      <c r="H3045" s="3"/>
      <c r="I3045" s="3"/>
      <c r="J3045" s="3"/>
      <c r="K3045" s="4"/>
      <c r="L3045" s="4"/>
      <c r="M3045" s="4"/>
      <c r="N3045" s="4"/>
      <c r="O3045" s="3"/>
      <c r="P3045" s="3"/>
      <c r="Q3045" s="80">
        <f t="shared" si="143"/>
        <v>0</v>
      </c>
      <c r="T3045" s="8" t="str">
        <f>+IFERROR(VLOOKUP(B3045,$B$5:B3044,1,FALSE),"")</f>
        <v/>
      </c>
      <c r="U3045" s="8" t="str">
        <f t="shared" si="141"/>
        <v>DUPLICATE</v>
      </c>
      <c r="W3045" s="75" t="str">
        <f t="shared" si="142"/>
        <v xml:space="preserve"> </v>
      </c>
    </row>
    <row r="3046" spans="1:23">
      <c r="A3046" s="33"/>
      <c r="B3046" s="3"/>
      <c r="C3046" s="3"/>
      <c r="D3046" s="3"/>
      <c r="E3046" s="3"/>
      <c r="F3046" s="3"/>
      <c r="G3046" s="3"/>
      <c r="H3046" s="3"/>
      <c r="I3046" s="3"/>
      <c r="J3046" s="3"/>
      <c r="K3046" s="4"/>
      <c r="L3046" s="4"/>
      <c r="M3046" s="4"/>
      <c r="N3046" s="4"/>
      <c r="O3046" s="3"/>
      <c r="P3046" s="3"/>
      <c r="Q3046" s="80">
        <f t="shared" si="143"/>
        <v>0</v>
      </c>
      <c r="T3046" s="8" t="str">
        <f>+IFERROR(VLOOKUP(B3046,$B$5:B3045,1,FALSE),"")</f>
        <v/>
      </c>
      <c r="U3046" s="8" t="str">
        <f t="shared" si="141"/>
        <v>DUPLICATE</v>
      </c>
      <c r="W3046" s="75" t="str">
        <f t="shared" si="142"/>
        <v xml:space="preserve"> </v>
      </c>
    </row>
    <row r="3047" spans="1:23">
      <c r="A3047" s="33"/>
      <c r="B3047" s="3"/>
      <c r="C3047" s="3"/>
      <c r="D3047" s="3"/>
      <c r="E3047" s="3"/>
      <c r="F3047" s="3"/>
      <c r="G3047" s="3"/>
      <c r="H3047" s="3"/>
      <c r="I3047" s="3"/>
      <c r="J3047" s="3"/>
      <c r="K3047" s="4"/>
      <c r="L3047" s="4"/>
      <c r="M3047" s="4"/>
      <c r="N3047" s="4"/>
      <c r="O3047" s="3"/>
      <c r="P3047" s="3"/>
      <c r="Q3047" s="80">
        <f t="shared" si="143"/>
        <v>0</v>
      </c>
      <c r="T3047" s="8" t="str">
        <f>+IFERROR(VLOOKUP(B3047,$B$5:B3046,1,FALSE),"")</f>
        <v/>
      </c>
      <c r="U3047" s="8" t="str">
        <f t="shared" si="141"/>
        <v>DUPLICATE</v>
      </c>
      <c r="W3047" s="75" t="str">
        <f t="shared" si="142"/>
        <v xml:space="preserve"> </v>
      </c>
    </row>
    <row r="3048" spans="1:23">
      <c r="A3048" s="33"/>
      <c r="B3048" s="3"/>
      <c r="C3048" s="3"/>
      <c r="D3048" s="3"/>
      <c r="E3048" s="3"/>
      <c r="F3048" s="3"/>
      <c r="G3048" s="3"/>
      <c r="H3048" s="3"/>
      <c r="I3048" s="3"/>
      <c r="J3048" s="3"/>
      <c r="K3048" s="4"/>
      <c r="L3048" s="4"/>
      <c r="M3048" s="4"/>
      <c r="N3048" s="4"/>
      <c r="O3048" s="3"/>
      <c r="P3048" s="3"/>
      <c r="Q3048" s="80">
        <f t="shared" si="143"/>
        <v>0</v>
      </c>
      <c r="T3048" s="8" t="str">
        <f>+IFERROR(VLOOKUP(B3048,$B$5:B3047,1,FALSE),"")</f>
        <v/>
      </c>
      <c r="U3048" s="8" t="str">
        <f t="shared" si="141"/>
        <v>DUPLICATE</v>
      </c>
      <c r="W3048" s="75" t="str">
        <f t="shared" si="142"/>
        <v xml:space="preserve"> </v>
      </c>
    </row>
    <row r="3049" spans="1:23">
      <c r="A3049" s="33"/>
      <c r="B3049" s="3"/>
      <c r="C3049" s="3"/>
      <c r="D3049" s="3"/>
      <c r="E3049" s="3"/>
      <c r="F3049" s="3"/>
      <c r="G3049" s="3"/>
      <c r="H3049" s="3"/>
      <c r="I3049" s="3"/>
      <c r="J3049" s="3"/>
      <c r="K3049" s="4"/>
      <c r="L3049" s="4"/>
      <c r="M3049" s="4"/>
      <c r="N3049" s="4"/>
      <c r="O3049" s="3"/>
      <c r="P3049" s="3"/>
      <c r="Q3049" s="80">
        <f t="shared" si="143"/>
        <v>0</v>
      </c>
      <c r="T3049" s="8" t="str">
        <f>+IFERROR(VLOOKUP(B3049,$B$5:B3048,1,FALSE),"")</f>
        <v/>
      </c>
      <c r="U3049" s="8" t="str">
        <f t="shared" si="141"/>
        <v>DUPLICATE</v>
      </c>
      <c r="W3049" s="75" t="str">
        <f t="shared" si="142"/>
        <v xml:space="preserve"> </v>
      </c>
    </row>
    <row r="3050" spans="1:23">
      <c r="A3050" s="33"/>
      <c r="B3050" s="3"/>
      <c r="C3050" s="3"/>
      <c r="D3050" s="3"/>
      <c r="E3050" s="3"/>
      <c r="F3050" s="3"/>
      <c r="G3050" s="3"/>
      <c r="H3050" s="3"/>
      <c r="I3050" s="3"/>
      <c r="J3050" s="3"/>
      <c r="K3050" s="4"/>
      <c r="L3050" s="4"/>
      <c r="M3050" s="4"/>
      <c r="N3050" s="4"/>
      <c r="O3050" s="3"/>
      <c r="P3050" s="3"/>
      <c r="Q3050" s="80">
        <f t="shared" si="143"/>
        <v>0</v>
      </c>
      <c r="T3050" s="8" t="str">
        <f>+IFERROR(VLOOKUP(B3050,$B$5:B3049,1,FALSE),"")</f>
        <v/>
      </c>
      <c r="U3050" s="8" t="str">
        <f t="shared" si="141"/>
        <v>DUPLICATE</v>
      </c>
      <c r="W3050" s="75" t="str">
        <f t="shared" si="142"/>
        <v xml:space="preserve"> </v>
      </c>
    </row>
    <row r="3051" spans="1:23">
      <c r="A3051" s="33"/>
      <c r="B3051" s="3"/>
      <c r="C3051" s="3"/>
      <c r="D3051" s="3"/>
      <c r="E3051" s="3"/>
      <c r="F3051" s="3"/>
      <c r="G3051" s="3"/>
      <c r="H3051" s="3"/>
      <c r="I3051" s="3"/>
      <c r="J3051" s="3"/>
      <c r="K3051" s="4"/>
      <c r="L3051" s="4"/>
      <c r="M3051" s="4"/>
      <c r="N3051" s="4"/>
      <c r="O3051" s="3"/>
      <c r="P3051" s="3"/>
      <c r="Q3051" s="80">
        <f t="shared" si="143"/>
        <v>0</v>
      </c>
      <c r="T3051" s="8" t="str">
        <f>+IFERROR(VLOOKUP(B3051,$B$5:B3050,1,FALSE),"")</f>
        <v/>
      </c>
      <c r="U3051" s="8" t="str">
        <f t="shared" si="141"/>
        <v>DUPLICATE</v>
      </c>
      <c r="W3051" s="75" t="str">
        <f t="shared" si="142"/>
        <v xml:space="preserve"> </v>
      </c>
    </row>
    <row r="3052" spans="1:23">
      <c r="A3052" s="33"/>
      <c r="B3052" s="3"/>
      <c r="C3052" s="3"/>
      <c r="D3052" s="3"/>
      <c r="E3052" s="3"/>
      <c r="F3052" s="3"/>
      <c r="G3052" s="3"/>
      <c r="H3052" s="3"/>
      <c r="I3052" s="3"/>
      <c r="J3052" s="3"/>
      <c r="K3052" s="4"/>
      <c r="L3052" s="4"/>
      <c r="M3052" s="4"/>
      <c r="N3052" s="4"/>
      <c r="O3052" s="3"/>
      <c r="P3052" s="3"/>
      <c r="Q3052" s="80">
        <f t="shared" si="143"/>
        <v>0</v>
      </c>
      <c r="T3052" s="8" t="str">
        <f>+IFERROR(VLOOKUP(B3052,$B$5:B3051,1,FALSE),"")</f>
        <v/>
      </c>
      <c r="U3052" s="8" t="str">
        <f t="shared" si="141"/>
        <v>DUPLICATE</v>
      </c>
      <c r="W3052" s="75" t="str">
        <f t="shared" si="142"/>
        <v xml:space="preserve"> </v>
      </c>
    </row>
    <row r="3053" spans="1:23">
      <c r="A3053" s="33"/>
      <c r="B3053" s="3"/>
      <c r="C3053" s="3"/>
      <c r="D3053" s="3"/>
      <c r="E3053" s="3"/>
      <c r="F3053" s="3"/>
      <c r="G3053" s="3"/>
      <c r="H3053" s="3"/>
      <c r="I3053" s="3"/>
      <c r="J3053" s="3"/>
      <c r="K3053" s="4"/>
      <c r="L3053" s="4"/>
      <c r="M3053" s="4"/>
      <c r="N3053" s="4"/>
      <c r="O3053" s="3"/>
      <c r="P3053" s="3"/>
      <c r="Q3053" s="80">
        <f t="shared" si="143"/>
        <v>0</v>
      </c>
      <c r="T3053" s="8" t="str">
        <f>+IFERROR(VLOOKUP(B3053,$B$5:B3052,1,FALSE),"")</f>
        <v/>
      </c>
      <c r="U3053" s="8" t="str">
        <f t="shared" si="141"/>
        <v>DUPLICATE</v>
      </c>
      <c r="W3053" s="75" t="str">
        <f t="shared" si="142"/>
        <v xml:space="preserve"> </v>
      </c>
    </row>
    <row r="3054" spans="1:23">
      <c r="A3054" s="33"/>
      <c r="B3054" s="3"/>
      <c r="C3054" s="3"/>
      <c r="D3054" s="3"/>
      <c r="E3054" s="3"/>
      <c r="F3054" s="3"/>
      <c r="G3054" s="3"/>
      <c r="H3054" s="3"/>
      <c r="I3054" s="3"/>
      <c r="J3054" s="3"/>
      <c r="K3054" s="4"/>
      <c r="L3054" s="4"/>
      <c r="M3054" s="4"/>
      <c r="N3054" s="4"/>
      <c r="O3054" s="3"/>
      <c r="P3054" s="3"/>
      <c r="Q3054" s="80">
        <f t="shared" si="143"/>
        <v>0</v>
      </c>
      <c r="T3054" s="8" t="str">
        <f>+IFERROR(VLOOKUP(B3054,$B$5:B3053,1,FALSE),"")</f>
        <v/>
      </c>
      <c r="U3054" s="8" t="str">
        <f t="shared" si="141"/>
        <v>DUPLICATE</v>
      </c>
      <c r="W3054" s="75" t="str">
        <f t="shared" si="142"/>
        <v xml:space="preserve"> </v>
      </c>
    </row>
    <row r="3055" spans="1:23">
      <c r="A3055" s="33"/>
      <c r="B3055" s="3"/>
      <c r="C3055" s="3"/>
      <c r="D3055" s="3"/>
      <c r="E3055" s="3"/>
      <c r="F3055" s="3"/>
      <c r="G3055" s="3"/>
      <c r="H3055" s="3"/>
      <c r="I3055" s="3"/>
      <c r="J3055" s="3"/>
      <c r="K3055" s="4"/>
      <c r="L3055" s="4"/>
      <c r="M3055" s="4"/>
      <c r="N3055" s="4"/>
      <c r="O3055" s="3"/>
      <c r="P3055" s="3"/>
      <c r="Q3055" s="80">
        <f t="shared" si="143"/>
        <v>0</v>
      </c>
      <c r="T3055" s="8" t="str">
        <f>+IFERROR(VLOOKUP(B3055,$B$5:B3054,1,FALSE),"")</f>
        <v/>
      </c>
      <c r="U3055" s="8" t="str">
        <f t="shared" si="141"/>
        <v>DUPLICATE</v>
      </c>
      <c r="W3055" s="75" t="str">
        <f t="shared" si="142"/>
        <v xml:space="preserve"> </v>
      </c>
    </row>
    <row r="3056" spans="1:23">
      <c r="A3056" s="33"/>
      <c r="B3056" s="3"/>
      <c r="C3056" s="3"/>
      <c r="D3056" s="3"/>
      <c r="E3056" s="3"/>
      <c r="F3056" s="3"/>
      <c r="G3056" s="3"/>
      <c r="H3056" s="3"/>
      <c r="I3056" s="3"/>
      <c r="J3056" s="3"/>
      <c r="K3056" s="4"/>
      <c r="L3056" s="4"/>
      <c r="M3056" s="4"/>
      <c r="N3056" s="4"/>
      <c r="O3056" s="3"/>
      <c r="P3056" s="3"/>
      <c r="Q3056" s="80">
        <f t="shared" si="143"/>
        <v>0</v>
      </c>
      <c r="T3056" s="8" t="str">
        <f>+IFERROR(VLOOKUP(B3056,$B$5:B3055,1,FALSE),"")</f>
        <v/>
      </c>
      <c r="U3056" s="8" t="str">
        <f t="shared" si="141"/>
        <v>DUPLICATE</v>
      </c>
      <c r="W3056" s="75" t="str">
        <f t="shared" si="142"/>
        <v xml:space="preserve"> </v>
      </c>
    </row>
    <row r="3057" spans="1:23">
      <c r="A3057" s="33"/>
      <c r="B3057" s="3"/>
      <c r="C3057" s="3"/>
      <c r="D3057" s="3"/>
      <c r="E3057" s="3"/>
      <c r="F3057" s="3"/>
      <c r="G3057" s="3"/>
      <c r="H3057" s="3"/>
      <c r="I3057" s="3"/>
      <c r="J3057" s="3"/>
      <c r="K3057" s="4"/>
      <c r="L3057" s="4"/>
      <c r="M3057" s="4"/>
      <c r="N3057" s="4"/>
      <c r="O3057" s="3"/>
      <c r="P3057" s="3"/>
      <c r="Q3057" s="80">
        <f t="shared" si="143"/>
        <v>0</v>
      </c>
      <c r="T3057" s="8" t="str">
        <f>+IFERROR(VLOOKUP(B3057,$B$5:B3056,1,FALSE),"")</f>
        <v/>
      </c>
      <c r="U3057" s="8" t="str">
        <f t="shared" si="141"/>
        <v>DUPLICATE</v>
      </c>
      <c r="W3057" s="75" t="str">
        <f t="shared" si="142"/>
        <v xml:space="preserve"> </v>
      </c>
    </row>
    <row r="3058" spans="1:23">
      <c r="A3058" s="33"/>
      <c r="B3058" s="3"/>
      <c r="C3058" s="3"/>
      <c r="D3058" s="3"/>
      <c r="E3058" s="3"/>
      <c r="F3058" s="3"/>
      <c r="G3058" s="3"/>
      <c r="H3058" s="3"/>
      <c r="I3058" s="3"/>
      <c r="J3058" s="3"/>
      <c r="K3058" s="4"/>
      <c r="L3058" s="4"/>
      <c r="M3058" s="4"/>
      <c r="N3058" s="4"/>
      <c r="O3058" s="3"/>
      <c r="P3058" s="3"/>
      <c r="Q3058" s="80">
        <f t="shared" si="143"/>
        <v>0</v>
      </c>
      <c r="T3058" s="8" t="str">
        <f>+IFERROR(VLOOKUP(B3058,$B$5:B3057,1,FALSE),"")</f>
        <v/>
      </c>
      <c r="U3058" s="8" t="str">
        <f t="shared" si="141"/>
        <v>DUPLICATE</v>
      </c>
      <c r="W3058" s="75" t="str">
        <f t="shared" si="142"/>
        <v xml:space="preserve"> </v>
      </c>
    </row>
    <row r="3059" spans="1:23">
      <c r="A3059" s="33"/>
      <c r="B3059" s="3"/>
      <c r="C3059" s="3"/>
      <c r="D3059" s="3"/>
      <c r="E3059" s="3"/>
      <c r="F3059" s="3"/>
      <c r="G3059" s="3"/>
      <c r="H3059" s="3"/>
      <c r="I3059" s="3"/>
      <c r="J3059" s="3"/>
      <c r="K3059" s="4"/>
      <c r="L3059" s="4"/>
      <c r="M3059" s="4"/>
      <c r="N3059" s="4"/>
      <c r="O3059" s="3"/>
      <c r="P3059" s="3"/>
      <c r="Q3059" s="80">
        <f t="shared" si="143"/>
        <v>0</v>
      </c>
      <c r="T3059" s="8" t="str">
        <f>+IFERROR(VLOOKUP(B3059,$B$5:B3058,1,FALSE),"")</f>
        <v/>
      </c>
      <c r="U3059" s="8" t="str">
        <f t="shared" si="141"/>
        <v>DUPLICATE</v>
      </c>
      <c r="W3059" s="75" t="str">
        <f t="shared" si="142"/>
        <v xml:space="preserve"> </v>
      </c>
    </row>
    <row r="3060" spans="1:23">
      <c r="A3060" s="33"/>
      <c r="B3060" s="3"/>
      <c r="C3060" s="3"/>
      <c r="D3060" s="3"/>
      <c r="E3060" s="3"/>
      <c r="F3060" s="3"/>
      <c r="G3060" s="3"/>
      <c r="H3060" s="3"/>
      <c r="I3060" s="3"/>
      <c r="J3060" s="3"/>
      <c r="K3060" s="4"/>
      <c r="L3060" s="4"/>
      <c r="M3060" s="4"/>
      <c r="N3060" s="4"/>
      <c r="O3060" s="3"/>
      <c r="P3060" s="3"/>
      <c r="Q3060" s="80">
        <f t="shared" si="143"/>
        <v>0</v>
      </c>
      <c r="T3060" s="8" t="str">
        <f>+IFERROR(VLOOKUP(B3060,$B$5:B3059,1,FALSE),"")</f>
        <v/>
      </c>
      <c r="U3060" s="8" t="str">
        <f t="shared" si="141"/>
        <v>DUPLICATE</v>
      </c>
      <c r="W3060" s="75" t="str">
        <f t="shared" si="142"/>
        <v xml:space="preserve"> </v>
      </c>
    </row>
    <row r="3061" spans="1:23">
      <c r="A3061" s="33"/>
      <c r="B3061" s="3"/>
      <c r="C3061" s="3"/>
      <c r="D3061" s="3"/>
      <c r="E3061" s="3"/>
      <c r="F3061" s="3"/>
      <c r="G3061" s="3"/>
      <c r="H3061" s="3"/>
      <c r="I3061" s="3"/>
      <c r="J3061" s="3"/>
      <c r="K3061" s="4"/>
      <c r="L3061" s="4"/>
      <c r="M3061" s="4"/>
      <c r="N3061" s="4"/>
      <c r="O3061" s="3"/>
      <c r="P3061" s="3"/>
      <c r="Q3061" s="80">
        <f t="shared" si="143"/>
        <v>0</v>
      </c>
      <c r="T3061" s="8" t="str">
        <f>+IFERROR(VLOOKUP(B3061,$B$5:B3060,1,FALSE),"")</f>
        <v/>
      </c>
      <c r="U3061" s="8" t="str">
        <f t="shared" si="141"/>
        <v>DUPLICATE</v>
      </c>
      <c r="W3061" s="75" t="str">
        <f t="shared" si="142"/>
        <v xml:space="preserve"> </v>
      </c>
    </row>
    <row r="3062" spans="1:23">
      <c r="A3062" s="33"/>
      <c r="B3062" s="3"/>
      <c r="C3062" s="3"/>
      <c r="D3062" s="3"/>
      <c r="E3062" s="3"/>
      <c r="F3062" s="3"/>
      <c r="G3062" s="3"/>
      <c r="H3062" s="3"/>
      <c r="I3062" s="3"/>
      <c r="J3062" s="3"/>
      <c r="K3062" s="4"/>
      <c r="L3062" s="4"/>
      <c r="M3062" s="4"/>
      <c r="N3062" s="4"/>
      <c r="O3062" s="3"/>
      <c r="P3062" s="3"/>
      <c r="Q3062" s="80">
        <f t="shared" si="143"/>
        <v>0</v>
      </c>
      <c r="T3062" s="8" t="str">
        <f>+IFERROR(VLOOKUP(B3062,$B$5:B3061,1,FALSE),"")</f>
        <v/>
      </c>
      <c r="U3062" s="8" t="str">
        <f t="shared" si="141"/>
        <v>DUPLICATE</v>
      </c>
      <c r="W3062" s="75" t="str">
        <f t="shared" si="142"/>
        <v xml:space="preserve"> </v>
      </c>
    </row>
    <row r="3063" spans="1:23">
      <c r="A3063" s="33"/>
      <c r="B3063" s="3"/>
      <c r="C3063" s="3"/>
      <c r="D3063" s="3"/>
      <c r="E3063" s="3"/>
      <c r="F3063" s="3"/>
      <c r="G3063" s="3"/>
      <c r="H3063" s="3"/>
      <c r="I3063" s="3"/>
      <c r="J3063" s="3"/>
      <c r="K3063" s="4"/>
      <c r="L3063" s="4"/>
      <c r="M3063" s="4"/>
      <c r="N3063" s="4"/>
      <c r="O3063" s="3"/>
      <c r="P3063" s="3"/>
      <c r="Q3063" s="80">
        <f t="shared" si="143"/>
        <v>0</v>
      </c>
      <c r="T3063" s="8" t="str">
        <f>+IFERROR(VLOOKUP(B3063,$B$5:B3062,1,FALSE),"")</f>
        <v/>
      </c>
      <c r="U3063" s="8" t="str">
        <f t="shared" si="141"/>
        <v>DUPLICATE</v>
      </c>
      <c r="W3063" s="75" t="str">
        <f t="shared" si="142"/>
        <v xml:space="preserve"> </v>
      </c>
    </row>
    <row r="3064" spans="1:23">
      <c r="A3064" s="33"/>
      <c r="B3064" s="3"/>
      <c r="C3064" s="3"/>
      <c r="D3064" s="3"/>
      <c r="E3064" s="3"/>
      <c r="F3064" s="3"/>
      <c r="G3064" s="3"/>
      <c r="H3064" s="3"/>
      <c r="I3064" s="3"/>
      <c r="J3064" s="3"/>
      <c r="K3064" s="4"/>
      <c r="L3064" s="4"/>
      <c r="M3064" s="4"/>
      <c r="N3064" s="4"/>
      <c r="O3064" s="3"/>
      <c r="P3064" s="3"/>
      <c r="Q3064" s="80">
        <f t="shared" si="143"/>
        <v>0</v>
      </c>
      <c r="T3064" s="8" t="str">
        <f>+IFERROR(VLOOKUP(B3064,$B$5:B3063,1,FALSE),"")</f>
        <v/>
      </c>
      <c r="U3064" s="8" t="str">
        <f t="shared" si="141"/>
        <v>DUPLICATE</v>
      </c>
      <c r="W3064" s="75" t="str">
        <f t="shared" si="142"/>
        <v xml:space="preserve"> </v>
      </c>
    </row>
    <row r="3065" spans="1:23">
      <c r="A3065" s="33"/>
      <c r="B3065" s="3"/>
      <c r="C3065" s="3"/>
      <c r="D3065" s="3"/>
      <c r="E3065" s="3"/>
      <c r="F3065" s="3"/>
      <c r="G3065" s="3"/>
      <c r="H3065" s="3"/>
      <c r="I3065" s="3"/>
      <c r="J3065" s="3"/>
      <c r="K3065" s="4"/>
      <c r="L3065" s="4"/>
      <c r="M3065" s="4"/>
      <c r="N3065" s="4"/>
      <c r="O3065" s="3"/>
      <c r="P3065" s="3"/>
      <c r="Q3065" s="80">
        <f t="shared" si="143"/>
        <v>0</v>
      </c>
      <c r="T3065" s="8" t="str">
        <f>+IFERROR(VLOOKUP(B3065,$B$5:B3064,1,FALSE),"")</f>
        <v/>
      </c>
      <c r="U3065" s="8" t="str">
        <f t="shared" si="141"/>
        <v>DUPLICATE</v>
      </c>
      <c r="W3065" s="75" t="str">
        <f t="shared" si="142"/>
        <v xml:space="preserve"> </v>
      </c>
    </row>
    <row r="3066" spans="1:23">
      <c r="A3066" s="33"/>
      <c r="B3066" s="3"/>
      <c r="C3066" s="3"/>
      <c r="D3066" s="3"/>
      <c r="E3066" s="3"/>
      <c r="F3066" s="3"/>
      <c r="G3066" s="3"/>
      <c r="H3066" s="3"/>
      <c r="I3066" s="3"/>
      <c r="J3066" s="3"/>
      <c r="K3066" s="4"/>
      <c r="L3066" s="4"/>
      <c r="M3066" s="4"/>
      <c r="N3066" s="4"/>
      <c r="O3066" s="3"/>
      <c r="P3066" s="3"/>
      <c r="Q3066" s="80">
        <f t="shared" si="143"/>
        <v>0</v>
      </c>
      <c r="T3066" s="8" t="str">
        <f>+IFERROR(VLOOKUP(B3066,$B$5:B3065,1,FALSE),"")</f>
        <v/>
      </c>
      <c r="U3066" s="8" t="str">
        <f t="shared" si="141"/>
        <v>DUPLICATE</v>
      </c>
      <c r="W3066" s="75" t="str">
        <f t="shared" si="142"/>
        <v xml:space="preserve"> </v>
      </c>
    </row>
    <row r="3067" spans="1:23">
      <c r="A3067" s="33"/>
      <c r="B3067" s="3"/>
      <c r="C3067" s="3"/>
      <c r="D3067" s="3"/>
      <c r="E3067" s="3"/>
      <c r="F3067" s="3"/>
      <c r="G3067" s="3"/>
      <c r="H3067" s="3"/>
      <c r="I3067" s="3"/>
      <c r="J3067" s="3"/>
      <c r="K3067" s="4"/>
      <c r="L3067" s="4"/>
      <c r="M3067" s="4"/>
      <c r="N3067" s="4"/>
      <c r="O3067" s="3"/>
      <c r="P3067" s="3"/>
      <c r="Q3067" s="80">
        <f t="shared" si="143"/>
        <v>0</v>
      </c>
      <c r="T3067" s="8" t="str">
        <f>+IFERROR(VLOOKUP(B3067,$B$5:B3066,1,FALSE),"")</f>
        <v/>
      </c>
      <c r="U3067" s="8" t="str">
        <f t="shared" si="141"/>
        <v>DUPLICATE</v>
      </c>
      <c r="W3067" s="75" t="str">
        <f t="shared" si="142"/>
        <v xml:space="preserve"> </v>
      </c>
    </row>
    <row r="3068" spans="1:23">
      <c r="A3068" s="33"/>
      <c r="B3068" s="3"/>
      <c r="C3068" s="3"/>
      <c r="D3068" s="3"/>
      <c r="E3068" s="3"/>
      <c r="F3068" s="3"/>
      <c r="G3068" s="3"/>
      <c r="H3068" s="3"/>
      <c r="I3068" s="3"/>
      <c r="J3068" s="3"/>
      <c r="K3068" s="4"/>
      <c r="L3068" s="4"/>
      <c r="M3068" s="4"/>
      <c r="N3068" s="4"/>
      <c r="O3068" s="3"/>
      <c r="P3068" s="3"/>
      <c r="Q3068" s="80">
        <f t="shared" si="143"/>
        <v>0</v>
      </c>
      <c r="T3068" s="8" t="str">
        <f>+IFERROR(VLOOKUP(B3068,$B$5:B3067,1,FALSE),"")</f>
        <v/>
      </c>
      <c r="U3068" s="8" t="str">
        <f t="shared" si="141"/>
        <v>DUPLICATE</v>
      </c>
      <c r="W3068" s="75" t="str">
        <f t="shared" si="142"/>
        <v xml:space="preserve"> </v>
      </c>
    </row>
    <row r="3069" spans="1:23">
      <c r="A3069" s="33"/>
      <c r="B3069" s="3"/>
      <c r="C3069" s="3"/>
      <c r="D3069" s="3"/>
      <c r="E3069" s="3"/>
      <c r="F3069" s="3"/>
      <c r="G3069" s="3"/>
      <c r="H3069" s="3"/>
      <c r="I3069" s="3"/>
      <c r="J3069" s="3"/>
      <c r="K3069" s="4"/>
      <c r="L3069" s="4"/>
      <c r="M3069" s="4"/>
      <c r="N3069" s="4"/>
      <c r="O3069" s="3"/>
      <c r="P3069" s="3"/>
      <c r="Q3069" s="80">
        <f t="shared" si="143"/>
        <v>0</v>
      </c>
      <c r="T3069" s="8" t="str">
        <f>+IFERROR(VLOOKUP(B3069,$B$5:B3068,1,FALSE),"")</f>
        <v/>
      </c>
      <c r="U3069" s="8" t="str">
        <f t="shared" si="141"/>
        <v>DUPLICATE</v>
      </c>
      <c r="W3069" s="75" t="str">
        <f t="shared" si="142"/>
        <v xml:space="preserve"> </v>
      </c>
    </row>
    <row r="3070" spans="1:23">
      <c r="A3070" s="33"/>
      <c r="B3070" s="3"/>
      <c r="C3070" s="3"/>
      <c r="D3070" s="3"/>
      <c r="E3070" s="3"/>
      <c r="F3070" s="3"/>
      <c r="G3070" s="3"/>
      <c r="H3070" s="3"/>
      <c r="I3070" s="3"/>
      <c r="J3070" s="3"/>
      <c r="K3070" s="4"/>
      <c r="L3070" s="4"/>
      <c r="M3070" s="4"/>
      <c r="N3070" s="4"/>
      <c r="O3070" s="3"/>
      <c r="P3070" s="3"/>
      <c r="Q3070" s="80">
        <f t="shared" si="143"/>
        <v>0</v>
      </c>
      <c r="T3070" s="8" t="str">
        <f>+IFERROR(VLOOKUP(B3070,$B$5:B3069,1,FALSE),"")</f>
        <v/>
      </c>
      <c r="U3070" s="8" t="str">
        <f t="shared" si="141"/>
        <v>DUPLICATE</v>
      </c>
      <c r="W3070" s="75" t="str">
        <f t="shared" si="142"/>
        <v xml:space="preserve"> </v>
      </c>
    </row>
    <row r="3071" spans="1:23">
      <c r="A3071" s="33"/>
      <c r="B3071" s="3"/>
      <c r="C3071" s="3"/>
      <c r="D3071" s="3"/>
      <c r="E3071" s="3"/>
      <c r="F3071" s="3"/>
      <c r="G3071" s="3"/>
      <c r="H3071" s="3"/>
      <c r="I3071" s="3"/>
      <c r="J3071" s="3"/>
      <c r="K3071" s="4"/>
      <c r="L3071" s="4"/>
      <c r="M3071" s="4"/>
      <c r="N3071" s="4"/>
      <c r="O3071" s="3"/>
      <c r="P3071" s="3"/>
      <c r="Q3071" s="80">
        <f t="shared" si="143"/>
        <v>0</v>
      </c>
      <c r="T3071" s="8" t="str">
        <f>+IFERROR(VLOOKUP(B3071,$B$5:B3070,1,FALSE),"")</f>
        <v/>
      </c>
      <c r="U3071" s="8" t="str">
        <f t="shared" si="141"/>
        <v>DUPLICATE</v>
      </c>
      <c r="W3071" s="75" t="str">
        <f t="shared" si="142"/>
        <v xml:space="preserve"> </v>
      </c>
    </row>
    <row r="3072" spans="1:23">
      <c r="A3072" s="33"/>
      <c r="B3072" s="3"/>
      <c r="C3072" s="3"/>
      <c r="D3072" s="3"/>
      <c r="E3072" s="3"/>
      <c r="F3072" s="3"/>
      <c r="G3072" s="3"/>
      <c r="H3072" s="3"/>
      <c r="I3072" s="3"/>
      <c r="J3072" s="3"/>
      <c r="K3072" s="4"/>
      <c r="L3072" s="4"/>
      <c r="M3072" s="4"/>
      <c r="N3072" s="4"/>
      <c r="O3072" s="3"/>
      <c r="P3072" s="3"/>
      <c r="Q3072" s="80">
        <f t="shared" si="143"/>
        <v>0</v>
      </c>
      <c r="T3072" s="8" t="str">
        <f>+IFERROR(VLOOKUP(B3072,$B$5:B3071,1,FALSE),"")</f>
        <v/>
      </c>
      <c r="U3072" s="8" t="str">
        <f t="shared" si="141"/>
        <v>DUPLICATE</v>
      </c>
      <c r="W3072" s="75" t="str">
        <f t="shared" si="142"/>
        <v xml:space="preserve"> </v>
      </c>
    </row>
    <row r="3073" spans="1:23">
      <c r="A3073" s="33"/>
      <c r="B3073" s="3"/>
      <c r="C3073" s="3"/>
      <c r="D3073" s="3"/>
      <c r="E3073" s="3"/>
      <c r="F3073" s="3"/>
      <c r="G3073" s="3"/>
      <c r="H3073" s="3"/>
      <c r="I3073" s="3"/>
      <c r="J3073" s="3"/>
      <c r="K3073" s="4"/>
      <c r="L3073" s="4"/>
      <c r="M3073" s="4"/>
      <c r="N3073" s="4"/>
      <c r="O3073" s="3"/>
      <c r="P3073" s="3"/>
      <c r="Q3073" s="80">
        <f t="shared" si="143"/>
        <v>0</v>
      </c>
      <c r="T3073" s="8" t="str">
        <f>+IFERROR(VLOOKUP(B3073,$B$5:B3072,1,FALSE),"")</f>
        <v/>
      </c>
      <c r="U3073" s="8" t="str">
        <f t="shared" si="141"/>
        <v>DUPLICATE</v>
      </c>
      <c r="W3073" s="75" t="str">
        <f t="shared" si="142"/>
        <v xml:space="preserve"> </v>
      </c>
    </row>
    <row r="3074" spans="1:23">
      <c r="A3074" s="33"/>
      <c r="B3074" s="3"/>
      <c r="C3074" s="3"/>
      <c r="D3074" s="3"/>
      <c r="E3074" s="3"/>
      <c r="F3074" s="3"/>
      <c r="G3074" s="3"/>
      <c r="H3074" s="3"/>
      <c r="I3074" s="3"/>
      <c r="J3074" s="3"/>
      <c r="K3074" s="4"/>
      <c r="L3074" s="4"/>
      <c r="M3074" s="4"/>
      <c r="N3074" s="4"/>
      <c r="O3074" s="3"/>
      <c r="P3074" s="3"/>
      <c r="Q3074" s="80">
        <f t="shared" si="143"/>
        <v>0</v>
      </c>
      <c r="T3074" s="8" t="str">
        <f>+IFERROR(VLOOKUP(B3074,$B$5:B3073,1,FALSE),"")</f>
        <v/>
      </c>
      <c r="U3074" s="8" t="str">
        <f t="shared" si="141"/>
        <v>DUPLICATE</v>
      </c>
      <c r="W3074" s="75" t="str">
        <f t="shared" si="142"/>
        <v xml:space="preserve"> </v>
      </c>
    </row>
    <row r="3075" spans="1:23">
      <c r="A3075" s="33"/>
      <c r="B3075" s="3"/>
      <c r="C3075" s="3"/>
      <c r="D3075" s="3"/>
      <c r="E3075" s="3"/>
      <c r="F3075" s="3"/>
      <c r="G3075" s="3"/>
      <c r="H3075" s="3"/>
      <c r="I3075" s="3"/>
      <c r="J3075" s="3"/>
      <c r="K3075" s="4"/>
      <c r="L3075" s="4"/>
      <c r="M3075" s="4"/>
      <c r="N3075" s="4"/>
      <c r="O3075" s="3"/>
      <c r="P3075" s="3"/>
      <c r="Q3075" s="80">
        <f t="shared" si="143"/>
        <v>0</v>
      </c>
      <c r="T3075" s="8" t="str">
        <f>+IFERROR(VLOOKUP(B3075,$B$5:B3074,1,FALSE),"")</f>
        <v/>
      </c>
      <c r="U3075" s="8" t="str">
        <f t="shared" si="141"/>
        <v>DUPLICATE</v>
      </c>
      <c r="W3075" s="75" t="str">
        <f t="shared" si="142"/>
        <v xml:space="preserve"> </v>
      </c>
    </row>
    <row r="3076" spans="1:23">
      <c r="A3076" s="33"/>
      <c r="B3076" s="3"/>
      <c r="C3076" s="3"/>
      <c r="D3076" s="3"/>
      <c r="E3076" s="3"/>
      <c r="F3076" s="3"/>
      <c r="G3076" s="3"/>
      <c r="H3076" s="3"/>
      <c r="I3076" s="3"/>
      <c r="J3076" s="3"/>
      <c r="K3076" s="4"/>
      <c r="L3076" s="4"/>
      <c r="M3076" s="4"/>
      <c r="N3076" s="4"/>
      <c r="O3076" s="3"/>
      <c r="P3076" s="3"/>
      <c r="Q3076" s="80">
        <f t="shared" si="143"/>
        <v>0</v>
      </c>
      <c r="T3076" s="8" t="str">
        <f>+IFERROR(VLOOKUP(B3076,$B$5:B3075,1,FALSE),"")</f>
        <v/>
      </c>
      <c r="U3076" s="8" t="str">
        <f t="shared" si="141"/>
        <v>DUPLICATE</v>
      </c>
      <c r="W3076" s="75" t="str">
        <f t="shared" si="142"/>
        <v xml:space="preserve"> </v>
      </c>
    </row>
    <row r="3077" spans="1:23">
      <c r="A3077" s="33"/>
      <c r="B3077" s="3"/>
      <c r="C3077" s="3"/>
      <c r="D3077" s="3"/>
      <c r="E3077" s="3"/>
      <c r="F3077" s="3"/>
      <c r="G3077" s="3"/>
      <c r="H3077" s="3"/>
      <c r="I3077" s="3"/>
      <c r="J3077" s="3"/>
      <c r="K3077" s="4"/>
      <c r="L3077" s="4"/>
      <c r="M3077" s="4"/>
      <c r="N3077" s="4"/>
      <c r="O3077" s="3"/>
      <c r="P3077" s="3"/>
      <c r="Q3077" s="80">
        <f t="shared" si="143"/>
        <v>0</v>
      </c>
      <c r="T3077" s="8" t="str">
        <f>+IFERROR(VLOOKUP(B3077,$B$5:B3076,1,FALSE),"")</f>
        <v/>
      </c>
      <c r="U3077" s="8" t="str">
        <f t="shared" ref="U3077:U3140" si="144">+IF(EXACT(T3077,B3077),"DUPLICATE","ORIGINAL")</f>
        <v>DUPLICATE</v>
      </c>
      <c r="W3077" s="75" t="str">
        <f t="shared" ref="W3077:W3140" si="145">CONCATENATE(B3077," ",A3077)</f>
        <v xml:space="preserve"> </v>
      </c>
    </row>
    <row r="3078" spans="1:23">
      <c r="A3078" s="33"/>
      <c r="B3078" s="3"/>
      <c r="C3078" s="3"/>
      <c r="D3078" s="3"/>
      <c r="E3078" s="3"/>
      <c r="F3078" s="3"/>
      <c r="G3078" s="3"/>
      <c r="H3078" s="3"/>
      <c r="I3078" s="3"/>
      <c r="J3078" s="3"/>
      <c r="K3078" s="4"/>
      <c r="L3078" s="4"/>
      <c r="M3078" s="4"/>
      <c r="N3078" s="4"/>
      <c r="O3078" s="3"/>
      <c r="P3078" s="3"/>
      <c r="Q3078" s="80">
        <f t="shared" ref="Q3078:Q3141" si="146">L3078+M3078+N3078</f>
        <v>0</v>
      </c>
      <c r="T3078" s="8" t="str">
        <f>+IFERROR(VLOOKUP(B3078,$B$5:B3077,1,FALSE),"")</f>
        <v/>
      </c>
      <c r="U3078" s="8" t="str">
        <f t="shared" si="144"/>
        <v>DUPLICATE</v>
      </c>
      <c r="W3078" s="75" t="str">
        <f t="shared" si="145"/>
        <v xml:space="preserve"> </v>
      </c>
    </row>
    <row r="3079" spans="1:23">
      <c r="A3079" s="33"/>
      <c r="B3079" s="3"/>
      <c r="C3079" s="3"/>
      <c r="D3079" s="3"/>
      <c r="E3079" s="3"/>
      <c r="F3079" s="3"/>
      <c r="G3079" s="3"/>
      <c r="H3079" s="3"/>
      <c r="I3079" s="3"/>
      <c r="J3079" s="3"/>
      <c r="K3079" s="4"/>
      <c r="L3079" s="4"/>
      <c r="M3079" s="4"/>
      <c r="N3079" s="4"/>
      <c r="O3079" s="3"/>
      <c r="P3079" s="3"/>
      <c r="Q3079" s="80">
        <f t="shared" si="146"/>
        <v>0</v>
      </c>
      <c r="T3079" s="8" t="str">
        <f>+IFERROR(VLOOKUP(B3079,$B$5:B3078,1,FALSE),"")</f>
        <v/>
      </c>
      <c r="U3079" s="8" t="str">
        <f t="shared" si="144"/>
        <v>DUPLICATE</v>
      </c>
      <c r="W3079" s="75" t="str">
        <f t="shared" si="145"/>
        <v xml:space="preserve"> </v>
      </c>
    </row>
    <row r="3080" spans="1:23">
      <c r="A3080" s="33"/>
      <c r="B3080" s="3"/>
      <c r="C3080" s="3"/>
      <c r="D3080" s="3"/>
      <c r="E3080" s="3"/>
      <c r="F3080" s="3"/>
      <c r="G3080" s="3"/>
      <c r="H3080" s="3"/>
      <c r="I3080" s="3"/>
      <c r="J3080" s="3"/>
      <c r="K3080" s="4"/>
      <c r="L3080" s="4"/>
      <c r="M3080" s="4"/>
      <c r="N3080" s="4"/>
      <c r="O3080" s="3"/>
      <c r="P3080" s="3"/>
      <c r="Q3080" s="80">
        <f t="shared" si="146"/>
        <v>0</v>
      </c>
      <c r="T3080" s="8" t="str">
        <f>+IFERROR(VLOOKUP(B3080,$B$5:B3079,1,FALSE),"")</f>
        <v/>
      </c>
      <c r="U3080" s="8" t="str">
        <f t="shared" si="144"/>
        <v>DUPLICATE</v>
      </c>
      <c r="W3080" s="75" t="str">
        <f t="shared" si="145"/>
        <v xml:space="preserve"> </v>
      </c>
    </row>
    <row r="3081" spans="1:23">
      <c r="A3081" s="33"/>
      <c r="B3081" s="3"/>
      <c r="C3081" s="3"/>
      <c r="D3081" s="3"/>
      <c r="E3081" s="3"/>
      <c r="F3081" s="3"/>
      <c r="G3081" s="3"/>
      <c r="H3081" s="3"/>
      <c r="I3081" s="3"/>
      <c r="J3081" s="3"/>
      <c r="K3081" s="4"/>
      <c r="L3081" s="4"/>
      <c r="M3081" s="4"/>
      <c r="N3081" s="4"/>
      <c r="O3081" s="3"/>
      <c r="P3081" s="3"/>
      <c r="Q3081" s="80">
        <f t="shared" si="146"/>
        <v>0</v>
      </c>
      <c r="T3081" s="8" t="str">
        <f>+IFERROR(VLOOKUP(B3081,$B$5:B3080,1,FALSE),"")</f>
        <v/>
      </c>
      <c r="U3081" s="8" t="str">
        <f t="shared" si="144"/>
        <v>DUPLICATE</v>
      </c>
      <c r="W3081" s="75" t="str">
        <f t="shared" si="145"/>
        <v xml:space="preserve"> </v>
      </c>
    </row>
    <row r="3082" spans="1:23">
      <c r="A3082" s="33"/>
      <c r="B3082" s="3"/>
      <c r="C3082" s="3"/>
      <c r="D3082" s="3"/>
      <c r="E3082" s="3"/>
      <c r="F3082" s="3"/>
      <c r="G3082" s="3"/>
      <c r="H3082" s="3"/>
      <c r="I3082" s="3"/>
      <c r="J3082" s="3"/>
      <c r="K3082" s="4"/>
      <c r="L3082" s="4"/>
      <c r="M3082" s="4"/>
      <c r="N3082" s="4"/>
      <c r="O3082" s="3"/>
      <c r="P3082" s="3"/>
      <c r="Q3082" s="80">
        <f t="shared" si="146"/>
        <v>0</v>
      </c>
      <c r="T3082" s="8" t="str">
        <f>+IFERROR(VLOOKUP(B3082,$B$5:B3081,1,FALSE),"")</f>
        <v/>
      </c>
      <c r="U3082" s="8" t="str">
        <f t="shared" si="144"/>
        <v>DUPLICATE</v>
      </c>
      <c r="W3082" s="75" t="str">
        <f t="shared" si="145"/>
        <v xml:space="preserve"> </v>
      </c>
    </row>
    <row r="3083" spans="1:23">
      <c r="A3083" s="33"/>
      <c r="B3083" s="3"/>
      <c r="C3083" s="3"/>
      <c r="D3083" s="3"/>
      <c r="E3083" s="3"/>
      <c r="F3083" s="3"/>
      <c r="G3083" s="3"/>
      <c r="H3083" s="3"/>
      <c r="I3083" s="3"/>
      <c r="J3083" s="3"/>
      <c r="K3083" s="4"/>
      <c r="L3083" s="4"/>
      <c r="M3083" s="4"/>
      <c r="N3083" s="4"/>
      <c r="O3083" s="3"/>
      <c r="P3083" s="3"/>
      <c r="Q3083" s="80">
        <f t="shared" si="146"/>
        <v>0</v>
      </c>
      <c r="T3083" s="8" t="str">
        <f>+IFERROR(VLOOKUP(B3083,$B$5:B3082,1,FALSE),"")</f>
        <v/>
      </c>
      <c r="U3083" s="8" t="str">
        <f t="shared" si="144"/>
        <v>DUPLICATE</v>
      </c>
      <c r="W3083" s="75" t="str">
        <f t="shared" si="145"/>
        <v xml:space="preserve"> </v>
      </c>
    </row>
    <row r="3084" spans="1:23">
      <c r="A3084" s="33"/>
      <c r="B3084" s="3"/>
      <c r="C3084" s="3"/>
      <c r="D3084" s="3"/>
      <c r="E3084" s="3"/>
      <c r="F3084" s="3"/>
      <c r="G3084" s="3"/>
      <c r="H3084" s="3"/>
      <c r="I3084" s="3"/>
      <c r="J3084" s="3"/>
      <c r="K3084" s="4"/>
      <c r="L3084" s="4"/>
      <c r="M3084" s="4"/>
      <c r="N3084" s="4"/>
      <c r="O3084" s="3"/>
      <c r="P3084" s="3"/>
      <c r="Q3084" s="80">
        <f t="shared" si="146"/>
        <v>0</v>
      </c>
      <c r="T3084" s="8" t="str">
        <f>+IFERROR(VLOOKUP(B3084,$B$5:B3083,1,FALSE),"")</f>
        <v/>
      </c>
      <c r="U3084" s="8" t="str">
        <f t="shared" si="144"/>
        <v>DUPLICATE</v>
      </c>
      <c r="W3084" s="75" t="str">
        <f t="shared" si="145"/>
        <v xml:space="preserve"> </v>
      </c>
    </row>
    <row r="3085" spans="1:23">
      <c r="A3085" s="33"/>
      <c r="B3085" s="3"/>
      <c r="C3085" s="3"/>
      <c r="D3085" s="3"/>
      <c r="E3085" s="3"/>
      <c r="F3085" s="3"/>
      <c r="G3085" s="3"/>
      <c r="H3085" s="3"/>
      <c r="I3085" s="3"/>
      <c r="J3085" s="3"/>
      <c r="K3085" s="4"/>
      <c r="L3085" s="4"/>
      <c r="M3085" s="4"/>
      <c r="N3085" s="4"/>
      <c r="O3085" s="3"/>
      <c r="P3085" s="3"/>
      <c r="Q3085" s="80">
        <f t="shared" si="146"/>
        <v>0</v>
      </c>
      <c r="T3085" s="8" t="str">
        <f>+IFERROR(VLOOKUP(B3085,$B$5:B3084,1,FALSE),"")</f>
        <v/>
      </c>
      <c r="U3085" s="8" t="str">
        <f t="shared" si="144"/>
        <v>DUPLICATE</v>
      </c>
      <c r="W3085" s="75" t="str">
        <f t="shared" si="145"/>
        <v xml:space="preserve"> </v>
      </c>
    </row>
    <row r="3086" spans="1:23">
      <c r="A3086" s="33"/>
      <c r="B3086" s="3"/>
      <c r="C3086" s="3"/>
      <c r="D3086" s="3"/>
      <c r="E3086" s="3"/>
      <c r="F3086" s="3"/>
      <c r="G3086" s="3"/>
      <c r="H3086" s="3"/>
      <c r="I3086" s="3"/>
      <c r="J3086" s="3"/>
      <c r="K3086" s="4"/>
      <c r="L3086" s="4"/>
      <c r="M3086" s="4"/>
      <c r="N3086" s="4"/>
      <c r="O3086" s="3"/>
      <c r="P3086" s="3"/>
      <c r="Q3086" s="80">
        <f t="shared" si="146"/>
        <v>0</v>
      </c>
      <c r="T3086" s="8" t="str">
        <f>+IFERROR(VLOOKUP(B3086,$B$5:B3085,1,FALSE),"")</f>
        <v/>
      </c>
      <c r="U3086" s="8" t="str">
        <f t="shared" si="144"/>
        <v>DUPLICATE</v>
      </c>
      <c r="W3086" s="75" t="str">
        <f t="shared" si="145"/>
        <v xml:space="preserve"> </v>
      </c>
    </row>
    <row r="3087" spans="1:23">
      <c r="A3087" s="33"/>
      <c r="B3087" s="3"/>
      <c r="C3087" s="3"/>
      <c r="D3087" s="3"/>
      <c r="E3087" s="3"/>
      <c r="F3087" s="3"/>
      <c r="G3087" s="3"/>
      <c r="H3087" s="3"/>
      <c r="I3087" s="3"/>
      <c r="J3087" s="3"/>
      <c r="K3087" s="4"/>
      <c r="L3087" s="4"/>
      <c r="M3087" s="4"/>
      <c r="N3087" s="4"/>
      <c r="O3087" s="3"/>
      <c r="P3087" s="3"/>
      <c r="Q3087" s="80">
        <f t="shared" si="146"/>
        <v>0</v>
      </c>
      <c r="T3087" s="8" t="str">
        <f>+IFERROR(VLOOKUP(B3087,$B$5:B3086,1,FALSE),"")</f>
        <v/>
      </c>
      <c r="U3087" s="8" t="str">
        <f t="shared" si="144"/>
        <v>DUPLICATE</v>
      </c>
      <c r="W3087" s="75" t="str">
        <f t="shared" si="145"/>
        <v xml:space="preserve"> </v>
      </c>
    </row>
    <row r="3088" spans="1:23">
      <c r="A3088" s="33"/>
      <c r="B3088" s="3"/>
      <c r="C3088" s="3"/>
      <c r="D3088" s="3"/>
      <c r="E3088" s="3"/>
      <c r="F3088" s="3"/>
      <c r="G3088" s="3"/>
      <c r="H3088" s="3"/>
      <c r="I3088" s="3"/>
      <c r="J3088" s="3"/>
      <c r="K3088" s="4"/>
      <c r="L3088" s="4"/>
      <c r="M3088" s="4"/>
      <c r="N3088" s="4"/>
      <c r="O3088" s="3"/>
      <c r="P3088" s="3"/>
      <c r="Q3088" s="80">
        <f t="shared" si="146"/>
        <v>0</v>
      </c>
      <c r="T3088" s="8" t="str">
        <f>+IFERROR(VLOOKUP(B3088,$B$5:B3087,1,FALSE),"")</f>
        <v/>
      </c>
      <c r="U3088" s="8" t="str">
        <f t="shared" si="144"/>
        <v>DUPLICATE</v>
      </c>
      <c r="W3088" s="75" t="str">
        <f t="shared" si="145"/>
        <v xml:space="preserve"> </v>
      </c>
    </row>
    <row r="3089" spans="1:23">
      <c r="A3089" s="33"/>
      <c r="B3089" s="3"/>
      <c r="C3089" s="3"/>
      <c r="D3089" s="3"/>
      <c r="E3089" s="3"/>
      <c r="F3089" s="3"/>
      <c r="G3089" s="3"/>
      <c r="H3089" s="3"/>
      <c r="I3089" s="3"/>
      <c r="J3089" s="3"/>
      <c r="K3089" s="4"/>
      <c r="L3089" s="4"/>
      <c r="M3089" s="4"/>
      <c r="N3089" s="4"/>
      <c r="O3089" s="3"/>
      <c r="P3089" s="3"/>
      <c r="Q3089" s="80">
        <f t="shared" si="146"/>
        <v>0</v>
      </c>
      <c r="T3089" s="8" t="str">
        <f>+IFERROR(VLOOKUP(B3089,$B$5:B3088,1,FALSE),"")</f>
        <v/>
      </c>
      <c r="U3089" s="8" t="str">
        <f t="shared" si="144"/>
        <v>DUPLICATE</v>
      </c>
      <c r="W3089" s="75" t="str">
        <f t="shared" si="145"/>
        <v xml:space="preserve"> </v>
      </c>
    </row>
    <row r="3090" spans="1:23">
      <c r="A3090" s="33"/>
      <c r="B3090" s="3"/>
      <c r="C3090" s="3"/>
      <c r="D3090" s="3"/>
      <c r="E3090" s="3"/>
      <c r="F3090" s="3"/>
      <c r="G3090" s="3"/>
      <c r="H3090" s="3"/>
      <c r="I3090" s="3"/>
      <c r="J3090" s="3"/>
      <c r="K3090" s="4"/>
      <c r="L3090" s="4"/>
      <c r="M3090" s="4"/>
      <c r="N3090" s="4"/>
      <c r="O3090" s="3"/>
      <c r="P3090" s="3"/>
      <c r="Q3090" s="80">
        <f t="shared" si="146"/>
        <v>0</v>
      </c>
      <c r="T3090" s="8" t="str">
        <f>+IFERROR(VLOOKUP(B3090,$B$5:B3089,1,FALSE),"")</f>
        <v/>
      </c>
      <c r="U3090" s="8" t="str">
        <f t="shared" si="144"/>
        <v>DUPLICATE</v>
      </c>
      <c r="W3090" s="75" t="str">
        <f t="shared" si="145"/>
        <v xml:space="preserve"> </v>
      </c>
    </row>
    <row r="3091" spans="1:23">
      <c r="A3091" s="33"/>
      <c r="B3091" s="3"/>
      <c r="C3091" s="3"/>
      <c r="D3091" s="3"/>
      <c r="E3091" s="3"/>
      <c r="F3091" s="3"/>
      <c r="G3091" s="3"/>
      <c r="H3091" s="3"/>
      <c r="I3091" s="3"/>
      <c r="J3091" s="3"/>
      <c r="K3091" s="4"/>
      <c r="L3091" s="4"/>
      <c r="M3091" s="4"/>
      <c r="N3091" s="4"/>
      <c r="O3091" s="3"/>
      <c r="P3091" s="3"/>
      <c r="Q3091" s="80">
        <f t="shared" si="146"/>
        <v>0</v>
      </c>
      <c r="T3091" s="8" t="str">
        <f>+IFERROR(VLOOKUP(B3091,$B$5:B3090,1,FALSE),"")</f>
        <v/>
      </c>
      <c r="U3091" s="8" t="str">
        <f t="shared" si="144"/>
        <v>DUPLICATE</v>
      </c>
      <c r="W3091" s="75" t="str">
        <f t="shared" si="145"/>
        <v xml:space="preserve"> </v>
      </c>
    </row>
    <row r="3092" spans="1:23">
      <c r="A3092" s="33"/>
      <c r="B3092" s="3"/>
      <c r="C3092" s="3"/>
      <c r="D3092" s="3"/>
      <c r="E3092" s="3"/>
      <c r="F3092" s="3"/>
      <c r="G3092" s="3"/>
      <c r="H3092" s="3"/>
      <c r="I3092" s="3"/>
      <c r="J3092" s="3"/>
      <c r="K3092" s="4"/>
      <c r="L3092" s="4"/>
      <c r="M3092" s="4"/>
      <c r="N3092" s="4"/>
      <c r="O3092" s="3"/>
      <c r="P3092" s="3"/>
      <c r="Q3092" s="80">
        <f t="shared" si="146"/>
        <v>0</v>
      </c>
      <c r="T3092" s="8" t="str">
        <f>+IFERROR(VLOOKUP(B3092,$B$5:B3091,1,FALSE),"")</f>
        <v/>
      </c>
      <c r="U3092" s="8" t="str">
        <f t="shared" si="144"/>
        <v>DUPLICATE</v>
      </c>
      <c r="W3092" s="75" t="str">
        <f t="shared" si="145"/>
        <v xml:space="preserve"> </v>
      </c>
    </row>
    <row r="3093" spans="1:23">
      <c r="A3093" s="33"/>
      <c r="B3093" s="3"/>
      <c r="C3093" s="3"/>
      <c r="D3093" s="3"/>
      <c r="E3093" s="3"/>
      <c r="F3093" s="3"/>
      <c r="G3093" s="3"/>
      <c r="H3093" s="3"/>
      <c r="I3093" s="3"/>
      <c r="J3093" s="3"/>
      <c r="K3093" s="4"/>
      <c r="L3093" s="4"/>
      <c r="M3093" s="4"/>
      <c r="N3093" s="4"/>
      <c r="O3093" s="3"/>
      <c r="P3093" s="3"/>
      <c r="Q3093" s="80">
        <f t="shared" si="146"/>
        <v>0</v>
      </c>
      <c r="T3093" s="8" t="str">
        <f>+IFERROR(VLOOKUP(B3093,$B$5:B3092,1,FALSE),"")</f>
        <v/>
      </c>
      <c r="U3093" s="8" t="str">
        <f t="shared" si="144"/>
        <v>DUPLICATE</v>
      </c>
      <c r="W3093" s="75" t="str">
        <f t="shared" si="145"/>
        <v xml:space="preserve"> </v>
      </c>
    </row>
    <row r="3094" spans="1:23">
      <c r="A3094" s="33"/>
      <c r="B3094" s="3"/>
      <c r="C3094" s="3"/>
      <c r="D3094" s="3"/>
      <c r="E3094" s="3"/>
      <c r="F3094" s="3"/>
      <c r="G3094" s="3"/>
      <c r="H3094" s="3"/>
      <c r="I3094" s="3"/>
      <c r="J3094" s="3"/>
      <c r="K3094" s="4"/>
      <c r="L3094" s="4"/>
      <c r="M3094" s="4"/>
      <c r="N3094" s="4"/>
      <c r="O3094" s="3"/>
      <c r="P3094" s="3"/>
      <c r="Q3094" s="80">
        <f t="shared" si="146"/>
        <v>0</v>
      </c>
      <c r="T3094" s="8" t="str">
        <f>+IFERROR(VLOOKUP(B3094,$B$5:B3093,1,FALSE),"")</f>
        <v/>
      </c>
      <c r="U3094" s="8" t="str">
        <f t="shared" si="144"/>
        <v>DUPLICATE</v>
      </c>
      <c r="W3094" s="75" t="str">
        <f t="shared" si="145"/>
        <v xml:space="preserve"> </v>
      </c>
    </row>
    <row r="3095" spans="1:23">
      <c r="A3095" s="33"/>
      <c r="B3095" s="3"/>
      <c r="C3095" s="3"/>
      <c r="D3095" s="3"/>
      <c r="E3095" s="3"/>
      <c r="F3095" s="3"/>
      <c r="G3095" s="3"/>
      <c r="H3095" s="3"/>
      <c r="I3095" s="3"/>
      <c r="J3095" s="3"/>
      <c r="K3095" s="4"/>
      <c r="L3095" s="4"/>
      <c r="M3095" s="4"/>
      <c r="N3095" s="4"/>
      <c r="O3095" s="3"/>
      <c r="P3095" s="3"/>
      <c r="Q3095" s="80">
        <f t="shared" si="146"/>
        <v>0</v>
      </c>
      <c r="T3095" s="8" t="str">
        <f>+IFERROR(VLOOKUP(B3095,$B$5:B3094,1,FALSE),"")</f>
        <v/>
      </c>
      <c r="U3095" s="8" t="str">
        <f t="shared" si="144"/>
        <v>DUPLICATE</v>
      </c>
      <c r="W3095" s="75" t="str">
        <f t="shared" si="145"/>
        <v xml:space="preserve"> </v>
      </c>
    </row>
    <row r="3096" spans="1:23">
      <c r="A3096" s="33"/>
      <c r="B3096" s="3"/>
      <c r="C3096" s="3"/>
      <c r="D3096" s="3"/>
      <c r="E3096" s="3"/>
      <c r="F3096" s="3"/>
      <c r="G3096" s="3"/>
      <c r="H3096" s="3"/>
      <c r="I3096" s="3"/>
      <c r="J3096" s="3"/>
      <c r="K3096" s="4"/>
      <c r="L3096" s="4"/>
      <c r="M3096" s="4"/>
      <c r="N3096" s="4"/>
      <c r="O3096" s="3"/>
      <c r="P3096" s="3"/>
      <c r="Q3096" s="80">
        <f t="shared" si="146"/>
        <v>0</v>
      </c>
      <c r="T3096" s="8" t="str">
        <f>+IFERROR(VLOOKUP(B3096,$B$5:B3095,1,FALSE),"")</f>
        <v/>
      </c>
      <c r="U3096" s="8" t="str">
        <f t="shared" si="144"/>
        <v>DUPLICATE</v>
      </c>
      <c r="W3096" s="75" t="str">
        <f t="shared" si="145"/>
        <v xml:space="preserve"> </v>
      </c>
    </row>
    <row r="3097" spans="1:23">
      <c r="A3097" s="33"/>
      <c r="B3097" s="3"/>
      <c r="C3097" s="3"/>
      <c r="D3097" s="3"/>
      <c r="E3097" s="3"/>
      <c r="F3097" s="3"/>
      <c r="G3097" s="3"/>
      <c r="H3097" s="3"/>
      <c r="I3097" s="3"/>
      <c r="J3097" s="3"/>
      <c r="K3097" s="4"/>
      <c r="L3097" s="4"/>
      <c r="M3097" s="4"/>
      <c r="N3097" s="4"/>
      <c r="O3097" s="3"/>
      <c r="P3097" s="3"/>
      <c r="Q3097" s="80">
        <f t="shared" si="146"/>
        <v>0</v>
      </c>
      <c r="T3097" s="8" t="str">
        <f>+IFERROR(VLOOKUP(B3097,$B$5:B3096,1,FALSE),"")</f>
        <v/>
      </c>
      <c r="U3097" s="8" t="str">
        <f t="shared" si="144"/>
        <v>DUPLICATE</v>
      </c>
      <c r="W3097" s="75" t="str">
        <f t="shared" si="145"/>
        <v xml:space="preserve"> </v>
      </c>
    </row>
    <row r="3098" spans="1:23">
      <c r="A3098" s="33"/>
      <c r="B3098" s="3"/>
      <c r="C3098" s="3"/>
      <c r="D3098" s="3"/>
      <c r="E3098" s="3"/>
      <c r="F3098" s="3"/>
      <c r="G3098" s="3"/>
      <c r="H3098" s="3"/>
      <c r="I3098" s="3"/>
      <c r="J3098" s="3"/>
      <c r="K3098" s="4"/>
      <c r="L3098" s="4"/>
      <c r="M3098" s="4"/>
      <c r="N3098" s="4"/>
      <c r="O3098" s="3"/>
      <c r="P3098" s="3"/>
      <c r="Q3098" s="80">
        <f t="shared" si="146"/>
        <v>0</v>
      </c>
      <c r="T3098" s="8" t="str">
        <f>+IFERROR(VLOOKUP(B3098,$B$5:B3097,1,FALSE),"")</f>
        <v/>
      </c>
      <c r="U3098" s="8" t="str">
        <f t="shared" si="144"/>
        <v>DUPLICATE</v>
      </c>
      <c r="W3098" s="75" t="str">
        <f t="shared" si="145"/>
        <v xml:space="preserve"> </v>
      </c>
    </row>
    <row r="3099" spans="1:23">
      <c r="A3099" s="33"/>
      <c r="B3099" s="3"/>
      <c r="C3099" s="3"/>
      <c r="D3099" s="3"/>
      <c r="E3099" s="3"/>
      <c r="F3099" s="3"/>
      <c r="G3099" s="3"/>
      <c r="H3099" s="3"/>
      <c r="I3099" s="3"/>
      <c r="J3099" s="3"/>
      <c r="K3099" s="4"/>
      <c r="L3099" s="4"/>
      <c r="M3099" s="4"/>
      <c r="N3099" s="4"/>
      <c r="O3099" s="3"/>
      <c r="P3099" s="3"/>
      <c r="Q3099" s="80">
        <f t="shared" si="146"/>
        <v>0</v>
      </c>
      <c r="T3099" s="8" t="str">
        <f>+IFERROR(VLOOKUP(B3099,$B$5:B3098,1,FALSE),"")</f>
        <v/>
      </c>
      <c r="U3099" s="8" t="str">
        <f t="shared" si="144"/>
        <v>DUPLICATE</v>
      </c>
      <c r="W3099" s="75" t="str">
        <f t="shared" si="145"/>
        <v xml:space="preserve"> </v>
      </c>
    </row>
    <row r="3100" spans="1:23">
      <c r="A3100" s="33"/>
      <c r="B3100" s="3"/>
      <c r="C3100" s="3"/>
      <c r="D3100" s="3"/>
      <c r="E3100" s="3"/>
      <c r="F3100" s="3"/>
      <c r="G3100" s="3"/>
      <c r="H3100" s="3"/>
      <c r="I3100" s="3"/>
      <c r="J3100" s="3"/>
      <c r="K3100" s="4"/>
      <c r="L3100" s="4"/>
      <c r="M3100" s="4"/>
      <c r="N3100" s="4"/>
      <c r="O3100" s="3"/>
      <c r="P3100" s="3"/>
      <c r="Q3100" s="80">
        <f t="shared" si="146"/>
        <v>0</v>
      </c>
      <c r="T3100" s="8" t="str">
        <f>+IFERROR(VLOOKUP(B3100,$B$5:B3099,1,FALSE),"")</f>
        <v/>
      </c>
      <c r="U3100" s="8" t="str">
        <f t="shared" si="144"/>
        <v>DUPLICATE</v>
      </c>
      <c r="W3100" s="75" t="str">
        <f t="shared" si="145"/>
        <v xml:space="preserve"> </v>
      </c>
    </row>
    <row r="3101" spans="1:23">
      <c r="A3101" s="33"/>
      <c r="B3101" s="3"/>
      <c r="C3101" s="3"/>
      <c r="D3101" s="3"/>
      <c r="E3101" s="3"/>
      <c r="F3101" s="3"/>
      <c r="G3101" s="3"/>
      <c r="H3101" s="3"/>
      <c r="I3101" s="3"/>
      <c r="J3101" s="3"/>
      <c r="K3101" s="4"/>
      <c r="L3101" s="4"/>
      <c r="M3101" s="4"/>
      <c r="N3101" s="4"/>
      <c r="O3101" s="3"/>
      <c r="P3101" s="3"/>
      <c r="Q3101" s="80">
        <f t="shared" si="146"/>
        <v>0</v>
      </c>
      <c r="T3101" s="8" t="str">
        <f>+IFERROR(VLOOKUP(B3101,$B$5:B3100,1,FALSE),"")</f>
        <v/>
      </c>
      <c r="U3101" s="8" t="str">
        <f t="shared" si="144"/>
        <v>DUPLICATE</v>
      </c>
      <c r="W3101" s="75" t="str">
        <f t="shared" si="145"/>
        <v xml:space="preserve"> </v>
      </c>
    </row>
    <row r="3102" spans="1:23">
      <c r="A3102" s="33"/>
      <c r="B3102" s="3"/>
      <c r="C3102" s="3"/>
      <c r="D3102" s="3"/>
      <c r="E3102" s="3"/>
      <c r="F3102" s="3"/>
      <c r="G3102" s="3"/>
      <c r="H3102" s="3"/>
      <c r="I3102" s="3"/>
      <c r="J3102" s="3"/>
      <c r="K3102" s="4"/>
      <c r="L3102" s="4"/>
      <c r="M3102" s="4"/>
      <c r="N3102" s="4"/>
      <c r="O3102" s="3"/>
      <c r="P3102" s="3"/>
      <c r="Q3102" s="80">
        <f t="shared" si="146"/>
        <v>0</v>
      </c>
      <c r="T3102" s="8" t="str">
        <f>+IFERROR(VLOOKUP(B3102,$B$5:B3101,1,FALSE),"")</f>
        <v/>
      </c>
      <c r="U3102" s="8" t="str">
        <f t="shared" si="144"/>
        <v>DUPLICATE</v>
      </c>
      <c r="W3102" s="75" t="str">
        <f t="shared" si="145"/>
        <v xml:space="preserve"> </v>
      </c>
    </row>
    <row r="3103" spans="1:23">
      <c r="A3103" s="33"/>
      <c r="B3103" s="3"/>
      <c r="C3103" s="3"/>
      <c r="D3103" s="3"/>
      <c r="E3103" s="3"/>
      <c r="F3103" s="3"/>
      <c r="G3103" s="3"/>
      <c r="H3103" s="3"/>
      <c r="I3103" s="3"/>
      <c r="J3103" s="3"/>
      <c r="K3103" s="4"/>
      <c r="L3103" s="4"/>
      <c r="M3103" s="4"/>
      <c r="N3103" s="4"/>
      <c r="O3103" s="3"/>
      <c r="P3103" s="3"/>
      <c r="Q3103" s="80">
        <f t="shared" si="146"/>
        <v>0</v>
      </c>
      <c r="T3103" s="8" t="str">
        <f>+IFERROR(VLOOKUP(B3103,$B$5:B3102,1,FALSE),"")</f>
        <v/>
      </c>
      <c r="U3103" s="8" t="str">
        <f t="shared" si="144"/>
        <v>DUPLICATE</v>
      </c>
      <c r="W3103" s="75" t="str">
        <f t="shared" si="145"/>
        <v xml:space="preserve"> </v>
      </c>
    </row>
    <row r="3104" spans="1:23">
      <c r="A3104" s="33"/>
      <c r="B3104" s="3"/>
      <c r="C3104" s="3"/>
      <c r="D3104" s="3"/>
      <c r="E3104" s="3"/>
      <c r="F3104" s="3"/>
      <c r="G3104" s="3"/>
      <c r="H3104" s="3"/>
      <c r="I3104" s="3"/>
      <c r="J3104" s="3"/>
      <c r="K3104" s="4"/>
      <c r="L3104" s="4"/>
      <c r="M3104" s="4"/>
      <c r="N3104" s="4"/>
      <c r="O3104" s="3"/>
      <c r="P3104" s="3"/>
      <c r="Q3104" s="80">
        <f t="shared" si="146"/>
        <v>0</v>
      </c>
      <c r="T3104" s="8" t="str">
        <f>+IFERROR(VLOOKUP(B3104,$B$5:B3103,1,FALSE),"")</f>
        <v/>
      </c>
      <c r="U3104" s="8" t="str">
        <f t="shared" si="144"/>
        <v>DUPLICATE</v>
      </c>
      <c r="W3104" s="75" t="str">
        <f t="shared" si="145"/>
        <v xml:space="preserve"> </v>
      </c>
    </row>
    <row r="3105" spans="1:23">
      <c r="A3105" s="33"/>
      <c r="B3105" s="3"/>
      <c r="C3105" s="3"/>
      <c r="D3105" s="3"/>
      <c r="E3105" s="3"/>
      <c r="F3105" s="3"/>
      <c r="G3105" s="3"/>
      <c r="H3105" s="3"/>
      <c r="I3105" s="3"/>
      <c r="J3105" s="3"/>
      <c r="K3105" s="4"/>
      <c r="L3105" s="4"/>
      <c r="M3105" s="4"/>
      <c r="N3105" s="4"/>
      <c r="O3105" s="3"/>
      <c r="P3105" s="3"/>
      <c r="Q3105" s="80">
        <f t="shared" si="146"/>
        <v>0</v>
      </c>
      <c r="T3105" s="8" t="str">
        <f>+IFERROR(VLOOKUP(B3105,$B$5:B3104,1,FALSE),"")</f>
        <v/>
      </c>
      <c r="U3105" s="8" t="str">
        <f t="shared" si="144"/>
        <v>DUPLICATE</v>
      </c>
      <c r="W3105" s="75" t="str">
        <f t="shared" si="145"/>
        <v xml:space="preserve"> </v>
      </c>
    </row>
    <row r="3106" spans="1:23">
      <c r="A3106" s="33"/>
      <c r="B3106" s="3"/>
      <c r="C3106" s="3"/>
      <c r="D3106" s="3"/>
      <c r="E3106" s="3"/>
      <c r="F3106" s="3"/>
      <c r="G3106" s="3"/>
      <c r="H3106" s="3"/>
      <c r="I3106" s="3"/>
      <c r="J3106" s="3"/>
      <c r="K3106" s="4"/>
      <c r="L3106" s="4"/>
      <c r="M3106" s="4"/>
      <c r="N3106" s="4"/>
      <c r="O3106" s="3"/>
      <c r="P3106" s="3"/>
      <c r="Q3106" s="80">
        <f t="shared" si="146"/>
        <v>0</v>
      </c>
      <c r="T3106" s="8" t="str">
        <f>+IFERROR(VLOOKUP(B3106,$B$5:B3105,1,FALSE),"")</f>
        <v/>
      </c>
      <c r="U3106" s="8" t="str">
        <f t="shared" si="144"/>
        <v>DUPLICATE</v>
      </c>
      <c r="W3106" s="75" t="str">
        <f t="shared" si="145"/>
        <v xml:space="preserve"> </v>
      </c>
    </row>
    <row r="3107" spans="1:23">
      <c r="A3107" s="33"/>
      <c r="B3107" s="3"/>
      <c r="C3107" s="3"/>
      <c r="D3107" s="3"/>
      <c r="E3107" s="3"/>
      <c r="F3107" s="3"/>
      <c r="G3107" s="3"/>
      <c r="H3107" s="3"/>
      <c r="I3107" s="3"/>
      <c r="J3107" s="3"/>
      <c r="K3107" s="4"/>
      <c r="L3107" s="4"/>
      <c r="M3107" s="4"/>
      <c r="N3107" s="4"/>
      <c r="O3107" s="3"/>
      <c r="P3107" s="3"/>
      <c r="Q3107" s="80">
        <f t="shared" si="146"/>
        <v>0</v>
      </c>
      <c r="T3107" s="8" t="str">
        <f>+IFERROR(VLOOKUP(B3107,$B$5:B3106,1,FALSE),"")</f>
        <v/>
      </c>
      <c r="U3107" s="8" t="str">
        <f t="shared" si="144"/>
        <v>DUPLICATE</v>
      </c>
      <c r="W3107" s="75" t="str">
        <f t="shared" si="145"/>
        <v xml:space="preserve"> </v>
      </c>
    </row>
    <row r="3108" spans="1:23">
      <c r="A3108" s="33"/>
      <c r="B3108" s="3"/>
      <c r="C3108" s="3"/>
      <c r="D3108" s="3"/>
      <c r="E3108" s="3"/>
      <c r="F3108" s="3"/>
      <c r="G3108" s="3"/>
      <c r="H3108" s="3"/>
      <c r="I3108" s="3"/>
      <c r="J3108" s="3"/>
      <c r="K3108" s="4"/>
      <c r="L3108" s="4"/>
      <c r="M3108" s="4"/>
      <c r="N3108" s="4"/>
      <c r="O3108" s="3"/>
      <c r="P3108" s="3"/>
      <c r="Q3108" s="80">
        <f t="shared" si="146"/>
        <v>0</v>
      </c>
      <c r="T3108" s="8" t="str">
        <f>+IFERROR(VLOOKUP(B3108,$B$5:B3107,1,FALSE),"")</f>
        <v/>
      </c>
      <c r="U3108" s="8" t="str">
        <f t="shared" si="144"/>
        <v>DUPLICATE</v>
      </c>
      <c r="W3108" s="75" t="str">
        <f t="shared" si="145"/>
        <v xml:space="preserve"> </v>
      </c>
    </row>
    <row r="3109" spans="1:23">
      <c r="A3109" s="33"/>
      <c r="B3109" s="3"/>
      <c r="C3109" s="3"/>
      <c r="D3109" s="3"/>
      <c r="E3109" s="3"/>
      <c r="F3109" s="3"/>
      <c r="G3109" s="3"/>
      <c r="H3109" s="3"/>
      <c r="I3109" s="3"/>
      <c r="J3109" s="3"/>
      <c r="K3109" s="4"/>
      <c r="L3109" s="4"/>
      <c r="M3109" s="4"/>
      <c r="N3109" s="4"/>
      <c r="O3109" s="3"/>
      <c r="P3109" s="3"/>
      <c r="Q3109" s="80">
        <f t="shared" si="146"/>
        <v>0</v>
      </c>
      <c r="T3109" s="8" t="str">
        <f>+IFERROR(VLOOKUP(B3109,$B$5:B3108,1,FALSE),"")</f>
        <v/>
      </c>
      <c r="U3109" s="8" t="str">
        <f t="shared" si="144"/>
        <v>DUPLICATE</v>
      </c>
      <c r="W3109" s="75" t="str">
        <f t="shared" si="145"/>
        <v xml:space="preserve"> </v>
      </c>
    </row>
    <row r="3110" spans="1:23">
      <c r="A3110" s="33"/>
      <c r="B3110" s="3"/>
      <c r="C3110" s="3"/>
      <c r="D3110" s="3"/>
      <c r="E3110" s="3"/>
      <c r="F3110" s="3"/>
      <c r="G3110" s="3"/>
      <c r="H3110" s="3"/>
      <c r="I3110" s="3"/>
      <c r="J3110" s="3"/>
      <c r="K3110" s="4"/>
      <c r="L3110" s="4"/>
      <c r="M3110" s="4"/>
      <c r="N3110" s="4"/>
      <c r="O3110" s="3"/>
      <c r="P3110" s="3"/>
      <c r="Q3110" s="80">
        <f t="shared" si="146"/>
        <v>0</v>
      </c>
      <c r="T3110" s="8" t="str">
        <f>+IFERROR(VLOOKUP(B3110,$B$5:B3109,1,FALSE),"")</f>
        <v/>
      </c>
      <c r="U3110" s="8" t="str">
        <f t="shared" si="144"/>
        <v>DUPLICATE</v>
      </c>
      <c r="W3110" s="75" t="str">
        <f t="shared" si="145"/>
        <v xml:space="preserve"> </v>
      </c>
    </row>
    <row r="3111" spans="1:23">
      <c r="A3111" s="33"/>
      <c r="B3111" s="3"/>
      <c r="C3111" s="3"/>
      <c r="D3111" s="3"/>
      <c r="E3111" s="3"/>
      <c r="F3111" s="3"/>
      <c r="G3111" s="3"/>
      <c r="H3111" s="3"/>
      <c r="I3111" s="3"/>
      <c r="J3111" s="3"/>
      <c r="K3111" s="4"/>
      <c r="L3111" s="4"/>
      <c r="M3111" s="4"/>
      <c r="N3111" s="4"/>
      <c r="O3111" s="3"/>
      <c r="P3111" s="3"/>
      <c r="Q3111" s="80">
        <f t="shared" si="146"/>
        <v>0</v>
      </c>
      <c r="T3111" s="8" t="str">
        <f>+IFERROR(VLOOKUP(B3111,$B$5:B3110,1,FALSE),"")</f>
        <v/>
      </c>
      <c r="U3111" s="8" t="str">
        <f t="shared" si="144"/>
        <v>DUPLICATE</v>
      </c>
      <c r="W3111" s="75" t="str">
        <f t="shared" si="145"/>
        <v xml:space="preserve"> </v>
      </c>
    </row>
    <row r="3112" spans="1:23">
      <c r="A3112" s="33"/>
      <c r="B3112" s="3"/>
      <c r="C3112" s="3"/>
      <c r="D3112" s="3"/>
      <c r="E3112" s="3"/>
      <c r="F3112" s="3"/>
      <c r="G3112" s="3"/>
      <c r="H3112" s="3"/>
      <c r="I3112" s="3"/>
      <c r="J3112" s="3"/>
      <c r="K3112" s="4"/>
      <c r="L3112" s="4"/>
      <c r="M3112" s="4"/>
      <c r="N3112" s="4"/>
      <c r="O3112" s="3"/>
      <c r="P3112" s="3"/>
      <c r="Q3112" s="80">
        <f t="shared" si="146"/>
        <v>0</v>
      </c>
      <c r="T3112" s="8" t="str">
        <f>+IFERROR(VLOOKUP(B3112,$B$5:B3111,1,FALSE),"")</f>
        <v/>
      </c>
      <c r="U3112" s="8" t="str">
        <f t="shared" si="144"/>
        <v>DUPLICATE</v>
      </c>
      <c r="W3112" s="75" t="str">
        <f t="shared" si="145"/>
        <v xml:space="preserve"> </v>
      </c>
    </row>
    <row r="3113" spans="1:23">
      <c r="A3113" s="33"/>
      <c r="B3113" s="3"/>
      <c r="C3113" s="3"/>
      <c r="D3113" s="3"/>
      <c r="E3113" s="3"/>
      <c r="F3113" s="3"/>
      <c r="G3113" s="3"/>
      <c r="H3113" s="3"/>
      <c r="I3113" s="3"/>
      <c r="J3113" s="3"/>
      <c r="K3113" s="4"/>
      <c r="L3113" s="4"/>
      <c r="M3113" s="4"/>
      <c r="N3113" s="4"/>
      <c r="O3113" s="3"/>
      <c r="P3113" s="3"/>
      <c r="Q3113" s="80">
        <f t="shared" si="146"/>
        <v>0</v>
      </c>
      <c r="T3113" s="8" t="str">
        <f>+IFERROR(VLOOKUP(B3113,$B$5:B3112,1,FALSE),"")</f>
        <v/>
      </c>
      <c r="U3113" s="8" t="str">
        <f t="shared" si="144"/>
        <v>DUPLICATE</v>
      </c>
      <c r="W3113" s="75" t="str">
        <f t="shared" si="145"/>
        <v xml:space="preserve"> </v>
      </c>
    </row>
    <row r="3114" spans="1:23">
      <c r="A3114" s="33"/>
      <c r="B3114" s="3"/>
      <c r="C3114" s="3"/>
      <c r="D3114" s="3"/>
      <c r="E3114" s="3"/>
      <c r="F3114" s="3"/>
      <c r="G3114" s="3"/>
      <c r="H3114" s="3"/>
      <c r="I3114" s="3"/>
      <c r="J3114" s="3"/>
      <c r="K3114" s="4"/>
      <c r="L3114" s="4"/>
      <c r="M3114" s="4"/>
      <c r="N3114" s="4"/>
      <c r="O3114" s="3"/>
      <c r="P3114" s="3"/>
      <c r="Q3114" s="80">
        <f t="shared" si="146"/>
        <v>0</v>
      </c>
      <c r="T3114" s="8" t="str">
        <f>+IFERROR(VLOOKUP(B3114,$B$5:B3113,1,FALSE),"")</f>
        <v/>
      </c>
      <c r="U3114" s="8" t="str">
        <f t="shared" si="144"/>
        <v>DUPLICATE</v>
      </c>
      <c r="W3114" s="75" t="str">
        <f t="shared" si="145"/>
        <v xml:space="preserve"> </v>
      </c>
    </row>
    <row r="3115" spans="1:23">
      <c r="A3115" s="33"/>
      <c r="B3115" s="3"/>
      <c r="C3115" s="3"/>
      <c r="D3115" s="3"/>
      <c r="E3115" s="3"/>
      <c r="F3115" s="3"/>
      <c r="G3115" s="3"/>
      <c r="H3115" s="3"/>
      <c r="I3115" s="3"/>
      <c r="J3115" s="3"/>
      <c r="K3115" s="4"/>
      <c r="L3115" s="4"/>
      <c r="M3115" s="4"/>
      <c r="N3115" s="4"/>
      <c r="O3115" s="3"/>
      <c r="P3115" s="3"/>
      <c r="Q3115" s="80">
        <f t="shared" si="146"/>
        <v>0</v>
      </c>
      <c r="T3115" s="8" t="str">
        <f>+IFERROR(VLOOKUP(B3115,$B$5:B3114,1,FALSE),"")</f>
        <v/>
      </c>
      <c r="U3115" s="8" t="str">
        <f t="shared" si="144"/>
        <v>DUPLICATE</v>
      </c>
      <c r="W3115" s="75" t="str">
        <f t="shared" si="145"/>
        <v xml:space="preserve"> </v>
      </c>
    </row>
    <row r="3116" spans="1:23">
      <c r="A3116" s="33"/>
      <c r="B3116" s="3"/>
      <c r="C3116" s="3"/>
      <c r="D3116" s="3"/>
      <c r="E3116" s="3"/>
      <c r="F3116" s="3"/>
      <c r="G3116" s="3"/>
      <c r="H3116" s="3"/>
      <c r="I3116" s="3"/>
      <c r="J3116" s="3"/>
      <c r="K3116" s="4"/>
      <c r="L3116" s="4"/>
      <c r="M3116" s="4"/>
      <c r="N3116" s="4"/>
      <c r="O3116" s="3"/>
      <c r="P3116" s="3"/>
      <c r="Q3116" s="80">
        <f t="shared" si="146"/>
        <v>0</v>
      </c>
      <c r="T3116" s="8" t="str">
        <f>+IFERROR(VLOOKUP(B3116,$B$5:B3115,1,FALSE),"")</f>
        <v/>
      </c>
      <c r="U3116" s="8" t="str">
        <f t="shared" si="144"/>
        <v>DUPLICATE</v>
      </c>
      <c r="W3116" s="75" t="str">
        <f t="shared" si="145"/>
        <v xml:space="preserve"> </v>
      </c>
    </row>
    <row r="3117" spans="1:23">
      <c r="A3117" s="33"/>
      <c r="B3117" s="3"/>
      <c r="C3117" s="3"/>
      <c r="D3117" s="3"/>
      <c r="E3117" s="3"/>
      <c r="F3117" s="3"/>
      <c r="G3117" s="3"/>
      <c r="H3117" s="3"/>
      <c r="I3117" s="3"/>
      <c r="J3117" s="3"/>
      <c r="K3117" s="4"/>
      <c r="L3117" s="4"/>
      <c r="M3117" s="4"/>
      <c r="N3117" s="4"/>
      <c r="O3117" s="3"/>
      <c r="P3117" s="3"/>
      <c r="Q3117" s="80">
        <f t="shared" si="146"/>
        <v>0</v>
      </c>
      <c r="T3117" s="8" t="str">
        <f>+IFERROR(VLOOKUP(B3117,$B$5:B3116,1,FALSE),"")</f>
        <v/>
      </c>
      <c r="U3117" s="8" t="str">
        <f t="shared" si="144"/>
        <v>DUPLICATE</v>
      </c>
      <c r="W3117" s="75" t="str">
        <f t="shared" si="145"/>
        <v xml:space="preserve"> </v>
      </c>
    </row>
    <row r="3118" spans="1:23">
      <c r="A3118" s="33"/>
      <c r="B3118" s="3"/>
      <c r="C3118" s="3"/>
      <c r="D3118" s="3"/>
      <c r="E3118" s="3"/>
      <c r="F3118" s="3"/>
      <c r="G3118" s="3"/>
      <c r="H3118" s="3"/>
      <c r="I3118" s="3"/>
      <c r="J3118" s="3"/>
      <c r="K3118" s="4"/>
      <c r="L3118" s="4"/>
      <c r="M3118" s="4"/>
      <c r="N3118" s="4"/>
      <c r="O3118" s="3"/>
      <c r="P3118" s="3"/>
      <c r="Q3118" s="80">
        <f t="shared" si="146"/>
        <v>0</v>
      </c>
      <c r="T3118" s="8" t="str">
        <f>+IFERROR(VLOOKUP(B3118,$B$5:B3117,1,FALSE),"")</f>
        <v/>
      </c>
      <c r="U3118" s="8" t="str">
        <f t="shared" si="144"/>
        <v>DUPLICATE</v>
      </c>
      <c r="W3118" s="75" t="str">
        <f t="shared" si="145"/>
        <v xml:space="preserve"> </v>
      </c>
    </row>
    <row r="3119" spans="1:23">
      <c r="A3119" s="33"/>
      <c r="B3119" s="3"/>
      <c r="C3119" s="3"/>
      <c r="D3119" s="3"/>
      <c r="E3119" s="3"/>
      <c r="F3119" s="3"/>
      <c r="G3119" s="3"/>
      <c r="H3119" s="3"/>
      <c r="I3119" s="3"/>
      <c r="J3119" s="3"/>
      <c r="K3119" s="4"/>
      <c r="L3119" s="4"/>
      <c r="M3119" s="4"/>
      <c r="N3119" s="4"/>
      <c r="O3119" s="3"/>
      <c r="P3119" s="3"/>
      <c r="Q3119" s="80">
        <f t="shared" si="146"/>
        <v>0</v>
      </c>
      <c r="T3119" s="8" t="str">
        <f>+IFERROR(VLOOKUP(B3119,$B$5:B3118,1,FALSE),"")</f>
        <v/>
      </c>
      <c r="U3119" s="8" t="str">
        <f t="shared" si="144"/>
        <v>DUPLICATE</v>
      </c>
      <c r="W3119" s="75" t="str">
        <f t="shared" si="145"/>
        <v xml:space="preserve"> </v>
      </c>
    </row>
    <row r="3120" spans="1:23">
      <c r="A3120" s="33"/>
      <c r="B3120" s="3"/>
      <c r="C3120" s="3"/>
      <c r="D3120" s="3"/>
      <c r="E3120" s="3"/>
      <c r="F3120" s="3"/>
      <c r="G3120" s="3"/>
      <c r="H3120" s="3"/>
      <c r="I3120" s="3"/>
      <c r="J3120" s="3"/>
      <c r="K3120" s="4"/>
      <c r="L3120" s="4"/>
      <c r="M3120" s="4"/>
      <c r="N3120" s="4"/>
      <c r="O3120" s="3"/>
      <c r="P3120" s="3"/>
      <c r="Q3120" s="80">
        <f t="shared" si="146"/>
        <v>0</v>
      </c>
      <c r="T3120" s="8" t="str">
        <f>+IFERROR(VLOOKUP(B3120,$B$5:B3119,1,FALSE),"")</f>
        <v/>
      </c>
      <c r="U3120" s="8" t="str">
        <f t="shared" si="144"/>
        <v>DUPLICATE</v>
      </c>
      <c r="W3120" s="75" t="str">
        <f t="shared" si="145"/>
        <v xml:space="preserve"> </v>
      </c>
    </row>
    <row r="3121" spans="1:23">
      <c r="A3121" s="33"/>
      <c r="B3121" s="3"/>
      <c r="C3121" s="3"/>
      <c r="D3121" s="3"/>
      <c r="E3121" s="3"/>
      <c r="F3121" s="3"/>
      <c r="G3121" s="3"/>
      <c r="H3121" s="3"/>
      <c r="I3121" s="3"/>
      <c r="J3121" s="3"/>
      <c r="K3121" s="4"/>
      <c r="L3121" s="4"/>
      <c r="M3121" s="4"/>
      <c r="N3121" s="4"/>
      <c r="O3121" s="3"/>
      <c r="P3121" s="3"/>
      <c r="Q3121" s="80">
        <f t="shared" si="146"/>
        <v>0</v>
      </c>
      <c r="T3121" s="8" t="str">
        <f>+IFERROR(VLOOKUP(B3121,$B$5:B3120,1,FALSE),"")</f>
        <v/>
      </c>
      <c r="U3121" s="8" t="str">
        <f t="shared" si="144"/>
        <v>DUPLICATE</v>
      </c>
      <c r="W3121" s="75" t="str">
        <f t="shared" si="145"/>
        <v xml:space="preserve"> </v>
      </c>
    </row>
    <row r="3122" spans="1:23">
      <c r="A3122" s="33"/>
      <c r="B3122" s="3"/>
      <c r="C3122" s="3"/>
      <c r="D3122" s="3"/>
      <c r="E3122" s="3"/>
      <c r="F3122" s="3"/>
      <c r="G3122" s="3"/>
      <c r="H3122" s="3"/>
      <c r="I3122" s="3"/>
      <c r="J3122" s="3"/>
      <c r="K3122" s="4"/>
      <c r="L3122" s="4"/>
      <c r="M3122" s="4"/>
      <c r="N3122" s="4"/>
      <c r="O3122" s="3"/>
      <c r="P3122" s="3"/>
      <c r="Q3122" s="80">
        <f t="shared" si="146"/>
        <v>0</v>
      </c>
      <c r="T3122" s="8" t="str">
        <f>+IFERROR(VLOOKUP(B3122,$B$5:B3121,1,FALSE),"")</f>
        <v/>
      </c>
      <c r="U3122" s="8" t="str">
        <f t="shared" si="144"/>
        <v>DUPLICATE</v>
      </c>
      <c r="W3122" s="75" t="str">
        <f t="shared" si="145"/>
        <v xml:space="preserve"> </v>
      </c>
    </row>
    <row r="3123" spans="1:23">
      <c r="A3123" s="33"/>
      <c r="B3123" s="3"/>
      <c r="C3123" s="3"/>
      <c r="D3123" s="3"/>
      <c r="E3123" s="3"/>
      <c r="F3123" s="3"/>
      <c r="G3123" s="3"/>
      <c r="H3123" s="3"/>
      <c r="I3123" s="3"/>
      <c r="J3123" s="3"/>
      <c r="K3123" s="4"/>
      <c r="L3123" s="4"/>
      <c r="M3123" s="4"/>
      <c r="N3123" s="4"/>
      <c r="O3123" s="3"/>
      <c r="P3123" s="3"/>
      <c r="Q3123" s="80">
        <f t="shared" si="146"/>
        <v>0</v>
      </c>
      <c r="T3123" s="8" t="str">
        <f>+IFERROR(VLOOKUP(B3123,$B$5:B3122,1,FALSE),"")</f>
        <v/>
      </c>
      <c r="U3123" s="8" t="str">
        <f t="shared" si="144"/>
        <v>DUPLICATE</v>
      </c>
      <c r="W3123" s="75" t="str">
        <f t="shared" si="145"/>
        <v xml:space="preserve"> </v>
      </c>
    </row>
    <row r="3124" spans="1:23">
      <c r="A3124" s="33"/>
      <c r="B3124" s="3"/>
      <c r="C3124" s="3"/>
      <c r="D3124" s="3"/>
      <c r="E3124" s="3"/>
      <c r="F3124" s="3"/>
      <c r="G3124" s="3"/>
      <c r="H3124" s="3"/>
      <c r="I3124" s="3"/>
      <c r="J3124" s="3"/>
      <c r="K3124" s="4"/>
      <c r="L3124" s="4"/>
      <c r="M3124" s="4"/>
      <c r="N3124" s="4"/>
      <c r="O3124" s="3"/>
      <c r="P3124" s="3"/>
      <c r="Q3124" s="80">
        <f t="shared" si="146"/>
        <v>0</v>
      </c>
      <c r="T3124" s="8" t="str">
        <f>+IFERROR(VLOOKUP(B3124,$B$5:B3123,1,FALSE),"")</f>
        <v/>
      </c>
      <c r="U3124" s="8" t="str">
        <f t="shared" si="144"/>
        <v>DUPLICATE</v>
      </c>
      <c r="W3124" s="75" t="str">
        <f t="shared" si="145"/>
        <v xml:space="preserve"> </v>
      </c>
    </row>
    <row r="3125" spans="1:23">
      <c r="A3125" s="33"/>
      <c r="B3125" s="3"/>
      <c r="C3125" s="3"/>
      <c r="D3125" s="3"/>
      <c r="E3125" s="3"/>
      <c r="F3125" s="3"/>
      <c r="G3125" s="3"/>
      <c r="H3125" s="3"/>
      <c r="I3125" s="3"/>
      <c r="J3125" s="3"/>
      <c r="K3125" s="4"/>
      <c r="L3125" s="4"/>
      <c r="M3125" s="4"/>
      <c r="N3125" s="4"/>
      <c r="O3125" s="3"/>
      <c r="P3125" s="3"/>
      <c r="Q3125" s="80">
        <f t="shared" si="146"/>
        <v>0</v>
      </c>
      <c r="T3125" s="8" t="str">
        <f>+IFERROR(VLOOKUP(B3125,$B$5:B3124,1,FALSE),"")</f>
        <v/>
      </c>
      <c r="U3125" s="8" t="str">
        <f t="shared" si="144"/>
        <v>DUPLICATE</v>
      </c>
      <c r="W3125" s="75" t="str">
        <f t="shared" si="145"/>
        <v xml:space="preserve"> </v>
      </c>
    </row>
    <row r="3126" spans="1:23">
      <c r="A3126" s="33"/>
      <c r="B3126" s="3"/>
      <c r="C3126" s="3"/>
      <c r="D3126" s="3"/>
      <c r="E3126" s="3"/>
      <c r="F3126" s="3"/>
      <c r="G3126" s="3"/>
      <c r="H3126" s="3"/>
      <c r="I3126" s="3"/>
      <c r="J3126" s="3"/>
      <c r="K3126" s="4"/>
      <c r="L3126" s="4"/>
      <c r="M3126" s="4"/>
      <c r="N3126" s="4"/>
      <c r="O3126" s="3"/>
      <c r="P3126" s="3"/>
      <c r="Q3126" s="80">
        <f t="shared" si="146"/>
        <v>0</v>
      </c>
      <c r="T3126" s="8" t="str">
        <f>+IFERROR(VLOOKUP(B3126,$B$5:B3125,1,FALSE),"")</f>
        <v/>
      </c>
      <c r="U3126" s="8" t="str">
        <f t="shared" si="144"/>
        <v>DUPLICATE</v>
      </c>
      <c r="W3126" s="75" t="str">
        <f t="shared" si="145"/>
        <v xml:space="preserve"> </v>
      </c>
    </row>
    <row r="3127" spans="1:23">
      <c r="A3127" s="33"/>
      <c r="B3127" s="3"/>
      <c r="C3127" s="3"/>
      <c r="D3127" s="3"/>
      <c r="E3127" s="3"/>
      <c r="F3127" s="3"/>
      <c r="G3127" s="3"/>
      <c r="H3127" s="3"/>
      <c r="I3127" s="3"/>
      <c r="J3127" s="3"/>
      <c r="K3127" s="4"/>
      <c r="L3127" s="4"/>
      <c r="M3127" s="4"/>
      <c r="N3127" s="4"/>
      <c r="O3127" s="3"/>
      <c r="P3127" s="3"/>
      <c r="Q3127" s="80">
        <f t="shared" si="146"/>
        <v>0</v>
      </c>
      <c r="T3127" s="8" t="str">
        <f>+IFERROR(VLOOKUP(B3127,$B$5:B3126,1,FALSE),"")</f>
        <v/>
      </c>
      <c r="U3127" s="8" t="str">
        <f t="shared" si="144"/>
        <v>DUPLICATE</v>
      </c>
      <c r="W3127" s="75" t="str">
        <f t="shared" si="145"/>
        <v xml:space="preserve"> </v>
      </c>
    </row>
    <row r="3128" spans="1:23">
      <c r="A3128" s="33"/>
      <c r="B3128" s="3"/>
      <c r="C3128" s="3"/>
      <c r="D3128" s="3"/>
      <c r="E3128" s="3"/>
      <c r="F3128" s="3"/>
      <c r="G3128" s="3"/>
      <c r="H3128" s="3"/>
      <c r="I3128" s="3"/>
      <c r="J3128" s="3"/>
      <c r="K3128" s="4"/>
      <c r="L3128" s="4"/>
      <c r="M3128" s="4"/>
      <c r="N3128" s="4"/>
      <c r="O3128" s="3"/>
      <c r="P3128" s="3"/>
      <c r="Q3128" s="80">
        <f t="shared" si="146"/>
        <v>0</v>
      </c>
      <c r="T3128" s="8" t="str">
        <f>+IFERROR(VLOOKUP(B3128,$B$5:B3127,1,FALSE),"")</f>
        <v/>
      </c>
      <c r="U3128" s="8" t="str">
        <f t="shared" si="144"/>
        <v>DUPLICATE</v>
      </c>
      <c r="W3128" s="75" t="str">
        <f t="shared" si="145"/>
        <v xml:space="preserve"> </v>
      </c>
    </row>
    <row r="3129" spans="1:23">
      <c r="A3129" s="33"/>
      <c r="B3129" s="3"/>
      <c r="C3129" s="3"/>
      <c r="D3129" s="3"/>
      <c r="E3129" s="3"/>
      <c r="F3129" s="3"/>
      <c r="G3129" s="3"/>
      <c r="H3129" s="3"/>
      <c r="I3129" s="3"/>
      <c r="J3129" s="3"/>
      <c r="K3129" s="4"/>
      <c r="L3129" s="4"/>
      <c r="M3129" s="4"/>
      <c r="N3129" s="4"/>
      <c r="O3129" s="3"/>
      <c r="P3129" s="3"/>
      <c r="Q3129" s="80">
        <f t="shared" si="146"/>
        <v>0</v>
      </c>
      <c r="T3129" s="8" t="str">
        <f>+IFERROR(VLOOKUP(B3129,$B$5:B3128,1,FALSE),"")</f>
        <v/>
      </c>
      <c r="U3129" s="8" t="str">
        <f t="shared" si="144"/>
        <v>DUPLICATE</v>
      </c>
      <c r="W3129" s="75" t="str">
        <f t="shared" si="145"/>
        <v xml:space="preserve"> </v>
      </c>
    </row>
    <row r="3130" spans="1:23">
      <c r="A3130" s="33"/>
      <c r="B3130" s="3"/>
      <c r="C3130" s="3"/>
      <c r="D3130" s="3"/>
      <c r="E3130" s="3"/>
      <c r="F3130" s="3"/>
      <c r="G3130" s="3"/>
      <c r="H3130" s="3"/>
      <c r="I3130" s="3"/>
      <c r="J3130" s="3"/>
      <c r="K3130" s="4"/>
      <c r="L3130" s="4"/>
      <c r="M3130" s="4"/>
      <c r="N3130" s="4"/>
      <c r="O3130" s="3"/>
      <c r="P3130" s="3"/>
      <c r="Q3130" s="80">
        <f t="shared" si="146"/>
        <v>0</v>
      </c>
      <c r="T3130" s="8" t="str">
        <f>+IFERROR(VLOOKUP(B3130,$B$5:B3129,1,FALSE),"")</f>
        <v/>
      </c>
      <c r="U3130" s="8" t="str">
        <f t="shared" si="144"/>
        <v>DUPLICATE</v>
      </c>
      <c r="W3130" s="75" t="str">
        <f t="shared" si="145"/>
        <v xml:space="preserve"> </v>
      </c>
    </row>
    <row r="3131" spans="1:23">
      <c r="A3131" s="33"/>
      <c r="B3131" s="3"/>
      <c r="C3131" s="3"/>
      <c r="D3131" s="3"/>
      <c r="E3131" s="3"/>
      <c r="F3131" s="3"/>
      <c r="G3131" s="3"/>
      <c r="H3131" s="3"/>
      <c r="I3131" s="3"/>
      <c r="J3131" s="3"/>
      <c r="K3131" s="4"/>
      <c r="L3131" s="4"/>
      <c r="M3131" s="4"/>
      <c r="N3131" s="4"/>
      <c r="O3131" s="3"/>
      <c r="P3131" s="3"/>
      <c r="Q3131" s="80">
        <f t="shared" si="146"/>
        <v>0</v>
      </c>
      <c r="T3131" s="8" t="str">
        <f>+IFERROR(VLOOKUP(B3131,$B$5:B3130,1,FALSE),"")</f>
        <v/>
      </c>
      <c r="U3131" s="8" t="str">
        <f t="shared" si="144"/>
        <v>DUPLICATE</v>
      </c>
      <c r="W3131" s="75" t="str">
        <f t="shared" si="145"/>
        <v xml:space="preserve"> </v>
      </c>
    </row>
    <row r="3132" spans="1:23">
      <c r="A3132" s="33"/>
      <c r="B3132" s="3"/>
      <c r="C3132" s="3"/>
      <c r="D3132" s="3"/>
      <c r="E3132" s="3"/>
      <c r="F3132" s="3"/>
      <c r="G3132" s="3"/>
      <c r="H3132" s="3"/>
      <c r="I3132" s="3"/>
      <c r="J3132" s="3"/>
      <c r="K3132" s="4"/>
      <c r="L3132" s="4"/>
      <c r="M3132" s="4"/>
      <c r="N3132" s="4"/>
      <c r="O3132" s="3"/>
      <c r="P3132" s="3"/>
      <c r="Q3132" s="80">
        <f t="shared" si="146"/>
        <v>0</v>
      </c>
      <c r="T3132" s="8" t="str">
        <f>+IFERROR(VLOOKUP(B3132,$B$5:B3131,1,FALSE),"")</f>
        <v/>
      </c>
      <c r="U3132" s="8" t="str">
        <f t="shared" si="144"/>
        <v>DUPLICATE</v>
      </c>
      <c r="W3132" s="75" t="str">
        <f t="shared" si="145"/>
        <v xml:space="preserve"> </v>
      </c>
    </row>
    <row r="3133" spans="1:23">
      <c r="A3133" s="33"/>
      <c r="B3133" s="3"/>
      <c r="C3133" s="3"/>
      <c r="D3133" s="3"/>
      <c r="E3133" s="3"/>
      <c r="F3133" s="3"/>
      <c r="G3133" s="3"/>
      <c r="H3133" s="3"/>
      <c r="I3133" s="3"/>
      <c r="J3133" s="3"/>
      <c r="K3133" s="4"/>
      <c r="L3133" s="4"/>
      <c r="M3133" s="4"/>
      <c r="N3133" s="4"/>
      <c r="O3133" s="3"/>
      <c r="P3133" s="3"/>
      <c r="Q3133" s="80">
        <f t="shared" si="146"/>
        <v>0</v>
      </c>
      <c r="T3133" s="8" t="str">
        <f>+IFERROR(VLOOKUP(B3133,$B$5:B3132,1,FALSE),"")</f>
        <v/>
      </c>
      <c r="U3133" s="8" t="str">
        <f t="shared" si="144"/>
        <v>DUPLICATE</v>
      </c>
      <c r="W3133" s="75" t="str">
        <f t="shared" si="145"/>
        <v xml:space="preserve"> </v>
      </c>
    </row>
    <row r="3134" spans="1:23">
      <c r="A3134" s="33"/>
      <c r="B3134" s="3"/>
      <c r="C3134" s="3"/>
      <c r="D3134" s="3"/>
      <c r="E3134" s="3"/>
      <c r="F3134" s="3"/>
      <c r="G3134" s="3"/>
      <c r="H3134" s="3"/>
      <c r="I3134" s="3"/>
      <c r="J3134" s="3"/>
      <c r="K3134" s="4"/>
      <c r="L3134" s="4"/>
      <c r="M3134" s="4"/>
      <c r="N3134" s="4"/>
      <c r="O3134" s="3"/>
      <c r="P3134" s="3"/>
      <c r="Q3134" s="80">
        <f t="shared" si="146"/>
        <v>0</v>
      </c>
      <c r="T3134" s="8" t="str">
        <f>+IFERROR(VLOOKUP(B3134,$B$5:B3133,1,FALSE),"")</f>
        <v/>
      </c>
      <c r="U3134" s="8" t="str">
        <f t="shared" si="144"/>
        <v>DUPLICATE</v>
      </c>
      <c r="W3134" s="75" t="str">
        <f t="shared" si="145"/>
        <v xml:space="preserve"> </v>
      </c>
    </row>
    <row r="3135" spans="1:23">
      <c r="A3135" s="33"/>
      <c r="B3135" s="3"/>
      <c r="C3135" s="3"/>
      <c r="D3135" s="3"/>
      <c r="E3135" s="3"/>
      <c r="F3135" s="3"/>
      <c r="G3135" s="3"/>
      <c r="H3135" s="3"/>
      <c r="I3135" s="3"/>
      <c r="J3135" s="3"/>
      <c r="K3135" s="4"/>
      <c r="L3135" s="4"/>
      <c r="M3135" s="4"/>
      <c r="N3135" s="4"/>
      <c r="O3135" s="3"/>
      <c r="P3135" s="3"/>
      <c r="Q3135" s="80">
        <f t="shared" si="146"/>
        <v>0</v>
      </c>
      <c r="T3135" s="8" t="str">
        <f>+IFERROR(VLOOKUP(B3135,$B$5:B3134,1,FALSE),"")</f>
        <v/>
      </c>
      <c r="U3135" s="8" t="str">
        <f t="shared" si="144"/>
        <v>DUPLICATE</v>
      </c>
      <c r="W3135" s="75" t="str">
        <f t="shared" si="145"/>
        <v xml:space="preserve"> </v>
      </c>
    </row>
    <row r="3136" spans="1:23">
      <c r="A3136" s="33"/>
      <c r="B3136" s="3"/>
      <c r="C3136" s="3"/>
      <c r="D3136" s="3"/>
      <c r="E3136" s="3"/>
      <c r="F3136" s="3"/>
      <c r="G3136" s="3"/>
      <c r="H3136" s="3"/>
      <c r="I3136" s="3"/>
      <c r="J3136" s="3"/>
      <c r="K3136" s="4"/>
      <c r="L3136" s="4"/>
      <c r="M3136" s="4"/>
      <c r="N3136" s="4"/>
      <c r="O3136" s="3"/>
      <c r="P3136" s="3"/>
      <c r="Q3136" s="80">
        <f t="shared" si="146"/>
        <v>0</v>
      </c>
      <c r="T3136" s="8" t="str">
        <f>+IFERROR(VLOOKUP(B3136,$B$5:B3135,1,FALSE),"")</f>
        <v/>
      </c>
      <c r="U3136" s="8" t="str">
        <f t="shared" si="144"/>
        <v>DUPLICATE</v>
      </c>
      <c r="W3136" s="75" t="str">
        <f t="shared" si="145"/>
        <v xml:space="preserve"> </v>
      </c>
    </row>
    <row r="3137" spans="1:23">
      <c r="A3137" s="33"/>
      <c r="B3137" s="3"/>
      <c r="C3137" s="3"/>
      <c r="D3137" s="3"/>
      <c r="E3137" s="3"/>
      <c r="F3137" s="3"/>
      <c r="G3137" s="3"/>
      <c r="H3137" s="3"/>
      <c r="I3137" s="3"/>
      <c r="J3137" s="3"/>
      <c r="K3137" s="4"/>
      <c r="L3137" s="4"/>
      <c r="M3137" s="4"/>
      <c r="N3137" s="4"/>
      <c r="O3137" s="3"/>
      <c r="P3137" s="3"/>
      <c r="Q3137" s="80">
        <f t="shared" si="146"/>
        <v>0</v>
      </c>
      <c r="T3137" s="8" t="str">
        <f>+IFERROR(VLOOKUP(B3137,$B$5:B3136,1,FALSE),"")</f>
        <v/>
      </c>
      <c r="U3137" s="8" t="str">
        <f t="shared" si="144"/>
        <v>DUPLICATE</v>
      </c>
      <c r="W3137" s="75" t="str">
        <f t="shared" si="145"/>
        <v xml:space="preserve"> </v>
      </c>
    </row>
    <row r="3138" spans="1:23">
      <c r="A3138" s="33"/>
      <c r="B3138" s="3"/>
      <c r="C3138" s="3"/>
      <c r="D3138" s="3"/>
      <c r="E3138" s="3"/>
      <c r="F3138" s="3"/>
      <c r="G3138" s="3"/>
      <c r="H3138" s="3"/>
      <c r="I3138" s="3"/>
      <c r="J3138" s="3"/>
      <c r="K3138" s="4"/>
      <c r="L3138" s="4"/>
      <c r="M3138" s="4"/>
      <c r="N3138" s="4"/>
      <c r="O3138" s="3"/>
      <c r="P3138" s="3"/>
      <c r="Q3138" s="80">
        <f t="shared" si="146"/>
        <v>0</v>
      </c>
      <c r="T3138" s="8" t="str">
        <f>+IFERROR(VLOOKUP(B3138,$B$5:B3137,1,FALSE),"")</f>
        <v/>
      </c>
      <c r="U3138" s="8" t="str">
        <f t="shared" si="144"/>
        <v>DUPLICATE</v>
      </c>
      <c r="W3138" s="75" t="str">
        <f t="shared" si="145"/>
        <v xml:space="preserve"> </v>
      </c>
    </row>
    <row r="3139" spans="1:23">
      <c r="A3139" s="33"/>
      <c r="B3139" s="3"/>
      <c r="C3139" s="3"/>
      <c r="D3139" s="3"/>
      <c r="E3139" s="3"/>
      <c r="F3139" s="3"/>
      <c r="G3139" s="3"/>
      <c r="H3139" s="3"/>
      <c r="I3139" s="3"/>
      <c r="J3139" s="3"/>
      <c r="K3139" s="4"/>
      <c r="L3139" s="4"/>
      <c r="M3139" s="4"/>
      <c r="N3139" s="4"/>
      <c r="O3139" s="3"/>
      <c r="P3139" s="3"/>
      <c r="Q3139" s="80">
        <f t="shared" si="146"/>
        <v>0</v>
      </c>
      <c r="T3139" s="8" t="str">
        <f>+IFERROR(VLOOKUP(B3139,$B$5:B3138,1,FALSE),"")</f>
        <v/>
      </c>
      <c r="U3139" s="8" t="str">
        <f t="shared" si="144"/>
        <v>DUPLICATE</v>
      </c>
      <c r="W3139" s="75" t="str">
        <f t="shared" si="145"/>
        <v xml:space="preserve"> </v>
      </c>
    </row>
    <row r="3140" spans="1:23">
      <c r="A3140" s="33"/>
      <c r="B3140" s="3"/>
      <c r="C3140" s="3"/>
      <c r="D3140" s="3"/>
      <c r="E3140" s="3"/>
      <c r="F3140" s="3"/>
      <c r="G3140" s="3"/>
      <c r="H3140" s="3"/>
      <c r="I3140" s="3"/>
      <c r="J3140" s="3"/>
      <c r="K3140" s="4"/>
      <c r="L3140" s="4"/>
      <c r="M3140" s="4"/>
      <c r="N3140" s="4"/>
      <c r="O3140" s="3"/>
      <c r="P3140" s="3"/>
      <c r="Q3140" s="80">
        <f t="shared" si="146"/>
        <v>0</v>
      </c>
      <c r="T3140" s="8" t="str">
        <f>+IFERROR(VLOOKUP(B3140,$B$5:B3139,1,FALSE),"")</f>
        <v/>
      </c>
      <c r="U3140" s="8" t="str">
        <f t="shared" si="144"/>
        <v>DUPLICATE</v>
      </c>
      <c r="W3140" s="75" t="str">
        <f t="shared" si="145"/>
        <v xml:space="preserve"> </v>
      </c>
    </row>
    <row r="3141" spans="1:23">
      <c r="A3141" s="33"/>
      <c r="B3141" s="3"/>
      <c r="C3141" s="3"/>
      <c r="D3141" s="3"/>
      <c r="E3141" s="3"/>
      <c r="F3141" s="3"/>
      <c r="G3141" s="3"/>
      <c r="H3141" s="3"/>
      <c r="I3141" s="3"/>
      <c r="J3141" s="3"/>
      <c r="K3141" s="4"/>
      <c r="L3141" s="4"/>
      <c r="M3141" s="4"/>
      <c r="N3141" s="4"/>
      <c r="O3141" s="3"/>
      <c r="P3141" s="3"/>
      <c r="Q3141" s="80">
        <f t="shared" si="146"/>
        <v>0</v>
      </c>
      <c r="T3141" s="8" t="str">
        <f>+IFERROR(VLOOKUP(B3141,$B$5:B3140,1,FALSE),"")</f>
        <v/>
      </c>
      <c r="U3141" s="8" t="str">
        <f t="shared" ref="U3141:U3204" si="147">+IF(EXACT(T3141,B3141),"DUPLICATE","ORIGINAL")</f>
        <v>DUPLICATE</v>
      </c>
      <c r="W3141" s="75" t="str">
        <f t="shared" ref="W3141:W3204" si="148">CONCATENATE(B3141," ",A3141)</f>
        <v xml:space="preserve"> </v>
      </c>
    </row>
    <row r="3142" spans="1:23">
      <c r="A3142" s="33"/>
      <c r="B3142" s="3"/>
      <c r="C3142" s="3"/>
      <c r="D3142" s="3"/>
      <c r="E3142" s="3"/>
      <c r="F3142" s="3"/>
      <c r="G3142" s="3"/>
      <c r="H3142" s="3"/>
      <c r="I3142" s="3"/>
      <c r="J3142" s="3"/>
      <c r="K3142" s="4"/>
      <c r="L3142" s="4"/>
      <c r="M3142" s="4"/>
      <c r="N3142" s="4"/>
      <c r="O3142" s="3"/>
      <c r="P3142" s="3"/>
      <c r="Q3142" s="80">
        <f t="shared" ref="Q3142:Q3205" si="149">L3142+M3142+N3142</f>
        <v>0</v>
      </c>
      <c r="T3142" s="8" t="str">
        <f>+IFERROR(VLOOKUP(B3142,$B$5:B3141,1,FALSE),"")</f>
        <v/>
      </c>
      <c r="U3142" s="8" t="str">
        <f t="shared" si="147"/>
        <v>DUPLICATE</v>
      </c>
      <c r="W3142" s="75" t="str">
        <f t="shared" si="148"/>
        <v xml:space="preserve"> </v>
      </c>
    </row>
    <row r="3143" spans="1:23">
      <c r="A3143" s="33"/>
      <c r="B3143" s="3"/>
      <c r="C3143" s="3"/>
      <c r="D3143" s="3"/>
      <c r="E3143" s="3"/>
      <c r="F3143" s="3"/>
      <c r="G3143" s="3"/>
      <c r="H3143" s="3"/>
      <c r="I3143" s="3"/>
      <c r="J3143" s="3"/>
      <c r="K3143" s="4"/>
      <c r="L3143" s="4"/>
      <c r="M3143" s="4"/>
      <c r="N3143" s="4"/>
      <c r="O3143" s="3"/>
      <c r="P3143" s="3"/>
      <c r="Q3143" s="80">
        <f t="shared" si="149"/>
        <v>0</v>
      </c>
      <c r="T3143" s="8" t="str">
        <f>+IFERROR(VLOOKUP(B3143,$B$5:B3142,1,FALSE),"")</f>
        <v/>
      </c>
      <c r="U3143" s="8" t="str">
        <f t="shared" si="147"/>
        <v>DUPLICATE</v>
      </c>
      <c r="W3143" s="75" t="str">
        <f t="shared" si="148"/>
        <v xml:space="preserve"> </v>
      </c>
    </row>
    <row r="3144" spans="1:23">
      <c r="A3144" s="33"/>
      <c r="B3144" s="3"/>
      <c r="C3144" s="3"/>
      <c r="D3144" s="3"/>
      <c r="E3144" s="3"/>
      <c r="F3144" s="3"/>
      <c r="G3144" s="3"/>
      <c r="H3144" s="3"/>
      <c r="I3144" s="3"/>
      <c r="J3144" s="3"/>
      <c r="K3144" s="4"/>
      <c r="L3144" s="4"/>
      <c r="M3144" s="4"/>
      <c r="N3144" s="4"/>
      <c r="O3144" s="3"/>
      <c r="P3144" s="3"/>
      <c r="Q3144" s="80">
        <f t="shared" si="149"/>
        <v>0</v>
      </c>
      <c r="T3144" s="8" t="str">
        <f>+IFERROR(VLOOKUP(B3144,$B$5:B3143,1,FALSE),"")</f>
        <v/>
      </c>
      <c r="U3144" s="8" t="str">
        <f t="shared" si="147"/>
        <v>DUPLICATE</v>
      </c>
      <c r="W3144" s="75" t="str">
        <f t="shared" si="148"/>
        <v xml:space="preserve"> </v>
      </c>
    </row>
    <row r="3145" spans="1:23">
      <c r="A3145" s="33"/>
      <c r="B3145" s="3"/>
      <c r="C3145" s="3"/>
      <c r="D3145" s="3"/>
      <c r="E3145" s="3"/>
      <c r="F3145" s="3"/>
      <c r="G3145" s="3"/>
      <c r="H3145" s="3"/>
      <c r="I3145" s="3"/>
      <c r="J3145" s="3"/>
      <c r="K3145" s="4"/>
      <c r="L3145" s="4"/>
      <c r="M3145" s="4"/>
      <c r="N3145" s="4"/>
      <c r="O3145" s="3"/>
      <c r="P3145" s="3"/>
      <c r="Q3145" s="80">
        <f t="shared" si="149"/>
        <v>0</v>
      </c>
      <c r="T3145" s="8" t="str">
        <f>+IFERROR(VLOOKUP(B3145,$B$5:B3144,1,FALSE),"")</f>
        <v/>
      </c>
      <c r="U3145" s="8" t="str">
        <f t="shared" si="147"/>
        <v>DUPLICATE</v>
      </c>
      <c r="W3145" s="75" t="str">
        <f t="shared" si="148"/>
        <v xml:space="preserve"> </v>
      </c>
    </row>
    <row r="3146" spans="1:23">
      <c r="A3146" s="33"/>
      <c r="B3146" s="3"/>
      <c r="C3146" s="3"/>
      <c r="D3146" s="3"/>
      <c r="E3146" s="3"/>
      <c r="F3146" s="3"/>
      <c r="G3146" s="3"/>
      <c r="H3146" s="3"/>
      <c r="I3146" s="3"/>
      <c r="J3146" s="3"/>
      <c r="K3146" s="4"/>
      <c r="L3146" s="4"/>
      <c r="M3146" s="4"/>
      <c r="N3146" s="4"/>
      <c r="O3146" s="3"/>
      <c r="P3146" s="3"/>
      <c r="Q3146" s="80">
        <f t="shared" si="149"/>
        <v>0</v>
      </c>
      <c r="T3146" s="8" t="str">
        <f>+IFERROR(VLOOKUP(B3146,$B$5:B3145,1,FALSE),"")</f>
        <v/>
      </c>
      <c r="U3146" s="8" t="str">
        <f t="shared" si="147"/>
        <v>DUPLICATE</v>
      </c>
      <c r="W3146" s="75" t="str">
        <f t="shared" si="148"/>
        <v xml:space="preserve"> </v>
      </c>
    </row>
    <row r="3147" spans="1:23">
      <c r="A3147" s="33"/>
      <c r="B3147" s="3"/>
      <c r="C3147" s="3"/>
      <c r="D3147" s="3"/>
      <c r="E3147" s="3"/>
      <c r="F3147" s="3"/>
      <c r="G3147" s="3"/>
      <c r="H3147" s="3"/>
      <c r="I3147" s="3"/>
      <c r="J3147" s="3"/>
      <c r="K3147" s="4"/>
      <c r="L3147" s="4"/>
      <c r="M3147" s="4"/>
      <c r="N3147" s="4"/>
      <c r="O3147" s="3"/>
      <c r="P3147" s="3"/>
      <c r="Q3147" s="80">
        <f t="shared" si="149"/>
        <v>0</v>
      </c>
      <c r="T3147" s="8" t="str">
        <f>+IFERROR(VLOOKUP(B3147,$B$5:B3146,1,FALSE),"")</f>
        <v/>
      </c>
      <c r="U3147" s="8" t="str">
        <f t="shared" si="147"/>
        <v>DUPLICATE</v>
      </c>
      <c r="W3147" s="75" t="str">
        <f t="shared" si="148"/>
        <v xml:space="preserve"> </v>
      </c>
    </row>
    <row r="3148" spans="1:23">
      <c r="A3148" s="33"/>
      <c r="B3148" s="3"/>
      <c r="C3148" s="3"/>
      <c r="D3148" s="3"/>
      <c r="E3148" s="3"/>
      <c r="F3148" s="3"/>
      <c r="G3148" s="3"/>
      <c r="H3148" s="3"/>
      <c r="I3148" s="3"/>
      <c r="J3148" s="3"/>
      <c r="K3148" s="4"/>
      <c r="L3148" s="4"/>
      <c r="M3148" s="4"/>
      <c r="N3148" s="4"/>
      <c r="O3148" s="3"/>
      <c r="P3148" s="3"/>
      <c r="Q3148" s="80">
        <f t="shared" si="149"/>
        <v>0</v>
      </c>
      <c r="T3148" s="8" t="str">
        <f>+IFERROR(VLOOKUP(B3148,$B$5:B3147,1,FALSE),"")</f>
        <v/>
      </c>
      <c r="U3148" s="8" t="str">
        <f t="shared" si="147"/>
        <v>DUPLICATE</v>
      </c>
      <c r="W3148" s="75" t="str">
        <f t="shared" si="148"/>
        <v xml:space="preserve"> </v>
      </c>
    </row>
    <row r="3149" spans="1:23">
      <c r="A3149" s="33"/>
      <c r="B3149" s="3"/>
      <c r="C3149" s="3"/>
      <c r="D3149" s="3"/>
      <c r="E3149" s="3"/>
      <c r="F3149" s="3"/>
      <c r="G3149" s="3"/>
      <c r="H3149" s="3"/>
      <c r="I3149" s="3"/>
      <c r="J3149" s="3"/>
      <c r="K3149" s="4"/>
      <c r="L3149" s="4"/>
      <c r="M3149" s="4"/>
      <c r="N3149" s="4"/>
      <c r="O3149" s="3"/>
      <c r="P3149" s="3"/>
      <c r="Q3149" s="80">
        <f t="shared" si="149"/>
        <v>0</v>
      </c>
      <c r="T3149" s="8" t="str">
        <f>+IFERROR(VLOOKUP(B3149,$B$5:B3148,1,FALSE),"")</f>
        <v/>
      </c>
      <c r="U3149" s="8" t="str">
        <f t="shared" si="147"/>
        <v>DUPLICATE</v>
      </c>
      <c r="W3149" s="75" t="str">
        <f t="shared" si="148"/>
        <v xml:space="preserve"> </v>
      </c>
    </row>
    <row r="3150" spans="1:23">
      <c r="A3150" s="33"/>
      <c r="B3150" s="3"/>
      <c r="C3150" s="3"/>
      <c r="D3150" s="3"/>
      <c r="E3150" s="3"/>
      <c r="F3150" s="3"/>
      <c r="G3150" s="3"/>
      <c r="H3150" s="3"/>
      <c r="I3150" s="3"/>
      <c r="J3150" s="3"/>
      <c r="K3150" s="4"/>
      <c r="L3150" s="4"/>
      <c r="M3150" s="4"/>
      <c r="N3150" s="4"/>
      <c r="O3150" s="3"/>
      <c r="P3150" s="3"/>
      <c r="Q3150" s="80">
        <f t="shared" si="149"/>
        <v>0</v>
      </c>
      <c r="T3150" s="8" t="str">
        <f>+IFERROR(VLOOKUP(B3150,$B$5:B3149,1,FALSE),"")</f>
        <v/>
      </c>
      <c r="U3150" s="8" t="str">
        <f t="shared" si="147"/>
        <v>DUPLICATE</v>
      </c>
      <c r="W3150" s="75" t="str">
        <f t="shared" si="148"/>
        <v xml:space="preserve"> </v>
      </c>
    </row>
    <row r="3151" spans="1:23">
      <c r="A3151" s="33"/>
      <c r="B3151" s="3"/>
      <c r="C3151" s="3"/>
      <c r="D3151" s="3"/>
      <c r="E3151" s="3"/>
      <c r="F3151" s="3"/>
      <c r="G3151" s="3"/>
      <c r="H3151" s="3"/>
      <c r="I3151" s="3"/>
      <c r="J3151" s="3"/>
      <c r="K3151" s="4"/>
      <c r="L3151" s="4"/>
      <c r="M3151" s="4"/>
      <c r="N3151" s="4"/>
      <c r="O3151" s="3"/>
      <c r="P3151" s="3"/>
      <c r="Q3151" s="80">
        <f t="shared" si="149"/>
        <v>0</v>
      </c>
      <c r="T3151" s="8" t="str">
        <f>+IFERROR(VLOOKUP(B3151,$B$5:B3150,1,FALSE),"")</f>
        <v/>
      </c>
      <c r="U3151" s="8" t="str">
        <f t="shared" si="147"/>
        <v>DUPLICATE</v>
      </c>
      <c r="W3151" s="75" t="str">
        <f t="shared" si="148"/>
        <v xml:space="preserve"> </v>
      </c>
    </row>
    <row r="3152" spans="1:23">
      <c r="A3152" s="33"/>
      <c r="B3152" s="3"/>
      <c r="C3152" s="3"/>
      <c r="D3152" s="3"/>
      <c r="E3152" s="3"/>
      <c r="F3152" s="3"/>
      <c r="G3152" s="3"/>
      <c r="H3152" s="3"/>
      <c r="I3152" s="3"/>
      <c r="J3152" s="3"/>
      <c r="K3152" s="4"/>
      <c r="L3152" s="4"/>
      <c r="M3152" s="4"/>
      <c r="N3152" s="4"/>
      <c r="O3152" s="3"/>
      <c r="P3152" s="3"/>
      <c r="Q3152" s="80">
        <f t="shared" si="149"/>
        <v>0</v>
      </c>
      <c r="T3152" s="8" t="str">
        <f>+IFERROR(VLOOKUP(B3152,$B$5:B3151,1,FALSE),"")</f>
        <v/>
      </c>
      <c r="U3152" s="8" t="str">
        <f t="shared" si="147"/>
        <v>DUPLICATE</v>
      </c>
      <c r="W3152" s="75" t="str">
        <f t="shared" si="148"/>
        <v xml:space="preserve"> </v>
      </c>
    </row>
    <row r="3153" spans="1:23">
      <c r="A3153" s="33"/>
      <c r="B3153" s="3"/>
      <c r="C3153" s="3"/>
      <c r="D3153" s="3"/>
      <c r="E3153" s="3"/>
      <c r="F3153" s="3"/>
      <c r="G3153" s="3"/>
      <c r="H3153" s="3"/>
      <c r="I3153" s="3"/>
      <c r="J3153" s="3"/>
      <c r="K3153" s="4"/>
      <c r="L3153" s="4"/>
      <c r="M3153" s="4"/>
      <c r="N3153" s="4"/>
      <c r="O3153" s="3"/>
      <c r="P3153" s="3"/>
      <c r="Q3153" s="80">
        <f t="shared" si="149"/>
        <v>0</v>
      </c>
      <c r="T3153" s="8" t="str">
        <f>+IFERROR(VLOOKUP(B3153,$B$5:B3152,1,FALSE),"")</f>
        <v/>
      </c>
      <c r="U3153" s="8" t="str">
        <f t="shared" si="147"/>
        <v>DUPLICATE</v>
      </c>
      <c r="W3153" s="75" t="str">
        <f t="shared" si="148"/>
        <v xml:space="preserve"> </v>
      </c>
    </row>
    <row r="3154" spans="1:23">
      <c r="A3154" s="33"/>
      <c r="B3154" s="3"/>
      <c r="C3154" s="3"/>
      <c r="D3154" s="3"/>
      <c r="E3154" s="3"/>
      <c r="F3154" s="3"/>
      <c r="G3154" s="3"/>
      <c r="H3154" s="3"/>
      <c r="I3154" s="3"/>
      <c r="J3154" s="3"/>
      <c r="K3154" s="4"/>
      <c r="L3154" s="4"/>
      <c r="M3154" s="4"/>
      <c r="N3154" s="4"/>
      <c r="O3154" s="3"/>
      <c r="P3154" s="3"/>
      <c r="Q3154" s="80">
        <f t="shared" si="149"/>
        <v>0</v>
      </c>
      <c r="T3154" s="8" t="str">
        <f>+IFERROR(VLOOKUP(B3154,$B$5:B3153,1,FALSE),"")</f>
        <v/>
      </c>
      <c r="U3154" s="8" t="str">
        <f t="shared" si="147"/>
        <v>DUPLICATE</v>
      </c>
      <c r="W3154" s="75" t="str">
        <f t="shared" si="148"/>
        <v xml:space="preserve"> </v>
      </c>
    </row>
    <row r="3155" spans="1:23">
      <c r="A3155" s="33"/>
      <c r="B3155" s="3"/>
      <c r="C3155" s="3"/>
      <c r="D3155" s="3"/>
      <c r="E3155" s="3"/>
      <c r="F3155" s="3"/>
      <c r="G3155" s="3"/>
      <c r="H3155" s="3"/>
      <c r="I3155" s="3"/>
      <c r="J3155" s="3"/>
      <c r="K3155" s="4"/>
      <c r="L3155" s="4"/>
      <c r="M3155" s="4"/>
      <c r="N3155" s="4"/>
      <c r="O3155" s="3"/>
      <c r="P3155" s="3"/>
      <c r="Q3155" s="80">
        <f t="shared" si="149"/>
        <v>0</v>
      </c>
      <c r="T3155" s="8" t="str">
        <f>+IFERROR(VLOOKUP(B3155,$B$5:B3154,1,FALSE),"")</f>
        <v/>
      </c>
      <c r="U3155" s="8" t="str">
        <f t="shared" si="147"/>
        <v>DUPLICATE</v>
      </c>
      <c r="W3155" s="75" t="str">
        <f t="shared" si="148"/>
        <v xml:space="preserve"> </v>
      </c>
    </row>
    <row r="3156" spans="1:23">
      <c r="A3156" s="33"/>
      <c r="B3156" s="3"/>
      <c r="C3156" s="3"/>
      <c r="D3156" s="3"/>
      <c r="E3156" s="3"/>
      <c r="F3156" s="3"/>
      <c r="G3156" s="3"/>
      <c r="H3156" s="3"/>
      <c r="I3156" s="3"/>
      <c r="J3156" s="3"/>
      <c r="K3156" s="4"/>
      <c r="L3156" s="4"/>
      <c r="M3156" s="4"/>
      <c r="N3156" s="4"/>
      <c r="O3156" s="3"/>
      <c r="P3156" s="3"/>
      <c r="Q3156" s="80">
        <f t="shared" si="149"/>
        <v>0</v>
      </c>
      <c r="T3156" s="8" t="str">
        <f>+IFERROR(VLOOKUP(B3156,$B$5:B3155,1,FALSE),"")</f>
        <v/>
      </c>
      <c r="U3156" s="8" t="str">
        <f t="shared" si="147"/>
        <v>DUPLICATE</v>
      </c>
      <c r="W3156" s="75" t="str">
        <f t="shared" si="148"/>
        <v xml:space="preserve"> </v>
      </c>
    </row>
    <row r="3157" spans="1:23">
      <c r="A3157" s="33"/>
      <c r="B3157" s="3"/>
      <c r="C3157" s="3"/>
      <c r="D3157" s="3"/>
      <c r="E3157" s="3"/>
      <c r="F3157" s="3"/>
      <c r="G3157" s="3"/>
      <c r="H3157" s="3"/>
      <c r="I3157" s="3"/>
      <c r="J3157" s="3"/>
      <c r="K3157" s="4"/>
      <c r="L3157" s="4"/>
      <c r="M3157" s="4"/>
      <c r="N3157" s="4"/>
      <c r="O3157" s="3"/>
      <c r="P3157" s="3"/>
      <c r="Q3157" s="80">
        <f t="shared" si="149"/>
        <v>0</v>
      </c>
      <c r="T3157" s="8" t="str">
        <f>+IFERROR(VLOOKUP(B3157,$B$5:B3156,1,FALSE),"")</f>
        <v/>
      </c>
      <c r="U3157" s="8" t="str">
        <f t="shared" si="147"/>
        <v>DUPLICATE</v>
      </c>
      <c r="W3157" s="75" t="str">
        <f t="shared" si="148"/>
        <v xml:space="preserve"> </v>
      </c>
    </row>
    <row r="3158" spans="1:23">
      <c r="A3158" s="33"/>
      <c r="B3158" s="3"/>
      <c r="C3158" s="3"/>
      <c r="D3158" s="3"/>
      <c r="E3158" s="3"/>
      <c r="F3158" s="3"/>
      <c r="G3158" s="3"/>
      <c r="H3158" s="3"/>
      <c r="I3158" s="3"/>
      <c r="J3158" s="3"/>
      <c r="K3158" s="4"/>
      <c r="L3158" s="4"/>
      <c r="M3158" s="4"/>
      <c r="N3158" s="4"/>
      <c r="O3158" s="3"/>
      <c r="P3158" s="3"/>
      <c r="Q3158" s="80">
        <f t="shared" si="149"/>
        <v>0</v>
      </c>
      <c r="T3158" s="8" t="str">
        <f>+IFERROR(VLOOKUP(B3158,$B$5:B3157,1,FALSE),"")</f>
        <v/>
      </c>
      <c r="U3158" s="8" t="str">
        <f t="shared" si="147"/>
        <v>DUPLICATE</v>
      </c>
      <c r="W3158" s="75" t="str">
        <f t="shared" si="148"/>
        <v xml:space="preserve"> </v>
      </c>
    </row>
    <row r="3159" spans="1:23">
      <c r="A3159" s="33"/>
      <c r="B3159" s="3"/>
      <c r="C3159" s="3"/>
      <c r="D3159" s="3"/>
      <c r="E3159" s="3"/>
      <c r="F3159" s="3"/>
      <c r="G3159" s="3"/>
      <c r="H3159" s="3"/>
      <c r="I3159" s="3"/>
      <c r="J3159" s="3"/>
      <c r="K3159" s="4"/>
      <c r="L3159" s="4"/>
      <c r="M3159" s="4"/>
      <c r="N3159" s="4"/>
      <c r="O3159" s="3"/>
      <c r="P3159" s="3"/>
      <c r="Q3159" s="80">
        <f t="shared" si="149"/>
        <v>0</v>
      </c>
      <c r="T3159" s="8" t="str">
        <f>+IFERROR(VLOOKUP(B3159,$B$5:B3158,1,FALSE),"")</f>
        <v/>
      </c>
      <c r="U3159" s="8" t="str">
        <f t="shared" si="147"/>
        <v>DUPLICATE</v>
      </c>
      <c r="W3159" s="75" t="str">
        <f t="shared" si="148"/>
        <v xml:space="preserve"> </v>
      </c>
    </row>
    <row r="3160" spans="1:23">
      <c r="A3160" s="33"/>
      <c r="B3160" s="3"/>
      <c r="C3160" s="3"/>
      <c r="D3160" s="3"/>
      <c r="E3160" s="3"/>
      <c r="F3160" s="3"/>
      <c r="G3160" s="3"/>
      <c r="H3160" s="3"/>
      <c r="I3160" s="3"/>
      <c r="J3160" s="3"/>
      <c r="K3160" s="4"/>
      <c r="L3160" s="4"/>
      <c r="M3160" s="4"/>
      <c r="N3160" s="4"/>
      <c r="O3160" s="3"/>
      <c r="P3160" s="3"/>
      <c r="Q3160" s="80">
        <f t="shared" si="149"/>
        <v>0</v>
      </c>
      <c r="T3160" s="8" t="str">
        <f>+IFERROR(VLOOKUP(B3160,$B$5:B3159,1,FALSE),"")</f>
        <v/>
      </c>
      <c r="U3160" s="8" t="str">
        <f t="shared" si="147"/>
        <v>DUPLICATE</v>
      </c>
      <c r="W3160" s="75" t="str">
        <f t="shared" si="148"/>
        <v xml:space="preserve"> </v>
      </c>
    </row>
    <row r="3161" spans="1:23">
      <c r="A3161" s="33"/>
      <c r="B3161" s="3"/>
      <c r="C3161" s="3"/>
      <c r="D3161" s="3"/>
      <c r="E3161" s="3"/>
      <c r="F3161" s="3"/>
      <c r="G3161" s="3"/>
      <c r="H3161" s="3"/>
      <c r="I3161" s="3"/>
      <c r="J3161" s="3"/>
      <c r="K3161" s="4"/>
      <c r="L3161" s="4"/>
      <c r="M3161" s="4"/>
      <c r="N3161" s="4"/>
      <c r="O3161" s="3"/>
      <c r="P3161" s="3"/>
      <c r="Q3161" s="80">
        <f t="shared" si="149"/>
        <v>0</v>
      </c>
      <c r="T3161" s="8" t="str">
        <f>+IFERROR(VLOOKUP(B3161,$B$5:B3160,1,FALSE),"")</f>
        <v/>
      </c>
      <c r="U3161" s="8" t="str">
        <f t="shared" si="147"/>
        <v>DUPLICATE</v>
      </c>
      <c r="W3161" s="75" t="str">
        <f t="shared" si="148"/>
        <v xml:space="preserve"> </v>
      </c>
    </row>
    <row r="3162" spans="1:23">
      <c r="A3162" s="33"/>
      <c r="B3162" s="3"/>
      <c r="C3162" s="3"/>
      <c r="D3162" s="3"/>
      <c r="E3162" s="3"/>
      <c r="F3162" s="3"/>
      <c r="G3162" s="3"/>
      <c r="H3162" s="3"/>
      <c r="I3162" s="3"/>
      <c r="J3162" s="3"/>
      <c r="K3162" s="4"/>
      <c r="L3162" s="4"/>
      <c r="M3162" s="4"/>
      <c r="N3162" s="4"/>
      <c r="O3162" s="3"/>
      <c r="P3162" s="3"/>
      <c r="Q3162" s="80">
        <f t="shared" si="149"/>
        <v>0</v>
      </c>
      <c r="T3162" s="8" t="str">
        <f>+IFERROR(VLOOKUP(B3162,$B$5:B3161,1,FALSE),"")</f>
        <v/>
      </c>
      <c r="U3162" s="8" t="str">
        <f t="shared" si="147"/>
        <v>DUPLICATE</v>
      </c>
      <c r="W3162" s="75" t="str">
        <f t="shared" si="148"/>
        <v xml:space="preserve"> </v>
      </c>
    </row>
    <row r="3163" spans="1:23">
      <c r="A3163" s="33"/>
      <c r="B3163" s="3"/>
      <c r="C3163" s="3"/>
      <c r="D3163" s="3"/>
      <c r="E3163" s="3"/>
      <c r="F3163" s="3"/>
      <c r="G3163" s="3"/>
      <c r="H3163" s="3"/>
      <c r="I3163" s="3"/>
      <c r="J3163" s="3"/>
      <c r="K3163" s="4"/>
      <c r="L3163" s="4"/>
      <c r="M3163" s="4"/>
      <c r="N3163" s="4"/>
      <c r="O3163" s="3"/>
      <c r="P3163" s="3"/>
      <c r="Q3163" s="80">
        <f t="shared" si="149"/>
        <v>0</v>
      </c>
      <c r="T3163" s="8" t="str">
        <f>+IFERROR(VLOOKUP(B3163,$B$5:B3162,1,FALSE),"")</f>
        <v/>
      </c>
      <c r="U3163" s="8" t="str">
        <f t="shared" si="147"/>
        <v>DUPLICATE</v>
      </c>
      <c r="W3163" s="75" t="str">
        <f t="shared" si="148"/>
        <v xml:space="preserve"> </v>
      </c>
    </row>
    <row r="3164" spans="1:23">
      <c r="A3164" s="33"/>
      <c r="B3164" s="3"/>
      <c r="C3164" s="3"/>
      <c r="D3164" s="3"/>
      <c r="E3164" s="3"/>
      <c r="F3164" s="3"/>
      <c r="G3164" s="3"/>
      <c r="H3164" s="3"/>
      <c r="I3164" s="3"/>
      <c r="J3164" s="3"/>
      <c r="K3164" s="4"/>
      <c r="L3164" s="4"/>
      <c r="M3164" s="4"/>
      <c r="N3164" s="4"/>
      <c r="O3164" s="3"/>
      <c r="P3164" s="3"/>
      <c r="Q3164" s="80">
        <f t="shared" si="149"/>
        <v>0</v>
      </c>
      <c r="T3164" s="8" t="str">
        <f>+IFERROR(VLOOKUP(B3164,$B$5:B3163,1,FALSE),"")</f>
        <v/>
      </c>
      <c r="U3164" s="8" t="str">
        <f t="shared" si="147"/>
        <v>DUPLICATE</v>
      </c>
      <c r="W3164" s="75" t="str">
        <f t="shared" si="148"/>
        <v xml:space="preserve"> </v>
      </c>
    </row>
    <row r="3165" spans="1:23">
      <c r="A3165" s="33"/>
      <c r="B3165" s="3"/>
      <c r="C3165" s="3"/>
      <c r="D3165" s="3"/>
      <c r="E3165" s="3"/>
      <c r="F3165" s="3"/>
      <c r="G3165" s="3"/>
      <c r="H3165" s="3"/>
      <c r="I3165" s="3"/>
      <c r="J3165" s="3"/>
      <c r="K3165" s="4"/>
      <c r="L3165" s="4"/>
      <c r="M3165" s="4"/>
      <c r="N3165" s="4"/>
      <c r="O3165" s="3"/>
      <c r="P3165" s="3"/>
      <c r="Q3165" s="80">
        <f t="shared" si="149"/>
        <v>0</v>
      </c>
      <c r="T3165" s="8" t="str">
        <f>+IFERROR(VLOOKUP(B3165,$B$5:B3164,1,FALSE),"")</f>
        <v/>
      </c>
      <c r="U3165" s="8" t="str">
        <f t="shared" si="147"/>
        <v>DUPLICATE</v>
      </c>
      <c r="W3165" s="75" t="str">
        <f t="shared" si="148"/>
        <v xml:space="preserve"> </v>
      </c>
    </row>
    <row r="3166" spans="1:23">
      <c r="A3166" s="33"/>
      <c r="B3166" s="3"/>
      <c r="C3166" s="3"/>
      <c r="D3166" s="3"/>
      <c r="E3166" s="3"/>
      <c r="F3166" s="3"/>
      <c r="G3166" s="3"/>
      <c r="H3166" s="3"/>
      <c r="I3166" s="3"/>
      <c r="J3166" s="3"/>
      <c r="K3166" s="4"/>
      <c r="L3166" s="4"/>
      <c r="M3166" s="4"/>
      <c r="N3166" s="4"/>
      <c r="O3166" s="3"/>
      <c r="P3166" s="3"/>
      <c r="Q3166" s="80">
        <f t="shared" si="149"/>
        <v>0</v>
      </c>
      <c r="T3166" s="8" t="str">
        <f>+IFERROR(VLOOKUP(B3166,$B$5:B3165,1,FALSE),"")</f>
        <v/>
      </c>
      <c r="U3166" s="8" t="str">
        <f t="shared" si="147"/>
        <v>DUPLICATE</v>
      </c>
      <c r="W3166" s="75" t="str">
        <f t="shared" si="148"/>
        <v xml:space="preserve"> </v>
      </c>
    </row>
    <row r="3167" spans="1:23">
      <c r="A3167" s="33"/>
      <c r="B3167" s="3"/>
      <c r="C3167" s="3"/>
      <c r="D3167" s="3"/>
      <c r="E3167" s="3"/>
      <c r="F3167" s="3"/>
      <c r="G3167" s="3"/>
      <c r="H3167" s="3"/>
      <c r="I3167" s="3"/>
      <c r="J3167" s="3"/>
      <c r="K3167" s="4"/>
      <c r="L3167" s="4"/>
      <c r="M3167" s="4"/>
      <c r="N3167" s="4"/>
      <c r="O3167" s="3"/>
      <c r="P3167" s="3"/>
      <c r="Q3167" s="80">
        <f t="shared" si="149"/>
        <v>0</v>
      </c>
      <c r="T3167" s="8" t="str">
        <f>+IFERROR(VLOOKUP(B3167,$B$5:B3166,1,FALSE),"")</f>
        <v/>
      </c>
      <c r="U3167" s="8" t="str">
        <f t="shared" si="147"/>
        <v>DUPLICATE</v>
      </c>
      <c r="W3167" s="75" t="str">
        <f t="shared" si="148"/>
        <v xml:space="preserve"> </v>
      </c>
    </row>
    <row r="3168" spans="1:23">
      <c r="A3168" s="33"/>
      <c r="B3168" s="3"/>
      <c r="C3168" s="3"/>
      <c r="D3168" s="3"/>
      <c r="E3168" s="3"/>
      <c r="F3168" s="3"/>
      <c r="G3168" s="3"/>
      <c r="H3168" s="3"/>
      <c r="I3168" s="3"/>
      <c r="J3168" s="3"/>
      <c r="K3168" s="4"/>
      <c r="L3168" s="4"/>
      <c r="M3168" s="4"/>
      <c r="N3168" s="4"/>
      <c r="O3168" s="3"/>
      <c r="P3168" s="3"/>
      <c r="Q3168" s="80">
        <f t="shared" si="149"/>
        <v>0</v>
      </c>
      <c r="T3168" s="8" t="str">
        <f>+IFERROR(VLOOKUP(B3168,$B$5:B3167,1,FALSE),"")</f>
        <v/>
      </c>
      <c r="U3168" s="8" t="str">
        <f t="shared" si="147"/>
        <v>DUPLICATE</v>
      </c>
      <c r="W3168" s="75" t="str">
        <f t="shared" si="148"/>
        <v xml:space="preserve"> </v>
      </c>
    </row>
    <row r="3169" spans="1:23">
      <c r="A3169" s="33"/>
      <c r="B3169" s="3"/>
      <c r="C3169" s="3"/>
      <c r="D3169" s="3"/>
      <c r="E3169" s="3"/>
      <c r="F3169" s="3"/>
      <c r="G3169" s="3"/>
      <c r="H3169" s="3"/>
      <c r="I3169" s="3"/>
      <c r="J3169" s="3"/>
      <c r="K3169" s="4"/>
      <c r="L3169" s="4"/>
      <c r="M3169" s="4"/>
      <c r="N3169" s="4"/>
      <c r="O3169" s="3"/>
      <c r="P3169" s="3"/>
      <c r="Q3169" s="80">
        <f t="shared" si="149"/>
        <v>0</v>
      </c>
      <c r="T3169" s="8" t="str">
        <f>+IFERROR(VLOOKUP(B3169,$B$5:B3168,1,FALSE),"")</f>
        <v/>
      </c>
      <c r="U3169" s="8" t="str">
        <f t="shared" si="147"/>
        <v>DUPLICATE</v>
      </c>
      <c r="W3169" s="75" t="str">
        <f t="shared" si="148"/>
        <v xml:space="preserve"> </v>
      </c>
    </row>
    <row r="3170" spans="1:23">
      <c r="A3170" s="33"/>
      <c r="B3170" s="3"/>
      <c r="C3170" s="3"/>
      <c r="D3170" s="3"/>
      <c r="E3170" s="3"/>
      <c r="F3170" s="3"/>
      <c r="G3170" s="3"/>
      <c r="H3170" s="3"/>
      <c r="I3170" s="3"/>
      <c r="J3170" s="3"/>
      <c r="K3170" s="4"/>
      <c r="L3170" s="4"/>
      <c r="M3170" s="4"/>
      <c r="N3170" s="4"/>
      <c r="O3170" s="3"/>
      <c r="P3170" s="3"/>
      <c r="Q3170" s="80">
        <f t="shared" si="149"/>
        <v>0</v>
      </c>
      <c r="T3170" s="8" t="str">
        <f>+IFERROR(VLOOKUP(B3170,$B$5:B3169,1,FALSE),"")</f>
        <v/>
      </c>
      <c r="U3170" s="8" t="str">
        <f t="shared" si="147"/>
        <v>DUPLICATE</v>
      </c>
      <c r="W3170" s="75" t="str">
        <f t="shared" si="148"/>
        <v xml:space="preserve"> </v>
      </c>
    </row>
    <row r="3171" spans="1:23">
      <c r="A3171" s="33"/>
      <c r="B3171" s="3"/>
      <c r="C3171" s="3"/>
      <c r="D3171" s="3"/>
      <c r="E3171" s="3"/>
      <c r="F3171" s="3"/>
      <c r="G3171" s="3"/>
      <c r="H3171" s="3"/>
      <c r="I3171" s="3"/>
      <c r="J3171" s="3"/>
      <c r="K3171" s="4"/>
      <c r="L3171" s="4"/>
      <c r="M3171" s="4"/>
      <c r="N3171" s="4"/>
      <c r="O3171" s="3"/>
      <c r="P3171" s="3"/>
      <c r="Q3171" s="80">
        <f t="shared" si="149"/>
        <v>0</v>
      </c>
      <c r="T3171" s="8" t="str">
        <f>+IFERROR(VLOOKUP(B3171,$B$5:B3170,1,FALSE),"")</f>
        <v/>
      </c>
      <c r="U3171" s="8" t="str">
        <f t="shared" si="147"/>
        <v>DUPLICATE</v>
      </c>
      <c r="W3171" s="75" t="str">
        <f t="shared" si="148"/>
        <v xml:space="preserve"> </v>
      </c>
    </row>
    <row r="3172" spans="1:23">
      <c r="A3172" s="33"/>
      <c r="B3172" s="3"/>
      <c r="C3172" s="3"/>
      <c r="D3172" s="3"/>
      <c r="E3172" s="3"/>
      <c r="F3172" s="3"/>
      <c r="G3172" s="3"/>
      <c r="H3172" s="3"/>
      <c r="I3172" s="3"/>
      <c r="J3172" s="3"/>
      <c r="K3172" s="4"/>
      <c r="L3172" s="4"/>
      <c r="M3172" s="4"/>
      <c r="N3172" s="4"/>
      <c r="O3172" s="3"/>
      <c r="P3172" s="3"/>
      <c r="Q3172" s="80">
        <f t="shared" si="149"/>
        <v>0</v>
      </c>
      <c r="T3172" s="8" t="str">
        <f>+IFERROR(VLOOKUP(B3172,$B$5:B3171,1,FALSE),"")</f>
        <v/>
      </c>
      <c r="U3172" s="8" t="str">
        <f t="shared" si="147"/>
        <v>DUPLICATE</v>
      </c>
      <c r="W3172" s="75" t="str">
        <f t="shared" si="148"/>
        <v xml:space="preserve"> </v>
      </c>
    </row>
    <row r="3173" spans="1:23">
      <c r="A3173" s="33"/>
      <c r="B3173" s="3"/>
      <c r="C3173" s="3"/>
      <c r="D3173" s="3"/>
      <c r="E3173" s="3"/>
      <c r="F3173" s="3"/>
      <c r="G3173" s="3"/>
      <c r="H3173" s="3"/>
      <c r="I3173" s="3"/>
      <c r="J3173" s="3"/>
      <c r="K3173" s="4"/>
      <c r="L3173" s="4"/>
      <c r="M3173" s="4"/>
      <c r="N3173" s="4"/>
      <c r="O3173" s="3"/>
      <c r="P3173" s="3"/>
      <c r="Q3173" s="80">
        <f t="shared" si="149"/>
        <v>0</v>
      </c>
      <c r="T3173" s="8" t="str">
        <f>+IFERROR(VLOOKUP(B3173,$B$5:B3172,1,FALSE),"")</f>
        <v/>
      </c>
      <c r="U3173" s="8" t="str">
        <f t="shared" si="147"/>
        <v>DUPLICATE</v>
      </c>
      <c r="W3173" s="75" t="str">
        <f t="shared" si="148"/>
        <v xml:space="preserve"> </v>
      </c>
    </row>
    <row r="3174" spans="1:23">
      <c r="A3174" s="33"/>
      <c r="B3174" s="3"/>
      <c r="C3174" s="3"/>
      <c r="D3174" s="3"/>
      <c r="E3174" s="3"/>
      <c r="F3174" s="3"/>
      <c r="G3174" s="3"/>
      <c r="H3174" s="3"/>
      <c r="I3174" s="3"/>
      <c r="J3174" s="3"/>
      <c r="K3174" s="4"/>
      <c r="L3174" s="4"/>
      <c r="M3174" s="4"/>
      <c r="N3174" s="4"/>
      <c r="O3174" s="3"/>
      <c r="P3174" s="3"/>
      <c r="Q3174" s="80">
        <f t="shared" si="149"/>
        <v>0</v>
      </c>
      <c r="T3174" s="8" t="str">
        <f>+IFERROR(VLOOKUP(B3174,$B$5:B3173,1,FALSE),"")</f>
        <v/>
      </c>
      <c r="U3174" s="8" t="str">
        <f t="shared" si="147"/>
        <v>DUPLICATE</v>
      </c>
      <c r="W3174" s="75" t="str">
        <f t="shared" si="148"/>
        <v xml:space="preserve"> </v>
      </c>
    </row>
    <row r="3175" spans="1:23">
      <c r="A3175" s="33"/>
      <c r="B3175" s="3"/>
      <c r="C3175" s="3"/>
      <c r="D3175" s="3"/>
      <c r="E3175" s="3"/>
      <c r="F3175" s="3"/>
      <c r="G3175" s="3"/>
      <c r="H3175" s="3"/>
      <c r="I3175" s="3"/>
      <c r="J3175" s="3"/>
      <c r="K3175" s="4"/>
      <c r="L3175" s="4"/>
      <c r="M3175" s="4"/>
      <c r="N3175" s="4"/>
      <c r="O3175" s="3"/>
      <c r="P3175" s="3"/>
      <c r="Q3175" s="80">
        <f t="shared" si="149"/>
        <v>0</v>
      </c>
      <c r="T3175" s="8" t="str">
        <f>+IFERROR(VLOOKUP(B3175,$B$5:B3174,1,FALSE),"")</f>
        <v/>
      </c>
      <c r="U3175" s="8" t="str">
        <f t="shared" si="147"/>
        <v>DUPLICATE</v>
      </c>
      <c r="W3175" s="75" t="str">
        <f t="shared" si="148"/>
        <v xml:space="preserve"> </v>
      </c>
    </row>
    <row r="3176" spans="1:23">
      <c r="A3176" s="33"/>
      <c r="B3176" s="3"/>
      <c r="C3176" s="3"/>
      <c r="D3176" s="3"/>
      <c r="E3176" s="3"/>
      <c r="F3176" s="3"/>
      <c r="G3176" s="3"/>
      <c r="H3176" s="3"/>
      <c r="I3176" s="3"/>
      <c r="J3176" s="3"/>
      <c r="K3176" s="4"/>
      <c r="L3176" s="4"/>
      <c r="M3176" s="4"/>
      <c r="N3176" s="4"/>
      <c r="O3176" s="3"/>
      <c r="P3176" s="3"/>
      <c r="Q3176" s="80">
        <f t="shared" si="149"/>
        <v>0</v>
      </c>
      <c r="T3176" s="8" t="str">
        <f>+IFERROR(VLOOKUP(B3176,$B$5:B3175,1,FALSE),"")</f>
        <v/>
      </c>
      <c r="U3176" s="8" t="str">
        <f t="shared" si="147"/>
        <v>DUPLICATE</v>
      </c>
      <c r="W3176" s="75" t="str">
        <f t="shared" si="148"/>
        <v xml:space="preserve"> </v>
      </c>
    </row>
    <row r="3177" spans="1:23">
      <c r="A3177" s="33"/>
      <c r="B3177" s="3"/>
      <c r="C3177" s="3"/>
      <c r="D3177" s="3"/>
      <c r="E3177" s="3"/>
      <c r="F3177" s="3"/>
      <c r="G3177" s="3"/>
      <c r="H3177" s="3"/>
      <c r="I3177" s="3"/>
      <c r="J3177" s="3"/>
      <c r="K3177" s="4"/>
      <c r="L3177" s="4"/>
      <c r="M3177" s="4"/>
      <c r="N3177" s="4"/>
      <c r="O3177" s="3"/>
      <c r="P3177" s="3"/>
      <c r="Q3177" s="80">
        <f t="shared" si="149"/>
        <v>0</v>
      </c>
      <c r="T3177" s="8" t="str">
        <f>+IFERROR(VLOOKUP(B3177,$B$5:B3176,1,FALSE),"")</f>
        <v/>
      </c>
      <c r="U3177" s="8" t="str">
        <f t="shared" si="147"/>
        <v>DUPLICATE</v>
      </c>
      <c r="W3177" s="75" t="str">
        <f t="shared" si="148"/>
        <v xml:space="preserve"> </v>
      </c>
    </row>
    <row r="3178" spans="1:23">
      <c r="A3178" s="33"/>
      <c r="B3178" s="3"/>
      <c r="C3178" s="3"/>
      <c r="D3178" s="3"/>
      <c r="E3178" s="3"/>
      <c r="F3178" s="3"/>
      <c r="G3178" s="3"/>
      <c r="H3178" s="3"/>
      <c r="I3178" s="3"/>
      <c r="J3178" s="3"/>
      <c r="K3178" s="4"/>
      <c r="L3178" s="4"/>
      <c r="M3178" s="4"/>
      <c r="N3178" s="4"/>
      <c r="O3178" s="3"/>
      <c r="P3178" s="3"/>
      <c r="Q3178" s="80">
        <f t="shared" si="149"/>
        <v>0</v>
      </c>
      <c r="T3178" s="8" t="str">
        <f>+IFERROR(VLOOKUP(B3178,$B$5:B3177,1,FALSE),"")</f>
        <v/>
      </c>
      <c r="U3178" s="8" t="str">
        <f t="shared" si="147"/>
        <v>DUPLICATE</v>
      </c>
      <c r="W3178" s="75" t="str">
        <f t="shared" si="148"/>
        <v xml:space="preserve"> </v>
      </c>
    </row>
    <row r="3179" spans="1:23">
      <c r="A3179" s="33"/>
      <c r="B3179" s="3"/>
      <c r="C3179" s="3"/>
      <c r="D3179" s="3"/>
      <c r="E3179" s="3"/>
      <c r="F3179" s="3"/>
      <c r="G3179" s="3"/>
      <c r="H3179" s="3"/>
      <c r="I3179" s="3"/>
      <c r="J3179" s="3"/>
      <c r="K3179" s="4"/>
      <c r="L3179" s="4"/>
      <c r="M3179" s="4"/>
      <c r="N3179" s="4"/>
      <c r="O3179" s="3"/>
      <c r="P3179" s="3"/>
      <c r="Q3179" s="80">
        <f t="shared" si="149"/>
        <v>0</v>
      </c>
      <c r="T3179" s="8" t="str">
        <f>+IFERROR(VLOOKUP(B3179,$B$5:B3178,1,FALSE),"")</f>
        <v/>
      </c>
      <c r="U3179" s="8" t="str">
        <f t="shared" si="147"/>
        <v>DUPLICATE</v>
      </c>
      <c r="W3179" s="75" t="str">
        <f t="shared" si="148"/>
        <v xml:space="preserve"> </v>
      </c>
    </row>
    <row r="3180" spans="1:23">
      <c r="A3180" s="33"/>
      <c r="B3180" s="3"/>
      <c r="C3180" s="3"/>
      <c r="D3180" s="3"/>
      <c r="E3180" s="3"/>
      <c r="F3180" s="3"/>
      <c r="G3180" s="3"/>
      <c r="H3180" s="3"/>
      <c r="I3180" s="3"/>
      <c r="J3180" s="3"/>
      <c r="K3180" s="4"/>
      <c r="L3180" s="4"/>
      <c r="M3180" s="4"/>
      <c r="N3180" s="4"/>
      <c r="O3180" s="3"/>
      <c r="P3180" s="3"/>
      <c r="Q3180" s="80">
        <f t="shared" si="149"/>
        <v>0</v>
      </c>
      <c r="T3180" s="8" t="str">
        <f>+IFERROR(VLOOKUP(B3180,$B$5:B3179,1,FALSE),"")</f>
        <v/>
      </c>
      <c r="U3180" s="8" t="str">
        <f t="shared" si="147"/>
        <v>DUPLICATE</v>
      </c>
      <c r="W3180" s="75" t="str">
        <f t="shared" si="148"/>
        <v xml:space="preserve"> </v>
      </c>
    </row>
    <row r="3181" spans="1:23">
      <c r="A3181" s="33"/>
      <c r="B3181" s="3"/>
      <c r="C3181" s="3"/>
      <c r="D3181" s="3"/>
      <c r="E3181" s="3"/>
      <c r="F3181" s="3"/>
      <c r="G3181" s="3"/>
      <c r="H3181" s="3"/>
      <c r="I3181" s="3"/>
      <c r="J3181" s="3"/>
      <c r="K3181" s="4"/>
      <c r="L3181" s="4"/>
      <c r="M3181" s="4"/>
      <c r="N3181" s="4"/>
      <c r="O3181" s="3"/>
      <c r="P3181" s="3"/>
      <c r="Q3181" s="80">
        <f t="shared" si="149"/>
        <v>0</v>
      </c>
      <c r="T3181" s="8" t="str">
        <f>+IFERROR(VLOOKUP(B3181,$B$5:B3180,1,FALSE),"")</f>
        <v/>
      </c>
      <c r="U3181" s="8" t="str">
        <f t="shared" si="147"/>
        <v>DUPLICATE</v>
      </c>
      <c r="W3181" s="75" t="str">
        <f t="shared" si="148"/>
        <v xml:space="preserve"> </v>
      </c>
    </row>
    <row r="3182" spans="1:23">
      <c r="A3182" s="33"/>
      <c r="B3182" s="3"/>
      <c r="C3182" s="3"/>
      <c r="D3182" s="3"/>
      <c r="E3182" s="3"/>
      <c r="F3182" s="3"/>
      <c r="G3182" s="3"/>
      <c r="H3182" s="3"/>
      <c r="I3182" s="3"/>
      <c r="J3182" s="3"/>
      <c r="K3182" s="4"/>
      <c r="L3182" s="4"/>
      <c r="M3182" s="4"/>
      <c r="N3182" s="4"/>
      <c r="O3182" s="3"/>
      <c r="P3182" s="3"/>
      <c r="Q3182" s="80">
        <f t="shared" si="149"/>
        <v>0</v>
      </c>
      <c r="T3182" s="8" t="str">
        <f>+IFERROR(VLOOKUP(B3182,$B$5:B3181,1,FALSE),"")</f>
        <v/>
      </c>
      <c r="U3182" s="8" t="str">
        <f t="shared" si="147"/>
        <v>DUPLICATE</v>
      </c>
      <c r="W3182" s="75" t="str">
        <f t="shared" si="148"/>
        <v xml:space="preserve"> </v>
      </c>
    </row>
    <row r="3183" spans="1:23">
      <c r="A3183" s="33"/>
      <c r="B3183" s="3"/>
      <c r="C3183" s="3"/>
      <c r="D3183" s="3"/>
      <c r="E3183" s="3"/>
      <c r="F3183" s="3"/>
      <c r="G3183" s="3"/>
      <c r="H3183" s="3"/>
      <c r="I3183" s="3"/>
      <c r="J3183" s="3"/>
      <c r="K3183" s="4"/>
      <c r="L3183" s="4"/>
      <c r="M3183" s="4"/>
      <c r="N3183" s="4"/>
      <c r="O3183" s="3"/>
      <c r="P3183" s="3"/>
      <c r="Q3183" s="80">
        <f t="shared" si="149"/>
        <v>0</v>
      </c>
      <c r="T3183" s="8" t="str">
        <f>+IFERROR(VLOOKUP(B3183,$B$5:B3182,1,FALSE),"")</f>
        <v/>
      </c>
      <c r="U3183" s="8" t="str">
        <f t="shared" si="147"/>
        <v>DUPLICATE</v>
      </c>
      <c r="W3183" s="75" t="str">
        <f t="shared" si="148"/>
        <v xml:space="preserve"> </v>
      </c>
    </row>
    <row r="3184" spans="1:23">
      <c r="A3184" s="33"/>
      <c r="B3184" s="3"/>
      <c r="C3184" s="3"/>
      <c r="D3184" s="3"/>
      <c r="E3184" s="3"/>
      <c r="F3184" s="3"/>
      <c r="G3184" s="3"/>
      <c r="H3184" s="3"/>
      <c r="I3184" s="3"/>
      <c r="J3184" s="3"/>
      <c r="K3184" s="4"/>
      <c r="L3184" s="4"/>
      <c r="M3184" s="4"/>
      <c r="N3184" s="4"/>
      <c r="O3184" s="3"/>
      <c r="P3184" s="3"/>
      <c r="Q3184" s="80">
        <f t="shared" si="149"/>
        <v>0</v>
      </c>
      <c r="T3184" s="8" t="str">
        <f>+IFERROR(VLOOKUP(B3184,$B$5:B3183,1,FALSE),"")</f>
        <v/>
      </c>
      <c r="U3184" s="8" t="str">
        <f t="shared" si="147"/>
        <v>DUPLICATE</v>
      </c>
      <c r="W3184" s="75" t="str">
        <f t="shared" si="148"/>
        <v xml:space="preserve"> </v>
      </c>
    </row>
    <row r="3185" spans="1:23">
      <c r="A3185" s="33"/>
      <c r="B3185" s="3"/>
      <c r="C3185" s="3"/>
      <c r="D3185" s="3"/>
      <c r="E3185" s="3"/>
      <c r="F3185" s="3"/>
      <c r="G3185" s="3"/>
      <c r="H3185" s="3"/>
      <c r="I3185" s="3"/>
      <c r="J3185" s="3"/>
      <c r="K3185" s="4"/>
      <c r="L3185" s="4"/>
      <c r="M3185" s="4"/>
      <c r="N3185" s="4"/>
      <c r="O3185" s="3"/>
      <c r="P3185" s="3"/>
      <c r="Q3185" s="80">
        <f t="shared" si="149"/>
        <v>0</v>
      </c>
      <c r="T3185" s="8" t="str">
        <f>+IFERROR(VLOOKUP(B3185,$B$5:B3184,1,FALSE),"")</f>
        <v/>
      </c>
      <c r="U3185" s="8" t="str">
        <f t="shared" si="147"/>
        <v>DUPLICATE</v>
      </c>
      <c r="W3185" s="75" t="str">
        <f t="shared" si="148"/>
        <v xml:space="preserve"> </v>
      </c>
    </row>
    <row r="3186" spans="1:23">
      <c r="A3186" s="33"/>
      <c r="B3186" s="3"/>
      <c r="C3186" s="3"/>
      <c r="D3186" s="3"/>
      <c r="E3186" s="3"/>
      <c r="F3186" s="3"/>
      <c r="G3186" s="3"/>
      <c r="H3186" s="3"/>
      <c r="I3186" s="3"/>
      <c r="J3186" s="3"/>
      <c r="K3186" s="4"/>
      <c r="L3186" s="4"/>
      <c r="M3186" s="4"/>
      <c r="N3186" s="4"/>
      <c r="O3186" s="3"/>
      <c r="P3186" s="3"/>
      <c r="Q3186" s="80">
        <f t="shared" si="149"/>
        <v>0</v>
      </c>
      <c r="T3186" s="8" t="str">
        <f>+IFERROR(VLOOKUP(B3186,$B$5:B3185,1,FALSE),"")</f>
        <v/>
      </c>
      <c r="U3186" s="8" t="str">
        <f t="shared" si="147"/>
        <v>DUPLICATE</v>
      </c>
      <c r="W3186" s="75" t="str">
        <f t="shared" si="148"/>
        <v xml:space="preserve"> </v>
      </c>
    </row>
    <row r="3187" spans="1:23">
      <c r="A3187" s="33"/>
      <c r="B3187" s="3"/>
      <c r="C3187" s="3"/>
      <c r="D3187" s="3"/>
      <c r="E3187" s="3"/>
      <c r="F3187" s="3"/>
      <c r="G3187" s="3"/>
      <c r="H3187" s="3"/>
      <c r="I3187" s="3"/>
      <c r="J3187" s="3"/>
      <c r="K3187" s="4"/>
      <c r="L3187" s="4"/>
      <c r="M3187" s="4"/>
      <c r="N3187" s="4"/>
      <c r="O3187" s="3"/>
      <c r="P3187" s="3"/>
      <c r="Q3187" s="80">
        <f t="shared" si="149"/>
        <v>0</v>
      </c>
      <c r="T3187" s="8" t="str">
        <f>+IFERROR(VLOOKUP(B3187,$B$5:B3186,1,FALSE),"")</f>
        <v/>
      </c>
      <c r="U3187" s="8" t="str">
        <f t="shared" si="147"/>
        <v>DUPLICATE</v>
      </c>
      <c r="W3187" s="75" t="str">
        <f t="shared" si="148"/>
        <v xml:space="preserve"> </v>
      </c>
    </row>
    <row r="3188" spans="1:23">
      <c r="A3188" s="33"/>
      <c r="B3188" s="3"/>
      <c r="C3188" s="3"/>
      <c r="D3188" s="3"/>
      <c r="E3188" s="3"/>
      <c r="F3188" s="3"/>
      <c r="G3188" s="3"/>
      <c r="H3188" s="3"/>
      <c r="I3188" s="3"/>
      <c r="J3188" s="3"/>
      <c r="K3188" s="4"/>
      <c r="L3188" s="4"/>
      <c r="M3188" s="4"/>
      <c r="N3188" s="4"/>
      <c r="O3188" s="3"/>
      <c r="P3188" s="3"/>
      <c r="Q3188" s="80">
        <f t="shared" si="149"/>
        <v>0</v>
      </c>
      <c r="T3188" s="8" t="str">
        <f>+IFERROR(VLOOKUP(B3188,$B$5:B3187,1,FALSE),"")</f>
        <v/>
      </c>
      <c r="U3188" s="8" t="str">
        <f t="shared" si="147"/>
        <v>DUPLICATE</v>
      </c>
      <c r="W3188" s="75" t="str">
        <f t="shared" si="148"/>
        <v xml:space="preserve"> </v>
      </c>
    </row>
    <row r="3189" spans="1:23">
      <c r="A3189" s="33"/>
      <c r="B3189" s="3"/>
      <c r="C3189" s="3"/>
      <c r="D3189" s="3"/>
      <c r="E3189" s="3"/>
      <c r="F3189" s="3"/>
      <c r="G3189" s="3"/>
      <c r="H3189" s="3"/>
      <c r="I3189" s="3"/>
      <c r="J3189" s="3"/>
      <c r="K3189" s="4"/>
      <c r="L3189" s="4"/>
      <c r="M3189" s="4"/>
      <c r="N3189" s="4"/>
      <c r="O3189" s="3"/>
      <c r="P3189" s="3"/>
      <c r="Q3189" s="80">
        <f t="shared" si="149"/>
        <v>0</v>
      </c>
      <c r="T3189" s="8" t="str">
        <f>+IFERROR(VLOOKUP(B3189,$B$5:B3188,1,FALSE),"")</f>
        <v/>
      </c>
      <c r="U3189" s="8" t="str">
        <f t="shared" si="147"/>
        <v>DUPLICATE</v>
      </c>
      <c r="W3189" s="75" t="str">
        <f t="shared" si="148"/>
        <v xml:space="preserve"> </v>
      </c>
    </row>
    <row r="3190" spans="1:23">
      <c r="A3190" s="33"/>
      <c r="B3190" s="3"/>
      <c r="C3190" s="3"/>
      <c r="D3190" s="3"/>
      <c r="E3190" s="3"/>
      <c r="F3190" s="3"/>
      <c r="G3190" s="3"/>
      <c r="H3190" s="3"/>
      <c r="I3190" s="3"/>
      <c r="J3190" s="3"/>
      <c r="K3190" s="4"/>
      <c r="L3190" s="4"/>
      <c r="M3190" s="4"/>
      <c r="N3190" s="4"/>
      <c r="O3190" s="3"/>
      <c r="P3190" s="3"/>
      <c r="Q3190" s="80">
        <f t="shared" si="149"/>
        <v>0</v>
      </c>
      <c r="T3190" s="8" t="str">
        <f>+IFERROR(VLOOKUP(B3190,$B$5:B3189,1,FALSE),"")</f>
        <v/>
      </c>
      <c r="U3190" s="8" t="str">
        <f t="shared" si="147"/>
        <v>DUPLICATE</v>
      </c>
      <c r="W3190" s="75" t="str">
        <f t="shared" si="148"/>
        <v xml:space="preserve"> </v>
      </c>
    </row>
    <row r="3191" spans="1:23">
      <c r="A3191" s="33"/>
      <c r="B3191" s="3"/>
      <c r="C3191" s="3"/>
      <c r="D3191" s="3"/>
      <c r="E3191" s="3"/>
      <c r="F3191" s="3"/>
      <c r="G3191" s="3"/>
      <c r="H3191" s="3"/>
      <c r="I3191" s="3"/>
      <c r="J3191" s="3"/>
      <c r="K3191" s="4"/>
      <c r="L3191" s="4"/>
      <c r="M3191" s="4"/>
      <c r="N3191" s="4"/>
      <c r="O3191" s="3"/>
      <c r="P3191" s="3"/>
      <c r="Q3191" s="80">
        <f t="shared" si="149"/>
        <v>0</v>
      </c>
      <c r="T3191" s="8" t="str">
        <f>+IFERROR(VLOOKUP(B3191,$B$5:B3190,1,FALSE),"")</f>
        <v/>
      </c>
      <c r="U3191" s="8" t="str">
        <f t="shared" si="147"/>
        <v>DUPLICATE</v>
      </c>
      <c r="W3191" s="75" t="str">
        <f t="shared" si="148"/>
        <v xml:space="preserve"> </v>
      </c>
    </row>
    <row r="3192" spans="1:23">
      <c r="A3192" s="33"/>
      <c r="B3192" s="3"/>
      <c r="C3192" s="3"/>
      <c r="D3192" s="3"/>
      <c r="E3192" s="3"/>
      <c r="F3192" s="3"/>
      <c r="G3192" s="3"/>
      <c r="H3192" s="3"/>
      <c r="I3192" s="3"/>
      <c r="J3192" s="3"/>
      <c r="K3192" s="4"/>
      <c r="L3192" s="4"/>
      <c r="M3192" s="4"/>
      <c r="N3192" s="4"/>
      <c r="O3192" s="3"/>
      <c r="P3192" s="3"/>
      <c r="Q3192" s="80">
        <f t="shared" si="149"/>
        <v>0</v>
      </c>
      <c r="T3192" s="8" t="str">
        <f>+IFERROR(VLOOKUP(B3192,$B$5:B3191,1,FALSE),"")</f>
        <v/>
      </c>
      <c r="U3192" s="8" t="str">
        <f t="shared" si="147"/>
        <v>DUPLICATE</v>
      </c>
      <c r="W3192" s="75" t="str">
        <f t="shared" si="148"/>
        <v xml:space="preserve"> </v>
      </c>
    </row>
    <row r="3193" spans="1:23">
      <c r="A3193" s="33"/>
      <c r="B3193" s="3"/>
      <c r="C3193" s="3"/>
      <c r="D3193" s="3"/>
      <c r="E3193" s="3"/>
      <c r="F3193" s="3"/>
      <c r="G3193" s="3"/>
      <c r="H3193" s="3"/>
      <c r="I3193" s="3"/>
      <c r="J3193" s="3"/>
      <c r="K3193" s="4"/>
      <c r="L3193" s="4"/>
      <c r="M3193" s="4"/>
      <c r="N3193" s="4"/>
      <c r="O3193" s="3"/>
      <c r="P3193" s="3"/>
      <c r="Q3193" s="80">
        <f t="shared" si="149"/>
        <v>0</v>
      </c>
      <c r="T3193" s="8" t="str">
        <f>+IFERROR(VLOOKUP(B3193,$B$5:B3192,1,FALSE),"")</f>
        <v/>
      </c>
      <c r="U3193" s="8" t="str">
        <f t="shared" si="147"/>
        <v>DUPLICATE</v>
      </c>
      <c r="W3193" s="75" t="str">
        <f t="shared" si="148"/>
        <v xml:space="preserve"> </v>
      </c>
    </row>
    <row r="3194" spans="1:23">
      <c r="A3194" s="33"/>
      <c r="B3194" s="3"/>
      <c r="C3194" s="3"/>
      <c r="D3194" s="3"/>
      <c r="E3194" s="3"/>
      <c r="F3194" s="3"/>
      <c r="G3194" s="3"/>
      <c r="H3194" s="3"/>
      <c r="I3194" s="3"/>
      <c r="J3194" s="3"/>
      <c r="K3194" s="4"/>
      <c r="L3194" s="4"/>
      <c r="M3194" s="4"/>
      <c r="N3194" s="4"/>
      <c r="O3194" s="3"/>
      <c r="P3194" s="3"/>
      <c r="Q3194" s="80">
        <f t="shared" si="149"/>
        <v>0</v>
      </c>
      <c r="T3194" s="8" t="str">
        <f>+IFERROR(VLOOKUP(B3194,$B$5:B3193,1,FALSE),"")</f>
        <v/>
      </c>
      <c r="U3194" s="8" t="str">
        <f t="shared" si="147"/>
        <v>DUPLICATE</v>
      </c>
      <c r="W3194" s="75" t="str">
        <f t="shared" si="148"/>
        <v xml:space="preserve"> </v>
      </c>
    </row>
    <row r="3195" spans="1:23">
      <c r="A3195" s="33"/>
      <c r="B3195" s="3"/>
      <c r="C3195" s="3"/>
      <c r="D3195" s="3"/>
      <c r="E3195" s="3"/>
      <c r="F3195" s="3"/>
      <c r="G3195" s="3"/>
      <c r="H3195" s="3"/>
      <c r="I3195" s="3"/>
      <c r="J3195" s="3"/>
      <c r="K3195" s="4"/>
      <c r="L3195" s="4"/>
      <c r="M3195" s="4"/>
      <c r="N3195" s="4"/>
      <c r="O3195" s="3"/>
      <c r="P3195" s="3"/>
      <c r="Q3195" s="80">
        <f t="shared" si="149"/>
        <v>0</v>
      </c>
      <c r="T3195" s="8" t="str">
        <f>+IFERROR(VLOOKUP(B3195,$B$5:B3194,1,FALSE),"")</f>
        <v/>
      </c>
      <c r="U3195" s="8" t="str">
        <f t="shared" si="147"/>
        <v>DUPLICATE</v>
      </c>
      <c r="W3195" s="75" t="str">
        <f t="shared" si="148"/>
        <v xml:space="preserve"> </v>
      </c>
    </row>
    <row r="3196" spans="1:23">
      <c r="A3196" s="33"/>
      <c r="B3196" s="3"/>
      <c r="C3196" s="3"/>
      <c r="D3196" s="3"/>
      <c r="E3196" s="3"/>
      <c r="F3196" s="3"/>
      <c r="G3196" s="3"/>
      <c r="H3196" s="3"/>
      <c r="I3196" s="3"/>
      <c r="J3196" s="3"/>
      <c r="K3196" s="4"/>
      <c r="L3196" s="4"/>
      <c r="M3196" s="4"/>
      <c r="N3196" s="4"/>
      <c r="O3196" s="3"/>
      <c r="P3196" s="3"/>
      <c r="Q3196" s="80">
        <f t="shared" si="149"/>
        <v>0</v>
      </c>
      <c r="T3196" s="8" t="str">
        <f>+IFERROR(VLOOKUP(B3196,$B$5:B3195,1,FALSE),"")</f>
        <v/>
      </c>
      <c r="U3196" s="8" t="str">
        <f t="shared" si="147"/>
        <v>DUPLICATE</v>
      </c>
      <c r="W3196" s="75" t="str">
        <f t="shared" si="148"/>
        <v xml:space="preserve"> </v>
      </c>
    </row>
    <row r="3197" spans="1:23">
      <c r="A3197" s="33"/>
      <c r="B3197" s="3"/>
      <c r="C3197" s="3"/>
      <c r="D3197" s="3"/>
      <c r="E3197" s="3"/>
      <c r="F3197" s="3"/>
      <c r="G3197" s="3"/>
      <c r="H3197" s="3"/>
      <c r="I3197" s="3"/>
      <c r="J3197" s="3"/>
      <c r="K3197" s="4"/>
      <c r="L3197" s="4"/>
      <c r="M3197" s="4"/>
      <c r="N3197" s="4"/>
      <c r="O3197" s="3"/>
      <c r="P3197" s="3"/>
      <c r="Q3197" s="80">
        <f t="shared" si="149"/>
        <v>0</v>
      </c>
      <c r="T3197" s="8" t="str">
        <f>+IFERROR(VLOOKUP(B3197,$B$5:B3196,1,FALSE),"")</f>
        <v/>
      </c>
      <c r="U3197" s="8" t="str">
        <f t="shared" si="147"/>
        <v>DUPLICATE</v>
      </c>
      <c r="W3197" s="75" t="str">
        <f t="shared" si="148"/>
        <v xml:space="preserve"> </v>
      </c>
    </row>
    <row r="3198" spans="1:23">
      <c r="A3198" s="33"/>
      <c r="B3198" s="3"/>
      <c r="C3198" s="3"/>
      <c r="D3198" s="3"/>
      <c r="E3198" s="3"/>
      <c r="F3198" s="3"/>
      <c r="G3198" s="3"/>
      <c r="H3198" s="3"/>
      <c r="I3198" s="3"/>
      <c r="J3198" s="3"/>
      <c r="K3198" s="4"/>
      <c r="L3198" s="4"/>
      <c r="M3198" s="4"/>
      <c r="N3198" s="4"/>
      <c r="O3198" s="3"/>
      <c r="P3198" s="3"/>
      <c r="Q3198" s="80">
        <f t="shared" si="149"/>
        <v>0</v>
      </c>
      <c r="T3198" s="8" t="str">
        <f>+IFERROR(VLOOKUP(B3198,$B$5:B3197,1,FALSE),"")</f>
        <v/>
      </c>
      <c r="U3198" s="8" t="str">
        <f t="shared" si="147"/>
        <v>DUPLICATE</v>
      </c>
      <c r="W3198" s="75" t="str">
        <f t="shared" si="148"/>
        <v xml:space="preserve"> </v>
      </c>
    </row>
    <row r="3199" spans="1:23">
      <c r="A3199" s="33"/>
      <c r="B3199" s="3"/>
      <c r="C3199" s="3"/>
      <c r="D3199" s="3"/>
      <c r="E3199" s="3"/>
      <c r="F3199" s="3"/>
      <c r="G3199" s="3"/>
      <c r="H3199" s="3"/>
      <c r="I3199" s="3"/>
      <c r="J3199" s="3"/>
      <c r="K3199" s="4"/>
      <c r="L3199" s="4"/>
      <c r="M3199" s="4"/>
      <c r="N3199" s="4"/>
      <c r="O3199" s="3"/>
      <c r="P3199" s="3"/>
      <c r="Q3199" s="80">
        <f t="shared" si="149"/>
        <v>0</v>
      </c>
      <c r="T3199" s="8" t="str">
        <f>+IFERROR(VLOOKUP(B3199,$B$5:B3198,1,FALSE),"")</f>
        <v/>
      </c>
      <c r="U3199" s="8" t="str">
        <f t="shared" si="147"/>
        <v>DUPLICATE</v>
      </c>
      <c r="W3199" s="75" t="str">
        <f t="shared" si="148"/>
        <v xml:space="preserve"> </v>
      </c>
    </row>
    <row r="3200" spans="1:23">
      <c r="A3200" s="33"/>
      <c r="B3200" s="3"/>
      <c r="C3200" s="3"/>
      <c r="D3200" s="3"/>
      <c r="E3200" s="3"/>
      <c r="F3200" s="3"/>
      <c r="G3200" s="3"/>
      <c r="H3200" s="3"/>
      <c r="I3200" s="3"/>
      <c r="J3200" s="3"/>
      <c r="K3200" s="4"/>
      <c r="L3200" s="4"/>
      <c r="M3200" s="4"/>
      <c r="N3200" s="4"/>
      <c r="O3200" s="3"/>
      <c r="P3200" s="3"/>
      <c r="Q3200" s="80">
        <f t="shared" si="149"/>
        <v>0</v>
      </c>
      <c r="T3200" s="8" t="str">
        <f>+IFERROR(VLOOKUP(B3200,$B$5:B3199,1,FALSE),"")</f>
        <v/>
      </c>
      <c r="U3200" s="8" t="str">
        <f t="shared" si="147"/>
        <v>DUPLICATE</v>
      </c>
      <c r="W3200" s="75" t="str">
        <f t="shared" si="148"/>
        <v xml:space="preserve"> </v>
      </c>
    </row>
    <row r="3201" spans="1:23">
      <c r="A3201" s="33"/>
      <c r="B3201" s="3"/>
      <c r="C3201" s="3"/>
      <c r="D3201" s="3"/>
      <c r="E3201" s="3"/>
      <c r="F3201" s="3"/>
      <c r="G3201" s="3"/>
      <c r="H3201" s="3"/>
      <c r="I3201" s="3"/>
      <c r="J3201" s="3"/>
      <c r="K3201" s="4"/>
      <c r="L3201" s="4"/>
      <c r="M3201" s="4"/>
      <c r="N3201" s="4"/>
      <c r="O3201" s="3"/>
      <c r="P3201" s="3"/>
      <c r="Q3201" s="80">
        <f t="shared" si="149"/>
        <v>0</v>
      </c>
      <c r="T3201" s="8" t="str">
        <f>+IFERROR(VLOOKUP(B3201,$B$5:B3200,1,FALSE),"")</f>
        <v/>
      </c>
      <c r="U3201" s="8" t="str">
        <f t="shared" si="147"/>
        <v>DUPLICATE</v>
      </c>
      <c r="W3201" s="75" t="str">
        <f t="shared" si="148"/>
        <v xml:space="preserve"> </v>
      </c>
    </row>
    <row r="3202" spans="1:23">
      <c r="A3202" s="33"/>
      <c r="B3202" s="3"/>
      <c r="C3202" s="3"/>
      <c r="D3202" s="3"/>
      <c r="E3202" s="3"/>
      <c r="F3202" s="3"/>
      <c r="G3202" s="3"/>
      <c r="H3202" s="3"/>
      <c r="I3202" s="3"/>
      <c r="J3202" s="3"/>
      <c r="K3202" s="4"/>
      <c r="L3202" s="4"/>
      <c r="M3202" s="4"/>
      <c r="N3202" s="4"/>
      <c r="O3202" s="3"/>
      <c r="P3202" s="3"/>
      <c r="Q3202" s="80">
        <f t="shared" si="149"/>
        <v>0</v>
      </c>
      <c r="T3202" s="8" t="str">
        <f>+IFERROR(VLOOKUP(B3202,$B$5:B3201,1,FALSE),"")</f>
        <v/>
      </c>
      <c r="U3202" s="8" t="str">
        <f t="shared" si="147"/>
        <v>DUPLICATE</v>
      </c>
      <c r="W3202" s="75" t="str">
        <f t="shared" si="148"/>
        <v xml:space="preserve"> </v>
      </c>
    </row>
    <row r="3203" spans="1:23">
      <c r="A3203" s="33"/>
      <c r="B3203" s="3"/>
      <c r="C3203" s="3"/>
      <c r="D3203" s="3"/>
      <c r="E3203" s="3"/>
      <c r="F3203" s="3"/>
      <c r="G3203" s="3"/>
      <c r="H3203" s="3"/>
      <c r="I3203" s="3"/>
      <c r="J3203" s="3"/>
      <c r="K3203" s="4"/>
      <c r="L3203" s="4"/>
      <c r="M3203" s="4"/>
      <c r="N3203" s="4"/>
      <c r="O3203" s="3"/>
      <c r="P3203" s="3"/>
      <c r="Q3203" s="80">
        <f t="shared" si="149"/>
        <v>0</v>
      </c>
      <c r="T3203" s="8" t="str">
        <f>+IFERROR(VLOOKUP(B3203,$B$5:B3202,1,FALSE),"")</f>
        <v/>
      </c>
      <c r="U3203" s="8" t="str">
        <f t="shared" si="147"/>
        <v>DUPLICATE</v>
      </c>
      <c r="W3203" s="75" t="str">
        <f t="shared" si="148"/>
        <v xml:space="preserve"> </v>
      </c>
    </row>
    <row r="3204" spans="1:23">
      <c r="A3204" s="33"/>
      <c r="B3204" s="3"/>
      <c r="C3204" s="3"/>
      <c r="D3204" s="3"/>
      <c r="E3204" s="3"/>
      <c r="F3204" s="3"/>
      <c r="G3204" s="3"/>
      <c r="H3204" s="3"/>
      <c r="I3204" s="3"/>
      <c r="J3204" s="3"/>
      <c r="K3204" s="4"/>
      <c r="L3204" s="4"/>
      <c r="M3204" s="4"/>
      <c r="N3204" s="4"/>
      <c r="O3204" s="3"/>
      <c r="P3204" s="3"/>
      <c r="Q3204" s="80">
        <f t="shared" si="149"/>
        <v>0</v>
      </c>
      <c r="T3204" s="8" t="str">
        <f>+IFERROR(VLOOKUP(B3204,$B$5:B3203,1,FALSE),"")</f>
        <v/>
      </c>
      <c r="U3204" s="8" t="str">
        <f t="shared" si="147"/>
        <v>DUPLICATE</v>
      </c>
      <c r="W3204" s="75" t="str">
        <f t="shared" si="148"/>
        <v xml:space="preserve"> </v>
      </c>
    </row>
    <row r="3205" spans="1:23">
      <c r="A3205" s="33"/>
      <c r="B3205" s="3"/>
      <c r="C3205" s="3"/>
      <c r="D3205" s="3"/>
      <c r="E3205" s="3"/>
      <c r="F3205" s="3"/>
      <c r="G3205" s="3"/>
      <c r="H3205" s="3"/>
      <c r="I3205" s="3"/>
      <c r="J3205" s="3"/>
      <c r="K3205" s="4"/>
      <c r="L3205" s="4"/>
      <c r="M3205" s="4"/>
      <c r="N3205" s="4"/>
      <c r="O3205" s="3"/>
      <c r="P3205" s="3"/>
      <c r="Q3205" s="80">
        <f t="shared" si="149"/>
        <v>0</v>
      </c>
      <c r="T3205" s="8" t="str">
        <f>+IFERROR(VLOOKUP(B3205,$B$5:B3204,1,FALSE),"")</f>
        <v/>
      </c>
      <c r="U3205" s="8" t="str">
        <f t="shared" ref="U3205:U3268" si="150">+IF(EXACT(T3205,B3205),"DUPLICATE","ORIGINAL")</f>
        <v>DUPLICATE</v>
      </c>
      <c r="W3205" s="75" t="str">
        <f t="shared" ref="W3205:W3268" si="151">CONCATENATE(B3205," ",A3205)</f>
        <v xml:space="preserve"> </v>
      </c>
    </row>
    <row r="3206" spans="1:23">
      <c r="A3206" s="33"/>
      <c r="B3206" s="3"/>
      <c r="C3206" s="3"/>
      <c r="D3206" s="3"/>
      <c r="E3206" s="3"/>
      <c r="F3206" s="3"/>
      <c r="G3206" s="3"/>
      <c r="H3206" s="3"/>
      <c r="I3206" s="3"/>
      <c r="J3206" s="3"/>
      <c r="K3206" s="4"/>
      <c r="L3206" s="4"/>
      <c r="M3206" s="4"/>
      <c r="N3206" s="4"/>
      <c r="O3206" s="3"/>
      <c r="P3206" s="3"/>
      <c r="Q3206" s="80">
        <f t="shared" ref="Q3206:Q3269" si="152">L3206+M3206+N3206</f>
        <v>0</v>
      </c>
      <c r="T3206" s="8" t="str">
        <f>+IFERROR(VLOOKUP(B3206,$B$5:B3205,1,FALSE),"")</f>
        <v/>
      </c>
      <c r="U3206" s="8" t="str">
        <f t="shared" si="150"/>
        <v>DUPLICATE</v>
      </c>
      <c r="W3206" s="75" t="str">
        <f t="shared" si="151"/>
        <v xml:space="preserve"> </v>
      </c>
    </row>
    <row r="3207" spans="1:23">
      <c r="A3207" s="33"/>
      <c r="B3207" s="3"/>
      <c r="C3207" s="3"/>
      <c r="D3207" s="3"/>
      <c r="E3207" s="3"/>
      <c r="F3207" s="3"/>
      <c r="G3207" s="3"/>
      <c r="H3207" s="3"/>
      <c r="I3207" s="3"/>
      <c r="J3207" s="3"/>
      <c r="K3207" s="4"/>
      <c r="L3207" s="4"/>
      <c r="M3207" s="4"/>
      <c r="N3207" s="4"/>
      <c r="O3207" s="3"/>
      <c r="P3207" s="3"/>
      <c r="Q3207" s="80">
        <f t="shared" si="152"/>
        <v>0</v>
      </c>
      <c r="T3207" s="8" t="str">
        <f>+IFERROR(VLOOKUP(B3207,$B$5:B3206,1,FALSE),"")</f>
        <v/>
      </c>
      <c r="U3207" s="8" t="str">
        <f t="shared" si="150"/>
        <v>DUPLICATE</v>
      </c>
      <c r="W3207" s="75" t="str">
        <f t="shared" si="151"/>
        <v xml:space="preserve"> </v>
      </c>
    </row>
    <row r="3208" spans="1:23">
      <c r="A3208" s="33"/>
      <c r="B3208" s="3"/>
      <c r="C3208" s="3"/>
      <c r="D3208" s="3"/>
      <c r="E3208" s="3"/>
      <c r="F3208" s="3"/>
      <c r="G3208" s="3"/>
      <c r="H3208" s="3"/>
      <c r="I3208" s="3"/>
      <c r="J3208" s="3"/>
      <c r="K3208" s="4"/>
      <c r="L3208" s="4"/>
      <c r="M3208" s="4"/>
      <c r="N3208" s="4"/>
      <c r="O3208" s="3"/>
      <c r="P3208" s="3"/>
      <c r="Q3208" s="80">
        <f t="shared" si="152"/>
        <v>0</v>
      </c>
      <c r="T3208" s="8" t="str">
        <f>+IFERROR(VLOOKUP(B3208,$B$5:B3207,1,FALSE),"")</f>
        <v/>
      </c>
      <c r="U3208" s="8" t="str">
        <f t="shared" si="150"/>
        <v>DUPLICATE</v>
      </c>
      <c r="W3208" s="75" t="str">
        <f t="shared" si="151"/>
        <v xml:space="preserve"> </v>
      </c>
    </row>
    <row r="3209" spans="1:23">
      <c r="A3209" s="33"/>
      <c r="B3209" s="3"/>
      <c r="C3209" s="3"/>
      <c r="D3209" s="3"/>
      <c r="E3209" s="3"/>
      <c r="F3209" s="3"/>
      <c r="G3209" s="3"/>
      <c r="H3209" s="3"/>
      <c r="I3209" s="3"/>
      <c r="J3209" s="3"/>
      <c r="K3209" s="4"/>
      <c r="L3209" s="4"/>
      <c r="M3209" s="4"/>
      <c r="N3209" s="4"/>
      <c r="O3209" s="3"/>
      <c r="P3209" s="3"/>
      <c r="Q3209" s="80">
        <f t="shared" si="152"/>
        <v>0</v>
      </c>
      <c r="T3209" s="8" t="str">
        <f>+IFERROR(VLOOKUP(B3209,$B$5:B3208,1,FALSE),"")</f>
        <v/>
      </c>
      <c r="U3209" s="8" t="str">
        <f t="shared" si="150"/>
        <v>DUPLICATE</v>
      </c>
      <c r="W3209" s="75" t="str">
        <f t="shared" si="151"/>
        <v xml:space="preserve"> </v>
      </c>
    </row>
    <row r="3210" spans="1:23">
      <c r="A3210" s="33"/>
      <c r="B3210" s="3"/>
      <c r="C3210" s="3"/>
      <c r="D3210" s="3"/>
      <c r="E3210" s="3"/>
      <c r="F3210" s="3"/>
      <c r="G3210" s="3"/>
      <c r="H3210" s="3"/>
      <c r="I3210" s="3"/>
      <c r="J3210" s="3"/>
      <c r="K3210" s="4"/>
      <c r="L3210" s="4"/>
      <c r="M3210" s="4"/>
      <c r="N3210" s="4"/>
      <c r="O3210" s="3"/>
      <c r="P3210" s="3"/>
      <c r="Q3210" s="80">
        <f t="shared" si="152"/>
        <v>0</v>
      </c>
      <c r="T3210" s="8" t="str">
        <f>+IFERROR(VLOOKUP(B3210,$B$5:B3209,1,FALSE),"")</f>
        <v/>
      </c>
      <c r="U3210" s="8" t="str">
        <f t="shared" si="150"/>
        <v>DUPLICATE</v>
      </c>
      <c r="W3210" s="75" t="str">
        <f t="shared" si="151"/>
        <v xml:space="preserve"> </v>
      </c>
    </row>
    <row r="3211" spans="1:23">
      <c r="A3211" s="33"/>
      <c r="B3211" s="3"/>
      <c r="C3211" s="3"/>
      <c r="D3211" s="3"/>
      <c r="E3211" s="3"/>
      <c r="F3211" s="3"/>
      <c r="G3211" s="3"/>
      <c r="H3211" s="3"/>
      <c r="I3211" s="3"/>
      <c r="J3211" s="3"/>
      <c r="K3211" s="4"/>
      <c r="L3211" s="4"/>
      <c r="M3211" s="4"/>
      <c r="N3211" s="4"/>
      <c r="O3211" s="3"/>
      <c r="P3211" s="3"/>
      <c r="Q3211" s="80">
        <f t="shared" si="152"/>
        <v>0</v>
      </c>
      <c r="T3211" s="8" t="str">
        <f>+IFERROR(VLOOKUP(B3211,$B$5:B3210,1,FALSE),"")</f>
        <v/>
      </c>
      <c r="U3211" s="8" t="str">
        <f t="shared" si="150"/>
        <v>DUPLICATE</v>
      </c>
      <c r="W3211" s="75" t="str">
        <f t="shared" si="151"/>
        <v xml:space="preserve"> </v>
      </c>
    </row>
    <row r="3212" spans="1:23">
      <c r="A3212" s="33"/>
      <c r="B3212" s="3"/>
      <c r="C3212" s="3"/>
      <c r="D3212" s="3"/>
      <c r="E3212" s="3"/>
      <c r="F3212" s="3"/>
      <c r="G3212" s="3"/>
      <c r="H3212" s="3"/>
      <c r="I3212" s="3"/>
      <c r="J3212" s="3"/>
      <c r="K3212" s="4"/>
      <c r="L3212" s="4"/>
      <c r="M3212" s="4"/>
      <c r="N3212" s="4"/>
      <c r="O3212" s="3"/>
      <c r="P3212" s="3"/>
      <c r="Q3212" s="80">
        <f t="shared" si="152"/>
        <v>0</v>
      </c>
      <c r="T3212" s="8" t="str">
        <f>+IFERROR(VLOOKUP(B3212,$B$5:B3211,1,FALSE),"")</f>
        <v/>
      </c>
      <c r="U3212" s="8" t="str">
        <f t="shared" si="150"/>
        <v>DUPLICATE</v>
      </c>
      <c r="W3212" s="75" t="str">
        <f t="shared" si="151"/>
        <v xml:space="preserve"> </v>
      </c>
    </row>
    <row r="3213" spans="1:23">
      <c r="A3213" s="33"/>
      <c r="B3213" s="3"/>
      <c r="C3213" s="3"/>
      <c r="D3213" s="3"/>
      <c r="E3213" s="3"/>
      <c r="F3213" s="3"/>
      <c r="G3213" s="3"/>
      <c r="H3213" s="3"/>
      <c r="I3213" s="3"/>
      <c r="J3213" s="3"/>
      <c r="K3213" s="4"/>
      <c r="L3213" s="4"/>
      <c r="M3213" s="4"/>
      <c r="N3213" s="4"/>
      <c r="O3213" s="3"/>
      <c r="P3213" s="3"/>
      <c r="Q3213" s="80">
        <f t="shared" si="152"/>
        <v>0</v>
      </c>
      <c r="T3213" s="8" t="str">
        <f>+IFERROR(VLOOKUP(B3213,$B$5:B3212,1,FALSE),"")</f>
        <v/>
      </c>
      <c r="U3213" s="8" t="str">
        <f t="shared" si="150"/>
        <v>DUPLICATE</v>
      </c>
      <c r="W3213" s="75" t="str">
        <f t="shared" si="151"/>
        <v xml:space="preserve"> </v>
      </c>
    </row>
    <row r="3214" spans="1:23">
      <c r="A3214" s="33"/>
      <c r="B3214" s="3"/>
      <c r="C3214" s="3"/>
      <c r="D3214" s="3"/>
      <c r="E3214" s="3"/>
      <c r="F3214" s="3"/>
      <c r="G3214" s="3"/>
      <c r="H3214" s="3"/>
      <c r="I3214" s="3"/>
      <c r="J3214" s="3"/>
      <c r="K3214" s="4"/>
      <c r="L3214" s="4"/>
      <c r="M3214" s="4"/>
      <c r="N3214" s="4"/>
      <c r="O3214" s="3"/>
      <c r="P3214" s="3"/>
      <c r="Q3214" s="80">
        <f t="shared" si="152"/>
        <v>0</v>
      </c>
      <c r="T3214" s="8" t="str">
        <f>+IFERROR(VLOOKUP(B3214,$B$5:B3213,1,FALSE),"")</f>
        <v/>
      </c>
      <c r="U3214" s="8" t="str">
        <f t="shared" si="150"/>
        <v>DUPLICATE</v>
      </c>
      <c r="W3214" s="75" t="str">
        <f t="shared" si="151"/>
        <v xml:space="preserve"> </v>
      </c>
    </row>
    <row r="3215" spans="1:23">
      <c r="A3215" s="33"/>
      <c r="B3215" s="3"/>
      <c r="C3215" s="3"/>
      <c r="D3215" s="3"/>
      <c r="E3215" s="3"/>
      <c r="F3215" s="3"/>
      <c r="G3215" s="3"/>
      <c r="H3215" s="3"/>
      <c r="I3215" s="3"/>
      <c r="J3215" s="3"/>
      <c r="K3215" s="4"/>
      <c r="L3215" s="4"/>
      <c r="M3215" s="4"/>
      <c r="N3215" s="4"/>
      <c r="O3215" s="3"/>
      <c r="P3215" s="3"/>
      <c r="Q3215" s="80">
        <f t="shared" si="152"/>
        <v>0</v>
      </c>
      <c r="T3215" s="8" t="str">
        <f>+IFERROR(VLOOKUP(B3215,$B$5:B3214,1,FALSE),"")</f>
        <v/>
      </c>
      <c r="U3215" s="8" t="str">
        <f t="shared" si="150"/>
        <v>DUPLICATE</v>
      </c>
      <c r="W3215" s="75" t="str">
        <f t="shared" si="151"/>
        <v xml:space="preserve"> </v>
      </c>
    </row>
    <row r="3216" spans="1:23">
      <c r="A3216" s="33"/>
      <c r="B3216" s="3"/>
      <c r="C3216" s="3"/>
      <c r="D3216" s="3"/>
      <c r="E3216" s="3"/>
      <c r="F3216" s="3"/>
      <c r="G3216" s="3"/>
      <c r="H3216" s="3"/>
      <c r="I3216" s="3"/>
      <c r="J3216" s="3"/>
      <c r="K3216" s="4"/>
      <c r="L3216" s="4"/>
      <c r="M3216" s="4"/>
      <c r="N3216" s="4"/>
      <c r="O3216" s="3"/>
      <c r="P3216" s="3"/>
      <c r="Q3216" s="80">
        <f t="shared" si="152"/>
        <v>0</v>
      </c>
      <c r="T3216" s="8" t="str">
        <f>+IFERROR(VLOOKUP(B3216,$B$5:B3215,1,FALSE),"")</f>
        <v/>
      </c>
      <c r="U3216" s="8" t="str">
        <f t="shared" si="150"/>
        <v>DUPLICATE</v>
      </c>
      <c r="W3216" s="75" t="str">
        <f t="shared" si="151"/>
        <v xml:space="preserve"> </v>
      </c>
    </row>
    <row r="3217" spans="1:23">
      <c r="A3217" s="33"/>
      <c r="B3217" s="3"/>
      <c r="C3217" s="3"/>
      <c r="D3217" s="3"/>
      <c r="E3217" s="3"/>
      <c r="F3217" s="3"/>
      <c r="G3217" s="3"/>
      <c r="H3217" s="3"/>
      <c r="I3217" s="3"/>
      <c r="J3217" s="3"/>
      <c r="K3217" s="4"/>
      <c r="L3217" s="4"/>
      <c r="M3217" s="4"/>
      <c r="N3217" s="4"/>
      <c r="O3217" s="3"/>
      <c r="P3217" s="3"/>
      <c r="Q3217" s="80">
        <f t="shared" si="152"/>
        <v>0</v>
      </c>
      <c r="T3217" s="8" t="str">
        <f>+IFERROR(VLOOKUP(B3217,$B$5:B3216,1,FALSE),"")</f>
        <v/>
      </c>
      <c r="U3217" s="8" t="str">
        <f t="shared" si="150"/>
        <v>DUPLICATE</v>
      </c>
      <c r="W3217" s="75" t="str">
        <f t="shared" si="151"/>
        <v xml:space="preserve"> </v>
      </c>
    </row>
    <row r="3218" spans="1:23">
      <c r="A3218" s="33"/>
      <c r="B3218" s="3"/>
      <c r="C3218" s="3"/>
      <c r="D3218" s="3"/>
      <c r="E3218" s="3"/>
      <c r="F3218" s="3"/>
      <c r="G3218" s="3"/>
      <c r="H3218" s="3"/>
      <c r="I3218" s="3"/>
      <c r="J3218" s="3"/>
      <c r="K3218" s="4"/>
      <c r="L3218" s="4"/>
      <c r="M3218" s="4"/>
      <c r="N3218" s="4"/>
      <c r="O3218" s="3"/>
      <c r="P3218" s="3"/>
      <c r="Q3218" s="80">
        <f t="shared" si="152"/>
        <v>0</v>
      </c>
      <c r="T3218" s="8" t="str">
        <f>+IFERROR(VLOOKUP(B3218,$B$5:B3217,1,FALSE),"")</f>
        <v/>
      </c>
      <c r="U3218" s="8" t="str">
        <f t="shared" si="150"/>
        <v>DUPLICATE</v>
      </c>
      <c r="W3218" s="75" t="str">
        <f t="shared" si="151"/>
        <v xml:space="preserve"> </v>
      </c>
    </row>
    <row r="3219" spans="1:23">
      <c r="A3219" s="33"/>
      <c r="B3219" s="3"/>
      <c r="C3219" s="3"/>
      <c r="D3219" s="3"/>
      <c r="E3219" s="3"/>
      <c r="F3219" s="3"/>
      <c r="G3219" s="3"/>
      <c r="H3219" s="3"/>
      <c r="I3219" s="3"/>
      <c r="J3219" s="3"/>
      <c r="K3219" s="4"/>
      <c r="L3219" s="4"/>
      <c r="M3219" s="4"/>
      <c r="N3219" s="4"/>
      <c r="O3219" s="3"/>
      <c r="P3219" s="3"/>
      <c r="Q3219" s="80">
        <f t="shared" si="152"/>
        <v>0</v>
      </c>
      <c r="T3219" s="8" t="str">
        <f>+IFERROR(VLOOKUP(B3219,$B$5:B3218,1,FALSE),"")</f>
        <v/>
      </c>
      <c r="U3219" s="8" t="str">
        <f t="shared" si="150"/>
        <v>DUPLICATE</v>
      </c>
      <c r="W3219" s="75" t="str">
        <f t="shared" si="151"/>
        <v xml:space="preserve"> </v>
      </c>
    </row>
    <row r="3220" spans="1:23">
      <c r="A3220" s="33"/>
      <c r="B3220" s="3"/>
      <c r="C3220" s="3"/>
      <c r="D3220" s="3"/>
      <c r="E3220" s="3"/>
      <c r="F3220" s="3"/>
      <c r="G3220" s="3"/>
      <c r="H3220" s="3"/>
      <c r="I3220" s="3"/>
      <c r="J3220" s="3"/>
      <c r="K3220" s="4"/>
      <c r="L3220" s="4"/>
      <c r="M3220" s="4"/>
      <c r="N3220" s="4"/>
      <c r="O3220" s="3"/>
      <c r="P3220" s="3"/>
      <c r="Q3220" s="80">
        <f t="shared" si="152"/>
        <v>0</v>
      </c>
      <c r="T3220" s="8" t="str">
        <f>+IFERROR(VLOOKUP(B3220,$B$5:B3219,1,FALSE),"")</f>
        <v/>
      </c>
      <c r="U3220" s="8" t="str">
        <f t="shared" si="150"/>
        <v>DUPLICATE</v>
      </c>
      <c r="W3220" s="75" t="str">
        <f t="shared" si="151"/>
        <v xml:space="preserve"> </v>
      </c>
    </row>
    <row r="3221" spans="1:23">
      <c r="A3221" s="33"/>
      <c r="B3221" s="3"/>
      <c r="C3221" s="3"/>
      <c r="D3221" s="3"/>
      <c r="E3221" s="3"/>
      <c r="F3221" s="3"/>
      <c r="G3221" s="3"/>
      <c r="H3221" s="3"/>
      <c r="I3221" s="3"/>
      <c r="J3221" s="3"/>
      <c r="K3221" s="4"/>
      <c r="L3221" s="4"/>
      <c r="M3221" s="4"/>
      <c r="N3221" s="4"/>
      <c r="O3221" s="3"/>
      <c r="P3221" s="3"/>
      <c r="Q3221" s="80">
        <f t="shared" si="152"/>
        <v>0</v>
      </c>
      <c r="T3221" s="8" t="str">
        <f>+IFERROR(VLOOKUP(B3221,$B$5:B3220,1,FALSE),"")</f>
        <v/>
      </c>
      <c r="U3221" s="8" t="str">
        <f t="shared" si="150"/>
        <v>DUPLICATE</v>
      </c>
      <c r="W3221" s="75" t="str">
        <f t="shared" si="151"/>
        <v xml:space="preserve"> </v>
      </c>
    </row>
    <row r="3222" spans="1:23">
      <c r="A3222" s="33"/>
      <c r="B3222" s="3"/>
      <c r="C3222" s="3"/>
      <c r="D3222" s="3"/>
      <c r="E3222" s="3"/>
      <c r="F3222" s="3"/>
      <c r="G3222" s="3"/>
      <c r="H3222" s="3"/>
      <c r="I3222" s="3"/>
      <c r="J3222" s="3"/>
      <c r="K3222" s="4"/>
      <c r="L3222" s="4"/>
      <c r="M3222" s="4"/>
      <c r="N3222" s="4"/>
      <c r="O3222" s="3"/>
      <c r="P3222" s="3"/>
      <c r="Q3222" s="80">
        <f t="shared" si="152"/>
        <v>0</v>
      </c>
      <c r="T3222" s="8" t="str">
        <f>+IFERROR(VLOOKUP(B3222,$B$5:B3221,1,FALSE),"")</f>
        <v/>
      </c>
      <c r="U3222" s="8" t="str">
        <f t="shared" si="150"/>
        <v>DUPLICATE</v>
      </c>
      <c r="W3222" s="75" t="str">
        <f t="shared" si="151"/>
        <v xml:space="preserve"> </v>
      </c>
    </row>
    <row r="3223" spans="1:23">
      <c r="A3223" s="33"/>
      <c r="B3223" s="3"/>
      <c r="C3223" s="3"/>
      <c r="D3223" s="3"/>
      <c r="E3223" s="3"/>
      <c r="F3223" s="3"/>
      <c r="G3223" s="3"/>
      <c r="H3223" s="3"/>
      <c r="I3223" s="3"/>
      <c r="J3223" s="3"/>
      <c r="K3223" s="4"/>
      <c r="L3223" s="4"/>
      <c r="M3223" s="4"/>
      <c r="N3223" s="4"/>
      <c r="O3223" s="3"/>
      <c r="P3223" s="3"/>
      <c r="Q3223" s="80">
        <f t="shared" si="152"/>
        <v>0</v>
      </c>
      <c r="T3223" s="8" t="str">
        <f>+IFERROR(VLOOKUP(B3223,$B$5:B3222,1,FALSE),"")</f>
        <v/>
      </c>
      <c r="U3223" s="8" t="str">
        <f t="shared" si="150"/>
        <v>DUPLICATE</v>
      </c>
      <c r="W3223" s="75" t="str">
        <f t="shared" si="151"/>
        <v xml:space="preserve"> </v>
      </c>
    </row>
    <row r="3224" spans="1:23">
      <c r="A3224" s="33"/>
      <c r="B3224" s="3"/>
      <c r="C3224" s="3"/>
      <c r="D3224" s="3"/>
      <c r="E3224" s="3"/>
      <c r="F3224" s="3"/>
      <c r="G3224" s="3"/>
      <c r="H3224" s="3"/>
      <c r="I3224" s="3"/>
      <c r="J3224" s="3"/>
      <c r="K3224" s="4"/>
      <c r="L3224" s="4"/>
      <c r="M3224" s="4"/>
      <c r="N3224" s="4"/>
      <c r="O3224" s="3"/>
      <c r="P3224" s="3"/>
      <c r="Q3224" s="80">
        <f t="shared" si="152"/>
        <v>0</v>
      </c>
      <c r="T3224" s="8" t="str">
        <f>+IFERROR(VLOOKUP(B3224,$B$5:B3223,1,FALSE),"")</f>
        <v/>
      </c>
      <c r="U3224" s="8" t="str">
        <f t="shared" si="150"/>
        <v>DUPLICATE</v>
      </c>
      <c r="W3224" s="75" t="str">
        <f t="shared" si="151"/>
        <v xml:space="preserve"> </v>
      </c>
    </row>
    <row r="3225" spans="1:23">
      <c r="A3225" s="33"/>
      <c r="B3225" s="3"/>
      <c r="C3225" s="3"/>
      <c r="D3225" s="3"/>
      <c r="E3225" s="3"/>
      <c r="F3225" s="3"/>
      <c r="G3225" s="3"/>
      <c r="H3225" s="3"/>
      <c r="I3225" s="3"/>
      <c r="J3225" s="3"/>
      <c r="K3225" s="4"/>
      <c r="L3225" s="4"/>
      <c r="M3225" s="4"/>
      <c r="N3225" s="4"/>
      <c r="O3225" s="3"/>
      <c r="P3225" s="3"/>
      <c r="Q3225" s="80">
        <f t="shared" si="152"/>
        <v>0</v>
      </c>
      <c r="T3225" s="8" t="str">
        <f>+IFERROR(VLOOKUP(B3225,$B$5:B3224,1,FALSE),"")</f>
        <v/>
      </c>
      <c r="U3225" s="8" t="str">
        <f t="shared" si="150"/>
        <v>DUPLICATE</v>
      </c>
      <c r="W3225" s="75" t="str">
        <f t="shared" si="151"/>
        <v xml:space="preserve"> </v>
      </c>
    </row>
    <row r="3226" spans="1:23">
      <c r="A3226" s="33"/>
      <c r="B3226" s="3"/>
      <c r="C3226" s="3"/>
      <c r="D3226" s="3"/>
      <c r="E3226" s="3"/>
      <c r="F3226" s="3"/>
      <c r="G3226" s="3"/>
      <c r="H3226" s="3"/>
      <c r="I3226" s="3"/>
      <c r="J3226" s="3"/>
      <c r="K3226" s="4"/>
      <c r="L3226" s="4"/>
      <c r="M3226" s="4"/>
      <c r="N3226" s="4"/>
      <c r="O3226" s="3"/>
      <c r="P3226" s="3"/>
      <c r="Q3226" s="80">
        <f t="shared" si="152"/>
        <v>0</v>
      </c>
      <c r="T3226" s="8" t="str">
        <f>+IFERROR(VLOOKUP(B3226,$B$5:B3225,1,FALSE),"")</f>
        <v/>
      </c>
      <c r="U3226" s="8" t="str">
        <f t="shared" si="150"/>
        <v>DUPLICATE</v>
      </c>
      <c r="W3226" s="75" t="str">
        <f t="shared" si="151"/>
        <v xml:space="preserve"> </v>
      </c>
    </row>
    <row r="3227" spans="1:23">
      <c r="A3227" s="33"/>
      <c r="B3227" s="3"/>
      <c r="C3227" s="3"/>
      <c r="D3227" s="3"/>
      <c r="E3227" s="3"/>
      <c r="F3227" s="3"/>
      <c r="G3227" s="3"/>
      <c r="H3227" s="3"/>
      <c r="I3227" s="3"/>
      <c r="J3227" s="3"/>
      <c r="K3227" s="4"/>
      <c r="L3227" s="4"/>
      <c r="M3227" s="4"/>
      <c r="N3227" s="4"/>
      <c r="O3227" s="3"/>
      <c r="P3227" s="3"/>
      <c r="Q3227" s="80">
        <f t="shared" si="152"/>
        <v>0</v>
      </c>
      <c r="T3227" s="8" t="str">
        <f>+IFERROR(VLOOKUP(B3227,$B$5:B3226,1,FALSE),"")</f>
        <v/>
      </c>
      <c r="U3227" s="8" t="str">
        <f t="shared" si="150"/>
        <v>DUPLICATE</v>
      </c>
      <c r="W3227" s="75" t="str">
        <f t="shared" si="151"/>
        <v xml:space="preserve"> </v>
      </c>
    </row>
    <row r="3228" spans="1:23">
      <c r="A3228" s="33"/>
      <c r="B3228" s="3"/>
      <c r="C3228" s="3"/>
      <c r="D3228" s="3"/>
      <c r="E3228" s="3"/>
      <c r="F3228" s="3"/>
      <c r="G3228" s="3"/>
      <c r="H3228" s="3"/>
      <c r="I3228" s="3"/>
      <c r="J3228" s="3"/>
      <c r="K3228" s="4"/>
      <c r="L3228" s="4"/>
      <c r="M3228" s="4"/>
      <c r="N3228" s="4"/>
      <c r="O3228" s="3"/>
      <c r="P3228" s="3"/>
      <c r="Q3228" s="80">
        <f t="shared" si="152"/>
        <v>0</v>
      </c>
      <c r="T3228" s="8" t="str">
        <f>+IFERROR(VLOOKUP(B3228,$B$5:B3227,1,FALSE),"")</f>
        <v/>
      </c>
      <c r="U3228" s="8" t="str">
        <f t="shared" si="150"/>
        <v>DUPLICATE</v>
      </c>
      <c r="W3228" s="75" t="str">
        <f t="shared" si="151"/>
        <v xml:space="preserve"> </v>
      </c>
    </row>
    <row r="3229" spans="1:23">
      <c r="A3229" s="33"/>
      <c r="B3229" s="3"/>
      <c r="C3229" s="3"/>
      <c r="D3229" s="3"/>
      <c r="E3229" s="3"/>
      <c r="F3229" s="3"/>
      <c r="G3229" s="3"/>
      <c r="H3229" s="3"/>
      <c r="I3229" s="3"/>
      <c r="J3229" s="3"/>
      <c r="K3229" s="4"/>
      <c r="L3229" s="4"/>
      <c r="M3229" s="4"/>
      <c r="N3229" s="4"/>
      <c r="O3229" s="3"/>
      <c r="P3229" s="3"/>
      <c r="Q3229" s="80">
        <f t="shared" si="152"/>
        <v>0</v>
      </c>
      <c r="T3229" s="8" t="str">
        <f>+IFERROR(VLOOKUP(B3229,$B$5:B3228,1,FALSE),"")</f>
        <v/>
      </c>
      <c r="U3229" s="8" t="str">
        <f t="shared" si="150"/>
        <v>DUPLICATE</v>
      </c>
      <c r="W3229" s="75" t="str">
        <f t="shared" si="151"/>
        <v xml:space="preserve"> </v>
      </c>
    </row>
    <row r="3230" spans="1:23">
      <c r="A3230" s="33"/>
      <c r="B3230" s="3"/>
      <c r="C3230" s="3"/>
      <c r="D3230" s="3"/>
      <c r="E3230" s="3"/>
      <c r="F3230" s="3"/>
      <c r="G3230" s="3"/>
      <c r="H3230" s="3"/>
      <c r="I3230" s="3"/>
      <c r="J3230" s="3"/>
      <c r="K3230" s="4"/>
      <c r="L3230" s="4"/>
      <c r="M3230" s="4"/>
      <c r="N3230" s="4"/>
      <c r="O3230" s="3"/>
      <c r="P3230" s="3"/>
      <c r="Q3230" s="80">
        <f t="shared" si="152"/>
        <v>0</v>
      </c>
      <c r="T3230" s="8" t="str">
        <f>+IFERROR(VLOOKUP(B3230,$B$5:B3229,1,FALSE),"")</f>
        <v/>
      </c>
      <c r="U3230" s="8" t="str">
        <f t="shared" si="150"/>
        <v>DUPLICATE</v>
      </c>
      <c r="W3230" s="75" t="str">
        <f t="shared" si="151"/>
        <v xml:space="preserve"> </v>
      </c>
    </row>
    <row r="3231" spans="1:23">
      <c r="A3231" s="33"/>
      <c r="B3231" s="3"/>
      <c r="C3231" s="3"/>
      <c r="D3231" s="3"/>
      <c r="E3231" s="3"/>
      <c r="F3231" s="3"/>
      <c r="G3231" s="3"/>
      <c r="H3231" s="3"/>
      <c r="I3231" s="3"/>
      <c r="J3231" s="3"/>
      <c r="K3231" s="4"/>
      <c r="L3231" s="4"/>
      <c r="M3231" s="4"/>
      <c r="N3231" s="4"/>
      <c r="O3231" s="3"/>
      <c r="P3231" s="3"/>
      <c r="Q3231" s="80">
        <f t="shared" si="152"/>
        <v>0</v>
      </c>
      <c r="T3231" s="8" t="str">
        <f>+IFERROR(VLOOKUP(B3231,$B$5:B3230,1,FALSE),"")</f>
        <v/>
      </c>
      <c r="U3231" s="8" t="str">
        <f t="shared" si="150"/>
        <v>DUPLICATE</v>
      </c>
      <c r="W3231" s="75" t="str">
        <f t="shared" si="151"/>
        <v xml:space="preserve"> </v>
      </c>
    </row>
    <row r="3232" spans="1:23">
      <c r="A3232" s="33"/>
      <c r="B3232" s="3"/>
      <c r="C3232" s="3"/>
      <c r="D3232" s="3"/>
      <c r="E3232" s="3"/>
      <c r="F3232" s="3"/>
      <c r="G3232" s="3"/>
      <c r="H3232" s="3"/>
      <c r="I3232" s="3"/>
      <c r="J3232" s="3"/>
      <c r="K3232" s="4"/>
      <c r="L3232" s="4"/>
      <c r="M3232" s="4"/>
      <c r="N3232" s="4"/>
      <c r="O3232" s="3"/>
      <c r="P3232" s="3"/>
      <c r="Q3232" s="80">
        <f t="shared" si="152"/>
        <v>0</v>
      </c>
      <c r="T3232" s="8" t="str">
        <f>+IFERROR(VLOOKUP(B3232,$B$5:B3231,1,FALSE),"")</f>
        <v/>
      </c>
      <c r="U3232" s="8" t="str">
        <f t="shared" si="150"/>
        <v>DUPLICATE</v>
      </c>
      <c r="W3232" s="75" t="str">
        <f t="shared" si="151"/>
        <v xml:space="preserve"> </v>
      </c>
    </row>
    <row r="3233" spans="1:23">
      <c r="A3233" s="33"/>
      <c r="B3233" s="3"/>
      <c r="C3233" s="3"/>
      <c r="D3233" s="3"/>
      <c r="E3233" s="3"/>
      <c r="F3233" s="3"/>
      <c r="G3233" s="3"/>
      <c r="H3233" s="3"/>
      <c r="I3233" s="3"/>
      <c r="J3233" s="3"/>
      <c r="K3233" s="4"/>
      <c r="L3233" s="4"/>
      <c r="M3233" s="4"/>
      <c r="N3233" s="4"/>
      <c r="O3233" s="3"/>
      <c r="P3233" s="3"/>
      <c r="Q3233" s="80">
        <f t="shared" si="152"/>
        <v>0</v>
      </c>
      <c r="T3233" s="8" t="str">
        <f>+IFERROR(VLOOKUP(B3233,$B$5:B3232,1,FALSE),"")</f>
        <v/>
      </c>
      <c r="U3233" s="8" t="str">
        <f t="shared" si="150"/>
        <v>DUPLICATE</v>
      </c>
      <c r="W3233" s="75" t="str">
        <f t="shared" si="151"/>
        <v xml:space="preserve"> </v>
      </c>
    </row>
    <row r="3234" spans="1:23">
      <c r="A3234" s="33"/>
      <c r="B3234" s="3"/>
      <c r="C3234" s="3"/>
      <c r="D3234" s="3"/>
      <c r="E3234" s="3"/>
      <c r="F3234" s="3"/>
      <c r="G3234" s="3"/>
      <c r="H3234" s="3"/>
      <c r="I3234" s="3"/>
      <c r="J3234" s="3"/>
      <c r="K3234" s="4"/>
      <c r="L3234" s="4"/>
      <c r="M3234" s="4"/>
      <c r="N3234" s="4"/>
      <c r="O3234" s="3"/>
      <c r="P3234" s="3"/>
      <c r="Q3234" s="80">
        <f t="shared" si="152"/>
        <v>0</v>
      </c>
      <c r="T3234" s="8" t="str">
        <f>+IFERROR(VLOOKUP(B3234,$B$5:B3233,1,FALSE),"")</f>
        <v/>
      </c>
      <c r="U3234" s="8" t="str">
        <f t="shared" si="150"/>
        <v>DUPLICATE</v>
      </c>
      <c r="W3234" s="75" t="str">
        <f t="shared" si="151"/>
        <v xml:space="preserve"> </v>
      </c>
    </row>
    <row r="3235" spans="1:23">
      <c r="A3235" s="33"/>
      <c r="B3235" s="3"/>
      <c r="C3235" s="3"/>
      <c r="D3235" s="3"/>
      <c r="E3235" s="3"/>
      <c r="F3235" s="3"/>
      <c r="G3235" s="3"/>
      <c r="H3235" s="3"/>
      <c r="I3235" s="3"/>
      <c r="J3235" s="3"/>
      <c r="K3235" s="4"/>
      <c r="L3235" s="4"/>
      <c r="M3235" s="4"/>
      <c r="N3235" s="4"/>
      <c r="O3235" s="3"/>
      <c r="P3235" s="3"/>
      <c r="Q3235" s="80">
        <f t="shared" si="152"/>
        <v>0</v>
      </c>
      <c r="T3235" s="8" t="str">
        <f>+IFERROR(VLOOKUP(B3235,$B$5:B3234,1,FALSE),"")</f>
        <v/>
      </c>
      <c r="U3235" s="8" t="str">
        <f t="shared" si="150"/>
        <v>DUPLICATE</v>
      </c>
      <c r="W3235" s="75" t="str">
        <f t="shared" si="151"/>
        <v xml:space="preserve"> </v>
      </c>
    </row>
    <row r="3236" spans="1:23">
      <c r="A3236" s="33"/>
      <c r="B3236" s="3"/>
      <c r="C3236" s="3"/>
      <c r="D3236" s="3"/>
      <c r="E3236" s="3"/>
      <c r="F3236" s="3"/>
      <c r="G3236" s="3"/>
      <c r="H3236" s="3"/>
      <c r="I3236" s="3"/>
      <c r="J3236" s="3"/>
      <c r="K3236" s="4"/>
      <c r="L3236" s="4"/>
      <c r="M3236" s="4"/>
      <c r="N3236" s="4"/>
      <c r="O3236" s="3"/>
      <c r="P3236" s="3"/>
      <c r="Q3236" s="80">
        <f t="shared" si="152"/>
        <v>0</v>
      </c>
      <c r="T3236" s="8" t="str">
        <f>+IFERROR(VLOOKUP(B3236,$B$5:B3235,1,FALSE),"")</f>
        <v/>
      </c>
      <c r="U3236" s="8" t="str">
        <f t="shared" si="150"/>
        <v>DUPLICATE</v>
      </c>
      <c r="W3236" s="75" t="str">
        <f t="shared" si="151"/>
        <v xml:space="preserve"> </v>
      </c>
    </row>
    <row r="3237" spans="1:23">
      <c r="A3237" s="33"/>
      <c r="B3237" s="3"/>
      <c r="C3237" s="3"/>
      <c r="D3237" s="3"/>
      <c r="E3237" s="3"/>
      <c r="F3237" s="3"/>
      <c r="G3237" s="3"/>
      <c r="H3237" s="3"/>
      <c r="I3237" s="3"/>
      <c r="J3237" s="3"/>
      <c r="K3237" s="4"/>
      <c r="L3237" s="4"/>
      <c r="M3237" s="4"/>
      <c r="N3237" s="4"/>
      <c r="O3237" s="3"/>
      <c r="P3237" s="3"/>
      <c r="Q3237" s="80">
        <f t="shared" si="152"/>
        <v>0</v>
      </c>
      <c r="T3237" s="8" t="str">
        <f>+IFERROR(VLOOKUP(B3237,$B$5:B3236,1,FALSE),"")</f>
        <v/>
      </c>
      <c r="U3237" s="8" t="str">
        <f t="shared" si="150"/>
        <v>DUPLICATE</v>
      </c>
      <c r="W3237" s="75" t="str">
        <f t="shared" si="151"/>
        <v xml:space="preserve"> </v>
      </c>
    </row>
    <row r="3238" spans="1:23">
      <c r="A3238" s="33"/>
      <c r="B3238" s="3"/>
      <c r="C3238" s="3"/>
      <c r="D3238" s="3"/>
      <c r="E3238" s="3"/>
      <c r="F3238" s="3"/>
      <c r="G3238" s="3"/>
      <c r="H3238" s="3"/>
      <c r="I3238" s="3"/>
      <c r="J3238" s="3"/>
      <c r="K3238" s="4"/>
      <c r="L3238" s="4"/>
      <c r="M3238" s="4"/>
      <c r="N3238" s="4"/>
      <c r="O3238" s="3"/>
      <c r="P3238" s="3"/>
      <c r="Q3238" s="80">
        <f t="shared" si="152"/>
        <v>0</v>
      </c>
      <c r="T3238" s="8" t="str">
        <f>+IFERROR(VLOOKUP(B3238,$B$5:B3237,1,FALSE),"")</f>
        <v/>
      </c>
      <c r="U3238" s="8" t="str">
        <f t="shared" si="150"/>
        <v>DUPLICATE</v>
      </c>
      <c r="W3238" s="75" t="str">
        <f t="shared" si="151"/>
        <v xml:space="preserve"> </v>
      </c>
    </row>
    <row r="3239" spans="1:23">
      <c r="A3239" s="33"/>
      <c r="B3239" s="3"/>
      <c r="C3239" s="3"/>
      <c r="D3239" s="3"/>
      <c r="E3239" s="3"/>
      <c r="F3239" s="3"/>
      <c r="G3239" s="3"/>
      <c r="H3239" s="3"/>
      <c r="I3239" s="3"/>
      <c r="J3239" s="3"/>
      <c r="K3239" s="4"/>
      <c r="L3239" s="4"/>
      <c r="M3239" s="4"/>
      <c r="N3239" s="4"/>
      <c r="O3239" s="3"/>
      <c r="P3239" s="3"/>
      <c r="Q3239" s="80">
        <f t="shared" si="152"/>
        <v>0</v>
      </c>
      <c r="T3239" s="8" t="str">
        <f>+IFERROR(VLOOKUP(B3239,$B$5:B3238,1,FALSE),"")</f>
        <v/>
      </c>
      <c r="U3239" s="8" t="str">
        <f t="shared" si="150"/>
        <v>DUPLICATE</v>
      </c>
      <c r="W3239" s="75" t="str">
        <f t="shared" si="151"/>
        <v xml:space="preserve"> </v>
      </c>
    </row>
    <row r="3240" spans="1:23">
      <c r="A3240" s="33"/>
      <c r="B3240" s="3"/>
      <c r="C3240" s="3"/>
      <c r="D3240" s="3"/>
      <c r="E3240" s="3"/>
      <c r="F3240" s="3"/>
      <c r="G3240" s="3"/>
      <c r="H3240" s="3"/>
      <c r="I3240" s="3"/>
      <c r="J3240" s="3"/>
      <c r="K3240" s="4"/>
      <c r="L3240" s="4"/>
      <c r="M3240" s="4"/>
      <c r="N3240" s="4"/>
      <c r="O3240" s="3"/>
      <c r="P3240" s="3"/>
      <c r="Q3240" s="80">
        <f t="shared" si="152"/>
        <v>0</v>
      </c>
      <c r="T3240" s="8" t="str">
        <f>+IFERROR(VLOOKUP(B3240,$B$5:B3239,1,FALSE),"")</f>
        <v/>
      </c>
      <c r="U3240" s="8" t="str">
        <f t="shared" si="150"/>
        <v>DUPLICATE</v>
      </c>
      <c r="W3240" s="75" t="str">
        <f t="shared" si="151"/>
        <v xml:space="preserve"> </v>
      </c>
    </row>
    <row r="3241" spans="1:23">
      <c r="A3241" s="33"/>
      <c r="B3241" s="3"/>
      <c r="C3241" s="3"/>
      <c r="D3241" s="3"/>
      <c r="E3241" s="3"/>
      <c r="F3241" s="3"/>
      <c r="G3241" s="3"/>
      <c r="H3241" s="3"/>
      <c r="I3241" s="3"/>
      <c r="J3241" s="3"/>
      <c r="K3241" s="4"/>
      <c r="L3241" s="4"/>
      <c r="M3241" s="4"/>
      <c r="N3241" s="4"/>
      <c r="O3241" s="3"/>
      <c r="P3241" s="3"/>
      <c r="Q3241" s="80">
        <f t="shared" si="152"/>
        <v>0</v>
      </c>
      <c r="T3241" s="8" t="str">
        <f>+IFERROR(VLOOKUP(B3241,$B$5:B3240,1,FALSE),"")</f>
        <v/>
      </c>
      <c r="U3241" s="8" t="str">
        <f t="shared" si="150"/>
        <v>DUPLICATE</v>
      </c>
      <c r="W3241" s="75" t="str">
        <f t="shared" si="151"/>
        <v xml:space="preserve"> </v>
      </c>
    </row>
    <row r="3242" spans="1:23">
      <c r="A3242" s="33"/>
      <c r="B3242" s="3"/>
      <c r="C3242" s="3"/>
      <c r="D3242" s="3"/>
      <c r="E3242" s="3"/>
      <c r="F3242" s="3"/>
      <c r="G3242" s="3"/>
      <c r="H3242" s="3"/>
      <c r="I3242" s="3"/>
      <c r="J3242" s="3"/>
      <c r="K3242" s="4"/>
      <c r="L3242" s="4"/>
      <c r="M3242" s="4"/>
      <c r="N3242" s="4"/>
      <c r="O3242" s="3"/>
      <c r="P3242" s="3"/>
      <c r="Q3242" s="80">
        <f t="shared" si="152"/>
        <v>0</v>
      </c>
      <c r="T3242" s="8" t="str">
        <f>+IFERROR(VLOOKUP(B3242,$B$5:B3241,1,FALSE),"")</f>
        <v/>
      </c>
      <c r="U3242" s="8" t="str">
        <f t="shared" si="150"/>
        <v>DUPLICATE</v>
      </c>
      <c r="W3242" s="75" t="str">
        <f t="shared" si="151"/>
        <v xml:space="preserve"> </v>
      </c>
    </row>
    <row r="3243" spans="1:23">
      <c r="A3243" s="33"/>
      <c r="B3243" s="3"/>
      <c r="C3243" s="3"/>
      <c r="D3243" s="3"/>
      <c r="E3243" s="3"/>
      <c r="F3243" s="3"/>
      <c r="G3243" s="3"/>
      <c r="H3243" s="3"/>
      <c r="I3243" s="3"/>
      <c r="J3243" s="3"/>
      <c r="K3243" s="4"/>
      <c r="L3243" s="4"/>
      <c r="M3243" s="4"/>
      <c r="N3243" s="4"/>
      <c r="O3243" s="3"/>
      <c r="P3243" s="3"/>
      <c r="Q3243" s="80">
        <f t="shared" si="152"/>
        <v>0</v>
      </c>
      <c r="T3243" s="8" t="str">
        <f>+IFERROR(VLOOKUP(B3243,$B$5:B3242,1,FALSE),"")</f>
        <v/>
      </c>
      <c r="U3243" s="8" t="str">
        <f t="shared" si="150"/>
        <v>DUPLICATE</v>
      </c>
      <c r="W3243" s="75" t="str">
        <f t="shared" si="151"/>
        <v xml:space="preserve"> </v>
      </c>
    </row>
    <row r="3244" spans="1:23">
      <c r="A3244" s="33"/>
      <c r="B3244" s="3"/>
      <c r="C3244" s="3"/>
      <c r="D3244" s="3"/>
      <c r="E3244" s="3"/>
      <c r="F3244" s="3"/>
      <c r="G3244" s="3"/>
      <c r="H3244" s="3"/>
      <c r="I3244" s="3"/>
      <c r="J3244" s="3"/>
      <c r="K3244" s="4"/>
      <c r="L3244" s="4"/>
      <c r="M3244" s="4"/>
      <c r="N3244" s="4"/>
      <c r="O3244" s="3"/>
      <c r="P3244" s="3"/>
      <c r="Q3244" s="80">
        <f t="shared" si="152"/>
        <v>0</v>
      </c>
      <c r="T3244" s="8" t="str">
        <f>+IFERROR(VLOOKUP(B3244,$B$5:B3243,1,FALSE),"")</f>
        <v/>
      </c>
      <c r="U3244" s="8" t="str">
        <f t="shared" si="150"/>
        <v>DUPLICATE</v>
      </c>
      <c r="W3244" s="75" t="str">
        <f t="shared" si="151"/>
        <v xml:space="preserve"> </v>
      </c>
    </row>
    <row r="3245" spans="1:23">
      <c r="A3245" s="33"/>
      <c r="B3245" s="3"/>
      <c r="C3245" s="3"/>
      <c r="D3245" s="3"/>
      <c r="E3245" s="3"/>
      <c r="F3245" s="3"/>
      <c r="G3245" s="3"/>
      <c r="H3245" s="3"/>
      <c r="I3245" s="3"/>
      <c r="J3245" s="3"/>
      <c r="K3245" s="4"/>
      <c r="L3245" s="4"/>
      <c r="M3245" s="4"/>
      <c r="N3245" s="4"/>
      <c r="O3245" s="3"/>
      <c r="P3245" s="3"/>
      <c r="Q3245" s="80">
        <f t="shared" si="152"/>
        <v>0</v>
      </c>
      <c r="T3245" s="8" t="str">
        <f>+IFERROR(VLOOKUP(B3245,$B$5:B3244,1,FALSE),"")</f>
        <v/>
      </c>
      <c r="U3245" s="8" t="str">
        <f t="shared" si="150"/>
        <v>DUPLICATE</v>
      </c>
      <c r="W3245" s="75" t="str">
        <f t="shared" si="151"/>
        <v xml:space="preserve"> </v>
      </c>
    </row>
    <row r="3246" spans="1:23">
      <c r="A3246" s="33"/>
      <c r="B3246" s="3"/>
      <c r="C3246" s="3"/>
      <c r="D3246" s="3"/>
      <c r="E3246" s="3"/>
      <c r="F3246" s="3"/>
      <c r="G3246" s="3"/>
      <c r="H3246" s="3"/>
      <c r="I3246" s="3"/>
      <c r="J3246" s="3"/>
      <c r="K3246" s="4"/>
      <c r="L3246" s="4"/>
      <c r="M3246" s="4"/>
      <c r="N3246" s="4"/>
      <c r="O3246" s="3"/>
      <c r="P3246" s="3"/>
      <c r="Q3246" s="80">
        <f t="shared" si="152"/>
        <v>0</v>
      </c>
      <c r="T3246" s="8" t="str">
        <f>+IFERROR(VLOOKUP(B3246,$B$5:B3245,1,FALSE),"")</f>
        <v/>
      </c>
      <c r="U3246" s="8" t="str">
        <f t="shared" si="150"/>
        <v>DUPLICATE</v>
      </c>
      <c r="W3246" s="75" t="str">
        <f t="shared" si="151"/>
        <v xml:space="preserve"> </v>
      </c>
    </row>
    <row r="3247" spans="1:23">
      <c r="A3247" s="33"/>
      <c r="B3247" s="3"/>
      <c r="C3247" s="3"/>
      <c r="D3247" s="3"/>
      <c r="E3247" s="3"/>
      <c r="F3247" s="3"/>
      <c r="G3247" s="3"/>
      <c r="H3247" s="3"/>
      <c r="I3247" s="3"/>
      <c r="J3247" s="3"/>
      <c r="K3247" s="4"/>
      <c r="L3247" s="4"/>
      <c r="M3247" s="4"/>
      <c r="N3247" s="4"/>
      <c r="O3247" s="3"/>
      <c r="P3247" s="3"/>
      <c r="Q3247" s="80">
        <f t="shared" si="152"/>
        <v>0</v>
      </c>
      <c r="T3247" s="8" t="str">
        <f>+IFERROR(VLOOKUP(B3247,$B$5:B3246,1,FALSE),"")</f>
        <v/>
      </c>
      <c r="U3247" s="8" t="str">
        <f t="shared" si="150"/>
        <v>DUPLICATE</v>
      </c>
      <c r="W3247" s="75" t="str">
        <f t="shared" si="151"/>
        <v xml:space="preserve"> </v>
      </c>
    </row>
    <row r="3248" spans="1:23">
      <c r="A3248" s="33"/>
      <c r="B3248" s="3"/>
      <c r="C3248" s="3"/>
      <c r="D3248" s="3"/>
      <c r="E3248" s="3"/>
      <c r="F3248" s="3"/>
      <c r="G3248" s="3"/>
      <c r="H3248" s="3"/>
      <c r="I3248" s="3"/>
      <c r="J3248" s="3"/>
      <c r="K3248" s="4"/>
      <c r="L3248" s="4"/>
      <c r="M3248" s="4"/>
      <c r="N3248" s="4"/>
      <c r="O3248" s="3"/>
      <c r="P3248" s="3"/>
      <c r="Q3248" s="80">
        <f t="shared" si="152"/>
        <v>0</v>
      </c>
      <c r="T3248" s="8" t="str">
        <f>+IFERROR(VLOOKUP(B3248,$B$5:B3247,1,FALSE),"")</f>
        <v/>
      </c>
      <c r="U3248" s="8" t="str">
        <f t="shared" si="150"/>
        <v>DUPLICATE</v>
      </c>
      <c r="W3248" s="75" t="str">
        <f t="shared" si="151"/>
        <v xml:space="preserve"> </v>
      </c>
    </row>
    <row r="3249" spans="1:23">
      <c r="A3249" s="33"/>
      <c r="B3249" s="3"/>
      <c r="C3249" s="3"/>
      <c r="D3249" s="3"/>
      <c r="E3249" s="3"/>
      <c r="F3249" s="3"/>
      <c r="G3249" s="3"/>
      <c r="H3249" s="3"/>
      <c r="I3249" s="3"/>
      <c r="J3249" s="3"/>
      <c r="K3249" s="4"/>
      <c r="L3249" s="4"/>
      <c r="M3249" s="4"/>
      <c r="N3249" s="4"/>
      <c r="O3249" s="3"/>
      <c r="P3249" s="3"/>
      <c r="Q3249" s="80">
        <f t="shared" si="152"/>
        <v>0</v>
      </c>
      <c r="T3249" s="8" t="str">
        <f>+IFERROR(VLOOKUP(B3249,$B$5:B3248,1,FALSE),"")</f>
        <v/>
      </c>
      <c r="U3249" s="8" t="str">
        <f t="shared" si="150"/>
        <v>DUPLICATE</v>
      </c>
      <c r="W3249" s="75" t="str">
        <f t="shared" si="151"/>
        <v xml:space="preserve"> </v>
      </c>
    </row>
    <row r="3250" spans="1:23">
      <c r="A3250" s="33"/>
      <c r="B3250" s="3"/>
      <c r="C3250" s="3"/>
      <c r="D3250" s="3"/>
      <c r="E3250" s="3"/>
      <c r="F3250" s="3"/>
      <c r="G3250" s="3"/>
      <c r="H3250" s="3"/>
      <c r="I3250" s="3"/>
      <c r="J3250" s="3"/>
      <c r="K3250" s="4"/>
      <c r="L3250" s="4"/>
      <c r="M3250" s="4"/>
      <c r="N3250" s="4"/>
      <c r="O3250" s="3"/>
      <c r="P3250" s="3"/>
      <c r="Q3250" s="80">
        <f t="shared" si="152"/>
        <v>0</v>
      </c>
      <c r="T3250" s="8" t="str">
        <f>+IFERROR(VLOOKUP(B3250,$B$5:B3249,1,FALSE),"")</f>
        <v/>
      </c>
      <c r="U3250" s="8" t="str">
        <f t="shared" si="150"/>
        <v>DUPLICATE</v>
      </c>
      <c r="W3250" s="75" t="str">
        <f t="shared" si="151"/>
        <v xml:space="preserve"> </v>
      </c>
    </row>
    <row r="3251" spans="1:23">
      <c r="A3251" s="33"/>
      <c r="B3251" s="3"/>
      <c r="C3251" s="3"/>
      <c r="D3251" s="3"/>
      <c r="E3251" s="3"/>
      <c r="F3251" s="3"/>
      <c r="G3251" s="3"/>
      <c r="H3251" s="3"/>
      <c r="I3251" s="3"/>
      <c r="J3251" s="3"/>
      <c r="K3251" s="4"/>
      <c r="L3251" s="4"/>
      <c r="M3251" s="4"/>
      <c r="N3251" s="4"/>
      <c r="O3251" s="3"/>
      <c r="P3251" s="3"/>
      <c r="Q3251" s="80">
        <f t="shared" si="152"/>
        <v>0</v>
      </c>
      <c r="T3251" s="8" t="str">
        <f>+IFERROR(VLOOKUP(B3251,$B$5:B3250,1,FALSE),"")</f>
        <v/>
      </c>
      <c r="U3251" s="8" t="str">
        <f t="shared" si="150"/>
        <v>DUPLICATE</v>
      </c>
      <c r="W3251" s="75" t="str">
        <f t="shared" si="151"/>
        <v xml:space="preserve"> </v>
      </c>
    </row>
    <row r="3252" spans="1:23">
      <c r="A3252" s="33"/>
      <c r="B3252" s="3"/>
      <c r="C3252" s="3"/>
      <c r="D3252" s="3"/>
      <c r="E3252" s="3"/>
      <c r="F3252" s="3"/>
      <c r="G3252" s="3"/>
      <c r="H3252" s="3"/>
      <c r="I3252" s="3"/>
      <c r="J3252" s="3"/>
      <c r="K3252" s="4"/>
      <c r="L3252" s="4"/>
      <c r="M3252" s="4"/>
      <c r="N3252" s="4"/>
      <c r="O3252" s="3"/>
      <c r="P3252" s="3"/>
      <c r="Q3252" s="80">
        <f t="shared" si="152"/>
        <v>0</v>
      </c>
      <c r="T3252" s="8" t="str">
        <f>+IFERROR(VLOOKUP(B3252,$B$5:B3251,1,FALSE),"")</f>
        <v/>
      </c>
      <c r="U3252" s="8" t="str">
        <f t="shared" si="150"/>
        <v>DUPLICATE</v>
      </c>
      <c r="W3252" s="75" t="str">
        <f t="shared" si="151"/>
        <v xml:space="preserve"> </v>
      </c>
    </row>
    <row r="3253" spans="1:23">
      <c r="A3253" s="33"/>
      <c r="B3253" s="3"/>
      <c r="C3253" s="3"/>
      <c r="D3253" s="3"/>
      <c r="E3253" s="3"/>
      <c r="F3253" s="3"/>
      <c r="G3253" s="3"/>
      <c r="H3253" s="3"/>
      <c r="I3253" s="3"/>
      <c r="J3253" s="3"/>
      <c r="K3253" s="4"/>
      <c r="L3253" s="4"/>
      <c r="M3253" s="4"/>
      <c r="N3253" s="4"/>
      <c r="O3253" s="3"/>
      <c r="P3253" s="3"/>
      <c r="Q3253" s="80">
        <f t="shared" si="152"/>
        <v>0</v>
      </c>
      <c r="T3253" s="8" t="str">
        <f>+IFERROR(VLOOKUP(B3253,$B$5:B3252,1,FALSE),"")</f>
        <v/>
      </c>
      <c r="U3253" s="8" t="str">
        <f t="shared" si="150"/>
        <v>DUPLICATE</v>
      </c>
      <c r="W3253" s="75" t="str">
        <f t="shared" si="151"/>
        <v xml:space="preserve"> </v>
      </c>
    </row>
    <row r="3254" spans="1:23">
      <c r="A3254" s="33"/>
      <c r="B3254" s="3"/>
      <c r="C3254" s="3"/>
      <c r="D3254" s="3"/>
      <c r="E3254" s="3"/>
      <c r="F3254" s="3"/>
      <c r="G3254" s="3"/>
      <c r="H3254" s="3"/>
      <c r="I3254" s="3"/>
      <c r="J3254" s="3"/>
      <c r="K3254" s="4"/>
      <c r="L3254" s="4"/>
      <c r="M3254" s="4"/>
      <c r="N3254" s="4"/>
      <c r="O3254" s="3"/>
      <c r="P3254" s="3"/>
      <c r="Q3254" s="80">
        <f t="shared" si="152"/>
        <v>0</v>
      </c>
      <c r="T3254" s="8" t="str">
        <f>+IFERROR(VLOOKUP(B3254,$B$5:B3253,1,FALSE),"")</f>
        <v/>
      </c>
      <c r="U3254" s="8" t="str">
        <f t="shared" si="150"/>
        <v>DUPLICATE</v>
      </c>
      <c r="W3254" s="75" t="str">
        <f t="shared" si="151"/>
        <v xml:space="preserve"> </v>
      </c>
    </row>
    <row r="3255" spans="1:23">
      <c r="A3255" s="33"/>
      <c r="B3255" s="3"/>
      <c r="C3255" s="3"/>
      <c r="D3255" s="3"/>
      <c r="E3255" s="3"/>
      <c r="F3255" s="3"/>
      <c r="G3255" s="3"/>
      <c r="H3255" s="3"/>
      <c r="I3255" s="3"/>
      <c r="J3255" s="3"/>
      <c r="K3255" s="4"/>
      <c r="L3255" s="4"/>
      <c r="M3255" s="4"/>
      <c r="N3255" s="4"/>
      <c r="O3255" s="3"/>
      <c r="P3255" s="3"/>
      <c r="Q3255" s="80">
        <f t="shared" si="152"/>
        <v>0</v>
      </c>
      <c r="T3255" s="8" t="str">
        <f>+IFERROR(VLOOKUP(B3255,$B$5:B3254,1,FALSE),"")</f>
        <v/>
      </c>
      <c r="U3255" s="8" t="str">
        <f t="shared" si="150"/>
        <v>DUPLICATE</v>
      </c>
      <c r="W3255" s="75" t="str">
        <f t="shared" si="151"/>
        <v xml:space="preserve"> </v>
      </c>
    </row>
    <row r="3256" spans="1:23">
      <c r="A3256" s="33"/>
      <c r="B3256" s="3"/>
      <c r="C3256" s="3"/>
      <c r="D3256" s="3"/>
      <c r="E3256" s="3"/>
      <c r="F3256" s="3"/>
      <c r="G3256" s="3"/>
      <c r="H3256" s="3"/>
      <c r="I3256" s="3"/>
      <c r="J3256" s="3"/>
      <c r="K3256" s="4"/>
      <c r="L3256" s="4"/>
      <c r="M3256" s="4"/>
      <c r="N3256" s="4"/>
      <c r="O3256" s="3"/>
      <c r="P3256" s="3"/>
      <c r="Q3256" s="80">
        <f t="shared" si="152"/>
        <v>0</v>
      </c>
      <c r="T3256" s="8" t="str">
        <f>+IFERROR(VLOOKUP(B3256,$B$5:B3255,1,FALSE),"")</f>
        <v/>
      </c>
      <c r="U3256" s="8" t="str">
        <f t="shared" si="150"/>
        <v>DUPLICATE</v>
      </c>
      <c r="W3256" s="75" t="str">
        <f t="shared" si="151"/>
        <v xml:space="preserve"> </v>
      </c>
    </row>
    <row r="3257" spans="1:23">
      <c r="A3257" s="33"/>
      <c r="B3257" s="3"/>
      <c r="C3257" s="3"/>
      <c r="D3257" s="3"/>
      <c r="E3257" s="3"/>
      <c r="F3257" s="3"/>
      <c r="G3257" s="3"/>
      <c r="H3257" s="3"/>
      <c r="I3257" s="3"/>
      <c r="J3257" s="3"/>
      <c r="K3257" s="4"/>
      <c r="L3257" s="4"/>
      <c r="M3257" s="4"/>
      <c r="N3257" s="4"/>
      <c r="O3257" s="3"/>
      <c r="P3257" s="3"/>
      <c r="Q3257" s="80">
        <f t="shared" si="152"/>
        <v>0</v>
      </c>
      <c r="T3257" s="8" t="str">
        <f>+IFERROR(VLOOKUP(B3257,$B$5:B3256,1,FALSE),"")</f>
        <v/>
      </c>
      <c r="U3257" s="8" t="str">
        <f t="shared" si="150"/>
        <v>DUPLICATE</v>
      </c>
      <c r="W3257" s="75" t="str">
        <f t="shared" si="151"/>
        <v xml:space="preserve"> </v>
      </c>
    </row>
    <row r="3258" spans="1:23">
      <c r="A3258" s="33"/>
      <c r="B3258" s="3"/>
      <c r="C3258" s="3"/>
      <c r="D3258" s="3"/>
      <c r="E3258" s="3"/>
      <c r="F3258" s="3"/>
      <c r="G3258" s="3"/>
      <c r="H3258" s="3"/>
      <c r="I3258" s="3"/>
      <c r="J3258" s="3"/>
      <c r="K3258" s="4"/>
      <c r="L3258" s="4"/>
      <c r="M3258" s="4"/>
      <c r="N3258" s="4"/>
      <c r="O3258" s="3"/>
      <c r="P3258" s="3"/>
      <c r="Q3258" s="80">
        <f t="shared" si="152"/>
        <v>0</v>
      </c>
      <c r="T3258" s="8" t="str">
        <f>+IFERROR(VLOOKUP(B3258,$B$5:B3257,1,FALSE),"")</f>
        <v/>
      </c>
      <c r="U3258" s="8" t="str">
        <f t="shared" si="150"/>
        <v>DUPLICATE</v>
      </c>
      <c r="W3258" s="75" t="str">
        <f t="shared" si="151"/>
        <v xml:space="preserve"> </v>
      </c>
    </row>
    <row r="3259" spans="1:23">
      <c r="A3259" s="33"/>
      <c r="B3259" s="3"/>
      <c r="C3259" s="3"/>
      <c r="D3259" s="3"/>
      <c r="E3259" s="3"/>
      <c r="F3259" s="3"/>
      <c r="G3259" s="3"/>
      <c r="H3259" s="3"/>
      <c r="I3259" s="3"/>
      <c r="J3259" s="3"/>
      <c r="K3259" s="4"/>
      <c r="L3259" s="4"/>
      <c r="M3259" s="4"/>
      <c r="N3259" s="4"/>
      <c r="O3259" s="3"/>
      <c r="P3259" s="3"/>
      <c r="Q3259" s="80">
        <f t="shared" si="152"/>
        <v>0</v>
      </c>
      <c r="T3259" s="8" t="str">
        <f>+IFERROR(VLOOKUP(B3259,$B$5:B3258,1,FALSE),"")</f>
        <v/>
      </c>
      <c r="U3259" s="8" t="str">
        <f t="shared" si="150"/>
        <v>DUPLICATE</v>
      </c>
      <c r="W3259" s="75" t="str">
        <f t="shared" si="151"/>
        <v xml:space="preserve"> </v>
      </c>
    </row>
    <row r="3260" spans="1:23">
      <c r="A3260" s="33"/>
      <c r="B3260" s="3"/>
      <c r="C3260" s="3"/>
      <c r="D3260" s="3"/>
      <c r="E3260" s="3"/>
      <c r="F3260" s="3"/>
      <c r="G3260" s="3"/>
      <c r="H3260" s="3"/>
      <c r="I3260" s="3"/>
      <c r="J3260" s="3"/>
      <c r="K3260" s="4"/>
      <c r="L3260" s="4"/>
      <c r="M3260" s="4"/>
      <c r="N3260" s="4"/>
      <c r="O3260" s="3"/>
      <c r="P3260" s="3"/>
      <c r="Q3260" s="80">
        <f t="shared" si="152"/>
        <v>0</v>
      </c>
      <c r="T3260" s="8" t="str">
        <f>+IFERROR(VLOOKUP(B3260,$B$5:B3259,1,FALSE),"")</f>
        <v/>
      </c>
      <c r="U3260" s="8" t="str">
        <f t="shared" si="150"/>
        <v>DUPLICATE</v>
      </c>
      <c r="W3260" s="75" t="str">
        <f t="shared" si="151"/>
        <v xml:space="preserve"> </v>
      </c>
    </row>
    <row r="3261" spans="1:23">
      <c r="A3261" s="33"/>
      <c r="B3261" s="3"/>
      <c r="C3261" s="3"/>
      <c r="D3261" s="3"/>
      <c r="E3261" s="3"/>
      <c r="F3261" s="3"/>
      <c r="G3261" s="3"/>
      <c r="H3261" s="3"/>
      <c r="I3261" s="3"/>
      <c r="J3261" s="3"/>
      <c r="K3261" s="4"/>
      <c r="L3261" s="4"/>
      <c r="M3261" s="4"/>
      <c r="N3261" s="4"/>
      <c r="O3261" s="3"/>
      <c r="P3261" s="3"/>
      <c r="Q3261" s="80">
        <f t="shared" si="152"/>
        <v>0</v>
      </c>
      <c r="T3261" s="8" t="str">
        <f>+IFERROR(VLOOKUP(B3261,$B$5:B3260,1,FALSE),"")</f>
        <v/>
      </c>
      <c r="U3261" s="8" t="str">
        <f t="shared" si="150"/>
        <v>DUPLICATE</v>
      </c>
      <c r="W3261" s="75" t="str">
        <f t="shared" si="151"/>
        <v xml:space="preserve"> </v>
      </c>
    </row>
    <row r="3262" spans="1:23">
      <c r="A3262" s="33"/>
      <c r="B3262" s="3"/>
      <c r="C3262" s="3"/>
      <c r="D3262" s="3"/>
      <c r="E3262" s="3"/>
      <c r="F3262" s="3"/>
      <c r="G3262" s="3"/>
      <c r="H3262" s="3"/>
      <c r="I3262" s="3"/>
      <c r="J3262" s="3"/>
      <c r="K3262" s="4"/>
      <c r="L3262" s="4"/>
      <c r="M3262" s="4"/>
      <c r="N3262" s="4"/>
      <c r="O3262" s="3"/>
      <c r="P3262" s="3"/>
      <c r="Q3262" s="80">
        <f t="shared" si="152"/>
        <v>0</v>
      </c>
      <c r="T3262" s="8" t="str">
        <f>+IFERROR(VLOOKUP(B3262,$B$5:B3261,1,FALSE),"")</f>
        <v/>
      </c>
      <c r="U3262" s="8" t="str">
        <f t="shared" si="150"/>
        <v>DUPLICATE</v>
      </c>
      <c r="W3262" s="75" t="str">
        <f t="shared" si="151"/>
        <v xml:space="preserve"> </v>
      </c>
    </row>
    <row r="3263" spans="1:23">
      <c r="A3263" s="33"/>
      <c r="B3263" s="3"/>
      <c r="C3263" s="3"/>
      <c r="D3263" s="3"/>
      <c r="E3263" s="3"/>
      <c r="F3263" s="3"/>
      <c r="G3263" s="3"/>
      <c r="H3263" s="3"/>
      <c r="I3263" s="3"/>
      <c r="J3263" s="3"/>
      <c r="K3263" s="4"/>
      <c r="L3263" s="4"/>
      <c r="M3263" s="4"/>
      <c r="N3263" s="4"/>
      <c r="O3263" s="3"/>
      <c r="P3263" s="3"/>
      <c r="Q3263" s="80">
        <f t="shared" si="152"/>
        <v>0</v>
      </c>
      <c r="T3263" s="8" t="str">
        <f>+IFERROR(VLOOKUP(B3263,$B$5:B3262,1,FALSE),"")</f>
        <v/>
      </c>
      <c r="U3263" s="8" t="str">
        <f t="shared" si="150"/>
        <v>DUPLICATE</v>
      </c>
      <c r="W3263" s="75" t="str">
        <f t="shared" si="151"/>
        <v xml:space="preserve"> </v>
      </c>
    </row>
    <row r="3264" spans="1:23">
      <c r="A3264" s="33"/>
      <c r="B3264" s="3"/>
      <c r="C3264" s="3"/>
      <c r="D3264" s="3"/>
      <c r="E3264" s="3"/>
      <c r="F3264" s="3"/>
      <c r="G3264" s="3"/>
      <c r="H3264" s="3"/>
      <c r="I3264" s="3"/>
      <c r="J3264" s="3"/>
      <c r="K3264" s="4"/>
      <c r="L3264" s="4"/>
      <c r="M3264" s="4"/>
      <c r="N3264" s="4"/>
      <c r="O3264" s="3"/>
      <c r="P3264" s="3"/>
      <c r="Q3264" s="80">
        <f t="shared" si="152"/>
        <v>0</v>
      </c>
      <c r="T3264" s="8" t="str">
        <f>+IFERROR(VLOOKUP(B3264,$B$5:B3263,1,FALSE),"")</f>
        <v/>
      </c>
      <c r="U3264" s="8" t="str">
        <f t="shared" si="150"/>
        <v>DUPLICATE</v>
      </c>
      <c r="W3264" s="75" t="str">
        <f t="shared" si="151"/>
        <v xml:space="preserve"> </v>
      </c>
    </row>
    <row r="3265" spans="1:23">
      <c r="A3265" s="33"/>
      <c r="B3265" s="3"/>
      <c r="C3265" s="3"/>
      <c r="D3265" s="3"/>
      <c r="E3265" s="3"/>
      <c r="F3265" s="3"/>
      <c r="G3265" s="3"/>
      <c r="H3265" s="3"/>
      <c r="I3265" s="3"/>
      <c r="J3265" s="3"/>
      <c r="K3265" s="4"/>
      <c r="L3265" s="4"/>
      <c r="M3265" s="4"/>
      <c r="N3265" s="4"/>
      <c r="O3265" s="3"/>
      <c r="P3265" s="3"/>
      <c r="Q3265" s="80">
        <f t="shared" si="152"/>
        <v>0</v>
      </c>
      <c r="T3265" s="8" t="str">
        <f>+IFERROR(VLOOKUP(B3265,$B$5:B3264,1,FALSE),"")</f>
        <v/>
      </c>
      <c r="U3265" s="8" t="str">
        <f t="shared" si="150"/>
        <v>DUPLICATE</v>
      </c>
      <c r="W3265" s="75" t="str">
        <f t="shared" si="151"/>
        <v xml:space="preserve"> </v>
      </c>
    </row>
    <row r="3266" spans="1:23">
      <c r="A3266" s="33"/>
      <c r="B3266" s="3"/>
      <c r="C3266" s="3"/>
      <c r="D3266" s="3"/>
      <c r="E3266" s="3"/>
      <c r="F3266" s="3"/>
      <c r="G3266" s="3"/>
      <c r="H3266" s="3"/>
      <c r="I3266" s="3"/>
      <c r="J3266" s="3"/>
      <c r="K3266" s="4"/>
      <c r="L3266" s="4"/>
      <c r="M3266" s="4"/>
      <c r="N3266" s="4"/>
      <c r="O3266" s="3"/>
      <c r="P3266" s="3"/>
      <c r="Q3266" s="80">
        <f t="shared" si="152"/>
        <v>0</v>
      </c>
      <c r="T3266" s="8" t="str">
        <f>+IFERROR(VLOOKUP(B3266,$B$5:B3265,1,FALSE),"")</f>
        <v/>
      </c>
      <c r="U3266" s="8" t="str">
        <f t="shared" si="150"/>
        <v>DUPLICATE</v>
      </c>
      <c r="W3266" s="75" t="str">
        <f t="shared" si="151"/>
        <v xml:space="preserve"> </v>
      </c>
    </row>
    <row r="3267" spans="1:23">
      <c r="A3267" s="33"/>
      <c r="B3267" s="3"/>
      <c r="C3267" s="3"/>
      <c r="D3267" s="3"/>
      <c r="E3267" s="3"/>
      <c r="F3267" s="3"/>
      <c r="G3267" s="3"/>
      <c r="H3267" s="3"/>
      <c r="I3267" s="3"/>
      <c r="J3267" s="3"/>
      <c r="K3267" s="4"/>
      <c r="L3267" s="4"/>
      <c r="M3267" s="4"/>
      <c r="N3267" s="4"/>
      <c r="O3267" s="3"/>
      <c r="P3267" s="3"/>
      <c r="Q3267" s="80">
        <f t="shared" si="152"/>
        <v>0</v>
      </c>
      <c r="T3267" s="8" t="str">
        <f>+IFERROR(VLOOKUP(B3267,$B$5:B3266,1,FALSE),"")</f>
        <v/>
      </c>
      <c r="U3267" s="8" t="str">
        <f t="shared" si="150"/>
        <v>DUPLICATE</v>
      </c>
      <c r="W3267" s="75" t="str">
        <f t="shared" si="151"/>
        <v xml:space="preserve"> </v>
      </c>
    </row>
    <row r="3268" spans="1:23">
      <c r="A3268" s="33"/>
      <c r="B3268" s="3"/>
      <c r="C3268" s="3"/>
      <c r="D3268" s="3"/>
      <c r="E3268" s="3"/>
      <c r="F3268" s="3"/>
      <c r="G3268" s="3"/>
      <c r="H3268" s="3"/>
      <c r="I3268" s="3"/>
      <c r="J3268" s="3"/>
      <c r="K3268" s="4"/>
      <c r="L3268" s="4"/>
      <c r="M3268" s="4"/>
      <c r="N3268" s="4"/>
      <c r="O3268" s="3"/>
      <c r="P3268" s="3"/>
      <c r="Q3268" s="80">
        <f t="shared" si="152"/>
        <v>0</v>
      </c>
      <c r="T3268" s="8" t="str">
        <f>+IFERROR(VLOOKUP(B3268,$B$5:B3267,1,FALSE),"")</f>
        <v/>
      </c>
      <c r="U3268" s="8" t="str">
        <f t="shared" si="150"/>
        <v>DUPLICATE</v>
      </c>
      <c r="W3268" s="75" t="str">
        <f t="shared" si="151"/>
        <v xml:space="preserve"> </v>
      </c>
    </row>
    <row r="3269" spans="1:23">
      <c r="A3269" s="33"/>
      <c r="B3269" s="3"/>
      <c r="C3269" s="3"/>
      <c r="D3269" s="3"/>
      <c r="E3269" s="3"/>
      <c r="F3269" s="3"/>
      <c r="G3269" s="3"/>
      <c r="H3269" s="3"/>
      <c r="I3269" s="3"/>
      <c r="J3269" s="3"/>
      <c r="K3269" s="4"/>
      <c r="L3269" s="4"/>
      <c r="M3269" s="4"/>
      <c r="N3269" s="4"/>
      <c r="O3269" s="3"/>
      <c r="P3269" s="3"/>
      <c r="Q3269" s="80">
        <f t="shared" si="152"/>
        <v>0</v>
      </c>
      <c r="T3269" s="8" t="str">
        <f>+IFERROR(VLOOKUP(B3269,$B$5:B3268,1,FALSE),"")</f>
        <v/>
      </c>
      <c r="U3269" s="8" t="str">
        <f t="shared" ref="U3269:U3332" si="153">+IF(EXACT(T3269,B3269),"DUPLICATE","ORIGINAL")</f>
        <v>DUPLICATE</v>
      </c>
      <c r="W3269" s="75" t="str">
        <f t="shared" ref="W3269:W3332" si="154">CONCATENATE(B3269," ",A3269)</f>
        <v xml:space="preserve"> </v>
      </c>
    </row>
    <row r="3270" spans="1:23">
      <c r="A3270" s="33"/>
      <c r="B3270" s="3"/>
      <c r="C3270" s="3"/>
      <c r="D3270" s="3"/>
      <c r="E3270" s="3"/>
      <c r="F3270" s="3"/>
      <c r="G3270" s="3"/>
      <c r="H3270" s="3"/>
      <c r="I3270" s="3"/>
      <c r="J3270" s="3"/>
      <c r="K3270" s="4"/>
      <c r="L3270" s="4"/>
      <c r="M3270" s="4"/>
      <c r="N3270" s="4"/>
      <c r="O3270" s="3"/>
      <c r="P3270" s="3"/>
      <c r="Q3270" s="80">
        <f t="shared" ref="Q3270:Q3333" si="155">L3270+M3270+N3270</f>
        <v>0</v>
      </c>
      <c r="T3270" s="8" t="str">
        <f>+IFERROR(VLOOKUP(B3270,$B$5:B3269,1,FALSE),"")</f>
        <v/>
      </c>
      <c r="U3270" s="8" t="str">
        <f t="shared" si="153"/>
        <v>DUPLICATE</v>
      </c>
      <c r="W3270" s="75" t="str">
        <f t="shared" si="154"/>
        <v xml:space="preserve"> </v>
      </c>
    </row>
    <row r="3271" spans="1:23">
      <c r="A3271" s="33"/>
      <c r="B3271" s="3"/>
      <c r="C3271" s="3"/>
      <c r="D3271" s="3"/>
      <c r="E3271" s="3"/>
      <c r="F3271" s="3"/>
      <c r="G3271" s="3"/>
      <c r="H3271" s="3"/>
      <c r="I3271" s="3"/>
      <c r="J3271" s="3"/>
      <c r="K3271" s="4"/>
      <c r="L3271" s="4"/>
      <c r="M3271" s="4"/>
      <c r="N3271" s="4"/>
      <c r="O3271" s="3"/>
      <c r="P3271" s="3"/>
      <c r="Q3271" s="80">
        <f t="shared" si="155"/>
        <v>0</v>
      </c>
      <c r="T3271" s="8" t="str">
        <f>+IFERROR(VLOOKUP(B3271,$B$5:B3270,1,FALSE),"")</f>
        <v/>
      </c>
      <c r="U3271" s="8" t="str">
        <f t="shared" si="153"/>
        <v>DUPLICATE</v>
      </c>
      <c r="W3271" s="75" t="str">
        <f t="shared" si="154"/>
        <v xml:space="preserve"> </v>
      </c>
    </row>
    <row r="3272" spans="1:23">
      <c r="A3272" s="33"/>
      <c r="B3272" s="3"/>
      <c r="C3272" s="3"/>
      <c r="D3272" s="3"/>
      <c r="E3272" s="3"/>
      <c r="F3272" s="3"/>
      <c r="G3272" s="3"/>
      <c r="H3272" s="3"/>
      <c r="I3272" s="3"/>
      <c r="J3272" s="3"/>
      <c r="K3272" s="4"/>
      <c r="L3272" s="4"/>
      <c r="M3272" s="4"/>
      <c r="N3272" s="4"/>
      <c r="O3272" s="3"/>
      <c r="P3272" s="3"/>
      <c r="Q3272" s="80">
        <f t="shared" si="155"/>
        <v>0</v>
      </c>
      <c r="T3272" s="8" t="str">
        <f>+IFERROR(VLOOKUP(B3272,$B$5:B3271,1,FALSE),"")</f>
        <v/>
      </c>
      <c r="U3272" s="8" t="str">
        <f t="shared" si="153"/>
        <v>DUPLICATE</v>
      </c>
      <c r="W3272" s="75" t="str">
        <f t="shared" si="154"/>
        <v xml:space="preserve"> </v>
      </c>
    </row>
    <row r="3273" spans="1:23">
      <c r="A3273" s="33"/>
      <c r="B3273" s="3"/>
      <c r="C3273" s="3"/>
      <c r="D3273" s="3"/>
      <c r="E3273" s="3"/>
      <c r="F3273" s="3"/>
      <c r="G3273" s="3"/>
      <c r="H3273" s="3"/>
      <c r="I3273" s="3"/>
      <c r="J3273" s="3"/>
      <c r="K3273" s="4"/>
      <c r="L3273" s="4"/>
      <c r="M3273" s="4"/>
      <c r="N3273" s="4"/>
      <c r="O3273" s="3"/>
      <c r="P3273" s="3"/>
      <c r="Q3273" s="80">
        <f t="shared" si="155"/>
        <v>0</v>
      </c>
      <c r="T3273" s="8" t="str">
        <f>+IFERROR(VLOOKUP(B3273,$B$5:B3272,1,FALSE),"")</f>
        <v/>
      </c>
      <c r="U3273" s="8" t="str">
        <f t="shared" si="153"/>
        <v>DUPLICATE</v>
      </c>
      <c r="W3273" s="75" t="str">
        <f t="shared" si="154"/>
        <v xml:space="preserve"> </v>
      </c>
    </row>
    <row r="3274" spans="1:23">
      <c r="A3274" s="33"/>
      <c r="B3274" s="3"/>
      <c r="C3274" s="3"/>
      <c r="D3274" s="3"/>
      <c r="E3274" s="3"/>
      <c r="F3274" s="3"/>
      <c r="G3274" s="3"/>
      <c r="H3274" s="3"/>
      <c r="I3274" s="3"/>
      <c r="J3274" s="3"/>
      <c r="K3274" s="4"/>
      <c r="L3274" s="4"/>
      <c r="M3274" s="4"/>
      <c r="N3274" s="4"/>
      <c r="O3274" s="3"/>
      <c r="P3274" s="3"/>
      <c r="Q3274" s="80">
        <f t="shared" si="155"/>
        <v>0</v>
      </c>
      <c r="T3274" s="8" t="str">
        <f>+IFERROR(VLOOKUP(B3274,$B$5:B3273,1,FALSE),"")</f>
        <v/>
      </c>
      <c r="U3274" s="8" t="str">
        <f t="shared" si="153"/>
        <v>DUPLICATE</v>
      </c>
      <c r="W3274" s="75" t="str">
        <f t="shared" si="154"/>
        <v xml:space="preserve"> </v>
      </c>
    </row>
    <row r="3275" spans="1:23">
      <c r="A3275" s="33"/>
      <c r="B3275" s="3"/>
      <c r="C3275" s="3"/>
      <c r="D3275" s="3"/>
      <c r="E3275" s="3"/>
      <c r="F3275" s="3"/>
      <c r="G3275" s="3"/>
      <c r="H3275" s="3"/>
      <c r="I3275" s="3"/>
      <c r="J3275" s="3"/>
      <c r="K3275" s="4"/>
      <c r="L3275" s="4"/>
      <c r="M3275" s="4"/>
      <c r="N3275" s="4"/>
      <c r="O3275" s="3"/>
      <c r="P3275" s="3"/>
      <c r="Q3275" s="80">
        <f t="shared" si="155"/>
        <v>0</v>
      </c>
      <c r="T3275" s="8" t="str">
        <f>+IFERROR(VLOOKUP(B3275,$B$5:B3274,1,FALSE),"")</f>
        <v/>
      </c>
      <c r="U3275" s="8" t="str">
        <f t="shared" si="153"/>
        <v>DUPLICATE</v>
      </c>
      <c r="W3275" s="75" t="str">
        <f t="shared" si="154"/>
        <v xml:space="preserve"> </v>
      </c>
    </row>
    <row r="3276" spans="1:23">
      <c r="A3276" s="33"/>
      <c r="B3276" s="3"/>
      <c r="C3276" s="3"/>
      <c r="D3276" s="3"/>
      <c r="E3276" s="3"/>
      <c r="F3276" s="3"/>
      <c r="G3276" s="3"/>
      <c r="H3276" s="3"/>
      <c r="I3276" s="3"/>
      <c r="J3276" s="3"/>
      <c r="K3276" s="4"/>
      <c r="L3276" s="4"/>
      <c r="M3276" s="4"/>
      <c r="N3276" s="4"/>
      <c r="O3276" s="3"/>
      <c r="P3276" s="3"/>
      <c r="Q3276" s="80">
        <f t="shared" si="155"/>
        <v>0</v>
      </c>
      <c r="T3276" s="8" t="str">
        <f>+IFERROR(VLOOKUP(B3276,$B$5:B3275,1,FALSE),"")</f>
        <v/>
      </c>
      <c r="U3276" s="8" t="str">
        <f t="shared" si="153"/>
        <v>DUPLICATE</v>
      </c>
      <c r="W3276" s="75" t="str">
        <f t="shared" si="154"/>
        <v xml:space="preserve"> </v>
      </c>
    </row>
    <row r="3277" spans="1:23">
      <c r="A3277" s="33"/>
      <c r="B3277" s="3"/>
      <c r="C3277" s="3"/>
      <c r="D3277" s="3"/>
      <c r="E3277" s="3"/>
      <c r="F3277" s="3"/>
      <c r="G3277" s="3"/>
      <c r="H3277" s="3"/>
      <c r="I3277" s="3"/>
      <c r="J3277" s="3"/>
      <c r="K3277" s="4"/>
      <c r="L3277" s="4"/>
      <c r="M3277" s="4"/>
      <c r="N3277" s="4"/>
      <c r="O3277" s="3"/>
      <c r="P3277" s="3"/>
      <c r="Q3277" s="80">
        <f t="shared" si="155"/>
        <v>0</v>
      </c>
      <c r="T3277" s="8" t="str">
        <f>+IFERROR(VLOOKUP(B3277,$B$5:B3276,1,FALSE),"")</f>
        <v/>
      </c>
      <c r="U3277" s="8" t="str">
        <f t="shared" si="153"/>
        <v>DUPLICATE</v>
      </c>
      <c r="W3277" s="75" t="str">
        <f t="shared" si="154"/>
        <v xml:space="preserve"> </v>
      </c>
    </row>
    <row r="3278" spans="1:23">
      <c r="A3278" s="33"/>
      <c r="B3278" s="3"/>
      <c r="C3278" s="3"/>
      <c r="D3278" s="3"/>
      <c r="E3278" s="3"/>
      <c r="F3278" s="3"/>
      <c r="G3278" s="3"/>
      <c r="H3278" s="3"/>
      <c r="I3278" s="3"/>
      <c r="J3278" s="3"/>
      <c r="K3278" s="4"/>
      <c r="L3278" s="4"/>
      <c r="M3278" s="4"/>
      <c r="N3278" s="4"/>
      <c r="O3278" s="3"/>
      <c r="P3278" s="3"/>
      <c r="Q3278" s="80">
        <f t="shared" si="155"/>
        <v>0</v>
      </c>
      <c r="T3278" s="8" t="str">
        <f>+IFERROR(VLOOKUP(B3278,$B$5:B3277,1,FALSE),"")</f>
        <v/>
      </c>
      <c r="U3278" s="8" t="str">
        <f t="shared" si="153"/>
        <v>DUPLICATE</v>
      </c>
      <c r="W3278" s="75" t="str">
        <f t="shared" si="154"/>
        <v xml:space="preserve"> </v>
      </c>
    </row>
    <row r="3279" spans="1:23">
      <c r="A3279" s="33"/>
      <c r="B3279" s="3"/>
      <c r="C3279" s="3"/>
      <c r="D3279" s="3"/>
      <c r="E3279" s="3"/>
      <c r="F3279" s="3"/>
      <c r="G3279" s="3"/>
      <c r="H3279" s="3"/>
      <c r="I3279" s="3"/>
      <c r="J3279" s="3"/>
      <c r="K3279" s="4"/>
      <c r="L3279" s="4"/>
      <c r="M3279" s="4"/>
      <c r="N3279" s="4"/>
      <c r="O3279" s="3"/>
      <c r="P3279" s="3"/>
      <c r="Q3279" s="80">
        <f t="shared" si="155"/>
        <v>0</v>
      </c>
      <c r="T3279" s="8" t="str">
        <f>+IFERROR(VLOOKUP(B3279,$B$5:B3278,1,FALSE),"")</f>
        <v/>
      </c>
      <c r="U3279" s="8" t="str">
        <f t="shared" si="153"/>
        <v>DUPLICATE</v>
      </c>
      <c r="W3279" s="75" t="str">
        <f t="shared" si="154"/>
        <v xml:space="preserve"> </v>
      </c>
    </row>
    <row r="3280" spans="1:23">
      <c r="A3280" s="33"/>
      <c r="B3280" s="3"/>
      <c r="C3280" s="3"/>
      <c r="D3280" s="3"/>
      <c r="E3280" s="3"/>
      <c r="F3280" s="3"/>
      <c r="G3280" s="3"/>
      <c r="H3280" s="3"/>
      <c r="I3280" s="3"/>
      <c r="J3280" s="3"/>
      <c r="K3280" s="4"/>
      <c r="L3280" s="4"/>
      <c r="M3280" s="4"/>
      <c r="N3280" s="4"/>
      <c r="O3280" s="3"/>
      <c r="P3280" s="3"/>
      <c r="Q3280" s="80">
        <f t="shared" si="155"/>
        <v>0</v>
      </c>
      <c r="T3280" s="8" t="str">
        <f>+IFERROR(VLOOKUP(B3280,$B$5:B3279,1,FALSE),"")</f>
        <v/>
      </c>
      <c r="U3280" s="8" t="str">
        <f t="shared" si="153"/>
        <v>DUPLICATE</v>
      </c>
      <c r="W3280" s="75" t="str">
        <f t="shared" si="154"/>
        <v xml:space="preserve"> </v>
      </c>
    </row>
    <row r="3281" spans="1:23">
      <c r="A3281" s="33"/>
      <c r="B3281" s="3"/>
      <c r="C3281" s="3"/>
      <c r="D3281" s="3"/>
      <c r="E3281" s="3"/>
      <c r="F3281" s="3"/>
      <c r="G3281" s="3"/>
      <c r="H3281" s="3"/>
      <c r="I3281" s="3"/>
      <c r="J3281" s="3"/>
      <c r="K3281" s="4"/>
      <c r="L3281" s="4"/>
      <c r="M3281" s="4"/>
      <c r="N3281" s="4"/>
      <c r="O3281" s="3"/>
      <c r="P3281" s="3"/>
      <c r="Q3281" s="80">
        <f t="shared" si="155"/>
        <v>0</v>
      </c>
      <c r="T3281" s="8" t="str">
        <f>+IFERROR(VLOOKUP(B3281,$B$5:B3280,1,FALSE),"")</f>
        <v/>
      </c>
      <c r="U3281" s="8" t="str">
        <f t="shared" si="153"/>
        <v>DUPLICATE</v>
      </c>
      <c r="W3281" s="75" t="str">
        <f t="shared" si="154"/>
        <v xml:space="preserve"> </v>
      </c>
    </row>
    <row r="3282" spans="1:23">
      <c r="A3282" s="33"/>
      <c r="B3282" s="3"/>
      <c r="C3282" s="3"/>
      <c r="D3282" s="3"/>
      <c r="E3282" s="3"/>
      <c r="F3282" s="3"/>
      <c r="G3282" s="3"/>
      <c r="H3282" s="3"/>
      <c r="I3282" s="3"/>
      <c r="J3282" s="3"/>
      <c r="K3282" s="4"/>
      <c r="L3282" s="4"/>
      <c r="M3282" s="4"/>
      <c r="N3282" s="4"/>
      <c r="O3282" s="3"/>
      <c r="P3282" s="3"/>
      <c r="Q3282" s="80">
        <f t="shared" si="155"/>
        <v>0</v>
      </c>
      <c r="T3282" s="8" t="str">
        <f>+IFERROR(VLOOKUP(B3282,$B$5:B3281,1,FALSE),"")</f>
        <v/>
      </c>
      <c r="U3282" s="8" t="str">
        <f t="shared" si="153"/>
        <v>DUPLICATE</v>
      </c>
      <c r="W3282" s="75" t="str">
        <f t="shared" si="154"/>
        <v xml:space="preserve"> </v>
      </c>
    </row>
    <row r="3283" spans="1:23">
      <c r="A3283" s="33"/>
      <c r="B3283" s="3"/>
      <c r="C3283" s="3"/>
      <c r="D3283" s="3"/>
      <c r="E3283" s="3"/>
      <c r="F3283" s="3"/>
      <c r="G3283" s="3"/>
      <c r="H3283" s="3"/>
      <c r="I3283" s="3"/>
      <c r="J3283" s="3"/>
      <c r="K3283" s="4"/>
      <c r="L3283" s="4"/>
      <c r="M3283" s="4"/>
      <c r="N3283" s="4"/>
      <c r="O3283" s="3"/>
      <c r="P3283" s="3"/>
      <c r="Q3283" s="80">
        <f t="shared" si="155"/>
        <v>0</v>
      </c>
      <c r="T3283" s="8" t="str">
        <f>+IFERROR(VLOOKUP(B3283,$B$5:B3282,1,FALSE),"")</f>
        <v/>
      </c>
      <c r="U3283" s="8" t="str">
        <f t="shared" si="153"/>
        <v>DUPLICATE</v>
      </c>
      <c r="W3283" s="75" t="str">
        <f t="shared" si="154"/>
        <v xml:space="preserve"> </v>
      </c>
    </row>
    <row r="3284" spans="1:23">
      <c r="A3284" s="33"/>
      <c r="B3284" s="3"/>
      <c r="C3284" s="3"/>
      <c r="D3284" s="3"/>
      <c r="E3284" s="3"/>
      <c r="F3284" s="3"/>
      <c r="G3284" s="3"/>
      <c r="H3284" s="3"/>
      <c r="I3284" s="3"/>
      <c r="J3284" s="3"/>
      <c r="K3284" s="4"/>
      <c r="L3284" s="4"/>
      <c r="M3284" s="4"/>
      <c r="N3284" s="4"/>
      <c r="O3284" s="3"/>
      <c r="P3284" s="3"/>
      <c r="Q3284" s="80">
        <f t="shared" si="155"/>
        <v>0</v>
      </c>
      <c r="T3284" s="8" t="str">
        <f>+IFERROR(VLOOKUP(B3284,$B$5:B3283,1,FALSE),"")</f>
        <v/>
      </c>
      <c r="U3284" s="8" t="str">
        <f t="shared" si="153"/>
        <v>DUPLICATE</v>
      </c>
      <c r="W3284" s="75" t="str">
        <f t="shared" si="154"/>
        <v xml:space="preserve"> </v>
      </c>
    </row>
    <row r="3285" spans="1:23">
      <c r="A3285" s="33"/>
      <c r="B3285" s="3"/>
      <c r="C3285" s="3"/>
      <c r="D3285" s="3"/>
      <c r="E3285" s="3"/>
      <c r="F3285" s="3"/>
      <c r="G3285" s="3"/>
      <c r="H3285" s="3"/>
      <c r="I3285" s="3"/>
      <c r="J3285" s="3"/>
      <c r="K3285" s="4"/>
      <c r="L3285" s="4"/>
      <c r="M3285" s="4"/>
      <c r="N3285" s="4"/>
      <c r="O3285" s="3"/>
      <c r="P3285" s="3"/>
      <c r="Q3285" s="80">
        <f t="shared" si="155"/>
        <v>0</v>
      </c>
      <c r="T3285" s="8" t="str">
        <f>+IFERROR(VLOOKUP(B3285,$B$5:B3284,1,FALSE),"")</f>
        <v/>
      </c>
      <c r="U3285" s="8" t="str">
        <f t="shared" si="153"/>
        <v>DUPLICATE</v>
      </c>
      <c r="W3285" s="75" t="str">
        <f t="shared" si="154"/>
        <v xml:space="preserve"> </v>
      </c>
    </row>
    <row r="3286" spans="1:23">
      <c r="A3286" s="33"/>
      <c r="B3286" s="3"/>
      <c r="C3286" s="3"/>
      <c r="D3286" s="3"/>
      <c r="E3286" s="3"/>
      <c r="F3286" s="3"/>
      <c r="G3286" s="3"/>
      <c r="H3286" s="3"/>
      <c r="I3286" s="3"/>
      <c r="J3286" s="3"/>
      <c r="K3286" s="4"/>
      <c r="L3286" s="4"/>
      <c r="M3286" s="4"/>
      <c r="N3286" s="4"/>
      <c r="O3286" s="3"/>
      <c r="P3286" s="3"/>
      <c r="Q3286" s="80">
        <f t="shared" si="155"/>
        <v>0</v>
      </c>
      <c r="T3286" s="8" t="str">
        <f>+IFERROR(VLOOKUP(B3286,$B$5:B3285,1,FALSE),"")</f>
        <v/>
      </c>
      <c r="U3286" s="8" t="str">
        <f t="shared" si="153"/>
        <v>DUPLICATE</v>
      </c>
      <c r="W3286" s="75" t="str">
        <f t="shared" si="154"/>
        <v xml:space="preserve"> </v>
      </c>
    </row>
    <row r="3287" spans="1:23">
      <c r="A3287" s="33"/>
      <c r="B3287" s="3"/>
      <c r="C3287" s="3"/>
      <c r="D3287" s="3"/>
      <c r="E3287" s="3"/>
      <c r="F3287" s="3"/>
      <c r="G3287" s="3"/>
      <c r="H3287" s="3"/>
      <c r="I3287" s="3"/>
      <c r="J3287" s="3"/>
      <c r="K3287" s="4"/>
      <c r="L3287" s="4"/>
      <c r="M3287" s="4"/>
      <c r="N3287" s="4"/>
      <c r="O3287" s="3"/>
      <c r="P3287" s="3"/>
      <c r="Q3287" s="80">
        <f t="shared" si="155"/>
        <v>0</v>
      </c>
      <c r="T3287" s="8" t="str">
        <f>+IFERROR(VLOOKUP(B3287,$B$5:B3286,1,FALSE),"")</f>
        <v/>
      </c>
      <c r="U3287" s="8" t="str">
        <f t="shared" si="153"/>
        <v>DUPLICATE</v>
      </c>
      <c r="W3287" s="75" t="str">
        <f t="shared" si="154"/>
        <v xml:space="preserve"> </v>
      </c>
    </row>
    <row r="3288" spans="1:23">
      <c r="A3288" s="33"/>
      <c r="B3288" s="3"/>
      <c r="C3288" s="3"/>
      <c r="D3288" s="3"/>
      <c r="E3288" s="3"/>
      <c r="F3288" s="3"/>
      <c r="G3288" s="3"/>
      <c r="H3288" s="3"/>
      <c r="I3288" s="3"/>
      <c r="J3288" s="3"/>
      <c r="K3288" s="4"/>
      <c r="L3288" s="4"/>
      <c r="M3288" s="4"/>
      <c r="N3288" s="4"/>
      <c r="O3288" s="3"/>
      <c r="P3288" s="3"/>
      <c r="Q3288" s="80">
        <f t="shared" si="155"/>
        <v>0</v>
      </c>
      <c r="T3288" s="8" t="str">
        <f>+IFERROR(VLOOKUP(B3288,$B$5:B3287,1,FALSE),"")</f>
        <v/>
      </c>
      <c r="U3288" s="8" t="str">
        <f t="shared" si="153"/>
        <v>DUPLICATE</v>
      </c>
      <c r="W3288" s="75" t="str">
        <f t="shared" si="154"/>
        <v xml:space="preserve"> </v>
      </c>
    </row>
    <row r="3289" spans="1:23">
      <c r="A3289" s="33"/>
      <c r="B3289" s="3"/>
      <c r="C3289" s="3"/>
      <c r="D3289" s="3"/>
      <c r="E3289" s="3"/>
      <c r="F3289" s="3"/>
      <c r="G3289" s="3"/>
      <c r="H3289" s="3"/>
      <c r="I3289" s="3"/>
      <c r="J3289" s="3"/>
      <c r="K3289" s="4"/>
      <c r="L3289" s="4"/>
      <c r="M3289" s="4"/>
      <c r="N3289" s="4"/>
      <c r="O3289" s="3"/>
      <c r="P3289" s="3"/>
      <c r="Q3289" s="80">
        <f t="shared" si="155"/>
        <v>0</v>
      </c>
      <c r="T3289" s="8" t="str">
        <f>+IFERROR(VLOOKUP(B3289,$B$5:B3288,1,FALSE),"")</f>
        <v/>
      </c>
      <c r="U3289" s="8" t="str">
        <f t="shared" si="153"/>
        <v>DUPLICATE</v>
      </c>
      <c r="W3289" s="75" t="str">
        <f t="shared" si="154"/>
        <v xml:space="preserve"> </v>
      </c>
    </row>
    <row r="3290" spans="1:23">
      <c r="A3290" s="33"/>
      <c r="B3290" s="3"/>
      <c r="C3290" s="3"/>
      <c r="D3290" s="3"/>
      <c r="E3290" s="3"/>
      <c r="F3290" s="3"/>
      <c r="G3290" s="3"/>
      <c r="H3290" s="3"/>
      <c r="I3290" s="3"/>
      <c r="J3290" s="3"/>
      <c r="K3290" s="4"/>
      <c r="L3290" s="4"/>
      <c r="M3290" s="4"/>
      <c r="N3290" s="4"/>
      <c r="O3290" s="3"/>
      <c r="P3290" s="3"/>
      <c r="Q3290" s="80">
        <f t="shared" si="155"/>
        <v>0</v>
      </c>
      <c r="T3290" s="8" t="str">
        <f>+IFERROR(VLOOKUP(B3290,$B$5:B3289,1,FALSE),"")</f>
        <v/>
      </c>
      <c r="U3290" s="8" t="str">
        <f t="shared" si="153"/>
        <v>DUPLICATE</v>
      </c>
      <c r="W3290" s="75" t="str">
        <f t="shared" si="154"/>
        <v xml:space="preserve"> </v>
      </c>
    </row>
    <row r="3291" spans="1:23">
      <c r="A3291" s="33"/>
      <c r="B3291" s="3"/>
      <c r="C3291" s="3"/>
      <c r="D3291" s="3"/>
      <c r="E3291" s="3"/>
      <c r="F3291" s="3"/>
      <c r="G3291" s="3"/>
      <c r="H3291" s="3"/>
      <c r="I3291" s="3"/>
      <c r="J3291" s="3"/>
      <c r="K3291" s="4"/>
      <c r="L3291" s="4"/>
      <c r="M3291" s="4"/>
      <c r="N3291" s="4"/>
      <c r="O3291" s="3"/>
      <c r="P3291" s="3"/>
      <c r="Q3291" s="80">
        <f t="shared" si="155"/>
        <v>0</v>
      </c>
      <c r="T3291" s="8" t="str">
        <f>+IFERROR(VLOOKUP(B3291,$B$5:B3290,1,FALSE),"")</f>
        <v/>
      </c>
      <c r="U3291" s="8" t="str">
        <f t="shared" si="153"/>
        <v>DUPLICATE</v>
      </c>
      <c r="W3291" s="75" t="str">
        <f t="shared" si="154"/>
        <v xml:space="preserve"> </v>
      </c>
    </row>
    <row r="3292" spans="1:23">
      <c r="A3292" s="33"/>
      <c r="B3292" s="3"/>
      <c r="C3292" s="3"/>
      <c r="D3292" s="3"/>
      <c r="E3292" s="3"/>
      <c r="F3292" s="3"/>
      <c r="G3292" s="3"/>
      <c r="H3292" s="3"/>
      <c r="I3292" s="3"/>
      <c r="J3292" s="3"/>
      <c r="K3292" s="4"/>
      <c r="L3292" s="4"/>
      <c r="M3292" s="4"/>
      <c r="N3292" s="4"/>
      <c r="O3292" s="3"/>
      <c r="P3292" s="3"/>
      <c r="Q3292" s="80">
        <f t="shared" si="155"/>
        <v>0</v>
      </c>
      <c r="T3292" s="8" t="str">
        <f>+IFERROR(VLOOKUP(B3292,$B$5:B3291,1,FALSE),"")</f>
        <v/>
      </c>
      <c r="U3292" s="8" t="str">
        <f t="shared" si="153"/>
        <v>DUPLICATE</v>
      </c>
      <c r="W3292" s="75" t="str">
        <f t="shared" si="154"/>
        <v xml:space="preserve"> </v>
      </c>
    </row>
    <row r="3293" spans="1:23">
      <c r="A3293" s="33"/>
      <c r="B3293" s="3"/>
      <c r="C3293" s="3"/>
      <c r="D3293" s="3"/>
      <c r="E3293" s="3"/>
      <c r="F3293" s="3"/>
      <c r="G3293" s="3"/>
      <c r="H3293" s="3"/>
      <c r="I3293" s="3"/>
      <c r="J3293" s="3"/>
      <c r="K3293" s="4"/>
      <c r="L3293" s="4"/>
      <c r="M3293" s="4"/>
      <c r="N3293" s="4"/>
      <c r="O3293" s="3"/>
      <c r="P3293" s="3"/>
      <c r="Q3293" s="80">
        <f t="shared" si="155"/>
        <v>0</v>
      </c>
      <c r="T3293" s="8" t="str">
        <f>+IFERROR(VLOOKUP(B3293,$B$5:B3292,1,FALSE),"")</f>
        <v/>
      </c>
      <c r="U3293" s="8" t="str">
        <f t="shared" si="153"/>
        <v>DUPLICATE</v>
      </c>
      <c r="W3293" s="75" t="str">
        <f t="shared" si="154"/>
        <v xml:space="preserve"> </v>
      </c>
    </row>
    <row r="3294" spans="1:23">
      <c r="A3294" s="33"/>
      <c r="B3294" s="3"/>
      <c r="C3294" s="3"/>
      <c r="D3294" s="3"/>
      <c r="E3294" s="3"/>
      <c r="F3294" s="3"/>
      <c r="G3294" s="3"/>
      <c r="H3294" s="3"/>
      <c r="I3294" s="3"/>
      <c r="J3294" s="3"/>
      <c r="K3294" s="4"/>
      <c r="L3294" s="4"/>
      <c r="M3294" s="4"/>
      <c r="N3294" s="4"/>
      <c r="O3294" s="3"/>
      <c r="P3294" s="3"/>
      <c r="Q3294" s="80">
        <f t="shared" si="155"/>
        <v>0</v>
      </c>
      <c r="T3294" s="8" t="str">
        <f>+IFERROR(VLOOKUP(B3294,$B$5:B3293,1,FALSE),"")</f>
        <v/>
      </c>
      <c r="U3294" s="8" t="str">
        <f t="shared" si="153"/>
        <v>DUPLICATE</v>
      </c>
      <c r="W3294" s="75" t="str">
        <f t="shared" si="154"/>
        <v xml:space="preserve"> </v>
      </c>
    </row>
    <row r="3295" spans="1:23">
      <c r="A3295" s="33"/>
      <c r="B3295" s="3"/>
      <c r="C3295" s="3"/>
      <c r="D3295" s="3"/>
      <c r="E3295" s="3"/>
      <c r="F3295" s="3"/>
      <c r="G3295" s="3"/>
      <c r="H3295" s="3"/>
      <c r="I3295" s="3"/>
      <c r="J3295" s="3"/>
      <c r="K3295" s="4"/>
      <c r="L3295" s="4"/>
      <c r="M3295" s="4"/>
      <c r="N3295" s="4"/>
      <c r="O3295" s="3"/>
      <c r="P3295" s="3"/>
      <c r="Q3295" s="80">
        <f t="shared" si="155"/>
        <v>0</v>
      </c>
      <c r="T3295" s="8" t="str">
        <f>+IFERROR(VLOOKUP(B3295,$B$5:B3294,1,FALSE),"")</f>
        <v/>
      </c>
      <c r="U3295" s="8" t="str">
        <f t="shared" si="153"/>
        <v>DUPLICATE</v>
      </c>
      <c r="W3295" s="75" t="str">
        <f t="shared" si="154"/>
        <v xml:space="preserve"> </v>
      </c>
    </row>
    <row r="3296" spans="1:23">
      <c r="A3296" s="33"/>
      <c r="B3296" s="3"/>
      <c r="C3296" s="3"/>
      <c r="D3296" s="3"/>
      <c r="E3296" s="3"/>
      <c r="F3296" s="3"/>
      <c r="G3296" s="3"/>
      <c r="H3296" s="3"/>
      <c r="I3296" s="3"/>
      <c r="J3296" s="3"/>
      <c r="K3296" s="4"/>
      <c r="L3296" s="4"/>
      <c r="M3296" s="4"/>
      <c r="N3296" s="4"/>
      <c r="O3296" s="3"/>
      <c r="P3296" s="3"/>
      <c r="Q3296" s="80">
        <f t="shared" si="155"/>
        <v>0</v>
      </c>
      <c r="T3296" s="8" t="str">
        <f>+IFERROR(VLOOKUP(B3296,$B$5:B3295,1,FALSE),"")</f>
        <v/>
      </c>
      <c r="U3296" s="8" t="str">
        <f t="shared" si="153"/>
        <v>DUPLICATE</v>
      </c>
      <c r="W3296" s="75" t="str">
        <f t="shared" si="154"/>
        <v xml:space="preserve"> </v>
      </c>
    </row>
    <row r="3297" spans="1:23">
      <c r="A3297" s="33"/>
      <c r="B3297" s="3"/>
      <c r="C3297" s="3"/>
      <c r="D3297" s="3"/>
      <c r="E3297" s="3"/>
      <c r="F3297" s="3"/>
      <c r="G3297" s="3"/>
      <c r="H3297" s="3"/>
      <c r="I3297" s="3"/>
      <c r="J3297" s="3"/>
      <c r="K3297" s="4"/>
      <c r="L3297" s="4"/>
      <c r="M3297" s="4"/>
      <c r="N3297" s="4"/>
      <c r="O3297" s="3"/>
      <c r="P3297" s="3"/>
      <c r="Q3297" s="80">
        <f t="shared" si="155"/>
        <v>0</v>
      </c>
      <c r="T3297" s="8" t="str">
        <f>+IFERROR(VLOOKUP(B3297,$B$5:B3296,1,FALSE),"")</f>
        <v/>
      </c>
      <c r="U3297" s="8" t="str">
        <f t="shared" si="153"/>
        <v>DUPLICATE</v>
      </c>
      <c r="W3297" s="75" t="str">
        <f t="shared" si="154"/>
        <v xml:space="preserve"> </v>
      </c>
    </row>
    <row r="3298" spans="1:23">
      <c r="A3298" s="33"/>
      <c r="B3298" s="3"/>
      <c r="C3298" s="3"/>
      <c r="D3298" s="3"/>
      <c r="E3298" s="3"/>
      <c r="F3298" s="3"/>
      <c r="G3298" s="3"/>
      <c r="H3298" s="3"/>
      <c r="I3298" s="3"/>
      <c r="J3298" s="3"/>
      <c r="K3298" s="4"/>
      <c r="L3298" s="4"/>
      <c r="M3298" s="4"/>
      <c r="N3298" s="4"/>
      <c r="O3298" s="3"/>
      <c r="P3298" s="3"/>
      <c r="Q3298" s="80">
        <f t="shared" si="155"/>
        <v>0</v>
      </c>
      <c r="T3298" s="8" t="str">
        <f>+IFERROR(VLOOKUP(B3298,$B$5:B3297,1,FALSE),"")</f>
        <v/>
      </c>
      <c r="U3298" s="8" t="str">
        <f t="shared" si="153"/>
        <v>DUPLICATE</v>
      </c>
      <c r="W3298" s="75" t="str">
        <f t="shared" si="154"/>
        <v xml:space="preserve"> </v>
      </c>
    </row>
    <row r="3299" spans="1:23">
      <c r="A3299" s="33"/>
      <c r="B3299" s="3"/>
      <c r="C3299" s="3"/>
      <c r="D3299" s="3"/>
      <c r="E3299" s="3"/>
      <c r="F3299" s="3"/>
      <c r="G3299" s="3"/>
      <c r="H3299" s="3"/>
      <c r="I3299" s="3"/>
      <c r="J3299" s="3"/>
      <c r="K3299" s="4"/>
      <c r="L3299" s="4"/>
      <c r="M3299" s="4"/>
      <c r="N3299" s="4"/>
      <c r="O3299" s="3"/>
      <c r="P3299" s="3"/>
      <c r="Q3299" s="80">
        <f t="shared" si="155"/>
        <v>0</v>
      </c>
      <c r="T3299" s="8" t="str">
        <f>+IFERROR(VLOOKUP(B3299,$B$5:B3298,1,FALSE),"")</f>
        <v/>
      </c>
      <c r="U3299" s="8" t="str">
        <f t="shared" si="153"/>
        <v>DUPLICATE</v>
      </c>
      <c r="W3299" s="75" t="str">
        <f t="shared" si="154"/>
        <v xml:space="preserve"> </v>
      </c>
    </row>
    <row r="3300" spans="1:23">
      <c r="A3300" s="33"/>
      <c r="B3300" s="3"/>
      <c r="C3300" s="3"/>
      <c r="D3300" s="3"/>
      <c r="E3300" s="3"/>
      <c r="F3300" s="3"/>
      <c r="G3300" s="3"/>
      <c r="H3300" s="3"/>
      <c r="I3300" s="3"/>
      <c r="J3300" s="3"/>
      <c r="K3300" s="4"/>
      <c r="L3300" s="4"/>
      <c r="M3300" s="4"/>
      <c r="N3300" s="4"/>
      <c r="O3300" s="3"/>
      <c r="P3300" s="3"/>
      <c r="Q3300" s="80">
        <f t="shared" si="155"/>
        <v>0</v>
      </c>
      <c r="T3300" s="8" t="str">
        <f>+IFERROR(VLOOKUP(B3300,$B$5:B3299,1,FALSE),"")</f>
        <v/>
      </c>
      <c r="U3300" s="8" t="str">
        <f t="shared" si="153"/>
        <v>DUPLICATE</v>
      </c>
      <c r="W3300" s="75" t="str">
        <f t="shared" si="154"/>
        <v xml:space="preserve"> </v>
      </c>
    </row>
    <row r="3301" spans="1:23">
      <c r="A3301" s="33"/>
      <c r="B3301" s="3"/>
      <c r="C3301" s="3"/>
      <c r="D3301" s="3"/>
      <c r="E3301" s="3"/>
      <c r="F3301" s="3"/>
      <c r="G3301" s="3"/>
      <c r="H3301" s="3"/>
      <c r="I3301" s="3"/>
      <c r="J3301" s="3"/>
      <c r="K3301" s="4"/>
      <c r="L3301" s="4"/>
      <c r="M3301" s="4"/>
      <c r="N3301" s="4"/>
      <c r="O3301" s="3"/>
      <c r="P3301" s="3"/>
      <c r="Q3301" s="80">
        <f t="shared" si="155"/>
        <v>0</v>
      </c>
      <c r="T3301" s="8" t="str">
        <f>+IFERROR(VLOOKUP(B3301,$B$5:B3300,1,FALSE),"")</f>
        <v/>
      </c>
      <c r="U3301" s="8" t="str">
        <f t="shared" si="153"/>
        <v>DUPLICATE</v>
      </c>
      <c r="W3301" s="75" t="str">
        <f t="shared" si="154"/>
        <v xml:space="preserve"> </v>
      </c>
    </row>
    <row r="3302" spans="1:23">
      <c r="A3302" s="33"/>
      <c r="B3302" s="3"/>
      <c r="C3302" s="3"/>
      <c r="D3302" s="3"/>
      <c r="E3302" s="3"/>
      <c r="F3302" s="3"/>
      <c r="G3302" s="3"/>
      <c r="H3302" s="3"/>
      <c r="I3302" s="3"/>
      <c r="J3302" s="3"/>
      <c r="K3302" s="4"/>
      <c r="L3302" s="4"/>
      <c r="M3302" s="4"/>
      <c r="N3302" s="4"/>
      <c r="O3302" s="3"/>
      <c r="P3302" s="3"/>
      <c r="Q3302" s="80">
        <f t="shared" si="155"/>
        <v>0</v>
      </c>
      <c r="T3302" s="8" t="str">
        <f>+IFERROR(VLOOKUP(B3302,$B$5:B3301,1,FALSE),"")</f>
        <v/>
      </c>
      <c r="U3302" s="8" t="str">
        <f t="shared" si="153"/>
        <v>DUPLICATE</v>
      </c>
      <c r="W3302" s="75" t="str">
        <f t="shared" si="154"/>
        <v xml:space="preserve"> </v>
      </c>
    </row>
    <row r="3303" spans="1:23">
      <c r="A3303" s="33"/>
      <c r="B3303" s="3"/>
      <c r="C3303" s="3"/>
      <c r="D3303" s="3"/>
      <c r="E3303" s="3"/>
      <c r="F3303" s="3"/>
      <c r="G3303" s="3"/>
      <c r="H3303" s="3"/>
      <c r="I3303" s="3"/>
      <c r="J3303" s="3"/>
      <c r="K3303" s="4"/>
      <c r="L3303" s="4"/>
      <c r="M3303" s="4"/>
      <c r="N3303" s="4"/>
      <c r="O3303" s="3"/>
      <c r="P3303" s="3"/>
      <c r="Q3303" s="80">
        <f t="shared" si="155"/>
        <v>0</v>
      </c>
      <c r="T3303" s="8" t="str">
        <f>+IFERROR(VLOOKUP(B3303,$B$5:B3302,1,FALSE),"")</f>
        <v/>
      </c>
      <c r="U3303" s="8" t="str">
        <f t="shared" si="153"/>
        <v>DUPLICATE</v>
      </c>
      <c r="W3303" s="75" t="str">
        <f t="shared" si="154"/>
        <v xml:space="preserve"> </v>
      </c>
    </row>
    <row r="3304" spans="1:23">
      <c r="A3304" s="33"/>
      <c r="B3304" s="3"/>
      <c r="C3304" s="3"/>
      <c r="D3304" s="3"/>
      <c r="E3304" s="3"/>
      <c r="F3304" s="3"/>
      <c r="G3304" s="3"/>
      <c r="H3304" s="3"/>
      <c r="I3304" s="3"/>
      <c r="J3304" s="3"/>
      <c r="K3304" s="4"/>
      <c r="L3304" s="4"/>
      <c r="M3304" s="4"/>
      <c r="N3304" s="4"/>
      <c r="O3304" s="3"/>
      <c r="P3304" s="3"/>
      <c r="Q3304" s="80">
        <f t="shared" si="155"/>
        <v>0</v>
      </c>
      <c r="T3304" s="8" t="str">
        <f>+IFERROR(VLOOKUP(B3304,$B$5:B3303,1,FALSE),"")</f>
        <v/>
      </c>
      <c r="U3304" s="8" t="str">
        <f t="shared" si="153"/>
        <v>DUPLICATE</v>
      </c>
      <c r="W3304" s="75" t="str">
        <f t="shared" si="154"/>
        <v xml:space="preserve"> </v>
      </c>
    </row>
    <row r="3305" spans="1:23">
      <c r="A3305" s="33"/>
      <c r="B3305" s="3"/>
      <c r="C3305" s="3"/>
      <c r="D3305" s="3"/>
      <c r="E3305" s="3"/>
      <c r="F3305" s="3"/>
      <c r="G3305" s="3"/>
      <c r="H3305" s="3"/>
      <c r="I3305" s="3"/>
      <c r="J3305" s="3"/>
      <c r="K3305" s="4"/>
      <c r="L3305" s="4"/>
      <c r="M3305" s="4"/>
      <c r="N3305" s="4"/>
      <c r="O3305" s="3"/>
      <c r="P3305" s="3"/>
      <c r="Q3305" s="80">
        <f t="shared" si="155"/>
        <v>0</v>
      </c>
      <c r="T3305" s="8" t="str">
        <f>+IFERROR(VLOOKUP(B3305,$B$5:B3304,1,FALSE),"")</f>
        <v/>
      </c>
      <c r="U3305" s="8" t="str">
        <f t="shared" si="153"/>
        <v>DUPLICATE</v>
      </c>
      <c r="W3305" s="75" t="str">
        <f t="shared" si="154"/>
        <v xml:space="preserve"> </v>
      </c>
    </row>
    <row r="3306" spans="1:23">
      <c r="A3306" s="33"/>
      <c r="B3306" s="3"/>
      <c r="C3306" s="3"/>
      <c r="D3306" s="3"/>
      <c r="E3306" s="3"/>
      <c r="F3306" s="3"/>
      <c r="G3306" s="3"/>
      <c r="H3306" s="3"/>
      <c r="I3306" s="3"/>
      <c r="J3306" s="3"/>
      <c r="K3306" s="4"/>
      <c r="L3306" s="4"/>
      <c r="M3306" s="4"/>
      <c r="N3306" s="4"/>
      <c r="O3306" s="3"/>
      <c r="P3306" s="3"/>
      <c r="Q3306" s="80">
        <f t="shared" si="155"/>
        <v>0</v>
      </c>
      <c r="T3306" s="8" t="str">
        <f>+IFERROR(VLOOKUP(B3306,$B$5:B3305,1,FALSE),"")</f>
        <v/>
      </c>
      <c r="U3306" s="8" t="str">
        <f t="shared" si="153"/>
        <v>DUPLICATE</v>
      </c>
      <c r="W3306" s="75" t="str">
        <f t="shared" si="154"/>
        <v xml:space="preserve"> </v>
      </c>
    </row>
    <row r="3307" spans="1:23">
      <c r="A3307" s="33"/>
      <c r="B3307" s="3"/>
      <c r="C3307" s="3"/>
      <c r="D3307" s="3"/>
      <c r="E3307" s="3"/>
      <c r="F3307" s="3"/>
      <c r="G3307" s="3"/>
      <c r="H3307" s="3"/>
      <c r="I3307" s="3"/>
      <c r="J3307" s="3"/>
      <c r="K3307" s="4"/>
      <c r="L3307" s="4"/>
      <c r="M3307" s="4"/>
      <c r="N3307" s="4"/>
      <c r="O3307" s="3"/>
      <c r="P3307" s="3"/>
      <c r="Q3307" s="80">
        <f t="shared" si="155"/>
        <v>0</v>
      </c>
      <c r="T3307" s="8" t="str">
        <f>+IFERROR(VLOOKUP(B3307,$B$5:B3306,1,FALSE),"")</f>
        <v/>
      </c>
      <c r="U3307" s="8" t="str">
        <f t="shared" si="153"/>
        <v>DUPLICATE</v>
      </c>
      <c r="W3307" s="75" t="str">
        <f t="shared" si="154"/>
        <v xml:space="preserve"> </v>
      </c>
    </row>
    <row r="3308" spans="1:23">
      <c r="A3308" s="33"/>
      <c r="B3308" s="3"/>
      <c r="C3308" s="3"/>
      <c r="D3308" s="3"/>
      <c r="E3308" s="3"/>
      <c r="F3308" s="3"/>
      <c r="G3308" s="3"/>
      <c r="H3308" s="3"/>
      <c r="I3308" s="3"/>
      <c r="J3308" s="3"/>
      <c r="K3308" s="4"/>
      <c r="L3308" s="4"/>
      <c r="M3308" s="4"/>
      <c r="N3308" s="4"/>
      <c r="O3308" s="3"/>
      <c r="P3308" s="3"/>
      <c r="Q3308" s="80">
        <f t="shared" si="155"/>
        <v>0</v>
      </c>
      <c r="T3308" s="8" t="str">
        <f>+IFERROR(VLOOKUP(B3308,$B$5:B3307,1,FALSE),"")</f>
        <v/>
      </c>
      <c r="U3308" s="8" t="str">
        <f t="shared" si="153"/>
        <v>DUPLICATE</v>
      </c>
      <c r="W3308" s="75" t="str">
        <f t="shared" si="154"/>
        <v xml:space="preserve"> </v>
      </c>
    </row>
    <row r="3309" spans="1:23">
      <c r="A3309" s="33"/>
      <c r="B3309" s="3"/>
      <c r="C3309" s="3"/>
      <c r="D3309" s="3"/>
      <c r="E3309" s="3"/>
      <c r="F3309" s="3"/>
      <c r="G3309" s="3"/>
      <c r="H3309" s="3"/>
      <c r="I3309" s="3"/>
      <c r="J3309" s="3"/>
      <c r="K3309" s="4"/>
      <c r="L3309" s="4"/>
      <c r="M3309" s="4"/>
      <c r="N3309" s="4"/>
      <c r="O3309" s="3"/>
      <c r="P3309" s="3"/>
      <c r="Q3309" s="80">
        <f t="shared" si="155"/>
        <v>0</v>
      </c>
      <c r="T3309" s="8" t="str">
        <f>+IFERROR(VLOOKUP(B3309,$B$5:B3308,1,FALSE),"")</f>
        <v/>
      </c>
      <c r="U3309" s="8" t="str">
        <f t="shared" si="153"/>
        <v>DUPLICATE</v>
      </c>
      <c r="W3309" s="75" t="str">
        <f t="shared" si="154"/>
        <v xml:space="preserve"> </v>
      </c>
    </row>
    <row r="3310" spans="1:23">
      <c r="A3310" s="33"/>
      <c r="B3310" s="3"/>
      <c r="C3310" s="3"/>
      <c r="D3310" s="3"/>
      <c r="E3310" s="3"/>
      <c r="F3310" s="3"/>
      <c r="G3310" s="3"/>
      <c r="H3310" s="3"/>
      <c r="I3310" s="3"/>
      <c r="J3310" s="3"/>
      <c r="K3310" s="4"/>
      <c r="L3310" s="4"/>
      <c r="M3310" s="4"/>
      <c r="N3310" s="4"/>
      <c r="O3310" s="3"/>
      <c r="P3310" s="3"/>
      <c r="Q3310" s="80">
        <f t="shared" si="155"/>
        <v>0</v>
      </c>
      <c r="T3310" s="8" t="str">
        <f>+IFERROR(VLOOKUP(B3310,$B$5:B3309,1,FALSE),"")</f>
        <v/>
      </c>
      <c r="U3310" s="8" t="str">
        <f t="shared" si="153"/>
        <v>DUPLICATE</v>
      </c>
      <c r="W3310" s="75" t="str">
        <f t="shared" si="154"/>
        <v xml:space="preserve"> </v>
      </c>
    </row>
    <row r="3311" spans="1:23">
      <c r="A3311" s="33"/>
      <c r="B3311" s="3"/>
      <c r="C3311" s="3"/>
      <c r="D3311" s="3"/>
      <c r="E3311" s="3"/>
      <c r="F3311" s="3"/>
      <c r="G3311" s="3"/>
      <c r="H3311" s="3"/>
      <c r="I3311" s="3"/>
      <c r="J3311" s="3"/>
      <c r="K3311" s="4"/>
      <c r="L3311" s="4"/>
      <c r="M3311" s="4"/>
      <c r="N3311" s="4"/>
      <c r="O3311" s="3"/>
      <c r="P3311" s="3"/>
      <c r="Q3311" s="80">
        <f t="shared" si="155"/>
        <v>0</v>
      </c>
      <c r="T3311" s="8" t="str">
        <f>+IFERROR(VLOOKUP(B3311,$B$5:B3310,1,FALSE),"")</f>
        <v/>
      </c>
      <c r="U3311" s="8" t="str">
        <f t="shared" si="153"/>
        <v>DUPLICATE</v>
      </c>
      <c r="W3311" s="75" t="str">
        <f t="shared" si="154"/>
        <v xml:space="preserve"> </v>
      </c>
    </row>
    <row r="3312" spans="1:23">
      <c r="A3312" s="33"/>
      <c r="B3312" s="3"/>
      <c r="C3312" s="3"/>
      <c r="D3312" s="3"/>
      <c r="E3312" s="3"/>
      <c r="F3312" s="3"/>
      <c r="G3312" s="3"/>
      <c r="H3312" s="3"/>
      <c r="I3312" s="3"/>
      <c r="J3312" s="3"/>
      <c r="K3312" s="4"/>
      <c r="L3312" s="4"/>
      <c r="M3312" s="4"/>
      <c r="N3312" s="4"/>
      <c r="O3312" s="3"/>
      <c r="P3312" s="3"/>
      <c r="Q3312" s="80">
        <f t="shared" si="155"/>
        <v>0</v>
      </c>
      <c r="T3312" s="8" t="str">
        <f>+IFERROR(VLOOKUP(B3312,$B$5:B3311,1,FALSE),"")</f>
        <v/>
      </c>
      <c r="U3312" s="8" t="str">
        <f t="shared" si="153"/>
        <v>DUPLICATE</v>
      </c>
      <c r="W3312" s="75" t="str">
        <f t="shared" si="154"/>
        <v xml:space="preserve"> </v>
      </c>
    </row>
    <row r="3313" spans="1:23">
      <c r="A3313" s="33"/>
      <c r="B3313" s="3"/>
      <c r="C3313" s="3"/>
      <c r="D3313" s="3"/>
      <c r="E3313" s="3"/>
      <c r="F3313" s="3"/>
      <c r="G3313" s="3"/>
      <c r="H3313" s="3"/>
      <c r="I3313" s="3"/>
      <c r="J3313" s="3"/>
      <c r="K3313" s="4"/>
      <c r="L3313" s="4"/>
      <c r="M3313" s="4"/>
      <c r="N3313" s="4"/>
      <c r="O3313" s="3"/>
      <c r="P3313" s="3"/>
      <c r="Q3313" s="80">
        <f t="shared" si="155"/>
        <v>0</v>
      </c>
      <c r="T3313" s="8" t="str">
        <f>+IFERROR(VLOOKUP(B3313,$B$5:B3312,1,FALSE),"")</f>
        <v/>
      </c>
      <c r="U3313" s="8" t="str">
        <f t="shared" si="153"/>
        <v>DUPLICATE</v>
      </c>
      <c r="W3313" s="75" t="str">
        <f t="shared" si="154"/>
        <v xml:space="preserve"> </v>
      </c>
    </row>
    <row r="3314" spans="1:23">
      <c r="A3314" s="33"/>
      <c r="B3314" s="3"/>
      <c r="C3314" s="3"/>
      <c r="D3314" s="3"/>
      <c r="E3314" s="3"/>
      <c r="F3314" s="3"/>
      <c r="G3314" s="3"/>
      <c r="H3314" s="3"/>
      <c r="I3314" s="3"/>
      <c r="J3314" s="3"/>
      <c r="K3314" s="4"/>
      <c r="L3314" s="4"/>
      <c r="M3314" s="4"/>
      <c r="N3314" s="4"/>
      <c r="O3314" s="3"/>
      <c r="P3314" s="3"/>
      <c r="Q3314" s="80">
        <f t="shared" si="155"/>
        <v>0</v>
      </c>
      <c r="T3314" s="8" t="str">
        <f>+IFERROR(VLOOKUP(B3314,$B$5:B3313,1,FALSE),"")</f>
        <v/>
      </c>
      <c r="U3314" s="8" t="str">
        <f t="shared" si="153"/>
        <v>DUPLICATE</v>
      </c>
      <c r="W3314" s="75" t="str">
        <f t="shared" si="154"/>
        <v xml:space="preserve"> </v>
      </c>
    </row>
    <row r="3315" spans="1:23">
      <c r="A3315" s="33"/>
      <c r="B3315" s="3"/>
      <c r="C3315" s="3"/>
      <c r="D3315" s="3"/>
      <c r="E3315" s="3"/>
      <c r="F3315" s="3"/>
      <c r="G3315" s="3"/>
      <c r="H3315" s="3"/>
      <c r="I3315" s="3"/>
      <c r="J3315" s="3"/>
      <c r="K3315" s="4"/>
      <c r="L3315" s="4"/>
      <c r="M3315" s="4"/>
      <c r="N3315" s="4"/>
      <c r="O3315" s="3"/>
      <c r="P3315" s="3"/>
      <c r="Q3315" s="80">
        <f t="shared" si="155"/>
        <v>0</v>
      </c>
      <c r="T3315" s="8" t="str">
        <f>+IFERROR(VLOOKUP(B3315,$B$5:B3314,1,FALSE),"")</f>
        <v/>
      </c>
      <c r="U3315" s="8" t="str">
        <f t="shared" si="153"/>
        <v>DUPLICATE</v>
      </c>
      <c r="W3315" s="75" t="str">
        <f t="shared" si="154"/>
        <v xml:space="preserve"> </v>
      </c>
    </row>
    <row r="3316" spans="1:23">
      <c r="A3316" s="33"/>
      <c r="B3316" s="3"/>
      <c r="C3316" s="3"/>
      <c r="D3316" s="3"/>
      <c r="E3316" s="3"/>
      <c r="F3316" s="3"/>
      <c r="G3316" s="3"/>
      <c r="H3316" s="3"/>
      <c r="I3316" s="3"/>
      <c r="J3316" s="3"/>
      <c r="K3316" s="4"/>
      <c r="L3316" s="4"/>
      <c r="M3316" s="4"/>
      <c r="N3316" s="4"/>
      <c r="O3316" s="3"/>
      <c r="P3316" s="3"/>
      <c r="Q3316" s="80">
        <f t="shared" si="155"/>
        <v>0</v>
      </c>
      <c r="T3316" s="8" t="str">
        <f>+IFERROR(VLOOKUP(B3316,$B$5:B3315,1,FALSE),"")</f>
        <v/>
      </c>
      <c r="U3316" s="8" t="str">
        <f t="shared" si="153"/>
        <v>DUPLICATE</v>
      </c>
      <c r="W3316" s="75" t="str">
        <f t="shared" si="154"/>
        <v xml:space="preserve"> </v>
      </c>
    </row>
    <row r="3317" spans="1:23">
      <c r="A3317" s="33"/>
      <c r="B3317" s="3"/>
      <c r="C3317" s="3"/>
      <c r="D3317" s="3"/>
      <c r="E3317" s="3"/>
      <c r="F3317" s="3"/>
      <c r="G3317" s="3"/>
      <c r="H3317" s="3"/>
      <c r="I3317" s="3"/>
      <c r="J3317" s="3"/>
      <c r="K3317" s="4"/>
      <c r="L3317" s="4"/>
      <c r="M3317" s="4"/>
      <c r="N3317" s="4"/>
      <c r="O3317" s="3"/>
      <c r="P3317" s="3"/>
      <c r="Q3317" s="80">
        <f t="shared" si="155"/>
        <v>0</v>
      </c>
      <c r="T3317" s="8" t="str">
        <f>+IFERROR(VLOOKUP(B3317,$B$5:B3316,1,FALSE),"")</f>
        <v/>
      </c>
      <c r="U3317" s="8" t="str">
        <f t="shared" si="153"/>
        <v>DUPLICATE</v>
      </c>
      <c r="W3317" s="75" t="str">
        <f t="shared" si="154"/>
        <v xml:space="preserve"> </v>
      </c>
    </row>
    <row r="3318" spans="1:23">
      <c r="A3318" s="33"/>
      <c r="B3318" s="3"/>
      <c r="C3318" s="3"/>
      <c r="D3318" s="3"/>
      <c r="E3318" s="3"/>
      <c r="F3318" s="3"/>
      <c r="G3318" s="3"/>
      <c r="H3318" s="3"/>
      <c r="I3318" s="3"/>
      <c r="J3318" s="3"/>
      <c r="K3318" s="4"/>
      <c r="L3318" s="4"/>
      <c r="M3318" s="4"/>
      <c r="N3318" s="4"/>
      <c r="O3318" s="3"/>
      <c r="P3318" s="3"/>
      <c r="Q3318" s="80">
        <f t="shared" si="155"/>
        <v>0</v>
      </c>
      <c r="T3318" s="8" t="str">
        <f>+IFERROR(VLOOKUP(B3318,$B$5:B3317,1,FALSE),"")</f>
        <v/>
      </c>
      <c r="U3318" s="8" t="str">
        <f t="shared" si="153"/>
        <v>DUPLICATE</v>
      </c>
      <c r="W3318" s="75" t="str">
        <f t="shared" si="154"/>
        <v xml:space="preserve"> </v>
      </c>
    </row>
    <row r="3319" spans="1:23">
      <c r="A3319" s="33"/>
      <c r="B3319" s="3"/>
      <c r="C3319" s="3"/>
      <c r="D3319" s="3"/>
      <c r="E3319" s="3"/>
      <c r="F3319" s="3"/>
      <c r="G3319" s="3"/>
      <c r="H3319" s="3"/>
      <c r="I3319" s="3"/>
      <c r="J3319" s="3"/>
      <c r="K3319" s="4"/>
      <c r="L3319" s="4"/>
      <c r="M3319" s="4"/>
      <c r="N3319" s="4"/>
      <c r="O3319" s="3"/>
      <c r="P3319" s="3"/>
      <c r="Q3319" s="80">
        <f t="shared" si="155"/>
        <v>0</v>
      </c>
      <c r="T3319" s="8" t="str">
        <f>+IFERROR(VLOOKUP(B3319,$B$5:B3318,1,FALSE),"")</f>
        <v/>
      </c>
      <c r="U3319" s="8" t="str">
        <f t="shared" si="153"/>
        <v>DUPLICATE</v>
      </c>
      <c r="W3319" s="75" t="str">
        <f t="shared" si="154"/>
        <v xml:space="preserve"> </v>
      </c>
    </row>
    <row r="3320" spans="1:23">
      <c r="A3320" s="33"/>
      <c r="B3320" s="3"/>
      <c r="C3320" s="3"/>
      <c r="D3320" s="3"/>
      <c r="E3320" s="3"/>
      <c r="F3320" s="3"/>
      <c r="G3320" s="3"/>
      <c r="H3320" s="3"/>
      <c r="I3320" s="3"/>
      <c r="J3320" s="3"/>
      <c r="K3320" s="4"/>
      <c r="L3320" s="4"/>
      <c r="M3320" s="4"/>
      <c r="N3320" s="4"/>
      <c r="O3320" s="3"/>
      <c r="P3320" s="3"/>
      <c r="Q3320" s="80">
        <f t="shared" si="155"/>
        <v>0</v>
      </c>
      <c r="T3320" s="8" t="str">
        <f>+IFERROR(VLOOKUP(B3320,$B$5:B3319,1,FALSE),"")</f>
        <v/>
      </c>
      <c r="U3320" s="8" t="str">
        <f t="shared" si="153"/>
        <v>DUPLICATE</v>
      </c>
      <c r="W3320" s="75" t="str">
        <f t="shared" si="154"/>
        <v xml:space="preserve"> </v>
      </c>
    </row>
    <row r="3321" spans="1:23">
      <c r="A3321" s="33"/>
      <c r="B3321" s="3"/>
      <c r="C3321" s="3"/>
      <c r="D3321" s="3"/>
      <c r="E3321" s="3"/>
      <c r="F3321" s="3"/>
      <c r="G3321" s="3"/>
      <c r="H3321" s="3"/>
      <c r="I3321" s="3"/>
      <c r="J3321" s="3"/>
      <c r="K3321" s="4"/>
      <c r="L3321" s="4"/>
      <c r="M3321" s="4"/>
      <c r="N3321" s="4"/>
      <c r="O3321" s="3"/>
      <c r="P3321" s="3"/>
      <c r="Q3321" s="80">
        <f t="shared" si="155"/>
        <v>0</v>
      </c>
      <c r="T3321" s="8" t="str">
        <f>+IFERROR(VLOOKUP(B3321,$B$5:B3320,1,FALSE),"")</f>
        <v/>
      </c>
      <c r="U3321" s="8" t="str">
        <f t="shared" si="153"/>
        <v>DUPLICATE</v>
      </c>
      <c r="W3321" s="75" t="str">
        <f t="shared" si="154"/>
        <v xml:space="preserve"> </v>
      </c>
    </row>
    <row r="3322" spans="1:23">
      <c r="A3322" s="33"/>
      <c r="B3322" s="3"/>
      <c r="C3322" s="3"/>
      <c r="D3322" s="3"/>
      <c r="E3322" s="3"/>
      <c r="F3322" s="3"/>
      <c r="G3322" s="3"/>
      <c r="H3322" s="3"/>
      <c r="I3322" s="3"/>
      <c r="J3322" s="3"/>
      <c r="K3322" s="4"/>
      <c r="L3322" s="4"/>
      <c r="M3322" s="4"/>
      <c r="N3322" s="4"/>
      <c r="O3322" s="3"/>
      <c r="P3322" s="3"/>
      <c r="Q3322" s="80">
        <f t="shared" si="155"/>
        <v>0</v>
      </c>
      <c r="T3322" s="8" t="str">
        <f>+IFERROR(VLOOKUP(B3322,$B$5:B3321,1,FALSE),"")</f>
        <v/>
      </c>
      <c r="U3322" s="8" t="str">
        <f t="shared" si="153"/>
        <v>DUPLICATE</v>
      </c>
      <c r="W3322" s="75" t="str">
        <f t="shared" si="154"/>
        <v xml:space="preserve"> </v>
      </c>
    </row>
    <row r="3323" spans="1:23">
      <c r="A3323" s="33"/>
      <c r="B3323" s="3"/>
      <c r="C3323" s="3"/>
      <c r="D3323" s="3"/>
      <c r="E3323" s="3"/>
      <c r="F3323" s="3"/>
      <c r="G3323" s="3"/>
      <c r="H3323" s="3"/>
      <c r="I3323" s="3"/>
      <c r="J3323" s="3"/>
      <c r="K3323" s="4"/>
      <c r="L3323" s="4"/>
      <c r="M3323" s="4"/>
      <c r="N3323" s="4"/>
      <c r="O3323" s="3"/>
      <c r="P3323" s="3"/>
      <c r="Q3323" s="80">
        <f t="shared" si="155"/>
        <v>0</v>
      </c>
      <c r="T3323" s="8" t="str">
        <f>+IFERROR(VLOOKUP(B3323,$B$5:B3322,1,FALSE),"")</f>
        <v/>
      </c>
      <c r="U3323" s="8" t="str">
        <f t="shared" si="153"/>
        <v>DUPLICATE</v>
      </c>
      <c r="W3323" s="75" t="str">
        <f t="shared" si="154"/>
        <v xml:space="preserve"> </v>
      </c>
    </row>
    <row r="3324" spans="1:23">
      <c r="A3324" s="33"/>
      <c r="B3324" s="3"/>
      <c r="C3324" s="3"/>
      <c r="D3324" s="3"/>
      <c r="E3324" s="3"/>
      <c r="F3324" s="3"/>
      <c r="G3324" s="3"/>
      <c r="H3324" s="3"/>
      <c r="I3324" s="3"/>
      <c r="J3324" s="3"/>
      <c r="K3324" s="4"/>
      <c r="L3324" s="4"/>
      <c r="M3324" s="4"/>
      <c r="N3324" s="4"/>
      <c r="O3324" s="3"/>
      <c r="P3324" s="3"/>
      <c r="Q3324" s="80">
        <f t="shared" si="155"/>
        <v>0</v>
      </c>
      <c r="T3324" s="8" t="str">
        <f>+IFERROR(VLOOKUP(B3324,$B$5:B3323,1,FALSE),"")</f>
        <v/>
      </c>
      <c r="U3324" s="8" t="str">
        <f t="shared" si="153"/>
        <v>DUPLICATE</v>
      </c>
      <c r="W3324" s="75" t="str">
        <f t="shared" si="154"/>
        <v xml:space="preserve"> </v>
      </c>
    </row>
    <row r="3325" spans="1:23">
      <c r="A3325" s="33"/>
      <c r="B3325" s="3"/>
      <c r="C3325" s="3"/>
      <c r="D3325" s="3"/>
      <c r="E3325" s="3"/>
      <c r="F3325" s="3"/>
      <c r="G3325" s="3"/>
      <c r="H3325" s="3"/>
      <c r="I3325" s="3"/>
      <c r="J3325" s="3"/>
      <c r="K3325" s="4"/>
      <c r="L3325" s="4"/>
      <c r="M3325" s="4"/>
      <c r="N3325" s="4"/>
      <c r="O3325" s="3"/>
      <c r="P3325" s="3"/>
      <c r="Q3325" s="80">
        <f t="shared" si="155"/>
        <v>0</v>
      </c>
      <c r="T3325" s="8" t="str">
        <f>+IFERROR(VLOOKUP(B3325,$B$5:B3324,1,FALSE),"")</f>
        <v/>
      </c>
      <c r="U3325" s="8" t="str">
        <f t="shared" si="153"/>
        <v>DUPLICATE</v>
      </c>
      <c r="W3325" s="75" t="str">
        <f t="shared" si="154"/>
        <v xml:space="preserve"> </v>
      </c>
    </row>
    <row r="3326" spans="1:23">
      <c r="A3326" s="33"/>
      <c r="B3326" s="3"/>
      <c r="C3326" s="3"/>
      <c r="D3326" s="3"/>
      <c r="E3326" s="3"/>
      <c r="F3326" s="3"/>
      <c r="G3326" s="3"/>
      <c r="H3326" s="3"/>
      <c r="I3326" s="3"/>
      <c r="J3326" s="3"/>
      <c r="K3326" s="4"/>
      <c r="L3326" s="4"/>
      <c r="M3326" s="4"/>
      <c r="N3326" s="4"/>
      <c r="O3326" s="3"/>
      <c r="P3326" s="3"/>
      <c r="Q3326" s="80">
        <f t="shared" si="155"/>
        <v>0</v>
      </c>
      <c r="T3326" s="8" t="str">
        <f>+IFERROR(VLOOKUP(B3326,$B$5:B3325,1,FALSE),"")</f>
        <v/>
      </c>
      <c r="U3326" s="8" t="str">
        <f t="shared" si="153"/>
        <v>DUPLICATE</v>
      </c>
      <c r="W3326" s="75" t="str">
        <f t="shared" si="154"/>
        <v xml:space="preserve"> </v>
      </c>
    </row>
    <row r="3327" spans="1:23">
      <c r="A3327" s="33"/>
      <c r="B3327" s="3"/>
      <c r="C3327" s="3"/>
      <c r="D3327" s="3"/>
      <c r="E3327" s="3"/>
      <c r="F3327" s="3"/>
      <c r="G3327" s="3"/>
      <c r="H3327" s="3"/>
      <c r="I3327" s="3"/>
      <c r="J3327" s="3"/>
      <c r="K3327" s="4"/>
      <c r="L3327" s="4"/>
      <c r="M3327" s="4"/>
      <c r="N3327" s="4"/>
      <c r="O3327" s="3"/>
      <c r="P3327" s="3"/>
      <c r="Q3327" s="80">
        <f t="shared" si="155"/>
        <v>0</v>
      </c>
      <c r="T3327" s="8" t="str">
        <f>+IFERROR(VLOOKUP(B3327,$B$5:B3326,1,FALSE),"")</f>
        <v/>
      </c>
      <c r="U3327" s="8" t="str">
        <f t="shared" si="153"/>
        <v>DUPLICATE</v>
      </c>
      <c r="W3327" s="75" t="str">
        <f t="shared" si="154"/>
        <v xml:space="preserve"> </v>
      </c>
    </row>
    <row r="3328" spans="1:23">
      <c r="A3328" s="33"/>
      <c r="B3328" s="3"/>
      <c r="C3328" s="3"/>
      <c r="D3328" s="3"/>
      <c r="E3328" s="3"/>
      <c r="F3328" s="3"/>
      <c r="G3328" s="3"/>
      <c r="H3328" s="3"/>
      <c r="I3328" s="3"/>
      <c r="J3328" s="3"/>
      <c r="K3328" s="4"/>
      <c r="L3328" s="4"/>
      <c r="M3328" s="4"/>
      <c r="N3328" s="4"/>
      <c r="O3328" s="3"/>
      <c r="P3328" s="3"/>
      <c r="Q3328" s="80">
        <f t="shared" si="155"/>
        <v>0</v>
      </c>
      <c r="T3328" s="8" t="str">
        <f>+IFERROR(VLOOKUP(B3328,$B$5:B3327,1,FALSE),"")</f>
        <v/>
      </c>
      <c r="U3328" s="8" t="str">
        <f t="shared" si="153"/>
        <v>DUPLICATE</v>
      </c>
      <c r="W3328" s="75" t="str">
        <f t="shared" si="154"/>
        <v xml:space="preserve"> </v>
      </c>
    </row>
    <row r="3329" spans="1:23">
      <c r="A3329" s="33"/>
      <c r="B3329" s="3"/>
      <c r="C3329" s="3"/>
      <c r="D3329" s="3"/>
      <c r="E3329" s="3"/>
      <c r="F3329" s="3"/>
      <c r="G3329" s="3"/>
      <c r="H3329" s="3"/>
      <c r="I3329" s="3"/>
      <c r="J3329" s="3"/>
      <c r="K3329" s="4"/>
      <c r="L3329" s="4"/>
      <c r="M3329" s="4"/>
      <c r="N3329" s="4"/>
      <c r="O3329" s="3"/>
      <c r="P3329" s="3"/>
      <c r="Q3329" s="80">
        <f t="shared" si="155"/>
        <v>0</v>
      </c>
      <c r="T3329" s="8" t="str">
        <f>+IFERROR(VLOOKUP(B3329,$B$5:B3328,1,FALSE),"")</f>
        <v/>
      </c>
      <c r="U3329" s="8" t="str">
        <f t="shared" si="153"/>
        <v>DUPLICATE</v>
      </c>
      <c r="W3329" s="75" t="str">
        <f t="shared" si="154"/>
        <v xml:space="preserve"> </v>
      </c>
    </row>
    <row r="3330" spans="1:23">
      <c r="A3330" s="33"/>
      <c r="B3330" s="3"/>
      <c r="C3330" s="3"/>
      <c r="D3330" s="3"/>
      <c r="E3330" s="3"/>
      <c r="F3330" s="3"/>
      <c r="G3330" s="3"/>
      <c r="H3330" s="3"/>
      <c r="I3330" s="3"/>
      <c r="J3330" s="3"/>
      <c r="K3330" s="4"/>
      <c r="L3330" s="4"/>
      <c r="M3330" s="4"/>
      <c r="N3330" s="4"/>
      <c r="O3330" s="3"/>
      <c r="P3330" s="3"/>
      <c r="Q3330" s="80">
        <f t="shared" si="155"/>
        <v>0</v>
      </c>
      <c r="T3330" s="8" t="str">
        <f>+IFERROR(VLOOKUP(B3330,$B$5:B3329,1,FALSE),"")</f>
        <v/>
      </c>
      <c r="U3330" s="8" t="str">
        <f t="shared" si="153"/>
        <v>DUPLICATE</v>
      </c>
      <c r="W3330" s="75" t="str">
        <f t="shared" si="154"/>
        <v xml:space="preserve"> </v>
      </c>
    </row>
    <row r="3331" spans="1:23">
      <c r="A3331" s="33"/>
      <c r="B3331" s="3"/>
      <c r="C3331" s="3"/>
      <c r="D3331" s="3"/>
      <c r="E3331" s="3"/>
      <c r="F3331" s="3"/>
      <c r="G3331" s="3"/>
      <c r="H3331" s="3"/>
      <c r="I3331" s="3"/>
      <c r="J3331" s="3"/>
      <c r="K3331" s="4"/>
      <c r="L3331" s="4"/>
      <c r="M3331" s="4"/>
      <c r="N3331" s="4"/>
      <c r="O3331" s="3"/>
      <c r="P3331" s="3"/>
      <c r="Q3331" s="80">
        <f t="shared" si="155"/>
        <v>0</v>
      </c>
      <c r="T3331" s="8" t="str">
        <f>+IFERROR(VLOOKUP(B3331,$B$5:B3330,1,FALSE),"")</f>
        <v/>
      </c>
      <c r="U3331" s="8" t="str">
        <f t="shared" si="153"/>
        <v>DUPLICATE</v>
      </c>
      <c r="W3331" s="75" t="str">
        <f t="shared" si="154"/>
        <v xml:space="preserve"> </v>
      </c>
    </row>
    <row r="3332" spans="1:23">
      <c r="A3332" s="33"/>
      <c r="B3332" s="3"/>
      <c r="C3332" s="3"/>
      <c r="D3332" s="3"/>
      <c r="E3332" s="3"/>
      <c r="F3332" s="3"/>
      <c r="G3332" s="3"/>
      <c r="H3332" s="3"/>
      <c r="I3332" s="3"/>
      <c r="J3332" s="3"/>
      <c r="K3332" s="4"/>
      <c r="L3332" s="4"/>
      <c r="M3332" s="4"/>
      <c r="N3332" s="4"/>
      <c r="O3332" s="3"/>
      <c r="P3332" s="3"/>
      <c r="Q3332" s="80">
        <f t="shared" si="155"/>
        <v>0</v>
      </c>
      <c r="T3332" s="8" t="str">
        <f>+IFERROR(VLOOKUP(B3332,$B$5:B3331,1,FALSE),"")</f>
        <v/>
      </c>
      <c r="U3332" s="8" t="str">
        <f t="shared" si="153"/>
        <v>DUPLICATE</v>
      </c>
      <c r="W3332" s="75" t="str">
        <f t="shared" si="154"/>
        <v xml:space="preserve"> </v>
      </c>
    </row>
    <row r="3333" spans="1:23">
      <c r="A3333" s="33"/>
      <c r="B3333" s="3"/>
      <c r="C3333" s="3"/>
      <c r="D3333" s="3"/>
      <c r="E3333" s="3"/>
      <c r="F3333" s="3"/>
      <c r="G3333" s="3"/>
      <c r="H3333" s="3"/>
      <c r="I3333" s="3"/>
      <c r="J3333" s="3"/>
      <c r="K3333" s="4"/>
      <c r="L3333" s="4"/>
      <c r="M3333" s="4"/>
      <c r="N3333" s="4"/>
      <c r="O3333" s="3"/>
      <c r="P3333" s="3"/>
      <c r="Q3333" s="80">
        <f t="shared" si="155"/>
        <v>0</v>
      </c>
      <c r="T3333" s="8" t="str">
        <f>+IFERROR(VLOOKUP(B3333,$B$5:B3332,1,FALSE),"")</f>
        <v/>
      </c>
      <c r="U3333" s="8" t="str">
        <f t="shared" ref="U3333:U3396" si="156">+IF(EXACT(T3333,B3333),"DUPLICATE","ORIGINAL")</f>
        <v>DUPLICATE</v>
      </c>
      <c r="W3333" s="75" t="str">
        <f t="shared" ref="W3333:W3396" si="157">CONCATENATE(B3333," ",A3333)</f>
        <v xml:space="preserve"> </v>
      </c>
    </row>
    <row r="3334" spans="1:23">
      <c r="A3334" s="33"/>
      <c r="B3334" s="3"/>
      <c r="C3334" s="3"/>
      <c r="D3334" s="3"/>
      <c r="E3334" s="3"/>
      <c r="F3334" s="3"/>
      <c r="G3334" s="3"/>
      <c r="H3334" s="3"/>
      <c r="I3334" s="3"/>
      <c r="J3334" s="3"/>
      <c r="K3334" s="4"/>
      <c r="L3334" s="4"/>
      <c r="M3334" s="4"/>
      <c r="N3334" s="4"/>
      <c r="O3334" s="3"/>
      <c r="P3334" s="3"/>
      <c r="Q3334" s="80">
        <f t="shared" ref="Q3334:Q3397" si="158">L3334+M3334+N3334</f>
        <v>0</v>
      </c>
      <c r="T3334" s="8" t="str">
        <f>+IFERROR(VLOOKUP(B3334,$B$5:B3333,1,FALSE),"")</f>
        <v/>
      </c>
      <c r="U3334" s="8" t="str">
        <f t="shared" si="156"/>
        <v>DUPLICATE</v>
      </c>
      <c r="W3334" s="75" t="str">
        <f t="shared" si="157"/>
        <v xml:space="preserve"> </v>
      </c>
    </row>
    <row r="3335" spans="1:23">
      <c r="A3335" s="33"/>
      <c r="B3335" s="3"/>
      <c r="C3335" s="3"/>
      <c r="D3335" s="3"/>
      <c r="E3335" s="3"/>
      <c r="F3335" s="3"/>
      <c r="G3335" s="3"/>
      <c r="H3335" s="3"/>
      <c r="I3335" s="3"/>
      <c r="J3335" s="3"/>
      <c r="K3335" s="4"/>
      <c r="L3335" s="4"/>
      <c r="M3335" s="4"/>
      <c r="N3335" s="4"/>
      <c r="O3335" s="3"/>
      <c r="P3335" s="3"/>
      <c r="Q3335" s="80">
        <f t="shared" si="158"/>
        <v>0</v>
      </c>
      <c r="T3335" s="8" t="str">
        <f>+IFERROR(VLOOKUP(B3335,$B$5:B3334,1,FALSE),"")</f>
        <v/>
      </c>
      <c r="U3335" s="8" t="str">
        <f t="shared" si="156"/>
        <v>DUPLICATE</v>
      </c>
      <c r="W3335" s="75" t="str">
        <f t="shared" si="157"/>
        <v xml:space="preserve"> </v>
      </c>
    </row>
    <row r="3336" spans="1:23">
      <c r="A3336" s="33"/>
      <c r="B3336" s="3"/>
      <c r="C3336" s="3"/>
      <c r="D3336" s="3"/>
      <c r="E3336" s="3"/>
      <c r="F3336" s="3"/>
      <c r="G3336" s="3"/>
      <c r="H3336" s="3"/>
      <c r="I3336" s="3"/>
      <c r="J3336" s="3"/>
      <c r="K3336" s="4"/>
      <c r="L3336" s="4"/>
      <c r="M3336" s="4"/>
      <c r="N3336" s="4"/>
      <c r="O3336" s="3"/>
      <c r="P3336" s="3"/>
      <c r="Q3336" s="80">
        <f t="shared" si="158"/>
        <v>0</v>
      </c>
      <c r="T3336" s="8" t="str">
        <f>+IFERROR(VLOOKUP(B3336,$B$5:B3335,1,FALSE),"")</f>
        <v/>
      </c>
      <c r="U3336" s="8" t="str">
        <f t="shared" si="156"/>
        <v>DUPLICATE</v>
      </c>
      <c r="W3336" s="75" t="str">
        <f t="shared" si="157"/>
        <v xml:space="preserve"> </v>
      </c>
    </row>
    <row r="3337" spans="1:23">
      <c r="A3337" s="33"/>
      <c r="B3337" s="3"/>
      <c r="C3337" s="3"/>
      <c r="D3337" s="3"/>
      <c r="E3337" s="3"/>
      <c r="F3337" s="3"/>
      <c r="G3337" s="3"/>
      <c r="H3337" s="3"/>
      <c r="I3337" s="3"/>
      <c r="J3337" s="3"/>
      <c r="K3337" s="4"/>
      <c r="L3337" s="4"/>
      <c r="M3337" s="4"/>
      <c r="N3337" s="4"/>
      <c r="O3337" s="3"/>
      <c r="P3337" s="3"/>
      <c r="Q3337" s="80">
        <f t="shared" si="158"/>
        <v>0</v>
      </c>
      <c r="T3337" s="8" t="str">
        <f>+IFERROR(VLOOKUP(B3337,$B$5:B3336,1,FALSE),"")</f>
        <v/>
      </c>
      <c r="U3337" s="8" t="str">
        <f t="shared" si="156"/>
        <v>DUPLICATE</v>
      </c>
      <c r="W3337" s="75" t="str">
        <f t="shared" si="157"/>
        <v xml:space="preserve"> </v>
      </c>
    </row>
    <row r="3338" spans="1:23">
      <c r="A3338" s="33"/>
      <c r="B3338" s="3"/>
      <c r="C3338" s="3"/>
      <c r="D3338" s="3"/>
      <c r="E3338" s="3"/>
      <c r="F3338" s="3"/>
      <c r="G3338" s="3"/>
      <c r="H3338" s="3"/>
      <c r="I3338" s="3"/>
      <c r="J3338" s="3"/>
      <c r="K3338" s="4"/>
      <c r="L3338" s="4"/>
      <c r="M3338" s="4"/>
      <c r="N3338" s="4"/>
      <c r="O3338" s="3"/>
      <c r="P3338" s="3"/>
      <c r="Q3338" s="80">
        <f t="shared" si="158"/>
        <v>0</v>
      </c>
      <c r="T3338" s="8" t="str">
        <f>+IFERROR(VLOOKUP(B3338,$B$5:B3337,1,FALSE),"")</f>
        <v/>
      </c>
      <c r="U3338" s="8" t="str">
        <f t="shared" si="156"/>
        <v>DUPLICATE</v>
      </c>
      <c r="W3338" s="75" t="str">
        <f t="shared" si="157"/>
        <v xml:space="preserve"> </v>
      </c>
    </row>
    <row r="3339" spans="1:23">
      <c r="A3339" s="33"/>
      <c r="B3339" s="3"/>
      <c r="C3339" s="3"/>
      <c r="D3339" s="3"/>
      <c r="E3339" s="3"/>
      <c r="F3339" s="3"/>
      <c r="G3339" s="3"/>
      <c r="H3339" s="3"/>
      <c r="I3339" s="3"/>
      <c r="J3339" s="3"/>
      <c r="K3339" s="4"/>
      <c r="L3339" s="4"/>
      <c r="M3339" s="4"/>
      <c r="N3339" s="4"/>
      <c r="O3339" s="3"/>
      <c r="P3339" s="3"/>
      <c r="Q3339" s="80">
        <f t="shared" si="158"/>
        <v>0</v>
      </c>
      <c r="T3339" s="8" t="str">
        <f>+IFERROR(VLOOKUP(B3339,$B$5:B3338,1,FALSE),"")</f>
        <v/>
      </c>
      <c r="U3339" s="8" t="str">
        <f t="shared" si="156"/>
        <v>DUPLICATE</v>
      </c>
      <c r="W3339" s="75" t="str">
        <f t="shared" si="157"/>
        <v xml:space="preserve"> </v>
      </c>
    </row>
    <row r="3340" spans="1:23">
      <c r="A3340" s="33"/>
      <c r="B3340" s="3"/>
      <c r="C3340" s="3"/>
      <c r="D3340" s="3"/>
      <c r="E3340" s="3"/>
      <c r="F3340" s="3"/>
      <c r="G3340" s="3"/>
      <c r="H3340" s="3"/>
      <c r="I3340" s="3"/>
      <c r="J3340" s="3"/>
      <c r="K3340" s="4"/>
      <c r="L3340" s="4"/>
      <c r="M3340" s="4"/>
      <c r="N3340" s="4"/>
      <c r="O3340" s="3"/>
      <c r="P3340" s="3"/>
      <c r="Q3340" s="80">
        <f t="shared" si="158"/>
        <v>0</v>
      </c>
      <c r="T3340" s="8" t="str">
        <f>+IFERROR(VLOOKUP(B3340,$B$5:B3339,1,FALSE),"")</f>
        <v/>
      </c>
      <c r="U3340" s="8" t="str">
        <f t="shared" si="156"/>
        <v>DUPLICATE</v>
      </c>
      <c r="W3340" s="75" t="str">
        <f t="shared" si="157"/>
        <v xml:space="preserve"> </v>
      </c>
    </row>
    <row r="3341" spans="1:23">
      <c r="A3341" s="33"/>
      <c r="B3341" s="3"/>
      <c r="C3341" s="3"/>
      <c r="D3341" s="3"/>
      <c r="E3341" s="3"/>
      <c r="F3341" s="3"/>
      <c r="G3341" s="3"/>
      <c r="H3341" s="3"/>
      <c r="I3341" s="3"/>
      <c r="J3341" s="3"/>
      <c r="K3341" s="4"/>
      <c r="L3341" s="4"/>
      <c r="M3341" s="4"/>
      <c r="N3341" s="4"/>
      <c r="O3341" s="3"/>
      <c r="P3341" s="3"/>
      <c r="Q3341" s="80">
        <f t="shared" si="158"/>
        <v>0</v>
      </c>
      <c r="T3341" s="8" t="str">
        <f>+IFERROR(VLOOKUP(B3341,$B$5:B3340,1,FALSE),"")</f>
        <v/>
      </c>
      <c r="U3341" s="8" t="str">
        <f t="shared" si="156"/>
        <v>DUPLICATE</v>
      </c>
      <c r="W3341" s="75" t="str">
        <f t="shared" si="157"/>
        <v xml:space="preserve"> </v>
      </c>
    </row>
    <row r="3342" spans="1:23">
      <c r="A3342" s="33"/>
      <c r="B3342" s="3"/>
      <c r="C3342" s="3"/>
      <c r="D3342" s="3"/>
      <c r="E3342" s="3"/>
      <c r="F3342" s="3"/>
      <c r="G3342" s="3"/>
      <c r="H3342" s="3"/>
      <c r="I3342" s="3"/>
      <c r="J3342" s="3"/>
      <c r="K3342" s="4"/>
      <c r="L3342" s="4"/>
      <c r="M3342" s="4"/>
      <c r="N3342" s="4"/>
      <c r="O3342" s="3"/>
      <c r="P3342" s="3"/>
      <c r="Q3342" s="80">
        <f t="shared" si="158"/>
        <v>0</v>
      </c>
      <c r="T3342" s="8" t="str">
        <f>+IFERROR(VLOOKUP(B3342,$B$5:B3341,1,FALSE),"")</f>
        <v/>
      </c>
      <c r="U3342" s="8" t="str">
        <f t="shared" si="156"/>
        <v>DUPLICATE</v>
      </c>
      <c r="W3342" s="75" t="str">
        <f t="shared" si="157"/>
        <v xml:space="preserve"> </v>
      </c>
    </row>
    <row r="3343" spans="1:23">
      <c r="A3343" s="33"/>
      <c r="B3343" s="3"/>
      <c r="C3343" s="3"/>
      <c r="D3343" s="3"/>
      <c r="E3343" s="3"/>
      <c r="F3343" s="3"/>
      <c r="G3343" s="3"/>
      <c r="H3343" s="3"/>
      <c r="I3343" s="3"/>
      <c r="J3343" s="3"/>
      <c r="K3343" s="4"/>
      <c r="L3343" s="4"/>
      <c r="M3343" s="4"/>
      <c r="N3343" s="4"/>
      <c r="O3343" s="3"/>
      <c r="P3343" s="3"/>
      <c r="Q3343" s="80">
        <f t="shared" si="158"/>
        <v>0</v>
      </c>
      <c r="T3343" s="8" t="str">
        <f>+IFERROR(VLOOKUP(B3343,$B$5:B3342,1,FALSE),"")</f>
        <v/>
      </c>
      <c r="U3343" s="8" t="str">
        <f t="shared" si="156"/>
        <v>DUPLICATE</v>
      </c>
      <c r="W3343" s="75" t="str">
        <f t="shared" si="157"/>
        <v xml:space="preserve"> </v>
      </c>
    </row>
    <row r="3344" spans="1:23">
      <c r="A3344" s="33"/>
      <c r="B3344" s="3"/>
      <c r="C3344" s="3"/>
      <c r="D3344" s="3"/>
      <c r="E3344" s="3"/>
      <c r="F3344" s="3"/>
      <c r="G3344" s="3"/>
      <c r="H3344" s="3"/>
      <c r="I3344" s="3"/>
      <c r="J3344" s="3"/>
      <c r="K3344" s="4"/>
      <c r="L3344" s="4"/>
      <c r="M3344" s="4"/>
      <c r="N3344" s="4"/>
      <c r="O3344" s="3"/>
      <c r="P3344" s="3"/>
      <c r="Q3344" s="80">
        <f t="shared" si="158"/>
        <v>0</v>
      </c>
      <c r="T3344" s="8" t="str">
        <f>+IFERROR(VLOOKUP(B3344,$B$5:B3343,1,FALSE),"")</f>
        <v/>
      </c>
      <c r="U3344" s="8" t="str">
        <f t="shared" si="156"/>
        <v>DUPLICATE</v>
      </c>
      <c r="W3344" s="75" t="str">
        <f t="shared" si="157"/>
        <v xml:space="preserve"> </v>
      </c>
    </row>
    <row r="3345" spans="1:23">
      <c r="A3345" s="33"/>
      <c r="B3345" s="3"/>
      <c r="C3345" s="3"/>
      <c r="D3345" s="3"/>
      <c r="E3345" s="3"/>
      <c r="F3345" s="3"/>
      <c r="G3345" s="3"/>
      <c r="H3345" s="3"/>
      <c r="I3345" s="3"/>
      <c r="J3345" s="3"/>
      <c r="K3345" s="4"/>
      <c r="L3345" s="4"/>
      <c r="M3345" s="4"/>
      <c r="N3345" s="4"/>
      <c r="O3345" s="3"/>
      <c r="P3345" s="3"/>
      <c r="Q3345" s="80">
        <f t="shared" si="158"/>
        <v>0</v>
      </c>
      <c r="T3345" s="8" t="str">
        <f>+IFERROR(VLOOKUP(B3345,$B$5:B3344,1,FALSE),"")</f>
        <v/>
      </c>
      <c r="U3345" s="8" t="str">
        <f t="shared" si="156"/>
        <v>DUPLICATE</v>
      </c>
      <c r="W3345" s="75" t="str">
        <f t="shared" si="157"/>
        <v xml:space="preserve"> </v>
      </c>
    </row>
    <row r="3346" spans="1:23">
      <c r="A3346" s="33"/>
      <c r="B3346" s="3"/>
      <c r="C3346" s="3"/>
      <c r="D3346" s="3"/>
      <c r="E3346" s="3"/>
      <c r="F3346" s="3"/>
      <c r="G3346" s="3"/>
      <c r="H3346" s="3"/>
      <c r="I3346" s="3"/>
      <c r="J3346" s="3"/>
      <c r="K3346" s="4"/>
      <c r="L3346" s="4"/>
      <c r="M3346" s="4"/>
      <c r="N3346" s="4"/>
      <c r="O3346" s="3"/>
      <c r="P3346" s="3"/>
      <c r="Q3346" s="80">
        <f t="shared" si="158"/>
        <v>0</v>
      </c>
      <c r="T3346" s="8" t="str">
        <f>+IFERROR(VLOOKUP(B3346,$B$5:B3345,1,FALSE),"")</f>
        <v/>
      </c>
      <c r="U3346" s="8" t="str">
        <f t="shared" si="156"/>
        <v>DUPLICATE</v>
      </c>
      <c r="W3346" s="75" t="str">
        <f t="shared" si="157"/>
        <v xml:space="preserve"> </v>
      </c>
    </row>
    <row r="3347" spans="1:23">
      <c r="A3347" s="33"/>
      <c r="B3347" s="3"/>
      <c r="C3347" s="3"/>
      <c r="D3347" s="3"/>
      <c r="E3347" s="3"/>
      <c r="F3347" s="3"/>
      <c r="G3347" s="3"/>
      <c r="H3347" s="3"/>
      <c r="I3347" s="3"/>
      <c r="J3347" s="3"/>
      <c r="K3347" s="4"/>
      <c r="L3347" s="4"/>
      <c r="M3347" s="4"/>
      <c r="N3347" s="4"/>
      <c r="O3347" s="3"/>
      <c r="P3347" s="3"/>
      <c r="Q3347" s="80">
        <f t="shared" si="158"/>
        <v>0</v>
      </c>
      <c r="T3347" s="8" t="str">
        <f>+IFERROR(VLOOKUP(B3347,$B$5:B3346,1,FALSE),"")</f>
        <v/>
      </c>
      <c r="U3347" s="8" t="str">
        <f t="shared" si="156"/>
        <v>DUPLICATE</v>
      </c>
      <c r="W3347" s="75" t="str">
        <f t="shared" si="157"/>
        <v xml:space="preserve"> </v>
      </c>
    </row>
    <row r="3348" spans="1:23">
      <c r="A3348" s="33"/>
      <c r="B3348" s="3"/>
      <c r="C3348" s="3"/>
      <c r="D3348" s="3"/>
      <c r="E3348" s="3"/>
      <c r="F3348" s="3"/>
      <c r="G3348" s="3"/>
      <c r="H3348" s="3"/>
      <c r="I3348" s="3"/>
      <c r="J3348" s="3"/>
      <c r="K3348" s="4"/>
      <c r="L3348" s="4"/>
      <c r="M3348" s="4"/>
      <c r="N3348" s="4"/>
      <c r="O3348" s="3"/>
      <c r="P3348" s="3"/>
      <c r="Q3348" s="80">
        <f t="shared" si="158"/>
        <v>0</v>
      </c>
      <c r="T3348" s="8" t="str">
        <f>+IFERROR(VLOOKUP(B3348,$B$5:B3347,1,FALSE),"")</f>
        <v/>
      </c>
      <c r="U3348" s="8" t="str">
        <f t="shared" si="156"/>
        <v>DUPLICATE</v>
      </c>
      <c r="W3348" s="75" t="str">
        <f t="shared" si="157"/>
        <v xml:space="preserve"> </v>
      </c>
    </row>
    <row r="3349" spans="1:23">
      <c r="A3349" s="33"/>
      <c r="B3349" s="3"/>
      <c r="C3349" s="3"/>
      <c r="D3349" s="3"/>
      <c r="E3349" s="3"/>
      <c r="F3349" s="3"/>
      <c r="G3349" s="3"/>
      <c r="H3349" s="3"/>
      <c r="I3349" s="3"/>
      <c r="J3349" s="3"/>
      <c r="K3349" s="4"/>
      <c r="L3349" s="4"/>
      <c r="M3349" s="4"/>
      <c r="N3349" s="4"/>
      <c r="O3349" s="3"/>
      <c r="P3349" s="3"/>
      <c r="Q3349" s="80">
        <f t="shared" si="158"/>
        <v>0</v>
      </c>
      <c r="T3349" s="8" t="str">
        <f>+IFERROR(VLOOKUP(B3349,$B$5:B3348,1,FALSE),"")</f>
        <v/>
      </c>
      <c r="U3349" s="8" t="str">
        <f t="shared" si="156"/>
        <v>DUPLICATE</v>
      </c>
      <c r="W3349" s="75" t="str">
        <f t="shared" si="157"/>
        <v xml:space="preserve"> </v>
      </c>
    </row>
    <row r="3350" spans="1:23">
      <c r="A3350" s="33"/>
      <c r="B3350" s="3"/>
      <c r="C3350" s="3"/>
      <c r="D3350" s="3"/>
      <c r="E3350" s="3"/>
      <c r="F3350" s="3"/>
      <c r="G3350" s="3"/>
      <c r="H3350" s="3"/>
      <c r="I3350" s="3"/>
      <c r="J3350" s="3"/>
      <c r="K3350" s="4"/>
      <c r="L3350" s="4"/>
      <c r="M3350" s="4"/>
      <c r="N3350" s="4"/>
      <c r="O3350" s="3"/>
      <c r="P3350" s="3"/>
      <c r="Q3350" s="80">
        <f t="shared" si="158"/>
        <v>0</v>
      </c>
      <c r="T3350" s="8" t="str">
        <f>+IFERROR(VLOOKUP(B3350,$B$5:B3349,1,FALSE),"")</f>
        <v/>
      </c>
      <c r="U3350" s="8" t="str">
        <f t="shared" si="156"/>
        <v>DUPLICATE</v>
      </c>
      <c r="W3350" s="75" t="str">
        <f t="shared" si="157"/>
        <v xml:space="preserve"> </v>
      </c>
    </row>
    <row r="3351" spans="1:23">
      <c r="A3351" s="33"/>
      <c r="B3351" s="3"/>
      <c r="C3351" s="3"/>
      <c r="D3351" s="3"/>
      <c r="E3351" s="3"/>
      <c r="F3351" s="3"/>
      <c r="G3351" s="3"/>
      <c r="H3351" s="3"/>
      <c r="I3351" s="3"/>
      <c r="J3351" s="3"/>
      <c r="K3351" s="4"/>
      <c r="L3351" s="4"/>
      <c r="M3351" s="4"/>
      <c r="N3351" s="4"/>
      <c r="O3351" s="3"/>
      <c r="P3351" s="3"/>
      <c r="Q3351" s="80">
        <f t="shared" si="158"/>
        <v>0</v>
      </c>
      <c r="T3351" s="8" t="str">
        <f>+IFERROR(VLOOKUP(B3351,$B$5:B3350,1,FALSE),"")</f>
        <v/>
      </c>
      <c r="U3351" s="8" t="str">
        <f t="shared" si="156"/>
        <v>DUPLICATE</v>
      </c>
      <c r="W3351" s="75" t="str">
        <f t="shared" si="157"/>
        <v xml:space="preserve"> </v>
      </c>
    </row>
    <row r="3352" spans="1:23">
      <c r="A3352" s="33"/>
      <c r="B3352" s="3"/>
      <c r="C3352" s="3"/>
      <c r="D3352" s="3"/>
      <c r="E3352" s="3"/>
      <c r="F3352" s="3"/>
      <c r="G3352" s="3"/>
      <c r="H3352" s="3"/>
      <c r="I3352" s="3"/>
      <c r="J3352" s="3"/>
      <c r="K3352" s="4"/>
      <c r="L3352" s="4"/>
      <c r="M3352" s="4"/>
      <c r="N3352" s="4"/>
      <c r="O3352" s="3"/>
      <c r="P3352" s="3"/>
      <c r="Q3352" s="80">
        <f t="shared" si="158"/>
        <v>0</v>
      </c>
      <c r="T3352" s="8" t="str">
        <f>+IFERROR(VLOOKUP(B3352,$B$5:B3351,1,FALSE),"")</f>
        <v/>
      </c>
      <c r="U3352" s="8" t="str">
        <f t="shared" si="156"/>
        <v>DUPLICATE</v>
      </c>
      <c r="W3352" s="75" t="str">
        <f t="shared" si="157"/>
        <v xml:space="preserve"> </v>
      </c>
    </row>
    <row r="3353" spans="1:23">
      <c r="A3353" s="33"/>
      <c r="B3353" s="3"/>
      <c r="C3353" s="3"/>
      <c r="D3353" s="3"/>
      <c r="E3353" s="3"/>
      <c r="F3353" s="3"/>
      <c r="G3353" s="3"/>
      <c r="H3353" s="3"/>
      <c r="I3353" s="3"/>
      <c r="J3353" s="3"/>
      <c r="K3353" s="4"/>
      <c r="L3353" s="4"/>
      <c r="M3353" s="4"/>
      <c r="N3353" s="4"/>
      <c r="O3353" s="3"/>
      <c r="P3353" s="3"/>
      <c r="Q3353" s="80">
        <f t="shared" si="158"/>
        <v>0</v>
      </c>
      <c r="T3353" s="8" t="str">
        <f>+IFERROR(VLOOKUP(B3353,$B$5:B3352,1,FALSE),"")</f>
        <v/>
      </c>
      <c r="U3353" s="8" t="str">
        <f t="shared" si="156"/>
        <v>DUPLICATE</v>
      </c>
      <c r="W3353" s="75" t="str">
        <f t="shared" si="157"/>
        <v xml:space="preserve"> </v>
      </c>
    </row>
    <row r="3354" spans="1:23">
      <c r="A3354" s="33"/>
      <c r="B3354" s="3"/>
      <c r="C3354" s="3"/>
      <c r="D3354" s="3"/>
      <c r="E3354" s="3"/>
      <c r="F3354" s="3"/>
      <c r="G3354" s="3"/>
      <c r="H3354" s="3"/>
      <c r="I3354" s="3"/>
      <c r="J3354" s="3"/>
      <c r="K3354" s="4"/>
      <c r="L3354" s="4"/>
      <c r="M3354" s="4"/>
      <c r="N3354" s="4"/>
      <c r="O3354" s="3"/>
      <c r="P3354" s="3"/>
      <c r="Q3354" s="80">
        <f t="shared" si="158"/>
        <v>0</v>
      </c>
      <c r="T3354" s="8" t="str">
        <f>+IFERROR(VLOOKUP(B3354,$B$5:B3353,1,FALSE),"")</f>
        <v/>
      </c>
      <c r="U3354" s="8" t="str">
        <f t="shared" si="156"/>
        <v>DUPLICATE</v>
      </c>
      <c r="W3354" s="75" t="str">
        <f t="shared" si="157"/>
        <v xml:space="preserve"> </v>
      </c>
    </row>
    <row r="3355" spans="1:23">
      <c r="A3355" s="33"/>
      <c r="B3355" s="3"/>
      <c r="C3355" s="3"/>
      <c r="D3355" s="3"/>
      <c r="E3355" s="3"/>
      <c r="F3355" s="3"/>
      <c r="G3355" s="3"/>
      <c r="H3355" s="3"/>
      <c r="I3355" s="3"/>
      <c r="J3355" s="3"/>
      <c r="K3355" s="4"/>
      <c r="L3355" s="4"/>
      <c r="M3355" s="4"/>
      <c r="N3355" s="4"/>
      <c r="O3355" s="3"/>
      <c r="P3355" s="3"/>
      <c r="Q3355" s="80">
        <f t="shared" si="158"/>
        <v>0</v>
      </c>
      <c r="T3355" s="8" t="str">
        <f>+IFERROR(VLOOKUP(B3355,$B$5:B3354,1,FALSE),"")</f>
        <v/>
      </c>
      <c r="U3355" s="8" t="str">
        <f t="shared" si="156"/>
        <v>DUPLICATE</v>
      </c>
      <c r="W3355" s="75" t="str">
        <f t="shared" si="157"/>
        <v xml:space="preserve"> </v>
      </c>
    </row>
    <row r="3356" spans="1:23">
      <c r="A3356" s="33"/>
      <c r="B3356" s="3"/>
      <c r="C3356" s="3"/>
      <c r="D3356" s="3"/>
      <c r="E3356" s="3"/>
      <c r="F3356" s="3"/>
      <c r="G3356" s="3"/>
      <c r="H3356" s="3"/>
      <c r="I3356" s="3"/>
      <c r="J3356" s="3"/>
      <c r="K3356" s="4"/>
      <c r="L3356" s="4"/>
      <c r="M3356" s="4"/>
      <c r="N3356" s="4"/>
      <c r="O3356" s="3"/>
      <c r="P3356" s="3"/>
      <c r="Q3356" s="80">
        <f t="shared" si="158"/>
        <v>0</v>
      </c>
      <c r="T3356" s="8" t="str">
        <f>+IFERROR(VLOOKUP(B3356,$B$5:B3355,1,FALSE),"")</f>
        <v/>
      </c>
      <c r="U3356" s="8" t="str">
        <f t="shared" si="156"/>
        <v>DUPLICATE</v>
      </c>
      <c r="W3356" s="75" t="str">
        <f t="shared" si="157"/>
        <v xml:space="preserve"> </v>
      </c>
    </row>
    <row r="3357" spans="1:23">
      <c r="A3357" s="33"/>
      <c r="B3357" s="3"/>
      <c r="C3357" s="3"/>
      <c r="D3357" s="3"/>
      <c r="E3357" s="3"/>
      <c r="F3357" s="3"/>
      <c r="G3357" s="3"/>
      <c r="H3357" s="3"/>
      <c r="I3357" s="3"/>
      <c r="J3357" s="3"/>
      <c r="K3357" s="4"/>
      <c r="L3357" s="4"/>
      <c r="M3357" s="4"/>
      <c r="N3357" s="4"/>
      <c r="O3357" s="3"/>
      <c r="P3357" s="3"/>
      <c r="Q3357" s="80">
        <f t="shared" si="158"/>
        <v>0</v>
      </c>
      <c r="T3357" s="8" t="str">
        <f>+IFERROR(VLOOKUP(B3357,$B$5:B3356,1,FALSE),"")</f>
        <v/>
      </c>
      <c r="U3357" s="8" t="str">
        <f t="shared" si="156"/>
        <v>DUPLICATE</v>
      </c>
      <c r="W3357" s="75" t="str">
        <f t="shared" si="157"/>
        <v xml:space="preserve"> </v>
      </c>
    </row>
    <row r="3358" spans="1:23">
      <c r="A3358" s="33"/>
      <c r="B3358" s="3"/>
      <c r="C3358" s="3"/>
      <c r="D3358" s="3"/>
      <c r="E3358" s="3"/>
      <c r="F3358" s="3"/>
      <c r="G3358" s="3"/>
      <c r="H3358" s="3"/>
      <c r="I3358" s="3"/>
      <c r="J3358" s="3"/>
      <c r="K3358" s="4"/>
      <c r="L3358" s="4"/>
      <c r="M3358" s="4"/>
      <c r="N3358" s="4"/>
      <c r="O3358" s="3"/>
      <c r="P3358" s="3"/>
      <c r="Q3358" s="80">
        <f t="shared" si="158"/>
        <v>0</v>
      </c>
      <c r="T3358" s="8" t="str">
        <f>+IFERROR(VLOOKUP(B3358,$B$5:B3357,1,FALSE),"")</f>
        <v/>
      </c>
      <c r="U3358" s="8" t="str">
        <f t="shared" si="156"/>
        <v>DUPLICATE</v>
      </c>
      <c r="W3358" s="75" t="str">
        <f t="shared" si="157"/>
        <v xml:space="preserve"> </v>
      </c>
    </row>
    <row r="3359" spans="1:23">
      <c r="A3359" s="33"/>
      <c r="B3359" s="3"/>
      <c r="C3359" s="3"/>
      <c r="D3359" s="3"/>
      <c r="E3359" s="3"/>
      <c r="F3359" s="3"/>
      <c r="G3359" s="3"/>
      <c r="H3359" s="3"/>
      <c r="I3359" s="3"/>
      <c r="J3359" s="3"/>
      <c r="K3359" s="4"/>
      <c r="L3359" s="4"/>
      <c r="M3359" s="4"/>
      <c r="N3359" s="4"/>
      <c r="O3359" s="3"/>
      <c r="P3359" s="3"/>
      <c r="Q3359" s="80">
        <f t="shared" si="158"/>
        <v>0</v>
      </c>
      <c r="T3359" s="8" t="str">
        <f>+IFERROR(VLOOKUP(B3359,$B$5:B3358,1,FALSE),"")</f>
        <v/>
      </c>
      <c r="U3359" s="8" t="str">
        <f t="shared" si="156"/>
        <v>DUPLICATE</v>
      </c>
      <c r="W3359" s="75" t="str">
        <f t="shared" si="157"/>
        <v xml:space="preserve"> </v>
      </c>
    </row>
    <row r="3360" spans="1:23">
      <c r="A3360" s="33"/>
      <c r="B3360" s="3"/>
      <c r="C3360" s="3"/>
      <c r="D3360" s="3"/>
      <c r="E3360" s="3"/>
      <c r="F3360" s="3"/>
      <c r="G3360" s="3"/>
      <c r="H3360" s="3"/>
      <c r="I3360" s="3"/>
      <c r="J3360" s="3"/>
      <c r="K3360" s="4"/>
      <c r="L3360" s="4"/>
      <c r="M3360" s="4"/>
      <c r="N3360" s="4"/>
      <c r="O3360" s="3"/>
      <c r="P3360" s="3"/>
      <c r="Q3360" s="80">
        <f t="shared" si="158"/>
        <v>0</v>
      </c>
      <c r="T3360" s="8" t="str">
        <f>+IFERROR(VLOOKUP(B3360,$B$5:B3359,1,FALSE),"")</f>
        <v/>
      </c>
      <c r="U3360" s="8" t="str">
        <f t="shared" si="156"/>
        <v>DUPLICATE</v>
      </c>
      <c r="W3360" s="75" t="str">
        <f t="shared" si="157"/>
        <v xml:space="preserve"> </v>
      </c>
    </row>
    <row r="3361" spans="1:23">
      <c r="A3361" s="33"/>
      <c r="B3361" s="3"/>
      <c r="C3361" s="3"/>
      <c r="D3361" s="3"/>
      <c r="E3361" s="3"/>
      <c r="F3361" s="3"/>
      <c r="G3361" s="3"/>
      <c r="H3361" s="3"/>
      <c r="I3361" s="3"/>
      <c r="J3361" s="3"/>
      <c r="K3361" s="4"/>
      <c r="L3361" s="4"/>
      <c r="M3361" s="4"/>
      <c r="N3361" s="4"/>
      <c r="O3361" s="3"/>
      <c r="P3361" s="3"/>
      <c r="Q3361" s="80">
        <f t="shared" si="158"/>
        <v>0</v>
      </c>
      <c r="T3361" s="8" t="str">
        <f>+IFERROR(VLOOKUP(B3361,$B$5:B3360,1,FALSE),"")</f>
        <v/>
      </c>
      <c r="U3361" s="8" t="str">
        <f t="shared" si="156"/>
        <v>DUPLICATE</v>
      </c>
      <c r="W3361" s="75" t="str">
        <f t="shared" si="157"/>
        <v xml:space="preserve"> </v>
      </c>
    </row>
    <row r="3362" spans="1:23">
      <c r="A3362" s="33"/>
      <c r="B3362" s="3"/>
      <c r="C3362" s="3"/>
      <c r="D3362" s="3"/>
      <c r="E3362" s="3"/>
      <c r="F3362" s="3"/>
      <c r="G3362" s="3"/>
      <c r="H3362" s="3"/>
      <c r="I3362" s="3"/>
      <c r="J3362" s="3"/>
      <c r="K3362" s="4"/>
      <c r="L3362" s="4"/>
      <c r="M3362" s="4"/>
      <c r="N3362" s="4"/>
      <c r="O3362" s="3"/>
      <c r="P3362" s="3"/>
      <c r="Q3362" s="80">
        <f t="shared" si="158"/>
        <v>0</v>
      </c>
      <c r="T3362" s="8" t="str">
        <f>+IFERROR(VLOOKUP(B3362,$B$5:B3361,1,FALSE),"")</f>
        <v/>
      </c>
      <c r="U3362" s="8" t="str">
        <f t="shared" si="156"/>
        <v>DUPLICATE</v>
      </c>
      <c r="W3362" s="75" t="str">
        <f t="shared" si="157"/>
        <v xml:space="preserve"> </v>
      </c>
    </row>
    <row r="3363" spans="1:23">
      <c r="A3363" s="33"/>
      <c r="B3363" s="3"/>
      <c r="C3363" s="3"/>
      <c r="D3363" s="3"/>
      <c r="E3363" s="3"/>
      <c r="F3363" s="3"/>
      <c r="G3363" s="3"/>
      <c r="H3363" s="3"/>
      <c r="I3363" s="3"/>
      <c r="J3363" s="3"/>
      <c r="K3363" s="4"/>
      <c r="L3363" s="4"/>
      <c r="M3363" s="4"/>
      <c r="N3363" s="4"/>
      <c r="O3363" s="3"/>
      <c r="P3363" s="3"/>
      <c r="Q3363" s="80">
        <f t="shared" si="158"/>
        <v>0</v>
      </c>
      <c r="T3363" s="8" t="str">
        <f>+IFERROR(VLOOKUP(B3363,$B$5:B3362,1,FALSE),"")</f>
        <v/>
      </c>
      <c r="U3363" s="8" t="str">
        <f t="shared" si="156"/>
        <v>DUPLICATE</v>
      </c>
      <c r="W3363" s="75" t="str">
        <f t="shared" si="157"/>
        <v xml:space="preserve"> </v>
      </c>
    </row>
    <row r="3364" spans="1:23">
      <c r="A3364" s="33"/>
      <c r="B3364" s="3"/>
      <c r="C3364" s="3"/>
      <c r="D3364" s="3"/>
      <c r="E3364" s="3"/>
      <c r="F3364" s="3"/>
      <c r="G3364" s="3"/>
      <c r="H3364" s="3"/>
      <c r="I3364" s="3"/>
      <c r="J3364" s="3"/>
      <c r="K3364" s="4"/>
      <c r="L3364" s="4"/>
      <c r="M3364" s="4"/>
      <c r="N3364" s="4"/>
      <c r="O3364" s="3"/>
      <c r="P3364" s="3"/>
      <c r="Q3364" s="80">
        <f t="shared" si="158"/>
        <v>0</v>
      </c>
      <c r="T3364" s="8" t="str">
        <f>+IFERROR(VLOOKUP(B3364,$B$5:B3363,1,FALSE),"")</f>
        <v/>
      </c>
      <c r="U3364" s="8" t="str">
        <f t="shared" si="156"/>
        <v>DUPLICATE</v>
      </c>
      <c r="W3364" s="75" t="str">
        <f t="shared" si="157"/>
        <v xml:space="preserve"> </v>
      </c>
    </row>
    <row r="3365" spans="1:23">
      <c r="A3365" s="33"/>
      <c r="B3365" s="3"/>
      <c r="C3365" s="3"/>
      <c r="D3365" s="3"/>
      <c r="E3365" s="3"/>
      <c r="F3365" s="3"/>
      <c r="G3365" s="3"/>
      <c r="H3365" s="3"/>
      <c r="I3365" s="3"/>
      <c r="J3365" s="3"/>
      <c r="K3365" s="4"/>
      <c r="L3365" s="4"/>
      <c r="M3365" s="4"/>
      <c r="N3365" s="4"/>
      <c r="O3365" s="3"/>
      <c r="P3365" s="3"/>
      <c r="Q3365" s="80">
        <f t="shared" si="158"/>
        <v>0</v>
      </c>
      <c r="T3365" s="8" t="str">
        <f>+IFERROR(VLOOKUP(B3365,$B$5:B3364,1,FALSE),"")</f>
        <v/>
      </c>
      <c r="U3365" s="8" t="str">
        <f t="shared" si="156"/>
        <v>DUPLICATE</v>
      </c>
      <c r="W3365" s="75" t="str">
        <f t="shared" si="157"/>
        <v xml:space="preserve"> </v>
      </c>
    </row>
    <row r="3366" spans="1:23">
      <c r="A3366" s="33"/>
      <c r="B3366" s="3"/>
      <c r="C3366" s="3"/>
      <c r="D3366" s="3"/>
      <c r="E3366" s="3"/>
      <c r="F3366" s="3"/>
      <c r="G3366" s="3"/>
      <c r="H3366" s="3"/>
      <c r="I3366" s="3"/>
      <c r="J3366" s="3"/>
      <c r="K3366" s="4"/>
      <c r="L3366" s="4"/>
      <c r="M3366" s="4"/>
      <c r="N3366" s="4"/>
      <c r="O3366" s="3"/>
      <c r="P3366" s="3"/>
      <c r="Q3366" s="80">
        <f t="shared" si="158"/>
        <v>0</v>
      </c>
      <c r="T3366" s="8" t="str">
        <f>+IFERROR(VLOOKUP(B3366,$B$5:B3365,1,FALSE),"")</f>
        <v/>
      </c>
      <c r="U3366" s="8" t="str">
        <f t="shared" si="156"/>
        <v>DUPLICATE</v>
      </c>
      <c r="W3366" s="75" t="str">
        <f t="shared" si="157"/>
        <v xml:space="preserve"> </v>
      </c>
    </row>
    <row r="3367" spans="1:23">
      <c r="A3367" s="33"/>
      <c r="B3367" s="3"/>
      <c r="C3367" s="3"/>
      <c r="D3367" s="3"/>
      <c r="E3367" s="3"/>
      <c r="F3367" s="3"/>
      <c r="G3367" s="3"/>
      <c r="H3367" s="3"/>
      <c r="I3367" s="3"/>
      <c r="J3367" s="3"/>
      <c r="K3367" s="4"/>
      <c r="L3367" s="4"/>
      <c r="M3367" s="4"/>
      <c r="N3367" s="4"/>
      <c r="O3367" s="3"/>
      <c r="P3367" s="3"/>
      <c r="Q3367" s="80">
        <f t="shared" si="158"/>
        <v>0</v>
      </c>
      <c r="T3367" s="8" t="str">
        <f>+IFERROR(VLOOKUP(B3367,$B$5:B3366,1,FALSE),"")</f>
        <v/>
      </c>
      <c r="U3367" s="8" t="str">
        <f t="shared" si="156"/>
        <v>DUPLICATE</v>
      </c>
      <c r="W3367" s="75" t="str">
        <f t="shared" si="157"/>
        <v xml:space="preserve"> </v>
      </c>
    </row>
    <row r="3368" spans="1:23">
      <c r="A3368" s="33"/>
      <c r="B3368" s="3"/>
      <c r="C3368" s="3"/>
      <c r="D3368" s="3"/>
      <c r="E3368" s="3"/>
      <c r="F3368" s="3"/>
      <c r="G3368" s="3"/>
      <c r="H3368" s="3"/>
      <c r="I3368" s="3"/>
      <c r="J3368" s="3"/>
      <c r="K3368" s="4"/>
      <c r="L3368" s="4"/>
      <c r="M3368" s="4"/>
      <c r="N3368" s="4"/>
      <c r="O3368" s="3"/>
      <c r="P3368" s="3"/>
      <c r="Q3368" s="80">
        <f t="shared" si="158"/>
        <v>0</v>
      </c>
      <c r="T3368" s="8" t="str">
        <f>+IFERROR(VLOOKUP(B3368,$B$5:B3367,1,FALSE),"")</f>
        <v/>
      </c>
      <c r="U3368" s="8" t="str">
        <f t="shared" si="156"/>
        <v>DUPLICATE</v>
      </c>
      <c r="W3368" s="75" t="str">
        <f t="shared" si="157"/>
        <v xml:space="preserve"> </v>
      </c>
    </row>
    <row r="3369" spans="1:23">
      <c r="A3369" s="33"/>
      <c r="B3369" s="3"/>
      <c r="C3369" s="3"/>
      <c r="D3369" s="3"/>
      <c r="E3369" s="3"/>
      <c r="F3369" s="3"/>
      <c r="G3369" s="3"/>
      <c r="H3369" s="3"/>
      <c r="I3369" s="3"/>
      <c r="J3369" s="3"/>
      <c r="K3369" s="4"/>
      <c r="L3369" s="4"/>
      <c r="M3369" s="4"/>
      <c r="N3369" s="4"/>
      <c r="O3369" s="3"/>
      <c r="P3369" s="3"/>
      <c r="Q3369" s="80">
        <f t="shared" si="158"/>
        <v>0</v>
      </c>
      <c r="T3369" s="8" t="str">
        <f>+IFERROR(VLOOKUP(B3369,$B$5:B3368,1,FALSE),"")</f>
        <v/>
      </c>
      <c r="U3369" s="8" t="str">
        <f t="shared" si="156"/>
        <v>DUPLICATE</v>
      </c>
      <c r="W3369" s="75" t="str">
        <f t="shared" si="157"/>
        <v xml:space="preserve"> </v>
      </c>
    </row>
    <row r="3370" spans="1:23">
      <c r="A3370" s="33"/>
      <c r="B3370" s="3"/>
      <c r="C3370" s="3"/>
      <c r="D3370" s="3"/>
      <c r="E3370" s="3"/>
      <c r="F3370" s="3"/>
      <c r="G3370" s="3"/>
      <c r="H3370" s="3"/>
      <c r="I3370" s="3"/>
      <c r="J3370" s="3"/>
      <c r="K3370" s="4"/>
      <c r="L3370" s="4"/>
      <c r="M3370" s="4"/>
      <c r="N3370" s="4"/>
      <c r="O3370" s="3"/>
      <c r="P3370" s="3"/>
      <c r="Q3370" s="80">
        <f t="shared" si="158"/>
        <v>0</v>
      </c>
      <c r="T3370" s="8" t="str">
        <f>+IFERROR(VLOOKUP(B3370,$B$5:B3369,1,FALSE),"")</f>
        <v/>
      </c>
      <c r="U3370" s="8" t="str">
        <f t="shared" si="156"/>
        <v>DUPLICATE</v>
      </c>
      <c r="W3370" s="75" t="str">
        <f t="shared" si="157"/>
        <v xml:space="preserve"> </v>
      </c>
    </row>
    <row r="3371" spans="1:23">
      <c r="A3371" s="33"/>
      <c r="B3371" s="3"/>
      <c r="C3371" s="3"/>
      <c r="D3371" s="3"/>
      <c r="E3371" s="3"/>
      <c r="F3371" s="3"/>
      <c r="G3371" s="3"/>
      <c r="H3371" s="3"/>
      <c r="I3371" s="3"/>
      <c r="J3371" s="3"/>
      <c r="K3371" s="4"/>
      <c r="L3371" s="4"/>
      <c r="M3371" s="4"/>
      <c r="N3371" s="4"/>
      <c r="O3371" s="3"/>
      <c r="P3371" s="3"/>
      <c r="Q3371" s="80">
        <f t="shared" si="158"/>
        <v>0</v>
      </c>
      <c r="T3371" s="8" t="str">
        <f>+IFERROR(VLOOKUP(B3371,$B$5:B3370,1,FALSE),"")</f>
        <v/>
      </c>
      <c r="U3371" s="8" t="str">
        <f t="shared" si="156"/>
        <v>DUPLICATE</v>
      </c>
      <c r="W3371" s="75" t="str">
        <f t="shared" si="157"/>
        <v xml:space="preserve"> </v>
      </c>
    </row>
    <row r="3372" spans="1:23">
      <c r="A3372" s="33"/>
      <c r="B3372" s="3"/>
      <c r="C3372" s="3"/>
      <c r="D3372" s="3"/>
      <c r="E3372" s="3"/>
      <c r="F3372" s="3"/>
      <c r="G3372" s="3"/>
      <c r="H3372" s="3"/>
      <c r="I3372" s="3"/>
      <c r="J3372" s="3"/>
      <c r="K3372" s="4"/>
      <c r="L3372" s="4"/>
      <c r="M3372" s="4"/>
      <c r="N3372" s="4"/>
      <c r="O3372" s="3"/>
      <c r="P3372" s="3"/>
      <c r="Q3372" s="80">
        <f t="shared" si="158"/>
        <v>0</v>
      </c>
      <c r="T3372" s="8" t="str">
        <f>+IFERROR(VLOOKUP(B3372,$B$5:B3371,1,FALSE),"")</f>
        <v/>
      </c>
      <c r="U3372" s="8" t="str">
        <f t="shared" si="156"/>
        <v>DUPLICATE</v>
      </c>
      <c r="W3372" s="75" t="str">
        <f t="shared" si="157"/>
        <v xml:space="preserve"> </v>
      </c>
    </row>
    <row r="3373" spans="1:23">
      <c r="A3373" s="33"/>
      <c r="B3373" s="3"/>
      <c r="C3373" s="3"/>
      <c r="D3373" s="3"/>
      <c r="E3373" s="3"/>
      <c r="F3373" s="3"/>
      <c r="G3373" s="3"/>
      <c r="H3373" s="3"/>
      <c r="I3373" s="3"/>
      <c r="J3373" s="3"/>
      <c r="K3373" s="4"/>
      <c r="L3373" s="4"/>
      <c r="M3373" s="4"/>
      <c r="N3373" s="4"/>
      <c r="O3373" s="3"/>
      <c r="P3373" s="3"/>
      <c r="Q3373" s="80">
        <f t="shared" si="158"/>
        <v>0</v>
      </c>
      <c r="T3373" s="8" t="str">
        <f>+IFERROR(VLOOKUP(B3373,$B$5:B3372,1,FALSE),"")</f>
        <v/>
      </c>
      <c r="U3373" s="8" t="str">
        <f t="shared" si="156"/>
        <v>DUPLICATE</v>
      </c>
      <c r="W3373" s="75" t="str">
        <f t="shared" si="157"/>
        <v xml:space="preserve"> </v>
      </c>
    </row>
    <row r="3374" spans="1:23">
      <c r="A3374" s="33"/>
      <c r="B3374" s="3"/>
      <c r="C3374" s="3"/>
      <c r="D3374" s="3"/>
      <c r="E3374" s="3"/>
      <c r="F3374" s="3"/>
      <c r="G3374" s="3"/>
      <c r="H3374" s="3"/>
      <c r="I3374" s="3"/>
      <c r="J3374" s="3"/>
      <c r="K3374" s="4"/>
      <c r="L3374" s="4"/>
      <c r="M3374" s="4"/>
      <c r="N3374" s="4"/>
      <c r="O3374" s="3"/>
      <c r="P3374" s="3"/>
      <c r="Q3374" s="80">
        <f t="shared" si="158"/>
        <v>0</v>
      </c>
      <c r="T3374" s="8" t="str">
        <f>+IFERROR(VLOOKUP(B3374,$B$5:B3373,1,FALSE),"")</f>
        <v/>
      </c>
      <c r="U3374" s="8" t="str">
        <f t="shared" si="156"/>
        <v>DUPLICATE</v>
      </c>
      <c r="W3374" s="75" t="str">
        <f t="shared" si="157"/>
        <v xml:space="preserve"> </v>
      </c>
    </row>
    <row r="3375" spans="1:23">
      <c r="A3375" s="33"/>
      <c r="B3375" s="3"/>
      <c r="C3375" s="3"/>
      <c r="D3375" s="3"/>
      <c r="E3375" s="3"/>
      <c r="F3375" s="3"/>
      <c r="G3375" s="3"/>
      <c r="H3375" s="3"/>
      <c r="I3375" s="3"/>
      <c r="J3375" s="3"/>
      <c r="K3375" s="4"/>
      <c r="L3375" s="4"/>
      <c r="M3375" s="4"/>
      <c r="N3375" s="4"/>
      <c r="O3375" s="3"/>
      <c r="P3375" s="3"/>
      <c r="Q3375" s="80">
        <f t="shared" si="158"/>
        <v>0</v>
      </c>
      <c r="T3375" s="8" t="str">
        <f>+IFERROR(VLOOKUP(B3375,$B$5:B3374,1,FALSE),"")</f>
        <v/>
      </c>
      <c r="U3375" s="8" t="str">
        <f t="shared" si="156"/>
        <v>DUPLICATE</v>
      </c>
      <c r="W3375" s="75" t="str">
        <f t="shared" si="157"/>
        <v xml:space="preserve"> </v>
      </c>
    </row>
    <row r="3376" spans="1:23">
      <c r="A3376" s="33"/>
      <c r="B3376" s="3"/>
      <c r="C3376" s="3"/>
      <c r="D3376" s="3"/>
      <c r="E3376" s="3"/>
      <c r="F3376" s="3"/>
      <c r="G3376" s="3"/>
      <c r="H3376" s="3"/>
      <c r="I3376" s="3"/>
      <c r="J3376" s="3"/>
      <c r="K3376" s="4"/>
      <c r="L3376" s="4"/>
      <c r="M3376" s="4"/>
      <c r="N3376" s="4"/>
      <c r="O3376" s="3"/>
      <c r="P3376" s="3"/>
      <c r="Q3376" s="80">
        <f t="shared" si="158"/>
        <v>0</v>
      </c>
      <c r="T3376" s="8" t="str">
        <f>+IFERROR(VLOOKUP(B3376,$B$5:B3375,1,FALSE),"")</f>
        <v/>
      </c>
      <c r="U3376" s="8" t="str">
        <f t="shared" si="156"/>
        <v>DUPLICATE</v>
      </c>
      <c r="W3376" s="75" t="str">
        <f t="shared" si="157"/>
        <v xml:space="preserve"> </v>
      </c>
    </row>
    <row r="3377" spans="1:23">
      <c r="A3377" s="33"/>
      <c r="B3377" s="3"/>
      <c r="C3377" s="3"/>
      <c r="D3377" s="3"/>
      <c r="E3377" s="3"/>
      <c r="F3377" s="3"/>
      <c r="G3377" s="3"/>
      <c r="H3377" s="3"/>
      <c r="I3377" s="3"/>
      <c r="J3377" s="3"/>
      <c r="K3377" s="4"/>
      <c r="L3377" s="4"/>
      <c r="M3377" s="4"/>
      <c r="N3377" s="4"/>
      <c r="O3377" s="3"/>
      <c r="P3377" s="3"/>
      <c r="Q3377" s="80">
        <f t="shared" si="158"/>
        <v>0</v>
      </c>
      <c r="T3377" s="8" t="str">
        <f>+IFERROR(VLOOKUP(B3377,$B$5:B3376,1,FALSE),"")</f>
        <v/>
      </c>
      <c r="U3377" s="8" t="str">
        <f t="shared" si="156"/>
        <v>DUPLICATE</v>
      </c>
      <c r="W3377" s="75" t="str">
        <f t="shared" si="157"/>
        <v xml:space="preserve"> </v>
      </c>
    </row>
    <row r="3378" spans="1:23">
      <c r="A3378" s="33"/>
      <c r="B3378" s="3"/>
      <c r="C3378" s="3"/>
      <c r="D3378" s="3"/>
      <c r="E3378" s="3"/>
      <c r="F3378" s="3"/>
      <c r="G3378" s="3"/>
      <c r="H3378" s="3"/>
      <c r="I3378" s="3"/>
      <c r="J3378" s="3"/>
      <c r="K3378" s="4"/>
      <c r="L3378" s="4"/>
      <c r="M3378" s="4"/>
      <c r="N3378" s="4"/>
      <c r="O3378" s="3"/>
      <c r="P3378" s="3"/>
      <c r="Q3378" s="80">
        <f t="shared" si="158"/>
        <v>0</v>
      </c>
      <c r="T3378" s="8" t="str">
        <f>+IFERROR(VLOOKUP(B3378,$B$5:B3377,1,FALSE),"")</f>
        <v/>
      </c>
      <c r="U3378" s="8" t="str">
        <f t="shared" si="156"/>
        <v>DUPLICATE</v>
      </c>
      <c r="W3378" s="75" t="str">
        <f t="shared" si="157"/>
        <v xml:space="preserve"> </v>
      </c>
    </row>
    <row r="3379" spans="1:23">
      <c r="A3379" s="33"/>
      <c r="B3379" s="3"/>
      <c r="C3379" s="3"/>
      <c r="D3379" s="3"/>
      <c r="E3379" s="3"/>
      <c r="F3379" s="3"/>
      <c r="G3379" s="3"/>
      <c r="H3379" s="3"/>
      <c r="I3379" s="3"/>
      <c r="J3379" s="3"/>
      <c r="K3379" s="4"/>
      <c r="L3379" s="4"/>
      <c r="M3379" s="4"/>
      <c r="N3379" s="4"/>
      <c r="O3379" s="3"/>
      <c r="P3379" s="3"/>
      <c r="Q3379" s="80">
        <f t="shared" si="158"/>
        <v>0</v>
      </c>
      <c r="T3379" s="8" t="str">
        <f>+IFERROR(VLOOKUP(B3379,$B$5:B3378,1,FALSE),"")</f>
        <v/>
      </c>
      <c r="U3379" s="8" t="str">
        <f t="shared" si="156"/>
        <v>DUPLICATE</v>
      </c>
      <c r="W3379" s="75" t="str">
        <f t="shared" si="157"/>
        <v xml:space="preserve"> </v>
      </c>
    </row>
    <row r="3380" spans="1:23">
      <c r="A3380" s="33"/>
      <c r="B3380" s="3"/>
      <c r="C3380" s="3"/>
      <c r="D3380" s="3"/>
      <c r="E3380" s="3"/>
      <c r="F3380" s="3"/>
      <c r="G3380" s="3"/>
      <c r="H3380" s="3"/>
      <c r="I3380" s="3"/>
      <c r="J3380" s="3"/>
      <c r="K3380" s="4"/>
      <c r="L3380" s="4"/>
      <c r="M3380" s="4"/>
      <c r="N3380" s="4"/>
      <c r="O3380" s="3"/>
      <c r="P3380" s="3"/>
      <c r="Q3380" s="80">
        <f t="shared" si="158"/>
        <v>0</v>
      </c>
      <c r="T3380" s="8" t="str">
        <f>+IFERROR(VLOOKUP(B3380,$B$5:B3379,1,FALSE),"")</f>
        <v/>
      </c>
      <c r="U3380" s="8" t="str">
        <f t="shared" si="156"/>
        <v>DUPLICATE</v>
      </c>
      <c r="W3380" s="75" t="str">
        <f t="shared" si="157"/>
        <v xml:space="preserve"> </v>
      </c>
    </row>
    <row r="3381" spans="1:23">
      <c r="A3381" s="33"/>
      <c r="B3381" s="3"/>
      <c r="C3381" s="3"/>
      <c r="D3381" s="3"/>
      <c r="E3381" s="3"/>
      <c r="F3381" s="3"/>
      <c r="G3381" s="3"/>
      <c r="H3381" s="3"/>
      <c r="I3381" s="3"/>
      <c r="J3381" s="3"/>
      <c r="K3381" s="4"/>
      <c r="L3381" s="4"/>
      <c r="M3381" s="4"/>
      <c r="N3381" s="4"/>
      <c r="O3381" s="3"/>
      <c r="P3381" s="3"/>
      <c r="Q3381" s="80">
        <f t="shared" si="158"/>
        <v>0</v>
      </c>
      <c r="T3381" s="8" t="str">
        <f>+IFERROR(VLOOKUP(B3381,$B$5:B3380,1,FALSE),"")</f>
        <v/>
      </c>
      <c r="U3381" s="8" t="str">
        <f t="shared" si="156"/>
        <v>DUPLICATE</v>
      </c>
      <c r="W3381" s="75" t="str">
        <f t="shared" si="157"/>
        <v xml:space="preserve"> </v>
      </c>
    </row>
    <row r="3382" spans="1:23">
      <c r="A3382" s="33"/>
      <c r="B3382" s="3"/>
      <c r="C3382" s="3"/>
      <c r="D3382" s="3"/>
      <c r="E3382" s="3"/>
      <c r="F3382" s="3"/>
      <c r="G3382" s="3"/>
      <c r="H3382" s="3"/>
      <c r="I3382" s="3"/>
      <c r="J3382" s="3"/>
      <c r="K3382" s="4"/>
      <c r="L3382" s="4"/>
      <c r="M3382" s="4"/>
      <c r="N3382" s="4"/>
      <c r="O3382" s="3"/>
      <c r="P3382" s="3"/>
      <c r="Q3382" s="80">
        <f t="shared" si="158"/>
        <v>0</v>
      </c>
      <c r="T3382" s="8" t="str">
        <f>+IFERROR(VLOOKUP(B3382,$B$5:B3381,1,FALSE),"")</f>
        <v/>
      </c>
      <c r="U3382" s="8" t="str">
        <f t="shared" si="156"/>
        <v>DUPLICATE</v>
      </c>
      <c r="W3382" s="75" t="str">
        <f t="shared" si="157"/>
        <v xml:space="preserve"> </v>
      </c>
    </row>
    <row r="3383" spans="1:23">
      <c r="A3383" s="33"/>
      <c r="B3383" s="3"/>
      <c r="C3383" s="3"/>
      <c r="D3383" s="3"/>
      <c r="E3383" s="3"/>
      <c r="F3383" s="3"/>
      <c r="G3383" s="3"/>
      <c r="H3383" s="3"/>
      <c r="I3383" s="3"/>
      <c r="J3383" s="3"/>
      <c r="K3383" s="4"/>
      <c r="L3383" s="4"/>
      <c r="M3383" s="4"/>
      <c r="N3383" s="4"/>
      <c r="O3383" s="3"/>
      <c r="P3383" s="3"/>
      <c r="Q3383" s="80">
        <f t="shared" si="158"/>
        <v>0</v>
      </c>
      <c r="T3383" s="8" t="str">
        <f>+IFERROR(VLOOKUP(B3383,$B$5:B3382,1,FALSE),"")</f>
        <v/>
      </c>
      <c r="U3383" s="8" t="str">
        <f t="shared" si="156"/>
        <v>DUPLICATE</v>
      </c>
      <c r="W3383" s="75" t="str">
        <f t="shared" si="157"/>
        <v xml:space="preserve"> </v>
      </c>
    </row>
    <row r="3384" spans="1:23">
      <c r="A3384" s="33"/>
      <c r="B3384" s="3"/>
      <c r="C3384" s="3"/>
      <c r="D3384" s="3"/>
      <c r="E3384" s="3"/>
      <c r="F3384" s="3"/>
      <c r="G3384" s="3"/>
      <c r="H3384" s="3"/>
      <c r="I3384" s="3"/>
      <c r="J3384" s="3"/>
      <c r="K3384" s="4"/>
      <c r="L3384" s="4"/>
      <c r="M3384" s="4"/>
      <c r="N3384" s="4"/>
      <c r="O3384" s="3"/>
      <c r="P3384" s="3"/>
      <c r="Q3384" s="80">
        <f t="shared" si="158"/>
        <v>0</v>
      </c>
      <c r="T3384" s="8" t="str">
        <f>+IFERROR(VLOOKUP(B3384,$B$5:B3383,1,FALSE),"")</f>
        <v/>
      </c>
      <c r="U3384" s="8" t="str">
        <f t="shared" si="156"/>
        <v>DUPLICATE</v>
      </c>
      <c r="W3384" s="75" t="str">
        <f t="shared" si="157"/>
        <v xml:space="preserve"> </v>
      </c>
    </row>
    <row r="3385" spans="1:23">
      <c r="A3385" s="33"/>
      <c r="B3385" s="3"/>
      <c r="C3385" s="3"/>
      <c r="D3385" s="3"/>
      <c r="E3385" s="3"/>
      <c r="F3385" s="3"/>
      <c r="G3385" s="3"/>
      <c r="H3385" s="3"/>
      <c r="I3385" s="3"/>
      <c r="J3385" s="3"/>
      <c r="K3385" s="4"/>
      <c r="L3385" s="4"/>
      <c r="M3385" s="4"/>
      <c r="N3385" s="4"/>
      <c r="O3385" s="3"/>
      <c r="P3385" s="3"/>
      <c r="Q3385" s="80">
        <f t="shared" si="158"/>
        <v>0</v>
      </c>
      <c r="T3385" s="8" t="str">
        <f>+IFERROR(VLOOKUP(B3385,$B$5:B3384,1,FALSE),"")</f>
        <v/>
      </c>
      <c r="U3385" s="8" t="str">
        <f t="shared" si="156"/>
        <v>DUPLICATE</v>
      </c>
      <c r="W3385" s="75" t="str">
        <f t="shared" si="157"/>
        <v xml:space="preserve"> </v>
      </c>
    </row>
    <row r="3386" spans="1:23">
      <c r="A3386" s="33"/>
      <c r="B3386" s="3"/>
      <c r="C3386" s="3"/>
      <c r="D3386" s="3"/>
      <c r="E3386" s="3"/>
      <c r="F3386" s="3"/>
      <c r="G3386" s="3"/>
      <c r="H3386" s="3"/>
      <c r="I3386" s="3"/>
      <c r="J3386" s="3"/>
      <c r="K3386" s="4"/>
      <c r="L3386" s="4"/>
      <c r="M3386" s="4"/>
      <c r="N3386" s="4"/>
      <c r="O3386" s="3"/>
      <c r="P3386" s="3"/>
      <c r="Q3386" s="80">
        <f t="shared" si="158"/>
        <v>0</v>
      </c>
      <c r="T3386" s="8" t="str">
        <f>+IFERROR(VLOOKUP(B3386,$B$5:B3385,1,FALSE),"")</f>
        <v/>
      </c>
      <c r="U3386" s="8" t="str">
        <f t="shared" si="156"/>
        <v>DUPLICATE</v>
      </c>
      <c r="W3386" s="75" t="str">
        <f t="shared" si="157"/>
        <v xml:space="preserve"> </v>
      </c>
    </row>
    <row r="3387" spans="1:23">
      <c r="A3387" s="33"/>
      <c r="B3387" s="3"/>
      <c r="C3387" s="3"/>
      <c r="D3387" s="3"/>
      <c r="E3387" s="3"/>
      <c r="F3387" s="3"/>
      <c r="G3387" s="3"/>
      <c r="H3387" s="3"/>
      <c r="I3387" s="3"/>
      <c r="J3387" s="3"/>
      <c r="K3387" s="4"/>
      <c r="L3387" s="4"/>
      <c r="M3387" s="4"/>
      <c r="N3387" s="4"/>
      <c r="O3387" s="3"/>
      <c r="P3387" s="3"/>
      <c r="Q3387" s="80">
        <f t="shared" si="158"/>
        <v>0</v>
      </c>
      <c r="T3387" s="8" t="str">
        <f>+IFERROR(VLOOKUP(B3387,$B$5:B3386,1,FALSE),"")</f>
        <v/>
      </c>
      <c r="U3387" s="8" t="str">
        <f t="shared" si="156"/>
        <v>DUPLICATE</v>
      </c>
      <c r="W3387" s="75" t="str">
        <f t="shared" si="157"/>
        <v xml:space="preserve"> </v>
      </c>
    </row>
    <row r="3388" spans="1:23">
      <c r="A3388" s="33"/>
      <c r="B3388" s="3"/>
      <c r="C3388" s="3"/>
      <c r="D3388" s="3"/>
      <c r="E3388" s="3"/>
      <c r="F3388" s="3"/>
      <c r="G3388" s="3"/>
      <c r="H3388" s="3"/>
      <c r="I3388" s="3"/>
      <c r="J3388" s="3"/>
      <c r="K3388" s="4"/>
      <c r="L3388" s="4"/>
      <c r="M3388" s="4"/>
      <c r="N3388" s="4"/>
      <c r="O3388" s="3"/>
      <c r="P3388" s="3"/>
      <c r="Q3388" s="80">
        <f t="shared" si="158"/>
        <v>0</v>
      </c>
      <c r="T3388" s="8" t="str">
        <f>+IFERROR(VLOOKUP(B3388,$B$5:B3387,1,FALSE),"")</f>
        <v/>
      </c>
      <c r="U3388" s="8" t="str">
        <f t="shared" si="156"/>
        <v>DUPLICATE</v>
      </c>
      <c r="W3388" s="75" t="str">
        <f t="shared" si="157"/>
        <v xml:space="preserve"> </v>
      </c>
    </row>
    <row r="3389" spans="1:23">
      <c r="A3389" s="33"/>
      <c r="B3389" s="3"/>
      <c r="C3389" s="3"/>
      <c r="D3389" s="3"/>
      <c r="E3389" s="3"/>
      <c r="F3389" s="3"/>
      <c r="G3389" s="3"/>
      <c r="H3389" s="3"/>
      <c r="I3389" s="3"/>
      <c r="J3389" s="3"/>
      <c r="K3389" s="4"/>
      <c r="L3389" s="4"/>
      <c r="M3389" s="4"/>
      <c r="N3389" s="4"/>
      <c r="O3389" s="3"/>
      <c r="P3389" s="3"/>
      <c r="Q3389" s="80">
        <f t="shared" si="158"/>
        <v>0</v>
      </c>
      <c r="T3389" s="8" t="str">
        <f>+IFERROR(VLOOKUP(B3389,$B$5:B3388,1,FALSE),"")</f>
        <v/>
      </c>
      <c r="U3389" s="8" t="str">
        <f t="shared" si="156"/>
        <v>DUPLICATE</v>
      </c>
      <c r="W3389" s="75" t="str">
        <f t="shared" si="157"/>
        <v xml:space="preserve"> </v>
      </c>
    </row>
    <row r="3390" spans="1:23">
      <c r="A3390" s="33"/>
      <c r="B3390" s="3"/>
      <c r="C3390" s="3"/>
      <c r="D3390" s="3"/>
      <c r="E3390" s="3"/>
      <c r="F3390" s="3"/>
      <c r="G3390" s="3"/>
      <c r="H3390" s="3"/>
      <c r="I3390" s="3"/>
      <c r="J3390" s="3"/>
      <c r="K3390" s="4"/>
      <c r="L3390" s="4"/>
      <c r="M3390" s="4"/>
      <c r="N3390" s="4"/>
      <c r="O3390" s="3"/>
      <c r="P3390" s="3"/>
      <c r="Q3390" s="80">
        <f t="shared" si="158"/>
        <v>0</v>
      </c>
      <c r="T3390" s="8" t="str">
        <f>+IFERROR(VLOOKUP(B3390,$B$5:B3389,1,FALSE),"")</f>
        <v/>
      </c>
      <c r="U3390" s="8" t="str">
        <f t="shared" si="156"/>
        <v>DUPLICATE</v>
      </c>
      <c r="W3390" s="75" t="str">
        <f t="shared" si="157"/>
        <v xml:space="preserve"> </v>
      </c>
    </row>
    <row r="3391" spans="1:23">
      <c r="A3391" s="33"/>
      <c r="B3391" s="3"/>
      <c r="C3391" s="3"/>
      <c r="D3391" s="3"/>
      <c r="E3391" s="3"/>
      <c r="F3391" s="3"/>
      <c r="G3391" s="3"/>
      <c r="H3391" s="3"/>
      <c r="I3391" s="3"/>
      <c r="J3391" s="3"/>
      <c r="K3391" s="4"/>
      <c r="L3391" s="4"/>
      <c r="M3391" s="4"/>
      <c r="N3391" s="4"/>
      <c r="O3391" s="3"/>
      <c r="P3391" s="3"/>
      <c r="Q3391" s="80">
        <f t="shared" si="158"/>
        <v>0</v>
      </c>
      <c r="T3391" s="8" t="str">
        <f>+IFERROR(VLOOKUP(B3391,$B$5:B3390,1,FALSE),"")</f>
        <v/>
      </c>
      <c r="U3391" s="8" t="str">
        <f t="shared" si="156"/>
        <v>DUPLICATE</v>
      </c>
      <c r="W3391" s="75" t="str">
        <f t="shared" si="157"/>
        <v xml:space="preserve"> </v>
      </c>
    </row>
    <row r="3392" spans="1:23">
      <c r="A3392" s="33"/>
      <c r="B3392" s="3"/>
      <c r="C3392" s="3"/>
      <c r="D3392" s="3"/>
      <c r="E3392" s="3"/>
      <c r="F3392" s="3"/>
      <c r="G3392" s="3"/>
      <c r="H3392" s="3"/>
      <c r="I3392" s="3"/>
      <c r="J3392" s="3"/>
      <c r="K3392" s="4"/>
      <c r="L3392" s="4"/>
      <c r="M3392" s="4"/>
      <c r="N3392" s="4"/>
      <c r="O3392" s="3"/>
      <c r="P3392" s="3"/>
      <c r="Q3392" s="80">
        <f t="shared" si="158"/>
        <v>0</v>
      </c>
      <c r="T3392" s="8" t="str">
        <f>+IFERROR(VLOOKUP(B3392,$B$5:B3391,1,FALSE),"")</f>
        <v/>
      </c>
      <c r="U3392" s="8" t="str">
        <f t="shared" si="156"/>
        <v>DUPLICATE</v>
      </c>
      <c r="W3392" s="75" t="str">
        <f t="shared" si="157"/>
        <v xml:space="preserve"> </v>
      </c>
    </row>
    <row r="3393" spans="1:23">
      <c r="A3393" s="33"/>
      <c r="B3393" s="3"/>
      <c r="C3393" s="3"/>
      <c r="D3393" s="3"/>
      <c r="E3393" s="3"/>
      <c r="F3393" s="3"/>
      <c r="G3393" s="3"/>
      <c r="H3393" s="3"/>
      <c r="I3393" s="3"/>
      <c r="J3393" s="3"/>
      <c r="K3393" s="4"/>
      <c r="L3393" s="4"/>
      <c r="M3393" s="4"/>
      <c r="N3393" s="4"/>
      <c r="O3393" s="3"/>
      <c r="P3393" s="3"/>
      <c r="Q3393" s="80">
        <f t="shared" si="158"/>
        <v>0</v>
      </c>
      <c r="T3393" s="8" t="str">
        <f>+IFERROR(VLOOKUP(B3393,$B$5:B3392,1,FALSE),"")</f>
        <v/>
      </c>
      <c r="U3393" s="8" t="str">
        <f t="shared" si="156"/>
        <v>DUPLICATE</v>
      </c>
      <c r="W3393" s="75" t="str">
        <f t="shared" si="157"/>
        <v xml:space="preserve"> </v>
      </c>
    </row>
    <row r="3394" spans="1:23">
      <c r="A3394" s="33"/>
      <c r="B3394" s="3"/>
      <c r="C3394" s="3"/>
      <c r="D3394" s="3"/>
      <c r="E3394" s="3"/>
      <c r="F3394" s="3"/>
      <c r="G3394" s="3"/>
      <c r="H3394" s="3"/>
      <c r="I3394" s="3"/>
      <c r="J3394" s="3"/>
      <c r="K3394" s="4"/>
      <c r="L3394" s="4"/>
      <c r="M3394" s="4"/>
      <c r="N3394" s="4"/>
      <c r="O3394" s="3"/>
      <c r="P3394" s="3"/>
      <c r="Q3394" s="80">
        <f t="shared" si="158"/>
        <v>0</v>
      </c>
      <c r="T3394" s="8" t="str">
        <f>+IFERROR(VLOOKUP(B3394,$B$5:B3393,1,FALSE),"")</f>
        <v/>
      </c>
      <c r="U3394" s="8" t="str">
        <f t="shared" si="156"/>
        <v>DUPLICATE</v>
      </c>
      <c r="W3394" s="75" t="str">
        <f t="shared" si="157"/>
        <v xml:space="preserve"> </v>
      </c>
    </row>
    <row r="3395" spans="1:23">
      <c r="A3395" s="33"/>
      <c r="B3395" s="3"/>
      <c r="C3395" s="3"/>
      <c r="D3395" s="3"/>
      <c r="E3395" s="3"/>
      <c r="F3395" s="3"/>
      <c r="G3395" s="3"/>
      <c r="H3395" s="3"/>
      <c r="I3395" s="3"/>
      <c r="J3395" s="3"/>
      <c r="K3395" s="4"/>
      <c r="L3395" s="4"/>
      <c r="M3395" s="4"/>
      <c r="N3395" s="4"/>
      <c r="O3395" s="3"/>
      <c r="P3395" s="3"/>
      <c r="Q3395" s="80">
        <f t="shared" si="158"/>
        <v>0</v>
      </c>
      <c r="T3395" s="8" t="str">
        <f>+IFERROR(VLOOKUP(B3395,$B$5:B3394,1,FALSE),"")</f>
        <v/>
      </c>
      <c r="U3395" s="8" t="str">
        <f t="shared" si="156"/>
        <v>DUPLICATE</v>
      </c>
      <c r="W3395" s="75" t="str">
        <f t="shared" si="157"/>
        <v xml:space="preserve"> </v>
      </c>
    </row>
    <row r="3396" spans="1:23">
      <c r="A3396" s="33"/>
      <c r="B3396" s="3"/>
      <c r="C3396" s="3"/>
      <c r="D3396" s="3"/>
      <c r="E3396" s="3"/>
      <c r="F3396" s="3"/>
      <c r="G3396" s="3"/>
      <c r="H3396" s="3"/>
      <c r="I3396" s="3"/>
      <c r="J3396" s="3"/>
      <c r="K3396" s="4"/>
      <c r="L3396" s="4"/>
      <c r="M3396" s="4"/>
      <c r="N3396" s="4"/>
      <c r="O3396" s="3"/>
      <c r="P3396" s="3"/>
      <c r="Q3396" s="80">
        <f t="shared" si="158"/>
        <v>0</v>
      </c>
      <c r="T3396" s="8" t="str">
        <f>+IFERROR(VLOOKUP(B3396,$B$5:B3395,1,FALSE),"")</f>
        <v/>
      </c>
      <c r="U3396" s="8" t="str">
        <f t="shared" si="156"/>
        <v>DUPLICATE</v>
      </c>
      <c r="W3396" s="75" t="str">
        <f t="shared" si="157"/>
        <v xml:space="preserve"> </v>
      </c>
    </row>
    <row r="3397" spans="1:23">
      <c r="A3397" s="33"/>
      <c r="B3397" s="3"/>
      <c r="C3397" s="3"/>
      <c r="D3397" s="3"/>
      <c r="E3397" s="3"/>
      <c r="F3397" s="3"/>
      <c r="G3397" s="3"/>
      <c r="H3397" s="3"/>
      <c r="I3397" s="3"/>
      <c r="J3397" s="3"/>
      <c r="K3397" s="4"/>
      <c r="L3397" s="4"/>
      <c r="M3397" s="4"/>
      <c r="N3397" s="4"/>
      <c r="O3397" s="3"/>
      <c r="P3397" s="3"/>
      <c r="Q3397" s="80">
        <f t="shared" si="158"/>
        <v>0</v>
      </c>
      <c r="T3397" s="8" t="str">
        <f>+IFERROR(VLOOKUP(B3397,$B$5:B3396,1,FALSE),"")</f>
        <v/>
      </c>
      <c r="U3397" s="8" t="str">
        <f t="shared" ref="U3397:U3460" si="159">+IF(EXACT(T3397,B3397),"DUPLICATE","ORIGINAL")</f>
        <v>DUPLICATE</v>
      </c>
      <c r="W3397" s="75" t="str">
        <f t="shared" ref="W3397:W3460" si="160">CONCATENATE(B3397," ",A3397)</f>
        <v xml:space="preserve"> </v>
      </c>
    </row>
    <row r="3398" spans="1:23">
      <c r="A3398" s="33"/>
      <c r="B3398" s="3"/>
      <c r="C3398" s="3"/>
      <c r="D3398" s="3"/>
      <c r="E3398" s="3"/>
      <c r="F3398" s="3"/>
      <c r="G3398" s="3"/>
      <c r="H3398" s="3"/>
      <c r="I3398" s="3"/>
      <c r="J3398" s="3"/>
      <c r="K3398" s="4"/>
      <c r="L3398" s="4"/>
      <c r="M3398" s="4"/>
      <c r="N3398" s="4"/>
      <c r="O3398" s="3"/>
      <c r="P3398" s="3"/>
      <c r="Q3398" s="80">
        <f t="shared" ref="Q3398:Q3461" si="161">L3398+M3398+N3398</f>
        <v>0</v>
      </c>
      <c r="T3398" s="8" t="str">
        <f>+IFERROR(VLOOKUP(B3398,$B$5:B3397,1,FALSE),"")</f>
        <v/>
      </c>
      <c r="U3398" s="8" t="str">
        <f t="shared" si="159"/>
        <v>DUPLICATE</v>
      </c>
      <c r="W3398" s="75" t="str">
        <f t="shared" si="160"/>
        <v xml:space="preserve"> </v>
      </c>
    </row>
    <row r="3399" spans="1:23">
      <c r="A3399" s="33"/>
      <c r="B3399" s="3"/>
      <c r="C3399" s="3"/>
      <c r="D3399" s="3"/>
      <c r="E3399" s="3"/>
      <c r="F3399" s="3"/>
      <c r="G3399" s="3"/>
      <c r="H3399" s="3"/>
      <c r="I3399" s="3"/>
      <c r="J3399" s="3"/>
      <c r="K3399" s="4"/>
      <c r="L3399" s="4"/>
      <c r="M3399" s="4"/>
      <c r="N3399" s="4"/>
      <c r="O3399" s="3"/>
      <c r="P3399" s="3"/>
      <c r="Q3399" s="80">
        <f t="shared" si="161"/>
        <v>0</v>
      </c>
      <c r="T3399" s="8" t="str">
        <f>+IFERROR(VLOOKUP(B3399,$B$5:B3398,1,FALSE),"")</f>
        <v/>
      </c>
      <c r="U3399" s="8" t="str">
        <f t="shared" si="159"/>
        <v>DUPLICATE</v>
      </c>
      <c r="W3399" s="75" t="str">
        <f t="shared" si="160"/>
        <v xml:space="preserve"> </v>
      </c>
    </row>
    <row r="3400" spans="1:23">
      <c r="A3400" s="33"/>
      <c r="B3400" s="3"/>
      <c r="C3400" s="3"/>
      <c r="D3400" s="3"/>
      <c r="E3400" s="3"/>
      <c r="F3400" s="3"/>
      <c r="G3400" s="3"/>
      <c r="H3400" s="3"/>
      <c r="I3400" s="3"/>
      <c r="J3400" s="3"/>
      <c r="K3400" s="4"/>
      <c r="L3400" s="4"/>
      <c r="M3400" s="4"/>
      <c r="N3400" s="4"/>
      <c r="O3400" s="3"/>
      <c r="P3400" s="3"/>
      <c r="Q3400" s="80">
        <f t="shared" si="161"/>
        <v>0</v>
      </c>
      <c r="T3400" s="8" t="str">
        <f>+IFERROR(VLOOKUP(B3400,$B$5:B3399,1,FALSE),"")</f>
        <v/>
      </c>
      <c r="U3400" s="8" t="str">
        <f t="shared" si="159"/>
        <v>DUPLICATE</v>
      </c>
      <c r="W3400" s="75" t="str">
        <f t="shared" si="160"/>
        <v xml:space="preserve"> </v>
      </c>
    </row>
    <row r="3401" spans="1:23">
      <c r="A3401" s="33"/>
      <c r="B3401" s="3"/>
      <c r="C3401" s="3"/>
      <c r="D3401" s="3"/>
      <c r="E3401" s="3"/>
      <c r="F3401" s="3"/>
      <c r="G3401" s="3"/>
      <c r="H3401" s="3"/>
      <c r="I3401" s="3"/>
      <c r="J3401" s="3"/>
      <c r="K3401" s="4"/>
      <c r="L3401" s="4"/>
      <c r="M3401" s="4"/>
      <c r="N3401" s="4"/>
      <c r="O3401" s="3"/>
      <c r="P3401" s="3"/>
      <c r="Q3401" s="80">
        <f t="shared" si="161"/>
        <v>0</v>
      </c>
      <c r="T3401" s="8" t="str">
        <f>+IFERROR(VLOOKUP(B3401,$B$5:B3400,1,FALSE),"")</f>
        <v/>
      </c>
      <c r="U3401" s="8" t="str">
        <f t="shared" si="159"/>
        <v>DUPLICATE</v>
      </c>
      <c r="W3401" s="75" t="str">
        <f t="shared" si="160"/>
        <v xml:space="preserve"> </v>
      </c>
    </row>
    <row r="3402" spans="1:23">
      <c r="A3402" s="33"/>
      <c r="B3402" s="3"/>
      <c r="C3402" s="3"/>
      <c r="D3402" s="3"/>
      <c r="E3402" s="3"/>
      <c r="F3402" s="3"/>
      <c r="G3402" s="3"/>
      <c r="H3402" s="3"/>
      <c r="I3402" s="3"/>
      <c r="J3402" s="3"/>
      <c r="K3402" s="4"/>
      <c r="L3402" s="4"/>
      <c r="M3402" s="4"/>
      <c r="N3402" s="4"/>
      <c r="O3402" s="3"/>
      <c r="P3402" s="3"/>
      <c r="Q3402" s="80">
        <f t="shared" si="161"/>
        <v>0</v>
      </c>
      <c r="T3402" s="8" t="str">
        <f>+IFERROR(VLOOKUP(B3402,$B$5:B3401,1,FALSE),"")</f>
        <v/>
      </c>
      <c r="U3402" s="8" t="str">
        <f t="shared" si="159"/>
        <v>DUPLICATE</v>
      </c>
      <c r="W3402" s="75" t="str">
        <f t="shared" si="160"/>
        <v xml:space="preserve"> </v>
      </c>
    </row>
    <row r="3403" spans="1:23">
      <c r="A3403" s="33"/>
      <c r="B3403" s="3"/>
      <c r="C3403" s="3"/>
      <c r="D3403" s="3"/>
      <c r="E3403" s="3"/>
      <c r="F3403" s="3"/>
      <c r="G3403" s="3"/>
      <c r="H3403" s="3"/>
      <c r="I3403" s="3"/>
      <c r="J3403" s="3"/>
      <c r="K3403" s="4"/>
      <c r="L3403" s="4"/>
      <c r="M3403" s="4"/>
      <c r="N3403" s="4"/>
      <c r="O3403" s="3"/>
      <c r="P3403" s="3"/>
      <c r="Q3403" s="80">
        <f t="shared" si="161"/>
        <v>0</v>
      </c>
      <c r="T3403" s="8" t="str">
        <f>+IFERROR(VLOOKUP(B3403,$B$5:B3402,1,FALSE),"")</f>
        <v/>
      </c>
      <c r="U3403" s="8" t="str">
        <f t="shared" si="159"/>
        <v>DUPLICATE</v>
      </c>
      <c r="W3403" s="75" t="str">
        <f t="shared" si="160"/>
        <v xml:space="preserve"> </v>
      </c>
    </row>
    <row r="3404" spans="1:23">
      <c r="A3404" s="33"/>
      <c r="B3404" s="3"/>
      <c r="C3404" s="3"/>
      <c r="D3404" s="3"/>
      <c r="E3404" s="3"/>
      <c r="F3404" s="3"/>
      <c r="G3404" s="3"/>
      <c r="H3404" s="3"/>
      <c r="I3404" s="3"/>
      <c r="J3404" s="3"/>
      <c r="K3404" s="4"/>
      <c r="L3404" s="4"/>
      <c r="M3404" s="4"/>
      <c r="N3404" s="4"/>
      <c r="O3404" s="3"/>
      <c r="P3404" s="3"/>
      <c r="Q3404" s="80">
        <f t="shared" si="161"/>
        <v>0</v>
      </c>
      <c r="T3404" s="8" t="str">
        <f>+IFERROR(VLOOKUP(B3404,$B$5:B3403,1,FALSE),"")</f>
        <v/>
      </c>
      <c r="U3404" s="8" t="str">
        <f t="shared" si="159"/>
        <v>DUPLICATE</v>
      </c>
      <c r="W3404" s="75" t="str">
        <f t="shared" si="160"/>
        <v xml:space="preserve"> </v>
      </c>
    </row>
    <row r="3405" spans="1:23">
      <c r="A3405" s="33"/>
      <c r="B3405" s="3"/>
      <c r="C3405" s="3"/>
      <c r="D3405" s="3"/>
      <c r="E3405" s="3"/>
      <c r="F3405" s="3"/>
      <c r="G3405" s="3"/>
      <c r="H3405" s="3"/>
      <c r="I3405" s="3"/>
      <c r="J3405" s="3"/>
      <c r="K3405" s="4"/>
      <c r="L3405" s="4"/>
      <c r="M3405" s="4"/>
      <c r="N3405" s="4"/>
      <c r="O3405" s="3"/>
      <c r="P3405" s="3"/>
      <c r="Q3405" s="80">
        <f t="shared" si="161"/>
        <v>0</v>
      </c>
      <c r="T3405" s="8" t="str">
        <f>+IFERROR(VLOOKUP(B3405,$B$5:B3404,1,FALSE),"")</f>
        <v/>
      </c>
      <c r="U3405" s="8" t="str">
        <f t="shared" si="159"/>
        <v>DUPLICATE</v>
      </c>
      <c r="W3405" s="75" t="str">
        <f t="shared" si="160"/>
        <v xml:space="preserve"> </v>
      </c>
    </row>
    <row r="3406" spans="1:23">
      <c r="A3406" s="33"/>
      <c r="B3406" s="3"/>
      <c r="C3406" s="3"/>
      <c r="D3406" s="3"/>
      <c r="E3406" s="3"/>
      <c r="F3406" s="3"/>
      <c r="G3406" s="3"/>
      <c r="H3406" s="3"/>
      <c r="I3406" s="3"/>
      <c r="J3406" s="3"/>
      <c r="K3406" s="4"/>
      <c r="L3406" s="4"/>
      <c r="M3406" s="4"/>
      <c r="N3406" s="4"/>
      <c r="O3406" s="3"/>
      <c r="P3406" s="3"/>
      <c r="Q3406" s="80">
        <f t="shared" si="161"/>
        <v>0</v>
      </c>
      <c r="T3406" s="8" t="str">
        <f>+IFERROR(VLOOKUP(B3406,$B$5:B3405,1,FALSE),"")</f>
        <v/>
      </c>
      <c r="U3406" s="8" t="str">
        <f t="shared" si="159"/>
        <v>DUPLICATE</v>
      </c>
      <c r="W3406" s="75" t="str">
        <f t="shared" si="160"/>
        <v xml:space="preserve"> </v>
      </c>
    </row>
    <row r="3407" spans="1:23">
      <c r="A3407" s="33"/>
      <c r="B3407" s="3"/>
      <c r="C3407" s="3"/>
      <c r="D3407" s="3"/>
      <c r="E3407" s="3"/>
      <c r="F3407" s="3"/>
      <c r="G3407" s="3"/>
      <c r="H3407" s="3"/>
      <c r="I3407" s="3"/>
      <c r="J3407" s="3"/>
      <c r="K3407" s="4"/>
      <c r="L3407" s="4"/>
      <c r="M3407" s="4"/>
      <c r="N3407" s="4"/>
      <c r="O3407" s="3"/>
      <c r="P3407" s="3"/>
      <c r="Q3407" s="80">
        <f t="shared" si="161"/>
        <v>0</v>
      </c>
      <c r="T3407" s="8" t="str">
        <f>+IFERROR(VLOOKUP(B3407,$B$5:B3406,1,FALSE),"")</f>
        <v/>
      </c>
      <c r="U3407" s="8" t="str">
        <f t="shared" si="159"/>
        <v>DUPLICATE</v>
      </c>
      <c r="W3407" s="75" t="str">
        <f t="shared" si="160"/>
        <v xml:space="preserve"> </v>
      </c>
    </row>
    <row r="3408" spans="1:23">
      <c r="A3408" s="33"/>
      <c r="B3408" s="3"/>
      <c r="C3408" s="3"/>
      <c r="D3408" s="3"/>
      <c r="E3408" s="3"/>
      <c r="F3408" s="3"/>
      <c r="G3408" s="3"/>
      <c r="H3408" s="3"/>
      <c r="I3408" s="3"/>
      <c r="J3408" s="3"/>
      <c r="K3408" s="4"/>
      <c r="L3408" s="4"/>
      <c r="M3408" s="4"/>
      <c r="N3408" s="4"/>
      <c r="O3408" s="3"/>
      <c r="P3408" s="3"/>
      <c r="Q3408" s="80">
        <f t="shared" si="161"/>
        <v>0</v>
      </c>
      <c r="T3408" s="8" t="str">
        <f>+IFERROR(VLOOKUP(B3408,$B$5:B3407,1,FALSE),"")</f>
        <v/>
      </c>
      <c r="U3408" s="8" t="str">
        <f t="shared" si="159"/>
        <v>DUPLICATE</v>
      </c>
      <c r="W3408" s="75" t="str">
        <f t="shared" si="160"/>
        <v xml:space="preserve"> </v>
      </c>
    </row>
    <row r="3409" spans="1:23">
      <c r="A3409" s="33"/>
      <c r="B3409" s="3"/>
      <c r="C3409" s="3"/>
      <c r="D3409" s="3"/>
      <c r="E3409" s="3"/>
      <c r="F3409" s="3"/>
      <c r="G3409" s="3"/>
      <c r="H3409" s="3"/>
      <c r="I3409" s="3"/>
      <c r="J3409" s="3"/>
      <c r="K3409" s="4"/>
      <c r="L3409" s="4"/>
      <c r="M3409" s="4"/>
      <c r="N3409" s="4"/>
      <c r="O3409" s="3"/>
      <c r="P3409" s="3"/>
      <c r="Q3409" s="80">
        <f t="shared" si="161"/>
        <v>0</v>
      </c>
      <c r="T3409" s="8" t="str">
        <f>+IFERROR(VLOOKUP(B3409,$B$5:B3408,1,FALSE),"")</f>
        <v/>
      </c>
      <c r="U3409" s="8" t="str">
        <f t="shared" si="159"/>
        <v>DUPLICATE</v>
      </c>
      <c r="W3409" s="75" t="str">
        <f t="shared" si="160"/>
        <v xml:space="preserve"> </v>
      </c>
    </row>
    <row r="3410" spans="1:23">
      <c r="A3410" s="33"/>
      <c r="B3410" s="3"/>
      <c r="C3410" s="3"/>
      <c r="D3410" s="3"/>
      <c r="E3410" s="3"/>
      <c r="F3410" s="3"/>
      <c r="G3410" s="3"/>
      <c r="H3410" s="3"/>
      <c r="I3410" s="3"/>
      <c r="J3410" s="3"/>
      <c r="K3410" s="4"/>
      <c r="L3410" s="4"/>
      <c r="M3410" s="4"/>
      <c r="N3410" s="4"/>
      <c r="O3410" s="3"/>
      <c r="P3410" s="3"/>
      <c r="Q3410" s="80">
        <f t="shared" si="161"/>
        <v>0</v>
      </c>
      <c r="T3410" s="8" t="str">
        <f>+IFERROR(VLOOKUP(B3410,$B$5:B3409,1,FALSE),"")</f>
        <v/>
      </c>
      <c r="U3410" s="8" t="str">
        <f t="shared" si="159"/>
        <v>DUPLICATE</v>
      </c>
      <c r="W3410" s="75" t="str">
        <f t="shared" si="160"/>
        <v xml:space="preserve"> </v>
      </c>
    </row>
    <row r="3411" spans="1:23">
      <c r="A3411" s="33"/>
      <c r="B3411" s="3"/>
      <c r="C3411" s="3"/>
      <c r="D3411" s="3"/>
      <c r="E3411" s="3"/>
      <c r="F3411" s="3"/>
      <c r="G3411" s="3"/>
      <c r="H3411" s="3"/>
      <c r="I3411" s="3"/>
      <c r="J3411" s="3"/>
      <c r="K3411" s="4"/>
      <c r="L3411" s="4"/>
      <c r="M3411" s="4"/>
      <c r="N3411" s="4"/>
      <c r="O3411" s="3"/>
      <c r="P3411" s="3"/>
      <c r="Q3411" s="80">
        <f t="shared" si="161"/>
        <v>0</v>
      </c>
      <c r="T3411" s="8" t="str">
        <f>+IFERROR(VLOOKUP(B3411,$B$5:B3410,1,FALSE),"")</f>
        <v/>
      </c>
      <c r="U3411" s="8" t="str">
        <f t="shared" si="159"/>
        <v>DUPLICATE</v>
      </c>
      <c r="W3411" s="75" t="str">
        <f t="shared" si="160"/>
        <v xml:space="preserve"> </v>
      </c>
    </row>
    <row r="3412" spans="1:23">
      <c r="A3412" s="33"/>
      <c r="B3412" s="3"/>
      <c r="C3412" s="3"/>
      <c r="D3412" s="3"/>
      <c r="E3412" s="3"/>
      <c r="F3412" s="3"/>
      <c r="G3412" s="3"/>
      <c r="H3412" s="3"/>
      <c r="I3412" s="3"/>
      <c r="J3412" s="3"/>
      <c r="K3412" s="4"/>
      <c r="L3412" s="4"/>
      <c r="M3412" s="4"/>
      <c r="N3412" s="4"/>
      <c r="O3412" s="3"/>
      <c r="P3412" s="3"/>
      <c r="Q3412" s="80">
        <f t="shared" si="161"/>
        <v>0</v>
      </c>
      <c r="T3412" s="8" t="str">
        <f>+IFERROR(VLOOKUP(B3412,$B$5:B3411,1,FALSE),"")</f>
        <v/>
      </c>
      <c r="U3412" s="8" t="str">
        <f t="shared" si="159"/>
        <v>DUPLICATE</v>
      </c>
      <c r="W3412" s="75" t="str">
        <f t="shared" si="160"/>
        <v xml:space="preserve"> </v>
      </c>
    </row>
    <row r="3413" spans="1:23">
      <c r="A3413" s="33"/>
      <c r="B3413" s="3"/>
      <c r="C3413" s="3"/>
      <c r="D3413" s="3"/>
      <c r="E3413" s="3"/>
      <c r="F3413" s="3"/>
      <c r="G3413" s="3"/>
      <c r="H3413" s="3"/>
      <c r="I3413" s="3"/>
      <c r="J3413" s="3"/>
      <c r="K3413" s="4"/>
      <c r="L3413" s="4"/>
      <c r="M3413" s="4"/>
      <c r="N3413" s="4"/>
      <c r="O3413" s="3"/>
      <c r="P3413" s="3"/>
      <c r="Q3413" s="80">
        <f t="shared" si="161"/>
        <v>0</v>
      </c>
      <c r="T3413" s="8" t="str">
        <f>+IFERROR(VLOOKUP(B3413,$B$5:B3412,1,FALSE),"")</f>
        <v/>
      </c>
      <c r="U3413" s="8" t="str">
        <f t="shared" si="159"/>
        <v>DUPLICATE</v>
      </c>
      <c r="W3413" s="75" t="str">
        <f t="shared" si="160"/>
        <v xml:space="preserve"> </v>
      </c>
    </row>
    <row r="3414" spans="1:23">
      <c r="A3414" s="33"/>
      <c r="B3414" s="3"/>
      <c r="C3414" s="3"/>
      <c r="D3414" s="3"/>
      <c r="E3414" s="3"/>
      <c r="F3414" s="3"/>
      <c r="G3414" s="3"/>
      <c r="H3414" s="3"/>
      <c r="I3414" s="3"/>
      <c r="J3414" s="3"/>
      <c r="K3414" s="4"/>
      <c r="L3414" s="4"/>
      <c r="M3414" s="4"/>
      <c r="N3414" s="4"/>
      <c r="O3414" s="3"/>
      <c r="P3414" s="3"/>
      <c r="Q3414" s="80">
        <f t="shared" si="161"/>
        <v>0</v>
      </c>
      <c r="T3414" s="8" t="str">
        <f>+IFERROR(VLOOKUP(B3414,$B$5:B3413,1,FALSE),"")</f>
        <v/>
      </c>
      <c r="U3414" s="8" t="str">
        <f t="shared" si="159"/>
        <v>DUPLICATE</v>
      </c>
      <c r="W3414" s="75" t="str">
        <f t="shared" si="160"/>
        <v xml:space="preserve"> </v>
      </c>
    </row>
    <row r="3415" spans="1:23">
      <c r="A3415" s="33"/>
      <c r="B3415" s="3"/>
      <c r="C3415" s="3"/>
      <c r="D3415" s="3"/>
      <c r="E3415" s="3"/>
      <c r="F3415" s="3"/>
      <c r="G3415" s="3"/>
      <c r="H3415" s="3"/>
      <c r="I3415" s="3"/>
      <c r="J3415" s="3"/>
      <c r="K3415" s="4"/>
      <c r="L3415" s="4"/>
      <c r="M3415" s="4"/>
      <c r="N3415" s="4"/>
      <c r="O3415" s="3"/>
      <c r="P3415" s="3"/>
      <c r="Q3415" s="80">
        <f t="shared" si="161"/>
        <v>0</v>
      </c>
      <c r="T3415" s="8" t="str">
        <f>+IFERROR(VLOOKUP(B3415,$B$5:B3414,1,FALSE),"")</f>
        <v/>
      </c>
      <c r="U3415" s="8" t="str">
        <f t="shared" si="159"/>
        <v>DUPLICATE</v>
      </c>
      <c r="W3415" s="75" t="str">
        <f t="shared" si="160"/>
        <v xml:space="preserve"> </v>
      </c>
    </row>
    <row r="3416" spans="1:23">
      <c r="A3416" s="33"/>
      <c r="B3416" s="3"/>
      <c r="C3416" s="3"/>
      <c r="D3416" s="3"/>
      <c r="E3416" s="3"/>
      <c r="F3416" s="3"/>
      <c r="G3416" s="3"/>
      <c r="H3416" s="3"/>
      <c r="I3416" s="3"/>
      <c r="J3416" s="3"/>
      <c r="K3416" s="4"/>
      <c r="L3416" s="4"/>
      <c r="M3416" s="4"/>
      <c r="N3416" s="4"/>
      <c r="O3416" s="3"/>
      <c r="P3416" s="3"/>
      <c r="Q3416" s="80">
        <f t="shared" si="161"/>
        <v>0</v>
      </c>
      <c r="T3416" s="8" t="str">
        <f>+IFERROR(VLOOKUP(B3416,$B$5:B3415,1,FALSE),"")</f>
        <v/>
      </c>
      <c r="U3416" s="8" t="str">
        <f t="shared" si="159"/>
        <v>DUPLICATE</v>
      </c>
      <c r="W3416" s="75" t="str">
        <f t="shared" si="160"/>
        <v xml:space="preserve"> </v>
      </c>
    </row>
    <row r="3417" spans="1:23">
      <c r="A3417" s="33"/>
      <c r="B3417" s="3"/>
      <c r="C3417" s="3"/>
      <c r="D3417" s="3"/>
      <c r="E3417" s="3"/>
      <c r="F3417" s="3"/>
      <c r="G3417" s="3"/>
      <c r="H3417" s="3"/>
      <c r="I3417" s="3"/>
      <c r="J3417" s="3"/>
      <c r="K3417" s="4"/>
      <c r="L3417" s="4"/>
      <c r="M3417" s="4"/>
      <c r="N3417" s="4"/>
      <c r="O3417" s="3"/>
      <c r="P3417" s="3"/>
      <c r="Q3417" s="80">
        <f t="shared" si="161"/>
        <v>0</v>
      </c>
      <c r="T3417" s="8" t="str">
        <f>+IFERROR(VLOOKUP(B3417,$B$5:B3416,1,FALSE),"")</f>
        <v/>
      </c>
      <c r="U3417" s="8" t="str">
        <f t="shared" si="159"/>
        <v>DUPLICATE</v>
      </c>
      <c r="W3417" s="75" t="str">
        <f t="shared" si="160"/>
        <v xml:space="preserve"> </v>
      </c>
    </row>
    <row r="3418" spans="1:23">
      <c r="A3418" s="33"/>
      <c r="B3418" s="3"/>
      <c r="C3418" s="3"/>
      <c r="D3418" s="3"/>
      <c r="E3418" s="3"/>
      <c r="F3418" s="3"/>
      <c r="G3418" s="3"/>
      <c r="H3418" s="3"/>
      <c r="I3418" s="3"/>
      <c r="J3418" s="3"/>
      <c r="K3418" s="4"/>
      <c r="L3418" s="4"/>
      <c r="M3418" s="4"/>
      <c r="N3418" s="4"/>
      <c r="O3418" s="3"/>
      <c r="P3418" s="3"/>
      <c r="Q3418" s="80">
        <f t="shared" si="161"/>
        <v>0</v>
      </c>
      <c r="T3418" s="8" t="str">
        <f>+IFERROR(VLOOKUP(B3418,$B$5:B3417,1,FALSE),"")</f>
        <v/>
      </c>
      <c r="U3418" s="8" t="str">
        <f t="shared" si="159"/>
        <v>DUPLICATE</v>
      </c>
      <c r="W3418" s="75" t="str">
        <f t="shared" si="160"/>
        <v xml:space="preserve"> </v>
      </c>
    </row>
    <row r="3419" spans="1:23">
      <c r="A3419" s="33"/>
      <c r="B3419" s="3"/>
      <c r="C3419" s="3"/>
      <c r="D3419" s="3"/>
      <c r="E3419" s="3"/>
      <c r="F3419" s="3"/>
      <c r="G3419" s="3"/>
      <c r="H3419" s="3"/>
      <c r="I3419" s="3"/>
      <c r="J3419" s="3"/>
      <c r="K3419" s="4"/>
      <c r="L3419" s="4"/>
      <c r="M3419" s="4"/>
      <c r="N3419" s="4"/>
      <c r="O3419" s="3"/>
      <c r="P3419" s="3"/>
      <c r="Q3419" s="80">
        <f t="shared" si="161"/>
        <v>0</v>
      </c>
      <c r="T3419" s="8" t="str">
        <f>+IFERROR(VLOOKUP(B3419,$B$5:B3418,1,FALSE),"")</f>
        <v/>
      </c>
      <c r="U3419" s="8" t="str">
        <f t="shared" si="159"/>
        <v>DUPLICATE</v>
      </c>
      <c r="W3419" s="75" t="str">
        <f t="shared" si="160"/>
        <v xml:space="preserve"> </v>
      </c>
    </row>
    <row r="3420" spans="1:23">
      <c r="A3420" s="33"/>
      <c r="B3420" s="3"/>
      <c r="C3420" s="3"/>
      <c r="D3420" s="3"/>
      <c r="E3420" s="3"/>
      <c r="F3420" s="3"/>
      <c r="G3420" s="3"/>
      <c r="H3420" s="3"/>
      <c r="I3420" s="3"/>
      <c r="J3420" s="3"/>
      <c r="K3420" s="4"/>
      <c r="L3420" s="4"/>
      <c r="M3420" s="4"/>
      <c r="N3420" s="4"/>
      <c r="O3420" s="3"/>
      <c r="P3420" s="3"/>
      <c r="Q3420" s="80">
        <f t="shared" si="161"/>
        <v>0</v>
      </c>
      <c r="T3420" s="8" t="str">
        <f>+IFERROR(VLOOKUP(B3420,$B$5:B3419,1,FALSE),"")</f>
        <v/>
      </c>
      <c r="U3420" s="8" t="str">
        <f t="shared" si="159"/>
        <v>DUPLICATE</v>
      </c>
      <c r="W3420" s="75" t="str">
        <f t="shared" si="160"/>
        <v xml:space="preserve"> </v>
      </c>
    </row>
    <row r="3421" spans="1:23">
      <c r="A3421" s="33"/>
      <c r="B3421" s="3"/>
      <c r="C3421" s="3"/>
      <c r="D3421" s="3"/>
      <c r="E3421" s="3"/>
      <c r="F3421" s="3"/>
      <c r="G3421" s="3"/>
      <c r="H3421" s="3"/>
      <c r="I3421" s="3"/>
      <c r="J3421" s="3"/>
      <c r="K3421" s="4"/>
      <c r="L3421" s="4"/>
      <c r="M3421" s="4"/>
      <c r="N3421" s="4"/>
      <c r="O3421" s="3"/>
      <c r="P3421" s="3"/>
      <c r="Q3421" s="80">
        <f t="shared" si="161"/>
        <v>0</v>
      </c>
      <c r="T3421" s="8" t="str">
        <f>+IFERROR(VLOOKUP(B3421,$B$5:B3420,1,FALSE),"")</f>
        <v/>
      </c>
      <c r="U3421" s="8" t="str">
        <f t="shared" si="159"/>
        <v>DUPLICATE</v>
      </c>
      <c r="W3421" s="75" t="str">
        <f t="shared" si="160"/>
        <v xml:space="preserve"> </v>
      </c>
    </row>
    <row r="3422" spans="1:23">
      <c r="A3422" s="33"/>
      <c r="B3422" s="3"/>
      <c r="C3422" s="3"/>
      <c r="D3422" s="3"/>
      <c r="E3422" s="3"/>
      <c r="F3422" s="3"/>
      <c r="G3422" s="3"/>
      <c r="H3422" s="3"/>
      <c r="I3422" s="3"/>
      <c r="J3422" s="3"/>
      <c r="K3422" s="4"/>
      <c r="L3422" s="4"/>
      <c r="M3422" s="4"/>
      <c r="N3422" s="4"/>
      <c r="O3422" s="3"/>
      <c r="P3422" s="3"/>
      <c r="Q3422" s="80">
        <f t="shared" si="161"/>
        <v>0</v>
      </c>
      <c r="T3422" s="8" t="str">
        <f>+IFERROR(VLOOKUP(B3422,$B$5:B3421,1,FALSE),"")</f>
        <v/>
      </c>
      <c r="U3422" s="8" t="str">
        <f t="shared" si="159"/>
        <v>DUPLICATE</v>
      </c>
      <c r="W3422" s="75" t="str">
        <f t="shared" si="160"/>
        <v xml:space="preserve"> </v>
      </c>
    </row>
    <row r="3423" spans="1:23">
      <c r="A3423" s="33"/>
      <c r="B3423" s="3"/>
      <c r="C3423" s="3"/>
      <c r="D3423" s="3"/>
      <c r="E3423" s="3"/>
      <c r="F3423" s="3"/>
      <c r="G3423" s="3"/>
      <c r="H3423" s="3"/>
      <c r="I3423" s="3"/>
      <c r="J3423" s="3"/>
      <c r="K3423" s="4"/>
      <c r="L3423" s="4"/>
      <c r="M3423" s="4"/>
      <c r="N3423" s="4"/>
      <c r="O3423" s="3"/>
      <c r="P3423" s="3"/>
      <c r="Q3423" s="80">
        <f t="shared" si="161"/>
        <v>0</v>
      </c>
      <c r="T3423" s="8" t="str">
        <f>+IFERROR(VLOOKUP(B3423,$B$5:B3422,1,FALSE),"")</f>
        <v/>
      </c>
      <c r="U3423" s="8" t="str">
        <f t="shared" si="159"/>
        <v>DUPLICATE</v>
      </c>
      <c r="W3423" s="75" t="str">
        <f t="shared" si="160"/>
        <v xml:space="preserve"> </v>
      </c>
    </row>
    <row r="3424" spans="1:23">
      <c r="A3424" s="33"/>
      <c r="B3424" s="3"/>
      <c r="C3424" s="3"/>
      <c r="D3424" s="3"/>
      <c r="E3424" s="3"/>
      <c r="F3424" s="3"/>
      <c r="G3424" s="3"/>
      <c r="H3424" s="3"/>
      <c r="I3424" s="3"/>
      <c r="J3424" s="3"/>
      <c r="K3424" s="4"/>
      <c r="L3424" s="4"/>
      <c r="M3424" s="4"/>
      <c r="N3424" s="4"/>
      <c r="O3424" s="3"/>
      <c r="P3424" s="3"/>
      <c r="Q3424" s="80">
        <f t="shared" si="161"/>
        <v>0</v>
      </c>
      <c r="T3424" s="8" t="str">
        <f>+IFERROR(VLOOKUP(B3424,$B$5:B3423,1,FALSE),"")</f>
        <v/>
      </c>
      <c r="U3424" s="8" t="str">
        <f t="shared" si="159"/>
        <v>DUPLICATE</v>
      </c>
      <c r="W3424" s="75" t="str">
        <f t="shared" si="160"/>
        <v xml:space="preserve"> </v>
      </c>
    </row>
    <row r="3425" spans="1:23">
      <c r="A3425" s="33"/>
      <c r="B3425" s="3"/>
      <c r="C3425" s="3"/>
      <c r="D3425" s="3"/>
      <c r="E3425" s="3"/>
      <c r="F3425" s="3"/>
      <c r="G3425" s="3"/>
      <c r="H3425" s="3"/>
      <c r="I3425" s="3"/>
      <c r="J3425" s="3"/>
      <c r="K3425" s="4"/>
      <c r="L3425" s="4"/>
      <c r="M3425" s="4"/>
      <c r="N3425" s="4"/>
      <c r="O3425" s="3"/>
      <c r="P3425" s="3"/>
      <c r="Q3425" s="80">
        <f t="shared" si="161"/>
        <v>0</v>
      </c>
      <c r="T3425" s="8" t="str">
        <f>+IFERROR(VLOOKUP(B3425,$B$5:B3424,1,FALSE),"")</f>
        <v/>
      </c>
      <c r="U3425" s="8" t="str">
        <f t="shared" si="159"/>
        <v>DUPLICATE</v>
      </c>
      <c r="W3425" s="75" t="str">
        <f t="shared" si="160"/>
        <v xml:space="preserve"> </v>
      </c>
    </row>
    <row r="3426" spans="1:23">
      <c r="A3426" s="33"/>
      <c r="B3426" s="3"/>
      <c r="C3426" s="3"/>
      <c r="D3426" s="3"/>
      <c r="E3426" s="3"/>
      <c r="F3426" s="3"/>
      <c r="G3426" s="3"/>
      <c r="H3426" s="3"/>
      <c r="I3426" s="3"/>
      <c r="J3426" s="3"/>
      <c r="K3426" s="4"/>
      <c r="L3426" s="4"/>
      <c r="M3426" s="4"/>
      <c r="N3426" s="4"/>
      <c r="O3426" s="3"/>
      <c r="P3426" s="3"/>
      <c r="Q3426" s="80">
        <f t="shared" si="161"/>
        <v>0</v>
      </c>
      <c r="T3426" s="8" t="str">
        <f>+IFERROR(VLOOKUP(B3426,$B$5:B3425,1,FALSE),"")</f>
        <v/>
      </c>
      <c r="U3426" s="8" t="str">
        <f t="shared" si="159"/>
        <v>DUPLICATE</v>
      </c>
      <c r="W3426" s="75" t="str">
        <f t="shared" si="160"/>
        <v xml:space="preserve"> </v>
      </c>
    </row>
    <row r="3427" spans="1:23">
      <c r="A3427" s="33"/>
      <c r="B3427" s="3"/>
      <c r="C3427" s="3"/>
      <c r="D3427" s="3"/>
      <c r="E3427" s="3"/>
      <c r="F3427" s="3"/>
      <c r="G3427" s="3"/>
      <c r="H3427" s="3"/>
      <c r="I3427" s="3"/>
      <c r="J3427" s="3"/>
      <c r="K3427" s="4"/>
      <c r="L3427" s="4"/>
      <c r="M3427" s="4"/>
      <c r="N3427" s="4"/>
      <c r="O3427" s="3"/>
      <c r="P3427" s="3"/>
      <c r="Q3427" s="80">
        <f t="shared" si="161"/>
        <v>0</v>
      </c>
      <c r="T3427" s="8" t="str">
        <f>+IFERROR(VLOOKUP(B3427,$B$5:B3426,1,FALSE),"")</f>
        <v/>
      </c>
      <c r="U3427" s="8" t="str">
        <f t="shared" si="159"/>
        <v>DUPLICATE</v>
      </c>
      <c r="W3427" s="75" t="str">
        <f t="shared" si="160"/>
        <v xml:space="preserve"> </v>
      </c>
    </row>
    <row r="3428" spans="1:23">
      <c r="A3428" s="33"/>
      <c r="B3428" s="3"/>
      <c r="C3428" s="3"/>
      <c r="D3428" s="3"/>
      <c r="E3428" s="3"/>
      <c r="F3428" s="3"/>
      <c r="G3428" s="3"/>
      <c r="H3428" s="3"/>
      <c r="I3428" s="3"/>
      <c r="J3428" s="3"/>
      <c r="K3428" s="4"/>
      <c r="L3428" s="4"/>
      <c r="M3428" s="4"/>
      <c r="N3428" s="4"/>
      <c r="O3428" s="3"/>
      <c r="P3428" s="3"/>
      <c r="Q3428" s="80">
        <f t="shared" si="161"/>
        <v>0</v>
      </c>
      <c r="T3428" s="8" t="str">
        <f>+IFERROR(VLOOKUP(B3428,$B$5:B3427,1,FALSE),"")</f>
        <v/>
      </c>
      <c r="U3428" s="8" t="str">
        <f t="shared" si="159"/>
        <v>DUPLICATE</v>
      </c>
      <c r="W3428" s="75" t="str">
        <f t="shared" si="160"/>
        <v xml:space="preserve"> </v>
      </c>
    </row>
    <row r="3429" spans="1:23">
      <c r="A3429" s="33"/>
      <c r="B3429" s="3"/>
      <c r="C3429" s="3"/>
      <c r="D3429" s="3"/>
      <c r="E3429" s="3"/>
      <c r="F3429" s="3"/>
      <c r="G3429" s="3"/>
      <c r="H3429" s="3"/>
      <c r="I3429" s="3"/>
      <c r="J3429" s="3"/>
      <c r="K3429" s="4"/>
      <c r="L3429" s="4"/>
      <c r="M3429" s="4"/>
      <c r="N3429" s="4"/>
      <c r="O3429" s="3"/>
      <c r="P3429" s="3"/>
      <c r="Q3429" s="80">
        <f t="shared" si="161"/>
        <v>0</v>
      </c>
      <c r="T3429" s="8" t="str">
        <f>+IFERROR(VLOOKUP(B3429,$B$5:B3428,1,FALSE),"")</f>
        <v/>
      </c>
      <c r="U3429" s="8" t="str">
        <f t="shared" si="159"/>
        <v>DUPLICATE</v>
      </c>
      <c r="W3429" s="75" t="str">
        <f t="shared" si="160"/>
        <v xml:space="preserve"> </v>
      </c>
    </row>
    <row r="3430" spans="1:23">
      <c r="A3430" s="33"/>
      <c r="B3430" s="3"/>
      <c r="C3430" s="3"/>
      <c r="D3430" s="3"/>
      <c r="E3430" s="3"/>
      <c r="F3430" s="3"/>
      <c r="G3430" s="3"/>
      <c r="H3430" s="3"/>
      <c r="I3430" s="3"/>
      <c r="J3430" s="3"/>
      <c r="K3430" s="4"/>
      <c r="L3430" s="4"/>
      <c r="M3430" s="4"/>
      <c r="N3430" s="4"/>
      <c r="O3430" s="3"/>
      <c r="P3430" s="3"/>
      <c r="Q3430" s="80">
        <f t="shared" si="161"/>
        <v>0</v>
      </c>
      <c r="T3430" s="8" t="str">
        <f>+IFERROR(VLOOKUP(B3430,$B$5:B3429,1,FALSE),"")</f>
        <v/>
      </c>
      <c r="U3430" s="8" t="str">
        <f t="shared" si="159"/>
        <v>DUPLICATE</v>
      </c>
      <c r="W3430" s="75" t="str">
        <f t="shared" si="160"/>
        <v xml:space="preserve"> </v>
      </c>
    </row>
    <row r="3431" spans="1:23">
      <c r="A3431" s="33"/>
      <c r="B3431" s="3"/>
      <c r="C3431" s="3"/>
      <c r="D3431" s="3"/>
      <c r="E3431" s="3"/>
      <c r="F3431" s="3"/>
      <c r="G3431" s="3"/>
      <c r="H3431" s="3"/>
      <c r="I3431" s="3"/>
      <c r="J3431" s="3"/>
      <c r="K3431" s="4"/>
      <c r="L3431" s="4"/>
      <c r="M3431" s="4"/>
      <c r="N3431" s="4"/>
      <c r="O3431" s="3"/>
      <c r="P3431" s="3"/>
      <c r="Q3431" s="80">
        <f t="shared" si="161"/>
        <v>0</v>
      </c>
      <c r="T3431" s="8" t="str">
        <f>+IFERROR(VLOOKUP(B3431,$B$5:B3430,1,FALSE),"")</f>
        <v/>
      </c>
      <c r="U3431" s="8" t="str">
        <f t="shared" si="159"/>
        <v>DUPLICATE</v>
      </c>
      <c r="W3431" s="75" t="str">
        <f t="shared" si="160"/>
        <v xml:space="preserve"> </v>
      </c>
    </row>
    <row r="3432" spans="1:23">
      <c r="A3432" s="33"/>
      <c r="B3432" s="3"/>
      <c r="C3432" s="3"/>
      <c r="D3432" s="3"/>
      <c r="E3432" s="3"/>
      <c r="F3432" s="3"/>
      <c r="G3432" s="3"/>
      <c r="H3432" s="3"/>
      <c r="I3432" s="3"/>
      <c r="J3432" s="3"/>
      <c r="K3432" s="4"/>
      <c r="L3432" s="4"/>
      <c r="M3432" s="4"/>
      <c r="N3432" s="4"/>
      <c r="O3432" s="3"/>
      <c r="P3432" s="3"/>
      <c r="Q3432" s="80">
        <f t="shared" si="161"/>
        <v>0</v>
      </c>
      <c r="T3432" s="8" t="str">
        <f>+IFERROR(VLOOKUP(B3432,$B$5:B3431,1,FALSE),"")</f>
        <v/>
      </c>
      <c r="U3432" s="8" t="str">
        <f t="shared" si="159"/>
        <v>DUPLICATE</v>
      </c>
      <c r="W3432" s="75" t="str">
        <f t="shared" si="160"/>
        <v xml:space="preserve"> </v>
      </c>
    </row>
    <row r="3433" spans="1:23">
      <c r="A3433" s="33"/>
      <c r="B3433" s="3"/>
      <c r="C3433" s="3"/>
      <c r="D3433" s="3"/>
      <c r="E3433" s="3"/>
      <c r="F3433" s="3"/>
      <c r="G3433" s="3"/>
      <c r="H3433" s="3"/>
      <c r="I3433" s="3"/>
      <c r="J3433" s="3"/>
      <c r="K3433" s="4"/>
      <c r="L3433" s="4"/>
      <c r="M3433" s="4"/>
      <c r="N3433" s="4"/>
      <c r="O3433" s="3"/>
      <c r="P3433" s="3"/>
      <c r="Q3433" s="80">
        <f t="shared" si="161"/>
        <v>0</v>
      </c>
      <c r="T3433" s="8" t="str">
        <f>+IFERROR(VLOOKUP(B3433,$B$5:B3432,1,FALSE),"")</f>
        <v/>
      </c>
      <c r="U3433" s="8" t="str">
        <f t="shared" si="159"/>
        <v>DUPLICATE</v>
      </c>
      <c r="W3433" s="75" t="str">
        <f t="shared" si="160"/>
        <v xml:space="preserve"> </v>
      </c>
    </row>
    <row r="3434" spans="1:23">
      <c r="A3434" s="33"/>
      <c r="B3434" s="3"/>
      <c r="C3434" s="3"/>
      <c r="D3434" s="3"/>
      <c r="E3434" s="3"/>
      <c r="F3434" s="3"/>
      <c r="G3434" s="3"/>
      <c r="H3434" s="3"/>
      <c r="I3434" s="3"/>
      <c r="J3434" s="3"/>
      <c r="K3434" s="4"/>
      <c r="L3434" s="4"/>
      <c r="M3434" s="4"/>
      <c r="N3434" s="4"/>
      <c r="O3434" s="3"/>
      <c r="P3434" s="3"/>
      <c r="Q3434" s="80">
        <f t="shared" si="161"/>
        <v>0</v>
      </c>
      <c r="T3434" s="8" t="str">
        <f>+IFERROR(VLOOKUP(B3434,$B$5:B3433,1,FALSE),"")</f>
        <v/>
      </c>
      <c r="U3434" s="8" t="str">
        <f t="shared" si="159"/>
        <v>DUPLICATE</v>
      </c>
      <c r="W3434" s="75" t="str">
        <f t="shared" si="160"/>
        <v xml:space="preserve"> </v>
      </c>
    </row>
    <row r="3435" spans="1:23">
      <c r="A3435" s="33"/>
      <c r="B3435" s="3"/>
      <c r="C3435" s="3"/>
      <c r="D3435" s="3"/>
      <c r="E3435" s="3"/>
      <c r="F3435" s="3"/>
      <c r="G3435" s="3"/>
      <c r="H3435" s="3"/>
      <c r="I3435" s="3"/>
      <c r="J3435" s="3"/>
      <c r="K3435" s="4"/>
      <c r="L3435" s="4"/>
      <c r="M3435" s="4"/>
      <c r="N3435" s="4"/>
      <c r="O3435" s="3"/>
      <c r="P3435" s="3"/>
      <c r="Q3435" s="80">
        <f t="shared" si="161"/>
        <v>0</v>
      </c>
      <c r="T3435" s="8" t="str">
        <f>+IFERROR(VLOOKUP(B3435,$B$5:B3434,1,FALSE),"")</f>
        <v/>
      </c>
      <c r="U3435" s="8" t="str">
        <f t="shared" si="159"/>
        <v>DUPLICATE</v>
      </c>
      <c r="W3435" s="75" t="str">
        <f t="shared" si="160"/>
        <v xml:space="preserve"> </v>
      </c>
    </row>
    <row r="3436" spans="1:23">
      <c r="A3436" s="33"/>
      <c r="B3436" s="3"/>
      <c r="C3436" s="3"/>
      <c r="D3436" s="3"/>
      <c r="E3436" s="3"/>
      <c r="F3436" s="3"/>
      <c r="G3436" s="3"/>
      <c r="H3436" s="3"/>
      <c r="I3436" s="3"/>
      <c r="J3436" s="3"/>
      <c r="K3436" s="4"/>
      <c r="L3436" s="4"/>
      <c r="M3436" s="4"/>
      <c r="N3436" s="4"/>
      <c r="O3436" s="3"/>
      <c r="P3436" s="3"/>
      <c r="Q3436" s="80">
        <f t="shared" si="161"/>
        <v>0</v>
      </c>
      <c r="T3436" s="8" t="str">
        <f>+IFERROR(VLOOKUP(B3436,$B$5:B3435,1,FALSE),"")</f>
        <v/>
      </c>
      <c r="U3436" s="8" t="str">
        <f t="shared" si="159"/>
        <v>DUPLICATE</v>
      </c>
      <c r="W3436" s="75" t="str">
        <f t="shared" si="160"/>
        <v xml:space="preserve"> </v>
      </c>
    </row>
    <row r="3437" spans="1:23">
      <c r="A3437" s="33"/>
      <c r="B3437" s="3"/>
      <c r="C3437" s="3"/>
      <c r="D3437" s="3"/>
      <c r="E3437" s="3"/>
      <c r="F3437" s="3"/>
      <c r="G3437" s="3"/>
      <c r="H3437" s="3"/>
      <c r="I3437" s="3"/>
      <c r="J3437" s="3"/>
      <c r="K3437" s="4"/>
      <c r="L3437" s="4"/>
      <c r="M3437" s="4"/>
      <c r="N3437" s="4"/>
      <c r="O3437" s="3"/>
      <c r="P3437" s="3"/>
      <c r="Q3437" s="80">
        <f t="shared" si="161"/>
        <v>0</v>
      </c>
      <c r="T3437" s="8" t="str">
        <f>+IFERROR(VLOOKUP(B3437,$B$5:B3436,1,FALSE),"")</f>
        <v/>
      </c>
      <c r="U3437" s="8" t="str">
        <f t="shared" si="159"/>
        <v>DUPLICATE</v>
      </c>
      <c r="W3437" s="75" t="str">
        <f t="shared" si="160"/>
        <v xml:space="preserve"> </v>
      </c>
    </row>
    <row r="3438" spans="1:23">
      <c r="A3438" s="33"/>
      <c r="B3438" s="3"/>
      <c r="C3438" s="3"/>
      <c r="D3438" s="3"/>
      <c r="E3438" s="3"/>
      <c r="F3438" s="3"/>
      <c r="G3438" s="3"/>
      <c r="H3438" s="3"/>
      <c r="I3438" s="3"/>
      <c r="J3438" s="3"/>
      <c r="K3438" s="4"/>
      <c r="L3438" s="4"/>
      <c r="M3438" s="4"/>
      <c r="N3438" s="4"/>
      <c r="O3438" s="3"/>
      <c r="P3438" s="3"/>
      <c r="Q3438" s="80">
        <f t="shared" si="161"/>
        <v>0</v>
      </c>
      <c r="T3438" s="8" t="str">
        <f>+IFERROR(VLOOKUP(B3438,$B$5:B3437,1,FALSE),"")</f>
        <v/>
      </c>
      <c r="U3438" s="8" t="str">
        <f t="shared" si="159"/>
        <v>DUPLICATE</v>
      </c>
      <c r="W3438" s="75" t="str">
        <f t="shared" si="160"/>
        <v xml:space="preserve"> </v>
      </c>
    </row>
    <row r="3439" spans="1:23">
      <c r="A3439" s="33"/>
      <c r="B3439" s="3"/>
      <c r="C3439" s="3"/>
      <c r="D3439" s="3"/>
      <c r="E3439" s="3"/>
      <c r="F3439" s="3"/>
      <c r="G3439" s="3"/>
      <c r="H3439" s="3"/>
      <c r="I3439" s="3"/>
      <c r="J3439" s="3"/>
      <c r="K3439" s="4"/>
      <c r="L3439" s="4"/>
      <c r="M3439" s="4"/>
      <c r="N3439" s="4"/>
      <c r="O3439" s="3"/>
      <c r="P3439" s="3"/>
      <c r="Q3439" s="80">
        <f t="shared" si="161"/>
        <v>0</v>
      </c>
      <c r="T3439" s="8" t="str">
        <f>+IFERROR(VLOOKUP(B3439,$B$5:B3438,1,FALSE),"")</f>
        <v/>
      </c>
      <c r="U3439" s="8" t="str">
        <f t="shared" si="159"/>
        <v>DUPLICATE</v>
      </c>
      <c r="W3439" s="75" t="str">
        <f t="shared" si="160"/>
        <v xml:space="preserve"> </v>
      </c>
    </row>
    <row r="3440" spans="1:23">
      <c r="A3440" s="33"/>
      <c r="B3440" s="3"/>
      <c r="C3440" s="3"/>
      <c r="D3440" s="3"/>
      <c r="E3440" s="3"/>
      <c r="F3440" s="3"/>
      <c r="G3440" s="3"/>
      <c r="H3440" s="3"/>
      <c r="I3440" s="3"/>
      <c r="J3440" s="3"/>
      <c r="K3440" s="4"/>
      <c r="L3440" s="4"/>
      <c r="M3440" s="4"/>
      <c r="N3440" s="4"/>
      <c r="O3440" s="3"/>
      <c r="P3440" s="3"/>
      <c r="Q3440" s="80">
        <f t="shared" si="161"/>
        <v>0</v>
      </c>
      <c r="T3440" s="8" t="str">
        <f>+IFERROR(VLOOKUP(B3440,$B$5:B3439,1,FALSE),"")</f>
        <v/>
      </c>
      <c r="U3440" s="8" t="str">
        <f t="shared" si="159"/>
        <v>DUPLICATE</v>
      </c>
      <c r="W3440" s="75" t="str">
        <f t="shared" si="160"/>
        <v xml:space="preserve"> </v>
      </c>
    </row>
    <row r="3441" spans="1:23">
      <c r="A3441" s="33"/>
      <c r="B3441" s="3"/>
      <c r="C3441" s="3"/>
      <c r="D3441" s="3"/>
      <c r="E3441" s="3"/>
      <c r="F3441" s="3"/>
      <c r="G3441" s="3"/>
      <c r="H3441" s="3"/>
      <c r="I3441" s="3"/>
      <c r="J3441" s="3"/>
      <c r="K3441" s="4"/>
      <c r="L3441" s="4"/>
      <c r="M3441" s="4"/>
      <c r="N3441" s="4"/>
      <c r="O3441" s="3"/>
      <c r="P3441" s="3"/>
      <c r="Q3441" s="80">
        <f t="shared" si="161"/>
        <v>0</v>
      </c>
      <c r="T3441" s="8" t="str">
        <f>+IFERROR(VLOOKUP(B3441,$B$5:B3440,1,FALSE),"")</f>
        <v/>
      </c>
      <c r="U3441" s="8" t="str">
        <f t="shared" si="159"/>
        <v>DUPLICATE</v>
      </c>
      <c r="W3441" s="75" t="str">
        <f t="shared" si="160"/>
        <v xml:space="preserve"> </v>
      </c>
    </row>
    <row r="3442" spans="1:23">
      <c r="A3442" s="33"/>
      <c r="B3442" s="3"/>
      <c r="C3442" s="3"/>
      <c r="D3442" s="3"/>
      <c r="E3442" s="3"/>
      <c r="F3442" s="3"/>
      <c r="G3442" s="3"/>
      <c r="H3442" s="3"/>
      <c r="I3442" s="3"/>
      <c r="J3442" s="3"/>
      <c r="K3442" s="4"/>
      <c r="L3442" s="4"/>
      <c r="M3442" s="4"/>
      <c r="N3442" s="4"/>
      <c r="O3442" s="3"/>
      <c r="P3442" s="3"/>
      <c r="Q3442" s="80">
        <f t="shared" si="161"/>
        <v>0</v>
      </c>
      <c r="T3442" s="8" t="str">
        <f>+IFERROR(VLOOKUP(B3442,$B$5:B3441,1,FALSE),"")</f>
        <v/>
      </c>
      <c r="U3442" s="8" t="str">
        <f t="shared" si="159"/>
        <v>DUPLICATE</v>
      </c>
      <c r="W3442" s="75" t="str">
        <f t="shared" si="160"/>
        <v xml:space="preserve"> </v>
      </c>
    </row>
    <row r="3443" spans="1:23">
      <c r="A3443" s="33"/>
      <c r="B3443" s="3"/>
      <c r="C3443" s="3"/>
      <c r="D3443" s="3"/>
      <c r="E3443" s="3"/>
      <c r="F3443" s="3"/>
      <c r="G3443" s="3"/>
      <c r="H3443" s="3"/>
      <c r="I3443" s="3"/>
      <c r="J3443" s="3"/>
      <c r="K3443" s="4"/>
      <c r="L3443" s="4"/>
      <c r="M3443" s="4"/>
      <c r="N3443" s="4"/>
      <c r="O3443" s="3"/>
      <c r="P3443" s="3"/>
      <c r="Q3443" s="80">
        <f t="shared" si="161"/>
        <v>0</v>
      </c>
      <c r="T3443" s="8" t="str">
        <f>+IFERROR(VLOOKUP(B3443,$B$5:B3442,1,FALSE),"")</f>
        <v/>
      </c>
      <c r="U3443" s="8" t="str">
        <f t="shared" si="159"/>
        <v>DUPLICATE</v>
      </c>
      <c r="W3443" s="75" t="str">
        <f t="shared" si="160"/>
        <v xml:space="preserve"> </v>
      </c>
    </row>
    <row r="3444" spans="1:23">
      <c r="A3444" s="33"/>
      <c r="B3444" s="3"/>
      <c r="C3444" s="3"/>
      <c r="D3444" s="3"/>
      <c r="E3444" s="3"/>
      <c r="F3444" s="3"/>
      <c r="G3444" s="3"/>
      <c r="H3444" s="3"/>
      <c r="I3444" s="3"/>
      <c r="J3444" s="3"/>
      <c r="K3444" s="4"/>
      <c r="L3444" s="4"/>
      <c r="M3444" s="4"/>
      <c r="N3444" s="4"/>
      <c r="O3444" s="3"/>
      <c r="P3444" s="3"/>
      <c r="Q3444" s="80">
        <f t="shared" si="161"/>
        <v>0</v>
      </c>
      <c r="T3444" s="8" t="str">
        <f>+IFERROR(VLOOKUP(B3444,$B$5:B3443,1,FALSE),"")</f>
        <v/>
      </c>
      <c r="U3444" s="8" t="str">
        <f t="shared" si="159"/>
        <v>DUPLICATE</v>
      </c>
      <c r="W3444" s="75" t="str">
        <f t="shared" si="160"/>
        <v xml:space="preserve"> </v>
      </c>
    </row>
    <row r="3445" spans="1:23">
      <c r="A3445" s="33"/>
      <c r="B3445" s="3"/>
      <c r="C3445" s="3"/>
      <c r="D3445" s="3"/>
      <c r="E3445" s="3"/>
      <c r="F3445" s="3"/>
      <c r="G3445" s="3"/>
      <c r="H3445" s="3"/>
      <c r="I3445" s="3"/>
      <c r="J3445" s="3"/>
      <c r="K3445" s="4"/>
      <c r="L3445" s="4"/>
      <c r="M3445" s="4"/>
      <c r="N3445" s="4"/>
      <c r="O3445" s="3"/>
      <c r="P3445" s="3"/>
      <c r="Q3445" s="80">
        <f t="shared" si="161"/>
        <v>0</v>
      </c>
      <c r="T3445" s="8" t="str">
        <f>+IFERROR(VLOOKUP(B3445,$B$5:B3444,1,FALSE),"")</f>
        <v/>
      </c>
      <c r="U3445" s="8" t="str">
        <f t="shared" si="159"/>
        <v>DUPLICATE</v>
      </c>
      <c r="W3445" s="75" t="str">
        <f t="shared" si="160"/>
        <v xml:space="preserve"> </v>
      </c>
    </row>
    <row r="3446" spans="1:23">
      <c r="A3446" s="33"/>
      <c r="B3446" s="3"/>
      <c r="C3446" s="3"/>
      <c r="D3446" s="3"/>
      <c r="E3446" s="3"/>
      <c r="F3446" s="3"/>
      <c r="G3446" s="3"/>
      <c r="H3446" s="3"/>
      <c r="I3446" s="3"/>
      <c r="J3446" s="3"/>
      <c r="K3446" s="4"/>
      <c r="L3446" s="4"/>
      <c r="M3446" s="4"/>
      <c r="N3446" s="4"/>
      <c r="O3446" s="3"/>
      <c r="P3446" s="3"/>
      <c r="Q3446" s="80">
        <f t="shared" si="161"/>
        <v>0</v>
      </c>
      <c r="T3446" s="8" t="str">
        <f>+IFERROR(VLOOKUP(B3446,$B$5:B3445,1,FALSE),"")</f>
        <v/>
      </c>
      <c r="U3446" s="8" t="str">
        <f t="shared" si="159"/>
        <v>DUPLICATE</v>
      </c>
      <c r="W3446" s="75" t="str">
        <f t="shared" si="160"/>
        <v xml:space="preserve"> </v>
      </c>
    </row>
    <row r="3447" spans="1:23">
      <c r="A3447" s="33"/>
      <c r="B3447" s="3"/>
      <c r="C3447" s="3"/>
      <c r="D3447" s="3"/>
      <c r="E3447" s="3"/>
      <c r="F3447" s="3"/>
      <c r="G3447" s="3"/>
      <c r="H3447" s="3"/>
      <c r="I3447" s="3"/>
      <c r="J3447" s="3"/>
      <c r="K3447" s="4"/>
      <c r="L3447" s="4"/>
      <c r="M3447" s="4"/>
      <c r="N3447" s="4"/>
      <c r="O3447" s="3"/>
      <c r="P3447" s="3"/>
      <c r="Q3447" s="80">
        <f t="shared" si="161"/>
        <v>0</v>
      </c>
      <c r="T3447" s="8" t="str">
        <f>+IFERROR(VLOOKUP(B3447,$B$5:B3446,1,FALSE),"")</f>
        <v/>
      </c>
      <c r="U3447" s="8" t="str">
        <f t="shared" si="159"/>
        <v>DUPLICATE</v>
      </c>
      <c r="W3447" s="75" t="str">
        <f t="shared" si="160"/>
        <v xml:space="preserve"> </v>
      </c>
    </row>
    <row r="3448" spans="1:23">
      <c r="A3448" s="33"/>
      <c r="B3448" s="3"/>
      <c r="C3448" s="3"/>
      <c r="D3448" s="3"/>
      <c r="E3448" s="3"/>
      <c r="F3448" s="3"/>
      <c r="G3448" s="3"/>
      <c r="H3448" s="3"/>
      <c r="I3448" s="3"/>
      <c r="J3448" s="3"/>
      <c r="K3448" s="4"/>
      <c r="L3448" s="4"/>
      <c r="M3448" s="4"/>
      <c r="N3448" s="4"/>
      <c r="O3448" s="3"/>
      <c r="P3448" s="3"/>
      <c r="Q3448" s="80">
        <f t="shared" si="161"/>
        <v>0</v>
      </c>
      <c r="T3448" s="8" t="str">
        <f>+IFERROR(VLOOKUP(B3448,$B$5:B3447,1,FALSE),"")</f>
        <v/>
      </c>
      <c r="U3448" s="8" t="str">
        <f t="shared" si="159"/>
        <v>DUPLICATE</v>
      </c>
      <c r="W3448" s="75" t="str">
        <f t="shared" si="160"/>
        <v xml:space="preserve"> </v>
      </c>
    </row>
    <row r="3449" spans="1:23">
      <c r="A3449" s="33"/>
      <c r="B3449" s="3"/>
      <c r="C3449" s="3"/>
      <c r="D3449" s="3"/>
      <c r="E3449" s="3"/>
      <c r="F3449" s="3"/>
      <c r="G3449" s="3"/>
      <c r="H3449" s="3"/>
      <c r="I3449" s="3"/>
      <c r="J3449" s="3"/>
      <c r="K3449" s="4"/>
      <c r="L3449" s="4"/>
      <c r="M3449" s="4"/>
      <c r="N3449" s="4"/>
      <c r="O3449" s="3"/>
      <c r="P3449" s="3"/>
      <c r="Q3449" s="80">
        <f t="shared" si="161"/>
        <v>0</v>
      </c>
      <c r="T3449" s="8" t="str">
        <f>+IFERROR(VLOOKUP(B3449,$B$5:B3448,1,FALSE),"")</f>
        <v/>
      </c>
      <c r="U3449" s="8" t="str">
        <f t="shared" si="159"/>
        <v>DUPLICATE</v>
      </c>
      <c r="W3449" s="75" t="str">
        <f t="shared" si="160"/>
        <v xml:space="preserve"> </v>
      </c>
    </row>
    <row r="3450" spans="1:23">
      <c r="A3450" s="33"/>
      <c r="B3450" s="3"/>
      <c r="C3450" s="3"/>
      <c r="D3450" s="3"/>
      <c r="E3450" s="3"/>
      <c r="F3450" s="3"/>
      <c r="G3450" s="3"/>
      <c r="H3450" s="3"/>
      <c r="I3450" s="3"/>
      <c r="J3450" s="3"/>
      <c r="K3450" s="4"/>
      <c r="L3450" s="4"/>
      <c r="M3450" s="4"/>
      <c r="N3450" s="4"/>
      <c r="O3450" s="3"/>
      <c r="P3450" s="3"/>
      <c r="Q3450" s="80">
        <f t="shared" si="161"/>
        <v>0</v>
      </c>
      <c r="T3450" s="8" t="str">
        <f>+IFERROR(VLOOKUP(B3450,$B$5:B3449,1,FALSE),"")</f>
        <v/>
      </c>
      <c r="U3450" s="8" t="str">
        <f t="shared" si="159"/>
        <v>DUPLICATE</v>
      </c>
      <c r="W3450" s="75" t="str">
        <f t="shared" si="160"/>
        <v xml:space="preserve"> </v>
      </c>
    </row>
    <row r="3451" spans="1:23">
      <c r="A3451" s="33"/>
      <c r="B3451" s="3"/>
      <c r="C3451" s="3"/>
      <c r="D3451" s="3"/>
      <c r="E3451" s="3"/>
      <c r="F3451" s="3"/>
      <c r="G3451" s="3"/>
      <c r="H3451" s="3"/>
      <c r="I3451" s="3"/>
      <c r="J3451" s="3"/>
      <c r="K3451" s="4"/>
      <c r="L3451" s="4"/>
      <c r="M3451" s="4"/>
      <c r="N3451" s="4"/>
      <c r="O3451" s="3"/>
      <c r="P3451" s="3"/>
      <c r="Q3451" s="80">
        <f t="shared" si="161"/>
        <v>0</v>
      </c>
      <c r="T3451" s="8" t="str">
        <f>+IFERROR(VLOOKUP(B3451,$B$5:B3450,1,FALSE),"")</f>
        <v/>
      </c>
      <c r="U3451" s="8" t="str">
        <f t="shared" si="159"/>
        <v>DUPLICATE</v>
      </c>
      <c r="W3451" s="75" t="str">
        <f t="shared" si="160"/>
        <v xml:space="preserve"> </v>
      </c>
    </row>
    <row r="3452" spans="1:23">
      <c r="A3452" s="33"/>
      <c r="B3452" s="3"/>
      <c r="C3452" s="3"/>
      <c r="D3452" s="3"/>
      <c r="E3452" s="3"/>
      <c r="F3452" s="3"/>
      <c r="G3452" s="3"/>
      <c r="H3452" s="3"/>
      <c r="I3452" s="3"/>
      <c r="J3452" s="3"/>
      <c r="K3452" s="4"/>
      <c r="L3452" s="4"/>
      <c r="M3452" s="4"/>
      <c r="N3452" s="4"/>
      <c r="O3452" s="3"/>
      <c r="P3452" s="3"/>
      <c r="Q3452" s="80">
        <f t="shared" si="161"/>
        <v>0</v>
      </c>
      <c r="T3452" s="8" t="str">
        <f>+IFERROR(VLOOKUP(B3452,$B$5:B3451,1,FALSE),"")</f>
        <v/>
      </c>
      <c r="U3452" s="8" t="str">
        <f t="shared" si="159"/>
        <v>DUPLICATE</v>
      </c>
      <c r="W3452" s="75" t="str">
        <f t="shared" si="160"/>
        <v xml:space="preserve"> </v>
      </c>
    </row>
    <row r="3453" spans="1:23">
      <c r="A3453" s="33"/>
      <c r="B3453" s="3"/>
      <c r="C3453" s="3"/>
      <c r="D3453" s="3"/>
      <c r="E3453" s="3"/>
      <c r="F3453" s="3"/>
      <c r="G3453" s="3"/>
      <c r="H3453" s="3"/>
      <c r="I3453" s="3"/>
      <c r="J3453" s="3"/>
      <c r="K3453" s="4"/>
      <c r="L3453" s="4"/>
      <c r="M3453" s="4"/>
      <c r="N3453" s="4"/>
      <c r="O3453" s="3"/>
      <c r="P3453" s="3"/>
      <c r="Q3453" s="80">
        <f t="shared" si="161"/>
        <v>0</v>
      </c>
      <c r="T3453" s="8" t="str">
        <f>+IFERROR(VLOOKUP(B3453,$B$5:B3452,1,FALSE),"")</f>
        <v/>
      </c>
      <c r="U3453" s="8" t="str">
        <f t="shared" si="159"/>
        <v>DUPLICATE</v>
      </c>
      <c r="W3453" s="75" t="str">
        <f t="shared" si="160"/>
        <v xml:space="preserve"> </v>
      </c>
    </row>
    <row r="3454" spans="1:23">
      <c r="A3454" s="33"/>
      <c r="B3454" s="3"/>
      <c r="C3454" s="3"/>
      <c r="D3454" s="3"/>
      <c r="E3454" s="3"/>
      <c r="F3454" s="3"/>
      <c r="G3454" s="3"/>
      <c r="H3454" s="3"/>
      <c r="I3454" s="3"/>
      <c r="J3454" s="3"/>
      <c r="K3454" s="4"/>
      <c r="L3454" s="4"/>
      <c r="M3454" s="4"/>
      <c r="N3454" s="4"/>
      <c r="O3454" s="3"/>
      <c r="P3454" s="3"/>
      <c r="Q3454" s="80">
        <f t="shared" si="161"/>
        <v>0</v>
      </c>
      <c r="T3454" s="8" t="str">
        <f>+IFERROR(VLOOKUP(B3454,$B$5:B3453,1,FALSE),"")</f>
        <v/>
      </c>
      <c r="U3454" s="8" t="str">
        <f t="shared" si="159"/>
        <v>DUPLICATE</v>
      </c>
      <c r="W3454" s="75" t="str">
        <f t="shared" si="160"/>
        <v xml:space="preserve"> </v>
      </c>
    </row>
    <row r="3455" spans="1:23">
      <c r="A3455" s="33"/>
      <c r="B3455" s="3"/>
      <c r="C3455" s="3"/>
      <c r="D3455" s="3"/>
      <c r="E3455" s="3"/>
      <c r="F3455" s="3"/>
      <c r="G3455" s="3"/>
      <c r="H3455" s="3"/>
      <c r="I3455" s="3"/>
      <c r="J3455" s="3"/>
      <c r="K3455" s="4"/>
      <c r="L3455" s="4"/>
      <c r="M3455" s="4"/>
      <c r="N3455" s="4"/>
      <c r="O3455" s="3"/>
      <c r="P3455" s="3"/>
      <c r="Q3455" s="80">
        <f t="shared" si="161"/>
        <v>0</v>
      </c>
      <c r="T3455" s="8" t="str">
        <f>+IFERROR(VLOOKUP(B3455,$B$5:B3454,1,FALSE),"")</f>
        <v/>
      </c>
      <c r="U3455" s="8" t="str">
        <f t="shared" si="159"/>
        <v>DUPLICATE</v>
      </c>
      <c r="W3455" s="75" t="str">
        <f t="shared" si="160"/>
        <v xml:space="preserve"> </v>
      </c>
    </row>
    <row r="3456" spans="1:23">
      <c r="A3456" s="33"/>
      <c r="B3456" s="3"/>
      <c r="C3456" s="3"/>
      <c r="D3456" s="3"/>
      <c r="E3456" s="3"/>
      <c r="F3456" s="3"/>
      <c r="G3456" s="3"/>
      <c r="H3456" s="3"/>
      <c r="I3456" s="3"/>
      <c r="J3456" s="3"/>
      <c r="K3456" s="4"/>
      <c r="L3456" s="4"/>
      <c r="M3456" s="4"/>
      <c r="N3456" s="4"/>
      <c r="O3456" s="3"/>
      <c r="P3456" s="3"/>
      <c r="Q3456" s="80">
        <f t="shared" si="161"/>
        <v>0</v>
      </c>
      <c r="T3456" s="8" t="str">
        <f>+IFERROR(VLOOKUP(B3456,$B$5:B3455,1,FALSE),"")</f>
        <v/>
      </c>
      <c r="U3456" s="8" t="str">
        <f t="shared" si="159"/>
        <v>DUPLICATE</v>
      </c>
      <c r="W3456" s="75" t="str">
        <f t="shared" si="160"/>
        <v xml:space="preserve"> </v>
      </c>
    </row>
    <row r="3457" spans="1:23">
      <c r="A3457" s="33"/>
      <c r="B3457" s="3"/>
      <c r="C3457" s="3"/>
      <c r="D3457" s="3"/>
      <c r="E3457" s="3"/>
      <c r="F3457" s="3"/>
      <c r="G3457" s="3"/>
      <c r="H3457" s="3"/>
      <c r="I3457" s="3"/>
      <c r="J3457" s="3"/>
      <c r="K3457" s="4"/>
      <c r="L3457" s="4"/>
      <c r="M3457" s="4"/>
      <c r="N3457" s="4"/>
      <c r="O3457" s="3"/>
      <c r="P3457" s="3"/>
      <c r="Q3457" s="80">
        <f t="shared" si="161"/>
        <v>0</v>
      </c>
      <c r="T3457" s="8" t="str">
        <f>+IFERROR(VLOOKUP(B3457,$B$5:B3456,1,FALSE),"")</f>
        <v/>
      </c>
      <c r="U3457" s="8" t="str">
        <f t="shared" si="159"/>
        <v>DUPLICATE</v>
      </c>
      <c r="W3457" s="75" t="str">
        <f t="shared" si="160"/>
        <v xml:space="preserve"> </v>
      </c>
    </row>
    <row r="3458" spans="1:23">
      <c r="A3458" s="33"/>
      <c r="B3458" s="3"/>
      <c r="C3458" s="3"/>
      <c r="D3458" s="3"/>
      <c r="E3458" s="3"/>
      <c r="F3458" s="3"/>
      <c r="G3458" s="3"/>
      <c r="H3458" s="3"/>
      <c r="I3458" s="3"/>
      <c r="J3458" s="3"/>
      <c r="K3458" s="4"/>
      <c r="L3458" s="4"/>
      <c r="M3458" s="4"/>
      <c r="N3458" s="4"/>
      <c r="O3458" s="3"/>
      <c r="P3458" s="3"/>
      <c r="Q3458" s="80">
        <f t="shared" si="161"/>
        <v>0</v>
      </c>
      <c r="T3458" s="8" t="str">
        <f>+IFERROR(VLOOKUP(B3458,$B$5:B3457,1,FALSE),"")</f>
        <v/>
      </c>
      <c r="U3458" s="8" t="str">
        <f t="shared" si="159"/>
        <v>DUPLICATE</v>
      </c>
      <c r="W3458" s="75" t="str">
        <f t="shared" si="160"/>
        <v xml:space="preserve"> </v>
      </c>
    </row>
    <row r="3459" spans="1:23">
      <c r="A3459" s="33"/>
      <c r="B3459" s="3"/>
      <c r="C3459" s="3"/>
      <c r="D3459" s="3"/>
      <c r="E3459" s="3"/>
      <c r="F3459" s="3"/>
      <c r="G3459" s="3"/>
      <c r="H3459" s="3"/>
      <c r="I3459" s="3"/>
      <c r="J3459" s="3"/>
      <c r="K3459" s="4"/>
      <c r="L3459" s="4"/>
      <c r="M3459" s="4"/>
      <c r="N3459" s="4"/>
      <c r="O3459" s="3"/>
      <c r="P3459" s="3"/>
      <c r="Q3459" s="80">
        <f t="shared" si="161"/>
        <v>0</v>
      </c>
      <c r="T3459" s="8" t="str">
        <f>+IFERROR(VLOOKUP(B3459,$B$5:B3458,1,FALSE),"")</f>
        <v/>
      </c>
      <c r="U3459" s="8" t="str">
        <f t="shared" si="159"/>
        <v>DUPLICATE</v>
      </c>
      <c r="W3459" s="75" t="str">
        <f t="shared" si="160"/>
        <v xml:space="preserve"> </v>
      </c>
    </row>
    <row r="3460" spans="1:23">
      <c r="A3460" s="33"/>
      <c r="B3460" s="3"/>
      <c r="C3460" s="3"/>
      <c r="D3460" s="3"/>
      <c r="E3460" s="3"/>
      <c r="F3460" s="3"/>
      <c r="G3460" s="3"/>
      <c r="H3460" s="3"/>
      <c r="I3460" s="3"/>
      <c r="J3460" s="3"/>
      <c r="K3460" s="4"/>
      <c r="L3460" s="4"/>
      <c r="M3460" s="4"/>
      <c r="N3460" s="4"/>
      <c r="O3460" s="3"/>
      <c r="P3460" s="3"/>
      <c r="Q3460" s="80">
        <f t="shared" si="161"/>
        <v>0</v>
      </c>
      <c r="T3460" s="8" t="str">
        <f>+IFERROR(VLOOKUP(B3460,$B$5:B3459,1,FALSE),"")</f>
        <v/>
      </c>
      <c r="U3460" s="8" t="str">
        <f t="shared" si="159"/>
        <v>DUPLICATE</v>
      </c>
      <c r="W3460" s="75" t="str">
        <f t="shared" si="160"/>
        <v xml:space="preserve"> </v>
      </c>
    </row>
    <row r="3461" spans="1:23">
      <c r="A3461" s="33"/>
      <c r="B3461" s="3"/>
      <c r="C3461" s="3"/>
      <c r="D3461" s="3"/>
      <c r="E3461" s="3"/>
      <c r="F3461" s="3"/>
      <c r="G3461" s="3"/>
      <c r="H3461" s="3"/>
      <c r="I3461" s="3"/>
      <c r="J3461" s="3"/>
      <c r="K3461" s="4"/>
      <c r="L3461" s="4"/>
      <c r="M3461" s="4"/>
      <c r="N3461" s="4"/>
      <c r="O3461" s="3"/>
      <c r="P3461" s="3"/>
      <c r="Q3461" s="80">
        <f t="shared" si="161"/>
        <v>0</v>
      </c>
      <c r="T3461" s="8" t="str">
        <f>+IFERROR(VLOOKUP(B3461,$B$5:B3460,1,FALSE),"")</f>
        <v/>
      </c>
      <c r="U3461" s="8" t="str">
        <f t="shared" ref="U3461:U3524" si="162">+IF(EXACT(T3461,B3461),"DUPLICATE","ORIGINAL")</f>
        <v>DUPLICATE</v>
      </c>
      <c r="W3461" s="75" t="str">
        <f t="shared" ref="W3461:W3524" si="163">CONCATENATE(B3461," ",A3461)</f>
        <v xml:space="preserve"> </v>
      </c>
    </row>
    <row r="3462" spans="1:23">
      <c r="A3462" s="33"/>
      <c r="B3462" s="3"/>
      <c r="C3462" s="3"/>
      <c r="D3462" s="3"/>
      <c r="E3462" s="3"/>
      <c r="F3462" s="3"/>
      <c r="G3462" s="3"/>
      <c r="H3462" s="3"/>
      <c r="I3462" s="3"/>
      <c r="J3462" s="3"/>
      <c r="K3462" s="4"/>
      <c r="L3462" s="4"/>
      <c r="M3462" s="4"/>
      <c r="N3462" s="4"/>
      <c r="O3462" s="3"/>
      <c r="P3462" s="3"/>
      <c r="Q3462" s="80">
        <f t="shared" ref="Q3462:Q3525" si="164">L3462+M3462+N3462</f>
        <v>0</v>
      </c>
      <c r="T3462" s="8" t="str">
        <f>+IFERROR(VLOOKUP(B3462,$B$5:B3461,1,FALSE),"")</f>
        <v/>
      </c>
      <c r="U3462" s="8" t="str">
        <f t="shared" si="162"/>
        <v>DUPLICATE</v>
      </c>
      <c r="W3462" s="75" t="str">
        <f t="shared" si="163"/>
        <v xml:space="preserve"> </v>
      </c>
    </row>
    <row r="3463" spans="1:23">
      <c r="A3463" s="33"/>
      <c r="B3463" s="3"/>
      <c r="C3463" s="3"/>
      <c r="D3463" s="3"/>
      <c r="E3463" s="3"/>
      <c r="F3463" s="3"/>
      <c r="G3463" s="3"/>
      <c r="H3463" s="3"/>
      <c r="I3463" s="3"/>
      <c r="J3463" s="3"/>
      <c r="K3463" s="4"/>
      <c r="L3463" s="4"/>
      <c r="M3463" s="4"/>
      <c r="N3463" s="4"/>
      <c r="O3463" s="3"/>
      <c r="P3463" s="3"/>
      <c r="Q3463" s="80">
        <f t="shared" si="164"/>
        <v>0</v>
      </c>
      <c r="T3463" s="8" t="str">
        <f>+IFERROR(VLOOKUP(B3463,$B$5:B3462,1,FALSE),"")</f>
        <v/>
      </c>
      <c r="U3463" s="8" t="str">
        <f t="shared" si="162"/>
        <v>DUPLICATE</v>
      </c>
      <c r="W3463" s="75" t="str">
        <f t="shared" si="163"/>
        <v xml:space="preserve"> </v>
      </c>
    </row>
    <row r="3464" spans="1:23">
      <c r="A3464" s="33"/>
      <c r="B3464" s="3"/>
      <c r="C3464" s="3"/>
      <c r="D3464" s="3"/>
      <c r="E3464" s="3"/>
      <c r="F3464" s="3"/>
      <c r="G3464" s="3"/>
      <c r="H3464" s="3"/>
      <c r="I3464" s="3"/>
      <c r="J3464" s="3"/>
      <c r="K3464" s="4"/>
      <c r="L3464" s="4"/>
      <c r="M3464" s="4"/>
      <c r="N3464" s="4"/>
      <c r="O3464" s="3"/>
      <c r="P3464" s="3"/>
      <c r="Q3464" s="80">
        <f t="shared" si="164"/>
        <v>0</v>
      </c>
      <c r="T3464" s="8" t="str">
        <f>+IFERROR(VLOOKUP(B3464,$B$5:B3463,1,FALSE),"")</f>
        <v/>
      </c>
      <c r="U3464" s="8" t="str">
        <f t="shared" si="162"/>
        <v>DUPLICATE</v>
      </c>
      <c r="W3464" s="75" t="str">
        <f t="shared" si="163"/>
        <v xml:space="preserve"> </v>
      </c>
    </row>
    <row r="3465" spans="1:23">
      <c r="A3465" s="33"/>
      <c r="B3465" s="3"/>
      <c r="C3465" s="3"/>
      <c r="D3465" s="3"/>
      <c r="E3465" s="3"/>
      <c r="F3465" s="3"/>
      <c r="G3465" s="3"/>
      <c r="H3465" s="3"/>
      <c r="I3465" s="3"/>
      <c r="J3465" s="3"/>
      <c r="K3465" s="4"/>
      <c r="L3465" s="4"/>
      <c r="M3465" s="4"/>
      <c r="N3465" s="4"/>
      <c r="O3465" s="3"/>
      <c r="P3465" s="3"/>
      <c r="Q3465" s="80">
        <f t="shared" si="164"/>
        <v>0</v>
      </c>
      <c r="T3465" s="8" t="str">
        <f>+IFERROR(VLOOKUP(B3465,$B$5:B3464,1,FALSE),"")</f>
        <v/>
      </c>
      <c r="U3465" s="8" t="str">
        <f t="shared" si="162"/>
        <v>DUPLICATE</v>
      </c>
      <c r="W3465" s="75" t="str">
        <f t="shared" si="163"/>
        <v xml:space="preserve"> </v>
      </c>
    </row>
    <row r="3466" spans="1:23">
      <c r="A3466" s="33"/>
      <c r="B3466" s="3"/>
      <c r="C3466" s="3"/>
      <c r="D3466" s="3"/>
      <c r="E3466" s="3"/>
      <c r="F3466" s="3"/>
      <c r="G3466" s="3"/>
      <c r="H3466" s="3"/>
      <c r="I3466" s="3"/>
      <c r="J3466" s="3"/>
      <c r="K3466" s="4"/>
      <c r="L3466" s="4"/>
      <c r="M3466" s="4"/>
      <c r="N3466" s="4"/>
      <c r="O3466" s="3"/>
      <c r="P3466" s="3"/>
      <c r="Q3466" s="80">
        <f t="shared" si="164"/>
        <v>0</v>
      </c>
      <c r="T3466" s="8" t="str">
        <f>+IFERROR(VLOOKUP(B3466,$B$5:B3465,1,FALSE),"")</f>
        <v/>
      </c>
      <c r="U3466" s="8" t="str">
        <f t="shared" si="162"/>
        <v>DUPLICATE</v>
      </c>
      <c r="W3466" s="75" t="str">
        <f t="shared" si="163"/>
        <v xml:space="preserve"> </v>
      </c>
    </row>
    <row r="3467" spans="1:23">
      <c r="A3467" s="33"/>
      <c r="B3467" s="3"/>
      <c r="C3467" s="3"/>
      <c r="D3467" s="3"/>
      <c r="E3467" s="3"/>
      <c r="F3467" s="3"/>
      <c r="G3467" s="3"/>
      <c r="H3467" s="3"/>
      <c r="I3467" s="3"/>
      <c r="J3467" s="3"/>
      <c r="K3467" s="4"/>
      <c r="L3467" s="4"/>
      <c r="M3467" s="4"/>
      <c r="N3467" s="4"/>
      <c r="O3467" s="3"/>
      <c r="P3467" s="3"/>
      <c r="Q3467" s="80">
        <f t="shared" si="164"/>
        <v>0</v>
      </c>
      <c r="T3467" s="8" t="str">
        <f>+IFERROR(VLOOKUP(B3467,$B$5:B3466,1,FALSE),"")</f>
        <v/>
      </c>
      <c r="U3467" s="8" t="str">
        <f t="shared" si="162"/>
        <v>DUPLICATE</v>
      </c>
      <c r="W3467" s="75" t="str">
        <f t="shared" si="163"/>
        <v xml:space="preserve"> </v>
      </c>
    </row>
    <row r="3468" spans="1:23">
      <c r="A3468" s="33"/>
      <c r="B3468" s="3"/>
      <c r="C3468" s="3"/>
      <c r="D3468" s="3"/>
      <c r="E3468" s="3"/>
      <c r="F3468" s="3"/>
      <c r="G3468" s="3"/>
      <c r="H3468" s="3"/>
      <c r="I3468" s="3"/>
      <c r="J3468" s="3"/>
      <c r="K3468" s="4"/>
      <c r="L3468" s="4"/>
      <c r="M3468" s="4"/>
      <c r="N3468" s="4"/>
      <c r="O3468" s="3"/>
      <c r="P3468" s="3"/>
      <c r="Q3468" s="80">
        <f t="shared" si="164"/>
        <v>0</v>
      </c>
      <c r="T3468" s="8" t="str">
        <f>+IFERROR(VLOOKUP(B3468,$B$5:B3467,1,FALSE),"")</f>
        <v/>
      </c>
      <c r="U3468" s="8" t="str">
        <f t="shared" si="162"/>
        <v>DUPLICATE</v>
      </c>
      <c r="W3468" s="75" t="str">
        <f t="shared" si="163"/>
        <v xml:space="preserve"> </v>
      </c>
    </row>
    <row r="3469" spans="1:23">
      <c r="A3469" s="33"/>
      <c r="B3469" s="3"/>
      <c r="C3469" s="3"/>
      <c r="D3469" s="3"/>
      <c r="E3469" s="3"/>
      <c r="F3469" s="3"/>
      <c r="G3469" s="3"/>
      <c r="H3469" s="3"/>
      <c r="I3469" s="3"/>
      <c r="J3469" s="3"/>
      <c r="K3469" s="4"/>
      <c r="L3469" s="4"/>
      <c r="M3469" s="4"/>
      <c r="N3469" s="4"/>
      <c r="O3469" s="3"/>
      <c r="P3469" s="3"/>
      <c r="Q3469" s="80">
        <f t="shared" si="164"/>
        <v>0</v>
      </c>
      <c r="T3469" s="8" t="str">
        <f>+IFERROR(VLOOKUP(B3469,$B$5:B3468,1,FALSE),"")</f>
        <v/>
      </c>
      <c r="U3469" s="8" t="str">
        <f t="shared" si="162"/>
        <v>DUPLICATE</v>
      </c>
      <c r="W3469" s="75" t="str">
        <f t="shared" si="163"/>
        <v xml:space="preserve"> </v>
      </c>
    </row>
    <row r="3470" spans="1:23">
      <c r="A3470" s="33"/>
      <c r="B3470" s="3"/>
      <c r="C3470" s="3"/>
      <c r="D3470" s="3"/>
      <c r="E3470" s="3"/>
      <c r="F3470" s="3"/>
      <c r="G3470" s="3"/>
      <c r="H3470" s="3"/>
      <c r="I3470" s="3"/>
      <c r="J3470" s="3"/>
      <c r="K3470" s="4"/>
      <c r="L3470" s="4"/>
      <c r="M3470" s="4"/>
      <c r="N3470" s="4"/>
      <c r="O3470" s="3"/>
      <c r="P3470" s="3"/>
      <c r="Q3470" s="80">
        <f t="shared" si="164"/>
        <v>0</v>
      </c>
      <c r="T3470" s="8" t="str">
        <f>+IFERROR(VLOOKUP(B3470,$B$5:B3469,1,FALSE),"")</f>
        <v/>
      </c>
      <c r="U3470" s="8" t="str">
        <f t="shared" si="162"/>
        <v>DUPLICATE</v>
      </c>
      <c r="W3470" s="75" t="str">
        <f t="shared" si="163"/>
        <v xml:space="preserve"> </v>
      </c>
    </row>
    <row r="3471" spans="1:23">
      <c r="A3471" s="33"/>
      <c r="B3471" s="3"/>
      <c r="C3471" s="3"/>
      <c r="D3471" s="3"/>
      <c r="E3471" s="3"/>
      <c r="F3471" s="3"/>
      <c r="G3471" s="3"/>
      <c r="H3471" s="3"/>
      <c r="I3471" s="3"/>
      <c r="J3471" s="3"/>
      <c r="K3471" s="4"/>
      <c r="L3471" s="4"/>
      <c r="M3471" s="4"/>
      <c r="N3471" s="4"/>
      <c r="O3471" s="3"/>
      <c r="P3471" s="3"/>
      <c r="Q3471" s="80">
        <f t="shared" si="164"/>
        <v>0</v>
      </c>
      <c r="T3471" s="8" t="str">
        <f>+IFERROR(VLOOKUP(B3471,$B$5:B3470,1,FALSE),"")</f>
        <v/>
      </c>
      <c r="U3471" s="8" t="str">
        <f t="shared" si="162"/>
        <v>DUPLICATE</v>
      </c>
      <c r="W3471" s="75" t="str">
        <f t="shared" si="163"/>
        <v xml:space="preserve"> </v>
      </c>
    </row>
    <row r="3472" spans="1:23">
      <c r="A3472" s="33"/>
      <c r="B3472" s="3"/>
      <c r="C3472" s="3"/>
      <c r="D3472" s="3"/>
      <c r="E3472" s="3"/>
      <c r="F3472" s="3"/>
      <c r="G3472" s="3"/>
      <c r="H3472" s="3"/>
      <c r="I3472" s="3"/>
      <c r="J3472" s="3"/>
      <c r="K3472" s="4"/>
      <c r="L3472" s="4"/>
      <c r="M3472" s="4"/>
      <c r="N3472" s="4"/>
      <c r="O3472" s="3"/>
      <c r="P3472" s="3"/>
      <c r="Q3472" s="80">
        <f t="shared" si="164"/>
        <v>0</v>
      </c>
      <c r="T3472" s="8" t="str">
        <f>+IFERROR(VLOOKUP(B3472,$B$5:B3471,1,FALSE),"")</f>
        <v/>
      </c>
      <c r="U3472" s="8" t="str">
        <f t="shared" si="162"/>
        <v>DUPLICATE</v>
      </c>
      <c r="W3472" s="75" t="str">
        <f t="shared" si="163"/>
        <v xml:space="preserve"> </v>
      </c>
    </row>
    <row r="3473" spans="1:23">
      <c r="A3473" s="33"/>
      <c r="B3473" s="3"/>
      <c r="C3473" s="3"/>
      <c r="D3473" s="3"/>
      <c r="E3473" s="3"/>
      <c r="F3473" s="3"/>
      <c r="G3473" s="3"/>
      <c r="H3473" s="3"/>
      <c r="I3473" s="3"/>
      <c r="J3473" s="3"/>
      <c r="K3473" s="4"/>
      <c r="L3473" s="4"/>
      <c r="M3473" s="4"/>
      <c r="N3473" s="4"/>
      <c r="O3473" s="3"/>
      <c r="P3473" s="3"/>
      <c r="Q3473" s="80">
        <f t="shared" si="164"/>
        <v>0</v>
      </c>
      <c r="T3473" s="8" t="str">
        <f>+IFERROR(VLOOKUP(B3473,$B$5:B3472,1,FALSE),"")</f>
        <v/>
      </c>
      <c r="U3473" s="8" t="str">
        <f t="shared" si="162"/>
        <v>DUPLICATE</v>
      </c>
      <c r="W3473" s="75" t="str">
        <f t="shared" si="163"/>
        <v xml:space="preserve"> </v>
      </c>
    </row>
    <row r="3474" spans="1:23">
      <c r="A3474" s="33"/>
      <c r="B3474" s="3"/>
      <c r="C3474" s="3"/>
      <c r="D3474" s="3"/>
      <c r="E3474" s="3"/>
      <c r="F3474" s="3"/>
      <c r="G3474" s="3"/>
      <c r="H3474" s="3"/>
      <c r="I3474" s="3"/>
      <c r="J3474" s="3"/>
      <c r="K3474" s="4"/>
      <c r="L3474" s="4"/>
      <c r="M3474" s="4"/>
      <c r="N3474" s="4"/>
      <c r="O3474" s="3"/>
      <c r="P3474" s="3"/>
      <c r="Q3474" s="80">
        <f t="shared" si="164"/>
        <v>0</v>
      </c>
      <c r="T3474" s="8" t="str">
        <f>+IFERROR(VLOOKUP(B3474,$B$5:B3473,1,FALSE),"")</f>
        <v/>
      </c>
      <c r="U3474" s="8" t="str">
        <f t="shared" si="162"/>
        <v>DUPLICATE</v>
      </c>
      <c r="W3474" s="75" t="str">
        <f t="shared" si="163"/>
        <v xml:space="preserve"> </v>
      </c>
    </row>
    <row r="3475" spans="1:23">
      <c r="A3475" s="33"/>
      <c r="B3475" s="3"/>
      <c r="C3475" s="3"/>
      <c r="D3475" s="3"/>
      <c r="E3475" s="3"/>
      <c r="F3475" s="3"/>
      <c r="G3475" s="3"/>
      <c r="H3475" s="3"/>
      <c r="I3475" s="3"/>
      <c r="J3475" s="3"/>
      <c r="K3475" s="4"/>
      <c r="L3475" s="4"/>
      <c r="M3475" s="4"/>
      <c r="N3475" s="4"/>
      <c r="O3475" s="3"/>
      <c r="P3475" s="3"/>
      <c r="Q3475" s="80">
        <f t="shared" si="164"/>
        <v>0</v>
      </c>
      <c r="T3475" s="8" t="str">
        <f>+IFERROR(VLOOKUP(B3475,$B$5:B3474,1,FALSE),"")</f>
        <v/>
      </c>
      <c r="U3475" s="8" t="str">
        <f t="shared" si="162"/>
        <v>DUPLICATE</v>
      </c>
      <c r="W3475" s="75" t="str">
        <f t="shared" si="163"/>
        <v xml:space="preserve"> </v>
      </c>
    </row>
    <row r="3476" spans="1:23">
      <c r="A3476" s="33"/>
      <c r="B3476" s="3"/>
      <c r="C3476" s="3"/>
      <c r="D3476" s="3"/>
      <c r="E3476" s="3"/>
      <c r="F3476" s="3"/>
      <c r="G3476" s="3"/>
      <c r="H3476" s="3"/>
      <c r="I3476" s="3"/>
      <c r="J3476" s="3"/>
      <c r="K3476" s="4"/>
      <c r="L3476" s="4"/>
      <c r="M3476" s="4"/>
      <c r="N3476" s="4"/>
      <c r="O3476" s="3"/>
      <c r="P3476" s="3"/>
      <c r="Q3476" s="80">
        <f t="shared" si="164"/>
        <v>0</v>
      </c>
      <c r="T3476" s="8" t="str">
        <f>+IFERROR(VLOOKUP(B3476,$B$5:B3475,1,FALSE),"")</f>
        <v/>
      </c>
      <c r="U3476" s="8" t="str">
        <f t="shared" si="162"/>
        <v>DUPLICATE</v>
      </c>
      <c r="W3476" s="75" t="str">
        <f t="shared" si="163"/>
        <v xml:space="preserve"> </v>
      </c>
    </row>
    <row r="3477" spans="1:23">
      <c r="A3477" s="33"/>
      <c r="B3477" s="3"/>
      <c r="C3477" s="3"/>
      <c r="D3477" s="3"/>
      <c r="E3477" s="3"/>
      <c r="F3477" s="3"/>
      <c r="G3477" s="3"/>
      <c r="H3477" s="3"/>
      <c r="I3477" s="3"/>
      <c r="J3477" s="3"/>
      <c r="K3477" s="4"/>
      <c r="L3477" s="4"/>
      <c r="M3477" s="4"/>
      <c r="N3477" s="4"/>
      <c r="O3477" s="3"/>
      <c r="P3477" s="3"/>
      <c r="Q3477" s="80">
        <f t="shared" si="164"/>
        <v>0</v>
      </c>
      <c r="T3477" s="8" t="str">
        <f>+IFERROR(VLOOKUP(B3477,$B$5:B3476,1,FALSE),"")</f>
        <v/>
      </c>
      <c r="U3477" s="8" t="str">
        <f t="shared" si="162"/>
        <v>DUPLICATE</v>
      </c>
      <c r="W3477" s="75" t="str">
        <f t="shared" si="163"/>
        <v xml:space="preserve"> </v>
      </c>
    </row>
    <row r="3478" spans="1:23">
      <c r="A3478" s="33"/>
      <c r="B3478" s="3"/>
      <c r="C3478" s="3"/>
      <c r="D3478" s="3"/>
      <c r="E3478" s="3"/>
      <c r="F3478" s="3"/>
      <c r="G3478" s="3"/>
      <c r="H3478" s="3"/>
      <c r="I3478" s="3"/>
      <c r="J3478" s="3"/>
      <c r="K3478" s="4"/>
      <c r="L3478" s="4"/>
      <c r="M3478" s="4"/>
      <c r="N3478" s="4"/>
      <c r="O3478" s="3"/>
      <c r="P3478" s="3"/>
      <c r="Q3478" s="80">
        <f t="shared" si="164"/>
        <v>0</v>
      </c>
      <c r="T3478" s="8" t="str">
        <f>+IFERROR(VLOOKUP(B3478,$B$5:B3477,1,FALSE),"")</f>
        <v/>
      </c>
      <c r="U3478" s="8" t="str">
        <f t="shared" si="162"/>
        <v>DUPLICATE</v>
      </c>
      <c r="W3478" s="75" t="str">
        <f t="shared" si="163"/>
        <v xml:space="preserve"> </v>
      </c>
    </row>
    <row r="3479" spans="1:23">
      <c r="A3479" s="33"/>
      <c r="B3479" s="3"/>
      <c r="C3479" s="3"/>
      <c r="D3479" s="3"/>
      <c r="E3479" s="3"/>
      <c r="F3479" s="3"/>
      <c r="G3479" s="3"/>
      <c r="H3479" s="3"/>
      <c r="I3479" s="3"/>
      <c r="J3479" s="3"/>
      <c r="K3479" s="4"/>
      <c r="L3479" s="4"/>
      <c r="M3479" s="4"/>
      <c r="N3479" s="4"/>
      <c r="O3479" s="3"/>
      <c r="P3479" s="3"/>
      <c r="Q3479" s="80">
        <f t="shared" si="164"/>
        <v>0</v>
      </c>
      <c r="T3479" s="8" t="str">
        <f>+IFERROR(VLOOKUP(B3479,$B$5:B3478,1,FALSE),"")</f>
        <v/>
      </c>
      <c r="U3479" s="8" t="str">
        <f t="shared" si="162"/>
        <v>DUPLICATE</v>
      </c>
      <c r="W3479" s="75" t="str">
        <f t="shared" si="163"/>
        <v xml:space="preserve"> </v>
      </c>
    </row>
    <row r="3480" spans="1:23">
      <c r="A3480" s="33"/>
      <c r="B3480" s="3"/>
      <c r="C3480" s="3"/>
      <c r="D3480" s="3"/>
      <c r="E3480" s="3"/>
      <c r="F3480" s="3"/>
      <c r="G3480" s="3"/>
      <c r="H3480" s="3"/>
      <c r="I3480" s="3"/>
      <c r="J3480" s="3"/>
      <c r="K3480" s="4"/>
      <c r="L3480" s="4"/>
      <c r="M3480" s="4"/>
      <c r="N3480" s="4"/>
      <c r="O3480" s="3"/>
      <c r="P3480" s="3"/>
      <c r="Q3480" s="80">
        <f t="shared" si="164"/>
        <v>0</v>
      </c>
      <c r="T3480" s="8" t="str">
        <f>+IFERROR(VLOOKUP(B3480,$B$5:B3479,1,FALSE),"")</f>
        <v/>
      </c>
      <c r="U3480" s="8" t="str">
        <f t="shared" si="162"/>
        <v>DUPLICATE</v>
      </c>
      <c r="W3480" s="75" t="str">
        <f t="shared" si="163"/>
        <v xml:space="preserve"> </v>
      </c>
    </row>
    <row r="3481" spans="1:23">
      <c r="A3481" s="33"/>
      <c r="B3481" s="3"/>
      <c r="C3481" s="3"/>
      <c r="D3481" s="3"/>
      <c r="E3481" s="3"/>
      <c r="F3481" s="3"/>
      <c r="G3481" s="3"/>
      <c r="H3481" s="3"/>
      <c r="I3481" s="3"/>
      <c r="J3481" s="3"/>
      <c r="K3481" s="4"/>
      <c r="L3481" s="4"/>
      <c r="M3481" s="4"/>
      <c r="N3481" s="4"/>
      <c r="O3481" s="3"/>
      <c r="P3481" s="3"/>
      <c r="Q3481" s="80">
        <f t="shared" si="164"/>
        <v>0</v>
      </c>
      <c r="T3481" s="8" t="str">
        <f>+IFERROR(VLOOKUP(B3481,$B$5:B3480,1,FALSE),"")</f>
        <v/>
      </c>
      <c r="U3481" s="8" t="str">
        <f t="shared" si="162"/>
        <v>DUPLICATE</v>
      </c>
      <c r="W3481" s="75" t="str">
        <f t="shared" si="163"/>
        <v xml:space="preserve"> </v>
      </c>
    </row>
    <row r="3482" spans="1:23">
      <c r="A3482" s="33"/>
      <c r="B3482" s="3"/>
      <c r="C3482" s="3"/>
      <c r="D3482" s="3"/>
      <c r="E3482" s="3"/>
      <c r="F3482" s="3"/>
      <c r="G3482" s="3"/>
      <c r="H3482" s="3"/>
      <c r="I3482" s="3"/>
      <c r="J3482" s="3"/>
      <c r="K3482" s="4"/>
      <c r="L3482" s="4"/>
      <c r="M3482" s="4"/>
      <c r="N3482" s="4"/>
      <c r="O3482" s="3"/>
      <c r="P3482" s="3"/>
      <c r="Q3482" s="80">
        <f t="shared" si="164"/>
        <v>0</v>
      </c>
      <c r="T3482" s="8" t="str">
        <f>+IFERROR(VLOOKUP(B3482,$B$5:B3481,1,FALSE),"")</f>
        <v/>
      </c>
      <c r="U3482" s="8" t="str">
        <f t="shared" si="162"/>
        <v>DUPLICATE</v>
      </c>
      <c r="W3482" s="75" t="str">
        <f t="shared" si="163"/>
        <v xml:space="preserve"> </v>
      </c>
    </row>
    <row r="3483" spans="1:23">
      <c r="A3483" s="33"/>
      <c r="B3483" s="3"/>
      <c r="C3483" s="3"/>
      <c r="D3483" s="3"/>
      <c r="E3483" s="3"/>
      <c r="F3483" s="3"/>
      <c r="G3483" s="3"/>
      <c r="H3483" s="3"/>
      <c r="I3483" s="3"/>
      <c r="J3483" s="3"/>
      <c r="K3483" s="4"/>
      <c r="L3483" s="4"/>
      <c r="M3483" s="4"/>
      <c r="N3483" s="4"/>
      <c r="O3483" s="3"/>
      <c r="P3483" s="3"/>
      <c r="Q3483" s="80">
        <f t="shared" si="164"/>
        <v>0</v>
      </c>
      <c r="T3483" s="8" t="str">
        <f>+IFERROR(VLOOKUP(B3483,$B$5:B3482,1,FALSE),"")</f>
        <v/>
      </c>
      <c r="U3483" s="8" t="str">
        <f t="shared" si="162"/>
        <v>DUPLICATE</v>
      </c>
      <c r="W3483" s="75" t="str">
        <f t="shared" si="163"/>
        <v xml:space="preserve"> </v>
      </c>
    </row>
    <row r="3484" spans="1:23">
      <c r="A3484" s="33"/>
      <c r="B3484" s="3"/>
      <c r="C3484" s="3"/>
      <c r="D3484" s="3"/>
      <c r="E3484" s="3"/>
      <c r="F3484" s="3"/>
      <c r="G3484" s="3"/>
      <c r="H3484" s="3"/>
      <c r="I3484" s="3"/>
      <c r="J3484" s="3"/>
      <c r="K3484" s="4"/>
      <c r="L3484" s="4"/>
      <c r="M3484" s="4"/>
      <c r="N3484" s="4"/>
      <c r="O3484" s="3"/>
      <c r="P3484" s="3"/>
      <c r="Q3484" s="80">
        <f t="shared" si="164"/>
        <v>0</v>
      </c>
      <c r="T3484" s="8" t="str">
        <f>+IFERROR(VLOOKUP(B3484,$B$5:B3483,1,FALSE),"")</f>
        <v/>
      </c>
      <c r="U3484" s="8" t="str">
        <f t="shared" si="162"/>
        <v>DUPLICATE</v>
      </c>
      <c r="W3484" s="75" t="str">
        <f t="shared" si="163"/>
        <v xml:space="preserve"> </v>
      </c>
    </row>
    <row r="3485" spans="1:23">
      <c r="A3485" s="33"/>
      <c r="B3485" s="3"/>
      <c r="C3485" s="3"/>
      <c r="D3485" s="3"/>
      <c r="E3485" s="3"/>
      <c r="F3485" s="3"/>
      <c r="G3485" s="3"/>
      <c r="H3485" s="3"/>
      <c r="I3485" s="3"/>
      <c r="J3485" s="3"/>
      <c r="K3485" s="4"/>
      <c r="L3485" s="4"/>
      <c r="M3485" s="4"/>
      <c r="N3485" s="4"/>
      <c r="O3485" s="3"/>
      <c r="P3485" s="3"/>
      <c r="Q3485" s="80">
        <f t="shared" si="164"/>
        <v>0</v>
      </c>
      <c r="T3485" s="8" t="str">
        <f>+IFERROR(VLOOKUP(B3485,$B$5:B3484,1,FALSE),"")</f>
        <v/>
      </c>
      <c r="U3485" s="8" t="str">
        <f t="shared" si="162"/>
        <v>DUPLICATE</v>
      </c>
      <c r="W3485" s="75" t="str">
        <f t="shared" si="163"/>
        <v xml:space="preserve"> </v>
      </c>
    </row>
    <row r="3486" spans="1:23">
      <c r="A3486" s="33"/>
      <c r="B3486" s="3"/>
      <c r="C3486" s="3"/>
      <c r="D3486" s="3"/>
      <c r="E3486" s="3"/>
      <c r="F3486" s="3"/>
      <c r="G3486" s="3"/>
      <c r="H3486" s="3"/>
      <c r="I3486" s="3"/>
      <c r="J3486" s="3"/>
      <c r="K3486" s="4"/>
      <c r="L3486" s="4"/>
      <c r="M3486" s="4"/>
      <c r="N3486" s="4"/>
      <c r="O3486" s="3"/>
      <c r="P3486" s="3"/>
      <c r="Q3486" s="80">
        <f t="shared" si="164"/>
        <v>0</v>
      </c>
      <c r="T3486" s="8" t="str">
        <f>+IFERROR(VLOOKUP(B3486,$B$5:B3485,1,FALSE),"")</f>
        <v/>
      </c>
      <c r="U3486" s="8" t="str">
        <f t="shared" si="162"/>
        <v>DUPLICATE</v>
      </c>
      <c r="W3486" s="75" t="str">
        <f t="shared" si="163"/>
        <v xml:space="preserve"> </v>
      </c>
    </row>
    <row r="3487" spans="1:23">
      <c r="A3487" s="33"/>
      <c r="B3487" s="3"/>
      <c r="C3487" s="3"/>
      <c r="D3487" s="3"/>
      <c r="E3487" s="3"/>
      <c r="F3487" s="3"/>
      <c r="G3487" s="3"/>
      <c r="H3487" s="3"/>
      <c r="I3487" s="3"/>
      <c r="J3487" s="3"/>
      <c r="K3487" s="4"/>
      <c r="L3487" s="4"/>
      <c r="M3487" s="4"/>
      <c r="N3487" s="4"/>
      <c r="O3487" s="3"/>
      <c r="P3487" s="3"/>
      <c r="Q3487" s="80">
        <f t="shared" si="164"/>
        <v>0</v>
      </c>
      <c r="T3487" s="8" t="str">
        <f>+IFERROR(VLOOKUP(B3487,$B$5:B3486,1,FALSE),"")</f>
        <v/>
      </c>
      <c r="U3487" s="8" t="str">
        <f t="shared" si="162"/>
        <v>DUPLICATE</v>
      </c>
      <c r="W3487" s="75" t="str">
        <f t="shared" si="163"/>
        <v xml:space="preserve"> </v>
      </c>
    </row>
    <row r="3488" spans="1:23">
      <c r="A3488" s="33"/>
      <c r="B3488" s="3"/>
      <c r="C3488" s="3"/>
      <c r="D3488" s="3"/>
      <c r="E3488" s="3"/>
      <c r="F3488" s="3"/>
      <c r="G3488" s="3"/>
      <c r="H3488" s="3"/>
      <c r="I3488" s="3"/>
      <c r="J3488" s="3"/>
      <c r="K3488" s="4"/>
      <c r="L3488" s="4"/>
      <c r="M3488" s="4"/>
      <c r="N3488" s="4"/>
      <c r="O3488" s="3"/>
      <c r="P3488" s="3"/>
      <c r="Q3488" s="80">
        <f t="shared" si="164"/>
        <v>0</v>
      </c>
      <c r="T3488" s="8" t="str">
        <f>+IFERROR(VLOOKUP(B3488,$B$5:B3487,1,FALSE),"")</f>
        <v/>
      </c>
      <c r="U3488" s="8" t="str">
        <f t="shared" si="162"/>
        <v>DUPLICATE</v>
      </c>
      <c r="W3488" s="75" t="str">
        <f t="shared" si="163"/>
        <v xml:space="preserve"> </v>
      </c>
    </row>
    <row r="3489" spans="1:23">
      <c r="A3489" s="33"/>
      <c r="B3489" s="3"/>
      <c r="C3489" s="3"/>
      <c r="D3489" s="3"/>
      <c r="E3489" s="3"/>
      <c r="F3489" s="3"/>
      <c r="G3489" s="3"/>
      <c r="H3489" s="3"/>
      <c r="I3489" s="3"/>
      <c r="J3489" s="3"/>
      <c r="K3489" s="4"/>
      <c r="L3489" s="4"/>
      <c r="M3489" s="4"/>
      <c r="N3489" s="4"/>
      <c r="O3489" s="3"/>
      <c r="P3489" s="3"/>
      <c r="Q3489" s="80">
        <f t="shared" si="164"/>
        <v>0</v>
      </c>
      <c r="T3489" s="8" t="str">
        <f>+IFERROR(VLOOKUP(B3489,$B$5:B3488,1,FALSE),"")</f>
        <v/>
      </c>
      <c r="U3489" s="8" t="str">
        <f t="shared" si="162"/>
        <v>DUPLICATE</v>
      </c>
      <c r="W3489" s="75" t="str">
        <f t="shared" si="163"/>
        <v xml:space="preserve"> </v>
      </c>
    </row>
    <row r="3490" spans="1:23">
      <c r="A3490" s="33"/>
      <c r="B3490" s="3"/>
      <c r="C3490" s="3"/>
      <c r="D3490" s="3"/>
      <c r="E3490" s="3"/>
      <c r="F3490" s="3"/>
      <c r="G3490" s="3"/>
      <c r="H3490" s="3"/>
      <c r="I3490" s="3"/>
      <c r="J3490" s="3"/>
      <c r="K3490" s="4"/>
      <c r="L3490" s="4"/>
      <c r="M3490" s="4"/>
      <c r="N3490" s="4"/>
      <c r="O3490" s="3"/>
      <c r="P3490" s="3"/>
      <c r="Q3490" s="80">
        <f t="shared" si="164"/>
        <v>0</v>
      </c>
      <c r="T3490" s="8" t="str">
        <f>+IFERROR(VLOOKUP(B3490,$B$5:B3489,1,FALSE),"")</f>
        <v/>
      </c>
      <c r="U3490" s="8" t="str">
        <f t="shared" si="162"/>
        <v>DUPLICATE</v>
      </c>
      <c r="W3490" s="75" t="str">
        <f t="shared" si="163"/>
        <v xml:space="preserve"> </v>
      </c>
    </row>
    <row r="3491" spans="1:23">
      <c r="A3491" s="33"/>
      <c r="B3491" s="3"/>
      <c r="C3491" s="3"/>
      <c r="D3491" s="3"/>
      <c r="E3491" s="3"/>
      <c r="F3491" s="3"/>
      <c r="G3491" s="3"/>
      <c r="H3491" s="3"/>
      <c r="I3491" s="3"/>
      <c r="J3491" s="3"/>
      <c r="K3491" s="4"/>
      <c r="L3491" s="4"/>
      <c r="M3491" s="4"/>
      <c r="N3491" s="4"/>
      <c r="O3491" s="3"/>
      <c r="P3491" s="3"/>
      <c r="Q3491" s="80">
        <f t="shared" si="164"/>
        <v>0</v>
      </c>
      <c r="T3491" s="8" t="str">
        <f>+IFERROR(VLOOKUP(B3491,$B$5:B3490,1,FALSE),"")</f>
        <v/>
      </c>
      <c r="U3491" s="8" t="str">
        <f t="shared" si="162"/>
        <v>DUPLICATE</v>
      </c>
      <c r="W3491" s="75" t="str">
        <f t="shared" si="163"/>
        <v xml:space="preserve"> </v>
      </c>
    </row>
    <row r="3492" spans="1:23">
      <c r="A3492" s="33"/>
      <c r="B3492" s="3"/>
      <c r="C3492" s="3"/>
      <c r="D3492" s="3"/>
      <c r="E3492" s="3"/>
      <c r="F3492" s="3"/>
      <c r="G3492" s="3"/>
      <c r="H3492" s="3"/>
      <c r="I3492" s="3"/>
      <c r="J3492" s="3"/>
      <c r="K3492" s="4"/>
      <c r="L3492" s="4"/>
      <c r="M3492" s="4"/>
      <c r="N3492" s="4"/>
      <c r="O3492" s="3"/>
      <c r="P3492" s="3"/>
      <c r="Q3492" s="80">
        <f t="shared" si="164"/>
        <v>0</v>
      </c>
      <c r="T3492" s="8" t="str">
        <f>+IFERROR(VLOOKUP(B3492,$B$5:B3491,1,FALSE),"")</f>
        <v/>
      </c>
      <c r="U3492" s="8" t="str">
        <f t="shared" si="162"/>
        <v>DUPLICATE</v>
      </c>
      <c r="W3492" s="75" t="str">
        <f t="shared" si="163"/>
        <v xml:space="preserve"> </v>
      </c>
    </row>
    <row r="3493" spans="1:23">
      <c r="A3493" s="33"/>
      <c r="B3493" s="3"/>
      <c r="C3493" s="3"/>
      <c r="D3493" s="3"/>
      <c r="E3493" s="3"/>
      <c r="F3493" s="3"/>
      <c r="G3493" s="3"/>
      <c r="H3493" s="3"/>
      <c r="I3493" s="3"/>
      <c r="J3493" s="3"/>
      <c r="K3493" s="4"/>
      <c r="L3493" s="4"/>
      <c r="M3493" s="4"/>
      <c r="N3493" s="4"/>
      <c r="O3493" s="3"/>
      <c r="P3493" s="3"/>
      <c r="Q3493" s="80">
        <f t="shared" si="164"/>
        <v>0</v>
      </c>
      <c r="T3493" s="8" t="str">
        <f>+IFERROR(VLOOKUP(B3493,$B$5:B3492,1,FALSE),"")</f>
        <v/>
      </c>
      <c r="U3493" s="8" t="str">
        <f t="shared" si="162"/>
        <v>DUPLICATE</v>
      </c>
      <c r="W3493" s="75" t="str">
        <f t="shared" si="163"/>
        <v xml:space="preserve"> </v>
      </c>
    </row>
    <row r="3494" spans="1:23">
      <c r="A3494" s="33"/>
      <c r="B3494" s="3"/>
      <c r="C3494" s="3"/>
      <c r="D3494" s="3"/>
      <c r="E3494" s="3"/>
      <c r="F3494" s="3"/>
      <c r="G3494" s="3"/>
      <c r="H3494" s="3"/>
      <c r="I3494" s="3"/>
      <c r="J3494" s="3"/>
      <c r="K3494" s="4"/>
      <c r="L3494" s="4"/>
      <c r="M3494" s="4"/>
      <c r="N3494" s="4"/>
      <c r="O3494" s="3"/>
      <c r="P3494" s="3"/>
      <c r="Q3494" s="80">
        <f t="shared" si="164"/>
        <v>0</v>
      </c>
      <c r="T3494" s="8" t="str">
        <f>+IFERROR(VLOOKUP(B3494,$B$5:B3493,1,FALSE),"")</f>
        <v/>
      </c>
      <c r="U3494" s="8" t="str">
        <f t="shared" si="162"/>
        <v>DUPLICATE</v>
      </c>
      <c r="W3494" s="75" t="str">
        <f t="shared" si="163"/>
        <v xml:space="preserve"> </v>
      </c>
    </row>
    <row r="3495" spans="1:23">
      <c r="A3495" s="33"/>
      <c r="B3495" s="3"/>
      <c r="C3495" s="3"/>
      <c r="D3495" s="3"/>
      <c r="E3495" s="3"/>
      <c r="F3495" s="3"/>
      <c r="G3495" s="3"/>
      <c r="H3495" s="3"/>
      <c r="I3495" s="3"/>
      <c r="J3495" s="3"/>
      <c r="K3495" s="4"/>
      <c r="L3495" s="4"/>
      <c r="M3495" s="4"/>
      <c r="N3495" s="4"/>
      <c r="O3495" s="3"/>
      <c r="P3495" s="3"/>
      <c r="Q3495" s="80">
        <f t="shared" si="164"/>
        <v>0</v>
      </c>
      <c r="T3495" s="8" t="str">
        <f>+IFERROR(VLOOKUP(B3495,$B$5:B3494,1,FALSE),"")</f>
        <v/>
      </c>
      <c r="U3495" s="8" t="str">
        <f t="shared" si="162"/>
        <v>DUPLICATE</v>
      </c>
      <c r="W3495" s="75" t="str">
        <f t="shared" si="163"/>
        <v xml:space="preserve"> </v>
      </c>
    </row>
    <row r="3496" spans="1:23">
      <c r="A3496" s="33"/>
      <c r="B3496" s="3"/>
      <c r="C3496" s="3"/>
      <c r="D3496" s="3"/>
      <c r="E3496" s="3"/>
      <c r="F3496" s="3"/>
      <c r="G3496" s="3"/>
      <c r="H3496" s="3"/>
      <c r="I3496" s="3"/>
      <c r="J3496" s="3"/>
      <c r="K3496" s="4"/>
      <c r="L3496" s="4"/>
      <c r="M3496" s="4"/>
      <c r="N3496" s="4"/>
      <c r="O3496" s="3"/>
      <c r="P3496" s="3"/>
      <c r="Q3496" s="80">
        <f t="shared" si="164"/>
        <v>0</v>
      </c>
      <c r="T3496" s="8" t="str">
        <f>+IFERROR(VLOOKUP(B3496,$B$5:B3495,1,FALSE),"")</f>
        <v/>
      </c>
      <c r="U3496" s="8" t="str">
        <f t="shared" si="162"/>
        <v>DUPLICATE</v>
      </c>
      <c r="W3496" s="75" t="str">
        <f t="shared" si="163"/>
        <v xml:space="preserve"> </v>
      </c>
    </row>
    <row r="3497" spans="1:23">
      <c r="A3497" s="33"/>
      <c r="B3497" s="3"/>
      <c r="C3497" s="3"/>
      <c r="D3497" s="3"/>
      <c r="E3497" s="3"/>
      <c r="F3497" s="3"/>
      <c r="G3497" s="3"/>
      <c r="H3497" s="3"/>
      <c r="I3497" s="3"/>
      <c r="J3497" s="3"/>
      <c r="K3497" s="4"/>
      <c r="L3497" s="4"/>
      <c r="M3497" s="4"/>
      <c r="N3497" s="4"/>
      <c r="O3497" s="3"/>
      <c r="P3497" s="3"/>
      <c r="Q3497" s="80">
        <f t="shared" si="164"/>
        <v>0</v>
      </c>
      <c r="T3497" s="8" t="str">
        <f>+IFERROR(VLOOKUP(B3497,$B$5:B3496,1,FALSE),"")</f>
        <v/>
      </c>
      <c r="U3497" s="8" t="str">
        <f t="shared" si="162"/>
        <v>DUPLICATE</v>
      </c>
      <c r="W3497" s="75" t="str">
        <f t="shared" si="163"/>
        <v xml:space="preserve"> </v>
      </c>
    </row>
    <row r="3498" spans="1:23">
      <c r="A3498" s="33"/>
      <c r="B3498" s="3"/>
      <c r="C3498" s="3"/>
      <c r="D3498" s="3"/>
      <c r="E3498" s="3"/>
      <c r="F3498" s="3"/>
      <c r="G3498" s="3"/>
      <c r="H3498" s="3"/>
      <c r="I3498" s="3"/>
      <c r="J3498" s="3"/>
      <c r="K3498" s="4"/>
      <c r="L3498" s="4"/>
      <c r="M3498" s="4"/>
      <c r="N3498" s="4"/>
      <c r="O3498" s="3"/>
      <c r="P3498" s="3"/>
      <c r="Q3498" s="80">
        <f t="shared" si="164"/>
        <v>0</v>
      </c>
      <c r="T3498" s="8" t="str">
        <f>+IFERROR(VLOOKUP(B3498,$B$5:B3497,1,FALSE),"")</f>
        <v/>
      </c>
      <c r="U3498" s="8" t="str">
        <f t="shared" si="162"/>
        <v>DUPLICATE</v>
      </c>
      <c r="W3498" s="75" t="str">
        <f t="shared" si="163"/>
        <v xml:space="preserve"> </v>
      </c>
    </row>
    <row r="3499" spans="1:23">
      <c r="A3499" s="33"/>
      <c r="B3499" s="3"/>
      <c r="C3499" s="3"/>
      <c r="D3499" s="3"/>
      <c r="E3499" s="3"/>
      <c r="F3499" s="3"/>
      <c r="G3499" s="3"/>
      <c r="H3499" s="3"/>
      <c r="I3499" s="3"/>
      <c r="J3499" s="3"/>
      <c r="K3499" s="4"/>
      <c r="L3499" s="4"/>
      <c r="M3499" s="4"/>
      <c r="N3499" s="4"/>
      <c r="O3499" s="3"/>
      <c r="P3499" s="3"/>
      <c r="Q3499" s="80">
        <f t="shared" si="164"/>
        <v>0</v>
      </c>
      <c r="T3499" s="8" t="str">
        <f>+IFERROR(VLOOKUP(B3499,$B$5:B3498,1,FALSE),"")</f>
        <v/>
      </c>
      <c r="U3499" s="8" t="str">
        <f t="shared" si="162"/>
        <v>DUPLICATE</v>
      </c>
      <c r="W3499" s="75" t="str">
        <f t="shared" si="163"/>
        <v xml:space="preserve"> </v>
      </c>
    </row>
    <row r="3500" spans="1:23">
      <c r="A3500" s="33"/>
      <c r="B3500" s="3"/>
      <c r="C3500" s="3"/>
      <c r="D3500" s="3"/>
      <c r="E3500" s="3"/>
      <c r="F3500" s="3"/>
      <c r="G3500" s="3"/>
      <c r="H3500" s="3"/>
      <c r="I3500" s="3"/>
      <c r="J3500" s="3"/>
      <c r="K3500" s="4"/>
      <c r="L3500" s="4"/>
      <c r="M3500" s="4"/>
      <c r="N3500" s="4"/>
      <c r="O3500" s="3"/>
      <c r="P3500" s="3"/>
      <c r="Q3500" s="80">
        <f t="shared" si="164"/>
        <v>0</v>
      </c>
      <c r="T3500" s="8" t="str">
        <f>+IFERROR(VLOOKUP(B3500,$B$5:B3499,1,FALSE),"")</f>
        <v/>
      </c>
      <c r="U3500" s="8" t="str">
        <f t="shared" si="162"/>
        <v>DUPLICATE</v>
      </c>
      <c r="W3500" s="75" t="str">
        <f t="shared" si="163"/>
        <v xml:space="preserve"> </v>
      </c>
    </row>
    <row r="3501" spans="1:23">
      <c r="A3501" s="33"/>
      <c r="B3501" s="3"/>
      <c r="C3501" s="3"/>
      <c r="D3501" s="3"/>
      <c r="E3501" s="3"/>
      <c r="F3501" s="3"/>
      <c r="G3501" s="3"/>
      <c r="H3501" s="3"/>
      <c r="I3501" s="3"/>
      <c r="J3501" s="3"/>
      <c r="K3501" s="4"/>
      <c r="L3501" s="4"/>
      <c r="M3501" s="4"/>
      <c r="N3501" s="4"/>
      <c r="O3501" s="3"/>
      <c r="P3501" s="3"/>
      <c r="Q3501" s="80">
        <f t="shared" si="164"/>
        <v>0</v>
      </c>
      <c r="T3501" s="8" t="str">
        <f>+IFERROR(VLOOKUP(B3501,$B$5:B3500,1,FALSE),"")</f>
        <v/>
      </c>
      <c r="U3501" s="8" t="str">
        <f t="shared" si="162"/>
        <v>DUPLICATE</v>
      </c>
      <c r="W3501" s="75" t="str">
        <f t="shared" si="163"/>
        <v xml:space="preserve"> </v>
      </c>
    </row>
    <row r="3502" spans="1:23">
      <c r="A3502" s="33"/>
      <c r="B3502" s="3"/>
      <c r="C3502" s="3"/>
      <c r="D3502" s="3"/>
      <c r="E3502" s="3"/>
      <c r="F3502" s="3"/>
      <c r="G3502" s="3"/>
      <c r="H3502" s="3"/>
      <c r="I3502" s="3"/>
      <c r="J3502" s="3"/>
      <c r="K3502" s="4"/>
      <c r="L3502" s="4"/>
      <c r="M3502" s="4"/>
      <c r="N3502" s="4"/>
      <c r="O3502" s="3"/>
      <c r="P3502" s="3"/>
      <c r="Q3502" s="80">
        <f t="shared" si="164"/>
        <v>0</v>
      </c>
      <c r="T3502" s="8" t="str">
        <f>+IFERROR(VLOOKUP(B3502,$B$5:B3501,1,FALSE),"")</f>
        <v/>
      </c>
      <c r="U3502" s="8" t="str">
        <f t="shared" si="162"/>
        <v>DUPLICATE</v>
      </c>
      <c r="W3502" s="75" t="str">
        <f t="shared" si="163"/>
        <v xml:space="preserve"> </v>
      </c>
    </row>
    <row r="3503" spans="1:23">
      <c r="A3503" s="33"/>
      <c r="B3503" s="3"/>
      <c r="C3503" s="3"/>
      <c r="D3503" s="3"/>
      <c r="E3503" s="3"/>
      <c r="F3503" s="3"/>
      <c r="G3503" s="3"/>
      <c r="H3503" s="3"/>
      <c r="I3503" s="3"/>
      <c r="J3503" s="3"/>
      <c r="K3503" s="4"/>
      <c r="L3503" s="4"/>
      <c r="M3503" s="4"/>
      <c r="N3503" s="4"/>
      <c r="O3503" s="3"/>
      <c r="P3503" s="3"/>
      <c r="Q3503" s="80">
        <f t="shared" si="164"/>
        <v>0</v>
      </c>
      <c r="T3503" s="8" t="str">
        <f>+IFERROR(VLOOKUP(B3503,$B$5:B3502,1,FALSE),"")</f>
        <v/>
      </c>
      <c r="U3503" s="8" t="str">
        <f t="shared" si="162"/>
        <v>DUPLICATE</v>
      </c>
      <c r="W3503" s="75" t="str">
        <f t="shared" si="163"/>
        <v xml:space="preserve"> </v>
      </c>
    </row>
    <row r="3504" spans="1:23">
      <c r="A3504" s="33"/>
      <c r="B3504" s="3"/>
      <c r="C3504" s="3"/>
      <c r="D3504" s="3"/>
      <c r="E3504" s="3"/>
      <c r="F3504" s="3"/>
      <c r="G3504" s="3"/>
      <c r="H3504" s="3"/>
      <c r="I3504" s="3"/>
      <c r="J3504" s="3"/>
      <c r="K3504" s="4"/>
      <c r="L3504" s="4"/>
      <c r="M3504" s="4"/>
      <c r="N3504" s="4"/>
      <c r="O3504" s="3"/>
      <c r="P3504" s="3"/>
      <c r="Q3504" s="80">
        <f t="shared" si="164"/>
        <v>0</v>
      </c>
      <c r="T3504" s="8" t="str">
        <f>+IFERROR(VLOOKUP(B3504,$B$5:B3503,1,FALSE),"")</f>
        <v/>
      </c>
      <c r="U3504" s="8" t="str">
        <f t="shared" si="162"/>
        <v>DUPLICATE</v>
      </c>
      <c r="W3504" s="75" t="str">
        <f t="shared" si="163"/>
        <v xml:space="preserve"> </v>
      </c>
    </row>
    <row r="3505" spans="1:23">
      <c r="A3505" s="33"/>
      <c r="B3505" s="3"/>
      <c r="C3505" s="3"/>
      <c r="D3505" s="3"/>
      <c r="E3505" s="3"/>
      <c r="F3505" s="3"/>
      <c r="G3505" s="3"/>
      <c r="H3505" s="3"/>
      <c r="I3505" s="3"/>
      <c r="J3505" s="3"/>
      <c r="K3505" s="4"/>
      <c r="L3505" s="4"/>
      <c r="M3505" s="4"/>
      <c r="N3505" s="4"/>
      <c r="O3505" s="3"/>
      <c r="P3505" s="3"/>
      <c r="Q3505" s="80">
        <f t="shared" si="164"/>
        <v>0</v>
      </c>
      <c r="T3505" s="8" t="str">
        <f>+IFERROR(VLOOKUP(B3505,$B$5:B3504,1,FALSE),"")</f>
        <v/>
      </c>
      <c r="U3505" s="8" t="str">
        <f t="shared" si="162"/>
        <v>DUPLICATE</v>
      </c>
      <c r="W3505" s="75" t="str">
        <f t="shared" si="163"/>
        <v xml:space="preserve"> </v>
      </c>
    </row>
    <row r="3506" spans="1:23">
      <c r="A3506" s="33"/>
      <c r="B3506" s="3"/>
      <c r="C3506" s="3"/>
      <c r="D3506" s="3"/>
      <c r="E3506" s="3"/>
      <c r="F3506" s="3"/>
      <c r="G3506" s="3"/>
      <c r="H3506" s="3"/>
      <c r="I3506" s="3"/>
      <c r="J3506" s="3"/>
      <c r="K3506" s="4"/>
      <c r="L3506" s="4"/>
      <c r="M3506" s="4"/>
      <c r="N3506" s="4"/>
      <c r="O3506" s="3"/>
      <c r="P3506" s="3"/>
      <c r="Q3506" s="80">
        <f t="shared" si="164"/>
        <v>0</v>
      </c>
      <c r="T3506" s="8" t="str">
        <f>+IFERROR(VLOOKUP(B3506,$B$5:B3505,1,FALSE),"")</f>
        <v/>
      </c>
      <c r="U3506" s="8" t="str">
        <f t="shared" si="162"/>
        <v>DUPLICATE</v>
      </c>
      <c r="W3506" s="75" t="str">
        <f t="shared" si="163"/>
        <v xml:space="preserve"> </v>
      </c>
    </row>
    <row r="3507" spans="1:23">
      <c r="A3507" s="33"/>
      <c r="B3507" s="3"/>
      <c r="C3507" s="3"/>
      <c r="D3507" s="3"/>
      <c r="E3507" s="3"/>
      <c r="F3507" s="3"/>
      <c r="G3507" s="3"/>
      <c r="H3507" s="3"/>
      <c r="I3507" s="3"/>
      <c r="J3507" s="3"/>
      <c r="K3507" s="4"/>
      <c r="L3507" s="4"/>
      <c r="M3507" s="4"/>
      <c r="N3507" s="4"/>
      <c r="O3507" s="3"/>
      <c r="P3507" s="3"/>
      <c r="Q3507" s="80">
        <f t="shared" si="164"/>
        <v>0</v>
      </c>
      <c r="T3507" s="8" t="str">
        <f>+IFERROR(VLOOKUP(B3507,$B$5:B3506,1,FALSE),"")</f>
        <v/>
      </c>
      <c r="U3507" s="8" t="str">
        <f t="shared" si="162"/>
        <v>DUPLICATE</v>
      </c>
      <c r="W3507" s="75" t="str">
        <f t="shared" si="163"/>
        <v xml:space="preserve"> </v>
      </c>
    </row>
    <row r="3508" spans="1:23">
      <c r="A3508" s="33"/>
      <c r="B3508" s="3"/>
      <c r="C3508" s="3"/>
      <c r="D3508" s="3"/>
      <c r="E3508" s="3"/>
      <c r="F3508" s="3"/>
      <c r="G3508" s="3"/>
      <c r="H3508" s="3"/>
      <c r="I3508" s="3"/>
      <c r="J3508" s="3"/>
      <c r="K3508" s="4"/>
      <c r="L3508" s="4"/>
      <c r="M3508" s="4"/>
      <c r="N3508" s="4"/>
      <c r="O3508" s="3"/>
      <c r="P3508" s="3"/>
      <c r="Q3508" s="80">
        <f t="shared" si="164"/>
        <v>0</v>
      </c>
      <c r="T3508" s="8" t="str">
        <f>+IFERROR(VLOOKUP(B3508,$B$5:B3507,1,FALSE),"")</f>
        <v/>
      </c>
      <c r="U3508" s="8" t="str">
        <f t="shared" si="162"/>
        <v>DUPLICATE</v>
      </c>
      <c r="W3508" s="75" t="str">
        <f t="shared" si="163"/>
        <v xml:space="preserve"> </v>
      </c>
    </row>
    <row r="3509" spans="1:23">
      <c r="A3509" s="33"/>
      <c r="B3509" s="3"/>
      <c r="C3509" s="3"/>
      <c r="D3509" s="3"/>
      <c r="E3509" s="3"/>
      <c r="F3509" s="3"/>
      <c r="G3509" s="3"/>
      <c r="H3509" s="3"/>
      <c r="I3509" s="3"/>
      <c r="J3509" s="3"/>
      <c r="K3509" s="4"/>
      <c r="L3509" s="4"/>
      <c r="M3509" s="4"/>
      <c r="N3509" s="4"/>
      <c r="O3509" s="3"/>
      <c r="P3509" s="3"/>
      <c r="Q3509" s="80">
        <f t="shared" si="164"/>
        <v>0</v>
      </c>
      <c r="T3509" s="8" t="str">
        <f>+IFERROR(VLOOKUP(B3509,$B$5:B3508,1,FALSE),"")</f>
        <v/>
      </c>
      <c r="U3509" s="8" t="str">
        <f t="shared" si="162"/>
        <v>DUPLICATE</v>
      </c>
      <c r="W3509" s="75" t="str">
        <f t="shared" si="163"/>
        <v xml:space="preserve"> </v>
      </c>
    </row>
    <row r="3510" spans="1:23">
      <c r="A3510" s="33"/>
      <c r="B3510" s="3"/>
      <c r="C3510" s="3"/>
      <c r="D3510" s="3"/>
      <c r="E3510" s="3"/>
      <c r="F3510" s="3"/>
      <c r="G3510" s="3"/>
      <c r="H3510" s="3"/>
      <c r="I3510" s="3"/>
      <c r="J3510" s="3"/>
      <c r="K3510" s="4"/>
      <c r="L3510" s="4"/>
      <c r="M3510" s="4"/>
      <c r="N3510" s="4"/>
      <c r="O3510" s="3"/>
      <c r="P3510" s="3"/>
      <c r="Q3510" s="80">
        <f t="shared" si="164"/>
        <v>0</v>
      </c>
      <c r="T3510" s="8" t="str">
        <f>+IFERROR(VLOOKUP(B3510,$B$5:B3509,1,FALSE),"")</f>
        <v/>
      </c>
      <c r="U3510" s="8" t="str">
        <f t="shared" si="162"/>
        <v>DUPLICATE</v>
      </c>
      <c r="W3510" s="75" t="str">
        <f t="shared" si="163"/>
        <v xml:space="preserve"> </v>
      </c>
    </row>
    <row r="3511" spans="1:23">
      <c r="A3511" s="33"/>
      <c r="B3511" s="3"/>
      <c r="C3511" s="3"/>
      <c r="D3511" s="3"/>
      <c r="E3511" s="3"/>
      <c r="F3511" s="3"/>
      <c r="G3511" s="3"/>
      <c r="H3511" s="3"/>
      <c r="I3511" s="3"/>
      <c r="J3511" s="3"/>
      <c r="K3511" s="4"/>
      <c r="L3511" s="4"/>
      <c r="M3511" s="4"/>
      <c r="N3511" s="4"/>
      <c r="O3511" s="3"/>
      <c r="P3511" s="3"/>
      <c r="Q3511" s="80">
        <f t="shared" si="164"/>
        <v>0</v>
      </c>
      <c r="T3511" s="8" t="str">
        <f>+IFERROR(VLOOKUP(B3511,$B$5:B3510,1,FALSE),"")</f>
        <v/>
      </c>
      <c r="U3511" s="8" t="str">
        <f t="shared" si="162"/>
        <v>DUPLICATE</v>
      </c>
      <c r="W3511" s="75" t="str">
        <f t="shared" si="163"/>
        <v xml:space="preserve"> </v>
      </c>
    </row>
    <row r="3512" spans="1:23">
      <c r="A3512" s="33"/>
      <c r="B3512" s="3"/>
      <c r="C3512" s="3"/>
      <c r="D3512" s="3"/>
      <c r="E3512" s="3"/>
      <c r="F3512" s="3"/>
      <c r="G3512" s="3"/>
      <c r="H3512" s="3"/>
      <c r="I3512" s="3"/>
      <c r="J3512" s="3"/>
      <c r="K3512" s="4"/>
      <c r="L3512" s="4"/>
      <c r="M3512" s="4"/>
      <c r="N3512" s="4"/>
      <c r="O3512" s="3"/>
      <c r="P3512" s="3"/>
      <c r="Q3512" s="80">
        <f t="shared" si="164"/>
        <v>0</v>
      </c>
      <c r="T3512" s="8" t="str">
        <f>+IFERROR(VLOOKUP(B3512,$B$5:B3511,1,FALSE),"")</f>
        <v/>
      </c>
      <c r="U3512" s="8" t="str">
        <f t="shared" si="162"/>
        <v>DUPLICATE</v>
      </c>
      <c r="W3512" s="75" t="str">
        <f t="shared" si="163"/>
        <v xml:space="preserve"> </v>
      </c>
    </row>
    <row r="3513" spans="1:23">
      <c r="A3513" s="33"/>
      <c r="B3513" s="3"/>
      <c r="C3513" s="3"/>
      <c r="D3513" s="3"/>
      <c r="E3513" s="3"/>
      <c r="F3513" s="3"/>
      <c r="G3513" s="3"/>
      <c r="H3513" s="3"/>
      <c r="I3513" s="3"/>
      <c r="J3513" s="3"/>
      <c r="K3513" s="4"/>
      <c r="L3513" s="4"/>
      <c r="M3513" s="4"/>
      <c r="N3513" s="4"/>
      <c r="O3513" s="3"/>
      <c r="P3513" s="3"/>
      <c r="Q3513" s="80">
        <f t="shared" si="164"/>
        <v>0</v>
      </c>
      <c r="T3513" s="8" t="str">
        <f>+IFERROR(VLOOKUP(B3513,$B$5:B3512,1,FALSE),"")</f>
        <v/>
      </c>
      <c r="U3513" s="8" t="str">
        <f t="shared" si="162"/>
        <v>DUPLICATE</v>
      </c>
      <c r="W3513" s="75" t="str">
        <f t="shared" si="163"/>
        <v xml:space="preserve"> </v>
      </c>
    </row>
    <row r="3514" spans="1:23">
      <c r="A3514" s="33"/>
      <c r="B3514" s="3"/>
      <c r="C3514" s="3"/>
      <c r="D3514" s="3"/>
      <c r="E3514" s="3"/>
      <c r="F3514" s="3"/>
      <c r="G3514" s="3"/>
      <c r="H3514" s="3"/>
      <c r="I3514" s="3"/>
      <c r="J3514" s="3"/>
      <c r="K3514" s="4"/>
      <c r="L3514" s="4"/>
      <c r="M3514" s="4"/>
      <c r="N3514" s="4"/>
      <c r="O3514" s="3"/>
      <c r="P3514" s="3"/>
      <c r="Q3514" s="80">
        <f t="shared" si="164"/>
        <v>0</v>
      </c>
      <c r="T3514" s="8" t="str">
        <f>+IFERROR(VLOOKUP(B3514,$B$5:B3513,1,FALSE),"")</f>
        <v/>
      </c>
      <c r="U3514" s="8" t="str">
        <f t="shared" si="162"/>
        <v>DUPLICATE</v>
      </c>
      <c r="W3514" s="75" t="str">
        <f t="shared" si="163"/>
        <v xml:space="preserve"> </v>
      </c>
    </row>
    <row r="3515" spans="1:23">
      <c r="A3515" s="33"/>
      <c r="B3515" s="3"/>
      <c r="C3515" s="3"/>
      <c r="D3515" s="3"/>
      <c r="E3515" s="3"/>
      <c r="F3515" s="3"/>
      <c r="G3515" s="3"/>
      <c r="H3515" s="3"/>
      <c r="I3515" s="3"/>
      <c r="J3515" s="3"/>
      <c r="K3515" s="4"/>
      <c r="L3515" s="4"/>
      <c r="M3515" s="4"/>
      <c r="N3515" s="4"/>
      <c r="O3515" s="3"/>
      <c r="P3515" s="3"/>
      <c r="Q3515" s="80">
        <f t="shared" si="164"/>
        <v>0</v>
      </c>
      <c r="T3515" s="8" t="str">
        <f>+IFERROR(VLOOKUP(B3515,$B$5:B3514,1,FALSE),"")</f>
        <v/>
      </c>
      <c r="U3515" s="8" t="str">
        <f t="shared" si="162"/>
        <v>DUPLICATE</v>
      </c>
      <c r="W3515" s="75" t="str">
        <f t="shared" si="163"/>
        <v xml:space="preserve"> </v>
      </c>
    </row>
    <row r="3516" spans="1:23">
      <c r="A3516" s="33"/>
      <c r="B3516" s="3"/>
      <c r="C3516" s="3"/>
      <c r="D3516" s="3"/>
      <c r="E3516" s="3"/>
      <c r="F3516" s="3"/>
      <c r="G3516" s="3"/>
      <c r="H3516" s="3"/>
      <c r="I3516" s="3"/>
      <c r="J3516" s="3"/>
      <c r="K3516" s="4"/>
      <c r="L3516" s="4"/>
      <c r="M3516" s="4"/>
      <c r="N3516" s="4"/>
      <c r="O3516" s="3"/>
      <c r="P3516" s="3"/>
      <c r="Q3516" s="80">
        <f t="shared" si="164"/>
        <v>0</v>
      </c>
      <c r="T3516" s="8" t="str">
        <f>+IFERROR(VLOOKUP(B3516,$B$5:B3515,1,FALSE),"")</f>
        <v/>
      </c>
      <c r="U3516" s="8" t="str">
        <f t="shared" si="162"/>
        <v>DUPLICATE</v>
      </c>
      <c r="W3516" s="75" t="str">
        <f t="shared" si="163"/>
        <v xml:space="preserve"> </v>
      </c>
    </row>
    <row r="3517" spans="1:23">
      <c r="A3517" s="33"/>
      <c r="B3517" s="3"/>
      <c r="C3517" s="3"/>
      <c r="D3517" s="3"/>
      <c r="E3517" s="3"/>
      <c r="F3517" s="3"/>
      <c r="G3517" s="3"/>
      <c r="H3517" s="3"/>
      <c r="I3517" s="3"/>
      <c r="J3517" s="3"/>
      <c r="K3517" s="4"/>
      <c r="L3517" s="4"/>
      <c r="M3517" s="4"/>
      <c r="N3517" s="4"/>
      <c r="O3517" s="3"/>
      <c r="P3517" s="3"/>
      <c r="Q3517" s="80">
        <f t="shared" si="164"/>
        <v>0</v>
      </c>
      <c r="T3517" s="8" t="str">
        <f>+IFERROR(VLOOKUP(B3517,$B$5:B3516,1,FALSE),"")</f>
        <v/>
      </c>
      <c r="U3517" s="8" t="str">
        <f t="shared" si="162"/>
        <v>DUPLICATE</v>
      </c>
      <c r="W3517" s="75" t="str">
        <f t="shared" si="163"/>
        <v xml:space="preserve"> </v>
      </c>
    </row>
    <row r="3518" spans="1:23">
      <c r="A3518" s="33"/>
      <c r="B3518" s="3"/>
      <c r="C3518" s="3"/>
      <c r="D3518" s="3"/>
      <c r="E3518" s="3"/>
      <c r="F3518" s="3"/>
      <c r="G3518" s="3"/>
      <c r="H3518" s="3"/>
      <c r="I3518" s="3"/>
      <c r="J3518" s="3"/>
      <c r="K3518" s="4"/>
      <c r="L3518" s="4"/>
      <c r="M3518" s="4"/>
      <c r="N3518" s="4"/>
      <c r="O3518" s="3"/>
      <c r="P3518" s="3"/>
      <c r="Q3518" s="80">
        <f t="shared" si="164"/>
        <v>0</v>
      </c>
      <c r="T3518" s="8" t="str">
        <f>+IFERROR(VLOOKUP(B3518,$B$5:B3517,1,FALSE),"")</f>
        <v/>
      </c>
      <c r="U3518" s="8" t="str">
        <f t="shared" si="162"/>
        <v>DUPLICATE</v>
      </c>
      <c r="W3518" s="75" t="str">
        <f t="shared" si="163"/>
        <v xml:space="preserve"> </v>
      </c>
    </row>
    <row r="3519" spans="1:23">
      <c r="A3519" s="33"/>
      <c r="B3519" s="3"/>
      <c r="C3519" s="3"/>
      <c r="D3519" s="3"/>
      <c r="E3519" s="3"/>
      <c r="F3519" s="3"/>
      <c r="G3519" s="3"/>
      <c r="H3519" s="3"/>
      <c r="I3519" s="3"/>
      <c r="J3519" s="3"/>
      <c r="K3519" s="4"/>
      <c r="L3519" s="4"/>
      <c r="M3519" s="4"/>
      <c r="N3519" s="4"/>
      <c r="O3519" s="3"/>
      <c r="P3519" s="3"/>
      <c r="Q3519" s="80">
        <f t="shared" si="164"/>
        <v>0</v>
      </c>
      <c r="T3519" s="8" t="str">
        <f>+IFERROR(VLOOKUP(B3519,$B$5:B3518,1,FALSE),"")</f>
        <v/>
      </c>
      <c r="U3519" s="8" t="str">
        <f t="shared" si="162"/>
        <v>DUPLICATE</v>
      </c>
      <c r="W3519" s="75" t="str">
        <f t="shared" si="163"/>
        <v xml:space="preserve"> </v>
      </c>
    </row>
    <row r="3520" spans="1:23">
      <c r="A3520" s="33"/>
      <c r="B3520" s="3"/>
      <c r="C3520" s="3"/>
      <c r="D3520" s="3"/>
      <c r="E3520" s="3"/>
      <c r="F3520" s="3"/>
      <c r="G3520" s="3"/>
      <c r="H3520" s="3"/>
      <c r="I3520" s="3"/>
      <c r="J3520" s="3"/>
      <c r="K3520" s="4"/>
      <c r="L3520" s="4"/>
      <c r="M3520" s="4"/>
      <c r="N3520" s="4"/>
      <c r="O3520" s="3"/>
      <c r="P3520" s="3"/>
      <c r="Q3520" s="80">
        <f t="shared" si="164"/>
        <v>0</v>
      </c>
      <c r="T3520" s="8" t="str">
        <f>+IFERROR(VLOOKUP(B3520,$B$5:B3519,1,FALSE),"")</f>
        <v/>
      </c>
      <c r="U3520" s="8" t="str">
        <f t="shared" si="162"/>
        <v>DUPLICATE</v>
      </c>
      <c r="W3520" s="75" t="str">
        <f t="shared" si="163"/>
        <v xml:space="preserve"> </v>
      </c>
    </row>
    <row r="3521" spans="1:23">
      <c r="A3521" s="33"/>
      <c r="B3521" s="3"/>
      <c r="C3521" s="3"/>
      <c r="D3521" s="3"/>
      <c r="E3521" s="3"/>
      <c r="F3521" s="3"/>
      <c r="G3521" s="3"/>
      <c r="H3521" s="3"/>
      <c r="I3521" s="3"/>
      <c r="J3521" s="3"/>
      <c r="K3521" s="4"/>
      <c r="L3521" s="4"/>
      <c r="M3521" s="4"/>
      <c r="N3521" s="4"/>
      <c r="O3521" s="3"/>
      <c r="P3521" s="3"/>
      <c r="Q3521" s="80">
        <f t="shared" si="164"/>
        <v>0</v>
      </c>
      <c r="T3521" s="8" t="str">
        <f>+IFERROR(VLOOKUP(B3521,$B$5:B3520,1,FALSE),"")</f>
        <v/>
      </c>
      <c r="U3521" s="8" t="str">
        <f t="shared" si="162"/>
        <v>DUPLICATE</v>
      </c>
      <c r="W3521" s="75" t="str">
        <f t="shared" si="163"/>
        <v xml:space="preserve"> </v>
      </c>
    </row>
    <row r="3522" spans="1:23">
      <c r="A3522" s="33"/>
      <c r="B3522" s="3"/>
      <c r="C3522" s="3"/>
      <c r="D3522" s="3"/>
      <c r="E3522" s="3"/>
      <c r="F3522" s="3"/>
      <c r="G3522" s="3"/>
      <c r="H3522" s="3"/>
      <c r="I3522" s="3"/>
      <c r="J3522" s="3"/>
      <c r="K3522" s="4"/>
      <c r="L3522" s="4"/>
      <c r="M3522" s="4"/>
      <c r="N3522" s="4"/>
      <c r="O3522" s="3"/>
      <c r="P3522" s="3"/>
      <c r="Q3522" s="80">
        <f t="shared" si="164"/>
        <v>0</v>
      </c>
      <c r="T3522" s="8" t="str">
        <f>+IFERROR(VLOOKUP(B3522,$B$5:B3521,1,FALSE),"")</f>
        <v/>
      </c>
      <c r="U3522" s="8" t="str">
        <f t="shared" si="162"/>
        <v>DUPLICATE</v>
      </c>
      <c r="W3522" s="75" t="str">
        <f t="shared" si="163"/>
        <v xml:space="preserve"> </v>
      </c>
    </row>
    <row r="3523" spans="1:23">
      <c r="A3523" s="33"/>
      <c r="B3523" s="3"/>
      <c r="C3523" s="3"/>
      <c r="D3523" s="3"/>
      <c r="E3523" s="3"/>
      <c r="F3523" s="3"/>
      <c r="G3523" s="3"/>
      <c r="H3523" s="3"/>
      <c r="I3523" s="3"/>
      <c r="J3523" s="3"/>
      <c r="K3523" s="4"/>
      <c r="L3523" s="4"/>
      <c r="M3523" s="4"/>
      <c r="N3523" s="4"/>
      <c r="O3523" s="3"/>
      <c r="P3523" s="3"/>
      <c r="Q3523" s="80">
        <f t="shared" si="164"/>
        <v>0</v>
      </c>
      <c r="T3523" s="8" t="str">
        <f>+IFERROR(VLOOKUP(B3523,$B$5:B3522,1,FALSE),"")</f>
        <v/>
      </c>
      <c r="U3523" s="8" t="str">
        <f t="shared" si="162"/>
        <v>DUPLICATE</v>
      </c>
      <c r="W3523" s="75" t="str">
        <f t="shared" si="163"/>
        <v xml:space="preserve"> </v>
      </c>
    </row>
    <row r="3524" spans="1:23">
      <c r="A3524" s="33"/>
      <c r="B3524" s="3"/>
      <c r="C3524" s="3"/>
      <c r="D3524" s="3"/>
      <c r="E3524" s="3"/>
      <c r="F3524" s="3"/>
      <c r="G3524" s="3"/>
      <c r="H3524" s="3"/>
      <c r="I3524" s="3"/>
      <c r="J3524" s="3"/>
      <c r="K3524" s="4"/>
      <c r="L3524" s="4"/>
      <c r="M3524" s="4"/>
      <c r="N3524" s="4"/>
      <c r="O3524" s="3"/>
      <c r="P3524" s="3"/>
      <c r="Q3524" s="80">
        <f t="shared" si="164"/>
        <v>0</v>
      </c>
      <c r="T3524" s="8" t="str">
        <f>+IFERROR(VLOOKUP(B3524,$B$5:B3523,1,FALSE),"")</f>
        <v/>
      </c>
      <c r="U3524" s="8" t="str">
        <f t="shared" si="162"/>
        <v>DUPLICATE</v>
      </c>
      <c r="W3524" s="75" t="str">
        <f t="shared" si="163"/>
        <v xml:space="preserve"> </v>
      </c>
    </row>
    <row r="3525" spans="1:23">
      <c r="A3525" s="33"/>
      <c r="B3525" s="3"/>
      <c r="C3525" s="3"/>
      <c r="D3525" s="3"/>
      <c r="E3525" s="3"/>
      <c r="F3525" s="3"/>
      <c r="G3525" s="3"/>
      <c r="H3525" s="3"/>
      <c r="I3525" s="3"/>
      <c r="J3525" s="3"/>
      <c r="K3525" s="4"/>
      <c r="L3525" s="4"/>
      <c r="M3525" s="4"/>
      <c r="N3525" s="4"/>
      <c r="O3525" s="3"/>
      <c r="P3525" s="3"/>
      <c r="Q3525" s="80">
        <f t="shared" si="164"/>
        <v>0</v>
      </c>
      <c r="T3525" s="8" t="str">
        <f>+IFERROR(VLOOKUP(B3525,$B$5:B3524,1,FALSE),"")</f>
        <v/>
      </c>
      <c r="U3525" s="8" t="str">
        <f t="shared" ref="U3525:U3588" si="165">+IF(EXACT(T3525,B3525),"DUPLICATE","ORIGINAL")</f>
        <v>DUPLICATE</v>
      </c>
      <c r="W3525" s="75" t="str">
        <f t="shared" ref="W3525:W3588" si="166">CONCATENATE(B3525," ",A3525)</f>
        <v xml:space="preserve"> </v>
      </c>
    </row>
    <row r="3526" spans="1:23">
      <c r="A3526" s="33"/>
      <c r="B3526" s="3"/>
      <c r="C3526" s="3"/>
      <c r="D3526" s="3"/>
      <c r="E3526" s="3"/>
      <c r="F3526" s="3"/>
      <c r="G3526" s="3"/>
      <c r="H3526" s="3"/>
      <c r="I3526" s="3"/>
      <c r="J3526" s="3"/>
      <c r="K3526" s="4"/>
      <c r="L3526" s="4"/>
      <c r="M3526" s="4"/>
      <c r="N3526" s="4"/>
      <c r="O3526" s="3"/>
      <c r="P3526" s="3"/>
      <c r="Q3526" s="80">
        <f t="shared" ref="Q3526:Q3589" si="167">L3526+M3526+N3526</f>
        <v>0</v>
      </c>
      <c r="T3526" s="8" t="str">
        <f>+IFERROR(VLOOKUP(B3526,$B$5:B3525,1,FALSE),"")</f>
        <v/>
      </c>
      <c r="U3526" s="8" t="str">
        <f t="shared" si="165"/>
        <v>DUPLICATE</v>
      </c>
      <c r="W3526" s="75" t="str">
        <f t="shared" si="166"/>
        <v xml:space="preserve"> </v>
      </c>
    </row>
    <row r="3527" spans="1:23">
      <c r="A3527" s="33"/>
      <c r="B3527" s="3"/>
      <c r="C3527" s="3"/>
      <c r="D3527" s="3"/>
      <c r="E3527" s="3"/>
      <c r="F3527" s="3"/>
      <c r="G3527" s="3"/>
      <c r="H3527" s="3"/>
      <c r="I3527" s="3"/>
      <c r="J3527" s="3"/>
      <c r="K3527" s="4"/>
      <c r="L3527" s="4"/>
      <c r="M3527" s="4"/>
      <c r="N3527" s="4"/>
      <c r="O3527" s="3"/>
      <c r="P3527" s="3"/>
      <c r="Q3527" s="80">
        <f t="shared" si="167"/>
        <v>0</v>
      </c>
      <c r="T3527" s="8" t="str">
        <f>+IFERROR(VLOOKUP(B3527,$B$5:B3526,1,FALSE),"")</f>
        <v/>
      </c>
      <c r="U3527" s="8" t="str">
        <f t="shared" si="165"/>
        <v>DUPLICATE</v>
      </c>
      <c r="W3527" s="75" t="str">
        <f t="shared" si="166"/>
        <v xml:space="preserve"> </v>
      </c>
    </row>
    <row r="3528" spans="1:23">
      <c r="A3528" s="33"/>
      <c r="B3528" s="3"/>
      <c r="C3528" s="3"/>
      <c r="D3528" s="3"/>
      <c r="E3528" s="3"/>
      <c r="F3528" s="3"/>
      <c r="G3528" s="3"/>
      <c r="H3528" s="3"/>
      <c r="I3528" s="3"/>
      <c r="J3528" s="3"/>
      <c r="K3528" s="4"/>
      <c r="L3528" s="4"/>
      <c r="M3528" s="4"/>
      <c r="N3528" s="4"/>
      <c r="O3528" s="3"/>
      <c r="P3528" s="3"/>
      <c r="Q3528" s="80">
        <f t="shared" si="167"/>
        <v>0</v>
      </c>
      <c r="T3528" s="8" t="str">
        <f>+IFERROR(VLOOKUP(B3528,$B$5:B3527,1,FALSE),"")</f>
        <v/>
      </c>
      <c r="U3528" s="8" t="str">
        <f t="shared" si="165"/>
        <v>DUPLICATE</v>
      </c>
      <c r="W3528" s="75" t="str">
        <f t="shared" si="166"/>
        <v xml:space="preserve"> </v>
      </c>
    </row>
    <row r="3529" spans="1:23">
      <c r="A3529" s="33"/>
      <c r="B3529" s="3"/>
      <c r="C3529" s="3"/>
      <c r="D3529" s="3"/>
      <c r="E3529" s="3"/>
      <c r="F3529" s="3"/>
      <c r="G3529" s="3"/>
      <c r="H3529" s="3"/>
      <c r="I3529" s="3"/>
      <c r="J3529" s="3"/>
      <c r="K3529" s="4"/>
      <c r="L3529" s="4"/>
      <c r="M3529" s="4"/>
      <c r="N3529" s="4"/>
      <c r="O3529" s="3"/>
      <c r="P3529" s="3"/>
      <c r="Q3529" s="80">
        <f t="shared" si="167"/>
        <v>0</v>
      </c>
      <c r="T3529" s="8" t="str">
        <f>+IFERROR(VLOOKUP(B3529,$B$5:B3528,1,FALSE),"")</f>
        <v/>
      </c>
      <c r="U3529" s="8" t="str">
        <f t="shared" si="165"/>
        <v>DUPLICATE</v>
      </c>
      <c r="W3529" s="75" t="str">
        <f t="shared" si="166"/>
        <v xml:space="preserve"> </v>
      </c>
    </row>
    <row r="3530" spans="1:23">
      <c r="A3530" s="33"/>
      <c r="B3530" s="3"/>
      <c r="C3530" s="3"/>
      <c r="D3530" s="3"/>
      <c r="E3530" s="3"/>
      <c r="F3530" s="3"/>
      <c r="G3530" s="3"/>
      <c r="H3530" s="3"/>
      <c r="I3530" s="3"/>
      <c r="J3530" s="3"/>
      <c r="K3530" s="4"/>
      <c r="L3530" s="4"/>
      <c r="M3530" s="4"/>
      <c r="N3530" s="4"/>
      <c r="O3530" s="3"/>
      <c r="P3530" s="3"/>
      <c r="Q3530" s="80">
        <f t="shared" si="167"/>
        <v>0</v>
      </c>
      <c r="T3530" s="8" t="str">
        <f>+IFERROR(VLOOKUP(B3530,$B$5:B3529,1,FALSE),"")</f>
        <v/>
      </c>
      <c r="U3530" s="8" t="str">
        <f t="shared" si="165"/>
        <v>DUPLICATE</v>
      </c>
      <c r="W3530" s="75" t="str">
        <f t="shared" si="166"/>
        <v xml:space="preserve"> </v>
      </c>
    </row>
    <row r="3531" spans="1:23">
      <c r="A3531" s="33"/>
      <c r="B3531" s="3"/>
      <c r="C3531" s="3"/>
      <c r="D3531" s="3"/>
      <c r="E3531" s="3"/>
      <c r="F3531" s="3"/>
      <c r="G3531" s="3"/>
      <c r="H3531" s="3"/>
      <c r="I3531" s="3"/>
      <c r="J3531" s="3"/>
      <c r="K3531" s="4"/>
      <c r="L3531" s="4"/>
      <c r="M3531" s="4"/>
      <c r="N3531" s="4"/>
      <c r="O3531" s="3"/>
      <c r="P3531" s="3"/>
      <c r="Q3531" s="80">
        <f t="shared" si="167"/>
        <v>0</v>
      </c>
      <c r="T3531" s="8" t="str">
        <f>+IFERROR(VLOOKUP(B3531,$B$5:B3530,1,FALSE),"")</f>
        <v/>
      </c>
      <c r="U3531" s="8" t="str">
        <f t="shared" si="165"/>
        <v>DUPLICATE</v>
      </c>
      <c r="W3531" s="75" t="str">
        <f t="shared" si="166"/>
        <v xml:space="preserve"> </v>
      </c>
    </row>
    <row r="3532" spans="1:23">
      <c r="A3532" s="33"/>
      <c r="B3532" s="3"/>
      <c r="C3532" s="3"/>
      <c r="D3532" s="3"/>
      <c r="E3532" s="3"/>
      <c r="F3532" s="3"/>
      <c r="G3532" s="3"/>
      <c r="H3532" s="3"/>
      <c r="I3532" s="3"/>
      <c r="J3532" s="3"/>
      <c r="K3532" s="4"/>
      <c r="L3532" s="4"/>
      <c r="M3532" s="4"/>
      <c r="N3532" s="4"/>
      <c r="O3532" s="3"/>
      <c r="P3532" s="3"/>
      <c r="Q3532" s="80">
        <f t="shared" si="167"/>
        <v>0</v>
      </c>
      <c r="T3532" s="8" t="str">
        <f>+IFERROR(VLOOKUP(B3532,$B$5:B3531,1,FALSE),"")</f>
        <v/>
      </c>
      <c r="U3532" s="8" t="str">
        <f t="shared" si="165"/>
        <v>DUPLICATE</v>
      </c>
      <c r="W3532" s="75" t="str">
        <f t="shared" si="166"/>
        <v xml:space="preserve"> </v>
      </c>
    </row>
    <row r="3533" spans="1:23">
      <c r="A3533" s="33"/>
      <c r="B3533" s="3"/>
      <c r="C3533" s="3"/>
      <c r="D3533" s="3"/>
      <c r="E3533" s="3"/>
      <c r="F3533" s="3"/>
      <c r="G3533" s="3"/>
      <c r="H3533" s="3"/>
      <c r="I3533" s="3"/>
      <c r="J3533" s="3"/>
      <c r="K3533" s="4"/>
      <c r="L3533" s="4"/>
      <c r="M3533" s="4"/>
      <c r="N3533" s="4"/>
      <c r="O3533" s="3"/>
      <c r="P3533" s="3"/>
      <c r="Q3533" s="80">
        <f t="shared" si="167"/>
        <v>0</v>
      </c>
      <c r="T3533" s="8" t="str">
        <f>+IFERROR(VLOOKUP(B3533,$B$5:B3532,1,FALSE),"")</f>
        <v/>
      </c>
      <c r="U3533" s="8" t="str">
        <f t="shared" si="165"/>
        <v>DUPLICATE</v>
      </c>
      <c r="W3533" s="75" t="str">
        <f t="shared" si="166"/>
        <v xml:space="preserve"> </v>
      </c>
    </row>
    <row r="3534" spans="1:23">
      <c r="A3534" s="33"/>
      <c r="B3534" s="3"/>
      <c r="C3534" s="3"/>
      <c r="D3534" s="3"/>
      <c r="E3534" s="3"/>
      <c r="F3534" s="3"/>
      <c r="G3534" s="3"/>
      <c r="H3534" s="3"/>
      <c r="I3534" s="3"/>
      <c r="J3534" s="3"/>
      <c r="K3534" s="4"/>
      <c r="L3534" s="4"/>
      <c r="M3534" s="4"/>
      <c r="N3534" s="4"/>
      <c r="O3534" s="3"/>
      <c r="P3534" s="3"/>
      <c r="Q3534" s="80">
        <f t="shared" si="167"/>
        <v>0</v>
      </c>
      <c r="T3534" s="8" t="str">
        <f>+IFERROR(VLOOKUP(B3534,$B$5:B3533,1,FALSE),"")</f>
        <v/>
      </c>
      <c r="U3534" s="8" t="str">
        <f t="shared" si="165"/>
        <v>DUPLICATE</v>
      </c>
      <c r="W3534" s="75" t="str">
        <f t="shared" si="166"/>
        <v xml:space="preserve"> </v>
      </c>
    </row>
    <row r="3535" spans="1:23">
      <c r="A3535" s="33"/>
      <c r="B3535" s="3"/>
      <c r="C3535" s="3"/>
      <c r="D3535" s="3"/>
      <c r="E3535" s="3"/>
      <c r="F3535" s="3"/>
      <c r="G3535" s="3"/>
      <c r="H3535" s="3"/>
      <c r="I3535" s="3"/>
      <c r="J3535" s="3"/>
      <c r="K3535" s="4"/>
      <c r="L3535" s="4"/>
      <c r="M3535" s="4"/>
      <c r="N3535" s="4"/>
      <c r="O3535" s="3"/>
      <c r="P3535" s="3"/>
      <c r="Q3535" s="80">
        <f t="shared" si="167"/>
        <v>0</v>
      </c>
      <c r="T3535" s="8" t="str">
        <f>+IFERROR(VLOOKUP(B3535,$B$5:B3534,1,FALSE),"")</f>
        <v/>
      </c>
      <c r="U3535" s="8" t="str">
        <f t="shared" si="165"/>
        <v>DUPLICATE</v>
      </c>
      <c r="W3535" s="75" t="str">
        <f t="shared" si="166"/>
        <v xml:space="preserve"> </v>
      </c>
    </row>
    <row r="3536" spans="1:23">
      <c r="A3536" s="33"/>
      <c r="B3536" s="3"/>
      <c r="C3536" s="3"/>
      <c r="D3536" s="3"/>
      <c r="E3536" s="3"/>
      <c r="F3536" s="3"/>
      <c r="G3536" s="3"/>
      <c r="H3536" s="3"/>
      <c r="I3536" s="3"/>
      <c r="J3536" s="3"/>
      <c r="K3536" s="4"/>
      <c r="L3536" s="4"/>
      <c r="M3536" s="4"/>
      <c r="N3536" s="4"/>
      <c r="O3536" s="3"/>
      <c r="P3536" s="3"/>
      <c r="Q3536" s="80">
        <f t="shared" si="167"/>
        <v>0</v>
      </c>
      <c r="T3536" s="8" t="str">
        <f>+IFERROR(VLOOKUP(B3536,$B$5:B3535,1,FALSE),"")</f>
        <v/>
      </c>
      <c r="U3536" s="8" t="str">
        <f t="shared" si="165"/>
        <v>DUPLICATE</v>
      </c>
      <c r="W3536" s="75" t="str">
        <f t="shared" si="166"/>
        <v xml:space="preserve"> </v>
      </c>
    </row>
    <row r="3537" spans="1:23">
      <c r="A3537" s="33"/>
      <c r="B3537" s="3"/>
      <c r="C3537" s="3"/>
      <c r="D3537" s="3"/>
      <c r="E3537" s="3"/>
      <c r="F3537" s="3"/>
      <c r="G3537" s="3"/>
      <c r="H3537" s="3"/>
      <c r="I3537" s="3"/>
      <c r="J3537" s="3"/>
      <c r="K3537" s="4"/>
      <c r="L3537" s="4"/>
      <c r="M3537" s="4"/>
      <c r="N3537" s="4"/>
      <c r="O3537" s="3"/>
      <c r="P3537" s="3"/>
      <c r="Q3537" s="80">
        <f t="shared" si="167"/>
        <v>0</v>
      </c>
      <c r="T3537" s="8" t="str">
        <f>+IFERROR(VLOOKUP(B3537,$B$5:B3536,1,FALSE),"")</f>
        <v/>
      </c>
      <c r="U3537" s="8" t="str">
        <f t="shared" si="165"/>
        <v>DUPLICATE</v>
      </c>
      <c r="W3537" s="75" t="str">
        <f t="shared" si="166"/>
        <v xml:space="preserve"> </v>
      </c>
    </row>
    <row r="3538" spans="1:23">
      <c r="A3538" s="33"/>
      <c r="B3538" s="3"/>
      <c r="C3538" s="3"/>
      <c r="D3538" s="3"/>
      <c r="E3538" s="3"/>
      <c r="F3538" s="3"/>
      <c r="G3538" s="3"/>
      <c r="H3538" s="3"/>
      <c r="I3538" s="3"/>
      <c r="J3538" s="3"/>
      <c r="K3538" s="4"/>
      <c r="L3538" s="4"/>
      <c r="M3538" s="4"/>
      <c r="N3538" s="4"/>
      <c r="O3538" s="3"/>
      <c r="P3538" s="3"/>
      <c r="Q3538" s="80">
        <f t="shared" si="167"/>
        <v>0</v>
      </c>
      <c r="T3538" s="8" t="str">
        <f>+IFERROR(VLOOKUP(B3538,$B$5:B3537,1,FALSE),"")</f>
        <v/>
      </c>
      <c r="U3538" s="8" t="str">
        <f t="shared" si="165"/>
        <v>DUPLICATE</v>
      </c>
      <c r="W3538" s="75" t="str">
        <f t="shared" si="166"/>
        <v xml:space="preserve"> </v>
      </c>
    </row>
    <row r="3539" spans="1:23">
      <c r="A3539" s="33"/>
      <c r="B3539" s="3"/>
      <c r="C3539" s="3"/>
      <c r="D3539" s="3"/>
      <c r="E3539" s="3"/>
      <c r="F3539" s="3"/>
      <c r="G3539" s="3"/>
      <c r="H3539" s="3"/>
      <c r="I3539" s="3"/>
      <c r="J3539" s="3"/>
      <c r="K3539" s="4"/>
      <c r="L3539" s="4"/>
      <c r="M3539" s="4"/>
      <c r="N3539" s="4"/>
      <c r="O3539" s="3"/>
      <c r="P3539" s="3"/>
      <c r="Q3539" s="80">
        <f t="shared" si="167"/>
        <v>0</v>
      </c>
      <c r="T3539" s="8" t="str">
        <f>+IFERROR(VLOOKUP(B3539,$B$5:B3538,1,FALSE),"")</f>
        <v/>
      </c>
      <c r="U3539" s="8" t="str">
        <f t="shared" si="165"/>
        <v>DUPLICATE</v>
      </c>
      <c r="W3539" s="75" t="str">
        <f t="shared" si="166"/>
        <v xml:space="preserve"> </v>
      </c>
    </row>
    <row r="3540" spans="1:23">
      <c r="A3540" s="33"/>
      <c r="B3540" s="3"/>
      <c r="C3540" s="3"/>
      <c r="D3540" s="3"/>
      <c r="E3540" s="3"/>
      <c r="F3540" s="3"/>
      <c r="G3540" s="3"/>
      <c r="H3540" s="3"/>
      <c r="I3540" s="3"/>
      <c r="J3540" s="3"/>
      <c r="K3540" s="4"/>
      <c r="L3540" s="4"/>
      <c r="M3540" s="4"/>
      <c r="N3540" s="4"/>
      <c r="O3540" s="3"/>
      <c r="P3540" s="3"/>
      <c r="Q3540" s="80">
        <f t="shared" si="167"/>
        <v>0</v>
      </c>
      <c r="T3540" s="8" t="str">
        <f>+IFERROR(VLOOKUP(B3540,$B$5:B3539,1,FALSE),"")</f>
        <v/>
      </c>
      <c r="U3540" s="8" t="str">
        <f t="shared" si="165"/>
        <v>DUPLICATE</v>
      </c>
      <c r="W3540" s="75" t="str">
        <f t="shared" si="166"/>
        <v xml:space="preserve"> </v>
      </c>
    </row>
    <row r="3541" spans="1:23">
      <c r="A3541" s="33"/>
      <c r="B3541" s="3"/>
      <c r="C3541" s="3"/>
      <c r="D3541" s="3"/>
      <c r="E3541" s="3"/>
      <c r="F3541" s="3"/>
      <c r="G3541" s="3"/>
      <c r="H3541" s="3"/>
      <c r="I3541" s="3"/>
      <c r="J3541" s="3"/>
      <c r="K3541" s="4"/>
      <c r="L3541" s="4"/>
      <c r="M3541" s="4"/>
      <c r="N3541" s="4"/>
      <c r="O3541" s="3"/>
      <c r="P3541" s="3"/>
      <c r="Q3541" s="80">
        <f t="shared" si="167"/>
        <v>0</v>
      </c>
      <c r="T3541" s="8" t="str">
        <f>+IFERROR(VLOOKUP(B3541,$B$5:B3540,1,FALSE),"")</f>
        <v/>
      </c>
      <c r="U3541" s="8" t="str">
        <f t="shared" si="165"/>
        <v>DUPLICATE</v>
      </c>
      <c r="W3541" s="75" t="str">
        <f t="shared" si="166"/>
        <v xml:space="preserve"> </v>
      </c>
    </row>
    <row r="3542" spans="1:23">
      <c r="A3542" s="33"/>
      <c r="B3542" s="3"/>
      <c r="C3542" s="3"/>
      <c r="D3542" s="3"/>
      <c r="E3542" s="3"/>
      <c r="F3542" s="3"/>
      <c r="G3542" s="3"/>
      <c r="H3542" s="3"/>
      <c r="I3542" s="3"/>
      <c r="J3542" s="3"/>
      <c r="K3542" s="4"/>
      <c r="L3542" s="4"/>
      <c r="M3542" s="4"/>
      <c r="N3542" s="4"/>
      <c r="O3542" s="3"/>
      <c r="P3542" s="3"/>
      <c r="Q3542" s="80">
        <f t="shared" si="167"/>
        <v>0</v>
      </c>
      <c r="T3542" s="8" t="str">
        <f>+IFERROR(VLOOKUP(B3542,$B$5:B3541,1,FALSE),"")</f>
        <v/>
      </c>
      <c r="U3542" s="8" t="str">
        <f t="shared" si="165"/>
        <v>DUPLICATE</v>
      </c>
      <c r="W3542" s="75" t="str">
        <f t="shared" si="166"/>
        <v xml:space="preserve"> </v>
      </c>
    </row>
    <row r="3543" spans="1:23">
      <c r="A3543" s="33"/>
      <c r="B3543" s="3"/>
      <c r="C3543" s="3"/>
      <c r="D3543" s="3"/>
      <c r="E3543" s="3"/>
      <c r="F3543" s="3"/>
      <c r="G3543" s="3"/>
      <c r="H3543" s="3"/>
      <c r="I3543" s="3"/>
      <c r="J3543" s="3"/>
      <c r="K3543" s="4"/>
      <c r="L3543" s="4"/>
      <c r="M3543" s="4"/>
      <c r="N3543" s="4"/>
      <c r="O3543" s="3"/>
      <c r="P3543" s="3"/>
      <c r="Q3543" s="80">
        <f t="shared" si="167"/>
        <v>0</v>
      </c>
      <c r="T3543" s="8" t="str">
        <f>+IFERROR(VLOOKUP(B3543,$B$5:B3542,1,FALSE),"")</f>
        <v/>
      </c>
      <c r="U3543" s="8" t="str">
        <f t="shared" si="165"/>
        <v>DUPLICATE</v>
      </c>
      <c r="W3543" s="75" t="str">
        <f t="shared" si="166"/>
        <v xml:space="preserve"> </v>
      </c>
    </row>
    <row r="3544" spans="1:23">
      <c r="A3544" s="33"/>
      <c r="B3544" s="3"/>
      <c r="C3544" s="3"/>
      <c r="D3544" s="3"/>
      <c r="E3544" s="3"/>
      <c r="F3544" s="3"/>
      <c r="G3544" s="3"/>
      <c r="H3544" s="3"/>
      <c r="I3544" s="3"/>
      <c r="J3544" s="3"/>
      <c r="K3544" s="4"/>
      <c r="L3544" s="4"/>
      <c r="M3544" s="4"/>
      <c r="N3544" s="4"/>
      <c r="O3544" s="3"/>
      <c r="P3544" s="3"/>
      <c r="Q3544" s="80">
        <f t="shared" si="167"/>
        <v>0</v>
      </c>
      <c r="T3544" s="8" t="str">
        <f>+IFERROR(VLOOKUP(B3544,$B$5:B3543,1,FALSE),"")</f>
        <v/>
      </c>
      <c r="U3544" s="8" t="str">
        <f t="shared" si="165"/>
        <v>DUPLICATE</v>
      </c>
      <c r="W3544" s="75" t="str">
        <f t="shared" si="166"/>
        <v xml:space="preserve"> </v>
      </c>
    </row>
    <row r="3545" spans="1:23">
      <c r="A3545" s="33"/>
      <c r="B3545" s="3"/>
      <c r="C3545" s="3"/>
      <c r="D3545" s="3"/>
      <c r="E3545" s="3"/>
      <c r="F3545" s="3"/>
      <c r="G3545" s="3"/>
      <c r="H3545" s="3"/>
      <c r="I3545" s="3"/>
      <c r="J3545" s="3"/>
      <c r="K3545" s="4"/>
      <c r="L3545" s="4"/>
      <c r="M3545" s="4"/>
      <c r="N3545" s="4"/>
      <c r="O3545" s="3"/>
      <c r="P3545" s="3"/>
      <c r="Q3545" s="80">
        <f t="shared" si="167"/>
        <v>0</v>
      </c>
      <c r="T3545" s="8" t="str">
        <f>+IFERROR(VLOOKUP(B3545,$B$5:B3544,1,FALSE),"")</f>
        <v/>
      </c>
      <c r="U3545" s="8" t="str">
        <f t="shared" si="165"/>
        <v>DUPLICATE</v>
      </c>
      <c r="W3545" s="75" t="str">
        <f t="shared" si="166"/>
        <v xml:space="preserve"> </v>
      </c>
    </row>
    <row r="3546" spans="1:23">
      <c r="A3546" s="33"/>
      <c r="B3546" s="3"/>
      <c r="C3546" s="3"/>
      <c r="D3546" s="3"/>
      <c r="E3546" s="3"/>
      <c r="F3546" s="3"/>
      <c r="G3546" s="3"/>
      <c r="H3546" s="3"/>
      <c r="I3546" s="3"/>
      <c r="J3546" s="3"/>
      <c r="K3546" s="4"/>
      <c r="L3546" s="4"/>
      <c r="M3546" s="4"/>
      <c r="N3546" s="4"/>
      <c r="O3546" s="3"/>
      <c r="P3546" s="3"/>
      <c r="Q3546" s="80">
        <f t="shared" si="167"/>
        <v>0</v>
      </c>
      <c r="T3546" s="8" t="str">
        <f>+IFERROR(VLOOKUP(B3546,$B$5:B3545,1,FALSE),"")</f>
        <v/>
      </c>
      <c r="U3546" s="8" t="str">
        <f t="shared" si="165"/>
        <v>DUPLICATE</v>
      </c>
      <c r="W3546" s="75" t="str">
        <f t="shared" si="166"/>
        <v xml:space="preserve"> </v>
      </c>
    </row>
    <row r="3547" spans="1:23">
      <c r="A3547" s="33"/>
      <c r="B3547" s="3"/>
      <c r="C3547" s="3"/>
      <c r="D3547" s="3"/>
      <c r="E3547" s="3"/>
      <c r="F3547" s="3"/>
      <c r="G3547" s="3"/>
      <c r="H3547" s="3"/>
      <c r="I3547" s="3"/>
      <c r="J3547" s="3"/>
      <c r="K3547" s="4"/>
      <c r="L3547" s="4"/>
      <c r="M3547" s="4"/>
      <c r="N3547" s="4"/>
      <c r="O3547" s="3"/>
      <c r="P3547" s="3"/>
      <c r="Q3547" s="80">
        <f t="shared" si="167"/>
        <v>0</v>
      </c>
      <c r="T3547" s="8" t="str">
        <f>+IFERROR(VLOOKUP(B3547,$B$5:B3546,1,FALSE),"")</f>
        <v/>
      </c>
      <c r="U3547" s="8" t="str">
        <f t="shared" si="165"/>
        <v>DUPLICATE</v>
      </c>
      <c r="W3547" s="75" t="str">
        <f t="shared" si="166"/>
        <v xml:space="preserve"> </v>
      </c>
    </row>
    <row r="3548" spans="1:23">
      <c r="A3548" s="33"/>
      <c r="B3548" s="3"/>
      <c r="C3548" s="3"/>
      <c r="D3548" s="3"/>
      <c r="E3548" s="3"/>
      <c r="F3548" s="3"/>
      <c r="G3548" s="3"/>
      <c r="H3548" s="3"/>
      <c r="I3548" s="3"/>
      <c r="J3548" s="3"/>
      <c r="K3548" s="4"/>
      <c r="L3548" s="4"/>
      <c r="M3548" s="4"/>
      <c r="N3548" s="4"/>
      <c r="O3548" s="3"/>
      <c r="P3548" s="3"/>
      <c r="Q3548" s="80">
        <f t="shared" si="167"/>
        <v>0</v>
      </c>
      <c r="T3548" s="8" t="str">
        <f>+IFERROR(VLOOKUP(B3548,$B$5:B3547,1,FALSE),"")</f>
        <v/>
      </c>
      <c r="U3548" s="8" t="str">
        <f t="shared" si="165"/>
        <v>DUPLICATE</v>
      </c>
      <c r="W3548" s="75" t="str">
        <f t="shared" si="166"/>
        <v xml:space="preserve"> </v>
      </c>
    </row>
    <row r="3549" spans="1:23">
      <c r="A3549" s="33"/>
      <c r="B3549" s="3"/>
      <c r="C3549" s="3"/>
      <c r="D3549" s="3"/>
      <c r="E3549" s="3"/>
      <c r="F3549" s="3"/>
      <c r="G3549" s="3"/>
      <c r="H3549" s="3"/>
      <c r="I3549" s="3"/>
      <c r="J3549" s="3"/>
      <c r="K3549" s="4"/>
      <c r="L3549" s="4"/>
      <c r="M3549" s="4"/>
      <c r="N3549" s="4"/>
      <c r="O3549" s="3"/>
      <c r="P3549" s="3"/>
      <c r="Q3549" s="80">
        <f t="shared" si="167"/>
        <v>0</v>
      </c>
      <c r="T3549" s="8" t="str">
        <f>+IFERROR(VLOOKUP(B3549,$B$5:B3548,1,FALSE),"")</f>
        <v/>
      </c>
      <c r="U3549" s="8" t="str">
        <f t="shared" si="165"/>
        <v>DUPLICATE</v>
      </c>
      <c r="W3549" s="75" t="str">
        <f t="shared" si="166"/>
        <v xml:space="preserve"> </v>
      </c>
    </row>
    <row r="3550" spans="1:23">
      <c r="A3550" s="33"/>
      <c r="B3550" s="3"/>
      <c r="C3550" s="3"/>
      <c r="D3550" s="3"/>
      <c r="E3550" s="3"/>
      <c r="F3550" s="3"/>
      <c r="G3550" s="3"/>
      <c r="H3550" s="3"/>
      <c r="I3550" s="3"/>
      <c r="J3550" s="3"/>
      <c r="K3550" s="4"/>
      <c r="L3550" s="4"/>
      <c r="M3550" s="4"/>
      <c r="N3550" s="4"/>
      <c r="O3550" s="3"/>
      <c r="P3550" s="3"/>
      <c r="Q3550" s="80">
        <f t="shared" si="167"/>
        <v>0</v>
      </c>
      <c r="T3550" s="8" t="str">
        <f>+IFERROR(VLOOKUP(B3550,$B$5:B3549,1,FALSE),"")</f>
        <v/>
      </c>
      <c r="U3550" s="8" t="str">
        <f t="shared" si="165"/>
        <v>DUPLICATE</v>
      </c>
      <c r="W3550" s="75" t="str">
        <f t="shared" si="166"/>
        <v xml:space="preserve"> </v>
      </c>
    </row>
    <row r="3551" spans="1:23">
      <c r="A3551" s="33"/>
      <c r="B3551" s="3"/>
      <c r="C3551" s="3"/>
      <c r="D3551" s="3"/>
      <c r="E3551" s="3"/>
      <c r="F3551" s="3"/>
      <c r="G3551" s="3"/>
      <c r="H3551" s="3"/>
      <c r="I3551" s="3"/>
      <c r="J3551" s="3"/>
      <c r="K3551" s="4"/>
      <c r="L3551" s="4"/>
      <c r="M3551" s="4"/>
      <c r="N3551" s="4"/>
      <c r="O3551" s="3"/>
      <c r="P3551" s="3"/>
      <c r="Q3551" s="80">
        <f t="shared" si="167"/>
        <v>0</v>
      </c>
      <c r="T3551" s="8" t="str">
        <f>+IFERROR(VLOOKUP(B3551,$B$5:B3550,1,FALSE),"")</f>
        <v/>
      </c>
      <c r="U3551" s="8" t="str">
        <f t="shared" si="165"/>
        <v>DUPLICATE</v>
      </c>
      <c r="W3551" s="75" t="str">
        <f t="shared" si="166"/>
        <v xml:space="preserve"> </v>
      </c>
    </row>
    <row r="3552" spans="1:23">
      <c r="A3552" s="33"/>
      <c r="B3552" s="3"/>
      <c r="C3552" s="3"/>
      <c r="D3552" s="3"/>
      <c r="E3552" s="3"/>
      <c r="F3552" s="3"/>
      <c r="G3552" s="3"/>
      <c r="H3552" s="3"/>
      <c r="I3552" s="3"/>
      <c r="J3552" s="3"/>
      <c r="K3552" s="4"/>
      <c r="L3552" s="4"/>
      <c r="M3552" s="4"/>
      <c r="N3552" s="4"/>
      <c r="O3552" s="3"/>
      <c r="P3552" s="3"/>
      <c r="Q3552" s="80">
        <f t="shared" si="167"/>
        <v>0</v>
      </c>
      <c r="T3552" s="8" t="str">
        <f>+IFERROR(VLOOKUP(B3552,$B$5:B3551,1,FALSE),"")</f>
        <v/>
      </c>
      <c r="U3552" s="8" t="str">
        <f t="shared" si="165"/>
        <v>DUPLICATE</v>
      </c>
      <c r="W3552" s="75" t="str">
        <f t="shared" si="166"/>
        <v xml:space="preserve"> </v>
      </c>
    </row>
    <row r="3553" spans="1:23">
      <c r="A3553" s="33"/>
      <c r="B3553" s="3"/>
      <c r="C3553" s="3"/>
      <c r="D3553" s="3"/>
      <c r="E3553" s="3"/>
      <c r="F3553" s="3"/>
      <c r="G3553" s="3"/>
      <c r="H3553" s="3"/>
      <c r="I3553" s="3"/>
      <c r="J3553" s="3"/>
      <c r="K3553" s="4"/>
      <c r="L3553" s="4"/>
      <c r="M3553" s="4"/>
      <c r="N3553" s="4"/>
      <c r="O3553" s="3"/>
      <c r="P3553" s="3"/>
      <c r="Q3553" s="80">
        <f t="shared" si="167"/>
        <v>0</v>
      </c>
      <c r="T3553" s="8" t="str">
        <f>+IFERROR(VLOOKUP(B3553,$B$5:B3552,1,FALSE),"")</f>
        <v/>
      </c>
      <c r="U3553" s="8" t="str">
        <f t="shared" si="165"/>
        <v>DUPLICATE</v>
      </c>
      <c r="W3553" s="75" t="str">
        <f t="shared" si="166"/>
        <v xml:space="preserve"> </v>
      </c>
    </row>
    <row r="3554" spans="1:23">
      <c r="A3554" s="33"/>
      <c r="B3554" s="3"/>
      <c r="C3554" s="3"/>
      <c r="D3554" s="3"/>
      <c r="E3554" s="3"/>
      <c r="F3554" s="3"/>
      <c r="G3554" s="3"/>
      <c r="H3554" s="3"/>
      <c r="I3554" s="3"/>
      <c r="J3554" s="3"/>
      <c r="K3554" s="4"/>
      <c r="L3554" s="4"/>
      <c r="M3554" s="4"/>
      <c r="N3554" s="4"/>
      <c r="O3554" s="3"/>
      <c r="P3554" s="3"/>
      <c r="Q3554" s="80">
        <f t="shared" si="167"/>
        <v>0</v>
      </c>
      <c r="T3554" s="8" t="str">
        <f>+IFERROR(VLOOKUP(B3554,$B$5:B3553,1,FALSE),"")</f>
        <v/>
      </c>
      <c r="U3554" s="8" t="str">
        <f t="shared" si="165"/>
        <v>DUPLICATE</v>
      </c>
      <c r="W3554" s="75" t="str">
        <f t="shared" si="166"/>
        <v xml:space="preserve"> </v>
      </c>
    </row>
    <row r="3555" spans="1:23">
      <c r="A3555" s="33"/>
      <c r="B3555" s="3"/>
      <c r="C3555" s="3"/>
      <c r="D3555" s="3"/>
      <c r="E3555" s="3"/>
      <c r="F3555" s="3"/>
      <c r="G3555" s="3"/>
      <c r="H3555" s="3"/>
      <c r="I3555" s="3"/>
      <c r="J3555" s="3"/>
      <c r="K3555" s="4"/>
      <c r="L3555" s="4"/>
      <c r="M3555" s="4"/>
      <c r="N3555" s="4"/>
      <c r="O3555" s="3"/>
      <c r="P3555" s="3"/>
      <c r="Q3555" s="80">
        <f t="shared" si="167"/>
        <v>0</v>
      </c>
      <c r="T3555" s="8" t="str">
        <f>+IFERROR(VLOOKUP(B3555,$B$5:B3554,1,FALSE),"")</f>
        <v/>
      </c>
      <c r="U3555" s="8" t="str">
        <f t="shared" si="165"/>
        <v>DUPLICATE</v>
      </c>
      <c r="W3555" s="75" t="str">
        <f t="shared" si="166"/>
        <v xml:space="preserve"> </v>
      </c>
    </row>
    <row r="3556" spans="1:23">
      <c r="A3556" s="33"/>
      <c r="B3556" s="3"/>
      <c r="C3556" s="3"/>
      <c r="D3556" s="3"/>
      <c r="E3556" s="3"/>
      <c r="F3556" s="3"/>
      <c r="G3556" s="3"/>
      <c r="H3556" s="3"/>
      <c r="I3556" s="3"/>
      <c r="J3556" s="3"/>
      <c r="K3556" s="4"/>
      <c r="L3556" s="4"/>
      <c r="M3556" s="4"/>
      <c r="N3556" s="4"/>
      <c r="O3556" s="3"/>
      <c r="P3556" s="3"/>
      <c r="Q3556" s="80">
        <f t="shared" si="167"/>
        <v>0</v>
      </c>
      <c r="T3556" s="8" t="str">
        <f>+IFERROR(VLOOKUP(B3556,$B$5:B3555,1,FALSE),"")</f>
        <v/>
      </c>
      <c r="U3556" s="8" t="str">
        <f t="shared" si="165"/>
        <v>DUPLICATE</v>
      </c>
      <c r="W3556" s="75" t="str">
        <f t="shared" si="166"/>
        <v xml:space="preserve"> </v>
      </c>
    </row>
    <row r="3557" spans="1:23">
      <c r="A3557" s="33"/>
      <c r="B3557" s="3"/>
      <c r="C3557" s="3"/>
      <c r="D3557" s="3"/>
      <c r="E3557" s="3"/>
      <c r="F3557" s="3"/>
      <c r="G3557" s="3"/>
      <c r="H3557" s="3"/>
      <c r="I3557" s="3"/>
      <c r="J3557" s="3"/>
      <c r="K3557" s="4"/>
      <c r="L3557" s="4"/>
      <c r="M3557" s="4"/>
      <c r="N3557" s="4"/>
      <c r="O3557" s="3"/>
      <c r="P3557" s="3"/>
      <c r="Q3557" s="80">
        <f t="shared" si="167"/>
        <v>0</v>
      </c>
      <c r="T3557" s="8" t="str">
        <f>+IFERROR(VLOOKUP(B3557,$B$5:B3556,1,FALSE),"")</f>
        <v/>
      </c>
      <c r="U3557" s="8" t="str">
        <f t="shared" si="165"/>
        <v>DUPLICATE</v>
      </c>
      <c r="W3557" s="75" t="str">
        <f t="shared" si="166"/>
        <v xml:space="preserve"> </v>
      </c>
    </row>
    <row r="3558" spans="1:23">
      <c r="A3558" s="33"/>
      <c r="B3558" s="3"/>
      <c r="C3558" s="3"/>
      <c r="D3558" s="3"/>
      <c r="E3558" s="3"/>
      <c r="F3558" s="3"/>
      <c r="G3558" s="3"/>
      <c r="H3558" s="3"/>
      <c r="I3558" s="3"/>
      <c r="J3558" s="3"/>
      <c r="K3558" s="4"/>
      <c r="L3558" s="4"/>
      <c r="M3558" s="4"/>
      <c r="N3558" s="4"/>
      <c r="O3558" s="3"/>
      <c r="P3558" s="3"/>
      <c r="Q3558" s="80">
        <f t="shared" si="167"/>
        <v>0</v>
      </c>
      <c r="T3558" s="8" t="str">
        <f>+IFERROR(VLOOKUP(B3558,$B$5:B3557,1,FALSE),"")</f>
        <v/>
      </c>
      <c r="U3558" s="8" t="str">
        <f t="shared" si="165"/>
        <v>DUPLICATE</v>
      </c>
      <c r="W3558" s="75" t="str">
        <f t="shared" si="166"/>
        <v xml:space="preserve"> </v>
      </c>
    </row>
    <row r="3559" spans="1:23">
      <c r="A3559" s="33"/>
      <c r="B3559" s="3"/>
      <c r="C3559" s="3"/>
      <c r="D3559" s="3"/>
      <c r="E3559" s="3"/>
      <c r="F3559" s="3"/>
      <c r="G3559" s="3"/>
      <c r="H3559" s="3"/>
      <c r="I3559" s="3"/>
      <c r="J3559" s="3"/>
      <c r="K3559" s="4"/>
      <c r="L3559" s="4"/>
      <c r="M3559" s="4"/>
      <c r="N3559" s="4"/>
      <c r="O3559" s="3"/>
      <c r="P3559" s="3"/>
      <c r="Q3559" s="80">
        <f t="shared" si="167"/>
        <v>0</v>
      </c>
      <c r="T3559" s="8" t="str">
        <f>+IFERROR(VLOOKUP(B3559,$B$5:B3558,1,FALSE),"")</f>
        <v/>
      </c>
      <c r="U3559" s="8" t="str">
        <f t="shared" si="165"/>
        <v>DUPLICATE</v>
      </c>
      <c r="W3559" s="75" t="str">
        <f t="shared" si="166"/>
        <v xml:space="preserve"> </v>
      </c>
    </row>
    <row r="3560" spans="1:23">
      <c r="A3560" s="33"/>
      <c r="B3560" s="3"/>
      <c r="C3560" s="3"/>
      <c r="D3560" s="3"/>
      <c r="E3560" s="3"/>
      <c r="F3560" s="3"/>
      <c r="G3560" s="3"/>
      <c r="H3560" s="3"/>
      <c r="I3560" s="3"/>
      <c r="J3560" s="3"/>
      <c r="K3560" s="4"/>
      <c r="L3560" s="4"/>
      <c r="M3560" s="4"/>
      <c r="N3560" s="4"/>
      <c r="O3560" s="3"/>
      <c r="P3560" s="3"/>
      <c r="Q3560" s="80">
        <f t="shared" si="167"/>
        <v>0</v>
      </c>
      <c r="T3560" s="8" t="str">
        <f>+IFERROR(VLOOKUP(B3560,$B$5:B3559,1,FALSE),"")</f>
        <v/>
      </c>
      <c r="U3560" s="8" t="str">
        <f t="shared" si="165"/>
        <v>DUPLICATE</v>
      </c>
      <c r="W3560" s="75" t="str">
        <f t="shared" si="166"/>
        <v xml:space="preserve"> </v>
      </c>
    </row>
    <row r="3561" spans="1:23">
      <c r="A3561" s="33"/>
      <c r="B3561" s="3"/>
      <c r="C3561" s="3"/>
      <c r="D3561" s="3"/>
      <c r="E3561" s="3"/>
      <c r="F3561" s="3"/>
      <c r="G3561" s="3"/>
      <c r="H3561" s="3"/>
      <c r="I3561" s="3"/>
      <c r="J3561" s="3"/>
      <c r="K3561" s="4"/>
      <c r="L3561" s="4"/>
      <c r="M3561" s="4"/>
      <c r="N3561" s="4"/>
      <c r="O3561" s="3"/>
      <c r="P3561" s="3"/>
      <c r="Q3561" s="80">
        <f t="shared" si="167"/>
        <v>0</v>
      </c>
      <c r="T3561" s="8" t="str">
        <f>+IFERROR(VLOOKUP(B3561,$B$5:B3560,1,FALSE),"")</f>
        <v/>
      </c>
      <c r="U3561" s="8" t="str">
        <f t="shared" si="165"/>
        <v>DUPLICATE</v>
      </c>
      <c r="W3561" s="75" t="str">
        <f t="shared" si="166"/>
        <v xml:space="preserve"> </v>
      </c>
    </row>
    <row r="3562" spans="1:23">
      <c r="A3562" s="33"/>
      <c r="B3562" s="3"/>
      <c r="C3562" s="3"/>
      <c r="D3562" s="3"/>
      <c r="E3562" s="3"/>
      <c r="F3562" s="3"/>
      <c r="G3562" s="3"/>
      <c r="H3562" s="3"/>
      <c r="I3562" s="3"/>
      <c r="J3562" s="3"/>
      <c r="K3562" s="4"/>
      <c r="L3562" s="4"/>
      <c r="M3562" s="4"/>
      <c r="N3562" s="4"/>
      <c r="O3562" s="3"/>
      <c r="P3562" s="3"/>
      <c r="Q3562" s="80">
        <f t="shared" si="167"/>
        <v>0</v>
      </c>
      <c r="T3562" s="8" t="str">
        <f>+IFERROR(VLOOKUP(B3562,$B$5:B3561,1,FALSE),"")</f>
        <v/>
      </c>
      <c r="U3562" s="8" t="str">
        <f t="shared" si="165"/>
        <v>DUPLICATE</v>
      </c>
      <c r="W3562" s="75" t="str">
        <f t="shared" si="166"/>
        <v xml:space="preserve"> </v>
      </c>
    </row>
    <row r="3563" spans="1:23">
      <c r="A3563" s="33"/>
      <c r="B3563" s="3"/>
      <c r="C3563" s="3"/>
      <c r="D3563" s="3"/>
      <c r="E3563" s="3"/>
      <c r="F3563" s="3"/>
      <c r="G3563" s="3"/>
      <c r="H3563" s="3"/>
      <c r="I3563" s="3"/>
      <c r="J3563" s="3"/>
      <c r="K3563" s="4"/>
      <c r="L3563" s="4"/>
      <c r="M3563" s="4"/>
      <c r="N3563" s="4"/>
      <c r="O3563" s="3"/>
      <c r="P3563" s="3"/>
      <c r="Q3563" s="80">
        <f t="shared" si="167"/>
        <v>0</v>
      </c>
      <c r="T3563" s="8" t="str">
        <f>+IFERROR(VLOOKUP(B3563,$B$5:B3562,1,FALSE),"")</f>
        <v/>
      </c>
      <c r="U3563" s="8" t="str">
        <f t="shared" si="165"/>
        <v>DUPLICATE</v>
      </c>
      <c r="W3563" s="75" t="str">
        <f t="shared" si="166"/>
        <v xml:space="preserve"> </v>
      </c>
    </row>
    <row r="3564" spans="1:23">
      <c r="A3564" s="33"/>
      <c r="B3564" s="3"/>
      <c r="C3564" s="3"/>
      <c r="D3564" s="3"/>
      <c r="E3564" s="3"/>
      <c r="F3564" s="3"/>
      <c r="G3564" s="3"/>
      <c r="H3564" s="3"/>
      <c r="I3564" s="3"/>
      <c r="J3564" s="3"/>
      <c r="K3564" s="4"/>
      <c r="L3564" s="4"/>
      <c r="M3564" s="4"/>
      <c r="N3564" s="4"/>
      <c r="O3564" s="3"/>
      <c r="P3564" s="3"/>
      <c r="Q3564" s="80">
        <f t="shared" si="167"/>
        <v>0</v>
      </c>
      <c r="T3564" s="8" t="str">
        <f>+IFERROR(VLOOKUP(B3564,$B$5:B3563,1,FALSE),"")</f>
        <v/>
      </c>
      <c r="U3564" s="8" t="str">
        <f t="shared" si="165"/>
        <v>DUPLICATE</v>
      </c>
      <c r="W3564" s="75" t="str">
        <f t="shared" si="166"/>
        <v xml:space="preserve"> </v>
      </c>
    </row>
    <row r="3565" spans="1:23">
      <c r="A3565" s="33"/>
      <c r="B3565" s="3"/>
      <c r="C3565" s="3"/>
      <c r="D3565" s="3"/>
      <c r="E3565" s="3"/>
      <c r="F3565" s="3"/>
      <c r="G3565" s="3"/>
      <c r="H3565" s="3"/>
      <c r="I3565" s="3"/>
      <c r="J3565" s="3"/>
      <c r="K3565" s="4"/>
      <c r="L3565" s="4"/>
      <c r="M3565" s="4"/>
      <c r="N3565" s="4"/>
      <c r="O3565" s="3"/>
      <c r="P3565" s="3"/>
      <c r="Q3565" s="80">
        <f t="shared" si="167"/>
        <v>0</v>
      </c>
      <c r="T3565" s="8" t="str">
        <f>+IFERROR(VLOOKUP(B3565,$B$5:B3564,1,FALSE),"")</f>
        <v/>
      </c>
      <c r="U3565" s="8" t="str">
        <f t="shared" si="165"/>
        <v>DUPLICATE</v>
      </c>
      <c r="W3565" s="75" t="str">
        <f t="shared" si="166"/>
        <v xml:space="preserve"> </v>
      </c>
    </row>
    <row r="3566" spans="1:23">
      <c r="A3566" s="33"/>
      <c r="B3566" s="3"/>
      <c r="C3566" s="3"/>
      <c r="D3566" s="3"/>
      <c r="E3566" s="3"/>
      <c r="F3566" s="3"/>
      <c r="G3566" s="3"/>
      <c r="H3566" s="3"/>
      <c r="I3566" s="3"/>
      <c r="J3566" s="3"/>
      <c r="K3566" s="4"/>
      <c r="L3566" s="4"/>
      <c r="M3566" s="4"/>
      <c r="N3566" s="4"/>
      <c r="O3566" s="3"/>
      <c r="P3566" s="3"/>
      <c r="Q3566" s="80">
        <f t="shared" si="167"/>
        <v>0</v>
      </c>
      <c r="T3566" s="8" t="str">
        <f>+IFERROR(VLOOKUP(B3566,$B$5:B3565,1,FALSE),"")</f>
        <v/>
      </c>
      <c r="U3566" s="8" t="str">
        <f t="shared" si="165"/>
        <v>DUPLICATE</v>
      </c>
      <c r="W3566" s="75" t="str">
        <f t="shared" si="166"/>
        <v xml:space="preserve"> </v>
      </c>
    </row>
    <row r="3567" spans="1:23">
      <c r="A3567" s="33"/>
      <c r="B3567" s="3"/>
      <c r="C3567" s="3"/>
      <c r="D3567" s="3"/>
      <c r="E3567" s="3"/>
      <c r="F3567" s="3"/>
      <c r="G3567" s="3"/>
      <c r="H3567" s="3"/>
      <c r="I3567" s="3"/>
      <c r="J3567" s="3"/>
      <c r="K3567" s="4"/>
      <c r="L3567" s="4"/>
      <c r="M3567" s="4"/>
      <c r="N3567" s="4"/>
      <c r="O3567" s="3"/>
      <c r="P3567" s="3"/>
      <c r="Q3567" s="80">
        <f t="shared" si="167"/>
        <v>0</v>
      </c>
      <c r="T3567" s="8" t="str">
        <f>+IFERROR(VLOOKUP(B3567,$B$5:B3566,1,FALSE),"")</f>
        <v/>
      </c>
      <c r="U3567" s="8" t="str">
        <f t="shared" si="165"/>
        <v>DUPLICATE</v>
      </c>
      <c r="W3567" s="75" t="str">
        <f t="shared" si="166"/>
        <v xml:space="preserve"> </v>
      </c>
    </row>
    <row r="3568" spans="1:23">
      <c r="A3568" s="33"/>
      <c r="B3568" s="3"/>
      <c r="C3568" s="3"/>
      <c r="D3568" s="3"/>
      <c r="E3568" s="3"/>
      <c r="F3568" s="3"/>
      <c r="G3568" s="3"/>
      <c r="H3568" s="3"/>
      <c r="I3568" s="3"/>
      <c r="J3568" s="3"/>
      <c r="K3568" s="4"/>
      <c r="L3568" s="4"/>
      <c r="M3568" s="4"/>
      <c r="N3568" s="4"/>
      <c r="O3568" s="3"/>
      <c r="P3568" s="3"/>
      <c r="Q3568" s="80">
        <f t="shared" si="167"/>
        <v>0</v>
      </c>
      <c r="T3568" s="8" t="str">
        <f>+IFERROR(VLOOKUP(B3568,$B$5:B3567,1,FALSE),"")</f>
        <v/>
      </c>
      <c r="U3568" s="8" t="str">
        <f t="shared" si="165"/>
        <v>DUPLICATE</v>
      </c>
      <c r="W3568" s="75" t="str">
        <f t="shared" si="166"/>
        <v xml:space="preserve"> </v>
      </c>
    </row>
    <row r="3569" spans="1:23">
      <c r="A3569" s="33"/>
      <c r="B3569" s="3"/>
      <c r="C3569" s="3"/>
      <c r="D3569" s="3"/>
      <c r="E3569" s="3"/>
      <c r="F3569" s="3"/>
      <c r="G3569" s="3"/>
      <c r="H3569" s="3"/>
      <c r="I3569" s="3"/>
      <c r="J3569" s="3"/>
      <c r="K3569" s="4"/>
      <c r="L3569" s="4"/>
      <c r="M3569" s="4"/>
      <c r="N3569" s="4"/>
      <c r="O3569" s="3"/>
      <c r="P3569" s="3"/>
      <c r="Q3569" s="80">
        <f t="shared" si="167"/>
        <v>0</v>
      </c>
      <c r="T3569" s="8" t="str">
        <f>+IFERROR(VLOOKUP(B3569,$B$5:B3568,1,FALSE),"")</f>
        <v/>
      </c>
      <c r="U3569" s="8" t="str">
        <f t="shared" si="165"/>
        <v>DUPLICATE</v>
      </c>
      <c r="W3569" s="75" t="str">
        <f t="shared" si="166"/>
        <v xml:space="preserve"> </v>
      </c>
    </row>
    <row r="3570" spans="1:23">
      <c r="A3570" s="33"/>
      <c r="B3570" s="3"/>
      <c r="C3570" s="3"/>
      <c r="D3570" s="3"/>
      <c r="E3570" s="3"/>
      <c r="F3570" s="3"/>
      <c r="G3570" s="3"/>
      <c r="H3570" s="3"/>
      <c r="I3570" s="3"/>
      <c r="J3570" s="3"/>
      <c r="K3570" s="4"/>
      <c r="L3570" s="4"/>
      <c r="M3570" s="4"/>
      <c r="N3570" s="4"/>
      <c r="O3570" s="3"/>
      <c r="P3570" s="3"/>
      <c r="Q3570" s="80">
        <f t="shared" si="167"/>
        <v>0</v>
      </c>
      <c r="T3570" s="8" t="str">
        <f>+IFERROR(VLOOKUP(B3570,$B$5:B3569,1,FALSE),"")</f>
        <v/>
      </c>
      <c r="U3570" s="8" t="str">
        <f t="shared" si="165"/>
        <v>DUPLICATE</v>
      </c>
      <c r="W3570" s="75" t="str">
        <f t="shared" si="166"/>
        <v xml:space="preserve"> </v>
      </c>
    </row>
    <row r="3571" spans="1:23">
      <c r="A3571" s="33"/>
      <c r="B3571" s="3"/>
      <c r="C3571" s="3"/>
      <c r="D3571" s="3"/>
      <c r="E3571" s="3"/>
      <c r="F3571" s="3"/>
      <c r="G3571" s="3"/>
      <c r="H3571" s="3"/>
      <c r="I3571" s="3"/>
      <c r="J3571" s="3"/>
      <c r="K3571" s="4"/>
      <c r="L3571" s="4"/>
      <c r="M3571" s="4"/>
      <c r="N3571" s="4"/>
      <c r="O3571" s="3"/>
      <c r="P3571" s="3"/>
      <c r="Q3571" s="80">
        <f t="shared" si="167"/>
        <v>0</v>
      </c>
      <c r="T3571" s="8" t="str">
        <f>+IFERROR(VLOOKUP(B3571,$B$5:B3570,1,FALSE),"")</f>
        <v/>
      </c>
      <c r="U3571" s="8" t="str">
        <f t="shared" si="165"/>
        <v>DUPLICATE</v>
      </c>
      <c r="W3571" s="75" t="str">
        <f t="shared" si="166"/>
        <v xml:space="preserve"> </v>
      </c>
    </row>
    <row r="3572" spans="1:23">
      <c r="A3572" s="33"/>
      <c r="B3572" s="3"/>
      <c r="C3572" s="3"/>
      <c r="D3572" s="3"/>
      <c r="E3572" s="3"/>
      <c r="F3572" s="3"/>
      <c r="G3572" s="3"/>
      <c r="H3572" s="3"/>
      <c r="I3572" s="3"/>
      <c r="J3572" s="3"/>
      <c r="K3572" s="4"/>
      <c r="L3572" s="4"/>
      <c r="M3572" s="4"/>
      <c r="N3572" s="4"/>
      <c r="O3572" s="3"/>
      <c r="P3572" s="3"/>
      <c r="Q3572" s="80">
        <f t="shared" si="167"/>
        <v>0</v>
      </c>
      <c r="T3572" s="8" t="str">
        <f>+IFERROR(VLOOKUP(B3572,$B$5:B3571,1,FALSE),"")</f>
        <v/>
      </c>
      <c r="U3572" s="8" t="str">
        <f t="shared" si="165"/>
        <v>DUPLICATE</v>
      </c>
      <c r="W3572" s="75" t="str">
        <f t="shared" si="166"/>
        <v xml:space="preserve"> </v>
      </c>
    </row>
    <row r="3573" spans="1:23">
      <c r="A3573" s="33"/>
      <c r="B3573" s="3"/>
      <c r="C3573" s="3"/>
      <c r="D3573" s="3"/>
      <c r="E3573" s="3"/>
      <c r="F3573" s="3"/>
      <c r="G3573" s="3"/>
      <c r="H3573" s="3"/>
      <c r="I3573" s="3"/>
      <c r="J3573" s="3"/>
      <c r="K3573" s="4"/>
      <c r="L3573" s="4"/>
      <c r="M3573" s="4"/>
      <c r="N3573" s="4"/>
      <c r="O3573" s="3"/>
      <c r="P3573" s="3"/>
      <c r="Q3573" s="80">
        <f t="shared" si="167"/>
        <v>0</v>
      </c>
      <c r="T3573" s="8" t="str">
        <f>+IFERROR(VLOOKUP(B3573,$B$5:B3572,1,FALSE),"")</f>
        <v/>
      </c>
      <c r="U3573" s="8" t="str">
        <f t="shared" si="165"/>
        <v>DUPLICATE</v>
      </c>
      <c r="W3573" s="75" t="str">
        <f t="shared" si="166"/>
        <v xml:space="preserve"> </v>
      </c>
    </row>
    <row r="3574" spans="1:23">
      <c r="A3574" s="33"/>
      <c r="B3574" s="3"/>
      <c r="C3574" s="3"/>
      <c r="D3574" s="3"/>
      <c r="E3574" s="3"/>
      <c r="F3574" s="3"/>
      <c r="G3574" s="3"/>
      <c r="H3574" s="3"/>
      <c r="I3574" s="3"/>
      <c r="J3574" s="3"/>
      <c r="K3574" s="4"/>
      <c r="L3574" s="4"/>
      <c r="M3574" s="4"/>
      <c r="N3574" s="4"/>
      <c r="O3574" s="3"/>
      <c r="P3574" s="3"/>
      <c r="Q3574" s="80">
        <f t="shared" si="167"/>
        <v>0</v>
      </c>
      <c r="T3574" s="8" t="str">
        <f>+IFERROR(VLOOKUP(B3574,$B$5:B3573,1,FALSE),"")</f>
        <v/>
      </c>
      <c r="U3574" s="8" t="str">
        <f t="shared" si="165"/>
        <v>DUPLICATE</v>
      </c>
      <c r="W3574" s="75" t="str">
        <f t="shared" si="166"/>
        <v xml:space="preserve"> </v>
      </c>
    </row>
    <row r="3575" spans="1:23">
      <c r="A3575" s="33"/>
      <c r="B3575" s="3"/>
      <c r="C3575" s="3"/>
      <c r="D3575" s="3"/>
      <c r="E3575" s="3"/>
      <c r="F3575" s="3"/>
      <c r="G3575" s="3"/>
      <c r="H3575" s="3"/>
      <c r="I3575" s="3"/>
      <c r="J3575" s="3"/>
      <c r="K3575" s="4"/>
      <c r="L3575" s="4"/>
      <c r="M3575" s="4"/>
      <c r="N3575" s="4"/>
      <c r="O3575" s="3"/>
      <c r="P3575" s="3"/>
      <c r="Q3575" s="80">
        <f t="shared" si="167"/>
        <v>0</v>
      </c>
      <c r="T3575" s="8" t="str">
        <f>+IFERROR(VLOOKUP(B3575,$B$5:B3574,1,FALSE),"")</f>
        <v/>
      </c>
      <c r="U3575" s="8" t="str">
        <f t="shared" si="165"/>
        <v>DUPLICATE</v>
      </c>
      <c r="W3575" s="75" t="str">
        <f t="shared" si="166"/>
        <v xml:space="preserve"> </v>
      </c>
    </row>
    <row r="3576" spans="1:23">
      <c r="A3576" s="33"/>
      <c r="B3576" s="3"/>
      <c r="C3576" s="3"/>
      <c r="D3576" s="3"/>
      <c r="E3576" s="3"/>
      <c r="F3576" s="3"/>
      <c r="G3576" s="3"/>
      <c r="H3576" s="3"/>
      <c r="I3576" s="3"/>
      <c r="J3576" s="3"/>
      <c r="K3576" s="4"/>
      <c r="L3576" s="4"/>
      <c r="M3576" s="4"/>
      <c r="N3576" s="4"/>
      <c r="O3576" s="3"/>
      <c r="P3576" s="3"/>
      <c r="Q3576" s="80">
        <f t="shared" si="167"/>
        <v>0</v>
      </c>
      <c r="T3576" s="8" t="str">
        <f>+IFERROR(VLOOKUP(B3576,$B$5:B3575,1,FALSE),"")</f>
        <v/>
      </c>
      <c r="U3576" s="8" t="str">
        <f t="shared" si="165"/>
        <v>DUPLICATE</v>
      </c>
      <c r="W3576" s="75" t="str">
        <f t="shared" si="166"/>
        <v xml:space="preserve"> </v>
      </c>
    </row>
    <row r="3577" spans="1:23">
      <c r="A3577" s="33"/>
      <c r="B3577" s="3"/>
      <c r="C3577" s="3"/>
      <c r="D3577" s="3"/>
      <c r="E3577" s="3"/>
      <c r="F3577" s="3"/>
      <c r="G3577" s="3"/>
      <c r="H3577" s="3"/>
      <c r="I3577" s="3"/>
      <c r="J3577" s="3"/>
      <c r="K3577" s="4"/>
      <c r="L3577" s="4"/>
      <c r="M3577" s="4"/>
      <c r="N3577" s="4"/>
      <c r="O3577" s="3"/>
      <c r="P3577" s="3"/>
      <c r="Q3577" s="80">
        <f t="shared" si="167"/>
        <v>0</v>
      </c>
      <c r="T3577" s="8" t="str">
        <f>+IFERROR(VLOOKUP(B3577,$B$5:B3576,1,FALSE),"")</f>
        <v/>
      </c>
      <c r="U3577" s="8" t="str">
        <f t="shared" si="165"/>
        <v>DUPLICATE</v>
      </c>
      <c r="W3577" s="75" t="str">
        <f t="shared" si="166"/>
        <v xml:space="preserve"> </v>
      </c>
    </row>
    <row r="3578" spans="1:23">
      <c r="A3578" s="33"/>
      <c r="B3578" s="3"/>
      <c r="C3578" s="3"/>
      <c r="D3578" s="3"/>
      <c r="E3578" s="3"/>
      <c r="F3578" s="3"/>
      <c r="G3578" s="3"/>
      <c r="H3578" s="3"/>
      <c r="I3578" s="3"/>
      <c r="J3578" s="3"/>
      <c r="K3578" s="4"/>
      <c r="L3578" s="4"/>
      <c r="M3578" s="4"/>
      <c r="N3578" s="4"/>
      <c r="O3578" s="3"/>
      <c r="P3578" s="3"/>
      <c r="Q3578" s="80">
        <f t="shared" si="167"/>
        <v>0</v>
      </c>
      <c r="T3578" s="8" t="str">
        <f>+IFERROR(VLOOKUP(B3578,$B$5:B3577,1,FALSE),"")</f>
        <v/>
      </c>
      <c r="U3578" s="8" t="str">
        <f t="shared" si="165"/>
        <v>DUPLICATE</v>
      </c>
      <c r="W3578" s="75" t="str">
        <f t="shared" si="166"/>
        <v xml:space="preserve"> </v>
      </c>
    </row>
    <row r="3579" spans="1:23">
      <c r="A3579" s="33"/>
      <c r="B3579" s="3"/>
      <c r="C3579" s="3"/>
      <c r="D3579" s="3"/>
      <c r="E3579" s="3"/>
      <c r="F3579" s="3"/>
      <c r="G3579" s="3"/>
      <c r="H3579" s="3"/>
      <c r="I3579" s="3"/>
      <c r="J3579" s="3"/>
      <c r="K3579" s="4"/>
      <c r="L3579" s="4"/>
      <c r="M3579" s="4"/>
      <c r="N3579" s="4"/>
      <c r="O3579" s="3"/>
      <c r="P3579" s="3"/>
      <c r="Q3579" s="80">
        <f t="shared" si="167"/>
        <v>0</v>
      </c>
      <c r="T3579" s="8" t="str">
        <f>+IFERROR(VLOOKUP(B3579,$B$5:B3578,1,FALSE),"")</f>
        <v/>
      </c>
      <c r="U3579" s="8" t="str">
        <f t="shared" si="165"/>
        <v>DUPLICATE</v>
      </c>
      <c r="W3579" s="75" t="str">
        <f t="shared" si="166"/>
        <v xml:space="preserve"> </v>
      </c>
    </row>
    <row r="3580" spans="1:23">
      <c r="A3580" s="33"/>
      <c r="B3580" s="3"/>
      <c r="C3580" s="3"/>
      <c r="D3580" s="3"/>
      <c r="E3580" s="3"/>
      <c r="F3580" s="3"/>
      <c r="G3580" s="3"/>
      <c r="H3580" s="3"/>
      <c r="I3580" s="3"/>
      <c r="J3580" s="3"/>
      <c r="K3580" s="4"/>
      <c r="L3580" s="4"/>
      <c r="M3580" s="4"/>
      <c r="N3580" s="4"/>
      <c r="O3580" s="3"/>
      <c r="P3580" s="3"/>
      <c r="Q3580" s="80">
        <f t="shared" si="167"/>
        <v>0</v>
      </c>
      <c r="T3580" s="8" t="str">
        <f>+IFERROR(VLOOKUP(B3580,$B$5:B3579,1,FALSE),"")</f>
        <v/>
      </c>
      <c r="U3580" s="8" t="str">
        <f t="shared" si="165"/>
        <v>DUPLICATE</v>
      </c>
      <c r="W3580" s="75" t="str">
        <f t="shared" si="166"/>
        <v xml:space="preserve"> </v>
      </c>
    </row>
    <row r="3581" spans="1:23">
      <c r="A3581" s="33"/>
      <c r="B3581" s="3"/>
      <c r="C3581" s="3"/>
      <c r="D3581" s="3"/>
      <c r="E3581" s="3"/>
      <c r="F3581" s="3"/>
      <c r="G3581" s="3"/>
      <c r="H3581" s="3"/>
      <c r="I3581" s="3"/>
      <c r="J3581" s="3"/>
      <c r="K3581" s="4"/>
      <c r="L3581" s="4"/>
      <c r="M3581" s="4"/>
      <c r="N3581" s="4"/>
      <c r="O3581" s="3"/>
      <c r="P3581" s="3"/>
      <c r="Q3581" s="80">
        <f t="shared" si="167"/>
        <v>0</v>
      </c>
      <c r="T3581" s="8" t="str">
        <f>+IFERROR(VLOOKUP(B3581,$B$5:B3580,1,FALSE),"")</f>
        <v/>
      </c>
      <c r="U3581" s="8" t="str">
        <f t="shared" si="165"/>
        <v>DUPLICATE</v>
      </c>
      <c r="W3581" s="75" t="str">
        <f t="shared" si="166"/>
        <v xml:space="preserve"> </v>
      </c>
    </row>
    <row r="3582" spans="1:23">
      <c r="A3582" s="33"/>
      <c r="B3582" s="3"/>
      <c r="C3582" s="3"/>
      <c r="D3582" s="3"/>
      <c r="E3582" s="3"/>
      <c r="F3582" s="3"/>
      <c r="G3582" s="3"/>
      <c r="H3582" s="3"/>
      <c r="I3582" s="3"/>
      <c r="J3582" s="3"/>
      <c r="K3582" s="4"/>
      <c r="L3582" s="4"/>
      <c r="M3582" s="4"/>
      <c r="N3582" s="4"/>
      <c r="O3582" s="3"/>
      <c r="P3582" s="3"/>
      <c r="Q3582" s="80">
        <f t="shared" si="167"/>
        <v>0</v>
      </c>
      <c r="T3582" s="8" t="str">
        <f>+IFERROR(VLOOKUP(B3582,$B$5:B3581,1,FALSE),"")</f>
        <v/>
      </c>
      <c r="U3582" s="8" t="str">
        <f t="shared" si="165"/>
        <v>DUPLICATE</v>
      </c>
      <c r="W3582" s="75" t="str">
        <f t="shared" si="166"/>
        <v xml:space="preserve"> </v>
      </c>
    </row>
    <row r="3583" spans="1:23">
      <c r="A3583" s="33"/>
      <c r="B3583" s="3"/>
      <c r="C3583" s="3"/>
      <c r="D3583" s="3"/>
      <c r="E3583" s="3"/>
      <c r="F3583" s="3"/>
      <c r="G3583" s="3"/>
      <c r="H3583" s="3"/>
      <c r="I3583" s="3"/>
      <c r="J3583" s="3"/>
      <c r="K3583" s="4"/>
      <c r="L3583" s="4"/>
      <c r="M3583" s="4"/>
      <c r="N3583" s="4"/>
      <c r="O3583" s="3"/>
      <c r="P3583" s="3"/>
      <c r="Q3583" s="80">
        <f t="shared" si="167"/>
        <v>0</v>
      </c>
      <c r="T3583" s="8" t="str">
        <f>+IFERROR(VLOOKUP(B3583,$B$5:B3582,1,FALSE),"")</f>
        <v/>
      </c>
      <c r="U3583" s="8" t="str">
        <f t="shared" si="165"/>
        <v>DUPLICATE</v>
      </c>
      <c r="W3583" s="75" t="str">
        <f t="shared" si="166"/>
        <v xml:space="preserve"> </v>
      </c>
    </row>
    <row r="3584" spans="1:23">
      <c r="A3584" s="33"/>
      <c r="B3584" s="3"/>
      <c r="C3584" s="3"/>
      <c r="D3584" s="3"/>
      <c r="E3584" s="3"/>
      <c r="F3584" s="3"/>
      <c r="G3584" s="3"/>
      <c r="H3584" s="3"/>
      <c r="I3584" s="3"/>
      <c r="J3584" s="3"/>
      <c r="K3584" s="4"/>
      <c r="L3584" s="4"/>
      <c r="M3584" s="4"/>
      <c r="N3584" s="4"/>
      <c r="O3584" s="3"/>
      <c r="P3584" s="3"/>
      <c r="Q3584" s="80">
        <f t="shared" si="167"/>
        <v>0</v>
      </c>
      <c r="T3584" s="8" t="str">
        <f>+IFERROR(VLOOKUP(B3584,$B$5:B3583,1,FALSE),"")</f>
        <v/>
      </c>
      <c r="U3584" s="8" t="str">
        <f t="shared" si="165"/>
        <v>DUPLICATE</v>
      </c>
      <c r="W3584" s="75" t="str">
        <f t="shared" si="166"/>
        <v xml:space="preserve"> </v>
      </c>
    </row>
    <row r="3585" spans="1:23">
      <c r="A3585" s="33"/>
      <c r="B3585" s="3"/>
      <c r="C3585" s="3"/>
      <c r="D3585" s="3"/>
      <c r="E3585" s="3"/>
      <c r="F3585" s="3"/>
      <c r="G3585" s="3"/>
      <c r="H3585" s="3"/>
      <c r="I3585" s="3"/>
      <c r="J3585" s="3"/>
      <c r="K3585" s="4"/>
      <c r="L3585" s="4"/>
      <c r="M3585" s="4"/>
      <c r="N3585" s="4"/>
      <c r="O3585" s="3"/>
      <c r="P3585" s="3"/>
      <c r="Q3585" s="80">
        <f t="shared" si="167"/>
        <v>0</v>
      </c>
      <c r="T3585" s="8" t="str">
        <f>+IFERROR(VLOOKUP(B3585,$B$5:B3584,1,FALSE),"")</f>
        <v/>
      </c>
      <c r="U3585" s="8" t="str">
        <f t="shared" si="165"/>
        <v>DUPLICATE</v>
      </c>
      <c r="W3585" s="75" t="str">
        <f t="shared" si="166"/>
        <v xml:space="preserve"> </v>
      </c>
    </row>
    <row r="3586" spans="1:23">
      <c r="A3586" s="33"/>
      <c r="B3586" s="3"/>
      <c r="C3586" s="3"/>
      <c r="D3586" s="3"/>
      <c r="E3586" s="3"/>
      <c r="F3586" s="3"/>
      <c r="G3586" s="3"/>
      <c r="H3586" s="3"/>
      <c r="I3586" s="3"/>
      <c r="J3586" s="3"/>
      <c r="K3586" s="4"/>
      <c r="L3586" s="4"/>
      <c r="M3586" s="4"/>
      <c r="N3586" s="4"/>
      <c r="O3586" s="3"/>
      <c r="P3586" s="3"/>
      <c r="Q3586" s="80">
        <f t="shared" si="167"/>
        <v>0</v>
      </c>
      <c r="T3586" s="8" t="str">
        <f>+IFERROR(VLOOKUP(B3586,$B$5:B3585,1,FALSE),"")</f>
        <v/>
      </c>
      <c r="U3586" s="8" t="str">
        <f t="shared" si="165"/>
        <v>DUPLICATE</v>
      </c>
      <c r="W3586" s="75" t="str">
        <f t="shared" si="166"/>
        <v xml:space="preserve"> </v>
      </c>
    </row>
    <row r="3587" spans="1:23">
      <c r="A3587" s="33"/>
      <c r="B3587" s="3"/>
      <c r="C3587" s="3"/>
      <c r="D3587" s="3"/>
      <c r="E3587" s="3"/>
      <c r="F3587" s="3"/>
      <c r="G3587" s="3"/>
      <c r="H3587" s="3"/>
      <c r="I3587" s="3"/>
      <c r="J3587" s="3"/>
      <c r="K3587" s="4"/>
      <c r="L3587" s="4"/>
      <c r="M3587" s="4"/>
      <c r="N3587" s="4"/>
      <c r="O3587" s="3"/>
      <c r="P3587" s="3"/>
      <c r="Q3587" s="80">
        <f t="shared" si="167"/>
        <v>0</v>
      </c>
      <c r="T3587" s="8" t="str">
        <f>+IFERROR(VLOOKUP(B3587,$B$5:B3586,1,FALSE),"")</f>
        <v/>
      </c>
      <c r="U3587" s="8" t="str">
        <f t="shared" si="165"/>
        <v>DUPLICATE</v>
      </c>
      <c r="W3587" s="75" t="str">
        <f t="shared" si="166"/>
        <v xml:space="preserve"> </v>
      </c>
    </row>
    <row r="3588" spans="1:23">
      <c r="A3588" s="33"/>
      <c r="B3588" s="3"/>
      <c r="C3588" s="3"/>
      <c r="D3588" s="3"/>
      <c r="E3588" s="3"/>
      <c r="F3588" s="3"/>
      <c r="G3588" s="3"/>
      <c r="H3588" s="3"/>
      <c r="I3588" s="3"/>
      <c r="J3588" s="3"/>
      <c r="K3588" s="4"/>
      <c r="L3588" s="4"/>
      <c r="M3588" s="4"/>
      <c r="N3588" s="4"/>
      <c r="O3588" s="3"/>
      <c r="P3588" s="3"/>
      <c r="Q3588" s="80">
        <f t="shared" si="167"/>
        <v>0</v>
      </c>
      <c r="T3588" s="8" t="str">
        <f>+IFERROR(VLOOKUP(B3588,$B$5:B3587,1,FALSE),"")</f>
        <v/>
      </c>
      <c r="U3588" s="8" t="str">
        <f t="shared" si="165"/>
        <v>DUPLICATE</v>
      </c>
      <c r="W3588" s="75" t="str">
        <f t="shared" si="166"/>
        <v xml:space="preserve"> </v>
      </c>
    </row>
    <row r="3589" spans="1:23">
      <c r="A3589" s="33"/>
      <c r="B3589" s="3"/>
      <c r="C3589" s="3"/>
      <c r="D3589" s="3"/>
      <c r="E3589" s="3"/>
      <c r="F3589" s="3"/>
      <c r="G3589" s="3"/>
      <c r="H3589" s="3"/>
      <c r="I3589" s="3"/>
      <c r="J3589" s="3"/>
      <c r="K3589" s="4"/>
      <c r="L3589" s="4"/>
      <c r="M3589" s="4"/>
      <c r="N3589" s="4"/>
      <c r="O3589" s="3"/>
      <c r="P3589" s="3"/>
      <c r="Q3589" s="80">
        <f t="shared" si="167"/>
        <v>0</v>
      </c>
      <c r="T3589" s="8" t="str">
        <f>+IFERROR(VLOOKUP(B3589,$B$5:B3588,1,FALSE),"")</f>
        <v/>
      </c>
      <c r="U3589" s="8" t="str">
        <f t="shared" ref="U3589:U3652" si="168">+IF(EXACT(T3589,B3589),"DUPLICATE","ORIGINAL")</f>
        <v>DUPLICATE</v>
      </c>
      <c r="W3589" s="75" t="str">
        <f t="shared" ref="W3589:W3652" si="169">CONCATENATE(B3589," ",A3589)</f>
        <v xml:space="preserve"> </v>
      </c>
    </row>
    <row r="3590" spans="1:23">
      <c r="A3590" s="33"/>
      <c r="B3590" s="3"/>
      <c r="C3590" s="3"/>
      <c r="D3590" s="3"/>
      <c r="E3590" s="3"/>
      <c r="F3590" s="3"/>
      <c r="G3590" s="3"/>
      <c r="H3590" s="3"/>
      <c r="I3590" s="3"/>
      <c r="J3590" s="3"/>
      <c r="K3590" s="4"/>
      <c r="L3590" s="4"/>
      <c r="M3590" s="4"/>
      <c r="N3590" s="4"/>
      <c r="O3590" s="3"/>
      <c r="P3590" s="3"/>
      <c r="Q3590" s="80">
        <f t="shared" ref="Q3590:Q3653" si="170">L3590+M3590+N3590</f>
        <v>0</v>
      </c>
      <c r="T3590" s="8" t="str">
        <f>+IFERROR(VLOOKUP(B3590,$B$5:B3589,1,FALSE),"")</f>
        <v/>
      </c>
      <c r="U3590" s="8" t="str">
        <f t="shared" si="168"/>
        <v>DUPLICATE</v>
      </c>
      <c r="W3590" s="75" t="str">
        <f t="shared" si="169"/>
        <v xml:space="preserve"> </v>
      </c>
    </row>
    <row r="3591" spans="1:23">
      <c r="A3591" s="33"/>
      <c r="B3591" s="3"/>
      <c r="C3591" s="3"/>
      <c r="D3591" s="3"/>
      <c r="E3591" s="3"/>
      <c r="F3591" s="3"/>
      <c r="G3591" s="3"/>
      <c r="H3591" s="3"/>
      <c r="I3591" s="3"/>
      <c r="J3591" s="3"/>
      <c r="K3591" s="4"/>
      <c r="L3591" s="4"/>
      <c r="M3591" s="4"/>
      <c r="N3591" s="4"/>
      <c r="O3591" s="3"/>
      <c r="P3591" s="3"/>
      <c r="Q3591" s="80">
        <f t="shared" si="170"/>
        <v>0</v>
      </c>
      <c r="T3591" s="8" t="str">
        <f>+IFERROR(VLOOKUP(B3591,$B$5:B3590,1,FALSE),"")</f>
        <v/>
      </c>
      <c r="U3591" s="8" t="str">
        <f t="shared" si="168"/>
        <v>DUPLICATE</v>
      </c>
      <c r="W3591" s="75" t="str">
        <f t="shared" si="169"/>
        <v xml:space="preserve"> </v>
      </c>
    </row>
    <row r="3592" spans="1:23">
      <c r="A3592" s="33"/>
      <c r="B3592" s="3"/>
      <c r="C3592" s="3"/>
      <c r="D3592" s="3"/>
      <c r="E3592" s="3"/>
      <c r="F3592" s="3"/>
      <c r="G3592" s="3"/>
      <c r="H3592" s="3"/>
      <c r="I3592" s="3"/>
      <c r="J3592" s="3"/>
      <c r="K3592" s="4"/>
      <c r="L3592" s="4"/>
      <c r="M3592" s="4"/>
      <c r="N3592" s="4"/>
      <c r="O3592" s="3"/>
      <c r="P3592" s="3"/>
      <c r="Q3592" s="80">
        <f t="shared" si="170"/>
        <v>0</v>
      </c>
      <c r="T3592" s="8" t="str">
        <f>+IFERROR(VLOOKUP(B3592,$B$5:B3591,1,FALSE),"")</f>
        <v/>
      </c>
      <c r="U3592" s="8" t="str">
        <f t="shared" si="168"/>
        <v>DUPLICATE</v>
      </c>
      <c r="W3592" s="75" t="str">
        <f t="shared" si="169"/>
        <v xml:space="preserve"> </v>
      </c>
    </row>
    <row r="3593" spans="1:23">
      <c r="A3593" s="33"/>
      <c r="B3593" s="3"/>
      <c r="C3593" s="3"/>
      <c r="D3593" s="3"/>
      <c r="E3593" s="3"/>
      <c r="F3593" s="3"/>
      <c r="G3593" s="3"/>
      <c r="H3593" s="3"/>
      <c r="I3593" s="3"/>
      <c r="J3593" s="3"/>
      <c r="K3593" s="4"/>
      <c r="L3593" s="4"/>
      <c r="M3593" s="4"/>
      <c r="N3593" s="4"/>
      <c r="O3593" s="3"/>
      <c r="P3593" s="3"/>
      <c r="Q3593" s="80">
        <f t="shared" si="170"/>
        <v>0</v>
      </c>
      <c r="T3593" s="8" t="str">
        <f>+IFERROR(VLOOKUP(B3593,$B$5:B3592,1,FALSE),"")</f>
        <v/>
      </c>
      <c r="U3593" s="8" t="str">
        <f t="shared" si="168"/>
        <v>DUPLICATE</v>
      </c>
      <c r="W3593" s="75" t="str">
        <f t="shared" si="169"/>
        <v xml:space="preserve"> </v>
      </c>
    </row>
    <row r="3594" spans="1:23">
      <c r="A3594" s="33"/>
      <c r="B3594" s="3"/>
      <c r="C3594" s="3"/>
      <c r="D3594" s="3"/>
      <c r="E3594" s="3"/>
      <c r="F3594" s="3"/>
      <c r="G3594" s="3"/>
      <c r="H3594" s="3"/>
      <c r="I3594" s="3"/>
      <c r="J3594" s="3"/>
      <c r="K3594" s="4"/>
      <c r="L3594" s="4"/>
      <c r="M3594" s="4"/>
      <c r="N3594" s="4"/>
      <c r="O3594" s="3"/>
      <c r="P3594" s="3"/>
      <c r="Q3594" s="80">
        <f t="shared" si="170"/>
        <v>0</v>
      </c>
      <c r="T3594" s="8" t="str">
        <f>+IFERROR(VLOOKUP(B3594,$B$5:B3593,1,FALSE),"")</f>
        <v/>
      </c>
      <c r="U3594" s="8" t="str">
        <f t="shared" si="168"/>
        <v>DUPLICATE</v>
      </c>
      <c r="W3594" s="75" t="str">
        <f t="shared" si="169"/>
        <v xml:space="preserve"> </v>
      </c>
    </row>
    <row r="3595" spans="1:23">
      <c r="A3595" s="33"/>
      <c r="B3595" s="3"/>
      <c r="C3595" s="3"/>
      <c r="D3595" s="3"/>
      <c r="E3595" s="3"/>
      <c r="F3595" s="3"/>
      <c r="G3595" s="3"/>
      <c r="H3595" s="3"/>
      <c r="I3595" s="3"/>
      <c r="J3595" s="3"/>
      <c r="K3595" s="4"/>
      <c r="L3595" s="4"/>
      <c r="M3595" s="4"/>
      <c r="N3595" s="4"/>
      <c r="O3595" s="3"/>
      <c r="P3595" s="3"/>
      <c r="Q3595" s="80">
        <f t="shared" si="170"/>
        <v>0</v>
      </c>
      <c r="T3595" s="8" t="str">
        <f>+IFERROR(VLOOKUP(B3595,$B$5:B3594,1,FALSE),"")</f>
        <v/>
      </c>
      <c r="U3595" s="8" t="str">
        <f t="shared" si="168"/>
        <v>DUPLICATE</v>
      </c>
      <c r="W3595" s="75" t="str">
        <f t="shared" si="169"/>
        <v xml:space="preserve"> </v>
      </c>
    </row>
    <row r="3596" spans="1:23">
      <c r="A3596" s="33"/>
      <c r="B3596" s="3"/>
      <c r="C3596" s="3"/>
      <c r="D3596" s="3"/>
      <c r="E3596" s="3"/>
      <c r="F3596" s="3"/>
      <c r="G3596" s="3"/>
      <c r="H3596" s="3"/>
      <c r="I3596" s="3"/>
      <c r="J3596" s="3"/>
      <c r="K3596" s="4"/>
      <c r="L3596" s="4"/>
      <c r="M3596" s="4"/>
      <c r="N3596" s="4"/>
      <c r="O3596" s="3"/>
      <c r="P3596" s="3"/>
      <c r="Q3596" s="80">
        <f t="shared" si="170"/>
        <v>0</v>
      </c>
      <c r="T3596" s="8" t="str">
        <f>+IFERROR(VLOOKUP(B3596,$B$5:B3595,1,FALSE),"")</f>
        <v/>
      </c>
      <c r="U3596" s="8" t="str">
        <f t="shared" si="168"/>
        <v>DUPLICATE</v>
      </c>
      <c r="W3596" s="75" t="str">
        <f t="shared" si="169"/>
        <v xml:space="preserve"> </v>
      </c>
    </row>
    <row r="3597" spans="1:23">
      <c r="A3597" s="33"/>
      <c r="B3597" s="3"/>
      <c r="C3597" s="3"/>
      <c r="D3597" s="3"/>
      <c r="E3597" s="3"/>
      <c r="F3597" s="3"/>
      <c r="G3597" s="3"/>
      <c r="H3597" s="3"/>
      <c r="I3597" s="3"/>
      <c r="J3597" s="3"/>
      <c r="K3597" s="4"/>
      <c r="L3597" s="4"/>
      <c r="M3597" s="4"/>
      <c r="N3597" s="4"/>
      <c r="O3597" s="3"/>
      <c r="P3597" s="3"/>
      <c r="Q3597" s="80">
        <f t="shared" si="170"/>
        <v>0</v>
      </c>
      <c r="T3597" s="8" t="str">
        <f>+IFERROR(VLOOKUP(B3597,$B$5:B3596,1,FALSE),"")</f>
        <v/>
      </c>
      <c r="U3597" s="8" t="str">
        <f t="shared" si="168"/>
        <v>DUPLICATE</v>
      </c>
      <c r="W3597" s="75" t="str">
        <f t="shared" si="169"/>
        <v xml:space="preserve"> </v>
      </c>
    </row>
    <row r="3598" spans="1:23">
      <c r="A3598" s="33"/>
      <c r="B3598" s="3"/>
      <c r="C3598" s="3"/>
      <c r="D3598" s="3"/>
      <c r="E3598" s="3"/>
      <c r="F3598" s="3"/>
      <c r="G3598" s="3"/>
      <c r="H3598" s="3"/>
      <c r="I3598" s="3"/>
      <c r="J3598" s="3"/>
      <c r="K3598" s="4"/>
      <c r="L3598" s="4"/>
      <c r="M3598" s="4"/>
      <c r="N3598" s="4"/>
      <c r="O3598" s="3"/>
      <c r="P3598" s="3"/>
      <c r="Q3598" s="80">
        <f t="shared" si="170"/>
        <v>0</v>
      </c>
      <c r="T3598" s="8" t="str">
        <f>+IFERROR(VLOOKUP(B3598,$B$5:B3597,1,FALSE),"")</f>
        <v/>
      </c>
      <c r="U3598" s="8" t="str">
        <f t="shared" si="168"/>
        <v>DUPLICATE</v>
      </c>
      <c r="W3598" s="75" t="str">
        <f t="shared" si="169"/>
        <v xml:space="preserve"> </v>
      </c>
    </row>
    <row r="3599" spans="1:23">
      <c r="A3599" s="33"/>
      <c r="B3599" s="3"/>
      <c r="C3599" s="3"/>
      <c r="D3599" s="3"/>
      <c r="E3599" s="3"/>
      <c r="F3599" s="3"/>
      <c r="G3599" s="3"/>
      <c r="H3599" s="3"/>
      <c r="I3599" s="3"/>
      <c r="J3599" s="3"/>
      <c r="K3599" s="4"/>
      <c r="L3599" s="4"/>
      <c r="M3599" s="4"/>
      <c r="N3599" s="4"/>
      <c r="O3599" s="3"/>
      <c r="P3599" s="3"/>
      <c r="Q3599" s="80">
        <f t="shared" si="170"/>
        <v>0</v>
      </c>
      <c r="T3599" s="8" t="str">
        <f>+IFERROR(VLOOKUP(B3599,$B$5:B3598,1,FALSE),"")</f>
        <v/>
      </c>
      <c r="U3599" s="8" t="str">
        <f t="shared" si="168"/>
        <v>DUPLICATE</v>
      </c>
      <c r="W3599" s="75" t="str">
        <f t="shared" si="169"/>
        <v xml:space="preserve"> </v>
      </c>
    </row>
    <row r="3600" spans="1:23">
      <c r="A3600" s="33"/>
      <c r="B3600" s="3"/>
      <c r="C3600" s="3"/>
      <c r="D3600" s="3"/>
      <c r="E3600" s="3"/>
      <c r="F3600" s="3"/>
      <c r="G3600" s="3"/>
      <c r="H3600" s="3"/>
      <c r="I3600" s="3"/>
      <c r="J3600" s="3"/>
      <c r="K3600" s="4"/>
      <c r="L3600" s="4"/>
      <c r="M3600" s="4"/>
      <c r="N3600" s="4"/>
      <c r="O3600" s="3"/>
      <c r="P3600" s="3"/>
      <c r="Q3600" s="80">
        <f t="shared" si="170"/>
        <v>0</v>
      </c>
      <c r="T3600" s="8" t="str">
        <f>+IFERROR(VLOOKUP(B3600,$B$5:B3599,1,FALSE),"")</f>
        <v/>
      </c>
      <c r="U3600" s="8" t="str">
        <f t="shared" si="168"/>
        <v>DUPLICATE</v>
      </c>
      <c r="W3600" s="75" t="str">
        <f t="shared" si="169"/>
        <v xml:space="preserve"> </v>
      </c>
    </row>
    <row r="3601" spans="1:23">
      <c r="A3601" s="33"/>
      <c r="B3601" s="3"/>
      <c r="C3601" s="3"/>
      <c r="D3601" s="3"/>
      <c r="E3601" s="3"/>
      <c r="F3601" s="3"/>
      <c r="G3601" s="3"/>
      <c r="H3601" s="3"/>
      <c r="I3601" s="3"/>
      <c r="J3601" s="3"/>
      <c r="K3601" s="4"/>
      <c r="L3601" s="4"/>
      <c r="M3601" s="4"/>
      <c r="N3601" s="4"/>
      <c r="O3601" s="3"/>
      <c r="P3601" s="3"/>
      <c r="Q3601" s="80">
        <f t="shared" si="170"/>
        <v>0</v>
      </c>
      <c r="T3601" s="8" t="str">
        <f>+IFERROR(VLOOKUP(B3601,$B$5:B3600,1,FALSE),"")</f>
        <v/>
      </c>
      <c r="U3601" s="8" t="str">
        <f t="shared" si="168"/>
        <v>DUPLICATE</v>
      </c>
      <c r="W3601" s="75" t="str">
        <f t="shared" si="169"/>
        <v xml:space="preserve"> </v>
      </c>
    </row>
    <row r="3602" spans="1:23">
      <c r="A3602" s="33"/>
      <c r="B3602" s="3"/>
      <c r="C3602" s="3"/>
      <c r="D3602" s="3"/>
      <c r="E3602" s="3"/>
      <c r="F3602" s="3"/>
      <c r="G3602" s="3"/>
      <c r="H3602" s="3"/>
      <c r="I3602" s="3"/>
      <c r="J3602" s="3"/>
      <c r="K3602" s="4"/>
      <c r="L3602" s="4"/>
      <c r="M3602" s="4"/>
      <c r="N3602" s="4"/>
      <c r="O3602" s="3"/>
      <c r="P3602" s="3"/>
      <c r="Q3602" s="80">
        <f t="shared" si="170"/>
        <v>0</v>
      </c>
      <c r="T3602" s="8" t="str">
        <f>+IFERROR(VLOOKUP(B3602,$B$5:B3601,1,FALSE),"")</f>
        <v/>
      </c>
      <c r="U3602" s="8" t="str">
        <f t="shared" si="168"/>
        <v>DUPLICATE</v>
      </c>
      <c r="W3602" s="75" t="str">
        <f t="shared" si="169"/>
        <v xml:space="preserve"> </v>
      </c>
    </row>
    <row r="3603" spans="1:23">
      <c r="A3603" s="33"/>
      <c r="B3603" s="3"/>
      <c r="C3603" s="3"/>
      <c r="D3603" s="3"/>
      <c r="E3603" s="3"/>
      <c r="F3603" s="3"/>
      <c r="G3603" s="3"/>
      <c r="H3603" s="3"/>
      <c r="I3603" s="3"/>
      <c r="J3603" s="3"/>
      <c r="K3603" s="4"/>
      <c r="L3603" s="4"/>
      <c r="M3603" s="4"/>
      <c r="N3603" s="4"/>
      <c r="O3603" s="3"/>
      <c r="P3603" s="3"/>
      <c r="Q3603" s="80">
        <f t="shared" si="170"/>
        <v>0</v>
      </c>
      <c r="T3603" s="8" t="str">
        <f>+IFERROR(VLOOKUP(B3603,$B$5:B3602,1,FALSE),"")</f>
        <v/>
      </c>
      <c r="U3603" s="8" t="str">
        <f t="shared" si="168"/>
        <v>DUPLICATE</v>
      </c>
      <c r="W3603" s="75" t="str">
        <f t="shared" si="169"/>
        <v xml:space="preserve"> </v>
      </c>
    </row>
    <row r="3604" spans="1:23">
      <c r="A3604" s="33"/>
      <c r="B3604" s="3"/>
      <c r="C3604" s="3"/>
      <c r="D3604" s="3"/>
      <c r="E3604" s="3"/>
      <c r="F3604" s="3"/>
      <c r="G3604" s="3"/>
      <c r="H3604" s="3"/>
      <c r="I3604" s="3"/>
      <c r="J3604" s="3"/>
      <c r="K3604" s="4"/>
      <c r="L3604" s="4"/>
      <c r="M3604" s="4"/>
      <c r="N3604" s="4"/>
      <c r="O3604" s="3"/>
      <c r="P3604" s="3"/>
      <c r="Q3604" s="80">
        <f t="shared" si="170"/>
        <v>0</v>
      </c>
      <c r="T3604" s="8" t="str">
        <f>+IFERROR(VLOOKUP(B3604,$B$5:B3603,1,FALSE),"")</f>
        <v/>
      </c>
      <c r="U3604" s="8" t="str">
        <f t="shared" si="168"/>
        <v>DUPLICATE</v>
      </c>
      <c r="W3604" s="75" t="str">
        <f t="shared" si="169"/>
        <v xml:space="preserve"> </v>
      </c>
    </row>
    <row r="3605" spans="1:23">
      <c r="A3605" s="33"/>
      <c r="B3605" s="3"/>
      <c r="C3605" s="3"/>
      <c r="D3605" s="3"/>
      <c r="E3605" s="3"/>
      <c r="F3605" s="3"/>
      <c r="G3605" s="3"/>
      <c r="H3605" s="3"/>
      <c r="I3605" s="3"/>
      <c r="J3605" s="3"/>
      <c r="K3605" s="4"/>
      <c r="L3605" s="4"/>
      <c r="M3605" s="4"/>
      <c r="N3605" s="4"/>
      <c r="O3605" s="3"/>
      <c r="P3605" s="3"/>
      <c r="Q3605" s="80">
        <f t="shared" si="170"/>
        <v>0</v>
      </c>
      <c r="T3605" s="8" t="str">
        <f>+IFERROR(VLOOKUP(B3605,$B$5:B3604,1,FALSE),"")</f>
        <v/>
      </c>
      <c r="U3605" s="8" t="str">
        <f t="shared" si="168"/>
        <v>DUPLICATE</v>
      </c>
      <c r="W3605" s="75" t="str">
        <f t="shared" si="169"/>
        <v xml:space="preserve"> </v>
      </c>
    </row>
    <row r="3606" spans="1:23">
      <c r="A3606" s="33"/>
      <c r="B3606" s="3"/>
      <c r="C3606" s="3"/>
      <c r="D3606" s="3"/>
      <c r="E3606" s="3"/>
      <c r="F3606" s="3"/>
      <c r="G3606" s="3"/>
      <c r="H3606" s="3"/>
      <c r="I3606" s="3"/>
      <c r="J3606" s="3"/>
      <c r="K3606" s="4"/>
      <c r="L3606" s="4"/>
      <c r="M3606" s="4"/>
      <c r="N3606" s="4"/>
      <c r="O3606" s="3"/>
      <c r="P3606" s="3"/>
      <c r="Q3606" s="80">
        <f t="shared" si="170"/>
        <v>0</v>
      </c>
      <c r="T3606" s="8" t="str">
        <f>+IFERROR(VLOOKUP(B3606,$B$5:B3605,1,FALSE),"")</f>
        <v/>
      </c>
      <c r="U3606" s="8" t="str">
        <f t="shared" si="168"/>
        <v>DUPLICATE</v>
      </c>
      <c r="W3606" s="75" t="str">
        <f t="shared" si="169"/>
        <v xml:space="preserve"> </v>
      </c>
    </row>
    <row r="3607" spans="1:23">
      <c r="A3607" s="33"/>
      <c r="B3607" s="3"/>
      <c r="C3607" s="3"/>
      <c r="D3607" s="3"/>
      <c r="E3607" s="3"/>
      <c r="F3607" s="3"/>
      <c r="G3607" s="3"/>
      <c r="H3607" s="3"/>
      <c r="I3607" s="3"/>
      <c r="J3607" s="3"/>
      <c r="K3607" s="4"/>
      <c r="L3607" s="4"/>
      <c r="M3607" s="4"/>
      <c r="N3607" s="4"/>
      <c r="O3607" s="3"/>
      <c r="P3607" s="3"/>
      <c r="Q3607" s="80">
        <f t="shared" si="170"/>
        <v>0</v>
      </c>
      <c r="T3607" s="8" t="str">
        <f>+IFERROR(VLOOKUP(B3607,$B$5:B3606,1,FALSE),"")</f>
        <v/>
      </c>
      <c r="U3607" s="8" t="str">
        <f t="shared" si="168"/>
        <v>DUPLICATE</v>
      </c>
      <c r="W3607" s="75" t="str">
        <f t="shared" si="169"/>
        <v xml:space="preserve"> </v>
      </c>
    </row>
    <row r="3608" spans="1:23">
      <c r="A3608" s="33"/>
      <c r="B3608" s="3"/>
      <c r="C3608" s="3"/>
      <c r="D3608" s="3"/>
      <c r="E3608" s="3"/>
      <c r="F3608" s="3"/>
      <c r="G3608" s="3"/>
      <c r="H3608" s="3"/>
      <c r="I3608" s="3"/>
      <c r="J3608" s="3"/>
      <c r="K3608" s="4"/>
      <c r="L3608" s="4"/>
      <c r="M3608" s="4"/>
      <c r="N3608" s="4"/>
      <c r="O3608" s="3"/>
      <c r="P3608" s="3"/>
      <c r="Q3608" s="80">
        <f t="shared" si="170"/>
        <v>0</v>
      </c>
      <c r="T3608" s="8" t="str">
        <f>+IFERROR(VLOOKUP(B3608,$B$5:B3607,1,FALSE),"")</f>
        <v/>
      </c>
      <c r="U3608" s="8" t="str">
        <f t="shared" si="168"/>
        <v>DUPLICATE</v>
      </c>
      <c r="W3608" s="75" t="str">
        <f t="shared" si="169"/>
        <v xml:space="preserve"> </v>
      </c>
    </row>
    <row r="3609" spans="1:23">
      <c r="A3609" s="33"/>
      <c r="B3609" s="3"/>
      <c r="C3609" s="3"/>
      <c r="D3609" s="3"/>
      <c r="E3609" s="3"/>
      <c r="F3609" s="3"/>
      <c r="G3609" s="3"/>
      <c r="H3609" s="3"/>
      <c r="I3609" s="3"/>
      <c r="J3609" s="3"/>
      <c r="K3609" s="4"/>
      <c r="L3609" s="4"/>
      <c r="M3609" s="4"/>
      <c r="N3609" s="4"/>
      <c r="O3609" s="3"/>
      <c r="P3609" s="3"/>
      <c r="Q3609" s="80">
        <f t="shared" si="170"/>
        <v>0</v>
      </c>
      <c r="T3609" s="8" t="str">
        <f>+IFERROR(VLOOKUP(B3609,$B$5:B3608,1,FALSE),"")</f>
        <v/>
      </c>
      <c r="U3609" s="8" t="str">
        <f t="shared" si="168"/>
        <v>DUPLICATE</v>
      </c>
      <c r="W3609" s="75" t="str">
        <f t="shared" si="169"/>
        <v xml:space="preserve"> </v>
      </c>
    </row>
    <row r="3610" spans="1:23">
      <c r="A3610" s="33"/>
      <c r="B3610" s="3"/>
      <c r="C3610" s="3"/>
      <c r="D3610" s="3"/>
      <c r="E3610" s="3"/>
      <c r="F3610" s="3"/>
      <c r="G3610" s="3"/>
      <c r="H3610" s="3"/>
      <c r="I3610" s="3"/>
      <c r="J3610" s="3"/>
      <c r="K3610" s="4"/>
      <c r="L3610" s="4"/>
      <c r="M3610" s="4"/>
      <c r="N3610" s="4"/>
      <c r="O3610" s="3"/>
      <c r="P3610" s="3"/>
      <c r="Q3610" s="80">
        <f t="shared" si="170"/>
        <v>0</v>
      </c>
      <c r="T3610" s="8" t="str">
        <f>+IFERROR(VLOOKUP(B3610,$B$5:B3609,1,FALSE),"")</f>
        <v/>
      </c>
      <c r="U3610" s="8" t="str">
        <f t="shared" si="168"/>
        <v>DUPLICATE</v>
      </c>
      <c r="W3610" s="75" t="str">
        <f t="shared" si="169"/>
        <v xml:space="preserve"> </v>
      </c>
    </row>
    <row r="3611" spans="1:23">
      <c r="A3611" s="33"/>
      <c r="B3611" s="3"/>
      <c r="C3611" s="3"/>
      <c r="D3611" s="3"/>
      <c r="E3611" s="3"/>
      <c r="F3611" s="3"/>
      <c r="G3611" s="3"/>
      <c r="H3611" s="3"/>
      <c r="I3611" s="3"/>
      <c r="J3611" s="3"/>
      <c r="K3611" s="4"/>
      <c r="L3611" s="4"/>
      <c r="M3611" s="4"/>
      <c r="N3611" s="4"/>
      <c r="O3611" s="3"/>
      <c r="P3611" s="3"/>
      <c r="Q3611" s="80">
        <f t="shared" si="170"/>
        <v>0</v>
      </c>
      <c r="T3611" s="8" t="str">
        <f>+IFERROR(VLOOKUP(B3611,$B$5:B3610,1,FALSE),"")</f>
        <v/>
      </c>
      <c r="U3611" s="8" t="str">
        <f t="shared" si="168"/>
        <v>DUPLICATE</v>
      </c>
      <c r="W3611" s="75" t="str">
        <f t="shared" si="169"/>
        <v xml:space="preserve"> </v>
      </c>
    </row>
    <row r="3612" spans="1:23">
      <c r="A3612" s="33"/>
      <c r="B3612" s="3"/>
      <c r="C3612" s="3"/>
      <c r="D3612" s="3"/>
      <c r="E3612" s="3"/>
      <c r="F3612" s="3"/>
      <c r="G3612" s="3"/>
      <c r="H3612" s="3"/>
      <c r="I3612" s="3"/>
      <c r="J3612" s="3"/>
      <c r="K3612" s="4"/>
      <c r="L3612" s="4"/>
      <c r="M3612" s="4"/>
      <c r="N3612" s="4"/>
      <c r="O3612" s="3"/>
      <c r="P3612" s="3"/>
      <c r="Q3612" s="80">
        <f t="shared" si="170"/>
        <v>0</v>
      </c>
      <c r="T3612" s="8" t="str">
        <f>+IFERROR(VLOOKUP(B3612,$B$5:B3611,1,FALSE),"")</f>
        <v/>
      </c>
      <c r="U3612" s="8" t="str">
        <f t="shared" si="168"/>
        <v>DUPLICATE</v>
      </c>
      <c r="W3612" s="75" t="str">
        <f t="shared" si="169"/>
        <v xml:space="preserve"> </v>
      </c>
    </row>
    <row r="3613" spans="1:23">
      <c r="A3613" s="33"/>
      <c r="B3613" s="3"/>
      <c r="C3613" s="3"/>
      <c r="D3613" s="3"/>
      <c r="E3613" s="3"/>
      <c r="F3613" s="3"/>
      <c r="G3613" s="3"/>
      <c r="H3613" s="3"/>
      <c r="I3613" s="3"/>
      <c r="J3613" s="3"/>
      <c r="K3613" s="4"/>
      <c r="L3613" s="4"/>
      <c r="M3613" s="4"/>
      <c r="N3613" s="4"/>
      <c r="O3613" s="3"/>
      <c r="P3613" s="3"/>
      <c r="Q3613" s="80">
        <f t="shared" si="170"/>
        <v>0</v>
      </c>
      <c r="T3613" s="8" t="str">
        <f>+IFERROR(VLOOKUP(B3613,$B$5:B3612,1,FALSE),"")</f>
        <v/>
      </c>
      <c r="U3613" s="8" t="str">
        <f t="shared" si="168"/>
        <v>DUPLICATE</v>
      </c>
      <c r="W3613" s="75" t="str">
        <f t="shared" si="169"/>
        <v xml:space="preserve"> </v>
      </c>
    </row>
    <row r="3614" spans="1:23">
      <c r="A3614" s="33"/>
      <c r="B3614" s="3"/>
      <c r="C3614" s="3"/>
      <c r="D3614" s="3"/>
      <c r="E3614" s="3"/>
      <c r="F3614" s="3"/>
      <c r="G3614" s="3"/>
      <c r="H3614" s="3"/>
      <c r="I3614" s="3"/>
      <c r="J3614" s="3"/>
      <c r="K3614" s="4"/>
      <c r="L3614" s="4"/>
      <c r="M3614" s="4"/>
      <c r="N3614" s="4"/>
      <c r="O3614" s="3"/>
      <c r="P3614" s="3"/>
      <c r="Q3614" s="80">
        <f t="shared" si="170"/>
        <v>0</v>
      </c>
      <c r="T3614" s="8" t="str">
        <f>+IFERROR(VLOOKUP(B3614,$B$5:B3613,1,FALSE),"")</f>
        <v/>
      </c>
      <c r="U3614" s="8" t="str">
        <f t="shared" si="168"/>
        <v>DUPLICATE</v>
      </c>
      <c r="W3614" s="75" t="str">
        <f t="shared" si="169"/>
        <v xml:space="preserve"> </v>
      </c>
    </row>
    <row r="3615" spans="1:23">
      <c r="A3615" s="33"/>
      <c r="B3615" s="3"/>
      <c r="C3615" s="3"/>
      <c r="D3615" s="3"/>
      <c r="E3615" s="3"/>
      <c r="F3615" s="3"/>
      <c r="G3615" s="3"/>
      <c r="H3615" s="3"/>
      <c r="I3615" s="3"/>
      <c r="J3615" s="3"/>
      <c r="K3615" s="4"/>
      <c r="L3615" s="4"/>
      <c r="M3615" s="4"/>
      <c r="N3615" s="4"/>
      <c r="O3615" s="3"/>
      <c r="P3615" s="3"/>
      <c r="Q3615" s="80">
        <f t="shared" si="170"/>
        <v>0</v>
      </c>
      <c r="T3615" s="8" t="str">
        <f>+IFERROR(VLOOKUP(B3615,$B$5:B3614,1,FALSE),"")</f>
        <v/>
      </c>
      <c r="U3615" s="8" t="str">
        <f t="shared" si="168"/>
        <v>DUPLICATE</v>
      </c>
      <c r="W3615" s="75" t="str">
        <f t="shared" si="169"/>
        <v xml:space="preserve"> </v>
      </c>
    </row>
    <row r="3616" spans="1:23">
      <c r="A3616" s="33"/>
      <c r="B3616" s="3"/>
      <c r="C3616" s="3"/>
      <c r="D3616" s="3"/>
      <c r="E3616" s="3"/>
      <c r="F3616" s="3"/>
      <c r="G3616" s="3"/>
      <c r="H3616" s="3"/>
      <c r="I3616" s="3"/>
      <c r="J3616" s="3"/>
      <c r="K3616" s="4"/>
      <c r="L3616" s="4"/>
      <c r="M3616" s="4"/>
      <c r="N3616" s="4"/>
      <c r="O3616" s="3"/>
      <c r="P3616" s="3"/>
      <c r="Q3616" s="80">
        <f t="shared" si="170"/>
        <v>0</v>
      </c>
      <c r="T3616" s="8" t="str">
        <f>+IFERROR(VLOOKUP(B3616,$B$5:B3615,1,FALSE),"")</f>
        <v/>
      </c>
      <c r="U3616" s="8" t="str">
        <f t="shared" si="168"/>
        <v>DUPLICATE</v>
      </c>
      <c r="W3616" s="75" t="str">
        <f t="shared" si="169"/>
        <v xml:space="preserve"> </v>
      </c>
    </row>
    <row r="3617" spans="1:23">
      <c r="A3617" s="33"/>
      <c r="B3617" s="3"/>
      <c r="C3617" s="3"/>
      <c r="D3617" s="3"/>
      <c r="E3617" s="3"/>
      <c r="F3617" s="3"/>
      <c r="G3617" s="3"/>
      <c r="H3617" s="3"/>
      <c r="I3617" s="3"/>
      <c r="J3617" s="3"/>
      <c r="K3617" s="4"/>
      <c r="L3617" s="4"/>
      <c r="M3617" s="4"/>
      <c r="N3617" s="4"/>
      <c r="O3617" s="3"/>
      <c r="P3617" s="3"/>
      <c r="Q3617" s="80">
        <f t="shared" si="170"/>
        <v>0</v>
      </c>
      <c r="T3617" s="8" t="str">
        <f>+IFERROR(VLOOKUP(B3617,$B$5:B3616,1,FALSE),"")</f>
        <v/>
      </c>
      <c r="U3617" s="8" t="str">
        <f t="shared" si="168"/>
        <v>DUPLICATE</v>
      </c>
      <c r="W3617" s="75" t="str">
        <f t="shared" si="169"/>
        <v xml:space="preserve"> </v>
      </c>
    </row>
    <row r="3618" spans="1:23">
      <c r="A3618" s="33"/>
      <c r="B3618" s="3"/>
      <c r="C3618" s="3"/>
      <c r="D3618" s="3"/>
      <c r="E3618" s="3"/>
      <c r="F3618" s="3"/>
      <c r="G3618" s="3"/>
      <c r="H3618" s="3"/>
      <c r="I3618" s="3"/>
      <c r="J3618" s="3"/>
      <c r="K3618" s="4"/>
      <c r="L3618" s="4"/>
      <c r="M3618" s="4"/>
      <c r="N3618" s="4"/>
      <c r="O3618" s="3"/>
      <c r="P3618" s="3"/>
      <c r="Q3618" s="80">
        <f t="shared" si="170"/>
        <v>0</v>
      </c>
      <c r="T3618" s="8" t="str">
        <f>+IFERROR(VLOOKUP(B3618,$B$5:B3617,1,FALSE),"")</f>
        <v/>
      </c>
      <c r="U3618" s="8" t="str">
        <f t="shared" si="168"/>
        <v>DUPLICATE</v>
      </c>
      <c r="W3618" s="75" t="str">
        <f t="shared" si="169"/>
        <v xml:space="preserve"> </v>
      </c>
    </row>
    <row r="3619" spans="1:23">
      <c r="A3619" s="33"/>
      <c r="B3619" s="3"/>
      <c r="C3619" s="3"/>
      <c r="D3619" s="3"/>
      <c r="E3619" s="3"/>
      <c r="F3619" s="3"/>
      <c r="G3619" s="3"/>
      <c r="H3619" s="3"/>
      <c r="I3619" s="3"/>
      <c r="J3619" s="3"/>
      <c r="K3619" s="4"/>
      <c r="L3619" s="4"/>
      <c r="M3619" s="4"/>
      <c r="N3619" s="4"/>
      <c r="O3619" s="3"/>
      <c r="P3619" s="3"/>
      <c r="Q3619" s="80">
        <f t="shared" si="170"/>
        <v>0</v>
      </c>
      <c r="T3619" s="8" t="str">
        <f>+IFERROR(VLOOKUP(B3619,$B$5:B3618,1,FALSE),"")</f>
        <v/>
      </c>
      <c r="U3619" s="8" t="str">
        <f t="shared" si="168"/>
        <v>DUPLICATE</v>
      </c>
      <c r="W3619" s="75" t="str">
        <f t="shared" si="169"/>
        <v xml:space="preserve"> </v>
      </c>
    </row>
    <row r="3620" spans="1:23">
      <c r="A3620" s="33"/>
      <c r="B3620" s="3"/>
      <c r="C3620" s="3"/>
      <c r="D3620" s="3"/>
      <c r="E3620" s="3"/>
      <c r="F3620" s="3"/>
      <c r="G3620" s="3"/>
      <c r="H3620" s="3"/>
      <c r="I3620" s="3"/>
      <c r="J3620" s="3"/>
      <c r="K3620" s="4"/>
      <c r="L3620" s="4"/>
      <c r="M3620" s="4"/>
      <c r="N3620" s="4"/>
      <c r="O3620" s="3"/>
      <c r="P3620" s="3"/>
      <c r="Q3620" s="80">
        <f t="shared" si="170"/>
        <v>0</v>
      </c>
      <c r="T3620" s="8" t="str">
        <f>+IFERROR(VLOOKUP(B3620,$B$5:B3619,1,FALSE),"")</f>
        <v/>
      </c>
      <c r="U3620" s="8" t="str">
        <f t="shared" si="168"/>
        <v>DUPLICATE</v>
      </c>
      <c r="W3620" s="75" t="str">
        <f t="shared" si="169"/>
        <v xml:space="preserve"> </v>
      </c>
    </row>
    <row r="3621" spans="1:23">
      <c r="A3621" s="33"/>
      <c r="B3621" s="3"/>
      <c r="C3621" s="3"/>
      <c r="D3621" s="3"/>
      <c r="E3621" s="3"/>
      <c r="F3621" s="3"/>
      <c r="G3621" s="3"/>
      <c r="H3621" s="3"/>
      <c r="I3621" s="3"/>
      <c r="J3621" s="3"/>
      <c r="K3621" s="4"/>
      <c r="L3621" s="4"/>
      <c r="M3621" s="4"/>
      <c r="N3621" s="4"/>
      <c r="O3621" s="3"/>
      <c r="P3621" s="3"/>
      <c r="Q3621" s="80">
        <f t="shared" si="170"/>
        <v>0</v>
      </c>
      <c r="T3621" s="8" t="str">
        <f>+IFERROR(VLOOKUP(B3621,$B$5:B3620,1,FALSE),"")</f>
        <v/>
      </c>
      <c r="U3621" s="8" t="str">
        <f t="shared" si="168"/>
        <v>DUPLICATE</v>
      </c>
      <c r="W3621" s="75" t="str">
        <f t="shared" si="169"/>
        <v xml:space="preserve"> </v>
      </c>
    </row>
    <row r="3622" spans="1:23">
      <c r="A3622" s="33"/>
      <c r="B3622" s="3"/>
      <c r="C3622" s="3"/>
      <c r="D3622" s="3"/>
      <c r="E3622" s="3"/>
      <c r="F3622" s="3"/>
      <c r="G3622" s="3"/>
      <c r="H3622" s="3"/>
      <c r="I3622" s="3"/>
      <c r="J3622" s="3"/>
      <c r="K3622" s="4"/>
      <c r="L3622" s="4"/>
      <c r="M3622" s="4"/>
      <c r="N3622" s="4"/>
      <c r="O3622" s="3"/>
      <c r="P3622" s="3"/>
      <c r="Q3622" s="80">
        <f t="shared" si="170"/>
        <v>0</v>
      </c>
      <c r="T3622" s="8" t="str">
        <f>+IFERROR(VLOOKUP(B3622,$B$5:B3621,1,FALSE),"")</f>
        <v/>
      </c>
      <c r="U3622" s="8" t="str">
        <f t="shared" si="168"/>
        <v>DUPLICATE</v>
      </c>
      <c r="W3622" s="75" t="str">
        <f t="shared" si="169"/>
        <v xml:space="preserve"> </v>
      </c>
    </row>
    <row r="3623" spans="1:23">
      <c r="A3623" s="33"/>
      <c r="B3623" s="3"/>
      <c r="C3623" s="3"/>
      <c r="D3623" s="3"/>
      <c r="E3623" s="3"/>
      <c r="F3623" s="3"/>
      <c r="G3623" s="3"/>
      <c r="H3623" s="3"/>
      <c r="I3623" s="3"/>
      <c r="J3623" s="3"/>
      <c r="K3623" s="4"/>
      <c r="L3623" s="4"/>
      <c r="M3623" s="4"/>
      <c r="N3623" s="4"/>
      <c r="O3623" s="3"/>
      <c r="P3623" s="3"/>
      <c r="Q3623" s="80">
        <f t="shared" si="170"/>
        <v>0</v>
      </c>
      <c r="T3623" s="8" t="str">
        <f>+IFERROR(VLOOKUP(B3623,$B$5:B3622,1,FALSE),"")</f>
        <v/>
      </c>
      <c r="U3623" s="8" t="str">
        <f t="shared" si="168"/>
        <v>DUPLICATE</v>
      </c>
      <c r="W3623" s="75" t="str">
        <f t="shared" si="169"/>
        <v xml:space="preserve"> </v>
      </c>
    </row>
    <row r="3624" spans="1:23">
      <c r="A3624" s="33"/>
      <c r="B3624" s="3"/>
      <c r="C3624" s="3"/>
      <c r="D3624" s="3"/>
      <c r="E3624" s="3"/>
      <c r="F3624" s="3"/>
      <c r="G3624" s="3"/>
      <c r="H3624" s="3"/>
      <c r="I3624" s="3"/>
      <c r="J3624" s="3"/>
      <c r="K3624" s="4"/>
      <c r="L3624" s="4"/>
      <c r="M3624" s="4"/>
      <c r="N3624" s="4"/>
      <c r="O3624" s="3"/>
      <c r="P3624" s="3"/>
      <c r="Q3624" s="80">
        <f t="shared" si="170"/>
        <v>0</v>
      </c>
      <c r="T3624" s="8" t="str">
        <f>+IFERROR(VLOOKUP(B3624,$B$5:B3623,1,FALSE),"")</f>
        <v/>
      </c>
      <c r="U3624" s="8" t="str">
        <f t="shared" si="168"/>
        <v>DUPLICATE</v>
      </c>
      <c r="W3624" s="75" t="str">
        <f t="shared" si="169"/>
        <v xml:space="preserve"> </v>
      </c>
    </row>
    <row r="3625" spans="1:23">
      <c r="A3625" s="33"/>
      <c r="B3625" s="3"/>
      <c r="C3625" s="3"/>
      <c r="D3625" s="3"/>
      <c r="E3625" s="3"/>
      <c r="F3625" s="3"/>
      <c r="G3625" s="3"/>
      <c r="H3625" s="3"/>
      <c r="I3625" s="3"/>
      <c r="J3625" s="3"/>
      <c r="K3625" s="4"/>
      <c r="L3625" s="4"/>
      <c r="M3625" s="4"/>
      <c r="N3625" s="4"/>
      <c r="O3625" s="3"/>
      <c r="P3625" s="3"/>
      <c r="Q3625" s="80">
        <f t="shared" si="170"/>
        <v>0</v>
      </c>
      <c r="T3625" s="8" t="str">
        <f>+IFERROR(VLOOKUP(B3625,$B$5:B3624,1,FALSE),"")</f>
        <v/>
      </c>
      <c r="U3625" s="8" t="str">
        <f t="shared" si="168"/>
        <v>DUPLICATE</v>
      </c>
      <c r="W3625" s="75" t="str">
        <f t="shared" si="169"/>
        <v xml:space="preserve"> </v>
      </c>
    </row>
    <row r="3626" spans="1:23">
      <c r="A3626" s="33"/>
      <c r="B3626" s="3"/>
      <c r="C3626" s="3"/>
      <c r="D3626" s="3"/>
      <c r="E3626" s="3"/>
      <c r="F3626" s="3"/>
      <c r="G3626" s="3"/>
      <c r="H3626" s="3"/>
      <c r="I3626" s="3"/>
      <c r="J3626" s="3"/>
      <c r="K3626" s="4"/>
      <c r="L3626" s="4"/>
      <c r="M3626" s="4"/>
      <c r="N3626" s="4"/>
      <c r="O3626" s="3"/>
      <c r="P3626" s="3"/>
      <c r="Q3626" s="80">
        <f t="shared" si="170"/>
        <v>0</v>
      </c>
      <c r="T3626" s="8" t="str">
        <f>+IFERROR(VLOOKUP(B3626,$B$5:B3625,1,FALSE),"")</f>
        <v/>
      </c>
      <c r="U3626" s="8" t="str">
        <f t="shared" si="168"/>
        <v>DUPLICATE</v>
      </c>
      <c r="W3626" s="75" t="str">
        <f t="shared" si="169"/>
        <v xml:space="preserve"> </v>
      </c>
    </row>
    <row r="3627" spans="1:23">
      <c r="A3627" s="33"/>
      <c r="B3627" s="3"/>
      <c r="C3627" s="3"/>
      <c r="D3627" s="3"/>
      <c r="E3627" s="3"/>
      <c r="F3627" s="3"/>
      <c r="G3627" s="3"/>
      <c r="H3627" s="3"/>
      <c r="I3627" s="3"/>
      <c r="J3627" s="3"/>
      <c r="K3627" s="4"/>
      <c r="L3627" s="4"/>
      <c r="M3627" s="4"/>
      <c r="N3627" s="4"/>
      <c r="O3627" s="3"/>
      <c r="P3627" s="3"/>
      <c r="Q3627" s="80">
        <f t="shared" si="170"/>
        <v>0</v>
      </c>
      <c r="T3627" s="8" t="str">
        <f>+IFERROR(VLOOKUP(B3627,$B$5:B3626,1,FALSE),"")</f>
        <v/>
      </c>
      <c r="U3627" s="8" t="str">
        <f t="shared" si="168"/>
        <v>DUPLICATE</v>
      </c>
      <c r="W3627" s="75" t="str">
        <f t="shared" si="169"/>
        <v xml:space="preserve"> </v>
      </c>
    </row>
    <row r="3628" spans="1:23">
      <c r="A3628" s="33"/>
      <c r="B3628" s="3"/>
      <c r="C3628" s="3"/>
      <c r="D3628" s="3"/>
      <c r="E3628" s="3"/>
      <c r="F3628" s="3"/>
      <c r="G3628" s="3"/>
      <c r="H3628" s="3"/>
      <c r="I3628" s="3"/>
      <c r="J3628" s="3"/>
      <c r="K3628" s="4"/>
      <c r="L3628" s="4"/>
      <c r="M3628" s="4"/>
      <c r="N3628" s="4"/>
      <c r="O3628" s="3"/>
      <c r="P3628" s="3"/>
      <c r="Q3628" s="80">
        <f t="shared" si="170"/>
        <v>0</v>
      </c>
      <c r="T3628" s="8" t="str">
        <f>+IFERROR(VLOOKUP(B3628,$B$5:B3627,1,FALSE),"")</f>
        <v/>
      </c>
      <c r="U3628" s="8" t="str">
        <f t="shared" si="168"/>
        <v>DUPLICATE</v>
      </c>
      <c r="W3628" s="75" t="str">
        <f t="shared" si="169"/>
        <v xml:space="preserve"> </v>
      </c>
    </row>
    <row r="3629" spans="1:23">
      <c r="A3629" s="33"/>
      <c r="B3629" s="3"/>
      <c r="C3629" s="3"/>
      <c r="D3629" s="3"/>
      <c r="E3629" s="3"/>
      <c r="F3629" s="3"/>
      <c r="G3629" s="3"/>
      <c r="H3629" s="3"/>
      <c r="I3629" s="3"/>
      <c r="J3629" s="3"/>
      <c r="K3629" s="4"/>
      <c r="L3629" s="4"/>
      <c r="M3629" s="4"/>
      <c r="N3629" s="4"/>
      <c r="O3629" s="3"/>
      <c r="P3629" s="3"/>
      <c r="Q3629" s="80">
        <f t="shared" si="170"/>
        <v>0</v>
      </c>
      <c r="T3629" s="8" t="str">
        <f>+IFERROR(VLOOKUP(B3629,$B$5:B3628,1,FALSE),"")</f>
        <v/>
      </c>
      <c r="U3629" s="8" t="str">
        <f t="shared" si="168"/>
        <v>DUPLICATE</v>
      </c>
      <c r="W3629" s="75" t="str">
        <f t="shared" si="169"/>
        <v xml:space="preserve"> </v>
      </c>
    </row>
    <row r="3630" spans="1:23">
      <c r="A3630" s="33"/>
      <c r="B3630" s="3"/>
      <c r="C3630" s="3"/>
      <c r="D3630" s="3"/>
      <c r="E3630" s="3"/>
      <c r="F3630" s="3"/>
      <c r="G3630" s="3"/>
      <c r="H3630" s="3"/>
      <c r="I3630" s="3"/>
      <c r="J3630" s="3"/>
      <c r="K3630" s="4"/>
      <c r="L3630" s="4"/>
      <c r="M3630" s="4"/>
      <c r="N3630" s="4"/>
      <c r="O3630" s="3"/>
      <c r="P3630" s="3"/>
      <c r="Q3630" s="80">
        <f t="shared" si="170"/>
        <v>0</v>
      </c>
      <c r="T3630" s="8" t="str">
        <f>+IFERROR(VLOOKUP(B3630,$B$5:B3629,1,FALSE),"")</f>
        <v/>
      </c>
      <c r="U3630" s="8" t="str">
        <f t="shared" si="168"/>
        <v>DUPLICATE</v>
      </c>
      <c r="W3630" s="75" t="str">
        <f t="shared" si="169"/>
        <v xml:space="preserve"> </v>
      </c>
    </row>
    <row r="3631" spans="1:23">
      <c r="A3631" s="33"/>
      <c r="B3631" s="3"/>
      <c r="C3631" s="3"/>
      <c r="D3631" s="3"/>
      <c r="E3631" s="3"/>
      <c r="F3631" s="3"/>
      <c r="G3631" s="3"/>
      <c r="H3631" s="3"/>
      <c r="I3631" s="3"/>
      <c r="J3631" s="3"/>
      <c r="K3631" s="4"/>
      <c r="L3631" s="4"/>
      <c r="M3631" s="4"/>
      <c r="N3631" s="4"/>
      <c r="O3631" s="3"/>
      <c r="P3631" s="3"/>
      <c r="Q3631" s="80">
        <f t="shared" si="170"/>
        <v>0</v>
      </c>
      <c r="T3631" s="8" t="str">
        <f>+IFERROR(VLOOKUP(B3631,$B$5:B3630,1,FALSE),"")</f>
        <v/>
      </c>
      <c r="U3631" s="8" t="str">
        <f t="shared" si="168"/>
        <v>DUPLICATE</v>
      </c>
      <c r="W3631" s="75" t="str">
        <f t="shared" si="169"/>
        <v xml:space="preserve"> </v>
      </c>
    </row>
    <row r="3632" spans="1:23">
      <c r="A3632" s="33"/>
      <c r="B3632" s="3"/>
      <c r="C3632" s="3"/>
      <c r="D3632" s="3"/>
      <c r="E3632" s="3"/>
      <c r="F3632" s="3"/>
      <c r="G3632" s="3"/>
      <c r="H3632" s="3"/>
      <c r="I3632" s="3"/>
      <c r="J3632" s="3"/>
      <c r="K3632" s="4"/>
      <c r="L3632" s="4"/>
      <c r="M3632" s="4"/>
      <c r="N3632" s="4"/>
      <c r="O3632" s="3"/>
      <c r="P3632" s="3"/>
      <c r="Q3632" s="80">
        <f t="shared" si="170"/>
        <v>0</v>
      </c>
      <c r="T3632" s="8" t="str">
        <f>+IFERROR(VLOOKUP(B3632,$B$5:B3631,1,FALSE),"")</f>
        <v/>
      </c>
      <c r="U3632" s="8" t="str">
        <f t="shared" si="168"/>
        <v>DUPLICATE</v>
      </c>
      <c r="W3632" s="75" t="str">
        <f t="shared" si="169"/>
        <v xml:space="preserve"> </v>
      </c>
    </row>
    <row r="3633" spans="1:23">
      <c r="A3633" s="33"/>
      <c r="B3633" s="3"/>
      <c r="C3633" s="3"/>
      <c r="D3633" s="3"/>
      <c r="E3633" s="3"/>
      <c r="F3633" s="3"/>
      <c r="G3633" s="3"/>
      <c r="H3633" s="3"/>
      <c r="I3633" s="3"/>
      <c r="J3633" s="3"/>
      <c r="K3633" s="4"/>
      <c r="L3633" s="4"/>
      <c r="M3633" s="4"/>
      <c r="N3633" s="4"/>
      <c r="O3633" s="3"/>
      <c r="P3633" s="3"/>
      <c r="Q3633" s="80">
        <f t="shared" si="170"/>
        <v>0</v>
      </c>
      <c r="T3633" s="8" t="str">
        <f>+IFERROR(VLOOKUP(B3633,$B$5:B3632,1,FALSE),"")</f>
        <v/>
      </c>
      <c r="U3633" s="8" t="str">
        <f t="shared" si="168"/>
        <v>DUPLICATE</v>
      </c>
      <c r="W3633" s="75" t="str">
        <f t="shared" si="169"/>
        <v xml:space="preserve"> </v>
      </c>
    </row>
    <row r="3634" spans="1:23">
      <c r="A3634" s="33"/>
      <c r="B3634" s="3"/>
      <c r="C3634" s="3"/>
      <c r="D3634" s="3"/>
      <c r="E3634" s="3"/>
      <c r="F3634" s="3"/>
      <c r="G3634" s="3"/>
      <c r="H3634" s="3"/>
      <c r="I3634" s="3"/>
      <c r="J3634" s="3"/>
      <c r="K3634" s="4"/>
      <c r="L3634" s="4"/>
      <c r="M3634" s="4"/>
      <c r="N3634" s="4"/>
      <c r="O3634" s="3"/>
      <c r="P3634" s="3"/>
      <c r="Q3634" s="80">
        <f t="shared" si="170"/>
        <v>0</v>
      </c>
      <c r="T3634" s="8" t="str">
        <f>+IFERROR(VLOOKUP(B3634,$B$5:B3633,1,FALSE),"")</f>
        <v/>
      </c>
      <c r="U3634" s="8" t="str">
        <f t="shared" si="168"/>
        <v>DUPLICATE</v>
      </c>
      <c r="W3634" s="75" t="str">
        <f t="shared" si="169"/>
        <v xml:space="preserve"> </v>
      </c>
    </row>
    <row r="3635" spans="1:23">
      <c r="A3635" s="33"/>
      <c r="B3635" s="3"/>
      <c r="C3635" s="3"/>
      <c r="D3635" s="3"/>
      <c r="E3635" s="3"/>
      <c r="F3635" s="3"/>
      <c r="G3635" s="3"/>
      <c r="H3635" s="3"/>
      <c r="I3635" s="3"/>
      <c r="J3635" s="3"/>
      <c r="K3635" s="4"/>
      <c r="L3635" s="4"/>
      <c r="M3635" s="4"/>
      <c r="N3635" s="4"/>
      <c r="O3635" s="3"/>
      <c r="P3635" s="3"/>
      <c r="Q3635" s="80">
        <f t="shared" si="170"/>
        <v>0</v>
      </c>
      <c r="T3635" s="8" t="str">
        <f>+IFERROR(VLOOKUP(B3635,$B$5:B3634,1,FALSE),"")</f>
        <v/>
      </c>
      <c r="U3635" s="8" t="str">
        <f t="shared" si="168"/>
        <v>DUPLICATE</v>
      </c>
      <c r="W3635" s="75" t="str">
        <f t="shared" si="169"/>
        <v xml:space="preserve"> </v>
      </c>
    </row>
    <row r="3636" spans="1:23">
      <c r="A3636" s="33"/>
      <c r="B3636" s="3"/>
      <c r="C3636" s="3"/>
      <c r="D3636" s="3"/>
      <c r="E3636" s="3"/>
      <c r="F3636" s="3"/>
      <c r="G3636" s="3"/>
      <c r="H3636" s="3"/>
      <c r="I3636" s="3"/>
      <c r="J3636" s="3"/>
      <c r="K3636" s="4"/>
      <c r="L3636" s="4"/>
      <c r="M3636" s="4"/>
      <c r="N3636" s="4"/>
      <c r="O3636" s="3"/>
      <c r="P3636" s="3"/>
      <c r="Q3636" s="80">
        <f t="shared" si="170"/>
        <v>0</v>
      </c>
      <c r="T3636" s="8" t="str">
        <f>+IFERROR(VLOOKUP(B3636,$B$5:B3635,1,FALSE),"")</f>
        <v/>
      </c>
      <c r="U3636" s="8" t="str">
        <f t="shared" si="168"/>
        <v>DUPLICATE</v>
      </c>
      <c r="W3636" s="75" t="str">
        <f t="shared" si="169"/>
        <v xml:space="preserve"> </v>
      </c>
    </row>
    <row r="3637" spans="1:23">
      <c r="A3637" s="33"/>
      <c r="B3637" s="3"/>
      <c r="C3637" s="3"/>
      <c r="D3637" s="3"/>
      <c r="E3637" s="3"/>
      <c r="F3637" s="3"/>
      <c r="G3637" s="3"/>
      <c r="H3637" s="3"/>
      <c r="I3637" s="3"/>
      <c r="J3637" s="3"/>
      <c r="K3637" s="4"/>
      <c r="L3637" s="4"/>
      <c r="M3637" s="4"/>
      <c r="N3637" s="4"/>
      <c r="O3637" s="3"/>
      <c r="P3637" s="3"/>
      <c r="Q3637" s="80">
        <f t="shared" si="170"/>
        <v>0</v>
      </c>
      <c r="T3637" s="8" t="str">
        <f>+IFERROR(VLOOKUP(B3637,$B$5:B3636,1,FALSE),"")</f>
        <v/>
      </c>
      <c r="U3637" s="8" t="str">
        <f t="shared" si="168"/>
        <v>DUPLICATE</v>
      </c>
      <c r="W3637" s="75" t="str">
        <f t="shared" si="169"/>
        <v xml:space="preserve"> </v>
      </c>
    </row>
    <row r="3638" spans="1:23">
      <c r="A3638" s="33"/>
      <c r="B3638" s="3"/>
      <c r="C3638" s="3"/>
      <c r="D3638" s="3"/>
      <c r="E3638" s="3"/>
      <c r="F3638" s="3"/>
      <c r="G3638" s="3"/>
      <c r="H3638" s="3"/>
      <c r="I3638" s="3"/>
      <c r="J3638" s="3"/>
      <c r="K3638" s="4"/>
      <c r="L3638" s="4"/>
      <c r="M3638" s="4"/>
      <c r="N3638" s="4"/>
      <c r="O3638" s="3"/>
      <c r="P3638" s="3"/>
      <c r="Q3638" s="80">
        <f t="shared" si="170"/>
        <v>0</v>
      </c>
      <c r="T3638" s="8" t="str">
        <f>+IFERROR(VLOOKUP(B3638,$B$5:B3637,1,FALSE),"")</f>
        <v/>
      </c>
      <c r="U3638" s="8" t="str">
        <f t="shared" si="168"/>
        <v>DUPLICATE</v>
      </c>
      <c r="W3638" s="75" t="str">
        <f t="shared" si="169"/>
        <v xml:space="preserve"> </v>
      </c>
    </row>
    <row r="3639" spans="1:23">
      <c r="A3639" s="33"/>
      <c r="B3639" s="3"/>
      <c r="C3639" s="3"/>
      <c r="D3639" s="3"/>
      <c r="E3639" s="3"/>
      <c r="F3639" s="3"/>
      <c r="G3639" s="3"/>
      <c r="H3639" s="3"/>
      <c r="I3639" s="3"/>
      <c r="J3639" s="3"/>
      <c r="K3639" s="4"/>
      <c r="L3639" s="4"/>
      <c r="M3639" s="4"/>
      <c r="N3639" s="4"/>
      <c r="O3639" s="3"/>
      <c r="P3639" s="3"/>
      <c r="Q3639" s="80">
        <f t="shared" si="170"/>
        <v>0</v>
      </c>
      <c r="T3639" s="8" t="str">
        <f>+IFERROR(VLOOKUP(B3639,$B$5:B3638,1,FALSE),"")</f>
        <v/>
      </c>
      <c r="U3639" s="8" t="str">
        <f t="shared" si="168"/>
        <v>DUPLICATE</v>
      </c>
      <c r="W3639" s="75" t="str">
        <f t="shared" si="169"/>
        <v xml:space="preserve"> </v>
      </c>
    </row>
    <row r="3640" spans="1:23">
      <c r="A3640" s="33"/>
      <c r="B3640" s="3"/>
      <c r="C3640" s="3"/>
      <c r="D3640" s="3"/>
      <c r="E3640" s="3"/>
      <c r="F3640" s="3"/>
      <c r="G3640" s="3"/>
      <c r="H3640" s="3"/>
      <c r="I3640" s="3"/>
      <c r="J3640" s="3"/>
      <c r="K3640" s="4"/>
      <c r="L3640" s="4"/>
      <c r="M3640" s="4"/>
      <c r="N3640" s="4"/>
      <c r="O3640" s="3"/>
      <c r="P3640" s="3"/>
      <c r="Q3640" s="80">
        <f t="shared" si="170"/>
        <v>0</v>
      </c>
      <c r="T3640" s="8" t="str">
        <f>+IFERROR(VLOOKUP(B3640,$B$5:B3639,1,FALSE),"")</f>
        <v/>
      </c>
      <c r="U3640" s="8" t="str">
        <f t="shared" si="168"/>
        <v>DUPLICATE</v>
      </c>
      <c r="W3640" s="75" t="str">
        <f t="shared" si="169"/>
        <v xml:space="preserve"> </v>
      </c>
    </row>
    <row r="3641" spans="1:23">
      <c r="A3641" s="33"/>
      <c r="B3641" s="3"/>
      <c r="C3641" s="3"/>
      <c r="D3641" s="3"/>
      <c r="E3641" s="3"/>
      <c r="F3641" s="3"/>
      <c r="G3641" s="3"/>
      <c r="H3641" s="3"/>
      <c r="I3641" s="3"/>
      <c r="J3641" s="3"/>
      <c r="K3641" s="4"/>
      <c r="L3641" s="4"/>
      <c r="M3641" s="4"/>
      <c r="N3641" s="4"/>
      <c r="O3641" s="3"/>
      <c r="P3641" s="3"/>
      <c r="Q3641" s="80">
        <f t="shared" si="170"/>
        <v>0</v>
      </c>
      <c r="T3641" s="8" t="str">
        <f>+IFERROR(VLOOKUP(B3641,$B$5:B3640,1,FALSE),"")</f>
        <v/>
      </c>
      <c r="U3641" s="8" t="str">
        <f t="shared" si="168"/>
        <v>DUPLICATE</v>
      </c>
      <c r="W3641" s="75" t="str">
        <f t="shared" si="169"/>
        <v xml:space="preserve"> </v>
      </c>
    </row>
    <row r="3642" spans="1:23">
      <c r="A3642" s="33"/>
      <c r="B3642" s="3"/>
      <c r="C3642" s="3"/>
      <c r="D3642" s="3"/>
      <c r="E3642" s="3"/>
      <c r="F3642" s="3"/>
      <c r="G3642" s="3"/>
      <c r="H3642" s="3"/>
      <c r="I3642" s="3"/>
      <c r="J3642" s="3"/>
      <c r="K3642" s="4"/>
      <c r="L3642" s="4"/>
      <c r="M3642" s="4"/>
      <c r="N3642" s="4"/>
      <c r="O3642" s="3"/>
      <c r="P3642" s="3"/>
      <c r="Q3642" s="80">
        <f t="shared" si="170"/>
        <v>0</v>
      </c>
      <c r="T3642" s="8" t="str">
        <f>+IFERROR(VLOOKUP(B3642,$B$5:B3641,1,FALSE),"")</f>
        <v/>
      </c>
      <c r="U3642" s="8" t="str">
        <f t="shared" si="168"/>
        <v>DUPLICATE</v>
      </c>
      <c r="W3642" s="75" t="str">
        <f t="shared" si="169"/>
        <v xml:space="preserve"> </v>
      </c>
    </row>
    <row r="3643" spans="1:23">
      <c r="A3643" s="33"/>
      <c r="B3643" s="3"/>
      <c r="C3643" s="3"/>
      <c r="D3643" s="3"/>
      <c r="E3643" s="3"/>
      <c r="F3643" s="3"/>
      <c r="G3643" s="3"/>
      <c r="H3643" s="3"/>
      <c r="I3643" s="3"/>
      <c r="J3643" s="3"/>
      <c r="K3643" s="4"/>
      <c r="L3643" s="4"/>
      <c r="M3643" s="4"/>
      <c r="N3643" s="4"/>
      <c r="O3643" s="3"/>
      <c r="P3643" s="3"/>
      <c r="Q3643" s="80">
        <f t="shared" si="170"/>
        <v>0</v>
      </c>
      <c r="T3643" s="8" t="str">
        <f>+IFERROR(VLOOKUP(B3643,$B$5:B3642,1,FALSE),"")</f>
        <v/>
      </c>
      <c r="U3643" s="8" t="str">
        <f t="shared" si="168"/>
        <v>DUPLICATE</v>
      </c>
      <c r="W3643" s="75" t="str">
        <f t="shared" si="169"/>
        <v xml:space="preserve"> </v>
      </c>
    </row>
    <row r="3644" spans="1:23">
      <c r="A3644" s="33"/>
      <c r="B3644" s="3"/>
      <c r="C3644" s="3"/>
      <c r="D3644" s="3"/>
      <c r="E3644" s="3"/>
      <c r="F3644" s="3"/>
      <c r="G3644" s="3"/>
      <c r="H3644" s="3"/>
      <c r="I3644" s="3"/>
      <c r="J3644" s="3"/>
      <c r="K3644" s="4"/>
      <c r="L3644" s="4"/>
      <c r="M3644" s="4"/>
      <c r="N3644" s="4"/>
      <c r="O3644" s="3"/>
      <c r="P3644" s="3"/>
      <c r="Q3644" s="80">
        <f t="shared" si="170"/>
        <v>0</v>
      </c>
      <c r="T3644" s="8" t="str">
        <f>+IFERROR(VLOOKUP(B3644,$B$5:B3643,1,FALSE),"")</f>
        <v/>
      </c>
      <c r="U3644" s="8" t="str">
        <f t="shared" si="168"/>
        <v>DUPLICATE</v>
      </c>
      <c r="W3644" s="75" t="str">
        <f t="shared" si="169"/>
        <v xml:space="preserve"> </v>
      </c>
    </row>
    <row r="3645" spans="1:23">
      <c r="A3645" s="33"/>
      <c r="B3645" s="3"/>
      <c r="C3645" s="3"/>
      <c r="D3645" s="3"/>
      <c r="E3645" s="3"/>
      <c r="F3645" s="3"/>
      <c r="G3645" s="3"/>
      <c r="H3645" s="3"/>
      <c r="I3645" s="3"/>
      <c r="J3645" s="3"/>
      <c r="K3645" s="4"/>
      <c r="L3645" s="4"/>
      <c r="M3645" s="4"/>
      <c r="N3645" s="4"/>
      <c r="O3645" s="3"/>
      <c r="P3645" s="3"/>
      <c r="Q3645" s="80">
        <f t="shared" si="170"/>
        <v>0</v>
      </c>
      <c r="T3645" s="8" t="str">
        <f>+IFERROR(VLOOKUP(B3645,$B$5:B3644,1,FALSE),"")</f>
        <v/>
      </c>
      <c r="U3645" s="8" t="str">
        <f t="shared" si="168"/>
        <v>DUPLICATE</v>
      </c>
      <c r="W3645" s="75" t="str">
        <f t="shared" si="169"/>
        <v xml:space="preserve"> </v>
      </c>
    </row>
    <row r="3646" spans="1:23">
      <c r="A3646" s="33"/>
      <c r="B3646" s="3"/>
      <c r="C3646" s="3"/>
      <c r="D3646" s="3"/>
      <c r="E3646" s="3"/>
      <c r="F3646" s="3"/>
      <c r="G3646" s="3"/>
      <c r="H3646" s="3"/>
      <c r="I3646" s="3"/>
      <c r="J3646" s="3"/>
      <c r="K3646" s="4"/>
      <c r="L3646" s="4"/>
      <c r="M3646" s="4"/>
      <c r="N3646" s="4"/>
      <c r="O3646" s="3"/>
      <c r="P3646" s="3"/>
      <c r="Q3646" s="80">
        <f t="shared" si="170"/>
        <v>0</v>
      </c>
      <c r="T3646" s="8" t="str">
        <f>+IFERROR(VLOOKUP(B3646,$B$5:B3645,1,FALSE),"")</f>
        <v/>
      </c>
      <c r="U3646" s="8" t="str">
        <f t="shared" si="168"/>
        <v>DUPLICATE</v>
      </c>
      <c r="W3646" s="75" t="str">
        <f t="shared" si="169"/>
        <v xml:space="preserve"> </v>
      </c>
    </row>
    <row r="3647" spans="1:23">
      <c r="A3647" s="33"/>
      <c r="B3647" s="3"/>
      <c r="C3647" s="3"/>
      <c r="D3647" s="3"/>
      <c r="E3647" s="3"/>
      <c r="F3647" s="3"/>
      <c r="G3647" s="3"/>
      <c r="H3647" s="3"/>
      <c r="I3647" s="3"/>
      <c r="J3647" s="3"/>
      <c r="K3647" s="4"/>
      <c r="L3647" s="4"/>
      <c r="M3647" s="4"/>
      <c r="N3647" s="4"/>
      <c r="O3647" s="3"/>
      <c r="P3647" s="3"/>
      <c r="Q3647" s="80">
        <f t="shared" si="170"/>
        <v>0</v>
      </c>
      <c r="T3647" s="8" t="str">
        <f>+IFERROR(VLOOKUP(B3647,$B$5:B3646,1,FALSE),"")</f>
        <v/>
      </c>
      <c r="U3647" s="8" t="str">
        <f t="shared" si="168"/>
        <v>DUPLICATE</v>
      </c>
      <c r="W3647" s="75" t="str">
        <f t="shared" si="169"/>
        <v xml:space="preserve"> </v>
      </c>
    </row>
    <row r="3648" spans="1:23">
      <c r="A3648" s="33"/>
      <c r="B3648" s="3"/>
      <c r="C3648" s="3"/>
      <c r="D3648" s="3"/>
      <c r="E3648" s="3"/>
      <c r="F3648" s="3"/>
      <c r="G3648" s="3"/>
      <c r="H3648" s="3"/>
      <c r="I3648" s="3"/>
      <c r="J3648" s="3"/>
      <c r="K3648" s="4"/>
      <c r="L3648" s="4"/>
      <c r="M3648" s="4"/>
      <c r="N3648" s="4"/>
      <c r="O3648" s="3"/>
      <c r="P3648" s="3"/>
      <c r="Q3648" s="80">
        <f t="shared" si="170"/>
        <v>0</v>
      </c>
      <c r="T3648" s="8" t="str">
        <f>+IFERROR(VLOOKUP(B3648,$B$5:B3647,1,FALSE),"")</f>
        <v/>
      </c>
      <c r="U3648" s="8" t="str">
        <f t="shared" si="168"/>
        <v>DUPLICATE</v>
      </c>
      <c r="W3648" s="75" t="str">
        <f t="shared" si="169"/>
        <v xml:space="preserve"> </v>
      </c>
    </row>
    <row r="3649" spans="1:30">
      <c r="A3649" s="33"/>
      <c r="B3649" s="3"/>
      <c r="C3649" s="3"/>
      <c r="D3649" s="3"/>
      <c r="E3649" s="3"/>
      <c r="F3649" s="3"/>
      <c r="G3649" s="3"/>
      <c r="H3649" s="3"/>
      <c r="I3649" s="3"/>
      <c r="J3649" s="3"/>
      <c r="K3649" s="4"/>
      <c r="L3649" s="4"/>
      <c r="M3649" s="4"/>
      <c r="N3649" s="4"/>
      <c r="O3649" s="3"/>
      <c r="P3649" s="3"/>
      <c r="Q3649" s="80">
        <f t="shared" si="170"/>
        <v>0</v>
      </c>
      <c r="T3649" s="8" t="str">
        <f>+IFERROR(VLOOKUP(B3649,$B$5:B3648,1,FALSE),"")</f>
        <v/>
      </c>
      <c r="U3649" s="8" t="str">
        <f t="shared" si="168"/>
        <v>DUPLICATE</v>
      </c>
      <c r="W3649" s="75" t="str">
        <f t="shared" si="169"/>
        <v xml:space="preserve"> </v>
      </c>
    </row>
    <row r="3650" spans="1:30">
      <c r="A3650" s="33"/>
      <c r="B3650" s="3"/>
      <c r="C3650" s="3"/>
      <c r="D3650" s="3"/>
      <c r="E3650" s="3"/>
      <c r="F3650" s="3"/>
      <c r="G3650" s="3"/>
      <c r="H3650" s="3"/>
      <c r="I3650" s="3"/>
      <c r="J3650" s="3"/>
      <c r="K3650" s="4"/>
      <c r="L3650" s="4"/>
      <c r="M3650" s="4"/>
      <c r="N3650" s="4"/>
      <c r="O3650" s="3"/>
      <c r="P3650" s="3"/>
      <c r="Q3650" s="80">
        <f t="shared" si="170"/>
        <v>0</v>
      </c>
      <c r="T3650" s="8" t="str">
        <f>+IFERROR(VLOOKUP(B3650,$B$5:B3649,1,FALSE),"")</f>
        <v/>
      </c>
      <c r="U3650" s="8" t="str">
        <f t="shared" si="168"/>
        <v>DUPLICATE</v>
      </c>
      <c r="W3650" s="75" t="str">
        <f t="shared" si="169"/>
        <v xml:space="preserve"> </v>
      </c>
    </row>
    <row r="3651" spans="1:30">
      <c r="A3651" s="33"/>
      <c r="B3651" s="3"/>
      <c r="C3651" s="3"/>
      <c r="D3651" s="3"/>
      <c r="E3651" s="3"/>
      <c r="F3651" s="3"/>
      <c r="G3651" s="3"/>
      <c r="H3651" s="3"/>
      <c r="I3651" s="3"/>
      <c r="J3651" s="3"/>
      <c r="K3651" s="4"/>
      <c r="L3651" s="4"/>
      <c r="M3651" s="4"/>
      <c r="N3651" s="4"/>
      <c r="O3651" s="3"/>
      <c r="P3651" s="3"/>
      <c r="Q3651" s="80">
        <f t="shared" si="170"/>
        <v>0</v>
      </c>
      <c r="T3651" s="8" t="str">
        <f>+IFERROR(VLOOKUP(B3651,$B$5:B3650,1,FALSE),"")</f>
        <v/>
      </c>
      <c r="U3651" s="8" t="str">
        <f t="shared" si="168"/>
        <v>DUPLICATE</v>
      </c>
      <c r="W3651" s="75" t="str">
        <f t="shared" si="169"/>
        <v xml:space="preserve"> </v>
      </c>
    </row>
    <row r="3652" spans="1:30">
      <c r="A3652" s="33"/>
      <c r="B3652" s="3"/>
      <c r="C3652" s="3"/>
      <c r="D3652" s="3"/>
      <c r="E3652" s="3"/>
      <c r="F3652" s="3"/>
      <c r="G3652" s="3"/>
      <c r="H3652" s="3"/>
      <c r="I3652" s="3"/>
      <c r="J3652" s="3"/>
      <c r="K3652" s="4"/>
      <c r="L3652" s="4"/>
      <c r="M3652" s="4"/>
      <c r="N3652" s="4"/>
      <c r="O3652" s="3"/>
      <c r="P3652" s="3"/>
      <c r="Q3652" s="80">
        <f t="shared" si="170"/>
        <v>0</v>
      </c>
      <c r="T3652" s="8" t="str">
        <f>+IFERROR(VLOOKUP(B3652,$B$5:B3651,1,FALSE),"")</f>
        <v/>
      </c>
      <c r="U3652" s="8" t="str">
        <f t="shared" si="168"/>
        <v>DUPLICATE</v>
      </c>
      <c r="W3652" s="75" t="str">
        <f t="shared" si="169"/>
        <v xml:space="preserve"> </v>
      </c>
    </row>
    <row r="3653" spans="1:30" s="37" customFormat="1">
      <c r="A3653" s="35"/>
      <c r="B3653" s="34"/>
      <c r="C3653" s="3"/>
      <c r="D3653" s="34"/>
      <c r="E3653" s="34"/>
      <c r="F3653" s="34"/>
      <c r="G3653" s="34"/>
      <c r="H3653" s="34"/>
      <c r="I3653" s="34"/>
      <c r="J3653" s="34"/>
      <c r="K3653" s="36"/>
      <c r="L3653" s="36"/>
      <c r="M3653" s="36"/>
      <c r="N3653" s="36"/>
      <c r="O3653" s="34"/>
      <c r="P3653" s="34"/>
      <c r="Q3653" s="80">
        <f t="shared" si="170"/>
        <v>0</v>
      </c>
      <c r="T3653" s="8" t="str">
        <f>+IFERROR(VLOOKUP(B3653,$B$5:B3652,1,FALSE),"")</f>
        <v/>
      </c>
      <c r="U3653" s="8" t="str">
        <f t="shared" ref="U3653:U3716" si="171">+IF(EXACT(T3653,B3653),"DUPLICATE","ORIGINAL")</f>
        <v>DUPLICATE</v>
      </c>
      <c r="V3653" s="76"/>
      <c r="W3653" s="75" t="str">
        <f t="shared" ref="W3653:W3716" si="172">CONCATENATE(B3653," ",A3653)</f>
        <v xml:space="preserve"> </v>
      </c>
      <c r="X3653" s="76"/>
      <c r="Y3653" s="76"/>
      <c r="Z3653" s="1"/>
      <c r="AA3653" s="1"/>
      <c r="AB3653" s="1"/>
      <c r="AC3653" s="1"/>
      <c r="AD3653" s="160"/>
    </row>
    <row r="3654" spans="1:30" s="37" customFormat="1">
      <c r="A3654" s="35"/>
      <c r="B3654" s="34"/>
      <c r="C3654" s="3"/>
      <c r="D3654" s="34"/>
      <c r="E3654" s="34"/>
      <c r="F3654" s="34"/>
      <c r="G3654" s="34"/>
      <c r="H3654" s="34"/>
      <c r="I3654" s="34"/>
      <c r="J3654" s="34"/>
      <c r="K3654" s="36"/>
      <c r="L3654" s="36"/>
      <c r="M3654" s="36"/>
      <c r="N3654" s="36"/>
      <c r="O3654" s="34"/>
      <c r="P3654" s="34"/>
      <c r="Q3654" s="80">
        <f t="shared" ref="Q3654:Q3717" si="173">L3654+M3654+N3654</f>
        <v>0</v>
      </c>
      <c r="T3654" s="8" t="str">
        <f>+IFERROR(VLOOKUP(B3654,$B$5:B3653,1,FALSE),"")</f>
        <v/>
      </c>
      <c r="U3654" s="8" t="str">
        <f t="shared" si="171"/>
        <v>DUPLICATE</v>
      </c>
      <c r="V3654" s="76"/>
      <c r="W3654" s="75" t="str">
        <f t="shared" si="172"/>
        <v xml:space="preserve"> </v>
      </c>
      <c r="X3654" s="76"/>
      <c r="Y3654" s="76"/>
      <c r="Z3654" s="1"/>
      <c r="AA3654" s="1"/>
      <c r="AB3654" s="1"/>
      <c r="AC3654" s="1"/>
      <c r="AD3654" s="160"/>
    </row>
    <row r="3655" spans="1:30" s="37" customFormat="1">
      <c r="A3655" s="35"/>
      <c r="B3655" s="34"/>
      <c r="C3655" s="3"/>
      <c r="D3655" s="34"/>
      <c r="E3655" s="34"/>
      <c r="F3655" s="34"/>
      <c r="G3655" s="34"/>
      <c r="H3655" s="34"/>
      <c r="I3655" s="34"/>
      <c r="J3655" s="34"/>
      <c r="K3655" s="36"/>
      <c r="L3655" s="36"/>
      <c r="M3655" s="36"/>
      <c r="N3655" s="36"/>
      <c r="O3655" s="34"/>
      <c r="P3655" s="34"/>
      <c r="Q3655" s="80">
        <f t="shared" si="173"/>
        <v>0</v>
      </c>
      <c r="T3655" s="8" t="str">
        <f>+IFERROR(VLOOKUP(B3655,$B$5:B3654,1,FALSE),"")</f>
        <v/>
      </c>
      <c r="U3655" s="8" t="str">
        <f t="shared" si="171"/>
        <v>DUPLICATE</v>
      </c>
      <c r="V3655" s="76"/>
      <c r="W3655" s="75" t="str">
        <f t="shared" si="172"/>
        <v xml:space="preserve"> </v>
      </c>
      <c r="X3655" s="76"/>
      <c r="Y3655" s="76"/>
      <c r="Z3655" s="1"/>
      <c r="AA3655" s="1"/>
      <c r="AB3655" s="1"/>
      <c r="AC3655" s="1"/>
      <c r="AD3655" s="160"/>
    </row>
    <row r="3656" spans="1:30" s="37" customFormat="1">
      <c r="A3656" s="35"/>
      <c r="B3656" s="34"/>
      <c r="C3656" s="3"/>
      <c r="D3656" s="34"/>
      <c r="E3656" s="34"/>
      <c r="F3656" s="34"/>
      <c r="G3656" s="34"/>
      <c r="H3656" s="34"/>
      <c r="I3656" s="34"/>
      <c r="J3656" s="34"/>
      <c r="K3656" s="36"/>
      <c r="L3656" s="36"/>
      <c r="M3656" s="36"/>
      <c r="N3656" s="36"/>
      <c r="O3656" s="34"/>
      <c r="P3656" s="34"/>
      <c r="Q3656" s="80">
        <f t="shared" si="173"/>
        <v>0</v>
      </c>
      <c r="T3656" s="8" t="str">
        <f>+IFERROR(VLOOKUP(B3656,$B$5:B3655,1,FALSE),"")</f>
        <v/>
      </c>
      <c r="U3656" s="8" t="str">
        <f t="shared" si="171"/>
        <v>DUPLICATE</v>
      </c>
      <c r="V3656" s="76"/>
      <c r="W3656" s="75" t="str">
        <f t="shared" si="172"/>
        <v xml:space="preserve"> </v>
      </c>
      <c r="X3656" s="76"/>
      <c r="Y3656" s="76"/>
      <c r="Z3656" s="1"/>
      <c r="AA3656" s="1"/>
      <c r="AB3656" s="1"/>
      <c r="AC3656" s="1"/>
      <c r="AD3656" s="160"/>
    </row>
    <row r="3657" spans="1:30" s="37" customFormat="1">
      <c r="A3657" s="35"/>
      <c r="B3657" s="34"/>
      <c r="C3657" s="3"/>
      <c r="D3657" s="34"/>
      <c r="E3657" s="34"/>
      <c r="F3657" s="34"/>
      <c r="G3657" s="34"/>
      <c r="H3657" s="34"/>
      <c r="I3657" s="34"/>
      <c r="J3657" s="34"/>
      <c r="K3657" s="36"/>
      <c r="L3657" s="36"/>
      <c r="M3657" s="36"/>
      <c r="N3657" s="36"/>
      <c r="O3657" s="34"/>
      <c r="P3657" s="34"/>
      <c r="Q3657" s="80">
        <f t="shared" si="173"/>
        <v>0</v>
      </c>
      <c r="T3657" s="8" t="str">
        <f>+IFERROR(VLOOKUP(B3657,$B$5:B3656,1,FALSE),"")</f>
        <v/>
      </c>
      <c r="U3657" s="8" t="str">
        <f t="shared" si="171"/>
        <v>DUPLICATE</v>
      </c>
      <c r="V3657" s="76"/>
      <c r="W3657" s="75" t="str">
        <f t="shared" si="172"/>
        <v xml:space="preserve"> </v>
      </c>
      <c r="X3657" s="76"/>
      <c r="Y3657" s="76"/>
      <c r="Z3657" s="1"/>
      <c r="AA3657" s="1"/>
      <c r="AB3657" s="1"/>
      <c r="AC3657" s="1"/>
      <c r="AD3657" s="160"/>
    </row>
    <row r="3658" spans="1:30" s="37" customFormat="1">
      <c r="A3658" s="35"/>
      <c r="B3658" s="34"/>
      <c r="C3658" s="3"/>
      <c r="D3658" s="34"/>
      <c r="E3658" s="34"/>
      <c r="F3658" s="34"/>
      <c r="G3658" s="34"/>
      <c r="H3658" s="34"/>
      <c r="I3658" s="34"/>
      <c r="J3658" s="34"/>
      <c r="K3658" s="36"/>
      <c r="L3658" s="36"/>
      <c r="M3658" s="36"/>
      <c r="N3658" s="36"/>
      <c r="O3658" s="34"/>
      <c r="P3658" s="34"/>
      <c r="Q3658" s="80">
        <f t="shared" si="173"/>
        <v>0</v>
      </c>
      <c r="T3658" s="8" t="str">
        <f>+IFERROR(VLOOKUP(B3658,$B$5:B3657,1,FALSE),"")</f>
        <v/>
      </c>
      <c r="U3658" s="8" t="str">
        <f t="shared" si="171"/>
        <v>DUPLICATE</v>
      </c>
      <c r="V3658" s="76"/>
      <c r="W3658" s="75" t="str">
        <f t="shared" si="172"/>
        <v xml:space="preserve"> </v>
      </c>
      <c r="X3658" s="76"/>
      <c r="Y3658" s="76"/>
      <c r="Z3658" s="1"/>
      <c r="AA3658" s="1"/>
      <c r="AB3658" s="1"/>
      <c r="AC3658" s="1"/>
      <c r="AD3658" s="160"/>
    </row>
    <row r="3659" spans="1:30" s="37" customFormat="1">
      <c r="A3659" s="35"/>
      <c r="B3659" s="34"/>
      <c r="C3659" s="3"/>
      <c r="D3659" s="34"/>
      <c r="E3659" s="34"/>
      <c r="F3659" s="34"/>
      <c r="G3659" s="34"/>
      <c r="H3659" s="34"/>
      <c r="I3659" s="34"/>
      <c r="J3659" s="34"/>
      <c r="K3659" s="36"/>
      <c r="L3659" s="36"/>
      <c r="M3659" s="36"/>
      <c r="N3659" s="36"/>
      <c r="O3659" s="34"/>
      <c r="P3659" s="34"/>
      <c r="Q3659" s="80">
        <f t="shared" si="173"/>
        <v>0</v>
      </c>
      <c r="T3659" s="8" t="str">
        <f>+IFERROR(VLOOKUP(B3659,$B$5:B3658,1,FALSE),"")</f>
        <v/>
      </c>
      <c r="U3659" s="8" t="str">
        <f t="shared" si="171"/>
        <v>DUPLICATE</v>
      </c>
      <c r="V3659" s="76"/>
      <c r="W3659" s="75" t="str">
        <f t="shared" si="172"/>
        <v xml:space="preserve"> </v>
      </c>
      <c r="X3659" s="76"/>
      <c r="Y3659" s="76"/>
      <c r="Z3659" s="1"/>
      <c r="AA3659" s="1"/>
      <c r="AB3659" s="1"/>
      <c r="AC3659" s="1"/>
      <c r="AD3659" s="160"/>
    </row>
    <row r="3660" spans="1:30" s="37" customFormat="1">
      <c r="A3660" s="35"/>
      <c r="B3660" s="34"/>
      <c r="C3660" s="3"/>
      <c r="D3660" s="34"/>
      <c r="E3660" s="34"/>
      <c r="F3660" s="34"/>
      <c r="G3660" s="34"/>
      <c r="H3660" s="34"/>
      <c r="I3660" s="34"/>
      <c r="J3660" s="34"/>
      <c r="K3660" s="36"/>
      <c r="L3660" s="36"/>
      <c r="M3660" s="36"/>
      <c r="N3660" s="36"/>
      <c r="O3660" s="34"/>
      <c r="P3660" s="34"/>
      <c r="Q3660" s="80">
        <f t="shared" si="173"/>
        <v>0</v>
      </c>
      <c r="T3660" s="8" t="str">
        <f>+IFERROR(VLOOKUP(B3660,$B$5:B3659,1,FALSE),"")</f>
        <v/>
      </c>
      <c r="U3660" s="8" t="str">
        <f t="shared" si="171"/>
        <v>DUPLICATE</v>
      </c>
      <c r="V3660" s="76"/>
      <c r="W3660" s="75" t="str">
        <f t="shared" si="172"/>
        <v xml:space="preserve"> </v>
      </c>
      <c r="X3660" s="76"/>
      <c r="Y3660" s="76"/>
      <c r="Z3660" s="1"/>
      <c r="AA3660" s="1"/>
      <c r="AB3660" s="1"/>
      <c r="AC3660" s="1"/>
      <c r="AD3660" s="160"/>
    </row>
    <row r="3661" spans="1:30" s="37" customFormat="1">
      <c r="A3661" s="35"/>
      <c r="B3661" s="34"/>
      <c r="C3661" s="3"/>
      <c r="D3661" s="34"/>
      <c r="E3661" s="34"/>
      <c r="F3661" s="34"/>
      <c r="G3661" s="34"/>
      <c r="H3661" s="34"/>
      <c r="I3661" s="34"/>
      <c r="J3661" s="34"/>
      <c r="K3661" s="36"/>
      <c r="L3661" s="36"/>
      <c r="M3661" s="36"/>
      <c r="N3661" s="36"/>
      <c r="O3661" s="34"/>
      <c r="P3661" s="34"/>
      <c r="Q3661" s="80">
        <f t="shared" si="173"/>
        <v>0</v>
      </c>
      <c r="T3661" s="8" t="str">
        <f>+IFERROR(VLOOKUP(B3661,$B$5:B3660,1,FALSE),"")</f>
        <v/>
      </c>
      <c r="U3661" s="8" t="str">
        <f t="shared" si="171"/>
        <v>DUPLICATE</v>
      </c>
      <c r="V3661" s="76"/>
      <c r="W3661" s="75" t="str">
        <f t="shared" si="172"/>
        <v xml:space="preserve"> </v>
      </c>
      <c r="X3661" s="76"/>
      <c r="Y3661" s="76"/>
      <c r="Z3661" s="1"/>
      <c r="AA3661" s="1"/>
      <c r="AB3661" s="1"/>
      <c r="AC3661" s="1"/>
      <c r="AD3661" s="160"/>
    </row>
    <row r="3662" spans="1:30" s="37" customFormat="1">
      <c r="A3662" s="35"/>
      <c r="B3662" s="34"/>
      <c r="C3662" s="3"/>
      <c r="D3662" s="34"/>
      <c r="E3662" s="34"/>
      <c r="F3662" s="34"/>
      <c r="G3662" s="34"/>
      <c r="H3662" s="34"/>
      <c r="I3662" s="34"/>
      <c r="J3662" s="34"/>
      <c r="K3662" s="36"/>
      <c r="L3662" s="36"/>
      <c r="M3662" s="36"/>
      <c r="N3662" s="36"/>
      <c r="O3662" s="34"/>
      <c r="P3662" s="34"/>
      <c r="Q3662" s="80">
        <f t="shared" si="173"/>
        <v>0</v>
      </c>
      <c r="T3662" s="8" t="str">
        <f>+IFERROR(VLOOKUP(B3662,$B$5:B3661,1,FALSE),"")</f>
        <v/>
      </c>
      <c r="U3662" s="8" t="str">
        <f t="shared" si="171"/>
        <v>DUPLICATE</v>
      </c>
      <c r="V3662" s="76"/>
      <c r="W3662" s="75" t="str">
        <f t="shared" si="172"/>
        <v xml:space="preserve"> </v>
      </c>
      <c r="X3662" s="76"/>
      <c r="Y3662" s="76"/>
      <c r="Z3662" s="1"/>
      <c r="AA3662" s="1"/>
      <c r="AB3662" s="1"/>
      <c r="AC3662" s="1"/>
      <c r="AD3662" s="160"/>
    </row>
    <row r="3663" spans="1:30" s="37" customFormat="1">
      <c r="A3663" s="35"/>
      <c r="B3663" s="34"/>
      <c r="C3663" s="3"/>
      <c r="D3663" s="34"/>
      <c r="E3663" s="34"/>
      <c r="F3663" s="34"/>
      <c r="G3663" s="34"/>
      <c r="H3663" s="34"/>
      <c r="I3663" s="34"/>
      <c r="J3663" s="34"/>
      <c r="K3663" s="36"/>
      <c r="L3663" s="36"/>
      <c r="M3663" s="36"/>
      <c r="N3663" s="36"/>
      <c r="O3663" s="34"/>
      <c r="P3663" s="34"/>
      <c r="Q3663" s="80">
        <f t="shared" si="173"/>
        <v>0</v>
      </c>
      <c r="T3663" s="8" t="str">
        <f>+IFERROR(VLOOKUP(B3663,$B$5:B3662,1,FALSE),"")</f>
        <v/>
      </c>
      <c r="U3663" s="8" t="str">
        <f t="shared" si="171"/>
        <v>DUPLICATE</v>
      </c>
      <c r="V3663" s="76"/>
      <c r="W3663" s="75" t="str">
        <f t="shared" si="172"/>
        <v xml:space="preserve"> </v>
      </c>
      <c r="X3663" s="76"/>
      <c r="Y3663" s="76"/>
      <c r="Z3663" s="1"/>
      <c r="AA3663" s="1"/>
      <c r="AB3663" s="1"/>
      <c r="AC3663" s="1"/>
      <c r="AD3663" s="160"/>
    </row>
    <row r="3664" spans="1:30" s="37" customFormat="1">
      <c r="A3664" s="35"/>
      <c r="B3664" s="34"/>
      <c r="C3664" s="3"/>
      <c r="D3664" s="34"/>
      <c r="E3664" s="34"/>
      <c r="F3664" s="34"/>
      <c r="G3664" s="34"/>
      <c r="H3664" s="34"/>
      <c r="I3664" s="34"/>
      <c r="J3664" s="34"/>
      <c r="K3664" s="36"/>
      <c r="L3664" s="36"/>
      <c r="M3664" s="36"/>
      <c r="N3664" s="36"/>
      <c r="O3664" s="34"/>
      <c r="P3664" s="34"/>
      <c r="Q3664" s="80">
        <f t="shared" si="173"/>
        <v>0</v>
      </c>
      <c r="T3664" s="8" t="str">
        <f>+IFERROR(VLOOKUP(B3664,$B$5:B3663,1,FALSE),"")</f>
        <v/>
      </c>
      <c r="U3664" s="8" t="str">
        <f t="shared" si="171"/>
        <v>DUPLICATE</v>
      </c>
      <c r="V3664" s="76"/>
      <c r="W3664" s="75" t="str">
        <f t="shared" si="172"/>
        <v xml:space="preserve"> </v>
      </c>
      <c r="X3664" s="76"/>
      <c r="Y3664" s="76"/>
      <c r="Z3664" s="1"/>
      <c r="AA3664" s="1"/>
      <c r="AB3664" s="1"/>
      <c r="AC3664" s="1"/>
      <c r="AD3664" s="160"/>
    </row>
    <row r="3665" spans="1:30" s="37" customFormat="1">
      <c r="A3665" s="35"/>
      <c r="B3665" s="34"/>
      <c r="C3665" s="3"/>
      <c r="D3665" s="34"/>
      <c r="E3665" s="34"/>
      <c r="F3665" s="34"/>
      <c r="G3665" s="34"/>
      <c r="H3665" s="34"/>
      <c r="I3665" s="34"/>
      <c r="J3665" s="34"/>
      <c r="K3665" s="36"/>
      <c r="L3665" s="36"/>
      <c r="M3665" s="36"/>
      <c r="N3665" s="36"/>
      <c r="O3665" s="34"/>
      <c r="P3665" s="34"/>
      <c r="Q3665" s="80">
        <f t="shared" si="173"/>
        <v>0</v>
      </c>
      <c r="T3665" s="8" t="str">
        <f>+IFERROR(VLOOKUP(B3665,$B$5:B3664,1,FALSE),"")</f>
        <v/>
      </c>
      <c r="U3665" s="8" t="str">
        <f t="shared" si="171"/>
        <v>DUPLICATE</v>
      </c>
      <c r="V3665" s="76"/>
      <c r="W3665" s="75" t="str">
        <f t="shared" si="172"/>
        <v xml:space="preserve"> </v>
      </c>
      <c r="X3665" s="76"/>
      <c r="Y3665" s="76"/>
      <c r="Z3665" s="1"/>
      <c r="AA3665" s="1"/>
      <c r="AB3665" s="1"/>
      <c r="AC3665" s="1"/>
      <c r="AD3665" s="160"/>
    </row>
    <row r="3666" spans="1:30" s="37" customFormat="1">
      <c r="A3666" s="35"/>
      <c r="B3666" s="34"/>
      <c r="C3666" s="3"/>
      <c r="D3666" s="34"/>
      <c r="E3666" s="34"/>
      <c r="F3666" s="34"/>
      <c r="G3666" s="34"/>
      <c r="H3666" s="34"/>
      <c r="I3666" s="34"/>
      <c r="J3666" s="34"/>
      <c r="K3666" s="36"/>
      <c r="L3666" s="36"/>
      <c r="M3666" s="36"/>
      <c r="N3666" s="36"/>
      <c r="O3666" s="34"/>
      <c r="P3666" s="34"/>
      <c r="Q3666" s="80">
        <f t="shared" si="173"/>
        <v>0</v>
      </c>
      <c r="T3666" s="8" t="str">
        <f>+IFERROR(VLOOKUP(B3666,$B$5:B3665,1,FALSE),"")</f>
        <v/>
      </c>
      <c r="U3666" s="8" t="str">
        <f t="shared" si="171"/>
        <v>DUPLICATE</v>
      </c>
      <c r="V3666" s="76"/>
      <c r="W3666" s="75" t="str">
        <f t="shared" si="172"/>
        <v xml:space="preserve"> </v>
      </c>
      <c r="X3666" s="76"/>
      <c r="Y3666" s="76"/>
      <c r="Z3666" s="1"/>
      <c r="AA3666" s="1"/>
      <c r="AB3666" s="1"/>
      <c r="AC3666" s="1"/>
      <c r="AD3666" s="160"/>
    </row>
    <row r="3667" spans="1:30" s="37" customFormat="1">
      <c r="A3667" s="35"/>
      <c r="B3667" s="34"/>
      <c r="C3667" s="3"/>
      <c r="D3667" s="34"/>
      <c r="E3667" s="34"/>
      <c r="F3667" s="34"/>
      <c r="G3667" s="34"/>
      <c r="H3667" s="34"/>
      <c r="I3667" s="34"/>
      <c r="J3667" s="34"/>
      <c r="K3667" s="36"/>
      <c r="L3667" s="36"/>
      <c r="M3667" s="36"/>
      <c r="N3667" s="36"/>
      <c r="O3667" s="34"/>
      <c r="P3667" s="34"/>
      <c r="Q3667" s="80">
        <f t="shared" si="173"/>
        <v>0</v>
      </c>
      <c r="T3667" s="8" t="str">
        <f>+IFERROR(VLOOKUP(B3667,$B$5:B3666,1,FALSE),"")</f>
        <v/>
      </c>
      <c r="U3667" s="8" t="str">
        <f t="shared" si="171"/>
        <v>DUPLICATE</v>
      </c>
      <c r="V3667" s="76"/>
      <c r="W3667" s="75" t="str">
        <f t="shared" si="172"/>
        <v xml:space="preserve"> </v>
      </c>
      <c r="X3667" s="76"/>
      <c r="Y3667" s="76"/>
      <c r="Z3667" s="1"/>
      <c r="AA3667" s="1"/>
      <c r="AB3667" s="1"/>
      <c r="AC3667" s="1"/>
      <c r="AD3667" s="160"/>
    </row>
    <row r="3668" spans="1:30" s="37" customFormat="1">
      <c r="A3668" s="35"/>
      <c r="B3668" s="34"/>
      <c r="C3668" s="3"/>
      <c r="D3668" s="34"/>
      <c r="E3668" s="34"/>
      <c r="F3668" s="34"/>
      <c r="G3668" s="34"/>
      <c r="H3668" s="34"/>
      <c r="I3668" s="34"/>
      <c r="J3668" s="34"/>
      <c r="K3668" s="36"/>
      <c r="L3668" s="36"/>
      <c r="M3668" s="36"/>
      <c r="N3668" s="36"/>
      <c r="O3668" s="34"/>
      <c r="P3668" s="34"/>
      <c r="Q3668" s="80">
        <f t="shared" si="173"/>
        <v>0</v>
      </c>
      <c r="T3668" s="8" t="str">
        <f>+IFERROR(VLOOKUP(B3668,$B$5:B3667,1,FALSE),"")</f>
        <v/>
      </c>
      <c r="U3668" s="8" t="str">
        <f t="shared" si="171"/>
        <v>DUPLICATE</v>
      </c>
      <c r="V3668" s="76"/>
      <c r="W3668" s="75" t="str">
        <f t="shared" si="172"/>
        <v xml:space="preserve"> </v>
      </c>
      <c r="X3668" s="76"/>
      <c r="Y3668" s="76"/>
      <c r="Z3668" s="1"/>
      <c r="AA3668" s="1"/>
      <c r="AB3668" s="1"/>
      <c r="AC3668" s="1"/>
      <c r="AD3668" s="160"/>
    </row>
    <row r="3669" spans="1:30" s="37" customFormat="1">
      <c r="A3669" s="35"/>
      <c r="B3669" s="34"/>
      <c r="C3669" s="3"/>
      <c r="D3669" s="34"/>
      <c r="E3669" s="34"/>
      <c r="F3669" s="34"/>
      <c r="G3669" s="34"/>
      <c r="H3669" s="34"/>
      <c r="I3669" s="34"/>
      <c r="J3669" s="34"/>
      <c r="K3669" s="36"/>
      <c r="L3669" s="36"/>
      <c r="M3669" s="36"/>
      <c r="N3669" s="36"/>
      <c r="O3669" s="34"/>
      <c r="P3669" s="34"/>
      <c r="Q3669" s="80">
        <f t="shared" si="173"/>
        <v>0</v>
      </c>
      <c r="T3669" s="8" t="str">
        <f>+IFERROR(VLOOKUP(B3669,$B$5:B3668,1,FALSE),"")</f>
        <v/>
      </c>
      <c r="U3669" s="8" t="str">
        <f t="shared" si="171"/>
        <v>DUPLICATE</v>
      </c>
      <c r="V3669" s="76"/>
      <c r="W3669" s="75" t="str">
        <f t="shared" si="172"/>
        <v xml:space="preserve"> </v>
      </c>
      <c r="X3669" s="76"/>
      <c r="Y3669" s="76"/>
      <c r="Z3669" s="1"/>
      <c r="AA3669" s="1"/>
      <c r="AB3669" s="1"/>
      <c r="AC3669" s="1"/>
      <c r="AD3669" s="160"/>
    </row>
    <row r="3670" spans="1:30" s="37" customFormat="1">
      <c r="A3670" s="35"/>
      <c r="B3670" s="34"/>
      <c r="C3670" s="3"/>
      <c r="D3670" s="34"/>
      <c r="E3670" s="34"/>
      <c r="F3670" s="34"/>
      <c r="G3670" s="34"/>
      <c r="H3670" s="34"/>
      <c r="I3670" s="34"/>
      <c r="J3670" s="34"/>
      <c r="K3670" s="36"/>
      <c r="L3670" s="36"/>
      <c r="M3670" s="36"/>
      <c r="N3670" s="36"/>
      <c r="O3670" s="34"/>
      <c r="P3670" s="34"/>
      <c r="Q3670" s="80">
        <f t="shared" si="173"/>
        <v>0</v>
      </c>
      <c r="T3670" s="8" t="str">
        <f>+IFERROR(VLOOKUP(B3670,$B$5:B3669,1,FALSE),"")</f>
        <v/>
      </c>
      <c r="U3670" s="8" t="str">
        <f t="shared" si="171"/>
        <v>DUPLICATE</v>
      </c>
      <c r="V3670" s="76"/>
      <c r="W3670" s="75" t="str">
        <f t="shared" si="172"/>
        <v xml:space="preserve"> </v>
      </c>
      <c r="X3670" s="76"/>
      <c r="Y3670" s="76"/>
      <c r="Z3670" s="1"/>
      <c r="AA3670" s="1"/>
      <c r="AB3670" s="1"/>
      <c r="AC3670" s="1"/>
      <c r="AD3670" s="160"/>
    </row>
    <row r="3671" spans="1:30" s="37" customFormat="1">
      <c r="A3671" s="35"/>
      <c r="B3671" s="34"/>
      <c r="C3671" s="3"/>
      <c r="D3671" s="34"/>
      <c r="E3671" s="34"/>
      <c r="F3671" s="34"/>
      <c r="G3671" s="34"/>
      <c r="H3671" s="34"/>
      <c r="I3671" s="34"/>
      <c r="J3671" s="34"/>
      <c r="K3671" s="36"/>
      <c r="L3671" s="36"/>
      <c r="M3671" s="36"/>
      <c r="N3671" s="36"/>
      <c r="O3671" s="34"/>
      <c r="P3671" s="34"/>
      <c r="Q3671" s="80">
        <f t="shared" si="173"/>
        <v>0</v>
      </c>
      <c r="T3671" s="8" t="str">
        <f>+IFERROR(VLOOKUP(B3671,$B$5:B3670,1,FALSE),"")</f>
        <v/>
      </c>
      <c r="U3671" s="8" t="str">
        <f t="shared" si="171"/>
        <v>DUPLICATE</v>
      </c>
      <c r="V3671" s="76"/>
      <c r="W3671" s="75" t="str">
        <f t="shared" si="172"/>
        <v xml:space="preserve"> </v>
      </c>
      <c r="X3671" s="76"/>
      <c r="Y3671" s="76"/>
      <c r="Z3671" s="1"/>
      <c r="AA3671" s="1"/>
      <c r="AB3671" s="1"/>
      <c r="AC3671" s="1"/>
      <c r="AD3671" s="160"/>
    </row>
    <row r="3672" spans="1:30" s="37" customFormat="1">
      <c r="A3672" s="35"/>
      <c r="B3672" s="34"/>
      <c r="C3672" s="3"/>
      <c r="D3672" s="34"/>
      <c r="E3672" s="34"/>
      <c r="F3672" s="34"/>
      <c r="G3672" s="34"/>
      <c r="H3672" s="34"/>
      <c r="I3672" s="34"/>
      <c r="J3672" s="34"/>
      <c r="K3672" s="36"/>
      <c r="L3672" s="36"/>
      <c r="M3672" s="36"/>
      <c r="N3672" s="36"/>
      <c r="O3672" s="34"/>
      <c r="P3672" s="34"/>
      <c r="Q3672" s="80">
        <f t="shared" si="173"/>
        <v>0</v>
      </c>
      <c r="T3672" s="8" t="str">
        <f>+IFERROR(VLOOKUP(B3672,$B$5:B3671,1,FALSE),"")</f>
        <v/>
      </c>
      <c r="U3672" s="8" t="str">
        <f t="shared" si="171"/>
        <v>DUPLICATE</v>
      </c>
      <c r="V3672" s="76"/>
      <c r="W3672" s="75" t="str">
        <f t="shared" si="172"/>
        <v xml:space="preserve"> </v>
      </c>
      <c r="X3672" s="76"/>
      <c r="Y3672" s="76"/>
      <c r="Z3672" s="1"/>
      <c r="AA3672" s="1"/>
      <c r="AB3672" s="1"/>
      <c r="AC3672" s="1"/>
      <c r="AD3672" s="160"/>
    </row>
    <row r="3673" spans="1:30" s="37" customFormat="1">
      <c r="A3673" s="35"/>
      <c r="B3673" s="34"/>
      <c r="C3673" s="3"/>
      <c r="D3673" s="34"/>
      <c r="E3673" s="34"/>
      <c r="F3673" s="34"/>
      <c r="G3673" s="34"/>
      <c r="H3673" s="34"/>
      <c r="I3673" s="34"/>
      <c r="J3673" s="34"/>
      <c r="K3673" s="36"/>
      <c r="L3673" s="36"/>
      <c r="M3673" s="36"/>
      <c r="N3673" s="36"/>
      <c r="O3673" s="34"/>
      <c r="P3673" s="34"/>
      <c r="Q3673" s="80">
        <f t="shared" si="173"/>
        <v>0</v>
      </c>
      <c r="T3673" s="8" t="str">
        <f>+IFERROR(VLOOKUP(B3673,$B$5:B3672,1,FALSE),"")</f>
        <v/>
      </c>
      <c r="U3673" s="8" t="str">
        <f t="shared" si="171"/>
        <v>DUPLICATE</v>
      </c>
      <c r="V3673" s="76"/>
      <c r="W3673" s="75" t="str">
        <f t="shared" si="172"/>
        <v xml:space="preserve"> </v>
      </c>
      <c r="X3673" s="76"/>
      <c r="Y3673" s="76"/>
      <c r="Z3673" s="1"/>
      <c r="AA3673" s="1"/>
      <c r="AB3673" s="1"/>
      <c r="AC3673" s="1"/>
      <c r="AD3673" s="160"/>
    </row>
    <row r="3674" spans="1:30" s="37" customFormat="1">
      <c r="A3674" s="35"/>
      <c r="B3674" s="34"/>
      <c r="C3674" s="3"/>
      <c r="D3674" s="34"/>
      <c r="E3674" s="34"/>
      <c r="F3674" s="34"/>
      <c r="G3674" s="34"/>
      <c r="H3674" s="34"/>
      <c r="I3674" s="34"/>
      <c r="J3674" s="34"/>
      <c r="K3674" s="36"/>
      <c r="L3674" s="36"/>
      <c r="M3674" s="36"/>
      <c r="N3674" s="36"/>
      <c r="O3674" s="34"/>
      <c r="P3674" s="34"/>
      <c r="Q3674" s="80">
        <f t="shared" si="173"/>
        <v>0</v>
      </c>
      <c r="T3674" s="8" t="str">
        <f>+IFERROR(VLOOKUP(B3674,$B$5:B3673,1,FALSE),"")</f>
        <v/>
      </c>
      <c r="U3674" s="8" t="str">
        <f t="shared" si="171"/>
        <v>DUPLICATE</v>
      </c>
      <c r="V3674" s="76"/>
      <c r="W3674" s="75" t="str">
        <f t="shared" si="172"/>
        <v xml:space="preserve"> </v>
      </c>
      <c r="X3674" s="76"/>
      <c r="Y3674" s="76"/>
      <c r="Z3674" s="1"/>
      <c r="AA3674" s="1"/>
      <c r="AB3674" s="1"/>
      <c r="AC3674" s="1"/>
      <c r="AD3674" s="160"/>
    </row>
    <row r="3675" spans="1:30" s="37" customFormat="1">
      <c r="A3675" s="35"/>
      <c r="B3675" s="34"/>
      <c r="C3675" s="3"/>
      <c r="D3675" s="34"/>
      <c r="E3675" s="34"/>
      <c r="F3675" s="34"/>
      <c r="G3675" s="34"/>
      <c r="H3675" s="34"/>
      <c r="I3675" s="34"/>
      <c r="J3675" s="34"/>
      <c r="K3675" s="36"/>
      <c r="L3675" s="36"/>
      <c r="M3675" s="36"/>
      <c r="N3675" s="36"/>
      <c r="O3675" s="34"/>
      <c r="P3675" s="34"/>
      <c r="Q3675" s="80">
        <f t="shared" si="173"/>
        <v>0</v>
      </c>
      <c r="T3675" s="8" t="str">
        <f>+IFERROR(VLOOKUP(B3675,$B$5:B3674,1,FALSE),"")</f>
        <v/>
      </c>
      <c r="U3675" s="8" t="str">
        <f t="shared" si="171"/>
        <v>DUPLICATE</v>
      </c>
      <c r="V3675" s="76"/>
      <c r="W3675" s="75" t="str">
        <f t="shared" si="172"/>
        <v xml:space="preserve"> </v>
      </c>
      <c r="X3675" s="76"/>
      <c r="Y3675" s="76"/>
      <c r="Z3675" s="1"/>
      <c r="AA3675" s="1"/>
      <c r="AB3675" s="1"/>
      <c r="AC3675" s="1"/>
      <c r="AD3675" s="160"/>
    </row>
    <row r="3676" spans="1:30" s="37" customFormat="1">
      <c r="A3676" s="35"/>
      <c r="B3676" s="34"/>
      <c r="C3676" s="3"/>
      <c r="D3676" s="34"/>
      <c r="E3676" s="34"/>
      <c r="F3676" s="34"/>
      <c r="G3676" s="34"/>
      <c r="H3676" s="34"/>
      <c r="I3676" s="34"/>
      <c r="J3676" s="34"/>
      <c r="K3676" s="36"/>
      <c r="L3676" s="36"/>
      <c r="M3676" s="36"/>
      <c r="N3676" s="36"/>
      <c r="O3676" s="34"/>
      <c r="P3676" s="34"/>
      <c r="Q3676" s="80">
        <f t="shared" si="173"/>
        <v>0</v>
      </c>
      <c r="T3676" s="8" t="str">
        <f>+IFERROR(VLOOKUP(B3676,$B$5:B3675,1,FALSE),"")</f>
        <v/>
      </c>
      <c r="U3676" s="8" t="str">
        <f t="shared" si="171"/>
        <v>DUPLICATE</v>
      </c>
      <c r="V3676" s="76"/>
      <c r="W3676" s="75" t="str">
        <f t="shared" si="172"/>
        <v xml:space="preserve"> </v>
      </c>
      <c r="X3676" s="76"/>
      <c r="Y3676" s="76"/>
      <c r="Z3676" s="1"/>
      <c r="AA3676" s="1"/>
      <c r="AB3676" s="1"/>
      <c r="AC3676" s="1"/>
      <c r="AD3676" s="160"/>
    </row>
    <row r="3677" spans="1:30" s="37" customFormat="1">
      <c r="A3677" s="35"/>
      <c r="B3677" s="34"/>
      <c r="C3677" s="3"/>
      <c r="D3677" s="34"/>
      <c r="E3677" s="34"/>
      <c r="F3677" s="34"/>
      <c r="G3677" s="34"/>
      <c r="H3677" s="34"/>
      <c r="I3677" s="34"/>
      <c r="J3677" s="34"/>
      <c r="K3677" s="36"/>
      <c r="L3677" s="36"/>
      <c r="M3677" s="36"/>
      <c r="N3677" s="36"/>
      <c r="O3677" s="34"/>
      <c r="P3677" s="34"/>
      <c r="Q3677" s="80">
        <f t="shared" si="173"/>
        <v>0</v>
      </c>
      <c r="T3677" s="8" t="str">
        <f>+IFERROR(VLOOKUP(B3677,$B$5:B3676,1,FALSE),"")</f>
        <v/>
      </c>
      <c r="U3677" s="8" t="str">
        <f t="shared" si="171"/>
        <v>DUPLICATE</v>
      </c>
      <c r="V3677" s="76"/>
      <c r="W3677" s="75" t="str">
        <f t="shared" si="172"/>
        <v xml:space="preserve"> </v>
      </c>
      <c r="X3677" s="76"/>
      <c r="Y3677" s="76"/>
      <c r="Z3677" s="1"/>
      <c r="AA3677" s="1"/>
      <c r="AB3677" s="1"/>
      <c r="AC3677" s="1"/>
      <c r="AD3677" s="160"/>
    </row>
    <row r="3678" spans="1:30" s="37" customFormat="1">
      <c r="A3678" s="35"/>
      <c r="B3678" s="34"/>
      <c r="C3678" s="3"/>
      <c r="D3678" s="34"/>
      <c r="E3678" s="34"/>
      <c r="F3678" s="34"/>
      <c r="G3678" s="34"/>
      <c r="H3678" s="34"/>
      <c r="I3678" s="34"/>
      <c r="J3678" s="34"/>
      <c r="K3678" s="36"/>
      <c r="L3678" s="36"/>
      <c r="M3678" s="36"/>
      <c r="N3678" s="36"/>
      <c r="O3678" s="34"/>
      <c r="P3678" s="34"/>
      <c r="Q3678" s="80">
        <f t="shared" si="173"/>
        <v>0</v>
      </c>
      <c r="T3678" s="8" t="str">
        <f>+IFERROR(VLOOKUP(B3678,$B$5:B3677,1,FALSE),"")</f>
        <v/>
      </c>
      <c r="U3678" s="8" t="str">
        <f t="shared" si="171"/>
        <v>DUPLICATE</v>
      </c>
      <c r="V3678" s="76"/>
      <c r="W3678" s="75" t="str">
        <f t="shared" si="172"/>
        <v xml:space="preserve"> </v>
      </c>
      <c r="X3678" s="76"/>
      <c r="Y3678" s="76"/>
      <c r="Z3678" s="1"/>
      <c r="AA3678" s="1"/>
      <c r="AB3678" s="1"/>
      <c r="AC3678" s="1"/>
      <c r="AD3678" s="160"/>
    </row>
    <row r="3679" spans="1:30" s="37" customFormat="1">
      <c r="A3679" s="35"/>
      <c r="B3679" s="34"/>
      <c r="C3679" s="3"/>
      <c r="D3679" s="34"/>
      <c r="E3679" s="34"/>
      <c r="F3679" s="34"/>
      <c r="G3679" s="34"/>
      <c r="H3679" s="34"/>
      <c r="I3679" s="34"/>
      <c r="J3679" s="34"/>
      <c r="K3679" s="36"/>
      <c r="L3679" s="36"/>
      <c r="M3679" s="36"/>
      <c r="N3679" s="36"/>
      <c r="O3679" s="34"/>
      <c r="P3679" s="34"/>
      <c r="Q3679" s="80">
        <f t="shared" si="173"/>
        <v>0</v>
      </c>
      <c r="T3679" s="8" t="str">
        <f>+IFERROR(VLOOKUP(B3679,$B$5:B3678,1,FALSE),"")</f>
        <v/>
      </c>
      <c r="U3679" s="8" t="str">
        <f t="shared" si="171"/>
        <v>DUPLICATE</v>
      </c>
      <c r="V3679" s="76"/>
      <c r="W3679" s="75" t="str">
        <f t="shared" si="172"/>
        <v xml:space="preserve"> </v>
      </c>
      <c r="X3679" s="76"/>
      <c r="Y3679" s="76"/>
      <c r="Z3679" s="1"/>
      <c r="AA3679" s="1"/>
      <c r="AB3679" s="1"/>
      <c r="AC3679" s="1"/>
      <c r="AD3679" s="160"/>
    </row>
    <row r="3680" spans="1:30" s="37" customFormat="1">
      <c r="A3680" s="35"/>
      <c r="B3680" s="34"/>
      <c r="C3680" s="3"/>
      <c r="D3680" s="34"/>
      <c r="E3680" s="34"/>
      <c r="F3680" s="34"/>
      <c r="G3680" s="34"/>
      <c r="H3680" s="34"/>
      <c r="I3680" s="34"/>
      <c r="J3680" s="34"/>
      <c r="K3680" s="36"/>
      <c r="L3680" s="36"/>
      <c r="M3680" s="36"/>
      <c r="N3680" s="36"/>
      <c r="O3680" s="34"/>
      <c r="P3680" s="34"/>
      <c r="Q3680" s="80">
        <f t="shared" si="173"/>
        <v>0</v>
      </c>
      <c r="T3680" s="8" t="str">
        <f>+IFERROR(VLOOKUP(B3680,$B$5:B3679,1,FALSE),"")</f>
        <v/>
      </c>
      <c r="U3680" s="8" t="str">
        <f t="shared" si="171"/>
        <v>DUPLICATE</v>
      </c>
      <c r="V3680" s="76"/>
      <c r="W3680" s="75" t="str">
        <f t="shared" si="172"/>
        <v xml:space="preserve"> </v>
      </c>
      <c r="X3680" s="76"/>
      <c r="Y3680" s="76"/>
      <c r="Z3680" s="1"/>
      <c r="AA3680" s="1"/>
      <c r="AB3680" s="1"/>
      <c r="AC3680" s="1"/>
      <c r="AD3680" s="160"/>
    </row>
    <row r="3681" spans="1:30" s="37" customFormat="1">
      <c r="A3681" s="35"/>
      <c r="B3681" s="34"/>
      <c r="C3681" s="3"/>
      <c r="D3681" s="34"/>
      <c r="E3681" s="34"/>
      <c r="F3681" s="34"/>
      <c r="G3681" s="34"/>
      <c r="H3681" s="34"/>
      <c r="I3681" s="34"/>
      <c r="J3681" s="34"/>
      <c r="K3681" s="36"/>
      <c r="L3681" s="36"/>
      <c r="M3681" s="36"/>
      <c r="N3681" s="36"/>
      <c r="O3681" s="34"/>
      <c r="P3681" s="34"/>
      <c r="Q3681" s="80">
        <f t="shared" si="173"/>
        <v>0</v>
      </c>
      <c r="T3681" s="8" t="str">
        <f>+IFERROR(VLOOKUP(B3681,$B$5:B3680,1,FALSE),"")</f>
        <v/>
      </c>
      <c r="U3681" s="8" t="str">
        <f t="shared" si="171"/>
        <v>DUPLICATE</v>
      </c>
      <c r="V3681" s="76"/>
      <c r="W3681" s="75" t="str">
        <f t="shared" si="172"/>
        <v xml:space="preserve"> </v>
      </c>
      <c r="X3681" s="76"/>
      <c r="Y3681" s="76"/>
      <c r="Z3681" s="1"/>
      <c r="AA3681" s="1"/>
      <c r="AB3681" s="1"/>
      <c r="AC3681" s="1"/>
      <c r="AD3681" s="160"/>
    </row>
    <row r="3682" spans="1:30" s="37" customFormat="1">
      <c r="A3682" s="35"/>
      <c r="B3682" s="34"/>
      <c r="C3682" s="3"/>
      <c r="D3682" s="34"/>
      <c r="E3682" s="34"/>
      <c r="F3682" s="34"/>
      <c r="G3682" s="34"/>
      <c r="H3682" s="34"/>
      <c r="I3682" s="34"/>
      <c r="J3682" s="34"/>
      <c r="K3682" s="36"/>
      <c r="L3682" s="36"/>
      <c r="M3682" s="36"/>
      <c r="N3682" s="36"/>
      <c r="O3682" s="34"/>
      <c r="P3682" s="34"/>
      <c r="Q3682" s="80">
        <f t="shared" si="173"/>
        <v>0</v>
      </c>
      <c r="T3682" s="8" t="str">
        <f>+IFERROR(VLOOKUP(B3682,$B$5:B3681,1,FALSE),"")</f>
        <v/>
      </c>
      <c r="U3682" s="8" t="str">
        <f t="shared" si="171"/>
        <v>DUPLICATE</v>
      </c>
      <c r="V3682" s="76"/>
      <c r="W3682" s="75" t="str">
        <f t="shared" si="172"/>
        <v xml:space="preserve"> </v>
      </c>
      <c r="X3682" s="76"/>
      <c r="Y3682" s="76"/>
      <c r="Z3682" s="1"/>
      <c r="AA3682" s="1"/>
      <c r="AB3682" s="1"/>
      <c r="AC3682" s="1"/>
      <c r="AD3682" s="160"/>
    </row>
    <row r="3683" spans="1:30" s="37" customFormat="1">
      <c r="A3683" s="35"/>
      <c r="B3683" s="34"/>
      <c r="C3683" s="3"/>
      <c r="D3683" s="34"/>
      <c r="E3683" s="34"/>
      <c r="F3683" s="34"/>
      <c r="G3683" s="34"/>
      <c r="H3683" s="34"/>
      <c r="I3683" s="34"/>
      <c r="J3683" s="34"/>
      <c r="K3683" s="36"/>
      <c r="L3683" s="36"/>
      <c r="M3683" s="36"/>
      <c r="N3683" s="36"/>
      <c r="O3683" s="34"/>
      <c r="P3683" s="34"/>
      <c r="Q3683" s="80">
        <f t="shared" si="173"/>
        <v>0</v>
      </c>
      <c r="T3683" s="8" t="str">
        <f>+IFERROR(VLOOKUP(B3683,$B$5:B3682,1,FALSE),"")</f>
        <v/>
      </c>
      <c r="U3683" s="8" t="str">
        <f t="shared" si="171"/>
        <v>DUPLICATE</v>
      </c>
      <c r="V3683" s="76"/>
      <c r="W3683" s="75" t="str">
        <f t="shared" si="172"/>
        <v xml:space="preserve"> </v>
      </c>
      <c r="X3683" s="76"/>
      <c r="Y3683" s="76"/>
      <c r="Z3683" s="1"/>
      <c r="AA3683" s="1"/>
      <c r="AB3683" s="1"/>
      <c r="AC3683" s="1"/>
      <c r="AD3683" s="160"/>
    </row>
    <row r="3684" spans="1:30" s="37" customFormat="1">
      <c r="A3684" s="35"/>
      <c r="B3684" s="34"/>
      <c r="C3684" s="3"/>
      <c r="D3684" s="34"/>
      <c r="E3684" s="34"/>
      <c r="F3684" s="34"/>
      <c r="G3684" s="34"/>
      <c r="H3684" s="34"/>
      <c r="I3684" s="34"/>
      <c r="J3684" s="34"/>
      <c r="K3684" s="36"/>
      <c r="L3684" s="36"/>
      <c r="M3684" s="36"/>
      <c r="N3684" s="36"/>
      <c r="O3684" s="34"/>
      <c r="P3684" s="34"/>
      <c r="Q3684" s="80">
        <f t="shared" si="173"/>
        <v>0</v>
      </c>
      <c r="T3684" s="8" t="str">
        <f>+IFERROR(VLOOKUP(B3684,$B$5:B3683,1,FALSE),"")</f>
        <v/>
      </c>
      <c r="U3684" s="8" t="str">
        <f t="shared" si="171"/>
        <v>DUPLICATE</v>
      </c>
      <c r="V3684" s="76"/>
      <c r="W3684" s="75" t="str">
        <f t="shared" si="172"/>
        <v xml:space="preserve"> </v>
      </c>
      <c r="X3684" s="76"/>
      <c r="Y3684" s="76"/>
      <c r="Z3684" s="1"/>
      <c r="AA3684" s="1"/>
      <c r="AB3684" s="1"/>
      <c r="AC3684" s="1"/>
      <c r="AD3684" s="160"/>
    </row>
    <row r="3685" spans="1:30" s="37" customFormat="1">
      <c r="A3685" s="35"/>
      <c r="B3685" s="34"/>
      <c r="C3685" s="3"/>
      <c r="D3685" s="34"/>
      <c r="E3685" s="34"/>
      <c r="F3685" s="34"/>
      <c r="G3685" s="34"/>
      <c r="H3685" s="34"/>
      <c r="I3685" s="34"/>
      <c r="J3685" s="34"/>
      <c r="K3685" s="36"/>
      <c r="L3685" s="36"/>
      <c r="M3685" s="36"/>
      <c r="N3685" s="36"/>
      <c r="O3685" s="34"/>
      <c r="P3685" s="34"/>
      <c r="Q3685" s="80">
        <f t="shared" si="173"/>
        <v>0</v>
      </c>
      <c r="T3685" s="8" t="str">
        <f>+IFERROR(VLOOKUP(B3685,$B$5:B3684,1,FALSE),"")</f>
        <v/>
      </c>
      <c r="U3685" s="8" t="str">
        <f t="shared" si="171"/>
        <v>DUPLICATE</v>
      </c>
      <c r="V3685" s="76"/>
      <c r="W3685" s="75" t="str">
        <f t="shared" si="172"/>
        <v xml:space="preserve"> </v>
      </c>
      <c r="X3685" s="76"/>
      <c r="Y3685" s="76"/>
      <c r="Z3685" s="1"/>
      <c r="AA3685" s="1"/>
      <c r="AB3685" s="1"/>
      <c r="AC3685" s="1"/>
      <c r="AD3685" s="160"/>
    </row>
    <row r="3686" spans="1:30" s="37" customFormat="1">
      <c r="A3686" s="35"/>
      <c r="B3686" s="34"/>
      <c r="C3686" s="3"/>
      <c r="D3686" s="34"/>
      <c r="E3686" s="34"/>
      <c r="F3686" s="34"/>
      <c r="G3686" s="34"/>
      <c r="H3686" s="34"/>
      <c r="I3686" s="34"/>
      <c r="J3686" s="34"/>
      <c r="K3686" s="36"/>
      <c r="L3686" s="36"/>
      <c r="M3686" s="36"/>
      <c r="N3686" s="36"/>
      <c r="O3686" s="34"/>
      <c r="P3686" s="34"/>
      <c r="Q3686" s="80">
        <f t="shared" si="173"/>
        <v>0</v>
      </c>
      <c r="T3686" s="8" t="str">
        <f>+IFERROR(VLOOKUP(B3686,$B$5:B3685,1,FALSE),"")</f>
        <v/>
      </c>
      <c r="U3686" s="8" t="str">
        <f t="shared" si="171"/>
        <v>DUPLICATE</v>
      </c>
      <c r="V3686" s="76"/>
      <c r="W3686" s="75" t="str">
        <f t="shared" si="172"/>
        <v xml:space="preserve"> </v>
      </c>
      <c r="X3686" s="76"/>
      <c r="Y3686" s="76"/>
      <c r="Z3686" s="1"/>
      <c r="AA3686" s="1"/>
      <c r="AB3686" s="1"/>
      <c r="AC3686" s="1"/>
      <c r="AD3686" s="160"/>
    </row>
    <row r="3687" spans="1:30" s="37" customFormat="1">
      <c r="A3687" s="35"/>
      <c r="B3687" s="34"/>
      <c r="C3687" s="3"/>
      <c r="D3687" s="34"/>
      <c r="E3687" s="34"/>
      <c r="F3687" s="34"/>
      <c r="G3687" s="34"/>
      <c r="H3687" s="34"/>
      <c r="I3687" s="34"/>
      <c r="J3687" s="34"/>
      <c r="K3687" s="36"/>
      <c r="L3687" s="36"/>
      <c r="M3687" s="36"/>
      <c r="N3687" s="36"/>
      <c r="O3687" s="34"/>
      <c r="P3687" s="34"/>
      <c r="Q3687" s="80">
        <f t="shared" si="173"/>
        <v>0</v>
      </c>
      <c r="T3687" s="8" t="str">
        <f>+IFERROR(VLOOKUP(B3687,$B$5:B3686,1,FALSE),"")</f>
        <v/>
      </c>
      <c r="U3687" s="8" t="str">
        <f t="shared" si="171"/>
        <v>DUPLICATE</v>
      </c>
      <c r="V3687" s="76"/>
      <c r="W3687" s="75" t="str">
        <f t="shared" si="172"/>
        <v xml:space="preserve"> </v>
      </c>
      <c r="X3687" s="76"/>
      <c r="Y3687" s="76"/>
      <c r="Z3687" s="1"/>
      <c r="AA3687" s="1"/>
      <c r="AB3687" s="1"/>
      <c r="AC3687" s="1"/>
      <c r="AD3687" s="160"/>
    </row>
    <row r="3688" spans="1:30" s="37" customFormat="1">
      <c r="A3688" s="35"/>
      <c r="B3688" s="34"/>
      <c r="C3688" s="3"/>
      <c r="D3688" s="34"/>
      <c r="E3688" s="34"/>
      <c r="F3688" s="34"/>
      <c r="G3688" s="34"/>
      <c r="H3688" s="34"/>
      <c r="I3688" s="34"/>
      <c r="J3688" s="34"/>
      <c r="K3688" s="36"/>
      <c r="L3688" s="36"/>
      <c r="M3688" s="36"/>
      <c r="N3688" s="36"/>
      <c r="O3688" s="34"/>
      <c r="P3688" s="34"/>
      <c r="Q3688" s="80">
        <f t="shared" si="173"/>
        <v>0</v>
      </c>
      <c r="T3688" s="8" t="str">
        <f>+IFERROR(VLOOKUP(B3688,$B$5:B3687,1,FALSE),"")</f>
        <v/>
      </c>
      <c r="U3688" s="8" t="str">
        <f t="shared" si="171"/>
        <v>DUPLICATE</v>
      </c>
      <c r="V3688" s="76"/>
      <c r="W3688" s="75" t="str">
        <f t="shared" si="172"/>
        <v xml:space="preserve"> </v>
      </c>
      <c r="X3688" s="76"/>
      <c r="Y3688" s="76"/>
      <c r="Z3688" s="1"/>
      <c r="AA3688" s="1"/>
      <c r="AB3688" s="1"/>
      <c r="AC3688" s="1"/>
      <c r="AD3688" s="160"/>
    </row>
    <row r="3689" spans="1:30" s="37" customFormat="1">
      <c r="A3689" s="35"/>
      <c r="B3689" s="34"/>
      <c r="C3689" s="3"/>
      <c r="D3689" s="34"/>
      <c r="E3689" s="34"/>
      <c r="F3689" s="34"/>
      <c r="G3689" s="34"/>
      <c r="H3689" s="34"/>
      <c r="I3689" s="34"/>
      <c r="J3689" s="34"/>
      <c r="K3689" s="36"/>
      <c r="L3689" s="36"/>
      <c r="M3689" s="36"/>
      <c r="N3689" s="36"/>
      <c r="O3689" s="34"/>
      <c r="P3689" s="34"/>
      <c r="Q3689" s="80">
        <f t="shared" si="173"/>
        <v>0</v>
      </c>
      <c r="T3689" s="8" t="str">
        <f>+IFERROR(VLOOKUP(B3689,$B$5:B3688,1,FALSE),"")</f>
        <v/>
      </c>
      <c r="U3689" s="8" t="str">
        <f t="shared" si="171"/>
        <v>DUPLICATE</v>
      </c>
      <c r="V3689" s="76"/>
      <c r="W3689" s="75" t="str">
        <f t="shared" si="172"/>
        <v xml:space="preserve"> </v>
      </c>
      <c r="X3689" s="76"/>
      <c r="Y3689" s="76"/>
      <c r="Z3689" s="1"/>
      <c r="AA3689" s="1"/>
      <c r="AB3689" s="1"/>
      <c r="AC3689" s="1"/>
      <c r="AD3689" s="160"/>
    </row>
    <row r="3690" spans="1:30" s="37" customFormat="1">
      <c r="A3690" s="35"/>
      <c r="B3690" s="34"/>
      <c r="C3690" s="3"/>
      <c r="D3690" s="34"/>
      <c r="E3690" s="34"/>
      <c r="F3690" s="34"/>
      <c r="G3690" s="34"/>
      <c r="H3690" s="34"/>
      <c r="I3690" s="34"/>
      <c r="J3690" s="34"/>
      <c r="K3690" s="36"/>
      <c r="L3690" s="36"/>
      <c r="M3690" s="36"/>
      <c r="N3690" s="36"/>
      <c r="O3690" s="34"/>
      <c r="P3690" s="34"/>
      <c r="Q3690" s="80">
        <f t="shared" si="173"/>
        <v>0</v>
      </c>
      <c r="T3690" s="8" t="str">
        <f>+IFERROR(VLOOKUP(B3690,$B$5:B3689,1,FALSE),"")</f>
        <v/>
      </c>
      <c r="U3690" s="8" t="str">
        <f t="shared" si="171"/>
        <v>DUPLICATE</v>
      </c>
      <c r="V3690" s="76"/>
      <c r="W3690" s="75" t="str">
        <f t="shared" si="172"/>
        <v xml:space="preserve"> </v>
      </c>
      <c r="X3690" s="76"/>
      <c r="Y3690" s="76"/>
      <c r="Z3690" s="1"/>
      <c r="AA3690" s="1"/>
      <c r="AB3690" s="1"/>
      <c r="AC3690" s="1"/>
      <c r="AD3690" s="160"/>
    </row>
    <row r="3691" spans="1:30" s="37" customFormat="1">
      <c r="A3691" s="35"/>
      <c r="B3691" s="34"/>
      <c r="C3691" s="3"/>
      <c r="D3691" s="34"/>
      <c r="E3691" s="34"/>
      <c r="F3691" s="34"/>
      <c r="G3691" s="34"/>
      <c r="H3691" s="34"/>
      <c r="I3691" s="34"/>
      <c r="J3691" s="34"/>
      <c r="K3691" s="36"/>
      <c r="L3691" s="36"/>
      <c r="M3691" s="36"/>
      <c r="N3691" s="36"/>
      <c r="O3691" s="34"/>
      <c r="P3691" s="34"/>
      <c r="Q3691" s="80">
        <f t="shared" si="173"/>
        <v>0</v>
      </c>
      <c r="T3691" s="8" t="str">
        <f>+IFERROR(VLOOKUP(B3691,$B$5:B3690,1,FALSE),"")</f>
        <v/>
      </c>
      <c r="U3691" s="8" t="str">
        <f t="shared" si="171"/>
        <v>DUPLICATE</v>
      </c>
      <c r="V3691" s="76"/>
      <c r="W3691" s="75" t="str">
        <f t="shared" si="172"/>
        <v xml:space="preserve"> </v>
      </c>
      <c r="X3691" s="76"/>
      <c r="Y3691" s="76"/>
      <c r="Z3691" s="1"/>
      <c r="AA3691" s="1"/>
      <c r="AB3691" s="1"/>
      <c r="AC3691" s="1"/>
      <c r="AD3691" s="160"/>
    </row>
    <row r="3692" spans="1:30" s="37" customFormat="1">
      <c r="A3692" s="35"/>
      <c r="B3692" s="34"/>
      <c r="C3692" s="3"/>
      <c r="D3692" s="34"/>
      <c r="E3692" s="34"/>
      <c r="F3692" s="34"/>
      <c r="G3692" s="34"/>
      <c r="H3692" s="34"/>
      <c r="I3692" s="34"/>
      <c r="J3692" s="34"/>
      <c r="K3692" s="36"/>
      <c r="L3692" s="36"/>
      <c r="M3692" s="36"/>
      <c r="N3692" s="36"/>
      <c r="O3692" s="34"/>
      <c r="P3692" s="34"/>
      <c r="Q3692" s="80">
        <f t="shared" si="173"/>
        <v>0</v>
      </c>
      <c r="T3692" s="8" t="str">
        <f>+IFERROR(VLOOKUP(B3692,$B$5:B3691,1,FALSE),"")</f>
        <v/>
      </c>
      <c r="U3692" s="8" t="str">
        <f t="shared" si="171"/>
        <v>DUPLICATE</v>
      </c>
      <c r="V3692" s="76"/>
      <c r="W3692" s="75" t="str">
        <f t="shared" si="172"/>
        <v xml:space="preserve"> </v>
      </c>
      <c r="X3692" s="76"/>
      <c r="Y3692" s="76"/>
      <c r="Z3692" s="1"/>
      <c r="AA3692" s="1"/>
      <c r="AB3692" s="1"/>
      <c r="AC3692" s="1"/>
      <c r="AD3692" s="160"/>
    </row>
    <row r="3693" spans="1:30" s="37" customFormat="1">
      <c r="A3693" s="35"/>
      <c r="B3693" s="34"/>
      <c r="C3693" s="3"/>
      <c r="D3693" s="34"/>
      <c r="E3693" s="34"/>
      <c r="F3693" s="34"/>
      <c r="G3693" s="34"/>
      <c r="H3693" s="34"/>
      <c r="I3693" s="34"/>
      <c r="J3693" s="34"/>
      <c r="K3693" s="36"/>
      <c r="L3693" s="36"/>
      <c r="M3693" s="36"/>
      <c r="N3693" s="36"/>
      <c r="O3693" s="34"/>
      <c r="P3693" s="34"/>
      <c r="Q3693" s="80">
        <f t="shared" si="173"/>
        <v>0</v>
      </c>
      <c r="T3693" s="8" t="str">
        <f>+IFERROR(VLOOKUP(B3693,$B$5:B3692,1,FALSE),"")</f>
        <v/>
      </c>
      <c r="U3693" s="8" t="str">
        <f t="shared" si="171"/>
        <v>DUPLICATE</v>
      </c>
      <c r="V3693" s="76"/>
      <c r="W3693" s="75" t="str">
        <f t="shared" si="172"/>
        <v xml:space="preserve"> </v>
      </c>
      <c r="X3693" s="76"/>
      <c r="Y3693" s="76"/>
      <c r="Z3693" s="1"/>
      <c r="AA3693" s="1"/>
      <c r="AB3693" s="1"/>
      <c r="AC3693" s="1"/>
      <c r="AD3693" s="160"/>
    </row>
    <row r="3694" spans="1:30" s="37" customFormat="1">
      <c r="A3694" s="35"/>
      <c r="B3694" s="34"/>
      <c r="C3694" s="3"/>
      <c r="D3694" s="34"/>
      <c r="E3694" s="34"/>
      <c r="F3694" s="34"/>
      <c r="G3694" s="34"/>
      <c r="H3694" s="34"/>
      <c r="I3694" s="34"/>
      <c r="J3694" s="34"/>
      <c r="K3694" s="36"/>
      <c r="L3694" s="36"/>
      <c r="M3694" s="36"/>
      <c r="N3694" s="36"/>
      <c r="O3694" s="34"/>
      <c r="P3694" s="34"/>
      <c r="Q3694" s="80">
        <f t="shared" si="173"/>
        <v>0</v>
      </c>
      <c r="T3694" s="8" t="str">
        <f>+IFERROR(VLOOKUP(B3694,$B$5:B3693,1,FALSE),"")</f>
        <v/>
      </c>
      <c r="U3694" s="8" t="str">
        <f t="shared" si="171"/>
        <v>DUPLICATE</v>
      </c>
      <c r="V3694" s="76"/>
      <c r="W3694" s="75" t="str">
        <f t="shared" si="172"/>
        <v xml:space="preserve"> </v>
      </c>
      <c r="X3694" s="76"/>
      <c r="Y3694" s="76"/>
      <c r="Z3694" s="1"/>
      <c r="AA3694" s="1"/>
      <c r="AB3694" s="1"/>
      <c r="AC3694" s="1"/>
      <c r="AD3694" s="160"/>
    </row>
    <row r="3695" spans="1:30" s="37" customFormat="1">
      <c r="A3695" s="35"/>
      <c r="B3695" s="34"/>
      <c r="C3695" s="3"/>
      <c r="D3695" s="34"/>
      <c r="E3695" s="34"/>
      <c r="F3695" s="34"/>
      <c r="G3695" s="34"/>
      <c r="H3695" s="34"/>
      <c r="I3695" s="34"/>
      <c r="J3695" s="34"/>
      <c r="K3695" s="36"/>
      <c r="L3695" s="36"/>
      <c r="M3695" s="36"/>
      <c r="N3695" s="36"/>
      <c r="O3695" s="34"/>
      <c r="P3695" s="34"/>
      <c r="Q3695" s="80">
        <f t="shared" si="173"/>
        <v>0</v>
      </c>
      <c r="T3695" s="8" t="str">
        <f>+IFERROR(VLOOKUP(B3695,$B$5:B3694,1,FALSE),"")</f>
        <v/>
      </c>
      <c r="U3695" s="8" t="str">
        <f t="shared" si="171"/>
        <v>DUPLICATE</v>
      </c>
      <c r="V3695" s="76"/>
      <c r="W3695" s="75" t="str">
        <f t="shared" si="172"/>
        <v xml:space="preserve"> </v>
      </c>
      <c r="X3695" s="76"/>
      <c r="Y3695" s="76"/>
      <c r="Z3695" s="1"/>
      <c r="AA3695" s="1"/>
      <c r="AB3695" s="1"/>
      <c r="AC3695" s="1"/>
      <c r="AD3695" s="160"/>
    </row>
    <row r="3696" spans="1:30" s="37" customFormat="1">
      <c r="A3696" s="35"/>
      <c r="B3696" s="34"/>
      <c r="C3696" s="3"/>
      <c r="D3696" s="34"/>
      <c r="E3696" s="34"/>
      <c r="F3696" s="34"/>
      <c r="G3696" s="34"/>
      <c r="H3696" s="34"/>
      <c r="I3696" s="34"/>
      <c r="J3696" s="34"/>
      <c r="K3696" s="36"/>
      <c r="L3696" s="36"/>
      <c r="M3696" s="36"/>
      <c r="N3696" s="36"/>
      <c r="O3696" s="34"/>
      <c r="P3696" s="34"/>
      <c r="Q3696" s="80">
        <f t="shared" si="173"/>
        <v>0</v>
      </c>
      <c r="T3696" s="8" t="str">
        <f>+IFERROR(VLOOKUP(B3696,$B$5:B3695,1,FALSE),"")</f>
        <v/>
      </c>
      <c r="U3696" s="8" t="str">
        <f t="shared" si="171"/>
        <v>DUPLICATE</v>
      </c>
      <c r="V3696" s="76"/>
      <c r="W3696" s="75" t="str">
        <f t="shared" si="172"/>
        <v xml:space="preserve"> </v>
      </c>
      <c r="X3696" s="76"/>
      <c r="Y3696" s="76"/>
      <c r="Z3696" s="1"/>
      <c r="AA3696" s="1"/>
      <c r="AB3696" s="1"/>
      <c r="AC3696" s="1"/>
      <c r="AD3696" s="160"/>
    </row>
    <row r="3697" spans="1:30" s="37" customFormat="1">
      <c r="A3697" s="35"/>
      <c r="B3697" s="34"/>
      <c r="C3697" s="3"/>
      <c r="D3697" s="34"/>
      <c r="E3697" s="34"/>
      <c r="F3697" s="34"/>
      <c r="G3697" s="34"/>
      <c r="H3697" s="34"/>
      <c r="I3697" s="34"/>
      <c r="J3697" s="34"/>
      <c r="K3697" s="36"/>
      <c r="L3697" s="36"/>
      <c r="M3697" s="36"/>
      <c r="N3697" s="36"/>
      <c r="O3697" s="34"/>
      <c r="P3697" s="34"/>
      <c r="Q3697" s="80">
        <f t="shared" si="173"/>
        <v>0</v>
      </c>
      <c r="T3697" s="8" t="str">
        <f>+IFERROR(VLOOKUP(B3697,$B$5:B3696,1,FALSE),"")</f>
        <v/>
      </c>
      <c r="U3697" s="8" t="str">
        <f t="shared" si="171"/>
        <v>DUPLICATE</v>
      </c>
      <c r="V3697" s="76"/>
      <c r="W3697" s="75" t="str">
        <f t="shared" si="172"/>
        <v xml:space="preserve"> </v>
      </c>
      <c r="X3697" s="76"/>
      <c r="Y3697" s="76"/>
      <c r="Z3697" s="1"/>
      <c r="AA3697" s="1"/>
      <c r="AB3697" s="1"/>
      <c r="AC3697" s="1"/>
      <c r="AD3697" s="160"/>
    </row>
    <row r="3698" spans="1:30" s="37" customFormat="1">
      <c r="A3698" s="35"/>
      <c r="B3698" s="34"/>
      <c r="C3698" s="3"/>
      <c r="D3698" s="34"/>
      <c r="E3698" s="34"/>
      <c r="F3698" s="34"/>
      <c r="G3698" s="34"/>
      <c r="H3698" s="34"/>
      <c r="I3698" s="34"/>
      <c r="J3698" s="34"/>
      <c r="K3698" s="36"/>
      <c r="L3698" s="36"/>
      <c r="M3698" s="36"/>
      <c r="N3698" s="36"/>
      <c r="O3698" s="34"/>
      <c r="P3698" s="34"/>
      <c r="Q3698" s="80">
        <f t="shared" si="173"/>
        <v>0</v>
      </c>
      <c r="T3698" s="8" t="str">
        <f>+IFERROR(VLOOKUP(B3698,$B$5:B3697,1,FALSE),"")</f>
        <v/>
      </c>
      <c r="U3698" s="8" t="str">
        <f t="shared" si="171"/>
        <v>DUPLICATE</v>
      </c>
      <c r="V3698" s="76"/>
      <c r="W3698" s="75" t="str">
        <f t="shared" si="172"/>
        <v xml:space="preserve"> </v>
      </c>
      <c r="X3698" s="76"/>
      <c r="Y3698" s="76"/>
      <c r="Z3698" s="1"/>
      <c r="AA3698" s="1"/>
      <c r="AB3698" s="1"/>
      <c r="AC3698" s="1"/>
      <c r="AD3698" s="160"/>
    </row>
    <row r="3699" spans="1:30" s="37" customFormat="1">
      <c r="A3699" s="35"/>
      <c r="B3699" s="34"/>
      <c r="C3699" s="3"/>
      <c r="D3699" s="34"/>
      <c r="E3699" s="34"/>
      <c r="F3699" s="34"/>
      <c r="G3699" s="34"/>
      <c r="H3699" s="34"/>
      <c r="I3699" s="34"/>
      <c r="J3699" s="34"/>
      <c r="K3699" s="36"/>
      <c r="L3699" s="36"/>
      <c r="M3699" s="36"/>
      <c r="N3699" s="36"/>
      <c r="O3699" s="34"/>
      <c r="P3699" s="34"/>
      <c r="Q3699" s="80">
        <f t="shared" si="173"/>
        <v>0</v>
      </c>
      <c r="T3699" s="8" t="str">
        <f>+IFERROR(VLOOKUP(B3699,$B$5:B3698,1,FALSE),"")</f>
        <v/>
      </c>
      <c r="U3699" s="8" t="str">
        <f t="shared" si="171"/>
        <v>DUPLICATE</v>
      </c>
      <c r="V3699" s="76"/>
      <c r="W3699" s="75" t="str">
        <f t="shared" si="172"/>
        <v xml:space="preserve"> </v>
      </c>
      <c r="X3699" s="76"/>
      <c r="Y3699" s="76"/>
      <c r="Z3699" s="1"/>
      <c r="AA3699" s="1"/>
      <c r="AB3699" s="1"/>
      <c r="AC3699" s="1"/>
      <c r="AD3699" s="160"/>
    </row>
    <row r="3700" spans="1:30" s="37" customFormat="1">
      <c r="A3700" s="35"/>
      <c r="B3700" s="34"/>
      <c r="C3700" s="3"/>
      <c r="D3700" s="34"/>
      <c r="E3700" s="34"/>
      <c r="F3700" s="34"/>
      <c r="G3700" s="34"/>
      <c r="H3700" s="34"/>
      <c r="I3700" s="34"/>
      <c r="J3700" s="34"/>
      <c r="K3700" s="36"/>
      <c r="L3700" s="36"/>
      <c r="M3700" s="36"/>
      <c r="N3700" s="36"/>
      <c r="O3700" s="34"/>
      <c r="P3700" s="34"/>
      <c r="Q3700" s="80">
        <f t="shared" si="173"/>
        <v>0</v>
      </c>
      <c r="T3700" s="8" t="str">
        <f>+IFERROR(VLOOKUP(B3700,$B$5:B3699,1,FALSE),"")</f>
        <v/>
      </c>
      <c r="U3700" s="8" t="str">
        <f t="shared" si="171"/>
        <v>DUPLICATE</v>
      </c>
      <c r="V3700" s="76"/>
      <c r="W3700" s="75" t="str">
        <f t="shared" si="172"/>
        <v xml:space="preserve"> </v>
      </c>
      <c r="X3700" s="76"/>
      <c r="Y3700" s="76"/>
      <c r="Z3700" s="1"/>
      <c r="AA3700" s="1"/>
      <c r="AB3700" s="1"/>
      <c r="AC3700" s="1"/>
      <c r="AD3700" s="160"/>
    </row>
    <row r="3701" spans="1:30" s="37" customFormat="1">
      <c r="A3701" s="35"/>
      <c r="B3701" s="34"/>
      <c r="C3701" s="3"/>
      <c r="D3701" s="34"/>
      <c r="E3701" s="34"/>
      <c r="F3701" s="34"/>
      <c r="G3701" s="34"/>
      <c r="H3701" s="34"/>
      <c r="I3701" s="34"/>
      <c r="J3701" s="34"/>
      <c r="K3701" s="36"/>
      <c r="L3701" s="36"/>
      <c r="M3701" s="36"/>
      <c r="N3701" s="36"/>
      <c r="O3701" s="34"/>
      <c r="P3701" s="34"/>
      <c r="Q3701" s="80">
        <f t="shared" si="173"/>
        <v>0</v>
      </c>
      <c r="T3701" s="8" t="str">
        <f>+IFERROR(VLOOKUP(B3701,$B$5:B3700,1,FALSE),"")</f>
        <v/>
      </c>
      <c r="U3701" s="8" t="str">
        <f t="shared" si="171"/>
        <v>DUPLICATE</v>
      </c>
      <c r="V3701" s="76"/>
      <c r="W3701" s="75" t="str">
        <f t="shared" si="172"/>
        <v xml:space="preserve"> </v>
      </c>
      <c r="X3701" s="76"/>
      <c r="Y3701" s="76"/>
      <c r="Z3701" s="1"/>
      <c r="AA3701" s="1"/>
      <c r="AB3701" s="1"/>
      <c r="AC3701" s="1"/>
      <c r="AD3701" s="160"/>
    </row>
    <row r="3702" spans="1:30" s="37" customFormat="1">
      <c r="A3702" s="35"/>
      <c r="B3702" s="34"/>
      <c r="C3702" s="3"/>
      <c r="D3702" s="34"/>
      <c r="E3702" s="34"/>
      <c r="F3702" s="34"/>
      <c r="G3702" s="34"/>
      <c r="H3702" s="34"/>
      <c r="I3702" s="34"/>
      <c r="J3702" s="34"/>
      <c r="K3702" s="36"/>
      <c r="L3702" s="36"/>
      <c r="M3702" s="36"/>
      <c r="N3702" s="36"/>
      <c r="O3702" s="34"/>
      <c r="P3702" s="34"/>
      <c r="Q3702" s="80">
        <f t="shared" si="173"/>
        <v>0</v>
      </c>
      <c r="T3702" s="8" t="str">
        <f>+IFERROR(VLOOKUP(B3702,$B$5:B3701,1,FALSE),"")</f>
        <v/>
      </c>
      <c r="U3702" s="8" t="str">
        <f t="shared" si="171"/>
        <v>DUPLICATE</v>
      </c>
      <c r="V3702" s="76"/>
      <c r="W3702" s="75" t="str">
        <f t="shared" si="172"/>
        <v xml:space="preserve"> </v>
      </c>
      <c r="X3702" s="76"/>
      <c r="Y3702" s="76"/>
      <c r="Z3702" s="1"/>
      <c r="AA3702" s="1"/>
      <c r="AB3702" s="1"/>
      <c r="AC3702" s="1"/>
      <c r="AD3702" s="160"/>
    </row>
    <row r="3703" spans="1:30" s="37" customFormat="1">
      <c r="A3703" s="35"/>
      <c r="B3703" s="34"/>
      <c r="C3703" s="3"/>
      <c r="D3703" s="34"/>
      <c r="E3703" s="34"/>
      <c r="F3703" s="34"/>
      <c r="G3703" s="34"/>
      <c r="H3703" s="34"/>
      <c r="I3703" s="34"/>
      <c r="J3703" s="34"/>
      <c r="K3703" s="36"/>
      <c r="L3703" s="36"/>
      <c r="M3703" s="36"/>
      <c r="N3703" s="36"/>
      <c r="O3703" s="34"/>
      <c r="P3703" s="34"/>
      <c r="Q3703" s="80">
        <f t="shared" si="173"/>
        <v>0</v>
      </c>
      <c r="T3703" s="8" t="str">
        <f>+IFERROR(VLOOKUP(B3703,$B$5:B3702,1,FALSE),"")</f>
        <v/>
      </c>
      <c r="U3703" s="8" t="str">
        <f t="shared" si="171"/>
        <v>DUPLICATE</v>
      </c>
      <c r="V3703" s="76"/>
      <c r="W3703" s="75" t="str">
        <f t="shared" si="172"/>
        <v xml:space="preserve"> </v>
      </c>
      <c r="X3703" s="76"/>
      <c r="Y3703" s="76"/>
      <c r="Z3703" s="1"/>
      <c r="AA3703" s="1"/>
      <c r="AB3703" s="1"/>
      <c r="AC3703" s="1"/>
      <c r="AD3703" s="160"/>
    </row>
    <row r="3704" spans="1:30" s="37" customFormat="1">
      <c r="A3704" s="35"/>
      <c r="B3704" s="34"/>
      <c r="C3704" s="3"/>
      <c r="D3704" s="34"/>
      <c r="E3704" s="34"/>
      <c r="F3704" s="34"/>
      <c r="G3704" s="34"/>
      <c r="H3704" s="34"/>
      <c r="I3704" s="34"/>
      <c r="J3704" s="34"/>
      <c r="K3704" s="36"/>
      <c r="L3704" s="36"/>
      <c r="M3704" s="36"/>
      <c r="N3704" s="36"/>
      <c r="O3704" s="34"/>
      <c r="P3704" s="34"/>
      <c r="Q3704" s="80">
        <f t="shared" si="173"/>
        <v>0</v>
      </c>
      <c r="T3704" s="8" t="str">
        <f>+IFERROR(VLOOKUP(B3704,$B$5:B3703,1,FALSE),"")</f>
        <v/>
      </c>
      <c r="U3704" s="8" t="str">
        <f t="shared" si="171"/>
        <v>DUPLICATE</v>
      </c>
      <c r="V3704" s="76"/>
      <c r="W3704" s="75" t="str">
        <f t="shared" si="172"/>
        <v xml:space="preserve"> </v>
      </c>
      <c r="X3704" s="76"/>
      <c r="Y3704" s="76"/>
      <c r="Z3704" s="1"/>
      <c r="AA3704" s="1"/>
      <c r="AB3704" s="1"/>
      <c r="AC3704" s="1"/>
      <c r="AD3704" s="160"/>
    </row>
    <row r="3705" spans="1:30" s="37" customFormat="1">
      <c r="A3705" s="35"/>
      <c r="B3705" s="34"/>
      <c r="C3705" s="3"/>
      <c r="D3705" s="34"/>
      <c r="E3705" s="34"/>
      <c r="F3705" s="34"/>
      <c r="G3705" s="34"/>
      <c r="H3705" s="34"/>
      <c r="I3705" s="34"/>
      <c r="J3705" s="34"/>
      <c r="K3705" s="36"/>
      <c r="L3705" s="36"/>
      <c r="M3705" s="36"/>
      <c r="N3705" s="36"/>
      <c r="O3705" s="34"/>
      <c r="P3705" s="34"/>
      <c r="Q3705" s="80">
        <f t="shared" si="173"/>
        <v>0</v>
      </c>
      <c r="T3705" s="8" t="str">
        <f>+IFERROR(VLOOKUP(B3705,$B$5:B3704,1,FALSE),"")</f>
        <v/>
      </c>
      <c r="U3705" s="8" t="str">
        <f t="shared" si="171"/>
        <v>DUPLICATE</v>
      </c>
      <c r="V3705" s="76"/>
      <c r="W3705" s="75" t="str">
        <f t="shared" si="172"/>
        <v xml:space="preserve"> </v>
      </c>
      <c r="X3705" s="76"/>
      <c r="Y3705" s="76"/>
      <c r="Z3705" s="1"/>
      <c r="AA3705" s="1"/>
      <c r="AB3705" s="1"/>
      <c r="AC3705" s="1"/>
      <c r="AD3705" s="160"/>
    </row>
    <row r="3706" spans="1:30" s="37" customFormat="1">
      <c r="A3706" s="35"/>
      <c r="B3706" s="34"/>
      <c r="C3706" s="3"/>
      <c r="D3706" s="34"/>
      <c r="E3706" s="34"/>
      <c r="F3706" s="34"/>
      <c r="G3706" s="34"/>
      <c r="H3706" s="34"/>
      <c r="I3706" s="34"/>
      <c r="J3706" s="34"/>
      <c r="K3706" s="36"/>
      <c r="L3706" s="36"/>
      <c r="M3706" s="36"/>
      <c r="N3706" s="36"/>
      <c r="O3706" s="34"/>
      <c r="P3706" s="34"/>
      <c r="Q3706" s="80">
        <f t="shared" si="173"/>
        <v>0</v>
      </c>
      <c r="T3706" s="8" t="str">
        <f>+IFERROR(VLOOKUP(B3706,$B$5:B3705,1,FALSE),"")</f>
        <v/>
      </c>
      <c r="U3706" s="8" t="str">
        <f t="shared" si="171"/>
        <v>DUPLICATE</v>
      </c>
      <c r="V3706" s="76"/>
      <c r="W3706" s="75" t="str">
        <f t="shared" si="172"/>
        <v xml:space="preserve"> </v>
      </c>
      <c r="X3706" s="76"/>
      <c r="Y3706" s="76"/>
      <c r="Z3706" s="1"/>
      <c r="AA3706" s="1"/>
      <c r="AB3706" s="1"/>
      <c r="AC3706" s="1"/>
      <c r="AD3706" s="160"/>
    </row>
    <row r="3707" spans="1:30" s="37" customFormat="1">
      <c r="A3707" s="35"/>
      <c r="B3707" s="34"/>
      <c r="C3707" s="3"/>
      <c r="D3707" s="34"/>
      <c r="E3707" s="34"/>
      <c r="F3707" s="34"/>
      <c r="G3707" s="34"/>
      <c r="H3707" s="34"/>
      <c r="I3707" s="34"/>
      <c r="J3707" s="34"/>
      <c r="K3707" s="36"/>
      <c r="L3707" s="36"/>
      <c r="M3707" s="36"/>
      <c r="N3707" s="36"/>
      <c r="O3707" s="34"/>
      <c r="P3707" s="34"/>
      <c r="Q3707" s="80">
        <f t="shared" si="173"/>
        <v>0</v>
      </c>
      <c r="T3707" s="8" t="str">
        <f>+IFERROR(VLOOKUP(B3707,$B$5:B3706,1,FALSE),"")</f>
        <v/>
      </c>
      <c r="U3707" s="8" t="str">
        <f t="shared" si="171"/>
        <v>DUPLICATE</v>
      </c>
      <c r="V3707" s="76"/>
      <c r="W3707" s="75" t="str">
        <f t="shared" si="172"/>
        <v xml:space="preserve"> </v>
      </c>
      <c r="X3707" s="76"/>
      <c r="Y3707" s="76"/>
      <c r="Z3707" s="1"/>
      <c r="AA3707" s="1"/>
      <c r="AB3707" s="1"/>
      <c r="AC3707" s="1"/>
      <c r="AD3707" s="160"/>
    </row>
    <row r="3708" spans="1:30" s="37" customFormat="1">
      <c r="A3708" s="35"/>
      <c r="B3708" s="34"/>
      <c r="C3708" s="3"/>
      <c r="D3708" s="34"/>
      <c r="E3708" s="34"/>
      <c r="F3708" s="34"/>
      <c r="G3708" s="34"/>
      <c r="H3708" s="34"/>
      <c r="I3708" s="34"/>
      <c r="J3708" s="34"/>
      <c r="K3708" s="36"/>
      <c r="L3708" s="36"/>
      <c r="M3708" s="36"/>
      <c r="N3708" s="36"/>
      <c r="O3708" s="34"/>
      <c r="P3708" s="34"/>
      <c r="Q3708" s="80">
        <f t="shared" si="173"/>
        <v>0</v>
      </c>
      <c r="T3708" s="8" t="str">
        <f>+IFERROR(VLOOKUP(B3708,$B$5:B3707,1,FALSE),"")</f>
        <v/>
      </c>
      <c r="U3708" s="8" t="str">
        <f t="shared" si="171"/>
        <v>DUPLICATE</v>
      </c>
      <c r="V3708" s="76"/>
      <c r="W3708" s="75" t="str">
        <f t="shared" si="172"/>
        <v xml:space="preserve"> </v>
      </c>
      <c r="X3708" s="76"/>
      <c r="Y3708" s="76"/>
      <c r="Z3708" s="1"/>
      <c r="AA3708" s="1"/>
      <c r="AB3708" s="1"/>
      <c r="AC3708" s="1"/>
      <c r="AD3708" s="160"/>
    </row>
    <row r="3709" spans="1:30" s="37" customFormat="1">
      <c r="A3709" s="35"/>
      <c r="B3709" s="34"/>
      <c r="C3709" s="3"/>
      <c r="D3709" s="34"/>
      <c r="E3709" s="34"/>
      <c r="F3709" s="34"/>
      <c r="G3709" s="34"/>
      <c r="H3709" s="34"/>
      <c r="I3709" s="34"/>
      <c r="J3709" s="34"/>
      <c r="K3709" s="36"/>
      <c r="L3709" s="36"/>
      <c r="M3709" s="36"/>
      <c r="N3709" s="36"/>
      <c r="O3709" s="34"/>
      <c r="P3709" s="34"/>
      <c r="Q3709" s="80">
        <f t="shared" si="173"/>
        <v>0</v>
      </c>
      <c r="T3709" s="8" t="str">
        <f>+IFERROR(VLOOKUP(B3709,$B$5:B3708,1,FALSE),"")</f>
        <v/>
      </c>
      <c r="U3709" s="8" t="str">
        <f t="shared" si="171"/>
        <v>DUPLICATE</v>
      </c>
      <c r="V3709" s="76"/>
      <c r="W3709" s="75" t="str">
        <f t="shared" si="172"/>
        <v xml:space="preserve"> </v>
      </c>
      <c r="X3709" s="76"/>
      <c r="Y3709" s="76"/>
      <c r="Z3709" s="1"/>
      <c r="AA3709" s="1"/>
      <c r="AB3709" s="1"/>
      <c r="AC3709" s="1"/>
      <c r="AD3709" s="160"/>
    </row>
    <row r="3710" spans="1:30" s="37" customFormat="1">
      <c r="A3710" s="35"/>
      <c r="B3710" s="34"/>
      <c r="C3710" s="3"/>
      <c r="D3710" s="34"/>
      <c r="E3710" s="34"/>
      <c r="F3710" s="34"/>
      <c r="G3710" s="34"/>
      <c r="H3710" s="34"/>
      <c r="I3710" s="34"/>
      <c r="J3710" s="34"/>
      <c r="K3710" s="36"/>
      <c r="L3710" s="36"/>
      <c r="M3710" s="36"/>
      <c r="N3710" s="36"/>
      <c r="O3710" s="34"/>
      <c r="P3710" s="34"/>
      <c r="Q3710" s="80">
        <f t="shared" si="173"/>
        <v>0</v>
      </c>
      <c r="T3710" s="8" t="str">
        <f>+IFERROR(VLOOKUP(B3710,$B$5:B3709,1,FALSE),"")</f>
        <v/>
      </c>
      <c r="U3710" s="8" t="str">
        <f t="shared" si="171"/>
        <v>DUPLICATE</v>
      </c>
      <c r="V3710" s="76"/>
      <c r="W3710" s="75" t="str">
        <f t="shared" si="172"/>
        <v xml:space="preserve"> </v>
      </c>
      <c r="X3710" s="76"/>
      <c r="Y3710" s="76"/>
      <c r="Z3710" s="1"/>
      <c r="AA3710" s="1"/>
      <c r="AB3710" s="1"/>
      <c r="AC3710" s="1"/>
      <c r="AD3710" s="160"/>
    </row>
    <row r="3711" spans="1:30" s="37" customFormat="1">
      <c r="A3711" s="35"/>
      <c r="B3711" s="34"/>
      <c r="C3711" s="3"/>
      <c r="D3711" s="34"/>
      <c r="E3711" s="34"/>
      <c r="F3711" s="34"/>
      <c r="G3711" s="34"/>
      <c r="H3711" s="34"/>
      <c r="I3711" s="34"/>
      <c r="J3711" s="34"/>
      <c r="K3711" s="36"/>
      <c r="L3711" s="36"/>
      <c r="M3711" s="36"/>
      <c r="N3711" s="36"/>
      <c r="O3711" s="34"/>
      <c r="P3711" s="34"/>
      <c r="Q3711" s="80">
        <f t="shared" si="173"/>
        <v>0</v>
      </c>
      <c r="T3711" s="8" t="str">
        <f>+IFERROR(VLOOKUP(B3711,$B$5:B3710,1,FALSE),"")</f>
        <v/>
      </c>
      <c r="U3711" s="8" t="str">
        <f t="shared" si="171"/>
        <v>DUPLICATE</v>
      </c>
      <c r="V3711" s="76"/>
      <c r="W3711" s="75" t="str">
        <f t="shared" si="172"/>
        <v xml:space="preserve"> </v>
      </c>
      <c r="X3711" s="76"/>
      <c r="Y3711" s="76"/>
      <c r="Z3711" s="1"/>
      <c r="AA3711" s="1"/>
      <c r="AB3711" s="1"/>
      <c r="AC3711" s="1"/>
      <c r="AD3711" s="160"/>
    </row>
    <row r="3712" spans="1:30" s="37" customFormat="1">
      <c r="A3712" s="35"/>
      <c r="B3712" s="34"/>
      <c r="C3712" s="3"/>
      <c r="D3712" s="34"/>
      <c r="E3712" s="34"/>
      <c r="F3712" s="34"/>
      <c r="G3712" s="34"/>
      <c r="H3712" s="34"/>
      <c r="I3712" s="34"/>
      <c r="J3712" s="34"/>
      <c r="K3712" s="36"/>
      <c r="L3712" s="36"/>
      <c r="M3712" s="36"/>
      <c r="N3712" s="36"/>
      <c r="O3712" s="34"/>
      <c r="P3712" s="34"/>
      <c r="Q3712" s="80">
        <f t="shared" si="173"/>
        <v>0</v>
      </c>
      <c r="T3712" s="8" t="str">
        <f>+IFERROR(VLOOKUP(B3712,$B$5:B3711,1,FALSE),"")</f>
        <v/>
      </c>
      <c r="U3712" s="8" t="str">
        <f t="shared" si="171"/>
        <v>DUPLICATE</v>
      </c>
      <c r="V3712" s="76"/>
      <c r="W3712" s="75" t="str">
        <f t="shared" si="172"/>
        <v xml:space="preserve"> </v>
      </c>
      <c r="X3712" s="76"/>
      <c r="Y3712" s="76"/>
      <c r="Z3712" s="1"/>
      <c r="AA3712" s="1"/>
      <c r="AB3712" s="1"/>
      <c r="AC3712" s="1"/>
      <c r="AD3712" s="160"/>
    </row>
    <row r="3713" spans="1:30" s="37" customFormat="1">
      <c r="A3713" s="35"/>
      <c r="B3713" s="34"/>
      <c r="C3713" s="3"/>
      <c r="D3713" s="34"/>
      <c r="E3713" s="34"/>
      <c r="F3713" s="34"/>
      <c r="G3713" s="34"/>
      <c r="H3713" s="34"/>
      <c r="I3713" s="34"/>
      <c r="J3713" s="34"/>
      <c r="K3713" s="36"/>
      <c r="L3713" s="36"/>
      <c r="M3713" s="36"/>
      <c r="N3713" s="36"/>
      <c r="O3713" s="34"/>
      <c r="P3713" s="34"/>
      <c r="Q3713" s="80">
        <f t="shared" si="173"/>
        <v>0</v>
      </c>
      <c r="T3713" s="8" t="str">
        <f>+IFERROR(VLOOKUP(B3713,$B$5:B3712,1,FALSE),"")</f>
        <v/>
      </c>
      <c r="U3713" s="8" t="str">
        <f t="shared" si="171"/>
        <v>DUPLICATE</v>
      </c>
      <c r="V3713" s="76"/>
      <c r="W3713" s="75" t="str">
        <f t="shared" si="172"/>
        <v xml:space="preserve"> </v>
      </c>
      <c r="X3713" s="76"/>
      <c r="Y3713" s="76"/>
      <c r="Z3713" s="1"/>
      <c r="AA3713" s="1"/>
      <c r="AB3713" s="1"/>
      <c r="AC3713" s="1"/>
      <c r="AD3713" s="160"/>
    </row>
    <row r="3714" spans="1:30" s="37" customFormat="1">
      <c r="A3714" s="35"/>
      <c r="B3714" s="34"/>
      <c r="C3714" s="3"/>
      <c r="D3714" s="34"/>
      <c r="E3714" s="34"/>
      <c r="F3714" s="34"/>
      <c r="G3714" s="34"/>
      <c r="H3714" s="34"/>
      <c r="I3714" s="34"/>
      <c r="J3714" s="34"/>
      <c r="K3714" s="36"/>
      <c r="L3714" s="36"/>
      <c r="M3714" s="36"/>
      <c r="N3714" s="36"/>
      <c r="O3714" s="34"/>
      <c r="P3714" s="34"/>
      <c r="Q3714" s="80">
        <f t="shared" si="173"/>
        <v>0</v>
      </c>
      <c r="T3714" s="8" t="str">
        <f>+IFERROR(VLOOKUP(B3714,$B$5:B3713,1,FALSE),"")</f>
        <v/>
      </c>
      <c r="U3714" s="8" t="str">
        <f t="shared" si="171"/>
        <v>DUPLICATE</v>
      </c>
      <c r="V3714" s="76"/>
      <c r="W3714" s="75" t="str">
        <f t="shared" si="172"/>
        <v xml:space="preserve"> </v>
      </c>
      <c r="X3714" s="76"/>
      <c r="Y3714" s="76"/>
      <c r="Z3714" s="1"/>
      <c r="AA3714" s="1"/>
      <c r="AB3714" s="1"/>
      <c r="AC3714" s="1"/>
      <c r="AD3714" s="160"/>
    </row>
    <row r="3715" spans="1:30" s="37" customFormat="1">
      <c r="A3715" s="35"/>
      <c r="B3715" s="34"/>
      <c r="C3715" s="3"/>
      <c r="D3715" s="34"/>
      <c r="E3715" s="34"/>
      <c r="F3715" s="34"/>
      <c r="G3715" s="34"/>
      <c r="H3715" s="34"/>
      <c r="I3715" s="34"/>
      <c r="J3715" s="34"/>
      <c r="K3715" s="36"/>
      <c r="L3715" s="36"/>
      <c r="M3715" s="36"/>
      <c r="N3715" s="36"/>
      <c r="O3715" s="34"/>
      <c r="P3715" s="34"/>
      <c r="Q3715" s="80">
        <f t="shared" si="173"/>
        <v>0</v>
      </c>
      <c r="T3715" s="8" t="str">
        <f>+IFERROR(VLOOKUP(B3715,$B$5:B3714,1,FALSE),"")</f>
        <v/>
      </c>
      <c r="U3715" s="8" t="str">
        <f t="shared" si="171"/>
        <v>DUPLICATE</v>
      </c>
      <c r="V3715" s="76"/>
      <c r="W3715" s="75" t="str">
        <f t="shared" si="172"/>
        <v xml:space="preserve"> </v>
      </c>
      <c r="X3715" s="76"/>
      <c r="Y3715" s="76"/>
      <c r="Z3715" s="1"/>
      <c r="AA3715" s="1"/>
      <c r="AB3715" s="1"/>
      <c r="AC3715" s="1"/>
      <c r="AD3715" s="160"/>
    </row>
    <row r="3716" spans="1:30" s="37" customFormat="1">
      <c r="A3716" s="35"/>
      <c r="B3716" s="34"/>
      <c r="C3716" s="3"/>
      <c r="D3716" s="34"/>
      <c r="E3716" s="34"/>
      <c r="F3716" s="34"/>
      <c r="G3716" s="34"/>
      <c r="H3716" s="34"/>
      <c r="I3716" s="34"/>
      <c r="J3716" s="34"/>
      <c r="K3716" s="36"/>
      <c r="L3716" s="36"/>
      <c r="M3716" s="36"/>
      <c r="N3716" s="36"/>
      <c r="O3716" s="34"/>
      <c r="P3716" s="34"/>
      <c r="Q3716" s="80">
        <f t="shared" si="173"/>
        <v>0</v>
      </c>
      <c r="T3716" s="8" t="str">
        <f>+IFERROR(VLOOKUP(B3716,$B$5:B3715,1,FALSE),"")</f>
        <v/>
      </c>
      <c r="U3716" s="8" t="str">
        <f t="shared" si="171"/>
        <v>DUPLICATE</v>
      </c>
      <c r="V3716" s="76"/>
      <c r="W3716" s="75" t="str">
        <f t="shared" si="172"/>
        <v xml:space="preserve"> </v>
      </c>
      <c r="X3716" s="76"/>
      <c r="Y3716" s="76"/>
      <c r="Z3716" s="1"/>
      <c r="AA3716" s="1"/>
      <c r="AB3716" s="1"/>
      <c r="AC3716" s="1"/>
      <c r="AD3716" s="160"/>
    </row>
    <row r="3717" spans="1:30" s="37" customFormat="1">
      <c r="A3717" s="35"/>
      <c r="B3717" s="34"/>
      <c r="C3717" s="3"/>
      <c r="D3717" s="34"/>
      <c r="E3717" s="34"/>
      <c r="F3717" s="34"/>
      <c r="G3717" s="34"/>
      <c r="H3717" s="34"/>
      <c r="I3717" s="34"/>
      <c r="J3717" s="34"/>
      <c r="K3717" s="36"/>
      <c r="L3717" s="36"/>
      <c r="M3717" s="36"/>
      <c r="N3717" s="36"/>
      <c r="O3717" s="34"/>
      <c r="P3717" s="34"/>
      <c r="Q3717" s="80">
        <f t="shared" si="173"/>
        <v>0</v>
      </c>
      <c r="T3717" s="8" t="str">
        <f>+IFERROR(VLOOKUP(B3717,$B$5:B3716,1,FALSE),"")</f>
        <v/>
      </c>
      <c r="U3717" s="8" t="str">
        <f t="shared" ref="U3717:U3780" si="174">+IF(EXACT(T3717,B3717),"DUPLICATE","ORIGINAL")</f>
        <v>DUPLICATE</v>
      </c>
      <c r="V3717" s="76"/>
      <c r="W3717" s="75" t="str">
        <f t="shared" ref="W3717:W3780" si="175">CONCATENATE(B3717," ",A3717)</f>
        <v xml:space="preserve"> </v>
      </c>
      <c r="X3717" s="76"/>
      <c r="Y3717" s="76"/>
      <c r="Z3717" s="1"/>
      <c r="AA3717" s="1"/>
      <c r="AB3717" s="1"/>
      <c r="AC3717" s="1"/>
      <c r="AD3717" s="160"/>
    </row>
    <row r="3718" spans="1:30" s="37" customFormat="1">
      <c r="A3718" s="35"/>
      <c r="B3718" s="34"/>
      <c r="C3718" s="3"/>
      <c r="D3718" s="34"/>
      <c r="E3718" s="34"/>
      <c r="F3718" s="34"/>
      <c r="G3718" s="34"/>
      <c r="H3718" s="34"/>
      <c r="I3718" s="34"/>
      <c r="J3718" s="34"/>
      <c r="K3718" s="36"/>
      <c r="L3718" s="36"/>
      <c r="M3718" s="36"/>
      <c r="N3718" s="36"/>
      <c r="O3718" s="34"/>
      <c r="P3718" s="34"/>
      <c r="Q3718" s="80">
        <f t="shared" ref="Q3718:Q3781" si="176">L3718+M3718+N3718</f>
        <v>0</v>
      </c>
      <c r="T3718" s="8" t="str">
        <f>+IFERROR(VLOOKUP(B3718,$B$5:B3717,1,FALSE),"")</f>
        <v/>
      </c>
      <c r="U3718" s="8" t="str">
        <f t="shared" si="174"/>
        <v>DUPLICATE</v>
      </c>
      <c r="V3718" s="76"/>
      <c r="W3718" s="75" t="str">
        <f t="shared" si="175"/>
        <v xml:space="preserve"> </v>
      </c>
      <c r="X3718" s="76"/>
      <c r="Y3718" s="76"/>
      <c r="Z3718" s="1"/>
      <c r="AA3718" s="1"/>
      <c r="AB3718" s="1"/>
      <c r="AC3718" s="1"/>
      <c r="AD3718" s="160"/>
    </row>
    <row r="3719" spans="1:30" s="37" customFormat="1">
      <c r="A3719" s="35"/>
      <c r="B3719" s="34"/>
      <c r="C3719" s="3"/>
      <c r="D3719" s="34"/>
      <c r="E3719" s="34"/>
      <c r="F3719" s="34"/>
      <c r="G3719" s="34"/>
      <c r="H3719" s="34"/>
      <c r="I3719" s="34"/>
      <c r="J3719" s="34"/>
      <c r="K3719" s="36"/>
      <c r="L3719" s="36"/>
      <c r="M3719" s="36"/>
      <c r="N3719" s="36"/>
      <c r="O3719" s="34"/>
      <c r="P3719" s="34"/>
      <c r="Q3719" s="80">
        <f t="shared" si="176"/>
        <v>0</v>
      </c>
      <c r="T3719" s="8" t="str">
        <f>+IFERROR(VLOOKUP(B3719,$B$5:B3718,1,FALSE),"")</f>
        <v/>
      </c>
      <c r="U3719" s="8" t="str">
        <f t="shared" si="174"/>
        <v>DUPLICATE</v>
      </c>
      <c r="V3719" s="76"/>
      <c r="W3719" s="75" t="str">
        <f t="shared" si="175"/>
        <v xml:space="preserve"> </v>
      </c>
      <c r="X3719" s="76"/>
      <c r="Y3719" s="76"/>
      <c r="Z3719" s="1"/>
      <c r="AA3719" s="1"/>
      <c r="AB3719" s="1"/>
      <c r="AC3719" s="1"/>
      <c r="AD3719" s="160"/>
    </row>
    <row r="3720" spans="1:30" s="37" customFormat="1">
      <c r="A3720" s="35"/>
      <c r="B3720" s="34"/>
      <c r="C3720" s="3"/>
      <c r="D3720" s="34"/>
      <c r="E3720" s="34"/>
      <c r="F3720" s="34"/>
      <c r="G3720" s="34"/>
      <c r="H3720" s="34"/>
      <c r="I3720" s="34"/>
      <c r="J3720" s="34"/>
      <c r="K3720" s="36"/>
      <c r="L3720" s="36"/>
      <c r="M3720" s="36"/>
      <c r="N3720" s="36"/>
      <c r="O3720" s="34"/>
      <c r="P3720" s="34"/>
      <c r="Q3720" s="80">
        <f t="shared" si="176"/>
        <v>0</v>
      </c>
      <c r="T3720" s="8" t="str">
        <f>+IFERROR(VLOOKUP(B3720,$B$5:B3719,1,FALSE),"")</f>
        <v/>
      </c>
      <c r="U3720" s="8" t="str">
        <f t="shared" si="174"/>
        <v>DUPLICATE</v>
      </c>
      <c r="V3720" s="76"/>
      <c r="W3720" s="75" t="str">
        <f t="shared" si="175"/>
        <v xml:space="preserve"> </v>
      </c>
      <c r="X3720" s="76"/>
      <c r="Y3720" s="76"/>
      <c r="Z3720" s="1"/>
      <c r="AA3720" s="1"/>
      <c r="AB3720" s="1"/>
      <c r="AC3720" s="1"/>
      <c r="AD3720" s="160"/>
    </row>
    <row r="3721" spans="1:30" s="37" customFormat="1">
      <c r="A3721" s="35"/>
      <c r="B3721" s="34"/>
      <c r="C3721" s="3"/>
      <c r="D3721" s="34"/>
      <c r="E3721" s="34"/>
      <c r="F3721" s="34"/>
      <c r="G3721" s="34"/>
      <c r="H3721" s="34"/>
      <c r="I3721" s="34"/>
      <c r="J3721" s="34"/>
      <c r="K3721" s="36"/>
      <c r="L3721" s="36"/>
      <c r="M3721" s="36"/>
      <c r="N3721" s="36"/>
      <c r="O3721" s="34"/>
      <c r="P3721" s="34"/>
      <c r="Q3721" s="80">
        <f t="shared" si="176"/>
        <v>0</v>
      </c>
      <c r="T3721" s="8" t="str">
        <f>+IFERROR(VLOOKUP(B3721,$B$5:B3720,1,FALSE),"")</f>
        <v/>
      </c>
      <c r="U3721" s="8" t="str">
        <f t="shared" si="174"/>
        <v>DUPLICATE</v>
      </c>
      <c r="V3721" s="76"/>
      <c r="W3721" s="75" t="str">
        <f t="shared" si="175"/>
        <v xml:space="preserve"> </v>
      </c>
      <c r="X3721" s="76"/>
      <c r="Y3721" s="76"/>
      <c r="Z3721" s="1"/>
      <c r="AA3721" s="1"/>
      <c r="AB3721" s="1"/>
      <c r="AC3721" s="1"/>
      <c r="AD3721" s="160"/>
    </row>
    <row r="3722" spans="1:30" s="37" customFormat="1">
      <c r="A3722" s="35"/>
      <c r="B3722" s="34"/>
      <c r="C3722" s="3"/>
      <c r="D3722" s="34"/>
      <c r="E3722" s="34"/>
      <c r="F3722" s="34"/>
      <c r="G3722" s="34"/>
      <c r="H3722" s="34"/>
      <c r="I3722" s="34"/>
      <c r="J3722" s="34"/>
      <c r="K3722" s="36"/>
      <c r="L3722" s="36"/>
      <c r="M3722" s="36"/>
      <c r="N3722" s="36"/>
      <c r="O3722" s="34"/>
      <c r="P3722" s="34"/>
      <c r="Q3722" s="80">
        <f t="shared" si="176"/>
        <v>0</v>
      </c>
      <c r="T3722" s="8" t="str">
        <f>+IFERROR(VLOOKUP(B3722,$B$5:B3721,1,FALSE),"")</f>
        <v/>
      </c>
      <c r="U3722" s="8" t="str">
        <f t="shared" si="174"/>
        <v>DUPLICATE</v>
      </c>
      <c r="V3722" s="76"/>
      <c r="W3722" s="75" t="str">
        <f t="shared" si="175"/>
        <v xml:space="preserve"> </v>
      </c>
      <c r="X3722" s="76"/>
      <c r="Y3722" s="76"/>
      <c r="Z3722" s="1"/>
      <c r="AA3722" s="1"/>
      <c r="AB3722" s="1"/>
      <c r="AC3722" s="1"/>
      <c r="AD3722" s="160"/>
    </row>
    <row r="3723" spans="1:30" s="37" customFormat="1">
      <c r="A3723" s="35"/>
      <c r="B3723" s="34"/>
      <c r="C3723" s="3"/>
      <c r="D3723" s="34"/>
      <c r="E3723" s="34"/>
      <c r="F3723" s="34"/>
      <c r="G3723" s="34"/>
      <c r="H3723" s="34"/>
      <c r="I3723" s="34"/>
      <c r="J3723" s="34"/>
      <c r="K3723" s="36"/>
      <c r="L3723" s="36"/>
      <c r="M3723" s="36"/>
      <c r="N3723" s="36"/>
      <c r="O3723" s="34"/>
      <c r="P3723" s="34"/>
      <c r="Q3723" s="80">
        <f t="shared" si="176"/>
        <v>0</v>
      </c>
      <c r="T3723" s="8" t="str">
        <f>+IFERROR(VLOOKUP(B3723,$B$5:B3722,1,FALSE),"")</f>
        <v/>
      </c>
      <c r="U3723" s="8" t="str">
        <f t="shared" si="174"/>
        <v>DUPLICATE</v>
      </c>
      <c r="V3723" s="76"/>
      <c r="W3723" s="75" t="str">
        <f t="shared" si="175"/>
        <v xml:space="preserve"> </v>
      </c>
      <c r="X3723" s="76"/>
      <c r="Y3723" s="76"/>
      <c r="Z3723" s="1"/>
      <c r="AA3723" s="1"/>
      <c r="AB3723" s="1"/>
      <c r="AC3723" s="1"/>
      <c r="AD3723" s="160"/>
    </row>
    <row r="3724" spans="1:30" s="37" customFormat="1">
      <c r="A3724" s="35"/>
      <c r="B3724" s="34"/>
      <c r="C3724" s="3"/>
      <c r="D3724" s="34"/>
      <c r="E3724" s="34"/>
      <c r="F3724" s="34"/>
      <c r="G3724" s="34"/>
      <c r="H3724" s="34"/>
      <c r="I3724" s="34"/>
      <c r="J3724" s="34"/>
      <c r="K3724" s="36"/>
      <c r="L3724" s="36"/>
      <c r="M3724" s="36"/>
      <c r="N3724" s="36"/>
      <c r="O3724" s="34"/>
      <c r="P3724" s="34"/>
      <c r="Q3724" s="80">
        <f t="shared" si="176"/>
        <v>0</v>
      </c>
      <c r="T3724" s="8" t="str">
        <f>+IFERROR(VLOOKUP(B3724,$B$5:B3723,1,FALSE),"")</f>
        <v/>
      </c>
      <c r="U3724" s="8" t="str">
        <f t="shared" si="174"/>
        <v>DUPLICATE</v>
      </c>
      <c r="V3724" s="76"/>
      <c r="W3724" s="75" t="str">
        <f t="shared" si="175"/>
        <v xml:space="preserve"> </v>
      </c>
      <c r="X3724" s="76"/>
      <c r="Y3724" s="76"/>
      <c r="Z3724" s="1"/>
      <c r="AA3724" s="1"/>
      <c r="AB3724" s="1"/>
      <c r="AC3724" s="1"/>
      <c r="AD3724" s="160"/>
    </row>
    <row r="3725" spans="1:30" s="37" customFormat="1">
      <c r="A3725" s="35"/>
      <c r="B3725" s="34"/>
      <c r="C3725" s="3"/>
      <c r="D3725" s="34"/>
      <c r="E3725" s="34"/>
      <c r="F3725" s="34"/>
      <c r="G3725" s="34"/>
      <c r="H3725" s="34"/>
      <c r="I3725" s="34"/>
      <c r="J3725" s="34"/>
      <c r="K3725" s="36"/>
      <c r="L3725" s="36"/>
      <c r="M3725" s="36"/>
      <c r="N3725" s="36"/>
      <c r="O3725" s="34"/>
      <c r="P3725" s="34"/>
      <c r="Q3725" s="80">
        <f t="shared" si="176"/>
        <v>0</v>
      </c>
      <c r="T3725" s="8" t="str">
        <f>+IFERROR(VLOOKUP(B3725,$B$5:B3724,1,FALSE),"")</f>
        <v/>
      </c>
      <c r="U3725" s="8" t="str">
        <f t="shared" si="174"/>
        <v>DUPLICATE</v>
      </c>
      <c r="V3725" s="76"/>
      <c r="W3725" s="75" t="str">
        <f t="shared" si="175"/>
        <v xml:space="preserve"> </v>
      </c>
      <c r="X3725" s="76"/>
      <c r="Y3725" s="76"/>
      <c r="Z3725" s="1"/>
      <c r="AA3725" s="1"/>
      <c r="AB3725" s="1"/>
      <c r="AC3725" s="1"/>
      <c r="AD3725" s="160"/>
    </row>
    <row r="3726" spans="1:30" s="37" customFormat="1">
      <c r="A3726" s="35"/>
      <c r="B3726" s="34"/>
      <c r="C3726" s="3"/>
      <c r="D3726" s="34"/>
      <c r="E3726" s="34"/>
      <c r="F3726" s="34"/>
      <c r="G3726" s="34"/>
      <c r="H3726" s="34"/>
      <c r="I3726" s="34"/>
      <c r="J3726" s="34"/>
      <c r="K3726" s="36"/>
      <c r="L3726" s="36"/>
      <c r="M3726" s="36"/>
      <c r="N3726" s="36"/>
      <c r="O3726" s="34"/>
      <c r="P3726" s="34"/>
      <c r="Q3726" s="80">
        <f t="shared" si="176"/>
        <v>0</v>
      </c>
      <c r="T3726" s="8" t="str">
        <f>+IFERROR(VLOOKUP(B3726,$B$5:B3725,1,FALSE),"")</f>
        <v/>
      </c>
      <c r="U3726" s="8" t="str">
        <f t="shared" si="174"/>
        <v>DUPLICATE</v>
      </c>
      <c r="V3726" s="76"/>
      <c r="W3726" s="75" t="str">
        <f t="shared" si="175"/>
        <v xml:space="preserve"> </v>
      </c>
      <c r="X3726" s="76"/>
      <c r="Y3726" s="76"/>
      <c r="Z3726" s="1"/>
      <c r="AA3726" s="1"/>
      <c r="AB3726" s="1"/>
      <c r="AC3726" s="1"/>
      <c r="AD3726" s="160"/>
    </row>
    <row r="3727" spans="1:30" s="37" customFormat="1">
      <c r="A3727" s="35"/>
      <c r="B3727" s="34"/>
      <c r="C3727" s="3"/>
      <c r="D3727" s="34"/>
      <c r="E3727" s="34"/>
      <c r="F3727" s="34"/>
      <c r="G3727" s="34"/>
      <c r="H3727" s="34"/>
      <c r="I3727" s="34"/>
      <c r="J3727" s="34"/>
      <c r="K3727" s="36"/>
      <c r="L3727" s="36"/>
      <c r="M3727" s="36"/>
      <c r="N3727" s="36"/>
      <c r="O3727" s="34"/>
      <c r="P3727" s="34"/>
      <c r="Q3727" s="80">
        <f t="shared" si="176"/>
        <v>0</v>
      </c>
      <c r="T3727" s="8" t="str">
        <f>+IFERROR(VLOOKUP(B3727,$B$5:B3726,1,FALSE),"")</f>
        <v/>
      </c>
      <c r="U3727" s="8" t="str">
        <f t="shared" si="174"/>
        <v>DUPLICATE</v>
      </c>
      <c r="V3727" s="76"/>
      <c r="W3727" s="75" t="str">
        <f t="shared" si="175"/>
        <v xml:space="preserve"> </v>
      </c>
      <c r="X3727" s="76"/>
      <c r="Y3727" s="76"/>
      <c r="Z3727" s="1"/>
      <c r="AA3727" s="1"/>
      <c r="AB3727" s="1"/>
      <c r="AC3727" s="1"/>
      <c r="AD3727" s="160"/>
    </row>
    <row r="3728" spans="1:30" s="37" customFormat="1">
      <c r="A3728" s="35"/>
      <c r="B3728" s="34"/>
      <c r="C3728" s="3"/>
      <c r="D3728" s="34"/>
      <c r="E3728" s="34"/>
      <c r="F3728" s="34"/>
      <c r="G3728" s="34"/>
      <c r="H3728" s="34"/>
      <c r="I3728" s="34"/>
      <c r="J3728" s="34"/>
      <c r="K3728" s="36"/>
      <c r="L3728" s="36"/>
      <c r="M3728" s="36"/>
      <c r="N3728" s="36"/>
      <c r="O3728" s="34"/>
      <c r="P3728" s="34"/>
      <c r="Q3728" s="80">
        <f t="shared" si="176"/>
        <v>0</v>
      </c>
      <c r="T3728" s="8" t="str">
        <f>+IFERROR(VLOOKUP(B3728,$B$5:B3727,1,FALSE),"")</f>
        <v/>
      </c>
      <c r="U3728" s="8" t="str">
        <f t="shared" si="174"/>
        <v>DUPLICATE</v>
      </c>
      <c r="V3728" s="76"/>
      <c r="W3728" s="75" t="str">
        <f t="shared" si="175"/>
        <v xml:space="preserve"> </v>
      </c>
      <c r="X3728" s="76"/>
      <c r="Y3728" s="76"/>
      <c r="Z3728" s="1"/>
      <c r="AA3728" s="1"/>
      <c r="AB3728" s="1"/>
      <c r="AC3728" s="1"/>
      <c r="AD3728" s="160"/>
    </row>
    <row r="3729" spans="1:30" s="37" customFormat="1">
      <c r="A3729" s="35"/>
      <c r="B3729" s="34"/>
      <c r="C3729" s="3"/>
      <c r="D3729" s="34"/>
      <c r="E3729" s="34"/>
      <c r="F3729" s="34"/>
      <c r="G3729" s="34"/>
      <c r="H3729" s="34"/>
      <c r="I3729" s="34"/>
      <c r="J3729" s="34"/>
      <c r="K3729" s="36"/>
      <c r="L3729" s="36"/>
      <c r="M3729" s="36"/>
      <c r="N3729" s="36"/>
      <c r="O3729" s="34"/>
      <c r="P3729" s="34"/>
      <c r="Q3729" s="80">
        <f t="shared" si="176"/>
        <v>0</v>
      </c>
      <c r="T3729" s="8" t="str">
        <f>+IFERROR(VLOOKUP(B3729,$B$5:B3728,1,FALSE),"")</f>
        <v/>
      </c>
      <c r="U3729" s="8" t="str">
        <f t="shared" si="174"/>
        <v>DUPLICATE</v>
      </c>
      <c r="V3729" s="76"/>
      <c r="W3729" s="75" t="str">
        <f t="shared" si="175"/>
        <v xml:space="preserve"> </v>
      </c>
      <c r="X3729" s="76"/>
      <c r="Y3729" s="76"/>
      <c r="Z3729" s="1"/>
      <c r="AA3729" s="1"/>
      <c r="AB3729" s="1"/>
      <c r="AC3729" s="1"/>
      <c r="AD3729" s="160"/>
    </row>
    <row r="3730" spans="1:30" s="37" customFormat="1">
      <c r="A3730" s="35"/>
      <c r="B3730" s="34"/>
      <c r="C3730" s="3"/>
      <c r="D3730" s="34"/>
      <c r="E3730" s="34"/>
      <c r="F3730" s="34"/>
      <c r="G3730" s="34"/>
      <c r="H3730" s="34"/>
      <c r="I3730" s="34"/>
      <c r="J3730" s="34"/>
      <c r="K3730" s="36"/>
      <c r="L3730" s="36"/>
      <c r="M3730" s="36"/>
      <c r="N3730" s="36"/>
      <c r="O3730" s="34"/>
      <c r="P3730" s="34"/>
      <c r="Q3730" s="80">
        <f t="shared" si="176"/>
        <v>0</v>
      </c>
      <c r="T3730" s="8" t="str">
        <f>+IFERROR(VLOOKUP(B3730,$B$5:B3729,1,FALSE),"")</f>
        <v/>
      </c>
      <c r="U3730" s="8" t="str">
        <f t="shared" si="174"/>
        <v>DUPLICATE</v>
      </c>
      <c r="V3730" s="76"/>
      <c r="W3730" s="75" t="str">
        <f t="shared" si="175"/>
        <v xml:space="preserve"> </v>
      </c>
      <c r="X3730" s="76"/>
      <c r="Y3730" s="76"/>
      <c r="Z3730" s="1"/>
      <c r="AA3730" s="1"/>
      <c r="AB3730" s="1"/>
      <c r="AC3730" s="1"/>
      <c r="AD3730" s="160"/>
    </row>
    <row r="3731" spans="1:30" s="37" customFormat="1">
      <c r="A3731" s="35"/>
      <c r="B3731" s="34"/>
      <c r="C3731" s="3"/>
      <c r="D3731" s="34"/>
      <c r="E3731" s="34"/>
      <c r="F3731" s="34"/>
      <c r="G3731" s="34"/>
      <c r="H3731" s="34"/>
      <c r="I3731" s="34"/>
      <c r="J3731" s="34"/>
      <c r="K3731" s="36"/>
      <c r="L3731" s="36"/>
      <c r="M3731" s="36"/>
      <c r="N3731" s="36"/>
      <c r="O3731" s="34"/>
      <c r="P3731" s="34"/>
      <c r="Q3731" s="80">
        <f t="shared" si="176"/>
        <v>0</v>
      </c>
      <c r="T3731" s="8" t="str">
        <f>+IFERROR(VLOOKUP(B3731,$B$5:B3730,1,FALSE),"")</f>
        <v/>
      </c>
      <c r="U3731" s="8" t="str">
        <f t="shared" si="174"/>
        <v>DUPLICATE</v>
      </c>
      <c r="V3731" s="76"/>
      <c r="W3731" s="75" t="str">
        <f t="shared" si="175"/>
        <v xml:space="preserve"> </v>
      </c>
      <c r="X3731" s="76"/>
      <c r="Y3731" s="76"/>
      <c r="Z3731" s="1"/>
      <c r="AA3731" s="1"/>
      <c r="AB3731" s="1"/>
      <c r="AC3731" s="1"/>
      <c r="AD3731" s="160"/>
    </row>
    <row r="3732" spans="1:30" s="37" customFormat="1">
      <c r="A3732" s="35"/>
      <c r="B3732" s="34"/>
      <c r="C3732" s="3"/>
      <c r="D3732" s="34"/>
      <c r="E3732" s="34"/>
      <c r="F3732" s="34"/>
      <c r="G3732" s="34"/>
      <c r="H3732" s="34"/>
      <c r="I3732" s="34"/>
      <c r="J3732" s="34"/>
      <c r="K3732" s="36"/>
      <c r="L3732" s="36"/>
      <c r="M3732" s="36"/>
      <c r="N3732" s="36"/>
      <c r="O3732" s="34"/>
      <c r="P3732" s="34"/>
      <c r="Q3732" s="80">
        <f t="shared" si="176"/>
        <v>0</v>
      </c>
      <c r="T3732" s="8" t="str">
        <f>+IFERROR(VLOOKUP(B3732,$B$5:B3731,1,FALSE),"")</f>
        <v/>
      </c>
      <c r="U3732" s="8" t="str">
        <f t="shared" si="174"/>
        <v>DUPLICATE</v>
      </c>
      <c r="V3732" s="76"/>
      <c r="W3732" s="75" t="str">
        <f t="shared" si="175"/>
        <v xml:space="preserve"> </v>
      </c>
      <c r="X3732" s="76"/>
      <c r="Y3732" s="76"/>
      <c r="Z3732" s="1"/>
      <c r="AA3732" s="1"/>
      <c r="AB3732" s="1"/>
      <c r="AC3732" s="1"/>
      <c r="AD3732" s="160"/>
    </row>
    <row r="3733" spans="1:30" s="37" customFormat="1">
      <c r="A3733" s="35"/>
      <c r="B3733" s="34"/>
      <c r="C3733" s="3"/>
      <c r="D3733" s="34"/>
      <c r="E3733" s="34"/>
      <c r="F3733" s="34"/>
      <c r="G3733" s="34"/>
      <c r="H3733" s="34"/>
      <c r="I3733" s="34"/>
      <c r="J3733" s="34"/>
      <c r="K3733" s="36"/>
      <c r="L3733" s="36"/>
      <c r="M3733" s="36"/>
      <c r="N3733" s="36"/>
      <c r="O3733" s="34"/>
      <c r="P3733" s="34"/>
      <c r="Q3733" s="80">
        <f t="shared" si="176"/>
        <v>0</v>
      </c>
      <c r="T3733" s="8" t="str">
        <f>+IFERROR(VLOOKUP(B3733,$B$5:B3732,1,FALSE),"")</f>
        <v/>
      </c>
      <c r="U3733" s="8" t="str">
        <f t="shared" si="174"/>
        <v>DUPLICATE</v>
      </c>
      <c r="V3733" s="76"/>
      <c r="W3733" s="75" t="str">
        <f t="shared" si="175"/>
        <v xml:space="preserve"> </v>
      </c>
      <c r="X3733" s="76"/>
      <c r="Y3733" s="76"/>
      <c r="Z3733" s="1"/>
      <c r="AA3733" s="1"/>
      <c r="AB3733" s="1"/>
      <c r="AC3733" s="1"/>
      <c r="AD3733" s="160"/>
    </row>
    <row r="3734" spans="1:30" s="37" customFormat="1">
      <c r="A3734" s="35"/>
      <c r="B3734" s="34"/>
      <c r="C3734" s="3"/>
      <c r="D3734" s="34"/>
      <c r="E3734" s="34"/>
      <c r="F3734" s="34"/>
      <c r="G3734" s="34"/>
      <c r="H3734" s="34"/>
      <c r="I3734" s="34"/>
      <c r="J3734" s="34"/>
      <c r="K3734" s="36"/>
      <c r="L3734" s="36"/>
      <c r="M3734" s="36"/>
      <c r="N3734" s="36"/>
      <c r="O3734" s="34"/>
      <c r="P3734" s="34"/>
      <c r="Q3734" s="80">
        <f t="shared" si="176"/>
        <v>0</v>
      </c>
      <c r="T3734" s="8" t="str">
        <f>+IFERROR(VLOOKUP(B3734,$B$5:B3733,1,FALSE),"")</f>
        <v/>
      </c>
      <c r="U3734" s="8" t="str">
        <f t="shared" si="174"/>
        <v>DUPLICATE</v>
      </c>
      <c r="V3734" s="76"/>
      <c r="W3734" s="75" t="str">
        <f t="shared" si="175"/>
        <v xml:space="preserve"> </v>
      </c>
      <c r="X3734" s="76"/>
      <c r="Y3734" s="76"/>
      <c r="Z3734" s="1"/>
      <c r="AA3734" s="1"/>
      <c r="AB3734" s="1"/>
      <c r="AC3734" s="1"/>
      <c r="AD3734" s="160"/>
    </row>
    <row r="3735" spans="1:30" s="37" customFormat="1">
      <c r="A3735" s="35"/>
      <c r="B3735" s="34"/>
      <c r="C3735" s="3"/>
      <c r="D3735" s="34"/>
      <c r="E3735" s="34"/>
      <c r="F3735" s="34"/>
      <c r="G3735" s="34"/>
      <c r="H3735" s="34"/>
      <c r="I3735" s="34"/>
      <c r="J3735" s="34"/>
      <c r="K3735" s="36"/>
      <c r="L3735" s="36"/>
      <c r="M3735" s="36"/>
      <c r="N3735" s="36"/>
      <c r="O3735" s="34"/>
      <c r="P3735" s="34"/>
      <c r="Q3735" s="80">
        <f t="shared" si="176"/>
        <v>0</v>
      </c>
      <c r="T3735" s="8" t="str">
        <f>+IFERROR(VLOOKUP(B3735,$B$5:B3734,1,FALSE),"")</f>
        <v/>
      </c>
      <c r="U3735" s="8" t="str">
        <f t="shared" si="174"/>
        <v>DUPLICATE</v>
      </c>
      <c r="V3735" s="76"/>
      <c r="W3735" s="75" t="str">
        <f t="shared" si="175"/>
        <v xml:space="preserve"> </v>
      </c>
      <c r="X3735" s="76"/>
      <c r="Y3735" s="76"/>
      <c r="Z3735" s="1"/>
      <c r="AA3735" s="1"/>
      <c r="AB3735" s="1"/>
      <c r="AC3735" s="1"/>
      <c r="AD3735" s="160"/>
    </row>
    <row r="3736" spans="1:30" s="37" customFormat="1">
      <c r="A3736" s="35"/>
      <c r="B3736" s="34"/>
      <c r="C3736" s="3"/>
      <c r="D3736" s="34"/>
      <c r="E3736" s="34"/>
      <c r="F3736" s="34"/>
      <c r="G3736" s="34"/>
      <c r="H3736" s="34"/>
      <c r="I3736" s="34"/>
      <c r="J3736" s="34"/>
      <c r="K3736" s="36"/>
      <c r="L3736" s="36"/>
      <c r="M3736" s="36"/>
      <c r="N3736" s="36"/>
      <c r="O3736" s="34"/>
      <c r="P3736" s="34"/>
      <c r="Q3736" s="80">
        <f t="shared" si="176"/>
        <v>0</v>
      </c>
      <c r="T3736" s="8" t="str">
        <f>+IFERROR(VLOOKUP(B3736,$B$5:B3735,1,FALSE),"")</f>
        <v/>
      </c>
      <c r="U3736" s="8" t="str">
        <f t="shared" si="174"/>
        <v>DUPLICATE</v>
      </c>
      <c r="V3736" s="76"/>
      <c r="W3736" s="75" t="str">
        <f t="shared" si="175"/>
        <v xml:space="preserve"> </v>
      </c>
      <c r="X3736" s="76"/>
      <c r="Y3736" s="76"/>
      <c r="Z3736" s="1"/>
      <c r="AA3736" s="1"/>
      <c r="AB3736" s="1"/>
      <c r="AC3736" s="1"/>
      <c r="AD3736" s="160"/>
    </row>
    <row r="3737" spans="1:30" s="37" customFormat="1">
      <c r="A3737" s="35"/>
      <c r="B3737" s="34"/>
      <c r="C3737" s="3"/>
      <c r="D3737" s="34"/>
      <c r="E3737" s="34"/>
      <c r="F3737" s="34"/>
      <c r="G3737" s="34"/>
      <c r="H3737" s="34"/>
      <c r="I3737" s="34"/>
      <c r="J3737" s="34"/>
      <c r="K3737" s="36"/>
      <c r="L3737" s="36"/>
      <c r="M3737" s="36"/>
      <c r="N3737" s="36"/>
      <c r="O3737" s="34"/>
      <c r="P3737" s="34"/>
      <c r="Q3737" s="80">
        <f t="shared" si="176"/>
        <v>0</v>
      </c>
      <c r="T3737" s="8" t="str">
        <f>+IFERROR(VLOOKUP(B3737,$B$5:B3736,1,FALSE),"")</f>
        <v/>
      </c>
      <c r="U3737" s="8" t="str">
        <f t="shared" si="174"/>
        <v>DUPLICATE</v>
      </c>
      <c r="V3737" s="76"/>
      <c r="W3737" s="75" t="str">
        <f t="shared" si="175"/>
        <v xml:space="preserve"> </v>
      </c>
      <c r="X3737" s="76"/>
      <c r="Y3737" s="76"/>
      <c r="Z3737" s="1"/>
      <c r="AA3737" s="1"/>
      <c r="AB3737" s="1"/>
      <c r="AC3737" s="1"/>
      <c r="AD3737" s="160"/>
    </row>
    <row r="3738" spans="1:30" s="37" customFormat="1">
      <c r="A3738" s="35"/>
      <c r="B3738" s="34"/>
      <c r="C3738" s="3"/>
      <c r="D3738" s="34"/>
      <c r="E3738" s="34"/>
      <c r="F3738" s="34"/>
      <c r="G3738" s="34"/>
      <c r="H3738" s="34"/>
      <c r="I3738" s="34"/>
      <c r="J3738" s="34"/>
      <c r="K3738" s="36"/>
      <c r="L3738" s="36"/>
      <c r="M3738" s="36"/>
      <c r="N3738" s="36"/>
      <c r="O3738" s="34"/>
      <c r="P3738" s="34"/>
      <c r="Q3738" s="80">
        <f t="shared" si="176"/>
        <v>0</v>
      </c>
      <c r="T3738" s="8" t="str">
        <f>+IFERROR(VLOOKUP(B3738,$B$5:B3737,1,FALSE),"")</f>
        <v/>
      </c>
      <c r="U3738" s="8" t="str">
        <f t="shared" si="174"/>
        <v>DUPLICATE</v>
      </c>
      <c r="V3738" s="76"/>
      <c r="W3738" s="75" t="str">
        <f t="shared" si="175"/>
        <v xml:space="preserve"> </v>
      </c>
      <c r="X3738" s="76"/>
      <c r="Y3738" s="76"/>
      <c r="Z3738" s="1"/>
      <c r="AA3738" s="1"/>
      <c r="AB3738" s="1"/>
      <c r="AC3738" s="1"/>
      <c r="AD3738" s="160"/>
    </row>
    <row r="3739" spans="1:30" s="37" customFormat="1">
      <c r="A3739" s="35"/>
      <c r="B3739" s="34"/>
      <c r="C3739" s="3"/>
      <c r="D3739" s="34"/>
      <c r="E3739" s="34"/>
      <c r="F3739" s="34"/>
      <c r="G3739" s="34"/>
      <c r="H3739" s="34"/>
      <c r="I3739" s="34"/>
      <c r="J3739" s="34"/>
      <c r="K3739" s="36"/>
      <c r="L3739" s="36"/>
      <c r="M3739" s="36"/>
      <c r="N3739" s="36"/>
      <c r="O3739" s="34"/>
      <c r="P3739" s="34"/>
      <c r="Q3739" s="80">
        <f t="shared" si="176"/>
        <v>0</v>
      </c>
      <c r="T3739" s="8" t="str">
        <f>+IFERROR(VLOOKUP(B3739,$B$5:B3738,1,FALSE),"")</f>
        <v/>
      </c>
      <c r="U3739" s="8" t="str">
        <f t="shared" si="174"/>
        <v>DUPLICATE</v>
      </c>
      <c r="V3739" s="76"/>
      <c r="W3739" s="75" t="str">
        <f t="shared" si="175"/>
        <v xml:space="preserve"> </v>
      </c>
      <c r="X3739" s="76"/>
      <c r="Y3739" s="76"/>
      <c r="Z3739" s="1"/>
      <c r="AA3739" s="1"/>
      <c r="AB3739" s="1"/>
      <c r="AC3739" s="1"/>
      <c r="AD3739" s="160"/>
    </row>
    <row r="3740" spans="1:30" s="37" customFormat="1">
      <c r="A3740" s="35"/>
      <c r="B3740" s="34"/>
      <c r="C3740" s="3"/>
      <c r="D3740" s="34"/>
      <c r="E3740" s="34"/>
      <c r="F3740" s="34"/>
      <c r="G3740" s="34"/>
      <c r="H3740" s="34"/>
      <c r="I3740" s="34"/>
      <c r="J3740" s="34"/>
      <c r="K3740" s="36"/>
      <c r="L3740" s="36"/>
      <c r="M3740" s="36"/>
      <c r="N3740" s="36"/>
      <c r="O3740" s="34"/>
      <c r="P3740" s="34"/>
      <c r="Q3740" s="80">
        <f t="shared" si="176"/>
        <v>0</v>
      </c>
      <c r="T3740" s="8" t="str">
        <f>+IFERROR(VLOOKUP(B3740,$B$5:B3739,1,FALSE),"")</f>
        <v/>
      </c>
      <c r="U3740" s="8" t="str">
        <f t="shared" si="174"/>
        <v>DUPLICATE</v>
      </c>
      <c r="V3740" s="76"/>
      <c r="W3740" s="75" t="str">
        <f t="shared" si="175"/>
        <v xml:space="preserve"> </v>
      </c>
      <c r="X3740" s="76"/>
      <c r="Y3740" s="76"/>
      <c r="Z3740" s="1"/>
      <c r="AA3740" s="1"/>
      <c r="AB3740" s="1"/>
      <c r="AC3740" s="1"/>
      <c r="AD3740" s="160"/>
    </row>
    <row r="3741" spans="1:30" s="37" customFormat="1">
      <c r="A3741" s="35"/>
      <c r="B3741" s="34"/>
      <c r="C3741" s="3"/>
      <c r="D3741" s="34"/>
      <c r="E3741" s="34"/>
      <c r="F3741" s="34"/>
      <c r="G3741" s="34"/>
      <c r="H3741" s="34"/>
      <c r="I3741" s="34"/>
      <c r="J3741" s="34"/>
      <c r="K3741" s="36"/>
      <c r="L3741" s="36"/>
      <c r="M3741" s="36"/>
      <c r="N3741" s="36"/>
      <c r="O3741" s="34"/>
      <c r="P3741" s="34"/>
      <c r="Q3741" s="80">
        <f t="shared" si="176"/>
        <v>0</v>
      </c>
      <c r="T3741" s="8" t="str">
        <f>+IFERROR(VLOOKUP(B3741,$B$5:B3740,1,FALSE),"")</f>
        <v/>
      </c>
      <c r="U3741" s="8" t="str">
        <f t="shared" si="174"/>
        <v>DUPLICATE</v>
      </c>
      <c r="V3741" s="76"/>
      <c r="W3741" s="75" t="str">
        <f t="shared" si="175"/>
        <v xml:space="preserve"> </v>
      </c>
      <c r="X3741" s="76"/>
      <c r="Y3741" s="76"/>
      <c r="Z3741" s="1"/>
      <c r="AA3741" s="1"/>
      <c r="AB3741" s="1"/>
      <c r="AC3741" s="1"/>
      <c r="AD3741" s="160"/>
    </row>
    <row r="3742" spans="1:30" s="37" customFormat="1">
      <c r="A3742" s="35"/>
      <c r="B3742" s="34"/>
      <c r="C3742" s="3"/>
      <c r="D3742" s="34"/>
      <c r="E3742" s="34"/>
      <c r="F3742" s="34"/>
      <c r="G3742" s="34"/>
      <c r="H3742" s="34"/>
      <c r="I3742" s="34"/>
      <c r="J3742" s="34"/>
      <c r="K3742" s="36"/>
      <c r="L3742" s="36"/>
      <c r="M3742" s="36"/>
      <c r="N3742" s="36"/>
      <c r="O3742" s="34"/>
      <c r="P3742" s="34"/>
      <c r="Q3742" s="80">
        <f t="shared" si="176"/>
        <v>0</v>
      </c>
      <c r="T3742" s="8" t="str">
        <f>+IFERROR(VLOOKUP(B3742,$B$5:B3741,1,FALSE),"")</f>
        <v/>
      </c>
      <c r="U3742" s="8" t="str">
        <f t="shared" si="174"/>
        <v>DUPLICATE</v>
      </c>
      <c r="V3742" s="76"/>
      <c r="W3742" s="75" t="str">
        <f t="shared" si="175"/>
        <v xml:space="preserve"> </v>
      </c>
      <c r="X3742" s="76"/>
      <c r="Y3742" s="76"/>
      <c r="Z3742" s="1"/>
      <c r="AA3742" s="1"/>
      <c r="AB3742" s="1"/>
      <c r="AC3742" s="1"/>
      <c r="AD3742" s="160"/>
    </row>
    <row r="3743" spans="1:30" s="37" customFormat="1">
      <c r="A3743" s="35"/>
      <c r="B3743" s="34"/>
      <c r="C3743" s="3"/>
      <c r="D3743" s="34"/>
      <c r="E3743" s="34"/>
      <c r="F3743" s="34"/>
      <c r="G3743" s="34"/>
      <c r="H3743" s="34"/>
      <c r="I3743" s="34"/>
      <c r="J3743" s="34"/>
      <c r="K3743" s="36"/>
      <c r="L3743" s="36"/>
      <c r="M3743" s="36"/>
      <c r="N3743" s="36"/>
      <c r="O3743" s="34"/>
      <c r="P3743" s="34"/>
      <c r="Q3743" s="80">
        <f t="shared" si="176"/>
        <v>0</v>
      </c>
      <c r="T3743" s="8" t="str">
        <f>+IFERROR(VLOOKUP(B3743,$B$5:B3742,1,FALSE),"")</f>
        <v/>
      </c>
      <c r="U3743" s="8" t="str">
        <f t="shared" si="174"/>
        <v>DUPLICATE</v>
      </c>
      <c r="V3743" s="76"/>
      <c r="W3743" s="75" t="str">
        <f t="shared" si="175"/>
        <v xml:space="preserve"> </v>
      </c>
      <c r="X3743" s="76"/>
      <c r="Y3743" s="76"/>
      <c r="Z3743" s="1"/>
      <c r="AA3743" s="1"/>
      <c r="AB3743" s="1"/>
      <c r="AC3743" s="1"/>
      <c r="AD3743" s="160"/>
    </row>
    <row r="3744" spans="1:30" s="37" customFormat="1">
      <c r="A3744" s="35"/>
      <c r="B3744" s="34"/>
      <c r="C3744" s="3"/>
      <c r="D3744" s="34"/>
      <c r="E3744" s="34"/>
      <c r="F3744" s="34"/>
      <c r="G3744" s="34"/>
      <c r="H3744" s="34"/>
      <c r="I3744" s="34"/>
      <c r="J3744" s="34"/>
      <c r="K3744" s="36"/>
      <c r="L3744" s="36"/>
      <c r="M3744" s="36"/>
      <c r="N3744" s="36"/>
      <c r="O3744" s="34"/>
      <c r="P3744" s="34"/>
      <c r="Q3744" s="80">
        <f t="shared" si="176"/>
        <v>0</v>
      </c>
      <c r="T3744" s="8" t="str">
        <f>+IFERROR(VLOOKUP(B3744,$B$5:B3743,1,FALSE),"")</f>
        <v/>
      </c>
      <c r="U3744" s="8" t="str">
        <f t="shared" si="174"/>
        <v>DUPLICATE</v>
      </c>
      <c r="V3744" s="76"/>
      <c r="W3744" s="75" t="str">
        <f t="shared" si="175"/>
        <v xml:space="preserve"> </v>
      </c>
      <c r="X3744" s="76"/>
      <c r="Y3744" s="76"/>
      <c r="Z3744" s="1"/>
      <c r="AA3744" s="1"/>
      <c r="AB3744" s="1"/>
      <c r="AC3744" s="1"/>
      <c r="AD3744" s="160"/>
    </row>
    <row r="3745" spans="1:30" s="37" customFormat="1">
      <c r="A3745" s="35"/>
      <c r="B3745" s="34"/>
      <c r="C3745" s="3"/>
      <c r="D3745" s="34"/>
      <c r="E3745" s="34"/>
      <c r="F3745" s="34"/>
      <c r="G3745" s="34"/>
      <c r="H3745" s="34"/>
      <c r="I3745" s="34"/>
      <c r="J3745" s="34"/>
      <c r="K3745" s="36"/>
      <c r="L3745" s="36"/>
      <c r="M3745" s="36"/>
      <c r="N3745" s="36"/>
      <c r="O3745" s="34"/>
      <c r="P3745" s="34"/>
      <c r="Q3745" s="80">
        <f t="shared" si="176"/>
        <v>0</v>
      </c>
      <c r="T3745" s="8" t="str">
        <f>+IFERROR(VLOOKUP(B3745,$B$5:B3744,1,FALSE),"")</f>
        <v/>
      </c>
      <c r="U3745" s="8" t="str">
        <f t="shared" si="174"/>
        <v>DUPLICATE</v>
      </c>
      <c r="V3745" s="76"/>
      <c r="W3745" s="75" t="str">
        <f t="shared" si="175"/>
        <v xml:space="preserve"> </v>
      </c>
      <c r="X3745" s="76"/>
      <c r="Y3745" s="76"/>
      <c r="Z3745" s="1"/>
      <c r="AA3745" s="1"/>
      <c r="AB3745" s="1"/>
      <c r="AC3745" s="1"/>
      <c r="AD3745" s="160"/>
    </row>
    <row r="3746" spans="1:30" s="37" customFormat="1">
      <c r="A3746" s="35"/>
      <c r="B3746" s="34"/>
      <c r="C3746" s="3"/>
      <c r="D3746" s="34"/>
      <c r="E3746" s="34"/>
      <c r="F3746" s="34"/>
      <c r="G3746" s="34"/>
      <c r="H3746" s="34"/>
      <c r="I3746" s="34"/>
      <c r="J3746" s="34"/>
      <c r="K3746" s="36"/>
      <c r="L3746" s="36"/>
      <c r="M3746" s="36"/>
      <c r="N3746" s="36"/>
      <c r="O3746" s="34"/>
      <c r="P3746" s="34"/>
      <c r="Q3746" s="80">
        <f t="shared" si="176"/>
        <v>0</v>
      </c>
      <c r="T3746" s="8" t="str">
        <f>+IFERROR(VLOOKUP(B3746,$B$5:B3745,1,FALSE),"")</f>
        <v/>
      </c>
      <c r="U3746" s="8" t="str">
        <f t="shared" si="174"/>
        <v>DUPLICATE</v>
      </c>
      <c r="V3746" s="76"/>
      <c r="W3746" s="75" t="str">
        <f t="shared" si="175"/>
        <v xml:space="preserve"> </v>
      </c>
      <c r="X3746" s="76"/>
      <c r="Y3746" s="76"/>
      <c r="Z3746" s="1"/>
      <c r="AA3746" s="1"/>
      <c r="AB3746" s="1"/>
      <c r="AC3746" s="1"/>
      <c r="AD3746" s="160"/>
    </row>
    <row r="3747" spans="1:30" s="37" customFormat="1">
      <c r="A3747" s="35"/>
      <c r="B3747" s="34"/>
      <c r="C3747" s="3"/>
      <c r="D3747" s="34"/>
      <c r="E3747" s="34"/>
      <c r="F3747" s="34"/>
      <c r="G3747" s="34"/>
      <c r="H3747" s="34"/>
      <c r="I3747" s="34"/>
      <c r="J3747" s="34"/>
      <c r="K3747" s="36"/>
      <c r="L3747" s="36"/>
      <c r="M3747" s="36"/>
      <c r="N3747" s="36"/>
      <c r="O3747" s="34"/>
      <c r="P3747" s="34"/>
      <c r="Q3747" s="80">
        <f t="shared" si="176"/>
        <v>0</v>
      </c>
      <c r="T3747" s="8" t="str">
        <f>+IFERROR(VLOOKUP(B3747,$B$5:B3746,1,FALSE),"")</f>
        <v/>
      </c>
      <c r="U3747" s="8" t="str">
        <f t="shared" si="174"/>
        <v>DUPLICATE</v>
      </c>
      <c r="V3747" s="76"/>
      <c r="W3747" s="75" t="str">
        <f t="shared" si="175"/>
        <v xml:space="preserve"> </v>
      </c>
      <c r="X3747" s="76"/>
      <c r="Y3747" s="76"/>
      <c r="Z3747" s="1"/>
      <c r="AA3747" s="1"/>
      <c r="AB3747" s="1"/>
      <c r="AC3747" s="1"/>
      <c r="AD3747" s="160"/>
    </row>
    <row r="3748" spans="1:30" s="37" customFormat="1">
      <c r="A3748" s="35"/>
      <c r="B3748" s="34"/>
      <c r="C3748" s="3"/>
      <c r="D3748" s="34"/>
      <c r="E3748" s="34"/>
      <c r="F3748" s="34"/>
      <c r="G3748" s="34"/>
      <c r="H3748" s="34"/>
      <c r="I3748" s="34"/>
      <c r="J3748" s="34"/>
      <c r="K3748" s="36"/>
      <c r="L3748" s="36"/>
      <c r="M3748" s="36"/>
      <c r="N3748" s="36"/>
      <c r="O3748" s="34"/>
      <c r="P3748" s="34"/>
      <c r="Q3748" s="80">
        <f t="shared" si="176"/>
        <v>0</v>
      </c>
      <c r="T3748" s="8" t="str">
        <f>+IFERROR(VLOOKUP(B3748,$B$5:B3747,1,FALSE),"")</f>
        <v/>
      </c>
      <c r="U3748" s="8" t="str">
        <f t="shared" si="174"/>
        <v>DUPLICATE</v>
      </c>
      <c r="V3748" s="76"/>
      <c r="W3748" s="75" t="str">
        <f t="shared" si="175"/>
        <v xml:space="preserve"> </v>
      </c>
      <c r="X3748" s="76"/>
      <c r="Y3748" s="76"/>
      <c r="Z3748" s="1"/>
      <c r="AA3748" s="1"/>
      <c r="AB3748" s="1"/>
      <c r="AC3748" s="1"/>
      <c r="AD3748" s="160"/>
    </row>
    <row r="3749" spans="1:30" s="37" customFormat="1">
      <c r="A3749" s="35"/>
      <c r="B3749" s="34"/>
      <c r="C3749" s="3"/>
      <c r="D3749" s="34"/>
      <c r="E3749" s="34"/>
      <c r="F3749" s="34"/>
      <c r="G3749" s="34"/>
      <c r="H3749" s="34"/>
      <c r="I3749" s="34"/>
      <c r="J3749" s="34"/>
      <c r="K3749" s="36"/>
      <c r="L3749" s="36"/>
      <c r="M3749" s="36"/>
      <c r="N3749" s="36"/>
      <c r="O3749" s="34"/>
      <c r="P3749" s="34"/>
      <c r="Q3749" s="80">
        <f t="shared" si="176"/>
        <v>0</v>
      </c>
      <c r="T3749" s="8" t="str">
        <f>+IFERROR(VLOOKUP(B3749,$B$5:B3748,1,FALSE),"")</f>
        <v/>
      </c>
      <c r="U3749" s="8" t="str">
        <f t="shared" si="174"/>
        <v>DUPLICATE</v>
      </c>
      <c r="V3749" s="76"/>
      <c r="W3749" s="75" t="str">
        <f t="shared" si="175"/>
        <v xml:space="preserve"> </v>
      </c>
      <c r="X3749" s="76"/>
      <c r="Y3749" s="76"/>
      <c r="Z3749" s="1"/>
      <c r="AA3749" s="1"/>
      <c r="AB3749" s="1"/>
      <c r="AC3749" s="1"/>
      <c r="AD3749" s="160"/>
    </row>
    <row r="3750" spans="1:30" s="37" customFormat="1">
      <c r="A3750" s="35"/>
      <c r="B3750" s="34"/>
      <c r="C3750" s="3"/>
      <c r="D3750" s="34"/>
      <c r="E3750" s="34"/>
      <c r="F3750" s="34"/>
      <c r="G3750" s="34"/>
      <c r="H3750" s="34"/>
      <c r="I3750" s="34"/>
      <c r="J3750" s="34"/>
      <c r="K3750" s="36"/>
      <c r="L3750" s="36"/>
      <c r="M3750" s="36"/>
      <c r="N3750" s="36"/>
      <c r="O3750" s="34"/>
      <c r="P3750" s="34"/>
      <c r="Q3750" s="80">
        <f t="shared" si="176"/>
        <v>0</v>
      </c>
      <c r="T3750" s="8" t="str">
        <f>+IFERROR(VLOOKUP(B3750,$B$5:B3749,1,FALSE),"")</f>
        <v/>
      </c>
      <c r="U3750" s="8" t="str">
        <f t="shared" si="174"/>
        <v>DUPLICATE</v>
      </c>
      <c r="V3750" s="76"/>
      <c r="W3750" s="75" t="str">
        <f t="shared" si="175"/>
        <v xml:space="preserve"> </v>
      </c>
      <c r="X3750" s="76"/>
      <c r="Y3750" s="76"/>
      <c r="Z3750" s="1"/>
      <c r="AA3750" s="1"/>
      <c r="AB3750" s="1"/>
      <c r="AC3750" s="1"/>
      <c r="AD3750" s="160"/>
    </row>
    <row r="3751" spans="1:30" s="37" customFormat="1">
      <c r="A3751" s="35"/>
      <c r="B3751" s="34"/>
      <c r="C3751" s="3"/>
      <c r="D3751" s="34"/>
      <c r="E3751" s="34"/>
      <c r="F3751" s="34"/>
      <c r="G3751" s="34"/>
      <c r="H3751" s="34"/>
      <c r="I3751" s="34"/>
      <c r="J3751" s="34"/>
      <c r="K3751" s="36"/>
      <c r="L3751" s="36"/>
      <c r="M3751" s="36"/>
      <c r="N3751" s="36"/>
      <c r="O3751" s="34"/>
      <c r="P3751" s="34"/>
      <c r="Q3751" s="80">
        <f t="shared" si="176"/>
        <v>0</v>
      </c>
      <c r="T3751" s="8" t="str">
        <f>+IFERROR(VLOOKUP(B3751,$B$5:B3750,1,FALSE),"")</f>
        <v/>
      </c>
      <c r="U3751" s="8" t="str">
        <f t="shared" si="174"/>
        <v>DUPLICATE</v>
      </c>
      <c r="V3751" s="76"/>
      <c r="W3751" s="75" t="str">
        <f t="shared" si="175"/>
        <v xml:space="preserve"> </v>
      </c>
      <c r="X3751" s="76"/>
      <c r="Y3751" s="76"/>
      <c r="Z3751" s="1"/>
      <c r="AA3751" s="1"/>
      <c r="AB3751" s="1"/>
      <c r="AC3751" s="1"/>
      <c r="AD3751" s="160"/>
    </row>
    <row r="3752" spans="1:30" s="37" customFormat="1">
      <c r="A3752" s="35"/>
      <c r="B3752" s="34"/>
      <c r="C3752" s="3"/>
      <c r="D3752" s="34"/>
      <c r="E3752" s="34"/>
      <c r="F3752" s="34"/>
      <c r="G3752" s="34"/>
      <c r="H3752" s="34"/>
      <c r="I3752" s="34"/>
      <c r="J3752" s="34"/>
      <c r="K3752" s="36"/>
      <c r="L3752" s="36"/>
      <c r="M3752" s="36"/>
      <c r="N3752" s="36"/>
      <c r="O3752" s="34"/>
      <c r="P3752" s="34"/>
      <c r="Q3752" s="80">
        <f t="shared" si="176"/>
        <v>0</v>
      </c>
      <c r="T3752" s="8" t="str">
        <f>+IFERROR(VLOOKUP(B3752,$B$5:B3751,1,FALSE),"")</f>
        <v/>
      </c>
      <c r="U3752" s="8" t="str">
        <f t="shared" si="174"/>
        <v>DUPLICATE</v>
      </c>
      <c r="V3752" s="76"/>
      <c r="W3752" s="75" t="str">
        <f t="shared" si="175"/>
        <v xml:space="preserve"> </v>
      </c>
      <c r="X3752" s="76"/>
      <c r="Y3752" s="76"/>
      <c r="Z3752" s="1"/>
      <c r="AA3752" s="1"/>
      <c r="AB3752" s="1"/>
      <c r="AC3752" s="1"/>
      <c r="AD3752" s="160"/>
    </row>
    <row r="3753" spans="1:30" s="37" customFormat="1">
      <c r="A3753" s="35"/>
      <c r="B3753" s="34"/>
      <c r="C3753" s="3"/>
      <c r="D3753" s="34"/>
      <c r="E3753" s="34"/>
      <c r="F3753" s="34"/>
      <c r="G3753" s="34"/>
      <c r="H3753" s="34"/>
      <c r="I3753" s="34"/>
      <c r="J3753" s="34"/>
      <c r="K3753" s="36"/>
      <c r="L3753" s="36"/>
      <c r="M3753" s="36"/>
      <c r="N3753" s="36"/>
      <c r="O3753" s="34"/>
      <c r="P3753" s="34"/>
      <c r="Q3753" s="80">
        <f t="shared" si="176"/>
        <v>0</v>
      </c>
      <c r="T3753" s="8" t="str">
        <f>+IFERROR(VLOOKUP(B3753,$B$5:B3752,1,FALSE),"")</f>
        <v/>
      </c>
      <c r="U3753" s="8" t="str">
        <f t="shared" si="174"/>
        <v>DUPLICATE</v>
      </c>
      <c r="V3753" s="76"/>
      <c r="W3753" s="75" t="str">
        <f t="shared" si="175"/>
        <v xml:space="preserve"> </v>
      </c>
      <c r="X3753" s="76"/>
      <c r="Y3753" s="76"/>
      <c r="Z3753" s="1"/>
      <c r="AA3753" s="1"/>
      <c r="AB3753" s="1"/>
      <c r="AC3753" s="1"/>
      <c r="AD3753" s="160"/>
    </row>
    <row r="3754" spans="1:30" s="37" customFormat="1">
      <c r="A3754" s="35"/>
      <c r="B3754" s="34"/>
      <c r="C3754" s="3"/>
      <c r="D3754" s="34"/>
      <c r="E3754" s="34"/>
      <c r="F3754" s="34"/>
      <c r="G3754" s="34"/>
      <c r="H3754" s="34"/>
      <c r="I3754" s="34"/>
      <c r="J3754" s="34"/>
      <c r="K3754" s="36"/>
      <c r="L3754" s="36"/>
      <c r="M3754" s="36"/>
      <c r="N3754" s="36"/>
      <c r="O3754" s="34"/>
      <c r="P3754" s="34"/>
      <c r="Q3754" s="80">
        <f t="shared" si="176"/>
        <v>0</v>
      </c>
      <c r="T3754" s="8" t="str">
        <f>+IFERROR(VLOOKUP(B3754,$B$5:B3753,1,FALSE),"")</f>
        <v/>
      </c>
      <c r="U3754" s="8" t="str">
        <f t="shared" si="174"/>
        <v>DUPLICATE</v>
      </c>
      <c r="V3754" s="76"/>
      <c r="W3754" s="75" t="str">
        <f t="shared" si="175"/>
        <v xml:space="preserve"> </v>
      </c>
      <c r="X3754" s="76"/>
      <c r="Y3754" s="76"/>
      <c r="Z3754" s="1"/>
      <c r="AA3754" s="1"/>
      <c r="AB3754" s="1"/>
      <c r="AC3754" s="1"/>
      <c r="AD3754" s="160"/>
    </row>
    <row r="3755" spans="1:30" s="37" customFormat="1">
      <c r="A3755" s="35"/>
      <c r="B3755" s="34"/>
      <c r="C3755" s="3"/>
      <c r="D3755" s="34"/>
      <c r="E3755" s="34"/>
      <c r="F3755" s="34"/>
      <c r="G3755" s="34"/>
      <c r="H3755" s="34"/>
      <c r="I3755" s="34"/>
      <c r="J3755" s="34"/>
      <c r="K3755" s="36"/>
      <c r="L3755" s="36"/>
      <c r="M3755" s="36"/>
      <c r="N3755" s="36"/>
      <c r="O3755" s="34"/>
      <c r="P3755" s="34"/>
      <c r="Q3755" s="80">
        <f t="shared" si="176"/>
        <v>0</v>
      </c>
      <c r="T3755" s="8" t="str">
        <f>+IFERROR(VLOOKUP(B3755,$B$5:B3754,1,FALSE),"")</f>
        <v/>
      </c>
      <c r="U3755" s="8" t="str">
        <f t="shared" si="174"/>
        <v>DUPLICATE</v>
      </c>
      <c r="V3755" s="76"/>
      <c r="W3755" s="75" t="str">
        <f t="shared" si="175"/>
        <v xml:space="preserve"> </v>
      </c>
      <c r="X3755" s="76"/>
      <c r="Y3755" s="76"/>
      <c r="Z3755" s="1"/>
      <c r="AA3755" s="1"/>
      <c r="AB3755" s="1"/>
      <c r="AC3755" s="1"/>
      <c r="AD3755" s="160"/>
    </row>
    <row r="3756" spans="1:30" s="37" customFormat="1">
      <c r="A3756" s="35"/>
      <c r="B3756" s="34"/>
      <c r="C3756" s="3"/>
      <c r="D3756" s="34"/>
      <c r="E3756" s="34"/>
      <c r="F3756" s="34"/>
      <c r="G3756" s="34"/>
      <c r="H3756" s="34"/>
      <c r="I3756" s="34"/>
      <c r="J3756" s="34"/>
      <c r="K3756" s="36"/>
      <c r="L3756" s="36"/>
      <c r="M3756" s="36"/>
      <c r="N3756" s="36"/>
      <c r="O3756" s="34"/>
      <c r="P3756" s="34"/>
      <c r="Q3756" s="80">
        <f t="shared" si="176"/>
        <v>0</v>
      </c>
      <c r="T3756" s="8" t="str">
        <f>+IFERROR(VLOOKUP(B3756,$B$5:B3755,1,FALSE),"")</f>
        <v/>
      </c>
      <c r="U3756" s="8" t="str">
        <f t="shared" si="174"/>
        <v>DUPLICATE</v>
      </c>
      <c r="V3756" s="76"/>
      <c r="W3756" s="75" t="str">
        <f t="shared" si="175"/>
        <v xml:space="preserve"> </v>
      </c>
      <c r="X3756" s="76"/>
      <c r="Y3756" s="76"/>
      <c r="Z3756" s="1"/>
      <c r="AA3756" s="1"/>
      <c r="AB3756" s="1"/>
      <c r="AC3756" s="1"/>
      <c r="AD3756" s="160"/>
    </row>
    <row r="3757" spans="1:30" s="37" customFormat="1">
      <c r="A3757" s="35"/>
      <c r="B3757" s="34"/>
      <c r="C3757" s="3"/>
      <c r="D3757" s="34"/>
      <c r="E3757" s="34"/>
      <c r="F3757" s="34"/>
      <c r="G3757" s="34"/>
      <c r="H3757" s="34"/>
      <c r="I3757" s="34"/>
      <c r="J3757" s="34"/>
      <c r="K3757" s="36"/>
      <c r="L3757" s="36"/>
      <c r="M3757" s="36"/>
      <c r="N3757" s="36"/>
      <c r="O3757" s="34"/>
      <c r="P3757" s="34"/>
      <c r="Q3757" s="80">
        <f t="shared" si="176"/>
        <v>0</v>
      </c>
      <c r="T3757" s="8" t="str">
        <f>+IFERROR(VLOOKUP(B3757,$B$5:B3756,1,FALSE),"")</f>
        <v/>
      </c>
      <c r="U3757" s="8" t="str">
        <f t="shared" si="174"/>
        <v>DUPLICATE</v>
      </c>
      <c r="V3757" s="76"/>
      <c r="W3757" s="75" t="str">
        <f t="shared" si="175"/>
        <v xml:space="preserve"> </v>
      </c>
      <c r="X3757" s="76"/>
      <c r="Y3757" s="76"/>
      <c r="Z3757" s="1"/>
      <c r="AA3757" s="1"/>
      <c r="AB3757" s="1"/>
      <c r="AC3757" s="1"/>
      <c r="AD3757" s="160"/>
    </row>
    <row r="3758" spans="1:30" s="37" customFormat="1">
      <c r="A3758" s="35"/>
      <c r="B3758" s="34"/>
      <c r="C3758" s="3"/>
      <c r="D3758" s="34"/>
      <c r="E3758" s="34"/>
      <c r="F3758" s="34"/>
      <c r="G3758" s="34"/>
      <c r="H3758" s="34"/>
      <c r="I3758" s="34"/>
      <c r="J3758" s="34"/>
      <c r="K3758" s="36"/>
      <c r="L3758" s="36"/>
      <c r="M3758" s="36"/>
      <c r="N3758" s="36"/>
      <c r="O3758" s="34"/>
      <c r="P3758" s="34"/>
      <c r="Q3758" s="80">
        <f t="shared" si="176"/>
        <v>0</v>
      </c>
      <c r="T3758" s="8" t="str">
        <f>+IFERROR(VLOOKUP(B3758,$B$5:B3757,1,FALSE),"")</f>
        <v/>
      </c>
      <c r="U3758" s="8" t="str">
        <f t="shared" si="174"/>
        <v>DUPLICATE</v>
      </c>
      <c r="V3758" s="76"/>
      <c r="W3758" s="75" t="str">
        <f t="shared" si="175"/>
        <v xml:space="preserve"> </v>
      </c>
      <c r="X3758" s="76"/>
      <c r="Y3758" s="76"/>
      <c r="Z3758" s="1"/>
      <c r="AA3758" s="1"/>
      <c r="AB3758" s="1"/>
      <c r="AC3758" s="1"/>
      <c r="AD3758" s="160"/>
    </row>
    <row r="3759" spans="1:30" s="37" customFormat="1">
      <c r="A3759" s="35"/>
      <c r="B3759" s="34"/>
      <c r="C3759" s="3"/>
      <c r="D3759" s="34"/>
      <c r="E3759" s="34"/>
      <c r="F3759" s="34"/>
      <c r="G3759" s="34"/>
      <c r="H3759" s="34"/>
      <c r="I3759" s="34"/>
      <c r="J3759" s="34"/>
      <c r="K3759" s="36"/>
      <c r="L3759" s="36"/>
      <c r="M3759" s="36"/>
      <c r="N3759" s="36"/>
      <c r="O3759" s="34"/>
      <c r="P3759" s="34"/>
      <c r="Q3759" s="80">
        <f t="shared" si="176"/>
        <v>0</v>
      </c>
      <c r="T3759" s="8" t="str">
        <f>+IFERROR(VLOOKUP(B3759,$B$5:B3758,1,FALSE),"")</f>
        <v/>
      </c>
      <c r="U3759" s="8" t="str">
        <f t="shared" si="174"/>
        <v>DUPLICATE</v>
      </c>
      <c r="V3759" s="76"/>
      <c r="W3759" s="75" t="str">
        <f t="shared" si="175"/>
        <v xml:space="preserve"> </v>
      </c>
      <c r="X3759" s="76"/>
      <c r="Y3759" s="76"/>
      <c r="Z3759" s="1"/>
      <c r="AA3759" s="1"/>
      <c r="AB3759" s="1"/>
      <c r="AC3759" s="1"/>
      <c r="AD3759" s="160"/>
    </row>
    <row r="3760" spans="1:30" s="37" customFormat="1">
      <c r="A3760" s="35"/>
      <c r="B3760" s="34"/>
      <c r="C3760" s="3"/>
      <c r="D3760" s="34"/>
      <c r="E3760" s="34"/>
      <c r="F3760" s="34"/>
      <c r="G3760" s="34"/>
      <c r="H3760" s="34"/>
      <c r="I3760" s="34"/>
      <c r="J3760" s="34"/>
      <c r="K3760" s="36"/>
      <c r="L3760" s="36"/>
      <c r="M3760" s="36"/>
      <c r="N3760" s="36"/>
      <c r="O3760" s="34"/>
      <c r="P3760" s="34"/>
      <c r="Q3760" s="80">
        <f t="shared" si="176"/>
        <v>0</v>
      </c>
      <c r="T3760" s="8" t="str">
        <f>+IFERROR(VLOOKUP(B3760,$B$5:B3759,1,FALSE),"")</f>
        <v/>
      </c>
      <c r="U3760" s="8" t="str">
        <f t="shared" si="174"/>
        <v>DUPLICATE</v>
      </c>
      <c r="V3760" s="76"/>
      <c r="W3760" s="75" t="str">
        <f t="shared" si="175"/>
        <v xml:space="preserve"> </v>
      </c>
      <c r="X3760" s="76"/>
      <c r="Y3760" s="76"/>
      <c r="Z3760" s="1"/>
      <c r="AA3760" s="1"/>
      <c r="AB3760" s="1"/>
      <c r="AC3760" s="1"/>
      <c r="AD3760" s="160"/>
    </row>
    <row r="3761" spans="1:30" s="37" customFormat="1">
      <c r="A3761" s="35"/>
      <c r="B3761" s="34"/>
      <c r="C3761" s="3"/>
      <c r="D3761" s="34"/>
      <c r="E3761" s="34"/>
      <c r="F3761" s="34"/>
      <c r="G3761" s="34"/>
      <c r="H3761" s="34"/>
      <c r="I3761" s="34"/>
      <c r="J3761" s="34"/>
      <c r="K3761" s="36"/>
      <c r="L3761" s="36"/>
      <c r="M3761" s="36"/>
      <c r="N3761" s="36"/>
      <c r="O3761" s="34"/>
      <c r="P3761" s="34"/>
      <c r="Q3761" s="80">
        <f t="shared" si="176"/>
        <v>0</v>
      </c>
      <c r="T3761" s="8" t="str">
        <f>+IFERROR(VLOOKUP(B3761,$B$5:B3760,1,FALSE),"")</f>
        <v/>
      </c>
      <c r="U3761" s="8" t="str">
        <f t="shared" si="174"/>
        <v>DUPLICATE</v>
      </c>
      <c r="V3761" s="76"/>
      <c r="W3761" s="75" t="str">
        <f t="shared" si="175"/>
        <v xml:space="preserve"> </v>
      </c>
      <c r="X3761" s="76"/>
      <c r="Y3761" s="76"/>
      <c r="Z3761" s="1"/>
      <c r="AA3761" s="1"/>
      <c r="AB3761" s="1"/>
      <c r="AC3761" s="1"/>
      <c r="AD3761" s="160"/>
    </row>
    <row r="3762" spans="1:30" s="37" customFormat="1">
      <c r="A3762" s="35"/>
      <c r="B3762" s="34"/>
      <c r="C3762" s="3"/>
      <c r="D3762" s="34"/>
      <c r="E3762" s="34"/>
      <c r="F3762" s="34"/>
      <c r="G3762" s="34"/>
      <c r="H3762" s="34"/>
      <c r="I3762" s="34"/>
      <c r="J3762" s="34"/>
      <c r="K3762" s="36"/>
      <c r="L3762" s="36"/>
      <c r="M3762" s="36"/>
      <c r="N3762" s="36"/>
      <c r="O3762" s="34"/>
      <c r="P3762" s="34"/>
      <c r="Q3762" s="80">
        <f t="shared" si="176"/>
        <v>0</v>
      </c>
      <c r="T3762" s="8" t="str">
        <f>+IFERROR(VLOOKUP(B3762,$B$5:B3761,1,FALSE),"")</f>
        <v/>
      </c>
      <c r="U3762" s="8" t="str">
        <f t="shared" si="174"/>
        <v>DUPLICATE</v>
      </c>
      <c r="V3762" s="76"/>
      <c r="W3762" s="75" t="str">
        <f t="shared" si="175"/>
        <v xml:space="preserve"> </v>
      </c>
      <c r="X3762" s="76"/>
      <c r="Y3762" s="76"/>
      <c r="Z3762" s="1"/>
      <c r="AA3762" s="1"/>
      <c r="AB3762" s="1"/>
      <c r="AC3762" s="1"/>
      <c r="AD3762" s="160"/>
    </row>
    <row r="3763" spans="1:30" s="37" customFormat="1">
      <c r="A3763" s="35"/>
      <c r="B3763" s="34"/>
      <c r="C3763" s="3"/>
      <c r="D3763" s="34"/>
      <c r="E3763" s="34"/>
      <c r="F3763" s="34"/>
      <c r="G3763" s="34"/>
      <c r="H3763" s="34"/>
      <c r="I3763" s="34"/>
      <c r="J3763" s="34"/>
      <c r="K3763" s="36"/>
      <c r="L3763" s="36"/>
      <c r="M3763" s="36"/>
      <c r="N3763" s="36"/>
      <c r="O3763" s="34"/>
      <c r="P3763" s="34"/>
      <c r="Q3763" s="80">
        <f t="shared" si="176"/>
        <v>0</v>
      </c>
      <c r="T3763" s="8" t="str">
        <f>+IFERROR(VLOOKUP(B3763,$B$5:B3762,1,FALSE),"")</f>
        <v/>
      </c>
      <c r="U3763" s="8" t="str">
        <f t="shared" si="174"/>
        <v>DUPLICATE</v>
      </c>
      <c r="V3763" s="76"/>
      <c r="W3763" s="75" t="str">
        <f t="shared" si="175"/>
        <v xml:space="preserve"> </v>
      </c>
      <c r="X3763" s="76"/>
      <c r="Y3763" s="76"/>
      <c r="Z3763" s="1"/>
      <c r="AA3763" s="1"/>
      <c r="AB3763" s="1"/>
      <c r="AC3763" s="1"/>
      <c r="AD3763" s="160"/>
    </row>
    <row r="3764" spans="1:30" s="37" customFormat="1">
      <c r="A3764" s="35"/>
      <c r="B3764" s="34"/>
      <c r="C3764" s="3"/>
      <c r="D3764" s="34"/>
      <c r="E3764" s="34"/>
      <c r="F3764" s="34"/>
      <c r="G3764" s="34"/>
      <c r="H3764" s="34"/>
      <c r="I3764" s="34"/>
      <c r="J3764" s="34"/>
      <c r="K3764" s="36"/>
      <c r="L3764" s="36"/>
      <c r="M3764" s="36"/>
      <c r="N3764" s="36"/>
      <c r="O3764" s="34"/>
      <c r="P3764" s="34"/>
      <c r="Q3764" s="80">
        <f t="shared" si="176"/>
        <v>0</v>
      </c>
      <c r="T3764" s="8" t="str">
        <f>+IFERROR(VLOOKUP(B3764,$B$5:B3763,1,FALSE),"")</f>
        <v/>
      </c>
      <c r="U3764" s="8" t="str">
        <f t="shared" si="174"/>
        <v>DUPLICATE</v>
      </c>
      <c r="V3764" s="76"/>
      <c r="W3764" s="75" t="str">
        <f t="shared" si="175"/>
        <v xml:space="preserve"> </v>
      </c>
      <c r="X3764" s="76"/>
      <c r="Y3764" s="76"/>
      <c r="Z3764" s="1"/>
      <c r="AA3764" s="1"/>
      <c r="AB3764" s="1"/>
      <c r="AC3764" s="1"/>
      <c r="AD3764" s="160"/>
    </row>
    <row r="3765" spans="1:30" s="37" customFormat="1">
      <c r="A3765" s="35"/>
      <c r="B3765" s="34"/>
      <c r="C3765" s="3"/>
      <c r="D3765" s="34"/>
      <c r="E3765" s="34"/>
      <c r="F3765" s="34"/>
      <c r="G3765" s="34"/>
      <c r="H3765" s="34"/>
      <c r="I3765" s="34"/>
      <c r="J3765" s="34"/>
      <c r="K3765" s="36"/>
      <c r="L3765" s="36"/>
      <c r="M3765" s="36"/>
      <c r="N3765" s="36"/>
      <c r="O3765" s="34"/>
      <c r="P3765" s="34"/>
      <c r="Q3765" s="80">
        <f t="shared" si="176"/>
        <v>0</v>
      </c>
      <c r="T3765" s="8" t="str">
        <f>+IFERROR(VLOOKUP(B3765,$B$5:B3764,1,FALSE),"")</f>
        <v/>
      </c>
      <c r="U3765" s="8" t="str">
        <f t="shared" si="174"/>
        <v>DUPLICATE</v>
      </c>
      <c r="V3765" s="76"/>
      <c r="W3765" s="75" t="str">
        <f t="shared" si="175"/>
        <v xml:space="preserve"> </v>
      </c>
      <c r="X3765" s="76"/>
      <c r="Y3765" s="76"/>
      <c r="Z3765" s="1"/>
      <c r="AA3765" s="1"/>
      <c r="AB3765" s="1"/>
      <c r="AC3765" s="1"/>
      <c r="AD3765" s="160"/>
    </row>
    <row r="3766" spans="1:30" s="37" customFormat="1">
      <c r="A3766" s="35"/>
      <c r="B3766" s="34"/>
      <c r="C3766" s="3"/>
      <c r="D3766" s="34"/>
      <c r="E3766" s="34"/>
      <c r="F3766" s="34"/>
      <c r="G3766" s="34"/>
      <c r="H3766" s="34"/>
      <c r="I3766" s="34"/>
      <c r="J3766" s="34"/>
      <c r="K3766" s="36"/>
      <c r="L3766" s="36"/>
      <c r="M3766" s="36"/>
      <c r="N3766" s="36"/>
      <c r="O3766" s="34"/>
      <c r="P3766" s="34"/>
      <c r="Q3766" s="80">
        <f t="shared" si="176"/>
        <v>0</v>
      </c>
      <c r="T3766" s="8" t="str">
        <f>+IFERROR(VLOOKUP(B3766,$B$5:B3765,1,FALSE),"")</f>
        <v/>
      </c>
      <c r="U3766" s="8" t="str">
        <f t="shared" si="174"/>
        <v>DUPLICATE</v>
      </c>
      <c r="V3766" s="15"/>
      <c r="W3766" s="75" t="str">
        <f t="shared" si="175"/>
        <v xml:space="preserve"> </v>
      </c>
      <c r="X3766" s="76"/>
      <c r="Y3766" s="76"/>
      <c r="Z3766" s="1"/>
      <c r="AA3766" s="1"/>
      <c r="AB3766" s="1"/>
      <c r="AC3766" s="1"/>
      <c r="AD3766" s="160"/>
    </row>
    <row r="3767" spans="1:30" s="37" customFormat="1">
      <c r="A3767" s="35"/>
      <c r="B3767" s="34"/>
      <c r="C3767" s="3"/>
      <c r="D3767" s="34"/>
      <c r="E3767" s="34"/>
      <c r="F3767" s="34"/>
      <c r="G3767" s="34"/>
      <c r="H3767" s="34"/>
      <c r="I3767" s="34"/>
      <c r="J3767" s="34"/>
      <c r="K3767" s="36"/>
      <c r="L3767" s="36"/>
      <c r="M3767" s="36"/>
      <c r="N3767" s="36"/>
      <c r="O3767" s="34"/>
      <c r="P3767" s="34"/>
      <c r="Q3767" s="80">
        <f t="shared" si="176"/>
        <v>0</v>
      </c>
      <c r="T3767" s="8" t="str">
        <f>+IFERROR(VLOOKUP(B3767,$B$5:B3766,1,FALSE),"")</f>
        <v/>
      </c>
      <c r="U3767" s="8" t="str">
        <f t="shared" si="174"/>
        <v>DUPLICATE</v>
      </c>
      <c r="V3767" s="76"/>
      <c r="W3767" s="75" t="str">
        <f t="shared" si="175"/>
        <v xml:space="preserve"> </v>
      </c>
      <c r="X3767" s="76"/>
      <c r="Y3767" s="76"/>
      <c r="Z3767" s="1"/>
      <c r="AA3767" s="1"/>
      <c r="AB3767" s="1"/>
      <c r="AC3767" s="1"/>
      <c r="AD3767" s="160"/>
    </row>
    <row r="3768" spans="1:30" s="37" customFormat="1">
      <c r="A3768" s="35"/>
      <c r="B3768" s="34"/>
      <c r="C3768" s="3"/>
      <c r="D3768" s="34"/>
      <c r="E3768" s="34"/>
      <c r="F3768" s="34"/>
      <c r="G3768" s="34"/>
      <c r="H3768" s="34"/>
      <c r="I3768" s="34"/>
      <c r="J3768" s="34"/>
      <c r="K3768" s="36"/>
      <c r="L3768" s="36"/>
      <c r="M3768" s="36"/>
      <c r="N3768" s="36"/>
      <c r="O3768" s="34"/>
      <c r="P3768" s="34"/>
      <c r="Q3768" s="80">
        <f t="shared" si="176"/>
        <v>0</v>
      </c>
      <c r="T3768" s="8" t="str">
        <f>+IFERROR(VLOOKUP(B3768,$B$5:B3767,1,FALSE),"")</f>
        <v/>
      </c>
      <c r="U3768" s="8" t="str">
        <f t="shared" si="174"/>
        <v>DUPLICATE</v>
      </c>
      <c r="V3768" s="76"/>
      <c r="W3768" s="75" t="str">
        <f t="shared" si="175"/>
        <v xml:space="preserve"> </v>
      </c>
      <c r="X3768" s="76"/>
      <c r="Y3768" s="76"/>
      <c r="Z3768" s="1"/>
      <c r="AA3768" s="1"/>
      <c r="AB3768" s="1"/>
      <c r="AC3768" s="1"/>
      <c r="AD3768" s="160"/>
    </row>
    <row r="3769" spans="1:30" s="37" customFormat="1">
      <c r="A3769" s="35"/>
      <c r="B3769" s="34"/>
      <c r="C3769" s="3"/>
      <c r="D3769" s="34"/>
      <c r="E3769" s="34"/>
      <c r="F3769" s="34"/>
      <c r="G3769" s="34"/>
      <c r="H3769" s="34"/>
      <c r="I3769" s="34"/>
      <c r="J3769" s="34"/>
      <c r="K3769" s="36"/>
      <c r="L3769" s="36"/>
      <c r="M3769" s="36"/>
      <c r="N3769" s="36"/>
      <c r="O3769" s="34"/>
      <c r="P3769" s="34"/>
      <c r="Q3769" s="80">
        <f t="shared" si="176"/>
        <v>0</v>
      </c>
      <c r="T3769" s="8" t="str">
        <f>+IFERROR(VLOOKUP(B3769,$B$5:B3768,1,FALSE),"")</f>
        <v/>
      </c>
      <c r="U3769" s="8" t="str">
        <f t="shared" si="174"/>
        <v>DUPLICATE</v>
      </c>
      <c r="V3769" s="76"/>
      <c r="W3769" s="75" t="str">
        <f t="shared" si="175"/>
        <v xml:space="preserve"> </v>
      </c>
      <c r="X3769" s="76"/>
      <c r="Y3769" s="76"/>
      <c r="Z3769" s="1"/>
      <c r="AA3769" s="1"/>
      <c r="AB3769" s="1"/>
      <c r="AC3769" s="1"/>
      <c r="AD3769" s="160"/>
    </row>
    <row r="3770" spans="1:30" s="37" customFormat="1">
      <c r="A3770" s="35"/>
      <c r="B3770" s="34"/>
      <c r="C3770" s="3"/>
      <c r="D3770" s="34"/>
      <c r="E3770" s="34"/>
      <c r="F3770" s="34"/>
      <c r="G3770" s="34"/>
      <c r="H3770" s="34"/>
      <c r="I3770" s="34"/>
      <c r="J3770" s="34"/>
      <c r="K3770" s="36"/>
      <c r="L3770" s="36"/>
      <c r="M3770" s="36"/>
      <c r="N3770" s="36"/>
      <c r="O3770" s="34"/>
      <c r="P3770" s="34"/>
      <c r="Q3770" s="80">
        <f t="shared" si="176"/>
        <v>0</v>
      </c>
      <c r="T3770" s="8" t="str">
        <f>+IFERROR(VLOOKUP(B3770,$B$5:B3769,1,FALSE),"")</f>
        <v/>
      </c>
      <c r="U3770" s="8" t="str">
        <f t="shared" si="174"/>
        <v>DUPLICATE</v>
      </c>
      <c r="V3770" s="76"/>
      <c r="W3770" s="75" t="str">
        <f t="shared" si="175"/>
        <v xml:space="preserve"> </v>
      </c>
      <c r="X3770" s="76"/>
      <c r="Y3770" s="76"/>
      <c r="Z3770" s="1"/>
      <c r="AA3770" s="1"/>
      <c r="AB3770" s="1"/>
      <c r="AC3770" s="1"/>
      <c r="AD3770" s="160"/>
    </row>
    <row r="3771" spans="1:30" s="37" customFormat="1">
      <c r="A3771" s="35"/>
      <c r="B3771" s="34"/>
      <c r="C3771" s="3"/>
      <c r="D3771" s="34"/>
      <c r="E3771" s="34"/>
      <c r="F3771" s="34"/>
      <c r="G3771" s="34"/>
      <c r="H3771" s="34"/>
      <c r="I3771" s="34"/>
      <c r="J3771" s="34"/>
      <c r="K3771" s="36"/>
      <c r="L3771" s="36"/>
      <c r="M3771" s="36"/>
      <c r="N3771" s="36"/>
      <c r="O3771" s="34"/>
      <c r="P3771" s="34"/>
      <c r="Q3771" s="80">
        <f t="shared" si="176"/>
        <v>0</v>
      </c>
      <c r="T3771" s="8" t="str">
        <f>+IFERROR(VLOOKUP(B3771,$B$5:B3770,1,FALSE),"")</f>
        <v/>
      </c>
      <c r="U3771" s="8" t="str">
        <f t="shared" si="174"/>
        <v>DUPLICATE</v>
      </c>
      <c r="V3771" s="76"/>
      <c r="W3771" s="75" t="str">
        <f t="shared" si="175"/>
        <v xml:space="preserve"> </v>
      </c>
      <c r="X3771" s="76"/>
      <c r="Y3771" s="76"/>
      <c r="Z3771" s="1"/>
      <c r="AA3771" s="1"/>
      <c r="AB3771" s="1"/>
      <c r="AC3771" s="1"/>
      <c r="AD3771" s="160"/>
    </row>
    <row r="3772" spans="1:30" s="37" customFormat="1">
      <c r="A3772" s="35"/>
      <c r="B3772" s="34"/>
      <c r="C3772" s="3"/>
      <c r="D3772" s="34"/>
      <c r="E3772" s="34"/>
      <c r="F3772" s="34"/>
      <c r="G3772" s="34"/>
      <c r="H3772" s="34"/>
      <c r="I3772" s="34"/>
      <c r="J3772" s="34"/>
      <c r="K3772" s="36"/>
      <c r="L3772" s="36"/>
      <c r="M3772" s="36"/>
      <c r="N3772" s="36"/>
      <c r="O3772" s="34"/>
      <c r="P3772" s="34"/>
      <c r="Q3772" s="80">
        <f t="shared" si="176"/>
        <v>0</v>
      </c>
      <c r="T3772" s="8" t="str">
        <f>+IFERROR(VLOOKUP(B3772,$B$5:B3771,1,FALSE),"")</f>
        <v/>
      </c>
      <c r="U3772" s="8" t="str">
        <f t="shared" si="174"/>
        <v>DUPLICATE</v>
      </c>
      <c r="V3772" s="76"/>
      <c r="W3772" s="75" t="str">
        <f t="shared" si="175"/>
        <v xml:space="preserve"> </v>
      </c>
      <c r="X3772" s="76"/>
      <c r="Y3772" s="76"/>
      <c r="Z3772" s="1"/>
      <c r="AA3772" s="1"/>
      <c r="AB3772" s="1"/>
      <c r="AC3772" s="1"/>
      <c r="AD3772" s="160"/>
    </row>
    <row r="3773" spans="1:30" s="37" customFormat="1">
      <c r="A3773" s="35"/>
      <c r="B3773" s="34"/>
      <c r="C3773" s="3"/>
      <c r="D3773" s="34"/>
      <c r="E3773" s="34"/>
      <c r="F3773" s="34"/>
      <c r="G3773" s="34"/>
      <c r="H3773" s="34"/>
      <c r="I3773" s="34"/>
      <c r="J3773" s="34"/>
      <c r="K3773" s="36"/>
      <c r="L3773" s="36"/>
      <c r="M3773" s="36"/>
      <c r="N3773" s="36"/>
      <c r="O3773" s="34"/>
      <c r="P3773" s="34"/>
      <c r="Q3773" s="80">
        <f t="shared" si="176"/>
        <v>0</v>
      </c>
      <c r="T3773" s="8" t="str">
        <f>+IFERROR(VLOOKUP(B3773,$B$5:B3772,1,FALSE),"")</f>
        <v/>
      </c>
      <c r="U3773" s="8" t="str">
        <f t="shared" si="174"/>
        <v>DUPLICATE</v>
      </c>
      <c r="V3773" s="76"/>
      <c r="W3773" s="75" t="str">
        <f t="shared" si="175"/>
        <v xml:space="preserve"> </v>
      </c>
      <c r="X3773" s="76"/>
      <c r="Y3773" s="76"/>
      <c r="Z3773" s="1"/>
      <c r="AA3773" s="1"/>
      <c r="AB3773" s="1"/>
      <c r="AC3773" s="1"/>
      <c r="AD3773" s="160"/>
    </row>
    <row r="3774" spans="1:30" s="37" customFormat="1">
      <c r="A3774" s="35"/>
      <c r="B3774" s="34"/>
      <c r="C3774" s="3"/>
      <c r="D3774" s="34"/>
      <c r="E3774" s="34"/>
      <c r="F3774" s="34"/>
      <c r="G3774" s="34"/>
      <c r="H3774" s="34"/>
      <c r="I3774" s="34"/>
      <c r="J3774" s="34"/>
      <c r="K3774" s="36"/>
      <c r="L3774" s="36"/>
      <c r="M3774" s="36"/>
      <c r="N3774" s="36"/>
      <c r="O3774" s="34"/>
      <c r="P3774" s="34"/>
      <c r="Q3774" s="80">
        <f t="shared" si="176"/>
        <v>0</v>
      </c>
      <c r="T3774" s="8" t="str">
        <f>+IFERROR(VLOOKUP(B3774,$B$5:B3773,1,FALSE),"")</f>
        <v/>
      </c>
      <c r="U3774" s="8" t="str">
        <f t="shared" si="174"/>
        <v>DUPLICATE</v>
      </c>
      <c r="V3774" s="76"/>
      <c r="W3774" s="75" t="str">
        <f t="shared" si="175"/>
        <v xml:space="preserve"> </v>
      </c>
      <c r="X3774" s="76"/>
      <c r="Y3774" s="76"/>
      <c r="Z3774" s="1"/>
      <c r="AA3774" s="1"/>
      <c r="AB3774" s="1"/>
      <c r="AC3774" s="1"/>
      <c r="AD3774" s="160"/>
    </row>
    <row r="3775" spans="1:30" s="37" customFormat="1">
      <c r="A3775" s="35"/>
      <c r="B3775" s="34"/>
      <c r="C3775" s="3"/>
      <c r="D3775" s="34"/>
      <c r="E3775" s="34"/>
      <c r="F3775" s="34"/>
      <c r="G3775" s="34"/>
      <c r="H3775" s="34"/>
      <c r="I3775" s="34"/>
      <c r="J3775" s="34"/>
      <c r="K3775" s="36"/>
      <c r="L3775" s="36"/>
      <c r="M3775" s="36"/>
      <c r="N3775" s="36"/>
      <c r="O3775" s="34"/>
      <c r="P3775" s="34"/>
      <c r="Q3775" s="80">
        <f t="shared" si="176"/>
        <v>0</v>
      </c>
      <c r="T3775" s="8" t="str">
        <f>+IFERROR(VLOOKUP(B3775,$B$5:B3774,1,FALSE),"")</f>
        <v/>
      </c>
      <c r="U3775" s="8" t="str">
        <f t="shared" si="174"/>
        <v>DUPLICATE</v>
      </c>
      <c r="V3775" s="76"/>
      <c r="W3775" s="75" t="str">
        <f t="shared" si="175"/>
        <v xml:space="preserve"> </v>
      </c>
      <c r="X3775" s="76"/>
      <c r="Y3775" s="76"/>
      <c r="Z3775" s="1"/>
      <c r="AA3775" s="1"/>
      <c r="AB3775" s="1"/>
      <c r="AC3775" s="1"/>
      <c r="AD3775" s="160"/>
    </row>
    <row r="3776" spans="1:30" s="37" customFormat="1">
      <c r="A3776" s="35"/>
      <c r="B3776" s="34"/>
      <c r="C3776" s="3"/>
      <c r="D3776" s="34"/>
      <c r="E3776" s="34"/>
      <c r="F3776" s="34"/>
      <c r="G3776" s="34"/>
      <c r="H3776" s="34"/>
      <c r="I3776" s="34"/>
      <c r="J3776" s="34"/>
      <c r="K3776" s="36"/>
      <c r="L3776" s="36"/>
      <c r="M3776" s="36"/>
      <c r="N3776" s="36"/>
      <c r="O3776" s="34"/>
      <c r="P3776" s="34"/>
      <c r="Q3776" s="80">
        <f t="shared" si="176"/>
        <v>0</v>
      </c>
      <c r="T3776" s="8" t="str">
        <f>+IFERROR(VLOOKUP(B3776,$B$5:B3775,1,FALSE),"")</f>
        <v/>
      </c>
      <c r="U3776" s="8" t="str">
        <f t="shared" si="174"/>
        <v>DUPLICATE</v>
      </c>
      <c r="V3776" s="76"/>
      <c r="W3776" s="75" t="str">
        <f t="shared" si="175"/>
        <v xml:space="preserve"> </v>
      </c>
      <c r="X3776" s="76"/>
      <c r="Y3776" s="76"/>
      <c r="Z3776" s="1"/>
      <c r="AA3776" s="1"/>
      <c r="AB3776" s="1"/>
      <c r="AC3776" s="1"/>
      <c r="AD3776" s="160"/>
    </row>
    <row r="3777" spans="1:30" s="37" customFormat="1">
      <c r="A3777" s="35"/>
      <c r="B3777" s="34"/>
      <c r="C3777" s="3"/>
      <c r="D3777" s="34"/>
      <c r="E3777" s="34"/>
      <c r="F3777" s="34"/>
      <c r="G3777" s="34"/>
      <c r="H3777" s="34"/>
      <c r="I3777" s="34"/>
      <c r="J3777" s="34"/>
      <c r="K3777" s="36"/>
      <c r="L3777" s="36"/>
      <c r="M3777" s="36"/>
      <c r="N3777" s="36"/>
      <c r="O3777" s="34"/>
      <c r="P3777" s="34"/>
      <c r="Q3777" s="80">
        <f t="shared" si="176"/>
        <v>0</v>
      </c>
      <c r="T3777" s="8" t="str">
        <f>+IFERROR(VLOOKUP(B3777,$B$5:B3776,1,FALSE),"")</f>
        <v/>
      </c>
      <c r="U3777" s="8" t="str">
        <f t="shared" si="174"/>
        <v>DUPLICATE</v>
      </c>
      <c r="V3777" s="76"/>
      <c r="W3777" s="75" t="str">
        <f t="shared" si="175"/>
        <v xml:space="preserve"> </v>
      </c>
      <c r="X3777" s="76"/>
      <c r="Y3777" s="76"/>
      <c r="Z3777" s="1"/>
      <c r="AA3777" s="1"/>
      <c r="AB3777" s="1"/>
      <c r="AC3777" s="1"/>
      <c r="AD3777" s="160"/>
    </row>
    <row r="3778" spans="1:30" s="37" customFormat="1">
      <c r="A3778" s="35"/>
      <c r="B3778" s="34"/>
      <c r="C3778" s="3"/>
      <c r="D3778" s="34"/>
      <c r="E3778" s="34"/>
      <c r="F3778" s="34"/>
      <c r="G3778" s="34"/>
      <c r="H3778" s="34"/>
      <c r="I3778" s="34"/>
      <c r="J3778" s="34"/>
      <c r="K3778" s="36"/>
      <c r="L3778" s="36"/>
      <c r="M3778" s="36"/>
      <c r="N3778" s="36"/>
      <c r="O3778" s="34"/>
      <c r="P3778" s="34"/>
      <c r="Q3778" s="80">
        <f t="shared" si="176"/>
        <v>0</v>
      </c>
      <c r="T3778" s="8" t="str">
        <f>+IFERROR(VLOOKUP(B3778,$B$5:B3777,1,FALSE),"")</f>
        <v/>
      </c>
      <c r="U3778" s="8" t="str">
        <f t="shared" si="174"/>
        <v>DUPLICATE</v>
      </c>
      <c r="V3778" s="76"/>
      <c r="W3778" s="75" t="str">
        <f t="shared" si="175"/>
        <v xml:space="preserve"> </v>
      </c>
      <c r="X3778" s="76"/>
      <c r="Y3778" s="76"/>
      <c r="Z3778" s="1"/>
      <c r="AA3778" s="1"/>
      <c r="AB3778" s="1"/>
      <c r="AC3778" s="1"/>
      <c r="AD3778" s="160"/>
    </row>
    <row r="3779" spans="1:30" s="37" customFormat="1">
      <c r="A3779" s="35"/>
      <c r="B3779" s="34"/>
      <c r="C3779" s="3"/>
      <c r="D3779" s="34"/>
      <c r="E3779" s="34"/>
      <c r="F3779" s="34"/>
      <c r="G3779" s="34"/>
      <c r="H3779" s="34"/>
      <c r="I3779" s="34"/>
      <c r="J3779" s="34"/>
      <c r="K3779" s="36"/>
      <c r="L3779" s="36"/>
      <c r="M3779" s="36"/>
      <c r="N3779" s="36"/>
      <c r="O3779" s="34"/>
      <c r="P3779" s="34"/>
      <c r="Q3779" s="80">
        <f t="shared" si="176"/>
        <v>0</v>
      </c>
      <c r="T3779" s="8" t="str">
        <f>+IFERROR(VLOOKUP(B3779,$B$5:B3778,1,FALSE),"")</f>
        <v/>
      </c>
      <c r="U3779" s="8" t="str">
        <f t="shared" si="174"/>
        <v>DUPLICATE</v>
      </c>
      <c r="V3779" s="76"/>
      <c r="W3779" s="75" t="str">
        <f t="shared" si="175"/>
        <v xml:space="preserve"> </v>
      </c>
      <c r="X3779" s="76"/>
      <c r="Y3779" s="76"/>
      <c r="Z3779" s="1"/>
      <c r="AA3779" s="1"/>
      <c r="AB3779" s="1"/>
      <c r="AC3779" s="1"/>
      <c r="AD3779" s="160"/>
    </row>
    <row r="3780" spans="1:30" s="37" customFormat="1">
      <c r="A3780" s="35"/>
      <c r="B3780" s="34"/>
      <c r="C3780" s="3"/>
      <c r="D3780" s="34"/>
      <c r="E3780" s="34"/>
      <c r="F3780" s="34"/>
      <c r="G3780" s="34"/>
      <c r="H3780" s="34"/>
      <c r="I3780" s="34"/>
      <c r="J3780" s="34"/>
      <c r="K3780" s="36"/>
      <c r="L3780" s="36"/>
      <c r="M3780" s="36"/>
      <c r="N3780" s="36"/>
      <c r="O3780" s="34"/>
      <c r="P3780" s="34"/>
      <c r="Q3780" s="80">
        <f t="shared" si="176"/>
        <v>0</v>
      </c>
      <c r="T3780" s="8" t="str">
        <f>+IFERROR(VLOOKUP(B3780,$B$5:B3779,1,FALSE),"")</f>
        <v/>
      </c>
      <c r="U3780" s="8" t="str">
        <f t="shared" si="174"/>
        <v>DUPLICATE</v>
      </c>
      <c r="V3780" s="76"/>
      <c r="W3780" s="75" t="str">
        <f t="shared" si="175"/>
        <v xml:space="preserve"> </v>
      </c>
      <c r="X3780" s="76"/>
      <c r="Y3780" s="76"/>
      <c r="Z3780" s="1"/>
      <c r="AA3780" s="1"/>
      <c r="AB3780" s="1"/>
      <c r="AC3780" s="1"/>
      <c r="AD3780" s="160"/>
    </row>
    <row r="3781" spans="1:30" s="37" customFormat="1">
      <c r="A3781" s="35"/>
      <c r="B3781" s="34"/>
      <c r="C3781" s="3"/>
      <c r="D3781" s="34"/>
      <c r="E3781" s="34"/>
      <c r="F3781" s="34"/>
      <c r="G3781" s="34"/>
      <c r="H3781" s="34"/>
      <c r="I3781" s="34"/>
      <c r="J3781" s="34"/>
      <c r="K3781" s="36"/>
      <c r="L3781" s="36"/>
      <c r="M3781" s="36"/>
      <c r="N3781" s="36"/>
      <c r="O3781" s="34"/>
      <c r="P3781" s="34"/>
      <c r="Q3781" s="80">
        <f t="shared" si="176"/>
        <v>0</v>
      </c>
      <c r="T3781" s="8" t="str">
        <f>+IFERROR(VLOOKUP(B3781,$B$5:B3780,1,FALSE),"")</f>
        <v/>
      </c>
      <c r="U3781" s="8" t="str">
        <f t="shared" ref="U3781:U3844" si="177">+IF(EXACT(T3781,B3781),"DUPLICATE","ORIGINAL")</f>
        <v>DUPLICATE</v>
      </c>
      <c r="V3781" s="76"/>
      <c r="W3781" s="75" t="str">
        <f t="shared" ref="W3781:W3844" si="178">CONCATENATE(B3781," ",A3781)</f>
        <v xml:space="preserve"> </v>
      </c>
      <c r="X3781" s="76"/>
      <c r="Y3781" s="76"/>
      <c r="Z3781" s="1"/>
      <c r="AA3781" s="1"/>
      <c r="AB3781" s="1"/>
      <c r="AC3781" s="1"/>
      <c r="AD3781" s="160"/>
    </row>
    <row r="3782" spans="1:30" s="37" customFormat="1">
      <c r="A3782" s="35"/>
      <c r="B3782" s="34"/>
      <c r="C3782" s="3"/>
      <c r="D3782" s="34"/>
      <c r="E3782" s="34"/>
      <c r="F3782" s="34"/>
      <c r="G3782" s="34"/>
      <c r="H3782" s="34"/>
      <c r="I3782" s="34"/>
      <c r="J3782" s="34"/>
      <c r="K3782" s="36"/>
      <c r="L3782" s="36"/>
      <c r="M3782" s="36"/>
      <c r="N3782" s="36"/>
      <c r="O3782" s="34"/>
      <c r="P3782" s="34"/>
      <c r="Q3782" s="80">
        <f t="shared" ref="Q3782:Q3845" si="179">L3782+M3782+N3782</f>
        <v>0</v>
      </c>
      <c r="T3782" s="8" t="str">
        <f>+IFERROR(VLOOKUP(B3782,$B$5:B3781,1,FALSE),"")</f>
        <v/>
      </c>
      <c r="U3782" s="8" t="str">
        <f t="shared" si="177"/>
        <v>DUPLICATE</v>
      </c>
      <c r="V3782" s="76"/>
      <c r="W3782" s="75" t="str">
        <f t="shared" si="178"/>
        <v xml:space="preserve"> </v>
      </c>
      <c r="X3782" s="76"/>
      <c r="Y3782" s="76"/>
      <c r="Z3782" s="1"/>
      <c r="AA3782" s="1"/>
      <c r="AB3782" s="1"/>
      <c r="AC3782" s="1"/>
      <c r="AD3782" s="160"/>
    </row>
    <row r="3783" spans="1:30" s="37" customFormat="1">
      <c r="A3783" s="35"/>
      <c r="B3783" s="34"/>
      <c r="C3783" s="3"/>
      <c r="D3783" s="34"/>
      <c r="E3783" s="34"/>
      <c r="F3783" s="34"/>
      <c r="G3783" s="34"/>
      <c r="H3783" s="34"/>
      <c r="I3783" s="34"/>
      <c r="J3783" s="34"/>
      <c r="K3783" s="36"/>
      <c r="L3783" s="36"/>
      <c r="M3783" s="36"/>
      <c r="N3783" s="36"/>
      <c r="O3783" s="34"/>
      <c r="P3783" s="34"/>
      <c r="Q3783" s="80">
        <f t="shared" si="179"/>
        <v>0</v>
      </c>
      <c r="T3783" s="8" t="str">
        <f>+IFERROR(VLOOKUP(B3783,$B$5:B3782,1,FALSE),"")</f>
        <v/>
      </c>
      <c r="U3783" s="8" t="str">
        <f t="shared" si="177"/>
        <v>DUPLICATE</v>
      </c>
      <c r="V3783" s="76"/>
      <c r="W3783" s="75" t="str">
        <f t="shared" si="178"/>
        <v xml:space="preserve"> </v>
      </c>
      <c r="X3783" s="76"/>
      <c r="Y3783" s="76"/>
      <c r="Z3783" s="1"/>
      <c r="AA3783" s="1"/>
      <c r="AB3783" s="1"/>
      <c r="AC3783" s="1"/>
      <c r="AD3783" s="160"/>
    </row>
    <row r="3784" spans="1:30" s="37" customFormat="1">
      <c r="A3784" s="35"/>
      <c r="B3784" s="34"/>
      <c r="C3784" s="3"/>
      <c r="D3784" s="34"/>
      <c r="E3784" s="34"/>
      <c r="F3784" s="34"/>
      <c r="G3784" s="34"/>
      <c r="H3784" s="34"/>
      <c r="I3784" s="34"/>
      <c r="J3784" s="34"/>
      <c r="K3784" s="36"/>
      <c r="L3784" s="36"/>
      <c r="M3784" s="36"/>
      <c r="N3784" s="36"/>
      <c r="O3784" s="34"/>
      <c r="P3784" s="34"/>
      <c r="Q3784" s="80">
        <f t="shared" si="179"/>
        <v>0</v>
      </c>
      <c r="T3784" s="8" t="str">
        <f>+IFERROR(VLOOKUP(B3784,$B$5:B3783,1,FALSE),"")</f>
        <v/>
      </c>
      <c r="U3784" s="8" t="str">
        <f t="shared" si="177"/>
        <v>DUPLICATE</v>
      </c>
      <c r="V3784" s="76"/>
      <c r="W3784" s="75" t="str">
        <f t="shared" si="178"/>
        <v xml:space="preserve"> </v>
      </c>
      <c r="X3784" s="76"/>
      <c r="Y3784" s="76"/>
      <c r="Z3784" s="1"/>
      <c r="AA3784" s="1"/>
      <c r="AB3784" s="1"/>
      <c r="AC3784" s="1"/>
      <c r="AD3784" s="160"/>
    </row>
    <row r="3785" spans="1:30" s="37" customFormat="1">
      <c r="A3785" s="35"/>
      <c r="B3785" s="34"/>
      <c r="C3785" s="3"/>
      <c r="D3785" s="34"/>
      <c r="E3785" s="34"/>
      <c r="F3785" s="34"/>
      <c r="G3785" s="34"/>
      <c r="H3785" s="34"/>
      <c r="I3785" s="34"/>
      <c r="J3785" s="34"/>
      <c r="K3785" s="36"/>
      <c r="L3785" s="36"/>
      <c r="M3785" s="36"/>
      <c r="N3785" s="36"/>
      <c r="O3785" s="34"/>
      <c r="P3785" s="34"/>
      <c r="Q3785" s="80">
        <f t="shared" si="179"/>
        <v>0</v>
      </c>
      <c r="T3785" s="8" t="str">
        <f>+IFERROR(VLOOKUP(B3785,$B$5:B3784,1,FALSE),"")</f>
        <v/>
      </c>
      <c r="U3785" s="8" t="str">
        <f t="shared" si="177"/>
        <v>DUPLICATE</v>
      </c>
      <c r="V3785" s="76"/>
      <c r="W3785" s="75" t="str">
        <f t="shared" si="178"/>
        <v xml:space="preserve"> </v>
      </c>
      <c r="X3785" s="76"/>
      <c r="Y3785" s="76"/>
      <c r="Z3785" s="1"/>
      <c r="AA3785" s="1"/>
      <c r="AB3785" s="1"/>
      <c r="AC3785" s="1"/>
      <c r="AD3785" s="160"/>
    </row>
    <row r="3786" spans="1:30" s="37" customFormat="1">
      <c r="A3786" s="35"/>
      <c r="B3786" s="34"/>
      <c r="C3786" s="3"/>
      <c r="D3786" s="34"/>
      <c r="E3786" s="34"/>
      <c r="F3786" s="34"/>
      <c r="G3786" s="34"/>
      <c r="H3786" s="34"/>
      <c r="I3786" s="34"/>
      <c r="J3786" s="34"/>
      <c r="K3786" s="36"/>
      <c r="L3786" s="36"/>
      <c r="M3786" s="36"/>
      <c r="N3786" s="36"/>
      <c r="O3786" s="34"/>
      <c r="P3786" s="34"/>
      <c r="Q3786" s="80">
        <f t="shared" si="179"/>
        <v>0</v>
      </c>
      <c r="T3786" s="8" t="str">
        <f>+IFERROR(VLOOKUP(B3786,$B$5:B3785,1,FALSE),"")</f>
        <v/>
      </c>
      <c r="U3786" s="8" t="str">
        <f t="shared" si="177"/>
        <v>DUPLICATE</v>
      </c>
      <c r="V3786" s="76"/>
      <c r="W3786" s="75" t="str">
        <f t="shared" si="178"/>
        <v xml:space="preserve"> </v>
      </c>
      <c r="X3786" s="76"/>
      <c r="Y3786" s="76"/>
      <c r="Z3786" s="1"/>
      <c r="AA3786" s="1"/>
      <c r="AB3786" s="1"/>
      <c r="AC3786" s="1"/>
      <c r="AD3786" s="160"/>
    </row>
    <row r="3787" spans="1:30" s="37" customFormat="1">
      <c r="A3787" s="35"/>
      <c r="B3787" s="34"/>
      <c r="C3787" s="3"/>
      <c r="D3787" s="34"/>
      <c r="E3787" s="34"/>
      <c r="F3787" s="34"/>
      <c r="G3787" s="34"/>
      <c r="H3787" s="34"/>
      <c r="I3787" s="34"/>
      <c r="J3787" s="34"/>
      <c r="K3787" s="36"/>
      <c r="L3787" s="36"/>
      <c r="M3787" s="36"/>
      <c r="N3787" s="36"/>
      <c r="O3787" s="34"/>
      <c r="P3787" s="34"/>
      <c r="Q3787" s="80">
        <f t="shared" si="179"/>
        <v>0</v>
      </c>
      <c r="T3787" s="8" t="str">
        <f>+IFERROR(VLOOKUP(B3787,$B$5:B3786,1,FALSE),"")</f>
        <v/>
      </c>
      <c r="U3787" s="8" t="str">
        <f t="shared" si="177"/>
        <v>DUPLICATE</v>
      </c>
      <c r="V3787" s="76"/>
      <c r="W3787" s="75" t="str">
        <f t="shared" si="178"/>
        <v xml:space="preserve"> </v>
      </c>
      <c r="X3787" s="76"/>
      <c r="Y3787" s="76"/>
      <c r="Z3787" s="1"/>
      <c r="AA3787" s="1"/>
      <c r="AB3787" s="1"/>
      <c r="AC3787" s="1"/>
      <c r="AD3787" s="160"/>
    </row>
    <row r="3788" spans="1:30" s="37" customFormat="1">
      <c r="A3788" s="35"/>
      <c r="B3788" s="34"/>
      <c r="C3788" s="3"/>
      <c r="D3788" s="34"/>
      <c r="E3788" s="34"/>
      <c r="F3788" s="34"/>
      <c r="G3788" s="34"/>
      <c r="H3788" s="34"/>
      <c r="I3788" s="34"/>
      <c r="J3788" s="34"/>
      <c r="K3788" s="36"/>
      <c r="L3788" s="36"/>
      <c r="M3788" s="36"/>
      <c r="N3788" s="36"/>
      <c r="O3788" s="34"/>
      <c r="P3788" s="34"/>
      <c r="Q3788" s="80">
        <f t="shared" si="179"/>
        <v>0</v>
      </c>
      <c r="T3788" s="8" t="str">
        <f>+IFERROR(VLOOKUP(B3788,$B$5:B3787,1,FALSE),"")</f>
        <v/>
      </c>
      <c r="U3788" s="8" t="str">
        <f t="shared" si="177"/>
        <v>DUPLICATE</v>
      </c>
      <c r="V3788" s="76"/>
      <c r="W3788" s="75" t="str">
        <f t="shared" si="178"/>
        <v xml:space="preserve"> </v>
      </c>
      <c r="X3788" s="76"/>
      <c r="Y3788" s="76"/>
      <c r="Z3788" s="1"/>
      <c r="AA3788" s="1"/>
      <c r="AB3788" s="1"/>
      <c r="AC3788" s="1"/>
      <c r="AD3788" s="160"/>
    </row>
    <row r="3789" spans="1:30" s="37" customFormat="1">
      <c r="A3789" s="35"/>
      <c r="B3789" s="34"/>
      <c r="C3789" s="3"/>
      <c r="D3789" s="34"/>
      <c r="E3789" s="34"/>
      <c r="F3789" s="34"/>
      <c r="G3789" s="34"/>
      <c r="H3789" s="34"/>
      <c r="I3789" s="34"/>
      <c r="J3789" s="34"/>
      <c r="K3789" s="36"/>
      <c r="L3789" s="36"/>
      <c r="M3789" s="36"/>
      <c r="N3789" s="36"/>
      <c r="O3789" s="34"/>
      <c r="P3789" s="34"/>
      <c r="Q3789" s="80">
        <f t="shared" si="179"/>
        <v>0</v>
      </c>
      <c r="T3789" s="8" t="str">
        <f>+IFERROR(VLOOKUP(B3789,$B$5:B3788,1,FALSE),"")</f>
        <v/>
      </c>
      <c r="U3789" s="8" t="str">
        <f t="shared" si="177"/>
        <v>DUPLICATE</v>
      </c>
      <c r="V3789" s="76"/>
      <c r="W3789" s="75" t="str">
        <f t="shared" si="178"/>
        <v xml:space="preserve"> </v>
      </c>
      <c r="X3789" s="76"/>
      <c r="Y3789" s="76"/>
      <c r="Z3789" s="1"/>
      <c r="AA3789" s="1"/>
      <c r="AB3789" s="1"/>
      <c r="AC3789" s="1"/>
      <c r="AD3789" s="160"/>
    </row>
    <row r="3790" spans="1:30" s="37" customFormat="1">
      <c r="A3790" s="35"/>
      <c r="B3790" s="34"/>
      <c r="C3790" s="3"/>
      <c r="D3790" s="34"/>
      <c r="E3790" s="34"/>
      <c r="F3790" s="34"/>
      <c r="G3790" s="34"/>
      <c r="H3790" s="34"/>
      <c r="I3790" s="34"/>
      <c r="J3790" s="34"/>
      <c r="K3790" s="36"/>
      <c r="L3790" s="36"/>
      <c r="M3790" s="36"/>
      <c r="N3790" s="36"/>
      <c r="O3790" s="34"/>
      <c r="P3790" s="34"/>
      <c r="Q3790" s="80">
        <f t="shared" si="179"/>
        <v>0</v>
      </c>
      <c r="T3790" s="8" t="str">
        <f>+IFERROR(VLOOKUP(B3790,$B$5:B3789,1,FALSE),"")</f>
        <v/>
      </c>
      <c r="U3790" s="8" t="str">
        <f t="shared" si="177"/>
        <v>DUPLICATE</v>
      </c>
      <c r="V3790" s="76"/>
      <c r="W3790" s="75" t="str">
        <f t="shared" si="178"/>
        <v xml:space="preserve"> </v>
      </c>
      <c r="X3790" s="76"/>
      <c r="Y3790" s="76"/>
      <c r="Z3790" s="1"/>
      <c r="AA3790" s="1"/>
      <c r="AB3790" s="1"/>
      <c r="AC3790" s="1"/>
      <c r="AD3790" s="160"/>
    </row>
    <row r="3791" spans="1:30" s="37" customFormat="1">
      <c r="A3791" s="35"/>
      <c r="B3791" s="34"/>
      <c r="C3791" s="3"/>
      <c r="D3791" s="34"/>
      <c r="E3791" s="34"/>
      <c r="F3791" s="34"/>
      <c r="G3791" s="34"/>
      <c r="H3791" s="34"/>
      <c r="I3791" s="34"/>
      <c r="J3791" s="34"/>
      <c r="K3791" s="36"/>
      <c r="L3791" s="36"/>
      <c r="M3791" s="36"/>
      <c r="N3791" s="36"/>
      <c r="O3791" s="34"/>
      <c r="P3791" s="34"/>
      <c r="Q3791" s="80">
        <f t="shared" si="179"/>
        <v>0</v>
      </c>
      <c r="T3791" s="8" t="str">
        <f>+IFERROR(VLOOKUP(B3791,$B$5:B3790,1,FALSE),"")</f>
        <v/>
      </c>
      <c r="U3791" s="8" t="str">
        <f t="shared" si="177"/>
        <v>DUPLICATE</v>
      </c>
      <c r="V3791" s="76"/>
      <c r="W3791" s="75" t="str">
        <f t="shared" si="178"/>
        <v xml:space="preserve"> </v>
      </c>
      <c r="X3791" s="76"/>
      <c r="Y3791" s="76"/>
      <c r="Z3791" s="1"/>
      <c r="AA3791" s="1"/>
      <c r="AB3791" s="1"/>
      <c r="AC3791" s="1"/>
      <c r="AD3791" s="160"/>
    </row>
    <row r="3792" spans="1:30" s="37" customFormat="1">
      <c r="A3792" s="35"/>
      <c r="B3792" s="34"/>
      <c r="C3792" s="3"/>
      <c r="D3792" s="34"/>
      <c r="E3792" s="34"/>
      <c r="F3792" s="34"/>
      <c r="G3792" s="34"/>
      <c r="H3792" s="34"/>
      <c r="I3792" s="34"/>
      <c r="J3792" s="34"/>
      <c r="K3792" s="36"/>
      <c r="L3792" s="36"/>
      <c r="M3792" s="36"/>
      <c r="N3792" s="36"/>
      <c r="O3792" s="34"/>
      <c r="P3792" s="34"/>
      <c r="Q3792" s="80">
        <f t="shared" si="179"/>
        <v>0</v>
      </c>
      <c r="T3792" s="8" t="str">
        <f>+IFERROR(VLOOKUP(B3792,$B$5:B3791,1,FALSE),"")</f>
        <v/>
      </c>
      <c r="U3792" s="8" t="str">
        <f t="shared" si="177"/>
        <v>DUPLICATE</v>
      </c>
      <c r="V3792" s="76"/>
      <c r="W3792" s="75" t="str">
        <f t="shared" si="178"/>
        <v xml:space="preserve"> </v>
      </c>
      <c r="X3792" s="76"/>
      <c r="Y3792" s="76"/>
      <c r="Z3792" s="1"/>
      <c r="AA3792" s="1"/>
      <c r="AB3792" s="1"/>
      <c r="AC3792" s="1"/>
      <c r="AD3792" s="160"/>
    </row>
    <row r="3793" spans="1:30" s="37" customFormat="1">
      <c r="A3793" s="35"/>
      <c r="B3793" s="34"/>
      <c r="C3793" s="3"/>
      <c r="D3793" s="34"/>
      <c r="E3793" s="34"/>
      <c r="F3793" s="34"/>
      <c r="G3793" s="34"/>
      <c r="H3793" s="34"/>
      <c r="I3793" s="34"/>
      <c r="J3793" s="34"/>
      <c r="K3793" s="36"/>
      <c r="L3793" s="36"/>
      <c r="M3793" s="36"/>
      <c r="N3793" s="36"/>
      <c r="O3793" s="34"/>
      <c r="P3793" s="34"/>
      <c r="Q3793" s="80">
        <f t="shared" si="179"/>
        <v>0</v>
      </c>
      <c r="T3793" s="8" t="str">
        <f>+IFERROR(VLOOKUP(B3793,$B$5:B3792,1,FALSE),"")</f>
        <v/>
      </c>
      <c r="U3793" s="8" t="str">
        <f t="shared" si="177"/>
        <v>DUPLICATE</v>
      </c>
      <c r="V3793" s="76"/>
      <c r="W3793" s="75" t="str">
        <f t="shared" si="178"/>
        <v xml:space="preserve"> </v>
      </c>
      <c r="X3793" s="76"/>
      <c r="Y3793" s="76"/>
      <c r="Z3793" s="1"/>
      <c r="AA3793" s="1"/>
      <c r="AB3793" s="1"/>
      <c r="AC3793" s="1"/>
      <c r="AD3793" s="160"/>
    </row>
    <row r="3794" spans="1:30" s="37" customFormat="1">
      <c r="A3794" s="35"/>
      <c r="B3794" s="34"/>
      <c r="C3794" s="3"/>
      <c r="D3794" s="34"/>
      <c r="E3794" s="34"/>
      <c r="F3794" s="34"/>
      <c r="G3794" s="34"/>
      <c r="H3794" s="34"/>
      <c r="I3794" s="34"/>
      <c r="J3794" s="34"/>
      <c r="K3794" s="36"/>
      <c r="L3794" s="36"/>
      <c r="M3794" s="36"/>
      <c r="N3794" s="36"/>
      <c r="O3794" s="34"/>
      <c r="P3794" s="34"/>
      <c r="Q3794" s="80">
        <f t="shared" si="179"/>
        <v>0</v>
      </c>
      <c r="T3794" s="8" t="str">
        <f>+IFERROR(VLOOKUP(B3794,$B$5:B3793,1,FALSE),"")</f>
        <v/>
      </c>
      <c r="U3794" s="8" t="str">
        <f t="shared" si="177"/>
        <v>DUPLICATE</v>
      </c>
      <c r="V3794" s="76"/>
      <c r="W3794" s="75" t="str">
        <f t="shared" si="178"/>
        <v xml:space="preserve"> </v>
      </c>
      <c r="X3794" s="76"/>
      <c r="Y3794" s="76"/>
      <c r="Z3794" s="1"/>
      <c r="AA3794" s="1"/>
      <c r="AB3794" s="1"/>
      <c r="AC3794" s="1"/>
      <c r="AD3794" s="160"/>
    </row>
    <row r="3795" spans="1:30" s="37" customFormat="1">
      <c r="A3795" s="35"/>
      <c r="B3795" s="34"/>
      <c r="C3795" s="3"/>
      <c r="D3795" s="34"/>
      <c r="E3795" s="34"/>
      <c r="F3795" s="34"/>
      <c r="G3795" s="34"/>
      <c r="H3795" s="34"/>
      <c r="I3795" s="34"/>
      <c r="J3795" s="34"/>
      <c r="K3795" s="36"/>
      <c r="L3795" s="36"/>
      <c r="M3795" s="36"/>
      <c r="N3795" s="36"/>
      <c r="O3795" s="34"/>
      <c r="P3795" s="34"/>
      <c r="Q3795" s="80">
        <f t="shared" si="179"/>
        <v>0</v>
      </c>
      <c r="T3795" s="8" t="str">
        <f>+IFERROR(VLOOKUP(B3795,$B$5:B3794,1,FALSE),"")</f>
        <v/>
      </c>
      <c r="U3795" s="8" t="str">
        <f t="shared" si="177"/>
        <v>DUPLICATE</v>
      </c>
      <c r="V3795" s="76"/>
      <c r="W3795" s="75" t="str">
        <f t="shared" si="178"/>
        <v xml:space="preserve"> </v>
      </c>
      <c r="X3795" s="76"/>
      <c r="Y3795" s="76"/>
      <c r="Z3795" s="1"/>
      <c r="AA3795" s="1"/>
      <c r="AB3795" s="1"/>
      <c r="AC3795" s="1"/>
      <c r="AD3795" s="160"/>
    </row>
    <row r="3796" spans="1:30" s="37" customFormat="1">
      <c r="A3796" s="35"/>
      <c r="B3796" s="34"/>
      <c r="C3796" s="3"/>
      <c r="D3796" s="34"/>
      <c r="E3796" s="34"/>
      <c r="F3796" s="34"/>
      <c r="G3796" s="34"/>
      <c r="H3796" s="34"/>
      <c r="I3796" s="34"/>
      <c r="J3796" s="34"/>
      <c r="K3796" s="36"/>
      <c r="L3796" s="36"/>
      <c r="M3796" s="36"/>
      <c r="N3796" s="36"/>
      <c r="O3796" s="34"/>
      <c r="P3796" s="34"/>
      <c r="Q3796" s="80">
        <f t="shared" si="179"/>
        <v>0</v>
      </c>
      <c r="T3796" s="8" t="str">
        <f>+IFERROR(VLOOKUP(B3796,$B$5:B3795,1,FALSE),"")</f>
        <v/>
      </c>
      <c r="U3796" s="8" t="str">
        <f t="shared" si="177"/>
        <v>DUPLICATE</v>
      </c>
      <c r="V3796" s="76"/>
      <c r="W3796" s="75" t="str">
        <f t="shared" si="178"/>
        <v xml:space="preserve"> </v>
      </c>
      <c r="X3796" s="76"/>
      <c r="Y3796" s="76"/>
      <c r="Z3796" s="1"/>
      <c r="AA3796" s="1"/>
      <c r="AB3796" s="1"/>
      <c r="AC3796" s="1"/>
      <c r="AD3796" s="160"/>
    </row>
    <row r="3797" spans="1:30" s="37" customFormat="1">
      <c r="A3797" s="35"/>
      <c r="B3797" s="34"/>
      <c r="C3797" s="3"/>
      <c r="D3797" s="34"/>
      <c r="E3797" s="34"/>
      <c r="F3797" s="34"/>
      <c r="G3797" s="34"/>
      <c r="H3797" s="34"/>
      <c r="I3797" s="34"/>
      <c r="J3797" s="34"/>
      <c r="K3797" s="36"/>
      <c r="L3797" s="36"/>
      <c r="M3797" s="36"/>
      <c r="N3797" s="36"/>
      <c r="O3797" s="34"/>
      <c r="P3797" s="34"/>
      <c r="Q3797" s="80">
        <f t="shared" si="179"/>
        <v>0</v>
      </c>
      <c r="T3797" s="8" t="str">
        <f>+IFERROR(VLOOKUP(B3797,$B$5:B3796,1,FALSE),"")</f>
        <v/>
      </c>
      <c r="U3797" s="8" t="str">
        <f t="shared" si="177"/>
        <v>DUPLICATE</v>
      </c>
      <c r="V3797" s="76"/>
      <c r="W3797" s="75" t="str">
        <f t="shared" si="178"/>
        <v xml:space="preserve"> </v>
      </c>
      <c r="X3797" s="76"/>
      <c r="Y3797" s="76"/>
      <c r="Z3797" s="1"/>
      <c r="AA3797" s="1"/>
      <c r="AB3797" s="1"/>
      <c r="AC3797" s="1"/>
      <c r="AD3797" s="160"/>
    </row>
    <row r="3798" spans="1:30" s="37" customFormat="1">
      <c r="A3798" s="35"/>
      <c r="B3798" s="34"/>
      <c r="C3798" s="3"/>
      <c r="D3798" s="34"/>
      <c r="E3798" s="34"/>
      <c r="F3798" s="34"/>
      <c r="G3798" s="34"/>
      <c r="H3798" s="34"/>
      <c r="I3798" s="34"/>
      <c r="J3798" s="34"/>
      <c r="K3798" s="36"/>
      <c r="L3798" s="36"/>
      <c r="M3798" s="36"/>
      <c r="N3798" s="36"/>
      <c r="O3798" s="34"/>
      <c r="P3798" s="34"/>
      <c r="Q3798" s="80">
        <f t="shared" si="179"/>
        <v>0</v>
      </c>
      <c r="T3798" s="8" t="str">
        <f>+IFERROR(VLOOKUP(B3798,$B$5:B3797,1,FALSE),"")</f>
        <v/>
      </c>
      <c r="U3798" s="8" t="str">
        <f t="shared" si="177"/>
        <v>DUPLICATE</v>
      </c>
      <c r="V3798" s="76"/>
      <c r="W3798" s="75" t="str">
        <f t="shared" si="178"/>
        <v xml:space="preserve"> </v>
      </c>
      <c r="X3798" s="76"/>
      <c r="Y3798" s="76"/>
      <c r="Z3798" s="1"/>
      <c r="AA3798" s="1"/>
      <c r="AB3798" s="1"/>
      <c r="AC3798" s="1"/>
      <c r="AD3798" s="160"/>
    </row>
    <row r="3799" spans="1:30" s="37" customFormat="1">
      <c r="A3799" s="35"/>
      <c r="B3799" s="34"/>
      <c r="C3799" s="3"/>
      <c r="D3799" s="34"/>
      <c r="E3799" s="34"/>
      <c r="F3799" s="34"/>
      <c r="G3799" s="34"/>
      <c r="H3799" s="34"/>
      <c r="I3799" s="34"/>
      <c r="J3799" s="34"/>
      <c r="K3799" s="36"/>
      <c r="L3799" s="36"/>
      <c r="M3799" s="36"/>
      <c r="N3799" s="36"/>
      <c r="O3799" s="34"/>
      <c r="P3799" s="34"/>
      <c r="Q3799" s="80">
        <f t="shared" si="179"/>
        <v>0</v>
      </c>
      <c r="T3799" s="8" t="str">
        <f>+IFERROR(VLOOKUP(B3799,$B$5:B3798,1,FALSE),"")</f>
        <v/>
      </c>
      <c r="U3799" s="8" t="str">
        <f t="shared" si="177"/>
        <v>DUPLICATE</v>
      </c>
      <c r="V3799" s="76"/>
      <c r="W3799" s="75" t="str">
        <f t="shared" si="178"/>
        <v xml:space="preserve"> </v>
      </c>
      <c r="X3799" s="76"/>
      <c r="Y3799" s="76"/>
      <c r="Z3799" s="1"/>
      <c r="AA3799" s="1"/>
      <c r="AB3799" s="1"/>
      <c r="AC3799" s="1"/>
      <c r="AD3799" s="160"/>
    </row>
    <row r="3800" spans="1:30" s="37" customFormat="1">
      <c r="A3800" s="35"/>
      <c r="B3800" s="34"/>
      <c r="C3800" s="3"/>
      <c r="D3800" s="34"/>
      <c r="E3800" s="34"/>
      <c r="F3800" s="34"/>
      <c r="G3800" s="34"/>
      <c r="H3800" s="34"/>
      <c r="I3800" s="34"/>
      <c r="J3800" s="34"/>
      <c r="K3800" s="36"/>
      <c r="L3800" s="36"/>
      <c r="M3800" s="36"/>
      <c r="N3800" s="36"/>
      <c r="O3800" s="34"/>
      <c r="P3800" s="34"/>
      <c r="Q3800" s="80">
        <f t="shared" si="179"/>
        <v>0</v>
      </c>
      <c r="T3800" s="8" t="str">
        <f>+IFERROR(VLOOKUP(B3800,$B$5:B3799,1,FALSE),"")</f>
        <v/>
      </c>
      <c r="U3800" s="8" t="str">
        <f t="shared" si="177"/>
        <v>DUPLICATE</v>
      </c>
      <c r="V3800" s="76"/>
      <c r="W3800" s="75" t="str">
        <f t="shared" si="178"/>
        <v xml:space="preserve"> </v>
      </c>
      <c r="X3800" s="76"/>
      <c r="Y3800" s="76"/>
      <c r="Z3800" s="1"/>
      <c r="AA3800" s="1"/>
      <c r="AB3800" s="1"/>
      <c r="AC3800" s="1"/>
      <c r="AD3800" s="160"/>
    </row>
    <row r="3801" spans="1:30" s="37" customFormat="1">
      <c r="A3801" s="35"/>
      <c r="B3801" s="34"/>
      <c r="C3801" s="3"/>
      <c r="D3801" s="34"/>
      <c r="E3801" s="34"/>
      <c r="F3801" s="34"/>
      <c r="G3801" s="34"/>
      <c r="H3801" s="34"/>
      <c r="I3801" s="34"/>
      <c r="J3801" s="34"/>
      <c r="K3801" s="36"/>
      <c r="L3801" s="36"/>
      <c r="M3801" s="36"/>
      <c r="N3801" s="36"/>
      <c r="O3801" s="34"/>
      <c r="P3801" s="34"/>
      <c r="Q3801" s="80">
        <f t="shared" si="179"/>
        <v>0</v>
      </c>
      <c r="T3801" s="8" t="str">
        <f>+IFERROR(VLOOKUP(B3801,$B$5:B3800,1,FALSE),"")</f>
        <v/>
      </c>
      <c r="U3801" s="8" t="str">
        <f t="shared" si="177"/>
        <v>DUPLICATE</v>
      </c>
      <c r="V3801" s="76"/>
      <c r="W3801" s="75" t="str">
        <f t="shared" si="178"/>
        <v xml:space="preserve"> </v>
      </c>
      <c r="X3801" s="76"/>
      <c r="Y3801" s="76"/>
      <c r="Z3801" s="1"/>
      <c r="AA3801" s="1"/>
      <c r="AB3801" s="1"/>
      <c r="AC3801" s="1"/>
      <c r="AD3801" s="160"/>
    </row>
    <row r="3802" spans="1:30" s="37" customFormat="1">
      <c r="A3802" s="35"/>
      <c r="B3802" s="34"/>
      <c r="C3802" s="3"/>
      <c r="D3802" s="34"/>
      <c r="E3802" s="34"/>
      <c r="F3802" s="34"/>
      <c r="G3802" s="34"/>
      <c r="H3802" s="34"/>
      <c r="I3802" s="34"/>
      <c r="J3802" s="34"/>
      <c r="K3802" s="36"/>
      <c r="L3802" s="36"/>
      <c r="M3802" s="36"/>
      <c r="N3802" s="36"/>
      <c r="O3802" s="34"/>
      <c r="P3802" s="34"/>
      <c r="Q3802" s="80">
        <f t="shared" si="179"/>
        <v>0</v>
      </c>
      <c r="T3802" s="8" t="str">
        <f>+IFERROR(VLOOKUP(B3802,$B$5:B3801,1,FALSE),"")</f>
        <v/>
      </c>
      <c r="U3802" s="8" t="str">
        <f t="shared" si="177"/>
        <v>DUPLICATE</v>
      </c>
      <c r="V3802" s="76"/>
      <c r="W3802" s="75" t="str">
        <f t="shared" si="178"/>
        <v xml:space="preserve"> </v>
      </c>
      <c r="X3802" s="76"/>
      <c r="Y3802" s="76"/>
      <c r="Z3802" s="1"/>
      <c r="AA3802" s="1"/>
      <c r="AB3802" s="1"/>
      <c r="AC3802" s="1"/>
      <c r="AD3802" s="160"/>
    </row>
    <row r="3803" spans="1:30" s="37" customFormat="1">
      <c r="A3803" s="35"/>
      <c r="B3803" s="34"/>
      <c r="C3803" s="3"/>
      <c r="D3803" s="34"/>
      <c r="E3803" s="34"/>
      <c r="F3803" s="34"/>
      <c r="G3803" s="34"/>
      <c r="H3803" s="34"/>
      <c r="I3803" s="34"/>
      <c r="J3803" s="34"/>
      <c r="K3803" s="36"/>
      <c r="L3803" s="36"/>
      <c r="M3803" s="36"/>
      <c r="N3803" s="36"/>
      <c r="O3803" s="34"/>
      <c r="P3803" s="34"/>
      <c r="Q3803" s="80">
        <f t="shared" si="179"/>
        <v>0</v>
      </c>
      <c r="T3803" s="8" t="str">
        <f>+IFERROR(VLOOKUP(B3803,$B$5:B3802,1,FALSE),"")</f>
        <v/>
      </c>
      <c r="U3803" s="8" t="str">
        <f t="shared" si="177"/>
        <v>DUPLICATE</v>
      </c>
      <c r="V3803" s="76"/>
      <c r="W3803" s="75" t="str">
        <f t="shared" si="178"/>
        <v xml:space="preserve"> </v>
      </c>
      <c r="X3803" s="76"/>
      <c r="Y3803" s="76"/>
      <c r="Z3803" s="1"/>
      <c r="AA3803" s="1"/>
      <c r="AB3803" s="1"/>
      <c r="AC3803" s="1"/>
      <c r="AD3803" s="160"/>
    </row>
    <row r="3804" spans="1:30" s="37" customFormat="1">
      <c r="A3804" s="35"/>
      <c r="B3804" s="34"/>
      <c r="C3804" s="3"/>
      <c r="D3804" s="34"/>
      <c r="E3804" s="34"/>
      <c r="F3804" s="34"/>
      <c r="G3804" s="34"/>
      <c r="H3804" s="34"/>
      <c r="I3804" s="34"/>
      <c r="J3804" s="34"/>
      <c r="K3804" s="36"/>
      <c r="L3804" s="36"/>
      <c r="M3804" s="36"/>
      <c r="N3804" s="36"/>
      <c r="O3804" s="34"/>
      <c r="P3804" s="34"/>
      <c r="Q3804" s="80">
        <f t="shared" si="179"/>
        <v>0</v>
      </c>
      <c r="T3804" s="8" t="str">
        <f>+IFERROR(VLOOKUP(B3804,$B$5:B3803,1,FALSE),"")</f>
        <v/>
      </c>
      <c r="U3804" s="8" t="str">
        <f t="shared" si="177"/>
        <v>DUPLICATE</v>
      </c>
      <c r="V3804" s="76"/>
      <c r="W3804" s="75" t="str">
        <f t="shared" si="178"/>
        <v xml:space="preserve"> </v>
      </c>
      <c r="X3804" s="76"/>
      <c r="Y3804" s="76"/>
      <c r="Z3804" s="1"/>
      <c r="AA3804" s="1"/>
      <c r="AB3804" s="1"/>
      <c r="AC3804" s="1"/>
      <c r="AD3804" s="160"/>
    </row>
    <row r="3805" spans="1:30" s="37" customFormat="1">
      <c r="A3805" s="35"/>
      <c r="B3805" s="34"/>
      <c r="C3805" s="3"/>
      <c r="D3805" s="34"/>
      <c r="E3805" s="34"/>
      <c r="F3805" s="34"/>
      <c r="G3805" s="34"/>
      <c r="H3805" s="34"/>
      <c r="I3805" s="34"/>
      <c r="J3805" s="34"/>
      <c r="K3805" s="36"/>
      <c r="L3805" s="36"/>
      <c r="M3805" s="36"/>
      <c r="N3805" s="36"/>
      <c r="O3805" s="34"/>
      <c r="P3805" s="34"/>
      <c r="Q3805" s="80">
        <f t="shared" si="179"/>
        <v>0</v>
      </c>
      <c r="T3805" s="8" t="str">
        <f>+IFERROR(VLOOKUP(B3805,$B$5:B3804,1,FALSE),"")</f>
        <v/>
      </c>
      <c r="U3805" s="8" t="str">
        <f t="shared" si="177"/>
        <v>DUPLICATE</v>
      </c>
      <c r="V3805" s="76"/>
      <c r="W3805" s="75" t="str">
        <f t="shared" si="178"/>
        <v xml:space="preserve"> </v>
      </c>
      <c r="X3805" s="76"/>
      <c r="Y3805" s="76"/>
      <c r="Z3805" s="1"/>
      <c r="AA3805" s="1"/>
      <c r="AB3805" s="1"/>
      <c r="AC3805" s="1"/>
      <c r="AD3805" s="160"/>
    </row>
    <row r="3806" spans="1:30" s="37" customFormat="1">
      <c r="A3806" s="35"/>
      <c r="B3806" s="34"/>
      <c r="C3806" s="3"/>
      <c r="D3806" s="34"/>
      <c r="E3806" s="34"/>
      <c r="F3806" s="34"/>
      <c r="G3806" s="34"/>
      <c r="H3806" s="34"/>
      <c r="I3806" s="34"/>
      <c r="J3806" s="34"/>
      <c r="K3806" s="36"/>
      <c r="L3806" s="36"/>
      <c r="M3806" s="36"/>
      <c r="N3806" s="36"/>
      <c r="O3806" s="34"/>
      <c r="P3806" s="34"/>
      <c r="Q3806" s="80">
        <f t="shared" si="179"/>
        <v>0</v>
      </c>
      <c r="T3806" s="8" t="str">
        <f>+IFERROR(VLOOKUP(B3806,$B$5:B3805,1,FALSE),"")</f>
        <v/>
      </c>
      <c r="U3806" s="8" t="str">
        <f t="shared" si="177"/>
        <v>DUPLICATE</v>
      </c>
      <c r="V3806" s="76"/>
      <c r="W3806" s="75" t="str">
        <f t="shared" si="178"/>
        <v xml:space="preserve"> </v>
      </c>
      <c r="X3806" s="76"/>
      <c r="Y3806" s="76"/>
      <c r="Z3806" s="1"/>
      <c r="AA3806" s="1"/>
      <c r="AB3806" s="1"/>
      <c r="AC3806" s="1"/>
      <c r="AD3806" s="160"/>
    </row>
    <row r="3807" spans="1:30" s="37" customFormat="1">
      <c r="A3807" s="35"/>
      <c r="B3807" s="34"/>
      <c r="C3807" s="3"/>
      <c r="D3807" s="34"/>
      <c r="E3807" s="34"/>
      <c r="F3807" s="34"/>
      <c r="G3807" s="34"/>
      <c r="H3807" s="34"/>
      <c r="I3807" s="34"/>
      <c r="J3807" s="34"/>
      <c r="K3807" s="36"/>
      <c r="L3807" s="36"/>
      <c r="M3807" s="36"/>
      <c r="N3807" s="36"/>
      <c r="O3807" s="34"/>
      <c r="P3807" s="34"/>
      <c r="Q3807" s="80">
        <f t="shared" si="179"/>
        <v>0</v>
      </c>
      <c r="T3807" s="8" t="str">
        <f>+IFERROR(VLOOKUP(B3807,$B$5:B3806,1,FALSE),"")</f>
        <v/>
      </c>
      <c r="U3807" s="8" t="str">
        <f t="shared" si="177"/>
        <v>DUPLICATE</v>
      </c>
      <c r="V3807" s="76"/>
      <c r="W3807" s="75" t="str">
        <f t="shared" si="178"/>
        <v xml:space="preserve"> </v>
      </c>
      <c r="X3807" s="76"/>
      <c r="Y3807" s="76"/>
      <c r="Z3807" s="1"/>
      <c r="AA3807" s="1"/>
      <c r="AB3807" s="1"/>
      <c r="AC3807" s="1"/>
      <c r="AD3807" s="160"/>
    </row>
    <row r="3808" spans="1:30" s="37" customFormat="1">
      <c r="A3808" s="35"/>
      <c r="B3808" s="34"/>
      <c r="C3808" s="3"/>
      <c r="D3808" s="34"/>
      <c r="E3808" s="34"/>
      <c r="F3808" s="34"/>
      <c r="G3808" s="34"/>
      <c r="H3808" s="34"/>
      <c r="I3808" s="34"/>
      <c r="J3808" s="34"/>
      <c r="K3808" s="36"/>
      <c r="L3808" s="36"/>
      <c r="M3808" s="36"/>
      <c r="N3808" s="36"/>
      <c r="O3808" s="34"/>
      <c r="P3808" s="34"/>
      <c r="Q3808" s="80">
        <f t="shared" si="179"/>
        <v>0</v>
      </c>
      <c r="T3808" s="8" t="str">
        <f>+IFERROR(VLOOKUP(B3808,$B$5:B3807,1,FALSE),"")</f>
        <v/>
      </c>
      <c r="U3808" s="8" t="str">
        <f t="shared" si="177"/>
        <v>DUPLICATE</v>
      </c>
      <c r="V3808" s="76"/>
      <c r="W3808" s="75" t="str">
        <f t="shared" si="178"/>
        <v xml:space="preserve"> </v>
      </c>
      <c r="X3808" s="76"/>
      <c r="Y3808" s="76"/>
      <c r="Z3808" s="1"/>
      <c r="AA3808" s="1"/>
      <c r="AB3808" s="1"/>
      <c r="AC3808" s="1"/>
      <c r="AD3808" s="160"/>
    </row>
    <row r="3809" spans="1:30" s="37" customFormat="1">
      <c r="A3809" s="35"/>
      <c r="B3809" s="34"/>
      <c r="C3809" s="3"/>
      <c r="D3809" s="34"/>
      <c r="E3809" s="34"/>
      <c r="F3809" s="34"/>
      <c r="G3809" s="34"/>
      <c r="H3809" s="34"/>
      <c r="I3809" s="34"/>
      <c r="J3809" s="34"/>
      <c r="K3809" s="36"/>
      <c r="L3809" s="36"/>
      <c r="M3809" s="36"/>
      <c r="N3809" s="36"/>
      <c r="O3809" s="34"/>
      <c r="P3809" s="34"/>
      <c r="Q3809" s="80">
        <f t="shared" si="179"/>
        <v>0</v>
      </c>
      <c r="T3809" s="8" t="str">
        <f>+IFERROR(VLOOKUP(B3809,$B$5:B3808,1,FALSE),"")</f>
        <v/>
      </c>
      <c r="U3809" s="8" t="str">
        <f t="shared" si="177"/>
        <v>DUPLICATE</v>
      </c>
      <c r="V3809" s="76"/>
      <c r="W3809" s="75" t="str">
        <f t="shared" si="178"/>
        <v xml:space="preserve"> </v>
      </c>
      <c r="X3809" s="76"/>
      <c r="Y3809" s="76"/>
      <c r="Z3809" s="1"/>
      <c r="AA3809" s="1"/>
      <c r="AB3809" s="1"/>
      <c r="AC3809" s="1"/>
      <c r="AD3809" s="160"/>
    </row>
    <row r="3810" spans="1:30" s="37" customFormat="1">
      <c r="A3810" s="35"/>
      <c r="B3810" s="34"/>
      <c r="C3810" s="3"/>
      <c r="D3810" s="34"/>
      <c r="E3810" s="34"/>
      <c r="F3810" s="34"/>
      <c r="G3810" s="34"/>
      <c r="H3810" s="34"/>
      <c r="I3810" s="34"/>
      <c r="J3810" s="34"/>
      <c r="K3810" s="36"/>
      <c r="L3810" s="36"/>
      <c r="M3810" s="36"/>
      <c r="N3810" s="36"/>
      <c r="O3810" s="34"/>
      <c r="P3810" s="34"/>
      <c r="Q3810" s="80">
        <f t="shared" si="179"/>
        <v>0</v>
      </c>
      <c r="T3810" s="8" t="str">
        <f>+IFERROR(VLOOKUP(B3810,$B$5:B3809,1,FALSE),"")</f>
        <v/>
      </c>
      <c r="U3810" s="8" t="str">
        <f t="shared" si="177"/>
        <v>DUPLICATE</v>
      </c>
      <c r="V3810" s="76"/>
      <c r="W3810" s="75" t="str">
        <f t="shared" si="178"/>
        <v xml:space="preserve"> </v>
      </c>
      <c r="X3810" s="76"/>
      <c r="Y3810" s="76"/>
      <c r="Z3810" s="1"/>
      <c r="AA3810" s="1"/>
      <c r="AB3810" s="1"/>
      <c r="AC3810" s="1"/>
      <c r="AD3810" s="160"/>
    </row>
    <row r="3811" spans="1:30" s="37" customFormat="1">
      <c r="A3811" s="35"/>
      <c r="B3811" s="34"/>
      <c r="C3811" s="3"/>
      <c r="D3811" s="34"/>
      <c r="E3811" s="34"/>
      <c r="F3811" s="34"/>
      <c r="G3811" s="34"/>
      <c r="H3811" s="34"/>
      <c r="I3811" s="34"/>
      <c r="J3811" s="34"/>
      <c r="K3811" s="36"/>
      <c r="L3811" s="36"/>
      <c r="M3811" s="36"/>
      <c r="N3811" s="36"/>
      <c r="O3811" s="34"/>
      <c r="P3811" s="34"/>
      <c r="Q3811" s="80">
        <f t="shared" si="179"/>
        <v>0</v>
      </c>
      <c r="T3811" s="8" t="str">
        <f>+IFERROR(VLOOKUP(B3811,$B$5:B3810,1,FALSE),"")</f>
        <v/>
      </c>
      <c r="U3811" s="8" t="str">
        <f t="shared" si="177"/>
        <v>DUPLICATE</v>
      </c>
      <c r="V3811" s="76"/>
      <c r="W3811" s="75" t="str">
        <f t="shared" si="178"/>
        <v xml:space="preserve"> </v>
      </c>
      <c r="X3811" s="76"/>
      <c r="Y3811" s="76"/>
      <c r="Z3811" s="1"/>
      <c r="AA3811" s="1"/>
      <c r="AB3811" s="1"/>
      <c r="AC3811" s="1"/>
      <c r="AD3811" s="160"/>
    </row>
    <row r="3812" spans="1:30" s="37" customFormat="1">
      <c r="A3812" s="35"/>
      <c r="B3812" s="34"/>
      <c r="C3812" s="3"/>
      <c r="D3812" s="34"/>
      <c r="E3812" s="34"/>
      <c r="F3812" s="34"/>
      <c r="G3812" s="34"/>
      <c r="H3812" s="34"/>
      <c r="I3812" s="34"/>
      <c r="J3812" s="34"/>
      <c r="K3812" s="36"/>
      <c r="L3812" s="36"/>
      <c r="M3812" s="36"/>
      <c r="N3812" s="36"/>
      <c r="O3812" s="34"/>
      <c r="P3812" s="34"/>
      <c r="Q3812" s="80">
        <f t="shared" si="179"/>
        <v>0</v>
      </c>
      <c r="T3812" s="8" t="str">
        <f>+IFERROR(VLOOKUP(B3812,$B$5:B3811,1,FALSE),"")</f>
        <v/>
      </c>
      <c r="U3812" s="8" t="str">
        <f t="shared" si="177"/>
        <v>DUPLICATE</v>
      </c>
      <c r="V3812" s="76"/>
      <c r="W3812" s="75" t="str">
        <f t="shared" si="178"/>
        <v xml:space="preserve"> </v>
      </c>
      <c r="X3812" s="76"/>
      <c r="Y3812" s="76"/>
      <c r="Z3812" s="1"/>
      <c r="AA3812" s="1"/>
      <c r="AB3812" s="1"/>
      <c r="AC3812" s="1"/>
      <c r="AD3812" s="160"/>
    </row>
    <row r="3813" spans="1:30" s="37" customFormat="1">
      <c r="A3813" s="35"/>
      <c r="B3813" s="34"/>
      <c r="C3813" s="3"/>
      <c r="D3813" s="34"/>
      <c r="E3813" s="34"/>
      <c r="F3813" s="34"/>
      <c r="G3813" s="34"/>
      <c r="H3813" s="34"/>
      <c r="I3813" s="34"/>
      <c r="J3813" s="34"/>
      <c r="K3813" s="36"/>
      <c r="L3813" s="36"/>
      <c r="M3813" s="36"/>
      <c r="N3813" s="36"/>
      <c r="O3813" s="34"/>
      <c r="P3813" s="34"/>
      <c r="Q3813" s="80">
        <f t="shared" si="179"/>
        <v>0</v>
      </c>
      <c r="T3813" s="8" t="str">
        <f>+IFERROR(VLOOKUP(B3813,$B$5:B3812,1,FALSE),"")</f>
        <v/>
      </c>
      <c r="U3813" s="8" t="str">
        <f t="shared" si="177"/>
        <v>DUPLICATE</v>
      </c>
      <c r="V3813" s="76"/>
      <c r="W3813" s="75" t="str">
        <f t="shared" si="178"/>
        <v xml:space="preserve"> </v>
      </c>
      <c r="X3813" s="76"/>
      <c r="Y3813" s="76"/>
      <c r="Z3813" s="1"/>
      <c r="AA3813" s="1"/>
      <c r="AB3813" s="1"/>
      <c r="AC3813" s="1"/>
      <c r="AD3813" s="160"/>
    </row>
    <row r="3814" spans="1:30" s="37" customFormat="1">
      <c r="A3814" s="35"/>
      <c r="B3814" s="34"/>
      <c r="C3814" s="3"/>
      <c r="D3814" s="34"/>
      <c r="E3814" s="34"/>
      <c r="F3814" s="34"/>
      <c r="G3814" s="34"/>
      <c r="H3814" s="34"/>
      <c r="I3814" s="34"/>
      <c r="J3814" s="34"/>
      <c r="K3814" s="36"/>
      <c r="L3814" s="36"/>
      <c r="M3814" s="36"/>
      <c r="N3814" s="36"/>
      <c r="O3814" s="34"/>
      <c r="P3814" s="34"/>
      <c r="Q3814" s="80">
        <f t="shared" si="179"/>
        <v>0</v>
      </c>
      <c r="T3814" s="8" t="str">
        <f>+IFERROR(VLOOKUP(B3814,$B$5:B3813,1,FALSE),"")</f>
        <v/>
      </c>
      <c r="U3814" s="8" t="str">
        <f t="shared" si="177"/>
        <v>DUPLICATE</v>
      </c>
      <c r="V3814" s="76"/>
      <c r="W3814" s="75" t="str">
        <f t="shared" si="178"/>
        <v xml:space="preserve"> </v>
      </c>
      <c r="X3814" s="76"/>
      <c r="Y3814" s="76"/>
      <c r="Z3814" s="1"/>
      <c r="AA3814" s="1"/>
      <c r="AB3814" s="1"/>
      <c r="AC3814" s="1"/>
      <c r="AD3814" s="160"/>
    </row>
    <row r="3815" spans="1:30" s="37" customFormat="1">
      <c r="A3815" s="35"/>
      <c r="B3815" s="34"/>
      <c r="C3815" s="3"/>
      <c r="D3815" s="34"/>
      <c r="E3815" s="34"/>
      <c r="F3815" s="34"/>
      <c r="G3815" s="34"/>
      <c r="H3815" s="34"/>
      <c r="I3815" s="34"/>
      <c r="J3815" s="34"/>
      <c r="K3815" s="36"/>
      <c r="L3815" s="36"/>
      <c r="M3815" s="36"/>
      <c r="N3815" s="36"/>
      <c r="O3815" s="34"/>
      <c r="P3815" s="34"/>
      <c r="Q3815" s="80">
        <f t="shared" si="179"/>
        <v>0</v>
      </c>
      <c r="T3815" s="8" t="str">
        <f>+IFERROR(VLOOKUP(B3815,$B$5:B3814,1,FALSE),"")</f>
        <v/>
      </c>
      <c r="U3815" s="8" t="str">
        <f t="shared" si="177"/>
        <v>DUPLICATE</v>
      </c>
      <c r="V3815" s="76"/>
      <c r="W3815" s="75" t="str">
        <f t="shared" si="178"/>
        <v xml:space="preserve"> </v>
      </c>
      <c r="X3815" s="76"/>
      <c r="Y3815" s="76"/>
      <c r="Z3815" s="1"/>
      <c r="AA3815" s="1"/>
      <c r="AB3815" s="1"/>
      <c r="AC3815" s="1"/>
      <c r="AD3815" s="160"/>
    </row>
    <row r="3816" spans="1:30" s="37" customFormat="1">
      <c r="A3816" s="35"/>
      <c r="B3816" s="34"/>
      <c r="C3816" s="3"/>
      <c r="D3816" s="34"/>
      <c r="E3816" s="34"/>
      <c r="F3816" s="34"/>
      <c r="G3816" s="34"/>
      <c r="H3816" s="34"/>
      <c r="I3816" s="34"/>
      <c r="J3816" s="34"/>
      <c r="K3816" s="36"/>
      <c r="L3816" s="36"/>
      <c r="M3816" s="36"/>
      <c r="N3816" s="36"/>
      <c r="O3816" s="34"/>
      <c r="P3816" s="34"/>
      <c r="Q3816" s="80">
        <f t="shared" si="179"/>
        <v>0</v>
      </c>
      <c r="T3816" s="8" t="str">
        <f>+IFERROR(VLOOKUP(B3816,$B$5:B3815,1,FALSE),"")</f>
        <v/>
      </c>
      <c r="U3816" s="8" t="str">
        <f t="shared" si="177"/>
        <v>DUPLICATE</v>
      </c>
      <c r="V3816" s="76"/>
      <c r="W3816" s="75" t="str">
        <f t="shared" si="178"/>
        <v xml:space="preserve"> </v>
      </c>
      <c r="X3816" s="76"/>
      <c r="Y3816" s="76"/>
      <c r="Z3816" s="1"/>
      <c r="AA3816" s="1"/>
      <c r="AB3816" s="1"/>
      <c r="AC3816" s="1"/>
      <c r="AD3816" s="160"/>
    </row>
    <row r="3817" spans="1:30" s="37" customFormat="1">
      <c r="A3817" s="35"/>
      <c r="B3817" s="34"/>
      <c r="C3817" s="3"/>
      <c r="D3817" s="34"/>
      <c r="E3817" s="34"/>
      <c r="F3817" s="34"/>
      <c r="G3817" s="34"/>
      <c r="H3817" s="34"/>
      <c r="I3817" s="34"/>
      <c r="J3817" s="34"/>
      <c r="K3817" s="36"/>
      <c r="L3817" s="36"/>
      <c r="M3817" s="36"/>
      <c r="N3817" s="36"/>
      <c r="O3817" s="34"/>
      <c r="P3817" s="34"/>
      <c r="Q3817" s="80">
        <f t="shared" si="179"/>
        <v>0</v>
      </c>
      <c r="T3817" s="8" t="str">
        <f>+IFERROR(VLOOKUP(B3817,$B$5:B3816,1,FALSE),"")</f>
        <v/>
      </c>
      <c r="U3817" s="8" t="str">
        <f t="shared" si="177"/>
        <v>DUPLICATE</v>
      </c>
      <c r="V3817" s="76"/>
      <c r="W3817" s="75" t="str">
        <f t="shared" si="178"/>
        <v xml:space="preserve"> </v>
      </c>
      <c r="X3817" s="76"/>
      <c r="Y3817" s="76"/>
      <c r="Z3817" s="1"/>
      <c r="AA3817" s="1"/>
      <c r="AB3817" s="1"/>
      <c r="AC3817" s="1"/>
      <c r="AD3817" s="160"/>
    </row>
    <row r="3818" spans="1:30" s="37" customFormat="1">
      <c r="A3818" s="35"/>
      <c r="B3818" s="34"/>
      <c r="C3818" s="3"/>
      <c r="D3818" s="34"/>
      <c r="E3818" s="34"/>
      <c r="F3818" s="34"/>
      <c r="G3818" s="34"/>
      <c r="H3818" s="34"/>
      <c r="I3818" s="34"/>
      <c r="J3818" s="34"/>
      <c r="K3818" s="36"/>
      <c r="L3818" s="36"/>
      <c r="M3818" s="36"/>
      <c r="N3818" s="36"/>
      <c r="O3818" s="34"/>
      <c r="P3818" s="34"/>
      <c r="Q3818" s="80">
        <f t="shared" si="179"/>
        <v>0</v>
      </c>
      <c r="T3818" s="8" t="str">
        <f>+IFERROR(VLOOKUP(B3818,$B$5:B3817,1,FALSE),"")</f>
        <v/>
      </c>
      <c r="U3818" s="8" t="str">
        <f t="shared" si="177"/>
        <v>DUPLICATE</v>
      </c>
      <c r="V3818" s="76"/>
      <c r="W3818" s="75" t="str">
        <f t="shared" si="178"/>
        <v xml:space="preserve"> </v>
      </c>
      <c r="X3818" s="76"/>
      <c r="Y3818" s="76"/>
      <c r="Z3818" s="1"/>
      <c r="AA3818" s="1"/>
      <c r="AB3818" s="1"/>
      <c r="AC3818" s="1"/>
      <c r="AD3818" s="160"/>
    </row>
    <row r="3819" spans="1:30" s="37" customFormat="1">
      <c r="A3819" s="35"/>
      <c r="B3819" s="34"/>
      <c r="C3819" s="3"/>
      <c r="D3819" s="34"/>
      <c r="E3819" s="34"/>
      <c r="F3819" s="34"/>
      <c r="G3819" s="34"/>
      <c r="H3819" s="34"/>
      <c r="I3819" s="34"/>
      <c r="J3819" s="34"/>
      <c r="K3819" s="36"/>
      <c r="L3819" s="36"/>
      <c r="M3819" s="36"/>
      <c r="N3819" s="36"/>
      <c r="O3819" s="34"/>
      <c r="P3819" s="34"/>
      <c r="Q3819" s="80">
        <f t="shared" si="179"/>
        <v>0</v>
      </c>
      <c r="T3819" s="8" t="str">
        <f>+IFERROR(VLOOKUP(B3819,$B$5:B3818,1,FALSE),"")</f>
        <v/>
      </c>
      <c r="U3819" s="8" t="str">
        <f t="shared" si="177"/>
        <v>DUPLICATE</v>
      </c>
      <c r="V3819" s="76"/>
      <c r="W3819" s="75" t="str">
        <f t="shared" si="178"/>
        <v xml:space="preserve"> </v>
      </c>
      <c r="X3819" s="76"/>
      <c r="Y3819" s="76"/>
      <c r="Z3819" s="1"/>
      <c r="AA3819" s="1"/>
      <c r="AB3819" s="1"/>
      <c r="AC3819" s="1"/>
      <c r="AD3819" s="160"/>
    </row>
    <row r="3820" spans="1:30" s="37" customFormat="1">
      <c r="A3820" s="35"/>
      <c r="B3820" s="34"/>
      <c r="C3820" s="3"/>
      <c r="D3820" s="34"/>
      <c r="E3820" s="34"/>
      <c r="F3820" s="34"/>
      <c r="G3820" s="34"/>
      <c r="H3820" s="34"/>
      <c r="I3820" s="34"/>
      <c r="J3820" s="34"/>
      <c r="K3820" s="36"/>
      <c r="L3820" s="36"/>
      <c r="M3820" s="36"/>
      <c r="N3820" s="36"/>
      <c r="O3820" s="34"/>
      <c r="P3820" s="34"/>
      <c r="Q3820" s="80">
        <f t="shared" si="179"/>
        <v>0</v>
      </c>
      <c r="T3820" s="8" t="str">
        <f>+IFERROR(VLOOKUP(B3820,$B$5:B3819,1,FALSE),"")</f>
        <v/>
      </c>
      <c r="U3820" s="8" t="str">
        <f t="shared" si="177"/>
        <v>DUPLICATE</v>
      </c>
      <c r="V3820" s="76"/>
      <c r="W3820" s="75" t="str">
        <f t="shared" si="178"/>
        <v xml:space="preserve"> </v>
      </c>
      <c r="X3820" s="76"/>
      <c r="Y3820" s="76"/>
      <c r="Z3820" s="1"/>
      <c r="AA3820" s="1"/>
      <c r="AB3820" s="1"/>
      <c r="AC3820" s="1"/>
      <c r="AD3820" s="160"/>
    </row>
    <row r="3821" spans="1:30" s="37" customFormat="1">
      <c r="A3821" s="35"/>
      <c r="B3821" s="34"/>
      <c r="C3821" s="3"/>
      <c r="D3821" s="34"/>
      <c r="E3821" s="34"/>
      <c r="F3821" s="34"/>
      <c r="G3821" s="34"/>
      <c r="H3821" s="34"/>
      <c r="I3821" s="34"/>
      <c r="J3821" s="34"/>
      <c r="K3821" s="36"/>
      <c r="L3821" s="36"/>
      <c r="M3821" s="36"/>
      <c r="N3821" s="36"/>
      <c r="O3821" s="34"/>
      <c r="P3821" s="34"/>
      <c r="Q3821" s="80">
        <f t="shared" si="179"/>
        <v>0</v>
      </c>
      <c r="T3821" s="8" t="str">
        <f>+IFERROR(VLOOKUP(B3821,$B$5:B3820,1,FALSE),"")</f>
        <v/>
      </c>
      <c r="U3821" s="8" t="str">
        <f t="shared" si="177"/>
        <v>DUPLICATE</v>
      </c>
      <c r="V3821" s="76"/>
      <c r="W3821" s="75" t="str">
        <f t="shared" si="178"/>
        <v xml:space="preserve"> </v>
      </c>
      <c r="X3821" s="76"/>
      <c r="Y3821" s="76"/>
      <c r="Z3821" s="1"/>
      <c r="AA3821" s="1"/>
      <c r="AB3821" s="1"/>
      <c r="AC3821" s="1"/>
      <c r="AD3821" s="160"/>
    </row>
    <row r="3822" spans="1:30" s="37" customFormat="1">
      <c r="A3822" s="35"/>
      <c r="B3822" s="34"/>
      <c r="C3822" s="3"/>
      <c r="D3822" s="34"/>
      <c r="E3822" s="34"/>
      <c r="F3822" s="34"/>
      <c r="G3822" s="34"/>
      <c r="H3822" s="34"/>
      <c r="I3822" s="34"/>
      <c r="J3822" s="34"/>
      <c r="K3822" s="36"/>
      <c r="L3822" s="36"/>
      <c r="M3822" s="36"/>
      <c r="N3822" s="36"/>
      <c r="O3822" s="34"/>
      <c r="P3822" s="34"/>
      <c r="Q3822" s="80">
        <f t="shared" si="179"/>
        <v>0</v>
      </c>
      <c r="T3822" s="8" t="str">
        <f>+IFERROR(VLOOKUP(B3822,$B$5:B3821,1,FALSE),"")</f>
        <v/>
      </c>
      <c r="U3822" s="8" t="str">
        <f t="shared" si="177"/>
        <v>DUPLICATE</v>
      </c>
      <c r="V3822" s="76"/>
      <c r="W3822" s="75" t="str">
        <f t="shared" si="178"/>
        <v xml:space="preserve"> </v>
      </c>
      <c r="X3822" s="76"/>
      <c r="Y3822" s="76"/>
      <c r="Z3822" s="1"/>
      <c r="AA3822" s="1"/>
      <c r="AB3822" s="1"/>
      <c r="AC3822" s="1"/>
      <c r="AD3822" s="160"/>
    </row>
    <row r="3823" spans="1:30" s="37" customFormat="1">
      <c r="A3823" s="35"/>
      <c r="B3823" s="34"/>
      <c r="C3823" s="3"/>
      <c r="D3823" s="34"/>
      <c r="E3823" s="34"/>
      <c r="F3823" s="34"/>
      <c r="G3823" s="34"/>
      <c r="H3823" s="34"/>
      <c r="I3823" s="34"/>
      <c r="J3823" s="34"/>
      <c r="K3823" s="36"/>
      <c r="L3823" s="36"/>
      <c r="M3823" s="36"/>
      <c r="N3823" s="36"/>
      <c r="O3823" s="34"/>
      <c r="P3823" s="34"/>
      <c r="Q3823" s="80">
        <f t="shared" si="179"/>
        <v>0</v>
      </c>
      <c r="T3823" s="8" t="str">
        <f>+IFERROR(VLOOKUP(B3823,$B$5:B3822,1,FALSE),"")</f>
        <v/>
      </c>
      <c r="U3823" s="8" t="str">
        <f t="shared" si="177"/>
        <v>DUPLICATE</v>
      </c>
      <c r="V3823" s="76"/>
      <c r="W3823" s="75" t="str">
        <f t="shared" si="178"/>
        <v xml:space="preserve"> </v>
      </c>
      <c r="X3823" s="76"/>
      <c r="Y3823" s="76"/>
      <c r="Z3823" s="1"/>
      <c r="AA3823" s="1"/>
      <c r="AB3823" s="1"/>
      <c r="AC3823" s="1"/>
      <c r="AD3823" s="160"/>
    </row>
    <row r="3824" spans="1:30" s="37" customFormat="1">
      <c r="A3824" s="35"/>
      <c r="B3824" s="34"/>
      <c r="C3824" s="3"/>
      <c r="D3824" s="34"/>
      <c r="E3824" s="34"/>
      <c r="F3824" s="34"/>
      <c r="G3824" s="34"/>
      <c r="H3824" s="34"/>
      <c r="I3824" s="34"/>
      <c r="J3824" s="34"/>
      <c r="K3824" s="36"/>
      <c r="L3824" s="36"/>
      <c r="M3824" s="36"/>
      <c r="N3824" s="36"/>
      <c r="O3824" s="34"/>
      <c r="P3824" s="34"/>
      <c r="Q3824" s="80">
        <f t="shared" si="179"/>
        <v>0</v>
      </c>
      <c r="T3824" s="8" t="str">
        <f>+IFERROR(VLOOKUP(B3824,$B$5:B3823,1,FALSE),"")</f>
        <v/>
      </c>
      <c r="U3824" s="8" t="str">
        <f t="shared" si="177"/>
        <v>DUPLICATE</v>
      </c>
      <c r="V3824" s="76"/>
      <c r="W3824" s="75" t="str">
        <f t="shared" si="178"/>
        <v xml:space="preserve"> </v>
      </c>
      <c r="X3824" s="76"/>
      <c r="Y3824" s="76"/>
      <c r="Z3824" s="1"/>
      <c r="AA3824" s="1"/>
      <c r="AB3824" s="1"/>
      <c r="AC3824" s="1"/>
      <c r="AD3824" s="160"/>
    </row>
    <row r="3825" spans="1:30" s="37" customFormat="1">
      <c r="A3825" s="35"/>
      <c r="B3825" s="34"/>
      <c r="C3825" s="3"/>
      <c r="D3825" s="34"/>
      <c r="E3825" s="34"/>
      <c r="F3825" s="34"/>
      <c r="G3825" s="34"/>
      <c r="H3825" s="34"/>
      <c r="I3825" s="34"/>
      <c r="J3825" s="34"/>
      <c r="K3825" s="36"/>
      <c r="L3825" s="36"/>
      <c r="M3825" s="36"/>
      <c r="N3825" s="36"/>
      <c r="O3825" s="34"/>
      <c r="P3825" s="34"/>
      <c r="Q3825" s="80">
        <f t="shared" si="179"/>
        <v>0</v>
      </c>
      <c r="T3825" s="8" t="str">
        <f>+IFERROR(VLOOKUP(B3825,$B$5:B3824,1,FALSE),"")</f>
        <v/>
      </c>
      <c r="U3825" s="8" t="str">
        <f t="shared" si="177"/>
        <v>DUPLICATE</v>
      </c>
      <c r="V3825" s="76"/>
      <c r="W3825" s="75" t="str">
        <f t="shared" si="178"/>
        <v xml:space="preserve"> </v>
      </c>
      <c r="X3825" s="76"/>
      <c r="Y3825" s="76"/>
      <c r="Z3825" s="1"/>
      <c r="AA3825" s="1"/>
      <c r="AB3825" s="1"/>
      <c r="AC3825" s="1"/>
      <c r="AD3825" s="160"/>
    </row>
    <row r="3826" spans="1:30" s="37" customFormat="1">
      <c r="A3826" s="35"/>
      <c r="B3826" s="34"/>
      <c r="C3826" s="3"/>
      <c r="D3826" s="34"/>
      <c r="E3826" s="34"/>
      <c r="F3826" s="34"/>
      <c r="G3826" s="34"/>
      <c r="H3826" s="34"/>
      <c r="I3826" s="34"/>
      <c r="J3826" s="34"/>
      <c r="K3826" s="36"/>
      <c r="L3826" s="36"/>
      <c r="M3826" s="36"/>
      <c r="N3826" s="36"/>
      <c r="O3826" s="34"/>
      <c r="P3826" s="34"/>
      <c r="Q3826" s="80">
        <f t="shared" si="179"/>
        <v>0</v>
      </c>
      <c r="T3826" s="8" t="str">
        <f>+IFERROR(VLOOKUP(B3826,$B$5:B3825,1,FALSE),"")</f>
        <v/>
      </c>
      <c r="U3826" s="8" t="str">
        <f t="shared" si="177"/>
        <v>DUPLICATE</v>
      </c>
      <c r="V3826" s="76"/>
      <c r="W3826" s="75" t="str">
        <f t="shared" si="178"/>
        <v xml:space="preserve"> </v>
      </c>
      <c r="X3826" s="76"/>
      <c r="Y3826" s="76"/>
      <c r="Z3826" s="1"/>
      <c r="AA3826" s="1"/>
      <c r="AB3826" s="1"/>
      <c r="AC3826" s="1"/>
      <c r="AD3826" s="160"/>
    </row>
    <row r="3827" spans="1:30" s="37" customFormat="1">
      <c r="A3827" s="35"/>
      <c r="B3827" s="34"/>
      <c r="C3827" s="3"/>
      <c r="D3827" s="34"/>
      <c r="E3827" s="34"/>
      <c r="F3827" s="34"/>
      <c r="G3827" s="34"/>
      <c r="H3827" s="34"/>
      <c r="I3827" s="34"/>
      <c r="J3827" s="34"/>
      <c r="K3827" s="36"/>
      <c r="L3827" s="36"/>
      <c r="M3827" s="36"/>
      <c r="N3827" s="36"/>
      <c r="O3827" s="34"/>
      <c r="P3827" s="34"/>
      <c r="Q3827" s="80">
        <f t="shared" si="179"/>
        <v>0</v>
      </c>
      <c r="T3827" s="8" t="str">
        <f>+IFERROR(VLOOKUP(B3827,$B$5:B3826,1,FALSE),"")</f>
        <v/>
      </c>
      <c r="U3827" s="8" t="str">
        <f t="shared" si="177"/>
        <v>DUPLICATE</v>
      </c>
      <c r="V3827" s="76"/>
      <c r="W3827" s="75" t="str">
        <f t="shared" si="178"/>
        <v xml:space="preserve"> </v>
      </c>
      <c r="X3827" s="76"/>
      <c r="Y3827" s="76"/>
      <c r="Z3827" s="1"/>
      <c r="AA3827" s="1"/>
      <c r="AB3827" s="1"/>
      <c r="AC3827" s="1"/>
      <c r="AD3827" s="160"/>
    </row>
    <row r="3828" spans="1:30" s="37" customFormat="1">
      <c r="A3828" s="35"/>
      <c r="B3828" s="34"/>
      <c r="C3828" s="3"/>
      <c r="D3828" s="34"/>
      <c r="E3828" s="34"/>
      <c r="F3828" s="34"/>
      <c r="G3828" s="34"/>
      <c r="H3828" s="34"/>
      <c r="I3828" s="34"/>
      <c r="J3828" s="34"/>
      <c r="K3828" s="36"/>
      <c r="L3828" s="36"/>
      <c r="M3828" s="36"/>
      <c r="N3828" s="36"/>
      <c r="O3828" s="34"/>
      <c r="P3828" s="34"/>
      <c r="Q3828" s="80">
        <f t="shared" si="179"/>
        <v>0</v>
      </c>
      <c r="T3828" s="8" t="str">
        <f>+IFERROR(VLOOKUP(B3828,$B$5:B3827,1,FALSE),"")</f>
        <v/>
      </c>
      <c r="U3828" s="8" t="str">
        <f t="shared" si="177"/>
        <v>DUPLICATE</v>
      </c>
      <c r="V3828" s="76"/>
      <c r="W3828" s="75" t="str">
        <f t="shared" si="178"/>
        <v xml:space="preserve"> </v>
      </c>
      <c r="X3828" s="76"/>
      <c r="Y3828" s="76"/>
      <c r="Z3828" s="1"/>
      <c r="AA3828" s="1"/>
      <c r="AB3828" s="1"/>
      <c r="AC3828" s="1"/>
      <c r="AD3828" s="160"/>
    </row>
    <row r="3829" spans="1:30" s="37" customFormat="1">
      <c r="A3829" s="35"/>
      <c r="B3829" s="34"/>
      <c r="C3829" s="3"/>
      <c r="D3829" s="34"/>
      <c r="E3829" s="34"/>
      <c r="F3829" s="34"/>
      <c r="G3829" s="34"/>
      <c r="H3829" s="34"/>
      <c r="I3829" s="34"/>
      <c r="J3829" s="34"/>
      <c r="K3829" s="36"/>
      <c r="L3829" s="36"/>
      <c r="M3829" s="36"/>
      <c r="N3829" s="36"/>
      <c r="O3829" s="34"/>
      <c r="P3829" s="34"/>
      <c r="Q3829" s="80">
        <f t="shared" si="179"/>
        <v>0</v>
      </c>
      <c r="T3829" s="8" t="str">
        <f>+IFERROR(VLOOKUP(B3829,$B$5:B3828,1,FALSE),"")</f>
        <v/>
      </c>
      <c r="U3829" s="8" t="str">
        <f t="shared" si="177"/>
        <v>DUPLICATE</v>
      </c>
      <c r="V3829" s="76"/>
      <c r="W3829" s="75" t="str">
        <f t="shared" si="178"/>
        <v xml:space="preserve"> </v>
      </c>
      <c r="X3829" s="76"/>
      <c r="Y3829" s="76"/>
      <c r="Z3829" s="1"/>
      <c r="AA3829" s="1"/>
      <c r="AB3829" s="1"/>
      <c r="AC3829" s="1"/>
      <c r="AD3829" s="160"/>
    </row>
    <row r="3830" spans="1:30" s="37" customFormat="1">
      <c r="A3830" s="35"/>
      <c r="B3830" s="34"/>
      <c r="C3830" s="3"/>
      <c r="D3830" s="34"/>
      <c r="E3830" s="34"/>
      <c r="F3830" s="34"/>
      <c r="G3830" s="34"/>
      <c r="H3830" s="34"/>
      <c r="I3830" s="34"/>
      <c r="J3830" s="34"/>
      <c r="K3830" s="36"/>
      <c r="L3830" s="36"/>
      <c r="M3830" s="36"/>
      <c r="N3830" s="36"/>
      <c r="O3830" s="34"/>
      <c r="P3830" s="34"/>
      <c r="Q3830" s="80">
        <f t="shared" si="179"/>
        <v>0</v>
      </c>
      <c r="T3830" s="8" t="str">
        <f>+IFERROR(VLOOKUP(B3830,$B$5:B3829,1,FALSE),"")</f>
        <v/>
      </c>
      <c r="U3830" s="8" t="str">
        <f t="shared" si="177"/>
        <v>DUPLICATE</v>
      </c>
      <c r="V3830" s="76"/>
      <c r="W3830" s="75" t="str">
        <f t="shared" si="178"/>
        <v xml:space="preserve"> </v>
      </c>
      <c r="X3830" s="76"/>
      <c r="Y3830" s="76"/>
      <c r="Z3830" s="1"/>
      <c r="AA3830" s="1"/>
      <c r="AB3830" s="1"/>
      <c r="AC3830" s="1"/>
      <c r="AD3830" s="160"/>
    </row>
    <row r="3831" spans="1:30" s="37" customFormat="1">
      <c r="A3831" s="35"/>
      <c r="B3831" s="34"/>
      <c r="C3831" s="3"/>
      <c r="D3831" s="34"/>
      <c r="E3831" s="34"/>
      <c r="F3831" s="34"/>
      <c r="G3831" s="34"/>
      <c r="H3831" s="34"/>
      <c r="I3831" s="34"/>
      <c r="J3831" s="34"/>
      <c r="K3831" s="36"/>
      <c r="L3831" s="36"/>
      <c r="M3831" s="36"/>
      <c r="N3831" s="36"/>
      <c r="O3831" s="34"/>
      <c r="P3831" s="34"/>
      <c r="Q3831" s="80">
        <f t="shared" si="179"/>
        <v>0</v>
      </c>
      <c r="T3831" s="8" t="str">
        <f>+IFERROR(VLOOKUP(B3831,$B$5:B3830,1,FALSE),"")</f>
        <v/>
      </c>
      <c r="U3831" s="8" t="str">
        <f t="shared" si="177"/>
        <v>DUPLICATE</v>
      </c>
      <c r="V3831" s="76"/>
      <c r="W3831" s="75" t="str">
        <f t="shared" si="178"/>
        <v xml:space="preserve"> </v>
      </c>
      <c r="X3831" s="76"/>
      <c r="Y3831" s="76"/>
      <c r="Z3831" s="1"/>
      <c r="AA3831" s="1"/>
      <c r="AB3831" s="1"/>
      <c r="AC3831" s="1"/>
      <c r="AD3831" s="160"/>
    </row>
    <row r="3832" spans="1:30" s="37" customFormat="1">
      <c r="A3832" s="35"/>
      <c r="B3832" s="34"/>
      <c r="C3832" s="3"/>
      <c r="D3832" s="34"/>
      <c r="E3832" s="34"/>
      <c r="F3832" s="34"/>
      <c r="G3832" s="34"/>
      <c r="H3832" s="34"/>
      <c r="I3832" s="34"/>
      <c r="J3832" s="34"/>
      <c r="K3832" s="36"/>
      <c r="L3832" s="36"/>
      <c r="M3832" s="36"/>
      <c r="N3832" s="36"/>
      <c r="O3832" s="34"/>
      <c r="P3832" s="34"/>
      <c r="Q3832" s="80">
        <f t="shared" si="179"/>
        <v>0</v>
      </c>
      <c r="T3832" s="8" t="str">
        <f>+IFERROR(VLOOKUP(B3832,$B$5:B3831,1,FALSE),"")</f>
        <v/>
      </c>
      <c r="U3832" s="8" t="str">
        <f t="shared" si="177"/>
        <v>DUPLICATE</v>
      </c>
      <c r="V3832" s="76"/>
      <c r="W3832" s="75" t="str">
        <f t="shared" si="178"/>
        <v xml:space="preserve"> </v>
      </c>
      <c r="X3832" s="76"/>
      <c r="Y3832" s="76"/>
      <c r="Z3832" s="1"/>
      <c r="AA3832" s="1"/>
      <c r="AB3832" s="1"/>
      <c r="AC3832" s="1"/>
      <c r="AD3832" s="160"/>
    </row>
    <row r="3833" spans="1:30" s="37" customFormat="1">
      <c r="A3833" s="35"/>
      <c r="B3833" s="34"/>
      <c r="C3833" s="3"/>
      <c r="D3833" s="34"/>
      <c r="E3833" s="34"/>
      <c r="F3833" s="34"/>
      <c r="G3833" s="34"/>
      <c r="H3833" s="34"/>
      <c r="I3833" s="34"/>
      <c r="J3833" s="34"/>
      <c r="K3833" s="36"/>
      <c r="L3833" s="36"/>
      <c r="M3833" s="36"/>
      <c r="N3833" s="36"/>
      <c r="O3833" s="34"/>
      <c r="P3833" s="34"/>
      <c r="Q3833" s="80">
        <f t="shared" si="179"/>
        <v>0</v>
      </c>
      <c r="T3833" s="8" t="str">
        <f>+IFERROR(VLOOKUP(B3833,$B$5:B3832,1,FALSE),"")</f>
        <v/>
      </c>
      <c r="U3833" s="8" t="str">
        <f t="shared" si="177"/>
        <v>DUPLICATE</v>
      </c>
      <c r="V3833" s="76"/>
      <c r="W3833" s="75" t="str">
        <f t="shared" si="178"/>
        <v xml:space="preserve"> </v>
      </c>
      <c r="X3833" s="76"/>
      <c r="Y3833" s="76"/>
      <c r="Z3833" s="1"/>
      <c r="AA3833" s="1"/>
      <c r="AB3833" s="1"/>
      <c r="AC3833" s="1"/>
      <c r="AD3833" s="160"/>
    </row>
    <row r="3834" spans="1:30" s="37" customFormat="1">
      <c r="A3834" s="35"/>
      <c r="B3834" s="34"/>
      <c r="C3834" s="3"/>
      <c r="D3834" s="34"/>
      <c r="E3834" s="34"/>
      <c r="F3834" s="34"/>
      <c r="G3834" s="34"/>
      <c r="H3834" s="34"/>
      <c r="I3834" s="34"/>
      <c r="J3834" s="34"/>
      <c r="K3834" s="36"/>
      <c r="L3834" s="36"/>
      <c r="M3834" s="36"/>
      <c r="N3834" s="36"/>
      <c r="O3834" s="34"/>
      <c r="P3834" s="34"/>
      <c r="Q3834" s="80">
        <f t="shared" si="179"/>
        <v>0</v>
      </c>
      <c r="T3834" s="8" t="str">
        <f>+IFERROR(VLOOKUP(B3834,$B$5:B3833,1,FALSE),"")</f>
        <v/>
      </c>
      <c r="U3834" s="8" t="str">
        <f t="shared" si="177"/>
        <v>DUPLICATE</v>
      </c>
      <c r="V3834" s="76"/>
      <c r="W3834" s="75" t="str">
        <f t="shared" si="178"/>
        <v xml:space="preserve"> </v>
      </c>
      <c r="X3834" s="76"/>
      <c r="Y3834" s="76"/>
      <c r="Z3834" s="1"/>
      <c r="AA3834" s="1"/>
      <c r="AB3834" s="1"/>
      <c r="AC3834" s="1"/>
      <c r="AD3834" s="160"/>
    </row>
    <row r="3835" spans="1:30" s="37" customFormat="1">
      <c r="A3835" s="35"/>
      <c r="B3835" s="34"/>
      <c r="C3835" s="3"/>
      <c r="D3835" s="34"/>
      <c r="E3835" s="34"/>
      <c r="F3835" s="34"/>
      <c r="G3835" s="34"/>
      <c r="H3835" s="34"/>
      <c r="I3835" s="34"/>
      <c r="J3835" s="34"/>
      <c r="K3835" s="36"/>
      <c r="L3835" s="36"/>
      <c r="M3835" s="36"/>
      <c r="N3835" s="36"/>
      <c r="O3835" s="34"/>
      <c r="P3835" s="34"/>
      <c r="Q3835" s="80">
        <f t="shared" si="179"/>
        <v>0</v>
      </c>
      <c r="T3835" s="8" t="str">
        <f>+IFERROR(VLOOKUP(B3835,$B$5:B3834,1,FALSE),"")</f>
        <v/>
      </c>
      <c r="U3835" s="8" t="str">
        <f t="shared" si="177"/>
        <v>DUPLICATE</v>
      </c>
      <c r="V3835" s="76"/>
      <c r="W3835" s="75" t="str">
        <f t="shared" si="178"/>
        <v xml:space="preserve"> </v>
      </c>
      <c r="X3835" s="76"/>
      <c r="Y3835" s="76"/>
      <c r="Z3835" s="1"/>
      <c r="AA3835" s="1"/>
      <c r="AB3835" s="1"/>
      <c r="AC3835" s="1"/>
      <c r="AD3835" s="160"/>
    </row>
    <row r="3836" spans="1:30" s="37" customFormat="1">
      <c r="A3836" s="35"/>
      <c r="B3836" s="34"/>
      <c r="C3836" s="3"/>
      <c r="D3836" s="34"/>
      <c r="E3836" s="34"/>
      <c r="F3836" s="34"/>
      <c r="G3836" s="34"/>
      <c r="H3836" s="34"/>
      <c r="I3836" s="34"/>
      <c r="J3836" s="34"/>
      <c r="K3836" s="36"/>
      <c r="L3836" s="36"/>
      <c r="M3836" s="36"/>
      <c r="N3836" s="36"/>
      <c r="O3836" s="34"/>
      <c r="P3836" s="34"/>
      <c r="Q3836" s="80">
        <f t="shared" si="179"/>
        <v>0</v>
      </c>
      <c r="T3836" s="8" t="str">
        <f>+IFERROR(VLOOKUP(B3836,$B$5:B3835,1,FALSE),"")</f>
        <v/>
      </c>
      <c r="U3836" s="8" t="str">
        <f t="shared" si="177"/>
        <v>DUPLICATE</v>
      </c>
      <c r="V3836" s="76"/>
      <c r="W3836" s="75" t="str">
        <f t="shared" si="178"/>
        <v xml:space="preserve"> </v>
      </c>
      <c r="X3836" s="76"/>
      <c r="Y3836" s="76"/>
      <c r="Z3836" s="1"/>
      <c r="AA3836" s="1"/>
      <c r="AB3836" s="1"/>
      <c r="AC3836" s="1"/>
      <c r="AD3836" s="160"/>
    </row>
    <row r="3837" spans="1:30" s="37" customFormat="1">
      <c r="A3837" s="35"/>
      <c r="B3837" s="34"/>
      <c r="C3837" s="3"/>
      <c r="D3837" s="34"/>
      <c r="E3837" s="34"/>
      <c r="F3837" s="34"/>
      <c r="G3837" s="34"/>
      <c r="H3837" s="34"/>
      <c r="I3837" s="34"/>
      <c r="J3837" s="34"/>
      <c r="K3837" s="36"/>
      <c r="L3837" s="36"/>
      <c r="M3837" s="36"/>
      <c r="N3837" s="36"/>
      <c r="O3837" s="34"/>
      <c r="P3837" s="34"/>
      <c r="Q3837" s="80">
        <f t="shared" si="179"/>
        <v>0</v>
      </c>
      <c r="T3837" s="8" t="str">
        <f>+IFERROR(VLOOKUP(B3837,$B$5:B3836,1,FALSE),"")</f>
        <v/>
      </c>
      <c r="U3837" s="8" t="str">
        <f t="shared" si="177"/>
        <v>DUPLICATE</v>
      </c>
      <c r="V3837" s="76"/>
      <c r="W3837" s="75" t="str">
        <f t="shared" si="178"/>
        <v xml:space="preserve"> </v>
      </c>
      <c r="X3837" s="76"/>
      <c r="Y3837" s="76"/>
      <c r="Z3837" s="1"/>
      <c r="AA3837" s="1"/>
      <c r="AB3837" s="1"/>
      <c r="AC3837" s="1"/>
      <c r="AD3837" s="160"/>
    </row>
    <row r="3838" spans="1:30" s="37" customFormat="1">
      <c r="A3838" s="35"/>
      <c r="B3838" s="34"/>
      <c r="C3838" s="3"/>
      <c r="D3838" s="34"/>
      <c r="E3838" s="34"/>
      <c r="F3838" s="34"/>
      <c r="G3838" s="34"/>
      <c r="H3838" s="34"/>
      <c r="I3838" s="34"/>
      <c r="J3838" s="34"/>
      <c r="K3838" s="36"/>
      <c r="L3838" s="36"/>
      <c r="M3838" s="36"/>
      <c r="N3838" s="36"/>
      <c r="O3838" s="34"/>
      <c r="P3838" s="34"/>
      <c r="Q3838" s="80">
        <f t="shared" si="179"/>
        <v>0</v>
      </c>
      <c r="T3838" s="8" t="str">
        <f>+IFERROR(VLOOKUP(B3838,$B$5:B3837,1,FALSE),"")</f>
        <v/>
      </c>
      <c r="U3838" s="8" t="str">
        <f t="shared" si="177"/>
        <v>DUPLICATE</v>
      </c>
      <c r="V3838" s="76"/>
      <c r="W3838" s="75" t="str">
        <f t="shared" si="178"/>
        <v xml:space="preserve"> </v>
      </c>
      <c r="X3838" s="76"/>
      <c r="Y3838" s="76"/>
      <c r="Z3838" s="1"/>
      <c r="AA3838" s="1"/>
      <c r="AB3838" s="1"/>
      <c r="AC3838" s="1"/>
      <c r="AD3838" s="160"/>
    </row>
    <row r="3839" spans="1:30" s="37" customFormat="1">
      <c r="A3839" s="35"/>
      <c r="B3839" s="34"/>
      <c r="C3839" s="3"/>
      <c r="D3839" s="34"/>
      <c r="E3839" s="34"/>
      <c r="F3839" s="34"/>
      <c r="G3839" s="34"/>
      <c r="H3839" s="34"/>
      <c r="I3839" s="34"/>
      <c r="J3839" s="34"/>
      <c r="K3839" s="36"/>
      <c r="L3839" s="36"/>
      <c r="M3839" s="36"/>
      <c r="N3839" s="36"/>
      <c r="O3839" s="34"/>
      <c r="P3839" s="34"/>
      <c r="Q3839" s="80">
        <f t="shared" si="179"/>
        <v>0</v>
      </c>
      <c r="T3839" s="8" t="str">
        <f>+IFERROR(VLOOKUP(B3839,$B$5:B3838,1,FALSE),"")</f>
        <v/>
      </c>
      <c r="U3839" s="8" t="str">
        <f t="shared" si="177"/>
        <v>DUPLICATE</v>
      </c>
      <c r="V3839" s="76"/>
      <c r="W3839" s="75" t="str">
        <f t="shared" si="178"/>
        <v xml:space="preserve"> </v>
      </c>
      <c r="X3839" s="76"/>
      <c r="Y3839" s="76"/>
      <c r="Z3839" s="1"/>
      <c r="AA3839" s="1"/>
      <c r="AB3839" s="1"/>
      <c r="AC3839" s="1"/>
      <c r="AD3839" s="160"/>
    </row>
    <row r="3840" spans="1:30" s="37" customFormat="1">
      <c r="A3840" s="35"/>
      <c r="B3840" s="34"/>
      <c r="C3840" s="3"/>
      <c r="D3840" s="34"/>
      <c r="E3840" s="34"/>
      <c r="F3840" s="34"/>
      <c r="G3840" s="34"/>
      <c r="H3840" s="34"/>
      <c r="I3840" s="34"/>
      <c r="J3840" s="34"/>
      <c r="K3840" s="36"/>
      <c r="L3840" s="36"/>
      <c r="M3840" s="36"/>
      <c r="N3840" s="36"/>
      <c r="O3840" s="34"/>
      <c r="P3840" s="34"/>
      <c r="Q3840" s="80">
        <f t="shared" si="179"/>
        <v>0</v>
      </c>
      <c r="T3840" s="8" t="str">
        <f>+IFERROR(VLOOKUP(B3840,$B$5:B3839,1,FALSE),"")</f>
        <v/>
      </c>
      <c r="U3840" s="8" t="str">
        <f t="shared" si="177"/>
        <v>DUPLICATE</v>
      </c>
      <c r="V3840" s="76"/>
      <c r="W3840" s="75" t="str">
        <f t="shared" si="178"/>
        <v xml:space="preserve"> </v>
      </c>
      <c r="X3840" s="76"/>
      <c r="Y3840" s="76"/>
      <c r="Z3840" s="1"/>
      <c r="AA3840" s="1"/>
      <c r="AB3840" s="1"/>
      <c r="AC3840" s="1"/>
      <c r="AD3840" s="160"/>
    </row>
    <row r="3841" spans="1:30" s="37" customFormat="1">
      <c r="A3841" s="35"/>
      <c r="B3841" s="34"/>
      <c r="C3841" s="3"/>
      <c r="D3841" s="34"/>
      <c r="E3841" s="34"/>
      <c r="F3841" s="34"/>
      <c r="G3841" s="34"/>
      <c r="H3841" s="34"/>
      <c r="I3841" s="34"/>
      <c r="J3841" s="34"/>
      <c r="K3841" s="36"/>
      <c r="L3841" s="36"/>
      <c r="M3841" s="36"/>
      <c r="N3841" s="36"/>
      <c r="O3841" s="34"/>
      <c r="P3841" s="34"/>
      <c r="Q3841" s="80">
        <f t="shared" si="179"/>
        <v>0</v>
      </c>
      <c r="T3841" s="8" t="str">
        <f>+IFERROR(VLOOKUP(B3841,$B$5:B3840,1,FALSE),"")</f>
        <v/>
      </c>
      <c r="U3841" s="8" t="str">
        <f t="shared" si="177"/>
        <v>DUPLICATE</v>
      </c>
      <c r="V3841" s="76"/>
      <c r="W3841" s="75" t="str">
        <f t="shared" si="178"/>
        <v xml:space="preserve"> </v>
      </c>
      <c r="X3841" s="76"/>
      <c r="Y3841" s="76"/>
      <c r="Z3841" s="1"/>
      <c r="AA3841" s="1"/>
      <c r="AB3841" s="1"/>
      <c r="AC3841" s="1"/>
      <c r="AD3841" s="160"/>
    </row>
    <row r="3842" spans="1:30" s="37" customFormat="1">
      <c r="A3842" s="35"/>
      <c r="B3842" s="34"/>
      <c r="C3842" s="3"/>
      <c r="D3842" s="34"/>
      <c r="E3842" s="34"/>
      <c r="F3842" s="34"/>
      <c r="G3842" s="34"/>
      <c r="H3842" s="34"/>
      <c r="I3842" s="34"/>
      <c r="J3842" s="34"/>
      <c r="K3842" s="36"/>
      <c r="L3842" s="36"/>
      <c r="M3842" s="36"/>
      <c r="N3842" s="36"/>
      <c r="O3842" s="34"/>
      <c r="P3842" s="34"/>
      <c r="Q3842" s="80">
        <f t="shared" si="179"/>
        <v>0</v>
      </c>
      <c r="T3842" s="8" t="str">
        <f>+IFERROR(VLOOKUP(B3842,$B$5:B3841,1,FALSE),"")</f>
        <v/>
      </c>
      <c r="U3842" s="8" t="str">
        <f t="shared" si="177"/>
        <v>DUPLICATE</v>
      </c>
      <c r="V3842" s="76"/>
      <c r="W3842" s="75" t="str">
        <f t="shared" si="178"/>
        <v xml:space="preserve"> </v>
      </c>
      <c r="X3842" s="76"/>
      <c r="Y3842" s="76"/>
      <c r="Z3842" s="1"/>
      <c r="AA3842" s="1"/>
      <c r="AB3842" s="1"/>
      <c r="AC3842" s="1"/>
      <c r="AD3842" s="160"/>
    </row>
    <row r="3843" spans="1:30" s="37" customFormat="1">
      <c r="A3843" s="35"/>
      <c r="B3843" s="34"/>
      <c r="C3843" s="3"/>
      <c r="D3843" s="34"/>
      <c r="E3843" s="34"/>
      <c r="F3843" s="34"/>
      <c r="G3843" s="34"/>
      <c r="H3843" s="34"/>
      <c r="I3843" s="34"/>
      <c r="J3843" s="34"/>
      <c r="K3843" s="36"/>
      <c r="L3843" s="36"/>
      <c r="M3843" s="36"/>
      <c r="N3843" s="36"/>
      <c r="O3843" s="34"/>
      <c r="P3843" s="34"/>
      <c r="Q3843" s="80">
        <f t="shared" si="179"/>
        <v>0</v>
      </c>
      <c r="T3843" s="8" t="str">
        <f>+IFERROR(VLOOKUP(B3843,$B$5:B3842,1,FALSE),"")</f>
        <v/>
      </c>
      <c r="U3843" s="8" t="str">
        <f t="shared" si="177"/>
        <v>DUPLICATE</v>
      </c>
      <c r="V3843" s="76"/>
      <c r="W3843" s="75" t="str">
        <f t="shared" si="178"/>
        <v xml:space="preserve"> </v>
      </c>
      <c r="X3843" s="76"/>
      <c r="Y3843" s="76"/>
      <c r="Z3843" s="1"/>
      <c r="AA3843" s="1"/>
      <c r="AB3843" s="1"/>
      <c r="AC3843" s="1"/>
      <c r="AD3843" s="160"/>
    </row>
    <row r="3844" spans="1:30" s="37" customFormat="1">
      <c r="A3844" s="35"/>
      <c r="B3844" s="34"/>
      <c r="C3844" s="3"/>
      <c r="D3844" s="34"/>
      <c r="E3844" s="34"/>
      <c r="F3844" s="34"/>
      <c r="G3844" s="34"/>
      <c r="H3844" s="34"/>
      <c r="I3844" s="34"/>
      <c r="J3844" s="34"/>
      <c r="K3844" s="36"/>
      <c r="L3844" s="36"/>
      <c r="M3844" s="36"/>
      <c r="N3844" s="36"/>
      <c r="O3844" s="34"/>
      <c r="P3844" s="34"/>
      <c r="Q3844" s="80">
        <f t="shared" si="179"/>
        <v>0</v>
      </c>
      <c r="T3844" s="8" t="str">
        <f>+IFERROR(VLOOKUP(B3844,$B$5:B3843,1,FALSE),"")</f>
        <v/>
      </c>
      <c r="U3844" s="8" t="str">
        <f t="shared" si="177"/>
        <v>DUPLICATE</v>
      </c>
      <c r="V3844" s="76"/>
      <c r="W3844" s="75" t="str">
        <f t="shared" si="178"/>
        <v xml:space="preserve"> </v>
      </c>
      <c r="X3844" s="76"/>
      <c r="Y3844" s="76"/>
      <c r="Z3844" s="1"/>
      <c r="AA3844" s="1"/>
      <c r="AB3844" s="1"/>
      <c r="AC3844" s="1"/>
      <c r="AD3844" s="160"/>
    </row>
    <row r="3845" spans="1:30" s="37" customFormat="1">
      <c r="A3845" s="35"/>
      <c r="B3845" s="34"/>
      <c r="C3845" s="3"/>
      <c r="D3845" s="34"/>
      <c r="E3845" s="34"/>
      <c r="F3845" s="34"/>
      <c r="G3845" s="34"/>
      <c r="H3845" s="34"/>
      <c r="I3845" s="34"/>
      <c r="J3845" s="34"/>
      <c r="K3845" s="36"/>
      <c r="L3845" s="36"/>
      <c r="M3845" s="36"/>
      <c r="N3845" s="36"/>
      <c r="O3845" s="34"/>
      <c r="P3845" s="34"/>
      <c r="Q3845" s="80">
        <f t="shared" si="179"/>
        <v>0</v>
      </c>
      <c r="T3845" s="8" t="str">
        <f>+IFERROR(VLOOKUP(B3845,$B$5:B3844,1,FALSE),"")</f>
        <v/>
      </c>
      <c r="U3845" s="8" t="str">
        <f t="shared" ref="U3845:U3908" si="180">+IF(EXACT(T3845,B3845),"DUPLICATE","ORIGINAL")</f>
        <v>DUPLICATE</v>
      </c>
      <c r="V3845" s="76"/>
      <c r="W3845" s="75" t="str">
        <f t="shared" ref="W3845:W3908" si="181">CONCATENATE(B3845," ",A3845)</f>
        <v xml:space="preserve"> </v>
      </c>
      <c r="X3845" s="76"/>
      <c r="Y3845" s="76"/>
      <c r="Z3845" s="1"/>
      <c r="AA3845" s="1"/>
      <c r="AB3845" s="1"/>
      <c r="AC3845" s="1"/>
      <c r="AD3845" s="160"/>
    </row>
    <row r="3846" spans="1:30" s="37" customFormat="1">
      <c r="A3846" s="35"/>
      <c r="B3846" s="34"/>
      <c r="C3846" s="3"/>
      <c r="D3846" s="34"/>
      <c r="E3846" s="34"/>
      <c r="F3846" s="34"/>
      <c r="G3846" s="34"/>
      <c r="H3846" s="34"/>
      <c r="I3846" s="34"/>
      <c r="J3846" s="34"/>
      <c r="K3846" s="36"/>
      <c r="L3846" s="36"/>
      <c r="M3846" s="36"/>
      <c r="N3846" s="36"/>
      <c r="O3846" s="34"/>
      <c r="P3846" s="34"/>
      <c r="Q3846" s="80">
        <f t="shared" ref="Q3846:Q3909" si="182">L3846+M3846+N3846</f>
        <v>0</v>
      </c>
      <c r="T3846" s="8" t="str">
        <f>+IFERROR(VLOOKUP(B3846,$B$5:B3845,1,FALSE),"")</f>
        <v/>
      </c>
      <c r="U3846" s="8" t="str">
        <f t="shared" si="180"/>
        <v>DUPLICATE</v>
      </c>
      <c r="V3846" s="76"/>
      <c r="W3846" s="75" t="str">
        <f t="shared" si="181"/>
        <v xml:space="preserve"> </v>
      </c>
      <c r="X3846" s="76"/>
      <c r="Y3846" s="76"/>
      <c r="Z3846" s="1"/>
      <c r="AA3846" s="1"/>
      <c r="AB3846" s="1"/>
      <c r="AC3846" s="1"/>
      <c r="AD3846" s="160"/>
    </row>
    <row r="3847" spans="1:30" s="37" customFormat="1">
      <c r="A3847" s="35"/>
      <c r="B3847" s="34"/>
      <c r="C3847" s="3"/>
      <c r="D3847" s="34"/>
      <c r="E3847" s="34"/>
      <c r="F3847" s="34"/>
      <c r="G3847" s="34"/>
      <c r="H3847" s="34"/>
      <c r="I3847" s="34"/>
      <c r="J3847" s="34"/>
      <c r="K3847" s="36"/>
      <c r="L3847" s="36"/>
      <c r="M3847" s="36"/>
      <c r="N3847" s="36"/>
      <c r="O3847" s="34"/>
      <c r="P3847" s="34"/>
      <c r="Q3847" s="80">
        <f t="shared" si="182"/>
        <v>0</v>
      </c>
      <c r="T3847" s="8" t="str">
        <f>+IFERROR(VLOOKUP(B3847,$B$5:B3846,1,FALSE),"")</f>
        <v/>
      </c>
      <c r="U3847" s="8" t="str">
        <f t="shared" si="180"/>
        <v>DUPLICATE</v>
      </c>
      <c r="V3847" s="76"/>
      <c r="W3847" s="75" t="str">
        <f t="shared" si="181"/>
        <v xml:space="preserve"> </v>
      </c>
      <c r="X3847" s="76"/>
      <c r="Y3847" s="76"/>
      <c r="Z3847" s="1"/>
      <c r="AA3847" s="1"/>
      <c r="AB3847" s="1"/>
      <c r="AC3847" s="1"/>
      <c r="AD3847" s="160"/>
    </row>
    <row r="3848" spans="1:30" s="37" customFormat="1">
      <c r="A3848" s="35"/>
      <c r="B3848" s="34"/>
      <c r="C3848" s="3"/>
      <c r="D3848" s="34"/>
      <c r="E3848" s="34"/>
      <c r="F3848" s="34"/>
      <c r="G3848" s="34"/>
      <c r="H3848" s="34"/>
      <c r="I3848" s="34"/>
      <c r="J3848" s="34"/>
      <c r="K3848" s="36"/>
      <c r="L3848" s="36"/>
      <c r="M3848" s="36"/>
      <c r="N3848" s="36"/>
      <c r="O3848" s="34"/>
      <c r="P3848" s="34"/>
      <c r="Q3848" s="80">
        <f t="shared" si="182"/>
        <v>0</v>
      </c>
      <c r="T3848" s="8" t="str">
        <f>+IFERROR(VLOOKUP(B3848,$B$5:B3847,1,FALSE),"")</f>
        <v/>
      </c>
      <c r="U3848" s="8" t="str">
        <f t="shared" si="180"/>
        <v>DUPLICATE</v>
      </c>
      <c r="V3848" s="76"/>
      <c r="W3848" s="75" t="str">
        <f t="shared" si="181"/>
        <v xml:space="preserve"> </v>
      </c>
      <c r="X3848" s="76"/>
      <c r="Y3848" s="76"/>
      <c r="Z3848" s="1"/>
      <c r="AA3848" s="1"/>
      <c r="AB3848" s="1"/>
      <c r="AC3848" s="1"/>
      <c r="AD3848" s="160"/>
    </row>
    <row r="3849" spans="1:30" s="37" customFormat="1">
      <c r="A3849" s="35"/>
      <c r="B3849" s="34"/>
      <c r="C3849" s="3"/>
      <c r="D3849" s="34"/>
      <c r="E3849" s="34"/>
      <c r="F3849" s="34"/>
      <c r="G3849" s="34"/>
      <c r="H3849" s="34"/>
      <c r="I3849" s="34"/>
      <c r="J3849" s="34"/>
      <c r="K3849" s="36"/>
      <c r="L3849" s="36"/>
      <c r="M3849" s="36"/>
      <c r="N3849" s="36"/>
      <c r="O3849" s="34"/>
      <c r="P3849" s="34"/>
      <c r="Q3849" s="80">
        <f t="shared" si="182"/>
        <v>0</v>
      </c>
      <c r="T3849" s="8" t="str">
        <f>+IFERROR(VLOOKUP(B3849,$B$5:B3848,1,FALSE),"")</f>
        <v/>
      </c>
      <c r="U3849" s="8" t="str">
        <f t="shared" si="180"/>
        <v>DUPLICATE</v>
      </c>
      <c r="V3849" s="76"/>
      <c r="W3849" s="75" t="str">
        <f t="shared" si="181"/>
        <v xml:space="preserve"> </v>
      </c>
      <c r="X3849" s="76"/>
      <c r="Y3849" s="76"/>
      <c r="Z3849" s="1"/>
      <c r="AA3849" s="1"/>
      <c r="AB3849" s="1"/>
      <c r="AC3849" s="1"/>
      <c r="AD3849" s="160"/>
    </row>
    <row r="3850" spans="1:30" s="37" customFormat="1">
      <c r="A3850" s="35"/>
      <c r="B3850" s="34"/>
      <c r="C3850" s="3"/>
      <c r="D3850" s="34"/>
      <c r="E3850" s="34"/>
      <c r="F3850" s="34"/>
      <c r="G3850" s="34"/>
      <c r="H3850" s="34"/>
      <c r="I3850" s="34"/>
      <c r="J3850" s="34"/>
      <c r="K3850" s="36"/>
      <c r="L3850" s="36"/>
      <c r="M3850" s="36"/>
      <c r="N3850" s="36"/>
      <c r="O3850" s="34"/>
      <c r="P3850" s="34"/>
      <c r="Q3850" s="80">
        <f t="shared" si="182"/>
        <v>0</v>
      </c>
      <c r="T3850" s="8" t="str">
        <f>+IFERROR(VLOOKUP(B3850,$B$5:B3849,1,FALSE),"")</f>
        <v/>
      </c>
      <c r="U3850" s="8" t="str">
        <f t="shared" si="180"/>
        <v>DUPLICATE</v>
      </c>
      <c r="V3850" s="76"/>
      <c r="W3850" s="75" t="str">
        <f t="shared" si="181"/>
        <v xml:space="preserve"> </v>
      </c>
      <c r="X3850" s="76"/>
      <c r="Y3850" s="76"/>
      <c r="Z3850" s="1"/>
      <c r="AA3850" s="1"/>
      <c r="AB3850" s="1"/>
      <c r="AC3850" s="1"/>
      <c r="AD3850" s="160"/>
    </row>
    <row r="3851" spans="1:30" s="37" customFormat="1">
      <c r="A3851" s="35"/>
      <c r="B3851" s="34"/>
      <c r="C3851" s="3"/>
      <c r="D3851" s="34"/>
      <c r="E3851" s="34"/>
      <c r="F3851" s="34"/>
      <c r="G3851" s="34"/>
      <c r="H3851" s="34"/>
      <c r="I3851" s="34"/>
      <c r="J3851" s="34"/>
      <c r="K3851" s="36"/>
      <c r="L3851" s="36"/>
      <c r="M3851" s="36"/>
      <c r="N3851" s="36"/>
      <c r="O3851" s="34"/>
      <c r="P3851" s="34"/>
      <c r="Q3851" s="80">
        <f t="shared" si="182"/>
        <v>0</v>
      </c>
      <c r="T3851" s="8" t="str">
        <f>+IFERROR(VLOOKUP(B3851,$B$5:B3850,1,FALSE),"")</f>
        <v/>
      </c>
      <c r="U3851" s="8" t="str">
        <f t="shared" si="180"/>
        <v>DUPLICATE</v>
      </c>
      <c r="V3851" s="76"/>
      <c r="W3851" s="75" t="str">
        <f t="shared" si="181"/>
        <v xml:space="preserve"> </v>
      </c>
      <c r="X3851" s="76"/>
      <c r="Y3851" s="76"/>
      <c r="Z3851" s="1"/>
      <c r="AA3851" s="1"/>
      <c r="AB3851" s="1"/>
      <c r="AC3851" s="1"/>
      <c r="AD3851" s="160"/>
    </row>
    <row r="3852" spans="1:30" s="37" customFormat="1">
      <c r="A3852" s="35"/>
      <c r="B3852" s="34"/>
      <c r="C3852" s="3"/>
      <c r="D3852" s="34"/>
      <c r="E3852" s="34"/>
      <c r="F3852" s="34"/>
      <c r="G3852" s="34"/>
      <c r="H3852" s="34"/>
      <c r="I3852" s="34"/>
      <c r="J3852" s="34"/>
      <c r="K3852" s="36"/>
      <c r="L3852" s="36"/>
      <c r="M3852" s="36"/>
      <c r="N3852" s="36"/>
      <c r="O3852" s="34"/>
      <c r="P3852" s="34"/>
      <c r="Q3852" s="80">
        <f t="shared" si="182"/>
        <v>0</v>
      </c>
      <c r="T3852" s="8" t="str">
        <f>+IFERROR(VLOOKUP(B3852,$B$5:B3851,1,FALSE),"")</f>
        <v/>
      </c>
      <c r="U3852" s="8" t="str">
        <f t="shared" si="180"/>
        <v>DUPLICATE</v>
      </c>
      <c r="V3852" s="76"/>
      <c r="W3852" s="75" t="str">
        <f t="shared" si="181"/>
        <v xml:space="preserve"> </v>
      </c>
      <c r="X3852" s="76"/>
      <c r="Y3852" s="76"/>
      <c r="Z3852" s="1"/>
      <c r="AA3852" s="1"/>
      <c r="AB3852" s="1"/>
      <c r="AC3852" s="1"/>
      <c r="AD3852" s="160"/>
    </row>
    <row r="3853" spans="1:30" s="37" customFormat="1">
      <c r="A3853" s="35"/>
      <c r="B3853" s="34"/>
      <c r="C3853" s="3"/>
      <c r="D3853" s="34"/>
      <c r="E3853" s="34"/>
      <c r="F3853" s="34"/>
      <c r="G3853" s="34"/>
      <c r="H3853" s="34"/>
      <c r="I3853" s="34"/>
      <c r="J3853" s="34"/>
      <c r="K3853" s="36"/>
      <c r="L3853" s="36"/>
      <c r="M3853" s="36"/>
      <c r="N3853" s="36"/>
      <c r="O3853" s="34"/>
      <c r="P3853" s="34"/>
      <c r="Q3853" s="80">
        <f t="shared" si="182"/>
        <v>0</v>
      </c>
      <c r="T3853" s="8" t="str">
        <f>+IFERROR(VLOOKUP(B3853,$B$5:B3852,1,FALSE),"")</f>
        <v/>
      </c>
      <c r="U3853" s="8" t="str">
        <f t="shared" si="180"/>
        <v>DUPLICATE</v>
      </c>
      <c r="V3853" s="76"/>
      <c r="W3853" s="75" t="str">
        <f t="shared" si="181"/>
        <v xml:space="preserve"> </v>
      </c>
      <c r="X3853" s="76"/>
      <c r="Y3853" s="76"/>
      <c r="Z3853" s="1"/>
      <c r="AA3853" s="1"/>
      <c r="AB3853" s="1"/>
      <c r="AC3853" s="1"/>
      <c r="AD3853" s="160"/>
    </row>
    <row r="3854" spans="1:30" s="37" customFormat="1">
      <c r="A3854" s="35"/>
      <c r="B3854" s="34"/>
      <c r="C3854" s="3"/>
      <c r="D3854" s="34"/>
      <c r="E3854" s="34"/>
      <c r="F3854" s="34"/>
      <c r="G3854" s="34"/>
      <c r="H3854" s="34"/>
      <c r="I3854" s="34"/>
      <c r="J3854" s="34"/>
      <c r="K3854" s="36"/>
      <c r="L3854" s="36"/>
      <c r="M3854" s="36"/>
      <c r="N3854" s="36"/>
      <c r="O3854" s="34"/>
      <c r="P3854" s="34"/>
      <c r="Q3854" s="80">
        <f t="shared" si="182"/>
        <v>0</v>
      </c>
      <c r="T3854" s="8" t="str">
        <f>+IFERROR(VLOOKUP(B3854,$B$5:B3853,1,FALSE),"")</f>
        <v/>
      </c>
      <c r="U3854" s="8" t="str">
        <f t="shared" si="180"/>
        <v>DUPLICATE</v>
      </c>
      <c r="V3854" s="76"/>
      <c r="W3854" s="75" t="str">
        <f t="shared" si="181"/>
        <v xml:space="preserve"> </v>
      </c>
      <c r="X3854" s="76"/>
      <c r="Y3854" s="76"/>
      <c r="Z3854" s="1"/>
      <c r="AA3854" s="1"/>
      <c r="AB3854" s="1"/>
      <c r="AC3854" s="1"/>
      <c r="AD3854" s="160"/>
    </row>
    <row r="3855" spans="1:30" s="37" customFormat="1">
      <c r="A3855" s="35"/>
      <c r="B3855" s="34"/>
      <c r="C3855" s="3"/>
      <c r="D3855" s="34"/>
      <c r="E3855" s="34"/>
      <c r="F3855" s="34"/>
      <c r="G3855" s="34"/>
      <c r="H3855" s="34"/>
      <c r="I3855" s="34"/>
      <c r="J3855" s="34"/>
      <c r="K3855" s="36"/>
      <c r="L3855" s="36"/>
      <c r="M3855" s="36"/>
      <c r="N3855" s="36"/>
      <c r="O3855" s="34"/>
      <c r="P3855" s="34"/>
      <c r="Q3855" s="80">
        <f t="shared" si="182"/>
        <v>0</v>
      </c>
      <c r="T3855" s="8" t="str">
        <f>+IFERROR(VLOOKUP(B3855,$B$5:B3854,1,FALSE),"")</f>
        <v/>
      </c>
      <c r="U3855" s="8" t="str">
        <f t="shared" si="180"/>
        <v>DUPLICATE</v>
      </c>
      <c r="V3855" s="76"/>
      <c r="W3855" s="75" t="str">
        <f t="shared" si="181"/>
        <v xml:space="preserve"> </v>
      </c>
      <c r="X3855" s="76"/>
      <c r="Y3855" s="76"/>
      <c r="Z3855" s="1"/>
      <c r="AA3855" s="1"/>
      <c r="AB3855" s="1"/>
      <c r="AC3855" s="1"/>
      <c r="AD3855" s="160"/>
    </row>
    <row r="3856" spans="1:30" s="37" customFormat="1">
      <c r="A3856" s="35"/>
      <c r="B3856" s="34"/>
      <c r="C3856" s="3"/>
      <c r="D3856" s="34"/>
      <c r="E3856" s="34"/>
      <c r="F3856" s="34"/>
      <c r="G3856" s="34"/>
      <c r="H3856" s="34"/>
      <c r="I3856" s="34"/>
      <c r="J3856" s="34"/>
      <c r="K3856" s="36"/>
      <c r="L3856" s="36"/>
      <c r="M3856" s="36"/>
      <c r="N3856" s="36"/>
      <c r="O3856" s="34"/>
      <c r="P3856" s="34"/>
      <c r="Q3856" s="80">
        <f t="shared" si="182"/>
        <v>0</v>
      </c>
      <c r="T3856" s="8" t="str">
        <f>+IFERROR(VLOOKUP(B3856,$B$5:B3855,1,FALSE),"")</f>
        <v/>
      </c>
      <c r="U3856" s="8" t="str">
        <f t="shared" si="180"/>
        <v>DUPLICATE</v>
      </c>
      <c r="V3856" s="76"/>
      <c r="W3856" s="75" t="str">
        <f t="shared" si="181"/>
        <v xml:space="preserve"> </v>
      </c>
      <c r="X3856" s="76"/>
      <c r="Y3856" s="76"/>
      <c r="Z3856" s="1"/>
      <c r="AA3856" s="1"/>
      <c r="AB3856" s="1"/>
      <c r="AC3856" s="1"/>
      <c r="AD3856" s="160"/>
    </row>
    <row r="3857" spans="1:30" s="37" customFormat="1">
      <c r="A3857" s="35"/>
      <c r="B3857" s="34"/>
      <c r="C3857" s="3"/>
      <c r="D3857" s="34"/>
      <c r="E3857" s="34"/>
      <c r="F3857" s="34"/>
      <c r="G3857" s="34"/>
      <c r="H3857" s="34"/>
      <c r="I3857" s="34"/>
      <c r="J3857" s="34"/>
      <c r="K3857" s="36"/>
      <c r="L3857" s="36"/>
      <c r="M3857" s="36"/>
      <c r="N3857" s="36"/>
      <c r="O3857" s="34"/>
      <c r="P3857" s="34"/>
      <c r="Q3857" s="80">
        <f t="shared" si="182"/>
        <v>0</v>
      </c>
      <c r="T3857" s="8" t="str">
        <f>+IFERROR(VLOOKUP(B3857,$B$5:B3856,1,FALSE),"")</f>
        <v/>
      </c>
      <c r="U3857" s="8" t="str">
        <f t="shared" si="180"/>
        <v>DUPLICATE</v>
      </c>
      <c r="V3857" s="76"/>
      <c r="W3857" s="75" t="str">
        <f t="shared" si="181"/>
        <v xml:space="preserve"> </v>
      </c>
      <c r="X3857" s="76"/>
      <c r="Y3857" s="76"/>
      <c r="Z3857" s="1"/>
      <c r="AA3857" s="1"/>
      <c r="AB3857" s="1"/>
      <c r="AC3857" s="1"/>
      <c r="AD3857" s="160"/>
    </row>
    <row r="3858" spans="1:30" s="37" customFormat="1">
      <c r="A3858" s="35"/>
      <c r="B3858" s="34"/>
      <c r="C3858" s="3"/>
      <c r="D3858" s="34"/>
      <c r="E3858" s="34"/>
      <c r="F3858" s="34"/>
      <c r="G3858" s="34"/>
      <c r="H3858" s="34"/>
      <c r="I3858" s="34"/>
      <c r="J3858" s="34"/>
      <c r="K3858" s="36"/>
      <c r="L3858" s="36"/>
      <c r="M3858" s="36"/>
      <c r="N3858" s="36"/>
      <c r="O3858" s="34"/>
      <c r="P3858" s="34"/>
      <c r="Q3858" s="80">
        <f t="shared" si="182"/>
        <v>0</v>
      </c>
      <c r="T3858" s="8" t="str">
        <f>+IFERROR(VLOOKUP(B3858,$B$5:B3857,1,FALSE),"")</f>
        <v/>
      </c>
      <c r="U3858" s="8" t="str">
        <f t="shared" si="180"/>
        <v>DUPLICATE</v>
      </c>
      <c r="V3858" s="76"/>
      <c r="W3858" s="75" t="str">
        <f t="shared" si="181"/>
        <v xml:space="preserve"> </v>
      </c>
      <c r="X3858" s="76"/>
      <c r="Y3858" s="76"/>
      <c r="Z3858" s="1"/>
      <c r="AA3858" s="1"/>
      <c r="AB3858" s="1"/>
      <c r="AC3858" s="1"/>
      <c r="AD3858" s="160"/>
    </row>
    <row r="3859" spans="1:30" s="37" customFormat="1">
      <c r="A3859" s="35"/>
      <c r="B3859" s="34"/>
      <c r="C3859" s="3"/>
      <c r="D3859" s="34"/>
      <c r="E3859" s="34"/>
      <c r="F3859" s="34"/>
      <c r="G3859" s="34"/>
      <c r="H3859" s="34"/>
      <c r="I3859" s="34"/>
      <c r="J3859" s="34"/>
      <c r="K3859" s="36"/>
      <c r="L3859" s="36"/>
      <c r="M3859" s="36"/>
      <c r="N3859" s="36"/>
      <c r="O3859" s="34"/>
      <c r="P3859" s="34"/>
      <c r="Q3859" s="80">
        <f t="shared" si="182"/>
        <v>0</v>
      </c>
      <c r="T3859" s="8" t="str">
        <f>+IFERROR(VLOOKUP(B3859,$B$5:B3858,1,FALSE),"")</f>
        <v/>
      </c>
      <c r="U3859" s="8" t="str">
        <f t="shared" si="180"/>
        <v>DUPLICATE</v>
      </c>
      <c r="V3859" s="76"/>
      <c r="W3859" s="75" t="str">
        <f t="shared" si="181"/>
        <v xml:space="preserve"> </v>
      </c>
      <c r="X3859" s="76"/>
      <c r="Y3859" s="76"/>
      <c r="Z3859" s="1"/>
      <c r="AA3859" s="1"/>
      <c r="AB3859" s="1"/>
      <c r="AC3859" s="1"/>
      <c r="AD3859" s="160"/>
    </row>
    <row r="3860" spans="1:30" s="37" customFormat="1">
      <c r="A3860" s="35"/>
      <c r="B3860" s="34"/>
      <c r="C3860" s="3"/>
      <c r="D3860" s="34"/>
      <c r="E3860" s="34"/>
      <c r="F3860" s="34"/>
      <c r="G3860" s="34"/>
      <c r="H3860" s="34"/>
      <c r="I3860" s="34"/>
      <c r="J3860" s="34"/>
      <c r="K3860" s="36"/>
      <c r="L3860" s="36"/>
      <c r="M3860" s="36"/>
      <c r="N3860" s="36"/>
      <c r="O3860" s="34"/>
      <c r="P3860" s="34"/>
      <c r="Q3860" s="80">
        <f t="shared" si="182"/>
        <v>0</v>
      </c>
      <c r="T3860" s="8" t="str">
        <f>+IFERROR(VLOOKUP(B3860,$B$5:B3859,1,FALSE),"")</f>
        <v/>
      </c>
      <c r="U3860" s="8" t="str">
        <f t="shared" si="180"/>
        <v>DUPLICATE</v>
      </c>
      <c r="V3860" s="76"/>
      <c r="W3860" s="75" t="str">
        <f t="shared" si="181"/>
        <v xml:space="preserve"> </v>
      </c>
      <c r="X3860" s="76"/>
      <c r="Y3860" s="76"/>
      <c r="Z3860" s="1"/>
      <c r="AA3860" s="1"/>
      <c r="AB3860" s="1"/>
      <c r="AC3860" s="1"/>
      <c r="AD3860" s="160"/>
    </row>
    <row r="3861" spans="1:30" s="37" customFormat="1">
      <c r="A3861" s="35"/>
      <c r="B3861" s="34"/>
      <c r="C3861" s="3"/>
      <c r="D3861" s="34"/>
      <c r="E3861" s="34"/>
      <c r="F3861" s="34"/>
      <c r="G3861" s="34"/>
      <c r="H3861" s="34"/>
      <c r="I3861" s="34"/>
      <c r="J3861" s="34"/>
      <c r="K3861" s="36"/>
      <c r="L3861" s="36"/>
      <c r="M3861" s="36"/>
      <c r="N3861" s="36"/>
      <c r="O3861" s="34"/>
      <c r="P3861" s="34"/>
      <c r="Q3861" s="80">
        <f t="shared" si="182"/>
        <v>0</v>
      </c>
      <c r="T3861" s="8" t="str">
        <f>+IFERROR(VLOOKUP(B3861,$B$5:B3860,1,FALSE),"")</f>
        <v/>
      </c>
      <c r="U3861" s="8" t="str">
        <f t="shared" si="180"/>
        <v>DUPLICATE</v>
      </c>
      <c r="V3861" s="76"/>
      <c r="W3861" s="75" t="str">
        <f t="shared" si="181"/>
        <v xml:space="preserve"> </v>
      </c>
      <c r="X3861" s="76"/>
      <c r="Y3861" s="76"/>
      <c r="Z3861" s="1"/>
      <c r="AA3861" s="1"/>
      <c r="AB3861" s="1"/>
      <c r="AC3861" s="1"/>
      <c r="AD3861" s="160"/>
    </row>
    <row r="3862" spans="1:30" s="37" customFormat="1">
      <c r="A3862" s="35"/>
      <c r="B3862" s="34"/>
      <c r="C3862" s="3"/>
      <c r="D3862" s="34"/>
      <c r="E3862" s="34"/>
      <c r="F3862" s="34"/>
      <c r="G3862" s="34"/>
      <c r="H3862" s="34"/>
      <c r="I3862" s="34"/>
      <c r="J3862" s="34"/>
      <c r="K3862" s="36"/>
      <c r="L3862" s="36"/>
      <c r="M3862" s="36"/>
      <c r="N3862" s="36"/>
      <c r="O3862" s="34"/>
      <c r="P3862" s="34"/>
      <c r="Q3862" s="80">
        <f t="shared" si="182"/>
        <v>0</v>
      </c>
      <c r="T3862" s="8" t="str">
        <f>+IFERROR(VLOOKUP(B3862,$B$5:B3861,1,FALSE),"")</f>
        <v/>
      </c>
      <c r="U3862" s="8" t="str">
        <f t="shared" si="180"/>
        <v>DUPLICATE</v>
      </c>
      <c r="V3862" s="76"/>
      <c r="W3862" s="75" t="str">
        <f t="shared" si="181"/>
        <v xml:space="preserve"> </v>
      </c>
      <c r="X3862" s="76"/>
      <c r="Y3862" s="76"/>
      <c r="Z3862" s="1"/>
      <c r="AA3862" s="1"/>
      <c r="AB3862" s="1"/>
      <c r="AC3862" s="1"/>
      <c r="AD3862" s="160"/>
    </row>
    <row r="3863" spans="1:30" s="37" customFormat="1">
      <c r="A3863" s="35"/>
      <c r="B3863" s="34"/>
      <c r="C3863" s="3"/>
      <c r="D3863" s="34"/>
      <c r="E3863" s="34"/>
      <c r="F3863" s="34"/>
      <c r="G3863" s="34"/>
      <c r="H3863" s="34"/>
      <c r="I3863" s="34"/>
      <c r="J3863" s="34"/>
      <c r="K3863" s="36"/>
      <c r="L3863" s="36"/>
      <c r="M3863" s="36"/>
      <c r="N3863" s="36"/>
      <c r="O3863" s="34"/>
      <c r="P3863" s="34"/>
      <c r="Q3863" s="80">
        <f t="shared" si="182"/>
        <v>0</v>
      </c>
      <c r="T3863" s="8" t="str">
        <f>+IFERROR(VLOOKUP(B3863,$B$5:B3862,1,FALSE),"")</f>
        <v/>
      </c>
      <c r="U3863" s="8" t="str">
        <f t="shared" si="180"/>
        <v>DUPLICATE</v>
      </c>
      <c r="V3863" s="76"/>
      <c r="W3863" s="75" t="str">
        <f t="shared" si="181"/>
        <v xml:space="preserve"> </v>
      </c>
      <c r="X3863" s="76"/>
      <c r="Y3863" s="76"/>
      <c r="Z3863" s="1"/>
      <c r="AA3863" s="1"/>
      <c r="AB3863" s="1"/>
      <c r="AC3863" s="1"/>
      <c r="AD3863" s="160"/>
    </row>
    <row r="3864" spans="1:30" s="37" customFormat="1">
      <c r="A3864" s="35"/>
      <c r="B3864" s="34"/>
      <c r="C3864" s="3"/>
      <c r="D3864" s="34"/>
      <c r="E3864" s="34"/>
      <c r="F3864" s="34"/>
      <c r="G3864" s="34"/>
      <c r="H3864" s="34"/>
      <c r="I3864" s="34"/>
      <c r="J3864" s="34"/>
      <c r="K3864" s="36"/>
      <c r="L3864" s="36"/>
      <c r="M3864" s="36"/>
      <c r="N3864" s="36"/>
      <c r="O3864" s="34"/>
      <c r="P3864" s="34"/>
      <c r="Q3864" s="80">
        <f t="shared" si="182"/>
        <v>0</v>
      </c>
      <c r="T3864" s="8" t="str">
        <f>+IFERROR(VLOOKUP(B3864,$B$5:B3863,1,FALSE),"")</f>
        <v/>
      </c>
      <c r="U3864" s="8" t="str">
        <f t="shared" si="180"/>
        <v>DUPLICATE</v>
      </c>
      <c r="V3864" s="76"/>
      <c r="W3864" s="75" t="str">
        <f t="shared" si="181"/>
        <v xml:space="preserve"> </v>
      </c>
      <c r="X3864" s="76"/>
      <c r="Y3864" s="76"/>
      <c r="Z3864" s="1"/>
      <c r="AA3864" s="1"/>
      <c r="AB3864" s="1"/>
      <c r="AC3864" s="1"/>
      <c r="AD3864" s="160"/>
    </row>
    <row r="3865" spans="1:30" s="37" customFormat="1">
      <c r="A3865" s="35"/>
      <c r="B3865" s="34"/>
      <c r="C3865" s="3"/>
      <c r="D3865" s="34"/>
      <c r="E3865" s="34"/>
      <c r="F3865" s="34"/>
      <c r="G3865" s="34"/>
      <c r="H3865" s="34"/>
      <c r="I3865" s="34"/>
      <c r="J3865" s="34"/>
      <c r="K3865" s="36"/>
      <c r="L3865" s="36"/>
      <c r="M3865" s="36"/>
      <c r="N3865" s="36"/>
      <c r="O3865" s="34"/>
      <c r="P3865" s="34"/>
      <c r="Q3865" s="80">
        <f t="shared" si="182"/>
        <v>0</v>
      </c>
      <c r="T3865" s="8" t="str">
        <f>+IFERROR(VLOOKUP(B3865,$B$5:B3864,1,FALSE),"")</f>
        <v/>
      </c>
      <c r="U3865" s="8" t="str">
        <f t="shared" si="180"/>
        <v>DUPLICATE</v>
      </c>
      <c r="V3865" s="76"/>
      <c r="W3865" s="75" t="str">
        <f t="shared" si="181"/>
        <v xml:space="preserve"> </v>
      </c>
      <c r="X3865" s="76"/>
      <c r="Y3865" s="76"/>
      <c r="Z3865" s="1"/>
      <c r="AA3865" s="1"/>
      <c r="AB3865" s="1"/>
      <c r="AC3865" s="1"/>
      <c r="AD3865" s="160"/>
    </row>
    <row r="3866" spans="1:30" s="37" customFormat="1">
      <c r="A3866" s="35"/>
      <c r="B3866" s="34"/>
      <c r="C3866" s="3"/>
      <c r="D3866" s="34"/>
      <c r="E3866" s="34"/>
      <c r="F3866" s="34"/>
      <c r="G3866" s="34"/>
      <c r="H3866" s="34"/>
      <c r="I3866" s="34"/>
      <c r="J3866" s="34"/>
      <c r="K3866" s="36"/>
      <c r="L3866" s="36"/>
      <c r="M3866" s="36"/>
      <c r="N3866" s="36"/>
      <c r="O3866" s="34"/>
      <c r="P3866" s="34"/>
      <c r="Q3866" s="80">
        <f t="shared" si="182"/>
        <v>0</v>
      </c>
      <c r="T3866" s="8" t="str">
        <f>+IFERROR(VLOOKUP(B3866,$B$5:B3865,1,FALSE),"")</f>
        <v/>
      </c>
      <c r="U3866" s="8" t="str">
        <f t="shared" si="180"/>
        <v>DUPLICATE</v>
      </c>
      <c r="V3866" s="76"/>
      <c r="W3866" s="75" t="str">
        <f t="shared" si="181"/>
        <v xml:space="preserve"> </v>
      </c>
      <c r="X3866" s="76"/>
      <c r="Y3866" s="76"/>
      <c r="Z3866" s="1"/>
      <c r="AA3866" s="1"/>
      <c r="AB3866" s="1"/>
      <c r="AC3866" s="1"/>
      <c r="AD3866" s="160"/>
    </row>
    <row r="3867" spans="1:30" s="37" customFormat="1">
      <c r="A3867" s="35"/>
      <c r="B3867" s="34"/>
      <c r="C3867" s="3"/>
      <c r="D3867" s="34"/>
      <c r="E3867" s="34"/>
      <c r="F3867" s="34"/>
      <c r="G3867" s="34"/>
      <c r="H3867" s="34"/>
      <c r="I3867" s="34"/>
      <c r="J3867" s="34"/>
      <c r="K3867" s="36"/>
      <c r="L3867" s="36"/>
      <c r="M3867" s="36"/>
      <c r="N3867" s="36"/>
      <c r="O3867" s="34"/>
      <c r="P3867" s="34"/>
      <c r="Q3867" s="80">
        <f t="shared" si="182"/>
        <v>0</v>
      </c>
      <c r="T3867" s="8" t="str">
        <f>+IFERROR(VLOOKUP(B3867,$B$5:B3866,1,FALSE),"")</f>
        <v/>
      </c>
      <c r="U3867" s="8" t="str">
        <f t="shared" si="180"/>
        <v>DUPLICATE</v>
      </c>
      <c r="V3867" s="76"/>
      <c r="W3867" s="75" t="str">
        <f t="shared" si="181"/>
        <v xml:space="preserve"> </v>
      </c>
      <c r="X3867" s="76"/>
      <c r="Y3867" s="76"/>
      <c r="Z3867" s="1"/>
      <c r="AA3867" s="1"/>
      <c r="AB3867" s="1"/>
      <c r="AC3867" s="1"/>
      <c r="AD3867" s="160"/>
    </row>
    <row r="3868" spans="1:30" s="37" customFormat="1">
      <c r="A3868" s="35"/>
      <c r="B3868" s="34"/>
      <c r="C3868" s="3"/>
      <c r="D3868" s="34"/>
      <c r="E3868" s="34"/>
      <c r="F3868" s="34"/>
      <c r="G3868" s="34"/>
      <c r="H3868" s="34"/>
      <c r="I3868" s="34"/>
      <c r="J3868" s="34"/>
      <c r="K3868" s="36"/>
      <c r="L3868" s="36"/>
      <c r="M3868" s="36"/>
      <c r="N3868" s="36"/>
      <c r="O3868" s="34"/>
      <c r="P3868" s="34"/>
      <c r="Q3868" s="80">
        <f t="shared" si="182"/>
        <v>0</v>
      </c>
      <c r="T3868" s="8" t="str">
        <f>+IFERROR(VLOOKUP(B3868,$B$5:B3867,1,FALSE),"")</f>
        <v/>
      </c>
      <c r="U3868" s="8" t="str">
        <f t="shared" si="180"/>
        <v>DUPLICATE</v>
      </c>
      <c r="V3868" s="76"/>
      <c r="W3868" s="75" t="str">
        <f t="shared" si="181"/>
        <v xml:space="preserve"> </v>
      </c>
      <c r="X3868" s="76"/>
      <c r="Y3868" s="76"/>
      <c r="Z3868" s="1"/>
      <c r="AA3868" s="1"/>
      <c r="AB3868" s="1"/>
      <c r="AC3868" s="1"/>
      <c r="AD3868" s="160"/>
    </row>
    <row r="3869" spans="1:30" s="37" customFormat="1">
      <c r="A3869" s="35"/>
      <c r="B3869" s="34"/>
      <c r="C3869" s="3"/>
      <c r="D3869" s="34"/>
      <c r="E3869" s="34"/>
      <c r="F3869" s="34"/>
      <c r="G3869" s="34"/>
      <c r="H3869" s="34"/>
      <c r="I3869" s="34"/>
      <c r="J3869" s="34"/>
      <c r="K3869" s="36"/>
      <c r="L3869" s="36"/>
      <c r="M3869" s="36"/>
      <c r="N3869" s="36"/>
      <c r="O3869" s="34"/>
      <c r="P3869" s="34"/>
      <c r="Q3869" s="80">
        <f t="shared" si="182"/>
        <v>0</v>
      </c>
      <c r="T3869" s="8" t="str">
        <f>+IFERROR(VLOOKUP(B3869,$B$5:B3868,1,FALSE),"")</f>
        <v/>
      </c>
      <c r="U3869" s="8" t="str">
        <f t="shared" si="180"/>
        <v>DUPLICATE</v>
      </c>
      <c r="V3869" s="76"/>
      <c r="W3869" s="75" t="str">
        <f t="shared" si="181"/>
        <v xml:space="preserve"> </v>
      </c>
      <c r="X3869" s="76"/>
      <c r="Y3869" s="76"/>
      <c r="Z3869" s="1"/>
      <c r="AA3869" s="1"/>
      <c r="AB3869" s="1"/>
      <c r="AC3869" s="1"/>
      <c r="AD3869" s="160"/>
    </row>
    <row r="3870" spans="1:30" s="37" customFormat="1">
      <c r="A3870" s="35"/>
      <c r="B3870" s="34"/>
      <c r="C3870" s="3"/>
      <c r="D3870" s="34"/>
      <c r="E3870" s="34"/>
      <c r="F3870" s="34"/>
      <c r="G3870" s="34"/>
      <c r="H3870" s="34"/>
      <c r="I3870" s="34"/>
      <c r="J3870" s="34"/>
      <c r="K3870" s="36"/>
      <c r="L3870" s="36"/>
      <c r="M3870" s="36"/>
      <c r="N3870" s="36"/>
      <c r="O3870" s="34"/>
      <c r="P3870" s="34"/>
      <c r="Q3870" s="80">
        <f t="shared" si="182"/>
        <v>0</v>
      </c>
      <c r="T3870" s="8" t="str">
        <f>+IFERROR(VLOOKUP(B3870,$B$5:B3869,1,FALSE),"")</f>
        <v/>
      </c>
      <c r="U3870" s="8" t="str">
        <f t="shared" si="180"/>
        <v>DUPLICATE</v>
      </c>
      <c r="V3870" s="76"/>
      <c r="W3870" s="75" t="str">
        <f t="shared" si="181"/>
        <v xml:space="preserve"> </v>
      </c>
      <c r="X3870" s="76"/>
      <c r="Y3870" s="76"/>
      <c r="Z3870" s="1"/>
      <c r="AA3870" s="1"/>
      <c r="AB3870" s="1"/>
      <c r="AC3870" s="1"/>
      <c r="AD3870" s="160"/>
    </row>
    <row r="3871" spans="1:30" s="37" customFormat="1">
      <c r="A3871" s="35"/>
      <c r="B3871" s="34"/>
      <c r="C3871" s="3"/>
      <c r="D3871" s="34"/>
      <c r="E3871" s="34"/>
      <c r="F3871" s="34"/>
      <c r="G3871" s="34"/>
      <c r="H3871" s="34"/>
      <c r="I3871" s="34"/>
      <c r="J3871" s="34"/>
      <c r="K3871" s="36"/>
      <c r="L3871" s="36"/>
      <c r="M3871" s="36"/>
      <c r="N3871" s="36"/>
      <c r="O3871" s="34"/>
      <c r="P3871" s="34"/>
      <c r="Q3871" s="80">
        <f t="shared" si="182"/>
        <v>0</v>
      </c>
      <c r="T3871" s="8" t="str">
        <f>+IFERROR(VLOOKUP(B3871,$B$5:B3870,1,FALSE),"")</f>
        <v/>
      </c>
      <c r="U3871" s="8" t="str">
        <f t="shared" si="180"/>
        <v>DUPLICATE</v>
      </c>
      <c r="V3871" s="76"/>
      <c r="W3871" s="75" t="str">
        <f t="shared" si="181"/>
        <v xml:space="preserve"> </v>
      </c>
      <c r="X3871" s="76"/>
      <c r="Y3871" s="76"/>
      <c r="Z3871" s="1"/>
      <c r="AA3871" s="1"/>
      <c r="AB3871" s="1"/>
      <c r="AC3871" s="1"/>
      <c r="AD3871" s="160"/>
    </row>
    <row r="3872" spans="1:30" s="37" customFormat="1">
      <c r="A3872" s="35"/>
      <c r="B3872" s="34"/>
      <c r="C3872" s="3"/>
      <c r="D3872" s="34"/>
      <c r="E3872" s="34"/>
      <c r="F3872" s="34"/>
      <c r="G3872" s="34"/>
      <c r="H3872" s="34"/>
      <c r="I3872" s="34"/>
      <c r="J3872" s="34"/>
      <c r="K3872" s="36"/>
      <c r="L3872" s="36"/>
      <c r="M3872" s="36"/>
      <c r="N3872" s="36"/>
      <c r="O3872" s="34"/>
      <c r="P3872" s="34"/>
      <c r="Q3872" s="80">
        <f t="shared" si="182"/>
        <v>0</v>
      </c>
      <c r="T3872" s="8" t="str">
        <f>+IFERROR(VLOOKUP(B3872,$B$5:B3871,1,FALSE),"")</f>
        <v/>
      </c>
      <c r="U3872" s="8" t="str">
        <f t="shared" si="180"/>
        <v>DUPLICATE</v>
      </c>
      <c r="V3872" s="76"/>
      <c r="W3872" s="75" t="str">
        <f t="shared" si="181"/>
        <v xml:space="preserve"> </v>
      </c>
      <c r="X3872" s="76"/>
      <c r="Y3872" s="76"/>
      <c r="Z3872" s="1"/>
      <c r="AA3872" s="1"/>
      <c r="AB3872" s="1"/>
      <c r="AC3872" s="1"/>
      <c r="AD3872" s="160"/>
    </row>
    <row r="3873" spans="1:30" s="37" customFormat="1">
      <c r="A3873" s="35"/>
      <c r="B3873" s="34"/>
      <c r="C3873" s="3"/>
      <c r="D3873" s="34"/>
      <c r="E3873" s="34"/>
      <c r="F3873" s="34"/>
      <c r="G3873" s="34"/>
      <c r="H3873" s="34"/>
      <c r="I3873" s="34"/>
      <c r="J3873" s="34"/>
      <c r="K3873" s="36"/>
      <c r="L3873" s="36"/>
      <c r="M3873" s="36"/>
      <c r="N3873" s="36"/>
      <c r="O3873" s="34"/>
      <c r="P3873" s="34"/>
      <c r="Q3873" s="80">
        <f t="shared" si="182"/>
        <v>0</v>
      </c>
      <c r="T3873" s="8" t="str">
        <f>+IFERROR(VLOOKUP(B3873,$B$5:B3872,1,FALSE),"")</f>
        <v/>
      </c>
      <c r="U3873" s="8" t="str">
        <f t="shared" si="180"/>
        <v>DUPLICATE</v>
      </c>
      <c r="V3873" s="76"/>
      <c r="W3873" s="75" t="str">
        <f t="shared" si="181"/>
        <v xml:space="preserve"> </v>
      </c>
      <c r="X3873" s="76"/>
      <c r="Y3873" s="76"/>
      <c r="Z3873" s="1"/>
      <c r="AA3873" s="1"/>
      <c r="AB3873" s="1"/>
      <c r="AC3873" s="1"/>
      <c r="AD3873" s="160"/>
    </row>
    <row r="3874" spans="1:30" s="37" customFormat="1">
      <c r="A3874" s="35"/>
      <c r="B3874" s="34"/>
      <c r="C3874" s="3"/>
      <c r="D3874" s="34"/>
      <c r="E3874" s="34"/>
      <c r="F3874" s="34"/>
      <c r="G3874" s="34"/>
      <c r="H3874" s="34"/>
      <c r="I3874" s="34"/>
      <c r="J3874" s="34"/>
      <c r="K3874" s="36"/>
      <c r="L3874" s="36"/>
      <c r="M3874" s="36"/>
      <c r="N3874" s="36"/>
      <c r="O3874" s="34"/>
      <c r="P3874" s="34"/>
      <c r="Q3874" s="80">
        <f t="shared" si="182"/>
        <v>0</v>
      </c>
      <c r="T3874" s="8" t="str">
        <f>+IFERROR(VLOOKUP(B3874,$B$5:B3873,1,FALSE),"")</f>
        <v/>
      </c>
      <c r="U3874" s="8" t="str">
        <f t="shared" si="180"/>
        <v>DUPLICATE</v>
      </c>
      <c r="V3874" s="76"/>
      <c r="W3874" s="75" t="str">
        <f t="shared" si="181"/>
        <v xml:space="preserve"> </v>
      </c>
      <c r="X3874" s="76"/>
      <c r="Y3874" s="76"/>
      <c r="Z3874" s="1"/>
      <c r="AA3874" s="1"/>
      <c r="AB3874" s="1"/>
      <c r="AC3874" s="1"/>
      <c r="AD3874" s="160"/>
    </row>
    <row r="3875" spans="1:30" s="37" customFormat="1">
      <c r="A3875" s="35"/>
      <c r="B3875" s="34"/>
      <c r="C3875" s="3"/>
      <c r="D3875" s="34"/>
      <c r="E3875" s="34"/>
      <c r="F3875" s="34"/>
      <c r="G3875" s="34"/>
      <c r="H3875" s="34"/>
      <c r="I3875" s="34"/>
      <c r="J3875" s="34"/>
      <c r="K3875" s="36"/>
      <c r="L3875" s="36"/>
      <c r="M3875" s="36"/>
      <c r="N3875" s="36"/>
      <c r="O3875" s="34"/>
      <c r="P3875" s="34"/>
      <c r="Q3875" s="80">
        <f t="shared" si="182"/>
        <v>0</v>
      </c>
      <c r="T3875" s="8" t="str">
        <f>+IFERROR(VLOOKUP(B3875,$B$5:B3874,1,FALSE),"")</f>
        <v/>
      </c>
      <c r="U3875" s="8" t="str">
        <f t="shared" si="180"/>
        <v>DUPLICATE</v>
      </c>
      <c r="V3875" s="76"/>
      <c r="W3875" s="75" t="str">
        <f t="shared" si="181"/>
        <v xml:space="preserve"> </v>
      </c>
      <c r="X3875" s="76"/>
      <c r="Y3875" s="76"/>
      <c r="Z3875" s="1"/>
      <c r="AA3875" s="1"/>
      <c r="AB3875" s="1"/>
      <c r="AC3875" s="1"/>
      <c r="AD3875" s="160"/>
    </row>
    <row r="3876" spans="1:30" s="37" customFormat="1">
      <c r="A3876" s="35"/>
      <c r="B3876" s="34"/>
      <c r="C3876" s="3"/>
      <c r="D3876" s="34"/>
      <c r="E3876" s="34"/>
      <c r="F3876" s="34"/>
      <c r="G3876" s="34"/>
      <c r="H3876" s="34"/>
      <c r="I3876" s="34"/>
      <c r="J3876" s="34"/>
      <c r="K3876" s="36"/>
      <c r="L3876" s="36"/>
      <c r="M3876" s="36"/>
      <c r="N3876" s="36"/>
      <c r="O3876" s="34"/>
      <c r="P3876" s="34"/>
      <c r="Q3876" s="80">
        <f t="shared" si="182"/>
        <v>0</v>
      </c>
      <c r="T3876" s="8" t="str">
        <f>+IFERROR(VLOOKUP(B3876,$B$5:B3875,1,FALSE),"")</f>
        <v/>
      </c>
      <c r="U3876" s="8" t="str">
        <f t="shared" si="180"/>
        <v>DUPLICATE</v>
      </c>
      <c r="V3876" s="76"/>
      <c r="W3876" s="75" t="str">
        <f t="shared" si="181"/>
        <v xml:space="preserve"> </v>
      </c>
      <c r="X3876" s="76"/>
      <c r="Y3876" s="76"/>
      <c r="Z3876" s="1"/>
      <c r="AA3876" s="1"/>
      <c r="AB3876" s="1"/>
      <c r="AC3876" s="1"/>
      <c r="AD3876" s="160"/>
    </row>
    <row r="3877" spans="1:30" s="37" customFormat="1">
      <c r="A3877" s="35"/>
      <c r="B3877" s="34"/>
      <c r="C3877" s="3"/>
      <c r="D3877" s="34"/>
      <c r="E3877" s="34"/>
      <c r="F3877" s="34"/>
      <c r="G3877" s="34"/>
      <c r="H3877" s="34"/>
      <c r="I3877" s="34"/>
      <c r="J3877" s="34"/>
      <c r="K3877" s="36"/>
      <c r="L3877" s="36"/>
      <c r="M3877" s="36"/>
      <c r="N3877" s="36"/>
      <c r="O3877" s="34"/>
      <c r="P3877" s="34"/>
      <c r="Q3877" s="80">
        <f t="shared" si="182"/>
        <v>0</v>
      </c>
      <c r="T3877" s="8" t="str">
        <f>+IFERROR(VLOOKUP(B3877,$B$5:B3876,1,FALSE),"")</f>
        <v/>
      </c>
      <c r="U3877" s="8" t="str">
        <f t="shared" si="180"/>
        <v>DUPLICATE</v>
      </c>
      <c r="V3877" s="76"/>
      <c r="W3877" s="75" t="str">
        <f t="shared" si="181"/>
        <v xml:space="preserve"> </v>
      </c>
      <c r="X3877" s="76"/>
      <c r="Y3877" s="76"/>
      <c r="Z3877" s="1"/>
      <c r="AA3877" s="1"/>
      <c r="AB3877" s="1"/>
      <c r="AC3877" s="1"/>
      <c r="AD3877" s="160"/>
    </row>
    <row r="3878" spans="1:30" s="37" customFormat="1">
      <c r="A3878" s="35"/>
      <c r="B3878" s="34"/>
      <c r="C3878" s="3"/>
      <c r="D3878" s="34"/>
      <c r="E3878" s="34"/>
      <c r="F3878" s="34"/>
      <c r="G3878" s="34"/>
      <c r="H3878" s="34"/>
      <c r="I3878" s="34"/>
      <c r="J3878" s="34"/>
      <c r="K3878" s="36"/>
      <c r="L3878" s="36"/>
      <c r="M3878" s="36"/>
      <c r="N3878" s="36"/>
      <c r="O3878" s="34"/>
      <c r="P3878" s="34"/>
      <c r="Q3878" s="80">
        <f t="shared" si="182"/>
        <v>0</v>
      </c>
      <c r="T3878" s="8" t="str">
        <f>+IFERROR(VLOOKUP(B3878,$B$5:B3877,1,FALSE),"")</f>
        <v/>
      </c>
      <c r="U3878" s="8" t="str">
        <f t="shared" si="180"/>
        <v>DUPLICATE</v>
      </c>
      <c r="V3878" s="76"/>
      <c r="W3878" s="75" t="str">
        <f t="shared" si="181"/>
        <v xml:space="preserve"> </v>
      </c>
      <c r="X3878" s="76"/>
      <c r="Y3878" s="76"/>
      <c r="Z3878" s="1"/>
      <c r="AA3878" s="1"/>
      <c r="AB3878" s="1"/>
      <c r="AC3878" s="1"/>
      <c r="AD3878" s="160"/>
    </row>
    <row r="3879" spans="1:30" s="37" customFormat="1">
      <c r="A3879" s="35"/>
      <c r="B3879" s="34"/>
      <c r="C3879" s="3"/>
      <c r="D3879" s="34"/>
      <c r="E3879" s="34"/>
      <c r="F3879" s="34"/>
      <c r="G3879" s="34"/>
      <c r="H3879" s="34"/>
      <c r="I3879" s="34"/>
      <c r="J3879" s="34"/>
      <c r="K3879" s="36"/>
      <c r="L3879" s="36"/>
      <c r="M3879" s="36"/>
      <c r="N3879" s="36"/>
      <c r="O3879" s="34"/>
      <c r="P3879" s="34"/>
      <c r="Q3879" s="80">
        <f t="shared" si="182"/>
        <v>0</v>
      </c>
      <c r="T3879" s="8" t="str">
        <f>+IFERROR(VLOOKUP(B3879,$B$5:B3878,1,FALSE),"")</f>
        <v/>
      </c>
      <c r="U3879" s="8" t="str">
        <f t="shared" si="180"/>
        <v>DUPLICATE</v>
      </c>
      <c r="V3879" s="76"/>
      <c r="W3879" s="75" t="str">
        <f t="shared" si="181"/>
        <v xml:space="preserve"> </v>
      </c>
      <c r="X3879" s="76"/>
      <c r="Y3879" s="76"/>
      <c r="Z3879" s="1"/>
      <c r="AA3879" s="1"/>
      <c r="AB3879" s="1"/>
      <c r="AC3879" s="1"/>
      <c r="AD3879" s="160"/>
    </row>
    <row r="3880" spans="1:30" s="37" customFormat="1">
      <c r="A3880" s="35"/>
      <c r="B3880" s="34"/>
      <c r="C3880" s="3"/>
      <c r="D3880" s="34"/>
      <c r="E3880" s="34"/>
      <c r="F3880" s="34"/>
      <c r="G3880" s="34"/>
      <c r="H3880" s="34"/>
      <c r="I3880" s="34"/>
      <c r="J3880" s="34"/>
      <c r="K3880" s="36"/>
      <c r="L3880" s="36"/>
      <c r="M3880" s="36"/>
      <c r="N3880" s="36"/>
      <c r="O3880" s="34"/>
      <c r="P3880" s="34"/>
      <c r="Q3880" s="80">
        <f t="shared" si="182"/>
        <v>0</v>
      </c>
      <c r="T3880" s="8" t="str">
        <f>+IFERROR(VLOOKUP(B3880,$B$5:B3879,1,FALSE),"")</f>
        <v/>
      </c>
      <c r="U3880" s="8" t="str">
        <f t="shared" si="180"/>
        <v>DUPLICATE</v>
      </c>
      <c r="V3880" s="76"/>
      <c r="W3880" s="75" t="str">
        <f t="shared" si="181"/>
        <v xml:space="preserve"> </v>
      </c>
      <c r="X3880" s="76"/>
      <c r="Y3880" s="76"/>
      <c r="Z3880" s="1"/>
      <c r="AA3880" s="1"/>
      <c r="AB3880" s="1"/>
      <c r="AC3880" s="1"/>
      <c r="AD3880" s="160"/>
    </row>
    <row r="3881" spans="1:30" s="37" customFormat="1">
      <c r="A3881" s="35"/>
      <c r="B3881" s="34"/>
      <c r="C3881" s="3"/>
      <c r="D3881" s="34"/>
      <c r="E3881" s="34"/>
      <c r="F3881" s="34"/>
      <c r="G3881" s="34"/>
      <c r="H3881" s="34"/>
      <c r="I3881" s="34"/>
      <c r="J3881" s="34"/>
      <c r="K3881" s="36"/>
      <c r="L3881" s="36"/>
      <c r="M3881" s="36"/>
      <c r="N3881" s="36"/>
      <c r="O3881" s="34"/>
      <c r="P3881" s="34"/>
      <c r="Q3881" s="80">
        <f t="shared" si="182"/>
        <v>0</v>
      </c>
      <c r="T3881" s="8" t="str">
        <f>+IFERROR(VLOOKUP(B3881,$B$5:B3880,1,FALSE),"")</f>
        <v/>
      </c>
      <c r="U3881" s="8" t="str">
        <f t="shared" si="180"/>
        <v>DUPLICATE</v>
      </c>
      <c r="V3881" s="76"/>
      <c r="W3881" s="75" t="str">
        <f t="shared" si="181"/>
        <v xml:space="preserve"> </v>
      </c>
      <c r="X3881" s="76"/>
      <c r="Y3881" s="76"/>
      <c r="Z3881" s="1"/>
      <c r="AA3881" s="1"/>
      <c r="AB3881" s="1"/>
      <c r="AC3881" s="1"/>
      <c r="AD3881" s="160"/>
    </row>
    <row r="3882" spans="1:30" s="37" customFormat="1">
      <c r="A3882" s="35"/>
      <c r="B3882" s="34"/>
      <c r="C3882" s="3"/>
      <c r="D3882" s="34"/>
      <c r="E3882" s="34"/>
      <c r="F3882" s="34"/>
      <c r="G3882" s="34"/>
      <c r="H3882" s="34"/>
      <c r="I3882" s="34"/>
      <c r="J3882" s="34"/>
      <c r="K3882" s="36"/>
      <c r="L3882" s="36"/>
      <c r="M3882" s="36"/>
      <c r="N3882" s="36"/>
      <c r="O3882" s="34"/>
      <c r="P3882" s="34"/>
      <c r="Q3882" s="80">
        <f t="shared" si="182"/>
        <v>0</v>
      </c>
      <c r="T3882" s="8" t="str">
        <f>+IFERROR(VLOOKUP(B3882,$B$5:B3881,1,FALSE),"")</f>
        <v/>
      </c>
      <c r="U3882" s="8" t="str">
        <f t="shared" si="180"/>
        <v>DUPLICATE</v>
      </c>
      <c r="V3882" s="76"/>
      <c r="W3882" s="75" t="str">
        <f t="shared" si="181"/>
        <v xml:space="preserve"> </v>
      </c>
      <c r="X3882" s="76"/>
      <c r="Y3882" s="76"/>
      <c r="Z3882" s="1"/>
      <c r="AA3882" s="1"/>
      <c r="AB3882" s="1"/>
      <c r="AC3882" s="1"/>
      <c r="AD3882" s="160"/>
    </row>
    <row r="3883" spans="1:30" s="37" customFormat="1">
      <c r="A3883" s="35"/>
      <c r="B3883" s="34"/>
      <c r="C3883" s="3"/>
      <c r="D3883" s="34"/>
      <c r="E3883" s="34"/>
      <c r="F3883" s="34"/>
      <c r="G3883" s="34"/>
      <c r="H3883" s="34"/>
      <c r="I3883" s="34"/>
      <c r="J3883" s="34"/>
      <c r="K3883" s="36"/>
      <c r="L3883" s="36"/>
      <c r="M3883" s="36"/>
      <c r="N3883" s="36"/>
      <c r="O3883" s="34"/>
      <c r="P3883" s="34"/>
      <c r="Q3883" s="80">
        <f t="shared" si="182"/>
        <v>0</v>
      </c>
      <c r="T3883" s="8" t="str">
        <f>+IFERROR(VLOOKUP(B3883,$B$5:B3882,1,FALSE),"")</f>
        <v/>
      </c>
      <c r="U3883" s="8" t="str">
        <f t="shared" si="180"/>
        <v>DUPLICATE</v>
      </c>
      <c r="V3883" s="76"/>
      <c r="W3883" s="75" t="str">
        <f t="shared" si="181"/>
        <v xml:space="preserve"> </v>
      </c>
      <c r="X3883" s="76"/>
      <c r="Y3883" s="76"/>
      <c r="Z3883" s="1"/>
      <c r="AA3883" s="1"/>
      <c r="AB3883" s="1"/>
      <c r="AC3883" s="1"/>
      <c r="AD3883" s="160"/>
    </row>
    <row r="3884" spans="1:30" s="37" customFormat="1">
      <c r="A3884" s="35"/>
      <c r="B3884" s="34"/>
      <c r="C3884" s="3"/>
      <c r="D3884" s="34"/>
      <c r="E3884" s="34"/>
      <c r="F3884" s="34"/>
      <c r="G3884" s="34"/>
      <c r="H3884" s="34"/>
      <c r="I3884" s="34"/>
      <c r="J3884" s="34"/>
      <c r="K3884" s="36"/>
      <c r="L3884" s="36"/>
      <c r="M3884" s="36"/>
      <c r="N3884" s="36"/>
      <c r="O3884" s="34"/>
      <c r="P3884" s="34"/>
      <c r="Q3884" s="80">
        <f t="shared" si="182"/>
        <v>0</v>
      </c>
      <c r="T3884" s="8" t="str">
        <f>+IFERROR(VLOOKUP(B3884,$B$5:B3883,1,FALSE),"")</f>
        <v/>
      </c>
      <c r="U3884" s="8" t="str">
        <f t="shared" si="180"/>
        <v>DUPLICATE</v>
      </c>
      <c r="V3884" s="76"/>
      <c r="W3884" s="75" t="str">
        <f t="shared" si="181"/>
        <v xml:space="preserve"> </v>
      </c>
      <c r="X3884" s="76"/>
      <c r="Y3884" s="76"/>
      <c r="Z3884" s="1"/>
      <c r="AA3884" s="1"/>
      <c r="AB3884" s="1"/>
      <c r="AC3884" s="1"/>
      <c r="AD3884" s="160"/>
    </row>
    <row r="3885" spans="1:30" s="37" customFormat="1">
      <c r="A3885" s="35"/>
      <c r="B3885" s="34"/>
      <c r="C3885" s="3"/>
      <c r="D3885" s="34"/>
      <c r="E3885" s="34"/>
      <c r="F3885" s="34"/>
      <c r="G3885" s="34"/>
      <c r="H3885" s="34"/>
      <c r="I3885" s="34"/>
      <c r="J3885" s="34"/>
      <c r="K3885" s="36"/>
      <c r="L3885" s="36"/>
      <c r="M3885" s="36"/>
      <c r="N3885" s="36"/>
      <c r="O3885" s="34"/>
      <c r="P3885" s="34"/>
      <c r="Q3885" s="80">
        <f t="shared" si="182"/>
        <v>0</v>
      </c>
      <c r="T3885" s="8" t="str">
        <f>+IFERROR(VLOOKUP(B3885,$B$5:B3884,1,FALSE),"")</f>
        <v/>
      </c>
      <c r="U3885" s="8" t="str">
        <f t="shared" si="180"/>
        <v>DUPLICATE</v>
      </c>
      <c r="V3885" s="76"/>
      <c r="W3885" s="75" t="str">
        <f t="shared" si="181"/>
        <v xml:space="preserve"> </v>
      </c>
      <c r="X3885" s="76"/>
      <c r="Y3885" s="76"/>
      <c r="Z3885" s="1"/>
      <c r="AA3885" s="1"/>
      <c r="AB3885" s="1"/>
      <c r="AC3885" s="1"/>
      <c r="AD3885" s="160"/>
    </row>
    <row r="3886" spans="1:30" s="37" customFormat="1">
      <c r="A3886" s="35"/>
      <c r="B3886" s="34"/>
      <c r="C3886" s="3"/>
      <c r="D3886" s="34"/>
      <c r="E3886" s="34"/>
      <c r="F3886" s="34"/>
      <c r="G3886" s="34"/>
      <c r="H3886" s="34"/>
      <c r="I3886" s="34"/>
      <c r="J3886" s="34"/>
      <c r="K3886" s="36"/>
      <c r="L3886" s="36"/>
      <c r="M3886" s="36"/>
      <c r="N3886" s="36"/>
      <c r="O3886" s="34"/>
      <c r="P3886" s="34"/>
      <c r="Q3886" s="80">
        <f t="shared" si="182"/>
        <v>0</v>
      </c>
      <c r="T3886" s="8" t="str">
        <f>+IFERROR(VLOOKUP(B3886,$B$5:B3885,1,FALSE),"")</f>
        <v/>
      </c>
      <c r="U3886" s="8" t="str">
        <f t="shared" si="180"/>
        <v>DUPLICATE</v>
      </c>
      <c r="V3886" s="76"/>
      <c r="W3886" s="75" t="str">
        <f t="shared" si="181"/>
        <v xml:space="preserve"> </v>
      </c>
      <c r="X3886" s="76"/>
      <c r="Y3886" s="76"/>
      <c r="Z3886" s="1"/>
      <c r="AA3886" s="1"/>
      <c r="AB3886" s="1"/>
      <c r="AC3886" s="1"/>
      <c r="AD3886" s="160"/>
    </row>
    <row r="3887" spans="1:30" s="37" customFormat="1">
      <c r="A3887" s="35"/>
      <c r="B3887" s="34"/>
      <c r="C3887" s="3"/>
      <c r="D3887" s="34"/>
      <c r="E3887" s="34"/>
      <c r="F3887" s="34"/>
      <c r="G3887" s="34"/>
      <c r="H3887" s="34"/>
      <c r="I3887" s="34"/>
      <c r="J3887" s="34"/>
      <c r="K3887" s="36"/>
      <c r="L3887" s="36"/>
      <c r="M3887" s="36"/>
      <c r="N3887" s="36"/>
      <c r="O3887" s="34"/>
      <c r="P3887" s="34"/>
      <c r="Q3887" s="80">
        <f t="shared" si="182"/>
        <v>0</v>
      </c>
      <c r="T3887" s="8" t="str">
        <f>+IFERROR(VLOOKUP(B3887,$B$5:B3886,1,FALSE),"")</f>
        <v/>
      </c>
      <c r="U3887" s="8" t="str">
        <f t="shared" si="180"/>
        <v>DUPLICATE</v>
      </c>
      <c r="V3887" s="76"/>
      <c r="W3887" s="75" t="str">
        <f t="shared" si="181"/>
        <v xml:space="preserve"> </v>
      </c>
      <c r="X3887" s="76"/>
      <c r="Y3887" s="76"/>
      <c r="Z3887" s="1"/>
      <c r="AA3887" s="1"/>
      <c r="AB3887" s="1"/>
      <c r="AC3887" s="1"/>
      <c r="AD3887" s="160"/>
    </row>
    <row r="3888" spans="1:30" s="37" customFormat="1">
      <c r="A3888" s="35"/>
      <c r="B3888" s="34"/>
      <c r="C3888" s="3"/>
      <c r="D3888" s="34"/>
      <c r="E3888" s="34"/>
      <c r="F3888" s="34"/>
      <c r="G3888" s="34"/>
      <c r="H3888" s="34"/>
      <c r="I3888" s="34"/>
      <c r="J3888" s="34"/>
      <c r="K3888" s="36"/>
      <c r="L3888" s="36"/>
      <c r="M3888" s="36"/>
      <c r="N3888" s="36"/>
      <c r="O3888" s="34"/>
      <c r="P3888" s="34"/>
      <c r="Q3888" s="80">
        <f t="shared" si="182"/>
        <v>0</v>
      </c>
      <c r="T3888" s="8" t="str">
        <f>+IFERROR(VLOOKUP(B3888,$B$5:B3887,1,FALSE),"")</f>
        <v/>
      </c>
      <c r="U3888" s="8" t="str">
        <f t="shared" si="180"/>
        <v>DUPLICATE</v>
      </c>
      <c r="V3888" s="76"/>
      <c r="W3888" s="75" t="str">
        <f t="shared" si="181"/>
        <v xml:space="preserve"> </v>
      </c>
      <c r="X3888" s="76"/>
      <c r="Y3888" s="76"/>
      <c r="Z3888" s="1"/>
      <c r="AA3888" s="1"/>
      <c r="AB3888" s="1"/>
      <c r="AC3888" s="1"/>
      <c r="AD3888" s="160"/>
    </row>
    <row r="3889" spans="1:30" s="37" customFormat="1">
      <c r="A3889" s="35"/>
      <c r="B3889" s="34"/>
      <c r="C3889" s="3"/>
      <c r="D3889" s="34"/>
      <c r="E3889" s="34"/>
      <c r="F3889" s="34"/>
      <c r="G3889" s="34"/>
      <c r="H3889" s="34"/>
      <c r="I3889" s="34"/>
      <c r="J3889" s="34"/>
      <c r="K3889" s="36"/>
      <c r="L3889" s="36"/>
      <c r="M3889" s="36"/>
      <c r="N3889" s="36"/>
      <c r="O3889" s="34"/>
      <c r="P3889" s="34"/>
      <c r="Q3889" s="80">
        <f t="shared" si="182"/>
        <v>0</v>
      </c>
      <c r="T3889" s="8" t="str">
        <f>+IFERROR(VLOOKUP(B3889,$B$5:B3888,1,FALSE),"")</f>
        <v/>
      </c>
      <c r="U3889" s="8" t="str">
        <f t="shared" si="180"/>
        <v>DUPLICATE</v>
      </c>
      <c r="V3889" s="76"/>
      <c r="W3889" s="75" t="str">
        <f t="shared" si="181"/>
        <v xml:space="preserve"> </v>
      </c>
      <c r="X3889" s="76"/>
      <c r="Y3889" s="76"/>
      <c r="Z3889" s="1"/>
      <c r="AA3889" s="1"/>
      <c r="AB3889" s="1"/>
      <c r="AC3889" s="1"/>
      <c r="AD3889" s="160"/>
    </row>
    <row r="3890" spans="1:30" s="37" customFormat="1">
      <c r="A3890" s="35"/>
      <c r="B3890" s="34"/>
      <c r="C3890" s="3"/>
      <c r="D3890" s="34"/>
      <c r="E3890" s="34"/>
      <c r="F3890" s="34"/>
      <c r="G3890" s="34"/>
      <c r="H3890" s="34"/>
      <c r="I3890" s="34"/>
      <c r="J3890" s="34"/>
      <c r="K3890" s="36"/>
      <c r="L3890" s="36"/>
      <c r="M3890" s="36"/>
      <c r="N3890" s="36"/>
      <c r="O3890" s="34"/>
      <c r="P3890" s="34"/>
      <c r="Q3890" s="80">
        <f t="shared" si="182"/>
        <v>0</v>
      </c>
      <c r="T3890" s="8" t="str">
        <f>+IFERROR(VLOOKUP(B3890,$B$5:B3889,1,FALSE),"")</f>
        <v/>
      </c>
      <c r="U3890" s="8" t="str">
        <f t="shared" si="180"/>
        <v>DUPLICATE</v>
      </c>
      <c r="V3890" s="76"/>
      <c r="W3890" s="75" t="str">
        <f t="shared" si="181"/>
        <v xml:space="preserve"> </v>
      </c>
      <c r="X3890" s="76"/>
      <c r="Y3890" s="76"/>
      <c r="Z3890" s="1"/>
      <c r="AA3890" s="1"/>
      <c r="AB3890" s="1"/>
      <c r="AC3890" s="1"/>
      <c r="AD3890" s="160"/>
    </row>
    <row r="3891" spans="1:30" s="37" customFormat="1">
      <c r="A3891" s="35"/>
      <c r="B3891" s="34"/>
      <c r="C3891" s="3"/>
      <c r="D3891" s="34"/>
      <c r="E3891" s="34"/>
      <c r="F3891" s="34"/>
      <c r="G3891" s="34"/>
      <c r="H3891" s="34"/>
      <c r="I3891" s="34"/>
      <c r="J3891" s="34"/>
      <c r="K3891" s="36"/>
      <c r="L3891" s="36"/>
      <c r="M3891" s="36"/>
      <c r="N3891" s="36"/>
      <c r="O3891" s="34"/>
      <c r="P3891" s="34"/>
      <c r="Q3891" s="80">
        <f t="shared" si="182"/>
        <v>0</v>
      </c>
      <c r="T3891" s="8" t="str">
        <f>+IFERROR(VLOOKUP(B3891,$B$5:B3890,1,FALSE),"")</f>
        <v/>
      </c>
      <c r="U3891" s="8" t="str">
        <f t="shared" si="180"/>
        <v>DUPLICATE</v>
      </c>
      <c r="V3891" s="76"/>
      <c r="W3891" s="75" t="str">
        <f t="shared" si="181"/>
        <v xml:space="preserve"> </v>
      </c>
      <c r="X3891" s="76"/>
      <c r="Y3891" s="76"/>
      <c r="Z3891" s="1"/>
      <c r="AA3891" s="1"/>
      <c r="AB3891" s="1"/>
      <c r="AC3891" s="1"/>
      <c r="AD3891" s="160"/>
    </row>
    <row r="3892" spans="1:30" s="37" customFormat="1">
      <c r="A3892" s="35"/>
      <c r="B3892" s="34"/>
      <c r="C3892" s="3"/>
      <c r="D3892" s="34"/>
      <c r="E3892" s="34"/>
      <c r="F3892" s="34"/>
      <c r="G3892" s="34"/>
      <c r="H3892" s="34"/>
      <c r="I3892" s="34"/>
      <c r="J3892" s="34"/>
      <c r="K3892" s="36"/>
      <c r="L3892" s="36"/>
      <c r="M3892" s="36"/>
      <c r="N3892" s="36"/>
      <c r="O3892" s="34"/>
      <c r="P3892" s="34"/>
      <c r="Q3892" s="80">
        <f t="shared" si="182"/>
        <v>0</v>
      </c>
      <c r="T3892" s="8" t="str">
        <f>+IFERROR(VLOOKUP(B3892,$B$5:B3891,1,FALSE),"")</f>
        <v/>
      </c>
      <c r="U3892" s="8" t="str">
        <f t="shared" si="180"/>
        <v>DUPLICATE</v>
      </c>
      <c r="V3892" s="76"/>
      <c r="W3892" s="75" t="str">
        <f t="shared" si="181"/>
        <v xml:space="preserve"> </v>
      </c>
      <c r="X3892" s="76"/>
      <c r="Y3892" s="76"/>
      <c r="Z3892" s="1"/>
      <c r="AA3892" s="1"/>
      <c r="AB3892" s="1"/>
      <c r="AC3892" s="1"/>
      <c r="AD3892" s="160"/>
    </row>
    <row r="3893" spans="1:30" s="37" customFormat="1">
      <c r="A3893" s="35"/>
      <c r="B3893" s="34"/>
      <c r="C3893" s="3"/>
      <c r="D3893" s="34"/>
      <c r="E3893" s="34"/>
      <c r="F3893" s="34"/>
      <c r="G3893" s="34"/>
      <c r="H3893" s="34"/>
      <c r="I3893" s="34"/>
      <c r="J3893" s="34"/>
      <c r="K3893" s="36"/>
      <c r="L3893" s="36"/>
      <c r="M3893" s="36"/>
      <c r="N3893" s="36"/>
      <c r="O3893" s="34"/>
      <c r="P3893" s="34"/>
      <c r="Q3893" s="80">
        <f t="shared" si="182"/>
        <v>0</v>
      </c>
      <c r="T3893" s="8" t="str">
        <f>+IFERROR(VLOOKUP(B3893,$B$5:B3892,1,FALSE),"")</f>
        <v/>
      </c>
      <c r="U3893" s="8" t="str">
        <f t="shared" si="180"/>
        <v>DUPLICATE</v>
      </c>
      <c r="V3893" s="76"/>
      <c r="W3893" s="75" t="str">
        <f t="shared" si="181"/>
        <v xml:space="preserve"> </v>
      </c>
      <c r="X3893" s="76"/>
      <c r="Y3893" s="76"/>
      <c r="Z3893" s="1"/>
      <c r="AA3893" s="1"/>
      <c r="AB3893" s="1"/>
      <c r="AC3893" s="1"/>
      <c r="AD3893" s="160"/>
    </row>
    <row r="3894" spans="1:30" s="37" customFormat="1">
      <c r="A3894" s="35"/>
      <c r="B3894" s="34"/>
      <c r="C3894" s="3"/>
      <c r="D3894" s="34"/>
      <c r="E3894" s="34"/>
      <c r="F3894" s="34"/>
      <c r="G3894" s="34"/>
      <c r="H3894" s="34"/>
      <c r="I3894" s="34"/>
      <c r="J3894" s="34"/>
      <c r="K3894" s="36"/>
      <c r="L3894" s="36"/>
      <c r="M3894" s="36"/>
      <c r="N3894" s="36"/>
      <c r="O3894" s="34"/>
      <c r="P3894" s="34"/>
      <c r="Q3894" s="80">
        <f t="shared" si="182"/>
        <v>0</v>
      </c>
      <c r="T3894" s="8" t="str">
        <f>+IFERROR(VLOOKUP(B3894,$B$5:B3893,1,FALSE),"")</f>
        <v/>
      </c>
      <c r="U3894" s="8" t="str">
        <f t="shared" si="180"/>
        <v>DUPLICATE</v>
      </c>
      <c r="V3894" s="76"/>
      <c r="W3894" s="75" t="str">
        <f t="shared" si="181"/>
        <v xml:space="preserve"> </v>
      </c>
      <c r="X3894" s="76"/>
      <c r="Y3894" s="76"/>
      <c r="Z3894" s="1"/>
      <c r="AA3894" s="1"/>
      <c r="AB3894" s="1"/>
      <c r="AC3894" s="1"/>
      <c r="AD3894" s="160"/>
    </row>
    <row r="3895" spans="1:30" s="37" customFormat="1">
      <c r="A3895" s="35"/>
      <c r="B3895" s="34"/>
      <c r="C3895" s="3"/>
      <c r="D3895" s="34"/>
      <c r="E3895" s="34"/>
      <c r="F3895" s="34"/>
      <c r="G3895" s="34"/>
      <c r="H3895" s="34"/>
      <c r="I3895" s="34"/>
      <c r="J3895" s="34"/>
      <c r="K3895" s="36"/>
      <c r="L3895" s="36"/>
      <c r="M3895" s="36"/>
      <c r="N3895" s="36"/>
      <c r="O3895" s="34"/>
      <c r="P3895" s="34"/>
      <c r="Q3895" s="80">
        <f t="shared" si="182"/>
        <v>0</v>
      </c>
      <c r="T3895" s="8" t="str">
        <f>+IFERROR(VLOOKUP(B3895,$B$5:B3894,1,FALSE),"")</f>
        <v/>
      </c>
      <c r="U3895" s="8" t="str">
        <f t="shared" si="180"/>
        <v>DUPLICATE</v>
      </c>
      <c r="V3895" s="76"/>
      <c r="W3895" s="75" t="str">
        <f t="shared" si="181"/>
        <v xml:space="preserve"> </v>
      </c>
      <c r="X3895" s="76"/>
      <c r="Y3895" s="76"/>
      <c r="Z3895" s="1"/>
      <c r="AA3895" s="1"/>
      <c r="AB3895" s="1"/>
      <c r="AC3895" s="1"/>
      <c r="AD3895" s="160"/>
    </row>
    <row r="3896" spans="1:30" s="37" customFormat="1">
      <c r="A3896" s="35"/>
      <c r="B3896" s="34"/>
      <c r="C3896" s="3"/>
      <c r="D3896" s="34"/>
      <c r="E3896" s="34"/>
      <c r="F3896" s="34"/>
      <c r="G3896" s="34"/>
      <c r="H3896" s="34"/>
      <c r="I3896" s="34"/>
      <c r="J3896" s="34"/>
      <c r="K3896" s="36"/>
      <c r="L3896" s="36"/>
      <c r="M3896" s="36"/>
      <c r="N3896" s="36"/>
      <c r="O3896" s="34"/>
      <c r="P3896" s="34"/>
      <c r="Q3896" s="80">
        <f t="shared" si="182"/>
        <v>0</v>
      </c>
      <c r="T3896" s="8" t="str">
        <f>+IFERROR(VLOOKUP(B3896,$B$5:B3895,1,FALSE),"")</f>
        <v/>
      </c>
      <c r="U3896" s="8" t="str">
        <f t="shared" si="180"/>
        <v>DUPLICATE</v>
      </c>
      <c r="V3896" s="76"/>
      <c r="W3896" s="75" t="str">
        <f t="shared" si="181"/>
        <v xml:space="preserve"> </v>
      </c>
      <c r="X3896" s="76"/>
      <c r="Y3896" s="76"/>
      <c r="Z3896" s="1"/>
      <c r="AA3896" s="1"/>
      <c r="AB3896" s="1"/>
      <c r="AC3896" s="1"/>
      <c r="AD3896" s="160"/>
    </row>
    <row r="3897" spans="1:30" s="37" customFormat="1">
      <c r="A3897" s="35"/>
      <c r="B3897" s="34"/>
      <c r="C3897" s="3"/>
      <c r="D3897" s="34"/>
      <c r="E3897" s="34"/>
      <c r="F3897" s="34"/>
      <c r="G3897" s="34"/>
      <c r="H3897" s="34"/>
      <c r="I3897" s="34"/>
      <c r="J3897" s="34"/>
      <c r="K3897" s="36"/>
      <c r="L3897" s="36"/>
      <c r="M3897" s="36"/>
      <c r="N3897" s="36"/>
      <c r="O3897" s="34"/>
      <c r="P3897" s="34"/>
      <c r="Q3897" s="80">
        <f t="shared" si="182"/>
        <v>0</v>
      </c>
      <c r="T3897" s="8" t="str">
        <f>+IFERROR(VLOOKUP(B3897,$B$5:B3896,1,FALSE),"")</f>
        <v/>
      </c>
      <c r="U3897" s="8" t="str">
        <f t="shared" si="180"/>
        <v>DUPLICATE</v>
      </c>
      <c r="V3897" s="76"/>
      <c r="W3897" s="75" t="str">
        <f t="shared" si="181"/>
        <v xml:space="preserve"> </v>
      </c>
      <c r="X3897" s="76"/>
      <c r="Y3897" s="76"/>
      <c r="Z3897" s="1"/>
      <c r="AA3897" s="1"/>
      <c r="AB3897" s="1"/>
      <c r="AC3897" s="1"/>
      <c r="AD3897" s="160"/>
    </row>
    <row r="3898" spans="1:30" s="37" customFormat="1">
      <c r="A3898" s="35"/>
      <c r="B3898" s="34"/>
      <c r="C3898" s="3"/>
      <c r="D3898" s="34"/>
      <c r="E3898" s="34"/>
      <c r="F3898" s="34"/>
      <c r="G3898" s="34"/>
      <c r="H3898" s="34"/>
      <c r="I3898" s="34"/>
      <c r="J3898" s="34"/>
      <c r="K3898" s="36"/>
      <c r="L3898" s="36"/>
      <c r="M3898" s="36"/>
      <c r="N3898" s="36"/>
      <c r="O3898" s="34"/>
      <c r="P3898" s="34"/>
      <c r="Q3898" s="80">
        <f t="shared" si="182"/>
        <v>0</v>
      </c>
      <c r="T3898" s="8" t="str">
        <f>+IFERROR(VLOOKUP(B3898,$B$5:B3897,1,FALSE),"")</f>
        <v/>
      </c>
      <c r="U3898" s="8" t="str">
        <f t="shared" si="180"/>
        <v>DUPLICATE</v>
      </c>
      <c r="V3898" s="76"/>
      <c r="W3898" s="75" t="str">
        <f t="shared" si="181"/>
        <v xml:space="preserve"> </v>
      </c>
      <c r="X3898" s="76"/>
      <c r="Y3898" s="76"/>
      <c r="Z3898" s="1"/>
      <c r="AA3898" s="1"/>
      <c r="AB3898" s="1"/>
      <c r="AC3898" s="1"/>
      <c r="AD3898" s="160"/>
    </row>
    <row r="3899" spans="1:30" s="37" customFormat="1">
      <c r="A3899" s="35"/>
      <c r="B3899" s="34"/>
      <c r="C3899" s="3"/>
      <c r="D3899" s="34"/>
      <c r="E3899" s="34"/>
      <c r="F3899" s="34"/>
      <c r="G3899" s="34"/>
      <c r="H3899" s="34"/>
      <c r="I3899" s="34"/>
      <c r="J3899" s="34"/>
      <c r="K3899" s="36"/>
      <c r="L3899" s="36"/>
      <c r="M3899" s="36"/>
      <c r="N3899" s="36"/>
      <c r="O3899" s="34"/>
      <c r="P3899" s="34"/>
      <c r="Q3899" s="80">
        <f t="shared" si="182"/>
        <v>0</v>
      </c>
      <c r="T3899" s="8" t="str">
        <f>+IFERROR(VLOOKUP(B3899,$B$5:B3898,1,FALSE),"")</f>
        <v/>
      </c>
      <c r="U3899" s="8" t="str">
        <f t="shared" si="180"/>
        <v>DUPLICATE</v>
      </c>
      <c r="V3899" s="76"/>
      <c r="W3899" s="75" t="str">
        <f t="shared" si="181"/>
        <v xml:space="preserve"> </v>
      </c>
      <c r="X3899" s="76"/>
      <c r="Y3899" s="76"/>
      <c r="Z3899" s="1"/>
      <c r="AA3899" s="1"/>
      <c r="AB3899" s="1"/>
      <c r="AC3899" s="1"/>
      <c r="AD3899" s="160"/>
    </row>
    <row r="3900" spans="1:30" s="37" customFormat="1">
      <c r="A3900" s="35"/>
      <c r="B3900" s="34"/>
      <c r="C3900" s="3"/>
      <c r="D3900" s="34"/>
      <c r="E3900" s="34"/>
      <c r="F3900" s="34"/>
      <c r="G3900" s="34"/>
      <c r="H3900" s="34"/>
      <c r="I3900" s="34"/>
      <c r="J3900" s="34"/>
      <c r="K3900" s="36"/>
      <c r="L3900" s="36"/>
      <c r="M3900" s="36"/>
      <c r="N3900" s="36"/>
      <c r="O3900" s="34"/>
      <c r="P3900" s="34"/>
      <c r="Q3900" s="80">
        <f t="shared" si="182"/>
        <v>0</v>
      </c>
      <c r="T3900" s="8" t="str">
        <f>+IFERROR(VLOOKUP(B3900,$B$5:B3899,1,FALSE),"")</f>
        <v/>
      </c>
      <c r="U3900" s="8" t="str">
        <f t="shared" si="180"/>
        <v>DUPLICATE</v>
      </c>
      <c r="V3900" s="76"/>
      <c r="W3900" s="75" t="str">
        <f t="shared" si="181"/>
        <v xml:space="preserve"> </v>
      </c>
      <c r="X3900" s="76"/>
      <c r="Y3900" s="76"/>
      <c r="Z3900" s="1"/>
      <c r="AA3900" s="1"/>
      <c r="AB3900" s="1"/>
      <c r="AC3900" s="1"/>
      <c r="AD3900" s="160"/>
    </row>
    <row r="3901" spans="1:30" s="37" customFormat="1">
      <c r="A3901" s="35"/>
      <c r="B3901" s="34"/>
      <c r="C3901" s="3"/>
      <c r="D3901" s="34"/>
      <c r="E3901" s="34"/>
      <c r="F3901" s="34"/>
      <c r="G3901" s="34"/>
      <c r="H3901" s="34"/>
      <c r="I3901" s="34"/>
      <c r="J3901" s="34"/>
      <c r="K3901" s="36"/>
      <c r="L3901" s="36"/>
      <c r="M3901" s="36"/>
      <c r="N3901" s="36"/>
      <c r="O3901" s="34"/>
      <c r="P3901" s="34"/>
      <c r="Q3901" s="80">
        <f t="shared" si="182"/>
        <v>0</v>
      </c>
      <c r="T3901" s="8" t="str">
        <f>+IFERROR(VLOOKUP(B3901,$B$5:B3900,1,FALSE),"")</f>
        <v/>
      </c>
      <c r="U3901" s="8" t="str">
        <f t="shared" si="180"/>
        <v>DUPLICATE</v>
      </c>
      <c r="V3901" s="76"/>
      <c r="W3901" s="75" t="str">
        <f t="shared" si="181"/>
        <v xml:space="preserve"> </v>
      </c>
      <c r="X3901" s="76"/>
      <c r="Y3901" s="76"/>
      <c r="Z3901" s="1"/>
      <c r="AA3901" s="1"/>
      <c r="AB3901" s="1"/>
      <c r="AC3901" s="1"/>
      <c r="AD3901" s="160"/>
    </row>
    <row r="3902" spans="1:30" s="37" customFormat="1">
      <c r="A3902" s="35"/>
      <c r="B3902" s="34"/>
      <c r="C3902" s="3"/>
      <c r="D3902" s="34"/>
      <c r="E3902" s="34"/>
      <c r="F3902" s="34"/>
      <c r="G3902" s="34"/>
      <c r="H3902" s="34"/>
      <c r="I3902" s="34"/>
      <c r="J3902" s="34"/>
      <c r="K3902" s="36"/>
      <c r="L3902" s="36"/>
      <c r="M3902" s="36"/>
      <c r="N3902" s="36"/>
      <c r="O3902" s="34"/>
      <c r="P3902" s="34"/>
      <c r="Q3902" s="80">
        <f t="shared" si="182"/>
        <v>0</v>
      </c>
      <c r="T3902" s="8" t="str">
        <f>+IFERROR(VLOOKUP(B3902,$B$5:B3901,1,FALSE),"")</f>
        <v/>
      </c>
      <c r="U3902" s="8" t="str">
        <f t="shared" si="180"/>
        <v>DUPLICATE</v>
      </c>
      <c r="V3902" s="76"/>
      <c r="W3902" s="75" t="str">
        <f t="shared" si="181"/>
        <v xml:space="preserve"> </v>
      </c>
      <c r="X3902" s="76"/>
      <c r="Y3902" s="76"/>
      <c r="Z3902" s="1"/>
      <c r="AA3902" s="1"/>
      <c r="AB3902" s="1"/>
      <c r="AC3902" s="1"/>
      <c r="AD3902" s="160"/>
    </row>
    <row r="3903" spans="1:30" s="37" customFormat="1">
      <c r="A3903" s="35"/>
      <c r="B3903" s="34"/>
      <c r="C3903" s="3"/>
      <c r="D3903" s="34"/>
      <c r="E3903" s="34"/>
      <c r="F3903" s="34"/>
      <c r="G3903" s="34"/>
      <c r="H3903" s="34"/>
      <c r="I3903" s="34"/>
      <c r="J3903" s="34"/>
      <c r="K3903" s="36"/>
      <c r="L3903" s="36"/>
      <c r="M3903" s="36"/>
      <c r="N3903" s="36"/>
      <c r="O3903" s="34"/>
      <c r="P3903" s="34"/>
      <c r="Q3903" s="80">
        <f t="shared" si="182"/>
        <v>0</v>
      </c>
      <c r="T3903" s="8" t="str">
        <f>+IFERROR(VLOOKUP(B3903,$B$5:B3902,1,FALSE),"")</f>
        <v/>
      </c>
      <c r="U3903" s="8" t="str">
        <f t="shared" si="180"/>
        <v>DUPLICATE</v>
      </c>
      <c r="V3903" s="76"/>
      <c r="W3903" s="75" t="str">
        <f t="shared" si="181"/>
        <v xml:space="preserve"> </v>
      </c>
      <c r="X3903" s="76"/>
      <c r="Y3903" s="76"/>
      <c r="Z3903" s="1"/>
      <c r="AA3903" s="1"/>
      <c r="AB3903" s="1"/>
      <c r="AC3903" s="1"/>
      <c r="AD3903" s="160"/>
    </row>
    <row r="3904" spans="1:30" s="37" customFormat="1">
      <c r="A3904" s="35"/>
      <c r="B3904" s="34"/>
      <c r="C3904" s="3"/>
      <c r="D3904" s="34"/>
      <c r="E3904" s="34"/>
      <c r="F3904" s="34"/>
      <c r="G3904" s="34"/>
      <c r="H3904" s="34"/>
      <c r="I3904" s="34"/>
      <c r="J3904" s="34"/>
      <c r="K3904" s="36"/>
      <c r="L3904" s="36"/>
      <c r="M3904" s="36"/>
      <c r="N3904" s="36"/>
      <c r="O3904" s="34"/>
      <c r="P3904" s="34"/>
      <c r="Q3904" s="80">
        <f t="shared" si="182"/>
        <v>0</v>
      </c>
      <c r="T3904" s="8" t="str">
        <f>+IFERROR(VLOOKUP(B3904,$B$5:B3903,1,FALSE),"")</f>
        <v/>
      </c>
      <c r="U3904" s="8" t="str">
        <f t="shared" si="180"/>
        <v>DUPLICATE</v>
      </c>
      <c r="V3904" s="76"/>
      <c r="W3904" s="75" t="str">
        <f t="shared" si="181"/>
        <v xml:space="preserve"> </v>
      </c>
      <c r="X3904" s="76"/>
      <c r="Y3904" s="76"/>
      <c r="Z3904" s="1"/>
      <c r="AA3904" s="1"/>
      <c r="AB3904" s="1"/>
      <c r="AC3904" s="1"/>
      <c r="AD3904" s="160"/>
    </row>
    <row r="3905" spans="1:30" s="37" customFormat="1">
      <c r="A3905" s="35"/>
      <c r="B3905" s="34"/>
      <c r="C3905" s="3"/>
      <c r="D3905" s="34"/>
      <c r="E3905" s="34"/>
      <c r="F3905" s="34"/>
      <c r="G3905" s="34"/>
      <c r="H3905" s="34"/>
      <c r="I3905" s="34"/>
      <c r="J3905" s="34"/>
      <c r="K3905" s="36"/>
      <c r="L3905" s="36"/>
      <c r="M3905" s="36"/>
      <c r="N3905" s="36"/>
      <c r="O3905" s="34"/>
      <c r="P3905" s="34"/>
      <c r="Q3905" s="80">
        <f t="shared" si="182"/>
        <v>0</v>
      </c>
      <c r="T3905" s="8" t="str">
        <f>+IFERROR(VLOOKUP(B3905,$B$5:B3904,1,FALSE),"")</f>
        <v/>
      </c>
      <c r="U3905" s="8" t="str">
        <f t="shared" si="180"/>
        <v>DUPLICATE</v>
      </c>
      <c r="V3905" s="76"/>
      <c r="W3905" s="75" t="str">
        <f t="shared" si="181"/>
        <v xml:space="preserve"> </v>
      </c>
      <c r="X3905" s="76"/>
      <c r="Y3905" s="76"/>
      <c r="Z3905" s="1"/>
      <c r="AA3905" s="1"/>
      <c r="AB3905" s="1"/>
      <c r="AC3905" s="1"/>
      <c r="AD3905" s="160"/>
    </row>
    <row r="3906" spans="1:30" s="37" customFormat="1">
      <c r="A3906" s="35"/>
      <c r="B3906" s="34"/>
      <c r="C3906" s="3"/>
      <c r="D3906" s="34"/>
      <c r="E3906" s="34"/>
      <c r="F3906" s="34"/>
      <c r="G3906" s="34"/>
      <c r="H3906" s="34"/>
      <c r="I3906" s="34"/>
      <c r="J3906" s="34"/>
      <c r="K3906" s="36"/>
      <c r="L3906" s="36"/>
      <c r="M3906" s="36"/>
      <c r="N3906" s="36"/>
      <c r="O3906" s="34"/>
      <c r="P3906" s="34"/>
      <c r="Q3906" s="80">
        <f t="shared" si="182"/>
        <v>0</v>
      </c>
      <c r="T3906" s="8" t="str">
        <f>+IFERROR(VLOOKUP(B3906,$B$5:B3905,1,FALSE),"")</f>
        <v/>
      </c>
      <c r="U3906" s="8" t="str">
        <f t="shared" si="180"/>
        <v>DUPLICATE</v>
      </c>
      <c r="V3906" s="76"/>
      <c r="W3906" s="75" t="str">
        <f t="shared" si="181"/>
        <v xml:space="preserve"> </v>
      </c>
      <c r="X3906" s="76"/>
      <c r="Y3906" s="76"/>
      <c r="Z3906" s="1"/>
      <c r="AA3906" s="1"/>
      <c r="AB3906" s="1"/>
      <c r="AC3906" s="1"/>
      <c r="AD3906" s="160"/>
    </row>
    <row r="3907" spans="1:30" s="37" customFormat="1">
      <c r="A3907" s="35"/>
      <c r="B3907" s="34"/>
      <c r="C3907" s="3"/>
      <c r="D3907" s="34"/>
      <c r="E3907" s="34"/>
      <c r="F3907" s="34"/>
      <c r="G3907" s="34"/>
      <c r="H3907" s="34"/>
      <c r="I3907" s="34"/>
      <c r="J3907" s="34"/>
      <c r="K3907" s="36"/>
      <c r="L3907" s="36"/>
      <c r="M3907" s="36"/>
      <c r="N3907" s="36"/>
      <c r="O3907" s="34"/>
      <c r="P3907" s="34"/>
      <c r="Q3907" s="80">
        <f t="shared" si="182"/>
        <v>0</v>
      </c>
      <c r="T3907" s="8" t="str">
        <f>+IFERROR(VLOOKUP(B3907,$B$5:B3906,1,FALSE),"")</f>
        <v/>
      </c>
      <c r="U3907" s="8" t="str">
        <f t="shared" si="180"/>
        <v>DUPLICATE</v>
      </c>
      <c r="V3907" s="76"/>
      <c r="W3907" s="75" t="str">
        <f t="shared" si="181"/>
        <v xml:space="preserve"> </v>
      </c>
      <c r="X3907" s="76"/>
      <c r="Y3907" s="76"/>
      <c r="Z3907" s="1"/>
      <c r="AA3907" s="1"/>
      <c r="AB3907" s="1"/>
      <c r="AC3907" s="1"/>
      <c r="AD3907" s="160"/>
    </row>
    <row r="3908" spans="1:30" s="37" customFormat="1">
      <c r="A3908" s="35"/>
      <c r="B3908" s="34"/>
      <c r="C3908" s="3"/>
      <c r="D3908" s="34"/>
      <c r="E3908" s="34"/>
      <c r="F3908" s="34"/>
      <c r="G3908" s="34"/>
      <c r="H3908" s="34"/>
      <c r="I3908" s="34"/>
      <c r="J3908" s="34"/>
      <c r="K3908" s="36"/>
      <c r="L3908" s="36"/>
      <c r="M3908" s="36"/>
      <c r="N3908" s="36"/>
      <c r="O3908" s="34"/>
      <c r="P3908" s="34"/>
      <c r="Q3908" s="80">
        <f t="shared" si="182"/>
        <v>0</v>
      </c>
      <c r="T3908" s="8" t="str">
        <f>+IFERROR(VLOOKUP(B3908,$B$5:B3907,1,FALSE),"")</f>
        <v/>
      </c>
      <c r="U3908" s="8" t="str">
        <f t="shared" si="180"/>
        <v>DUPLICATE</v>
      </c>
      <c r="V3908" s="76"/>
      <c r="W3908" s="75" t="str">
        <f t="shared" si="181"/>
        <v xml:space="preserve"> </v>
      </c>
      <c r="X3908" s="76"/>
      <c r="Y3908" s="76"/>
      <c r="Z3908" s="1"/>
      <c r="AA3908" s="1"/>
      <c r="AB3908" s="1"/>
      <c r="AC3908" s="1"/>
      <c r="AD3908" s="160"/>
    </row>
    <row r="3909" spans="1:30" s="37" customFormat="1">
      <c r="A3909" s="35"/>
      <c r="B3909" s="34"/>
      <c r="C3909" s="3"/>
      <c r="D3909" s="34"/>
      <c r="E3909" s="34"/>
      <c r="F3909" s="34"/>
      <c r="G3909" s="34"/>
      <c r="H3909" s="34"/>
      <c r="I3909" s="34"/>
      <c r="J3909" s="34"/>
      <c r="K3909" s="36"/>
      <c r="L3909" s="36"/>
      <c r="M3909" s="36"/>
      <c r="N3909" s="36"/>
      <c r="O3909" s="34"/>
      <c r="P3909" s="34"/>
      <c r="Q3909" s="80">
        <f t="shared" si="182"/>
        <v>0</v>
      </c>
      <c r="T3909" s="8" t="str">
        <f>+IFERROR(VLOOKUP(B3909,$B$5:B3908,1,FALSE),"")</f>
        <v/>
      </c>
      <c r="U3909" s="8" t="str">
        <f t="shared" ref="U3909:U3972" si="183">+IF(EXACT(T3909,B3909),"DUPLICATE","ORIGINAL")</f>
        <v>DUPLICATE</v>
      </c>
      <c r="V3909" s="76"/>
      <c r="W3909" s="75" t="str">
        <f t="shared" ref="W3909:W3972" si="184">CONCATENATE(B3909," ",A3909)</f>
        <v xml:space="preserve"> </v>
      </c>
      <c r="X3909" s="76"/>
      <c r="Y3909" s="76"/>
      <c r="Z3909" s="1"/>
      <c r="AA3909" s="1"/>
      <c r="AB3909" s="1"/>
      <c r="AC3909" s="1"/>
      <c r="AD3909" s="160"/>
    </row>
    <row r="3910" spans="1:30" s="37" customFormat="1">
      <c r="A3910" s="35"/>
      <c r="B3910" s="34"/>
      <c r="C3910" s="3"/>
      <c r="D3910" s="34"/>
      <c r="E3910" s="34"/>
      <c r="F3910" s="34"/>
      <c r="G3910" s="34"/>
      <c r="H3910" s="34"/>
      <c r="I3910" s="34"/>
      <c r="J3910" s="34"/>
      <c r="K3910" s="36"/>
      <c r="L3910" s="36"/>
      <c r="M3910" s="36"/>
      <c r="N3910" s="36"/>
      <c r="O3910" s="34"/>
      <c r="P3910" s="34"/>
      <c r="Q3910" s="80">
        <f t="shared" ref="Q3910:Q3973" si="185">L3910+M3910+N3910</f>
        <v>0</v>
      </c>
      <c r="T3910" s="8" t="str">
        <f>+IFERROR(VLOOKUP(B3910,$B$5:B3909,1,FALSE),"")</f>
        <v/>
      </c>
      <c r="U3910" s="8" t="str">
        <f t="shared" si="183"/>
        <v>DUPLICATE</v>
      </c>
      <c r="V3910" s="76"/>
      <c r="W3910" s="75" t="str">
        <f t="shared" si="184"/>
        <v xml:space="preserve"> </v>
      </c>
      <c r="X3910" s="76"/>
      <c r="Y3910" s="76"/>
      <c r="Z3910" s="1"/>
      <c r="AA3910" s="1"/>
      <c r="AB3910" s="1"/>
      <c r="AC3910" s="1"/>
      <c r="AD3910" s="160"/>
    </row>
    <row r="3911" spans="1:30" s="37" customFormat="1">
      <c r="A3911" s="35"/>
      <c r="B3911" s="34"/>
      <c r="C3911" s="3"/>
      <c r="D3911" s="34"/>
      <c r="E3911" s="34"/>
      <c r="F3911" s="34"/>
      <c r="G3911" s="34"/>
      <c r="H3911" s="34"/>
      <c r="I3911" s="34"/>
      <c r="J3911" s="34"/>
      <c r="K3911" s="36"/>
      <c r="L3911" s="36"/>
      <c r="M3911" s="36"/>
      <c r="N3911" s="36"/>
      <c r="O3911" s="34"/>
      <c r="P3911" s="34"/>
      <c r="Q3911" s="80">
        <f t="shared" si="185"/>
        <v>0</v>
      </c>
      <c r="T3911" s="8" t="str">
        <f>+IFERROR(VLOOKUP(B3911,$B$5:B3910,1,FALSE),"")</f>
        <v/>
      </c>
      <c r="U3911" s="8" t="str">
        <f t="shared" si="183"/>
        <v>DUPLICATE</v>
      </c>
      <c r="V3911" s="76"/>
      <c r="W3911" s="75" t="str">
        <f t="shared" si="184"/>
        <v xml:space="preserve"> </v>
      </c>
      <c r="X3911" s="76"/>
      <c r="Y3911" s="76"/>
      <c r="Z3911" s="1"/>
      <c r="AA3911" s="1"/>
      <c r="AB3911" s="1"/>
      <c r="AC3911" s="1"/>
      <c r="AD3911" s="160"/>
    </row>
    <row r="3912" spans="1:30" s="37" customFormat="1">
      <c r="A3912" s="35"/>
      <c r="B3912" s="34"/>
      <c r="C3912" s="3"/>
      <c r="D3912" s="34"/>
      <c r="E3912" s="34"/>
      <c r="F3912" s="34"/>
      <c r="G3912" s="34"/>
      <c r="H3912" s="34"/>
      <c r="I3912" s="34"/>
      <c r="J3912" s="34"/>
      <c r="K3912" s="36"/>
      <c r="L3912" s="36"/>
      <c r="M3912" s="36"/>
      <c r="N3912" s="36"/>
      <c r="O3912" s="34"/>
      <c r="P3912" s="34"/>
      <c r="Q3912" s="80">
        <f t="shared" si="185"/>
        <v>0</v>
      </c>
      <c r="T3912" s="8" t="str">
        <f>+IFERROR(VLOOKUP(B3912,$B$5:B3911,1,FALSE),"")</f>
        <v/>
      </c>
      <c r="U3912" s="8" t="str">
        <f t="shared" si="183"/>
        <v>DUPLICATE</v>
      </c>
      <c r="V3912" s="76"/>
      <c r="W3912" s="75" t="str">
        <f t="shared" si="184"/>
        <v xml:space="preserve"> </v>
      </c>
      <c r="X3912" s="76"/>
      <c r="Y3912" s="76"/>
      <c r="Z3912" s="1"/>
      <c r="AA3912" s="1"/>
      <c r="AB3912" s="1"/>
      <c r="AC3912" s="1"/>
      <c r="AD3912" s="160"/>
    </row>
    <row r="3913" spans="1:30" s="37" customFormat="1">
      <c r="A3913" s="35"/>
      <c r="B3913" s="34"/>
      <c r="C3913" s="3"/>
      <c r="D3913" s="34"/>
      <c r="E3913" s="34"/>
      <c r="F3913" s="34"/>
      <c r="G3913" s="34"/>
      <c r="H3913" s="34"/>
      <c r="I3913" s="34"/>
      <c r="J3913" s="34"/>
      <c r="K3913" s="36"/>
      <c r="L3913" s="36"/>
      <c r="M3913" s="36"/>
      <c r="N3913" s="36"/>
      <c r="O3913" s="34"/>
      <c r="P3913" s="34"/>
      <c r="Q3913" s="80">
        <f t="shared" si="185"/>
        <v>0</v>
      </c>
      <c r="T3913" s="8" t="str">
        <f>+IFERROR(VLOOKUP(B3913,$B$5:B3912,1,FALSE),"")</f>
        <v/>
      </c>
      <c r="U3913" s="8" t="str">
        <f t="shared" si="183"/>
        <v>DUPLICATE</v>
      </c>
      <c r="V3913" s="76"/>
      <c r="W3913" s="75" t="str">
        <f t="shared" si="184"/>
        <v xml:space="preserve"> </v>
      </c>
      <c r="X3913" s="76"/>
      <c r="Y3913" s="76"/>
      <c r="Z3913" s="1"/>
      <c r="AA3913" s="1"/>
      <c r="AB3913" s="1"/>
      <c r="AC3913" s="1"/>
      <c r="AD3913" s="160"/>
    </row>
    <row r="3914" spans="1:30" s="37" customFormat="1">
      <c r="A3914" s="35"/>
      <c r="B3914" s="34"/>
      <c r="C3914" s="3"/>
      <c r="D3914" s="34"/>
      <c r="E3914" s="34"/>
      <c r="F3914" s="34"/>
      <c r="G3914" s="34"/>
      <c r="H3914" s="34"/>
      <c r="I3914" s="34"/>
      <c r="J3914" s="34"/>
      <c r="K3914" s="36"/>
      <c r="L3914" s="36"/>
      <c r="M3914" s="36"/>
      <c r="N3914" s="36"/>
      <c r="O3914" s="34"/>
      <c r="P3914" s="34"/>
      <c r="Q3914" s="80">
        <f t="shared" si="185"/>
        <v>0</v>
      </c>
      <c r="T3914" s="8" t="str">
        <f>+IFERROR(VLOOKUP(B3914,$B$5:B3913,1,FALSE),"")</f>
        <v/>
      </c>
      <c r="U3914" s="8" t="str">
        <f t="shared" si="183"/>
        <v>DUPLICATE</v>
      </c>
      <c r="V3914" s="76"/>
      <c r="W3914" s="75" t="str">
        <f t="shared" si="184"/>
        <v xml:space="preserve"> </v>
      </c>
      <c r="X3914" s="76"/>
      <c r="Y3914" s="76"/>
      <c r="Z3914" s="1"/>
      <c r="AA3914" s="1"/>
      <c r="AB3914" s="1"/>
      <c r="AC3914" s="1"/>
      <c r="AD3914" s="160"/>
    </row>
    <row r="3915" spans="1:30" s="37" customFormat="1">
      <c r="A3915" s="35"/>
      <c r="B3915" s="34"/>
      <c r="C3915" s="3"/>
      <c r="D3915" s="34"/>
      <c r="E3915" s="34"/>
      <c r="F3915" s="34"/>
      <c r="G3915" s="34"/>
      <c r="H3915" s="34"/>
      <c r="I3915" s="34"/>
      <c r="J3915" s="34"/>
      <c r="K3915" s="36"/>
      <c r="L3915" s="36"/>
      <c r="M3915" s="36"/>
      <c r="N3915" s="36"/>
      <c r="O3915" s="34"/>
      <c r="P3915" s="34"/>
      <c r="Q3915" s="80">
        <f t="shared" si="185"/>
        <v>0</v>
      </c>
      <c r="T3915" s="8" t="str">
        <f>+IFERROR(VLOOKUP(B3915,$B$5:B3914,1,FALSE),"")</f>
        <v/>
      </c>
      <c r="U3915" s="8" t="str">
        <f t="shared" si="183"/>
        <v>DUPLICATE</v>
      </c>
      <c r="V3915" s="76"/>
      <c r="W3915" s="75" t="str">
        <f t="shared" si="184"/>
        <v xml:space="preserve"> </v>
      </c>
      <c r="X3915" s="76"/>
      <c r="Y3915" s="76"/>
      <c r="Z3915" s="1"/>
      <c r="AA3915" s="1"/>
      <c r="AB3915" s="1"/>
      <c r="AC3915" s="1"/>
      <c r="AD3915" s="160"/>
    </row>
    <row r="3916" spans="1:30" s="37" customFormat="1">
      <c r="A3916" s="35"/>
      <c r="B3916" s="34"/>
      <c r="C3916" s="3"/>
      <c r="D3916" s="34"/>
      <c r="E3916" s="34"/>
      <c r="F3916" s="34"/>
      <c r="G3916" s="34"/>
      <c r="H3916" s="34"/>
      <c r="I3916" s="34"/>
      <c r="J3916" s="34"/>
      <c r="K3916" s="36"/>
      <c r="L3916" s="36"/>
      <c r="M3916" s="36"/>
      <c r="N3916" s="36"/>
      <c r="O3916" s="34"/>
      <c r="P3916" s="34"/>
      <c r="Q3916" s="80">
        <f t="shared" si="185"/>
        <v>0</v>
      </c>
      <c r="T3916" s="8" t="str">
        <f>+IFERROR(VLOOKUP(B3916,$B$5:B3915,1,FALSE),"")</f>
        <v/>
      </c>
      <c r="U3916" s="8" t="str">
        <f t="shared" si="183"/>
        <v>DUPLICATE</v>
      </c>
      <c r="V3916" s="76"/>
      <c r="W3916" s="75" t="str">
        <f t="shared" si="184"/>
        <v xml:space="preserve"> </v>
      </c>
      <c r="X3916" s="76"/>
      <c r="Y3916" s="76"/>
      <c r="Z3916" s="1"/>
      <c r="AA3916" s="1"/>
      <c r="AB3916" s="1"/>
      <c r="AC3916" s="1"/>
      <c r="AD3916" s="160"/>
    </row>
    <row r="3917" spans="1:30" s="37" customFormat="1">
      <c r="A3917" s="35"/>
      <c r="B3917" s="34"/>
      <c r="C3917" s="3"/>
      <c r="D3917" s="34"/>
      <c r="E3917" s="34"/>
      <c r="F3917" s="34"/>
      <c r="G3917" s="34"/>
      <c r="H3917" s="34"/>
      <c r="I3917" s="34"/>
      <c r="J3917" s="34"/>
      <c r="K3917" s="36"/>
      <c r="L3917" s="36"/>
      <c r="M3917" s="36"/>
      <c r="N3917" s="36"/>
      <c r="O3917" s="34"/>
      <c r="P3917" s="34"/>
      <c r="Q3917" s="80">
        <f t="shared" si="185"/>
        <v>0</v>
      </c>
      <c r="T3917" s="8" t="str">
        <f>+IFERROR(VLOOKUP(B3917,$B$5:B3916,1,FALSE),"")</f>
        <v/>
      </c>
      <c r="U3917" s="8" t="str">
        <f t="shared" si="183"/>
        <v>DUPLICATE</v>
      </c>
      <c r="V3917" s="76"/>
      <c r="W3917" s="75" t="str">
        <f t="shared" si="184"/>
        <v xml:space="preserve"> </v>
      </c>
      <c r="X3917" s="76"/>
      <c r="Y3917" s="76"/>
      <c r="Z3917" s="1"/>
      <c r="AA3917" s="1"/>
      <c r="AB3917" s="1"/>
      <c r="AC3917" s="1"/>
      <c r="AD3917" s="160"/>
    </row>
    <row r="3918" spans="1:30" s="37" customFormat="1">
      <c r="A3918" s="35"/>
      <c r="B3918" s="34"/>
      <c r="C3918" s="3"/>
      <c r="D3918" s="34"/>
      <c r="E3918" s="34"/>
      <c r="F3918" s="34"/>
      <c r="G3918" s="34"/>
      <c r="H3918" s="34"/>
      <c r="I3918" s="34"/>
      <c r="J3918" s="34"/>
      <c r="K3918" s="36"/>
      <c r="L3918" s="36"/>
      <c r="M3918" s="36"/>
      <c r="N3918" s="36"/>
      <c r="O3918" s="34"/>
      <c r="P3918" s="34"/>
      <c r="Q3918" s="80">
        <f t="shared" si="185"/>
        <v>0</v>
      </c>
      <c r="T3918" s="8" t="str">
        <f>+IFERROR(VLOOKUP(B3918,$B$5:B3917,1,FALSE),"")</f>
        <v/>
      </c>
      <c r="U3918" s="8" t="str">
        <f t="shared" si="183"/>
        <v>DUPLICATE</v>
      </c>
      <c r="V3918" s="76"/>
      <c r="W3918" s="75" t="str">
        <f t="shared" si="184"/>
        <v xml:space="preserve"> </v>
      </c>
      <c r="X3918" s="76"/>
      <c r="Y3918" s="76"/>
      <c r="Z3918" s="1"/>
      <c r="AA3918" s="1"/>
      <c r="AB3918" s="1"/>
      <c r="AC3918" s="1"/>
      <c r="AD3918" s="160"/>
    </row>
    <row r="3919" spans="1:30" s="37" customFormat="1">
      <c r="A3919" s="35"/>
      <c r="B3919" s="34"/>
      <c r="C3919" s="3"/>
      <c r="D3919" s="34"/>
      <c r="E3919" s="34"/>
      <c r="F3919" s="34"/>
      <c r="G3919" s="34"/>
      <c r="H3919" s="34"/>
      <c r="I3919" s="34"/>
      <c r="J3919" s="34"/>
      <c r="K3919" s="36"/>
      <c r="L3919" s="36"/>
      <c r="M3919" s="36"/>
      <c r="N3919" s="36"/>
      <c r="O3919" s="34"/>
      <c r="P3919" s="34"/>
      <c r="Q3919" s="80">
        <f t="shared" si="185"/>
        <v>0</v>
      </c>
      <c r="T3919" s="8" t="str">
        <f>+IFERROR(VLOOKUP(B3919,$B$5:B3918,1,FALSE),"")</f>
        <v/>
      </c>
      <c r="U3919" s="8" t="str">
        <f t="shared" si="183"/>
        <v>DUPLICATE</v>
      </c>
      <c r="V3919" s="76"/>
      <c r="W3919" s="75" t="str">
        <f t="shared" si="184"/>
        <v xml:space="preserve"> </v>
      </c>
      <c r="X3919" s="76"/>
      <c r="Y3919" s="76"/>
      <c r="Z3919" s="1"/>
      <c r="AA3919" s="1"/>
      <c r="AB3919" s="1"/>
      <c r="AC3919" s="1"/>
      <c r="AD3919" s="160"/>
    </row>
    <row r="3920" spans="1:30" s="37" customFormat="1">
      <c r="A3920" s="35"/>
      <c r="B3920" s="34"/>
      <c r="C3920" s="3"/>
      <c r="D3920" s="34"/>
      <c r="E3920" s="34"/>
      <c r="F3920" s="34"/>
      <c r="G3920" s="34"/>
      <c r="H3920" s="34"/>
      <c r="I3920" s="34"/>
      <c r="J3920" s="34"/>
      <c r="K3920" s="36"/>
      <c r="L3920" s="36"/>
      <c r="M3920" s="36"/>
      <c r="N3920" s="36"/>
      <c r="O3920" s="34"/>
      <c r="P3920" s="34"/>
      <c r="Q3920" s="80">
        <f t="shared" si="185"/>
        <v>0</v>
      </c>
      <c r="T3920" s="8" t="str">
        <f>+IFERROR(VLOOKUP(B3920,$B$5:B3919,1,FALSE),"")</f>
        <v/>
      </c>
      <c r="U3920" s="8" t="str">
        <f t="shared" si="183"/>
        <v>DUPLICATE</v>
      </c>
      <c r="V3920" s="76"/>
      <c r="W3920" s="75" t="str">
        <f t="shared" si="184"/>
        <v xml:space="preserve"> </v>
      </c>
      <c r="X3920" s="76"/>
      <c r="Y3920" s="76"/>
      <c r="Z3920" s="1"/>
      <c r="AA3920" s="1"/>
      <c r="AB3920" s="1"/>
      <c r="AC3920" s="1"/>
      <c r="AD3920" s="160"/>
    </row>
    <row r="3921" spans="1:30" s="37" customFormat="1">
      <c r="A3921" s="35"/>
      <c r="B3921" s="34"/>
      <c r="C3921" s="3"/>
      <c r="D3921" s="34"/>
      <c r="E3921" s="34"/>
      <c r="F3921" s="34"/>
      <c r="G3921" s="34"/>
      <c r="H3921" s="34"/>
      <c r="I3921" s="34"/>
      <c r="J3921" s="34"/>
      <c r="K3921" s="36"/>
      <c r="L3921" s="36"/>
      <c r="M3921" s="36"/>
      <c r="N3921" s="36"/>
      <c r="O3921" s="34"/>
      <c r="P3921" s="34"/>
      <c r="Q3921" s="80">
        <f t="shared" si="185"/>
        <v>0</v>
      </c>
      <c r="T3921" s="8" t="str">
        <f>+IFERROR(VLOOKUP(B3921,$B$5:B3920,1,FALSE),"")</f>
        <v/>
      </c>
      <c r="U3921" s="8" t="str">
        <f t="shared" si="183"/>
        <v>DUPLICATE</v>
      </c>
      <c r="V3921" s="76"/>
      <c r="W3921" s="75" t="str">
        <f t="shared" si="184"/>
        <v xml:space="preserve"> </v>
      </c>
      <c r="X3921" s="76"/>
      <c r="Y3921" s="76"/>
      <c r="Z3921" s="1"/>
      <c r="AA3921" s="1"/>
      <c r="AB3921" s="1"/>
      <c r="AC3921" s="1"/>
      <c r="AD3921" s="160"/>
    </row>
    <row r="3922" spans="1:30" s="37" customFormat="1">
      <c r="A3922" s="35"/>
      <c r="B3922" s="34"/>
      <c r="C3922" s="3"/>
      <c r="D3922" s="34"/>
      <c r="E3922" s="34"/>
      <c r="F3922" s="34"/>
      <c r="G3922" s="34"/>
      <c r="H3922" s="34"/>
      <c r="I3922" s="34"/>
      <c r="J3922" s="34"/>
      <c r="K3922" s="36"/>
      <c r="L3922" s="36"/>
      <c r="M3922" s="36"/>
      <c r="N3922" s="36"/>
      <c r="O3922" s="34"/>
      <c r="P3922" s="34"/>
      <c r="Q3922" s="80">
        <f t="shared" si="185"/>
        <v>0</v>
      </c>
      <c r="T3922" s="8" t="str">
        <f>+IFERROR(VLOOKUP(B3922,$B$5:B3921,1,FALSE),"")</f>
        <v/>
      </c>
      <c r="U3922" s="8" t="str">
        <f t="shared" si="183"/>
        <v>DUPLICATE</v>
      </c>
      <c r="V3922" s="76"/>
      <c r="W3922" s="75" t="str">
        <f t="shared" si="184"/>
        <v xml:space="preserve"> </v>
      </c>
      <c r="X3922" s="76"/>
      <c r="Y3922" s="76"/>
      <c r="Z3922" s="1"/>
      <c r="AA3922" s="1"/>
      <c r="AB3922" s="1"/>
      <c r="AC3922" s="1"/>
      <c r="AD3922" s="160"/>
    </row>
    <row r="3923" spans="1:30" s="37" customFormat="1">
      <c r="A3923" s="35"/>
      <c r="B3923" s="34"/>
      <c r="C3923" s="3"/>
      <c r="D3923" s="34"/>
      <c r="E3923" s="34"/>
      <c r="F3923" s="34"/>
      <c r="G3923" s="34"/>
      <c r="H3923" s="34"/>
      <c r="I3923" s="34"/>
      <c r="J3923" s="34"/>
      <c r="K3923" s="36"/>
      <c r="L3923" s="36"/>
      <c r="M3923" s="36"/>
      <c r="N3923" s="36"/>
      <c r="O3923" s="34"/>
      <c r="P3923" s="34"/>
      <c r="Q3923" s="80">
        <f t="shared" si="185"/>
        <v>0</v>
      </c>
      <c r="T3923" s="8" t="str">
        <f>+IFERROR(VLOOKUP(B3923,$B$5:B3922,1,FALSE),"")</f>
        <v/>
      </c>
      <c r="U3923" s="8" t="str">
        <f t="shared" si="183"/>
        <v>DUPLICATE</v>
      </c>
      <c r="V3923" s="76"/>
      <c r="W3923" s="75" t="str">
        <f t="shared" si="184"/>
        <v xml:space="preserve"> </v>
      </c>
      <c r="X3923" s="76"/>
      <c r="Y3923" s="76"/>
      <c r="Z3923" s="1"/>
      <c r="AA3923" s="1"/>
      <c r="AB3923" s="1"/>
      <c r="AC3923" s="1"/>
      <c r="AD3923" s="160"/>
    </row>
    <row r="3924" spans="1:30" s="37" customFormat="1">
      <c r="A3924" s="35"/>
      <c r="B3924" s="34"/>
      <c r="C3924" s="3"/>
      <c r="D3924" s="34"/>
      <c r="E3924" s="34"/>
      <c r="F3924" s="34"/>
      <c r="G3924" s="34"/>
      <c r="H3924" s="34"/>
      <c r="I3924" s="34"/>
      <c r="J3924" s="34"/>
      <c r="K3924" s="36"/>
      <c r="L3924" s="36"/>
      <c r="M3924" s="36"/>
      <c r="N3924" s="36"/>
      <c r="O3924" s="34"/>
      <c r="P3924" s="34"/>
      <c r="Q3924" s="80">
        <f t="shared" si="185"/>
        <v>0</v>
      </c>
      <c r="T3924" s="8" t="str">
        <f>+IFERROR(VLOOKUP(B3924,$B$5:B3923,1,FALSE),"")</f>
        <v/>
      </c>
      <c r="U3924" s="8" t="str">
        <f t="shared" si="183"/>
        <v>DUPLICATE</v>
      </c>
      <c r="V3924" s="76"/>
      <c r="W3924" s="75" t="str">
        <f t="shared" si="184"/>
        <v xml:space="preserve"> </v>
      </c>
      <c r="X3924" s="76"/>
      <c r="Y3924" s="76"/>
      <c r="Z3924" s="1"/>
      <c r="AA3924" s="1"/>
      <c r="AB3924" s="1"/>
      <c r="AC3924" s="1"/>
      <c r="AD3924" s="160"/>
    </row>
    <row r="3925" spans="1:30" s="37" customFormat="1">
      <c r="A3925" s="35"/>
      <c r="B3925" s="34"/>
      <c r="C3925" s="3"/>
      <c r="D3925" s="34"/>
      <c r="E3925" s="34"/>
      <c r="F3925" s="34"/>
      <c r="G3925" s="34"/>
      <c r="H3925" s="34"/>
      <c r="I3925" s="34"/>
      <c r="J3925" s="34"/>
      <c r="K3925" s="36"/>
      <c r="L3925" s="36"/>
      <c r="M3925" s="36"/>
      <c r="N3925" s="36"/>
      <c r="O3925" s="34"/>
      <c r="P3925" s="34"/>
      <c r="Q3925" s="80">
        <f t="shared" si="185"/>
        <v>0</v>
      </c>
      <c r="T3925" s="8" t="str">
        <f>+IFERROR(VLOOKUP(B3925,$B$5:B3924,1,FALSE),"")</f>
        <v/>
      </c>
      <c r="U3925" s="8" t="str">
        <f t="shared" si="183"/>
        <v>DUPLICATE</v>
      </c>
      <c r="V3925" s="76"/>
      <c r="W3925" s="75" t="str">
        <f t="shared" si="184"/>
        <v xml:space="preserve"> </v>
      </c>
      <c r="X3925" s="76"/>
      <c r="Y3925" s="76"/>
      <c r="Z3925" s="1"/>
      <c r="AA3925" s="1"/>
      <c r="AB3925" s="1"/>
      <c r="AC3925" s="1"/>
      <c r="AD3925" s="160"/>
    </row>
    <row r="3926" spans="1:30" s="37" customFormat="1">
      <c r="A3926" s="35"/>
      <c r="B3926" s="34"/>
      <c r="C3926" s="3"/>
      <c r="D3926" s="34"/>
      <c r="E3926" s="34"/>
      <c r="F3926" s="34"/>
      <c r="G3926" s="34"/>
      <c r="H3926" s="34"/>
      <c r="I3926" s="34"/>
      <c r="J3926" s="34"/>
      <c r="K3926" s="36"/>
      <c r="L3926" s="36"/>
      <c r="M3926" s="36"/>
      <c r="N3926" s="36"/>
      <c r="O3926" s="34"/>
      <c r="P3926" s="34"/>
      <c r="Q3926" s="80">
        <f t="shared" si="185"/>
        <v>0</v>
      </c>
      <c r="T3926" s="8" t="str">
        <f>+IFERROR(VLOOKUP(B3926,$B$5:B3925,1,FALSE),"")</f>
        <v/>
      </c>
      <c r="U3926" s="8" t="str">
        <f t="shared" si="183"/>
        <v>DUPLICATE</v>
      </c>
      <c r="V3926" s="76"/>
      <c r="W3926" s="75" t="str">
        <f t="shared" si="184"/>
        <v xml:space="preserve"> </v>
      </c>
      <c r="X3926" s="76"/>
      <c r="Y3926" s="76"/>
      <c r="Z3926" s="1"/>
      <c r="AA3926" s="1"/>
      <c r="AB3926" s="1"/>
      <c r="AC3926" s="1"/>
      <c r="AD3926" s="160"/>
    </row>
    <row r="3927" spans="1:30" s="37" customFormat="1">
      <c r="A3927" s="35"/>
      <c r="B3927" s="34"/>
      <c r="C3927" s="3"/>
      <c r="D3927" s="34"/>
      <c r="E3927" s="34"/>
      <c r="F3927" s="34"/>
      <c r="G3927" s="34"/>
      <c r="H3927" s="34"/>
      <c r="I3927" s="34"/>
      <c r="J3927" s="34"/>
      <c r="K3927" s="36"/>
      <c r="L3927" s="36"/>
      <c r="M3927" s="36"/>
      <c r="N3927" s="36"/>
      <c r="O3927" s="34"/>
      <c r="P3927" s="34"/>
      <c r="Q3927" s="80">
        <f t="shared" si="185"/>
        <v>0</v>
      </c>
      <c r="T3927" s="8" t="str">
        <f>+IFERROR(VLOOKUP(B3927,$B$5:B3926,1,FALSE),"")</f>
        <v/>
      </c>
      <c r="U3927" s="8" t="str">
        <f t="shared" si="183"/>
        <v>DUPLICATE</v>
      </c>
      <c r="V3927" s="76"/>
      <c r="W3927" s="75" t="str">
        <f t="shared" si="184"/>
        <v xml:space="preserve"> </v>
      </c>
      <c r="X3927" s="76"/>
      <c r="Y3927" s="76"/>
      <c r="Z3927" s="1"/>
      <c r="AA3927" s="1"/>
      <c r="AB3927" s="1"/>
      <c r="AC3927" s="1"/>
      <c r="AD3927" s="160"/>
    </row>
    <row r="3928" spans="1:30" s="37" customFormat="1">
      <c r="A3928" s="35"/>
      <c r="B3928" s="34"/>
      <c r="C3928" s="3"/>
      <c r="D3928" s="34"/>
      <c r="E3928" s="34"/>
      <c r="F3928" s="34"/>
      <c r="G3928" s="34"/>
      <c r="H3928" s="34"/>
      <c r="I3928" s="34"/>
      <c r="J3928" s="34"/>
      <c r="K3928" s="36"/>
      <c r="L3928" s="36"/>
      <c r="M3928" s="36"/>
      <c r="N3928" s="36"/>
      <c r="O3928" s="34"/>
      <c r="P3928" s="34"/>
      <c r="Q3928" s="80">
        <f t="shared" si="185"/>
        <v>0</v>
      </c>
      <c r="T3928" s="8" t="str">
        <f>+IFERROR(VLOOKUP(B3928,$B$5:B3927,1,FALSE),"")</f>
        <v/>
      </c>
      <c r="U3928" s="8" t="str">
        <f t="shared" si="183"/>
        <v>DUPLICATE</v>
      </c>
      <c r="V3928" s="76"/>
      <c r="W3928" s="75" t="str">
        <f t="shared" si="184"/>
        <v xml:space="preserve"> </v>
      </c>
      <c r="X3928" s="76"/>
      <c r="Y3928" s="76"/>
      <c r="Z3928" s="1"/>
      <c r="AA3928" s="1"/>
      <c r="AB3928" s="1"/>
      <c r="AC3928" s="1"/>
      <c r="AD3928" s="160"/>
    </row>
    <row r="3929" spans="1:30" s="37" customFormat="1">
      <c r="A3929" s="35"/>
      <c r="B3929" s="34"/>
      <c r="C3929" s="3"/>
      <c r="D3929" s="34"/>
      <c r="E3929" s="34"/>
      <c r="F3929" s="34"/>
      <c r="G3929" s="34"/>
      <c r="H3929" s="34"/>
      <c r="I3929" s="34"/>
      <c r="J3929" s="34"/>
      <c r="K3929" s="36"/>
      <c r="L3929" s="36"/>
      <c r="M3929" s="36"/>
      <c r="N3929" s="36"/>
      <c r="O3929" s="34"/>
      <c r="P3929" s="34"/>
      <c r="Q3929" s="80">
        <f t="shared" si="185"/>
        <v>0</v>
      </c>
      <c r="T3929" s="8" t="str">
        <f>+IFERROR(VLOOKUP(B3929,$B$5:B3928,1,FALSE),"")</f>
        <v/>
      </c>
      <c r="U3929" s="8" t="str">
        <f t="shared" si="183"/>
        <v>DUPLICATE</v>
      </c>
      <c r="V3929" s="76"/>
      <c r="W3929" s="75" t="str">
        <f t="shared" si="184"/>
        <v xml:space="preserve"> </v>
      </c>
      <c r="X3929" s="76"/>
      <c r="Y3929" s="76"/>
      <c r="Z3929" s="1"/>
      <c r="AA3929" s="1"/>
      <c r="AB3929" s="1"/>
      <c r="AC3929" s="1"/>
      <c r="AD3929" s="160"/>
    </row>
    <row r="3930" spans="1:30" s="37" customFormat="1">
      <c r="A3930" s="35"/>
      <c r="B3930" s="34"/>
      <c r="C3930" s="3"/>
      <c r="D3930" s="34"/>
      <c r="E3930" s="34"/>
      <c r="F3930" s="34"/>
      <c r="G3930" s="34"/>
      <c r="H3930" s="34"/>
      <c r="I3930" s="34"/>
      <c r="J3930" s="34"/>
      <c r="K3930" s="36"/>
      <c r="L3930" s="36"/>
      <c r="M3930" s="36"/>
      <c r="N3930" s="36"/>
      <c r="O3930" s="34"/>
      <c r="P3930" s="34"/>
      <c r="Q3930" s="80">
        <f t="shared" si="185"/>
        <v>0</v>
      </c>
      <c r="T3930" s="8" t="str">
        <f>+IFERROR(VLOOKUP(B3930,$B$5:B3929,1,FALSE),"")</f>
        <v/>
      </c>
      <c r="U3930" s="8" t="str">
        <f t="shared" si="183"/>
        <v>DUPLICATE</v>
      </c>
      <c r="V3930" s="76"/>
      <c r="W3930" s="75" t="str">
        <f t="shared" si="184"/>
        <v xml:space="preserve"> </v>
      </c>
      <c r="X3930" s="76"/>
      <c r="Y3930" s="76"/>
      <c r="Z3930" s="1"/>
      <c r="AA3930" s="1"/>
      <c r="AB3930" s="1"/>
      <c r="AC3930" s="1"/>
      <c r="AD3930" s="160"/>
    </row>
    <row r="3931" spans="1:30" s="37" customFormat="1">
      <c r="A3931" s="35"/>
      <c r="B3931" s="34"/>
      <c r="C3931" s="3"/>
      <c r="D3931" s="34"/>
      <c r="E3931" s="34"/>
      <c r="F3931" s="34"/>
      <c r="G3931" s="34"/>
      <c r="H3931" s="34"/>
      <c r="I3931" s="34"/>
      <c r="J3931" s="34"/>
      <c r="K3931" s="36"/>
      <c r="L3931" s="36"/>
      <c r="M3931" s="36"/>
      <c r="N3931" s="36"/>
      <c r="O3931" s="34"/>
      <c r="P3931" s="34"/>
      <c r="Q3931" s="80">
        <f t="shared" si="185"/>
        <v>0</v>
      </c>
      <c r="T3931" s="8" t="str">
        <f>+IFERROR(VLOOKUP(B3931,$B$5:B3930,1,FALSE),"")</f>
        <v/>
      </c>
      <c r="U3931" s="8" t="str">
        <f t="shared" si="183"/>
        <v>DUPLICATE</v>
      </c>
      <c r="V3931" s="76"/>
      <c r="W3931" s="75" t="str">
        <f t="shared" si="184"/>
        <v xml:space="preserve"> </v>
      </c>
      <c r="X3931" s="76"/>
      <c r="Y3931" s="76"/>
      <c r="Z3931" s="1"/>
      <c r="AA3931" s="1"/>
      <c r="AB3931" s="1"/>
      <c r="AC3931" s="1"/>
      <c r="AD3931" s="160"/>
    </row>
    <row r="3932" spans="1:30" s="37" customFormat="1">
      <c r="A3932" s="35"/>
      <c r="B3932" s="34"/>
      <c r="C3932" s="3"/>
      <c r="D3932" s="34"/>
      <c r="E3932" s="34"/>
      <c r="F3932" s="34"/>
      <c r="G3932" s="34"/>
      <c r="H3932" s="34"/>
      <c r="I3932" s="34"/>
      <c r="J3932" s="34"/>
      <c r="K3932" s="36"/>
      <c r="L3932" s="36"/>
      <c r="M3932" s="36"/>
      <c r="N3932" s="36"/>
      <c r="O3932" s="34"/>
      <c r="P3932" s="34"/>
      <c r="Q3932" s="80">
        <f t="shared" si="185"/>
        <v>0</v>
      </c>
      <c r="T3932" s="8" t="str">
        <f>+IFERROR(VLOOKUP(B3932,$B$5:B3931,1,FALSE),"")</f>
        <v/>
      </c>
      <c r="U3932" s="8" t="str">
        <f t="shared" si="183"/>
        <v>DUPLICATE</v>
      </c>
      <c r="V3932" s="76"/>
      <c r="W3932" s="75" t="str">
        <f t="shared" si="184"/>
        <v xml:space="preserve"> </v>
      </c>
      <c r="X3932" s="76"/>
      <c r="Y3932" s="76"/>
      <c r="Z3932" s="1"/>
      <c r="AA3932" s="1"/>
      <c r="AB3932" s="1"/>
      <c r="AC3932" s="1"/>
      <c r="AD3932" s="160"/>
    </row>
    <row r="3933" spans="1:30" s="37" customFormat="1">
      <c r="A3933" s="35"/>
      <c r="B3933" s="34"/>
      <c r="C3933" s="3"/>
      <c r="D3933" s="34"/>
      <c r="E3933" s="34"/>
      <c r="F3933" s="34"/>
      <c r="G3933" s="34"/>
      <c r="H3933" s="34"/>
      <c r="I3933" s="34"/>
      <c r="J3933" s="34"/>
      <c r="K3933" s="36"/>
      <c r="L3933" s="36"/>
      <c r="M3933" s="36"/>
      <c r="N3933" s="36"/>
      <c r="O3933" s="34"/>
      <c r="P3933" s="34"/>
      <c r="Q3933" s="80">
        <f t="shared" si="185"/>
        <v>0</v>
      </c>
      <c r="T3933" s="8" t="str">
        <f>+IFERROR(VLOOKUP(B3933,$B$5:B3932,1,FALSE),"")</f>
        <v/>
      </c>
      <c r="U3933" s="8" t="str">
        <f t="shared" si="183"/>
        <v>DUPLICATE</v>
      </c>
      <c r="V3933" s="76"/>
      <c r="W3933" s="75" t="str">
        <f t="shared" si="184"/>
        <v xml:space="preserve"> </v>
      </c>
      <c r="X3933" s="76"/>
      <c r="Y3933" s="76"/>
      <c r="Z3933" s="1"/>
      <c r="AA3933" s="1"/>
      <c r="AB3933" s="1"/>
      <c r="AC3933" s="1"/>
      <c r="AD3933" s="160"/>
    </row>
    <row r="3934" spans="1:30" s="37" customFormat="1">
      <c r="A3934" s="35"/>
      <c r="B3934" s="34"/>
      <c r="C3934" s="3"/>
      <c r="D3934" s="34"/>
      <c r="E3934" s="34"/>
      <c r="F3934" s="34"/>
      <c r="G3934" s="34"/>
      <c r="H3934" s="34"/>
      <c r="I3934" s="34"/>
      <c r="J3934" s="34"/>
      <c r="K3934" s="36"/>
      <c r="L3934" s="36"/>
      <c r="M3934" s="36"/>
      <c r="N3934" s="36"/>
      <c r="O3934" s="34"/>
      <c r="P3934" s="34"/>
      <c r="Q3934" s="80">
        <f t="shared" si="185"/>
        <v>0</v>
      </c>
      <c r="T3934" s="8" t="str">
        <f>+IFERROR(VLOOKUP(B3934,$B$5:B3933,1,FALSE),"")</f>
        <v/>
      </c>
      <c r="U3934" s="8" t="str">
        <f t="shared" si="183"/>
        <v>DUPLICATE</v>
      </c>
      <c r="V3934" s="76"/>
      <c r="W3934" s="75" t="str">
        <f t="shared" si="184"/>
        <v xml:space="preserve"> </v>
      </c>
      <c r="X3934" s="76"/>
      <c r="Y3934" s="76"/>
      <c r="Z3934" s="1"/>
      <c r="AA3934" s="1"/>
      <c r="AB3934" s="1"/>
      <c r="AC3934" s="1"/>
      <c r="AD3934" s="160"/>
    </row>
    <row r="3935" spans="1:30" s="37" customFormat="1">
      <c r="A3935" s="35"/>
      <c r="B3935" s="34"/>
      <c r="C3935" s="3"/>
      <c r="D3935" s="34"/>
      <c r="E3935" s="34"/>
      <c r="F3935" s="34"/>
      <c r="G3935" s="34"/>
      <c r="H3935" s="34"/>
      <c r="I3935" s="34"/>
      <c r="J3935" s="34"/>
      <c r="K3935" s="36"/>
      <c r="L3935" s="36"/>
      <c r="M3935" s="36"/>
      <c r="N3935" s="36"/>
      <c r="O3935" s="34"/>
      <c r="P3935" s="34"/>
      <c r="Q3935" s="80">
        <f t="shared" si="185"/>
        <v>0</v>
      </c>
      <c r="T3935" s="8" t="str">
        <f>+IFERROR(VLOOKUP(B3935,$B$5:B3934,1,FALSE),"")</f>
        <v/>
      </c>
      <c r="U3935" s="8" t="str">
        <f t="shared" si="183"/>
        <v>DUPLICATE</v>
      </c>
      <c r="V3935" s="76"/>
      <c r="W3935" s="75" t="str">
        <f t="shared" si="184"/>
        <v xml:space="preserve"> </v>
      </c>
      <c r="X3935" s="76"/>
      <c r="Y3935" s="76"/>
      <c r="Z3935" s="1"/>
      <c r="AA3935" s="1"/>
      <c r="AB3935" s="1"/>
      <c r="AC3935" s="1"/>
      <c r="AD3935" s="160"/>
    </row>
    <row r="3936" spans="1:30" s="37" customFormat="1">
      <c r="A3936" s="35"/>
      <c r="B3936" s="34"/>
      <c r="C3936" s="3"/>
      <c r="D3936" s="34"/>
      <c r="E3936" s="34"/>
      <c r="F3936" s="34"/>
      <c r="G3936" s="34"/>
      <c r="H3936" s="34"/>
      <c r="I3936" s="34"/>
      <c r="J3936" s="34"/>
      <c r="K3936" s="36"/>
      <c r="L3936" s="36"/>
      <c r="M3936" s="36"/>
      <c r="N3936" s="36"/>
      <c r="O3936" s="34"/>
      <c r="P3936" s="34"/>
      <c r="Q3936" s="80">
        <f t="shared" si="185"/>
        <v>0</v>
      </c>
      <c r="T3936" s="8" t="str">
        <f>+IFERROR(VLOOKUP(B3936,$B$5:B3935,1,FALSE),"")</f>
        <v/>
      </c>
      <c r="U3936" s="8" t="str">
        <f t="shared" si="183"/>
        <v>DUPLICATE</v>
      </c>
      <c r="V3936" s="76"/>
      <c r="W3936" s="75" t="str">
        <f t="shared" si="184"/>
        <v xml:space="preserve"> </v>
      </c>
      <c r="X3936" s="76"/>
      <c r="Y3936" s="76"/>
      <c r="Z3936" s="1"/>
      <c r="AA3936" s="1"/>
      <c r="AB3936" s="1"/>
      <c r="AC3936" s="1"/>
      <c r="AD3936" s="160"/>
    </row>
    <row r="3937" spans="1:30" s="37" customFormat="1">
      <c r="A3937" s="35"/>
      <c r="B3937" s="34"/>
      <c r="C3937" s="3"/>
      <c r="D3937" s="34"/>
      <c r="E3937" s="34"/>
      <c r="F3937" s="34"/>
      <c r="G3937" s="34"/>
      <c r="H3937" s="34"/>
      <c r="I3937" s="34"/>
      <c r="J3937" s="34"/>
      <c r="K3937" s="36"/>
      <c r="L3937" s="36"/>
      <c r="M3937" s="36"/>
      <c r="N3937" s="36"/>
      <c r="O3937" s="34"/>
      <c r="P3937" s="34"/>
      <c r="Q3937" s="80">
        <f t="shared" si="185"/>
        <v>0</v>
      </c>
      <c r="T3937" s="8" t="str">
        <f>+IFERROR(VLOOKUP(B3937,$B$5:B3936,1,FALSE),"")</f>
        <v/>
      </c>
      <c r="U3937" s="8" t="str">
        <f t="shared" si="183"/>
        <v>DUPLICATE</v>
      </c>
      <c r="V3937" s="76"/>
      <c r="W3937" s="75" t="str">
        <f t="shared" si="184"/>
        <v xml:space="preserve"> </v>
      </c>
      <c r="X3937" s="76"/>
      <c r="Y3937" s="76"/>
      <c r="Z3937" s="1"/>
      <c r="AA3937" s="1"/>
      <c r="AB3937" s="1"/>
      <c r="AC3937" s="1"/>
      <c r="AD3937" s="160"/>
    </row>
    <row r="3938" spans="1:30" s="37" customFormat="1">
      <c r="A3938" s="35"/>
      <c r="B3938" s="34"/>
      <c r="C3938" s="3"/>
      <c r="D3938" s="34"/>
      <c r="E3938" s="34"/>
      <c r="F3938" s="34"/>
      <c r="G3938" s="34"/>
      <c r="H3938" s="34"/>
      <c r="I3938" s="34"/>
      <c r="J3938" s="34"/>
      <c r="K3938" s="36"/>
      <c r="L3938" s="36"/>
      <c r="M3938" s="36"/>
      <c r="N3938" s="36"/>
      <c r="O3938" s="34"/>
      <c r="P3938" s="34"/>
      <c r="Q3938" s="80">
        <f t="shared" si="185"/>
        <v>0</v>
      </c>
      <c r="T3938" s="8" t="str">
        <f>+IFERROR(VLOOKUP(B3938,$B$5:B3937,1,FALSE),"")</f>
        <v/>
      </c>
      <c r="U3938" s="8" t="str">
        <f t="shared" si="183"/>
        <v>DUPLICATE</v>
      </c>
      <c r="V3938" s="76"/>
      <c r="W3938" s="75" t="str">
        <f t="shared" si="184"/>
        <v xml:space="preserve"> </v>
      </c>
      <c r="X3938" s="76"/>
      <c r="Y3938" s="76"/>
      <c r="Z3938" s="1"/>
      <c r="AA3938" s="1"/>
      <c r="AB3938" s="1"/>
      <c r="AC3938" s="1"/>
      <c r="AD3938" s="160"/>
    </row>
    <row r="3939" spans="1:30" s="37" customFormat="1">
      <c r="A3939" s="35"/>
      <c r="B3939" s="34"/>
      <c r="C3939" s="3"/>
      <c r="D3939" s="34"/>
      <c r="E3939" s="34"/>
      <c r="F3939" s="34"/>
      <c r="G3939" s="34"/>
      <c r="H3939" s="34"/>
      <c r="I3939" s="34"/>
      <c r="J3939" s="34"/>
      <c r="K3939" s="36"/>
      <c r="L3939" s="36"/>
      <c r="M3939" s="36"/>
      <c r="N3939" s="36"/>
      <c r="O3939" s="34"/>
      <c r="P3939" s="34"/>
      <c r="Q3939" s="80">
        <f t="shared" si="185"/>
        <v>0</v>
      </c>
      <c r="T3939" s="8" t="str">
        <f>+IFERROR(VLOOKUP(B3939,$B$5:B3938,1,FALSE),"")</f>
        <v/>
      </c>
      <c r="U3939" s="8" t="str">
        <f t="shared" si="183"/>
        <v>DUPLICATE</v>
      </c>
      <c r="V3939" s="76"/>
      <c r="W3939" s="75" t="str">
        <f t="shared" si="184"/>
        <v xml:space="preserve"> </v>
      </c>
      <c r="X3939" s="76"/>
      <c r="Y3939" s="76"/>
      <c r="Z3939" s="1"/>
      <c r="AA3939" s="1"/>
      <c r="AB3939" s="1"/>
      <c r="AC3939" s="1"/>
      <c r="AD3939" s="160"/>
    </row>
    <row r="3940" spans="1:30" s="37" customFormat="1">
      <c r="A3940" s="35"/>
      <c r="B3940" s="34"/>
      <c r="C3940" s="3"/>
      <c r="D3940" s="34"/>
      <c r="E3940" s="34"/>
      <c r="F3940" s="34"/>
      <c r="G3940" s="34"/>
      <c r="H3940" s="34"/>
      <c r="I3940" s="34"/>
      <c r="J3940" s="34"/>
      <c r="K3940" s="36"/>
      <c r="L3940" s="36"/>
      <c r="M3940" s="36"/>
      <c r="N3940" s="36"/>
      <c r="O3940" s="34"/>
      <c r="P3940" s="34"/>
      <c r="Q3940" s="80">
        <f t="shared" si="185"/>
        <v>0</v>
      </c>
      <c r="T3940" s="8" t="str">
        <f>+IFERROR(VLOOKUP(B3940,$B$5:B3939,1,FALSE),"")</f>
        <v/>
      </c>
      <c r="U3940" s="8" t="str">
        <f t="shared" si="183"/>
        <v>DUPLICATE</v>
      </c>
      <c r="V3940" s="76"/>
      <c r="W3940" s="75" t="str">
        <f t="shared" si="184"/>
        <v xml:space="preserve"> </v>
      </c>
      <c r="X3940" s="76"/>
      <c r="Y3940" s="76"/>
      <c r="Z3940" s="1"/>
      <c r="AA3940" s="1"/>
      <c r="AB3940" s="1"/>
      <c r="AC3940" s="1"/>
      <c r="AD3940" s="160"/>
    </row>
    <row r="3941" spans="1:30" s="37" customFormat="1">
      <c r="A3941" s="35"/>
      <c r="B3941" s="34"/>
      <c r="C3941" s="3"/>
      <c r="D3941" s="34"/>
      <c r="E3941" s="34"/>
      <c r="F3941" s="34"/>
      <c r="G3941" s="34"/>
      <c r="H3941" s="34"/>
      <c r="I3941" s="34"/>
      <c r="J3941" s="34"/>
      <c r="K3941" s="36"/>
      <c r="L3941" s="36"/>
      <c r="M3941" s="36"/>
      <c r="N3941" s="36"/>
      <c r="O3941" s="34"/>
      <c r="P3941" s="34"/>
      <c r="Q3941" s="80">
        <f t="shared" si="185"/>
        <v>0</v>
      </c>
      <c r="T3941" s="8" t="str">
        <f>+IFERROR(VLOOKUP(B3941,$B$5:B3940,1,FALSE),"")</f>
        <v/>
      </c>
      <c r="U3941" s="8" t="str">
        <f t="shared" si="183"/>
        <v>DUPLICATE</v>
      </c>
      <c r="V3941" s="76"/>
      <c r="W3941" s="75" t="str">
        <f t="shared" si="184"/>
        <v xml:space="preserve"> </v>
      </c>
      <c r="X3941" s="76"/>
      <c r="Y3941" s="76"/>
      <c r="Z3941" s="1"/>
      <c r="AA3941" s="1"/>
      <c r="AB3941" s="1"/>
      <c r="AC3941" s="1"/>
      <c r="AD3941" s="160"/>
    </row>
    <row r="3942" spans="1:30" s="37" customFormat="1">
      <c r="A3942" s="35"/>
      <c r="B3942" s="34"/>
      <c r="C3942" s="3"/>
      <c r="D3942" s="34"/>
      <c r="E3942" s="34"/>
      <c r="F3942" s="34"/>
      <c r="G3942" s="34"/>
      <c r="H3942" s="34"/>
      <c r="I3942" s="34"/>
      <c r="J3942" s="34"/>
      <c r="K3942" s="36"/>
      <c r="L3942" s="36"/>
      <c r="M3942" s="36"/>
      <c r="N3942" s="36"/>
      <c r="O3942" s="34"/>
      <c r="P3942" s="34"/>
      <c r="Q3942" s="80">
        <f t="shared" si="185"/>
        <v>0</v>
      </c>
      <c r="T3942" s="8" t="str">
        <f>+IFERROR(VLOOKUP(B3942,$B$5:B3941,1,FALSE),"")</f>
        <v/>
      </c>
      <c r="U3942" s="8" t="str">
        <f t="shared" si="183"/>
        <v>DUPLICATE</v>
      </c>
      <c r="V3942" s="76"/>
      <c r="W3942" s="75" t="str">
        <f t="shared" si="184"/>
        <v xml:space="preserve"> </v>
      </c>
      <c r="X3942" s="76"/>
      <c r="Y3942" s="76"/>
      <c r="Z3942" s="1"/>
      <c r="AA3942" s="1"/>
      <c r="AB3942" s="1"/>
      <c r="AC3942" s="1"/>
      <c r="AD3942" s="160"/>
    </row>
    <row r="3943" spans="1:30" s="37" customFormat="1">
      <c r="A3943" s="35"/>
      <c r="B3943" s="34"/>
      <c r="C3943" s="3"/>
      <c r="D3943" s="34"/>
      <c r="E3943" s="34"/>
      <c r="F3943" s="34"/>
      <c r="G3943" s="34"/>
      <c r="H3943" s="34"/>
      <c r="I3943" s="34"/>
      <c r="J3943" s="34"/>
      <c r="K3943" s="36"/>
      <c r="L3943" s="36"/>
      <c r="M3943" s="36"/>
      <c r="N3943" s="36"/>
      <c r="O3943" s="34"/>
      <c r="P3943" s="34"/>
      <c r="Q3943" s="80">
        <f t="shared" si="185"/>
        <v>0</v>
      </c>
      <c r="T3943" s="8" t="str">
        <f>+IFERROR(VLOOKUP(B3943,$B$5:B3942,1,FALSE),"")</f>
        <v/>
      </c>
      <c r="U3943" s="8" t="str">
        <f t="shared" si="183"/>
        <v>DUPLICATE</v>
      </c>
      <c r="V3943" s="76"/>
      <c r="W3943" s="75" t="str">
        <f t="shared" si="184"/>
        <v xml:space="preserve"> </v>
      </c>
      <c r="X3943" s="76"/>
      <c r="Y3943" s="76"/>
      <c r="Z3943" s="1"/>
      <c r="AA3943" s="1"/>
      <c r="AB3943" s="1"/>
      <c r="AC3943" s="1"/>
      <c r="AD3943" s="160"/>
    </row>
    <row r="3944" spans="1:30" s="37" customFormat="1">
      <c r="A3944" s="35"/>
      <c r="B3944" s="34"/>
      <c r="C3944" s="3"/>
      <c r="D3944" s="34"/>
      <c r="E3944" s="34"/>
      <c r="F3944" s="34"/>
      <c r="G3944" s="34"/>
      <c r="H3944" s="34"/>
      <c r="I3944" s="34"/>
      <c r="J3944" s="34"/>
      <c r="K3944" s="36"/>
      <c r="L3944" s="36"/>
      <c r="M3944" s="36"/>
      <c r="N3944" s="36"/>
      <c r="O3944" s="34"/>
      <c r="P3944" s="34"/>
      <c r="Q3944" s="80">
        <f t="shared" si="185"/>
        <v>0</v>
      </c>
      <c r="T3944" s="8" t="str">
        <f>+IFERROR(VLOOKUP(B3944,$B$5:B3943,1,FALSE),"")</f>
        <v/>
      </c>
      <c r="U3944" s="8" t="str">
        <f t="shared" si="183"/>
        <v>DUPLICATE</v>
      </c>
      <c r="V3944" s="76"/>
      <c r="W3944" s="75" t="str">
        <f t="shared" si="184"/>
        <v xml:space="preserve"> </v>
      </c>
      <c r="X3944" s="76"/>
      <c r="Y3944" s="76"/>
      <c r="Z3944" s="1"/>
      <c r="AA3944" s="1"/>
      <c r="AB3944" s="1"/>
      <c r="AC3944" s="1"/>
      <c r="AD3944" s="160"/>
    </row>
    <row r="3945" spans="1:30" s="37" customFormat="1">
      <c r="A3945" s="35"/>
      <c r="B3945" s="34"/>
      <c r="C3945" s="3"/>
      <c r="D3945" s="34"/>
      <c r="E3945" s="34"/>
      <c r="F3945" s="34"/>
      <c r="G3945" s="34"/>
      <c r="H3945" s="34"/>
      <c r="I3945" s="34"/>
      <c r="J3945" s="34"/>
      <c r="K3945" s="36"/>
      <c r="L3945" s="36"/>
      <c r="M3945" s="36"/>
      <c r="N3945" s="36"/>
      <c r="O3945" s="34"/>
      <c r="P3945" s="34"/>
      <c r="Q3945" s="80">
        <f t="shared" si="185"/>
        <v>0</v>
      </c>
      <c r="T3945" s="8" t="str">
        <f>+IFERROR(VLOOKUP(B3945,$B$5:B3944,1,FALSE),"")</f>
        <v/>
      </c>
      <c r="U3945" s="8" t="str">
        <f t="shared" si="183"/>
        <v>DUPLICATE</v>
      </c>
      <c r="V3945" s="76"/>
      <c r="W3945" s="75" t="str">
        <f t="shared" si="184"/>
        <v xml:space="preserve"> </v>
      </c>
      <c r="X3945" s="76"/>
      <c r="Y3945" s="76"/>
      <c r="Z3945" s="1"/>
      <c r="AA3945" s="1"/>
      <c r="AB3945" s="1"/>
      <c r="AC3945" s="1"/>
      <c r="AD3945" s="160"/>
    </row>
    <row r="3946" spans="1:30" s="37" customFormat="1">
      <c r="A3946" s="35"/>
      <c r="B3946" s="34"/>
      <c r="C3946" s="3"/>
      <c r="D3946" s="34"/>
      <c r="E3946" s="34"/>
      <c r="F3946" s="34"/>
      <c r="G3946" s="34"/>
      <c r="H3946" s="34"/>
      <c r="I3946" s="34"/>
      <c r="J3946" s="34"/>
      <c r="K3946" s="36"/>
      <c r="L3946" s="36"/>
      <c r="M3946" s="36"/>
      <c r="N3946" s="36"/>
      <c r="O3946" s="34"/>
      <c r="P3946" s="34"/>
      <c r="Q3946" s="80">
        <f t="shared" si="185"/>
        <v>0</v>
      </c>
      <c r="T3946" s="8" t="str">
        <f>+IFERROR(VLOOKUP(B3946,$B$5:B3945,1,FALSE),"")</f>
        <v/>
      </c>
      <c r="U3946" s="8" t="str">
        <f t="shared" si="183"/>
        <v>DUPLICATE</v>
      </c>
      <c r="V3946" s="76"/>
      <c r="W3946" s="75" t="str">
        <f t="shared" si="184"/>
        <v xml:space="preserve"> </v>
      </c>
      <c r="X3946" s="76"/>
      <c r="Y3946" s="76"/>
      <c r="Z3946" s="1"/>
      <c r="AA3946" s="1"/>
      <c r="AB3946" s="1"/>
      <c r="AC3946" s="1"/>
      <c r="AD3946" s="160"/>
    </row>
    <row r="3947" spans="1:30" s="37" customFormat="1">
      <c r="A3947" s="35"/>
      <c r="B3947" s="34"/>
      <c r="C3947" s="3"/>
      <c r="D3947" s="34"/>
      <c r="E3947" s="34"/>
      <c r="F3947" s="34"/>
      <c r="G3947" s="34"/>
      <c r="H3947" s="34"/>
      <c r="I3947" s="34"/>
      <c r="J3947" s="34"/>
      <c r="K3947" s="36"/>
      <c r="L3947" s="36"/>
      <c r="M3947" s="36"/>
      <c r="N3947" s="36"/>
      <c r="O3947" s="34"/>
      <c r="P3947" s="34"/>
      <c r="Q3947" s="80">
        <f t="shared" si="185"/>
        <v>0</v>
      </c>
      <c r="T3947" s="8" t="str">
        <f>+IFERROR(VLOOKUP(B3947,$B$5:B3946,1,FALSE),"")</f>
        <v/>
      </c>
      <c r="U3947" s="8" t="str">
        <f t="shared" si="183"/>
        <v>DUPLICATE</v>
      </c>
      <c r="V3947" s="76"/>
      <c r="W3947" s="75" t="str">
        <f t="shared" si="184"/>
        <v xml:space="preserve"> </v>
      </c>
      <c r="X3947" s="76"/>
      <c r="Y3947" s="76"/>
      <c r="Z3947" s="1"/>
      <c r="AA3947" s="1"/>
      <c r="AB3947" s="1"/>
      <c r="AC3947" s="1"/>
      <c r="AD3947" s="160"/>
    </row>
    <row r="3948" spans="1:30" s="37" customFormat="1">
      <c r="A3948" s="35"/>
      <c r="B3948" s="34"/>
      <c r="C3948" s="3"/>
      <c r="D3948" s="34"/>
      <c r="E3948" s="34"/>
      <c r="F3948" s="34"/>
      <c r="G3948" s="34"/>
      <c r="H3948" s="34"/>
      <c r="I3948" s="34"/>
      <c r="J3948" s="34"/>
      <c r="K3948" s="36"/>
      <c r="L3948" s="36"/>
      <c r="M3948" s="36"/>
      <c r="N3948" s="36"/>
      <c r="O3948" s="34"/>
      <c r="P3948" s="34"/>
      <c r="Q3948" s="80">
        <f t="shared" si="185"/>
        <v>0</v>
      </c>
      <c r="T3948" s="8" t="str">
        <f>+IFERROR(VLOOKUP(B3948,$B$5:B3947,1,FALSE),"")</f>
        <v/>
      </c>
      <c r="U3948" s="8" t="str">
        <f t="shared" si="183"/>
        <v>DUPLICATE</v>
      </c>
      <c r="V3948" s="76"/>
      <c r="W3948" s="75" t="str">
        <f t="shared" si="184"/>
        <v xml:space="preserve"> </v>
      </c>
      <c r="X3948" s="76"/>
      <c r="Y3948" s="76"/>
      <c r="Z3948" s="1"/>
      <c r="AA3948" s="1"/>
      <c r="AB3948" s="1"/>
      <c r="AC3948" s="1"/>
      <c r="AD3948" s="160"/>
    </row>
    <row r="3949" spans="1:30" s="37" customFormat="1">
      <c r="A3949" s="35"/>
      <c r="B3949" s="34"/>
      <c r="C3949" s="3"/>
      <c r="D3949" s="34"/>
      <c r="E3949" s="34"/>
      <c r="F3949" s="34"/>
      <c r="G3949" s="34"/>
      <c r="H3949" s="34"/>
      <c r="I3949" s="34"/>
      <c r="J3949" s="34"/>
      <c r="K3949" s="36"/>
      <c r="L3949" s="36"/>
      <c r="M3949" s="36"/>
      <c r="N3949" s="36"/>
      <c r="O3949" s="34"/>
      <c r="P3949" s="34"/>
      <c r="Q3949" s="80">
        <f t="shared" si="185"/>
        <v>0</v>
      </c>
      <c r="T3949" s="8" t="str">
        <f>+IFERROR(VLOOKUP(B3949,$B$5:B3948,1,FALSE),"")</f>
        <v/>
      </c>
      <c r="U3949" s="8" t="str">
        <f t="shared" si="183"/>
        <v>DUPLICATE</v>
      </c>
      <c r="V3949" s="76"/>
      <c r="W3949" s="75" t="str">
        <f t="shared" si="184"/>
        <v xml:space="preserve"> </v>
      </c>
      <c r="X3949" s="76"/>
      <c r="Y3949" s="76"/>
      <c r="Z3949" s="1"/>
      <c r="AA3949" s="1"/>
      <c r="AB3949" s="1"/>
      <c r="AC3949" s="1"/>
      <c r="AD3949" s="160"/>
    </row>
    <row r="3950" spans="1:30" s="37" customFormat="1">
      <c r="A3950" s="35"/>
      <c r="B3950" s="34"/>
      <c r="C3950" s="3"/>
      <c r="D3950" s="34"/>
      <c r="E3950" s="34"/>
      <c r="F3950" s="34"/>
      <c r="G3950" s="34"/>
      <c r="H3950" s="34"/>
      <c r="I3950" s="34"/>
      <c r="J3950" s="34"/>
      <c r="K3950" s="36"/>
      <c r="L3950" s="36"/>
      <c r="M3950" s="36"/>
      <c r="N3950" s="36"/>
      <c r="O3950" s="34"/>
      <c r="P3950" s="34"/>
      <c r="Q3950" s="80">
        <f t="shared" si="185"/>
        <v>0</v>
      </c>
      <c r="T3950" s="8" t="str">
        <f>+IFERROR(VLOOKUP(B3950,$B$5:B3949,1,FALSE),"")</f>
        <v/>
      </c>
      <c r="U3950" s="8" t="str">
        <f t="shared" si="183"/>
        <v>DUPLICATE</v>
      </c>
      <c r="V3950" s="76"/>
      <c r="W3950" s="75" t="str">
        <f t="shared" si="184"/>
        <v xml:space="preserve"> </v>
      </c>
      <c r="X3950" s="76"/>
      <c r="Y3950" s="76"/>
      <c r="Z3950" s="1"/>
      <c r="AA3950" s="1"/>
      <c r="AB3950" s="1"/>
      <c r="AC3950" s="1"/>
      <c r="AD3950" s="160"/>
    </row>
    <row r="3951" spans="1:30" s="37" customFormat="1">
      <c r="A3951" s="35"/>
      <c r="B3951" s="34"/>
      <c r="C3951" s="3"/>
      <c r="D3951" s="34"/>
      <c r="E3951" s="34"/>
      <c r="F3951" s="34"/>
      <c r="G3951" s="34"/>
      <c r="H3951" s="34"/>
      <c r="I3951" s="34"/>
      <c r="J3951" s="34"/>
      <c r="K3951" s="36"/>
      <c r="L3951" s="36"/>
      <c r="M3951" s="36"/>
      <c r="N3951" s="36"/>
      <c r="O3951" s="34"/>
      <c r="P3951" s="34"/>
      <c r="Q3951" s="80">
        <f t="shared" si="185"/>
        <v>0</v>
      </c>
      <c r="T3951" s="8" t="str">
        <f>+IFERROR(VLOOKUP(B3951,$B$5:B3950,1,FALSE),"")</f>
        <v/>
      </c>
      <c r="U3951" s="8" t="str">
        <f t="shared" si="183"/>
        <v>DUPLICATE</v>
      </c>
      <c r="V3951" s="76"/>
      <c r="W3951" s="75" t="str">
        <f t="shared" si="184"/>
        <v xml:space="preserve"> </v>
      </c>
      <c r="X3951" s="76"/>
      <c r="Y3951" s="76"/>
      <c r="Z3951" s="1"/>
      <c r="AA3951" s="1"/>
      <c r="AB3951" s="1"/>
      <c r="AC3951" s="1"/>
      <c r="AD3951" s="160"/>
    </row>
    <row r="3952" spans="1:30" s="37" customFormat="1">
      <c r="A3952" s="35"/>
      <c r="B3952" s="34"/>
      <c r="C3952" s="3"/>
      <c r="D3952" s="34"/>
      <c r="E3952" s="34"/>
      <c r="F3952" s="34"/>
      <c r="G3952" s="34"/>
      <c r="H3952" s="34"/>
      <c r="I3952" s="34"/>
      <c r="J3952" s="34"/>
      <c r="K3952" s="36"/>
      <c r="L3952" s="36"/>
      <c r="M3952" s="36"/>
      <c r="N3952" s="36"/>
      <c r="O3952" s="34"/>
      <c r="P3952" s="34"/>
      <c r="Q3952" s="80">
        <f t="shared" si="185"/>
        <v>0</v>
      </c>
      <c r="T3952" s="8" t="str">
        <f>+IFERROR(VLOOKUP(B3952,$B$5:B3951,1,FALSE),"")</f>
        <v/>
      </c>
      <c r="U3952" s="8" t="str">
        <f t="shared" si="183"/>
        <v>DUPLICATE</v>
      </c>
      <c r="V3952" s="76"/>
      <c r="W3952" s="75" t="str">
        <f t="shared" si="184"/>
        <v xml:space="preserve"> </v>
      </c>
      <c r="X3952" s="76"/>
      <c r="Y3952" s="76"/>
      <c r="Z3952" s="1"/>
      <c r="AA3952" s="1"/>
      <c r="AB3952" s="1"/>
      <c r="AC3952" s="1"/>
      <c r="AD3952" s="160"/>
    </row>
    <row r="3953" spans="1:30" s="37" customFormat="1">
      <c r="A3953" s="35"/>
      <c r="B3953" s="34"/>
      <c r="C3953" s="3"/>
      <c r="D3953" s="34"/>
      <c r="E3953" s="34"/>
      <c r="F3953" s="34"/>
      <c r="G3953" s="34"/>
      <c r="H3953" s="34"/>
      <c r="I3953" s="34"/>
      <c r="J3953" s="34"/>
      <c r="K3953" s="36"/>
      <c r="L3953" s="36"/>
      <c r="M3953" s="36"/>
      <c r="N3953" s="36"/>
      <c r="O3953" s="34"/>
      <c r="P3953" s="34"/>
      <c r="Q3953" s="80">
        <f t="shared" si="185"/>
        <v>0</v>
      </c>
      <c r="T3953" s="8" t="str">
        <f>+IFERROR(VLOOKUP(B3953,$B$5:B3952,1,FALSE),"")</f>
        <v/>
      </c>
      <c r="U3953" s="8" t="str">
        <f t="shared" si="183"/>
        <v>DUPLICATE</v>
      </c>
      <c r="V3953" s="76"/>
      <c r="W3953" s="75" t="str">
        <f t="shared" si="184"/>
        <v xml:space="preserve"> </v>
      </c>
      <c r="X3953" s="76"/>
      <c r="Y3953" s="76"/>
      <c r="Z3953" s="1"/>
      <c r="AA3953" s="1"/>
      <c r="AB3953" s="1"/>
      <c r="AC3953" s="1"/>
      <c r="AD3953" s="160"/>
    </row>
    <row r="3954" spans="1:30" s="37" customFormat="1">
      <c r="A3954" s="35"/>
      <c r="B3954" s="34"/>
      <c r="C3954" s="3"/>
      <c r="D3954" s="34"/>
      <c r="E3954" s="34"/>
      <c r="F3954" s="34"/>
      <c r="G3954" s="34"/>
      <c r="H3954" s="34"/>
      <c r="I3954" s="34"/>
      <c r="J3954" s="34"/>
      <c r="K3954" s="36"/>
      <c r="L3954" s="36"/>
      <c r="M3954" s="36"/>
      <c r="N3954" s="36"/>
      <c r="O3954" s="34"/>
      <c r="P3954" s="34"/>
      <c r="Q3954" s="80">
        <f t="shared" si="185"/>
        <v>0</v>
      </c>
      <c r="T3954" s="8" t="str">
        <f>+IFERROR(VLOOKUP(B3954,$B$5:B3953,1,FALSE),"")</f>
        <v/>
      </c>
      <c r="U3954" s="8" t="str">
        <f t="shared" si="183"/>
        <v>DUPLICATE</v>
      </c>
      <c r="V3954" s="76"/>
      <c r="W3954" s="75" t="str">
        <f t="shared" si="184"/>
        <v xml:space="preserve"> </v>
      </c>
      <c r="X3954" s="76"/>
      <c r="Y3954" s="76"/>
      <c r="Z3954" s="1"/>
      <c r="AA3954" s="1"/>
      <c r="AB3954" s="1"/>
      <c r="AC3954" s="1"/>
      <c r="AD3954" s="160"/>
    </row>
    <row r="3955" spans="1:30" s="37" customFormat="1">
      <c r="A3955" s="35"/>
      <c r="B3955" s="34"/>
      <c r="C3955" s="3"/>
      <c r="D3955" s="34"/>
      <c r="E3955" s="34"/>
      <c r="F3955" s="34"/>
      <c r="G3955" s="34"/>
      <c r="H3955" s="34"/>
      <c r="I3955" s="34"/>
      <c r="J3955" s="34"/>
      <c r="K3955" s="36"/>
      <c r="L3955" s="36"/>
      <c r="M3955" s="36"/>
      <c r="N3955" s="36"/>
      <c r="O3955" s="34"/>
      <c r="P3955" s="34"/>
      <c r="Q3955" s="80">
        <f t="shared" si="185"/>
        <v>0</v>
      </c>
      <c r="T3955" s="8" t="str">
        <f>+IFERROR(VLOOKUP(B3955,$B$5:B3954,1,FALSE),"")</f>
        <v/>
      </c>
      <c r="U3955" s="8" t="str">
        <f t="shared" si="183"/>
        <v>DUPLICATE</v>
      </c>
      <c r="V3955" s="76"/>
      <c r="W3955" s="75" t="str">
        <f t="shared" si="184"/>
        <v xml:space="preserve"> </v>
      </c>
      <c r="X3955" s="76"/>
      <c r="Y3955" s="76"/>
      <c r="Z3955" s="1"/>
      <c r="AA3955" s="1"/>
      <c r="AB3955" s="1"/>
      <c r="AC3955" s="1"/>
      <c r="AD3955" s="160"/>
    </row>
    <row r="3956" spans="1:30" s="37" customFormat="1">
      <c r="A3956" s="35"/>
      <c r="B3956" s="34"/>
      <c r="C3956" s="3"/>
      <c r="D3956" s="34"/>
      <c r="E3956" s="34"/>
      <c r="F3956" s="34"/>
      <c r="G3956" s="34"/>
      <c r="H3956" s="34"/>
      <c r="I3956" s="34"/>
      <c r="J3956" s="34"/>
      <c r="K3956" s="36"/>
      <c r="L3956" s="36"/>
      <c r="M3956" s="36"/>
      <c r="N3956" s="36"/>
      <c r="O3956" s="34"/>
      <c r="P3956" s="34"/>
      <c r="Q3956" s="80">
        <f t="shared" si="185"/>
        <v>0</v>
      </c>
      <c r="T3956" s="8" t="str">
        <f>+IFERROR(VLOOKUP(B3956,$B$5:B3955,1,FALSE),"")</f>
        <v/>
      </c>
      <c r="U3956" s="8" t="str">
        <f t="shared" si="183"/>
        <v>DUPLICATE</v>
      </c>
      <c r="V3956" s="76"/>
      <c r="W3956" s="75" t="str">
        <f t="shared" si="184"/>
        <v xml:space="preserve"> </v>
      </c>
      <c r="X3956" s="76"/>
      <c r="Y3956" s="76"/>
      <c r="Z3956" s="1"/>
      <c r="AA3956" s="1"/>
      <c r="AB3956" s="1"/>
      <c r="AC3956" s="1"/>
      <c r="AD3956" s="160"/>
    </row>
    <row r="3957" spans="1:30" s="37" customFormat="1">
      <c r="A3957" s="35"/>
      <c r="B3957" s="34"/>
      <c r="C3957" s="3"/>
      <c r="D3957" s="34"/>
      <c r="E3957" s="34"/>
      <c r="F3957" s="34"/>
      <c r="G3957" s="34"/>
      <c r="H3957" s="34"/>
      <c r="I3957" s="34"/>
      <c r="J3957" s="34"/>
      <c r="K3957" s="36"/>
      <c r="L3957" s="36"/>
      <c r="M3957" s="36"/>
      <c r="N3957" s="36"/>
      <c r="O3957" s="34"/>
      <c r="P3957" s="34"/>
      <c r="Q3957" s="80">
        <f t="shared" si="185"/>
        <v>0</v>
      </c>
      <c r="T3957" s="8" t="str">
        <f>+IFERROR(VLOOKUP(B3957,$B$5:B3956,1,FALSE),"")</f>
        <v/>
      </c>
      <c r="U3957" s="8" t="str">
        <f t="shared" si="183"/>
        <v>DUPLICATE</v>
      </c>
      <c r="V3957" s="76"/>
      <c r="W3957" s="75" t="str">
        <f t="shared" si="184"/>
        <v xml:space="preserve"> </v>
      </c>
      <c r="X3957" s="76"/>
      <c r="Y3957" s="76"/>
      <c r="Z3957" s="1"/>
      <c r="AA3957" s="1"/>
      <c r="AB3957" s="1"/>
      <c r="AC3957" s="1"/>
      <c r="AD3957" s="160"/>
    </row>
    <row r="3958" spans="1:30" s="37" customFormat="1">
      <c r="A3958" s="35"/>
      <c r="B3958" s="34"/>
      <c r="C3958" s="3"/>
      <c r="D3958" s="34"/>
      <c r="E3958" s="34"/>
      <c r="F3958" s="34"/>
      <c r="G3958" s="34"/>
      <c r="H3958" s="34"/>
      <c r="I3958" s="34"/>
      <c r="J3958" s="34"/>
      <c r="K3958" s="36"/>
      <c r="L3958" s="36"/>
      <c r="M3958" s="36"/>
      <c r="N3958" s="36"/>
      <c r="O3958" s="34"/>
      <c r="P3958" s="34"/>
      <c r="Q3958" s="80">
        <f t="shared" si="185"/>
        <v>0</v>
      </c>
      <c r="T3958" s="8" t="str">
        <f>+IFERROR(VLOOKUP(B3958,$B$5:B3957,1,FALSE),"")</f>
        <v/>
      </c>
      <c r="U3958" s="8" t="str">
        <f t="shared" si="183"/>
        <v>DUPLICATE</v>
      </c>
      <c r="V3958" s="76"/>
      <c r="W3958" s="75" t="str">
        <f t="shared" si="184"/>
        <v xml:space="preserve"> </v>
      </c>
      <c r="X3958" s="76"/>
      <c r="Y3958" s="76"/>
      <c r="Z3958" s="1"/>
      <c r="AA3958" s="1"/>
      <c r="AB3958" s="1"/>
      <c r="AC3958" s="1"/>
      <c r="AD3958" s="160"/>
    </row>
    <row r="3959" spans="1:30" s="37" customFormat="1">
      <c r="A3959" s="35"/>
      <c r="B3959" s="34"/>
      <c r="C3959" s="3"/>
      <c r="D3959" s="34"/>
      <c r="E3959" s="34"/>
      <c r="F3959" s="34"/>
      <c r="G3959" s="34"/>
      <c r="H3959" s="34"/>
      <c r="I3959" s="34"/>
      <c r="J3959" s="34"/>
      <c r="K3959" s="36"/>
      <c r="L3959" s="36"/>
      <c r="M3959" s="36"/>
      <c r="N3959" s="36"/>
      <c r="O3959" s="34"/>
      <c r="P3959" s="34"/>
      <c r="Q3959" s="80">
        <f t="shared" si="185"/>
        <v>0</v>
      </c>
      <c r="T3959" s="8" t="str">
        <f>+IFERROR(VLOOKUP(B3959,$B$5:B3958,1,FALSE),"")</f>
        <v/>
      </c>
      <c r="U3959" s="8" t="str">
        <f t="shared" si="183"/>
        <v>DUPLICATE</v>
      </c>
      <c r="V3959" s="76"/>
      <c r="W3959" s="75" t="str">
        <f t="shared" si="184"/>
        <v xml:space="preserve"> </v>
      </c>
      <c r="X3959" s="76"/>
      <c r="Y3959" s="76"/>
      <c r="Z3959" s="1"/>
      <c r="AA3959" s="1"/>
      <c r="AB3959" s="1"/>
      <c r="AC3959" s="1"/>
      <c r="AD3959" s="160"/>
    </row>
    <row r="3960" spans="1:30" s="37" customFormat="1">
      <c r="A3960" s="35"/>
      <c r="B3960" s="34"/>
      <c r="C3960" s="3"/>
      <c r="D3960" s="34"/>
      <c r="E3960" s="34"/>
      <c r="F3960" s="34"/>
      <c r="G3960" s="34"/>
      <c r="H3960" s="34"/>
      <c r="I3960" s="34"/>
      <c r="J3960" s="34"/>
      <c r="K3960" s="36"/>
      <c r="L3960" s="36"/>
      <c r="M3960" s="36"/>
      <c r="N3960" s="36"/>
      <c r="O3960" s="34"/>
      <c r="P3960" s="34"/>
      <c r="Q3960" s="80">
        <f t="shared" si="185"/>
        <v>0</v>
      </c>
      <c r="T3960" s="8" t="str">
        <f>+IFERROR(VLOOKUP(B3960,$B$5:B3959,1,FALSE),"")</f>
        <v/>
      </c>
      <c r="U3960" s="8" t="str">
        <f t="shared" si="183"/>
        <v>DUPLICATE</v>
      </c>
      <c r="V3960" s="76"/>
      <c r="W3960" s="75" t="str">
        <f t="shared" si="184"/>
        <v xml:space="preserve"> </v>
      </c>
      <c r="X3960" s="76"/>
      <c r="Y3960" s="76"/>
      <c r="Z3960" s="1"/>
      <c r="AA3960" s="1"/>
      <c r="AB3960" s="1"/>
      <c r="AC3960" s="1"/>
      <c r="AD3960" s="160"/>
    </row>
    <row r="3961" spans="1:30" s="37" customFormat="1">
      <c r="A3961" s="35"/>
      <c r="B3961" s="34"/>
      <c r="C3961" s="3"/>
      <c r="D3961" s="34"/>
      <c r="E3961" s="34"/>
      <c r="F3961" s="34"/>
      <c r="G3961" s="34"/>
      <c r="H3961" s="34"/>
      <c r="I3961" s="34"/>
      <c r="J3961" s="34"/>
      <c r="K3961" s="36"/>
      <c r="L3961" s="36"/>
      <c r="M3961" s="36"/>
      <c r="N3961" s="36"/>
      <c r="O3961" s="34"/>
      <c r="P3961" s="34"/>
      <c r="Q3961" s="80">
        <f t="shared" si="185"/>
        <v>0</v>
      </c>
      <c r="T3961" s="8" t="str">
        <f>+IFERROR(VLOOKUP(B3961,$B$5:B3960,1,FALSE),"")</f>
        <v/>
      </c>
      <c r="U3961" s="8" t="str">
        <f t="shared" si="183"/>
        <v>DUPLICATE</v>
      </c>
      <c r="V3961" s="76"/>
      <c r="W3961" s="75" t="str">
        <f t="shared" si="184"/>
        <v xml:space="preserve"> </v>
      </c>
      <c r="X3961" s="76"/>
      <c r="Y3961" s="76"/>
      <c r="Z3961" s="1"/>
      <c r="AA3961" s="1"/>
      <c r="AB3961" s="1"/>
      <c r="AC3961" s="1"/>
      <c r="AD3961" s="160"/>
    </row>
    <row r="3962" spans="1:30" s="37" customFormat="1">
      <c r="A3962" s="35"/>
      <c r="B3962" s="34"/>
      <c r="C3962" s="3"/>
      <c r="D3962" s="34"/>
      <c r="E3962" s="34"/>
      <c r="F3962" s="34"/>
      <c r="G3962" s="34"/>
      <c r="H3962" s="34"/>
      <c r="I3962" s="34"/>
      <c r="J3962" s="34"/>
      <c r="K3962" s="36"/>
      <c r="L3962" s="36"/>
      <c r="M3962" s="36"/>
      <c r="N3962" s="36"/>
      <c r="O3962" s="34"/>
      <c r="P3962" s="34"/>
      <c r="Q3962" s="80">
        <f t="shared" si="185"/>
        <v>0</v>
      </c>
      <c r="T3962" s="8" t="str">
        <f>+IFERROR(VLOOKUP(B3962,$B$5:B3961,1,FALSE),"")</f>
        <v/>
      </c>
      <c r="U3962" s="8" t="str">
        <f t="shared" si="183"/>
        <v>DUPLICATE</v>
      </c>
      <c r="V3962" s="76"/>
      <c r="W3962" s="75" t="str">
        <f t="shared" si="184"/>
        <v xml:space="preserve"> </v>
      </c>
      <c r="X3962" s="76"/>
      <c r="Y3962" s="76"/>
      <c r="Z3962" s="1"/>
      <c r="AA3962" s="1"/>
      <c r="AB3962" s="1"/>
      <c r="AC3962" s="1"/>
      <c r="AD3962" s="160"/>
    </row>
    <row r="3963" spans="1:30" s="37" customFormat="1">
      <c r="A3963" s="35"/>
      <c r="B3963" s="34"/>
      <c r="C3963" s="3"/>
      <c r="D3963" s="34"/>
      <c r="E3963" s="34"/>
      <c r="F3963" s="34"/>
      <c r="G3963" s="34"/>
      <c r="H3963" s="34"/>
      <c r="I3963" s="34"/>
      <c r="J3963" s="34"/>
      <c r="K3963" s="36"/>
      <c r="L3963" s="36"/>
      <c r="M3963" s="36"/>
      <c r="N3963" s="36"/>
      <c r="O3963" s="34"/>
      <c r="P3963" s="34"/>
      <c r="Q3963" s="80">
        <f t="shared" si="185"/>
        <v>0</v>
      </c>
      <c r="T3963" s="8" t="str">
        <f>+IFERROR(VLOOKUP(B3963,$B$5:B3962,1,FALSE),"")</f>
        <v/>
      </c>
      <c r="U3963" s="8" t="str">
        <f t="shared" si="183"/>
        <v>DUPLICATE</v>
      </c>
      <c r="V3963" s="76"/>
      <c r="W3963" s="75" t="str">
        <f t="shared" si="184"/>
        <v xml:space="preserve"> </v>
      </c>
      <c r="X3963" s="76"/>
      <c r="Y3963" s="76"/>
      <c r="Z3963" s="1"/>
      <c r="AA3963" s="1"/>
      <c r="AB3963" s="1"/>
      <c r="AC3963" s="1"/>
      <c r="AD3963" s="160"/>
    </row>
    <row r="3964" spans="1:30" s="37" customFormat="1">
      <c r="A3964" s="35"/>
      <c r="B3964" s="34"/>
      <c r="C3964" s="3"/>
      <c r="D3964" s="34"/>
      <c r="E3964" s="34"/>
      <c r="F3964" s="34"/>
      <c r="G3964" s="34"/>
      <c r="H3964" s="34"/>
      <c r="I3964" s="34"/>
      <c r="J3964" s="34"/>
      <c r="K3964" s="36"/>
      <c r="L3964" s="36"/>
      <c r="M3964" s="36"/>
      <c r="N3964" s="36"/>
      <c r="O3964" s="34"/>
      <c r="P3964" s="34"/>
      <c r="Q3964" s="80">
        <f t="shared" si="185"/>
        <v>0</v>
      </c>
      <c r="T3964" s="8" t="str">
        <f>+IFERROR(VLOOKUP(B3964,$B$5:B3963,1,FALSE),"")</f>
        <v/>
      </c>
      <c r="U3964" s="8" t="str">
        <f t="shared" si="183"/>
        <v>DUPLICATE</v>
      </c>
      <c r="V3964" s="76"/>
      <c r="W3964" s="75" t="str">
        <f t="shared" si="184"/>
        <v xml:space="preserve"> </v>
      </c>
      <c r="X3964" s="76"/>
      <c r="Y3964" s="76"/>
      <c r="Z3964" s="1"/>
      <c r="AA3964" s="1"/>
      <c r="AB3964" s="1"/>
      <c r="AC3964" s="1"/>
      <c r="AD3964" s="160"/>
    </row>
    <row r="3965" spans="1:30" s="37" customFormat="1">
      <c r="A3965" s="35"/>
      <c r="B3965" s="34"/>
      <c r="C3965" s="3"/>
      <c r="D3965" s="34"/>
      <c r="E3965" s="34"/>
      <c r="F3965" s="34"/>
      <c r="G3965" s="34"/>
      <c r="H3965" s="34"/>
      <c r="I3965" s="34"/>
      <c r="J3965" s="34"/>
      <c r="K3965" s="36"/>
      <c r="L3965" s="36"/>
      <c r="M3965" s="36"/>
      <c r="N3965" s="36"/>
      <c r="O3965" s="34"/>
      <c r="P3965" s="34"/>
      <c r="Q3965" s="80">
        <f t="shared" si="185"/>
        <v>0</v>
      </c>
      <c r="T3965" s="8" t="str">
        <f>+IFERROR(VLOOKUP(B3965,$B$5:B3964,1,FALSE),"")</f>
        <v/>
      </c>
      <c r="U3965" s="8" t="str">
        <f t="shared" si="183"/>
        <v>DUPLICATE</v>
      </c>
      <c r="V3965" s="76"/>
      <c r="W3965" s="75" t="str">
        <f t="shared" si="184"/>
        <v xml:space="preserve"> </v>
      </c>
      <c r="X3965" s="76"/>
      <c r="Y3965" s="76"/>
      <c r="Z3965" s="1"/>
      <c r="AA3965" s="1"/>
      <c r="AB3965" s="1"/>
      <c r="AC3965" s="1"/>
      <c r="AD3965" s="160"/>
    </row>
    <row r="3966" spans="1:30" s="37" customFormat="1">
      <c r="A3966" s="35"/>
      <c r="B3966" s="34"/>
      <c r="C3966" s="3"/>
      <c r="D3966" s="34"/>
      <c r="E3966" s="34"/>
      <c r="F3966" s="34"/>
      <c r="G3966" s="34"/>
      <c r="H3966" s="34"/>
      <c r="I3966" s="34"/>
      <c r="J3966" s="34"/>
      <c r="K3966" s="36"/>
      <c r="L3966" s="36"/>
      <c r="M3966" s="36"/>
      <c r="N3966" s="36"/>
      <c r="O3966" s="34"/>
      <c r="P3966" s="34"/>
      <c r="Q3966" s="80">
        <f t="shared" si="185"/>
        <v>0</v>
      </c>
      <c r="T3966" s="8" t="str">
        <f>+IFERROR(VLOOKUP(B3966,$B$5:B3965,1,FALSE),"")</f>
        <v/>
      </c>
      <c r="U3966" s="8" t="str">
        <f t="shared" si="183"/>
        <v>DUPLICATE</v>
      </c>
      <c r="V3966" s="76"/>
      <c r="W3966" s="75" t="str">
        <f t="shared" si="184"/>
        <v xml:space="preserve"> </v>
      </c>
      <c r="X3966" s="76"/>
      <c r="Y3966" s="76"/>
      <c r="Z3966" s="1"/>
      <c r="AA3966" s="1"/>
      <c r="AB3966" s="1"/>
      <c r="AC3966" s="1"/>
      <c r="AD3966" s="160"/>
    </row>
    <row r="3967" spans="1:30" s="37" customFormat="1">
      <c r="A3967" s="35"/>
      <c r="B3967" s="34"/>
      <c r="C3967" s="3"/>
      <c r="D3967" s="34"/>
      <c r="E3967" s="34"/>
      <c r="F3967" s="34"/>
      <c r="G3967" s="34"/>
      <c r="H3967" s="34"/>
      <c r="I3967" s="34"/>
      <c r="J3967" s="34"/>
      <c r="K3967" s="36"/>
      <c r="L3967" s="36"/>
      <c r="M3967" s="36"/>
      <c r="N3967" s="36"/>
      <c r="O3967" s="34"/>
      <c r="P3967" s="34"/>
      <c r="Q3967" s="80">
        <f t="shared" si="185"/>
        <v>0</v>
      </c>
      <c r="T3967" s="8" t="str">
        <f>+IFERROR(VLOOKUP(B3967,$B$5:B3966,1,FALSE),"")</f>
        <v/>
      </c>
      <c r="U3967" s="8" t="str">
        <f t="shared" si="183"/>
        <v>DUPLICATE</v>
      </c>
      <c r="V3967" s="76"/>
      <c r="W3967" s="75" t="str">
        <f t="shared" si="184"/>
        <v xml:space="preserve"> </v>
      </c>
      <c r="X3967" s="76"/>
      <c r="Y3967" s="76"/>
      <c r="Z3967" s="1"/>
      <c r="AA3967" s="1"/>
      <c r="AB3967" s="1"/>
      <c r="AC3967" s="1"/>
      <c r="AD3967" s="160"/>
    </row>
    <row r="3968" spans="1:30" s="37" customFormat="1">
      <c r="A3968" s="35"/>
      <c r="B3968" s="34"/>
      <c r="C3968" s="3"/>
      <c r="D3968" s="34"/>
      <c r="E3968" s="34"/>
      <c r="F3968" s="34"/>
      <c r="G3968" s="34"/>
      <c r="H3968" s="34"/>
      <c r="I3968" s="34"/>
      <c r="J3968" s="34"/>
      <c r="K3968" s="36"/>
      <c r="L3968" s="36"/>
      <c r="M3968" s="36"/>
      <c r="N3968" s="36"/>
      <c r="O3968" s="34"/>
      <c r="P3968" s="34"/>
      <c r="Q3968" s="80">
        <f t="shared" si="185"/>
        <v>0</v>
      </c>
      <c r="T3968" s="8" t="str">
        <f>+IFERROR(VLOOKUP(B3968,$B$5:B3967,1,FALSE),"")</f>
        <v/>
      </c>
      <c r="U3968" s="8" t="str">
        <f t="shared" si="183"/>
        <v>DUPLICATE</v>
      </c>
      <c r="V3968" s="76"/>
      <c r="W3968" s="75" t="str">
        <f t="shared" si="184"/>
        <v xml:space="preserve"> </v>
      </c>
      <c r="X3968" s="76"/>
      <c r="Y3968" s="76"/>
      <c r="Z3968" s="1"/>
      <c r="AA3968" s="1"/>
      <c r="AB3968" s="1"/>
      <c r="AC3968" s="1"/>
      <c r="AD3968" s="160"/>
    </row>
    <row r="3969" spans="1:30" s="37" customFormat="1">
      <c r="A3969" s="35"/>
      <c r="B3969" s="34"/>
      <c r="C3969" s="3"/>
      <c r="D3969" s="34"/>
      <c r="E3969" s="34"/>
      <c r="F3969" s="34"/>
      <c r="G3969" s="34"/>
      <c r="H3969" s="34"/>
      <c r="I3969" s="34"/>
      <c r="J3969" s="34"/>
      <c r="K3969" s="36"/>
      <c r="L3969" s="36"/>
      <c r="M3969" s="36"/>
      <c r="N3969" s="36"/>
      <c r="O3969" s="34"/>
      <c r="P3969" s="34"/>
      <c r="Q3969" s="80">
        <f t="shared" si="185"/>
        <v>0</v>
      </c>
      <c r="T3969" s="8" t="str">
        <f>+IFERROR(VLOOKUP(B3969,$B$5:B3968,1,FALSE),"")</f>
        <v/>
      </c>
      <c r="U3969" s="8" t="str">
        <f t="shared" si="183"/>
        <v>DUPLICATE</v>
      </c>
      <c r="V3969" s="76"/>
      <c r="W3969" s="75" t="str">
        <f t="shared" si="184"/>
        <v xml:space="preserve"> </v>
      </c>
      <c r="X3969" s="76"/>
      <c r="Y3969" s="76"/>
      <c r="Z3969" s="1"/>
      <c r="AA3969" s="1"/>
      <c r="AB3969" s="1"/>
      <c r="AC3969" s="1"/>
      <c r="AD3969" s="160"/>
    </row>
    <row r="3970" spans="1:30" s="37" customFormat="1">
      <c r="A3970" s="35"/>
      <c r="B3970" s="34"/>
      <c r="C3970" s="3"/>
      <c r="D3970" s="34"/>
      <c r="E3970" s="34"/>
      <c r="F3970" s="34"/>
      <c r="G3970" s="34"/>
      <c r="H3970" s="34"/>
      <c r="I3970" s="34"/>
      <c r="J3970" s="34"/>
      <c r="K3970" s="36"/>
      <c r="L3970" s="36"/>
      <c r="M3970" s="36"/>
      <c r="N3970" s="36"/>
      <c r="O3970" s="34"/>
      <c r="P3970" s="34"/>
      <c r="Q3970" s="80">
        <f t="shared" si="185"/>
        <v>0</v>
      </c>
      <c r="T3970" s="8" t="str">
        <f>+IFERROR(VLOOKUP(B3970,$B$5:B3969,1,FALSE),"")</f>
        <v/>
      </c>
      <c r="U3970" s="8" t="str">
        <f t="shared" si="183"/>
        <v>DUPLICATE</v>
      </c>
      <c r="V3970" s="76"/>
      <c r="W3970" s="75" t="str">
        <f t="shared" si="184"/>
        <v xml:space="preserve"> </v>
      </c>
      <c r="X3970" s="76"/>
      <c r="Y3970" s="76"/>
      <c r="Z3970" s="1"/>
      <c r="AA3970" s="1"/>
      <c r="AB3970" s="1"/>
      <c r="AC3970" s="1"/>
      <c r="AD3970" s="160"/>
    </row>
    <row r="3971" spans="1:30" s="37" customFormat="1">
      <c r="A3971" s="35"/>
      <c r="B3971" s="34"/>
      <c r="C3971" s="3"/>
      <c r="D3971" s="34"/>
      <c r="E3971" s="34"/>
      <c r="F3971" s="34"/>
      <c r="G3971" s="34"/>
      <c r="H3971" s="34"/>
      <c r="I3971" s="34"/>
      <c r="J3971" s="34"/>
      <c r="K3971" s="36"/>
      <c r="L3971" s="36"/>
      <c r="M3971" s="36"/>
      <c r="N3971" s="36"/>
      <c r="O3971" s="34"/>
      <c r="P3971" s="34"/>
      <c r="Q3971" s="80">
        <f t="shared" si="185"/>
        <v>0</v>
      </c>
      <c r="T3971" s="8" t="str">
        <f>+IFERROR(VLOOKUP(B3971,$B$5:B3970,1,FALSE),"")</f>
        <v/>
      </c>
      <c r="U3971" s="8" t="str">
        <f t="shared" si="183"/>
        <v>DUPLICATE</v>
      </c>
      <c r="V3971" s="76"/>
      <c r="W3971" s="75" t="str">
        <f t="shared" si="184"/>
        <v xml:space="preserve"> </v>
      </c>
      <c r="X3971" s="76"/>
      <c r="Y3971" s="76"/>
      <c r="Z3971" s="1"/>
      <c r="AA3971" s="1"/>
      <c r="AB3971" s="1"/>
      <c r="AC3971" s="1"/>
      <c r="AD3971" s="160"/>
    </row>
    <row r="3972" spans="1:30" s="37" customFormat="1">
      <c r="A3972" s="35"/>
      <c r="B3972" s="34"/>
      <c r="C3972" s="3"/>
      <c r="D3972" s="34"/>
      <c r="E3972" s="34"/>
      <c r="F3972" s="34"/>
      <c r="G3972" s="34"/>
      <c r="H3972" s="34"/>
      <c r="I3972" s="34"/>
      <c r="J3972" s="34"/>
      <c r="K3972" s="36"/>
      <c r="L3972" s="36"/>
      <c r="M3972" s="36"/>
      <c r="N3972" s="36"/>
      <c r="O3972" s="34"/>
      <c r="P3972" s="34"/>
      <c r="Q3972" s="80">
        <f t="shared" si="185"/>
        <v>0</v>
      </c>
      <c r="T3972" s="8" t="str">
        <f>+IFERROR(VLOOKUP(B3972,$B$5:B3971,1,FALSE),"")</f>
        <v/>
      </c>
      <c r="U3972" s="8" t="str">
        <f t="shared" si="183"/>
        <v>DUPLICATE</v>
      </c>
      <c r="V3972" s="76"/>
      <c r="W3972" s="75" t="str">
        <f t="shared" si="184"/>
        <v xml:space="preserve"> </v>
      </c>
      <c r="X3972" s="76"/>
      <c r="Y3972" s="76"/>
      <c r="Z3972" s="1"/>
      <c r="AA3972" s="1"/>
      <c r="AB3972" s="1"/>
      <c r="AC3972" s="1"/>
      <c r="AD3972" s="160"/>
    </row>
    <row r="3973" spans="1:30" s="37" customFormat="1">
      <c r="A3973" s="35"/>
      <c r="B3973" s="34"/>
      <c r="C3973" s="3"/>
      <c r="D3973" s="34"/>
      <c r="E3973" s="34"/>
      <c r="F3973" s="34"/>
      <c r="G3973" s="34"/>
      <c r="H3973" s="34"/>
      <c r="I3973" s="34"/>
      <c r="J3973" s="34"/>
      <c r="K3973" s="36"/>
      <c r="L3973" s="36"/>
      <c r="M3973" s="36"/>
      <c r="N3973" s="36"/>
      <c r="O3973" s="34"/>
      <c r="P3973" s="34"/>
      <c r="Q3973" s="80">
        <f t="shared" si="185"/>
        <v>0</v>
      </c>
      <c r="T3973" s="8" t="str">
        <f>+IFERROR(VLOOKUP(B3973,$B$5:B3972,1,FALSE),"")</f>
        <v/>
      </c>
      <c r="U3973" s="8" t="str">
        <f t="shared" ref="U3973:U4036" si="186">+IF(EXACT(T3973,B3973),"DUPLICATE","ORIGINAL")</f>
        <v>DUPLICATE</v>
      </c>
      <c r="V3973" s="76"/>
      <c r="W3973" s="75" t="str">
        <f t="shared" ref="W3973:W4036" si="187">CONCATENATE(B3973," ",A3973)</f>
        <v xml:space="preserve"> </v>
      </c>
      <c r="X3973" s="76"/>
      <c r="Y3973" s="76"/>
      <c r="Z3973" s="1"/>
      <c r="AA3973" s="1"/>
      <c r="AB3973" s="1"/>
      <c r="AC3973" s="1"/>
      <c r="AD3973" s="160"/>
    </row>
    <row r="3974" spans="1:30" s="37" customFormat="1">
      <c r="A3974" s="35"/>
      <c r="B3974" s="34"/>
      <c r="C3974" s="3"/>
      <c r="D3974" s="34"/>
      <c r="E3974" s="34"/>
      <c r="F3974" s="34"/>
      <c r="G3974" s="34"/>
      <c r="H3974" s="34"/>
      <c r="I3974" s="34"/>
      <c r="J3974" s="34"/>
      <c r="K3974" s="36"/>
      <c r="L3974" s="36"/>
      <c r="M3974" s="36"/>
      <c r="N3974" s="36"/>
      <c r="O3974" s="34"/>
      <c r="P3974" s="34"/>
      <c r="Q3974" s="80">
        <f t="shared" ref="Q3974:Q4037" si="188">L3974+M3974+N3974</f>
        <v>0</v>
      </c>
      <c r="T3974" s="8" t="str">
        <f>+IFERROR(VLOOKUP(B3974,$B$5:B3973,1,FALSE),"")</f>
        <v/>
      </c>
      <c r="U3974" s="8" t="str">
        <f t="shared" si="186"/>
        <v>DUPLICATE</v>
      </c>
      <c r="V3974" s="76"/>
      <c r="W3974" s="75" t="str">
        <f t="shared" si="187"/>
        <v xml:space="preserve"> </v>
      </c>
      <c r="X3974" s="76"/>
      <c r="Y3974" s="76"/>
      <c r="Z3974" s="1"/>
      <c r="AA3974" s="1"/>
      <c r="AB3974" s="1"/>
      <c r="AC3974" s="1"/>
      <c r="AD3974" s="160"/>
    </row>
    <row r="3975" spans="1:30" s="37" customFormat="1">
      <c r="A3975" s="35"/>
      <c r="B3975" s="34"/>
      <c r="C3975" s="3"/>
      <c r="D3975" s="34"/>
      <c r="E3975" s="34"/>
      <c r="F3975" s="34"/>
      <c r="G3975" s="34"/>
      <c r="H3975" s="34"/>
      <c r="I3975" s="34"/>
      <c r="J3975" s="34"/>
      <c r="K3975" s="36"/>
      <c r="L3975" s="36"/>
      <c r="M3975" s="36"/>
      <c r="N3975" s="36"/>
      <c r="O3975" s="34"/>
      <c r="P3975" s="34"/>
      <c r="Q3975" s="80">
        <f t="shared" si="188"/>
        <v>0</v>
      </c>
      <c r="T3975" s="8" t="str">
        <f>+IFERROR(VLOOKUP(B3975,$B$5:B3974,1,FALSE),"")</f>
        <v/>
      </c>
      <c r="U3975" s="8" t="str">
        <f t="shared" si="186"/>
        <v>DUPLICATE</v>
      </c>
      <c r="V3975" s="76"/>
      <c r="W3975" s="75" t="str">
        <f t="shared" si="187"/>
        <v xml:space="preserve"> </v>
      </c>
      <c r="X3975" s="76"/>
      <c r="Y3975" s="76"/>
      <c r="Z3975" s="1"/>
      <c r="AA3975" s="1"/>
      <c r="AB3975" s="1"/>
      <c r="AC3975" s="1"/>
      <c r="AD3975" s="160"/>
    </row>
    <row r="3976" spans="1:30" s="37" customFormat="1">
      <c r="A3976" s="35"/>
      <c r="B3976" s="34"/>
      <c r="C3976" s="3"/>
      <c r="D3976" s="34"/>
      <c r="E3976" s="34"/>
      <c r="F3976" s="34"/>
      <c r="G3976" s="34"/>
      <c r="H3976" s="34"/>
      <c r="I3976" s="34"/>
      <c r="J3976" s="34"/>
      <c r="K3976" s="36"/>
      <c r="L3976" s="36"/>
      <c r="M3976" s="36"/>
      <c r="N3976" s="36"/>
      <c r="O3976" s="34"/>
      <c r="P3976" s="34"/>
      <c r="Q3976" s="80">
        <f t="shared" si="188"/>
        <v>0</v>
      </c>
      <c r="T3976" s="8" t="str">
        <f>+IFERROR(VLOOKUP(B3976,$B$5:B3975,1,FALSE),"")</f>
        <v/>
      </c>
      <c r="U3976" s="8" t="str">
        <f t="shared" si="186"/>
        <v>DUPLICATE</v>
      </c>
      <c r="V3976" s="76"/>
      <c r="W3976" s="75" t="str">
        <f t="shared" si="187"/>
        <v xml:space="preserve"> </v>
      </c>
      <c r="X3976" s="76"/>
      <c r="Y3976" s="76"/>
      <c r="Z3976" s="1"/>
      <c r="AA3976" s="1"/>
      <c r="AB3976" s="1"/>
      <c r="AC3976" s="1"/>
      <c r="AD3976" s="160"/>
    </row>
    <row r="3977" spans="1:30" s="37" customFormat="1">
      <c r="A3977" s="35"/>
      <c r="B3977" s="34"/>
      <c r="C3977" s="3"/>
      <c r="D3977" s="34"/>
      <c r="E3977" s="34"/>
      <c r="F3977" s="34"/>
      <c r="G3977" s="34"/>
      <c r="H3977" s="34"/>
      <c r="I3977" s="34"/>
      <c r="J3977" s="34"/>
      <c r="K3977" s="36"/>
      <c r="L3977" s="36"/>
      <c r="M3977" s="36"/>
      <c r="N3977" s="36"/>
      <c r="O3977" s="34"/>
      <c r="P3977" s="34"/>
      <c r="Q3977" s="80">
        <f t="shared" si="188"/>
        <v>0</v>
      </c>
      <c r="T3977" s="8" t="str">
        <f>+IFERROR(VLOOKUP(B3977,$B$5:B3976,1,FALSE),"")</f>
        <v/>
      </c>
      <c r="U3977" s="8" t="str">
        <f t="shared" si="186"/>
        <v>DUPLICATE</v>
      </c>
      <c r="V3977" s="76"/>
      <c r="W3977" s="75" t="str">
        <f t="shared" si="187"/>
        <v xml:space="preserve"> </v>
      </c>
      <c r="X3977" s="76"/>
      <c r="Y3977" s="76"/>
      <c r="Z3977" s="1"/>
      <c r="AA3977" s="1"/>
      <c r="AB3977" s="1"/>
      <c r="AC3977" s="1"/>
      <c r="AD3977" s="160"/>
    </row>
    <row r="3978" spans="1:30" s="37" customFormat="1">
      <c r="A3978" s="35"/>
      <c r="B3978" s="34"/>
      <c r="C3978" s="3"/>
      <c r="D3978" s="34"/>
      <c r="E3978" s="34"/>
      <c r="F3978" s="34"/>
      <c r="G3978" s="34"/>
      <c r="H3978" s="34"/>
      <c r="I3978" s="34"/>
      <c r="J3978" s="34"/>
      <c r="K3978" s="36"/>
      <c r="L3978" s="36"/>
      <c r="M3978" s="36"/>
      <c r="N3978" s="36"/>
      <c r="O3978" s="34"/>
      <c r="P3978" s="34"/>
      <c r="Q3978" s="80">
        <f t="shared" si="188"/>
        <v>0</v>
      </c>
      <c r="T3978" s="8" t="str">
        <f>+IFERROR(VLOOKUP(B3978,$B$5:B3977,1,FALSE),"")</f>
        <v/>
      </c>
      <c r="U3978" s="8" t="str">
        <f t="shared" si="186"/>
        <v>DUPLICATE</v>
      </c>
      <c r="V3978" s="76"/>
      <c r="W3978" s="75" t="str">
        <f t="shared" si="187"/>
        <v xml:space="preserve"> </v>
      </c>
      <c r="X3978" s="76"/>
      <c r="Y3978" s="76"/>
      <c r="Z3978" s="1"/>
      <c r="AA3978" s="1"/>
      <c r="AB3978" s="1"/>
      <c r="AC3978" s="1"/>
      <c r="AD3978" s="160"/>
    </row>
    <row r="3979" spans="1:30" s="37" customFormat="1">
      <c r="A3979" s="35"/>
      <c r="B3979" s="34"/>
      <c r="C3979" s="3"/>
      <c r="D3979" s="34"/>
      <c r="E3979" s="34"/>
      <c r="F3979" s="34"/>
      <c r="G3979" s="34"/>
      <c r="H3979" s="34"/>
      <c r="I3979" s="34"/>
      <c r="J3979" s="34"/>
      <c r="K3979" s="36"/>
      <c r="L3979" s="36"/>
      <c r="M3979" s="36"/>
      <c r="N3979" s="36"/>
      <c r="O3979" s="34"/>
      <c r="P3979" s="34"/>
      <c r="Q3979" s="80">
        <f t="shared" si="188"/>
        <v>0</v>
      </c>
      <c r="T3979" s="8" t="str">
        <f>+IFERROR(VLOOKUP(B3979,$B$5:B3978,1,FALSE),"")</f>
        <v/>
      </c>
      <c r="U3979" s="8" t="str">
        <f t="shared" si="186"/>
        <v>DUPLICATE</v>
      </c>
      <c r="V3979" s="76"/>
      <c r="W3979" s="75" t="str">
        <f t="shared" si="187"/>
        <v xml:space="preserve"> </v>
      </c>
      <c r="X3979" s="76"/>
      <c r="Y3979" s="76"/>
      <c r="Z3979" s="1"/>
      <c r="AA3979" s="1"/>
      <c r="AB3979" s="1"/>
      <c r="AC3979" s="1"/>
      <c r="AD3979" s="160"/>
    </row>
    <row r="3980" spans="1:30" s="37" customFormat="1">
      <c r="A3980" s="35"/>
      <c r="B3980" s="34"/>
      <c r="C3980" s="3"/>
      <c r="D3980" s="34"/>
      <c r="E3980" s="34"/>
      <c r="F3980" s="34"/>
      <c r="G3980" s="34"/>
      <c r="H3980" s="34"/>
      <c r="I3980" s="34"/>
      <c r="J3980" s="34"/>
      <c r="K3980" s="36"/>
      <c r="L3980" s="36"/>
      <c r="M3980" s="36"/>
      <c r="N3980" s="36"/>
      <c r="O3980" s="34"/>
      <c r="P3980" s="34"/>
      <c r="Q3980" s="80">
        <f t="shared" si="188"/>
        <v>0</v>
      </c>
      <c r="T3980" s="8" t="str">
        <f>+IFERROR(VLOOKUP(B3980,$B$5:B3979,1,FALSE),"")</f>
        <v/>
      </c>
      <c r="U3980" s="8" t="str">
        <f t="shared" si="186"/>
        <v>DUPLICATE</v>
      </c>
      <c r="V3980" s="76"/>
      <c r="W3980" s="75" t="str">
        <f t="shared" si="187"/>
        <v xml:space="preserve"> </v>
      </c>
      <c r="X3980" s="76"/>
      <c r="Y3980" s="76"/>
      <c r="Z3980" s="1"/>
      <c r="AA3980" s="1"/>
      <c r="AB3980" s="1"/>
      <c r="AC3980" s="1"/>
      <c r="AD3980" s="160"/>
    </row>
    <row r="3981" spans="1:30" s="37" customFormat="1">
      <c r="A3981" s="35"/>
      <c r="B3981" s="34"/>
      <c r="C3981" s="3"/>
      <c r="D3981" s="34"/>
      <c r="E3981" s="34"/>
      <c r="F3981" s="34"/>
      <c r="G3981" s="34"/>
      <c r="H3981" s="34"/>
      <c r="I3981" s="34"/>
      <c r="J3981" s="34"/>
      <c r="K3981" s="36"/>
      <c r="L3981" s="36"/>
      <c r="M3981" s="36"/>
      <c r="N3981" s="36"/>
      <c r="O3981" s="34"/>
      <c r="P3981" s="34"/>
      <c r="Q3981" s="80">
        <f t="shared" si="188"/>
        <v>0</v>
      </c>
      <c r="T3981" s="8" t="str">
        <f>+IFERROR(VLOOKUP(B3981,$B$5:B3980,1,FALSE),"")</f>
        <v/>
      </c>
      <c r="U3981" s="8" t="str">
        <f t="shared" si="186"/>
        <v>DUPLICATE</v>
      </c>
      <c r="V3981" s="76"/>
      <c r="W3981" s="75" t="str">
        <f t="shared" si="187"/>
        <v xml:space="preserve"> </v>
      </c>
      <c r="X3981" s="76"/>
      <c r="Y3981" s="76"/>
      <c r="Z3981" s="1"/>
      <c r="AA3981" s="1"/>
      <c r="AB3981" s="1"/>
      <c r="AC3981" s="1"/>
      <c r="AD3981" s="160"/>
    </row>
    <row r="3982" spans="1:30" s="37" customFormat="1">
      <c r="A3982" s="35"/>
      <c r="B3982" s="34"/>
      <c r="C3982" s="3"/>
      <c r="D3982" s="34"/>
      <c r="E3982" s="34"/>
      <c r="F3982" s="34"/>
      <c r="G3982" s="34"/>
      <c r="H3982" s="34"/>
      <c r="I3982" s="34"/>
      <c r="J3982" s="34"/>
      <c r="K3982" s="36"/>
      <c r="L3982" s="36"/>
      <c r="M3982" s="36"/>
      <c r="N3982" s="36"/>
      <c r="O3982" s="34"/>
      <c r="P3982" s="34"/>
      <c r="Q3982" s="80">
        <f t="shared" si="188"/>
        <v>0</v>
      </c>
      <c r="T3982" s="8" t="str">
        <f>+IFERROR(VLOOKUP(B3982,$B$5:B3981,1,FALSE),"")</f>
        <v/>
      </c>
      <c r="U3982" s="8" t="str">
        <f t="shared" si="186"/>
        <v>DUPLICATE</v>
      </c>
      <c r="V3982" s="76"/>
      <c r="W3982" s="75" t="str">
        <f t="shared" si="187"/>
        <v xml:space="preserve"> </v>
      </c>
      <c r="X3982" s="76"/>
      <c r="Y3982" s="76"/>
      <c r="Z3982" s="1"/>
      <c r="AA3982" s="1"/>
      <c r="AB3982" s="1"/>
      <c r="AC3982" s="1"/>
      <c r="AD3982" s="160"/>
    </row>
    <row r="3983" spans="1:30" s="37" customFormat="1">
      <c r="A3983" s="35"/>
      <c r="B3983" s="34"/>
      <c r="C3983" s="3"/>
      <c r="D3983" s="34"/>
      <c r="E3983" s="34"/>
      <c r="F3983" s="34"/>
      <c r="G3983" s="34"/>
      <c r="H3983" s="34"/>
      <c r="I3983" s="34"/>
      <c r="J3983" s="34"/>
      <c r="K3983" s="36"/>
      <c r="L3983" s="36"/>
      <c r="M3983" s="36"/>
      <c r="N3983" s="36"/>
      <c r="O3983" s="34"/>
      <c r="P3983" s="34"/>
      <c r="Q3983" s="80">
        <f t="shared" si="188"/>
        <v>0</v>
      </c>
      <c r="T3983" s="8" t="str">
        <f>+IFERROR(VLOOKUP(B3983,$B$5:B3982,1,FALSE),"")</f>
        <v/>
      </c>
      <c r="U3983" s="8" t="str">
        <f t="shared" si="186"/>
        <v>DUPLICATE</v>
      </c>
      <c r="V3983" s="76"/>
      <c r="W3983" s="75" t="str">
        <f t="shared" si="187"/>
        <v xml:space="preserve"> </v>
      </c>
      <c r="X3983" s="76"/>
      <c r="Y3983" s="76"/>
      <c r="Z3983" s="1"/>
      <c r="AA3983" s="1"/>
      <c r="AB3983" s="1"/>
      <c r="AC3983" s="1"/>
      <c r="AD3983" s="160"/>
    </row>
    <row r="3984" spans="1:30" s="37" customFormat="1">
      <c r="A3984" s="35"/>
      <c r="B3984" s="34"/>
      <c r="C3984" s="3"/>
      <c r="D3984" s="34"/>
      <c r="E3984" s="34"/>
      <c r="F3984" s="34"/>
      <c r="G3984" s="34"/>
      <c r="H3984" s="34"/>
      <c r="I3984" s="34"/>
      <c r="J3984" s="34"/>
      <c r="K3984" s="36"/>
      <c r="L3984" s="36"/>
      <c r="M3984" s="36"/>
      <c r="N3984" s="36"/>
      <c r="O3984" s="34"/>
      <c r="P3984" s="34"/>
      <c r="Q3984" s="80">
        <f t="shared" si="188"/>
        <v>0</v>
      </c>
      <c r="T3984" s="8" t="str">
        <f>+IFERROR(VLOOKUP(B3984,$B$5:B3983,1,FALSE),"")</f>
        <v/>
      </c>
      <c r="U3984" s="8" t="str">
        <f t="shared" si="186"/>
        <v>DUPLICATE</v>
      </c>
      <c r="V3984" s="76"/>
      <c r="W3984" s="75" t="str">
        <f t="shared" si="187"/>
        <v xml:space="preserve"> </v>
      </c>
      <c r="X3984" s="76"/>
      <c r="Y3984" s="76"/>
      <c r="Z3984" s="1"/>
      <c r="AA3984" s="1"/>
      <c r="AB3984" s="1"/>
      <c r="AC3984" s="1"/>
      <c r="AD3984" s="160"/>
    </row>
    <row r="3985" spans="1:30" s="37" customFormat="1">
      <c r="A3985" s="35"/>
      <c r="B3985" s="34"/>
      <c r="C3985" s="3"/>
      <c r="D3985" s="34"/>
      <c r="E3985" s="34"/>
      <c r="F3985" s="34"/>
      <c r="G3985" s="34"/>
      <c r="H3985" s="34"/>
      <c r="I3985" s="34"/>
      <c r="J3985" s="34"/>
      <c r="K3985" s="36"/>
      <c r="L3985" s="36"/>
      <c r="M3985" s="36"/>
      <c r="N3985" s="36"/>
      <c r="O3985" s="34"/>
      <c r="P3985" s="34"/>
      <c r="Q3985" s="80">
        <f t="shared" si="188"/>
        <v>0</v>
      </c>
      <c r="T3985" s="8" t="str">
        <f>+IFERROR(VLOOKUP(B3985,$B$5:B3984,1,FALSE),"")</f>
        <v/>
      </c>
      <c r="U3985" s="8" t="str">
        <f t="shared" si="186"/>
        <v>DUPLICATE</v>
      </c>
      <c r="V3985" s="76"/>
      <c r="W3985" s="75" t="str">
        <f t="shared" si="187"/>
        <v xml:space="preserve"> </v>
      </c>
      <c r="X3985" s="76"/>
      <c r="Y3985" s="76"/>
      <c r="Z3985" s="1"/>
      <c r="AA3985" s="1"/>
      <c r="AB3985" s="1"/>
      <c r="AC3985" s="1"/>
      <c r="AD3985" s="160"/>
    </row>
    <row r="3986" spans="1:30" s="37" customFormat="1">
      <c r="A3986" s="35"/>
      <c r="B3986" s="34"/>
      <c r="C3986" s="3"/>
      <c r="D3986" s="34"/>
      <c r="E3986" s="34"/>
      <c r="F3986" s="34"/>
      <c r="G3986" s="34"/>
      <c r="H3986" s="34"/>
      <c r="I3986" s="34"/>
      <c r="J3986" s="34"/>
      <c r="K3986" s="36"/>
      <c r="L3986" s="36"/>
      <c r="M3986" s="36"/>
      <c r="N3986" s="36"/>
      <c r="O3986" s="34"/>
      <c r="P3986" s="34"/>
      <c r="Q3986" s="80">
        <f t="shared" si="188"/>
        <v>0</v>
      </c>
      <c r="T3986" s="8" t="str">
        <f>+IFERROR(VLOOKUP(B3986,$B$5:B3985,1,FALSE),"")</f>
        <v/>
      </c>
      <c r="U3986" s="8" t="str">
        <f t="shared" si="186"/>
        <v>DUPLICATE</v>
      </c>
      <c r="V3986" s="76"/>
      <c r="W3986" s="75" t="str">
        <f t="shared" si="187"/>
        <v xml:space="preserve"> </v>
      </c>
      <c r="X3986" s="76"/>
      <c r="Y3986" s="76"/>
      <c r="Z3986" s="1"/>
      <c r="AA3986" s="1"/>
      <c r="AB3986" s="1"/>
      <c r="AC3986" s="1"/>
      <c r="AD3986" s="160"/>
    </row>
    <row r="3987" spans="1:30" s="37" customFormat="1">
      <c r="A3987" s="35"/>
      <c r="B3987" s="34"/>
      <c r="C3987" s="3"/>
      <c r="D3987" s="34"/>
      <c r="E3987" s="34"/>
      <c r="F3987" s="34"/>
      <c r="G3987" s="34"/>
      <c r="H3987" s="34"/>
      <c r="I3987" s="34"/>
      <c r="J3987" s="34"/>
      <c r="K3987" s="36"/>
      <c r="L3987" s="36"/>
      <c r="M3987" s="36"/>
      <c r="N3987" s="36"/>
      <c r="O3987" s="34"/>
      <c r="P3987" s="34"/>
      <c r="Q3987" s="80">
        <f t="shared" si="188"/>
        <v>0</v>
      </c>
      <c r="T3987" s="8" t="str">
        <f>+IFERROR(VLOOKUP(B3987,$B$5:B3986,1,FALSE),"")</f>
        <v/>
      </c>
      <c r="U3987" s="8" t="str">
        <f t="shared" si="186"/>
        <v>DUPLICATE</v>
      </c>
      <c r="V3987" s="76"/>
      <c r="W3987" s="75" t="str">
        <f t="shared" si="187"/>
        <v xml:space="preserve"> </v>
      </c>
      <c r="X3987" s="76"/>
      <c r="Y3987" s="76"/>
      <c r="Z3987" s="1"/>
      <c r="AA3987" s="1"/>
      <c r="AB3987" s="1"/>
      <c r="AC3987" s="1"/>
      <c r="AD3987" s="160"/>
    </row>
    <row r="3988" spans="1:30" s="37" customFormat="1">
      <c r="A3988" s="35"/>
      <c r="B3988" s="34"/>
      <c r="C3988" s="3"/>
      <c r="D3988" s="34"/>
      <c r="E3988" s="34"/>
      <c r="F3988" s="34"/>
      <c r="G3988" s="34"/>
      <c r="H3988" s="34"/>
      <c r="I3988" s="34"/>
      <c r="J3988" s="34"/>
      <c r="K3988" s="36"/>
      <c r="L3988" s="36"/>
      <c r="M3988" s="36"/>
      <c r="N3988" s="36"/>
      <c r="O3988" s="34"/>
      <c r="P3988" s="34"/>
      <c r="Q3988" s="80">
        <f t="shared" si="188"/>
        <v>0</v>
      </c>
      <c r="T3988" s="8" t="str">
        <f>+IFERROR(VLOOKUP(B3988,$B$5:B3987,1,FALSE),"")</f>
        <v/>
      </c>
      <c r="U3988" s="8" t="str">
        <f t="shared" si="186"/>
        <v>DUPLICATE</v>
      </c>
      <c r="V3988" s="76"/>
      <c r="W3988" s="75" t="str">
        <f t="shared" si="187"/>
        <v xml:space="preserve"> </v>
      </c>
      <c r="X3988" s="76"/>
      <c r="Y3988" s="76"/>
      <c r="Z3988" s="1"/>
      <c r="AA3988" s="1"/>
      <c r="AB3988" s="1"/>
      <c r="AC3988" s="1"/>
      <c r="AD3988" s="160"/>
    </row>
    <row r="3989" spans="1:30" s="37" customFormat="1">
      <c r="A3989" s="35"/>
      <c r="B3989" s="34"/>
      <c r="C3989" s="3"/>
      <c r="D3989" s="34"/>
      <c r="E3989" s="34"/>
      <c r="F3989" s="34"/>
      <c r="G3989" s="34"/>
      <c r="H3989" s="34"/>
      <c r="I3989" s="34"/>
      <c r="J3989" s="34"/>
      <c r="K3989" s="36"/>
      <c r="L3989" s="36"/>
      <c r="M3989" s="36"/>
      <c r="N3989" s="36"/>
      <c r="O3989" s="34"/>
      <c r="P3989" s="34"/>
      <c r="Q3989" s="80">
        <f t="shared" si="188"/>
        <v>0</v>
      </c>
      <c r="T3989" s="8" t="str">
        <f>+IFERROR(VLOOKUP(B3989,$B$5:B3988,1,FALSE),"")</f>
        <v/>
      </c>
      <c r="U3989" s="8" t="str">
        <f t="shared" si="186"/>
        <v>DUPLICATE</v>
      </c>
      <c r="V3989" s="76"/>
      <c r="W3989" s="75" t="str">
        <f t="shared" si="187"/>
        <v xml:space="preserve"> </v>
      </c>
      <c r="X3989" s="76"/>
      <c r="Y3989" s="76"/>
      <c r="Z3989" s="1"/>
      <c r="AA3989" s="1"/>
      <c r="AB3989" s="1"/>
      <c r="AC3989" s="1"/>
      <c r="AD3989" s="160"/>
    </row>
    <row r="3990" spans="1:30" s="37" customFormat="1">
      <c r="A3990" s="35"/>
      <c r="B3990" s="34"/>
      <c r="C3990" s="3"/>
      <c r="D3990" s="34"/>
      <c r="E3990" s="34"/>
      <c r="F3990" s="34"/>
      <c r="G3990" s="34"/>
      <c r="H3990" s="34"/>
      <c r="I3990" s="34"/>
      <c r="J3990" s="34"/>
      <c r="K3990" s="36"/>
      <c r="L3990" s="36"/>
      <c r="M3990" s="36"/>
      <c r="N3990" s="36"/>
      <c r="O3990" s="34"/>
      <c r="P3990" s="34"/>
      <c r="Q3990" s="80">
        <f t="shared" si="188"/>
        <v>0</v>
      </c>
      <c r="T3990" s="8" t="str">
        <f>+IFERROR(VLOOKUP(B3990,$B$5:B3989,1,FALSE),"")</f>
        <v/>
      </c>
      <c r="U3990" s="8" t="str">
        <f t="shared" si="186"/>
        <v>DUPLICATE</v>
      </c>
      <c r="V3990" s="76"/>
      <c r="W3990" s="75" t="str">
        <f t="shared" si="187"/>
        <v xml:space="preserve"> </v>
      </c>
      <c r="X3990" s="76"/>
      <c r="Y3990" s="76"/>
      <c r="Z3990" s="1"/>
      <c r="AA3990" s="1"/>
      <c r="AB3990" s="1"/>
      <c r="AC3990" s="1"/>
      <c r="AD3990" s="160"/>
    </row>
    <row r="3991" spans="1:30" s="37" customFormat="1">
      <c r="A3991" s="35"/>
      <c r="B3991" s="34"/>
      <c r="C3991" s="3"/>
      <c r="D3991" s="34"/>
      <c r="E3991" s="34"/>
      <c r="F3991" s="34"/>
      <c r="G3991" s="34"/>
      <c r="H3991" s="34"/>
      <c r="I3991" s="34"/>
      <c r="J3991" s="34"/>
      <c r="K3991" s="36"/>
      <c r="L3991" s="36"/>
      <c r="M3991" s="36"/>
      <c r="N3991" s="36"/>
      <c r="O3991" s="34"/>
      <c r="P3991" s="34"/>
      <c r="Q3991" s="80">
        <f t="shared" si="188"/>
        <v>0</v>
      </c>
      <c r="T3991" s="8" t="str">
        <f>+IFERROR(VLOOKUP(B3991,$B$5:B3990,1,FALSE),"")</f>
        <v/>
      </c>
      <c r="U3991" s="8" t="str">
        <f t="shared" si="186"/>
        <v>DUPLICATE</v>
      </c>
      <c r="V3991" s="76"/>
      <c r="W3991" s="75" t="str">
        <f t="shared" si="187"/>
        <v xml:space="preserve"> </v>
      </c>
      <c r="X3991" s="76"/>
      <c r="Y3991" s="76"/>
      <c r="Z3991" s="1"/>
      <c r="AA3991" s="1"/>
      <c r="AB3991" s="1"/>
      <c r="AC3991" s="1"/>
      <c r="AD3991" s="160"/>
    </row>
    <row r="3992" spans="1:30" s="37" customFormat="1">
      <c r="A3992" s="35"/>
      <c r="B3992" s="34"/>
      <c r="C3992" s="3"/>
      <c r="D3992" s="34"/>
      <c r="E3992" s="34"/>
      <c r="F3992" s="34"/>
      <c r="G3992" s="34"/>
      <c r="H3992" s="34"/>
      <c r="I3992" s="34"/>
      <c r="J3992" s="34"/>
      <c r="K3992" s="36"/>
      <c r="L3992" s="36"/>
      <c r="M3992" s="36"/>
      <c r="N3992" s="36"/>
      <c r="O3992" s="34"/>
      <c r="P3992" s="34"/>
      <c r="Q3992" s="80">
        <f t="shared" si="188"/>
        <v>0</v>
      </c>
      <c r="T3992" s="8" t="str">
        <f>+IFERROR(VLOOKUP(B3992,$B$5:B3991,1,FALSE),"")</f>
        <v/>
      </c>
      <c r="U3992" s="8" t="str">
        <f t="shared" si="186"/>
        <v>DUPLICATE</v>
      </c>
      <c r="V3992" s="76"/>
      <c r="W3992" s="75" t="str">
        <f t="shared" si="187"/>
        <v xml:space="preserve"> </v>
      </c>
      <c r="X3992" s="76"/>
      <c r="Y3992" s="76"/>
      <c r="Z3992" s="1"/>
      <c r="AA3992" s="1"/>
      <c r="AB3992" s="1"/>
      <c r="AC3992" s="1"/>
      <c r="AD3992" s="160"/>
    </row>
    <row r="3993" spans="1:30" s="37" customFormat="1">
      <c r="A3993" s="35"/>
      <c r="B3993" s="34"/>
      <c r="C3993" s="3"/>
      <c r="D3993" s="34"/>
      <c r="E3993" s="34"/>
      <c r="F3993" s="34"/>
      <c r="G3993" s="34"/>
      <c r="H3993" s="34"/>
      <c r="I3993" s="34"/>
      <c r="J3993" s="34"/>
      <c r="K3993" s="36"/>
      <c r="L3993" s="36"/>
      <c r="M3993" s="36"/>
      <c r="N3993" s="36"/>
      <c r="O3993" s="34"/>
      <c r="P3993" s="34"/>
      <c r="Q3993" s="80">
        <f t="shared" si="188"/>
        <v>0</v>
      </c>
      <c r="T3993" s="8" t="str">
        <f>+IFERROR(VLOOKUP(B3993,$B$5:B3992,1,FALSE),"")</f>
        <v/>
      </c>
      <c r="U3993" s="8" t="str">
        <f t="shared" si="186"/>
        <v>DUPLICATE</v>
      </c>
      <c r="V3993" s="76"/>
      <c r="W3993" s="75" t="str">
        <f t="shared" si="187"/>
        <v xml:space="preserve"> </v>
      </c>
      <c r="X3993" s="76"/>
      <c r="Y3993" s="76"/>
      <c r="Z3993" s="1"/>
      <c r="AA3993" s="1"/>
      <c r="AB3993" s="1"/>
      <c r="AC3993" s="1"/>
      <c r="AD3993" s="160"/>
    </row>
    <row r="3994" spans="1:30" s="37" customFormat="1">
      <c r="A3994" s="35"/>
      <c r="B3994" s="34"/>
      <c r="C3994" s="3"/>
      <c r="D3994" s="34"/>
      <c r="E3994" s="34"/>
      <c r="F3994" s="34"/>
      <c r="G3994" s="34"/>
      <c r="H3994" s="34"/>
      <c r="I3994" s="34"/>
      <c r="J3994" s="34"/>
      <c r="K3994" s="36"/>
      <c r="L3994" s="36"/>
      <c r="M3994" s="36"/>
      <c r="N3994" s="36"/>
      <c r="O3994" s="34"/>
      <c r="P3994" s="34"/>
      <c r="Q3994" s="80">
        <f t="shared" si="188"/>
        <v>0</v>
      </c>
      <c r="T3994" s="8" t="str">
        <f>+IFERROR(VLOOKUP(B3994,$B$5:B3993,1,FALSE),"")</f>
        <v/>
      </c>
      <c r="U3994" s="8" t="str">
        <f t="shared" si="186"/>
        <v>DUPLICATE</v>
      </c>
      <c r="V3994" s="76"/>
      <c r="W3994" s="75" t="str">
        <f t="shared" si="187"/>
        <v xml:space="preserve"> </v>
      </c>
      <c r="X3994" s="76"/>
      <c r="Y3994" s="76"/>
      <c r="Z3994" s="1"/>
      <c r="AA3994" s="1"/>
      <c r="AB3994" s="1"/>
      <c r="AC3994" s="1"/>
      <c r="AD3994" s="160"/>
    </row>
    <row r="3995" spans="1:30" s="37" customFormat="1">
      <c r="A3995" s="35"/>
      <c r="B3995" s="34"/>
      <c r="C3995" s="3"/>
      <c r="D3995" s="34"/>
      <c r="E3995" s="34"/>
      <c r="F3995" s="34"/>
      <c r="G3995" s="34"/>
      <c r="H3995" s="34"/>
      <c r="I3995" s="34"/>
      <c r="J3995" s="34"/>
      <c r="K3995" s="36"/>
      <c r="L3995" s="36"/>
      <c r="M3995" s="36"/>
      <c r="N3995" s="36"/>
      <c r="O3995" s="34"/>
      <c r="P3995" s="34"/>
      <c r="Q3995" s="80">
        <f t="shared" si="188"/>
        <v>0</v>
      </c>
      <c r="T3995" s="8" t="str">
        <f>+IFERROR(VLOOKUP(B3995,$B$5:B3994,1,FALSE),"")</f>
        <v/>
      </c>
      <c r="U3995" s="8" t="str">
        <f t="shared" si="186"/>
        <v>DUPLICATE</v>
      </c>
      <c r="V3995" s="76"/>
      <c r="W3995" s="75" t="str">
        <f t="shared" si="187"/>
        <v xml:space="preserve"> </v>
      </c>
      <c r="X3995" s="76"/>
      <c r="Y3995" s="76"/>
      <c r="Z3995" s="1"/>
      <c r="AA3995" s="1"/>
      <c r="AB3995" s="1"/>
      <c r="AC3995" s="1"/>
      <c r="AD3995" s="160"/>
    </row>
    <row r="3996" spans="1:30" s="37" customFormat="1">
      <c r="A3996" s="35"/>
      <c r="B3996" s="34"/>
      <c r="C3996" s="3"/>
      <c r="D3996" s="34"/>
      <c r="E3996" s="34"/>
      <c r="F3996" s="34"/>
      <c r="G3996" s="34"/>
      <c r="H3996" s="34"/>
      <c r="I3996" s="34"/>
      <c r="J3996" s="34"/>
      <c r="K3996" s="36"/>
      <c r="L3996" s="36"/>
      <c r="M3996" s="36"/>
      <c r="N3996" s="36"/>
      <c r="O3996" s="34"/>
      <c r="P3996" s="34"/>
      <c r="Q3996" s="80">
        <f t="shared" si="188"/>
        <v>0</v>
      </c>
      <c r="T3996" s="8" t="str">
        <f>+IFERROR(VLOOKUP(B3996,$B$5:B3995,1,FALSE),"")</f>
        <v/>
      </c>
      <c r="U3996" s="8" t="str">
        <f t="shared" si="186"/>
        <v>DUPLICATE</v>
      </c>
      <c r="V3996" s="76"/>
      <c r="W3996" s="75" t="str">
        <f t="shared" si="187"/>
        <v xml:space="preserve"> </v>
      </c>
      <c r="X3996" s="76"/>
      <c r="Y3996" s="76"/>
      <c r="Z3996" s="1"/>
      <c r="AA3996" s="1"/>
      <c r="AB3996" s="1"/>
      <c r="AC3996" s="1"/>
      <c r="AD3996" s="160"/>
    </row>
    <row r="3997" spans="1:30" s="37" customFormat="1">
      <c r="A3997" s="35"/>
      <c r="B3997" s="34"/>
      <c r="C3997" s="3"/>
      <c r="D3997" s="34"/>
      <c r="E3997" s="34"/>
      <c r="F3997" s="34"/>
      <c r="G3997" s="34"/>
      <c r="H3997" s="34"/>
      <c r="I3997" s="34"/>
      <c r="J3997" s="34"/>
      <c r="K3997" s="36"/>
      <c r="L3997" s="36"/>
      <c r="M3997" s="36"/>
      <c r="N3997" s="36"/>
      <c r="O3997" s="34"/>
      <c r="P3997" s="34"/>
      <c r="Q3997" s="80">
        <f t="shared" si="188"/>
        <v>0</v>
      </c>
      <c r="T3997" s="8" t="str">
        <f>+IFERROR(VLOOKUP(B3997,$B$5:B3996,1,FALSE),"")</f>
        <v/>
      </c>
      <c r="U3997" s="8" t="str">
        <f t="shared" si="186"/>
        <v>DUPLICATE</v>
      </c>
      <c r="V3997" s="76"/>
      <c r="W3997" s="75" t="str">
        <f t="shared" si="187"/>
        <v xml:space="preserve"> </v>
      </c>
      <c r="X3997" s="76"/>
      <c r="Y3997" s="76"/>
      <c r="Z3997" s="1"/>
      <c r="AA3997" s="1"/>
      <c r="AB3997" s="1"/>
      <c r="AC3997" s="1"/>
      <c r="AD3997" s="160"/>
    </row>
    <row r="3998" spans="1:30" s="37" customFormat="1">
      <c r="A3998" s="35"/>
      <c r="B3998" s="34"/>
      <c r="C3998" s="3"/>
      <c r="D3998" s="34"/>
      <c r="E3998" s="34"/>
      <c r="F3998" s="34"/>
      <c r="G3998" s="34"/>
      <c r="H3998" s="34"/>
      <c r="I3998" s="34"/>
      <c r="J3998" s="34"/>
      <c r="K3998" s="36"/>
      <c r="L3998" s="36"/>
      <c r="M3998" s="36"/>
      <c r="N3998" s="36"/>
      <c r="O3998" s="34"/>
      <c r="P3998" s="34"/>
      <c r="Q3998" s="80">
        <f t="shared" si="188"/>
        <v>0</v>
      </c>
      <c r="T3998" s="8" t="str">
        <f>+IFERROR(VLOOKUP(B3998,$B$5:B3997,1,FALSE),"")</f>
        <v/>
      </c>
      <c r="U3998" s="8" t="str">
        <f t="shared" si="186"/>
        <v>DUPLICATE</v>
      </c>
      <c r="V3998" s="76"/>
      <c r="W3998" s="75" t="str">
        <f t="shared" si="187"/>
        <v xml:space="preserve"> </v>
      </c>
      <c r="X3998" s="76"/>
      <c r="Y3998" s="76"/>
      <c r="Z3998" s="1"/>
      <c r="AA3998" s="1"/>
      <c r="AB3998" s="1"/>
      <c r="AC3998" s="1"/>
      <c r="AD3998" s="160"/>
    </row>
    <row r="3999" spans="1:30" s="37" customFormat="1">
      <c r="A3999" s="35"/>
      <c r="B3999" s="34"/>
      <c r="C3999" s="3"/>
      <c r="D3999" s="34"/>
      <c r="E3999" s="34"/>
      <c r="F3999" s="34"/>
      <c r="G3999" s="34"/>
      <c r="H3999" s="34"/>
      <c r="I3999" s="34"/>
      <c r="J3999" s="34"/>
      <c r="K3999" s="36"/>
      <c r="L3999" s="36"/>
      <c r="M3999" s="36"/>
      <c r="N3999" s="36"/>
      <c r="O3999" s="34"/>
      <c r="P3999" s="34"/>
      <c r="Q3999" s="80">
        <f t="shared" si="188"/>
        <v>0</v>
      </c>
      <c r="T3999" s="8" t="str">
        <f>+IFERROR(VLOOKUP(B3999,$B$5:B3998,1,FALSE),"")</f>
        <v/>
      </c>
      <c r="U3999" s="8" t="str">
        <f t="shared" si="186"/>
        <v>DUPLICATE</v>
      </c>
      <c r="V3999" s="76"/>
      <c r="W3999" s="75" t="str">
        <f t="shared" si="187"/>
        <v xml:space="preserve"> </v>
      </c>
      <c r="X3999" s="76"/>
      <c r="Y3999" s="76"/>
      <c r="Z3999" s="1"/>
      <c r="AA3999" s="1"/>
      <c r="AB3999" s="1"/>
      <c r="AC3999" s="1"/>
      <c r="AD3999" s="160"/>
    </row>
    <row r="4000" spans="1:30" s="37" customFormat="1">
      <c r="A4000" s="35"/>
      <c r="B4000" s="34"/>
      <c r="C4000" s="3"/>
      <c r="D4000" s="34"/>
      <c r="E4000" s="34"/>
      <c r="F4000" s="34"/>
      <c r="G4000" s="34"/>
      <c r="H4000" s="34"/>
      <c r="I4000" s="34"/>
      <c r="J4000" s="34"/>
      <c r="K4000" s="36"/>
      <c r="L4000" s="36"/>
      <c r="M4000" s="36"/>
      <c r="N4000" s="36"/>
      <c r="O4000" s="34"/>
      <c r="P4000" s="34"/>
      <c r="Q4000" s="80">
        <f t="shared" si="188"/>
        <v>0</v>
      </c>
      <c r="T4000" s="8" t="str">
        <f>+IFERROR(VLOOKUP(B4000,$B$5:B3999,1,FALSE),"")</f>
        <v/>
      </c>
      <c r="U4000" s="8" t="str">
        <f t="shared" si="186"/>
        <v>DUPLICATE</v>
      </c>
      <c r="V4000" s="76"/>
      <c r="W4000" s="75" t="str">
        <f t="shared" si="187"/>
        <v xml:space="preserve"> </v>
      </c>
      <c r="X4000" s="76"/>
      <c r="Y4000" s="76"/>
      <c r="Z4000" s="1"/>
      <c r="AA4000" s="1"/>
      <c r="AB4000" s="1"/>
      <c r="AC4000" s="1"/>
      <c r="AD4000" s="160"/>
    </row>
    <row r="4001" spans="1:30" s="37" customFormat="1">
      <c r="A4001" s="35"/>
      <c r="B4001" s="34"/>
      <c r="C4001" s="3"/>
      <c r="D4001" s="34"/>
      <c r="E4001" s="34"/>
      <c r="F4001" s="34"/>
      <c r="G4001" s="34"/>
      <c r="H4001" s="34"/>
      <c r="I4001" s="34"/>
      <c r="J4001" s="34"/>
      <c r="K4001" s="36"/>
      <c r="L4001" s="36"/>
      <c r="M4001" s="36"/>
      <c r="N4001" s="36"/>
      <c r="O4001" s="34"/>
      <c r="P4001" s="34"/>
      <c r="Q4001" s="80">
        <f t="shared" si="188"/>
        <v>0</v>
      </c>
      <c r="T4001" s="8" t="str">
        <f>+IFERROR(VLOOKUP(B4001,$B$5:B4000,1,FALSE),"")</f>
        <v/>
      </c>
      <c r="U4001" s="8" t="str">
        <f t="shared" si="186"/>
        <v>DUPLICATE</v>
      </c>
      <c r="V4001" s="76"/>
      <c r="W4001" s="75" t="str">
        <f t="shared" si="187"/>
        <v xml:space="preserve"> </v>
      </c>
      <c r="X4001" s="76"/>
      <c r="Y4001" s="76"/>
      <c r="Z4001" s="1"/>
      <c r="AA4001" s="1"/>
      <c r="AB4001" s="1"/>
      <c r="AC4001" s="1"/>
      <c r="AD4001" s="160"/>
    </row>
    <row r="4002" spans="1:30" s="37" customFormat="1">
      <c r="A4002" s="35"/>
      <c r="B4002" s="34"/>
      <c r="C4002" s="3"/>
      <c r="D4002" s="34"/>
      <c r="E4002" s="34"/>
      <c r="F4002" s="34"/>
      <c r="G4002" s="34"/>
      <c r="H4002" s="34"/>
      <c r="I4002" s="34"/>
      <c r="J4002" s="34"/>
      <c r="K4002" s="36"/>
      <c r="L4002" s="36"/>
      <c r="M4002" s="36"/>
      <c r="N4002" s="36"/>
      <c r="O4002" s="34"/>
      <c r="P4002" s="34"/>
      <c r="Q4002" s="80">
        <f t="shared" si="188"/>
        <v>0</v>
      </c>
      <c r="T4002" s="8" t="str">
        <f>+IFERROR(VLOOKUP(B4002,$B$5:B4001,1,FALSE),"")</f>
        <v/>
      </c>
      <c r="U4002" s="8" t="str">
        <f t="shared" si="186"/>
        <v>DUPLICATE</v>
      </c>
      <c r="V4002" s="76"/>
      <c r="W4002" s="75" t="str">
        <f t="shared" si="187"/>
        <v xml:space="preserve"> </v>
      </c>
      <c r="X4002" s="76"/>
      <c r="Y4002" s="76"/>
      <c r="Z4002" s="1"/>
      <c r="AA4002" s="1"/>
      <c r="AB4002" s="1"/>
      <c r="AC4002" s="1"/>
      <c r="AD4002" s="160"/>
    </row>
    <row r="4003" spans="1:30" s="37" customFormat="1">
      <c r="A4003" s="35"/>
      <c r="B4003" s="34"/>
      <c r="C4003" s="3"/>
      <c r="D4003" s="34"/>
      <c r="E4003" s="34"/>
      <c r="F4003" s="34"/>
      <c r="G4003" s="34"/>
      <c r="H4003" s="34"/>
      <c r="I4003" s="34"/>
      <c r="J4003" s="34"/>
      <c r="K4003" s="36"/>
      <c r="L4003" s="36"/>
      <c r="M4003" s="36"/>
      <c r="N4003" s="36"/>
      <c r="O4003" s="34"/>
      <c r="P4003" s="34"/>
      <c r="Q4003" s="80">
        <f t="shared" si="188"/>
        <v>0</v>
      </c>
      <c r="T4003" s="8" t="str">
        <f>+IFERROR(VLOOKUP(B4003,$B$5:B4002,1,FALSE),"")</f>
        <v/>
      </c>
      <c r="U4003" s="8" t="str">
        <f t="shared" si="186"/>
        <v>DUPLICATE</v>
      </c>
      <c r="V4003" s="76"/>
      <c r="W4003" s="75" t="str">
        <f t="shared" si="187"/>
        <v xml:space="preserve"> </v>
      </c>
      <c r="X4003" s="76"/>
      <c r="Y4003" s="76"/>
      <c r="Z4003" s="1"/>
      <c r="AA4003" s="1"/>
      <c r="AB4003" s="1"/>
      <c r="AC4003" s="1"/>
      <c r="AD4003" s="160"/>
    </row>
    <row r="4004" spans="1:30" s="37" customFormat="1">
      <c r="A4004" s="35"/>
      <c r="B4004" s="34"/>
      <c r="C4004" s="3"/>
      <c r="D4004" s="34"/>
      <c r="E4004" s="34"/>
      <c r="F4004" s="34"/>
      <c r="G4004" s="34"/>
      <c r="H4004" s="34"/>
      <c r="I4004" s="34"/>
      <c r="J4004" s="34"/>
      <c r="K4004" s="36"/>
      <c r="L4004" s="36"/>
      <c r="M4004" s="36"/>
      <c r="N4004" s="36"/>
      <c r="O4004" s="34"/>
      <c r="P4004" s="34"/>
      <c r="Q4004" s="80">
        <f t="shared" si="188"/>
        <v>0</v>
      </c>
      <c r="T4004" s="8" t="str">
        <f>+IFERROR(VLOOKUP(B4004,$B$5:B4003,1,FALSE),"")</f>
        <v/>
      </c>
      <c r="U4004" s="8" t="str">
        <f t="shared" si="186"/>
        <v>DUPLICATE</v>
      </c>
      <c r="V4004" s="76"/>
      <c r="W4004" s="75" t="str">
        <f t="shared" si="187"/>
        <v xml:space="preserve"> </v>
      </c>
      <c r="X4004" s="76"/>
      <c r="Y4004" s="76"/>
      <c r="Z4004" s="1"/>
      <c r="AA4004" s="1"/>
      <c r="AB4004" s="1"/>
      <c r="AC4004" s="1"/>
      <c r="AD4004" s="160"/>
    </row>
    <row r="4005" spans="1:30" s="37" customFormat="1">
      <c r="A4005" s="35"/>
      <c r="B4005" s="34"/>
      <c r="C4005" s="3"/>
      <c r="D4005" s="34"/>
      <c r="E4005" s="34"/>
      <c r="F4005" s="34"/>
      <c r="G4005" s="34"/>
      <c r="H4005" s="34"/>
      <c r="I4005" s="34"/>
      <c r="J4005" s="34"/>
      <c r="K4005" s="36"/>
      <c r="L4005" s="36"/>
      <c r="M4005" s="36"/>
      <c r="N4005" s="36"/>
      <c r="O4005" s="34"/>
      <c r="P4005" s="34"/>
      <c r="Q4005" s="80">
        <f t="shared" si="188"/>
        <v>0</v>
      </c>
      <c r="T4005" s="8" t="str">
        <f>+IFERROR(VLOOKUP(B4005,$B$5:B4004,1,FALSE),"")</f>
        <v/>
      </c>
      <c r="U4005" s="8" t="str">
        <f t="shared" si="186"/>
        <v>DUPLICATE</v>
      </c>
      <c r="V4005" s="76"/>
      <c r="W4005" s="75" t="str">
        <f t="shared" si="187"/>
        <v xml:space="preserve"> </v>
      </c>
      <c r="X4005" s="76"/>
      <c r="Y4005" s="76"/>
      <c r="Z4005" s="1"/>
      <c r="AA4005" s="1"/>
      <c r="AB4005" s="1"/>
      <c r="AC4005" s="1"/>
      <c r="AD4005" s="160"/>
    </row>
    <row r="4006" spans="1:30" s="37" customFormat="1">
      <c r="A4006" s="35"/>
      <c r="B4006" s="34"/>
      <c r="C4006" s="3"/>
      <c r="D4006" s="34"/>
      <c r="E4006" s="34"/>
      <c r="F4006" s="34"/>
      <c r="G4006" s="34"/>
      <c r="H4006" s="34"/>
      <c r="I4006" s="34"/>
      <c r="J4006" s="34"/>
      <c r="K4006" s="36"/>
      <c r="L4006" s="36"/>
      <c r="M4006" s="36"/>
      <c r="N4006" s="36"/>
      <c r="O4006" s="34"/>
      <c r="P4006" s="34"/>
      <c r="Q4006" s="80">
        <f t="shared" si="188"/>
        <v>0</v>
      </c>
      <c r="T4006" s="8" t="str">
        <f>+IFERROR(VLOOKUP(B4006,$B$5:B4005,1,FALSE),"")</f>
        <v/>
      </c>
      <c r="U4006" s="8" t="str">
        <f t="shared" si="186"/>
        <v>DUPLICATE</v>
      </c>
      <c r="V4006" s="76"/>
      <c r="W4006" s="75" t="str">
        <f t="shared" si="187"/>
        <v xml:space="preserve"> </v>
      </c>
      <c r="X4006" s="76"/>
      <c r="Y4006" s="76"/>
      <c r="Z4006" s="1"/>
      <c r="AA4006" s="1"/>
      <c r="AB4006" s="1"/>
      <c r="AC4006" s="1"/>
      <c r="AD4006" s="160"/>
    </row>
    <row r="4007" spans="1:30" s="37" customFormat="1">
      <c r="A4007" s="35"/>
      <c r="B4007" s="34"/>
      <c r="C4007" s="3"/>
      <c r="D4007" s="34"/>
      <c r="E4007" s="34"/>
      <c r="F4007" s="34"/>
      <c r="G4007" s="34"/>
      <c r="H4007" s="34"/>
      <c r="I4007" s="34"/>
      <c r="J4007" s="34"/>
      <c r="K4007" s="36"/>
      <c r="L4007" s="36"/>
      <c r="M4007" s="36"/>
      <c r="N4007" s="36"/>
      <c r="O4007" s="34"/>
      <c r="P4007" s="34"/>
      <c r="Q4007" s="80">
        <f t="shared" si="188"/>
        <v>0</v>
      </c>
      <c r="T4007" s="8" t="str">
        <f>+IFERROR(VLOOKUP(B4007,$B$5:B4006,1,FALSE),"")</f>
        <v/>
      </c>
      <c r="U4007" s="8" t="str">
        <f t="shared" si="186"/>
        <v>DUPLICATE</v>
      </c>
      <c r="V4007" s="76"/>
      <c r="W4007" s="75" t="str">
        <f t="shared" si="187"/>
        <v xml:space="preserve"> </v>
      </c>
      <c r="X4007" s="76"/>
      <c r="Y4007" s="76"/>
      <c r="Z4007" s="1"/>
      <c r="AA4007" s="1"/>
      <c r="AB4007" s="1"/>
      <c r="AC4007" s="1"/>
      <c r="AD4007" s="160"/>
    </row>
    <row r="4008" spans="1:30" s="37" customFormat="1">
      <c r="A4008" s="35"/>
      <c r="B4008" s="34"/>
      <c r="C4008" s="3"/>
      <c r="D4008" s="34"/>
      <c r="E4008" s="34"/>
      <c r="F4008" s="34"/>
      <c r="G4008" s="34"/>
      <c r="H4008" s="34"/>
      <c r="I4008" s="34"/>
      <c r="J4008" s="34"/>
      <c r="K4008" s="36"/>
      <c r="L4008" s="36"/>
      <c r="M4008" s="36"/>
      <c r="N4008" s="36"/>
      <c r="O4008" s="34"/>
      <c r="P4008" s="34"/>
      <c r="Q4008" s="80">
        <f t="shared" si="188"/>
        <v>0</v>
      </c>
      <c r="T4008" s="8" t="str">
        <f>+IFERROR(VLOOKUP(B4008,$B$5:B4007,1,FALSE),"")</f>
        <v/>
      </c>
      <c r="U4008" s="8" t="str">
        <f t="shared" si="186"/>
        <v>DUPLICATE</v>
      </c>
      <c r="V4008" s="76"/>
      <c r="W4008" s="75" t="str">
        <f t="shared" si="187"/>
        <v xml:space="preserve"> </v>
      </c>
      <c r="X4008" s="76"/>
      <c r="Y4008" s="76"/>
      <c r="Z4008" s="1"/>
      <c r="AA4008" s="1"/>
      <c r="AB4008" s="1"/>
      <c r="AC4008" s="1"/>
      <c r="AD4008" s="160"/>
    </row>
    <row r="4009" spans="1:30" s="37" customFormat="1">
      <c r="A4009" s="35"/>
      <c r="B4009" s="34"/>
      <c r="C4009" s="3"/>
      <c r="D4009" s="34"/>
      <c r="E4009" s="34"/>
      <c r="F4009" s="34"/>
      <c r="G4009" s="34"/>
      <c r="H4009" s="34"/>
      <c r="I4009" s="34"/>
      <c r="J4009" s="34"/>
      <c r="K4009" s="36"/>
      <c r="L4009" s="36"/>
      <c r="M4009" s="36"/>
      <c r="N4009" s="36"/>
      <c r="O4009" s="34"/>
      <c r="P4009" s="34"/>
      <c r="Q4009" s="80">
        <f t="shared" si="188"/>
        <v>0</v>
      </c>
      <c r="T4009" s="8" t="str">
        <f>+IFERROR(VLOOKUP(B4009,$B$5:B4008,1,FALSE),"")</f>
        <v/>
      </c>
      <c r="U4009" s="8" t="str">
        <f t="shared" si="186"/>
        <v>DUPLICATE</v>
      </c>
      <c r="V4009" s="76"/>
      <c r="W4009" s="75" t="str">
        <f t="shared" si="187"/>
        <v xml:space="preserve"> </v>
      </c>
      <c r="X4009" s="76"/>
      <c r="Y4009" s="76"/>
      <c r="Z4009" s="1"/>
      <c r="AA4009" s="1"/>
      <c r="AB4009" s="1"/>
      <c r="AC4009" s="1"/>
      <c r="AD4009" s="160"/>
    </row>
    <row r="4010" spans="1:30" s="37" customFormat="1">
      <c r="A4010" s="35"/>
      <c r="B4010" s="34"/>
      <c r="C4010" s="3"/>
      <c r="D4010" s="34"/>
      <c r="E4010" s="34"/>
      <c r="F4010" s="34"/>
      <c r="G4010" s="34"/>
      <c r="H4010" s="34"/>
      <c r="I4010" s="34"/>
      <c r="J4010" s="34"/>
      <c r="K4010" s="36"/>
      <c r="L4010" s="36"/>
      <c r="M4010" s="36"/>
      <c r="N4010" s="36"/>
      <c r="O4010" s="34"/>
      <c r="P4010" s="34"/>
      <c r="Q4010" s="80">
        <f t="shared" si="188"/>
        <v>0</v>
      </c>
      <c r="T4010" s="8" t="str">
        <f>+IFERROR(VLOOKUP(B4010,$B$5:B4009,1,FALSE),"")</f>
        <v/>
      </c>
      <c r="U4010" s="8" t="str">
        <f t="shared" si="186"/>
        <v>DUPLICATE</v>
      </c>
      <c r="V4010" s="76"/>
      <c r="W4010" s="75" t="str">
        <f t="shared" si="187"/>
        <v xml:space="preserve"> </v>
      </c>
      <c r="X4010" s="76"/>
      <c r="Y4010" s="76"/>
      <c r="Z4010" s="1"/>
      <c r="AA4010" s="1"/>
      <c r="AB4010" s="1"/>
      <c r="AC4010" s="1"/>
      <c r="AD4010" s="160"/>
    </row>
    <row r="4011" spans="1:30" s="37" customFormat="1">
      <c r="A4011" s="35"/>
      <c r="B4011" s="34"/>
      <c r="C4011" s="3"/>
      <c r="D4011" s="34"/>
      <c r="E4011" s="34"/>
      <c r="F4011" s="34"/>
      <c r="G4011" s="34"/>
      <c r="H4011" s="34"/>
      <c r="I4011" s="34"/>
      <c r="J4011" s="34"/>
      <c r="K4011" s="36"/>
      <c r="L4011" s="36"/>
      <c r="M4011" s="36"/>
      <c r="N4011" s="36"/>
      <c r="O4011" s="34"/>
      <c r="P4011" s="34"/>
      <c r="Q4011" s="80">
        <f t="shared" si="188"/>
        <v>0</v>
      </c>
      <c r="T4011" s="8" t="str">
        <f>+IFERROR(VLOOKUP(B4011,$B$5:B4010,1,FALSE),"")</f>
        <v/>
      </c>
      <c r="U4011" s="8" t="str">
        <f t="shared" si="186"/>
        <v>DUPLICATE</v>
      </c>
      <c r="V4011" s="76"/>
      <c r="W4011" s="75" t="str">
        <f t="shared" si="187"/>
        <v xml:space="preserve"> </v>
      </c>
      <c r="X4011" s="76"/>
      <c r="Y4011" s="76"/>
      <c r="Z4011" s="1"/>
      <c r="AA4011" s="1"/>
      <c r="AB4011" s="1"/>
      <c r="AC4011" s="1"/>
      <c r="AD4011" s="160"/>
    </row>
    <row r="4012" spans="1:30" s="37" customFormat="1">
      <c r="A4012" s="35"/>
      <c r="B4012" s="34"/>
      <c r="C4012" s="3"/>
      <c r="D4012" s="34"/>
      <c r="E4012" s="34"/>
      <c r="F4012" s="34"/>
      <c r="G4012" s="34"/>
      <c r="H4012" s="34"/>
      <c r="I4012" s="34"/>
      <c r="J4012" s="34"/>
      <c r="K4012" s="36"/>
      <c r="L4012" s="36"/>
      <c r="M4012" s="36"/>
      <c r="N4012" s="36"/>
      <c r="O4012" s="34"/>
      <c r="P4012" s="34"/>
      <c r="Q4012" s="80">
        <f t="shared" si="188"/>
        <v>0</v>
      </c>
      <c r="T4012" s="8" t="str">
        <f>+IFERROR(VLOOKUP(B4012,$B$5:B4011,1,FALSE),"")</f>
        <v/>
      </c>
      <c r="U4012" s="8" t="str">
        <f t="shared" si="186"/>
        <v>DUPLICATE</v>
      </c>
      <c r="V4012" s="76"/>
      <c r="W4012" s="75" t="str">
        <f t="shared" si="187"/>
        <v xml:space="preserve"> </v>
      </c>
      <c r="X4012" s="76"/>
      <c r="Y4012" s="76"/>
      <c r="Z4012" s="1"/>
      <c r="AA4012" s="1"/>
      <c r="AB4012" s="1"/>
      <c r="AC4012" s="1"/>
      <c r="AD4012" s="160"/>
    </row>
    <row r="4013" spans="1:30" s="37" customFormat="1">
      <c r="A4013" s="35"/>
      <c r="B4013" s="34"/>
      <c r="C4013" s="3"/>
      <c r="D4013" s="34"/>
      <c r="E4013" s="34"/>
      <c r="F4013" s="34"/>
      <c r="G4013" s="34"/>
      <c r="H4013" s="34"/>
      <c r="I4013" s="34"/>
      <c r="J4013" s="34"/>
      <c r="K4013" s="36"/>
      <c r="L4013" s="36"/>
      <c r="M4013" s="36"/>
      <c r="N4013" s="36"/>
      <c r="O4013" s="34"/>
      <c r="P4013" s="34"/>
      <c r="Q4013" s="80">
        <f t="shared" si="188"/>
        <v>0</v>
      </c>
      <c r="T4013" s="8" t="str">
        <f>+IFERROR(VLOOKUP(B4013,$B$5:B4012,1,FALSE),"")</f>
        <v/>
      </c>
      <c r="U4013" s="8" t="str">
        <f t="shared" si="186"/>
        <v>DUPLICATE</v>
      </c>
      <c r="V4013" s="76"/>
      <c r="W4013" s="75" t="str">
        <f t="shared" si="187"/>
        <v xml:space="preserve"> </v>
      </c>
      <c r="X4013" s="76"/>
      <c r="Y4013" s="76"/>
      <c r="Z4013" s="1"/>
      <c r="AA4013" s="1"/>
      <c r="AB4013" s="1"/>
      <c r="AC4013" s="1"/>
      <c r="AD4013" s="160"/>
    </row>
    <row r="4014" spans="1:30" s="37" customFormat="1">
      <c r="A4014" s="35"/>
      <c r="B4014" s="34"/>
      <c r="C4014" s="3"/>
      <c r="D4014" s="34"/>
      <c r="E4014" s="34"/>
      <c r="F4014" s="34"/>
      <c r="G4014" s="34"/>
      <c r="H4014" s="34"/>
      <c r="I4014" s="34"/>
      <c r="J4014" s="34"/>
      <c r="K4014" s="36"/>
      <c r="L4014" s="36"/>
      <c r="M4014" s="36"/>
      <c r="N4014" s="36"/>
      <c r="O4014" s="34"/>
      <c r="P4014" s="34"/>
      <c r="Q4014" s="80">
        <f t="shared" si="188"/>
        <v>0</v>
      </c>
      <c r="T4014" s="8" t="str">
        <f>+IFERROR(VLOOKUP(B4014,$B$5:B4013,1,FALSE),"")</f>
        <v/>
      </c>
      <c r="U4014" s="8" t="str">
        <f t="shared" si="186"/>
        <v>DUPLICATE</v>
      </c>
      <c r="V4014" s="76"/>
      <c r="W4014" s="75" t="str">
        <f t="shared" si="187"/>
        <v xml:space="preserve"> </v>
      </c>
      <c r="X4014" s="76"/>
      <c r="Y4014" s="76"/>
      <c r="Z4014" s="1"/>
      <c r="AA4014" s="1"/>
      <c r="AB4014" s="1"/>
      <c r="AC4014" s="1"/>
      <c r="AD4014" s="160"/>
    </row>
    <row r="4015" spans="1:30" s="37" customFormat="1">
      <c r="A4015" s="35"/>
      <c r="B4015" s="34"/>
      <c r="C4015" s="3"/>
      <c r="D4015" s="34"/>
      <c r="E4015" s="34"/>
      <c r="F4015" s="34"/>
      <c r="G4015" s="34"/>
      <c r="H4015" s="34"/>
      <c r="I4015" s="34"/>
      <c r="J4015" s="34"/>
      <c r="K4015" s="36"/>
      <c r="L4015" s="36"/>
      <c r="M4015" s="36"/>
      <c r="N4015" s="36"/>
      <c r="O4015" s="34"/>
      <c r="P4015" s="34"/>
      <c r="Q4015" s="80">
        <f t="shared" si="188"/>
        <v>0</v>
      </c>
      <c r="T4015" s="8" t="str">
        <f>+IFERROR(VLOOKUP(B4015,$B$5:B4014,1,FALSE),"")</f>
        <v/>
      </c>
      <c r="U4015" s="8" t="str">
        <f t="shared" si="186"/>
        <v>DUPLICATE</v>
      </c>
      <c r="V4015" s="76"/>
      <c r="W4015" s="75" t="str">
        <f t="shared" si="187"/>
        <v xml:space="preserve"> </v>
      </c>
      <c r="X4015" s="76"/>
      <c r="Y4015" s="76"/>
      <c r="Z4015" s="1"/>
      <c r="AA4015" s="1"/>
      <c r="AB4015" s="1"/>
      <c r="AC4015" s="1"/>
      <c r="AD4015" s="160"/>
    </row>
    <row r="4016" spans="1:30" s="37" customFormat="1">
      <c r="A4016" s="35"/>
      <c r="B4016" s="34"/>
      <c r="C4016" s="3"/>
      <c r="D4016" s="34"/>
      <c r="E4016" s="34"/>
      <c r="F4016" s="34"/>
      <c r="G4016" s="34"/>
      <c r="H4016" s="34"/>
      <c r="I4016" s="34"/>
      <c r="J4016" s="34"/>
      <c r="K4016" s="36"/>
      <c r="L4016" s="36"/>
      <c r="M4016" s="36"/>
      <c r="N4016" s="36"/>
      <c r="O4016" s="34"/>
      <c r="P4016" s="34"/>
      <c r="Q4016" s="80">
        <f t="shared" si="188"/>
        <v>0</v>
      </c>
      <c r="T4016" s="8" t="str">
        <f>+IFERROR(VLOOKUP(B4016,$B$5:B4015,1,FALSE),"")</f>
        <v/>
      </c>
      <c r="U4016" s="8" t="str">
        <f t="shared" si="186"/>
        <v>DUPLICATE</v>
      </c>
      <c r="V4016" s="76"/>
      <c r="W4016" s="75" t="str">
        <f t="shared" si="187"/>
        <v xml:space="preserve"> </v>
      </c>
      <c r="X4016" s="76"/>
      <c r="Y4016" s="76"/>
      <c r="Z4016" s="1"/>
      <c r="AA4016" s="1"/>
      <c r="AB4016" s="1"/>
      <c r="AC4016" s="1"/>
      <c r="AD4016" s="160"/>
    </row>
    <row r="4017" spans="1:30" s="37" customFormat="1">
      <c r="A4017" s="35"/>
      <c r="B4017" s="34"/>
      <c r="C4017" s="3"/>
      <c r="D4017" s="34"/>
      <c r="E4017" s="34"/>
      <c r="F4017" s="34"/>
      <c r="G4017" s="34"/>
      <c r="H4017" s="34"/>
      <c r="I4017" s="34"/>
      <c r="J4017" s="34"/>
      <c r="K4017" s="36"/>
      <c r="L4017" s="36"/>
      <c r="M4017" s="36"/>
      <c r="N4017" s="36"/>
      <c r="O4017" s="34"/>
      <c r="P4017" s="34"/>
      <c r="Q4017" s="80">
        <f t="shared" si="188"/>
        <v>0</v>
      </c>
      <c r="T4017" s="8" t="str">
        <f>+IFERROR(VLOOKUP(B4017,$B$5:B4016,1,FALSE),"")</f>
        <v/>
      </c>
      <c r="U4017" s="8" t="str">
        <f t="shared" si="186"/>
        <v>DUPLICATE</v>
      </c>
      <c r="V4017" s="76"/>
      <c r="W4017" s="75" t="str">
        <f t="shared" si="187"/>
        <v xml:space="preserve"> </v>
      </c>
      <c r="X4017" s="76"/>
      <c r="Y4017" s="76"/>
      <c r="Z4017" s="1"/>
      <c r="AA4017" s="1"/>
      <c r="AB4017" s="1"/>
      <c r="AC4017" s="1"/>
      <c r="AD4017" s="160"/>
    </row>
    <row r="4018" spans="1:30" s="37" customFormat="1">
      <c r="A4018" s="35"/>
      <c r="B4018" s="34"/>
      <c r="C4018" s="3"/>
      <c r="D4018" s="34"/>
      <c r="E4018" s="34"/>
      <c r="F4018" s="34"/>
      <c r="G4018" s="34"/>
      <c r="H4018" s="34"/>
      <c r="I4018" s="34"/>
      <c r="J4018" s="34"/>
      <c r="K4018" s="36"/>
      <c r="L4018" s="36"/>
      <c r="M4018" s="36"/>
      <c r="N4018" s="36"/>
      <c r="O4018" s="34"/>
      <c r="P4018" s="34"/>
      <c r="Q4018" s="80">
        <f t="shared" si="188"/>
        <v>0</v>
      </c>
      <c r="T4018" s="8" t="str">
        <f>+IFERROR(VLOOKUP(B4018,$B$5:B4017,1,FALSE),"")</f>
        <v/>
      </c>
      <c r="U4018" s="8" t="str">
        <f t="shared" si="186"/>
        <v>DUPLICATE</v>
      </c>
      <c r="V4018" s="76"/>
      <c r="W4018" s="75" t="str">
        <f t="shared" si="187"/>
        <v xml:space="preserve"> </v>
      </c>
      <c r="X4018" s="76"/>
      <c r="Y4018" s="76"/>
      <c r="Z4018" s="1"/>
      <c r="AA4018" s="1"/>
      <c r="AB4018" s="1"/>
      <c r="AC4018" s="1"/>
      <c r="AD4018" s="160"/>
    </row>
    <row r="4019" spans="1:30" s="37" customFormat="1">
      <c r="A4019" s="35"/>
      <c r="B4019" s="34"/>
      <c r="C4019" s="3"/>
      <c r="D4019" s="34"/>
      <c r="E4019" s="34"/>
      <c r="F4019" s="34"/>
      <c r="G4019" s="34"/>
      <c r="H4019" s="34"/>
      <c r="I4019" s="34"/>
      <c r="J4019" s="34"/>
      <c r="K4019" s="36"/>
      <c r="L4019" s="36"/>
      <c r="M4019" s="36"/>
      <c r="N4019" s="36"/>
      <c r="O4019" s="34"/>
      <c r="P4019" s="34"/>
      <c r="Q4019" s="80">
        <f t="shared" si="188"/>
        <v>0</v>
      </c>
      <c r="T4019" s="8" t="str">
        <f>+IFERROR(VLOOKUP(B4019,$B$5:B4018,1,FALSE),"")</f>
        <v/>
      </c>
      <c r="U4019" s="8" t="str">
        <f t="shared" si="186"/>
        <v>DUPLICATE</v>
      </c>
      <c r="V4019" s="76"/>
      <c r="W4019" s="75" t="str">
        <f t="shared" si="187"/>
        <v xml:space="preserve"> </v>
      </c>
      <c r="X4019" s="76"/>
      <c r="Y4019" s="76"/>
      <c r="Z4019" s="1"/>
      <c r="AA4019" s="1"/>
      <c r="AB4019" s="1"/>
      <c r="AC4019" s="1"/>
      <c r="AD4019" s="160"/>
    </row>
    <row r="4020" spans="1:30" s="37" customFormat="1">
      <c r="A4020" s="35"/>
      <c r="B4020" s="34"/>
      <c r="C4020" s="3"/>
      <c r="D4020" s="34"/>
      <c r="E4020" s="34"/>
      <c r="F4020" s="34"/>
      <c r="G4020" s="34"/>
      <c r="H4020" s="34"/>
      <c r="I4020" s="34"/>
      <c r="J4020" s="34"/>
      <c r="K4020" s="36"/>
      <c r="L4020" s="36"/>
      <c r="M4020" s="36"/>
      <c r="N4020" s="36"/>
      <c r="O4020" s="34"/>
      <c r="P4020" s="34"/>
      <c r="Q4020" s="80">
        <f t="shared" si="188"/>
        <v>0</v>
      </c>
      <c r="T4020" s="8" t="str">
        <f>+IFERROR(VLOOKUP(B4020,$B$5:B4019,1,FALSE),"")</f>
        <v/>
      </c>
      <c r="U4020" s="8" t="str">
        <f t="shared" si="186"/>
        <v>DUPLICATE</v>
      </c>
      <c r="V4020" s="76"/>
      <c r="W4020" s="75" t="str">
        <f t="shared" si="187"/>
        <v xml:space="preserve"> </v>
      </c>
      <c r="X4020" s="76"/>
      <c r="Y4020" s="76"/>
      <c r="Z4020" s="1"/>
      <c r="AA4020" s="1"/>
      <c r="AB4020" s="1"/>
      <c r="AC4020" s="1"/>
      <c r="AD4020" s="160"/>
    </row>
    <row r="4021" spans="1:30" s="37" customFormat="1">
      <c r="A4021" s="35"/>
      <c r="B4021" s="34"/>
      <c r="C4021" s="3"/>
      <c r="D4021" s="34"/>
      <c r="E4021" s="34"/>
      <c r="F4021" s="34"/>
      <c r="G4021" s="34"/>
      <c r="H4021" s="34"/>
      <c r="I4021" s="34"/>
      <c r="J4021" s="34"/>
      <c r="K4021" s="36"/>
      <c r="L4021" s="36"/>
      <c r="M4021" s="36"/>
      <c r="N4021" s="36"/>
      <c r="O4021" s="34"/>
      <c r="P4021" s="34"/>
      <c r="Q4021" s="80">
        <f t="shared" si="188"/>
        <v>0</v>
      </c>
      <c r="T4021" s="8" t="str">
        <f>+IFERROR(VLOOKUP(B4021,$B$5:B4020,1,FALSE),"")</f>
        <v/>
      </c>
      <c r="U4021" s="8" t="str">
        <f t="shared" si="186"/>
        <v>DUPLICATE</v>
      </c>
      <c r="V4021" s="76"/>
      <c r="W4021" s="75" t="str">
        <f t="shared" si="187"/>
        <v xml:space="preserve"> </v>
      </c>
      <c r="X4021" s="76"/>
      <c r="Y4021" s="76"/>
      <c r="Z4021" s="1"/>
      <c r="AA4021" s="1"/>
      <c r="AB4021" s="1"/>
      <c r="AC4021" s="1"/>
      <c r="AD4021" s="160"/>
    </row>
    <row r="4022" spans="1:30" s="37" customFormat="1">
      <c r="A4022" s="35"/>
      <c r="B4022" s="34"/>
      <c r="C4022" s="3"/>
      <c r="D4022" s="34"/>
      <c r="E4022" s="34"/>
      <c r="F4022" s="34"/>
      <c r="G4022" s="34"/>
      <c r="H4022" s="34"/>
      <c r="I4022" s="34"/>
      <c r="J4022" s="34"/>
      <c r="K4022" s="36"/>
      <c r="L4022" s="36"/>
      <c r="M4022" s="36"/>
      <c r="N4022" s="36"/>
      <c r="O4022" s="34"/>
      <c r="P4022" s="34"/>
      <c r="Q4022" s="80">
        <f t="shared" si="188"/>
        <v>0</v>
      </c>
      <c r="T4022" s="8" t="str">
        <f>+IFERROR(VLOOKUP(B4022,$B$5:B4021,1,FALSE),"")</f>
        <v/>
      </c>
      <c r="U4022" s="8" t="str">
        <f t="shared" si="186"/>
        <v>DUPLICATE</v>
      </c>
      <c r="V4022" s="76"/>
      <c r="W4022" s="75" t="str">
        <f t="shared" si="187"/>
        <v xml:space="preserve"> </v>
      </c>
      <c r="X4022" s="76"/>
      <c r="Y4022" s="76"/>
      <c r="Z4022" s="1"/>
      <c r="AA4022" s="1"/>
      <c r="AB4022" s="1"/>
      <c r="AC4022" s="1"/>
      <c r="AD4022" s="160"/>
    </row>
    <row r="4023" spans="1:30" s="37" customFormat="1">
      <c r="A4023" s="35"/>
      <c r="B4023" s="34"/>
      <c r="C4023" s="3"/>
      <c r="D4023" s="34"/>
      <c r="E4023" s="34"/>
      <c r="F4023" s="34"/>
      <c r="G4023" s="34"/>
      <c r="H4023" s="34"/>
      <c r="I4023" s="34"/>
      <c r="J4023" s="34"/>
      <c r="K4023" s="36"/>
      <c r="L4023" s="36"/>
      <c r="M4023" s="36"/>
      <c r="N4023" s="36"/>
      <c r="O4023" s="34"/>
      <c r="P4023" s="34"/>
      <c r="Q4023" s="80">
        <f t="shared" si="188"/>
        <v>0</v>
      </c>
      <c r="T4023" s="8" t="str">
        <f>+IFERROR(VLOOKUP(B4023,$B$5:B4022,1,FALSE),"")</f>
        <v/>
      </c>
      <c r="U4023" s="8" t="str">
        <f t="shared" si="186"/>
        <v>DUPLICATE</v>
      </c>
      <c r="V4023" s="76"/>
      <c r="W4023" s="75" t="str">
        <f t="shared" si="187"/>
        <v xml:space="preserve"> </v>
      </c>
      <c r="X4023" s="76"/>
      <c r="Y4023" s="76"/>
      <c r="Z4023" s="1"/>
      <c r="AA4023" s="1"/>
      <c r="AB4023" s="1"/>
      <c r="AC4023" s="1"/>
      <c r="AD4023" s="160"/>
    </row>
    <row r="4024" spans="1:30" s="37" customFormat="1">
      <c r="A4024" s="35"/>
      <c r="B4024" s="34"/>
      <c r="C4024" s="3"/>
      <c r="D4024" s="34"/>
      <c r="E4024" s="34"/>
      <c r="F4024" s="34"/>
      <c r="G4024" s="34"/>
      <c r="H4024" s="34"/>
      <c r="I4024" s="34"/>
      <c r="J4024" s="34"/>
      <c r="K4024" s="36"/>
      <c r="L4024" s="36"/>
      <c r="M4024" s="36"/>
      <c r="N4024" s="36"/>
      <c r="O4024" s="34"/>
      <c r="P4024" s="34"/>
      <c r="Q4024" s="80">
        <f t="shared" si="188"/>
        <v>0</v>
      </c>
      <c r="T4024" s="8" t="str">
        <f>+IFERROR(VLOOKUP(B4024,$B$5:B4023,1,FALSE),"")</f>
        <v/>
      </c>
      <c r="U4024" s="8" t="str">
        <f t="shared" si="186"/>
        <v>DUPLICATE</v>
      </c>
      <c r="V4024" s="76"/>
      <c r="W4024" s="75" t="str">
        <f t="shared" si="187"/>
        <v xml:space="preserve"> </v>
      </c>
      <c r="X4024" s="76"/>
      <c r="Y4024" s="76"/>
      <c r="Z4024" s="1"/>
      <c r="AA4024" s="1"/>
      <c r="AB4024" s="1"/>
      <c r="AC4024" s="1"/>
      <c r="AD4024" s="160"/>
    </row>
    <row r="4025" spans="1:30" s="37" customFormat="1">
      <c r="A4025" s="35"/>
      <c r="B4025" s="34"/>
      <c r="C4025" s="3"/>
      <c r="D4025" s="34"/>
      <c r="E4025" s="34"/>
      <c r="F4025" s="34"/>
      <c r="G4025" s="34"/>
      <c r="H4025" s="34"/>
      <c r="I4025" s="34"/>
      <c r="J4025" s="34"/>
      <c r="K4025" s="36"/>
      <c r="L4025" s="36"/>
      <c r="M4025" s="36"/>
      <c r="N4025" s="36"/>
      <c r="O4025" s="34"/>
      <c r="P4025" s="34"/>
      <c r="Q4025" s="80">
        <f t="shared" si="188"/>
        <v>0</v>
      </c>
      <c r="T4025" s="8" t="str">
        <f>+IFERROR(VLOOKUP(B4025,$B$5:B4024,1,FALSE),"")</f>
        <v/>
      </c>
      <c r="U4025" s="8" t="str">
        <f t="shared" si="186"/>
        <v>DUPLICATE</v>
      </c>
      <c r="V4025" s="76"/>
      <c r="W4025" s="75" t="str">
        <f t="shared" si="187"/>
        <v xml:space="preserve"> </v>
      </c>
      <c r="X4025" s="76"/>
      <c r="Y4025" s="76"/>
      <c r="Z4025" s="1"/>
      <c r="AA4025" s="1"/>
      <c r="AB4025" s="1"/>
      <c r="AC4025" s="1"/>
      <c r="AD4025" s="160"/>
    </row>
    <row r="4026" spans="1:30" s="37" customFormat="1">
      <c r="A4026" s="35"/>
      <c r="B4026" s="34"/>
      <c r="C4026" s="3"/>
      <c r="D4026" s="34"/>
      <c r="E4026" s="34"/>
      <c r="F4026" s="34"/>
      <c r="G4026" s="34"/>
      <c r="H4026" s="34"/>
      <c r="I4026" s="34"/>
      <c r="J4026" s="34"/>
      <c r="K4026" s="36"/>
      <c r="L4026" s="36"/>
      <c r="M4026" s="36"/>
      <c r="N4026" s="36"/>
      <c r="O4026" s="34"/>
      <c r="P4026" s="34"/>
      <c r="Q4026" s="80">
        <f t="shared" si="188"/>
        <v>0</v>
      </c>
      <c r="T4026" s="8" t="str">
        <f>+IFERROR(VLOOKUP(B4026,$B$5:B4025,1,FALSE),"")</f>
        <v/>
      </c>
      <c r="U4026" s="8" t="str">
        <f t="shared" si="186"/>
        <v>DUPLICATE</v>
      </c>
      <c r="V4026" s="76"/>
      <c r="W4026" s="75" t="str">
        <f t="shared" si="187"/>
        <v xml:space="preserve"> </v>
      </c>
      <c r="X4026" s="76"/>
      <c r="Y4026" s="76"/>
      <c r="Z4026" s="1"/>
      <c r="AA4026" s="1"/>
      <c r="AB4026" s="1"/>
      <c r="AC4026" s="1"/>
      <c r="AD4026" s="160"/>
    </row>
    <row r="4027" spans="1:30" s="37" customFormat="1">
      <c r="A4027" s="35"/>
      <c r="B4027" s="34"/>
      <c r="C4027" s="3"/>
      <c r="D4027" s="34"/>
      <c r="E4027" s="34"/>
      <c r="F4027" s="34"/>
      <c r="G4027" s="34"/>
      <c r="H4027" s="34"/>
      <c r="I4027" s="34"/>
      <c r="J4027" s="34"/>
      <c r="K4027" s="36"/>
      <c r="L4027" s="36"/>
      <c r="M4027" s="36"/>
      <c r="N4027" s="36"/>
      <c r="O4027" s="34"/>
      <c r="P4027" s="34"/>
      <c r="Q4027" s="80">
        <f t="shared" si="188"/>
        <v>0</v>
      </c>
      <c r="T4027" s="8" t="str">
        <f>+IFERROR(VLOOKUP(B4027,$B$5:B4026,1,FALSE),"")</f>
        <v/>
      </c>
      <c r="U4027" s="8" t="str">
        <f t="shared" si="186"/>
        <v>DUPLICATE</v>
      </c>
      <c r="V4027" s="76"/>
      <c r="W4027" s="75" t="str">
        <f t="shared" si="187"/>
        <v xml:space="preserve"> </v>
      </c>
      <c r="X4027" s="76"/>
      <c r="Y4027" s="76"/>
      <c r="Z4027" s="1"/>
      <c r="AA4027" s="1"/>
      <c r="AB4027" s="1"/>
      <c r="AC4027" s="1"/>
      <c r="AD4027" s="160"/>
    </row>
    <row r="4028" spans="1:30" s="37" customFormat="1">
      <c r="A4028" s="35"/>
      <c r="B4028" s="34"/>
      <c r="C4028" s="3"/>
      <c r="D4028" s="34"/>
      <c r="E4028" s="34"/>
      <c r="F4028" s="34"/>
      <c r="G4028" s="34"/>
      <c r="H4028" s="34"/>
      <c r="I4028" s="34"/>
      <c r="J4028" s="34"/>
      <c r="K4028" s="36"/>
      <c r="L4028" s="36"/>
      <c r="M4028" s="36"/>
      <c r="N4028" s="36"/>
      <c r="O4028" s="34"/>
      <c r="P4028" s="34"/>
      <c r="Q4028" s="80">
        <f t="shared" si="188"/>
        <v>0</v>
      </c>
      <c r="T4028" s="8" t="str">
        <f>+IFERROR(VLOOKUP(B4028,$B$5:B4027,1,FALSE),"")</f>
        <v/>
      </c>
      <c r="U4028" s="8" t="str">
        <f t="shared" si="186"/>
        <v>DUPLICATE</v>
      </c>
      <c r="V4028" s="76"/>
      <c r="W4028" s="75" t="str">
        <f t="shared" si="187"/>
        <v xml:space="preserve"> </v>
      </c>
      <c r="X4028" s="76"/>
      <c r="Y4028" s="76"/>
      <c r="Z4028" s="1"/>
      <c r="AA4028" s="1"/>
      <c r="AB4028" s="1"/>
      <c r="AC4028" s="1"/>
      <c r="AD4028" s="160"/>
    </row>
    <row r="4029" spans="1:30" s="37" customFormat="1">
      <c r="A4029" s="35"/>
      <c r="B4029" s="34"/>
      <c r="C4029" s="3"/>
      <c r="D4029" s="34"/>
      <c r="E4029" s="34"/>
      <c r="F4029" s="34"/>
      <c r="G4029" s="34"/>
      <c r="H4029" s="34"/>
      <c r="I4029" s="34"/>
      <c r="J4029" s="34"/>
      <c r="K4029" s="36"/>
      <c r="L4029" s="36"/>
      <c r="M4029" s="36"/>
      <c r="N4029" s="36"/>
      <c r="O4029" s="34"/>
      <c r="P4029" s="34"/>
      <c r="Q4029" s="80">
        <f t="shared" si="188"/>
        <v>0</v>
      </c>
      <c r="T4029" s="8" t="str">
        <f>+IFERROR(VLOOKUP(B4029,$B$5:B4028,1,FALSE),"")</f>
        <v/>
      </c>
      <c r="U4029" s="8" t="str">
        <f t="shared" si="186"/>
        <v>DUPLICATE</v>
      </c>
      <c r="V4029" s="76"/>
      <c r="W4029" s="75" t="str">
        <f t="shared" si="187"/>
        <v xml:space="preserve"> </v>
      </c>
      <c r="X4029" s="76"/>
      <c r="Y4029" s="76"/>
      <c r="Z4029" s="1"/>
      <c r="AA4029" s="1"/>
      <c r="AB4029" s="1"/>
      <c r="AC4029" s="1"/>
      <c r="AD4029" s="160"/>
    </row>
    <row r="4030" spans="1:30" s="37" customFormat="1">
      <c r="A4030" s="35"/>
      <c r="B4030" s="34"/>
      <c r="C4030" s="3"/>
      <c r="D4030" s="34"/>
      <c r="E4030" s="34"/>
      <c r="F4030" s="34"/>
      <c r="G4030" s="34"/>
      <c r="H4030" s="34"/>
      <c r="I4030" s="34"/>
      <c r="J4030" s="34"/>
      <c r="K4030" s="36"/>
      <c r="L4030" s="36"/>
      <c r="M4030" s="36"/>
      <c r="N4030" s="36"/>
      <c r="O4030" s="34"/>
      <c r="P4030" s="34"/>
      <c r="Q4030" s="80">
        <f t="shared" si="188"/>
        <v>0</v>
      </c>
      <c r="T4030" s="8" t="str">
        <f>+IFERROR(VLOOKUP(B4030,$B$5:B4029,1,FALSE),"")</f>
        <v/>
      </c>
      <c r="U4030" s="8" t="str">
        <f t="shared" si="186"/>
        <v>DUPLICATE</v>
      </c>
      <c r="V4030" s="76"/>
      <c r="W4030" s="75" t="str">
        <f t="shared" si="187"/>
        <v xml:space="preserve"> </v>
      </c>
      <c r="X4030" s="76"/>
      <c r="Y4030" s="76"/>
      <c r="Z4030" s="1"/>
      <c r="AA4030" s="1"/>
      <c r="AB4030" s="1"/>
      <c r="AC4030" s="1"/>
      <c r="AD4030" s="160"/>
    </row>
    <row r="4031" spans="1:30" s="37" customFormat="1">
      <c r="A4031" s="35"/>
      <c r="B4031" s="34"/>
      <c r="C4031" s="3"/>
      <c r="D4031" s="34"/>
      <c r="E4031" s="34"/>
      <c r="F4031" s="34"/>
      <c r="G4031" s="34"/>
      <c r="H4031" s="34"/>
      <c r="I4031" s="34"/>
      <c r="J4031" s="34"/>
      <c r="K4031" s="36"/>
      <c r="L4031" s="36"/>
      <c r="M4031" s="36"/>
      <c r="N4031" s="36"/>
      <c r="O4031" s="34"/>
      <c r="P4031" s="34"/>
      <c r="Q4031" s="80">
        <f t="shared" si="188"/>
        <v>0</v>
      </c>
      <c r="T4031" s="8" t="str">
        <f>+IFERROR(VLOOKUP(B4031,$B$5:B4030,1,FALSE),"")</f>
        <v/>
      </c>
      <c r="U4031" s="8" t="str">
        <f t="shared" si="186"/>
        <v>DUPLICATE</v>
      </c>
      <c r="V4031" s="76"/>
      <c r="W4031" s="75" t="str">
        <f t="shared" si="187"/>
        <v xml:space="preserve"> </v>
      </c>
      <c r="X4031" s="76"/>
      <c r="Y4031" s="76"/>
      <c r="Z4031" s="1"/>
      <c r="AA4031" s="1"/>
      <c r="AB4031" s="1"/>
      <c r="AC4031" s="1"/>
      <c r="AD4031" s="160"/>
    </row>
    <row r="4032" spans="1:30" s="37" customFormat="1">
      <c r="A4032" s="35"/>
      <c r="B4032" s="34"/>
      <c r="C4032" s="3"/>
      <c r="D4032" s="34"/>
      <c r="E4032" s="34"/>
      <c r="F4032" s="34"/>
      <c r="G4032" s="34"/>
      <c r="H4032" s="34"/>
      <c r="I4032" s="34"/>
      <c r="J4032" s="34"/>
      <c r="K4032" s="36"/>
      <c r="L4032" s="36"/>
      <c r="M4032" s="36"/>
      <c r="N4032" s="36"/>
      <c r="O4032" s="34"/>
      <c r="P4032" s="34"/>
      <c r="Q4032" s="80">
        <f t="shared" si="188"/>
        <v>0</v>
      </c>
      <c r="T4032" s="8" t="str">
        <f>+IFERROR(VLOOKUP(B4032,$B$5:B4031,1,FALSE),"")</f>
        <v/>
      </c>
      <c r="U4032" s="8" t="str">
        <f t="shared" si="186"/>
        <v>DUPLICATE</v>
      </c>
      <c r="V4032" s="76"/>
      <c r="W4032" s="75" t="str">
        <f t="shared" si="187"/>
        <v xml:space="preserve"> </v>
      </c>
      <c r="X4032" s="76"/>
      <c r="Y4032" s="76"/>
      <c r="Z4032" s="1"/>
      <c r="AA4032" s="1"/>
      <c r="AB4032" s="1"/>
      <c r="AC4032" s="1"/>
      <c r="AD4032" s="160"/>
    </row>
    <row r="4033" spans="1:30" s="37" customFormat="1">
      <c r="A4033" s="35"/>
      <c r="B4033" s="34"/>
      <c r="C4033" s="3"/>
      <c r="D4033" s="34"/>
      <c r="E4033" s="34"/>
      <c r="F4033" s="34"/>
      <c r="G4033" s="34"/>
      <c r="H4033" s="34"/>
      <c r="I4033" s="34"/>
      <c r="J4033" s="34"/>
      <c r="K4033" s="36"/>
      <c r="L4033" s="36"/>
      <c r="M4033" s="36"/>
      <c r="N4033" s="36"/>
      <c r="O4033" s="34"/>
      <c r="P4033" s="34"/>
      <c r="Q4033" s="80">
        <f t="shared" si="188"/>
        <v>0</v>
      </c>
      <c r="T4033" s="8" t="str">
        <f>+IFERROR(VLOOKUP(B4033,$B$5:B4032,1,FALSE),"")</f>
        <v/>
      </c>
      <c r="U4033" s="8" t="str">
        <f t="shared" si="186"/>
        <v>DUPLICATE</v>
      </c>
      <c r="V4033" s="76"/>
      <c r="W4033" s="75" t="str">
        <f t="shared" si="187"/>
        <v xml:space="preserve"> </v>
      </c>
      <c r="X4033" s="76"/>
      <c r="Y4033" s="76"/>
      <c r="Z4033" s="1"/>
      <c r="AA4033" s="1"/>
      <c r="AB4033" s="1"/>
      <c r="AC4033" s="1"/>
      <c r="AD4033" s="160"/>
    </row>
    <row r="4034" spans="1:30" s="37" customFormat="1">
      <c r="A4034" s="35"/>
      <c r="B4034" s="34"/>
      <c r="C4034" s="3"/>
      <c r="D4034" s="34"/>
      <c r="E4034" s="34"/>
      <c r="F4034" s="34"/>
      <c r="G4034" s="34"/>
      <c r="H4034" s="34"/>
      <c r="I4034" s="34"/>
      <c r="J4034" s="34"/>
      <c r="K4034" s="36"/>
      <c r="L4034" s="36"/>
      <c r="M4034" s="36"/>
      <c r="N4034" s="36"/>
      <c r="O4034" s="34"/>
      <c r="P4034" s="34"/>
      <c r="Q4034" s="80">
        <f t="shared" si="188"/>
        <v>0</v>
      </c>
      <c r="T4034" s="8" t="str">
        <f>+IFERROR(VLOOKUP(B4034,$B$5:B4033,1,FALSE),"")</f>
        <v/>
      </c>
      <c r="U4034" s="8" t="str">
        <f t="shared" si="186"/>
        <v>DUPLICATE</v>
      </c>
      <c r="V4034" s="76"/>
      <c r="W4034" s="75" t="str">
        <f t="shared" si="187"/>
        <v xml:space="preserve"> </v>
      </c>
      <c r="X4034" s="76"/>
      <c r="Y4034" s="76"/>
      <c r="Z4034" s="1"/>
      <c r="AA4034" s="1"/>
      <c r="AB4034" s="1"/>
      <c r="AC4034" s="1"/>
      <c r="AD4034" s="160"/>
    </row>
    <row r="4035" spans="1:30" s="37" customFormat="1">
      <c r="A4035" s="35"/>
      <c r="B4035" s="34"/>
      <c r="C4035" s="3"/>
      <c r="D4035" s="34"/>
      <c r="E4035" s="34"/>
      <c r="F4035" s="34"/>
      <c r="G4035" s="34"/>
      <c r="H4035" s="34"/>
      <c r="I4035" s="34"/>
      <c r="J4035" s="34"/>
      <c r="K4035" s="36"/>
      <c r="L4035" s="36"/>
      <c r="M4035" s="36"/>
      <c r="N4035" s="36"/>
      <c r="O4035" s="34"/>
      <c r="P4035" s="34"/>
      <c r="Q4035" s="80">
        <f t="shared" si="188"/>
        <v>0</v>
      </c>
      <c r="T4035" s="8" t="str">
        <f>+IFERROR(VLOOKUP(B4035,$B$5:B4034,1,FALSE),"")</f>
        <v/>
      </c>
      <c r="U4035" s="8" t="str">
        <f t="shared" si="186"/>
        <v>DUPLICATE</v>
      </c>
      <c r="V4035" s="15"/>
      <c r="W4035" s="75" t="str">
        <f t="shared" si="187"/>
        <v xml:space="preserve"> </v>
      </c>
      <c r="X4035" s="76"/>
      <c r="Y4035" s="76"/>
      <c r="Z4035" s="1"/>
      <c r="AA4035" s="1"/>
      <c r="AB4035" s="1"/>
      <c r="AC4035" s="1"/>
      <c r="AD4035" s="160"/>
    </row>
    <row r="4036" spans="1:30" s="37" customFormat="1">
      <c r="A4036" s="35"/>
      <c r="B4036" s="34"/>
      <c r="C4036" s="3"/>
      <c r="D4036" s="34"/>
      <c r="E4036" s="34"/>
      <c r="F4036" s="34"/>
      <c r="G4036" s="34"/>
      <c r="H4036" s="34"/>
      <c r="I4036" s="34"/>
      <c r="J4036" s="34"/>
      <c r="K4036" s="36"/>
      <c r="L4036" s="36"/>
      <c r="M4036" s="36"/>
      <c r="N4036" s="36"/>
      <c r="O4036" s="34"/>
      <c r="P4036" s="34"/>
      <c r="Q4036" s="80">
        <f t="shared" si="188"/>
        <v>0</v>
      </c>
      <c r="T4036" s="8" t="str">
        <f>+IFERROR(VLOOKUP(B4036,$B$5:B4035,1,FALSE),"")</f>
        <v/>
      </c>
      <c r="U4036" s="8" t="str">
        <f t="shared" si="186"/>
        <v>DUPLICATE</v>
      </c>
      <c r="V4036" s="15"/>
      <c r="W4036" s="75" t="str">
        <f t="shared" si="187"/>
        <v xml:space="preserve"> </v>
      </c>
      <c r="X4036" s="76"/>
      <c r="Y4036" s="76"/>
      <c r="Z4036" s="1"/>
      <c r="AA4036" s="1"/>
      <c r="AB4036" s="1"/>
      <c r="AC4036" s="1"/>
      <c r="AD4036" s="160"/>
    </row>
    <row r="4037" spans="1:30" s="37" customFormat="1">
      <c r="A4037" s="35"/>
      <c r="B4037" s="34"/>
      <c r="C4037" s="3"/>
      <c r="D4037" s="34"/>
      <c r="E4037" s="34"/>
      <c r="F4037" s="34"/>
      <c r="G4037" s="34"/>
      <c r="H4037" s="34"/>
      <c r="I4037" s="34"/>
      <c r="J4037" s="34"/>
      <c r="K4037" s="36"/>
      <c r="L4037" s="36"/>
      <c r="M4037" s="36"/>
      <c r="N4037" s="36"/>
      <c r="O4037" s="34"/>
      <c r="P4037" s="34"/>
      <c r="Q4037" s="80">
        <f t="shared" si="188"/>
        <v>0</v>
      </c>
      <c r="T4037" s="8" t="str">
        <f>+IFERROR(VLOOKUP(B4037,$B$5:B4036,1,FALSE),"")</f>
        <v/>
      </c>
      <c r="U4037" s="8" t="str">
        <f t="shared" ref="U4037:U4100" si="189">+IF(EXACT(T4037,B4037),"DUPLICATE","ORIGINAL")</f>
        <v>DUPLICATE</v>
      </c>
      <c r="V4037" s="76"/>
      <c r="W4037" s="75" t="str">
        <f t="shared" ref="W4037:W4100" si="190">CONCATENATE(B4037," ",A4037)</f>
        <v xml:space="preserve"> </v>
      </c>
      <c r="X4037" s="76"/>
      <c r="Y4037" s="76"/>
      <c r="Z4037" s="1"/>
      <c r="AA4037" s="1"/>
      <c r="AB4037" s="1"/>
      <c r="AC4037" s="1"/>
      <c r="AD4037" s="160"/>
    </row>
    <row r="4038" spans="1:30" s="37" customFormat="1">
      <c r="A4038" s="35"/>
      <c r="B4038" s="34"/>
      <c r="C4038" s="3"/>
      <c r="D4038" s="34"/>
      <c r="E4038" s="34"/>
      <c r="F4038" s="34"/>
      <c r="G4038" s="34"/>
      <c r="H4038" s="34"/>
      <c r="I4038" s="34"/>
      <c r="J4038" s="34"/>
      <c r="K4038" s="36"/>
      <c r="L4038" s="36"/>
      <c r="M4038" s="36"/>
      <c r="N4038" s="36"/>
      <c r="O4038" s="34"/>
      <c r="P4038" s="34"/>
      <c r="Q4038" s="80">
        <f t="shared" ref="Q4038:Q4101" si="191">L4038+M4038+N4038</f>
        <v>0</v>
      </c>
      <c r="T4038" s="8" t="str">
        <f>+IFERROR(VLOOKUP(B4038,$B$5:B4037,1,FALSE),"")</f>
        <v/>
      </c>
      <c r="U4038" s="8" t="str">
        <f t="shared" si="189"/>
        <v>DUPLICATE</v>
      </c>
      <c r="V4038" s="76"/>
      <c r="W4038" s="75" t="str">
        <f t="shared" si="190"/>
        <v xml:space="preserve"> </v>
      </c>
      <c r="X4038" s="76"/>
      <c r="Y4038" s="76"/>
      <c r="Z4038" s="1"/>
      <c r="AA4038" s="1"/>
      <c r="AB4038" s="1"/>
      <c r="AC4038" s="1"/>
      <c r="AD4038" s="160"/>
    </row>
    <row r="4039" spans="1:30" s="37" customFormat="1">
      <c r="A4039" s="35"/>
      <c r="B4039" s="34"/>
      <c r="C4039" s="3"/>
      <c r="D4039" s="34"/>
      <c r="E4039" s="34"/>
      <c r="F4039" s="34"/>
      <c r="G4039" s="34"/>
      <c r="H4039" s="34"/>
      <c r="I4039" s="34"/>
      <c r="J4039" s="34"/>
      <c r="K4039" s="36"/>
      <c r="L4039" s="36"/>
      <c r="M4039" s="36"/>
      <c r="N4039" s="36"/>
      <c r="O4039" s="34"/>
      <c r="P4039" s="34"/>
      <c r="Q4039" s="80">
        <f t="shared" si="191"/>
        <v>0</v>
      </c>
      <c r="T4039" s="8" t="str">
        <f>+IFERROR(VLOOKUP(B4039,$B$5:B4038,1,FALSE),"")</f>
        <v/>
      </c>
      <c r="U4039" s="8" t="str">
        <f t="shared" si="189"/>
        <v>DUPLICATE</v>
      </c>
      <c r="V4039" s="76"/>
      <c r="W4039" s="75" t="str">
        <f t="shared" si="190"/>
        <v xml:space="preserve"> </v>
      </c>
      <c r="X4039" s="76"/>
      <c r="Y4039" s="76"/>
      <c r="Z4039" s="1"/>
      <c r="AA4039" s="1"/>
      <c r="AB4039" s="1"/>
      <c r="AC4039" s="1"/>
      <c r="AD4039" s="160"/>
    </row>
    <row r="4040" spans="1:30" s="37" customFormat="1">
      <c r="A4040" s="35"/>
      <c r="B4040" s="34"/>
      <c r="C4040" s="3"/>
      <c r="D4040" s="34"/>
      <c r="E4040" s="34"/>
      <c r="F4040" s="34"/>
      <c r="G4040" s="34"/>
      <c r="H4040" s="34"/>
      <c r="I4040" s="34"/>
      <c r="J4040" s="34"/>
      <c r="K4040" s="36"/>
      <c r="L4040" s="36"/>
      <c r="M4040" s="36"/>
      <c r="N4040" s="36"/>
      <c r="O4040" s="34"/>
      <c r="P4040" s="34"/>
      <c r="Q4040" s="80">
        <f t="shared" si="191"/>
        <v>0</v>
      </c>
      <c r="T4040" s="8" t="str">
        <f>+IFERROR(VLOOKUP(B4040,$B$5:B4039,1,FALSE),"")</f>
        <v/>
      </c>
      <c r="U4040" s="8" t="str">
        <f t="shared" si="189"/>
        <v>DUPLICATE</v>
      </c>
      <c r="V4040" s="76"/>
      <c r="W4040" s="75" t="str">
        <f t="shared" si="190"/>
        <v xml:space="preserve"> </v>
      </c>
      <c r="X4040" s="76"/>
      <c r="Y4040" s="76"/>
      <c r="Z4040" s="1"/>
      <c r="AA4040" s="1"/>
      <c r="AB4040" s="1"/>
      <c r="AC4040" s="1"/>
      <c r="AD4040" s="160"/>
    </row>
    <row r="4041" spans="1:30" s="37" customFormat="1">
      <c r="A4041" s="35"/>
      <c r="B4041" s="34"/>
      <c r="C4041" s="3"/>
      <c r="D4041" s="34"/>
      <c r="E4041" s="34"/>
      <c r="F4041" s="34"/>
      <c r="G4041" s="34"/>
      <c r="H4041" s="34"/>
      <c r="I4041" s="34"/>
      <c r="J4041" s="34"/>
      <c r="K4041" s="36"/>
      <c r="L4041" s="36"/>
      <c r="M4041" s="36"/>
      <c r="N4041" s="36"/>
      <c r="O4041" s="34"/>
      <c r="P4041" s="34"/>
      <c r="Q4041" s="80">
        <f t="shared" si="191"/>
        <v>0</v>
      </c>
      <c r="T4041" s="8" t="str">
        <f>+IFERROR(VLOOKUP(B4041,$B$5:B4040,1,FALSE),"")</f>
        <v/>
      </c>
      <c r="U4041" s="8" t="str">
        <f t="shared" si="189"/>
        <v>DUPLICATE</v>
      </c>
      <c r="V4041" s="76"/>
      <c r="W4041" s="75" t="str">
        <f t="shared" si="190"/>
        <v xml:space="preserve"> </v>
      </c>
      <c r="X4041" s="76"/>
      <c r="Y4041" s="76"/>
      <c r="Z4041" s="1"/>
      <c r="AA4041" s="1"/>
      <c r="AB4041" s="1"/>
      <c r="AC4041" s="1"/>
      <c r="AD4041" s="160"/>
    </row>
    <row r="4042" spans="1:30" s="37" customFormat="1">
      <c r="A4042" s="35"/>
      <c r="B4042" s="34"/>
      <c r="C4042" s="3"/>
      <c r="D4042" s="34"/>
      <c r="E4042" s="34"/>
      <c r="F4042" s="34"/>
      <c r="G4042" s="34"/>
      <c r="H4042" s="34"/>
      <c r="I4042" s="34"/>
      <c r="J4042" s="34"/>
      <c r="K4042" s="36"/>
      <c r="L4042" s="36"/>
      <c r="M4042" s="36"/>
      <c r="N4042" s="36"/>
      <c r="O4042" s="34"/>
      <c r="P4042" s="34"/>
      <c r="Q4042" s="80">
        <f t="shared" si="191"/>
        <v>0</v>
      </c>
      <c r="T4042" s="8" t="str">
        <f>+IFERROR(VLOOKUP(B4042,$B$5:B4041,1,FALSE),"")</f>
        <v/>
      </c>
      <c r="U4042" s="8" t="str">
        <f t="shared" si="189"/>
        <v>DUPLICATE</v>
      </c>
      <c r="V4042" s="76"/>
      <c r="W4042" s="75" t="str">
        <f t="shared" si="190"/>
        <v xml:space="preserve"> </v>
      </c>
      <c r="X4042" s="76"/>
      <c r="Y4042" s="76"/>
      <c r="Z4042" s="1"/>
      <c r="AA4042" s="1"/>
      <c r="AB4042" s="1"/>
      <c r="AC4042" s="1"/>
      <c r="AD4042" s="160"/>
    </row>
    <row r="4043" spans="1:30" s="37" customFormat="1">
      <c r="A4043" s="35"/>
      <c r="B4043" s="34"/>
      <c r="C4043" s="3"/>
      <c r="D4043" s="34"/>
      <c r="E4043" s="34"/>
      <c r="F4043" s="34"/>
      <c r="G4043" s="34"/>
      <c r="H4043" s="34"/>
      <c r="I4043" s="34"/>
      <c r="J4043" s="34"/>
      <c r="K4043" s="36"/>
      <c r="L4043" s="36"/>
      <c r="M4043" s="36"/>
      <c r="N4043" s="36"/>
      <c r="O4043" s="34"/>
      <c r="P4043" s="34"/>
      <c r="Q4043" s="80">
        <f t="shared" si="191"/>
        <v>0</v>
      </c>
      <c r="T4043" s="8" t="str">
        <f>+IFERROR(VLOOKUP(B4043,$B$5:B4042,1,FALSE),"")</f>
        <v/>
      </c>
      <c r="U4043" s="8" t="str">
        <f t="shared" si="189"/>
        <v>DUPLICATE</v>
      </c>
      <c r="V4043" s="76"/>
      <c r="W4043" s="75" t="str">
        <f t="shared" si="190"/>
        <v xml:space="preserve"> </v>
      </c>
      <c r="X4043" s="76"/>
      <c r="Y4043" s="76"/>
      <c r="Z4043" s="1"/>
      <c r="AA4043" s="1"/>
      <c r="AB4043" s="1"/>
      <c r="AC4043" s="1"/>
      <c r="AD4043" s="160"/>
    </row>
    <row r="4044" spans="1:30" s="37" customFormat="1">
      <c r="A4044" s="35"/>
      <c r="B4044" s="34"/>
      <c r="C4044" s="3"/>
      <c r="D4044" s="34"/>
      <c r="E4044" s="34"/>
      <c r="F4044" s="34"/>
      <c r="G4044" s="34"/>
      <c r="H4044" s="34"/>
      <c r="I4044" s="34"/>
      <c r="J4044" s="34"/>
      <c r="K4044" s="36"/>
      <c r="L4044" s="36"/>
      <c r="M4044" s="36"/>
      <c r="N4044" s="36"/>
      <c r="O4044" s="34"/>
      <c r="P4044" s="34"/>
      <c r="Q4044" s="80">
        <f t="shared" si="191"/>
        <v>0</v>
      </c>
      <c r="T4044" s="8" t="str">
        <f>+IFERROR(VLOOKUP(B4044,$B$5:B4043,1,FALSE),"")</f>
        <v/>
      </c>
      <c r="U4044" s="8" t="str">
        <f t="shared" si="189"/>
        <v>DUPLICATE</v>
      </c>
      <c r="V4044" s="76"/>
      <c r="W4044" s="75" t="str">
        <f t="shared" si="190"/>
        <v xml:space="preserve"> </v>
      </c>
      <c r="X4044" s="76"/>
      <c r="Y4044" s="76"/>
      <c r="Z4044" s="1"/>
      <c r="AA4044" s="1"/>
      <c r="AB4044" s="1"/>
      <c r="AC4044" s="1"/>
      <c r="AD4044" s="160"/>
    </row>
    <row r="4045" spans="1:30" s="37" customFormat="1">
      <c r="A4045" s="35"/>
      <c r="B4045" s="34"/>
      <c r="C4045" s="3"/>
      <c r="D4045" s="34"/>
      <c r="E4045" s="34"/>
      <c r="F4045" s="34"/>
      <c r="G4045" s="34"/>
      <c r="H4045" s="34"/>
      <c r="I4045" s="34"/>
      <c r="J4045" s="34"/>
      <c r="K4045" s="36"/>
      <c r="L4045" s="36"/>
      <c r="M4045" s="36"/>
      <c r="N4045" s="36"/>
      <c r="O4045" s="34"/>
      <c r="P4045" s="34"/>
      <c r="Q4045" s="80">
        <f t="shared" si="191"/>
        <v>0</v>
      </c>
      <c r="T4045" s="8" t="str">
        <f>+IFERROR(VLOOKUP(B4045,$B$5:B4044,1,FALSE),"")</f>
        <v/>
      </c>
      <c r="U4045" s="8" t="str">
        <f t="shared" si="189"/>
        <v>DUPLICATE</v>
      </c>
      <c r="V4045" s="76"/>
      <c r="W4045" s="75" t="str">
        <f t="shared" si="190"/>
        <v xml:space="preserve"> </v>
      </c>
      <c r="X4045" s="76"/>
      <c r="Y4045" s="76"/>
      <c r="Z4045" s="1"/>
      <c r="AA4045" s="1"/>
      <c r="AB4045" s="1"/>
      <c r="AC4045" s="1"/>
      <c r="AD4045" s="160"/>
    </row>
    <row r="4046" spans="1:30" s="37" customFormat="1">
      <c r="A4046" s="35"/>
      <c r="B4046" s="34"/>
      <c r="C4046" s="3"/>
      <c r="D4046" s="34"/>
      <c r="E4046" s="34"/>
      <c r="F4046" s="34"/>
      <c r="G4046" s="34"/>
      <c r="H4046" s="34"/>
      <c r="I4046" s="34"/>
      <c r="J4046" s="34"/>
      <c r="K4046" s="36"/>
      <c r="L4046" s="36"/>
      <c r="M4046" s="36"/>
      <c r="N4046" s="36"/>
      <c r="O4046" s="34"/>
      <c r="P4046" s="34"/>
      <c r="Q4046" s="80">
        <f t="shared" si="191"/>
        <v>0</v>
      </c>
      <c r="T4046" s="8" t="str">
        <f>+IFERROR(VLOOKUP(B4046,$B$5:B4045,1,FALSE),"")</f>
        <v/>
      </c>
      <c r="U4046" s="8" t="str">
        <f t="shared" si="189"/>
        <v>DUPLICATE</v>
      </c>
      <c r="V4046" s="76"/>
      <c r="W4046" s="75" t="str">
        <f t="shared" si="190"/>
        <v xml:space="preserve"> </v>
      </c>
      <c r="X4046" s="76"/>
      <c r="Y4046" s="76"/>
      <c r="Z4046" s="1"/>
      <c r="AA4046" s="1"/>
      <c r="AB4046" s="1"/>
      <c r="AC4046" s="1"/>
      <c r="AD4046" s="160"/>
    </row>
    <row r="4047" spans="1:30" s="37" customFormat="1">
      <c r="A4047" s="35"/>
      <c r="B4047" s="34"/>
      <c r="C4047" s="3"/>
      <c r="D4047" s="34"/>
      <c r="E4047" s="34"/>
      <c r="F4047" s="34"/>
      <c r="G4047" s="34"/>
      <c r="H4047" s="34"/>
      <c r="I4047" s="34"/>
      <c r="J4047" s="34"/>
      <c r="K4047" s="36"/>
      <c r="L4047" s="36"/>
      <c r="M4047" s="36"/>
      <c r="N4047" s="36"/>
      <c r="O4047" s="34"/>
      <c r="P4047" s="34"/>
      <c r="Q4047" s="80">
        <f t="shared" si="191"/>
        <v>0</v>
      </c>
      <c r="T4047" s="8" t="str">
        <f>+IFERROR(VLOOKUP(B4047,$B$5:B4046,1,FALSE),"")</f>
        <v/>
      </c>
      <c r="U4047" s="8" t="str">
        <f t="shared" si="189"/>
        <v>DUPLICATE</v>
      </c>
      <c r="V4047" s="76"/>
      <c r="W4047" s="75" t="str">
        <f t="shared" si="190"/>
        <v xml:space="preserve"> </v>
      </c>
      <c r="X4047" s="76"/>
      <c r="Y4047" s="76"/>
      <c r="Z4047" s="1"/>
      <c r="AA4047" s="1"/>
      <c r="AB4047" s="1"/>
      <c r="AC4047" s="1"/>
      <c r="AD4047" s="160"/>
    </row>
    <row r="4048" spans="1:30" s="37" customFormat="1">
      <c r="A4048" s="35"/>
      <c r="B4048" s="34"/>
      <c r="C4048" s="3"/>
      <c r="D4048" s="34"/>
      <c r="E4048" s="34"/>
      <c r="F4048" s="34"/>
      <c r="G4048" s="34"/>
      <c r="H4048" s="34"/>
      <c r="I4048" s="34"/>
      <c r="J4048" s="34"/>
      <c r="K4048" s="36"/>
      <c r="L4048" s="36"/>
      <c r="M4048" s="36"/>
      <c r="N4048" s="36"/>
      <c r="O4048" s="34"/>
      <c r="P4048" s="34"/>
      <c r="Q4048" s="80">
        <f t="shared" si="191"/>
        <v>0</v>
      </c>
      <c r="T4048" s="8" t="str">
        <f>+IFERROR(VLOOKUP(B4048,$B$5:B4047,1,FALSE),"")</f>
        <v/>
      </c>
      <c r="U4048" s="8" t="str">
        <f t="shared" si="189"/>
        <v>DUPLICATE</v>
      </c>
      <c r="V4048" s="76"/>
      <c r="W4048" s="75" t="str">
        <f t="shared" si="190"/>
        <v xml:space="preserve"> </v>
      </c>
      <c r="X4048" s="76"/>
      <c r="Y4048" s="76"/>
      <c r="Z4048" s="1"/>
      <c r="AA4048" s="1"/>
      <c r="AB4048" s="1"/>
      <c r="AC4048" s="1"/>
      <c r="AD4048" s="160"/>
    </row>
    <row r="4049" spans="1:30" s="37" customFormat="1">
      <c r="A4049" s="35"/>
      <c r="B4049" s="34"/>
      <c r="C4049" s="3"/>
      <c r="D4049" s="34"/>
      <c r="E4049" s="34"/>
      <c r="F4049" s="34"/>
      <c r="G4049" s="34"/>
      <c r="H4049" s="34"/>
      <c r="I4049" s="34"/>
      <c r="J4049" s="34"/>
      <c r="K4049" s="36"/>
      <c r="L4049" s="36"/>
      <c r="M4049" s="36"/>
      <c r="N4049" s="36"/>
      <c r="O4049" s="34"/>
      <c r="P4049" s="34"/>
      <c r="Q4049" s="80">
        <f t="shared" si="191"/>
        <v>0</v>
      </c>
      <c r="T4049" s="8" t="str">
        <f>+IFERROR(VLOOKUP(B4049,$B$5:B4048,1,FALSE),"")</f>
        <v/>
      </c>
      <c r="U4049" s="8" t="str">
        <f t="shared" si="189"/>
        <v>DUPLICATE</v>
      </c>
      <c r="V4049" s="76"/>
      <c r="W4049" s="75" t="str">
        <f t="shared" si="190"/>
        <v xml:space="preserve"> </v>
      </c>
      <c r="X4049" s="76"/>
      <c r="Y4049" s="76"/>
      <c r="Z4049" s="1"/>
      <c r="AA4049" s="1"/>
      <c r="AB4049" s="1"/>
      <c r="AC4049" s="1"/>
      <c r="AD4049" s="160"/>
    </row>
    <row r="4050" spans="1:30" s="37" customFormat="1">
      <c r="A4050" s="35"/>
      <c r="B4050" s="34"/>
      <c r="C4050" s="3"/>
      <c r="D4050" s="34"/>
      <c r="E4050" s="34"/>
      <c r="F4050" s="34"/>
      <c r="G4050" s="34"/>
      <c r="H4050" s="34"/>
      <c r="I4050" s="34"/>
      <c r="J4050" s="34"/>
      <c r="K4050" s="36"/>
      <c r="L4050" s="36"/>
      <c r="M4050" s="36"/>
      <c r="N4050" s="36"/>
      <c r="O4050" s="34"/>
      <c r="P4050" s="34"/>
      <c r="Q4050" s="80">
        <f t="shared" si="191"/>
        <v>0</v>
      </c>
      <c r="T4050" s="8" t="str">
        <f>+IFERROR(VLOOKUP(B4050,$B$5:B4049,1,FALSE),"")</f>
        <v/>
      </c>
      <c r="U4050" s="8" t="str">
        <f t="shared" si="189"/>
        <v>DUPLICATE</v>
      </c>
      <c r="V4050" s="76"/>
      <c r="W4050" s="75" t="str">
        <f t="shared" si="190"/>
        <v xml:space="preserve"> </v>
      </c>
      <c r="X4050" s="76"/>
      <c r="Y4050" s="76"/>
      <c r="Z4050" s="1"/>
      <c r="AA4050" s="1"/>
      <c r="AB4050" s="1"/>
      <c r="AC4050" s="1"/>
      <c r="AD4050" s="160"/>
    </row>
    <row r="4051" spans="1:30" s="37" customFormat="1">
      <c r="A4051" s="35"/>
      <c r="B4051" s="34"/>
      <c r="C4051" s="3"/>
      <c r="D4051" s="34"/>
      <c r="E4051" s="34"/>
      <c r="F4051" s="34"/>
      <c r="G4051" s="34"/>
      <c r="H4051" s="34"/>
      <c r="I4051" s="34"/>
      <c r="J4051" s="34"/>
      <c r="K4051" s="36"/>
      <c r="L4051" s="36"/>
      <c r="M4051" s="36"/>
      <c r="N4051" s="36"/>
      <c r="O4051" s="34"/>
      <c r="P4051" s="34"/>
      <c r="Q4051" s="80">
        <f t="shared" si="191"/>
        <v>0</v>
      </c>
      <c r="T4051" s="8" t="str">
        <f>+IFERROR(VLOOKUP(B4051,$B$5:B4050,1,FALSE),"")</f>
        <v/>
      </c>
      <c r="U4051" s="8" t="str">
        <f t="shared" si="189"/>
        <v>DUPLICATE</v>
      </c>
      <c r="V4051" s="76"/>
      <c r="W4051" s="75" t="str">
        <f t="shared" si="190"/>
        <v xml:space="preserve"> </v>
      </c>
      <c r="X4051" s="76"/>
      <c r="Y4051" s="76"/>
      <c r="Z4051" s="1"/>
      <c r="AA4051" s="1"/>
      <c r="AB4051" s="1"/>
      <c r="AC4051" s="1"/>
      <c r="AD4051" s="160"/>
    </row>
    <row r="4052" spans="1:30" s="37" customFormat="1">
      <c r="A4052" s="35"/>
      <c r="B4052" s="34"/>
      <c r="C4052" s="3"/>
      <c r="D4052" s="34"/>
      <c r="E4052" s="34"/>
      <c r="F4052" s="34"/>
      <c r="G4052" s="34"/>
      <c r="H4052" s="34"/>
      <c r="I4052" s="34"/>
      <c r="J4052" s="34"/>
      <c r="K4052" s="36"/>
      <c r="L4052" s="36"/>
      <c r="M4052" s="36"/>
      <c r="N4052" s="36"/>
      <c r="O4052" s="34"/>
      <c r="P4052" s="34"/>
      <c r="Q4052" s="80">
        <f t="shared" si="191"/>
        <v>0</v>
      </c>
      <c r="T4052" s="8" t="str">
        <f>+IFERROR(VLOOKUP(B4052,$B$5:B4051,1,FALSE),"")</f>
        <v/>
      </c>
      <c r="U4052" s="8" t="str">
        <f t="shared" si="189"/>
        <v>DUPLICATE</v>
      </c>
      <c r="V4052" s="76"/>
      <c r="W4052" s="75" t="str">
        <f t="shared" si="190"/>
        <v xml:space="preserve"> </v>
      </c>
      <c r="X4052" s="76"/>
      <c r="Y4052" s="76"/>
      <c r="Z4052" s="1"/>
      <c r="AA4052" s="1"/>
      <c r="AB4052" s="1"/>
      <c r="AC4052" s="1"/>
      <c r="AD4052" s="160"/>
    </row>
    <row r="4053" spans="1:30" s="37" customFormat="1">
      <c r="A4053" s="35"/>
      <c r="B4053" s="34"/>
      <c r="C4053" s="3"/>
      <c r="D4053" s="34"/>
      <c r="E4053" s="34"/>
      <c r="F4053" s="34"/>
      <c r="G4053" s="34"/>
      <c r="H4053" s="34"/>
      <c r="I4053" s="34"/>
      <c r="J4053" s="34"/>
      <c r="K4053" s="36"/>
      <c r="L4053" s="36"/>
      <c r="M4053" s="36"/>
      <c r="N4053" s="36"/>
      <c r="O4053" s="34"/>
      <c r="P4053" s="34"/>
      <c r="Q4053" s="80">
        <f t="shared" si="191"/>
        <v>0</v>
      </c>
      <c r="T4053" s="8" t="str">
        <f>+IFERROR(VLOOKUP(B4053,$B$5:B4052,1,FALSE),"")</f>
        <v/>
      </c>
      <c r="U4053" s="8" t="str">
        <f t="shared" si="189"/>
        <v>DUPLICATE</v>
      </c>
      <c r="V4053" s="76"/>
      <c r="W4053" s="75" t="str">
        <f t="shared" si="190"/>
        <v xml:space="preserve"> </v>
      </c>
      <c r="X4053" s="76"/>
      <c r="Y4053" s="76"/>
      <c r="Z4053" s="1"/>
      <c r="AA4053" s="1"/>
      <c r="AB4053" s="1"/>
      <c r="AC4053" s="1"/>
      <c r="AD4053" s="160"/>
    </row>
    <row r="4054" spans="1:30" s="37" customFormat="1">
      <c r="A4054" s="35"/>
      <c r="B4054" s="34"/>
      <c r="C4054" s="3"/>
      <c r="D4054" s="34"/>
      <c r="E4054" s="34"/>
      <c r="F4054" s="34"/>
      <c r="G4054" s="34"/>
      <c r="H4054" s="34"/>
      <c r="I4054" s="34"/>
      <c r="J4054" s="34"/>
      <c r="K4054" s="36"/>
      <c r="L4054" s="36"/>
      <c r="M4054" s="36"/>
      <c r="N4054" s="36"/>
      <c r="O4054" s="34"/>
      <c r="P4054" s="34"/>
      <c r="Q4054" s="80">
        <f t="shared" si="191"/>
        <v>0</v>
      </c>
      <c r="T4054" s="8" t="str">
        <f>+IFERROR(VLOOKUP(B4054,$B$5:B4053,1,FALSE),"")</f>
        <v/>
      </c>
      <c r="U4054" s="8" t="str">
        <f t="shared" si="189"/>
        <v>DUPLICATE</v>
      </c>
      <c r="V4054" s="76"/>
      <c r="W4054" s="75" t="str">
        <f t="shared" si="190"/>
        <v xml:space="preserve"> </v>
      </c>
      <c r="X4054" s="76"/>
      <c r="Y4054" s="76"/>
      <c r="Z4054" s="1"/>
      <c r="AA4054" s="1"/>
      <c r="AB4054" s="1"/>
      <c r="AC4054" s="1"/>
      <c r="AD4054" s="160"/>
    </row>
    <row r="4055" spans="1:30" s="37" customFormat="1">
      <c r="A4055" s="35"/>
      <c r="B4055" s="34"/>
      <c r="C4055" s="3"/>
      <c r="D4055" s="34"/>
      <c r="E4055" s="34"/>
      <c r="F4055" s="34"/>
      <c r="G4055" s="34"/>
      <c r="H4055" s="34"/>
      <c r="I4055" s="34"/>
      <c r="J4055" s="34"/>
      <c r="K4055" s="36"/>
      <c r="L4055" s="36"/>
      <c r="M4055" s="36"/>
      <c r="N4055" s="36"/>
      <c r="O4055" s="34"/>
      <c r="P4055" s="34"/>
      <c r="Q4055" s="80">
        <f t="shared" si="191"/>
        <v>0</v>
      </c>
      <c r="T4055" s="8" t="str">
        <f>+IFERROR(VLOOKUP(B4055,$B$5:B4054,1,FALSE),"")</f>
        <v/>
      </c>
      <c r="U4055" s="8" t="str">
        <f t="shared" si="189"/>
        <v>DUPLICATE</v>
      </c>
      <c r="V4055" s="76"/>
      <c r="W4055" s="75" t="str">
        <f t="shared" si="190"/>
        <v xml:space="preserve"> </v>
      </c>
      <c r="X4055" s="76"/>
      <c r="Y4055" s="76"/>
      <c r="Z4055" s="1"/>
      <c r="AA4055" s="1"/>
      <c r="AB4055" s="1"/>
      <c r="AC4055" s="1"/>
      <c r="AD4055" s="160"/>
    </row>
    <row r="4056" spans="1:30" s="37" customFormat="1">
      <c r="A4056" s="35"/>
      <c r="B4056" s="34"/>
      <c r="C4056" s="3"/>
      <c r="D4056" s="34"/>
      <c r="E4056" s="34"/>
      <c r="F4056" s="34"/>
      <c r="G4056" s="34"/>
      <c r="H4056" s="34"/>
      <c r="I4056" s="34"/>
      <c r="J4056" s="34"/>
      <c r="K4056" s="36"/>
      <c r="L4056" s="36"/>
      <c r="M4056" s="36"/>
      <c r="N4056" s="36"/>
      <c r="O4056" s="34"/>
      <c r="P4056" s="34"/>
      <c r="Q4056" s="80">
        <f t="shared" si="191"/>
        <v>0</v>
      </c>
      <c r="T4056" s="8" t="str">
        <f>+IFERROR(VLOOKUP(B4056,$B$5:B4055,1,FALSE),"")</f>
        <v/>
      </c>
      <c r="U4056" s="8" t="str">
        <f t="shared" si="189"/>
        <v>DUPLICATE</v>
      </c>
      <c r="V4056" s="76"/>
      <c r="W4056" s="75" t="str">
        <f t="shared" si="190"/>
        <v xml:space="preserve"> </v>
      </c>
      <c r="X4056" s="76"/>
      <c r="Y4056" s="76"/>
      <c r="Z4056" s="1"/>
      <c r="AA4056" s="1"/>
      <c r="AB4056" s="1"/>
      <c r="AC4056" s="1"/>
      <c r="AD4056" s="160"/>
    </row>
    <row r="4057" spans="1:30" s="37" customFormat="1">
      <c r="A4057" s="35"/>
      <c r="B4057" s="34"/>
      <c r="C4057" s="3"/>
      <c r="D4057" s="34"/>
      <c r="E4057" s="34"/>
      <c r="F4057" s="34"/>
      <c r="G4057" s="34"/>
      <c r="H4057" s="34"/>
      <c r="I4057" s="34"/>
      <c r="J4057" s="34"/>
      <c r="K4057" s="36"/>
      <c r="L4057" s="36"/>
      <c r="M4057" s="36"/>
      <c r="N4057" s="36"/>
      <c r="O4057" s="34"/>
      <c r="P4057" s="34"/>
      <c r="Q4057" s="80">
        <f t="shared" si="191"/>
        <v>0</v>
      </c>
      <c r="T4057" s="8" t="str">
        <f>+IFERROR(VLOOKUP(B4057,$B$5:B4056,1,FALSE),"")</f>
        <v/>
      </c>
      <c r="U4057" s="8" t="str">
        <f t="shared" si="189"/>
        <v>DUPLICATE</v>
      </c>
      <c r="V4057" s="76"/>
      <c r="W4057" s="75" t="str">
        <f t="shared" si="190"/>
        <v xml:space="preserve"> </v>
      </c>
      <c r="X4057" s="76"/>
      <c r="Y4057" s="76"/>
      <c r="Z4057" s="1"/>
      <c r="AA4057" s="1"/>
      <c r="AB4057" s="1"/>
      <c r="AC4057" s="1"/>
      <c r="AD4057" s="160"/>
    </row>
    <row r="4058" spans="1:30" s="37" customFormat="1">
      <c r="A4058" s="35"/>
      <c r="B4058" s="34"/>
      <c r="C4058" s="3"/>
      <c r="D4058" s="34"/>
      <c r="E4058" s="34"/>
      <c r="F4058" s="34"/>
      <c r="G4058" s="34"/>
      <c r="H4058" s="34"/>
      <c r="I4058" s="34"/>
      <c r="J4058" s="34"/>
      <c r="K4058" s="36"/>
      <c r="L4058" s="36"/>
      <c r="M4058" s="36"/>
      <c r="N4058" s="36"/>
      <c r="O4058" s="34"/>
      <c r="P4058" s="34"/>
      <c r="Q4058" s="80">
        <f t="shared" si="191"/>
        <v>0</v>
      </c>
      <c r="T4058" s="8" t="str">
        <f>+IFERROR(VLOOKUP(B4058,$B$5:B4057,1,FALSE),"")</f>
        <v/>
      </c>
      <c r="U4058" s="8" t="str">
        <f t="shared" si="189"/>
        <v>DUPLICATE</v>
      </c>
      <c r="V4058" s="76"/>
      <c r="W4058" s="75" t="str">
        <f t="shared" si="190"/>
        <v xml:space="preserve"> </v>
      </c>
      <c r="X4058" s="76"/>
      <c r="Y4058" s="76"/>
      <c r="Z4058" s="1"/>
      <c r="AA4058" s="1"/>
      <c r="AB4058" s="1"/>
      <c r="AC4058" s="1"/>
      <c r="AD4058" s="160"/>
    </row>
    <row r="4059" spans="1:30" s="37" customFormat="1">
      <c r="A4059" s="35"/>
      <c r="B4059" s="34"/>
      <c r="C4059" s="3"/>
      <c r="D4059" s="34"/>
      <c r="E4059" s="34"/>
      <c r="F4059" s="34"/>
      <c r="G4059" s="34"/>
      <c r="H4059" s="34"/>
      <c r="I4059" s="34"/>
      <c r="J4059" s="34"/>
      <c r="K4059" s="36"/>
      <c r="L4059" s="36"/>
      <c r="M4059" s="36"/>
      <c r="N4059" s="36"/>
      <c r="O4059" s="34"/>
      <c r="P4059" s="34"/>
      <c r="Q4059" s="80">
        <f t="shared" si="191"/>
        <v>0</v>
      </c>
      <c r="T4059" s="8" t="str">
        <f>+IFERROR(VLOOKUP(B4059,$B$5:B4058,1,FALSE),"")</f>
        <v/>
      </c>
      <c r="U4059" s="8" t="str">
        <f t="shared" si="189"/>
        <v>DUPLICATE</v>
      </c>
      <c r="V4059" s="76"/>
      <c r="W4059" s="75" t="str">
        <f t="shared" si="190"/>
        <v xml:space="preserve"> </v>
      </c>
      <c r="X4059" s="76"/>
      <c r="Y4059" s="76"/>
      <c r="Z4059" s="1"/>
      <c r="AA4059" s="1"/>
      <c r="AB4059" s="1"/>
      <c r="AC4059" s="1"/>
      <c r="AD4059" s="160"/>
    </row>
    <row r="4060" spans="1:30" s="37" customFormat="1">
      <c r="A4060" s="35"/>
      <c r="B4060" s="34"/>
      <c r="C4060" s="3"/>
      <c r="D4060" s="34"/>
      <c r="E4060" s="34"/>
      <c r="F4060" s="34"/>
      <c r="G4060" s="34"/>
      <c r="H4060" s="34"/>
      <c r="I4060" s="34"/>
      <c r="J4060" s="34"/>
      <c r="K4060" s="36"/>
      <c r="L4060" s="36"/>
      <c r="M4060" s="36"/>
      <c r="N4060" s="36"/>
      <c r="O4060" s="34"/>
      <c r="P4060" s="34"/>
      <c r="Q4060" s="80">
        <f t="shared" si="191"/>
        <v>0</v>
      </c>
      <c r="T4060" s="8" t="str">
        <f>+IFERROR(VLOOKUP(B4060,$B$5:B4059,1,FALSE),"")</f>
        <v/>
      </c>
      <c r="U4060" s="8" t="str">
        <f t="shared" si="189"/>
        <v>DUPLICATE</v>
      </c>
      <c r="V4060" s="76"/>
      <c r="W4060" s="75" t="str">
        <f t="shared" si="190"/>
        <v xml:space="preserve"> </v>
      </c>
      <c r="X4060" s="76"/>
      <c r="Y4060" s="76"/>
      <c r="Z4060" s="1"/>
      <c r="AA4060" s="1"/>
      <c r="AB4060" s="1"/>
      <c r="AC4060" s="1"/>
      <c r="AD4060" s="160"/>
    </row>
    <row r="4061" spans="1:30" s="37" customFormat="1">
      <c r="A4061" s="35"/>
      <c r="B4061" s="34"/>
      <c r="C4061" s="3"/>
      <c r="D4061" s="34"/>
      <c r="E4061" s="34"/>
      <c r="F4061" s="34"/>
      <c r="G4061" s="34"/>
      <c r="H4061" s="34"/>
      <c r="I4061" s="34"/>
      <c r="J4061" s="34"/>
      <c r="K4061" s="36"/>
      <c r="L4061" s="36"/>
      <c r="M4061" s="36"/>
      <c r="N4061" s="36"/>
      <c r="O4061" s="34"/>
      <c r="P4061" s="34"/>
      <c r="Q4061" s="80">
        <f t="shared" si="191"/>
        <v>0</v>
      </c>
      <c r="T4061" s="8" t="str">
        <f>+IFERROR(VLOOKUP(B4061,$B$5:B4060,1,FALSE),"")</f>
        <v/>
      </c>
      <c r="U4061" s="8" t="str">
        <f t="shared" si="189"/>
        <v>DUPLICATE</v>
      </c>
      <c r="V4061" s="76"/>
      <c r="W4061" s="75" t="str">
        <f t="shared" si="190"/>
        <v xml:space="preserve"> </v>
      </c>
      <c r="X4061" s="76"/>
      <c r="Y4061" s="76"/>
      <c r="Z4061" s="1"/>
      <c r="AA4061" s="1"/>
      <c r="AB4061" s="1"/>
      <c r="AC4061" s="1"/>
      <c r="AD4061" s="160"/>
    </row>
    <row r="4062" spans="1:30" s="37" customFormat="1">
      <c r="A4062" s="35"/>
      <c r="B4062" s="34"/>
      <c r="C4062" s="3"/>
      <c r="D4062" s="34"/>
      <c r="E4062" s="34"/>
      <c r="F4062" s="34"/>
      <c r="G4062" s="34"/>
      <c r="H4062" s="34"/>
      <c r="I4062" s="34"/>
      <c r="J4062" s="34"/>
      <c r="K4062" s="36"/>
      <c r="L4062" s="36"/>
      <c r="M4062" s="36"/>
      <c r="N4062" s="36"/>
      <c r="O4062" s="34"/>
      <c r="P4062" s="34"/>
      <c r="Q4062" s="80">
        <f t="shared" si="191"/>
        <v>0</v>
      </c>
      <c r="T4062" s="8" t="str">
        <f>+IFERROR(VLOOKUP(B4062,$B$5:B4061,1,FALSE),"")</f>
        <v/>
      </c>
      <c r="U4062" s="8" t="str">
        <f t="shared" si="189"/>
        <v>DUPLICATE</v>
      </c>
      <c r="V4062" s="76"/>
      <c r="W4062" s="75" t="str">
        <f t="shared" si="190"/>
        <v xml:space="preserve"> </v>
      </c>
      <c r="X4062" s="76"/>
      <c r="Y4062" s="76"/>
      <c r="Z4062" s="1"/>
      <c r="AA4062" s="1"/>
      <c r="AB4062" s="1"/>
      <c r="AC4062" s="1"/>
      <c r="AD4062" s="160"/>
    </row>
    <row r="4063" spans="1:30" s="37" customFormat="1">
      <c r="A4063" s="35"/>
      <c r="B4063" s="34"/>
      <c r="C4063" s="3"/>
      <c r="D4063" s="34"/>
      <c r="E4063" s="34"/>
      <c r="F4063" s="34"/>
      <c r="G4063" s="34"/>
      <c r="H4063" s="34"/>
      <c r="I4063" s="34"/>
      <c r="J4063" s="34"/>
      <c r="K4063" s="36"/>
      <c r="L4063" s="36"/>
      <c r="M4063" s="36"/>
      <c r="N4063" s="36"/>
      <c r="O4063" s="34"/>
      <c r="P4063" s="34"/>
      <c r="Q4063" s="80">
        <f t="shared" si="191"/>
        <v>0</v>
      </c>
      <c r="T4063" s="8" t="str">
        <f>+IFERROR(VLOOKUP(B4063,$B$5:B4062,1,FALSE),"")</f>
        <v/>
      </c>
      <c r="U4063" s="8" t="str">
        <f t="shared" si="189"/>
        <v>DUPLICATE</v>
      </c>
      <c r="V4063" s="76"/>
      <c r="W4063" s="75" t="str">
        <f t="shared" si="190"/>
        <v xml:space="preserve"> </v>
      </c>
      <c r="X4063" s="76"/>
      <c r="Y4063" s="76"/>
      <c r="Z4063" s="1"/>
      <c r="AA4063" s="1"/>
      <c r="AB4063" s="1"/>
      <c r="AC4063" s="1"/>
      <c r="AD4063" s="160"/>
    </row>
    <row r="4064" spans="1:30" s="37" customFormat="1">
      <c r="A4064" s="35"/>
      <c r="B4064" s="34"/>
      <c r="C4064" s="3"/>
      <c r="D4064" s="34"/>
      <c r="E4064" s="34"/>
      <c r="F4064" s="34"/>
      <c r="G4064" s="34"/>
      <c r="H4064" s="34"/>
      <c r="I4064" s="34"/>
      <c r="J4064" s="34"/>
      <c r="K4064" s="36"/>
      <c r="L4064" s="36"/>
      <c r="M4064" s="36"/>
      <c r="N4064" s="36"/>
      <c r="O4064" s="34"/>
      <c r="P4064" s="34"/>
      <c r="Q4064" s="80">
        <f t="shared" si="191"/>
        <v>0</v>
      </c>
      <c r="T4064" s="8" t="str">
        <f>+IFERROR(VLOOKUP(B4064,$B$5:B4063,1,FALSE),"")</f>
        <v/>
      </c>
      <c r="U4064" s="8" t="str">
        <f t="shared" si="189"/>
        <v>DUPLICATE</v>
      </c>
      <c r="V4064" s="76"/>
      <c r="W4064" s="75" t="str">
        <f t="shared" si="190"/>
        <v xml:space="preserve"> </v>
      </c>
      <c r="X4064" s="76"/>
      <c r="Y4064" s="76"/>
      <c r="Z4064" s="1"/>
      <c r="AA4064" s="1"/>
      <c r="AB4064" s="1"/>
      <c r="AC4064" s="1"/>
      <c r="AD4064" s="160"/>
    </row>
    <row r="4065" spans="1:30" s="37" customFormat="1">
      <c r="A4065" s="35"/>
      <c r="B4065" s="34"/>
      <c r="C4065" s="3"/>
      <c r="D4065" s="34"/>
      <c r="E4065" s="34"/>
      <c r="F4065" s="34"/>
      <c r="G4065" s="34"/>
      <c r="H4065" s="34"/>
      <c r="I4065" s="34"/>
      <c r="J4065" s="34"/>
      <c r="K4065" s="36"/>
      <c r="L4065" s="36"/>
      <c r="M4065" s="36"/>
      <c r="N4065" s="36"/>
      <c r="O4065" s="34"/>
      <c r="P4065" s="34"/>
      <c r="Q4065" s="80">
        <f t="shared" si="191"/>
        <v>0</v>
      </c>
      <c r="T4065" s="8" t="str">
        <f>+IFERROR(VLOOKUP(B4065,$B$5:B4064,1,FALSE),"")</f>
        <v/>
      </c>
      <c r="U4065" s="8" t="str">
        <f t="shared" si="189"/>
        <v>DUPLICATE</v>
      </c>
      <c r="V4065" s="76"/>
      <c r="W4065" s="75" t="str">
        <f t="shared" si="190"/>
        <v xml:space="preserve"> </v>
      </c>
      <c r="X4065" s="76"/>
      <c r="Y4065" s="76"/>
      <c r="Z4065" s="1"/>
      <c r="AA4065" s="1"/>
      <c r="AB4065" s="1"/>
      <c r="AC4065" s="1"/>
      <c r="AD4065" s="160"/>
    </row>
    <row r="4066" spans="1:30" s="37" customFormat="1">
      <c r="A4066" s="35"/>
      <c r="B4066" s="34"/>
      <c r="C4066" s="3"/>
      <c r="D4066" s="34"/>
      <c r="E4066" s="34"/>
      <c r="F4066" s="34"/>
      <c r="G4066" s="34"/>
      <c r="H4066" s="34"/>
      <c r="I4066" s="34"/>
      <c r="J4066" s="34"/>
      <c r="K4066" s="36"/>
      <c r="L4066" s="36"/>
      <c r="M4066" s="36"/>
      <c r="N4066" s="36"/>
      <c r="O4066" s="34"/>
      <c r="P4066" s="34"/>
      <c r="Q4066" s="80">
        <f t="shared" si="191"/>
        <v>0</v>
      </c>
      <c r="T4066" s="8" t="str">
        <f>+IFERROR(VLOOKUP(B4066,$B$5:B4065,1,FALSE),"")</f>
        <v/>
      </c>
      <c r="U4066" s="8" t="str">
        <f t="shared" si="189"/>
        <v>DUPLICATE</v>
      </c>
      <c r="V4066" s="76"/>
      <c r="W4066" s="75" t="str">
        <f t="shared" si="190"/>
        <v xml:space="preserve"> </v>
      </c>
      <c r="X4066" s="76"/>
      <c r="Y4066" s="76"/>
      <c r="Z4066" s="1"/>
      <c r="AA4066" s="1"/>
      <c r="AB4066" s="1"/>
      <c r="AC4066" s="1"/>
      <c r="AD4066" s="160"/>
    </row>
    <row r="4067" spans="1:30" s="37" customFormat="1">
      <c r="A4067" s="35"/>
      <c r="B4067" s="34"/>
      <c r="C4067" s="3"/>
      <c r="D4067" s="34"/>
      <c r="E4067" s="34"/>
      <c r="F4067" s="34"/>
      <c r="G4067" s="34"/>
      <c r="H4067" s="34"/>
      <c r="I4067" s="34"/>
      <c r="J4067" s="34"/>
      <c r="K4067" s="36"/>
      <c r="L4067" s="36"/>
      <c r="M4067" s="36"/>
      <c r="N4067" s="36"/>
      <c r="O4067" s="34"/>
      <c r="P4067" s="34"/>
      <c r="Q4067" s="80">
        <f t="shared" si="191"/>
        <v>0</v>
      </c>
      <c r="T4067" s="8" t="str">
        <f>+IFERROR(VLOOKUP(B4067,$B$5:B4066,1,FALSE),"")</f>
        <v/>
      </c>
      <c r="U4067" s="8" t="str">
        <f t="shared" si="189"/>
        <v>DUPLICATE</v>
      </c>
      <c r="V4067" s="76"/>
      <c r="W4067" s="75" t="str">
        <f t="shared" si="190"/>
        <v xml:space="preserve"> </v>
      </c>
      <c r="X4067" s="76"/>
      <c r="Y4067" s="76"/>
      <c r="Z4067" s="1"/>
      <c r="AA4067" s="1"/>
      <c r="AB4067" s="1"/>
      <c r="AC4067" s="1"/>
      <c r="AD4067" s="160"/>
    </row>
    <row r="4068" spans="1:30" s="37" customFormat="1">
      <c r="A4068" s="35"/>
      <c r="B4068" s="34"/>
      <c r="C4068" s="3"/>
      <c r="D4068" s="34"/>
      <c r="E4068" s="34"/>
      <c r="F4068" s="34"/>
      <c r="G4068" s="34"/>
      <c r="H4068" s="34"/>
      <c r="I4068" s="34"/>
      <c r="J4068" s="34"/>
      <c r="K4068" s="36"/>
      <c r="L4068" s="36"/>
      <c r="M4068" s="36"/>
      <c r="N4068" s="36"/>
      <c r="O4068" s="34"/>
      <c r="P4068" s="34"/>
      <c r="Q4068" s="80">
        <f t="shared" si="191"/>
        <v>0</v>
      </c>
      <c r="T4068" s="8" t="str">
        <f>+IFERROR(VLOOKUP(B4068,$B$5:B4067,1,FALSE),"")</f>
        <v/>
      </c>
      <c r="U4068" s="8" t="str">
        <f t="shared" si="189"/>
        <v>DUPLICATE</v>
      </c>
      <c r="V4068" s="76"/>
      <c r="W4068" s="75" t="str">
        <f t="shared" si="190"/>
        <v xml:space="preserve"> </v>
      </c>
      <c r="X4068" s="76"/>
      <c r="Y4068" s="76"/>
      <c r="Z4068" s="1"/>
      <c r="AA4068" s="1"/>
      <c r="AB4068" s="1"/>
      <c r="AC4068" s="1"/>
      <c r="AD4068" s="160"/>
    </row>
    <row r="4069" spans="1:30" s="37" customFormat="1">
      <c r="A4069" s="35"/>
      <c r="B4069" s="34"/>
      <c r="C4069" s="3"/>
      <c r="D4069" s="34"/>
      <c r="E4069" s="34"/>
      <c r="F4069" s="34"/>
      <c r="G4069" s="34"/>
      <c r="H4069" s="34"/>
      <c r="I4069" s="34"/>
      <c r="J4069" s="34"/>
      <c r="K4069" s="36"/>
      <c r="L4069" s="36"/>
      <c r="M4069" s="36"/>
      <c r="N4069" s="36"/>
      <c r="O4069" s="34"/>
      <c r="P4069" s="34"/>
      <c r="Q4069" s="80">
        <f t="shared" si="191"/>
        <v>0</v>
      </c>
      <c r="T4069" s="8" t="str">
        <f>+IFERROR(VLOOKUP(B4069,$B$5:B4068,1,FALSE),"")</f>
        <v/>
      </c>
      <c r="U4069" s="8" t="str">
        <f t="shared" si="189"/>
        <v>DUPLICATE</v>
      </c>
      <c r="V4069" s="76"/>
      <c r="W4069" s="75" t="str">
        <f t="shared" si="190"/>
        <v xml:space="preserve"> </v>
      </c>
      <c r="X4069" s="76"/>
      <c r="Y4069" s="76"/>
      <c r="Z4069" s="1"/>
      <c r="AA4069" s="1"/>
      <c r="AB4069" s="1"/>
      <c r="AC4069" s="1"/>
      <c r="AD4069" s="160"/>
    </row>
    <row r="4070" spans="1:30" s="37" customFormat="1">
      <c r="A4070" s="35"/>
      <c r="B4070" s="34"/>
      <c r="C4070" s="3"/>
      <c r="D4070" s="34"/>
      <c r="E4070" s="34"/>
      <c r="F4070" s="34"/>
      <c r="G4070" s="34"/>
      <c r="H4070" s="34"/>
      <c r="I4070" s="34"/>
      <c r="J4070" s="34"/>
      <c r="K4070" s="36"/>
      <c r="L4070" s="36"/>
      <c r="M4070" s="36"/>
      <c r="N4070" s="36"/>
      <c r="O4070" s="34"/>
      <c r="P4070" s="34"/>
      <c r="Q4070" s="80">
        <f t="shared" si="191"/>
        <v>0</v>
      </c>
      <c r="T4070" s="8" t="str">
        <f>+IFERROR(VLOOKUP(B4070,$B$5:B4069,1,FALSE),"")</f>
        <v/>
      </c>
      <c r="U4070" s="8" t="str">
        <f t="shared" si="189"/>
        <v>DUPLICATE</v>
      </c>
      <c r="V4070" s="76"/>
      <c r="W4070" s="75" t="str">
        <f t="shared" si="190"/>
        <v xml:space="preserve"> </v>
      </c>
      <c r="X4070" s="76"/>
      <c r="Y4070" s="76"/>
      <c r="Z4070" s="1"/>
      <c r="AA4070" s="1"/>
      <c r="AB4070" s="1"/>
      <c r="AC4070" s="1"/>
      <c r="AD4070" s="160"/>
    </row>
    <row r="4071" spans="1:30" s="37" customFormat="1">
      <c r="A4071" s="35"/>
      <c r="B4071" s="34"/>
      <c r="C4071" s="3"/>
      <c r="D4071" s="34"/>
      <c r="E4071" s="34"/>
      <c r="F4071" s="34"/>
      <c r="G4071" s="34"/>
      <c r="H4071" s="34"/>
      <c r="I4071" s="34"/>
      <c r="J4071" s="34"/>
      <c r="K4071" s="36"/>
      <c r="L4071" s="36"/>
      <c r="M4071" s="36"/>
      <c r="N4071" s="36"/>
      <c r="O4071" s="34"/>
      <c r="P4071" s="34"/>
      <c r="Q4071" s="80">
        <f t="shared" si="191"/>
        <v>0</v>
      </c>
      <c r="T4071" s="8" t="str">
        <f>+IFERROR(VLOOKUP(B4071,$B$5:B4070,1,FALSE),"")</f>
        <v/>
      </c>
      <c r="U4071" s="8" t="str">
        <f t="shared" si="189"/>
        <v>DUPLICATE</v>
      </c>
      <c r="V4071" s="76"/>
      <c r="W4071" s="75" t="str">
        <f t="shared" si="190"/>
        <v xml:space="preserve"> </v>
      </c>
      <c r="X4071" s="76"/>
      <c r="Y4071" s="76"/>
      <c r="Z4071" s="1"/>
      <c r="AA4071" s="1"/>
      <c r="AB4071" s="1"/>
      <c r="AC4071" s="1"/>
      <c r="AD4071" s="160"/>
    </row>
    <row r="4072" spans="1:30" s="37" customFormat="1">
      <c r="A4072" s="35"/>
      <c r="B4072" s="34"/>
      <c r="C4072" s="3"/>
      <c r="D4072" s="34"/>
      <c r="E4072" s="34"/>
      <c r="F4072" s="34"/>
      <c r="G4072" s="34"/>
      <c r="H4072" s="34"/>
      <c r="I4072" s="34"/>
      <c r="J4072" s="34"/>
      <c r="K4072" s="36"/>
      <c r="L4072" s="36"/>
      <c r="M4072" s="36"/>
      <c r="N4072" s="36"/>
      <c r="O4072" s="34"/>
      <c r="P4072" s="34"/>
      <c r="Q4072" s="80">
        <f t="shared" si="191"/>
        <v>0</v>
      </c>
      <c r="T4072" s="8" t="str">
        <f>+IFERROR(VLOOKUP(B4072,$B$5:B4071,1,FALSE),"")</f>
        <v/>
      </c>
      <c r="U4072" s="8" t="str">
        <f t="shared" si="189"/>
        <v>DUPLICATE</v>
      </c>
      <c r="V4072" s="76"/>
      <c r="W4072" s="75" t="str">
        <f t="shared" si="190"/>
        <v xml:space="preserve"> </v>
      </c>
      <c r="X4072" s="76"/>
      <c r="Y4072" s="76"/>
      <c r="Z4072" s="1"/>
      <c r="AA4072" s="1"/>
      <c r="AB4072" s="1"/>
      <c r="AC4072" s="1"/>
      <c r="AD4072" s="160"/>
    </row>
    <row r="4073" spans="1:30" s="37" customFormat="1">
      <c r="A4073" s="35"/>
      <c r="B4073" s="34"/>
      <c r="C4073" s="3"/>
      <c r="D4073" s="34"/>
      <c r="E4073" s="34"/>
      <c r="F4073" s="34"/>
      <c r="G4073" s="34"/>
      <c r="H4073" s="34"/>
      <c r="I4073" s="34"/>
      <c r="J4073" s="34"/>
      <c r="K4073" s="36"/>
      <c r="L4073" s="36"/>
      <c r="M4073" s="36"/>
      <c r="N4073" s="36"/>
      <c r="O4073" s="34"/>
      <c r="P4073" s="34"/>
      <c r="Q4073" s="80">
        <f t="shared" si="191"/>
        <v>0</v>
      </c>
      <c r="T4073" s="8" t="str">
        <f>+IFERROR(VLOOKUP(B4073,$B$5:B4072,1,FALSE),"")</f>
        <v/>
      </c>
      <c r="U4073" s="8" t="str">
        <f t="shared" si="189"/>
        <v>DUPLICATE</v>
      </c>
      <c r="V4073" s="76"/>
      <c r="W4073" s="75" t="str">
        <f t="shared" si="190"/>
        <v xml:space="preserve"> </v>
      </c>
      <c r="X4073" s="76"/>
      <c r="Y4073" s="76"/>
      <c r="Z4073" s="1"/>
      <c r="AA4073" s="1"/>
      <c r="AB4073" s="1"/>
      <c r="AC4073" s="1"/>
      <c r="AD4073" s="160"/>
    </row>
    <row r="4074" spans="1:30" s="37" customFormat="1">
      <c r="A4074" s="35"/>
      <c r="B4074" s="34"/>
      <c r="C4074" s="3"/>
      <c r="D4074" s="34"/>
      <c r="E4074" s="34"/>
      <c r="F4074" s="34"/>
      <c r="G4074" s="34"/>
      <c r="H4074" s="34"/>
      <c r="I4074" s="34"/>
      <c r="J4074" s="34"/>
      <c r="K4074" s="36"/>
      <c r="L4074" s="36"/>
      <c r="M4074" s="36"/>
      <c r="N4074" s="36"/>
      <c r="O4074" s="34"/>
      <c r="P4074" s="34"/>
      <c r="Q4074" s="80">
        <f t="shared" si="191"/>
        <v>0</v>
      </c>
      <c r="T4074" s="8" t="str">
        <f>+IFERROR(VLOOKUP(B4074,$B$5:B4073,1,FALSE),"")</f>
        <v/>
      </c>
      <c r="U4074" s="8" t="str">
        <f t="shared" si="189"/>
        <v>DUPLICATE</v>
      </c>
      <c r="V4074" s="76"/>
      <c r="W4074" s="75" t="str">
        <f t="shared" si="190"/>
        <v xml:space="preserve"> </v>
      </c>
      <c r="X4074" s="76"/>
      <c r="Y4074" s="76"/>
      <c r="Z4074" s="1"/>
      <c r="AA4074" s="1"/>
      <c r="AB4074" s="1"/>
      <c r="AC4074" s="1"/>
      <c r="AD4074" s="160"/>
    </row>
    <row r="4075" spans="1:30" s="37" customFormat="1">
      <c r="A4075" s="35"/>
      <c r="B4075" s="34"/>
      <c r="C4075" s="3"/>
      <c r="D4075" s="34"/>
      <c r="E4075" s="34"/>
      <c r="F4075" s="34"/>
      <c r="G4075" s="34"/>
      <c r="H4075" s="34"/>
      <c r="I4075" s="34"/>
      <c r="J4075" s="34"/>
      <c r="K4075" s="36"/>
      <c r="L4075" s="36"/>
      <c r="M4075" s="36"/>
      <c r="N4075" s="36"/>
      <c r="O4075" s="34"/>
      <c r="P4075" s="34"/>
      <c r="Q4075" s="80">
        <f t="shared" si="191"/>
        <v>0</v>
      </c>
      <c r="T4075" s="8" t="str">
        <f>+IFERROR(VLOOKUP(B4075,$B$5:B4074,1,FALSE),"")</f>
        <v/>
      </c>
      <c r="U4075" s="8" t="str">
        <f t="shared" si="189"/>
        <v>DUPLICATE</v>
      </c>
      <c r="V4075" s="76"/>
      <c r="W4075" s="75" t="str">
        <f t="shared" si="190"/>
        <v xml:space="preserve"> </v>
      </c>
      <c r="X4075" s="76"/>
      <c r="Y4075" s="76"/>
      <c r="Z4075" s="1"/>
      <c r="AA4075" s="1"/>
      <c r="AB4075" s="1"/>
      <c r="AC4075" s="1"/>
      <c r="AD4075" s="160"/>
    </row>
    <row r="4076" spans="1:30" s="37" customFormat="1">
      <c r="A4076" s="35"/>
      <c r="B4076" s="34"/>
      <c r="C4076" s="3"/>
      <c r="D4076" s="34"/>
      <c r="E4076" s="34"/>
      <c r="F4076" s="34"/>
      <c r="G4076" s="34"/>
      <c r="H4076" s="34"/>
      <c r="I4076" s="34"/>
      <c r="J4076" s="34"/>
      <c r="K4076" s="36"/>
      <c r="L4076" s="36"/>
      <c r="M4076" s="36"/>
      <c r="N4076" s="36"/>
      <c r="O4076" s="34"/>
      <c r="P4076" s="34"/>
      <c r="Q4076" s="80">
        <f t="shared" si="191"/>
        <v>0</v>
      </c>
      <c r="T4076" s="8" t="str">
        <f>+IFERROR(VLOOKUP(B4076,$B$5:B4075,1,FALSE),"")</f>
        <v/>
      </c>
      <c r="U4076" s="8" t="str">
        <f t="shared" si="189"/>
        <v>DUPLICATE</v>
      </c>
      <c r="V4076" s="76"/>
      <c r="W4076" s="75" t="str">
        <f t="shared" si="190"/>
        <v xml:space="preserve"> </v>
      </c>
      <c r="X4076" s="76"/>
      <c r="Y4076" s="76"/>
      <c r="Z4076" s="1"/>
      <c r="AA4076" s="1"/>
      <c r="AB4076" s="1"/>
      <c r="AC4076" s="1"/>
      <c r="AD4076" s="160"/>
    </row>
    <row r="4077" spans="1:30" s="37" customFormat="1">
      <c r="A4077" s="35"/>
      <c r="B4077" s="34"/>
      <c r="C4077" s="3"/>
      <c r="D4077" s="34"/>
      <c r="E4077" s="34"/>
      <c r="F4077" s="34"/>
      <c r="G4077" s="34"/>
      <c r="H4077" s="34"/>
      <c r="I4077" s="34"/>
      <c r="J4077" s="34"/>
      <c r="K4077" s="36"/>
      <c r="L4077" s="36"/>
      <c r="M4077" s="36"/>
      <c r="N4077" s="36"/>
      <c r="O4077" s="34"/>
      <c r="P4077" s="34"/>
      <c r="Q4077" s="80">
        <f t="shared" si="191"/>
        <v>0</v>
      </c>
      <c r="T4077" s="8" t="str">
        <f>+IFERROR(VLOOKUP(B4077,$B$5:B4076,1,FALSE),"")</f>
        <v/>
      </c>
      <c r="U4077" s="8" t="str">
        <f t="shared" si="189"/>
        <v>DUPLICATE</v>
      </c>
      <c r="V4077" s="76"/>
      <c r="W4077" s="75" t="str">
        <f t="shared" si="190"/>
        <v xml:space="preserve"> </v>
      </c>
      <c r="X4077" s="76"/>
      <c r="Y4077" s="76"/>
      <c r="Z4077" s="1"/>
      <c r="AA4077" s="1"/>
      <c r="AB4077" s="1"/>
      <c r="AC4077" s="1"/>
      <c r="AD4077" s="160"/>
    </row>
    <row r="4078" spans="1:30" s="37" customFormat="1">
      <c r="A4078" s="35"/>
      <c r="B4078" s="34"/>
      <c r="C4078" s="3"/>
      <c r="D4078" s="34"/>
      <c r="E4078" s="34"/>
      <c r="F4078" s="34"/>
      <c r="G4078" s="34"/>
      <c r="H4078" s="34"/>
      <c r="I4078" s="34"/>
      <c r="J4078" s="34"/>
      <c r="K4078" s="36"/>
      <c r="L4078" s="36"/>
      <c r="M4078" s="36"/>
      <c r="N4078" s="36"/>
      <c r="O4078" s="34"/>
      <c r="P4078" s="34"/>
      <c r="Q4078" s="80">
        <f t="shared" si="191"/>
        <v>0</v>
      </c>
      <c r="T4078" s="8" t="str">
        <f>+IFERROR(VLOOKUP(B4078,$B$5:B4077,1,FALSE),"")</f>
        <v/>
      </c>
      <c r="U4078" s="8" t="str">
        <f t="shared" si="189"/>
        <v>DUPLICATE</v>
      </c>
      <c r="V4078" s="76"/>
      <c r="W4078" s="75" t="str">
        <f t="shared" si="190"/>
        <v xml:space="preserve"> </v>
      </c>
      <c r="X4078" s="76"/>
      <c r="Y4078" s="76"/>
      <c r="Z4078" s="1"/>
      <c r="AA4078" s="1"/>
      <c r="AB4078" s="1"/>
      <c r="AC4078" s="1"/>
      <c r="AD4078" s="160"/>
    </row>
    <row r="4079" spans="1:30" s="37" customFormat="1">
      <c r="A4079" s="35"/>
      <c r="B4079" s="34"/>
      <c r="C4079" s="3"/>
      <c r="D4079" s="34"/>
      <c r="E4079" s="34"/>
      <c r="F4079" s="34"/>
      <c r="G4079" s="34"/>
      <c r="H4079" s="34"/>
      <c r="I4079" s="34"/>
      <c r="J4079" s="34"/>
      <c r="K4079" s="36"/>
      <c r="L4079" s="36"/>
      <c r="M4079" s="36"/>
      <c r="N4079" s="36"/>
      <c r="O4079" s="34"/>
      <c r="P4079" s="34"/>
      <c r="Q4079" s="80">
        <f t="shared" si="191"/>
        <v>0</v>
      </c>
      <c r="T4079" s="8" t="str">
        <f>+IFERROR(VLOOKUP(B4079,$B$5:B4078,1,FALSE),"")</f>
        <v/>
      </c>
      <c r="U4079" s="8" t="str">
        <f t="shared" si="189"/>
        <v>DUPLICATE</v>
      </c>
      <c r="V4079" s="76"/>
      <c r="W4079" s="75" t="str">
        <f t="shared" si="190"/>
        <v xml:space="preserve"> </v>
      </c>
      <c r="X4079" s="76"/>
      <c r="Y4079" s="76"/>
      <c r="Z4079" s="1"/>
      <c r="AA4079" s="1"/>
      <c r="AB4079" s="1"/>
      <c r="AC4079" s="1"/>
      <c r="AD4079" s="160"/>
    </row>
    <row r="4080" spans="1:30" s="37" customFormat="1">
      <c r="A4080" s="35"/>
      <c r="B4080" s="34"/>
      <c r="C4080" s="3"/>
      <c r="D4080" s="34"/>
      <c r="E4080" s="34"/>
      <c r="F4080" s="34"/>
      <c r="G4080" s="34"/>
      <c r="H4080" s="34"/>
      <c r="I4080" s="34"/>
      <c r="J4080" s="34"/>
      <c r="K4080" s="36"/>
      <c r="L4080" s="36"/>
      <c r="M4080" s="36"/>
      <c r="N4080" s="36"/>
      <c r="O4080" s="34"/>
      <c r="P4080" s="34"/>
      <c r="Q4080" s="80">
        <f t="shared" si="191"/>
        <v>0</v>
      </c>
      <c r="T4080" s="8" t="str">
        <f>+IFERROR(VLOOKUP(B4080,$B$5:B4079,1,FALSE),"")</f>
        <v/>
      </c>
      <c r="U4080" s="8" t="str">
        <f t="shared" si="189"/>
        <v>DUPLICATE</v>
      </c>
      <c r="V4080" s="76"/>
      <c r="W4080" s="75" t="str">
        <f t="shared" si="190"/>
        <v xml:space="preserve"> </v>
      </c>
      <c r="X4080" s="76"/>
      <c r="Y4080" s="76"/>
      <c r="Z4080" s="1"/>
      <c r="AA4080" s="1"/>
      <c r="AB4080" s="1"/>
      <c r="AC4080" s="1"/>
      <c r="AD4080" s="160"/>
    </row>
    <row r="4081" spans="1:30" s="37" customFormat="1">
      <c r="A4081" s="35"/>
      <c r="B4081" s="34"/>
      <c r="C4081" s="3"/>
      <c r="D4081" s="34"/>
      <c r="E4081" s="34"/>
      <c r="F4081" s="34"/>
      <c r="G4081" s="34"/>
      <c r="H4081" s="34"/>
      <c r="I4081" s="34"/>
      <c r="J4081" s="34"/>
      <c r="K4081" s="36"/>
      <c r="L4081" s="36"/>
      <c r="M4081" s="36"/>
      <c r="N4081" s="36"/>
      <c r="O4081" s="34"/>
      <c r="P4081" s="34"/>
      <c r="Q4081" s="80">
        <f t="shared" si="191"/>
        <v>0</v>
      </c>
      <c r="T4081" s="8" t="str">
        <f>+IFERROR(VLOOKUP(B4081,$B$5:B4080,1,FALSE),"")</f>
        <v/>
      </c>
      <c r="U4081" s="8" t="str">
        <f t="shared" si="189"/>
        <v>DUPLICATE</v>
      </c>
      <c r="V4081" s="76"/>
      <c r="W4081" s="75" t="str">
        <f t="shared" si="190"/>
        <v xml:space="preserve"> </v>
      </c>
      <c r="X4081" s="76"/>
      <c r="Y4081" s="76"/>
      <c r="Z4081" s="1"/>
      <c r="AA4081" s="1"/>
      <c r="AB4081" s="1"/>
      <c r="AC4081" s="1"/>
      <c r="AD4081" s="160"/>
    </row>
    <row r="4082" spans="1:30" s="37" customFormat="1">
      <c r="A4082" s="35"/>
      <c r="B4082" s="34"/>
      <c r="C4082" s="3"/>
      <c r="D4082" s="34"/>
      <c r="E4082" s="34"/>
      <c r="F4082" s="34"/>
      <c r="G4082" s="34"/>
      <c r="H4082" s="34"/>
      <c r="I4082" s="34"/>
      <c r="J4082" s="34"/>
      <c r="K4082" s="36"/>
      <c r="L4082" s="36"/>
      <c r="M4082" s="36"/>
      <c r="N4082" s="36"/>
      <c r="O4082" s="34"/>
      <c r="P4082" s="34"/>
      <c r="Q4082" s="80">
        <f t="shared" si="191"/>
        <v>0</v>
      </c>
      <c r="T4082" s="8" t="str">
        <f>+IFERROR(VLOOKUP(B4082,$B$5:B4081,1,FALSE),"")</f>
        <v/>
      </c>
      <c r="U4082" s="8" t="str">
        <f t="shared" si="189"/>
        <v>DUPLICATE</v>
      </c>
      <c r="V4082" s="76"/>
      <c r="W4082" s="75" t="str">
        <f t="shared" si="190"/>
        <v xml:space="preserve"> </v>
      </c>
      <c r="X4082" s="76"/>
      <c r="Y4082" s="76"/>
      <c r="Z4082" s="1"/>
      <c r="AA4082" s="1"/>
      <c r="AB4082" s="1"/>
      <c r="AC4082" s="1"/>
      <c r="AD4082" s="160"/>
    </row>
    <row r="4083" spans="1:30" s="37" customFormat="1">
      <c r="A4083" s="35"/>
      <c r="B4083" s="34"/>
      <c r="C4083" s="3"/>
      <c r="D4083" s="34"/>
      <c r="E4083" s="34"/>
      <c r="F4083" s="34"/>
      <c r="G4083" s="34"/>
      <c r="H4083" s="34"/>
      <c r="I4083" s="34"/>
      <c r="J4083" s="34"/>
      <c r="K4083" s="36"/>
      <c r="L4083" s="36"/>
      <c r="M4083" s="36"/>
      <c r="N4083" s="36"/>
      <c r="O4083" s="34"/>
      <c r="P4083" s="34"/>
      <c r="Q4083" s="80">
        <f t="shared" si="191"/>
        <v>0</v>
      </c>
      <c r="T4083" s="8" t="str">
        <f>+IFERROR(VLOOKUP(B4083,$B$5:B4082,1,FALSE),"")</f>
        <v/>
      </c>
      <c r="U4083" s="8" t="str">
        <f t="shared" si="189"/>
        <v>DUPLICATE</v>
      </c>
      <c r="V4083" s="76"/>
      <c r="W4083" s="75" t="str">
        <f t="shared" si="190"/>
        <v xml:space="preserve"> </v>
      </c>
      <c r="X4083" s="76"/>
      <c r="Y4083" s="76"/>
      <c r="Z4083" s="1"/>
      <c r="AA4083" s="1"/>
      <c r="AB4083" s="1"/>
      <c r="AC4083" s="1"/>
      <c r="AD4083" s="160"/>
    </row>
    <row r="4084" spans="1:30" s="37" customFormat="1">
      <c r="A4084" s="35"/>
      <c r="B4084" s="34"/>
      <c r="C4084" s="3"/>
      <c r="D4084" s="34"/>
      <c r="E4084" s="34"/>
      <c r="F4084" s="34"/>
      <c r="G4084" s="34"/>
      <c r="H4084" s="34"/>
      <c r="I4084" s="34"/>
      <c r="J4084" s="34"/>
      <c r="K4084" s="36"/>
      <c r="L4084" s="36"/>
      <c r="M4084" s="36"/>
      <c r="N4084" s="36"/>
      <c r="O4084" s="34"/>
      <c r="P4084" s="34"/>
      <c r="Q4084" s="80">
        <f t="shared" si="191"/>
        <v>0</v>
      </c>
      <c r="T4084" s="8" t="str">
        <f>+IFERROR(VLOOKUP(B4084,$B$5:B4083,1,FALSE),"")</f>
        <v/>
      </c>
      <c r="U4084" s="8" t="str">
        <f t="shared" si="189"/>
        <v>DUPLICATE</v>
      </c>
      <c r="V4084" s="76"/>
      <c r="W4084" s="75" t="str">
        <f t="shared" si="190"/>
        <v xml:space="preserve"> </v>
      </c>
      <c r="X4084" s="76"/>
      <c r="Y4084" s="76"/>
      <c r="Z4084" s="1"/>
      <c r="AA4084" s="1"/>
      <c r="AB4084" s="1"/>
      <c r="AC4084" s="1"/>
      <c r="AD4084" s="160"/>
    </row>
    <row r="4085" spans="1:30" s="37" customFormat="1">
      <c r="A4085" s="35"/>
      <c r="B4085" s="34"/>
      <c r="C4085" s="3"/>
      <c r="D4085" s="34"/>
      <c r="E4085" s="34"/>
      <c r="F4085" s="34"/>
      <c r="G4085" s="34"/>
      <c r="H4085" s="34"/>
      <c r="I4085" s="34"/>
      <c r="J4085" s="34"/>
      <c r="K4085" s="36"/>
      <c r="L4085" s="36"/>
      <c r="M4085" s="36"/>
      <c r="N4085" s="36"/>
      <c r="O4085" s="34"/>
      <c r="P4085" s="34"/>
      <c r="Q4085" s="80">
        <f t="shared" si="191"/>
        <v>0</v>
      </c>
      <c r="T4085" s="8" t="str">
        <f>+IFERROR(VLOOKUP(B4085,$B$5:B4084,1,FALSE),"")</f>
        <v/>
      </c>
      <c r="U4085" s="8" t="str">
        <f t="shared" si="189"/>
        <v>DUPLICATE</v>
      </c>
      <c r="V4085" s="76"/>
      <c r="W4085" s="75" t="str">
        <f t="shared" si="190"/>
        <v xml:space="preserve"> </v>
      </c>
      <c r="X4085" s="76"/>
      <c r="Y4085" s="76"/>
      <c r="Z4085" s="1"/>
      <c r="AA4085" s="1"/>
      <c r="AB4085" s="1"/>
      <c r="AC4085" s="1"/>
      <c r="AD4085" s="160"/>
    </row>
    <row r="4086" spans="1:30" s="37" customFormat="1">
      <c r="A4086" s="35"/>
      <c r="B4086" s="34"/>
      <c r="C4086" s="3"/>
      <c r="D4086" s="34"/>
      <c r="E4086" s="34"/>
      <c r="F4086" s="34"/>
      <c r="G4086" s="34"/>
      <c r="H4086" s="34"/>
      <c r="I4086" s="34"/>
      <c r="J4086" s="34"/>
      <c r="K4086" s="36"/>
      <c r="L4086" s="36"/>
      <c r="M4086" s="36"/>
      <c r="N4086" s="36"/>
      <c r="O4086" s="34"/>
      <c r="P4086" s="34"/>
      <c r="Q4086" s="80">
        <f t="shared" si="191"/>
        <v>0</v>
      </c>
      <c r="T4086" s="8" t="str">
        <f>+IFERROR(VLOOKUP(B4086,$B$5:B4085,1,FALSE),"")</f>
        <v/>
      </c>
      <c r="U4086" s="8" t="str">
        <f t="shared" si="189"/>
        <v>DUPLICATE</v>
      </c>
      <c r="V4086" s="76"/>
      <c r="W4086" s="75" t="str">
        <f t="shared" si="190"/>
        <v xml:space="preserve"> </v>
      </c>
      <c r="X4086" s="76"/>
      <c r="Y4086" s="76"/>
      <c r="Z4086" s="1"/>
      <c r="AA4086" s="1"/>
      <c r="AB4086" s="1"/>
      <c r="AC4086" s="1"/>
      <c r="AD4086" s="160"/>
    </row>
    <row r="4087" spans="1:30" s="37" customFormat="1">
      <c r="A4087" s="35"/>
      <c r="B4087" s="34"/>
      <c r="C4087" s="3"/>
      <c r="D4087" s="34"/>
      <c r="E4087" s="34"/>
      <c r="F4087" s="34"/>
      <c r="G4087" s="34"/>
      <c r="H4087" s="34"/>
      <c r="I4087" s="34"/>
      <c r="J4087" s="34"/>
      <c r="K4087" s="36"/>
      <c r="L4087" s="36"/>
      <c r="M4087" s="36"/>
      <c r="N4087" s="36"/>
      <c r="O4087" s="34"/>
      <c r="P4087" s="34"/>
      <c r="Q4087" s="80">
        <f t="shared" si="191"/>
        <v>0</v>
      </c>
      <c r="T4087" s="8" t="str">
        <f>+IFERROR(VLOOKUP(B4087,$B$5:B4086,1,FALSE),"")</f>
        <v/>
      </c>
      <c r="U4087" s="8" t="str">
        <f t="shared" si="189"/>
        <v>DUPLICATE</v>
      </c>
      <c r="V4087" s="76"/>
      <c r="W4087" s="75" t="str">
        <f t="shared" si="190"/>
        <v xml:space="preserve"> </v>
      </c>
      <c r="X4087" s="76"/>
      <c r="Y4087" s="76"/>
      <c r="Z4087" s="1"/>
      <c r="AA4087" s="1"/>
      <c r="AB4087" s="1"/>
      <c r="AC4087" s="1"/>
      <c r="AD4087" s="160"/>
    </row>
    <row r="4088" spans="1:30" s="37" customFormat="1">
      <c r="A4088" s="35"/>
      <c r="B4088" s="34"/>
      <c r="C4088" s="3"/>
      <c r="D4088" s="34"/>
      <c r="E4088" s="34"/>
      <c r="F4088" s="34"/>
      <c r="G4088" s="34"/>
      <c r="H4088" s="34"/>
      <c r="I4088" s="34"/>
      <c r="J4088" s="34"/>
      <c r="K4088" s="36"/>
      <c r="L4088" s="36"/>
      <c r="M4088" s="36"/>
      <c r="N4088" s="36"/>
      <c r="O4088" s="34"/>
      <c r="P4088" s="34"/>
      <c r="Q4088" s="80">
        <f t="shared" si="191"/>
        <v>0</v>
      </c>
      <c r="T4088" s="8" t="str">
        <f>+IFERROR(VLOOKUP(B4088,$B$5:B4087,1,FALSE),"")</f>
        <v/>
      </c>
      <c r="U4088" s="8" t="str">
        <f t="shared" si="189"/>
        <v>DUPLICATE</v>
      </c>
      <c r="V4088" s="76"/>
      <c r="W4088" s="75" t="str">
        <f t="shared" si="190"/>
        <v xml:space="preserve"> </v>
      </c>
      <c r="X4088" s="76"/>
      <c r="Y4088" s="76"/>
      <c r="Z4088" s="1"/>
      <c r="AA4088" s="1"/>
      <c r="AB4088" s="1"/>
      <c r="AC4088" s="1"/>
      <c r="AD4088" s="160"/>
    </row>
    <row r="4089" spans="1:30" s="37" customFormat="1">
      <c r="A4089" s="35"/>
      <c r="B4089" s="34"/>
      <c r="C4089" s="3"/>
      <c r="D4089" s="34"/>
      <c r="E4089" s="34"/>
      <c r="F4089" s="34"/>
      <c r="G4089" s="34"/>
      <c r="H4089" s="34"/>
      <c r="I4089" s="34"/>
      <c r="J4089" s="34"/>
      <c r="K4089" s="36"/>
      <c r="L4089" s="36"/>
      <c r="M4089" s="36"/>
      <c r="N4089" s="36"/>
      <c r="O4089" s="34"/>
      <c r="P4089" s="34"/>
      <c r="Q4089" s="80">
        <f t="shared" si="191"/>
        <v>0</v>
      </c>
      <c r="T4089" s="8" t="str">
        <f>+IFERROR(VLOOKUP(B4089,$B$5:B4088,1,FALSE),"")</f>
        <v/>
      </c>
      <c r="U4089" s="8" t="str">
        <f t="shared" si="189"/>
        <v>DUPLICATE</v>
      </c>
      <c r="V4089" s="76"/>
      <c r="W4089" s="75" t="str">
        <f t="shared" si="190"/>
        <v xml:space="preserve"> </v>
      </c>
      <c r="X4089" s="76"/>
      <c r="Y4089" s="76"/>
      <c r="Z4089" s="1"/>
      <c r="AA4089" s="1"/>
      <c r="AB4089" s="1"/>
      <c r="AC4089" s="1"/>
      <c r="AD4089" s="160"/>
    </row>
    <row r="4090" spans="1:30" s="37" customFormat="1">
      <c r="A4090" s="35"/>
      <c r="B4090" s="34"/>
      <c r="C4090" s="3"/>
      <c r="D4090" s="34"/>
      <c r="E4090" s="34"/>
      <c r="F4090" s="34"/>
      <c r="G4090" s="34"/>
      <c r="H4090" s="34"/>
      <c r="I4090" s="34"/>
      <c r="J4090" s="34"/>
      <c r="K4090" s="36"/>
      <c r="L4090" s="36"/>
      <c r="M4090" s="36"/>
      <c r="N4090" s="36"/>
      <c r="O4090" s="34"/>
      <c r="P4090" s="34"/>
      <c r="Q4090" s="80">
        <f t="shared" si="191"/>
        <v>0</v>
      </c>
      <c r="T4090" s="8" t="str">
        <f>+IFERROR(VLOOKUP(B4090,$B$5:B4089,1,FALSE),"")</f>
        <v/>
      </c>
      <c r="U4090" s="8" t="str">
        <f t="shared" si="189"/>
        <v>DUPLICATE</v>
      </c>
      <c r="V4090" s="76"/>
      <c r="W4090" s="75" t="str">
        <f t="shared" si="190"/>
        <v xml:space="preserve"> </v>
      </c>
      <c r="X4090" s="76"/>
      <c r="Y4090" s="76"/>
      <c r="Z4090" s="1"/>
      <c r="AA4090" s="1"/>
      <c r="AB4090" s="1"/>
      <c r="AC4090" s="1"/>
      <c r="AD4090" s="160"/>
    </row>
    <row r="4091" spans="1:30" s="37" customFormat="1">
      <c r="A4091" s="35"/>
      <c r="B4091" s="34"/>
      <c r="C4091" s="3"/>
      <c r="D4091" s="34"/>
      <c r="E4091" s="34"/>
      <c r="F4091" s="34"/>
      <c r="G4091" s="34"/>
      <c r="H4091" s="34"/>
      <c r="I4091" s="34"/>
      <c r="J4091" s="34"/>
      <c r="K4091" s="36"/>
      <c r="L4091" s="36"/>
      <c r="M4091" s="36"/>
      <c r="N4091" s="36"/>
      <c r="O4091" s="34"/>
      <c r="P4091" s="34"/>
      <c r="Q4091" s="80">
        <f t="shared" si="191"/>
        <v>0</v>
      </c>
      <c r="T4091" s="8" t="str">
        <f>+IFERROR(VLOOKUP(B4091,$B$5:B4090,1,FALSE),"")</f>
        <v/>
      </c>
      <c r="U4091" s="8" t="str">
        <f t="shared" si="189"/>
        <v>DUPLICATE</v>
      </c>
      <c r="V4091" s="76"/>
      <c r="W4091" s="75" t="str">
        <f t="shared" si="190"/>
        <v xml:space="preserve"> </v>
      </c>
      <c r="X4091" s="76"/>
      <c r="Y4091" s="76"/>
      <c r="Z4091" s="1"/>
      <c r="AA4091" s="1"/>
      <c r="AB4091" s="1"/>
      <c r="AC4091" s="1"/>
      <c r="AD4091" s="160"/>
    </row>
    <row r="4092" spans="1:30" s="37" customFormat="1">
      <c r="A4092" s="35"/>
      <c r="B4092" s="34"/>
      <c r="C4092" s="3"/>
      <c r="D4092" s="34"/>
      <c r="E4092" s="34"/>
      <c r="F4092" s="34"/>
      <c r="G4092" s="34"/>
      <c r="H4092" s="34"/>
      <c r="I4092" s="34"/>
      <c r="J4092" s="34"/>
      <c r="K4092" s="36"/>
      <c r="L4092" s="36"/>
      <c r="M4092" s="36"/>
      <c r="N4092" s="36"/>
      <c r="O4092" s="34"/>
      <c r="P4092" s="34"/>
      <c r="Q4092" s="80">
        <f t="shared" si="191"/>
        <v>0</v>
      </c>
      <c r="T4092" s="8" t="str">
        <f>+IFERROR(VLOOKUP(B4092,$B$5:B4091,1,FALSE),"")</f>
        <v/>
      </c>
      <c r="U4092" s="8" t="str">
        <f t="shared" si="189"/>
        <v>DUPLICATE</v>
      </c>
      <c r="V4092" s="76"/>
      <c r="W4092" s="75" t="str">
        <f t="shared" si="190"/>
        <v xml:space="preserve"> </v>
      </c>
      <c r="X4092" s="76"/>
      <c r="Y4092" s="76"/>
      <c r="Z4092" s="1"/>
      <c r="AA4092" s="1"/>
      <c r="AB4092" s="1"/>
      <c r="AC4092" s="1"/>
      <c r="AD4092" s="160"/>
    </row>
    <row r="4093" spans="1:30" s="37" customFormat="1">
      <c r="A4093" s="35"/>
      <c r="B4093" s="34"/>
      <c r="C4093" s="3"/>
      <c r="D4093" s="34"/>
      <c r="E4093" s="34"/>
      <c r="F4093" s="34"/>
      <c r="G4093" s="34"/>
      <c r="H4093" s="34"/>
      <c r="I4093" s="34"/>
      <c r="J4093" s="34"/>
      <c r="K4093" s="36"/>
      <c r="L4093" s="36"/>
      <c r="M4093" s="36"/>
      <c r="N4093" s="36"/>
      <c r="O4093" s="34"/>
      <c r="P4093" s="34"/>
      <c r="Q4093" s="80">
        <f t="shared" si="191"/>
        <v>0</v>
      </c>
      <c r="T4093" s="8" t="str">
        <f>+IFERROR(VLOOKUP(B4093,$B$5:B4092,1,FALSE),"")</f>
        <v/>
      </c>
      <c r="U4093" s="8" t="str">
        <f t="shared" si="189"/>
        <v>DUPLICATE</v>
      </c>
      <c r="V4093" s="76"/>
      <c r="W4093" s="75" t="str">
        <f t="shared" si="190"/>
        <v xml:space="preserve"> </v>
      </c>
      <c r="X4093" s="76"/>
      <c r="Y4093" s="76"/>
      <c r="Z4093" s="1"/>
      <c r="AA4093" s="1"/>
      <c r="AB4093" s="1"/>
      <c r="AC4093" s="1"/>
      <c r="AD4093" s="160"/>
    </row>
    <row r="4094" spans="1:30" s="37" customFormat="1">
      <c r="A4094" s="35"/>
      <c r="B4094" s="34"/>
      <c r="C4094" s="3"/>
      <c r="D4094" s="34"/>
      <c r="E4094" s="34"/>
      <c r="F4094" s="34"/>
      <c r="G4094" s="34"/>
      <c r="H4094" s="34"/>
      <c r="I4094" s="34"/>
      <c r="J4094" s="34"/>
      <c r="K4094" s="36"/>
      <c r="L4094" s="36"/>
      <c r="M4094" s="36"/>
      <c r="N4094" s="36"/>
      <c r="O4094" s="34"/>
      <c r="P4094" s="34"/>
      <c r="Q4094" s="80">
        <f t="shared" si="191"/>
        <v>0</v>
      </c>
      <c r="T4094" s="8" t="str">
        <f>+IFERROR(VLOOKUP(B4094,$B$5:B4093,1,FALSE),"")</f>
        <v/>
      </c>
      <c r="U4094" s="8" t="str">
        <f t="shared" si="189"/>
        <v>DUPLICATE</v>
      </c>
      <c r="V4094" s="76"/>
      <c r="W4094" s="75" t="str">
        <f t="shared" si="190"/>
        <v xml:space="preserve"> </v>
      </c>
      <c r="X4094" s="76"/>
      <c r="Y4094" s="76"/>
      <c r="Z4094" s="1"/>
      <c r="AA4094" s="1"/>
      <c r="AB4094" s="1"/>
      <c r="AC4094" s="1"/>
      <c r="AD4094" s="160"/>
    </row>
    <row r="4095" spans="1:30" s="37" customFormat="1">
      <c r="A4095" s="35"/>
      <c r="B4095" s="34"/>
      <c r="C4095" s="3"/>
      <c r="D4095" s="34"/>
      <c r="E4095" s="34"/>
      <c r="F4095" s="34"/>
      <c r="G4095" s="34"/>
      <c r="H4095" s="34"/>
      <c r="I4095" s="34"/>
      <c r="J4095" s="34"/>
      <c r="K4095" s="36"/>
      <c r="L4095" s="36"/>
      <c r="M4095" s="36"/>
      <c r="N4095" s="36"/>
      <c r="O4095" s="34"/>
      <c r="P4095" s="34"/>
      <c r="Q4095" s="80">
        <f t="shared" si="191"/>
        <v>0</v>
      </c>
      <c r="T4095" s="8" t="str">
        <f>+IFERROR(VLOOKUP(B4095,$B$5:B4094,1,FALSE),"")</f>
        <v/>
      </c>
      <c r="U4095" s="8" t="str">
        <f t="shared" si="189"/>
        <v>DUPLICATE</v>
      </c>
      <c r="V4095" s="76"/>
      <c r="W4095" s="75" t="str">
        <f t="shared" si="190"/>
        <v xml:space="preserve"> </v>
      </c>
      <c r="X4095" s="76"/>
      <c r="Y4095" s="76"/>
      <c r="Z4095" s="1"/>
      <c r="AA4095" s="1"/>
      <c r="AB4095" s="1"/>
      <c r="AC4095" s="1"/>
      <c r="AD4095" s="160"/>
    </row>
    <row r="4096" spans="1:30" s="37" customFormat="1">
      <c r="A4096" s="35"/>
      <c r="B4096" s="34"/>
      <c r="C4096" s="3"/>
      <c r="D4096" s="34"/>
      <c r="E4096" s="34"/>
      <c r="F4096" s="34"/>
      <c r="G4096" s="34"/>
      <c r="H4096" s="34"/>
      <c r="I4096" s="34"/>
      <c r="J4096" s="34"/>
      <c r="K4096" s="36"/>
      <c r="L4096" s="36"/>
      <c r="M4096" s="36"/>
      <c r="N4096" s="36"/>
      <c r="O4096" s="34"/>
      <c r="P4096" s="34"/>
      <c r="Q4096" s="80">
        <f t="shared" si="191"/>
        <v>0</v>
      </c>
      <c r="T4096" s="8" t="str">
        <f>+IFERROR(VLOOKUP(B4096,$B$5:B4095,1,FALSE),"")</f>
        <v/>
      </c>
      <c r="U4096" s="8" t="str">
        <f t="shared" si="189"/>
        <v>DUPLICATE</v>
      </c>
      <c r="V4096" s="76"/>
      <c r="W4096" s="75" t="str">
        <f t="shared" si="190"/>
        <v xml:space="preserve"> </v>
      </c>
      <c r="X4096" s="76"/>
      <c r="Y4096" s="76"/>
      <c r="Z4096" s="1"/>
      <c r="AA4096" s="1"/>
      <c r="AB4096" s="1"/>
      <c r="AC4096" s="1"/>
      <c r="AD4096" s="160"/>
    </row>
    <row r="4097" spans="1:30" s="37" customFormat="1">
      <c r="A4097" s="35"/>
      <c r="B4097" s="34"/>
      <c r="C4097" s="3"/>
      <c r="D4097" s="34"/>
      <c r="E4097" s="34"/>
      <c r="F4097" s="34"/>
      <c r="G4097" s="34"/>
      <c r="H4097" s="34"/>
      <c r="I4097" s="34"/>
      <c r="J4097" s="34"/>
      <c r="K4097" s="36"/>
      <c r="L4097" s="36"/>
      <c r="M4097" s="36"/>
      <c r="N4097" s="36"/>
      <c r="O4097" s="34"/>
      <c r="P4097" s="34"/>
      <c r="Q4097" s="80">
        <f t="shared" si="191"/>
        <v>0</v>
      </c>
      <c r="T4097" s="8" t="str">
        <f>+IFERROR(VLOOKUP(B4097,$B$5:B4096,1,FALSE),"")</f>
        <v/>
      </c>
      <c r="U4097" s="8" t="str">
        <f t="shared" si="189"/>
        <v>DUPLICATE</v>
      </c>
      <c r="V4097" s="76"/>
      <c r="W4097" s="75" t="str">
        <f t="shared" si="190"/>
        <v xml:space="preserve"> </v>
      </c>
      <c r="X4097" s="76"/>
      <c r="Y4097" s="76"/>
      <c r="Z4097" s="1"/>
      <c r="AA4097" s="1"/>
      <c r="AB4097" s="1"/>
      <c r="AC4097" s="1"/>
      <c r="AD4097" s="160"/>
    </row>
    <row r="4098" spans="1:30" s="37" customFormat="1">
      <c r="A4098" s="35"/>
      <c r="B4098" s="34"/>
      <c r="C4098" s="3"/>
      <c r="D4098" s="34"/>
      <c r="E4098" s="34"/>
      <c r="F4098" s="34"/>
      <c r="G4098" s="34"/>
      <c r="H4098" s="34"/>
      <c r="I4098" s="34"/>
      <c r="J4098" s="34"/>
      <c r="K4098" s="36"/>
      <c r="L4098" s="36"/>
      <c r="M4098" s="36"/>
      <c r="N4098" s="36"/>
      <c r="O4098" s="34"/>
      <c r="P4098" s="34"/>
      <c r="Q4098" s="80">
        <f t="shared" si="191"/>
        <v>0</v>
      </c>
      <c r="T4098" s="8" t="str">
        <f>+IFERROR(VLOOKUP(B4098,$B$5:B4097,1,FALSE),"")</f>
        <v/>
      </c>
      <c r="U4098" s="8" t="str">
        <f t="shared" si="189"/>
        <v>DUPLICATE</v>
      </c>
      <c r="V4098" s="76"/>
      <c r="W4098" s="75" t="str">
        <f t="shared" si="190"/>
        <v xml:space="preserve"> </v>
      </c>
      <c r="X4098" s="76"/>
      <c r="Y4098" s="76"/>
      <c r="Z4098" s="1"/>
      <c r="AA4098" s="1"/>
      <c r="AB4098" s="1"/>
      <c r="AC4098" s="1"/>
      <c r="AD4098" s="160"/>
    </row>
    <row r="4099" spans="1:30" s="37" customFormat="1">
      <c r="A4099" s="35"/>
      <c r="B4099" s="34"/>
      <c r="C4099" s="3"/>
      <c r="D4099" s="34"/>
      <c r="E4099" s="34"/>
      <c r="F4099" s="34"/>
      <c r="G4099" s="34"/>
      <c r="H4099" s="34"/>
      <c r="I4099" s="34"/>
      <c r="J4099" s="34"/>
      <c r="K4099" s="36"/>
      <c r="L4099" s="36"/>
      <c r="M4099" s="36"/>
      <c r="N4099" s="36"/>
      <c r="O4099" s="34"/>
      <c r="P4099" s="34"/>
      <c r="Q4099" s="80">
        <f t="shared" si="191"/>
        <v>0</v>
      </c>
      <c r="T4099" s="8" t="str">
        <f>+IFERROR(VLOOKUP(B4099,$B$5:B4098,1,FALSE),"")</f>
        <v/>
      </c>
      <c r="U4099" s="8" t="str">
        <f t="shared" si="189"/>
        <v>DUPLICATE</v>
      </c>
      <c r="V4099" s="76"/>
      <c r="W4099" s="75" t="str">
        <f t="shared" si="190"/>
        <v xml:space="preserve"> </v>
      </c>
      <c r="X4099" s="76"/>
      <c r="Y4099" s="76"/>
      <c r="Z4099" s="1"/>
      <c r="AA4099" s="1"/>
      <c r="AB4099" s="1"/>
      <c r="AC4099" s="1"/>
      <c r="AD4099" s="160"/>
    </row>
    <row r="4100" spans="1:30" s="37" customFormat="1">
      <c r="A4100" s="35"/>
      <c r="B4100" s="34"/>
      <c r="C4100" s="3"/>
      <c r="D4100" s="34"/>
      <c r="E4100" s="34"/>
      <c r="F4100" s="34"/>
      <c r="G4100" s="34"/>
      <c r="H4100" s="34"/>
      <c r="I4100" s="34"/>
      <c r="J4100" s="34"/>
      <c r="K4100" s="36"/>
      <c r="L4100" s="36"/>
      <c r="M4100" s="36"/>
      <c r="N4100" s="36"/>
      <c r="O4100" s="34"/>
      <c r="P4100" s="34"/>
      <c r="Q4100" s="80">
        <f t="shared" si="191"/>
        <v>0</v>
      </c>
      <c r="T4100" s="8" t="str">
        <f>+IFERROR(VLOOKUP(B4100,$B$5:B4099,1,FALSE),"")</f>
        <v/>
      </c>
      <c r="U4100" s="8" t="str">
        <f t="shared" si="189"/>
        <v>DUPLICATE</v>
      </c>
      <c r="V4100" s="76"/>
      <c r="W4100" s="75" t="str">
        <f t="shared" si="190"/>
        <v xml:space="preserve"> </v>
      </c>
      <c r="X4100" s="76"/>
      <c r="Y4100" s="76"/>
      <c r="Z4100" s="1"/>
      <c r="AA4100" s="1"/>
      <c r="AB4100" s="1"/>
      <c r="AC4100" s="1"/>
      <c r="AD4100" s="160"/>
    </row>
    <row r="4101" spans="1:30" s="37" customFormat="1">
      <c r="A4101" s="35"/>
      <c r="B4101" s="34"/>
      <c r="C4101" s="3"/>
      <c r="D4101" s="34"/>
      <c r="E4101" s="34"/>
      <c r="F4101" s="34"/>
      <c r="G4101" s="34"/>
      <c r="H4101" s="34"/>
      <c r="I4101" s="34"/>
      <c r="J4101" s="34"/>
      <c r="K4101" s="36"/>
      <c r="L4101" s="36"/>
      <c r="M4101" s="36"/>
      <c r="N4101" s="36"/>
      <c r="O4101" s="34"/>
      <c r="P4101" s="34"/>
      <c r="Q4101" s="80">
        <f t="shared" si="191"/>
        <v>0</v>
      </c>
      <c r="T4101" s="8" t="str">
        <f>+IFERROR(VLOOKUP(B4101,$B$5:B4100,1,FALSE),"")</f>
        <v/>
      </c>
      <c r="U4101" s="8" t="str">
        <f t="shared" ref="U4101:U4164" si="192">+IF(EXACT(T4101,B4101),"DUPLICATE","ORIGINAL")</f>
        <v>DUPLICATE</v>
      </c>
      <c r="V4101" s="76"/>
      <c r="W4101" s="75" t="str">
        <f t="shared" ref="W4101:W4164" si="193">CONCATENATE(B4101," ",A4101)</f>
        <v xml:space="preserve"> </v>
      </c>
      <c r="X4101" s="76"/>
      <c r="Y4101" s="76"/>
      <c r="Z4101" s="1"/>
      <c r="AA4101" s="1"/>
      <c r="AB4101" s="1"/>
      <c r="AC4101" s="1"/>
      <c r="AD4101" s="160"/>
    </row>
    <row r="4102" spans="1:30" s="37" customFormat="1">
      <c r="A4102" s="35"/>
      <c r="B4102" s="34"/>
      <c r="C4102" s="3"/>
      <c r="D4102" s="34"/>
      <c r="E4102" s="34"/>
      <c r="F4102" s="34"/>
      <c r="G4102" s="34"/>
      <c r="H4102" s="34"/>
      <c r="I4102" s="34"/>
      <c r="J4102" s="34"/>
      <c r="K4102" s="36"/>
      <c r="L4102" s="36"/>
      <c r="M4102" s="36"/>
      <c r="N4102" s="36"/>
      <c r="O4102" s="34"/>
      <c r="P4102" s="34"/>
      <c r="Q4102" s="80">
        <f t="shared" ref="Q4102:Q4165" si="194">L4102+M4102+N4102</f>
        <v>0</v>
      </c>
      <c r="T4102" s="8" t="str">
        <f>+IFERROR(VLOOKUP(B4102,$B$5:B4101,1,FALSE),"")</f>
        <v/>
      </c>
      <c r="U4102" s="8" t="str">
        <f t="shared" si="192"/>
        <v>DUPLICATE</v>
      </c>
      <c r="V4102" s="76"/>
      <c r="W4102" s="75" t="str">
        <f t="shared" si="193"/>
        <v xml:space="preserve"> </v>
      </c>
      <c r="X4102" s="76"/>
      <c r="Y4102" s="76"/>
      <c r="Z4102" s="1"/>
      <c r="AA4102" s="1"/>
      <c r="AB4102" s="1"/>
      <c r="AC4102" s="1"/>
      <c r="AD4102" s="160"/>
    </row>
    <row r="4103" spans="1:30" s="37" customFormat="1">
      <c r="A4103" s="35"/>
      <c r="B4103" s="34"/>
      <c r="C4103" s="3"/>
      <c r="D4103" s="34"/>
      <c r="E4103" s="34"/>
      <c r="F4103" s="34"/>
      <c r="G4103" s="34"/>
      <c r="H4103" s="34"/>
      <c r="I4103" s="34"/>
      <c r="J4103" s="34"/>
      <c r="K4103" s="36"/>
      <c r="L4103" s="36"/>
      <c r="M4103" s="36"/>
      <c r="N4103" s="36"/>
      <c r="O4103" s="34"/>
      <c r="P4103" s="34"/>
      <c r="Q4103" s="80">
        <f t="shared" si="194"/>
        <v>0</v>
      </c>
      <c r="T4103" s="8" t="str">
        <f>+IFERROR(VLOOKUP(B4103,$B$5:B4102,1,FALSE),"")</f>
        <v/>
      </c>
      <c r="U4103" s="8" t="str">
        <f t="shared" si="192"/>
        <v>DUPLICATE</v>
      </c>
      <c r="V4103" s="76"/>
      <c r="W4103" s="75" t="str">
        <f t="shared" si="193"/>
        <v xml:space="preserve"> </v>
      </c>
      <c r="X4103" s="76"/>
      <c r="Y4103" s="76"/>
      <c r="Z4103" s="1"/>
      <c r="AA4103" s="1"/>
      <c r="AB4103" s="1"/>
      <c r="AC4103" s="1"/>
      <c r="AD4103" s="160"/>
    </row>
    <row r="4104" spans="1:30" s="37" customFormat="1">
      <c r="A4104" s="35"/>
      <c r="B4104" s="34"/>
      <c r="C4104" s="3"/>
      <c r="D4104" s="34"/>
      <c r="E4104" s="34"/>
      <c r="F4104" s="34"/>
      <c r="G4104" s="34"/>
      <c r="H4104" s="34"/>
      <c r="I4104" s="34"/>
      <c r="J4104" s="34"/>
      <c r="K4104" s="36"/>
      <c r="L4104" s="36"/>
      <c r="M4104" s="36"/>
      <c r="N4104" s="36"/>
      <c r="O4104" s="34"/>
      <c r="P4104" s="34"/>
      <c r="Q4104" s="80">
        <f t="shared" si="194"/>
        <v>0</v>
      </c>
      <c r="T4104" s="8" t="str">
        <f>+IFERROR(VLOOKUP(B4104,$B$5:B4103,1,FALSE),"")</f>
        <v/>
      </c>
      <c r="U4104" s="8" t="str">
        <f t="shared" si="192"/>
        <v>DUPLICATE</v>
      </c>
      <c r="V4104" s="76"/>
      <c r="W4104" s="75" t="str">
        <f t="shared" si="193"/>
        <v xml:space="preserve"> </v>
      </c>
      <c r="X4104" s="76"/>
      <c r="Y4104" s="76"/>
      <c r="Z4104" s="1"/>
      <c r="AA4104" s="1"/>
      <c r="AB4104" s="1"/>
      <c r="AC4104" s="1"/>
      <c r="AD4104" s="160"/>
    </row>
    <row r="4105" spans="1:30" s="37" customFormat="1">
      <c r="A4105" s="35"/>
      <c r="B4105" s="34"/>
      <c r="C4105" s="3"/>
      <c r="D4105" s="34"/>
      <c r="E4105" s="34"/>
      <c r="F4105" s="34"/>
      <c r="G4105" s="34"/>
      <c r="H4105" s="34"/>
      <c r="I4105" s="34"/>
      <c r="J4105" s="34"/>
      <c r="K4105" s="36"/>
      <c r="L4105" s="36"/>
      <c r="M4105" s="36"/>
      <c r="N4105" s="36"/>
      <c r="O4105" s="34"/>
      <c r="P4105" s="34"/>
      <c r="Q4105" s="80">
        <f t="shared" si="194"/>
        <v>0</v>
      </c>
      <c r="T4105" s="8" t="str">
        <f>+IFERROR(VLOOKUP(B4105,$B$5:B4104,1,FALSE),"")</f>
        <v/>
      </c>
      <c r="U4105" s="8" t="str">
        <f t="shared" si="192"/>
        <v>DUPLICATE</v>
      </c>
      <c r="V4105" s="76"/>
      <c r="W4105" s="75" t="str">
        <f t="shared" si="193"/>
        <v xml:space="preserve"> </v>
      </c>
      <c r="X4105" s="76"/>
      <c r="Y4105" s="76"/>
      <c r="Z4105" s="1"/>
      <c r="AA4105" s="1"/>
      <c r="AB4105" s="1"/>
      <c r="AC4105" s="1"/>
      <c r="AD4105" s="160"/>
    </row>
    <row r="4106" spans="1:30" s="37" customFormat="1">
      <c r="A4106" s="35"/>
      <c r="B4106" s="34"/>
      <c r="C4106" s="3"/>
      <c r="D4106" s="34"/>
      <c r="E4106" s="34"/>
      <c r="F4106" s="34"/>
      <c r="G4106" s="34"/>
      <c r="H4106" s="34"/>
      <c r="I4106" s="34"/>
      <c r="J4106" s="34"/>
      <c r="K4106" s="36"/>
      <c r="L4106" s="36"/>
      <c r="M4106" s="36"/>
      <c r="N4106" s="36"/>
      <c r="O4106" s="34"/>
      <c r="P4106" s="34"/>
      <c r="Q4106" s="80">
        <f t="shared" si="194"/>
        <v>0</v>
      </c>
      <c r="T4106" s="8" t="str">
        <f>+IFERROR(VLOOKUP(B4106,$B$5:B4105,1,FALSE),"")</f>
        <v/>
      </c>
      <c r="U4106" s="8" t="str">
        <f t="shared" si="192"/>
        <v>DUPLICATE</v>
      </c>
      <c r="V4106" s="76"/>
      <c r="W4106" s="75" t="str">
        <f t="shared" si="193"/>
        <v xml:space="preserve"> </v>
      </c>
      <c r="X4106" s="76"/>
      <c r="Y4106" s="76"/>
      <c r="Z4106" s="1"/>
      <c r="AA4106" s="1"/>
      <c r="AB4106" s="1"/>
      <c r="AC4106" s="1"/>
      <c r="AD4106" s="160"/>
    </row>
    <row r="4107" spans="1:30" s="37" customFormat="1">
      <c r="A4107" s="35"/>
      <c r="B4107" s="34"/>
      <c r="C4107" s="3"/>
      <c r="D4107" s="34"/>
      <c r="E4107" s="34"/>
      <c r="F4107" s="34"/>
      <c r="G4107" s="34"/>
      <c r="H4107" s="34"/>
      <c r="I4107" s="34"/>
      <c r="J4107" s="34"/>
      <c r="K4107" s="36"/>
      <c r="L4107" s="36"/>
      <c r="M4107" s="36"/>
      <c r="N4107" s="36"/>
      <c r="O4107" s="34"/>
      <c r="P4107" s="34"/>
      <c r="Q4107" s="80">
        <f t="shared" si="194"/>
        <v>0</v>
      </c>
      <c r="T4107" s="8" t="str">
        <f>+IFERROR(VLOOKUP(B4107,$B$5:B4106,1,FALSE),"")</f>
        <v/>
      </c>
      <c r="U4107" s="8" t="str">
        <f t="shared" si="192"/>
        <v>DUPLICATE</v>
      </c>
      <c r="V4107" s="76"/>
      <c r="W4107" s="75" t="str">
        <f t="shared" si="193"/>
        <v xml:space="preserve"> </v>
      </c>
      <c r="X4107" s="76"/>
      <c r="Y4107" s="76"/>
      <c r="Z4107" s="1"/>
      <c r="AA4107" s="1"/>
      <c r="AB4107" s="1"/>
      <c r="AC4107" s="1"/>
      <c r="AD4107" s="160"/>
    </row>
    <row r="4108" spans="1:30" s="37" customFormat="1">
      <c r="A4108" s="35"/>
      <c r="B4108" s="34"/>
      <c r="C4108" s="3"/>
      <c r="D4108" s="34"/>
      <c r="E4108" s="34"/>
      <c r="F4108" s="34"/>
      <c r="G4108" s="34"/>
      <c r="H4108" s="34"/>
      <c r="I4108" s="34"/>
      <c r="J4108" s="34"/>
      <c r="K4108" s="36"/>
      <c r="L4108" s="36"/>
      <c r="M4108" s="36"/>
      <c r="N4108" s="36"/>
      <c r="O4108" s="34"/>
      <c r="P4108" s="34"/>
      <c r="Q4108" s="80">
        <f t="shared" si="194"/>
        <v>0</v>
      </c>
      <c r="T4108" s="8" t="str">
        <f>+IFERROR(VLOOKUP(B4108,$B$5:B4107,1,FALSE),"")</f>
        <v/>
      </c>
      <c r="U4108" s="8" t="str">
        <f t="shared" si="192"/>
        <v>DUPLICATE</v>
      </c>
      <c r="V4108" s="76"/>
      <c r="W4108" s="75" t="str">
        <f t="shared" si="193"/>
        <v xml:space="preserve"> </v>
      </c>
      <c r="X4108" s="76"/>
      <c r="Y4108" s="76"/>
      <c r="Z4108" s="1"/>
      <c r="AA4108" s="1"/>
      <c r="AB4108" s="1"/>
      <c r="AC4108" s="1"/>
      <c r="AD4108" s="160"/>
    </row>
    <row r="4109" spans="1:30" s="37" customFormat="1">
      <c r="A4109" s="35"/>
      <c r="B4109" s="34"/>
      <c r="C4109" s="3"/>
      <c r="D4109" s="34"/>
      <c r="E4109" s="34"/>
      <c r="F4109" s="34"/>
      <c r="G4109" s="34"/>
      <c r="H4109" s="34"/>
      <c r="I4109" s="34"/>
      <c r="J4109" s="34"/>
      <c r="K4109" s="36"/>
      <c r="L4109" s="36"/>
      <c r="M4109" s="36"/>
      <c r="N4109" s="36"/>
      <c r="O4109" s="34"/>
      <c r="P4109" s="34"/>
      <c r="Q4109" s="80">
        <f t="shared" si="194"/>
        <v>0</v>
      </c>
      <c r="T4109" s="8" t="str">
        <f>+IFERROR(VLOOKUP(B4109,$B$5:B4108,1,FALSE),"")</f>
        <v/>
      </c>
      <c r="U4109" s="8" t="str">
        <f t="shared" si="192"/>
        <v>DUPLICATE</v>
      </c>
      <c r="V4109" s="76"/>
      <c r="W4109" s="75" t="str">
        <f t="shared" si="193"/>
        <v xml:space="preserve"> </v>
      </c>
      <c r="X4109" s="76"/>
      <c r="Y4109" s="76"/>
      <c r="Z4109" s="1"/>
      <c r="AA4109" s="1"/>
      <c r="AB4109" s="1"/>
      <c r="AC4109" s="1"/>
      <c r="AD4109" s="160"/>
    </row>
    <row r="4110" spans="1:30" s="37" customFormat="1">
      <c r="A4110" s="35"/>
      <c r="B4110" s="34"/>
      <c r="C4110" s="3"/>
      <c r="D4110" s="34"/>
      <c r="E4110" s="34"/>
      <c r="F4110" s="34"/>
      <c r="G4110" s="34"/>
      <c r="H4110" s="34"/>
      <c r="I4110" s="34"/>
      <c r="J4110" s="34"/>
      <c r="K4110" s="36"/>
      <c r="L4110" s="36"/>
      <c r="M4110" s="36"/>
      <c r="N4110" s="36"/>
      <c r="O4110" s="34"/>
      <c r="P4110" s="34"/>
      <c r="Q4110" s="80">
        <f t="shared" si="194"/>
        <v>0</v>
      </c>
      <c r="T4110" s="8" t="str">
        <f>+IFERROR(VLOOKUP(B4110,$B$5:B4109,1,FALSE),"")</f>
        <v/>
      </c>
      <c r="U4110" s="8" t="str">
        <f t="shared" si="192"/>
        <v>DUPLICATE</v>
      </c>
      <c r="V4110" s="76"/>
      <c r="W4110" s="75" t="str">
        <f t="shared" si="193"/>
        <v xml:space="preserve"> </v>
      </c>
      <c r="X4110" s="76"/>
      <c r="Y4110" s="76"/>
      <c r="Z4110" s="1"/>
      <c r="AA4110" s="1"/>
      <c r="AB4110" s="1"/>
      <c r="AC4110" s="1"/>
      <c r="AD4110" s="160"/>
    </row>
    <row r="4111" spans="1:30" s="37" customFormat="1">
      <c r="A4111" s="35"/>
      <c r="B4111" s="34"/>
      <c r="C4111" s="3"/>
      <c r="D4111" s="34"/>
      <c r="E4111" s="34"/>
      <c r="F4111" s="34"/>
      <c r="G4111" s="34"/>
      <c r="H4111" s="34"/>
      <c r="I4111" s="34"/>
      <c r="J4111" s="34"/>
      <c r="K4111" s="36"/>
      <c r="L4111" s="36"/>
      <c r="M4111" s="36"/>
      <c r="N4111" s="36"/>
      <c r="O4111" s="34"/>
      <c r="P4111" s="34"/>
      <c r="Q4111" s="80">
        <f t="shared" si="194"/>
        <v>0</v>
      </c>
      <c r="T4111" s="8" t="str">
        <f>+IFERROR(VLOOKUP(B4111,$B$5:B4110,1,FALSE),"")</f>
        <v/>
      </c>
      <c r="U4111" s="8" t="str">
        <f t="shared" si="192"/>
        <v>DUPLICATE</v>
      </c>
      <c r="V4111" s="76"/>
      <c r="W4111" s="75" t="str">
        <f t="shared" si="193"/>
        <v xml:space="preserve"> </v>
      </c>
      <c r="X4111" s="76"/>
      <c r="Y4111" s="76"/>
      <c r="Z4111" s="1"/>
      <c r="AA4111" s="1"/>
      <c r="AB4111" s="1"/>
      <c r="AC4111" s="1"/>
      <c r="AD4111" s="160"/>
    </row>
    <row r="4112" spans="1:30" s="37" customFormat="1">
      <c r="A4112" s="35"/>
      <c r="B4112" s="34"/>
      <c r="C4112" s="3"/>
      <c r="D4112" s="34"/>
      <c r="E4112" s="34"/>
      <c r="F4112" s="34"/>
      <c r="G4112" s="34"/>
      <c r="H4112" s="34"/>
      <c r="I4112" s="34"/>
      <c r="J4112" s="34"/>
      <c r="K4112" s="36"/>
      <c r="L4112" s="36"/>
      <c r="M4112" s="36"/>
      <c r="N4112" s="36"/>
      <c r="O4112" s="34"/>
      <c r="P4112" s="34"/>
      <c r="Q4112" s="80">
        <f t="shared" si="194"/>
        <v>0</v>
      </c>
      <c r="T4112" s="8" t="str">
        <f>+IFERROR(VLOOKUP(B4112,$B$5:B4111,1,FALSE),"")</f>
        <v/>
      </c>
      <c r="U4112" s="8" t="str">
        <f t="shared" si="192"/>
        <v>DUPLICATE</v>
      </c>
      <c r="V4112" s="76"/>
      <c r="W4112" s="75" t="str">
        <f t="shared" si="193"/>
        <v xml:space="preserve"> </v>
      </c>
      <c r="X4112" s="76"/>
      <c r="Y4112" s="76"/>
      <c r="Z4112" s="1"/>
      <c r="AA4112" s="1"/>
      <c r="AB4112" s="1"/>
      <c r="AC4112" s="1"/>
      <c r="AD4112" s="160"/>
    </row>
    <row r="4113" spans="1:30" s="37" customFormat="1">
      <c r="A4113" s="35"/>
      <c r="B4113" s="34"/>
      <c r="C4113" s="3"/>
      <c r="D4113" s="34"/>
      <c r="E4113" s="34"/>
      <c r="F4113" s="34"/>
      <c r="G4113" s="34"/>
      <c r="H4113" s="34"/>
      <c r="I4113" s="34"/>
      <c r="J4113" s="34"/>
      <c r="K4113" s="36"/>
      <c r="L4113" s="36"/>
      <c r="M4113" s="36"/>
      <c r="N4113" s="36"/>
      <c r="O4113" s="34"/>
      <c r="P4113" s="34"/>
      <c r="Q4113" s="80">
        <f t="shared" si="194"/>
        <v>0</v>
      </c>
      <c r="T4113" s="8" t="str">
        <f>+IFERROR(VLOOKUP(B4113,$B$5:B4112,1,FALSE),"")</f>
        <v/>
      </c>
      <c r="U4113" s="8" t="str">
        <f t="shared" si="192"/>
        <v>DUPLICATE</v>
      </c>
      <c r="V4113" s="76"/>
      <c r="W4113" s="75" t="str">
        <f t="shared" si="193"/>
        <v xml:space="preserve"> </v>
      </c>
      <c r="X4113" s="76"/>
      <c r="Y4113" s="76"/>
      <c r="Z4113" s="1"/>
      <c r="AA4113" s="1"/>
      <c r="AB4113" s="1"/>
      <c r="AC4113" s="1"/>
      <c r="AD4113" s="160"/>
    </row>
    <row r="4114" spans="1:30" s="37" customFormat="1">
      <c r="A4114" s="35"/>
      <c r="B4114" s="34"/>
      <c r="C4114" s="3"/>
      <c r="D4114" s="34"/>
      <c r="E4114" s="34"/>
      <c r="F4114" s="34"/>
      <c r="G4114" s="34"/>
      <c r="H4114" s="34"/>
      <c r="I4114" s="34"/>
      <c r="J4114" s="34"/>
      <c r="K4114" s="36"/>
      <c r="L4114" s="36"/>
      <c r="M4114" s="36"/>
      <c r="N4114" s="36"/>
      <c r="O4114" s="34"/>
      <c r="P4114" s="34"/>
      <c r="Q4114" s="80">
        <f t="shared" si="194"/>
        <v>0</v>
      </c>
      <c r="T4114" s="8" t="str">
        <f>+IFERROR(VLOOKUP(B4114,$B$5:B4113,1,FALSE),"")</f>
        <v/>
      </c>
      <c r="U4114" s="8" t="str">
        <f t="shared" si="192"/>
        <v>DUPLICATE</v>
      </c>
      <c r="V4114" s="76"/>
      <c r="W4114" s="75" t="str">
        <f t="shared" si="193"/>
        <v xml:space="preserve"> </v>
      </c>
      <c r="X4114" s="76"/>
      <c r="Y4114" s="76"/>
      <c r="Z4114" s="1"/>
      <c r="AA4114" s="1"/>
      <c r="AB4114" s="1"/>
      <c r="AC4114" s="1"/>
      <c r="AD4114" s="160"/>
    </row>
    <row r="4115" spans="1:30" s="37" customFormat="1">
      <c r="A4115" s="35"/>
      <c r="B4115" s="34"/>
      <c r="C4115" s="3"/>
      <c r="D4115" s="34"/>
      <c r="E4115" s="34"/>
      <c r="F4115" s="34"/>
      <c r="G4115" s="34"/>
      <c r="H4115" s="34"/>
      <c r="I4115" s="34"/>
      <c r="J4115" s="34"/>
      <c r="K4115" s="36"/>
      <c r="L4115" s="36"/>
      <c r="M4115" s="36"/>
      <c r="N4115" s="36"/>
      <c r="O4115" s="34"/>
      <c r="P4115" s="34"/>
      <c r="Q4115" s="80">
        <f t="shared" si="194"/>
        <v>0</v>
      </c>
      <c r="T4115" s="8" t="str">
        <f>+IFERROR(VLOOKUP(B4115,$B$5:B4114,1,FALSE),"")</f>
        <v/>
      </c>
      <c r="U4115" s="8" t="str">
        <f t="shared" si="192"/>
        <v>DUPLICATE</v>
      </c>
      <c r="V4115" s="76"/>
      <c r="W4115" s="75" t="str">
        <f t="shared" si="193"/>
        <v xml:space="preserve"> </v>
      </c>
      <c r="X4115" s="76"/>
      <c r="Y4115" s="76"/>
      <c r="Z4115" s="1"/>
      <c r="AA4115" s="1"/>
      <c r="AB4115" s="1"/>
      <c r="AC4115" s="1"/>
      <c r="AD4115" s="160"/>
    </row>
    <row r="4116" spans="1:30" s="37" customFormat="1">
      <c r="A4116" s="35"/>
      <c r="B4116" s="34"/>
      <c r="C4116" s="3"/>
      <c r="D4116" s="34"/>
      <c r="E4116" s="34"/>
      <c r="F4116" s="34"/>
      <c r="G4116" s="34"/>
      <c r="H4116" s="34"/>
      <c r="I4116" s="34"/>
      <c r="J4116" s="34"/>
      <c r="K4116" s="36"/>
      <c r="L4116" s="36"/>
      <c r="M4116" s="36"/>
      <c r="N4116" s="36"/>
      <c r="O4116" s="34"/>
      <c r="P4116" s="34"/>
      <c r="Q4116" s="80">
        <f t="shared" si="194"/>
        <v>0</v>
      </c>
      <c r="T4116" s="8" t="str">
        <f>+IFERROR(VLOOKUP(B4116,$B$5:B4115,1,FALSE),"")</f>
        <v/>
      </c>
      <c r="U4116" s="8" t="str">
        <f t="shared" si="192"/>
        <v>DUPLICATE</v>
      </c>
      <c r="V4116" s="76"/>
      <c r="W4116" s="75" t="str">
        <f t="shared" si="193"/>
        <v xml:space="preserve"> </v>
      </c>
      <c r="X4116" s="76"/>
      <c r="Y4116" s="76"/>
      <c r="Z4116" s="1"/>
      <c r="AA4116" s="1"/>
      <c r="AB4116" s="1"/>
      <c r="AC4116" s="1"/>
      <c r="AD4116" s="160"/>
    </row>
    <row r="4117" spans="1:30" s="37" customFormat="1">
      <c r="A4117" s="35"/>
      <c r="B4117" s="34"/>
      <c r="C4117" s="3"/>
      <c r="D4117" s="34"/>
      <c r="E4117" s="34"/>
      <c r="F4117" s="34"/>
      <c r="G4117" s="34"/>
      <c r="H4117" s="34"/>
      <c r="I4117" s="34"/>
      <c r="J4117" s="34"/>
      <c r="K4117" s="36"/>
      <c r="L4117" s="36"/>
      <c r="M4117" s="36"/>
      <c r="N4117" s="36"/>
      <c r="O4117" s="34"/>
      <c r="P4117" s="34"/>
      <c r="Q4117" s="80">
        <f t="shared" si="194"/>
        <v>0</v>
      </c>
      <c r="T4117" s="8" t="str">
        <f>+IFERROR(VLOOKUP(B4117,$B$5:B4116,1,FALSE),"")</f>
        <v/>
      </c>
      <c r="U4117" s="8" t="str">
        <f t="shared" si="192"/>
        <v>DUPLICATE</v>
      </c>
      <c r="V4117" s="76"/>
      <c r="W4117" s="75" t="str">
        <f t="shared" si="193"/>
        <v xml:space="preserve"> </v>
      </c>
      <c r="X4117" s="76"/>
      <c r="Y4117" s="76"/>
      <c r="Z4117" s="1"/>
      <c r="AA4117" s="1"/>
      <c r="AB4117" s="1"/>
      <c r="AC4117" s="1"/>
      <c r="AD4117" s="160"/>
    </row>
    <row r="4118" spans="1:30" s="37" customFormat="1">
      <c r="A4118" s="35"/>
      <c r="B4118" s="34"/>
      <c r="C4118" s="3"/>
      <c r="D4118" s="34"/>
      <c r="E4118" s="34"/>
      <c r="F4118" s="34"/>
      <c r="G4118" s="34"/>
      <c r="H4118" s="34"/>
      <c r="I4118" s="34"/>
      <c r="J4118" s="34"/>
      <c r="K4118" s="36"/>
      <c r="L4118" s="36"/>
      <c r="M4118" s="36"/>
      <c r="N4118" s="36"/>
      <c r="O4118" s="34"/>
      <c r="P4118" s="34"/>
      <c r="Q4118" s="80">
        <f t="shared" si="194"/>
        <v>0</v>
      </c>
      <c r="T4118" s="8" t="str">
        <f>+IFERROR(VLOOKUP(B4118,$B$5:B4117,1,FALSE),"")</f>
        <v/>
      </c>
      <c r="U4118" s="8" t="str">
        <f t="shared" si="192"/>
        <v>DUPLICATE</v>
      </c>
      <c r="V4118" s="76"/>
      <c r="W4118" s="75" t="str">
        <f t="shared" si="193"/>
        <v xml:space="preserve"> </v>
      </c>
      <c r="X4118" s="76"/>
      <c r="Y4118" s="76"/>
      <c r="Z4118" s="1"/>
      <c r="AA4118" s="1"/>
      <c r="AB4118" s="1"/>
      <c r="AC4118" s="1"/>
      <c r="AD4118" s="160"/>
    </row>
    <row r="4119" spans="1:30">
      <c r="A4119" s="35"/>
      <c r="B4119" s="34"/>
      <c r="C4119" s="3"/>
      <c r="D4119" s="34"/>
      <c r="E4119" s="34"/>
      <c r="F4119" s="34"/>
      <c r="G4119" s="34"/>
      <c r="H4119" s="34"/>
      <c r="I4119" s="34"/>
      <c r="J4119" s="34"/>
      <c r="K4119" s="36"/>
      <c r="L4119" s="36"/>
      <c r="M4119" s="36"/>
      <c r="N4119" s="36"/>
      <c r="O4119" s="34"/>
      <c r="P4119" s="34"/>
      <c r="Q4119" s="80">
        <f t="shared" si="194"/>
        <v>0</v>
      </c>
      <c r="T4119" s="8" t="str">
        <f>+IFERROR(VLOOKUP(B4119,$B$5:B4118,1,FALSE),"")</f>
        <v/>
      </c>
      <c r="U4119" s="8" t="str">
        <f t="shared" si="192"/>
        <v>DUPLICATE</v>
      </c>
      <c r="W4119" s="75" t="str">
        <f t="shared" si="193"/>
        <v xml:space="preserve"> </v>
      </c>
    </row>
    <row r="4120" spans="1:30">
      <c r="A4120" s="35"/>
      <c r="B4120" s="34"/>
      <c r="C4120" s="3"/>
      <c r="D4120" s="34"/>
      <c r="E4120" s="34"/>
      <c r="F4120" s="34"/>
      <c r="G4120" s="34"/>
      <c r="H4120" s="34"/>
      <c r="I4120" s="34"/>
      <c r="J4120" s="34"/>
      <c r="K4120" s="36"/>
      <c r="L4120" s="36"/>
      <c r="M4120" s="36"/>
      <c r="N4120" s="36"/>
      <c r="O4120" s="34"/>
      <c r="P4120" s="34"/>
      <c r="Q4120" s="80">
        <f t="shared" si="194"/>
        <v>0</v>
      </c>
      <c r="T4120" s="8" t="str">
        <f>+IFERROR(VLOOKUP(B4120,$B$5:B4119,1,FALSE),"")</f>
        <v/>
      </c>
      <c r="U4120" s="8" t="str">
        <f t="shared" si="192"/>
        <v>DUPLICATE</v>
      </c>
      <c r="W4120" s="75" t="str">
        <f t="shared" si="193"/>
        <v xml:space="preserve"> </v>
      </c>
    </row>
    <row r="4121" spans="1:30">
      <c r="A4121" s="35"/>
      <c r="B4121" s="34"/>
      <c r="C4121" s="3"/>
      <c r="D4121" s="34"/>
      <c r="E4121" s="34"/>
      <c r="F4121" s="34"/>
      <c r="G4121" s="34"/>
      <c r="H4121" s="34"/>
      <c r="I4121" s="34"/>
      <c r="J4121" s="34"/>
      <c r="K4121" s="36"/>
      <c r="L4121" s="36"/>
      <c r="M4121" s="36"/>
      <c r="N4121" s="36"/>
      <c r="O4121" s="34"/>
      <c r="P4121" s="34"/>
      <c r="Q4121" s="80">
        <f t="shared" si="194"/>
        <v>0</v>
      </c>
      <c r="T4121" s="8" t="str">
        <f>+IFERROR(VLOOKUP(B4121,$B$5:B4120,1,FALSE),"")</f>
        <v/>
      </c>
      <c r="U4121" s="8" t="str">
        <f t="shared" si="192"/>
        <v>DUPLICATE</v>
      </c>
      <c r="W4121" s="75" t="str">
        <f t="shared" si="193"/>
        <v xml:space="preserve"> </v>
      </c>
    </row>
    <row r="4122" spans="1:30">
      <c r="A4122" s="35"/>
      <c r="B4122" s="34"/>
      <c r="C4122" s="3"/>
      <c r="D4122" s="34"/>
      <c r="E4122" s="34"/>
      <c r="F4122" s="34"/>
      <c r="G4122" s="34"/>
      <c r="H4122" s="34"/>
      <c r="I4122" s="34"/>
      <c r="J4122" s="34"/>
      <c r="K4122" s="36"/>
      <c r="L4122" s="36"/>
      <c r="M4122" s="36"/>
      <c r="N4122" s="36"/>
      <c r="O4122" s="34"/>
      <c r="P4122" s="34"/>
      <c r="Q4122" s="80">
        <f t="shared" si="194"/>
        <v>0</v>
      </c>
      <c r="T4122" s="8" t="str">
        <f>+IFERROR(VLOOKUP(B4122,$B$5:B4121,1,FALSE),"")</f>
        <v/>
      </c>
      <c r="U4122" s="8" t="str">
        <f t="shared" si="192"/>
        <v>DUPLICATE</v>
      </c>
      <c r="W4122" s="75" t="str">
        <f t="shared" si="193"/>
        <v xml:space="preserve"> </v>
      </c>
    </row>
    <row r="4123" spans="1:30">
      <c r="A4123" s="35"/>
      <c r="B4123" s="34"/>
      <c r="C4123" s="3"/>
      <c r="D4123" s="34"/>
      <c r="E4123" s="34"/>
      <c r="F4123" s="34"/>
      <c r="G4123" s="34"/>
      <c r="H4123" s="34"/>
      <c r="I4123" s="34"/>
      <c r="J4123" s="34"/>
      <c r="K4123" s="36"/>
      <c r="L4123" s="36"/>
      <c r="M4123" s="36"/>
      <c r="N4123" s="36"/>
      <c r="O4123" s="34"/>
      <c r="P4123" s="34"/>
      <c r="Q4123" s="80">
        <f t="shared" si="194"/>
        <v>0</v>
      </c>
      <c r="T4123" s="8" t="str">
        <f>+IFERROR(VLOOKUP(B4123,$B$5:B4122,1,FALSE),"")</f>
        <v/>
      </c>
      <c r="U4123" s="8" t="str">
        <f t="shared" si="192"/>
        <v>DUPLICATE</v>
      </c>
      <c r="W4123" s="75" t="str">
        <f t="shared" si="193"/>
        <v xml:space="preserve"> </v>
      </c>
    </row>
    <row r="4124" spans="1:30">
      <c r="A4124" s="35"/>
      <c r="B4124" s="34"/>
      <c r="C4124" s="3"/>
      <c r="D4124" s="34"/>
      <c r="E4124" s="34"/>
      <c r="F4124" s="34"/>
      <c r="G4124" s="34"/>
      <c r="H4124" s="34"/>
      <c r="I4124" s="34"/>
      <c r="J4124" s="34"/>
      <c r="K4124" s="36"/>
      <c r="L4124" s="36"/>
      <c r="M4124" s="36"/>
      <c r="N4124" s="36"/>
      <c r="O4124" s="34"/>
      <c r="P4124" s="34"/>
      <c r="Q4124" s="80">
        <f t="shared" si="194"/>
        <v>0</v>
      </c>
      <c r="T4124" s="8" t="str">
        <f>+IFERROR(VLOOKUP(B4124,$B$5:B4123,1,FALSE),"")</f>
        <v/>
      </c>
      <c r="U4124" s="8" t="str">
        <f t="shared" si="192"/>
        <v>DUPLICATE</v>
      </c>
      <c r="W4124" s="75" t="str">
        <f t="shared" si="193"/>
        <v xml:space="preserve"> </v>
      </c>
    </row>
    <row r="4125" spans="1:30">
      <c r="A4125" s="35"/>
      <c r="B4125" s="34"/>
      <c r="C4125" s="3"/>
      <c r="D4125" s="34"/>
      <c r="E4125" s="34"/>
      <c r="F4125" s="34"/>
      <c r="G4125" s="34"/>
      <c r="H4125" s="34"/>
      <c r="I4125" s="34"/>
      <c r="J4125" s="34"/>
      <c r="K4125" s="36"/>
      <c r="L4125" s="36"/>
      <c r="M4125" s="36"/>
      <c r="N4125" s="36"/>
      <c r="O4125" s="34"/>
      <c r="P4125" s="34"/>
      <c r="Q4125" s="80">
        <f t="shared" si="194"/>
        <v>0</v>
      </c>
      <c r="T4125" s="8" t="str">
        <f>+IFERROR(VLOOKUP(B4125,$B$5:B4124,1,FALSE),"")</f>
        <v/>
      </c>
      <c r="U4125" s="8" t="str">
        <f t="shared" si="192"/>
        <v>DUPLICATE</v>
      </c>
      <c r="W4125" s="75" t="str">
        <f t="shared" si="193"/>
        <v xml:space="preserve"> </v>
      </c>
    </row>
    <row r="4126" spans="1:30">
      <c r="A4126" s="35"/>
      <c r="B4126" s="34"/>
      <c r="C4126" s="3"/>
      <c r="D4126" s="34"/>
      <c r="E4126" s="34"/>
      <c r="F4126" s="34"/>
      <c r="G4126" s="34"/>
      <c r="H4126" s="34"/>
      <c r="I4126" s="34"/>
      <c r="J4126" s="34"/>
      <c r="K4126" s="36"/>
      <c r="L4126" s="36"/>
      <c r="M4126" s="36"/>
      <c r="N4126" s="36"/>
      <c r="O4126" s="34"/>
      <c r="P4126" s="34"/>
      <c r="Q4126" s="80">
        <f t="shared" si="194"/>
        <v>0</v>
      </c>
      <c r="T4126" s="8" t="str">
        <f>+IFERROR(VLOOKUP(B4126,$B$5:B4125,1,FALSE),"")</f>
        <v/>
      </c>
      <c r="U4126" s="8" t="str">
        <f t="shared" si="192"/>
        <v>DUPLICATE</v>
      </c>
      <c r="W4126" s="75" t="str">
        <f t="shared" si="193"/>
        <v xml:space="preserve"> </v>
      </c>
    </row>
    <row r="4127" spans="1:30">
      <c r="A4127" s="35"/>
      <c r="B4127" s="34"/>
      <c r="C4127" s="3"/>
      <c r="D4127" s="34"/>
      <c r="E4127" s="34"/>
      <c r="F4127" s="34"/>
      <c r="G4127" s="34"/>
      <c r="H4127" s="34"/>
      <c r="I4127" s="34"/>
      <c r="J4127" s="34"/>
      <c r="K4127" s="36"/>
      <c r="L4127" s="36"/>
      <c r="M4127" s="36"/>
      <c r="N4127" s="36"/>
      <c r="O4127" s="34"/>
      <c r="P4127" s="34"/>
      <c r="Q4127" s="80">
        <f t="shared" si="194"/>
        <v>0</v>
      </c>
      <c r="T4127" s="8" t="str">
        <f>+IFERROR(VLOOKUP(B4127,$B$5:B4126,1,FALSE),"")</f>
        <v/>
      </c>
      <c r="U4127" s="8" t="str">
        <f t="shared" si="192"/>
        <v>DUPLICATE</v>
      </c>
      <c r="W4127" s="75" t="str">
        <f t="shared" si="193"/>
        <v xml:space="preserve"> </v>
      </c>
    </row>
    <row r="4128" spans="1:30">
      <c r="A4128" s="35"/>
      <c r="B4128" s="34"/>
      <c r="C4128" s="3"/>
      <c r="D4128" s="34"/>
      <c r="E4128" s="34"/>
      <c r="F4128" s="34"/>
      <c r="G4128" s="34"/>
      <c r="H4128" s="34"/>
      <c r="I4128" s="34"/>
      <c r="J4128" s="34"/>
      <c r="K4128" s="36"/>
      <c r="L4128" s="36"/>
      <c r="M4128" s="36"/>
      <c r="N4128" s="36"/>
      <c r="O4128" s="34"/>
      <c r="P4128" s="34"/>
      <c r="Q4128" s="80">
        <f t="shared" si="194"/>
        <v>0</v>
      </c>
      <c r="T4128" s="8" t="str">
        <f>+IFERROR(VLOOKUP(B4128,$B$5:B4127,1,FALSE),"")</f>
        <v/>
      </c>
      <c r="U4128" s="8" t="str">
        <f t="shared" si="192"/>
        <v>DUPLICATE</v>
      </c>
      <c r="W4128" s="75" t="str">
        <f t="shared" si="193"/>
        <v xml:space="preserve"> </v>
      </c>
    </row>
    <row r="4129" spans="1:23">
      <c r="A4129" s="35"/>
      <c r="B4129" s="34"/>
      <c r="C4129" s="3"/>
      <c r="D4129" s="34"/>
      <c r="E4129" s="34"/>
      <c r="F4129" s="34"/>
      <c r="G4129" s="34"/>
      <c r="H4129" s="34"/>
      <c r="I4129" s="34"/>
      <c r="J4129" s="34"/>
      <c r="K4129" s="36"/>
      <c r="L4129" s="36"/>
      <c r="M4129" s="36"/>
      <c r="N4129" s="36"/>
      <c r="O4129" s="34"/>
      <c r="P4129" s="34"/>
      <c r="Q4129" s="80">
        <f t="shared" si="194"/>
        <v>0</v>
      </c>
      <c r="T4129" s="8" t="str">
        <f>+IFERROR(VLOOKUP(B4129,$B$5:B4128,1,FALSE),"")</f>
        <v/>
      </c>
      <c r="U4129" s="8" t="str">
        <f t="shared" si="192"/>
        <v>DUPLICATE</v>
      </c>
      <c r="W4129" s="75" t="str">
        <f t="shared" si="193"/>
        <v xml:space="preserve"> </v>
      </c>
    </row>
    <row r="4130" spans="1:23">
      <c r="A4130" s="35"/>
      <c r="B4130" s="34"/>
      <c r="C4130" s="3"/>
      <c r="D4130" s="34"/>
      <c r="E4130" s="34"/>
      <c r="F4130" s="34"/>
      <c r="G4130" s="34"/>
      <c r="H4130" s="34"/>
      <c r="I4130" s="34"/>
      <c r="J4130" s="34"/>
      <c r="K4130" s="36"/>
      <c r="L4130" s="36"/>
      <c r="M4130" s="36"/>
      <c r="N4130" s="36"/>
      <c r="O4130" s="34"/>
      <c r="P4130" s="34"/>
      <c r="Q4130" s="80">
        <f t="shared" si="194"/>
        <v>0</v>
      </c>
      <c r="T4130" s="8" t="str">
        <f>+IFERROR(VLOOKUP(B4130,$B$5:B4129,1,FALSE),"")</f>
        <v/>
      </c>
      <c r="U4130" s="8" t="str">
        <f t="shared" si="192"/>
        <v>DUPLICATE</v>
      </c>
      <c r="W4130" s="75" t="str">
        <f t="shared" si="193"/>
        <v xml:space="preserve"> </v>
      </c>
    </row>
    <row r="4131" spans="1:23">
      <c r="A4131" s="35"/>
      <c r="B4131" s="34"/>
      <c r="C4131" s="3"/>
      <c r="D4131" s="34"/>
      <c r="E4131" s="34"/>
      <c r="F4131" s="34"/>
      <c r="G4131" s="34"/>
      <c r="H4131" s="34"/>
      <c r="I4131" s="34"/>
      <c r="J4131" s="34"/>
      <c r="K4131" s="36"/>
      <c r="L4131" s="36"/>
      <c r="M4131" s="36"/>
      <c r="N4131" s="36"/>
      <c r="O4131" s="34"/>
      <c r="P4131" s="34"/>
      <c r="Q4131" s="80">
        <f t="shared" si="194"/>
        <v>0</v>
      </c>
      <c r="T4131" s="8" t="str">
        <f>+IFERROR(VLOOKUP(B4131,$B$5:B4130,1,FALSE),"")</f>
        <v/>
      </c>
      <c r="U4131" s="8" t="str">
        <f t="shared" si="192"/>
        <v>DUPLICATE</v>
      </c>
      <c r="W4131" s="75" t="str">
        <f t="shared" si="193"/>
        <v xml:space="preserve"> </v>
      </c>
    </row>
    <row r="4132" spans="1:23">
      <c r="A4132" s="35"/>
      <c r="B4132" s="34"/>
      <c r="C4132" s="3"/>
      <c r="D4132" s="34"/>
      <c r="E4132" s="34"/>
      <c r="F4132" s="34"/>
      <c r="G4132" s="34"/>
      <c r="H4132" s="34"/>
      <c r="I4132" s="34"/>
      <c r="J4132" s="34"/>
      <c r="K4132" s="36"/>
      <c r="L4132" s="36"/>
      <c r="M4132" s="36"/>
      <c r="N4132" s="36"/>
      <c r="O4132" s="34"/>
      <c r="P4132" s="34"/>
      <c r="Q4132" s="80">
        <f t="shared" si="194"/>
        <v>0</v>
      </c>
      <c r="T4132" s="8" t="str">
        <f>+IFERROR(VLOOKUP(B4132,$B$5:B4131,1,FALSE),"")</f>
        <v/>
      </c>
      <c r="U4132" s="8" t="str">
        <f t="shared" si="192"/>
        <v>DUPLICATE</v>
      </c>
      <c r="W4132" s="75" t="str">
        <f t="shared" si="193"/>
        <v xml:space="preserve"> </v>
      </c>
    </row>
    <row r="4133" spans="1:23">
      <c r="A4133" s="35"/>
      <c r="B4133" s="34"/>
      <c r="C4133" s="3"/>
      <c r="D4133" s="34"/>
      <c r="E4133" s="34"/>
      <c r="F4133" s="34"/>
      <c r="G4133" s="34"/>
      <c r="H4133" s="34"/>
      <c r="I4133" s="34"/>
      <c r="J4133" s="34"/>
      <c r="K4133" s="36"/>
      <c r="L4133" s="36"/>
      <c r="M4133" s="36"/>
      <c r="N4133" s="36"/>
      <c r="O4133" s="34"/>
      <c r="P4133" s="34"/>
      <c r="Q4133" s="80">
        <f t="shared" si="194"/>
        <v>0</v>
      </c>
      <c r="T4133" s="8" t="str">
        <f>+IFERROR(VLOOKUP(B4133,$B$5:B4132,1,FALSE),"")</f>
        <v/>
      </c>
      <c r="U4133" s="8" t="str">
        <f t="shared" si="192"/>
        <v>DUPLICATE</v>
      </c>
      <c r="W4133" s="75" t="str">
        <f t="shared" si="193"/>
        <v xml:space="preserve"> </v>
      </c>
    </row>
    <row r="4134" spans="1:23">
      <c r="A4134" s="35"/>
      <c r="B4134" s="34"/>
      <c r="C4134" s="3"/>
      <c r="D4134" s="34"/>
      <c r="E4134" s="34"/>
      <c r="F4134" s="34"/>
      <c r="G4134" s="34"/>
      <c r="H4134" s="34"/>
      <c r="I4134" s="34"/>
      <c r="J4134" s="34"/>
      <c r="K4134" s="36"/>
      <c r="L4134" s="36"/>
      <c r="M4134" s="36"/>
      <c r="N4134" s="36"/>
      <c r="O4134" s="34"/>
      <c r="P4134" s="34"/>
      <c r="Q4134" s="80">
        <f t="shared" si="194"/>
        <v>0</v>
      </c>
      <c r="T4134" s="8" t="str">
        <f>+IFERROR(VLOOKUP(B4134,$B$5:B4133,1,FALSE),"")</f>
        <v/>
      </c>
      <c r="U4134" s="8" t="str">
        <f t="shared" si="192"/>
        <v>DUPLICATE</v>
      </c>
      <c r="W4134" s="75" t="str">
        <f t="shared" si="193"/>
        <v xml:space="preserve"> </v>
      </c>
    </row>
    <row r="4135" spans="1:23">
      <c r="A4135" s="35"/>
      <c r="B4135" s="34"/>
      <c r="C4135" s="3"/>
      <c r="D4135" s="34"/>
      <c r="E4135" s="34"/>
      <c r="F4135" s="34"/>
      <c r="G4135" s="34"/>
      <c r="H4135" s="34"/>
      <c r="I4135" s="34"/>
      <c r="J4135" s="34"/>
      <c r="K4135" s="36"/>
      <c r="L4135" s="36"/>
      <c r="M4135" s="36"/>
      <c r="N4135" s="36"/>
      <c r="O4135" s="34"/>
      <c r="P4135" s="34"/>
      <c r="Q4135" s="80">
        <f t="shared" si="194"/>
        <v>0</v>
      </c>
      <c r="T4135" s="8" t="str">
        <f>+IFERROR(VLOOKUP(B4135,$B$5:B4134,1,FALSE),"")</f>
        <v/>
      </c>
      <c r="U4135" s="8" t="str">
        <f t="shared" si="192"/>
        <v>DUPLICATE</v>
      </c>
      <c r="W4135" s="75" t="str">
        <f t="shared" si="193"/>
        <v xml:space="preserve"> </v>
      </c>
    </row>
    <row r="4136" spans="1:23">
      <c r="A4136" s="35"/>
      <c r="B4136" s="34"/>
      <c r="C4136" s="3"/>
      <c r="D4136" s="34"/>
      <c r="E4136" s="34"/>
      <c r="F4136" s="34"/>
      <c r="G4136" s="34"/>
      <c r="H4136" s="34"/>
      <c r="I4136" s="34"/>
      <c r="J4136" s="34"/>
      <c r="K4136" s="36"/>
      <c r="L4136" s="36"/>
      <c r="M4136" s="36"/>
      <c r="N4136" s="36"/>
      <c r="O4136" s="34"/>
      <c r="P4136" s="34"/>
      <c r="Q4136" s="80">
        <f t="shared" si="194"/>
        <v>0</v>
      </c>
      <c r="T4136" s="8" t="str">
        <f>+IFERROR(VLOOKUP(B4136,$B$5:B4135,1,FALSE),"")</f>
        <v/>
      </c>
      <c r="U4136" s="8" t="str">
        <f t="shared" si="192"/>
        <v>DUPLICATE</v>
      </c>
      <c r="W4136" s="75" t="str">
        <f t="shared" si="193"/>
        <v xml:space="preserve"> </v>
      </c>
    </row>
    <row r="4137" spans="1:23">
      <c r="A4137" s="35"/>
      <c r="B4137" s="34"/>
      <c r="C4137" s="3"/>
      <c r="D4137" s="34"/>
      <c r="E4137" s="34"/>
      <c r="F4137" s="34"/>
      <c r="G4137" s="34"/>
      <c r="H4137" s="34"/>
      <c r="I4137" s="34"/>
      <c r="J4137" s="34"/>
      <c r="K4137" s="36"/>
      <c r="L4137" s="36"/>
      <c r="M4137" s="36"/>
      <c r="N4137" s="36"/>
      <c r="O4137" s="34"/>
      <c r="P4137" s="34"/>
      <c r="Q4137" s="80">
        <f t="shared" si="194"/>
        <v>0</v>
      </c>
      <c r="T4137" s="8" t="str">
        <f>+IFERROR(VLOOKUP(B4137,$B$5:B4136,1,FALSE),"")</f>
        <v/>
      </c>
      <c r="U4137" s="8" t="str">
        <f t="shared" si="192"/>
        <v>DUPLICATE</v>
      </c>
      <c r="W4137" s="75" t="str">
        <f t="shared" si="193"/>
        <v xml:space="preserve"> </v>
      </c>
    </row>
    <row r="4138" spans="1:23">
      <c r="A4138" s="35"/>
      <c r="B4138" s="34"/>
      <c r="C4138" s="3"/>
      <c r="D4138" s="34"/>
      <c r="E4138" s="34"/>
      <c r="F4138" s="34"/>
      <c r="G4138" s="34"/>
      <c r="H4138" s="34"/>
      <c r="I4138" s="34"/>
      <c r="J4138" s="34"/>
      <c r="K4138" s="36"/>
      <c r="L4138" s="36"/>
      <c r="M4138" s="36"/>
      <c r="N4138" s="36"/>
      <c r="O4138" s="34"/>
      <c r="P4138" s="34"/>
      <c r="Q4138" s="80">
        <f t="shared" si="194"/>
        <v>0</v>
      </c>
      <c r="T4138" s="8" t="str">
        <f>+IFERROR(VLOOKUP(B4138,$B$5:B4137,1,FALSE),"")</f>
        <v/>
      </c>
      <c r="U4138" s="8" t="str">
        <f t="shared" si="192"/>
        <v>DUPLICATE</v>
      </c>
      <c r="W4138" s="75" t="str">
        <f t="shared" si="193"/>
        <v xml:space="preserve"> </v>
      </c>
    </row>
    <row r="4139" spans="1:23">
      <c r="A4139" s="35"/>
      <c r="B4139" s="34"/>
      <c r="C4139" s="3"/>
      <c r="D4139" s="34"/>
      <c r="E4139" s="34"/>
      <c r="F4139" s="34"/>
      <c r="G4139" s="34"/>
      <c r="H4139" s="34"/>
      <c r="I4139" s="34"/>
      <c r="J4139" s="34"/>
      <c r="K4139" s="36"/>
      <c r="L4139" s="36"/>
      <c r="M4139" s="36"/>
      <c r="N4139" s="36"/>
      <c r="O4139" s="34"/>
      <c r="P4139" s="34"/>
      <c r="Q4139" s="80">
        <f t="shared" si="194"/>
        <v>0</v>
      </c>
      <c r="T4139" s="8" t="str">
        <f>+IFERROR(VLOOKUP(B4139,$B$5:B4138,1,FALSE),"")</f>
        <v/>
      </c>
      <c r="U4139" s="8" t="str">
        <f t="shared" si="192"/>
        <v>DUPLICATE</v>
      </c>
      <c r="W4139" s="75" t="str">
        <f t="shared" si="193"/>
        <v xml:space="preserve"> </v>
      </c>
    </row>
    <row r="4140" spans="1:23">
      <c r="A4140" s="35"/>
      <c r="B4140" s="34"/>
      <c r="C4140" s="3"/>
      <c r="D4140" s="34"/>
      <c r="E4140" s="34"/>
      <c r="F4140" s="34"/>
      <c r="G4140" s="34"/>
      <c r="H4140" s="34"/>
      <c r="I4140" s="34"/>
      <c r="J4140" s="34"/>
      <c r="K4140" s="36"/>
      <c r="L4140" s="36"/>
      <c r="M4140" s="36"/>
      <c r="N4140" s="36"/>
      <c r="O4140" s="34"/>
      <c r="P4140" s="34"/>
      <c r="Q4140" s="80">
        <f t="shared" si="194"/>
        <v>0</v>
      </c>
      <c r="T4140" s="8" t="str">
        <f>+IFERROR(VLOOKUP(B4140,$B$5:B4139,1,FALSE),"")</f>
        <v/>
      </c>
      <c r="U4140" s="8" t="str">
        <f t="shared" si="192"/>
        <v>DUPLICATE</v>
      </c>
      <c r="W4140" s="75" t="str">
        <f t="shared" si="193"/>
        <v xml:space="preserve"> </v>
      </c>
    </row>
    <row r="4141" spans="1:23">
      <c r="A4141" s="35"/>
      <c r="B4141" s="34"/>
      <c r="C4141" s="3"/>
      <c r="D4141" s="34"/>
      <c r="E4141" s="34"/>
      <c r="F4141" s="34"/>
      <c r="G4141" s="34"/>
      <c r="H4141" s="34"/>
      <c r="I4141" s="34"/>
      <c r="J4141" s="34"/>
      <c r="K4141" s="36"/>
      <c r="L4141" s="36"/>
      <c r="M4141" s="36"/>
      <c r="N4141" s="36"/>
      <c r="O4141" s="34"/>
      <c r="P4141" s="34"/>
      <c r="Q4141" s="80">
        <f t="shared" si="194"/>
        <v>0</v>
      </c>
      <c r="T4141" s="8" t="str">
        <f>+IFERROR(VLOOKUP(B4141,$B$5:B4140,1,FALSE),"")</f>
        <v/>
      </c>
      <c r="U4141" s="8" t="str">
        <f t="shared" si="192"/>
        <v>DUPLICATE</v>
      </c>
      <c r="W4141" s="75" t="str">
        <f t="shared" si="193"/>
        <v xml:space="preserve"> </v>
      </c>
    </row>
    <row r="4142" spans="1:23">
      <c r="A4142" s="35"/>
      <c r="B4142" s="34"/>
      <c r="C4142" s="3"/>
      <c r="D4142" s="34"/>
      <c r="E4142" s="34"/>
      <c r="F4142" s="34"/>
      <c r="G4142" s="34"/>
      <c r="H4142" s="34"/>
      <c r="I4142" s="34"/>
      <c r="J4142" s="34"/>
      <c r="K4142" s="36"/>
      <c r="L4142" s="36"/>
      <c r="M4142" s="36"/>
      <c r="N4142" s="36"/>
      <c r="O4142" s="34"/>
      <c r="P4142" s="34"/>
      <c r="Q4142" s="80">
        <f t="shared" si="194"/>
        <v>0</v>
      </c>
      <c r="T4142" s="8" t="str">
        <f>+IFERROR(VLOOKUP(B4142,$B$5:B4141,1,FALSE),"")</f>
        <v/>
      </c>
      <c r="U4142" s="8" t="str">
        <f t="shared" si="192"/>
        <v>DUPLICATE</v>
      </c>
      <c r="W4142" s="75" t="str">
        <f t="shared" si="193"/>
        <v xml:space="preserve"> </v>
      </c>
    </row>
    <row r="4143" spans="1:23">
      <c r="A4143" s="35"/>
      <c r="B4143" s="34"/>
      <c r="C4143" s="3"/>
      <c r="D4143" s="34"/>
      <c r="E4143" s="34"/>
      <c r="F4143" s="34"/>
      <c r="G4143" s="34"/>
      <c r="H4143" s="34"/>
      <c r="I4143" s="34"/>
      <c r="J4143" s="34"/>
      <c r="K4143" s="36"/>
      <c r="L4143" s="36"/>
      <c r="M4143" s="36"/>
      <c r="N4143" s="36"/>
      <c r="O4143" s="34"/>
      <c r="P4143" s="34"/>
      <c r="Q4143" s="80">
        <f t="shared" si="194"/>
        <v>0</v>
      </c>
      <c r="T4143" s="8" t="str">
        <f>+IFERROR(VLOOKUP(B4143,$B$5:B4142,1,FALSE),"")</f>
        <v/>
      </c>
      <c r="U4143" s="8" t="str">
        <f t="shared" si="192"/>
        <v>DUPLICATE</v>
      </c>
      <c r="W4143" s="75" t="str">
        <f t="shared" si="193"/>
        <v xml:space="preserve"> </v>
      </c>
    </row>
    <row r="4144" spans="1:23">
      <c r="A4144" s="35"/>
      <c r="B4144" s="34"/>
      <c r="C4144" s="3"/>
      <c r="D4144" s="34"/>
      <c r="E4144" s="34"/>
      <c r="F4144" s="34"/>
      <c r="G4144" s="34"/>
      <c r="H4144" s="34"/>
      <c r="I4144" s="34"/>
      <c r="J4144" s="34"/>
      <c r="K4144" s="36"/>
      <c r="L4144" s="36"/>
      <c r="M4144" s="36"/>
      <c r="N4144" s="36"/>
      <c r="O4144" s="34"/>
      <c r="P4144" s="34"/>
      <c r="Q4144" s="80">
        <f t="shared" si="194"/>
        <v>0</v>
      </c>
      <c r="T4144" s="8" t="str">
        <f>+IFERROR(VLOOKUP(B4144,$B$5:B4143,1,FALSE),"")</f>
        <v/>
      </c>
      <c r="U4144" s="8" t="str">
        <f t="shared" si="192"/>
        <v>DUPLICATE</v>
      </c>
      <c r="W4144" s="75" t="str">
        <f t="shared" si="193"/>
        <v xml:space="preserve"> </v>
      </c>
    </row>
    <row r="4145" spans="1:23">
      <c r="A4145" s="35"/>
      <c r="B4145" s="34"/>
      <c r="C4145" s="3"/>
      <c r="D4145" s="34"/>
      <c r="E4145" s="34"/>
      <c r="F4145" s="34"/>
      <c r="G4145" s="34"/>
      <c r="H4145" s="34"/>
      <c r="I4145" s="34"/>
      <c r="J4145" s="34"/>
      <c r="K4145" s="36"/>
      <c r="L4145" s="36"/>
      <c r="M4145" s="36"/>
      <c r="N4145" s="36"/>
      <c r="O4145" s="34"/>
      <c r="P4145" s="34"/>
      <c r="Q4145" s="80">
        <f t="shared" si="194"/>
        <v>0</v>
      </c>
      <c r="T4145" s="8" t="str">
        <f>+IFERROR(VLOOKUP(B4145,$B$5:B4144,1,FALSE),"")</f>
        <v/>
      </c>
      <c r="U4145" s="8" t="str">
        <f t="shared" si="192"/>
        <v>DUPLICATE</v>
      </c>
      <c r="W4145" s="75" t="str">
        <f t="shared" si="193"/>
        <v xml:space="preserve"> </v>
      </c>
    </row>
    <row r="4146" spans="1:23">
      <c r="A4146" s="35"/>
      <c r="B4146" s="34"/>
      <c r="C4146" s="3"/>
      <c r="D4146" s="34"/>
      <c r="E4146" s="34"/>
      <c r="F4146" s="34"/>
      <c r="G4146" s="34"/>
      <c r="H4146" s="34"/>
      <c r="I4146" s="34"/>
      <c r="J4146" s="34"/>
      <c r="K4146" s="36"/>
      <c r="L4146" s="36"/>
      <c r="M4146" s="36"/>
      <c r="N4146" s="36"/>
      <c r="O4146" s="34"/>
      <c r="P4146" s="34"/>
      <c r="Q4146" s="80">
        <f t="shared" si="194"/>
        <v>0</v>
      </c>
      <c r="T4146" s="8" t="str">
        <f>+IFERROR(VLOOKUP(B4146,$B$5:B4145,1,FALSE),"")</f>
        <v/>
      </c>
      <c r="U4146" s="8" t="str">
        <f t="shared" si="192"/>
        <v>DUPLICATE</v>
      </c>
      <c r="W4146" s="75" t="str">
        <f t="shared" si="193"/>
        <v xml:space="preserve"> </v>
      </c>
    </row>
    <row r="4147" spans="1:23">
      <c r="A4147" s="35"/>
      <c r="B4147" s="34"/>
      <c r="C4147" s="3"/>
      <c r="D4147" s="34"/>
      <c r="E4147" s="34"/>
      <c r="F4147" s="34"/>
      <c r="G4147" s="34"/>
      <c r="H4147" s="34"/>
      <c r="I4147" s="34"/>
      <c r="J4147" s="34"/>
      <c r="K4147" s="36"/>
      <c r="L4147" s="36"/>
      <c r="M4147" s="36"/>
      <c r="N4147" s="36"/>
      <c r="O4147" s="34"/>
      <c r="P4147" s="34"/>
      <c r="Q4147" s="80">
        <f t="shared" si="194"/>
        <v>0</v>
      </c>
      <c r="T4147" s="8" t="str">
        <f>+IFERROR(VLOOKUP(B4147,$B$5:B4146,1,FALSE),"")</f>
        <v/>
      </c>
      <c r="U4147" s="8" t="str">
        <f t="shared" si="192"/>
        <v>DUPLICATE</v>
      </c>
      <c r="W4147" s="75" t="str">
        <f t="shared" si="193"/>
        <v xml:space="preserve"> </v>
      </c>
    </row>
    <row r="4148" spans="1:23">
      <c r="A4148" s="35"/>
      <c r="B4148" s="34"/>
      <c r="C4148" s="3"/>
      <c r="D4148" s="34"/>
      <c r="E4148" s="34"/>
      <c r="F4148" s="34"/>
      <c r="G4148" s="34"/>
      <c r="H4148" s="34"/>
      <c r="I4148" s="34"/>
      <c r="J4148" s="34"/>
      <c r="K4148" s="36"/>
      <c r="L4148" s="36"/>
      <c r="M4148" s="36"/>
      <c r="N4148" s="36"/>
      <c r="O4148" s="34"/>
      <c r="P4148" s="34"/>
      <c r="Q4148" s="80">
        <f t="shared" si="194"/>
        <v>0</v>
      </c>
      <c r="T4148" s="8" t="str">
        <f>+IFERROR(VLOOKUP(B4148,$B$5:B4147,1,FALSE),"")</f>
        <v/>
      </c>
      <c r="U4148" s="8" t="str">
        <f t="shared" si="192"/>
        <v>DUPLICATE</v>
      </c>
      <c r="W4148" s="75" t="str">
        <f t="shared" si="193"/>
        <v xml:space="preserve"> </v>
      </c>
    </row>
    <row r="4149" spans="1:23">
      <c r="A4149" s="35"/>
      <c r="B4149" s="34"/>
      <c r="C4149" s="3"/>
      <c r="D4149" s="34"/>
      <c r="E4149" s="34"/>
      <c r="F4149" s="34"/>
      <c r="G4149" s="34"/>
      <c r="H4149" s="34"/>
      <c r="I4149" s="34"/>
      <c r="J4149" s="34"/>
      <c r="K4149" s="36"/>
      <c r="L4149" s="36"/>
      <c r="M4149" s="36"/>
      <c r="N4149" s="36"/>
      <c r="O4149" s="34"/>
      <c r="P4149" s="34"/>
      <c r="Q4149" s="80">
        <f t="shared" si="194"/>
        <v>0</v>
      </c>
      <c r="T4149" s="8" t="str">
        <f>+IFERROR(VLOOKUP(B4149,$B$5:B4148,1,FALSE),"")</f>
        <v/>
      </c>
      <c r="U4149" s="8" t="str">
        <f t="shared" si="192"/>
        <v>DUPLICATE</v>
      </c>
      <c r="W4149" s="75" t="str">
        <f t="shared" si="193"/>
        <v xml:space="preserve"> </v>
      </c>
    </row>
    <row r="4150" spans="1:23">
      <c r="A4150" s="35"/>
      <c r="B4150" s="34"/>
      <c r="C4150" s="3"/>
      <c r="D4150" s="34"/>
      <c r="E4150" s="34"/>
      <c r="F4150" s="34"/>
      <c r="G4150" s="34"/>
      <c r="H4150" s="34"/>
      <c r="I4150" s="34"/>
      <c r="J4150" s="34"/>
      <c r="K4150" s="36"/>
      <c r="L4150" s="36"/>
      <c r="M4150" s="36"/>
      <c r="N4150" s="36"/>
      <c r="O4150" s="34"/>
      <c r="P4150" s="34"/>
      <c r="Q4150" s="80">
        <f t="shared" si="194"/>
        <v>0</v>
      </c>
      <c r="T4150" s="8" t="str">
        <f>+IFERROR(VLOOKUP(B4150,$B$5:B4149,1,FALSE),"")</f>
        <v/>
      </c>
      <c r="U4150" s="8" t="str">
        <f t="shared" si="192"/>
        <v>DUPLICATE</v>
      </c>
      <c r="W4150" s="75" t="str">
        <f t="shared" si="193"/>
        <v xml:space="preserve"> </v>
      </c>
    </row>
    <row r="4151" spans="1:23">
      <c r="A4151" s="35"/>
      <c r="B4151" s="34"/>
      <c r="C4151" s="3"/>
      <c r="D4151" s="34"/>
      <c r="E4151" s="34"/>
      <c r="F4151" s="34"/>
      <c r="G4151" s="34"/>
      <c r="H4151" s="34"/>
      <c r="I4151" s="34"/>
      <c r="J4151" s="34"/>
      <c r="K4151" s="36"/>
      <c r="L4151" s="36"/>
      <c r="M4151" s="36"/>
      <c r="N4151" s="36"/>
      <c r="O4151" s="34"/>
      <c r="P4151" s="34"/>
      <c r="Q4151" s="80">
        <f t="shared" si="194"/>
        <v>0</v>
      </c>
      <c r="T4151" s="8" t="str">
        <f>+IFERROR(VLOOKUP(B4151,$B$5:B4150,1,FALSE),"")</f>
        <v/>
      </c>
      <c r="U4151" s="8" t="str">
        <f t="shared" si="192"/>
        <v>DUPLICATE</v>
      </c>
      <c r="W4151" s="75" t="str">
        <f t="shared" si="193"/>
        <v xml:space="preserve"> </v>
      </c>
    </row>
    <row r="4152" spans="1:23">
      <c r="A4152" s="35"/>
      <c r="B4152" s="34"/>
      <c r="C4152" s="3"/>
      <c r="D4152" s="34"/>
      <c r="E4152" s="34"/>
      <c r="F4152" s="34"/>
      <c r="G4152" s="34"/>
      <c r="H4152" s="34"/>
      <c r="I4152" s="34"/>
      <c r="J4152" s="34"/>
      <c r="K4152" s="36"/>
      <c r="L4152" s="36"/>
      <c r="M4152" s="36"/>
      <c r="N4152" s="36"/>
      <c r="O4152" s="34"/>
      <c r="P4152" s="34"/>
      <c r="Q4152" s="80">
        <f t="shared" si="194"/>
        <v>0</v>
      </c>
      <c r="T4152" s="8" t="str">
        <f>+IFERROR(VLOOKUP(B4152,$B$5:B4151,1,FALSE),"")</f>
        <v/>
      </c>
      <c r="U4152" s="8" t="str">
        <f t="shared" si="192"/>
        <v>DUPLICATE</v>
      </c>
      <c r="W4152" s="75" t="str">
        <f t="shared" si="193"/>
        <v xml:space="preserve"> </v>
      </c>
    </row>
    <row r="4153" spans="1:23">
      <c r="A4153" s="35"/>
      <c r="B4153" s="34"/>
      <c r="C4153" s="3"/>
      <c r="D4153" s="34"/>
      <c r="E4153" s="34"/>
      <c r="F4153" s="34"/>
      <c r="G4153" s="34"/>
      <c r="H4153" s="34"/>
      <c r="I4153" s="34"/>
      <c r="J4153" s="34"/>
      <c r="K4153" s="36"/>
      <c r="L4153" s="36"/>
      <c r="M4153" s="36"/>
      <c r="N4153" s="36"/>
      <c r="O4153" s="34"/>
      <c r="P4153" s="34"/>
      <c r="Q4153" s="80">
        <f t="shared" si="194"/>
        <v>0</v>
      </c>
      <c r="T4153" s="8" t="str">
        <f>+IFERROR(VLOOKUP(B4153,$B$5:B4152,1,FALSE),"")</f>
        <v/>
      </c>
      <c r="U4153" s="8" t="str">
        <f t="shared" si="192"/>
        <v>DUPLICATE</v>
      </c>
      <c r="W4153" s="75" t="str">
        <f t="shared" si="193"/>
        <v xml:space="preserve"> </v>
      </c>
    </row>
    <row r="4154" spans="1:23">
      <c r="A4154" s="35"/>
      <c r="B4154" s="34"/>
      <c r="C4154" s="3"/>
      <c r="D4154" s="34"/>
      <c r="E4154" s="34"/>
      <c r="F4154" s="34"/>
      <c r="G4154" s="34"/>
      <c r="H4154" s="34"/>
      <c r="I4154" s="34"/>
      <c r="J4154" s="34"/>
      <c r="K4154" s="36"/>
      <c r="L4154" s="36"/>
      <c r="M4154" s="36"/>
      <c r="N4154" s="36"/>
      <c r="O4154" s="34"/>
      <c r="P4154" s="34"/>
      <c r="Q4154" s="80">
        <f t="shared" si="194"/>
        <v>0</v>
      </c>
      <c r="T4154" s="8" t="str">
        <f>+IFERROR(VLOOKUP(B4154,$B$5:B4153,1,FALSE),"")</f>
        <v/>
      </c>
      <c r="U4154" s="8" t="str">
        <f t="shared" si="192"/>
        <v>DUPLICATE</v>
      </c>
      <c r="W4154" s="75" t="str">
        <f t="shared" si="193"/>
        <v xml:space="preserve"> </v>
      </c>
    </row>
    <row r="4155" spans="1:23">
      <c r="A4155" s="35"/>
      <c r="B4155" s="34"/>
      <c r="C4155" s="3"/>
      <c r="D4155" s="34"/>
      <c r="E4155" s="34"/>
      <c r="F4155" s="34"/>
      <c r="G4155" s="34"/>
      <c r="H4155" s="34"/>
      <c r="I4155" s="34"/>
      <c r="J4155" s="34"/>
      <c r="K4155" s="36"/>
      <c r="L4155" s="36"/>
      <c r="M4155" s="36"/>
      <c r="N4155" s="36"/>
      <c r="O4155" s="34"/>
      <c r="P4155" s="34"/>
      <c r="Q4155" s="80">
        <f t="shared" si="194"/>
        <v>0</v>
      </c>
      <c r="T4155" s="8" t="str">
        <f>+IFERROR(VLOOKUP(B4155,$B$5:B4154,1,FALSE),"")</f>
        <v/>
      </c>
      <c r="U4155" s="8" t="str">
        <f t="shared" si="192"/>
        <v>DUPLICATE</v>
      </c>
      <c r="W4155" s="75" t="str">
        <f t="shared" si="193"/>
        <v xml:space="preserve"> </v>
      </c>
    </row>
    <row r="4156" spans="1:23">
      <c r="A4156" s="35"/>
      <c r="B4156" s="34"/>
      <c r="C4156" s="3"/>
      <c r="D4156" s="34"/>
      <c r="E4156" s="34"/>
      <c r="F4156" s="34"/>
      <c r="G4156" s="34"/>
      <c r="H4156" s="34"/>
      <c r="I4156" s="34"/>
      <c r="J4156" s="34"/>
      <c r="K4156" s="36"/>
      <c r="L4156" s="36"/>
      <c r="M4156" s="36"/>
      <c r="N4156" s="36"/>
      <c r="O4156" s="34"/>
      <c r="P4156" s="34"/>
      <c r="Q4156" s="80">
        <f t="shared" si="194"/>
        <v>0</v>
      </c>
      <c r="T4156" s="8" t="str">
        <f>+IFERROR(VLOOKUP(B4156,$B$5:B4155,1,FALSE),"")</f>
        <v/>
      </c>
      <c r="U4156" s="8" t="str">
        <f t="shared" si="192"/>
        <v>DUPLICATE</v>
      </c>
      <c r="W4156" s="75" t="str">
        <f t="shared" si="193"/>
        <v xml:space="preserve"> </v>
      </c>
    </row>
    <row r="4157" spans="1:23">
      <c r="A4157" s="35"/>
      <c r="B4157" s="34"/>
      <c r="C4157" s="3"/>
      <c r="D4157" s="34"/>
      <c r="E4157" s="34"/>
      <c r="F4157" s="34"/>
      <c r="G4157" s="34"/>
      <c r="H4157" s="34"/>
      <c r="I4157" s="34"/>
      <c r="J4157" s="34"/>
      <c r="K4157" s="36"/>
      <c r="L4157" s="36"/>
      <c r="M4157" s="36"/>
      <c r="N4157" s="36"/>
      <c r="O4157" s="34"/>
      <c r="P4157" s="34"/>
      <c r="Q4157" s="80">
        <f t="shared" si="194"/>
        <v>0</v>
      </c>
      <c r="T4157" s="8" t="str">
        <f>+IFERROR(VLOOKUP(B4157,$B$5:B4156,1,FALSE),"")</f>
        <v/>
      </c>
      <c r="U4157" s="8" t="str">
        <f t="shared" si="192"/>
        <v>DUPLICATE</v>
      </c>
      <c r="W4157" s="75" t="str">
        <f t="shared" si="193"/>
        <v xml:space="preserve"> </v>
      </c>
    </row>
    <row r="4158" spans="1:23">
      <c r="A4158" s="35"/>
      <c r="B4158" s="34"/>
      <c r="C4158" s="3"/>
      <c r="D4158" s="34"/>
      <c r="E4158" s="34"/>
      <c r="F4158" s="34"/>
      <c r="G4158" s="34"/>
      <c r="H4158" s="34"/>
      <c r="I4158" s="34"/>
      <c r="J4158" s="34"/>
      <c r="K4158" s="36"/>
      <c r="L4158" s="36"/>
      <c r="M4158" s="36"/>
      <c r="N4158" s="36"/>
      <c r="O4158" s="34"/>
      <c r="P4158" s="34"/>
      <c r="Q4158" s="80">
        <f t="shared" si="194"/>
        <v>0</v>
      </c>
      <c r="T4158" s="8" t="str">
        <f>+IFERROR(VLOOKUP(B4158,$B$5:B4157,1,FALSE),"")</f>
        <v/>
      </c>
      <c r="U4158" s="8" t="str">
        <f t="shared" si="192"/>
        <v>DUPLICATE</v>
      </c>
      <c r="W4158" s="75" t="str">
        <f t="shared" si="193"/>
        <v xml:space="preserve"> </v>
      </c>
    </row>
    <row r="4159" spans="1:23">
      <c r="A4159" s="35"/>
      <c r="B4159" s="34"/>
      <c r="C4159" s="3"/>
      <c r="D4159" s="34"/>
      <c r="E4159" s="34"/>
      <c r="F4159" s="34"/>
      <c r="G4159" s="34"/>
      <c r="H4159" s="34"/>
      <c r="I4159" s="34"/>
      <c r="J4159" s="34"/>
      <c r="K4159" s="36"/>
      <c r="L4159" s="36"/>
      <c r="M4159" s="36"/>
      <c r="N4159" s="36"/>
      <c r="O4159" s="34"/>
      <c r="P4159" s="34"/>
      <c r="Q4159" s="80">
        <f t="shared" si="194"/>
        <v>0</v>
      </c>
      <c r="T4159" s="8" t="str">
        <f>+IFERROR(VLOOKUP(B4159,$B$5:B4158,1,FALSE),"")</f>
        <v/>
      </c>
      <c r="U4159" s="8" t="str">
        <f t="shared" si="192"/>
        <v>DUPLICATE</v>
      </c>
      <c r="W4159" s="75" t="str">
        <f t="shared" si="193"/>
        <v xml:space="preserve"> </v>
      </c>
    </row>
    <row r="4160" spans="1:23">
      <c r="A4160" s="35"/>
      <c r="B4160" s="34"/>
      <c r="C4160" s="3"/>
      <c r="D4160" s="34"/>
      <c r="E4160" s="34"/>
      <c r="F4160" s="34"/>
      <c r="G4160" s="34"/>
      <c r="H4160" s="34"/>
      <c r="I4160" s="34"/>
      <c r="J4160" s="34"/>
      <c r="K4160" s="36"/>
      <c r="L4160" s="36"/>
      <c r="M4160" s="36"/>
      <c r="N4160" s="36"/>
      <c r="O4160" s="34"/>
      <c r="P4160" s="34"/>
      <c r="Q4160" s="80">
        <f t="shared" si="194"/>
        <v>0</v>
      </c>
      <c r="T4160" s="8" t="str">
        <f>+IFERROR(VLOOKUP(B4160,$B$5:B4159,1,FALSE),"")</f>
        <v/>
      </c>
      <c r="U4160" s="8" t="str">
        <f t="shared" si="192"/>
        <v>DUPLICATE</v>
      </c>
      <c r="W4160" s="75" t="str">
        <f t="shared" si="193"/>
        <v xml:space="preserve"> </v>
      </c>
    </row>
    <row r="4161" spans="1:23">
      <c r="A4161" s="35"/>
      <c r="B4161" s="34"/>
      <c r="C4161" s="3"/>
      <c r="D4161" s="34"/>
      <c r="E4161" s="34"/>
      <c r="F4161" s="34"/>
      <c r="G4161" s="34"/>
      <c r="H4161" s="34"/>
      <c r="I4161" s="34"/>
      <c r="J4161" s="34"/>
      <c r="K4161" s="36"/>
      <c r="L4161" s="36"/>
      <c r="M4161" s="36"/>
      <c r="N4161" s="36"/>
      <c r="O4161" s="34"/>
      <c r="P4161" s="34"/>
      <c r="Q4161" s="80">
        <f t="shared" si="194"/>
        <v>0</v>
      </c>
      <c r="T4161" s="8" t="str">
        <f>+IFERROR(VLOOKUP(B4161,$B$5:B4160,1,FALSE),"")</f>
        <v/>
      </c>
      <c r="U4161" s="8" t="str">
        <f t="shared" si="192"/>
        <v>DUPLICATE</v>
      </c>
      <c r="W4161" s="75" t="str">
        <f t="shared" si="193"/>
        <v xml:space="preserve"> </v>
      </c>
    </row>
    <row r="4162" spans="1:23">
      <c r="A4162" s="35"/>
      <c r="B4162" s="34"/>
      <c r="C4162" s="3"/>
      <c r="D4162" s="34"/>
      <c r="E4162" s="34"/>
      <c r="F4162" s="34"/>
      <c r="G4162" s="34"/>
      <c r="H4162" s="34"/>
      <c r="I4162" s="34"/>
      <c r="J4162" s="34"/>
      <c r="K4162" s="36"/>
      <c r="L4162" s="36"/>
      <c r="M4162" s="36"/>
      <c r="N4162" s="36"/>
      <c r="O4162" s="34"/>
      <c r="P4162" s="34"/>
      <c r="Q4162" s="80">
        <f t="shared" si="194"/>
        <v>0</v>
      </c>
      <c r="T4162" s="8" t="str">
        <f>+IFERROR(VLOOKUP(B4162,$B$5:B4161,1,FALSE),"")</f>
        <v/>
      </c>
      <c r="U4162" s="8" t="str">
        <f t="shared" si="192"/>
        <v>DUPLICATE</v>
      </c>
      <c r="W4162" s="75" t="str">
        <f t="shared" si="193"/>
        <v xml:space="preserve"> </v>
      </c>
    </row>
    <row r="4163" spans="1:23">
      <c r="A4163" s="35"/>
      <c r="B4163" s="34"/>
      <c r="C4163" s="3"/>
      <c r="D4163" s="34"/>
      <c r="E4163" s="34"/>
      <c r="F4163" s="34"/>
      <c r="G4163" s="34"/>
      <c r="H4163" s="34"/>
      <c r="I4163" s="34"/>
      <c r="J4163" s="34"/>
      <c r="K4163" s="36"/>
      <c r="L4163" s="36"/>
      <c r="M4163" s="36"/>
      <c r="N4163" s="36"/>
      <c r="O4163" s="34"/>
      <c r="P4163" s="34"/>
      <c r="Q4163" s="80">
        <f t="shared" si="194"/>
        <v>0</v>
      </c>
      <c r="T4163" s="8" t="str">
        <f>+IFERROR(VLOOKUP(B4163,$B$5:B4162,1,FALSE),"")</f>
        <v/>
      </c>
      <c r="U4163" s="8" t="str">
        <f t="shared" si="192"/>
        <v>DUPLICATE</v>
      </c>
      <c r="W4163" s="75" t="str">
        <f t="shared" si="193"/>
        <v xml:space="preserve"> </v>
      </c>
    </row>
    <row r="4164" spans="1:23">
      <c r="A4164" s="35"/>
      <c r="B4164" s="34"/>
      <c r="C4164" s="3"/>
      <c r="D4164" s="34"/>
      <c r="E4164" s="34"/>
      <c r="F4164" s="34"/>
      <c r="G4164" s="34"/>
      <c r="H4164" s="34"/>
      <c r="I4164" s="34"/>
      <c r="J4164" s="34"/>
      <c r="K4164" s="36"/>
      <c r="L4164" s="36"/>
      <c r="M4164" s="36"/>
      <c r="N4164" s="36"/>
      <c r="O4164" s="34"/>
      <c r="P4164" s="34"/>
      <c r="Q4164" s="80">
        <f t="shared" si="194"/>
        <v>0</v>
      </c>
      <c r="T4164" s="8" t="str">
        <f>+IFERROR(VLOOKUP(B4164,$B$5:B4163,1,FALSE),"")</f>
        <v/>
      </c>
      <c r="U4164" s="8" t="str">
        <f t="shared" si="192"/>
        <v>DUPLICATE</v>
      </c>
      <c r="W4164" s="75" t="str">
        <f t="shared" si="193"/>
        <v xml:space="preserve"> </v>
      </c>
    </row>
    <row r="4165" spans="1:23">
      <c r="A4165" s="35"/>
      <c r="B4165" s="34"/>
      <c r="C4165" s="3"/>
      <c r="D4165" s="34"/>
      <c r="E4165" s="34"/>
      <c r="F4165" s="34"/>
      <c r="G4165" s="34"/>
      <c r="H4165" s="34"/>
      <c r="I4165" s="34"/>
      <c r="J4165" s="34"/>
      <c r="K4165" s="36"/>
      <c r="L4165" s="36"/>
      <c r="M4165" s="36"/>
      <c r="N4165" s="36"/>
      <c r="O4165" s="34"/>
      <c r="P4165" s="34"/>
      <c r="Q4165" s="80">
        <f t="shared" si="194"/>
        <v>0</v>
      </c>
      <c r="T4165" s="8" t="str">
        <f>+IFERROR(VLOOKUP(B4165,$B$5:B4164,1,FALSE),"")</f>
        <v/>
      </c>
      <c r="U4165" s="8" t="str">
        <f t="shared" ref="U4165:U4228" si="195">+IF(EXACT(T4165,B4165),"DUPLICATE","ORIGINAL")</f>
        <v>DUPLICATE</v>
      </c>
      <c r="W4165" s="75" t="str">
        <f t="shared" ref="W4165:W4228" si="196">CONCATENATE(B4165," ",A4165)</f>
        <v xml:space="preserve"> </v>
      </c>
    </row>
    <row r="4166" spans="1:23">
      <c r="A4166" s="35"/>
      <c r="B4166" s="34"/>
      <c r="C4166" s="3"/>
      <c r="D4166" s="34"/>
      <c r="E4166" s="34"/>
      <c r="F4166" s="34"/>
      <c r="G4166" s="34"/>
      <c r="H4166" s="34"/>
      <c r="I4166" s="34"/>
      <c r="J4166" s="34"/>
      <c r="K4166" s="36"/>
      <c r="L4166" s="36"/>
      <c r="M4166" s="36"/>
      <c r="N4166" s="36"/>
      <c r="O4166" s="34"/>
      <c r="P4166" s="34"/>
      <c r="Q4166" s="80">
        <f t="shared" ref="Q4166:Q4229" si="197">L4166+M4166+N4166</f>
        <v>0</v>
      </c>
      <c r="T4166" s="8" t="str">
        <f>+IFERROR(VLOOKUP(B4166,$B$5:B4165,1,FALSE),"")</f>
        <v/>
      </c>
      <c r="U4166" s="8" t="str">
        <f t="shared" si="195"/>
        <v>DUPLICATE</v>
      </c>
      <c r="W4166" s="75" t="str">
        <f t="shared" si="196"/>
        <v xml:space="preserve"> </v>
      </c>
    </row>
    <row r="4167" spans="1:23">
      <c r="A4167" s="35"/>
      <c r="B4167" s="34"/>
      <c r="C4167" s="3"/>
      <c r="D4167" s="34"/>
      <c r="E4167" s="34"/>
      <c r="F4167" s="34"/>
      <c r="G4167" s="34"/>
      <c r="H4167" s="34"/>
      <c r="I4167" s="34"/>
      <c r="J4167" s="34"/>
      <c r="K4167" s="36"/>
      <c r="L4167" s="36"/>
      <c r="M4167" s="36"/>
      <c r="N4167" s="36"/>
      <c r="O4167" s="34"/>
      <c r="P4167" s="34"/>
      <c r="Q4167" s="80">
        <f t="shared" si="197"/>
        <v>0</v>
      </c>
      <c r="T4167" s="8" t="str">
        <f>+IFERROR(VLOOKUP(B4167,$B$5:B4166,1,FALSE),"")</f>
        <v/>
      </c>
      <c r="U4167" s="8" t="str">
        <f t="shared" si="195"/>
        <v>DUPLICATE</v>
      </c>
      <c r="W4167" s="75" t="str">
        <f t="shared" si="196"/>
        <v xml:space="preserve"> </v>
      </c>
    </row>
    <row r="4168" spans="1:23">
      <c r="A4168" s="35"/>
      <c r="B4168" s="34"/>
      <c r="C4168" s="3"/>
      <c r="D4168" s="34"/>
      <c r="E4168" s="34"/>
      <c r="F4168" s="34"/>
      <c r="G4168" s="34"/>
      <c r="H4168" s="34"/>
      <c r="I4168" s="34"/>
      <c r="J4168" s="34"/>
      <c r="K4168" s="36"/>
      <c r="L4168" s="36"/>
      <c r="M4168" s="36"/>
      <c r="N4168" s="36"/>
      <c r="O4168" s="34"/>
      <c r="P4168" s="34"/>
      <c r="Q4168" s="80">
        <f t="shared" si="197"/>
        <v>0</v>
      </c>
      <c r="T4168" s="8" t="str">
        <f>+IFERROR(VLOOKUP(B4168,$B$5:B4167,1,FALSE),"")</f>
        <v/>
      </c>
      <c r="U4168" s="8" t="str">
        <f t="shared" si="195"/>
        <v>DUPLICATE</v>
      </c>
      <c r="W4168" s="75" t="str">
        <f t="shared" si="196"/>
        <v xml:space="preserve"> </v>
      </c>
    </row>
    <row r="4169" spans="1:23">
      <c r="A4169" s="35"/>
      <c r="B4169" s="34"/>
      <c r="C4169" s="3"/>
      <c r="D4169" s="34"/>
      <c r="E4169" s="34"/>
      <c r="F4169" s="34"/>
      <c r="G4169" s="34"/>
      <c r="H4169" s="34"/>
      <c r="I4169" s="34"/>
      <c r="J4169" s="34"/>
      <c r="K4169" s="36"/>
      <c r="L4169" s="36"/>
      <c r="M4169" s="36"/>
      <c r="N4169" s="36"/>
      <c r="O4169" s="34"/>
      <c r="P4169" s="34"/>
      <c r="Q4169" s="80">
        <f t="shared" si="197"/>
        <v>0</v>
      </c>
      <c r="T4169" s="8" t="str">
        <f>+IFERROR(VLOOKUP(B4169,$B$5:B4168,1,FALSE),"")</f>
        <v/>
      </c>
      <c r="U4169" s="8" t="str">
        <f t="shared" si="195"/>
        <v>DUPLICATE</v>
      </c>
      <c r="W4169" s="75" t="str">
        <f t="shared" si="196"/>
        <v xml:space="preserve"> </v>
      </c>
    </row>
    <row r="4170" spans="1:23">
      <c r="A4170" s="35"/>
      <c r="B4170" s="34"/>
      <c r="C4170" s="3"/>
      <c r="D4170" s="34"/>
      <c r="E4170" s="34"/>
      <c r="F4170" s="34"/>
      <c r="G4170" s="34"/>
      <c r="H4170" s="34"/>
      <c r="I4170" s="34"/>
      <c r="J4170" s="34"/>
      <c r="K4170" s="36"/>
      <c r="L4170" s="36"/>
      <c r="M4170" s="36"/>
      <c r="N4170" s="36"/>
      <c r="O4170" s="34"/>
      <c r="P4170" s="34"/>
      <c r="Q4170" s="80">
        <f t="shared" si="197"/>
        <v>0</v>
      </c>
      <c r="T4170" s="8" t="str">
        <f>+IFERROR(VLOOKUP(B4170,$B$5:B4169,1,FALSE),"")</f>
        <v/>
      </c>
      <c r="U4170" s="8" t="str">
        <f t="shared" si="195"/>
        <v>DUPLICATE</v>
      </c>
      <c r="W4170" s="75" t="str">
        <f t="shared" si="196"/>
        <v xml:space="preserve"> </v>
      </c>
    </row>
    <row r="4171" spans="1:23">
      <c r="A4171" s="35"/>
      <c r="B4171" s="34"/>
      <c r="C4171" s="3"/>
      <c r="D4171" s="34"/>
      <c r="E4171" s="34"/>
      <c r="F4171" s="34"/>
      <c r="G4171" s="34"/>
      <c r="H4171" s="34"/>
      <c r="I4171" s="34"/>
      <c r="J4171" s="34"/>
      <c r="K4171" s="36"/>
      <c r="L4171" s="36"/>
      <c r="M4171" s="36"/>
      <c r="N4171" s="36"/>
      <c r="O4171" s="34"/>
      <c r="P4171" s="34"/>
      <c r="Q4171" s="80">
        <f t="shared" si="197"/>
        <v>0</v>
      </c>
      <c r="T4171" s="8" t="str">
        <f>+IFERROR(VLOOKUP(B4171,$B$5:B4170,1,FALSE),"")</f>
        <v/>
      </c>
      <c r="U4171" s="8" t="str">
        <f t="shared" si="195"/>
        <v>DUPLICATE</v>
      </c>
      <c r="W4171" s="75" t="str">
        <f t="shared" si="196"/>
        <v xml:space="preserve"> </v>
      </c>
    </row>
    <row r="4172" spans="1:23">
      <c r="A4172" s="35"/>
      <c r="B4172" s="34"/>
      <c r="C4172" s="3"/>
      <c r="D4172" s="34"/>
      <c r="E4172" s="34"/>
      <c r="F4172" s="34"/>
      <c r="G4172" s="34"/>
      <c r="H4172" s="34"/>
      <c r="I4172" s="34"/>
      <c r="J4172" s="34"/>
      <c r="K4172" s="36"/>
      <c r="L4172" s="36"/>
      <c r="M4172" s="36"/>
      <c r="N4172" s="36"/>
      <c r="O4172" s="34"/>
      <c r="P4172" s="34"/>
      <c r="Q4172" s="80">
        <f t="shared" si="197"/>
        <v>0</v>
      </c>
      <c r="T4172" s="8" t="str">
        <f>+IFERROR(VLOOKUP(B4172,$B$5:B4171,1,FALSE),"")</f>
        <v/>
      </c>
      <c r="U4172" s="8" t="str">
        <f t="shared" si="195"/>
        <v>DUPLICATE</v>
      </c>
      <c r="W4172" s="75" t="str">
        <f t="shared" si="196"/>
        <v xml:space="preserve"> </v>
      </c>
    </row>
    <row r="4173" spans="1:23">
      <c r="A4173" s="35"/>
      <c r="B4173" s="34"/>
      <c r="C4173" s="3"/>
      <c r="D4173" s="34"/>
      <c r="E4173" s="34"/>
      <c r="F4173" s="34"/>
      <c r="G4173" s="34"/>
      <c r="H4173" s="34"/>
      <c r="I4173" s="34"/>
      <c r="J4173" s="34"/>
      <c r="K4173" s="36"/>
      <c r="L4173" s="36"/>
      <c r="M4173" s="36"/>
      <c r="N4173" s="36"/>
      <c r="O4173" s="34"/>
      <c r="P4173" s="34"/>
      <c r="Q4173" s="80">
        <f t="shared" si="197"/>
        <v>0</v>
      </c>
      <c r="T4173" s="8" t="str">
        <f>+IFERROR(VLOOKUP(B4173,$B$5:B4172,1,FALSE),"")</f>
        <v/>
      </c>
      <c r="U4173" s="8" t="str">
        <f t="shared" si="195"/>
        <v>DUPLICATE</v>
      </c>
      <c r="W4173" s="75" t="str">
        <f t="shared" si="196"/>
        <v xml:space="preserve"> </v>
      </c>
    </row>
    <row r="4174" spans="1:23">
      <c r="A4174" s="35"/>
      <c r="B4174" s="34"/>
      <c r="C4174" s="3"/>
      <c r="D4174" s="34"/>
      <c r="E4174" s="34"/>
      <c r="F4174" s="34"/>
      <c r="G4174" s="34"/>
      <c r="H4174" s="34"/>
      <c r="I4174" s="34"/>
      <c r="J4174" s="34"/>
      <c r="K4174" s="36"/>
      <c r="L4174" s="36"/>
      <c r="M4174" s="36"/>
      <c r="N4174" s="36"/>
      <c r="O4174" s="34"/>
      <c r="P4174" s="34"/>
      <c r="Q4174" s="80">
        <f t="shared" si="197"/>
        <v>0</v>
      </c>
      <c r="T4174" s="8" t="str">
        <f>+IFERROR(VLOOKUP(B4174,$B$5:B4173,1,FALSE),"")</f>
        <v/>
      </c>
      <c r="U4174" s="8" t="str">
        <f t="shared" si="195"/>
        <v>DUPLICATE</v>
      </c>
      <c r="W4174" s="75" t="str">
        <f t="shared" si="196"/>
        <v xml:space="preserve"> </v>
      </c>
    </row>
    <row r="4175" spans="1:23">
      <c r="A4175" s="35"/>
      <c r="B4175" s="34"/>
      <c r="C4175" s="3"/>
      <c r="D4175" s="34"/>
      <c r="E4175" s="34"/>
      <c r="F4175" s="34"/>
      <c r="G4175" s="34"/>
      <c r="H4175" s="34"/>
      <c r="I4175" s="34"/>
      <c r="J4175" s="34"/>
      <c r="K4175" s="36"/>
      <c r="L4175" s="36"/>
      <c r="M4175" s="36"/>
      <c r="N4175" s="36"/>
      <c r="O4175" s="34"/>
      <c r="P4175" s="34"/>
      <c r="Q4175" s="80">
        <f t="shared" si="197"/>
        <v>0</v>
      </c>
      <c r="T4175" s="8" t="str">
        <f>+IFERROR(VLOOKUP(B4175,$B$5:B4174,1,FALSE),"")</f>
        <v/>
      </c>
      <c r="U4175" s="8" t="str">
        <f t="shared" si="195"/>
        <v>DUPLICATE</v>
      </c>
      <c r="W4175" s="75" t="str">
        <f t="shared" si="196"/>
        <v xml:space="preserve"> </v>
      </c>
    </row>
    <row r="4176" spans="1:23">
      <c r="A4176" s="35"/>
      <c r="B4176" s="34"/>
      <c r="C4176" s="3"/>
      <c r="D4176" s="34"/>
      <c r="E4176" s="34"/>
      <c r="F4176" s="34"/>
      <c r="G4176" s="34"/>
      <c r="H4176" s="34"/>
      <c r="I4176" s="34"/>
      <c r="J4176" s="34"/>
      <c r="K4176" s="36"/>
      <c r="L4176" s="36"/>
      <c r="M4176" s="36"/>
      <c r="N4176" s="36"/>
      <c r="O4176" s="34"/>
      <c r="P4176" s="34"/>
      <c r="Q4176" s="80">
        <f t="shared" si="197"/>
        <v>0</v>
      </c>
      <c r="T4176" s="8" t="str">
        <f>+IFERROR(VLOOKUP(B4176,$B$5:B4175,1,FALSE),"")</f>
        <v/>
      </c>
      <c r="U4176" s="8" t="str">
        <f t="shared" si="195"/>
        <v>DUPLICATE</v>
      </c>
      <c r="W4176" s="75" t="str">
        <f t="shared" si="196"/>
        <v xml:space="preserve"> </v>
      </c>
    </row>
    <row r="4177" spans="1:23">
      <c r="A4177" s="35"/>
      <c r="B4177" s="34"/>
      <c r="C4177" s="3"/>
      <c r="D4177" s="34"/>
      <c r="E4177" s="34"/>
      <c r="F4177" s="34"/>
      <c r="G4177" s="34"/>
      <c r="H4177" s="34"/>
      <c r="I4177" s="34"/>
      <c r="J4177" s="34"/>
      <c r="K4177" s="36"/>
      <c r="L4177" s="36"/>
      <c r="M4177" s="36"/>
      <c r="N4177" s="36"/>
      <c r="O4177" s="34"/>
      <c r="P4177" s="34"/>
      <c r="Q4177" s="80">
        <f t="shared" si="197"/>
        <v>0</v>
      </c>
      <c r="T4177" s="8" t="str">
        <f>+IFERROR(VLOOKUP(B4177,$B$5:B4176,1,FALSE),"")</f>
        <v/>
      </c>
      <c r="U4177" s="8" t="str">
        <f t="shared" si="195"/>
        <v>DUPLICATE</v>
      </c>
      <c r="W4177" s="75" t="str">
        <f t="shared" si="196"/>
        <v xml:space="preserve"> </v>
      </c>
    </row>
    <row r="4178" spans="1:23">
      <c r="A4178" s="35"/>
      <c r="B4178" s="34"/>
      <c r="C4178" s="3"/>
      <c r="D4178" s="34"/>
      <c r="E4178" s="34"/>
      <c r="F4178" s="34"/>
      <c r="G4178" s="34"/>
      <c r="H4178" s="34"/>
      <c r="I4178" s="34"/>
      <c r="J4178" s="34"/>
      <c r="K4178" s="36"/>
      <c r="L4178" s="36"/>
      <c r="M4178" s="36"/>
      <c r="N4178" s="36"/>
      <c r="O4178" s="34"/>
      <c r="P4178" s="34"/>
      <c r="Q4178" s="80">
        <f t="shared" si="197"/>
        <v>0</v>
      </c>
      <c r="T4178" s="8" t="str">
        <f>+IFERROR(VLOOKUP(B4178,$B$5:B4177,1,FALSE),"")</f>
        <v/>
      </c>
      <c r="U4178" s="8" t="str">
        <f t="shared" si="195"/>
        <v>DUPLICATE</v>
      </c>
      <c r="W4178" s="75" t="str">
        <f t="shared" si="196"/>
        <v xml:space="preserve"> </v>
      </c>
    </row>
    <row r="4179" spans="1:23">
      <c r="A4179" s="35"/>
      <c r="B4179" s="34"/>
      <c r="C4179" s="3"/>
      <c r="D4179" s="34"/>
      <c r="E4179" s="34"/>
      <c r="F4179" s="34"/>
      <c r="G4179" s="34"/>
      <c r="H4179" s="34"/>
      <c r="I4179" s="34"/>
      <c r="J4179" s="34"/>
      <c r="K4179" s="36"/>
      <c r="L4179" s="36"/>
      <c r="M4179" s="36"/>
      <c r="N4179" s="36"/>
      <c r="O4179" s="34"/>
      <c r="P4179" s="34"/>
      <c r="Q4179" s="80">
        <f t="shared" si="197"/>
        <v>0</v>
      </c>
      <c r="T4179" s="8" t="str">
        <f>+IFERROR(VLOOKUP(B4179,$B$5:B4178,1,FALSE),"")</f>
        <v/>
      </c>
      <c r="U4179" s="8" t="str">
        <f t="shared" si="195"/>
        <v>DUPLICATE</v>
      </c>
      <c r="W4179" s="75" t="str">
        <f t="shared" si="196"/>
        <v xml:space="preserve"> </v>
      </c>
    </row>
    <row r="4180" spans="1:23">
      <c r="A4180" s="35"/>
      <c r="B4180" s="34"/>
      <c r="C4180" s="3"/>
      <c r="D4180" s="34"/>
      <c r="E4180" s="34"/>
      <c r="F4180" s="34"/>
      <c r="G4180" s="34"/>
      <c r="H4180" s="34"/>
      <c r="I4180" s="34"/>
      <c r="J4180" s="34"/>
      <c r="K4180" s="36"/>
      <c r="L4180" s="36"/>
      <c r="M4180" s="36"/>
      <c r="N4180" s="36"/>
      <c r="O4180" s="34"/>
      <c r="P4180" s="34"/>
      <c r="Q4180" s="80">
        <f t="shared" si="197"/>
        <v>0</v>
      </c>
      <c r="T4180" s="8" t="str">
        <f>+IFERROR(VLOOKUP(B4180,$B$5:B4179,1,FALSE),"")</f>
        <v/>
      </c>
      <c r="U4180" s="8" t="str">
        <f t="shared" si="195"/>
        <v>DUPLICATE</v>
      </c>
      <c r="W4180" s="75" t="str">
        <f t="shared" si="196"/>
        <v xml:space="preserve"> </v>
      </c>
    </row>
    <row r="4181" spans="1:23">
      <c r="A4181" s="35"/>
      <c r="B4181" s="34"/>
      <c r="C4181" s="3"/>
      <c r="D4181" s="34"/>
      <c r="E4181" s="34"/>
      <c r="F4181" s="34"/>
      <c r="G4181" s="34"/>
      <c r="H4181" s="34"/>
      <c r="I4181" s="34"/>
      <c r="J4181" s="34"/>
      <c r="K4181" s="36"/>
      <c r="L4181" s="36"/>
      <c r="M4181" s="36"/>
      <c r="N4181" s="36"/>
      <c r="O4181" s="34"/>
      <c r="P4181" s="34"/>
      <c r="Q4181" s="80">
        <f t="shared" si="197"/>
        <v>0</v>
      </c>
      <c r="T4181" s="8" t="str">
        <f>+IFERROR(VLOOKUP(B4181,$B$5:B4180,1,FALSE),"")</f>
        <v/>
      </c>
      <c r="U4181" s="8" t="str">
        <f t="shared" si="195"/>
        <v>DUPLICATE</v>
      </c>
      <c r="W4181" s="75" t="str">
        <f t="shared" si="196"/>
        <v xml:space="preserve"> </v>
      </c>
    </row>
    <row r="4182" spans="1:23">
      <c r="A4182" s="35"/>
      <c r="B4182" s="34"/>
      <c r="C4182" s="3"/>
      <c r="D4182" s="34"/>
      <c r="E4182" s="34"/>
      <c r="F4182" s="34"/>
      <c r="G4182" s="34"/>
      <c r="H4182" s="34"/>
      <c r="I4182" s="34"/>
      <c r="J4182" s="34"/>
      <c r="K4182" s="36"/>
      <c r="L4182" s="36"/>
      <c r="M4182" s="36"/>
      <c r="N4182" s="36"/>
      <c r="O4182" s="34"/>
      <c r="P4182" s="34"/>
      <c r="Q4182" s="80">
        <f t="shared" si="197"/>
        <v>0</v>
      </c>
      <c r="T4182" s="8" t="str">
        <f>+IFERROR(VLOOKUP(B4182,$B$5:B4181,1,FALSE),"")</f>
        <v/>
      </c>
      <c r="U4182" s="8" t="str">
        <f t="shared" si="195"/>
        <v>DUPLICATE</v>
      </c>
      <c r="W4182" s="75" t="str">
        <f t="shared" si="196"/>
        <v xml:space="preserve"> </v>
      </c>
    </row>
    <row r="4183" spans="1:23">
      <c r="A4183" s="35"/>
      <c r="B4183" s="34"/>
      <c r="C4183" s="3"/>
      <c r="D4183" s="34"/>
      <c r="E4183" s="34"/>
      <c r="F4183" s="34"/>
      <c r="G4183" s="34"/>
      <c r="H4183" s="34"/>
      <c r="I4183" s="34"/>
      <c r="J4183" s="34"/>
      <c r="K4183" s="36"/>
      <c r="L4183" s="36"/>
      <c r="M4183" s="36"/>
      <c r="N4183" s="36"/>
      <c r="O4183" s="34"/>
      <c r="P4183" s="34"/>
      <c r="Q4183" s="80">
        <f t="shared" si="197"/>
        <v>0</v>
      </c>
      <c r="T4183" s="8" t="str">
        <f>+IFERROR(VLOOKUP(B4183,$B$5:B4182,1,FALSE),"")</f>
        <v/>
      </c>
      <c r="U4183" s="8" t="str">
        <f t="shared" si="195"/>
        <v>DUPLICATE</v>
      </c>
      <c r="W4183" s="75" t="str">
        <f t="shared" si="196"/>
        <v xml:space="preserve"> </v>
      </c>
    </row>
    <row r="4184" spans="1:23">
      <c r="A4184" s="35"/>
      <c r="B4184" s="34"/>
      <c r="C4184" s="3"/>
      <c r="D4184" s="34"/>
      <c r="E4184" s="34"/>
      <c r="F4184" s="34"/>
      <c r="G4184" s="34"/>
      <c r="H4184" s="34"/>
      <c r="I4184" s="34"/>
      <c r="J4184" s="34"/>
      <c r="K4184" s="36"/>
      <c r="L4184" s="36"/>
      <c r="M4184" s="36"/>
      <c r="N4184" s="36"/>
      <c r="O4184" s="34"/>
      <c r="P4184" s="34"/>
      <c r="Q4184" s="80">
        <f t="shared" si="197"/>
        <v>0</v>
      </c>
      <c r="T4184" s="8" t="str">
        <f>+IFERROR(VLOOKUP(B4184,$B$5:B4183,1,FALSE),"")</f>
        <v/>
      </c>
      <c r="U4184" s="8" t="str">
        <f t="shared" si="195"/>
        <v>DUPLICATE</v>
      </c>
      <c r="W4184" s="75" t="str">
        <f t="shared" si="196"/>
        <v xml:space="preserve"> </v>
      </c>
    </row>
    <row r="4185" spans="1:23">
      <c r="A4185" s="35"/>
      <c r="B4185" s="34"/>
      <c r="C4185" s="3"/>
      <c r="D4185" s="34"/>
      <c r="E4185" s="34"/>
      <c r="F4185" s="34"/>
      <c r="G4185" s="34"/>
      <c r="H4185" s="34"/>
      <c r="I4185" s="34"/>
      <c r="J4185" s="34"/>
      <c r="K4185" s="36"/>
      <c r="L4185" s="36"/>
      <c r="M4185" s="36"/>
      <c r="N4185" s="36"/>
      <c r="O4185" s="34"/>
      <c r="P4185" s="34"/>
      <c r="Q4185" s="80">
        <f t="shared" si="197"/>
        <v>0</v>
      </c>
      <c r="T4185" s="8" t="str">
        <f>+IFERROR(VLOOKUP(B4185,$B$5:B4184,1,FALSE),"")</f>
        <v/>
      </c>
      <c r="U4185" s="8" t="str">
        <f t="shared" si="195"/>
        <v>DUPLICATE</v>
      </c>
      <c r="W4185" s="75" t="str">
        <f t="shared" si="196"/>
        <v xml:space="preserve"> </v>
      </c>
    </row>
    <row r="4186" spans="1:23">
      <c r="A4186" s="35"/>
      <c r="B4186" s="34"/>
      <c r="C4186" s="3"/>
      <c r="D4186" s="34"/>
      <c r="E4186" s="34"/>
      <c r="F4186" s="34"/>
      <c r="G4186" s="34"/>
      <c r="H4186" s="34"/>
      <c r="I4186" s="34"/>
      <c r="J4186" s="34"/>
      <c r="K4186" s="36"/>
      <c r="L4186" s="36"/>
      <c r="M4186" s="36"/>
      <c r="N4186" s="36"/>
      <c r="O4186" s="34"/>
      <c r="P4186" s="34"/>
      <c r="Q4186" s="80">
        <f t="shared" si="197"/>
        <v>0</v>
      </c>
      <c r="T4186" s="8" t="str">
        <f>+IFERROR(VLOOKUP(B4186,$B$5:B4185,1,FALSE),"")</f>
        <v/>
      </c>
      <c r="U4186" s="8" t="str">
        <f t="shared" si="195"/>
        <v>DUPLICATE</v>
      </c>
      <c r="W4186" s="75" t="str">
        <f t="shared" si="196"/>
        <v xml:space="preserve"> </v>
      </c>
    </row>
    <row r="4187" spans="1:23">
      <c r="A4187" s="35"/>
      <c r="B4187" s="34"/>
      <c r="C4187" s="3"/>
      <c r="D4187" s="34"/>
      <c r="E4187" s="34"/>
      <c r="F4187" s="34"/>
      <c r="G4187" s="34"/>
      <c r="H4187" s="34"/>
      <c r="I4187" s="34"/>
      <c r="J4187" s="34"/>
      <c r="K4187" s="36"/>
      <c r="L4187" s="36"/>
      <c r="M4187" s="36"/>
      <c r="N4187" s="36"/>
      <c r="O4187" s="34"/>
      <c r="P4187" s="34"/>
      <c r="Q4187" s="80">
        <f t="shared" si="197"/>
        <v>0</v>
      </c>
      <c r="T4187" s="8" t="str">
        <f>+IFERROR(VLOOKUP(B4187,$B$5:B4186,1,FALSE),"")</f>
        <v/>
      </c>
      <c r="U4187" s="8" t="str">
        <f t="shared" si="195"/>
        <v>DUPLICATE</v>
      </c>
      <c r="W4187" s="75" t="str">
        <f t="shared" si="196"/>
        <v xml:space="preserve"> </v>
      </c>
    </row>
    <row r="4188" spans="1:23">
      <c r="A4188" s="35"/>
      <c r="B4188" s="34"/>
      <c r="C4188" s="3"/>
      <c r="D4188" s="34"/>
      <c r="E4188" s="34"/>
      <c r="F4188" s="34"/>
      <c r="G4188" s="34"/>
      <c r="H4188" s="34"/>
      <c r="I4188" s="34"/>
      <c r="J4188" s="34"/>
      <c r="K4188" s="36"/>
      <c r="L4188" s="36"/>
      <c r="M4188" s="36"/>
      <c r="N4188" s="36"/>
      <c r="O4188" s="34"/>
      <c r="P4188" s="34"/>
      <c r="Q4188" s="80">
        <f t="shared" si="197"/>
        <v>0</v>
      </c>
      <c r="T4188" s="8" t="str">
        <f>+IFERROR(VLOOKUP(B4188,$B$5:B4187,1,FALSE),"")</f>
        <v/>
      </c>
      <c r="U4188" s="8" t="str">
        <f t="shared" si="195"/>
        <v>DUPLICATE</v>
      </c>
      <c r="W4188" s="75" t="str">
        <f t="shared" si="196"/>
        <v xml:space="preserve"> </v>
      </c>
    </row>
    <row r="4189" spans="1:23">
      <c r="A4189" s="35"/>
      <c r="B4189" s="34"/>
      <c r="C4189" s="3"/>
      <c r="D4189" s="34"/>
      <c r="E4189" s="34"/>
      <c r="F4189" s="34"/>
      <c r="G4189" s="34"/>
      <c r="H4189" s="34"/>
      <c r="I4189" s="34"/>
      <c r="J4189" s="34"/>
      <c r="K4189" s="36"/>
      <c r="L4189" s="36"/>
      <c r="M4189" s="36"/>
      <c r="N4189" s="36"/>
      <c r="O4189" s="34"/>
      <c r="P4189" s="34"/>
      <c r="Q4189" s="80">
        <f t="shared" si="197"/>
        <v>0</v>
      </c>
      <c r="T4189" s="8" t="str">
        <f>+IFERROR(VLOOKUP(B4189,$B$5:B4188,1,FALSE),"")</f>
        <v/>
      </c>
      <c r="U4189" s="8" t="str">
        <f t="shared" si="195"/>
        <v>DUPLICATE</v>
      </c>
      <c r="W4189" s="75" t="str">
        <f t="shared" si="196"/>
        <v xml:space="preserve"> </v>
      </c>
    </row>
    <row r="4190" spans="1:23">
      <c r="A4190" s="35"/>
      <c r="B4190" s="34"/>
      <c r="C4190" s="3"/>
      <c r="D4190" s="34"/>
      <c r="E4190" s="34"/>
      <c r="F4190" s="34"/>
      <c r="G4190" s="34"/>
      <c r="H4190" s="34"/>
      <c r="I4190" s="34"/>
      <c r="J4190" s="34"/>
      <c r="K4190" s="36"/>
      <c r="L4190" s="36"/>
      <c r="M4190" s="36"/>
      <c r="N4190" s="36"/>
      <c r="O4190" s="34"/>
      <c r="P4190" s="34"/>
      <c r="Q4190" s="80">
        <f t="shared" si="197"/>
        <v>0</v>
      </c>
      <c r="T4190" s="8" t="str">
        <f>+IFERROR(VLOOKUP(B4190,$B$5:B4189,1,FALSE),"")</f>
        <v/>
      </c>
      <c r="U4190" s="8" t="str">
        <f t="shared" si="195"/>
        <v>DUPLICATE</v>
      </c>
      <c r="W4190" s="75" t="str">
        <f t="shared" si="196"/>
        <v xml:space="preserve"> </v>
      </c>
    </row>
    <row r="4191" spans="1:23">
      <c r="A4191" s="35"/>
      <c r="B4191" s="34"/>
      <c r="C4191" s="3"/>
      <c r="D4191" s="34"/>
      <c r="E4191" s="34"/>
      <c r="F4191" s="34"/>
      <c r="G4191" s="34"/>
      <c r="H4191" s="34"/>
      <c r="I4191" s="34"/>
      <c r="J4191" s="34"/>
      <c r="K4191" s="36"/>
      <c r="L4191" s="36"/>
      <c r="M4191" s="36"/>
      <c r="N4191" s="36"/>
      <c r="O4191" s="34"/>
      <c r="P4191" s="34"/>
      <c r="Q4191" s="80">
        <f t="shared" si="197"/>
        <v>0</v>
      </c>
      <c r="T4191" s="8" t="str">
        <f>+IFERROR(VLOOKUP(B4191,$B$5:B4190,1,FALSE),"")</f>
        <v/>
      </c>
      <c r="U4191" s="8" t="str">
        <f t="shared" si="195"/>
        <v>DUPLICATE</v>
      </c>
      <c r="W4191" s="75" t="str">
        <f t="shared" si="196"/>
        <v xml:space="preserve"> </v>
      </c>
    </row>
    <row r="4192" spans="1:23">
      <c r="A4192" s="35"/>
      <c r="B4192" s="34"/>
      <c r="C4192" s="3"/>
      <c r="D4192" s="34"/>
      <c r="E4192" s="34"/>
      <c r="F4192" s="34"/>
      <c r="G4192" s="34"/>
      <c r="H4192" s="34"/>
      <c r="I4192" s="34"/>
      <c r="J4192" s="34"/>
      <c r="K4192" s="36"/>
      <c r="L4192" s="36"/>
      <c r="M4192" s="36"/>
      <c r="N4192" s="36"/>
      <c r="O4192" s="34"/>
      <c r="P4192" s="34"/>
      <c r="Q4192" s="80">
        <f t="shared" si="197"/>
        <v>0</v>
      </c>
      <c r="T4192" s="8" t="str">
        <f>+IFERROR(VLOOKUP(B4192,$B$5:B4191,1,FALSE),"")</f>
        <v/>
      </c>
      <c r="U4192" s="8" t="str">
        <f t="shared" si="195"/>
        <v>DUPLICATE</v>
      </c>
      <c r="W4192" s="75" t="str">
        <f t="shared" si="196"/>
        <v xml:space="preserve"> </v>
      </c>
    </row>
    <row r="4193" spans="1:23">
      <c r="A4193" s="35"/>
      <c r="B4193" s="34"/>
      <c r="C4193" s="3"/>
      <c r="D4193" s="34"/>
      <c r="E4193" s="34"/>
      <c r="F4193" s="34"/>
      <c r="G4193" s="34"/>
      <c r="H4193" s="34"/>
      <c r="I4193" s="34"/>
      <c r="J4193" s="34"/>
      <c r="K4193" s="36"/>
      <c r="L4193" s="36"/>
      <c r="M4193" s="36"/>
      <c r="N4193" s="36"/>
      <c r="O4193" s="34"/>
      <c r="P4193" s="34"/>
      <c r="Q4193" s="80">
        <f t="shared" si="197"/>
        <v>0</v>
      </c>
      <c r="T4193" s="8" t="str">
        <f>+IFERROR(VLOOKUP(B4193,$B$5:B4192,1,FALSE),"")</f>
        <v/>
      </c>
      <c r="U4193" s="8" t="str">
        <f t="shared" si="195"/>
        <v>DUPLICATE</v>
      </c>
      <c r="W4193" s="75" t="str">
        <f t="shared" si="196"/>
        <v xml:space="preserve"> </v>
      </c>
    </row>
    <row r="4194" spans="1:23">
      <c r="A4194" s="35"/>
      <c r="B4194" s="34"/>
      <c r="C4194" s="3"/>
      <c r="D4194" s="34"/>
      <c r="E4194" s="34"/>
      <c r="F4194" s="34"/>
      <c r="G4194" s="34"/>
      <c r="H4194" s="34"/>
      <c r="I4194" s="34"/>
      <c r="J4194" s="34"/>
      <c r="K4194" s="36"/>
      <c r="L4194" s="36"/>
      <c r="M4194" s="36"/>
      <c r="N4194" s="36"/>
      <c r="O4194" s="34"/>
      <c r="P4194" s="34"/>
      <c r="Q4194" s="80">
        <f t="shared" si="197"/>
        <v>0</v>
      </c>
      <c r="T4194" s="8" t="str">
        <f>+IFERROR(VLOOKUP(B4194,$B$5:B4193,1,FALSE),"")</f>
        <v/>
      </c>
      <c r="U4194" s="8" t="str">
        <f t="shared" si="195"/>
        <v>DUPLICATE</v>
      </c>
      <c r="W4194" s="75" t="str">
        <f t="shared" si="196"/>
        <v xml:space="preserve"> </v>
      </c>
    </row>
    <row r="4195" spans="1:23">
      <c r="A4195" s="35"/>
      <c r="B4195" s="34"/>
      <c r="C4195" s="3"/>
      <c r="D4195" s="34"/>
      <c r="E4195" s="34"/>
      <c r="F4195" s="34"/>
      <c r="G4195" s="34"/>
      <c r="H4195" s="34"/>
      <c r="I4195" s="34"/>
      <c r="J4195" s="34"/>
      <c r="K4195" s="36"/>
      <c r="L4195" s="36"/>
      <c r="M4195" s="36"/>
      <c r="N4195" s="36"/>
      <c r="O4195" s="34"/>
      <c r="P4195" s="34"/>
      <c r="Q4195" s="80">
        <f t="shared" si="197"/>
        <v>0</v>
      </c>
      <c r="T4195" s="8" t="str">
        <f>+IFERROR(VLOOKUP(B4195,$B$5:B4194,1,FALSE),"")</f>
        <v/>
      </c>
      <c r="U4195" s="8" t="str">
        <f t="shared" si="195"/>
        <v>DUPLICATE</v>
      </c>
      <c r="W4195" s="75" t="str">
        <f t="shared" si="196"/>
        <v xml:space="preserve"> </v>
      </c>
    </row>
    <row r="4196" spans="1:23">
      <c r="A4196" s="35"/>
      <c r="B4196" s="34"/>
      <c r="C4196" s="3"/>
      <c r="D4196" s="34"/>
      <c r="E4196" s="34"/>
      <c r="F4196" s="34"/>
      <c r="G4196" s="34"/>
      <c r="H4196" s="34"/>
      <c r="I4196" s="34"/>
      <c r="J4196" s="34"/>
      <c r="K4196" s="36"/>
      <c r="L4196" s="36"/>
      <c r="M4196" s="36"/>
      <c r="N4196" s="36"/>
      <c r="O4196" s="34"/>
      <c r="P4196" s="34"/>
      <c r="Q4196" s="80">
        <f t="shared" si="197"/>
        <v>0</v>
      </c>
      <c r="T4196" s="8" t="str">
        <f>+IFERROR(VLOOKUP(B4196,$B$5:B4195,1,FALSE),"")</f>
        <v/>
      </c>
      <c r="U4196" s="8" t="str">
        <f t="shared" si="195"/>
        <v>DUPLICATE</v>
      </c>
      <c r="W4196" s="75" t="str">
        <f t="shared" si="196"/>
        <v xml:space="preserve"> </v>
      </c>
    </row>
    <row r="4197" spans="1:23">
      <c r="A4197" s="35"/>
      <c r="B4197" s="34"/>
      <c r="C4197" s="3"/>
      <c r="D4197" s="34"/>
      <c r="E4197" s="34"/>
      <c r="F4197" s="34"/>
      <c r="G4197" s="34"/>
      <c r="H4197" s="34"/>
      <c r="I4197" s="34"/>
      <c r="J4197" s="34"/>
      <c r="K4197" s="36"/>
      <c r="L4197" s="36"/>
      <c r="M4197" s="36"/>
      <c r="N4197" s="36"/>
      <c r="O4197" s="34"/>
      <c r="P4197" s="34"/>
      <c r="Q4197" s="80">
        <f t="shared" si="197"/>
        <v>0</v>
      </c>
      <c r="T4197" s="8" t="str">
        <f>+IFERROR(VLOOKUP(B4197,$B$5:B4196,1,FALSE),"")</f>
        <v/>
      </c>
      <c r="U4197" s="8" t="str">
        <f t="shared" si="195"/>
        <v>DUPLICATE</v>
      </c>
      <c r="W4197" s="75" t="str">
        <f t="shared" si="196"/>
        <v xml:space="preserve"> </v>
      </c>
    </row>
    <row r="4198" spans="1:23">
      <c r="A4198" s="35"/>
      <c r="B4198" s="34"/>
      <c r="C4198" s="3"/>
      <c r="D4198" s="34"/>
      <c r="E4198" s="34"/>
      <c r="F4198" s="34"/>
      <c r="G4198" s="34"/>
      <c r="H4198" s="34"/>
      <c r="I4198" s="34"/>
      <c r="J4198" s="34"/>
      <c r="K4198" s="36"/>
      <c r="L4198" s="36"/>
      <c r="M4198" s="36"/>
      <c r="N4198" s="36"/>
      <c r="O4198" s="34"/>
      <c r="P4198" s="34"/>
      <c r="Q4198" s="80">
        <f t="shared" si="197"/>
        <v>0</v>
      </c>
      <c r="T4198" s="8" t="str">
        <f>+IFERROR(VLOOKUP(B4198,$B$5:B4197,1,FALSE),"")</f>
        <v/>
      </c>
      <c r="U4198" s="8" t="str">
        <f t="shared" si="195"/>
        <v>DUPLICATE</v>
      </c>
      <c r="W4198" s="75" t="str">
        <f t="shared" si="196"/>
        <v xml:space="preserve"> </v>
      </c>
    </row>
    <row r="4199" spans="1:23">
      <c r="A4199" s="35"/>
      <c r="B4199" s="34"/>
      <c r="C4199" s="3"/>
      <c r="D4199" s="34"/>
      <c r="E4199" s="34"/>
      <c r="F4199" s="34"/>
      <c r="G4199" s="34"/>
      <c r="H4199" s="34"/>
      <c r="I4199" s="34"/>
      <c r="J4199" s="34"/>
      <c r="K4199" s="36"/>
      <c r="L4199" s="36"/>
      <c r="M4199" s="36"/>
      <c r="N4199" s="36"/>
      <c r="O4199" s="34"/>
      <c r="P4199" s="34"/>
      <c r="Q4199" s="80">
        <f t="shared" si="197"/>
        <v>0</v>
      </c>
      <c r="T4199" s="8" t="str">
        <f>+IFERROR(VLOOKUP(B4199,$B$5:B4198,1,FALSE),"")</f>
        <v/>
      </c>
      <c r="U4199" s="8" t="str">
        <f t="shared" si="195"/>
        <v>DUPLICATE</v>
      </c>
      <c r="W4199" s="75" t="str">
        <f t="shared" si="196"/>
        <v xml:space="preserve"> </v>
      </c>
    </row>
    <row r="4200" spans="1:23">
      <c r="A4200" s="35"/>
      <c r="B4200" s="34"/>
      <c r="C4200" s="3"/>
      <c r="D4200" s="34"/>
      <c r="E4200" s="34"/>
      <c r="F4200" s="34"/>
      <c r="G4200" s="34"/>
      <c r="H4200" s="34"/>
      <c r="I4200" s="34"/>
      <c r="J4200" s="34"/>
      <c r="K4200" s="36"/>
      <c r="L4200" s="36"/>
      <c r="M4200" s="36"/>
      <c r="N4200" s="36"/>
      <c r="O4200" s="34"/>
      <c r="P4200" s="34"/>
      <c r="Q4200" s="80">
        <f t="shared" si="197"/>
        <v>0</v>
      </c>
      <c r="T4200" s="8" t="str">
        <f>+IFERROR(VLOOKUP(B4200,$B$5:B4199,1,FALSE),"")</f>
        <v/>
      </c>
      <c r="U4200" s="8" t="str">
        <f t="shared" si="195"/>
        <v>DUPLICATE</v>
      </c>
      <c r="W4200" s="75" t="str">
        <f t="shared" si="196"/>
        <v xml:space="preserve"> </v>
      </c>
    </row>
    <row r="4201" spans="1:23">
      <c r="A4201" s="35"/>
      <c r="B4201" s="34"/>
      <c r="C4201" s="3"/>
      <c r="D4201" s="34"/>
      <c r="E4201" s="34"/>
      <c r="F4201" s="34"/>
      <c r="G4201" s="34"/>
      <c r="H4201" s="34"/>
      <c r="I4201" s="34"/>
      <c r="J4201" s="34"/>
      <c r="K4201" s="36"/>
      <c r="L4201" s="36"/>
      <c r="M4201" s="36"/>
      <c r="N4201" s="36"/>
      <c r="O4201" s="34"/>
      <c r="P4201" s="34"/>
      <c r="Q4201" s="80">
        <f t="shared" si="197"/>
        <v>0</v>
      </c>
      <c r="T4201" s="8" t="str">
        <f>+IFERROR(VLOOKUP(B4201,$B$5:B4200,1,FALSE),"")</f>
        <v/>
      </c>
      <c r="U4201" s="8" t="str">
        <f t="shared" si="195"/>
        <v>DUPLICATE</v>
      </c>
      <c r="W4201" s="75" t="str">
        <f t="shared" si="196"/>
        <v xml:space="preserve"> </v>
      </c>
    </row>
    <row r="4202" spans="1:23">
      <c r="A4202" s="35"/>
      <c r="B4202" s="34"/>
      <c r="C4202" s="3"/>
      <c r="D4202" s="34"/>
      <c r="E4202" s="34"/>
      <c r="F4202" s="34"/>
      <c r="G4202" s="34"/>
      <c r="H4202" s="34"/>
      <c r="I4202" s="34"/>
      <c r="J4202" s="34"/>
      <c r="K4202" s="36"/>
      <c r="L4202" s="36"/>
      <c r="M4202" s="36"/>
      <c r="N4202" s="36"/>
      <c r="O4202" s="34"/>
      <c r="P4202" s="34"/>
      <c r="Q4202" s="80">
        <f t="shared" si="197"/>
        <v>0</v>
      </c>
      <c r="T4202" s="8" t="str">
        <f>+IFERROR(VLOOKUP(B4202,$B$5:B4201,1,FALSE),"")</f>
        <v/>
      </c>
      <c r="U4202" s="8" t="str">
        <f t="shared" si="195"/>
        <v>DUPLICATE</v>
      </c>
      <c r="W4202" s="75" t="str">
        <f t="shared" si="196"/>
        <v xml:space="preserve"> </v>
      </c>
    </row>
    <row r="4203" spans="1:23">
      <c r="A4203" s="35"/>
      <c r="B4203" s="34"/>
      <c r="C4203" s="3"/>
      <c r="D4203" s="34"/>
      <c r="E4203" s="34"/>
      <c r="F4203" s="34"/>
      <c r="G4203" s="34"/>
      <c r="H4203" s="34"/>
      <c r="I4203" s="34"/>
      <c r="J4203" s="34"/>
      <c r="K4203" s="36"/>
      <c r="L4203" s="36"/>
      <c r="M4203" s="36"/>
      <c r="N4203" s="36"/>
      <c r="O4203" s="34"/>
      <c r="P4203" s="34"/>
      <c r="Q4203" s="80">
        <f t="shared" si="197"/>
        <v>0</v>
      </c>
      <c r="T4203" s="8" t="str">
        <f>+IFERROR(VLOOKUP(B4203,$B$5:B4202,1,FALSE),"")</f>
        <v/>
      </c>
      <c r="U4203" s="8" t="str">
        <f t="shared" si="195"/>
        <v>DUPLICATE</v>
      </c>
      <c r="W4203" s="75" t="str">
        <f t="shared" si="196"/>
        <v xml:space="preserve"> </v>
      </c>
    </row>
    <row r="4204" spans="1:23">
      <c r="A4204" s="35"/>
      <c r="B4204" s="34"/>
      <c r="C4204" s="3"/>
      <c r="D4204" s="34"/>
      <c r="E4204" s="34"/>
      <c r="F4204" s="34"/>
      <c r="G4204" s="34"/>
      <c r="H4204" s="34"/>
      <c r="I4204" s="34"/>
      <c r="J4204" s="34"/>
      <c r="K4204" s="36"/>
      <c r="L4204" s="36"/>
      <c r="M4204" s="36"/>
      <c r="N4204" s="36"/>
      <c r="O4204" s="34"/>
      <c r="P4204" s="34"/>
      <c r="Q4204" s="80">
        <f t="shared" si="197"/>
        <v>0</v>
      </c>
      <c r="T4204" s="8" t="str">
        <f>+IFERROR(VLOOKUP(B4204,$B$5:B4203,1,FALSE),"")</f>
        <v/>
      </c>
      <c r="U4204" s="8" t="str">
        <f t="shared" si="195"/>
        <v>DUPLICATE</v>
      </c>
      <c r="W4204" s="75" t="str">
        <f t="shared" si="196"/>
        <v xml:space="preserve"> </v>
      </c>
    </row>
    <row r="4205" spans="1:23">
      <c r="A4205" s="35"/>
      <c r="B4205" s="34"/>
      <c r="C4205" s="3"/>
      <c r="D4205" s="34"/>
      <c r="E4205" s="34"/>
      <c r="F4205" s="34"/>
      <c r="G4205" s="34"/>
      <c r="H4205" s="34"/>
      <c r="I4205" s="34"/>
      <c r="J4205" s="34"/>
      <c r="K4205" s="36"/>
      <c r="L4205" s="36"/>
      <c r="M4205" s="36"/>
      <c r="N4205" s="36"/>
      <c r="O4205" s="34"/>
      <c r="P4205" s="34"/>
      <c r="Q4205" s="80">
        <f t="shared" si="197"/>
        <v>0</v>
      </c>
      <c r="T4205" s="8" t="str">
        <f>+IFERROR(VLOOKUP(B4205,$B$5:B4204,1,FALSE),"")</f>
        <v/>
      </c>
      <c r="U4205" s="8" t="str">
        <f t="shared" si="195"/>
        <v>DUPLICATE</v>
      </c>
      <c r="W4205" s="75" t="str">
        <f t="shared" si="196"/>
        <v xml:space="preserve"> </v>
      </c>
    </row>
    <row r="4206" spans="1:23">
      <c r="A4206" s="35"/>
      <c r="B4206" s="34"/>
      <c r="C4206" s="3"/>
      <c r="D4206" s="34"/>
      <c r="E4206" s="34"/>
      <c r="F4206" s="34"/>
      <c r="G4206" s="34"/>
      <c r="H4206" s="34"/>
      <c r="I4206" s="34"/>
      <c r="J4206" s="34"/>
      <c r="K4206" s="36"/>
      <c r="L4206" s="36"/>
      <c r="M4206" s="36"/>
      <c r="N4206" s="36"/>
      <c r="O4206" s="34"/>
      <c r="P4206" s="34"/>
      <c r="Q4206" s="80">
        <f t="shared" si="197"/>
        <v>0</v>
      </c>
      <c r="T4206" s="8" t="str">
        <f>+IFERROR(VLOOKUP(B4206,$B$5:B4205,1,FALSE),"")</f>
        <v/>
      </c>
      <c r="U4206" s="8" t="str">
        <f t="shared" si="195"/>
        <v>DUPLICATE</v>
      </c>
      <c r="W4206" s="75" t="str">
        <f t="shared" si="196"/>
        <v xml:space="preserve"> </v>
      </c>
    </row>
    <row r="4207" spans="1:23">
      <c r="A4207" s="35"/>
      <c r="B4207" s="34"/>
      <c r="C4207" s="3"/>
      <c r="D4207" s="34"/>
      <c r="E4207" s="34"/>
      <c r="F4207" s="34"/>
      <c r="G4207" s="34"/>
      <c r="H4207" s="34"/>
      <c r="I4207" s="34"/>
      <c r="J4207" s="34"/>
      <c r="K4207" s="36"/>
      <c r="L4207" s="36"/>
      <c r="M4207" s="36"/>
      <c r="N4207" s="36"/>
      <c r="O4207" s="34"/>
      <c r="P4207" s="34"/>
      <c r="Q4207" s="80">
        <f t="shared" si="197"/>
        <v>0</v>
      </c>
      <c r="T4207" s="8" t="str">
        <f>+IFERROR(VLOOKUP(B4207,$B$5:B4206,1,FALSE),"")</f>
        <v/>
      </c>
      <c r="U4207" s="8" t="str">
        <f t="shared" si="195"/>
        <v>DUPLICATE</v>
      </c>
      <c r="W4207" s="75" t="str">
        <f t="shared" si="196"/>
        <v xml:space="preserve"> </v>
      </c>
    </row>
    <row r="4208" spans="1:23">
      <c r="A4208" s="35"/>
      <c r="B4208" s="34"/>
      <c r="C4208" s="3"/>
      <c r="D4208" s="34"/>
      <c r="E4208" s="34"/>
      <c r="F4208" s="34"/>
      <c r="G4208" s="34"/>
      <c r="H4208" s="34"/>
      <c r="I4208" s="34"/>
      <c r="J4208" s="34"/>
      <c r="K4208" s="36"/>
      <c r="L4208" s="36"/>
      <c r="M4208" s="36"/>
      <c r="N4208" s="36"/>
      <c r="O4208" s="34"/>
      <c r="P4208" s="34"/>
      <c r="Q4208" s="80">
        <f t="shared" si="197"/>
        <v>0</v>
      </c>
      <c r="T4208" s="8" t="str">
        <f>+IFERROR(VLOOKUP(B4208,$B$5:B4207,1,FALSE),"")</f>
        <v/>
      </c>
      <c r="U4208" s="8" t="str">
        <f t="shared" si="195"/>
        <v>DUPLICATE</v>
      </c>
      <c r="W4208" s="75" t="str">
        <f t="shared" si="196"/>
        <v xml:space="preserve"> </v>
      </c>
    </row>
    <row r="4209" spans="1:23">
      <c r="A4209" s="35"/>
      <c r="B4209" s="34"/>
      <c r="C4209" s="3"/>
      <c r="D4209" s="34"/>
      <c r="E4209" s="34"/>
      <c r="F4209" s="34"/>
      <c r="G4209" s="34"/>
      <c r="H4209" s="34"/>
      <c r="I4209" s="34"/>
      <c r="J4209" s="34"/>
      <c r="K4209" s="36"/>
      <c r="L4209" s="36"/>
      <c r="M4209" s="36"/>
      <c r="N4209" s="36"/>
      <c r="O4209" s="34"/>
      <c r="P4209" s="34"/>
      <c r="Q4209" s="80">
        <f t="shared" si="197"/>
        <v>0</v>
      </c>
      <c r="T4209" s="8" t="str">
        <f>+IFERROR(VLOOKUP(B4209,$B$5:B4208,1,FALSE),"")</f>
        <v/>
      </c>
      <c r="U4209" s="8" t="str">
        <f t="shared" si="195"/>
        <v>DUPLICATE</v>
      </c>
      <c r="W4209" s="75" t="str">
        <f t="shared" si="196"/>
        <v xml:space="preserve"> </v>
      </c>
    </row>
    <row r="4210" spans="1:23">
      <c r="A4210" s="35"/>
      <c r="B4210" s="34"/>
      <c r="C4210" s="3"/>
      <c r="D4210" s="34"/>
      <c r="E4210" s="34"/>
      <c r="F4210" s="34"/>
      <c r="G4210" s="34"/>
      <c r="H4210" s="34"/>
      <c r="I4210" s="34"/>
      <c r="J4210" s="34"/>
      <c r="K4210" s="36"/>
      <c r="L4210" s="36"/>
      <c r="M4210" s="36"/>
      <c r="N4210" s="36"/>
      <c r="O4210" s="34"/>
      <c r="P4210" s="34"/>
      <c r="Q4210" s="80">
        <f t="shared" si="197"/>
        <v>0</v>
      </c>
      <c r="T4210" s="8" t="str">
        <f>+IFERROR(VLOOKUP(B4210,$B$5:B4209,1,FALSE),"")</f>
        <v/>
      </c>
      <c r="U4210" s="8" t="str">
        <f t="shared" si="195"/>
        <v>DUPLICATE</v>
      </c>
      <c r="W4210" s="75" t="str">
        <f t="shared" si="196"/>
        <v xml:space="preserve"> </v>
      </c>
    </row>
    <row r="4211" spans="1:23">
      <c r="A4211" s="35"/>
      <c r="B4211" s="34"/>
      <c r="C4211" s="3"/>
      <c r="D4211" s="34"/>
      <c r="E4211" s="34"/>
      <c r="F4211" s="34"/>
      <c r="G4211" s="34"/>
      <c r="H4211" s="34"/>
      <c r="I4211" s="34"/>
      <c r="J4211" s="34"/>
      <c r="K4211" s="36"/>
      <c r="L4211" s="36"/>
      <c r="M4211" s="36"/>
      <c r="N4211" s="36"/>
      <c r="O4211" s="34"/>
      <c r="P4211" s="34"/>
      <c r="Q4211" s="80">
        <f t="shared" si="197"/>
        <v>0</v>
      </c>
      <c r="T4211" s="8" t="str">
        <f>+IFERROR(VLOOKUP(B4211,$B$5:B4210,1,FALSE),"")</f>
        <v/>
      </c>
      <c r="U4211" s="8" t="str">
        <f t="shared" si="195"/>
        <v>DUPLICATE</v>
      </c>
      <c r="W4211" s="75" t="str">
        <f t="shared" si="196"/>
        <v xml:space="preserve"> </v>
      </c>
    </row>
    <row r="4212" spans="1:23">
      <c r="A4212" s="35"/>
      <c r="B4212" s="34"/>
      <c r="C4212" s="3"/>
      <c r="D4212" s="34"/>
      <c r="E4212" s="34"/>
      <c r="F4212" s="34"/>
      <c r="G4212" s="34"/>
      <c r="H4212" s="34"/>
      <c r="I4212" s="34"/>
      <c r="J4212" s="34"/>
      <c r="K4212" s="36"/>
      <c r="L4212" s="36"/>
      <c r="M4212" s="36"/>
      <c r="N4212" s="36"/>
      <c r="O4212" s="34"/>
      <c r="P4212" s="34"/>
      <c r="Q4212" s="80">
        <f t="shared" si="197"/>
        <v>0</v>
      </c>
      <c r="T4212" s="8" t="str">
        <f>+IFERROR(VLOOKUP(B4212,$B$5:B4211,1,FALSE),"")</f>
        <v/>
      </c>
      <c r="U4212" s="8" t="str">
        <f t="shared" si="195"/>
        <v>DUPLICATE</v>
      </c>
      <c r="W4212" s="75" t="str">
        <f t="shared" si="196"/>
        <v xml:space="preserve"> </v>
      </c>
    </row>
    <row r="4213" spans="1:23">
      <c r="A4213" s="35"/>
      <c r="B4213" s="34"/>
      <c r="C4213" s="3"/>
      <c r="D4213" s="34"/>
      <c r="E4213" s="34"/>
      <c r="F4213" s="34"/>
      <c r="G4213" s="34"/>
      <c r="H4213" s="34"/>
      <c r="I4213" s="34"/>
      <c r="J4213" s="34"/>
      <c r="K4213" s="36"/>
      <c r="L4213" s="36"/>
      <c r="M4213" s="36"/>
      <c r="N4213" s="36"/>
      <c r="O4213" s="34"/>
      <c r="P4213" s="34"/>
      <c r="Q4213" s="80">
        <f t="shared" si="197"/>
        <v>0</v>
      </c>
      <c r="T4213" s="8" t="str">
        <f>+IFERROR(VLOOKUP(B4213,$B$5:B4212,1,FALSE),"")</f>
        <v/>
      </c>
      <c r="U4213" s="8" t="str">
        <f t="shared" si="195"/>
        <v>DUPLICATE</v>
      </c>
      <c r="W4213" s="75" t="str">
        <f t="shared" si="196"/>
        <v xml:space="preserve"> </v>
      </c>
    </row>
    <row r="4214" spans="1:23">
      <c r="A4214" s="35"/>
      <c r="B4214" s="34"/>
      <c r="C4214" s="3"/>
      <c r="D4214" s="34"/>
      <c r="E4214" s="34"/>
      <c r="F4214" s="34"/>
      <c r="G4214" s="34"/>
      <c r="H4214" s="34"/>
      <c r="I4214" s="34"/>
      <c r="J4214" s="34"/>
      <c r="K4214" s="36"/>
      <c r="L4214" s="36"/>
      <c r="M4214" s="36"/>
      <c r="N4214" s="36"/>
      <c r="O4214" s="34"/>
      <c r="P4214" s="34"/>
      <c r="Q4214" s="80">
        <f t="shared" si="197"/>
        <v>0</v>
      </c>
      <c r="T4214" s="8" t="str">
        <f>+IFERROR(VLOOKUP(B4214,$B$5:B4213,1,FALSE),"")</f>
        <v/>
      </c>
      <c r="U4214" s="8" t="str">
        <f t="shared" si="195"/>
        <v>DUPLICATE</v>
      </c>
      <c r="W4214" s="75" t="str">
        <f t="shared" si="196"/>
        <v xml:space="preserve"> </v>
      </c>
    </row>
    <row r="4215" spans="1:23">
      <c r="A4215" s="35"/>
      <c r="B4215" s="34"/>
      <c r="C4215" s="3"/>
      <c r="D4215" s="34"/>
      <c r="E4215" s="34"/>
      <c r="F4215" s="34"/>
      <c r="G4215" s="34"/>
      <c r="H4215" s="34"/>
      <c r="I4215" s="34"/>
      <c r="J4215" s="34"/>
      <c r="K4215" s="36"/>
      <c r="L4215" s="36"/>
      <c r="M4215" s="36"/>
      <c r="N4215" s="36"/>
      <c r="O4215" s="34"/>
      <c r="P4215" s="34"/>
      <c r="Q4215" s="80">
        <f t="shared" si="197"/>
        <v>0</v>
      </c>
      <c r="T4215" s="8" t="str">
        <f>+IFERROR(VLOOKUP(B4215,$B$5:B4214,1,FALSE),"")</f>
        <v/>
      </c>
      <c r="U4215" s="8" t="str">
        <f t="shared" si="195"/>
        <v>DUPLICATE</v>
      </c>
      <c r="W4215" s="75" t="str">
        <f t="shared" si="196"/>
        <v xml:space="preserve"> </v>
      </c>
    </row>
    <row r="4216" spans="1:23">
      <c r="A4216" s="35"/>
      <c r="B4216" s="34"/>
      <c r="C4216" s="3"/>
      <c r="D4216" s="34"/>
      <c r="E4216" s="34"/>
      <c r="F4216" s="34"/>
      <c r="G4216" s="34"/>
      <c r="H4216" s="34"/>
      <c r="I4216" s="34"/>
      <c r="J4216" s="34"/>
      <c r="K4216" s="36"/>
      <c r="L4216" s="36"/>
      <c r="M4216" s="36"/>
      <c r="N4216" s="36"/>
      <c r="O4216" s="34"/>
      <c r="P4216" s="34"/>
      <c r="Q4216" s="80">
        <f t="shared" si="197"/>
        <v>0</v>
      </c>
      <c r="T4216" s="8" t="str">
        <f>+IFERROR(VLOOKUP(B4216,$B$5:B4215,1,FALSE),"")</f>
        <v/>
      </c>
      <c r="U4216" s="8" t="str">
        <f t="shared" si="195"/>
        <v>DUPLICATE</v>
      </c>
      <c r="W4216" s="75" t="str">
        <f t="shared" si="196"/>
        <v xml:space="preserve"> </v>
      </c>
    </row>
    <row r="4217" spans="1:23">
      <c r="A4217" s="35"/>
      <c r="B4217" s="34"/>
      <c r="C4217" s="3"/>
      <c r="D4217" s="34"/>
      <c r="E4217" s="34"/>
      <c r="F4217" s="34"/>
      <c r="G4217" s="34"/>
      <c r="H4217" s="34"/>
      <c r="I4217" s="34"/>
      <c r="J4217" s="34"/>
      <c r="K4217" s="36"/>
      <c r="L4217" s="36"/>
      <c r="M4217" s="36"/>
      <c r="N4217" s="36"/>
      <c r="O4217" s="34"/>
      <c r="P4217" s="34"/>
      <c r="Q4217" s="80">
        <f t="shared" si="197"/>
        <v>0</v>
      </c>
      <c r="T4217" s="8" t="str">
        <f>+IFERROR(VLOOKUP(B4217,$B$5:B4216,1,FALSE),"")</f>
        <v/>
      </c>
      <c r="U4217" s="8" t="str">
        <f t="shared" si="195"/>
        <v>DUPLICATE</v>
      </c>
      <c r="W4217" s="75" t="str">
        <f t="shared" si="196"/>
        <v xml:space="preserve"> </v>
      </c>
    </row>
    <row r="4218" spans="1:23">
      <c r="A4218" s="35"/>
      <c r="B4218" s="34"/>
      <c r="C4218" s="3"/>
      <c r="D4218" s="34"/>
      <c r="E4218" s="34"/>
      <c r="F4218" s="34"/>
      <c r="G4218" s="34"/>
      <c r="H4218" s="34"/>
      <c r="I4218" s="34"/>
      <c r="J4218" s="34"/>
      <c r="K4218" s="36"/>
      <c r="L4218" s="36"/>
      <c r="M4218" s="36"/>
      <c r="N4218" s="36"/>
      <c r="O4218" s="34"/>
      <c r="P4218" s="34"/>
      <c r="Q4218" s="80">
        <f t="shared" si="197"/>
        <v>0</v>
      </c>
      <c r="T4218" s="8" t="str">
        <f>+IFERROR(VLOOKUP(B4218,$B$5:B4217,1,FALSE),"")</f>
        <v/>
      </c>
      <c r="U4218" s="8" t="str">
        <f t="shared" si="195"/>
        <v>DUPLICATE</v>
      </c>
      <c r="W4218" s="75" t="str">
        <f t="shared" si="196"/>
        <v xml:space="preserve"> </v>
      </c>
    </row>
    <row r="4219" spans="1:23">
      <c r="A4219" s="35"/>
      <c r="B4219" s="34"/>
      <c r="C4219" s="3"/>
      <c r="D4219" s="34"/>
      <c r="E4219" s="34"/>
      <c r="F4219" s="34"/>
      <c r="G4219" s="34"/>
      <c r="H4219" s="34"/>
      <c r="I4219" s="34"/>
      <c r="J4219" s="34"/>
      <c r="K4219" s="36"/>
      <c r="L4219" s="36"/>
      <c r="M4219" s="36"/>
      <c r="N4219" s="36"/>
      <c r="O4219" s="34"/>
      <c r="P4219" s="34"/>
      <c r="Q4219" s="80">
        <f t="shared" si="197"/>
        <v>0</v>
      </c>
      <c r="T4219" s="8" t="str">
        <f>+IFERROR(VLOOKUP(B4219,$B$5:B4218,1,FALSE),"")</f>
        <v/>
      </c>
      <c r="U4219" s="8" t="str">
        <f t="shared" si="195"/>
        <v>DUPLICATE</v>
      </c>
      <c r="W4219" s="75" t="str">
        <f t="shared" si="196"/>
        <v xml:space="preserve"> </v>
      </c>
    </row>
    <row r="4220" spans="1:23">
      <c r="A4220" s="35"/>
      <c r="B4220" s="34"/>
      <c r="C4220" s="3"/>
      <c r="D4220" s="34"/>
      <c r="E4220" s="34"/>
      <c r="F4220" s="34"/>
      <c r="G4220" s="34"/>
      <c r="H4220" s="34"/>
      <c r="I4220" s="34"/>
      <c r="J4220" s="34"/>
      <c r="K4220" s="36"/>
      <c r="L4220" s="36"/>
      <c r="M4220" s="36"/>
      <c r="N4220" s="36"/>
      <c r="O4220" s="34"/>
      <c r="P4220" s="34"/>
      <c r="Q4220" s="80">
        <f t="shared" si="197"/>
        <v>0</v>
      </c>
      <c r="T4220" s="8" t="str">
        <f>+IFERROR(VLOOKUP(B4220,$B$5:B4219,1,FALSE),"")</f>
        <v/>
      </c>
      <c r="U4220" s="8" t="str">
        <f t="shared" si="195"/>
        <v>DUPLICATE</v>
      </c>
      <c r="W4220" s="75" t="str">
        <f t="shared" si="196"/>
        <v xml:space="preserve"> </v>
      </c>
    </row>
    <row r="4221" spans="1:23">
      <c r="A4221" s="35"/>
      <c r="B4221" s="34"/>
      <c r="C4221" s="3"/>
      <c r="D4221" s="34"/>
      <c r="E4221" s="34"/>
      <c r="F4221" s="34"/>
      <c r="G4221" s="34"/>
      <c r="H4221" s="34"/>
      <c r="I4221" s="34"/>
      <c r="J4221" s="34"/>
      <c r="K4221" s="36"/>
      <c r="L4221" s="36"/>
      <c r="M4221" s="36"/>
      <c r="N4221" s="36"/>
      <c r="O4221" s="34"/>
      <c r="P4221" s="34"/>
      <c r="Q4221" s="80">
        <f t="shared" si="197"/>
        <v>0</v>
      </c>
      <c r="T4221" s="8" t="str">
        <f>+IFERROR(VLOOKUP(B4221,$B$5:B4220,1,FALSE),"")</f>
        <v/>
      </c>
      <c r="U4221" s="8" t="str">
        <f t="shared" si="195"/>
        <v>DUPLICATE</v>
      </c>
      <c r="W4221" s="75" t="str">
        <f t="shared" si="196"/>
        <v xml:space="preserve"> </v>
      </c>
    </row>
    <row r="4222" spans="1:23">
      <c r="A4222" s="35"/>
      <c r="B4222" s="34"/>
      <c r="C4222" s="3"/>
      <c r="D4222" s="34"/>
      <c r="E4222" s="34"/>
      <c r="F4222" s="34"/>
      <c r="G4222" s="34"/>
      <c r="H4222" s="34"/>
      <c r="I4222" s="34"/>
      <c r="J4222" s="34"/>
      <c r="K4222" s="36"/>
      <c r="L4222" s="36"/>
      <c r="M4222" s="36"/>
      <c r="N4222" s="36"/>
      <c r="O4222" s="34"/>
      <c r="P4222" s="34"/>
      <c r="Q4222" s="80">
        <f t="shared" si="197"/>
        <v>0</v>
      </c>
      <c r="T4222" s="8" t="str">
        <f>+IFERROR(VLOOKUP(B4222,$B$5:B4221,1,FALSE),"")</f>
        <v/>
      </c>
      <c r="U4222" s="8" t="str">
        <f t="shared" si="195"/>
        <v>DUPLICATE</v>
      </c>
      <c r="W4222" s="75" t="str">
        <f t="shared" si="196"/>
        <v xml:space="preserve"> </v>
      </c>
    </row>
    <row r="4223" spans="1:23">
      <c r="A4223" s="35"/>
      <c r="B4223" s="34"/>
      <c r="C4223" s="3"/>
      <c r="D4223" s="34"/>
      <c r="E4223" s="34"/>
      <c r="F4223" s="34"/>
      <c r="G4223" s="34"/>
      <c r="H4223" s="34"/>
      <c r="I4223" s="34"/>
      <c r="J4223" s="34"/>
      <c r="K4223" s="36"/>
      <c r="L4223" s="36"/>
      <c r="M4223" s="36"/>
      <c r="N4223" s="36"/>
      <c r="O4223" s="34"/>
      <c r="P4223" s="34"/>
      <c r="Q4223" s="80">
        <f t="shared" si="197"/>
        <v>0</v>
      </c>
      <c r="T4223" s="8" t="str">
        <f>+IFERROR(VLOOKUP(B4223,$B$5:B4222,1,FALSE),"")</f>
        <v/>
      </c>
      <c r="U4223" s="8" t="str">
        <f t="shared" si="195"/>
        <v>DUPLICATE</v>
      </c>
      <c r="W4223" s="75" t="str">
        <f t="shared" si="196"/>
        <v xml:space="preserve"> </v>
      </c>
    </row>
    <row r="4224" spans="1:23">
      <c r="A4224" s="35"/>
      <c r="B4224" s="34"/>
      <c r="C4224" s="3"/>
      <c r="D4224" s="34"/>
      <c r="E4224" s="34"/>
      <c r="F4224" s="34"/>
      <c r="G4224" s="34"/>
      <c r="H4224" s="34"/>
      <c r="I4224" s="34"/>
      <c r="J4224" s="34"/>
      <c r="K4224" s="36"/>
      <c r="L4224" s="36"/>
      <c r="M4224" s="36"/>
      <c r="N4224" s="36"/>
      <c r="O4224" s="34"/>
      <c r="P4224" s="34"/>
      <c r="Q4224" s="80">
        <f t="shared" si="197"/>
        <v>0</v>
      </c>
      <c r="T4224" s="8" t="str">
        <f>+IFERROR(VLOOKUP(B4224,$B$5:B4223,1,FALSE),"")</f>
        <v/>
      </c>
      <c r="U4224" s="8" t="str">
        <f t="shared" si="195"/>
        <v>DUPLICATE</v>
      </c>
      <c r="W4224" s="75" t="str">
        <f t="shared" si="196"/>
        <v xml:space="preserve"> </v>
      </c>
    </row>
    <row r="4225" spans="1:23">
      <c r="A4225" s="35"/>
      <c r="B4225" s="34"/>
      <c r="C4225" s="3"/>
      <c r="D4225" s="34"/>
      <c r="E4225" s="34"/>
      <c r="F4225" s="34"/>
      <c r="G4225" s="34"/>
      <c r="H4225" s="34"/>
      <c r="I4225" s="34"/>
      <c r="J4225" s="34"/>
      <c r="K4225" s="36"/>
      <c r="L4225" s="36"/>
      <c r="M4225" s="36"/>
      <c r="N4225" s="36"/>
      <c r="O4225" s="34"/>
      <c r="P4225" s="34"/>
      <c r="Q4225" s="80">
        <f t="shared" si="197"/>
        <v>0</v>
      </c>
      <c r="T4225" s="8" t="str">
        <f>+IFERROR(VLOOKUP(B4225,$B$5:B4224,1,FALSE),"")</f>
        <v/>
      </c>
      <c r="U4225" s="8" t="str">
        <f t="shared" si="195"/>
        <v>DUPLICATE</v>
      </c>
      <c r="W4225" s="75" t="str">
        <f t="shared" si="196"/>
        <v xml:space="preserve"> </v>
      </c>
    </row>
    <row r="4226" spans="1:23">
      <c r="A4226" s="35"/>
      <c r="B4226" s="34"/>
      <c r="C4226" s="3"/>
      <c r="D4226" s="34"/>
      <c r="E4226" s="34"/>
      <c r="F4226" s="34"/>
      <c r="G4226" s="34"/>
      <c r="H4226" s="34"/>
      <c r="I4226" s="34"/>
      <c r="J4226" s="34"/>
      <c r="K4226" s="36"/>
      <c r="L4226" s="36"/>
      <c r="M4226" s="36"/>
      <c r="N4226" s="36"/>
      <c r="O4226" s="34"/>
      <c r="P4226" s="34"/>
      <c r="Q4226" s="80">
        <f t="shared" si="197"/>
        <v>0</v>
      </c>
      <c r="T4226" s="8" t="str">
        <f>+IFERROR(VLOOKUP(B4226,$B$5:B4225,1,FALSE),"")</f>
        <v/>
      </c>
      <c r="U4226" s="8" t="str">
        <f t="shared" si="195"/>
        <v>DUPLICATE</v>
      </c>
      <c r="W4226" s="75" t="str">
        <f t="shared" si="196"/>
        <v xml:space="preserve"> </v>
      </c>
    </row>
    <row r="4227" spans="1:23">
      <c r="A4227" s="35"/>
      <c r="B4227" s="34"/>
      <c r="C4227" s="3"/>
      <c r="D4227" s="34"/>
      <c r="E4227" s="34"/>
      <c r="F4227" s="34"/>
      <c r="G4227" s="34"/>
      <c r="H4227" s="34"/>
      <c r="I4227" s="34"/>
      <c r="J4227" s="34"/>
      <c r="K4227" s="36"/>
      <c r="L4227" s="36"/>
      <c r="M4227" s="36"/>
      <c r="N4227" s="36"/>
      <c r="O4227" s="34"/>
      <c r="P4227" s="34"/>
      <c r="Q4227" s="80">
        <f t="shared" si="197"/>
        <v>0</v>
      </c>
      <c r="T4227" s="8" t="str">
        <f>+IFERROR(VLOOKUP(B4227,$B$5:B4226,1,FALSE),"")</f>
        <v/>
      </c>
      <c r="U4227" s="8" t="str">
        <f t="shared" si="195"/>
        <v>DUPLICATE</v>
      </c>
      <c r="W4227" s="75" t="str">
        <f t="shared" si="196"/>
        <v xml:space="preserve"> </v>
      </c>
    </row>
    <row r="4228" spans="1:23">
      <c r="A4228" s="35"/>
      <c r="B4228" s="34"/>
      <c r="C4228" s="3"/>
      <c r="D4228" s="34"/>
      <c r="E4228" s="34"/>
      <c r="F4228" s="34"/>
      <c r="G4228" s="34"/>
      <c r="H4228" s="34"/>
      <c r="I4228" s="34"/>
      <c r="J4228" s="34"/>
      <c r="K4228" s="36"/>
      <c r="L4228" s="36"/>
      <c r="M4228" s="36"/>
      <c r="N4228" s="36"/>
      <c r="O4228" s="34"/>
      <c r="P4228" s="34"/>
      <c r="Q4228" s="80">
        <f t="shared" si="197"/>
        <v>0</v>
      </c>
      <c r="T4228" s="8" t="str">
        <f>+IFERROR(VLOOKUP(B4228,$B$5:B4227,1,FALSE),"")</f>
        <v/>
      </c>
      <c r="U4228" s="8" t="str">
        <f t="shared" si="195"/>
        <v>DUPLICATE</v>
      </c>
      <c r="W4228" s="75" t="str">
        <f t="shared" si="196"/>
        <v xml:space="preserve"> </v>
      </c>
    </row>
    <row r="4229" spans="1:23">
      <c r="A4229" s="35"/>
      <c r="B4229" s="34"/>
      <c r="C4229" s="3"/>
      <c r="D4229" s="34"/>
      <c r="E4229" s="34"/>
      <c r="F4229" s="34"/>
      <c r="G4229" s="34"/>
      <c r="H4229" s="34"/>
      <c r="I4229" s="34"/>
      <c r="J4229" s="34"/>
      <c r="K4229" s="36"/>
      <c r="L4229" s="36"/>
      <c r="M4229" s="36"/>
      <c r="N4229" s="36"/>
      <c r="O4229" s="34"/>
      <c r="P4229" s="34"/>
      <c r="Q4229" s="80">
        <f t="shared" si="197"/>
        <v>0</v>
      </c>
      <c r="T4229" s="8" t="str">
        <f>+IFERROR(VLOOKUP(B4229,$B$5:B4228,1,FALSE),"")</f>
        <v/>
      </c>
      <c r="U4229" s="8" t="str">
        <f t="shared" ref="U4229:U4292" si="198">+IF(EXACT(T4229,B4229),"DUPLICATE","ORIGINAL")</f>
        <v>DUPLICATE</v>
      </c>
      <c r="W4229" s="75" t="str">
        <f t="shared" ref="W4229:W4292" si="199">CONCATENATE(B4229," ",A4229)</f>
        <v xml:space="preserve"> </v>
      </c>
    </row>
    <row r="4230" spans="1:23">
      <c r="A4230" s="35"/>
      <c r="B4230" s="34"/>
      <c r="C4230" s="3"/>
      <c r="D4230" s="34"/>
      <c r="E4230" s="34"/>
      <c r="F4230" s="34"/>
      <c r="G4230" s="34"/>
      <c r="H4230" s="34"/>
      <c r="I4230" s="34"/>
      <c r="J4230" s="34"/>
      <c r="K4230" s="36"/>
      <c r="L4230" s="36"/>
      <c r="M4230" s="36"/>
      <c r="N4230" s="36"/>
      <c r="O4230" s="34"/>
      <c r="P4230" s="34"/>
      <c r="Q4230" s="80">
        <f t="shared" ref="Q4230:Q4293" si="200">L4230+M4230+N4230</f>
        <v>0</v>
      </c>
      <c r="T4230" s="8" t="str">
        <f>+IFERROR(VLOOKUP(B4230,$B$5:B4229,1,FALSE),"")</f>
        <v/>
      </c>
      <c r="U4230" s="8" t="str">
        <f t="shared" si="198"/>
        <v>DUPLICATE</v>
      </c>
      <c r="W4230" s="75" t="str">
        <f t="shared" si="199"/>
        <v xml:space="preserve"> </v>
      </c>
    </row>
    <row r="4231" spans="1:23">
      <c r="A4231" s="35"/>
      <c r="B4231" s="34"/>
      <c r="C4231" s="3"/>
      <c r="D4231" s="34"/>
      <c r="E4231" s="34"/>
      <c r="F4231" s="34"/>
      <c r="G4231" s="34"/>
      <c r="H4231" s="34"/>
      <c r="I4231" s="34"/>
      <c r="J4231" s="34"/>
      <c r="K4231" s="36"/>
      <c r="L4231" s="36"/>
      <c r="M4231" s="36"/>
      <c r="N4231" s="36"/>
      <c r="O4231" s="34"/>
      <c r="P4231" s="34"/>
      <c r="Q4231" s="80">
        <f t="shared" si="200"/>
        <v>0</v>
      </c>
      <c r="T4231" s="8" t="str">
        <f>+IFERROR(VLOOKUP(B4231,$B$5:B4230,1,FALSE),"")</f>
        <v/>
      </c>
      <c r="U4231" s="8" t="str">
        <f t="shared" si="198"/>
        <v>DUPLICATE</v>
      </c>
      <c r="W4231" s="75" t="str">
        <f t="shared" si="199"/>
        <v xml:space="preserve"> </v>
      </c>
    </row>
    <row r="4232" spans="1:23">
      <c r="A4232" s="35"/>
      <c r="B4232" s="34"/>
      <c r="C4232" s="3"/>
      <c r="D4232" s="34"/>
      <c r="E4232" s="34"/>
      <c r="F4232" s="34"/>
      <c r="G4232" s="34"/>
      <c r="H4232" s="34"/>
      <c r="I4232" s="34"/>
      <c r="J4232" s="34"/>
      <c r="K4232" s="36"/>
      <c r="L4232" s="36"/>
      <c r="M4232" s="36"/>
      <c r="N4232" s="36"/>
      <c r="O4232" s="34"/>
      <c r="P4232" s="34"/>
      <c r="Q4232" s="80">
        <f t="shared" si="200"/>
        <v>0</v>
      </c>
      <c r="T4232" s="8" t="str">
        <f>+IFERROR(VLOOKUP(B4232,$B$5:B4231,1,FALSE),"")</f>
        <v/>
      </c>
      <c r="U4232" s="8" t="str">
        <f t="shared" si="198"/>
        <v>DUPLICATE</v>
      </c>
      <c r="W4232" s="75" t="str">
        <f t="shared" si="199"/>
        <v xml:space="preserve"> </v>
      </c>
    </row>
    <row r="4233" spans="1:23">
      <c r="A4233" s="35"/>
      <c r="B4233" s="34"/>
      <c r="C4233" s="3"/>
      <c r="D4233" s="34"/>
      <c r="E4233" s="34"/>
      <c r="F4233" s="34"/>
      <c r="G4233" s="34"/>
      <c r="H4233" s="34"/>
      <c r="I4233" s="34"/>
      <c r="J4233" s="34"/>
      <c r="K4233" s="36"/>
      <c r="L4233" s="36"/>
      <c r="M4233" s="36"/>
      <c r="N4233" s="36"/>
      <c r="O4233" s="34"/>
      <c r="P4233" s="34"/>
      <c r="Q4233" s="80">
        <f t="shared" si="200"/>
        <v>0</v>
      </c>
      <c r="T4233" s="8" t="str">
        <f>+IFERROR(VLOOKUP(B4233,$B$5:B4232,1,FALSE),"")</f>
        <v/>
      </c>
      <c r="U4233" s="8" t="str">
        <f t="shared" si="198"/>
        <v>DUPLICATE</v>
      </c>
      <c r="W4233" s="75" t="str">
        <f t="shared" si="199"/>
        <v xml:space="preserve"> </v>
      </c>
    </row>
    <row r="4234" spans="1:23">
      <c r="A4234" s="35"/>
      <c r="B4234" s="34"/>
      <c r="C4234" s="3"/>
      <c r="D4234" s="34"/>
      <c r="E4234" s="34"/>
      <c r="F4234" s="34"/>
      <c r="G4234" s="34"/>
      <c r="H4234" s="34"/>
      <c r="I4234" s="34"/>
      <c r="J4234" s="34"/>
      <c r="K4234" s="36"/>
      <c r="L4234" s="36"/>
      <c r="M4234" s="36"/>
      <c r="N4234" s="36"/>
      <c r="O4234" s="34"/>
      <c r="P4234" s="34"/>
      <c r="Q4234" s="80">
        <f t="shared" si="200"/>
        <v>0</v>
      </c>
      <c r="T4234" s="8" t="str">
        <f>+IFERROR(VLOOKUP(B4234,$B$5:B4233,1,FALSE),"")</f>
        <v/>
      </c>
      <c r="U4234" s="8" t="str">
        <f t="shared" si="198"/>
        <v>DUPLICATE</v>
      </c>
      <c r="W4234" s="75" t="str">
        <f t="shared" si="199"/>
        <v xml:space="preserve"> </v>
      </c>
    </row>
    <row r="4235" spans="1:23">
      <c r="A4235" s="35"/>
      <c r="B4235" s="34"/>
      <c r="C4235" s="3"/>
      <c r="D4235" s="34"/>
      <c r="E4235" s="34"/>
      <c r="F4235" s="34"/>
      <c r="G4235" s="34"/>
      <c r="H4235" s="34"/>
      <c r="I4235" s="34"/>
      <c r="J4235" s="34"/>
      <c r="K4235" s="36"/>
      <c r="L4235" s="36"/>
      <c r="M4235" s="36"/>
      <c r="N4235" s="36"/>
      <c r="O4235" s="34"/>
      <c r="P4235" s="34"/>
      <c r="Q4235" s="80">
        <f t="shared" si="200"/>
        <v>0</v>
      </c>
      <c r="T4235" s="8" t="str">
        <f>+IFERROR(VLOOKUP(B4235,$B$5:B4234,1,FALSE),"")</f>
        <v/>
      </c>
      <c r="U4235" s="8" t="str">
        <f t="shared" si="198"/>
        <v>DUPLICATE</v>
      </c>
      <c r="W4235" s="75" t="str">
        <f t="shared" si="199"/>
        <v xml:space="preserve"> </v>
      </c>
    </row>
    <row r="4236" spans="1:23">
      <c r="A4236" s="35"/>
      <c r="B4236" s="34"/>
      <c r="C4236" s="3"/>
      <c r="D4236" s="34"/>
      <c r="E4236" s="34"/>
      <c r="F4236" s="34"/>
      <c r="G4236" s="34"/>
      <c r="H4236" s="34"/>
      <c r="I4236" s="34"/>
      <c r="J4236" s="34"/>
      <c r="K4236" s="36"/>
      <c r="L4236" s="36"/>
      <c r="M4236" s="36"/>
      <c r="N4236" s="36"/>
      <c r="O4236" s="34"/>
      <c r="P4236" s="34"/>
      <c r="Q4236" s="80">
        <f t="shared" si="200"/>
        <v>0</v>
      </c>
      <c r="T4236" s="8" t="str">
        <f>+IFERROR(VLOOKUP(B4236,$B$5:B4235,1,FALSE),"")</f>
        <v/>
      </c>
      <c r="U4236" s="8" t="str">
        <f t="shared" si="198"/>
        <v>DUPLICATE</v>
      </c>
      <c r="W4236" s="75" t="str">
        <f t="shared" si="199"/>
        <v xml:space="preserve"> </v>
      </c>
    </row>
    <row r="4237" spans="1:23">
      <c r="A4237" s="35"/>
      <c r="B4237" s="34"/>
      <c r="C4237" s="3"/>
      <c r="D4237" s="34"/>
      <c r="E4237" s="34"/>
      <c r="F4237" s="34"/>
      <c r="G4237" s="34"/>
      <c r="H4237" s="34"/>
      <c r="I4237" s="34"/>
      <c r="J4237" s="34"/>
      <c r="K4237" s="36"/>
      <c r="L4237" s="36"/>
      <c r="M4237" s="36"/>
      <c r="N4237" s="36"/>
      <c r="O4237" s="34"/>
      <c r="P4237" s="34"/>
      <c r="Q4237" s="80">
        <f t="shared" si="200"/>
        <v>0</v>
      </c>
      <c r="T4237" s="8" t="str">
        <f>+IFERROR(VLOOKUP(B4237,$B$5:B4236,1,FALSE),"")</f>
        <v/>
      </c>
      <c r="U4237" s="8" t="str">
        <f t="shared" si="198"/>
        <v>DUPLICATE</v>
      </c>
      <c r="W4237" s="75" t="str">
        <f t="shared" si="199"/>
        <v xml:space="preserve"> </v>
      </c>
    </row>
    <row r="4238" spans="1:23">
      <c r="A4238" s="35"/>
      <c r="B4238" s="34"/>
      <c r="C4238" s="3"/>
      <c r="D4238" s="34"/>
      <c r="E4238" s="34"/>
      <c r="F4238" s="34"/>
      <c r="G4238" s="34"/>
      <c r="H4238" s="34"/>
      <c r="I4238" s="34"/>
      <c r="J4238" s="34"/>
      <c r="K4238" s="36"/>
      <c r="L4238" s="36"/>
      <c r="M4238" s="36"/>
      <c r="N4238" s="36"/>
      <c r="O4238" s="34"/>
      <c r="P4238" s="34"/>
      <c r="Q4238" s="80">
        <f t="shared" si="200"/>
        <v>0</v>
      </c>
      <c r="T4238" s="8" t="str">
        <f>+IFERROR(VLOOKUP(B4238,$B$5:B4237,1,FALSE),"")</f>
        <v/>
      </c>
      <c r="U4238" s="8" t="str">
        <f t="shared" si="198"/>
        <v>DUPLICATE</v>
      </c>
      <c r="W4238" s="75" t="str">
        <f t="shared" si="199"/>
        <v xml:space="preserve"> </v>
      </c>
    </row>
    <row r="4239" spans="1:23">
      <c r="A4239" s="35"/>
      <c r="B4239" s="34"/>
      <c r="C4239" s="3"/>
      <c r="D4239" s="34"/>
      <c r="E4239" s="34"/>
      <c r="F4239" s="34"/>
      <c r="G4239" s="34"/>
      <c r="H4239" s="34"/>
      <c r="I4239" s="34"/>
      <c r="J4239" s="34"/>
      <c r="K4239" s="36"/>
      <c r="L4239" s="36"/>
      <c r="M4239" s="36"/>
      <c r="N4239" s="36"/>
      <c r="O4239" s="34"/>
      <c r="P4239" s="34"/>
      <c r="Q4239" s="80">
        <f t="shared" si="200"/>
        <v>0</v>
      </c>
      <c r="T4239" s="8" t="str">
        <f>+IFERROR(VLOOKUP(B4239,$B$5:B4238,1,FALSE),"")</f>
        <v/>
      </c>
      <c r="U4239" s="8" t="str">
        <f t="shared" si="198"/>
        <v>DUPLICATE</v>
      </c>
      <c r="W4239" s="75" t="str">
        <f t="shared" si="199"/>
        <v xml:space="preserve"> </v>
      </c>
    </row>
    <row r="4240" spans="1:23">
      <c r="A4240" s="35"/>
      <c r="B4240" s="34"/>
      <c r="C4240" s="3"/>
      <c r="D4240" s="34"/>
      <c r="E4240" s="34"/>
      <c r="F4240" s="34"/>
      <c r="G4240" s="34"/>
      <c r="H4240" s="34"/>
      <c r="I4240" s="34"/>
      <c r="J4240" s="34"/>
      <c r="K4240" s="36"/>
      <c r="L4240" s="36"/>
      <c r="M4240" s="36"/>
      <c r="N4240" s="36"/>
      <c r="O4240" s="34"/>
      <c r="P4240" s="34"/>
      <c r="Q4240" s="80">
        <f t="shared" si="200"/>
        <v>0</v>
      </c>
      <c r="T4240" s="8" t="str">
        <f>+IFERROR(VLOOKUP(B4240,$B$5:B4239,1,FALSE),"")</f>
        <v/>
      </c>
      <c r="U4240" s="8" t="str">
        <f t="shared" si="198"/>
        <v>DUPLICATE</v>
      </c>
      <c r="W4240" s="75" t="str">
        <f t="shared" si="199"/>
        <v xml:space="preserve"> </v>
      </c>
    </row>
    <row r="4241" spans="1:23">
      <c r="A4241" s="35"/>
      <c r="B4241" s="34"/>
      <c r="C4241" s="3"/>
      <c r="D4241" s="34"/>
      <c r="E4241" s="34"/>
      <c r="F4241" s="34"/>
      <c r="G4241" s="34"/>
      <c r="H4241" s="34"/>
      <c r="I4241" s="34"/>
      <c r="J4241" s="34"/>
      <c r="K4241" s="36"/>
      <c r="L4241" s="36"/>
      <c r="M4241" s="36"/>
      <c r="N4241" s="36"/>
      <c r="O4241" s="34"/>
      <c r="P4241" s="34"/>
      <c r="Q4241" s="80">
        <f t="shared" si="200"/>
        <v>0</v>
      </c>
      <c r="T4241" s="8" t="str">
        <f>+IFERROR(VLOOKUP(B4241,$B$5:B4240,1,FALSE),"")</f>
        <v/>
      </c>
      <c r="U4241" s="8" t="str">
        <f t="shared" si="198"/>
        <v>DUPLICATE</v>
      </c>
      <c r="W4241" s="75" t="str">
        <f t="shared" si="199"/>
        <v xml:space="preserve"> </v>
      </c>
    </row>
    <row r="4242" spans="1:23">
      <c r="A4242" s="35"/>
      <c r="B4242" s="34"/>
      <c r="C4242" s="3"/>
      <c r="D4242" s="34"/>
      <c r="E4242" s="34"/>
      <c r="F4242" s="34"/>
      <c r="G4242" s="34"/>
      <c r="H4242" s="34"/>
      <c r="I4242" s="34"/>
      <c r="J4242" s="34"/>
      <c r="K4242" s="36"/>
      <c r="L4242" s="36"/>
      <c r="M4242" s="36"/>
      <c r="N4242" s="36"/>
      <c r="O4242" s="34"/>
      <c r="P4242" s="34"/>
      <c r="Q4242" s="80">
        <f t="shared" si="200"/>
        <v>0</v>
      </c>
      <c r="T4242" s="8" t="str">
        <f>+IFERROR(VLOOKUP(B4242,$B$5:B4241,1,FALSE),"")</f>
        <v/>
      </c>
      <c r="U4242" s="8" t="str">
        <f t="shared" si="198"/>
        <v>DUPLICATE</v>
      </c>
      <c r="W4242" s="75" t="str">
        <f t="shared" si="199"/>
        <v xml:space="preserve"> </v>
      </c>
    </row>
    <row r="4243" spans="1:23">
      <c r="A4243" s="35"/>
      <c r="B4243" s="34"/>
      <c r="C4243" s="3"/>
      <c r="D4243" s="34"/>
      <c r="E4243" s="34"/>
      <c r="F4243" s="34"/>
      <c r="G4243" s="34"/>
      <c r="H4243" s="34"/>
      <c r="I4243" s="34"/>
      <c r="J4243" s="34"/>
      <c r="K4243" s="36"/>
      <c r="L4243" s="36"/>
      <c r="M4243" s="36"/>
      <c r="N4243" s="36"/>
      <c r="O4243" s="34"/>
      <c r="P4243" s="34"/>
      <c r="Q4243" s="80">
        <f t="shared" si="200"/>
        <v>0</v>
      </c>
      <c r="T4243" s="8" t="str">
        <f>+IFERROR(VLOOKUP(B4243,$B$5:B4242,1,FALSE),"")</f>
        <v/>
      </c>
      <c r="U4243" s="8" t="str">
        <f t="shared" si="198"/>
        <v>DUPLICATE</v>
      </c>
      <c r="W4243" s="75" t="str">
        <f t="shared" si="199"/>
        <v xml:space="preserve"> </v>
      </c>
    </row>
    <row r="4244" spans="1:23">
      <c r="A4244" s="35"/>
      <c r="B4244" s="34"/>
      <c r="C4244" s="3"/>
      <c r="D4244" s="34"/>
      <c r="E4244" s="34"/>
      <c r="F4244" s="34"/>
      <c r="G4244" s="34"/>
      <c r="H4244" s="34"/>
      <c r="I4244" s="34"/>
      <c r="J4244" s="34"/>
      <c r="K4244" s="36"/>
      <c r="L4244" s="36"/>
      <c r="M4244" s="36"/>
      <c r="N4244" s="36"/>
      <c r="O4244" s="34"/>
      <c r="P4244" s="34"/>
      <c r="Q4244" s="80">
        <f t="shared" si="200"/>
        <v>0</v>
      </c>
      <c r="T4244" s="8" t="str">
        <f>+IFERROR(VLOOKUP(B4244,$B$5:B4243,1,FALSE),"")</f>
        <v/>
      </c>
      <c r="U4244" s="8" t="str">
        <f t="shared" si="198"/>
        <v>DUPLICATE</v>
      </c>
      <c r="W4244" s="75" t="str">
        <f t="shared" si="199"/>
        <v xml:space="preserve"> </v>
      </c>
    </row>
    <row r="4245" spans="1:23">
      <c r="A4245" s="35"/>
      <c r="B4245" s="34"/>
      <c r="C4245" s="3"/>
      <c r="D4245" s="34"/>
      <c r="E4245" s="34"/>
      <c r="F4245" s="34"/>
      <c r="G4245" s="34"/>
      <c r="H4245" s="34"/>
      <c r="I4245" s="34"/>
      <c r="J4245" s="34"/>
      <c r="K4245" s="36"/>
      <c r="L4245" s="36"/>
      <c r="M4245" s="36"/>
      <c r="N4245" s="36"/>
      <c r="O4245" s="34"/>
      <c r="P4245" s="34"/>
      <c r="Q4245" s="80">
        <f t="shared" si="200"/>
        <v>0</v>
      </c>
      <c r="T4245" s="8" t="str">
        <f>+IFERROR(VLOOKUP(B4245,$B$5:B4244,1,FALSE),"")</f>
        <v/>
      </c>
      <c r="U4245" s="8" t="str">
        <f t="shared" si="198"/>
        <v>DUPLICATE</v>
      </c>
      <c r="W4245" s="75" t="str">
        <f t="shared" si="199"/>
        <v xml:space="preserve"> </v>
      </c>
    </row>
    <row r="4246" spans="1:23">
      <c r="A4246" s="35"/>
      <c r="B4246" s="34"/>
      <c r="C4246" s="3"/>
      <c r="D4246" s="34"/>
      <c r="E4246" s="34"/>
      <c r="F4246" s="34"/>
      <c r="G4246" s="34"/>
      <c r="H4246" s="34"/>
      <c r="I4246" s="34"/>
      <c r="J4246" s="34"/>
      <c r="K4246" s="36"/>
      <c r="L4246" s="36"/>
      <c r="M4246" s="36"/>
      <c r="N4246" s="36"/>
      <c r="O4246" s="34"/>
      <c r="P4246" s="34"/>
      <c r="Q4246" s="80">
        <f t="shared" si="200"/>
        <v>0</v>
      </c>
      <c r="T4246" s="8" t="str">
        <f>+IFERROR(VLOOKUP(B4246,$B$5:B4245,1,FALSE),"")</f>
        <v/>
      </c>
      <c r="U4246" s="8" t="str">
        <f t="shared" si="198"/>
        <v>DUPLICATE</v>
      </c>
      <c r="W4246" s="75" t="str">
        <f t="shared" si="199"/>
        <v xml:space="preserve"> </v>
      </c>
    </row>
    <row r="4247" spans="1:23">
      <c r="A4247" s="35"/>
      <c r="B4247" s="34"/>
      <c r="C4247" s="3"/>
      <c r="D4247" s="34"/>
      <c r="E4247" s="34"/>
      <c r="F4247" s="34"/>
      <c r="G4247" s="34"/>
      <c r="H4247" s="34"/>
      <c r="I4247" s="34"/>
      <c r="J4247" s="34"/>
      <c r="K4247" s="36"/>
      <c r="L4247" s="36"/>
      <c r="M4247" s="36"/>
      <c r="N4247" s="36"/>
      <c r="O4247" s="34"/>
      <c r="P4247" s="34"/>
      <c r="Q4247" s="80">
        <f t="shared" si="200"/>
        <v>0</v>
      </c>
      <c r="T4247" s="8" t="str">
        <f>+IFERROR(VLOOKUP(B4247,$B$5:B4246,1,FALSE),"")</f>
        <v/>
      </c>
      <c r="U4247" s="8" t="str">
        <f t="shared" si="198"/>
        <v>DUPLICATE</v>
      </c>
      <c r="W4247" s="75" t="str">
        <f t="shared" si="199"/>
        <v xml:space="preserve"> </v>
      </c>
    </row>
    <row r="4248" spans="1:23">
      <c r="A4248" s="35"/>
      <c r="B4248" s="34"/>
      <c r="C4248" s="3"/>
      <c r="D4248" s="34"/>
      <c r="E4248" s="34"/>
      <c r="F4248" s="34"/>
      <c r="G4248" s="34"/>
      <c r="H4248" s="34"/>
      <c r="I4248" s="34"/>
      <c r="J4248" s="34"/>
      <c r="K4248" s="36"/>
      <c r="L4248" s="36"/>
      <c r="M4248" s="36"/>
      <c r="N4248" s="36"/>
      <c r="O4248" s="34"/>
      <c r="P4248" s="34"/>
      <c r="Q4248" s="80">
        <f t="shared" si="200"/>
        <v>0</v>
      </c>
      <c r="T4248" s="8" t="str">
        <f>+IFERROR(VLOOKUP(B4248,$B$5:B4247,1,FALSE),"")</f>
        <v/>
      </c>
      <c r="U4248" s="8" t="str">
        <f t="shared" si="198"/>
        <v>DUPLICATE</v>
      </c>
      <c r="W4248" s="75" t="str">
        <f t="shared" si="199"/>
        <v xml:space="preserve"> </v>
      </c>
    </row>
    <row r="4249" spans="1:23">
      <c r="A4249" s="35"/>
      <c r="B4249" s="34"/>
      <c r="C4249" s="3"/>
      <c r="D4249" s="34"/>
      <c r="E4249" s="34"/>
      <c r="F4249" s="34"/>
      <c r="G4249" s="34"/>
      <c r="H4249" s="34"/>
      <c r="I4249" s="34"/>
      <c r="J4249" s="34"/>
      <c r="K4249" s="36"/>
      <c r="L4249" s="36"/>
      <c r="M4249" s="36"/>
      <c r="N4249" s="36"/>
      <c r="O4249" s="34"/>
      <c r="P4249" s="34"/>
      <c r="Q4249" s="80">
        <f t="shared" si="200"/>
        <v>0</v>
      </c>
      <c r="T4249" s="8" t="str">
        <f>+IFERROR(VLOOKUP(B4249,$B$5:B4248,1,FALSE),"")</f>
        <v/>
      </c>
      <c r="U4249" s="8" t="str">
        <f t="shared" si="198"/>
        <v>DUPLICATE</v>
      </c>
      <c r="W4249" s="75" t="str">
        <f t="shared" si="199"/>
        <v xml:space="preserve"> </v>
      </c>
    </row>
    <row r="4250" spans="1:23">
      <c r="A4250" s="35"/>
      <c r="B4250" s="34"/>
      <c r="C4250" s="3"/>
      <c r="D4250" s="34"/>
      <c r="E4250" s="34"/>
      <c r="F4250" s="34"/>
      <c r="G4250" s="34"/>
      <c r="H4250" s="34"/>
      <c r="I4250" s="34"/>
      <c r="J4250" s="34"/>
      <c r="K4250" s="36"/>
      <c r="L4250" s="36"/>
      <c r="M4250" s="36"/>
      <c r="N4250" s="36"/>
      <c r="O4250" s="34"/>
      <c r="P4250" s="34"/>
      <c r="Q4250" s="80">
        <f t="shared" si="200"/>
        <v>0</v>
      </c>
      <c r="T4250" s="8" t="str">
        <f>+IFERROR(VLOOKUP(B4250,$B$5:B4249,1,FALSE),"")</f>
        <v/>
      </c>
      <c r="U4250" s="8" t="str">
        <f t="shared" si="198"/>
        <v>DUPLICATE</v>
      </c>
      <c r="W4250" s="75" t="str">
        <f t="shared" si="199"/>
        <v xml:space="preserve"> </v>
      </c>
    </row>
    <row r="4251" spans="1:23">
      <c r="A4251" s="35"/>
      <c r="B4251" s="34"/>
      <c r="C4251" s="3"/>
      <c r="D4251" s="34"/>
      <c r="E4251" s="34"/>
      <c r="F4251" s="34"/>
      <c r="G4251" s="34"/>
      <c r="H4251" s="34"/>
      <c r="I4251" s="34"/>
      <c r="J4251" s="34"/>
      <c r="K4251" s="36"/>
      <c r="L4251" s="36"/>
      <c r="M4251" s="36"/>
      <c r="N4251" s="36"/>
      <c r="O4251" s="34"/>
      <c r="P4251" s="34"/>
      <c r="Q4251" s="80">
        <f t="shared" si="200"/>
        <v>0</v>
      </c>
      <c r="T4251" s="8" t="str">
        <f>+IFERROR(VLOOKUP(B4251,$B$5:B4250,1,FALSE),"")</f>
        <v/>
      </c>
      <c r="U4251" s="8" t="str">
        <f t="shared" si="198"/>
        <v>DUPLICATE</v>
      </c>
      <c r="W4251" s="75" t="str">
        <f t="shared" si="199"/>
        <v xml:space="preserve"> </v>
      </c>
    </row>
    <row r="4252" spans="1:23">
      <c r="A4252" s="35"/>
      <c r="B4252" s="34"/>
      <c r="C4252" s="3"/>
      <c r="D4252" s="34"/>
      <c r="E4252" s="34"/>
      <c r="F4252" s="34"/>
      <c r="G4252" s="34"/>
      <c r="H4252" s="34"/>
      <c r="I4252" s="34"/>
      <c r="J4252" s="34"/>
      <c r="K4252" s="36"/>
      <c r="L4252" s="36"/>
      <c r="M4252" s="36"/>
      <c r="N4252" s="36"/>
      <c r="O4252" s="34"/>
      <c r="P4252" s="34"/>
      <c r="Q4252" s="80">
        <f t="shared" si="200"/>
        <v>0</v>
      </c>
      <c r="T4252" s="8" t="str">
        <f>+IFERROR(VLOOKUP(B4252,$B$5:B4251,1,FALSE),"")</f>
        <v/>
      </c>
      <c r="U4252" s="8" t="str">
        <f t="shared" si="198"/>
        <v>DUPLICATE</v>
      </c>
      <c r="W4252" s="75" t="str">
        <f t="shared" si="199"/>
        <v xml:space="preserve"> </v>
      </c>
    </row>
    <row r="4253" spans="1:23">
      <c r="A4253" s="35"/>
      <c r="B4253" s="34"/>
      <c r="C4253" s="3"/>
      <c r="D4253" s="34"/>
      <c r="E4253" s="34"/>
      <c r="F4253" s="34"/>
      <c r="G4253" s="34"/>
      <c r="H4253" s="34"/>
      <c r="I4253" s="34"/>
      <c r="J4253" s="34"/>
      <c r="K4253" s="36"/>
      <c r="L4253" s="36"/>
      <c r="M4253" s="36"/>
      <c r="N4253" s="36"/>
      <c r="O4253" s="34"/>
      <c r="P4253" s="34"/>
      <c r="Q4253" s="80">
        <f t="shared" si="200"/>
        <v>0</v>
      </c>
      <c r="T4253" s="8" t="str">
        <f>+IFERROR(VLOOKUP(B4253,$B$5:B4252,1,FALSE),"")</f>
        <v/>
      </c>
      <c r="U4253" s="8" t="str">
        <f t="shared" si="198"/>
        <v>DUPLICATE</v>
      </c>
      <c r="W4253" s="75" t="str">
        <f t="shared" si="199"/>
        <v xml:space="preserve"> </v>
      </c>
    </row>
    <row r="4254" spans="1:23">
      <c r="A4254" s="35"/>
      <c r="B4254" s="34"/>
      <c r="C4254" s="3"/>
      <c r="D4254" s="34"/>
      <c r="E4254" s="34"/>
      <c r="F4254" s="34"/>
      <c r="G4254" s="34"/>
      <c r="H4254" s="34"/>
      <c r="I4254" s="34"/>
      <c r="J4254" s="34"/>
      <c r="K4254" s="36"/>
      <c r="L4254" s="36"/>
      <c r="M4254" s="36"/>
      <c r="N4254" s="36"/>
      <c r="O4254" s="34"/>
      <c r="P4254" s="34"/>
      <c r="Q4254" s="80">
        <f t="shared" si="200"/>
        <v>0</v>
      </c>
      <c r="T4254" s="8" t="str">
        <f>+IFERROR(VLOOKUP(B4254,$B$5:B4253,1,FALSE),"")</f>
        <v/>
      </c>
      <c r="U4254" s="8" t="str">
        <f t="shared" si="198"/>
        <v>DUPLICATE</v>
      </c>
      <c r="W4254" s="75" t="str">
        <f t="shared" si="199"/>
        <v xml:space="preserve"> </v>
      </c>
    </row>
    <row r="4255" spans="1:23">
      <c r="A4255" s="35"/>
      <c r="B4255" s="34"/>
      <c r="C4255" s="3"/>
      <c r="D4255" s="34"/>
      <c r="E4255" s="34"/>
      <c r="F4255" s="34"/>
      <c r="G4255" s="34"/>
      <c r="H4255" s="34"/>
      <c r="I4255" s="34"/>
      <c r="J4255" s="34"/>
      <c r="K4255" s="36"/>
      <c r="L4255" s="36"/>
      <c r="M4255" s="36"/>
      <c r="N4255" s="36"/>
      <c r="O4255" s="34"/>
      <c r="P4255" s="34"/>
      <c r="Q4255" s="80">
        <f t="shared" si="200"/>
        <v>0</v>
      </c>
      <c r="T4255" s="8" t="str">
        <f>+IFERROR(VLOOKUP(B4255,$B$5:B4254,1,FALSE),"")</f>
        <v/>
      </c>
      <c r="U4255" s="8" t="str">
        <f t="shared" si="198"/>
        <v>DUPLICATE</v>
      </c>
      <c r="W4255" s="75" t="str">
        <f t="shared" si="199"/>
        <v xml:space="preserve"> </v>
      </c>
    </row>
    <row r="4256" spans="1:23">
      <c r="A4256" s="35"/>
      <c r="B4256" s="34"/>
      <c r="C4256" s="3"/>
      <c r="D4256" s="34"/>
      <c r="E4256" s="34"/>
      <c r="F4256" s="34"/>
      <c r="G4256" s="34"/>
      <c r="H4256" s="34"/>
      <c r="I4256" s="34"/>
      <c r="J4256" s="34"/>
      <c r="K4256" s="36"/>
      <c r="L4256" s="36"/>
      <c r="M4256" s="36"/>
      <c r="N4256" s="36"/>
      <c r="O4256" s="34"/>
      <c r="P4256" s="34"/>
      <c r="Q4256" s="80">
        <f t="shared" si="200"/>
        <v>0</v>
      </c>
      <c r="T4256" s="8" t="str">
        <f>+IFERROR(VLOOKUP(B4256,$B$5:B4255,1,FALSE),"")</f>
        <v/>
      </c>
      <c r="U4256" s="8" t="str">
        <f t="shared" si="198"/>
        <v>DUPLICATE</v>
      </c>
      <c r="W4256" s="75" t="str">
        <f t="shared" si="199"/>
        <v xml:space="preserve"> </v>
      </c>
    </row>
    <row r="4257" spans="1:23">
      <c r="A4257" s="35"/>
      <c r="B4257" s="34"/>
      <c r="C4257" s="3"/>
      <c r="D4257" s="34"/>
      <c r="E4257" s="34"/>
      <c r="F4257" s="34"/>
      <c r="G4257" s="34"/>
      <c r="H4257" s="34"/>
      <c r="I4257" s="34"/>
      <c r="J4257" s="34"/>
      <c r="K4257" s="36"/>
      <c r="L4257" s="36"/>
      <c r="M4257" s="36"/>
      <c r="N4257" s="36"/>
      <c r="O4257" s="34"/>
      <c r="P4257" s="34"/>
      <c r="Q4257" s="80">
        <f t="shared" si="200"/>
        <v>0</v>
      </c>
      <c r="T4257" s="8" t="str">
        <f>+IFERROR(VLOOKUP(B4257,$B$5:B4256,1,FALSE),"")</f>
        <v/>
      </c>
      <c r="U4257" s="8" t="str">
        <f t="shared" si="198"/>
        <v>DUPLICATE</v>
      </c>
      <c r="W4257" s="75" t="str">
        <f t="shared" si="199"/>
        <v xml:space="preserve"> </v>
      </c>
    </row>
    <row r="4258" spans="1:23">
      <c r="A4258" s="35"/>
      <c r="B4258" s="34"/>
      <c r="C4258" s="3"/>
      <c r="D4258" s="34"/>
      <c r="E4258" s="34"/>
      <c r="F4258" s="34"/>
      <c r="G4258" s="34"/>
      <c r="H4258" s="34"/>
      <c r="I4258" s="34"/>
      <c r="J4258" s="34"/>
      <c r="K4258" s="36"/>
      <c r="L4258" s="36"/>
      <c r="M4258" s="36"/>
      <c r="N4258" s="36"/>
      <c r="O4258" s="34"/>
      <c r="P4258" s="34"/>
      <c r="Q4258" s="80">
        <f t="shared" si="200"/>
        <v>0</v>
      </c>
      <c r="T4258" s="8" t="str">
        <f>+IFERROR(VLOOKUP(B4258,$B$5:B4257,1,FALSE),"")</f>
        <v/>
      </c>
      <c r="U4258" s="8" t="str">
        <f t="shared" si="198"/>
        <v>DUPLICATE</v>
      </c>
      <c r="W4258" s="75" t="str">
        <f t="shared" si="199"/>
        <v xml:space="preserve"> </v>
      </c>
    </row>
    <row r="4259" spans="1:23">
      <c r="A4259" s="35"/>
      <c r="B4259" s="34"/>
      <c r="C4259" s="3"/>
      <c r="D4259" s="34"/>
      <c r="E4259" s="34"/>
      <c r="F4259" s="34"/>
      <c r="G4259" s="34"/>
      <c r="H4259" s="34"/>
      <c r="I4259" s="34"/>
      <c r="J4259" s="34"/>
      <c r="K4259" s="36"/>
      <c r="L4259" s="36"/>
      <c r="M4259" s="36"/>
      <c r="N4259" s="36"/>
      <c r="O4259" s="34"/>
      <c r="P4259" s="34"/>
      <c r="Q4259" s="80">
        <f t="shared" si="200"/>
        <v>0</v>
      </c>
      <c r="T4259" s="8" t="str">
        <f>+IFERROR(VLOOKUP(B4259,$B$5:B4258,1,FALSE),"")</f>
        <v/>
      </c>
      <c r="U4259" s="8" t="str">
        <f t="shared" si="198"/>
        <v>DUPLICATE</v>
      </c>
      <c r="W4259" s="75" t="str">
        <f t="shared" si="199"/>
        <v xml:space="preserve"> </v>
      </c>
    </row>
    <row r="4260" spans="1:23">
      <c r="A4260" s="35"/>
      <c r="B4260" s="34"/>
      <c r="C4260" s="3"/>
      <c r="D4260" s="34"/>
      <c r="E4260" s="34"/>
      <c r="F4260" s="34"/>
      <c r="G4260" s="34"/>
      <c r="H4260" s="34"/>
      <c r="I4260" s="34"/>
      <c r="J4260" s="34"/>
      <c r="K4260" s="36"/>
      <c r="L4260" s="36"/>
      <c r="M4260" s="36"/>
      <c r="N4260" s="36"/>
      <c r="O4260" s="34"/>
      <c r="P4260" s="34"/>
      <c r="Q4260" s="80">
        <f t="shared" si="200"/>
        <v>0</v>
      </c>
      <c r="T4260" s="8" t="str">
        <f>+IFERROR(VLOOKUP(B4260,$B$5:B4259,1,FALSE),"")</f>
        <v/>
      </c>
      <c r="U4260" s="8" t="str">
        <f t="shared" si="198"/>
        <v>DUPLICATE</v>
      </c>
      <c r="W4260" s="75" t="str">
        <f t="shared" si="199"/>
        <v xml:space="preserve"> </v>
      </c>
    </row>
    <row r="4261" spans="1:23">
      <c r="A4261" s="35"/>
      <c r="B4261" s="34"/>
      <c r="C4261" s="3"/>
      <c r="D4261" s="34"/>
      <c r="E4261" s="34"/>
      <c r="F4261" s="34"/>
      <c r="G4261" s="34"/>
      <c r="H4261" s="34"/>
      <c r="I4261" s="34"/>
      <c r="J4261" s="34"/>
      <c r="K4261" s="36"/>
      <c r="L4261" s="36"/>
      <c r="M4261" s="36"/>
      <c r="N4261" s="36"/>
      <c r="O4261" s="34"/>
      <c r="P4261" s="34"/>
      <c r="Q4261" s="80">
        <f t="shared" si="200"/>
        <v>0</v>
      </c>
      <c r="T4261" s="8" t="str">
        <f>+IFERROR(VLOOKUP(B4261,$B$5:B4260,1,FALSE),"")</f>
        <v/>
      </c>
      <c r="U4261" s="8" t="str">
        <f t="shared" si="198"/>
        <v>DUPLICATE</v>
      </c>
      <c r="W4261" s="75" t="str">
        <f t="shared" si="199"/>
        <v xml:space="preserve"> </v>
      </c>
    </row>
    <row r="4262" spans="1:23">
      <c r="A4262" s="35"/>
      <c r="B4262" s="34"/>
      <c r="C4262" s="3"/>
      <c r="D4262" s="34"/>
      <c r="E4262" s="34"/>
      <c r="F4262" s="34"/>
      <c r="G4262" s="34"/>
      <c r="H4262" s="34"/>
      <c r="I4262" s="34"/>
      <c r="J4262" s="34"/>
      <c r="K4262" s="36"/>
      <c r="L4262" s="36"/>
      <c r="M4262" s="36"/>
      <c r="N4262" s="36"/>
      <c r="O4262" s="34"/>
      <c r="P4262" s="34"/>
      <c r="Q4262" s="80">
        <f t="shared" si="200"/>
        <v>0</v>
      </c>
      <c r="T4262" s="8" t="str">
        <f>+IFERROR(VLOOKUP(B4262,$B$5:B4261,1,FALSE),"")</f>
        <v/>
      </c>
      <c r="U4262" s="8" t="str">
        <f t="shared" si="198"/>
        <v>DUPLICATE</v>
      </c>
      <c r="W4262" s="75" t="str">
        <f t="shared" si="199"/>
        <v xml:space="preserve"> </v>
      </c>
    </row>
    <row r="4263" spans="1:23">
      <c r="A4263" s="35"/>
      <c r="B4263" s="34"/>
      <c r="C4263" s="3"/>
      <c r="D4263" s="34"/>
      <c r="E4263" s="34"/>
      <c r="F4263" s="34"/>
      <c r="G4263" s="34"/>
      <c r="H4263" s="34"/>
      <c r="I4263" s="34"/>
      <c r="J4263" s="34"/>
      <c r="K4263" s="36"/>
      <c r="L4263" s="36"/>
      <c r="M4263" s="36"/>
      <c r="N4263" s="36"/>
      <c r="O4263" s="34"/>
      <c r="P4263" s="34"/>
      <c r="Q4263" s="80">
        <f t="shared" si="200"/>
        <v>0</v>
      </c>
      <c r="T4263" s="8" t="str">
        <f>+IFERROR(VLOOKUP(B4263,$B$5:B4262,1,FALSE),"")</f>
        <v/>
      </c>
      <c r="U4263" s="8" t="str">
        <f t="shared" si="198"/>
        <v>DUPLICATE</v>
      </c>
      <c r="W4263" s="75" t="str">
        <f t="shared" si="199"/>
        <v xml:space="preserve"> </v>
      </c>
    </row>
    <row r="4264" spans="1:23">
      <c r="A4264" s="35"/>
      <c r="B4264" s="34"/>
      <c r="C4264" s="3"/>
      <c r="D4264" s="34"/>
      <c r="E4264" s="34"/>
      <c r="F4264" s="34"/>
      <c r="G4264" s="34"/>
      <c r="H4264" s="34"/>
      <c r="I4264" s="34"/>
      <c r="J4264" s="34"/>
      <c r="K4264" s="36"/>
      <c r="L4264" s="36"/>
      <c r="M4264" s="36"/>
      <c r="N4264" s="36"/>
      <c r="O4264" s="34"/>
      <c r="P4264" s="34"/>
      <c r="Q4264" s="80">
        <f t="shared" si="200"/>
        <v>0</v>
      </c>
      <c r="T4264" s="8" t="str">
        <f>+IFERROR(VLOOKUP(B4264,$B$5:B4263,1,FALSE),"")</f>
        <v/>
      </c>
      <c r="U4264" s="8" t="str">
        <f t="shared" si="198"/>
        <v>DUPLICATE</v>
      </c>
      <c r="W4264" s="75" t="str">
        <f t="shared" si="199"/>
        <v xml:space="preserve"> </v>
      </c>
    </row>
    <row r="4265" spans="1:23">
      <c r="A4265" s="35"/>
      <c r="B4265" s="34"/>
      <c r="C4265" s="3"/>
      <c r="D4265" s="34"/>
      <c r="E4265" s="34"/>
      <c r="F4265" s="34"/>
      <c r="G4265" s="34"/>
      <c r="H4265" s="34"/>
      <c r="I4265" s="34"/>
      <c r="J4265" s="34"/>
      <c r="K4265" s="36"/>
      <c r="L4265" s="36"/>
      <c r="M4265" s="36"/>
      <c r="N4265" s="36"/>
      <c r="O4265" s="34"/>
      <c r="P4265" s="34"/>
      <c r="Q4265" s="80">
        <f t="shared" si="200"/>
        <v>0</v>
      </c>
      <c r="T4265" s="8" t="str">
        <f>+IFERROR(VLOOKUP(B4265,$B$5:B4264,1,FALSE),"")</f>
        <v/>
      </c>
      <c r="U4265" s="8" t="str">
        <f t="shared" si="198"/>
        <v>DUPLICATE</v>
      </c>
      <c r="W4265" s="75" t="str">
        <f t="shared" si="199"/>
        <v xml:space="preserve"> </v>
      </c>
    </row>
    <row r="4266" spans="1:23">
      <c r="A4266" s="35"/>
      <c r="B4266" s="34"/>
      <c r="C4266" s="3"/>
      <c r="D4266" s="34"/>
      <c r="E4266" s="34"/>
      <c r="F4266" s="34"/>
      <c r="G4266" s="34"/>
      <c r="H4266" s="34"/>
      <c r="I4266" s="34"/>
      <c r="J4266" s="34"/>
      <c r="K4266" s="36"/>
      <c r="L4266" s="36"/>
      <c r="M4266" s="36"/>
      <c r="N4266" s="36"/>
      <c r="O4266" s="34"/>
      <c r="P4266" s="34"/>
      <c r="Q4266" s="80">
        <f t="shared" si="200"/>
        <v>0</v>
      </c>
      <c r="T4266" s="8" t="str">
        <f>+IFERROR(VLOOKUP(B4266,$B$5:B4265,1,FALSE),"")</f>
        <v/>
      </c>
      <c r="U4266" s="8" t="str">
        <f t="shared" si="198"/>
        <v>DUPLICATE</v>
      </c>
      <c r="W4266" s="75" t="str">
        <f t="shared" si="199"/>
        <v xml:space="preserve"> </v>
      </c>
    </row>
    <row r="4267" spans="1:23">
      <c r="A4267" s="35"/>
      <c r="B4267" s="34"/>
      <c r="C4267" s="3"/>
      <c r="D4267" s="34"/>
      <c r="E4267" s="34"/>
      <c r="F4267" s="34"/>
      <c r="G4267" s="34"/>
      <c r="H4267" s="34"/>
      <c r="I4267" s="34"/>
      <c r="J4267" s="34"/>
      <c r="K4267" s="36"/>
      <c r="L4267" s="36"/>
      <c r="M4267" s="36"/>
      <c r="N4267" s="36"/>
      <c r="O4267" s="34"/>
      <c r="P4267" s="34"/>
      <c r="Q4267" s="80">
        <f t="shared" si="200"/>
        <v>0</v>
      </c>
      <c r="T4267" s="8" t="str">
        <f>+IFERROR(VLOOKUP(B4267,$B$5:B4266,1,FALSE),"")</f>
        <v/>
      </c>
      <c r="U4267" s="8" t="str">
        <f t="shared" si="198"/>
        <v>DUPLICATE</v>
      </c>
      <c r="W4267" s="75" t="str">
        <f t="shared" si="199"/>
        <v xml:space="preserve"> </v>
      </c>
    </row>
    <row r="4268" spans="1:23">
      <c r="A4268" s="35"/>
      <c r="B4268" s="34"/>
      <c r="C4268" s="3"/>
      <c r="D4268" s="34"/>
      <c r="E4268" s="34"/>
      <c r="F4268" s="34"/>
      <c r="G4268" s="34"/>
      <c r="H4268" s="34"/>
      <c r="I4268" s="34"/>
      <c r="J4268" s="34"/>
      <c r="K4268" s="36"/>
      <c r="L4268" s="36"/>
      <c r="M4268" s="36"/>
      <c r="N4268" s="36"/>
      <c r="O4268" s="34"/>
      <c r="P4268" s="34"/>
      <c r="Q4268" s="80">
        <f t="shared" si="200"/>
        <v>0</v>
      </c>
      <c r="T4268" s="8" t="str">
        <f>+IFERROR(VLOOKUP(B4268,$B$5:B4267,1,FALSE),"")</f>
        <v/>
      </c>
      <c r="U4268" s="8" t="str">
        <f t="shared" si="198"/>
        <v>DUPLICATE</v>
      </c>
      <c r="W4268" s="75" t="str">
        <f t="shared" si="199"/>
        <v xml:space="preserve"> </v>
      </c>
    </row>
    <row r="4269" spans="1:23">
      <c r="A4269" s="35"/>
      <c r="B4269" s="34"/>
      <c r="C4269" s="3"/>
      <c r="D4269" s="34"/>
      <c r="E4269" s="34"/>
      <c r="F4269" s="34"/>
      <c r="G4269" s="34"/>
      <c r="H4269" s="34"/>
      <c r="I4269" s="34"/>
      <c r="J4269" s="34"/>
      <c r="K4269" s="36"/>
      <c r="L4269" s="36"/>
      <c r="M4269" s="36"/>
      <c r="N4269" s="36"/>
      <c r="O4269" s="34"/>
      <c r="P4269" s="34"/>
      <c r="Q4269" s="80">
        <f t="shared" si="200"/>
        <v>0</v>
      </c>
      <c r="T4269" s="8" t="str">
        <f>+IFERROR(VLOOKUP(B4269,$B$5:B4268,1,FALSE),"")</f>
        <v/>
      </c>
      <c r="U4269" s="8" t="str">
        <f t="shared" si="198"/>
        <v>DUPLICATE</v>
      </c>
      <c r="W4269" s="75" t="str">
        <f t="shared" si="199"/>
        <v xml:space="preserve"> </v>
      </c>
    </row>
    <row r="4270" spans="1:23">
      <c r="A4270" s="35"/>
      <c r="B4270" s="34"/>
      <c r="C4270" s="3"/>
      <c r="D4270" s="34"/>
      <c r="E4270" s="34"/>
      <c r="F4270" s="34"/>
      <c r="G4270" s="34"/>
      <c r="H4270" s="34"/>
      <c r="I4270" s="34"/>
      <c r="J4270" s="34"/>
      <c r="K4270" s="36"/>
      <c r="L4270" s="36"/>
      <c r="M4270" s="36"/>
      <c r="N4270" s="36"/>
      <c r="O4270" s="34"/>
      <c r="P4270" s="34"/>
      <c r="Q4270" s="80">
        <f t="shared" si="200"/>
        <v>0</v>
      </c>
      <c r="T4270" s="8" t="str">
        <f>+IFERROR(VLOOKUP(B4270,$B$5:B4269,1,FALSE),"")</f>
        <v/>
      </c>
      <c r="U4270" s="8" t="str">
        <f t="shared" si="198"/>
        <v>DUPLICATE</v>
      </c>
      <c r="W4270" s="75" t="str">
        <f t="shared" si="199"/>
        <v xml:space="preserve"> </v>
      </c>
    </row>
    <row r="4271" spans="1:23">
      <c r="A4271" s="35"/>
      <c r="B4271" s="34"/>
      <c r="C4271" s="3"/>
      <c r="D4271" s="34"/>
      <c r="E4271" s="34"/>
      <c r="F4271" s="34"/>
      <c r="G4271" s="34"/>
      <c r="H4271" s="34"/>
      <c r="I4271" s="34"/>
      <c r="J4271" s="34"/>
      <c r="K4271" s="36"/>
      <c r="L4271" s="36"/>
      <c r="M4271" s="36"/>
      <c r="N4271" s="36"/>
      <c r="O4271" s="34"/>
      <c r="P4271" s="34"/>
      <c r="Q4271" s="80">
        <f t="shared" si="200"/>
        <v>0</v>
      </c>
      <c r="T4271" s="8" t="str">
        <f>+IFERROR(VLOOKUP(B4271,$B$5:B4270,1,FALSE),"")</f>
        <v/>
      </c>
      <c r="U4271" s="8" t="str">
        <f t="shared" si="198"/>
        <v>DUPLICATE</v>
      </c>
      <c r="W4271" s="75" t="str">
        <f t="shared" si="199"/>
        <v xml:space="preserve"> </v>
      </c>
    </row>
    <row r="4272" spans="1:23">
      <c r="A4272" s="35"/>
      <c r="B4272" s="34"/>
      <c r="C4272" s="3"/>
      <c r="D4272" s="34"/>
      <c r="E4272" s="34"/>
      <c r="F4272" s="34"/>
      <c r="G4272" s="34"/>
      <c r="H4272" s="34"/>
      <c r="I4272" s="34"/>
      <c r="J4272" s="34"/>
      <c r="K4272" s="36"/>
      <c r="L4272" s="36"/>
      <c r="M4272" s="36"/>
      <c r="N4272" s="36"/>
      <c r="O4272" s="34"/>
      <c r="P4272" s="34"/>
      <c r="Q4272" s="80">
        <f t="shared" si="200"/>
        <v>0</v>
      </c>
      <c r="T4272" s="8" t="str">
        <f>+IFERROR(VLOOKUP(B4272,$B$5:B4271,1,FALSE),"")</f>
        <v/>
      </c>
      <c r="U4272" s="8" t="str">
        <f t="shared" si="198"/>
        <v>DUPLICATE</v>
      </c>
      <c r="W4272" s="75" t="str">
        <f t="shared" si="199"/>
        <v xml:space="preserve"> </v>
      </c>
    </row>
    <row r="4273" spans="1:23">
      <c r="A4273" s="35"/>
      <c r="B4273" s="34"/>
      <c r="C4273" s="3"/>
      <c r="D4273" s="34"/>
      <c r="E4273" s="34"/>
      <c r="F4273" s="34"/>
      <c r="G4273" s="34"/>
      <c r="H4273" s="34"/>
      <c r="I4273" s="34"/>
      <c r="J4273" s="34"/>
      <c r="K4273" s="36"/>
      <c r="L4273" s="36"/>
      <c r="M4273" s="36"/>
      <c r="N4273" s="36"/>
      <c r="O4273" s="34"/>
      <c r="P4273" s="34"/>
      <c r="Q4273" s="80">
        <f t="shared" si="200"/>
        <v>0</v>
      </c>
      <c r="T4273" s="8" t="str">
        <f>+IFERROR(VLOOKUP(B4273,$B$5:B4272,1,FALSE),"")</f>
        <v/>
      </c>
      <c r="U4273" s="8" t="str">
        <f t="shared" si="198"/>
        <v>DUPLICATE</v>
      </c>
      <c r="W4273" s="75" t="str">
        <f t="shared" si="199"/>
        <v xml:space="preserve"> </v>
      </c>
    </row>
    <row r="4274" spans="1:23">
      <c r="A4274" s="35"/>
      <c r="B4274" s="34"/>
      <c r="C4274" s="3"/>
      <c r="D4274" s="34"/>
      <c r="E4274" s="34"/>
      <c r="F4274" s="34"/>
      <c r="G4274" s="34"/>
      <c r="H4274" s="34"/>
      <c r="I4274" s="34"/>
      <c r="J4274" s="34"/>
      <c r="K4274" s="36"/>
      <c r="L4274" s="36"/>
      <c r="M4274" s="36"/>
      <c r="N4274" s="36"/>
      <c r="O4274" s="34"/>
      <c r="P4274" s="34"/>
      <c r="Q4274" s="80">
        <f t="shared" si="200"/>
        <v>0</v>
      </c>
      <c r="T4274" s="8" t="str">
        <f>+IFERROR(VLOOKUP(B4274,$B$5:B4273,1,FALSE),"")</f>
        <v/>
      </c>
      <c r="U4274" s="8" t="str">
        <f t="shared" si="198"/>
        <v>DUPLICATE</v>
      </c>
      <c r="W4274" s="75" t="str">
        <f t="shared" si="199"/>
        <v xml:space="preserve"> </v>
      </c>
    </row>
    <row r="4275" spans="1:23">
      <c r="A4275" s="35"/>
      <c r="B4275" s="34"/>
      <c r="C4275" s="3"/>
      <c r="D4275" s="34"/>
      <c r="E4275" s="34"/>
      <c r="F4275" s="34"/>
      <c r="G4275" s="34"/>
      <c r="H4275" s="34"/>
      <c r="I4275" s="34"/>
      <c r="J4275" s="34"/>
      <c r="K4275" s="36"/>
      <c r="L4275" s="36"/>
      <c r="M4275" s="36"/>
      <c r="N4275" s="36"/>
      <c r="O4275" s="34"/>
      <c r="P4275" s="34"/>
      <c r="Q4275" s="80">
        <f t="shared" si="200"/>
        <v>0</v>
      </c>
      <c r="T4275" s="8" t="str">
        <f>+IFERROR(VLOOKUP(B4275,$B$5:B4274,1,FALSE),"")</f>
        <v/>
      </c>
      <c r="U4275" s="8" t="str">
        <f t="shared" si="198"/>
        <v>DUPLICATE</v>
      </c>
      <c r="W4275" s="75" t="str">
        <f t="shared" si="199"/>
        <v xml:space="preserve"> </v>
      </c>
    </row>
    <row r="4276" spans="1:23">
      <c r="A4276" s="35"/>
      <c r="B4276" s="34"/>
      <c r="C4276" s="3"/>
      <c r="D4276" s="34"/>
      <c r="E4276" s="34"/>
      <c r="F4276" s="34"/>
      <c r="G4276" s="34"/>
      <c r="H4276" s="34"/>
      <c r="I4276" s="34"/>
      <c r="J4276" s="34"/>
      <c r="K4276" s="36"/>
      <c r="L4276" s="36"/>
      <c r="M4276" s="36"/>
      <c r="N4276" s="36"/>
      <c r="O4276" s="34"/>
      <c r="P4276" s="34"/>
      <c r="Q4276" s="80">
        <f t="shared" si="200"/>
        <v>0</v>
      </c>
      <c r="T4276" s="8" t="str">
        <f>+IFERROR(VLOOKUP(B4276,$B$5:B4275,1,FALSE),"")</f>
        <v/>
      </c>
      <c r="U4276" s="8" t="str">
        <f t="shared" si="198"/>
        <v>DUPLICATE</v>
      </c>
      <c r="W4276" s="75" t="str">
        <f t="shared" si="199"/>
        <v xml:space="preserve"> </v>
      </c>
    </row>
    <row r="4277" spans="1:23">
      <c r="A4277" s="35"/>
      <c r="B4277" s="34"/>
      <c r="C4277" s="3"/>
      <c r="D4277" s="34"/>
      <c r="E4277" s="34"/>
      <c r="F4277" s="34"/>
      <c r="G4277" s="34"/>
      <c r="H4277" s="34"/>
      <c r="I4277" s="34"/>
      <c r="J4277" s="34"/>
      <c r="K4277" s="36"/>
      <c r="L4277" s="36"/>
      <c r="M4277" s="36"/>
      <c r="N4277" s="36"/>
      <c r="O4277" s="34"/>
      <c r="P4277" s="34"/>
      <c r="Q4277" s="80">
        <f t="shared" si="200"/>
        <v>0</v>
      </c>
      <c r="T4277" s="8" t="str">
        <f>+IFERROR(VLOOKUP(B4277,$B$5:B4276,1,FALSE),"")</f>
        <v/>
      </c>
      <c r="U4277" s="8" t="str">
        <f t="shared" si="198"/>
        <v>DUPLICATE</v>
      </c>
      <c r="W4277" s="75" t="str">
        <f t="shared" si="199"/>
        <v xml:space="preserve"> </v>
      </c>
    </row>
    <row r="4278" spans="1:23">
      <c r="A4278" s="35"/>
      <c r="B4278" s="34"/>
      <c r="C4278" s="3"/>
      <c r="D4278" s="34"/>
      <c r="E4278" s="34"/>
      <c r="F4278" s="34"/>
      <c r="G4278" s="34"/>
      <c r="H4278" s="34"/>
      <c r="I4278" s="34"/>
      <c r="J4278" s="34"/>
      <c r="K4278" s="36"/>
      <c r="L4278" s="36"/>
      <c r="M4278" s="36"/>
      <c r="N4278" s="36"/>
      <c r="O4278" s="34"/>
      <c r="P4278" s="34"/>
      <c r="Q4278" s="80">
        <f t="shared" si="200"/>
        <v>0</v>
      </c>
      <c r="T4278" s="8" t="str">
        <f>+IFERROR(VLOOKUP(B4278,$B$5:B4277,1,FALSE),"")</f>
        <v/>
      </c>
      <c r="U4278" s="8" t="str">
        <f t="shared" si="198"/>
        <v>DUPLICATE</v>
      </c>
      <c r="W4278" s="75" t="str">
        <f t="shared" si="199"/>
        <v xml:space="preserve"> </v>
      </c>
    </row>
    <row r="4279" spans="1:23">
      <c r="A4279" s="35"/>
      <c r="B4279" s="34"/>
      <c r="C4279" s="3"/>
      <c r="D4279" s="34"/>
      <c r="E4279" s="34"/>
      <c r="F4279" s="34"/>
      <c r="G4279" s="34"/>
      <c r="H4279" s="34"/>
      <c r="I4279" s="34"/>
      <c r="J4279" s="34"/>
      <c r="K4279" s="36"/>
      <c r="L4279" s="36"/>
      <c r="M4279" s="36"/>
      <c r="N4279" s="36"/>
      <c r="O4279" s="34"/>
      <c r="P4279" s="34"/>
      <c r="Q4279" s="80">
        <f t="shared" si="200"/>
        <v>0</v>
      </c>
      <c r="T4279" s="8" t="str">
        <f>+IFERROR(VLOOKUP(B4279,$B$5:B4278,1,FALSE),"")</f>
        <v/>
      </c>
      <c r="U4279" s="8" t="str">
        <f t="shared" si="198"/>
        <v>DUPLICATE</v>
      </c>
      <c r="W4279" s="75" t="str">
        <f t="shared" si="199"/>
        <v xml:space="preserve"> </v>
      </c>
    </row>
    <row r="4280" spans="1:23">
      <c r="A4280" s="35"/>
      <c r="B4280" s="34"/>
      <c r="C4280" s="3"/>
      <c r="D4280" s="34"/>
      <c r="E4280" s="34"/>
      <c r="F4280" s="34"/>
      <c r="G4280" s="34"/>
      <c r="H4280" s="34"/>
      <c r="I4280" s="34"/>
      <c r="J4280" s="34"/>
      <c r="K4280" s="36"/>
      <c r="L4280" s="36"/>
      <c r="M4280" s="36"/>
      <c r="N4280" s="36"/>
      <c r="O4280" s="34"/>
      <c r="P4280" s="34"/>
      <c r="Q4280" s="80">
        <f t="shared" si="200"/>
        <v>0</v>
      </c>
      <c r="T4280" s="8" t="str">
        <f>+IFERROR(VLOOKUP(B4280,$B$5:B4279,1,FALSE),"")</f>
        <v/>
      </c>
      <c r="U4280" s="8" t="str">
        <f t="shared" si="198"/>
        <v>DUPLICATE</v>
      </c>
      <c r="W4280" s="75" t="str">
        <f t="shared" si="199"/>
        <v xml:space="preserve"> </v>
      </c>
    </row>
    <row r="4281" spans="1:23">
      <c r="A4281" s="35"/>
      <c r="B4281" s="34"/>
      <c r="C4281" s="3"/>
      <c r="D4281" s="34"/>
      <c r="E4281" s="34"/>
      <c r="F4281" s="34"/>
      <c r="G4281" s="34"/>
      <c r="H4281" s="34"/>
      <c r="I4281" s="34"/>
      <c r="J4281" s="34"/>
      <c r="K4281" s="36"/>
      <c r="L4281" s="36"/>
      <c r="M4281" s="36"/>
      <c r="N4281" s="36"/>
      <c r="O4281" s="34"/>
      <c r="P4281" s="34"/>
      <c r="Q4281" s="80">
        <f t="shared" si="200"/>
        <v>0</v>
      </c>
      <c r="T4281" s="8" t="str">
        <f>+IFERROR(VLOOKUP(B4281,$B$5:B4280,1,FALSE),"")</f>
        <v/>
      </c>
      <c r="U4281" s="8" t="str">
        <f t="shared" si="198"/>
        <v>DUPLICATE</v>
      </c>
      <c r="W4281" s="75" t="str">
        <f t="shared" si="199"/>
        <v xml:space="preserve"> </v>
      </c>
    </row>
    <row r="4282" spans="1:23">
      <c r="A4282" s="35"/>
      <c r="B4282" s="34"/>
      <c r="C4282" s="3"/>
      <c r="D4282" s="34"/>
      <c r="E4282" s="34"/>
      <c r="F4282" s="34"/>
      <c r="G4282" s="34"/>
      <c r="H4282" s="34"/>
      <c r="I4282" s="34"/>
      <c r="J4282" s="34"/>
      <c r="K4282" s="36"/>
      <c r="L4282" s="36"/>
      <c r="M4282" s="36"/>
      <c r="N4282" s="36"/>
      <c r="O4282" s="34"/>
      <c r="P4282" s="34"/>
      <c r="Q4282" s="80">
        <f t="shared" si="200"/>
        <v>0</v>
      </c>
      <c r="T4282" s="8" t="str">
        <f>+IFERROR(VLOOKUP(B4282,$B$5:B4281,1,FALSE),"")</f>
        <v/>
      </c>
      <c r="U4282" s="8" t="str">
        <f t="shared" si="198"/>
        <v>DUPLICATE</v>
      </c>
      <c r="W4282" s="75" t="str">
        <f t="shared" si="199"/>
        <v xml:space="preserve"> </v>
      </c>
    </row>
    <row r="4283" spans="1:23">
      <c r="A4283" s="35"/>
      <c r="B4283" s="34"/>
      <c r="C4283" s="3"/>
      <c r="D4283" s="34"/>
      <c r="E4283" s="34"/>
      <c r="F4283" s="34"/>
      <c r="G4283" s="34"/>
      <c r="H4283" s="34"/>
      <c r="I4283" s="34"/>
      <c r="J4283" s="34"/>
      <c r="K4283" s="36"/>
      <c r="L4283" s="36"/>
      <c r="M4283" s="36"/>
      <c r="N4283" s="36"/>
      <c r="O4283" s="34"/>
      <c r="P4283" s="34"/>
      <c r="Q4283" s="80">
        <f t="shared" si="200"/>
        <v>0</v>
      </c>
      <c r="T4283" s="8" t="str">
        <f>+IFERROR(VLOOKUP(B4283,$B$5:B4282,1,FALSE),"")</f>
        <v/>
      </c>
      <c r="U4283" s="8" t="str">
        <f t="shared" si="198"/>
        <v>DUPLICATE</v>
      </c>
      <c r="W4283" s="75" t="str">
        <f t="shared" si="199"/>
        <v xml:space="preserve"> </v>
      </c>
    </row>
    <row r="4284" spans="1:23">
      <c r="A4284" s="35"/>
      <c r="B4284" s="34"/>
      <c r="C4284" s="3"/>
      <c r="D4284" s="34"/>
      <c r="E4284" s="34"/>
      <c r="F4284" s="34"/>
      <c r="G4284" s="34"/>
      <c r="H4284" s="34"/>
      <c r="I4284" s="34"/>
      <c r="J4284" s="34"/>
      <c r="K4284" s="36"/>
      <c r="L4284" s="36"/>
      <c r="M4284" s="36"/>
      <c r="N4284" s="36"/>
      <c r="O4284" s="34"/>
      <c r="P4284" s="34"/>
      <c r="Q4284" s="80">
        <f t="shared" si="200"/>
        <v>0</v>
      </c>
      <c r="T4284" s="8" t="str">
        <f>+IFERROR(VLOOKUP(B4284,$B$5:B4283,1,FALSE),"")</f>
        <v/>
      </c>
      <c r="U4284" s="8" t="str">
        <f t="shared" si="198"/>
        <v>DUPLICATE</v>
      </c>
      <c r="W4284" s="75" t="str">
        <f t="shared" si="199"/>
        <v xml:space="preserve"> </v>
      </c>
    </row>
    <row r="4285" spans="1:23">
      <c r="A4285" s="35"/>
      <c r="B4285" s="34"/>
      <c r="C4285" s="3"/>
      <c r="D4285" s="34"/>
      <c r="E4285" s="34"/>
      <c r="F4285" s="34"/>
      <c r="G4285" s="34"/>
      <c r="H4285" s="34"/>
      <c r="I4285" s="34"/>
      <c r="J4285" s="34"/>
      <c r="K4285" s="36"/>
      <c r="L4285" s="36"/>
      <c r="M4285" s="36"/>
      <c r="N4285" s="36"/>
      <c r="O4285" s="34"/>
      <c r="P4285" s="34"/>
      <c r="Q4285" s="80">
        <f t="shared" si="200"/>
        <v>0</v>
      </c>
      <c r="T4285" s="8" t="str">
        <f>+IFERROR(VLOOKUP(B4285,$B$5:B4284,1,FALSE),"")</f>
        <v/>
      </c>
      <c r="U4285" s="8" t="str">
        <f t="shared" si="198"/>
        <v>DUPLICATE</v>
      </c>
      <c r="W4285" s="75" t="str">
        <f t="shared" si="199"/>
        <v xml:space="preserve"> </v>
      </c>
    </row>
    <row r="4286" spans="1:23">
      <c r="A4286" s="35"/>
      <c r="B4286" s="34"/>
      <c r="C4286" s="3"/>
      <c r="D4286" s="34"/>
      <c r="E4286" s="34"/>
      <c r="F4286" s="34"/>
      <c r="G4286" s="34"/>
      <c r="H4286" s="34"/>
      <c r="I4286" s="34"/>
      <c r="J4286" s="34"/>
      <c r="K4286" s="36"/>
      <c r="L4286" s="36"/>
      <c r="M4286" s="36"/>
      <c r="N4286" s="36"/>
      <c r="O4286" s="34"/>
      <c r="P4286" s="34"/>
      <c r="Q4286" s="80">
        <f t="shared" si="200"/>
        <v>0</v>
      </c>
      <c r="T4286" s="8" t="str">
        <f>+IFERROR(VLOOKUP(B4286,$B$5:B4285,1,FALSE),"")</f>
        <v/>
      </c>
      <c r="U4286" s="8" t="str">
        <f t="shared" si="198"/>
        <v>DUPLICATE</v>
      </c>
      <c r="W4286" s="75" t="str">
        <f t="shared" si="199"/>
        <v xml:space="preserve"> </v>
      </c>
    </row>
    <row r="4287" spans="1:23">
      <c r="A4287" s="35"/>
      <c r="B4287" s="34"/>
      <c r="C4287" s="3"/>
      <c r="D4287" s="34"/>
      <c r="E4287" s="34"/>
      <c r="F4287" s="34"/>
      <c r="G4287" s="34"/>
      <c r="H4287" s="34"/>
      <c r="I4287" s="34"/>
      <c r="J4287" s="34"/>
      <c r="K4287" s="36"/>
      <c r="L4287" s="36"/>
      <c r="M4287" s="36"/>
      <c r="N4287" s="36"/>
      <c r="O4287" s="34"/>
      <c r="P4287" s="34"/>
      <c r="Q4287" s="80">
        <f t="shared" si="200"/>
        <v>0</v>
      </c>
      <c r="T4287" s="8" t="str">
        <f>+IFERROR(VLOOKUP(B4287,$B$5:B4286,1,FALSE),"")</f>
        <v/>
      </c>
      <c r="U4287" s="8" t="str">
        <f t="shared" si="198"/>
        <v>DUPLICATE</v>
      </c>
      <c r="W4287" s="75" t="str">
        <f t="shared" si="199"/>
        <v xml:space="preserve"> </v>
      </c>
    </row>
    <row r="4288" spans="1:23">
      <c r="A4288" s="35"/>
      <c r="B4288" s="34"/>
      <c r="C4288" s="3"/>
      <c r="D4288" s="34"/>
      <c r="E4288" s="34"/>
      <c r="F4288" s="34"/>
      <c r="G4288" s="34"/>
      <c r="H4288" s="34"/>
      <c r="I4288" s="34"/>
      <c r="J4288" s="34"/>
      <c r="K4288" s="36"/>
      <c r="L4288" s="36"/>
      <c r="M4288" s="36"/>
      <c r="N4288" s="36"/>
      <c r="O4288" s="34"/>
      <c r="P4288" s="34"/>
      <c r="Q4288" s="80">
        <f t="shared" si="200"/>
        <v>0</v>
      </c>
      <c r="T4288" s="8" t="str">
        <f>+IFERROR(VLOOKUP(B4288,$B$5:B4287,1,FALSE),"")</f>
        <v/>
      </c>
      <c r="U4288" s="8" t="str">
        <f t="shared" si="198"/>
        <v>DUPLICATE</v>
      </c>
      <c r="W4288" s="75" t="str">
        <f t="shared" si="199"/>
        <v xml:space="preserve"> </v>
      </c>
    </row>
    <row r="4289" spans="1:23">
      <c r="A4289" s="35"/>
      <c r="B4289" s="34"/>
      <c r="C4289" s="3"/>
      <c r="D4289" s="34"/>
      <c r="E4289" s="34"/>
      <c r="F4289" s="34"/>
      <c r="G4289" s="34"/>
      <c r="H4289" s="34"/>
      <c r="I4289" s="34"/>
      <c r="J4289" s="34"/>
      <c r="K4289" s="36"/>
      <c r="L4289" s="36"/>
      <c r="M4289" s="36"/>
      <c r="N4289" s="36"/>
      <c r="O4289" s="34"/>
      <c r="P4289" s="34"/>
      <c r="Q4289" s="80">
        <f t="shared" si="200"/>
        <v>0</v>
      </c>
      <c r="T4289" s="8" t="str">
        <f>+IFERROR(VLOOKUP(B4289,$B$5:B4288,1,FALSE),"")</f>
        <v/>
      </c>
      <c r="U4289" s="8" t="str">
        <f t="shared" si="198"/>
        <v>DUPLICATE</v>
      </c>
      <c r="W4289" s="75" t="str">
        <f t="shared" si="199"/>
        <v xml:space="preserve"> </v>
      </c>
    </row>
    <row r="4290" spans="1:23">
      <c r="A4290" s="35"/>
      <c r="B4290" s="34"/>
      <c r="C4290" s="3"/>
      <c r="D4290" s="34"/>
      <c r="E4290" s="34"/>
      <c r="F4290" s="34"/>
      <c r="G4290" s="34"/>
      <c r="H4290" s="34"/>
      <c r="I4290" s="34"/>
      <c r="J4290" s="34"/>
      <c r="K4290" s="36"/>
      <c r="L4290" s="36"/>
      <c r="M4290" s="36"/>
      <c r="N4290" s="36"/>
      <c r="O4290" s="34"/>
      <c r="P4290" s="34"/>
      <c r="Q4290" s="80">
        <f t="shared" si="200"/>
        <v>0</v>
      </c>
      <c r="T4290" s="8" t="str">
        <f>+IFERROR(VLOOKUP(B4290,$B$5:B4289,1,FALSE),"")</f>
        <v/>
      </c>
      <c r="U4290" s="8" t="str">
        <f t="shared" si="198"/>
        <v>DUPLICATE</v>
      </c>
      <c r="W4290" s="75" t="str">
        <f t="shared" si="199"/>
        <v xml:space="preserve"> </v>
      </c>
    </row>
    <row r="4291" spans="1:23">
      <c r="A4291" s="35"/>
      <c r="B4291" s="34"/>
      <c r="C4291" s="3"/>
      <c r="D4291" s="34"/>
      <c r="E4291" s="34"/>
      <c r="F4291" s="34"/>
      <c r="G4291" s="34"/>
      <c r="H4291" s="34"/>
      <c r="I4291" s="34"/>
      <c r="J4291" s="34"/>
      <c r="K4291" s="36"/>
      <c r="L4291" s="36"/>
      <c r="M4291" s="36"/>
      <c r="N4291" s="36"/>
      <c r="O4291" s="34"/>
      <c r="P4291" s="34"/>
      <c r="Q4291" s="80">
        <f t="shared" si="200"/>
        <v>0</v>
      </c>
      <c r="T4291" s="8" t="str">
        <f>+IFERROR(VLOOKUP(B4291,$B$5:B4290,1,FALSE),"")</f>
        <v/>
      </c>
      <c r="U4291" s="8" t="str">
        <f t="shared" si="198"/>
        <v>DUPLICATE</v>
      </c>
      <c r="W4291" s="75" t="str">
        <f t="shared" si="199"/>
        <v xml:space="preserve"> </v>
      </c>
    </row>
    <row r="4292" spans="1:23">
      <c r="A4292" s="35"/>
      <c r="B4292" s="34"/>
      <c r="C4292" s="3"/>
      <c r="D4292" s="34"/>
      <c r="E4292" s="34"/>
      <c r="F4292" s="34"/>
      <c r="G4292" s="34"/>
      <c r="H4292" s="34"/>
      <c r="I4292" s="34"/>
      <c r="J4292" s="34"/>
      <c r="K4292" s="36"/>
      <c r="L4292" s="36"/>
      <c r="M4292" s="36"/>
      <c r="N4292" s="36"/>
      <c r="O4292" s="34"/>
      <c r="P4292" s="34"/>
      <c r="Q4292" s="80">
        <f t="shared" si="200"/>
        <v>0</v>
      </c>
      <c r="T4292" s="8" t="str">
        <f>+IFERROR(VLOOKUP(B4292,$B$5:B4291,1,FALSE),"")</f>
        <v/>
      </c>
      <c r="U4292" s="8" t="str">
        <f t="shared" si="198"/>
        <v>DUPLICATE</v>
      </c>
      <c r="W4292" s="75" t="str">
        <f t="shared" si="199"/>
        <v xml:space="preserve"> </v>
      </c>
    </row>
    <row r="4293" spans="1:23">
      <c r="A4293" s="35"/>
      <c r="B4293" s="34"/>
      <c r="C4293" s="3"/>
      <c r="D4293" s="34"/>
      <c r="E4293" s="34"/>
      <c r="F4293" s="34"/>
      <c r="G4293" s="34"/>
      <c r="H4293" s="34"/>
      <c r="I4293" s="34"/>
      <c r="J4293" s="34"/>
      <c r="K4293" s="36"/>
      <c r="L4293" s="36"/>
      <c r="M4293" s="36"/>
      <c r="N4293" s="36"/>
      <c r="O4293" s="34"/>
      <c r="P4293" s="34"/>
      <c r="Q4293" s="80">
        <f t="shared" si="200"/>
        <v>0</v>
      </c>
      <c r="T4293" s="8" t="str">
        <f>+IFERROR(VLOOKUP(B4293,$B$5:B4292,1,FALSE),"")</f>
        <v/>
      </c>
      <c r="U4293" s="8" t="str">
        <f t="shared" ref="U4293:U4356" si="201">+IF(EXACT(T4293,B4293),"DUPLICATE","ORIGINAL")</f>
        <v>DUPLICATE</v>
      </c>
      <c r="W4293" s="75" t="str">
        <f t="shared" ref="W4293:W4356" si="202">CONCATENATE(B4293," ",A4293)</f>
        <v xml:space="preserve"> </v>
      </c>
    </row>
    <row r="4294" spans="1:23">
      <c r="A4294" s="35"/>
      <c r="B4294" s="34"/>
      <c r="C4294" s="3"/>
      <c r="D4294" s="34"/>
      <c r="E4294" s="34"/>
      <c r="F4294" s="34"/>
      <c r="G4294" s="34"/>
      <c r="H4294" s="34"/>
      <c r="I4294" s="34"/>
      <c r="J4294" s="34"/>
      <c r="K4294" s="36"/>
      <c r="L4294" s="36"/>
      <c r="M4294" s="36"/>
      <c r="N4294" s="36"/>
      <c r="O4294" s="34"/>
      <c r="P4294" s="34"/>
      <c r="Q4294" s="80">
        <f t="shared" ref="Q4294:Q4357" si="203">L4294+M4294+N4294</f>
        <v>0</v>
      </c>
      <c r="T4294" s="8" t="str">
        <f>+IFERROR(VLOOKUP(B4294,$B$5:B4293,1,FALSE),"")</f>
        <v/>
      </c>
      <c r="U4294" s="8" t="str">
        <f t="shared" si="201"/>
        <v>DUPLICATE</v>
      </c>
      <c r="W4294" s="75" t="str">
        <f t="shared" si="202"/>
        <v xml:space="preserve"> </v>
      </c>
    </row>
    <row r="4295" spans="1:23">
      <c r="A4295" s="35"/>
      <c r="B4295" s="34"/>
      <c r="C4295" s="3"/>
      <c r="D4295" s="34"/>
      <c r="E4295" s="34"/>
      <c r="F4295" s="34"/>
      <c r="G4295" s="34"/>
      <c r="H4295" s="34"/>
      <c r="I4295" s="34"/>
      <c r="J4295" s="34"/>
      <c r="K4295" s="36"/>
      <c r="L4295" s="36"/>
      <c r="M4295" s="36"/>
      <c r="N4295" s="36"/>
      <c r="O4295" s="34"/>
      <c r="P4295" s="34"/>
      <c r="Q4295" s="80">
        <f t="shared" si="203"/>
        <v>0</v>
      </c>
      <c r="T4295" s="8" t="str">
        <f>+IFERROR(VLOOKUP(B4295,$B$5:B4294,1,FALSE),"")</f>
        <v/>
      </c>
      <c r="U4295" s="8" t="str">
        <f t="shared" si="201"/>
        <v>DUPLICATE</v>
      </c>
      <c r="W4295" s="75" t="str">
        <f t="shared" si="202"/>
        <v xml:space="preserve"> </v>
      </c>
    </row>
    <row r="4296" spans="1:23">
      <c r="A4296" s="35"/>
      <c r="B4296" s="34"/>
      <c r="C4296" s="3"/>
      <c r="D4296" s="34"/>
      <c r="E4296" s="34"/>
      <c r="F4296" s="34"/>
      <c r="G4296" s="34"/>
      <c r="H4296" s="34"/>
      <c r="I4296" s="34"/>
      <c r="J4296" s="34"/>
      <c r="K4296" s="36"/>
      <c r="L4296" s="36"/>
      <c r="M4296" s="36"/>
      <c r="N4296" s="36"/>
      <c r="O4296" s="34"/>
      <c r="P4296" s="34"/>
      <c r="Q4296" s="80">
        <f t="shared" si="203"/>
        <v>0</v>
      </c>
      <c r="T4296" s="8" t="str">
        <f>+IFERROR(VLOOKUP(B4296,$B$5:B4295,1,FALSE),"")</f>
        <v/>
      </c>
      <c r="U4296" s="8" t="str">
        <f t="shared" si="201"/>
        <v>DUPLICATE</v>
      </c>
      <c r="W4296" s="75" t="str">
        <f t="shared" si="202"/>
        <v xml:space="preserve"> </v>
      </c>
    </row>
    <row r="4297" spans="1:23">
      <c r="A4297" s="35"/>
      <c r="B4297" s="34"/>
      <c r="C4297" s="3"/>
      <c r="D4297" s="34"/>
      <c r="E4297" s="34"/>
      <c r="F4297" s="34"/>
      <c r="G4297" s="34"/>
      <c r="H4297" s="34"/>
      <c r="I4297" s="34"/>
      <c r="J4297" s="34"/>
      <c r="K4297" s="36"/>
      <c r="L4297" s="36"/>
      <c r="M4297" s="36"/>
      <c r="N4297" s="36"/>
      <c r="O4297" s="34"/>
      <c r="P4297" s="34"/>
      <c r="Q4297" s="80">
        <f t="shared" si="203"/>
        <v>0</v>
      </c>
      <c r="T4297" s="8" t="str">
        <f>+IFERROR(VLOOKUP(B4297,$B$5:B4296,1,FALSE),"")</f>
        <v/>
      </c>
      <c r="U4297" s="8" t="str">
        <f t="shared" si="201"/>
        <v>DUPLICATE</v>
      </c>
      <c r="W4297" s="75" t="str">
        <f t="shared" si="202"/>
        <v xml:space="preserve"> </v>
      </c>
    </row>
    <row r="4298" spans="1:23">
      <c r="A4298" s="35"/>
      <c r="B4298" s="34"/>
      <c r="C4298" s="3"/>
      <c r="D4298" s="34"/>
      <c r="E4298" s="34"/>
      <c r="F4298" s="34"/>
      <c r="G4298" s="34"/>
      <c r="H4298" s="34"/>
      <c r="I4298" s="34"/>
      <c r="J4298" s="34"/>
      <c r="K4298" s="36"/>
      <c r="L4298" s="36"/>
      <c r="M4298" s="36"/>
      <c r="N4298" s="36"/>
      <c r="O4298" s="34"/>
      <c r="P4298" s="34"/>
      <c r="Q4298" s="80">
        <f t="shared" si="203"/>
        <v>0</v>
      </c>
      <c r="T4298" s="8" t="str">
        <f>+IFERROR(VLOOKUP(B4298,$B$5:B4297,1,FALSE),"")</f>
        <v/>
      </c>
      <c r="U4298" s="8" t="str">
        <f t="shared" si="201"/>
        <v>DUPLICATE</v>
      </c>
      <c r="W4298" s="75" t="str">
        <f t="shared" si="202"/>
        <v xml:space="preserve"> </v>
      </c>
    </row>
    <row r="4299" spans="1:23">
      <c r="A4299" s="35"/>
      <c r="B4299" s="34"/>
      <c r="C4299" s="3"/>
      <c r="D4299" s="34"/>
      <c r="E4299" s="34"/>
      <c r="F4299" s="34"/>
      <c r="G4299" s="34"/>
      <c r="H4299" s="34"/>
      <c r="I4299" s="34"/>
      <c r="J4299" s="34"/>
      <c r="K4299" s="36"/>
      <c r="L4299" s="36"/>
      <c r="M4299" s="36"/>
      <c r="N4299" s="36"/>
      <c r="O4299" s="34"/>
      <c r="P4299" s="34"/>
      <c r="Q4299" s="80">
        <f t="shared" si="203"/>
        <v>0</v>
      </c>
      <c r="T4299" s="8" t="str">
        <f>+IFERROR(VLOOKUP(B4299,$B$5:B4298,1,FALSE),"")</f>
        <v/>
      </c>
      <c r="U4299" s="8" t="str">
        <f t="shared" si="201"/>
        <v>DUPLICATE</v>
      </c>
      <c r="W4299" s="75" t="str">
        <f t="shared" si="202"/>
        <v xml:space="preserve"> </v>
      </c>
    </row>
    <row r="4300" spans="1:23">
      <c r="A4300" s="35"/>
      <c r="B4300" s="34"/>
      <c r="C4300" s="3"/>
      <c r="D4300" s="34"/>
      <c r="E4300" s="34"/>
      <c r="F4300" s="34"/>
      <c r="G4300" s="34"/>
      <c r="H4300" s="34"/>
      <c r="I4300" s="34"/>
      <c r="J4300" s="34"/>
      <c r="K4300" s="36"/>
      <c r="L4300" s="36"/>
      <c r="M4300" s="36"/>
      <c r="N4300" s="36"/>
      <c r="O4300" s="34"/>
      <c r="P4300" s="34"/>
      <c r="Q4300" s="80">
        <f t="shared" si="203"/>
        <v>0</v>
      </c>
      <c r="T4300" s="8" t="str">
        <f>+IFERROR(VLOOKUP(B4300,$B$5:B4299,1,FALSE),"")</f>
        <v/>
      </c>
      <c r="U4300" s="8" t="str">
        <f t="shared" si="201"/>
        <v>DUPLICATE</v>
      </c>
      <c r="W4300" s="75" t="str">
        <f t="shared" si="202"/>
        <v xml:space="preserve"> </v>
      </c>
    </row>
    <row r="4301" spans="1:23">
      <c r="A4301" s="35"/>
      <c r="B4301" s="34"/>
      <c r="C4301" s="3"/>
      <c r="D4301" s="34"/>
      <c r="E4301" s="34"/>
      <c r="F4301" s="34"/>
      <c r="G4301" s="34"/>
      <c r="H4301" s="34"/>
      <c r="I4301" s="34"/>
      <c r="J4301" s="34"/>
      <c r="K4301" s="36"/>
      <c r="L4301" s="36"/>
      <c r="M4301" s="36"/>
      <c r="N4301" s="36"/>
      <c r="O4301" s="34"/>
      <c r="P4301" s="34"/>
      <c r="Q4301" s="80">
        <f t="shared" si="203"/>
        <v>0</v>
      </c>
      <c r="T4301" s="8" t="str">
        <f>+IFERROR(VLOOKUP(B4301,$B$5:B4300,1,FALSE),"")</f>
        <v/>
      </c>
      <c r="U4301" s="8" t="str">
        <f t="shared" si="201"/>
        <v>DUPLICATE</v>
      </c>
      <c r="W4301" s="75" t="str">
        <f t="shared" si="202"/>
        <v xml:space="preserve"> </v>
      </c>
    </row>
    <row r="4302" spans="1:23">
      <c r="A4302" s="35"/>
      <c r="B4302" s="34"/>
      <c r="C4302" s="3"/>
      <c r="D4302" s="34"/>
      <c r="E4302" s="34"/>
      <c r="F4302" s="34"/>
      <c r="G4302" s="34"/>
      <c r="H4302" s="34"/>
      <c r="I4302" s="34"/>
      <c r="J4302" s="34"/>
      <c r="K4302" s="36"/>
      <c r="L4302" s="36"/>
      <c r="M4302" s="36"/>
      <c r="N4302" s="36"/>
      <c r="O4302" s="34"/>
      <c r="P4302" s="34"/>
      <c r="Q4302" s="80">
        <f t="shared" si="203"/>
        <v>0</v>
      </c>
      <c r="T4302" s="8" t="str">
        <f>+IFERROR(VLOOKUP(B4302,$B$5:B4301,1,FALSE),"")</f>
        <v/>
      </c>
      <c r="U4302" s="8" t="str">
        <f t="shared" si="201"/>
        <v>DUPLICATE</v>
      </c>
      <c r="W4302" s="75" t="str">
        <f t="shared" si="202"/>
        <v xml:space="preserve"> </v>
      </c>
    </row>
    <row r="4303" spans="1:23">
      <c r="A4303" s="35"/>
      <c r="B4303" s="34"/>
      <c r="C4303" s="3"/>
      <c r="D4303" s="34"/>
      <c r="E4303" s="34"/>
      <c r="F4303" s="34"/>
      <c r="G4303" s="34"/>
      <c r="H4303" s="34"/>
      <c r="I4303" s="34"/>
      <c r="J4303" s="34"/>
      <c r="K4303" s="36"/>
      <c r="L4303" s="36"/>
      <c r="M4303" s="36"/>
      <c r="N4303" s="36"/>
      <c r="O4303" s="34"/>
      <c r="P4303" s="34"/>
      <c r="Q4303" s="80">
        <f t="shared" si="203"/>
        <v>0</v>
      </c>
      <c r="T4303" s="8" t="str">
        <f>+IFERROR(VLOOKUP(B4303,$B$5:B4302,1,FALSE),"")</f>
        <v/>
      </c>
      <c r="U4303" s="8" t="str">
        <f t="shared" si="201"/>
        <v>DUPLICATE</v>
      </c>
      <c r="W4303" s="75" t="str">
        <f t="shared" si="202"/>
        <v xml:space="preserve"> </v>
      </c>
    </row>
    <row r="4304" spans="1:23">
      <c r="A4304" s="35"/>
      <c r="B4304" s="34"/>
      <c r="C4304" s="3"/>
      <c r="D4304" s="34"/>
      <c r="E4304" s="34"/>
      <c r="F4304" s="34"/>
      <c r="G4304" s="34"/>
      <c r="H4304" s="34"/>
      <c r="I4304" s="34"/>
      <c r="J4304" s="34"/>
      <c r="K4304" s="36"/>
      <c r="L4304" s="36"/>
      <c r="M4304" s="36"/>
      <c r="N4304" s="36"/>
      <c r="O4304" s="34"/>
      <c r="P4304" s="34"/>
      <c r="Q4304" s="80">
        <f t="shared" si="203"/>
        <v>0</v>
      </c>
      <c r="T4304" s="8" t="str">
        <f>+IFERROR(VLOOKUP(B4304,$B$5:B4303,1,FALSE),"")</f>
        <v/>
      </c>
      <c r="U4304" s="8" t="str">
        <f t="shared" si="201"/>
        <v>DUPLICATE</v>
      </c>
      <c r="W4304" s="75" t="str">
        <f t="shared" si="202"/>
        <v xml:space="preserve"> </v>
      </c>
    </row>
    <row r="4305" spans="1:23">
      <c r="A4305" s="35"/>
      <c r="B4305" s="34"/>
      <c r="C4305" s="3"/>
      <c r="D4305" s="34"/>
      <c r="E4305" s="34"/>
      <c r="F4305" s="34"/>
      <c r="G4305" s="34"/>
      <c r="H4305" s="34"/>
      <c r="I4305" s="34"/>
      <c r="J4305" s="34"/>
      <c r="K4305" s="36"/>
      <c r="L4305" s="36"/>
      <c r="M4305" s="36"/>
      <c r="N4305" s="36"/>
      <c r="O4305" s="34"/>
      <c r="P4305" s="34"/>
      <c r="Q4305" s="80">
        <f t="shared" si="203"/>
        <v>0</v>
      </c>
      <c r="T4305" s="8" t="str">
        <f>+IFERROR(VLOOKUP(B4305,$B$5:B4304,1,FALSE),"")</f>
        <v/>
      </c>
      <c r="U4305" s="8" t="str">
        <f t="shared" si="201"/>
        <v>DUPLICATE</v>
      </c>
      <c r="W4305" s="75" t="str">
        <f t="shared" si="202"/>
        <v xml:space="preserve"> </v>
      </c>
    </row>
    <row r="4306" spans="1:23">
      <c r="A4306" s="35"/>
      <c r="B4306" s="34"/>
      <c r="C4306" s="3"/>
      <c r="D4306" s="34"/>
      <c r="E4306" s="34"/>
      <c r="F4306" s="34"/>
      <c r="G4306" s="34"/>
      <c r="H4306" s="34"/>
      <c r="I4306" s="34"/>
      <c r="J4306" s="34"/>
      <c r="K4306" s="36"/>
      <c r="L4306" s="36"/>
      <c r="M4306" s="36"/>
      <c r="N4306" s="36"/>
      <c r="O4306" s="34"/>
      <c r="P4306" s="34"/>
      <c r="Q4306" s="80">
        <f t="shared" si="203"/>
        <v>0</v>
      </c>
      <c r="T4306" s="8" t="str">
        <f>+IFERROR(VLOOKUP(B4306,$B$5:B4305,1,FALSE),"")</f>
        <v/>
      </c>
      <c r="U4306" s="8" t="str">
        <f t="shared" si="201"/>
        <v>DUPLICATE</v>
      </c>
      <c r="W4306" s="75" t="str">
        <f t="shared" si="202"/>
        <v xml:space="preserve"> </v>
      </c>
    </row>
    <row r="4307" spans="1:23">
      <c r="A4307" s="35"/>
      <c r="B4307" s="34"/>
      <c r="C4307" s="3"/>
      <c r="D4307" s="34"/>
      <c r="E4307" s="34"/>
      <c r="F4307" s="34"/>
      <c r="G4307" s="34"/>
      <c r="H4307" s="34"/>
      <c r="I4307" s="34"/>
      <c r="J4307" s="34"/>
      <c r="K4307" s="36"/>
      <c r="L4307" s="36"/>
      <c r="M4307" s="36"/>
      <c r="N4307" s="36"/>
      <c r="O4307" s="34"/>
      <c r="P4307" s="34"/>
      <c r="Q4307" s="80">
        <f t="shared" si="203"/>
        <v>0</v>
      </c>
      <c r="T4307" s="8" t="str">
        <f>+IFERROR(VLOOKUP(B4307,$B$5:B4306,1,FALSE),"")</f>
        <v/>
      </c>
      <c r="U4307" s="8" t="str">
        <f t="shared" si="201"/>
        <v>DUPLICATE</v>
      </c>
      <c r="W4307" s="75" t="str">
        <f t="shared" si="202"/>
        <v xml:space="preserve"> </v>
      </c>
    </row>
    <row r="4308" spans="1:23">
      <c r="A4308" s="35"/>
      <c r="B4308" s="34"/>
      <c r="C4308" s="3"/>
      <c r="D4308" s="34"/>
      <c r="E4308" s="34"/>
      <c r="F4308" s="34"/>
      <c r="G4308" s="34"/>
      <c r="H4308" s="34"/>
      <c r="I4308" s="34"/>
      <c r="J4308" s="34"/>
      <c r="K4308" s="36"/>
      <c r="L4308" s="36"/>
      <c r="M4308" s="36"/>
      <c r="N4308" s="36"/>
      <c r="O4308" s="34"/>
      <c r="P4308" s="34"/>
      <c r="Q4308" s="80">
        <f t="shared" si="203"/>
        <v>0</v>
      </c>
      <c r="T4308" s="8" t="str">
        <f>+IFERROR(VLOOKUP(B4308,$B$5:B4307,1,FALSE),"")</f>
        <v/>
      </c>
      <c r="U4308" s="8" t="str">
        <f t="shared" si="201"/>
        <v>DUPLICATE</v>
      </c>
      <c r="W4308" s="75" t="str">
        <f t="shared" si="202"/>
        <v xml:space="preserve"> </v>
      </c>
    </row>
    <row r="4309" spans="1:23">
      <c r="A4309" s="35"/>
      <c r="B4309" s="34"/>
      <c r="C4309" s="3"/>
      <c r="D4309" s="34"/>
      <c r="E4309" s="34"/>
      <c r="F4309" s="34"/>
      <c r="G4309" s="34"/>
      <c r="H4309" s="34"/>
      <c r="I4309" s="34"/>
      <c r="J4309" s="34"/>
      <c r="K4309" s="36"/>
      <c r="L4309" s="36"/>
      <c r="M4309" s="36"/>
      <c r="N4309" s="36"/>
      <c r="O4309" s="34"/>
      <c r="P4309" s="34"/>
      <c r="Q4309" s="80">
        <f t="shared" si="203"/>
        <v>0</v>
      </c>
      <c r="T4309" s="8" t="str">
        <f>+IFERROR(VLOOKUP(B4309,$B$5:B4308,1,FALSE),"")</f>
        <v/>
      </c>
      <c r="U4309" s="8" t="str">
        <f t="shared" si="201"/>
        <v>DUPLICATE</v>
      </c>
      <c r="W4309" s="75" t="str">
        <f t="shared" si="202"/>
        <v xml:space="preserve"> </v>
      </c>
    </row>
    <row r="4310" spans="1:23">
      <c r="A4310" s="35"/>
      <c r="B4310" s="34"/>
      <c r="C4310" s="3"/>
      <c r="D4310" s="34"/>
      <c r="E4310" s="34"/>
      <c r="F4310" s="34"/>
      <c r="G4310" s="34"/>
      <c r="H4310" s="34"/>
      <c r="I4310" s="34"/>
      <c r="J4310" s="34"/>
      <c r="K4310" s="36"/>
      <c r="L4310" s="36"/>
      <c r="M4310" s="36"/>
      <c r="N4310" s="36"/>
      <c r="O4310" s="34"/>
      <c r="P4310" s="34"/>
      <c r="Q4310" s="80">
        <f t="shared" si="203"/>
        <v>0</v>
      </c>
      <c r="T4310" s="8" t="str">
        <f>+IFERROR(VLOOKUP(B4310,$B$5:B4309,1,FALSE),"")</f>
        <v/>
      </c>
      <c r="U4310" s="8" t="str">
        <f t="shared" si="201"/>
        <v>DUPLICATE</v>
      </c>
      <c r="W4310" s="75" t="str">
        <f t="shared" si="202"/>
        <v xml:space="preserve"> </v>
      </c>
    </row>
    <row r="4311" spans="1:23">
      <c r="A4311" s="35"/>
      <c r="B4311" s="34"/>
      <c r="C4311" s="3"/>
      <c r="D4311" s="34"/>
      <c r="E4311" s="34"/>
      <c r="F4311" s="34"/>
      <c r="G4311" s="34"/>
      <c r="H4311" s="34"/>
      <c r="I4311" s="34"/>
      <c r="J4311" s="34"/>
      <c r="K4311" s="36"/>
      <c r="L4311" s="36"/>
      <c r="M4311" s="36"/>
      <c r="N4311" s="36"/>
      <c r="O4311" s="34"/>
      <c r="P4311" s="34"/>
      <c r="Q4311" s="80">
        <f t="shared" si="203"/>
        <v>0</v>
      </c>
      <c r="T4311" s="8" t="str">
        <f>+IFERROR(VLOOKUP(B4311,$B$5:B4310,1,FALSE),"")</f>
        <v/>
      </c>
      <c r="U4311" s="8" t="str">
        <f t="shared" si="201"/>
        <v>DUPLICATE</v>
      </c>
      <c r="W4311" s="75" t="str">
        <f t="shared" si="202"/>
        <v xml:space="preserve"> </v>
      </c>
    </row>
    <row r="4312" spans="1:23">
      <c r="A4312" s="35"/>
      <c r="B4312" s="34"/>
      <c r="C4312" s="3"/>
      <c r="D4312" s="34"/>
      <c r="E4312" s="34"/>
      <c r="F4312" s="34"/>
      <c r="G4312" s="34"/>
      <c r="H4312" s="34"/>
      <c r="I4312" s="34"/>
      <c r="J4312" s="34"/>
      <c r="K4312" s="36"/>
      <c r="L4312" s="36"/>
      <c r="M4312" s="36"/>
      <c r="N4312" s="36"/>
      <c r="O4312" s="34"/>
      <c r="P4312" s="34"/>
      <c r="Q4312" s="80">
        <f t="shared" si="203"/>
        <v>0</v>
      </c>
      <c r="T4312" s="8" t="str">
        <f>+IFERROR(VLOOKUP(B4312,$B$5:B4311,1,FALSE),"")</f>
        <v/>
      </c>
      <c r="U4312" s="8" t="str">
        <f t="shared" si="201"/>
        <v>DUPLICATE</v>
      </c>
      <c r="W4312" s="75" t="str">
        <f t="shared" si="202"/>
        <v xml:space="preserve"> </v>
      </c>
    </row>
    <row r="4313" spans="1:23">
      <c r="A4313" s="35"/>
      <c r="B4313" s="34"/>
      <c r="C4313" s="3"/>
      <c r="D4313" s="34"/>
      <c r="E4313" s="34"/>
      <c r="F4313" s="34"/>
      <c r="G4313" s="34"/>
      <c r="H4313" s="34"/>
      <c r="I4313" s="34"/>
      <c r="J4313" s="34"/>
      <c r="K4313" s="36"/>
      <c r="L4313" s="36"/>
      <c r="M4313" s="36"/>
      <c r="N4313" s="36"/>
      <c r="O4313" s="34"/>
      <c r="P4313" s="34"/>
      <c r="Q4313" s="80">
        <f t="shared" si="203"/>
        <v>0</v>
      </c>
      <c r="T4313" s="8" t="str">
        <f>+IFERROR(VLOOKUP(B4313,$B$5:B4312,1,FALSE),"")</f>
        <v/>
      </c>
      <c r="U4313" s="8" t="str">
        <f t="shared" si="201"/>
        <v>DUPLICATE</v>
      </c>
      <c r="W4313" s="75" t="str">
        <f t="shared" si="202"/>
        <v xml:space="preserve"> </v>
      </c>
    </row>
    <row r="4314" spans="1:23">
      <c r="A4314" s="35"/>
      <c r="B4314" s="34"/>
      <c r="C4314" s="3"/>
      <c r="D4314" s="34"/>
      <c r="E4314" s="34"/>
      <c r="F4314" s="34"/>
      <c r="G4314" s="34"/>
      <c r="H4314" s="34"/>
      <c r="I4314" s="34"/>
      <c r="J4314" s="34"/>
      <c r="K4314" s="36"/>
      <c r="L4314" s="36"/>
      <c r="M4314" s="36"/>
      <c r="N4314" s="36"/>
      <c r="O4314" s="34"/>
      <c r="P4314" s="34"/>
      <c r="Q4314" s="80">
        <f t="shared" si="203"/>
        <v>0</v>
      </c>
      <c r="T4314" s="8" t="str">
        <f>+IFERROR(VLOOKUP(B4314,$B$5:B4313,1,FALSE),"")</f>
        <v/>
      </c>
      <c r="U4314" s="8" t="str">
        <f t="shared" si="201"/>
        <v>DUPLICATE</v>
      </c>
      <c r="W4314" s="75" t="str">
        <f t="shared" si="202"/>
        <v xml:space="preserve"> </v>
      </c>
    </row>
    <row r="4315" spans="1:23">
      <c r="A4315" s="35"/>
      <c r="B4315" s="34"/>
      <c r="C4315" s="3"/>
      <c r="D4315" s="34"/>
      <c r="E4315" s="34"/>
      <c r="F4315" s="34"/>
      <c r="G4315" s="34"/>
      <c r="H4315" s="34"/>
      <c r="I4315" s="34"/>
      <c r="J4315" s="34"/>
      <c r="K4315" s="36"/>
      <c r="L4315" s="36"/>
      <c r="M4315" s="36"/>
      <c r="N4315" s="36"/>
      <c r="O4315" s="34"/>
      <c r="P4315" s="34"/>
      <c r="Q4315" s="80">
        <f t="shared" si="203"/>
        <v>0</v>
      </c>
      <c r="T4315" s="8" t="str">
        <f>+IFERROR(VLOOKUP(B4315,$B$5:B4314,1,FALSE),"")</f>
        <v/>
      </c>
      <c r="U4315" s="8" t="str">
        <f t="shared" si="201"/>
        <v>DUPLICATE</v>
      </c>
      <c r="W4315" s="75" t="str">
        <f t="shared" si="202"/>
        <v xml:space="preserve"> </v>
      </c>
    </row>
    <row r="4316" spans="1:23">
      <c r="A4316" s="35"/>
      <c r="B4316" s="34"/>
      <c r="C4316" s="3"/>
      <c r="D4316" s="34"/>
      <c r="E4316" s="34"/>
      <c r="F4316" s="34"/>
      <c r="G4316" s="34"/>
      <c r="H4316" s="34"/>
      <c r="I4316" s="34"/>
      <c r="J4316" s="34"/>
      <c r="K4316" s="36"/>
      <c r="L4316" s="36"/>
      <c r="M4316" s="36"/>
      <c r="N4316" s="36"/>
      <c r="O4316" s="34"/>
      <c r="P4316" s="34"/>
      <c r="Q4316" s="80">
        <f t="shared" si="203"/>
        <v>0</v>
      </c>
      <c r="T4316" s="8" t="str">
        <f>+IFERROR(VLOOKUP(B4316,$B$5:B4315,1,FALSE),"")</f>
        <v/>
      </c>
      <c r="U4316" s="8" t="str">
        <f t="shared" si="201"/>
        <v>DUPLICATE</v>
      </c>
      <c r="W4316" s="75" t="str">
        <f t="shared" si="202"/>
        <v xml:space="preserve"> </v>
      </c>
    </row>
    <row r="4317" spans="1:23">
      <c r="A4317" s="35"/>
      <c r="B4317" s="34"/>
      <c r="C4317" s="3"/>
      <c r="D4317" s="34"/>
      <c r="E4317" s="34"/>
      <c r="F4317" s="34"/>
      <c r="G4317" s="34"/>
      <c r="H4317" s="34"/>
      <c r="I4317" s="34"/>
      <c r="J4317" s="34"/>
      <c r="K4317" s="36"/>
      <c r="L4317" s="36"/>
      <c r="M4317" s="36"/>
      <c r="N4317" s="36"/>
      <c r="O4317" s="34"/>
      <c r="P4317" s="34"/>
      <c r="Q4317" s="80">
        <f t="shared" si="203"/>
        <v>0</v>
      </c>
      <c r="T4317" s="8" t="str">
        <f>+IFERROR(VLOOKUP(B4317,$B$5:B4316,1,FALSE),"")</f>
        <v/>
      </c>
      <c r="U4317" s="8" t="str">
        <f t="shared" si="201"/>
        <v>DUPLICATE</v>
      </c>
      <c r="W4317" s="75" t="str">
        <f t="shared" si="202"/>
        <v xml:space="preserve"> </v>
      </c>
    </row>
    <row r="4318" spans="1:23">
      <c r="A4318" s="35"/>
      <c r="B4318" s="34"/>
      <c r="C4318" s="3"/>
      <c r="D4318" s="34"/>
      <c r="E4318" s="34"/>
      <c r="F4318" s="34"/>
      <c r="G4318" s="34"/>
      <c r="H4318" s="34"/>
      <c r="I4318" s="34"/>
      <c r="J4318" s="34"/>
      <c r="K4318" s="36"/>
      <c r="L4318" s="36"/>
      <c r="M4318" s="36"/>
      <c r="N4318" s="36"/>
      <c r="O4318" s="34"/>
      <c r="P4318" s="34"/>
      <c r="Q4318" s="80">
        <f t="shared" si="203"/>
        <v>0</v>
      </c>
      <c r="T4318" s="8" t="str">
        <f>+IFERROR(VLOOKUP(B4318,$B$5:B4317,1,FALSE),"")</f>
        <v/>
      </c>
      <c r="U4318" s="8" t="str">
        <f t="shared" si="201"/>
        <v>DUPLICATE</v>
      </c>
      <c r="W4318" s="75" t="str">
        <f t="shared" si="202"/>
        <v xml:space="preserve"> </v>
      </c>
    </row>
    <row r="4319" spans="1:23">
      <c r="A4319" s="35"/>
      <c r="B4319" s="34"/>
      <c r="C4319" s="3"/>
      <c r="D4319" s="34"/>
      <c r="E4319" s="34"/>
      <c r="F4319" s="34"/>
      <c r="G4319" s="34"/>
      <c r="H4319" s="34"/>
      <c r="I4319" s="34"/>
      <c r="J4319" s="34"/>
      <c r="K4319" s="36"/>
      <c r="L4319" s="36"/>
      <c r="M4319" s="36"/>
      <c r="N4319" s="36"/>
      <c r="O4319" s="34"/>
      <c r="P4319" s="34"/>
      <c r="Q4319" s="80">
        <f t="shared" si="203"/>
        <v>0</v>
      </c>
      <c r="T4319" s="8" t="str">
        <f>+IFERROR(VLOOKUP(B4319,$B$5:B4318,1,FALSE),"")</f>
        <v/>
      </c>
      <c r="U4319" s="8" t="str">
        <f t="shared" si="201"/>
        <v>DUPLICATE</v>
      </c>
      <c r="W4319" s="75" t="str">
        <f t="shared" si="202"/>
        <v xml:space="preserve"> </v>
      </c>
    </row>
    <row r="4320" spans="1:23">
      <c r="A4320" s="35"/>
      <c r="B4320" s="34"/>
      <c r="C4320" s="3"/>
      <c r="D4320" s="34"/>
      <c r="E4320" s="34"/>
      <c r="F4320" s="34"/>
      <c r="G4320" s="34"/>
      <c r="H4320" s="34"/>
      <c r="I4320" s="34"/>
      <c r="J4320" s="34"/>
      <c r="K4320" s="36"/>
      <c r="L4320" s="36"/>
      <c r="M4320" s="36"/>
      <c r="N4320" s="36"/>
      <c r="O4320" s="34"/>
      <c r="P4320" s="34"/>
      <c r="Q4320" s="80">
        <f t="shared" si="203"/>
        <v>0</v>
      </c>
      <c r="T4320" s="8" t="str">
        <f>+IFERROR(VLOOKUP(B4320,$B$5:B4319,1,FALSE),"")</f>
        <v/>
      </c>
      <c r="U4320" s="8" t="str">
        <f t="shared" si="201"/>
        <v>DUPLICATE</v>
      </c>
      <c r="W4320" s="75" t="str">
        <f t="shared" si="202"/>
        <v xml:space="preserve"> </v>
      </c>
    </row>
    <row r="4321" spans="1:23">
      <c r="A4321" s="35"/>
      <c r="B4321" s="34"/>
      <c r="C4321" s="3"/>
      <c r="D4321" s="34"/>
      <c r="E4321" s="34"/>
      <c r="F4321" s="34"/>
      <c r="G4321" s="34"/>
      <c r="H4321" s="34"/>
      <c r="I4321" s="34"/>
      <c r="J4321" s="34"/>
      <c r="K4321" s="36"/>
      <c r="L4321" s="36"/>
      <c r="M4321" s="36"/>
      <c r="N4321" s="36"/>
      <c r="O4321" s="34"/>
      <c r="P4321" s="34"/>
      <c r="Q4321" s="80">
        <f t="shared" si="203"/>
        <v>0</v>
      </c>
      <c r="T4321" s="8" t="str">
        <f>+IFERROR(VLOOKUP(B4321,$B$5:B4320,1,FALSE),"")</f>
        <v/>
      </c>
      <c r="U4321" s="8" t="str">
        <f t="shared" si="201"/>
        <v>DUPLICATE</v>
      </c>
      <c r="W4321" s="75" t="str">
        <f t="shared" si="202"/>
        <v xml:space="preserve"> </v>
      </c>
    </row>
    <row r="4322" spans="1:23">
      <c r="A4322" s="35"/>
      <c r="B4322" s="34"/>
      <c r="C4322" s="3"/>
      <c r="D4322" s="34"/>
      <c r="E4322" s="34"/>
      <c r="F4322" s="34"/>
      <c r="G4322" s="34"/>
      <c r="H4322" s="34"/>
      <c r="I4322" s="34"/>
      <c r="J4322" s="34"/>
      <c r="K4322" s="36"/>
      <c r="L4322" s="36"/>
      <c r="M4322" s="36"/>
      <c r="N4322" s="36"/>
      <c r="O4322" s="34"/>
      <c r="P4322" s="34"/>
      <c r="Q4322" s="80">
        <f t="shared" si="203"/>
        <v>0</v>
      </c>
      <c r="T4322" s="8" t="str">
        <f>+IFERROR(VLOOKUP(B4322,$B$5:B4321,1,FALSE),"")</f>
        <v/>
      </c>
      <c r="U4322" s="8" t="str">
        <f t="shared" si="201"/>
        <v>DUPLICATE</v>
      </c>
      <c r="W4322" s="75" t="str">
        <f t="shared" si="202"/>
        <v xml:space="preserve"> </v>
      </c>
    </row>
    <row r="4323" spans="1:23">
      <c r="A4323" s="35"/>
      <c r="B4323" s="34"/>
      <c r="C4323" s="3"/>
      <c r="D4323" s="34"/>
      <c r="E4323" s="34"/>
      <c r="F4323" s="34"/>
      <c r="G4323" s="34"/>
      <c r="H4323" s="34"/>
      <c r="I4323" s="34"/>
      <c r="J4323" s="34"/>
      <c r="K4323" s="36"/>
      <c r="L4323" s="36"/>
      <c r="M4323" s="36"/>
      <c r="N4323" s="36"/>
      <c r="O4323" s="34"/>
      <c r="P4323" s="34"/>
      <c r="Q4323" s="80">
        <f t="shared" si="203"/>
        <v>0</v>
      </c>
      <c r="T4323" s="8" t="str">
        <f>+IFERROR(VLOOKUP(B4323,$B$5:B4322,1,FALSE),"")</f>
        <v/>
      </c>
      <c r="U4323" s="8" t="str">
        <f t="shared" si="201"/>
        <v>DUPLICATE</v>
      </c>
      <c r="W4323" s="75" t="str">
        <f t="shared" si="202"/>
        <v xml:space="preserve"> </v>
      </c>
    </row>
    <row r="4324" spans="1:23">
      <c r="A4324" s="35"/>
      <c r="B4324" s="34"/>
      <c r="C4324" s="3"/>
      <c r="D4324" s="34"/>
      <c r="E4324" s="34"/>
      <c r="F4324" s="34"/>
      <c r="G4324" s="34"/>
      <c r="H4324" s="34"/>
      <c r="I4324" s="34"/>
      <c r="J4324" s="34"/>
      <c r="K4324" s="36"/>
      <c r="L4324" s="36"/>
      <c r="M4324" s="36"/>
      <c r="N4324" s="36"/>
      <c r="O4324" s="34"/>
      <c r="P4324" s="34"/>
      <c r="Q4324" s="80">
        <f t="shared" si="203"/>
        <v>0</v>
      </c>
      <c r="T4324" s="8" t="str">
        <f>+IFERROR(VLOOKUP(B4324,$B$5:B4323,1,FALSE),"")</f>
        <v/>
      </c>
      <c r="U4324" s="8" t="str">
        <f t="shared" si="201"/>
        <v>DUPLICATE</v>
      </c>
      <c r="W4324" s="75" t="str">
        <f t="shared" si="202"/>
        <v xml:space="preserve"> </v>
      </c>
    </row>
    <row r="4325" spans="1:23">
      <c r="A4325" s="35"/>
      <c r="B4325" s="34"/>
      <c r="C4325" s="3"/>
      <c r="D4325" s="34"/>
      <c r="E4325" s="34"/>
      <c r="F4325" s="34"/>
      <c r="G4325" s="34"/>
      <c r="H4325" s="34"/>
      <c r="I4325" s="34"/>
      <c r="J4325" s="34"/>
      <c r="K4325" s="36"/>
      <c r="L4325" s="36"/>
      <c r="M4325" s="36"/>
      <c r="N4325" s="36"/>
      <c r="O4325" s="34"/>
      <c r="P4325" s="34"/>
      <c r="Q4325" s="80">
        <f t="shared" si="203"/>
        <v>0</v>
      </c>
      <c r="T4325" s="8" t="str">
        <f>+IFERROR(VLOOKUP(B4325,$B$5:B4324,1,FALSE),"")</f>
        <v/>
      </c>
      <c r="U4325" s="8" t="str">
        <f t="shared" si="201"/>
        <v>DUPLICATE</v>
      </c>
      <c r="W4325" s="75" t="str">
        <f t="shared" si="202"/>
        <v xml:space="preserve"> </v>
      </c>
    </row>
    <row r="4326" spans="1:23">
      <c r="A4326" s="35"/>
      <c r="B4326" s="34"/>
      <c r="C4326" s="3"/>
      <c r="D4326" s="34"/>
      <c r="E4326" s="34"/>
      <c r="F4326" s="34"/>
      <c r="G4326" s="34"/>
      <c r="H4326" s="34"/>
      <c r="I4326" s="34"/>
      <c r="J4326" s="34"/>
      <c r="K4326" s="36"/>
      <c r="L4326" s="36"/>
      <c r="M4326" s="36"/>
      <c r="N4326" s="36"/>
      <c r="O4326" s="34"/>
      <c r="P4326" s="34"/>
      <c r="Q4326" s="80">
        <f t="shared" si="203"/>
        <v>0</v>
      </c>
      <c r="T4326" s="8" t="str">
        <f>+IFERROR(VLOOKUP(B4326,$B$5:B4325,1,FALSE),"")</f>
        <v/>
      </c>
      <c r="U4326" s="8" t="str">
        <f t="shared" si="201"/>
        <v>DUPLICATE</v>
      </c>
      <c r="W4326" s="75" t="str">
        <f t="shared" si="202"/>
        <v xml:space="preserve"> </v>
      </c>
    </row>
    <row r="4327" spans="1:23">
      <c r="A4327" s="35"/>
      <c r="B4327" s="34"/>
      <c r="C4327" s="3"/>
      <c r="D4327" s="34"/>
      <c r="E4327" s="34"/>
      <c r="F4327" s="34"/>
      <c r="G4327" s="34"/>
      <c r="H4327" s="34"/>
      <c r="I4327" s="34"/>
      <c r="J4327" s="34"/>
      <c r="K4327" s="36"/>
      <c r="L4327" s="36"/>
      <c r="M4327" s="36"/>
      <c r="N4327" s="36"/>
      <c r="O4327" s="34"/>
      <c r="P4327" s="34"/>
      <c r="Q4327" s="80">
        <f t="shared" si="203"/>
        <v>0</v>
      </c>
      <c r="T4327" s="8" t="str">
        <f>+IFERROR(VLOOKUP(B4327,$B$5:B4326,1,FALSE),"")</f>
        <v/>
      </c>
      <c r="U4327" s="8" t="str">
        <f t="shared" si="201"/>
        <v>DUPLICATE</v>
      </c>
      <c r="W4327" s="75" t="str">
        <f t="shared" si="202"/>
        <v xml:space="preserve"> </v>
      </c>
    </row>
    <row r="4328" spans="1:23">
      <c r="A4328" s="35"/>
      <c r="B4328" s="34"/>
      <c r="C4328" s="3"/>
      <c r="D4328" s="34"/>
      <c r="E4328" s="34"/>
      <c r="F4328" s="34"/>
      <c r="G4328" s="34"/>
      <c r="H4328" s="34"/>
      <c r="I4328" s="34"/>
      <c r="J4328" s="34"/>
      <c r="K4328" s="36"/>
      <c r="L4328" s="36"/>
      <c r="M4328" s="36"/>
      <c r="N4328" s="36"/>
      <c r="O4328" s="34"/>
      <c r="P4328" s="34"/>
      <c r="Q4328" s="80">
        <f t="shared" si="203"/>
        <v>0</v>
      </c>
      <c r="T4328" s="8" t="str">
        <f>+IFERROR(VLOOKUP(B4328,$B$5:B4327,1,FALSE),"")</f>
        <v/>
      </c>
      <c r="U4328" s="8" t="str">
        <f t="shared" si="201"/>
        <v>DUPLICATE</v>
      </c>
      <c r="W4328" s="75" t="str">
        <f t="shared" si="202"/>
        <v xml:space="preserve"> </v>
      </c>
    </row>
    <row r="4329" spans="1:23">
      <c r="A4329" s="35"/>
      <c r="B4329" s="34"/>
      <c r="C4329" s="3"/>
      <c r="D4329" s="34"/>
      <c r="E4329" s="34"/>
      <c r="F4329" s="34"/>
      <c r="G4329" s="34"/>
      <c r="H4329" s="34"/>
      <c r="I4329" s="34"/>
      <c r="J4329" s="34"/>
      <c r="K4329" s="36"/>
      <c r="L4329" s="36"/>
      <c r="M4329" s="36"/>
      <c r="N4329" s="36"/>
      <c r="O4329" s="34"/>
      <c r="P4329" s="34"/>
      <c r="Q4329" s="80">
        <f t="shared" si="203"/>
        <v>0</v>
      </c>
      <c r="T4329" s="8" t="str">
        <f>+IFERROR(VLOOKUP(B4329,$B$5:B4328,1,FALSE),"")</f>
        <v/>
      </c>
      <c r="U4329" s="8" t="str">
        <f t="shared" si="201"/>
        <v>DUPLICATE</v>
      </c>
      <c r="W4329" s="75" t="str">
        <f t="shared" si="202"/>
        <v xml:space="preserve"> </v>
      </c>
    </row>
    <row r="4330" spans="1:23">
      <c r="A4330" s="35"/>
      <c r="B4330" s="34"/>
      <c r="C4330" s="3"/>
      <c r="D4330" s="34"/>
      <c r="E4330" s="34"/>
      <c r="F4330" s="34"/>
      <c r="G4330" s="34"/>
      <c r="H4330" s="34"/>
      <c r="I4330" s="34"/>
      <c r="J4330" s="34"/>
      <c r="K4330" s="36"/>
      <c r="L4330" s="36"/>
      <c r="M4330" s="36"/>
      <c r="N4330" s="36"/>
      <c r="O4330" s="34"/>
      <c r="P4330" s="34"/>
      <c r="Q4330" s="80">
        <f t="shared" si="203"/>
        <v>0</v>
      </c>
      <c r="T4330" s="8" t="str">
        <f>+IFERROR(VLOOKUP(B4330,$B$5:B4329,1,FALSE),"")</f>
        <v/>
      </c>
      <c r="U4330" s="8" t="str">
        <f t="shared" si="201"/>
        <v>DUPLICATE</v>
      </c>
      <c r="W4330" s="75" t="str">
        <f t="shared" si="202"/>
        <v xml:space="preserve"> </v>
      </c>
    </row>
    <row r="4331" spans="1:23">
      <c r="A4331" s="35"/>
      <c r="B4331" s="34"/>
      <c r="C4331" s="3"/>
      <c r="D4331" s="34"/>
      <c r="E4331" s="34"/>
      <c r="F4331" s="34"/>
      <c r="G4331" s="34"/>
      <c r="H4331" s="34"/>
      <c r="I4331" s="34"/>
      <c r="J4331" s="34"/>
      <c r="K4331" s="36"/>
      <c r="L4331" s="36"/>
      <c r="M4331" s="36"/>
      <c r="N4331" s="36"/>
      <c r="O4331" s="34"/>
      <c r="P4331" s="34"/>
      <c r="Q4331" s="80">
        <f t="shared" si="203"/>
        <v>0</v>
      </c>
      <c r="T4331" s="8" t="str">
        <f>+IFERROR(VLOOKUP(B4331,$B$5:B4330,1,FALSE),"")</f>
        <v/>
      </c>
      <c r="U4331" s="8" t="str">
        <f t="shared" si="201"/>
        <v>DUPLICATE</v>
      </c>
      <c r="W4331" s="75" t="str">
        <f t="shared" si="202"/>
        <v xml:space="preserve"> </v>
      </c>
    </row>
    <row r="4332" spans="1:23">
      <c r="A4332" s="35"/>
      <c r="B4332" s="34"/>
      <c r="C4332" s="3"/>
      <c r="D4332" s="34"/>
      <c r="E4332" s="34"/>
      <c r="F4332" s="34"/>
      <c r="G4332" s="34"/>
      <c r="H4332" s="34"/>
      <c r="I4332" s="34"/>
      <c r="J4332" s="34"/>
      <c r="K4332" s="36"/>
      <c r="L4332" s="36"/>
      <c r="M4332" s="36"/>
      <c r="N4332" s="36"/>
      <c r="O4332" s="34"/>
      <c r="P4332" s="34"/>
      <c r="Q4332" s="80">
        <f t="shared" si="203"/>
        <v>0</v>
      </c>
      <c r="T4332" s="8" t="str">
        <f>+IFERROR(VLOOKUP(B4332,$B$5:B4331,1,FALSE),"")</f>
        <v/>
      </c>
      <c r="U4332" s="8" t="str">
        <f t="shared" si="201"/>
        <v>DUPLICATE</v>
      </c>
      <c r="W4332" s="75" t="str">
        <f t="shared" si="202"/>
        <v xml:space="preserve"> </v>
      </c>
    </row>
    <row r="4333" spans="1:23">
      <c r="A4333" s="35"/>
      <c r="B4333" s="34"/>
      <c r="C4333" s="3"/>
      <c r="D4333" s="34"/>
      <c r="E4333" s="34"/>
      <c r="F4333" s="34"/>
      <c r="G4333" s="34"/>
      <c r="H4333" s="34"/>
      <c r="I4333" s="34"/>
      <c r="J4333" s="34"/>
      <c r="K4333" s="36"/>
      <c r="L4333" s="36"/>
      <c r="M4333" s="36"/>
      <c r="N4333" s="36"/>
      <c r="O4333" s="34"/>
      <c r="P4333" s="34"/>
      <c r="Q4333" s="80">
        <f t="shared" si="203"/>
        <v>0</v>
      </c>
      <c r="T4333" s="8" t="str">
        <f>+IFERROR(VLOOKUP(B4333,$B$5:B4332,1,FALSE),"")</f>
        <v/>
      </c>
      <c r="U4333" s="8" t="str">
        <f t="shared" si="201"/>
        <v>DUPLICATE</v>
      </c>
      <c r="W4333" s="75" t="str">
        <f t="shared" si="202"/>
        <v xml:space="preserve"> </v>
      </c>
    </row>
    <row r="4334" spans="1:23">
      <c r="A4334" s="35"/>
      <c r="B4334" s="34"/>
      <c r="C4334" s="3"/>
      <c r="D4334" s="34"/>
      <c r="E4334" s="34"/>
      <c r="F4334" s="34"/>
      <c r="G4334" s="34"/>
      <c r="H4334" s="34"/>
      <c r="I4334" s="34"/>
      <c r="J4334" s="34"/>
      <c r="K4334" s="36"/>
      <c r="L4334" s="36"/>
      <c r="M4334" s="36"/>
      <c r="N4334" s="36"/>
      <c r="O4334" s="34"/>
      <c r="P4334" s="34"/>
      <c r="Q4334" s="80">
        <f t="shared" si="203"/>
        <v>0</v>
      </c>
      <c r="T4334" s="8" t="str">
        <f>+IFERROR(VLOOKUP(B4334,$B$5:B4333,1,FALSE),"")</f>
        <v/>
      </c>
      <c r="U4334" s="8" t="str">
        <f t="shared" si="201"/>
        <v>DUPLICATE</v>
      </c>
      <c r="W4334" s="75" t="str">
        <f t="shared" si="202"/>
        <v xml:space="preserve"> </v>
      </c>
    </row>
    <row r="4335" spans="1:23">
      <c r="A4335" s="35"/>
      <c r="B4335" s="34"/>
      <c r="C4335" s="3"/>
      <c r="D4335" s="34"/>
      <c r="E4335" s="34"/>
      <c r="F4335" s="34"/>
      <c r="G4335" s="34"/>
      <c r="H4335" s="34"/>
      <c r="I4335" s="34"/>
      <c r="J4335" s="34"/>
      <c r="K4335" s="36"/>
      <c r="L4335" s="36"/>
      <c r="M4335" s="36"/>
      <c r="N4335" s="36"/>
      <c r="O4335" s="34"/>
      <c r="P4335" s="34"/>
      <c r="Q4335" s="80">
        <f t="shared" si="203"/>
        <v>0</v>
      </c>
      <c r="T4335" s="8" t="str">
        <f>+IFERROR(VLOOKUP(B4335,$B$5:B4334,1,FALSE),"")</f>
        <v/>
      </c>
      <c r="U4335" s="8" t="str">
        <f t="shared" si="201"/>
        <v>DUPLICATE</v>
      </c>
      <c r="W4335" s="75" t="str">
        <f t="shared" si="202"/>
        <v xml:space="preserve"> </v>
      </c>
    </row>
    <row r="4336" spans="1:23">
      <c r="A4336" s="35"/>
      <c r="B4336" s="34"/>
      <c r="C4336" s="3"/>
      <c r="D4336" s="34"/>
      <c r="E4336" s="34"/>
      <c r="F4336" s="34"/>
      <c r="G4336" s="34"/>
      <c r="H4336" s="34"/>
      <c r="I4336" s="34"/>
      <c r="J4336" s="34"/>
      <c r="K4336" s="36"/>
      <c r="L4336" s="36"/>
      <c r="M4336" s="36"/>
      <c r="N4336" s="36"/>
      <c r="O4336" s="34"/>
      <c r="P4336" s="34"/>
      <c r="Q4336" s="80">
        <f t="shared" si="203"/>
        <v>0</v>
      </c>
      <c r="T4336" s="8" t="str">
        <f>+IFERROR(VLOOKUP(B4336,$B$5:B4335,1,FALSE),"")</f>
        <v/>
      </c>
      <c r="U4336" s="8" t="str">
        <f t="shared" si="201"/>
        <v>DUPLICATE</v>
      </c>
      <c r="W4336" s="75" t="str">
        <f t="shared" si="202"/>
        <v xml:space="preserve"> </v>
      </c>
    </row>
    <row r="4337" spans="1:23">
      <c r="A4337" s="35"/>
      <c r="B4337" s="34"/>
      <c r="C4337" s="3"/>
      <c r="D4337" s="34"/>
      <c r="E4337" s="34"/>
      <c r="F4337" s="34"/>
      <c r="G4337" s="34"/>
      <c r="H4337" s="34"/>
      <c r="I4337" s="34"/>
      <c r="J4337" s="34"/>
      <c r="K4337" s="36"/>
      <c r="L4337" s="36"/>
      <c r="M4337" s="36"/>
      <c r="N4337" s="36"/>
      <c r="O4337" s="34"/>
      <c r="P4337" s="34"/>
      <c r="Q4337" s="80">
        <f t="shared" si="203"/>
        <v>0</v>
      </c>
      <c r="T4337" s="8" t="str">
        <f>+IFERROR(VLOOKUP(B4337,$B$5:B4336,1,FALSE),"")</f>
        <v/>
      </c>
      <c r="U4337" s="8" t="str">
        <f t="shared" si="201"/>
        <v>DUPLICATE</v>
      </c>
      <c r="W4337" s="75" t="str">
        <f t="shared" si="202"/>
        <v xml:space="preserve"> </v>
      </c>
    </row>
    <row r="4338" spans="1:23">
      <c r="A4338" s="35"/>
      <c r="B4338" s="34"/>
      <c r="C4338" s="3"/>
      <c r="D4338" s="34"/>
      <c r="E4338" s="34"/>
      <c r="F4338" s="34"/>
      <c r="G4338" s="34"/>
      <c r="H4338" s="34"/>
      <c r="I4338" s="34"/>
      <c r="J4338" s="34"/>
      <c r="K4338" s="36"/>
      <c r="L4338" s="36"/>
      <c r="M4338" s="36"/>
      <c r="N4338" s="36"/>
      <c r="O4338" s="34"/>
      <c r="P4338" s="34"/>
      <c r="Q4338" s="80">
        <f t="shared" si="203"/>
        <v>0</v>
      </c>
      <c r="T4338" s="8" t="str">
        <f>+IFERROR(VLOOKUP(B4338,$B$5:B4337,1,FALSE),"")</f>
        <v/>
      </c>
      <c r="U4338" s="8" t="str">
        <f t="shared" si="201"/>
        <v>DUPLICATE</v>
      </c>
      <c r="W4338" s="75" t="str">
        <f t="shared" si="202"/>
        <v xml:space="preserve"> </v>
      </c>
    </row>
    <row r="4339" spans="1:23">
      <c r="A4339" s="35"/>
      <c r="B4339" s="34"/>
      <c r="C4339" s="3"/>
      <c r="D4339" s="34"/>
      <c r="E4339" s="34"/>
      <c r="F4339" s="34"/>
      <c r="G4339" s="34"/>
      <c r="H4339" s="34"/>
      <c r="I4339" s="34"/>
      <c r="J4339" s="34"/>
      <c r="K4339" s="36"/>
      <c r="L4339" s="36"/>
      <c r="M4339" s="36"/>
      <c r="N4339" s="36"/>
      <c r="O4339" s="34"/>
      <c r="P4339" s="34"/>
      <c r="Q4339" s="80">
        <f t="shared" si="203"/>
        <v>0</v>
      </c>
      <c r="T4339" s="8" t="str">
        <f>+IFERROR(VLOOKUP(B4339,$B$5:B4338,1,FALSE),"")</f>
        <v/>
      </c>
      <c r="U4339" s="8" t="str">
        <f t="shared" si="201"/>
        <v>DUPLICATE</v>
      </c>
      <c r="W4339" s="75" t="str">
        <f t="shared" si="202"/>
        <v xml:space="preserve"> </v>
      </c>
    </row>
    <row r="4340" spans="1:23">
      <c r="A4340" s="35"/>
      <c r="B4340" s="34"/>
      <c r="C4340" s="3"/>
      <c r="D4340" s="34"/>
      <c r="E4340" s="34"/>
      <c r="F4340" s="34"/>
      <c r="G4340" s="34"/>
      <c r="H4340" s="34"/>
      <c r="I4340" s="34"/>
      <c r="J4340" s="34"/>
      <c r="K4340" s="36"/>
      <c r="L4340" s="36"/>
      <c r="M4340" s="36"/>
      <c r="N4340" s="36"/>
      <c r="O4340" s="34"/>
      <c r="P4340" s="34"/>
      <c r="Q4340" s="80">
        <f t="shared" si="203"/>
        <v>0</v>
      </c>
      <c r="T4340" s="8" t="str">
        <f>+IFERROR(VLOOKUP(B4340,$B$5:B4339,1,FALSE),"")</f>
        <v/>
      </c>
      <c r="U4340" s="8" t="str">
        <f t="shared" si="201"/>
        <v>DUPLICATE</v>
      </c>
      <c r="W4340" s="75" t="str">
        <f t="shared" si="202"/>
        <v xml:space="preserve"> </v>
      </c>
    </row>
    <row r="4341" spans="1:23">
      <c r="A4341" s="35"/>
      <c r="B4341" s="34"/>
      <c r="C4341" s="3"/>
      <c r="D4341" s="34"/>
      <c r="E4341" s="34"/>
      <c r="F4341" s="34"/>
      <c r="G4341" s="34"/>
      <c r="H4341" s="34"/>
      <c r="I4341" s="34"/>
      <c r="J4341" s="34"/>
      <c r="K4341" s="36"/>
      <c r="L4341" s="36"/>
      <c r="M4341" s="36"/>
      <c r="N4341" s="36"/>
      <c r="O4341" s="34"/>
      <c r="P4341" s="34"/>
      <c r="Q4341" s="80">
        <f t="shared" si="203"/>
        <v>0</v>
      </c>
      <c r="T4341" s="8" t="str">
        <f>+IFERROR(VLOOKUP(B4341,$B$5:B4340,1,FALSE),"")</f>
        <v/>
      </c>
      <c r="U4341" s="8" t="str">
        <f t="shared" si="201"/>
        <v>DUPLICATE</v>
      </c>
      <c r="W4341" s="75" t="str">
        <f t="shared" si="202"/>
        <v xml:space="preserve"> </v>
      </c>
    </row>
    <row r="4342" spans="1:23">
      <c r="A4342" s="35"/>
      <c r="B4342" s="34"/>
      <c r="C4342" s="3"/>
      <c r="D4342" s="34"/>
      <c r="E4342" s="34"/>
      <c r="F4342" s="34"/>
      <c r="G4342" s="34"/>
      <c r="H4342" s="34"/>
      <c r="I4342" s="34"/>
      <c r="J4342" s="34"/>
      <c r="K4342" s="36"/>
      <c r="L4342" s="36"/>
      <c r="M4342" s="36"/>
      <c r="N4342" s="36"/>
      <c r="O4342" s="34"/>
      <c r="P4342" s="34"/>
      <c r="Q4342" s="80">
        <f t="shared" si="203"/>
        <v>0</v>
      </c>
      <c r="T4342" s="8" t="str">
        <f>+IFERROR(VLOOKUP(B4342,$B$5:B4341,1,FALSE),"")</f>
        <v/>
      </c>
      <c r="U4342" s="8" t="str">
        <f t="shared" si="201"/>
        <v>DUPLICATE</v>
      </c>
      <c r="W4342" s="75" t="str">
        <f t="shared" si="202"/>
        <v xml:space="preserve"> </v>
      </c>
    </row>
    <row r="4343" spans="1:23">
      <c r="A4343" s="35"/>
      <c r="B4343" s="34"/>
      <c r="C4343" s="3"/>
      <c r="D4343" s="34"/>
      <c r="E4343" s="34"/>
      <c r="F4343" s="34"/>
      <c r="G4343" s="34"/>
      <c r="H4343" s="34"/>
      <c r="I4343" s="34"/>
      <c r="J4343" s="34"/>
      <c r="K4343" s="36"/>
      <c r="L4343" s="36"/>
      <c r="M4343" s="36"/>
      <c r="N4343" s="36"/>
      <c r="O4343" s="34"/>
      <c r="P4343" s="34"/>
      <c r="Q4343" s="80">
        <f t="shared" si="203"/>
        <v>0</v>
      </c>
      <c r="T4343" s="8" t="str">
        <f>+IFERROR(VLOOKUP(B4343,$B$5:B4342,1,FALSE),"")</f>
        <v/>
      </c>
      <c r="U4343" s="8" t="str">
        <f t="shared" si="201"/>
        <v>DUPLICATE</v>
      </c>
      <c r="W4343" s="75" t="str">
        <f t="shared" si="202"/>
        <v xml:space="preserve"> </v>
      </c>
    </row>
    <row r="4344" spans="1:23">
      <c r="A4344" s="35"/>
      <c r="B4344" s="34"/>
      <c r="C4344" s="3"/>
      <c r="D4344" s="34"/>
      <c r="E4344" s="34"/>
      <c r="F4344" s="34"/>
      <c r="G4344" s="34"/>
      <c r="H4344" s="34"/>
      <c r="I4344" s="34"/>
      <c r="J4344" s="34"/>
      <c r="K4344" s="36"/>
      <c r="L4344" s="36"/>
      <c r="M4344" s="36"/>
      <c r="N4344" s="36"/>
      <c r="O4344" s="34"/>
      <c r="P4344" s="34"/>
      <c r="Q4344" s="80">
        <f t="shared" si="203"/>
        <v>0</v>
      </c>
      <c r="T4344" s="8" t="str">
        <f>+IFERROR(VLOOKUP(B4344,$B$5:B4343,1,FALSE),"")</f>
        <v/>
      </c>
      <c r="U4344" s="8" t="str">
        <f t="shared" si="201"/>
        <v>DUPLICATE</v>
      </c>
      <c r="W4344" s="75" t="str">
        <f t="shared" si="202"/>
        <v xml:space="preserve"> </v>
      </c>
    </row>
    <row r="4345" spans="1:23">
      <c r="A4345" s="35"/>
      <c r="B4345" s="34"/>
      <c r="C4345" s="3"/>
      <c r="D4345" s="34"/>
      <c r="E4345" s="34"/>
      <c r="F4345" s="34"/>
      <c r="G4345" s="34"/>
      <c r="H4345" s="34"/>
      <c r="I4345" s="34"/>
      <c r="J4345" s="34"/>
      <c r="K4345" s="36"/>
      <c r="L4345" s="36"/>
      <c r="M4345" s="36"/>
      <c r="N4345" s="36"/>
      <c r="O4345" s="34"/>
      <c r="P4345" s="34"/>
      <c r="Q4345" s="80">
        <f t="shared" si="203"/>
        <v>0</v>
      </c>
      <c r="T4345" s="8" t="str">
        <f>+IFERROR(VLOOKUP(B4345,$B$5:B4344,1,FALSE),"")</f>
        <v/>
      </c>
      <c r="U4345" s="8" t="str">
        <f t="shared" si="201"/>
        <v>DUPLICATE</v>
      </c>
      <c r="W4345" s="75" t="str">
        <f t="shared" si="202"/>
        <v xml:space="preserve"> </v>
      </c>
    </row>
    <row r="4346" spans="1:23">
      <c r="A4346" s="35"/>
      <c r="B4346" s="34"/>
      <c r="C4346" s="3"/>
      <c r="D4346" s="34"/>
      <c r="E4346" s="34"/>
      <c r="F4346" s="34"/>
      <c r="G4346" s="34"/>
      <c r="H4346" s="34"/>
      <c r="I4346" s="34"/>
      <c r="J4346" s="34"/>
      <c r="K4346" s="36"/>
      <c r="L4346" s="36"/>
      <c r="M4346" s="36"/>
      <c r="N4346" s="36"/>
      <c r="O4346" s="34"/>
      <c r="P4346" s="34"/>
      <c r="Q4346" s="80">
        <f t="shared" si="203"/>
        <v>0</v>
      </c>
      <c r="T4346" s="8" t="str">
        <f>+IFERROR(VLOOKUP(B4346,$B$5:B4345,1,FALSE),"")</f>
        <v/>
      </c>
      <c r="U4346" s="8" t="str">
        <f t="shared" si="201"/>
        <v>DUPLICATE</v>
      </c>
      <c r="W4346" s="75" t="str">
        <f t="shared" si="202"/>
        <v xml:space="preserve"> </v>
      </c>
    </row>
    <row r="4347" spans="1:23">
      <c r="A4347" s="35"/>
      <c r="B4347" s="34"/>
      <c r="C4347" s="3"/>
      <c r="D4347" s="34"/>
      <c r="E4347" s="34"/>
      <c r="F4347" s="34"/>
      <c r="G4347" s="34"/>
      <c r="H4347" s="34"/>
      <c r="I4347" s="34"/>
      <c r="J4347" s="34"/>
      <c r="K4347" s="36"/>
      <c r="L4347" s="36"/>
      <c r="M4347" s="36"/>
      <c r="N4347" s="36"/>
      <c r="O4347" s="34"/>
      <c r="P4347" s="34"/>
      <c r="Q4347" s="80">
        <f t="shared" si="203"/>
        <v>0</v>
      </c>
      <c r="T4347" s="8" t="str">
        <f>+IFERROR(VLOOKUP(B4347,$B$5:B4346,1,FALSE),"")</f>
        <v/>
      </c>
      <c r="U4347" s="8" t="str">
        <f t="shared" si="201"/>
        <v>DUPLICATE</v>
      </c>
      <c r="W4347" s="75" t="str">
        <f t="shared" si="202"/>
        <v xml:space="preserve"> </v>
      </c>
    </row>
    <row r="4348" spans="1:23">
      <c r="A4348" s="35"/>
      <c r="B4348" s="34"/>
      <c r="C4348" s="3"/>
      <c r="D4348" s="34"/>
      <c r="E4348" s="34"/>
      <c r="F4348" s="34"/>
      <c r="G4348" s="34"/>
      <c r="H4348" s="34"/>
      <c r="I4348" s="34"/>
      <c r="J4348" s="34"/>
      <c r="K4348" s="36"/>
      <c r="L4348" s="36"/>
      <c r="M4348" s="36"/>
      <c r="N4348" s="36"/>
      <c r="O4348" s="34"/>
      <c r="P4348" s="34"/>
      <c r="Q4348" s="80">
        <f t="shared" si="203"/>
        <v>0</v>
      </c>
      <c r="T4348" s="8" t="str">
        <f>+IFERROR(VLOOKUP(B4348,$B$5:B4347,1,FALSE),"")</f>
        <v/>
      </c>
      <c r="U4348" s="8" t="str">
        <f t="shared" si="201"/>
        <v>DUPLICATE</v>
      </c>
      <c r="W4348" s="75" t="str">
        <f t="shared" si="202"/>
        <v xml:space="preserve"> </v>
      </c>
    </row>
    <row r="4349" spans="1:23">
      <c r="A4349" s="35"/>
      <c r="B4349" s="34"/>
      <c r="C4349" s="3"/>
      <c r="D4349" s="34"/>
      <c r="E4349" s="34"/>
      <c r="F4349" s="34"/>
      <c r="G4349" s="34"/>
      <c r="H4349" s="34"/>
      <c r="I4349" s="34"/>
      <c r="J4349" s="34"/>
      <c r="K4349" s="36"/>
      <c r="L4349" s="36"/>
      <c r="M4349" s="36"/>
      <c r="N4349" s="36"/>
      <c r="O4349" s="34"/>
      <c r="P4349" s="34"/>
      <c r="Q4349" s="80">
        <f t="shared" si="203"/>
        <v>0</v>
      </c>
      <c r="T4349" s="8" t="str">
        <f>+IFERROR(VLOOKUP(B4349,$B$5:B4348,1,FALSE),"")</f>
        <v/>
      </c>
      <c r="U4349" s="8" t="str">
        <f t="shared" si="201"/>
        <v>DUPLICATE</v>
      </c>
      <c r="W4349" s="75" t="str">
        <f t="shared" si="202"/>
        <v xml:space="preserve"> </v>
      </c>
    </row>
    <row r="4350" spans="1:23">
      <c r="A4350" s="35"/>
      <c r="B4350" s="34"/>
      <c r="C4350" s="3"/>
      <c r="D4350" s="34"/>
      <c r="E4350" s="34"/>
      <c r="F4350" s="34"/>
      <c r="G4350" s="34"/>
      <c r="H4350" s="34"/>
      <c r="I4350" s="34"/>
      <c r="J4350" s="34"/>
      <c r="K4350" s="36"/>
      <c r="L4350" s="36"/>
      <c r="M4350" s="36"/>
      <c r="N4350" s="36"/>
      <c r="O4350" s="34"/>
      <c r="P4350" s="34"/>
      <c r="Q4350" s="80">
        <f t="shared" si="203"/>
        <v>0</v>
      </c>
      <c r="T4350" s="8" t="str">
        <f>+IFERROR(VLOOKUP(B4350,$B$5:B4349,1,FALSE),"")</f>
        <v/>
      </c>
      <c r="U4350" s="8" t="str">
        <f t="shared" si="201"/>
        <v>DUPLICATE</v>
      </c>
      <c r="W4350" s="75" t="str">
        <f t="shared" si="202"/>
        <v xml:space="preserve"> </v>
      </c>
    </row>
    <row r="4351" spans="1:23">
      <c r="A4351" s="35"/>
      <c r="B4351" s="34"/>
      <c r="C4351" s="3"/>
      <c r="D4351" s="34"/>
      <c r="E4351" s="34"/>
      <c r="F4351" s="34"/>
      <c r="G4351" s="34"/>
      <c r="H4351" s="34"/>
      <c r="I4351" s="34"/>
      <c r="J4351" s="34"/>
      <c r="K4351" s="36"/>
      <c r="L4351" s="36"/>
      <c r="M4351" s="36"/>
      <c r="N4351" s="36"/>
      <c r="O4351" s="34"/>
      <c r="P4351" s="34"/>
      <c r="Q4351" s="80">
        <f t="shared" si="203"/>
        <v>0</v>
      </c>
      <c r="T4351" s="8" t="str">
        <f>+IFERROR(VLOOKUP(B4351,$B$5:B4350,1,FALSE),"")</f>
        <v/>
      </c>
      <c r="U4351" s="8" t="str">
        <f t="shared" si="201"/>
        <v>DUPLICATE</v>
      </c>
      <c r="W4351" s="75" t="str">
        <f t="shared" si="202"/>
        <v xml:space="preserve"> </v>
      </c>
    </row>
    <row r="4352" spans="1:23">
      <c r="A4352" s="35"/>
      <c r="B4352" s="34"/>
      <c r="C4352" s="3"/>
      <c r="D4352" s="34"/>
      <c r="E4352" s="34"/>
      <c r="F4352" s="34"/>
      <c r="G4352" s="34"/>
      <c r="H4352" s="34"/>
      <c r="I4352" s="34"/>
      <c r="J4352" s="34"/>
      <c r="K4352" s="36"/>
      <c r="L4352" s="36"/>
      <c r="M4352" s="36"/>
      <c r="N4352" s="36"/>
      <c r="O4352" s="34"/>
      <c r="P4352" s="34"/>
      <c r="Q4352" s="80">
        <f t="shared" si="203"/>
        <v>0</v>
      </c>
      <c r="T4352" s="8" t="str">
        <f>+IFERROR(VLOOKUP(B4352,$B$5:B4351,1,FALSE),"")</f>
        <v/>
      </c>
      <c r="U4352" s="8" t="str">
        <f t="shared" si="201"/>
        <v>DUPLICATE</v>
      </c>
      <c r="W4352" s="75" t="str">
        <f t="shared" si="202"/>
        <v xml:space="preserve"> </v>
      </c>
    </row>
    <row r="4353" spans="1:23">
      <c r="A4353" s="35"/>
      <c r="B4353" s="34"/>
      <c r="C4353" s="3"/>
      <c r="D4353" s="34"/>
      <c r="E4353" s="34"/>
      <c r="F4353" s="34"/>
      <c r="G4353" s="34"/>
      <c r="H4353" s="34"/>
      <c r="I4353" s="34"/>
      <c r="J4353" s="34"/>
      <c r="K4353" s="36"/>
      <c r="L4353" s="36"/>
      <c r="M4353" s="36"/>
      <c r="N4353" s="36"/>
      <c r="O4353" s="34"/>
      <c r="P4353" s="34"/>
      <c r="Q4353" s="80">
        <f t="shared" si="203"/>
        <v>0</v>
      </c>
      <c r="T4353" s="8" t="str">
        <f>+IFERROR(VLOOKUP(B4353,$B$5:B4352,1,FALSE),"")</f>
        <v/>
      </c>
      <c r="U4353" s="8" t="str">
        <f t="shared" si="201"/>
        <v>DUPLICATE</v>
      </c>
      <c r="W4353" s="75" t="str">
        <f t="shared" si="202"/>
        <v xml:space="preserve"> </v>
      </c>
    </row>
    <row r="4354" spans="1:23">
      <c r="A4354" s="35"/>
      <c r="B4354" s="34"/>
      <c r="C4354" s="3"/>
      <c r="D4354" s="34"/>
      <c r="E4354" s="34"/>
      <c r="F4354" s="34"/>
      <c r="G4354" s="34"/>
      <c r="H4354" s="34"/>
      <c r="I4354" s="34"/>
      <c r="J4354" s="34"/>
      <c r="K4354" s="36"/>
      <c r="L4354" s="36"/>
      <c r="M4354" s="36"/>
      <c r="N4354" s="36"/>
      <c r="O4354" s="34"/>
      <c r="P4354" s="34"/>
      <c r="Q4354" s="80">
        <f t="shared" si="203"/>
        <v>0</v>
      </c>
      <c r="T4354" s="8" t="str">
        <f>+IFERROR(VLOOKUP(B4354,$B$5:B4353,1,FALSE),"")</f>
        <v/>
      </c>
      <c r="U4354" s="8" t="str">
        <f t="shared" si="201"/>
        <v>DUPLICATE</v>
      </c>
      <c r="W4354" s="75" t="str">
        <f t="shared" si="202"/>
        <v xml:space="preserve"> </v>
      </c>
    </row>
    <row r="4355" spans="1:23">
      <c r="A4355" s="35"/>
      <c r="B4355" s="34"/>
      <c r="C4355" s="3"/>
      <c r="D4355" s="34"/>
      <c r="E4355" s="34"/>
      <c r="F4355" s="34"/>
      <c r="G4355" s="34"/>
      <c r="H4355" s="34"/>
      <c r="I4355" s="34"/>
      <c r="J4355" s="34"/>
      <c r="K4355" s="36"/>
      <c r="L4355" s="36"/>
      <c r="M4355" s="36"/>
      <c r="N4355" s="36"/>
      <c r="O4355" s="34"/>
      <c r="P4355" s="34"/>
      <c r="Q4355" s="80">
        <f t="shared" si="203"/>
        <v>0</v>
      </c>
      <c r="T4355" s="8" t="str">
        <f>+IFERROR(VLOOKUP(B4355,$B$5:B4354,1,FALSE),"")</f>
        <v/>
      </c>
      <c r="U4355" s="8" t="str">
        <f t="shared" si="201"/>
        <v>DUPLICATE</v>
      </c>
      <c r="W4355" s="75" t="str">
        <f t="shared" si="202"/>
        <v xml:space="preserve"> </v>
      </c>
    </row>
    <row r="4356" spans="1:23">
      <c r="A4356" s="35"/>
      <c r="B4356" s="34"/>
      <c r="C4356" s="3"/>
      <c r="D4356" s="34"/>
      <c r="E4356" s="34"/>
      <c r="F4356" s="34"/>
      <c r="G4356" s="34"/>
      <c r="H4356" s="34"/>
      <c r="I4356" s="34"/>
      <c r="J4356" s="34"/>
      <c r="K4356" s="36"/>
      <c r="L4356" s="36"/>
      <c r="M4356" s="36"/>
      <c r="N4356" s="36"/>
      <c r="O4356" s="34"/>
      <c r="P4356" s="34"/>
      <c r="Q4356" s="80">
        <f t="shared" si="203"/>
        <v>0</v>
      </c>
      <c r="T4356" s="8" t="str">
        <f>+IFERROR(VLOOKUP(B4356,$B$5:B4355,1,FALSE),"")</f>
        <v/>
      </c>
      <c r="U4356" s="8" t="str">
        <f t="shared" si="201"/>
        <v>DUPLICATE</v>
      </c>
      <c r="W4356" s="75" t="str">
        <f t="shared" si="202"/>
        <v xml:space="preserve"> </v>
      </c>
    </row>
    <row r="4357" spans="1:23">
      <c r="A4357" s="35"/>
      <c r="B4357" s="34"/>
      <c r="C4357" s="3"/>
      <c r="D4357" s="34"/>
      <c r="E4357" s="34"/>
      <c r="F4357" s="34"/>
      <c r="G4357" s="34"/>
      <c r="H4357" s="34"/>
      <c r="I4357" s="34"/>
      <c r="J4357" s="34"/>
      <c r="K4357" s="36"/>
      <c r="L4357" s="36"/>
      <c r="M4357" s="36"/>
      <c r="N4357" s="36"/>
      <c r="O4357" s="34"/>
      <c r="P4357" s="34"/>
      <c r="Q4357" s="80">
        <f t="shared" si="203"/>
        <v>0</v>
      </c>
      <c r="T4357" s="8" t="str">
        <f>+IFERROR(VLOOKUP(B4357,$B$5:B4356,1,FALSE),"")</f>
        <v/>
      </c>
      <c r="U4357" s="8" t="str">
        <f t="shared" ref="U4357:U4420" si="204">+IF(EXACT(T4357,B4357),"DUPLICATE","ORIGINAL")</f>
        <v>DUPLICATE</v>
      </c>
      <c r="W4357" s="75" t="str">
        <f t="shared" ref="W4357:W4420" si="205">CONCATENATE(B4357," ",A4357)</f>
        <v xml:space="preserve"> </v>
      </c>
    </row>
    <row r="4358" spans="1:23">
      <c r="A4358" s="35"/>
      <c r="B4358" s="34"/>
      <c r="C4358" s="3"/>
      <c r="D4358" s="34"/>
      <c r="E4358" s="34"/>
      <c r="F4358" s="34"/>
      <c r="G4358" s="34"/>
      <c r="H4358" s="34"/>
      <c r="I4358" s="34"/>
      <c r="J4358" s="34"/>
      <c r="K4358" s="36"/>
      <c r="L4358" s="36"/>
      <c r="M4358" s="36"/>
      <c r="N4358" s="36"/>
      <c r="O4358" s="34"/>
      <c r="P4358" s="34"/>
      <c r="Q4358" s="80">
        <f t="shared" ref="Q4358:Q4421" si="206">L4358+M4358+N4358</f>
        <v>0</v>
      </c>
      <c r="T4358" s="8" t="str">
        <f>+IFERROR(VLOOKUP(B4358,$B$5:B4357,1,FALSE),"")</f>
        <v/>
      </c>
      <c r="U4358" s="8" t="str">
        <f t="shared" si="204"/>
        <v>DUPLICATE</v>
      </c>
      <c r="W4358" s="75" t="str">
        <f t="shared" si="205"/>
        <v xml:space="preserve"> </v>
      </c>
    </row>
    <row r="4359" spans="1:23">
      <c r="A4359" s="35"/>
      <c r="B4359" s="34"/>
      <c r="C4359" s="3"/>
      <c r="D4359" s="34"/>
      <c r="E4359" s="34"/>
      <c r="F4359" s="34"/>
      <c r="G4359" s="34"/>
      <c r="H4359" s="34"/>
      <c r="I4359" s="34"/>
      <c r="J4359" s="34"/>
      <c r="K4359" s="36"/>
      <c r="L4359" s="36"/>
      <c r="M4359" s="36"/>
      <c r="N4359" s="36"/>
      <c r="O4359" s="34"/>
      <c r="P4359" s="34"/>
      <c r="Q4359" s="80">
        <f t="shared" si="206"/>
        <v>0</v>
      </c>
      <c r="T4359" s="8" t="str">
        <f>+IFERROR(VLOOKUP(B4359,$B$5:B4358,1,FALSE),"")</f>
        <v/>
      </c>
      <c r="U4359" s="8" t="str">
        <f t="shared" si="204"/>
        <v>DUPLICATE</v>
      </c>
      <c r="W4359" s="75" t="str">
        <f t="shared" si="205"/>
        <v xml:space="preserve"> </v>
      </c>
    </row>
    <row r="4360" spans="1:23">
      <c r="A4360" s="35"/>
      <c r="B4360" s="34"/>
      <c r="C4360" s="3"/>
      <c r="D4360" s="34"/>
      <c r="E4360" s="34"/>
      <c r="F4360" s="34"/>
      <c r="G4360" s="34"/>
      <c r="H4360" s="34"/>
      <c r="I4360" s="34"/>
      <c r="J4360" s="34"/>
      <c r="K4360" s="36"/>
      <c r="L4360" s="36"/>
      <c r="M4360" s="36"/>
      <c r="N4360" s="36"/>
      <c r="O4360" s="34"/>
      <c r="P4360" s="34"/>
      <c r="Q4360" s="80">
        <f t="shared" si="206"/>
        <v>0</v>
      </c>
      <c r="T4360" s="8" t="str">
        <f>+IFERROR(VLOOKUP(B4360,$B$5:B4359,1,FALSE),"")</f>
        <v/>
      </c>
      <c r="U4360" s="8" t="str">
        <f t="shared" si="204"/>
        <v>DUPLICATE</v>
      </c>
      <c r="W4360" s="75" t="str">
        <f t="shared" si="205"/>
        <v xml:space="preserve"> </v>
      </c>
    </row>
    <row r="4361" spans="1:23">
      <c r="A4361" s="35"/>
      <c r="B4361" s="34"/>
      <c r="C4361" s="3"/>
      <c r="D4361" s="34"/>
      <c r="E4361" s="34"/>
      <c r="F4361" s="34"/>
      <c r="G4361" s="34"/>
      <c r="H4361" s="34"/>
      <c r="I4361" s="34"/>
      <c r="J4361" s="34"/>
      <c r="K4361" s="36"/>
      <c r="L4361" s="36"/>
      <c r="M4361" s="36"/>
      <c r="N4361" s="36"/>
      <c r="O4361" s="34"/>
      <c r="P4361" s="34"/>
      <c r="Q4361" s="80">
        <f t="shared" si="206"/>
        <v>0</v>
      </c>
      <c r="T4361" s="8" t="str">
        <f>+IFERROR(VLOOKUP(B4361,$B$5:B4360,1,FALSE),"")</f>
        <v/>
      </c>
      <c r="U4361" s="8" t="str">
        <f t="shared" si="204"/>
        <v>DUPLICATE</v>
      </c>
      <c r="W4361" s="75" t="str">
        <f t="shared" si="205"/>
        <v xml:space="preserve"> </v>
      </c>
    </row>
    <row r="4362" spans="1:23">
      <c r="A4362" s="35"/>
      <c r="B4362" s="34"/>
      <c r="C4362" s="3"/>
      <c r="D4362" s="34"/>
      <c r="E4362" s="34"/>
      <c r="F4362" s="34"/>
      <c r="G4362" s="34"/>
      <c r="H4362" s="34"/>
      <c r="I4362" s="34"/>
      <c r="J4362" s="34"/>
      <c r="K4362" s="36"/>
      <c r="L4362" s="36"/>
      <c r="M4362" s="36"/>
      <c r="N4362" s="36"/>
      <c r="O4362" s="34"/>
      <c r="P4362" s="34"/>
      <c r="Q4362" s="80">
        <f t="shared" si="206"/>
        <v>0</v>
      </c>
      <c r="T4362" s="8" t="str">
        <f>+IFERROR(VLOOKUP(B4362,$B$5:B4361,1,FALSE),"")</f>
        <v/>
      </c>
      <c r="U4362" s="8" t="str">
        <f t="shared" si="204"/>
        <v>DUPLICATE</v>
      </c>
      <c r="W4362" s="75" t="str">
        <f t="shared" si="205"/>
        <v xml:space="preserve"> </v>
      </c>
    </row>
    <row r="4363" spans="1:23">
      <c r="A4363" s="35"/>
      <c r="B4363" s="34"/>
      <c r="C4363" s="3"/>
      <c r="D4363" s="34"/>
      <c r="E4363" s="34"/>
      <c r="F4363" s="34"/>
      <c r="G4363" s="34"/>
      <c r="H4363" s="34"/>
      <c r="I4363" s="34"/>
      <c r="J4363" s="34"/>
      <c r="K4363" s="36"/>
      <c r="L4363" s="36"/>
      <c r="M4363" s="36"/>
      <c r="N4363" s="36"/>
      <c r="O4363" s="34"/>
      <c r="P4363" s="34"/>
      <c r="Q4363" s="80">
        <f t="shared" si="206"/>
        <v>0</v>
      </c>
      <c r="T4363" s="8" t="str">
        <f>+IFERROR(VLOOKUP(B4363,$B$5:B4362,1,FALSE),"")</f>
        <v/>
      </c>
      <c r="U4363" s="8" t="str">
        <f t="shared" si="204"/>
        <v>DUPLICATE</v>
      </c>
      <c r="W4363" s="75" t="str">
        <f t="shared" si="205"/>
        <v xml:space="preserve"> </v>
      </c>
    </row>
    <row r="4364" spans="1:23">
      <c r="A4364" s="35"/>
      <c r="B4364" s="34"/>
      <c r="C4364" s="3"/>
      <c r="D4364" s="34"/>
      <c r="E4364" s="34"/>
      <c r="F4364" s="34"/>
      <c r="G4364" s="34"/>
      <c r="H4364" s="34"/>
      <c r="I4364" s="34"/>
      <c r="J4364" s="34"/>
      <c r="K4364" s="36"/>
      <c r="L4364" s="36"/>
      <c r="M4364" s="36"/>
      <c r="N4364" s="36"/>
      <c r="O4364" s="34"/>
      <c r="P4364" s="34"/>
      <c r="Q4364" s="80">
        <f t="shared" si="206"/>
        <v>0</v>
      </c>
      <c r="T4364" s="8" t="str">
        <f>+IFERROR(VLOOKUP(B4364,$B$5:B4363,1,FALSE),"")</f>
        <v/>
      </c>
      <c r="U4364" s="8" t="str">
        <f t="shared" si="204"/>
        <v>DUPLICATE</v>
      </c>
      <c r="W4364" s="75" t="str">
        <f t="shared" si="205"/>
        <v xml:space="preserve"> </v>
      </c>
    </row>
    <row r="4365" spans="1:23">
      <c r="A4365" s="35"/>
      <c r="B4365" s="34"/>
      <c r="C4365" s="3"/>
      <c r="D4365" s="34"/>
      <c r="E4365" s="34"/>
      <c r="F4365" s="34"/>
      <c r="G4365" s="34"/>
      <c r="H4365" s="34"/>
      <c r="I4365" s="34"/>
      <c r="J4365" s="34"/>
      <c r="K4365" s="36"/>
      <c r="L4365" s="36"/>
      <c r="M4365" s="36"/>
      <c r="N4365" s="36"/>
      <c r="O4365" s="34"/>
      <c r="P4365" s="34"/>
      <c r="Q4365" s="80">
        <f t="shared" si="206"/>
        <v>0</v>
      </c>
      <c r="T4365" s="8" t="str">
        <f>+IFERROR(VLOOKUP(B4365,$B$5:B4364,1,FALSE),"")</f>
        <v/>
      </c>
      <c r="U4365" s="8" t="str">
        <f t="shared" si="204"/>
        <v>DUPLICATE</v>
      </c>
      <c r="W4365" s="75" t="str">
        <f t="shared" si="205"/>
        <v xml:space="preserve"> </v>
      </c>
    </row>
    <row r="4366" spans="1:23">
      <c r="A4366" s="35"/>
      <c r="B4366" s="34"/>
      <c r="C4366" s="3"/>
      <c r="D4366" s="34"/>
      <c r="E4366" s="34"/>
      <c r="F4366" s="34"/>
      <c r="G4366" s="34"/>
      <c r="H4366" s="34"/>
      <c r="I4366" s="34"/>
      <c r="J4366" s="34"/>
      <c r="K4366" s="36"/>
      <c r="L4366" s="36"/>
      <c r="M4366" s="36"/>
      <c r="N4366" s="36"/>
      <c r="O4366" s="34"/>
      <c r="P4366" s="34"/>
      <c r="Q4366" s="80">
        <f t="shared" si="206"/>
        <v>0</v>
      </c>
      <c r="T4366" s="8" t="str">
        <f>+IFERROR(VLOOKUP(B4366,$B$5:B4365,1,FALSE),"")</f>
        <v/>
      </c>
      <c r="U4366" s="8" t="str">
        <f t="shared" si="204"/>
        <v>DUPLICATE</v>
      </c>
      <c r="W4366" s="75" t="str">
        <f t="shared" si="205"/>
        <v xml:space="preserve"> </v>
      </c>
    </row>
    <row r="4367" spans="1:23">
      <c r="A4367" s="35"/>
      <c r="B4367" s="34"/>
      <c r="C4367" s="3"/>
      <c r="D4367" s="34"/>
      <c r="E4367" s="34"/>
      <c r="F4367" s="34"/>
      <c r="G4367" s="34"/>
      <c r="H4367" s="34"/>
      <c r="I4367" s="34"/>
      <c r="J4367" s="34"/>
      <c r="K4367" s="36"/>
      <c r="L4367" s="36"/>
      <c r="M4367" s="36"/>
      <c r="N4367" s="36"/>
      <c r="O4367" s="34"/>
      <c r="P4367" s="34"/>
      <c r="Q4367" s="80">
        <f t="shared" si="206"/>
        <v>0</v>
      </c>
      <c r="T4367" s="8" t="str">
        <f>+IFERROR(VLOOKUP(B4367,$B$5:B4366,1,FALSE),"")</f>
        <v/>
      </c>
      <c r="U4367" s="8" t="str">
        <f t="shared" si="204"/>
        <v>DUPLICATE</v>
      </c>
      <c r="W4367" s="75" t="str">
        <f t="shared" si="205"/>
        <v xml:space="preserve"> </v>
      </c>
    </row>
    <row r="4368" spans="1:23">
      <c r="A4368" s="35"/>
      <c r="B4368" s="34"/>
      <c r="C4368" s="3"/>
      <c r="D4368" s="34"/>
      <c r="E4368" s="34"/>
      <c r="F4368" s="34"/>
      <c r="G4368" s="34"/>
      <c r="H4368" s="34"/>
      <c r="I4368" s="34"/>
      <c r="J4368" s="34"/>
      <c r="K4368" s="36"/>
      <c r="L4368" s="36"/>
      <c r="M4368" s="36"/>
      <c r="N4368" s="36"/>
      <c r="O4368" s="34"/>
      <c r="P4368" s="34"/>
      <c r="Q4368" s="80">
        <f t="shared" si="206"/>
        <v>0</v>
      </c>
      <c r="T4368" s="8" t="str">
        <f>+IFERROR(VLOOKUP(B4368,$B$5:B4367,1,FALSE),"")</f>
        <v/>
      </c>
      <c r="U4368" s="8" t="str">
        <f t="shared" si="204"/>
        <v>DUPLICATE</v>
      </c>
      <c r="W4368" s="75" t="str">
        <f t="shared" si="205"/>
        <v xml:space="preserve"> </v>
      </c>
    </row>
    <row r="4369" spans="1:23">
      <c r="A4369" s="35"/>
      <c r="B4369" s="34"/>
      <c r="C4369" s="3"/>
      <c r="D4369" s="34"/>
      <c r="E4369" s="34"/>
      <c r="F4369" s="34"/>
      <c r="G4369" s="34"/>
      <c r="H4369" s="34"/>
      <c r="I4369" s="34"/>
      <c r="J4369" s="34"/>
      <c r="K4369" s="36"/>
      <c r="L4369" s="36"/>
      <c r="M4369" s="36"/>
      <c r="N4369" s="36"/>
      <c r="O4369" s="34"/>
      <c r="P4369" s="34"/>
      <c r="Q4369" s="80">
        <f t="shared" si="206"/>
        <v>0</v>
      </c>
      <c r="T4369" s="8" t="str">
        <f>+IFERROR(VLOOKUP(B4369,$B$5:B4368,1,FALSE),"")</f>
        <v/>
      </c>
      <c r="U4369" s="8" t="str">
        <f t="shared" si="204"/>
        <v>DUPLICATE</v>
      </c>
      <c r="W4369" s="75" t="str">
        <f t="shared" si="205"/>
        <v xml:space="preserve"> </v>
      </c>
    </row>
    <row r="4370" spans="1:23">
      <c r="A4370" s="35"/>
      <c r="B4370" s="34"/>
      <c r="C4370" s="3"/>
      <c r="D4370" s="34"/>
      <c r="E4370" s="34"/>
      <c r="F4370" s="34"/>
      <c r="G4370" s="34"/>
      <c r="H4370" s="34"/>
      <c r="I4370" s="34"/>
      <c r="J4370" s="34"/>
      <c r="K4370" s="36"/>
      <c r="L4370" s="36"/>
      <c r="M4370" s="36"/>
      <c r="N4370" s="36"/>
      <c r="O4370" s="34"/>
      <c r="P4370" s="34"/>
      <c r="Q4370" s="80">
        <f t="shared" si="206"/>
        <v>0</v>
      </c>
      <c r="T4370" s="8" t="str">
        <f>+IFERROR(VLOOKUP(B4370,$B$5:B4369,1,FALSE),"")</f>
        <v/>
      </c>
      <c r="U4370" s="8" t="str">
        <f t="shared" si="204"/>
        <v>DUPLICATE</v>
      </c>
      <c r="W4370" s="75" t="str">
        <f t="shared" si="205"/>
        <v xml:space="preserve"> </v>
      </c>
    </row>
    <row r="4371" spans="1:23">
      <c r="A4371" s="35"/>
      <c r="B4371" s="34"/>
      <c r="C4371" s="3"/>
      <c r="D4371" s="34"/>
      <c r="E4371" s="34"/>
      <c r="F4371" s="34"/>
      <c r="G4371" s="34"/>
      <c r="H4371" s="34"/>
      <c r="I4371" s="34"/>
      <c r="J4371" s="34"/>
      <c r="K4371" s="36"/>
      <c r="L4371" s="36"/>
      <c r="M4371" s="36"/>
      <c r="N4371" s="36"/>
      <c r="O4371" s="34"/>
      <c r="P4371" s="34"/>
      <c r="Q4371" s="80">
        <f t="shared" si="206"/>
        <v>0</v>
      </c>
      <c r="T4371" s="8" t="str">
        <f>+IFERROR(VLOOKUP(B4371,$B$5:B4370,1,FALSE),"")</f>
        <v/>
      </c>
      <c r="U4371" s="8" t="str">
        <f t="shared" si="204"/>
        <v>DUPLICATE</v>
      </c>
      <c r="W4371" s="75" t="str">
        <f t="shared" si="205"/>
        <v xml:space="preserve"> </v>
      </c>
    </row>
    <row r="4372" spans="1:23">
      <c r="A4372" s="35"/>
      <c r="B4372" s="34"/>
      <c r="C4372" s="3"/>
      <c r="D4372" s="34"/>
      <c r="E4372" s="34"/>
      <c r="F4372" s="34"/>
      <c r="G4372" s="34"/>
      <c r="H4372" s="34"/>
      <c r="I4372" s="34"/>
      <c r="J4372" s="34"/>
      <c r="K4372" s="36"/>
      <c r="L4372" s="36"/>
      <c r="M4372" s="36"/>
      <c r="N4372" s="36"/>
      <c r="O4372" s="34"/>
      <c r="P4372" s="34"/>
      <c r="Q4372" s="80">
        <f t="shared" si="206"/>
        <v>0</v>
      </c>
      <c r="T4372" s="8" t="str">
        <f>+IFERROR(VLOOKUP(B4372,$B$5:B4371,1,FALSE),"")</f>
        <v/>
      </c>
      <c r="U4372" s="8" t="str">
        <f t="shared" si="204"/>
        <v>DUPLICATE</v>
      </c>
      <c r="W4372" s="75" t="str">
        <f t="shared" si="205"/>
        <v xml:space="preserve"> </v>
      </c>
    </row>
    <row r="4373" spans="1:23">
      <c r="A4373" s="35"/>
      <c r="B4373" s="34"/>
      <c r="C4373" s="3"/>
      <c r="D4373" s="34"/>
      <c r="E4373" s="34"/>
      <c r="F4373" s="34"/>
      <c r="G4373" s="34"/>
      <c r="H4373" s="34"/>
      <c r="I4373" s="34"/>
      <c r="J4373" s="34"/>
      <c r="K4373" s="36"/>
      <c r="L4373" s="36"/>
      <c r="M4373" s="36"/>
      <c r="N4373" s="36"/>
      <c r="O4373" s="34"/>
      <c r="P4373" s="34"/>
      <c r="Q4373" s="80">
        <f t="shared" si="206"/>
        <v>0</v>
      </c>
      <c r="T4373" s="8" t="str">
        <f>+IFERROR(VLOOKUP(B4373,$B$5:B4372,1,FALSE),"")</f>
        <v/>
      </c>
      <c r="U4373" s="8" t="str">
        <f t="shared" si="204"/>
        <v>DUPLICATE</v>
      </c>
      <c r="W4373" s="75" t="str">
        <f t="shared" si="205"/>
        <v xml:space="preserve"> </v>
      </c>
    </row>
    <row r="4374" spans="1:23">
      <c r="A4374" s="35"/>
      <c r="B4374" s="34"/>
      <c r="C4374" s="3"/>
      <c r="D4374" s="34"/>
      <c r="E4374" s="34"/>
      <c r="F4374" s="34"/>
      <c r="G4374" s="34"/>
      <c r="H4374" s="34"/>
      <c r="I4374" s="34"/>
      <c r="J4374" s="34"/>
      <c r="K4374" s="36"/>
      <c r="L4374" s="36"/>
      <c r="M4374" s="36"/>
      <c r="N4374" s="36"/>
      <c r="O4374" s="34"/>
      <c r="P4374" s="34"/>
      <c r="Q4374" s="80">
        <f t="shared" si="206"/>
        <v>0</v>
      </c>
      <c r="T4374" s="8" t="str">
        <f>+IFERROR(VLOOKUP(B4374,$B$5:B4373,1,FALSE),"")</f>
        <v/>
      </c>
      <c r="U4374" s="8" t="str">
        <f t="shared" si="204"/>
        <v>DUPLICATE</v>
      </c>
      <c r="W4374" s="75" t="str">
        <f t="shared" si="205"/>
        <v xml:space="preserve"> </v>
      </c>
    </row>
    <row r="4375" spans="1:23">
      <c r="A4375" s="35"/>
      <c r="B4375" s="34"/>
      <c r="C4375" s="3"/>
      <c r="D4375" s="34"/>
      <c r="E4375" s="34"/>
      <c r="F4375" s="34"/>
      <c r="G4375" s="34"/>
      <c r="H4375" s="34"/>
      <c r="I4375" s="34"/>
      <c r="J4375" s="34"/>
      <c r="K4375" s="36"/>
      <c r="L4375" s="36"/>
      <c r="M4375" s="36"/>
      <c r="N4375" s="36"/>
      <c r="O4375" s="34"/>
      <c r="P4375" s="34"/>
      <c r="Q4375" s="80">
        <f t="shared" si="206"/>
        <v>0</v>
      </c>
      <c r="T4375" s="8" t="str">
        <f>+IFERROR(VLOOKUP(B4375,$B$5:B4374,1,FALSE),"")</f>
        <v/>
      </c>
      <c r="U4375" s="8" t="str">
        <f t="shared" si="204"/>
        <v>DUPLICATE</v>
      </c>
      <c r="W4375" s="75" t="str">
        <f t="shared" si="205"/>
        <v xml:space="preserve"> </v>
      </c>
    </row>
    <row r="4376" spans="1:23">
      <c r="A4376" s="35"/>
      <c r="B4376" s="34"/>
      <c r="C4376" s="3"/>
      <c r="D4376" s="34"/>
      <c r="E4376" s="34"/>
      <c r="F4376" s="34"/>
      <c r="G4376" s="34"/>
      <c r="H4376" s="34"/>
      <c r="I4376" s="34"/>
      <c r="J4376" s="34"/>
      <c r="K4376" s="36"/>
      <c r="L4376" s="36"/>
      <c r="M4376" s="36"/>
      <c r="N4376" s="36"/>
      <c r="O4376" s="34"/>
      <c r="P4376" s="34"/>
      <c r="Q4376" s="80">
        <f t="shared" si="206"/>
        <v>0</v>
      </c>
      <c r="T4376" s="8" t="str">
        <f>+IFERROR(VLOOKUP(B4376,$B$5:B4375,1,FALSE),"")</f>
        <v/>
      </c>
      <c r="U4376" s="8" t="str">
        <f t="shared" si="204"/>
        <v>DUPLICATE</v>
      </c>
      <c r="W4376" s="75" t="str">
        <f t="shared" si="205"/>
        <v xml:space="preserve"> </v>
      </c>
    </row>
    <row r="4377" spans="1:23">
      <c r="A4377" s="35"/>
      <c r="B4377" s="34"/>
      <c r="C4377" s="3"/>
      <c r="D4377" s="34"/>
      <c r="E4377" s="34"/>
      <c r="F4377" s="34"/>
      <c r="G4377" s="34"/>
      <c r="H4377" s="34"/>
      <c r="I4377" s="34"/>
      <c r="J4377" s="34"/>
      <c r="K4377" s="36"/>
      <c r="L4377" s="36"/>
      <c r="M4377" s="36"/>
      <c r="N4377" s="36"/>
      <c r="O4377" s="34"/>
      <c r="P4377" s="34"/>
      <c r="Q4377" s="80">
        <f t="shared" si="206"/>
        <v>0</v>
      </c>
      <c r="T4377" s="8" t="str">
        <f>+IFERROR(VLOOKUP(B4377,$B$5:B4376,1,FALSE),"")</f>
        <v/>
      </c>
      <c r="U4377" s="8" t="str">
        <f t="shared" si="204"/>
        <v>DUPLICATE</v>
      </c>
      <c r="W4377" s="75" t="str">
        <f t="shared" si="205"/>
        <v xml:space="preserve"> </v>
      </c>
    </row>
    <row r="4378" spans="1:23">
      <c r="A4378" s="35"/>
      <c r="B4378" s="34"/>
      <c r="C4378" s="3"/>
      <c r="D4378" s="34"/>
      <c r="E4378" s="34"/>
      <c r="F4378" s="34"/>
      <c r="G4378" s="34"/>
      <c r="H4378" s="34"/>
      <c r="I4378" s="34"/>
      <c r="J4378" s="34"/>
      <c r="K4378" s="36"/>
      <c r="L4378" s="36"/>
      <c r="M4378" s="36"/>
      <c r="N4378" s="36"/>
      <c r="O4378" s="34"/>
      <c r="P4378" s="34"/>
      <c r="Q4378" s="80">
        <f t="shared" si="206"/>
        <v>0</v>
      </c>
      <c r="T4378" s="8" t="str">
        <f>+IFERROR(VLOOKUP(B4378,$B$5:B4377,1,FALSE),"")</f>
        <v/>
      </c>
      <c r="U4378" s="8" t="str">
        <f t="shared" si="204"/>
        <v>DUPLICATE</v>
      </c>
      <c r="W4378" s="75" t="str">
        <f t="shared" si="205"/>
        <v xml:space="preserve"> </v>
      </c>
    </row>
    <row r="4379" spans="1:23">
      <c r="A4379" s="35"/>
      <c r="B4379" s="34"/>
      <c r="C4379" s="3"/>
      <c r="D4379" s="34"/>
      <c r="E4379" s="34"/>
      <c r="F4379" s="34"/>
      <c r="G4379" s="34"/>
      <c r="H4379" s="34"/>
      <c r="I4379" s="34"/>
      <c r="J4379" s="34"/>
      <c r="K4379" s="36"/>
      <c r="L4379" s="36"/>
      <c r="M4379" s="36"/>
      <c r="N4379" s="36"/>
      <c r="O4379" s="34"/>
      <c r="P4379" s="34"/>
      <c r="Q4379" s="80">
        <f t="shared" si="206"/>
        <v>0</v>
      </c>
      <c r="T4379" s="8" t="str">
        <f>+IFERROR(VLOOKUP(B4379,$B$5:B4378,1,FALSE),"")</f>
        <v/>
      </c>
      <c r="U4379" s="8" t="str">
        <f t="shared" si="204"/>
        <v>DUPLICATE</v>
      </c>
      <c r="W4379" s="75" t="str">
        <f t="shared" si="205"/>
        <v xml:space="preserve"> </v>
      </c>
    </row>
    <row r="4380" spans="1:23">
      <c r="A4380" s="35"/>
      <c r="B4380" s="34"/>
      <c r="C4380" s="3"/>
      <c r="D4380" s="34"/>
      <c r="E4380" s="34"/>
      <c r="F4380" s="34"/>
      <c r="G4380" s="34"/>
      <c r="H4380" s="34"/>
      <c r="I4380" s="34"/>
      <c r="J4380" s="34"/>
      <c r="K4380" s="36"/>
      <c r="L4380" s="36"/>
      <c r="M4380" s="36"/>
      <c r="N4380" s="36"/>
      <c r="O4380" s="34"/>
      <c r="P4380" s="34"/>
      <c r="Q4380" s="80">
        <f t="shared" si="206"/>
        <v>0</v>
      </c>
      <c r="T4380" s="8" t="str">
        <f>+IFERROR(VLOOKUP(B4380,$B$5:B4379,1,FALSE),"")</f>
        <v/>
      </c>
      <c r="U4380" s="8" t="str">
        <f t="shared" si="204"/>
        <v>DUPLICATE</v>
      </c>
      <c r="W4380" s="75" t="str">
        <f t="shared" si="205"/>
        <v xml:space="preserve"> </v>
      </c>
    </row>
    <row r="4381" spans="1:23">
      <c r="A4381" s="35"/>
      <c r="B4381" s="34"/>
      <c r="C4381" s="3"/>
      <c r="D4381" s="34"/>
      <c r="E4381" s="34"/>
      <c r="F4381" s="34"/>
      <c r="G4381" s="34"/>
      <c r="H4381" s="34"/>
      <c r="I4381" s="34"/>
      <c r="J4381" s="34"/>
      <c r="K4381" s="36"/>
      <c r="L4381" s="36"/>
      <c r="M4381" s="36"/>
      <c r="N4381" s="36"/>
      <c r="O4381" s="34"/>
      <c r="P4381" s="34"/>
      <c r="Q4381" s="80">
        <f t="shared" si="206"/>
        <v>0</v>
      </c>
      <c r="T4381" s="8" t="str">
        <f>+IFERROR(VLOOKUP(B4381,$B$5:B4380,1,FALSE),"")</f>
        <v/>
      </c>
      <c r="U4381" s="8" t="str">
        <f t="shared" si="204"/>
        <v>DUPLICATE</v>
      </c>
      <c r="W4381" s="75" t="str">
        <f t="shared" si="205"/>
        <v xml:space="preserve"> </v>
      </c>
    </row>
    <row r="4382" spans="1:23">
      <c r="A4382" s="35"/>
      <c r="B4382" s="34"/>
      <c r="C4382" s="3"/>
      <c r="D4382" s="34"/>
      <c r="E4382" s="34"/>
      <c r="F4382" s="34"/>
      <c r="G4382" s="34"/>
      <c r="H4382" s="34"/>
      <c r="I4382" s="34"/>
      <c r="J4382" s="34"/>
      <c r="K4382" s="36"/>
      <c r="L4382" s="36"/>
      <c r="M4382" s="36"/>
      <c r="N4382" s="36"/>
      <c r="O4382" s="34"/>
      <c r="P4382" s="34"/>
      <c r="Q4382" s="80">
        <f t="shared" si="206"/>
        <v>0</v>
      </c>
      <c r="T4382" s="8" t="str">
        <f>+IFERROR(VLOOKUP(B4382,$B$5:B4381,1,FALSE),"")</f>
        <v/>
      </c>
      <c r="U4382" s="8" t="str">
        <f t="shared" si="204"/>
        <v>DUPLICATE</v>
      </c>
      <c r="W4382" s="75" t="str">
        <f t="shared" si="205"/>
        <v xml:space="preserve"> </v>
      </c>
    </row>
    <row r="4383" spans="1:23">
      <c r="A4383" s="35"/>
      <c r="B4383" s="34"/>
      <c r="C4383" s="3"/>
      <c r="D4383" s="34"/>
      <c r="E4383" s="34"/>
      <c r="F4383" s="34"/>
      <c r="G4383" s="34"/>
      <c r="H4383" s="34"/>
      <c r="I4383" s="34"/>
      <c r="J4383" s="34"/>
      <c r="K4383" s="36"/>
      <c r="L4383" s="36"/>
      <c r="M4383" s="36"/>
      <c r="N4383" s="36"/>
      <c r="O4383" s="34"/>
      <c r="P4383" s="34"/>
      <c r="Q4383" s="80">
        <f t="shared" si="206"/>
        <v>0</v>
      </c>
      <c r="T4383" s="8" t="str">
        <f>+IFERROR(VLOOKUP(B4383,$B$5:B4382,1,FALSE),"")</f>
        <v/>
      </c>
      <c r="U4383" s="8" t="str">
        <f t="shared" si="204"/>
        <v>DUPLICATE</v>
      </c>
      <c r="W4383" s="75" t="str">
        <f t="shared" si="205"/>
        <v xml:space="preserve"> </v>
      </c>
    </row>
    <row r="4384" spans="1:23">
      <c r="A4384" s="35"/>
      <c r="B4384" s="34"/>
      <c r="C4384" s="3"/>
      <c r="D4384" s="34"/>
      <c r="E4384" s="34"/>
      <c r="F4384" s="34"/>
      <c r="G4384" s="34"/>
      <c r="H4384" s="34"/>
      <c r="I4384" s="34"/>
      <c r="J4384" s="34"/>
      <c r="K4384" s="36"/>
      <c r="L4384" s="36"/>
      <c r="M4384" s="36"/>
      <c r="N4384" s="36"/>
      <c r="O4384" s="34"/>
      <c r="P4384" s="34"/>
      <c r="Q4384" s="80">
        <f t="shared" si="206"/>
        <v>0</v>
      </c>
      <c r="T4384" s="8" t="str">
        <f>+IFERROR(VLOOKUP(B4384,$B$5:B4383,1,FALSE),"")</f>
        <v/>
      </c>
      <c r="U4384" s="8" t="str">
        <f t="shared" si="204"/>
        <v>DUPLICATE</v>
      </c>
      <c r="W4384" s="75" t="str">
        <f t="shared" si="205"/>
        <v xml:space="preserve"> </v>
      </c>
    </row>
    <row r="4385" spans="1:23">
      <c r="A4385" s="35"/>
      <c r="B4385" s="34"/>
      <c r="C4385" s="3"/>
      <c r="D4385" s="34"/>
      <c r="E4385" s="34"/>
      <c r="F4385" s="34"/>
      <c r="G4385" s="34"/>
      <c r="H4385" s="34"/>
      <c r="I4385" s="34"/>
      <c r="J4385" s="34"/>
      <c r="K4385" s="36"/>
      <c r="L4385" s="36"/>
      <c r="M4385" s="36"/>
      <c r="N4385" s="36"/>
      <c r="O4385" s="34"/>
      <c r="P4385" s="34"/>
      <c r="Q4385" s="80">
        <f t="shared" si="206"/>
        <v>0</v>
      </c>
      <c r="T4385" s="8" t="str">
        <f>+IFERROR(VLOOKUP(B4385,$B$5:B4384,1,FALSE),"")</f>
        <v/>
      </c>
      <c r="U4385" s="8" t="str">
        <f t="shared" si="204"/>
        <v>DUPLICATE</v>
      </c>
      <c r="W4385" s="75" t="str">
        <f t="shared" si="205"/>
        <v xml:space="preserve"> </v>
      </c>
    </row>
    <row r="4386" spans="1:23">
      <c r="A4386" s="35"/>
      <c r="B4386" s="34"/>
      <c r="C4386" s="3"/>
      <c r="D4386" s="34"/>
      <c r="E4386" s="34"/>
      <c r="F4386" s="34"/>
      <c r="G4386" s="34"/>
      <c r="H4386" s="34"/>
      <c r="I4386" s="34"/>
      <c r="J4386" s="34"/>
      <c r="K4386" s="36"/>
      <c r="L4386" s="36"/>
      <c r="M4386" s="36"/>
      <c r="N4386" s="36"/>
      <c r="O4386" s="34"/>
      <c r="P4386" s="34"/>
      <c r="Q4386" s="80">
        <f t="shared" si="206"/>
        <v>0</v>
      </c>
      <c r="T4386" s="8" t="str">
        <f>+IFERROR(VLOOKUP(B4386,$B$5:B4385,1,FALSE),"")</f>
        <v/>
      </c>
      <c r="U4386" s="8" t="str">
        <f t="shared" si="204"/>
        <v>DUPLICATE</v>
      </c>
      <c r="W4386" s="75" t="str">
        <f t="shared" si="205"/>
        <v xml:space="preserve"> </v>
      </c>
    </row>
    <row r="4387" spans="1:23">
      <c r="A4387" s="35"/>
      <c r="B4387" s="34"/>
      <c r="C4387" s="3"/>
      <c r="D4387" s="34"/>
      <c r="E4387" s="34"/>
      <c r="F4387" s="34"/>
      <c r="G4387" s="34"/>
      <c r="H4387" s="34"/>
      <c r="I4387" s="34"/>
      <c r="J4387" s="34"/>
      <c r="K4387" s="36"/>
      <c r="L4387" s="36"/>
      <c r="M4387" s="36"/>
      <c r="N4387" s="36"/>
      <c r="O4387" s="34"/>
      <c r="P4387" s="34"/>
      <c r="Q4387" s="80">
        <f t="shared" si="206"/>
        <v>0</v>
      </c>
      <c r="T4387" s="8" t="str">
        <f>+IFERROR(VLOOKUP(B4387,$B$5:B4386,1,FALSE),"")</f>
        <v/>
      </c>
      <c r="U4387" s="8" t="str">
        <f t="shared" si="204"/>
        <v>DUPLICATE</v>
      </c>
      <c r="W4387" s="75" t="str">
        <f t="shared" si="205"/>
        <v xml:space="preserve"> </v>
      </c>
    </row>
    <row r="4388" spans="1:23">
      <c r="A4388" s="35"/>
      <c r="B4388" s="34"/>
      <c r="C4388" s="3"/>
      <c r="D4388" s="34"/>
      <c r="E4388" s="34"/>
      <c r="F4388" s="34"/>
      <c r="G4388" s="34"/>
      <c r="H4388" s="34"/>
      <c r="I4388" s="34"/>
      <c r="J4388" s="34"/>
      <c r="K4388" s="36"/>
      <c r="L4388" s="36"/>
      <c r="M4388" s="36"/>
      <c r="N4388" s="36"/>
      <c r="O4388" s="34"/>
      <c r="P4388" s="34"/>
      <c r="Q4388" s="80">
        <f t="shared" si="206"/>
        <v>0</v>
      </c>
      <c r="T4388" s="8" t="str">
        <f>+IFERROR(VLOOKUP(B4388,$B$5:B4387,1,FALSE),"")</f>
        <v/>
      </c>
      <c r="U4388" s="8" t="str">
        <f t="shared" si="204"/>
        <v>DUPLICATE</v>
      </c>
      <c r="W4388" s="75" t="str">
        <f t="shared" si="205"/>
        <v xml:space="preserve"> </v>
      </c>
    </row>
    <row r="4389" spans="1:23">
      <c r="A4389" s="35"/>
      <c r="B4389" s="34"/>
      <c r="C4389" s="3"/>
      <c r="D4389" s="34"/>
      <c r="E4389" s="34"/>
      <c r="F4389" s="34"/>
      <c r="G4389" s="34"/>
      <c r="H4389" s="34"/>
      <c r="I4389" s="34"/>
      <c r="J4389" s="34"/>
      <c r="K4389" s="36"/>
      <c r="L4389" s="36"/>
      <c r="M4389" s="36"/>
      <c r="N4389" s="36"/>
      <c r="O4389" s="34"/>
      <c r="P4389" s="34"/>
      <c r="Q4389" s="80">
        <f t="shared" si="206"/>
        <v>0</v>
      </c>
      <c r="T4389" s="8" t="str">
        <f>+IFERROR(VLOOKUP(B4389,$B$5:B4388,1,FALSE),"")</f>
        <v/>
      </c>
      <c r="U4389" s="8" t="str">
        <f t="shared" si="204"/>
        <v>DUPLICATE</v>
      </c>
      <c r="W4389" s="75" t="str">
        <f t="shared" si="205"/>
        <v xml:space="preserve"> </v>
      </c>
    </row>
    <row r="4390" spans="1:23">
      <c r="A4390" s="35"/>
      <c r="B4390" s="34"/>
      <c r="C4390" s="3"/>
      <c r="D4390" s="34"/>
      <c r="E4390" s="34"/>
      <c r="F4390" s="34"/>
      <c r="G4390" s="34"/>
      <c r="H4390" s="34"/>
      <c r="I4390" s="34"/>
      <c r="J4390" s="34"/>
      <c r="K4390" s="36"/>
      <c r="L4390" s="36"/>
      <c r="M4390" s="36"/>
      <c r="N4390" s="36"/>
      <c r="O4390" s="34"/>
      <c r="P4390" s="34"/>
      <c r="Q4390" s="80">
        <f t="shared" si="206"/>
        <v>0</v>
      </c>
      <c r="T4390" s="8" t="str">
        <f>+IFERROR(VLOOKUP(B4390,$B$5:B4389,1,FALSE),"")</f>
        <v/>
      </c>
      <c r="U4390" s="8" t="str">
        <f t="shared" si="204"/>
        <v>DUPLICATE</v>
      </c>
      <c r="W4390" s="75" t="str">
        <f t="shared" si="205"/>
        <v xml:space="preserve"> </v>
      </c>
    </row>
    <row r="4391" spans="1:23">
      <c r="A4391" s="35"/>
      <c r="B4391" s="34"/>
      <c r="C4391" s="3"/>
      <c r="D4391" s="34"/>
      <c r="E4391" s="34"/>
      <c r="F4391" s="34"/>
      <c r="G4391" s="34"/>
      <c r="H4391" s="34"/>
      <c r="I4391" s="34"/>
      <c r="J4391" s="34"/>
      <c r="K4391" s="36"/>
      <c r="L4391" s="36"/>
      <c r="M4391" s="36"/>
      <c r="N4391" s="36"/>
      <c r="O4391" s="34"/>
      <c r="P4391" s="34"/>
      <c r="Q4391" s="80">
        <f t="shared" si="206"/>
        <v>0</v>
      </c>
      <c r="T4391" s="8" t="str">
        <f>+IFERROR(VLOOKUP(B4391,$B$5:B4390,1,FALSE),"")</f>
        <v/>
      </c>
      <c r="U4391" s="8" t="str">
        <f t="shared" si="204"/>
        <v>DUPLICATE</v>
      </c>
      <c r="W4391" s="75" t="str">
        <f t="shared" si="205"/>
        <v xml:space="preserve"> </v>
      </c>
    </row>
    <row r="4392" spans="1:23">
      <c r="A4392" s="35"/>
      <c r="B4392" s="34"/>
      <c r="C4392" s="3"/>
      <c r="D4392" s="34"/>
      <c r="E4392" s="34"/>
      <c r="F4392" s="34"/>
      <c r="G4392" s="34"/>
      <c r="H4392" s="34"/>
      <c r="I4392" s="34"/>
      <c r="J4392" s="34"/>
      <c r="K4392" s="36"/>
      <c r="L4392" s="36"/>
      <c r="M4392" s="36"/>
      <c r="N4392" s="36"/>
      <c r="O4392" s="34"/>
      <c r="P4392" s="34"/>
      <c r="Q4392" s="80">
        <f t="shared" si="206"/>
        <v>0</v>
      </c>
      <c r="T4392" s="8" t="str">
        <f>+IFERROR(VLOOKUP(B4392,$B$5:B4391,1,FALSE),"")</f>
        <v/>
      </c>
      <c r="U4392" s="8" t="str">
        <f t="shared" si="204"/>
        <v>DUPLICATE</v>
      </c>
      <c r="W4392" s="75" t="str">
        <f t="shared" si="205"/>
        <v xml:space="preserve"> </v>
      </c>
    </row>
    <row r="4393" spans="1:23">
      <c r="A4393" s="35"/>
      <c r="B4393" s="34"/>
      <c r="C4393" s="3"/>
      <c r="D4393" s="34"/>
      <c r="E4393" s="34"/>
      <c r="F4393" s="34"/>
      <c r="G4393" s="34"/>
      <c r="H4393" s="34"/>
      <c r="I4393" s="34"/>
      <c r="J4393" s="34"/>
      <c r="K4393" s="36"/>
      <c r="L4393" s="36"/>
      <c r="M4393" s="36"/>
      <c r="N4393" s="36"/>
      <c r="O4393" s="34"/>
      <c r="P4393" s="34"/>
      <c r="Q4393" s="80">
        <f t="shared" si="206"/>
        <v>0</v>
      </c>
      <c r="T4393" s="8" t="str">
        <f>+IFERROR(VLOOKUP(B4393,$B$5:B4392,1,FALSE),"")</f>
        <v/>
      </c>
      <c r="U4393" s="8" t="str">
        <f t="shared" si="204"/>
        <v>DUPLICATE</v>
      </c>
      <c r="W4393" s="75" t="str">
        <f t="shared" si="205"/>
        <v xml:space="preserve"> </v>
      </c>
    </row>
    <row r="4394" spans="1:23">
      <c r="A4394" s="35"/>
      <c r="B4394" s="34"/>
      <c r="C4394" s="3"/>
      <c r="D4394" s="34"/>
      <c r="E4394" s="34"/>
      <c r="F4394" s="34"/>
      <c r="G4394" s="34"/>
      <c r="H4394" s="34"/>
      <c r="I4394" s="34"/>
      <c r="J4394" s="34"/>
      <c r="K4394" s="36"/>
      <c r="L4394" s="36"/>
      <c r="M4394" s="36"/>
      <c r="N4394" s="36"/>
      <c r="O4394" s="34"/>
      <c r="P4394" s="34"/>
      <c r="Q4394" s="80">
        <f t="shared" si="206"/>
        <v>0</v>
      </c>
      <c r="T4394" s="8" t="str">
        <f>+IFERROR(VLOOKUP(B4394,$B$5:B4393,1,FALSE),"")</f>
        <v/>
      </c>
      <c r="U4394" s="8" t="str">
        <f t="shared" si="204"/>
        <v>DUPLICATE</v>
      </c>
      <c r="W4394" s="75" t="str">
        <f t="shared" si="205"/>
        <v xml:space="preserve"> </v>
      </c>
    </row>
    <row r="4395" spans="1:23">
      <c r="A4395" s="35"/>
      <c r="B4395" s="34"/>
      <c r="C4395" s="3"/>
      <c r="D4395" s="34"/>
      <c r="E4395" s="34"/>
      <c r="F4395" s="34"/>
      <c r="G4395" s="34"/>
      <c r="H4395" s="34"/>
      <c r="I4395" s="34"/>
      <c r="J4395" s="34"/>
      <c r="K4395" s="36"/>
      <c r="L4395" s="36"/>
      <c r="M4395" s="36"/>
      <c r="N4395" s="36"/>
      <c r="O4395" s="34"/>
      <c r="P4395" s="34"/>
      <c r="Q4395" s="80">
        <f t="shared" si="206"/>
        <v>0</v>
      </c>
      <c r="T4395" s="8" t="str">
        <f>+IFERROR(VLOOKUP(B4395,$B$5:B4394,1,FALSE),"")</f>
        <v/>
      </c>
      <c r="U4395" s="8" t="str">
        <f t="shared" si="204"/>
        <v>DUPLICATE</v>
      </c>
      <c r="W4395" s="75" t="str">
        <f t="shared" si="205"/>
        <v xml:space="preserve"> </v>
      </c>
    </row>
    <row r="4396" spans="1:23">
      <c r="A4396" s="35"/>
      <c r="B4396" s="34"/>
      <c r="C4396" s="3"/>
      <c r="D4396" s="34"/>
      <c r="E4396" s="34"/>
      <c r="F4396" s="34"/>
      <c r="G4396" s="34"/>
      <c r="H4396" s="34"/>
      <c r="I4396" s="34"/>
      <c r="J4396" s="34"/>
      <c r="K4396" s="36"/>
      <c r="L4396" s="36"/>
      <c r="M4396" s="36"/>
      <c r="N4396" s="36"/>
      <c r="O4396" s="34"/>
      <c r="P4396" s="34"/>
      <c r="Q4396" s="80">
        <f t="shared" si="206"/>
        <v>0</v>
      </c>
      <c r="T4396" s="8" t="str">
        <f>+IFERROR(VLOOKUP(B4396,$B$5:B4395,1,FALSE),"")</f>
        <v/>
      </c>
      <c r="U4396" s="8" t="str">
        <f t="shared" si="204"/>
        <v>DUPLICATE</v>
      </c>
      <c r="W4396" s="75" t="str">
        <f t="shared" si="205"/>
        <v xml:space="preserve"> </v>
      </c>
    </row>
    <row r="4397" spans="1:23">
      <c r="A4397" s="35"/>
      <c r="B4397" s="34"/>
      <c r="C4397" s="3"/>
      <c r="D4397" s="34"/>
      <c r="E4397" s="34"/>
      <c r="F4397" s="34"/>
      <c r="G4397" s="34"/>
      <c r="H4397" s="34"/>
      <c r="I4397" s="34"/>
      <c r="J4397" s="34"/>
      <c r="K4397" s="36"/>
      <c r="L4397" s="36"/>
      <c r="M4397" s="36"/>
      <c r="N4397" s="36"/>
      <c r="O4397" s="34"/>
      <c r="P4397" s="34"/>
      <c r="Q4397" s="80">
        <f t="shared" si="206"/>
        <v>0</v>
      </c>
      <c r="T4397" s="8" t="str">
        <f>+IFERROR(VLOOKUP(B4397,$B$5:B4396,1,FALSE),"")</f>
        <v/>
      </c>
      <c r="U4397" s="8" t="str">
        <f t="shared" si="204"/>
        <v>DUPLICATE</v>
      </c>
      <c r="W4397" s="75" t="str">
        <f t="shared" si="205"/>
        <v xml:space="preserve"> </v>
      </c>
    </row>
    <row r="4398" spans="1:23">
      <c r="A4398" s="35"/>
      <c r="B4398" s="34"/>
      <c r="C4398" s="3"/>
      <c r="D4398" s="34"/>
      <c r="E4398" s="34"/>
      <c r="F4398" s="34"/>
      <c r="G4398" s="34"/>
      <c r="H4398" s="34"/>
      <c r="I4398" s="34"/>
      <c r="J4398" s="34"/>
      <c r="K4398" s="36"/>
      <c r="L4398" s="36"/>
      <c r="M4398" s="36"/>
      <c r="N4398" s="36"/>
      <c r="O4398" s="34"/>
      <c r="P4398" s="34"/>
      <c r="Q4398" s="80">
        <f t="shared" si="206"/>
        <v>0</v>
      </c>
      <c r="T4398" s="8" t="str">
        <f>+IFERROR(VLOOKUP(B4398,$B$5:B4397,1,FALSE),"")</f>
        <v/>
      </c>
      <c r="U4398" s="8" t="str">
        <f t="shared" si="204"/>
        <v>DUPLICATE</v>
      </c>
      <c r="W4398" s="75" t="str">
        <f t="shared" si="205"/>
        <v xml:space="preserve"> </v>
      </c>
    </row>
    <row r="4399" spans="1:23">
      <c r="A4399" s="35"/>
      <c r="B4399" s="34"/>
      <c r="C4399" s="3"/>
      <c r="D4399" s="34"/>
      <c r="E4399" s="34"/>
      <c r="F4399" s="34"/>
      <c r="G4399" s="34"/>
      <c r="H4399" s="34"/>
      <c r="I4399" s="34"/>
      <c r="J4399" s="34"/>
      <c r="K4399" s="36"/>
      <c r="L4399" s="36"/>
      <c r="M4399" s="36"/>
      <c r="N4399" s="36"/>
      <c r="O4399" s="34"/>
      <c r="P4399" s="34"/>
      <c r="Q4399" s="80">
        <f t="shared" si="206"/>
        <v>0</v>
      </c>
      <c r="T4399" s="8" t="str">
        <f>+IFERROR(VLOOKUP(B4399,$B$5:B4398,1,FALSE),"")</f>
        <v/>
      </c>
      <c r="U4399" s="8" t="str">
        <f t="shared" si="204"/>
        <v>DUPLICATE</v>
      </c>
      <c r="W4399" s="75" t="str">
        <f t="shared" si="205"/>
        <v xml:space="preserve"> </v>
      </c>
    </row>
    <row r="4400" spans="1:23">
      <c r="A4400" s="35"/>
      <c r="B4400" s="34"/>
      <c r="C4400" s="3"/>
      <c r="D4400" s="34"/>
      <c r="E4400" s="34"/>
      <c r="F4400" s="34"/>
      <c r="G4400" s="34"/>
      <c r="H4400" s="34"/>
      <c r="I4400" s="34"/>
      <c r="J4400" s="34"/>
      <c r="K4400" s="36"/>
      <c r="L4400" s="36"/>
      <c r="M4400" s="36"/>
      <c r="N4400" s="36"/>
      <c r="O4400" s="34"/>
      <c r="P4400" s="34"/>
      <c r="Q4400" s="80">
        <f t="shared" si="206"/>
        <v>0</v>
      </c>
      <c r="T4400" s="8" t="str">
        <f>+IFERROR(VLOOKUP(B4400,$B$5:B4399,1,FALSE),"")</f>
        <v/>
      </c>
      <c r="U4400" s="8" t="str">
        <f t="shared" si="204"/>
        <v>DUPLICATE</v>
      </c>
      <c r="W4400" s="75" t="str">
        <f t="shared" si="205"/>
        <v xml:space="preserve"> </v>
      </c>
    </row>
    <row r="4401" spans="1:23">
      <c r="A4401" s="35"/>
      <c r="B4401" s="34"/>
      <c r="C4401" s="3"/>
      <c r="D4401" s="34"/>
      <c r="E4401" s="34"/>
      <c r="F4401" s="34"/>
      <c r="G4401" s="34"/>
      <c r="H4401" s="34"/>
      <c r="I4401" s="34"/>
      <c r="J4401" s="34"/>
      <c r="K4401" s="36"/>
      <c r="L4401" s="36"/>
      <c r="M4401" s="36"/>
      <c r="N4401" s="36"/>
      <c r="O4401" s="34"/>
      <c r="P4401" s="34"/>
      <c r="Q4401" s="80">
        <f t="shared" si="206"/>
        <v>0</v>
      </c>
      <c r="T4401" s="8" t="str">
        <f>+IFERROR(VLOOKUP(B4401,$B$5:B4400,1,FALSE),"")</f>
        <v/>
      </c>
      <c r="U4401" s="8" t="str">
        <f t="shared" si="204"/>
        <v>DUPLICATE</v>
      </c>
      <c r="W4401" s="75" t="str">
        <f t="shared" si="205"/>
        <v xml:space="preserve"> </v>
      </c>
    </row>
    <row r="4402" spans="1:23">
      <c r="A4402" s="35"/>
      <c r="B4402" s="34"/>
      <c r="C4402" s="3"/>
      <c r="D4402" s="34"/>
      <c r="E4402" s="34"/>
      <c r="F4402" s="34"/>
      <c r="G4402" s="34"/>
      <c r="H4402" s="34"/>
      <c r="I4402" s="34"/>
      <c r="J4402" s="34"/>
      <c r="K4402" s="36"/>
      <c r="L4402" s="36"/>
      <c r="M4402" s="36"/>
      <c r="N4402" s="36"/>
      <c r="O4402" s="34"/>
      <c r="P4402" s="34"/>
      <c r="Q4402" s="80">
        <f t="shared" si="206"/>
        <v>0</v>
      </c>
      <c r="T4402" s="8" t="str">
        <f>+IFERROR(VLOOKUP(B4402,$B$5:B4401,1,FALSE),"")</f>
        <v/>
      </c>
      <c r="U4402" s="8" t="str">
        <f t="shared" si="204"/>
        <v>DUPLICATE</v>
      </c>
      <c r="W4402" s="75" t="str">
        <f t="shared" si="205"/>
        <v xml:space="preserve"> </v>
      </c>
    </row>
    <row r="4403" spans="1:23">
      <c r="A4403" s="35"/>
      <c r="B4403" s="34"/>
      <c r="C4403" s="3"/>
      <c r="D4403" s="34"/>
      <c r="E4403" s="34"/>
      <c r="F4403" s="34"/>
      <c r="G4403" s="34"/>
      <c r="H4403" s="34"/>
      <c r="I4403" s="34"/>
      <c r="J4403" s="34"/>
      <c r="K4403" s="36"/>
      <c r="L4403" s="36"/>
      <c r="M4403" s="36"/>
      <c r="N4403" s="36"/>
      <c r="O4403" s="34"/>
      <c r="P4403" s="34"/>
      <c r="Q4403" s="80">
        <f t="shared" si="206"/>
        <v>0</v>
      </c>
      <c r="T4403" s="8" t="str">
        <f>+IFERROR(VLOOKUP(B4403,$B$5:B4402,1,FALSE),"")</f>
        <v/>
      </c>
      <c r="U4403" s="8" t="str">
        <f t="shared" si="204"/>
        <v>DUPLICATE</v>
      </c>
      <c r="W4403" s="75" t="str">
        <f t="shared" si="205"/>
        <v xml:space="preserve"> </v>
      </c>
    </row>
    <row r="4404" spans="1:23">
      <c r="A4404" s="35"/>
      <c r="B4404" s="34"/>
      <c r="C4404" s="3"/>
      <c r="D4404" s="34"/>
      <c r="E4404" s="34"/>
      <c r="F4404" s="34"/>
      <c r="G4404" s="34"/>
      <c r="H4404" s="34"/>
      <c r="I4404" s="34"/>
      <c r="J4404" s="34"/>
      <c r="K4404" s="36"/>
      <c r="L4404" s="36"/>
      <c r="M4404" s="36"/>
      <c r="N4404" s="36"/>
      <c r="O4404" s="34"/>
      <c r="P4404" s="34"/>
      <c r="Q4404" s="80">
        <f t="shared" si="206"/>
        <v>0</v>
      </c>
      <c r="T4404" s="8" t="str">
        <f>+IFERROR(VLOOKUP(B4404,$B$5:B4403,1,FALSE),"")</f>
        <v/>
      </c>
      <c r="U4404" s="8" t="str">
        <f t="shared" si="204"/>
        <v>DUPLICATE</v>
      </c>
      <c r="W4404" s="75" t="str">
        <f t="shared" si="205"/>
        <v xml:space="preserve"> </v>
      </c>
    </row>
    <row r="4405" spans="1:23">
      <c r="A4405" s="35"/>
      <c r="B4405" s="34"/>
      <c r="C4405" s="3"/>
      <c r="D4405" s="34"/>
      <c r="E4405" s="34"/>
      <c r="F4405" s="34"/>
      <c r="G4405" s="34"/>
      <c r="H4405" s="34"/>
      <c r="I4405" s="34"/>
      <c r="J4405" s="34"/>
      <c r="K4405" s="36"/>
      <c r="L4405" s="36"/>
      <c r="M4405" s="36"/>
      <c r="N4405" s="36"/>
      <c r="O4405" s="34"/>
      <c r="P4405" s="34"/>
      <c r="Q4405" s="80">
        <f t="shared" si="206"/>
        <v>0</v>
      </c>
      <c r="T4405" s="8" t="str">
        <f>+IFERROR(VLOOKUP(B4405,$B$5:B4404,1,FALSE),"")</f>
        <v/>
      </c>
      <c r="U4405" s="8" t="str">
        <f t="shared" si="204"/>
        <v>DUPLICATE</v>
      </c>
      <c r="W4405" s="75" t="str">
        <f t="shared" si="205"/>
        <v xml:space="preserve"> </v>
      </c>
    </row>
    <row r="4406" spans="1:23">
      <c r="A4406" s="35"/>
      <c r="B4406" s="34"/>
      <c r="C4406" s="3"/>
      <c r="D4406" s="34"/>
      <c r="E4406" s="34"/>
      <c r="F4406" s="34"/>
      <c r="G4406" s="34"/>
      <c r="H4406" s="34"/>
      <c r="I4406" s="34"/>
      <c r="J4406" s="34"/>
      <c r="K4406" s="36"/>
      <c r="L4406" s="36"/>
      <c r="M4406" s="36"/>
      <c r="N4406" s="36"/>
      <c r="O4406" s="34"/>
      <c r="P4406" s="34"/>
      <c r="Q4406" s="80">
        <f t="shared" si="206"/>
        <v>0</v>
      </c>
      <c r="T4406" s="8" t="str">
        <f>+IFERROR(VLOOKUP(B4406,$B$5:B4405,1,FALSE),"")</f>
        <v/>
      </c>
      <c r="U4406" s="8" t="str">
        <f t="shared" si="204"/>
        <v>DUPLICATE</v>
      </c>
      <c r="W4406" s="75" t="str">
        <f t="shared" si="205"/>
        <v xml:space="preserve"> </v>
      </c>
    </row>
    <row r="4407" spans="1:23">
      <c r="A4407" s="35"/>
      <c r="B4407" s="34"/>
      <c r="C4407" s="3"/>
      <c r="D4407" s="34"/>
      <c r="E4407" s="34"/>
      <c r="F4407" s="34"/>
      <c r="G4407" s="34"/>
      <c r="H4407" s="34"/>
      <c r="I4407" s="34"/>
      <c r="J4407" s="34"/>
      <c r="K4407" s="36"/>
      <c r="L4407" s="36"/>
      <c r="M4407" s="36"/>
      <c r="N4407" s="36"/>
      <c r="O4407" s="34"/>
      <c r="P4407" s="34"/>
      <c r="Q4407" s="80">
        <f t="shared" si="206"/>
        <v>0</v>
      </c>
      <c r="T4407" s="8" t="str">
        <f>+IFERROR(VLOOKUP(B4407,$B$5:B4406,1,FALSE),"")</f>
        <v/>
      </c>
      <c r="U4407" s="8" t="str">
        <f t="shared" si="204"/>
        <v>DUPLICATE</v>
      </c>
      <c r="W4407" s="75" t="str">
        <f t="shared" si="205"/>
        <v xml:space="preserve"> </v>
      </c>
    </row>
    <row r="4408" spans="1:23">
      <c r="A4408" s="35"/>
      <c r="B4408" s="34"/>
      <c r="C4408" s="3"/>
      <c r="D4408" s="34"/>
      <c r="E4408" s="34"/>
      <c r="F4408" s="34"/>
      <c r="G4408" s="34"/>
      <c r="H4408" s="34"/>
      <c r="I4408" s="34"/>
      <c r="J4408" s="34"/>
      <c r="K4408" s="36"/>
      <c r="L4408" s="36"/>
      <c r="M4408" s="36"/>
      <c r="N4408" s="36"/>
      <c r="O4408" s="34"/>
      <c r="P4408" s="34"/>
      <c r="Q4408" s="80">
        <f t="shared" si="206"/>
        <v>0</v>
      </c>
      <c r="T4408" s="8" t="str">
        <f>+IFERROR(VLOOKUP(B4408,$B$5:B4407,1,FALSE),"")</f>
        <v/>
      </c>
      <c r="U4408" s="8" t="str">
        <f t="shared" si="204"/>
        <v>DUPLICATE</v>
      </c>
      <c r="W4408" s="75" t="str">
        <f t="shared" si="205"/>
        <v xml:space="preserve"> </v>
      </c>
    </row>
    <row r="4409" spans="1:23">
      <c r="A4409" s="35"/>
      <c r="B4409" s="34"/>
      <c r="C4409" s="3"/>
      <c r="D4409" s="34"/>
      <c r="E4409" s="34"/>
      <c r="F4409" s="34"/>
      <c r="G4409" s="34"/>
      <c r="H4409" s="34"/>
      <c r="I4409" s="34"/>
      <c r="J4409" s="34"/>
      <c r="K4409" s="36"/>
      <c r="L4409" s="36"/>
      <c r="M4409" s="36"/>
      <c r="N4409" s="36"/>
      <c r="O4409" s="34"/>
      <c r="P4409" s="34"/>
      <c r="Q4409" s="80">
        <f t="shared" si="206"/>
        <v>0</v>
      </c>
      <c r="T4409" s="8" t="str">
        <f>+IFERROR(VLOOKUP(B4409,$B$5:B4408,1,FALSE),"")</f>
        <v/>
      </c>
      <c r="U4409" s="8" t="str">
        <f t="shared" si="204"/>
        <v>DUPLICATE</v>
      </c>
      <c r="W4409" s="75" t="str">
        <f t="shared" si="205"/>
        <v xml:space="preserve"> </v>
      </c>
    </row>
    <row r="4410" spans="1:23">
      <c r="A4410" s="35"/>
      <c r="B4410" s="34"/>
      <c r="C4410" s="3"/>
      <c r="D4410" s="34"/>
      <c r="E4410" s="34"/>
      <c r="F4410" s="34"/>
      <c r="G4410" s="34"/>
      <c r="H4410" s="34"/>
      <c r="I4410" s="34"/>
      <c r="J4410" s="34"/>
      <c r="K4410" s="36"/>
      <c r="L4410" s="36"/>
      <c r="M4410" s="36"/>
      <c r="N4410" s="36"/>
      <c r="O4410" s="34"/>
      <c r="P4410" s="34"/>
      <c r="Q4410" s="80">
        <f t="shared" si="206"/>
        <v>0</v>
      </c>
      <c r="T4410" s="8" t="str">
        <f>+IFERROR(VLOOKUP(B4410,$B$5:B4409,1,FALSE),"")</f>
        <v/>
      </c>
      <c r="U4410" s="8" t="str">
        <f t="shared" si="204"/>
        <v>DUPLICATE</v>
      </c>
      <c r="W4410" s="75" t="str">
        <f t="shared" si="205"/>
        <v xml:space="preserve"> </v>
      </c>
    </row>
    <row r="4411" spans="1:23">
      <c r="A4411" s="35"/>
      <c r="B4411" s="34"/>
      <c r="C4411" s="3"/>
      <c r="D4411" s="34"/>
      <c r="E4411" s="34"/>
      <c r="F4411" s="34"/>
      <c r="G4411" s="34"/>
      <c r="H4411" s="34"/>
      <c r="I4411" s="34"/>
      <c r="J4411" s="34"/>
      <c r="K4411" s="36"/>
      <c r="L4411" s="36"/>
      <c r="M4411" s="36"/>
      <c r="N4411" s="36"/>
      <c r="O4411" s="34"/>
      <c r="P4411" s="34"/>
      <c r="Q4411" s="80">
        <f t="shared" si="206"/>
        <v>0</v>
      </c>
      <c r="T4411" s="8" t="str">
        <f>+IFERROR(VLOOKUP(B4411,$B$5:B4410,1,FALSE),"")</f>
        <v/>
      </c>
      <c r="U4411" s="8" t="str">
        <f t="shared" si="204"/>
        <v>DUPLICATE</v>
      </c>
      <c r="W4411" s="75" t="str">
        <f t="shared" si="205"/>
        <v xml:space="preserve"> </v>
      </c>
    </row>
    <row r="4412" spans="1:23">
      <c r="A4412" s="35"/>
      <c r="B4412" s="34"/>
      <c r="C4412" s="3"/>
      <c r="D4412" s="34"/>
      <c r="E4412" s="34"/>
      <c r="F4412" s="34"/>
      <c r="G4412" s="34"/>
      <c r="H4412" s="34"/>
      <c r="I4412" s="34"/>
      <c r="J4412" s="34"/>
      <c r="K4412" s="36"/>
      <c r="L4412" s="36"/>
      <c r="M4412" s="36"/>
      <c r="N4412" s="36"/>
      <c r="O4412" s="34"/>
      <c r="P4412" s="34"/>
      <c r="Q4412" s="80">
        <f t="shared" si="206"/>
        <v>0</v>
      </c>
      <c r="T4412" s="8" t="str">
        <f>+IFERROR(VLOOKUP(B4412,$B$5:B4411,1,FALSE),"")</f>
        <v/>
      </c>
      <c r="U4412" s="8" t="str">
        <f t="shared" si="204"/>
        <v>DUPLICATE</v>
      </c>
      <c r="W4412" s="75" t="str">
        <f t="shared" si="205"/>
        <v xml:space="preserve"> </v>
      </c>
    </row>
    <row r="4413" spans="1:23">
      <c r="A4413" s="35"/>
      <c r="B4413" s="34"/>
      <c r="C4413" s="3"/>
      <c r="D4413" s="34"/>
      <c r="E4413" s="34"/>
      <c r="F4413" s="34"/>
      <c r="G4413" s="34"/>
      <c r="H4413" s="34"/>
      <c r="I4413" s="34"/>
      <c r="J4413" s="34"/>
      <c r="K4413" s="36"/>
      <c r="L4413" s="36"/>
      <c r="M4413" s="36"/>
      <c r="N4413" s="36"/>
      <c r="O4413" s="34"/>
      <c r="P4413" s="34"/>
      <c r="Q4413" s="80">
        <f t="shared" si="206"/>
        <v>0</v>
      </c>
      <c r="T4413" s="8" t="str">
        <f>+IFERROR(VLOOKUP(B4413,$B$5:B4412,1,FALSE),"")</f>
        <v/>
      </c>
      <c r="U4413" s="8" t="str">
        <f t="shared" si="204"/>
        <v>DUPLICATE</v>
      </c>
      <c r="W4413" s="75" t="str">
        <f t="shared" si="205"/>
        <v xml:space="preserve"> </v>
      </c>
    </row>
    <row r="4414" spans="1:23">
      <c r="A4414" s="35"/>
      <c r="B4414" s="34"/>
      <c r="C4414" s="3"/>
      <c r="D4414" s="34"/>
      <c r="E4414" s="34"/>
      <c r="F4414" s="34"/>
      <c r="G4414" s="34"/>
      <c r="H4414" s="34"/>
      <c r="I4414" s="34"/>
      <c r="J4414" s="34"/>
      <c r="K4414" s="36"/>
      <c r="L4414" s="36"/>
      <c r="M4414" s="36"/>
      <c r="N4414" s="36"/>
      <c r="O4414" s="34"/>
      <c r="P4414" s="34"/>
      <c r="Q4414" s="80">
        <f t="shared" si="206"/>
        <v>0</v>
      </c>
      <c r="T4414" s="8" t="str">
        <f>+IFERROR(VLOOKUP(B4414,$B$5:B4413,1,FALSE),"")</f>
        <v/>
      </c>
      <c r="U4414" s="8" t="str">
        <f t="shared" si="204"/>
        <v>DUPLICATE</v>
      </c>
      <c r="W4414" s="75" t="str">
        <f t="shared" si="205"/>
        <v xml:space="preserve"> </v>
      </c>
    </row>
    <row r="4415" spans="1:23">
      <c r="A4415" s="35"/>
      <c r="B4415" s="34"/>
      <c r="C4415" s="3"/>
      <c r="D4415" s="34"/>
      <c r="E4415" s="34"/>
      <c r="F4415" s="34"/>
      <c r="G4415" s="34"/>
      <c r="H4415" s="34"/>
      <c r="I4415" s="34"/>
      <c r="J4415" s="34"/>
      <c r="K4415" s="36"/>
      <c r="L4415" s="36"/>
      <c r="M4415" s="36"/>
      <c r="N4415" s="36"/>
      <c r="O4415" s="34"/>
      <c r="P4415" s="34"/>
      <c r="Q4415" s="80">
        <f t="shared" si="206"/>
        <v>0</v>
      </c>
      <c r="T4415" s="8" t="str">
        <f>+IFERROR(VLOOKUP(B4415,$B$5:B4414,1,FALSE),"")</f>
        <v/>
      </c>
      <c r="U4415" s="8" t="str">
        <f t="shared" si="204"/>
        <v>DUPLICATE</v>
      </c>
      <c r="W4415" s="75" t="str">
        <f t="shared" si="205"/>
        <v xml:space="preserve"> </v>
      </c>
    </row>
    <row r="4416" spans="1:23">
      <c r="A4416" s="35"/>
      <c r="B4416" s="34"/>
      <c r="C4416" s="3"/>
      <c r="D4416" s="34"/>
      <c r="E4416" s="34"/>
      <c r="F4416" s="34"/>
      <c r="G4416" s="34"/>
      <c r="H4416" s="34"/>
      <c r="I4416" s="34"/>
      <c r="J4416" s="34"/>
      <c r="K4416" s="36"/>
      <c r="L4416" s="36"/>
      <c r="M4416" s="36"/>
      <c r="N4416" s="36"/>
      <c r="O4416" s="34"/>
      <c r="P4416" s="34"/>
      <c r="Q4416" s="80">
        <f t="shared" si="206"/>
        <v>0</v>
      </c>
      <c r="T4416" s="8" t="str">
        <f>+IFERROR(VLOOKUP(B4416,$B$5:B4415,1,FALSE),"")</f>
        <v/>
      </c>
      <c r="U4416" s="8" t="str">
        <f t="shared" si="204"/>
        <v>DUPLICATE</v>
      </c>
      <c r="W4416" s="75" t="str">
        <f t="shared" si="205"/>
        <v xml:space="preserve"> </v>
      </c>
    </row>
    <row r="4417" spans="1:23">
      <c r="A4417" s="35"/>
      <c r="B4417" s="34"/>
      <c r="C4417" s="3"/>
      <c r="D4417" s="34"/>
      <c r="E4417" s="34"/>
      <c r="F4417" s="34"/>
      <c r="G4417" s="34"/>
      <c r="H4417" s="34"/>
      <c r="I4417" s="34"/>
      <c r="J4417" s="34"/>
      <c r="K4417" s="36"/>
      <c r="L4417" s="36"/>
      <c r="M4417" s="36"/>
      <c r="N4417" s="36"/>
      <c r="O4417" s="34"/>
      <c r="P4417" s="34"/>
      <c r="Q4417" s="80">
        <f t="shared" si="206"/>
        <v>0</v>
      </c>
      <c r="T4417" s="8" t="str">
        <f>+IFERROR(VLOOKUP(B4417,$B$5:B4416,1,FALSE),"")</f>
        <v/>
      </c>
      <c r="U4417" s="8" t="str">
        <f t="shared" si="204"/>
        <v>DUPLICATE</v>
      </c>
      <c r="W4417" s="75" t="str">
        <f t="shared" si="205"/>
        <v xml:space="preserve"> </v>
      </c>
    </row>
    <row r="4418" spans="1:23">
      <c r="A4418" s="35"/>
      <c r="B4418" s="34"/>
      <c r="C4418" s="3"/>
      <c r="D4418" s="34"/>
      <c r="E4418" s="34"/>
      <c r="F4418" s="34"/>
      <c r="G4418" s="34"/>
      <c r="H4418" s="34"/>
      <c r="I4418" s="34"/>
      <c r="J4418" s="34"/>
      <c r="K4418" s="36"/>
      <c r="L4418" s="36"/>
      <c r="M4418" s="36"/>
      <c r="N4418" s="36"/>
      <c r="O4418" s="34"/>
      <c r="P4418" s="34"/>
      <c r="Q4418" s="80">
        <f t="shared" si="206"/>
        <v>0</v>
      </c>
      <c r="T4418" s="8" t="str">
        <f>+IFERROR(VLOOKUP(B4418,$B$5:B4417,1,FALSE),"")</f>
        <v/>
      </c>
      <c r="U4418" s="8" t="str">
        <f t="shared" si="204"/>
        <v>DUPLICATE</v>
      </c>
      <c r="W4418" s="75" t="str">
        <f t="shared" si="205"/>
        <v xml:space="preserve"> </v>
      </c>
    </row>
    <row r="4419" spans="1:23">
      <c r="A4419" s="35"/>
      <c r="B4419" s="34"/>
      <c r="C4419" s="3"/>
      <c r="D4419" s="34"/>
      <c r="E4419" s="34"/>
      <c r="F4419" s="34"/>
      <c r="G4419" s="34"/>
      <c r="H4419" s="34"/>
      <c r="I4419" s="34"/>
      <c r="J4419" s="34"/>
      <c r="K4419" s="36"/>
      <c r="L4419" s="36"/>
      <c r="M4419" s="36"/>
      <c r="N4419" s="36"/>
      <c r="O4419" s="34"/>
      <c r="P4419" s="34"/>
      <c r="Q4419" s="80">
        <f t="shared" si="206"/>
        <v>0</v>
      </c>
      <c r="T4419" s="8" t="str">
        <f>+IFERROR(VLOOKUP(B4419,$B$5:B4418,1,FALSE),"")</f>
        <v/>
      </c>
      <c r="U4419" s="8" t="str">
        <f t="shared" si="204"/>
        <v>DUPLICATE</v>
      </c>
      <c r="W4419" s="75" t="str">
        <f t="shared" si="205"/>
        <v xml:space="preserve"> </v>
      </c>
    </row>
    <row r="4420" spans="1:23">
      <c r="A4420" s="35"/>
      <c r="B4420" s="34"/>
      <c r="C4420" s="3"/>
      <c r="D4420" s="34"/>
      <c r="E4420" s="34"/>
      <c r="F4420" s="34"/>
      <c r="G4420" s="34"/>
      <c r="H4420" s="34"/>
      <c r="I4420" s="34"/>
      <c r="J4420" s="34"/>
      <c r="K4420" s="36"/>
      <c r="L4420" s="36"/>
      <c r="M4420" s="36"/>
      <c r="N4420" s="36"/>
      <c r="O4420" s="34"/>
      <c r="P4420" s="34"/>
      <c r="Q4420" s="80">
        <f t="shared" si="206"/>
        <v>0</v>
      </c>
      <c r="T4420" s="8" t="str">
        <f>+IFERROR(VLOOKUP(B4420,$B$5:B4419,1,FALSE),"")</f>
        <v/>
      </c>
      <c r="U4420" s="8" t="str">
        <f t="shared" si="204"/>
        <v>DUPLICATE</v>
      </c>
      <c r="W4420" s="75" t="str">
        <f t="shared" si="205"/>
        <v xml:space="preserve"> </v>
      </c>
    </row>
    <row r="4421" spans="1:23">
      <c r="A4421" s="35"/>
      <c r="B4421" s="34"/>
      <c r="C4421" s="3"/>
      <c r="D4421" s="34"/>
      <c r="E4421" s="34"/>
      <c r="F4421" s="34"/>
      <c r="G4421" s="34"/>
      <c r="H4421" s="34"/>
      <c r="I4421" s="34"/>
      <c r="J4421" s="34"/>
      <c r="K4421" s="36"/>
      <c r="L4421" s="36"/>
      <c r="M4421" s="36"/>
      <c r="N4421" s="36"/>
      <c r="O4421" s="34"/>
      <c r="P4421" s="34"/>
      <c r="Q4421" s="80">
        <f t="shared" si="206"/>
        <v>0</v>
      </c>
      <c r="T4421" s="8" t="str">
        <f>+IFERROR(VLOOKUP(B4421,$B$5:B4420,1,FALSE),"")</f>
        <v/>
      </c>
      <c r="U4421" s="8" t="str">
        <f t="shared" ref="U4421:U4484" si="207">+IF(EXACT(T4421,B4421),"DUPLICATE","ORIGINAL")</f>
        <v>DUPLICATE</v>
      </c>
      <c r="W4421" s="75" t="str">
        <f t="shared" ref="W4421:W4484" si="208">CONCATENATE(B4421," ",A4421)</f>
        <v xml:space="preserve"> </v>
      </c>
    </row>
    <row r="4422" spans="1:23">
      <c r="A4422" s="35"/>
      <c r="B4422" s="34"/>
      <c r="C4422" s="3"/>
      <c r="D4422" s="34"/>
      <c r="E4422" s="34"/>
      <c r="F4422" s="34"/>
      <c r="G4422" s="34"/>
      <c r="H4422" s="34"/>
      <c r="I4422" s="34"/>
      <c r="J4422" s="34"/>
      <c r="K4422" s="36"/>
      <c r="L4422" s="36"/>
      <c r="M4422" s="36"/>
      <c r="N4422" s="36"/>
      <c r="O4422" s="34"/>
      <c r="P4422" s="34"/>
      <c r="Q4422" s="80">
        <f t="shared" ref="Q4422:Q4485" si="209">L4422+M4422+N4422</f>
        <v>0</v>
      </c>
      <c r="T4422" s="8" t="str">
        <f>+IFERROR(VLOOKUP(B4422,$B$5:B4421,1,FALSE),"")</f>
        <v/>
      </c>
      <c r="U4422" s="8" t="str">
        <f t="shared" si="207"/>
        <v>DUPLICATE</v>
      </c>
      <c r="W4422" s="75" t="str">
        <f t="shared" si="208"/>
        <v xml:space="preserve"> </v>
      </c>
    </row>
    <row r="4423" spans="1:23">
      <c r="A4423" s="35"/>
      <c r="B4423" s="34"/>
      <c r="C4423" s="3"/>
      <c r="D4423" s="34"/>
      <c r="E4423" s="34"/>
      <c r="F4423" s="34"/>
      <c r="G4423" s="34"/>
      <c r="H4423" s="34"/>
      <c r="I4423" s="34"/>
      <c r="J4423" s="34"/>
      <c r="K4423" s="36"/>
      <c r="L4423" s="36"/>
      <c r="M4423" s="36"/>
      <c r="N4423" s="36"/>
      <c r="O4423" s="34"/>
      <c r="P4423" s="34"/>
      <c r="Q4423" s="80">
        <f t="shared" si="209"/>
        <v>0</v>
      </c>
      <c r="T4423" s="8" t="str">
        <f>+IFERROR(VLOOKUP(B4423,$B$5:B4422,1,FALSE),"")</f>
        <v/>
      </c>
      <c r="U4423" s="8" t="str">
        <f t="shared" si="207"/>
        <v>DUPLICATE</v>
      </c>
      <c r="W4423" s="75" t="str">
        <f t="shared" si="208"/>
        <v xml:space="preserve"> </v>
      </c>
    </row>
    <row r="4424" spans="1:23">
      <c r="A4424" s="35"/>
      <c r="B4424" s="34"/>
      <c r="C4424" s="3"/>
      <c r="D4424" s="34"/>
      <c r="E4424" s="34"/>
      <c r="F4424" s="34"/>
      <c r="G4424" s="34"/>
      <c r="H4424" s="34"/>
      <c r="I4424" s="34"/>
      <c r="J4424" s="34"/>
      <c r="K4424" s="36"/>
      <c r="L4424" s="36"/>
      <c r="M4424" s="36"/>
      <c r="N4424" s="36"/>
      <c r="O4424" s="34"/>
      <c r="P4424" s="34"/>
      <c r="Q4424" s="80">
        <f t="shared" si="209"/>
        <v>0</v>
      </c>
      <c r="T4424" s="8" t="str">
        <f>+IFERROR(VLOOKUP(B4424,$B$5:B4423,1,FALSE),"")</f>
        <v/>
      </c>
      <c r="U4424" s="8" t="str">
        <f t="shared" si="207"/>
        <v>DUPLICATE</v>
      </c>
      <c r="W4424" s="75" t="str">
        <f t="shared" si="208"/>
        <v xml:space="preserve"> </v>
      </c>
    </row>
    <row r="4425" spans="1:23">
      <c r="A4425" s="35"/>
      <c r="B4425" s="34"/>
      <c r="C4425" s="3"/>
      <c r="D4425" s="34"/>
      <c r="E4425" s="34"/>
      <c r="F4425" s="34"/>
      <c r="G4425" s="34"/>
      <c r="H4425" s="34"/>
      <c r="I4425" s="34"/>
      <c r="J4425" s="34"/>
      <c r="K4425" s="36"/>
      <c r="L4425" s="36"/>
      <c r="M4425" s="36"/>
      <c r="N4425" s="36"/>
      <c r="O4425" s="34"/>
      <c r="P4425" s="34"/>
      <c r="Q4425" s="80">
        <f t="shared" si="209"/>
        <v>0</v>
      </c>
      <c r="T4425" s="8" t="str">
        <f>+IFERROR(VLOOKUP(B4425,$B$5:B4424,1,FALSE),"")</f>
        <v/>
      </c>
      <c r="U4425" s="8" t="str">
        <f t="shared" si="207"/>
        <v>DUPLICATE</v>
      </c>
      <c r="W4425" s="75" t="str">
        <f t="shared" si="208"/>
        <v xml:space="preserve"> </v>
      </c>
    </row>
    <row r="4426" spans="1:23">
      <c r="A4426" s="35"/>
      <c r="B4426" s="34"/>
      <c r="C4426" s="3"/>
      <c r="D4426" s="34"/>
      <c r="E4426" s="34"/>
      <c r="F4426" s="34"/>
      <c r="G4426" s="34"/>
      <c r="H4426" s="34"/>
      <c r="I4426" s="34"/>
      <c r="J4426" s="34"/>
      <c r="K4426" s="36"/>
      <c r="L4426" s="36"/>
      <c r="M4426" s="36"/>
      <c r="N4426" s="36"/>
      <c r="O4426" s="34"/>
      <c r="P4426" s="34"/>
      <c r="Q4426" s="80">
        <f t="shared" si="209"/>
        <v>0</v>
      </c>
      <c r="T4426" s="8" t="str">
        <f>+IFERROR(VLOOKUP(B4426,$B$5:B4425,1,FALSE),"")</f>
        <v/>
      </c>
      <c r="U4426" s="8" t="str">
        <f t="shared" si="207"/>
        <v>DUPLICATE</v>
      </c>
      <c r="W4426" s="75" t="str">
        <f t="shared" si="208"/>
        <v xml:space="preserve"> </v>
      </c>
    </row>
    <row r="4427" spans="1:23">
      <c r="A4427" s="35"/>
      <c r="B4427" s="34"/>
      <c r="C4427" s="3"/>
      <c r="D4427" s="34"/>
      <c r="E4427" s="34"/>
      <c r="F4427" s="34"/>
      <c r="G4427" s="34"/>
      <c r="H4427" s="34"/>
      <c r="I4427" s="34"/>
      <c r="J4427" s="34"/>
      <c r="K4427" s="36"/>
      <c r="L4427" s="36"/>
      <c r="M4427" s="36"/>
      <c r="N4427" s="36"/>
      <c r="O4427" s="34"/>
      <c r="P4427" s="34"/>
      <c r="Q4427" s="80">
        <f t="shared" si="209"/>
        <v>0</v>
      </c>
      <c r="T4427" s="8" t="str">
        <f>+IFERROR(VLOOKUP(B4427,$B$5:B4426,1,FALSE),"")</f>
        <v/>
      </c>
      <c r="U4427" s="8" t="str">
        <f t="shared" si="207"/>
        <v>DUPLICATE</v>
      </c>
      <c r="W4427" s="75" t="str">
        <f t="shared" si="208"/>
        <v xml:space="preserve"> </v>
      </c>
    </row>
    <row r="4428" spans="1:23">
      <c r="A4428" s="35"/>
      <c r="B4428" s="34"/>
      <c r="C4428" s="3"/>
      <c r="D4428" s="34"/>
      <c r="E4428" s="34"/>
      <c r="F4428" s="34"/>
      <c r="G4428" s="34"/>
      <c r="H4428" s="34"/>
      <c r="I4428" s="34"/>
      <c r="J4428" s="34"/>
      <c r="K4428" s="36"/>
      <c r="L4428" s="36"/>
      <c r="M4428" s="36"/>
      <c r="N4428" s="36"/>
      <c r="O4428" s="34"/>
      <c r="P4428" s="34"/>
      <c r="Q4428" s="80">
        <f t="shared" si="209"/>
        <v>0</v>
      </c>
      <c r="T4428" s="8" t="str">
        <f>+IFERROR(VLOOKUP(B4428,$B$5:B4427,1,FALSE),"")</f>
        <v/>
      </c>
      <c r="U4428" s="8" t="str">
        <f t="shared" si="207"/>
        <v>DUPLICATE</v>
      </c>
      <c r="W4428" s="75" t="str">
        <f t="shared" si="208"/>
        <v xml:space="preserve"> </v>
      </c>
    </row>
    <row r="4429" spans="1:23">
      <c r="A4429" s="35"/>
      <c r="B4429" s="34"/>
      <c r="C4429" s="3"/>
      <c r="D4429" s="34"/>
      <c r="E4429" s="34"/>
      <c r="F4429" s="34"/>
      <c r="G4429" s="34"/>
      <c r="H4429" s="34"/>
      <c r="I4429" s="34"/>
      <c r="J4429" s="34"/>
      <c r="K4429" s="36"/>
      <c r="L4429" s="36"/>
      <c r="M4429" s="36"/>
      <c r="N4429" s="36"/>
      <c r="O4429" s="34"/>
      <c r="P4429" s="34"/>
      <c r="Q4429" s="80">
        <f t="shared" si="209"/>
        <v>0</v>
      </c>
      <c r="T4429" s="8" t="str">
        <f>+IFERROR(VLOOKUP(B4429,$B$5:B4428,1,FALSE),"")</f>
        <v/>
      </c>
      <c r="U4429" s="8" t="str">
        <f t="shared" si="207"/>
        <v>DUPLICATE</v>
      </c>
      <c r="W4429" s="75" t="str">
        <f t="shared" si="208"/>
        <v xml:space="preserve"> </v>
      </c>
    </row>
    <row r="4430" spans="1:23">
      <c r="A4430" s="35"/>
      <c r="B4430" s="34"/>
      <c r="C4430" s="3"/>
      <c r="D4430" s="34"/>
      <c r="E4430" s="34"/>
      <c r="F4430" s="34"/>
      <c r="G4430" s="34"/>
      <c r="H4430" s="34"/>
      <c r="I4430" s="34"/>
      <c r="J4430" s="34"/>
      <c r="K4430" s="36"/>
      <c r="L4430" s="36"/>
      <c r="M4430" s="36"/>
      <c r="N4430" s="36"/>
      <c r="O4430" s="34"/>
      <c r="P4430" s="34"/>
      <c r="Q4430" s="80">
        <f t="shared" si="209"/>
        <v>0</v>
      </c>
      <c r="T4430" s="8" t="str">
        <f>+IFERROR(VLOOKUP(B4430,$B$5:B4429,1,FALSE),"")</f>
        <v/>
      </c>
      <c r="U4430" s="8" t="str">
        <f t="shared" si="207"/>
        <v>DUPLICATE</v>
      </c>
      <c r="W4430" s="75" t="str">
        <f t="shared" si="208"/>
        <v xml:space="preserve"> </v>
      </c>
    </row>
    <row r="4431" spans="1:23">
      <c r="A4431" s="35"/>
      <c r="B4431" s="34"/>
      <c r="C4431" s="3"/>
      <c r="D4431" s="34"/>
      <c r="E4431" s="34"/>
      <c r="F4431" s="34"/>
      <c r="G4431" s="34"/>
      <c r="H4431" s="34"/>
      <c r="I4431" s="34"/>
      <c r="J4431" s="34"/>
      <c r="K4431" s="36"/>
      <c r="L4431" s="36"/>
      <c r="M4431" s="36"/>
      <c r="N4431" s="36"/>
      <c r="O4431" s="34"/>
      <c r="P4431" s="34"/>
      <c r="Q4431" s="80">
        <f t="shared" si="209"/>
        <v>0</v>
      </c>
      <c r="T4431" s="8" t="str">
        <f>+IFERROR(VLOOKUP(B4431,$B$5:B4430,1,FALSE),"")</f>
        <v/>
      </c>
      <c r="U4431" s="8" t="str">
        <f t="shared" si="207"/>
        <v>DUPLICATE</v>
      </c>
      <c r="W4431" s="75" t="str">
        <f t="shared" si="208"/>
        <v xml:space="preserve"> </v>
      </c>
    </row>
    <row r="4432" spans="1:23">
      <c r="A4432" s="35"/>
      <c r="B4432" s="34"/>
      <c r="C4432" s="3"/>
      <c r="D4432" s="34"/>
      <c r="E4432" s="34"/>
      <c r="F4432" s="34"/>
      <c r="G4432" s="34"/>
      <c r="H4432" s="34"/>
      <c r="I4432" s="34"/>
      <c r="J4432" s="34"/>
      <c r="K4432" s="36"/>
      <c r="L4432" s="36"/>
      <c r="M4432" s="36"/>
      <c r="N4432" s="36"/>
      <c r="O4432" s="34"/>
      <c r="P4432" s="34"/>
      <c r="Q4432" s="80">
        <f t="shared" si="209"/>
        <v>0</v>
      </c>
      <c r="T4432" s="8" t="str">
        <f>+IFERROR(VLOOKUP(B4432,$B$5:B4431,1,FALSE),"")</f>
        <v/>
      </c>
      <c r="U4432" s="8" t="str">
        <f t="shared" si="207"/>
        <v>DUPLICATE</v>
      </c>
      <c r="W4432" s="75" t="str">
        <f t="shared" si="208"/>
        <v xml:space="preserve"> </v>
      </c>
    </row>
    <row r="4433" spans="1:23">
      <c r="A4433" s="35"/>
      <c r="B4433" s="34"/>
      <c r="C4433" s="3"/>
      <c r="D4433" s="34"/>
      <c r="E4433" s="34"/>
      <c r="F4433" s="34"/>
      <c r="G4433" s="34"/>
      <c r="H4433" s="34"/>
      <c r="I4433" s="34"/>
      <c r="J4433" s="34"/>
      <c r="K4433" s="36"/>
      <c r="L4433" s="36"/>
      <c r="M4433" s="36"/>
      <c r="N4433" s="36"/>
      <c r="O4433" s="34"/>
      <c r="P4433" s="34"/>
      <c r="Q4433" s="80">
        <f t="shared" si="209"/>
        <v>0</v>
      </c>
      <c r="T4433" s="8" t="str">
        <f>+IFERROR(VLOOKUP(B4433,$B$5:B4432,1,FALSE),"")</f>
        <v/>
      </c>
      <c r="U4433" s="8" t="str">
        <f t="shared" si="207"/>
        <v>DUPLICATE</v>
      </c>
      <c r="W4433" s="75" t="str">
        <f t="shared" si="208"/>
        <v xml:space="preserve"> </v>
      </c>
    </row>
    <row r="4434" spans="1:23">
      <c r="A4434" s="35"/>
      <c r="B4434" s="34"/>
      <c r="C4434" s="3"/>
      <c r="D4434" s="34"/>
      <c r="E4434" s="34"/>
      <c r="F4434" s="34"/>
      <c r="G4434" s="34"/>
      <c r="H4434" s="34"/>
      <c r="I4434" s="34"/>
      <c r="J4434" s="34"/>
      <c r="K4434" s="36"/>
      <c r="L4434" s="36"/>
      <c r="M4434" s="36"/>
      <c r="N4434" s="36"/>
      <c r="O4434" s="34"/>
      <c r="P4434" s="34"/>
      <c r="Q4434" s="80">
        <f t="shared" si="209"/>
        <v>0</v>
      </c>
      <c r="T4434" s="8" t="str">
        <f>+IFERROR(VLOOKUP(B4434,$B$5:B4433,1,FALSE),"")</f>
        <v/>
      </c>
      <c r="U4434" s="8" t="str">
        <f t="shared" si="207"/>
        <v>DUPLICATE</v>
      </c>
      <c r="W4434" s="75" t="str">
        <f t="shared" si="208"/>
        <v xml:space="preserve"> </v>
      </c>
    </row>
    <row r="4435" spans="1:23">
      <c r="A4435" s="35"/>
      <c r="B4435" s="34"/>
      <c r="C4435" s="3"/>
      <c r="D4435" s="34"/>
      <c r="E4435" s="34"/>
      <c r="F4435" s="34"/>
      <c r="G4435" s="34"/>
      <c r="H4435" s="34"/>
      <c r="I4435" s="34"/>
      <c r="J4435" s="34"/>
      <c r="K4435" s="36"/>
      <c r="L4435" s="36"/>
      <c r="M4435" s="36"/>
      <c r="N4435" s="36"/>
      <c r="O4435" s="34"/>
      <c r="P4435" s="34"/>
      <c r="Q4435" s="80">
        <f t="shared" si="209"/>
        <v>0</v>
      </c>
      <c r="T4435" s="8" t="str">
        <f>+IFERROR(VLOOKUP(B4435,$B$5:B4434,1,FALSE),"")</f>
        <v/>
      </c>
      <c r="U4435" s="8" t="str">
        <f t="shared" si="207"/>
        <v>DUPLICATE</v>
      </c>
      <c r="W4435" s="75" t="str">
        <f t="shared" si="208"/>
        <v xml:space="preserve"> </v>
      </c>
    </row>
    <row r="4436" spans="1:23">
      <c r="A4436" s="35"/>
      <c r="B4436" s="34"/>
      <c r="C4436" s="3"/>
      <c r="D4436" s="34"/>
      <c r="E4436" s="34"/>
      <c r="F4436" s="34"/>
      <c r="G4436" s="34"/>
      <c r="H4436" s="34"/>
      <c r="I4436" s="34"/>
      <c r="J4436" s="34"/>
      <c r="K4436" s="36"/>
      <c r="L4436" s="36"/>
      <c r="M4436" s="36"/>
      <c r="N4436" s="36"/>
      <c r="O4436" s="34"/>
      <c r="P4436" s="34"/>
      <c r="Q4436" s="80">
        <f t="shared" si="209"/>
        <v>0</v>
      </c>
      <c r="T4436" s="8" t="str">
        <f>+IFERROR(VLOOKUP(B4436,$B$5:B4435,1,FALSE),"")</f>
        <v/>
      </c>
      <c r="U4436" s="8" t="str">
        <f t="shared" si="207"/>
        <v>DUPLICATE</v>
      </c>
      <c r="W4436" s="75" t="str">
        <f t="shared" si="208"/>
        <v xml:space="preserve"> </v>
      </c>
    </row>
    <row r="4437" spans="1:23">
      <c r="A4437" s="35"/>
      <c r="B4437" s="34"/>
      <c r="C4437" s="3"/>
      <c r="D4437" s="34"/>
      <c r="E4437" s="34"/>
      <c r="F4437" s="34"/>
      <c r="G4437" s="34"/>
      <c r="H4437" s="34"/>
      <c r="I4437" s="34"/>
      <c r="J4437" s="34"/>
      <c r="K4437" s="36"/>
      <c r="L4437" s="36"/>
      <c r="M4437" s="36"/>
      <c r="N4437" s="36"/>
      <c r="O4437" s="34"/>
      <c r="P4437" s="34"/>
      <c r="Q4437" s="80">
        <f t="shared" si="209"/>
        <v>0</v>
      </c>
      <c r="T4437" s="8" t="str">
        <f>+IFERROR(VLOOKUP(B4437,$B$5:B4436,1,FALSE),"")</f>
        <v/>
      </c>
      <c r="U4437" s="8" t="str">
        <f t="shared" si="207"/>
        <v>DUPLICATE</v>
      </c>
      <c r="W4437" s="75" t="str">
        <f t="shared" si="208"/>
        <v xml:space="preserve"> </v>
      </c>
    </row>
    <row r="4438" spans="1:23">
      <c r="A4438" s="35"/>
      <c r="B4438" s="34"/>
      <c r="C4438" s="3"/>
      <c r="D4438" s="34"/>
      <c r="E4438" s="34"/>
      <c r="F4438" s="34"/>
      <c r="G4438" s="34"/>
      <c r="H4438" s="34"/>
      <c r="I4438" s="34"/>
      <c r="J4438" s="34"/>
      <c r="K4438" s="36"/>
      <c r="L4438" s="36"/>
      <c r="M4438" s="36"/>
      <c r="N4438" s="36"/>
      <c r="O4438" s="34"/>
      <c r="P4438" s="34"/>
      <c r="Q4438" s="80">
        <f t="shared" si="209"/>
        <v>0</v>
      </c>
      <c r="T4438" s="8" t="str">
        <f>+IFERROR(VLOOKUP(B4438,$B$5:B4437,1,FALSE),"")</f>
        <v/>
      </c>
      <c r="U4438" s="8" t="str">
        <f t="shared" si="207"/>
        <v>DUPLICATE</v>
      </c>
      <c r="W4438" s="75" t="str">
        <f t="shared" si="208"/>
        <v xml:space="preserve"> </v>
      </c>
    </row>
    <row r="4439" spans="1:23">
      <c r="A4439" s="35"/>
      <c r="B4439" s="34"/>
      <c r="C4439" s="3"/>
      <c r="D4439" s="34"/>
      <c r="E4439" s="34"/>
      <c r="F4439" s="34"/>
      <c r="G4439" s="34"/>
      <c r="H4439" s="34"/>
      <c r="I4439" s="34"/>
      <c r="J4439" s="34"/>
      <c r="K4439" s="36"/>
      <c r="L4439" s="36"/>
      <c r="M4439" s="36"/>
      <c r="N4439" s="36"/>
      <c r="O4439" s="34"/>
      <c r="P4439" s="34"/>
      <c r="Q4439" s="80">
        <f t="shared" si="209"/>
        <v>0</v>
      </c>
      <c r="T4439" s="8" t="str">
        <f>+IFERROR(VLOOKUP(B4439,$B$5:B4438,1,FALSE),"")</f>
        <v/>
      </c>
      <c r="U4439" s="8" t="str">
        <f t="shared" si="207"/>
        <v>DUPLICATE</v>
      </c>
      <c r="W4439" s="75" t="str">
        <f t="shared" si="208"/>
        <v xml:space="preserve"> </v>
      </c>
    </row>
    <row r="4440" spans="1:23">
      <c r="A4440" s="35"/>
      <c r="B4440" s="34"/>
      <c r="C4440" s="3"/>
      <c r="D4440" s="34"/>
      <c r="E4440" s="34"/>
      <c r="F4440" s="34"/>
      <c r="G4440" s="34"/>
      <c r="H4440" s="34"/>
      <c r="I4440" s="34"/>
      <c r="J4440" s="34"/>
      <c r="K4440" s="36"/>
      <c r="L4440" s="36"/>
      <c r="M4440" s="36"/>
      <c r="N4440" s="36"/>
      <c r="O4440" s="34"/>
      <c r="P4440" s="34"/>
      <c r="Q4440" s="80">
        <f t="shared" si="209"/>
        <v>0</v>
      </c>
      <c r="T4440" s="8" t="str">
        <f>+IFERROR(VLOOKUP(B4440,$B$5:B4439,1,FALSE),"")</f>
        <v/>
      </c>
      <c r="U4440" s="8" t="str">
        <f t="shared" si="207"/>
        <v>DUPLICATE</v>
      </c>
      <c r="W4440" s="75" t="str">
        <f t="shared" si="208"/>
        <v xml:space="preserve"> </v>
      </c>
    </row>
    <row r="4441" spans="1:23">
      <c r="A4441" s="35"/>
      <c r="B4441" s="34"/>
      <c r="C4441" s="3"/>
      <c r="D4441" s="34"/>
      <c r="E4441" s="34"/>
      <c r="F4441" s="34"/>
      <c r="G4441" s="34"/>
      <c r="H4441" s="34"/>
      <c r="I4441" s="34"/>
      <c r="J4441" s="34"/>
      <c r="K4441" s="36"/>
      <c r="L4441" s="36"/>
      <c r="M4441" s="36"/>
      <c r="N4441" s="36"/>
      <c r="O4441" s="34"/>
      <c r="P4441" s="34"/>
      <c r="Q4441" s="80">
        <f t="shared" si="209"/>
        <v>0</v>
      </c>
      <c r="T4441" s="8" t="str">
        <f>+IFERROR(VLOOKUP(B4441,$B$5:B4440,1,FALSE),"")</f>
        <v/>
      </c>
      <c r="U4441" s="8" t="str">
        <f t="shared" si="207"/>
        <v>DUPLICATE</v>
      </c>
      <c r="W4441" s="75" t="str">
        <f t="shared" si="208"/>
        <v xml:space="preserve"> </v>
      </c>
    </row>
    <row r="4442" spans="1:23">
      <c r="A4442" s="35"/>
      <c r="B4442" s="34"/>
      <c r="C4442" s="3"/>
      <c r="D4442" s="34"/>
      <c r="E4442" s="34"/>
      <c r="F4442" s="34"/>
      <c r="G4442" s="34"/>
      <c r="H4442" s="34"/>
      <c r="I4442" s="34"/>
      <c r="J4442" s="34"/>
      <c r="K4442" s="36"/>
      <c r="L4442" s="36"/>
      <c r="M4442" s="36"/>
      <c r="N4442" s="36"/>
      <c r="O4442" s="34"/>
      <c r="P4442" s="34"/>
      <c r="Q4442" s="80">
        <f t="shared" si="209"/>
        <v>0</v>
      </c>
      <c r="T4442" s="8" t="str">
        <f>+IFERROR(VLOOKUP(B4442,$B$5:B4441,1,FALSE),"")</f>
        <v/>
      </c>
      <c r="U4442" s="8" t="str">
        <f t="shared" si="207"/>
        <v>DUPLICATE</v>
      </c>
      <c r="W4442" s="75" t="str">
        <f t="shared" si="208"/>
        <v xml:space="preserve"> </v>
      </c>
    </row>
    <row r="4443" spans="1:23">
      <c r="A4443" s="35"/>
      <c r="B4443" s="34"/>
      <c r="C4443" s="3"/>
      <c r="D4443" s="34"/>
      <c r="E4443" s="34"/>
      <c r="F4443" s="34"/>
      <c r="G4443" s="34"/>
      <c r="H4443" s="34"/>
      <c r="I4443" s="34"/>
      <c r="J4443" s="34"/>
      <c r="K4443" s="36"/>
      <c r="L4443" s="36"/>
      <c r="M4443" s="36"/>
      <c r="N4443" s="36"/>
      <c r="O4443" s="34"/>
      <c r="P4443" s="34"/>
      <c r="Q4443" s="80">
        <f t="shared" si="209"/>
        <v>0</v>
      </c>
      <c r="T4443" s="8" t="str">
        <f>+IFERROR(VLOOKUP(B4443,$B$5:B4442,1,FALSE),"")</f>
        <v/>
      </c>
      <c r="U4443" s="8" t="str">
        <f t="shared" si="207"/>
        <v>DUPLICATE</v>
      </c>
      <c r="W4443" s="75" t="str">
        <f t="shared" si="208"/>
        <v xml:space="preserve"> </v>
      </c>
    </row>
    <row r="4444" spans="1:23">
      <c r="A4444" s="35"/>
      <c r="B4444" s="34"/>
      <c r="C4444" s="3"/>
      <c r="D4444" s="34"/>
      <c r="E4444" s="34"/>
      <c r="F4444" s="34"/>
      <c r="G4444" s="34"/>
      <c r="H4444" s="34"/>
      <c r="I4444" s="34"/>
      <c r="J4444" s="34"/>
      <c r="K4444" s="36"/>
      <c r="L4444" s="36"/>
      <c r="M4444" s="36"/>
      <c r="N4444" s="36"/>
      <c r="O4444" s="34"/>
      <c r="P4444" s="34"/>
      <c r="Q4444" s="80">
        <f t="shared" si="209"/>
        <v>0</v>
      </c>
      <c r="T4444" s="8" t="str">
        <f>+IFERROR(VLOOKUP(B4444,$B$5:B4443,1,FALSE),"")</f>
        <v/>
      </c>
      <c r="U4444" s="8" t="str">
        <f t="shared" si="207"/>
        <v>DUPLICATE</v>
      </c>
      <c r="W4444" s="75" t="str">
        <f t="shared" si="208"/>
        <v xml:space="preserve"> </v>
      </c>
    </row>
    <row r="4445" spans="1:23">
      <c r="A4445" s="35"/>
      <c r="B4445" s="34"/>
      <c r="C4445" s="3"/>
      <c r="D4445" s="34"/>
      <c r="E4445" s="34"/>
      <c r="F4445" s="34"/>
      <c r="G4445" s="34"/>
      <c r="H4445" s="34"/>
      <c r="I4445" s="34"/>
      <c r="J4445" s="34"/>
      <c r="K4445" s="36"/>
      <c r="L4445" s="36"/>
      <c r="M4445" s="36"/>
      <c r="N4445" s="36"/>
      <c r="O4445" s="34"/>
      <c r="P4445" s="34"/>
      <c r="Q4445" s="80">
        <f t="shared" si="209"/>
        <v>0</v>
      </c>
      <c r="T4445" s="8" t="str">
        <f>+IFERROR(VLOOKUP(B4445,$B$5:B4444,1,FALSE),"")</f>
        <v/>
      </c>
      <c r="U4445" s="8" t="str">
        <f t="shared" si="207"/>
        <v>DUPLICATE</v>
      </c>
      <c r="W4445" s="75" t="str">
        <f t="shared" si="208"/>
        <v xml:space="preserve"> </v>
      </c>
    </row>
    <row r="4446" spans="1:23">
      <c r="A4446" s="35"/>
      <c r="B4446" s="34"/>
      <c r="C4446" s="3"/>
      <c r="D4446" s="34"/>
      <c r="E4446" s="34"/>
      <c r="F4446" s="34"/>
      <c r="G4446" s="34"/>
      <c r="H4446" s="34"/>
      <c r="I4446" s="34"/>
      <c r="J4446" s="34"/>
      <c r="K4446" s="36"/>
      <c r="L4446" s="36"/>
      <c r="M4446" s="36"/>
      <c r="N4446" s="36"/>
      <c r="O4446" s="34"/>
      <c r="P4446" s="34"/>
      <c r="Q4446" s="80">
        <f t="shared" si="209"/>
        <v>0</v>
      </c>
      <c r="T4446" s="8" t="str">
        <f>+IFERROR(VLOOKUP(B4446,$B$5:B4445,1,FALSE),"")</f>
        <v/>
      </c>
      <c r="U4446" s="8" t="str">
        <f t="shared" si="207"/>
        <v>DUPLICATE</v>
      </c>
      <c r="W4446" s="75" t="str">
        <f t="shared" si="208"/>
        <v xml:space="preserve"> </v>
      </c>
    </row>
    <row r="4447" spans="1:23">
      <c r="A4447" s="35"/>
      <c r="B4447" s="34"/>
      <c r="C4447" s="3"/>
      <c r="D4447" s="34"/>
      <c r="E4447" s="34"/>
      <c r="F4447" s="34"/>
      <c r="G4447" s="34"/>
      <c r="H4447" s="34"/>
      <c r="I4447" s="34"/>
      <c r="J4447" s="34"/>
      <c r="K4447" s="36"/>
      <c r="L4447" s="36"/>
      <c r="M4447" s="36"/>
      <c r="N4447" s="36"/>
      <c r="O4447" s="34"/>
      <c r="P4447" s="34"/>
      <c r="Q4447" s="80">
        <f t="shared" si="209"/>
        <v>0</v>
      </c>
      <c r="T4447" s="8" t="str">
        <f>+IFERROR(VLOOKUP(B4447,$B$5:B4446,1,FALSE),"")</f>
        <v/>
      </c>
      <c r="U4447" s="8" t="str">
        <f t="shared" si="207"/>
        <v>DUPLICATE</v>
      </c>
      <c r="W4447" s="75" t="str">
        <f t="shared" si="208"/>
        <v xml:space="preserve"> </v>
      </c>
    </row>
    <row r="4448" spans="1:23">
      <c r="A4448" s="35"/>
      <c r="B4448" s="34"/>
      <c r="C4448" s="3"/>
      <c r="D4448" s="34"/>
      <c r="E4448" s="34"/>
      <c r="F4448" s="34"/>
      <c r="G4448" s="34"/>
      <c r="H4448" s="34"/>
      <c r="I4448" s="34"/>
      <c r="J4448" s="34"/>
      <c r="K4448" s="36"/>
      <c r="L4448" s="36"/>
      <c r="M4448" s="36"/>
      <c r="N4448" s="36"/>
      <c r="O4448" s="34"/>
      <c r="P4448" s="34"/>
      <c r="Q4448" s="80">
        <f t="shared" si="209"/>
        <v>0</v>
      </c>
      <c r="T4448" s="8" t="str">
        <f>+IFERROR(VLOOKUP(B4448,$B$5:B4447,1,FALSE),"")</f>
        <v/>
      </c>
      <c r="U4448" s="8" t="str">
        <f t="shared" si="207"/>
        <v>DUPLICATE</v>
      </c>
      <c r="W4448" s="75" t="str">
        <f t="shared" si="208"/>
        <v xml:space="preserve"> </v>
      </c>
    </row>
    <row r="4449" spans="1:23">
      <c r="A4449" s="35"/>
      <c r="B4449" s="34"/>
      <c r="C4449" s="3"/>
      <c r="D4449" s="34"/>
      <c r="E4449" s="34"/>
      <c r="F4449" s="34"/>
      <c r="G4449" s="34"/>
      <c r="H4449" s="34"/>
      <c r="I4449" s="34"/>
      <c r="J4449" s="34"/>
      <c r="K4449" s="36"/>
      <c r="L4449" s="36"/>
      <c r="M4449" s="36"/>
      <c r="N4449" s="36"/>
      <c r="O4449" s="34"/>
      <c r="P4449" s="34"/>
      <c r="Q4449" s="80">
        <f t="shared" si="209"/>
        <v>0</v>
      </c>
      <c r="T4449" s="8" t="str">
        <f>+IFERROR(VLOOKUP(B4449,$B$5:B4448,1,FALSE),"")</f>
        <v/>
      </c>
      <c r="U4449" s="8" t="str">
        <f t="shared" si="207"/>
        <v>DUPLICATE</v>
      </c>
      <c r="W4449" s="75" t="str">
        <f t="shared" si="208"/>
        <v xml:space="preserve"> </v>
      </c>
    </row>
    <row r="4450" spans="1:23">
      <c r="A4450" s="35"/>
      <c r="B4450" s="34"/>
      <c r="C4450" s="3"/>
      <c r="D4450" s="34"/>
      <c r="E4450" s="34"/>
      <c r="F4450" s="34"/>
      <c r="G4450" s="34"/>
      <c r="H4450" s="34"/>
      <c r="I4450" s="34"/>
      <c r="J4450" s="34"/>
      <c r="K4450" s="36"/>
      <c r="L4450" s="36"/>
      <c r="M4450" s="36"/>
      <c r="N4450" s="36"/>
      <c r="O4450" s="34"/>
      <c r="P4450" s="34"/>
      <c r="Q4450" s="80">
        <f t="shared" si="209"/>
        <v>0</v>
      </c>
      <c r="T4450" s="8" t="str">
        <f>+IFERROR(VLOOKUP(B4450,$B$5:B4449,1,FALSE),"")</f>
        <v/>
      </c>
      <c r="U4450" s="8" t="str">
        <f t="shared" si="207"/>
        <v>DUPLICATE</v>
      </c>
      <c r="W4450" s="75" t="str">
        <f t="shared" si="208"/>
        <v xml:space="preserve"> </v>
      </c>
    </row>
    <row r="4451" spans="1:23">
      <c r="A4451" s="35"/>
      <c r="B4451" s="34"/>
      <c r="C4451" s="3"/>
      <c r="D4451" s="34"/>
      <c r="E4451" s="34"/>
      <c r="F4451" s="34"/>
      <c r="G4451" s="34"/>
      <c r="H4451" s="34"/>
      <c r="I4451" s="34"/>
      <c r="J4451" s="34"/>
      <c r="K4451" s="36"/>
      <c r="L4451" s="36"/>
      <c r="M4451" s="36"/>
      <c r="N4451" s="36"/>
      <c r="O4451" s="34"/>
      <c r="P4451" s="34"/>
      <c r="Q4451" s="80">
        <f t="shared" si="209"/>
        <v>0</v>
      </c>
      <c r="T4451" s="8" t="str">
        <f>+IFERROR(VLOOKUP(B4451,$B$5:B4450,1,FALSE),"")</f>
        <v/>
      </c>
      <c r="U4451" s="8" t="str">
        <f t="shared" si="207"/>
        <v>DUPLICATE</v>
      </c>
      <c r="W4451" s="75" t="str">
        <f t="shared" si="208"/>
        <v xml:space="preserve"> </v>
      </c>
    </row>
    <row r="4452" spans="1:23">
      <c r="A4452" s="35"/>
      <c r="B4452" s="34"/>
      <c r="C4452" s="3"/>
      <c r="D4452" s="34"/>
      <c r="E4452" s="34"/>
      <c r="F4452" s="34"/>
      <c r="G4452" s="34"/>
      <c r="H4452" s="34"/>
      <c r="I4452" s="34"/>
      <c r="J4452" s="34"/>
      <c r="K4452" s="36"/>
      <c r="L4452" s="36"/>
      <c r="M4452" s="36"/>
      <c r="N4452" s="36"/>
      <c r="O4452" s="34"/>
      <c r="P4452" s="34"/>
      <c r="Q4452" s="80">
        <f t="shared" si="209"/>
        <v>0</v>
      </c>
      <c r="T4452" s="8" t="str">
        <f>+IFERROR(VLOOKUP(B4452,$B$5:B4451,1,FALSE),"")</f>
        <v/>
      </c>
      <c r="U4452" s="8" t="str">
        <f t="shared" si="207"/>
        <v>DUPLICATE</v>
      </c>
      <c r="W4452" s="75" t="str">
        <f t="shared" si="208"/>
        <v xml:space="preserve"> </v>
      </c>
    </row>
    <row r="4453" spans="1:23">
      <c r="A4453" s="35"/>
      <c r="B4453" s="34"/>
      <c r="C4453" s="3"/>
      <c r="D4453" s="34"/>
      <c r="E4453" s="34"/>
      <c r="F4453" s="34"/>
      <c r="G4453" s="34"/>
      <c r="H4453" s="34"/>
      <c r="I4453" s="34"/>
      <c r="J4453" s="34"/>
      <c r="K4453" s="36"/>
      <c r="L4453" s="36"/>
      <c r="M4453" s="36"/>
      <c r="N4453" s="36"/>
      <c r="O4453" s="34"/>
      <c r="P4453" s="34"/>
      <c r="Q4453" s="80">
        <f t="shared" si="209"/>
        <v>0</v>
      </c>
      <c r="T4453" s="8" t="str">
        <f>+IFERROR(VLOOKUP(B4453,$B$5:B4452,1,FALSE),"")</f>
        <v/>
      </c>
      <c r="U4453" s="8" t="str">
        <f t="shared" si="207"/>
        <v>DUPLICATE</v>
      </c>
      <c r="W4453" s="75" t="str">
        <f t="shared" si="208"/>
        <v xml:space="preserve"> </v>
      </c>
    </row>
    <row r="4454" spans="1:23">
      <c r="A4454" s="35"/>
      <c r="B4454" s="34"/>
      <c r="C4454" s="3"/>
      <c r="D4454" s="34"/>
      <c r="E4454" s="34"/>
      <c r="F4454" s="34"/>
      <c r="G4454" s="34"/>
      <c r="H4454" s="34"/>
      <c r="I4454" s="34"/>
      <c r="J4454" s="34"/>
      <c r="K4454" s="36"/>
      <c r="L4454" s="36"/>
      <c r="M4454" s="36"/>
      <c r="N4454" s="36"/>
      <c r="O4454" s="34"/>
      <c r="P4454" s="34"/>
      <c r="Q4454" s="80">
        <f t="shared" si="209"/>
        <v>0</v>
      </c>
      <c r="T4454" s="8" t="str">
        <f>+IFERROR(VLOOKUP(B4454,$B$5:B4453,1,FALSE),"")</f>
        <v/>
      </c>
      <c r="U4454" s="8" t="str">
        <f t="shared" si="207"/>
        <v>DUPLICATE</v>
      </c>
      <c r="W4454" s="75" t="str">
        <f t="shared" si="208"/>
        <v xml:space="preserve"> </v>
      </c>
    </row>
    <row r="4455" spans="1:23">
      <c r="A4455" s="35"/>
      <c r="B4455" s="34"/>
      <c r="C4455" s="3"/>
      <c r="D4455" s="34"/>
      <c r="E4455" s="34"/>
      <c r="F4455" s="34"/>
      <c r="G4455" s="34"/>
      <c r="H4455" s="34"/>
      <c r="I4455" s="34"/>
      <c r="J4455" s="34"/>
      <c r="K4455" s="36"/>
      <c r="L4455" s="36"/>
      <c r="M4455" s="36"/>
      <c r="N4455" s="36"/>
      <c r="O4455" s="34"/>
      <c r="P4455" s="34"/>
      <c r="Q4455" s="80">
        <f t="shared" si="209"/>
        <v>0</v>
      </c>
      <c r="T4455" s="8" t="str">
        <f>+IFERROR(VLOOKUP(B4455,$B$5:B4454,1,FALSE),"")</f>
        <v/>
      </c>
      <c r="U4455" s="8" t="str">
        <f t="shared" si="207"/>
        <v>DUPLICATE</v>
      </c>
      <c r="W4455" s="75" t="str">
        <f t="shared" si="208"/>
        <v xml:space="preserve"> </v>
      </c>
    </row>
    <row r="4456" spans="1:23">
      <c r="A4456" s="35"/>
      <c r="B4456" s="34"/>
      <c r="C4456" s="3"/>
      <c r="D4456" s="34"/>
      <c r="E4456" s="34"/>
      <c r="F4456" s="34"/>
      <c r="G4456" s="34"/>
      <c r="H4456" s="34"/>
      <c r="I4456" s="34"/>
      <c r="J4456" s="34"/>
      <c r="K4456" s="36"/>
      <c r="L4456" s="36"/>
      <c r="M4456" s="36"/>
      <c r="N4456" s="36"/>
      <c r="O4456" s="34"/>
      <c r="P4456" s="34"/>
      <c r="Q4456" s="80">
        <f t="shared" si="209"/>
        <v>0</v>
      </c>
      <c r="T4456" s="8" t="str">
        <f>+IFERROR(VLOOKUP(B4456,$B$5:B4455,1,FALSE),"")</f>
        <v/>
      </c>
      <c r="U4456" s="8" t="str">
        <f t="shared" si="207"/>
        <v>DUPLICATE</v>
      </c>
      <c r="W4456" s="75" t="str">
        <f t="shared" si="208"/>
        <v xml:space="preserve"> </v>
      </c>
    </row>
    <row r="4457" spans="1:23">
      <c r="A4457" s="35"/>
      <c r="B4457" s="34"/>
      <c r="C4457" s="3"/>
      <c r="D4457" s="34"/>
      <c r="E4457" s="34"/>
      <c r="F4457" s="34"/>
      <c r="G4457" s="34"/>
      <c r="H4457" s="34"/>
      <c r="I4457" s="34"/>
      <c r="J4457" s="34"/>
      <c r="K4457" s="36"/>
      <c r="L4457" s="36"/>
      <c r="M4457" s="36"/>
      <c r="N4457" s="36"/>
      <c r="O4457" s="34"/>
      <c r="P4457" s="34"/>
      <c r="Q4457" s="80">
        <f t="shared" si="209"/>
        <v>0</v>
      </c>
      <c r="T4457" s="8" t="str">
        <f>+IFERROR(VLOOKUP(B4457,$B$5:B4456,1,FALSE),"")</f>
        <v/>
      </c>
      <c r="U4457" s="8" t="str">
        <f t="shared" si="207"/>
        <v>DUPLICATE</v>
      </c>
      <c r="W4457" s="75" t="str">
        <f t="shared" si="208"/>
        <v xml:space="preserve"> </v>
      </c>
    </row>
    <row r="4458" spans="1:23">
      <c r="A4458" s="35"/>
      <c r="B4458" s="34"/>
      <c r="C4458" s="3"/>
      <c r="D4458" s="34"/>
      <c r="E4458" s="34"/>
      <c r="F4458" s="34"/>
      <c r="G4458" s="34"/>
      <c r="H4458" s="34"/>
      <c r="I4458" s="34"/>
      <c r="J4458" s="34"/>
      <c r="K4458" s="36"/>
      <c r="L4458" s="36"/>
      <c r="M4458" s="36"/>
      <c r="N4458" s="36"/>
      <c r="O4458" s="34"/>
      <c r="P4458" s="34"/>
      <c r="Q4458" s="80">
        <f t="shared" si="209"/>
        <v>0</v>
      </c>
      <c r="T4458" s="8" t="str">
        <f>+IFERROR(VLOOKUP(B4458,$B$5:B4457,1,FALSE),"")</f>
        <v/>
      </c>
      <c r="U4458" s="8" t="str">
        <f t="shared" si="207"/>
        <v>DUPLICATE</v>
      </c>
      <c r="W4458" s="75" t="str">
        <f t="shared" si="208"/>
        <v xml:space="preserve"> </v>
      </c>
    </row>
    <row r="4459" spans="1:23">
      <c r="A4459" s="35"/>
      <c r="B4459" s="34"/>
      <c r="C4459" s="3"/>
      <c r="D4459" s="34"/>
      <c r="E4459" s="34"/>
      <c r="F4459" s="34"/>
      <c r="G4459" s="34"/>
      <c r="H4459" s="34"/>
      <c r="I4459" s="34"/>
      <c r="J4459" s="34"/>
      <c r="K4459" s="36"/>
      <c r="L4459" s="36"/>
      <c r="M4459" s="36"/>
      <c r="N4459" s="36"/>
      <c r="O4459" s="34"/>
      <c r="P4459" s="34"/>
      <c r="Q4459" s="80">
        <f t="shared" si="209"/>
        <v>0</v>
      </c>
      <c r="T4459" s="8" t="str">
        <f>+IFERROR(VLOOKUP(B4459,$B$5:B4458,1,FALSE),"")</f>
        <v/>
      </c>
      <c r="U4459" s="8" t="str">
        <f t="shared" si="207"/>
        <v>DUPLICATE</v>
      </c>
      <c r="W4459" s="75" t="str">
        <f t="shared" si="208"/>
        <v xml:space="preserve"> </v>
      </c>
    </row>
    <row r="4460" spans="1:23">
      <c r="A4460" s="35"/>
      <c r="B4460" s="34"/>
      <c r="C4460" s="3"/>
      <c r="D4460" s="34"/>
      <c r="E4460" s="34"/>
      <c r="F4460" s="34"/>
      <c r="G4460" s="34"/>
      <c r="H4460" s="34"/>
      <c r="I4460" s="34"/>
      <c r="J4460" s="34"/>
      <c r="K4460" s="36"/>
      <c r="L4460" s="36"/>
      <c r="M4460" s="36"/>
      <c r="N4460" s="36"/>
      <c r="O4460" s="34"/>
      <c r="P4460" s="34"/>
      <c r="Q4460" s="80">
        <f t="shared" si="209"/>
        <v>0</v>
      </c>
      <c r="T4460" s="8" t="str">
        <f>+IFERROR(VLOOKUP(B4460,$B$5:B4459,1,FALSE),"")</f>
        <v/>
      </c>
      <c r="U4460" s="8" t="str">
        <f t="shared" si="207"/>
        <v>DUPLICATE</v>
      </c>
      <c r="W4460" s="75" t="str">
        <f t="shared" si="208"/>
        <v xml:space="preserve"> </v>
      </c>
    </row>
    <row r="4461" spans="1:23">
      <c r="A4461" s="35"/>
      <c r="B4461" s="34"/>
      <c r="C4461" s="3"/>
      <c r="D4461" s="34"/>
      <c r="E4461" s="34"/>
      <c r="F4461" s="34"/>
      <c r="G4461" s="34"/>
      <c r="H4461" s="34"/>
      <c r="I4461" s="34"/>
      <c r="J4461" s="34"/>
      <c r="K4461" s="36"/>
      <c r="L4461" s="36"/>
      <c r="M4461" s="36"/>
      <c r="N4461" s="36"/>
      <c r="O4461" s="34"/>
      <c r="P4461" s="34"/>
      <c r="Q4461" s="80">
        <f t="shared" si="209"/>
        <v>0</v>
      </c>
      <c r="T4461" s="8" t="str">
        <f>+IFERROR(VLOOKUP(B4461,$B$5:B4460,1,FALSE),"")</f>
        <v/>
      </c>
      <c r="U4461" s="8" t="str">
        <f t="shared" si="207"/>
        <v>DUPLICATE</v>
      </c>
      <c r="W4461" s="75" t="str">
        <f t="shared" si="208"/>
        <v xml:space="preserve"> </v>
      </c>
    </row>
    <row r="4462" spans="1:23">
      <c r="A4462" s="35"/>
      <c r="B4462" s="34"/>
      <c r="C4462" s="3"/>
      <c r="D4462" s="34"/>
      <c r="E4462" s="34"/>
      <c r="F4462" s="34"/>
      <c r="G4462" s="34"/>
      <c r="H4462" s="34"/>
      <c r="I4462" s="34"/>
      <c r="J4462" s="34"/>
      <c r="K4462" s="36"/>
      <c r="L4462" s="36"/>
      <c r="M4462" s="36"/>
      <c r="N4462" s="36"/>
      <c r="O4462" s="34"/>
      <c r="P4462" s="34"/>
      <c r="Q4462" s="80">
        <f t="shared" si="209"/>
        <v>0</v>
      </c>
      <c r="T4462" s="8" t="str">
        <f>+IFERROR(VLOOKUP(B4462,$B$5:B4461,1,FALSE),"")</f>
        <v/>
      </c>
      <c r="U4462" s="8" t="str">
        <f t="shared" si="207"/>
        <v>DUPLICATE</v>
      </c>
      <c r="W4462" s="75" t="str">
        <f t="shared" si="208"/>
        <v xml:space="preserve"> </v>
      </c>
    </row>
    <row r="4463" spans="1:23">
      <c r="A4463" s="35"/>
      <c r="B4463" s="34"/>
      <c r="C4463" s="3"/>
      <c r="D4463" s="34"/>
      <c r="E4463" s="34"/>
      <c r="F4463" s="34"/>
      <c r="G4463" s="34"/>
      <c r="H4463" s="34"/>
      <c r="I4463" s="34"/>
      <c r="J4463" s="34"/>
      <c r="K4463" s="36"/>
      <c r="L4463" s="36"/>
      <c r="M4463" s="36"/>
      <c r="N4463" s="36"/>
      <c r="O4463" s="34"/>
      <c r="P4463" s="34"/>
      <c r="Q4463" s="80">
        <f t="shared" si="209"/>
        <v>0</v>
      </c>
      <c r="T4463" s="8" t="str">
        <f>+IFERROR(VLOOKUP(B4463,$B$5:B4462,1,FALSE),"")</f>
        <v/>
      </c>
      <c r="U4463" s="8" t="str">
        <f t="shared" si="207"/>
        <v>DUPLICATE</v>
      </c>
      <c r="W4463" s="75" t="str">
        <f t="shared" si="208"/>
        <v xml:space="preserve"> </v>
      </c>
    </row>
    <row r="4464" spans="1:23">
      <c r="A4464" s="35"/>
      <c r="B4464" s="34"/>
      <c r="C4464" s="3"/>
      <c r="D4464" s="34"/>
      <c r="E4464" s="34"/>
      <c r="F4464" s="34"/>
      <c r="G4464" s="34"/>
      <c r="H4464" s="34"/>
      <c r="I4464" s="34"/>
      <c r="J4464" s="34"/>
      <c r="K4464" s="36"/>
      <c r="L4464" s="36"/>
      <c r="M4464" s="36"/>
      <c r="N4464" s="36"/>
      <c r="O4464" s="34"/>
      <c r="P4464" s="34"/>
      <c r="Q4464" s="80">
        <f t="shared" si="209"/>
        <v>0</v>
      </c>
      <c r="T4464" s="8" t="str">
        <f>+IFERROR(VLOOKUP(B4464,$B$5:B4463,1,FALSE),"")</f>
        <v/>
      </c>
      <c r="U4464" s="8" t="str">
        <f t="shared" si="207"/>
        <v>DUPLICATE</v>
      </c>
      <c r="W4464" s="75" t="str">
        <f t="shared" si="208"/>
        <v xml:space="preserve"> </v>
      </c>
    </row>
    <row r="4465" spans="1:23">
      <c r="A4465" s="35"/>
      <c r="B4465" s="34"/>
      <c r="C4465" s="3"/>
      <c r="D4465" s="34"/>
      <c r="E4465" s="34"/>
      <c r="F4465" s="34"/>
      <c r="G4465" s="34"/>
      <c r="H4465" s="34"/>
      <c r="I4465" s="34"/>
      <c r="J4465" s="34"/>
      <c r="K4465" s="36"/>
      <c r="L4465" s="36"/>
      <c r="M4465" s="36"/>
      <c r="N4465" s="36"/>
      <c r="O4465" s="34"/>
      <c r="P4465" s="34"/>
      <c r="Q4465" s="80">
        <f t="shared" si="209"/>
        <v>0</v>
      </c>
      <c r="T4465" s="8" t="str">
        <f>+IFERROR(VLOOKUP(B4465,$B$5:B4464,1,FALSE),"")</f>
        <v/>
      </c>
      <c r="U4465" s="8" t="str">
        <f t="shared" si="207"/>
        <v>DUPLICATE</v>
      </c>
      <c r="W4465" s="75" t="str">
        <f t="shared" si="208"/>
        <v xml:space="preserve"> </v>
      </c>
    </row>
    <row r="4466" spans="1:23">
      <c r="A4466" s="35"/>
      <c r="B4466" s="34"/>
      <c r="C4466" s="3"/>
      <c r="D4466" s="34"/>
      <c r="E4466" s="34"/>
      <c r="F4466" s="34"/>
      <c r="G4466" s="34"/>
      <c r="H4466" s="34"/>
      <c r="I4466" s="34"/>
      <c r="J4466" s="34"/>
      <c r="K4466" s="36"/>
      <c r="L4466" s="36"/>
      <c r="M4466" s="36"/>
      <c r="N4466" s="36"/>
      <c r="O4466" s="34"/>
      <c r="P4466" s="34"/>
      <c r="Q4466" s="80">
        <f t="shared" si="209"/>
        <v>0</v>
      </c>
      <c r="T4466" s="8" t="str">
        <f>+IFERROR(VLOOKUP(B4466,$B$5:B4465,1,FALSE),"")</f>
        <v/>
      </c>
      <c r="U4466" s="8" t="str">
        <f t="shared" si="207"/>
        <v>DUPLICATE</v>
      </c>
      <c r="W4466" s="75" t="str">
        <f t="shared" si="208"/>
        <v xml:space="preserve"> </v>
      </c>
    </row>
    <row r="4467" spans="1:23">
      <c r="A4467" s="35"/>
      <c r="B4467" s="34"/>
      <c r="C4467" s="3"/>
      <c r="D4467" s="34"/>
      <c r="E4467" s="34"/>
      <c r="F4467" s="34"/>
      <c r="G4467" s="34"/>
      <c r="H4467" s="34"/>
      <c r="I4467" s="34"/>
      <c r="J4467" s="34"/>
      <c r="K4467" s="36"/>
      <c r="L4467" s="36"/>
      <c r="M4467" s="36"/>
      <c r="N4467" s="36"/>
      <c r="O4467" s="34"/>
      <c r="P4467" s="34"/>
      <c r="Q4467" s="80">
        <f t="shared" si="209"/>
        <v>0</v>
      </c>
      <c r="T4467" s="8" t="str">
        <f>+IFERROR(VLOOKUP(B4467,$B$5:B4466,1,FALSE),"")</f>
        <v/>
      </c>
      <c r="U4467" s="8" t="str">
        <f t="shared" si="207"/>
        <v>DUPLICATE</v>
      </c>
      <c r="W4467" s="75" t="str">
        <f t="shared" si="208"/>
        <v xml:space="preserve"> </v>
      </c>
    </row>
    <row r="4468" spans="1:23">
      <c r="A4468" s="35"/>
      <c r="B4468" s="34"/>
      <c r="C4468" s="3"/>
      <c r="D4468" s="34"/>
      <c r="E4468" s="34"/>
      <c r="F4468" s="34"/>
      <c r="G4468" s="34"/>
      <c r="H4468" s="34"/>
      <c r="I4468" s="34"/>
      <c r="J4468" s="34"/>
      <c r="K4468" s="36"/>
      <c r="L4468" s="36"/>
      <c r="M4468" s="36"/>
      <c r="N4468" s="36"/>
      <c r="O4468" s="34"/>
      <c r="P4468" s="34"/>
      <c r="Q4468" s="80">
        <f t="shared" si="209"/>
        <v>0</v>
      </c>
      <c r="T4468" s="8" t="str">
        <f>+IFERROR(VLOOKUP(B4468,$B$5:B4467,1,FALSE),"")</f>
        <v/>
      </c>
      <c r="U4468" s="8" t="str">
        <f t="shared" si="207"/>
        <v>DUPLICATE</v>
      </c>
      <c r="W4468" s="75" t="str">
        <f t="shared" si="208"/>
        <v xml:space="preserve"> </v>
      </c>
    </row>
    <row r="4469" spans="1:23">
      <c r="A4469" s="35"/>
      <c r="B4469" s="34"/>
      <c r="C4469" s="3"/>
      <c r="D4469" s="34"/>
      <c r="E4469" s="34"/>
      <c r="F4469" s="34"/>
      <c r="G4469" s="34"/>
      <c r="H4469" s="34"/>
      <c r="I4469" s="34"/>
      <c r="J4469" s="34"/>
      <c r="K4469" s="36"/>
      <c r="L4469" s="36"/>
      <c r="M4469" s="36"/>
      <c r="N4469" s="36"/>
      <c r="O4469" s="34"/>
      <c r="P4469" s="34"/>
      <c r="Q4469" s="80">
        <f t="shared" si="209"/>
        <v>0</v>
      </c>
      <c r="T4469" s="8" t="str">
        <f>+IFERROR(VLOOKUP(B4469,$B$5:B4468,1,FALSE),"")</f>
        <v/>
      </c>
      <c r="U4469" s="8" t="str">
        <f t="shared" si="207"/>
        <v>DUPLICATE</v>
      </c>
      <c r="W4469" s="75" t="str">
        <f t="shared" si="208"/>
        <v xml:space="preserve"> </v>
      </c>
    </row>
    <row r="4470" spans="1:23">
      <c r="A4470" s="35"/>
      <c r="B4470" s="34"/>
      <c r="C4470" s="3"/>
      <c r="D4470" s="34"/>
      <c r="E4470" s="34"/>
      <c r="F4470" s="34"/>
      <c r="G4470" s="34"/>
      <c r="H4470" s="34"/>
      <c r="I4470" s="34"/>
      <c r="J4470" s="34"/>
      <c r="K4470" s="36"/>
      <c r="L4470" s="36"/>
      <c r="M4470" s="36"/>
      <c r="N4470" s="36"/>
      <c r="O4470" s="34"/>
      <c r="P4470" s="34"/>
      <c r="Q4470" s="80">
        <f t="shared" si="209"/>
        <v>0</v>
      </c>
      <c r="T4470" s="8" t="str">
        <f>+IFERROR(VLOOKUP(B4470,$B$5:B4469,1,FALSE),"")</f>
        <v/>
      </c>
      <c r="U4470" s="8" t="str">
        <f t="shared" si="207"/>
        <v>DUPLICATE</v>
      </c>
      <c r="W4470" s="75" t="str">
        <f t="shared" si="208"/>
        <v xml:space="preserve"> </v>
      </c>
    </row>
    <row r="4471" spans="1:23">
      <c r="A4471" s="35"/>
      <c r="B4471" s="34"/>
      <c r="C4471" s="3"/>
      <c r="D4471" s="34"/>
      <c r="E4471" s="34"/>
      <c r="F4471" s="34"/>
      <c r="G4471" s="34"/>
      <c r="H4471" s="34"/>
      <c r="I4471" s="34"/>
      <c r="J4471" s="34"/>
      <c r="K4471" s="36"/>
      <c r="L4471" s="36"/>
      <c r="M4471" s="36"/>
      <c r="N4471" s="36"/>
      <c r="O4471" s="34"/>
      <c r="P4471" s="34"/>
      <c r="Q4471" s="80">
        <f t="shared" si="209"/>
        <v>0</v>
      </c>
      <c r="T4471" s="8" t="str">
        <f>+IFERROR(VLOOKUP(B4471,$B$5:B4470,1,FALSE),"")</f>
        <v/>
      </c>
      <c r="U4471" s="8" t="str">
        <f t="shared" si="207"/>
        <v>DUPLICATE</v>
      </c>
      <c r="W4471" s="75" t="str">
        <f t="shared" si="208"/>
        <v xml:space="preserve"> </v>
      </c>
    </row>
    <row r="4472" spans="1:23">
      <c r="A4472" s="35"/>
      <c r="B4472" s="34"/>
      <c r="C4472" s="3"/>
      <c r="D4472" s="34"/>
      <c r="E4472" s="34"/>
      <c r="F4472" s="34"/>
      <c r="G4472" s="34"/>
      <c r="H4472" s="34"/>
      <c r="I4472" s="34"/>
      <c r="J4472" s="34"/>
      <c r="K4472" s="36"/>
      <c r="L4472" s="36"/>
      <c r="M4472" s="36"/>
      <c r="N4472" s="36"/>
      <c r="O4472" s="34"/>
      <c r="P4472" s="34"/>
      <c r="Q4472" s="80">
        <f t="shared" si="209"/>
        <v>0</v>
      </c>
      <c r="T4472" s="8" t="str">
        <f>+IFERROR(VLOOKUP(B4472,$B$5:B4471,1,FALSE),"")</f>
        <v/>
      </c>
      <c r="U4472" s="8" t="str">
        <f t="shared" si="207"/>
        <v>DUPLICATE</v>
      </c>
      <c r="W4472" s="75" t="str">
        <f t="shared" si="208"/>
        <v xml:space="preserve"> </v>
      </c>
    </row>
    <row r="4473" spans="1:23">
      <c r="A4473" s="35"/>
      <c r="B4473" s="34"/>
      <c r="C4473" s="3"/>
      <c r="D4473" s="34"/>
      <c r="E4473" s="34"/>
      <c r="F4473" s="34"/>
      <c r="G4473" s="34"/>
      <c r="H4473" s="34"/>
      <c r="I4473" s="34"/>
      <c r="J4473" s="34"/>
      <c r="K4473" s="36"/>
      <c r="L4473" s="36"/>
      <c r="M4473" s="36"/>
      <c r="N4473" s="36"/>
      <c r="O4473" s="34"/>
      <c r="P4473" s="34"/>
      <c r="Q4473" s="80">
        <f t="shared" si="209"/>
        <v>0</v>
      </c>
      <c r="T4473" s="8" t="str">
        <f>+IFERROR(VLOOKUP(B4473,$B$5:B4472,1,FALSE),"")</f>
        <v/>
      </c>
      <c r="U4473" s="8" t="str">
        <f t="shared" si="207"/>
        <v>DUPLICATE</v>
      </c>
      <c r="W4473" s="75" t="str">
        <f t="shared" si="208"/>
        <v xml:space="preserve"> </v>
      </c>
    </row>
    <row r="4474" spans="1:23">
      <c r="A4474" s="35"/>
      <c r="B4474" s="34"/>
      <c r="C4474" s="3"/>
      <c r="D4474" s="34"/>
      <c r="E4474" s="34"/>
      <c r="F4474" s="34"/>
      <c r="G4474" s="34"/>
      <c r="H4474" s="34"/>
      <c r="I4474" s="34"/>
      <c r="J4474" s="34"/>
      <c r="K4474" s="36"/>
      <c r="L4474" s="36"/>
      <c r="M4474" s="36"/>
      <c r="N4474" s="36"/>
      <c r="O4474" s="34"/>
      <c r="P4474" s="34"/>
      <c r="Q4474" s="80">
        <f t="shared" si="209"/>
        <v>0</v>
      </c>
      <c r="T4474" s="8" t="str">
        <f>+IFERROR(VLOOKUP(B4474,$B$5:B4473,1,FALSE),"")</f>
        <v/>
      </c>
      <c r="U4474" s="8" t="str">
        <f t="shared" si="207"/>
        <v>DUPLICATE</v>
      </c>
      <c r="W4474" s="75" t="str">
        <f t="shared" si="208"/>
        <v xml:space="preserve"> </v>
      </c>
    </row>
    <row r="4475" spans="1:23">
      <c r="A4475" s="35"/>
      <c r="B4475" s="34"/>
      <c r="C4475" s="3"/>
      <c r="D4475" s="34"/>
      <c r="E4475" s="34"/>
      <c r="F4475" s="34"/>
      <c r="G4475" s="34"/>
      <c r="H4475" s="34"/>
      <c r="I4475" s="34"/>
      <c r="J4475" s="34"/>
      <c r="K4475" s="36"/>
      <c r="L4475" s="36"/>
      <c r="M4475" s="36"/>
      <c r="N4475" s="36"/>
      <c r="O4475" s="34"/>
      <c r="P4475" s="34"/>
      <c r="Q4475" s="80">
        <f t="shared" si="209"/>
        <v>0</v>
      </c>
      <c r="T4475" s="8" t="str">
        <f>+IFERROR(VLOOKUP(B4475,$B$5:B4474,1,FALSE),"")</f>
        <v/>
      </c>
      <c r="U4475" s="8" t="str">
        <f t="shared" si="207"/>
        <v>DUPLICATE</v>
      </c>
      <c r="W4475" s="75" t="str">
        <f t="shared" si="208"/>
        <v xml:space="preserve"> </v>
      </c>
    </row>
    <row r="4476" spans="1:23">
      <c r="A4476" s="35"/>
      <c r="B4476" s="34"/>
      <c r="C4476" s="3"/>
      <c r="D4476" s="34"/>
      <c r="E4476" s="34"/>
      <c r="F4476" s="34"/>
      <c r="G4476" s="34"/>
      <c r="H4476" s="34"/>
      <c r="I4476" s="34"/>
      <c r="J4476" s="34"/>
      <c r="K4476" s="36"/>
      <c r="L4476" s="36"/>
      <c r="M4476" s="36"/>
      <c r="N4476" s="36"/>
      <c r="O4476" s="34"/>
      <c r="P4476" s="34"/>
      <c r="Q4476" s="80">
        <f t="shared" si="209"/>
        <v>0</v>
      </c>
      <c r="T4476" s="8" t="str">
        <f>+IFERROR(VLOOKUP(B4476,$B$5:B4475,1,FALSE),"")</f>
        <v/>
      </c>
      <c r="U4476" s="8" t="str">
        <f t="shared" si="207"/>
        <v>DUPLICATE</v>
      </c>
      <c r="W4476" s="75" t="str">
        <f t="shared" si="208"/>
        <v xml:space="preserve"> </v>
      </c>
    </row>
    <row r="4477" spans="1:23">
      <c r="A4477" s="35"/>
      <c r="B4477" s="34"/>
      <c r="C4477" s="3"/>
      <c r="D4477" s="34"/>
      <c r="E4477" s="34"/>
      <c r="F4477" s="34"/>
      <c r="G4477" s="34"/>
      <c r="H4477" s="34"/>
      <c r="I4477" s="34"/>
      <c r="J4477" s="34"/>
      <c r="K4477" s="36"/>
      <c r="L4477" s="36"/>
      <c r="M4477" s="36"/>
      <c r="N4477" s="36"/>
      <c r="O4477" s="34"/>
      <c r="P4477" s="34"/>
      <c r="Q4477" s="80">
        <f t="shared" si="209"/>
        <v>0</v>
      </c>
      <c r="T4477" s="8" t="str">
        <f>+IFERROR(VLOOKUP(B4477,$B$5:B4476,1,FALSE),"")</f>
        <v/>
      </c>
      <c r="U4477" s="8" t="str">
        <f t="shared" si="207"/>
        <v>DUPLICATE</v>
      </c>
      <c r="W4477" s="75" t="str">
        <f t="shared" si="208"/>
        <v xml:space="preserve"> </v>
      </c>
    </row>
    <row r="4478" spans="1:23">
      <c r="A4478" s="35"/>
      <c r="B4478" s="34"/>
      <c r="C4478" s="3"/>
      <c r="D4478" s="34"/>
      <c r="E4478" s="34"/>
      <c r="F4478" s="34"/>
      <c r="G4478" s="34"/>
      <c r="H4478" s="34"/>
      <c r="I4478" s="34"/>
      <c r="J4478" s="34"/>
      <c r="K4478" s="36"/>
      <c r="L4478" s="36"/>
      <c r="M4478" s="36"/>
      <c r="N4478" s="36"/>
      <c r="O4478" s="34"/>
      <c r="P4478" s="34"/>
      <c r="Q4478" s="80">
        <f t="shared" si="209"/>
        <v>0</v>
      </c>
      <c r="T4478" s="8" t="str">
        <f>+IFERROR(VLOOKUP(B4478,$B$5:B4477,1,FALSE),"")</f>
        <v/>
      </c>
      <c r="U4478" s="8" t="str">
        <f t="shared" si="207"/>
        <v>DUPLICATE</v>
      </c>
      <c r="W4478" s="75" t="str">
        <f t="shared" si="208"/>
        <v xml:space="preserve"> </v>
      </c>
    </row>
    <row r="4479" spans="1:23">
      <c r="A4479" s="35"/>
      <c r="B4479" s="34"/>
      <c r="C4479" s="3"/>
      <c r="D4479" s="34"/>
      <c r="E4479" s="34"/>
      <c r="F4479" s="34"/>
      <c r="G4479" s="34"/>
      <c r="H4479" s="34"/>
      <c r="I4479" s="34"/>
      <c r="J4479" s="34"/>
      <c r="K4479" s="36"/>
      <c r="L4479" s="36"/>
      <c r="M4479" s="36"/>
      <c r="N4479" s="36"/>
      <c r="O4479" s="34"/>
      <c r="P4479" s="34"/>
      <c r="Q4479" s="80">
        <f t="shared" si="209"/>
        <v>0</v>
      </c>
      <c r="T4479" s="8" t="str">
        <f>+IFERROR(VLOOKUP(B4479,$B$5:B4478,1,FALSE),"")</f>
        <v/>
      </c>
      <c r="U4479" s="8" t="str">
        <f t="shared" si="207"/>
        <v>DUPLICATE</v>
      </c>
      <c r="W4479" s="75" t="str">
        <f t="shared" si="208"/>
        <v xml:space="preserve"> </v>
      </c>
    </row>
    <row r="4480" spans="1:23">
      <c r="A4480" s="35"/>
      <c r="B4480" s="34"/>
      <c r="C4480" s="3"/>
      <c r="D4480" s="34"/>
      <c r="E4480" s="34"/>
      <c r="F4480" s="34"/>
      <c r="G4480" s="34"/>
      <c r="H4480" s="34"/>
      <c r="I4480" s="34"/>
      <c r="J4480" s="34"/>
      <c r="K4480" s="36"/>
      <c r="L4480" s="36"/>
      <c r="M4480" s="36"/>
      <c r="N4480" s="36"/>
      <c r="O4480" s="34"/>
      <c r="P4480" s="34"/>
      <c r="Q4480" s="80">
        <f t="shared" si="209"/>
        <v>0</v>
      </c>
      <c r="T4480" s="8" t="str">
        <f>+IFERROR(VLOOKUP(B4480,$B$5:B4479,1,FALSE),"")</f>
        <v/>
      </c>
      <c r="U4480" s="8" t="str">
        <f t="shared" si="207"/>
        <v>DUPLICATE</v>
      </c>
      <c r="W4480" s="75" t="str">
        <f t="shared" si="208"/>
        <v xml:space="preserve"> </v>
      </c>
    </row>
    <row r="4481" spans="1:23">
      <c r="A4481" s="35"/>
      <c r="B4481" s="34"/>
      <c r="C4481" s="3"/>
      <c r="D4481" s="34"/>
      <c r="E4481" s="34"/>
      <c r="F4481" s="34"/>
      <c r="G4481" s="34"/>
      <c r="H4481" s="34"/>
      <c r="I4481" s="34"/>
      <c r="J4481" s="34"/>
      <c r="K4481" s="36"/>
      <c r="L4481" s="36"/>
      <c r="M4481" s="36"/>
      <c r="N4481" s="36"/>
      <c r="O4481" s="34"/>
      <c r="P4481" s="34"/>
      <c r="Q4481" s="80">
        <f t="shared" si="209"/>
        <v>0</v>
      </c>
      <c r="T4481" s="8" t="str">
        <f>+IFERROR(VLOOKUP(B4481,$B$5:B4480,1,FALSE),"")</f>
        <v/>
      </c>
      <c r="U4481" s="8" t="str">
        <f t="shared" si="207"/>
        <v>DUPLICATE</v>
      </c>
      <c r="W4481" s="75" t="str">
        <f t="shared" si="208"/>
        <v xml:space="preserve"> </v>
      </c>
    </row>
    <row r="4482" spans="1:23">
      <c r="A4482" s="35"/>
      <c r="B4482" s="34"/>
      <c r="C4482" s="3"/>
      <c r="D4482" s="34"/>
      <c r="E4482" s="34"/>
      <c r="F4482" s="34"/>
      <c r="G4482" s="34"/>
      <c r="H4482" s="34"/>
      <c r="I4482" s="34"/>
      <c r="J4482" s="34"/>
      <c r="K4482" s="36"/>
      <c r="L4482" s="36"/>
      <c r="M4482" s="36"/>
      <c r="N4482" s="36"/>
      <c r="O4482" s="34"/>
      <c r="P4482" s="34"/>
      <c r="Q4482" s="80">
        <f t="shared" si="209"/>
        <v>0</v>
      </c>
      <c r="T4482" s="8" t="str">
        <f>+IFERROR(VLOOKUP(B4482,$B$5:B4481,1,FALSE),"")</f>
        <v/>
      </c>
      <c r="U4482" s="8" t="str">
        <f t="shared" si="207"/>
        <v>DUPLICATE</v>
      </c>
      <c r="W4482" s="75" t="str">
        <f t="shared" si="208"/>
        <v xml:space="preserve"> </v>
      </c>
    </row>
    <row r="4483" spans="1:23">
      <c r="A4483" s="35"/>
      <c r="B4483" s="34"/>
      <c r="C4483" s="3"/>
      <c r="D4483" s="34"/>
      <c r="E4483" s="34"/>
      <c r="F4483" s="34"/>
      <c r="G4483" s="34"/>
      <c r="H4483" s="34"/>
      <c r="I4483" s="34"/>
      <c r="J4483" s="34"/>
      <c r="K4483" s="36"/>
      <c r="L4483" s="36"/>
      <c r="M4483" s="36"/>
      <c r="N4483" s="36"/>
      <c r="O4483" s="34"/>
      <c r="P4483" s="34"/>
      <c r="Q4483" s="80">
        <f t="shared" si="209"/>
        <v>0</v>
      </c>
      <c r="T4483" s="8" t="str">
        <f>+IFERROR(VLOOKUP(B4483,$B$5:B4482,1,FALSE),"")</f>
        <v/>
      </c>
      <c r="U4483" s="8" t="str">
        <f t="shared" si="207"/>
        <v>DUPLICATE</v>
      </c>
      <c r="W4483" s="75" t="str">
        <f t="shared" si="208"/>
        <v xml:space="preserve"> </v>
      </c>
    </row>
    <row r="4484" spans="1:23">
      <c r="A4484" s="35"/>
      <c r="B4484" s="34"/>
      <c r="C4484" s="3"/>
      <c r="D4484" s="34"/>
      <c r="E4484" s="34"/>
      <c r="F4484" s="34"/>
      <c r="G4484" s="34"/>
      <c r="H4484" s="34"/>
      <c r="I4484" s="34"/>
      <c r="J4484" s="34"/>
      <c r="K4484" s="36"/>
      <c r="L4484" s="36"/>
      <c r="M4484" s="36"/>
      <c r="N4484" s="36"/>
      <c r="O4484" s="34"/>
      <c r="P4484" s="34"/>
      <c r="Q4484" s="80">
        <f t="shared" si="209"/>
        <v>0</v>
      </c>
      <c r="T4484" s="8" t="str">
        <f>+IFERROR(VLOOKUP(B4484,$B$5:B4483,1,FALSE),"")</f>
        <v/>
      </c>
      <c r="U4484" s="8" t="str">
        <f t="shared" si="207"/>
        <v>DUPLICATE</v>
      </c>
      <c r="W4484" s="75" t="str">
        <f t="shared" si="208"/>
        <v xml:space="preserve"> </v>
      </c>
    </row>
    <row r="4485" spans="1:23">
      <c r="A4485" s="35"/>
      <c r="B4485" s="34"/>
      <c r="C4485" s="3"/>
      <c r="D4485" s="34"/>
      <c r="E4485" s="34"/>
      <c r="F4485" s="34"/>
      <c r="G4485" s="34"/>
      <c r="H4485" s="34"/>
      <c r="I4485" s="34"/>
      <c r="J4485" s="34"/>
      <c r="K4485" s="36"/>
      <c r="L4485" s="36"/>
      <c r="M4485" s="36"/>
      <c r="N4485" s="36"/>
      <c r="O4485" s="34"/>
      <c r="P4485" s="34"/>
      <c r="Q4485" s="80">
        <f t="shared" si="209"/>
        <v>0</v>
      </c>
      <c r="T4485" s="8" t="str">
        <f>+IFERROR(VLOOKUP(B4485,$B$5:B4484,1,FALSE),"")</f>
        <v/>
      </c>
      <c r="U4485" s="8" t="str">
        <f t="shared" ref="U4485:U4548" si="210">+IF(EXACT(T4485,B4485),"DUPLICATE","ORIGINAL")</f>
        <v>DUPLICATE</v>
      </c>
      <c r="W4485" s="75" t="str">
        <f t="shared" ref="W4485:W4548" si="211">CONCATENATE(B4485," ",A4485)</f>
        <v xml:space="preserve"> </v>
      </c>
    </row>
    <row r="4486" spans="1:23">
      <c r="A4486" s="35"/>
      <c r="B4486" s="34"/>
      <c r="C4486" s="3"/>
      <c r="D4486" s="34"/>
      <c r="E4486" s="34"/>
      <c r="F4486" s="34"/>
      <c r="G4486" s="34"/>
      <c r="H4486" s="34"/>
      <c r="I4486" s="34"/>
      <c r="J4486" s="34"/>
      <c r="K4486" s="36"/>
      <c r="L4486" s="36"/>
      <c r="M4486" s="36"/>
      <c r="N4486" s="36"/>
      <c r="O4486" s="34"/>
      <c r="P4486" s="34"/>
      <c r="Q4486" s="80">
        <f t="shared" ref="Q4486:Q4549" si="212">L4486+M4486+N4486</f>
        <v>0</v>
      </c>
      <c r="T4486" s="8" t="str">
        <f>+IFERROR(VLOOKUP(B4486,$B$5:B4485,1,FALSE),"")</f>
        <v/>
      </c>
      <c r="U4486" s="8" t="str">
        <f t="shared" si="210"/>
        <v>DUPLICATE</v>
      </c>
      <c r="W4486" s="75" t="str">
        <f t="shared" si="211"/>
        <v xml:space="preserve"> </v>
      </c>
    </row>
    <row r="4487" spans="1:23">
      <c r="A4487" s="35"/>
      <c r="B4487" s="34"/>
      <c r="C4487" s="3"/>
      <c r="D4487" s="34"/>
      <c r="E4487" s="34"/>
      <c r="F4487" s="34"/>
      <c r="G4487" s="34"/>
      <c r="H4487" s="34"/>
      <c r="I4487" s="34"/>
      <c r="J4487" s="34"/>
      <c r="K4487" s="36"/>
      <c r="L4487" s="36"/>
      <c r="M4487" s="36"/>
      <c r="N4487" s="36"/>
      <c r="O4487" s="34"/>
      <c r="P4487" s="34"/>
      <c r="Q4487" s="80">
        <f t="shared" si="212"/>
        <v>0</v>
      </c>
      <c r="T4487" s="8" t="str">
        <f>+IFERROR(VLOOKUP(B4487,$B$5:B4486,1,FALSE),"")</f>
        <v/>
      </c>
      <c r="U4487" s="8" t="str">
        <f t="shared" si="210"/>
        <v>DUPLICATE</v>
      </c>
      <c r="W4487" s="75" t="str">
        <f t="shared" si="211"/>
        <v xml:space="preserve"> </v>
      </c>
    </row>
    <row r="4488" spans="1:23">
      <c r="A4488" s="35"/>
      <c r="B4488" s="34"/>
      <c r="C4488" s="3"/>
      <c r="D4488" s="34"/>
      <c r="E4488" s="34"/>
      <c r="F4488" s="34"/>
      <c r="G4488" s="34"/>
      <c r="H4488" s="34"/>
      <c r="I4488" s="34"/>
      <c r="J4488" s="34"/>
      <c r="K4488" s="36"/>
      <c r="L4488" s="36"/>
      <c r="M4488" s="36"/>
      <c r="N4488" s="36"/>
      <c r="O4488" s="34"/>
      <c r="P4488" s="34"/>
      <c r="Q4488" s="80">
        <f t="shared" si="212"/>
        <v>0</v>
      </c>
      <c r="T4488" s="8" t="str">
        <f>+IFERROR(VLOOKUP(B4488,$B$5:B4487,1,FALSE),"")</f>
        <v/>
      </c>
      <c r="U4488" s="8" t="str">
        <f t="shared" si="210"/>
        <v>DUPLICATE</v>
      </c>
      <c r="W4488" s="75" t="str">
        <f t="shared" si="211"/>
        <v xml:space="preserve"> </v>
      </c>
    </row>
    <row r="4489" spans="1:23">
      <c r="A4489" s="35"/>
      <c r="B4489" s="34"/>
      <c r="C4489" s="3"/>
      <c r="D4489" s="34"/>
      <c r="E4489" s="34"/>
      <c r="F4489" s="34"/>
      <c r="G4489" s="34"/>
      <c r="H4489" s="34"/>
      <c r="I4489" s="34"/>
      <c r="J4489" s="34"/>
      <c r="K4489" s="36"/>
      <c r="L4489" s="36"/>
      <c r="M4489" s="36"/>
      <c r="N4489" s="36"/>
      <c r="O4489" s="34"/>
      <c r="P4489" s="34"/>
      <c r="Q4489" s="80">
        <f t="shared" si="212"/>
        <v>0</v>
      </c>
      <c r="T4489" s="8" t="str">
        <f>+IFERROR(VLOOKUP(B4489,$B$5:B4488,1,FALSE),"")</f>
        <v/>
      </c>
      <c r="U4489" s="8" t="str">
        <f t="shared" si="210"/>
        <v>DUPLICATE</v>
      </c>
      <c r="W4489" s="75" t="str">
        <f t="shared" si="211"/>
        <v xml:space="preserve"> </v>
      </c>
    </row>
    <row r="4490" spans="1:23">
      <c r="A4490" s="35"/>
      <c r="B4490" s="34"/>
      <c r="C4490" s="3"/>
      <c r="D4490" s="34"/>
      <c r="E4490" s="34"/>
      <c r="F4490" s="34"/>
      <c r="G4490" s="34"/>
      <c r="H4490" s="34"/>
      <c r="I4490" s="34"/>
      <c r="J4490" s="34"/>
      <c r="K4490" s="36"/>
      <c r="L4490" s="36"/>
      <c r="M4490" s="36"/>
      <c r="N4490" s="36"/>
      <c r="O4490" s="34"/>
      <c r="P4490" s="34"/>
      <c r="Q4490" s="80">
        <f t="shared" si="212"/>
        <v>0</v>
      </c>
      <c r="T4490" s="8" t="str">
        <f>+IFERROR(VLOOKUP(B4490,$B$5:B4489,1,FALSE),"")</f>
        <v/>
      </c>
      <c r="U4490" s="8" t="str">
        <f t="shared" si="210"/>
        <v>DUPLICATE</v>
      </c>
      <c r="W4490" s="75" t="str">
        <f t="shared" si="211"/>
        <v xml:space="preserve"> </v>
      </c>
    </row>
    <row r="4491" spans="1:23">
      <c r="A4491" s="35"/>
      <c r="B4491" s="34"/>
      <c r="C4491" s="3"/>
      <c r="D4491" s="34"/>
      <c r="E4491" s="34"/>
      <c r="F4491" s="34"/>
      <c r="G4491" s="34"/>
      <c r="H4491" s="34"/>
      <c r="I4491" s="34"/>
      <c r="J4491" s="34"/>
      <c r="K4491" s="36"/>
      <c r="L4491" s="36"/>
      <c r="M4491" s="36"/>
      <c r="N4491" s="36"/>
      <c r="O4491" s="34"/>
      <c r="P4491" s="34"/>
      <c r="Q4491" s="80">
        <f t="shared" si="212"/>
        <v>0</v>
      </c>
      <c r="T4491" s="8" t="str">
        <f>+IFERROR(VLOOKUP(B4491,$B$5:B4490,1,FALSE),"")</f>
        <v/>
      </c>
      <c r="U4491" s="8" t="str">
        <f t="shared" si="210"/>
        <v>DUPLICATE</v>
      </c>
      <c r="W4491" s="75" t="str">
        <f t="shared" si="211"/>
        <v xml:space="preserve"> </v>
      </c>
    </row>
    <row r="4492" spans="1:23">
      <c r="A4492" s="35"/>
      <c r="B4492" s="34"/>
      <c r="C4492" s="3"/>
      <c r="D4492" s="34"/>
      <c r="E4492" s="34"/>
      <c r="F4492" s="34"/>
      <c r="G4492" s="34"/>
      <c r="H4492" s="34"/>
      <c r="I4492" s="34"/>
      <c r="J4492" s="34"/>
      <c r="K4492" s="36"/>
      <c r="L4492" s="36"/>
      <c r="M4492" s="36"/>
      <c r="N4492" s="36"/>
      <c r="O4492" s="34"/>
      <c r="P4492" s="34"/>
      <c r="Q4492" s="80">
        <f t="shared" si="212"/>
        <v>0</v>
      </c>
      <c r="T4492" s="8" t="str">
        <f>+IFERROR(VLOOKUP(B4492,$B$5:B4491,1,FALSE),"")</f>
        <v/>
      </c>
      <c r="U4492" s="8" t="str">
        <f t="shared" si="210"/>
        <v>DUPLICATE</v>
      </c>
      <c r="W4492" s="75" t="str">
        <f t="shared" si="211"/>
        <v xml:space="preserve"> </v>
      </c>
    </row>
    <row r="4493" spans="1:23">
      <c r="A4493" s="35"/>
      <c r="B4493" s="34"/>
      <c r="C4493" s="3"/>
      <c r="D4493" s="34"/>
      <c r="E4493" s="34"/>
      <c r="F4493" s="34"/>
      <c r="G4493" s="34"/>
      <c r="H4493" s="34"/>
      <c r="I4493" s="34"/>
      <c r="J4493" s="34"/>
      <c r="K4493" s="36"/>
      <c r="L4493" s="36"/>
      <c r="M4493" s="36"/>
      <c r="N4493" s="36"/>
      <c r="O4493" s="34"/>
      <c r="P4493" s="34"/>
      <c r="Q4493" s="80">
        <f t="shared" si="212"/>
        <v>0</v>
      </c>
      <c r="T4493" s="8" t="str">
        <f>+IFERROR(VLOOKUP(B4493,$B$5:B4492,1,FALSE),"")</f>
        <v/>
      </c>
      <c r="U4493" s="8" t="str">
        <f t="shared" si="210"/>
        <v>DUPLICATE</v>
      </c>
      <c r="W4493" s="75" t="str">
        <f t="shared" si="211"/>
        <v xml:space="preserve"> </v>
      </c>
    </row>
    <row r="4494" spans="1:23">
      <c r="A4494" s="35"/>
      <c r="B4494" s="34"/>
      <c r="C4494" s="3"/>
      <c r="D4494" s="34"/>
      <c r="E4494" s="34"/>
      <c r="F4494" s="34"/>
      <c r="G4494" s="34"/>
      <c r="H4494" s="34"/>
      <c r="I4494" s="34"/>
      <c r="J4494" s="34"/>
      <c r="K4494" s="36"/>
      <c r="L4494" s="36"/>
      <c r="M4494" s="36"/>
      <c r="N4494" s="36"/>
      <c r="O4494" s="34"/>
      <c r="P4494" s="34"/>
      <c r="Q4494" s="80">
        <f t="shared" si="212"/>
        <v>0</v>
      </c>
      <c r="T4494" s="8" t="str">
        <f>+IFERROR(VLOOKUP(B4494,$B$5:B4493,1,FALSE),"")</f>
        <v/>
      </c>
      <c r="U4494" s="8" t="str">
        <f t="shared" si="210"/>
        <v>DUPLICATE</v>
      </c>
      <c r="W4494" s="75" t="str">
        <f t="shared" si="211"/>
        <v xml:space="preserve"> </v>
      </c>
    </row>
    <row r="4495" spans="1:23">
      <c r="A4495" s="35"/>
      <c r="B4495" s="34"/>
      <c r="C4495" s="3"/>
      <c r="D4495" s="34"/>
      <c r="E4495" s="34"/>
      <c r="F4495" s="34"/>
      <c r="G4495" s="34"/>
      <c r="H4495" s="34"/>
      <c r="I4495" s="34"/>
      <c r="J4495" s="34"/>
      <c r="K4495" s="36"/>
      <c r="L4495" s="36"/>
      <c r="M4495" s="36"/>
      <c r="N4495" s="36"/>
      <c r="O4495" s="34"/>
      <c r="P4495" s="34"/>
      <c r="Q4495" s="80">
        <f t="shared" si="212"/>
        <v>0</v>
      </c>
      <c r="T4495" s="8" t="str">
        <f>+IFERROR(VLOOKUP(B4495,$B$5:B4494,1,FALSE),"")</f>
        <v/>
      </c>
      <c r="U4495" s="8" t="str">
        <f t="shared" si="210"/>
        <v>DUPLICATE</v>
      </c>
      <c r="W4495" s="75" t="str">
        <f t="shared" si="211"/>
        <v xml:space="preserve"> </v>
      </c>
    </row>
    <row r="4496" spans="1:23">
      <c r="A4496" s="35"/>
      <c r="B4496" s="34"/>
      <c r="C4496" s="3"/>
      <c r="D4496" s="34"/>
      <c r="E4496" s="34"/>
      <c r="F4496" s="34"/>
      <c r="G4496" s="34"/>
      <c r="H4496" s="34"/>
      <c r="I4496" s="34"/>
      <c r="J4496" s="34"/>
      <c r="K4496" s="36"/>
      <c r="L4496" s="36"/>
      <c r="M4496" s="36"/>
      <c r="N4496" s="36"/>
      <c r="O4496" s="34"/>
      <c r="P4496" s="34"/>
      <c r="Q4496" s="80">
        <f t="shared" si="212"/>
        <v>0</v>
      </c>
      <c r="T4496" s="8" t="str">
        <f>+IFERROR(VLOOKUP(B4496,$B$5:B4495,1,FALSE),"")</f>
        <v/>
      </c>
      <c r="U4496" s="8" t="str">
        <f t="shared" si="210"/>
        <v>DUPLICATE</v>
      </c>
      <c r="W4496" s="75" t="str">
        <f t="shared" si="211"/>
        <v xml:space="preserve"> </v>
      </c>
    </row>
    <row r="4497" spans="1:23">
      <c r="A4497" s="35"/>
      <c r="B4497" s="34"/>
      <c r="C4497" s="3"/>
      <c r="D4497" s="34"/>
      <c r="E4497" s="34"/>
      <c r="F4497" s="34"/>
      <c r="G4497" s="34"/>
      <c r="H4497" s="34"/>
      <c r="I4497" s="34"/>
      <c r="J4497" s="34"/>
      <c r="K4497" s="36"/>
      <c r="L4497" s="36"/>
      <c r="M4497" s="36"/>
      <c r="N4497" s="36"/>
      <c r="O4497" s="34"/>
      <c r="P4497" s="34"/>
      <c r="Q4497" s="80">
        <f t="shared" si="212"/>
        <v>0</v>
      </c>
      <c r="T4497" s="8" t="str">
        <f>+IFERROR(VLOOKUP(B4497,$B$5:B4496,1,FALSE),"")</f>
        <v/>
      </c>
      <c r="U4497" s="8" t="str">
        <f t="shared" si="210"/>
        <v>DUPLICATE</v>
      </c>
      <c r="W4497" s="75" t="str">
        <f t="shared" si="211"/>
        <v xml:space="preserve"> </v>
      </c>
    </row>
    <row r="4498" spans="1:23">
      <c r="A4498" s="35"/>
      <c r="B4498" s="34"/>
      <c r="C4498" s="3"/>
      <c r="D4498" s="34"/>
      <c r="E4498" s="34"/>
      <c r="F4498" s="34"/>
      <c r="G4498" s="34"/>
      <c r="H4498" s="34"/>
      <c r="I4498" s="34"/>
      <c r="J4498" s="34"/>
      <c r="K4498" s="36"/>
      <c r="L4498" s="36"/>
      <c r="M4498" s="36"/>
      <c r="N4498" s="36"/>
      <c r="O4498" s="34"/>
      <c r="P4498" s="34"/>
      <c r="Q4498" s="80">
        <f t="shared" si="212"/>
        <v>0</v>
      </c>
      <c r="T4498" s="8" t="str">
        <f>+IFERROR(VLOOKUP(B4498,$B$5:B4497,1,FALSE),"")</f>
        <v/>
      </c>
      <c r="U4498" s="8" t="str">
        <f t="shared" si="210"/>
        <v>DUPLICATE</v>
      </c>
      <c r="W4498" s="75" t="str">
        <f t="shared" si="211"/>
        <v xml:space="preserve"> </v>
      </c>
    </row>
    <row r="4499" spans="1:23">
      <c r="A4499" s="35"/>
      <c r="B4499" s="34"/>
      <c r="C4499" s="3"/>
      <c r="D4499" s="34"/>
      <c r="E4499" s="34"/>
      <c r="F4499" s="34"/>
      <c r="G4499" s="34"/>
      <c r="H4499" s="34"/>
      <c r="I4499" s="34"/>
      <c r="J4499" s="34"/>
      <c r="K4499" s="36"/>
      <c r="L4499" s="36"/>
      <c r="M4499" s="36"/>
      <c r="N4499" s="36"/>
      <c r="O4499" s="34"/>
      <c r="P4499" s="34"/>
      <c r="Q4499" s="80">
        <f t="shared" si="212"/>
        <v>0</v>
      </c>
      <c r="T4499" s="8" t="str">
        <f>+IFERROR(VLOOKUP(B4499,$B$5:B4498,1,FALSE),"")</f>
        <v/>
      </c>
      <c r="U4499" s="8" t="str">
        <f t="shared" si="210"/>
        <v>DUPLICATE</v>
      </c>
      <c r="W4499" s="75" t="str">
        <f t="shared" si="211"/>
        <v xml:space="preserve"> </v>
      </c>
    </row>
    <row r="4500" spans="1:23">
      <c r="A4500" s="35"/>
      <c r="B4500" s="34"/>
      <c r="C4500" s="3"/>
      <c r="D4500" s="34"/>
      <c r="E4500" s="34"/>
      <c r="F4500" s="34"/>
      <c r="G4500" s="34"/>
      <c r="H4500" s="34"/>
      <c r="I4500" s="34"/>
      <c r="J4500" s="34"/>
      <c r="K4500" s="36"/>
      <c r="L4500" s="36"/>
      <c r="M4500" s="36"/>
      <c r="N4500" s="36"/>
      <c r="O4500" s="34"/>
      <c r="P4500" s="34"/>
      <c r="Q4500" s="80">
        <f t="shared" si="212"/>
        <v>0</v>
      </c>
      <c r="T4500" s="8" t="str">
        <f>+IFERROR(VLOOKUP(B4500,$B$5:B4499,1,FALSE),"")</f>
        <v/>
      </c>
      <c r="U4500" s="8" t="str">
        <f t="shared" si="210"/>
        <v>DUPLICATE</v>
      </c>
      <c r="W4500" s="75" t="str">
        <f t="shared" si="211"/>
        <v xml:space="preserve"> </v>
      </c>
    </row>
    <row r="4501" spans="1:23">
      <c r="A4501" s="35"/>
      <c r="B4501" s="34"/>
      <c r="C4501" s="3"/>
      <c r="D4501" s="34"/>
      <c r="E4501" s="34"/>
      <c r="F4501" s="34"/>
      <c r="G4501" s="34"/>
      <c r="H4501" s="34"/>
      <c r="I4501" s="34"/>
      <c r="J4501" s="34"/>
      <c r="K4501" s="36"/>
      <c r="L4501" s="36"/>
      <c r="M4501" s="36"/>
      <c r="N4501" s="36"/>
      <c r="O4501" s="34"/>
      <c r="P4501" s="34"/>
      <c r="Q4501" s="80">
        <f t="shared" si="212"/>
        <v>0</v>
      </c>
      <c r="T4501" s="8" t="str">
        <f>+IFERROR(VLOOKUP(B4501,$B$5:B4500,1,FALSE),"")</f>
        <v/>
      </c>
      <c r="U4501" s="8" t="str">
        <f t="shared" si="210"/>
        <v>DUPLICATE</v>
      </c>
      <c r="W4501" s="75" t="str">
        <f t="shared" si="211"/>
        <v xml:space="preserve"> </v>
      </c>
    </row>
    <row r="4502" spans="1:23">
      <c r="A4502" s="35"/>
      <c r="B4502" s="34"/>
      <c r="C4502" s="3"/>
      <c r="D4502" s="34"/>
      <c r="E4502" s="34"/>
      <c r="F4502" s="34"/>
      <c r="G4502" s="34"/>
      <c r="H4502" s="34"/>
      <c r="I4502" s="34"/>
      <c r="J4502" s="34"/>
      <c r="K4502" s="36"/>
      <c r="L4502" s="36"/>
      <c r="M4502" s="36"/>
      <c r="N4502" s="36"/>
      <c r="O4502" s="34"/>
      <c r="P4502" s="34"/>
      <c r="Q4502" s="80">
        <f t="shared" si="212"/>
        <v>0</v>
      </c>
      <c r="T4502" s="8" t="str">
        <f>+IFERROR(VLOOKUP(B4502,$B$5:B4501,1,FALSE),"")</f>
        <v/>
      </c>
      <c r="U4502" s="8" t="str">
        <f t="shared" si="210"/>
        <v>DUPLICATE</v>
      </c>
      <c r="W4502" s="75" t="str">
        <f t="shared" si="211"/>
        <v xml:space="preserve"> </v>
      </c>
    </row>
    <row r="4503" spans="1:23">
      <c r="A4503" s="35"/>
      <c r="B4503" s="34"/>
      <c r="C4503" s="3"/>
      <c r="D4503" s="34"/>
      <c r="E4503" s="34"/>
      <c r="F4503" s="34"/>
      <c r="G4503" s="34"/>
      <c r="H4503" s="34"/>
      <c r="I4503" s="34"/>
      <c r="J4503" s="34"/>
      <c r="K4503" s="36"/>
      <c r="L4503" s="36"/>
      <c r="M4503" s="36"/>
      <c r="N4503" s="36"/>
      <c r="O4503" s="34"/>
      <c r="P4503" s="34"/>
      <c r="Q4503" s="80">
        <f t="shared" si="212"/>
        <v>0</v>
      </c>
      <c r="T4503" s="8" t="str">
        <f>+IFERROR(VLOOKUP(B4503,$B$5:B4502,1,FALSE),"")</f>
        <v/>
      </c>
      <c r="U4503" s="8" t="str">
        <f t="shared" si="210"/>
        <v>DUPLICATE</v>
      </c>
      <c r="W4503" s="75" t="str">
        <f t="shared" si="211"/>
        <v xml:space="preserve"> </v>
      </c>
    </row>
    <row r="4504" spans="1:23">
      <c r="A4504" s="35"/>
      <c r="B4504" s="34"/>
      <c r="C4504" s="3"/>
      <c r="D4504" s="34"/>
      <c r="E4504" s="34"/>
      <c r="F4504" s="34"/>
      <c r="G4504" s="34"/>
      <c r="H4504" s="34"/>
      <c r="I4504" s="34"/>
      <c r="J4504" s="34"/>
      <c r="K4504" s="36"/>
      <c r="L4504" s="36"/>
      <c r="M4504" s="36"/>
      <c r="N4504" s="36"/>
      <c r="O4504" s="34"/>
      <c r="P4504" s="34"/>
      <c r="Q4504" s="80">
        <f t="shared" si="212"/>
        <v>0</v>
      </c>
      <c r="T4504" s="8" t="str">
        <f>+IFERROR(VLOOKUP(B4504,$B$5:B4503,1,FALSE),"")</f>
        <v/>
      </c>
      <c r="U4504" s="8" t="str">
        <f t="shared" si="210"/>
        <v>DUPLICATE</v>
      </c>
      <c r="W4504" s="75" t="str">
        <f t="shared" si="211"/>
        <v xml:space="preserve"> </v>
      </c>
    </row>
    <row r="4505" spans="1:23">
      <c r="A4505" s="35"/>
      <c r="B4505" s="34"/>
      <c r="C4505" s="3"/>
      <c r="D4505" s="34"/>
      <c r="E4505" s="34"/>
      <c r="F4505" s="34"/>
      <c r="G4505" s="34"/>
      <c r="H4505" s="34"/>
      <c r="I4505" s="34"/>
      <c r="J4505" s="34"/>
      <c r="K4505" s="36"/>
      <c r="L4505" s="36"/>
      <c r="M4505" s="36"/>
      <c r="N4505" s="36"/>
      <c r="O4505" s="34"/>
      <c r="P4505" s="34"/>
      <c r="Q4505" s="80">
        <f t="shared" si="212"/>
        <v>0</v>
      </c>
      <c r="T4505" s="8" t="str">
        <f>+IFERROR(VLOOKUP(B4505,$B$5:B4504,1,FALSE),"")</f>
        <v/>
      </c>
      <c r="U4505" s="8" t="str">
        <f t="shared" si="210"/>
        <v>DUPLICATE</v>
      </c>
      <c r="W4505" s="75" t="str">
        <f t="shared" si="211"/>
        <v xml:space="preserve"> </v>
      </c>
    </row>
    <row r="4506" spans="1:23">
      <c r="A4506" s="35"/>
      <c r="B4506" s="34"/>
      <c r="C4506" s="3"/>
      <c r="D4506" s="34"/>
      <c r="E4506" s="34"/>
      <c r="F4506" s="34"/>
      <c r="G4506" s="34"/>
      <c r="H4506" s="34"/>
      <c r="I4506" s="34"/>
      <c r="J4506" s="34"/>
      <c r="K4506" s="36"/>
      <c r="L4506" s="36"/>
      <c r="M4506" s="36"/>
      <c r="N4506" s="36"/>
      <c r="O4506" s="34"/>
      <c r="P4506" s="34"/>
      <c r="Q4506" s="80">
        <f t="shared" si="212"/>
        <v>0</v>
      </c>
      <c r="T4506" s="8" t="str">
        <f>+IFERROR(VLOOKUP(B4506,$B$5:B4505,1,FALSE),"")</f>
        <v/>
      </c>
      <c r="U4506" s="8" t="str">
        <f t="shared" si="210"/>
        <v>DUPLICATE</v>
      </c>
      <c r="W4506" s="75" t="str">
        <f t="shared" si="211"/>
        <v xml:space="preserve"> </v>
      </c>
    </row>
    <row r="4507" spans="1:23">
      <c r="A4507" s="35"/>
      <c r="B4507" s="34"/>
      <c r="C4507" s="3"/>
      <c r="D4507" s="34"/>
      <c r="E4507" s="34"/>
      <c r="F4507" s="34"/>
      <c r="G4507" s="34"/>
      <c r="H4507" s="34"/>
      <c r="I4507" s="34"/>
      <c r="J4507" s="34"/>
      <c r="K4507" s="36"/>
      <c r="L4507" s="36"/>
      <c r="M4507" s="36"/>
      <c r="N4507" s="36"/>
      <c r="O4507" s="34"/>
      <c r="P4507" s="34"/>
      <c r="Q4507" s="80">
        <f t="shared" si="212"/>
        <v>0</v>
      </c>
      <c r="T4507" s="8" t="str">
        <f>+IFERROR(VLOOKUP(B4507,$B$5:B4506,1,FALSE),"")</f>
        <v/>
      </c>
      <c r="U4507" s="8" t="str">
        <f t="shared" si="210"/>
        <v>DUPLICATE</v>
      </c>
      <c r="W4507" s="75" t="str">
        <f t="shared" si="211"/>
        <v xml:space="preserve"> </v>
      </c>
    </row>
    <row r="4508" spans="1:23">
      <c r="A4508" s="35"/>
      <c r="B4508" s="34"/>
      <c r="C4508" s="3"/>
      <c r="D4508" s="34"/>
      <c r="E4508" s="34"/>
      <c r="F4508" s="34"/>
      <c r="G4508" s="34"/>
      <c r="H4508" s="34"/>
      <c r="I4508" s="34"/>
      <c r="J4508" s="34"/>
      <c r="K4508" s="36"/>
      <c r="L4508" s="36"/>
      <c r="M4508" s="36"/>
      <c r="N4508" s="36"/>
      <c r="O4508" s="34"/>
      <c r="P4508" s="34"/>
      <c r="Q4508" s="80">
        <f t="shared" si="212"/>
        <v>0</v>
      </c>
      <c r="T4508" s="8" t="str">
        <f>+IFERROR(VLOOKUP(B4508,$B$5:B4507,1,FALSE),"")</f>
        <v/>
      </c>
      <c r="U4508" s="8" t="str">
        <f t="shared" si="210"/>
        <v>DUPLICATE</v>
      </c>
      <c r="W4508" s="75" t="str">
        <f t="shared" si="211"/>
        <v xml:space="preserve"> </v>
      </c>
    </row>
    <row r="4509" spans="1:23">
      <c r="A4509" s="35"/>
      <c r="B4509" s="34"/>
      <c r="C4509" s="3"/>
      <c r="D4509" s="34"/>
      <c r="E4509" s="34"/>
      <c r="F4509" s="34"/>
      <c r="G4509" s="34"/>
      <c r="H4509" s="34"/>
      <c r="I4509" s="34"/>
      <c r="J4509" s="34"/>
      <c r="K4509" s="36"/>
      <c r="L4509" s="36"/>
      <c r="M4509" s="36"/>
      <c r="N4509" s="36"/>
      <c r="O4509" s="34"/>
      <c r="P4509" s="34"/>
      <c r="Q4509" s="80">
        <f t="shared" si="212"/>
        <v>0</v>
      </c>
      <c r="T4509" s="8" t="str">
        <f>+IFERROR(VLOOKUP(B4509,$B$5:B4508,1,FALSE),"")</f>
        <v/>
      </c>
      <c r="U4509" s="8" t="str">
        <f t="shared" si="210"/>
        <v>DUPLICATE</v>
      </c>
      <c r="W4509" s="75" t="str">
        <f t="shared" si="211"/>
        <v xml:space="preserve"> </v>
      </c>
    </row>
    <row r="4510" spans="1:23">
      <c r="A4510" s="35"/>
      <c r="B4510" s="34"/>
      <c r="C4510" s="3"/>
      <c r="D4510" s="34"/>
      <c r="E4510" s="34"/>
      <c r="F4510" s="34"/>
      <c r="G4510" s="34"/>
      <c r="H4510" s="34"/>
      <c r="I4510" s="34"/>
      <c r="J4510" s="34"/>
      <c r="K4510" s="36"/>
      <c r="L4510" s="36"/>
      <c r="M4510" s="36"/>
      <c r="N4510" s="36"/>
      <c r="O4510" s="34"/>
      <c r="P4510" s="34"/>
      <c r="Q4510" s="80">
        <f t="shared" si="212"/>
        <v>0</v>
      </c>
      <c r="T4510" s="8" t="str">
        <f>+IFERROR(VLOOKUP(B4510,$B$5:B4509,1,FALSE),"")</f>
        <v/>
      </c>
      <c r="U4510" s="8" t="str">
        <f t="shared" si="210"/>
        <v>DUPLICATE</v>
      </c>
      <c r="W4510" s="75" t="str">
        <f t="shared" si="211"/>
        <v xml:space="preserve"> </v>
      </c>
    </row>
    <row r="4511" spans="1:23">
      <c r="A4511" s="35"/>
      <c r="B4511" s="34"/>
      <c r="C4511" s="3"/>
      <c r="D4511" s="34"/>
      <c r="E4511" s="34"/>
      <c r="F4511" s="34"/>
      <c r="G4511" s="34"/>
      <c r="H4511" s="34"/>
      <c r="I4511" s="34"/>
      <c r="J4511" s="34"/>
      <c r="K4511" s="36"/>
      <c r="L4511" s="36"/>
      <c r="M4511" s="36"/>
      <c r="N4511" s="36"/>
      <c r="O4511" s="34"/>
      <c r="P4511" s="34"/>
      <c r="Q4511" s="80">
        <f t="shared" si="212"/>
        <v>0</v>
      </c>
      <c r="T4511" s="8" t="str">
        <f>+IFERROR(VLOOKUP(B4511,$B$5:B4510,1,FALSE),"")</f>
        <v/>
      </c>
      <c r="U4511" s="8" t="str">
        <f t="shared" si="210"/>
        <v>DUPLICATE</v>
      </c>
      <c r="W4511" s="75" t="str">
        <f t="shared" si="211"/>
        <v xml:space="preserve"> </v>
      </c>
    </row>
    <row r="4512" spans="1:23">
      <c r="A4512" s="35"/>
      <c r="B4512" s="34"/>
      <c r="C4512" s="3"/>
      <c r="D4512" s="34"/>
      <c r="E4512" s="34"/>
      <c r="F4512" s="34"/>
      <c r="G4512" s="34"/>
      <c r="H4512" s="34"/>
      <c r="I4512" s="34"/>
      <c r="J4512" s="34"/>
      <c r="K4512" s="36"/>
      <c r="L4512" s="36"/>
      <c r="M4512" s="36"/>
      <c r="N4512" s="36"/>
      <c r="O4512" s="34"/>
      <c r="P4512" s="34"/>
      <c r="Q4512" s="80">
        <f t="shared" si="212"/>
        <v>0</v>
      </c>
      <c r="T4512" s="8" t="str">
        <f>+IFERROR(VLOOKUP(B4512,$B$5:B4511,1,FALSE),"")</f>
        <v/>
      </c>
      <c r="U4512" s="8" t="str">
        <f t="shared" si="210"/>
        <v>DUPLICATE</v>
      </c>
      <c r="W4512" s="75" t="str">
        <f t="shared" si="211"/>
        <v xml:space="preserve"> </v>
      </c>
    </row>
    <row r="4513" spans="1:23">
      <c r="A4513" s="35"/>
      <c r="B4513" s="34"/>
      <c r="C4513" s="3"/>
      <c r="D4513" s="34"/>
      <c r="E4513" s="34"/>
      <c r="F4513" s="34"/>
      <c r="G4513" s="34"/>
      <c r="H4513" s="34"/>
      <c r="I4513" s="34"/>
      <c r="J4513" s="34"/>
      <c r="K4513" s="36"/>
      <c r="L4513" s="36"/>
      <c r="M4513" s="36"/>
      <c r="N4513" s="36"/>
      <c r="O4513" s="34"/>
      <c r="P4513" s="34"/>
      <c r="Q4513" s="80">
        <f t="shared" si="212"/>
        <v>0</v>
      </c>
      <c r="T4513" s="8" t="str">
        <f>+IFERROR(VLOOKUP(B4513,$B$5:B4512,1,FALSE),"")</f>
        <v/>
      </c>
      <c r="U4513" s="8" t="str">
        <f t="shared" si="210"/>
        <v>DUPLICATE</v>
      </c>
      <c r="W4513" s="75" t="str">
        <f t="shared" si="211"/>
        <v xml:space="preserve"> </v>
      </c>
    </row>
    <row r="4514" spans="1:23">
      <c r="A4514" s="35"/>
      <c r="B4514" s="34"/>
      <c r="C4514" s="3"/>
      <c r="D4514" s="34"/>
      <c r="E4514" s="34"/>
      <c r="F4514" s="34"/>
      <c r="G4514" s="34"/>
      <c r="H4514" s="34"/>
      <c r="I4514" s="34"/>
      <c r="J4514" s="34"/>
      <c r="K4514" s="36"/>
      <c r="L4514" s="36"/>
      <c r="M4514" s="36"/>
      <c r="N4514" s="36"/>
      <c r="O4514" s="34"/>
      <c r="P4514" s="34"/>
      <c r="Q4514" s="80">
        <f t="shared" si="212"/>
        <v>0</v>
      </c>
      <c r="T4514" s="8" t="str">
        <f>+IFERROR(VLOOKUP(B4514,$B$5:B4513,1,FALSE),"")</f>
        <v/>
      </c>
      <c r="U4514" s="8" t="str">
        <f t="shared" si="210"/>
        <v>DUPLICATE</v>
      </c>
      <c r="W4514" s="75" t="str">
        <f t="shared" si="211"/>
        <v xml:space="preserve"> </v>
      </c>
    </row>
    <row r="4515" spans="1:23">
      <c r="A4515" s="35"/>
      <c r="B4515" s="34"/>
      <c r="C4515" s="3"/>
      <c r="D4515" s="34"/>
      <c r="E4515" s="34"/>
      <c r="F4515" s="34"/>
      <c r="G4515" s="34"/>
      <c r="H4515" s="34"/>
      <c r="I4515" s="34"/>
      <c r="J4515" s="34"/>
      <c r="K4515" s="36"/>
      <c r="L4515" s="36"/>
      <c r="M4515" s="36"/>
      <c r="N4515" s="36"/>
      <c r="O4515" s="34"/>
      <c r="P4515" s="34"/>
      <c r="Q4515" s="80">
        <f t="shared" si="212"/>
        <v>0</v>
      </c>
      <c r="T4515" s="8" t="str">
        <f>+IFERROR(VLOOKUP(B4515,$B$5:B4514,1,FALSE),"")</f>
        <v/>
      </c>
      <c r="U4515" s="8" t="str">
        <f t="shared" si="210"/>
        <v>DUPLICATE</v>
      </c>
      <c r="W4515" s="75" t="str">
        <f t="shared" si="211"/>
        <v xml:space="preserve"> </v>
      </c>
    </row>
    <row r="4516" spans="1:23">
      <c r="A4516" s="35"/>
      <c r="B4516" s="34"/>
      <c r="C4516" s="3"/>
      <c r="D4516" s="34"/>
      <c r="E4516" s="34"/>
      <c r="F4516" s="34"/>
      <c r="G4516" s="34"/>
      <c r="H4516" s="34"/>
      <c r="I4516" s="34"/>
      <c r="J4516" s="34"/>
      <c r="K4516" s="36"/>
      <c r="L4516" s="36"/>
      <c r="M4516" s="36"/>
      <c r="N4516" s="36"/>
      <c r="O4516" s="34"/>
      <c r="P4516" s="34"/>
      <c r="Q4516" s="80">
        <f t="shared" si="212"/>
        <v>0</v>
      </c>
      <c r="T4516" s="8" t="str">
        <f>+IFERROR(VLOOKUP(B4516,$B$5:B4515,1,FALSE),"")</f>
        <v/>
      </c>
      <c r="U4516" s="8" t="str">
        <f t="shared" si="210"/>
        <v>DUPLICATE</v>
      </c>
      <c r="W4516" s="75" t="str">
        <f t="shared" si="211"/>
        <v xml:space="preserve"> </v>
      </c>
    </row>
    <row r="4517" spans="1:23">
      <c r="A4517" s="35"/>
      <c r="B4517" s="34"/>
      <c r="C4517" s="3"/>
      <c r="D4517" s="34"/>
      <c r="E4517" s="34"/>
      <c r="F4517" s="34"/>
      <c r="G4517" s="34"/>
      <c r="H4517" s="34"/>
      <c r="I4517" s="34"/>
      <c r="J4517" s="34"/>
      <c r="K4517" s="36"/>
      <c r="L4517" s="36"/>
      <c r="M4517" s="36"/>
      <c r="N4517" s="36"/>
      <c r="O4517" s="34"/>
      <c r="P4517" s="34"/>
      <c r="Q4517" s="80">
        <f t="shared" si="212"/>
        <v>0</v>
      </c>
      <c r="T4517" s="8" t="str">
        <f>+IFERROR(VLOOKUP(B4517,$B$5:B4516,1,FALSE),"")</f>
        <v/>
      </c>
      <c r="U4517" s="8" t="str">
        <f t="shared" si="210"/>
        <v>DUPLICATE</v>
      </c>
      <c r="W4517" s="75" t="str">
        <f t="shared" si="211"/>
        <v xml:space="preserve"> </v>
      </c>
    </row>
    <row r="4518" spans="1:23">
      <c r="A4518" s="35"/>
      <c r="B4518" s="34"/>
      <c r="C4518" s="3"/>
      <c r="D4518" s="34"/>
      <c r="E4518" s="34"/>
      <c r="F4518" s="34"/>
      <c r="G4518" s="34"/>
      <c r="H4518" s="34"/>
      <c r="I4518" s="34"/>
      <c r="J4518" s="34"/>
      <c r="K4518" s="36"/>
      <c r="L4518" s="36"/>
      <c r="M4518" s="36"/>
      <c r="N4518" s="36"/>
      <c r="O4518" s="34"/>
      <c r="P4518" s="34"/>
      <c r="Q4518" s="80">
        <f t="shared" si="212"/>
        <v>0</v>
      </c>
      <c r="T4518" s="8" t="str">
        <f>+IFERROR(VLOOKUP(B4518,$B$5:B4517,1,FALSE),"")</f>
        <v/>
      </c>
      <c r="U4518" s="8" t="str">
        <f t="shared" si="210"/>
        <v>DUPLICATE</v>
      </c>
      <c r="W4518" s="75" t="str">
        <f t="shared" si="211"/>
        <v xml:space="preserve"> </v>
      </c>
    </row>
    <row r="4519" spans="1:23">
      <c r="A4519" s="35"/>
      <c r="B4519" s="34"/>
      <c r="C4519" s="3"/>
      <c r="D4519" s="34"/>
      <c r="E4519" s="34"/>
      <c r="F4519" s="34"/>
      <c r="G4519" s="34"/>
      <c r="H4519" s="34"/>
      <c r="I4519" s="34"/>
      <c r="J4519" s="34"/>
      <c r="K4519" s="36"/>
      <c r="L4519" s="36"/>
      <c r="M4519" s="36"/>
      <c r="N4519" s="36"/>
      <c r="O4519" s="34"/>
      <c r="P4519" s="34"/>
      <c r="Q4519" s="80">
        <f t="shared" si="212"/>
        <v>0</v>
      </c>
      <c r="T4519" s="8" t="str">
        <f>+IFERROR(VLOOKUP(B4519,$B$5:B4518,1,FALSE),"")</f>
        <v/>
      </c>
      <c r="U4519" s="8" t="str">
        <f t="shared" si="210"/>
        <v>DUPLICATE</v>
      </c>
      <c r="W4519" s="75" t="str">
        <f t="shared" si="211"/>
        <v xml:space="preserve"> </v>
      </c>
    </row>
    <row r="4520" spans="1:23">
      <c r="A4520" s="35"/>
      <c r="B4520" s="34"/>
      <c r="C4520" s="3"/>
      <c r="D4520" s="34"/>
      <c r="E4520" s="34"/>
      <c r="F4520" s="34"/>
      <c r="G4520" s="34"/>
      <c r="H4520" s="34"/>
      <c r="I4520" s="34"/>
      <c r="J4520" s="34"/>
      <c r="K4520" s="36"/>
      <c r="L4520" s="36"/>
      <c r="M4520" s="36"/>
      <c r="N4520" s="36"/>
      <c r="O4520" s="34"/>
      <c r="P4520" s="34"/>
      <c r="Q4520" s="80">
        <f t="shared" si="212"/>
        <v>0</v>
      </c>
      <c r="T4520" s="8" t="str">
        <f>+IFERROR(VLOOKUP(B4520,$B$5:B4519,1,FALSE),"")</f>
        <v/>
      </c>
      <c r="U4520" s="8" t="str">
        <f t="shared" si="210"/>
        <v>DUPLICATE</v>
      </c>
      <c r="W4520" s="75" t="str">
        <f t="shared" si="211"/>
        <v xml:space="preserve"> </v>
      </c>
    </row>
    <row r="4521" spans="1:23">
      <c r="A4521" s="35"/>
      <c r="B4521" s="34"/>
      <c r="C4521" s="3"/>
      <c r="D4521" s="34"/>
      <c r="E4521" s="34"/>
      <c r="F4521" s="34"/>
      <c r="G4521" s="34"/>
      <c r="H4521" s="34"/>
      <c r="I4521" s="34"/>
      <c r="J4521" s="34"/>
      <c r="K4521" s="36"/>
      <c r="L4521" s="36"/>
      <c r="M4521" s="36"/>
      <c r="N4521" s="36"/>
      <c r="O4521" s="34"/>
      <c r="P4521" s="34"/>
      <c r="Q4521" s="80">
        <f t="shared" si="212"/>
        <v>0</v>
      </c>
      <c r="T4521" s="8" t="str">
        <f>+IFERROR(VLOOKUP(B4521,$B$5:B4520,1,FALSE),"")</f>
        <v/>
      </c>
      <c r="U4521" s="8" t="str">
        <f t="shared" si="210"/>
        <v>DUPLICATE</v>
      </c>
      <c r="W4521" s="75" t="str">
        <f t="shared" si="211"/>
        <v xml:space="preserve"> </v>
      </c>
    </row>
    <row r="4522" spans="1:23">
      <c r="A4522" s="35"/>
      <c r="B4522" s="34"/>
      <c r="C4522" s="3"/>
      <c r="D4522" s="34"/>
      <c r="E4522" s="34"/>
      <c r="F4522" s="34"/>
      <c r="G4522" s="34"/>
      <c r="H4522" s="34"/>
      <c r="I4522" s="34"/>
      <c r="J4522" s="34"/>
      <c r="K4522" s="36"/>
      <c r="L4522" s="36"/>
      <c r="M4522" s="36"/>
      <c r="N4522" s="36"/>
      <c r="O4522" s="34"/>
      <c r="P4522" s="34"/>
      <c r="Q4522" s="80">
        <f t="shared" si="212"/>
        <v>0</v>
      </c>
      <c r="T4522" s="8" t="str">
        <f>+IFERROR(VLOOKUP(B4522,$B$5:B4521,1,FALSE),"")</f>
        <v/>
      </c>
      <c r="U4522" s="8" t="str">
        <f t="shared" si="210"/>
        <v>DUPLICATE</v>
      </c>
      <c r="W4522" s="75" t="str">
        <f t="shared" si="211"/>
        <v xml:space="preserve"> </v>
      </c>
    </row>
    <row r="4523" spans="1:23">
      <c r="A4523" s="35"/>
      <c r="B4523" s="34"/>
      <c r="C4523" s="3"/>
      <c r="D4523" s="34"/>
      <c r="E4523" s="34"/>
      <c r="F4523" s="34"/>
      <c r="G4523" s="34"/>
      <c r="H4523" s="34"/>
      <c r="I4523" s="34"/>
      <c r="J4523" s="34"/>
      <c r="K4523" s="36"/>
      <c r="L4523" s="36"/>
      <c r="M4523" s="36"/>
      <c r="N4523" s="36"/>
      <c r="O4523" s="34"/>
      <c r="P4523" s="34"/>
      <c r="Q4523" s="80">
        <f t="shared" si="212"/>
        <v>0</v>
      </c>
      <c r="T4523" s="8" t="str">
        <f>+IFERROR(VLOOKUP(B4523,$B$5:B4522,1,FALSE),"")</f>
        <v/>
      </c>
      <c r="U4523" s="8" t="str">
        <f t="shared" si="210"/>
        <v>DUPLICATE</v>
      </c>
      <c r="W4523" s="75" t="str">
        <f t="shared" si="211"/>
        <v xml:space="preserve"> </v>
      </c>
    </row>
    <row r="4524" spans="1:23">
      <c r="A4524" s="35"/>
      <c r="B4524" s="34"/>
      <c r="C4524" s="3"/>
      <c r="D4524" s="34"/>
      <c r="E4524" s="34"/>
      <c r="F4524" s="34"/>
      <c r="G4524" s="34"/>
      <c r="H4524" s="34"/>
      <c r="I4524" s="34"/>
      <c r="J4524" s="34"/>
      <c r="K4524" s="36"/>
      <c r="L4524" s="36"/>
      <c r="M4524" s="36"/>
      <c r="N4524" s="36"/>
      <c r="O4524" s="34"/>
      <c r="P4524" s="34"/>
      <c r="Q4524" s="80">
        <f t="shared" si="212"/>
        <v>0</v>
      </c>
      <c r="T4524" s="8" t="str">
        <f>+IFERROR(VLOOKUP(B4524,$B$5:B4523,1,FALSE),"")</f>
        <v/>
      </c>
      <c r="U4524" s="8" t="str">
        <f t="shared" si="210"/>
        <v>DUPLICATE</v>
      </c>
      <c r="W4524" s="75" t="str">
        <f t="shared" si="211"/>
        <v xml:space="preserve"> </v>
      </c>
    </row>
    <row r="4525" spans="1:23">
      <c r="A4525" s="35"/>
      <c r="B4525" s="34"/>
      <c r="C4525" s="3"/>
      <c r="D4525" s="34"/>
      <c r="E4525" s="34"/>
      <c r="F4525" s="34"/>
      <c r="G4525" s="34"/>
      <c r="H4525" s="34"/>
      <c r="I4525" s="34"/>
      <c r="J4525" s="34"/>
      <c r="K4525" s="36"/>
      <c r="L4525" s="36"/>
      <c r="M4525" s="36"/>
      <c r="N4525" s="36"/>
      <c r="O4525" s="34"/>
      <c r="P4525" s="34"/>
      <c r="Q4525" s="80">
        <f t="shared" si="212"/>
        <v>0</v>
      </c>
      <c r="T4525" s="8" t="str">
        <f>+IFERROR(VLOOKUP(B4525,$B$5:B4524,1,FALSE),"")</f>
        <v/>
      </c>
      <c r="U4525" s="8" t="str">
        <f t="shared" si="210"/>
        <v>DUPLICATE</v>
      </c>
      <c r="W4525" s="75" t="str">
        <f t="shared" si="211"/>
        <v xml:space="preserve"> </v>
      </c>
    </row>
    <row r="4526" spans="1:23">
      <c r="A4526" s="35"/>
      <c r="B4526" s="34"/>
      <c r="C4526" s="3"/>
      <c r="D4526" s="34"/>
      <c r="E4526" s="34"/>
      <c r="F4526" s="34"/>
      <c r="G4526" s="34"/>
      <c r="H4526" s="34"/>
      <c r="I4526" s="34"/>
      <c r="J4526" s="34"/>
      <c r="K4526" s="36"/>
      <c r="L4526" s="36"/>
      <c r="M4526" s="36"/>
      <c r="N4526" s="36"/>
      <c r="O4526" s="34"/>
      <c r="P4526" s="34"/>
      <c r="Q4526" s="80">
        <f t="shared" si="212"/>
        <v>0</v>
      </c>
      <c r="T4526" s="8" t="str">
        <f>+IFERROR(VLOOKUP(B4526,$B$5:B4525,1,FALSE),"")</f>
        <v/>
      </c>
      <c r="U4526" s="8" t="str">
        <f t="shared" si="210"/>
        <v>DUPLICATE</v>
      </c>
      <c r="W4526" s="75" t="str">
        <f t="shared" si="211"/>
        <v xml:space="preserve"> </v>
      </c>
    </row>
    <row r="4527" spans="1:23">
      <c r="A4527" s="35"/>
      <c r="B4527" s="34"/>
      <c r="C4527" s="3"/>
      <c r="D4527" s="34"/>
      <c r="E4527" s="34"/>
      <c r="F4527" s="34"/>
      <c r="G4527" s="34"/>
      <c r="H4527" s="34"/>
      <c r="I4527" s="34"/>
      <c r="J4527" s="34"/>
      <c r="K4527" s="36"/>
      <c r="L4527" s="36"/>
      <c r="M4527" s="36"/>
      <c r="N4527" s="36"/>
      <c r="O4527" s="34"/>
      <c r="P4527" s="34"/>
      <c r="Q4527" s="80">
        <f t="shared" si="212"/>
        <v>0</v>
      </c>
      <c r="T4527" s="8" t="str">
        <f>+IFERROR(VLOOKUP(B4527,$B$5:B4526,1,FALSE),"")</f>
        <v/>
      </c>
      <c r="U4527" s="8" t="str">
        <f t="shared" si="210"/>
        <v>DUPLICATE</v>
      </c>
      <c r="W4527" s="75" t="str">
        <f t="shared" si="211"/>
        <v xml:space="preserve"> </v>
      </c>
    </row>
    <row r="4528" spans="1:23">
      <c r="A4528" s="35"/>
      <c r="B4528" s="34"/>
      <c r="C4528" s="3"/>
      <c r="D4528" s="34"/>
      <c r="E4528" s="34"/>
      <c r="F4528" s="34"/>
      <c r="G4528" s="34"/>
      <c r="H4528" s="34"/>
      <c r="I4528" s="34"/>
      <c r="J4528" s="34"/>
      <c r="K4528" s="36"/>
      <c r="L4528" s="36"/>
      <c r="M4528" s="36"/>
      <c r="N4528" s="36"/>
      <c r="O4528" s="34"/>
      <c r="P4528" s="34"/>
      <c r="Q4528" s="80">
        <f t="shared" si="212"/>
        <v>0</v>
      </c>
      <c r="T4528" s="8" t="str">
        <f>+IFERROR(VLOOKUP(B4528,$B$5:B4527,1,FALSE),"")</f>
        <v/>
      </c>
      <c r="U4528" s="8" t="str">
        <f t="shared" si="210"/>
        <v>DUPLICATE</v>
      </c>
      <c r="W4528" s="75" t="str">
        <f t="shared" si="211"/>
        <v xml:space="preserve"> </v>
      </c>
    </row>
    <row r="4529" spans="1:23">
      <c r="A4529" s="35"/>
      <c r="B4529" s="34"/>
      <c r="C4529" s="3"/>
      <c r="D4529" s="34"/>
      <c r="E4529" s="34"/>
      <c r="F4529" s="34"/>
      <c r="G4529" s="34"/>
      <c r="H4529" s="34"/>
      <c r="I4529" s="34"/>
      <c r="J4529" s="34"/>
      <c r="K4529" s="36"/>
      <c r="L4529" s="36"/>
      <c r="M4529" s="36"/>
      <c r="N4529" s="36"/>
      <c r="O4529" s="34"/>
      <c r="P4529" s="34"/>
      <c r="Q4529" s="80">
        <f t="shared" si="212"/>
        <v>0</v>
      </c>
      <c r="T4529" s="8" t="str">
        <f>+IFERROR(VLOOKUP(B4529,$B$5:B4528,1,FALSE),"")</f>
        <v/>
      </c>
      <c r="U4529" s="8" t="str">
        <f t="shared" si="210"/>
        <v>DUPLICATE</v>
      </c>
      <c r="W4529" s="75" t="str">
        <f t="shared" si="211"/>
        <v xml:space="preserve"> </v>
      </c>
    </row>
    <row r="4530" spans="1:23">
      <c r="A4530" s="35"/>
      <c r="B4530" s="34"/>
      <c r="C4530" s="3"/>
      <c r="D4530" s="34"/>
      <c r="E4530" s="34"/>
      <c r="F4530" s="34"/>
      <c r="G4530" s="34"/>
      <c r="H4530" s="34"/>
      <c r="I4530" s="34"/>
      <c r="J4530" s="34"/>
      <c r="K4530" s="36"/>
      <c r="L4530" s="36"/>
      <c r="M4530" s="36"/>
      <c r="N4530" s="36"/>
      <c r="O4530" s="34"/>
      <c r="P4530" s="34"/>
      <c r="Q4530" s="80">
        <f t="shared" si="212"/>
        <v>0</v>
      </c>
      <c r="T4530" s="8" t="str">
        <f>+IFERROR(VLOOKUP(B4530,$B$5:B4529,1,FALSE),"")</f>
        <v/>
      </c>
      <c r="U4530" s="8" t="str">
        <f t="shared" si="210"/>
        <v>DUPLICATE</v>
      </c>
      <c r="W4530" s="75" t="str">
        <f t="shared" si="211"/>
        <v xml:space="preserve"> </v>
      </c>
    </row>
    <row r="4531" spans="1:23">
      <c r="A4531" s="35"/>
      <c r="B4531" s="34"/>
      <c r="C4531" s="3"/>
      <c r="D4531" s="34"/>
      <c r="E4531" s="34"/>
      <c r="F4531" s="34"/>
      <c r="G4531" s="34"/>
      <c r="H4531" s="34"/>
      <c r="I4531" s="34"/>
      <c r="J4531" s="34"/>
      <c r="K4531" s="36"/>
      <c r="L4531" s="36"/>
      <c r="M4531" s="36"/>
      <c r="N4531" s="36"/>
      <c r="O4531" s="34"/>
      <c r="P4531" s="34"/>
      <c r="Q4531" s="80">
        <f t="shared" si="212"/>
        <v>0</v>
      </c>
      <c r="T4531" s="8" t="str">
        <f>+IFERROR(VLOOKUP(B4531,$B$5:B4530,1,FALSE),"")</f>
        <v/>
      </c>
      <c r="U4531" s="8" t="str">
        <f t="shared" si="210"/>
        <v>DUPLICATE</v>
      </c>
      <c r="W4531" s="75" t="str">
        <f t="shared" si="211"/>
        <v xml:space="preserve"> </v>
      </c>
    </row>
    <row r="4532" spans="1:23">
      <c r="A4532" s="35"/>
      <c r="B4532" s="34"/>
      <c r="C4532" s="3"/>
      <c r="D4532" s="34"/>
      <c r="E4532" s="34"/>
      <c r="F4532" s="34"/>
      <c r="G4532" s="34"/>
      <c r="H4532" s="34"/>
      <c r="I4532" s="34"/>
      <c r="J4532" s="34"/>
      <c r="K4532" s="36"/>
      <c r="L4532" s="36"/>
      <c r="M4532" s="36"/>
      <c r="N4532" s="36"/>
      <c r="O4532" s="34"/>
      <c r="P4532" s="34"/>
      <c r="Q4532" s="80">
        <f t="shared" si="212"/>
        <v>0</v>
      </c>
      <c r="T4532" s="8" t="str">
        <f>+IFERROR(VLOOKUP(B4532,$B$5:B4531,1,FALSE),"")</f>
        <v/>
      </c>
      <c r="U4532" s="8" t="str">
        <f t="shared" si="210"/>
        <v>DUPLICATE</v>
      </c>
      <c r="W4532" s="75" t="str">
        <f t="shared" si="211"/>
        <v xml:space="preserve"> </v>
      </c>
    </row>
    <row r="4533" spans="1:23">
      <c r="A4533" s="35"/>
      <c r="B4533" s="34"/>
      <c r="C4533" s="3"/>
      <c r="D4533" s="34"/>
      <c r="E4533" s="34"/>
      <c r="F4533" s="34"/>
      <c r="G4533" s="34"/>
      <c r="H4533" s="34"/>
      <c r="I4533" s="34"/>
      <c r="J4533" s="34"/>
      <c r="K4533" s="36"/>
      <c r="L4533" s="36"/>
      <c r="M4533" s="36"/>
      <c r="N4533" s="36"/>
      <c r="O4533" s="34"/>
      <c r="P4533" s="34"/>
      <c r="Q4533" s="80">
        <f t="shared" si="212"/>
        <v>0</v>
      </c>
      <c r="T4533" s="8" t="str">
        <f>+IFERROR(VLOOKUP(B4533,$B$5:B4532,1,FALSE),"")</f>
        <v/>
      </c>
      <c r="U4533" s="8" t="str">
        <f t="shared" si="210"/>
        <v>DUPLICATE</v>
      </c>
      <c r="W4533" s="75" t="str">
        <f t="shared" si="211"/>
        <v xml:space="preserve"> </v>
      </c>
    </row>
    <row r="4534" spans="1:23">
      <c r="A4534" s="35"/>
      <c r="B4534" s="34"/>
      <c r="C4534" s="3"/>
      <c r="D4534" s="34"/>
      <c r="E4534" s="34"/>
      <c r="F4534" s="34"/>
      <c r="G4534" s="34"/>
      <c r="H4534" s="34"/>
      <c r="I4534" s="34"/>
      <c r="J4534" s="34"/>
      <c r="K4534" s="36"/>
      <c r="L4534" s="36"/>
      <c r="M4534" s="36"/>
      <c r="N4534" s="36"/>
      <c r="O4534" s="34"/>
      <c r="P4534" s="34"/>
      <c r="Q4534" s="80">
        <f t="shared" si="212"/>
        <v>0</v>
      </c>
      <c r="T4534" s="8" t="str">
        <f>+IFERROR(VLOOKUP(B4534,$B$5:B4533,1,FALSE),"")</f>
        <v/>
      </c>
      <c r="U4534" s="8" t="str">
        <f t="shared" si="210"/>
        <v>DUPLICATE</v>
      </c>
      <c r="W4534" s="75" t="str">
        <f t="shared" si="211"/>
        <v xml:space="preserve"> </v>
      </c>
    </row>
    <row r="4535" spans="1:23">
      <c r="A4535" s="35"/>
      <c r="B4535" s="34"/>
      <c r="C4535" s="3"/>
      <c r="D4535" s="34"/>
      <c r="E4535" s="34"/>
      <c r="F4535" s="34"/>
      <c r="G4535" s="34"/>
      <c r="H4535" s="34"/>
      <c r="I4535" s="34"/>
      <c r="J4535" s="34"/>
      <c r="K4535" s="36"/>
      <c r="L4535" s="36"/>
      <c r="M4535" s="36"/>
      <c r="N4535" s="36"/>
      <c r="O4535" s="34"/>
      <c r="P4535" s="34"/>
      <c r="Q4535" s="80">
        <f t="shared" si="212"/>
        <v>0</v>
      </c>
      <c r="T4535" s="8" t="str">
        <f>+IFERROR(VLOOKUP(B4535,$B$5:B4534,1,FALSE),"")</f>
        <v/>
      </c>
      <c r="U4535" s="8" t="str">
        <f t="shared" si="210"/>
        <v>DUPLICATE</v>
      </c>
      <c r="W4535" s="75" t="str">
        <f t="shared" si="211"/>
        <v xml:space="preserve"> </v>
      </c>
    </row>
    <row r="4536" spans="1:23">
      <c r="A4536" s="35"/>
      <c r="B4536" s="34"/>
      <c r="C4536" s="3"/>
      <c r="D4536" s="34"/>
      <c r="E4536" s="34"/>
      <c r="F4536" s="34"/>
      <c r="G4536" s="34"/>
      <c r="H4536" s="34"/>
      <c r="I4536" s="34"/>
      <c r="J4536" s="34"/>
      <c r="K4536" s="36"/>
      <c r="L4536" s="36"/>
      <c r="M4536" s="36"/>
      <c r="N4536" s="36"/>
      <c r="O4536" s="34"/>
      <c r="P4536" s="34"/>
      <c r="Q4536" s="80">
        <f t="shared" si="212"/>
        <v>0</v>
      </c>
      <c r="T4536" s="8" t="str">
        <f>+IFERROR(VLOOKUP(B4536,$B$5:B4535,1,FALSE),"")</f>
        <v/>
      </c>
      <c r="U4536" s="8" t="str">
        <f t="shared" si="210"/>
        <v>DUPLICATE</v>
      </c>
      <c r="W4536" s="75" t="str">
        <f t="shared" si="211"/>
        <v xml:space="preserve"> </v>
      </c>
    </row>
    <row r="4537" spans="1:23">
      <c r="A4537" s="35"/>
      <c r="B4537" s="34"/>
      <c r="C4537" s="3"/>
      <c r="D4537" s="34"/>
      <c r="E4537" s="34"/>
      <c r="F4537" s="34"/>
      <c r="G4537" s="34"/>
      <c r="H4537" s="34"/>
      <c r="I4537" s="34"/>
      <c r="J4537" s="34"/>
      <c r="K4537" s="36"/>
      <c r="L4537" s="36"/>
      <c r="M4537" s="36"/>
      <c r="N4537" s="36"/>
      <c r="O4537" s="34"/>
      <c r="P4537" s="34"/>
      <c r="Q4537" s="80">
        <f t="shared" si="212"/>
        <v>0</v>
      </c>
      <c r="T4537" s="8" t="str">
        <f>+IFERROR(VLOOKUP(B4537,$B$5:B4536,1,FALSE),"")</f>
        <v/>
      </c>
      <c r="U4537" s="8" t="str">
        <f t="shared" si="210"/>
        <v>DUPLICATE</v>
      </c>
      <c r="W4537" s="75" t="str">
        <f t="shared" si="211"/>
        <v xml:space="preserve"> </v>
      </c>
    </row>
    <row r="4538" spans="1:23">
      <c r="A4538" s="35"/>
      <c r="B4538" s="34"/>
      <c r="C4538" s="3"/>
      <c r="D4538" s="34"/>
      <c r="E4538" s="34"/>
      <c r="F4538" s="34"/>
      <c r="G4538" s="34"/>
      <c r="H4538" s="34"/>
      <c r="I4538" s="34"/>
      <c r="J4538" s="34"/>
      <c r="K4538" s="36"/>
      <c r="L4538" s="36"/>
      <c r="M4538" s="36"/>
      <c r="N4538" s="36"/>
      <c r="O4538" s="34"/>
      <c r="P4538" s="34"/>
      <c r="Q4538" s="80">
        <f t="shared" si="212"/>
        <v>0</v>
      </c>
      <c r="T4538" s="8" t="str">
        <f>+IFERROR(VLOOKUP(B4538,$B$5:B4537,1,FALSE),"")</f>
        <v/>
      </c>
      <c r="U4538" s="8" t="str">
        <f t="shared" si="210"/>
        <v>DUPLICATE</v>
      </c>
      <c r="W4538" s="75" t="str">
        <f t="shared" si="211"/>
        <v xml:space="preserve"> </v>
      </c>
    </row>
    <row r="4539" spans="1:23">
      <c r="A4539" s="35"/>
      <c r="B4539" s="34"/>
      <c r="C4539" s="3"/>
      <c r="D4539" s="34"/>
      <c r="E4539" s="34"/>
      <c r="F4539" s="34"/>
      <c r="G4539" s="34"/>
      <c r="H4539" s="34"/>
      <c r="I4539" s="34"/>
      <c r="J4539" s="34"/>
      <c r="K4539" s="36"/>
      <c r="L4539" s="36"/>
      <c r="M4539" s="36"/>
      <c r="N4539" s="36"/>
      <c r="O4539" s="34"/>
      <c r="P4539" s="34"/>
      <c r="Q4539" s="80">
        <f t="shared" si="212"/>
        <v>0</v>
      </c>
      <c r="T4539" s="8" t="str">
        <f>+IFERROR(VLOOKUP(B4539,$B$5:B4538,1,FALSE),"")</f>
        <v/>
      </c>
      <c r="U4539" s="8" t="str">
        <f t="shared" si="210"/>
        <v>DUPLICATE</v>
      </c>
      <c r="W4539" s="75" t="str">
        <f t="shared" si="211"/>
        <v xml:space="preserve"> </v>
      </c>
    </row>
    <row r="4540" spans="1:23">
      <c r="A4540" s="35"/>
      <c r="B4540" s="34"/>
      <c r="C4540" s="3"/>
      <c r="D4540" s="34"/>
      <c r="E4540" s="34"/>
      <c r="F4540" s="34"/>
      <c r="G4540" s="34"/>
      <c r="H4540" s="34"/>
      <c r="I4540" s="34"/>
      <c r="J4540" s="34"/>
      <c r="K4540" s="36"/>
      <c r="L4540" s="36"/>
      <c r="M4540" s="36"/>
      <c r="N4540" s="36"/>
      <c r="O4540" s="34"/>
      <c r="P4540" s="34"/>
      <c r="Q4540" s="80">
        <f t="shared" si="212"/>
        <v>0</v>
      </c>
      <c r="T4540" s="8" t="str">
        <f>+IFERROR(VLOOKUP(B4540,$B$5:B4539,1,FALSE),"")</f>
        <v/>
      </c>
      <c r="U4540" s="8" t="str">
        <f t="shared" si="210"/>
        <v>DUPLICATE</v>
      </c>
      <c r="W4540" s="75" t="str">
        <f t="shared" si="211"/>
        <v xml:space="preserve"> </v>
      </c>
    </row>
    <row r="4541" spans="1:23">
      <c r="A4541" s="35"/>
      <c r="B4541" s="34"/>
      <c r="C4541" s="3"/>
      <c r="D4541" s="34"/>
      <c r="E4541" s="34"/>
      <c r="F4541" s="34"/>
      <c r="G4541" s="34"/>
      <c r="H4541" s="34"/>
      <c r="I4541" s="34"/>
      <c r="J4541" s="34"/>
      <c r="K4541" s="36"/>
      <c r="L4541" s="36"/>
      <c r="M4541" s="36"/>
      <c r="N4541" s="36"/>
      <c r="O4541" s="34"/>
      <c r="P4541" s="34"/>
      <c r="Q4541" s="80">
        <f t="shared" si="212"/>
        <v>0</v>
      </c>
      <c r="T4541" s="8" t="str">
        <f>+IFERROR(VLOOKUP(B4541,$B$5:B4540,1,FALSE),"")</f>
        <v/>
      </c>
      <c r="U4541" s="8" t="str">
        <f t="shared" si="210"/>
        <v>DUPLICATE</v>
      </c>
      <c r="W4541" s="75" t="str">
        <f t="shared" si="211"/>
        <v xml:space="preserve"> </v>
      </c>
    </row>
    <row r="4542" spans="1:23">
      <c r="A4542" s="35"/>
      <c r="B4542" s="34"/>
      <c r="C4542" s="3"/>
      <c r="D4542" s="34"/>
      <c r="E4542" s="34"/>
      <c r="F4542" s="34"/>
      <c r="G4542" s="34"/>
      <c r="H4542" s="34"/>
      <c r="I4542" s="34"/>
      <c r="J4542" s="34"/>
      <c r="K4542" s="36"/>
      <c r="L4542" s="36"/>
      <c r="M4542" s="36"/>
      <c r="N4542" s="36"/>
      <c r="O4542" s="34"/>
      <c r="P4542" s="34"/>
      <c r="Q4542" s="80">
        <f t="shared" si="212"/>
        <v>0</v>
      </c>
      <c r="T4542" s="8" t="str">
        <f>+IFERROR(VLOOKUP(B4542,$B$5:B4541,1,FALSE),"")</f>
        <v/>
      </c>
      <c r="U4542" s="8" t="str">
        <f t="shared" si="210"/>
        <v>DUPLICATE</v>
      </c>
      <c r="W4542" s="75" t="str">
        <f t="shared" si="211"/>
        <v xml:space="preserve"> </v>
      </c>
    </row>
    <row r="4543" spans="1:23">
      <c r="A4543" s="35"/>
      <c r="B4543" s="34"/>
      <c r="C4543" s="3"/>
      <c r="D4543" s="34"/>
      <c r="E4543" s="34"/>
      <c r="F4543" s="34"/>
      <c r="G4543" s="34"/>
      <c r="H4543" s="34"/>
      <c r="I4543" s="34"/>
      <c r="J4543" s="34"/>
      <c r="K4543" s="36"/>
      <c r="L4543" s="36"/>
      <c r="M4543" s="36"/>
      <c r="N4543" s="36"/>
      <c r="O4543" s="34"/>
      <c r="P4543" s="34"/>
      <c r="Q4543" s="80">
        <f t="shared" si="212"/>
        <v>0</v>
      </c>
      <c r="T4543" s="8" t="str">
        <f>+IFERROR(VLOOKUP(B4543,$B$5:B4542,1,FALSE),"")</f>
        <v/>
      </c>
      <c r="U4543" s="8" t="str">
        <f t="shared" si="210"/>
        <v>DUPLICATE</v>
      </c>
      <c r="W4543" s="75" t="str">
        <f t="shared" si="211"/>
        <v xml:space="preserve"> </v>
      </c>
    </row>
    <row r="4544" spans="1:23">
      <c r="A4544" s="35"/>
      <c r="B4544" s="34"/>
      <c r="C4544" s="3"/>
      <c r="D4544" s="34"/>
      <c r="E4544" s="34"/>
      <c r="F4544" s="34"/>
      <c r="G4544" s="34"/>
      <c r="H4544" s="34"/>
      <c r="I4544" s="34"/>
      <c r="J4544" s="34"/>
      <c r="K4544" s="36"/>
      <c r="L4544" s="36"/>
      <c r="M4544" s="36"/>
      <c r="N4544" s="36"/>
      <c r="O4544" s="34"/>
      <c r="P4544" s="34"/>
      <c r="Q4544" s="80">
        <f t="shared" si="212"/>
        <v>0</v>
      </c>
      <c r="T4544" s="8" t="str">
        <f>+IFERROR(VLOOKUP(B4544,$B$5:B4543,1,FALSE),"")</f>
        <v/>
      </c>
      <c r="U4544" s="8" t="str">
        <f t="shared" si="210"/>
        <v>DUPLICATE</v>
      </c>
      <c r="W4544" s="75" t="str">
        <f t="shared" si="211"/>
        <v xml:space="preserve"> </v>
      </c>
    </row>
    <row r="4545" spans="1:23">
      <c r="A4545" s="35"/>
      <c r="B4545" s="34"/>
      <c r="C4545" s="3"/>
      <c r="D4545" s="34"/>
      <c r="E4545" s="34"/>
      <c r="F4545" s="34"/>
      <c r="G4545" s="34"/>
      <c r="H4545" s="34"/>
      <c r="I4545" s="34"/>
      <c r="J4545" s="34"/>
      <c r="K4545" s="36"/>
      <c r="L4545" s="36"/>
      <c r="M4545" s="36"/>
      <c r="N4545" s="36"/>
      <c r="O4545" s="34"/>
      <c r="P4545" s="34"/>
      <c r="Q4545" s="80">
        <f t="shared" si="212"/>
        <v>0</v>
      </c>
      <c r="T4545" s="8" t="str">
        <f>+IFERROR(VLOOKUP(B4545,$B$5:B4544,1,FALSE),"")</f>
        <v/>
      </c>
      <c r="U4545" s="8" t="str">
        <f t="shared" si="210"/>
        <v>DUPLICATE</v>
      </c>
      <c r="W4545" s="75" t="str">
        <f t="shared" si="211"/>
        <v xml:space="preserve"> </v>
      </c>
    </row>
    <row r="4546" spans="1:23">
      <c r="A4546" s="35"/>
      <c r="B4546" s="34"/>
      <c r="C4546" s="3"/>
      <c r="D4546" s="34"/>
      <c r="E4546" s="34"/>
      <c r="F4546" s="34"/>
      <c r="G4546" s="34"/>
      <c r="H4546" s="34"/>
      <c r="I4546" s="34"/>
      <c r="J4546" s="34"/>
      <c r="K4546" s="36"/>
      <c r="L4546" s="36"/>
      <c r="M4546" s="36"/>
      <c r="N4546" s="36"/>
      <c r="O4546" s="34"/>
      <c r="P4546" s="34"/>
      <c r="Q4546" s="80">
        <f t="shared" si="212"/>
        <v>0</v>
      </c>
      <c r="T4546" s="8" t="str">
        <f>+IFERROR(VLOOKUP(B4546,$B$5:B4545,1,FALSE),"")</f>
        <v/>
      </c>
      <c r="U4546" s="8" t="str">
        <f t="shared" si="210"/>
        <v>DUPLICATE</v>
      </c>
      <c r="W4546" s="75" t="str">
        <f t="shared" si="211"/>
        <v xml:space="preserve"> </v>
      </c>
    </row>
    <row r="4547" spans="1:23">
      <c r="A4547" s="35"/>
      <c r="B4547" s="34"/>
      <c r="C4547" s="3"/>
      <c r="D4547" s="34"/>
      <c r="E4547" s="34"/>
      <c r="F4547" s="34"/>
      <c r="G4547" s="34"/>
      <c r="H4547" s="34"/>
      <c r="I4547" s="34"/>
      <c r="J4547" s="34"/>
      <c r="K4547" s="36"/>
      <c r="L4547" s="36"/>
      <c r="M4547" s="36"/>
      <c r="N4547" s="36"/>
      <c r="O4547" s="34"/>
      <c r="P4547" s="34"/>
      <c r="Q4547" s="80">
        <f t="shared" si="212"/>
        <v>0</v>
      </c>
      <c r="T4547" s="8" t="str">
        <f>+IFERROR(VLOOKUP(B4547,$B$5:B4546,1,FALSE),"")</f>
        <v/>
      </c>
      <c r="U4547" s="8" t="str">
        <f t="shared" si="210"/>
        <v>DUPLICATE</v>
      </c>
      <c r="W4547" s="75" t="str">
        <f t="shared" si="211"/>
        <v xml:space="preserve"> </v>
      </c>
    </row>
    <row r="4548" spans="1:23">
      <c r="A4548" s="35"/>
      <c r="B4548" s="34"/>
      <c r="C4548" s="3"/>
      <c r="D4548" s="34"/>
      <c r="E4548" s="34"/>
      <c r="F4548" s="34"/>
      <c r="G4548" s="34"/>
      <c r="H4548" s="34"/>
      <c r="I4548" s="34"/>
      <c r="J4548" s="34"/>
      <c r="K4548" s="36"/>
      <c r="L4548" s="36"/>
      <c r="M4548" s="36"/>
      <c r="N4548" s="36"/>
      <c r="O4548" s="34"/>
      <c r="P4548" s="34"/>
      <c r="Q4548" s="80">
        <f t="shared" si="212"/>
        <v>0</v>
      </c>
      <c r="T4548" s="8" t="str">
        <f>+IFERROR(VLOOKUP(B4548,$B$5:B4547,1,FALSE),"")</f>
        <v/>
      </c>
      <c r="U4548" s="8" t="str">
        <f t="shared" si="210"/>
        <v>DUPLICATE</v>
      </c>
      <c r="W4548" s="75" t="str">
        <f t="shared" si="211"/>
        <v xml:space="preserve"> </v>
      </c>
    </row>
    <row r="4549" spans="1:23">
      <c r="A4549" s="33"/>
      <c r="B4549" s="3"/>
      <c r="C4549" s="3"/>
      <c r="D4549" s="3"/>
      <c r="E4549" s="3"/>
      <c r="F4549" s="3"/>
      <c r="G4549" s="3"/>
      <c r="H4549" s="3"/>
      <c r="I4549" s="3"/>
      <c r="J4549" s="3"/>
      <c r="K4549" s="4"/>
      <c r="L4549" s="4"/>
      <c r="M4549" s="4"/>
      <c r="N4549" s="4"/>
      <c r="O4549" s="3"/>
      <c r="P4549" s="3"/>
      <c r="Q4549" s="80">
        <f t="shared" si="212"/>
        <v>0</v>
      </c>
      <c r="T4549" s="8" t="str">
        <f>+IFERROR(VLOOKUP(B4549,$B$5:B4548,1,FALSE),"")</f>
        <v/>
      </c>
      <c r="U4549" s="8" t="str">
        <f t="shared" ref="U4549:U4612" si="213">+IF(EXACT(T4549,B4549),"DUPLICATE","ORIGINAL")</f>
        <v>DUPLICATE</v>
      </c>
      <c r="W4549" s="75" t="str">
        <f t="shared" ref="W4549:W4612" si="214">CONCATENATE(B4549," ",A4549)</f>
        <v xml:space="preserve"> </v>
      </c>
    </row>
    <row r="4550" spans="1:23">
      <c r="A4550" s="33"/>
      <c r="B4550" s="3"/>
      <c r="C4550" s="3"/>
      <c r="D4550" s="3"/>
      <c r="E4550" s="3"/>
      <c r="F4550" s="3"/>
      <c r="G4550" s="3"/>
      <c r="H4550" s="3"/>
      <c r="I4550" s="3"/>
      <c r="J4550" s="3"/>
      <c r="K4550" s="4"/>
      <c r="L4550" s="4"/>
      <c r="M4550" s="4"/>
      <c r="N4550" s="4"/>
      <c r="O4550" s="3"/>
      <c r="P4550" s="3"/>
      <c r="Q4550" s="80">
        <f t="shared" ref="Q4550:Q4613" si="215">L4550+M4550+N4550</f>
        <v>0</v>
      </c>
      <c r="T4550" s="8" t="str">
        <f>+IFERROR(VLOOKUP(B4550,$B$5:B4549,1,FALSE),"")</f>
        <v/>
      </c>
      <c r="U4550" s="8" t="str">
        <f t="shared" si="213"/>
        <v>DUPLICATE</v>
      </c>
      <c r="W4550" s="75" t="str">
        <f t="shared" si="214"/>
        <v xml:space="preserve"> </v>
      </c>
    </row>
    <row r="4551" spans="1:23">
      <c r="A4551" s="33"/>
      <c r="B4551" s="3"/>
      <c r="C4551" s="3"/>
      <c r="D4551" s="3"/>
      <c r="E4551" s="3"/>
      <c r="F4551" s="3"/>
      <c r="G4551" s="3"/>
      <c r="H4551" s="3"/>
      <c r="I4551" s="3"/>
      <c r="J4551" s="3"/>
      <c r="K4551" s="4"/>
      <c r="L4551" s="4"/>
      <c r="M4551" s="4"/>
      <c r="N4551" s="4"/>
      <c r="O4551" s="3"/>
      <c r="P4551" s="3"/>
      <c r="Q4551" s="80">
        <f t="shared" si="215"/>
        <v>0</v>
      </c>
      <c r="T4551" s="8" t="str">
        <f>+IFERROR(VLOOKUP(B4551,$B$5:B4550,1,FALSE),"")</f>
        <v/>
      </c>
      <c r="U4551" s="8" t="str">
        <f t="shared" si="213"/>
        <v>DUPLICATE</v>
      </c>
      <c r="W4551" s="75" t="str">
        <f t="shared" si="214"/>
        <v xml:space="preserve"> </v>
      </c>
    </row>
    <row r="4552" spans="1:23">
      <c r="A4552" s="33"/>
      <c r="B4552" s="3"/>
      <c r="C4552" s="3"/>
      <c r="D4552" s="3"/>
      <c r="E4552" s="3"/>
      <c r="F4552" s="3"/>
      <c r="G4552" s="3"/>
      <c r="H4552" s="3"/>
      <c r="I4552" s="3"/>
      <c r="J4552" s="3"/>
      <c r="K4552" s="4"/>
      <c r="L4552" s="4"/>
      <c r="M4552" s="4"/>
      <c r="N4552" s="4"/>
      <c r="O4552" s="3"/>
      <c r="P4552" s="3"/>
      <c r="Q4552" s="80">
        <f t="shared" si="215"/>
        <v>0</v>
      </c>
      <c r="T4552" s="8" t="str">
        <f>+IFERROR(VLOOKUP(B4552,$B$5:B4551,1,FALSE),"")</f>
        <v/>
      </c>
      <c r="U4552" s="8" t="str">
        <f t="shared" si="213"/>
        <v>DUPLICATE</v>
      </c>
      <c r="W4552" s="75" t="str">
        <f t="shared" si="214"/>
        <v xml:space="preserve"> </v>
      </c>
    </row>
    <row r="4553" spans="1:23">
      <c r="A4553" s="33"/>
      <c r="B4553" s="3"/>
      <c r="C4553" s="3"/>
      <c r="D4553" s="3"/>
      <c r="E4553" s="3"/>
      <c r="F4553" s="3"/>
      <c r="G4553" s="3"/>
      <c r="H4553" s="3"/>
      <c r="I4553" s="3"/>
      <c r="J4553" s="3"/>
      <c r="K4553" s="4"/>
      <c r="L4553" s="4"/>
      <c r="M4553" s="4"/>
      <c r="N4553" s="4"/>
      <c r="O4553" s="3"/>
      <c r="P4553" s="3"/>
      <c r="Q4553" s="80">
        <f t="shared" si="215"/>
        <v>0</v>
      </c>
      <c r="T4553" s="8" t="str">
        <f>+IFERROR(VLOOKUP(B4553,$B$5:B4552,1,FALSE),"")</f>
        <v/>
      </c>
      <c r="U4553" s="8" t="str">
        <f t="shared" si="213"/>
        <v>DUPLICATE</v>
      </c>
      <c r="W4553" s="75" t="str">
        <f t="shared" si="214"/>
        <v xml:space="preserve"> </v>
      </c>
    </row>
    <row r="4554" spans="1:23">
      <c r="A4554" s="33"/>
      <c r="B4554" s="3"/>
      <c r="C4554" s="3"/>
      <c r="D4554" s="3"/>
      <c r="E4554" s="3"/>
      <c r="F4554" s="3"/>
      <c r="G4554" s="3"/>
      <c r="H4554" s="3"/>
      <c r="I4554" s="3"/>
      <c r="J4554" s="3"/>
      <c r="K4554" s="4"/>
      <c r="L4554" s="4"/>
      <c r="M4554" s="4"/>
      <c r="N4554" s="4"/>
      <c r="O4554" s="3"/>
      <c r="P4554" s="3"/>
      <c r="Q4554" s="80">
        <f t="shared" si="215"/>
        <v>0</v>
      </c>
      <c r="T4554" s="8" t="str">
        <f>+IFERROR(VLOOKUP(B4554,$B$5:B4553,1,FALSE),"")</f>
        <v/>
      </c>
      <c r="U4554" s="8" t="str">
        <f t="shared" si="213"/>
        <v>DUPLICATE</v>
      </c>
      <c r="W4554" s="75" t="str">
        <f t="shared" si="214"/>
        <v xml:space="preserve"> </v>
      </c>
    </row>
    <row r="4555" spans="1:23">
      <c r="A4555" s="33"/>
      <c r="B4555" s="3"/>
      <c r="C4555" s="3"/>
      <c r="D4555" s="3"/>
      <c r="E4555" s="3"/>
      <c r="F4555" s="3"/>
      <c r="G4555" s="3"/>
      <c r="H4555" s="3"/>
      <c r="I4555" s="3"/>
      <c r="J4555" s="3"/>
      <c r="K4555" s="4"/>
      <c r="L4555" s="4"/>
      <c r="M4555" s="4"/>
      <c r="N4555" s="4"/>
      <c r="O4555" s="3"/>
      <c r="P4555" s="3"/>
      <c r="Q4555" s="80">
        <f t="shared" si="215"/>
        <v>0</v>
      </c>
      <c r="T4555" s="8" t="str">
        <f>+IFERROR(VLOOKUP(B4555,$B$5:B4554,1,FALSE),"")</f>
        <v/>
      </c>
      <c r="U4555" s="8" t="str">
        <f t="shared" si="213"/>
        <v>DUPLICATE</v>
      </c>
      <c r="W4555" s="75" t="str">
        <f t="shared" si="214"/>
        <v xml:space="preserve"> </v>
      </c>
    </row>
    <row r="4556" spans="1:23">
      <c r="A4556" s="33"/>
      <c r="B4556" s="3"/>
      <c r="C4556" s="3"/>
      <c r="D4556" s="3"/>
      <c r="E4556" s="3"/>
      <c r="F4556" s="3"/>
      <c r="G4556" s="3"/>
      <c r="H4556" s="3"/>
      <c r="I4556" s="3"/>
      <c r="J4556" s="3"/>
      <c r="K4556" s="4"/>
      <c r="L4556" s="4"/>
      <c r="M4556" s="4"/>
      <c r="N4556" s="4"/>
      <c r="O4556" s="3"/>
      <c r="P4556" s="3"/>
      <c r="Q4556" s="80">
        <f t="shared" si="215"/>
        <v>0</v>
      </c>
      <c r="T4556" s="8" t="str">
        <f>+IFERROR(VLOOKUP(B4556,$B$5:B4555,1,FALSE),"")</f>
        <v/>
      </c>
      <c r="U4556" s="8" t="str">
        <f t="shared" si="213"/>
        <v>DUPLICATE</v>
      </c>
      <c r="W4556" s="75" t="str">
        <f t="shared" si="214"/>
        <v xml:space="preserve"> </v>
      </c>
    </row>
    <row r="4557" spans="1:23">
      <c r="A4557" s="33"/>
      <c r="B4557" s="3"/>
      <c r="C4557" s="3"/>
      <c r="D4557" s="3"/>
      <c r="E4557" s="3"/>
      <c r="F4557" s="3"/>
      <c r="G4557" s="3"/>
      <c r="H4557" s="3"/>
      <c r="I4557" s="3"/>
      <c r="J4557" s="3"/>
      <c r="K4557" s="4"/>
      <c r="L4557" s="4"/>
      <c r="M4557" s="4"/>
      <c r="N4557" s="4"/>
      <c r="O4557" s="3"/>
      <c r="P4557" s="3"/>
      <c r="Q4557" s="80">
        <f t="shared" si="215"/>
        <v>0</v>
      </c>
      <c r="T4557" s="8" t="str">
        <f>+IFERROR(VLOOKUP(B4557,$B$5:B4556,1,FALSE),"")</f>
        <v/>
      </c>
      <c r="U4557" s="8" t="str">
        <f t="shared" si="213"/>
        <v>DUPLICATE</v>
      </c>
      <c r="W4557" s="75" t="str">
        <f t="shared" si="214"/>
        <v xml:space="preserve"> </v>
      </c>
    </row>
    <row r="4558" spans="1:23">
      <c r="A4558" s="33"/>
      <c r="B4558" s="3"/>
      <c r="C4558" s="3"/>
      <c r="D4558" s="3"/>
      <c r="E4558" s="3"/>
      <c r="F4558" s="3"/>
      <c r="G4558" s="3"/>
      <c r="H4558" s="3"/>
      <c r="I4558" s="3"/>
      <c r="J4558" s="3"/>
      <c r="K4558" s="4"/>
      <c r="L4558" s="4"/>
      <c r="M4558" s="4"/>
      <c r="N4558" s="4"/>
      <c r="O4558" s="3"/>
      <c r="P4558" s="3"/>
      <c r="Q4558" s="80">
        <f t="shared" si="215"/>
        <v>0</v>
      </c>
      <c r="T4558" s="8" t="str">
        <f>+IFERROR(VLOOKUP(B4558,$B$5:B4557,1,FALSE),"")</f>
        <v/>
      </c>
      <c r="U4558" s="8" t="str">
        <f t="shared" si="213"/>
        <v>DUPLICATE</v>
      </c>
      <c r="W4558" s="75" t="str">
        <f t="shared" si="214"/>
        <v xml:space="preserve"> </v>
      </c>
    </row>
    <row r="4559" spans="1:23">
      <c r="A4559" s="33"/>
      <c r="B4559" s="3"/>
      <c r="C4559" s="3"/>
      <c r="D4559" s="3"/>
      <c r="E4559" s="3"/>
      <c r="F4559" s="3"/>
      <c r="G4559" s="3"/>
      <c r="H4559" s="3"/>
      <c r="I4559" s="3"/>
      <c r="J4559" s="3"/>
      <c r="K4559" s="4"/>
      <c r="L4559" s="4"/>
      <c r="M4559" s="4"/>
      <c r="N4559" s="4"/>
      <c r="O4559" s="3"/>
      <c r="P4559" s="3"/>
      <c r="Q4559" s="80">
        <f t="shared" si="215"/>
        <v>0</v>
      </c>
      <c r="T4559" s="8" t="str">
        <f>+IFERROR(VLOOKUP(B4559,$B$5:B4558,1,FALSE),"")</f>
        <v/>
      </c>
      <c r="U4559" s="8" t="str">
        <f t="shared" si="213"/>
        <v>DUPLICATE</v>
      </c>
      <c r="W4559" s="75" t="str">
        <f t="shared" si="214"/>
        <v xml:space="preserve"> </v>
      </c>
    </row>
    <row r="4560" spans="1:23">
      <c r="A4560" s="33"/>
      <c r="B4560" s="3"/>
      <c r="C4560" s="3"/>
      <c r="D4560" s="3"/>
      <c r="E4560" s="3"/>
      <c r="F4560" s="3"/>
      <c r="G4560" s="3"/>
      <c r="H4560" s="3"/>
      <c r="I4560" s="3"/>
      <c r="J4560" s="3"/>
      <c r="K4560" s="4"/>
      <c r="L4560" s="4"/>
      <c r="M4560" s="4"/>
      <c r="N4560" s="4"/>
      <c r="O4560" s="3"/>
      <c r="P4560" s="3"/>
      <c r="Q4560" s="80">
        <f t="shared" si="215"/>
        <v>0</v>
      </c>
      <c r="T4560" s="8" t="str">
        <f>+IFERROR(VLOOKUP(B4560,$B$5:B4559,1,FALSE),"")</f>
        <v/>
      </c>
      <c r="U4560" s="8" t="str">
        <f t="shared" si="213"/>
        <v>DUPLICATE</v>
      </c>
      <c r="W4560" s="75" t="str">
        <f t="shared" si="214"/>
        <v xml:space="preserve"> </v>
      </c>
    </row>
    <row r="4561" spans="1:23">
      <c r="A4561" s="33"/>
      <c r="B4561" s="3"/>
      <c r="C4561" s="3"/>
      <c r="D4561" s="3"/>
      <c r="E4561" s="3"/>
      <c r="F4561" s="3"/>
      <c r="G4561" s="3"/>
      <c r="H4561" s="3"/>
      <c r="I4561" s="3"/>
      <c r="J4561" s="3"/>
      <c r="K4561" s="4"/>
      <c r="L4561" s="4"/>
      <c r="M4561" s="4"/>
      <c r="N4561" s="4"/>
      <c r="O4561" s="3"/>
      <c r="P4561" s="3"/>
      <c r="Q4561" s="80">
        <f t="shared" si="215"/>
        <v>0</v>
      </c>
      <c r="T4561" s="8" t="str">
        <f>+IFERROR(VLOOKUP(B4561,$B$5:B4560,1,FALSE),"")</f>
        <v/>
      </c>
      <c r="U4561" s="8" t="str">
        <f t="shared" si="213"/>
        <v>DUPLICATE</v>
      </c>
      <c r="W4561" s="75" t="str">
        <f t="shared" si="214"/>
        <v xml:space="preserve"> </v>
      </c>
    </row>
    <row r="4562" spans="1:23">
      <c r="A4562" s="33"/>
      <c r="B4562" s="3"/>
      <c r="C4562" s="3"/>
      <c r="D4562" s="3"/>
      <c r="E4562" s="3"/>
      <c r="F4562" s="3"/>
      <c r="G4562" s="3"/>
      <c r="H4562" s="3"/>
      <c r="I4562" s="3"/>
      <c r="J4562" s="3"/>
      <c r="K4562" s="4"/>
      <c r="L4562" s="4"/>
      <c r="M4562" s="4"/>
      <c r="N4562" s="4"/>
      <c r="O4562" s="3"/>
      <c r="P4562" s="3"/>
      <c r="Q4562" s="80">
        <f t="shared" si="215"/>
        <v>0</v>
      </c>
      <c r="T4562" s="8" t="str">
        <f>+IFERROR(VLOOKUP(B4562,$B$5:B4561,1,FALSE),"")</f>
        <v/>
      </c>
      <c r="U4562" s="8" t="str">
        <f t="shared" si="213"/>
        <v>DUPLICATE</v>
      </c>
      <c r="W4562" s="75" t="str">
        <f t="shared" si="214"/>
        <v xml:space="preserve"> </v>
      </c>
    </row>
    <row r="4563" spans="1:23">
      <c r="A4563" s="33"/>
      <c r="B4563" s="3"/>
      <c r="C4563" s="3"/>
      <c r="D4563" s="3"/>
      <c r="E4563" s="3"/>
      <c r="F4563" s="3"/>
      <c r="G4563" s="3"/>
      <c r="H4563" s="3"/>
      <c r="I4563" s="3"/>
      <c r="J4563" s="3"/>
      <c r="K4563" s="4"/>
      <c r="L4563" s="4"/>
      <c r="M4563" s="4"/>
      <c r="N4563" s="4"/>
      <c r="O4563" s="3"/>
      <c r="P4563" s="3"/>
      <c r="Q4563" s="80">
        <f t="shared" si="215"/>
        <v>0</v>
      </c>
      <c r="T4563" s="8" t="str">
        <f>+IFERROR(VLOOKUP(B4563,$B$5:B4562,1,FALSE),"")</f>
        <v/>
      </c>
      <c r="U4563" s="8" t="str">
        <f t="shared" si="213"/>
        <v>DUPLICATE</v>
      </c>
      <c r="W4563" s="75" t="str">
        <f t="shared" si="214"/>
        <v xml:space="preserve"> </v>
      </c>
    </row>
    <row r="4564" spans="1:23">
      <c r="A4564" s="33"/>
      <c r="B4564" s="3"/>
      <c r="C4564" s="3"/>
      <c r="D4564" s="3"/>
      <c r="E4564" s="3"/>
      <c r="F4564" s="3"/>
      <c r="G4564" s="3"/>
      <c r="H4564" s="3"/>
      <c r="I4564" s="3"/>
      <c r="J4564" s="3"/>
      <c r="K4564" s="4"/>
      <c r="L4564" s="4"/>
      <c r="M4564" s="4"/>
      <c r="N4564" s="4"/>
      <c r="O4564" s="3"/>
      <c r="P4564" s="3"/>
      <c r="Q4564" s="80">
        <f t="shared" si="215"/>
        <v>0</v>
      </c>
      <c r="T4564" s="8" t="str">
        <f>+IFERROR(VLOOKUP(B4564,$B$5:B4563,1,FALSE),"")</f>
        <v/>
      </c>
      <c r="U4564" s="8" t="str">
        <f t="shared" si="213"/>
        <v>DUPLICATE</v>
      </c>
      <c r="W4564" s="75" t="str">
        <f t="shared" si="214"/>
        <v xml:space="preserve"> </v>
      </c>
    </row>
    <row r="4565" spans="1:23">
      <c r="A4565" s="33"/>
      <c r="B4565" s="3"/>
      <c r="C4565" s="3"/>
      <c r="D4565" s="3"/>
      <c r="E4565" s="3"/>
      <c r="F4565" s="3"/>
      <c r="G4565" s="3"/>
      <c r="H4565" s="3"/>
      <c r="I4565" s="3"/>
      <c r="J4565" s="3"/>
      <c r="K4565" s="4"/>
      <c r="L4565" s="4"/>
      <c r="M4565" s="4"/>
      <c r="N4565" s="4"/>
      <c r="O4565" s="3"/>
      <c r="P4565" s="3"/>
      <c r="Q4565" s="80">
        <f t="shared" si="215"/>
        <v>0</v>
      </c>
      <c r="T4565" s="8" t="str">
        <f>+IFERROR(VLOOKUP(B4565,$B$5:B4564,1,FALSE),"")</f>
        <v/>
      </c>
      <c r="U4565" s="8" t="str">
        <f t="shared" si="213"/>
        <v>DUPLICATE</v>
      </c>
      <c r="W4565" s="75" t="str">
        <f t="shared" si="214"/>
        <v xml:space="preserve"> </v>
      </c>
    </row>
    <row r="4566" spans="1:23">
      <c r="A4566" s="33"/>
      <c r="B4566" s="3"/>
      <c r="C4566" s="3"/>
      <c r="D4566" s="3"/>
      <c r="E4566" s="3"/>
      <c r="F4566" s="3"/>
      <c r="G4566" s="3"/>
      <c r="H4566" s="3"/>
      <c r="I4566" s="3"/>
      <c r="J4566" s="3"/>
      <c r="K4566" s="4"/>
      <c r="L4566" s="4"/>
      <c r="M4566" s="4"/>
      <c r="N4566" s="4"/>
      <c r="O4566" s="3"/>
      <c r="P4566" s="3"/>
      <c r="Q4566" s="80">
        <f t="shared" si="215"/>
        <v>0</v>
      </c>
      <c r="T4566" s="8" t="str">
        <f>+IFERROR(VLOOKUP(B4566,$B$5:B4565,1,FALSE),"")</f>
        <v/>
      </c>
      <c r="U4566" s="8" t="str">
        <f t="shared" si="213"/>
        <v>DUPLICATE</v>
      </c>
      <c r="W4566" s="75" t="str">
        <f t="shared" si="214"/>
        <v xml:space="preserve"> </v>
      </c>
    </row>
    <row r="4567" spans="1:23">
      <c r="A4567" s="33"/>
      <c r="B4567" s="3"/>
      <c r="C4567" s="3"/>
      <c r="D4567" s="3"/>
      <c r="E4567" s="3"/>
      <c r="F4567" s="3"/>
      <c r="G4567" s="3"/>
      <c r="H4567" s="3"/>
      <c r="I4567" s="3"/>
      <c r="J4567" s="3"/>
      <c r="K4567" s="4"/>
      <c r="L4567" s="4"/>
      <c r="M4567" s="4"/>
      <c r="N4567" s="4"/>
      <c r="O4567" s="3"/>
      <c r="P4567" s="3"/>
      <c r="Q4567" s="80">
        <f t="shared" si="215"/>
        <v>0</v>
      </c>
      <c r="T4567" s="8" t="str">
        <f>+IFERROR(VLOOKUP(B4567,$B$5:B4566,1,FALSE),"")</f>
        <v/>
      </c>
      <c r="U4567" s="8" t="str">
        <f t="shared" si="213"/>
        <v>DUPLICATE</v>
      </c>
      <c r="W4567" s="75" t="str">
        <f t="shared" si="214"/>
        <v xml:space="preserve"> </v>
      </c>
    </row>
    <row r="4568" spans="1:23">
      <c r="A4568" s="33"/>
      <c r="B4568" s="3"/>
      <c r="C4568" s="3"/>
      <c r="D4568" s="3"/>
      <c r="E4568" s="3"/>
      <c r="F4568" s="3"/>
      <c r="G4568" s="3"/>
      <c r="H4568" s="3"/>
      <c r="I4568" s="3"/>
      <c r="J4568" s="3"/>
      <c r="K4568" s="4"/>
      <c r="L4568" s="4"/>
      <c r="M4568" s="4"/>
      <c r="N4568" s="4"/>
      <c r="O4568" s="3"/>
      <c r="P4568" s="3"/>
      <c r="Q4568" s="80">
        <f t="shared" si="215"/>
        <v>0</v>
      </c>
      <c r="T4568" s="8" t="str">
        <f>+IFERROR(VLOOKUP(B4568,$B$5:B4567,1,FALSE),"")</f>
        <v/>
      </c>
      <c r="U4568" s="8" t="str">
        <f t="shared" si="213"/>
        <v>DUPLICATE</v>
      </c>
      <c r="W4568" s="75" t="str">
        <f t="shared" si="214"/>
        <v xml:space="preserve"> </v>
      </c>
    </row>
    <row r="4569" spans="1:23">
      <c r="A4569" s="33"/>
      <c r="B4569" s="3"/>
      <c r="C4569" s="3"/>
      <c r="D4569" s="3"/>
      <c r="E4569" s="3"/>
      <c r="F4569" s="3"/>
      <c r="G4569" s="3"/>
      <c r="H4569" s="3"/>
      <c r="I4569" s="3"/>
      <c r="J4569" s="3"/>
      <c r="K4569" s="4"/>
      <c r="L4569" s="4"/>
      <c r="M4569" s="4"/>
      <c r="N4569" s="4"/>
      <c r="O4569" s="3"/>
      <c r="P4569" s="3"/>
      <c r="Q4569" s="80">
        <f t="shared" si="215"/>
        <v>0</v>
      </c>
      <c r="T4569" s="8" t="str">
        <f>+IFERROR(VLOOKUP(B4569,$B$5:B4568,1,FALSE),"")</f>
        <v/>
      </c>
      <c r="U4569" s="8" t="str">
        <f t="shared" si="213"/>
        <v>DUPLICATE</v>
      </c>
      <c r="W4569" s="75" t="str">
        <f t="shared" si="214"/>
        <v xml:space="preserve"> </v>
      </c>
    </row>
    <row r="4570" spans="1:23">
      <c r="A4570" s="33"/>
      <c r="B4570" s="3"/>
      <c r="C4570" s="3"/>
      <c r="D4570" s="3"/>
      <c r="E4570" s="3"/>
      <c r="F4570" s="3"/>
      <c r="G4570" s="3"/>
      <c r="H4570" s="3"/>
      <c r="I4570" s="3"/>
      <c r="J4570" s="3"/>
      <c r="K4570" s="4"/>
      <c r="L4570" s="4"/>
      <c r="M4570" s="4"/>
      <c r="N4570" s="4"/>
      <c r="O4570" s="3"/>
      <c r="P4570" s="3"/>
      <c r="Q4570" s="80">
        <f t="shared" si="215"/>
        <v>0</v>
      </c>
      <c r="T4570" s="8" t="str">
        <f>+IFERROR(VLOOKUP(B4570,$B$5:B4569,1,FALSE),"")</f>
        <v/>
      </c>
      <c r="U4570" s="8" t="str">
        <f t="shared" si="213"/>
        <v>DUPLICATE</v>
      </c>
      <c r="W4570" s="75" t="str">
        <f t="shared" si="214"/>
        <v xml:space="preserve"> </v>
      </c>
    </row>
    <row r="4571" spans="1:23">
      <c r="A4571" s="33"/>
      <c r="B4571" s="3"/>
      <c r="C4571" s="3"/>
      <c r="D4571" s="3"/>
      <c r="E4571" s="3"/>
      <c r="F4571" s="3"/>
      <c r="G4571" s="3"/>
      <c r="H4571" s="3"/>
      <c r="I4571" s="3"/>
      <c r="J4571" s="3"/>
      <c r="K4571" s="4"/>
      <c r="L4571" s="4"/>
      <c r="M4571" s="4"/>
      <c r="N4571" s="4"/>
      <c r="O4571" s="3"/>
      <c r="P4571" s="3"/>
      <c r="Q4571" s="80">
        <f t="shared" si="215"/>
        <v>0</v>
      </c>
      <c r="T4571" s="8" t="str">
        <f>+IFERROR(VLOOKUP(B4571,$B$5:B4570,1,FALSE),"")</f>
        <v/>
      </c>
      <c r="U4571" s="8" t="str">
        <f t="shared" si="213"/>
        <v>DUPLICATE</v>
      </c>
      <c r="W4571" s="75" t="str">
        <f t="shared" si="214"/>
        <v xml:space="preserve"> </v>
      </c>
    </row>
    <row r="4572" spans="1:23">
      <c r="A4572" s="33"/>
      <c r="B4572" s="3"/>
      <c r="C4572" s="3"/>
      <c r="D4572" s="3"/>
      <c r="E4572" s="3"/>
      <c r="F4572" s="3"/>
      <c r="G4572" s="3"/>
      <c r="H4572" s="3"/>
      <c r="I4572" s="3"/>
      <c r="J4572" s="3"/>
      <c r="K4572" s="4"/>
      <c r="L4572" s="4"/>
      <c r="M4572" s="4"/>
      <c r="N4572" s="4"/>
      <c r="O4572" s="3"/>
      <c r="P4572" s="3"/>
      <c r="Q4572" s="80">
        <f t="shared" si="215"/>
        <v>0</v>
      </c>
      <c r="T4572" s="8" t="str">
        <f>+IFERROR(VLOOKUP(B4572,$B$5:B4571,1,FALSE),"")</f>
        <v/>
      </c>
      <c r="U4572" s="8" t="str">
        <f t="shared" si="213"/>
        <v>DUPLICATE</v>
      </c>
      <c r="W4572" s="75" t="str">
        <f t="shared" si="214"/>
        <v xml:space="preserve"> </v>
      </c>
    </row>
    <row r="4573" spans="1:23">
      <c r="A4573" s="33"/>
      <c r="B4573" s="3"/>
      <c r="C4573" s="3"/>
      <c r="D4573" s="3"/>
      <c r="E4573" s="3"/>
      <c r="F4573" s="3"/>
      <c r="G4573" s="3"/>
      <c r="H4573" s="3"/>
      <c r="I4573" s="3"/>
      <c r="J4573" s="3"/>
      <c r="K4573" s="4"/>
      <c r="L4573" s="4"/>
      <c r="M4573" s="4"/>
      <c r="N4573" s="4"/>
      <c r="O4573" s="3"/>
      <c r="P4573" s="3"/>
      <c r="Q4573" s="80">
        <f t="shared" si="215"/>
        <v>0</v>
      </c>
      <c r="T4573" s="8" t="str">
        <f>+IFERROR(VLOOKUP(B4573,$B$5:B4572,1,FALSE),"")</f>
        <v/>
      </c>
      <c r="U4573" s="8" t="str">
        <f t="shared" si="213"/>
        <v>DUPLICATE</v>
      </c>
      <c r="W4573" s="75" t="str">
        <f t="shared" si="214"/>
        <v xml:space="preserve"> </v>
      </c>
    </row>
    <row r="4574" spans="1:23">
      <c r="A4574" s="33"/>
      <c r="B4574" s="3"/>
      <c r="C4574" s="3"/>
      <c r="D4574" s="3"/>
      <c r="E4574" s="3"/>
      <c r="F4574" s="3"/>
      <c r="G4574" s="3"/>
      <c r="H4574" s="3"/>
      <c r="I4574" s="3"/>
      <c r="J4574" s="3"/>
      <c r="K4574" s="4"/>
      <c r="L4574" s="4"/>
      <c r="M4574" s="4"/>
      <c r="N4574" s="4"/>
      <c r="O4574" s="3"/>
      <c r="P4574" s="3"/>
      <c r="Q4574" s="80">
        <f t="shared" si="215"/>
        <v>0</v>
      </c>
      <c r="T4574" s="8" t="str">
        <f>+IFERROR(VLOOKUP(B4574,$B$5:B4573,1,FALSE),"")</f>
        <v/>
      </c>
      <c r="U4574" s="8" t="str">
        <f t="shared" si="213"/>
        <v>DUPLICATE</v>
      </c>
      <c r="W4574" s="75" t="str">
        <f t="shared" si="214"/>
        <v xml:space="preserve"> </v>
      </c>
    </row>
    <row r="4575" spans="1:23">
      <c r="A4575" s="33"/>
      <c r="B4575" s="3"/>
      <c r="C4575" s="3"/>
      <c r="D4575" s="3"/>
      <c r="E4575" s="3"/>
      <c r="F4575" s="3"/>
      <c r="G4575" s="3"/>
      <c r="H4575" s="3"/>
      <c r="I4575" s="3"/>
      <c r="J4575" s="3"/>
      <c r="K4575" s="4"/>
      <c r="L4575" s="4"/>
      <c r="M4575" s="4"/>
      <c r="N4575" s="4"/>
      <c r="O4575" s="3"/>
      <c r="P4575" s="3"/>
      <c r="Q4575" s="80">
        <f t="shared" si="215"/>
        <v>0</v>
      </c>
      <c r="T4575" s="8" t="str">
        <f>+IFERROR(VLOOKUP(B4575,$B$5:B4574,1,FALSE),"")</f>
        <v/>
      </c>
      <c r="U4575" s="8" t="str">
        <f t="shared" si="213"/>
        <v>DUPLICATE</v>
      </c>
      <c r="W4575" s="75" t="str">
        <f t="shared" si="214"/>
        <v xml:space="preserve"> </v>
      </c>
    </row>
    <row r="4576" spans="1:23">
      <c r="A4576" s="33"/>
      <c r="B4576" s="3"/>
      <c r="C4576" s="3"/>
      <c r="D4576" s="3"/>
      <c r="E4576" s="3"/>
      <c r="F4576" s="3"/>
      <c r="G4576" s="3"/>
      <c r="H4576" s="3"/>
      <c r="I4576" s="3"/>
      <c r="J4576" s="3"/>
      <c r="K4576" s="4"/>
      <c r="L4576" s="4"/>
      <c r="M4576" s="4"/>
      <c r="N4576" s="4"/>
      <c r="O4576" s="3"/>
      <c r="P4576" s="3"/>
      <c r="Q4576" s="80">
        <f t="shared" si="215"/>
        <v>0</v>
      </c>
      <c r="T4576" s="8" t="str">
        <f>+IFERROR(VLOOKUP(B4576,$B$5:B4575,1,FALSE),"")</f>
        <v/>
      </c>
      <c r="U4576" s="8" t="str">
        <f t="shared" si="213"/>
        <v>DUPLICATE</v>
      </c>
      <c r="W4576" s="75" t="str">
        <f t="shared" si="214"/>
        <v xml:space="preserve"> </v>
      </c>
    </row>
    <row r="4577" spans="1:23">
      <c r="A4577" s="33"/>
      <c r="B4577" s="3"/>
      <c r="C4577" s="3"/>
      <c r="D4577" s="3"/>
      <c r="E4577" s="3"/>
      <c r="F4577" s="3"/>
      <c r="G4577" s="3"/>
      <c r="H4577" s="3"/>
      <c r="I4577" s="3"/>
      <c r="J4577" s="3"/>
      <c r="K4577" s="4"/>
      <c r="L4577" s="4"/>
      <c r="M4577" s="4"/>
      <c r="N4577" s="4"/>
      <c r="O4577" s="3"/>
      <c r="P4577" s="3"/>
      <c r="Q4577" s="80">
        <f t="shared" si="215"/>
        <v>0</v>
      </c>
      <c r="T4577" s="8" t="str">
        <f>+IFERROR(VLOOKUP(B4577,$B$5:B4576,1,FALSE),"")</f>
        <v/>
      </c>
      <c r="U4577" s="8" t="str">
        <f t="shared" si="213"/>
        <v>DUPLICATE</v>
      </c>
      <c r="W4577" s="75" t="str">
        <f t="shared" si="214"/>
        <v xml:space="preserve"> </v>
      </c>
    </row>
    <row r="4578" spans="1:23">
      <c r="A4578" s="33"/>
      <c r="B4578" s="3"/>
      <c r="C4578" s="3"/>
      <c r="D4578" s="3"/>
      <c r="E4578" s="3"/>
      <c r="F4578" s="3"/>
      <c r="G4578" s="3"/>
      <c r="H4578" s="3"/>
      <c r="I4578" s="3"/>
      <c r="J4578" s="3"/>
      <c r="K4578" s="4"/>
      <c r="L4578" s="4"/>
      <c r="M4578" s="4"/>
      <c r="N4578" s="4"/>
      <c r="O4578" s="3"/>
      <c r="P4578" s="3"/>
      <c r="Q4578" s="80">
        <f t="shared" si="215"/>
        <v>0</v>
      </c>
      <c r="T4578" s="8" t="str">
        <f>+IFERROR(VLOOKUP(B4578,$B$5:B4577,1,FALSE),"")</f>
        <v/>
      </c>
      <c r="U4578" s="8" t="str">
        <f t="shared" si="213"/>
        <v>DUPLICATE</v>
      </c>
      <c r="W4578" s="75" t="str">
        <f t="shared" si="214"/>
        <v xml:space="preserve"> </v>
      </c>
    </row>
    <row r="4579" spans="1:23">
      <c r="A4579" s="33"/>
      <c r="B4579" s="3"/>
      <c r="C4579" s="3"/>
      <c r="D4579" s="3"/>
      <c r="E4579" s="3"/>
      <c r="F4579" s="3"/>
      <c r="G4579" s="3"/>
      <c r="H4579" s="3"/>
      <c r="I4579" s="3"/>
      <c r="J4579" s="3"/>
      <c r="K4579" s="4"/>
      <c r="L4579" s="4"/>
      <c r="M4579" s="4"/>
      <c r="N4579" s="4"/>
      <c r="O4579" s="3"/>
      <c r="P4579" s="3"/>
      <c r="Q4579" s="80">
        <f t="shared" si="215"/>
        <v>0</v>
      </c>
      <c r="T4579" s="8" t="str">
        <f>+IFERROR(VLOOKUP(B4579,$B$5:B4578,1,FALSE),"")</f>
        <v/>
      </c>
      <c r="U4579" s="8" t="str">
        <f t="shared" si="213"/>
        <v>DUPLICATE</v>
      </c>
      <c r="W4579" s="75" t="str">
        <f t="shared" si="214"/>
        <v xml:space="preserve"> </v>
      </c>
    </row>
    <row r="4580" spans="1:23">
      <c r="A4580" s="33"/>
      <c r="B4580" s="3"/>
      <c r="C4580" s="3"/>
      <c r="D4580" s="3"/>
      <c r="E4580" s="3"/>
      <c r="F4580" s="3"/>
      <c r="G4580" s="3"/>
      <c r="H4580" s="3"/>
      <c r="I4580" s="3"/>
      <c r="J4580" s="3"/>
      <c r="K4580" s="4"/>
      <c r="L4580" s="4"/>
      <c r="M4580" s="4"/>
      <c r="N4580" s="4"/>
      <c r="O4580" s="3"/>
      <c r="P4580" s="3"/>
      <c r="Q4580" s="80">
        <f t="shared" si="215"/>
        <v>0</v>
      </c>
      <c r="T4580" s="8" t="str">
        <f>+IFERROR(VLOOKUP(B4580,$B$5:B4579,1,FALSE),"")</f>
        <v/>
      </c>
      <c r="U4580" s="8" t="str">
        <f t="shared" si="213"/>
        <v>DUPLICATE</v>
      </c>
      <c r="W4580" s="75" t="str">
        <f t="shared" si="214"/>
        <v xml:space="preserve"> </v>
      </c>
    </row>
    <row r="4581" spans="1:23">
      <c r="A4581" s="33"/>
      <c r="B4581" s="3"/>
      <c r="C4581" s="3"/>
      <c r="D4581" s="3"/>
      <c r="E4581" s="3"/>
      <c r="F4581" s="3"/>
      <c r="G4581" s="3"/>
      <c r="H4581" s="3"/>
      <c r="I4581" s="3"/>
      <c r="J4581" s="3"/>
      <c r="K4581" s="4"/>
      <c r="L4581" s="4"/>
      <c r="M4581" s="4"/>
      <c r="N4581" s="4"/>
      <c r="O4581" s="3"/>
      <c r="P4581" s="3"/>
      <c r="Q4581" s="80">
        <f t="shared" si="215"/>
        <v>0</v>
      </c>
      <c r="T4581" s="8" t="str">
        <f>+IFERROR(VLOOKUP(B4581,$B$5:B4580,1,FALSE),"")</f>
        <v/>
      </c>
      <c r="U4581" s="8" t="str">
        <f t="shared" si="213"/>
        <v>DUPLICATE</v>
      </c>
      <c r="W4581" s="75" t="str">
        <f t="shared" si="214"/>
        <v xml:space="preserve"> </v>
      </c>
    </row>
    <row r="4582" spans="1:23">
      <c r="A4582" s="33"/>
      <c r="B4582" s="3"/>
      <c r="C4582" s="3"/>
      <c r="D4582" s="3"/>
      <c r="E4582" s="3"/>
      <c r="F4582" s="3"/>
      <c r="G4582" s="3"/>
      <c r="H4582" s="3"/>
      <c r="I4582" s="3"/>
      <c r="J4582" s="3"/>
      <c r="K4582" s="4"/>
      <c r="L4582" s="4"/>
      <c r="M4582" s="4"/>
      <c r="N4582" s="4"/>
      <c r="O4582" s="3"/>
      <c r="P4582" s="3"/>
      <c r="Q4582" s="80">
        <f t="shared" si="215"/>
        <v>0</v>
      </c>
      <c r="T4582" s="8" t="str">
        <f>+IFERROR(VLOOKUP(B4582,$B$5:B4581,1,FALSE),"")</f>
        <v/>
      </c>
      <c r="U4582" s="8" t="str">
        <f t="shared" si="213"/>
        <v>DUPLICATE</v>
      </c>
      <c r="W4582" s="75" t="str">
        <f t="shared" si="214"/>
        <v xml:space="preserve"> </v>
      </c>
    </row>
    <row r="4583" spans="1:23">
      <c r="A4583" s="33"/>
      <c r="B4583" s="3"/>
      <c r="C4583" s="3"/>
      <c r="D4583" s="3"/>
      <c r="E4583" s="3"/>
      <c r="F4583" s="3"/>
      <c r="G4583" s="3"/>
      <c r="H4583" s="3"/>
      <c r="I4583" s="3"/>
      <c r="J4583" s="3"/>
      <c r="K4583" s="4"/>
      <c r="L4583" s="4"/>
      <c r="M4583" s="4"/>
      <c r="N4583" s="4"/>
      <c r="O4583" s="3"/>
      <c r="P4583" s="3"/>
      <c r="Q4583" s="80">
        <f t="shared" si="215"/>
        <v>0</v>
      </c>
      <c r="T4583" s="8" t="str">
        <f>+IFERROR(VLOOKUP(B4583,$B$5:B4582,1,FALSE),"")</f>
        <v/>
      </c>
      <c r="U4583" s="8" t="str">
        <f t="shared" si="213"/>
        <v>DUPLICATE</v>
      </c>
      <c r="W4583" s="75" t="str">
        <f t="shared" si="214"/>
        <v xml:space="preserve"> </v>
      </c>
    </row>
    <row r="4584" spans="1:23">
      <c r="A4584" s="33"/>
      <c r="B4584" s="3"/>
      <c r="C4584" s="3"/>
      <c r="D4584" s="3"/>
      <c r="E4584" s="3"/>
      <c r="F4584" s="3"/>
      <c r="G4584" s="3"/>
      <c r="H4584" s="3"/>
      <c r="I4584" s="3"/>
      <c r="J4584" s="3"/>
      <c r="K4584" s="4"/>
      <c r="L4584" s="4"/>
      <c r="M4584" s="4"/>
      <c r="N4584" s="4"/>
      <c r="O4584" s="3"/>
      <c r="P4584" s="3"/>
      <c r="Q4584" s="80">
        <f t="shared" si="215"/>
        <v>0</v>
      </c>
      <c r="T4584" s="8" t="str">
        <f>+IFERROR(VLOOKUP(B4584,$B$5:B4583,1,FALSE),"")</f>
        <v/>
      </c>
      <c r="U4584" s="8" t="str">
        <f t="shared" si="213"/>
        <v>DUPLICATE</v>
      </c>
      <c r="W4584" s="75" t="str">
        <f t="shared" si="214"/>
        <v xml:space="preserve"> </v>
      </c>
    </row>
    <row r="4585" spans="1:23">
      <c r="A4585" s="33"/>
      <c r="B4585" s="3"/>
      <c r="C4585" s="3"/>
      <c r="D4585" s="3"/>
      <c r="E4585" s="3"/>
      <c r="F4585" s="3"/>
      <c r="G4585" s="3"/>
      <c r="H4585" s="3"/>
      <c r="I4585" s="3"/>
      <c r="J4585" s="3"/>
      <c r="K4585" s="4"/>
      <c r="L4585" s="4"/>
      <c r="M4585" s="4"/>
      <c r="N4585" s="4"/>
      <c r="O4585" s="3"/>
      <c r="P4585" s="3"/>
      <c r="Q4585" s="80">
        <f t="shared" si="215"/>
        <v>0</v>
      </c>
      <c r="T4585" s="8" t="str">
        <f>+IFERROR(VLOOKUP(B4585,$B$5:B4584,1,FALSE),"")</f>
        <v/>
      </c>
      <c r="U4585" s="8" t="str">
        <f t="shared" si="213"/>
        <v>DUPLICATE</v>
      </c>
      <c r="W4585" s="75" t="str">
        <f t="shared" si="214"/>
        <v xml:space="preserve"> </v>
      </c>
    </row>
    <row r="4586" spans="1:23">
      <c r="A4586" s="33"/>
      <c r="B4586" s="3"/>
      <c r="C4586" s="3"/>
      <c r="D4586" s="3"/>
      <c r="E4586" s="3"/>
      <c r="F4586" s="3"/>
      <c r="G4586" s="3"/>
      <c r="H4586" s="3"/>
      <c r="I4586" s="3"/>
      <c r="J4586" s="3"/>
      <c r="K4586" s="4"/>
      <c r="L4586" s="4"/>
      <c r="M4586" s="4"/>
      <c r="N4586" s="4"/>
      <c r="O4586" s="3"/>
      <c r="P4586" s="3"/>
      <c r="Q4586" s="80">
        <f t="shared" si="215"/>
        <v>0</v>
      </c>
      <c r="T4586" s="8" t="str">
        <f>+IFERROR(VLOOKUP(B4586,$B$5:B4585,1,FALSE),"")</f>
        <v/>
      </c>
      <c r="U4586" s="8" t="str">
        <f t="shared" si="213"/>
        <v>DUPLICATE</v>
      </c>
      <c r="W4586" s="75" t="str">
        <f t="shared" si="214"/>
        <v xml:space="preserve"> </v>
      </c>
    </row>
    <row r="4587" spans="1:23">
      <c r="A4587" s="33"/>
      <c r="B4587" s="3"/>
      <c r="C4587" s="3"/>
      <c r="D4587" s="3"/>
      <c r="E4587" s="3"/>
      <c r="F4587" s="3"/>
      <c r="G4587" s="3"/>
      <c r="H4587" s="3"/>
      <c r="I4587" s="3"/>
      <c r="J4587" s="3"/>
      <c r="K4587" s="4"/>
      <c r="L4587" s="4"/>
      <c r="M4587" s="4"/>
      <c r="N4587" s="4"/>
      <c r="O4587" s="3"/>
      <c r="P4587" s="3"/>
      <c r="Q4587" s="80">
        <f t="shared" si="215"/>
        <v>0</v>
      </c>
      <c r="T4587" s="8" t="str">
        <f>+IFERROR(VLOOKUP(B4587,$B$5:B4586,1,FALSE),"")</f>
        <v/>
      </c>
      <c r="U4587" s="8" t="str">
        <f t="shared" si="213"/>
        <v>DUPLICATE</v>
      </c>
      <c r="W4587" s="75" t="str">
        <f t="shared" si="214"/>
        <v xml:space="preserve"> </v>
      </c>
    </row>
    <row r="4588" spans="1:23">
      <c r="A4588" s="33"/>
      <c r="B4588" s="3"/>
      <c r="C4588" s="3"/>
      <c r="D4588" s="3"/>
      <c r="E4588" s="3"/>
      <c r="F4588" s="3"/>
      <c r="G4588" s="3"/>
      <c r="H4588" s="3"/>
      <c r="I4588" s="3"/>
      <c r="J4588" s="3"/>
      <c r="K4588" s="4"/>
      <c r="L4588" s="4"/>
      <c r="M4588" s="4"/>
      <c r="N4588" s="4"/>
      <c r="O4588" s="3"/>
      <c r="P4588" s="3"/>
      <c r="Q4588" s="80">
        <f t="shared" si="215"/>
        <v>0</v>
      </c>
      <c r="T4588" s="8" t="str">
        <f>+IFERROR(VLOOKUP(B4588,$B$5:B4587,1,FALSE),"")</f>
        <v/>
      </c>
      <c r="U4588" s="8" t="str">
        <f t="shared" si="213"/>
        <v>DUPLICATE</v>
      </c>
      <c r="W4588" s="75" t="str">
        <f t="shared" si="214"/>
        <v xml:space="preserve"> </v>
      </c>
    </row>
    <row r="4589" spans="1:23">
      <c r="A4589" s="33"/>
      <c r="B4589" s="3"/>
      <c r="C4589" s="3"/>
      <c r="D4589" s="3"/>
      <c r="E4589" s="3"/>
      <c r="F4589" s="3"/>
      <c r="G4589" s="3"/>
      <c r="H4589" s="3"/>
      <c r="I4589" s="3"/>
      <c r="J4589" s="3"/>
      <c r="K4589" s="4"/>
      <c r="L4589" s="4"/>
      <c r="M4589" s="4"/>
      <c r="N4589" s="4"/>
      <c r="O4589" s="3"/>
      <c r="P4589" s="3"/>
      <c r="Q4589" s="80">
        <f t="shared" si="215"/>
        <v>0</v>
      </c>
      <c r="T4589" s="8" t="str">
        <f>+IFERROR(VLOOKUP(B4589,$B$5:B4588,1,FALSE),"")</f>
        <v/>
      </c>
      <c r="U4589" s="8" t="str">
        <f t="shared" si="213"/>
        <v>DUPLICATE</v>
      </c>
      <c r="W4589" s="75" t="str">
        <f t="shared" si="214"/>
        <v xml:space="preserve"> </v>
      </c>
    </row>
    <row r="4590" spans="1:23">
      <c r="A4590" s="33"/>
      <c r="B4590" s="3"/>
      <c r="C4590" s="3"/>
      <c r="D4590" s="3"/>
      <c r="E4590" s="3"/>
      <c r="F4590" s="3"/>
      <c r="G4590" s="3"/>
      <c r="H4590" s="3"/>
      <c r="I4590" s="3"/>
      <c r="J4590" s="3"/>
      <c r="K4590" s="4"/>
      <c r="L4590" s="4"/>
      <c r="M4590" s="4"/>
      <c r="N4590" s="4"/>
      <c r="O4590" s="3"/>
      <c r="P4590" s="3"/>
      <c r="Q4590" s="80">
        <f t="shared" si="215"/>
        <v>0</v>
      </c>
      <c r="T4590" s="8" t="str">
        <f>+IFERROR(VLOOKUP(B4590,$B$5:B4589,1,FALSE),"")</f>
        <v/>
      </c>
      <c r="U4590" s="8" t="str">
        <f t="shared" si="213"/>
        <v>DUPLICATE</v>
      </c>
      <c r="W4590" s="75" t="str">
        <f t="shared" si="214"/>
        <v xml:space="preserve"> </v>
      </c>
    </row>
    <row r="4591" spans="1:23">
      <c r="A4591" s="33"/>
      <c r="B4591" s="3"/>
      <c r="C4591" s="3"/>
      <c r="D4591" s="3"/>
      <c r="E4591" s="3"/>
      <c r="F4591" s="3"/>
      <c r="G4591" s="3"/>
      <c r="H4591" s="3"/>
      <c r="I4591" s="3"/>
      <c r="J4591" s="3"/>
      <c r="K4591" s="4"/>
      <c r="L4591" s="4"/>
      <c r="M4591" s="4"/>
      <c r="N4591" s="4"/>
      <c r="O4591" s="3"/>
      <c r="P4591" s="3"/>
      <c r="Q4591" s="80">
        <f t="shared" si="215"/>
        <v>0</v>
      </c>
      <c r="T4591" s="8" t="str">
        <f>+IFERROR(VLOOKUP(B4591,$B$5:B4590,1,FALSE),"")</f>
        <v/>
      </c>
      <c r="U4591" s="8" t="str">
        <f t="shared" si="213"/>
        <v>DUPLICATE</v>
      </c>
      <c r="W4591" s="75" t="str">
        <f t="shared" si="214"/>
        <v xml:space="preserve"> </v>
      </c>
    </row>
    <row r="4592" spans="1:23">
      <c r="A4592" s="33"/>
      <c r="B4592" s="3"/>
      <c r="C4592" s="3"/>
      <c r="D4592" s="3"/>
      <c r="E4592" s="3"/>
      <c r="F4592" s="3"/>
      <c r="G4592" s="3"/>
      <c r="H4592" s="3"/>
      <c r="I4592" s="3"/>
      <c r="J4592" s="3"/>
      <c r="K4592" s="4"/>
      <c r="L4592" s="4"/>
      <c r="M4592" s="4"/>
      <c r="N4592" s="4"/>
      <c r="O4592" s="3"/>
      <c r="P4592" s="3"/>
      <c r="Q4592" s="80">
        <f t="shared" si="215"/>
        <v>0</v>
      </c>
      <c r="T4592" s="8" t="str">
        <f>+IFERROR(VLOOKUP(B4592,$B$5:B4591,1,FALSE),"")</f>
        <v/>
      </c>
      <c r="U4592" s="8" t="str">
        <f t="shared" si="213"/>
        <v>DUPLICATE</v>
      </c>
      <c r="W4592" s="75" t="str">
        <f t="shared" si="214"/>
        <v xml:space="preserve"> </v>
      </c>
    </row>
    <row r="4593" spans="1:23">
      <c r="A4593" s="33"/>
      <c r="B4593" s="3"/>
      <c r="C4593" s="3"/>
      <c r="D4593" s="3"/>
      <c r="E4593" s="3"/>
      <c r="F4593" s="3"/>
      <c r="G4593" s="3"/>
      <c r="H4593" s="3"/>
      <c r="I4593" s="3"/>
      <c r="J4593" s="3"/>
      <c r="K4593" s="4"/>
      <c r="L4593" s="4"/>
      <c r="M4593" s="4"/>
      <c r="N4593" s="4"/>
      <c r="O4593" s="3"/>
      <c r="P4593" s="3"/>
      <c r="Q4593" s="80">
        <f t="shared" si="215"/>
        <v>0</v>
      </c>
      <c r="T4593" s="8" t="str">
        <f>+IFERROR(VLOOKUP(B4593,$B$5:B4592,1,FALSE),"")</f>
        <v/>
      </c>
      <c r="U4593" s="8" t="str">
        <f t="shared" si="213"/>
        <v>DUPLICATE</v>
      </c>
      <c r="W4593" s="75" t="str">
        <f t="shared" si="214"/>
        <v xml:space="preserve"> </v>
      </c>
    </row>
    <row r="4594" spans="1:23">
      <c r="A4594" s="33"/>
      <c r="B4594" s="3"/>
      <c r="C4594" s="3"/>
      <c r="D4594" s="3"/>
      <c r="E4594" s="3"/>
      <c r="F4594" s="3"/>
      <c r="G4594" s="3"/>
      <c r="H4594" s="3"/>
      <c r="I4594" s="3"/>
      <c r="J4594" s="3"/>
      <c r="K4594" s="4"/>
      <c r="L4594" s="4"/>
      <c r="M4594" s="4"/>
      <c r="N4594" s="4"/>
      <c r="O4594" s="3"/>
      <c r="P4594" s="3"/>
      <c r="Q4594" s="80">
        <f t="shared" si="215"/>
        <v>0</v>
      </c>
      <c r="T4594" s="8" t="str">
        <f>+IFERROR(VLOOKUP(B4594,$B$5:B4593,1,FALSE),"")</f>
        <v/>
      </c>
      <c r="U4594" s="8" t="str">
        <f t="shared" si="213"/>
        <v>DUPLICATE</v>
      </c>
      <c r="W4594" s="75" t="str">
        <f t="shared" si="214"/>
        <v xml:space="preserve"> </v>
      </c>
    </row>
    <row r="4595" spans="1:23">
      <c r="A4595" s="33"/>
      <c r="B4595" s="3"/>
      <c r="C4595" s="3"/>
      <c r="D4595" s="3"/>
      <c r="E4595" s="3"/>
      <c r="F4595" s="3"/>
      <c r="G4595" s="3"/>
      <c r="H4595" s="3"/>
      <c r="I4595" s="3"/>
      <c r="J4595" s="3"/>
      <c r="K4595" s="4"/>
      <c r="L4595" s="4"/>
      <c r="M4595" s="4"/>
      <c r="N4595" s="4"/>
      <c r="O4595" s="3"/>
      <c r="P4595" s="3"/>
      <c r="Q4595" s="80">
        <f t="shared" si="215"/>
        <v>0</v>
      </c>
      <c r="T4595" s="8" t="str">
        <f>+IFERROR(VLOOKUP(B4595,$B$5:B4594,1,FALSE),"")</f>
        <v/>
      </c>
      <c r="U4595" s="8" t="str">
        <f t="shared" si="213"/>
        <v>DUPLICATE</v>
      </c>
      <c r="W4595" s="75" t="str">
        <f t="shared" si="214"/>
        <v xml:space="preserve"> </v>
      </c>
    </row>
    <row r="4596" spans="1:23">
      <c r="A4596" s="33"/>
      <c r="B4596" s="3"/>
      <c r="C4596" s="3"/>
      <c r="D4596" s="3"/>
      <c r="E4596" s="3"/>
      <c r="F4596" s="3"/>
      <c r="G4596" s="3"/>
      <c r="H4596" s="3"/>
      <c r="I4596" s="3"/>
      <c r="J4596" s="3"/>
      <c r="K4596" s="4"/>
      <c r="L4596" s="4"/>
      <c r="M4596" s="4"/>
      <c r="N4596" s="4"/>
      <c r="O4596" s="3"/>
      <c r="P4596" s="3"/>
      <c r="Q4596" s="80">
        <f t="shared" si="215"/>
        <v>0</v>
      </c>
      <c r="T4596" s="8" t="str">
        <f>+IFERROR(VLOOKUP(B4596,$B$5:B4595,1,FALSE),"")</f>
        <v/>
      </c>
      <c r="U4596" s="8" t="str">
        <f t="shared" si="213"/>
        <v>DUPLICATE</v>
      </c>
      <c r="W4596" s="75" t="str">
        <f t="shared" si="214"/>
        <v xml:space="preserve"> </v>
      </c>
    </row>
    <row r="4597" spans="1:23">
      <c r="A4597" s="33"/>
      <c r="B4597" s="3"/>
      <c r="C4597" s="3"/>
      <c r="D4597" s="3"/>
      <c r="E4597" s="3"/>
      <c r="F4597" s="3"/>
      <c r="G4597" s="3"/>
      <c r="H4597" s="3"/>
      <c r="I4597" s="3"/>
      <c r="J4597" s="3"/>
      <c r="K4597" s="4"/>
      <c r="L4597" s="4"/>
      <c r="M4597" s="4"/>
      <c r="N4597" s="4"/>
      <c r="O4597" s="3"/>
      <c r="P4597" s="3"/>
      <c r="Q4597" s="80">
        <f t="shared" si="215"/>
        <v>0</v>
      </c>
      <c r="T4597" s="8" t="str">
        <f>+IFERROR(VLOOKUP(B4597,$B$5:B4596,1,FALSE),"")</f>
        <v/>
      </c>
      <c r="U4597" s="8" t="str">
        <f t="shared" si="213"/>
        <v>DUPLICATE</v>
      </c>
      <c r="W4597" s="75" t="str">
        <f t="shared" si="214"/>
        <v xml:space="preserve"> </v>
      </c>
    </row>
    <row r="4598" spans="1:23">
      <c r="A4598" s="33"/>
      <c r="B4598" s="3"/>
      <c r="C4598" s="3"/>
      <c r="D4598" s="3"/>
      <c r="E4598" s="3"/>
      <c r="F4598" s="3"/>
      <c r="G4598" s="3"/>
      <c r="H4598" s="3"/>
      <c r="I4598" s="3"/>
      <c r="J4598" s="3"/>
      <c r="K4598" s="4"/>
      <c r="L4598" s="4"/>
      <c r="M4598" s="4"/>
      <c r="N4598" s="4"/>
      <c r="O4598" s="3"/>
      <c r="P4598" s="3"/>
      <c r="Q4598" s="80">
        <f t="shared" si="215"/>
        <v>0</v>
      </c>
      <c r="T4598" s="8" t="str">
        <f>+IFERROR(VLOOKUP(B4598,$B$5:B4597,1,FALSE),"")</f>
        <v/>
      </c>
      <c r="U4598" s="8" t="str">
        <f t="shared" si="213"/>
        <v>DUPLICATE</v>
      </c>
      <c r="W4598" s="75" t="str">
        <f t="shared" si="214"/>
        <v xml:space="preserve"> </v>
      </c>
    </row>
    <row r="4599" spans="1:23">
      <c r="A4599" s="33"/>
      <c r="B4599" s="3"/>
      <c r="C4599" s="3"/>
      <c r="D4599" s="3"/>
      <c r="E4599" s="3"/>
      <c r="F4599" s="3"/>
      <c r="G4599" s="3"/>
      <c r="H4599" s="3"/>
      <c r="I4599" s="3"/>
      <c r="J4599" s="3"/>
      <c r="K4599" s="4"/>
      <c r="L4599" s="4"/>
      <c r="M4599" s="4"/>
      <c r="N4599" s="4"/>
      <c r="O4599" s="3"/>
      <c r="P4599" s="3"/>
      <c r="Q4599" s="80">
        <f t="shared" si="215"/>
        <v>0</v>
      </c>
      <c r="T4599" s="8" t="str">
        <f>+IFERROR(VLOOKUP(B4599,$B$5:B4598,1,FALSE),"")</f>
        <v/>
      </c>
      <c r="U4599" s="8" t="str">
        <f t="shared" si="213"/>
        <v>DUPLICATE</v>
      </c>
      <c r="W4599" s="75" t="str">
        <f t="shared" si="214"/>
        <v xml:space="preserve"> </v>
      </c>
    </row>
    <row r="4600" spans="1:23">
      <c r="A4600" s="33"/>
      <c r="B4600" s="3"/>
      <c r="C4600" s="3"/>
      <c r="D4600" s="3"/>
      <c r="E4600" s="3"/>
      <c r="F4600" s="3"/>
      <c r="G4600" s="3"/>
      <c r="H4600" s="3"/>
      <c r="I4600" s="3"/>
      <c r="J4600" s="3"/>
      <c r="K4600" s="4"/>
      <c r="L4600" s="4"/>
      <c r="M4600" s="4"/>
      <c r="N4600" s="4"/>
      <c r="O4600" s="3"/>
      <c r="P4600" s="3"/>
      <c r="Q4600" s="80">
        <f t="shared" si="215"/>
        <v>0</v>
      </c>
      <c r="T4600" s="8" t="str">
        <f>+IFERROR(VLOOKUP(B4600,$B$5:B4599,1,FALSE),"")</f>
        <v/>
      </c>
      <c r="U4600" s="8" t="str">
        <f t="shared" si="213"/>
        <v>DUPLICATE</v>
      </c>
      <c r="W4600" s="75" t="str">
        <f t="shared" si="214"/>
        <v xml:space="preserve"> </v>
      </c>
    </row>
    <row r="4601" spans="1:23">
      <c r="A4601" s="33"/>
      <c r="B4601" s="3"/>
      <c r="C4601" s="3"/>
      <c r="D4601" s="3"/>
      <c r="E4601" s="3"/>
      <c r="F4601" s="3"/>
      <c r="G4601" s="3"/>
      <c r="H4601" s="3"/>
      <c r="I4601" s="3"/>
      <c r="J4601" s="3"/>
      <c r="K4601" s="4"/>
      <c r="L4601" s="4"/>
      <c r="M4601" s="4"/>
      <c r="N4601" s="4"/>
      <c r="O4601" s="3"/>
      <c r="P4601" s="3"/>
      <c r="Q4601" s="80">
        <f t="shared" si="215"/>
        <v>0</v>
      </c>
      <c r="T4601" s="8" t="str">
        <f>+IFERROR(VLOOKUP(B4601,$B$5:B4600,1,FALSE),"")</f>
        <v/>
      </c>
      <c r="U4601" s="8" t="str">
        <f t="shared" si="213"/>
        <v>DUPLICATE</v>
      </c>
      <c r="W4601" s="75" t="str">
        <f t="shared" si="214"/>
        <v xml:space="preserve"> </v>
      </c>
    </row>
    <row r="4602" spans="1:23">
      <c r="A4602" s="33"/>
      <c r="B4602" s="3"/>
      <c r="C4602" s="3"/>
      <c r="D4602" s="3"/>
      <c r="E4602" s="3"/>
      <c r="F4602" s="3"/>
      <c r="G4602" s="3"/>
      <c r="H4602" s="3"/>
      <c r="I4602" s="3"/>
      <c r="J4602" s="3"/>
      <c r="K4602" s="4"/>
      <c r="L4602" s="4"/>
      <c r="M4602" s="4"/>
      <c r="N4602" s="4"/>
      <c r="O4602" s="3"/>
      <c r="P4602" s="3"/>
      <c r="Q4602" s="80">
        <f t="shared" si="215"/>
        <v>0</v>
      </c>
      <c r="T4602" s="8" t="str">
        <f>+IFERROR(VLOOKUP(B4602,$B$5:B4601,1,FALSE),"")</f>
        <v/>
      </c>
      <c r="U4602" s="8" t="str">
        <f t="shared" si="213"/>
        <v>DUPLICATE</v>
      </c>
      <c r="W4602" s="75" t="str">
        <f t="shared" si="214"/>
        <v xml:space="preserve"> </v>
      </c>
    </row>
    <row r="4603" spans="1:23">
      <c r="A4603" s="33"/>
      <c r="B4603" s="3"/>
      <c r="C4603" s="3"/>
      <c r="D4603" s="3"/>
      <c r="E4603" s="3"/>
      <c r="F4603" s="3"/>
      <c r="G4603" s="3"/>
      <c r="H4603" s="3"/>
      <c r="I4603" s="3"/>
      <c r="J4603" s="3"/>
      <c r="K4603" s="4"/>
      <c r="L4603" s="4"/>
      <c r="M4603" s="4"/>
      <c r="N4603" s="4"/>
      <c r="O4603" s="3"/>
      <c r="P4603" s="3"/>
      <c r="Q4603" s="80">
        <f t="shared" si="215"/>
        <v>0</v>
      </c>
      <c r="T4603" s="8" t="str">
        <f>+IFERROR(VLOOKUP(B4603,$B$5:B4602,1,FALSE),"")</f>
        <v/>
      </c>
      <c r="U4603" s="8" t="str">
        <f t="shared" si="213"/>
        <v>DUPLICATE</v>
      </c>
      <c r="W4603" s="75" t="str">
        <f t="shared" si="214"/>
        <v xml:space="preserve"> </v>
      </c>
    </row>
    <row r="4604" spans="1:23">
      <c r="A4604" s="33"/>
      <c r="B4604" s="3"/>
      <c r="C4604" s="3"/>
      <c r="D4604" s="3"/>
      <c r="E4604" s="3"/>
      <c r="F4604" s="3"/>
      <c r="G4604" s="3"/>
      <c r="H4604" s="3"/>
      <c r="I4604" s="3"/>
      <c r="J4604" s="3"/>
      <c r="K4604" s="4"/>
      <c r="L4604" s="4"/>
      <c r="M4604" s="4"/>
      <c r="N4604" s="4"/>
      <c r="O4604" s="3"/>
      <c r="P4604" s="3"/>
      <c r="Q4604" s="80">
        <f t="shared" si="215"/>
        <v>0</v>
      </c>
      <c r="T4604" s="8" t="str">
        <f>+IFERROR(VLOOKUP(B4604,$B$5:B4603,1,FALSE),"")</f>
        <v/>
      </c>
      <c r="U4604" s="8" t="str">
        <f t="shared" si="213"/>
        <v>DUPLICATE</v>
      </c>
      <c r="W4604" s="75" t="str">
        <f t="shared" si="214"/>
        <v xml:space="preserve"> </v>
      </c>
    </row>
    <row r="4605" spans="1:23">
      <c r="A4605" s="33"/>
      <c r="B4605" s="3"/>
      <c r="C4605" s="3"/>
      <c r="D4605" s="3"/>
      <c r="E4605" s="3"/>
      <c r="F4605" s="3"/>
      <c r="G4605" s="3"/>
      <c r="H4605" s="3"/>
      <c r="I4605" s="3"/>
      <c r="J4605" s="3"/>
      <c r="K4605" s="4"/>
      <c r="L4605" s="4"/>
      <c r="M4605" s="4"/>
      <c r="N4605" s="4"/>
      <c r="O4605" s="3"/>
      <c r="P4605" s="3"/>
      <c r="Q4605" s="80">
        <f t="shared" si="215"/>
        <v>0</v>
      </c>
      <c r="T4605" s="8" t="str">
        <f>+IFERROR(VLOOKUP(B4605,$B$5:B4604,1,FALSE),"")</f>
        <v/>
      </c>
      <c r="U4605" s="8" t="str">
        <f t="shared" si="213"/>
        <v>DUPLICATE</v>
      </c>
      <c r="W4605" s="75" t="str">
        <f t="shared" si="214"/>
        <v xml:space="preserve"> </v>
      </c>
    </row>
    <row r="4606" spans="1:23">
      <c r="A4606" s="33"/>
      <c r="B4606" s="3"/>
      <c r="C4606" s="3"/>
      <c r="D4606" s="3"/>
      <c r="E4606" s="3"/>
      <c r="F4606" s="3"/>
      <c r="G4606" s="3"/>
      <c r="H4606" s="3"/>
      <c r="I4606" s="3"/>
      <c r="J4606" s="3"/>
      <c r="K4606" s="4"/>
      <c r="L4606" s="4"/>
      <c r="M4606" s="4"/>
      <c r="N4606" s="4"/>
      <c r="O4606" s="3"/>
      <c r="P4606" s="3"/>
      <c r="Q4606" s="80">
        <f t="shared" si="215"/>
        <v>0</v>
      </c>
      <c r="T4606" s="8" t="str">
        <f>+IFERROR(VLOOKUP(B4606,$B$5:B4605,1,FALSE),"")</f>
        <v/>
      </c>
      <c r="U4606" s="8" t="str">
        <f t="shared" si="213"/>
        <v>DUPLICATE</v>
      </c>
      <c r="W4606" s="75" t="str">
        <f t="shared" si="214"/>
        <v xml:space="preserve"> </v>
      </c>
    </row>
    <row r="4607" spans="1:23">
      <c r="A4607" s="33"/>
      <c r="B4607" s="3"/>
      <c r="C4607" s="3"/>
      <c r="D4607" s="3"/>
      <c r="E4607" s="3"/>
      <c r="F4607" s="3"/>
      <c r="G4607" s="3"/>
      <c r="H4607" s="3"/>
      <c r="I4607" s="3"/>
      <c r="J4607" s="3"/>
      <c r="K4607" s="4"/>
      <c r="L4607" s="4"/>
      <c r="M4607" s="4"/>
      <c r="N4607" s="4"/>
      <c r="O4607" s="3"/>
      <c r="P4607" s="3"/>
      <c r="Q4607" s="80">
        <f t="shared" si="215"/>
        <v>0</v>
      </c>
      <c r="T4607" s="8" t="str">
        <f>+IFERROR(VLOOKUP(B4607,$B$5:B4606,1,FALSE),"")</f>
        <v/>
      </c>
      <c r="U4607" s="8" t="str">
        <f t="shared" si="213"/>
        <v>DUPLICATE</v>
      </c>
      <c r="W4607" s="75" t="str">
        <f t="shared" si="214"/>
        <v xml:space="preserve"> </v>
      </c>
    </row>
    <row r="4608" spans="1:23">
      <c r="A4608" s="33"/>
      <c r="B4608" s="3"/>
      <c r="C4608" s="3"/>
      <c r="D4608" s="3"/>
      <c r="E4608" s="3"/>
      <c r="F4608" s="3"/>
      <c r="G4608" s="3"/>
      <c r="H4608" s="3"/>
      <c r="I4608" s="3"/>
      <c r="J4608" s="3"/>
      <c r="K4608" s="4"/>
      <c r="L4608" s="4"/>
      <c r="M4608" s="4"/>
      <c r="N4608" s="4"/>
      <c r="O4608" s="3"/>
      <c r="P4608" s="3"/>
      <c r="Q4608" s="80">
        <f t="shared" si="215"/>
        <v>0</v>
      </c>
      <c r="T4608" s="8" t="str">
        <f>+IFERROR(VLOOKUP(B4608,$B$5:B4607,1,FALSE),"")</f>
        <v/>
      </c>
      <c r="U4608" s="8" t="str">
        <f t="shared" si="213"/>
        <v>DUPLICATE</v>
      </c>
      <c r="W4608" s="75" t="str">
        <f t="shared" si="214"/>
        <v xml:space="preserve"> </v>
      </c>
    </row>
    <row r="4609" spans="1:23">
      <c r="A4609" s="33"/>
      <c r="B4609" s="3"/>
      <c r="C4609" s="3"/>
      <c r="D4609" s="3"/>
      <c r="E4609" s="3"/>
      <c r="F4609" s="3"/>
      <c r="G4609" s="3"/>
      <c r="H4609" s="3"/>
      <c r="I4609" s="3"/>
      <c r="J4609" s="3"/>
      <c r="K4609" s="4"/>
      <c r="L4609" s="4"/>
      <c r="M4609" s="4"/>
      <c r="N4609" s="4"/>
      <c r="O4609" s="3"/>
      <c r="P4609" s="3"/>
      <c r="Q4609" s="80">
        <f t="shared" si="215"/>
        <v>0</v>
      </c>
      <c r="T4609" s="8" t="str">
        <f>+IFERROR(VLOOKUP(B4609,$B$5:B4608,1,FALSE),"")</f>
        <v/>
      </c>
      <c r="U4609" s="8" t="str">
        <f t="shared" si="213"/>
        <v>DUPLICATE</v>
      </c>
      <c r="W4609" s="75" t="str">
        <f t="shared" si="214"/>
        <v xml:space="preserve"> </v>
      </c>
    </row>
    <row r="4610" spans="1:23">
      <c r="A4610" s="33"/>
      <c r="B4610" s="3"/>
      <c r="C4610" s="3"/>
      <c r="D4610" s="3"/>
      <c r="E4610" s="3"/>
      <c r="F4610" s="3"/>
      <c r="G4610" s="3"/>
      <c r="H4610" s="3"/>
      <c r="I4610" s="3"/>
      <c r="J4610" s="3"/>
      <c r="K4610" s="4"/>
      <c r="L4610" s="4"/>
      <c r="M4610" s="4"/>
      <c r="N4610" s="4"/>
      <c r="O4610" s="3"/>
      <c r="P4610" s="3"/>
      <c r="Q4610" s="80">
        <f t="shared" si="215"/>
        <v>0</v>
      </c>
      <c r="T4610" s="8" t="str">
        <f>+IFERROR(VLOOKUP(B4610,$B$5:B4609,1,FALSE),"")</f>
        <v/>
      </c>
      <c r="U4610" s="8" t="str">
        <f t="shared" si="213"/>
        <v>DUPLICATE</v>
      </c>
      <c r="W4610" s="75" t="str">
        <f t="shared" si="214"/>
        <v xml:space="preserve"> </v>
      </c>
    </row>
    <row r="4611" spans="1:23">
      <c r="A4611" s="33"/>
      <c r="B4611" s="3"/>
      <c r="C4611" s="3"/>
      <c r="D4611" s="3"/>
      <c r="E4611" s="3"/>
      <c r="F4611" s="3"/>
      <c r="G4611" s="3"/>
      <c r="H4611" s="3"/>
      <c r="I4611" s="3"/>
      <c r="J4611" s="3"/>
      <c r="K4611" s="4"/>
      <c r="L4611" s="4"/>
      <c r="M4611" s="4"/>
      <c r="N4611" s="4"/>
      <c r="O4611" s="3"/>
      <c r="P4611" s="3"/>
      <c r="Q4611" s="80">
        <f t="shared" si="215"/>
        <v>0</v>
      </c>
      <c r="T4611" s="8" t="str">
        <f>+IFERROR(VLOOKUP(B4611,$B$5:B4610,1,FALSE),"")</f>
        <v/>
      </c>
      <c r="U4611" s="8" t="str">
        <f t="shared" si="213"/>
        <v>DUPLICATE</v>
      </c>
      <c r="W4611" s="75" t="str">
        <f t="shared" si="214"/>
        <v xml:space="preserve"> </v>
      </c>
    </row>
    <row r="4612" spans="1:23">
      <c r="A4612" s="33"/>
      <c r="B4612" s="3"/>
      <c r="C4612" s="3"/>
      <c r="D4612" s="3"/>
      <c r="E4612" s="3"/>
      <c r="F4612" s="3"/>
      <c r="G4612" s="3"/>
      <c r="H4612" s="3"/>
      <c r="I4612" s="3"/>
      <c r="J4612" s="3"/>
      <c r="K4612" s="4"/>
      <c r="L4612" s="4"/>
      <c r="M4612" s="4"/>
      <c r="N4612" s="4"/>
      <c r="O4612" s="3"/>
      <c r="P4612" s="3"/>
      <c r="Q4612" s="80">
        <f t="shared" si="215"/>
        <v>0</v>
      </c>
      <c r="T4612" s="8" t="str">
        <f>+IFERROR(VLOOKUP(B4612,$B$5:B4611,1,FALSE),"")</f>
        <v/>
      </c>
      <c r="U4612" s="8" t="str">
        <f t="shared" si="213"/>
        <v>DUPLICATE</v>
      </c>
      <c r="W4612" s="75" t="str">
        <f t="shared" si="214"/>
        <v xml:space="preserve"> </v>
      </c>
    </row>
    <row r="4613" spans="1:23">
      <c r="A4613" s="33"/>
      <c r="B4613" s="3"/>
      <c r="C4613" s="3"/>
      <c r="D4613" s="3"/>
      <c r="E4613" s="3"/>
      <c r="F4613" s="3"/>
      <c r="G4613" s="3"/>
      <c r="H4613" s="3"/>
      <c r="I4613" s="3"/>
      <c r="J4613" s="3"/>
      <c r="K4613" s="4"/>
      <c r="L4613" s="4"/>
      <c r="M4613" s="4"/>
      <c r="N4613" s="4"/>
      <c r="O4613" s="3"/>
      <c r="P4613" s="3"/>
      <c r="Q4613" s="80">
        <f t="shared" si="215"/>
        <v>0</v>
      </c>
      <c r="T4613" s="8" t="str">
        <f>+IFERROR(VLOOKUP(B4613,$B$5:B4612,1,FALSE),"")</f>
        <v/>
      </c>
      <c r="U4613" s="8" t="str">
        <f t="shared" ref="U4613:U4676" si="216">+IF(EXACT(T4613,B4613),"DUPLICATE","ORIGINAL")</f>
        <v>DUPLICATE</v>
      </c>
      <c r="W4613" s="75" t="str">
        <f t="shared" ref="W4613:W4676" si="217">CONCATENATE(B4613," ",A4613)</f>
        <v xml:space="preserve"> </v>
      </c>
    </row>
    <row r="4614" spans="1:23">
      <c r="A4614" s="33"/>
      <c r="B4614" s="3"/>
      <c r="C4614" s="3"/>
      <c r="D4614" s="3"/>
      <c r="E4614" s="3"/>
      <c r="F4614" s="3"/>
      <c r="G4614" s="3"/>
      <c r="H4614" s="3"/>
      <c r="I4614" s="3"/>
      <c r="J4614" s="3"/>
      <c r="K4614" s="4"/>
      <c r="L4614" s="4"/>
      <c r="M4614" s="4"/>
      <c r="N4614" s="4"/>
      <c r="O4614" s="3"/>
      <c r="P4614" s="3"/>
      <c r="Q4614" s="80">
        <f t="shared" ref="Q4614:Q4677" si="218">L4614+M4614+N4614</f>
        <v>0</v>
      </c>
      <c r="T4614" s="8" t="str">
        <f>+IFERROR(VLOOKUP(B4614,$B$5:B4613,1,FALSE),"")</f>
        <v/>
      </c>
      <c r="U4614" s="8" t="str">
        <f t="shared" si="216"/>
        <v>DUPLICATE</v>
      </c>
      <c r="W4614" s="75" t="str">
        <f t="shared" si="217"/>
        <v xml:space="preserve"> </v>
      </c>
    </row>
    <row r="4615" spans="1:23">
      <c r="A4615" s="33"/>
      <c r="B4615" s="3"/>
      <c r="C4615" s="3"/>
      <c r="D4615" s="3"/>
      <c r="E4615" s="3"/>
      <c r="F4615" s="3"/>
      <c r="G4615" s="3"/>
      <c r="H4615" s="3"/>
      <c r="I4615" s="3"/>
      <c r="J4615" s="3"/>
      <c r="K4615" s="4"/>
      <c r="L4615" s="4"/>
      <c r="M4615" s="4"/>
      <c r="N4615" s="4"/>
      <c r="O4615" s="3"/>
      <c r="P4615" s="3"/>
      <c r="Q4615" s="80">
        <f t="shared" si="218"/>
        <v>0</v>
      </c>
      <c r="T4615" s="8" t="str">
        <f>+IFERROR(VLOOKUP(B4615,$B$5:B4614,1,FALSE),"")</f>
        <v/>
      </c>
      <c r="U4615" s="8" t="str">
        <f t="shared" si="216"/>
        <v>DUPLICATE</v>
      </c>
      <c r="W4615" s="75" t="str">
        <f t="shared" si="217"/>
        <v xml:space="preserve"> </v>
      </c>
    </row>
    <row r="4616" spans="1:23">
      <c r="A4616" s="33"/>
      <c r="B4616" s="3"/>
      <c r="C4616" s="3"/>
      <c r="D4616" s="3"/>
      <c r="E4616" s="3"/>
      <c r="F4616" s="3"/>
      <c r="G4616" s="3"/>
      <c r="H4616" s="3"/>
      <c r="I4616" s="3"/>
      <c r="J4616" s="3"/>
      <c r="K4616" s="4"/>
      <c r="L4616" s="4"/>
      <c r="M4616" s="4"/>
      <c r="N4616" s="4"/>
      <c r="O4616" s="3"/>
      <c r="P4616" s="3"/>
      <c r="Q4616" s="80">
        <f t="shared" si="218"/>
        <v>0</v>
      </c>
      <c r="T4616" s="8" t="str">
        <f>+IFERROR(VLOOKUP(B4616,$B$5:B4615,1,FALSE),"")</f>
        <v/>
      </c>
      <c r="U4616" s="8" t="str">
        <f t="shared" si="216"/>
        <v>DUPLICATE</v>
      </c>
      <c r="W4616" s="75" t="str">
        <f t="shared" si="217"/>
        <v xml:space="preserve"> </v>
      </c>
    </row>
    <row r="4617" spans="1:23">
      <c r="A4617" s="33"/>
      <c r="B4617" s="3"/>
      <c r="C4617" s="3"/>
      <c r="D4617" s="3"/>
      <c r="E4617" s="3"/>
      <c r="F4617" s="3"/>
      <c r="G4617" s="3"/>
      <c r="H4617" s="3"/>
      <c r="I4617" s="3"/>
      <c r="J4617" s="3"/>
      <c r="K4617" s="4"/>
      <c r="L4617" s="4"/>
      <c r="M4617" s="4"/>
      <c r="N4617" s="4"/>
      <c r="O4617" s="3"/>
      <c r="P4617" s="3"/>
      <c r="Q4617" s="80">
        <f t="shared" si="218"/>
        <v>0</v>
      </c>
      <c r="T4617" s="8" t="str">
        <f>+IFERROR(VLOOKUP(B4617,$B$5:B4616,1,FALSE),"")</f>
        <v/>
      </c>
      <c r="U4617" s="8" t="str">
        <f t="shared" si="216"/>
        <v>DUPLICATE</v>
      </c>
      <c r="W4617" s="75" t="str">
        <f t="shared" si="217"/>
        <v xml:space="preserve"> </v>
      </c>
    </row>
    <row r="4618" spans="1:23">
      <c r="A4618" s="33"/>
      <c r="B4618" s="3"/>
      <c r="C4618" s="3"/>
      <c r="D4618" s="3"/>
      <c r="E4618" s="3"/>
      <c r="F4618" s="3"/>
      <c r="G4618" s="3"/>
      <c r="H4618" s="3"/>
      <c r="I4618" s="3"/>
      <c r="J4618" s="3"/>
      <c r="K4618" s="4"/>
      <c r="L4618" s="4"/>
      <c r="M4618" s="4"/>
      <c r="N4618" s="4"/>
      <c r="O4618" s="3"/>
      <c r="P4618" s="3"/>
      <c r="Q4618" s="80">
        <f t="shared" si="218"/>
        <v>0</v>
      </c>
      <c r="T4618" s="8" t="str">
        <f>+IFERROR(VLOOKUP(B4618,$B$5:B4617,1,FALSE),"")</f>
        <v/>
      </c>
      <c r="U4618" s="8" t="str">
        <f t="shared" si="216"/>
        <v>DUPLICATE</v>
      </c>
      <c r="W4618" s="75" t="str">
        <f t="shared" si="217"/>
        <v xml:space="preserve"> </v>
      </c>
    </row>
    <row r="4619" spans="1:23">
      <c r="A4619" s="33"/>
      <c r="B4619" s="3"/>
      <c r="C4619" s="3"/>
      <c r="D4619" s="3"/>
      <c r="E4619" s="3"/>
      <c r="F4619" s="3"/>
      <c r="G4619" s="3"/>
      <c r="H4619" s="3"/>
      <c r="I4619" s="3"/>
      <c r="J4619" s="3"/>
      <c r="K4619" s="4"/>
      <c r="L4619" s="4"/>
      <c r="M4619" s="4"/>
      <c r="N4619" s="4"/>
      <c r="O4619" s="3"/>
      <c r="P4619" s="3"/>
      <c r="Q4619" s="80">
        <f t="shared" si="218"/>
        <v>0</v>
      </c>
      <c r="T4619" s="8" t="str">
        <f>+IFERROR(VLOOKUP(B4619,$B$5:B4618,1,FALSE),"")</f>
        <v/>
      </c>
      <c r="U4619" s="8" t="str">
        <f t="shared" si="216"/>
        <v>DUPLICATE</v>
      </c>
      <c r="W4619" s="75" t="str">
        <f t="shared" si="217"/>
        <v xml:space="preserve"> </v>
      </c>
    </row>
    <row r="4620" spans="1:23">
      <c r="A4620" s="33"/>
      <c r="B4620" s="3"/>
      <c r="C4620" s="3"/>
      <c r="D4620" s="3"/>
      <c r="E4620" s="3"/>
      <c r="F4620" s="3"/>
      <c r="G4620" s="3"/>
      <c r="H4620" s="3"/>
      <c r="I4620" s="3"/>
      <c r="J4620" s="3"/>
      <c r="K4620" s="4"/>
      <c r="L4620" s="4"/>
      <c r="M4620" s="4"/>
      <c r="N4620" s="4"/>
      <c r="O4620" s="3"/>
      <c r="P4620" s="3"/>
      <c r="Q4620" s="80">
        <f t="shared" si="218"/>
        <v>0</v>
      </c>
      <c r="T4620" s="8" t="str">
        <f>+IFERROR(VLOOKUP(B4620,$B$5:B4619,1,FALSE),"")</f>
        <v/>
      </c>
      <c r="U4620" s="8" t="str">
        <f t="shared" si="216"/>
        <v>DUPLICATE</v>
      </c>
      <c r="W4620" s="75" t="str">
        <f t="shared" si="217"/>
        <v xml:space="preserve"> </v>
      </c>
    </row>
    <row r="4621" spans="1:23">
      <c r="A4621" s="33"/>
      <c r="B4621" s="3"/>
      <c r="C4621" s="3"/>
      <c r="D4621" s="3"/>
      <c r="E4621" s="3"/>
      <c r="F4621" s="3"/>
      <c r="G4621" s="3"/>
      <c r="H4621" s="3"/>
      <c r="I4621" s="3"/>
      <c r="J4621" s="3"/>
      <c r="K4621" s="4"/>
      <c r="L4621" s="4"/>
      <c r="M4621" s="4"/>
      <c r="N4621" s="4"/>
      <c r="O4621" s="3"/>
      <c r="P4621" s="3"/>
      <c r="Q4621" s="80">
        <f t="shared" si="218"/>
        <v>0</v>
      </c>
      <c r="T4621" s="8" t="str">
        <f>+IFERROR(VLOOKUP(B4621,$B$5:B4620,1,FALSE),"")</f>
        <v/>
      </c>
      <c r="U4621" s="8" t="str">
        <f t="shared" si="216"/>
        <v>DUPLICATE</v>
      </c>
      <c r="W4621" s="75" t="str">
        <f t="shared" si="217"/>
        <v xml:space="preserve"> </v>
      </c>
    </row>
    <row r="4622" spans="1:23">
      <c r="A4622" s="33"/>
      <c r="B4622" s="3"/>
      <c r="C4622" s="3"/>
      <c r="D4622" s="3"/>
      <c r="E4622" s="3"/>
      <c r="F4622" s="3"/>
      <c r="G4622" s="3"/>
      <c r="H4622" s="3"/>
      <c r="I4622" s="3"/>
      <c r="J4622" s="3"/>
      <c r="K4622" s="4"/>
      <c r="L4622" s="4"/>
      <c r="M4622" s="4"/>
      <c r="N4622" s="4"/>
      <c r="O4622" s="3"/>
      <c r="P4622" s="3"/>
      <c r="Q4622" s="80">
        <f t="shared" si="218"/>
        <v>0</v>
      </c>
      <c r="T4622" s="8" t="str">
        <f>+IFERROR(VLOOKUP(B4622,$B$5:B4621,1,FALSE),"")</f>
        <v/>
      </c>
      <c r="U4622" s="8" t="str">
        <f t="shared" si="216"/>
        <v>DUPLICATE</v>
      </c>
      <c r="W4622" s="75" t="str">
        <f t="shared" si="217"/>
        <v xml:space="preserve"> </v>
      </c>
    </row>
    <row r="4623" spans="1:23">
      <c r="A4623" s="33"/>
      <c r="B4623" s="3"/>
      <c r="C4623" s="3"/>
      <c r="D4623" s="3"/>
      <c r="E4623" s="3"/>
      <c r="F4623" s="3"/>
      <c r="G4623" s="3"/>
      <c r="H4623" s="3"/>
      <c r="I4623" s="3"/>
      <c r="J4623" s="3"/>
      <c r="K4623" s="4"/>
      <c r="L4623" s="4"/>
      <c r="M4623" s="4"/>
      <c r="N4623" s="4"/>
      <c r="O4623" s="3"/>
      <c r="P4623" s="3"/>
      <c r="Q4623" s="80">
        <f t="shared" si="218"/>
        <v>0</v>
      </c>
      <c r="T4623" s="8" t="str">
        <f>+IFERROR(VLOOKUP(B4623,$B$5:B4622,1,FALSE),"")</f>
        <v/>
      </c>
      <c r="U4623" s="8" t="str">
        <f t="shared" si="216"/>
        <v>DUPLICATE</v>
      </c>
      <c r="W4623" s="75" t="str">
        <f t="shared" si="217"/>
        <v xml:space="preserve"> </v>
      </c>
    </row>
    <row r="4624" spans="1:23">
      <c r="A4624" s="33"/>
      <c r="B4624" s="3"/>
      <c r="C4624" s="3"/>
      <c r="D4624" s="3"/>
      <c r="E4624" s="3"/>
      <c r="F4624" s="3"/>
      <c r="G4624" s="3"/>
      <c r="H4624" s="3"/>
      <c r="I4624" s="3"/>
      <c r="J4624" s="3"/>
      <c r="K4624" s="4"/>
      <c r="L4624" s="4"/>
      <c r="M4624" s="4"/>
      <c r="N4624" s="4"/>
      <c r="O4624" s="3"/>
      <c r="P4624" s="3"/>
      <c r="Q4624" s="80">
        <f t="shared" si="218"/>
        <v>0</v>
      </c>
      <c r="T4624" s="8" t="str">
        <f>+IFERROR(VLOOKUP(B4624,$B$5:B4623,1,FALSE),"")</f>
        <v/>
      </c>
      <c r="U4624" s="8" t="str">
        <f t="shared" si="216"/>
        <v>DUPLICATE</v>
      </c>
      <c r="W4624" s="75" t="str">
        <f t="shared" si="217"/>
        <v xml:space="preserve"> </v>
      </c>
    </row>
    <row r="4625" spans="1:23">
      <c r="A4625" s="33"/>
      <c r="B4625" s="3"/>
      <c r="C4625" s="3"/>
      <c r="D4625" s="3"/>
      <c r="E4625" s="3"/>
      <c r="F4625" s="3"/>
      <c r="G4625" s="3"/>
      <c r="H4625" s="3"/>
      <c r="I4625" s="3"/>
      <c r="J4625" s="3"/>
      <c r="K4625" s="4"/>
      <c r="L4625" s="4"/>
      <c r="M4625" s="4"/>
      <c r="N4625" s="4"/>
      <c r="O4625" s="3"/>
      <c r="P4625" s="3"/>
      <c r="Q4625" s="80">
        <f t="shared" si="218"/>
        <v>0</v>
      </c>
      <c r="T4625" s="8" t="str">
        <f>+IFERROR(VLOOKUP(B4625,$B$5:B4624,1,FALSE),"")</f>
        <v/>
      </c>
      <c r="U4625" s="8" t="str">
        <f t="shared" si="216"/>
        <v>DUPLICATE</v>
      </c>
      <c r="W4625" s="75" t="str">
        <f t="shared" si="217"/>
        <v xml:space="preserve"> </v>
      </c>
    </row>
    <row r="4626" spans="1:23">
      <c r="A4626" s="33"/>
      <c r="B4626" s="3"/>
      <c r="C4626" s="3"/>
      <c r="D4626" s="3"/>
      <c r="E4626" s="3"/>
      <c r="F4626" s="3"/>
      <c r="G4626" s="3"/>
      <c r="H4626" s="3"/>
      <c r="I4626" s="3"/>
      <c r="J4626" s="3"/>
      <c r="K4626" s="4"/>
      <c r="L4626" s="4"/>
      <c r="M4626" s="4"/>
      <c r="N4626" s="4"/>
      <c r="O4626" s="3"/>
      <c r="P4626" s="3"/>
      <c r="Q4626" s="80">
        <f t="shared" si="218"/>
        <v>0</v>
      </c>
      <c r="T4626" s="8" t="str">
        <f>+IFERROR(VLOOKUP(B4626,$B$5:B4625,1,FALSE),"")</f>
        <v/>
      </c>
      <c r="U4626" s="8" t="str">
        <f t="shared" si="216"/>
        <v>DUPLICATE</v>
      </c>
      <c r="W4626" s="75" t="str">
        <f t="shared" si="217"/>
        <v xml:space="preserve"> </v>
      </c>
    </row>
    <row r="4627" spans="1:23">
      <c r="A4627" s="33"/>
      <c r="B4627" s="3"/>
      <c r="C4627" s="3"/>
      <c r="D4627" s="3"/>
      <c r="E4627" s="3"/>
      <c r="F4627" s="3"/>
      <c r="G4627" s="3"/>
      <c r="H4627" s="3"/>
      <c r="I4627" s="3"/>
      <c r="J4627" s="3"/>
      <c r="K4627" s="4"/>
      <c r="L4627" s="4"/>
      <c r="M4627" s="4"/>
      <c r="N4627" s="4"/>
      <c r="O4627" s="3"/>
      <c r="P4627" s="3"/>
      <c r="Q4627" s="80">
        <f t="shared" si="218"/>
        <v>0</v>
      </c>
      <c r="T4627" s="8" t="str">
        <f>+IFERROR(VLOOKUP(B4627,$B$5:B4626,1,FALSE),"")</f>
        <v/>
      </c>
      <c r="U4627" s="8" t="str">
        <f t="shared" si="216"/>
        <v>DUPLICATE</v>
      </c>
      <c r="W4627" s="75" t="str">
        <f t="shared" si="217"/>
        <v xml:space="preserve"> </v>
      </c>
    </row>
    <row r="4628" spans="1:23">
      <c r="A4628" s="33"/>
      <c r="B4628" s="3"/>
      <c r="C4628" s="3"/>
      <c r="D4628" s="3"/>
      <c r="E4628" s="3"/>
      <c r="F4628" s="3"/>
      <c r="G4628" s="3"/>
      <c r="H4628" s="3"/>
      <c r="I4628" s="3"/>
      <c r="J4628" s="3"/>
      <c r="K4628" s="4"/>
      <c r="L4628" s="4"/>
      <c r="M4628" s="4"/>
      <c r="N4628" s="4"/>
      <c r="O4628" s="3"/>
      <c r="P4628" s="3"/>
      <c r="Q4628" s="80">
        <f t="shared" si="218"/>
        <v>0</v>
      </c>
      <c r="T4628" s="8" t="str">
        <f>+IFERROR(VLOOKUP(B4628,$B$5:B4627,1,FALSE),"")</f>
        <v/>
      </c>
      <c r="U4628" s="8" t="str">
        <f t="shared" si="216"/>
        <v>DUPLICATE</v>
      </c>
      <c r="W4628" s="75" t="str">
        <f t="shared" si="217"/>
        <v xml:space="preserve"> </v>
      </c>
    </row>
    <row r="4629" spans="1:23">
      <c r="A4629" s="33"/>
      <c r="B4629" s="3"/>
      <c r="C4629" s="3"/>
      <c r="D4629" s="3"/>
      <c r="E4629" s="3"/>
      <c r="F4629" s="3"/>
      <c r="G4629" s="3"/>
      <c r="H4629" s="3"/>
      <c r="I4629" s="3"/>
      <c r="J4629" s="3"/>
      <c r="K4629" s="4"/>
      <c r="L4629" s="4"/>
      <c r="M4629" s="4"/>
      <c r="N4629" s="4"/>
      <c r="O4629" s="3"/>
      <c r="P4629" s="3"/>
      <c r="Q4629" s="80">
        <f t="shared" si="218"/>
        <v>0</v>
      </c>
      <c r="T4629" s="8" t="str">
        <f>+IFERROR(VLOOKUP(B4629,$B$5:B4628,1,FALSE),"")</f>
        <v/>
      </c>
      <c r="U4629" s="8" t="str">
        <f t="shared" si="216"/>
        <v>DUPLICATE</v>
      </c>
      <c r="W4629" s="75" t="str">
        <f t="shared" si="217"/>
        <v xml:space="preserve"> </v>
      </c>
    </row>
    <row r="4630" spans="1:23">
      <c r="A4630" s="33"/>
      <c r="B4630" s="3"/>
      <c r="C4630" s="3"/>
      <c r="D4630" s="3"/>
      <c r="E4630" s="3"/>
      <c r="F4630" s="3"/>
      <c r="G4630" s="3"/>
      <c r="H4630" s="3"/>
      <c r="I4630" s="3"/>
      <c r="J4630" s="3"/>
      <c r="K4630" s="4"/>
      <c r="L4630" s="4"/>
      <c r="M4630" s="4"/>
      <c r="N4630" s="4"/>
      <c r="O4630" s="3"/>
      <c r="P4630" s="3"/>
      <c r="Q4630" s="80">
        <f t="shared" si="218"/>
        <v>0</v>
      </c>
      <c r="T4630" s="8" t="str">
        <f>+IFERROR(VLOOKUP(B4630,$B$5:B4629,1,FALSE),"")</f>
        <v/>
      </c>
      <c r="U4630" s="8" t="str">
        <f t="shared" si="216"/>
        <v>DUPLICATE</v>
      </c>
      <c r="W4630" s="75" t="str">
        <f t="shared" si="217"/>
        <v xml:space="preserve"> </v>
      </c>
    </row>
    <row r="4631" spans="1:23">
      <c r="A4631" s="33"/>
      <c r="B4631" s="3"/>
      <c r="C4631" s="3"/>
      <c r="D4631" s="3"/>
      <c r="E4631" s="3"/>
      <c r="F4631" s="3"/>
      <c r="G4631" s="3"/>
      <c r="H4631" s="3"/>
      <c r="I4631" s="3"/>
      <c r="J4631" s="3"/>
      <c r="K4631" s="4"/>
      <c r="L4631" s="4"/>
      <c r="M4631" s="4"/>
      <c r="N4631" s="4"/>
      <c r="O4631" s="3"/>
      <c r="P4631" s="3"/>
      <c r="Q4631" s="80">
        <f t="shared" si="218"/>
        <v>0</v>
      </c>
      <c r="T4631" s="8" t="str">
        <f>+IFERROR(VLOOKUP(B4631,$B$5:B4630,1,FALSE),"")</f>
        <v/>
      </c>
      <c r="U4631" s="8" t="str">
        <f t="shared" si="216"/>
        <v>DUPLICATE</v>
      </c>
      <c r="W4631" s="75" t="str">
        <f t="shared" si="217"/>
        <v xml:space="preserve"> </v>
      </c>
    </row>
    <row r="4632" spans="1:23">
      <c r="A4632" s="33"/>
      <c r="B4632" s="3"/>
      <c r="C4632" s="3"/>
      <c r="D4632" s="3"/>
      <c r="E4632" s="3"/>
      <c r="F4632" s="3"/>
      <c r="G4632" s="3"/>
      <c r="H4632" s="3"/>
      <c r="I4632" s="3"/>
      <c r="J4632" s="3"/>
      <c r="K4632" s="4"/>
      <c r="L4632" s="4"/>
      <c r="M4632" s="4"/>
      <c r="N4632" s="4"/>
      <c r="O4632" s="3"/>
      <c r="P4632" s="3"/>
      <c r="Q4632" s="80">
        <f t="shared" si="218"/>
        <v>0</v>
      </c>
      <c r="T4632" s="8" t="str">
        <f>+IFERROR(VLOOKUP(B4632,$B$5:B4631,1,FALSE),"")</f>
        <v/>
      </c>
      <c r="U4632" s="8" t="str">
        <f t="shared" si="216"/>
        <v>DUPLICATE</v>
      </c>
      <c r="W4632" s="75" t="str">
        <f t="shared" si="217"/>
        <v xml:space="preserve"> </v>
      </c>
    </row>
    <row r="4633" spans="1:23">
      <c r="A4633" s="33"/>
      <c r="B4633" s="3"/>
      <c r="C4633" s="3"/>
      <c r="D4633" s="3"/>
      <c r="E4633" s="3"/>
      <c r="F4633" s="3"/>
      <c r="G4633" s="3"/>
      <c r="H4633" s="3"/>
      <c r="I4633" s="3"/>
      <c r="J4633" s="3"/>
      <c r="K4633" s="4"/>
      <c r="L4633" s="4"/>
      <c r="M4633" s="4"/>
      <c r="N4633" s="4"/>
      <c r="O4633" s="3"/>
      <c r="P4633" s="3"/>
      <c r="Q4633" s="80">
        <f t="shared" si="218"/>
        <v>0</v>
      </c>
      <c r="T4633" s="8" t="str">
        <f>+IFERROR(VLOOKUP(B4633,$B$5:B4632,1,FALSE),"")</f>
        <v/>
      </c>
      <c r="U4633" s="8" t="str">
        <f t="shared" si="216"/>
        <v>DUPLICATE</v>
      </c>
      <c r="W4633" s="75" t="str">
        <f t="shared" si="217"/>
        <v xml:space="preserve"> </v>
      </c>
    </row>
    <row r="4634" spans="1:23">
      <c r="A4634" s="33"/>
      <c r="B4634" s="3"/>
      <c r="C4634" s="3"/>
      <c r="D4634" s="3"/>
      <c r="E4634" s="3"/>
      <c r="F4634" s="3"/>
      <c r="G4634" s="3"/>
      <c r="H4634" s="3"/>
      <c r="I4634" s="3"/>
      <c r="J4634" s="3"/>
      <c r="K4634" s="4"/>
      <c r="L4634" s="4"/>
      <c r="M4634" s="4"/>
      <c r="N4634" s="4"/>
      <c r="O4634" s="3"/>
      <c r="P4634" s="3"/>
      <c r="Q4634" s="80">
        <f t="shared" si="218"/>
        <v>0</v>
      </c>
      <c r="T4634" s="8" t="str">
        <f>+IFERROR(VLOOKUP(B4634,$B$5:B4633,1,FALSE),"")</f>
        <v/>
      </c>
      <c r="U4634" s="8" t="str">
        <f t="shared" si="216"/>
        <v>DUPLICATE</v>
      </c>
      <c r="W4634" s="75" t="str">
        <f t="shared" si="217"/>
        <v xml:space="preserve"> </v>
      </c>
    </row>
    <row r="4635" spans="1:23">
      <c r="A4635" s="33"/>
      <c r="B4635" s="3"/>
      <c r="C4635" s="3"/>
      <c r="D4635" s="3"/>
      <c r="E4635" s="3"/>
      <c r="F4635" s="3"/>
      <c r="G4635" s="3"/>
      <c r="H4635" s="3"/>
      <c r="I4635" s="3"/>
      <c r="J4635" s="3"/>
      <c r="K4635" s="4"/>
      <c r="L4635" s="4"/>
      <c r="M4635" s="4"/>
      <c r="N4635" s="4"/>
      <c r="O4635" s="3"/>
      <c r="P4635" s="3"/>
      <c r="Q4635" s="80">
        <f t="shared" si="218"/>
        <v>0</v>
      </c>
      <c r="T4635" s="8" t="str">
        <f>+IFERROR(VLOOKUP(B4635,$B$5:B4634,1,FALSE),"")</f>
        <v/>
      </c>
      <c r="U4635" s="8" t="str">
        <f t="shared" si="216"/>
        <v>DUPLICATE</v>
      </c>
      <c r="W4635" s="75" t="str">
        <f t="shared" si="217"/>
        <v xml:space="preserve"> </v>
      </c>
    </row>
    <row r="4636" spans="1:23">
      <c r="A4636" s="33"/>
      <c r="B4636" s="3"/>
      <c r="C4636" s="3"/>
      <c r="D4636" s="3"/>
      <c r="E4636" s="3"/>
      <c r="F4636" s="3"/>
      <c r="G4636" s="3"/>
      <c r="H4636" s="3"/>
      <c r="I4636" s="3"/>
      <c r="J4636" s="3"/>
      <c r="K4636" s="4"/>
      <c r="L4636" s="4"/>
      <c r="M4636" s="4"/>
      <c r="N4636" s="4"/>
      <c r="O4636" s="3"/>
      <c r="P4636" s="3"/>
      <c r="Q4636" s="80">
        <f t="shared" si="218"/>
        <v>0</v>
      </c>
      <c r="T4636" s="8" t="str">
        <f>+IFERROR(VLOOKUP(B4636,$B$5:B4635,1,FALSE),"")</f>
        <v/>
      </c>
      <c r="U4636" s="8" t="str">
        <f t="shared" si="216"/>
        <v>DUPLICATE</v>
      </c>
      <c r="W4636" s="75" t="str">
        <f t="shared" si="217"/>
        <v xml:space="preserve"> </v>
      </c>
    </row>
    <row r="4637" spans="1:23">
      <c r="A4637" s="33"/>
      <c r="B4637" s="3"/>
      <c r="C4637" s="3"/>
      <c r="D4637" s="3"/>
      <c r="E4637" s="3"/>
      <c r="F4637" s="3"/>
      <c r="G4637" s="3"/>
      <c r="H4637" s="3"/>
      <c r="I4637" s="3"/>
      <c r="J4637" s="3"/>
      <c r="K4637" s="4"/>
      <c r="L4637" s="4"/>
      <c r="M4637" s="4"/>
      <c r="N4637" s="4"/>
      <c r="O4637" s="3"/>
      <c r="P4637" s="3"/>
      <c r="Q4637" s="80">
        <f t="shared" si="218"/>
        <v>0</v>
      </c>
      <c r="T4637" s="8" t="str">
        <f>+IFERROR(VLOOKUP(B4637,$B$5:B4636,1,FALSE),"")</f>
        <v/>
      </c>
      <c r="U4637" s="8" t="str">
        <f t="shared" si="216"/>
        <v>DUPLICATE</v>
      </c>
      <c r="W4637" s="75" t="str">
        <f t="shared" si="217"/>
        <v xml:space="preserve"> </v>
      </c>
    </row>
    <row r="4638" spans="1:23">
      <c r="A4638" s="33"/>
      <c r="B4638" s="3"/>
      <c r="C4638" s="3"/>
      <c r="D4638" s="3"/>
      <c r="E4638" s="3"/>
      <c r="F4638" s="3"/>
      <c r="G4638" s="3"/>
      <c r="H4638" s="3"/>
      <c r="I4638" s="3"/>
      <c r="J4638" s="3"/>
      <c r="K4638" s="4"/>
      <c r="L4638" s="4"/>
      <c r="M4638" s="4"/>
      <c r="N4638" s="4"/>
      <c r="O4638" s="3"/>
      <c r="P4638" s="3"/>
      <c r="Q4638" s="80">
        <f t="shared" si="218"/>
        <v>0</v>
      </c>
      <c r="T4638" s="8" t="str">
        <f>+IFERROR(VLOOKUP(B4638,$B$5:B4637,1,FALSE),"")</f>
        <v/>
      </c>
      <c r="U4638" s="8" t="str">
        <f t="shared" si="216"/>
        <v>DUPLICATE</v>
      </c>
      <c r="W4638" s="75" t="str">
        <f t="shared" si="217"/>
        <v xml:space="preserve"> </v>
      </c>
    </row>
    <row r="4639" spans="1:23">
      <c r="A4639" s="33"/>
      <c r="B4639" s="3"/>
      <c r="C4639" s="3"/>
      <c r="D4639" s="3"/>
      <c r="E4639" s="3"/>
      <c r="F4639" s="3"/>
      <c r="G4639" s="3"/>
      <c r="H4639" s="3"/>
      <c r="I4639" s="3"/>
      <c r="J4639" s="3"/>
      <c r="K4639" s="4"/>
      <c r="L4639" s="4"/>
      <c r="M4639" s="4"/>
      <c r="N4639" s="4"/>
      <c r="O4639" s="3"/>
      <c r="P4639" s="3"/>
      <c r="Q4639" s="80">
        <f t="shared" si="218"/>
        <v>0</v>
      </c>
      <c r="T4639" s="8" t="str">
        <f>+IFERROR(VLOOKUP(B4639,$B$5:B4638,1,FALSE),"")</f>
        <v/>
      </c>
      <c r="U4639" s="8" t="str">
        <f t="shared" si="216"/>
        <v>DUPLICATE</v>
      </c>
      <c r="W4639" s="75" t="str">
        <f t="shared" si="217"/>
        <v xml:space="preserve"> </v>
      </c>
    </row>
    <row r="4640" spans="1:23">
      <c r="A4640" s="33"/>
      <c r="B4640" s="3"/>
      <c r="C4640" s="3"/>
      <c r="D4640" s="3"/>
      <c r="E4640" s="3"/>
      <c r="F4640" s="3"/>
      <c r="G4640" s="3"/>
      <c r="H4640" s="3"/>
      <c r="I4640" s="3"/>
      <c r="J4640" s="3"/>
      <c r="K4640" s="4"/>
      <c r="L4640" s="4"/>
      <c r="M4640" s="4"/>
      <c r="N4640" s="4"/>
      <c r="O4640" s="3"/>
      <c r="P4640" s="3"/>
      <c r="Q4640" s="80">
        <f t="shared" si="218"/>
        <v>0</v>
      </c>
      <c r="T4640" s="8" t="str">
        <f>+IFERROR(VLOOKUP(B4640,$B$5:B4639,1,FALSE),"")</f>
        <v/>
      </c>
      <c r="U4640" s="8" t="str">
        <f t="shared" si="216"/>
        <v>DUPLICATE</v>
      </c>
      <c r="W4640" s="75" t="str">
        <f t="shared" si="217"/>
        <v xml:space="preserve"> </v>
      </c>
    </row>
    <row r="4641" spans="1:23">
      <c r="A4641" s="33"/>
      <c r="B4641" s="3"/>
      <c r="C4641" s="3"/>
      <c r="D4641" s="3"/>
      <c r="E4641" s="3"/>
      <c r="F4641" s="3"/>
      <c r="G4641" s="3"/>
      <c r="H4641" s="3"/>
      <c r="I4641" s="3"/>
      <c r="J4641" s="3"/>
      <c r="K4641" s="4"/>
      <c r="L4641" s="4"/>
      <c r="M4641" s="4"/>
      <c r="N4641" s="4"/>
      <c r="O4641" s="3"/>
      <c r="P4641" s="3"/>
      <c r="Q4641" s="80">
        <f t="shared" si="218"/>
        <v>0</v>
      </c>
      <c r="T4641" s="8" t="str">
        <f>+IFERROR(VLOOKUP(B4641,$B$5:B4640,1,FALSE),"")</f>
        <v/>
      </c>
      <c r="U4641" s="8" t="str">
        <f t="shared" si="216"/>
        <v>DUPLICATE</v>
      </c>
      <c r="W4641" s="75" t="str">
        <f t="shared" si="217"/>
        <v xml:space="preserve"> </v>
      </c>
    </row>
    <row r="4642" spans="1:23">
      <c r="A4642" s="33"/>
      <c r="B4642" s="3"/>
      <c r="C4642" s="3"/>
      <c r="D4642" s="3"/>
      <c r="E4642" s="3"/>
      <c r="F4642" s="3"/>
      <c r="G4642" s="3"/>
      <c r="H4642" s="3"/>
      <c r="I4642" s="3"/>
      <c r="J4642" s="3"/>
      <c r="K4642" s="4"/>
      <c r="L4642" s="4"/>
      <c r="M4642" s="4"/>
      <c r="N4642" s="4"/>
      <c r="O4642" s="3"/>
      <c r="P4642" s="3"/>
      <c r="Q4642" s="80">
        <f t="shared" si="218"/>
        <v>0</v>
      </c>
      <c r="T4642" s="8" t="str">
        <f>+IFERROR(VLOOKUP(B4642,$B$5:B4641,1,FALSE),"")</f>
        <v/>
      </c>
      <c r="U4642" s="8" t="str">
        <f t="shared" si="216"/>
        <v>DUPLICATE</v>
      </c>
      <c r="W4642" s="75" t="str">
        <f t="shared" si="217"/>
        <v xml:space="preserve"> </v>
      </c>
    </row>
    <row r="4643" spans="1:23">
      <c r="A4643" s="33"/>
      <c r="B4643" s="3"/>
      <c r="C4643" s="3"/>
      <c r="D4643" s="3"/>
      <c r="E4643" s="3"/>
      <c r="F4643" s="3"/>
      <c r="G4643" s="3"/>
      <c r="H4643" s="3"/>
      <c r="I4643" s="3"/>
      <c r="J4643" s="3"/>
      <c r="K4643" s="4"/>
      <c r="L4643" s="4"/>
      <c r="M4643" s="4"/>
      <c r="N4643" s="4"/>
      <c r="O4643" s="3"/>
      <c r="P4643" s="3"/>
      <c r="Q4643" s="80">
        <f t="shared" si="218"/>
        <v>0</v>
      </c>
      <c r="T4643" s="8" t="str">
        <f>+IFERROR(VLOOKUP(B4643,$B$5:B4642,1,FALSE),"")</f>
        <v/>
      </c>
      <c r="U4643" s="8" t="str">
        <f t="shared" si="216"/>
        <v>DUPLICATE</v>
      </c>
      <c r="W4643" s="75" t="str">
        <f t="shared" si="217"/>
        <v xml:space="preserve"> </v>
      </c>
    </row>
    <row r="4644" spans="1:23">
      <c r="A4644" s="33"/>
      <c r="B4644" s="3"/>
      <c r="C4644" s="3"/>
      <c r="D4644" s="3"/>
      <c r="E4644" s="3"/>
      <c r="F4644" s="3"/>
      <c r="G4644" s="3"/>
      <c r="H4644" s="3"/>
      <c r="I4644" s="3"/>
      <c r="J4644" s="3"/>
      <c r="K4644" s="4"/>
      <c r="L4644" s="4"/>
      <c r="M4644" s="4"/>
      <c r="N4644" s="4"/>
      <c r="O4644" s="3"/>
      <c r="P4644" s="3"/>
      <c r="Q4644" s="80">
        <f t="shared" si="218"/>
        <v>0</v>
      </c>
      <c r="T4644" s="8" t="str">
        <f>+IFERROR(VLOOKUP(B4644,$B$5:B4643,1,FALSE),"")</f>
        <v/>
      </c>
      <c r="U4644" s="8" t="str">
        <f t="shared" si="216"/>
        <v>DUPLICATE</v>
      </c>
      <c r="W4644" s="75" t="str">
        <f t="shared" si="217"/>
        <v xml:space="preserve"> </v>
      </c>
    </row>
    <row r="4645" spans="1:23">
      <c r="A4645" s="33"/>
      <c r="B4645" s="3"/>
      <c r="C4645" s="3"/>
      <c r="D4645" s="3"/>
      <c r="E4645" s="3"/>
      <c r="F4645" s="3"/>
      <c r="G4645" s="3"/>
      <c r="H4645" s="3"/>
      <c r="I4645" s="3"/>
      <c r="J4645" s="3"/>
      <c r="K4645" s="4"/>
      <c r="L4645" s="4"/>
      <c r="M4645" s="4"/>
      <c r="N4645" s="4"/>
      <c r="O4645" s="3"/>
      <c r="P4645" s="3"/>
      <c r="Q4645" s="80">
        <f t="shared" si="218"/>
        <v>0</v>
      </c>
      <c r="T4645" s="8" t="str">
        <f>+IFERROR(VLOOKUP(B4645,$B$5:B4644,1,FALSE),"")</f>
        <v/>
      </c>
      <c r="U4645" s="8" t="str">
        <f t="shared" si="216"/>
        <v>DUPLICATE</v>
      </c>
      <c r="W4645" s="75" t="str">
        <f t="shared" si="217"/>
        <v xml:space="preserve"> </v>
      </c>
    </row>
    <row r="4646" spans="1:23">
      <c r="A4646" s="33"/>
      <c r="B4646" s="3"/>
      <c r="C4646" s="3"/>
      <c r="D4646" s="3"/>
      <c r="E4646" s="3"/>
      <c r="F4646" s="3"/>
      <c r="G4646" s="3"/>
      <c r="H4646" s="3"/>
      <c r="I4646" s="3"/>
      <c r="J4646" s="3"/>
      <c r="K4646" s="4"/>
      <c r="L4646" s="4"/>
      <c r="M4646" s="4"/>
      <c r="N4646" s="4"/>
      <c r="O4646" s="3"/>
      <c r="P4646" s="3"/>
      <c r="Q4646" s="80">
        <f t="shared" si="218"/>
        <v>0</v>
      </c>
      <c r="T4646" s="8" t="str">
        <f>+IFERROR(VLOOKUP(B4646,$B$5:B4645,1,FALSE),"")</f>
        <v/>
      </c>
      <c r="U4646" s="8" t="str">
        <f t="shared" si="216"/>
        <v>DUPLICATE</v>
      </c>
      <c r="W4646" s="75" t="str">
        <f t="shared" si="217"/>
        <v xml:space="preserve"> </v>
      </c>
    </row>
    <row r="4647" spans="1:23">
      <c r="A4647" s="33"/>
      <c r="B4647" s="3"/>
      <c r="C4647" s="3"/>
      <c r="D4647" s="3"/>
      <c r="E4647" s="3"/>
      <c r="F4647" s="3"/>
      <c r="G4647" s="3"/>
      <c r="H4647" s="3"/>
      <c r="I4647" s="3"/>
      <c r="J4647" s="3"/>
      <c r="K4647" s="4"/>
      <c r="L4647" s="4"/>
      <c r="M4647" s="4"/>
      <c r="N4647" s="4"/>
      <c r="O4647" s="3"/>
      <c r="P4647" s="3"/>
      <c r="Q4647" s="80">
        <f t="shared" si="218"/>
        <v>0</v>
      </c>
      <c r="T4647" s="8" t="str">
        <f>+IFERROR(VLOOKUP(B4647,$B$5:B4646,1,FALSE),"")</f>
        <v/>
      </c>
      <c r="U4647" s="8" t="str">
        <f t="shared" si="216"/>
        <v>DUPLICATE</v>
      </c>
      <c r="W4647" s="75" t="str">
        <f t="shared" si="217"/>
        <v xml:space="preserve"> </v>
      </c>
    </row>
    <row r="4648" spans="1:23">
      <c r="A4648" s="33"/>
      <c r="B4648" s="3"/>
      <c r="C4648" s="3"/>
      <c r="D4648" s="3"/>
      <c r="E4648" s="3"/>
      <c r="F4648" s="3"/>
      <c r="G4648" s="3"/>
      <c r="H4648" s="3"/>
      <c r="I4648" s="3"/>
      <c r="J4648" s="3"/>
      <c r="K4648" s="4"/>
      <c r="L4648" s="4"/>
      <c r="M4648" s="4"/>
      <c r="N4648" s="4"/>
      <c r="O4648" s="3"/>
      <c r="P4648" s="3"/>
      <c r="Q4648" s="80">
        <f t="shared" si="218"/>
        <v>0</v>
      </c>
      <c r="T4648" s="8" t="str">
        <f>+IFERROR(VLOOKUP(B4648,$B$5:B4647,1,FALSE),"")</f>
        <v/>
      </c>
      <c r="U4648" s="8" t="str">
        <f t="shared" si="216"/>
        <v>DUPLICATE</v>
      </c>
      <c r="W4648" s="75" t="str">
        <f t="shared" si="217"/>
        <v xml:space="preserve"> </v>
      </c>
    </row>
    <row r="4649" spans="1:23">
      <c r="A4649" s="33"/>
      <c r="B4649" s="3"/>
      <c r="C4649" s="3"/>
      <c r="D4649" s="3"/>
      <c r="E4649" s="3"/>
      <c r="F4649" s="3"/>
      <c r="G4649" s="3"/>
      <c r="H4649" s="3"/>
      <c r="I4649" s="3"/>
      <c r="J4649" s="3"/>
      <c r="K4649" s="4"/>
      <c r="L4649" s="4"/>
      <c r="M4649" s="4"/>
      <c r="N4649" s="4"/>
      <c r="O4649" s="3"/>
      <c r="P4649" s="3"/>
      <c r="Q4649" s="80">
        <f t="shared" si="218"/>
        <v>0</v>
      </c>
      <c r="T4649" s="8" t="str">
        <f>+IFERROR(VLOOKUP(B4649,$B$5:B4648,1,FALSE),"")</f>
        <v/>
      </c>
      <c r="U4649" s="8" t="str">
        <f t="shared" si="216"/>
        <v>DUPLICATE</v>
      </c>
      <c r="W4649" s="75" t="str">
        <f t="shared" si="217"/>
        <v xml:space="preserve"> </v>
      </c>
    </row>
    <row r="4650" spans="1:23">
      <c r="A4650" s="33"/>
      <c r="B4650" s="3"/>
      <c r="C4650" s="3"/>
      <c r="D4650" s="3"/>
      <c r="E4650" s="3"/>
      <c r="F4650" s="3"/>
      <c r="G4650" s="3"/>
      <c r="H4650" s="3"/>
      <c r="I4650" s="3"/>
      <c r="J4650" s="3"/>
      <c r="K4650" s="4"/>
      <c r="L4650" s="4"/>
      <c r="M4650" s="4"/>
      <c r="N4650" s="4"/>
      <c r="O4650" s="3"/>
      <c r="P4650" s="3"/>
      <c r="Q4650" s="80">
        <f t="shared" si="218"/>
        <v>0</v>
      </c>
      <c r="T4650" s="8" t="str">
        <f>+IFERROR(VLOOKUP(B4650,$B$5:B4649,1,FALSE),"")</f>
        <v/>
      </c>
      <c r="U4650" s="8" t="str">
        <f t="shared" si="216"/>
        <v>DUPLICATE</v>
      </c>
      <c r="W4650" s="75" t="str">
        <f t="shared" si="217"/>
        <v xml:space="preserve"> </v>
      </c>
    </row>
    <row r="4651" spans="1:23">
      <c r="A4651" s="33"/>
      <c r="B4651" s="3"/>
      <c r="C4651" s="3"/>
      <c r="D4651" s="3"/>
      <c r="E4651" s="3"/>
      <c r="F4651" s="3"/>
      <c r="G4651" s="3"/>
      <c r="H4651" s="3"/>
      <c r="I4651" s="3"/>
      <c r="J4651" s="3"/>
      <c r="K4651" s="4"/>
      <c r="L4651" s="4"/>
      <c r="M4651" s="4"/>
      <c r="N4651" s="4"/>
      <c r="O4651" s="3"/>
      <c r="P4651" s="3"/>
      <c r="Q4651" s="80">
        <f t="shared" si="218"/>
        <v>0</v>
      </c>
      <c r="T4651" s="8" t="str">
        <f>+IFERROR(VLOOKUP(B4651,$B$5:B4650,1,FALSE),"")</f>
        <v/>
      </c>
      <c r="U4651" s="8" t="str">
        <f t="shared" si="216"/>
        <v>DUPLICATE</v>
      </c>
      <c r="W4651" s="75" t="str">
        <f t="shared" si="217"/>
        <v xml:space="preserve"> </v>
      </c>
    </row>
    <row r="4652" spans="1:23">
      <c r="A4652" s="33"/>
      <c r="B4652" s="3"/>
      <c r="C4652" s="3"/>
      <c r="D4652" s="3"/>
      <c r="E4652" s="3"/>
      <c r="F4652" s="3"/>
      <c r="G4652" s="3"/>
      <c r="H4652" s="3"/>
      <c r="I4652" s="3"/>
      <c r="J4652" s="3"/>
      <c r="K4652" s="4"/>
      <c r="L4652" s="4"/>
      <c r="M4652" s="4"/>
      <c r="N4652" s="4"/>
      <c r="O4652" s="3"/>
      <c r="P4652" s="3"/>
      <c r="Q4652" s="80">
        <f t="shared" si="218"/>
        <v>0</v>
      </c>
      <c r="T4652" s="8" t="str">
        <f>+IFERROR(VLOOKUP(B4652,$B$5:B4651,1,FALSE),"")</f>
        <v/>
      </c>
      <c r="U4652" s="8" t="str">
        <f t="shared" si="216"/>
        <v>DUPLICATE</v>
      </c>
      <c r="W4652" s="75" t="str">
        <f t="shared" si="217"/>
        <v xml:space="preserve"> </v>
      </c>
    </row>
    <row r="4653" spans="1:23">
      <c r="A4653" s="33"/>
      <c r="B4653" s="3"/>
      <c r="C4653" s="3"/>
      <c r="D4653" s="3"/>
      <c r="E4653" s="3"/>
      <c r="F4653" s="3"/>
      <c r="G4653" s="3"/>
      <c r="H4653" s="3"/>
      <c r="I4653" s="3"/>
      <c r="J4653" s="3"/>
      <c r="K4653" s="4"/>
      <c r="L4653" s="4"/>
      <c r="M4653" s="4"/>
      <c r="N4653" s="4"/>
      <c r="O4653" s="3"/>
      <c r="P4653" s="3"/>
      <c r="Q4653" s="80">
        <f t="shared" si="218"/>
        <v>0</v>
      </c>
      <c r="T4653" s="8" t="str">
        <f>+IFERROR(VLOOKUP(B4653,$B$5:B4652,1,FALSE),"")</f>
        <v/>
      </c>
      <c r="U4653" s="8" t="str">
        <f t="shared" si="216"/>
        <v>DUPLICATE</v>
      </c>
      <c r="W4653" s="75" t="str">
        <f t="shared" si="217"/>
        <v xml:space="preserve"> </v>
      </c>
    </row>
    <row r="4654" spans="1:23">
      <c r="A4654" s="33"/>
      <c r="B4654" s="3"/>
      <c r="C4654" s="3"/>
      <c r="D4654" s="3"/>
      <c r="E4654" s="3"/>
      <c r="F4654" s="3"/>
      <c r="G4654" s="3"/>
      <c r="H4654" s="3"/>
      <c r="I4654" s="3"/>
      <c r="J4654" s="3"/>
      <c r="K4654" s="4"/>
      <c r="L4654" s="4"/>
      <c r="M4654" s="4"/>
      <c r="N4654" s="4"/>
      <c r="O4654" s="3"/>
      <c r="P4654" s="3"/>
      <c r="Q4654" s="80">
        <f t="shared" si="218"/>
        <v>0</v>
      </c>
      <c r="T4654" s="8" t="str">
        <f>+IFERROR(VLOOKUP(B4654,$B$5:B4653,1,FALSE),"")</f>
        <v/>
      </c>
      <c r="U4654" s="8" t="str">
        <f t="shared" si="216"/>
        <v>DUPLICATE</v>
      </c>
      <c r="W4654" s="75" t="str">
        <f t="shared" si="217"/>
        <v xml:space="preserve"> </v>
      </c>
    </row>
    <row r="4655" spans="1:23">
      <c r="A4655" s="33"/>
      <c r="B4655" s="3"/>
      <c r="C4655" s="3"/>
      <c r="D4655" s="3"/>
      <c r="E4655" s="3"/>
      <c r="F4655" s="3"/>
      <c r="G4655" s="3"/>
      <c r="H4655" s="3"/>
      <c r="I4655" s="3"/>
      <c r="J4655" s="3"/>
      <c r="K4655" s="4"/>
      <c r="L4655" s="4"/>
      <c r="M4655" s="4"/>
      <c r="N4655" s="4"/>
      <c r="O4655" s="3"/>
      <c r="P4655" s="3"/>
      <c r="Q4655" s="80">
        <f t="shared" si="218"/>
        <v>0</v>
      </c>
      <c r="T4655" s="8" t="str">
        <f>+IFERROR(VLOOKUP(B4655,$B$5:B4654,1,FALSE),"")</f>
        <v/>
      </c>
      <c r="U4655" s="8" t="str">
        <f t="shared" si="216"/>
        <v>DUPLICATE</v>
      </c>
      <c r="W4655" s="75" t="str">
        <f t="shared" si="217"/>
        <v xml:space="preserve"> </v>
      </c>
    </row>
    <row r="4656" spans="1:23">
      <c r="A4656" s="33"/>
      <c r="B4656" s="3"/>
      <c r="C4656" s="3"/>
      <c r="D4656" s="3"/>
      <c r="E4656" s="3"/>
      <c r="F4656" s="3"/>
      <c r="G4656" s="3"/>
      <c r="H4656" s="3"/>
      <c r="I4656" s="3"/>
      <c r="J4656" s="3"/>
      <c r="K4656" s="4"/>
      <c r="L4656" s="4"/>
      <c r="M4656" s="4"/>
      <c r="N4656" s="4"/>
      <c r="O4656" s="3"/>
      <c r="P4656" s="3"/>
      <c r="Q4656" s="80">
        <f t="shared" si="218"/>
        <v>0</v>
      </c>
      <c r="T4656" s="8" t="str">
        <f>+IFERROR(VLOOKUP(B4656,$B$5:B4655,1,FALSE),"")</f>
        <v/>
      </c>
      <c r="U4656" s="8" t="str">
        <f t="shared" si="216"/>
        <v>DUPLICATE</v>
      </c>
      <c r="W4656" s="75" t="str">
        <f t="shared" si="217"/>
        <v xml:space="preserve"> </v>
      </c>
    </row>
    <row r="4657" spans="1:23">
      <c r="A4657" s="33"/>
      <c r="B4657" s="3"/>
      <c r="C4657" s="3"/>
      <c r="D4657" s="3"/>
      <c r="E4657" s="3"/>
      <c r="F4657" s="3"/>
      <c r="G4657" s="3"/>
      <c r="H4657" s="3"/>
      <c r="I4657" s="3"/>
      <c r="J4657" s="3"/>
      <c r="K4657" s="4"/>
      <c r="L4657" s="4"/>
      <c r="M4657" s="4"/>
      <c r="N4657" s="4"/>
      <c r="O4657" s="3"/>
      <c r="P4657" s="3"/>
      <c r="Q4657" s="80">
        <f t="shared" si="218"/>
        <v>0</v>
      </c>
      <c r="T4657" s="8" t="str">
        <f>+IFERROR(VLOOKUP(B4657,$B$5:B4656,1,FALSE),"")</f>
        <v/>
      </c>
      <c r="U4657" s="8" t="str">
        <f t="shared" si="216"/>
        <v>DUPLICATE</v>
      </c>
      <c r="W4657" s="75" t="str">
        <f t="shared" si="217"/>
        <v xml:space="preserve"> </v>
      </c>
    </row>
    <row r="4658" spans="1:23">
      <c r="A4658" s="33"/>
      <c r="B4658" s="3"/>
      <c r="C4658" s="3"/>
      <c r="D4658" s="3"/>
      <c r="E4658" s="3"/>
      <c r="F4658" s="3"/>
      <c r="G4658" s="3"/>
      <c r="H4658" s="3"/>
      <c r="I4658" s="3"/>
      <c r="J4658" s="3"/>
      <c r="K4658" s="4"/>
      <c r="L4658" s="4"/>
      <c r="M4658" s="4"/>
      <c r="N4658" s="4"/>
      <c r="O4658" s="3"/>
      <c r="P4658" s="3"/>
      <c r="Q4658" s="80">
        <f t="shared" si="218"/>
        <v>0</v>
      </c>
      <c r="T4658" s="8" t="str">
        <f>+IFERROR(VLOOKUP(B4658,$B$5:B4657,1,FALSE),"")</f>
        <v/>
      </c>
      <c r="U4658" s="8" t="str">
        <f t="shared" si="216"/>
        <v>DUPLICATE</v>
      </c>
      <c r="W4658" s="75" t="str">
        <f t="shared" si="217"/>
        <v xml:space="preserve"> </v>
      </c>
    </row>
    <row r="4659" spans="1:23">
      <c r="A4659" s="33"/>
      <c r="B4659" s="3"/>
      <c r="C4659" s="3"/>
      <c r="D4659" s="3"/>
      <c r="E4659" s="3"/>
      <c r="F4659" s="3"/>
      <c r="G4659" s="3"/>
      <c r="H4659" s="3"/>
      <c r="I4659" s="3"/>
      <c r="J4659" s="3"/>
      <c r="K4659" s="4"/>
      <c r="L4659" s="4"/>
      <c r="M4659" s="4"/>
      <c r="N4659" s="4"/>
      <c r="O4659" s="3"/>
      <c r="P4659" s="3"/>
      <c r="Q4659" s="80">
        <f t="shared" si="218"/>
        <v>0</v>
      </c>
      <c r="T4659" s="8" t="str">
        <f>+IFERROR(VLOOKUP(B4659,$B$5:B4658,1,FALSE),"")</f>
        <v/>
      </c>
      <c r="U4659" s="8" t="str">
        <f t="shared" si="216"/>
        <v>DUPLICATE</v>
      </c>
      <c r="W4659" s="75" t="str">
        <f t="shared" si="217"/>
        <v xml:space="preserve"> </v>
      </c>
    </row>
    <row r="4660" spans="1:23">
      <c r="A4660" s="33"/>
      <c r="B4660" s="3"/>
      <c r="C4660" s="3"/>
      <c r="D4660" s="3"/>
      <c r="E4660" s="3"/>
      <c r="F4660" s="3"/>
      <c r="G4660" s="3"/>
      <c r="H4660" s="3"/>
      <c r="I4660" s="3"/>
      <c r="J4660" s="3"/>
      <c r="K4660" s="4"/>
      <c r="L4660" s="4"/>
      <c r="M4660" s="4"/>
      <c r="N4660" s="4"/>
      <c r="O4660" s="3"/>
      <c r="P4660" s="3"/>
      <c r="Q4660" s="80">
        <f t="shared" si="218"/>
        <v>0</v>
      </c>
      <c r="T4660" s="8" t="str">
        <f>+IFERROR(VLOOKUP(B4660,$B$5:B4659,1,FALSE),"")</f>
        <v/>
      </c>
      <c r="U4660" s="8" t="str">
        <f t="shared" si="216"/>
        <v>DUPLICATE</v>
      </c>
      <c r="W4660" s="75" t="str">
        <f t="shared" si="217"/>
        <v xml:space="preserve"> </v>
      </c>
    </row>
    <row r="4661" spans="1:23">
      <c r="A4661" s="33"/>
      <c r="B4661" s="3"/>
      <c r="C4661" s="3"/>
      <c r="D4661" s="3"/>
      <c r="E4661" s="3"/>
      <c r="F4661" s="3"/>
      <c r="G4661" s="3"/>
      <c r="H4661" s="3"/>
      <c r="I4661" s="3"/>
      <c r="J4661" s="3"/>
      <c r="K4661" s="4"/>
      <c r="L4661" s="4"/>
      <c r="M4661" s="4"/>
      <c r="N4661" s="4"/>
      <c r="O4661" s="3"/>
      <c r="P4661" s="3"/>
      <c r="Q4661" s="80">
        <f t="shared" si="218"/>
        <v>0</v>
      </c>
      <c r="T4661" s="8" t="str">
        <f>+IFERROR(VLOOKUP(B4661,$B$5:B4660,1,FALSE),"")</f>
        <v/>
      </c>
      <c r="U4661" s="8" t="str">
        <f t="shared" si="216"/>
        <v>DUPLICATE</v>
      </c>
      <c r="W4661" s="75" t="str">
        <f t="shared" si="217"/>
        <v xml:space="preserve"> </v>
      </c>
    </row>
    <row r="4662" spans="1:23">
      <c r="A4662" s="33"/>
      <c r="B4662" s="3"/>
      <c r="C4662" s="3"/>
      <c r="D4662" s="3"/>
      <c r="E4662" s="3"/>
      <c r="F4662" s="3"/>
      <c r="G4662" s="3"/>
      <c r="H4662" s="3"/>
      <c r="I4662" s="3"/>
      <c r="J4662" s="3"/>
      <c r="K4662" s="4"/>
      <c r="L4662" s="4"/>
      <c r="M4662" s="4"/>
      <c r="N4662" s="4"/>
      <c r="O4662" s="3"/>
      <c r="P4662" s="3"/>
      <c r="Q4662" s="80">
        <f t="shared" si="218"/>
        <v>0</v>
      </c>
      <c r="T4662" s="8" t="str">
        <f>+IFERROR(VLOOKUP(B4662,$B$5:B4661,1,FALSE),"")</f>
        <v/>
      </c>
      <c r="U4662" s="8" t="str">
        <f t="shared" si="216"/>
        <v>DUPLICATE</v>
      </c>
      <c r="W4662" s="75" t="str">
        <f t="shared" si="217"/>
        <v xml:space="preserve"> </v>
      </c>
    </row>
    <row r="4663" spans="1:23">
      <c r="A4663" s="33"/>
      <c r="B4663" s="3"/>
      <c r="C4663" s="3"/>
      <c r="D4663" s="3"/>
      <c r="E4663" s="3"/>
      <c r="F4663" s="3"/>
      <c r="G4663" s="3"/>
      <c r="H4663" s="3"/>
      <c r="I4663" s="3"/>
      <c r="J4663" s="3"/>
      <c r="K4663" s="4"/>
      <c r="L4663" s="4"/>
      <c r="M4663" s="4"/>
      <c r="N4663" s="4"/>
      <c r="O4663" s="3"/>
      <c r="P4663" s="3"/>
      <c r="Q4663" s="80">
        <f t="shared" si="218"/>
        <v>0</v>
      </c>
      <c r="T4663" s="8" t="str">
        <f>+IFERROR(VLOOKUP(B4663,$B$5:B4662,1,FALSE),"")</f>
        <v/>
      </c>
      <c r="U4663" s="8" t="str">
        <f t="shared" si="216"/>
        <v>DUPLICATE</v>
      </c>
      <c r="W4663" s="75" t="str">
        <f t="shared" si="217"/>
        <v xml:space="preserve"> </v>
      </c>
    </row>
    <row r="4664" spans="1:23">
      <c r="A4664" s="33"/>
      <c r="B4664" s="3"/>
      <c r="C4664" s="3"/>
      <c r="D4664" s="3"/>
      <c r="E4664" s="3"/>
      <c r="F4664" s="3"/>
      <c r="G4664" s="3"/>
      <c r="H4664" s="3"/>
      <c r="I4664" s="3"/>
      <c r="J4664" s="3"/>
      <c r="K4664" s="4"/>
      <c r="L4664" s="4"/>
      <c r="M4664" s="4"/>
      <c r="N4664" s="4"/>
      <c r="O4664" s="3"/>
      <c r="P4664" s="3"/>
      <c r="Q4664" s="80">
        <f t="shared" si="218"/>
        <v>0</v>
      </c>
      <c r="T4664" s="8" t="str">
        <f>+IFERROR(VLOOKUP(B4664,$B$5:B4663,1,FALSE),"")</f>
        <v/>
      </c>
      <c r="U4664" s="8" t="str">
        <f t="shared" si="216"/>
        <v>DUPLICATE</v>
      </c>
      <c r="W4664" s="75" t="str">
        <f t="shared" si="217"/>
        <v xml:space="preserve"> </v>
      </c>
    </row>
    <row r="4665" spans="1:23">
      <c r="A4665" s="33"/>
      <c r="B4665" s="3"/>
      <c r="C4665" s="3"/>
      <c r="D4665" s="3"/>
      <c r="E4665" s="3"/>
      <c r="F4665" s="3"/>
      <c r="G4665" s="3"/>
      <c r="H4665" s="3"/>
      <c r="I4665" s="3"/>
      <c r="J4665" s="3"/>
      <c r="K4665" s="4"/>
      <c r="L4665" s="4"/>
      <c r="M4665" s="4"/>
      <c r="N4665" s="4"/>
      <c r="O4665" s="3"/>
      <c r="P4665" s="3"/>
      <c r="Q4665" s="80">
        <f t="shared" si="218"/>
        <v>0</v>
      </c>
      <c r="T4665" s="8" t="str">
        <f>+IFERROR(VLOOKUP(B4665,$B$5:B4664,1,FALSE),"")</f>
        <v/>
      </c>
      <c r="U4665" s="8" t="str">
        <f t="shared" si="216"/>
        <v>DUPLICATE</v>
      </c>
      <c r="W4665" s="75" t="str">
        <f t="shared" si="217"/>
        <v xml:space="preserve"> </v>
      </c>
    </row>
    <row r="4666" spans="1:23">
      <c r="A4666" s="33"/>
      <c r="B4666" s="3"/>
      <c r="C4666" s="3"/>
      <c r="D4666" s="3"/>
      <c r="E4666" s="3"/>
      <c r="F4666" s="3"/>
      <c r="G4666" s="3"/>
      <c r="H4666" s="3"/>
      <c r="I4666" s="3"/>
      <c r="J4666" s="3"/>
      <c r="K4666" s="4"/>
      <c r="L4666" s="4"/>
      <c r="M4666" s="4"/>
      <c r="N4666" s="4"/>
      <c r="O4666" s="3"/>
      <c r="P4666" s="3"/>
      <c r="Q4666" s="80">
        <f t="shared" si="218"/>
        <v>0</v>
      </c>
      <c r="T4666" s="8" t="str">
        <f>+IFERROR(VLOOKUP(B4666,$B$5:B4665,1,FALSE),"")</f>
        <v/>
      </c>
      <c r="U4666" s="8" t="str">
        <f t="shared" si="216"/>
        <v>DUPLICATE</v>
      </c>
      <c r="W4666" s="75" t="str">
        <f t="shared" si="217"/>
        <v xml:space="preserve"> </v>
      </c>
    </row>
    <row r="4667" spans="1:23">
      <c r="A4667" s="33"/>
      <c r="B4667" s="3"/>
      <c r="C4667" s="3"/>
      <c r="D4667" s="3"/>
      <c r="E4667" s="3"/>
      <c r="F4667" s="3"/>
      <c r="G4667" s="3"/>
      <c r="H4667" s="3"/>
      <c r="I4667" s="3"/>
      <c r="J4667" s="3"/>
      <c r="K4667" s="4"/>
      <c r="L4667" s="4"/>
      <c r="M4667" s="4"/>
      <c r="N4667" s="4"/>
      <c r="O4667" s="3"/>
      <c r="P4667" s="3"/>
      <c r="Q4667" s="80">
        <f t="shared" si="218"/>
        <v>0</v>
      </c>
      <c r="T4667" s="8" t="str">
        <f>+IFERROR(VLOOKUP(B4667,$B$5:B4666,1,FALSE),"")</f>
        <v/>
      </c>
      <c r="U4667" s="8" t="str">
        <f t="shared" si="216"/>
        <v>DUPLICATE</v>
      </c>
      <c r="W4667" s="75" t="str">
        <f t="shared" si="217"/>
        <v xml:space="preserve"> </v>
      </c>
    </row>
    <row r="4668" spans="1:23">
      <c r="A4668" s="33"/>
      <c r="B4668" s="3"/>
      <c r="C4668" s="3"/>
      <c r="D4668" s="3"/>
      <c r="E4668" s="3"/>
      <c r="F4668" s="3"/>
      <c r="G4668" s="3"/>
      <c r="H4668" s="3"/>
      <c r="I4668" s="3"/>
      <c r="J4668" s="3"/>
      <c r="K4668" s="4"/>
      <c r="L4668" s="4"/>
      <c r="M4668" s="4"/>
      <c r="N4668" s="4"/>
      <c r="O4668" s="3"/>
      <c r="P4668" s="3"/>
      <c r="Q4668" s="80">
        <f t="shared" si="218"/>
        <v>0</v>
      </c>
      <c r="T4668" s="8" t="str">
        <f>+IFERROR(VLOOKUP(B4668,$B$5:B4667,1,FALSE),"")</f>
        <v/>
      </c>
      <c r="U4668" s="8" t="str">
        <f t="shared" si="216"/>
        <v>DUPLICATE</v>
      </c>
      <c r="W4668" s="75" t="str">
        <f t="shared" si="217"/>
        <v xml:space="preserve"> </v>
      </c>
    </row>
    <row r="4669" spans="1:23">
      <c r="A4669" s="33"/>
      <c r="B4669" s="3"/>
      <c r="C4669" s="3"/>
      <c r="D4669" s="3"/>
      <c r="E4669" s="3"/>
      <c r="F4669" s="3"/>
      <c r="G4669" s="3"/>
      <c r="H4669" s="3"/>
      <c r="I4669" s="3"/>
      <c r="J4669" s="3"/>
      <c r="K4669" s="4"/>
      <c r="L4669" s="4"/>
      <c r="M4669" s="4"/>
      <c r="N4669" s="4"/>
      <c r="O4669" s="3"/>
      <c r="P4669" s="3"/>
      <c r="Q4669" s="80">
        <f t="shared" si="218"/>
        <v>0</v>
      </c>
      <c r="T4669" s="8" t="str">
        <f>+IFERROR(VLOOKUP(B4669,$B$5:B4668,1,FALSE),"")</f>
        <v/>
      </c>
      <c r="U4669" s="8" t="str">
        <f t="shared" si="216"/>
        <v>DUPLICATE</v>
      </c>
      <c r="W4669" s="75" t="str">
        <f t="shared" si="217"/>
        <v xml:space="preserve"> </v>
      </c>
    </row>
    <row r="4670" spans="1:23">
      <c r="A4670" s="33"/>
      <c r="B4670" s="3"/>
      <c r="C4670" s="3"/>
      <c r="D4670" s="3"/>
      <c r="E4670" s="3"/>
      <c r="F4670" s="3"/>
      <c r="G4670" s="3"/>
      <c r="H4670" s="3"/>
      <c r="I4670" s="3"/>
      <c r="J4670" s="3"/>
      <c r="K4670" s="4"/>
      <c r="L4670" s="4"/>
      <c r="M4670" s="4"/>
      <c r="N4670" s="4"/>
      <c r="O4670" s="3"/>
      <c r="P4670" s="3"/>
      <c r="Q4670" s="80">
        <f t="shared" si="218"/>
        <v>0</v>
      </c>
      <c r="T4670" s="8" t="str">
        <f>+IFERROR(VLOOKUP(B4670,$B$5:B4669,1,FALSE),"")</f>
        <v/>
      </c>
      <c r="U4670" s="8" t="str">
        <f t="shared" si="216"/>
        <v>DUPLICATE</v>
      </c>
      <c r="W4670" s="75" t="str">
        <f t="shared" si="217"/>
        <v xml:space="preserve"> </v>
      </c>
    </row>
    <row r="4671" spans="1:23">
      <c r="A4671" s="33"/>
      <c r="B4671" s="3"/>
      <c r="C4671" s="3"/>
      <c r="D4671" s="3"/>
      <c r="E4671" s="3"/>
      <c r="F4671" s="3"/>
      <c r="G4671" s="3"/>
      <c r="H4671" s="3"/>
      <c r="I4671" s="3"/>
      <c r="J4671" s="3"/>
      <c r="K4671" s="4"/>
      <c r="L4671" s="4"/>
      <c r="M4671" s="4"/>
      <c r="N4671" s="4"/>
      <c r="O4671" s="3"/>
      <c r="P4671" s="3"/>
      <c r="Q4671" s="80">
        <f t="shared" si="218"/>
        <v>0</v>
      </c>
      <c r="T4671" s="8" t="str">
        <f>+IFERROR(VLOOKUP(B4671,$B$5:B4670,1,FALSE),"")</f>
        <v/>
      </c>
      <c r="U4671" s="8" t="str">
        <f t="shared" si="216"/>
        <v>DUPLICATE</v>
      </c>
      <c r="W4671" s="75" t="str">
        <f t="shared" si="217"/>
        <v xml:space="preserve"> </v>
      </c>
    </row>
    <row r="4672" spans="1:23">
      <c r="A4672" s="33"/>
      <c r="B4672" s="3"/>
      <c r="C4672" s="3"/>
      <c r="D4672" s="3"/>
      <c r="E4672" s="3"/>
      <c r="F4672" s="3"/>
      <c r="G4672" s="3"/>
      <c r="H4672" s="3"/>
      <c r="I4672" s="3"/>
      <c r="J4672" s="3"/>
      <c r="K4672" s="4"/>
      <c r="L4672" s="4"/>
      <c r="M4672" s="4"/>
      <c r="N4672" s="4"/>
      <c r="O4672" s="3"/>
      <c r="P4672" s="3"/>
      <c r="Q4672" s="80">
        <f t="shared" si="218"/>
        <v>0</v>
      </c>
      <c r="T4672" s="8" t="str">
        <f>+IFERROR(VLOOKUP(B4672,$B$5:B4671,1,FALSE),"")</f>
        <v/>
      </c>
      <c r="U4672" s="8" t="str">
        <f t="shared" si="216"/>
        <v>DUPLICATE</v>
      </c>
      <c r="W4672" s="75" t="str">
        <f t="shared" si="217"/>
        <v xml:space="preserve"> </v>
      </c>
    </row>
    <row r="4673" spans="1:23">
      <c r="A4673" s="33"/>
      <c r="B4673" s="3"/>
      <c r="C4673" s="3"/>
      <c r="D4673" s="3"/>
      <c r="E4673" s="3"/>
      <c r="F4673" s="3"/>
      <c r="G4673" s="3"/>
      <c r="H4673" s="3"/>
      <c r="I4673" s="3"/>
      <c r="J4673" s="3"/>
      <c r="K4673" s="4"/>
      <c r="L4673" s="4"/>
      <c r="M4673" s="4"/>
      <c r="N4673" s="4"/>
      <c r="O4673" s="3"/>
      <c r="P4673" s="3"/>
      <c r="Q4673" s="80">
        <f t="shared" si="218"/>
        <v>0</v>
      </c>
      <c r="T4673" s="8" t="str">
        <f>+IFERROR(VLOOKUP(B4673,$B$5:B4672,1,FALSE),"")</f>
        <v/>
      </c>
      <c r="U4673" s="8" t="str">
        <f t="shared" si="216"/>
        <v>DUPLICATE</v>
      </c>
      <c r="W4673" s="75" t="str">
        <f t="shared" si="217"/>
        <v xml:space="preserve"> </v>
      </c>
    </row>
    <row r="4674" spans="1:23">
      <c r="A4674" s="33"/>
      <c r="B4674" s="3"/>
      <c r="C4674" s="3"/>
      <c r="D4674" s="3"/>
      <c r="E4674" s="3"/>
      <c r="F4674" s="3"/>
      <c r="G4674" s="3"/>
      <c r="H4674" s="3"/>
      <c r="I4674" s="3"/>
      <c r="J4674" s="3"/>
      <c r="K4674" s="4"/>
      <c r="L4674" s="4"/>
      <c r="M4674" s="4"/>
      <c r="N4674" s="4"/>
      <c r="O4674" s="3"/>
      <c r="P4674" s="3"/>
      <c r="Q4674" s="80">
        <f t="shared" si="218"/>
        <v>0</v>
      </c>
      <c r="T4674" s="8" t="str">
        <f>+IFERROR(VLOOKUP(B4674,$B$5:B4673,1,FALSE),"")</f>
        <v/>
      </c>
      <c r="U4674" s="8" t="str">
        <f t="shared" si="216"/>
        <v>DUPLICATE</v>
      </c>
      <c r="W4674" s="75" t="str">
        <f t="shared" si="217"/>
        <v xml:space="preserve"> </v>
      </c>
    </row>
    <row r="4675" spans="1:23">
      <c r="A4675" s="33"/>
      <c r="B4675" s="3"/>
      <c r="C4675" s="3"/>
      <c r="D4675" s="3"/>
      <c r="E4675" s="3"/>
      <c r="F4675" s="3"/>
      <c r="G4675" s="3"/>
      <c r="H4675" s="3"/>
      <c r="I4675" s="3"/>
      <c r="J4675" s="3"/>
      <c r="K4675" s="4"/>
      <c r="L4675" s="4"/>
      <c r="M4675" s="4"/>
      <c r="N4675" s="4"/>
      <c r="O4675" s="3"/>
      <c r="P4675" s="3"/>
      <c r="Q4675" s="80">
        <f t="shared" si="218"/>
        <v>0</v>
      </c>
      <c r="T4675" s="8" t="str">
        <f>+IFERROR(VLOOKUP(B4675,$B$5:B4674,1,FALSE),"")</f>
        <v/>
      </c>
      <c r="U4675" s="8" t="str">
        <f t="shared" si="216"/>
        <v>DUPLICATE</v>
      </c>
      <c r="W4675" s="75" t="str">
        <f t="shared" si="217"/>
        <v xml:space="preserve"> </v>
      </c>
    </row>
    <row r="4676" spans="1:23">
      <c r="A4676" s="33"/>
      <c r="B4676" s="3"/>
      <c r="C4676" s="3"/>
      <c r="D4676" s="3"/>
      <c r="E4676" s="3"/>
      <c r="F4676" s="3"/>
      <c r="G4676" s="3"/>
      <c r="H4676" s="3"/>
      <c r="I4676" s="3"/>
      <c r="J4676" s="3"/>
      <c r="K4676" s="4"/>
      <c r="L4676" s="4"/>
      <c r="M4676" s="4"/>
      <c r="N4676" s="4"/>
      <c r="O4676" s="3"/>
      <c r="P4676" s="3"/>
      <c r="Q4676" s="80">
        <f t="shared" si="218"/>
        <v>0</v>
      </c>
      <c r="T4676" s="8" t="str">
        <f>+IFERROR(VLOOKUP(B4676,$B$5:B4675,1,FALSE),"")</f>
        <v/>
      </c>
      <c r="U4676" s="8" t="str">
        <f t="shared" si="216"/>
        <v>DUPLICATE</v>
      </c>
      <c r="W4676" s="75" t="str">
        <f t="shared" si="217"/>
        <v xml:space="preserve"> </v>
      </c>
    </row>
    <row r="4677" spans="1:23">
      <c r="A4677" s="33"/>
      <c r="B4677" s="3"/>
      <c r="C4677" s="3"/>
      <c r="D4677" s="3"/>
      <c r="E4677" s="3"/>
      <c r="F4677" s="3"/>
      <c r="G4677" s="3"/>
      <c r="H4677" s="3"/>
      <c r="I4677" s="3"/>
      <c r="J4677" s="3"/>
      <c r="K4677" s="4"/>
      <c r="L4677" s="4"/>
      <c r="M4677" s="4"/>
      <c r="N4677" s="4"/>
      <c r="O4677" s="3"/>
      <c r="P4677" s="3"/>
      <c r="Q4677" s="80">
        <f t="shared" si="218"/>
        <v>0</v>
      </c>
      <c r="T4677" s="8" t="str">
        <f>+IFERROR(VLOOKUP(B4677,$B$5:B4676,1,FALSE),"")</f>
        <v/>
      </c>
      <c r="U4677" s="8" t="str">
        <f t="shared" ref="U4677:U4740" si="219">+IF(EXACT(T4677,B4677),"DUPLICATE","ORIGINAL")</f>
        <v>DUPLICATE</v>
      </c>
      <c r="W4677" s="75" t="str">
        <f t="shared" ref="W4677:W4740" si="220">CONCATENATE(B4677," ",A4677)</f>
        <v xml:space="preserve"> </v>
      </c>
    </row>
    <row r="4678" spans="1:23">
      <c r="A4678" s="33"/>
      <c r="B4678" s="3"/>
      <c r="C4678" s="3"/>
      <c r="D4678" s="3"/>
      <c r="E4678" s="3"/>
      <c r="F4678" s="3"/>
      <c r="G4678" s="3"/>
      <c r="H4678" s="3"/>
      <c r="I4678" s="3"/>
      <c r="J4678" s="3"/>
      <c r="K4678" s="4"/>
      <c r="L4678" s="4"/>
      <c r="M4678" s="4"/>
      <c r="N4678" s="4"/>
      <c r="O4678" s="3"/>
      <c r="P4678" s="3"/>
      <c r="Q4678" s="80">
        <f t="shared" ref="Q4678:Q4741" si="221">L4678+M4678+N4678</f>
        <v>0</v>
      </c>
      <c r="T4678" s="8" t="str">
        <f>+IFERROR(VLOOKUP(B4678,$B$5:B4677,1,FALSE),"")</f>
        <v/>
      </c>
      <c r="U4678" s="8" t="str">
        <f t="shared" si="219"/>
        <v>DUPLICATE</v>
      </c>
      <c r="W4678" s="75" t="str">
        <f t="shared" si="220"/>
        <v xml:space="preserve"> </v>
      </c>
    </row>
    <row r="4679" spans="1:23">
      <c r="A4679" s="33"/>
      <c r="B4679" s="3"/>
      <c r="C4679" s="3"/>
      <c r="D4679" s="3"/>
      <c r="E4679" s="3"/>
      <c r="F4679" s="3"/>
      <c r="G4679" s="3"/>
      <c r="H4679" s="3"/>
      <c r="I4679" s="3"/>
      <c r="J4679" s="3"/>
      <c r="K4679" s="4"/>
      <c r="L4679" s="4"/>
      <c r="M4679" s="4"/>
      <c r="N4679" s="4"/>
      <c r="O4679" s="3"/>
      <c r="P4679" s="3"/>
      <c r="Q4679" s="80">
        <f t="shared" si="221"/>
        <v>0</v>
      </c>
      <c r="T4679" s="8" t="str">
        <f>+IFERROR(VLOOKUP(B4679,$B$5:B4678,1,FALSE),"")</f>
        <v/>
      </c>
      <c r="U4679" s="8" t="str">
        <f t="shared" si="219"/>
        <v>DUPLICATE</v>
      </c>
      <c r="W4679" s="75" t="str">
        <f t="shared" si="220"/>
        <v xml:space="preserve"> </v>
      </c>
    </row>
    <row r="4680" spans="1:23">
      <c r="A4680" s="33"/>
      <c r="B4680" s="3"/>
      <c r="C4680" s="3"/>
      <c r="D4680" s="3"/>
      <c r="E4680" s="3"/>
      <c r="F4680" s="3"/>
      <c r="G4680" s="3"/>
      <c r="H4680" s="3"/>
      <c r="I4680" s="3"/>
      <c r="J4680" s="3"/>
      <c r="K4680" s="4"/>
      <c r="L4680" s="4"/>
      <c r="M4680" s="4"/>
      <c r="N4680" s="4"/>
      <c r="O4680" s="3"/>
      <c r="P4680" s="3"/>
      <c r="Q4680" s="80">
        <f t="shared" si="221"/>
        <v>0</v>
      </c>
      <c r="T4680" s="8" t="str">
        <f>+IFERROR(VLOOKUP(B4680,$B$5:B4679,1,FALSE),"")</f>
        <v/>
      </c>
      <c r="U4680" s="8" t="str">
        <f t="shared" si="219"/>
        <v>DUPLICATE</v>
      </c>
      <c r="W4680" s="75" t="str">
        <f t="shared" si="220"/>
        <v xml:space="preserve"> </v>
      </c>
    </row>
    <row r="4681" spans="1:23">
      <c r="A4681" s="33"/>
      <c r="B4681" s="3"/>
      <c r="C4681" s="3"/>
      <c r="D4681" s="3"/>
      <c r="E4681" s="3"/>
      <c r="F4681" s="3"/>
      <c r="G4681" s="3"/>
      <c r="H4681" s="3"/>
      <c r="I4681" s="3"/>
      <c r="J4681" s="3"/>
      <c r="K4681" s="4"/>
      <c r="L4681" s="4"/>
      <c r="M4681" s="4"/>
      <c r="N4681" s="4"/>
      <c r="O4681" s="3"/>
      <c r="P4681" s="3"/>
      <c r="Q4681" s="80">
        <f t="shared" si="221"/>
        <v>0</v>
      </c>
      <c r="T4681" s="8" t="str">
        <f>+IFERROR(VLOOKUP(B4681,$B$5:B4680,1,FALSE),"")</f>
        <v/>
      </c>
      <c r="U4681" s="8" t="str">
        <f t="shared" si="219"/>
        <v>DUPLICATE</v>
      </c>
      <c r="W4681" s="75" t="str">
        <f t="shared" si="220"/>
        <v xml:space="preserve"> </v>
      </c>
    </row>
    <row r="4682" spans="1:23">
      <c r="A4682" s="33"/>
      <c r="B4682" s="3"/>
      <c r="C4682" s="3"/>
      <c r="D4682" s="3"/>
      <c r="E4682" s="3"/>
      <c r="F4682" s="3"/>
      <c r="G4682" s="3"/>
      <c r="H4682" s="3"/>
      <c r="I4682" s="3"/>
      <c r="J4682" s="3"/>
      <c r="K4682" s="4"/>
      <c r="L4682" s="4"/>
      <c r="M4682" s="4"/>
      <c r="N4682" s="4"/>
      <c r="O4682" s="3"/>
      <c r="P4682" s="3"/>
      <c r="Q4682" s="80">
        <f t="shared" si="221"/>
        <v>0</v>
      </c>
      <c r="T4682" s="8" t="str">
        <f>+IFERROR(VLOOKUP(B4682,$B$5:B4681,1,FALSE),"")</f>
        <v/>
      </c>
      <c r="U4682" s="8" t="str">
        <f t="shared" si="219"/>
        <v>DUPLICATE</v>
      </c>
      <c r="W4682" s="75" t="str">
        <f t="shared" si="220"/>
        <v xml:space="preserve"> </v>
      </c>
    </row>
    <row r="4683" spans="1:23">
      <c r="A4683" s="33"/>
      <c r="B4683" s="3"/>
      <c r="C4683" s="3"/>
      <c r="D4683" s="3"/>
      <c r="E4683" s="3"/>
      <c r="F4683" s="3"/>
      <c r="G4683" s="3"/>
      <c r="H4683" s="3"/>
      <c r="I4683" s="3"/>
      <c r="J4683" s="3"/>
      <c r="K4683" s="4"/>
      <c r="L4683" s="4"/>
      <c r="M4683" s="4"/>
      <c r="N4683" s="4"/>
      <c r="O4683" s="3"/>
      <c r="P4683" s="3"/>
      <c r="Q4683" s="80">
        <f t="shared" si="221"/>
        <v>0</v>
      </c>
      <c r="T4683" s="8" t="str">
        <f>+IFERROR(VLOOKUP(B4683,$B$5:B4682,1,FALSE),"")</f>
        <v/>
      </c>
      <c r="U4683" s="8" t="str">
        <f t="shared" si="219"/>
        <v>DUPLICATE</v>
      </c>
      <c r="W4683" s="75" t="str">
        <f t="shared" si="220"/>
        <v xml:space="preserve"> </v>
      </c>
    </row>
    <row r="4684" spans="1:23">
      <c r="A4684" s="33"/>
      <c r="B4684" s="3"/>
      <c r="C4684" s="3"/>
      <c r="D4684" s="3"/>
      <c r="E4684" s="3"/>
      <c r="F4684" s="3"/>
      <c r="G4684" s="3"/>
      <c r="H4684" s="3"/>
      <c r="I4684" s="3"/>
      <c r="J4684" s="3"/>
      <c r="K4684" s="4"/>
      <c r="L4684" s="4"/>
      <c r="M4684" s="4"/>
      <c r="N4684" s="4"/>
      <c r="O4684" s="3"/>
      <c r="P4684" s="3"/>
      <c r="Q4684" s="80">
        <f t="shared" si="221"/>
        <v>0</v>
      </c>
      <c r="T4684" s="8" t="str">
        <f>+IFERROR(VLOOKUP(B4684,$B$5:B4683,1,FALSE),"")</f>
        <v/>
      </c>
      <c r="U4684" s="8" t="str">
        <f t="shared" si="219"/>
        <v>DUPLICATE</v>
      </c>
      <c r="W4684" s="75" t="str">
        <f t="shared" si="220"/>
        <v xml:space="preserve"> </v>
      </c>
    </row>
    <row r="4685" spans="1:23">
      <c r="A4685" s="33"/>
      <c r="B4685" s="3"/>
      <c r="C4685" s="3"/>
      <c r="D4685" s="3"/>
      <c r="E4685" s="3"/>
      <c r="F4685" s="3"/>
      <c r="G4685" s="3"/>
      <c r="H4685" s="3"/>
      <c r="I4685" s="3"/>
      <c r="J4685" s="3"/>
      <c r="K4685" s="4"/>
      <c r="L4685" s="4"/>
      <c r="M4685" s="4"/>
      <c r="N4685" s="4"/>
      <c r="O4685" s="3"/>
      <c r="P4685" s="3"/>
      <c r="Q4685" s="80">
        <f t="shared" si="221"/>
        <v>0</v>
      </c>
      <c r="T4685" s="8" t="str">
        <f>+IFERROR(VLOOKUP(B4685,$B$5:B4684,1,FALSE),"")</f>
        <v/>
      </c>
      <c r="U4685" s="8" t="str">
        <f t="shared" si="219"/>
        <v>DUPLICATE</v>
      </c>
      <c r="W4685" s="75" t="str">
        <f t="shared" si="220"/>
        <v xml:space="preserve"> </v>
      </c>
    </row>
    <row r="4686" spans="1:23">
      <c r="A4686" s="33"/>
      <c r="B4686" s="3"/>
      <c r="C4686" s="3"/>
      <c r="D4686" s="3"/>
      <c r="E4686" s="3"/>
      <c r="F4686" s="3"/>
      <c r="G4686" s="3"/>
      <c r="H4686" s="3"/>
      <c r="I4686" s="3"/>
      <c r="J4686" s="3"/>
      <c r="K4686" s="4"/>
      <c r="L4686" s="4"/>
      <c r="M4686" s="4"/>
      <c r="N4686" s="4"/>
      <c r="O4686" s="3"/>
      <c r="P4686" s="3"/>
      <c r="Q4686" s="80">
        <f t="shared" si="221"/>
        <v>0</v>
      </c>
      <c r="T4686" s="8" t="str">
        <f>+IFERROR(VLOOKUP(B4686,$B$5:B4685,1,FALSE),"")</f>
        <v/>
      </c>
      <c r="U4686" s="8" t="str">
        <f t="shared" si="219"/>
        <v>DUPLICATE</v>
      </c>
      <c r="W4686" s="75" t="str">
        <f t="shared" si="220"/>
        <v xml:space="preserve"> </v>
      </c>
    </row>
    <row r="4687" spans="1:23">
      <c r="A4687" s="33"/>
      <c r="B4687" s="3"/>
      <c r="C4687" s="3"/>
      <c r="D4687" s="3"/>
      <c r="E4687" s="3"/>
      <c r="F4687" s="3"/>
      <c r="G4687" s="3"/>
      <c r="H4687" s="3"/>
      <c r="I4687" s="3"/>
      <c r="J4687" s="3"/>
      <c r="K4687" s="4"/>
      <c r="L4687" s="4"/>
      <c r="M4687" s="4"/>
      <c r="N4687" s="4"/>
      <c r="O4687" s="3"/>
      <c r="P4687" s="3"/>
      <c r="Q4687" s="80">
        <f t="shared" si="221"/>
        <v>0</v>
      </c>
      <c r="T4687" s="8" t="str">
        <f>+IFERROR(VLOOKUP(B4687,$B$5:B4686,1,FALSE),"")</f>
        <v/>
      </c>
      <c r="U4687" s="8" t="str">
        <f t="shared" si="219"/>
        <v>DUPLICATE</v>
      </c>
      <c r="W4687" s="75" t="str">
        <f t="shared" si="220"/>
        <v xml:space="preserve"> </v>
      </c>
    </row>
    <row r="4688" spans="1:23">
      <c r="A4688" s="33"/>
      <c r="B4688" s="3"/>
      <c r="C4688" s="3"/>
      <c r="D4688" s="3"/>
      <c r="E4688" s="3"/>
      <c r="F4688" s="3"/>
      <c r="G4688" s="3"/>
      <c r="H4688" s="3"/>
      <c r="I4688" s="3"/>
      <c r="J4688" s="3"/>
      <c r="K4688" s="4"/>
      <c r="L4688" s="4"/>
      <c r="M4688" s="4"/>
      <c r="N4688" s="4"/>
      <c r="O4688" s="3"/>
      <c r="P4688" s="3"/>
      <c r="Q4688" s="80">
        <f t="shared" si="221"/>
        <v>0</v>
      </c>
      <c r="T4688" s="8" t="str">
        <f>+IFERROR(VLOOKUP(B4688,$B$5:B4687,1,FALSE),"")</f>
        <v/>
      </c>
      <c r="U4688" s="8" t="str">
        <f t="shared" si="219"/>
        <v>DUPLICATE</v>
      </c>
      <c r="W4688" s="75" t="str">
        <f t="shared" si="220"/>
        <v xml:space="preserve"> </v>
      </c>
    </row>
    <row r="4689" spans="1:23">
      <c r="A4689" s="33"/>
      <c r="B4689" s="3"/>
      <c r="C4689" s="3"/>
      <c r="D4689" s="3"/>
      <c r="E4689" s="3"/>
      <c r="F4689" s="3"/>
      <c r="G4689" s="3"/>
      <c r="H4689" s="3"/>
      <c r="I4689" s="3"/>
      <c r="J4689" s="3"/>
      <c r="K4689" s="4"/>
      <c r="L4689" s="4"/>
      <c r="M4689" s="4"/>
      <c r="N4689" s="4"/>
      <c r="O4689" s="3"/>
      <c r="P4689" s="3"/>
      <c r="Q4689" s="80">
        <f t="shared" si="221"/>
        <v>0</v>
      </c>
      <c r="T4689" s="8" t="str">
        <f>+IFERROR(VLOOKUP(B4689,$B$5:B4688,1,FALSE),"")</f>
        <v/>
      </c>
      <c r="U4689" s="8" t="str">
        <f t="shared" si="219"/>
        <v>DUPLICATE</v>
      </c>
      <c r="W4689" s="75" t="str">
        <f t="shared" si="220"/>
        <v xml:space="preserve"> </v>
      </c>
    </row>
    <row r="4690" spans="1:23">
      <c r="A4690" s="33"/>
      <c r="B4690" s="3"/>
      <c r="C4690" s="3"/>
      <c r="D4690" s="3"/>
      <c r="E4690" s="3"/>
      <c r="F4690" s="3"/>
      <c r="G4690" s="3"/>
      <c r="H4690" s="3"/>
      <c r="I4690" s="3"/>
      <c r="J4690" s="3"/>
      <c r="K4690" s="4"/>
      <c r="L4690" s="4"/>
      <c r="M4690" s="4"/>
      <c r="N4690" s="4"/>
      <c r="O4690" s="3"/>
      <c r="P4690" s="3"/>
      <c r="Q4690" s="80">
        <f t="shared" si="221"/>
        <v>0</v>
      </c>
      <c r="T4690" s="8" t="str">
        <f>+IFERROR(VLOOKUP(B4690,$B$5:B4689,1,FALSE),"")</f>
        <v/>
      </c>
      <c r="U4690" s="8" t="str">
        <f t="shared" si="219"/>
        <v>DUPLICATE</v>
      </c>
      <c r="W4690" s="75" t="str">
        <f t="shared" si="220"/>
        <v xml:space="preserve"> </v>
      </c>
    </row>
    <row r="4691" spans="1:23">
      <c r="A4691" s="33"/>
      <c r="B4691" s="3"/>
      <c r="C4691" s="3"/>
      <c r="D4691" s="3"/>
      <c r="E4691" s="3"/>
      <c r="F4691" s="3"/>
      <c r="G4691" s="3"/>
      <c r="H4691" s="3"/>
      <c r="I4691" s="3"/>
      <c r="J4691" s="3"/>
      <c r="K4691" s="4"/>
      <c r="L4691" s="4"/>
      <c r="M4691" s="4"/>
      <c r="N4691" s="4"/>
      <c r="O4691" s="3"/>
      <c r="P4691" s="3"/>
      <c r="Q4691" s="80">
        <f t="shared" si="221"/>
        <v>0</v>
      </c>
      <c r="T4691" s="8" t="str">
        <f>+IFERROR(VLOOKUP(B4691,$B$5:B4690,1,FALSE),"")</f>
        <v/>
      </c>
      <c r="U4691" s="8" t="str">
        <f t="shared" si="219"/>
        <v>DUPLICATE</v>
      </c>
      <c r="W4691" s="75" t="str">
        <f t="shared" si="220"/>
        <v xml:space="preserve"> </v>
      </c>
    </row>
    <row r="4692" spans="1:23">
      <c r="A4692" s="33"/>
      <c r="B4692" s="3"/>
      <c r="C4692" s="3"/>
      <c r="D4692" s="3"/>
      <c r="E4692" s="3"/>
      <c r="F4692" s="3"/>
      <c r="G4692" s="3"/>
      <c r="H4692" s="3"/>
      <c r="I4692" s="3"/>
      <c r="J4692" s="3"/>
      <c r="K4692" s="4"/>
      <c r="L4692" s="4"/>
      <c r="M4692" s="4"/>
      <c r="N4692" s="4"/>
      <c r="O4692" s="3"/>
      <c r="P4692" s="3"/>
      <c r="Q4692" s="80">
        <f t="shared" si="221"/>
        <v>0</v>
      </c>
      <c r="T4692" s="8" t="str">
        <f>+IFERROR(VLOOKUP(B4692,$B$5:B4691,1,FALSE),"")</f>
        <v/>
      </c>
      <c r="U4692" s="8" t="str">
        <f t="shared" si="219"/>
        <v>DUPLICATE</v>
      </c>
      <c r="W4692" s="75" t="str">
        <f t="shared" si="220"/>
        <v xml:space="preserve"> </v>
      </c>
    </row>
    <row r="4693" spans="1:23">
      <c r="A4693" s="33"/>
      <c r="B4693" s="3"/>
      <c r="C4693" s="3"/>
      <c r="D4693" s="3"/>
      <c r="E4693" s="3"/>
      <c r="F4693" s="3"/>
      <c r="G4693" s="3"/>
      <c r="H4693" s="3"/>
      <c r="I4693" s="3"/>
      <c r="J4693" s="3"/>
      <c r="K4693" s="4"/>
      <c r="L4693" s="4"/>
      <c r="M4693" s="4"/>
      <c r="N4693" s="4"/>
      <c r="O4693" s="3"/>
      <c r="P4693" s="3"/>
      <c r="Q4693" s="80">
        <f t="shared" si="221"/>
        <v>0</v>
      </c>
      <c r="T4693" s="8" t="str">
        <f>+IFERROR(VLOOKUP(B4693,$B$5:B4692,1,FALSE),"")</f>
        <v/>
      </c>
      <c r="U4693" s="8" t="str">
        <f t="shared" si="219"/>
        <v>DUPLICATE</v>
      </c>
      <c r="W4693" s="75" t="str">
        <f t="shared" si="220"/>
        <v xml:space="preserve"> </v>
      </c>
    </row>
    <row r="4694" spans="1:23">
      <c r="A4694" s="33"/>
      <c r="B4694" s="3"/>
      <c r="C4694" s="3"/>
      <c r="D4694" s="3"/>
      <c r="E4694" s="3"/>
      <c r="F4694" s="3"/>
      <c r="G4694" s="3"/>
      <c r="H4694" s="3"/>
      <c r="I4694" s="3"/>
      <c r="J4694" s="3"/>
      <c r="K4694" s="4"/>
      <c r="L4694" s="4"/>
      <c r="M4694" s="4"/>
      <c r="N4694" s="4"/>
      <c r="O4694" s="3"/>
      <c r="P4694" s="3"/>
      <c r="Q4694" s="80">
        <f t="shared" si="221"/>
        <v>0</v>
      </c>
      <c r="T4694" s="8" t="str">
        <f>+IFERROR(VLOOKUP(B4694,$B$5:B4693,1,FALSE),"")</f>
        <v/>
      </c>
      <c r="U4694" s="8" t="str">
        <f t="shared" si="219"/>
        <v>DUPLICATE</v>
      </c>
      <c r="W4694" s="75" t="str">
        <f t="shared" si="220"/>
        <v xml:space="preserve"> </v>
      </c>
    </row>
    <row r="4695" spans="1:23">
      <c r="A4695" s="33"/>
      <c r="B4695" s="3"/>
      <c r="C4695" s="3"/>
      <c r="D4695" s="3"/>
      <c r="E4695" s="3"/>
      <c r="F4695" s="3"/>
      <c r="G4695" s="3"/>
      <c r="H4695" s="3"/>
      <c r="I4695" s="3"/>
      <c r="J4695" s="3"/>
      <c r="K4695" s="4"/>
      <c r="L4695" s="4"/>
      <c r="M4695" s="4"/>
      <c r="N4695" s="4"/>
      <c r="O4695" s="3"/>
      <c r="P4695" s="3"/>
      <c r="Q4695" s="80">
        <f t="shared" si="221"/>
        <v>0</v>
      </c>
      <c r="T4695" s="8" t="str">
        <f>+IFERROR(VLOOKUP(B4695,$B$5:B4694,1,FALSE),"")</f>
        <v/>
      </c>
      <c r="U4695" s="8" t="str">
        <f t="shared" si="219"/>
        <v>DUPLICATE</v>
      </c>
      <c r="W4695" s="75" t="str">
        <f t="shared" si="220"/>
        <v xml:space="preserve"> </v>
      </c>
    </row>
    <row r="4696" spans="1:23">
      <c r="A4696" s="33"/>
      <c r="B4696" s="3"/>
      <c r="C4696" s="3"/>
      <c r="D4696" s="3"/>
      <c r="E4696" s="3"/>
      <c r="F4696" s="3"/>
      <c r="G4696" s="3"/>
      <c r="H4696" s="3"/>
      <c r="I4696" s="3"/>
      <c r="J4696" s="3"/>
      <c r="K4696" s="4"/>
      <c r="L4696" s="4"/>
      <c r="M4696" s="4"/>
      <c r="N4696" s="4"/>
      <c r="O4696" s="3"/>
      <c r="P4696" s="3"/>
      <c r="Q4696" s="80">
        <f t="shared" si="221"/>
        <v>0</v>
      </c>
      <c r="T4696" s="8" t="str">
        <f>+IFERROR(VLOOKUP(B4696,$B$5:B4695,1,FALSE),"")</f>
        <v/>
      </c>
      <c r="U4696" s="8" t="str">
        <f t="shared" si="219"/>
        <v>DUPLICATE</v>
      </c>
      <c r="W4696" s="75" t="str">
        <f t="shared" si="220"/>
        <v xml:space="preserve"> </v>
      </c>
    </row>
    <row r="4697" spans="1:23">
      <c r="A4697" s="33"/>
      <c r="B4697" s="3"/>
      <c r="C4697" s="3"/>
      <c r="D4697" s="3"/>
      <c r="E4697" s="3"/>
      <c r="F4697" s="3"/>
      <c r="G4697" s="3"/>
      <c r="H4697" s="3"/>
      <c r="I4697" s="3"/>
      <c r="J4697" s="3"/>
      <c r="K4697" s="4"/>
      <c r="L4697" s="4"/>
      <c r="M4697" s="4"/>
      <c r="N4697" s="4"/>
      <c r="O4697" s="3"/>
      <c r="P4697" s="3"/>
      <c r="Q4697" s="80">
        <f t="shared" si="221"/>
        <v>0</v>
      </c>
      <c r="T4697" s="8" t="str">
        <f>+IFERROR(VLOOKUP(B4697,$B$5:B4696,1,FALSE),"")</f>
        <v/>
      </c>
      <c r="U4697" s="8" t="str">
        <f t="shared" si="219"/>
        <v>DUPLICATE</v>
      </c>
      <c r="W4697" s="75" t="str">
        <f t="shared" si="220"/>
        <v xml:space="preserve"> </v>
      </c>
    </row>
    <row r="4698" spans="1:23">
      <c r="A4698" s="33"/>
      <c r="B4698" s="3"/>
      <c r="C4698" s="3"/>
      <c r="D4698" s="3"/>
      <c r="E4698" s="3"/>
      <c r="F4698" s="3"/>
      <c r="G4698" s="3"/>
      <c r="H4698" s="3"/>
      <c r="I4698" s="3"/>
      <c r="J4698" s="3"/>
      <c r="K4698" s="4"/>
      <c r="L4698" s="4"/>
      <c r="M4698" s="4"/>
      <c r="N4698" s="4"/>
      <c r="O4698" s="3"/>
      <c r="P4698" s="3"/>
      <c r="Q4698" s="80">
        <f t="shared" si="221"/>
        <v>0</v>
      </c>
      <c r="T4698" s="8" t="str">
        <f>+IFERROR(VLOOKUP(B4698,$B$5:B4697,1,FALSE),"")</f>
        <v/>
      </c>
      <c r="U4698" s="8" t="str">
        <f t="shared" si="219"/>
        <v>DUPLICATE</v>
      </c>
      <c r="W4698" s="75" t="str">
        <f t="shared" si="220"/>
        <v xml:space="preserve"> </v>
      </c>
    </row>
    <row r="4699" spans="1:23">
      <c r="A4699" s="33"/>
      <c r="B4699" s="3"/>
      <c r="C4699" s="3"/>
      <c r="D4699" s="3"/>
      <c r="E4699" s="3"/>
      <c r="F4699" s="3"/>
      <c r="G4699" s="3"/>
      <c r="H4699" s="3"/>
      <c r="I4699" s="3"/>
      <c r="J4699" s="3"/>
      <c r="K4699" s="4"/>
      <c r="L4699" s="4"/>
      <c r="M4699" s="4"/>
      <c r="N4699" s="4"/>
      <c r="O4699" s="3"/>
      <c r="P4699" s="3"/>
      <c r="Q4699" s="80">
        <f t="shared" si="221"/>
        <v>0</v>
      </c>
      <c r="T4699" s="8" t="str">
        <f>+IFERROR(VLOOKUP(B4699,$B$5:B4698,1,FALSE),"")</f>
        <v/>
      </c>
      <c r="U4699" s="8" t="str">
        <f t="shared" si="219"/>
        <v>DUPLICATE</v>
      </c>
      <c r="W4699" s="75" t="str">
        <f t="shared" si="220"/>
        <v xml:space="preserve"> </v>
      </c>
    </row>
    <row r="4700" spans="1:23">
      <c r="A4700" s="33"/>
      <c r="B4700" s="3"/>
      <c r="C4700" s="3"/>
      <c r="D4700" s="3"/>
      <c r="E4700" s="3"/>
      <c r="F4700" s="3"/>
      <c r="G4700" s="3"/>
      <c r="H4700" s="3"/>
      <c r="I4700" s="3"/>
      <c r="J4700" s="3"/>
      <c r="K4700" s="4"/>
      <c r="L4700" s="4"/>
      <c r="M4700" s="4"/>
      <c r="N4700" s="4"/>
      <c r="O4700" s="3"/>
      <c r="P4700" s="3"/>
      <c r="Q4700" s="80">
        <f t="shared" si="221"/>
        <v>0</v>
      </c>
      <c r="T4700" s="8" t="str">
        <f>+IFERROR(VLOOKUP(B4700,$B$5:B4699,1,FALSE),"")</f>
        <v/>
      </c>
      <c r="U4700" s="8" t="str">
        <f t="shared" si="219"/>
        <v>DUPLICATE</v>
      </c>
      <c r="W4700" s="75" t="str">
        <f t="shared" si="220"/>
        <v xml:space="preserve"> </v>
      </c>
    </row>
    <row r="4701" spans="1:23">
      <c r="A4701" s="33"/>
      <c r="B4701" s="3"/>
      <c r="C4701" s="3"/>
      <c r="D4701" s="3"/>
      <c r="E4701" s="3"/>
      <c r="F4701" s="3"/>
      <c r="G4701" s="3"/>
      <c r="H4701" s="3"/>
      <c r="I4701" s="3"/>
      <c r="J4701" s="3"/>
      <c r="K4701" s="4"/>
      <c r="L4701" s="4"/>
      <c r="M4701" s="4"/>
      <c r="N4701" s="4"/>
      <c r="O4701" s="3"/>
      <c r="P4701" s="3"/>
      <c r="Q4701" s="80">
        <f t="shared" si="221"/>
        <v>0</v>
      </c>
      <c r="T4701" s="8" t="str">
        <f>+IFERROR(VLOOKUP(B4701,$B$5:B4700,1,FALSE),"")</f>
        <v/>
      </c>
      <c r="U4701" s="8" t="str">
        <f t="shared" si="219"/>
        <v>DUPLICATE</v>
      </c>
      <c r="W4701" s="75" t="str">
        <f t="shared" si="220"/>
        <v xml:space="preserve"> </v>
      </c>
    </row>
    <row r="4702" spans="1:23">
      <c r="A4702" s="33"/>
      <c r="B4702" s="3"/>
      <c r="C4702" s="3"/>
      <c r="D4702" s="3"/>
      <c r="E4702" s="3"/>
      <c r="F4702" s="3"/>
      <c r="G4702" s="3"/>
      <c r="H4702" s="3"/>
      <c r="I4702" s="3"/>
      <c r="J4702" s="3"/>
      <c r="K4702" s="4"/>
      <c r="L4702" s="4"/>
      <c r="M4702" s="4"/>
      <c r="N4702" s="4"/>
      <c r="O4702" s="3"/>
      <c r="P4702" s="3"/>
      <c r="Q4702" s="80">
        <f t="shared" si="221"/>
        <v>0</v>
      </c>
      <c r="T4702" s="8" t="str">
        <f>+IFERROR(VLOOKUP(B4702,$B$5:B4701,1,FALSE),"")</f>
        <v/>
      </c>
      <c r="U4702" s="8" t="str">
        <f t="shared" si="219"/>
        <v>DUPLICATE</v>
      </c>
      <c r="W4702" s="75" t="str">
        <f t="shared" si="220"/>
        <v xml:space="preserve"> </v>
      </c>
    </row>
    <row r="4703" spans="1:23">
      <c r="A4703" s="33"/>
      <c r="B4703" s="3"/>
      <c r="C4703" s="3"/>
      <c r="D4703" s="3"/>
      <c r="E4703" s="3"/>
      <c r="F4703" s="3"/>
      <c r="G4703" s="3"/>
      <c r="H4703" s="3"/>
      <c r="I4703" s="3"/>
      <c r="J4703" s="3"/>
      <c r="K4703" s="4"/>
      <c r="L4703" s="4"/>
      <c r="M4703" s="4"/>
      <c r="N4703" s="4"/>
      <c r="O4703" s="3"/>
      <c r="P4703" s="3"/>
      <c r="Q4703" s="80">
        <f t="shared" si="221"/>
        <v>0</v>
      </c>
      <c r="T4703" s="8" t="str">
        <f>+IFERROR(VLOOKUP(B4703,$B$5:B4702,1,FALSE),"")</f>
        <v/>
      </c>
      <c r="U4703" s="8" t="str">
        <f t="shared" si="219"/>
        <v>DUPLICATE</v>
      </c>
      <c r="W4703" s="75" t="str">
        <f t="shared" si="220"/>
        <v xml:space="preserve"> </v>
      </c>
    </row>
    <row r="4704" spans="1:23">
      <c r="A4704" s="33"/>
      <c r="B4704" s="3"/>
      <c r="C4704" s="3"/>
      <c r="D4704" s="3"/>
      <c r="E4704" s="3"/>
      <c r="F4704" s="3"/>
      <c r="G4704" s="3"/>
      <c r="H4704" s="3"/>
      <c r="I4704" s="3"/>
      <c r="J4704" s="3"/>
      <c r="K4704" s="4"/>
      <c r="L4704" s="4"/>
      <c r="M4704" s="4"/>
      <c r="N4704" s="4"/>
      <c r="O4704" s="3"/>
      <c r="P4704" s="3"/>
      <c r="Q4704" s="80">
        <f t="shared" si="221"/>
        <v>0</v>
      </c>
      <c r="T4704" s="8" t="str">
        <f>+IFERROR(VLOOKUP(B4704,$B$5:B4703,1,FALSE),"")</f>
        <v/>
      </c>
      <c r="U4704" s="8" t="str">
        <f t="shared" si="219"/>
        <v>DUPLICATE</v>
      </c>
      <c r="W4704" s="75" t="str">
        <f t="shared" si="220"/>
        <v xml:space="preserve"> </v>
      </c>
    </row>
    <row r="4705" spans="1:23">
      <c r="A4705" s="33"/>
      <c r="B4705" s="3"/>
      <c r="C4705" s="3"/>
      <c r="D4705" s="3"/>
      <c r="E4705" s="3"/>
      <c r="F4705" s="3"/>
      <c r="G4705" s="3"/>
      <c r="H4705" s="3"/>
      <c r="I4705" s="3"/>
      <c r="J4705" s="3"/>
      <c r="K4705" s="4"/>
      <c r="L4705" s="4"/>
      <c r="M4705" s="4"/>
      <c r="N4705" s="4"/>
      <c r="O4705" s="3"/>
      <c r="P4705" s="3"/>
      <c r="Q4705" s="80">
        <f t="shared" si="221"/>
        <v>0</v>
      </c>
      <c r="T4705" s="8" t="str">
        <f>+IFERROR(VLOOKUP(B4705,$B$5:B4704,1,FALSE),"")</f>
        <v/>
      </c>
      <c r="U4705" s="8" t="str">
        <f t="shared" si="219"/>
        <v>DUPLICATE</v>
      </c>
      <c r="W4705" s="75" t="str">
        <f t="shared" si="220"/>
        <v xml:space="preserve"> </v>
      </c>
    </row>
    <row r="4706" spans="1:23">
      <c r="A4706" s="33"/>
      <c r="B4706" s="3"/>
      <c r="C4706" s="3"/>
      <c r="D4706" s="3"/>
      <c r="E4706" s="3"/>
      <c r="F4706" s="3"/>
      <c r="G4706" s="3"/>
      <c r="H4706" s="3"/>
      <c r="I4706" s="3"/>
      <c r="J4706" s="3"/>
      <c r="K4706" s="4"/>
      <c r="L4706" s="4"/>
      <c r="M4706" s="4"/>
      <c r="N4706" s="4"/>
      <c r="O4706" s="3"/>
      <c r="P4706" s="3"/>
      <c r="Q4706" s="80">
        <f t="shared" si="221"/>
        <v>0</v>
      </c>
      <c r="T4706" s="8" t="str">
        <f>+IFERROR(VLOOKUP(B4706,$B$5:B4705,1,FALSE),"")</f>
        <v/>
      </c>
      <c r="U4706" s="8" t="str">
        <f t="shared" si="219"/>
        <v>DUPLICATE</v>
      </c>
      <c r="W4706" s="75" t="str">
        <f t="shared" si="220"/>
        <v xml:space="preserve"> </v>
      </c>
    </row>
    <row r="4707" spans="1:23">
      <c r="A4707" s="33"/>
      <c r="B4707" s="3"/>
      <c r="C4707" s="3"/>
      <c r="D4707" s="3"/>
      <c r="E4707" s="3"/>
      <c r="F4707" s="3"/>
      <c r="G4707" s="3"/>
      <c r="H4707" s="3"/>
      <c r="I4707" s="3"/>
      <c r="J4707" s="3"/>
      <c r="K4707" s="4"/>
      <c r="L4707" s="4"/>
      <c r="M4707" s="4"/>
      <c r="N4707" s="4"/>
      <c r="O4707" s="3"/>
      <c r="P4707" s="3"/>
      <c r="Q4707" s="80">
        <f t="shared" si="221"/>
        <v>0</v>
      </c>
      <c r="T4707" s="8" t="str">
        <f>+IFERROR(VLOOKUP(B4707,$B$5:B4706,1,FALSE),"")</f>
        <v/>
      </c>
      <c r="U4707" s="8" t="str">
        <f t="shared" si="219"/>
        <v>DUPLICATE</v>
      </c>
      <c r="W4707" s="75" t="str">
        <f t="shared" si="220"/>
        <v xml:space="preserve"> </v>
      </c>
    </row>
    <row r="4708" spans="1:23">
      <c r="A4708" s="33"/>
      <c r="B4708" s="3"/>
      <c r="C4708" s="3"/>
      <c r="D4708" s="3"/>
      <c r="E4708" s="3"/>
      <c r="F4708" s="3"/>
      <c r="G4708" s="3"/>
      <c r="H4708" s="3"/>
      <c r="I4708" s="3"/>
      <c r="J4708" s="3"/>
      <c r="K4708" s="4"/>
      <c r="L4708" s="4"/>
      <c r="M4708" s="4"/>
      <c r="N4708" s="4"/>
      <c r="O4708" s="3"/>
      <c r="P4708" s="3"/>
      <c r="Q4708" s="80">
        <f t="shared" si="221"/>
        <v>0</v>
      </c>
      <c r="T4708" s="8" t="str">
        <f>+IFERROR(VLOOKUP(B4708,$B$5:B4707,1,FALSE),"")</f>
        <v/>
      </c>
      <c r="U4708" s="8" t="str">
        <f t="shared" si="219"/>
        <v>DUPLICATE</v>
      </c>
      <c r="W4708" s="75" t="str">
        <f t="shared" si="220"/>
        <v xml:space="preserve"> </v>
      </c>
    </row>
    <row r="4709" spans="1:23">
      <c r="A4709" s="33"/>
      <c r="B4709" s="3"/>
      <c r="C4709" s="3"/>
      <c r="D4709" s="3"/>
      <c r="E4709" s="3"/>
      <c r="F4709" s="3"/>
      <c r="G4709" s="3"/>
      <c r="H4709" s="3"/>
      <c r="I4709" s="3"/>
      <c r="J4709" s="3"/>
      <c r="K4709" s="4"/>
      <c r="L4709" s="4"/>
      <c r="M4709" s="4"/>
      <c r="N4709" s="4"/>
      <c r="O4709" s="3"/>
      <c r="P4709" s="3"/>
      <c r="Q4709" s="80">
        <f t="shared" si="221"/>
        <v>0</v>
      </c>
      <c r="T4709" s="8" t="str">
        <f>+IFERROR(VLOOKUP(B4709,$B$5:B4708,1,FALSE),"")</f>
        <v/>
      </c>
      <c r="U4709" s="8" t="str">
        <f t="shared" si="219"/>
        <v>DUPLICATE</v>
      </c>
      <c r="W4709" s="75" t="str">
        <f t="shared" si="220"/>
        <v xml:space="preserve"> </v>
      </c>
    </row>
    <row r="4710" spans="1:23">
      <c r="A4710" s="33"/>
      <c r="B4710" s="3"/>
      <c r="C4710" s="3"/>
      <c r="D4710" s="3"/>
      <c r="E4710" s="3"/>
      <c r="F4710" s="3"/>
      <c r="G4710" s="3"/>
      <c r="H4710" s="3"/>
      <c r="I4710" s="3"/>
      <c r="J4710" s="3"/>
      <c r="K4710" s="4"/>
      <c r="L4710" s="4"/>
      <c r="M4710" s="4"/>
      <c r="N4710" s="4"/>
      <c r="O4710" s="3"/>
      <c r="P4710" s="3"/>
      <c r="Q4710" s="80">
        <f t="shared" si="221"/>
        <v>0</v>
      </c>
      <c r="T4710" s="8" t="str">
        <f>+IFERROR(VLOOKUP(B4710,$B$5:B4709,1,FALSE),"")</f>
        <v/>
      </c>
      <c r="U4710" s="8" t="str">
        <f t="shared" si="219"/>
        <v>DUPLICATE</v>
      </c>
      <c r="W4710" s="75" t="str">
        <f t="shared" si="220"/>
        <v xml:space="preserve"> </v>
      </c>
    </row>
    <row r="4711" spans="1:23">
      <c r="A4711" s="33"/>
      <c r="B4711" s="3"/>
      <c r="C4711" s="3"/>
      <c r="D4711" s="3"/>
      <c r="E4711" s="3"/>
      <c r="F4711" s="3"/>
      <c r="G4711" s="3"/>
      <c r="H4711" s="3"/>
      <c r="I4711" s="3"/>
      <c r="J4711" s="3"/>
      <c r="K4711" s="4"/>
      <c r="L4711" s="4"/>
      <c r="M4711" s="4"/>
      <c r="N4711" s="4"/>
      <c r="O4711" s="3"/>
      <c r="P4711" s="3"/>
      <c r="Q4711" s="80">
        <f t="shared" si="221"/>
        <v>0</v>
      </c>
      <c r="T4711" s="8" t="str">
        <f>+IFERROR(VLOOKUP(B4711,$B$5:B4710,1,FALSE),"")</f>
        <v/>
      </c>
      <c r="U4711" s="8" t="str">
        <f t="shared" si="219"/>
        <v>DUPLICATE</v>
      </c>
      <c r="W4711" s="75" t="str">
        <f t="shared" si="220"/>
        <v xml:space="preserve"> </v>
      </c>
    </row>
    <row r="4712" spans="1:23">
      <c r="A4712" s="33"/>
      <c r="B4712" s="3"/>
      <c r="C4712" s="3"/>
      <c r="D4712" s="3"/>
      <c r="E4712" s="3"/>
      <c r="F4712" s="3"/>
      <c r="G4712" s="3"/>
      <c r="H4712" s="3"/>
      <c r="I4712" s="3"/>
      <c r="J4712" s="3"/>
      <c r="K4712" s="4"/>
      <c r="L4712" s="4"/>
      <c r="M4712" s="4"/>
      <c r="N4712" s="4"/>
      <c r="O4712" s="3"/>
      <c r="P4712" s="3"/>
      <c r="Q4712" s="80">
        <f t="shared" si="221"/>
        <v>0</v>
      </c>
      <c r="T4712" s="8" t="str">
        <f>+IFERROR(VLOOKUP(B4712,$B$5:B4711,1,FALSE),"")</f>
        <v/>
      </c>
      <c r="U4712" s="8" t="str">
        <f t="shared" si="219"/>
        <v>DUPLICATE</v>
      </c>
      <c r="W4712" s="75" t="str">
        <f t="shared" si="220"/>
        <v xml:space="preserve"> </v>
      </c>
    </row>
    <row r="4713" spans="1:23">
      <c r="A4713" s="33"/>
      <c r="B4713" s="3"/>
      <c r="C4713" s="3"/>
      <c r="D4713" s="3"/>
      <c r="E4713" s="3"/>
      <c r="F4713" s="3"/>
      <c r="G4713" s="3"/>
      <c r="H4713" s="3"/>
      <c r="I4713" s="3"/>
      <c r="J4713" s="3"/>
      <c r="K4713" s="4"/>
      <c r="L4713" s="4"/>
      <c r="M4713" s="4"/>
      <c r="N4713" s="4"/>
      <c r="O4713" s="3"/>
      <c r="P4713" s="3"/>
      <c r="Q4713" s="80">
        <f t="shared" si="221"/>
        <v>0</v>
      </c>
      <c r="T4713" s="8" t="str">
        <f>+IFERROR(VLOOKUP(B4713,$B$5:B4712,1,FALSE),"")</f>
        <v/>
      </c>
      <c r="U4713" s="8" t="str">
        <f t="shared" si="219"/>
        <v>DUPLICATE</v>
      </c>
      <c r="W4713" s="75" t="str">
        <f t="shared" si="220"/>
        <v xml:space="preserve"> </v>
      </c>
    </row>
    <row r="4714" spans="1:23">
      <c r="A4714" s="33"/>
      <c r="B4714" s="3"/>
      <c r="C4714" s="3"/>
      <c r="D4714" s="3"/>
      <c r="E4714" s="3"/>
      <c r="F4714" s="3"/>
      <c r="G4714" s="3"/>
      <c r="H4714" s="3"/>
      <c r="I4714" s="3"/>
      <c r="J4714" s="3"/>
      <c r="K4714" s="4"/>
      <c r="L4714" s="4"/>
      <c r="M4714" s="4"/>
      <c r="N4714" s="4"/>
      <c r="O4714" s="3"/>
      <c r="P4714" s="3"/>
      <c r="Q4714" s="80">
        <f t="shared" si="221"/>
        <v>0</v>
      </c>
      <c r="T4714" s="8" t="str">
        <f>+IFERROR(VLOOKUP(B4714,$B$5:B4713,1,FALSE),"")</f>
        <v/>
      </c>
      <c r="U4714" s="8" t="str">
        <f t="shared" si="219"/>
        <v>DUPLICATE</v>
      </c>
      <c r="W4714" s="75" t="str">
        <f t="shared" si="220"/>
        <v xml:space="preserve"> </v>
      </c>
    </row>
    <row r="4715" spans="1:23">
      <c r="A4715" s="33"/>
      <c r="B4715" s="3"/>
      <c r="C4715" s="3"/>
      <c r="D4715" s="3"/>
      <c r="E4715" s="3"/>
      <c r="F4715" s="3"/>
      <c r="G4715" s="3"/>
      <c r="H4715" s="3"/>
      <c r="I4715" s="3"/>
      <c r="J4715" s="3"/>
      <c r="K4715" s="4"/>
      <c r="L4715" s="4"/>
      <c r="M4715" s="4"/>
      <c r="N4715" s="4"/>
      <c r="O4715" s="3"/>
      <c r="P4715" s="3"/>
      <c r="Q4715" s="80">
        <f t="shared" si="221"/>
        <v>0</v>
      </c>
      <c r="T4715" s="8" t="str">
        <f>+IFERROR(VLOOKUP(B4715,$B$5:B4714,1,FALSE),"")</f>
        <v/>
      </c>
      <c r="U4715" s="8" t="str">
        <f t="shared" si="219"/>
        <v>DUPLICATE</v>
      </c>
      <c r="W4715" s="75" t="str">
        <f t="shared" si="220"/>
        <v xml:space="preserve"> </v>
      </c>
    </row>
    <row r="4716" spans="1:23">
      <c r="A4716" s="33"/>
      <c r="B4716" s="3"/>
      <c r="C4716" s="3"/>
      <c r="D4716" s="3"/>
      <c r="E4716" s="3"/>
      <c r="F4716" s="3"/>
      <c r="G4716" s="3"/>
      <c r="H4716" s="3"/>
      <c r="I4716" s="3"/>
      <c r="J4716" s="3"/>
      <c r="K4716" s="4"/>
      <c r="L4716" s="4"/>
      <c r="M4716" s="4"/>
      <c r="N4716" s="4"/>
      <c r="O4716" s="3"/>
      <c r="P4716" s="3"/>
      <c r="Q4716" s="80">
        <f t="shared" si="221"/>
        <v>0</v>
      </c>
      <c r="T4716" s="8" t="str">
        <f>+IFERROR(VLOOKUP(B4716,$B$5:B4715,1,FALSE),"")</f>
        <v/>
      </c>
      <c r="U4716" s="8" t="str">
        <f t="shared" si="219"/>
        <v>DUPLICATE</v>
      </c>
      <c r="W4716" s="75" t="str">
        <f t="shared" si="220"/>
        <v xml:space="preserve"> </v>
      </c>
    </row>
    <row r="4717" spans="1:23">
      <c r="A4717" s="33"/>
      <c r="B4717" s="3"/>
      <c r="C4717" s="3"/>
      <c r="D4717" s="3"/>
      <c r="E4717" s="3"/>
      <c r="F4717" s="3"/>
      <c r="G4717" s="3"/>
      <c r="H4717" s="3"/>
      <c r="I4717" s="3"/>
      <c r="J4717" s="3"/>
      <c r="K4717" s="4"/>
      <c r="L4717" s="4"/>
      <c r="M4717" s="4"/>
      <c r="N4717" s="4"/>
      <c r="O4717" s="3"/>
      <c r="P4717" s="3"/>
      <c r="Q4717" s="80">
        <f t="shared" si="221"/>
        <v>0</v>
      </c>
      <c r="T4717" s="8" t="str">
        <f>+IFERROR(VLOOKUP(B4717,$B$5:B4716,1,FALSE),"")</f>
        <v/>
      </c>
      <c r="U4717" s="8" t="str">
        <f t="shared" si="219"/>
        <v>DUPLICATE</v>
      </c>
      <c r="W4717" s="75" t="str">
        <f t="shared" si="220"/>
        <v xml:space="preserve"> </v>
      </c>
    </row>
    <row r="4718" spans="1:23">
      <c r="A4718" s="33"/>
      <c r="B4718" s="3"/>
      <c r="C4718" s="3"/>
      <c r="D4718" s="3"/>
      <c r="E4718" s="3"/>
      <c r="F4718" s="3"/>
      <c r="G4718" s="3"/>
      <c r="H4718" s="3"/>
      <c r="I4718" s="3"/>
      <c r="J4718" s="3"/>
      <c r="K4718" s="4"/>
      <c r="L4718" s="4"/>
      <c r="M4718" s="4"/>
      <c r="N4718" s="4"/>
      <c r="O4718" s="3"/>
      <c r="P4718" s="3"/>
      <c r="Q4718" s="80">
        <f t="shared" si="221"/>
        <v>0</v>
      </c>
      <c r="T4718" s="8" t="str">
        <f>+IFERROR(VLOOKUP(B4718,$B$5:B4717,1,FALSE),"")</f>
        <v/>
      </c>
      <c r="U4718" s="8" t="str">
        <f t="shared" si="219"/>
        <v>DUPLICATE</v>
      </c>
      <c r="W4718" s="75" t="str">
        <f t="shared" si="220"/>
        <v xml:space="preserve"> </v>
      </c>
    </row>
    <row r="4719" spans="1:23">
      <c r="A4719" s="33"/>
      <c r="B4719" s="3"/>
      <c r="C4719" s="3"/>
      <c r="D4719" s="3"/>
      <c r="E4719" s="3"/>
      <c r="F4719" s="3"/>
      <c r="G4719" s="3"/>
      <c r="H4719" s="3"/>
      <c r="I4719" s="3"/>
      <c r="J4719" s="3"/>
      <c r="K4719" s="4"/>
      <c r="L4719" s="4"/>
      <c r="M4719" s="4"/>
      <c r="N4719" s="4"/>
      <c r="O4719" s="3"/>
      <c r="P4719" s="3"/>
      <c r="Q4719" s="80">
        <f t="shared" si="221"/>
        <v>0</v>
      </c>
      <c r="T4719" s="8" t="str">
        <f>+IFERROR(VLOOKUP(B4719,$B$5:B4718,1,FALSE),"")</f>
        <v/>
      </c>
      <c r="U4719" s="8" t="str">
        <f t="shared" si="219"/>
        <v>DUPLICATE</v>
      </c>
      <c r="W4719" s="75" t="str">
        <f t="shared" si="220"/>
        <v xml:space="preserve"> </v>
      </c>
    </row>
    <row r="4720" spans="1:23">
      <c r="A4720" s="33"/>
      <c r="B4720" s="3"/>
      <c r="C4720" s="3"/>
      <c r="D4720" s="3"/>
      <c r="E4720" s="3"/>
      <c r="F4720" s="3"/>
      <c r="G4720" s="3"/>
      <c r="H4720" s="3"/>
      <c r="I4720" s="3"/>
      <c r="J4720" s="3"/>
      <c r="K4720" s="4"/>
      <c r="L4720" s="4"/>
      <c r="M4720" s="4"/>
      <c r="N4720" s="4"/>
      <c r="O4720" s="3"/>
      <c r="P4720" s="3"/>
      <c r="Q4720" s="80">
        <f t="shared" si="221"/>
        <v>0</v>
      </c>
      <c r="T4720" s="8" t="str">
        <f>+IFERROR(VLOOKUP(B4720,$B$5:B4719,1,FALSE),"")</f>
        <v/>
      </c>
      <c r="U4720" s="8" t="str">
        <f t="shared" si="219"/>
        <v>DUPLICATE</v>
      </c>
      <c r="W4720" s="75" t="str">
        <f t="shared" si="220"/>
        <v xml:space="preserve"> </v>
      </c>
    </row>
    <row r="4721" spans="1:23">
      <c r="A4721" s="33"/>
      <c r="B4721" s="3"/>
      <c r="C4721" s="3"/>
      <c r="D4721" s="3"/>
      <c r="E4721" s="3"/>
      <c r="F4721" s="3"/>
      <c r="G4721" s="3"/>
      <c r="H4721" s="3"/>
      <c r="I4721" s="3"/>
      <c r="J4721" s="3"/>
      <c r="K4721" s="4"/>
      <c r="L4721" s="4"/>
      <c r="M4721" s="4"/>
      <c r="N4721" s="4"/>
      <c r="O4721" s="3"/>
      <c r="P4721" s="3"/>
      <c r="Q4721" s="80">
        <f t="shared" si="221"/>
        <v>0</v>
      </c>
      <c r="T4721" s="8" t="str">
        <f>+IFERROR(VLOOKUP(B4721,$B$5:B4720,1,FALSE),"")</f>
        <v/>
      </c>
      <c r="U4721" s="8" t="str">
        <f t="shared" si="219"/>
        <v>DUPLICATE</v>
      </c>
      <c r="W4721" s="75" t="str">
        <f t="shared" si="220"/>
        <v xml:space="preserve"> </v>
      </c>
    </row>
    <row r="4722" spans="1:23">
      <c r="A4722" s="33"/>
      <c r="B4722" s="3"/>
      <c r="C4722" s="3"/>
      <c r="D4722" s="3"/>
      <c r="E4722" s="3"/>
      <c r="F4722" s="3"/>
      <c r="G4722" s="3"/>
      <c r="H4722" s="3"/>
      <c r="I4722" s="3"/>
      <c r="J4722" s="3"/>
      <c r="K4722" s="4"/>
      <c r="L4722" s="4"/>
      <c r="M4722" s="4"/>
      <c r="N4722" s="4"/>
      <c r="O4722" s="3"/>
      <c r="P4722" s="3"/>
      <c r="Q4722" s="80">
        <f t="shared" si="221"/>
        <v>0</v>
      </c>
      <c r="T4722" s="8" t="str">
        <f>+IFERROR(VLOOKUP(B4722,$B$5:B4721,1,FALSE),"")</f>
        <v/>
      </c>
      <c r="U4722" s="8" t="str">
        <f t="shared" si="219"/>
        <v>DUPLICATE</v>
      </c>
      <c r="W4722" s="75" t="str">
        <f t="shared" si="220"/>
        <v xml:space="preserve"> </v>
      </c>
    </row>
    <row r="4723" spans="1:23">
      <c r="A4723" s="33"/>
      <c r="B4723" s="3"/>
      <c r="C4723" s="3"/>
      <c r="D4723" s="3"/>
      <c r="E4723" s="3"/>
      <c r="F4723" s="3"/>
      <c r="G4723" s="3"/>
      <c r="H4723" s="3"/>
      <c r="I4723" s="3"/>
      <c r="J4723" s="3"/>
      <c r="K4723" s="4"/>
      <c r="L4723" s="4"/>
      <c r="M4723" s="4"/>
      <c r="N4723" s="4"/>
      <c r="O4723" s="3"/>
      <c r="P4723" s="3"/>
      <c r="Q4723" s="80">
        <f t="shared" si="221"/>
        <v>0</v>
      </c>
      <c r="T4723" s="8" t="str">
        <f>+IFERROR(VLOOKUP(B4723,$B$5:B4722,1,FALSE),"")</f>
        <v/>
      </c>
      <c r="U4723" s="8" t="str">
        <f t="shared" si="219"/>
        <v>DUPLICATE</v>
      </c>
      <c r="W4723" s="75" t="str">
        <f t="shared" si="220"/>
        <v xml:space="preserve"> </v>
      </c>
    </row>
    <row r="4724" spans="1:23">
      <c r="A4724" s="33"/>
      <c r="B4724" s="3"/>
      <c r="C4724" s="3"/>
      <c r="D4724" s="3"/>
      <c r="E4724" s="3"/>
      <c r="F4724" s="3"/>
      <c r="G4724" s="3"/>
      <c r="H4724" s="3"/>
      <c r="I4724" s="3"/>
      <c r="J4724" s="3"/>
      <c r="K4724" s="4"/>
      <c r="L4724" s="4"/>
      <c r="M4724" s="4"/>
      <c r="N4724" s="4"/>
      <c r="O4724" s="3"/>
      <c r="P4724" s="3"/>
      <c r="Q4724" s="80">
        <f t="shared" si="221"/>
        <v>0</v>
      </c>
      <c r="T4724" s="8" t="str">
        <f>+IFERROR(VLOOKUP(B4724,$B$5:B4723,1,FALSE),"")</f>
        <v/>
      </c>
      <c r="U4724" s="8" t="str">
        <f t="shared" si="219"/>
        <v>DUPLICATE</v>
      </c>
      <c r="W4724" s="75" t="str">
        <f t="shared" si="220"/>
        <v xml:space="preserve"> </v>
      </c>
    </row>
    <row r="4725" spans="1:23">
      <c r="A4725" s="33"/>
      <c r="B4725" s="3"/>
      <c r="C4725" s="3"/>
      <c r="D4725" s="3"/>
      <c r="E4725" s="3"/>
      <c r="F4725" s="3"/>
      <c r="G4725" s="3"/>
      <c r="H4725" s="3"/>
      <c r="I4725" s="3"/>
      <c r="J4725" s="3"/>
      <c r="K4725" s="4"/>
      <c r="L4725" s="4"/>
      <c r="M4725" s="4"/>
      <c r="N4725" s="4"/>
      <c r="O4725" s="3"/>
      <c r="P4725" s="3"/>
      <c r="Q4725" s="80">
        <f t="shared" si="221"/>
        <v>0</v>
      </c>
      <c r="T4725" s="8" t="str">
        <f>+IFERROR(VLOOKUP(B4725,$B$5:B4724,1,FALSE),"")</f>
        <v/>
      </c>
      <c r="U4725" s="8" t="str">
        <f t="shared" si="219"/>
        <v>DUPLICATE</v>
      </c>
      <c r="W4725" s="75" t="str">
        <f t="shared" si="220"/>
        <v xml:space="preserve"> </v>
      </c>
    </row>
    <row r="4726" spans="1:23">
      <c r="A4726" s="33"/>
      <c r="B4726" s="3"/>
      <c r="C4726" s="3"/>
      <c r="D4726" s="3"/>
      <c r="E4726" s="3"/>
      <c r="F4726" s="3"/>
      <c r="G4726" s="3"/>
      <c r="H4726" s="3"/>
      <c r="I4726" s="3"/>
      <c r="J4726" s="3"/>
      <c r="K4726" s="4"/>
      <c r="L4726" s="4"/>
      <c r="M4726" s="4"/>
      <c r="N4726" s="4"/>
      <c r="O4726" s="3"/>
      <c r="P4726" s="3"/>
      <c r="Q4726" s="80">
        <f t="shared" si="221"/>
        <v>0</v>
      </c>
      <c r="T4726" s="8" t="str">
        <f>+IFERROR(VLOOKUP(B4726,$B$5:B4725,1,FALSE),"")</f>
        <v/>
      </c>
      <c r="U4726" s="8" t="str">
        <f t="shared" si="219"/>
        <v>DUPLICATE</v>
      </c>
      <c r="W4726" s="75" t="str">
        <f t="shared" si="220"/>
        <v xml:space="preserve"> </v>
      </c>
    </row>
    <row r="4727" spans="1:23">
      <c r="A4727" s="33"/>
      <c r="B4727" s="3"/>
      <c r="C4727" s="3"/>
      <c r="D4727" s="3"/>
      <c r="E4727" s="3"/>
      <c r="F4727" s="3"/>
      <c r="G4727" s="3"/>
      <c r="H4727" s="3"/>
      <c r="I4727" s="3"/>
      <c r="J4727" s="3"/>
      <c r="K4727" s="4"/>
      <c r="L4727" s="4"/>
      <c r="M4727" s="4"/>
      <c r="N4727" s="4"/>
      <c r="O4727" s="3"/>
      <c r="P4727" s="3"/>
      <c r="Q4727" s="80">
        <f t="shared" si="221"/>
        <v>0</v>
      </c>
      <c r="T4727" s="8" t="str">
        <f>+IFERROR(VLOOKUP(B4727,$B$5:B4726,1,FALSE),"")</f>
        <v/>
      </c>
      <c r="U4727" s="8" t="str">
        <f t="shared" si="219"/>
        <v>DUPLICATE</v>
      </c>
      <c r="W4727" s="75" t="str">
        <f t="shared" si="220"/>
        <v xml:space="preserve"> </v>
      </c>
    </row>
    <row r="4728" spans="1:23">
      <c r="A4728" s="33"/>
      <c r="B4728" s="3"/>
      <c r="C4728" s="3"/>
      <c r="D4728" s="3"/>
      <c r="E4728" s="3"/>
      <c r="F4728" s="3"/>
      <c r="G4728" s="3"/>
      <c r="H4728" s="3"/>
      <c r="I4728" s="3"/>
      <c r="J4728" s="3"/>
      <c r="K4728" s="4"/>
      <c r="L4728" s="4"/>
      <c r="M4728" s="4"/>
      <c r="N4728" s="4"/>
      <c r="O4728" s="3"/>
      <c r="P4728" s="3"/>
      <c r="Q4728" s="80">
        <f t="shared" si="221"/>
        <v>0</v>
      </c>
      <c r="T4728" s="8" t="str">
        <f>+IFERROR(VLOOKUP(B4728,$B$5:B4727,1,FALSE),"")</f>
        <v/>
      </c>
      <c r="U4728" s="8" t="str">
        <f t="shared" si="219"/>
        <v>DUPLICATE</v>
      </c>
      <c r="W4728" s="75" t="str">
        <f t="shared" si="220"/>
        <v xml:space="preserve"> </v>
      </c>
    </row>
    <row r="4729" spans="1:23">
      <c r="A4729" s="33"/>
      <c r="B4729" s="3"/>
      <c r="C4729" s="3"/>
      <c r="D4729" s="3"/>
      <c r="E4729" s="3"/>
      <c r="F4729" s="3"/>
      <c r="G4729" s="3"/>
      <c r="H4729" s="3"/>
      <c r="I4729" s="3"/>
      <c r="J4729" s="3"/>
      <c r="K4729" s="4"/>
      <c r="L4729" s="4"/>
      <c r="M4729" s="4"/>
      <c r="N4729" s="4"/>
      <c r="O4729" s="3"/>
      <c r="P4729" s="3"/>
      <c r="Q4729" s="80">
        <f t="shared" si="221"/>
        <v>0</v>
      </c>
      <c r="T4729" s="8" t="str">
        <f>+IFERROR(VLOOKUP(B4729,$B$5:B4728,1,FALSE),"")</f>
        <v/>
      </c>
      <c r="U4729" s="8" t="str">
        <f t="shared" si="219"/>
        <v>DUPLICATE</v>
      </c>
      <c r="W4729" s="75" t="str">
        <f t="shared" si="220"/>
        <v xml:space="preserve"> </v>
      </c>
    </row>
    <row r="4730" spans="1:23">
      <c r="A4730" s="33"/>
      <c r="B4730" s="3"/>
      <c r="C4730" s="3"/>
      <c r="D4730" s="3"/>
      <c r="E4730" s="3"/>
      <c r="F4730" s="3"/>
      <c r="G4730" s="3"/>
      <c r="H4730" s="3"/>
      <c r="I4730" s="3"/>
      <c r="J4730" s="3"/>
      <c r="K4730" s="4"/>
      <c r="L4730" s="4"/>
      <c r="M4730" s="4"/>
      <c r="N4730" s="4"/>
      <c r="O4730" s="3"/>
      <c r="P4730" s="3"/>
      <c r="Q4730" s="80">
        <f t="shared" si="221"/>
        <v>0</v>
      </c>
      <c r="T4730" s="8" t="str">
        <f>+IFERROR(VLOOKUP(B4730,$B$5:B4729,1,FALSE),"")</f>
        <v/>
      </c>
      <c r="U4730" s="8" t="str">
        <f t="shared" si="219"/>
        <v>DUPLICATE</v>
      </c>
      <c r="W4730" s="75" t="str">
        <f t="shared" si="220"/>
        <v xml:space="preserve"> </v>
      </c>
    </row>
    <row r="4731" spans="1:23">
      <c r="A4731" s="33"/>
      <c r="B4731" s="3"/>
      <c r="C4731" s="3"/>
      <c r="D4731" s="3"/>
      <c r="E4731" s="3"/>
      <c r="F4731" s="3"/>
      <c r="G4731" s="3"/>
      <c r="H4731" s="3"/>
      <c r="I4731" s="3"/>
      <c r="J4731" s="3"/>
      <c r="K4731" s="4"/>
      <c r="L4731" s="4"/>
      <c r="M4731" s="4"/>
      <c r="N4731" s="4"/>
      <c r="O4731" s="3"/>
      <c r="P4731" s="3"/>
      <c r="Q4731" s="80">
        <f t="shared" si="221"/>
        <v>0</v>
      </c>
      <c r="T4731" s="8" t="str">
        <f>+IFERROR(VLOOKUP(B4731,$B$5:B4730,1,FALSE),"")</f>
        <v/>
      </c>
      <c r="U4731" s="8" t="str">
        <f t="shared" si="219"/>
        <v>DUPLICATE</v>
      </c>
      <c r="W4731" s="75" t="str">
        <f t="shared" si="220"/>
        <v xml:space="preserve"> </v>
      </c>
    </row>
    <row r="4732" spans="1:23">
      <c r="A4732" s="33"/>
      <c r="B4732" s="3"/>
      <c r="C4732" s="3"/>
      <c r="D4732" s="3"/>
      <c r="E4732" s="3"/>
      <c r="F4732" s="3"/>
      <c r="G4732" s="3"/>
      <c r="H4732" s="3"/>
      <c r="I4732" s="3"/>
      <c r="J4732" s="3"/>
      <c r="K4732" s="4"/>
      <c r="L4732" s="4"/>
      <c r="M4732" s="4"/>
      <c r="N4732" s="4"/>
      <c r="O4732" s="3"/>
      <c r="P4732" s="3"/>
      <c r="Q4732" s="80">
        <f t="shared" si="221"/>
        <v>0</v>
      </c>
      <c r="T4732" s="8" t="str">
        <f>+IFERROR(VLOOKUP(B4732,$B$5:B4731,1,FALSE),"")</f>
        <v/>
      </c>
      <c r="U4732" s="8" t="str">
        <f t="shared" si="219"/>
        <v>DUPLICATE</v>
      </c>
      <c r="W4732" s="75" t="str">
        <f t="shared" si="220"/>
        <v xml:space="preserve"> </v>
      </c>
    </row>
    <row r="4733" spans="1:23">
      <c r="A4733" s="33"/>
      <c r="B4733" s="3"/>
      <c r="C4733" s="3"/>
      <c r="D4733" s="3"/>
      <c r="E4733" s="3"/>
      <c r="F4733" s="3"/>
      <c r="G4733" s="3"/>
      <c r="H4733" s="3"/>
      <c r="I4733" s="3"/>
      <c r="J4733" s="3"/>
      <c r="K4733" s="4"/>
      <c r="L4733" s="4"/>
      <c r="M4733" s="4"/>
      <c r="N4733" s="4"/>
      <c r="O4733" s="3"/>
      <c r="P4733" s="3"/>
      <c r="Q4733" s="80">
        <f t="shared" si="221"/>
        <v>0</v>
      </c>
      <c r="T4733" s="8" t="str">
        <f>+IFERROR(VLOOKUP(B4733,$B$5:B4732,1,FALSE),"")</f>
        <v/>
      </c>
      <c r="U4733" s="8" t="str">
        <f t="shared" si="219"/>
        <v>DUPLICATE</v>
      </c>
      <c r="W4733" s="75" t="str">
        <f t="shared" si="220"/>
        <v xml:space="preserve"> </v>
      </c>
    </row>
    <row r="4734" spans="1:23">
      <c r="A4734" s="33"/>
      <c r="B4734" s="3"/>
      <c r="C4734" s="3"/>
      <c r="D4734" s="3"/>
      <c r="E4734" s="3"/>
      <c r="F4734" s="3"/>
      <c r="G4734" s="3"/>
      <c r="H4734" s="3"/>
      <c r="I4734" s="3"/>
      <c r="J4734" s="3"/>
      <c r="K4734" s="4"/>
      <c r="L4734" s="4"/>
      <c r="M4734" s="4"/>
      <c r="N4734" s="4"/>
      <c r="O4734" s="3"/>
      <c r="P4734" s="3"/>
      <c r="Q4734" s="80">
        <f t="shared" si="221"/>
        <v>0</v>
      </c>
      <c r="T4734" s="8" t="str">
        <f>+IFERROR(VLOOKUP(B4734,$B$5:B4733,1,FALSE),"")</f>
        <v/>
      </c>
      <c r="U4734" s="8" t="str">
        <f t="shared" si="219"/>
        <v>DUPLICATE</v>
      </c>
      <c r="W4734" s="75" t="str">
        <f t="shared" si="220"/>
        <v xml:space="preserve"> </v>
      </c>
    </row>
    <row r="4735" spans="1:23">
      <c r="A4735" s="33"/>
      <c r="B4735" s="3"/>
      <c r="C4735" s="3"/>
      <c r="D4735" s="3"/>
      <c r="E4735" s="3"/>
      <c r="F4735" s="3"/>
      <c r="G4735" s="3"/>
      <c r="H4735" s="3"/>
      <c r="I4735" s="3"/>
      <c r="J4735" s="3"/>
      <c r="K4735" s="4"/>
      <c r="L4735" s="4"/>
      <c r="M4735" s="4"/>
      <c r="N4735" s="4"/>
      <c r="O4735" s="3"/>
      <c r="P4735" s="3"/>
      <c r="Q4735" s="80">
        <f t="shared" si="221"/>
        <v>0</v>
      </c>
      <c r="T4735" s="8" t="str">
        <f>+IFERROR(VLOOKUP(B4735,$B$5:B4734,1,FALSE),"")</f>
        <v/>
      </c>
      <c r="U4735" s="8" t="str">
        <f t="shared" si="219"/>
        <v>DUPLICATE</v>
      </c>
      <c r="W4735" s="75" t="str">
        <f t="shared" si="220"/>
        <v xml:space="preserve"> </v>
      </c>
    </row>
    <row r="4736" spans="1:23">
      <c r="A4736" s="33"/>
      <c r="B4736" s="3"/>
      <c r="C4736" s="3"/>
      <c r="D4736" s="3"/>
      <c r="E4736" s="3"/>
      <c r="F4736" s="3"/>
      <c r="G4736" s="3"/>
      <c r="H4736" s="3"/>
      <c r="I4736" s="3"/>
      <c r="J4736" s="3"/>
      <c r="K4736" s="4"/>
      <c r="L4736" s="4"/>
      <c r="M4736" s="4"/>
      <c r="N4736" s="4"/>
      <c r="O4736" s="3"/>
      <c r="P4736" s="3"/>
      <c r="Q4736" s="80">
        <f t="shared" si="221"/>
        <v>0</v>
      </c>
      <c r="T4736" s="8" t="str">
        <f>+IFERROR(VLOOKUP(B4736,$B$5:B4735,1,FALSE),"")</f>
        <v/>
      </c>
      <c r="U4736" s="8" t="str">
        <f t="shared" si="219"/>
        <v>DUPLICATE</v>
      </c>
      <c r="W4736" s="75" t="str">
        <f t="shared" si="220"/>
        <v xml:space="preserve"> </v>
      </c>
    </row>
    <row r="4737" spans="1:23">
      <c r="A4737" s="33"/>
      <c r="B4737" s="3"/>
      <c r="C4737" s="3"/>
      <c r="D4737" s="3"/>
      <c r="E4737" s="3"/>
      <c r="F4737" s="3"/>
      <c r="G4737" s="3"/>
      <c r="H4737" s="3"/>
      <c r="I4737" s="3"/>
      <c r="J4737" s="3"/>
      <c r="K4737" s="4"/>
      <c r="L4737" s="4"/>
      <c r="M4737" s="4"/>
      <c r="N4737" s="4"/>
      <c r="O4737" s="3"/>
      <c r="P4737" s="3"/>
      <c r="Q4737" s="80">
        <f t="shared" si="221"/>
        <v>0</v>
      </c>
      <c r="T4737" s="8" t="str">
        <f>+IFERROR(VLOOKUP(B4737,$B$5:B4736,1,FALSE),"")</f>
        <v/>
      </c>
      <c r="U4737" s="8" t="str">
        <f t="shared" si="219"/>
        <v>DUPLICATE</v>
      </c>
      <c r="W4737" s="75" t="str">
        <f t="shared" si="220"/>
        <v xml:space="preserve"> </v>
      </c>
    </row>
    <row r="4738" spans="1:23">
      <c r="A4738" s="33"/>
      <c r="B4738" s="3"/>
      <c r="C4738" s="3"/>
      <c r="D4738" s="3"/>
      <c r="E4738" s="3"/>
      <c r="F4738" s="3"/>
      <c r="G4738" s="3"/>
      <c r="H4738" s="3"/>
      <c r="I4738" s="3"/>
      <c r="J4738" s="3"/>
      <c r="K4738" s="4"/>
      <c r="L4738" s="4"/>
      <c r="M4738" s="4"/>
      <c r="N4738" s="4"/>
      <c r="O4738" s="3"/>
      <c r="P4738" s="3"/>
      <c r="Q4738" s="80">
        <f t="shared" si="221"/>
        <v>0</v>
      </c>
      <c r="T4738" s="8" t="str">
        <f>+IFERROR(VLOOKUP(B4738,$B$5:B4737,1,FALSE),"")</f>
        <v/>
      </c>
      <c r="U4738" s="8" t="str">
        <f t="shared" si="219"/>
        <v>DUPLICATE</v>
      </c>
      <c r="W4738" s="75" t="str">
        <f t="shared" si="220"/>
        <v xml:space="preserve"> </v>
      </c>
    </row>
    <row r="4739" spans="1:23">
      <c r="A4739" s="33"/>
      <c r="B4739" s="3"/>
      <c r="C4739" s="3"/>
      <c r="D4739" s="3"/>
      <c r="E4739" s="3"/>
      <c r="F4739" s="3"/>
      <c r="G4739" s="3"/>
      <c r="H4739" s="3"/>
      <c r="I4739" s="3"/>
      <c r="J4739" s="3"/>
      <c r="K4739" s="4"/>
      <c r="L4739" s="4"/>
      <c r="M4739" s="4"/>
      <c r="N4739" s="4"/>
      <c r="O4739" s="3"/>
      <c r="P4739" s="3"/>
      <c r="Q4739" s="80">
        <f t="shared" si="221"/>
        <v>0</v>
      </c>
      <c r="T4739" s="8" t="str">
        <f>+IFERROR(VLOOKUP(B4739,$B$5:B4738,1,FALSE),"")</f>
        <v/>
      </c>
      <c r="U4739" s="8" t="str">
        <f t="shared" si="219"/>
        <v>DUPLICATE</v>
      </c>
      <c r="W4739" s="75" t="str">
        <f t="shared" si="220"/>
        <v xml:space="preserve"> </v>
      </c>
    </row>
    <row r="4740" spans="1:23">
      <c r="A4740" s="33"/>
      <c r="B4740" s="3"/>
      <c r="C4740" s="3"/>
      <c r="D4740" s="3"/>
      <c r="E4740" s="3"/>
      <c r="F4740" s="3"/>
      <c r="G4740" s="3"/>
      <c r="H4740" s="3"/>
      <c r="I4740" s="3"/>
      <c r="J4740" s="3"/>
      <c r="K4740" s="4"/>
      <c r="L4740" s="4"/>
      <c r="M4740" s="4"/>
      <c r="N4740" s="4"/>
      <c r="O4740" s="3"/>
      <c r="P4740" s="3"/>
      <c r="Q4740" s="80">
        <f t="shared" si="221"/>
        <v>0</v>
      </c>
      <c r="T4740" s="8" t="str">
        <f>+IFERROR(VLOOKUP(B4740,$B$5:B4739,1,FALSE),"")</f>
        <v/>
      </c>
      <c r="U4740" s="8" t="str">
        <f t="shared" si="219"/>
        <v>DUPLICATE</v>
      </c>
      <c r="W4740" s="75" t="str">
        <f t="shared" si="220"/>
        <v xml:space="preserve"> </v>
      </c>
    </row>
    <row r="4741" spans="1:23">
      <c r="A4741" s="33"/>
      <c r="B4741" s="3"/>
      <c r="C4741" s="3"/>
      <c r="D4741" s="3"/>
      <c r="E4741" s="3"/>
      <c r="F4741" s="3"/>
      <c r="G4741" s="3"/>
      <c r="H4741" s="3"/>
      <c r="I4741" s="3"/>
      <c r="J4741" s="3"/>
      <c r="K4741" s="4"/>
      <c r="L4741" s="4"/>
      <c r="M4741" s="4"/>
      <c r="N4741" s="4"/>
      <c r="O4741" s="3"/>
      <c r="P4741" s="3"/>
      <c r="Q4741" s="80">
        <f t="shared" si="221"/>
        <v>0</v>
      </c>
      <c r="T4741" s="8" t="str">
        <f>+IFERROR(VLOOKUP(B4741,$B$5:B4740,1,FALSE),"")</f>
        <v/>
      </c>
      <c r="U4741" s="8" t="str">
        <f t="shared" ref="U4741:U4804" si="222">+IF(EXACT(T4741,B4741),"DUPLICATE","ORIGINAL")</f>
        <v>DUPLICATE</v>
      </c>
      <c r="W4741" s="75" t="str">
        <f t="shared" ref="W4741:W4804" si="223">CONCATENATE(B4741," ",A4741)</f>
        <v xml:space="preserve"> </v>
      </c>
    </row>
    <row r="4742" spans="1:23">
      <c r="A4742" s="33"/>
      <c r="B4742" s="3"/>
      <c r="C4742" s="3"/>
      <c r="D4742" s="3"/>
      <c r="E4742" s="3"/>
      <c r="F4742" s="3"/>
      <c r="G4742" s="3"/>
      <c r="H4742" s="3"/>
      <c r="I4742" s="3"/>
      <c r="J4742" s="3"/>
      <c r="K4742" s="4"/>
      <c r="L4742" s="4"/>
      <c r="M4742" s="4"/>
      <c r="N4742" s="4"/>
      <c r="O4742" s="3"/>
      <c r="P4742" s="3"/>
      <c r="Q4742" s="80">
        <f t="shared" ref="Q4742:Q4805" si="224">L4742+M4742+N4742</f>
        <v>0</v>
      </c>
      <c r="T4742" s="8" t="str">
        <f>+IFERROR(VLOOKUP(B4742,$B$5:B4741,1,FALSE),"")</f>
        <v/>
      </c>
      <c r="U4742" s="8" t="str">
        <f t="shared" si="222"/>
        <v>DUPLICATE</v>
      </c>
      <c r="W4742" s="75" t="str">
        <f t="shared" si="223"/>
        <v xml:space="preserve"> </v>
      </c>
    </row>
    <row r="4743" spans="1:23">
      <c r="A4743" s="33"/>
      <c r="B4743" s="3"/>
      <c r="C4743" s="3"/>
      <c r="D4743" s="3"/>
      <c r="E4743" s="3"/>
      <c r="F4743" s="3"/>
      <c r="G4743" s="3"/>
      <c r="H4743" s="3"/>
      <c r="I4743" s="3"/>
      <c r="J4743" s="3"/>
      <c r="K4743" s="4"/>
      <c r="L4743" s="4"/>
      <c r="M4743" s="4"/>
      <c r="N4743" s="4"/>
      <c r="O4743" s="3"/>
      <c r="P4743" s="3"/>
      <c r="Q4743" s="80">
        <f t="shared" si="224"/>
        <v>0</v>
      </c>
      <c r="T4743" s="8" t="str">
        <f>+IFERROR(VLOOKUP(B4743,$B$5:B4742,1,FALSE),"")</f>
        <v/>
      </c>
      <c r="U4743" s="8" t="str">
        <f t="shared" si="222"/>
        <v>DUPLICATE</v>
      </c>
      <c r="W4743" s="75" t="str">
        <f t="shared" si="223"/>
        <v xml:space="preserve"> </v>
      </c>
    </row>
    <row r="4744" spans="1:23">
      <c r="A4744" s="33"/>
      <c r="B4744" s="3"/>
      <c r="C4744" s="3"/>
      <c r="D4744" s="3"/>
      <c r="E4744" s="3"/>
      <c r="F4744" s="3"/>
      <c r="G4744" s="3"/>
      <c r="H4744" s="3"/>
      <c r="I4744" s="3"/>
      <c r="J4744" s="3"/>
      <c r="K4744" s="4"/>
      <c r="L4744" s="4"/>
      <c r="M4744" s="4"/>
      <c r="N4744" s="4"/>
      <c r="O4744" s="3"/>
      <c r="P4744" s="3"/>
      <c r="Q4744" s="80">
        <f t="shared" si="224"/>
        <v>0</v>
      </c>
      <c r="T4744" s="8" t="str">
        <f>+IFERROR(VLOOKUP(B4744,$B$5:B4743,1,FALSE),"")</f>
        <v/>
      </c>
      <c r="U4744" s="8" t="str">
        <f t="shared" si="222"/>
        <v>DUPLICATE</v>
      </c>
      <c r="W4744" s="75" t="str">
        <f t="shared" si="223"/>
        <v xml:space="preserve"> </v>
      </c>
    </row>
    <row r="4745" spans="1:23">
      <c r="A4745" s="33"/>
      <c r="B4745" s="3"/>
      <c r="C4745" s="3"/>
      <c r="D4745" s="3"/>
      <c r="E4745" s="3"/>
      <c r="F4745" s="3"/>
      <c r="G4745" s="3"/>
      <c r="H4745" s="3"/>
      <c r="I4745" s="3"/>
      <c r="J4745" s="3"/>
      <c r="K4745" s="4"/>
      <c r="L4745" s="4"/>
      <c r="M4745" s="4"/>
      <c r="N4745" s="4"/>
      <c r="O4745" s="3"/>
      <c r="P4745" s="3"/>
      <c r="Q4745" s="80">
        <f t="shared" si="224"/>
        <v>0</v>
      </c>
      <c r="T4745" s="8" t="str">
        <f>+IFERROR(VLOOKUP(B4745,$B$5:B4744,1,FALSE),"")</f>
        <v/>
      </c>
      <c r="U4745" s="8" t="str">
        <f t="shared" si="222"/>
        <v>DUPLICATE</v>
      </c>
      <c r="W4745" s="75" t="str">
        <f t="shared" si="223"/>
        <v xml:space="preserve"> </v>
      </c>
    </row>
    <row r="4746" spans="1:23">
      <c r="A4746" s="33"/>
      <c r="B4746" s="3"/>
      <c r="C4746" s="3"/>
      <c r="D4746" s="3"/>
      <c r="E4746" s="3"/>
      <c r="F4746" s="3"/>
      <c r="G4746" s="3"/>
      <c r="H4746" s="3"/>
      <c r="I4746" s="3"/>
      <c r="J4746" s="3"/>
      <c r="K4746" s="4"/>
      <c r="L4746" s="4"/>
      <c r="M4746" s="4"/>
      <c r="N4746" s="4"/>
      <c r="O4746" s="3"/>
      <c r="P4746" s="3"/>
      <c r="Q4746" s="80">
        <f t="shared" si="224"/>
        <v>0</v>
      </c>
      <c r="T4746" s="8" t="str">
        <f>+IFERROR(VLOOKUP(B4746,$B$5:B4745,1,FALSE),"")</f>
        <v/>
      </c>
      <c r="U4746" s="8" t="str">
        <f t="shared" si="222"/>
        <v>DUPLICATE</v>
      </c>
      <c r="W4746" s="75" t="str">
        <f t="shared" si="223"/>
        <v xml:space="preserve"> </v>
      </c>
    </row>
    <row r="4747" spans="1:23">
      <c r="A4747" s="33"/>
      <c r="B4747" s="3"/>
      <c r="C4747" s="3"/>
      <c r="D4747" s="3"/>
      <c r="E4747" s="3"/>
      <c r="F4747" s="3"/>
      <c r="G4747" s="3"/>
      <c r="H4747" s="3"/>
      <c r="I4747" s="3"/>
      <c r="J4747" s="3"/>
      <c r="K4747" s="4"/>
      <c r="L4747" s="4"/>
      <c r="M4747" s="4"/>
      <c r="N4747" s="4"/>
      <c r="O4747" s="3"/>
      <c r="P4747" s="3"/>
      <c r="Q4747" s="80">
        <f t="shared" si="224"/>
        <v>0</v>
      </c>
      <c r="T4747" s="8" t="str">
        <f>+IFERROR(VLOOKUP(B4747,$B$5:B4746,1,FALSE),"")</f>
        <v/>
      </c>
      <c r="U4747" s="8" t="str">
        <f t="shared" si="222"/>
        <v>DUPLICATE</v>
      </c>
      <c r="W4747" s="75" t="str">
        <f t="shared" si="223"/>
        <v xml:space="preserve"> </v>
      </c>
    </row>
    <row r="4748" spans="1:23">
      <c r="A4748" s="33"/>
      <c r="B4748" s="3"/>
      <c r="C4748" s="3"/>
      <c r="D4748" s="3"/>
      <c r="E4748" s="3"/>
      <c r="F4748" s="3"/>
      <c r="G4748" s="3"/>
      <c r="H4748" s="3"/>
      <c r="I4748" s="3"/>
      <c r="J4748" s="3"/>
      <c r="K4748" s="4"/>
      <c r="L4748" s="4"/>
      <c r="M4748" s="4"/>
      <c r="N4748" s="4"/>
      <c r="O4748" s="3"/>
      <c r="P4748" s="3"/>
      <c r="Q4748" s="80">
        <f t="shared" si="224"/>
        <v>0</v>
      </c>
      <c r="T4748" s="8" t="str">
        <f>+IFERROR(VLOOKUP(B4748,$B$5:B4747,1,FALSE),"")</f>
        <v/>
      </c>
      <c r="U4748" s="8" t="str">
        <f t="shared" si="222"/>
        <v>DUPLICATE</v>
      </c>
      <c r="W4748" s="75" t="str">
        <f t="shared" si="223"/>
        <v xml:space="preserve"> </v>
      </c>
    </row>
    <row r="4749" spans="1:23">
      <c r="A4749" s="33"/>
      <c r="B4749" s="3"/>
      <c r="C4749" s="3"/>
      <c r="D4749" s="3"/>
      <c r="E4749" s="3"/>
      <c r="F4749" s="3"/>
      <c r="G4749" s="3"/>
      <c r="H4749" s="3"/>
      <c r="I4749" s="3"/>
      <c r="J4749" s="3"/>
      <c r="K4749" s="4"/>
      <c r="L4749" s="4"/>
      <c r="M4749" s="4"/>
      <c r="N4749" s="4"/>
      <c r="O4749" s="3"/>
      <c r="P4749" s="3"/>
      <c r="Q4749" s="80">
        <f t="shared" si="224"/>
        <v>0</v>
      </c>
      <c r="T4749" s="8" t="str">
        <f>+IFERROR(VLOOKUP(B4749,$B$5:B4748,1,FALSE),"")</f>
        <v/>
      </c>
      <c r="U4749" s="8" t="str">
        <f t="shared" si="222"/>
        <v>DUPLICATE</v>
      </c>
      <c r="W4749" s="75" t="str">
        <f t="shared" si="223"/>
        <v xml:space="preserve"> </v>
      </c>
    </row>
    <row r="4750" spans="1:23">
      <c r="A4750" s="33"/>
      <c r="B4750" s="3"/>
      <c r="C4750" s="3"/>
      <c r="D4750" s="3"/>
      <c r="E4750" s="3"/>
      <c r="F4750" s="3"/>
      <c r="G4750" s="3"/>
      <c r="H4750" s="3"/>
      <c r="I4750" s="3"/>
      <c r="J4750" s="3"/>
      <c r="K4750" s="4"/>
      <c r="L4750" s="4"/>
      <c r="M4750" s="4"/>
      <c r="N4750" s="4"/>
      <c r="O4750" s="3"/>
      <c r="P4750" s="3"/>
      <c r="Q4750" s="80">
        <f t="shared" si="224"/>
        <v>0</v>
      </c>
      <c r="T4750" s="8" t="str">
        <f>+IFERROR(VLOOKUP(B4750,$B$5:B4749,1,FALSE),"")</f>
        <v/>
      </c>
      <c r="U4750" s="8" t="str">
        <f t="shared" si="222"/>
        <v>DUPLICATE</v>
      </c>
      <c r="W4750" s="75" t="str">
        <f t="shared" si="223"/>
        <v xml:space="preserve"> </v>
      </c>
    </row>
    <row r="4751" spans="1:23">
      <c r="A4751" s="33"/>
      <c r="B4751" s="3"/>
      <c r="C4751" s="3"/>
      <c r="D4751" s="3"/>
      <c r="E4751" s="3"/>
      <c r="F4751" s="3"/>
      <c r="G4751" s="3"/>
      <c r="H4751" s="3"/>
      <c r="I4751" s="3"/>
      <c r="J4751" s="3"/>
      <c r="K4751" s="4"/>
      <c r="L4751" s="4"/>
      <c r="M4751" s="4"/>
      <c r="N4751" s="4"/>
      <c r="O4751" s="3"/>
      <c r="P4751" s="3"/>
      <c r="Q4751" s="80">
        <f t="shared" si="224"/>
        <v>0</v>
      </c>
      <c r="T4751" s="8" t="str">
        <f>+IFERROR(VLOOKUP(B4751,$B$5:B4750,1,FALSE),"")</f>
        <v/>
      </c>
      <c r="U4751" s="8" t="str">
        <f t="shared" si="222"/>
        <v>DUPLICATE</v>
      </c>
      <c r="W4751" s="75" t="str">
        <f t="shared" si="223"/>
        <v xml:space="preserve"> </v>
      </c>
    </row>
    <row r="4752" spans="1:23">
      <c r="A4752" s="33"/>
      <c r="B4752" s="3"/>
      <c r="C4752" s="3"/>
      <c r="D4752" s="3"/>
      <c r="E4752" s="3"/>
      <c r="F4752" s="3"/>
      <c r="G4752" s="3"/>
      <c r="H4752" s="3"/>
      <c r="I4752" s="3"/>
      <c r="J4752" s="3"/>
      <c r="K4752" s="4"/>
      <c r="L4752" s="4"/>
      <c r="M4752" s="4"/>
      <c r="N4752" s="4"/>
      <c r="O4752" s="3"/>
      <c r="P4752" s="3"/>
      <c r="Q4752" s="80">
        <f t="shared" si="224"/>
        <v>0</v>
      </c>
      <c r="T4752" s="8" t="str">
        <f>+IFERROR(VLOOKUP(B4752,$B$5:B4751,1,FALSE),"")</f>
        <v/>
      </c>
      <c r="U4752" s="8" t="str">
        <f t="shared" si="222"/>
        <v>DUPLICATE</v>
      </c>
      <c r="W4752" s="75" t="str">
        <f t="shared" si="223"/>
        <v xml:space="preserve"> </v>
      </c>
    </row>
    <row r="4753" spans="1:23">
      <c r="A4753" s="33"/>
      <c r="B4753" s="3"/>
      <c r="C4753" s="3"/>
      <c r="D4753" s="3"/>
      <c r="E4753" s="3"/>
      <c r="F4753" s="3"/>
      <c r="G4753" s="3"/>
      <c r="H4753" s="3"/>
      <c r="I4753" s="3"/>
      <c r="J4753" s="3"/>
      <c r="K4753" s="4"/>
      <c r="L4753" s="4"/>
      <c r="M4753" s="4"/>
      <c r="N4753" s="4"/>
      <c r="O4753" s="3"/>
      <c r="P4753" s="3"/>
      <c r="Q4753" s="80">
        <f t="shared" si="224"/>
        <v>0</v>
      </c>
      <c r="T4753" s="8" t="str">
        <f>+IFERROR(VLOOKUP(B4753,$B$5:B4752,1,FALSE),"")</f>
        <v/>
      </c>
      <c r="U4753" s="8" t="str">
        <f t="shared" si="222"/>
        <v>DUPLICATE</v>
      </c>
      <c r="W4753" s="75" t="str">
        <f t="shared" si="223"/>
        <v xml:space="preserve"> </v>
      </c>
    </row>
    <row r="4754" spans="1:23">
      <c r="A4754" s="33"/>
      <c r="B4754" s="3"/>
      <c r="C4754" s="3"/>
      <c r="D4754" s="3"/>
      <c r="E4754" s="3"/>
      <c r="F4754" s="3"/>
      <c r="G4754" s="3"/>
      <c r="H4754" s="3"/>
      <c r="I4754" s="3"/>
      <c r="J4754" s="3"/>
      <c r="K4754" s="4"/>
      <c r="L4754" s="4"/>
      <c r="M4754" s="4"/>
      <c r="N4754" s="4"/>
      <c r="O4754" s="3"/>
      <c r="P4754" s="3"/>
      <c r="Q4754" s="80">
        <f t="shared" si="224"/>
        <v>0</v>
      </c>
      <c r="T4754" s="8" t="str">
        <f>+IFERROR(VLOOKUP(B4754,$B$5:B4753,1,FALSE),"")</f>
        <v/>
      </c>
      <c r="U4754" s="8" t="str">
        <f t="shared" si="222"/>
        <v>DUPLICATE</v>
      </c>
      <c r="W4754" s="75" t="str">
        <f t="shared" si="223"/>
        <v xml:space="preserve"> </v>
      </c>
    </row>
    <row r="4755" spans="1:23">
      <c r="A4755" s="33"/>
      <c r="B4755" s="3"/>
      <c r="C4755" s="3"/>
      <c r="D4755" s="3"/>
      <c r="E4755" s="3"/>
      <c r="F4755" s="3"/>
      <c r="G4755" s="3"/>
      <c r="H4755" s="3"/>
      <c r="I4755" s="3"/>
      <c r="J4755" s="3"/>
      <c r="K4755" s="4"/>
      <c r="L4755" s="4"/>
      <c r="M4755" s="4"/>
      <c r="N4755" s="4"/>
      <c r="O4755" s="3"/>
      <c r="P4755" s="3"/>
      <c r="Q4755" s="80">
        <f t="shared" si="224"/>
        <v>0</v>
      </c>
      <c r="T4755" s="8" t="str">
        <f>+IFERROR(VLOOKUP(B4755,$B$5:B4754,1,FALSE),"")</f>
        <v/>
      </c>
      <c r="U4755" s="8" t="str">
        <f t="shared" si="222"/>
        <v>DUPLICATE</v>
      </c>
      <c r="W4755" s="75" t="str">
        <f t="shared" si="223"/>
        <v xml:space="preserve"> </v>
      </c>
    </row>
    <row r="4756" spans="1:23">
      <c r="A4756" s="33"/>
      <c r="B4756" s="3"/>
      <c r="C4756" s="3"/>
      <c r="D4756" s="3"/>
      <c r="E4756" s="3"/>
      <c r="F4756" s="3"/>
      <c r="G4756" s="3"/>
      <c r="H4756" s="3"/>
      <c r="I4756" s="3"/>
      <c r="J4756" s="3"/>
      <c r="K4756" s="4"/>
      <c r="L4756" s="4"/>
      <c r="M4756" s="4"/>
      <c r="N4756" s="4"/>
      <c r="O4756" s="3"/>
      <c r="P4756" s="3"/>
      <c r="Q4756" s="80">
        <f t="shared" si="224"/>
        <v>0</v>
      </c>
      <c r="T4756" s="8" t="str">
        <f>+IFERROR(VLOOKUP(B4756,$B$5:B4755,1,FALSE),"")</f>
        <v/>
      </c>
      <c r="U4756" s="8" t="str">
        <f t="shared" si="222"/>
        <v>DUPLICATE</v>
      </c>
      <c r="W4756" s="75" t="str">
        <f t="shared" si="223"/>
        <v xml:space="preserve"> </v>
      </c>
    </row>
    <row r="4757" spans="1:23">
      <c r="A4757" s="33"/>
      <c r="B4757" s="3"/>
      <c r="C4757" s="3"/>
      <c r="D4757" s="3"/>
      <c r="E4757" s="3"/>
      <c r="F4757" s="3"/>
      <c r="G4757" s="3"/>
      <c r="H4757" s="3"/>
      <c r="I4757" s="3"/>
      <c r="J4757" s="3"/>
      <c r="K4757" s="4"/>
      <c r="L4757" s="4"/>
      <c r="M4757" s="4"/>
      <c r="N4757" s="4"/>
      <c r="O4757" s="3"/>
      <c r="P4757" s="3"/>
      <c r="Q4757" s="80">
        <f t="shared" si="224"/>
        <v>0</v>
      </c>
      <c r="T4757" s="8" t="str">
        <f>+IFERROR(VLOOKUP(B4757,$B$5:B4756,1,FALSE),"")</f>
        <v/>
      </c>
      <c r="U4757" s="8" t="str">
        <f t="shared" si="222"/>
        <v>DUPLICATE</v>
      </c>
      <c r="W4757" s="75" t="str">
        <f t="shared" si="223"/>
        <v xml:space="preserve"> </v>
      </c>
    </row>
    <row r="4758" spans="1:23">
      <c r="A4758" s="33"/>
      <c r="B4758" s="3"/>
      <c r="C4758" s="3"/>
      <c r="D4758" s="3"/>
      <c r="E4758" s="3"/>
      <c r="F4758" s="3"/>
      <c r="G4758" s="3"/>
      <c r="H4758" s="3"/>
      <c r="I4758" s="3"/>
      <c r="J4758" s="3"/>
      <c r="K4758" s="4"/>
      <c r="L4758" s="4"/>
      <c r="M4758" s="4"/>
      <c r="N4758" s="4"/>
      <c r="O4758" s="3"/>
      <c r="P4758" s="3"/>
      <c r="Q4758" s="80">
        <f t="shared" si="224"/>
        <v>0</v>
      </c>
      <c r="T4758" s="8" t="str">
        <f>+IFERROR(VLOOKUP(B4758,$B$5:B4757,1,FALSE),"")</f>
        <v/>
      </c>
      <c r="U4758" s="8" t="str">
        <f t="shared" si="222"/>
        <v>DUPLICATE</v>
      </c>
      <c r="W4758" s="75" t="str">
        <f t="shared" si="223"/>
        <v xml:space="preserve"> </v>
      </c>
    </row>
    <row r="4759" spans="1:23">
      <c r="A4759" s="33"/>
      <c r="B4759" s="3"/>
      <c r="C4759" s="3"/>
      <c r="D4759" s="3"/>
      <c r="E4759" s="3"/>
      <c r="F4759" s="3"/>
      <c r="G4759" s="3"/>
      <c r="H4759" s="3"/>
      <c r="I4759" s="3"/>
      <c r="J4759" s="3"/>
      <c r="K4759" s="4"/>
      <c r="L4759" s="4"/>
      <c r="M4759" s="4"/>
      <c r="N4759" s="4"/>
      <c r="O4759" s="3"/>
      <c r="P4759" s="3"/>
      <c r="Q4759" s="80">
        <f t="shared" si="224"/>
        <v>0</v>
      </c>
      <c r="T4759" s="8" t="str">
        <f>+IFERROR(VLOOKUP(B4759,$B$5:B4758,1,FALSE),"")</f>
        <v/>
      </c>
      <c r="U4759" s="8" t="str">
        <f t="shared" si="222"/>
        <v>DUPLICATE</v>
      </c>
      <c r="W4759" s="75" t="str">
        <f t="shared" si="223"/>
        <v xml:space="preserve"> </v>
      </c>
    </row>
    <row r="4760" spans="1:23">
      <c r="A4760" s="33"/>
      <c r="B4760" s="3"/>
      <c r="C4760" s="3"/>
      <c r="D4760" s="3"/>
      <c r="E4760" s="3"/>
      <c r="F4760" s="3"/>
      <c r="G4760" s="3"/>
      <c r="H4760" s="3"/>
      <c r="I4760" s="3"/>
      <c r="J4760" s="3"/>
      <c r="K4760" s="4"/>
      <c r="L4760" s="4"/>
      <c r="M4760" s="4"/>
      <c r="N4760" s="4"/>
      <c r="O4760" s="3"/>
      <c r="P4760" s="3"/>
      <c r="Q4760" s="80">
        <f t="shared" si="224"/>
        <v>0</v>
      </c>
      <c r="T4760" s="8" t="str">
        <f>+IFERROR(VLOOKUP(B4760,$B$5:B4759,1,FALSE),"")</f>
        <v/>
      </c>
      <c r="U4760" s="8" t="str">
        <f t="shared" si="222"/>
        <v>DUPLICATE</v>
      </c>
      <c r="W4760" s="75" t="str">
        <f t="shared" si="223"/>
        <v xml:space="preserve"> </v>
      </c>
    </row>
    <row r="4761" spans="1:23">
      <c r="A4761" s="33"/>
      <c r="B4761" s="3"/>
      <c r="C4761" s="3"/>
      <c r="D4761" s="3"/>
      <c r="E4761" s="3"/>
      <c r="F4761" s="3"/>
      <c r="G4761" s="3"/>
      <c r="H4761" s="3"/>
      <c r="I4761" s="3"/>
      <c r="J4761" s="3"/>
      <c r="K4761" s="4"/>
      <c r="L4761" s="4"/>
      <c r="M4761" s="4"/>
      <c r="N4761" s="4"/>
      <c r="O4761" s="3"/>
      <c r="P4761" s="3"/>
      <c r="Q4761" s="80">
        <f t="shared" si="224"/>
        <v>0</v>
      </c>
      <c r="T4761" s="8" t="str">
        <f>+IFERROR(VLOOKUP(B4761,$B$5:B4760,1,FALSE),"")</f>
        <v/>
      </c>
      <c r="U4761" s="8" t="str">
        <f t="shared" si="222"/>
        <v>DUPLICATE</v>
      </c>
      <c r="W4761" s="75" t="str">
        <f t="shared" si="223"/>
        <v xml:space="preserve"> </v>
      </c>
    </row>
    <row r="4762" spans="1:23">
      <c r="A4762" s="33"/>
      <c r="B4762" s="3"/>
      <c r="C4762" s="3"/>
      <c r="D4762" s="3"/>
      <c r="E4762" s="3"/>
      <c r="F4762" s="3"/>
      <c r="G4762" s="3"/>
      <c r="H4762" s="3"/>
      <c r="I4762" s="3"/>
      <c r="J4762" s="3"/>
      <c r="K4762" s="4"/>
      <c r="L4762" s="4"/>
      <c r="M4762" s="4"/>
      <c r="N4762" s="4"/>
      <c r="O4762" s="3"/>
      <c r="P4762" s="3"/>
      <c r="Q4762" s="80">
        <f t="shared" si="224"/>
        <v>0</v>
      </c>
      <c r="T4762" s="8" t="str">
        <f>+IFERROR(VLOOKUP(B4762,$B$5:B4761,1,FALSE),"")</f>
        <v/>
      </c>
      <c r="U4762" s="8" t="str">
        <f t="shared" si="222"/>
        <v>DUPLICATE</v>
      </c>
      <c r="W4762" s="75" t="str">
        <f t="shared" si="223"/>
        <v xml:space="preserve"> </v>
      </c>
    </row>
    <row r="4763" spans="1:23">
      <c r="A4763" s="33"/>
      <c r="B4763" s="3"/>
      <c r="C4763" s="3"/>
      <c r="D4763" s="3"/>
      <c r="E4763" s="3"/>
      <c r="F4763" s="3"/>
      <c r="G4763" s="3"/>
      <c r="H4763" s="3"/>
      <c r="I4763" s="3"/>
      <c r="J4763" s="3"/>
      <c r="K4763" s="4"/>
      <c r="L4763" s="4"/>
      <c r="M4763" s="4"/>
      <c r="N4763" s="4"/>
      <c r="O4763" s="3"/>
      <c r="P4763" s="3"/>
      <c r="Q4763" s="80">
        <f t="shared" si="224"/>
        <v>0</v>
      </c>
      <c r="T4763" s="8" t="str">
        <f>+IFERROR(VLOOKUP(B4763,$B$5:B4762,1,FALSE),"")</f>
        <v/>
      </c>
      <c r="U4763" s="8" t="str">
        <f t="shared" si="222"/>
        <v>DUPLICATE</v>
      </c>
      <c r="W4763" s="75" t="str">
        <f t="shared" si="223"/>
        <v xml:space="preserve"> </v>
      </c>
    </row>
    <row r="4764" spans="1:23">
      <c r="A4764" s="33"/>
      <c r="B4764" s="3"/>
      <c r="C4764" s="3"/>
      <c r="D4764" s="3"/>
      <c r="E4764" s="3"/>
      <c r="F4764" s="3"/>
      <c r="G4764" s="3"/>
      <c r="H4764" s="3"/>
      <c r="I4764" s="3"/>
      <c r="J4764" s="3"/>
      <c r="K4764" s="4"/>
      <c r="L4764" s="4"/>
      <c r="M4764" s="4"/>
      <c r="N4764" s="4"/>
      <c r="O4764" s="3"/>
      <c r="P4764" s="3"/>
      <c r="Q4764" s="80">
        <f t="shared" si="224"/>
        <v>0</v>
      </c>
      <c r="T4764" s="8" t="str">
        <f>+IFERROR(VLOOKUP(B4764,$B$5:B4763,1,FALSE),"")</f>
        <v/>
      </c>
      <c r="U4764" s="8" t="str">
        <f t="shared" si="222"/>
        <v>DUPLICATE</v>
      </c>
      <c r="W4764" s="75" t="str">
        <f t="shared" si="223"/>
        <v xml:space="preserve"> </v>
      </c>
    </row>
    <row r="4765" spans="1:23">
      <c r="A4765" s="33"/>
      <c r="B4765" s="3"/>
      <c r="C4765" s="3"/>
      <c r="D4765" s="3"/>
      <c r="E4765" s="3"/>
      <c r="F4765" s="3"/>
      <c r="G4765" s="3"/>
      <c r="H4765" s="3"/>
      <c r="I4765" s="3"/>
      <c r="J4765" s="3"/>
      <c r="K4765" s="4"/>
      <c r="L4765" s="4"/>
      <c r="M4765" s="4"/>
      <c r="N4765" s="4"/>
      <c r="O4765" s="3"/>
      <c r="P4765" s="3"/>
      <c r="Q4765" s="80">
        <f t="shared" si="224"/>
        <v>0</v>
      </c>
      <c r="T4765" s="8" t="str">
        <f>+IFERROR(VLOOKUP(B4765,$B$5:B4764,1,FALSE),"")</f>
        <v/>
      </c>
      <c r="U4765" s="8" t="str">
        <f t="shared" si="222"/>
        <v>DUPLICATE</v>
      </c>
      <c r="W4765" s="75" t="str">
        <f t="shared" si="223"/>
        <v xml:space="preserve"> </v>
      </c>
    </row>
    <row r="4766" spans="1:23">
      <c r="A4766" s="33"/>
      <c r="B4766" s="3"/>
      <c r="C4766" s="3"/>
      <c r="D4766" s="3"/>
      <c r="E4766" s="3"/>
      <c r="F4766" s="3"/>
      <c r="G4766" s="3"/>
      <c r="H4766" s="3"/>
      <c r="I4766" s="3"/>
      <c r="J4766" s="3"/>
      <c r="K4766" s="4"/>
      <c r="L4766" s="4"/>
      <c r="M4766" s="4"/>
      <c r="N4766" s="4"/>
      <c r="O4766" s="3"/>
      <c r="P4766" s="3"/>
      <c r="Q4766" s="80">
        <f t="shared" si="224"/>
        <v>0</v>
      </c>
      <c r="T4766" s="8" t="str">
        <f>+IFERROR(VLOOKUP(B4766,$B$5:B4765,1,FALSE),"")</f>
        <v/>
      </c>
      <c r="U4766" s="8" t="str">
        <f t="shared" si="222"/>
        <v>DUPLICATE</v>
      </c>
      <c r="W4766" s="75" t="str">
        <f t="shared" si="223"/>
        <v xml:space="preserve"> </v>
      </c>
    </row>
    <row r="4767" spans="1:23">
      <c r="A4767" s="33"/>
      <c r="B4767" s="3"/>
      <c r="C4767" s="3"/>
      <c r="D4767" s="3"/>
      <c r="E4767" s="3"/>
      <c r="F4767" s="3"/>
      <c r="G4767" s="3"/>
      <c r="H4767" s="3"/>
      <c r="I4767" s="3"/>
      <c r="J4767" s="3"/>
      <c r="K4767" s="4"/>
      <c r="L4767" s="4"/>
      <c r="M4767" s="4"/>
      <c r="N4767" s="4"/>
      <c r="O4767" s="3"/>
      <c r="P4767" s="3"/>
      <c r="Q4767" s="80">
        <f t="shared" si="224"/>
        <v>0</v>
      </c>
      <c r="T4767" s="8" t="str">
        <f>+IFERROR(VLOOKUP(B4767,$B$5:B4766,1,FALSE),"")</f>
        <v/>
      </c>
      <c r="U4767" s="8" t="str">
        <f t="shared" si="222"/>
        <v>DUPLICATE</v>
      </c>
      <c r="W4767" s="75" t="str">
        <f t="shared" si="223"/>
        <v xml:space="preserve"> </v>
      </c>
    </row>
    <row r="4768" spans="1:23">
      <c r="A4768" s="33"/>
      <c r="B4768" s="3"/>
      <c r="C4768" s="3"/>
      <c r="D4768" s="3"/>
      <c r="E4768" s="3"/>
      <c r="F4768" s="3"/>
      <c r="G4768" s="3"/>
      <c r="H4768" s="3"/>
      <c r="I4768" s="3"/>
      <c r="J4768" s="3"/>
      <c r="K4768" s="4"/>
      <c r="L4768" s="4"/>
      <c r="M4768" s="4"/>
      <c r="N4768" s="4"/>
      <c r="O4768" s="3"/>
      <c r="P4768" s="3"/>
      <c r="Q4768" s="80">
        <f t="shared" si="224"/>
        <v>0</v>
      </c>
      <c r="T4768" s="8" t="str">
        <f>+IFERROR(VLOOKUP(B4768,$B$5:B4767,1,FALSE),"")</f>
        <v/>
      </c>
      <c r="U4768" s="8" t="str">
        <f t="shared" si="222"/>
        <v>DUPLICATE</v>
      </c>
      <c r="W4768" s="75" t="str">
        <f t="shared" si="223"/>
        <v xml:space="preserve"> </v>
      </c>
    </row>
    <row r="4769" spans="1:23">
      <c r="A4769" s="33"/>
      <c r="B4769" s="3"/>
      <c r="C4769" s="3"/>
      <c r="D4769" s="3"/>
      <c r="E4769" s="3"/>
      <c r="F4769" s="3"/>
      <c r="G4769" s="3"/>
      <c r="H4769" s="3"/>
      <c r="I4769" s="3"/>
      <c r="J4769" s="3"/>
      <c r="K4769" s="4"/>
      <c r="L4769" s="4"/>
      <c r="M4769" s="4"/>
      <c r="N4769" s="4"/>
      <c r="O4769" s="3"/>
      <c r="P4769" s="3"/>
      <c r="Q4769" s="80">
        <f t="shared" si="224"/>
        <v>0</v>
      </c>
      <c r="T4769" s="8" t="str">
        <f>+IFERROR(VLOOKUP(B4769,$B$5:B4768,1,FALSE),"")</f>
        <v/>
      </c>
      <c r="U4769" s="8" t="str">
        <f t="shared" si="222"/>
        <v>DUPLICATE</v>
      </c>
      <c r="W4769" s="75" t="str">
        <f t="shared" si="223"/>
        <v xml:space="preserve"> </v>
      </c>
    </row>
    <row r="4770" spans="1:23">
      <c r="A4770" s="33"/>
      <c r="B4770" s="3"/>
      <c r="C4770" s="3"/>
      <c r="D4770" s="3"/>
      <c r="E4770" s="3"/>
      <c r="F4770" s="3"/>
      <c r="G4770" s="3"/>
      <c r="H4770" s="3"/>
      <c r="I4770" s="3"/>
      <c r="J4770" s="3"/>
      <c r="K4770" s="4"/>
      <c r="L4770" s="4"/>
      <c r="M4770" s="4"/>
      <c r="N4770" s="4"/>
      <c r="O4770" s="3"/>
      <c r="P4770" s="3"/>
      <c r="Q4770" s="80">
        <f t="shared" si="224"/>
        <v>0</v>
      </c>
      <c r="T4770" s="8" t="str">
        <f>+IFERROR(VLOOKUP(B4770,$B$5:B4769,1,FALSE),"")</f>
        <v/>
      </c>
      <c r="U4770" s="8" t="str">
        <f t="shared" si="222"/>
        <v>DUPLICATE</v>
      </c>
      <c r="W4770" s="75" t="str">
        <f t="shared" si="223"/>
        <v xml:space="preserve"> </v>
      </c>
    </row>
    <row r="4771" spans="1:23">
      <c r="A4771" s="33"/>
      <c r="B4771" s="3"/>
      <c r="C4771" s="3"/>
      <c r="D4771" s="3"/>
      <c r="E4771" s="3"/>
      <c r="F4771" s="3"/>
      <c r="G4771" s="3"/>
      <c r="H4771" s="3"/>
      <c r="I4771" s="3"/>
      <c r="J4771" s="3"/>
      <c r="K4771" s="4"/>
      <c r="L4771" s="4"/>
      <c r="M4771" s="4"/>
      <c r="N4771" s="4"/>
      <c r="O4771" s="3"/>
      <c r="P4771" s="3"/>
      <c r="Q4771" s="80">
        <f t="shared" si="224"/>
        <v>0</v>
      </c>
      <c r="T4771" s="8" t="str">
        <f>+IFERROR(VLOOKUP(B4771,$B$5:B4770,1,FALSE),"")</f>
        <v/>
      </c>
      <c r="U4771" s="8" t="str">
        <f t="shared" si="222"/>
        <v>DUPLICATE</v>
      </c>
      <c r="W4771" s="75" t="str">
        <f t="shared" si="223"/>
        <v xml:space="preserve"> </v>
      </c>
    </row>
    <row r="4772" spans="1:23">
      <c r="A4772" s="33"/>
      <c r="B4772" s="3"/>
      <c r="C4772" s="3"/>
      <c r="D4772" s="3"/>
      <c r="E4772" s="3"/>
      <c r="F4772" s="3"/>
      <c r="G4772" s="3"/>
      <c r="H4772" s="3"/>
      <c r="I4772" s="3"/>
      <c r="J4772" s="3"/>
      <c r="K4772" s="4"/>
      <c r="L4772" s="4"/>
      <c r="M4772" s="4"/>
      <c r="N4772" s="4"/>
      <c r="O4772" s="3"/>
      <c r="P4772" s="3"/>
      <c r="Q4772" s="80">
        <f t="shared" si="224"/>
        <v>0</v>
      </c>
      <c r="T4772" s="8" t="str">
        <f>+IFERROR(VLOOKUP(B4772,$B$5:B4771,1,FALSE),"")</f>
        <v/>
      </c>
      <c r="U4772" s="8" t="str">
        <f t="shared" si="222"/>
        <v>DUPLICATE</v>
      </c>
      <c r="W4772" s="75" t="str">
        <f t="shared" si="223"/>
        <v xml:space="preserve"> </v>
      </c>
    </row>
    <row r="4773" spans="1:23">
      <c r="A4773" s="33"/>
      <c r="B4773" s="3"/>
      <c r="C4773" s="3"/>
      <c r="D4773" s="3"/>
      <c r="E4773" s="3"/>
      <c r="F4773" s="3"/>
      <c r="G4773" s="3"/>
      <c r="H4773" s="3"/>
      <c r="I4773" s="3"/>
      <c r="J4773" s="3"/>
      <c r="K4773" s="4"/>
      <c r="L4773" s="4"/>
      <c r="M4773" s="4"/>
      <c r="N4773" s="4"/>
      <c r="O4773" s="3"/>
      <c r="P4773" s="3"/>
      <c r="Q4773" s="80">
        <f t="shared" si="224"/>
        <v>0</v>
      </c>
      <c r="T4773" s="8" t="str">
        <f>+IFERROR(VLOOKUP(B4773,$B$5:B4772,1,FALSE),"")</f>
        <v/>
      </c>
      <c r="U4773" s="8" t="str">
        <f t="shared" si="222"/>
        <v>DUPLICATE</v>
      </c>
      <c r="W4773" s="75" t="str">
        <f t="shared" si="223"/>
        <v xml:space="preserve"> </v>
      </c>
    </row>
    <row r="4774" spans="1:23">
      <c r="A4774" s="33"/>
      <c r="B4774" s="3"/>
      <c r="C4774" s="3"/>
      <c r="D4774" s="3"/>
      <c r="E4774" s="3"/>
      <c r="F4774" s="3"/>
      <c r="G4774" s="3"/>
      <c r="H4774" s="3"/>
      <c r="I4774" s="3"/>
      <c r="J4774" s="3"/>
      <c r="K4774" s="4"/>
      <c r="L4774" s="4"/>
      <c r="M4774" s="4"/>
      <c r="N4774" s="4"/>
      <c r="O4774" s="3"/>
      <c r="P4774" s="3"/>
      <c r="Q4774" s="80">
        <f t="shared" si="224"/>
        <v>0</v>
      </c>
      <c r="T4774" s="8" t="str">
        <f>+IFERROR(VLOOKUP(B4774,$B$5:B4773,1,FALSE),"")</f>
        <v/>
      </c>
      <c r="U4774" s="8" t="str">
        <f t="shared" si="222"/>
        <v>DUPLICATE</v>
      </c>
      <c r="W4774" s="75" t="str">
        <f t="shared" si="223"/>
        <v xml:space="preserve"> </v>
      </c>
    </row>
    <row r="4775" spans="1:23">
      <c r="A4775" s="33"/>
      <c r="B4775" s="3"/>
      <c r="C4775" s="3"/>
      <c r="D4775" s="3"/>
      <c r="E4775" s="3"/>
      <c r="F4775" s="3"/>
      <c r="G4775" s="3"/>
      <c r="H4775" s="3"/>
      <c r="I4775" s="3"/>
      <c r="J4775" s="3"/>
      <c r="K4775" s="4"/>
      <c r="L4775" s="4"/>
      <c r="M4775" s="4"/>
      <c r="N4775" s="4"/>
      <c r="O4775" s="3"/>
      <c r="P4775" s="3"/>
      <c r="Q4775" s="80">
        <f t="shared" si="224"/>
        <v>0</v>
      </c>
      <c r="T4775" s="8" t="str">
        <f>+IFERROR(VLOOKUP(B4775,$B$5:B4774,1,FALSE),"")</f>
        <v/>
      </c>
      <c r="U4775" s="8" t="str">
        <f t="shared" si="222"/>
        <v>DUPLICATE</v>
      </c>
      <c r="W4775" s="75" t="str">
        <f t="shared" si="223"/>
        <v xml:space="preserve"> </v>
      </c>
    </row>
    <row r="4776" spans="1:23">
      <c r="A4776" s="33"/>
      <c r="B4776" s="3"/>
      <c r="C4776" s="3"/>
      <c r="D4776" s="3"/>
      <c r="E4776" s="3"/>
      <c r="F4776" s="3"/>
      <c r="G4776" s="3"/>
      <c r="H4776" s="3"/>
      <c r="I4776" s="3"/>
      <c r="J4776" s="3"/>
      <c r="K4776" s="4"/>
      <c r="L4776" s="4"/>
      <c r="M4776" s="4"/>
      <c r="N4776" s="4"/>
      <c r="O4776" s="3"/>
      <c r="P4776" s="3"/>
      <c r="Q4776" s="80">
        <f t="shared" si="224"/>
        <v>0</v>
      </c>
      <c r="T4776" s="8" t="str">
        <f>+IFERROR(VLOOKUP(B4776,$B$5:B4775,1,FALSE),"")</f>
        <v/>
      </c>
      <c r="U4776" s="8" t="str">
        <f t="shared" si="222"/>
        <v>DUPLICATE</v>
      </c>
      <c r="W4776" s="75" t="str">
        <f t="shared" si="223"/>
        <v xml:space="preserve"> </v>
      </c>
    </row>
    <row r="4777" spans="1:23">
      <c r="A4777" s="33"/>
      <c r="B4777" s="3"/>
      <c r="C4777" s="3"/>
      <c r="D4777" s="3"/>
      <c r="E4777" s="3"/>
      <c r="F4777" s="3"/>
      <c r="G4777" s="3"/>
      <c r="H4777" s="3"/>
      <c r="I4777" s="3"/>
      <c r="J4777" s="3"/>
      <c r="K4777" s="4"/>
      <c r="L4777" s="4"/>
      <c r="M4777" s="4"/>
      <c r="N4777" s="4"/>
      <c r="O4777" s="3"/>
      <c r="P4777" s="3"/>
      <c r="Q4777" s="80">
        <f t="shared" si="224"/>
        <v>0</v>
      </c>
      <c r="T4777" s="8" t="str">
        <f>+IFERROR(VLOOKUP(B4777,$B$5:B4776,1,FALSE),"")</f>
        <v/>
      </c>
      <c r="U4777" s="8" t="str">
        <f t="shared" si="222"/>
        <v>DUPLICATE</v>
      </c>
      <c r="W4777" s="75" t="str">
        <f t="shared" si="223"/>
        <v xml:space="preserve"> </v>
      </c>
    </row>
    <row r="4778" spans="1:23">
      <c r="A4778" s="33"/>
      <c r="B4778" s="3"/>
      <c r="C4778" s="3"/>
      <c r="D4778" s="3"/>
      <c r="E4778" s="3"/>
      <c r="F4778" s="3"/>
      <c r="G4778" s="3"/>
      <c r="H4778" s="3"/>
      <c r="I4778" s="3"/>
      <c r="J4778" s="3"/>
      <c r="K4778" s="4"/>
      <c r="L4778" s="4"/>
      <c r="M4778" s="4"/>
      <c r="N4778" s="4"/>
      <c r="O4778" s="3"/>
      <c r="P4778" s="3"/>
      <c r="Q4778" s="80">
        <f t="shared" si="224"/>
        <v>0</v>
      </c>
      <c r="T4778" s="8" t="str">
        <f>+IFERROR(VLOOKUP(B4778,$B$5:B4777,1,FALSE),"")</f>
        <v/>
      </c>
      <c r="U4778" s="8" t="str">
        <f t="shared" si="222"/>
        <v>DUPLICATE</v>
      </c>
      <c r="W4778" s="75" t="str">
        <f t="shared" si="223"/>
        <v xml:space="preserve"> </v>
      </c>
    </row>
    <row r="4779" spans="1:23">
      <c r="A4779" s="33"/>
      <c r="B4779" s="3"/>
      <c r="C4779" s="3"/>
      <c r="D4779" s="3"/>
      <c r="E4779" s="3"/>
      <c r="F4779" s="3"/>
      <c r="G4779" s="3"/>
      <c r="H4779" s="3"/>
      <c r="I4779" s="3"/>
      <c r="J4779" s="3"/>
      <c r="K4779" s="4"/>
      <c r="L4779" s="4"/>
      <c r="M4779" s="4"/>
      <c r="N4779" s="4"/>
      <c r="O4779" s="3"/>
      <c r="P4779" s="3"/>
      <c r="Q4779" s="80">
        <f t="shared" si="224"/>
        <v>0</v>
      </c>
      <c r="T4779" s="8" t="str">
        <f>+IFERROR(VLOOKUP(B4779,$B$5:B4778,1,FALSE),"")</f>
        <v/>
      </c>
      <c r="U4779" s="8" t="str">
        <f t="shared" si="222"/>
        <v>DUPLICATE</v>
      </c>
      <c r="W4779" s="75" t="str">
        <f t="shared" si="223"/>
        <v xml:space="preserve"> </v>
      </c>
    </row>
    <row r="4780" spans="1:23">
      <c r="A4780" s="33"/>
      <c r="B4780" s="3"/>
      <c r="C4780" s="3"/>
      <c r="D4780" s="3"/>
      <c r="E4780" s="3"/>
      <c r="F4780" s="3"/>
      <c r="G4780" s="3"/>
      <c r="H4780" s="3"/>
      <c r="I4780" s="3"/>
      <c r="J4780" s="3"/>
      <c r="K4780" s="4"/>
      <c r="L4780" s="4"/>
      <c r="M4780" s="4"/>
      <c r="N4780" s="4"/>
      <c r="O4780" s="3"/>
      <c r="P4780" s="3"/>
      <c r="Q4780" s="80">
        <f t="shared" si="224"/>
        <v>0</v>
      </c>
      <c r="T4780" s="8" t="str">
        <f>+IFERROR(VLOOKUP(B4780,$B$5:B4779,1,FALSE),"")</f>
        <v/>
      </c>
      <c r="U4780" s="8" t="str">
        <f t="shared" si="222"/>
        <v>DUPLICATE</v>
      </c>
      <c r="W4780" s="75" t="str">
        <f t="shared" si="223"/>
        <v xml:space="preserve"> </v>
      </c>
    </row>
    <row r="4781" spans="1:23">
      <c r="A4781" s="33"/>
      <c r="B4781" s="3"/>
      <c r="C4781" s="3"/>
      <c r="D4781" s="3"/>
      <c r="E4781" s="3"/>
      <c r="F4781" s="3"/>
      <c r="G4781" s="3"/>
      <c r="H4781" s="3"/>
      <c r="I4781" s="3"/>
      <c r="J4781" s="3"/>
      <c r="K4781" s="4"/>
      <c r="L4781" s="4"/>
      <c r="M4781" s="4"/>
      <c r="N4781" s="4"/>
      <c r="O4781" s="3"/>
      <c r="P4781" s="3"/>
      <c r="Q4781" s="80">
        <f t="shared" si="224"/>
        <v>0</v>
      </c>
      <c r="T4781" s="8" t="str">
        <f>+IFERROR(VLOOKUP(B4781,$B$5:B4780,1,FALSE),"")</f>
        <v/>
      </c>
      <c r="U4781" s="8" t="str">
        <f t="shared" si="222"/>
        <v>DUPLICATE</v>
      </c>
      <c r="W4781" s="75" t="str">
        <f t="shared" si="223"/>
        <v xml:space="preserve"> </v>
      </c>
    </row>
    <row r="4782" spans="1:23">
      <c r="A4782" s="33"/>
      <c r="B4782" s="3"/>
      <c r="C4782" s="3"/>
      <c r="D4782" s="3"/>
      <c r="E4782" s="3"/>
      <c r="F4782" s="3"/>
      <c r="G4782" s="3"/>
      <c r="H4782" s="3"/>
      <c r="I4782" s="3"/>
      <c r="J4782" s="3"/>
      <c r="K4782" s="4"/>
      <c r="L4782" s="4"/>
      <c r="M4782" s="4"/>
      <c r="N4782" s="4"/>
      <c r="O4782" s="3"/>
      <c r="P4782" s="3"/>
      <c r="Q4782" s="80">
        <f t="shared" si="224"/>
        <v>0</v>
      </c>
      <c r="T4782" s="8" t="str">
        <f>+IFERROR(VLOOKUP(B4782,$B$5:B4781,1,FALSE),"")</f>
        <v/>
      </c>
      <c r="U4782" s="8" t="str">
        <f t="shared" si="222"/>
        <v>DUPLICATE</v>
      </c>
      <c r="W4782" s="75" t="str">
        <f t="shared" si="223"/>
        <v xml:space="preserve"> </v>
      </c>
    </row>
    <row r="4783" spans="1:23">
      <c r="A4783" s="33"/>
      <c r="B4783" s="3"/>
      <c r="C4783" s="3"/>
      <c r="D4783" s="3"/>
      <c r="E4783" s="3"/>
      <c r="F4783" s="3"/>
      <c r="G4783" s="3"/>
      <c r="H4783" s="3"/>
      <c r="I4783" s="3"/>
      <c r="J4783" s="3"/>
      <c r="K4783" s="4"/>
      <c r="L4783" s="4"/>
      <c r="M4783" s="4"/>
      <c r="N4783" s="4"/>
      <c r="O4783" s="3"/>
      <c r="P4783" s="3"/>
      <c r="Q4783" s="80">
        <f t="shared" si="224"/>
        <v>0</v>
      </c>
      <c r="T4783" s="8" t="str">
        <f>+IFERROR(VLOOKUP(B4783,$B$5:B4782,1,FALSE),"")</f>
        <v/>
      </c>
      <c r="U4783" s="8" t="str">
        <f t="shared" si="222"/>
        <v>DUPLICATE</v>
      </c>
      <c r="W4783" s="75" t="str">
        <f t="shared" si="223"/>
        <v xml:space="preserve"> </v>
      </c>
    </row>
    <row r="4784" spans="1:23">
      <c r="A4784" s="33"/>
      <c r="B4784" s="3"/>
      <c r="C4784" s="3"/>
      <c r="D4784" s="3"/>
      <c r="E4784" s="3"/>
      <c r="F4784" s="3"/>
      <c r="G4784" s="3"/>
      <c r="H4784" s="3"/>
      <c r="I4784" s="3"/>
      <c r="J4784" s="3"/>
      <c r="K4784" s="4"/>
      <c r="L4784" s="4"/>
      <c r="M4784" s="4"/>
      <c r="N4784" s="4"/>
      <c r="O4784" s="3"/>
      <c r="P4784" s="3"/>
      <c r="Q4784" s="80">
        <f t="shared" si="224"/>
        <v>0</v>
      </c>
      <c r="T4784" s="8" t="str">
        <f>+IFERROR(VLOOKUP(B4784,$B$5:B4783,1,FALSE),"")</f>
        <v/>
      </c>
      <c r="U4784" s="8" t="str">
        <f t="shared" si="222"/>
        <v>DUPLICATE</v>
      </c>
      <c r="W4784" s="75" t="str">
        <f t="shared" si="223"/>
        <v xml:space="preserve"> </v>
      </c>
    </row>
    <row r="4785" spans="1:23">
      <c r="A4785" s="33"/>
      <c r="B4785" s="3"/>
      <c r="C4785" s="3"/>
      <c r="D4785" s="3"/>
      <c r="E4785" s="3"/>
      <c r="F4785" s="3"/>
      <c r="G4785" s="3"/>
      <c r="H4785" s="3"/>
      <c r="I4785" s="3"/>
      <c r="J4785" s="3"/>
      <c r="K4785" s="4"/>
      <c r="L4785" s="4"/>
      <c r="M4785" s="4"/>
      <c r="N4785" s="4"/>
      <c r="O4785" s="3"/>
      <c r="P4785" s="3"/>
      <c r="Q4785" s="80">
        <f t="shared" si="224"/>
        <v>0</v>
      </c>
      <c r="T4785" s="8" t="str">
        <f>+IFERROR(VLOOKUP(B4785,$B$5:B4784,1,FALSE),"")</f>
        <v/>
      </c>
      <c r="U4785" s="8" t="str">
        <f t="shared" si="222"/>
        <v>DUPLICATE</v>
      </c>
      <c r="W4785" s="75" t="str">
        <f t="shared" si="223"/>
        <v xml:space="preserve"> </v>
      </c>
    </row>
    <row r="4786" spans="1:23">
      <c r="A4786" s="33"/>
      <c r="B4786" s="3"/>
      <c r="C4786" s="3"/>
      <c r="D4786" s="3"/>
      <c r="E4786" s="3"/>
      <c r="F4786" s="3"/>
      <c r="G4786" s="3"/>
      <c r="H4786" s="3"/>
      <c r="I4786" s="3"/>
      <c r="J4786" s="3"/>
      <c r="K4786" s="4"/>
      <c r="L4786" s="4"/>
      <c r="M4786" s="4"/>
      <c r="N4786" s="4"/>
      <c r="O4786" s="3"/>
      <c r="P4786" s="3"/>
      <c r="Q4786" s="80">
        <f t="shared" si="224"/>
        <v>0</v>
      </c>
      <c r="T4786" s="8" t="str">
        <f>+IFERROR(VLOOKUP(B4786,$B$5:B4785,1,FALSE),"")</f>
        <v/>
      </c>
      <c r="U4786" s="8" t="str">
        <f t="shared" si="222"/>
        <v>DUPLICATE</v>
      </c>
      <c r="W4786" s="75" t="str">
        <f t="shared" si="223"/>
        <v xml:space="preserve"> </v>
      </c>
    </row>
    <row r="4787" spans="1:23">
      <c r="A4787" s="33"/>
      <c r="B4787" s="3"/>
      <c r="C4787" s="3"/>
      <c r="D4787" s="3"/>
      <c r="E4787" s="3"/>
      <c r="F4787" s="3"/>
      <c r="G4787" s="3"/>
      <c r="H4787" s="3"/>
      <c r="I4787" s="3"/>
      <c r="J4787" s="3"/>
      <c r="K4787" s="4"/>
      <c r="L4787" s="4"/>
      <c r="M4787" s="4"/>
      <c r="N4787" s="4"/>
      <c r="O4787" s="3"/>
      <c r="P4787" s="3"/>
      <c r="Q4787" s="80">
        <f t="shared" si="224"/>
        <v>0</v>
      </c>
      <c r="T4787" s="8" t="str">
        <f>+IFERROR(VLOOKUP(B4787,$B$5:B4786,1,FALSE),"")</f>
        <v/>
      </c>
      <c r="U4787" s="8" t="str">
        <f t="shared" si="222"/>
        <v>DUPLICATE</v>
      </c>
      <c r="W4787" s="75" t="str">
        <f t="shared" si="223"/>
        <v xml:space="preserve"> </v>
      </c>
    </row>
    <row r="4788" spans="1:23">
      <c r="A4788" s="33"/>
      <c r="B4788" s="3"/>
      <c r="C4788" s="3"/>
      <c r="D4788" s="3"/>
      <c r="E4788" s="3"/>
      <c r="F4788" s="3"/>
      <c r="G4788" s="3"/>
      <c r="H4788" s="3"/>
      <c r="I4788" s="3"/>
      <c r="J4788" s="3"/>
      <c r="K4788" s="4"/>
      <c r="L4788" s="4"/>
      <c r="M4788" s="4"/>
      <c r="N4788" s="4"/>
      <c r="O4788" s="3"/>
      <c r="P4788" s="3"/>
      <c r="Q4788" s="80">
        <f t="shared" si="224"/>
        <v>0</v>
      </c>
      <c r="T4788" s="8" t="str">
        <f>+IFERROR(VLOOKUP(B4788,$B$5:B4787,1,FALSE),"")</f>
        <v/>
      </c>
      <c r="U4788" s="8" t="str">
        <f t="shared" si="222"/>
        <v>DUPLICATE</v>
      </c>
      <c r="W4788" s="75" t="str">
        <f t="shared" si="223"/>
        <v xml:space="preserve"> </v>
      </c>
    </row>
    <row r="4789" spans="1:23">
      <c r="A4789" s="33"/>
      <c r="B4789" s="3"/>
      <c r="C4789" s="3"/>
      <c r="D4789" s="3"/>
      <c r="E4789" s="3"/>
      <c r="F4789" s="3"/>
      <c r="G4789" s="3"/>
      <c r="H4789" s="3"/>
      <c r="I4789" s="3"/>
      <c r="J4789" s="3"/>
      <c r="K4789" s="4"/>
      <c r="L4789" s="4"/>
      <c r="M4789" s="4"/>
      <c r="N4789" s="4"/>
      <c r="O4789" s="3"/>
      <c r="P4789" s="3"/>
      <c r="Q4789" s="80">
        <f t="shared" si="224"/>
        <v>0</v>
      </c>
      <c r="T4789" s="8" t="str">
        <f>+IFERROR(VLOOKUP(B4789,$B$5:B4788,1,FALSE),"")</f>
        <v/>
      </c>
      <c r="U4789" s="8" t="str">
        <f t="shared" si="222"/>
        <v>DUPLICATE</v>
      </c>
      <c r="W4789" s="75" t="str">
        <f t="shared" si="223"/>
        <v xml:space="preserve"> </v>
      </c>
    </row>
    <row r="4790" spans="1:23">
      <c r="A4790" s="33"/>
      <c r="B4790" s="3"/>
      <c r="C4790" s="3"/>
      <c r="D4790" s="3"/>
      <c r="E4790" s="3"/>
      <c r="F4790" s="3"/>
      <c r="G4790" s="3"/>
      <c r="H4790" s="3"/>
      <c r="I4790" s="3"/>
      <c r="J4790" s="3"/>
      <c r="K4790" s="4"/>
      <c r="L4790" s="4"/>
      <c r="M4790" s="4"/>
      <c r="N4790" s="4"/>
      <c r="O4790" s="3"/>
      <c r="P4790" s="3"/>
      <c r="Q4790" s="80">
        <f t="shared" si="224"/>
        <v>0</v>
      </c>
      <c r="T4790" s="8" t="str">
        <f>+IFERROR(VLOOKUP(B4790,$B$5:B4789,1,FALSE),"")</f>
        <v/>
      </c>
      <c r="U4790" s="8" t="str">
        <f t="shared" si="222"/>
        <v>DUPLICATE</v>
      </c>
      <c r="W4790" s="75" t="str">
        <f t="shared" si="223"/>
        <v xml:space="preserve"> </v>
      </c>
    </row>
    <row r="4791" spans="1:23">
      <c r="A4791" s="33"/>
      <c r="B4791" s="3"/>
      <c r="C4791" s="3"/>
      <c r="D4791" s="3"/>
      <c r="E4791" s="3"/>
      <c r="F4791" s="3"/>
      <c r="G4791" s="3"/>
      <c r="H4791" s="3"/>
      <c r="I4791" s="3"/>
      <c r="J4791" s="3"/>
      <c r="K4791" s="4"/>
      <c r="L4791" s="4"/>
      <c r="M4791" s="4"/>
      <c r="N4791" s="4"/>
      <c r="O4791" s="3"/>
      <c r="P4791" s="3"/>
      <c r="Q4791" s="80">
        <f t="shared" si="224"/>
        <v>0</v>
      </c>
      <c r="T4791" s="8" t="str">
        <f>+IFERROR(VLOOKUP(B4791,$B$5:B4790,1,FALSE),"")</f>
        <v/>
      </c>
      <c r="U4791" s="8" t="str">
        <f t="shared" si="222"/>
        <v>DUPLICATE</v>
      </c>
      <c r="W4791" s="75" t="str">
        <f t="shared" si="223"/>
        <v xml:space="preserve"> </v>
      </c>
    </row>
    <row r="4792" spans="1:23">
      <c r="A4792" s="33"/>
      <c r="B4792" s="3"/>
      <c r="C4792" s="3"/>
      <c r="D4792" s="3"/>
      <c r="E4792" s="3"/>
      <c r="F4792" s="3"/>
      <c r="G4792" s="3"/>
      <c r="H4792" s="3"/>
      <c r="I4792" s="3"/>
      <c r="J4792" s="3"/>
      <c r="K4792" s="4"/>
      <c r="L4792" s="4"/>
      <c r="M4792" s="4"/>
      <c r="N4792" s="4"/>
      <c r="O4792" s="3"/>
      <c r="P4792" s="3"/>
      <c r="Q4792" s="80">
        <f t="shared" si="224"/>
        <v>0</v>
      </c>
      <c r="T4792" s="8" t="str">
        <f>+IFERROR(VLOOKUP(B4792,$B$5:B4791,1,FALSE),"")</f>
        <v/>
      </c>
      <c r="U4792" s="8" t="str">
        <f t="shared" si="222"/>
        <v>DUPLICATE</v>
      </c>
      <c r="W4792" s="75" t="str">
        <f t="shared" si="223"/>
        <v xml:space="preserve"> </v>
      </c>
    </row>
    <row r="4793" spans="1:23">
      <c r="A4793" s="33"/>
      <c r="B4793" s="3"/>
      <c r="C4793" s="3"/>
      <c r="D4793" s="3"/>
      <c r="E4793" s="3"/>
      <c r="F4793" s="3"/>
      <c r="G4793" s="3"/>
      <c r="H4793" s="3"/>
      <c r="I4793" s="3"/>
      <c r="J4793" s="3"/>
      <c r="K4793" s="4"/>
      <c r="L4793" s="4"/>
      <c r="M4793" s="4"/>
      <c r="N4793" s="4"/>
      <c r="O4793" s="3"/>
      <c r="P4793" s="3"/>
      <c r="Q4793" s="80">
        <f t="shared" si="224"/>
        <v>0</v>
      </c>
      <c r="T4793" s="8" t="str">
        <f>+IFERROR(VLOOKUP(B4793,$B$5:B4792,1,FALSE),"")</f>
        <v/>
      </c>
      <c r="U4793" s="8" t="str">
        <f t="shared" si="222"/>
        <v>DUPLICATE</v>
      </c>
      <c r="W4793" s="75" t="str">
        <f t="shared" si="223"/>
        <v xml:space="preserve"> </v>
      </c>
    </row>
    <row r="4794" spans="1:23">
      <c r="A4794" s="33"/>
      <c r="B4794" s="3"/>
      <c r="C4794" s="3"/>
      <c r="D4794" s="3"/>
      <c r="E4794" s="3"/>
      <c r="F4794" s="3"/>
      <c r="G4794" s="3"/>
      <c r="H4794" s="3"/>
      <c r="I4794" s="3"/>
      <c r="J4794" s="3"/>
      <c r="K4794" s="4"/>
      <c r="L4794" s="4"/>
      <c r="M4794" s="4"/>
      <c r="N4794" s="4"/>
      <c r="O4794" s="3"/>
      <c r="P4794" s="3"/>
      <c r="Q4794" s="80">
        <f t="shared" si="224"/>
        <v>0</v>
      </c>
      <c r="T4794" s="8" t="str">
        <f>+IFERROR(VLOOKUP(B4794,$B$5:B4793,1,FALSE),"")</f>
        <v/>
      </c>
      <c r="U4794" s="8" t="str">
        <f t="shared" si="222"/>
        <v>DUPLICATE</v>
      </c>
      <c r="W4794" s="75" t="str">
        <f t="shared" si="223"/>
        <v xml:space="preserve"> </v>
      </c>
    </row>
    <row r="4795" spans="1:23">
      <c r="A4795" s="33"/>
      <c r="B4795" s="3"/>
      <c r="C4795" s="3"/>
      <c r="D4795" s="3"/>
      <c r="E4795" s="3"/>
      <c r="F4795" s="3"/>
      <c r="G4795" s="3"/>
      <c r="H4795" s="3"/>
      <c r="I4795" s="3"/>
      <c r="J4795" s="3"/>
      <c r="K4795" s="4"/>
      <c r="L4795" s="4"/>
      <c r="M4795" s="4"/>
      <c r="N4795" s="4"/>
      <c r="O4795" s="3"/>
      <c r="P4795" s="3"/>
      <c r="Q4795" s="80">
        <f t="shared" si="224"/>
        <v>0</v>
      </c>
      <c r="T4795" s="8" t="str">
        <f>+IFERROR(VLOOKUP(B4795,$B$5:B4794,1,FALSE),"")</f>
        <v/>
      </c>
      <c r="U4795" s="8" t="str">
        <f t="shared" si="222"/>
        <v>DUPLICATE</v>
      </c>
      <c r="W4795" s="75" t="str">
        <f t="shared" si="223"/>
        <v xml:space="preserve"> </v>
      </c>
    </row>
    <row r="4796" spans="1:23">
      <c r="A4796" s="33"/>
      <c r="B4796" s="3"/>
      <c r="C4796" s="3"/>
      <c r="D4796" s="3"/>
      <c r="E4796" s="3"/>
      <c r="F4796" s="3"/>
      <c r="G4796" s="3"/>
      <c r="H4796" s="3"/>
      <c r="I4796" s="3"/>
      <c r="J4796" s="3"/>
      <c r="K4796" s="4"/>
      <c r="L4796" s="4"/>
      <c r="M4796" s="4"/>
      <c r="N4796" s="4"/>
      <c r="O4796" s="3"/>
      <c r="P4796" s="3"/>
      <c r="Q4796" s="80">
        <f t="shared" si="224"/>
        <v>0</v>
      </c>
      <c r="T4796" s="8" t="str">
        <f>+IFERROR(VLOOKUP(B4796,$B$5:B4795,1,FALSE),"")</f>
        <v/>
      </c>
      <c r="U4796" s="8" t="str">
        <f t="shared" si="222"/>
        <v>DUPLICATE</v>
      </c>
      <c r="W4796" s="75" t="str">
        <f t="shared" si="223"/>
        <v xml:space="preserve"> </v>
      </c>
    </row>
    <row r="4797" spans="1:23">
      <c r="A4797" s="33"/>
      <c r="B4797" s="3"/>
      <c r="C4797" s="3"/>
      <c r="D4797" s="3"/>
      <c r="E4797" s="3"/>
      <c r="F4797" s="3"/>
      <c r="G4797" s="3"/>
      <c r="H4797" s="3"/>
      <c r="I4797" s="3"/>
      <c r="J4797" s="3"/>
      <c r="K4797" s="4"/>
      <c r="L4797" s="4"/>
      <c r="M4797" s="4"/>
      <c r="N4797" s="4"/>
      <c r="O4797" s="3"/>
      <c r="P4797" s="3"/>
      <c r="Q4797" s="80">
        <f t="shared" si="224"/>
        <v>0</v>
      </c>
      <c r="T4797" s="8" t="str">
        <f>+IFERROR(VLOOKUP(B4797,$B$5:B4796,1,FALSE),"")</f>
        <v/>
      </c>
      <c r="U4797" s="8" t="str">
        <f t="shared" si="222"/>
        <v>DUPLICATE</v>
      </c>
      <c r="W4797" s="75" t="str">
        <f t="shared" si="223"/>
        <v xml:space="preserve"> </v>
      </c>
    </row>
    <row r="4798" spans="1:23">
      <c r="A4798" s="33"/>
      <c r="B4798" s="3"/>
      <c r="C4798" s="3"/>
      <c r="D4798" s="3"/>
      <c r="E4798" s="3"/>
      <c r="F4798" s="3"/>
      <c r="G4798" s="3"/>
      <c r="H4798" s="3"/>
      <c r="I4798" s="3"/>
      <c r="J4798" s="3"/>
      <c r="K4798" s="4"/>
      <c r="L4798" s="4"/>
      <c r="M4798" s="4"/>
      <c r="N4798" s="4"/>
      <c r="O4798" s="3"/>
      <c r="P4798" s="3"/>
      <c r="Q4798" s="80">
        <f t="shared" si="224"/>
        <v>0</v>
      </c>
      <c r="T4798" s="8" t="str">
        <f>+IFERROR(VLOOKUP(B4798,$B$5:B4797,1,FALSE),"")</f>
        <v/>
      </c>
      <c r="U4798" s="8" t="str">
        <f t="shared" si="222"/>
        <v>DUPLICATE</v>
      </c>
      <c r="W4798" s="75" t="str">
        <f t="shared" si="223"/>
        <v xml:space="preserve"> </v>
      </c>
    </row>
    <row r="4799" spans="1:23">
      <c r="A4799" s="33"/>
      <c r="B4799" s="3"/>
      <c r="C4799" s="3"/>
      <c r="D4799" s="3"/>
      <c r="E4799" s="3"/>
      <c r="F4799" s="3"/>
      <c r="G4799" s="3"/>
      <c r="H4799" s="3"/>
      <c r="I4799" s="3"/>
      <c r="J4799" s="3"/>
      <c r="K4799" s="4"/>
      <c r="L4799" s="4"/>
      <c r="M4799" s="4"/>
      <c r="N4799" s="4"/>
      <c r="O4799" s="3"/>
      <c r="P4799" s="3"/>
      <c r="Q4799" s="80">
        <f t="shared" si="224"/>
        <v>0</v>
      </c>
      <c r="T4799" s="8" t="str">
        <f>+IFERROR(VLOOKUP(B4799,$B$5:B4798,1,FALSE),"")</f>
        <v/>
      </c>
      <c r="U4799" s="8" t="str">
        <f t="shared" si="222"/>
        <v>DUPLICATE</v>
      </c>
      <c r="W4799" s="75" t="str">
        <f t="shared" si="223"/>
        <v xml:space="preserve"> </v>
      </c>
    </row>
    <row r="4800" spans="1:23">
      <c r="A4800" s="33"/>
      <c r="B4800" s="3"/>
      <c r="C4800" s="3"/>
      <c r="D4800" s="3"/>
      <c r="E4800" s="3"/>
      <c r="F4800" s="3"/>
      <c r="G4800" s="3"/>
      <c r="H4800" s="3"/>
      <c r="I4800" s="3"/>
      <c r="J4800" s="3"/>
      <c r="K4800" s="4"/>
      <c r="L4800" s="4"/>
      <c r="M4800" s="4"/>
      <c r="N4800" s="4"/>
      <c r="O4800" s="3"/>
      <c r="P4800" s="3"/>
      <c r="Q4800" s="80">
        <f t="shared" si="224"/>
        <v>0</v>
      </c>
      <c r="T4800" s="8" t="str">
        <f>+IFERROR(VLOOKUP(B4800,$B$5:B4799,1,FALSE),"")</f>
        <v/>
      </c>
      <c r="U4800" s="8" t="str">
        <f t="shared" si="222"/>
        <v>DUPLICATE</v>
      </c>
      <c r="W4800" s="75" t="str">
        <f t="shared" si="223"/>
        <v xml:space="preserve"> </v>
      </c>
    </row>
    <row r="4801" spans="1:23">
      <c r="A4801" s="33"/>
      <c r="B4801" s="3"/>
      <c r="C4801" s="3"/>
      <c r="D4801" s="3"/>
      <c r="E4801" s="3"/>
      <c r="F4801" s="3"/>
      <c r="G4801" s="3"/>
      <c r="H4801" s="3"/>
      <c r="I4801" s="3"/>
      <c r="J4801" s="3"/>
      <c r="K4801" s="4"/>
      <c r="L4801" s="4"/>
      <c r="M4801" s="4"/>
      <c r="N4801" s="4"/>
      <c r="O4801" s="3"/>
      <c r="P4801" s="3"/>
      <c r="Q4801" s="80">
        <f t="shared" si="224"/>
        <v>0</v>
      </c>
      <c r="T4801" s="8" t="str">
        <f>+IFERROR(VLOOKUP(B4801,$B$5:B4800,1,FALSE),"")</f>
        <v/>
      </c>
      <c r="U4801" s="8" t="str">
        <f t="shared" si="222"/>
        <v>DUPLICATE</v>
      </c>
      <c r="W4801" s="75" t="str">
        <f t="shared" si="223"/>
        <v xml:space="preserve"> </v>
      </c>
    </row>
    <row r="4802" spans="1:23">
      <c r="A4802" s="33"/>
      <c r="B4802" s="3"/>
      <c r="C4802" s="3"/>
      <c r="D4802" s="3"/>
      <c r="E4802" s="3"/>
      <c r="F4802" s="3"/>
      <c r="G4802" s="3"/>
      <c r="H4802" s="3"/>
      <c r="I4802" s="3"/>
      <c r="J4802" s="3"/>
      <c r="K4802" s="4"/>
      <c r="L4802" s="4"/>
      <c r="M4802" s="4"/>
      <c r="N4802" s="4"/>
      <c r="O4802" s="3"/>
      <c r="P4802" s="3"/>
      <c r="Q4802" s="80">
        <f t="shared" si="224"/>
        <v>0</v>
      </c>
      <c r="T4802" s="8" t="str">
        <f>+IFERROR(VLOOKUP(B4802,$B$5:B4801,1,FALSE),"")</f>
        <v/>
      </c>
      <c r="U4802" s="8" t="str">
        <f t="shared" si="222"/>
        <v>DUPLICATE</v>
      </c>
      <c r="W4802" s="75" t="str">
        <f t="shared" si="223"/>
        <v xml:space="preserve"> </v>
      </c>
    </row>
    <row r="4803" spans="1:23">
      <c r="A4803" s="33"/>
      <c r="B4803" s="3"/>
      <c r="C4803" s="3"/>
      <c r="D4803" s="3"/>
      <c r="E4803" s="3"/>
      <c r="F4803" s="3"/>
      <c r="G4803" s="3"/>
      <c r="H4803" s="3"/>
      <c r="I4803" s="3"/>
      <c r="J4803" s="3"/>
      <c r="K4803" s="4"/>
      <c r="L4803" s="4"/>
      <c r="M4803" s="4"/>
      <c r="N4803" s="4"/>
      <c r="O4803" s="3"/>
      <c r="P4803" s="3"/>
      <c r="Q4803" s="80">
        <f t="shared" si="224"/>
        <v>0</v>
      </c>
      <c r="T4803" s="8" t="str">
        <f>+IFERROR(VLOOKUP(B4803,$B$5:B4802,1,FALSE),"")</f>
        <v/>
      </c>
      <c r="U4803" s="8" t="str">
        <f t="shared" si="222"/>
        <v>DUPLICATE</v>
      </c>
      <c r="W4803" s="75" t="str">
        <f t="shared" si="223"/>
        <v xml:space="preserve"> </v>
      </c>
    </row>
    <row r="4804" spans="1:23">
      <c r="A4804" s="33"/>
      <c r="B4804" s="3"/>
      <c r="C4804" s="3"/>
      <c r="D4804" s="3"/>
      <c r="E4804" s="3"/>
      <c r="F4804" s="3"/>
      <c r="G4804" s="3"/>
      <c r="H4804" s="3"/>
      <c r="I4804" s="3"/>
      <c r="J4804" s="3"/>
      <c r="K4804" s="4"/>
      <c r="L4804" s="4"/>
      <c r="M4804" s="4"/>
      <c r="N4804" s="4"/>
      <c r="O4804" s="3"/>
      <c r="P4804" s="3"/>
      <c r="Q4804" s="80">
        <f t="shared" si="224"/>
        <v>0</v>
      </c>
      <c r="T4804" s="8" t="str">
        <f>+IFERROR(VLOOKUP(B4804,$B$5:B4803,1,FALSE),"")</f>
        <v/>
      </c>
      <c r="U4804" s="8" t="str">
        <f t="shared" si="222"/>
        <v>DUPLICATE</v>
      </c>
      <c r="W4804" s="75" t="str">
        <f t="shared" si="223"/>
        <v xml:space="preserve"> </v>
      </c>
    </row>
    <row r="4805" spans="1:23">
      <c r="A4805" s="33"/>
      <c r="B4805" s="3"/>
      <c r="C4805" s="3"/>
      <c r="D4805" s="3"/>
      <c r="E4805" s="3"/>
      <c r="F4805" s="3"/>
      <c r="G4805" s="3"/>
      <c r="H4805" s="3"/>
      <c r="I4805" s="3"/>
      <c r="J4805" s="3"/>
      <c r="K4805" s="4"/>
      <c r="L4805" s="4"/>
      <c r="M4805" s="4"/>
      <c r="N4805" s="4"/>
      <c r="O4805" s="3"/>
      <c r="P4805" s="3"/>
      <c r="Q4805" s="80">
        <f t="shared" si="224"/>
        <v>0</v>
      </c>
      <c r="T4805" s="8" t="str">
        <f>+IFERROR(VLOOKUP(B4805,$B$5:B4804,1,FALSE),"")</f>
        <v/>
      </c>
      <c r="U4805" s="8" t="str">
        <f t="shared" ref="U4805:U4868" si="225">+IF(EXACT(T4805,B4805),"DUPLICATE","ORIGINAL")</f>
        <v>DUPLICATE</v>
      </c>
      <c r="W4805" s="75" t="str">
        <f t="shared" ref="W4805:W4868" si="226">CONCATENATE(B4805," ",A4805)</f>
        <v xml:space="preserve"> </v>
      </c>
    </row>
    <row r="4806" spans="1:23">
      <c r="A4806" s="33"/>
      <c r="B4806" s="3"/>
      <c r="C4806" s="3"/>
      <c r="D4806" s="3"/>
      <c r="E4806" s="3"/>
      <c r="F4806" s="3"/>
      <c r="G4806" s="3"/>
      <c r="H4806" s="3"/>
      <c r="I4806" s="3"/>
      <c r="J4806" s="3"/>
      <c r="K4806" s="4"/>
      <c r="L4806" s="4"/>
      <c r="M4806" s="4"/>
      <c r="N4806" s="4"/>
      <c r="O4806" s="3"/>
      <c r="P4806" s="3"/>
      <c r="Q4806" s="80">
        <f t="shared" ref="Q4806:Q4869" si="227">L4806+M4806+N4806</f>
        <v>0</v>
      </c>
      <c r="T4806" s="8" t="str">
        <f>+IFERROR(VLOOKUP(B4806,$B$5:B4805,1,FALSE),"")</f>
        <v/>
      </c>
      <c r="U4806" s="8" t="str">
        <f t="shared" si="225"/>
        <v>DUPLICATE</v>
      </c>
      <c r="W4806" s="75" t="str">
        <f t="shared" si="226"/>
        <v xml:space="preserve"> </v>
      </c>
    </row>
    <row r="4807" spans="1:23">
      <c r="A4807" s="33"/>
      <c r="B4807" s="3"/>
      <c r="C4807" s="3"/>
      <c r="D4807" s="3"/>
      <c r="E4807" s="3"/>
      <c r="F4807" s="3"/>
      <c r="G4807" s="3"/>
      <c r="H4807" s="3"/>
      <c r="I4807" s="3"/>
      <c r="J4807" s="3"/>
      <c r="K4807" s="4"/>
      <c r="L4807" s="4"/>
      <c r="M4807" s="4"/>
      <c r="N4807" s="4"/>
      <c r="O4807" s="3"/>
      <c r="P4807" s="3"/>
      <c r="Q4807" s="80">
        <f t="shared" si="227"/>
        <v>0</v>
      </c>
      <c r="T4807" s="8" t="str">
        <f>+IFERROR(VLOOKUP(B4807,$B$5:B4806,1,FALSE),"")</f>
        <v/>
      </c>
      <c r="U4807" s="8" t="str">
        <f t="shared" si="225"/>
        <v>DUPLICATE</v>
      </c>
      <c r="W4807" s="75" t="str">
        <f t="shared" si="226"/>
        <v xml:space="preserve"> </v>
      </c>
    </row>
    <row r="4808" spans="1:23">
      <c r="A4808" s="33"/>
      <c r="B4808" s="3"/>
      <c r="C4808" s="3"/>
      <c r="D4808" s="3"/>
      <c r="E4808" s="3"/>
      <c r="F4808" s="3"/>
      <c r="G4808" s="3"/>
      <c r="H4808" s="3"/>
      <c r="I4808" s="3"/>
      <c r="J4808" s="3"/>
      <c r="K4808" s="4"/>
      <c r="L4808" s="4"/>
      <c r="M4808" s="4"/>
      <c r="N4808" s="4"/>
      <c r="O4808" s="3"/>
      <c r="P4808" s="3"/>
      <c r="Q4808" s="80">
        <f t="shared" si="227"/>
        <v>0</v>
      </c>
      <c r="T4808" s="8" t="str">
        <f>+IFERROR(VLOOKUP(B4808,$B$5:B4807,1,FALSE),"")</f>
        <v/>
      </c>
      <c r="U4808" s="8" t="str">
        <f t="shared" si="225"/>
        <v>DUPLICATE</v>
      </c>
      <c r="W4808" s="75" t="str">
        <f t="shared" si="226"/>
        <v xml:space="preserve"> </v>
      </c>
    </row>
    <row r="4809" spans="1:23">
      <c r="A4809" s="33"/>
      <c r="B4809" s="3"/>
      <c r="C4809" s="3"/>
      <c r="D4809" s="3"/>
      <c r="E4809" s="3"/>
      <c r="F4809" s="3"/>
      <c r="G4809" s="3"/>
      <c r="H4809" s="3"/>
      <c r="I4809" s="3"/>
      <c r="J4809" s="3"/>
      <c r="K4809" s="4"/>
      <c r="L4809" s="4"/>
      <c r="M4809" s="4"/>
      <c r="N4809" s="4"/>
      <c r="O4809" s="3"/>
      <c r="P4809" s="3"/>
      <c r="Q4809" s="80">
        <f t="shared" si="227"/>
        <v>0</v>
      </c>
      <c r="T4809" s="8" t="str">
        <f>+IFERROR(VLOOKUP(B4809,$B$5:B4808,1,FALSE),"")</f>
        <v/>
      </c>
      <c r="U4809" s="8" t="str">
        <f t="shared" si="225"/>
        <v>DUPLICATE</v>
      </c>
      <c r="W4809" s="75" t="str">
        <f t="shared" si="226"/>
        <v xml:space="preserve"> </v>
      </c>
    </row>
    <row r="4810" spans="1:23">
      <c r="A4810" s="33"/>
      <c r="B4810" s="3"/>
      <c r="C4810" s="3"/>
      <c r="D4810" s="3"/>
      <c r="E4810" s="3"/>
      <c r="F4810" s="3"/>
      <c r="G4810" s="3"/>
      <c r="H4810" s="3"/>
      <c r="I4810" s="3"/>
      <c r="J4810" s="3"/>
      <c r="K4810" s="4"/>
      <c r="L4810" s="4"/>
      <c r="M4810" s="4"/>
      <c r="N4810" s="4"/>
      <c r="O4810" s="3"/>
      <c r="P4810" s="3"/>
      <c r="Q4810" s="80">
        <f t="shared" si="227"/>
        <v>0</v>
      </c>
      <c r="T4810" s="8" t="str">
        <f>+IFERROR(VLOOKUP(B4810,$B$5:B4809,1,FALSE),"")</f>
        <v/>
      </c>
      <c r="U4810" s="8" t="str">
        <f t="shared" si="225"/>
        <v>DUPLICATE</v>
      </c>
      <c r="W4810" s="75" t="str">
        <f t="shared" si="226"/>
        <v xml:space="preserve"> </v>
      </c>
    </row>
    <row r="4811" spans="1:23">
      <c r="A4811" s="33"/>
      <c r="B4811" s="3"/>
      <c r="C4811" s="3"/>
      <c r="D4811" s="3"/>
      <c r="E4811" s="3"/>
      <c r="F4811" s="3"/>
      <c r="G4811" s="3"/>
      <c r="H4811" s="3"/>
      <c r="I4811" s="3"/>
      <c r="J4811" s="3"/>
      <c r="K4811" s="4"/>
      <c r="L4811" s="4"/>
      <c r="M4811" s="4"/>
      <c r="N4811" s="4"/>
      <c r="O4811" s="3"/>
      <c r="P4811" s="3"/>
      <c r="Q4811" s="80">
        <f t="shared" si="227"/>
        <v>0</v>
      </c>
      <c r="T4811" s="8" t="str">
        <f>+IFERROR(VLOOKUP(B4811,$B$5:B4810,1,FALSE),"")</f>
        <v/>
      </c>
      <c r="U4811" s="8" t="str">
        <f t="shared" si="225"/>
        <v>DUPLICATE</v>
      </c>
      <c r="W4811" s="75" t="str">
        <f t="shared" si="226"/>
        <v xml:space="preserve"> </v>
      </c>
    </row>
    <row r="4812" spans="1:23">
      <c r="A4812" s="33"/>
      <c r="B4812" s="3"/>
      <c r="C4812" s="3"/>
      <c r="D4812" s="3"/>
      <c r="E4812" s="3"/>
      <c r="F4812" s="3"/>
      <c r="G4812" s="3"/>
      <c r="H4812" s="3"/>
      <c r="I4812" s="3"/>
      <c r="J4812" s="3"/>
      <c r="K4812" s="4"/>
      <c r="L4812" s="4"/>
      <c r="M4812" s="4"/>
      <c r="N4812" s="4"/>
      <c r="O4812" s="3"/>
      <c r="P4812" s="3"/>
      <c r="Q4812" s="80">
        <f t="shared" si="227"/>
        <v>0</v>
      </c>
      <c r="T4812" s="8" t="str">
        <f>+IFERROR(VLOOKUP(B4812,$B$5:B4811,1,FALSE),"")</f>
        <v/>
      </c>
      <c r="U4812" s="8" t="str">
        <f t="shared" si="225"/>
        <v>DUPLICATE</v>
      </c>
      <c r="W4812" s="75" t="str">
        <f t="shared" si="226"/>
        <v xml:space="preserve"> </v>
      </c>
    </row>
    <row r="4813" spans="1:23">
      <c r="A4813" s="33"/>
      <c r="B4813" s="3"/>
      <c r="C4813" s="3"/>
      <c r="D4813" s="3"/>
      <c r="E4813" s="3"/>
      <c r="F4813" s="3"/>
      <c r="G4813" s="3"/>
      <c r="H4813" s="3"/>
      <c r="I4813" s="3"/>
      <c r="J4813" s="3"/>
      <c r="K4813" s="4"/>
      <c r="L4813" s="4"/>
      <c r="M4813" s="4"/>
      <c r="N4813" s="4"/>
      <c r="O4813" s="3"/>
      <c r="P4813" s="3"/>
      <c r="Q4813" s="80">
        <f t="shared" si="227"/>
        <v>0</v>
      </c>
      <c r="T4813" s="8" t="str">
        <f>+IFERROR(VLOOKUP(B4813,$B$5:B4812,1,FALSE),"")</f>
        <v/>
      </c>
      <c r="U4813" s="8" t="str">
        <f t="shared" si="225"/>
        <v>DUPLICATE</v>
      </c>
      <c r="W4813" s="75" t="str">
        <f t="shared" si="226"/>
        <v xml:space="preserve"> </v>
      </c>
    </row>
    <row r="4814" spans="1:23">
      <c r="A4814" s="33"/>
      <c r="B4814" s="3"/>
      <c r="C4814" s="3"/>
      <c r="D4814" s="3"/>
      <c r="E4814" s="3"/>
      <c r="F4814" s="3"/>
      <c r="G4814" s="3"/>
      <c r="H4814" s="3"/>
      <c r="I4814" s="3"/>
      <c r="J4814" s="3"/>
      <c r="K4814" s="4"/>
      <c r="L4814" s="4"/>
      <c r="M4814" s="4"/>
      <c r="N4814" s="4"/>
      <c r="O4814" s="3"/>
      <c r="P4814" s="3"/>
      <c r="Q4814" s="80">
        <f t="shared" si="227"/>
        <v>0</v>
      </c>
      <c r="T4814" s="8" t="str">
        <f>+IFERROR(VLOOKUP(B4814,$B$5:B4813,1,FALSE),"")</f>
        <v/>
      </c>
      <c r="U4814" s="8" t="str">
        <f t="shared" si="225"/>
        <v>DUPLICATE</v>
      </c>
      <c r="W4814" s="75" t="str">
        <f t="shared" si="226"/>
        <v xml:space="preserve"> </v>
      </c>
    </row>
    <row r="4815" spans="1:23">
      <c r="A4815" s="33"/>
      <c r="B4815" s="3"/>
      <c r="C4815" s="3"/>
      <c r="D4815" s="3"/>
      <c r="E4815" s="3"/>
      <c r="F4815" s="3"/>
      <c r="G4815" s="3"/>
      <c r="H4815" s="3"/>
      <c r="I4815" s="3"/>
      <c r="J4815" s="3"/>
      <c r="K4815" s="4"/>
      <c r="L4815" s="4"/>
      <c r="M4815" s="4"/>
      <c r="N4815" s="4"/>
      <c r="O4815" s="3"/>
      <c r="P4815" s="3"/>
      <c r="Q4815" s="80">
        <f t="shared" si="227"/>
        <v>0</v>
      </c>
      <c r="T4815" s="8" t="str">
        <f>+IFERROR(VLOOKUP(B4815,$B$5:B4814,1,FALSE),"")</f>
        <v/>
      </c>
      <c r="U4815" s="8" t="str">
        <f t="shared" si="225"/>
        <v>DUPLICATE</v>
      </c>
      <c r="W4815" s="75" t="str">
        <f t="shared" si="226"/>
        <v xml:space="preserve"> </v>
      </c>
    </row>
    <row r="4816" spans="1:23">
      <c r="A4816" s="33"/>
      <c r="B4816" s="3"/>
      <c r="C4816" s="3"/>
      <c r="D4816" s="3"/>
      <c r="E4816" s="3"/>
      <c r="F4816" s="3"/>
      <c r="G4816" s="3"/>
      <c r="H4816" s="3"/>
      <c r="I4816" s="3"/>
      <c r="J4816" s="3"/>
      <c r="K4816" s="4"/>
      <c r="L4816" s="4"/>
      <c r="M4816" s="4"/>
      <c r="N4816" s="4"/>
      <c r="O4816" s="3"/>
      <c r="P4816" s="3"/>
      <c r="Q4816" s="80">
        <f t="shared" si="227"/>
        <v>0</v>
      </c>
      <c r="T4816" s="8" t="str">
        <f>+IFERROR(VLOOKUP(B4816,$B$5:B4815,1,FALSE),"")</f>
        <v/>
      </c>
      <c r="U4816" s="8" t="str">
        <f t="shared" si="225"/>
        <v>DUPLICATE</v>
      </c>
      <c r="W4816" s="75" t="str">
        <f t="shared" si="226"/>
        <v xml:space="preserve"> </v>
      </c>
    </row>
    <row r="4817" spans="1:23">
      <c r="A4817" s="33"/>
      <c r="B4817" s="3"/>
      <c r="C4817" s="3"/>
      <c r="D4817" s="3"/>
      <c r="E4817" s="3"/>
      <c r="F4817" s="3"/>
      <c r="G4817" s="3"/>
      <c r="H4817" s="3"/>
      <c r="I4817" s="3"/>
      <c r="J4817" s="3"/>
      <c r="K4817" s="4"/>
      <c r="L4817" s="4"/>
      <c r="M4817" s="4"/>
      <c r="N4817" s="4"/>
      <c r="O4817" s="3"/>
      <c r="P4817" s="3"/>
      <c r="Q4817" s="80">
        <f t="shared" si="227"/>
        <v>0</v>
      </c>
      <c r="T4817" s="8" t="str">
        <f>+IFERROR(VLOOKUP(B4817,$B$5:B4816,1,FALSE),"")</f>
        <v/>
      </c>
      <c r="U4817" s="8" t="str">
        <f t="shared" si="225"/>
        <v>DUPLICATE</v>
      </c>
      <c r="W4817" s="75" t="str">
        <f t="shared" si="226"/>
        <v xml:space="preserve"> </v>
      </c>
    </row>
    <row r="4818" spans="1:23">
      <c r="A4818" s="33"/>
      <c r="B4818" s="3"/>
      <c r="C4818" s="3"/>
      <c r="D4818" s="3"/>
      <c r="E4818" s="3"/>
      <c r="F4818" s="3"/>
      <c r="G4818" s="3"/>
      <c r="H4818" s="3"/>
      <c r="I4818" s="3"/>
      <c r="J4818" s="3"/>
      <c r="K4818" s="4"/>
      <c r="L4818" s="4"/>
      <c r="M4818" s="4"/>
      <c r="N4818" s="4"/>
      <c r="O4818" s="3"/>
      <c r="P4818" s="3"/>
      <c r="Q4818" s="80">
        <f t="shared" si="227"/>
        <v>0</v>
      </c>
      <c r="T4818" s="8" t="str">
        <f>+IFERROR(VLOOKUP(B4818,$B$5:B4817,1,FALSE),"")</f>
        <v/>
      </c>
      <c r="U4818" s="8" t="str">
        <f t="shared" si="225"/>
        <v>DUPLICATE</v>
      </c>
      <c r="W4818" s="75" t="str">
        <f t="shared" si="226"/>
        <v xml:space="preserve"> </v>
      </c>
    </row>
    <row r="4819" spans="1:23">
      <c r="A4819" s="33"/>
      <c r="B4819" s="3"/>
      <c r="C4819" s="3"/>
      <c r="D4819" s="3"/>
      <c r="E4819" s="3"/>
      <c r="F4819" s="3"/>
      <c r="G4819" s="3"/>
      <c r="H4819" s="3"/>
      <c r="I4819" s="3"/>
      <c r="J4819" s="3"/>
      <c r="K4819" s="4"/>
      <c r="L4819" s="4"/>
      <c r="M4819" s="4"/>
      <c r="N4819" s="4"/>
      <c r="O4819" s="3"/>
      <c r="P4819" s="3"/>
      <c r="Q4819" s="80">
        <f t="shared" si="227"/>
        <v>0</v>
      </c>
      <c r="T4819" s="8" t="str">
        <f>+IFERROR(VLOOKUP(B4819,$B$5:B4818,1,FALSE),"")</f>
        <v/>
      </c>
      <c r="U4819" s="8" t="str">
        <f t="shared" si="225"/>
        <v>DUPLICATE</v>
      </c>
      <c r="W4819" s="75" t="str">
        <f t="shared" si="226"/>
        <v xml:space="preserve"> </v>
      </c>
    </row>
    <row r="4820" spans="1:23">
      <c r="A4820" s="33"/>
      <c r="B4820" s="3"/>
      <c r="C4820" s="3"/>
      <c r="D4820" s="3"/>
      <c r="E4820" s="3"/>
      <c r="F4820" s="3"/>
      <c r="G4820" s="3"/>
      <c r="H4820" s="3"/>
      <c r="I4820" s="3"/>
      <c r="J4820" s="3"/>
      <c r="K4820" s="4"/>
      <c r="L4820" s="4"/>
      <c r="M4820" s="4"/>
      <c r="N4820" s="4"/>
      <c r="O4820" s="3"/>
      <c r="P4820" s="3"/>
      <c r="Q4820" s="80">
        <f t="shared" si="227"/>
        <v>0</v>
      </c>
      <c r="T4820" s="8" t="str">
        <f>+IFERROR(VLOOKUP(B4820,$B$5:B4819,1,FALSE),"")</f>
        <v/>
      </c>
      <c r="U4820" s="8" t="str">
        <f t="shared" si="225"/>
        <v>DUPLICATE</v>
      </c>
      <c r="W4820" s="75" t="str">
        <f t="shared" si="226"/>
        <v xml:space="preserve"> </v>
      </c>
    </row>
    <row r="4821" spans="1:23">
      <c r="A4821" s="33"/>
      <c r="B4821" s="3"/>
      <c r="C4821" s="3"/>
      <c r="D4821" s="3"/>
      <c r="E4821" s="3"/>
      <c r="F4821" s="3"/>
      <c r="G4821" s="3"/>
      <c r="H4821" s="3"/>
      <c r="I4821" s="3"/>
      <c r="J4821" s="3"/>
      <c r="K4821" s="4"/>
      <c r="L4821" s="4"/>
      <c r="M4821" s="4"/>
      <c r="N4821" s="4"/>
      <c r="O4821" s="3"/>
      <c r="P4821" s="3"/>
      <c r="Q4821" s="80">
        <f t="shared" si="227"/>
        <v>0</v>
      </c>
      <c r="T4821" s="8" t="str">
        <f>+IFERROR(VLOOKUP(B4821,$B$5:B4820,1,FALSE),"")</f>
        <v/>
      </c>
      <c r="U4821" s="8" t="str">
        <f t="shared" si="225"/>
        <v>DUPLICATE</v>
      </c>
      <c r="W4821" s="75" t="str">
        <f t="shared" si="226"/>
        <v xml:space="preserve"> </v>
      </c>
    </row>
    <row r="4822" spans="1:23">
      <c r="A4822" s="33"/>
      <c r="B4822" s="3"/>
      <c r="C4822" s="3"/>
      <c r="D4822" s="3"/>
      <c r="E4822" s="3"/>
      <c r="F4822" s="3"/>
      <c r="G4822" s="3"/>
      <c r="H4822" s="3"/>
      <c r="I4822" s="3"/>
      <c r="J4822" s="3"/>
      <c r="K4822" s="4"/>
      <c r="L4822" s="4"/>
      <c r="M4822" s="4"/>
      <c r="N4822" s="4"/>
      <c r="O4822" s="3"/>
      <c r="P4822" s="3"/>
      <c r="Q4822" s="80">
        <f t="shared" si="227"/>
        <v>0</v>
      </c>
      <c r="T4822" s="8" t="str">
        <f>+IFERROR(VLOOKUP(B4822,$B$5:B4821,1,FALSE),"")</f>
        <v/>
      </c>
      <c r="U4822" s="8" t="str">
        <f t="shared" si="225"/>
        <v>DUPLICATE</v>
      </c>
      <c r="W4822" s="75" t="str">
        <f t="shared" si="226"/>
        <v xml:space="preserve"> </v>
      </c>
    </row>
    <row r="4823" spans="1:23">
      <c r="A4823" s="33"/>
      <c r="B4823" s="3"/>
      <c r="C4823" s="3"/>
      <c r="D4823" s="3"/>
      <c r="E4823" s="3"/>
      <c r="F4823" s="3"/>
      <c r="G4823" s="3"/>
      <c r="H4823" s="3"/>
      <c r="I4823" s="3"/>
      <c r="J4823" s="3"/>
      <c r="K4823" s="4"/>
      <c r="L4823" s="4"/>
      <c r="M4823" s="4"/>
      <c r="N4823" s="4"/>
      <c r="O4823" s="3"/>
      <c r="P4823" s="3"/>
      <c r="Q4823" s="80">
        <f t="shared" si="227"/>
        <v>0</v>
      </c>
      <c r="T4823" s="8" t="str">
        <f>+IFERROR(VLOOKUP(B4823,$B$5:B4822,1,FALSE),"")</f>
        <v/>
      </c>
      <c r="U4823" s="8" t="str">
        <f t="shared" si="225"/>
        <v>DUPLICATE</v>
      </c>
      <c r="W4823" s="75" t="str">
        <f t="shared" si="226"/>
        <v xml:space="preserve"> </v>
      </c>
    </row>
    <row r="4824" spans="1:23">
      <c r="A4824" s="33"/>
      <c r="B4824" s="3"/>
      <c r="C4824" s="3"/>
      <c r="D4824" s="3"/>
      <c r="E4824" s="3"/>
      <c r="F4824" s="3"/>
      <c r="G4824" s="3"/>
      <c r="H4824" s="3"/>
      <c r="I4824" s="3"/>
      <c r="J4824" s="3"/>
      <c r="K4824" s="4"/>
      <c r="L4824" s="4"/>
      <c r="M4824" s="4"/>
      <c r="N4824" s="4"/>
      <c r="O4824" s="3"/>
      <c r="P4824" s="3"/>
      <c r="Q4824" s="80">
        <f t="shared" si="227"/>
        <v>0</v>
      </c>
      <c r="T4824" s="8" t="str">
        <f>+IFERROR(VLOOKUP(B4824,$B$5:B4823,1,FALSE),"")</f>
        <v/>
      </c>
      <c r="U4824" s="8" t="str">
        <f t="shared" si="225"/>
        <v>DUPLICATE</v>
      </c>
      <c r="W4824" s="75" t="str">
        <f t="shared" si="226"/>
        <v xml:space="preserve"> </v>
      </c>
    </row>
    <row r="4825" spans="1:23">
      <c r="A4825" s="33"/>
      <c r="B4825" s="3"/>
      <c r="C4825" s="3"/>
      <c r="D4825" s="3"/>
      <c r="E4825" s="3"/>
      <c r="F4825" s="3"/>
      <c r="G4825" s="3"/>
      <c r="H4825" s="3"/>
      <c r="I4825" s="3"/>
      <c r="J4825" s="3"/>
      <c r="K4825" s="4"/>
      <c r="L4825" s="4"/>
      <c r="M4825" s="4"/>
      <c r="N4825" s="4"/>
      <c r="O4825" s="3"/>
      <c r="P4825" s="3"/>
      <c r="Q4825" s="80">
        <f t="shared" si="227"/>
        <v>0</v>
      </c>
      <c r="T4825" s="8" t="str">
        <f>+IFERROR(VLOOKUP(B4825,$B$5:B4824,1,FALSE),"")</f>
        <v/>
      </c>
      <c r="U4825" s="8" t="str">
        <f t="shared" si="225"/>
        <v>DUPLICATE</v>
      </c>
      <c r="W4825" s="75" t="str">
        <f t="shared" si="226"/>
        <v xml:space="preserve"> </v>
      </c>
    </row>
    <row r="4826" spans="1:23">
      <c r="A4826" s="33"/>
      <c r="B4826" s="3"/>
      <c r="C4826" s="3"/>
      <c r="D4826" s="3"/>
      <c r="E4826" s="3"/>
      <c r="F4826" s="3"/>
      <c r="G4826" s="3"/>
      <c r="H4826" s="3"/>
      <c r="I4826" s="3"/>
      <c r="J4826" s="3"/>
      <c r="K4826" s="4"/>
      <c r="L4826" s="4"/>
      <c r="M4826" s="4"/>
      <c r="N4826" s="4"/>
      <c r="O4826" s="3"/>
      <c r="P4826" s="3"/>
      <c r="Q4826" s="80">
        <f t="shared" si="227"/>
        <v>0</v>
      </c>
      <c r="T4826" s="8" t="str">
        <f>+IFERROR(VLOOKUP(B4826,$B$5:B4825,1,FALSE),"")</f>
        <v/>
      </c>
      <c r="U4826" s="8" t="str">
        <f t="shared" si="225"/>
        <v>DUPLICATE</v>
      </c>
      <c r="W4826" s="75" t="str">
        <f t="shared" si="226"/>
        <v xml:space="preserve"> </v>
      </c>
    </row>
    <row r="4827" spans="1:23">
      <c r="A4827" s="33"/>
      <c r="B4827" s="3"/>
      <c r="C4827" s="3"/>
      <c r="D4827" s="3"/>
      <c r="E4827" s="3"/>
      <c r="F4827" s="3"/>
      <c r="G4827" s="3"/>
      <c r="H4827" s="3"/>
      <c r="I4827" s="3"/>
      <c r="J4827" s="3"/>
      <c r="K4827" s="4"/>
      <c r="L4827" s="4"/>
      <c r="M4827" s="4"/>
      <c r="N4827" s="4"/>
      <c r="O4827" s="3"/>
      <c r="P4827" s="3"/>
      <c r="Q4827" s="80">
        <f t="shared" si="227"/>
        <v>0</v>
      </c>
      <c r="T4827" s="8" t="str">
        <f>+IFERROR(VLOOKUP(B4827,$B$5:B4826,1,FALSE),"")</f>
        <v/>
      </c>
      <c r="U4827" s="8" t="str">
        <f t="shared" si="225"/>
        <v>DUPLICATE</v>
      </c>
      <c r="W4827" s="75" t="str">
        <f t="shared" si="226"/>
        <v xml:space="preserve"> </v>
      </c>
    </row>
    <row r="4828" spans="1:23">
      <c r="A4828" s="33"/>
      <c r="B4828" s="3"/>
      <c r="C4828" s="3"/>
      <c r="D4828" s="3"/>
      <c r="E4828" s="3"/>
      <c r="F4828" s="3"/>
      <c r="G4828" s="3"/>
      <c r="H4828" s="3"/>
      <c r="I4828" s="3"/>
      <c r="J4828" s="3"/>
      <c r="K4828" s="4"/>
      <c r="L4828" s="4"/>
      <c r="M4828" s="4"/>
      <c r="N4828" s="4"/>
      <c r="O4828" s="3"/>
      <c r="P4828" s="3"/>
      <c r="Q4828" s="80">
        <f t="shared" si="227"/>
        <v>0</v>
      </c>
      <c r="T4828" s="8" t="str">
        <f>+IFERROR(VLOOKUP(B4828,$B$5:B4827,1,FALSE),"")</f>
        <v/>
      </c>
      <c r="U4828" s="8" t="str">
        <f t="shared" si="225"/>
        <v>DUPLICATE</v>
      </c>
      <c r="W4828" s="75" t="str">
        <f t="shared" si="226"/>
        <v xml:space="preserve"> </v>
      </c>
    </row>
    <row r="4829" spans="1:23">
      <c r="A4829" s="33"/>
      <c r="B4829" s="3"/>
      <c r="C4829" s="3"/>
      <c r="D4829" s="3"/>
      <c r="E4829" s="3"/>
      <c r="F4829" s="3"/>
      <c r="G4829" s="3"/>
      <c r="H4829" s="3"/>
      <c r="I4829" s="3"/>
      <c r="J4829" s="3"/>
      <c r="K4829" s="4"/>
      <c r="L4829" s="4"/>
      <c r="M4829" s="4"/>
      <c r="N4829" s="4"/>
      <c r="O4829" s="3"/>
      <c r="P4829" s="3"/>
      <c r="Q4829" s="80">
        <f t="shared" si="227"/>
        <v>0</v>
      </c>
      <c r="T4829" s="8" t="str">
        <f>+IFERROR(VLOOKUP(B4829,$B$5:B4828,1,FALSE),"")</f>
        <v/>
      </c>
      <c r="U4829" s="8" t="str">
        <f t="shared" si="225"/>
        <v>DUPLICATE</v>
      </c>
      <c r="W4829" s="75" t="str">
        <f t="shared" si="226"/>
        <v xml:space="preserve"> </v>
      </c>
    </row>
    <row r="4830" spans="1:23">
      <c r="A4830" s="33"/>
      <c r="B4830" s="3"/>
      <c r="C4830" s="3"/>
      <c r="D4830" s="3"/>
      <c r="E4830" s="3"/>
      <c r="F4830" s="3"/>
      <c r="G4830" s="3"/>
      <c r="H4830" s="3"/>
      <c r="I4830" s="3"/>
      <c r="J4830" s="3"/>
      <c r="K4830" s="4"/>
      <c r="L4830" s="4"/>
      <c r="M4830" s="4"/>
      <c r="N4830" s="4"/>
      <c r="O4830" s="3"/>
      <c r="P4830" s="3"/>
      <c r="Q4830" s="80">
        <f t="shared" si="227"/>
        <v>0</v>
      </c>
      <c r="T4830" s="8" t="str">
        <f>+IFERROR(VLOOKUP(B4830,$B$5:B4829,1,FALSE),"")</f>
        <v/>
      </c>
      <c r="U4830" s="8" t="str">
        <f t="shared" si="225"/>
        <v>DUPLICATE</v>
      </c>
      <c r="W4830" s="75" t="str">
        <f t="shared" si="226"/>
        <v xml:space="preserve"> </v>
      </c>
    </row>
    <row r="4831" spans="1:23">
      <c r="A4831" s="33"/>
      <c r="B4831" s="3"/>
      <c r="C4831" s="3"/>
      <c r="D4831" s="3"/>
      <c r="E4831" s="3"/>
      <c r="F4831" s="3"/>
      <c r="G4831" s="3"/>
      <c r="H4831" s="3"/>
      <c r="I4831" s="3"/>
      <c r="J4831" s="3"/>
      <c r="K4831" s="4"/>
      <c r="L4831" s="4"/>
      <c r="M4831" s="4"/>
      <c r="N4831" s="4"/>
      <c r="O4831" s="3"/>
      <c r="P4831" s="3"/>
      <c r="Q4831" s="80">
        <f t="shared" si="227"/>
        <v>0</v>
      </c>
      <c r="T4831" s="8" t="str">
        <f>+IFERROR(VLOOKUP(B4831,$B$5:B4830,1,FALSE),"")</f>
        <v/>
      </c>
      <c r="U4831" s="8" t="str">
        <f t="shared" si="225"/>
        <v>DUPLICATE</v>
      </c>
      <c r="W4831" s="75" t="str">
        <f t="shared" si="226"/>
        <v xml:space="preserve"> </v>
      </c>
    </row>
    <row r="4832" spans="1:23">
      <c r="A4832" s="33"/>
      <c r="B4832" s="3"/>
      <c r="C4832" s="3"/>
      <c r="D4832" s="3"/>
      <c r="E4832" s="3"/>
      <c r="F4832" s="3"/>
      <c r="G4832" s="3"/>
      <c r="H4832" s="3"/>
      <c r="I4832" s="3"/>
      <c r="J4832" s="3"/>
      <c r="K4832" s="4"/>
      <c r="L4832" s="4"/>
      <c r="M4832" s="4"/>
      <c r="N4832" s="4"/>
      <c r="O4832" s="3"/>
      <c r="P4832" s="3"/>
      <c r="Q4832" s="80">
        <f t="shared" si="227"/>
        <v>0</v>
      </c>
      <c r="T4832" s="8" t="str">
        <f>+IFERROR(VLOOKUP(B4832,$B$5:B4831,1,FALSE),"")</f>
        <v/>
      </c>
      <c r="U4832" s="8" t="str">
        <f t="shared" si="225"/>
        <v>DUPLICATE</v>
      </c>
      <c r="W4832" s="75" t="str">
        <f t="shared" si="226"/>
        <v xml:space="preserve"> </v>
      </c>
    </row>
    <row r="4833" spans="1:23">
      <c r="A4833" s="33"/>
      <c r="B4833" s="3"/>
      <c r="C4833" s="3"/>
      <c r="D4833" s="3"/>
      <c r="E4833" s="3"/>
      <c r="F4833" s="3"/>
      <c r="G4833" s="3"/>
      <c r="H4833" s="3"/>
      <c r="I4833" s="3"/>
      <c r="J4833" s="3"/>
      <c r="K4833" s="4"/>
      <c r="L4833" s="4"/>
      <c r="M4833" s="4"/>
      <c r="N4833" s="4"/>
      <c r="O4833" s="3"/>
      <c r="P4833" s="3"/>
      <c r="Q4833" s="80">
        <f t="shared" si="227"/>
        <v>0</v>
      </c>
      <c r="T4833" s="8" t="str">
        <f>+IFERROR(VLOOKUP(B4833,$B$5:B4832,1,FALSE),"")</f>
        <v/>
      </c>
      <c r="U4833" s="8" t="str">
        <f t="shared" si="225"/>
        <v>DUPLICATE</v>
      </c>
      <c r="W4833" s="75" t="str">
        <f t="shared" si="226"/>
        <v xml:space="preserve"> </v>
      </c>
    </row>
    <row r="4834" spans="1:23">
      <c r="A4834" s="33"/>
      <c r="B4834" s="3"/>
      <c r="C4834" s="3"/>
      <c r="D4834" s="3"/>
      <c r="E4834" s="3"/>
      <c r="F4834" s="3"/>
      <c r="G4834" s="3"/>
      <c r="H4834" s="3"/>
      <c r="I4834" s="3"/>
      <c r="J4834" s="3"/>
      <c r="K4834" s="4"/>
      <c r="L4834" s="4"/>
      <c r="M4834" s="4"/>
      <c r="N4834" s="4"/>
      <c r="O4834" s="3"/>
      <c r="P4834" s="3"/>
      <c r="Q4834" s="80">
        <f t="shared" si="227"/>
        <v>0</v>
      </c>
      <c r="T4834" s="8" t="str">
        <f>+IFERROR(VLOOKUP(B4834,$B$5:B4833,1,FALSE),"")</f>
        <v/>
      </c>
      <c r="U4834" s="8" t="str">
        <f t="shared" si="225"/>
        <v>DUPLICATE</v>
      </c>
      <c r="W4834" s="75" t="str">
        <f t="shared" si="226"/>
        <v xml:space="preserve"> </v>
      </c>
    </row>
    <row r="4835" spans="1:23">
      <c r="A4835" s="33"/>
      <c r="B4835" s="3"/>
      <c r="C4835" s="3"/>
      <c r="D4835" s="3"/>
      <c r="E4835" s="3"/>
      <c r="F4835" s="3"/>
      <c r="G4835" s="3"/>
      <c r="H4835" s="3"/>
      <c r="I4835" s="3"/>
      <c r="J4835" s="3"/>
      <c r="K4835" s="4"/>
      <c r="L4835" s="4"/>
      <c r="M4835" s="4"/>
      <c r="N4835" s="4"/>
      <c r="O4835" s="3"/>
      <c r="P4835" s="3"/>
      <c r="Q4835" s="80">
        <f t="shared" si="227"/>
        <v>0</v>
      </c>
      <c r="T4835" s="8" t="str">
        <f>+IFERROR(VLOOKUP(B4835,$B$5:B4834,1,FALSE),"")</f>
        <v/>
      </c>
      <c r="U4835" s="8" t="str">
        <f t="shared" si="225"/>
        <v>DUPLICATE</v>
      </c>
      <c r="W4835" s="75" t="str">
        <f t="shared" si="226"/>
        <v xml:space="preserve"> </v>
      </c>
    </row>
    <row r="4836" spans="1:23">
      <c r="A4836" s="33"/>
      <c r="B4836" s="3"/>
      <c r="C4836" s="3"/>
      <c r="D4836" s="3"/>
      <c r="E4836" s="3"/>
      <c r="F4836" s="3"/>
      <c r="G4836" s="3"/>
      <c r="H4836" s="3"/>
      <c r="I4836" s="3"/>
      <c r="J4836" s="3"/>
      <c r="K4836" s="4"/>
      <c r="L4836" s="4"/>
      <c r="M4836" s="4"/>
      <c r="N4836" s="4"/>
      <c r="O4836" s="3"/>
      <c r="P4836" s="3"/>
      <c r="Q4836" s="80">
        <f t="shared" si="227"/>
        <v>0</v>
      </c>
      <c r="T4836" s="8" t="str">
        <f>+IFERROR(VLOOKUP(B4836,$B$5:B4835,1,FALSE),"")</f>
        <v/>
      </c>
      <c r="U4836" s="8" t="str">
        <f t="shared" si="225"/>
        <v>DUPLICATE</v>
      </c>
      <c r="W4836" s="75" t="str">
        <f t="shared" si="226"/>
        <v xml:space="preserve"> </v>
      </c>
    </row>
    <row r="4837" spans="1:23">
      <c r="A4837" s="33"/>
      <c r="B4837" s="3"/>
      <c r="C4837" s="3"/>
      <c r="D4837" s="3"/>
      <c r="E4837" s="3"/>
      <c r="F4837" s="3"/>
      <c r="G4837" s="3"/>
      <c r="H4837" s="3"/>
      <c r="I4837" s="3"/>
      <c r="J4837" s="3"/>
      <c r="K4837" s="4"/>
      <c r="L4837" s="4"/>
      <c r="M4837" s="4"/>
      <c r="N4837" s="4"/>
      <c r="O4837" s="3"/>
      <c r="P4837" s="3"/>
      <c r="Q4837" s="80">
        <f t="shared" si="227"/>
        <v>0</v>
      </c>
      <c r="T4837" s="8" t="str">
        <f>+IFERROR(VLOOKUP(B4837,$B$5:B4836,1,FALSE),"")</f>
        <v/>
      </c>
      <c r="U4837" s="8" t="str">
        <f t="shared" si="225"/>
        <v>DUPLICATE</v>
      </c>
      <c r="W4837" s="75" t="str">
        <f t="shared" si="226"/>
        <v xml:space="preserve"> </v>
      </c>
    </row>
    <row r="4838" spans="1:23">
      <c r="A4838" s="33"/>
      <c r="B4838" s="3"/>
      <c r="C4838" s="3"/>
      <c r="D4838" s="3"/>
      <c r="E4838" s="3"/>
      <c r="F4838" s="3"/>
      <c r="G4838" s="3"/>
      <c r="H4838" s="3"/>
      <c r="I4838" s="3"/>
      <c r="J4838" s="3"/>
      <c r="K4838" s="4"/>
      <c r="L4838" s="4"/>
      <c r="M4838" s="4"/>
      <c r="N4838" s="4"/>
      <c r="O4838" s="3"/>
      <c r="P4838" s="3"/>
      <c r="Q4838" s="80">
        <f t="shared" si="227"/>
        <v>0</v>
      </c>
      <c r="T4838" s="8" t="str">
        <f>+IFERROR(VLOOKUP(B4838,$B$5:B4837,1,FALSE),"")</f>
        <v/>
      </c>
      <c r="U4838" s="8" t="str">
        <f t="shared" si="225"/>
        <v>DUPLICATE</v>
      </c>
      <c r="W4838" s="75" t="str">
        <f t="shared" si="226"/>
        <v xml:space="preserve"> </v>
      </c>
    </row>
    <row r="4839" spans="1:23">
      <c r="A4839" s="33"/>
      <c r="B4839" s="3"/>
      <c r="C4839" s="3"/>
      <c r="D4839" s="3"/>
      <c r="E4839" s="3"/>
      <c r="F4839" s="3"/>
      <c r="G4839" s="3"/>
      <c r="H4839" s="3"/>
      <c r="I4839" s="3"/>
      <c r="J4839" s="3"/>
      <c r="K4839" s="4"/>
      <c r="L4839" s="4"/>
      <c r="M4839" s="4"/>
      <c r="N4839" s="4"/>
      <c r="O4839" s="3"/>
      <c r="P4839" s="3"/>
      <c r="Q4839" s="80">
        <f t="shared" si="227"/>
        <v>0</v>
      </c>
      <c r="T4839" s="8" t="str">
        <f>+IFERROR(VLOOKUP(B4839,$B$5:B4838,1,FALSE),"")</f>
        <v/>
      </c>
      <c r="U4839" s="8" t="str">
        <f t="shared" si="225"/>
        <v>DUPLICATE</v>
      </c>
      <c r="W4839" s="75" t="str">
        <f t="shared" si="226"/>
        <v xml:space="preserve"> </v>
      </c>
    </row>
    <row r="4840" spans="1:23">
      <c r="A4840" s="33"/>
      <c r="B4840" s="3"/>
      <c r="C4840" s="3"/>
      <c r="D4840" s="3"/>
      <c r="E4840" s="3"/>
      <c r="F4840" s="3"/>
      <c r="G4840" s="3"/>
      <c r="H4840" s="3"/>
      <c r="I4840" s="3"/>
      <c r="J4840" s="3"/>
      <c r="K4840" s="4"/>
      <c r="L4840" s="4"/>
      <c r="M4840" s="4"/>
      <c r="N4840" s="4"/>
      <c r="O4840" s="3"/>
      <c r="P4840" s="3"/>
      <c r="Q4840" s="80">
        <f t="shared" si="227"/>
        <v>0</v>
      </c>
      <c r="T4840" s="8" t="str">
        <f>+IFERROR(VLOOKUP(B4840,$B$5:B4839,1,FALSE),"")</f>
        <v/>
      </c>
      <c r="U4840" s="8" t="str">
        <f t="shared" si="225"/>
        <v>DUPLICATE</v>
      </c>
      <c r="W4840" s="75" t="str">
        <f t="shared" si="226"/>
        <v xml:space="preserve"> </v>
      </c>
    </row>
    <row r="4841" spans="1:23">
      <c r="A4841" s="33"/>
      <c r="B4841" s="3"/>
      <c r="C4841" s="3"/>
      <c r="D4841" s="3"/>
      <c r="E4841" s="3"/>
      <c r="F4841" s="3"/>
      <c r="G4841" s="3"/>
      <c r="H4841" s="3"/>
      <c r="I4841" s="3"/>
      <c r="J4841" s="3"/>
      <c r="K4841" s="4"/>
      <c r="L4841" s="4"/>
      <c r="M4841" s="4"/>
      <c r="N4841" s="4"/>
      <c r="O4841" s="3"/>
      <c r="P4841" s="3"/>
      <c r="Q4841" s="80">
        <f t="shared" si="227"/>
        <v>0</v>
      </c>
      <c r="T4841" s="8" t="str">
        <f>+IFERROR(VLOOKUP(B4841,$B$5:B4840,1,FALSE),"")</f>
        <v/>
      </c>
      <c r="U4841" s="8" t="str">
        <f t="shared" si="225"/>
        <v>DUPLICATE</v>
      </c>
      <c r="W4841" s="75" t="str">
        <f t="shared" si="226"/>
        <v xml:space="preserve"> </v>
      </c>
    </row>
    <row r="4842" spans="1:23">
      <c r="A4842" s="33"/>
      <c r="B4842" s="3"/>
      <c r="C4842" s="3"/>
      <c r="D4842" s="3"/>
      <c r="E4842" s="3"/>
      <c r="F4842" s="3"/>
      <c r="G4842" s="3"/>
      <c r="H4842" s="3"/>
      <c r="I4842" s="3"/>
      <c r="J4842" s="3"/>
      <c r="K4842" s="4"/>
      <c r="L4842" s="4"/>
      <c r="M4842" s="4"/>
      <c r="N4842" s="4"/>
      <c r="O4842" s="3"/>
      <c r="P4842" s="3"/>
      <c r="Q4842" s="80">
        <f t="shared" si="227"/>
        <v>0</v>
      </c>
      <c r="T4842" s="8" t="str">
        <f>+IFERROR(VLOOKUP(B4842,$B$5:B4841,1,FALSE),"")</f>
        <v/>
      </c>
      <c r="U4842" s="8" t="str">
        <f t="shared" si="225"/>
        <v>DUPLICATE</v>
      </c>
      <c r="W4842" s="75" t="str">
        <f t="shared" si="226"/>
        <v xml:space="preserve"> </v>
      </c>
    </row>
    <row r="4843" spans="1:23">
      <c r="A4843" s="33"/>
      <c r="B4843" s="3"/>
      <c r="C4843" s="3"/>
      <c r="D4843" s="3"/>
      <c r="E4843" s="3"/>
      <c r="F4843" s="3"/>
      <c r="G4843" s="3"/>
      <c r="H4843" s="3"/>
      <c r="I4843" s="3"/>
      <c r="J4843" s="3"/>
      <c r="K4843" s="4"/>
      <c r="L4843" s="4"/>
      <c r="M4843" s="4"/>
      <c r="N4843" s="4"/>
      <c r="O4843" s="3"/>
      <c r="P4843" s="3"/>
      <c r="Q4843" s="80">
        <f t="shared" si="227"/>
        <v>0</v>
      </c>
      <c r="T4843" s="8" t="str">
        <f>+IFERROR(VLOOKUP(B4843,$B$5:B4842,1,FALSE),"")</f>
        <v/>
      </c>
      <c r="U4843" s="8" t="str">
        <f t="shared" si="225"/>
        <v>DUPLICATE</v>
      </c>
      <c r="W4843" s="75" t="str">
        <f t="shared" si="226"/>
        <v xml:space="preserve"> </v>
      </c>
    </row>
    <row r="4844" spans="1:23">
      <c r="A4844" s="33"/>
      <c r="B4844" s="3"/>
      <c r="C4844" s="3"/>
      <c r="D4844" s="3"/>
      <c r="E4844" s="3"/>
      <c r="F4844" s="3"/>
      <c r="G4844" s="3"/>
      <c r="H4844" s="3"/>
      <c r="I4844" s="3"/>
      <c r="J4844" s="3"/>
      <c r="K4844" s="4"/>
      <c r="L4844" s="4"/>
      <c r="M4844" s="4"/>
      <c r="N4844" s="4"/>
      <c r="O4844" s="3"/>
      <c r="P4844" s="3"/>
      <c r="Q4844" s="80">
        <f t="shared" si="227"/>
        <v>0</v>
      </c>
      <c r="T4844" s="8" t="str">
        <f>+IFERROR(VLOOKUP(B4844,$B$5:B4843,1,FALSE),"")</f>
        <v/>
      </c>
      <c r="U4844" s="8" t="str">
        <f t="shared" si="225"/>
        <v>DUPLICATE</v>
      </c>
      <c r="W4844" s="75" t="str">
        <f t="shared" si="226"/>
        <v xml:space="preserve"> </v>
      </c>
    </row>
    <row r="4845" spans="1:23">
      <c r="A4845" s="33"/>
      <c r="B4845" s="3"/>
      <c r="C4845" s="3"/>
      <c r="D4845" s="3"/>
      <c r="E4845" s="3"/>
      <c r="F4845" s="3"/>
      <c r="G4845" s="3"/>
      <c r="H4845" s="3"/>
      <c r="I4845" s="3"/>
      <c r="J4845" s="3"/>
      <c r="K4845" s="4"/>
      <c r="L4845" s="4"/>
      <c r="M4845" s="4"/>
      <c r="N4845" s="4"/>
      <c r="O4845" s="3"/>
      <c r="P4845" s="3"/>
      <c r="Q4845" s="80">
        <f t="shared" si="227"/>
        <v>0</v>
      </c>
      <c r="T4845" s="8" t="str">
        <f>+IFERROR(VLOOKUP(B4845,$B$5:B4844,1,FALSE),"")</f>
        <v/>
      </c>
      <c r="U4845" s="8" t="str">
        <f t="shared" si="225"/>
        <v>DUPLICATE</v>
      </c>
      <c r="W4845" s="75" t="str">
        <f t="shared" si="226"/>
        <v xml:space="preserve"> </v>
      </c>
    </row>
    <row r="4846" spans="1:23">
      <c r="A4846" s="33"/>
      <c r="B4846" s="3"/>
      <c r="C4846" s="3"/>
      <c r="D4846" s="3"/>
      <c r="E4846" s="3"/>
      <c r="F4846" s="3"/>
      <c r="G4846" s="3"/>
      <c r="H4846" s="3"/>
      <c r="I4846" s="3"/>
      <c r="J4846" s="3"/>
      <c r="K4846" s="4"/>
      <c r="L4846" s="4"/>
      <c r="M4846" s="4"/>
      <c r="N4846" s="4"/>
      <c r="O4846" s="3"/>
      <c r="P4846" s="3"/>
      <c r="Q4846" s="80">
        <f t="shared" si="227"/>
        <v>0</v>
      </c>
      <c r="T4846" s="8" t="str">
        <f>+IFERROR(VLOOKUP(B4846,$B$5:B4845,1,FALSE),"")</f>
        <v/>
      </c>
      <c r="U4846" s="8" t="str">
        <f t="shared" si="225"/>
        <v>DUPLICATE</v>
      </c>
      <c r="W4846" s="75" t="str">
        <f t="shared" si="226"/>
        <v xml:space="preserve"> </v>
      </c>
    </row>
    <row r="4847" spans="1:23">
      <c r="A4847" s="33"/>
      <c r="B4847" s="3"/>
      <c r="C4847" s="3"/>
      <c r="D4847" s="3"/>
      <c r="E4847" s="3"/>
      <c r="F4847" s="3"/>
      <c r="G4847" s="3"/>
      <c r="H4847" s="3"/>
      <c r="I4847" s="3"/>
      <c r="J4847" s="3"/>
      <c r="K4847" s="4"/>
      <c r="L4847" s="4"/>
      <c r="M4847" s="4"/>
      <c r="N4847" s="4"/>
      <c r="O4847" s="3"/>
      <c r="P4847" s="3"/>
      <c r="Q4847" s="80">
        <f t="shared" si="227"/>
        <v>0</v>
      </c>
      <c r="T4847" s="8" t="str">
        <f>+IFERROR(VLOOKUP(B4847,$B$5:B4846,1,FALSE),"")</f>
        <v/>
      </c>
      <c r="U4847" s="8" t="str">
        <f t="shared" si="225"/>
        <v>DUPLICATE</v>
      </c>
      <c r="W4847" s="75" t="str">
        <f t="shared" si="226"/>
        <v xml:space="preserve"> </v>
      </c>
    </row>
    <row r="4848" spans="1:23">
      <c r="A4848" s="33"/>
      <c r="B4848" s="3"/>
      <c r="C4848" s="3"/>
      <c r="D4848" s="3"/>
      <c r="E4848" s="3"/>
      <c r="F4848" s="3"/>
      <c r="G4848" s="3"/>
      <c r="H4848" s="3"/>
      <c r="I4848" s="3"/>
      <c r="J4848" s="3"/>
      <c r="K4848" s="4"/>
      <c r="L4848" s="4"/>
      <c r="M4848" s="4"/>
      <c r="N4848" s="4"/>
      <c r="O4848" s="3"/>
      <c r="P4848" s="3"/>
      <c r="Q4848" s="80">
        <f t="shared" si="227"/>
        <v>0</v>
      </c>
      <c r="T4848" s="8" t="str">
        <f>+IFERROR(VLOOKUP(B4848,$B$5:B4847,1,FALSE),"")</f>
        <v/>
      </c>
      <c r="U4848" s="8" t="str">
        <f t="shared" si="225"/>
        <v>DUPLICATE</v>
      </c>
      <c r="W4848" s="75" t="str">
        <f t="shared" si="226"/>
        <v xml:space="preserve"> </v>
      </c>
    </row>
    <row r="4849" spans="1:23">
      <c r="A4849" s="33"/>
      <c r="B4849" s="3"/>
      <c r="C4849" s="3"/>
      <c r="D4849" s="3"/>
      <c r="E4849" s="3"/>
      <c r="F4849" s="3"/>
      <c r="G4849" s="3"/>
      <c r="H4849" s="3"/>
      <c r="I4849" s="3"/>
      <c r="J4849" s="3"/>
      <c r="K4849" s="4"/>
      <c r="L4849" s="4"/>
      <c r="M4849" s="4"/>
      <c r="N4849" s="4"/>
      <c r="O4849" s="3"/>
      <c r="P4849" s="3"/>
      <c r="Q4849" s="80">
        <f t="shared" si="227"/>
        <v>0</v>
      </c>
      <c r="T4849" s="8" t="str">
        <f>+IFERROR(VLOOKUP(B4849,$B$5:B4848,1,FALSE),"")</f>
        <v/>
      </c>
      <c r="U4849" s="8" t="str">
        <f t="shared" si="225"/>
        <v>DUPLICATE</v>
      </c>
      <c r="W4849" s="75" t="str">
        <f t="shared" si="226"/>
        <v xml:space="preserve"> </v>
      </c>
    </row>
    <row r="4850" spans="1:23">
      <c r="A4850" s="33"/>
      <c r="B4850" s="3"/>
      <c r="C4850" s="3"/>
      <c r="D4850" s="3"/>
      <c r="E4850" s="3"/>
      <c r="F4850" s="3"/>
      <c r="G4850" s="3"/>
      <c r="H4850" s="3"/>
      <c r="I4850" s="3"/>
      <c r="J4850" s="3"/>
      <c r="K4850" s="4"/>
      <c r="L4850" s="4"/>
      <c r="M4850" s="4"/>
      <c r="N4850" s="4"/>
      <c r="O4850" s="3"/>
      <c r="P4850" s="3"/>
      <c r="Q4850" s="80">
        <f t="shared" si="227"/>
        <v>0</v>
      </c>
      <c r="T4850" s="8" t="str">
        <f>+IFERROR(VLOOKUP(B4850,$B$5:B4849,1,FALSE),"")</f>
        <v/>
      </c>
      <c r="U4850" s="8" t="str">
        <f t="shared" si="225"/>
        <v>DUPLICATE</v>
      </c>
      <c r="W4850" s="75" t="str">
        <f t="shared" si="226"/>
        <v xml:space="preserve"> </v>
      </c>
    </row>
    <row r="4851" spans="1:23">
      <c r="A4851" s="33"/>
      <c r="B4851" s="3"/>
      <c r="C4851" s="3"/>
      <c r="D4851" s="3"/>
      <c r="E4851" s="3"/>
      <c r="F4851" s="3"/>
      <c r="G4851" s="3"/>
      <c r="H4851" s="3"/>
      <c r="I4851" s="3"/>
      <c r="J4851" s="3"/>
      <c r="K4851" s="4"/>
      <c r="L4851" s="4"/>
      <c r="M4851" s="4"/>
      <c r="N4851" s="4"/>
      <c r="O4851" s="3"/>
      <c r="P4851" s="3"/>
      <c r="Q4851" s="80">
        <f t="shared" si="227"/>
        <v>0</v>
      </c>
      <c r="T4851" s="8" t="str">
        <f>+IFERROR(VLOOKUP(B4851,$B$5:B4850,1,FALSE),"")</f>
        <v/>
      </c>
      <c r="U4851" s="8" t="str">
        <f t="shared" si="225"/>
        <v>DUPLICATE</v>
      </c>
      <c r="W4851" s="75" t="str">
        <f t="shared" si="226"/>
        <v xml:space="preserve"> </v>
      </c>
    </row>
    <row r="4852" spans="1:23">
      <c r="A4852" s="33"/>
      <c r="B4852" s="3"/>
      <c r="C4852" s="3"/>
      <c r="D4852" s="3"/>
      <c r="E4852" s="3"/>
      <c r="F4852" s="3"/>
      <c r="G4852" s="3"/>
      <c r="H4852" s="3"/>
      <c r="I4852" s="3"/>
      <c r="J4852" s="3"/>
      <c r="K4852" s="4"/>
      <c r="L4852" s="4"/>
      <c r="M4852" s="4"/>
      <c r="N4852" s="4"/>
      <c r="O4852" s="3"/>
      <c r="P4852" s="3"/>
      <c r="Q4852" s="80">
        <f t="shared" si="227"/>
        <v>0</v>
      </c>
      <c r="T4852" s="8" t="str">
        <f>+IFERROR(VLOOKUP(B4852,$B$5:B4851,1,FALSE),"")</f>
        <v/>
      </c>
      <c r="U4852" s="8" t="str">
        <f t="shared" si="225"/>
        <v>DUPLICATE</v>
      </c>
      <c r="W4852" s="75" t="str">
        <f t="shared" si="226"/>
        <v xml:space="preserve"> </v>
      </c>
    </row>
    <row r="4853" spans="1:23">
      <c r="A4853" s="33"/>
      <c r="B4853" s="3"/>
      <c r="C4853" s="3"/>
      <c r="D4853" s="3"/>
      <c r="E4853" s="3"/>
      <c r="F4853" s="3"/>
      <c r="G4853" s="3"/>
      <c r="H4853" s="3"/>
      <c r="I4853" s="3"/>
      <c r="J4853" s="3"/>
      <c r="K4853" s="4"/>
      <c r="L4853" s="4"/>
      <c r="M4853" s="4"/>
      <c r="N4853" s="4"/>
      <c r="O4853" s="3"/>
      <c r="P4853" s="3"/>
      <c r="Q4853" s="80">
        <f t="shared" si="227"/>
        <v>0</v>
      </c>
      <c r="T4853" s="8" t="str">
        <f>+IFERROR(VLOOKUP(B4853,$B$5:B4852,1,FALSE),"")</f>
        <v/>
      </c>
      <c r="U4853" s="8" t="str">
        <f t="shared" si="225"/>
        <v>DUPLICATE</v>
      </c>
      <c r="W4853" s="75" t="str">
        <f t="shared" si="226"/>
        <v xml:space="preserve"> </v>
      </c>
    </row>
    <row r="4854" spans="1:23">
      <c r="A4854" s="33"/>
      <c r="B4854" s="3"/>
      <c r="C4854" s="3"/>
      <c r="D4854" s="3"/>
      <c r="E4854" s="3"/>
      <c r="F4854" s="3"/>
      <c r="G4854" s="3"/>
      <c r="H4854" s="3"/>
      <c r="I4854" s="3"/>
      <c r="J4854" s="3"/>
      <c r="K4854" s="4"/>
      <c r="L4854" s="4"/>
      <c r="M4854" s="4"/>
      <c r="N4854" s="4"/>
      <c r="O4854" s="3"/>
      <c r="P4854" s="3"/>
      <c r="Q4854" s="80">
        <f t="shared" si="227"/>
        <v>0</v>
      </c>
      <c r="T4854" s="8" t="str">
        <f>+IFERROR(VLOOKUP(B4854,$B$5:B4853,1,FALSE),"")</f>
        <v/>
      </c>
      <c r="U4854" s="8" t="str">
        <f t="shared" si="225"/>
        <v>DUPLICATE</v>
      </c>
      <c r="W4854" s="75" t="str">
        <f t="shared" si="226"/>
        <v xml:space="preserve"> </v>
      </c>
    </row>
    <row r="4855" spans="1:23">
      <c r="A4855" s="33"/>
      <c r="B4855" s="3"/>
      <c r="C4855" s="3"/>
      <c r="D4855" s="3"/>
      <c r="E4855" s="3"/>
      <c r="F4855" s="3"/>
      <c r="G4855" s="3"/>
      <c r="H4855" s="3"/>
      <c r="I4855" s="3"/>
      <c r="J4855" s="3"/>
      <c r="K4855" s="4"/>
      <c r="L4855" s="4"/>
      <c r="M4855" s="4"/>
      <c r="N4855" s="4"/>
      <c r="O4855" s="3"/>
      <c r="P4855" s="3"/>
      <c r="Q4855" s="80">
        <f t="shared" si="227"/>
        <v>0</v>
      </c>
      <c r="T4855" s="8" t="str">
        <f>+IFERROR(VLOOKUP(B4855,$B$5:B4854,1,FALSE),"")</f>
        <v/>
      </c>
      <c r="U4855" s="8" t="str">
        <f t="shared" si="225"/>
        <v>DUPLICATE</v>
      </c>
      <c r="W4855" s="75" t="str">
        <f t="shared" si="226"/>
        <v xml:space="preserve"> </v>
      </c>
    </row>
    <row r="4856" spans="1:23">
      <c r="A4856" s="33"/>
      <c r="B4856" s="3"/>
      <c r="C4856" s="3"/>
      <c r="D4856" s="3"/>
      <c r="E4856" s="3"/>
      <c r="F4856" s="3"/>
      <c r="G4856" s="3"/>
      <c r="H4856" s="3"/>
      <c r="I4856" s="3"/>
      <c r="J4856" s="3"/>
      <c r="K4856" s="4"/>
      <c r="L4856" s="4"/>
      <c r="M4856" s="4"/>
      <c r="N4856" s="4"/>
      <c r="O4856" s="3"/>
      <c r="P4856" s="3"/>
      <c r="Q4856" s="80">
        <f t="shared" si="227"/>
        <v>0</v>
      </c>
      <c r="T4856" s="8" t="str">
        <f>+IFERROR(VLOOKUP(B4856,$B$5:B4855,1,FALSE),"")</f>
        <v/>
      </c>
      <c r="U4856" s="8" t="str">
        <f t="shared" si="225"/>
        <v>DUPLICATE</v>
      </c>
      <c r="W4856" s="75" t="str">
        <f t="shared" si="226"/>
        <v xml:space="preserve"> </v>
      </c>
    </row>
    <row r="4857" spans="1:23">
      <c r="A4857" s="33"/>
      <c r="B4857" s="3"/>
      <c r="C4857" s="3"/>
      <c r="D4857" s="3"/>
      <c r="E4857" s="3"/>
      <c r="F4857" s="3"/>
      <c r="G4857" s="3"/>
      <c r="H4857" s="3"/>
      <c r="I4857" s="3"/>
      <c r="J4857" s="3"/>
      <c r="K4857" s="4"/>
      <c r="L4857" s="4"/>
      <c r="M4857" s="4"/>
      <c r="N4857" s="4"/>
      <c r="O4857" s="3"/>
      <c r="P4857" s="3"/>
      <c r="Q4857" s="80">
        <f t="shared" si="227"/>
        <v>0</v>
      </c>
      <c r="T4857" s="8" t="str">
        <f>+IFERROR(VLOOKUP(B4857,$B$5:B4856,1,FALSE),"")</f>
        <v/>
      </c>
      <c r="U4857" s="8" t="str">
        <f t="shared" si="225"/>
        <v>DUPLICATE</v>
      </c>
      <c r="W4857" s="75" t="str">
        <f t="shared" si="226"/>
        <v xml:space="preserve"> </v>
      </c>
    </row>
    <row r="4858" spans="1:23">
      <c r="A4858" s="33"/>
      <c r="B4858" s="3"/>
      <c r="C4858" s="3"/>
      <c r="D4858" s="3"/>
      <c r="E4858" s="3"/>
      <c r="F4858" s="3"/>
      <c r="G4858" s="3"/>
      <c r="H4858" s="3"/>
      <c r="I4858" s="3"/>
      <c r="J4858" s="3"/>
      <c r="K4858" s="4"/>
      <c r="L4858" s="4"/>
      <c r="M4858" s="4"/>
      <c r="N4858" s="4"/>
      <c r="O4858" s="3"/>
      <c r="P4858" s="3"/>
      <c r="Q4858" s="80">
        <f t="shared" si="227"/>
        <v>0</v>
      </c>
      <c r="T4858" s="8" t="str">
        <f>+IFERROR(VLOOKUP(B4858,$B$5:B4857,1,FALSE),"")</f>
        <v/>
      </c>
      <c r="U4858" s="8" t="str">
        <f t="shared" si="225"/>
        <v>DUPLICATE</v>
      </c>
      <c r="W4858" s="75" t="str">
        <f t="shared" si="226"/>
        <v xml:space="preserve"> </v>
      </c>
    </row>
    <row r="4859" spans="1:23">
      <c r="A4859" s="33"/>
      <c r="B4859" s="3"/>
      <c r="C4859" s="3"/>
      <c r="D4859" s="3"/>
      <c r="E4859" s="3"/>
      <c r="F4859" s="3"/>
      <c r="G4859" s="3"/>
      <c r="H4859" s="3"/>
      <c r="I4859" s="3"/>
      <c r="J4859" s="3"/>
      <c r="K4859" s="4"/>
      <c r="L4859" s="4"/>
      <c r="M4859" s="4"/>
      <c r="N4859" s="4"/>
      <c r="O4859" s="3"/>
      <c r="P4859" s="3"/>
      <c r="Q4859" s="80">
        <f t="shared" si="227"/>
        <v>0</v>
      </c>
      <c r="T4859" s="8" t="str">
        <f>+IFERROR(VLOOKUP(B4859,$B$5:B4858,1,FALSE),"")</f>
        <v/>
      </c>
      <c r="U4859" s="8" t="str">
        <f t="shared" si="225"/>
        <v>DUPLICATE</v>
      </c>
      <c r="W4859" s="75" t="str">
        <f t="shared" si="226"/>
        <v xml:space="preserve"> </v>
      </c>
    </row>
    <row r="4860" spans="1:23">
      <c r="A4860" s="33"/>
      <c r="B4860" s="3"/>
      <c r="C4860" s="3"/>
      <c r="D4860" s="3"/>
      <c r="E4860" s="3"/>
      <c r="F4860" s="3"/>
      <c r="G4860" s="3"/>
      <c r="H4860" s="3"/>
      <c r="I4860" s="3"/>
      <c r="J4860" s="3"/>
      <c r="K4860" s="4"/>
      <c r="L4860" s="4"/>
      <c r="M4860" s="4"/>
      <c r="N4860" s="4"/>
      <c r="O4860" s="3"/>
      <c r="P4860" s="3"/>
      <c r="Q4860" s="80">
        <f t="shared" si="227"/>
        <v>0</v>
      </c>
      <c r="T4860" s="8" t="str">
        <f>+IFERROR(VLOOKUP(B4860,$B$5:B4859,1,FALSE),"")</f>
        <v/>
      </c>
      <c r="U4860" s="8" t="str">
        <f t="shared" si="225"/>
        <v>DUPLICATE</v>
      </c>
      <c r="W4860" s="75" t="str">
        <f t="shared" si="226"/>
        <v xml:space="preserve"> </v>
      </c>
    </row>
    <row r="4861" spans="1:23">
      <c r="A4861" s="33"/>
      <c r="B4861" s="3"/>
      <c r="C4861" s="3"/>
      <c r="D4861" s="3"/>
      <c r="E4861" s="3"/>
      <c r="F4861" s="3"/>
      <c r="G4861" s="3"/>
      <c r="H4861" s="3"/>
      <c r="I4861" s="3"/>
      <c r="J4861" s="3"/>
      <c r="K4861" s="4"/>
      <c r="L4861" s="4"/>
      <c r="M4861" s="4"/>
      <c r="N4861" s="4"/>
      <c r="O4861" s="3"/>
      <c r="P4861" s="3"/>
      <c r="Q4861" s="80">
        <f t="shared" si="227"/>
        <v>0</v>
      </c>
      <c r="T4861" s="8" t="str">
        <f>+IFERROR(VLOOKUP(B4861,$B$5:B4860,1,FALSE),"")</f>
        <v/>
      </c>
      <c r="U4861" s="8" t="str">
        <f t="shared" si="225"/>
        <v>DUPLICATE</v>
      </c>
      <c r="W4861" s="75" t="str">
        <f t="shared" si="226"/>
        <v xml:space="preserve"> </v>
      </c>
    </row>
    <row r="4862" spans="1:23">
      <c r="A4862" s="33"/>
      <c r="B4862" s="3"/>
      <c r="C4862" s="3"/>
      <c r="D4862" s="3"/>
      <c r="E4862" s="3"/>
      <c r="F4862" s="3"/>
      <c r="G4862" s="3"/>
      <c r="H4862" s="3"/>
      <c r="I4862" s="3"/>
      <c r="J4862" s="3"/>
      <c r="K4862" s="4"/>
      <c r="L4862" s="4"/>
      <c r="M4862" s="4"/>
      <c r="N4862" s="4"/>
      <c r="O4862" s="3"/>
      <c r="P4862" s="3"/>
      <c r="Q4862" s="80">
        <f t="shared" si="227"/>
        <v>0</v>
      </c>
      <c r="T4862" s="8" t="str">
        <f>+IFERROR(VLOOKUP(B4862,$B$5:B4861,1,FALSE),"")</f>
        <v/>
      </c>
      <c r="U4862" s="8" t="str">
        <f t="shared" si="225"/>
        <v>DUPLICATE</v>
      </c>
      <c r="W4862" s="75" t="str">
        <f t="shared" si="226"/>
        <v xml:space="preserve"> </v>
      </c>
    </row>
    <row r="4863" spans="1:23">
      <c r="A4863" s="33"/>
      <c r="B4863" s="3"/>
      <c r="C4863" s="3"/>
      <c r="D4863" s="3"/>
      <c r="E4863" s="3"/>
      <c r="F4863" s="3"/>
      <c r="G4863" s="3"/>
      <c r="H4863" s="3"/>
      <c r="I4863" s="3"/>
      <c r="J4863" s="3"/>
      <c r="K4863" s="4"/>
      <c r="L4863" s="4"/>
      <c r="M4863" s="4"/>
      <c r="N4863" s="4"/>
      <c r="O4863" s="3"/>
      <c r="P4863" s="3"/>
      <c r="Q4863" s="80">
        <f t="shared" si="227"/>
        <v>0</v>
      </c>
      <c r="T4863" s="8" t="str">
        <f>+IFERROR(VLOOKUP(B4863,$B$5:B4862,1,FALSE),"")</f>
        <v/>
      </c>
      <c r="U4863" s="8" t="str">
        <f t="shared" si="225"/>
        <v>DUPLICATE</v>
      </c>
      <c r="W4863" s="75" t="str">
        <f t="shared" si="226"/>
        <v xml:space="preserve"> </v>
      </c>
    </row>
    <row r="4864" spans="1:23">
      <c r="A4864" s="33"/>
      <c r="B4864" s="3"/>
      <c r="C4864" s="3"/>
      <c r="D4864" s="3"/>
      <c r="E4864" s="3"/>
      <c r="F4864" s="3"/>
      <c r="G4864" s="3"/>
      <c r="H4864" s="3"/>
      <c r="I4864" s="3"/>
      <c r="J4864" s="3"/>
      <c r="K4864" s="4"/>
      <c r="L4864" s="4"/>
      <c r="M4864" s="4"/>
      <c r="N4864" s="4"/>
      <c r="O4864" s="3"/>
      <c r="P4864" s="3"/>
      <c r="Q4864" s="80">
        <f t="shared" si="227"/>
        <v>0</v>
      </c>
      <c r="T4864" s="8" t="str">
        <f>+IFERROR(VLOOKUP(B4864,$B$5:B4863,1,FALSE),"")</f>
        <v/>
      </c>
      <c r="U4864" s="8" t="str">
        <f t="shared" si="225"/>
        <v>DUPLICATE</v>
      </c>
      <c r="W4864" s="75" t="str">
        <f t="shared" si="226"/>
        <v xml:space="preserve"> </v>
      </c>
    </row>
    <row r="4865" spans="1:23">
      <c r="A4865" s="33"/>
      <c r="B4865" s="3"/>
      <c r="C4865" s="3"/>
      <c r="D4865" s="3"/>
      <c r="E4865" s="3"/>
      <c r="F4865" s="3"/>
      <c r="G4865" s="3"/>
      <c r="H4865" s="3"/>
      <c r="I4865" s="3"/>
      <c r="J4865" s="3"/>
      <c r="K4865" s="4"/>
      <c r="L4865" s="4"/>
      <c r="M4865" s="4"/>
      <c r="N4865" s="4"/>
      <c r="O4865" s="3"/>
      <c r="P4865" s="3"/>
      <c r="Q4865" s="80">
        <f t="shared" si="227"/>
        <v>0</v>
      </c>
      <c r="T4865" s="8" t="str">
        <f>+IFERROR(VLOOKUP(B4865,$B$5:B4864,1,FALSE),"")</f>
        <v/>
      </c>
      <c r="U4865" s="8" t="str">
        <f t="shared" si="225"/>
        <v>DUPLICATE</v>
      </c>
      <c r="W4865" s="75" t="str">
        <f t="shared" si="226"/>
        <v xml:space="preserve"> </v>
      </c>
    </row>
    <row r="4866" spans="1:23">
      <c r="A4866" s="33"/>
      <c r="B4866" s="3"/>
      <c r="C4866" s="3"/>
      <c r="D4866" s="3"/>
      <c r="E4866" s="3"/>
      <c r="F4866" s="3"/>
      <c r="G4866" s="3"/>
      <c r="H4866" s="3"/>
      <c r="I4866" s="3"/>
      <c r="J4866" s="3"/>
      <c r="K4866" s="4"/>
      <c r="L4866" s="4"/>
      <c r="M4866" s="4"/>
      <c r="N4866" s="4"/>
      <c r="O4866" s="3"/>
      <c r="P4866" s="3"/>
      <c r="Q4866" s="80">
        <f t="shared" si="227"/>
        <v>0</v>
      </c>
      <c r="T4866" s="8" t="str">
        <f>+IFERROR(VLOOKUP(B4866,$B$5:B4865,1,FALSE),"")</f>
        <v/>
      </c>
      <c r="U4866" s="8" t="str">
        <f t="shared" si="225"/>
        <v>DUPLICATE</v>
      </c>
      <c r="W4866" s="75" t="str">
        <f t="shared" si="226"/>
        <v xml:space="preserve"> </v>
      </c>
    </row>
    <row r="4867" spans="1:23">
      <c r="A4867" s="33"/>
      <c r="B4867" s="3"/>
      <c r="C4867" s="3"/>
      <c r="D4867" s="3"/>
      <c r="E4867" s="3"/>
      <c r="F4867" s="3"/>
      <c r="G4867" s="3"/>
      <c r="H4867" s="3"/>
      <c r="I4867" s="3"/>
      <c r="J4867" s="3"/>
      <c r="K4867" s="4"/>
      <c r="L4867" s="4"/>
      <c r="M4867" s="4"/>
      <c r="N4867" s="4"/>
      <c r="O4867" s="3"/>
      <c r="P4867" s="3"/>
      <c r="Q4867" s="80">
        <f t="shared" si="227"/>
        <v>0</v>
      </c>
      <c r="T4867" s="8" t="str">
        <f>+IFERROR(VLOOKUP(B4867,$B$5:B4866,1,FALSE),"")</f>
        <v/>
      </c>
      <c r="U4867" s="8" t="str">
        <f t="shared" si="225"/>
        <v>DUPLICATE</v>
      </c>
      <c r="W4867" s="75" t="str">
        <f t="shared" si="226"/>
        <v xml:space="preserve"> </v>
      </c>
    </row>
    <row r="4868" spans="1:23">
      <c r="A4868" s="33"/>
      <c r="B4868" s="3"/>
      <c r="C4868" s="3"/>
      <c r="D4868" s="3"/>
      <c r="E4868" s="3"/>
      <c r="F4868" s="3"/>
      <c r="G4868" s="3"/>
      <c r="H4868" s="3"/>
      <c r="I4868" s="3"/>
      <c r="J4868" s="3"/>
      <c r="K4868" s="4"/>
      <c r="L4868" s="4"/>
      <c r="M4868" s="4"/>
      <c r="N4868" s="4"/>
      <c r="O4868" s="3"/>
      <c r="P4868" s="3"/>
      <c r="Q4868" s="80">
        <f t="shared" si="227"/>
        <v>0</v>
      </c>
      <c r="T4868" s="8" t="str">
        <f>+IFERROR(VLOOKUP(B4868,$B$5:B4867,1,FALSE),"")</f>
        <v/>
      </c>
      <c r="U4868" s="8" t="str">
        <f t="shared" si="225"/>
        <v>DUPLICATE</v>
      </c>
      <c r="W4868" s="75" t="str">
        <f t="shared" si="226"/>
        <v xml:space="preserve"> </v>
      </c>
    </row>
    <row r="4869" spans="1:23">
      <c r="A4869" s="33"/>
      <c r="B4869" s="3"/>
      <c r="C4869" s="3"/>
      <c r="D4869" s="3"/>
      <c r="E4869" s="3"/>
      <c r="F4869" s="3"/>
      <c r="G4869" s="3"/>
      <c r="H4869" s="3"/>
      <c r="I4869" s="3"/>
      <c r="J4869" s="3"/>
      <c r="K4869" s="4"/>
      <c r="L4869" s="4"/>
      <c r="M4869" s="4"/>
      <c r="N4869" s="4"/>
      <c r="O4869" s="3"/>
      <c r="P4869" s="3"/>
      <c r="Q4869" s="80">
        <f t="shared" si="227"/>
        <v>0</v>
      </c>
      <c r="T4869" s="8" t="str">
        <f>+IFERROR(VLOOKUP(B4869,$B$5:B4868,1,FALSE),"")</f>
        <v/>
      </c>
      <c r="U4869" s="8" t="str">
        <f t="shared" ref="U4869:U4932" si="228">+IF(EXACT(T4869,B4869),"DUPLICATE","ORIGINAL")</f>
        <v>DUPLICATE</v>
      </c>
      <c r="W4869" s="75" t="str">
        <f t="shared" ref="W4869:W4932" si="229">CONCATENATE(B4869," ",A4869)</f>
        <v xml:space="preserve"> </v>
      </c>
    </row>
    <row r="4870" spans="1:23">
      <c r="A4870" s="33"/>
      <c r="B4870" s="3"/>
      <c r="C4870" s="3"/>
      <c r="D4870" s="3"/>
      <c r="E4870" s="3"/>
      <c r="F4870" s="3"/>
      <c r="G4870" s="3"/>
      <c r="H4870" s="3"/>
      <c r="I4870" s="3"/>
      <c r="J4870" s="3"/>
      <c r="K4870" s="4"/>
      <c r="L4870" s="4"/>
      <c r="M4870" s="4"/>
      <c r="N4870" s="4"/>
      <c r="O4870" s="3"/>
      <c r="P4870" s="3"/>
      <c r="Q4870" s="80">
        <f t="shared" ref="Q4870:Q4933" si="230">L4870+M4870+N4870</f>
        <v>0</v>
      </c>
      <c r="T4870" s="8" t="str">
        <f>+IFERROR(VLOOKUP(B4870,$B$5:B4869,1,FALSE),"")</f>
        <v/>
      </c>
      <c r="U4870" s="8" t="str">
        <f t="shared" si="228"/>
        <v>DUPLICATE</v>
      </c>
      <c r="W4870" s="75" t="str">
        <f t="shared" si="229"/>
        <v xml:space="preserve"> </v>
      </c>
    </row>
    <row r="4871" spans="1:23">
      <c r="A4871" s="33"/>
      <c r="B4871" s="3"/>
      <c r="C4871" s="3"/>
      <c r="D4871" s="3"/>
      <c r="E4871" s="3"/>
      <c r="F4871" s="3"/>
      <c r="G4871" s="3"/>
      <c r="H4871" s="3"/>
      <c r="I4871" s="3"/>
      <c r="J4871" s="3"/>
      <c r="K4871" s="4"/>
      <c r="L4871" s="4"/>
      <c r="M4871" s="4"/>
      <c r="N4871" s="4"/>
      <c r="O4871" s="3"/>
      <c r="P4871" s="3"/>
      <c r="Q4871" s="80">
        <f t="shared" si="230"/>
        <v>0</v>
      </c>
      <c r="T4871" s="8" t="str">
        <f>+IFERROR(VLOOKUP(B4871,$B$5:B4870,1,FALSE),"")</f>
        <v/>
      </c>
      <c r="U4871" s="8" t="str">
        <f t="shared" si="228"/>
        <v>DUPLICATE</v>
      </c>
      <c r="W4871" s="75" t="str">
        <f t="shared" si="229"/>
        <v xml:space="preserve"> </v>
      </c>
    </row>
    <row r="4872" spans="1:23">
      <c r="A4872" s="33"/>
      <c r="B4872" s="3"/>
      <c r="C4872" s="3"/>
      <c r="D4872" s="3"/>
      <c r="E4872" s="3"/>
      <c r="F4872" s="3"/>
      <c r="G4872" s="3"/>
      <c r="H4872" s="3"/>
      <c r="I4872" s="3"/>
      <c r="J4872" s="3"/>
      <c r="K4872" s="4"/>
      <c r="L4872" s="4"/>
      <c r="M4872" s="4"/>
      <c r="N4872" s="4"/>
      <c r="O4872" s="3"/>
      <c r="P4872" s="3"/>
      <c r="Q4872" s="80">
        <f t="shared" si="230"/>
        <v>0</v>
      </c>
      <c r="T4872" s="8" t="str">
        <f>+IFERROR(VLOOKUP(B4872,$B$5:B4871,1,FALSE),"")</f>
        <v/>
      </c>
      <c r="U4872" s="8" t="str">
        <f t="shared" si="228"/>
        <v>DUPLICATE</v>
      </c>
      <c r="W4872" s="75" t="str">
        <f t="shared" si="229"/>
        <v xml:space="preserve"> </v>
      </c>
    </row>
    <row r="4873" spans="1:23">
      <c r="A4873" s="33"/>
      <c r="B4873" s="3"/>
      <c r="C4873" s="3"/>
      <c r="D4873" s="3"/>
      <c r="E4873" s="3"/>
      <c r="F4873" s="3"/>
      <c r="G4873" s="3"/>
      <c r="H4873" s="3"/>
      <c r="I4873" s="3"/>
      <c r="J4873" s="3"/>
      <c r="K4873" s="4"/>
      <c r="L4873" s="4"/>
      <c r="M4873" s="4"/>
      <c r="N4873" s="4"/>
      <c r="O4873" s="3"/>
      <c r="P4873" s="3"/>
      <c r="Q4873" s="80">
        <f t="shared" si="230"/>
        <v>0</v>
      </c>
      <c r="T4873" s="8" t="str">
        <f>+IFERROR(VLOOKUP(B4873,$B$5:B4872,1,FALSE),"")</f>
        <v/>
      </c>
      <c r="U4873" s="8" t="str">
        <f t="shared" si="228"/>
        <v>DUPLICATE</v>
      </c>
      <c r="W4873" s="75" t="str">
        <f t="shared" si="229"/>
        <v xml:space="preserve"> </v>
      </c>
    </row>
    <row r="4874" spans="1:23">
      <c r="A4874" s="33"/>
      <c r="B4874" s="3"/>
      <c r="C4874" s="3"/>
      <c r="D4874" s="3"/>
      <c r="E4874" s="3"/>
      <c r="F4874" s="3"/>
      <c r="G4874" s="3"/>
      <c r="H4874" s="3"/>
      <c r="I4874" s="3"/>
      <c r="J4874" s="3"/>
      <c r="K4874" s="4"/>
      <c r="L4874" s="4"/>
      <c r="M4874" s="4"/>
      <c r="N4874" s="4"/>
      <c r="O4874" s="3"/>
      <c r="P4874" s="3"/>
      <c r="Q4874" s="80">
        <f t="shared" si="230"/>
        <v>0</v>
      </c>
      <c r="T4874" s="8" t="str">
        <f>+IFERROR(VLOOKUP(B4874,$B$5:B4873,1,FALSE),"")</f>
        <v/>
      </c>
      <c r="U4874" s="8" t="str">
        <f t="shared" si="228"/>
        <v>DUPLICATE</v>
      </c>
      <c r="W4874" s="75" t="str">
        <f t="shared" si="229"/>
        <v xml:space="preserve"> </v>
      </c>
    </row>
    <row r="4875" spans="1:23">
      <c r="A4875" s="33"/>
      <c r="B4875" s="3"/>
      <c r="C4875" s="3"/>
      <c r="D4875" s="3"/>
      <c r="E4875" s="3"/>
      <c r="F4875" s="3"/>
      <c r="G4875" s="3"/>
      <c r="H4875" s="3"/>
      <c r="I4875" s="3"/>
      <c r="J4875" s="3"/>
      <c r="K4875" s="4"/>
      <c r="L4875" s="4"/>
      <c r="M4875" s="4"/>
      <c r="N4875" s="4"/>
      <c r="O4875" s="3"/>
      <c r="P4875" s="3"/>
      <c r="Q4875" s="80">
        <f t="shared" si="230"/>
        <v>0</v>
      </c>
      <c r="T4875" s="8" t="str">
        <f>+IFERROR(VLOOKUP(B4875,$B$5:B4874,1,FALSE),"")</f>
        <v/>
      </c>
      <c r="U4875" s="8" t="str">
        <f t="shared" si="228"/>
        <v>DUPLICATE</v>
      </c>
      <c r="W4875" s="75" t="str">
        <f t="shared" si="229"/>
        <v xml:space="preserve"> </v>
      </c>
    </row>
    <row r="4876" spans="1:23">
      <c r="A4876" s="33"/>
      <c r="B4876" s="3"/>
      <c r="C4876" s="3"/>
      <c r="D4876" s="3"/>
      <c r="E4876" s="3"/>
      <c r="F4876" s="3"/>
      <c r="G4876" s="3"/>
      <c r="H4876" s="3"/>
      <c r="I4876" s="3"/>
      <c r="J4876" s="3"/>
      <c r="K4876" s="4"/>
      <c r="L4876" s="4"/>
      <c r="M4876" s="4"/>
      <c r="N4876" s="4"/>
      <c r="O4876" s="3"/>
      <c r="P4876" s="3"/>
      <c r="Q4876" s="80">
        <f t="shared" si="230"/>
        <v>0</v>
      </c>
      <c r="T4876" s="8" t="str">
        <f>+IFERROR(VLOOKUP(B4876,$B$5:B4875,1,FALSE),"")</f>
        <v/>
      </c>
      <c r="U4876" s="8" t="str">
        <f t="shared" si="228"/>
        <v>DUPLICATE</v>
      </c>
      <c r="W4876" s="75" t="str">
        <f t="shared" si="229"/>
        <v xml:space="preserve"> </v>
      </c>
    </row>
    <row r="4877" spans="1:23">
      <c r="A4877" s="33"/>
      <c r="B4877" s="3"/>
      <c r="C4877" s="3"/>
      <c r="D4877" s="3"/>
      <c r="E4877" s="3"/>
      <c r="F4877" s="3"/>
      <c r="G4877" s="3"/>
      <c r="H4877" s="3"/>
      <c r="I4877" s="3"/>
      <c r="J4877" s="3"/>
      <c r="K4877" s="4"/>
      <c r="L4877" s="4"/>
      <c r="M4877" s="4"/>
      <c r="N4877" s="4"/>
      <c r="O4877" s="3"/>
      <c r="P4877" s="3"/>
      <c r="Q4877" s="80">
        <f t="shared" si="230"/>
        <v>0</v>
      </c>
      <c r="T4877" s="8" t="str">
        <f>+IFERROR(VLOOKUP(B4877,$B$5:B4876,1,FALSE),"")</f>
        <v/>
      </c>
      <c r="U4877" s="8" t="str">
        <f t="shared" si="228"/>
        <v>DUPLICATE</v>
      </c>
      <c r="W4877" s="75" t="str">
        <f t="shared" si="229"/>
        <v xml:space="preserve"> </v>
      </c>
    </row>
    <row r="4878" spans="1:23">
      <c r="A4878" s="33"/>
      <c r="B4878" s="3"/>
      <c r="C4878" s="3"/>
      <c r="D4878" s="3"/>
      <c r="E4878" s="3"/>
      <c r="F4878" s="3"/>
      <c r="G4878" s="3"/>
      <c r="H4878" s="3"/>
      <c r="I4878" s="3"/>
      <c r="J4878" s="3"/>
      <c r="K4878" s="4"/>
      <c r="L4878" s="4"/>
      <c r="M4878" s="4"/>
      <c r="N4878" s="4"/>
      <c r="O4878" s="3"/>
      <c r="P4878" s="3"/>
      <c r="Q4878" s="80">
        <f t="shared" si="230"/>
        <v>0</v>
      </c>
      <c r="T4878" s="8" t="str">
        <f>+IFERROR(VLOOKUP(B4878,$B$5:B4877,1,FALSE),"")</f>
        <v/>
      </c>
      <c r="U4878" s="8" t="str">
        <f t="shared" si="228"/>
        <v>DUPLICATE</v>
      </c>
      <c r="W4878" s="75" t="str">
        <f t="shared" si="229"/>
        <v xml:space="preserve"> </v>
      </c>
    </row>
    <row r="4879" spans="1:23">
      <c r="A4879" s="33"/>
      <c r="B4879" s="3"/>
      <c r="C4879" s="3"/>
      <c r="D4879" s="3"/>
      <c r="E4879" s="3"/>
      <c r="F4879" s="3"/>
      <c r="G4879" s="3"/>
      <c r="H4879" s="3"/>
      <c r="I4879" s="3"/>
      <c r="J4879" s="3"/>
      <c r="K4879" s="4"/>
      <c r="L4879" s="4"/>
      <c r="M4879" s="4"/>
      <c r="N4879" s="4"/>
      <c r="O4879" s="3"/>
      <c r="P4879" s="3"/>
      <c r="Q4879" s="80">
        <f t="shared" si="230"/>
        <v>0</v>
      </c>
      <c r="T4879" s="8" t="str">
        <f>+IFERROR(VLOOKUP(B4879,$B$5:B4878,1,FALSE),"")</f>
        <v/>
      </c>
      <c r="U4879" s="8" t="str">
        <f t="shared" si="228"/>
        <v>DUPLICATE</v>
      </c>
      <c r="W4879" s="75" t="str">
        <f t="shared" si="229"/>
        <v xml:space="preserve"> </v>
      </c>
    </row>
    <row r="4880" spans="1:23">
      <c r="A4880" s="33"/>
      <c r="B4880" s="3"/>
      <c r="C4880" s="3"/>
      <c r="D4880" s="3"/>
      <c r="E4880" s="3"/>
      <c r="F4880" s="3"/>
      <c r="G4880" s="3"/>
      <c r="H4880" s="3"/>
      <c r="I4880" s="3"/>
      <c r="J4880" s="3"/>
      <c r="K4880" s="4"/>
      <c r="L4880" s="4"/>
      <c r="M4880" s="4"/>
      <c r="N4880" s="4"/>
      <c r="O4880" s="3"/>
      <c r="P4880" s="3"/>
      <c r="Q4880" s="80">
        <f t="shared" si="230"/>
        <v>0</v>
      </c>
      <c r="T4880" s="8" t="str">
        <f>+IFERROR(VLOOKUP(B4880,$B$5:B4879,1,FALSE),"")</f>
        <v/>
      </c>
      <c r="U4880" s="8" t="str">
        <f t="shared" si="228"/>
        <v>DUPLICATE</v>
      </c>
      <c r="W4880" s="75" t="str">
        <f t="shared" si="229"/>
        <v xml:space="preserve"> </v>
      </c>
    </row>
    <row r="4881" spans="1:23">
      <c r="A4881" s="33"/>
      <c r="B4881" s="3"/>
      <c r="C4881" s="3"/>
      <c r="D4881" s="3"/>
      <c r="E4881" s="3"/>
      <c r="F4881" s="3"/>
      <c r="G4881" s="3"/>
      <c r="H4881" s="3"/>
      <c r="I4881" s="3"/>
      <c r="J4881" s="3"/>
      <c r="K4881" s="4"/>
      <c r="L4881" s="4"/>
      <c r="M4881" s="4"/>
      <c r="N4881" s="4"/>
      <c r="O4881" s="3"/>
      <c r="P4881" s="3"/>
      <c r="Q4881" s="80">
        <f t="shared" si="230"/>
        <v>0</v>
      </c>
      <c r="T4881" s="8" t="str">
        <f>+IFERROR(VLOOKUP(B4881,$B$5:B4880,1,FALSE),"")</f>
        <v/>
      </c>
      <c r="U4881" s="8" t="str">
        <f t="shared" si="228"/>
        <v>DUPLICATE</v>
      </c>
      <c r="W4881" s="75" t="str">
        <f t="shared" si="229"/>
        <v xml:space="preserve"> </v>
      </c>
    </row>
    <row r="4882" spans="1:23">
      <c r="A4882" s="33"/>
      <c r="B4882" s="3"/>
      <c r="C4882" s="3"/>
      <c r="D4882" s="3"/>
      <c r="E4882" s="3"/>
      <c r="F4882" s="3"/>
      <c r="G4882" s="3"/>
      <c r="H4882" s="3"/>
      <c r="I4882" s="3"/>
      <c r="J4882" s="3"/>
      <c r="K4882" s="4"/>
      <c r="L4882" s="4"/>
      <c r="M4882" s="4"/>
      <c r="N4882" s="4"/>
      <c r="O4882" s="3"/>
      <c r="P4882" s="3"/>
      <c r="Q4882" s="80">
        <f t="shared" si="230"/>
        <v>0</v>
      </c>
      <c r="T4882" s="8" t="str">
        <f>+IFERROR(VLOOKUP(B4882,$B$5:B4881,1,FALSE),"")</f>
        <v/>
      </c>
      <c r="U4882" s="8" t="str">
        <f t="shared" si="228"/>
        <v>DUPLICATE</v>
      </c>
      <c r="W4882" s="75" t="str">
        <f t="shared" si="229"/>
        <v xml:space="preserve"> </v>
      </c>
    </row>
    <row r="4883" spans="1:23">
      <c r="A4883" s="33"/>
      <c r="B4883" s="3"/>
      <c r="C4883" s="3"/>
      <c r="D4883" s="3"/>
      <c r="E4883" s="3"/>
      <c r="F4883" s="3"/>
      <c r="G4883" s="3"/>
      <c r="H4883" s="3"/>
      <c r="I4883" s="3"/>
      <c r="J4883" s="3"/>
      <c r="K4883" s="4"/>
      <c r="L4883" s="4"/>
      <c r="M4883" s="4"/>
      <c r="N4883" s="4"/>
      <c r="O4883" s="3"/>
      <c r="P4883" s="3"/>
      <c r="Q4883" s="80">
        <f t="shared" si="230"/>
        <v>0</v>
      </c>
      <c r="T4883" s="8" t="str">
        <f>+IFERROR(VLOOKUP(B4883,$B$5:B4882,1,FALSE),"")</f>
        <v/>
      </c>
      <c r="U4883" s="8" t="str">
        <f t="shared" si="228"/>
        <v>DUPLICATE</v>
      </c>
      <c r="W4883" s="75" t="str">
        <f t="shared" si="229"/>
        <v xml:space="preserve"> </v>
      </c>
    </row>
    <row r="4884" spans="1:23">
      <c r="A4884" s="33"/>
      <c r="B4884" s="3"/>
      <c r="C4884" s="3"/>
      <c r="D4884" s="3"/>
      <c r="E4884" s="3"/>
      <c r="F4884" s="3"/>
      <c r="G4884" s="3"/>
      <c r="H4884" s="3"/>
      <c r="I4884" s="3"/>
      <c r="J4884" s="3"/>
      <c r="K4884" s="4"/>
      <c r="L4884" s="4"/>
      <c r="M4884" s="4"/>
      <c r="N4884" s="4"/>
      <c r="O4884" s="3"/>
      <c r="P4884" s="3"/>
      <c r="Q4884" s="80">
        <f t="shared" si="230"/>
        <v>0</v>
      </c>
      <c r="T4884" s="8" t="str">
        <f>+IFERROR(VLOOKUP(B4884,$B$5:B4883,1,FALSE),"")</f>
        <v/>
      </c>
      <c r="U4884" s="8" t="str">
        <f t="shared" si="228"/>
        <v>DUPLICATE</v>
      </c>
      <c r="W4884" s="75" t="str">
        <f t="shared" si="229"/>
        <v xml:space="preserve"> </v>
      </c>
    </row>
    <row r="4885" spans="1:23">
      <c r="A4885" s="33"/>
      <c r="B4885" s="3"/>
      <c r="C4885" s="3"/>
      <c r="D4885" s="3"/>
      <c r="E4885" s="3"/>
      <c r="F4885" s="3"/>
      <c r="G4885" s="3"/>
      <c r="H4885" s="3"/>
      <c r="I4885" s="3"/>
      <c r="J4885" s="3"/>
      <c r="K4885" s="4"/>
      <c r="L4885" s="4"/>
      <c r="M4885" s="4"/>
      <c r="N4885" s="4"/>
      <c r="O4885" s="3"/>
      <c r="P4885" s="3"/>
      <c r="Q4885" s="80">
        <f t="shared" si="230"/>
        <v>0</v>
      </c>
      <c r="T4885" s="8" t="str">
        <f>+IFERROR(VLOOKUP(B4885,$B$5:B4884,1,FALSE),"")</f>
        <v/>
      </c>
      <c r="U4885" s="8" t="str">
        <f t="shared" si="228"/>
        <v>DUPLICATE</v>
      </c>
      <c r="W4885" s="75" t="str">
        <f t="shared" si="229"/>
        <v xml:space="preserve"> </v>
      </c>
    </row>
    <row r="4886" spans="1:23">
      <c r="A4886" s="33"/>
      <c r="B4886" s="3"/>
      <c r="C4886" s="3"/>
      <c r="D4886" s="3"/>
      <c r="E4886" s="3"/>
      <c r="F4886" s="3"/>
      <c r="G4886" s="3"/>
      <c r="H4886" s="3"/>
      <c r="I4886" s="3"/>
      <c r="J4886" s="3"/>
      <c r="K4886" s="4"/>
      <c r="L4886" s="4"/>
      <c r="M4886" s="4"/>
      <c r="N4886" s="4"/>
      <c r="O4886" s="3"/>
      <c r="P4886" s="3"/>
      <c r="Q4886" s="80">
        <f t="shared" si="230"/>
        <v>0</v>
      </c>
      <c r="T4886" s="8" t="str">
        <f>+IFERROR(VLOOKUP(B4886,$B$5:B4885,1,FALSE),"")</f>
        <v/>
      </c>
      <c r="U4886" s="8" t="str">
        <f t="shared" si="228"/>
        <v>DUPLICATE</v>
      </c>
      <c r="W4886" s="75" t="str">
        <f t="shared" si="229"/>
        <v xml:space="preserve"> </v>
      </c>
    </row>
    <row r="4887" spans="1:23">
      <c r="A4887" s="33"/>
      <c r="B4887" s="3"/>
      <c r="C4887" s="3"/>
      <c r="D4887" s="3"/>
      <c r="E4887" s="3"/>
      <c r="F4887" s="3"/>
      <c r="G4887" s="3"/>
      <c r="H4887" s="3"/>
      <c r="I4887" s="3"/>
      <c r="J4887" s="3"/>
      <c r="K4887" s="4"/>
      <c r="L4887" s="4"/>
      <c r="M4887" s="4"/>
      <c r="N4887" s="4"/>
      <c r="O4887" s="3"/>
      <c r="P4887" s="3"/>
      <c r="Q4887" s="80">
        <f t="shared" si="230"/>
        <v>0</v>
      </c>
      <c r="T4887" s="8" t="str">
        <f>+IFERROR(VLOOKUP(B4887,$B$5:B4886,1,FALSE),"")</f>
        <v/>
      </c>
      <c r="U4887" s="8" t="str">
        <f t="shared" si="228"/>
        <v>DUPLICATE</v>
      </c>
      <c r="W4887" s="75" t="str">
        <f t="shared" si="229"/>
        <v xml:space="preserve"> </v>
      </c>
    </row>
    <row r="4888" spans="1:23">
      <c r="A4888" s="33"/>
      <c r="B4888" s="3"/>
      <c r="C4888" s="3"/>
      <c r="D4888" s="3"/>
      <c r="E4888" s="3"/>
      <c r="F4888" s="3"/>
      <c r="G4888" s="3"/>
      <c r="H4888" s="3"/>
      <c r="I4888" s="3"/>
      <c r="J4888" s="3"/>
      <c r="K4888" s="4"/>
      <c r="L4888" s="4"/>
      <c r="M4888" s="4"/>
      <c r="N4888" s="4"/>
      <c r="O4888" s="3"/>
      <c r="P4888" s="3"/>
      <c r="Q4888" s="80">
        <f t="shared" si="230"/>
        <v>0</v>
      </c>
      <c r="T4888" s="8" t="str">
        <f>+IFERROR(VLOOKUP(B4888,$B$5:B4887,1,FALSE),"")</f>
        <v/>
      </c>
      <c r="U4888" s="8" t="str">
        <f t="shared" si="228"/>
        <v>DUPLICATE</v>
      </c>
      <c r="W4888" s="75" t="str">
        <f t="shared" si="229"/>
        <v xml:space="preserve"> </v>
      </c>
    </row>
    <row r="4889" spans="1:23">
      <c r="A4889" s="33"/>
      <c r="B4889" s="3"/>
      <c r="C4889" s="3"/>
      <c r="D4889" s="3"/>
      <c r="E4889" s="3"/>
      <c r="F4889" s="3"/>
      <c r="G4889" s="3"/>
      <c r="H4889" s="3"/>
      <c r="I4889" s="3"/>
      <c r="J4889" s="3"/>
      <c r="K4889" s="4"/>
      <c r="L4889" s="4"/>
      <c r="M4889" s="4"/>
      <c r="N4889" s="4"/>
      <c r="O4889" s="3"/>
      <c r="P4889" s="3"/>
      <c r="Q4889" s="80">
        <f t="shared" si="230"/>
        <v>0</v>
      </c>
      <c r="T4889" s="8" t="str">
        <f>+IFERROR(VLOOKUP(B4889,$B$5:B4888,1,FALSE),"")</f>
        <v/>
      </c>
      <c r="U4889" s="8" t="str">
        <f t="shared" si="228"/>
        <v>DUPLICATE</v>
      </c>
      <c r="W4889" s="75" t="str">
        <f t="shared" si="229"/>
        <v xml:space="preserve"> </v>
      </c>
    </row>
    <row r="4890" spans="1:23">
      <c r="A4890" s="33"/>
      <c r="B4890" s="3"/>
      <c r="C4890" s="3"/>
      <c r="D4890" s="3"/>
      <c r="E4890" s="3"/>
      <c r="F4890" s="3"/>
      <c r="G4890" s="3"/>
      <c r="H4890" s="3"/>
      <c r="I4890" s="3"/>
      <c r="J4890" s="3"/>
      <c r="K4890" s="4"/>
      <c r="L4890" s="4"/>
      <c r="M4890" s="4"/>
      <c r="N4890" s="4"/>
      <c r="O4890" s="3"/>
      <c r="P4890" s="3"/>
      <c r="Q4890" s="80">
        <f t="shared" si="230"/>
        <v>0</v>
      </c>
      <c r="T4890" s="8" t="str">
        <f>+IFERROR(VLOOKUP(B4890,$B$5:B4889,1,FALSE),"")</f>
        <v/>
      </c>
      <c r="U4890" s="8" t="str">
        <f t="shared" si="228"/>
        <v>DUPLICATE</v>
      </c>
      <c r="W4890" s="75" t="str">
        <f t="shared" si="229"/>
        <v xml:space="preserve"> </v>
      </c>
    </row>
    <row r="4891" spans="1:23">
      <c r="A4891" s="33"/>
      <c r="B4891" s="3"/>
      <c r="C4891" s="3"/>
      <c r="D4891" s="3"/>
      <c r="E4891" s="3"/>
      <c r="F4891" s="3"/>
      <c r="G4891" s="3"/>
      <c r="H4891" s="3"/>
      <c r="I4891" s="3"/>
      <c r="J4891" s="3"/>
      <c r="K4891" s="4"/>
      <c r="L4891" s="4"/>
      <c r="M4891" s="4"/>
      <c r="N4891" s="4"/>
      <c r="O4891" s="3"/>
      <c r="P4891" s="3"/>
      <c r="Q4891" s="80">
        <f t="shared" si="230"/>
        <v>0</v>
      </c>
      <c r="T4891" s="8" t="str">
        <f>+IFERROR(VLOOKUP(B4891,$B$5:B4890,1,FALSE),"")</f>
        <v/>
      </c>
      <c r="U4891" s="8" t="str">
        <f t="shared" si="228"/>
        <v>DUPLICATE</v>
      </c>
      <c r="W4891" s="75" t="str">
        <f t="shared" si="229"/>
        <v xml:space="preserve"> </v>
      </c>
    </row>
    <row r="4892" spans="1:23">
      <c r="A4892" s="33"/>
      <c r="B4892" s="3"/>
      <c r="C4892" s="3"/>
      <c r="D4892" s="3"/>
      <c r="E4892" s="3"/>
      <c r="F4892" s="3"/>
      <c r="G4892" s="3"/>
      <c r="H4892" s="3"/>
      <c r="I4892" s="3"/>
      <c r="J4892" s="3"/>
      <c r="K4892" s="4"/>
      <c r="L4892" s="4"/>
      <c r="M4892" s="4"/>
      <c r="N4892" s="4"/>
      <c r="O4892" s="3"/>
      <c r="P4892" s="3"/>
      <c r="Q4892" s="80">
        <f t="shared" si="230"/>
        <v>0</v>
      </c>
      <c r="T4892" s="8" t="str">
        <f>+IFERROR(VLOOKUP(B4892,$B$5:B4891,1,FALSE),"")</f>
        <v/>
      </c>
      <c r="U4892" s="8" t="str">
        <f t="shared" si="228"/>
        <v>DUPLICATE</v>
      </c>
      <c r="W4892" s="75" t="str">
        <f t="shared" si="229"/>
        <v xml:space="preserve"> </v>
      </c>
    </row>
    <row r="4893" spans="1:23">
      <c r="A4893" s="33"/>
      <c r="B4893" s="3"/>
      <c r="C4893" s="3"/>
      <c r="D4893" s="3"/>
      <c r="E4893" s="3"/>
      <c r="F4893" s="3"/>
      <c r="G4893" s="3"/>
      <c r="H4893" s="3"/>
      <c r="I4893" s="3"/>
      <c r="J4893" s="3"/>
      <c r="K4893" s="4"/>
      <c r="L4893" s="4"/>
      <c r="M4893" s="4"/>
      <c r="N4893" s="4"/>
      <c r="O4893" s="3"/>
      <c r="P4893" s="3"/>
      <c r="Q4893" s="80">
        <f t="shared" si="230"/>
        <v>0</v>
      </c>
      <c r="T4893" s="8" t="str">
        <f>+IFERROR(VLOOKUP(B4893,$B$5:B4892,1,FALSE),"")</f>
        <v/>
      </c>
      <c r="U4893" s="8" t="str">
        <f t="shared" si="228"/>
        <v>DUPLICATE</v>
      </c>
      <c r="W4893" s="75" t="str">
        <f t="shared" si="229"/>
        <v xml:space="preserve"> </v>
      </c>
    </row>
    <row r="4894" spans="1:23">
      <c r="A4894" s="33"/>
      <c r="B4894" s="3"/>
      <c r="C4894" s="3"/>
      <c r="D4894" s="3"/>
      <c r="E4894" s="3"/>
      <c r="F4894" s="3"/>
      <c r="G4894" s="3"/>
      <c r="H4894" s="3"/>
      <c r="I4894" s="3"/>
      <c r="J4894" s="3"/>
      <c r="K4894" s="4"/>
      <c r="L4894" s="4"/>
      <c r="M4894" s="4"/>
      <c r="N4894" s="4"/>
      <c r="O4894" s="3"/>
      <c r="P4894" s="3"/>
      <c r="Q4894" s="80">
        <f t="shared" si="230"/>
        <v>0</v>
      </c>
      <c r="T4894" s="8" t="str">
        <f>+IFERROR(VLOOKUP(B4894,$B$5:B4893,1,FALSE),"")</f>
        <v/>
      </c>
      <c r="U4894" s="8" t="str">
        <f t="shared" si="228"/>
        <v>DUPLICATE</v>
      </c>
      <c r="W4894" s="75" t="str">
        <f t="shared" si="229"/>
        <v xml:space="preserve"> </v>
      </c>
    </row>
    <row r="4895" spans="1:23">
      <c r="A4895" s="33"/>
      <c r="B4895" s="3"/>
      <c r="C4895" s="3"/>
      <c r="D4895" s="3"/>
      <c r="E4895" s="3"/>
      <c r="F4895" s="3"/>
      <c r="G4895" s="3"/>
      <c r="H4895" s="3"/>
      <c r="I4895" s="3"/>
      <c r="J4895" s="3"/>
      <c r="K4895" s="4"/>
      <c r="L4895" s="4"/>
      <c r="M4895" s="4"/>
      <c r="N4895" s="4"/>
      <c r="O4895" s="3"/>
      <c r="P4895" s="3"/>
      <c r="Q4895" s="80">
        <f t="shared" si="230"/>
        <v>0</v>
      </c>
      <c r="T4895" s="8" t="str">
        <f>+IFERROR(VLOOKUP(B4895,$B$5:B4894,1,FALSE),"")</f>
        <v/>
      </c>
      <c r="U4895" s="8" t="str">
        <f t="shared" si="228"/>
        <v>DUPLICATE</v>
      </c>
      <c r="W4895" s="75" t="str">
        <f t="shared" si="229"/>
        <v xml:space="preserve"> </v>
      </c>
    </row>
    <row r="4896" spans="1:23">
      <c r="A4896" s="33"/>
      <c r="B4896" s="3"/>
      <c r="C4896" s="3"/>
      <c r="D4896" s="3"/>
      <c r="E4896" s="3"/>
      <c r="F4896" s="3"/>
      <c r="G4896" s="3"/>
      <c r="H4896" s="3"/>
      <c r="I4896" s="3"/>
      <c r="J4896" s="3"/>
      <c r="K4896" s="4"/>
      <c r="L4896" s="4"/>
      <c r="M4896" s="4"/>
      <c r="N4896" s="4"/>
      <c r="O4896" s="3"/>
      <c r="P4896" s="3"/>
      <c r="Q4896" s="80">
        <f t="shared" si="230"/>
        <v>0</v>
      </c>
      <c r="T4896" s="8" t="str">
        <f>+IFERROR(VLOOKUP(B4896,$B$5:B4895,1,FALSE),"")</f>
        <v/>
      </c>
      <c r="U4896" s="8" t="str">
        <f t="shared" si="228"/>
        <v>DUPLICATE</v>
      </c>
      <c r="W4896" s="75" t="str">
        <f t="shared" si="229"/>
        <v xml:space="preserve"> </v>
      </c>
    </row>
    <row r="4897" spans="1:23">
      <c r="A4897" s="33"/>
      <c r="B4897" s="3"/>
      <c r="C4897" s="3"/>
      <c r="D4897" s="3"/>
      <c r="E4897" s="3"/>
      <c r="F4897" s="3"/>
      <c r="G4897" s="3"/>
      <c r="H4897" s="3"/>
      <c r="I4897" s="3"/>
      <c r="J4897" s="3"/>
      <c r="K4897" s="4"/>
      <c r="L4897" s="4"/>
      <c r="M4897" s="4"/>
      <c r="N4897" s="4"/>
      <c r="O4897" s="3"/>
      <c r="P4897" s="3"/>
      <c r="Q4897" s="80">
        <f t="shared" si="230"/>
        <v>0</v>
      </c>
      <c r="T4897" s="8" t="str">
        <f>+IFERROR(VLOOKUP(B4897,$B$5:B4896,1,FALSE),"")</f>
        <v/>
      </c>
      <c r="U4897" s="8" t="str">
        <f t="shared" si="228"/>
        <v>DUPLICATE</v>
      </c>
      <c r="W4897" s="75" t="str">
        <f t="shared" si="229"/>
        <v xml:space="preserve"> </v>
      </c>
    </row>
    <row r="4898" spans="1:23">
      <c r="A4898" s="33"/>
      <c r="B4898" s="3"/>
      <c r="C4898" s="3"/>
      <c r="D4898" s="3"/>
      <c r="E4898" s="3"/>
      <c r="F4898" s="3"/>
      <c r="G4898" s="3"/>
      <c r="H4898" s="3"/>
      <c r="I4898" s="3"/>
      <c r="J4898" s="3"/>
      <c r="K4898" s="4"/>
      <c r="L4898" s="4"/>
      <c r="M4898" s="4"/>
      <c r="N4898" s="4"/>
      <c r="O4898" s="3"/>
      <c r="P4898" s="3"/>
      <c r="Q4898" s="80">
        <f t="shared" si="230"/>
        <v>0</v>
      </c>
      <c r="T4898" s="8" t="str">
        <f>+IFERROR(VLOOKUP(B4898,$B$5:B4897,1,FALSE),"")</f>
        <v/>
      </c>
      <c r="U4898" s="8" t="str">
        <f t="shared" si="228"/>
        <v>DUPLICATE</v>
      </c>
      <c r="W4898" s="75" t="str">
        <f t="shared" si="229"/>
        <v xml:space="preserve"> </v>
      </c>
    </row>
    <row r="4899" spans="1:23">
      <c r="A4899" s="33"/>
      <c r="B4899" s="3"/>
      <c r="C4899" s="3"/>
      <c r="D4899" s="3"/>
      <c r="E4899" s="3"/>
      <c r="F4899" s="3"/>
      <c r="G4899" s="3"/>
      <c r="H4899" s="3"/>
      <c r="I4899" s="3"/>
      <c r="J4899" s="3"/>
      <c r="K4899" s="4"/>
      <c r="L4899" s="4"/>
      <c r="M4899" s="4"/>
      <c r="N4899" s="4"/>
      <c r="O4899" s="3"/>
      <c r="P4899" s="3"/>
      <c r="Q4899" s="80">
        <f t="shared" si="230"/>
        <v>0</v>
      </c>
      <c r="T4899" s="8" t="str">
        <f>+IFERROR(VLOOKUP(B4899,$B$5:B4898,1,FALSE),"")</f>
        <v/>
      </c>
      <c r="U4899" s="8" t="str">
        <f t="shared" si="228"/>
        <v>DUPLICATE</v>
      </c>
      <c r="W4899" s="75" t="str">
        <f t="shared" si="229"/>
        <v xml:space="preserve"> </v>
      </c>
    </row>
    <row r="4900" spans="1:23">
      <c r="A4900" s="33"/>
      <c r="B4900" s="3"/>
      <c r="C4900" s="3"/>
      <c r="D4900" s="3"/>
      <c r="E4900" s="3"/>
      <c r="F4900" s="3"/>
      <c r="G4900" s="3"/>
      <c r="H4900" s="3"/>
      <c r="I4900" s="3"/>
      <c r="J4900" s="3"/>
      <c r="K4900" s="4"/>
      <c r="L4900" s="4"/>
      <c r="M4900" s="4"/>
      <c r="N4900" s="4"/>
      <c r="O4900" s="3"/>
      <c r="P4900" s="3"/>
      <c r="Q4900" s="80">
        <f t="shared" si="230"/>
        <v>0</v>
      </c>
      <c r="T4900" s="8" t="str">
        <f>+IFERROR(VLOOKUP(B4900,$B$5:B4899,1,FALSE),"")</f>
        <v/>
      </c>
      <c r="U4900" s="8" t="str">
        <f t="shared" si="228"/>
        <v>DUPLICATE</v>
      </c>
      <c r="W4900" s="75" t="str">
        <f t="shared" si="229"/>
        <v xml:space="preserve"> </v>
      </c>
    </row>
    <row r="4901" spans="1:23">
      <c r="A4901" s="33"/>
      <c r="B4901" s="3"/>
      <c r="C4901" s="3"/>
      <c r="D4901" s="3"/>
      <c r="E4901" s="3"/>
      <c r="F4901" s="3"/>
      <c r="G4901" s="3"/>
      <c r="H4901" s="3"/>
      <c r="I4901" s="3"/>
      <c r="J4901" s="3"/>
      <c r="K4901" s="4"/>
      <c r="L4901" s="4"/>
      <c r="M4901" s="4"/>
      <c r="N4901" s="4"/>
      <c r="O4901" s="3"/>
      <c r="P4901" s="3"/>
      <c r="Q4901" s="80">
        <f t="shared" si="230"/>
        <v>0</v>
      </c>
      <c r="T4901" s="8" t="str">
        <f>+IFERROR(VLOOKUP(B4901,$B$5:B4900,1,FALSE),"")</f>
        <v/>
      </c>
      <c r="U4901" s="8" t="str">
        <f t="shared" si="228"/>
        <v>DUPLICATE</v>
      </c>
      <c r="W4901" s="75" t="str">
        <f t="shared" si="229"/>
        <v xml:space="preserve"> </v>
      </c>
    </row>
    <row r="4902" spans="1:23">
      <c r="A4902" s="33"/>
      <c r="B4902" s="3"/>
      <c r="C4902" s="3"/>
      <c r="D4902" s="3"/>
      <c r="E4902" s="3"/>
      <c r="F4902" s="3"/>
      <c r="G4902" s="3"/>
      <c r="H4902" s="3"/>
      <c r="I4902" s="3"/>
      <c r="J4902" s="3"/>
      <c r="K4902" s="4"/>
      <c r="L4902" s="4"/>
      <c r="M4902" s="4"/>
      <c r="N4902" s="4"/>
      <c r="O4902" s="3"/>
      <c r="P4902" s="3"/>
      <c r="Q4902" s="80">
        <f t="shared" si="230"/>
        <v>0</v>
      </c>
      <c r="T4902" s="8" t="str">
        <f>+IFERROR(VLOOKUP(B4902,$B$5:B4901,1,FALSE),"")</f>
        <v/>
      </c>
      <c r="U4902" s="8" t="str">
        <f t="shared" si="228"/>
        <v>DUPLICATE</v>
      </c>
      <c r="W4902" s="75" t="str">
        <f t="shared" si="229"/>
        <v xml:space="preserve"> </v>
      </c>
    </row>
    <row r="4903" spans="1:23">
      <c r="A4903" s="33"/>
      <c r="B4903" s="3"/>
      <c r="C4903" s="3"/>
      <c r="D4903" s="3"/>
      <c r="E4903" s="3"/>
      <c r="F4903" s="3"/>
      <c r="G4903" s="3"/>
      <c r="H4903" s="3"/>
      <c r="I4903" s="3"/>
      <c r="J4903" s="3"/>
      <c r="K4903" s="4"/>
      <c r="L4903" s="4"/>
      <c r="M4903" s="4"/>
      <c r="N4903" s="4"/>
      <c r="O4903" s="3"/>
      <c r="P4903" s="3"/>
      <c r="Q4903" s="80">
        <f t="shared" si="230"/>
        <v>0</v>
      </c>
      <c r="T4903" s="8" t="str">
        <f>+IFERROR(VLOOKUP(B4903,$B$5:B4902,1,FALSE),"")</f>
        <v/>
      </c>
      <c r="U4903" s="8" t="str">
        <f t="shared" si="228"/>
        <v>DUPLICATE</v>
      </c>
      <c r="W4903" s="75" t="str">
        <f t="shared" si="229"/>
        <v xml:space="preserve"> </v>
      </c>
    </row>
    <row r="4904" spans="1:23">
      <c r="A4904" s="33"/>
      <c r="B4904" s="3"/>
      <c r="C4904" s="3"/>
      <c r="D4904" s="3"/>
      <c r="E4904" s="3"/>
      <c r="F4904" s="3"/>
      <c r="G4904" s="3"/>
      <c r="H4904" s="3"/>
      <c r="I4904" s="3"/>
      <c r="J4904" s="3"/>
      <c r="K4904" s="4"/>
      <c r="L4904" s="4"/>
      <c r="M4904" s="4"/>
      <c r="N4904" s="4"/>
      <c r="O4904" s="3"/>
      <c r="P4904" s="3"/>
      <c r="Q4904" s="80">
        <f t="shared" si="230"/>
        <v>0</v>
      </c>
      <c r="T4904" s="8" t="str">
        <f>+IFERROR(VLOOKUP(B4904,$B$5:B4903,1,FALSE),"")</f>
        <v/>
      </c>
      <c r="U4904" s="8" t="str">
        <f t="shared" si="228"/>
        <v>DUPLICATE</v>
      </c>
      <c r="W4904" s="75" t="str">
        <f t="shared" si="229"/>
        <v xml:space="preserve"> </v>
      </c>
    </row>
    <row r="4905" spans="1:23">
      <c r="A4905" s="33"/>
      <c r="B4905" s="3"/>
      <c r="C4905" s="3"/>
      <c r="D4905" s="3"/>
      <c r="E4905" s="3"/>
      <c r="F4905" s="3"/>
      <c r="G4905" s="3"/>
      <c r="H4905" s="3"/>
      <c r="I4905" s="3"/>
      <c r="J4905" s="3"/>
      <c r="K4905" s="4"/>
      <c r="L4905" s="4"/>
      <c r="M4905" s="4"/>
      <c r="N4905" s="4"/>
      <c r="O4905" s="3"/>
      <c r="P4905" s="3"/>
      <c r="Q4905" s="80">
        <f t="shared" si="230"/>
        <v>0</v>
      </c>
      <c r="T4905" s="8" t="str">
        <f>+IFERROR(VLOOKUP(B4905,$B$5:B4904,1,FALSE),"")</f>
        <v/>
      </c>
      <c r="U4905" s="8" t="str">
        <f t="shared" si="228"/>
        <v>DUPLICATE</v>
      </c>
      <c r="W4905" s="75" t="str">
        <f t="shared" si="229"/>
        <v xml:space="preserve"> </v>
      </c>
    </row>
    <row r="4906" spans="1:23">
      <c r="A4906" s="33"/>
      <c r="B4906" s="3"/>
      <c r="C4906" s="3"/>
      <c r="D4906" s="3"/>
      <c r="E4906" s="3"/>
      <c r="F4906" s="3"/>
      <c r="G4906" s="3"/>
      <c r="H4906" s="3"/>
      <c r="I4906" s="3"/>
      <c r="J4906" s="3"/>
      <c r="K4906" s="4"/>
      <c r="L4906" s="4"/>
      <c r="M4906" s="4"/>
      <c r="N4906" s="4"/>
      <c r="O4906" s="3"/>
      <c r="P4906" s="3"/>
      <c r="Q4906" s="80">
        <f t="shared" si="230"/>
        <v>0</v>
      </c>
      <c r="T4906" s="8" t="str">
        <f>+IFERROR(VLOOKUP(B4906,$B$5:B4905,1,FALSE),"")</f>
        <v/>
      </c>
      <c r="U4906" s="8" t="str">
        <f t="shared" si="228"/>
        <v>DUPLICATE</v>
      </c>
      <c r="W4906" s="75" t="str">
        <f t="shared" si="229"/>
        <v xml:space="preserve"> </v>
      </c>
    </row>
    <row r="4907" spans="1:23">
      <c r="A4907" s="33"/>
      <c r="B4907" s="3"/>
      <c r="C4907" s="3"/>
      <c r="D4907" s="3"/>
      <c r="E4907" s="3"/>
      <c r="F4907" s="3"/>
      <c r="G4907" s="3"/>
      <c r="H4907" s="3"/>
      <c r="I4907" s="3"/>
      <c r="J4907" s="3"/>
      <c r="K4907" s="4"/>
      <c r="L4907" s="4"/>
      <c r="M4907" s="4"/>
      <c r="N4907" s="4"/>
      <c r="O4907" s="3"/>
      <c r="P4907" s="3"/>
      <c r="Q4907" s="80">
        <f t="shared" si="230"/>
        <v>0</v>
      </c>
      <c r="T4907" s="8" t="str">
        <f>+IFERROR(VLOOKUP(B4907,$B$5:B4906,1,FALSE),"")</f>
        <v/>
      </c>
      <c r="U4907" s="8" t="str">
        <f t="shared" si="228"/>
        <v>DUPLICATE</v>
      </c>
      <c r="W4907" s="75" t="str">
        <f t="shared" si="229"/>
        <v xml:space="preserve"> </v>
      </c>
    </row>
    <row r="4908" spans="1:23">
      <c r="A4908" s="33"/>
      <c r="B4908" s="3"/>
      <c r="C4908" s="3"/>
      <c r="D4908" s="3"/>
      <c r="E4908" s="3"/>
      <c r="F4908" s="3"/>
      <c r="G4908" s="3"/>
      <c r="H4908" s="3"/>
      <c r="I4908" s="3"/>
      <c r="J4908" s="3"/>
      <c r="K4908" s="4"/>
      <c r="L4908" s="4"/>
      <c r="M4908" s="4"/>
      <c r="N4908" s="4"/>
      <c r="O4908" s="3"/>
      <c r="P4908" s="3"/>
      <c r="Q4908" s="80">
        <f t="shared" si="230"/>
        <v>0</v>
      </c>
      <c r="T4908" s="8" t="str">
        <f>+IFERROR(VLOOKUP(B4908,$B$5:B4907,1,FALSE),"")</f>
        <v/>
      </c>
      <c r="U4908" s="8" t="str">
        <f t="shared" si="228"/>
        <v>DUPLICATE</v>
      </c>
      <c r="W4908" s="75" t="str">
        <f t="shared" si="229"/>
        <v xml:space="preserve"> </v>
      </c>
    </row>
    <row r="4909" spans="1:23">
      <c r="A4909" s="33"/>
      <c r="B4909" s="3"/>
      <c r="C4909" s="3"/>
      <c r="D4909" s="3"/>
      <c r="E4909" s="3"/>
      <c r="F4909" s="3"/>
      <c r="G4909" s="3"/>
      <c r="H4909" s="3"/>
      <c r="I4909" s="3"/>
      <c r="J4909" s="3"/>
      <c r="K4909" s="4"/>
      <c r="L4909" s="4"/>
      <c r="M4909" s="4"/>
      <c r="N4909" s="4"/>
      <c r="O4909" s="3"/>
      <c r="P4909" s="3"/>
      <c r="Q4909" s="80">
        <f t="shared" si="230"/>
        <v>0</v>
      </c>
      <c r="T4909" s="8" t="str">
        <f>+IFERROR(VLOOKUP(B4909,$B$5:B4908,1,FALSE),"")</f>
        <v/>
      </c>
      <c r="U4909" s="8" t="str">
        <f t="shared" si="228"/>
        <v>DUPLICATE</v>
      </c>
      <c r="W4909" s="75" t="str">
        <f t="shared" si="229"/>
        <v xml:space="preserve"> </v>
      </c>
    </row>
    <row r="4910" spans="1:23">
      <c r="A4910" s="33"/>
      <c r="B4910" s="3"/>
      <c r="C4910" s="3"/>
      <c r="D4910" s="3"/>
      <c r="E4910" s="3"/>
      <c r="F4910" s="3"/>
      <c r="G4910" s="3"/>
      <c r="H4910" s="3"/>
      <c r="I4910" s="3"/>
      <c r="J4910" s="3"/>
      <c r="K4910" s="4"/>
      <c r="L4910" s="4"/>
      <c r="M4910" s="4"/>
      <c r="N4910" s="4"/>
      <c r="O4910" s="3"/>
      <c r="P4910" s="3"/>
      <c r="Q4910" s="80">
        <f t="shared" si="230"/>
        <v>0</v>
      </c>
      <c r="T4910" s="8" t="str">
        <f>+IFERROR(VLOOKUP(B4910,$B$5:B4909,1,FALSE),"")</f>
        <v/>
      </c>
      <c r="U4910" s="8" t="str">
        <f t="shared" si="228"/>
        <v>DUPLICATE</v>
      </c>
      <c r="W4910" s="75" t="str">
        <f t="shared" si="229"/>
        <v xml:space="preserve"> </v>
      </c>
    </row>
    <row r="4911" spans="1:23">
      <c r="A4911" s="33"/>
      <c r="B4911" s="3"/>
      <c r="C4911" s="3"/>
      <c r="D4911" s="3"/>
      <c r="E4911" s="3"/>
      <c r="F4911" s="3"/>
      <c r="G4911" s="3"/>
      <c r="H4911" s="3"/>
      <c r="I4911" s="3"/>
      <c r="J4911" s="3"/>
      <c r="K4911" s="4"/>
      <c r="L4911" s="4"/>
      <c r="M4911" s="4"/>
      <c r="N4911" s="4"/>
      <c r="O4911" s="3"/>
      <c r="P4911" s="3"/>
      <c r="Q4911" s="80">
        <f t="shared" si="230"/>
        <v>0</v>
      </c>
      <c r="T4911" s="8" t="str">
        <f>+IFERROR(VLOOKUP(B4911,$B$5:B4910,1,FALSE),"")</f>
        <v/>
      </c>
      <c r="U4911" s="8" t="str">
        <f t="shared" si="228"/>
        <v>DUPLICATE</v>
      </c>
      <c r="W4911" s="75" t="str">
        <f t="shared" si="229"/>
        <v xml:space="preserve"> </v>
      </c>
    </row>
    <row r="4912" spans="1:23">
      <c r="A4912" s="33"/>
      <c r="B4912" s="3"/>
      <c r="C4912" s="3"/>
      <c r="D4912" s="3"/>
      <c r="E4912" s="3"/>
      <c r="F4912" s="3"/>
      <c r="G4912" s="3"/>
      <c r="H4912" s="3"/>
      <c r="I4912" s="3"/>
      <c r="J4912" s="3"/>
      <c r="K4912" s="4"/>
      <c r="L4912" s="4"/>
      <c r="M4912" s="4"/>
      <c r="N4912" s="4"/>
      <c r="O4912" s="3"/>
      <c r="P4912" s="3"/>
      <c r="Q4912" s="80">
        <f t="shared" si="230"/>
        <v>0</v>
      </c>
      <c r="T4912" s="8" t="str">
        <f>+IFERROR(VLOOKUP(B4912,$B$5:B4911,1,FALSE),"")</f>
        <v/>
      </c>
      <c r="U4912" s="8" t="str">
        <f t="shared" si="228"/>
        <v>DUPLICATE</v>
      </c>
      <c r="W4912" s="75" t="str">
        <f t="shared" si="229"/>
        <v xml:space="preserve"> </v>
      </c>
    </row>
    <row r="4913" spans="1:23">
      <c r="A4913" s="33"/>
      <c r="B4913" s="3"/>
      <c r="C4913" s="3"/>
      <c r="D4913" s="3"/>
      <c r="E4913" s="3"/>
      <c r="F4913" s="3"/>
      <c r="G4913" s="3"/>
      <c r="H4913" s="3"/>
      <c r="I4913" s="3"/>
      <c r="J4913" s="3"/>
      <c r="K4913" s="4"/>
      <c r="L4913" s="4"/>
      <c r="M4913" s="4"/>
      <c r="N4913" s="4"/>
      <c r="O4913" s="3"/>
      <c r="P4913" s="3"/>
      <c r="Q4913" s="80">
        <f t="shared" si="230"/>
        <v>0</v>
      </c>
      <c r="T4913" s="8" t="str">
        <f>+IFERROR(VLOOKUP(B4913,$B$5:B4912,1,FALSE),"")</f>
        <v/>
      </c>
      <c r="U4913" s="8" t="str">
        <f t="shared" si="228"/>
        <v>DUPLICATE</v>
      </c>
      <c r="W4913" s="75" t="str">
        <f t="shared" si="229"/>
        <v xml:space="preserve"> </v>
      </c>
    </row>
    <row r="4914" spans="1:23">
      <c r="A4914" s="33"/>
      <c r="B4914" s="3"/>
      <c r="C4914" s="3"/>
      <c r="D4914" s="3"/>
      <c r="E4914" s="3"/>
      <c r="F4914" s="3"/>
      <c r="G4914" s="3"/>
      <c r="H4914" s="3"/>
      <c r="I4914" s="3"/>
      <c r="J4914" s="3"/>
      <c r="K4914" s="4"/>
      <c r="L4914" s="4"/>
      <c r="M4914" s="4"/>
      <c r="N4914" s="4"/>
      <c r="O4914" s="3"/>
      <c r="P4914" s="3"/>
      <c r="Q4914" s="80">
        <f t="shared" si="230"/>
        <v>0</v>
      </c>
      <c r="T4914" s="8" t="str">
        <f>+IFERROR(VLOOKUP(B4914,$B$5:B4913,1,FALSE),"")</f>
        <v/>
      </c>
      <c r="U4914" s="8" t="str">
        <f t="shared" si="228"/>
        <v>DUPLICATE</v>
      </c>
      <c r="W4914" s="75" t="str">
        <f t="shared" si="229"/>
        <v xml:space="preserve"> </v>
      </c>
    </row>
    <row r="4915" spans="1:23">
      <c r="A4915" s="33"/>
      <c r="B4915" s="3"/>
      <c r="C4915" s="3"/>
      <c r="D4915" s="3"/>
      <c r="E4915" s="3"/>
      <c r="F4915" s="3"/>
      <c r="G4915" s="3"/>
      <c r="H4915" s="3"/>
      <c r="I4915" s="3"/>
      <c r="J4915" s="3"/>
      <c r="K4915" s="4"/>
      <c r="L4915" s="4"/>
      <c r="M4915" s="4"/>
      <c r="N4915" s="4"/>
      <c r="O4915" s="3"/>
      <c r="P4915" s="3"/>
      <c r="Q4915" s="80">
        <f t="shared" si="230"/>
        <v>0</v>
      </c>
      <c r="T4915" s="8" t="str">
        <f>+IFERROR(VLOOKUP(B4915,$B$5:B4914,1,FALSE),"")</f>
        <v/>
      </c>
      <c r="U4915" s="8" t="str">
        <f t="shared" si="228"/>
        <v>DUPLICATE</v>
      </c>
      <c r="W4915" s="75" t="str">
        <f t="shared" si="229"/>
        <v xml:space="preserve"> </v>
      </c>
    </row>
    <row r="4916" spans="1:23">
      <c r="A4916" s="33"/>
      <c r="B4916" s="3"/>
      <c r="C4916" s="3"/>
      <c r="D4916" s="3"/>
      <c r="E4916" s="3"/>
      <c r="F4916" s="3"/>
      <c r="G4916" s="3"/>
      <c r="H4916" s="3"/>
      <c r="I4916" s="3"/>
      <c r="J4916" s="3"/>
      <c r="K4916" s="4"/>
      <c r="L4916" s="4"/>
      <c r="M4916" s="4"/>
      <c r="N4916" s="4"/>
      <c r="O4916" s="3"/>
      <c r="P4916" s="3"/>
      <c r="Q4916" s="80">
        <f t="shared" si="230"/>
        <v>0</v>
      </c>
      <c r="T4916" s="8" t="str">
        <f>+IFERROR(VLOOKUP(B4916,$B$5:B4915,1,FALSE),"")</f>
        <v/>
      </c>
      <c r="U4916" s="8" t="str">
        <f t="shared" si="228"/>
        <v>DUPLICATE</v>
      </c>
      <c r="W4916" s="75" t="str">
        <f t="shared" si="229"/>
        <v xml:space="preserve"> </v>
      </c>
    </row>
    <row r="4917" spans="1:23">
      <c r="A4917" s="33"/>
      <c r="B4917" s="3"/>
      <c r="C4917" s="3"/>
      <c r="D4917" s="3"/>
      <c r="E4917" s="3"/>
      <c r="F4917" s="3"/>
      <c r="G4917" s="3"/>
      <c r="H4917" s="3"/>
      <c r="I4917" s="3"/>
      <c r="J4917" s="3"/>
      <c r="K4917" s="4"/>
      <c r="L4917" s="4"/>
      <c r="M4917" s="4"/>
      <c r="N4917" s="4"/>
      <c r="O4917" s="3"/>
      <c r="P4917" s="3"/>
      <c r="Q4917" s="80">
        <f t="shared" si="230"/>
        <v>0</v>
      </c>
      <c r="T4917" s="8" t="str">
        <f>+IFERROR(VLOOKUP(B4917,$B$5:B4916,1,FALSE),"")</f>
        <v/>
      </c>
      <c r="U4917" s="8" t="str">
        <f t="shared" si="228"/>
        <v>DUPLICATE</v>
      </c>
      <c r="W4917" s="75" t="str">
        <f t="shared" si="229"/>
        <v xml:space="preserve"> </v>
      </c>
    </row>
    <row r="4918" spans="1:23">
      <c r="A4918" s="33"/>
      <c r="B4918" s="3"/>
      <c r="C4918" s="3"/>
      <c r="D4918" s="3"/>
      <c r="E4918" s="3"/>
      <c r="F4918" s="3"/>
      <c r="G4918" s="3"/>
      <c r="H4918" s="3"/>
      <c r="I4918" s="3"/>
      <c r="J4918" s="3"/>
      <c r="K4918" s="4"/>
      <c r="L4918" s="4"/>
      <c r="M4918" s="4"/>
      <c r="N4918" s="4"/>
      <c r="O4918" s="3"/>
      <c r="P4918" s="3"/>
      <c r="Q4918" s="80">
        <f t="shared" si="230"/>
        <v>0</v>
      </c>
      <c r="T4918" s="8" t="str">
        <f>+IFERROR(VLOOKUP(B4918,$B$5:B4917,1,FALSE),"")</f>
        <v/>
      </c>
      <c r="U4918" s="8" t="str">
        <f t="shared" si="228"/>
        <v>DUPLICATE</v>
      </c>
      <c r="W4918" s="75" t="str">
        <f t="shared" si="229"/>
        <v xml:space="preserve"> </v>
      </c>
    </row>
    <row r="4919" spans="1:23">
      <c r="A4919" s="33"/>
      <c r="B4919" s="3"/>
      <c r="C4919" s="3"/>
      <c r="D4919" s="3"/>
      <c r="E4919" s="3"/>
      <c r="F4919" s="3"/>
      <c r="G4919" s="3"/>
      <c r="H4919" s="3"/>
      <c r="I4919" s="3"/>
      <c r="J4919" s="3"/>
      <c r="K4919" s="4"/>
      <c r="L4919" s="4"/>
      <c r="M4919" s="4"/>
      <c r="N4919" s="4"/>
      <c r="O4919" s="3"/>
      <c r="P4919" s="3"/>
      <c r="Q4919" s="80">
        <f t="shared" si="230"/>
        <v>0</v>
      </c>
      <c r="T4919" s="8" t="str">
        <f>+IFERROR(VLOOKUP(B4919,$B$5:B4918,1,FALSE),"")</f>
        <v/>
      </c>
      <c r="U4919" s="8" t="str">
        <f t="shared" si="228"/>
        <v>DUPLICATE</v>
      </c>
      <c r="W4919" s="75" t="str">
        <f t="shared" si="229"/>
        <v xml:space="preserve"> </v>
      </c>
    </row>
    <row r="4920" spans="1:23">
      <c r="A4920" s="33"/>
      <c r="B4920" s="3"/>
      <c r="C4920" s="3"/>
      <c r="D4920" s="3"/>
      <c r="E4920" s="3"/>
      <c r="F4920" s="3"/>
      <c r="G4920" s="3"/>
      <c r="H4920" s="3"/>
      <c r="I4920" s="3"/>
      <c r="J4920" s="3"/>
      <c r="K4920" s="4"/>
      <c r="L4920" s="4"/>
      <c r="M4920" s="4"/>
      <c r="N4920" s="4"/>
      <c r="O4920" s="3"/>
      <c r="P4920" s="3"/>
      <c r="Q4920" s="80">
        <f t="shared" si="230"/>
        <v>0</v>
      </c>
      <c r="T4920" s="8" t="str">
        <f>+IFERROR(VLOOKUP(B4920,$B$5:B4919,1,FALSE),"")</f>
        <v/>
      </c>
      <c r="U4920" s="8" t="str">
        <f t="shared" si="228"/>
        <v>DUPLICATE</v>
      </c>
      <c r="W4920" s="75" t="str">
        <f t="shared" si="229"/>
        <v xml:space="preserve"> </v>
      </c>
    </row>
    <row r="4921" spans="1:23">
      <c r="A4921" s="33"/>
      <c r="B4921" s="3"/>
      <c r="C4921" s="3"/>
      <c r="D4921" s="3"/>
      <c r="E4921" s="3"/>
      <c r="F4921" s="3"/>
      <c r="G4921" s="3"/>
      <c r="H4921" s="3"/>
      <c r="I4921" s="3"/>
      <c r="J4921" s="3"/>
      <c r="K4921" s="4"/>
      <c r="L4921" s="4"/>
      <c r="M4921" s="4"/>
      <c r="N4921" s="4"/>
      <c r="O4921" s="3"/>
      <c r="P4921" s="3"/>
      <c r="Q4921" s="80">
        <f t="shared" si="230"/>
        <v>0</v>
      </c>
      <c r="T4921" s="8" t="str">
        <f>+IFERROR(VLOOKUP(B4921,$B$5:B4920,1,FALSE),"")</f>
        <v/>
      </c>
      <c r="U4921" s="8" t="str">
        <f t="shared" si="228"/>
        <v>DUPLICATE</v>
      </c>
      <c r="W4921" s="75" t="str">
        <f t="shared" si="229"/>
        <v xml:space="preserve"> </v>
      </c>
    </row>
    <row r="4922" spans="1:23">
      <c r="A4922" s="33"/>
      <c r="B4922" s="3"/>
      <c r="C4922" s="3"/>
      <c r="D4922" s="3"/>
      <c r="E4922" s="3"/>
      <c r="F4922" s="3"/>
      <c r="G4922" s="3"/>
      <c r="H4922" s="3"/>
      <c r="I4922" s="3"/>
      <c r="J4922" s="3"/>
      <c r="K4922" s="4"/>
      <c r="L4922" s="4"/>
      <c r="M4922" s="4"/>
      <c r="N4922" s="4"/>
      <c r="O4922" s="3"/>
      <c r="P4922" s="3"/>
      <c r="Q4922" s="80">
        <f t="shared" si="230"/>
        <v>0</v>
      </c>
      <c r="T4922" s="8" t="str">
        <f>+IFERROR(VLOOKUP(B4922,$B$5:B4921,1,FALSE),"")</f>
        <v/>
      </c>
      <c r="U4922" s="8" t="str">
        <f t="shared" si="228"/>
        <v>DUPLICATE</v>
      </c>
      <c r="W4922" s="75" t="str">
        <f t="shared" si="229"/>
        <v xml:space="preserve"> </v>
      </c>
    </row>
    <row r="4923" spans="1:23">
      <c r="A4923" s="33"/>
      <c r="B4923" s="3"/>
      <c r="C4923" s="3"/>
      <c r="D4923" s="3"/>
      <c r="E4923" s="3"/>
      <c r="F4923" s="3"/>
      <c r="G4923" s="3"/>
      <c r="H4923" s="3"/>
      <c r="I4923" s="3"/>
      <c r="J4923" s="3"/>
      <c r="K4923" s="4"/>
      <c r="L4923" s="4"/>
      <c r="M4923" s="4"/>
      <c r="N4923" s="4"/>
      <c r="O4923" s="3"/>
      <c r="P4923" s="3"/>
      <c r="Q4923" s="80">
        <f t="shared" si="230"/>
        <v>0</v>
      </c>
      <c r="T4923" s="8" t="str">
        <f>+IFERROR(VLOOKUP(B4923,$B$5:B4922,1,FALSE),"")</f>
        <v/>
      </c>
      <c r="U4923" s="8" t="str">
        <f t="shared" si="228"/>
        <v>DUPLICATE</v>
      </c>
      <c r="W4923" s="75" t="str">
        <f t="shared" si="229"/>
        <v xml:space="preserve"> </v>
      </c>
    </row>
    <row r="4924" spans="1:23">
      <c r="A4924" s="33"/>
      <c r="B4924" s="3"/>
      <c r="C4924" s="3"/>
      <c r="D4924" s="3"/>
      <c r="E4924" s="3"/>
      <c r="F4924" s="3"/>
      <c r="G4924" s="3"/>
      <c r="H4924" s="3"/>
      <c r="I4924" s="3"/>
      <c r="J4924" s="3"/>
      <c r="K4924" s="4"/>
      <c r="L4924" s="4"/>
      <c r="M4924" s="4"/>
      <c r="N4924" s="4"/>
      <c r="O4924" s="3"/>
      <c r="P4924" s="3"/>
      <c r="Q4924" s="80">
        <f t="shared" si="230"/>
        <v>0</v>
      </c>
      <c r="T4924" s="8" t="str">
        <f>+IFERROR(VLOOKUP(B4924,$B$5:B4923,1,FALSE),"")</f>
        <v/>
      </c>
      <c r="U4924" s="8" t="str">
        <f t="shared" si="228"/>
        <v>DUPLICATE</v>
      </c>
      <c r="W4924" s="75" t="str">
        <f t="shared" si="229"/>
        <v xml:space="preserve"> </v>
      </c>
    </row>
    <row r="4925" spans="1:23">
      <c r="A4925" s="33"/>
      <c r="B4925" s="3"/>
      <c r="C4925" s="3"/>
      <c r="D4925" s="3"/>
      <c r="E4925" s="3"/>
      <c r="F4925" s="3"/>
      <c r="G4925" s="3"/>
      <c r="H4925" s="3"/>
      <c r="I4925" s="3"/>
      <c r="J4925" s="3"/>
      <c r="K4925" s="4"/>
      <c r="L4925" s="4"/>
      <c r="M4925" s="4"/>
      <c r="N4925" s="4"/>
      <c r="O4925" s="3"/>
      <c r="P4925" s="3"/>
      <c r="Q4925" s="80">
        <f t="shared" si="230"/>
        <v>0</v>
      </c>
      <c r="T4925" s="8" t="str">
        <f>+IFERROR(VLOOKUP(B4925,$B$5:B4924,1,FALSE),"")</f>
        <v/>
      </c>
      <c r="U4925" s="8" t="str">
        <f t="shared" si="228"/>
        <v>DUPLICATE</v>
      </c>
      <c r="W4925" s="75" t="str">
        <f t="shared" si="229"/>
        <v xml:space="preserve"> </v>
      </c>
    </row>
    <row r="4926" spans="1:23">
      <c r="A4926" s="33"/>
      <c r="B4926" s="3"/>
      <c r="C4926" s="3"/>
      <c r="D4926" s="3"/>
      <c r="E4926" s="3"/>
      <c r="F4926" s="3"/>
      <c r="G4926" s="3"/>
      <c r="H4926" s="3"/>
      <c r="I4926" s="3"/>
      <c r="J4926" s="3"/>
      <c r="K4926" s="4"/>
      <c r="L4926" s="4"/>
      <c r="M4926" s="4"/>
      <c r="N4926" s="4"/>
      <c r="O4926" s="3"/>
      <c r="P4926" s="3"/>
      <c r="Q4926" s="80">
        <f t="shared" si="230"/>
        <v>0</v>
      </c>
      <c r="T4926" s="8" t="str">
        <f>+IFERROR(VLOOKUP(B4926,$B$5:B4925,1,FALSE),"")</f>
        <v/>
      </c>
      <c r="U4926" s="8" t="str">
        <f t="shared" si="228"/>
        <v>DUPLICATE</v>
      </c>
      <c r="W4926" s="75" t="str">
        <f t="shared" si="229"/>
        <v xml:space="preserve"> </v>
      </c>
    </row>
    <row r="4927" spans="1:23">
      <c r="A4927" s="33"/>
      <c r="B4927" s="3"/>
      <c r="C4927" s="3"/>
      <c r="D4927" s="3"/>
      <c r="E4927" s="3"/>
      <c r="F4927" s="3"/>
      <c r="G4927" s="3"/>
      <c r="H4927" s="3"/>
      <c r="I4927" s="3"/>
      <c r="J4927" s="3"/>
      <c r="K4927" s="4"/>
      <c r="L4927" s="4"/>
      <c r="M4927" s="4"/>
      <c r="N4927" s="4"/>
      <c r="O4927" s="3"/>
      <c r="P4927" s="3"/>
      <c r="Q4927" s="80">
        <f t="shared" si="230"/>
        <v>0</v>
      </c>
      <c r="T4927" s="8" t="str">
        <f>+IFERROR(VLOOKUP(B4927,$B$5:B4926,1,FALSE),"")</f>
        <v/>
      </c>
      <c r="U4927" s="8" t="str">
        <f t="shared" si="228"/>
        <v>DUPLICATE</v>
      </c>
      <c r="W4927" s="75" t="str">
        <f t="shared" si="229"/>
        <v xml:space="preserve"> </v>
      </c>
    </row>
    <row r="4928" spans="1:23">
      <c r="A4928" s="33"/>
      <c r="B4928" s="3"/>
      <c r="C4928" s="3"/>
      <c r="D4928" s="3"/>
      <c r="E4928" s="3"/>
      <c r="F4928" s="3"/>
      <c r="G4928" s="3"/>
      <c r="H4928" s="3"/>
      <c r="I4928" s="3"/>
      <c r="J4928" s="3"/>
      <c r="K4928" s="4"/>
      <c r="L4928" s="4"/>
      <c r="M4928" s="4"/>
      <c r="N4928" s="4"/>
      <c r="O4928" s="3"/>
      <c r="P4928" s="3"/>
      <c r="Q4928" s="80">
        <f t="shared" si="230"/>
        <v>0</v>
      </c>
      <c r="T4928" s="8" t="str">
        <f>+IFERROR(VLOOKUP(B4928,$B$5:B4927,1,FALSE),"")</f>
        <v/>
      </c>
      <c r="U4928" s="8" t="str">
        <f t="shared" si="228"/>
        <v>DUPLICATE</v>
      </c>
      <c r="W4928" s="75" t="str">
        <f t="shared" si="229"/>
        <v xml:space="preserve"> </v>
      </c>
    </row>
    <row r="4929" spans="1:23">
      <c r="A4929" s="33"/>
      <c r="B4929" s="3"/>
      <c r="C4929" s="3"/>
      <c r="D4929" s="3"/>
      <c r="E4929" s="3"/>
      <c r="F4929" s="3"/>
      <c r="G4929" s="3"/>
      <c r="H4929" s="3"/>
      <c r="I4929" s="3"/>
      <c r="J4929" s="3"/>
      <c r="K4929" s="4"/>
      <c r="L4929" s="4"/>
      <c r="M4929" s="4"/>
      <c r="N4929" s="4"/>
      <c r="O4929" s="3"/>
      <c r="P4929" s="3"/>
      <c r="Q4929" s="80">
        <f t="shared" si="230"/>
        <v>0</v>
      </c>
      <c r="T4929" s="8" t="str">
        <f>+IFERROR(VLOOKUP(B4929,$B$5:B4928,1,FALSE),"")</f>
        <v/>
      </c>
      <c r="U4929" s="8" t="str">
        <f t="shared" si="228"/>
        <v>DUPLICATE</v>
      </c>
      <c r="W4929" s="75" t="str">
        <f t="shared" si="229"/>
        <v xml:space="preserve"> </v>
      </c>
    </row>
    <row r="4930" spans="1:23">
      <c r="A4930" s="33"/>
      <c r="B4930" s="3"/>
      <c r="C4930" s="3"/>
      <c r="D4930" s="3"/>
      <c r="E4930" s="3"/>
      <c r="F4930" s="3"/>
      <c r="G4930" s="3"/>
      <c r="H4930" s="3"/>
      <c r="I4930" s="3"/>
      <c r="J4930" s="3"/>
      <c r="K4930" s="4"/>
      <c r="L4930" s="4"/>
      <c r="M4930" s="4"/>
      <c r="N4930" s="4"/>
      <c r="O4930" s="3"/>
      <c r="P4930" s="3"/>
      <c r="Q4930" s="80">
        <f t="shared" si="230"/>
        <v>0</v>
      </c>
      <c r="T4930" s="8" t="str">
        <f>+IFERROR(VLOOKUP(B4930,$B$5:B4929,1,FALSE),"")</f>
        <v/>
      </c>
      <c r="U4930" s="8" t="str">
        <f t="shared" si="228"/>
        <v>DUPLICATE</v>
      </c>
      <c r="W4930" s="75" t="str">
        <f t="shared" si="229"/>
        <v xml:space="preserve"> </v>
      </c>
    </row>
    <row r="4931" spans="1:23">
      <c r="A4931" s="33"/>
      <c r="B4931" s="3"/>
      <c r="C4931" s="3"/>
      <c r="D4931" s="3"/>
      <c r="E4931" s="3"/>
      <c r="F4931" s="3"/>
      <c r="G4931" s="3"/>
      <c r="H4931" s="3"/>
      <c r="I4931" s="3"/>
      <c r="J4931" s="3"/>
      <c r="K4931" s="4"/>
      <c r="L4931" s="4"/>
      <c r="M4931" s="4"/>
      <c r="N4931" s="4"/>
      <c r="O4931" s="3"/>
      <c r="P4931" s="3"/>
      <c r="Q4931" s="80">
        <f t="shared" si="230"/>
        <v>0</v>
      </c>
      <c r="T4931" s="8" t="str">
        <f>+IFERROR(VLOOKUP(B4931,$B$5:B4930,1,FALSE),"")</f>
        <v/>
      </c>
      <c r="U4931" s="8" t="str">
        <f t="shared" si="228"/>
        <v>DUPLICATE</v>
      </c>
      <c r="W4931" s="75" t="str">
        <f t="shared" si="229"/>
        <v xml:space="preserve"> </v>
      </c>
    </row>
    <row r="4932" spans="1:23">
      <c r="A4932" s="33"/>
      <c r="B4932" s="3"/>
      <c r="C4932" s="3"/>
      <c r="D4932" s="3"/>
      <c r="E4932" s="3"/>
      <c r="F4932" s="3"/>
      <c r="G4932" s="3"/>
      <c r="H4932" s="3"/>
      <c r="I4932" s="3"/>
      <c r="J4932" s="3"/>
      <c r="K4932" s="4"/>
      <c r="L4932" s="4"/>
      <c r="M4932" s="4"/>
      <c r="N4932" s="4"/>
      <c r="O4932" s="3"/>
      <c r="P4932" s="3"/>
      <c r="Q4932" s="80">
        <f t="shared" si="230"/>
        <v>0</v>
      </c>
      <c r="T4932" s="8" t="str">
        <f>+IFERROR(VLOOKUP(B4932,$B$5:B4931,1,FALSE),"")</f>
        <v/>
      </c>
      <c r="U4932" s="8" t="str">
        <f t="shared" si="228"/>
        <v>DUPLICATE</v>
      </c>
      <c r="W4932" s="75" t="str">
        <f t="shared" si="229"/>
        <v xml:space="preserve"> </v>
      </c>
    </row>
    <row r="4933" spans="1:23">
      <c r="A4933" s="33"/>
      <c r="B4933" s="3"/>
      <c r="C4933" s="3"/>
      <c r="D4933" s="3"/>
      <c r="E4933" s="3"/>
      <c r="F4933" s="3"/>
      <c r="G4933" s="3"/>
      <c r="H4933" s="3"/>
      <c r="I4933" s="3"/>
      <c r="J4933" s="3"/>
      <c r="K4933" s="4"/>
      <c r="L4933" s="4"/>
      <c r="M4933" s="4"/>
      <c r="N4933" s="4"/>
      <c r="O4933" s="3"/>
      <c r="P4933" s="3"/>
      <c r="Q4933" s="80">
        <f t="shared" si="230"/>
        <v>0</v>
      </c>
      <c r="T4933" s="8" t="str">
        <f>+IFERROR(VLOOKUP(B4933,$B$5:B4932,1,FALSE),"")</f>
        <v/>
      </c>
      <c r="U4933" s="8" t="str">
        <f t="shared" ref="U4933:U4996" si="231">+IF(EXACT(T4933,B4933),"DUPLICATE","ORIGINAL")</f>
        <v>DUPLICATE</v>
      </c>
      <c r="W4933" s="75" t="str">
        <f t="shared" ref="W4933:W4996" si="232">CONCATENATE(B4933," ",A4933)</f>
        <v xml:space="preserve"> </v>
      </c>
    </row>
    <row r="4934" spans="1:23">
      <c r="A4934" s="33"/>
      <c r="B4934" s="3"/>
      <c r="C4934" s="3"/>
      <c r="D4934" s="3"/>
      <c r="E4934" s="3"/>
      <c r="F4934" s="3"/>
      <c r="G4934" s="3"/>
      <c r="H4934" s="3"/>
      <c r="I4934" s="3"/>
      <c r="J4934" s="3"/>
      <c r="K4934" s="4"/>
      <c r="L4934" s="4"/>
      <c r="M4934" s="4"/>
      <c r="N4934" s="4"/>
      <c r="O4934" s="3"/>
      <c r="P4934" s="3"/>
      <c r="Q4934" s="80">
        <f t="shared" ref="Q4934:Q4997" si="233">L4934+M4934+N4934</f>
        <v>0</v>
      </c>
      <c r="T4934" s="8" t="str">
        <f>+IFERROR(VLOOKUP(B4934,$B$5:B4933,1,FALSE),"")</f>
        <v/>
      </c>
      <c r="U4934" s="8" t="str">
        <f t="shared" si="231"/>
        <v>DUPLICATE</v>
      </c>
      <c r="W4934" s="75" t="str">
        <f t="shared" si="232"/>
        <v xml:space="preserve"> </v>
      </c>
    </row>
    <row r="4935" spans="1:23">
      <c r="A4935" s="33"/>
      <c r="B4935" s="3"/>
      <c r="C4935" s="3"/>
      <c r="D4935" s="3"/>
      <c r="E4935" s="3"/>
      <c r="F4935" s="3"/>
      <c r="G4935" s="3"/>
      <c r="H4935" s="3"/>
      <c r="I4935" s="3"/>
      <c r="J4935" s="3"/>
      <c r="K4935" s="4"/>
      <c r="L4935" s="4"/>
      <c r="M4935" s="4"/>
      <c r="N4935" s="4"/>
      <c r="O4935" s="3"/>
      <c r="P4935" s="3"/>
      <c r="Q4935" s="80">
        <f t="shared" si="233"/>
        <v>0</v>
      </c>
      <c r="T4935" s="8" t="str">
        <f>+IFERROR(VLOOKUP(B4935,$B$5:B4934,1,FALSE),"")</f>
        <v/>
      </c>
      <c r="U4935" s="8" t="str">
        <f t="shared" si="231"/>
        <v>DUPLICATE</v>
      </c>
      <c r="W4935" s="75" t="str">
        <f t="shared" si="232"/>
        <v xml:space="preserve"> </v>
      </c>
    </row>
    <row r="4936" spans="1:23">
      <c r="A4936" s="33"/>
      <c r="B4936" s="3"/>
      <c r="C4936" s="3"/>
      <c r="D4936" s="3"/>
      <c r="E4936" s="3"/>
      <c r="F4936" s="3"/>
      <c r="G4936" s="3"/>
      <c r="H4936" s="3"/>
      <c r="I4936" s="3"/>
      <c r="J4936" s="3"/>
      <c r="K4936" s="4"/>
      <c r="L4936" s="4"/>
      <c r="M4936" s="4"/>
      <c r="N4936" s="4"/>
      <c r="O4936" s="3"/>
      <c r="P4936" s="3"/>
      <c r="Q4936" s="80">
        <f t="shared" si="233"/>
        <v>0</v>
      </c>
      <c r="T4936" s="8" t="str">
        <f>+IFERROR(VLOOKUP(B4936,$B$5:B4935,1,FALSE),"")</f>
        <v/>
      </c>
      <c r="U4936" s="8" t="str">
        <f t="shared" si="231"/>
        <v>DUPLICATE</v>
      </c>
      <c r="W4936" s="75" t="str">
        <f t="shared" si="232"/>
        <v xml:space="preserve"> </v>
      </c>
    </row>
    <row r="4937" spans="1:23">
      <c r="A4937" s="33"/>
      <c r="B4937" s="3"/>
      <c r="C4937" s="3"/>
      <c r="D4937" s="3"/>
      <c r="E4937" s="3"/>
      <c r="F4937" s="3"/>
      <c r="G4937" s="3"/>
      <c r="H4937" s="3"/>
      <c r="I4937" s="3"/>
      <c r="J4937" s="3"/>
      <c r="K4937" s="4"/>
      <c r="L4937" s="4"/>
      <c r="M4937" s="4"/>
      <c r="N4937" s="4"/>
      <c r="O4937" s="3"/>
      <c r="P4937" s="3"/>
      <c r="Q4937" s="80">
        <f t="shared" si="233"/>
        <v>0</v>
      </c>
      <c r="T4937" s="8" t="str">
        <f>+IFERROR(VLOOKUP(B4937,$B$5:B4936,1,FALSE),"")</f>
        <v/>
      </c>
      <c r="U4937" s="8" t="str">
        <f t="shared" si="231"/>
        <v>DUPLICATE</v>
      </c>
      <c r="W4937" s="75" t="str">
        <f t="shared" si="232"/>
        <v xml:space="preserve"> </v>
      </c>
    </row>
    <row r="4938" spans="1:23">
      <c r="A4938" s="33"/>
      <c r="B4938" s="3"/>
      <c r="C4938" s="3"/>
      <c r="D4938" s="3"/>
      <c r="E4938" s="3"/>
      <c r="F4938" s="3"/>
      <c r="G4938" s="3"/>
      <c r="H4938" s="3"/>
      <c r="I4938" s="3"/>
      <c r="J4938" s="3"/>
      <c r="K4938" s="4"/>
      <c r="L4938" s="4"/>
      <c r="M4938" s="4"/>
      <c r="N4938" s="4"/>
      <c r="O4938" s="3"/>
      <c r="P4938" s="3"/>
      <c r="Q4938" s="80">
        <f t="shared" si="233"/>
        <v>0</v>
      </c>
      <c r="T4938" s="8" t="str">
        <f>+IFERROR(VLOOKUP(B4938,$B$5:B4937,1,FALSE),"")</f>
        <v/>
      </c>
      <c r="U4938" s="8" t="str">
        <f t="shared" si="231"/>
        <v>DUPLICATE</v>
      </c>
      <c r="W4938" s="75" t="str">
        <f t="shared" si="232"/>
        <v xml:space="preserve"> </v>
      </c>
    </row>
    <row r="4939" spans="1:23">
      <c r="A4939" s="33"/>
      <c r="B4939" s="3"/>
      <c r="C4939" s="3"/>
      <c r="D4939" s="3"/>
      <c r="E4939" s="3"/>
      <c r="F4939" s="3"/>
      <c r="G4939" s="3"/>
      <c r="H4939" s="3"/>
      <c r="I4939" s="3"/>
      <c r="J4939" s="3"/>
      <c r="K4939" s="4"/>
      <c r="L4939" s="4"/>
      <c r="M4939" s="4"/>
      <c r="N4939" s="4"/>
      <c r="O4939" s="3"/>
      <c r="P4939" s="3"/>
      <c r="Q4939" s="80">
        <f t="shared" si="233"/>
        <v>0</v>
      </c>
      <c r="T4939" s="8" t="str">
        <f>+IFERROR(VLOOKUP(B4939,$B$5:B4938,1,FALSE),"")</f>
        <v/>
      </c>
      <c r="U4939" s="8" t="str">
        <f t="shared" si="231"/>
        <v>DUPLICATE</v>
      </c>
      <c r="W4939" s="75" t="str">
        <f t="shared" si="232"/>
        <v xml:space="preserve"> </v>
      </c>
    </row>
    <row r="4940" spans="1:23">
      <c r="A4940" s="33"/>
      <c r="B4940" s="3"/>
      <c r="C4940" s="3"/>
      <c r="D4940" s="3"/>
      <c r="E4940" s="3"/>
      <c r="F4940" s="3"/>
      <c r="G4940" s="3"/>
      <c r="H4940" s="3"/>
      <c r="I4940" s="3"/>
      <c r="J4940" s="3"/>
      <c r="K4940" s="4"/>
      <c r="L4940" s="4"/>
      <c r="M4940" s="4"/>
      <c r="N4940" s="4"/>
      <c r="O4940" s="3"/>
      <c r="P4940" s="3"/>
      <c r="Q4940" s="80">
        <f t="shared" si="233"/>
        <v>0</v>
      </c>
      <c r="T4940" s="8" t="str">
        <f>+IFERROR(VLOOKUP(B4940,$B$5:B4939,1,FALSE),"")</f>
        <v/>
      </c>
      <c r="U4940" s="8" t="str">
        <f t="shared" si="231"/>
        <v>DUPLICATE</v>
      </c>
      <c r="W4940" s="75" t="str">
        <f t="shared" si="232"/>
        <v xml:space="preserve"> </v>
      </c>
    </row>
    <row r="4941" spans="1:23">
      <c r="A4941" s="33"/>
      <c r="B4941" s="3"/>
      <c r="C4941" s="3"/>
      <c r="D4941" s="3"/>
      <c r="E4941" s="3"/>
      <c r="F4941" s="3"/>
      <c r="G4941" s="3"/>
      <c r="H4941" s="3"/>
      <c r="I4941" s="3"/>
      <c r="J4941" s="3"/>
      <c r="K4941" s="4"/>
      <c r="L4941" s="4"/>
      <c r="M4941" s="4"/>
      <c r="N4941" s="4"/>
      <c r="O4941" s="3"/>
      <c r="P4941" s="3"/>
      <c r="Q4941" s="80">
        <f t="shared" si="233"/>
        <v>0</v>
      </c>
      <c r="T4941" s="8" t="str">
        <f>+IFERROR(VLOOKUP(B4941,$B$5:B4940,1,FALSE),"")</f>
        <v/>
      </c>
      <c r="U4941" s="8" t="str">
        <f t="shared" si="231"/>
        <v>DUPLICATE</v>
      </c>
      <c r="W4941" s="75" t="str">
        <f t="shared" si="232"/>
        <v xml:space="preserve"> </v>
      </c>
    </row>
    <row r="4942" spans="1:23">
      <c r="A4942" s="33"/>
      <c r="B4942" s="3"/>
      <c r="C4942" s="3"/>
      <c r="D4942" s="3"/>
      <c r="E4942" s="3"/>
      <c r="F4942" s="3"/>
      <c r="G4942" s="3"/>
      <c r="H4942" s="3"/>
      <c r="I4942" s="3"/>
      <c r="J4942" s="3"/>
      <c r="K4942" s="4"/>
      <c r="L4942" s="4"/>
      <c r="M4942" s="4"/>
      <c r="N4942" s="4"/>
      <c r="O4942" s="3"/>
      <c r="P4942" s="3"/>
      <c r="Q4942" s="80">
        <f t="shared" si="233"/>
        <v>0</v>
      </c>
      <c r="T4942" s="8" t="str">
        <f>+IFERROR(VLOOKUP(B4942,$B$5:B4941,1,FALSE),"")</f>
        <v/>
      </c>
      <c r="U4942" s="8" t="str">
        <f t="shared" si="231"/>
        <v>DUPLICATE</v>
      </c>
      <c r="W4942" s="75" t="str">
        <f t="shared" si="232"/>
        <v xml:space="preserve"> </v>
      </c>
    </row>
    <row r="4943" spans="1:23">
      <c r="A4943" s="33"/>
      <c r="B4943" s="3"/>
      <c r="C4943" s="3"/>
      <c r="D4943" s="3"/>
      <c r="E4943" s="3"/>
      <c r="F4943" s="3"/>
      <c r="G4943" s="3"/>
      <c r="H4943" s="3"/>
      <c r="I4943" s="3"/>
      <c r="J4943" s="3"/>
      <c r="K4943" s="4"/>
      <c r="L4943" s="4"/>
      <c r="M4943" s="4"/>
      <c r="N4943" s="4"/>
      <c r="O4943" s="3"/>
      <c r="P4943" s="3"/>
      <c r="Q4943" s="80">
        <f t="shared" si="233"/>
        <v>0</v>
      </c>
      <c r="T4943" s="8" t="str">
        <f>+IFERROR(VLOOKUP(B4943,$B$5:B4942,1,FALSE),"")</f>
        <v/>
      </c>
      <c r="U4943" s="8" t="str">
        <f t="shared" si="231"/>
        <v>DUPLICATE</v>
      </c>
      <c r="W4943" s="75" t="str">
        <f t="shared" si="232"/>
        <v xml:space="preserve"> </v>
      </c>
    </row>
    <row r="4944" spans="1:23">
      <c r="A4944" s="33"/>
      <c r="B4944" s="3"/>
      <c r="C4944" s="3"/>
      <c r="D4944" s="3"/>
      <c r="E4944" s="3"/>
      <c r="F4944" s="3"/>
      <c r="G4944" s="3"/>
      <c r="H4944" s="3"/>
      <c r="I4944" s="3"/>
      <c r="J4944" s="3"/>
      <c r="K4944" s="4"/>
      <c r="L4944" s="4"/>
      <c r="M4944" s="4"/>
      <c r="N4944" s="4"/>
      <c r="O4944" s="3"/>
      <c r="P4944" s="3"/>
      <c r="Q4944" s="80">
        <f t="shared" si="233"/>
        <v>0</v>
      </c>
      <c r="T4944" s="8" t="str">
        <f>+IFERROR(VLOOKUP(B4944,$B$5:B4943,1,FALSE),"")</f>
        <v/>
      </c>
      <c r="U4944" s="8" t="str">
        <f t="shared" si="231"/>
        <v>DUPLICATE</v>
      </c>
      <c r="W4944" s="75" t="str">
        <f t="shared" si="232"/>
        <v xml:space="preserve"> </v>
      </c>
    </row>
    <row r="4945" spans="1:23">
      <c r="A4945" s="33"/>
      <c r="B4945" s="3"/>
      <c r="C4945" s="3"/>
      <c r="D4945" s="3"/>
      <c r="E4945" s="3"/>
      <c r="F4945" s="3"/>
      <c r="G4945" s="3"/>
      <c r="H4945" s="3"/>
      <c r="I4945" s="3"/>
      <c r="J4945" s="3"/>
      <c r="K4945" s="4"/>
      <c r="L4945" s="4"/>
      <c r="M4945" s="4"/>
      <c r="N4945" s="4"/>
      <c r="O4945" s="3"/>
      <c r="P4945" s="3"/>
      <c r="Q4945" s="80">
        <f t="shared" si="233"/>
        <v>0</v>
      </c>
      <c r="T4945" s="8" t="str">
        <f>+IFERROR(VLOOKUP(B4945,$B$5:B4944,1,FALSE),"")</f>
        <v/>
      </c>
      <c r="U4945" s="8" t="str">
        <f t="shared" si="231"/>
        <v>DUPLICATE</v>
      </c>
      <c r="W4945" s="75" t="str">
        <f t="shared" si="232"/>
        <v xml:space="preserve"> </v>
      </c>
    </row>
    <row r="4946" spans="1:23">
      <c r="A4946" s="33"/>
      <c r="B4946" s="3"/>
      <c r="C4946" s="3"/>
      <c r="D4946" s="3"/>
      <c r="E4946" s="3"/>
      <c r="F4946" s="3"/>
      <c r="G4946" s="3"/>
      <c r="H4946" s="3"/>
      <c r="I4946" s="3"/>
      <c r="J4946" s="3"/>
      <c r="K4946" s="4"/>
      <c r="L4946" s="4"/>
      <c r="M4946" s="4"/>
      <c r="N4946" s="4"/>
      <c r="O4946" s="3"/>
      <c r="P4946" s="3"/>
      <c r="Q4946" s="80">
        <f t="shared" si="233"/>
        <v>0</v>
      </c>
      <c r="T4946" s="8" t="str">
        <f>+IFERROR(VLOOKUP(B4946,$B$5:B4945,1,FALSE),"")</f>
        <v/>
      </c>
      <c r="U4946" s="8" t="str">
        <f t="shared" si="231"/>
        <v>DUPLICATE</v>
      </c>
      <c r="W4946" s="75" t="str">
        <f t="shared" si="232"/>
        <v xml:space="preserve"> </v>
      </c>
    </row>
    <row r="4947" spans="1:23">
      <c r="A4947" s="33"/>
      <c r="B4947" s="3"/>
      <c r="C4947" s="3"/>
      <c r="D4947" s="3"/>
      <c r="E4947" s="3"/>
      <c r="F4947" s="3"/>
      <c r="G4947" s="3"/>
      <c r="H4947" s="3"/>
      <c r="I4947" s="3"/>
      <c r="J4947" s="3"/>
      <c r="K4947" s="4"/>
      <c r="L4947" s="4"/>
      <c r="M4947" s="4"/>
      <c r="N4947" s="4"/>
      <c r="O4947" s="3"/>
      <c r="P4947" s="3"/>
      <c r="Q4947" s="80">
        <f t="shared" si="233"/>
        <v>0</v>
      </c>
      <c r="T4947" s="8" t="str">
        <f>+IFERROR(VLOOKUP(B4947,$B$5:B4946,1,FALSE),"")</f>
        <v/>
      </c>
      <c r="U4947" s="8" t="str">
        <f t="shared" si="231"/>
        <v>DUPLICATE</v>
      </c>
      <c r="W4947" s="75" t="str">
        <f t="shared" si="232"/>
        <v xml:space="preserve"> </v>
      </c>
    </row>
    <row r="4948" spans="1:23">
      <c r="A4948" s="33"/>
      <c r="B4948" s="3"/>
      <c r="C4948" s="3"/>
      <c r="D4948" s="3"/>
      <c r="E4948" s="3"/>
      <c r="F4948" s="3"/>
      <c r="G4948" s="3"/>
      <c r="H4948" s="3"/>
      <c r="I4948" s="3"/>
      <c r="J4948" s="3"/>
      <c r="K4948" s="4"/>
      <c r="L4948" s="4"/>
      <c r="M4948" s="4"/>
      <c r="N4948" s="4"/>
      <c r="O4948" s="3"/>
      <c r="P4948" s="3"/>
      <c r="Q4948" s="80">
        <f t="shared" si="233"/>
        <v>0</v>
      </c>
      <c r="T4948" s="8" t="str">
        <f>+IFERROR(VLOOKUP(B4948,$B$5:B4947,1,FALSE),"")</f>
        <v/>
      </c>
      <c r="U4948" s="8" t="str">
        <f t="shared" si="231"/>
        <v>DUPLICATE</v>
      </c>
      <c r="W4948" s="75" t="str">
        <f t="shared" si="232"/>
        <v xml:space="preserve"> </v>
      </c>
    </row>
    <row r="4949" spans="1:23">
      <c r="A4949" s="33"/>
      <c r="B4949" s="3"/>
      <c r="C4949" s="3"/>
      <c r="D4949" s="3"/>
      <c r="E4949" s="3"/>
      <c r="F4949" s="3"/>
      <c r="G4949" s="3"/>
      <c r="H4949" s="3"/>
      <c r="I4949" s="3"/>
      <c r="J4949" s="3"/>
      <c r="K4949" s="4"/>
      <c r="L4949" s="4"/>
      <c r="M4949" s="4"/>
      <c r="N4949" s="4"/>
      <c r="O4949" s="3"/>
      <c r="P4949" s="3"/>
      <c r="Q4949" s="80">
        <f t="shared" si="233"/>
        <v>0</v>
      </c>
      <c r="T4949" s="8" t="str">
        <f>+IFERROR(VLOOKUP(B4949,$B$5:B4948,1,FALSE),"")</f>
        <v/>
      </c>
      <c r="U4949" s="8" t="str">
        <f t="shared" si="231"/>
        <v>DUPLICATE</v>
      </c>
      <c r="W4949" s="75" t="str">
        <f t="shared" si="232"/>
        <v xml:space="preserve"> </v>
      </c>
    </row>
    <row r="4950" spans="1:23">
      <c r="A4950" s="33"/>
      <c r="B4950" s="3"/>
      <c r="C4950" s="3"/>
      <c r="D4950" s="3"/>
      <c r="E4950" s="3"/>
      <c r="F4950" s="3"/>
      <c r="G4950" s="3"/>
      <c r="H4950" s="3"/>
      <c r="I4950" s="3"/>
      <c r="J4950" s="3"/>
      <c r="K4950" s="4"/>
      <c r="L4950" s="4"/>
      <c r="M4950" s="4"/>
      <c r="N4950" s="4"/>
      <c r="O4950" s="3"/>
      <c r="P4950" s="3"/>
      <c r="Q4950" s="80">
        <f t="shared" si="233"/>
        <v>0</v>
      </c>
      <c r="T4950" s="8" t="str">
        <f>+IFERROR(VLOOKUP(B4950,$B$5:B4949,1,FALSE),"")</f>
        <v/>
      </c>
      <c r="U4950" s="8" t="str">
        <f t="shared" si="231"/>
        <v>DUPLICATE</v>
      </c>
      <c r="W4950" s="75" t="str">
        <f t="shared" si="232"/>
        <v xml:space="preserve"> </v>
      </c>
    </row>
    <row r="4951" spans="1:23">
      <c r="A4951" s="33"/>
      <c r="B4951" s="3"/>
      <c r="C4951" s="3"/>
      <c r="D4951" s="3"/>
      <c r="E4951" s="3"/>
      <c r="F4951" s="3"/>
      <c r="G4951" s="3"/>
      <c r="H4951" s="3"/>
      <c r="I4951" s="3"/>
      <c r="J4951" s="3"/>
      <c r="K4951" s="4"/>
      <c r="L4951" s="4"/>
      <c r="M4951" s="4"/>
      <c r="N4951" s="4"/>
      <c r="O4951" s="3"/>
      <c r="P4951" s="3"/>
      <c r="Q4951" s="80">
        <f t="shared" si="233"/>
        <v>0</v>
      </c>
      <c r="T4951" s="8" t="str">
        <f>+IFERROR(VLOOKUP(B4951,$B$5:B4950,1,FALSE),"")</f>
        <v/>
      </c>
      <c r="U4951" s="8" t="str">
        <f t="shared" si="231"/>
        <v>DUPLICATE</v>
      </c>
      <c r="W4951" s="75" t="str">
        <f t="shared" si="232"/>
        <v xml:space="preserve"> </v>
      </c>
    </row>
    <row r="4952" spans="1:23">
      <c r="A4952" s="33"/>
      <c r="B4952" s="3"/>
      <c r="C4952" s="3"/>
      <c r="D4952" s="3"/>
      <c r="E4952" s="3"/>
      <c r="F4952" s="3"/>
      <c r="G4952" s="3"/>
      <c r="H4952" s="3"/>
      <c r="I4952" s="3"/>
      <c r="J4952" s="3"/>
      <c r="K4952" s="4"/>
      <c r="L4952" s="4"/>
      <c r="M4952" s="4"/>
      <c r="N4952" s="4"/>
      <c r="O4952" s="3"/>
      <c r="P4952" s="3"/>
      <c r="Q4952" s="80">
        <f t="shared" si="233"/>
        <v>0</v>
      </c>
      <c r="T4952" s="8" t="str">
        <f>+IFERROR(VLOOKUP(B4952,$B$5:B4951,1,FALSE),"")</f>
        <v/>
      </c>
      <c r="U4952" s="8" t="str">
        <f t="shared" si="231"/>
        <v>DUPLICATE</v>
      </c>
      <c r="W4952" s="75" t="str">
        <f t="shared" si="232"/>
        <v xml:space="preserve"> </v>
      </c>
    </row>
    <row r="4953" spans="1:23">
      <c r="A4953" s="33"/>
      <c r="B4953" s="3"/>
      <c r="C4953" s="3"/>
      <c r="D4953" s="3"/>
      <c r="E4953" s="3"/>
      <c r="F4953" s="3"/>
      <c r="G4953" s="3"/>
      <c r="H4953" s="3"/>
      <c r="I4953" s="3"/>
      <c r="J4953" s="3"/>
      <c r="K4953" s="4"/>
      <c r="L4953" s="4"/>
      <c r="M4953" s="4"/>
      <c r="N4953" s="4"/>
      <c r="O4953" s="3"/>
      <c r="P4953" s="3"/>
      <c r="Q4953" s="80">
        <f t="shared" si="233"/>
        <v>0</v>
      </c>
      <c r="T4953" s="8" t="str">
        <f>+IFERROR(VLOOKUP(B4953,$B$5:B4952,1,FALSE),"")</f>
        <v/>
      </c>
      <c r="U4953" s="8" t="str">
        <f t="shared" si="231"/>
        <v>DUPLICATE</v>
      </c>
      <c r="W4953" s="75" t="str">
        <f t="shared" si="232"/>
        <v xml:space="preserve"> </v>
      </c>
    </row>
    <row r="4954" spans="1:23">
      <c r="A4954" s="33"/>
      <c r="B4954" s="3"/>
      <c r="C4954" s="3"/>
      <c r="D4954" s="3"/>
      <c r="E4954" s="3"/>
      <c r="F4954" s="3"/>
      <c r="G4954" s="3"/>
      <c r="H4954" s="3"/>
      <c r="I4954" s="3"/>
      <c r="J4954" s="3"/>
      <c r="K4954" s="4"/>
      <c r="L4954" s="4"/>
      <c r="M4954" s="4"/>
      <c r="N4954" s="4"/>
      <c r="O4954" s="3"/>
      <c r="P4954" s="3"/>
      <c r="Q4954" s="80">
        <f t="shared" si="233"/>
        <v>0</v>
      </c>
      <c r="T4954" s="8" t="str">
        <f>+IFERROR(VLOOKUP(B4954,$B$5:B4953,1,FALSE),"")</f>
        <v/>
      </c>
      <c r="U4954" s="8" t="str">
        <f t="shared" si="231"/>
        <v>DUPLICATE</v>
      </c>
      <c r="W4954" s="75" t="str">
        <f t="shared" si="232"/>
        <v xml:space="preserve"> </v>
      </c>
    </row>
    <row r="4955" spans="1:23">
      <c r="A4955" s="33"/>
      <c r="B4955" s="3"/>
      <c r="C4955" s="3"/>
      <c r="D4955" s="3"/>
      <c r="E4955" s="3"/>
      <c r="F4955" s="3"/>
      <c r="G4955" s="3"/>
      <c r="H4955" s="3"/>
      <c r="I4955" s="3"/>
      <c r="J4955" s="3"/>
      <c r="K4955" s="4"/>
      <c r="L4955" s="4"/>
      <c r="M4955" s="4"/>
      <c r="N4955" s="4"/>
      <c r="O4955" s="3"/>
      <c r="P4955" s="3"/>
      <c r="Q4955" s="80">
        <f t="shared" si="233"/>
        <v>0</v>
      </c>
      <c r="T4955" s="8" t="str">
        <f>+IFERROR(VLOOKUP(B4955,$B$5:B4954,1,FALSE),"")</f>
        <v/>
      </c>
      <c r="U4955" s="8" t="str">
        <f t="shared" si="231"/>
        <v>DUPLICATE</v>
      </c>
      <c r="W4955" s="75" t="str">
        <f t="shared" si="232"/>
        <v xml:space="preserve"> </v>
      </c>
    </row>
    <row r="4956" spans="1:23">
      <c r="A4956" s="33"/>
      <c r="B4956" s="3"/>
      <c r="C4956" s="3"/>
      <c r="D4956" s="3"/>
      <c r="E4956" s="3"/>
      <c r="F4956" s="3"/>
      <c r="G4956" s="3"/>
      <c r="H4956" s="3"/>
      <c r="I4956" s="3"/>
      <c r="J4956" s="3"/>
      <c r="K4956" s="4"/>
      <c r="L4956" s="4"/>
      <c r="M4956" s="4"/>
      <c r="N4956" s="4"/>
      <c r="O4956" s="3"/>
      <c r="P4956" s="3"/>
      <c r="Q4956" s="80">
        <f t="shared" si="233"/>
        <v>0</v>
      </c>
      <c r="T4956" s="8" t="str">
        <f>+IFERROR(VLOOKUP(B4956,$B$5:B4955,1,FALSE),"")</f>
        <v/>
      </c>
      <c r="U4956" s="8" t="str">
        <f t="shared" si="231"/>
        <v>DUPLICATE</v>
      </c>
      <c r="W4956" s="75" t="str">
        <f t="shared" si="232"/>
        <v xml:space="preserve"> </v>
      </c>
    </row>
    <row r="4957" spans="1:23">
      <c r="A4957" s="33"/>
      <c r="B4957" s="3"/>
      <c r="C4957" s="3"/>
      <c r="D4957" s="3"/>
      <c r="E4957" s="3"/>
      <c r="F4957" s="3"/>
      <c r="G4957" s="3"/>
      <c r="H4957" s="3"/>
      <c r="I4957" s="3"/>
      <c r="J4957" s="3"/>
      <c r="K4957" s="4"/>
      <c r="L4957" s="4"/>
      <c r="M4957" s="4"/>
      <c r="N4957" s="4"/>
      <c r="O4957" s="3"/>
      <c r="P4957" s="3"/>
      <c r="Q4957" s="80">
        <f t="shared" si="233"/>
        <v>0</v>
      </c>
      <c r="T4957" s="8" t="str">
        <f>+IFERROR(VLOOKUP(B4957,$B$5:B4956,1,FALSE),"")</f>
        <v/>
      </c>
      <c r="U4957" s="8" t="str">
        <f t="shared" si="231"/>
        <v>DUPLICATE</v>
      </c>
      <c r="W4957" s="75" t="str">
        <f t="shared" si="232"/>
        <v xml:space="preserve"> </v>
      </c>
    </row>
    <row r="4958" spans="1:23">
      <c r="A4958" s="33"/>
      <c r="B4958" s="3"/>
      <c r="C4958" s="3"/>
      <c r="D4958" s="3"/>
      <c r="E4958" s="3"/>
      <c r="F4958" s="3"/>
      <c r="G4958" s="3"/>
      <c r="H4958" s="3"/>
      <c r="I4958" s="3"/>
      <c r="J4958" s="3"/>
      <c r="K4958" s="4"/>
      <c r="L4958" s="4"/>
      <c r="M4958" s="4"/>
      <c r="N4958" s="4"/>
      <c r="O4958" s="3"/>
      <c r="P4958" s="3"/>
      <c r="Q4958" s="80">
        <f t="shared" si="233"/>
        <v>0</v>
      </c>
      <c r="T4958" s="8" t="str">
        <f>+IFERROR(VLOOKUP(B4958,$B$5:B4957,1,FALSE),"")</f>
        <v/>
      </c>
      <c r="U4958" s="8" t="str">
        <f t="shared" si="231"/>
        <v>DUPLICATE</v>
      </c>
      <c r="W4958" s="75" t="str">
        <f t="shared" si="232"/>
        <v xml:space="preserve"> </v>
      </c>
    </row>
    <row r="4959" spans="1:23">
      <c r="A4959" s="33"/>
      <c r="B4959" s="3"/>
      <c r="C4959" s="3"/>
      <c r="D4959" s="3"/>
      <c r="E4959" s="3"/>
      <c r="F4959" s="3"/>
      <c r="G4959" s="3"/>
      <c r="H4959" s="3"/>
      <c r="I4959" s="3"/>
      <c r="J4959" s="3"/>
      <c r="K4959" s="4"/>
      <c r="L4959" s="4"/>
      <c r="M4959" s="4"/>
      <c r="N4959" s="4"/>
      <c r="O4959" s="3"/>
      <c r="P4959" s="3"/>
      <c r="Q4959" s="80">
        <f t="shared" si="233"/>
        <v>0</v>
      </c>
      <c r="T4959" s="8" t="str">
        <f>+IFERROR(VLOOKUP(B4959,$B$5:B4958,1,FALSE),"")</f>
        <v/>
      </c>
      <c r="U4959" s="8" t="str">
        <f t="shared" si="231"/>
        <v>DUPLICATE</v>
      </c>
      <c r="W4959" s="75" t="str">
        <f t="shared" si="232"/>
        <v xml:space="preserve"> </v>
      </c>
    </row>
    <row r="4960" spans="1:23">
      <c r="A4960" s="33"/>
      <c r="B4960" s="3"/>
      <c r="C4960" s="3"/>
      <c r="D4960" s="3"/>
      <c r="E4960" s="3"/>
      <c r="F4960" s="3"/>
      <c r="G4960" s="3"/>
      <c r="H4960" s="3"/>
      <c r="I4960" s="3"/>
      <c r="J4960" s="3"/>
      <c r="K4960" s="4"/>
      <c r="L4960" s="4"/>
      <c r="M4960" s="4"/>
      <c r="N4960" s="4"/>
      <c r="O4960" s="3"/>
      <c r="P4960" s="3"/>
      <c r="Q4960" s="80">
        <f t="shared" si="233"/>
        <v>0</v>
      </c>
      <c r="T4960" s="8" t="str">
        <f>+IFERROR(VLOOKUP(B4960,$B$5:B4959,1,FALSE),"")</f>
        <v/>
      </c>
      <c r="U4960" s="8" t="str">
        <f t="shared" si="231"/>
        <v>DUPLICATE</v>
      </c>
      <c r="W4960" s="75" t="str">
        <f t="shared" si="232"/>
        <v xml:space="preserve"> </v>
      </c>
    </row>
    <row r="4961" spans="1:23">
      <c r="A4961" s="33"/>
      <c r="B4961" s="3"/>
      <c r="C4961" s="3"/>
      <c r="D4961" s="3"/>
      <c r="E4961" s="3"/>
      <c r="F4961" s="3"/>
      <c r="G4961" s="3"/>
      <c r="H4961" s="3"/>
      <c r="I4961" s="3"/>
      <c r="J4961" s="3"/>
      <c r="K4961" s="4"/>
      <c r="L4961" s="4"/>
      <c r="M4961" s="4"/>
      <c r="N4961" s="4"/>
      <c r="O4961" s="3"/>
      <c r="P4961" s="3"/>
      <c r="Q4961" s="80">
        <f t="shared" si="233"/>
        <v>0</v>
      </c>
      <c r="T4961" s="8" t="str">
        <f>+IFERROR(VLOOKUP(B4961,$B$5:B4960,1,FALSE),"")</f>
        <v/>
      </c>
      <c r="U4961" s="8" t="str">
        <f t="shared" si="231"/>
        <v>DUPLICATE</v>
      </c>
      <c r="W4961" s="75" t="str">
        <f t="shared" si="232"/>
        <v xml:space="preserve"> </v>
      </c>
    </row>
    <row r="4962" spans="1:23">
      <c r="A4962" s="33"/>
      <c r="B4962" s="3"/>
      <c r="C4962" s="3"/>
      <c r="D4962" s="3"/>
      <c r="E4962" s="3"/>
      <c r="F4962" s="3"/>
      <c r="G4962" s="3"/>
      <c r="H4962" s="3"/>
      <c r="I4962" s="3"/>
      <c r="J4962" s="3"/>
      <c r="K4962" s="4"/>
      <c r="L4962" s="4"/>
      <c r="M4962" s="4"/>
      <c r="N4962" s="4"/>
      <c r="O4962" s="3"/>
      <c r="P4962" s="3"/>
      <c r="Q4962" s="80">
        <f t="shared" si="233"/>
        <v>0</v>
      </c>
      <c r="T4962" s="8" t="str">
        <f>+IFERROR(VLOOKUP(B4962,$B$5:B4961,1,FALSE),"")</f>
        <v/>
      </c>
      <c r="U4962" s="8" t="str">
        <f t="shared" si="231"/>
        <v>DUPLICATE</v>
      </c>
      <c r="W4962" s="75" t="str">
        <f t="shared" si="232"/>
        <v xml:space="preserve"> </v>
      </c>
    </row>
    <row r="4963" spans="1:23">
      <c r="A4963" s="33"/>
      <c r="B4963" s="3"/>
      <c r="C4963" s="3"/>
      <c r="D4963" s="3"/>
      <c r="E4963" s="3"/>
      <c r="F4963" s="3"/>
      <c r="G4963" s="3"/>
      <c r="H4963" s="3"/>
      <c r="I4963" s="3"/>
      <c r="J4963" s="3"/>
      <c r="K4963" s="4"/>
      <c r="L4963" s="4"/>
      <c r="M4963" s="4"/>
      <c r="N4963" s="4"/>
      <c r="O4963" s="3"/>
      <c r="P4963" s="3"/>
      <c r="Q4963" s="80">
        <f t="shared" si="233"/>
        <v>0</v>
      </c>
      <c r="T4963" s="8" t="str">
        <f>+IFERROR(VLOOKUP(B4963,$B$5:B4962,1,FALSE),"")</f>
        <v/>
      </c>
      <c r="U4963" s="8" t="str">
        <f t="shared" si="231"/>
        <v>DUPLICATE</v>
      </c>
      <c r="W4963" s="75" t="str">
        <f t="shared" si="232"/>
        <v xml:space="preserve"> </v>
      </c>
    </row>
    <row r="4964" spans="1:23">
      <c r="A4964" s="33"/>
      <c r="B4964" s="3"/>
      <c r="C4964" s="3"/>
      <c r="D4964" s="3"/>
      <c r="E4964" s="3"/>
      <c r="F4964" s="3"/>
      <c r="G4964" s="3"/>
      <c r="H4964" s="3"/>
      <c r="I4964" s="3"/>
      <c r="J4964" s="3"/>
      <c r="K4964" s="4"/>
      <c r="L4964" s="4"/>
      <c r="M4964" s="4"/>
      <c r="N4964" s="4"/>
      <c r="O4964" s="3"/>
      <c r="P4964" s="3"/>
      <c r="Q4964" s="80">
        <f t="shared" si="233"/>
        <v>0</v>
      </c>
      <c r="T4964" s="8" t="str">
        <f>+IFERROR(VLOOKUP(B4964,$B$5:B4963,1,FALSE),"")</f>
        <v/>
      </c>
      <c r="U4964" s="8" t="str">
        <f t="shared" si="231"/>
        <v>DUPLICATE</v>
      </c>
      <c r="W4964" s="75" t="str">
        <f t="shared" si="232"/>
        <v xml:space="preserve"> </v>
      </c>
    </row>
    <row r="4965" spans="1:23">
      <c r="A4965" s="33"/>
      <c r="B4965" s="3"/>
      <c r="C4965" s="3"/>
      <c r="D4965" s="3"/>
      <c r="E4965" s="3"/>
      <c r="F4965" s="3"/>
      <c r="G4965" s="3"/>
      <c r="H4965" s="3"/>
      <c r="I4965" s="3"/>
      <c r="J4965" s="3"/>
      <c r="K4965" s="4"/>
      <c r="L4965" s="4"/>
      <c r="M4965" s="4"/>
      <c r="N4965" s="4"/>
      <c r="O4965" s="3"/>
      <c r="P4965" s="3"/>
      <c r="Q4965" s="80">
        <f t="shared" si="233"/>
        <v>0</v>
      </c>
      <c r="T4965" s="8" t="str">
        <f>+IFERROR(VLOOKUP(B4965,$B$5:B4964,1,FALSE),"")</f>
        <v/>
      </c>
      <c r="U4965" s="8" t="str">
        <f t="shared" si="231"/>
        <v>DUPLICATE</v>
      </c>
      <c r="W4965" s="75" t="str">
        <f t="shared" si="232"/>
        <v xml:space="preserve"> </v>
      </c>
    </row>
    <row r="4966" spans="1:23">
      <c r="A4966" s="33"/>
      <c r="B4966" s="3"/>
      <c r="C4966" s="3"/>
      <c r="D4966" s="3"/>
      <c r="E4966" s="3"/>
      <c r="F4966" s="3"/>
      <c r="G4966" s="3"/>
      <c r="H4966" s="3"/>
      <c r="I4966" s="3"/>
      <c r="J4966" s="3"/>
      <c r="K4966" s="4"/>
      <c r="L4966" s="4"/>
      <c r="M4966" s="4"/>
      <c r="N4966" s="4"/>
      <c r="O4966" s="3"/>
      <c r="P4966" s="3"/>
      <c r="Q4966" s="80">
        <f t="shared" si="233"/>
        <v>0</v>
      </c>
      <c r="T4966" s="8" t="str">
        <f>+IFERROR(VLOOKUP(B4966,$B$5:B4965,1,FALSE),"")</f>
        <v/>
      </c>
      <c r="U4966" s="8" t="str">
        <f t="shared" si="231"/>
        <v>DUPLICATE</v>
      </c>
      <c r="W4966" s="75" t="str">
        <f t="shared" si="232"/>
        <v xml:space="preserve"> </v>
      </c>
    </row>
    <row r="4967" spans="1:23">
      <c r="A4967" s="33"/>
      <c r="B4967" s="3"/>
      <c r="C4967" s="3"/>
      <c r="D4967" s="3"/>
      <c r="E4967" s="3"/>
      <c r="F4967" s="3"/>
      <c r="G4967" s="3"/>
      <c r="H4967" s="3"/>
      <c r="I4967" s="3"/>
      <c r="J4967" s="3"/>
      <c r="K4967" s="4"/>
      <c r="L4967" s="4"/>
      <c r="M4967" s="4"/>
      <c r="N4967" s="4"/>
      <c r="O4967" s="3"/>
      <c r="P4967" s="3"/>
      <c r="Q4967" s="80">
        <f t="shared" si="233"/>
        <v>0</v>
      </c>
      <c r="T4967" s="8" t="str">
        <f>+IFERROR(VLOOKUP(B4967,$B$5:B4966,1,FALSE),"")</f>
        <v/>
      </c>
      <c r="U4967" s="8" t="str">
        <f t="shared" si="231"/>
        <v>DUPLICATE</v>
      </c>
      <c r="W4967" s="75" t="str">
        <f t="shared" si="232"/>
        <v xml:space="preserve"> </v>
      </c>
    </row>
    <row r="4968" spans="1:23">
      <c r="A4968" s="33"/>
      <c r="B4968" s="3"/>
      <c r="C4968" s="3"/>
      <c r="D4968" s="3"/>
      <c r="E4968" s="3"/>
      <c r="F4968" s="3"/>
      <c r="G4968" s="3"/>
      <c r="H4968" s="3"/>
      <c r="I4968" s="3"/>
      <c r="J4968" s="3"/>
      <c r="K4968" s="4"/>
      <c r="L4968" s="4"/>
      <c r="M4968" s="4"/>
      <c r="N4968" s="4"/>
      <c r="O4968" s="3"/>
      <c r="P4968" s="3"/>
      <c r="Q4968" s="80">
        <f t="shared" si="233"/>
        <v>0</v>
      </c>
      <c r="T4968" s="8" t="str">
        <f>+IFERROR(VLOOKUP(B4968,$B$5:B4967,1,FALSE),"")</f>
        <v/>
      </c>
      <c r="U4968" s="8" t="str">
        <f t="shared" si="231"/>
        <v>DUPLICATE</v>
      </c>
      <c r="W4968" s="75" t="str">
        <f t="shared" si="232"/>
        <v xml:space="preserve"> </v>
      </c>
    </row>
    <row r="4969" spans="1:23">
      <c r="A4969" s="33"/>
      <c r="B4969" s="3"/>
      <c r="C4969" s="3"/>
      <c r="D4969" s="3"/>
      <c r="E4969" s="3"/>
      <c r="F4969" s="3"/>
      <c r="G4969" s="3"/>
      <c r="H4969" s="3"/>
      <c r="I4969" s="3"/>
      <c r="J4969" s="3"/>
      <c r="K4969" s="4"/>
      <c r="L4969" s="4"/>
      <c r="M4969" s="4"/>
      <c r="N4969" s="4"/>
      <c r="O4969" s="3"/>
      <c r="P4969" s="3"/>
      <c r="Q4969" s="80">
        <f t="shared" si="233"/>
        <v>0</v>
      </c>
      <c r="T4969" s="8" t="str">
        <f>+IFERROR(VLOOKUP(B4969,$B$5:B4968,1,FALSE),"")</f>
        <v/>
      </c>
      <c r="U4969" s="8" t="str">
        <f t="shared" si="231"/>
        <v>DUPLICATE</v>
      </c>
      <c r="W4969" s="75" t="str">
        <f t="shared" si="232"/>
        <v xml:space="preserve"> </v>
      </c>
    </row>
    <row r="4970" spans="1:23">
      <c r="A4970" s="33"/>
      <c r="B4970" s="3"/>
      <c r="C4970" s="3"/>
      <c r="D4970" s="3"/>
      <c r="E4970" s="3"/>
      <c r="F4970" s="3"/>
      <c r="G4970" s="3"/>
      <c r="H4970" s="3"/>
      <c r="I4970" s="3"/>
      <c r="J4970" s="3"/>
      <c r="K4970" s="4"/>
      <c r="L4970" s="4"/>
      <c r="M4970" s="4"/>
      <c r="N4970" s="4"/>
      <c r="O4970" s="3"/>
      <c r="P4970" s="3"/>
      <c r="Q4970" s="80">
        <f t="shared" si="233"/>
        <v>0</v>
      </c>
      <c r="T4970" s="8" t="str">
        <f>+IFERROR(VLOOKUP(B4970,$B$5:B4969,1,FALSE),"")</f>
        <v/>
      </c>
      <c r="U4970" s="8" t="str">
        <f t="shared" si="231"/>
        <v>DUPLICATE</v>
      </c>
      <c r="W4970" s="75" t="str">
        <f t="shared" si="232"/>
        <v xml:space="preserve"> </v>
      </c>
    </row>
    <row r="4971" spans="1:23">
      <c r="A4971" s="33"/>
      <c r="B4971" s="3"/>
      <c r="C4971" s="3"/>
      <c r="D4971" s="3"/>
      <c r="E4971" s="3"/>
      <c r="F4971" s="3"/>
      <c r="G4971" s="3"/>
      <c r="H4971" s="3"/>
      <c r="I4971" s="3"/>
      <c r="J4971" s="3"/>
      <c r="K4971" s="4"/>
      <c r="L4971" s="4"/>
      <c r="M4971" s="4"/>
      <c r="N4971" s="4"/>
      <c r="O4971" s="3"/>
      <c r="P4971" s="3"/>
      <c r="Q4971" s="80">
        <f t="shared" si="233"/>
        <v>0</v>
      </c>
      <c r="T4971" s="8" t="str">
        <f>+IFERROR(VLOOKUP(B4971,$B$5:B4970,1,FALSE),"")</f>
        <v/>
      </c>
      <c r="U4971" s="8" t="str">
        <f t="shared" si="231"/>
        <v>DUPLICATE</v>
      </c>
      <c r="W4971" s="75" t="str">
        <f t="shared" si="232"/>
        <v xml:space="preserve"> </v>
      </c>
    </row>
    <row r="4972" spans="1:23">
      <c r="A4972" s="33"/>
      <c r="B4972" s="3"/>
      <c r="C4972" s="3"/>
      <c r="D4972" s="3"/>
      <c r="E4972" s="3"/>
      <c r="F4972" s="3"/>
      <c r="G4972" s="3"/>
      <c r="H4972" s="3"/>
      <c r="I4972" s="3"/>
      <c r="J4972" s="3"/>
      <c r="K4972" s="4"/>
      <c r="L4972" s="4"/>
      <c r="M4972" s="4"/>
      <c r="N4972" s="4"/>
      <c r="O4972" s="3"/>
      <c r="P4972" s="3"/>
      <c r="Q4972" s="80">
        <f t="shared" si="233"/>
        <v>0</v>
      </c>
      <c r="T4972" s="8" t="str">
        <f>+IFERROR(VLOOKUP(B4972,$B$5:B4971,1,FALSE),"")</f>
        <v/>
      </c>
      <c r="U4972" s="8" t="str">
        <f t="shared" si="231"/>
        <v>DUPLICATE</v>
      </c>
      <c r="W4972" s="75" t="str">
        <f t="shared" si="232"/>
        <v xml:space="preserve"> </v>
      </c>
    </row>
    <row r="4973" spans="1:23">
      <c r="A4973" s="33"/>
      <c r="B4973" s="3"/>
      <c r="C4973" s="3"/>
      <c r="D4973" s="3"/>
      <c r="E4973" s="3"/>
      <c r="F4973" s="3"/>
      <c r="G4973" s="3"/>
      <c r="H4973" s="3"/>
      <c r="I4973" s="3"/>
      <c r="J4973" s="3"/>
      <c r="K4973" s="4"/>
      <c r="L4973" s="4"/>
      <c r="M4973" s="4"/>
      <c r="N4973" s="4"/>
      <c r="O4973" s="3"/>
      <c r="P4973" s="3"/>
      <c r="Q4973" s="80">
        <f t="shared" si="233"/>
        <v>0</v>
      </c>
      <c r="T4973" s="8" t="str">
        <f>+IFERROR(VLOOKUP(B4973,$B$5:B4972,1,FALSE),"")</f>
        <v/>
      </c>
      <c r="U4973" s="8" t="str">
        <f t="shared" si="231"/>
        <v>DUPLICATE</v>
      </c>
      <c r="W4973" s="75" t="str">
        <f t="shared" si="232"/>
        <v xml:space="preserve"> </v>
      </c>
    </row>
    <row r="4974" spans="1:23">
      <c r="A4974" s="33"/>
      <c r="B4974" s="3"/>
      <c r="C4974" s="3"/>
      <c r="D4974" s="3"/>
      <c r="E4974" s="3"/>
      <c r="F4974" s="3"/>
      <c r="G4974" s="3"/>
      <c r="H4974" s="3"/>
      <c r="I4974" s="3"/>
      <c r="J4974" s="3"/>
      <c r="K4974" s="4"/>
      <c r="L4974" s="4"/>
      <c r="M4974" s="4"/>
      <c r="N4974" s="4"/>
      <c r="O4974" s="3"/>
      <c r="P4974" s="3"/>
      <c r="Q4974" s="80">
        <f t="shared" si="233"/>
        <v>0</v>
      </c>
      <c r="T4974" s="8" t="str">
        <f>+IFERROR(VLOOKUP(B4974,$B$5:B4973,1,FALSE),"")</f>
        <v/>
      </c>
      <c r="U4974" s="8" t="str">
        <f t="shared" si="231"/>
        <v>DUPLICATE</v>
      </c>
      <c r="W4974" s="75" t="str">
        <f t="shared" si="232"/>
        <v xml:space="preserve"> </v>
      </c>
    </row>
    <row r="4975" spans="1:23">
      <c r="A4975" s="33"/>
      <c r="B4975" s="3"/>
      <c r="C4975" s="3"/>
      <c r="D4975" s="3"/>
      <c r="E4975" s="3"/>
      <c r="F4975" s="3"/>
      <c r="G4975" s="3"/>
      <c r="H4975" s="3"/>
      <c r="I4975" s="3"/>
      <c r="J4975" s="3"/>
      <c r="K4975" s="4"/>
      <c r="L4975" s="4"/>
      <c r="M4975" s="4"/>
      <c r="N4975" s="4"/>
      <c r="O4975" s="3"/>
      <c r="P4975" s="3"/>
      <c r="Q4975" s="80">
        <f t="shared" si="233"/>
        <v>0</v>
      </c>
      <c r="T4975" s="8" t="str">
        <f>+IFERROR(VLOOKUP(B4975,$B$5:B4974,1,FALSE),"")</f>
        <v/>
      </c>
      <c r="U4975" s="8" t="str">
        <f t="shared" si="231"/>
        <v>DUPLICATE</v>
      </c>
      <c r="W4975" s="75" t="str">
        <f t="shared" si="232"/>
        <v xml:space="preserve"> </v>
      </c>
    </row>
    <row r="4976" spans="1:23">
      <c r="A4976" s="33"/>
      <c r="B4976" s="3"/>
      <c r="C4976" s="3"/>
      <c r="D4976" s="3"/>
      <c r="E4976" s="3"/>
      <c r="F4976" s="3"/>
      <c r="G4976" s="3"/>
      <c r="H4976" s="3"/>
      <c r="I4976" s="3"/>
      <c r="J4976" s="3"/>
      <c r="K4976" s="4"/>
      <c r="L4976" s="4"/>
      <c r="M4976" s="4"/>
      <c r="N4976" s="4"/>
      <c r="O4976" s="3"/>
      <c r="P4976" s="3"/>
      <c r="Q4976" s="80">
        <f t="shared" si="233"/>
        <v>0</v>
      </c>
      <c r="T4976" s="8" t="str">
        <f>+IFERROR(VLOOKUP(B4976,$B$5:B4975,1,FALSE),"")</f>
        <v/>
      </c>
      <c r="U4976" s="8" t="str">
        <f t="shared" si="231"/>
        <v>DUPLICATE</v>
      </c>
      <c r="W4976" s="75" t="str">
        <f t="shared" si="232"/>
        <v xml:space="preserve"> </v>
      </c>
    </row>
    <row r="4977" spans="1:23">
      <c r="A4977" s="33"/>
      <c r="B4977" s="3"/>
      <c r="C4977" s="3"/>
      <c r="D4977" s="3"/>
      <c r="E4977" s="3"/>
      <c r="F4977" s="3"/>
      <c r="G4977" s="3"/>
      <c r="H4977" s="3"/>
      <c r="I4977" s="3"/>
      <c r="J4977" s="3"/>
      <c r="K4977" s="4"/>
      <c r="L4977" s="4"/>
      <c r="M4977" s="4"/>
      <c r="N4977" s="4"/>
      <c r="O4977" s="3"/>
      <c r="P4977" s="3"/>
      <c r="Q4977" s="80">
        <f t="shared" si="233"/>
        <v>0</v>
      </c>
      <c r="T4977" s="8" t="str">
        <f>+IFERROR(VLOOKUP(B4977,$B$5:B4976,1,FALSE),"")</f>
        <v/>
      </c>
      <c r="U4977" s="8" t="str">
        <f t="shared" si="231"/>
        <v>DUPLICATE</v>
      </c>
      <c r="W4977" s="75" t="str">
        <f t="shared" si="232"/>
        <v xml:space="preserve"> </v>
      </c>
    </row>
    <row r="4978" spans="1:23">
      <c r="A4978" s="33"/>
      <c r="B4978" s="3"/>
      <c r="C4978" s="3"/>
      <c r="D4978" s="3"/>
      <c r="E4978" s="3"/>
      <c r="F4978" s="3"/>
      <c r="G4978" s="3"/>
      <c r="H4978" s="3"/>
      <c r="I4978" s="3"/>
      <c r="J4978" s="3"/>
      <c r="K4978" s="4"/>
      <c r="L4978" s="4"/>
      <c r="M4978" s="4"/>
      <c r="N4978" s="4"/>
      <c r="O4978" s="3"/>
      <c r="P4978" s="3"/>
      <c r="Q4978" s="80">
        <f t="shared" si="233"/>
        <v>0</v>
      </c>
      <c r="T4978" s="8" t="str">
        <f>+IFERROR(VLOOKUP(B4978,$B$5:B4977,1,FALSE),"")</f>
        <v/>
      </c>
      <c r="U4978" s="8" t="str">
        <f t="shared" si="231"/>
        <v>DUPLICATE</v>
      </c>
      <c r="W4978" s="75" t="str">
        <f t="shared" si="232"/>
        <v xml:space="preserve"> </v>
      </c>
    </row>
    <row r="4979" spans="1:23">
      <c r="A4979" s="33"/>
      <c r="B4979" s="3"/>
      <c r="C4979" s="3"/>
      <c r="D4979" s="3"/>
      <c r="E4979" s="3"/>
      <c r="F4979" s="3"/>
      <c r="G4979" s="3"/>
      <c r="H4979" s="3"/>
      <c r="I4979" s="3"/>
      <c r="J4979" s="3"/>
      <c r="K4979" s="4"/>
      <c r="L4979" s="4"/>
      <c r="M4979" s="4"/>
      <c r="N4979" s="4"/>
      <c r="O4979" s="3"/>
      <c r="P4979" s="3"/>
      <c r="Q4979" s="80">
        <f t="shared" si="233"/>
        <v>0</v>
      </c>
      <c r="T4979" s="8" t="str">
        <f>+IFERROR(VLOOKUP(B4979,$B$5:B4978,1,FALSE),"")</f>
        <v/>
      </c>
      <c r="U4979" s="8" t="str">
        <f t="shared" si="231"/>
        <v>DUPLICATE</v>
      </c>
      <c r="W4979" s="75" t="str">
        <f t="shared" si="232"/>
        <v xml:space="preserve"> </v>
      </c>
    </row>
    <row r="4980" spans="1:23">
      <c r="A4980" s="33"/>
      <c r="B4980" s="3"/>
      <c r="C4980" s="3"/>
      <c r="D4980" s="3"/>
      <c r="E4980" s="3"/>
      <c r="F4980" s="3"/>
      <c r="G4980" s="3"/>
      <c r="H4980" s="3"/>
      <c r="I4980" s="3"/>
      <c r="J4980" s="3"/>
      <c r="K4980" s="4"/>
      <c r="L4980" s="4"/>
      <c r="M4980" s="4"/>
      <c r="N4980" s="4"/>
      <c r="O4980" s="3"/>
      <c r="P4980" s="3"/>
      <c r="Q4980" s="80">
        <f t="shared" si="233"/>
        <v>0</v>
      </c>
      <c r="T4980" s="8" t="str">
        <f>+IFERROR(VLOOKUP(B4980,$B$5:B4979,1,FALSE),"")</f>
        <v/>
      </c>
      <c r="U4980" s="8" t="str">
        <f t="shared" si="231"/>
        <v>DUPLICATE</v>
      </c>
      <c r="W4980" s="75" t="str">
        <f t="shared" si="232"/>
        <v xml:space="preserve"> </v>
      </c>
    </row>
    <row r="4981" spans="1:23">
      <c r="A4981" s="33"/>
      <c r="B4981" s="3"/>
      <c r="C4981" s="3"/>
      <c r="D4981" s="3"/>
      <c r="E4981" s="3"/>
      <c r="F4981" s="3"/>
      <c r="G4981" s="3"/>
      <c r="H4981" s="3"/>
      <c r="I4981" s="3"/>
      <c r="J4981" s="3"/>
      <c r="K4981" s="4"/>
      <c r="L4981" s="4"/>
      <c r="M4981" s="4"/>
      <c r="N4981" s="4"/>
      <c r="O4981" s="3"/>
      <c r="P4981" s="3"/>
      <c r="Q4981" s="80">
        <f t="shared" si="233"/>
        <v>0</v>
      </c>
      <c r="T4981" s="8" t="str">
        <f>+IFERROR(VLOOKUP(B4981,$B$5:B4980,1,FALSE),"")</f>
        <v/>
      </c>
      <c r="U4981" s="8" t="str">
        <f t="shared" si="231"/>
        <v>DUPLICATE</v>
      </c>
      <c r="W4981" s="75" t="str">
        <f t="shared" si="232"/>
        <v xml:space="preserve"> </v>
      </c>
    </row>
    <row r="4982" spans="1:23">
      <c r="A4982" s="33"/>
      <c r="B4982" s="3"/>
      <c r="C4982" s="3"/>
      <c r="D4982" s="3"/>
      <c r="E4982" s="3"/>
      <c r="F4982" s="3"/>
      <c r="G4982" s="3"/>
      <c r="H4982" s="3"/>
      <c r="I4982" s="3"/>
      <c r="J4982" s="3"/>
      <c r="K4982" s="4"/>
      <c r="L4982" s="4"/>
      <c r="M4982" s="4"/>
      <c r="N4982" s="4"/>
      <c r="O4982" s="3"/>
      <c r="P4982" s="3"/>
      <c r="Q4982" s="80">
        <f t="shared" si="233"/>
        <v>0</v>
      </c>
      <c r="T4982" s="8" t="str">
        <f>+IFERROR(VLOOKUP(B4982,$B$5:B4981,1,FALSE),"")</f>
        <v/>
      </c>
      <c r="U4982" s="8" t="str">
        <f t="shared" si="231"/>
        <v>DUPLICATE</v>
      </c>
      <c r="W4982" s="75" t="str">
        <f t="shared" si="232"/>
        <v xml:space="preserve"> </v>
      </c>
    </row>
    <row r="4983" spans="1:23">
      <c r="A4983" s="33"/>
      <c r="B4983" s="3"/>
      <c r="C4983" s="3"/>
      <c r="D4983" s="3"/>
      <c r="E4983" s="3"/>
      <c r="F4983" s="3"/>
      <c r="G4983" s="3"/>
      <c r="H4983" s="3"/>
      <c r="I4983" s="3"/>
      <c r="J4983" s="3"/>
      <c r="K4983" s="4"/>
      <c r="L4983" s="4"/>
      <c r="M4983" s="4"/>
      <c r="N4983" s="4"/>
      <c r="O4983" s="3"/>
      <c r="P4983" s="3"/>
      <c r="Q4983" s="80">
        <f t="shared" si="233"/>
        <v>0</v>
      </c>
      <c r="T4983" s="8" t="str">
        <f>+IFERROR(VLOOKUP(B4983,$B$5:B4982,1,FALSE),"")</f>
        <v/>
      </c>
      <c r="U4983" s="8" t="str">
        <f t="shared" si="231"/>
        <v>DUPLICATE</v>
      </c>
      <c r="W4983" s="75" t="str">
        <f t="shared" si="232"/>
        <v xml:space="preserve"> </v>
      </c>
    </row>
    <row r="4984" spans="1:23">
      <c r="A4984" s="33"/>
      <c r="B4984" s="3"/>
      <c r="C4984" s="3"/>
      <c r="D4984" s="3"/>
      <c r="E4984" s="3"/>
      <c r="F4984" s="3"/>
      <c r="G4984" s="3"/>
      <c r="H4984" s="3"/>
      <c r="I4984" s="3"/>
      <c r="J4984" s="3"/>
      <c r="K4984" s="4"/>
      <c r="L4984" s="4"/>
      <c r="M4984" s="4"/>
      <c r="N4984" s="4"/>
      <c r="O4984" s="3"/>
      <c r="P4984" s="3"/>
      <c r="Q4984" s="80">
        <f t="shared" si="233"/>
        <v>0</v>
      </c>
      <c r="T4984" s="8" t="str">
        <f>+IFERROR(VLOOKUP(B4984,$B$5:B4983,1,FALSE),"")</f>
        <v/>
      </c>
      <c r="U4984" s="8" t="str">
        <f t="shared" si="231"/>
        <v>DUPLICATE</v>
      </c>
      <c r="W4984" s="75" t="str">
        <f t="shared" si="232"/>
        <v xml:space="preserve"> </v>
      </c>
    </row>
    <row r="4985" spans="1:23">
      <c r="A4985" s="33"/>
      <c r="B4985" s="3"/>
      <c r="C4985" s="3"/>
      <c r="D4985" s="3"/>
      <c r="E4985" s="3"/>
      <c r="F4985" s="3"/>
      <c r="G4985" s="3"/>
      <c r="H4985" s="3"/>
      <c r="I4985" s="3"/>
      <c r="J4985" s="3"/>
      <c r="K4985" s="4"/>
      <c r="L4985" s="4"/>
      <c r="M4985" s="4"/>
      <c r="N4985" s="4"/>
      <c r="O4985" s="3"/>
      <c r="P4985" s="3"/>
      <c r="Q4985" s="80">
        <f t="shared" si="233"/>
        <v>0</v>
      </c>
      <c r="T4985" s="8" t="str">
        <f>+IFERROR(VLOOKUP(B4985,$B$5:B4984,1,FALSE),"")</f>
        <v/>
      </c>
      <c r="U4985" s="8" t="str">
        <f t="shared" si="231"/>
        <v>DUPLICATE</v>
      </c>
      <c r="W4985" s="75" t="str">
        <f t="shared" si="232"/>
        <v xml:space="preserve"> </v>
      </c>
    </row>
    <row r="4986" spans="1:23">
      <c r="A4986" s="33"/>
      <c r="B4986" s="3"/>
      <c r="C4986" s="3"/>
      <c r="D4986" s="3"/>
      <c r="E4986" s="3"/>
      <c r="F4986" s="3"/>
      <c r="G4986" s="3"/>
      <c r="H4986" s="3"/>
      <c r="I4986" s="3"/>
      <c r="J4986" s="3"/>
      <c r="K4986" s="4"/>
      <c r="L4986" s="4"/>
      <c r="M4986" s="4"/>
      <c r="N4986" s="4"/>
      <c r="O4986" s="3"/>
      <c r="P4986" s="3"/>
      <c r="Q4986" s="80">
        <f t="shared" si="233"/>
        <v>0</v>
      </c>
      <c r="T4986" s="8" t="str">
        <f>+IFERROR(VLOOKUP(B4986,$B$5:B4985,1,FALSE),"")</f>
        <v/>
      </c>
      <c r="U4986" s="8" t="str">
        <f t="shared" si="231"/>
        <v>DUPLICATE</v>
      </c>
      <c r="W4986" s="75" t="str">
        <f t="shared" si="232"/>
        <v xml:space="preserve"> </v>
      </c>
    </row>
    <row r="4987" spans="1:23">
      <c r="A4987" s="33"/>
      <c r="B4987" s="3"/>
      <c r="C4987" s="3"/>
      <c r="D4987" s="3"/>
      <c r="E4987" s="3"/>
      <c r="F4987" s="3"/>
      <c r="G4987" s="3"/>
      <c r="H4987" s="3"/>
      <c r="I4987" s="3"/>
      <c r="J4987" s="3"/>
      <c r="K4987" s="4"/>
      <c r="L4987" s="4"/>
      <c r="M4987" s="4"/>
      <c r="N4987" s="4"/>
      <c r="O4987" s="3"/>
      <c r="P4987" s="3"/>
      <c r="Q4987" s="80">
        <f t="shared" si="233"/>
        <v>0</v>
      </c>
      <c r="T4987" s="8" t="str">
        <f>+IFERROR(VLOOKUP(B4987,$B$5:B4986,1,FALSE),"")</f>
        <v/>
      </c>
      <c r="U4987" s="8" t="str">
        <f t="shared" si="231"/>
        <v>DUPLICATE</v>
      </c>
      <c r="W4987" s="75" t="str">
        <f t="shared" si="232"/>
        <v xml:space="preserve"> </v>
      </c>
    </row>
    <row r="4988" spans="1:23">
      <c r="A4988" s="33"/>
      <c r="B4988" s="3"/>
      <c r="C4988" s="3"/>
      <c r="D4988" s="3"/>
      <c r="E4988" s="3"/>
      <c r="F4988" s="3"/>
      <c r="G4988" s="3"/>
      <c r="H4988" s="3"/>
      <c r="I4988" s="3"/>
      <c r="J4988" s="3"/>
      <c r="K4988" s="4"/>
      <c r="L4988" s="4"/>
      <c r="M4988" s="4"/>
      <c r="N4988" s="4"/>
      <c r="O4988" s="3"/>
      <c r="P4988" s="3"/>
      <c r="Q4988" s="80">
        <f t="shared" si="233"/>
        <v>0</v>
      </c>
      <c r="T4988" s="8" t="str">
        <f>+IFERROR(VLOOKUP(B4988,$B$5:B4987,1,FALSE),"")</f>
        <v/>
      </c>
      <c r="U4988" s="8" t="str">
        <f t="shared" si="231"/>
        <v>DUPLICATE</v>
      </c>
      <c r="W4988" s="75" t="str">
        <f t="shared" si="232"/>
        <v xml:space="preserve"> </v>
      </c>
    </row>
    <row r="4989" spans="1:23">
      <c r="A4989" s="33"/>
      <c r="B4989" s="3"/>
      <c r="C4989" s="3"/>
      <c r="D4989" s="3"/>
      <c r="E4989" s="3"/>
      <c r="F4989" s="3"/>
      <c r="G4989" s="3"/>
      <c r="H4989" s="3"/>
      <c r="I4989" s="3"/>
      <c r="J4989" s="3"/>
      <c r="K4989" s="4"/>
      <c r="L4989" s="4"/>
      <c r="M4989" s="4"/>
      <c r="N4989" s="4"/>
      <c r="O4989" s="3"/>
      <c r="P4989" s="3"/>
      <c r="Q4989" s="80">
        <f t="shared" si="233"/>
        <v>0</v>
      </c>
      <c r="T4989" s="8" t="str">
        <f>+IFERROR(VLOOKUP(B4989,$B$5:B4988,1,FALSE),"")</f>
        <v/>
      </c>
      <c r="U4989" s="8" t="str">
        <f t="shared" si="231"/>
        <v>DUPLICATE</v>
      </c>
      <c r="W4989" s="75" t="str">
        <f t="shared" si="232"/>
        <v xml:space="preserve"> </v>
      </c>
    </row>
    <row r="4990" spans="1:23">
      <c r="A4990" s="33"/>
      <c r="B4990" s="3"/>
      <c r="C4990" s="3"/>
      <c r="D4990" s="3"/>
      <c r="E4990" s="3"/>
      <c r="F4990" s="3"/>
      <c r="G4990" s="3"/>
      <c r="H4990" s="3"/>
      <c r="I4990" s="3"/>
      <c r="J4990" s="3"/>
      <c r="K4990" s="4"/>
      <c r="L4990" s="4"/>
      <c r="M4990" s="4"/>
      <c r="N4990" s="4"/>
      <c r="O4990" s="3"/>
      <c r="P4990" s="3"/>
      <c r="Q4990" s="80">
        <f t="shared" si="233"/>
        <v>0</v>
      </c>
      <c r="T4990" s="8" t="str">
        <f>+IFERROR(VLOOKUP(B4990,$B$5:B4989,1,FALSE),"")</f>
        <v/>
      </c>
      <c r="U4990" s="8" t="str">
        <f t="shared" si="231"/>
        <v>DUPLICATE</v>
      </c>
      <c r="W4990" s="75" t="str">
        <f t="shared" si="232"/>
        <v xml:space="preserve"> </v>
      </c>
    </row>
    <row r="4991" spans="1:23">
      <c r="A4991" s="33"/>
      <c r="B4991" s="3"/>
      <c r="C4991" s="3"/>
      <c r="D4991" s="3"/>
      <c r="E4991" s="3"/>
      <c r="F4991" s="3"/>
      <c r="G4991" s="3"/>
      <c r="H4991" s="3"/>
      <c r="I4991" s="3"/>
      <c r="J4991" s="3"/>
      <c r="K4991" s="4"/>
      <c r="L4991" s="4"/>
      <c r="M4991" s="4"/>
      <c r="N4991" s="4"/>
      <c r="O4991" s="3"/>
      <c r="P4991" s="3"/>
      <c r="Q4991" s="80">
        <f t="shared" si="233"/>
        <v>0</v>
      </c>
      <c r="T4991" s="8" t="str">
        <f>+IFERROR(VLOOKUP(B4991,$B$5:B4990,1,FALSE),"")</f>
        <v/>
      </c>
      <c r="U4991" s="8" t="str">
        <f t="shared" si="231"/>
        <v>DUPLICATE</v>
      </c>
      <c r="W4991" s="75" t="str">
        <f t="shared" si="232"/>
        <v xml:space="preserve"> </v>
      </c>
    </row>
    <row r="4992" spans="1:23">
      <c r="A4992" s="33"/>
      <c r="B4992" s="3"/>
      <c r="C4992" s="3"/>
      <c r="D4992" s="3"/>
      <c r="E4992" s="3"/>
      <c r="F4992" s="3"/>
      <c r="G4992" s="3"/>
      <c r="H4992" s="3"/>
      <c r="I4992" s="3"/>
      <c r="J4992" s="3"/>
      <c r="K4992" s="4"/>
      <c r="L4992" s="4"/>
      <c r="M4992" s="4"/>
      <c r="N4992" s="4"/>
      <c r="O4992" s="3"/>
      <c r="P4992" s="3"/>
      <c r="Q4992" s="80">
        <f t="shared" si="233"/>
        <v>0</v>
      </c>
      <c r="T4992" s="8" t="str">
        <f>+IFERROR(VLOOKUP(B4992,$B$5:B4991,1,FALSE),"")</f>
        <v/>
      </c>
      <c r="U4992" s="8" t="str">
        <f t="shared" si="231"/>
        <v>DUPLICATE</v>
      </c>
      <c r="W4992" s="75" t="str">
        <f t="shared" si="232"/>
        <v xml:space="preserve"> </v>
      </c>
    </row>
    <row r="4993" spans="1:23">
      <c r="A4993" s="33"/>
      <c r="B4993" s="3"/>
      <c r="C4993" s="3"/>
      <c r="D4993" s="3"/>
      <c r="E4993" s="3"/>
      <c r="F4993" s="3"/>
      <c r="G4993" s="3"/>
      <c r="H4993" s="3"/>
      <c r="I4993" s="3"/>
      <c r="J4993" s="3"/>
      <c r="K4993" s="4"/>
      <c r="L4993" s="4"/>
      <c r="M4993" s="4"/>
      <c r="N4993" s="4"/>
      <c r="O4993" s="3"/>
      <c r="P4993" s="3"/>
      <c r="Q4993" s="80">
        <f t="shared" si="233"/>
        <v>0</v>
      </c>
      <c r="T4993" s="8" t="str">
        <f>+IFERROR(VLOOKUP(B4993,$B$5:B4992,1,FALSE),"")</f>
        <v/>
      </c>
      <c r="U4993" s="8" t="str">
        <f t="shared" si="231"/>
        <v>DUPLICATE</v>
      </c>
      <c r="W4993" s="75" t="str">
        <f t="shared" si="232"/>
        <v xml:space="preserve"> </v>
      </c>
    </row>
    <row r="4994" spans="1:23">
      <c r="A4994" s="33"/>
      <c r="B4994" s="3"/>
      <c r="C4994" s="3"/>
      <c r="D4994" s="3"/>
      <c r="E4994" s="3"/>
      <c r="F4994" s="3"/>
      <c r="G4994" s="3"/>
      <c r="H4994" s="3"/>
      <c r="I4994" s="3"/>
      <c r="J4994" s="3"/>
      <c r="K4994" s="4"/>
      <c r="L4994" s="4"/>
      <c r="M4994" s="4"/>
      <c r="N4994" s="4"/>
      <c r="O4994" s="3"/>
      <c r="P4994" s="3"/>
      <c r="Q4994" s="80">
        <f t="shared" si="233"/>
        <v>0</v>
      </c>
      <c r="T4994" s="8" t="str">
        <f>+IFERROR(VLOOKUP(B4994,$B$5:B4993,1,FALSE),"")</f>
        <v/>
      </c>
      <c r="U4994" s="8" t="str">
        <f t="shared" si="231"/>
        <v>DUPLICATE</v>
      </c>
      <c r="W4994" s="75" t="str">
        <f t="shared" si="232"/>
        <v xml:space="preserve"> </v>
      </c>
    </row>
    <row r="4995" spans="1:23">
      <c r="A4995" s="33"/>
      <c r="B4995" s="3"/>
      <c r="C4995" s="3"/>
      <c r="D4995" s="3"/>
      <c r="E4995" s="3"/>
      <c r="F4995" s="3"/>
      <c r="G4995" s="3"/>
      <c r="H4995" s="3"/>
      <c r="I4995" s="3"/>
      <c r="J4995" s="3"/>
      <c r="K4995" s="4"/>
      <c r="L4995" s="4"/>
      <c r="M4995" s="4"/>
      <c r="N4995" s="4"/>
      <c r="O4995" s="3"/>
      <c r="P4995" s="3"/>
      <c r="Q4995" s="80">
        <f t="shared" si="233"/>
        <v>0</v>
      </c>
      <c r="T4995" s="8" t="str">
        <f>+IFERROR(VLOOKUP(B4995,$B$5:B4994,1,FALSE),"")</f>
        <v/>
      </c>
      <c r="U4995" s="8" t="str">
        <f t="shared" si="231"/>
        <v>DUPLICATE</v>
      </c>
      <c r="W4995" s="75" t="str">
        <f t="shared" si="232"/>
        <v xml:space="preserve"> </v>
      </c>
    </row>
    <row r="4996" spans="1:23">
      <c r="A4996" s="33"/>
      <c r="B4996" s="3"/>
      <c r="C4996" s="3"/>
      <c r="D4996" s="3"/>
      <c r="E4996" s="3"/>
      <c r="F4996" s="3"/>
      <c r="G4996" s="3"/>
      <c r="H4996" s="3"/>
      <c r="I4996" s="3"/>
      <c r="J4996" s="3"/>
      <c r="K4996" s="4"/>
      <c r="L4996" s="4"/>
      <c r="M4996" s="4"/>
      <c r="N4996" s="4"/>
      <c r="O4996" s="3"/>
      <c r="P4996" s="3"/>
      <c r="Q4996" s="80">
        <f t="shared" si="233"/>
        <v>0</v>
      </c>
      <c r="T4996" s="8" t="str">
        <f>+IFERROR(VLOOKUP(B4996,$B$5:B4995,1,FALSE),"")</f>
        <v/>
      </c>
      <c r="U4996" s="8" t="str">
        <f t="shared" si="231"/>
        <v>DUPLICATE</v>
      </c>
      <c r="W4996" s="75" t="str">
        <f t="shared" si="232"/>
        <v xml:space="preserve"> </v>
      </c>
    </row>
    <row r="4997" spans="1:23">
      <c r="A4997" s="33"/>
      <c r="B4997" s="3"/>
      <c r="C4997" s="3"/>
      <c r="D4997" s="3"/>
      <c r="E4997" s="3"/>
      <c r="F4997" s="3"/>
      <c r="G4997" s="3"/>
      <c r="H4997" s="3"/>
      <c r="I4997" s="3"/>
      <c r="J4997" s="3"/>
      <c r="K4997" s="4"/>
      <c r="L4997" s="4"/>
      <c r="M4997" s="4"/>
      <c r="N4997" s="4"/>
      <c r="O4997" s="3"/>
      <c r="P4997" s="3"/>
      <c r="Q4997" s="80">
        <f t="shared" si="233"/>
        <v>0</v>
      </c>
      <c r="T4997" s="8" t="str">
        <f>+IFERROR(VLOOKUP(B4997,$B$5:B4996,1,FALSE),"")</f>
        <v/>
      </c>
      <c r="U4997" s="8" t="str">
        <f t="shared" ref="U4997:U5060" si="234">+IF(EXACT(T4997,B4997),"DUPLICATE","ORIGINAL")</f>
        <v>DUPLICATE</v>
      </c>
      <c r="W4997" s="75" t="str">
        <f t="shared" ref="W4997:W5060" si="235">CONCATENATE(B4997," ",A4997)</f>
        <v xml:space="preserve"> </v>
      </c>
    </row>
    <row r="4998" spans="1:23">
      <c r="A4998" s="33"/>
      <c r="B4998" s="3"/>
      <c r="C4998" s="3"/>
      <c r="D4998" s="3"/>
      <c r="E4998" s="3"/>
      <c r="F4998" s="3"/>
      <c r="G4998" s="3"/>
      <c r="H4998" s="3"/>
      <c r="I4998" s="3"/>
      <c r="J4998" s="3"/>
      <c r="K4998" s="4"/>
      <c r="L4998" s="4"/>
      <c r="M4998" s="4"/>
      <c r="N4998" s="4"/>
      <c r="O4998" s="3"/>
      <c r="P4998" s="3"/>
      <c r="Q4998" s="80">
        <f t="shared" ref="Q4998:Q5061" si="236">L4998+M4998+N4998</f>
        <v>0</v>
      </c>
      <c r="T4998" s="8" t="str">
        <f>+IFERROR(VLOOKUP(B4998,$B$5:B4997,1,FALSE),"")</f>
        <v/>
      </c>
      <c r="U4998" s="8" t="str">
        <f t="shared" si="234"/>
        <v>DUPLICATE</v>
      </c>
      <c r="W4998" s="75" t="str">
        <f t="shared" si="235"/>
        <v xml:space="preserve"> </v>
      </c>
    </row>
    <row r="4999" spans="1:23">
      <c r="A4999" s="33"/>
      <c r="B4999" s="3"/>
      <c r="C4999" s="3"/>
      <c r="D4999" s="3"/>
      <c r="E4999" s="3"/>
      <c r="F4999" s="3"/>
      <c r="G4999" s="3"/>
      <c r="H4999" s="3"/>
      <c r="I4999" s="3"/>
      <c r="J4999" s="3"/>
      <c r="K4999" s="4"/>
      <c r="L4999" s="4"/>
      <c r="M4999" s="4"/>
      <c r="N4999" s="4"/>
      <c r="O4999" s="3"/>
      <c r="P4999" s="3"/>
      <c r="Q4999" s="80">
        <f t="shared" si="236"/>
        <v>0</v>
      </c>
      <c r="T4999" s="8" t="str">
        <f>+IFERROR(VLOOKUP(B4999,$B$5:B4998,1,FALSE),"")</f>
        <v/>
      </c>
      <c r="U4999" s="8" t="str">
        <f t="shared" si="234"/>
        <v>DUPLICATE</v>
      </c>
      <c r="W4999" s="75" t="str">
        <f t="shared" si="235"/>
        <v xml:space="preserve"> </v>
      </c>
    </row>
    <row r="5000" spans="1:23">
      <c r="A5000" s="33"/>
      <c r="B5000" s="3"/>
      <c r="C5000" s="3"/>
      <c r="D5000" s="3"/>
      <c r="E5000" s="3"/>
      <c r="F5000" s="3"/>
      <c r="G5000" s="3"/>
      <c r="H5000" s="3"/>
      <c r="I5000" s="3"/>
      <c r="J5000" s="3"/>
      <c r="K5000" s="4"/>
      <c r="L5000" s="4"/>
      <c r="M5000" s="4"/>
      <c r="N5000" s="4"/>
      <c r="O5000" s="3"/>
      <c r="P5000" s="3"/>
      <c r="Q5000" s="80">
        <f t="shared" si="236"/>
        <v>0</v>
      </c>
      <c r="T5000" s="8" t="str">
        <f>+IFERROR(VLOOKUP(B5000,$B$5:B4999,1,FALSE),"")</f>
        <v/>
      </c>
      <c r="U5000" s="8" t="str">
        <f t="shared" si="234"/>
        <v>DUPLICATE</v>
      </c>
      <c r="W5000" s="75" t="str">
        <f t="shared" si="235"/>
        <v xml:space="preserve"> </v>
      </c>
    </row>
    <row r="5001" spans="1:23">
      <c r="A5001" s="33"/>
      <c r="B5001" s="3"/>
      <c r="C5001" s="3"/>
      <c r="D5001" s="3"/>
      <c r="E5001" s="3"/>
      <c r="F5001" s="3"/>
      <c r="G5001" s="3"/>
      <c r="H5001" s="3"/>
      <c r="I5001" s="3"/>
      <c r="J5001" s="3"/>
      <c r="K5001" s="4"/>
      <c r="L5001" s="4"/>
      <c r="M5001" s="4"/>
      <c r="N5001" s="4"/>
      <c r="O5001" s="3"/>
      <c r="P5001" s="3"/>
      <c r="Q5001" s="80">
        <f t="shared" si="236"/>
        <v>0</v>
      </c>
      <c r="T5001" s="8" t="str">
        <f>+IFERROR(VLOOKUP(B5001,$B$5:B5000,1,FALSE),"")</f>
        <v/>
      </c>
      <c r="U5001" s="8" t="str">
        <f t="shared" si="234"/>
        <v>DUPLICATE</v>
      </c>
      <c r="W5001" s="75" t="str">
        <f t="shared" si="235"/>
        <v xml:space="preserve"> </v>
      </c>
    </row>
    <row r="5002" spans="1:23">
      <c r="A5002" s="33"/>
      <c r="B5002" s="3"/>
      <c r="C5002" s="3"/>
      <c r="D5002" s="3"/>
      <c r="E5002" s="3"/>
      <c r="F5002" s="3"/>
      <c r="G5002" s="3"/>
      <c r="H5002" s="3"/>
      <c r="I5002" s="3"/>
      <c r="J5002" s="3"/>
      <c r="K5002" s="4"/>
      <c r="L5002" s="4"/>
      <c r="M5002" s="4"/>
      <c r="N5002" s="4"/>
      <c r="O5002" s="3"/>
      <c r="P5002" s="3"/>
      <c r="Q5002" s="80">
        <f t="shared" si="236"/>
        <v>0</v>
      </c>
      <c r="T5002" s="8" t="str">
        <f>+IFERROR(VLOOKUP(B5002,$B$5:B5001,1,FALSE),"")</f>
        <v/>
      </c>
      <c r="U5002" s="8" t="str">
        <f t="shared" si="234"/>
        <v>DUPLICATE</v>
      </c>
      <c r="W5002" s="75" t="str">
        <f t="shared" si="235"/>
        <v xml:space="preserve"> </v>
      </c>
    </row>
    <row r="5003" spans="1:23">
      <c r="A5003" s="33"/>
      <c r="B5003" s="3"/>
      <c r="C5003" s="3"/>
      <c r="D5003" s="3"/>
      <c r="E5003" s="3"/>
      <c r="F5003" s="3"/>
      <c r="G5003" s="3"/>
      <c r="H5003" s="3"/>
      <c r="I5003" s="3"/>
      <c r="J5003" s="3"/>
      <c r="K5003" s="4"/>
      <c r="L5003" s="4"/>
      <c r="M5003" s="4"/>
      <c r="N5003" s="4"/>
      <c r="O5003" s="3"/>
      <c r="P5003" s="3"/>
      <c r="Q5003" s="80">
        <f t="shared" si="236"/>
        <v>0</v>
      </c>
      <c r="T5003" s="8" t="str">
        <f>+IFERROR(VLOOKUP(B5003,$B$5:B5002,1,FALSE),"")</f>
        <v/>
      </c>
      <c r="U5003" s="8" t="str">
        <f t="shared" si="234"/>
        <v>DUPLICATE</v>
      </c>
      <c r="W5003" s="75" t="str">
        <f t="shared" si="235"/>
        <v xml:space="preserve"> </v>
      </c>
    </row>
    <row r="5004" spans="1:23">
      <c r="A5004" s="33"/>
      <c r="B5004" s="3"/>
      <c r="C5004" s="3"/>
      <c r="D5004" s="3"/>
      <c r="E5004" s="3"/>
      <c r="F5004" s="3"/>
      <c r="G5004" s="3"/>
      <c r="H5004" s="3"/>
      <c r="I5004" s="3"/>
      <c r="J5004" s="3"/>
      <c r="K5004" s="4"/>
      <c r="L5004" s="4"/>
      <c r="M5004" s="4"/>
      <c r="N5004" s="4"/>
      <c r="O5004" s="3"/>
      <c r="P5004" s="3"/>
      <c r="Q5004" s="80">
        <f t="shared" si="236"/>
        <v>0</v>
      </c>
      <c r="T5004" s="8" t="str">
        <f>+IFERROR(VLOOKUP(B5004,$B$5:B5003,1,FALSE),"")</f>
        <v/>
      </c>
      <c r="U5004" s="8" t="str">
        <f t="shared" si="234"/>
        <v>DUPLICATE</v>
      </c>
      <c r="W5004" s="75" t="str">
        <f t="shared" si="235"/>
        <v xml:space="preserve"> </v>
      </c>
    </row>
    <row r="5005" spans="1:23">
      <c r="A5005" s="33"/>
      <c r="B5005" s="3"/>
      <c r="C5005" s="3"/>
      <c r="D5005" s="3"/>
      <c r="E5005" s="3"/>
      <c r="F5005" s="3"/>
      <c r="G5005" s="3"/>
      <c r="H5005" s="3"/>
      <c r="I5005" s="3"/>
      <c r="J5005" s="3"/>
      <c r="K5005" s="4"/>
      <c r="L5005" s="4"/>
      <c r="M5005" s="4"/>
      <c r="N5005" s="4"/>
      <c r="O5005" s="3"/>
      <c r="P5005" s="3"/>
      <c r="Q5005" s="80">
        <f t="shared" si="236"/>
        <v>0</v>
      </c>
      <c r="T5005" s="8" t="str">
        <f>+IFERROR(VLOOKUP(B5005,$B$5:B5004,1,FALSE),"")</f>
        <v/>
      </c>
      <c r="U5005" s="8" t="str">
        <f t="shared" si="234"/>
        <v>DUPLICATE</v>
      </c>
      <c r="W5005" s="75" t="str">
        <f t="shared" si="235"/>
        <v xml:space="preserve"> </v>
      </c>
    </row>
    <row r="5006" spans="1:23">
      <c r="A5006" s="33"/>
      <c r="B5006" s="3"/>
      <c r="C5006" s="3"/>
      <c r="D5006" s="3"/>
      <c r="E5006" s="3"/>
      <c r="F5006" s="3"/>
      <c r="G5006" s="3"/>
      <c r="H5006" s="3"/>
      <c r="I5006" s="3"/>
      <c r="J5006" s="3"/>
      <c r="K5006" s="4"/>
      <c r="L5006" s="4"/>
      <c r="M5006" s="4"/>
      <c r="N5006" s="4"/>
      <c r="O5006" s="3"/>
      <c r="P5006" s="3"/>
      <c r="Q5006" s="80">
        <f t="shared" si="236"/>
        <v>0</v>
      </c>
      <c r="T5006" s="8" t="str">
        <f>+IFERROR(VLOOKUP(B5006,$B$5:B5005,1,FALSE),"")</f>
        <v/>
      </c>
      <c r="U5006" s="8" t="str">
        <f t="shared" si="234"/>
        <v>DUPLICATE</v>
      </c>
      <c r="W5006" s="75" t="str">
        <f t="shared" si="235"/>
        <v xml:space="preserve"> </v>
      </c>
    </row>
    <row r="5007" spans="1:23">
      <c r="A5007" s="33"/>
      <c r="B5007" s="3"/>
      <c r="C5007" s="3"/>
      <c r="D5007" s="3"/>
      <c r="E5007" s="3"/>
      <c r="F5007" s="3"/>
      <c r="G5007" s="3"/>
      <c r="H5007" s="3"/>
      <c r="I5007" s="3"/>
      <c r="J5007" s="3"/>
      <c r="K5007" s="4"/>
      <c r="L5007" s="4"/>
      <c r="M5007" s="4"/>
      <c r="N5007" s="4"/>
      <c r="O5007" s="3"/>
      <c r="P5007" s="3"/>
      <c r="Q5007" s="80">
        <f t="shared" si="236"/>
        <v>0</v>
      </c>
      <c r="T5007" s="8" t="str">
        <f>+IFERROR(VLOOKUP(B5007,$B$5:B5006,1,FALSE),"")</f>
        <v/>
      </c>
      <c r="U5007" s="8" t="str">
        <f t="shared" si="234"/>
        <v>DUPLICATE</v>
      </c>
      <c r="W5007" s="75" t="str">
        <f t="shared" si="235"/>
        <v xml:space="preserve"> </v>
      </c>
    </row>
    <row r="5008" spans="1:23">
      <c r="A5008" s="33"/>
      <c r="B5008" s="3"/>
      <c r="C5008" s="3"/>
      <c r="D5008" s="3"/>
      <c r="E5008" s="3"/>
      <c r="F5008" s="3"/>
      <c r="G5008" s="3"/>
      <c r="H5008" s="3"/>
      <c r="I5008" s="3"/>
      <c r="J5008" s="3"/>
      <c r="K5008" s="4"/>
      <c r="L5008" s="4"/>
      <c r="M5008" s="4"/>
      <c r="N5008" s="4"/>
      <c r="O5008" s="3"/>
      <c r="P5008" s="3"/>
      <c r="Q5008" s="80">
        <f t="shared" si="236"/>
        <v>0</v>
      </c>
      <c r="T5008" s="8" t="str">
        <f>+IFERROR(VLOOKUP(B5008,$B$5:B5007,1,FALSE),"")</f>
        <v/>
      </c>
      <c r="U5008" s="8" t="str">
        <f t="shared" si="234"/>
        <v>DUPLICATE</v>
      </c>
      <c r="W5008" s="75" t="str">
        <f t="shared" si="235"/>
        <v xml:space="preserve"> </v>
      </c>
    </row>
    <row r="5009" spans="1:23">
      <c r="A5009" s="33"/>
      <c r="B5009" s="3"/>
      <c r="C5009" s="3"/>
      <c r="D5009" s="3"/>
      <c r="E5009" s="3"/>
      <c r="F5009" s="3"/>
      <c r="G5009" s="3"/>
      <c r="H5009" s="3"/>
      <c r="I5009" s="3"/>
      <c r="J5009" s="3"/>
      <c r="K5009" s="4"/>
      <c r="L5009" s="4"/>
      <c r="M5009" s="4"/>
      <c r="N5009" s="4"/>
      <c r="O5009" s="3"/>
      <c r="P5009" s="3"/>
      <c r="Q5009" s="80">
        <f t="shared" si="236"/>
        <v>0</v>
      </c>
      <c r="T5009" s="8" t="str">
        <f>+IFERROR(VLOOKUP(B5009,$B$5:B5008,1,FALSE),"")</f>
        <v/>
      </c>
      <c r="U5009" s="8" t="str">
        <f t="shared" si="234"/>
        <v>DUPLICATE</v>
      </c>
      <c r="W5009" s="75" t="str">
        <f t="shared" si="235"/>
        <v xml:space="preserve"> </v>
      </c>
    </row>
    <row r="5010" spans="1:23">
      <c r="A5010" s="33"/>
      <c r="B5010" s="3"/>
      <c r="C5010" s="3"/>
      <c r="D5010" s="3"/>
      <c r="E5010" s="3"/>
      <c r="F5010" s="3"/>
      <c r="G5010" s="3"/>
      <c r="H5010" s="3"/>
      <c r="I5010" s="3"/>
      <c r="J5010" s="3"/>
      <c r="K5010" s="4"/>
      <c r="L5010" s="4"/>
      <c r="M5010" s="4"/>
      <c r="N5010" s="4"/>
      <c r="O5010" s="3"/>
      <c r="P5010" s="3"/>
      <c r="Q5010" s="80">
        <f t="shared" si="236"/>
        <v>0</v>
      </c>
      <c r="T5010" s="8" t="str">
        <f>+IFERROR(VLOOKUP(B5010,$B$5:B5009,1,FALSE),"")</f>
        <v/>
      </c>
      <c r="U5010" s="8" t="str">
        <f t="shared" si="234"/>
        <v>DUPLICATE</v>
      </c>
      <c r="W5010" s="75" t="str">
        <f t="shared" si="235"/>
        <v xml:space="preserve"> </v>
      </c>
    </row>
    <row r="5011" spans="1:23">
      <c r="A5011" s="33"/>
      <c r="B5011" s="3"/>
      <c r="C5011" s="3"/>
      <c r="D5011" s="3"/>
      <c r="E5011" s="3"/>
      <c r="F5011" s="3"/>
      <c r="G5011" s="3"/>
      <c r="H5011" s="3"/>
      <c r="I5011" s="3"/>
      <c r="J5011" s="3"/>
      <c r="K5011" s="4"/>
      <c r="L5011" s="4"/>
      <c r="M5011" s="4"/>
      <c r="N5011" s="4"/>
      <c r="O5011" s="3"/>
      <c r="P5011" s="3"/>
      <c r="Q5011" s="80">
        <f t="shared" si="236"/>
        <v>0</v>
      </c>
      <c r="T5011" s="8" t="str">
        <f>+IFERROR(VLOOKUP(B5011,$B$5:B5010,1,FALSE),"")</f>
        <v/>
      </c>
      <c r="U5011" s="8" t="str">
        <f t="shared" si="234"/>
        <v>DUPLICATE</v>
      </c>
      <c r="W5011" s="75" t="str">
        <f t="shared" si="235"/>
        <v xml:space="preserve"> </v>
      </c>
    </row>
    <row r="5012" spans="1:23">
      <c r="A5012" s="33"/>
      <c r="B5012" s="3"/>
      <c r="C5012" s="3"/>
      <c r="D5012" s="3"/>
      <c r="E5012" s="3"/>
      <c r="F5012" s="3"/>
      <c r="G5012" s="3"/>
      <c r="H5012" s="3"/>
      <c r="I5012" s="3"/>
      <c r="J5012" s="3"/>
      <c r="K5012" s="4"/>
      <c r="L5012" s="4"/>
      <c r="M5012" s="4"/>
      <c r="N5012" s="4"/>
      <c r="O5012" s="3"/>
      <c r="P5012" s="3"/>
      <c r="Q5012" s="80">
        <f t="shared" si="236"/>
        <v>0</v>
      </c>
      <c r="T5012" s="8" t="str">
        <f>+IFERROR(VLOOKUP(B5012,$B$5:B5011,1,FALSE),"")</f>
        <v/>
      </c>
      <c r="U5012" s="8" t="str">
        <f t="shared" si="234"/>
        <v>DUPLICATE</v>
      </c>
      <c r="W5012" s="75" t="str">
        <f t="shared" si="235"/>
        <v xml:space="preserve"> </v>
      </c>
    </row>
    <row r="5013" spans="1:23">
      <c r="A5013" s="33"/>
      <c r="B5013" s="3"/>
      <c r="C5013" s="3"/>
      <c r="D5013" s="3"/>
      <c r="E5013" s="3"/>
      <c r="F5013" s="3"/>
      <c r="G5013" s="3"/>
      <c r="H5013" s="3"/>
      <c r="I5013" s="3"/>
      <c r="J5013" s="3"/>
      <c r="K5013" s="4"/>
      <c r="L5013" s="4"/>
      <c r="M5013" s="4"/>
      <c r="N5013" s="4"/>
      <c r="O5013" s="3"/>
      <c r="P5013" s="3"/>
      <c r="Q5013" s="80">
        <f t="shared" si="236"/>
        <v>0</v>
      </c>
      <c r="T5013" s="8" t="str">
        <f>+IFERROR(VLOOKUP(B5013,$B$5:B5012,1,FALSE),"")</f>
        <v/>
      </c>
      <c r="U5013" s="8" t="str">
        <f t="shared" si="234"/>
        <v>DUPLICATE</v>
      </c>
      <c r="W5013" s="75" t="str">
        <f t="shared" si="235"/>
        <v xml:space="preserve"> </v>
      </c>
    </row>
    <row r="5014" spans="1:23">
      <c r="A5014" s="33"/>
      <c r="B5014" s="3"/>
      <c r="C5014" s="3"/>
      <c r="D5014" s="3"/>
      <c r="E5014" s="3"/>
      <c r="F5014" s="3"/>
      <c r="G5014" s="3"/>
      <c r="H5014" s="3"/>
      <c r="I5014" s="3"/>
      <c r="J5014" s="3"/>
      <c r="K5014" s="4"/>
      <c r="L5014" s="4"/>
      <c r="M5014" s="4"/>
      <c r="N5014" s="4"/>
      <c r="O5014" s="3"/>
      <c r="P5014" s="3"/>
      <c r="Q5014" s="80">
        <f t="shared" si="236"/>
        <v>0</v>
      </c>
      <c r="T5014" s="8" t="str">
        <f>+IFERROR(VLOOKUP(B5014,$B$5:B5013,1,FALSE),"")</f>
        <v/>
      </c>
      <c r="U5014" s="8" t="str">
        <f t="shared" si="234"/>
        <v>DUPLICATE</v>
      </c>
      <c r="W5014" s="75" t="str">
        <f t="shared" si="235"/>
        <v xml:space="preserve"> </v>
      </c>
    </row>
    <row r="5015" spans="1:23">
      <c r="A5015" s="33"/>
      <c r="B5015" s="3"/>
      <c r="C5015" s="3"/>
      <c r="D5015" s="3"/>
      <c r="E5015" s="3"/>
      <c r="F5015" s="3"/>
      <c r="G5015" s="3"/>
      <c r="H5015" s="3"/>
      <c r="I5015" s="3"/>
      <c r="J5015" s="3"/>
      <c r="K5015" s="4"/>
      <c r="L5015" s="4"/>
      <c r="M5015" s="4"/>
      <c r="N5015" s="4"/>
      <c r="O5015" s="3"/>
      <c r="P5015" s="3"/>
      <c r="Q5015" s="80">
        <f t="shared" si="236"/>
        <v>0</v>
      </c>
      <c r="T5015" s="8" t="str">
        <f>+IFERROR(VLOOKUP(B5015,$B$5:B5014,1,FALSE),"")</f>
        <v/>
      </c>
      <c r="U5015" s="8" t="str">
        <f t="shared" si="234"/>
        <v>DUPLICATE</v>
      </c>
      <c r="W5015" s="75" t="str">
        <f t="shared" si="235"/>
        <v xml:space="preserve"> </v>
      </c>
    </row>
    <row r="5016" spans="1:23">
      <c r="A5016" s="33"/>
      <c r="B5016" s="3"/>
      <c r="C5016" s="3"/>
      <c r="D5016" s="3"/>
      <c r="E5016" s="3"/>
      <c r="F5016" s="3"/>
      <c r="G5016" s="3"/>
      <c r="H5016" s="3"/>
      <c r="I5016" s="3"/>
      <c r="J5016" s="3"/>
      <c r="K5016" s="4"/>
      <c r="L5016" s="4"/>
      <c r="M5016" s="4"/>
      <c r="N5016" s="4"/>
      <c r="O5016" s="3"/>
      <c r="P5016" s="3"/>
      <c r="Q5016" s="80">
        <f t="shared" si="236"/>
        <v>0</v>
      </c>
      <c r="T5016" s="8" t="str">
        <f>+IFERROR(VLOOKUP(B5016,$B$5:B5015,1,FALSE),"")</f>
        <v/>
      </c>
      <c r="U5016" s="8" t="str">
        <f t="shared" si="234"/>
        <v>DUPLICATE</v>
      </c>
      <c r="W5016" s="75" t="str">
        <f t="shared" si="235"/>
        <v xml:space="preserve"> </v>
      </c>
    </row>
    <row r="5017" spans="1:23">
      <c r="A5017" s="33"/>
      <c r="B5017" s="3"/>
      <c r="C5017" s="3"/>
      <c r="D5017" s="3"/>
      <c r="E5017" s="3"/>
      <c r="F5017" s="3"/>
      <c r="G5017" s="3"/>
      <c r="H5017" s="3"/>
      <c r="I5017" s="3"/>
      <c r="J5017" s="3"/>
      <c r="K5017" s="4"/>
      <c r="L5017" s="4"/>
      <c r="M5017" s="4"/>
      <c r="N5017" s="4"/>
      <c r="O5017" s="3"/>
      <c r="P5017" s="3"/>
      <c r="Q5017" s="80">
        <f t="shared" si="236"/>
        <v>0</v>
      </c>
      <c r="T5017" s="8" t="str">
        <f>+IFERROR(VLOOKUP(B5017,$B$5:B5016,1,FALSE),"")</f>
        <v/>
      </c>
      <c r="U5017" s="8" t="str">
        <f t="shared" si="234"/>
        <v>DUPLICATE</v>
      </c>
      <c r="W5017" s="75" t="str">
        <f t="shared" si="235"/>
        <v xml:space="preserve"> </v>
      </c>
    </row>
    <row r="5018" spans="1:23">
      <c r="A5018" s="33"/>
      <c r="B5018" s="3"/>
      <c r="C5018" s="3"/>
      <c r="D5018" s="3"/>
      <c r="E5018" s="3"/>
      <c r="F5018" s="3"/>
      <c r="G5018" s="3"/>
      <c r="H5018" s="3"/>
      <c r="I5018" s="3"/>
      <c r="J5018" s="3"/>
      <c r="K5018" s="4"/>
      <c r="L5018" s="4"/>
      <c r="M5018" s="4"/>
      <c r="N5018" s="4"/>
      <c r="O5018" s="3"/>
      <c r="P5018" s="3"/>
      <c r="Q5018" s="80">
        <f t="shared" si="236"/>
        <v>0</v>
      </c>
      <c r="T5018" s="8" t="str">
        <f>+IFERROR(VLOOKUP(B5018,$B$5:B5017,1,FALSE),"")</f>
        <v/>
      </c>
      <c r="U5018" s="8" t="str">
        <f t="shared" si="234"/>
        <v>DUPLICATE</v>
      </c>
      <c r="W5018" s="75" t="str">
        <f t="shared" si="235"/>
        <v xml:space="preserve"> </v>
      </c>
    </row>
    <row r="5019" spans="1:23">
      <c r="A5019" s="33"/>
      <c r="B5019" s="3"/>
      <c r="C5019" s="3"/>
      <c r="D5019" s="3"/>
      <c r="E5019" s="3"/>
      <c r="F5019" s="3"/>
      <c r="G5019" s="3"/>
      <c r="H5019" s="3"/>
      <c r="I5019" s="3"/>
      <c r="J5019" s="3"/>
      <c r="K5019" s="4"/>
      <c r="L5019" s="4"/>
      <c r="M5019" s="4"/>
      <c r="N5019" s="4"/>
      <c r="O5019" s="3"/>
      <c r="P5019" s="3"/>
      <c r="Q5019" s="80">
        <f t="shared" si="236"/>
        <v>0</v>
      </c>
      <c r="T5019" s="8" t="str">
        <f>+IFERROR(VLOOKUP(B5019,$B$5:B5018,1,FALSE),"")</f>
        <v/>
      </c>
      <c r="U5019" s="8" t="str">
        <f t="shared" si="234"/>
        <v>DUPLICATE</v>
      </c>
      <c r="W5019" s="75" t="str">
        <f t="shared" si="235"/>
        <v xml:space="preserve"> </v>
      </c>
    </row>
    <row r="5020" spans="1:23">
      <c r="A5020" s="33"/>
      <c r="B5020" s="3"/>
      <c r="C5020" s="3"/>
      <c r="D5020" s="3"/>
      <c r="E5020" s="3"/>
      <c r="F5020" s="3"/>
      <c r="G5020" s="3"/>
      <c r="H5020" s="3"/>
      <c r="I5020" s="3"/>
      <c r="J5020" s="3"/>
      <c r="K5020" s="4"/>
      <c r="L5020" s="4"/>
      <c r="M5020" s="4"/>
      <c r="N5020" s="4"/>
      <c r="O5020" s="3"/>
      <c r="P5020" s="3"/>
      <c r="Q5020" s="80">
        <f t="shared" si="236"/>
        <v>0</v>
      </c>
      <c r="T5020" s="8" t="str">
        <f>+IFERROR(VLOOKUP(B5020,$B$5:B5019,1,FALSE),"")</f>
        <v/>
      </c>
      <c r="U5020" s="8" t="str">
        <f t="shared" si="234"/>
        <v>DUPLICATE</v>
      </c>
      <c r="W5020" s="75" t="str">
        <f t="shared" si="235"/>
        <v xml:space="preserve"> </v>
      </c>
    </row>
    <row r="5021" spans="1:23">
      <c r="A5021" s="33"/>
      <c r="B5021" s="3"/>
      <c r="C5021" s="3"/>
      <c r="D5021" s="3"/>
      <c r="E5021" s="3"/>
      <c r="F5021" s="3"/>
      <c r="G5021" s="3"/>
      <c r="H5021" s="3"/>
      <c r="I5021" s="3"/>
      <c r="J5021" s="3"/>
      <c r="K5021" s="4"/>
      <c r="L5021" s="4"/>
      <c r="M5021" s="4"/>
      <c r="N5021" s="4"/>
      <c r="O5021" s="3"/>
      <c r="P5021" s="3"/>
      <c r="Q5021" s="80">
        <f t="shared" si="236"/>
        <v>0</v>
      </c>
      <c r="T5021" s="8" t="str">
        <f>+IFERROR(VLOOKUP(B5021,$B$5:B5020,1,FALSE),"")</f>
        <v/>
      </c>
      <c r="U5021" s="8" t="str">
        <f t="shared" si="234"/>
        <v>DUPLICATE</v>
      </c>
      <c r="W5021" s="75" t="str">
        <f t="shared" si="235"/>
        <v xml:space="preserve"> </v>
      </c>
    </row>
    <row r="5022" spans="1:23">
      <c r="A5022" s="33"/>
      <c r="B5022" s="3"/>
      <c r="C5022" s="3"/>
      <c r="D5022" s="3"/>
      <c r="E5022" s="3"/>
      <c r="F5022" s="3"/>
      <c r="G5022" s="3"/>
      <c r="H5022" s="3"/>
      <c r="I5022" s="3"/>
      <c r="J5022" s="3"/>
      <c r="K5022" s="4"/>
      <c r="L5022" s="4"/>
      <c r="M5022" s="4"/>
      <c r="N5022" s="4"/>
      <c r="O5022" s="3"/>
      <c r="P5022" s="3"/>
      <c r="Q5022" s="80">
        <f t="shared" si="236"/>
        <v>0</v>
      </c>
      <c r="T5022" s="8" t="str">
        <f>+IFERROR(VLOOKUP(B5022,$B$5:B5021,1,FALSE),"")</f>
        <v/>
      </c>
      <c r="U5022" s="8" t="str">
        <f t="shared" si="234"/>
        <v>DUPLICATE</v>
      </c>
      <c r="W5022" s="75" t="str">
        <f t="shared" si="235"/>
        <v xml:space="preserve"> </v>
      </c>
    </row>
    <row r="5023" spans="1:23">
      <c r="A5023" s="33"/>
      <c r="B5023" s="3"/>
      <c r="C5023" s="3"/>
      <c r="D5023" s="3"/>
      <c r="E5023" s="3"/>
      <c r="F5023" s="3"/>
      <c r="G5023" s="3"/>
      <c r="H5023" s="3"/>
      <c r="I5023" s="3"/>
      <c r="J5023" s="3"/>
      <c r="K5023" s="4"/>
      <c r="L5023" s="4"/>
      <c r="M5023" s="4"/>
      <c r="N5023" s="4"/>
      <c r="O5023" s="3"/>
      <c r="P5023" s="3"/>
      <c r="Q5023" s="80">
        <f t="shared" si="236"/>
        <v>0</v>
      </c>
      <c r="T5023" s="8" t="str">
        <f>+IFERROR(VLOOKUP(B5023,$B$5:B5022,1,FALSE),"")</f>
        <v/>
      </c>
      <c r="U5023" s="8" t="str">
        <f t="shared" si="234"/>
        <v>DUPLICATE</v>
      </c>
      <c r="W5023" s="75" t="str">
        <f t="shared" si="235"/>
        <v xml:space="preserve"> </v>
      </c>
    </row>
    <row r="5024" spans="1:23">
      <c r="A5024" s="33"/>
      <c r="B5024" s="3"/>
      <c r="C5024" s="3"/>
      <c r="D5024" s="3"/>
      <c r="E5024" s="3"/>
      <c r="F5024" s="3"/>
      <c r="G5024" s="3"/>
      <c r="H5024" s="3"/>
      <c r="I5024" s="3"/>
      <c r="J5024" s="3"/>
      <c r="K5024" s="4"/>
      <c r="L5024" s="4"/>
      <c r="M5024" s="4"/>
      <c r="N5024" s="4"/>
      <c r="O5024" s="3"/>
      <c r="P5024" s="3"/>
      <c r="Q5024" s="80">
        <f t="shared" si="236"/>
        <v>0</v>
      </c>
      <c r="T5024" s="8" t="str">
        <f>+IFERROR(VLOOKUP(B5024,$B$5:B5023,1,FALSE),"")</f>
        <v/>
      </c>
      <c r="U5024" s="8" t="str">
        <f t="shared" si="234"/>
        <v>DUPLICATE</v>
      </c>
      <c r="W5024" s="75" t="str">
        <f t="shared" si="235"/>
        <v xml:space="preserve"> </v>
      </c>
    </row>
    <row r="5025" spans="1:23">
      <c r="A5025" s="33"/>
      <c r="B5025" s="3"/>
      <c r="C5025" s="3"/>
      <c r="D5025" s="3"/>
      <c r="E5025" s="3"/>
      <c r="F5025" s="3"/>
      <c r="G5025" s="3"/>
      <c r="H5025" s="3"/>
      <c r="I5025" s="3"/>
      <c r="J5025" s="3"/>
      <c r="K5025" s="4"/>
      <c r="L5025" s="4"/>
      <c r="M5025" s="4"/>
      <c r="N5025" s="4"/>
      <c r="O5025" s="3"/>
      <c r="P5025" s="3"/>
      <c r="Q5025" s="80">
        <f t="shared" si="236"/>
        <v>0</v>
      </c>
      <c r="T5025" s="8" t="str">
        <f>+IFERROR(VLOOKUP(B5025,$B$5:B5024,1,FALSE),"")</f>
        <v/>
      </c>
      <c r="U5025" s="8" t="str">
        <f t="shared" si="234"/>
        <v>DUPLICATE</v>
      </c>
      <c r="W5025" s="75" t="str">
        <f t="shared" si="235"/>
        <v xml:space="preserve"> </v>
      </c>
    </row>
    <row r="5026" spans="1:23">
      <c r="A5026" s="33"/>
      <c r="B5026" s="3"/>
      <c r="C5026" s="3"/>
      <c r="D5026" s="3"/>
      <c r="E5026" s="3"/>
      <c r="F5026" s="3"/>
      <c r="G5026" s="3"/>
      <c r="H5026" s="3"/>
      <c r="I5026" s="3"/>
      <c r="J5026" s="3"/>
      <c r="K5026" s="4"/>
      <c r="L5026" s="4"/>
      <c r="M5026" s="4"/>
      <c r="N5026" s="4"/>
      <c r="O5026" s="3"/>
      <c r="P5026" s="3"/>
      <c r="Q5026" s="80">
        <f t="shared" si="236"/>
        <v>0</v>
      </c>
      <c r="T5026" s="8" t="str">
        <f>+IFERROR(VLOOKUP(B5026,$B$5:B5025,1,FALSE),"")</f>
        <v/>
      </c>
      <c r="U5026" s="8" t="str">
        <f t="shared" si="234"/>
        <v>DUPLICATE</v>
      </c>
      <c r="W5026" s="75" t="str">
        <f t="shared" si="235"/>
        <v xml:space="preserve"> </v>
      </c>
    </row>
    <row r="5027" spans="1:23">
      <c r="A5027" s="33"/>
      <c r="B5027" s="3"/>
      <c r="C5027" s="3"/>
      <c r="D5027" s="3"/>
      <c r="E5027" s="3"/>
      <c r="F5027" s="3"/>
      <c r="G5027" s="3"/>
      <c r="H5027" s="3"/>
      <c r="I5027" s="3"/>
      <c r="J5027" s="3"/>
      <c r="K5027" s="4"/>
      <c r="L5027" s="4"/>
      <c r="M5027" s="4"/>
      <c r="N5027" s="4"/>
      <c r="O5027" s="3"/>
      <c r="P5027" s="3"/>
      <c r="Q5027" s="80">
        <f t="shared" si="236"/>
        <v>0</v>
      </c>
      <c r="T5027" s="8" t="str">
        <f>+IFERROR(VLOOKUP(B5027,$B$5:B5026,1,FALSE),"")</f>
        <v/>
      </c>
      <c r="U5027" s="8" t="str">
        <f t="shared" si="234"/>
        <v>DUPLICATE</v>
      </c>
      <c r="W5027" s="75" t="str">
        <f t="shared" si="235"/>
        <v xml:space="preserve"> </v>
      </c>
    </row>
    <row r="5028" spans="1:23">
      <c r="A5028" s="33"/>
      <c r="B5028" s="3"/>
      <c r="C5028" s="3"/>
      <c r="D5028" s="3"/>
      <c r="E5028" s="3"/>
      <c r="F5028" s="3"/>
      <c r="G5028" s="3"/>
      <c r="H5028" s="3"/>
      <c r="I5028" s="3"/>
      <c r="J5028" s="3"/>
      <c r="K5028" s="4"/>
      <c r="L5028" s="4"/>
      <c r="M5028" s="4"/>
      <c r="N5028" s="4"/>
      <c r="O5028" s="3"/>
      <c r="P5028" s="3"/>
      <c r="Q5028" s="80">
        <f t="shared" si="236"/>
        <v>0</v>
      </c>
      <c r="T5028" s="8" t="str">
        <f>+IFERROR(VLOOKUP(B5028,$B$5:B5027,1,FALSE),"")</f>
        <v/>
      </c>
      <c r="U5028" s="8" t="str">
        <f t="shared" si="234"/>
        <v>DUPLICATE</v>
      </c>
      <c r="W5028" s="75" t="str">
        <f t="shared" si="235"/>
        <v xml:space="preserve"> </v>
      </c>
    </row>
    <row r="5029" spans="1:23">
      <c r="A5029" s="33"/>
      <c r="B5029" s="3"/>
      <c r="C5029" s="3"/>
      <c r="D5029" s="3"/>
      <c r="E5029" s="3"/>
      <c r="F5029" s="3"/>
      <c r="G5029" s="3"/>
      <c r="H5029" s="3"/>
      <c r="I5029" s="3"/>
      <c r="J5029" s="3"/>
      <c r="K5029" s="4"/>
      <c r="L5029" s="4"/>
      <c r="M5029" s="4"/>
      <c r="N5029" s="4"/>
      <c r="O5029" s="3"/>
      <c r="P5029" s="3"/>
      <c r="Q5029" s="80">
        <f t="shared" si="236"/>
        <v>0</v>
      </c>
      <c r="T5029" s="8" t="str">
        <f>+IFERROR(VLOOKUP(B5029,$B$5:B5028,1,FALSE),"")</f>
        <v/>
      </c>
      <c r="U5029" s="8" t="str">
        <f t="shared" si="234"/>
        <v>DUPLICATE</v>
      </c>
      <c r="W5029" s="75" t="str">
        <f t="shared" si="235"/>
        <v xml:space="preserve"> </v>
      </c>
    </row>
    <row r="5030" spans="1:23">
      <c r="A5030" s="33"/>
      <c r="B5030" s="3"/>
      <c r="C5030" s="3"/>
      <c r="D5030" s="3"/>
      <c r="E5030" s="3"/>
      <c r="F5030" s="3"/>
      <c r="G5030" s="3"/>
      <c r="H5030" s="3"/>
      <c r="I5030" s="3"/>
      <c r="J5030" s="3"/>
      <c r="K5030" s="4"/>
      <c r="L5030" s="4"/>
      <c r="M5030" s="4"/>
      <c r="N5030" s="4"/>
      <c r="O5030" s="3"/>
      <c r="P5030" s="3"/>
      <c r="Q5030" s="80">
        <f t="shared" si="236"/>
        <v>0</v>
      </c>
      <c r="T5030" s="8" t="str">
        <f>+IFERROR(VLOOKUP(B5030,$B$5:B5029,1,FALSE),"")</f>
        <v/>
      </c>
      <c r="U5030" s="8" t="str">
        <f t="shared" si="234"/>
        <v>DUPLICATE</v>
      </c>
      <c r="W5030" s="75" t="str">
        <f t="shared" si="235"/>
        <v xml:space="preserve"> </v>
      </c>
    </row>
    <row r="5031" spans="1:23">
      <c r="A5031" s="33"/>
      <c r="B5031" s="3"/>
      <c r="C5031" s="3"/>
      <c r="D5031" s="3"/>
      <c r="E5031" s="3"/>
      <c r="F5031" s="3"/>
      <c r="G5031" s="3"/>
      <c r="H5031" s="3"/>
      <c r="I5031" s="3"/>
      <c r="J5031" s="3"/>
      <c r="K5031" s="4"/>
      <c r="L5031" s="4"/>
      <c r="M5031" s="4"/>
      <c r="N5031" s="4"/>
      <c r="O5031" s="3"/>
      <c r="P5031" s="3"/>
      <c r="Q5031" s="80">
        <f t="shared" si="236"/>
        <v>0</v>
      </c>
      <c r="T5031" s="8" t="str">
        <f>+IFERROR(VLOOKUP(B5031,$B$5:B5030,1,FALSE),"")</f>
        <v/>
      </c>
      <c r="U5031" s="8" t="str">
        <f t="shared" si="234"/>
        <v>DUPLICATE</v>
      </c>
      <c r="W5031" s="75" t="str">
        <f t="shared" si="235"/>
        <v xml:space="preserve"> </v>
      </c>
    </row>
    <row r="5032" spans="1:23">
      <c r="A5032" s="33"/>
      <c r="B5032" s="3"/>
      <c r="C5032" s="3"/>
      <c r="D5032" s="3"/>
      <c r="E5032" s="3"/>
      <c r="F5032" s="3"/>
      <c r="G5032" s="3"/>
      <c r="H5032" s="3"/>
      <c r="I5032" s="3"/>
      <c r="J5032" s="3"/>
      <c r="K5032" s="4"/>
      <c r="L5032" s="4"/>
      <c r="M5032" s="4"/>
      <c r="N5032" s="4"/>
      <c r="O5032" s="3"/>
      <c r="P5032" s="3"/>
      <c r="Q5032" s="80">
        <f t="shared" si="236"/>
        <v>0</v>
      </c>
      <c r="T5032" s="8" t="str">
        <f>+IFERROR(VLOOKUP(B5032,$B$5:B5031,1,FALSE),"")</f>
        <v/>
      </c>
      <c r="U5032" s="8" t="str">
        <f t="shared" si="234"/>
        <v>DUPLICATE</v>
      </c>
      <c r="W5032" s="75" t="str">
        <f t="shared" si="235"/>
        <v xml:space="preserve"> </v>
      </c>
    </row>
    <row r="5033" spans="1:23">
      <c r="A5033" s="33"/>
      <c r="B5033" s="3"/>
      <c r="C5033" s="3"/>
      <c r="D5033" s="3"/>
      <c r="E5033" s="3"/>
      <c r="F5033" s="3"/>
      <c r="G5033" s="3"/>
      <c r="H5033" s="3"/>
      <c r="I5033" s="3"/>
      <c r="J5033" s="3"/>
      <c r="K5033" s="4"/>
      <c r="L5033" s="4"/>
      <c r="M5033" s="4"/>
      <c r="N5033" s="4"/>
      <c r="O5033" s="3"/>
      <c r="P5033" s="3"/>
      <c r="Q5033" s="80">
        <f t="shared" si="236"/>
        <v>0</v>
      </c>
      <c r="T5033" s="8" t="str">
        <f>+IFERROR(VLOOKUP(B5033,$B$5:B5032,1,FALSE),"")</f>
        <v/>
      </c>
      <c r="U5033" s="8" t="str">
        <f t="shared" si="234"/>
        <v>DUPLICATE</v>
      </c>
      <c r="W5033" s="75" t="str">
        <f t="shared" si="235"/>
        <v xml:space="preserve"> </v>
      </c>
    </row>
    <row r="5034" spans="1:23">
      <c r="A5034" s="33"/>
      <c r="B5034" s="3"/>
      <c r="C5034" s="3"/>
      <c r="D5034" s="3"/>
      <c r="E5034" s="3"/>
      <c r="F5034" s="3"/>
      <c r="G5034" s="3"/>
      <c r="H5034" s="3"/>
      <c r="I5034" s="3"/>
      <c r="J5034" s="3"/>
      <c r="K5034" s="4"/>
      <c r="L5034" s="4"/>
      <c r="M5034" s="4"/>
      <c r="N5034" s="4"/>
      <c r="O5034" s="3"/>
      <c r="P5034" s="3"/>
      <c r="Q5034" s="80">
        <f t="shared" si="236"/>
        <v>0</v>
      </c>
      <c r="T5034" s="8" t="str">
        <f>+IFERROR(VLOOKUP(B5034,$B$5:B5033,1,FALSE),"")</f>
        <v/>
      </c>
      <c r="U5034" s="8" t="str">
        <f t="shared" si="234"/>
        <v>DUPLICATE</v>
      </c>
      <c r="W5034" s="75" t="str">
        <f t="shared" si="235"/>
        <v xml:space="preserve"> </v>
      </c>
    </row>
    <row r="5035" spans="1:23">
      <c r="A5035" s="33"/>
      <c r="B5035" s="3"/>
      <c r="C5035" s="3"/>
      <c r="D5035" s="3"/>
      <c r="E5035" s="3"/>
      <c r="F5035" s="3"/>
      <c r="G5035" s="3"/>
      <c r="H5035" s="3"/>
      <c r="I5035" s="3"/>
      <c r="J5035" s="3"/>
      <c r="K5035" s="4"/>
      <c r="L5035" s="4"/>
      <c r="M5035" s="4"/>
      <c r="N5035" s="4"/>
      <c r="O5035" s="3"/>
      <c r="P5035" s="3"/>
      <c r="Q5035" s="80">
        <f t="shared" si="236"/>
        <v>0</v>
      </c>
      <c r="T5035" s="8" t="str">
        <f>+IFERROR(VLOOKUP(B5035,$B$5:B5034,1,FALSE),"")</f>
        <v/>
      </c>
      <c r="U5035" s="8" t="str">
        <f t="shared" si="234"/>
        <v>DUPLICATE</v>
      </c>
      <c r="W5035" s="75" t="str">
        <f t="shared" si="235"/>
        <v xml:space="preserve"> </v>
      </c>
    </row>
    <row r="5036" spans="1:23">
      <c r="A5036" s="33"/>
      <c r="B5036" s="3"/>
      <c r="C5036" s="3"/>
      <c r="D5036" s="3"/>
      <c r="E5036" s="3"/>
      <c r="F5036" s="3"/>
      <c r="G5036" s="3"/>
      <c r="H5036" s="3"/>
      <c r="I5036" s="3"/>
      <c r="J5036" s="3"/>
      <c r="K5036" s="4"/>
      <c r="L5036" s="4"/>
      <c r="M5036" s="4"/>
      <c r="N5036" s="4"/>
      <c r="O5036" s="3"/>
      <c r="P5036" s="3"/>
      <c r="Q5036" s="80">
        <f t="shared" si="236"/>
        <v>0</v>
      </c>
      <c r="T5036" s="8" t="str">
        <f>+IFERROR(VLOOKUP(B5036,$B$5:B5035,1,FALSE),"")</f>
        <v/>
      </c>
      <c r="U5036" s="8" t="str">
        <f t="shared" si="234"/>
        <v>DUPLICATE</v>
      </c>
      <c r="W5036" s="75" t="str">
        <f t="shared" si="235"/>
        <v xml:space="preserve"> </v>
      </c>
    </row>
    <row r="5037" spans="1:23">
      <c r="A5037" s="33"/>
      <c r="B5037" s="3"/>
      <c r="C5037" s="3"/>
      <c r="D5037" s="3"/>
      <c r="E5037" s="3"/>
      <c r="F5037" s="3"/>
      <c r="G5037" s="3"/>
      <c r="H5037" s="3"/>
      <c r="I5037" s="3"/>
      <c r="J5037" s="3"/>
      <c r="K5037" s="4"/>
      <c r="L5037" s="4"/>
      <c r="M5037" s="4"/>
      <c r="N5037" s="4"/>
      <c r="O5037" s="3"/>
      <c r="P5037" s="3"/>
      <c r="Q5037" s="80">
        <f t="shared" si="236"/>
        <v>0</v>
      </c>
      <c r="T5037" s="8" t="str">
        <f>+IFERROR(VLOOKUP(B5037,$B$5:B5036,1,FALSE),"")</f>
        <v/>
      </c>
      <c r="U5037" s="8" t="str">
        <f t="shared" si="234"/>
        <v>DUPLICATE</v>
      </c>
      <c r="W5037" s="75" t="str">
        <f t="shared" si="235"/>
        <v xml:space="preserve"> </v>
      </c>
    </row>
    <row r="5038" spans="1:23">
      <c r="A5038" s="33"/>
      <c r="B5038" s="3"/>
      <c r="C5038" s="3"/>
      <c r="D5038" s="3"/>
      <c r="E5038" s="3"/>
      <c r="F5038" s="3"/>
      <c r="G5038" s="3"/>
      <c r="H5038" s="3"/>
      <c r="I5038" s="3"/>
      <c r="J5038" s="3"/>
      <c r="K5038" s="4"/>
      <c r="L5038" s="4"/>
      <c r="M5038" s="4"/>
      <c r="N5038" s="4"/>
      <c r="O5038" s="3"/>
      <c r="P5038" s="3"/>
      <c r="Q5038" s="80">
        <f t="shared" si="236"/>
        <v>0</v>
      </c>
      <c r="T5038" s="8" t="str">
        <f>+IFERROR(VLOOKUP(B5038,$B$5:B5037,1,FALSE),"")</f>
        <v/>
      </c>
      <c r="U5038" s="8" t="str">
        <f t="shared" si="234"/>
        <v>DUPLICATE</v>
      </c>
      <c r="W5038" s="75" t="str">
        <f t="shared" si="235"/>
        <v xml:space="preserve"> </v>
      </c>
    </row>
    <row r="5039" spans="1:23">
      <c r="A5039" s="33"/>
      <c r="B5039" s="3"/>
      <c r="C5039" s="3"/>
      <c r="D5039" s="3"/>
      <c r="E5039" s="3"/>
      <c r="F5039" s="3"/>
      <c r="G5039" s="3"/>
      <c r="H5039" s="3"/>
      <c r="I5039" s="3"/>
      <c r="J5039" s="3"/>
      <c r="K5039" s="4"/>
      <c r="L5039" s="4"/>
      <c r="M5039" s="4"/>
      <c r="N5039" s="4"/>
      <c r="O5039" s="3"/>
      <c r="P5039" s="3"/>
      <c r="Q5039" s="80">
        <f t="shared" si="236"/>
        <v>0</v>
      </c>
      <c r="T5039" s="8" t="str">
        <f>+IFERROR(VLOOKUP(B5039,$B$5:B5038,1,FALSE),"")</f>
        <v/>
      </c>
      <c r="U5039" s="8" t="str">
        <f t="shared" si="234"/>
        <v>DUPLICATE</v>
      </c>
      <c r="W5039" s="75" t="str">
        <f t="shared" si="235"/>
        <v xml:space="preserve"> </v>
      </c>
    </row>
    <row r="5040" spans="1:23">
      <c r="A5040" s="33"/>
      <c r="B5040" s="3"/>
      <c r="C5040" s="3"/>
      <c r="D5040" s="3"/>
      <c r="E5040" s="3"/>
      <c r="F5040" s="3"/>
      <c r="G5040" s="3"/>
      <c r="H5040" s="3"/>
      <c r="I5040" s="3"/>
      <c r="J5040" s="3"/>
      <c r="K5040" s="4"/>
      <c r="L5040" s="4"/>
      <c r="M5040" s="4"/>
      <c r="N5040" s="4"/>
      <c r="O5040" s="3"/>
      <c r="P5040" s="3"/>
      <c r="Q5040" s="80">
        <f t="shared" si="236"/>
        <v>0</v>
      </c>
      <c r="T5040" s="8" t="str">
        <f>+IFERROR(VLOOKUP(B5040,$B$5:B5039,1,FALSE),"")</f>
        <v/>
      </c>
      <c r="U5040" s="8" t="str">
        <f t="shared" si="234"/>
        <v>DUPLICATE</v>
      </c>
      <c r="W5040" s="75" t="str">
        <f t="shared" si="235"/>
        <v xml:space="preserve"> </v>
      </c>
    </row>
    <row r="5041" spans="1:23">
      <c r="A5041" s="33"/>
      <c r="B5041" s="3"/>
      <c r="C5041" s="3"/>
      <c r="D5041" s="3"/>
      <c r="E5041" s="3"/>
      <c r="F5041" s="3"/>
      <c r="G5041" s="3"/>
      <c r="H5041" s="3"/>
      <c r="I5041" s="3"/>
      <c r="J5041" s="3"/>
      <c r="K5041" s="4"/>
      <c r="L5041" s="4"/>
      <c r="M5041" s="4"/>
      <c r="N5041" s="4"/>
      <c r="O5041" s="3"/>
      <c r="P5041" s="3"/>
      <c r="Q5041" s="80">
        <f t="shared" si="236"/>
        <v>0</v>
      </c>
      <c r="T5041" s="8" t="str">
        <f>+IFERROR(VLOOKUP(B5041,$B$5:B5040,1,FALSE),"")</f>
        <v/>
      </c>
      <c r="U5041" s="8" t="str">
        <f t="shared" si="234"/>
        <v>DUPLICATE</v>
      </c>
      <c r="W5041" s="75" t="str">
        <f t="shared" si="235"/>
        <v xml:space="preserve"> </v>
      </c>
    </row>
    <row r="5042" spans="1:23">
      <c r="A5042" s="33"/>
      <c r="B5042" s="3"/>
      <c r="C5042" s="3"/>
      <c r="D5042" s="3"/>
      <c r="E5042" s="3"/>
      <c r="F5042" s="3"/>
      <c r="G5042" s="3"/>
      <c r="H5042" s="3"/>
      <c r="I5042" s="3"/>
      <c r="J5042" s="3"/>
      <c r="K5042" s="4"/>
      <c r="L5042" s="4"/>
      <c r="M5042" s="4"/>
      <c r="N5042" s="4"/>
      <c r="O5042" s="3"/>
      <c r="P5042" s="3"/>
      <c r="Q5042" s="80">
        <f t="shared" si="236"/>
        <v>0</v>
      </c>
      <c r="T5042" s="8" t="str">
        <f>+IFERROR(VLOOKUP(B5042,$B$5:B5041,1,FALSE),"")</f>
        <v/>
      </c>
      <c r="U5042" s="8" t="str">
        <f t="shared" si="234"/>
        <v>DUPLICATE</v>
      </c>
      <c r="W5042" s="75" t="str">
        <f t="shared" si="235"/>
        <v xml:space="preserve"> </v>
      </c>
    </row>
    <row r="5043" spans="1:23">
      <c r="A5043" s="33"/>
      <c r="B5043" s="3"/>
      <c r="C5043" s="3"/>
      <c r="D5043" s="3"/>
      <c r="E5043" s="3"/>
      <c r="F5043" s="3"/>
      <c r="G5043" s="3"/>
      <c r="H5043" s="3"/>
      <c r="I5043" s="3"/>
      <c r="J5043" s="3"/>
      <c r="K5043" s="4"/>
      <c r="L5043" s="4"/>
      <c r="M5043" s="4"/>
      <c r="N5043" s="4"/>
      <c r="O5043" s="3"/>
      <c r="P5043" s="3"/>
      <c r="Q5043" s="80">
        <f t="shared" si="236"/>
        <v>0</v>
      </c>
      <c r="T5043" s="8" t="str">
        <f>+IFERROR(VLOOKUP(B5043,$B$5:B5042,1,FALSE),"")</f>
        <v/>
      </c>
      <c r="U5043" s="8" t="str">
        <f t="shared" si="234"/>
        <v>DUPLICATE</v>
      </c>
      <c r="W5043" s="75" t="str">
        <f t="shared" si="235"/>
        <v xml:space="preserve"> </v>
      </c>
    </row>
    <row r="5044" spans="1:23">
      <c r="A5044" s="33"/>
      <c r="B5044" s="3"/>
      <c r="C5044" s="3"/>
      <c r="D5044" s="3"/>
      <c r="E5044" s="3"/>
      <c r="F5044" s="3"/>
      <c r="G5044" s="3"/>
      <c r="H5044" s="3"/>
      <c r="I5044" s="3"/>
      <c r="J5044" s="3"/>
      <c r="K5044" s="4"/>
      <c r="L5044" s="4"/>
      <c r="M5044" s="4"/>
      <c r="N5044" s="4"/>
      <c r="O5044" s="3"/>
      <c r="P5044" s="3"/>
      <c r="Q5044" s="80">
        <f t="shared" si="236"/>
        <v>0</v>
      </c>
      <c r="T5044" s="8" t="str">
        <f>+IFERROR(VLOOKUP(B5044,$B$5:B5043,1,FALSE),"")</f>
        <v/>
      </c>
      <c r="U5044" s="8" t="str">
        <f t="shared" si="234"/>
        <v>DUPLICATE</v>
      </c>
      <c r="W5044" s="75" t="str">
        <f t="shared" si="235"/>
        <v xml:space="preserve"> </v>
      </c>
    </row>
    <row r="5045" spans="1:23">
      <c r="A5045" s="33"/>
      <c r="B5045" s="3"/>
      <c r="C5045" s="3"/>
      <c r="D5045" s="3"/>
      <c r="E5045" s="3"/>
      <c r="F5045" s="3"/>
      <c r="G5045" s="3"/>
      <c r="H5045" s="3"/>
      <c r="I5045" s="3"/>
      <c r="J5045" s="3"/>
      <c r="K5045" s="4"/>
      <c r="L5045" s="4"/>
      <c r="M5045" s="4"/>
      <c r="N5045" s="4"/>
      <c r="O5045" s="3"/>
      <c r="P5045" s="3"/>
      <c r="Q5045" s="80">
        <f t="shared" si="236"/>
        <v>0</v>
      </c>
      <c r="T5045" s="8" t="str">
        <f>+IFERROR(VLOOKUP(B5045,$B$5:B5044,1,FALSE),"")</f>
        <v/>
      </c>
      <c r="U5045" s="8" t="str">
        <f t="shared" si="234"/>
        <v>DUPLICATE</v>
      </c>
      <c r="W5045" s="75" t="str">
        <f t="shared" si="235"/>
        <v xml:space="preserve"> </v>
      </c>
    </row>
    <row r="5046" spans="1:23">
      <c r="A5046" s="33"/>
      <c r="B5046" s="3"/>
      <c r="C5046" s="3"/>
      <c r="D5046" s="3"/>
      <c r="E5046" s="3"/>
      <c r="F5046" s="3"/>
      <c r="G5046" s="3"/>
      <c r="H5046" s="3"/>
      <c r="I5046" s="3"/>
      <c r="J5046" s="3"/>
      <c r="K5046" s="4"/>
      <c r="L5046" s="4"/>
      <c r="M5046" s="4"/>
      <c r="N5046" s="4"/>
      <c r="O5046" s="3"/>
      <c r="P5046" s="3"/>
      <c r="Q5046" s="80">
        <f t="shared" si="236"/>
        <v>0</v>
      </c>
      <c r="T5046" s="8" t="str">
        <f>+IFERROR(VLOOKUP(B5046,$B$5:B5045,1,FALSE),"")</f>
        <v/>
      </c>
      <c r="U5046" s="8" t="str">
        <f t="shared" si="234"/>
        <v>DUPLICATE</v>
      </c>
      <c r="W5046" s="75" t="str">
        <f t="shared" si="235"/>
        <v xml:space="preserve"> </v>
      </c>
    </row>
    <row r="5047" spans="1:23">
      <c r="A5047" s="33"/>
      <c r="B5047" s="3"/>
      <c r="C5047" s="3"/>
      <c r="D5047" s="3"/>
      <c r="E5047" s="3"/>
      <c r="F5047" s="3"/>
      <c r="G5047" s="3"/>
      <c r="H5047" s="3"/>
      <c r="I5047" s="3"/>
      <c r="J5047" s="3"/>
      <c r="K5047" s="4"/>
      <c r="L5047" s="4"/>
      <c r="M5047" s="4"/>
      <c r="N5047" s="4"/>
      <c r="O5047" s="3"/>
      <c r="P5047" s="3"/>
      <c r="Q5047" s="80">
        <f t="shared" si="236"/>
        <v>0</v>
      </c>
      <c r="T5047" s="8" t="str">
        <f>+IFERROR(VLOOKUP(B5047,$B$5:B5046,1,FALSE),"")</f>
        <v/>
      </c>
      <c r="U5047" s="8" t="str">
        <f t="shared" si="234"/>
        <v>DUPLICATE</v>
      </c>
      <c r="W5047" s="75" t="str">
        <f t="shared" si="235"/>
        <v xml:space="preserve"> </v>
      </c>
    </row>
    <row r="5048" spans="1:23">
      <c r="A5048" s="33"/>
      <c r="B5048" s="3"/>
      <c r="C5048" s="3"/>
      <c r="D5048" s="3"/>
      <c r="E5048" s="3"/>
      <c r="F5048" s="3"/>
      <c r="G5048" s="3"/>
      <c r="H5048" s="3"/>
      <c r="I5048" s="3"/>
      <c r="J5048" s="3"/>
      <c r="K5048" s="4"/>
      <c r="L5048" s="4"/>
      <c r="M5048" s="4"/>
      <c r="N5048" s="4"/>
      <c r="O5048" s="3"/>
      <c r="P5048" s="3"/>
      <c r="Q5048" s="80">
        <f>L5048+M5048+N5048</f>
        <v>0</v>
      </c>
      <c r="T5048" s="8" t="str">
        <f>+IFERROR(VLOOKUP(B5048,$B$5:B5047,1,FALSE),"")</f>
        <v/>
      </c>
      <c r="U5048" s="8" t="str">
        <f t="shared" si="234"/>
        <v>DUPLICATE</v>
      </c>
      <c r="W5048" s="75" t="str">
        <f t="shared" si="235"/>
        <v xml:space="preserve"> </v>
      </c>
    </row>
    <row r="5049" spans="1:23">
      <c r="A5049" s="33"/>
      <c r="B5049" s="3"/>
      <c r="C5049" s="3"/>
      <c r="D5049" s="3"/>
      <c r="E5049" s="3"/>
      <c r="F5049" s="3"/>
      <c r="G5049" s="3"/>
      <c r="H5049" s="3"/>
      <c r="I5049" s="3"/>
      <c r="J5049" s="3"/>
      <c r="K5049" s="4"/>
      <c r="L5049" s="4"/>
      <c r="M5049" s="4"/>
      <c r="N5049" s="4"/>
      <c r="O5049" s="3"/>
      <c r="P5049" s="3"/>
      <c r="Q5049" s="80">
        <f t="shared" si="236"/>
        <v>0</v>
      </c>
      <c r="T5049" s="8" t="str">
        <f>+IFERROR(VLOOKUP(B5049,$B$5:B5048,1,FALSE),"")</f>
        <v/>
      </c>
      <c r="U5049" s="8" t="str">
        <f t="shared" si="234"/>
        <v>DUPLICATE</v>
      </c>
      <c r="W5049" s="75" t="str">
        <f t="shared" si="235"/>
        <v xml:space="preserve"> </v>
      </c>
    </row>
    <row r="5050" spans="1:23">
      <c r="A5050" s="33"/>
      <c r="B5050" s="3"/>
      <c r="C5050" s="3"/>
      <c r="D5050" s="3"/>
      <c r="E5050" s="3"/>
      <c r="F5050" s="3"/>
      <c r="G5050" s="3"/>
      <c r="H5050" s="3"/>
      <c r="I5050" s="3"/>
      <c r="J5050" s="3"/>
      <c r="K5050" s="4"/>
      <c r="L5050" s="4"/>
      <c r="M5050" s="4"/>
      <c r="N5050" s="4"/>
      <c r="O5050" s="3"/>
      <c r="P5050" s="3"/>
      <c r="Q5050" s="80">
        <f t="shared" si="236"/>
        <v>0</v>
      </c>
      <c r="T5050" s="8" t="str">
        <f>+IFERROR(VLOOKUP(B5050,$B$5:B5049,1,FALSE),"")</f>
        <v/>
      </c>
      <c r="U5050" s="8" t="str">
        <f t="shared" si="234"/>
        <v>DUPLICATE</v>
      </c>
      <c r="W5050" s="75" t="str">
        <f t="shared" si="235"/>
        <v xml:space="preserve"> </v>
      </c>
    </row>
    <row r="5051" spans="1:23">
      <c r="A5051" s="33"/>
      <c r="B5051" s="3"/>
      <c r="C5051" s="3"/>
      <c r="D5051" s="3"/>
      <c r="E5051" s="3"/>
      <c r="F5051" s="3"/>
      <c r="G5051" s="3"/>
      <c r="H5051" s="3"/>
      <c r="I5051" s="3"/>
      <c r="J5051" s="3"/>
      <c r="K5051" s="4"/>
      <c r="L5051" s="4"/>
      <c r="M5051" s="4"/>
      <c r="N5051" s="4"/>
      <c r="O5051" s="3"/>
      <c r="P5051" s="3"/>
      <c r="Q5051" s="80">
        <f t="shared" si="236"/>
        <v>0</v>
      </c>
      <c r="T5051" s="8" t="str">
        <f>+IFERROR(VLOOKUP(B5051,$B$5:B5050,1,FALSE),"")</f>
        <v/>
      </c>
      <c r="U5051" s="8" t="str">
        <f t="shared" si="234"/>
        <v>DUPLICATE</v>
      </c>
      <c r="W5051" s="75" t="str">
        <f t="shared" si="235"/>
        <v xml:space="preserve"> </v>
      </c>
    </row>
    <row r="5052" spans="1:23">
      <c r="A5052" s="33"/>
      <c r="B5052" s="3"/>
      <c r="C5052" s="3"/>
      <c r="D5052" s="3"/>
      <c r="E5052" s="3"/>
      <c r="F5052" s="3"/>
      <c r="G5052" s="3"/>
      <c r="H5052" s="3"/>
      <c r="I5052" s="3"/>
      <c r="J5052" s="3"/>
      <c r="K5052" s="4"/>
      <c r="L5052" s="4"/>
      <c r="M5052" s="4"/>
      <c r="N5052" s="4"/>
      <c r="O5052" s="3"/>
      <c r="P5052" s="3"/>
      <c r="Q5052" s="80">
        <f t="shared" si="236"/>
        <v>0</v>
      </c>
      <c r="T5052" s="8" t="str">
        <f>+IFERROR(VLOOKUP(B5052,$B$5:B5051,1,FALSE),"")</f>
        <v/>
      </c>
      <c r="U5052" s="8" t="str">
        <f t="shared" si="234"/>
        <v>DUPLICATE</v>
      </c>
      <c r="W5052" s="75" t="str">
        <f t="shared" si="235"/>
        <v xml:space="preserve"> </v>
      </c>
    </row>
    <row r="5053" spans="1:23">
      <c r="A5053" s="33"/>
      <c r="B5053" s="3"/>
      <c r="C5053" s="3"/>
      <c r="D5053" s="3"/>
      <c r="E5053" s="3"/>
      <c r="F5053" s="3"/>
      <c r="G5053" s="3"/>
      <c r="H5053" s="3"/>
      <c r="I5053" s="3"/>
      <c r="J5053" s="3"/>
      <c r="K5053" s="4"/>
      <c r="L5053" s="4"/>
      <c r="M5053" s="4"/>
      <c r="N5053" s="4"/>
      <c r="O5053" s="3"/>
      <c r="P5053" s="3"/>
      <c r="Q5053" s="80">
        <f t="shared" si="236"/>
        <v>0</v>
      </c>
      <c r="T5053" s="8" t="str">
        <f>+IFERROR(VLOOKUP(B5053,$B$5:B5052,1,FALSE),"")</f>
        <v/>
      </c>
      <c r="U5053" s="8" t="str">
        <f t="shared" si="234"/>
        <v>DUPLICATE</v>
      </c>
      <c r="W5053" s="75" t="str">
        <f t="shared" si="235"/>
        <v xml:space="preserve"> </v>
      </c>
    </row>
    <row r="5054" spans="1:23">
      <c r="A5054" s="33"/>
      <c r="B5054" s="3"/>
      <c r="C5054" s="3"/>
      <c r="D5054" s="3"/>
      <c r="E5054" s="3"/>
      <c r="F5054" s="3"/>
      <c r="G5054" s="3"/>
      <c r="H5054" s="3"/>
      <c r="I5054" s="3"/>
      <c r="J5054" s="3"/>
      <c r="K5054" s="4"/>
      <c r="L5054" s="4"/>
      <c r="M5054" s="4"/>
      <c r="N5054" s="4"/>
      <c r="O5054" s="3"/>
      <c r="P5054" s="3"/>
      <c r="Q5054" s="80">
        <f t="shared" si="236"/>
        <v>0</v>
      </c>
      <c r="T5054" s="8" t="str">
        <f>+IFERROR(VLOOKUP(B5054,$B$5:B5053,1,FALSE),"")</f>
        <v/>
      </c>
      <c r="U5054" s="8" t="str">
        <f t="shared" si="234"/>
        <v>DUPLICATE</v>
      </c>
      <c r="W5054" s="75" t="str">
        <f t="shared" si="235"/>
        <v xml:space="preserve"> </v>
      </c>
    </row>
    <row r="5055" spans="1:23">
      <c r="A5055" s="33"/>
      <c r="B5055" s="3"/>
      <c r="C5055" s="3"/>
      <c r="D5055" s="3"/>
      <c r="E5055" s="3"/>
      <c r="F5055" s="3"/>
      <c r="G5055" s="3"/>
      <c r="H5055" s="3"/>
      <c r="I5055" s="3"/>
      <c r="J5055" s="3"/>
      <c r="K5055" s="4"/>
      <c r="L5055" s="4"/>
      <c r="M5055" s="4"/>
      <c r="N5055" s="4"/>
      <c r="O5055" s="3"/>
      <c r="P5055" s="3"/>
      <c r="Q5055" s="80">
        <f t="shared" si="236"/>
        <v>0</v>
      </c>
      <c r="T5055" s="8" t="str">
        <f>+IFERROR(VLOOKUP(B5055,$B$5:B5054,1,FALSE),"")</f>
        <v/>
      </c>
      <c r="U5055" s="8" t="str">
        <f t="shared" si="234"/>
        <v>DUPLICATE</v>
      </c>
      <c r="W5055" s="75" t="str">
        <f t="shared" si="235"/>
        <v xml:space="preserve"> </v>
      </c>
    </row>
    <row r="5056" spans="1:23">
      <c r="A5056" s="33"/>
      <c r="B5056" s="3"/>
      <c r="C5056" s="3"/>
      <c r="D5056" s="3"/>
      <c r="E5056" s="3"/>
      <c r="F5056" s="3"/>
      <c r="G5056" s="3"/>
      <c r="H5056" s="3"/>
      <c r="I5056" s="3"/>
      <c r="J5056" s="3"/>
      <c r="K5056" s="4"/>
      <c r="L5056" s="4"/>
      <c r="M5056" s="4"/>
      <c r="N5056" s="4"/>
      <c r="O5056" s="3"/>
      <c r="P5056" s="3"/>
      <c r="Q5056" s="80">
        <f>L5056+M5056+N5056</f>
        <v>0</v>
      </c>
      <c r="T5056" s="8" t="str">
        <f>+IFERROR(VLOOKUP(B5056,$B$5:B5055,1,FALSE),"")</f>
        <v/>
      </c>
      <c r="U5056" s="8" t="str">
        <f t="shared" si="234"/>
        <v>DUPLICATE</v>
      </c>
      <c r="W5056" s="75" t="str">
        <f t="shared" si="235"/>
        <v xml:space="preserve"> </v>
      </c>
    </row>
    <row r="5057" spans="1:23">
      <c r="A5057" s="33"/>
      <c r="B5057" s="3"/>
      <c r="C5057" s="3"/>
      <c r="D5057" s="3"/>
      <c r="E5057" s="3"/>
      <c r="F5057" s="3"/>
      <c r="G5057" s="3"/>
      <c r="H5057" s="3"/>
      <c r="I5057" s="3"/>
      <c r="J5057" s="3"/>
      <c r="K5057" s="4"/>
      <c r="L5057" s="4"/>
      <c r="M5057" s="4"/>
      <c r="N5057" s="4"/>
      <c r="O5057" s="3"/>
      <c r="P5057" s="3"/>
      <c r="Q5057" s="80">
        <f t="shared" si="236"/>
        <v>0</v>
      </c>
      <c r="T5057" s="8" t="str">
        <f>+IFERROR(VLOOKUP(B5057,$B$5:B5056,1,FALSE),"")</f>
        <v/>
      </c>
      <c r="U5057" s="8" t="str">
        <f t="shared" si="234"/>
        <v>DUPLICATE</v>
      </c>
      <c r="W5057" s="75" t="str">
        <f t="shared" si="235"/>
        <v xml:space="preserve"> </v>
      </c>
    </row>
    <row r="5058" spans="1:23">
      <c r="A5058" s="33"/>
      <c r="B5058" s="3"/>
      <c r="C5058" s="3"/>
      <c r="D5058" s="3"/>
      <c r="E5058" s="3"/>
      <c r="F5058" s="3"/>
      <c r="G5058" s="3"/>
      <c r="H5058" s="3"/>
      <c r="I5058" s="3"/>
      <c r="J5058" s="3"/>
      <c r="K5058" s="4"/>
      <c r="L5058" s="4"/>
      <c r="M5058" s="4"/>
      <c r="N5058" s="4"/>
      <c r="O5058" s="3"/>
      <c r="P5058" s="3"/>
      <c r="Q5058" s="80">
        <f t="shared" si="236"/>
        <v>0</v>
      </c>
      <c r="T5058" s="8" t="str">
        <f>+IFERROR(VLOOKUP(B5058,$B$5:B5057,1,FALSE),"")</f>
        <v/>
      </c>
      <c r="U5058" s="8" t="str">
        <f t="shared" si="234"/>
        <v>DUPLICATE</v>
      </c>
      <c r="W5058" s="75" t="str">
        <f t="shared" si="235"/>
        <v xml:space="preserve"> </v>
      </c>
    </row>
    <row r="5059" spans="1:23">
      <c r="A5059" s="33"/>
      <c r="B5059" s="3"/>
      <c r="C5059" s="3"/>
      <c r="D5059" s="3"/>
      <c r="E5059" s="3"/>
      <c r="F5059" s="3"/>
      <c r="G5059" s="3"/>
      <c r="H5059" s="3"/>
      <c r="I5059" s="3"/>
      <c r="J5059" s="3"/>
      <c r="K5059" s="4"/>
      <c r="L5059" s="4"/>
      <c r="M5059" s="4"/>
      <c r="N5059" s="4"/>
      <c r="O5059" s="3"/>
      <c r="P5059" s="3"/>
      <c r="Q5059" s="80">
        <f t="shared" si="236"/>
        <v>0</v>
      </c>
      <c r="T5059" s="8" t="str">
        <f>+IFERROR(VLOOKUP(B5059,$B$5:B5058,1,FALSE),"")</f>
        <v/>
      </c>
      <c r="U5059" s="8" t="str">
        <f t="shared" si="234"/>
        <v>DUPLICATE</v>
      </c>
      <c r="W5059" s="75" t="str">
        <f t="shared" si="235"/>
        <v xml:space="preserve"> </v>
      </c>
    </row>
    <row r="5060" spans="1:23">
      <c r="A5060" s="33"/>
      <c r="B5060" s="3"/>
      <c r="C5060" s="3"/>
      <c r="D5060" s="3"/>
      <c r="E5060" s="3"/>
      <c r="F5060" s="3"/>
      <c r="G5060" s="3"/>
      <c r="H5060" s="3"/>
      <c r="I5060" s="3"/>
      <c r="J5060" s="3"/>
      <c r="K5060" s="4"/>
      <c r="L5060" s="4"/>
      <c r="M5060" s="4"/>
      <c r="N5060" s="4"/>
      <c r="O5060" s="3"/>
      <c r="P5060" s="3"/>
      <c r="Q5060" s="80">
        <f t="shared" si="236"/>
        <v>0</v>
      </c>
      <c r="T5060" s="8" t="str">
        <f>+IFERROR(VLOOKUP(B5060,$B$5:B5059,1,FALSE),"")</f>
        <v/>
      </c>
      <c r="U5060" s="8" t="str">
        <f t="shared" si="234"/>
        <v>DUPLICATE</v>
      </c>
      <c r="W5060" s="75" t="str">
        <f t="shared" si="235"/>
        <v xml:space="preserve"> </v>
      </c>
    </row>
    <row r="5061" spans="1:23">
      <c r="A5061" s="33"/>
      <c r="B5061" s="3"/>
      <c r="C5061" s="3"/>
      <c r="D5061" s="3"/>
      <c r="E5061" s="3"/>
      <c r="F5061" s="3"/>
      <c r="G5061" s="3"/>
      <c r="H5061" s="3"/>
      <c r="I5061" s="3"/>
      <c r="J5061" s="3"/>
      <c r="K5061" s="4"/>
      <c r="L5061" s="4"/>
      <c r="M5061" s="4"/>
      <c r="N5061" s="4"/>
      <c r="O5061" s="3"/>
      <c r="P5061" s="3"/>
      <c r="Q5061" s="80">
        <f t="shared" si="236"/>
        <v>0</v>
      </c>
      <c r="T5061" s="8" t="str">
        <f>+IFERROR(VLOOKUP(B5061,$B$5:B5060,1,FALSE),"")</f>
        <v/>
      </c>
      <c r="U5061" s="8" t="str">
        <f t="shared" ref="U5061:U5124" si="237">+IF(EXACT(T5061,B5061),"DUPLICATE","ORIGINAL")</f>
        <v>DUPLICATE</v>
      </c>
      <c r="W5061" s="75" t="str">
        <f t="shared" ref="W5061:W5103" si="238">CONCATENATE(B5061," ",A5061)</f>
        <v xml:space="preserve"> </v>
      </c>
    </row>
    <row r="5062" spans="1:23">
      <c r="A5062" s="33"/>
      <c r="B5062" s="3"/>
      <c r="C5062" s="3"/>
      <c r="D5062" s="3"/>
      <c r="E5062" s="3"/>
      <c r="F5062" s="3"/>
      <c r="G5062" s="3"/>
      <c r="H5062" s="3"/>
      <c r="I5062" s="3"/>
      <c r="J5062" s="3"/>
      <c r="K5062" s="4"/>
      <c r="L5062" s="4"/>
      <c r="M5062" s="4"/>
      <c r="N5062" s="4"/>
      <c r="O5062" s="3"/>
      <c r="P5062" s="3"/>
      <c r="Q5062" s="80">
        <f t="shared" ref="Q5062:Q5125" si="239">L5062+M5062+N5062</f>
        <v>0</v>
      </c>
      <c r="T5062" s="8" t="str">
        <f>+IFERROR(VLOOKUP(B5062,$B$5:B5061,1,FALSE),"")</f>
        <v/>
      </c>
      <c r="U5062" s="8" t="str">
        <f t="shared" si="237"/>
        <v>DUPLICATE</v>
      </c>
      <c r="W5062" s="75" t="str">
        <f t="shared" si="238"/>
        <v xml:space="preserve"> </v>
      </c>
    </row>
    <row r="5063" spans="1:23">
      <c r="A5063" s="33"/>
      <c r="B5063" s="3"/>
      <c r="C5063" s="3"/>
      <c r="D5063" s="3"/>
      <c r="E5063" s="3"/>
      <c r="F5063" s="3"/>
      <c r="G5063" s="3"/>
      <c r="H5063" s="3"/>
      <c r="I5063" s="3"/>
      <c r="J5063" s="3"/>
      <c r="K5063" s="4"/>
      <c r="L5063" s="4"/>
      <c r="M5063" s="4"/>
      <c r="N5063" s="4"/>
      <c r="O5063" s="3"/>
      <c r="P5063" s="3"/>
      <c r="Q5063" s="80">
        <f t="shared" si="239"/>
        <v>0</v>
      </c>
      <c r="T5063" s="8" t="str">
        <f>+IFERROR(VLOOKUP(B5063,$B$5:B5062,1,FALSE),"")</f>
        <v/>
      </c>
      <c r="U5063" s="8" t="str">
        <f t="shared" si="237"/>
        <v>DUPLICATE</v>
      </c>
      <c r="W5063" s="75" t="str">
        <f t="shared" si="238"/>
        <v xml:space="preserve"> </v>
      </c>
    </row>
    <row r="5064" spans="1:23">
      <c r="A5064" s="33"/>
      <c r="B5064" s="3"/>
      <c r="C5064" s="3"/>
      <c r="D5064" s="3"/>
      <c r="E5064" s="3"/>
      <c r="F5064" s="3"/>
      <c r="G5064" s="3"/>
      <c r="H5064" s="3"/>
      <c r="I5064" s="3"/>
      <c r="J5064" s="3"/>
      <c r="K5064" s="4"/>
      <c r="L5064" s="4"/>
      <c r="M5064" s="4"/>
      <c r="N5064" s="4"/>
      <c r="O5064" s="3"/>
      <c r="P5064" s="3"/>
      <c r="Q5064" s="80">
        <f t="shared" si="239"/>
        <v>0</v>
      </c>
      <c r="T5064" s="8" t="str">
        <f>+IFERROR(VLOOKUP(B5064,$B$5:B5063,1,FALSE),"")</f>
        <v/>
      </c>
      <c r="U5064" s="8" t="str">
        <f t="shared" si="237"/>
        <v>DUPLICATE</v>
      </c>
      <c r="W5064" s="75" t="str">
        <f t="shared" si="238"/>
        <v xml:space="preserve"> </v>
      </c>
    </row>
    <row r="5065" spans="1:23">
      <c r="A5065" s="33"/>
      <c r="B5065" s="3"/>
      <c r="C5065" s="3"/>
      <c r="D5065" s="3"/>
      <c r="E5065" s="3"/>
      <c r="F5065" s="3"/>
      <c r="G5065" s="3"/>
      <c r="H5065" s="3"/>
      <c r="I5065" s="3"/>
      <c r="J5065" s="3"/>
      <c r="K5065" s="4"/>
      <c r="L5065" s="4"/>
      <c r="M5065" s="4"/>
      <c r="N5065" s="4"/>
      <c r="O5065" s="3"/>
      <c r="P5065" s="3"/>
      <c r="Q5065" s="80">
        <f t="shared" si="239"/>
        <v>0</v>
      </c>
      <c r="T5065" s="8" t="str">
        <f>+IFERROR(VLOOKUP(B5065,$B$5:B5064,1,FALSE),"")</f>
        <v/>
      </c>
      <c r="U5065" s="8" t="str">
        <f t="shared" si="237"/>
        <v>DUPLICATE</v>
      </c>
      <c r="W5065" s="75" t="str">
        <f t="shared" si="238"/>
        <v xml:space="preserve"> </v>
      </c>
    </row>
    <row r="5066" spans="1:23">
      <c r="A5066" s="33"/>
      <c r="B5066" s="3"/>
      <c r="C5066" s="3"/>
      <c r="D5066" s="3"/>
      <c r="E5066" s="3"/>
      <c r="F5066" s="3"/>
      <c r="G5066" s="3"/>
      <c r="H5066" s="3"/>
      <c r="I5066" s="3"/>
      <c r="J5066" s="3"/>
      <c r="K5066" s="4"/>
      <c r="L5066" s="4"/>
      <c r="M5066" s="4"/>
      <c r="N5066" s="4"/>
      <c r="O5066" s="3"/>
      <c r="P5066" s="3"/>
      <c r="Q5066" s="80">
        <f t="shared" si="239"/>
        <v>0</v>
      </c>
      <c r="T5066" s="8" t="str">
        <f>+IFERROR(VLOOKUP(B5066,$B$5:B5065,1,FALSE),"")</f>
        <v/>
      </c>
      <c r="U5066" s="8" t="str">
        <f t="shared" si="237"/>
        <v>DUPLICATE</v>
      </c>
      <c r="W5066" s="75" t="str">
        <f t="shared" si="238"/>
        <v xml:space="preserve"> </v>
      </c>
    </row>
    <row r="5067" spans="1:23">
      <c r="A5067" s="33"/>
      <c r="B5067" s="3"/>
      <c r="C5067" s="3"/>
      <c r="D5067" s="3"/>
      <c r="E5067" s="3"/>
      <c r="F5067" s="3"/>
      <c r="G5067" s="3"/>
      <c r="H5067" s="3"/>
      <c r="I5067" s="3"/>
      <c r="J5067" s="3"/>
      <c r="K5067" s="4"/>
      <c r="L5067" s="4"/>
      <c r="M5067" s="4"/>
      <c r="N5067" s="4"/>
      <c r="O5067" s="3"/>
      <c r="P5067" s="3"/>
      <c r="Q5067" s="80">
        <f t="shared" si="239"/>
        <v>0</v>
      </c>
      <c r="T5067" s="8" t="str">
        <f>+IFERROR(VLOOKUP(B5067,$B$5:B5066,1,FALSE),"")</f>
        <v/>
      </c>
      <c r="U5067" s="8" t="str">
        <f t="shared" si="237"/>
        <v>DUPLICATE</v>
      </c>
      <c r="W5067" s="75" t="str">
        <f t="shared" si="238"/>
        <v xml:space="preserve"> </v>
      </c>
    </row>
    <row r="5068" spans="1:23">
      <c r="A5068" s="33"/>
      <c r="B5068" s="3"/>
      <c r="C5068" s="3"/>
      <c r="D5068" s="3"/>
      <c r="E5068" s="3"/>
      <c r="F5068" s="3"/>
      <c r="G5068" s="3"/>
      <c r="H5068" s="3"/>
      <c r="I5068" s="3"/>
      <c r="J5068" s="3"/>
      <c r="K5068" s="4"/>
      <c r="L5068" s="4"/>
      <c r="M5068" s="4"/>
      <c r="N5068" s="4"/>
      <c r="O5068" s="3"/>
      <c r="P5068" s="3"/>
      <c r="Q5068" s="80">
        <f t="shared" si="239"/>
        <v>0</v>
      </c>
      <c r="T5068" s="8" t="str">
        <f>+IFERROR(VLOOKUP(B5068,$B$5:B5067,1,FALSE),"")</f>
        <v/>
      </c>
      <c r="U5068" s="8" t="str">
        <f t="shared" si="237"/>
        <v>DUPLICATE</v>
      </c>
      <c r="W5068" s="75" t="str">
        <f t="shared" si="238"/>
        <v xml:space="preserve"> </v>
      </c>
    </row>
    <row r="5069" spans="1:23">
      <c r="A5069" s="33"/>
      <c r="B5069" s="3"/>
      <c r="C5069" s="3"/>
      <c r="D5069" s="3"/>
      <c r="E5069" s="3"/>
      <c r="F5069" s="3"/>
      <c r="G5069" s="3"/>
      <c r="H5069" s="3"/>
      <c r="I5069" s="3"/>
      <c r="J5069" s="3"/>
      <c r="K5069" s="4"/>
      <c r="L5069" s="4"/>
      <c r="M5069" s="4"/>
      <c r="N5069" s="4"/>
      <c r="O5069" s="3"/>
      <c r="P5069" s="3"/>
      <c r="Q5069" s="80">
        <f t="shared" si="239"/>
        <v>0</v>
      </c>
      <c r="T5069" s="8" t="str">
        <f>+IFERROR(VLOOKUP(B5069,$B$5:B5068,1,FALSE),"")</f>
        <v/>
      </c>
      <c r="U5069" s="8" t="str">
        <f t="shared" si="237"/>
        <v>DUPLICATE</v>
      </c>
      <c r="W5069" s="75" t="str">
        <f t="shared" si="238"/>
        <v xml:space="preserve"> </v>
      </c>
    </row>
    <row r="5070" spans="1:23">
      <c r="A5070" s="33"/>
      <c r="B5070" s="3"/>
      <c r="C5070" s="3"/>
      <c r="D5070" s="3"/>
      <c r="E5070" s="3"/>
      <c r="F5070" s="3"/>
      <c r="G5070" s="3"/>
      <c r="H5070" s="3"/>
      <c r="I5070" s="3"/>
      <c r="J5070" s="3"/>
      <c r="K5070" s="4"/>
      <c r="L5070" s="4"/>
      <c r="M5070" s="4"/>
      <c r="N5070" s="4"/>
      <c r="O5070" s="3"/>
      <c r="P5070" s="3"/>
      <c r="Q5070" s="80">
        <f t="shared" si="239"/>
        <v>0</v>
      </c>
      <c r="T5070" s="8" t="str">
        <f>+IFERROR(VLOOKUP(B5070,$B$5:B5069,1,FALSE),"")</f>
        <v/>
      </c>
      <c r="U5070" s="8" t="str">
        <f t="shared" si="237"/>
        <v>DUPLICATE</v>
      </c>
      <c r="W5070" s="75" t="str">
        <f t="shared" si="238"/>
        <v xml:space="preserve"> </v>
      </c>
    </row>
    <row r="5071" spans="1:23">
      <c r="A5071" s="33"/>
      <c r="B5071" s="3"/>
      <c r="C5071" s="3"/>
      <c r="D5071" s="3"/>
      <c r="E5071" s="3"/>
      <c r="F5071" s="3"/>
      <c r="G5071" s="3"/>
      <c r="H5071" s="3"/>
      <c r="I5071" s="3"/>
      <c r="J5071" s="3"/>
      <c r="K5071" s="4"/>
      <c r="L5071" s="4"/>
      <c r="M5071" s="4"/>
      <c r="N5071" s="4"/>
      <c r="O5071" s="3"/>
      <c r="P5071" s="3"/>
      <c r="Q5071" s="80">
        <f t="shared" si="239"/>
        <v>0</v>
      </c>
      <c r="T5071" s="8" t="str">
        <f>+IFERROR(VLOOKUP(B5071,$B$5:B5070,1,FALSE),"")</f>
        <v/>
      </c>
      <c r="U5071" s="8" t="str">
        <f t="shared" si="237"/>
        <v>DUPLICATE</v>
      </c>
      <c r="W5071" s="75" t="str">
        <f t="shared" si="238"/>
        <v xml:space="preserve"> </v>
      </c>
    </row>
    <row r="5072" spans="1:23">
      <c r="A5072" s="33"/>
      <c r="B5072" s="3"/>
      <c r="C5072" s="3"/>
      <c r="D5072" s="3"/>
      <c r="E5072" s="3"/>
      <c r="F5072" s="3"/>
      <c r="G5072" s="3"/>
      <c r="H5072" s="3"/>
      <c r="I5072" s="3"/>
      <c r="J5072" s="3"/>
      <c r="K5072" s="4"/>
      <c r="L5072" s="4"/>
      <c r="M5072" s="4"/>
      <c r="N5072" s="4"/>
      <c r="O5072" s="3"/>
      <c r="P5072" s="3"/>
      <c r="Q5072" s="80">
        <f t="shared" si="239"/>
        <v>0</v>
      </c>
      <c r="T5072" s="8" t="str">
        <f>+IFERROR(VLOOKUP(B5072,$B$5:B5071,1,FALSE),"")</f>
        <v/>
      </c>
      <c r="U5072" s="8" t="str">
        <f t="shared" si="237"/>
        <v>DUPLICATE</v>
      </c>
      <c r="W5072" s="75" t="str">
        <f t="shared" si="238"/>
        <v xml:space="preserve"> </v>
      </c>
    </row>
    <row r="5073" spans="1:23">
      <c r="A5073" s="33"/>
      <c r="B5073" s="3"/>
      <c r="C5073" s="3"/>
      <c r="D5073" s="3"/>
      <c r="E5073" s="3"/>
      <c r="F5073" s="3"/>
      <c r="G5073" s="3"/>
      <c r="H5073" s="3"/>
      <c r="I5073" s="3"/>
      <c r="J5073" s="3"/>
      <c r="K5073" s="4"/>
      <c r="L5073" s="4"/>
      <c r="M5073" s="4"/>
      <c r="N5073" s="4"/>
      <c r="O5073" s="3"/>
      <c r="P5073" s="3"/>
      <c r="Q5073" s="80">
        <f t="shared" si="239"/>
        <v>0</v>
      </c>
      <c r="T5073" s="8" t="str">
        <f>+IFERROR(VLOOKUP(B5073,$B$5:B5072,1,FALSE),"")</f>
        <v/>
      </c>
      <c r="U5073" s="8" t="str">
        <f t="shared" si="237"/>
        <v>DUPLICATE</v>
      </c>
      <c r="W5073" s="75" t="str">
        <f t="shared" si="238"/>
        <v xml:space="preserve"> </v>
      </c>
    </row>
    <row r="5074" spans="1:23">
      <c r="A5074" s="33"/>
      <c r="B5074" s="3"/>
      <c r="C5074" s="3"/>
      <c r="D5074" s="3"/>
      <c r="E5074" s="3"/>
      <c r="F5074" s="3"/>
      <c r="G5074" s="3"/>
      <c r="H5074" s="3"/>
      <c r="I5074" s="3"/>
      <c r="J5074" s="3"/>
      <c r="K5074" s="4"/>
      <c r="L5074" s="4"/>
      <c r="M5074" s="4"/>
      <c r="N5074" s="4"/>
      <c r="O5074" s="3"/>
      <c r="P5074" s="3"/>
      <c r="Q5074" s="80">
        <f t="shared" si="239"/>
        <v>0</v>
      </c>
      <c r="T5074" s="8" t="str">
        <f>+IFERROR(VLOOKUP(B5074,$B$5:B5073,1,FALSE),"")</f>
        <v/>
      </c>
      <c r="U5074" s="8" t="str">
        <f t="shared" si="237"/>
        <v>DUPLICATE</v>
      </c>
      <c r="W5074" s="75" t="str">
        <f t="shared" si="238"/>
        <v xml:space="preserve"> </v>
      </c>
    </row>
    <row r="5075" spans="1:23">
      <c r="A5075" s="33"/>
      <c r="B5075" s="3"/>
      <c r="C5075" s="3"/>
      <c r="D5075" s="3"/>
      <c r="E5075" s="3"/>
      <c r="F5075" s="3"/>
      <c r="G5075" s="3"/>
      <c r="H5075" s="3"/>
      <c r="I5075" s="3"/>
      <c r="J5075" s="3"/>
      <c r="K5075" s="4"/>
      <c r="L5075" s="4"/>
      <c r="M5075" s="4"/>
      <c r="N5075" s="4"/>
      <c r="O5075" s="3"/>
      <c r="P5075" s="3"/>
      <c r="Q5075" s="80">
        <f t="shared" si="239"/>
        <v>0</v>
      </c>
      <c r="T5075" s="8" t="str">
        <f>+IFERROR(VLOOKUP(B5075,$B$5:B5074,1,FALSE),"")</f>
        <v/>
      </c>
      <c r="U5075" s="8" t="str">
        <f t="shared" si="237"/>
        <v>DUPLICATE</v>
      </c>
      <c r="W5075" s="75" t="str">
        <f t="shared" si="238"/>
        <v xml:space="preserve"> </v>
      </c>
    </row>
    <row r="5076" spans="1:23">
      <c r="A5076" s="33"/>
      <c r="B5076" s="3"/>
      <c r="C5076" s="3"/>
      <c r="D5076" s="3"/>
      <c r="E5076" s="3"/>
      <c r="F5076" s="3"/>
      <c r="G5076" s="3"/>
      <c r="H5076" s="3"/>
      <c r="I5076" s="3"/>
      <c r="J5076" s="3"/>
      <c r="K5076" s="4"/>
      <c r="L5076" s="4"/>
      <c r="M5076" s="4"/>
      <c r="N5076" s="4"/>
      <c r="O5076" s="3"/>
      <c r="P5076" s="3"/>
      <c r="Q5076" s="80">
        <f t="shared" si="239"/>
        <v>0</v>
      </c>
      <c r="T5076" s="8" t="str">
        <f>+IFERROR(VLOOKUP(B5076,$B$5:B5075,1,FALSE),"")</f>
        <v/>
      </c>
      <c r="U5076" s="8" t="str">
        <f t="shared" si="237"/>
        <v>DUPLICATE</v>
      </c>
      <c r="W5076" s="75" t="str">
        <f t="shared" si="238"/>
        <v xml:space="preserve"> </v>
      </c>
    </row>
    <row r="5077" spans="1:23">
      <c r="A5077" s="33"/>
      <c r="B5077" s="3"/>
      <c r="C5077" s="3"/>
      <c r="D5077" s="3"/>
      <c r="E5077" s="3"/>
      <c r="F5077" s="3"/>
      <c r="G5077" s="3"/>
      <c r="H5077" s="3"/>
      <c r="I5077" s="3"/>
      <c r="J5077" s="3"/>
      <c r="K5077" s="4"/>
      <c r="L5077" s="4"/>
      <c r="M5077" s="4"/>
      <c r="N5077" s="4"/>
      <c r="O5077" s="3"/>
      <c r="P5077" s="3"/>
      <c r="Q5077" s="80">
        <f t="shared" si="239"/>
        <v>0</v>
      </c>
      <c r="T5077" s="8" t="str">
        <f>+IFERROR(VLOOKUP(B5077,$B$5:B5076,1,FALSE),"")</f>
        <v/>
      </c>
      <c r="U5077" s="8" t="str">
        <f t="shared" si="237"/>
        <v>DUPLICATE</v>
      </c>
      <c r="W5077" s="75" t="str">
        <f t="shared" si="238"/>
        <v xml:space="preserve"> </v>
      </c>
    </row>
    <row r="5078" spans="1:23">
      <c r="A5078" s="33"/>
      <c r="B5078" s="3"/>
      <c r="C5078" s="3"/>
      <c r="D5078" s="3"/>
      <c r="E5078" s="3"/>
      <c r="F5078" s="3"/>
      <c r="G5078" s="3"/>
      <c r="H5078" s="3"/>
      <c r="I5078" s="3"/>
      <c r="J5078" s="3"/>
      <c r="K5078" s="4"/>
      <c r="L5078" s="4"/>
      <c r="M5078" s="4"/>
      <c r="N5078" s="4"/>
      <c r="O5078" s="3"/>
      <c r="P5078" s="3"/>
      <c r="Q5078" s="80">
        <f t="shared" si="239"/>
        <v>0</v>
      </c>
      <c r="T5078" s="8" t="str">
        <f>+IFERROR(VLOOKUP(B5078,$B$5:B5077,1,FALSE),"")</f>
        <v/>
      </c>
      <c r="U5078" s="8" t="str">
        <f t="shared" si="237"/>
        <v>DUPLICATE</v>
      </c>
      <c r="W5078" s="75" t="str">
        <f t="shared" si="238"/>
        <v xml:space="preserve"> </v>
      </c>
    </row>
    <row r="5079" spans="1:23">
      <c r="A5079" s="33"/>
      <c r="B5079" s="3"/>
      <c r="C5079" s="3"/>
      <c r="D5079" s="3"/>
      <c r="E5079" s="3"/>
      <c r="F5079" s="3"/>
      <c r="G5079" s="3"/>
      <c r="H5079" s="3"/>
      <c r="I5079" s="3"/>
      <c r="J5079" s="3"/>
      <c r="K5079" s="4"/>
      <c r="L5079" s="4"/>
      <c r="M5079" s="4"/>
      <c r="N5079" s="4"/>
      <c r="O5079" s="3"/>
      <c r="P5079" s="3"/>
      <c r="Q5079" s="80">
        <f t="shared" si="239"/>
        <v>0</v>
      </c>
      <c r="T5079" s="8" t="str">
        <f>+IFERROR(VLOOKUP(B5079,$B$5:B5078,1,FALSE),"")</f>
        <v/>
      </c>
      <c r="U5079" s="8" t="str">
        <f t="shared" si="237"/>
        <v>DUPLICATE</v>
      </c>
      <c r="W5079" s="75" t="str">
        <f t="shared" si="238"/>
        <v xml:space="preserve"> </v>
      </c>
    </row>
    <row r="5080" spans="1:23">
      <c r="A5080" s="33"/>
      <c r="B5080" s="3"/>
      <c r="C5080" s="3"/>
      <c r="D5080" s="3"/>
      <c r="E5080" s="3"/>
      <c r="F5080" s="3"/>
      <c r="G5080" s="3"/>
      <c r="H5080" s="3"/>
      <c r="I5080" s="3"/>
      <c r="J5080" s="3"/>
      <c r="K5080" s="4"/>
      <c r="L5080" s="4"/>
      <c r="M5080" s="4"/>
      <c r="N5080" s="4"/>
      <c r="O5080" s="3"/>
      <c r="P5080" s="3"/>
      <c r="Q5080" s="80">
        <f>L5080+M5080+N5080</f>
        <v>0</v>
      </c>
      <c r="T5080" s="8" t="str">
        <f>+IFERROR(VLOOKUP(B5080,$B$5:B5079,1,FALSE),"")</f>
        <v/>
      </c>
      <c r="U5080" s="8" t="str">
        <f t="shared" si="237"/>
        <v>DUPLICATE</v>
      </c>
      <c r="W5080" s="75" t="str">
        <f t="shared" si="238"/>
        <v xml:space="preserve"> </v>
      </c>
    </row>
    <row r="5081" spans="1:23">
      <c r="A5081" s="33"/>
      <c r="B5081" s="3"/>
      <c r="C5081" s="3"/>
      <c r="D5081" s="3"/>
      <c r="E5081" s="3"/>
      <c r="F5081" s="3"/>
      <c r="G5081" s="3"/>
      <c r="H5081" s="3"/>
      <c r="I5081" s="3"/>
      <c r="J5081" s="3"/>
      <c r="K5081" s="4"/>
      <c r="L5081" s="4"/>
      <c r="M5081" s="4"/>
      <c r="N5081" s="4"/>
      <c r="O5081" s="3"/>
      <c r="P5081" s="3"/>
      <c r="Q5081" s="80">
        <f t="shared" si="239"/>
        <v>0</v>
      </c>
      <c r="T5081" s="8" t="str">
        <f>+IFERROR(VLOOKUP(B5081,$B$5:B5080,1,FALSE),"")</f>
        <v/>
      </c>
      <c r="U5081" s="8" t="str">
        <f t="shared" si="237"/>
        <v>DUPLICATE</v>
      </c>
      <c r="W5081" s="75" t="str">
        <f t="shared" si="238"/>
        <v xml:space="preserve"> </v>
      </c>
    </row>
    <row r="5082" spans="1:23">
      <c r="A5082" s="33"/>
      <c r="B5082" s="3"/>
      <c r="C5082" s="3"/>
      <c r="D5082" s="3"/>
      <c r="E5082" s="3"/>
      <c r="F5082" s="3"/>
      <c r="G5082" s="3"/>
      <c r="H5082" s="3"/>
      <c r="I5082" s="3"/>
      <c r="J5082" s="3"/>
      <c r="K5082" s="4"/>
      <c r="L5082" s="4"/>
      <c r="M5082" s="4"/>
      <c r="N5082" s="4"/>
      <c r="O5082" s="3"/>
      <c r="P5082" s="3"/>
      <c r="Q5082" s="80">
        <f t="shared" si="239"/>
        <v>0</v>
      </c>
      <c r="T5082" s="8" t="str">
        <f>+IFERROR(VLOOKUP(B5082,$B$5:B5081,1,FALSE),"")</f>
        <v/>
      </c>
      <c r="U5082" s="8" t="str">
        <f t="shared" si="237"/>
        <v>DUPLICATE</v>
      </c>
      <c r="W5082" s="75" t="str">
        <f t="shared" si="238"/>
        <v xml:space="preserve"> </v>
      </c>
    </row>
    <row r="5083" spans="1:23">
      <c r="A5083" s="33"/>
      <c r="B5083" s="3"/>
      <c r="C5083" s="3"/>
      <c r="D5083" s="3"/>
      <c r="E5083" s="3"/>
      <c r="F5083" s="3"/>
      <c r="G5083" s="3"/>
      <c r="H5083" s="3"/>
      <c r="I5083" s="3"/>
      <c r="J5083" s="3"/>
      <c r="K5083" s="4"/>
      <c r="L5083" s="4"/>
      <c r="M5083" s="4"/>
      <c r="N5083" s="4"/>
      <c r="O5083" s="3"/>
      <c r="P5083" s="3"/>
      <c r="Q5083" s="80">
        <f t="shared" si="239"/>
        <v>0</v>
      </c>
      <c r="T5083" s="8" t="str">
        <f>+IFERROR(VLOOKUP(B5083,$B$5:B5082,1,FALSE),"")</f>
        <v/>
      </c>
      <c r="U5083" s="8" t="str">
        <f t="shared" si="237"/>
        <v>DUPLICATE</v>
      </c>
      <c r="W5083" s="75" t="str">
        <f t="shared" si="238"/>
        <v xml:space="preserve"> </v>
      </c>
    </row>
    <row r="5084" spans="1:23">
      <c r="A5084" s="33"/>
      <c r="B5084" s="3"/>
      <c r="C5084" s="3"/>
      <c r="D5084" s="3"/>
      <c r="E5084" s="3"/>
      <c r="F5084" s="3"/>
      <c r="G5084" s="3"/>
      <c r="H5084" s="3"/>
      <c r="I5084" s="3"/>
      <c r="J5084" s="3"/>
      <c r="K5084" s="4"/>
      <c r="L5084" s="4"/>
      <c r="M5084" s="4"/>
      <c r="N5084" s="4"/>
      <c r="O5084" s="3"/>
      <c r="P5084" s="3"/>
      <c r="Q5084" s="80">
        <f t="shared" si="239"/>
        <v>0</v>
      </c>
      <c r="T5084" s="8" t="str">
        <f>+IFERROR(VLOOKUP(B5084,$B$5:B5083,1,FALSE),"")</f>
        <v/>
      </c>
      <c r="U5084" s="8" t="str">
        <f t="shared" si="237"/>
        <v>DUPLICATE</v>
      </c>
      <c r="W5084" s="75" t="str">
        <f t="shared" si="238"/>
        <v xml:space="preserve"> </v>
      </c>
    </row>
    <row r="5085" spans="1:23">
      <c r="A5085" s="33"/>
      <c r="B5085" s="3"/>
      <c r="C5085" s="3"/>
      <c r="D5085" s="3"/>
      <c r="E5085" s="3"/>
      <c r="F5085" s="3"/>
      <c r="G5085" s="3"/>
      <c r="H5085" s="3"/>
      <c r="I5085" s="3"/>
      <c r="J5085" s="3"/>
      <c r="K5085" s="4"/>
      <c r="L5085" s="4"/>
      <c r="M5085" s="4"/>
      <c r="N5085" s="4"/>
      <c r="O5085" s="3"/>
      <c r="P5085" s="3"/>
      <c r="Q5085" s="80">
        <f t="shared" si="239"/>
        <v>0</v>
      </c>
      <c r="T5085" s="8" t="str">
        <f>+IFERROR(VLOOKUP(B5085,$B$5:B5084,1,FALSE),"")</f>
        <v/>
      </c>
      <c r="U5085" s="8" t="str">
        <f t="shared" si="237"/>
        <v>DUPLICATE</v>
      </c>
      <c r="W5085" s="75" t="str">
        <f t="shared" si="238"/>
        <v xml:space="preserve"> </v>
      </c>
    </row>
    <row r="5086" spans="1:23">
      <c r="A5086" s="33"/>
      <c r="B5086" s="3"/>
      <c r="C5086" s="3"/>
      <c r="D5086" s="3"/>
      <c r="E5086" s="3"/>
      <c r="F5086" s="3"/>
      <c r="G5086" s="3"/>
      <c r="H5086" s="3"/>
      <c r="I5086" s="3"/>
      <c r="J5086" s="3"/>
      <c r="K5086" s="4"/>
      <c r="L5086" s="4"/>
      <c r="M5086" s="4"/>
      <c r="N5086" s="4"/>
      <c r="O5086" s="3"/>
      <c r="P5086" s="3"/>
      <c r="Q5086" s="80">
        <f t="shared" si="239"/>
        <v>0</v>
      </c>
      <c r="T5086" s="8" t="str">
        <f>+IFERROR(VLOOKUP(B5086,$B$5:B5085,1,FALSE),"")</f>
        <v/>
      </c>
      <c r="U5086" s="8" t="str">
        <f t="shared" si="237"/>
        <v>DUPLICATE</v>
      </c>
      <c r="W5086" s="75" t="str">
        <f t="shared" si="238"/>
        <v xml:space="preserve"> </v>
      </c>
    </row>
    <row r="5087" spans="1:23">
      <c r="A5087" s="33"/>
      <c r="B5087" s="3"/>
      <c r="C5087" s="3"/>
      <c r="D5087" s="3"/>
      <c r="E5087" s="3"/>
      <c r="F5087" s="3"/>
      <c r="G5087" s="3"/>
      <c r="H5087" s="3"/>
      <c r="I5087" s="3"/>
      <c r="J5087" s="3"/>
      <c r="K5087" s="4"/>
      <c r="L5087" s="4"/>
      <c r="M5087" s="4"/>
      <c r="N5087" s="4"/>
      <c r="O5087" s="3"/>
      <c r="P5087" s="3"/>
      <c r="Q5087" s="80">
        <f t="shared" si="239"/>
        <v>0</v>
      </c>
      <c r="T5087" s="8" t="str">
        <f>+IFERROR(VLOOKUP(B5087,$B$5:B5086,1,FALSE),"")</f>
        <v/>
      </c>
      <c r="U5087" s="8" t="str">
        <f t="shared" si="237"/>
        <v>DUPLICATE</v>
      </c>
      <c r="W5087" s="75" t="str">
        <f t="shared" si="238"/>
        <v xml:space="preserve"> </v>
      </c>
    </row>
    <row r="5088" spans="1:23">
      <c r="A5088" s="33"/>
      <c r="B5088" s="3"/>
      <c r="C5088" s="3"/>
      <c r="D5088" s="3"/>
      <c r="E5088" s="3"/>
      <c r="F5088" s="3"/>
      <c r="G5088" s="3"/>
      <c r="H5088" s="3"/>
      <c r="I5088" s="3"/>
      <c r="J5088" s="3"/>
      <c r="K5088" s="4"/>
      <c r="L5088" s="4"/>
      <c r="M5088" s="4"/>
      <c r="N5088" s="4"/>
      <c r="O5088" s="3"/>
      <c r="P5088" s="3"/>
      <c r="Q5088" s="80">
        <f t="shared" si="239"/>
        <v>0</v>
      </c>
      <c r="T5088" s="8" t="str">
        <f>+IFERROR(VLOOKUP(B5088,$B$5:B5087,1,FALSE),"")</f>
        <v/>
      </c>
      <c r="U5088" s="8" t="str">
        <f t="shared" si="237"/>
        <v>DUPLICATE</v>
      </c>
      <c r="W5088" s="75" t="str">
        <f t="shared" si="238"/>
        <v xml:space="preserve"> </v>
      </c>
    </row>
    <row r="5089" spans="1:23">
      <c r="A5089" s="33"/>
      <c r="B5089" s="3"/>
      <c r="C5089" s="3"/>
      <c r="D5089" s="3"/>
      <c r="E5089" s="3"/>
      <c r="F5089" s="3"/>
      <c r="G5089" s="3"/>
      <c r="H5089" s="3"/>
      <c r="I5089" s="3"/>
      <c r="J5089" s="3"/>
      <c r="K5089" s="4"/>
      <c r="L5089" s="4"/>
      <c r="M5089" s="4"/>
      <c r="N5089" s="4"/>
      <c r="O5089" s="3"/>
      <c r="P5089" s="3"/>
      <c r="Q5089" s="80">
        <f t="shared" si="239"/>
        <v>0</v>
      </c>
      <c r="T5089" s="8" t="str">
        <f>+IFERROR(VLOOKUP(B5089,$B$5:B5088,1,FALSE),"")</f>
        <v/>
      </c>
      <c r="U5089" s="8" t="str">
        <f t="shared" si="237"/>
        <v>DUPLICATE</v>
      </c>
      <c r="W5089" s="75" t="str">
        <f t="shared" si="238"/>
        <v xml:space="preserve"> </v>
      </c>
    </row>
    <row r="5090" spans="1:23">
      <c r="A5090" s="33"/>
      <c r="B5090" s="3"/>
      <c r="C5090" s="3"/>
      <c r="D5090" s="3"/>
      <c r="E5090" s="3"/>
      <c r="F5090" s="3"/>
      <c r="G5090" s="3"/>
      <c r="H5090" s="3"/>
      <c r="I5090" s="3"/>
      <c r="J5090" s="3"/>
      <c r="K5090" s="4"/>
      <c r="L5090" s="4"/>
      <c r="M5090" s="4"/>
      <c r="N5090" s="4"/>
      <c r="O5090" s="3"/>
      <c r="P5090" s="3"/>
      <c r="Q5090" s="80">
        <f t="shared" si="239"/>
        <v>0</v>
      </c>
      <c r="T5090" s="8" t="str">
        <f>+IFERROR(VLOOKUP(B5090,$B$5:B5089,1,FALSE),"")</f>
        <v/>
      </c>
      <c r="U5090" s="8" t="str">
        <f t="shared" si="237"/>
        <v>DUPLICATE</v>
      </c>
      <c r="W5090" s="75" t="str">
        <f t="shared" si="238"/>
        <v xml:space="preserve"> </v>
      </c>
    </row>
    <row r="5091" spans="1:23">
      <c r="A5091" s="33"/>
      <c r="B5091" s="3"/>
      <c r="C5091" s="3"/>
      <c r="D5091" s="3"/>
      <c r="E5091" s="3"/>
      <c r="F5091" s="3"/>
      <c r="G5091" s="3"/>
      <c r="H5091" s="3"/>
      <c r="I5091" s="3"/>
      <c r="J5091" s="3"/>
      <c r="K5091" s="4"/>
      <c r="L5091" s="4"/>
      <c r="M5091" s="4"/>
      <c r="N5091" s="4"/>
      <c r="O5091" s="3"/>
      <c r="P5091" s="3"/>
      <c r="Q5091" s="80">
        <f t="shared" si="239"/>
        <v>0</v>
      </c>
      <c r="T5091" s="8" t="str">
        <f>+IFERROR(VLOOKUP(B5091,$B$5:B5090,1,FALSE),"")</f>
        <v/>
      </c>
      <c r="U5091" s="8" t="str">
        <f t="shared" si="237"/>
        <v>DUPLICATE</v>
      </c>
      <c r="W5091" s="75" t="str">
        <f t="shared" si="238"/>
        <v xml:space="preserve"> </v>
      </c>
    </row>
    <row r="5092" spans="1:23">
      <c r="A5092" s="33"/>
      <c r="B5092" s="3"/>
      <c r="C5092" s="3"/>
      <c r="D5092" s="3"/>
      <c r="E5092" s="3"/>
      <c r="F5092" s="3"/>
      <c r="G5092" s="3"/>
      <c r="H5092" s="3"/>
      <c r="I5092" s="3"/>
      <c r="J5092" s="3"/>
      <c r="K5092" s="4"/>
      <c r="L5092" s="4"/>
      <c r="M5092" s="4"/>
      <c r="N5092" s="4"/>
      <c r="O5092" s="3"/>
      <c r="P5092" s="3"/>
      <c r="Q5092" s="80">
        <f t="shared" si="239"/>
        <v>0</v>
      </c>
      <c r="T5092" s="8" t="str">
        <f>+IFERROR(VLOOKUP(B5092,$B$5:B5091,1,FALSE),"")</f>
        <v/>
      </c>
      <c r="U5092" s="8" t="str">
        <f t="shared" si="237"/>
        <v>DUPLICATE</v>
      </c>
      <c r="W5092" s="75" t="str">
        <f t="shared" si="238"/>
        <v xml:space="preserve"> </v>
      </c>
    </row>
    <row r="5093" spans="1:23">
      <c r="A5093" s="33"/>
      <c r="B5093" s="3"/>
      <c r="C5093" s="3"/>
      <c r="D5093" s="3"/>
      <c r="E5093" s="3"/>
      <c r="F5093" s="3"/>
      <c r="G5093" s="3"/>
      <c r="H5093" s="3"/>
      <c r="I5093" s="3"/>
      <c r="J5093" s="3"/>
      <c r="K5093" s="4"/>
      <c r="L5093" s="4"/>
      <c r="M5093" s="4"/>
      <c r="N5093" s="4"/>
      <c r="O5093" s="3"/>
      <c r="P5093" s="3"/>
      <c r="Q5093" s="80">
        <f t="shared" si="239"/>
        <v>0</v>
      </c>
      <c r="T5093" s="8" t="str">
        <f>+IFERROR(VLOOKUP(B5093,$B$5:B5092,1,FALSE),"")</f>
        <v/>
      </c>
      <c r="U5093" s="8" t="str">
        <f t="shared" si="237"/>
        <v>DUPLICATE</v>
      </c>
      <c r="W5093" s="75" t="str">
        <f t="shared" si="238"/>
        <v xml:space="preserve"> </v>
      </c>
    </row>
    <row r="5094" spans="1:23">
      <c r="A5094" s="33"/>
      <c r="B5094" s="3"/>
      <c r="C5094" s="3"/>
      <c r="D5094" s="3"/>
      <c r="E5094" s="3"/>
      <c r="F5094" s="3"/>
      <c r="G5094" s="3"/>
      <c r="H5094" s="3"/>
      <c r="I5094" s="3"/>
      <c r="J5094" s="3"/>
      <c r="K5094" s="4"/>
      <c r="L5094" s="4"/>
      <c r="M5094" s="4"/>
      <c r="N5094" s="4"/>
      <c r="O5094" s="3"/>
      <c r="P5094" s="3"/>
      <c r="Q5094" s="80">
        <f t="shared" si="239"/>
        <v>0</v>
      </c>
      <c r="T5094" s="8" t="str">
        <f>+IFERROR(VLOOKUP(B5094,$B$5:B5093,1,FALSE),"")</f>
        <v/>
      </c>
      <c r="U5094" s="8" t="str">
        <f t="shared" si="237"/>
        <v>DUPLICATE</v>
      </c>
      <c r="W5094" s="75" t="str">
        <f t="shared" si="238"/>
        <v xml:space="preserve"> </v>
      </c>
    </row>
    <row r="5095" spans="1:23">
      <c r="A5095" s="33"/>
      <c r="B5095" s="3"/>
      <c r="C5095" s="3"/>
      <c r="D5095" s="3"/>
      <c r="E5095" s="3"/>
      <c r="F5095" s="3"/>
      <c r="G5095" s="3"/>
      <c r="H5095" s="3"/>
      <c r="I5095" s="3"/>
      <c r="J5095" s="3"/>
      <c r="K5095" s="4"/>
      <c r="L5095" s="4"/>
      <c r="M5095" s="4"/>
      <c r="N5095" s="4"/>
      <c r="O5095" s="3"/>
      <c r="P5095" s="3"/>
      <c r="Q5095" s="80">
        <f t="shared" si="239"/>
        <v>0</v>
      </c>
      <c r="T5095" s="8" t="str">
        <f>+IFERROR(VLOOKUP(B5095,$B$5:B5094,1,FALSE),"")</f>
        <v/>
      </c>
      <c r="U5095" s="8" t="str">
        <f t="shared" si="237"/>
        <v>DUPLICATE</v>
      </c>
      <c r="W5095" s="75" t="str">
        <f t="shared" si="238"/>
        <v xml:space="preserve"> </v>
      </c>
    </row>
    <row r="5096" spans="1:23">
      <c r="A5096" s="33"/>
      <c r="B5096" s="3"/>
      <c r="C5096" s="3"/>
      <c r="D5096" s="3"/>
      <c r="E5096" s="3"/>
      <c r="F5096" s="3"/>
      <c r="G5096" s="3"/>
      <c r="H5096" s="3"/>
      <c r="I5096" s="3"/>
      <c r="J5096" s="3"/>
      <c r="K5096" s="4"/>
      <c r="L5096" s="4"/>
      <c r="M5096" s="4"/>
      <c r="N5096" s="4"/>
      <c r="O5096" s="3"/>
      <c r="P5096" s="3"/>
      <c r="Q5096" s="80">
        <f t="shared" si="239"/>
        <v>0</v>
      </c>
      <c r="T5096" s="8" t="str">
        <f>+IFERROR(VLOOKUP(B5096,$B$5:B5095,1,FALSE),"")</f>
        <v/>
      </c>
      <c r="U5096" s="8" t="str">
        <f t="shared" si="237"/>
        <v>DUPLICATE</v>
      </c>
      <c r="W5096" s="75" t="str">
        <f t="shared" si="238"/>
        <v xml:space="preserve"> </v>
      </c>
    </row>
    <row r="5097" spans="1:23">
      <c r="A5097" s="33"/>
      <c r="B5097" s="3"/>
      <c r="C5097" s="3"/>
      <c r="D5097" s="3"/>
      <c r="E5097" s="3"/>
      <c r="F5097" s="3"/>
      <c r="G5097" s="3"/>
      <c r="H5097" s="3"/>
      <c r="I5097" s="3"/>
      <c r="J5097" s="3"/>
      <c r="K5097" s="4"/>
      <c r="L5097" s="4"/>
      <c r="M5097" s="4"/>
      <c r="N5097" s="4"/>
      <c r="O5097" s="3"/>
      <c r="P5097" s="3"/>
      <c r="Q5097" s="80">
        <f t="shared" si="239"/>
        <v>0</v>
      </c>
      <c r="T5097" s="8" t="str">
        <f>+IFERROR(VLOOKUP(B5097,$B$5:B5096,1,FALSE),"")</f>
        <v/>
      </c>
      <c r="U5097" s="8" t="str">
        <f t="shared" si="237"/>
        <v>DUPLICATE</v>
      </c>
      <c r="W5097" s="75" t="str">
        <f t="shared" si="238"/>
        <v xml:space="preserve"> </v>
      </c>
    </row>
    <row r="5098" spans="1:23">
      <c r="A5098" s="33"/>
      <c r="B5098" s="3"/>
      <c r="C5098" s="3"/>
      <c r="D5098" s="3"/>
      <c r="E5098" s="3"/>
      <c r="F5098" s="3"/>
      <c r="G5098" s="3"/>
      <c r="H5098" s="3"/>
      <c r="I5098" s="3"/>
      <c r="J5098" s="3"/>
      <c r="K5098" s="4"/>
      <c r="L5098" s="4"/>
      <c r="M5098" s="4"/>
      <c r="N5098" s="4"/>
      <c r="O5098" s="3"/>
      <c r="P5098" s="3"/>
      <c r="Q5098" s="80">
        <f t="shared" si="239"/>
        <v>0</v>
      </c>
      <c r="T5098" s="8" t="str">
        <f>+IFERROR(VLOOKUP(B5098,$B$5:B5097,1,FALSE),"")</f>
        <v/>
      </c>
      <c r="U5098" s="8" t="str">
        <f t="shared" si="237"/>
        <v>DUPLICATE</v>
      </c>
      <c r="W5098" s="75" t="str">
        <f t="shared" si="238"/>
        <v xml:space="preserve"> </v>
      </c>
    </row>
    <row r="5099" spans="1:23">
      <c r="A5099" s="33"/>
      <c r="B5099" s="3"/>
      <c r="C5099" s="3"/>
      <c r="D5099" s="3"/>
      <c r="E5099" s="3"/>
      <c r="F5099" s="3"/>
      <c r="G5099" s="3"/>
      <c r="H5099" s="3"/>
      <c r="I5099" s="3"/>
      <c r="J5099" s="3"/>
      <c r="K5099" s="4"/>
      <c r="L5099" s="4"/>
      <c r="M5099" s="4"/>
      <c r="N5099" s="4"/>
      <c r="O5099" s="3"/>
      <c r="P5099" s="3"/>
      <c r="Q5099" s="80">
        <f t="shared" si="239"/>
        <v>0</v>
      </c>
      <c r="T5099" s="8" t="str">
        <f>+IFERROR(VLOOKUP(B5099,$B$5:B5098,1,FALSE),"")</f>
        <v/>
      </c>
      <c r="U5099" s="8" t="str">
        <f t="shared" si="237"/>
        <v>DUPLICATE</v>
      </c>
      <c r="W5099" s="75" t="str">
        <f t="shared" si="238"/>
        <v xml:space="preserve"> </v>
      </c>
    </row>
    <row r="5100" spans="1:23">
      <c r="A5100" s="33"/>
      <c r="B5100" s="3"/>
      <c r="C5100" s="3"/>
      <c r="D5100" s="3"/>
      <c r="E5100" s="3"/>
      <c r="F5100" s="3"/>
      <c r="G5100" s="3"/>
      <c r="H5100" s="3"/>
      <c r="I5100" s="3"/>
      <c r="J5100" s="3"/>
      <c r="K5100" s="4"/>
      <c r="L5100" s="4"/>
      <c r="M5100" s="4"/>
      <c r="N5100" s="4"/>
      <c r="O5100" s="3"/>
      <c r="P5100" s="3"/>
      <c r="Q5100" s="80">
        <f t="shared" si="239"/>
        <v>0</v>
      </c>
      <c r="T5100" s="8" t="str">
        <f>+IFERROR(VLOOKUP(B5100,$B$5:B5099,1,FALSE),"")</f>
        <v/>
      </c>
      <c r="U5100" s="8" t="str">
        <f t="shared" si="237"/>
        <v>DUPLICATE</v>
      </c>
      <c r="W5100" s="75" t="str">
        <f t="shared" si="238"/>
        <v xml:space="preserve"> </v>
      </c>
    </row>
    <row r="5101" spans="1:23">
      <c r="A5101" s="33"/>
      <c r="B5101" s="3"/>
      <c r="C5101" s="3"/>
      <c r="D5101" s="3"/>
      <c r="E5101" s="3"/>
      <c r="F5101" s="3"/>
      <c r="G5101" s="3"/>
      <c r="H5101" s="3"/>
      <c r="I5101" s="3"/>
      <c r="J5101" s="3"/>
      <c r="K5101" s="4"/>
      <c r="L5101" s="4"/>
      <c r="M5101" s="4"/>
      <c r="N5101" s="4"/>
      <c r="O5101" s="3"/>
      <c r="P5101" s="3"/>
      <c r="Q5101" s="80">
        <f t="shared" si="239"/>
        <v>0</v>
      </c>
      <c r="T5101" s="8" t="str">
        <f>+IFERROR(VLOOKUP(B5101,$B$5:B5100,1,FALSE),"")</f>
        <v/>
      </c>
      <c r="U5101" s="8" t="str">
        <f t="shared" si="237"/>
        <v>DUPLICATE</v>
      </c>
      <c r="W5101" s="75" t="str">
        <f t="shared" si="238"/>
        <v xml:space="preserve"> </v>
      </c>
    </row>
    <row r="5102" spans="1:23">
      <c r="A5102" s="33"/>
      <c r="B5102" s="3"/>
      <c r="C5102" s="3"/>
      <c r="D5102" s="3"/>
      <c r="E5102" s="3"/>
      <c r="F5102" s="3"/>
      <c r="G5102" s="3"/>
      <c r="H5102" s="3"/>
      <c r="I5102" s="3"/>
      <c r="J5102" s="3"/>
      <c r="K5102" s="4"/>
      <c r="L5102" s="4"/>
      <c r="M5102" s="4"/>
      <c r="N5102" s="4"/>
      <c r="O5102" s="3"/>
      <c r="P5102" s="3"/>
      <c r="Q5102" s="80">
        <f t="shared" si="239"/>
        <v>0</v>
      </c>
      <c r="T5102" s="8" t="str">
        <f>+IFERROR(VLOOKUP(B5102,$B$5:B5101,1,FALSE),"")</f>
        <v/>
      </c>
      <c r="U5102" s="8" t="str">
        <f t="shared" si="237"/>
        <v>DUPLICATE</v>
      </c>
      <c r="W5102" s="75" t="str">
        <f t="shared" si="238"/>
        <v xml:space="preserve"> </v>
      </c>
    </row>
    <row r="5103" spans="1:23">
      <c r="A5103" s="33"/>
      <c r="B5103" s="3"/>
      <c r="C5103" s="3"/>
      <c r="D5103" s="3"/>
      <c r="E5103" s="3"/>
      <c r="F5103" s="3"/>
      <c r="G5103" s="3"/>
      <c r="H5103" s="3"/>
      <c r="I5103" s="3"/>
      <c r="J5103" s="3"/>
      <c r="K5103" s="4"/>
      <c r="L5103" s="4"/>
      <c r="M5103" s="4"/>
      <c r="N5103" s="4"/>
      <c r="O5103" s="3"/>
      <c r="P5103" s="3"/>
      <c r="Q5103" s="80">
        <f t="shared" si="239"/>
        <v>0</v>
      </c>
      <c r="T5103" s="8" t="str">
        <f>+IFERROR(VLOOKUP(B5103,$B$5:B5102,1,FALSE),"")</f>
        <v/>
      </c>
      <c r="U5103" s="8" t="str">
        <f t="shared" si="237"/>
        <v>DUPLICATE</v>
      </c>
      <c r="W5103" s="75" t="str">
        <f t="shared" si="238"/>
        <v xml:space="preserve"> </v>
      </c>
    </row>
    <row r="5104" spans="1:23">
      <c r="A5104" s="33"/>
      <c r="B5104" s="3"/>
      <c r="C5104" s="3"/>
      <c r="D5104" s="3"/>
      <c r="E5104" s="3"/>
      <c r="F5104" s="3"/>
      <c r="G5104" s="3"/>
      <c r="H5104" s="3"/>
      <c r="I5104" s="3"/>
      <c r="J5104" s="3"/>
      <c r="K5104" s="4"/>
      <c r="L5104" s="4"/>
      <c r="M5104" s="4"/>
      <c r="N5104" s="4"/>
      <c r="O5104" s="3"/>
      <c r="P5104" s="3"/>
      <c r="Q5104" s="80">
        <f t="shared" si="239"/>
        <v>0</v>
      </c>
      <c r="T5104" s="8" t="str">
        <f>+IFERROR(VLOOKUP(B5104,$B$5:B5103,1,FALSE),"")</f>
        <v/>
      </c>
      <c r="U5104" s="8" t="str">
        <f t="shared" si="237"/>
        <v>DUPLICATE</v>
      </c>
      <c r="W5104" s="75"/>
    </row>
    <row r="5105" spans="1:23">
      <c r="A5105" s="33"/>
      <c r="B5105" s="3"/>
      <c r="C5105" s="3"/>
      <c r="D5105" s="3"/>
      <c r="E5105" s="3"/>
      <c r="F5105" s="3"/>
      <c r="G5105" s="3"/>
      <c r="H5105" s="3"/>
      <c r="I5105" s="3"/>
      <c r="J5105" s="3"/>
      <c r="K5105" s="4"/>
      <c r="L5105" s="4"/>
      <c r="M5105" s="4"/>
      <c r="N5105" s="4"/>
      <c r="O5105" s="3"/>
      <c r="P5105" s="3"/>
      <c r="Q5105" s="80">
        <f t="shared" si="239"/>
        <v>0</v>
      </c>
      <c r="T5105" s="8" t="str">
        <f>+IFERROR(VLOOKUP(B5105,$B$5:B5104,1,FALSE),"")</f>
        <v/>
      </c>
      <c r="U5105" s="8" t="str">
        <f t="shared" si="237"/>
        <v>DUPLICATE</v>
      </c>
      <c r="W5105" s="75"/>
    </row>
    <row r="5106" spans="1:23">
      <c r="A5106" s="33"/>
      <c r="B5106" s="3"/>
      <c r="C5106" s="3"/>
      <c r="D5106" s="3"/>
      <c r="E5106" s="3"/>
      <c r="F5106" s="3"/>
      <c r="G5106" s="3"/>
      <c r="H5106" s="3"/>
      <c r="I5106" s="3"/>
      <c r="J5106" s="3"/>
      <c r="K5106" s="4"/>
      <c r="L5106" s="4"/>
      <c r="M5106" s="4"/>
      <c r="N5106" s="4"/>
      <c r="O5106" s="3"/>
      <c r="P5106" s="3"/>
      <c r="Q5106" s="80">
        <f t="shared" si="239"/>
        <v>0</v>
      </c>
      <c r="T5106" s="8" t="str">
        <f>+IFERROR(VLOOKUP(B5106,$B$5:B5105,1,FALSE),"")</f>
        <v/>
      </c>
      <c r="U5106" s="8" t="str">
        <f t="shared" si="237"/>
        <v>DUPLICATE</v>
      </c>
      <c r="W5106" s="75"/>
    </row>
    <row r="5107" spans="1:23">
      <c r="A5107" s="33"/>
      <c r="B5107" s="3"/>
      <c r="C5107" s="3"/>
      <c r="D5107" s="3"/>
      <c r="E5107" s="3"/>
      <c r="F5107" s="3"/>
      <c r="G5107" s="3"/>
      <c r="H5107" s="3"/>
      <c r="I5107" s="3"/>
      <c r="J5107" s="3"/>
      <c r="K5107" s="4"/>
      <c r="L5107" s="4"/>
      <c r="M5107" s="4"/>
      <c r="N5107" s="4"/>
      <c r="O5107" s="3"/>
      <c r="P5107" s="3"/>
      <c r="Q5107" s="80">
        <f t="shared" si="239"/>
        <v>0</v>
      </c>
      <c r="T5107" s="8" t="str">
        <f>+IFERROR(VLOOKUP(B5107,$B$5:B5106,1,FALSE),"")</f>
        <v/>
      </c>
      <c r="U5107" s="8" t="str">
        <f t="shared" si="237"/>
        <v>DUPLICATE</v>
      </c>
      <c r="W5107" s="75"/>
    </row>
    <row r="5108" spans="1:23">
      <c r="A5108" s="33"/>
      <c r="B5108" s="3"/>
      <c r="C5108" s="3"/>
      <c r="D5108" s="3"/>
      <c r="E5108" s="3"/>
      <c r="F5108" s="3"/>
      <c r="G5108" s="3"/>
      <c r="H5108" s="3"/>
      <c r="I5108" s="3"/>
      <c r="J5108" s="3"/>
      <c r="K5108" s="4"/>
      <c r="L5108" s="4"/>
      <c r="M5108" s="4"/>
      <c r="N5108" s="4"/>
      <c r="O5108" s="3"/>
      <c r="P5108" s="3"/>
      <c r="Q5108" s="80">
        <f t="shared" si="239"/>
        <v>0</v>
      </c>
      <c r="T5108" s="8" t="str">
        <f>+IFERROR(VLOOKUP(B5108,$B$5:B5107,1,FALSE),"")</f>
        <v/>
      </c>
      <c r="U5108" s="8" t="str">
        <f t="shared" si="237"/>
        <v>DUPLICATE</v>
      </c>
      <c r="W5108" s="75"/>
    </row>
    <row r="5109" spans="1:23">
      <c r="A5109" s="33"/>
      <c r="B5109" s="3"/>
      <c r="C5109" s="3"/>
      <c r="D5109" s="3"/>
      <c r="E5109" s="3"/>
      <c r="F5109" s="3"/>
      <c r="G5109" s="3"/>
      <c r="H5109" s="3"/>
      <c r="I5109" s="3"/>
      <c r="J5109" s="3"/>
      <c r="K5109" s="4"/>
      <c r="L5109" s="4"/>
      <c r="M5109" s="4"/>
      <c r="N5109" s="4"/>
      <c r="O5109" s="3"/>
      <c r="P5109" s="3"/>
      <c r="Q5109" s="80">
        <f t="shared" si="239"/>
        <v>0</v>
      </c>
      <c r="T5109" s="8" t="str">
        <f>+IFERROR(VLOOKUP(B5109,$B$5:B5108,1,FALSE),"")</f>
        <v/>
      </c>
      <c r="U5109" s="8" t="str">
        <f t="shared" si="237"/>
        <v>DUPLICATE</v>
      </c>
      <c r="W5109" s="75"/>
    </row>
    <row r="5110" spans="1:23">
      <c r="A5110" s="33"/>
      <c r="B5110" s="3"/>
      <c r="C5110" s="3"/>
      <c r="D5110" s="3"/>
      <c r="E5110" s="3"/>
      <c r="F5110" s="3"/>
      <c r="G5110" s="3"/>
      <c r="H5110" s="3"/>
      <c r="I5110" s="3"/>
      <c r="J5110" s="3"/>
      <c r="K5110" s="4"/>
      <c r="L5110" s="4"/>
      <c r="M5110" s="4"/>
      <c r="N5110" s="4"/>
      <c r="O5110" s="3"/>
      <c r="P5110" s="3"/>
      <c r="Q5110" s="80">
        <f t="shared" si="239"/>
        <v>0</v>
      </c>
      <c r="T5110" s="8" t="str">
        <f>+IFERROR(VLOOKUP(B5110,$B$5:B5109,1,FALSE),"")</f>
        <v/>
      </c>
      <c r="U5110" s="8" t="str">
        <f t="shared" si="237"/>
        <v>DUPLICATE</v>
      </c>
      <c r="W5110" s="75"/>
    </row>
    <row r="5111" spans="1:23">
      <c r="A5111" s="33"/>
      <c r="B5111" s="3"/>
      <c r="C5111" s="3"/>
      <c r="D5111" s="3"/>
      <c r="E5111" s="3"/>
      <c r="F5111" s="3"/>
      <c r="G5111" s="3"/>
      <c r="H5111" s="3"/>
      <c r="I5111" s="3"/>
      <c r="J5111" s="3"/>
      <c r="K5111" s="4"/>
      <c r="L5111" s="4"/>
      <c r="M5111" s="4"/>
      <c r="N5111" s="4"/>
      <c r="O5111" s="3"/>
      <c r="P5111" s="3"/>
      <c r="Q5111" s="80">
        <f t="shared" si="239"/>
        <v>0</v>
      </c>
      <c r="T5111" s="8" t="str">
        <f>+IFERROR(VLOOKUP(B5111,$B$5:B5110,1,FALSE),"")</f>
        <v/>
      </c>
      <c r="U5111" s="8" t="str">
        <f t="shared" si="237"/>
        <v>DUPLICATE</v>
      </c>
      <c r="W5111" s="75"/>
    </row>
    <row r="5112" spans="1:23">
      <c r="A5112" s="33"/>
      <c r="B5112" s="3"/>
      <c r="C5112" s="3"/>
      <c r="D5112" s="3"/>
      <c r="E5112" s="3"/>
      <c r="F5112" s="3"/>
      <c r="G5112" s="3"/>
      <c r="H5112" s="3"/>
      <c r="I5112" s="3"/>
      <c r="J5112" s="3"/>
      <c r="K5112" s="4"/>
      <c r="L5112" s="4"/>
      <c r="M5112" s="4"/>
      <c r="N5112" s="4"/>
      <c r="O5112" s="3"/>
      <c r="P5112" s="3"/>
      <c r="Q5112" s="80">
        <f t="shared" si="239"/>
        <v>0</v>
      </c>
      <c r="T5112" s="8" t="str">
        <f>+IFERROR(VLOOKUP(B5112,$B$5:B5111,1,FALSE),"")</f>
        <v/>
      </c>
      <c r="U5112" s="8" t="str">
        <f t="shared" si="237"/>
        <v>DUPLICATE</v>
      </c>
      <c r="W5112" s="75"/>
    </row>
    <row r="5113" spans="1:23">
      <c r="A5113" s="33"/>
      <c r="B5113" s="3"/>
      <c r="C5113" s="3"/>
      <c r="D5113" s="3"/>
      <c r="E5113" s="3"/>
      <c r="F5113" s="3"/>
      <c r="G5113" s="3"/>
      <c r="H5113" s="3"/>
      <c r="I5113" s="3"/>
      <c r="J5113" s="3"/>
      <c r="K5113" s="4"/>
      <c r="L5113" s="4"/>
      <c r="M5113" s="4"/>
      <c r="N5113" s="4"/>
      <c r="O5113" s="3"/>
      <c r="P5113" s="3"/>
      <c r="Q5113" s="80">
        <f t="shared" si="239"/>
        <v>0</v>
      </c>
      <c r="T5113" s="8" t="str">
        <f>+IFERROR(VLOOKUP(B5113,$B$5:B5112,1,FALSE),"")</f>
        <v/>
      </c>
      <c r="U5113" s="8" t="str">
        <f t="shared" si="237"/>
        <v>DUPLICATE</v>
      </c>
      <c r="W5113" s="75"/>
    </row>
    <row r="5114" spans="1:23">
      <c r="A5114" s="33"/>
      <c r="B5114" s="3"/>
      <c r="C5114" s="3"/>
      <c r="D5114" s="3"/>
      <c r="E5114" s="3"/>
      <c r="F5114" s="3"/>
      <c r="G5114" s="3"/>
      <c r="H5114" s="3"/>
      <c r="I5114" s="3"/>
      <c r="J5114" s="3"/>
      <c r="K5114" s="4"/>
      <c r="L5114" s="4"/>
      <c r="M5114" s="4"/>
      <c r="N5114" s="4"/>
      <c r="O5114" s="3"/>
      <c r="P5114" s="3"/>
      <c r="Q5114" s="80">
        <f t="shared" si="239"/>
        <v>0</v>
      </c>
      <c r="T5114" s="8" t="str">
        <f>+IFERROR(VLOOKUP(B5114,$B$5:B5113,1,FALSE),"")</f>
        <v/>
      </c>
      <c r="U5114" s="8" t="str">
        <f t="shared" si="237"/>
        <v>DUPLICATE</v>
      </c>
      <c r="W5114" s="75"/>
    </row>
    <row r="5115" spans="1:23">
      <c r="A5115" s="33"/>
      <c r="B5115" s="3"/>
      <c r="C5115" s="3"/>
      <c r="D5115" s="3"/>
      <c r="E5115" s="3"/>
      <c r="F5115" s="3"/>
      <c r="G5115" s="3"/>
      <c r="H5115" s="3"/>
      <c r="I5115" s="3"/>
      <c r="J5115" s="3"/>
      <c r="K5115" s="4"/>
      <c r="L5115" s="4"/>
      <c r="M5115" s="4"/>
      <c r="N5115" s="4"/>
      <c r="O5115" s="3"/>
      <c r="P5115" s="3"/>
      <c r="Q5115" s="80">
        <f t="shared" si="239"/>
        <v>0</v>
      </c>
      <c r="T5115" s="8" t="str">
        <f>+IFERROR(VLOOKUP(B5115,$B$5:B5114,1,FALSE),"")</f>
        <v/>
      </c>
      <c r="U5115" s="8" t="str">
        <f t="shared" si="237"/>
        <v>DUPLICATE</v>
      </c>
      <c r="W5115" s="75"/>
    </row>
    <row r="5116" spans="1:23">
      <c r="A5116" s="33"/>
      <c r="B5116" s="3"/>
      <c r="C5116" s="3"/>
      <c r="D5116" s="3"/>
      <c r="E5116" s="3"/>
      <c r="F5116" s="3"/>
      <c r="G5116" s="3"/>
      <c r="H5116" s="3"/>
      <c r="I5116" s="3"/>
      <c r="J5116" s="3"/>
      <c r="K5116" s="4"/>
      <c r="L5116" s="4"/>
      <c r="M5116" s="4"/>
      <c r="N5116" s="4"/>
      <c r="O5116" s="3"/>
      <c r="P5116" s="3"/>
      <c r="Q5116" s="80">
        <f t="shared" si="239"/>
        <v>0</v>
      </c>
      <c r="T5116" s="8" t="str">
        <f>+IFERROR(VLOOKUP(B5116,$B$5:B5115,1,FALSE),"")</f>
        <v/>
      </c>
      <c r="U5116" s="8" t="str">
        <f t="shared" si="237"/>
        <v>DUPLICATE</v>
      </c>
      <c r="W5116" s="75"/>
    </row>
    <row r="5117" spans="1:23">
      <c r="A5117" s="33"/>
      <c r="B5117" s="3"/>
      <c r="C5117" s="3"/>
      <c r="D5117" s="3"/>
      <c r="E5117" s="3"/>
      <c r="F5117" s="3"/>
      <c r="G5117" s="3"/>
      <c r="H5117" s="3"/>
      <c r="I5117" s="3"/>
      <c r="J5117" s="3"/>
      <c r="K5117" s="4"/>
      <c r="L5117" s="4"/>
      <c r="M5117" s="4"/>
      <c r="N5117" s="4"/>
      <c r="O5117" s="3"/>
      <c r="P5117" s="3"/>
      <c r="Q5117" s="80">
        <f t="shared" si="239"/>
        <v>0</v>
      </c>
      <c r="T5117" s="8" t="str">
        <f>+IFERROR(VLOOKUP(B5117,$B$5:B5116,1,FALSE),"")</f>
        <v/>
      </c>
      <c r="U5117" s="8" t="str">
        <f t="shared" si="237"/>
        <v>DUPLICATE</v>
      </c>
      <c r="W5117" s="75"/>
    </row>
    <row r="5118" spans="1:23">
      <c r="A5118" s="33"/>
      <c r="B5118" s="3"/>
      <c r="C5118" s="3"/>
      <c r="D5118" s="3"/>
      <c r="E5118" s="3"/>
      <c r="F5118" s="3"/>
      <c r="G5118" s="3"/>
      <c r="H5118" s="3"/>
      <c r="I5118" s="3"/>
      <c r="J5118" s="3"/>
      <c r="K5118" s="4"/>
      <c r="L5118" s="4"/>
      <c r="M5118" s="4"/>
      <c r="N5118" s="4"/>
      <c r="O5118" s="3"/>
      <c r="P5118" s="3"/>
      <c r="Q5118" s="80">
        <f t="shared" si="239"/>
        <v>0</v>
      </c>
      <c r="T5118" s="8" t="str">
        <f>+IFERROR(VLOOKUP(B5118,$B$5:B5117,1,FALSE),"")</f>
        <v/>
      </c>
      <c r="U5118" s="8" t="str">
        <f t="shared" si="237"/>
        <v>DUPLICATE</v>
      </c>
      <c r="W5118" s="75"/>
    </row>
    <row r="5119" spans="1:23">
      <c r="A5119" s="33"/>
      <c r="B5119" s="3"/>
      <c r="C5119" s="3"/>
      <c r="D5119" s="3"/>
      <c r="E5119" s="3"/>
      <c r="F5119" s="3"/>
      <c r="G5119" s="3"/>
      <c r="H5119" s="3"/>
      <c r="I5119" s="3"/>
      <c r="J5119" s="3"/>
      <c r="K5119" s="4"/>
      <c r="L5119" s="4"/>
      <c r="M5119" s="4"/>
      <c r="N5119" s="4"/>
      <c r="O5119" s="3"/>
      <c r="P5119" s="3"/>
      <c r="Q5119" s="80">
        <f t="shared" si="239"/>
        <v>0</v>
      </c>
      <c r="T5119" s="8" t="str">
        <f>+IFERROR(VLOOKUP(B5119,$B$5:B5118,1,FALSE),"")</f>
        <v/>
      </c>
      <c r="U5119" s="8" t="str">
        <f t="shared" si="237"/>
        <v>DUPLICATE</v>
      </c>
      <c r="W5119" s="75"/>
    </row>
    <row r="5120" spans="1:23">
      <c r="A5120" s="33"/>
      <c r="B5120" s="3"/>
      <c r="C5120" s="3"/>
      <c r="D5120" s="3"/>
      <c r="E5120" s="3"/>
      <c r="F5120" s="3"/>
      <c r="G5120" s="3"/>
      <c r="H5120" s="3"/>
      <c r="I5120" s="3"/>
      <c r="J5120" s="3"/>
      <c r="K5120" s="4"/>
      <c r="L5120" s="4"/>
      <c r="M5120" s="4"/>
      <c r="N5120" s="4"/>
      <c r="O5120" s="3"/>
      <c r="P5120" s="3"/>
      <c r="Q5120" s="80">
        <f t="shared" si="239"/>
        <v>0</v>
      </c>
      <c r="T5120" s="8" t="str">
        <f>+IFERROR(VLOOKUP(B5120,$B$5:B5119,1,FALSE),"")</f>
        <v/>
      </c>
      <c r="U5120" s="8" t="str">
        <f t="shared" si="237"/>
        <v>DUPLICATE</v>
      </c>
      <c r="W5120" s="75"/>
    </row>
    <row r="5121" spans="1:23">
      <c r="A5121" s="33"/>
      <c r="B5121" s="3"/>
      <c r="C5121" s="3"/>
      <c r="D5121" s="3"/>
      <c r="E5121" s="3"/>
      <c r="F5121" s="3"/>
      <c r="G5121" s="3"/>
      <c r="H5121" s="3"/>
      <c r="I5121" s="3"/>
      <c r="J5121" s="3"/>
      <c r="K5121" s="4"/>
      <c r="L5121" s="4"/>
      <c r="M5121" s="4"/>
      <c r="N5121" s="4"/>
      <c r="O5121" s="3"/>
      <c r="P5121" s="3"/>
      <c r="Q5121" s="80">
        <f t="shared" si="239"/>
        <v>0</v>
      </c>
      <c r="T5121" s="8" t="str">
        <f>+IFERROR(VLOOKUP(B5121,$B$5:B5120,1,FALSE),"")</f>
        <v/>
      </c>
      <c r="U5121" s="8" t="str">
        <f t="shared" si="237"/>
        <v>DUPLICATE</v>
      </c>
      <c r="W5121" s="75"/>
    </row>
    <row r="5122" spans="1:23">
      <c r="A5122" s="33"/>
      <c r="B5122" s="3"/>
      <c r="C5122" s="3"/>
      <c r="D5122" s="3"/>
      <c r="E5122" s="3"/>
      <c r="F5122" s="3"/>
      <c r="G5122" s="3"/>
      <c r="H5122" s="3"/>
      <c r="I5122" s="3"/>
      <c r="J5122" s="3"/>
      <c r="K5122" s="4"/>
      <c r="L5122" s="4"/>
      <c r="M5122" s="4"/>
      <c r="N5122" s="4"/>
      <c r="O5122" s="3"/>
      <c r="P5122" s="3"/>
      <c r="Q5122" s="80">
        <f t="shared" si="239"/>
        <v>0</v>
      </c>
      <c r="T5122" s="8" t="str">
        <f>+IFERROR(VLOOKUP(B5122,$B$5:B5121,1,FALSE),"")</f>
        <v/>
      </c>
      <c r="U5122" s="8" t="str">
        <f t="shared" si="237"/>
        <v>DUPLICATE</v>
      </c>
      <c r="W5122" s="75"/>
    </row>
    <row r="5123" spans="1:23">
      <c r="A5123" s="33"/>
      <c r="B5123" s="3"/>
      <c r="C5123" s="3"/>
      <c r="D5123" s="3"/>
      <c r="E5123" s="3"/>
      <c r="F5123" s="3"/>
      <c r="G5123" s="3"/>
      <c r="H5123" s="3"/>
      <c r="I5123" s="3"/>
      <c r="J5123" s="3"/>
      <c r="K5123" s="4"/>
      <c r="L5123" s="4"/>
      <c r="M5123" s="4"/>
      <c r="N5123" s="4"/>
      <c r="O5123" s="3"/>
      <c r="P5123" s="3"/>
      <c r="Q5123" s="80">
        <f t="shared" si="239"/>
        <v>0</v>
      </c>
      <c r="T5123" s="8" t="str">
        <f>+IFERROR(VLOOKUP(B5123,$B$5:B5122,1,FALSE),"")</f>
        <v/>
      </c>
      <c r="U5123" s="8" t="str">
        <f t="shared" si="237"/>
        <v>DUPLICATE</v>
      </c>
      <c r="W5123" s="75"/>
    </row>
    <row r="5124" spans="1:23">
      <c r="A5124" s="33"/>
      <c r="B5124" s="3"/>
      <c r="C5124" s="3"/>
      <c r="D5124" s="3"/>
      <c r="E5124" s="3"/>
      <c r="F5124" s="3"/>
      <c r="G5124" s="3"/>
      <c r="H5124" s="3"/>
      <c r="I5124" s="3"/>
      <c r="J5124" s="3"/>
      <c r="K5124" s="4"/>
      <c r="L5124" s="4"/>
      <c r="M5124" s="4"/>
      <c r="N5124" s="4"/>
      <c r="O5124" s="3"/>
      <c r="P5124" s="3"/>
      <c r="Q5124" s="80">
        <f t="shared" si="239"/>
        <v>0</v>
      </c>
      <c r="T5124" s="8" t="str">
        <f>+IFERROR(VLOOKUP(B5124,$B$5:B5123,1,FALSE),"")</f>
        <v/>
      </c>
      <c r="U5124" s="8" t="str">
        <f t="shared" si="237"/>
        <v>DUPLICATE</v>
      </c>
      <c r="W5124" s="75"/>
    </row>
    <row r="5125" spans="1:23">
      <c r="A5125" s="33"/>
      <c r="B5125" s="3"/>
      <c r="C5125" s="3"/>
      <c r="D5125" s="3"/>
      <c r="E5125" s="3"/>
      <c r="F5125" s="3"/>
      <c r="G5125" s="3"/>
      <c r="H5125" s="3"/>
      <c r="I5125" s="3"/>
      <c r="J5125" s="3"/>
      <c r="K5125" s="4"/>
      <c r="L5125" s="4"/>
      <c r="M5125" s="4"/>
      <c r="N5125" s="4"/>
      <c r="O5125" s="3"/>
      <c r="P5125" s="3"/>
      <c r="Q5125" s="80">
        <f t="shared" si="239"/>
        <v>0</v>
      </c>
      <c r="T5125" s="8" t="str">
        <f>+IFERROR(VLOOKUP(B5125,$B$5:B5124,1,FALSE),"")</f>
        <v/>
      </c>
      <c r="U5125" s="8" t="str">
        <f t="shared" ref="U5125:U5188" si="240">+IF(EXACT(T5125,B5125),"DUPLICATE","ORIGINAL")</f>
        <v>DUPLICATE</v>
      </c>
      <c r="W5125" s="75"/>
    </row>
    <row r="5126" spans="1:23">
      <c r="A5126" s="33"/>
      <c r="B5126" s="3"/>
      <c r="C5126" s="3"/>
      <c r="D5126" s="3"/>
      <c r="E5126" s="3"/>
      <c r="F5126" s="3"/>
      <c r="G5126" s="3"/>
      <c r="H5126" s="3"/>
      <c r="I5126" s="3"/>
      <c r="J5126" s="3"/>
      <c r="K5126" s="4"/>
      <c r="L5126" s="4"/>
      <c r="M5126" s="4"/>
      <c r="N5126" s="4"/>
      <c r="O5126" s="3"/>
      <c r="P5126" s="3"/>
      <c r="Q5126" s="80">
        <f t="shared" ref="Q5126:Q5189" si="241">L5126+M5126+N5126</f>
        <v>0</v>
      </c>
      <c r="T5126" s="8" t="str">
        <f>+IFERROR(VLOOKUP(B5126,$B$5:B5125,1,FALSE),"")</f>
        <v/>
      </c>
      <c r="U5126" s="8" t="str">
        <f t="shared" si="240"/>
        <v>DUPLICATE</v>
      </c>
      <c r="W5126" s="75"/>
    </row>
    <row r="5127" spans="1:23">
      <c r="A5127" s="33"/>
      <c r="B5127" s="3"/>
      <c r="C5127" s="3"/>
      <c r="D5127" s="3"/>
      <c r="E5127" s="3"/>
      <c r="F5127" s="3"/>
      <c r="G5127" s="3"/>
      <c r="H5127" s="3"/>
      <c r="I5127" s="3"/>
      <c r="J5127" s="3"/>
      <c r="K5127" s="4"/>
      <c r="L5127" s="4"/>
      <c r="M5127" s="4"/>
      <c r="N5127" s="4"/>
      <c r="O5127" s="3"/>
      <c r="P5127" s="3"/>
      <c r="Q5127" s="80">
        <f t="shared" si="241"/>
        <v>0</v>
      </c>
      <c r="T5127" s="8" t="str">
        <f>+IFERROR(VLOOKUP(B5127,$B$5:B5126,1,FALSE),"")</f>
        <v/>
      </c>
      <c r="U5127" s="8" t="str">
        <f t="shared" si="240"/>
        <v>DUPLICATE</v>
      </c>
      <c r="W5127" s="75"/>
    </row>
    <row r="5128" spans="1:23">
      <c r="A5128" s="33"/>
      <c r="B5128" s="3"/>
      <c r="C5128" s="3"/>
      <c r="D5128" s="3"/>
      <c r="E5128" s="3"/>
      <c r="F5128" s="3"/>
      <c r="G5128" s="3"/>
      <c r="H5128" s="3"/>
      <c r="I5128" s="3"/>
      <c r="J5128" s="3"/>
      <c r="K5128" s="4"/>
      <c r="L5128" s="4"/>
      <c r="M5128" s="4"/>
      <c r="N5128" s="4"/>
      <c r="O5128" s="3"/>
      <c r="P5128" s="3"/>
      <c r="Q5128" s="80">
        <f t="shared" si="241"/>
        <v>0</v>
      </c>
      <c r="T5128" s="8" t="str">
        <f>+IFERROR(VLOOKUP(B5128,$B$5:B5127,1,FALSE),"")</f>
        <v/>
      </c>
      <c r="U5128" s="8" t="str">
        <f t="shared" si="240"/>
        <v>DUPLICATE</v>
      </c>
      <c r="W5128" s="75"/>
    </row>
    <row r="5129" spans="1:23">
      <c r="A5129" s="33"/>
      <c r="B5129" s="3"/>
      <c r="C5129" s="3"/>
      <c r="D5129" s="3"/>
      <c r="E5129" s="3"/>
      <c r="F5129" s="3"/>
      <c r="G5129" s="3"/>
      <c r="H5129" s="3"/>
      <c r="I5129" s="3"/>
      <c r="J5129" s="3"/>
      <c r="K5129" s="4"/>
      <c r="L5129" s="4"/>
      <c r="M5129" s="4"/>
      <c r="N5129" s="4"/>
      <c r="O5129" s="3"/>
      <c r="P5129" s="3"/>
      <c r="Q5129" s="80">
        <f t="shared" si="241"/>
        <v>0</v>
      </c>
      <c r="T5129" s="8" t="str">
        <f>+IFERROR(VLOOKUP(B5129,$B$5:B5128,1,FALSE),"")</f>
        <v/>
      </c>
      <c r="U5129" s="8" t="str">
        <f t="shared" si="240"/>
        <v>DUPLICATE</v>
      </c>
      <c r="W5129" s="75"/>
    </row>
    <row r="5130" spans="1:23">
      <c r="A5130" s="33"/>
      <c r="B5130" s="3"/>
      <c r="C5130" s="3"/>
      <c r="D5130" s="3"/>
      <c r="E5130" s="3"/>
      <c r="F5130" s="3"/>
      <c r="G5130" s="3"/>
      <c r="H5130" s="3"/>
      <c r="I5130" s="3"/>
      <c r="J5130" s="3"/>
      <c r="K5130" s="4"/>
      <c r="L5130" s="4"/>
      <c r="M5130" s="4"/>
      <c r="N5130" s="4"/>
      <c r="O5130" s="3"/>
      <c r="P5130" s="3"/>
      <c r="Q5130" s="80">
        <f t="shared" si="241"/>
        <v>0</v>
      </c>
      <c r="T5130" s="8" t="str">
        <f>+IFERROR(VLOOKUP(B5130,$B$5:B5129,1,FALSE),"")</f>
        <v/>
      </c>
      <c r="U5130" s="8" t="str">
        <f t="shared" si="240"/>
        <v>DUPLICATE</v>
      </c>
      <c r="W5130" s="75"/>
    </row>
    <row r="5131" spans="1:23">
      <c r="A5131" s="33"/>
      <c r="B5131" s="3"/>
      <c r="C5131" s="3"/>
      <c r="D5131" s="3"/>
      <c r="E5131" s="3"/>
      <c r="F5131" s="3"/>
      <c r="G5131" s="3"/>
      <c r="H5131" s="3"/>
      <c r="I5131" s="3"/>
      <c r="J5131" s="3"/>
      <c r="K5131" s="4"/>
      <c r="L5131" s="4"/>
      <c r="M5131" s="4"/>
      <c r="N5131" s="4"/>
      <c r="O5131" s="3"/>
      <c r="P5131" s="3"/>
      <c r="Q5131" s="80">
        <f t="shared" si="241"/>
        <v>0</v>
      </c>
      <c r="T5131" s="8" t="str">
        <f>+IFERROR(VLOOKUP(B5131,$B$5:B5130,1,FALSE),"")</f>
        <v/>
      </c>
      <c r="U5131" s="8" t="str">
        <f t="shared" si="240"/>
        <v>DUPLICATE</v>
      </c>
      <c r="W5131" s="75"/>
    </row>
    <row r="5132" spans="1:23">
      <c r="A5132" s="33"/>
      <c r="B5132" s="3"/>
      <c r="C5132" s="3"/>
      <c r="D5132" s="3"/>
      <c r="E5132" s="3"/>
      <c r="F5132" s="3"/>
      <c r="G5132" s="3"/>
      <c r="H5132" s="3"/>
      <c r="I5132" s="3"/>
      <c r="J5132" s="3"/>
      <c r="K5132" s="4"/>
      <c r="L5132" s="4"/>
      <c r="M5132" s="4"/>
      <c r="N5132" s="4"/>
      <c r="O5132" s="3"/>
      <c r="P5132" s="3"/>
      <c r="Q5132" s="80">
        <f t="shared" si="241"/>
        <v>0</v>
      </c>
      <c r="T5132" s="8" t="str">
        <f>+IFERROR(VLOOKUP(B5132,$B$5:B5131,1,FALSE),"")</f>
        <v/>
      </c>
      <c r="U5132" s="8" t="str">
        <f t="shared" si="240"/>
        <v>DUPLICATE</v>
      </c>
      <c r="W5132" s="75"/>
    </row>
    <row r="5133" spans="1:23">
      <c r="A5133" s="33"/>
      <c r="B5133" s="3"/>
      <c r="C5133" s="3"/>
      <c r="D5133" s="3"/>
      <c r="E5133" s="3"/>
      <c r="F5133" s="3"/>
      <c r="G5133" s="3"/>
      <c r="H5133" s="3"/>
      <c r="I5133" s="3"/>
      <c r="J5133" s="3"/>
      <c r="K5133" s="4"/>
      <c r="L5133" s="4"/>
      <c r="M5133" s="4"/>
      <c r="N5133" s="4"/>
      <c r="O5133" s="3"/>
      <c r="P5133" s="3"/>
      <c r="Q5133" s="80">
        <f t="shared" si="241"/>
        <v>0</v>
      </c>
      <c r="T5133" s="8" t="str">
        <f>+IFERROR(VLOOKUP(B5133,$B$5:B5132,1,FALSE),"")</f>
        <v/>
      </c>
      <c r="U5133" s="8" t="str">
        <f t="shared" si="240"/>
        <v>DUPLICATE</v>
      </c>
      <c r="W5133" s="75"/>
    </row>
    <row r="5134" spans="1:23">
      <c r="A5134" s="33"/>
      <c r="B5134" s="3"/>
      <c r="C5134" s="3"/>
      <c r="D5134" s="3"/>
      <c r="E5134" s="3"/>
      <c r="F5134" s="3"/>
      <c r="G5134" s="3"/>
      <c r="H5134" s="3"/>
      <c r="I5134" s="3"/>
      <c r="J5134" s="3"/>
      <c r="K5134" s="4"/>
      <c r="L5134" s="4"/>
      <c r="M5134" s="4"/>
      <c r="N5134" s="4"/>
      <c r="O5134" s="3"/>
      <c r="P5134" s="3"/>
      <c r="Q5134" s="80">
        <f t="shared" si="241"/>
        <v>0</v>
      </c>
      <c r="T5134" s="8" t="str">
        <f>+IFERROR(VLOOKUP(B5134,$B$5:B5133,1,FALSE),"")</f>
        <v/>
      </c>
      <c r="U5134" s="8" t="str">
        <f t="shared" si="240"/>
        <v>DUPLICATE</v>
      </c>
      <c r="W5134" s="75"/>
    </row>
    <row r="5135" spans="1:23">
      <c r="A5135" s="33"/>
      <c r="B5135" s="3"/>
      <c r="C5135" s="3"/>
      <c r="D5135" s="3"/>
      <c r="E5135" s="3"/>
      <c r="F5135" s="3"/>
      <c r="G5135" s="3"/>
      <c r="H5135" s="3"/>
      <c r="I5135" s="3"/>
      <c r="J5135" s="3"/>
      <c r="K5135" s="4"/>
      <c r="L5135" s="4"/>
      <c r="M5135" s="4"/>
      <c r="N5135" s="4"/>
      <c r="O5135" s="3"/>
      <c r="P5135" s="3"/>
      <c r="Q5135" s="80">
        <f t="shared" si="241"/>
        <v>0</v>
      </c>
      <c r="T5135" s="8" t="str">
        <f>+IFERROR(VLOOKUP(B5135,$B$5:B5134,1,FALSE),"")</f>
        <v/>
      </c>
      <c r="U5135" s="8" t="str">
        <f t="shared" si="240"/>
        <v>DUPLICATE</v>
      </c>
      <c r="W5135" s="75"/>
    </row>
    <row r="5136" spans="1:23">
      <c r="A5136" s="33"/>
      <c r="B5136" s="3"/>
      <c r="C5136" s="3"/>
      <c r="D5136" s="3"/>
      <c r="E5136" s="3"/>
      <c r="F5136" s="3"/>
      <c r="G5136" s="3"/>
      <c r="H5136" s="3"/>
      <c r="I5136" s="3"/>
      <c r="J5136" s="3"/>
      <c r="K5136" s="4"/>
      <c r="L5136" s="4"/>
      <c r="M5136" s="4"/>
      <c r="N5136" s="4"/>
      <c r="O5136" s="3"/>
      <c r="P5136" s="3"/>
      <c r="Q5136" s="80">
        <f t="shared" si="241"/>
        <v>0</v>
      </c>
      <c r="T5136" s="8" t="str">
        <f>+IFERROR(VLOOKUP(B5136,$B$5:B5135,1,FALSE),"")</f>
        <v/>
      </c>
      <c r="U5136" s="8" t="str">
        <f t="shared" si="240"/>
        <v>DUPLICATE</v>
      </c>
      <c r="W5136" s="75"/>
    </row>
    <row r="5137" spans="1:23">
      <c r="A5137" s="33"/>
      <c r="B5137" s="3"/>
      <c r="C5137" s="3"/>
      <c r="D5137" s="3"/>
      <c r="E5137" s="3"/>
      <c r="F5137" s="3"/>
      <c r="G5137" s="3"/>
      <c r="H5137" s="3"/>
      <c r="I5137" s="3"/>
      <c r="J5137" s="3"/>
      <c r="K5137" s="4"/>
      <c r="L5137" s="4"/>
      <c r="M5137" s="4"/>
      <c r="N5137" s="4"/>
      <c r="O5137" s="3"/>
      <c r="P5137" s="3"/>
      <c r="Q5137" s="80">
        <f t="shared" si="241"/>
        <v>0</v>
      </c>
      <c r="T5137" s="8" t="str">
        <f>+IFERROR(VLOOKUP(B5137,$B$5:B5136,1,FALSE),"")</f>
        <v/>
      </c>
      <c r="U5137" s="8" t="str">
        <f t="shared" si="240"/>
        <v>DUPLICATE</v>
      </c>
      <c r="W5137" s="75"/>
    </row>
    <row r="5138" spans="1:23">
      <c r="A5138" s="33"/>
      <c r="B5138" s="3"/>
      <c r="C5138" s="3"/>
      <c r="D5138" s="3"/>
      <c r="E5138" s="3"/>
      <c r="F5138" s="3"/>
      <c r="G5138" s="3"/>
      <c r="H5138" s="3"/>
      <c r="I5138" s="3"/>
      <c r="J5138" s="3"/>
      <c r="K5138" s="4"/>
      <c r="L5138" s="4"/>
      <c r="M5138" s="4"/>
      <c r="N5138" s="4"/>
      <c r="O5138" s="3"/>
      <c r="P5138" s="3"/>
      <c r="Q5138" s="80">
        <f t="shared" si="241"/>
        <v>0</v>
      </c>
      <c r="T5138" s="8" t="str">
        <f>+IFERROR(VLOOKUP(B5138,$B$5:B5137,1,FALSE),"")</f>
        <v/>
      </c>
      <c r="U5138" s="8" t="str">
        <f t="shared" si="240"/>
        <v>DUPLICATE</v>
      </c>
      <c r="W5138" s="75"/>
    </row>
    <row r="5139" spans="1:23">
      <c r="A5139" s="33"/>
      <c r="B5139" s="3"/>
      <c r="C5139" s="3"/>
      <c r="D5139" s="3"/>
      <c r="E5139" s="3"/>
      <c r="F5139" s="3"/>
      <c r="G5139" s="3"/>
      <c r="H5139" s="3"/>
      <c r="I5139" s="3"/>
      <c r="J5139" s="3"/>
      <c r="K5139" s="4"/>
      <c r="L5139" s="4"/>
      <c r="M5139" s="4"/>
      <c r="N5139" s="4"/>
      <c r="O5139" s="3"/>
      <c r="P5139" s="3"/>
      <c r="Q5139" s="80">
        <f t="shared" si="241"/>
        <v>0</v>
      </c>
      <c r="T5139" s="8" t="str">
        <f>+IFERROR(VLOOKUP(B5139,$B$5:B5138,1,FALSE),"")</f>
        <v/>
      </c>
      <c r="U5139" s="8" t="str">
        <f t="shared" si="240"/>
        <v>DUPLICATE</v>
      </c>
      <c r="W5139" s="75"/>
    </row>
    <row r="5140" spans="1:23">
      <c r="A5140" s="33"/>
      <c r="B5140" s="3"/>
      <c r="C5140" s="3"/>
      <c r="D5140" s="3"/>
      <c r="E5140" s="3"/>
      <c r="F5140" s="3"/>
      <c r="G5140" s="3"/>
      <c r="H5140" s="3"/>
      <c r="I5140" s="3"/>
      <c r="J5140" s="3"/>
      <c r="K5140" s="4"/>
      <c r="L5140" s="4"/>
      <c r="M5140" s="4"/>
      <c r="N5140" s="4"/>
      <c r="O5140" s="3"/>
      <c r="P5140" s="3"/>
      <c r="Q5140" s="80">
        <f t="shared" si="241"/>
        <v>0</v>
      </c>
      <c r="T5140" s="8" t="str">
        <f>+IFERROR(VLOOKUP(B5140,$B$5:B5139,1,FALSE),"")</f>
        <v/>
      </c>
      <c r="U5140" s="8" t="str">
        <f t="shared" si="240"/>
        <v>DUPLICATE</v>
      </c>
      <c r="W5140" s="75"/>
    </row>
    <row r="5141" spans="1:23">
      <c r="A5141" s="33"/>
      <c r="B5141" s="3"/>
      <c r="C5141" s="3"/>
      <c r="D5141" s="3"/>
      <c r="E5141" s="3"/>
      <c r="F5141" s="3"/>
      <c r="G5141" s="3"/>
      <c r="H5141" s="3"/>
      <c r="I5141" s="3"/>
      <c r="J5141" s="3"/>
      <c r="K5141" s="4"/>
      <c r="L5141" s="4"/>
      <c r="M5141" s="4"/>
      <c r="N5141" s="4"/>
      <c r="O5141" s="3"/>
      <c r="P5141" s="3"/>
      <c r="Q5141" s="80">
        <f t="shared" si="241"/>
        <v>0</v>
      </c>
      <c r="T5141" s="8" t="str">
        <f>+IFERROR(VLOOKUP(B5141,$B$5:B5140,1,FALSE),"")</f>
        <v/>
      </c>
      <c r="U5141" s="8" t="str">
        <f t="shared" si="240"/>
        <v>DUPLICATE</v>
      </c>
      <c r="W5141" s="75"/>
    </row>
    <row r="5142" spans="1:23">
      <c r="A5142" s="33"/>
      <c r="B5142" s="3"/>
      <c r="C5142" s="3"/>
      <c r="D5142" s="3"/>
      <c r="E5142" s="3"/>
      <c r="F5142" s="3"/>
      <c r="G5142" s="3"/>
      <c r="H5142" s="3"/>
      <c r="I5142" s="3"/>
      <c r="J5142" s="3"/>
      <c r="K5142" s="4"/>
      <c r="L5142" s="4"/>
      <c r="M5142" s="4"/>
      <c r="N5142" s="4"/>
      <c r="O5142" s="3"/>
      <c r="P5142" s="3"/>
      <c r="Q5142" s="80">
        <f t="shared" si="241"/>
        <v>0</v>
      </c>
      <c r="T5142" s="8" t="str">
        <f>+IFERROR(VLOOKUP(B5142,$B$5:B5141,1,FALSE),"")</f>
        <v/>
      </c>
      <c r="U5142" s="8" t="str">
        <f t="shared" si="240"/>
        <v>DUPLICATE</v>
      </c>
      <c r="W5142" s="75"/>
    </row>
    <row r="5143" spans="1:23">
      <c r="A5143" s="33"/>
      <c r="B5143" s="3"/>
      <c r="C5143" s="3"/>
      <c r="D5143" s="3"/>
      <c r="E5143" s="3"/>
      <c r="F5143" s="3"/>
      <c r="G5143" s="3"/>
      <c r="H5143" s="3"/>
      <c r="I5143" s="3"/>
      <c r="J5143" s="3"/>
      <c r="K5143" s="4"/>
      <c r="L5143" s="4"/>
      <c r="M5143" s="4"/>
      <c r="N5143" s="4"/>
      <c r="O5143" s="3"/>
      <c r="P5143" s="3"/>
      <c r="Q5143" s="80">
        <f t="shared" si="241"/>
        <v>0</v>
      </c>
      <c r="T5143" s="8" t="str">
        <f>+IFERROR(VLOOKUP(B5143,$B$5:B5142,1,FALSE),"")</f>
        <v/>
      </c>
      <c r="U5143" s="8" t="str">
        <f t="shared" si="240"/>
        <v>DUPLICATE</v>
      </c>
      <c r="W5143" s="75"/>
    </row>
    <row r="5144" spans="1:23">
      <c r="A5144" s="33"/>
      <c r="B5144" s="3"/>
      <c r="C5144" s="3"/>
      <c r="D5144" s="3"/>
      <c r="E5144" s="3"/>
      <c r="F5144" s="3"/>
      <c r="G5144" s="3"/>
      <c r="H5144" s="3"/>
      <c r="I5144" s="3"/>
      <c r="J5144" s="3"/>
      <c r="K5144" s="4"/>
      <c r="L5144" s="4"/>
      <c r="M5144" s="4"/>
      <c r="N5144" s="4"/>
      <c r="O5144" s="3"/>
      <c r="P5144" s="3"/>
      <c r="Q5144" s="80">
        <f t="shared" si="241"/>
        <v>0</v>
      </c>
      <c r="T5144" s="8" t="str">
        <f>+IFERROR(VLOOKUP(B5144,$B$5:B5143,1,FALSE),"")</f>
        <v/>
      </c>
      <c r="U5144" s="8" t="str">
        <f t="shared" si="240"/>
        <v>DUPLICATE</v>
      </c>
      <c r="W5144" s="75"/>
    </row>
    <row r="5145" spans="1:23">
      <c r="A5145" s="33"/>
      <c r="B5145" s="3"/>
      <c r="C5145" s="3"/>
      <c r="D5145" s="3"/>
      <c r="E5145" s="3"/>
      <c r="F5145" s="3"/>
      <c r="G5145" s="3"/>
      <c r="H5145" s="3"/>
      <c r="I5145" s="3"/>
      <c r="J5145" s="3"/>
      <c r="K5145" s="4"/>
      <c r="L5145" s="4"/>
      <c r="M5145" s="4"/>
      <c r="N5145" s="4"/>
      <c r="O5145" s="3"/>
      <c r="P5145" s="3"/>
      <c r="Q5145" s="80">
        <f t="shared" si="241"/>
        <v>0</v>
      </c>
      <c r="T5145" s="8" t="str">
        <f>+IFERROR(VLOOKUP(B5145,$B$5:B5144,1,FALSE),"")</f>
        <v/>
      </c>
      <c r="U5145" s="8" t="str">
        <f t="shared" si="240"/>
        <v>DUPLICATE</v>
      </c>
      <c r="W5145" s="75"/>
    </row>
    <row r="5146" spans="1:23">
      <c r="A5146" s="33"/>
      <c r="B5146" s="3"/>
      <c r="C5146" s="3"/>
      <c r="D5146" s="3"/>
      <c r="E5146" s="3"/>
      <c r="F5146" s="3"/>
      <c r="G5146" s="3"/>
      <c r="H5146" s="3"/>
      <c r="I5146" s="3"/>
      <c r="J5146" s="3"/>
      <c r="K5146" s="4"/>
      <c r="L5146" s="4"/>
      <c r="M5146" s="4"/>
      <c r="N5146" s="4"/>
      <c r="O5146" s="3"/>
      <c r="P5146" s="3"/>
      <c r="Q5146" s="80">
        <f t="shared" si="241"/>
        <v>0</v>
      </c>
      <c r="T5146" s="8" t="str">
        <f>+IFERROR(VLOOKUP(B5146,$B$5:B5145,1,FALSE),"")</f>
        <v/>
      </c>
      <c r="U5146" s="8" t="str">
        <f t="shared" si="240"/>
        <v>DUPLICATE</v>
      </c>
      <c r="W5146" s="75"/>
    </row>
    <row r="5147" spans="1:23">
      <c r="A5147" s="33"/>
      <c r="B5147" s="3"/>
      <c r="C5147" s="3"/>
      <c r="D5147" s="3"/>
      <c r="E5147" s="3"/>
      <c r="F5147" s="3"/>
      <c r="G5147" s="3"/>
      <c r="H5147" s="3"/>
      <c r="I5147" s="3"/>
      <c r="J5147" s="3"/>
      <c r="K5147" s="4"/>
      <c r="L5147" s="4"/>
      <c r="M5147" s="4"/>
      <c r="N5147" s="4"/>
      <c r="O5147" s="3"/>
      <c r="P5147" s="3"/>
      <c r="Q5147" s="80">
        <f t="shared" si="241"/>
        <v>0</v>
      </c>
      <c r="T5147" s="8" t="str">
        <f>+IFERROR(VLOOKUP(B5147,$B$5:B5146,1,FALSE),"")</f>
        <v/>
      </c>
      <c r="U5147" s="8" t="str">
        <f t="shared" si="240"/>
        <v>DUPLICATE</v>
      </c>
      <c r="W5147" s="75"/>
    </row>
    <row r="5148" spans="1:23">
      <c r="A5148" s="33"/>
      <c r="B5148" s="3"/>
      <c r="C5148" s="3"/>
      <c r="D5148" s="3"/>
      <c r="E5148" s="3"/>
      <c r="F5148" s="3"/>
      <c r="G5148" s="3"/>
      <c r="H5148" s="3"/>
      <c r="I5148" s="3"/>
      <c r="J5148" s="3"/>
      <c r="K5148" s="4"/>
      <c r="L5148" s="4"/>
      <c r="M5148" s="4"/>
      <c r="N5148" s="4"/>
      <c r="O5148" s="3"/>
      <c r="P5148" s="3"/>
      <c r="Q5148" s="80">
        <f t="shared" si="241"/>
        <v>0</v>
      </c>
      <c r="T5148" s="8" t="str">
        <f>+IFERROR(VLOOKUP(B5148,$B$5:B5147,1,FALSE),"")</f>
        <v/>
      </c>
      <c r="U5148" s="8" t="str">
        <f t="shared" si="240"/>
        <v>DUPLICATE</v>
      </c>
      <c r="W5148" s="75"/>
    </row>
    <row r="5149" spans="1:23">
      <c r="A5149" s="33"/>
      <c r="B5149" s="3"/>
      <c r="C5149" s="3"/>
      <c r="D5149" s="3"/>
      <c r="E5149" s="3"/>
      <c r="F5149" s="3"/>
      <c r="G5149" s="3"/>
      <c r="H5149" s="3"/>
      <c r="I5149" s="3"/>
      <c r="J5149" s="3"/>
      <c r="K5149" s="4"/>
      <c r="L5149" s="4"/>
      <c r="M5149" s="4"/>
      <c r="N5149" s="4"/>
      <c r="O5149" s="3"/>
      <c r="P5149" s="3"/>
      <c r="Q5149" s="80">
        <f t="shared" si="241"/>
        <v>0</v>
      </c>
      <c r="T5149" s="8" t="str">
        <f>+IFERROR(VLOOKUP(B5149,$B$5:B5148,1,FALSE),"")</f>
        <v/>
      </c>
      <c r="U5149" s="8" t="str">
        <f t="shared" si="240"/>
        <v>DUPLICATE</v>
      </c>
      <c r="W5149" s="75"/>
    </row>
    <row r="5150" spans="1:23">
      <c r="A5150" s="33"/>
      <c r="B5150" s="3"/>
      <c r="C5150" s="3"/>
      <c r="D5150" s="3"/>
      <c r="E5150" s="3"/>
      <c r="F5150" s="3"/>
      <c r="G5150" s="3"/>
      <c r="H5150" s="3"/>
      <c r="I5150" s="3"/>
      <c r="J5150" s="3"/>
      <c r="K5150" s="4"/>
      <c r="L5150" s="4"/>
      <c r="M5150" s="4"/>
      <c r="N5150" s="4"/>
      <c r="O5150" s="3"/>
      <c r="P5150" s="3"/>
      <c r="Q5150" s="80">
        <f t="shared" si="241"/>
        <v>0</v>
      </c>
      <c r="T5150" s="8" t="str">
        <f>+IFERROR(VLOOKUP(B5150,$B$5:B5149,1,FALSE),"")</f>
        <v/>
      </c>
      <c r="U5150" s="8" t="str">
        <f t="shared" si="240"/>
        <v>DUPLICATE</v>
      </c>
      <c r="W5150" s="75"/>
    </row>
    <row r="5151" spans="1:23">
      <c r="A5151" s="33"/>
      <c r="B5151" s="3"/>
      <c r="C5151" s="3"/>
      <c r="D5151" s="3"/>
      <c r="E5151" s="3"/>
      <c r="F5151" s="3"/>
      <c r="G5151" s="3"/>
      <c r="H5151" s="3"/>
      <c r="I5151" s="3"/>
      <c r="J5151" s="3"/>
      <c r="K5151" s="4"/>
      <c r="L5151" s="4"/>
      <c r="M5151" s="4"/>
      <c r="N5151" s="4"/>
      <c r="O5151" s="3"/>
      <c r="P5151" s="3"/>
      <c r="Q5151" s="80">
        <f t="shared" si="241"/>
        <v>0</v>
      </c>
      <c r="T5151" s="8" t="str">
        <f>+IFERROR(VLOOKUP(B5151,$B$5:B5150,1,FALSE),"")</f>
        <v/>
      </c>
      <c r="U5151" s="8" t="str">
        <f t="shared" si="240"/>
        <v>DUPLICATE</v>
      </c>
      <c r="W5151" s="75"/>
    </row>
    <row r="5152" spans="1:23">
      <c r="A5152" s="33"/>
      <c r="B5152" s="3"/>
      <c r="C5152" s="3"/>
      <c r="D5152" s="3"/>
      <c r="E5152" s="3"/>
      <c r="F5152" s="3"/>
      <c r="G5152" s="3"/>
      <c r="H5152" s="3"/>
      <c r="I5152" s="3"/>
      <c r="J5152" s="3"/>
      <c r="K5152" s="4"/>
      <c r="L5152" s="4"/>
      <c r="M5152" s="4"/>
      <c r="N5152" s="4"/>
      <c r="O5152" s="3"/>
      <c r="P5152" s="3"/>
      <c r="Q5152" s="80">
        <f t="shared" si="241"/>
        <v>0</v>
      </c>
      <c r="T5152" s="8" t="str">
        <f>+IFERROR(VLOOKUP(B5152,$B$5:B5151,1,FALSE),"")</f>
        <v/>
      </c>
      <c r="U5152" s="8" t="str">
        <f t="shared" si="240"/>
        <v>DUPLICATE</v>
      </c>
      <c r="W5152" s="75"/>
    </row>
    <row r="5153" spans="1:23">
      <c r="A5153" s="33"/>
      <c r="B5153" s="3"/>
      <c r="C5153" s="3"/>
      <c r="D5153" s="3"/>
      <c r="E5153" s="3"/>
      <c r="F5153" s="3"/>
      <c r="G5153" s="3"/>
      <c r="H5153" s="3"/>
      <c r="I5153" s="3"/>
      <c r="J5153" s="3"/>
      <c r="K5153" s="4"/>
      <c r="L5153" s="4"/>
      <c r="M5153" s="4"/>
      <c r="N5153" s="4"/>
      <c r="O5153" s="3"/>
      <c r="P5153" s="3"/>
      <c r="Q5153" s="80">
        <f t="shared" si="241"/>
        <v>0</v>
      </c>
      <c r="T5153" s="8" t="str">
        <f>+IFERROR(VLOOKUP(B5153,$B$5:B5152,1,FALSE),"")</f>
        <v/>
      </c>
      <c r="U5153" s="8" t="str">
        <f t="shared" si="240"/>
        <v>DUPLICATE</v>
      </c>
      <c r="W5153" s="75"/>
    </row>
    <row r="5154" spans="1:23">
      <c r="A5154" s="33"/>
      <c r="B5154" s="3"/>
      <c r="C5154" s="3"/>
      <c r="D5154" s="3"/>
      <c r="E5154" s="3"/>
      <c r="F5154" s="3"/>
      <c r="G5154" s="3"/>
      <c r="H5154" s="3"/>
      <c r="I5154" s="3"/>
      <c r="J5154" s="3"/>
      <c r="K5154" s="4"/>
      <c r="L5154" s="4"/>
      <c r="M5154" s="4"/>
      <c r="N5154" s="4"/>
      <c r="O5154" s="3"/>
      <c r="P5154" s="3"/>
      <c r="Q5154" s="80">
        <f t="shared" si="241"/>
        <v>0</v>
      </c>
      <c r="T5154" s="8" t="str">
        <f>+IFERROR(VLOOKUP(B5154,$B$5:B5153,1,FALSE),"")</f>
        <v/>
      </c>
      <c r="U5154" s="8" t="str">
        <f t="shared" si="240"/>
        <v>DUPLICATE</v>
      </c>
      <c r="W5154" s="75"/>
    </row>
    <row r="5155" spans="1:23">
      <c r="A5155" s="33"/>
      <c r="B5155" s="3"/>
      <c r="C5155" s="3"/>
      <c r="D5155" s="3"/>
      <c r="E5155" s="3"/>
      <c r="F5155" s="3"/>
      <c r="G5155" s="3"/>
      <c r="H5155" s="3"/>
      <c r="I5155" s="3"/>
      <c r="J5155" s="3"/>
      <c r="K5155" s="4"/>
      <c r="L5155" s="4"/>
      <c r="M5155" s="4"/>
      <c r="N5155" s="4"/>
      <c r="O5155" s="3"/>
      <c r="P5155" s="3"/>
      <c r="Q5155" s="80">
        <f t="shared" si="241"/>
        <v>0</v>
      </c>
      <c r="T5155" s="8" t="str">
        <f>+IFERROR(VLOOKUP(B5155,$B$5:B5154,1,FALSE),"")</f>
        <v/>
      </c>
      <c r="U5155" s="8" t="str">
        <f t="shared" si="240"/>
        <v>DUPLICATE</v>
      </c>
      <c r="W5155" s="75"/>
    </row>
    <row r="5156" spans="1:23">
      <c r="A5156" s="33"/>
      <c r="B5156" s="3"/>
      <c r="C5156" s="3"/>
      <c r="D5156" s="3"/>
      <c r="E5156" s="3"/>
      <c r="F5156" s="3"/>
      <c r="G5156" s="3"/>
      <c r="H5156" s="3"/>
      <c r="I5156" s="3"/>
      <c r="J5156" s="3"/>
      <c r="K5156" s="4"/>
      <c r="L5156" s="4"/>
      <c r="M5156" s="4"/>
      <c r="N5156" s="4"/>
      <c r="O5156" s="3"/>
      <c r="P5156" s="3"/>
      <c r="Q5156" s="80">
        <f t="shared" si="241"/>
        <v>0</v>
      </c>
      <c r="T5156" s="8" t="str">
        <f>+IFERROR(VLOOKUP(B5156,$B$5:B5155,1,FALSE),"")</f>
        <v/>
      </c>
      <c r="U5156" s="8" t="str">
        <f t="shared" si="240"/>
        <v>DUPLICATE</v>
      </c>
      <c r="W5156" s="75"/>
    </row>
    <row r="5157" spans="1:23">
      <c r="A5157" s="33"/>
      <c r="B5157" s="3"/>
      <c r="C5157" s="3"/>
      <c r="D5157" s="3"/>
      <c r="E5157" s="3"/>
      <c r="F5157" s="3"/>
      <c r="G5157" s="3"/>
      <c r="H5157" s="3"/>
      <c r="I5157" s="3"/>
      <c r="J5157" s="3"/>
      <c r="K5157" s="4"/>
      <c r="L5157" s="4"/>
      <c r="M5157" s="4"/>
      <c r="N5157" s="4"/>
      <c r="O5157" s="3"/>
      <c r="P5157" s="3"/>
      <c r="Q5157" s="80">
        <f t="shared" si="241"/>
        <v>0</v>
      </c>
      <c r="T5157" s="8" t="str">
        <f>+IFERROR(VLOOKUP(B5157,$B$5:B5156,1,FALSE),"")</f>
        <v/>
      </c>
      <c r="U5157" s="8" t="str">
        <f t="shared" si="240"/>
        <v>DUPLICATE</v>
      </c>
      <c r="W5157" s="75"/>
    </row>
    <row r="5158" spans="1:23">
      <c r="A5158" s="33"/>
      <c r="B5158" s="3"/>
      <c r="C5158" s="3"/>
      <c r="D5158" s="3"/>
      <c r="E5158" s="3"/>
      <c r="F5158" s="3"/>
      <c r="G5158" s="3"/>
      <c r="H5158" s="3"/>
      <c r="I5158" s="3"/>
      <c r="J5158" s="3"/>
      <c r="K5158" s="4"/>
      <c r="L5158" s="4"/>
      <c r="M5158" s="4"/>
      <c r="N5158" s="4"/>
      <c r="O5158" s="3"/>
      <c r="P5158" s="3"/>
      <c r="Q5158" s="80">
        <f t="shared" si="241"/>
        <v>0</v>
      </c>
      <c r="T5158" s="8" t="str">
        <f>+IFERROR(VLOOKUP(B5158,$B$5:B5157,1,FALSE),"")</f>
        <v/>
      </c>
      <c r="U5158" s="8" t="str">
        <f t="shared" si="240"/>
        <v>DUPLICATE</v>
      </c>
      <c r="W5158" s="75"/>
    </row>
    <row r="5159" spans="1:23">
      <c r="A5159" s="33"/>
      <c r="B5159" s="3"/>
      <c r="C5159" s="3"/>
      <c r="D5159" s="3"/>
      <c r="E5159" s="3"/>
      <c r="F5159" s="3"/>
      <c r="G5159" s="3"/>
      <c r="H5159" s="3"/>
      <c r="I5159" s="3"/>
      <c r="J5159" s="3"/>
      <c r="K5159" s="4"/>
      <c r="L5159" s="4"/>
      <c r="M5159" s="4"/>
      <c r="N5159" s="4"/>
      <c r="O5159" s="3"/>
      <c r="P5159" s="3"/>
      <c r="Q5159" s="80">
        <f t="shared" si="241"/>
        <v>0</v>
      </c>
      <c r="T5159" s="8" t="str">
        <f>+IFERROR(VLOOKUP(B5159,$B$5:B5158,1,FALSE),"")</f>
        <v/>
      </c>
      <c r="U5159" s="8" t="str">
        <f t="shared" si="240"/>
        <v>DUPLICATE</v>
      </c>
      <c r="W5159" s="75"/>
    </row>
    <row r="5160" spans="1:23">
      <c r="A5160" s="33"/>
      <c r="B5160" s="3"/>
      <c r="C5160" s="3"/>
      <c r="D5160" s="3"/>
      <c r="E5160" s="3"/>
      <c r="F5160" s="3"/>
      <c r="G5160" s="3"/>
      <c r="H5160" s="3"/>
      <c r="I5160" s="3"/>
      <c r="J5160" s="3"/>
      <c r="K5160" s="4"/>
      <c r="L5160" s="4"/>
      <c r="M5160" s="4"/>
      <c r="N5160" s="4"/>
      <c r="O5160" s="3"/>
      <c r="P5160" s="3"/>
      <c r="Q5160" s="80">
        <f t="shared" si="241"/>
        <v>0</v>
      </c>
      <c r="T5160" s="8" t="str">
        <f>+IFERROR(VLOOKUP(B5160,$B$5:B5159,1,FALSE),"")</f>
        <v/>
      </c>
      <c r="U5160" s="8" t="str">
        <f t="shared" si="240"/>
        <v>DUPLICATE</v>
      </c>
      <c r="W5160" s="75"/>
    </row>
    <row r="5161" spans="1:23">
      <c r="A5161" s="33"/>
      <c r="B5161" s="3"/>
      <c r="C5161" s="3"/>
      <c r="D5161" s="3"/>
      <c r="E5161" s="3"/>
      <c r="F5161" s="3"/>
      <c r="G5161" s="3"/>
      <c r="H5161" s="3"/>
      <c r="I5161" s="3"/>
      <c r="J5161" s="3"/>
      <c r="K5161" s="4"/>
      <c r="L5161" s="4"/>
      <c r="M5161" s="4"/>
      <c r="N5161" s="4"/>
      <c r="O5161" s="3"/>
      <c r="P5161" s="3"/>
      <c r="Q5161" s="80">
        <f t="shared" si="241"/>
        <v>0</v>
      </c>
      <c r="T5161" s="8" t="str">
        <f>+IFERROR(VLOOKUP(B5161,$B$5:B5160,1,FALSE),"")</f>
        <v/>
      </c>
      <c r="U5161" s="8" t="str">
        <f t="shared" si="240"/>
        <v>DUPLICATE</v>
      </c>
      <c r="W5161" s="75"/>
    </row>
    <row r="5162" spans="1:23">
      <c r="A5162" s="33"/>
      <c r="B5162" s="3"/>
      <c r="C5162" s="3"/>
      <c r="D5162" s="3"/>
      <c r="E5162" s="3"/>
      <c r="F5162" s="3"/>
      <c r="G5162" s="3"/>
      <c r="H5162" s="3"/>
      <c r="I5162" s="3"/>
      <c r="J5162" s="3"/>
      <c r="K5162" s="4"/>
      <c r="L5162" s="4"/>
      <c r="M5162" s="4"/>
      <c r="N5162" s="4"/>
      <c r="O5162" s="3"/>
      <c r="P5162" s="3"/>
      <c r="Q5162" s="80">
        <f t="shared" si="241"/>
        <v>0</v>
      </c>
      <c r="T5162" s="8" t="str">
        <f>+IFERROR(VLOOKUP(B5162,$B$5:B5161,1,FALSE),"")</f>
        <v/>
      </c>
      <c r="U5162" s="8" t="str">
        <f t="shared" si="240"/>
        <v>DUPLICATE</v>
      </c>
      <c r="W5162" s="75"/>
    </row>
    <row r="5163" spans="1:23">
      <c r="A5163" s="33"/>
      <c r="B5163" s="3"/>
      <c r="C5163" s="3"/>
      <c r="D5163" s="3"/>
      <c r="E5163" s="3"/>
      <c r="F5163" s="3"/>
      <c r="G5163" s="3"/>
      <c r="H5163" s="3"/>
      <c r="I5163" s="3"/>
      <c r="J5163" s="3"/>
      <c r="K5163" s="4"/>
      <c r="L5163" s="4"/>
      <c r="M5163" s="4"/>
      <c r="N5163" s="4"/>
      <c r="O5163" s="3"/>
      <c r="P5163" s="3"/>
      <c r="Q5163" s="80">
        <f t="shared" si="241"/>
        <v>0</v>
      </c>
      <c r="T5163" s="8" t="str">
        <f>+IFERROR(VLOOKUP(B5163,$B$5:B5162,1,FALSE),"")</f>
        <v/>
      </c>
      <c r="U5163" s="8" t="str">
        <f t="shared" si="240"/>
        <v>DUPLICATE</v>
      </c>
      <c r="W5163" s="75"/>
    </row>
    <row r="5164" spans="1:23">
      <c r="A5164" s="33"/>
      <c r="B5164" s="3"/>
      <c r="C5164" s="3"/>
      <c r="D5164" s="3"/>
      <c r="E5164" s="3"/>
      <c r="F5164" s="3"/>
      <c r="G5164" s="3"/>
      <c r="H5164" s="3"/>
      <c r="I5164" s="3"/>
      <c r="J5164" s="3"/>
      <c r="K5164" s="4"/>
      <c r="L5164" s="4"/>
      <c r="M5164" s="4"/>
      <c r="N5164" s="4"/>
      <c r="O5164" s="3"/>
      <c r="P5164" s="3"/>
      <c r="Q5164" s="80">
        <f t="shared" si="241"/>
        <v>0</v>
      </c>
      <c r="T5164" s="8" t="str">
        <f>+IFERROR(VLOOKUP(B5164,$B$5:B5163,1,FALSE),"")</f>
        <v/>
      </c>
      <c r="U5164" s="8" t="str">
        <f t="shared" si="240"/>
        <v>DUPLICATE</v>
      </c>
      <c r="W5164" s="75"/>
    </row>
    <row r="5165" spans="1:23">
      <c r="A5165" s="33"/>
      <c r="B5165" s="3"/>
      <c r="C5165" s="3"/>
      <c r="D5165" s="3"/>
      <c r="E5165" s="3"/>
      <c r="F5165" s="3"/>
      <c r="G5165" s="3"/>
      <c r="H5165" s="3"/>
      <c r="I5165" s="3"/>
      <c r="J5165" s="3"/>
      <c r="K5165" s="4"/>
      <c r="L5165" s="4"/>
      <c r="M5165" s="4"/>
      <c r="N5165" s="4"/>
      <c r="O5165" s="3"/>
      <c r="P5165" s="3"/>
      <c r="Q5165" s="80">
        <f t="shared" si="241"/>
        <v>0</v>
      </c>
      <c r="T5165" s="8" t="str">
        <f>+IFERROR(VLOOKUP(B5165,$B$5:B5164,1,FALSE),"")</f>
        <v/>
      </c>
      <c r="U5165" s="8" t="str">
        <f t="shared" si="240"/>
        <v>DUPLICATE</v>
      </c>
      <c r="W5165" s="75"/>
    </row>
    <row r="5166" spans="1:23">
      <c r="A5166" s="33"/>
      <c r="B5166" s="3"/>
      <c r="C5166" s="3"/>
      <c r="D5166" s="3"/>
      <c r="E5166" s="3"/>
      <c r="F5166" s="3"/>
      <c r="G5166" s="3"/>
      <c r="H5166" s="3"/>
      <c r="I5166" s="3"/>
      <c r="J5166" s="3"/>
      <c r="K5166" s="4"/>
      <c r="L5166" s="4"/>
      <c r="M5166" s="4"/>
      <c r="N5166" s="4"/>
      <c r="O5166" s="3"/>
      <c r="P5166" s="3"/>
      <c r="Q5166" s="80">
        <f t="shared" si="241"/>
        <v>0</v>
      </c>
      <c r="T5166" s="8" t="str">
        <f>+IFERROR(VLOOKUP(B5166,$B$5:B5165,1,FALSE),"")</f>
        <v/>
      </c>
      <c r="U5166" s="8" t="str">
        <f t="shared" si="240"/>
        <v>DUPLICATE</v>
      </c>
      <c r="W5166" s="75"/>
    </row>
    <row r="5167" spans="1:23">
      <c r="A5167" s="33"/>
      <c r="B5167" s="3"/>
      <c r="C5167" s="3"/>
      <c r="D5167" s="3"/>
      <c r="E5167" s="3"/>
      <c r="F5167" s="3"/>
      <c r="G5167" s="3"/>
      <c r="H5167" s="3"/>
      <c r="I5167" s="3"/>
      <c r="J5167" s="3"/>
      <c r="K5167" s="4"/>
      <c r="L5167" s="4"/>
      <c r="M5167" s="4"/>
      <c r="N5167" s="4"/>
      <c r="O5167" s="3"/>
      <c r="P5167" s="3"/>
      <c r="Q5167" s="80">
        <f t="shared" si="241"/>
        <v>0</v>
      </c>
      <c r="T5167" s="8" t="str">
        <f>+IFERROR(VLOOKUP(B5167,$B$5:B5166,1,FALSE),"")</f>
        <v/>
      </c>
      <c r="U5167" s="8" t="str">
        <f t="shared" si="240"/>
        <v>DUPLICATE</v>
      </c>
      <c r="W5167" s="75"/>
    </row>
    <row r="5168" spans="1:23">
      <c r="A5168" s="33"/>
      <c r="B5168" s="3"/>
      <c r="C5168" s="3"/>
      <c r="D5168" s="3"/>
      <c r="E5168" s="3"/>
      <c r="F5168" s="3"/>
      <c r="G5168" s="3"/>
      <c r="H5168" s="3"/>
      <c r="I5168" s="3"/>
      <c r="J5168" s="3"/>
      <c r="K5168" s="4"/>
      <c r="L5168" s="4"/>
      <c r="M5168" s="4"/>
      <c r="N5168" s="4"/>
      <c r="O5168" s="3"/>
      <c r="P5168" s="3"/>
      <c r="Q5168" s="80">
        <f t="shared" si="241"/>
        <v>0</v>
      </c>
      <c r="T5168" s="8" t="str">
        <f>+IFERROR(VLOOKUP(B5168,$B$5:B5167,1,FALSE),"")</f>
        <v/>
      </c>
      <c r="U5168" s="8" t="str">
        <f t="shared" si="240"/>
        <v>DUPLICATE</v>
      </c>
      <c r="W5168" s="75"/>
    </row>
    <row r="5169" spans="1:23">
      <c r="A5169" s="33"/>
      <c r="B5169" s="3"/>
      <c r="C5169" s="3"/>
      <c r="D5169" s="3"/>
      <c r="E5169" s="3"/>
      <c r="F5169" s="3"/>
      <c r="G5169" s="3"/>
      <c r="H5169" s="3"/>
      <c r="I5169" s="3"/>
      <c r="J5169" s="3"/>
      <c r="K5169" s="4"/>
      <c r="L5169" s="4"/>
      <c r="M5169" s="4"/>
      <c r="N5169" s="4"/>
      <c r="O5169" s="3"/>
      <c r="P5169" s="3"/>
      <c r="Q5169" s="80">
        <f t="shared" si="241"/>
        <v>0</v>
      </c>
      <c r="T5169" s="8" t="str">
        <f>+IFERROR(VLOOKUP(B5169,$B$5:B5168,1,FALSE),"")</f>
        <v/>
      </c>
      <c r="U5169" s="8" t="str">
        <f t="shared" si="240"/>
        <v>DUPLICATE</v>
      </c>
      <c r="W5169" s="75"/>
    </row>
    <row r="5170" spans="1:23">
      <c r="A5170" s="33"/>
      <c r="B5170" s="3"/>
      <c r="C5170" s="3"/>
      <c r="D5170" s="3"/>
      <c r="E5170" s="3"/>
      <c r="F5170" s="3"/>
      <c r="G5170" s="3"/>
      <c r="H5170" s="3"/>
      <c r="I5170" s="3"/>
      <c r="J5170" s="3"/>
      <c r="K5170" s="4"/>
      <c r="L5170" s="4"/>
      <c r="M5170" s="4"/>
      <c r="N5170" s="4"/>
      <c r="O5170" s="3"/>
      <c r="P5170" s="3"/>
      <c r="Q5170" s="80">
        <f t="shared" si="241"/>
        <v>0</v>
      </c>
      <c r="T5170" s="8" t="str">
        <f>+IFERROR(VLOOKUP(B5170,$B$5:B5169,1,FALSE),"")</f>
        <v/>
      </c>
      <c r="U5170" s="8" t="str">
        <f t="shared" si="240"/>
        <v>DUPLICATE</v>
      </c>
      <c r="W5170" s="75"/>
    </row>
    <row r="5171" spans="1:23">
      <c r="A5171" s="33"/>
      <c r="B5171" s="3"/>
      <c r="C5171" s="3"/>
      <c r="D5171" s="3"/>
      <c r="E5171" s="3"/>
      <c r="F5171" s="3"/>
      <c r="G5171" s="3"/>
      <c r="H5171" s="3"/>
      <c r="I5171" s="3"/>
      <c r="J5171" s="3"/>
      <c r="K5171" s="4"/>
      <c r="L5171" s="4"/>
      <c r="M5171" s="4"/>
      <c r="N5171" s="4"/>
      <c r="O5171" s="3"/>
      <c r="P5171" s="3"/>
      <c r="Q5171" s="80">
        <f t="shared" si="241"/>
        <v>0</v>
      </c>
      <c r="T5171" s="8" t="str">
        <f>+IFERROR(VLOOKUP(B5171,$B$5:B5170,1,FALSE),"")</f>
        <v/>
      </c>
      <c r="U5171" s="8" t="str">
        <f t="shared" si="240"/>
        <v>DUPLICATE</v>
      </c>
      <c r="W5171" s="75"/>
    </row>
    <row r="5172" spans="1:23">
      <c r="A5172" s="33"/>
      <c r="B5172" s="3"/>
      <c r="C5172" s="3"/>
      <c r="D5172" s="3"/>
      <c r="E5172" s="3"/>
      <c r="F5172" s="3"/>
      <c r="G5172" s="3"/>
      <c r="H5172" s="3"/>
      <c r="I5172" s="3"/>
      <c r="J5172" s="3"/>
      <c r="K5172" s="4"/>
      <c r="L5172" s="4"/>
      <c r="M5172" s="4"/>
      <c r="N5172" s="4"/>
      <c r="O5172" s="3"/>
      <c r="P5172" s="3"/>
      <c r="Q5172" s="80">
        <f t="shared" si="241"/>
        <v>0</v>
      </c>
      <c r="T5172" s="8" t="str">
        <f>+IFERROR(VLOOKUP(B5172,$B$5:B5171,1,FALSE),"")</f>
        <v/>
      </c>
      <c r="U5172" s="8" t="str">
        <f t="shared" si="240"/>
        <v>DUPLICATE</v>
      </c>
      <c r="W5172" s="75"/>
    </row>
    <row r="5173" spans="1:23">
      <c r="A5173" s="33"/>
      <c r="B5173" s="3"/>
      <c r="C5173" s="3"/>
      <c r="D5173" s="3"/>
      <c r="E5173" s="3"/>
      <c r="F5173" s="3"/>
      <c r="G5173" s="3"/>
      <c r="H5173" s="3"/>
      <c r="I5173" s="3"/>
      <c r="J5173" s="3"/>
      <c r="K5173" s="4"/>
      <c r="L5173" s="4"/>
      <c r="M5173" s="4"/>
      <c r="N5173" s="4"/>
      <c r="O5173" s="3"/>
      <c r="P5173" s="3"/>
      <c r="Q5173" s="80">
        <f t="shared" si="241"/>
        <v>0</v>
      </c>
      <c r="T5173" s="8" t="str">
        <f>+IFERROR(VLOOKUP(B5173,$B$5:B5172,1,FALSE),"")</f>
        <v/>
      </c>
      <c r="U5173" s="8" t="str">
        <f t="shared" si="240"/>
        <v>DUPLICATE</v>
      </c>
      <c r="W5173" s="75"/>
    </row>
    <row r="5174" spans="1:23">
      <c r="A5174" s="33"/>
      <c r="B5174" s="3"/>
      <c r="C5174" s="3"/>
      <c r="D5174" s="3"/>
      <c r="E5174" s="3"/>
      <c r="F5174" s="3"/>
      <c r="G5174" s="3"/>
      <c r="H5174" s="3"/>
      <c r="I5174" s="3"/>
      <c r="J5174" s="3"/>
      <c r="K5174" s="4"/>
      <c r="L5174" s="4"/>
      <c r="M5174" s="4"/>
      <c r="N5174" s="4"/>
      <c r="O5174" s="3"/>
      <c r="P5174" s="3"/>
      <c r="Q5174" s="80">
        <f t="shared" si="241"/>
        <v>0</v>
      </c>
      <c r="T5174" s="8" t="str">
        <f>+IFERROR(VLOOKUP(B5174,$B$5:B5173,1,FALSE),"")</f>
        <v/>
      </c>
      <c r="U5174" s="8" t="str">
        <f t="shared" si="240"/>
        <v>DUPLICATE</v>
      </c>
      <c r="W5174" s="75"/>
    </row>
    <row r="5175" spans="1:23">
      <c r="A5175" s="33"/>
      <c r="B5175" s="3"/>
      <c r="C5175" s="3"/>
      <c r="D5175" s="3"/>
      <c r="E5175" s="3"/>
      <c r="F5175" s="3"/>
      <c r="G5175" s="3"/>
      <c r="H5175" s="3"/>
      <c r="I5175" s="3"/>
      <c r="J5175" s="3"/>
      <c r="K5175" s="4"/>
      <c r="L5175" s="4"/>
      <c r="M5175" s="4"/>
      <c r="N5175" s="4"/>
      <c r="O5175" s="3"/>
      <c r="P5175" s="3"/>
      <c r="Q5175" s="80">
        <f t="shared" si="241"/>
        <v>0</v>
      </c>
      <c r="T5175" s="8" t="str">
        <f>+IFERROR(VLOOKUP(B5175,$B$5:B5174,1,FALSE),"")</f>
        <v/>
      </c>
      <c r="U5175" s="8" t="str">
        <f t="shared" si="240"/>
        <v>DUPLICATE</v>
      </c>
      <c r="W5175" s="75"/>
    </row>
    <row r="5176" spans="1:23">
      <c r="A5176" s="33"/>
      <c r="B5176" s="3"/>
      <c r="C5176" s="3"/>
      <c r="D5176" s="3"/>
      <c r="E5176" s="3"/>
      <c r="F5176" s="3"/>
      <c r="G5176" s="3"/>
      <c r="H5176" s="3"/>
      <c r="I5176" s="3"/>
      <c r="J5176" s="3"/>
      <c r="K5176" s="4"/>
      <c r="L5176" s="4"/>
      <c r="M5176" s="4"/>
      <c r="N5176" s="4"/>
      <c r="O5176" s="3"/>
      <c r="P5176" s="3"/>
      <c r="Q5176" s="80">
        <f t="shared" si="241"/>
        <v>0</v>
      </c>
      <c r="T5176" s="8" t="str">
        <f>+IFERROR(VLOOKUP(B5176,$B$5:B5175,1,FALSE),"")</f>
        <v/>
      </c>
      <c r="U5176" s="8" t="str">
        <f t="shared" si="240"/>
        <v>DUPLICATE</v>
      </c>
      <c r="W5176" s="75"/>
    </row>
    <row r="5177" spans="1:23">
      <c r="A5177" s="33"/>
      <c r="B5177" s="3"/>
      <c r="C5177" s="3"/>
      <c r="D5177" s="3"/>
      <c r="E5177" s="3"/>
      <c r="F5177" s="3"/>
      <c r="G5177" s="3"/>
      <c r="H5177" s="3"/>
      <c r="I5177" s="3"/>
      <c r="J5177" s="3"/>
      <c r="K5177" s="4"/>
      <c r="L5177" s="4"/>
      <c r="M5177" s="4"/>
      <c r="N5177" s="4"/>
      <c r="O5177" s="3"/>
      <c r="P5177" s="3"/>
      <c r="Q5177" s="80">
        <f t="shared" si="241"/>
        <v>0</v>
      </c>
      <c r="T5177" s="8" t="str">
        <f>+IFERROR(VLOOKUP(B5177,$B$5:B5176,1,FALSE),"")</f>
        <v/>
      </c>
      <c r="U5177" s="8" t="str">
        <f t="shared" si="240"/>
        <v>DUPLICATE</v>
      </c>
      <c r="W5177" s="75"/>
    </row>
    <row r="5178" spans="1:23">
      <c r="A5178" s="33"/>
      <c r="B5178" s="3"/>
      <c r="C5178" s="3"/>
      <c r="D5178" s="3"/>
      <c r="E5178" s="3"/>
      <c r="F5178" s="3"/>
      <c r="G5178" s="3"/>
      <c r="H5178" s="3"/>
      <c r="I5178" s="3"/>
      <c r="J5178" s="3"/>
      <c r="K5178" s="4"/>
      <c r="L5178" s="4"/>
      <c r="M5178" s="4"/>
      <c r="N5178" s="4"/>
      <c r="O5178" s="3"/>
      <c r="P5178" s="3"/>
      <c r="Q5178" s="80">
        <f t="shared" si="241"/>
        <v>0</v>
      </c>
      <c r="T5178" s="8" t="str">
        <f>+IFERROR(VLOOKUP(B5178,$B$5:B5177,1,FALSE),"")</f>
        <v/>
      </c>
      <c r="U5178" s="8" t="str">
        <f t="shared" si="240"/>
        <v>DUPLICATE</v>
      </c>
      <c r="W5178" s="75"/>
    </row>
    <row r="5179" spans="1:23">
      <c r="A5179" s="33"/>
      <c r="B5179" s="3"/>
      <c r="C5179" s="3"/>
      <c r="D5179" s="3"/>
      <c r="E5179" s="3"/>
      <c r="F5179" s="3"/>
      <c r="G5179" s="3"/>
      <c r="H5179" s="3"/>
      <c r="I5179" s="3"/>
      <c r="J5179" s="3"/>
      <c r="K5179" s="4"/>
      <c r="L5179" s="4"/>
      <c r="M5179" s="4"/>
      <c r="N5179" s="4"/>
      <c r="O5179" s="3"/>
      <c r="P5179" s="3"/>
      <c r="Q5179" s="80">
        <f t="shared" si="241"/>
        <v>0</v>
      </c>
      <c r="T5179" s="8" t="str">
        <f>+IFERROR(VLOOKUP(B5179,$B$5:B5178,1,FALSE),"")</f>
        <v/>
      </c>
      <c r="U5179" s="8" t="str">
        <f t="shared" si="240"/>
        <v>DUPLICATE</v>
      </c>
      <c r="W5179" s="75"/>
    </row>
    <row r="5180" spans="1:23">
      <c r="A5180" s="33"/>
      <c r="B5180" s="3"/>
      <c r="C5180" s="3"/>
      <c r="D5180" s="3"/>
      <c r="E5180" s="3"/>
      <c r="F5180" s="3"/>
      <c r="G5180" s="3"/>
      <c r="H5180" s="3"/>
      <c r="I5180" s="3"/>
      <c r="J5180" s="3"/>
      <c r="K5180" s="4"/>
      <c r="L5180" s="4"/>
      <c r="M5180" s="4"/>
      <c r="N5180" s="4"/>
      <c r="O5180" s="3"/>
      <c r="P5180" s="3"/>
      <c r="Q5180" s="80">
        <f t="shared" si="241"/>
        <v>0</v>
      </c>
      <c r="T5180" s="8" t="str">
        <f>+IFERROR(VLOOKUP(B5180,$B$5:B5179,1,FALSE),"")</f>
        <v/>
      </c>
      <c r="U5180" s="8" t="str">
        <f t="shared" si="240"/>
        <v>DUPLICATE</v>
      </c>
      <c r="W5180" s="75"/>
    </row>
    <row r="5181" spans="1:23">
      <c r="A5181" s="33"/>
      <c r="B5181" s="3"/>
      <c r="C5181" s="3"/>
      <c r="D5181" s="3"/>
      <c r="E5181" s="3"/>
      <c r="F5181" s="3"/>
      <c r="G5181" s="3"/>
      <c r="H5181" s="3"/>
      <c r="I5181" s="3"/>
      <c r="J5181" s="3"/>
      <c r="K5181" s="4"/>
      <c r="L5181" s="4"/>
      <c r="M5181" s="4"/>
      <c r="N5181" s="4"/>
      <c r="O5181" s="3"/>
      <c r="P5181" s="3"/>
      <c r="Q5181" s="80">
        <f t="shared" si="241"/>
        <v>0</v>
      </c>
      <c r="T5181" s="8" t="str">
        <f>+IFERROR(VLOOKUP(B5181,$B$5:B5180,1,FALSE),"")</f>
        <v/>
      </c>
      <c r="U5181" s="8" t="str">
        <f t="shared" si="240"/>
        <v>DUPLICATE</v>
      </c>
      <c r="W5181" s="75"/>
    </row>
    <row r="5182" spans="1:23">
      <c r="A5182" s="33"/>
      <c r="B5182" s="3"/>
      <c r="C5182" s="3"/>
      <c r="D5182" s="3"/>
      <c r="E5182" s="3"/>
      <c r="F5182" s="3"/>
      <c r="G5182" s="3"/>
      <c r="H5182" s="3"/>
      <c r="I5182" s="3"/>
      <c r="J5182" s="3"/>
      <c r="K5182" s="4"/>
      <c r="L5182" s="4"/>
      <c r="M5182" s="4"/>
      <c r="N5182" s="4"/>
      <c r="O5182" s="3"/>
      <c r="P5182" s="3"/>
      <c r="Q5182" s="80">
        <f t="shared" si="241"/>
        <v>0</v>
      </c>
      <c r="T5182" s="8" t="str">
        <f>+IFERROR(VLOOKUP(B5182,$B$5:B5181,1,FALSE),"")</f>
        <v/>
      </c>
      <c r="U5182" s="8" t="str">
        <f t="shared" si="240"/>
        <v>DUPLICATE</v>
      </c>
      <c r="W5182" s="75"/>
    </row>
    <row r="5183" spans="1:23">
      <c r="A5183" s="33"/>
      <c r="B5183" s="3"/>
      <c r="C5183" s="3"/>
      <c r="D5183" s="3"/>
      <c r="E5183" s="3"/>
      <c r="F5183" s="3"/>
      <c r="G5183" s="3"/>
      <c r="H5183" s="3"/>
      <c r="I5183" s="3"/>
      <c r="J5183" s="3"/>
      <c r="K5183" s="4"/>
      <c r="L5183" s="4"/>
      <c r="M5183" s="4"/>
      <c r="N5183" s="4"/>
      <c r="O5183" s="3"/>
      <c r="P5183" s="3"/>
      <c r="Q5183" s="80">
        <f t="shared" si="241"/>
        <v>0</v>
      </c>
      <c r="T5183" s="8" t="str">
        <f>+IFERROR(VLOOKUP(B5183,$B$5:B5182,1,FALSE),"")</f>
        <v/>
      </c>
      <c r="U5183" s="8" t="str">
        <f t="shared" si="240"/>
        <v>DUPLICATE</v>
      </c>
      <c r="W5183" s="75"/>
    </row>
    <row r="5184" spans="1:23">
      <c r="A5184" s="33"/>
      <c r="B5184" s="3"/>
      <c r="C5184" s="3"/>
      <c r="D5184" s="3"/>
      <c r="E5184" s="3"/>
      <c r="F5184" s="3"/>
      <c r="G5184" s="3"/>
      <c r="H5184" s="3"/>
      <c r="I5184" s="3"/>
      <c r="J5184" s="3"/>
      <c r="K5184" s="4"/>
      <c r="L5184" s="4"/>
      <c r="M5184" s="4"/>
      <c r="N5184" s="4"/>
      <c r="O5184" s="3"/>
      <c r="P5184" s="3"/>
      <c r="Q5184" s="80">
        <f t="shared" si="241"/>
        <v>0</v>
      </c>
      <c r="T5184" s="8" t="str">
        <f>+IFERROR(VLOOKUP(B5184,$B$5:B5183,1,FALSE),"")</f>
        <v/>
      </c>
      <c r="U5184" s="8" t="str">
        <f t="shared" si="240"/>
        <v>DUPLICATE</v>
      </c>
      <c r="W5184" s="75"/>
    </row>
    <row r="5185" spans="1:23">
      <c r="A5185" s="33"/>
      <c r="B5185" s="3"/>
      <c r="C5185" s="3"/>
      <c r="D5185" s="3"/>
      <c r="E5185" s="3"/>
      <c r="F5185" s="3"/>
      <c r="G5185" s="3"/>
      <c r="H5185" s="3"/>
      <c r="I5185" s="3"/>
      <c r="J5185" s="3"/>
      <c r="K5185" s="4"/>
      <c r="L5185" s="4"/>
      <c r="M5185" s="4"/>
      <c r="N5185" s="4"/>
      <c r="O5185" s="3"/>
      <c r="P5185" s="3"/>
      <c r="Q5185" s="80">
        <f t="shared" si="241"/>
        <v>0</v>
      </c>
      <c r="T5185" s="8" t="str">
        <f>+IFERROR(VLOOKUP(B5185,$B$5:B5184,1,FALSE),"")</f>
        <v/>
      </c>
      <c r="U5185" s="8" t="str">
        <f t="shared" si="240"/>
        <v>DUPLICATE</v>
      </c>
      <c r="W5185" s="75"/>
    </row>
    <row r="5186" spans="1:23">
      <c r="A5186" s="33"/>
      <c r="B5186" s="3"/>
      <c r="C5186" s="3"/>
      <c r="D5186" s="3"/>
      <c r="E5186" s="3"/>
      <c r="F5186" s="3"/>
      <c r="G5186" s="3"/>
      <c r="H5186" s="3"/>
      <c r="I5186" s="3"/>
      <c r="J5186" s="3"/>
      <c r="K5186" s="4"/>
      <c r="L5186" s="4"/>
      <c r="M5186" s="4"/>
      <c r="N5186" s="4"/>
      <c r="O5186" s="3"/>
      <c r="P5186" s="3"/>
      <c r="Q5186" s="80">
        <f t="shared" si="241"/>
        <v>0</v>
      </c>
      <c r="T5186" s="8" t="str">
        <f>+IFERROR(VLOOKUP(B5186,$B$5:B5185,1,FALSE),"")</f>
        <v/>
      </c>
      <c r="U5186" s="8" t="str">
        <f t="shared" si="240"/>
        <v>DUPLICATE</v>
      </c>
      <c r="W5186" s="75"/>
    </row>
    <row r="5187" spans="1:23">
      <c r="A5187" s="33"/>
      <c r="B5187" s="3"/>
      <c r="C5187" s="3"/>
      <c r="D5187" s="3"/>
      <c r="E5187" s="3"/>
      <c r="F5187" s="3"/>
      <c r="G5187" s="3"/>
      <c r="H5187" s="3"/>
      <c r="I5187" s="3"/>
      <c r="J5187" s="3"/>
      <c r="K5187" s="4"/>
      <c r="L5187" s="4"/>
      <c r="M5187" s="4"/>
      <c r="N5187" s="4"/>
      <c r="O5187" s="3"/>
      <c r="P5187" s="3"/>
      <c r="Q5187" s="80">
        <f t="shared" si="241"/>
        <v>0</v>
      </c>
      <c r="T5187" s="8" t="str">
        <f>+IFERROR(VLOOKUP(B5187,$B$5:B5186,1,FALSE),"")</f>
        <v/>
      </c>
      <c r="U5187" s="8" t="str">
        <f t="shared" si="240"/>
        <v>DUPLICATE</v>
      </c>
      <c r="W5187" s="75"/>
    </row>
    <row r="5188" spans="1:23">
      <c r="A5188" s="33"/>
      <c r="B5188" s="3"/>
      <c r="C5188" s="3"/>
      <c r="D5188" s="3"/>
      <c r="E5188" s="3"/>
      <c r="F5188" s="3"/>
      <c r="G5188" s="3"/>
      <c r="H5188" s="3"/>
      <c r="I5188" s="3"/>
      <c r="J5188" s="3"/>
      <c r="K5188" s="4"/>
      <c r="L5188" s="4"/>
      <c r="M5188" s="4"/>
      <c r="N5188" s="4"/>
      <c r="O5188" s="3"/>
      <c r="P5188" s="3"/>
      <c r="Q5188" s="80">
        <f t="shared" si="241"/>
        <v>0</v>
      </c>
      <c r="T5188" s="8" t="str">
        <f>+IFERROR(VLOOKUP(B5188,$B$5:B5187,1,FALSE),"")</f>
        <v/>
      </c>
      <c r="U5188" s="8" t="str">
        <f t="shared" si="240"/>
        <v>DUPLICATE</v>
      </c>
      <c r="W5188" s="75"/>
    </row>
    <row r="5189" spans="1:23">
      <c r="A5189" s="33"/>
      <c r="B5189" s="3"/>
      <c r="C5189" s="3"/>
      <c r="D5189" s="3"/>
      <c r="E5189" s="3"/>
      <c r="F5189" s="3"/>
      <c r="G5189" s="3"/>
      <c r="H5189" s="3"/>
      <c r="I5189" s="3"/>
      <c r="J5189" s="3"/>
      <c r="K5189" s="4"/>
      <c r="L5189" s="4"/>
      <c r="M5189" s="4"/>
      <c r="N5189" s="4"/>
      <c r="O5189" s="3"/>
      <c r="P5189" s="3"/>
      <c r="Q5189" s="80">
        <f t="shared" si="241"/>
        <v>0</v>
      </c>
      <c r="T5189" s="8" t="str">
        <f>+IFERROR(VLOOKUP(B5189,$B$5:B5188,1,FALSE),"")</f>
        <v/>
      </c>
      <c r="U5189" s="8" t="str">
        <f t="shared" ref="U5189:U5252" si="242">+IF(EXACT(T5189,B5189),"DUPLICATE","ORIGINAL")</f>
        <v>DUPLICATE</v>
      </c>
      <c r="W5189" s="75"/>
    </row>
    <row r="5190" spans="1:23">
      <c r="A5190" s="33"/>
      <c r="B5190" s="3"/>
      <c r="C5190" s="3"/>
      <c r="D5190" s="3"/>
      <c r="E5190" s="3"/>
      <c r="F5190" s="3"/>
      <c r="G5190" s="3"/>
      <c r="H5190" s="3"/>
      <c r="I5190" s="3"/>
      <c r="J5190" s="3"/>
      <c r="K5190" s="4"/>
      <c r="L5190" s="4"/>
      <c r="M5190" s="4"/>
      <c r="N5190" s="4"/>
      <c r="O5190" s="3"/>
      <c r="P5190" s="3"/>
      <c r="Q5190" s="80">
        <f t="shared" ref="Q5190:Q5253" si="243">L5190+M5190+N5190</f>
        <v>0</v>
      </c>
      <c r="T5190" s="8" t="str">
        <f>+IFERROR(VLOOKUP(B5190,$B$5:B5189,1,FALSE),"")</f>
        <v/>
      </c>
      <c r="U5190" s="8" t="str">
        <f t="shared" si="242"/>
        <v>DUPLICATE</v>
      </c>
      <c r="W5190" s="75"/>
    </row>
    <row r="5191" spans="1:23">
      <c r="A5191" s="33"/>
      <c r="B5191" s="3"/>
      <c r="C5191" s="3"/>
      <c r="D5191" s="3"/>
      <c r="E5191" s="3"/>
      <c r="F5191" s="3"/>
      <c r="G5191" s="3"/>
      <c r="H5191" s="3"/>
      <c r="I5191" s="3"/>
      <c r="J5191" s="3"/>
      <c r="K5191" s="4"/>
      <c r="L5191" s="4"/>
      <c r="M5191" s="4"/>
      <c r="N5191" s="4"/>
      <c r="O5191" s="3"/>
      <c r="P5191" s="3"/>
      <c r="Q5191" s="80">
        <f t="shared" si="243"/>
        <v>0</v>
      </c>
      <c r="T5191" s="8" t="str">
        <f>+IFERROR(VLOOKUP(B5191,$B$5:B5190,1,FALSE),"")</f>
        <v/>
      </c>
      <c r="U5191" s="8" t="str">
        <f t="shared" si="242"/>
        <v>DUPLICATE</v>
      </c>
      <c r="W5191" s="75"/>
    </row>
    <row r="5192" spans="1:23">
      <c r="A5192" s="33"/>
      <c r="B5192" s="3"/>
      <c r="C5192" s="3"/>
      <c r="D5192" s="3"/>
      <c r="E5192" s="3"/>
      <c r="F5192" s="3"/>
      <c r="G5192" s="3"/>
      <c r="H5192" s="3"/>
      <c r="I5192" s="3"/>
      <c r="J5192" s="3"/>
      <c r="K5192" s="4"/>
      <c r="L5192" s="4"/>
      <c r="M5192" s="4"/>
      <c r="N5192" s="4"/>
      <c r="O5192" s="3"/>
      <c r="P5192" s="3"/>
      <c r="Q5192" s="80">
        <f t="shared" si="243"/>
        <v>0</v>
      </c>
      <c r="T5192" s="8" t="str">
        <f>+IFERROR(VLOOKUP(B5192,$B$5:B5191,1,FALSE),"")</f>
        <v/>
      </c>
      <c r="U5192" s="8" t="str">
        <f t="shared" si="242"/>
        <v>DUPLICATE</v>
      </c>
      <c r="W5192" s="75"/>
    </row>
    <row r="5193" spans="1:23">
      <c r="A5193" s="33"/>
      <c r="B5193" s="3"/>
      <c r="C5193" s="3"/>
      <c r="D5193" s="3"/>
      <c r="E5193" s="3"/>
      <c r="F5193" s="3"/>
      <c r="G5193" s="3"/>
      <c r="H5193" s="3"/>
      <c r="I5193" s="3"/>
      <c r="J5193" s="3"/>
      <c r="K5193" s="4"/>
      <c r="L5193" s="4"/>
      <c r="M5193" s="4"/>
      <c r="N5193" s="4"/>
      <c r="O5193" s="3"/>
      <c r="P5193" s="3"/>
      <c r="Q5193" s="80">
        <f t="shared" si="243"/>
        <v>0</v>
      </c>
      <c r="T5193" s="8" t="str">
        <f>+IFERROR(VLOOKUP(B5193,$B$5:B5192,1,FALSE),"")</f>
        <v/>
      </c>
      <c r="U5193" s="8" t="str">
        <f t="shared" si="242"/>
        <v>DUPLICATE</v>
      </c>
      <c r="W5193" s="75"/>
    </row>
    <row r="5194" spans="1:23">
      <c r="A5194" s="33"/>
      <c r="B5194" s="3"/>
      <c r="C5194" s="3"/>
      <c r="D5194" s="3"/>
      <c r="E5194" s="3"/>
      <c r="F5194" s="3"/>
      <c r="G5194" s="3"/>
      <c r="H5194" s="3"/>
      <c r="I5194" s="3"/>
      <c r="J5194" s="3"/>
      <c r="K5194" s="4"/>
      <c r="L5194" s="4"/>
      <c r="M5194" s="4"/>
      <c r="N5194" s="4"/>
      <c r="O5194" s="3"/>
      <c r="P5194" s="3"/>
      <c r="Q5194" s="80">
        <f t="shared" si="243"/>
        <v>0</v>
      </c>
      <c r="T5194" s="8" t="str">
        <f>+IFERROR(VLOOKUP(B5194,$B$5:B5193,1,FALSE),"")</f>
        <v/>
      </c>
      <c r="U5194" s="8" t="str">
        <f t="shared" si="242"/>
        <v>DUPLICATE</v>
      </c>
      <c r="W5194" s="75"/>
    </row>
    <row r="5195" spans="1:23">
      <c r="A5195" s="33"/>
      <c r="B5195" s="3"/>
      <c r="C5195" s="3"/>
      <c r="D5195" s="3"/>
      <c r="E5195" s="3"/>
      <c r="F5195" s="3"/>
      <c r="G5195" s="3"/>
      <c r="H5195" s="3"/>
      <c r="I5195" s="3"/>
      <c r="J5195" s="3"/>
      <c r="K5195" s="4"/>
      <c r="L5195" s="4"/>
      <c r="M5195" s="4"/>
      <c r="N5195" s="4"/>
      <c r="O5195" s="3"/>
      <c r="P5195" s="3"/>
      <c r="Q5195" s="80">
        <f t="shared" si="243"/>
        <v>0</v>
      </c>
      <c r="T5195" s="8" t="str">
        <f>+IFERROR(VLOOKUP(B5195,$B$5:B5194,1,FALSE),"")</f>
        <v/>
      </c>
      <c r="U5195" s="8" t="str">
        <f t="shared" si="242"/>
        <v>DUPLICATE</v>
      </c>
      <c r="W5195" s="75"/>
    </row>
    <row r="5196" spans="1:23">
      <c r="A5196" s="33"/>
      <c r="B5196" s="3"/>
      <c r="C5196" s="3"/>
      <c r="D5196" s="3"/>
      <c r="E5196" s="3"/>
      <c r="F5196" s="3"/>
      <c r="G5196" s="3"/>
      <c r="H5196" s="3"/>
      <c r="I5196" s="3"/>
      <c r="J5196" s="3"/>
      <c r="K5196" s="4"/>
      <c r="L5196" s="4"/>
      <c r="M5196" s="4"/>
      <c r="N5196" s="4"/>
      <c r="O5196" s="3"/>
      <c r="P5196" s="3"/>
      <c r="Q5196" s="80">
        <f t="shared" si="243"/>
        <v>0</v>
      </c>
      <c r="T5196" s="8" t="str">
        <f>+IFERROR(VLOOKUP(B5196,$B$5:B5195,1,FALSE),"")</f>
        <v/>
      </c>
      <c r="U5196" s="8" t="str">
        <f t="shared" si="242"/>
        <v>DUPLICATE</v>
      </c>
      <c r="W5196" s="75"/>
    </row>
    <row r="5197" spans="1:23">
      <c r="A5197" s="33"/>
      <c r="B5197" s="3"/>
      <c r="C5197" s="3"/>
      <c r="D5197" s="3"/>
      <c r="E5197" s="3"/>
      <c r="F5197" s="3"/>
      <c r="G5197" s="3"/>
      <c r="H5197" s="3"/>
      <c r="I5197" s="3"/>
      <c r="J5197" s="3"/>
      <c r="K5197" s="4"/>
      <c r="L5197" s="4"/>
      <c r="M5197" s="4"/>
      <c r="N5197" s="4"/>
      <c r="O5197" s="3"/>
      <c r="P5197" s="3"/>
      <c r="Q5197" s="80">
        <f t="shared" si="243"/>
        <v>0</v>
      </c>
      <c r="T5197" s="8" t="str">
        <f>+IFERROR(VLOOKUP(B5197,$B$5:B5196,1,FALSE),"")</f>
        <v/>
      </c>
      <c r="U5197" s="8" t="str">
        <f t="shared" si="242"/>
        <v>DUPLICATE</v>
      </c>
      <c r="W5197" s="75"/>
    </row>
    <row r="5198" spans="1:23">
      <c r="A5198" s="33"/>
      <c r="B5198" s="3"/>
      <c r="C5198" s="3"/>
      <c r="D5198" s="3"/>
      <c r="E5198" s="3"/>
      <c r="F5198" s="3"/>
      <c r="G5198" s="3"/>
      <c r="H5198" s="3"/>
      <c r="I5198" s="3"/>
      <c r="J5198" s="3"/>
      <c r="K5198" s="4"/>
      <c r="L5198" s="4"/>
      <c r="M5198" s="4"/>
      <c r="N5198" s="4"/>
      <c r="O5198" s="3"/>
      <c r="P5198" s="3"/>
      <c r="Q5198" s="80">
        <f t="shared" si="243"/>
        <v>0</v>
      </c>
      <c r="T5198" s="8" t="str">
        <f>+IFERROR(VLOOKUP(B5198,$B$5:B5197,1,FALSE),"")</f>
        <v/>
      </c>
      <c r="U5198" s="8" t="str">
        <f t="shared" si="242"/>
        <v>DUPLICATE</v>
      </c>
      <c r="W5198" s="75"/>
    </row>
    <row r="5199" spans="1:23">
      <c r="A5199" s="33"/>
      <c r="B5199" s="3"/>
      <c r="C5199" s="3"/>
      <c r="D5199" s="3"/>
      <c r="E5199" s="3"/>
      <c r="F5199" s="3"/>
      <c r="G5199" s="3"/>
      <c r="H5199" s="3"/>
      <c r="I5199" s="3"/>
      <c r="J5199" s="3"/>
      <c r="K5199" s="4"/>
      <c r="L5199" s="4"/>
      <c r="M5199" s="4"/>
      <c r="N5199" s="4"/>
      <c r="O5199" s="3"/>
      <c r="P5199" s="3"/>
      <c r="Q5199" s="80">
        <f t="shared" si="243"/>
        <v>0</v>
      </c>
      <c r="T5199" s="8" t="str">
        <f>+IFERROR(VLOOKUP(B5199,$B$5:B5198,1,FALSE),"")</f>
        <v/>
      </c>
      <c r="U5199" s="8" t="str">
        <f t="shared" si="242"/>
        <v>DUPLICATE</v>
      </c>
      <c r="W5199" s="75"/>
    </row>
    <row r="5200" spans="1:23">
      <c r="A5200" s="33"/>
      <c r="B5200" s="3"/>
      <c r="C5200" s="3"/>
      <c r="D5200" s="3"/>
      <c r="E5200" s="3"/>
      <c r="F5200" s="3"/>
      <c r="G5200" s="3"/>
      <c r="H5200" s="3"/>
      <c r="I5200" s="3"/>
      <c r="J5200" s="3"/>
      <c r="K5200" s="4"/>
      <c r="L5200" s="4"/>
      <c r="M5200" s="4"/>
      <c r="N5200" s="4"/>
      <c r="O5200" s="3"/>
      <c r="P5200" s="3"/>
      <c r="Q5200" s="80">
        <f t="shared" si="243"/>
        <v>0</v>
      </c>
      <c r="T5200" s="8" t="str">
        <f>+IFERROR(VLOOKUP(B5200,$B$5:B5199,1,FALSE),"")</f>
        <v/>
      </c>
      <c r="U5200" s="8" t="str">
        <f t="shared" si="242"/>
        <v>DUPLICATE</v>
      </c>
      <c r="W5200" s="75"/>
    </row>
    <row r="5201" spans="1:23">
      <c r="A5201" s="33"/>
      <c r="B5201" s="3"/>
      <c r="C5201" s="3"/>
      <c r="D5201" s="3"/>
      <c r="E5201" s="3"/>
      <c r="F5201" s="3"/>
      <c r="G5201" s="3"/>
      <c r="H5201" s="3"/>
      <c r="I5201" s="3"/>
      <c r="J5201" s="3"/>
      <c r="K5201" s="4"/>
      <c r="L5201" s="4"/>
      <c r="M5201" s="4"/>
      <c r="N5201" s="4"/>
      <c r="O5201" s="3"/>
      <c r="P5201" s="3"/>
      <c r="Q5201" s="80">
        <f t="shared" si="243"/>
        <v>0</v>
      </c>
      <c r="T5201" s="8" t="str">
        <f>+IFERROR(VLOOKUP(B5201,$B$5:B5200,1,FALSE),"")</f>
        <v/>
      </c>
      <c r="U5201" s="8" t="str">
        <f t="shared" si="242"/>
        <v>DUPLICATE</v>
      </c>
      <c r="W5201" s="75"/>
    </row>
    <row r="5202" spans="1:23">
      <c r="A5202" s="33"/>
      <c r="B5202" s="3"/>
      <c r="C5202" s="3"/>
      <c r="D5202" s="3"/>
      <c r="E5202" s="3"/>
      <c r="F5202" s="3"/>
      <c r="G5202" s="3"/>
      <c r="H5202" s="3"/>
      <c r="I5202" s="3"/>
      <c r="J5202" s="3"/>
      <c r="K5202" s="4"/>
      <c r="L5202" s="4"/>
      <c r="M5202" s="4"/>
      <c r="N5202" s="4"/>
      <c r="O5202" s="3"/>
      <c r="P5202" s="3"/>
      <c r="Q5202" s="80">
        <f t="shared" si="243"/>
        <v>0</v>
      </c>
      <c r="T5202" s="8" t="str">
        <f>+IFERROR(VLOOKUP(B5202,$B$5:B5201,1,FALSE),"")</f>
        <v/>
      </c>
      <c r="U5202" s="8" t="str">
        <f t="shared" si="242"/>
        <v>DUPLICATE</v>
      </c>
      <c r="W5202" s="75"/>
    </row>
    <row r="5203" spans="1:23">
      <c r="A5203" s="33"/>
      <c r="B5203" s="3"/>
      <c r="C5203" s="3"/>
      <c r="D5203" s="3"/>
      <c r="E5203" s="3"/>
      <c r="F5203" s="3"/>
      <c r="G5203" s="3"/>
      <c r="H5203" s="3"/>
      <c r="I5203" s="3"/>
      <c r="J5203" s="3"/>
      <c r="K5203" s="4"/>
      <c r="L5203" s="4"/>
      <c r="M5203" s="4"/>
      <c r="N5203" s="4"/>
      <c r="O5203" s="3"/>
      <c r="P5203" s="3"/>
      <c r="Q5203" s="80">
        <f t="shared" si="243"/>
        <v>0</v>
      </c>
      <c r="T5203" s="8" t="str">
        <f>+IFERROR(VLOOKUP(B5203,$B$5:B5202,1,FALSE),"")</f>
        <v/>
      </c>
      <c r="U5203" s="8" t="str">
        <f t="shared" si="242"/>
        <v>DUPLICATE</v>
      </c>
      <c r="W5203" s="75"/>
    </row>
    <row r="5204" spans="1:23">
      <c r="A5204" s="33"/>
      <c r="B5204" s="3"/>
      <c r="C5204" s="3"/>
      <c r="D5204" s="3"/>
      <c r="E5204" s="3"/>
      <c r="F5204" s="3"/>
      <c r="G5204" s="3"/>
      <c r="H5204" s="3"/>
      <c r="I5204" s="3"/>
      <c r="J5204" s="3"/>
      <c r="K5204" s="4"/>
      <c r="L5204" s="4"/>
      <c r="M5204" s="4"/>
      <c r="N5204" s="4"/>
      <c r="O5204" s="3"/>
      <c r="P5204" s="3"/>
      <c r="Q5204" s="80">
        <f t="shared" si="243"/>
        <v>0</v>
      </c>
      <c r="T5204" s="8" t="str">
        <f>+IFERROR(VLOOKUP(B5204,$B$5:B5203,1,FALSE),"")</f>
        <v/>
      </c>
      <c r="U5204" s="8" t="str">
        <f t="shared" si="242"/>
        <v>DUPLICATE</v>
      </c>
      <c r="W5204" s="75"/>
    </row>
    <row r="5205" spans="1:23">
      <c r="A5205" s="33"/>
      <c r="B5205" s="3"/>
      <c r="C5205" s="3"/>
      <c r="D5205" s="3"/>
      <c r="E5205" s="3"/>
      <c r="F5205" s="3"/>
      <c r="G5205" s="3"/>
      <c r="H5205" s="3"/>
      <c r="I5205" s="3"/>
      <c r="J5205" s="3"/>
      <c r="K5205" s="4"/>
      <c r="L5205" s="4"/>
      <c r="M5205" s="4"/>
      <c r="N5205" s="4"/>
      <c r="O5205" s="3"/>
      <c r="P5205" s="3"/>
      <c r="Q5205" s="80">
        <f t="shared" si="243"/>
        <v>0</v>
      </c>
      <c r="T5205" s="8" t="str">
        <f>+IFERROR(VLOOKUP(B5205,$B$5:B5204,1,FALSE),"")</f>
        <v/>
      </c>
      <c r="U5205" s="8" t="str">
        <f t="shared" si="242"/>
        <v>DUPLICATE</v>
      </c>
      <c r="W5205" s="75"/>
    </row>
    <row r="5206" spans="1:23">
      <c r="A5206" s="33"/>
      <c r="B5206" s="3"/>
      <c r="C5206" s="3"/>
      <c r="D5206" s="3"/>
      <c r="E5206" s="3"/>
      <c r="F5206" s="3"/>
      <c r="G5206" s="3"/>
      <c r="H5206" s="3"/>
      <c r="I5206" s="3"/>
      <c r="J5206" s="3"/>
      <c r="K5206" s="4"/>
      <c r="L5206" s="4"/>
      <c r="M5206" s="4"/>
      <c r="N5206" s="4"/>
      <c r="O5206" s="3"/>
      <c r="P5206" s="3"/>
      <c r="Q5206" s="80">
        <f t="shared" si="243"/>
        <v>0</v>
      </c>
      <c r="T5206" s="8" t="str">
        <f>+IFERROR(VLOOKUP(B5206,$B$5:B5205,1,FALSE),"")</f>
        <v/>
      </c>
      <c r="U5206" s="8" t="str">
        <f t="shared" si="242"/>
        <v>DUPLICATE</v>
      </c>
      <c r="W5206" s="75"/>
    </row>
    <row r="5207" spans="1:23">
      <c r="A5207" s="33"/>
      <c r="B5207" s="3"/>
      <c r="C5207" s="3"/>
      <c r="D5207" s="3"/>
      <c r="E5207" s="3"/>
      <c r="F5207" s="3"/>
      <c r="G5207" s="3"/>
      <c r="H5207" s="3"/>
      <c r="I5207" s="3"/>
      <c r="J5207" s="3"/>
      <c r="K5207" s="4"/>
      <c r="L5207" s="4"/>
      <c r="M5207" s="4"/>
      <c r="N5207" s="4"/>
      <c r="O5207" s="3"/>
      <c r="P5207" s="3"/>
      <c r="Q5207" s="80">
        <f t="shared" si="243"/>
        <v>0</v>
      </c>
      <c r="T5207" s="8" t="str">
        <f>+IFERROR(VLOOKUP(B5207,$B$5:B5206,1,FALSE),"")</f>
        <v/>
      </c>
      <c r="U5207" s="8" t="str">
        <f t="shared" si="242"/>
        <v>DUPLICATE</v>
      </c>
      <c r="W5207" s="75"/>
    </row>
    <row r="5208" spans="1:23">
      <c r="A5208" s="33"/>
      <c r="B5208" s="3"/>
      <c r="C5208" s="3"/>
      <c r="D5208" s="3"/>
      <c r="E5208" s="3"/>
      <c r="F5208" s="3"/>
      <c r="G5208" s="3"/>
      <c r="H5208" s="3"/>
      <c r="I5208" s="3"/>
      <c r="J5208" s="3"/>
      <c r="K5208" s="4"/>
      <c r="L5208" s="4"/>
      <c r="M5208" s="4"/>
      <c r="N5208" s="4"/>
      <c r="O5208" s="3"/>
      <c r="P5208" s="3"/>
      <c r="Q5208" s="80">
        <f t="shared" si="243"/>
        <v>0</v>
      </c>
      <c r="T5208" s="8" t="str">
        <f>+IFERROR(VLOOKUP(B5208,$B$5:B5207,1,FALSE),"")</f>
        <v/>
      </c>
      <c r="U5208" s="8" t="str">
        <f t="shared" si="242"/>
        <v>DUPLICATE</v>
      </c>
      <c r="W5208" s="75"/>
    </row>
    <row r="5209" spans="1:23">
      <c r="A5209" s="33"/>
      <c r="B5209" s="3"/>
      <c r="C5209" s="3"/>
      <c r="D5209" s="3"/>
      <c r="E5209" s="3"/>
      <c r="F5209" s="3"/>
      <c r="G5209" s="3"/>
      <c r="H5209" s="3"/>
      <c r="I5209" s="3"/>
      <c r="J5209" s="3"/>
      <c r="K5209" s="4"/>
      <c r="L5209" s="4"/>
      <c r="M5209" s="4"/>
      <c r="N5209" s="4"/>
      <c r="O5209" s="3"/>
      <c r="P5209" s="3"/>
      <c r="Q5209" s="80">
        <f t="shared" si="243"/>
        <v>0</v>
      </c>
      <c r="T5209" s="8" t="str">
        <f>+IFERROR(VLOOKUP(B5209,$B$5:B5208,1,FALSE),"")</f>
        <v/>
      </c>
      <c r="U5209" s="8" t="str">
        <f t="shared" si="242"/>
        <v>DUPLICATE</v>
      </c>
      <c r="W5209" s="75"/>
    </row>
    <row r="5210" spans="1:23">
      <c r="A5210" s="33"/>
      <c r="B5210" s="3"/>
      <c r="C5210" s="3"/>
      <c r="D5210" s="3"/>
      <c r="E5210" s="3"/>
      <c r="F5210" s="3"/>
      <c r="G5210" s="3"/>
      <c r="H5210" s="3"/>
      <c r="I5210" s="3"/>
      <c r="J5210" s="3"/>
      <c r="K5210" s="4"/>
      <c r="L5210" s="4"/>
      <c r="M5210" s="4"/>
      <c r="N5210" s="4"/>
      <c r="O5210" s="3"/>
      <c r="P5210" s="3"/>
      <c r="Q5210" s="80">
        <f t="shared" si="243"/>
        <v>0</v>
      </c>
      <c r="T5210" s="8" t="str">
        <f>+IFERROR(VLOOKUP(B5210,$B$5:B5209,1,FALSE),"")</f>
        <v/>
      </c>
      <c r="U5210" s="8" t="str">
        <f t="shared" si="242"/>
        <v>DUPLICATE</v>
      </c>
      <c r="W5210" s="75"/>
    </row>
    <row r="5211" spans="1:23">
      <c r="A5211" s="33"/>
      <c r="B5211" s="3"/>
      <c r="C5211" s="3"/>
      <c r="D5211" s="3"/>
      <c r="E5211" s="3"/>
      <c r="F5211" s="3"/>
      <c r="G5211" s="3"/>
      <c r="H5211" s="3"/>
      <c r="I5211" s="3"/>
      <c r="J5211" s="3"/>
      <c r="K5211" s="4"/>
      <c r="L5211" s="4"/>
      <c r="M5211" s="4"/>
      <c r="N5211" s="4"/>
      <c r="O5211" s="3"/>
      <c r="P5211" s="3"/>
      <c r="Q5211" s="80">
        <f t="shared" si="243"/>
        <v>0</v>
      </c>
      <c r="T5211" s="8" t="str">
        <f>+IFERROR(VLOOKUP(B5211,$B$5:B5210,1,FALSE),"")</f>
        <v/>
      </c>
      <c r="U5211" s="8" t="str">
        <f t="shared" si="242"/>
        <v>DUPLICATE</v>
      </c>
      <c r="W5211" s="75"/>
    </row>
    <row r="5212" spans="1:23">
      <c r="A5212" s="33"/>
      <c r="B5212" s="3"/>
      <c r="C5212" s="3"/>
      <c r="D5212" s="3"/>
      <c r="E5212" s="3"/>
      <c r="F5212" s="3"/>
      <c r="G5212" s="3"/>
      <c r="H5212" s="3"/>
      <c r="I5212" s="3"/>
      <c r="J5212" s="3"/>
      <c r="K5212" s="4"/>
      <c r="L5212" s="4"/>
      <c r="M5212" s="4"/>
      <c r="N5212" s="4"/>
      <c r="O5212" s="3"/>
      <c r="P5212" s="3"/>
      <c r="Q5212" s="80">
        <f t="shared" si="243"/>
        <v>0</v>
      </c>
      <c r="T5212" s="8" t="str">
        <f>+IFERROR(VLOOKUP(B5212,$B$5:B5211,1,FALSE),"")</f>
        <v/>
      </c>
      <c r="U5212" s="8" t="str">
        <f t="shared" si="242"/>
        <v>DUPLICATE</v>
      </c>
      <c r="W5212" s="75"/>
    </row>
    <row r="5213" spans="1:23">
      <c r="A5213" s="33"/>
      <c r="B5213" s="3"/>
      <c r="C5213" s="3"/>
      <c r="D5213" s="3"/>
      <c r="E5213" s="3"/>
      <c r="F5213" s="3"/>
      <c r="G5213" s="3"/>
      <c r="H5213" s="3"/>
      <c r="I5213" s="3"/>
      <c r="J5213" s="3"/>
      <c r="K5213" s="4"/>
      <c r="L5213" s="4"/>
      <c r="M5213" s="4"/>
      <c r="N5213" s="4"/>
      <c r="O5213" s="3"/>
      <c r="P5213" s="3"/>
      <c r="Q5213" s="80">
        <f t="shared" si="243"/>
        <v>0</v>
      </c>
      <c r="T5213" s="8" t="str">
        <f>+IFERROR(VLOOKUP(B5213,$B$5:B5212,1,FALSE),"")</f>
        <v/>
      </c>
      <c r="U5213" s="8" t="str">
        <f t="shared" si="242"/>
        <v>DUPLICATE</v>
      </c>
      <c r="W5213" s="75"/>
    </row>
    <row r="5214" spans="1:23">
      <c r="A5214" s="33"/>
      <c r="B5214" s="3"/>
      <c r="C5214" s="3"/>
      <c r="D5214" s="3"/>
      <c r="E5214" s="3"/>
      <c r="F5214" s="3"/>
      <c r="G5214" s="3"/>
      <c r="H5214" s="3"/>
      <c r="I5214" s="3"/>
      <c r="J5214" s="3"/>
      <c r="K5214" s="4"/>
      <c r="L5214" s="4"/>
      <c r="M5214" s="4"/>
      <c r="N5214" s="4"/>
      <c r="O5214" s="3"/>
      <c r="P5214" s="3"/>
      <c r="Q5214" s="80">
        <f t="shared" si="243"/>
        <v>0</v>
      </c>
      <c r="T5214" s="8" t="str">
        <f>+IFERROR(VLOOKUP(B5214,$B$5:B5213,1,FALSE),"")</f>
        <v/>
      </c>
      <c r="U5214" s="8" t="str">
        <f t="shared" si="242"/>
        <v>DUPLICATE</v>
      </c>
      <c r="W5214" s="75"/>
    </row>
    <row r="5215" spans="1:23">
      <c r="A5215" s="33"/>
      <c r="B5215" s="3"/>
      <c r="C5215" s="3"/>
      <c r="D5215" s="3"/>
      <c r="E5215" s="3"/>
      <c r="F5215" s="3"/>
      <c r="G5215" s="3"/>
      <c r="H5215" s="3"/>
      <c r="I5215" s="3"/>
      <c r="J5215" s="3"/>
      <c r="K5215" s="4"/>
      <c r="L5215" s="4"/>
      <c r="M5215" s="4"/>
      <c r="N5215" s="4"/>
      <c r="O5215" s="3"/>
      <c r="P5215" s="3"/>
      <c r="Q5215" s="80">
        <f t="shared" si="243"/>
        <v>0</v>
      </c>
      <c r="T5215" s="8" t="str">
        <f>+IFERROR(VLOOKUP(B5215,$B$5:B5214,1,FALSE),"")</f>
        <v/>
      </c>
      <c r="U5215" s="8" t="str">
        <f t="shared" si="242"/>
        <v>DUPLICATE</v>
      </c>
      <c r="W5215" s="75"/>
    </row>
    <row r="5216" spans="1:23">
      <c r="A5216" s="33"/>
      <c r="B5216" s="3"/>
      <c r="C5216" s="3"/>
      <c r="D5216" s="3"/>
      <c r="E5216" s="3"/>
      <c r="F5216" s="3"/>
      <c r="G5216" s="3"/>
      <c r="H5216" s="3"/>
      <c r="I5216" s="3"/>
      <c r="J5216" s="3"/>
      <c r="K5216" s="4"/>
      <c r="L5216" s="4"/>
      <c r="M5216" s="4"/>
      <c r="N5216" s="4"/>
      <c r="O5216" s="3"/>
      <c r="P5216" s="3"/>
      <c r="Q5216" s="80">
        <f t="shared" si="243"/>
        <v>0</v>
      </c>
      <c r="T5216" s="8" t="str">
        <f>+IFERROR(VLOOKUP(B5216,$B$5:B5215,1,FALSE),"")</f>
        <v/>
      </c>
      <c r="U5216" s="8" t="str">
        <f t="shared" si="242"/>
        <v>DUPLICATE</v>
      </c>
      <c r="W5216" s="75"/>
    </row>
    <row r="5217" spans="1:23">
      <c r="A5217" s="33"/>
      <c r="B5217" s="3"/>
      <c r="C5217" s="3"/>
      <c r="D5217" s="3"/>
      <c r="E5217" s="3"/>
      <c r="F5217" s="3"/>
      <c r="G5217" s="3"/>
      <c r="H5217" s="3"/>
      <c r="I5217" s="3"/>
      <c r="J5217" s="3"/>
      <c r="K5217" s="4"/>
      <c r="L5217" s="4"/>
      <c r="M5217" s="4"/>
      <c r="N5217" s="4"/>
      <c r="O5217" s="3"/>
      <c r="P5217" s="3"/>
      <c r="Q5217" s="80">
        <f t="shared" si="243"/>
        <v>0</v>
      </c>
      <c r="T5217" s="8" t="str">
        <f>+IFERROR(VLOOKUP(B5217,$B$5:B5216,1,FALSE),"")</f>
        <v/>
      </c>
      <c r="U5217" s="8" t="str">
        <f t="shared" si="242"/>
        <v>DUPLICATE</v>
      </c>
      <c r="W5217" s="75"/>
    </row>
    <row r="5218" spans="1:23">
      <c r="A5218" s="33"/>
      <c r="B5218" s="3"/>
      <c r="C5218" s="3"/>
      <c r="D5218" s="3"/>
      <c r="E5218" s="3"/>
      <c r="F5218" s="3"/>
      <c r="G5218" s="3"/>
      <c r="H5218" s="3"/>
      <c r="I5218" s="3"/>
      <c r="J5218" s="3"/>
      <c r="K5218" s="4"/>
      <c r="L5218" s="4"/>
      <c r="M5218" s="4"/>
      <c r="N5218" s="4"/>
      <c r="O5218" s="3"/>
      <c r="P5218" s="3"/>
      <c r="Q5218" s="80">
        <f t="shared" si="243"/>
        <v>0</v>
      </c>
      <c r="T5218" s="8" t="str">
        <f>+IFERROR(VLOOKUP(B5218,$B$5:B5217,1,FALSE),"")</f>
        <v/>
      </c>
      <c r="U5218" s="8" t="str">
        <f t="shared" si="242"/>
        <v>DUPLICATE</v>
      </c>
      <c r="W5218" s="75"/>
    </row>
    <row r="5219" spans="1:23">
      <c r="A5219" s="33"/>
      <c r="B5219" s="3"/>
      <c r="C5219" s="3"/>
      <c r="D5219" s="3"/>
      <c r="E5219" s="3"/>
      <c r="F5219" s="3"/>
      <c r="G5219" s="3"/>
      <c r="H5219" s="3"/>
      <c r="I5219" s="3"/>
      <c r="J5219" s="3"/>
      <c r="K5219" s="4"/>
      <c r="L5219" s="4"/>
      <c r="M5219" s="4"/>
      <c r="N5219" s="4"/>
      <c r="O5219" s="3"/>
      <c r="P5219" s="3"/>
      <c r="Q5219" s="80">
        <f t="shared" si="243"/>
        <v>0</v>
      </c>
      <c r="T5219" s="8" t="str">
        <f>+IFERROR(VLOOKUP(B5219,$B$5:B5218,1,FALSE),"")</f>
        <v/>
      </c>
      <c r="U5219" s="8" t="str">
        <f t="shared" si="242"/>
        <v>DUPLICATE</v>
      </c>
      <c r="W5219" s="75"/>
    </row>
    <row r="5220" spans="1:23">
      <c r="A5220" s="33"/>
      <c r="B5220" s="3"/>
      <c r="C5220" s="3"/>
      <c r="D5220" s="3"/>
      <c r="E5220" s="3"/>
      <c r="F5220" s="3"/>
      <c r="G5220" s="3"/>
      <c r="H5220" s="3"/>
      <c r="I5220" s="3"/>
      <c r="J5220" s="3"/>
      <c r="K5220" s="4"/>
      <c r="L5220" s="4"/>
      <c r="M5220" s="4"/>
      <c r="N5220" s="4"/>
      <c r="O5220" s="3"/>
      <c r="P5220" s="3"/>
      <c r="Q5220" s="80">
        <f t="shared" si="243"/>
        <v>0</v>
      </c>
      <c r="T5220" s="8" t="str">
        <f>+IFERROR(VLOOKUP(B5220,$B$5:B5219,1,FALSE),"")</f>
        <v/>
      </c>
      <c r="U5220" s="8" t="str">
        <f t="shared" si="242"/>
        <v>DUPLICATE</v>
      </c>
      <c r="W5220" s="75"/>
    </row>
    <row r="5221" spans="1:23">
      <c r="A5221" s="33"/>
      <c r="B5221" s="3"/>
      <c r="C5221" s="3"/>
      <c r="D5221" s="3"/>
      <c r="E5221" s="3"/>
      <c r="F5221" s="3"/>
      <c r="G5221" s="3"/>
      <c r="H5221" s="3"/>
      <c r="I5221" s="3"/>
      <c r="J5221" s="3"/>
      <c r="K5221" s="4"/>
      <c r="L5221" s="4"/>
      <c r="M5221" s="4"/>
      <c r="N5221" s="4"/>
      <c r="O5221" s="3"/>
      <c r="P5221" s="3"/>
      <c r="Q5221" s="80">
        <f t="shared" si="243"/>
        <v>0</v>
      </c>
      <c r="T5221" s="8" t="str">
        <f>+IFERROR(VLOOKUP(B5221,$B$5:B5220,1,FALSE),"")</f>
        <v/>
      </c>
      <c r="U5221" s="8" t="str">
        <f t="shared" si="242"/>
        <v>DUPLICATE</v>
      </c>
      <c r="W5221" s="75"/>
    </row>
    <row r="5222" spans="1:23">
      <c r="A5222" s="33"/>
      <c r="B5222" s="3"/>
      <c r="C5222" s="3"/>
      <c r="D5222" s="3"/>
      <c r="E5222" s="3"/>
      <c r="F5222" s="3"/>
      <c r="G5222" s="3"/>
      <c r="H5222" s="3"/>
      <c r="I5222" s="3"/>
      <c r="J5222" s="3"/>
      <c r="K5222" s="4"/>
      <c r="L5222" s="4"/>
      <c r="M5222" s="4"/>
      <c r="N5222" s="4"/>
      <c r="O5222" s="3"/>
      <c r="P5222" s="3"/>
      <c r="Q5222" s="80">
        <f t="shared" si="243"/>
        <v>0</v>
      </c>
      <c r="T5222" s="8" t="str">
        <f>+IFERROR(VLOOKUP(B5222,$B$5:B5221,1,FALSE),"")</f>
        <v/>
      </c>
      <c r="U5222" s="8" t="str">
        <f t="shared" si="242"/>
        <v>DUPLICATE</v>
      </c>
      <c r="W5222" s="75"/>
    </row>
    <row r="5223" spans="1:23">
      <c r="A5223" s="33"/>
      <c r="B5223" s="3"/>
      <c r="C5223" s="3"/>
      <c r="D5223" s="3"/>
      <c r="E5223" s="3"/>
      <c r="F5223" s="3"/>
      <c r="G5223" s="3"/>
      <c r="H5223" s="3"/>
      <c r="I5223" s="3"/>
      <c r="J5223" s="3"/>
      <c r="K5223" s="4"/>
      <c r="L5223" s="4"/>
      <c r="M5223" s="4"/>
      <c r="N5223" s="4"/>
      <c r="O5223" s="3"/>
      <c r="P5223" s="3"/>
      <c r="Q5223" s="80">
        <f t="shared" si="243"/>
        <v>0</v>
      </c>
      <c r="T5223" s="8" t="str">
        <f>+IFERROR(VLOOKUP(B5223,$B$5:B5222,1,FALSE),"")</f>
        <v/>
      </c>
      <c r="U5223" s="8" t="str">
        <f t="shared" si="242"/>
        <v>DUPLICATE</v>
      </c>
      <c r="W5223" s="75"/>
    </row>
    <row r="5224" spans="1:23">
      <c r="A5224" s="33"/>
      <c r="B5224" s="3"/>
      <c r="C5224" s="3"/>
      <c r="D5224" s="3"/>
      <c r="E5224" s="3"/>
      <c r="F5224" s="3"/>
      <c r="G5224" s="3"/>
      <c r="H5224" s="3"/>
      <c r="I5224" s="3"/>
      <c r="J5224" s="3"/>
      <c r="K5224" s="4"/>
      <c r="L5224" s="4"/>
      <c r="M5224" s="4"/>
      <c r="N5224" s="4"/>
      <c r="O5224" s="3"/>
      <c r="P5224" s="3"/>
      <c r="Q5224" s="80">
        <f t="shared" si="243"/>
        <v>0</v>
      </c>
      <c r="T5224" s="8" t="str">
        <f>+IFERROR(VLOOKUP(B5224,$B$5:B5223,1,FALSE),"")</f>
        <v/>
      </c>
      <c r="U5224" s="8" t="str">
        <f t="shared" si="242"/>
        <v>DUPLICATE</v>
      </c>
      <c r="W5224" s="75"/>
    </row>
    <row r="5225" spans="1:23">
      <c r="A5225" s="33"/>
      <c r="B5225" s="3"/>
      <c r="C5225" s="3"/>
      <c r="D5225" s="3"/>
      <c r="E5225" s="3"/>
      <c r="F5225" s="3"/>
      <c r="G5225" s="3"/>
      <c r="H5225" s="3"/>
      <c r="I5225" s="3"/>
      <c r="J5225" s="3"/>
      <c r="K5225" s="4"/>
      <c r="L5225" s="4"/>
      <c r="M5225" s="4"/>
      <c r="N5225" s="4"/>
      <c r="O5225" s="3"/>
      <c r="P5225" s="3"/>
      <c r="Q5225" s="80">
        <f t="shared" si="243"/>
        <v>0</v>
      </c>
      <c r="T5225" s="8" t="str">
        <f>+IFERROR(VLOOKUP(B5225,$B$5:B5224,1,FALSE),"")</f>
        <v/>
      </c>
      <c r="U5225" s="8" t="str">
        <f t="shared" si="242"/>
        <v>DUPLICATE</v>
      </c>
      <c r="W5225" s="75"/>
    </row>
    <row r="5226" spans="1:23">
      <c r="A5226" s="33"/>
      <c r="B5226" s="3"/>
      <c r="C5226" s="3"/>
      <c r="D5226" s="3"/>
      <c r="E5226" s="3"/>
      <c r="F5226" s="3"/>
      <c r="G5226" s="3"/>
      <c r="H5226" s="3"/>
      <c r="I5226" s="3"/>
      <c r="J5226" s="3"/>
      <c r="K5226" s="4"/>
      <c r="L5226" s="4"/>
      <c r="M5226" s="4"/>
      <c r="N5226" s="4"/>
      <c r="O5226" s="3"/>
      <c r="P5226" s="3"/>
      <c r="Q5226" s="80">
        <f t="shared" si="243"/>
        <v>0</v>
      </c>
      <c r="T5226" s="8" t="str">
        <f>+IFERROR(VLOOKUP(B5226,$B$5:B5225,1,FALSE),"")</f>
        <v/>
      </c>
      <c r="U5226" s="8" t="str">
        <f t="shared" si="242"/>
        <v>DUPLICATE</v>
      </c>
      <c r="W5226" s="75"/>
    </row>
    <row r="5227" spans="1:23">
      <c r="A5227" s="33"/>
      <c r="B5227" s="3"/>
      <c r="C5227" s="3"/>
      <c r="D5227" s="3"/>
      <c r="E5227" s="3"/>
      <c r="F5227" s="3"/>
      <c r="G5227" s="3"/>
      <c r="H5227" s="3"/>
      <c r="I5227" s="3"/>
      <c r="J5227" s="3"/>
      <c r="K5227" s="4"/>
      <c r="L5227" s="4"/>
      <c r="M5227" s="4"/>
      <c r="N5227" s="4"/>
      <c r="O5227" s="3"/>
      <c r="P5227" s="3"/>
      <c r="Q5227" s="80">
        <f t="shared" si="243"/>
        <v>0</v>
      </c>
      <c r="T5227" s="8" t="str">
        <f>+IFERROR(VLOOKUP(B5227,$B$5:B5226,1,FALSE),"")</f>
        <v/>
      </c>
      <c r="U5227" s="8" t="str">
        <f t="shared" si="242"/>
        <v>DUPLICATE</v>
      </c>
      <c r="W5227" s="75"/>
    </row>
    <row r="5228" spans="1:23">
      <c r="A5228" s="33"/>
      <c r="B5228" s="3"/>
      <c r="C5228" s="3"/>
      <c r="D5228" s="3"/>
      <c r="E5228" s="3"/>
      <c r="F5228" s="3"/>
      <c r="G5228" s="3"/>
      <c r="H5228" s="3"/>
      <c r="I5228" s="3"/>
      <c r="J5228" s="3"/>
      <c r="K5228" s="4"/>
      <c r="L5228" s="4"/>
      <c r="M5228" s="4"/>
      <c r="N5228" s="4"/>
      <c r="O5228" s="3"/>
      <c r="P5228" s="3"/>
      <c r="Q5228" s="80">
        <f t="shared" si="243"/>
        <v>0</v>
      </c>
      <c r="T5228" s="8" t="str">
        <f>+IFERROR(VLOOKUP(B5228,$B$5:B5227,1,FALSE),"")</f>
        <v/>
      </c>
      <c r="U5228" s="8" t="str">
        <f t="shared" si="242"/>
        <v>DUPLICATE</v>
      </c>
      <c r="W5228" s="75"/>
    </row>
    <row r="5229" spans="1:23">
      <c r="A5229" s="33"/>
      <c r="B5229" s="3"/>
      <c r="C5229" s="3"/>
      <c r="D5229" s="3"/>
      <c r="E5229" s="3"/>
      <c r="F5229" s="3"/>
      <c r="G5229" s="3"/>
      <c r="H5229" s="3"/>
      <c r="I5229" s="3"/>
      <c r="J5229" s="3"/>
      <c r="K5229" s="4"/>
      <c r="L5229" s="4"/>
      <c r="M5229" s="4"/>
      <c r="N5229" s="4"/>
      <c r="O5229" s="3"/>
      <c r="P5229" s="3"/>
      <c r="Q5229" s="80">
        <f t="shared" si="243"/>
        <v>0</v>
      </c>
      <c r="T5229" s="8" t="str">
        <f>+IFERROR(VLOOKUP(B5229,$B$5:B5228,1,FALSE),"")</f>
        <v/>
      </c>
      <c r="U5229" s="8" t="str">
        <f t="shared" si="242"/>
        <v>DUPLICATE</v>
      </c>
      <c r="W5229" s="75"/>
    </row>
    <row r="5230" spans="1:23">
      <c r="A5230" s="33"/>
      <c r="B5230" s="3"/>
      <c r="C5230" s="3"/>
      <c r="D5230" s="3"/>
      <c r="E5230" s="3"/>
      <c r="F5230" s="3"/>
      <c r="G5230" s="3"/>
      <c r="H5230" s="3"/>
      <c r="I5230" s="3"/>
      <c r="J5230" s="3"/>
      <c r="K5230" s="4"/>
      <c r="L5230" s="4"/>
      <c r="M5230" s="4"/>
      <c r="N5230" s="4"/>
      <c r="O5230" s="3"/>
      <c r="P5230" s="3"/>
      <c r="Q5230" s="80">
        <f t="shared" si="243"/>
        <v>0</v>
      </c>
      <c r="T5230" s="8" t="str">
        <f>+IFERROR(VLOOKUP(B5230,$B$5:B5229,1,FALSE),"")</f>
        <v/>
      </c>
      <c r="U5230" s="8" t="str">
        <f t="shared" si="242"/>
        <v>DUPLICATE</v>
      </c>
      <c r="W5230" s="75"/>
    </row>
    <row r="5231" spans="1:23">
      <c r="A5231" s="33"/>
      <c r="B5231" s="3"/>
      <c r="C5231" s="3"/>
      <c r="D5231" s="3"/>
      <c r="E5231" s="3"/>
      <c r="F5231" s="3"/>
      <c r="G5231" s="3"/>
      <c r="H5231" s="3"/>
      <c r="I5231" s="3"/>
      <c r="J5231" s="3"/>
      <c r="K5231" s="4"/>
      <c r="L5231" s="4"/>
      <c r="M5231" s="4"/>
      <c r="N5231" s="4"/>
      <c r="O5231" s="3"/>
      <c r="P5231" s="3"/>
      <c r="Q5231" s="80">
        <f t="shared" si="243"/>
        <v>0</v>
      </c>
      <c r="T5231" s="8" t="str">
        <f>+IFERROR(VLOOKUP(B5231,$B$5:B5230,1,FALSE),"")</f>
        <v/>
      </c>
      <c r="U5231" s="8" t="str">
        <f t="shared" si="242"/>
        <v>DUPLICATE</v>
      </c>
      <c r="W5231" s="75"/>
    </row>
    <row r="5232" spans="1:23">
      <c r="A5232" s="33"/>
      <c r="B5232" s="3"/>
      <c r="C5232" s="3"/>
      <c r="D5232" s="3"/>
      <c r="E5232" s="3"/>
      <c r="F5232" s="3"/>
      <c r="G5232" s="3"/>
      <c r="H5232" s="3"/>
      <c r="I5232" s="3"/>
      <c r="J5232" s="3"/>
      <c r="K5232" s="4"/>
      <c r="L5232" s="4"/>
      <c r="M5232" s="4"/>
      <c r="N5232" s="4"/>
      <c r="O5232" s="3"/>
      <c r="P5232" s="3"/>
      <c r="Q5232" s="80">
        <f t="shared" si="243"/>
        <v>0</v>
      </c>
      <c r="T5232" s="8" t="str">
        <f>+IFERROR(VLOOKUP(B5232,$B$5:B5231,1,FALSE),"")</f>
        <v/>
      </c>
      <c r="U5232" s="8" t="str">
        <f t="shared" si="242"/>
        <v>DUPLICATE</v>
      </c>
      <c r="W5232" s="75"/>
    </row>
    <row r="5233" spans="1:23">
      <c r="A5233" s="33"/>
      <c r="B5233" s="3"/>
      <c r="C5233" s="3"/>
      <c r="D5233" s="3"/>
      <c r="E5233" s="3"/>
      <c r="F5233" s="3"/>
      <c r="G5233" s="3"/>
      <c r="H5233" s="3"/>
      <c r="I5233" s="3"/>
      <c r="J5233" s="3"/>
      <c r="K5233" s="4"/>
      <c r="L5233" s="4"/>
      <c r="M5233" s="4"/>
      <c r="N5233" s="4"/>
      <c r="O5233" s="3"/>
      <c r="P5233" s="3"/>
      <c r="Q5233" s="80">
        <f t="shared" si="243"/>
        <v>0</v>
      </c>
      <c r="T5233" s="8" t="str">
        <f>+IFERROR(VLOOKUP(B5233,$B$5:B5232,1,FALSE),"")</f>
        <v/>
      </c>
      <c r="U5233" s="8" t="str">
        <f t="shared" si="242"/>
        <v>DUPLICATE</v>
      </c>
      <c r="W5233" s="75"/>
    </row>
    <row r="5234" spans="1:23">
      <c r="A5234" s="33"/>
      <c r="B5234" s="3"/>
      <c r="C5234" s="3"/>
      <c r="D5234" s="3"/>
      <c r="E5234" s="3"/>
      <c r="F5234" s="3"/>
      <c r="G5234" s="3"/>
      <c r="H5234" s="3"/>
      <c r="I5234" s="3"/>
      <c r="J5234" s="3"/>
      <c r="K5234" s="4"/>
      <c r="L5234" s="4"/>
      <c r="M5234" s="4"/>
      <c r="N5234" s="4"/>
      <c r="O5234" s="3"/>
      <c r="P5234" s="3"/>
      <c r="Q5234" s="80">
        <f t="shared" si="243"/>
        <v>0</v>
      </c>
      <c r="T5234" s="8" t="str">
        <f>+IFERROR(VLOOKUP(B5234,$B$5:B5233,1,FALSE),"")</f>
        <v/>
      </c>
      <c r="U5234" s="8" t="str">
        <f t="shared" si="242"/>
        <v>DUPLICATE</v>
      </c>
      <c r="W5234" s="75"/>
    </row>
    <row r="5235" spans="1:23">
      <c r="A5235" s="33"/>
      <c r="B5235" s="3"/>
      <c r="C5235" s="3"/>
      <c r="D5235" s="3"/>
      <c r="E5235" s="3"/>
      <c r="F5235" s="3"/>
      <c r="G5235" s="3"/>
      <c r="H5235" s="3"/>
      <c r="I5235" s="3"/>
      <c r="J5235" s="3"/>
      <c r="K5235" s="4"/>
      <c r="L5235" s="4"/>
      <c r="M5235" s="4"/>
      <c r="N5235" s="4"/>
      <c r="O5235" s="3"/>
      <c r="P5235" s="3"/>
      <c r="Q5235" s="80">
        <f t="shared" si="243"/>
        <v>0</v>
      </c>
      <c r="T5235" s="8" t="str">
        <f>+IFERROR(VLOOKUP(B5235,$B$5:B5234,1,FALSE),"")</f>
        <v/>
      </c>
      <c r="U5235" s="8" t="str">
        <f t="shared" si="242"/>
        <v>DUPLICATE</v>
      </c>
      <c r="W5235" s="75"/>
    </row>
    <row r="5236" spans="1:23">
      <c r="A5236" s="33"/>
      <c r="B5236" s="3"/>
      <c r="C5236" s="3"/>
      <c r="D5236" s="3"/>
      <c r="E5236" s="3"/>
      <c r="F5236" s="3"/>
      <c r="G5236" s="3"/>
      <c r="H5236" s="3"/>
      <c r="I5236" s="3"/>
      <c r="J5236" s="3"/>
      <c r="K5236" s="4"/>
      <c r="L5236" s="4"/>
      <c r="M5236" s="4"/>
      <c r="N5236" s="4"/>
      <c r="O5236" s="3"/>
      <c r="P5236" s="3"/>
      <c r="Q5236" s="80">
        <f t="shared" si="243"/>
        <v>0</v>
      </c>
      <c r="T5236" s="8" t="str">
        <f>+IFERROR(VLOOKUP(B5236,$B$5:B5235,1,FALSE),"")</f>
        <v/>
      </c>
      <c r="U5236" s="8" t="str">
        <f t="shared" si="242"/>
        <v>DUPLICATE</v>
      </c>
      <c r="W5236" s="75"/>
    </row>
    <row r="5237" spans="1:23">
      <c r="A5237" s="33"/>
      <c r="B5237" s="3"/>
      <c r="C5237" s="3"/>
      <c r="D5237" s="3"/>
      <c r="E5237" s="3"/>
      <c r="F5237" s="3"/>
      <c r="G5237" s="3"/>
      <c r="H5237" s="3"/>
      <c r="I5237" s="3"/>
      <c r="J5237" s="3"/>
      <c r="K5237" s="4"/>
      <c r="L5237" s="4"/>
      <c r="M5237" s="4"/>
      <c r="N5237" s="4"/>
      <c r="O5237" s="3"/>
      <c r="P5237" s="3"/>
      <c r="Q5237" s="80">
        <f t="shared" si="243"/>
        <v>0</v>
      </c>
      <c r="T5237" s="8" t="str">
        <f>+IFERROR(VLOOKUP(B5237,$B$5:B5236,1,FALSE),"")</f>
        <v/>
      </c>
      <c r="U5237" s="8" t="str">
        <f t="shared" si="242"/>
        <v>DUPLICATE</v>
      </c>
      <c r="W5237" s="75"/>
    </row>
    <row r="5238" spans="1:23">
      <c r="A5238" s="33"/>
      <c r="B5238" s="3"/>
      <c r="C5238" s="3"/>
      <c r="D5238" s="3"/>
      <c r="E5238" s="3"/>
      <c r="F5238" s="3"/>
      <c r="G5238" s="3"/>
      <c r="H5238" s="3"/>
      <c r="I5238" s="3"/>
      <c r="J5238" s="3"/>
      <c r="K5238" s="4"/>
      <c r="L5238" s="4"/>
      <c r="M5238" s="4"/>
      <c r="N5238" s="4"/>
      <c r="O5238" s="3"/>
      <c r="P5238" s="3"/>
      <c r="Q5238" s="80">
        <f t="shared" si="243"/>
        <v>0</v>
      </c>
      <c r="T5238" s="8" t="str">
        <f>+IFERROR(VLOOKUP(B5238,$B$5:B5237,1,FALSE),"")</f>
        <v/>
      </c>
      <c r="U5238" s="8" t="str">
        <f t="shared" si="242"/>
        <v>DUPLICATE</v>
      </c>
      <c r="W5238" s="75"/>
    </row>
    <row r="5239" spans="1:23">
      <c r="A5239" s="33"/>
      <c r="B5239" s="3"/>
      <c r="C5239" s="3"/>
      <c r="D5239" s="3"/>
      <c r="E5239" s="3"/>
      <c r="F5239" s="3"/>
      <c r="G5239" s="3"/>
      <c r="H5239" s="3"/>
      <c r="I5239" s="3"/>
      <c r="J5239" s="3"/>
      <c r="K5239" s="4"/>
      <c r="L5239" s="4"/>
      <c r="M5239" s="4"/>
      <c r="N5239" s="4"/>
      <c r="O5239" s="3"/>
      <c r="P5239" s="3"/>
      <c r="Q5239" s="80">
        <f t="shared" si="243"/>
        <v>0</v>
      </c>
      <c r="T5239" s="8" t="str">
        <f>+IFERROR(VLOOKUP(B5239,$B$5:B5238,1,FALSE),"")</f>
        <v/>
      </c>
      <c r="U5239" s="8" t="str">
        <f t="shared" si="242"/>
        <v>DUPLICATE</v>
      </c>
      <c r="W5239" s="75"/>
    </row>
    <row r="5240" spans="1:23">
      <c r="A5240" s="33"/>
      <c r="B5240" s="3"/>
      <c r="C5240" s="3"/>
      <c r="D5240" s="3"/>
      <c r="E5240" s="3"/>
      <c r="F5240" s="3"/>
      <c r="G5240" s="3"/>
      <c r="H5240" s="3"/>
      <c r="I5240" s="3"/>
      <c r="J5240" s="3"/>
      <c r="K5240" s="4"/>
      <c r="L5240" s="4"/>
      <c r="M5240" s="4"/>
      <c r="N5240" s="4"/>
      <c r="O5240" s="3"/>
      <c r="P5240" s="3"/>
      <c r="Q5240" s="80">
        <f t="shared" si="243"/>
        <v>0</v>
      </c>
      <c r="T5240" s="8" t="str">
        <f>+IFERROR(VLOOKUP(B5240,$B$5:B5239,1,FALSE),"")</f>
        <v/>
      </c>
      <c r="U5240" s="8" t="str">
        <f t="shared" si="242"/>
        <v>DUPLICATE</v>
      </c>
      <c r="W5240" s="75"/>
    </row>
    <row r="5241" spans="1:23">
      <c r="A5241" s="33"/>
      <c r="B5241" s="3"/>
      <c r="C5241" s="3"/>
      <c r="D5241" s="3"/>
      <c r="E5241" s="3"/>
      <c r="F5241" s="3"/>
      <c r="G5241" s="3"/>
      <c r="H5241" s="3"/>
      <c r="I5241" s="3"/>
      <c r="J5241" s="3"/>
      <c r="K5241" s="4"/>
      <c r="L5241" s="4"/>
      <c r="M5241" s="4"/>
      <c r="N5241" s="4"/>
      <c r="O5241" s="3"/>
      <c r="P5241" s="3"/>
      <c r="Q5241" s="80">
        <f t="shared" si="243"/>
        <v>0</v>
      </c>
      <c r="T5241" s="8" t="str">
        <f>+IFERROR(VLOOKUP(B5241,$B$5:B5240,1,FALSE),"")</f>
        <v/>
      </c>
      <c r="U5241" s="8" t="str">
        <f t="shared" si="242"/>
        <v>DUPLICATE</v>
      </c>
      <c r="W5241" s="75"/>
    </row>
    <row r="5242" spans="1:23">
      <c r="A5242" s="33"/>
      <c r="B5242" s="3"/>
      <c r="C5242" s="3"/>
      <c r="D5242" s="3"/>
      <c r="E5242" s="3"/>
      <c r="F5242" s="3"/>
      <c r="G5242" s="3"/>
      <c r="H5242" s="3"/>
      <c r="I5242" s="3"/>
      <c r="J5242" s="3"/>
      <c r="K5242" s="4"/>
      <c r="L5242" s="4"/>
      <c r="M5242" s="4"/>
      <c r="N5242" s="4"/>
      <c r="O5242" s="3"/>
      <c r="P5242" s="3"/>
      <c r="Q5242" s="80">
        <f t="shared" si="243"/>
        <v>0</v>
      </c>
      <c r="T5242" s="8" t="str">
        <f>+IFERROR(VLOOKUP(B5242,$B$5:B5241,1,FALSE),"")</f>
        <v/>
      </c>
      <c r="U5242" s="8" t="str">
        <f t="shared" si="242"/>
        <v>DUPLICATE</v>
      </c>
      <c r="W5242" s="75"/>
    </row>
    <row r="5243" spans="1:23">
      <c r="A5243" s="33"/>
      <c r="B5243" s="3"/>
      <c r="C5243" s="3"/>
      <c r="D5243" s="3"/>
      <c r="E5243" s="3"/>
      <c r="F5243" s="3"/>
      <c r="G5243" s="3"/>
      <c r="H5243" s="3"/>
      <c r="I5243" s="3"/>
      <c r="J5243" s="3"/>
      <c r="K5243" s="4"/>
      <c r="L5243" s="4"/>
      <c r="M5243" s="4"/>
      <c r="N5243" s="4"/>
      <c r="O5243" s="3"/>
      <c r="P5243" s="3"/>
      <c r="Q5243" s="80">
        <f t="shared" si="243"/>
        <v>0</v>
      </c>
      <c r="T5243" s="8" t="str">
        <f>+IFERROR(VLOOKUP(B5243,$B$5:B5242,1,FALSE),"")</f>
        <v/>
      </c>
      <c r="U5243" s="8" t="str">
        <f t="shared" si="242"/>
        <v>DUPLICATE</v>
      </c>
      <c r="W5243" s="75"/>
    </row>
    <row r="5244" spans="1:23">
      <c r="A5244" s="33"/>
      <c r="B5244" s="3"/>
      <c r="C5244" s="3"/>
      <c r="D5244" s="3"/>
      <c r="E5244" s="3"/>
      <c r="F5244" s="3"/>
      <c r="G5244" s="3"/>
      <c r="H5244" s="3"/>
      <c r="I5244" s="3"/>
      <c r="J5244" s="3"/>
      <c r="K5244" s="4"/>
      <c r="L5244" s="4"/>
      <c r="M5244" s="4"/>
      <c r="N5244" s="4"/>
      <c r="O5244" s="3"/>
      <c r="P5244" s="3"/>
      <c r="Q5244" s="80">
        <f t="shared" si="243"/>
        <v>0</v>
      </c>
      <c r="T5244" s="8" t="str">
        <f>+IFERROR(VLOOKUP(B5244,$B$5:B5243,1,FALSE),"")</f>
        <v/>
      </c>
      <c r="U5244" s="8" t="str">
        <f t="shared" si="242"/>
        <v>DUPLICATE</v>
      </c>
      <c r="W5244" s="75"/>
    </row>
    <row r="5245" spans="1:23">
      <c r="A5245" s="33"/>
      <c r="B5245" s="3"/>
      <c r="C5245" s="3"/>
      <c r="D5245" s="3"/>
      <c r="E5245" s="3"/>
      <c r="F5245" s="3"/>
      <c r="G5245" s="3"/>
      <c r="H5245" s="3"/>
      <c r="I5245" s="3"/>
      <c r="J5245" s="3"/>
      <c r="K5245" s="4"/>
      <c r="L5245" s="4"/>
      <c r="M5245" s="4"/>
      <c r="N5245" s="4"/>
      <c r="O5245" s="3"/>
      <c r="P5245" s="3"/>
      <c r="Q5245" s="80">
        <f t="shared" si="243"/>
        <v>0</v>
      </c>
      <c r="T5245" s="8" t="str">
        <f>+IFERROR(VLOOKUP(B5245,$B$5:B5244,1,FALSE),"")</f>
        <v/>
      </c>
      <c r="U5245" s="8" t="str">
        <f t="shared" si="242"/>
        <v>DUPLICATE</v>
      </c>
      <c r="W5245" s="75"/>
    </row>
    <row r="5246" spans="1:23">
      <c r="A5246" s="33"/>
      <c r="B5246" s="3"/>
      <c r="C5246" s="3"/>
      <c r="D5246" s="3"/>
      <c r="E5246" s="3"/>
      <c r="F5246" s="3"/>
      <c r="G5246" s="3"/>
      <c r="H5246" s="3"/>
      <c r="I5246" s="3"/>
      <c r="J5246" s="3"/>
      <c r="K5246" s="4"/>
      <c r="L5246" s="4"/>
      <c r="M5246" s="4"/>
      <c r="N5246" s="4"/>
      <c r="O5246" s="3"/>
      <c r="P5246" s="3"/>
      <c r="Q5246" s="80">
        <f t="shared" si="243"/>
        <v>0</v>
      </c>
      <c r="T5246" s="8" t="str">
        <f>+IFERROR(VLOOKUP(B5246,$B$5:B5245,1,FALSE),"")</f>
        <v/>
      </c>
      <c r="U5246" s="8" t="str">
        <f t="shared" si="242"/>
        <v>DUPLICATE</v>
      </c>
      <c r="W5246" s="75"/>
    </row>
    <row r="5247" spans="1:23">
      <c r="A5247" s="33"/>
      <c r="B5247" s="3"/>
      <c r="C5247" s="3"/>
      <c r="D5247" s="3"/>
      <c r="E5247" s="3"/>
      <c r="F5247" s="3"/>
      <c r="G5247" s="3"/>
      <c r="H5247" s="3"/>
      <c r="I5247" s="3"/>
      <c r="J5247" s="3"/>
      <c r="K5247" s="4"/>
      <c r="L5247" s="4"/>
      <c r="M5247" s="4"/>
      <c r="N5247" s="4"/>
      <c r="O5247" s="3"/>
      <c r="P5247" s="3"/>
      <c r="Q5247" s="80">
        <f t="shared" si="243"/>
        <v>0</v>
      </c>
      <c r="T5247" s="8" t="str">
        <f>+IFERROR(VLOOKUP(B5247,$B$5:B5246,1,FALSE),"")</f>
        <v/>
      </c>
      <c r="U5247" s="8" t="str">
        <f t="shared" si="242"/>
        <v>DUPLICATE</v>
      </c>
      <c r="W5247" s="75"/>
    </row>
    <row r="5248" spans="1:23">
      <c r="A5248" s="33"/>
      <c r="B5248" s="3"/>
      <c r="C5248" s="3"/>
      <c r="D5248" s="3"/>
      <c r="E5248" s="3"/>
      <c r="F5248" s="3"/>
      <c r="G5248" s="3"/>
      <c r="H5248" s="3"/>
      <c r="I5248" s="3"/>
      <c r="J5248" s="3"/>
      <c r="K5248" s="4"/>
      <c r="L5248" s="4"/>
      <c r="M5248" s="4"/>
      <c r="N5248" s="4"/>
      <c r="O5248" s="3"/>
      <c r="P5248" s="3"/>
      <c r="Q5248" s="80">
        <f t="shared" si="243"/>
        <v>0</v>
      </c>
      <c r="T5248" s="8" t="str">
        <f>+IFERROR(VLOOKUP(B5248,$B$5:B5247,1,FALSE),"")</f>
        <v/>
      </c>
      <c r="U5248" s="8" t="str">
        <f t="shared" si="242"/>
        <v>DUPLICATE</v>
      </c>
      <c r="W5248" s="75"/>
    </row>
    <row r="5249" spans="1:23">
      <c r="A5249" s="33"/>
      <c r="B5249" s="3"/>
      <c r="C5249" s="3"/>
      <c r="D5249" s="3"/>
      <c r="E5249" s="3"/>
      <c r="F5249" s="3"/>
      <c r="G5249" s="3"/>
      <c r="H5249" s="3"/>
      <c r="I5249" s="3"/>
      <c r="J5249" s="3"/>
      <c r="K5249" s="4"/>
      <c r="L5249" s="4"/>
      <c r="M5249" s="4"/>
      <c r="N5249" s="4"/>
      <c r="O5249" s="3"/>
      <c r="P5249" s="3"/>
      <c r="Q5249" s="80">
        <f t="shared" si="243"/>
        <v>0</v>
      </c>
      <c r="T5249" s="8" t="str">
        <f>+IFERROR(VLOOKUP(B5249,$B$5:B5248,1,FALSE),"")</f>
        <v/>
      </c>
      <c r="U5249" s="8" t="str">
        <f t="shared" si="242"/>
        <v>DUPLICATE</v>
      </c>
      <c r="W5249" s="75"/>
    </row>
    <row r="5250" spans="1:23">
      <c r="A5250" s="33"/>
      <c r="B5250" s="3"/>
      <c r="C5250" s="3"/>
      <c r="D5250" s="3"/>
      <c r="E5250" s="3"/>
      <c r="F5250" s="3"/>
      <c r="G5250" s="3"/>
      <c r="H5250" s="3"/>
      <c r="I5250" s="3"/>
      <c r="J5250" s="3"/>
      <c r="K5250" s="4"/>
      <c r="L5250" s="4"/>
      <c r="M5250" s="4"/>
      <c r="N5250" s="4"/>
      <c r="O5250" s="3"/>
      <c r="P5250" s="3"/>
      <c r="Q5250" s="80">
        <f t="shared" si="243"/>
        <v>0</v>
      </c>
      <c r="T5250" s="8" t="str">
        <f>+IFERROR(VLOOKUP(B5250,$B$5:B5249,1,FALSE),"")</f>
        <v/>
      </c>
      <c r="U5250" s="8" t="str">
        <f t="shared" si="242"/>
        <v>DUPLICATE</v>
      </c>
      <c r="W5250" s="75"/>
    </row>
    <row r="5251" spans="1:23">
      <c r="A5251" s="33"/>
      <c r="B5251" s="3"/>
      <c r="C5251" s="3"/>
      <c r="D5251" s="3"/>
      <c r="E5251" s="3"/>
      <c r="F5251" s="3"/>
      <c r="G5251" s="3"/>
      <c r="H5251" s="3"/>
      <c r="I5251" s="3"/>
      <c r="J5251" s="3"/>
      <c r="K5251" s="4"/>
      <c r="L5251" s="4"/>
      <c r="M5251" s="4"/>
      <c r="N5251" s="4"/>
      <c r="O5251" s="3"/>
      <c r="P5251" s="3"/>
      <c r="Q5251" s="80">
        <f t="shared" si="243"/>
        <v>0</v>
      </c>
      <c r="T5251" s="8" t="str">
        <f>+IFERROR(VLOOKUP(B5251,$B$5:B5250,1,FALSE),"")</f>
        <v/>
      </c>
      <c r="U5251" s="8" t="str">
        <f t="shared" si="242"/>
        <v>DUPLICATE</v>
      </c>
      <c r="W5251" s="75"/>
    </row>
    <row r="5252" spans="1:23">
      <c r="A5252" s="33"/>
      <c r="B5252" s="3"/>
      <c r="C5252" s="3"/>
      <c r="D5252" s="3"/>
      <c r="E5252" s="3"/>
      <c r="F5252" s="3"/>
      <c r="G5252" s="3"/>
      <c r="H5252" s="3"/>
      <c r="I5252" s="3"/>
      <c r="J5252" s="3"/>
      <c r="K5252" s="4"/>
      <c r="L5252" s="4"/>
      <c r="M5252" s="4"/>
      <c r="N5252" s="4"/>
      <c r="O5252" s="3"/>
      <c r="P5252" s="3"/>
      <c r="Q5252" s="80">
        <f t="shared" si="243"/>
        <v>0</v>
      </c>
      <c r="T5252" s="8" t="str">
        <f>+IFERROR(VLOOKUP(B5252,$B$5:B5251,1,FALSE),"")</f>
        <v/>
      </c>
      <c r="U5252" s="8" t="str">
        <f t="shared" si="242"/>
        <v>DUPLICATE</v>
      </c>
      <c r="W5252" s="75"/>
    </row>
    <row r="5253" spans="1:23">
      <c r="A5253" s="33"/>
      <c r="B5253" s="3"/>
      <c r="C5253" s="3"/>
      <c r="D5253" s="3"/>
      <c r="E5253" s="3"/>
      <c r="F5253" s="3"/>
      <c r="G5253" s="3"/>
      <c r="H5253" s="3"/>
      <c r="I5253" s="3"/>
      <c r="J5253" s="3"/>
      <c r="K5253" s="4"/>
      <c r="L5253" s="4"/>
      <c r="M5253" s="4"/>
      <c r="N5253" s="4"/>
      <c r="O5253" s="3"/>
      <c r="P5253" s="3"/>
      <c r="Q5253" s="80">
        <f t="shared" si="243"/>
        <v>0</v>
      </c>
      <c r="T5253" s="8" t="str">
        <f>+IFERROR(VLOOKUP(B5253,$B$5:B5252,1,FALSE),"")</f>
        <v/>
      </c>
      <c r="U5253" s="8" t="str">
        <f t="shared" ref="U5253:U5303" si="244">+IF(EXACT(T5253,B5253),"DUPLICATE","ORIGINAL")</f>
        <v>DUPLICATE</v>
      </c>
      <c r="W5253" s="75"/>
    </row>
    <row r="5254" spans="1:23">
      <c r="A5254" s="33"/>
      <c r="B5254" s="3"/>
      <c r="C5254" s="3"/>
      <c r="D5254" s="3"/>
      <c r="E5254" s="3"/>
      <c r="F5254" s="3"/>
      <c r="G5254" s="3"/>
      <c r="H5254" s="3"/>
      <c r="I5254" s="3"/>
      <c r="J5254" s="3"/>
      <c r="K5254" s="4"/>
      <c r="L5254" s="4"/>
      <c r="M5254" s="4"/>
      <c r="N5254" s="4"/>
      <c r="O5254" s="3"/>
      <c r="P5254" s="3"/>
      <c r="Q5254" s="80">
        <f t="shared" ref="Q5254:Q5303" si="245">L5254+M5254+N5254</f>
        <v>0</v>
      </c>
      <c r="T5254" s="8" t="str">
        <f>+IFERROR(VLOOKUP(B5254,$B$5:B5253,1,FALSE),"")</f>
        <v/>
      </c>
      <c r="U5254" s="8" t="str">
        <f t="shared" si="244"/>
        <v>DUPLICATE</v>
      </c>
      <c r="W5254" s="75"/>
    </row>
    <row r="5255" spans="1:23">
      <c r="A5255" s="33"/>
      <c r="B5255" s="3"/>
      <c r="C5255" s="3"/>
      <c r="D5255" s="3"/>
      <c r="E5255" s="3"/>
      <c r="F5255" s="3"/>
      <c r="G5255" s="3"/>
      <c r="H5255" s="3"/>
      <c r="I5255" s="3"/>
      <c r="J5255" s="3"/>
      <c r="K5255" s="4"/>
      <c r="L5255" s="4"/>
      <c r="M5255" s="4"/>
      <c r="N5255" s="4"/>
      <c r="O5255" s="3"/>
      <c r="P5255" s="3"/>
      <c r="Q5255" s="80">
        <f t="shared" si="245"/>
        <v>0</v>
      </c>
      <c r="T5255" s="8" t="str">
        <f>+IFERROR(VLOOKUP(B5255,$B$5:B5254,1,FALSE),"")</f>
        <v/>
      </c>
      <c r="U5255" s="8" t="str">
        <f t="shared" si="244"/>
        <v>DUPLICATE</v>
      </c>
      <c r="W5255" s="75"/>
    </row>
    <row r="5256" spans="1:23">
      <c r="A5256" s="33"/>
      <c r="B5256" s="3"/>
      <c r="C5256" s="3"/>
      <c r="D5256" s="3"/>
      <c r="E5256" s="3"/>
      <c r="F5256" s="3"/>
      <c r="G5256" s="3"/>
      <c r="H5256" s="3"/>
      <c r="I5256" s="3"/>
      <c r="J5256" s="3"/>
      <c r="K5256" s="4"/>
      <c r="L5256" s="4"/>
      <c r="M5256" s="4"/>
      <c r="N5256" s="4"/>
      <c r="O5256" s="3"/>
      <c r="P5256" s="3"/>
      <c r="Q5256" s="80">
        <f t="shared" si="245"/>
        <v>0</v>
      </c>
      <c r="T5256" s="8" t="str">
        <f>+IFERROR(VLOOKUP(B5256,$B$5:B5255,1,FALSE),"")</f>
        <v/>
      </c>
      <c r="U5256" s="8" t="str">
        <f t="shared" si="244"/>
        <v>DUPLICATE</v>
      </c>
      <c r="W5256" s="75"/>
    </row>
    <row r="5257" spans="1:23">
      <c r="A5257" s="33"/>
      <c r="B5257" s="3"/>
      <c r="C5257" s="3"/>
      <c r="D5257" s="3"/>
      <c r="E5257" s="3"/>
      <c r="F5257" s="3"/>
      <c r="G5257" s="3"/>
      <c r="H5257" s="3"/>
      <c r="I5257" s="3"/>
      <c r="J5257" s="3"/>
      <c r="K5257" s="4"/>
      <c r="L5257" s="4"/>
      <c r="M5257" s="4"/>
      <c r="N5257" s="4"/>
      <c r="O5257" s="3"/>
      <c r="P5257" s="3"/>
      <c r="Q5257" s="80">
        <f t="shared" si="245"/>
        <v>0</v>
      </c>
      <c r="T5257" s="8" t="str">
        <f>+IFERROR(VLOOKUP(B5257,$B$5:B5256,1,FALSE),"")</f>
        <v/>
      </c>
      <c r="U5257" s="8" t="str">
        <f t="shared" si="244"/>
        <v>DUPLICATE</v>
      </c>
      <c r="W5257" s="75"/>
    </row>
    <row r="5258" spans="1:23">
      <c r="A5258" s="33"/>
      <c r="B5258" s="3"/>
      <c r="C5258" s="3"/>
      <c r="D5258" s="3"/>
      <c r="E5258" s="3"/>
      <c r="F5258" s="3"/>
      <c r="G5258" s="3"/>
      <c r="H5258" s="3"/>
      <c r="I5258" s="3"/>
      <c r="J5258" s="3"/>
      <c r="K5258" s="4"/>
      <c r="L5258" s="4"/>
      <c r="M5258" s="4"/>
      <c r="N5258" s="4"/>
      <c r="O5258" s="3"/>
      <c r="P5258" s="3"/>
      <c r="Q5258" s="80">
        <f t="shared" si="245"/>
        <v>0</v>
      </c>
      <c r="T5258" s="8" t="str">
        <f>+IFERROR(VLOOKUP(B5258,$B$5:B5257,1,FALSE),"")</f>
        <v/>
      </c>
      <c r="U5258" s="8" t="str">
        <f t="shared" si="244"/>
        <v>DUPLICATE</v>
      </c>
      <c r="W5258" s="75"/>
    </row>
    <row r="5259" spans="1:23">
      <c r="A5259" s="33"/>
      <c r="B5259" s="3"/>
      <c r="C5259" s="3"/>
      <c r="D5259" s="3"/>
      <c r="E5259" s="3"/>
      <c r="F5259" s="3"/>
      <c r="G5259" s="3"/>
      <c r="H5259" s="3"/>
      <c r="I5259" s="3"/>
      <c r="J5259" s="3"/>
      <c r="K5259" s="4"/>
      <c r="L5259" s="4"/>
      <c r="M5259" s="4"/>
      <c r="N5259" s="4"/>
      <c r="O5259" s="3"/>
      <c r="P5259" s="3"/>
      <c r="Q5259" s="80">
        <f t="shared" si="245"/>
        <v>0</v>
      </c>
      <c r="T5259" s="8" t="str">
        <f>+IFERROR(VLOOKUP(B5259,$B$5:B5258,1,FALSE),"")</f>
        <v/>
      </c>
      <c r="U5259" s="8" t="str">
        <f t="shared" si="244"/>
        <v>DUPLICATE</v>
      </c>
      <c r="W5259" s="75"/>
    </row>
    <row r="5260" spans="1:23">
      <c r="A5260" s="33"/>
      <c r="B5260" s="3"/>
      <c r="C5260" s="3"/>
      <c r="D5260" s="3"/>
      <c r="E5260" s="3"/>
      <c r="F5260" s="3"/>
      <c r="G5260" s="3"/>
      <c r="H5260" s="3"/>
      <c r="I5260" s="3"/>
      <c r="J5260" s="3"/>
      <c r="K5260" s="4"/>
      <c r="L5260" s="4"/>
      <c r="M5260" s="4"/>
      <c r="N5260" s="4"/>
      <c r="O5260" s="3"/>
      <c r="P5260" s="3"/>
      <c r="Q5260" s="80">
        <f t="shared" si="245"/>
        <v>0</v>
      </c>
      <c r="T5260" s="8" t="str">
        <f>+IFERROR(VLOOKUP(B5260,$B$5:B5259,1,FALSE),"")</f>
        <v/>
      </c>
      <c r="U5260" s="8" t="str">
        <f t="shared" si="244"/>
        <v>DUPLICATE</v>
      </c>
      <c r="W5260" s="75"/>
    </row>
    <row r="5261" spans="1:23">
      <c r="A5261" s="33"/>
      <c r="B5261" s="3"/>
      <c r="C5261" s="3"/>
      <c r="D5261" s="3"/>
      <c r="E5261" s="3"/>
      <c r="F5261" s="3"/>
      <c r="G5261" s="3"/>
      <c r="H5261" s="3"/>
      <c r="I5261" s="3"/>
      <c r="J5261" s="3"/>
      <c r="K5261" s="4"/>
      <c r="L5261" s="4"/>
      <c r="M5261" s="4"/>
      <c r="N5261" s="4"/>
      <c r="O5261" s="3"/>
      <c r="P5261" s="3"/>
      <c r="Q5261" s="80">
        <f t="shared" si="245"/>
        <v>0</v>
      </c>
      <c r="T5261" s="8" t="str">
        <f>+IFERROR(VLOOKUP(B5261,$B$5:B5260,1,FALSE),"")</f>
        <v/>
      </c>
      <c r="U5261" s="8" t="str">
        <f t="shared" si="244"/>
        <v>DUPLICATE</v>
      </c>
      <c r="W5261" s="75"/>
    </row>
    <row r="5262" spans="1:23">
      <c r="A5262" s="33"/>
      <c r="B5262" s="3"/>
      <c r="C5262" s="3"/>
      <c r="D5262" s="3"/>
      <c r="E5262" s="3"/>
      <c r="F5262" s="3"/>
      <c r="G5262" s="3"/>
      <c r="H5262" s="3"/>
      <c r="I5262" s="3"/>
      <c r="J5262" s="3"/>
      <c r="K5262" s="4"/>
      <c r="L5262" s="4"/>
      <c r="M5262" s="4"/>
      <c r="N5262" s="4"/>
      <c r="O5262" s="3"/>
      <c r="P5262" s="3"/>
      <c r="Q5262" s="80">
        <f t="shared" si="245"/>
        <v>0</v>
      </c>
      <c r="T5262" s="8" t="str">
        <f>+IFERROR(VLOOKUP(B5262,$B$5:B5261,1,FALSE),"")</f>
        <v/>
      </c>
      <c r="U5262" s="8" t="str">
        <f t="shared" si="244"/>
        <v>DUPLICATE</v>
      </c>
      <c r="W5262" s="75"/>
    </row>
    <row r="5263" spans="1:23">
      <c r="A5263" s="33"/>
      <c r="B5263" s="3"/>
      <c r="C5263" s="3"/>
      <c r="D5263" s="3"/>
      <c r="E5263" s="3"/>
      <c r="F5263" s="3"/>
      <c r="G5263" s="3"/>
      <c r="H5263" s="3"/>
      <c r="I5263" s="3"/>
      <c r="J5263" s="3"/>
      <c r="K5263" s="4"/>
      <c r="L5263" s="4"/>
      <c r="M5263" s="4"/>
      <c r="N5263" s="4"/>
      <c r="O5263" s="3"/>
      <c r="P5263" s="3"/>
      <c r="Q5263" s="80">
        <f t="shared" si="245"/>
        <v>0</v>
      </c>
      <c r="T5263" s="8" t="str">
        <f>+IFERROR(VLOOKUP(B5263,$B$5:B5262,1,FALSE),"")</f>
        <v/>
      </c>
      <c r="U5263" s="8" t="str">
        <f t="shared" si="244"/>
        <v>DUPLICATE</v>
      </c>
      <c r="W5263" s="75"/>
    </row>
    <row r="5264" spans="1:23">
      <c r="A5264" s="33"/>
      <c r="B5264" s="3"/>
      <c r="C5264" s="3"/>
      <c r="D5264" s="3"/>
      <c r="E5264" s="3"/>
      <c r="F5264" s="3"/>
      <c r="G5264" s="3"/>
      <c r="H5264" s="3"/>
      <c r="I5264" s="3"/>
      <c r="J5264" s="3"/>
      <c r="K5264" s="4"/>
      <c r="L5264" s="4"/>
      <c r="M5264" s="4"/>
      <c r="N5264" s="4"/>
      <c r="O5264" s="3"/>
      <c r="P5264" s="3"/>
      <c r="Q5264" s="80">
        <f t="shared" si="245"/>
        <v>0</v>
      </c>
      <c r="T5264" s="8" t="str">
        <f>+IFERROR(VLOOKUP(B5264,$B$5:B5263,1,FALSE),"")</f>
        <v/>
      </c>
      <c r="U5264" s="8" t="str">
        <f t="shared" si="244"/>
        <v>DUPLICATE</v>
      </c>
      <c r="W5264" s="75"/>
    </row>
    <row r="5265" spans="1:23">
      <c r="A5265" s="33"/>
      <c r="B5265" s="3"/>
      <c r="C5265" s="3"/>
      <c r="D5265" s="3"/>
      <c r="E5265" s="3"/>
      <c r="F5265" s="3"/>
      <c r="G5265" s="3"/>
      <c r="H5265" s="3"/>
      <c r="I5265" s="3"/>
      <c r="J5265" s="3"/>
      <c r="K5265" s="4"/>
      <c r="L5265" s="4"/>
      <c r="M5265" s="4"/>
      <c r="N5265" s="4"/>
      <c r="O5265" s="3"/>
      <c r="P5265" s="3"/>
      <c r="Q5265" s="80">
        <f t="shared" si="245"/>
        <v>0</v>
      </c>
      <c r="T5265" s="8" t="str">
        <f>+IFERROR(VLOOKUP(B5265,$B$5:B5264,1,FALSE),"")</f>
        <v/>
      </c>
      <c r="U5265" s="8" t="str">
        <f t="shared" si="244"/>
        <v>DUPLICATE</v>
      </c>
      <c r="W5265" s="75"/>
    </row>
    <row r="5266" spans="1:23">
      <c r="A5266" s="33"/>
      <c r="B5266" s="3"/>
      <c r="C5266" s="3"/>
      <c r="D5266" s="3"/>
      <c r="E5266" s="3"/>
      <c r="F5266" s="3"/>
      <c r="G5266" s="3"/>
      <c r="H5266" s="3"/>
      <c r="I5266" s="3"/>
      <c r="J5266" s="3"/>
      <c r="K5266" s="4"/>
      <c r="L5266" s="4"/>
      <c r="M5266" s="4"/>
      <c r="N5266" s="4"/>
      <c r="O5266" s="3"/>
      <c r="P5266" s="3"/>
      <c r="Q5266" s="80">
        <f t="shared" si="245"/>
        <v>0</v>
      </c>
      <c r="T5266" s="8" t="str">
        <f>+IFERROR(VLOOKUP(B5266,$B$5:B5265,1,FALSE),"")</f>
        <v/>
      </c>
      <c r="U5266" s="8" t="str">
        <f t="shared" si="244"/>
        <v>DUPLICATE</v>
      </c>
      <c r="W5266" s="75"/>
    </row>
    <row r="5267" spans="1:23">
      <c r="A5267" s="33"/>
      <c r="B5267" s="3"/>
      <c r="C5267" s="3"/>
      <c r="D5267" s="3"/>
      <c r="E5267" s="3"/>
      <c r="F5267" s="3"/>
      <c r="G5267" s="3"/>
      <c r="H5267" s="3"/>
      <c r="I5267" s="3"/>
      <c r="J5267" s="3"/>
      <c r="K5267" s="4"/>
      <c r="L5267" s="4"/>
      <c r="M5267" s="4"/>
      <c r="N5267" s="4"/>
      <c r="O5267" s="3"/>
      <c r="P5267" s="3"/>
      <c r="Q5267" s="80">
        <f t="shared" si="245"/>
        <v>0</v>
      </c>
      <c r="T5267" s="8" t="str">
        <f>+IFERROR(VLOOKUP(B5267,$B$5:B5266,1,FALSE),"")</f>
        <v/>
      </c>
      <c r="U5267" s="8" t="str">
        <f t="shared" si="244"/>
        <v>DUPLICATE</v>
      </c>
      <c r="W5267" s="75"/>
    </row>
    <row r="5268" spans="1:23">
      <c r="A5268" s="33"/>
      <c r="B5268" s="3"/>
      <c r="C5268" s="3"/>
      <c r="D5268" s="3"/>
      <c r="E5268" s="3"/>
      <c r="F5268" s="3"/>
      <c r="G5268" s="3"/>
      <c r="H5268" s="3"/>
      <c r="I5268" s="3"/>
      <c r="J5268" s="3"/>
      <c r="K5268" s="4"/>
      <c r="L5268" s="4"/>
      <c r="M5268" s="4"/>
      <c r="N5268" s="4"/>
      <c r="O5268" s="3"/>
      <c r="P5268" s="3"/>
      <c r="Q5268" s="80">
        <f t="shared" si="245"/>
        <v>0</v>
      </c>
      <c r="T5268" s="8" t="str">
        <f>+IFERROR(VLOOKUP(B5268,$B$5:B5267,1,FALSE),"")</f>
        <v/>
      </c>
      <c r="U5268" s="8" t="str">
        <f t="shared" si="244"/>
        <v>DUPLICATE</v>
      </c>
      <c r="W5268" s="75"/>
    </row>
    <row r="5269" spans="1:23">
      <c r="A5269" s="33"/>
      <c r="B5269" s="3"/>
      <c r="C5269" s="3"/>
      <c r="D5269" s="3"/>
      <c r="E5269" s="3"/>
      <c r="F5269" s="3"/>
      <c r="G5269" s="3"/>
      <c r="H5269" s="3"/>
      <c r="I5269" s="3"/>
      <c r="J5269" s="3"/>
      <c r="K5269" s="4"/>
      <c r="L5269" s="4"/>
      <c r="M5269" s="4"/>
      <c r="N5269" s="4"/>
      <c r="O5269" s="3"/>
      <c r="P5269" s="3"/>
      <c r="Q5269" s="80">
        <f t="shared" si="245"/>
        <v>0</v>
      </c>
      <c r="T5269" s="8" t="str">
        <f>+IFERROR(VLOOKUP(B5269,$B$5:B5268,1,FALSE),"")</f>
        <v/>
      </c>
      <c r="U5269" s="8" t="str">
        <f t="shared" si="244"/>
        <v>DUPLICATE</v>
      </c>
      <c r="W5269" s="75"/>
    </row>
    <row r="5270" spans="1:23">
      <c r="A5270" s="33"/>
      <c r="B5270" s="3"/>
      <c r="C5270" s="3"/>
      <c r="D5270" s="3"/>
      <c r="E5270" s="3"/>
      <c r="F5270" s="3"/>
      <c r="G5270" s="3"/>
      <c r="H5270" s="3"/>
      <c r="I5270" s="3"/>
      <c r="J5270" s="3"/>
      <c r="K5270" s="4"/>
      <c r="L5270" s="4"/>
      <c r="M5270" s="4"/>
      <c r="N5270" s="4"/>
      <c r="O5270" s="3"/>
      <c r="P5270" s="3"/>
      <c r="Q5270" s="80">
        <f t="shared" si="245"/>
        <v>0</v>
      </c>
      <c r="T5270" s="8" t="str">
        <f>+IFERROR(VLOOKUP(B5270,$B$5:B5269,1,FALSE),"")</f>
        <v/>
      </c>
      <c r="U5270" s="8" t="str">
        <f t="shared" si="244"/>
        <v>DUPLICATE</v>
      </c>
      <c r="W5270" s="75"/>
    </row>
    <row r="5271" spans="1:23">
      <c r="A5271" s="33"/>
      <c r="B5271" s="3"/>
      <c r="C5271" s="3"/>
      <c r="D5271" s="3"/>
      <c r="E5271" s="3"/>
      <c r="F5271" s="3"/>
      <c r="G5271" s="3"/>
      <c r="H5271" s="3"/>
      <c r="I5271" s="3"/>
      <c r="J5271" s="3"/>
      <c r="K5271" s="4"/>
      <c r="L5271" s="4"/>
      <c r="M5271" s="4"/>
      <c r="N5271" s="4"/>
      <c r="O5271" s="3"/>
      <c r="P5271" s="3"/>
      <c r="Q5271" s="80">
        <f t="shared" si="245"/>
        <v>0</v>
      </c>
      <c r="T5271" s="8" t="str">
        <f>+IFERROR(VLOOKUP(B5271,$B$5:B5270,1,FALSE),"")</f>
        <v/>
      </c>
      <c r="U5271" s="8" t="str">
        <f t="shared" si="244"/>
        <v>DUPLICATE</v>
      </c>
      <c r="W5271" s="75"/>
    </row>
    <row r="5272" spans="1:23">
      <c r="A5272" s="33"/>
      <c r="B5272" s="3"/>
      <c r="C5272" s="3"/>
      <c r="D5272" s="3"/>
      <c r="E5272" s="3"/>
      <c r="F5272" s="3"/>
      <c r="G5272" s="3"/>
      <c r="H5272" s="3"/>
      <c r="I5272" s="3"/>
      <c r="J5272" s="3"/>
      <c r="K5272" s="4"/>
      <c r="L5272" s="4"/>
      <c r="M5272" s="4"/>
      <c r="N5272" s="4"/>
      <c r="O5272" s="3"/>
      <c r="P5272" s="3"/>
      <c r="Q5272" s="80">
        <f t="shared" si="245"/>
        <v>0</v>
      </c>
      <c r="T5272" s="8" t="str">
        <f>+IFERROR(VLOOKUP(B5272,$B$5:B5271,1,FALSE),"")</f>
        <v/>
      </c>
      <c r="U5272" s="8" t="str">
        <f t="shared" si="244"/>
        <v>DUPLICATE</v>
      </c>
      <c r="W5272" s="75"/>
    </row>
    <row r="5273" spans="1:23">
      <c r="A5273" s="33"/>
      <c r="B5273" s="3"/>
      <c r="C5273" s="3"/>
      <c r="D5273" s="3"/>
      <c r="E5273" s="3"/>
      <c r="F5273" s="3"/>
      <c r="G5273" s="3"/>
      <c r="H5273" s="3"/>
      <c r="I5273" s="3"/>
      <c r="J5273" s="3"/>
      <c r="K5273" s="4"/>
      <c r="L5273" s="4"/>
      <c r="M5273" s="4"/>
      <c r="N5273" s="4"/>
      <c r="O5273" s="3"/>
      <c r="P5273" s="3"/>
      <c r="Q5273" s="80">
        <f t="shared" si="245"/>
        <v>0</v>
      </c>
      <c r="T5273" s="8" t="str">
        <f>+IFERROR(VLOOKUP(B5273,$B$5:B5272,1,FALSE),"")</f>
        <v/>
      </c>
      <c r="U5273" s="8" t="str">
        <f t="shared" si="244"/>
        <v>DUPLICATE</v>
      </c>
      <c r="W5273" s="75"/>
    </row>
    <row r="5274" spans="1:23">
      <c r="A5274" s="33"/>
      <c r="B5274" s="3"/>
      <c r="C5274" s="3"/>
      <c r="D5274" s="3"/>
      <c r="E5274" s="3"/>
      <c r="F5274" s="3"/>
      <c r="G5274" s="3"/>
      <c r="H5274" s="3"/>
      <c r="I5274" s="3"/>
      <c r="J5274" s="3"/>
      <c r="K5274" s="4"/>
      <c r="L5274" s="4"/>
      <c r="M5274" s="4"/>
      <c r="N5274" s="4"/>
      <c r="O5274" s="3"/>
      <c r="P5274" s="3"/>
      <c r="Q5274" s="80">
        <f t="shared" si="245"/>
        <v>0</v>
      </c>
      <c r="T5274" s="8" t="str">
        <f>+IFERROR(VLOOKUP(B5274,$B$5:B5273,1,FALSE),"")</f>
        <v/>
      </c>
      <c r="U5274" s="8" t="str">
        <f t="shared" si="244"/>
        <v>DUPLICATE</v>
      </c>
      <c r="W5274" s="75"/>
    </row>
    <row r="5275" spans="1:23">
      <c r="A5275" s="33"/>
      <c r="B5275" s="3"/>
      <c r="C5275" s="3"/>
      <c r="D5275" s="3"/>
      <c r="E5275" s="3"/>
      <c r="F5275" s="3"/>
      <c r="G5275" s="3"/>
      <c r="H5275" s="3"/>
      <c r="I5275" s="3"/>
      <c r="J5275" s="3"/>
      <c r="K5275" s="4"/>
      <c r="L5275" s="4"/>
      <c r="M5275" s="4"/>
      <c r="N5275" s="4"/>
      <c r="O5275" s="3"/>
      <c r="P5275" s="3"/>
      <c r="Q5275" s="80">
        <f t="shared" si="245"/>
        <v>0</v>
      </c>
      <c r="T5275" s="8" t="str">
        <f>+IFERROR(VLOOKUP(B5275,$B$5:B5274,1,FALSE),"")</f>
        <v/>
      </c>
      <c r="U5275" s="8" t="str">
        <f t="shared" si="244"/>
        <v>DUPLICATE</v>
      </c>
      <c r="W5275" s="75"/>
    </row>
    <row r="5276" spans="1:23">
      <c r="A5276" s="33"/>
      <c r="B5276" s="3"/>
      <c r="C5276" s="3"/>
      <c r="D5276" s="3"/>
      <c r="E5276" s="3"/>
      <c r="F5276" s="3"/>
      <c r="G5276" s="3"/>
      <c r="H5276" s="3"/>
      <c r="I5276" s="3"/>
      <c r="J5276" s="3"/>
      <c r="K5276" s="4"/>
      <c r="L5276" s="4"/>
      <c r="M5276" s="4"/>
      <c r="N5276" s="4"/>
      <c r="O5276" s="3"/>
      <c r="P5276" s="3"/>
      <c r="Q5276" s="80">
        <f t="shared" si="245"/>
        <v>0</v>
      </c>
      <c r="T5276" s="8" t="str">
        <f>+IFERROR(VLOOKUP(B5276,$B$5:B5275,1,FALSE),"")</f>
        <v/>
      </c>
      <c r="U5276" s="8" t="str">
        <f t="shared" si="244"/>
        <v>DUPLICATE</v>
      </c>
      <c r="W5276" s="75"/>
    </row>
    <row r="5277" spans="1:23">
      <c r="A5277" s="33"/>
      <c r="B5277" s="3"/>
      <c r="C5277" s="3"/>
      <c r="D5277" s="3"/>
      <c r="E5277" s="3"/>
      <c r="F5277" s="3"/>
      <c r="G5277" s="3"/>
      <c r="H5277" s="3"/>
      <c r="I5277" s="3"/>
      <c r="J5277" s="3"/>
      <c r="K5277" s="4"/>
      <c r="L5277" s="4"/>
      <c r="M5277" s="4"/>
      <c r="N5277" s="4"/>
      <c r="O5277" s="3"/>
      <c r="P5277" s="3"/>
      <c r="Q5277" s="80">
        <f t="shared" si="245"/>
        <v>0</v>
      </c>
      <c r="T5277" s="8" t="str">
        <f>+IFERROR(VLOOKUP(B5277,$B$5:B5276,1,FALSE),"")</f>
        <v/>
      </c>
      <c r="U5277" s="8" t="str">
        <f t="shared" si="244"/>
        <v>DUPLICATE</v>
      </c>
      <c r="W5277" s="75"/>
    </row>
    <row r="5278" spans="1:23">
      <c r="A5278" s="33"/>
      <c r="B5278" s="3"/>
      <c r="C5278" s="3"/>
      <c r="D5278" s="3"/>
      <c r="E5278" s="3"/>
      <c r="F5278" s="3"/>
      <c r="G5278" s="3"/>
      <c r="H5278" s="3"/>
      <c r="I5278" s="3"/>
      <c r="J5278" s="3"/>
      <c r="K5278" s="4"/>
      <c r="L5278" s="4"/>
      <c r="M5278" s="4"/>
      <c r="N5278" s="4"/>
      <c r="O5278" s="3"/>
      <c r="P5278" s="3"/>
      <c r="Q5278" s="80">
        <f t="shared" si="245"/>
        <v>0</v>
      </c>
      <c r="T5278" s="8" t="str">
        <f>+IFERROR(VLOOKUP(B5278,$B$5:B5277,1,FALSE),"")</f>
        <v/>
      </c>
      <c r="U5278" s="8" t="str">
        <f t="shared" si="244"/>
        <v>DUPLICATE</v>
      </c>
      <c r="W5278" s="75"/>
    </row>
    <row r="5279" spans="1:23">
      <c r="A5279" s="33"/>
      <c r="B5279" s="3"/>
      <c r="C5279" s="3"/>
      <c r="D5279" s="3"/>
      <c r="E5279" s="3"/>
      <c r="F5279" s="3"/>
      <c r="G5279" s="3"/>
      <c r="H5279" s="3"/>
      <c r="I5279" s="3"/>
      <c r="J5279" s="3"/>
      <c r="K5279" s="4"/>
      <c r="L5279" s="4"/>
      <c r="M5279" s="4"/>
      <c r="N5279" s="4"/>
      <c r="O5279" s="3"/>
      <c r="P5279" s="3"/>
      <c r="Q5279" s="80">
        <f t="shared" si="245"/>
        <v>0</v>
      </c>
      <c r="T5279" s="8" t="str">
        <f>+IFERROR(VLOOKUP(B5279,$B$5:B5278,1,FALSE),"")</f>
        <v/>
      </c>
      <c r="U5279" s="8" t="str">
        <f t="shared" si="244"/>
        <v>DUPLICATE</v>
      </c>
      <c r="W5279" s="75"/>
    </row>
    <row r="5280" spans="1:23">
      <c r="A5280" s="33"/>
      <c r="B5280" s="3"/>
      <c r="C5280" s="3"/>
      <c r="D5280" s="3"/>
      <c r="E5280" s="3"/>
      <c r="F5280" s="3"/>
      <c r="G5280" s="3"/>
      <c r="H5280" s="3"/>
      <c r="I5280" s="3"/>
      <c r="J5280" s="3"/>
      <c r="K5280" s="4"/>
      <c r="L5280" s="4"/>
      <c r="M5280" s="4"/>
      <c r="N5280" s="4"/>
      <c r="O5280" s="3"/>
      <c r="P5280" s="3"/>
      <c r="Q5280" s="80">
        <f t="shared" si="245"/>
        <v>0</v>
      </c>
      <c r="T5280" s="8" t="str">
        <f>+IFERROR(VLOOKUP(B5280,$B$5:B5279,1,FALSE),"")</f>
        <v/>
      </c>
      <c r="U5280" s="8" t="str">
        <f t="shared" si="244"/>
        <v>DUPLICATE</v>
      </c>
      <c r="W5280" s="75"/>
    </row>
    <row r="5281" spans="1:23">
      <c r="A5281" s="33"/>
      <c r="B5281" s="3"/>
      <c r="C5281" s="3"/>
      <c r="D5281" s="3"/>
      <c r="E5281" s="3"/>
      <c r="F5281" s="3"/>
      <c r="G5281" s="3"/>
      <c r="H5281" s="3"/>
      <c r="I5281" s="3"/>
      <c r="J5281" s="3"/>
      <c r="K5281" s="4"/>
      <c r="L5281" s="4"/>
      <c r="M5281" s="4"/>
      <c r="N5281" s="4"/>
      <c r="O5281" s="3"/>
      <c r="P5281" s="3"/>
      <c r="Q5281" s="80">
        <f t="shared" si="245"/>
        <v>0</v>
      </c>
      <c r="T5281" s="8" t="str">
        <f>+IFERROR(VLOOKUP(B5281,$B$5:B5280,1,FALSE),"")</f>
        <v/>
      </c>
      <c r="U5281" s="8" t="str">
        <f t="shared" si="244"/>
        <v>DUPLICATE</v>
      </c>
      <c r="W5281" s="75"/>
    </row>
    <row r="5282" spans="1:23">
      <c r="A5282" s="33"/>
      <c r="B5282" s="3"/>
      <c r="C5282" s="3"/>
      <c r="D5282" s="3"/>
      <c r="E5282" s="3"/>
      <c r="F5282" s="3"/>
      <c r="G5282" s="3"/>
      <c r="H5282" s="3"/>
      <c r="I5282" s="3"/>
      <c r="J5282" s="3"/>
      <c r="K5282" s="4"/>
      <c r="L5282" s="4"/>
      <c r="M5282" s="4"/>
      <c r="N5282" s="4"/>
      <c r="O5282" s="3"/>
      <c r="P5282" s="3"/>
      <c r="Q5282" s="80">
        <f t="shared" si="245"/>
        <v>0</v>
      </c>
      <c r="T5282" s="8" t="str">
        <f>+IFERROR(VLOOKUP(B5282,$B$5:B5281,1,FALSE),"")</f>
        <v/>
      </c>
      <c r="U5282" s="8" t="str">
        <f t="shared" si="244"/>
        <v>DUPLICATE</v>
      </c>
      <c r="W5282" s="75"/>
    </row>
    <row r="5283" spans="1:23">
      <c r="A5283" s="33"/>
      <c r="B5283" s="3"/>
      <c r="C5283" s="3"/>
      <c r="D5283" s="3"/>
      <c r="E5283" s="3"/>
      <c r="F5283" s="3"/>
      <c r="G5283" s="3"/>
      <c r="H5283" s="3"/>
      <c r="I5283" s="3"/>
      <c r="J5283" s="3"/>
      <c r="K5283" s="4"/>
      <c r="L5283" s="4"/>
      <c r="M5283" s="4"/>
      <c r="N5283" s="4"/>
      <c r="O5283" s="3"/>
      <c r="P5283" s="3"/>
      <c r="Q5283" s="80">
        <f t="shared" si="245"/>
        <v>0</v>
      </c>
      <c r="T5283" s="8" t="str">
        <f>+IFERROR(VLOOKUP(B5283,$B$5:B5282,1,FALSE),"")</f>
        <v/>
      </c>
      <c r="U5283" s="8" t="str">
        <f t="shared" si="244"/>
        <v>DUPLICATE</v>
      </c>
      <c r="W5283" s="75"/>
    </row>
    <row r="5284" spans="1:23">
      <c r="A5284" s="33"/>
      <c r="B5284" s="3"/>
      <c r="C5284" s="3"/>
      <c r="D5284" s="3"/>
      <c r="E5284" s="3"/>
      <c r="F5284" s="3"/>
      <c r="G5284" s="3"/>
      <c r="H5284" s="3"/>
      <c r="I5284" s="3"/>
      <c r="J5284" s="3"/>
      <c r="K5284" s="4"/>
      <c r="L5284" s="4"/>
      <c r="M5284" s="4"/>
      <c r="N5284" s="4"/>
      <c r="O5284" s="3"/>
      <c r="P5284" s="3"/>
      <c r="Q5284" s="80">
        <f t="shared" si="245"/>
        <v>0</v>
      </c>
      <c r="T5284" s="8" t="str">
        <f>+IFERROR(VLOOKUP(B5284,$B$5:B5283,1,FALSE),"")</f>
        <v/>
      </c>
      <c r="U5284" s="8" t="str">
        <f t="shared" si="244"/>
        <v>DUPLICATE</v>
      </c>
      <c r="W5284" s="75"/>
    </row>
    <row r="5285" spans="1:23">
      <c r="A5285" s="33"/>
      <c r="B5285" s="3"/>
      <c r="C5285" s="3"/>
      <c r="D5285" s="3"/>
      <c r="E5285" s="3"/>
      <c r="F5285" s="3"/>
      <c r="G5285" s="3"/>
      <c r="H5285" s="3"/>
      <c r="I5285" s="3"/>
      <c r="J5285" s="3"/>
      <c r="K5285" s="4"/>
      <c r="L5285" s="4"/>
      <c r="M5285" s="4"/>
      <c r="N5285" s="4"/>
      <c r="O5285" s="3"/>
      <c r="P5285" s="3"/>
      <c r="Q5285" s="80">
        <f t="shared" si="245"/>
        <v>0</v>
      </c>
      <c r="T5285" s="8" t="str">
        <f>+IFERROR(VLOOKUP(B5285,$B$5:B5284,1,FALSE),"")</f>
        <v/>
      </c>
      <c r="U5285" s="8" t="str">
        <f t="shared" si="244"/>
        <v>DUPLICATE</v>
      </c>
      <c r="W5285" s="75"/>
    </row>
    <row r="5286" spans="1:23">
      <c r="A5286" s="33"/>
      <c r="B5286" s="3"/>
      <c r="C5286" s="3"/>
      <c r="D5286" s="3"/>
      <c r="E5286" s="3"/>
      <c r="F5286" s="3"/>
      <c r="G5286" s="3"/>
      <c r="H5286" s="3"/>
      <c r="I5286" s="3"/>
      <c r="J5286" s="3"/>
      <c r="K5286" s="4"/>
      <c r="L5286" s="4"/>
      <c r="M5286" s="4"/>
      <c r="N5286" s="4"/>
      <c r="O5286" s="3"/>
      <c r="P5286" s="3"/>
      <c r="Q5286" s="80">
        <f t="shared" si="245"/>
        <v>0</v>
      </c>
      <c r="T5286" s="8" t="str">
        <f>+IFERROR(VLOOKUP(B5286,$B$5:B5285,1,FALSE),"")</f>
        <v/>
      </c>
      <c r="U5286" s="8" t="str">
        <f t="shared" si="244"/>
        <v>DUPLICATE</v>
      </c>
      <c r="W5286" s="75"/>
    </row>
    <row r="5287" spans="1:23">
      <c r="A5287" s="33"/>
      <c r="B5287" s="3"/>
      <c r="C5287" s="3"/>
      <c r="D5287" s="3"/>
      <c r="E5287" s="3"/>
      <c r="F5287" s="3"/>
      <c r="G5287" s="3"/>
      <c r="H5287" s="3"/>
      <c r="I5287" s="3"/>
      <c r="J5287" s="3"/>
      <c r="K5287" s="4"/>
      <c r="L5287" s="4"/>
      <c r="M5287" s="4"/>
      <c r="N5287" s="4"/>
      <c r="O5287" s="3"/>
      <c r="P5287" s="3"/>
      <c r="Q5287" s="80">
        <f t="shared" si="245"/>
        <v>0</v>
      </c>
      <c r="T5287" s="8" t="str">
        <f>+IFERROR(VLOOKUP(B5287,$B$5:B5286,1,FALSE),"")</f>
        <v/>
      </c>
      <c r="U5287" s="8" t="str">
        <f t="shared" si="244"/>
        <v>DUPLICATE</v>
      </c>
      <c r="W5287" s="75"/>
    </row>
    <row r="5288" spans="1:23">
      <c r="A5288" s="33"/>
      <c r="B5288" s="3"/>
      <c r="C5288" s="3"/>
      <c r="D5288" s="3"/>
      <c r="E5288" s="3"/>
      <c r="F5288" s="3"/>
      <c r="G5288" s="3"/>
      <c r="H5288" s="3"/>
      <c r="I5288" s="3"/>
      <c r="J5288" s="3"/>
      <c r="K5288" s="4"/>
      <c r="L5288" s="4"/>
      <c r="M5288" s="4"/>
      <c r="N5288" s="4"/>
      <c r="O5288" s="3"/>
      <c r="P5288" s="3"/>
      <c r="Q5288" s="80">
        <f t="shared" si="245"/>
        <v>0</v>
      </c>
      <c r="T5288" s="8" t="str">
        <f>+IFERROR(VLOOKUP(B5288,$B$5:B5287,1,FALSE),"")</f>
        <v/>
      </c>
      <c r="U5288" s="8" t="str">
        <f t="shared" si="244"/>
        <v>DUPLICATE</v>
      </c>
      <c r="W5288" s="75"/>
    </row>
    <row r="5289" spans="1:23">
      <c r="A5289" s="33"/>
      <c r="B5289" s="3"/>
      <c r="C5289" s="3"/>
      <c r="D5289" s="3"/>
      <c r="E5289" s="3"/>
      <c r="F5289" s="3"/>
      <c r="G5289" s="3"/>
      <c r="H5289" s="3"/>
      <c r="I5289" s="3"/>
      <c r="J5289" s="3"/>
      <c r="K5289" s="4"/>
      <c r="L5289" s="4"/>
      <c r="M5289" s="4"/>
      <c r="N5289" s="4"/>
      <c r="O5289" s="3"/>
      <c r="P5289" s="3"/>
      <c r="Q5289" s="80">
        <f t="shared" si="245"/>
        <v>0</v>
      </c>
      <c r="T5289" s="8" t="str">
        <f>+IFERROR(VLOOKUP(B5289,$B$5:B5288,1,FALSE),"")</f>
        <v/>
      </c>
      <c r="U5289" s="8" t="str">
        <f t="shared" si="244"/>
        <v>DUPLICATE</v>
      </c>
      <c r="W5289" s="75"/>
    </row>
    <row r="5290" spans="1:23">
      <c r="A5290" s="33"/>
      <c r="B5290" s="3"/>
      <c r="C5290" s="3"/>
      <c r="D5290" s="3"/>
      <c r="E5290" s="3"/>
      <c r="F5290" s="3"/>
      <c r="G5290" s="3"/>
      <c r="H5290" s="3"/>
      <c r="I5290" s="3"/>
      <c r="J5290" s="3"/>
      <c r="K5290" s="4"/>
      <c r="L5290" s="4"/>
      <c r="M5290" s="4"/>
      <c r="N5290" s="4"/>
      <c r="O5290" s="3"/>
      <c r="P5290" s="3"/>
      <c r="Q5290" s="80">
        <f t="shared" si="245"/>
        <v>0</v>
      </c>
      <c r="T5290" s="8" t="str">
        <f>+IFERROR(VLOOKUP(B5290,$B$5:B5289,1,FALSE),"")</f>
        <v/>
      </c>
      <c r="U5290" s="8" t="str">
        <f t="shared" si="244"/>
        <v>DUPLICATE</v>
      </c>
      <c r="W5290" s="75"/>
    </row>
    <row r="5291" spans="1:23">
      <c r="A5291" s="33"/>
      <c r="B5291" s="3"/>
      <c r="C5291" s="3"/>
      <c r="D5291" s="3"/>
      <c r="E5291" s="3"/>
      <c r="F5291" s="3"/>
      <c r="G5291" s="3"/>
      <c r="H5291" s="3"/>
      <c r="I5291" s="3"/>
      <c r="J5291" s="3"/>
      <c r="K5291" s="4"/>
      <c r="L5291" s="4"/>
      <c r="M5291" s="4"/>
      <c r="N5291" s="4"/>
      <c r="O5291" s="3"/>
      <c r="P5291" s="3"/>
      <c r="Q5291" s="80">
        <f t="shared" si="245"/>
        <v>0</v>
      </c>
      <c r="T5291" s="8" t="str">
        <f>+IFERROR(VLOOKUP(B5291,$B$5:B5290,1,FALSE),"")</f>
        <v/>
      </c>
      <c r="U5291" s="8" t="str">
        <f t="shared" si="244"/>
        <v>DUPLICATE</v>
      </c>
      <c r="W5291" s="75"/>
    </row>
    <row r="5292" spans="1:23">
      <c r="A5292" s="33"/>
      <c r="B5292" s="3"/>
      <c r="C5292" s="3"/>
      <c r="D5292" s="3"/>
      <c r="E5292" s="3"/>
      <c r="F5292" s="3"/>
      <c r="G5292" s="3"/>
      <c r="H5292" s="3"/>
      <c r="I5292" s="3"/>
      <c r="J5292" s="3"/>
      <c r="K5292" s="4"/>
      <c r="L5292" s="4"/>
      <c r="M5292" s="4"/>
      <c r="N5292" s="4"/>
      <c r="O5292" s="3"/>
      <c r="P5292" s="3"/>
      <c r="Q5292" s="80">
        <f t="shared" si="245"/>
        <v>0</v>
      </c>
      <c r="T5292" s="8" t="str">
        <f>+IFERROR(VLOOKUP(B5292,$B$5:B5291,1,FALSE),"")</f>
        <v/>
      </c>
      <c r="U5292" s="8" t="str">
        <f t="shared" si="244"/>
        <v>DUPLICATE</v>
      </c>
      <c r="W5292" s="75"/>
    </row>
    <row r="5293" spans="1:23">
      <c r="A5293" s="33"/>
      <c r="B5293" s="3"/>
      <c r="C5293" s="3"/>
      <c r="D5293" s="3"/>
      <c r="E5293" s="3"/>
      <c r="F5293" s="3"/>
      <c r="G5293" s="3"/>
      <c r="H5293" s="3"/>
      <c r="I5293" s="3"/>
      <c r="J5293" s="3"/>
      <c r="K5293" s="4"/>
      <c r="L5293" s="4"/>
      <c r="M5293" s="4"/>
      <c r="N5293" s="4"/>
      <c r="O5293" s="3"/>
      <c r="P5293" s="3"/>
      <c r="Q5293" s="80">
        <f t="shared" si="245"/>
        <v>0</v>
      </c>
      <c r="T5293" s="8" t="str">
        <f>+IFERROR(VLOOKUP(B5293,$B$5:B5292,1,FALSE),"")</f>
        <v/>
      </c>
      <c r="U5293" s="8" t="str">
        <f t="shared" si="244"/>
        <v>DUPLICATE</v>
      </c>
      <c r="W5293" s="75"/>
    </row>
    <row r="5294" spans="1:23">
      <c r="A5294" s="33"/>
      <c r="B5294" s="3"/>
      <c r="C5294" s="3"/>
      <c r="D5294" s="3"/>
      <c r="E5294" s="3"/>
      <c r="F5294" s="3"/>
      <c r="G5294" s="3"/>
      <c r="H5294" s="3"/>
      <c r="I5294" s="3"/>
      <c r="J5294" s="3"/>
      <c r="K5294" s="4"/>
      <c r="L5294" s="4"/>
      <c r="M5294" s="4"/>
      <c r="N5294" s="4"/>
      <c r="O5294" s="3"/>
      <c r="P5294" s="3"/>
      <c r="Q5294" s="80">
        <f t="shared" si="245"/>
        <v>0</v>
      </c>
      <c r="T5294" s="8" t="str">
        <f>+IFERROR(VLOOKUP(B5294,$B$5:B5293,1,FALSE),"")</f>
        <v/>
      </c>
      <c r="U5294" s="8" t="str">
        <f t="shared" si="244"/>
        <v>DUPLICATE</v>
      </c>
      <c r="W5294" s="75"/>
    </row>
    <row r="5295" spans="1:23">
      <c r="A5295" s="33"/>
      <c r="B5295" s="3"/>
      <c r="C5295" s="3"/>
      <c r="D5295" s="3"/>
      <c r="E5295" s="3"/>
      <c r="F5295" s="3"/>
      <c r="G5295" s="3"/>
      <c r="H5295" s="3"/>
      <c r="I5295" s="3"/>
      <c r="J5295" s="3"/>
      <c r="K5295" s="4"/>
      <c r="L5295" s="4"/>
      <c r="M5295" s="4"/>
      <c r="N5295" s="4"/>
      <c r="O5295" s="3"/>
      <c r="P5295" s="3"/>
      <c r="Q5295" s="80">
        <f t="shared" si="245"/>
        <v>0</v>
      </c>
      <c r="T5295" s="8" t="str">
        <f>+IFERROR(VLOOKUP(B5295,$B$5:B5294,1,FALSE),"")</f>
        <v/>
      </c>
      <c r="U5295" s="8" t="str">
        <f t="shared" si="244"/>
        <v>DUPLICATE</v>
      </c>
      <c r="W5295" s="75"/>
    </row>
    <row r="5296" spans="1:23">
      <c r="A5296" s="33"/>
      <c r="B5296" s="3"/>
      <c r="C5296" s="3"/>
      <c r="D5296" s="3"/>
      <c r="E5296" s="3"/>
      <c r="F5296" s="3"/>
      <c r="G5296" s="3"/>
      <c r="H5296" s="3"/>
      <c r="I5296" s="3"/>
      <c r="J5296" s="3"/>
      <c r="K5296" s="4"/>
      <c r="L5296" s="4"/>
      <c r="M5296" s="4"/>
      <c r="N5296" s="4"/>
      <c r="O5296" s="3"/>
      <c r="P5296" s="3"/>
      <c r="Q5296" s="80">
        <f t="shared" si="245"/>
        <v>0</v>
      </c>
      <c r="T5296" s="8" t="str">
        <f>+IFERROR(VLOOKUP(B5296,$B$5:B5295,1,FALSE),"")</f>
        <v/>
      </c>
      <c r="U5296" s="8" t="str">
        <f t="shared" si="244"/>
        <v>DUPLICATE</v>
      </c>
      <c r="W5296" s="75"/>
    </row>
    <row r="5297" spans="1:23">
      <c r="A5297" s="33"/>
      <c r="B5297" s="3"/>
      <c r="C5297" s="3"/>
      <c r="D5297" s="3"/>
      <c r="E5297" s="3"/>
      <c r="F5297" s="3"/>
      <c r="G5297" s="3"/>
      <c r="H5297" s="3"/>
      <c r="I5297" s="3"/>
      <c r="J5297" s="3"/>
      <c r="K5297" s="4"/>
      <c r="L5297" s="4"/>
      <c r="M5297" s="4"/>
      <c r="N5297" s="4"/>
      <c r="O5297" s="3"/>
      <c r="P5297" s="3"/>
      <c r="Q5297" s="80">
        <f t="shared" si="245"/>
        <v>0</v>
      </c>
      <c r="T5297" s="8" t="str">
        <f>+IFERROR(VLOOKUP(B5297,$B$5:B5296,1,FALSE),"")</f>
        <v/>
      </c>
      <c r="U5297" s="8" t="str">
        <f t="shared" si="244"/>
        <v>DUPLICATE</v>
      </c>
      <c r="W5297" s="75"/>
    </row>
    <row r="5298" spans="1:23">
      <c r="A5298" s="33"/>
      <c r="B5298" s="3"/>
      <c r="C5298" s="3"/>
      <c r="D5298" s="3"/>
      <c r="E5298" s="3"/>
      <c r="F5298" s="3"/>
      <c r="G5298" s="3"/>
      <c r="H5298" s="3"/>
      <c r="I5298" s="3"/>
      <c r="J5298" s="3"/>
      <c r="K5298" s="4"/>
      <c r="L5298" s="4"/>
      <c r="M5298" s="4"/>
      <c r="N5298" s="4"/>
      <c r="O5298" s="3"/>
      <c r="P5298" s="3"/>
      <c r="Q5298" s="80">
        <f t="shared" si="245"/>
        <v>0</v>
      </c>
      <c r="T5298" s="8" t="str">
        <f>+IFERROR(VLOOKUP(B5298,$B$5:B5297,1,FALSE),"")</f>
        <v/>
      </c>
      <c r="U5298" s="8" t="str">
        <f t="shared" si="244"/>
        <v>DUPLICATE</v>
      </c>
      <c r="W5298" s="75"/>
    </row>
    <row r="5299" spans="1:23">
      <c r="A5299" s="33"/>
      <c r="B5299" s="3"/>
      <c r="C5299" s="3"/>
      <c r="D5299" s="3"/>
      <c r="E5299" s="3"/>
      <c r="F5299" s="3"/>
      <c r="G5299" s="3"/>
      <c r="H5299" s="3"/>
      <c r="I5299" s="3"/>
      <c r="J5299" s="3"/>
      <c r="K5299" s="4"/>
      <c r="L5299" s="4"/>
      <c r="M5299" s="4"/>
      <c r="N5299" s="4"/>
      <c r="O5299" s="3"/>
      <c r="P5299" s="3"/>
      <c r="Q5299" s="80">
        <f t="shared" si="245"/>
        <v>0</v>
      </c>
      <c r="T5299" s="8" t="str">
        <f>+IFERROR(VLOOKUP(B5299,$B$5:B5298,1,FALSE),"")</f>
        <v/>
      </c>
      <c r="U5299" s="8" t="str">
        <f t="shared" si="244"/>
        <v>DUPLICATE</v>
      </c>
      <c r="W5299" s="75"/>
    </row>
    <row r="5300" spans="1:23">
      <c r="A5300" s="33"/>
      <c r="B5300" s="3"/>
      <c r="C5300" s="3"/>
      <c r="D5300" s="3"/>
      <c r="E5300" s="3"/>
      <c r="F5300" s="3"/>
      <c r="G5300" s="3"/>
      <c r="H5300" s="3"/>
      <c r="I5300" s="3"/>
      <c r="J5300" s="3"/>
      <c r="K5300" s="4"/>
      <c r="L5300" s="4"/>
      <c r="M5300" s="4"/>
      <c r="N5300" s="4"/>
      <c r="O5300" s="3"/>
      <c r="P5300" s="3"/>
      <c r="Q5300" s="80">
        <f t="shared" si="245"/>
        <v>0</v>
      </c>
      <c r="T5300" s="8" t="str">
        <f>+IFERROR(VLOOKUP(B5300,$B$5:B5299,1,FALSE),"")</f>
        <v/>
      </c>
      <c r="U5300" s="8" t="str">
        <f t="shared" si="244"/>
        <v>DUPLICATE</v>
      </c>
      <c r="W5300" s="75"/>
    </row>
    <row r="5301" spans="1:23">
      <c r="A5301" s="33"/>
      <c r="B5301" s="3"/>
      <c r="C5301" s="3"/>
      <c r="D5301" s="3"/>
      <c r="E5301" s="3"/>
      <c r="F5301" s="3"/>
      <c r="G5301" s="3"/>
      <c r="H5301" s="3"/>
      <c r="I5301" s="3"/>
      <c r="J5301" s="3"/>
      <c r="K5301" s="4"/>
      <c r="L5301" s="4"/>
      <c r="M5301" s="4"/>
      <c r="N5301" s="4"/>
      <c r="O5301" s="3"/>
      <c r="P5301" s="3"/>
      <c r="Q5301" s="80">
        <f t="shared" si="245"/>
        <v>0</v>
      </c>
      <c r="T5301" s="8" t="str">
        <f>+IFERROR(VLOOKUP(B5301,$B$5:B5300,1,FALSE),"")</f>
        <v/>
      </c>
      <c r="U5301" s="8" t="str">
        <f t="shared" si="244"/>
        <v>DUPLICATE</v>
      </c>
      <c r="W5301" s="75"/>
    </row>
    <row r="5302" spans="1:23">
      <c r="A5302" s="33"/>
      <c r="B5302" s="3"/>
      <c r="C5302" s="3"/>
      <c r="D5302" s="3"/>
      <c r="E5302" s="3"/>
      <c r="F5302" s="3"/>
      <c r="G5302" s="3"/>
      <c r="H5302" s="3"/>
      <c r="I5302" s="3"/>
      <c r="J5302" s="3"/>
      <c r="K5302" s="4"/>
      <c r="L5302" s="4"/>
      <c r="M5302" s="4"/>
      <c r="N5302" s="4"/>
      <c r="O5302" s="3"/>
      <c r="P5302" s="3"/>
      <c r="Q5302" s="80">
        <f t="shared" si="245"/>
        <v>0</v>
      </c>
      <c r="T5302" s="8" t="str">
        <f>+IFERROR(VLOOKUP(B5302,$B$5:B5301,1,FALSE),"")</f>
        <v/>
      </c>
      <c r="U5302" s="8" t="str">
        <f t="shared" si="244"/>
        <v>DUPLICATE</v>
      </c>
      <c r="W5302" s="75"/>
    </row>
    <row r="5303" spans="1:23">
      <c r="A5303" s="33"/>
      <c r="B5303" s="3"/>
      <c r="C5303" s="3"/>
      <c r="D5303" s="3"/>
      <c r="E5303" s="3"/>
      <c r="F5303" s="3"/>
      <c r="G5303" s="3"/>
      <c r="H5303" s="3"/>
      <c r="I5303" s="3"/>
      <c r="J5303" s="3"/>
      <c r="K5303" s="4"/>
      <c r="L5303" s="4"/>
      <c r="M5303" s="4"/>
      <c r="N5303" s="4"/>
      <c r="O5303" s="3"/>
      <c r="P5303" s="3"/>
      <c r="Q5303" s="80">
        <f t="shared" si="245"/>
        <v>0</v>
      </c>
      <c r="T5303" s="8" t="str">
        <f>+IFERROR(VLOOKUP(B5303,$B$5:B5302,1,FALSE),"")</f>
        <v/>
      </c>
      <c r="U5303" s="8" t="str">
        <f t="shared" si="244"/>
        <v>DUPLICATE</v>
      </c>
      <c r="W5303" s="75"/>
    </row>
    <row r="5304" spans="1:23">
      <c r="A5304" s="3"/>
      <c r="B5304" s="3"/>
      <c r="C5304" s="3"/>
      <c r="D5304" s="3"/>
      <c r="E5304" s="3"/>
      <c r="F5304" s="3"/>
      <c r="G5304" s="3"/>
      <c r="H5304" s="3"/>
      <c r="I5304" s="3"/>
      <c r="J5304" s="3"/>
      <c r="K5304" s="4"/>
      <c r="L5304" s="4"/>
      <c r="M5304" s="4"/>
      <c r="N5304" s="4"/>
      <c r="O5304" s="3"/>
      <c r="P5304" s="3"/>
      <c r="Q5304" s="8"/>
      <c r="W5304" s="8"/>
    </row>
    <row r="5305" spans="1:23">
      <c r="A5305" s="3"/>
      <c r="B5305" s="3"/>
      <c r="C5305" s="2" t="s">
        <v>14</v>
      </c>
      <c r="D5305" s="3"/>
      <c r="E5305" s="3"/>
      <c r="F5305" s="3"/>
      <c r="G5305" s="12">
        <f>SUBTOTAL(9,G5:G5304)</f>
        <v>11800</v>
      </c>
      <c r="H5305" s="3"/>
      <c r="I5305" s="3"/>
      <c r="J5305" s="3"/>
      <c r="K5305" s="38">
        <f>SUBTOTAL(9,K5:K5304)</f>
        <v>10000</v>
      </c>
      <c r="L5305" s="38">
        <f>SUBTOTAL(9,L5:L5304)</f>
        <v>0</v>
      </c>
      <c r="M5305" s="38">
        <f>SUBTOTAL(9,M5:M5304)</f>
        <v>900</v>
      </c>
      <c r="N5305" s="38">
        <f>SUBTOTAL(9,N5:N5304)</f>
        <v>900</v>
      </c>
      <c r="O5305" s="12">
        <f>SUBTOTAL(9,O5:O5304)</f>
        <v>0</v>
      </c>
      <c r="P5305" s="12"/>
      <c r="Q5305" s="17"/>
      <c r="W5305" s="8"/>
    </row>
    <row r="5306" spans="1:23">
      <c r="A5306" s="3"/>
      <c r="B5306" s="3"/>
      <c r="C5306" s="3"/>
      <c r="D5306" s="3"/>
      <c r="E5306" s="3"/>
      <c r="F5306" s="3"/>
      <c r="G5306" s="3"/>
      <c r="H5306" s="3"/>
      <c r="I5306" s="3"/>
      <c r="J5306" s="3"/>
      <c r="K5306" s="4"/>
      <c r="L5306" s="4"/>
      <c r="M5306" s="4"/>
      <c r="N5306" s="4"/>
      <c r="O5306" s="3"/>
      <c r="P5306" s="3"/>
      <c r="Q5306" s="8"/>
      <c r="W5306" s="8"/>
    </row>
    <row r="5307" spans="1:23">
      <c r="A5307" s="3"/>
      <c r="B5307" s="3"/>
      <c r="C5307" s="2" t="s">
        <v>15</v>
      </c>
      <c r="D5307" s="3"/>
      <c r="E5307" s="3"/>
      <c r="F5307" s="3"/>
      <c r="G5307" s="2">
        <f>SUM(G5:G5304)</f>
        <v>11800</v>
      </c>
      <c r="H5307" s="3"/>
      <c r="I5307" s="3"/>
      <c r="J5307" s="3"/>
      <c r="K5307" s="13">
        <f>SUM(K5:K5304)</f>
        <v>10000</v>
      </c>
      <c r="L5307" s="13">
        <f>SUM(L5:L5304)</f>
        <v>0</v>
      </c>
      <c r="M5307" s="13">
        <f>SUM(M5:M5304)</f>
        <v>900</v>
      </c>
      <c r="N5307" s="13">
        <f>SUM(N5:N5304)</f>
        <v>900</v>
      </c>
      <c r="O5307" s="2">
        <f>SUM(O5:O5304)</f>
        <v>0</v>
      </c>
      <c r="P5307" s="2"/>
      <c r="Q5307" s="10"/>
      <c r="W5307" s="8"/>
    </row>
  </sheetData>
  <sheetProtection password="CC0F" sheet="1" autoFilter="0"/>
  <autoFilter ref="A4:AC5303"/>
  <conditionalFormatting sqref="A1">
    <cfRule type="cellIs" dxfId="14" priority="1" operator="equal">
      <formula>0</formula>
    </cfRule>
  </conditionalFormatting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5299"/>
  <sheetViews>
    <sheetView workbookViewId="0">
      <pane xSplit="1" ySplit="4" topLeftCell="B5" activePane="bottomRight" state="frozen"/>
      <selection activeCell="C16" sqref="C16"/>
      <selection pane="topRight" activeCell="C16" sqref="C16"/>
      <selection pane="bottomLeft" activeCell="C16" sqref="C16"/>
      <selection pane="bottomRight" activeCell="B9" sqref="B9"/>
    </sheetView>
  </sheetViews>
  <sheetFormatPr defaultRowHeight="11.25"/>
  <cols>
    <col min="1" max="1" width="8.7109375" style="21" customWidth="1"/>
    <col min="2" max="2" width="19.85546875" style="21" customWidth="1"/>
    <col min="3" max="3" width="11" style="21" customWidth="1"/>
    <col min="4" max="4" width="11.5703125" style="21" bestFit="1" customWidth="1"/>
    <col min="5" max="5" width="43" style="21" customWidth="1"/>
    <col min="6" max="6" width="14.85546875" style="21" bestFit="1" customWidth="1"/>
    <col min="7" max="9" width="12.140625" style="21" bestFit="1" customWidth="1"/>
    <col min="10" max="10" width="12.140625" style="31" customWidth="1"/>
    <col min="11" max="11" width="6.140625" style="68" bestFit="1" customWidth="1"/>
    <col min="12" max="12" width="14.85546875" style="62" hidden="1" customWidth="1"/>
    <col min="13" max="13" width="0" style="21" hidden="1" customWidth="1"/>
    <col min="14" max="15" width="9.140625" style="31" hidden="1" customWidth="1"/>
    <col min="16" max="16" width="9.140625" style="64" hidden="1" customWidth="1"/>
    <col min="17" max="17" width="8.7109375" style="31" hidden="1" customWidth="1"/>
    <col min="18" max="18" width="9.140625" style="31" hidden="1" customWidth="1"/>
    <col min="19" max="19" width="9.140625" style="21" hidden="1" customWidth="1"/>
    <col min="20" max="20" width="0" style="21" hidden="1" customWidth="1"/>
    <col min="21" max="16384" width="9.140625" style="21"/>
  </cols>
  <sheetData>
    <row r="1" spans="1:18" ht="15">
      <c r="A1" s="128" t="str">
        <f>+INSTRUCTIONS!B3</f>
        <v>XXXX XXXXX PVT LTD</v>
      </c>
    </row>
    <row r="2" spans="1:18" ht="15">
      <c r="A2" s="77" t="s">
        <v>127</v>
      </c>
      <c r="B2" s="77"/>
    </row>
    <row r="3" spans="1:18" ht="15">
      <c r="B3" s="77"/>
    </row>
    <row r="4" spans="1:18" s="84" customFormat="1" ht="22.5">
      <c r="A4" s="88" t="s">
        <v>47</v>
      </c>
      <c r="B4" s="88" t="s">
        <v>16</v>
      </c>
      <c r="C4" s="88" t="s">
        <v>46</v>
      </c>
      <c r="D4" s="89" t="s">
        <v>5</v>
      </c>
      <c r="E4" s="90" t="s">
        <v>50</v>
      </c>
      <c r="F4" s="91" t="s">
        <v>48</v>
      </c>
      <c r="G4" s="91" t="s">
        <v>12</v>
      </c>
      <c r="H4" s="91" t="s">
        <v>11</v>
      </c>
      <c r="I4" s="91" t="s">
        <v>10</v>
      </c>
      <c r="J4" s="81" t="s">
        <v>43</v>
      </c>
      <c r="K4" s="82" t="s">
        <v>42</v>
      </c>
      <c r="L4" s="83"/>
      <c r="N4" s="85"/>
      <c r="O4" s="85"/>
      <c r="P4" s="86"/>
      <c r="Q4" s="87"/>
      <c r="R4" s="85"/>
    </row>
    <row r="5" spans="1:18" s="22" customFormat="1">
      <c r="A5" s="24">
        <v>42826</v>
      </c>
      <c r="B5" s="23" t="s">
        <v>116</v>
      </c>
      <c r="C5" s="23">
        <v>10</v>
      </c>
      <c r="D5" s="25">
        <v>42829</v>
      </c>
      <c r="E5" s="23" t="s">
        <v>117</v>
      </c>
      <c r="F5" s="26">
        <v>1000</v>
      </c>
      <c r="G5" s="27">
        <v>90</v>
      </c>
      <c r="H5" s="27">
        <v>90</v>
      </c>
      <c r="I5" s="27"/>
      <c r="J5" s="69">
        <f>SUM(G5:I5)</f>
        <v>180</v>
      </c>
      <c r="K5" s="70">
        <f>+(G5+H5+I5)/F5*100</f>
        <v>18</v>
      </c>
      <c r="L5" s="63"/>
      <c r="N5" s="32"/>
      <c r="O5" s="32" t="str">
        <f t="shared" ref="O5:O68" si="0">+IF(EXACT(B5,N5),"DUPLICATE","ORIGINAL")</f>
        <v>ORIGINAL</v>
      </c>
      <c r="P5" s="65"/>
      <c r="Q5" s="66" t="str">
        <f t="shared" ref="Q5:Q68" si="1">CONCATENATE(B5," ",A5)</f>
        <v>33XXXXX12345 42826</v>
      </c>
      <c r="R5" s="32"/>
    </row>
    <row r="6" spans="1:18" s="22" customFormat="1">
      <c r="A6" s="24">
        <v>42856</v>
      </c>
      <c r="B6" s="23" t="s">
        <v>119</v>
      </c>
      <c r="C6" s="23">
        <v>11</v>
      </c>
      <c r="D6" s="25">
        <v>42859</v>
      </c>
      <c r="E6" s="23" t="s">
        <v>122</v>
      </c>
      <c r="F6" s="26">
        <v>2000</v>
      </c>
      <c r="G6" s="27">
        <v>180</v>
      </c>
      <c r="H6" s="27">
        <v>180</v>
      </c>
      <c r="I6" s="27"/>
      <c r="J6" s="69">
        <f t="shared" ref="J6:J69" si="2">SUM(G6:I6)</f>
        <v>360</v>
      </c>
      <c r="K6" s="70">
        <f t="shared" ref="K6:K69" si="3">+(G6+H6+I6)/F6*100</f>
        <v>18</v>
      </c>
      <c r="L6" s="63"/>
      <c r="N6" s="32" t="str">
        <f>+IFERROR(VLOOKUP(B6,$B$5:B5,1,FALSE),"")</f>
        <v/>
      </c>
      <c r="O6" s="32" t="str">
        <f t="shared" si="0"/>
        <v>ORIGINAL</v>
      </c>
      <c r="P6" s="65"/>
      <c r="Q6" s="66" t="str">
        <f t="shared" si="1"/>
        <v>33XXXXX123456 42856</v>
      </c>
      <c r="R6" s="32"/>
    </row>
    <row r="7" spans="1:18" s="22" customFormat="1">
      <c r="A7" s="24">
        <v>42887</v>
      </c>
      <c r="B7" s="23" t="s">
        <v>120</v>
      </c>
      <c r="C7" s="23">
        <v>12</v>
      </c>
      <c r="D7" s="25">
        <v>42890</v>
      </c>
      <c r="E7" s="23" t="s">
        <v>123</v>
      </c>
      <c r="F7" s="26">
        <v>3000</v>
      </c>
      <c r="G7" s="27">
        <v>270</v>
      </c>
      <c r="H7" s="27">
        <v>270</v>
      </c>
      <c r="I7" s="27"/>
      <c r="J7" s="69">
        <f t="shared" si="2"/>
        <v>540</v>
      </c>
      <c r="K7" s="70">
        <f t="shared" si="3"/>
        <v>18</v>
      </c>
      <c r="L7" s="63"/>
      <c r="N7" s="32" t="str">
        <f>+IFERROR(VLOOKUP(B7,$B$5:B6,1,FALSE),"")</f>
        <v/>
      </c>
      <c r="O7" s="32" t="str">
        <f t="shared" si="0"/>
        <v>ORIGINAL</v>
      </c>
      <c r="P7" s="65"/>
      <c r="Q7" s="66" t="str">
        <f t="shared" si="1"/>
        <v>33XXXXX1234567 42887</v>
      </c>
      <c r="R7" s="32"/>
    </row>
    <row r="8" spans="1:18" s="22" customFormat="1">
      <c r="A8" s="24"/>
      <c r="B8" s="23"/>
      <c r="C8" s="23"/>
      <c r="D8" s="25"/>
      <c r="E8" s="23"/>
      <c r="F8" s="26"/>
      <c r="G8" s="27"/>
      <c r="H8" s="27"/>
      <c r="I8" s="27"/>
      <c r="J8" s="69">
        <f t="shared" si="2"/>
        <v>0</v>
      </c>
      <c r="K8" s="70" t="e">
        <f t="shared" si="3"/>
        <v>#DIV/0!</v>
      </c>
      <c r="L8" s="63"/>
      <c r="N8" s="32" t="str">
        <f>+IFERROR(VLOOKUP(B8,$B$5:B7,1,FALSE),"")</f>
        <v/>
      </c>
      <c r="O8" s="32" t="str">
        <f t="shared" si="0"/>
        <v>DUPLICATE</v>
      </c>
      <c r="P8" s="65"/>
      <c r="Q8" s="66" t="str">
        <f t="shared" si="1"/>
        <v xml:space="preserve"> </v>
      </c>
      <c r="R8" s="32"/>
    </row>
    <row r="9" spans="1:18" s="22" customFormat="1">
      <c r="A9" s="24"/>
      <c r="B9" s="23"/>
      <c r="C9" s="23"/>
      <c r="D9" s="25"/>
      <c r="E9" s="23"/>
      <c r="F9" s="26"/>
      <c r="G9" s="27"/>
      <c r="H9" s="27"/>
      <c r="I9" s="27"/>
      <c r="J9" s="69">
        <f t="shared" si="2"/>
        <v>0</v>
      </c>
      <c r="K9" s="70" t="e">
        <f t="shared" si="3"/>
        <v>#DIV/0!</v>
      </c>
      <c r="L9" s="63"/>
      <c r="N9" s="32" t="str">
        <f>+IFERROR(VLOOKUP(B9,$B$5:B8,1,FALSE),"")</f>
        <v/>
      </c>
      <c r="O9" s="32" t="str">
        <f t="shared" si="0"/>
        <v>DUPLICATE</v>
      </c>
      <c r="P9" s="65"/>
      <c r="Q9" s="66" t="str">
        <f t="shared" si="1"/>
        <v xml:space="preserve"> </v>
      </c>
      <c r="R9" s="32"/>
    </row>
    <row r="10" spans="1:18" s="22" customFormat="1">
      <c r="A10" s="24"/>
      <c r="B10" s="23"/>
      <c r="C10" s="23"/>
      <c r="D10" s="25"/>
      <c r="E10" s="23"/>
      <c r="F10" s="26"/>
      <c r="G10" s="27"/>
      <c r="H10" s="27"/>
      <c r="I10" s="27"/>
      <c r="J10" s="69">
        <f t="shared" si="2"/>
        <v>0</v>
      </c>
      <c r="K10" s="70" t="e">
        <f t="shared" si="3"/>
        <v>#DIV/0!</v>
      </c>
      <c r="L10" s="63"/>
      <c r="N10" s="32" t="str">
        <f>+IFERROR(VLOOKUP(B10,$B$5:B9,1,FALSE),"")</f>
        <v/>
      </c>
      <c r="O10" s="32" t="str">
        <f t="shared" si="0"/>
        <v>DUPLICATE</v>
      </c>
      <c r="P10" s="65"/>
      <c r="Q10" s="66" t="str">
        <f t="shared" si="1"/>
        <v xml:space="preserve"> </v>
      </c>
      <c r="R10" s="32"/>
    </row>
    <row r="11" spans="1:18" s="22" customFormat="1">
      <c r="A11" s="24"/>
      <c r="B11" s="23"/>
      <c r="C11" s="23"/>
      <c r="D11" s="25"/>
      <c r="E11" s="23"/>
      <c r="F11" s="26"/>
      <c r="G11" s="27"/>
      <c r="H11" s="27"/>
      <c r="I11" s="27"/>
      <c r="J11" s="69">
        <f t="shared" si="2"/>
        <v>0</v>
      </c>
      <c r="K11" s="70" t="e">
        <f t="shared" si="3"/>
        <v>#DIV/0!</v>
      </c>
      <c r="L11" s="63"/>
      <c r="N11" s="32" t="str">
        <f>+IFERROR(VLOOKUP(B11,$B$5:B10,1,FALSE),"")</f>
        <v/>
      </c>
      <c r="O11" s="32" t="str">
        <f t="shared" si="0"/>
        <v>DUPLICATE</v>
      </c>
      <c r="P11" s="65"/>
      <c r="Q11" s="66" t="str">
        <f t="shared" si="1"/>
        <v xml:space="preserve"> </v>
      </c>
      <c r="R11" s="32"/>
    </row>
    <row r="12" spans="1:18" s="22" customFormat="1">
      <c r="A12" s="24"/>
      <c r="B12" s="23"/>
      <c r="C12" s="23"/>
      <c r="D12" s="25"/>
      <c r="E12" s="23"/>
      <c r="F12" s="26"/>
      <c r="G12" s="27"/>
      <c r="H12" s="27"/>
      <c r="I12" s="27"/>
      <c r="J12" s="69">
        <f t="shared" si="2"/>
        <v>0</v>
      </c>
      <c r="K12" s="70" t="e">
        <f t="shared" si="3"/>
        <v>#DIV/0!</v>
      </c>
      <c r="L12" s="63"/>
      <c r="N12" s="32" t="str">
        <f>+IFERROR(VLOOKUP(B12,$B$5:B11,1,FALSE),"")</f>
        <v/>
      </c>
      <c r="O12" s="32" t="str">
        <f t="shared" si="0"/>
        <v>DUPLICATE</v>
      </c>
      <c r="P12" s="65"/>
      <c r="Q12" s="66" t="str">
        <f t="shared" si="1"/>
        <v xml:space="preserve"> </v>
      </c>
      <c r="R12" s="32"/>
    </row>
    <row r="13" spans="1:18" s="22" customFormat="1">
      <c r="A13" s="24"/>
      <c r="B13" s="23"/>
      <c r="C13" s="23"/>
      <c r="D13" s="25"/>
      <c r="E13" s="23"/>
      <c r="F13" s="26"/>
      <c r="G13" s="27"/>
      <c r="H13" s="27"/>
      <c r="I13" s="27"/>
      <c r="J13" s="69">
        <f t="shared" si="2"/>
        <v>0</v>
      </c>
      <c r="K13" s="70" t="e">
        <f t="shared" si="3"/>
        <v>#DIV/0!</v>
      </c>
      <c r="L13" s="63"/>
      <c r="N13" s="32" t="str">
        <f>+IFERROR(VLOOKUP(B13,$B$5:B12,1,FALSE),"")</f>
        <v/>
      </c>
      <c r="O13" s="32" t="str">
        <f t="shared" si="0"/>
        <v>DUPLICATE</v>
      </c>
      <c r="P13" s="65"/>
      <c r="Q13" s="66" t="str">
        <f t="shared" si="1"/>
        <v xml:space="preserve"> </v>
      </c>
      <c r="R13" s="32"/>
    </row>
    <row r="14" spans="1:18" s="22" customFormat="1">
      <c r="A14" s="24"/>
      <c r="B14" s="23"/>
      <c r="C14" s="23"/>
      <c r="D14" s="25"/>
      <c r="E14" s="23"/>
      <c r="F14" s="26"/>
      <c r="G14" s="27"/>
      <c r="H14" s="27"/>
      <c r="I14" s="27"/>
      <c r="J14" s="69">
        <f t="shared" si="2"/>
        <v>0</v>
      </c>
      <c r="K14" s="70" t="e">
        <f t="shared" si="3"/>
        <v>#DIV/0!</v>
      </c>
      <c r="L14" s="63"/>
      <c r="N14" s="32" t="str">
        <f>+IFERROR(VLOOKUP(B14,$B$5:B13,1,FALSE),"")</f>
        <v/>
      </c>
      <c r="O14" s="32" t="str">
        <f t="shared" si="0"/>
        <v>DUPLICATE</v>
      </c>
      <c r="P14" s="65"/>
      <c r="Q14" s="66" t="str">
        <f t="shared" si="1"/>
        <v xml:space="preserve"> </v>
      </c>
      <c r="R14" s="32"/>
    </row>
    <row r="15" spans="1:18" s="22" customFormat="1">
      <c r="A15" s="24"/>
      <c r="B15" s="23"/>
      <c r="C15" s="23"/>
      <c r="D15" s="25"/>
      <c r="E15" s="23"/>
      <c r="F15" s="26"/>
      <c r="G15" s="27"/>
      <c r="H15" s="27"/>
      <c r="I15" s="27"/>
      <c r="J15" s="69">
        <f t="shared" si="2"/>
        <v>0</v>
      </c>
      <c r="K15" s="70" t="e">
        <f t="shared" si="3"/>
        <v>#DIV/0!</v>
      </c>
      <c r="L15" s="63"/>
      <c r="N15" s="32" t="str">
        <f>+IFERROR(VLOOKUP(B15,$B$5:B14,1,FALSE),"")</f>
        <v/>
      </c>
      <c r="O15" s="32" t="str">
        <f t="shared" si="0"/>
        <v>DUPLICATE</v>
      </c>
      <c r="P15" s="65"/>
      <c r="Q15" s="66" t="str">
        <f t="shared" si="1"/>
        <v xml:space="preserve"> </v>
      </c>
      <c r="R15" s="32"/>
    </row>
    <row r="16" spans="1:18" s="22" customFormat="1">
      <c r="A16" s="24"/>
      <c r="B16" s="23"/>
      <c r="C16" s="23"/>
      <c r="D16" s="25"/>
      <c r="E16" s="23"/>
      <c r="F16" s="26"/>
      <c r="G16" s="27"/>
      <c r="H16" s="27"/>
      <c r="I16" s="27"/>
      <c r="J16" s="69">
        <f t="shared" si="2"/>
        <v>0</v>
      </c>
      <c r="K16" s="70" t="e">
        <f t="shared" si="3"/>
        <v>#DIV/0!</v>
      </c>
      <c r="L16" s="63"/>
      <c r="N16" s="32" t="str">
        <f>+IFERROR(VLOOKUP(B16,$B$5:B15,1,FALSE),"")</f>
        <v/>
      </c>
      <c r="O16" s="32" t="str">
        <f t="shared" si="0"/>
        <v>DUPLICATE</v>
      </c>
      <c r="P16" s="65"/>
      <c r="Q16" s="66" t="str">
        <f t="shared" si="1"/>
        <v xml:space="preserve"> </v>
      </c>
      <c r="R16" s="32"/>
    </row>
    <row r="17" spans="1:18" s="22" customFormat="1">
      <c r="A17" s="24"/>
      <c r="B17" s="23"/>
      <c r="C17" s="23"/>
      <c r="D17" s="25"/>
      <c r="E17" s="23"/>
      <c r="F17" s="26"/>
      <c r="G17" s="27"/>
      <c r="H17" s="27"/>
      <c r="I17" s="27"/>
      <c r="J17" s="69">
        <f t="shared" si="2"/>
        <v>0</v>
      </c>
      <c r="K17" s="70" t="e">
        <f t="shared" si="3"/>
        <v>#DIV/0!</v>
      </c>
      <c r="L17" s="63"/>
      <c r="N17" s="32" t="str">
        <f>+IFERROR(VLOOKUP(B17,$B$5:B16,1,FALSE),"")</f>
        <v/>
      </c>
      <c r="O17" s="32" t="str">
        <f t="shared" si="0"/>
        <v>DUPLICATE</v>
      </c>
      <c r="P17" s="65"/>
      <c r="Q17" s="66" t="str">
        <f t="shared" si="1"/>
        <v xml:space="preserve"> </v>
      </c>
      <c r="R17" s="32"/>
    </row>
    <row r="18" spans="1:18" s="22" customFormat="1">
      <c r="A18" s="24"/>
      <c r="B18" s="23"/>
      <c r="C18" s="23"/>
      <c r="D18" s="25"/>
      <c r="E18" s="23"/>
      <c r="F18" s="26"/>
      <c r="G18" s="27"/>
      <c r="H18" s="27"/>
      <c r="I18" s="27"/>
      <c r="J18" s="69">
        <f t="shared" si="2"/>
        <v>0</v>
      </c>
      <c r="K18" s="70" t="e">
        <f t="shared" si="3"/>
        <v>#DIV/0!</v>
      </c>
      <c r="L18" s="63"/>
      <c r="N18" s="32" t="str">
        <f>+IFERROR(VLOOKUP(B18,$B$5:B17,1,FALSE),"")</f>
        <v/>
      </c>
      <c r="O18" s="32" t="str">
        <f t="shared" si="0"/>
        <v>DUPLICATE</v>
      </c>
      <c r="P18" s="65"/>
      <c r="Q18" s="66" t="str">
        <f t="shared" si="1"/>
        <v xml:space="preserve"> </v>
      </c>
      <c r="R18" s="32"/>
    </row>
    <row r="19" spans="1:18" s="22" customFormat="1">
      <c r="A19" s="24"/>
      <c r="B19" s="23"/>
      <c r="C19" s="23"/>
      <c r="D19" s="25"/>
      <c r="E19" s="23"/>
      <c r="F19" s="26"/>
      <c r="G19" s="27"/>
      <c r="H19" s="27"/>
      <c r="I19" s="27"/>
      <c r="J19" s="69">
        <f t="shared" si="2"/>
        <v>0</v>
      </c>
      <c r="K19" s="70" t="e">
        <f t="shared" si="3"/>
        <v>#DIV/0!</v>
      </c>
      <c r="L19" s="63"/>
      <c r="N19" s="32" t="str">
        <f>+IFERROR(VLOOKUP(B19,$B$5:B18,1,FALSE),"")</f>
        <v/>
      </c>
      <c r="O19" s="32" t="str">
        <f t="shared" si="0"/>
        <v>DUPLICATE</v>
      </c>
      <c r="P19" s="65"/>
      <c r="Q19" s="66" t="str">
        <f t="shared" si="1"/>
        <v xml:space="preserve"> </v>
      </c>
      <c r="R19" s="32"/>
    </row>
    <row r="20" spans="1:18" s="22" customFormat="1">
      <c r="A20" s="24"/>
      <c r="B20" s="23"/>
      <c r="C20" s="23"/>
      <c r="D20" s="25"/>
      <c r="E20" s="23"/>
      <c r="F20" s="26"/>
      <c r="G20" s="27"/>
      <c r="H20" s="27"/>
      <c r="I20" s="27"/>
      <c r="J20" s="69">
        <f t="shared" si="2"/>
        <v>0</v>
      </c>
      <c r="K20" s="70" t="e">
        <f t="shared" si="3"/>
        <v>#DIV/0!</v>
      </c>
      <c r="L20" s="63"/>
      <c r="N20" s="32" t="str">
        <f>+IFERROR(VLOOKUP(B20,$B$5:B19,1,FALSE),"")</f>
        <v/>
      </c>
      <c r="O20" s="32" t="str">
        <f t="shared" si="0"/>
        <v>DUPLICATE</v>
      </c>
      <c r="P20" s="65"/>
      <c r="Q20" s="66" t="str">
        <f t="shared" si="1"/>
        <v xml:space="preserve"> </v>
      </c>
      <c r="R20" s="32"/>
    </row>
    <row r="21" spans="1:18" s="22" customFormat="1">
      <c r="A21" s="24"/>
      <c r="B21" s="23"/>
      <c r="C21" s="23"/>
      <c r="D21" s="25"/>
      <c r="E21" s="23"/>
      <c r="F21" s="26"/>
      <c r="G21" s="27"/>
      <c r="H21" s="27"/>
      <c r="I21" s="27"/>
      <c r="J21" s="69">
        <f t="shared" si="2"/>
        <v>0</v>
      </c>
      <c r="K21" s="70" t="e">
        <f t="shared" si="3"/>
        <v>#DIV/0!</v>
      </c>
      <c r="L21" s="63"/>
      <c r="N21" s="32" t="str">
        <f>+IFERROR(VLOOKUP(B21,$B$5:B20,1,FALSE),"")</f>
        <v/>
      </c>
      <c r="O21" s="32" t="str">
        <f t="shared" si="0"/>
        <v>DUPLICATE</v>
      </c>
      <c r="P21" s="65"/>
      <c r="Q21" s="66" t="str">
        <f t="shared" si="1"/>
        <v xml:space="preserve"> </v>
      </c>
      <c r="R21" s="32"/>
    </row>
    <row r="22" spans="1:18" s="22" customFormat="1">
      <c r="A22" s="24"/>
      <c r="B22" s="23"/>
      <c r="C22" s="23"/>
      <c r="D22" s="25"/>
      <c r="E22" s="23"/>
      <c r="F22" s="26"/>
      <c r="G22" s="27"/>
      <c r="H22" s="27"/>
      <c r="I22" s="27"/>
      <c r="J22" s="69">
        <f t="shared" si="2"/>
        <v>0</v>
      </c>
      <c r="K22" s="70" t="e">
        <f t="shared" si="3"/>
        <v>#DIV/0!</v>
      </c>
      <c r="L22" s="63"/>
      <c r="N22" s="32" t="str">
        <f>+IFERROR(VLOOKUP(B22,$B$5:B21,1,FALSE),"")</f>
        <v/>
      </c>
      <c r="O22" s="32" t="str">
        <f t="shared" si="0"/>
        <v>DUPLICATE</v>
      </c>
      <c r="P22" s="65"/>
      <c r="Q22" s="66" t="str">
        <f t="shared" si="1"/>
        <v xml:space="preserve"> </v>
      </c>
      <c r="R22" s="32"/>
    </row>
    <row r="23" spans="1:18" s="22" customFormat="1">
      <c r="A23" s="24"/>
      <c r="B23" s="23"/>
      <c r="C23" s="23"/>
      <c r="D23" s="25"/>
      <c r="E23" s="23"/>
      <c r="F23" s="26"/>
      <c r="G23" s="27"/>
      <c r="H23" s="27"/>
      <c r="I23" s="27"/>
      <c r="J23" s="69">
        <f t="shared" si="2"/>
        <v>0</v>
      </c>
      <c r="K23" s="70" t="e">
        <f t="shared" si="3"/>
        <v>#DIV/0!</v>
      </c>
      <c r="L23" s="63"/>
      <c r="N23" s="32" t="str">
        <f>+IFERROR(VLOOKUP(B23,$B$5:B22,1,FALSE),"")</f>
        <v/>
      </c>
      <c r="O23" s="32" t="str">
        <f t="shared" si="0"/>
        <v>DUPLICATE</v>
      </c>
      <c r="P23" s="65"/>
      <c r="Q23" s="66" t="str">
        <f t="shared" si="1"/>
        <v xml:space="preserve"> </v>
      </c>
      <c r="R23" s="32"/>
    </row>
    <row r="24" spans="1:18" s="22" customFormat="1">
      <c r="A24" s="24"/>
      <c r="B24" s="23"/>
      <c r="C24" s="23"/>
      <c r="D24" s="25"/>
      <c r="E24" s="23"/>
      <c r="F24" s="26"/>
      <c r="G24" s="27"/>
      <c r="H24" s="27"/>
      <c r="I24" s="27"/>
      <c r="J24" s="69">
        <f t="shared" si="2"/>
        <v>0</v>
      </c>
      <c r="K24" s="70" t="e">
        <f t="shared" si="3"/>
        <v>#DIV/0!</v>
      </c>
      <c r="L24" s="63"/>
      <c r="N24" s="32" t="str">
        <f>+IFERROR(VLOOKUP(B24,$B$5:B23,1,FALSE),"")</f>
        <v/>
      </c>
      <c r="O24" s="32" t="str">
        <f t="shared" si="0"/>
        <v>DUPLICATE</v>
      </c>
      <c r="P24" s="65"/>
      <c r="Q24" s="66" t="str">
        <f t="shared" si="1"/>
        <v xml:space="preserve"> </v>
      </c>
      <c r="R24" s="32"/>
    </row>
    <row r="25" spans="1:18" s="22" customFormat="1">
      <c r="A25" s="24"/>
      <c r="B25" s="23"/>
      <c r="C25" s="23"/>
      <c r="D25" s="25"/>
      <c r="E25" s="23"/>
      <c r="F25" s="26"/>
      <c r="G25" s="27"/>
      <c r="H25" s="27"/>
      <c r="I25" s="27"/>
      <c r="J25" s="69">
        <f t="shared" si="2"/>
        <v>0</v>
      </c>
      <c r="K25" s="70" t="e">
        <f t="shared" si="3"/>
        <v>#DIV/0!</v>
      </c>
      <c r="L25" s="63"/>
      <c r="N25" s="32" t="str">
        <f>+IFERROR(VLOOKUP(B25,$B$5:B24,1,FALSE),"")</f>
        <v/>
      </c>
      <c r="O25" s="32" t="str">
        <f t="shared" si="0"/>
        <v>DUPLICATE</v>
      </c>
      <c r="P25" s="65"/>
      <c r="Q25" s="66" t="str">
        <f t="shared" si="1"/>
        <v xml:space="preserve"> </v>
      </c>
      <c r="R25" s="32"/>
    </row>
    <row r="26" spans="1:18" s="22" customFormat="1">
      <c r="A26" s="24"/>
      <c r="B26" s="23"/>
      <c r="C26" s="23"/>
      <c r="D26" s="25"/>
      <c r="E26" s="23"/>
      <c r="F26" s="26"/>
      <c r="G26" s="27"/>
      <c r="H26" s="27"/>
      <c r="I26" s="27"/>
      <c r="J26" s="69">
        <f t="shared" si="2"/>
        <v>0</v>
      </c>
      <c r="K26" s="70" t="e">
        <f t="shared" si="3"/>
        <v>#DIV/0!</v>
      </c>
      <c r="L26" s="63"/>
      <c r="N26" s="32" t="str">
        <f>+IFERROR(VLOOKUP(B26,$B$5:B25,1,FALSE),"")</f>
        <v/>
      </c>
      <c r="O26" s="32" t="str">
        <f t="shared" si="0"/>
        <v>DUPLICATE</v>
      </c>
      <c r="P26" s="65"/>
      <c r="Q26" s="66" t="str">
        <f t="shared" si="1"/>
        <v xml:space="preserve"> </v>
      </c>
      <c r="R26" s="32"/>
    </row>
    <row r="27" spans="1:18" s="22" customFormat="1">
      <c r="A27" s="24"/>
      <c r="B27" s="23"/>
      <c r="C27" s="23"/>
      <c r="D27" s="25"/>
      <c r="E27" s="23"/>
      <c r="F27" s="26"/>
      <c r="G27" s="27"/>
      <c r="H27" s="27"/>
      <c r="I27" s="27"/>
      <c r="J27" s="69">
        <f t="shared" si="2"/>
        <v>0</v>
      </c>
      <c r="K27" s="70" t="e">
        <f t="shared" si="3"/>
        <v>#DIV/0!</v>
      </c>
      <c r="L27" s="63"/>
      <c r="N27" s="32" t="str">
        <f>+IFERROR(VLOOKUP(B27,$B$5:B26,1,FALSE),"")</f>
        <v/>
      </c>
      <c r="O27" s="32" t="str">
        <f t="shared" si="0"/>
        <v>DUPLICATE</v>
      </c>
      <c r="P27" s="65"/>
      <c r="Q27" s="66" t="str">
        <f t="shared" si="1"/>
        <v xml:space="preserve"> </v>
      </c>
      <c r="R27" s="32"/>
    </row>
    <row r="28" spans="1:18" s="22" customFormat="1">
      <c r="A28" s="24"/>
      <c r="B28" s="23"/>
      <c r="C28" s="23"/>
      <c r="D28" s="25"/>
      <c r="E28" s="23"/>
      <c r="F28" s="26"/>
      <c r="G28" s="27"/>
      <c r="H28" s="27"/>
      <c r="I28" s="27"/>
      <c r="J28" s="69">
        <f t="shared" si="2"/>
        <v>0</v>
      </c>
      <c r="K28" s="70" t="e">
        <f t="shared" si="3"/>
        <v>#DIV/0!</v>
      </c>
      <c r="L28" s="63"/>
      <c r="N28" s="32" t="str">
        <f>+IFERROR(VLOOKUP(B28,$B$5:B27,1,FALSE),"")</f>
        <v/>
      </c>
      <c r="O28" s="32" t="str">
        <f t="shared" si="0"/>
        <v>DUPLICATE</v>
      </c>
      <c r="P28" s="65"/>
      <c r="Q28" s="66" t="str">
        <f t="shared" si="1"/>
        <v xml:space="preserve"> </v>
      </c>
      <c r="R28" s="32"/>
    </row>
    <row r="29" spans="1:18" s="22" customFormat="1">
      <c r="A29" s="24"/>
      <c r="B29" s="23"/>
      <c r="C29" s="23"/>
      <c r="D29" s="25"/>
      <c r="E29" s="23"/>
      <c r="F29" s="26"/>
      <c r="G29" s="27"/>
      <c r="H29" s="27"/>
      <c r="I29" s="27"/>
      <c r="J29" s="69">
        <f t="shared" si="2"/>
        <v>0</v>
      </c>
      <c r="K29" s="70" t="e">
        <f t="shared" si="3"/>
        <v>#DIV/0!</v>
      </c>
      <c r="L29" s="63"/>
      <c r="N29" s="32" t="str">
        <f>+IFERROR(VLOOKUP(B29,$B$5:B28,1,FALSE),"")</f>
        <v/>
      </c>
      <c r="O29" s="32" t="str">
        <f t="shared" si="0"/>
        <v>DUPLICATE</v>
      </c>
      <c r="P29" s="65"/>
      <c r="Q29" s="66" t="str">
        <f t="shared" si="1"/>
        <v xml:space="preserve"> </v>
      </c>
      <c r="R29" s="32"/>
    </row>
    <row r="30" spans="1:18" s="22" customFormat="1">
      <c r="A30" s="24"/>
      <c r="B30" s="23"/>
      <c r="C30" s="23"/>
      <c r="D30" s="25"/>
      <c r="E30" s="23"/>
      <c r="F30" s="26"/>
      <c r="G30" s="27"/>
      <c r="H30" s="27"/>
      <c r="I30" s="27"/>
      <c r="J30" s="69">
        <f t="shared" si="2"/>
        <v>0</v>
      </c>
      <c r="K30" s="70" t="e">
        <f t="shared" si="3"/>
        <v>#DIV/0!</v>
      </c>
      <c r="L30" s="63"/>
      <c r="N30" s="32" t="str">
        <f>+IFERROR(VLOOKUP(B30,$B$5:B29,1,FALSE),"")</f>
        <v/>
      </c>
      <c r="O30" s="32" t="str">
        <f t="shared" si="0"/>
        <v>DUPLICATE</v>
      </c>
      <c r="P30" s="65"/>
      <c r="Q30" s="66" t="str">
        <f t="shared" si="1"/>
        <v xml:space="preserve"> </v>
      </c>
      <c r="R30" s="32"/>
    </row>
    <row r="31" spans="1:18" s="22" customFormat="1">
      <c r="A31" s="24"/>
      <c r="B31" s="23"/>
      <c r="C31" s="23"/>
      <c r="D31" s="25"/>
      <c r="E31" s="23"/>
      <c r="F31" s="26"/>
      <c r="G31" s="27"/>
      <c r="H31" s="27"/>
      <c r="I31" s="27"/>
      <c r="J31" s="69">
        <f t="shared" si="2"/>
        <v>0</v>
      </c>
      <c r="K31" s="70" t="e">
        <f t="shared" si="3"/>
        <v>#DIV/0!</v>
      </c>
      <c r="L31" s="63"/>
      <c r="N31" s="32" t="str">
        <f>+IFERROR(VLOOKUP(B31,$B$5:B30,1,FALSE),"")</f>
        <v/>
      </c>
      <c r="O31" s="32" t="str">
        <f t="shared" si="0"/>
        <v>DUPLICATE</v>
      </c>
      <c r="P31" s="65"/>
      <c r="Q31" s="66" t="str">
        <f t="shared" si="1"/>
        <v xml:space="preserve"> </v>
      </c>
      <c r="R31" s="32"/>
    </row>
    <row r="32" spans="1:18" s="22" customFormat="1">
      <c r="A32" s="24"/>
      <c r="B32" s="23"/>
      <c r="C32" s="23"/>
      <c r="D32" s="25"/>
      <c r="E32" s="23"/>
      <c r="F32" s="26"/>
      <c r="G32" s="27"/>
      <c r="H32" s="27"/>
      <c r="I32" s="27"/>
      <c r="J32" s="69">
        <f t="shared" si="2"/>
        <v>0</v>
      </c>
      <c r="K32" s="70" t="e">
        <f t="shared" si="3"/>
        <v>#DIV/0!</v>
      </c>
      <c r="L32" s="63"/>
      <c r="N32" s="32" t="str">
        <f>+IFERROR(VLOOKUP(B32,$B$5:B31,1,FALSE),"")</f>
        <v/>
      </c>
      <c r="O32" s="32" t="str">
        <f t="shared" si="0"/>
        <v>DUPLICATE</v>
      </c>
      <c r="P32" s="65"/>
      <c r="Q32" s="66" t="str">
        <f t="shared" si="1"/>
        <v xml:space="preserve"> </v>
      </c>
      <c r="R32" s="32"/>
    </row>
    <row r="33" spans="1:18" s="22" customFormat="1">
      <c r="A33" s="24"/>
      <c r="B33" s="23"/>
      <c r="C33" s="23"/>
      <c r="D33" s="25"/>
      <c r="E33" s="23"/>
      <c r="F33" s="26"/>
      <c r="G33" s="27"/>
      <c r="H33" s="27"/>
      <c r="I33" s="27"/>
      <c r="J33" s="69">
        <f t="shared" si="2"/>
        <v>0</v>
      </c>
      <c r="K33" s="70" t="e">
        <f t="shared" si="3"/>
        <v>#DIV/0!</v>
      </c>
      <c r="L33" s="63"/>
      <c r="N33" s="32" t="str">
        <f>+IFERROR(VLOOKUP(B33,$B$5:B32,1,FALSE),"")</f>
        <v/>
      </c>
      <c r="O33" s="32" t="str">
        <f t="shared" si="0"/>
        <v>DUPLICATE</v>
      </c>
      <c r="P33" s="65"/>
      <c r="Q33" s="66" t="str">
        <f t="shared" si="1"/>
        <v xml:space="preserve"> </v>
      </c>
      <c r="R33" s="32"/>
    </row>
    <row r="34" spans="1:18" s="22" customFormat="1">
      <c r="A34" s="24"/>
      <c r="B34" s="23"/>
      <c r="C34" s="23"/>
      <c r="D34" s="25"/>
      <c r="E34" s="23"/>
      <c r="F34" s="26"/>
      <c r="G34" s="27"/>
      <c r="H34" s="27"/>
      <c r="I34" s="27"/>
      <c r="J34" s="69">
        <f t="shared" si="2"/>
        <v>0</v>
      </c>
      <c r="K34" s="70" t="e">
        <f t="shared" si="3"/>
        <v>#DIV/0!</v>
      </c>
      <c r="L34" s="63"/>
      <c r="N34" s="32" t="str">
        <f>+IFERROR(VLOOKUP(B34,$B$5:B33,1,FALSE),"")</f>
        <v/>
      </c>
      <c r="O34" s="32" t="str">
        <f t="shared" si="0"/>
        <v>DUPLICATE</v>
      </c>
      <c r="P34" s="65"/>
      <c r="Q34" s="66" t="str">
        <f t="shared" si="1"/>
        <v xml:space="preserve"> </v>
      </c>
      <c r="R34" s="32"/>
    </row>
    <row r="35" spans="1:18" s="22" customFormat="1">
      <c r="A35" s="24"/>
      <c r="B35" s="23"/>
      <c r="C35" s="23"/>
      <c r="D35" s="25"/>
      <c r="E35" s="23"/>
      <c r="F35" s="26"/>
      <c r="G35" s="27"/>
      <c r="H35" s="27"/>
      <c r="I35" s="27"/>
      <c r="J35" s="69">
        <f t="shared" si="2"/>
        <v>0</v>
      </c>
      <c r="K35" s="70" t="e">
        <f t="shared" si="3"/>
        <v>#DIV/0!</v>
      </c>
      <c r="L35" s="63"/>
      <c r="N35" s="32" t="str">
        <f>+IFERROR(VLOOKUP(B35,$B$5:B34,1,FALSE),"")</f>
        <v/>
      </c>
      <c r="O35" s="32" t="str">
        <f t="shared" si="0"/>
        <v>DUPLICATE</v>
      </c>
      <c r="P35" s="65"/>
      <c r="Q35" s="66" t="str">
        <f t="shared" si="1"/>
        <v xml:space="preserve"> </v>
      </c>
      <c r="R35" s="32"/>
    </row>
    <row r="36" spans="1:18" s="22" customFormat="1">
      <c r="A36" s="24"/>
      <c r="B36" s="23"/>
      <c r="C36" s="23"/>
      <c r="D36" s="25"/>
      <c r="E36" s="23"/>
      <c r="F36" s="26"/>
      <c r="G36" s="27"/>
      <c r="H36" s="27"/>
      <c r="I36" s="27"/>
      <c r="J36" s="69">
        <f t="shared" si="2"/>
        <v>0</v>
      </c>
      <c r="K36" s="70" t="e">
        <f t="shared" si="3"/>
        <v>#DIV/0!</v>
      </c>
      <c r="L36" s="63"/>
      <c r="N36" s="32" t="str">
        <f>+IFERROR(VLOOKUP(B36,$B$5:B35,1,FALSE),"")</f>
        <v/>
      </c>
      <c r="O36" s="32" t="str">
        <f t="shared" si="0"/>
        <v>DUPLICATE</v>
      </c>
      <c r="P36" s="65"/>
      <c r="Q36" s="66" t="str">
        <f t="shared" si="1"/>
        <v xml:space="preserve"> </v>
      </c>
      <c r="R36" s="32"/>
    </row>
    <row r="37" spans="1:18" s="22" customFormat="1">
      <c r="A37" s="24"/>
      <c r="B37" s="23"/>
      <c r="C37" s="23"/>
      <c r="D37" s="25"/>
      <c r="E37" s="23"/>
      <c r="F37" s="26"/>
      <c r="G37" s="27"/>
      <c r="H37" s="27"/>
      <c r="I37" s="27"/>
      <c r="J37" s="69">
        <f t="shared" si="2"/>
        <v>0</v>
      </c>
      <c r="K37" s="70" t="e">
        <f t="shared" si="3"/>
        <v>#DIV/0!</v>
      </c>
      <c r="L37" s="63"/>
      <c r="N37" s="32" t="str">
        <f>+IFERROR(VLOOKUP(B37,$B$5:B36,1,FALSE),"")</f>
        <v/>
      </c>
      <c r="O37" s="32" t="str">
        <f t="shared" si="0"/>
        <v>DUPLICATE</v>
      </c>
      <c r="P37" s="65"/>
      <c r="Q37" s="66" t="str">
        <f t="shared" si="1"/>
        <v xml:space="preserve"> </v>
      </c>
      <c r="R37" s="32"/>
    </row>
    <row r="38" spans="1:18" s="22" customFormat="1">
      <c r="A38" s="24"/>
      <c r="B38" s="23"/>
      <c r="C38" s="23"/>
      <c r="D38" s="25"/>
      <c r="E38" s="23"/>
      <c r="F38" s="26"/>
      <c r="G38" s="27"/>
      <c r="H38" s="27"/>
      <c r="I38" s="27"/>
      <c r="J38" s="69">
        <f t="shared" si="2"/>
        <v>0</v>
      </c>
      <c r="K38" s="70" t="e">
        <f t="shared" si="3"/>
        <v>#DIV/0!</v>
      </c>
      <c r="L38" s="63"/>
      <c r="N38" s="32" t="str">
        <f>+IFERROR(VLOOKUP(B38,$B$5:B37,1,FALSE),"")</f>
        <v/>
      </c>
      <c r="O38" s="32" t="str">
        <f t="shared" si="0"/>
        <v>DUPLICATE</v>
      </c>
      <c r="P38" s="65"/>
      <c r="Q38" s="66" t="str">
        <f t="shared" si="1"/>
        <v xml:space="preserve"> </v>
      </c>
      <c r="R38" s="32"/>
    </row>
    <row r="39" spans="1:18" s="22" customFormat="1">
      <c r="A39" s="24"/>
      <c r="B39" s="23"/>
      <c r="C39" s="23"/>
      <c r="D39" s="25"/>
      <c r="E39" s="23"/>
      <c r="F39" s="26"/>
      <c r="G39" s="27"/>
      <c r="H39" s="27"/>
      <c r="I39" s="27"/>
      <c r="J39" s="69">
        <f t="shared" si="2"/>
        <v>0</v>
      </c>
      <c r="K39" s="70" t="e">
        <f t="shared" si="3"/>
        <v>#DIV/0!</v>
      </c>
      <c r="L39" s="63"/>
      <c r="N39" s="32" t="str">
        <f>+IFERROR(VLOOKUP(B39,$B$5:B38,1,FALSE),"")</f>
        <v/>
      </c>
      <c r="O39" s="32" t="str">
        <f t="shared" si="0"/>
        <v>DUPLICATE</v>
      </c>
      <c r="P39" s="65"/>
      <c r="Q39" s="66" t="str">
        <f t="shared" si="1"/>
        <v xml:space="preserve"> </v>
      </c>
      <c r="R39" s="32"/>
    </row>
    <row r="40" spans="1:18" s="22" customFormat="1">
      <c r="A40" s="24"/>
      <c r="B40" s="23"/>
      <c r="C40" s="23"/>
      <c r="D40" s="25"/>
      <c r="E40" s="23"/>
      <c r="F40" s="26"/>
      <c r="G40" s="27"/>
      <c r="H40" s="27"/>
      <c r="I40" s="27"/>
      <c r="J40" s="69">
        <f t="shared" si="2"/>
        <v>0</v>
      </c>
      <c r="K40" s="70" t="e">
        <f t="shared" si="3"/>
        <v>#DIV/0!</v>
      </c>
      <c r="L40" s="63"/>
      <c r="N40" s="32" t="str">
        <f>+IFERROR(VLOOKUP(B40,$B$5:B39,1,FALSE),"")</f>
        <v/>
      </c>
      <c r="O40" s="32" t="str">
        <f t="shared" si="0"/>
        <v>DUPLICATE</v>
      </c>
      <c r="P40" s="65"/>
      <c r="Q40" s="66" t="str">
        <f t="shared" si="1"/>
        <v xml:space="preserve"> </v>
      </c>
      <c r="R40" s="32"/>
    </row>
    <row r="41" spans="1:18" s="22" customFormat="1">
      <c r="A41" s="24"/>
      <c r="B41" s="23"/>
      <c r="C41" s="23"/>
      <c r="D41" s="25"/>
      <c r="E41" s="23"/>
      <c r="F41" s="26"/>
      <c r="G41" s="27"/>
      <c r="H41" s="27"/>
      <c r="I41" s="27"/>
      <c r="J41" s="69">
        <f t="shared" si="2"/>
        <v>0</v>
      </c>
      <c r="K41" s="70" t="e">
        <f t="shared" si="3"/>
        <v>#DIV/0!</v>
      </c>
      <c r="L41" s="63"/>
      <c r="N41" s="32" t="str">
        <f>+IFERROR(VLOOKUP(B41,$B$5:B40,1,FALSE),"")</f>
        <v/>
      </c>
      <c r="O41" s="32" t="str">
        <f t="shared" si="0"/>
        <v>DUPLICATE</v>
      </c>
      <c r="P41" s="65"/>
      <c r="Q41" s="66" t="str">
        <f t="shared" si="1"/>
        <v xml:space="preserve"> </v>
      </c>
      <c r="R41" s="32"/>
    </row>
    <row r="42" spans="1:18" s="22" customFormat="1">
      <c r="A42" s="24"/>
      <c r="B42" s="23"/>
      <c r="C42" s="23"/>
      <c r="D42" s="25"/>
      <c r="E42" s="23"/>
      <c r="F42" s="26"/>
      <c r="G42" s="27"/>
      <c r="H42" s="27"/>
      <c r="I42" s="27"/>
      <c r="J42" s="69">
        <f t="shared" si="2"/>
        <v>0</v>
      </c>
      <c r="K42" s="70" t="e">
        <f t="shared" si="3"/>
        <v>#DIV/0!</v>
      </c>
      <c r="L42" s="63"/>
      <c r="N42" s="32" t="str">
        <f>+IFERROR(VLOOKUP(B42,$B$5:B41,1,FALSE),"")</f>
        <v/>
      </c>
      <c r="O42" s="32" t="str">
        <f t="shared" si="0"/>
        <v>DUPLICATE</v>
      </c>
      <c r="P42" s="65"/>
      <c r="Q42" s="66" t="str">
        <f t="shared" si="1"/>
        <v xml:space="preserve"> </v>
      </c>
      <c r="R42" s="32"/>
    </row>
    <row r="43" spans="1:18" s="22" customFormat="1">
      <c r="A43" s="24"/>
      <c r="B43" s="23"/>
      <c r="C43" s="23"/>
      <c r="D43" s="25"/>
      <c r="E43" s="23"/>
      <c r="F43" s="26"/>
      <c r="G43" s="27"/>
      <c r="H43" s="27"/>
      <c r="I43" s="27"/>
      <c r="J43" s="69">
        <f t="shared" si="2"/>
        <v>0</v>
      </c>
      <c r="K43" s="70" t="e">
        <f t="shared" si="3"/>
        <v>#DIV/0!</v>
      </c>
      <c r="L43" s="63"/>
      <c r="N43" s="32" t="str">
        <f>+IFERROR(VLOOKUP(B43,$B$5:B42,1,FALSE),"")</f>
        <v/>
      </c>
      <c r="O43" s="32" t="str">
        <f t="shared" si="0"/>
        <v>DUPLICATE</v>
      </c>
      <c r="P43" s="65"/>
      <c r="Q43" s="66" t="str">
        <f t="shared" si="1"/>
        <v xml:space="preserve"> </v>
      </c>
      <c r="R43" s="32"/>
    </row>
    <row r="44" spans="1:18" s="22" customFormat="1">
      <c r="A44" s="24"/>
      <c r="B44" s="23"/>
      <c r="C44" s="23"/>
      <c r="D44" s="25"/>
      <c r="E44" s="23"/>
      <c r="F44" s="26"/>
      <c r="G44" s="27"/>
      <c r="H44" s="27"/>
      <c r="I44" s="27"/>
      <c r="J44" s="69">
        <f t="shared" si="2"/>
        <v>0</v>
      </c>
      <c r="K44" s="70" t="e">
        <f t="shared" si="3"/>
        <v>#DIV/0!</v>
      </c>
      <c r="L44" s="63"/>
      <c r="N44" s="32" t="str">
        <f>+IFERROR(VLOOKUP(B44,$B$5:B43,1,FALSE),"")</f>
        <v/>
      </c>
      <c r="O44" s="32" t="str">
        <f t="shared" si="0"/>
        <v>DUPLICATE</v>
      </c>
      <c r="P44" s="65"/>
      <c r="Q44" s="66" t="str">
        <f t="shared" si="1"/>
        <v xml:space="preserve"> </v>
      </c>
      <c r="R44" s="32"/>
    </row>
    <row r="45" spans="1:18" s="22" customFormat="1">
      <c r="A45" s="24"/>
      <c r="B45" s="23"/>
      <c r="C45" s="23"/>
      <c r="D45" s="25"/>
      <c r="E45" s="23"/>
      <c r="F45" s="26"/>
      <c r="G45" s="27"/>
      <c r="H45" s="27"/>
      <c r="I45" s="27"/>
      <c r="J45" s="69">
        <f t="shared" si="2"/>
        <v>0</v>
      </c>
      <c r="K45" s="70" t="e">
        <f t="shared" si="3"/>
        <v>#DIV/0!</v>
      </c>
      <c r="L45" s="63"/>
      <c r="N45" s="32" t="str">
        <f>+IFERROR(VLOOKUP(B45,$B$5:B44,1,FALSE),"")</f>
        <v/>
      </c>
      <c r="O45" s="32" t="str">
        <f t="shared" si="0"/>
        <v>DUPLICATE</v>
      </c>
      <c r="P45" s="65"/>
      <c r="Q45" s="66" t="str">
        <f t="shared" si="1"/>
        <v xml:space="preserve"> </v>
      </c>
      <c r="R45" s="32"/>
    </row>
    <row r="46" spans="1:18" s="22" customFormat="1">
      <c r="A46" s="24"/>
      <c r="B46" s="23"/>
      <c r="C46" s="23"/>
      <c r="D46" s="25"/>
      <c r="E46" s="23"/>
      <c r="F46" s="26"/>
      <c r="G46" s="27"/>
      <c r="H46" s="27"/>
      <c r="I46" s="27"/>
      <c r="J46" s="69">
        <f t="shared" si="2"/>
        <v>0</v>
      </c>
      <c r="K46" s="70" t="e">
        <f t="shared" si="3"/>
        <v>#DIV/0!</v>
      </c>
      <c r="L46" s="63"/>
      <c r="N46" s="32" t="str">
        <f>+IFERROR(VLOOKUP(B46,$B$5:B45,1,FALSE),"")</f>
        <v/>
      </c>
      <c r="O46" s="32" t="str">
        <f t="shared" si="0"/>
        <v>DUPLICATE</v>
      </c>
      <c r="P46" s="65"/>
      <c r="Q46" s="66" t="str">
        <f t="shared" si="1"/>
        <v xml:space="preserve"> </v>
      </c>
      <c r="R46" s="32"/>
    </row>
    <row r="47" spans="1:18" s="22" customFormat="1">
      <c r="A47" s="24"/>
      <c r="B47" s="23"/>
      <c r="C47" s="23"/>
      <c r="D47" s="25"/>
      <c r="E47" s="23"/>
      <c r="F47" s="26"/>
      <c r="G47" s="27"/>
      <c r="H47" s="27"/>
      <c r="I47" s="27"/>
      <c r="J47" s="69">
        <f t="shared" si="2"/>
        <v>0</v>
      </c>
      <c r="K47" s="70" t="e">
        <f t="shared" si="3"/>
        <v>#DIV/0!</v>
      </c>
      <c r="L47" s="63"/>
      <c r="N47" s="32" t="str">
        <f>+IFERROR(VLOOKUP(B47,$B$5:B46,1,FALSE),"")</f>
        <v/>
      </c>
      <c r="O47" s="32" t="str">
        <f t="shared" si="0"/>
        <v>DUPLICATE</v>
      </c>
      <c r="P47" s="65"/>
      <c r="Q47" s="66" t="str">
        <f t="shared" si="1"/>
        <v xml:space="preserve"> </v>
      </c>
      <c r="R47" s="32"/>
    </row>
    <row r="48" spans="1:18" s="22" customFormat="1">
      <c r="A48" s="24"/>
      <c r="B48" s="23"/>
      <c r="C48" s="23"/>
      <c r="D48" s="25"/>
      <c r="E48" s="23"/>
      <c r="F48" s="26"/>
      <c r="G48" s="27"/>
      <c r="H48" s="27"/>
      <c r="I48" s="27"/>
      <c r="J48" s="69">
        <f t="shared" si="2"/>
        <v>0</v>
      </c>
      <c r="K48" s="70" t="e">
        <f t="shared" si="3"/>
        <v>#DIV/0!</v>
      </c>
      <c r="L48" s="63"/>
      <c r="N48" s="32" t="str">
        <f>+IFERROR(VLOOKUP(B48,$B$5:B47,1,FALSE),"")</f>
        <v/>
      </c>
      <c r="O48" s="32" t="str">
        <f t="shared" si="0"/>
        <v>DUPLICATE</v>
      </c>
      <c r="P48" s="65"/>
      <c r="Q48" s="66" t="str">
        <f t="shared" si="1"/>
        <v xml:space="preserve"> </v>
      </c>
      <c r="R48" s="32"/>
    </row>
    <row r="49" spans="1:18" s="22" customFormat="1">
      <c r="A49" s="24"/>
      <c r="B49" s="23"/>
      <c r="C49" s="23"/>
      <c r="D49" s="25"/>
      <c r="E49" s="23"/>
      <c r="F49" s="26"/>
      <c r="G49" s="27"/>
      <c r="H49" s="27"/>
      <c r="I49" s="27"/>
      <c r="J49" s="69">
        <f t="shared" si="2"/>
        <v>0</v>
      </c>
      <c r="K49" s="70" t="e">
        <f t="shared" si="3"/>
        <v>#DIV/0!</v>
      </c>
      <c r="L49" s="63"/>
      <c r="N49" s="32" t="str">
        <f>+IFERROR(VLOOKUP(B49,$B$5:B48,1,FALSE),"")</f>
        <v/>
      </c>
      <c r="O49" s="32" t="str">
        <f t="shared" si="0"/>
        <v>DUPLICATE</v>
      </c>
      <c r="P49" s="65"/>
      <c r="Q49" s="66" t="str">
        <f t="shared" si="1"/>
        <v xml:space="preserve"> </v>
      </c>
      <c r="R49" s="32"/>
    </row>
    <row r="50" spans="1:18" s="22" customFormat="1">
      <c r="A50" s="24"/>
      <c r="B50" s="23"/>
      <c r="C50" s="23"/>
      <c r="D50" s="25"/>
      <c r="E50" s="23"/>
      <c r="F50" s="26"/>
      <c r="G50" s="27"/>
      <c r="H50" s="27"/>
      <c r="I50" s="27"/>
      <c r="J50" s="69">
        <f t="shared" si="2"/>
        <v>0</v>
      </c>
      <c r="K50" s="70" t="e">
        <f t="shared" si="3"/>
        <v>#DIV/0!</v>
      </c>
      <c r="L50" s="63"/>
      <c r="N50" s="32" t="str">
        <f>+IFERROR(VLOOKUP(B50,$B$5:B49,1,FALSE),"")</f>
        <v/>
      </c>
      <c r="O50" s="32" t="str">
        <f t="shared" si="0"/>
        <v>DUPLICATE</v>
      </c>
      <c r="P50" s="65"/>
      <c r="Q50" s="66" t="str">
        <f t="shared" si="1"/>
        <v xml:space="preserve"> </v>
      </c>
      <c r="R50" s="32"/>
    </row>
    <row r="51" spans="1:18" s="22" customFormat="1">
      <c r="A51" s="24"/>
      <c r="B51" s="23"/>
      <c r="C51" s="23"/>
      <c r="D51" s="25"/>
      <c r="E51" s="23"/>
      <c r="F51" s="26"/>
      <c r="G51" s="27"/>
      <c r="H51" s="27"/>
      <c r="I51" s="27"/>
      <c r="J51" s="69">
        <f t="shared" si="2"/>
        <v>0</v>
      </c>
      <c r="K51" s="70" t="e">
        <f t="shared" si="3"/>
        <v>#DIV/0!</v>
      </c>
      <c r="L51" s="63"/>
      <c r="N51" s="32" t="str">
        <f>+IFERROR(VLOOKUP(B51,$B$5:B50,1,FALSE),"")</f>
        <v/>
      </c>
      <c r="O51" s="32" t="str">
        <f t="shared" si="0"/>
        <v>DUPLICATE</v>
      </c>
      <c r="P51" s="65"/>
      <c r="Q51" s="66" t="str">
        <f t="shared" si="1"/>
        <v xml:space="preserve"> </v>
      </c>
      <c r="R51" s="32"/>
    </row>
    <row r="52" spans="1:18" s="22" customFormat="1">
      <c r="A52" s="24"/>
      <c r="B52" s="23"/>
      <c r="C52" s="23"/>
      <c r="D52" s="25"/>
      <c r="E52" s="23"/>
      <c r="F52" s="26"/>
      <c r="G52" s="27"/>
      <c r="H52" s="27"/>
      <c r="I52" s="27"/>
      <c r="J52" s="69">
        <f t="shared" si="2"/>
        <v>0</v>
      </c>
      <c r="K52" s="70" t="e">
        <f t="shared" si="3"/>
        <v>#DIV/0!</v>
      </c>
      <c r="L52" s="63"/>
      <c r="N52" s="32" t="str">
        <f>+IFERROR(VLOOKUP(B52,$B$5:B51,1,FALSE),"")</f>
        <v/>
      </c>
      <c r="O52" s="32" t="str">
        <f t="shared" si="0"/>
        <v>DUPLICATE</v>
      </c>
      <c r="P52" s="65"/>
      <c r="Q52" s="66" t="str">
        <f t="shared" si="1"/>
        <v xml:space="preserve"> </v>
      </c>
      <c r="R52" s="32"/>
    </row>
    <row r="53" spans="1:18" s="22" customFormat="1">
      <c r="A53" s="24"/>
      <c r="B53" s="23"/>
      <c r="C53" s="23"/>
      <c r="D53" s="25"/>
      <c r="E53" s="23"/>
      <c r="F53" s="26"/>
      <c r="G53" s="27"/>
      <c r="H53" s="27"/>
      <c r="I53" s="27"/>
      <c r="J53" s="69">
        <f t="shared" si="2"/>
        <v>0</v>
      </c>
      <c r="K53" s="70" t="e">
        <f t="shared" si="3"/>
        <v>#DIV/0!</v>
      </c>
      <c r="L53" s="63"/>
      <c r="N53" s="32" t="str">
        <f>+IFERROR(VLOOKUP(B53,$B$5:B52,1,FALSE),"")</f>
        <v/>
      </c>
      <c r="O53" s="32" t="str">
        <f t="shared" si="0"/>
        <v>DUPLICATE</v>
      </c>
      <c r="P53" s="65"/>
      <c r="Q53" s="66" t="str">
        <f t="shared" si="1"/>
        <v xml:space="preserve"> </v>
      </c>
      <c r="R53" s="32"/>
    </row>
    <row r="54" spans="1:18" s="22" customFormat="1">
      <c r="A54" s="24"/>
      <c r="B54" s="23"/>
      <c r="C54" s="23"/>
      <c r="D54" s="25"/>
      <c r="E54" s="23"/>
      <c r="F54" s="26"/>
      <c r="G54" s="27"/>
      <c r="H54" s="27"/>
      <c r="I54" s="27"/>
      <c r="J54" s="69">
        <f t="shared" si="2"/>
        <v>0</v>
      </c>
      <c r="K54" s="70" t="e">
        <f t="shared" si="3"/>
        <v>#DIV/0!</v>
      </c>
      <c r="L54" s="63"/>
      <c r="N54" s="32" t="str">
        <f>+IFERROR(VLOOKUP(B54,$B$5:B53,1,FALSE),"")</f>
        <v/>
      </c>
      <c r="O54" s="32" t="str">
        <f t="shared" si="0"/>
        <v>DUPLICATE</v>
      </c>
      <c r="P54" s="65"/>
      <c r="Q54" s="66" t="str">
        <f t="shared" si="1"/>
        <v xml:space="preserve"> </v>
      </c>
      <c r="R54" s="32"/>
    </row>
    <row r="55" spans="1:18" s="22" customFormat="1">
      <c r="A55" s="24"/>
      <c r="B55" s="23"/>
      <c r="C55" s="23"/>
      <c r="D55" s="25"/>
      <c r="E55" s="23"/>
      <c r="F55" s="26"/>
      <c r="G55" s="27"/>
      <c r="H55" s="27"/>
      <c r="I55" s="27"/>
      <c r="J55" s="69">
        <f t="shared" si="2"/>
        <v>0</v>
      </c>
      <c r="K55" s="70" t="e">
        <f t="shared" si="3"/>
        <v>#DIV/0!</v>
      </c>
      <c r="L55" s="63"/>
      <c r="N55" s="32" t="str">
        <f>+IFERROR(VLOOKUP(B55,$B$5:B54,1,FALSE),"")</f>
        <v/>
      </c>
      <c r="O55" s="32" t="str">
        <f t="shared" si="0"/>
        <v>DUPLICATE</v>
      </c>
      <c r="P55" s="65"/>
      <c r="Q55" s="66" t="str">
        <f t="shared" si="1"/>
        <v xml:space="preserve"> </v>
      </c>
      <c r="R55" s="32"/>
    </row>
    <row r="56" spans="1:18" s="22" customFormat="1">
      <c r="A56" s="24"/>
      <c r="B56" s="23"/>
      <c r="C56" s="23"/>
      <c r="D56" s="25"/>
      <c r="E56" s="23"/>
      <c r="F56" s="26"/>
      <c r="G56" s="27"/>
      <c r="H56" s="27"/>
      <c r="I56" s="27"/>
      <c r="J56" s="69">
        <f t="shared" si="2"/>
        <v>0</v>
      </c>
      <c r="K56" s="70" t="e">
        <f t="shared" si="3"/>
        <v>#DIV/0!</v>
      </c>
      <c r="L56" s="63"/>
      <c r="N56" s="32" t="str">
        <f>+IFERROR(VLOOKUP(B56,$B$5:B55,1,FALSE),"")</f>
        <v/>
      </c>
      <c r="O56" s="32" t="str">
        <f t="shared" si="0"/>
        <v>DUPLICATE</v>
      </c>
      <c r="P56" s="65"/>
      <c r="Q56" s="66" t="str">
        <f t="shared" si="1"/>
        <v xml:space="preserve"> </v>
      </c>
      <c r="R56" s="32"/>
    </row>
    <row r="57" spans="1:18" s="22" customFormat="1">
      <c r="A57" s="24"/>
      <c r="B57" s="23"/>
      <c r="C57" s="23"/>
      <c r="D57" s="25"/>
      <c r="E57" s="23"/>
      <c r="F57" s="26"/>
      <c r="G57" s="27"/>
      <c r="H57" s="27"/>
      <c r="I57" s="27"/>
      <c r="J57" s="69">
        <f t="shared" si="2"/>
        <v>0</v>
      </c>
      <c r="K57" s="70" t="e">
        <f t="shared" si="3"/>
        <v>#DIV/0!</v>
      </c>
      <c r="L57" s="63"/>
      <c r="N57" s="32" t="str">
        <f>+IFERROR(VLOOKUP(B57,$B$5:B56,1,FALSE),"")</f>
        <v/>
      </c>
      <c r="O57" s="32" t="str">
        <f t="shared" si="0"/>
        <v>DUPLICATE</v>
      </c>
      <c r="P57" s="65"/>
      <c r="Q57" s="66" t="str">
        <f t="shared" si="1"/>
        <v xml:space="preserve"> </v>
      </c>
      <c r="R57" s="32"/>
    </row>
    <row r="58" spans="1:18" s="22" customFormat="1">
      <c r="A58" s="24"/>
      <c r="B58" s="23"/>
      <c r="C58" s="23"/>
      <c r="D58" s="25"/>
      <c r="E58" s="23"/>
      <c r="F58" s="26"/>
      <c r="G58" s="27"/>
      <c r="H58" s="27"/>
      <c r="I58" s="27"/>
      <c r="J58" s="69">
        <f t="shared" si="2"/>
        <v>0</v>
      </c>
      <c r="K58" s="70" t="e">
        <f t="shared" si="3"/>
        <v>#DIV/0!</v>
      </c>
      <c r="L58" s="63"/>
      <c r="N58" s="32" t="str">
        <f>+IFERROR(VLOOKUP(B58,$B$5:B57,1,FALSE),"")</f>
        <v/>
      </c>
      <c r="O58" s="32" t="str">
        <f t="shared" si="0"/>
        <v>DUPLICATE</v>
      </c>
      <c r="P58" s="65"/>
      <c r="Q58" s="66" t="str">
        <f t="shared" si="1"/>
        <v xml:space="preserve"> </v>
      </c>
      <c r="R58" s="32"/>
    </row>
    <row r="59" spans="1:18" s="22" customFormat="1">
      <c r="A59" s="24"/>
      <c r="B59" s="23"/>
      <c r="C59" s="23"/>
      <c r="D59" s="25"/>
      <c r="E59" s="23"/>
      <c r="F59" s="26"/>
      <c r="G59" s="27"/>
      <c r="H59" s="27"/>
      <c r="I59" s="27"/>
      <c r="J59" s="69">
        <f t="shared" si="2"/>
        <v>0</v>
      </c>
      <c r="K59" s="70" t="e">
        <f t="shared" si="3"/>
        <v>#DIV/0!</v>
      </c>
      <c r="L59" s="63"/>
      <c r="N59" s="32" t="str">
        <f>+IFERROR(VLOOKUP(B59,$B$5:B58,1,FALSE),"")</f>
        <v/>
      </c>
      <c r="O59" s="32" t="str">
        <f t="shared" si="0"/>
        <v>DUPLICATE</v>
      </c>
      <c r="P59" s="65"/>
      <c r="Q59" s="66" t="str">
        <f t="shared" si="1"/>
        <v xml:space="preserve"> </v>
      </c>
      <c r="R59" s="32"/>
    </row>
    <row r="60" spans="1:18" s="22" customFormat="1">
      <c r="A60" s="24"/>
      <c r="B60" s="23"/>
      <c r="C60" s="23"/>
      <c r="D60" s="25"/>
      <c r="E60" s="23"/>
      <c r="F60" s="26"/>
      <c r="G60" s="27"/>
      <c r="H60" s="27"/>
      <c r="I60" s="27"/>
      <c r="J60" s="69">
        <f t="shared" si="2"/>
        <v>0</v>
      </c>
      <c r="K60" s="70" t="e">
        <f t="shared" si="3"/>
        <v>#DIV/0!</v>
      </c>
      <c r="L60" s="63"/>
      <c r="N60" s="32" t="str">
        <f>+IFERROR(VLOOKUP(B60,$B$5:B59,1,FALSE),"")</f>
        <v/>
      </c>
      <c r="O60" s="32" t="str">
        <f t="shared" si="0"/>
        <v>DUPLICATE</v>
      </c>
      <c r="P60" s="65"/>
      <c r="Q60" s="66" t="str">
        <f t="shared" si="1"/>
        <v xml:space="preserve"> </v>
      </c>
      <c r="R60" s="32"/>
    </row>
    <row r="61" spans="1:18" s="22" customFormat="1">
      <c r="A61" s="24"/>
      <c r="B61" s="23"/>
      <c r="C61" s="23"/>
      <c r="D61" s="25"/>
      <c r="E61" s="23"/>
      <c r="F61" s="26"/>
      <c r="G61" s="27"/>
      <c r="H61" s="27"/>
      <c r="I61" s="27"/>
      <c r="J61" s="69">
        <f t="shared" si="2"/>
        <v>0</v>
      </c>
      <c r="K61" s="70" t="e">
        <f t="shared" si="3"/>
        <v>#DIV/0!</v>
      </c>
      <c r="L61" s="63"/>
      <c r="N61" s="32" t="str">
        <f>+IFERROR(VLOOKUP(B61,$B$5:B60,1,FALSE),"")</f>
        <v/>
      </c>
      <c r="O61" s="32" t="str">
        <f t="shared" si="0"/>
        <v>DUPLICATE</v>
      </c>
      <c r="P61" s="65"/>
      <c r="Q61" s="66" t="str">
        <f t="shared" si="1"/>
        <v xml:space="preserve"> </v>
      </c>
      <c r="R61" s="32"/>
    </row>
    <row r="62" spans="1:18" s="22" customFormat="1">
      <c r="A62" s="24"/>
      <c r="B62" s="23"/>
      <c r="C62" s="23"/>
      <c r="D62" s="25"/>
      <c r="E62" s="23"/>
      <c r="F62" s="26"/>
      <c r="G62" s="27"/>
      <c r="H62" s="27"/>
      <c r="I62" s="27"/>
      <c r="J62" s="69">
        <f t="shared" si="2"/>
        <v>0</v>
      </c>
      <c r="K62" s="70" t="e">
        <f t="shared" si="3"/>
        <v>#DIV/0!</v>
      </c>
      <c r="L62" s="63"/>
      <c r="N62" s="32" t="str">
        <f>+IFERROR(VLOOKUP(B62,$B$5:B61,1,FALSE),"")</f>
        <v/>
      </c>
      <c r="O62" s="32" t="str">
        <f t="shared" si="0"/>
        <v>DUPLICATE</v>
      </c>
      <c r="P62" s="65"/>
      <c r="Q62" s="66" t="str">
        <f t="shared" si="1"/>
        <v xml:space="preserve"> </v>
      </c>
      <c r="R62" s="32"/>
    </row>
    <row r="63" spans="1:18" s="22" customFormat="1">
      <c r="A63" s="24"/>
      <c r="B63" s="23"/>
      <c r="C63" s="23"/>
      <c r="D63" s="25"/>
      <c r="E63" s="23"/>
      <c r="F63" s="26"/>
      <c r="G63" s="27"/>
      <c r="H63" s="27"/>
      <c r="I63" s="27"/>
      <c r="J63" s="69">
        <f t="shared" si="2"/>
        <v>0</v>
      </c>
      <c r="K63" s="70" t="e">
        <f t="shared" si="3"/>
        <v>#DIV/0!</v>
      </c>
      <c r="L63" s="63"/>
      <c r="N63" s="32" t="str">
        <f>+IFERROR(VLOOKUP(B63,$B$5:B62,1,FALSE),"")</f>
        <v/>
      </c>
      <c r="O63" s="32" t="str">
        <f t="shared" si="0"/>
        <v>DUPLICATE</v>
      </c>
      <c r="P63" s="65"/>
      <c r="Q63" s="66" t="str">
        <f t="shared" si="1"/>
        <v xml:space="preserve"> </v>
      </c>
      <c r="R63" s="32"/>
    </row>
    <row r="64" spans="1:18" s="22" customFormat="1">
      <c r="A64" s="24"/>
      <c r="B64" s="23"/>
      <c r="C64" s="23"/>
      <c r="D64" s="25"/>
      <c r="E64" s="23"/>
      <c r="F64" s="26"/>
      <c r="G64" s="27"/>
      <c r="H64" s="27"/>
      <c r="I64" s="27"/>
      <c r="J64" s="69">
        <f t="shared" si="2"/>
        <v>0</v>
      </c>
      <c r="K64" s="70" t="e">
        <f t="shared" si="3"/>
        <v>#DIV/0!</v>
      </c>
      <c r="L64" s="63"/>
      <c r="N64" s="32" t="str">
        <f>+IFERROR(VLOOKUP(B64,$B$5:B63,1,FALSE),"")</f>
        <v/>
      </c>
      <c r="O64" s="32" t="str">
        <f t="shared" si="0"/>
        <v>DUPLICATE</v>
      </c>
      <c r="P64" s="65"/>
      <c r="Q64" s="66" t="str">
        <f t="shared" si="1"/>
        <v xml:space="preserve"> </v>
      </c>
      <c r="R64" s="32"/>
    </row>
    <row r="65" spans="1:18" s="22" customFormat="1">
      <c r="A65" s="24"/>
      <c r="B65" s="23"/>
      <c r="C65" s="23"/>
      <c r="D65" s="25"/>
      <c r="E65" s="23"/>
      <c r="F65" s="26"/>
      <c r="G65" s="27"/>
      <c r="H65" s="27"/>
      <c r="I65" s="27"/>
      <c r="J65" s="69">
        <f t="shared" si="2"/>
        <v>0</v>
      </c>
      <c r="K65" s="70" t="e">
        <f t="shared" si="3"/>
        <v>#DIV/0!</v>
      </c>
      <c r="L65" s="63"/>
      <c r="N65" s="32" t="str">
        <f>+IFERROR(VLOOKUP(B65,$B$5:B64,1,FALSE),"")</f>
        <v/>
      </c>
      <c r="O65" s="32" t="str">
        <f t="shared" si="0"/>
        <v>DUPLICATE</v>
      </c>
      <c r="P65" s="65"/>
      <c r="Q65" s="66" t="str">
        <f t="shared" si="1"/>
        <v xml:space="preserve"> </v>
      </c>
      <c r="R65" s="32"/>
    </row>
    <row r="66" spans="1:18" s="22" customFormat="1">
      <c r="A66" s="24"/>
      <c r="B66" s="23"/>
      <c r="C66" s="23"/>
      <c r="D66" s="25"/>
      <c r="E66" s="23"/>
      <c r="F66" s="26"/>
      <c r="G66" s="27"/>
      <c r="H66" s="27"/>
      <c r="I66" s="27"/>
      <c r="J66" s="69">
        <f t="shared" si="2"/>
        <v>0</v>
      </c>
      <c r="K66" s="70" t="e">
        <f t="shared" si="3"/>
        <v>#DIV/0!</v>
      </c>
      <c r="L66" s="63"/>
      <c r="N66" s="32" t="str">
        <f>+IFERROR(VLOOKUP(B66,$B$5:B65,1,FALSE),"")</f>
        <v/>
      </c>
      <c r="O66" s="32" t="str">
        <f t="shared" si="0"/>
        <v>DUPLICATE</v>
      </c>
      <c r="P66" s="65"/>
      <c r="Q66" s="66" t="str">
        <f t="shared" si="1"/>
        <v xml:space="preserve"> </v>
      </c>
      <c r="R66" s="32"/>
    </row>
    <row r="67" spans="1:18" s="22" customFormat="1">
      <c r="A67" s="24"/>
      <c r="B67" s="23"/>
      <c r="C67" s="23"/>
      <c r="D67" s="25"/>
      <c r="E67" s="23"/>
      <c r="F67" s="26"/>
      <c r="G67" s="27"/>
      <c r="H67" s="27"/>
      <c r="I67" s="27"/>
      <c r="J67" s="69">
        <f t="shared" si="2"/>
        <v>0</v>
      </c>
      <c r="K67" s="70" t="e">
        <f t="shared" si="3"/>
        <v>#DIV/0!</v>
      </c>
      <c r="L67" s="63"/>
      <c r="N67" s="32" t="str">
        <f>+IFERROR(VLOOKUP(B67,$B$5:B66,1,FALSE),"")</f>
        <v/>
      </c>
      <c r="O67" s="32" t="str">
        <f t="shared" si="0"/>
        <v>DUPLICATE</v>
      </c>
      <c r="P67" s="65"/>
      <c r="Q67" s="66" t="str">
        <f t="shared" si="1"/>
        <v xml:space="preserve"> </v>
      </c>
      <c r="R67" s="32"/>
    </row>
    <row r="68" spans="1:18" s="22" customFormat="1">
      <c r="A68" s="24"/>
      <c r="B68" s="23"/>
      <c r="C68" s="23"/>
      <c r="D68" s="25"/>
      <c r="E68" s="23"/>
      <c r="F68" s="26"/>
      <c r="G68" s="27"/>
      <c r="H68" s="27"/>
      <c r="I68" s="27"/>
      <c r="J68" s="69">
        <f t="shared" si="2"/>
        <v>0</v>
      </c>
      <c r="K68" s="70" t="e">
        <f t="shared" si="3"/>
        <v>#DIV/0!</v>
      </c>
      <c r="L68" s="63"/>
      <c r="N68" s="32" t="str">
        <f>+IFERROR(VLOOKUP(B68,$B$5:B67,1,FALSE),"")</f>
        <v/>
      </c>
      <c r="O68" s="32" t="str">
        <f t="shared" si="0"/>
        <v>DUPLICATE</v>
      </c>
      <c r="P68" s="65"/>
      <c r="Q68" s="66" t="str">
        <f t="shared" si="1"/>
        <v xml:space="preserve"> </v>
      </c>
      <c r="R68" s="32"/>
    </row>
    <row r="69" spans="1:18" s="22" customFormat="1">
      <c r="A69" s="24"/>
      <c r="B69" s="23"/>
      <c r="C69" s="23"/>
      <c r="D69" s="25"/>
      <c r="E69" s="23"/>
      <c r="F69" s="26"/>
      <c r="G69" s="27"/>
      <c r="H69" s="27"/>
      <c r="I69" s="27"/>
      <c r="J69" s="69">
        <f t="shared" si="2"/>
        <v>0</v>
      </c>
      <c r="K69" s="70" t="e">
        <f t="shared" si="3"/>
        <v>#DIV/0!</v>
      </c>
      <c r="L69" s="63"/>
      <c r="N69" s="32" t="str">
        <f>+IFERROR(VLOOKUP(B69,$B$5:B68,1,FALSE),"")</f>
        <v/>
      </c>
      <c r="O69" s="32" t="str">
        <f t="shared" ref="O69:O132" si="4">+IF(EXACT(B69,N69),"DUPLICATE","ORIGINAL")</f>
        <v>DUPLICATE</v>
      </c>
      <c r="P69" s="65"/>
      <c r="Q69" s="66" t="str">
        <f t="shared" ref="Q69:Q132" si="5">CONCATENATE(B69," ",A69)</f>
        <v xml:space="preserve"> </v>
      </c>
      <c r="R69" s="32"/>
    </row>
    <row r="70" spans="1:18" s="22" customFormat="1">
      <c r="A70" s="24"/>
      <c r="B70" s="23"/>
      <c r="C70" s="23"/>
      <c r="D70" s="25"/>
      <c r="E70" s="23"/>
      <c r="F70" s="26"/>
      <c r="G70" s="27"/>
      <c r="H70" s="27"/>
      <c r="I70" s="27"/>
      <c r="J70" s="69">
        <f t="shared" ref="J70:J133" si="6">SUM(G70:I70)</f>
        <v>0</v>
      </c>
      <c r="K70" s="70" t="e">
        <f t="shared" ref="K70:K133" si="7">+(G70+H70+I70)/F70*100</f>
        <v>#DIV/0!</v>
      </c>
      <c r="L70" s="63"/>
      <c r="N70" s="32" t="str">
        <f>+IFERROR(VLOOKUP(B70,$B$5:B69,1,FALSE),"")</f>
        <v/>
      </c>
      <c r="O70" s="32" t="str">
        <f t="shared" si="4"/>
        <v>DUPLICATE</v>
      </c>
      <c r="P70" s="65"/>
      <c r="Q70" s="66" t="str">
        <f t="shared" si="5"/>
        <v xml:space="preserve"> </v>
      </c>
      <c r="R70" s="32"/>
    </row>
    <row r="71" spans="1:18" s="22" customFormat="1">
      <c r="A71" s="24"/>
      <c r="B71" s="23"/>
      <c r="C71" s="23"/>
      <c r="D71" s="25"/>
      <c r="E71" s="23"/>
      <c r="F71" s="26"/>
      <c r="G71" s="27"/>
      <c r="H71" s="27"/>
      <c r="I71" s="27"/>
      <c r="J71" s="69">
        <f t="shared" si="6"/>
        <v>0</v>
      </c>
      <c r="K71" s="70" t="e">
        <f t="shared" si="7"/>
        <v>#DIV/0!</v>
      </c>
      <c r="L71" s="63"/>
      <c r="N71" s="32" t="str">
        <f>+IFERROR(VLOOKUP(B71,$B$5:B70,1,FALSE),"")</f>
        <v/>
      </c>
      <c r="O71" s="32" t="str">
        <f t="shared" si="4"/>
        <v>DUPLICATE</v>
      </c>
      <c r="P71" s="65"/>
      <c r="Q71" s="66" t="str">
        <f t="shared" si="5"/>
        <v xml:space="preserve"> </v>
      </c>
      <c r="R71" s="32"/>
    </row>
    <row r="72" spans="1:18" s="22" customFormat="1">
      <c r="A72" s="24"/>
      <c r="B72" s="23"/>
      <c r="C72" s="23"/>
      <c r="D72" s="25"/>
      <c r="E72" s="23"/>
      <c r="F72" s="26"/>
      <c r="G72" s="27"/>
      <c r="H72" s="27"/>
      <c r="I72" s="27"/>
      <c r="J72" s="69">
        <f t="shared" si="6"/>
        <v>0</v>
      </c>
      <c r="K72" s="70" t="e">
        <f t="shared" si="7"/>
        <v>#DIV/0!</v>
      </c>
      <c r="L72" s="63"/>
      <c r="N72" s="32" t="str">
        <f>+IFERROR(VLOOKUP(B72,$B$5:B71,1,FALSE),"")</f>
        <v/>
      </c>
      <c r="O72" s="32" t="str">
        <f t="shared" si="4"/>
        <v>DUPLICATE</v>
      </c>
      <c r="P72" s="65"/>
      <c r="Q72" s="66" t="str">
        <f t="shared" si="5"/>
        <v xml:space="preserve"> </v>
      </c>
      <c r="R72" s="32"/>
    </row>
    <row r="73" spans="1:18" s="22" customFormat="1">
      <c r="A73" s="24"/>
      <c r="B73" s="23"/>
      <c r="C73" s="23"/>
      <c r="D73" s="25"/>
      <c r="E73" s="23"/>
      <c r="F73" s="26"/>
      <c r="G73" s="27"/>
      <c r="H73" s="27"/>
      <c r="I73" s="27"/>
      <c r="J73" s="69">
        <f t="shared" si="6"/>
        <v>0</v>
      </c>
      <c r="K73" s="70" t="e">
        <f t="shared" si="7"/>
        <v>#DIV/0!</v>
      </c>
      <c r="L73" s="63"/>
      <c r="N73" s="32" t="str">
        <f>+IFERROR(VLOOKUP(B73,$B$5:B72,1,FALSE),"")</f>
        <v/>
      </c>
      <c r="O73" s="32" t="str">
        <f t="shared" si="4"/>
        <v>DUPLICATE</v>
      </c>
      <c r="P73" s="65"/>
      <c r="Q73" s="66" t="str">
        <f t="shared" si="5"/>
        <v xml:space="preserve"> </v>
      </c>
      <c r="R73" s="32"/>
    </row>
    <row r="74" spans="1:18" s="22" customFormat="1">
      <c r="A74" s="24"/>
      <c r="B74" s="23"/>
      <c r="C74" s="23"/>
      <c r="D74" s="25"/>
      <c r="E74" s="23"/>
      <c r="F74" s="26"/>
      <c r="G74" s="27"/>
      <c r="H74" s="27"/>
      <c r="I74" s="27"/>
      <c r="J74" s="69">
        <f t="shared" si="6"/>
        <v>0</v>
      </c>
      <c r="K74" s="70" t="e">
        <f t="shared" si="7"/>
        <v>#DIV/0!</v>
      </c>
      <c r="L74" s="63"/>
      <c r="N74" s="32" t="str">
        <f>+IFERROR(VLOOKUP(B74,$B$5:B73,1,FALSE),"")</f>
        <v/>
      </c>
      <c r="O74" s="32" t="str">
        <f t="shared" si="4"/>
        <v>DUPLICATE</v>
      </c>
      <c r="P74" s="65"/>
      <c r="Q74" s="66" t="str">
        <f t="shared" si="5"/>
        <v xml:space="preserve"> </v>
      </c>
      <c r="R74" s="32"/>
    </row>
    <row r="75" spans="1:18" s="22" customFormat="1">
      <c r="A75" s="24"/>
      <c r="B75" s="23"/>
      <c r="C75" s="23"/>
      <c r="D75" s="25"/>
      <c r="E75" s="23"/>
      <c r="F75" s="26"/>
      <c r="G75" s="27"/>
      <c r="H75" s="27"/>
      <c r="I75" s="27"/>
      <c r="J75" s="69">
        <f t="shared" si="6"/>
        <v>0</v>
      </c>
      <c r="K75" s="70" t="e">
        <f t="shared" si="7"/>
        <v>#DIV/0!</v>
      </c>
      <c r="L75" s="63"/>
      <c r="N75" s="32" t="str">
        <f>+IFERROR(VLOOKUP(B75,$B$5:B74,1,FALSE),"")</f>
        <v/>
      </c>
      <c r="O75" s="32" t="str">
        <f t="shared" si="4"/>
        <v>DUPLICATE</v>
      </c>
      <c r="P75" s="65"/>
      <c r="Q75" s="66" t="str">
        <f t="shared" si="5"/>
        <v xml:space="preserve"> </v>
      </c>
      <c r="R75" s="32"/>
    </row>
    <row r="76" spans="1:18" s="22" customFormat="1">
      <c r="A76" s="24"/>
      <c r="B76" s="23"/>
      <c r="C76" s="23"/>
      <c r="D76" s="25"/>
      <c r="E76" s="23"/>
      <c r="F76" s="26"/>
      <c r="G76" s="27"/>
      <c r="H76" s="27"/>
      <c r="I76" s="27"/>
      <c r="J76" s="69">
        <f t="shared" si="6"/>
        <v>0</v>
      </c>
      <c r="K76" s="70" t="e">
        <f t="shared" si="7"/>
        <v>#DIV/0!</v>
      </c>
      <c r="L76" s="63"/>
      <c r="N76" s="32" t="str">
        <f>+IFERROR(VLOOKUP(B76,$B$5:B75,1,FALSE),"")</f>
        <v/>
      </c>
      <c r="O76" s="32" t="str">
        <f t="shared" si="4"/>
        <v>DUPLICATE</v>
      </c>
      <c r="P76" s="65"/>
      <c r="Q76" s="66" t="str">
        <f t="shared" si="5"/>
        <v xml:space="preserve"> </v>
      </c>
      <c r="R76" s="32"/>
    </row>
    <row r="77" spans="1:18" s="22" customFormat="1">
      <c r="A77" s="24"/>
      <c r="B77" s="23"/>
      <c r="C77" s="23"/>
      <c r="D77" s="25"/>
      <c r="E77" s="23"/>
      <c r="F77" s="26"/>
      <c r="G77" s="27"/>
      <c r="H77" s="27"/>
      <c r="I77" s="27"/>
      <c r="J77" s="69">
        <f t="shared" si="6"/>
        <v>0</v>
      </c>
      <c r="K77" s="70" t="e">
        <f t="shared" si="7"/>
        <v>#DIV/0!</v>
      </c>
      <c r="L77" s="63"/>
      <c r="N77" s="32" t="str">
        <f>+IFERROR(VLOOKUP(B77,$B$5:B76,1,FALSE),"")</f>
        <v/>
      </c>
      <c r="O77" s="32" t="str">
        <f t="shared" si="4"/>
        <v>DUPLICATE</v>
      </c>
      <c r="P77" s="65"/>
      <c r="Q77" s="66" t="str">
        <f t="shared" si="5"/>
        <v xml:space="preserve"> </v>
      </c>
      <c r="R77" s="32"/>
    </row>
    <row r="78" spans="1:18" s="22" customFormat="1">
      <c r="A78" s="24"/>
      <c r="B78" s="23"/>
      <c r="C78" s="23"/>
      <c r="D78" s="25"/>
      <c r="E78" s="23"/>
      <c r="F78" s="26"/>
      <c r="G78" s="27"/>
      <c r="H78" s="27"/>
      <c r="I78" s="27"/>
      <c r="J78" s="69">
        <f t="shared" si="6"/>
        <v>0</v>
      </c>
      <c r="K78" s="70" t="e">
        <f t="shared" si="7"/>
        <v>#DIV/0!</v>
      </c>
      <c r="L78" s="63"/>
      <c r="N78" s="32" t="str">
        <f>+IFERROR(VLOOKUP(B78,$B$5:B77,1,FALSE),"")</f>
        <v/>
      </c>
      <c r="O78" s="32" t="str">
        <f t="shared" si="4"/>
        <v>DUPLICATE</v>
      </c>
      <c r="P78" s="65"/>
      <c r="Q78" s="66" t="str">
        <f t="shared" si="5"/>
        <v xml:space="preserve"> </v>
      </c>
      <c r="R78" s="32"/>
    </row>
    <row r="79" spans="1:18" s="22" customFormat="1">
      <c r="A79" s="24"/>
      <c r="B79" s="23"/>
      <c r="C79" s="23"/>
      <c r="D79" s="25"/>
      <c r="E79" s="23"/>
      <c r="F79" s="26"/>
      <c r="G79" s="27"/>
      <c r="H79" s="27"/>
      <c r="I79" s="27"/>
      <c r="J79" s="69">
        <f t="shared" si="6"/>
        <v>0</v>
      </c>
      <c r="K79" s="70" t="e">
        <f t="shared" si="7"/>
        <v>#DIV/0!</v>
      </c>
      <c r="L79" s="63"/>
      <c r="N79" s="32" t="str">
        <f>+IFERROR(VLOOKUP(B79,$B$5:B78,1,FALSE),"")</f>
        <v/>
      </c>
      <c r="O79" s="32" t="str">
        <f t="shared" si="4"/>
        <v>DUPLICATE</v>
      </c>
      <c r="P79" s="65"/>
      <c r="Q79" s="66" t="str">
        <f t="shared" si="5"/>
        <v xml:space="preserve"> </v>
      </c>
      <c r="R79" s="32"/>
    </row>
    <row r="80" spans="1:18" s="22" customFormat="1">
      <c r="A80" s="24"/>
      <c r="B80" s="23"/>
      <c r="C80" s="23"/>
      <c r="D80" s="25"/>
      <c r="E80" s="23"/>
      <c r="F80" s="26"/>
      <c r="G80" s="27"/>
      <c r="H80" s="27"/>
      <c r="I80" s="27"/>
      <c r="J80" s="69">
        <f t="shared" si="6"/>
        <v>0</v>
      </c>
      <c r="K80" s="70" t="e">
        <f t="shared" si="7"/>
        <v>#DIV/0!</v>
      </c>
      <c r="L80" s="63"/>
      <c r="N80" s="32" t="str">
        <f>+IFERROR(VLOOKUP(B80,$B$5:B79,1,FALSE),"")</f>
        <v/>
      </c>
      <c r="O80" s="32" t="str">
        <f t="shared" si="4"/>
        <v>DUPLICATE</v>
      </c>
      <c r="P80" s="65"/>
      <c r="Q80" s="66" t="str">
        <f t="shared" si="5"/>
        <v xml:space="preserve"> </v>
      </c>
      <c r="R80" s="32"/>
    </row>
    <row r="81" spans="1:18" s="22" customFormat="1">
      <c r="A81" s="24"/>
      <c r="B81" s="23"/>
      <c r="C81" s="23"/>
      <c r="D81" s="25"/>
      <c r="E81" s="23"/>
      <c r="F81" s="26"/>
      <c r="G81" s="27"/>
      <c r="H81" s="27"/>
      <c r="I81" s="27"/>
      <c r="J81" s="69">
        <f t="shared" si="6"/>
        <v>0</v>
      </c>
      <c r="K81" s="70" t="e">
        <f t="shared" si="7"/>
        <v>#DIV/0!</v>
      </c>
      <c r="L81" s="63"/>
      <c r="N81" s="32" t="str">
        <f>+IFERROR(VLOOKUP(B81,$B$5:B80,1,FALSE),"")</f>
        <v/>
      </c>
      <c r="O81" s="32" t="str">
        <f t="shared" si="4"/>
        <v>DUPLICATE</v>
      </c>
      <c r="P81" s="65"/>
      <c r="Q81" s="66" t="str">
        <f t="shared" si="5"/>
        <v xml:space="preserve"> </v>
      </c>
      <c r="R81" s="32"/>
    </row>
    <row r="82" spans="1:18" s="22" customFormat="1">
      <c r="A82" s="24"/>
      <c r="B82" s="23"/>
      <c r="C82" s="23"/>
      <c r="D82" s="25"/>
      <c r="E82" s="23"/>
      <c r="F82" s="26"/>
      <c r="G82" s="27"/>
      <c r="H82" s="27"/>
      <c r="I82" s="27"/>
      <c r="J82" s="69">
        <f t="shared" si="6"/>
        <v>0</v>
      </c>
      <c r="K82" s="70" t="e">
        <f t="shared" si="7"/>
        <v>#DIV/0!</v>
      </c>
      <c r="L82" s="63"/>
      <c r="N82" s="32" t="str">
        <f>+IFERROR(VLOOKUP(B82,$B$5:B81,1,FALSE),"")</f>
        <v/>
      </c>
      <c r="O82" s="32" t="str">
        <f t="shared" si="4"/>
        <v>DUPLICATE</v>
      </c>
      <c r="P82" s="65"/>
      <c r="Q82" s="66" t="str">
        <f t="shared" si="5"/>
        <v xml:space="preserve"> </v>
      </c>
      <c r="R82" s="32"/>
    </row>
    <row r="83" spans="1:18" s="22" customFormat="1">
      <c r="A83" s="24"/>
      <c r="B83" s="23"/>
      <c r="C83" s="23"/>
      <c r="D83" s="25"/>
      <c r="E83" s="23"/>
      <c r="F83" s="26"/>
      <c r="G83" s="27"/>
      <c r="H83" s="27"/>
      <c r="I83" s="27"/>
      <c r="J83" s="69">
        <f t="shared" si="6"/>
        <v>0</v>
      </c>
      <c r="K83" s="70" t="e">
        <f t="shared" si="7"/>
        <v>#DIV/0!</v>
      </c>
      <c r="L83" s="63"/>
      <c r="N83" s="32" t="str">
        <f>+IFERROR(VLOOKUP(B83,$B$5:B82,1,FALSE),"")</f>
        <v/>
      </c>
      <c r="O83" s="32" t="str">
        <f t="shared" si="4"/>
        <v>DUPLICATE</v>
      </c>
      <c r="P83" s="65"/>
      <c r="Q83" s="66" t="str">
        <f t="shared" si="5"/>
        <v xml:space="preserve"> </v>
      </c>
      <c r="R83" s="32"/>
    </row>
    <row r="84" spans="1:18" s="22" customFormat="1">
      <c r="A84" s="24"/>
      <c r="B84" s="23"/>
      <c r="C84" s="23"/>
      <c r="D84" s="25"/>
      <c r="E84" s="23"/>
      <c r="F84" s="26"/>
      <c r="G84" s="27"/>
      <c r="H84" s="27"/>
      <c r="I84" s="27"/>
      <c r="J84" s="69">
        <f t="shared" si="6"/>
        <v>0</v>
      </c>
      <c r="K84" s="70" t="e">
        <f t="shared" si="7"/>
        <v>#DIV/0!</v>
      </c>
      <c r="L84" s="63"/>
      <c r="N84" s="32" t="str">
        <f>+IFERROR(VLOOKUP(B84,$B$5:B83,1,FALSE),"")</f>
        <v/>
      </c>
      <c r="O84" s="32" t="str">
        <f t="shared" si="4"/>
        <v>DUPLICATE</v>
      </c>
      <c r="P84" s="65"/>
      <c r="Q84" s="66" t="str">
        <f t="shared" si="5"/>
        <v xml:space="preserve"> </v>
      </c>
      <c r="R84" s="32"/>
    </row>
    <row r="85" spans="1:18" s="22" customFormat="1">
      <c r="A85" s="24"/>
      <c r="B85" s="23"/>
      <c r="C85" s="23"/>
      <c r="D85" s="25"/>
      <c r="E85" s="23"/>
      <c r="F85" s="26"/>
      <c r="G85" s="27"/>
      <c r="H85" s="27"/>
      <c r="I85" s="27"/>
      <c r="J85" s="69">
        <f t="shared" si="6"/>
        <v>0</v>
      </c>
      <c r="K85" s="70" t="e">
        <f t="shared" si="7"/>
        <v>#DIV/0!</v>
      </c>
      <c r="L85" s="63"/>
      <c r="N85" s="32" t="str">
        <f>+IFERROR(VLOOKUP(B85,$B$5:B84,1,FALSE),"")</f>
        <v/>
      </c>
      <c r="O85" s="32" t="str">
        <f t="shared" si="4"/>
        <v>DUPLICATE</v>
      </c>
      <c r="P85" s="65"/>
      <c r="Q85" s="66" t="str">
        <f t="shared" si="5"/>
        <v xml:space="preserve"> </v>
      </c>
      <c r="R85" s="32"/>
    </row>
    <row r="86" spans="1:18" s="22" customFormat="1">
      <c r="A86" s="24"/>
      <c r="B86" s="23"/>
      <c r="C86" s="23"/>
      <c r="D86" s="25"/>
      <c r="E86" s="23"/>
      <c r="F86" s="26"/>
      <c r="G86" s="27"/>
      <c r="H86" s="27"/>
      <c r="I86" s="27"/>
      <c r="J86" s="69">
        <f t="shared" si="6"/>
        <v>0</v>
      </c>
      <c r="K86" s="70" t="e">
        <f t="shared" si="7"/>
        <v>#DIV/0!</v>
      </c>
      <c r="L86" s="63"/>
      <c r="N86" s="32" t="str">
        <f>+IFERROR(VLOOKUP(B86,$B$5:B85,1,FALSE),"")</f>
        <v/>
      </c>
      <c r="O86" s="32" t="str">
        <f t="shared" si="4"/>
        <v>DUPLICATE</v>
      </c>
      <c r="P86" s="65"/>
      <c r="Q86" s="66" t="str">
        <f t="shared" si="5"/>
        <v xml:space="preserve"> </v>
      </c>
      <c r="R86" s="32"/>
    </row>
    <row r="87" spans="1:18" s="22" customFormat="1">
      <c r="A87" s="24"/>
      <c r="B87" s="23"/>
      <c r="C87" s="23"/>
      <c r="D87" s="25"/>
      <c r="E87" s="23"/>
      <c r="F87" s="26"/>
      <c r="G87" s="27"/>
      <c r="H87" s="27"/>
      <c r="I87" s="27"/>
      <c r="J87" s="69">
        <f t="shared" si="6"/>
        <v>0</v>
      </c>
      <c r="K87" s="70" t="e">
        <f t="shared" si="7"/>
        <v>#DIV/0!</v>
      </c>
      <c r="L87" s="63"/>
      <c r="N87" s="32" t="str">
        <f>+IFERROR(VLOOKUP(B87,$B$5:B86,1,FALSE),"")</f>
        <v/>
      </c>
      <c r="O87" s="32" t="str">
        <f t="shared" si="4"/>
        <v>DUPLICATE</v>
      </c>
      <c r="P87" s="65"/>
      <c r="Q87" s="66" t="str">
        <f t="shared" si="5"/>
        <v xml:space="preserve"> </v>
      </c>
      <c r="R87" s="32"/>
    </row>
    <row r="88" spans="1:18" s="22" customFormat="1">
      <c r="A88" s="24"/>
      <c r="B88" s="23"/>
      <c r="C88" s="23"/>
      <c r="D88" s="25"/>
      <c r="E88" s="23"/>
      <c r="F88" s="26"/>
      <c r="G88" s="27"/>
      <c r="H88" s="27"/>
      <c r="I88" s="27"/>
      <c r="J88" s="69">
        <f t="shared" si="6"/>
        <v>0</v>
      </c>
      <c r="K88" s="70" t="e">
        <f t="shared" si="7"/>
        <v>#DIV/0!</v>
      </c>
      <c r="L88" s="63"/>
      <c r="N88" s="32" t="str">
        <f>+IFERROR(VLOOKUP(B88,$B$5:B87,1,FALSE),"")</f>
        <v/>
      </c>
      <c r="O88" s="32" t="str">
        <f t="shared" si="4"/>
        <v>DUPLICATE</v>
      </c>
      <c r="P88" s="65"/>
      <c r="Q88" s="66" t="str">
        <f t="shared" si="5"/>
        <v xml:space="preserve"> </v>
      </c>
      <c r="R88" s="32"/>
    </row>
    <row r="89" spans="1:18" s="22" customFormat="1">
      <c r="A89" s="24"/>
      <c r="B89" s="23"/>
      <c r="C89" s="23"/>
      <c r="D89" s="25"/>
      <c r="E89" s="23"/>
      <c r="F89" s="26"/>
      <c r="G89" s="27"/>
      <c r="H89" s="27"/>
      <c r="I89" s="27"/>
      <c r="J89" s="69">
        <f t="shared" si="6"/>
        <v>0</v>
      </c>
      <c r="K89" s="70" t="e">
        <f t="shared" si="7"/>
        <v>#DIV/0!</v>
      </c>
      <c r="L89" s="63"/>
      <c r="N89" s="32" t="str">
        <f>+IFERROR(VLOOKUP(B89,$B$5:B88,1,FALSE),"")</f>
        <v/>
      </c>
      <c r="O89" s="32" t="str">
        <f t="shared" si="4"/>
        <v>DUPLICATE</v>
      </c>
      <c r="P89" s="65"/>
      <c r="Q89" s="66" t="str">
        <f t="shared" si="5"/>
        <v xml:space="preserve"> </v>
      </c>
      <c r="R89" s="32"/>
    </row>
    <row r="90" spans="1:18" s="22" customFormat="1">
      <c r="A90" s="24"/>
      <c r="B90" s="23"/>
      <c r="C90" s="23"/>
      <c r="D90" s="25"/>
      <c r="E90" s="23"/>
      <c r="F90" s="26"/>
      <c r="G90" s="27"/>
      <c r="H90" s="27"/>
      <c r="I90" s="27"/>
      <c r="J90" s="69">
        <f t="shared" si="6"/>
        <v>0</v>
      </c>
      <c r="K90" s="70" t="e">
        <f t="shared" si="7"/>
        <v>#DIV/0!</v>
      </c>
      <c r="L90" s="63"/>
      <c r="N90" s="32" t="str">
        <f>+IFERROR(VLOOKUP(B90,$B$5:B89,1,FALSE),"")</f>
        <v/>
      </c>
      <c r="O90" s="32" t="str">
        <f t="shared" si="4"/>
        <v>DUPLICATE</v>
      </c>
      <c r="P90" s="65"/>
      <c r="Q90" s="66" t="str">
        <f t="shared" si="5"/>
        <v xml:space="preserve"> </v>
      </c>
      <c r="R90" s="32"/>
    </row>
    <row r="91" spans="1:18" s="22" customFormat="1">
      <c r="A91" s="24"/>
      <c r="B91" s="23"/>
      <c r="C91" s="23"/>
      <c r="D91" s="25"/>
      <c r="E91" s="23"/>
      <c r="F91" s="26"/>
      <c r="G91" s="27"/>
      <c r="H91" s="27"/>
      <c r="I91" s="27"/>
      <c r="J91" s="69">
        <f t="shared" si="6"/>
        <v>0</v>
      </c>
      <c r="K91" s="70" t="e">
        <f t="shared" si="7"/>
        <v>#DIV/0!</v>
      </c>
      <c r="L91" s="63"/>
      <c r="N91" s="32" t="str">
        <f>+IFERROR(VLOOKUP(B91,$B$5:B90,1,FALSE),"")</f>
        <v/>
      </c>
      <c r="O91" s="32" t="str">
        <f t="shared" si="4"/>
        <v>DUPLICATE</v>
      </c>
      <c r="P91" s="65"/>
      <c r="Q91" s="66" t="str">
        <f t="shared" si="5"/>
        <v xml:space="preserve"> </v>
      </c>
      <c r="R91" s="32"/>
    </row>
    <row r="92" spans="1:18" s="22" customFormat="1">
      <c r="A92" s="24"/>
      <c r="B92" s="23"/>
      <c r="C92" s="23"/>
      <c r="D92" s="25"/>
      <c r="E92" s="23"/>
      <c r="F92" s="26"/>
      <c r="G92" s="27"/>
      <c r="H92" s="27"/>
      <c r="I92" s="27"/>
      <c r="J92" s="69">
        <f t="shared" si="6"/>
        <v>0</v>
      </c>
      <c r="K92" s="70" t="e">
        <f t="shared" si="7"/>
        <v>#DIV/0!</v>
      </c>
      <c r="L92" s="63"/>
      <c r="N92" s="32" t="str">
        <f>+IFERROR(VLOOKUP(B92,$B$5:B91,1,FALSE),"")</f>
        <v/>
      </c>
      <c r="O92" s="32" t="str">
        <f t="shared" si="4"/>
        <v>DUPLICATE</v>
      </c>
      <c r="P92" s="65"/>
      <c r="Q92" s="66" t="str">
        <f t="shared" si="5"/>
        <v xml:space="preserve"> </v>
      </c>
      <c r="R92" s="32"/>
    </row>
    <row r="93" spans="1:18" s="22" customFormat="1">
      <c r="A93" s="24"/>
      <c r="B93" s="23"/>
      <c r="C93" s="23"/>
      <c r="D93" s="25"/>
      <c r="E93" s="23"/>
      <c r="F93" s="26"/>
      <c r="G93" s="27"/>
      <c r="H93" s="27"/>
      <c r="I93" s="27"/>
      <c r="J93" s="69">
        <f t="shared" si="6"/>
        <v>0</v>
      </c>
      <c r="K93" s="70" t="e">
        <f t="shared" si="7"/>
        <v>#DIV/0!</v>
      </c>
      <c r="L93" s="63"/>
      <c r="N93" s="32" t="str">
        <f>+IFERROR(VLOOKUP(B93,$B$5:B92,1,FALSE),"")</f>
        <v/>
      </c>
      <c r="O93" s="32" t="str">
        <f t="shared" si="4"/>
        <v>DUPLICATE</v>
      </c>
      <c r="P93" s="65"/>
      <c r="Q93" s="66" t="str">
        <f t="shared" si="5"/>
        <v xml:space="preserve"> </v>
      </c>
      <c r="R93" s="32"/>
    </row>
    <row r="94" spans="1:18" s="22" customFormat="1">
      <c r="A94" s="24"/>
      <c r="B94" s="23"/>
      <c r="C94" s="23"/>
      <c r="D94" s="25"/>
      <c r="E94" s="23"/>
      <c r="F94" s="26"/>
      <c r="G94" s="27"/>
      <c r="H94" s="27"/>
      <c r="I94" s="27"/>
      <c r="J94" s="69">
        <f t="shared" si="6"/>
        <v>0</v>
      </c>
      <c r="K94" s="70" t="e">
        <f t="shared" si="7"/>
        <v>#DIV/0!</v>
      </c>
      <c r="L94" s="63"/>
      <c r="N94" s="32" t="str">
        <f>+IFERROR(VLOOKUP(B94,$B$5:B93,1,FALSE),"")</f>
        <v/>
      </c>
      <c r="O94" s="32" t="str">
        <f t="shared" si="4"/>
        <v>DUPLICATE</v>
      </c>
      <c r="P94" s="65"/>
      <c r="Q94" s="66" t="str">
        <f t="shared" si="5"/>
        <v xml:space="preserve"> </v>
      </c>
      <c r="R94" s="32"/>
    </row>
    <row r="95" spans="1:18" s="22" customFormat="1">
      <c r="A95" s="24"/>
      <c r="B95" s="23"/>
      <c r="C95" s="23"/>
      <c r="D95" s="25"/>
      <c r="E95" s="23"/>
      <c r="F95" s="26"/>
      <c r="G95" s="27"/>
      <c r="H95" s="27"/>
      <c r="I95" s="27"/>
      <c r="J95" s="69">
        <f t="shared" si="6"/>
        <v>0</v>
      </c>
      <c r="K95" s="70" t="e">
        <f t="shared" si="7"/>
        <v>#DIV/0!</v>
      </c>
      <c r="L95" s="63"/>
      <c r="N95" s="32" t="str">
        <f>+IFERROR(VLOOKUP(B95,$B$5:B94,1,FALSE),"")</f>
        <v/>
      </c>
      <c r="O95" s="32" t="str">
        <f t="shared" si="4"/>
        <v>DUPLICATE</v>
      </c>
      <c r="P95" s="65"/>
      <c r="Q95" s="66" t="str">
        <f t="shared" si="5"/>
        <v xml:space="preserve"> </v>
      </c>
      <c r="R95" s="32"/>
    </row>
    <row r="96" spans="1:18" s="22" customFormat="1">
      <c r="A96" s="24"/>
      <c r="B96" s="23"/>
      <c r="C96" s="23"/>
      <c r="D96" s="25"/>
      <c r="E96" s="23"/>
      <c r="F96" s="26"/>
      <c r="G96" s="27"/>
      <c r="H96" s="27"/>
      <c r="I96" s="27"/>
      <c r="J96" s="69">
        <f t="shared" si="6"/>
        <v>0</v>
      </c>
      <c r="K96" s="70" t="e">
        <f t="shared" si="7"/>
        <v>#DIV/0!</v>
      </c>
      <c r="L96" s="63"/>
      <c r="N96" s="32" t="str">
        <f>+IFERROR(VLOOKUP(B96,$B$5:B95,1,FALSE),"")</f>
        <v/>
      </c>
      <c r="O96" s="32" t="str">
        <f t="shared" si="4"/>
        <v>DUPLICATE</v>
      </c>
      <c r="P96" s="65"/>
      <c r="Q96" s="66" t="str">
        <f t="shared" si="5"/>
        <v xml:space="preserve"> </v>
      </c>
      <c r="R96" s="32"/>
    </row>
    <row r="97" spans="1:18" s="22" customFormat="1">
      <c r="A97" s="24"/>
      <c r="B97" s="23"/>
      <c r="C97" s="23"/>
      <c r="D97" s="25"/>
      <c r="E97" s="23"/>
      <c r="F97" s="26"/>
      <c r="G97" s="27"/>
      <c r="H97" s="27"/>
      <c r="I97" s="27"/>
      <c r="J97" s="69">
        <f t="shared" si="6"/>
        <v>0</v>
      </c>
      <c r="K97" s="70" t="e">
        <f t="shared" si="7"/>
        <v>#DIV/0!</v>
      </c>
      <c r="L97" s="63"/>
      <c r="N97" s="32" t="str">
        <f>+IFERROR(VLOOKUP(B97,$B$5:B96,1,FALSE),"")</f>
        <v/>
      </c>
      <c r="O97" s="32" t="str">
        <f t="shared" si="4"/>
        <v>DUPLICATE</v>
      </c>
      <c r="P97" s="65"/>
      <c r="Q97" s="66" t="str">
        <f t="shared" si="5"/>
        <v xml:space="preserve"> </v>
      </c>
      <c r="R97" s="32"/>
    </row>
    <row r="98" spans="1:18" s="22" customFormat="1">
      <c r="A98" s="24"/>
      <c r="B98" s="23"/>
      <c r="C98" s="23"/>
      <c r="D98" s="25"/>
      <c r="E98" s="23"/>
      <c r="F98" s="26"/>
      <c r="G98" s="27"/>
      <c r="H98" s="27"/>
      <c r="I98" s="27"/>
      <c r="J98" s="69">
        <f t="shared" si="6"/>
        <v>0</v>
      </c>
      <c r="K98" s="70" t="e">
        <f t="shared" si="7"/>
        <v>#DIV/0!</v>
      </c>
      <c r="L98" s="63"/>
      <c r="N98" s="32" t="str">
        <f>+IFERROR(VLOOKUP(B98,$B$5:B97,1,FALSE),"")</f>
        <v/>
      </c>
      <c r="O98" s="32" t="str">
        <f t="shared" si="4"/>
        <v>DUPLICATE</v>
      </c>
      <c r="P98" s="65"/>
      <c r="Q98" s="66" t="str">
        <f t="shared" si="5"/>
        <v xml:space="preserve"> </v>
      </c>
      <c r="R98" s="32"/>
    </row>
    <row r="99" spans="1:18" s="22" customFormat="1">
      <c r="A99" s="24"/>
      <c r="B99" s="23"/>
      <c r="C99" s="23"/>
      <c r="D99" s="25"/>
      <c r="E99" s="23"/>
      <c r="F99" s="26"/>
      <c r="G99" s="27"/>
      <c r="H99" s="27"/>
      <c r="I99" s="27"/>
      <c r="J99" s="69">
        <f t="shared" si="6"/>
        <v>0</v>
      </c>
      <c r="K99" s="70" t="e">
        <f t="shared" si="7"/>
        <v>#DIV/0!</v>
      </c>
      <c r="L99" s="63"/>
      <c r="N99" s="32" t="str">
        <f>+IFERROR(VLOOKUP(B99,$B$5:B98,1,FALSE),"")</f>
        <v/>
      </c>
      <c r="O99" s="32" t="str">
        <f t="shared" si="4"/>
        <v>DUPLICATE</v>
      </c>
      <c r="P99" s="65"/>
      <c r="Q99" s="66" t="str">
        <f t="shared" si="5"/>
        <v xml:space="preserve"> </v>
      </c>
      <c r="R99" s="32"/>
    </row>
    <row r="100" spans="1:18" s="22" customFormat="1">
      <c r="A100" s="24"/>
      <c r="B100" s="23"/>
      <c r="C100" s="23"/>
      <c r="D100" s="25"/>
      <c r="E100" s="23"/>
      <c r="F100" s="26"/>
      <c r="G100" s="27"/>
      <c r="H100" s="27"/>
      <c r="I100" s="27"/>
      <c r="J100" s="69">
        <f t="shared" si="6"/>
        <v>0</v>
      </c>
      <c r="K100" s="70" t="e">
        <f t="shared" si="7"/>
        <v>#DIV/0!</v>
      </c>
      <c r="L100" s="63"/>
      <c r="N100" s="32" t="str">
        <f>+IFERROR(VLOOKUP(B100,$B$5:B99,1,FALSE),"")</f>
        <v/>
      </c>
      <c r="O100" s="32" t="str">
        <f t="shared" si="4"/>
        <v>DUPLICATE</v>
      </c>
      <c r="P100" s="65"/>
      <c r="Q100" s="66" t="str">
        <f t="shared" si="5"/>
        <v xml:space="preserve"> </v>
      </c>
      <c r="R100" s="32"/>
    </row>
    <row r="101" spans="1:18" s="22" customFormat="1">
      <c r="A101" s="24"/>
      <c r="B101" s="23"/>
      <c r="C101" s="23"/>
      <c r="D101" s="25"/>
      <c r="E101" s="23"/>
      <c r="F101" s="26"/>
      <c r="G101" s="27"/>
      <c r="H101" s="27"/>
      <c r="I101" s="27"/>
      <c r="J101" s="69">
        <f t="shared" si="6"/>
        <v>0</v>
      </c>
      <c r="K101" s="70" t="e">
        <f t="shared" si="7"/>
        <v>#DIV/0!</v>
      </c>
      <c r="L101" s="63"/>
      <c r="N101" s="32" t="str">
        <f>+IFERROR(VLOOKUP(B101,$B$5:B100,1,FALSE),"")</f>
        <v/>
      </c>
      <c r="O101" s="32" t="str">
        <f t="shared" si="4"/>
        <v>DUPLICATE</v>
      </c>
      <c r="P101" s="65"/>
      <c r="Q101" s="66" t="str">
        <f t="shared" si="5"/>
        <v xml:space="preserve"> </v>
      </c>
      <c r="R101" s="32"/>
    </row>
    <row r="102" spans="1:18" s="22" customFormat="1">
      <c r="A102" s="24"/>
      <c r="B102" s="23"/>
      <c r="C102" s="23"/>
      <c r="D102" s="25"/>
      <c r="E102" s="23"/>
      <c r="F102" s="26"/>
      <c r="G102" s="27"/>
      <c r="H102" s="27"/>
      <c r="I102" s="27"/>
      <c r="J102" s="69">
        <f t="shared" si="6"/>
        <v>0</v>
      </c>
      <c r="K102" s="70" t="e">
        <f t="shared" si="7"/>
        <v>#DIV/0!</v>
      </c>
      <c r="L102" s="63"/>
      <c r="N102" s="32" t="str">
        <f>+IFERROR(VLOOKUP(B102,$B$5:B101,1,FALSE),"")</f>
        <v/>
      </c>
      <c r="O102" s="32" t="str">
        <f t="shared" si="4"/>
        <v>DUPLICATE</v>
      </c>
      <c r="P102" s="65"/>
      <c r="Q102" s="66" t="str">
        <f t="shared" si="5"/>
        <v xml:space="preserve"> </v>
      </c>
      <c r="R102" s="32"/>
    </row>
    <row r="103" spans="1:18" s="22" customFormat="1">
      <c r="A103" s="24"/>
      <c r="B103" s="23"/>
      <c r="C103" s="23"/>
      <c r="D103" s="25"/>
      <c r="E103" s="23"/>
      <c r="F103" s="26"/>
      <c r="G103" s="27"/>
      <c r="H103" s="27"/>
      <c r="I103" s="27"/>
      <c r="J103" s="69">
        <f t="shared" si="6"/>
        <v>0</v>
      </c>
      <c r="K103" s="70" t="e">
        <f t="shared" si="7"/>
        <v>#DIV/0!</v>
      </c>
      <c r="L103" s="63"/>
      <c r="N103" s="32" t="str">
        <f>+IFERROR(VLOOKUP(B103,$B$5:B102,1,FALSE),"")</f>
        <v/>
      </c>
      <c r="O103" s="32" t="str">
        <f t="shared" si="4"/>
        <v>DUPLICATE</v>
      </c>
      <c r="P103" s="65"/>
      <c r="Q103" s="66" t="str">
        <f t="shared" si="5"/>
        <v xml:space="preserve"> </v>
      </c>
      <c r="R103" s="32"/>
    </row>
    <row r="104" spans="1:18" s="22" customFormat="1">
      <c r="A104" s="24"/>
      <c r="B104" s="23"/>
      <c r="C104" s="23"/>
      <c r="D104" s="25"/>
      <c r="E104" s="23"/>
      <c r="F104" s="26"/>
      <c r="G104" s="27"/>
      <c r="H104" s="27"/>
      <c r="I104" s="27"/>
      <c r="J104" s="69">
        <f t="shared" si="6"/>
        <v>0</v>
      </c>
      <c r="K104" s="70" t="e">
        <f t="shared" si="7"/>
        <v>#DIV/0!</v>
      </c>
      <c r="L104" s="63"/>
      <c r="N104" s="32" t="str">
        <f>+IFERROR(VLOOKUP(B104,$B$5:B103,1,FALSE),"")</f>
        <v/>
      </c>
      <c r="O104" s="32" t="str">
        <f t="shared" si="4"/>
        <v>DUPLICATE</v>
      </c>
      <c r="P104" s="65"/>
      <c r="Q104" s="66" t="str">
        <f t="shared" si="5"/>
        <v xml:space="preserve"> </v>
      </c>
      <c r="R104" s="32"/>
    </row>
    <row r="105" spans="1:18" s="22" customFormat="1">
      <c r="A105" s="24"/>
      <c r="B105" s="23"/>
      <c r="C105" s="23"/>
      <c r="D105" s="25"/>
      <c r="E105" s="23"/>
      <c r="F105" s="26"/>
      <c r="G105" s="27"/>
      <c r="H105" s="27"/>
      <c r="I105" s="27"/>
      <c r="J105" s="69">
        <f t="shared" si="6"/>
        <v>0</v>
      </c>
      <c r="K105" s="70" t="e">
        <f t="shared" si="7"/>
        <v>#DIV/0!</v>
      </c>
      <c r="L105" s="63"/>
      <c r="N105" s="32" t="str">
        <f>+IFERROR(VLOOKUP(B105,$B$5:B104,1,FALSE),"")</f>
        <v/>
      </c>
      <c r="O105" s="32" t="str">
        <f t="shared" si="4"/>
        <v>DUPLICATE</v>
      </c>
      <c r="P105" s="65"/>
      <c r="Q105" s="66" t="str">
        <f t="shared" si="5"/>
        <v xml:space="preserve"> </v>
      </c>
      <c r="R105" s="32"/>
    </row>
    <row r="106" spans="1:18" s="22" customFormat="1">
      <c r="A106" s="24"/>
      <c r="B106" s="23"/>
      <c r="C106" s="23"/>
      <c r="D106" s="25"/>
      <c r="E106" s="23"/>
      <c r="F106" s="26"/>
      <c r="G106" s="27"/>
      <c r="H106" s="27"/>
      <c r="I106" s="27"/>
      <c r="J106" s="69">
        <f t="shared" si="6"/>
        <v>0</v>
      </c>
      <c r="K106" s="70" t="e">
        <f t="shared" si="7"/>
        <v>#DIV/0!</v>
      </c>
      <c r="L106" s="63"/>
      <c r="N106" s="32" t="str">
        <f>+IFERROR(VLOOKUP(B106,$B$5:B105,1,FALSE),"")</f>
        <v/>
      </c>
      <c r="O106" s="32" t="str">
        <f t="shared" si="4"/>
        <v>DUPLICATE</v>
      </c>
      <c r="P106" s="65"/>
      <c r="Q106" s="66" t="str">
        <f t="shared" si="5"/>
        <v xml:space="preserve"> </v>
      </c>
      <c r="R106" s="32"/>
    </row>
    <row r="107" spans="1:18" s="22" customFormat="1">
      <c r="A107" s="24"/>
      <c r="B107" s="23"/>
      <c r="C107" s="23"/>
      <c r="D107" s="25"/>
      <c r="E107" s="23"/>
      <c r="F107" s="26"/>
      <c r="G107" s="27"/>
      <c r="H107" s="27"/>
      <c r="I107" s="27"/>
      <c r="J107" s="69">
        <f t="shared" si="6"/>
        <v>0</v>
      </c>
      <c r="K107" s="70" t="e">
        <f t="shared" si="7"/>
        <v>#DIV/0!</v>
      </c>
      <c r="L107" s="63"/>
      <c r="N107" s="32" t="str">
        <f>+IFERROR(VLOOKUP(B107,$B$5:B106,1,FALSE),"")</f>
        <v/>
      </c>
      <c r="O107" s="32" t="str">
        <f t="shared" si="4"/>
        <v>DUPLICATE</v>
      </c>
      <c r="P107" s="65"/>
      <c r="Q107" s="66" t="str">
        <f t="shared" si="5"/>
        <v xml:space="preserve"> </v>
      </c>
      <c r="R107" s="32"/>
    </row>
    <row r="108" spans="1:18" s="22" customFormat="1">
      <c r="A108" s="24"/>
      <c r="B108" s="23"/>
      <c r="C108" s="23"/>
      <c r="D108" s="25"/>
      <c r="E108" s="23"/>
      <c r="F108" s="26"/>
      <c r="G108" s="27"/>
      <c r="H108" s="27"/>
      <c r="I108" s="27"/>
      <c r="J108" s="69">
        <f t="shared" si="6"/>
        <v>0</v>
      </c>
      <c r="K108" s="70" t="e">
        <f t="shared" si="7"/>
        <v>#DIV/0!</v>
      </c>
      <c r="L108" s="63"/>
      <c r="N108" s="32" t="str">
        <f>+IFERROR(VLOOKUP(B108,$B$5:B107,1,FALSE),"")</f>
        <v/>
      </c>
      <c r="O108" s="32" t="str">
        <f t="shared" si="4"/>
        <v>DUPLICATE</v>
      </c>
      <c r="P108" s="65"/>
      <c r="Q108" s="66" t="str">
        <f t="shared" si="5"/>
        <v xml:space="preserve"> </v>
      </c>
      <c r="R108" s="32"/>
    </row>
    <row r="109" spans="1:18" s="22" customFormat="1">
      <c r="A109" s="24"/>
      <c r="B109" s="23"/>
      <c r="C109" s="23"/>
      <c r="D109" s="25"/>
      <c r="E109" s="23"/>
      <c r="F109" s="26"/>
      <c r="G109" s="27"/>
      <c r="H109" s="27"/>
      <c r="I109" s="27"/>
      <c r="J109" s="69">
        <f t="shared" si="6"/>
        <v>0</v>
      </c>
      <c r="K109" s="70" t="e">
        <f t="shared" si="7"/>
        <v>#DIV/0!</v>
      </c>
      <c r="L109" s="63"/>
      <c r="N109" s="32" t="str">
        <f>+IFERROR(VLOOKUP(B109,$B$5:B108,1,FALSE),"")</f>
        <v/>
      </c>
      <c r="O109" s="32" t="str">
        <f t="shared" si="4"/>
        <v>DUPLICATE</v>
      </c>
      <c r="P109" s="65"/>
      <c r="Q109" s="66" t="str">
        <f t="shared" si="5"/>
        <v xml:space="preserve"> </v>
      </c>
      <c r="R109" s="32"/>
    </row>
    <row r="110" spans="1:18" s="22" customFormat="1">
      <c r="A110" s="24"/>
      <c r="B110" s="23"/>
      <c r="C110" s="23"/>
      <c r="D110" s="25"/>
      <c r="E110" s="23"/>
      <c r="F110" s="26"/>
      <c r="G110" s="27"/>
      <c r="H110" s="27"/>
      <c r="I110" s="27"/>
      <c r="J110" s="69">
        <f t="shared" si="6"/>
        <v>0</v>
      </c>
      <c r="K110" s="70" t="e">
        <f t="shared" si="7"/>
        <v>#DIV/0!</v>
      </c>
      <c r="L110" s="63"/>
      <c r="N110" s="32" t="str">
        <f>+IFERROR(VLOOKUP(B110,$B$5:B109,1,FALSE),"")</f>
        <v/>
      </c>
      <c r="O110" s="32" t="str">
        <f t="shared" si="4"/>
        <v>DUPLICATE</v>
      </c>
      <c r="P110" s="65"/>
      <c r="Q110" s="66" t="str">
        <f t="shared" si="5"/>
        <v xml:space="preserve"> </v>
      </c>
      <c r="R110" s="32"/>
    </row>
    <row r="111" spans="1:18" s="22" customFormat="1">
      <c r="A111" s="24"/>
      <c r="B111" s="23"/>
      <c r="C111" s="23"/>
      <c r="D111" s="25"/>
      <c r="E111" s="23"/>
      <c r="F111" s="26"/>
      <c r="G111" s="27"/>
      <c r="H111" s="27"/>
      <c r="I111" s="27"/>
      <c r="J111" s="69">
        <f t="shared" si="6"/>
        <v>0</v>
      </c>
      <c r="K111" s="70" t="e">
        <f t="shared" si="7"/>
        <v>#DIV/0!</v>
      </c>
      <c r="L111" s="63"/>
      <c r="N111" s="32" t="str">
        <f>+IFERROR(VLOOKUP(B111,$B$5:B110,1,FALSE),"")</f>
        <v/>
      </c>
      <c r="O111" s="32" t="str">
        <f t="shared" si="4"/>
        <v>DUPLICATE</v>
      </c>
      <c r="P111" s="65"/>
      <c r="Q111" s="66" t="str">
        <f t="shared" si="5"/>
        <v xml:space="preserve"> </v>
      </c>
      <c r="R111" s="32"/>
    </row>
    <row r="112" spans="1:18" s="22" customFormat="1">
      <c r="A112" s="24"/>
      <c r="B112" s="23"/>
      <c r="C112" s="23"/>
      <c r="D112" s="25"/>
      <c r="E112" s="23"/>
      <c r="F112" s="26"/>
      <c r="G112" s="27"/>
      <c r="H112" s="27"/>
      <c r="I112" s="27"/>
      <c r="J112" s="69">
        <f t="shared" si="6"/>
        <v>0</v>
      </c>
      <c r="K112" s="70" t="e">
        <f t="shared" si="7"/>
        <v>#DIV/0!</v>
      </c>
      <c r="L112" s="63"/>
      <c r="N112" s="32" t="str">
        <f>+IFERROR(VLOOKUP(B112,$B$5:B111,1,FALSE),"")</f>
        <v/>
      </c>
      <c r="O112" s="32" t="str">
        <f t="shared" si="4"/>
        <v>DUPLICATE</v>
      </c>
      <c r="P112" s="65"/>
      <c r="Q112" s="66" t="str">
        <f t="shared" si="5"/>
        <v xml:space="preserve"> </v>
      </c>
      <c r="R112" s="32"/>
    </row>
    <row r="113" spans="1:18" s="22" customFormat="1">
      <c r="A113" s="24"/>
      <c r="B113" s="23"/>
      <c r="C113" s="23"/>
      <c r="D113" s="25"/>
      <c r="E113" s="23"/>
      <c r="F113" s="26"/>
      <c r="G113" s="27"/>
      <c r="H113" s="27"/>
      <c r="I113" s="27"/>
      <c r="J113" s="69">
        <f t="shared" si="6"/>
        <v>0</v>
      </c>
      <c r="K113" s="70" t="e">
        <f t="shared" si="7"/>
        <v>#DIV/0!</v>
      </c>
      <c r="L113" s="63"/>
      <c r="N113" s="32" t="str">
        <f>+IFERROR(VLOOKUP(B113,$B$5:B112,1,FALSE),"")</f>
        <v/>
      </c>
      <c r="O113" s="32" t="str">
        <f t="shared" si="4"/>
        <v>DUPLICATE</v>
      </c>
      <c r="P113" s="65"/>
      <c r="Q113" s="66" t="str">
        <f t="shared" si="5"/>
        <v xml:space="preserve"> </v>
      </c>
      <c r="R113" s="32"/>
    </row>
    <row r="114" spans="1:18" s="22" customFormat="1">
      <c r="A114" s="24"/>
      <c r="B114" s="23"/>
      <c r="C114" s="23"/>
      <c r="D114" s="25"/>
      <c r="E114" s="23"/>
      <c r="F114" s="26"/>
      <c r="G114" s="27"/>
      <c r="H114" s="27"/>
      <c r="I114" s="27"/>
      <c r="J114" s="69">
        <f t="shared" si="6"/>
        <v>0</v>
      </c>
      <c r="K114" s="70" t="e">
        <f t="shared" si="7"/>
        <v>#DIV/0!</v>
      </c>
      <c r="L114" s="63"/>
      <c r="N114" s="32" t="str">
        <f>+IFERROR(VLOOKUP(B114,$B$5:B113,1,FALSE),"")</f>
        <v/>
      </c>
      <c r="O114" s="32" t="str">
        <f t="shared" si="4"/>
        <v>DUPLICATE</v>
      </c>
      <c r="P114" s="65"/>
      <c r="Q114" s="66" t="str">
        <f t="shared" si="5"/>
        <v xml:space="preserve"> </v>
      </c>
      <c r="R114" s="32"/>
    </row>
    <row r="115" spans="1:18" s="22" customFormat="1">
      <c r="A115" s="24"/>
      <c r="B115" s="23"/>
      <c r="C115" s="23"/>
      <c r="D115" s="25"/>
      <c r="E115" s="23"/>
      <c r="F115" s="26"/>
      <c r="G115" s="27"/>
      <c r="H115" s="27"/>
      <c r="I115" s="27"/>
      <c r="J115" s="69">
        <f t="shared" si="6"/>
        <v>0</v>
      </c>
      <c r="K115" s="70" t="e">
        <f t="shared" si="7"/>
        <v>#DIV/0!</v>
      </c>
      <c r="L115" s="63"/>
      <c r="N115" s="32" t="str">
        <f>+IFERROR(VLOOKUP(B115,$B$5:B114,1,FALSE),"")</f>
        <v/>
      </c>
      <c r="O115" s="32" t="str">
        <f t="shared" si="4"/>
        <v>DUPLICATE</v>
      </c>
      <c r="P115" s="65"/>
      <c r="Q115" s="66" t="str">
        <f t="shared" si="5"/>
        <v xml:space="preserve"> </v>
      </c>
      <c r="R115" s="32"/>
    </row>
    <row r="116" spans="1:18" s="22" customFormat="1">
      <c r="A116" s="24"/>
      <c r="B116" s="23"/>
      <c r="C116" s="23"/>
      <c r="D116" s="25"/>
      <c r="E116" s="23"/>
      <c r="F116" s="26"/>
      <c r="G116" s="27"/>
      <c r="H116" s="27"/>
      <c r="I116" s="27"/>
      <c r="J116" s="69">
        <f t="shared" si="6"/>
        <v>0</v>
      </c>
      <c r="K116" s="70" t="e">
        <f t="shared" si="7"/>
        <v>#DIV/0!</v>
      </c>
      <c r="L116" s="63"/>
      <c r="N116" s="32" t="str">
        <f>+IFERROR(VLOOKUP(B116,$B$5:B115,1,FALSE),"")</f>
        <v/>
      </c>
      <c r="O116" s="32" t="str">
        <f t="shared" si="4"/>
        <v>DUPLICATE</v>
      </c>
      <c r="P116" s="65"/>
      <c r="Q116" s="66" t="str">
        <f t="shared" si="5"/>
        <v xml:space="preserve"> </v>
      </c>
      <c r="R116" s="32"/>
    </row>
    <row r="117" spans="1:18" s="22" customFormat="1">
      <c r="A117" s="24"/>
      <c r="B117" s="23"/>
      <c r="C117" s="23"/>
      <c r="D117" s="25"/>
      <c r="E117" s="23"/>
      <c r="F117" s="26"/>
      <c r="G117" s="27"/>
      <c r="H117" s="27"/>
      <c r="I117" s="27"/>
      <c r="J117" s="69">
        <f t="shared" si="6"/>
        <v>0</v>
      </c>
      <c r="K117" s="70" t="e">
        <f t="shared" si="7"/>
        <v>#DIV/0!</v>
      </c>
      <c r="L117" s="63"/>
      <c r="N117" s="32" t="str">
        <f>+IFERROR(VLOOKUP(B117,$B$5:B116,1,FALSE),"")</f>
        <v/>
      </c>
      <c r="O117" s="32" t="str">
        <f t="shared" si="4"/>
        <v>DUPLICATE</v>
      </c>
      <c r="P117" s="65"/>
      <c r="Q117" s="66" t="str">
        <f t="shared" si="5"/>
        <v xml:space="preserve"> </v>
      </c>
      <c r="R117" s="32"/>
    </row>
    <row r="118" spans="1:18" s="22" customFormat="1">
      <c r="A118" s="24"/>
      <c r="B118" s="23"/>
      <c r="C118" s="23"/>
      <c r="D118" s="25"/>
      <c r="E118" s="23"/>
      <c r="F118" s="26"/>
      <c r="G118" s="27"/>
      <c r="H118" s="27"/>
      <c r="I118" s="27"/>
      <c r="J118" s="69">
        <f t="shared" si="6"/>
        <v>0</v>
      </c>
      <c r="K118" s="70" t="e">
        <f t="shared" si="7"/>
        <v>#DIV/0!</v>
      </c>
      <c r="L118" s="63"/>
      <c r="N118" s="32" t="str">
        <f>+IFERROR(VLOOKUP(B118,$B$5:B117,1,FALSE),"")</f>
        <v/>
      </c>
      <c r="O118" s="32" t="str">
        <f t="shared" si="4"/>
        <v>DUPLICATE</v>
      </c>
      <c r="P118" s="65"/>
      <c r="Q118" s="66" t="str">
        <f t="shared" si="5"/>
        <v xml:space="preserve"> </v>
      </c>
      <c r="R118" s="32"/>
    </row>
    <row r="119" spans="1:18" s="22" customFormat="1">
      <c r="A119" s="24"/>
      <c r="B119" s="23"/>
      <c r="C119" s="23"/>
      <c r="D119" s="25"/>
      <c r="E119" s="23"/>
      <c r="F119" s="26"/>
      <c r="G119" s="27"/>
      <c r="H119" s="27"/>
      <c r="I119" s="27"/>
      <c r="J119" s="69">
        <f t="shared" si="6"/>
        <v>0</v>
      </c>
      <c r="K119" s="70" t="e">
        <f t="shared" si="7"/>
        <v>#DIV/0!</v>
      </c>
      <c r="L119" s="63"/>
      <c r="N119" s="32" t="str">
        <f>+IFERROR(VLOOKUP(B119,$B$5:B118,1,FALSE),"")</f>
        <v/>
      </c>
      <c r="O119" s="32" t="str">
        <f t="shared" si="4"/>
        <v>DUPLICATE</v>
      </c>
      <c r="P119" s="65"/>
      <c r="Q119" s="66" t="str">
        <f t="shared" si="5"/>
        <v xml:space="preserve"> </v>
      </c>
      <c r="R119" s="32"/>
    </row>
    <row r="120" spans="1:18" s="22" customFormat="1">
      <c r="A120" s="24"/>
      <c r="B120" s="23"/>
      <c r="C120" s="23"/>
      <c r="D120" s="25"/>
      <c r="E120" s="23"/>
      <c r="F120" s="26"/>
      <c r="G120" s="27"/>
      <c r="H120" s="27"/>
      <c r="I120" s="27"/>
      <c r="J120" s="69">
        <f t="shared" si="6"/>
        <v>0</v>
      </c>
      <c r="K120" s="70" t="e">
        <f t="shared" si="7"/>
        <v>#DIV/0!</v>
      </c>
      <c r="L120" s="63"/>
      <c r="N120" s="32" t="str">
        <f>+IFERROR(VLOOKUP(B120,$B$5:B119,1,FALSE),"")</f>
        <v/>
      </c>
      <c r="O120" s="32" t="str">
        <f t="shared" si="4"/>
        <v>DUPLICATE</v>
      </c>
      <c r="P120" s="65"/>
      <c r="Q120" s="66" t="str">
        <f t="shared" si="5"/>
        <v xml:space="preserve"> </v>
      </c>
      <c r="R120" s="32"/>
    </row>
    <row r="121" spans="1:18" s="22" customFormat="1">
      <c r="A121" s="24"/>
      <c r="B121" s="23"/>
      <c r="C121" s="23"/>
      <c r="D121" s="25"/>
      <c r="E121" s="23"/>
      <c r="F121" s="26"/>
      <c r="G121" s="27"/>
      <c r="H121" s="27"/>
      <c r="I121" s="27"/>
      <c r="J121" s="69">
        <f t="shared" si="6"/>
        <v>0</v>
      </c>
      <c r="K121" s="70" t="e">
        <f t="shared" si="7"/>
        <v>#DIV/0!</v>
      </c>
      <c r="L121" s="63"/>
      <c r="N121" s="32" t="str">
        <f>+IFERROR(VLOOKUP(B121,$B$5:B120,1,FALSE),"")</f>
        <v/>
      </c>
      <c r="O121" s="32" t="str">
        <f t="shared" si="4"/>
        <v>DUPLICATE</v>
      </c>
      <c r="P121" s="65"/>
      <c r="Q121" s="66" t="str">
        <f t="shared" si="5"/>
        <v xml:space="preserve"> </v>
      </c>
      <c r="R121" s="32"/>
    </row>
    <row r="122" spans="1:18" s="22" customFormat="1">
      <c r="A122" s="24"/>
      <c r="B122" s="23"/>
      <c r="C122" s="23"/>
      <c r="D122" s="25"/>
      <c r="E122" s="23"/>
      <c r="F122" s="26"/>
      <c r="G122" s="27"/>
      <c r="H122" s="27"/>
      <c r="I122" s="27"/>
      <c r="J122" s="69">
        <f t="shared" si="6"/>
        <v>0</v>
      </c>
      <c r="K122" s="70" t="e">
        <f t="shared" si="7"/>
        <v>#DIV/0!</v>
      </c>
      <c r="L122" s="63"/>
      <c r="N122" s="32" t="str">
        <f>+IFERROR(VLOOKUP(B122,$B$5:B121,1,FALSE),"")</f>
        <v/>
      </c>
      <c r="O122" s="32" t="str">
        <f t="shared" si="4"/>
        <v>DUPLICATE</v>
      </c>
      <c r="P122" s="65"/>
      <c r="Q122" s="66" t="str">
        <f t="shared" si="5"/>
        <v xml:space="preserve"> </v>
      </c>
      <c r="R122" s="32"/>
    </row>
    <row r="123" spans="1:18" s="22" customFormat="1">
      <c r="A123" s="24"/>
      <c r="B123" s="23"/>
      <c r="C123" s="23"/>
      <c r="D123" s="25"/>
      <c r="E123" s="23"/>
      <c r="F123" s="26"/>
      <c r="G123" s="27"/>
      <c r="H123" s="27"/>
      <c r="I123" s="27"/>
      <c r="J123" s="69">
        <f t="shared" si="6"/>
        <v>0</v>
      </c>
      <c r="K123" s="70" t="e">
        <f t="shared" si="7"/>
        <v>#DIV/0!</v>
      </c>
      <c r="L123" s="63"/>
      <c r="N123" s="32" t="str">
        <f>+IFERROR(VLOOKUP(B123,$B$5:B122,1,FALSE),"")</f>
        <v/>
      </c>
      <c r="O123" s="32" t="str">
        <f t="shared" si="4"/>
        <v>DUPLICATE</v>
      </c>
      <c r="P123" s="65"/>
      <c r="Q123" s="66" t="str">
        <f t="shared" si="5"/>
        <v xml:space="preserve"> </v>
      </c>
      <c r="R123" s="32"/>
    </row>
    <row r="124" spans="1:18" s="22" customFormat="1">
      <c r="A124" s="24"/>
      <c r="B124" s="23"/>
      <c r="C124" s="23"/>
      <c r="D124" s="25"/>
      <c r="E124" s="23"/>
      <c r="F124" s="26"/>
      <c r="G124" s="27"/>
      <c r="H124" s="27"/>
      <c r="I124" s="27"/>
      <c r="J124" s="69">
        <f t="shared" si="6"/>
        <v>0</v>
      </c>
      <c r="K124" s="70" t="e">
        <f t="shared" si="7"/>
        <v>#DIV/0!</v>
      </c>
      <c r="L124" s="63"/>
      <c r="N124" s="32" t="str">
        <f>+IFERROR(VLOOKUP(B124,$B$5:B123,1,FALSE),"")</f>
        <v/>
      </c>
      <c r="O124" s="32" t="str">
        <f t="shared" si="4"/>
        <v>DUPLICATE</v>
      </c>
      <c r="P124" s="65"/>
      <c r="Q124" s="66" t="str">
        <f t="shared" si="5"/>
        <v xml:space="preserve"> </v>
      </c>
      <c r="R124" s="32"/>
    </row>
    <row r="125" spans="1:18" s="22" customFormat="1">
      <c r="A125" s="24"/>
      <c r="B125" s="23"/>
      <c r="C125" s="23"/>
      <c r="D125" s="25"/>
      <c r="E125" s="23"/>
      <c r="F125" s="26"/>
      <c r="G125" s="27"/>
      <c r="H125" s="27"/>
      <c r="I125" s="27"/>
      <c r="J125" s="69">
        <f t="shared" si="6"/>
        <v>0</v>
      </c>
      <c r="K125" s="70" t="e">
        <f t="shared" si="7"/>
        <v>#DIV/0!</v>
      </c>
      <c r="L125" s="63"/>
      <c r="N125" s="32" t="str">
        <f>+IFERROR(VLOOKUP(B125,$B$5:B124,1,FALSE),"")</f>
        <v/>
      </c>
      <c r="O125" s="32" t="str">
        <f t="shared" si="4"/>
        <v>DUPLICATE</v>
      </c>
      <c r="P125" s="65"/>
      <c r="Q125" s="66" t="str">
        <f t="shared" si="5"/>
        <v xml:space="preserve"> </v>
      </c>
      <c r="R125" s="32"/>
    </row>
    <row r="126" spans="1:18" s="22" customFormat="1">
      <c r="A126" s="24"/>
      <c r="B126" s="23"/>
      <c r="C126" s="23"/>
      <c r="D126" s="25"/>
      <c r="E126" s="23"/>
      <c r="F126" s="26"/>
      <c r="G126" s="27"/>
      <c r="H126" s="27"/>
      <c r="I126" s="27"/>
      <c r="J126" s="69">
        <f t="shared" si="6"/>
        <v>0</v>
      </c>
      <c r="K126" s="70" t="e">
        <f t="shared" si="7"/>
        <v>#DIV/0!</v>
      </c>
      <c r="L126" s="63"/>
      <c r="N126" s="32" t="str">
        <f>+IFERROR(VLOOKUP(B126,$B$5:B125,1,FALSE),"")</f>
        <v/>
      </c>
      <c r="O126" s="32" t="str">
        <f t="shared" si="4"/>
        <v>DUPLICATE</v>
      </c>
      <c r="P126" s="65"/>
      <c r="Q126" s="66" t="str">
        <f t="shared" si="5"/>
        <v xml:space="preserve"> </v>
      </c>
      <c r="R126" s="32"/>
    </row>
    <row r="127" spans="1:18" s="22" customFormat="1">
      <c r="A127" s="24"/>
      <c r="B127" s="23"/>
      <c r="C127" s="23"/>
      <c r="D127" s="25"/>
      <c r="E127" s="23"/>
      <c r="F127" s="26"/>
      <c r="G127" s="27"/>
      <c r="H127" s="27"/>
      <c r="I127" s="27"/>
      <c r="J127" s="69">
        <f t="shared" si="6"/>
        <v>0</v>
      </c>
      <c r="K127" s="70" t="e">
        <f t="shared" si="7"/>
        <v>#DIV/0!</v>
      </c>
      <c r="L127" s="63"/>
      <c r="N127" s="32" t="str">
        <f>+IFERROR(VLOOKUP(B127,$B$5:B126,1,FALSE),"")</f>
        <v/>
      </c>
      <c r="O127" s="32" t="str">
        <f t="shared" si="4"/>
        <v>DUPLICATE</v>
      </c>
      <c r="P127" s="65"/>
      <c r="Q127" s="66" t="str">
        <f t="shared" si="5"/>
        <v xml:space="preserve"> </v>
      </c>
      <c r="R127" s="32"/>
    </row>
    <row r="128" spans="1:18" s="22" customFormat="1">
      <c r="A128" s="24"/>
      <c r="B128" s="23"/>
      <c r="C128" s="23"/>
      <c r="D128" s="25"/>
      <c r="E128" s="23"/>
      <c r="F128" s="26"/>
      <c r="G128" s="27"/>
      <c r="H128" s="27"/>
      <c r="I128" s="27"/>
      <c r="J128" s="69">
        <f t="shared" si="6"/>
        <v>0</v>
      </c>
      <c r="K128" s="70" t="e">
        <f t="shared" si="7"/>
        <v>#DIV/0!</v>
      </c>
      <c r="L128" s="63"/>
      <c r="N128" s="32" t="str">
        <f>+IFERROR(VLOOKUP(B128,$B$5:B127,1,FALSE),"")</f>
        <v/>
      </c>
      <c r="O128" s="32" t="str">
        <f t="shared" si="4"/>
        <v>DUPLICATE</v>
      </c>
      <c r="P128" s="65"/>
      <c r="Q128" s="66" t="str">
        <f t="shared" si="5"/>
        <v xml:space="preserve"> </v>
      </c>
      <c r="R128" s="32"/>
    </row>
    <row r="129" spans="1:18" s="22" customFormat="1">
      <c r="A129" s="24"/>
      <c r="B129" s="23"/>
      <c r="C129" s="23"/>
      <c r="D129" s="25"/>
      <c r="E129" s="23"/>
      <c r="F129" s="26"/>
      <c r="G129" s="27"/>
      <c r="H129" s="27"/>
      <c r="I129" s="27"/>
      <c r="J129" s="69">
        <f t="shared" si="6"/>
        <v>0</v>
      </c>
      <c r="K129" s="70" t="e">
        <f t="shared" si="7"/>
        <v>#DIV/0!</v>
      </c>
      <c r="L129" s="63"/>
      <c r="N129" s="32" t="str">
        <f>+IFERROR(VLOOKUP(B129,$B$5:B128,1,FALSE),"")</f>
        <v/>
      </c>
      <c r="O129" s="32" t="str">
        <f t="shared" si="4"/>
        <v>DUPLICATE</v>
      </c>
      <c r="P129" s="65"/>
      <c r="Q129" s="66" t="str">
        <f t="shared" si="5"/>
        <v xml:space="preserve"> </v>
      </c>
      <c r="R129" s="32"/>
    </row>
    <row r="130" spans="1:18" s="22" customFormat="1">
      <c r="A130" s="24"/>
      <c r="B130" s="23"/>
      <c r="C130" s="23"/>
      <c r="D130" s="25"/>
      <c r="E130" s="23"/>
      <c r="F130" s="26"/>
      <c r="G130" s="27"/>
      <c r="H130" s="27"/>
      <c r="I130" s="27"/>
      <c r="J130" s="69">
        <f t="shared" si="6"/>
        <v>0</v>
      </c>
      <c r="K130" s="70" t="e">
        <f t="shared" si="7"/>
        <v>#DIV/0!</v>
      </c>
      <c r="L130" s="63"/>
      <c r="N130" s="32" t="str">
        <f>+IFERROR(VLOOKUP(B130,$B$5:B129,1,FALSE),"")</f>
        <v/>
      </c>
      <c r="O130" s="32" t="str">
        <f t="shared" si="4"/>
        <v>DUPLICATE</v>
      </c>
      <c r="P130" s="65"/>
      <c r="Q130" s="66" t="str">
        <f t="shared" si="5"/>
        <v xml:space="preserve"> </v>
      </c>
      <c r="R130" s="32"/>
    </row>
    <row r="131" spans="1:18" s="22" customFormat="1">
      <c r="A131" s="24"/>
      <c r="B131" s="23"/>
      <c r="C131" s="23"/>
      <c r="D131" s="25"/>
      <c r="E131" s="23"/>
      <c r="F131" s="26"/>
      <c r="G131" s="27"/>
      <c r="H131" s="27"/>
      <c r="I131" s="27"/>
      <c r="J131" s="69">
        <f t="shared" si="6"/>
        <v>0</v>
      </c>
      <c r="K131" s="70" t="e">
        <f t="shared" si="7"/>
        <v>#DIV/0!</v>
      </c>
      <c r="L131" s="63"/>
      <c r="N131" s="32" t="str">
        <f>+IFERROR(VLOOKUP(B131,$B$5:B130,1,FALSE),"")</f>
        <v/>
      </c>
      <c r="O131" s="32" t="str">
        <f t="shared" si="4"/>
        <v>DUPLICATE</v>
      </c>
      <c r="P131" s="65"/>
      <c r="Q131" s="66" t="str">
        <f t="shared" si="5"/>
        <v xml:space="preserve"> </v>
      </c>
      <c r="R131" s="32"/>
    </row>
    <row r="132" spans="1:18" s="22" customFormat="1">
      <c r="A132" s="24"/>
      <c r="B132" s="23"/>
      <c r="C132" s="23"/>
      <c r="D132" s="25"/>
      <c r="E132" s="23"/>
      <c r="F132" s="26"/>
      <c r="G132" s="27"/>
      <c r="H132" s="27"/>
      <c r="I132" s="27"/>
      <c r="J132" s="69">
        <f t="shared" si="6"/>
        <v>0</v>
      </c>
      <c r="K132" s="70" t="e">
        <f t="shared" si="7"/>
        <v>#DIV/0!</v>
      </c>
      <c r="L132" s="63"/>
      <c r="N132" s="32" t="str">
        <f>+IFERROR(VLOOKUP(B132,$B$5:B131,1,FALSE),"")</f>
        <v/>
      </c>
      <c r="O132" s="32" t="str">
        <f t="shared" si="4"/>
        <v>DUPLICATE</v>
      </c>
      <c r="P132" s="65"/>
      <c r="Q132" s="66" t="str">
        <f t="shared" si="5"/>
        <v xml:space="preserve"> </v>
      </c>
      <c r="R132" s="32"/>
    </row>
    <row r="133" spans="1:18" s="22" customFormat="1">
      <c r="A133" s="24"/>
      <c r="B133" s="23"/>
      <c r="C133" s="23"/>
      <c r="D133" s="25"/>
      <c r="E133" s="23"/>
      <c r="F133" s="26"/>
      <c r="G133" s="27"/>
      <c r="H133" s="27"/>
      <c r="I133" s="27"/>
      <c r="J133" s="69">
        <f t="shared" si="6"/>
        <v>0</v>
      </c>
      <c r="K133" s="70" t="e">
        <f t="shared" si="7"/>
        <v>#DIV/0!</v>
      </c>
      <c r="L133" s="63"/>
      <c r="N133" s="32" t="str">
        <f>+IFERROR(VLOOKUP(B133,$B$5:B132,1,FALSE),"")</f>
        <v/>
      </c>
      <c r="O133" s="32" t="str">
        <f t="shared" ref="O133:O196" si="8">+IF(EXACT(B133,N133),"DUPLICATE","ORIGINAL")</f>
        <v>DUPLICATE</v>
      </c>
      <c r="P133" s="65"/>
      <c r="Q133" s="66" t="str">
        <f t="shared" ref="Q133:Q196" si="9">CONCATENATE(B133," ",A133)</f>
        <v xml:space="preserve"> </v>
      </c>
      <c r="R133" s="32"/>
    </row>
    <row r="134" spans="1:18" s="22" customFormat="1">
      <c r="A134" s="24"/>
      <c r="B134" s="23"/>
      <c r="C134" s="23"/>
      <c r="D134" s="25"/>
      <c r="E134" s="23"/>
      <c r="F134" s="26"/>
      <c r="G134" s="27"/>
      <c r="H134" s="27"/>
      <c r="I134" s="27"/>
      <c r="J134" s="69">
        <f t="shared" ref="J134:J197" si="10">SUM(G134:I134)</f>
        <v>0</v>
      </c>
      <c r="K134" s="70" t="e">
        <f t="shared" ref="K134:K197" si="11">+(G134+H134+I134)/F134*100</f>
        <v>#DIV/0!</v>
      </c>
      <c r="L134" s="63"/>
      <c r="N134" s="32" t="str">
        <f>+IFERROR(VLOOKUP(B134,$B$5:B133,1,FALSE),"")</f>
        <v/>
      </c>
      <c r="O134" s="32" t="str">
        <f t="shared" si="8"/>
        <v>DUPLICATE</v>
      </c>
      <c r="P134" s="65"/>
      <c r="Q134" s="66" t="str">
        <f t="shared" si="9"/>
        <v xml:space="preserve"> </v>
      </c>
      <c r="R134" s="32"/>
    </row>
    <row r="135" spans="1:18" s="22" customFormat="1">
      <c r="A135" s="24"/>
      <c r="B135" s="23"/>
      <c r="C135" s="23"/>
      <c r="D135" s="25"/>
      <c r="E135" s="23"/>
      <c r="F135" s="26"/>
      <c r="G135" s="27"/>
      <c r="H135" s="27"/>
      <c r="I135" s="27"/>
      <c r="J135" s="69">
        <f t="shared" si="10"/>
        <v>0</v>
      </c>
      <c r="K135" s="70" t="e">
        <f t="shared" si="11"/>
        <v>#DIV/0!</v>
      </c>
      <c r="L135" s="63"/>
      <c r="N135" s="32" t="str">
        <f>+IFERROR(VLOOKUP(B135,$B$5:B134,1,FALSE),"")</f>
        <v/>
      </c>
      <c r="O135" s="32" t="str">
        <f t="shared" si="8"/>
        <v>DUPLICATE</v>
      </c>
      <c r="P135" s="65"/>
      <c r="Q135" s="66" t="str">
        <f t="shared" si="9"/>
        <v xml:space="preserve"> </v>
      </c>
      <c r="R135" s="32"/>
    </row>
    <row r="136" spans="1:18" s="22" customFormat="1">
      <c r="A136" s="24"/>
      <c r="B136" s="23"/>
      <c r="C136" s="23"/>
      <c r="D136" s="25"/>
      <c r="E136" s="23"/>
      <c r="F136" s="26"/>
      <c r="G136" s="27"/>
      <c r="H136" s="27"/>
      <c r="I136" s="27"/>
      <c r="J136" s="69">
        <f t="shared" si="10"/>
        <v>0</v>
      </c>
      <c r="K136" s="70" t="e">
        <f t="shared" si="11"/>
        <v>#DIV/0!</v>
      </c>
      <c r="L136" s="63"/>
      <c r="N136" s="32" t="str">
        <f>+IFERROR(VLOOKUP(B136,$B$5:B135,1,FALSE),"")</f>
        <v/>
      </c>
      <c r="O136" s="32" t="str">
        <f t="shared" si="8"/>
        <v>DUPLICATE</v>
      </c>
      <c r="P136" s="65"/>
      <c r="Q136" s="66" t="str">
        <f t="shared" si="9"/>
        <v xml:space="preserve"> </v>
      </c>
      <c r="R136" s="32"/>
    </row>
    <row r="137" spans="1:18" s="22" customFormat="1">
      <c r="A137" s="24"/>
      <c r="B137" s="23"/>
      <c r="C137" s="23"/>
      <c r="D137" s="25"/>
      <c r="E137" s="23"/>
      <c r="F137" s="26"/>
      <c r="G137" s="27"/>
      <c r="H137" s="27"/>
      <c r="I137" s="27"/>
      <c r="J137" s="69">
        <f t="shared" si="10"/>
        <v>0</v>
      </c>
      <c r="K137" s="70" t="e">
        <f t="shared" si="11"/>
        <v>#DIV/0!</v>
      </c>
      <c r="L137" s="63"/>
      <c r="N137" s="32" t="str">
        <f>+IFERROR(VLOOKUP(B137,$B$5:B136,1,FALSE),"")</f>
        <v/>
      </c>
      <c r="O137" s="32" t="str">
        <f t="shared" si="8"/>
        <v>DUPLICATE</v>
      </c>
      <c r="P137" s="65"/>
      <c r="Q137" s="66" t="str">
        <f t="shared" si="9"/>
        <v xml:space="preserve"> </v>
      </c>
      <c r="R137" s="32"/>
    </row>
    <row r="138" spans="1:18" s="22" customFormat="1">
      <c r="A138" s="24"/>
      <c r="B138" s="23"/>
      <c r="C138" s="23"/>
      <c r="D138" s="25"/>
      <c r="E138" s="23"/>
      <c r="F138" s="26"/>
      <c r="G138" s="27"/>
      <c r="H138" s="27"/>
      <c r="I138" s="27"/>
      <c r="J138" s="69">
        <f t="shared" si="10"/>
        <v>0</v>
      </c>
      <c r="K138" s="70" t="e">
        <f t="shared" si="11"/>
        <v>#DIV/0!</v>
      </c>
      <c r="L138" s="63"/>
      <c r="N138" s="32" t="str">
        <f>+IFERROR(VLOOKUP(B138,$B$5:B137,1,FALSE),"")</f>
        <v/>
      </c>
      <c r="O138" s="32" t="str">
        <f t="shared" si="8"/>
        <v>DUPLICATE</v>
      </c>
      <c r="P138" s="65"/>
      <c r="Q138" s="66" t="str">
        <f t="shared" si="9"/>
        <v xml:space="preserve"> </v>
      </c>
      <c r="R138" s="32"/>
    </row>
    <row r="139" spans="1:18" s="22" customFormat="1">
      <c r="A139" s="24"/>
      <c r="B139" s="23"/>
      <c r="C139" s="23"/>
      <c r="D139" s="25"/>
      <c r="E139" s="23"/>
      <c r="F139" s="26"/>
      <c r="G139" s="27"/>
      <c r="H139" s="27"/>
      <c r="I139" s="27"/>
      <c r="J139" s="69">
        <f t="shared" si="10"/>
        <v>0</v>
      </c>
      <c r="K139" s="70" t="e">
        <f t="shared" si="11"/>
        <v>#DIV/0!</v>
      </c>
      <c r="L139" s="63"/>
      <c r="N139" s="32" t="str">
        <f>+IFERROR(VLOOKUP(B139,$B$5:B138,1,FALSE),"")</f>
        <v/>
      </c>
      <c r="O139" s="32" t="str">
        <f t="shared" si="8"/>
        <v>DUPLICATE</v>
      </c>
      <c r="P139" s="65"/>
      <c r="Q139" s="66" t="str">
        <f t="shared" si="9"/>
        <v xml:space="preserve"> </v>
      </c>
      <c r="R139" s="32"/>
    </row>
    <row r="140" spans="1:18" s="22" customFormat="1">
      <c r="A140" s="24"/>
      <c r="B140" s="23"/>
      <c r="C140" s="23"/>
      <c r="D140" s="25"/>
      <c r="E140" s="23"/>
      <c r="F140" s="26"/>
      <c r="G140" s="27"/>
      <c r="H140" s="27"/>
      <c r="I140" s="27"/>
      <c r="J140" s="69">
        <f t="shared" si="10"/>
        <v>0</v>
      </c>
      <c r="K140" s="70" t="e">
        <f t="shared" si="11"/>
        <v>#DIV/0!</v>
      </c>
      <c r="L140" s="63"/>
      <c r="N140" s="32" t="str">
        <f>+IFERROR(VLOOKUP(B140,$B$5:B139,1,FALSE),"")</f>
        <v/>
      </c>
      <c r="O140" s="32" t="str">
        <f t="shared" si="8"/>
        <v>DUPLICATE</v>
      </c>
      <c r="P140" s="65"/>
      <c r="Q140" s="66" t="str">
        <f t="shared" si="9"/>
        <v xml:space="preserve"> </v>
      </c>
      <c r="R140" s="32"/>
    </row>
    <row r="141" spans="1:18" s="22" customFormat="1">
      <c r="A141" s="24"/>
      <c r="B141" s="23"/>
      <c r="C141" s="23"/>
      <c r="D141" s="25"/>
      <c r="E141" s="23"/>
      <c r="F141" s="26"/>
      <c r="G141" s="27"/>
      <c r="H141" s="27"/>
      <c r="I141" s="27"/>
      <c r="J141" s="69">
        <f t="shared" si="10"/>
        <v>0</v>
      </c>
      <c r="K141" s="70" t="e">
        <f t="shared" si="11"/>
        <v>#DIV/0!</v>
      </c>
      <c r="L141" s="63"/>
      <c r="N141" s="32" t="str">
        <f>+IFERROR(VLOOKUP(B141,$B$5:B140,1,FALSE),"")</f>
        <v/>
      </c>
      <c r="O141" s="32" t="str">
        <f t="shared" si="8"/>
        <v>DUPLICATE</v>
      </c>
      <c r="P141" s="65"/>
      <c r="Q141" s="66" t="str">
        <f t="shared" si="9"/>
        <v xml:space="preserve"> </v>
      </c>
      <c r="R141" s="32"/>
    </row>
    <row r="142" spans="1:18" s="22" customFormat="1">
      <c r="A142" s="24"/>
      <c r="B142" s="23"/>
      <c r="C142" s="23"/>
      <c r="D142" s="25"/>
      <c r="E142" s="23"/>
      <c r="F142" s="26"/>
      <c r="G142" s="27"/>
      <c r="H142" s="27"/>
      <c r="I142" s="27"/>
      <c r="J142" s="69">
        <f t="shared" si="10"/>
        <v>0</v>
      </c>
      <c r="K142" s="70" t="e">
        <f t="shared" si="11"/>
        <v>#DIV/0!</v>
      </c>
      <c r="L142" s="63"/>
      <c r="N142" s="32" t="str">
        <f>+IFERROR(VLOOKUP(B142,$B$5:B141,1,FALSE),"")</f>
        <v/>
      </c>
      <c r="O142" s="32" t="str">
        <f t="shared" si="8"/>
        <v>DUPLICATE</v>
      </c>
      <c r="P142" s="65"/>
      <c r="Q142" s="66" t="str">
        <f t="shared" si="9"/>
        <v xml:space="preserve"> </v>
      </c>
      <c r="R142" s="32"/>
    </row>
    <row r="143" spans="1:18" s="22" customFormat="1">
      <c r="A143" s="24"/>
      <c r="B143" s="23"/>
      <c r="C143" s="23"/>
      <c r="D143" s="25"/>
      <c r="E143" s="23"/>
      <c r="F143" s="26"/>
      <c r="G143" s="27"/>
      <c r="H143" s="27"/>
      <c r="I143" s="27"/>
      <c r="J143" s="69">
        <f t="shared" si="10"/>
        <v>0</v>
      </c>
      <c r="K143" s="70" t="e">
        <f t="shared" si="11"/>
        <v>#DIV/0!</v>
      </c>
      <c r="L143" s="63"/>
      <c r="N143" s="32" t="str">
        <f>+IFERROR(VLOOKUP(B143,$B$5:B142,1,FALSE),"")</f>
        <v/>
      </c>
      <c r="O143" s="32" t="str">
        <f t="shared" si="8"/>
        <v>DUPLICATE</v>
      </c>
      <c r="P143" s="65"/>
      <c r="Q143" s="66" t="str">
        <f t="shared" si="9"/>
        <v xml:space="preserve"> </v>
      </c>
      <c r="R143" s="32"/>
    </row>
    <row r="144" spans="1:18" s="22" customFormat="1">
      <c r="A144" s="24"/>
      <c r="B144" s="23"/>
      <c r="C144" s="23"/>
      <c r="D144" s="25"/>
      <c r="E144" s="23"/>
      <c r="F144" s="26"/>
      <c r="G144" s="27"/>
      <c r="H144" s="27"/>
      <c r="I144" s="27"/>
      <c r="J144" s="69">
        <f t="shared" si="10"/>
        <v>0</v>
      </c>
      <c r="K144" s="70" t="e">
        <f t="shared" si="11"/>
        <v>#DIV/0!</v>
      </c>
      <c r="L144" s="63"/>
      <c r="N144" s="32" t="str">
        <f>+IFERROR(VLOOKUP(B144,$B$5:B143,1,FALSE),"")</f>
        <v/>
      </c>
      <c r="O144" s="32" t="str">
        <f t="shared" si="8"/>
        <v>DUPLICATE</v>
      </c>
      <c r="P144" s="65"/>
      <c r="Q144" s="66" t="str">
        <f t="shared" si="9"/>
        <v xml:space="preserve"> </v>
      </c>
      <c r="R144" s="32"/>
    </row>
    <row r="145" spans="1:18" s="22" customFormat="1">
      <c r="A145" s="24"/>
      <c r="B145" s="23"/>
      <c r="C145" s="23"/>
      <c r="D145" s="25"/>
      <c r="E145" s="23"/>
      <c r="F145" s="26"/>
      <c r="G145" s="27"/>
      <c r="H145" s="27"/>
      <c r="I145" s="27"/>
      <c r="J145" s="69">
        <f t="shared" si="10"/>
        <v>0</v>
      </c>
      <c r="K145" s="70" t="e">
        <f t="shared" si="11"/>
        <v>#DIV/0!</v>
      </c>
      <c r="L145" s="63"/>
      <c r="N145" s="32" t="str">
        <f>+IFERROR(VLOOKUP(B145,$B$5:B144,1,FALSE),"")</f>
        <v/>
      </c>
      <c r="O145" s="32" t="str">
        <f t="shared" si="8"/>
        <v>DUPLICATE</v>
      </c>
      <c r="P145" s="65"/>
      <c r="Q145" s="66" t="str">
        <f t="shared" si="9"/>
        <v xml:space="preserve"> </v>
      </c>
      <c r="R145" s="32"/>
    </row>
    <row r="146" spans="1:18" s="22" customFormat="1">
      <c r="A146" s="24"/>
      <c r="B146" s="23"/>
      <c r="C146" s="23"/>
      <c r="D146" s="25"/>
      <c r="E146" s="23"/>
      <c r="F146" s="26"/>
      <c r="G146" s="27"/>
      <c r="H146" s="27"/>
      <c r="I146" s="27"/>
      <c r="J146" s="69">
        <f t="shared" si="10"/>
        <v>0</v>
      </c>
      <c r="K146" s="70" t="e">
        <f t="shared" si="11"/>
        <v>#DIV/0!</v>
      </c>
      <c r="L146" s="63"/>
      <c r="N146" s="32" t="str">
        <f>+IFERROR(VLOOKUP(B146,$B$5:B145,1,FALSE),"")</f>
        <v/>
      </c>
      <c r="O146" s="32" t="str">
        <f t="shared" si="8"/>
        <v>DUPLICATE</v>
      </c>
      <c r="P146" s="65"/>
      <c r="Q146" s="66" t="str">
        <f t="shared" si="9"/>
        <v xml:space="preserve"> </v>
      </c>
      <c r="R146" s="32"/>
    </row>
    <row r="147" spans="1:18" s="22" customFormat="1">
      <c r="A147" s="24"/>
      <c r="B147" s="23"/>
      <c r="C147" s="23"/>
      <c r="D147" s="25"/>
      <c r="E147" s="23"/>
      <c r="F147" s="26"/>
      <c r="G147" s="27"/>
      <c r="H147" s="27"/>
      <c r="I147" s="27"/>
      <c r="J147" s="69">
        <f t="shared" si="10"/>
        <v>0</v>
      </c>
      <c r="K147" s="70" t="e">
        <f t="shared" si="11"/>
        <v>#DIV/0!</v>
      </c>
      <c r="L147" s="63"/>
      <c r="N147" s="32" t="str">
        <f>+IFERROR(VLOOKUP(B147,$B$5:B146,1,FALSE),"")</f>
        <v/>
      </c>
      <c r="O147" s="32" t="str">
        <f t="shared" si="8"/>
        <v>DUPLICATE</v>
      </c>
      <c r="P147" s="65"/>
      <c r="Q147" s="66" t="str">
        <f t="shared" si="9"/>
        <v xml:space="preserve"> </v>
      </c>
      <c r="R147" s="32"/>
    </row>
    <row r="148" spans="1:18" s="22" customFormat="1">
      <c r="A148" s="24"/>
      <c r="B148" s="23"/>
      <c r="C148" s="23"/>
      <c r="D148" s="25"/>
      <c r="E148" s="23"/>
      <c r="F148" s="26"/>
      <c r="G148" s="27"/>
      <c r="H148" s="27"/>
      <c r="I148" s="27"/>
      <c r="J148" s="69">
        <f t="shared" si="10"/>
        <v>0</v>
      </c>
      <c r="K148" s="70" t="e">
        <f t="shared" si="11"/>
        <v>#DIV/0!</v>
      </c>
      <c r="L148" s="63"/>
      <c r="N148" s="32" t="str">
        <f>+IFERROR(VLOOKUP(B148,$B$5:B147,1,FALSE),"")</f>
        <v/>
      </c>
      <c r="O148" s="32" t="str">
        <f t="shared" si="8"/>
        <v>DUPLICATE</v>
      </c>
      <c r="P148" s="65"/>
      <c r="Q148" s="66" t="str">
        <f t="shared" si="9"/>
        <v xml:space="preserve"> </v>
      </c>
      <c r="R148" s="32"/>
    </row>
    <row r="149" spans="1:18" s="22" customFormat="1">
      <c r="A149" s="24"/>
      <c r="B149" s="23"/>
      <c r="C149" s="23"/>
      <c r="D149" s="25"/>
      <c r="E149" s="23"/>
      <c r="F149" s="26"/>
      <c r="G149" s="27"/>
      <c r="H149" s="27"/>
      <c r="I149" s="27"/>
      <c r="J149" s="69">
        <f t="shared" si="10"/>
        <v>0</v>
      </c>
      <c r="K149" s="70" t="e">
        <f t="shared" si="11"/>
        <v>#DIV/0!</v>
      </c>
      <c r="L149" s="63"/>
      <c r="N149" s="32" t="str">
        <f>+IFERROR(VLOOKUP(B149,$B$5:B148,1,FALSE),"")</f>
        <v/>
      </c>
      <c r="O149" s="32" t="str">
        <f t="shared" si="8"/>
        <v>DUPLICATE</v>
      </c>
      <c r="P149" s="65"/>
      <c r="Q149" s="66" t="str">
        <f t="shared" si="9"/>
        <v xml:space="preserve"> </v>
      </c>
      <c r="R149" s="32"/>
    </row>
    <row r="150" spans="1:18" s="22" customFormat="1">
      <c r="A150" s="24"/>
      <c r="B150" s="23"/>
      <c r="C150" s="23"/>
      <c r="D150" s="25"/>
      <c r="E150" s="23"/>
      <c r="F150" s="26"/>
      <c r="G150" s="27"/>
      <c r="H150" s="27"/>
      <c r="I150" s="27"/>
      <c r="J150" s="69">
        <f t="shared" si="10"/>
        <v>0</v>
      </c>
      <c r="K150" s="70" t="e">
        <f t="shared" si="11"/>
        <v>#DIV/0!</v>
      </c>
      <c r="L150" s="63"/>
      <c r="N150" s="32" t="str">
        <f>+IFERROR(VLOOKUP(B150,$B$5:B149,1,FALSE),"")</f>
        <v/>
      </c>
      <c r="O150" s="32" t="str">
        <f t="shared" si="8"/>
        <v>DUPLICATE</v>
      </c>
      <c r="P150" s="65"/>
      <c r="Q150" s="66" t="str">
        <f t="shared" si="9"/>
        <v xml:space="preserve"> </v>
      </c>
      <c r="R150" s="32"/>
    </row>
    <row r="151" spans="1:18" s="22" customFormat="1">
      <c r="A151" s="24"/>
      <c r="B151" s="23"/>
      <c r="C151" s="23"/>
      <c r="D151" s="25"/>
      <c r="E151" s="23"/>
      <c r="F151" s="26"/>
      <c r="G151" s="27"/>
      <c r="H151" s="27"/>
      <c r="I151" s="27"/>
      <c r="J151" s="69">
        <f t="shared" si="10"/>
        <v>0</v>
      </c>
      <c r="K151" s="70" t="e">
        <f t="shared" si="11"/>
        <v>#DIV/0!</v>
      </c>
      <c r="L151" s="63"/>
      <c r="N151" s="32" t="str">
        <f>+IFERROR(VLOOKUP(B151,$B$5:B150,1,FALSE),"")</f>
        <v/>
      </c>
      <c r="O151" s="32" t="str">
        <f t="shared" si="8"/>
        <v>DUPLICATE</v>
      </c>
      <c r="P151" s="65"/>
      <c r="Q151" s="66" t="str">
        <f t="shared" si="9"/>
        <v xml:space="preserve"> </v>
      </c>
      <c r="R151" s="32"/>
    </row>
    <row r="152" spans="1:18" s="22" customFormat="1">
      <c r="A152" s="24"/>
      <c r="B152" s="23"/>
      <c r="C152" s="23"/>
      <c r="D152" s="25"/>
      <c r="E152" s="23"/>
      <c r="F152" s="26"/>
      <c r="G152" s="27"/>
      <c r="H152" s="27"/>
      <c r="I152" s="27"/>
      <c r="J152" s="69">
        <f t="shared" si="10"/>
        <v>0</v>
      </c>
      <c r="K152" s="70" t="e">
        <f t="shared" si="11"/>
        <v>#DIV/0!</v>
      </c>
      <c r="L152" s="63"/>
      <c r="N152" s="32" t="str">
        <f>+IFERROR(VLOOKUP(B152,$B$5:B151,1,FALSE),"")</f>
        <v/>
      </c>
      <c r="O152" s="32" t="str">
        <f t="shared" si="8"/>
        <v>DUPLICATE</v>
      </c>
      <c r="P152" s="65"/>
      <c r="Q152" s="66" t="str">
        <f t="shared" si="9"/>
        <v xml:space="preserve"> </v>
      </c>
      <c r="R152" s="32"/>
    </row>
    <row r="153" spans="1:18" s="22" customFormat="1">
      <c r="A153" s="24"/>
      <c r="B153" s="23"/>
      <c r="C153" s="23"/>
      <c r="D153" s="25"/>
      <c r="E153" s="23"/>
      <c r="F153" s="26"/>
      <c r="G153" s="27"/>
      <c r="H153" s="27"/>
      <c r="I153" s="27"/>
      <c r="J153" s="69">
        <f t="shared" si="10"/>
        <v>0</v>
      </c>
      <c r="K153" s="70" t="e">
        <f t="shared" si="11"/>
        <v>#DIV/0!</v>
      </c>
      <c r="L153" s="63"/>
      <c r="N153" s="32" t="str">
        <f>+IFERROR(VLOOKUP(B153,$B$5:B152,1,FALSE),"")</f>
        <v/>
      </c>
      <c r="O153" s="32" t="str">
        <f t="shared" si="8"/>
        <v>DUPLICATE</v>
      </c>
      <c r="P153" s="65"/>
      <c r="Q153" s="66" t="str">
        <f t="shared" si="9"/>
        <v xml:space="preserve"> </v>
      </c>
      <c r="R153" s="32"/>
    </row>
    <row r="154" spans="1:18" s="22" customFormat="1">
      <c r="A154" s="24"/>
      <c r="B154" s="23"/>
      <c r="C154" s="23"/>
      <c r="D154" s="25"/>
      <c r="E154" s="23"/>
      <c r="F154" s="26"/>
      <c r="G154" s="27"/>
      <c r="H154" s="27"/>
      <c r="I154" s="27"/>
      <c r="J154" s="69">
        <f t="shared" si="10"/>
        <v>0</v>
      </c>
      <c r="K154" s="70" t="e">
        <f t="shared" si="11"/>
        <v>#DIV/0!</v>
      </c>
      <c r="L154" s="63"/>
      <c r="N154" s="32" t="str">
        <f>+IFERROR(VLOOKUP(B154,$B$5:B153,1,FALSE),"")</f>
        <v/>
      </c>
      <c r="O154" s="32" t="str">
        <f t="shared" si="8"/>
        <v>DUPLICATE</v>
      </c>
      <c r="P154" s="65"/>
      <c r="Q154" s="66" t="str">
        <f t="shared" si="9"/>
        <v xml:space="preserve"> </v>
      </c>
      <c r="R154" s="32"/>
    </row>
    <row r="155" spans="1:18" s="22" customFormat="1">
      <c r="A155" s="24"/>
      <c r="B155" s="23"/>
      <c r="C155" s="23"/>
      <c r="D155" s="25"/>
      <c r="E155" s="23"/>
      <c r="F155" s="26"/>
      <c r="G155" s="27"/>
      <c r="H155" s="27"/>
      <c r="I155" s="27"/>
      <c r="J155" s="69">
        <f t="shared" si="10"/>
        <v>0</v>
      </c>
      <c r="K155" s="70" t="e">
        <f t="shared" si="11"/>
        <v>#DIV/0!</v>
      </c>
      <c r="L155" s="63"/>
      <c r="N155" s="32" t="str">
        <f>+IFERROR(VLOOKUP(B155,$B$5:B154,1,FALSE),"")</f>
        <v/>
      </c>
      <c r="O155" s="32" t="str">
        <f t="shared" si="8"/>
        <v>DUPLICATE</v>
      </c>
      <c r="P155" s="65"/>
      <c r="Q155" s="66" t="str">
        <f t="shared" si="9"/>
        <v xml:space="preserve"> </v>
      </c>
      <c r="R155" s="32"/>
    </row>
    <row r="156" spans="1:18" s="22" customFormat="1">
      <c r="A156" s="24"/>
      <c r="B156" s="23"/>
      <c r="C156" s="23"/>
      <c r="D156" s="25"/>
      <c r="E156" s="23"/>
      <c r="F156" s="26"/>
      <c r="G156" s="27"/>
      <c r="H156" s="27"/>
      <c r="I156" s="27"/>
      <c r="J156" s="69">
        <f t="shared" si="10"/>
        <v>0</v>
      </c>
      <c r="K156" s="70" t="e">
        <f t="shared" si="11"/>
        <v>#DIV/0!</v>
      </c>
      <c r="L156" s="63"/>
      <c r="N156" s="32" t="str">
        <f>+IFERROR(VLOOKUP(B156,$B$5:B155,1,FALSE),"")</f>
        <v/>
      </c>
      <c r="O156" s="32" t="str">
        <f t="shared" si="8"/>
        <v>DUPLICATE</v>
      </c>
      <c r="P156" s="65"/>
      <c r="Q156" s="66" t="str">
        <f t="shared" si="9"/>
        <v xml:space="preserve"> </v>
      </c>
      <c r="R156" s="32"/>
    </row>
    <row r="157" spans="1:18" s="22" customFormat="1">
      <c r="A157" s="24"/>
      <c r="B157" s="23"/>
      <c r="C157" s="23"/>
      <c r="D157" s="25"/>
      <c r="E157" s="23"/>
      <c r="F157" s="26"/>
      <c r="G157" s="27"/>
      <c r="H157" s="27"/>
      <c r="I157" s="27"/>
      <c r="J157" s="69">
        <f t="shared" si="10"/>
        <v>0</v>
      </c>
      <c r="K157" s="70" t="e">
        <f t="shared" si="11"/>
        <v>#DIV/0!</v>
      </c>
      <c r="L157" s="63"/>
      <c r="N157" s="32" t="str">
        <f>+IFERROR(VLOOKUP(B157,$B$5:B156,1,FALSE),"")</f>
        <v/>
      </c>
      <c r="O157" s="32" t="str">
        <f t="shared" si="8"/>
        <v>DUPLICATE</v>
      </c>
      <c r="P157" s="65"/>
      <c r="Q157" s="66" t="str">
        <f t="shared" si="9"/>
        <v xml:space="preserve"> </v>
      </c>
      <c r="R157" s="32"/>
    </row>
    <row r="158" spans="1:18" s="22" customFormat="1">
      <c r="A158" s="24"/>
      <c r="B158" s="23"/>
      <c r="C158" s="23"/>
      <c r="D158" s="25"/>
      <c r="E158" s="23"/>
      <c r="F158" s="26"/>
      <c r="G158" s="27"/>
      <c r="H158" s="27"/>
      <c r="I158" s="27"/>
      <c r="J158" s="69">
        <f t="shared" si="10"/>
        <v>0</v>
      </c>
      <c r="K158" s="70" t="e">
        <f t="shared" si="11"/>
        <v>#DIV/0!</v>
      </c>
      <c r="L158" s="63"/>
      <c r="N158" s="32" t="str">
        <f>+IFERROR(VLOOKUP(B158,$B$5:B157,1,FALSE),"")</f>
        <v/>
      </c>
      <c r="O158" s="32" t="str">
        <f t="shared" si="8"/>
        <v>DUPLICATE</v>
      </c>
      <c r="P158" s="65"/>
      <c r="Q158" s="66" t="str">
        <f t="shared" si="9"/>
        <v xml:space="preserve"> </v>
      </c>
      <c r="R158" s="32"/>
    </row>
    <row r="159" spans="1:18" s="22" customFormat="1">
      <c r="A159" s="24"/>
      <c r="B159" s="23"/>
      <c r="C159" s="23"/>
      <c r="D159" s="25"/>
      <c r="E159" s="23"/>
      <c r="F159" s="26"/>
      <c r="G159" s="27"/>
      <c r="H159" s="27"/>
      <c r="I159" s="27"/>
      <c r="J159" s="69">
        <f t="shared" si="10"/>
        <v>0</v>
      </c>
      <c r="K159" s="70" t="e">
        <f t="shared" si="11"/>
        <v>#DIV/0!</v>
      </c>
      <c r="L159" s="63"/>
      <c r="N159" s="32" t="str">
        <f>+IFERROR(VLOOKUP(B159,$B$5:B158,1,FALSE),"")</f>
        <v/>
      </c>
      <c r="O159" s="32" t="str">
        <f t="shared" si="8"/>
        <v>DUPLICATE</v>
      </c>
      <c r="P159" s="65"/>
      <c r="Q159" s="66" t="str">
        <f t="shared" si="9"/>
        <v xml:space="preserve"> </v>
      </c>
      <c r="R159" s="32"/>
    </row>
    <row r="160" spans="1:18" s="22" customFormat="1">
      <c r="A160" s="24"/>
      <c r="B160" s="23"/>
      <c r="C160" s="23"/>
      <c r="D160" s="25"/>
      <c r="E160" s="23"/>
      <c r="F160" s="26"/>
      <c r="G160" s="27"/>
      <c r="H160" s="27"/>
      <c r="I160" s="27"/>
      <c r="J160" s="69">
        <f t="shared" si="10"/>
        <v>0</v>
      </c>
      <c r="K160" s="70" t="e">
        <f t="shared" si="11"/>
        <v>#DIV/0!</v>
      </c>
      <c r="L160" s="63"/>
      <c r="N160" s="32" t="str">
        <f>+IFERROR(VLOOKUP(B160,$B$5:B159,1,FALSE),"")</f>
        <v/>
      </c>
      <c r="O160" s="32" t="str">
        <f t="shared" si="8"/>
        <v>DUPLICATE</v>
      </c>
      <c r="P160" s="65"/>
      <c r="Q160" s="66" t="str">
        <f t="shared" si="9"/>
        <v xml:space="preserve"> </v>
      </c>
      <c r="R160" s="32"/>
    </row>
    <row r="161" spans="1:18" s="22" customFormat="1">
      <c r="A161" s="24"/>
      <c r="B161" s="23"/>
      <c r="C161" s="23"/>
      <c r="D161" s="25"/>
      <c r="E161" s="23"/>
      <c r="F161" s="26"/>
      <c r="G161" s="27"/>
      <c r="H161" s="27"/>
      <c r="I161" s="27"/>
      <c r="J161" s="69">
        <f t="shared" si="10"/>
        <v>0</v>
      </c>
      <c r="K161" s="70" t="e">
        <f t="shared" si="11"/>
        <v>#DIV/0!</v>
      </c>
      <c r="L161" s="63"/>
      <c r="N161" s="32" t="str">
        <f>+IFERROR(VLOOKUP(B161,$B$5:B160,1,FALSE),"")</f>
        <v/>
      </c>
      <c r="O161" s="32" t="str">
        <f t="shared" si="8"/>
        <v>DUPLICATE</v>
      </c>
      <c r="P161" s="65"/>
      <c r="Q161" s="66" t="str">
        <f t="shared" si="9"/>
        <v xml:space="preserve"> </v>
      </c>
      <c r="R161" s="32"/>
    </row>
    <row r="162" spans="1:18" s="22" customFormat="1">
      <c r="A162" s="24"/>
      <c r="B162" s="23"/>
      <c r="C162" s="23"/>
      <c r="D162" s="25"/>
      <c r="E162" s="23"/>
      <c r="F162" s="26"/>
      <c r="G162" s="27"/>
      <c r="H162" s="27"/>
      <c r="I162" s="27"/>
      <c r="J162" s="69">
        <f t="shared" si="10"/>
        <v>0</v>
      </c>
      <c r="K162" s="70" t="e">
        <f t="shared" si="11"/>
        <v>#DIV/0!</v>
      </c>
      <c r="L162" s="63"/>
      <c r="N162" s="32" t="str">
        <f>+IFERROR(VLOOKUP(B162,$B$5:B161,1,FALSE),"")</f>
        <v/>
      </c>
      <c r="O162" s="32" t="str">
        <f t="shared" si="8"/>
        <v>DUPLICATE</v>
      </c>
      <c r="P162" s="65"/>
      <c r="Q162" s="66" t="str">
        <f t="shared" si="9"/>
        <v xml:space="preserve"> </v>
      </c>
      <c r="R162" s="32"/>
    </row>
    <row r="163" spans="1:18" s="22" customFormat="1">
      <c r="A163" s="24"/>
      <c r="B163" s="23"/>
      <c r="C163" s="23"/>
      <c r="D163" s="25"/>
      <c r="E163" s="23"/>
      <c r="F163" s="26"/>
      <c r="G163" s="27"/>
      <c r="H163" s="27"/>
      <c r="I163" s="27"/>
      <c r="J163" s="69">
        <f t="shared" si="10"/>
        <v>0</v>
      </c>
      <c r="K163" s="70" t="e">
        <f t="shared" si="11"/>
        <v>#DIV/0!</v>
      </c>
      <c r="L163" s="63"/>
      <c r="N163" s="32" t="str">
        <f>+IFERROR(VLOOKUP(B163,$B$5:B162,1,FALSE),"")</f>
        <v/>
      </c>
      <c r="O163" s="32" t="str">
        <f t="shared" si="8"/>
        <v>DUPLICATE</v>
      </c>
      <c r="P163" s="65"/>
      <c r="Q163" s="66" t="str">
        <f t="shared" si="9"/>
        <v xml:space="preserve"> </v>
      </c>
      <c r="R163" s="32"/>
    </row>
    <row r="164" spans="1:18" s="22" customFormat="1">
      <c r="A164" s="24"/>
      <c r="B164" s="23"/>
      <c r="C164" s="23"/>
      <c r="D164" s="25"/>
      <c r="E164" s="23"/>
      <c r="F164" s="26"/>
      <c r="G164" s="27"/>
      <c r="H164" s="27"/>
      <c r="I164" s="27"/>
      <c r="J164" s="69">
        <f t="shared" si="10"/>
        <v>0</v>
      </c>
      <c r="K164" s="70" t="e">
        <f t="shared" si="11"/>
        <v>#DIV/0!</v>
      </c>
      <c r="L164" s="63"/>
      <c r="N164" s="32" t="str">
        <f>+IFERROR(VLOOKUP(B164,$B$5:B163,1,FALSE),"")</f>
        <v/>
      </c>
      <c r="O164" s="32" t="str">
        <f t="shared" si="8"/>
        <v>DUPLICATE</v>
      </c>
      <c r="P164" s="65"/>
      <c r="Q164" s="66" t="str">
        <f t="shared" si="9"/>
        <v xml:space="preserve"> </v>
      </c>
      <c r="R164" s="32"/>
    </row>
    <row r="165" spans="1:18" s="22" customFormat="1">
      <c r="A165" s="24"/>
      <c r="B165" s="23"/>
      <c r="C165" s="23"/>
      <c r="D165" s="25"/>
      <c r="E165" s="23"/>
      <c r="F165" s="26"/>
      <c r="G165" s="27"/>
      <c r="H165" s="27"/>
      <c r="I165" s="27"/>
      <c r="J165" s="69">
        <f t="shared" si="10"/>
        <v>0</v>
      </c>
      <c r="K165" s="70" t="e">
        <f t="shared" si="11"/>
        <v>#DIV/0!</v>
      </c>
      <c r="L165" s="63"/>
      <c r="N165" s="32" t="str">
        <f>+IFERROR(VLOOKUP(B165,$B$5:B164,1,FALSE),"")</f>
        <v/>
      </c>
      <c r="O165" s="32" t="str">
        <f t="shared" si="8"/>
        <v>DUPLICATE</v>
      </c>
      <c r="P165" s="65"/>
      <c r="Q165" s="66" t="str">
        <f t="shared" si="9"/>
        <v xml:space="preserve"> </v>
      </c>
      <c r="R165" s="32"/>
    </row>
    <row r="166" spans="1:18" s="22" customFormat="1">
      <c r="A166" s="24"/>
      <c r="B166" s="23"/>
      <c r="C166" s="23"/>
      <c r="D166" s="25"/>
      <c r="E166" s="23"/>
      <c r="F166" s="26"/>
      <c r="G166" s="27"/>
      <c r="H166" s="27"/>
      <c r="I166" s="27"/>
      <c r="J166" s="69">
        <f t="shared" si="10"/>
        <v>0</v>
      </c>
      <c r="K166" s="70" t="e">
        <f t="shared" si="11"/>
        <v>#DIV/0!</v>
      </c>
      <c r="L166" s="63"/>
      <c r="N166" s="32" t="str">
        <f>+IFERROR(VLOOKUP(B166,$B$5:B165,1,FALSE),"")</f>
        <v/>
      </c>
      <c r="O166" s="32" t="str">
        <f t="shared" si="8"/>
        <v>DUPLICATE</v>
      </c>
      <c r="P166" s="65"/>
      <c r="Q166" s="66" t="str">
        <f t="shared" si="9"/>
        <v xml:space="preserve"> </v>
      </c>
      <c r="R166" s="32"/>
    </row>
    <row r="167" spans="1:18" s="22" customFormat="1">
      <c r="A167" s="24"/>
      <c r="B167" s="23"/>
      <c r="C167" s="23"/>
      <c r="D167" s="25"/>
      <c r="E167" s="23"/>
      <c r="F167" s="26"/>
      <c r="G167" s="27"/>
      <c r="H167" s="27"/>
      <c r="I167" s="27"/>
      <c r="J167" s="69">
        <f t="shared" si="10"/>
        <v>0</v>
      </c>
      <c r="K167" s="70" t="e">
        <f t="shared" si="11"/>
        <v>#DIV/0!</v>
      </c>
      <c r="L167" s="63"/>
      <c r="N167" s="32" t="str">
        <f>+IFERROR(VLOOKUP(B167,$B$5:B166,1,FALSE),"")</f>
        <v/>
      </c>
      <c r="O167" s="32" t="str">
        <f t="shared" si="8"/>
        <v>DUPLICATE</v>
      </c>
      <c r="P167" s="65"/>
      <c r="Q167" s="66" t="str">
        <f t="shared" si="9"/>
        <v xml:space="preserve"> </v>
      </c>
      <c r="R167" s="32"/>
    </row>
    <row r="168" spans="1:18" s="22" customFormat="1">
      <c r="A168" s="24"/>
      <c r="B168" s="23"/>
      <c r="C168" s="23"/>
      <c r="D168" s="25"/>
      <c r="E168" s="23"/>
      <c r="F168" s="26"/>
      <c r="G168" s="27"/>
      <c r="H168" s="27"/>
      <c r="I168" s="27"/>
      <c r="J168" s="69">
        <f t="shared" si="10"/>
        <v>0</v>
      </c>
      <c r="K168" s="70" t="e">
        <f t="shared" si="11"/>
        <v>#DIV/0!</v>
      </c>
      <c r="L168" s="63"/>
      <c r="N168" s="32" t="str">
        <f>+IFERROR(VLOOKUP(B168,$B$5:B167,1,FALSE),"")</f>
        <v/>
      </c>
      <c r="O168" s="32" t="str">
        <f t="shared" si="8"/>
        <v>DUPLICATE</v>
      </c>
      <c r="P168" s="65"/>
      <c r="Q168" s="66" t="str">
        <f t="shared" si="9"/>
        <v xml:space="preserve"> </v>
      </c>
      <c r="R168" s="32"/>
    </row>
    <row r="169" spans="1:18" s="22" customFormat="1">
      <c r="A169" s="24"/>
      <c r="B169" s="23"/>
      <c r="C169" s="23"/>
      <c r="D169" s="25"/>
      <c r="E169" s="23"/>
      <c r="F169" s="26"/>
      <c r="G169" s="27"/>
      <c r="H169" s="27"/>
      <c r="I169" s="27"/>
      <c r="J169" s="69">
        <f t="shared" si="10"/>
        <v>0</v>
      </c>
      <c r="K169" s="70" t="e">
        <f t="shared" si="11"/>
        <v>#DIV/0!</v>
      </c>
      <c r="L169" s="63"/>
      <c r="N169" s="32" t="str">
        <f>+IFERROR(VLOOKUP(B169,$B$5:B168,1,FALSE),"")</f>
        <v/>
      </c>
      <c r="O169" s="32" t="str">
        <f t="shared" si="8"/>
        <v>DUPLICATE</v>
      </c>
      <c r="P169" s="65"/>
      <c r="Q169" s="66" t="str">
        <f t="shared" si="9"/>
        <v xml:space="preserve"> </v>
      </c>
      <c r="R169" s="32"/>
    </row>
    <row r="170" spans="1:18" s="22" customFormat="1">
      <c r="A170" s="24"/>
      <c r="B170" s="23"/>
      <c r="C170" s="23"/>
      <c r="D170" s="25"/>
      <c r="E170" s="23"/>
      <c r="F170" s="26"/>
      <c r="G170" s="27"/>
      <c r="H170" s="27"/>
      <c r="I170" s="27"/>
      <c r="J170" s="69">
        <f t="shared" si="10"/>
        <v>0</v>
      </c>
      <c r="K170" s="70" t="e">
        <f t="shared" si="11"/>
        <v>#DIV/0!</v>
      </c>
      <c r="L170" s="63"/>
      <c r="N170" s="32" t="str">
        <f>+IFERROR(VLOOKUP(B170,$B$5:B169,1,FALSE),"")</f>
        <v/>
      </c>
      <c r="O170" s="32" t="str">
        <f t="shared" si="8"/>
        <v>DUPLICATE</v>
      </c>
      <c r="P170" s="65"/>
      <c r="Q170" s="66" t="str">
        <f t="shared" si="9"/>
        <v xml:space="preserve"> </v>
      </c>
      <c r="R170" s="32"/>
    </row>
    <row r="171" spans="1:18" s="22" customFormat="1">
      <c r="A171" s="24"/>
      <c r="B171" s="23"/>
      <c r="C171" s="23"/>
      <c r="D171" s="25"/>
      <c r="E171" s="23"/>
      <c r="F171" s="26"/>
      <c r="G171" s="27"/>
      <c r="H171" s="27"/>
      <c r="I171" s="27"/>
      <c r="J171" s="69">
        <f t="shared" si="10"/>
        <v>0</v>
      </c>
      <c r="K171" s="70" t="e">
        <f t="shared" si="11"/>
        <v>#DIV/0!</v>
      </c>
      <c r="L171" s="63"/>
      <c r="N171" s="32" t="str">
        <f>+IFERROR(VLOOKUP(B171,$B$5:B170,1,FALSE),"")</f>
        <v/>
      </c>
      <c r="O171" s="32" t="str">
        <f t="shared" si="8"/>
        <v>DUPLICATE</v>
      </c>
      <c r="P171" s="65"/>
      <c r="Q171" s="66" t="str">
        <f t="shared" si="9"/>
        <v xml:space="preserve"> </v>
      </c>
      <c r="R171" s="32"/>
    </row>
    <row r="172" spans="1:18" s="22" customFormat="1">
      <c r="A172" s="24"/>
      <c r="B172" s="23"/>
      <c r="C172" s="23"/>
      <c r="D172" s="25"/>
      <c r="E172" s="23"/>
      <c r="F172" s="26"/>
      <c r="G172" s="27"/>
      <c r="H172" s="27"/>
      <c r="I172" s="27"/>
      <c r="J172" s="69">
        <f t="shared" si="10"/>
        <v>0</v>
      </c>
      <c r="K172" s="70" t="e">
        <f t="shared" si="11"/>
        <v>#DIV/0!</v>
      </c>
      <c r="L172" s="63"/>
      <c r="N172" s="32" t="str">
        <f>+IFERROR(VLOOKUP(B172,$B$5:B171,1,FALSE),"")</f>
        <v/>
      </c>
      <c r="O172" s="32" t="str">
        <f t="shared" si="8"/>
        <v>DUPLICATE</v>
      </c>
      <c r="P172" s="65"/>
      <c r="Q172" s="66" t="str">
        <f t="shared" si="9"/>
        <v xml:space="preserve"> </v>
      </c>
      <c r="R172" s="32"/>
    </row>
    <row r="173" spans="1:18" s="22" customFormat="1">
      <c r="A173" s="24"/>
      <c r="B173" s="23"/>
      <c r="C173" s="23"/>
      <c r="D173" s="25"/>
      <c r="E173" s="23"/>
      <c r="F173" s="26"/>
      <c r="G173" s="27"/>
      <c r="H173" s="27"/>
      <c r="I173" s="27"/>
      <c r="J173" s="69">
        <f t="shared" si="10"/>
        <v>0</v>
      </c>
      <c r="K173" s="70" t="e">
        <f t="shared" si="11"/>
        <v>#DIV/0!</v>
      </c>
      <c r="L173" s="63"/>
      <c r="N173" s="32" t="str">
        <f>+IFERROR(VLOOKUP(B173,$B$5:B172,1,FALSE),"")</f>
        <v/>
      </c>
      <c r="O173" s="32" t="str">
        <f t="shared" si="8"/>
        <v>DUPLICATE</v>
      </c>
      <c r="P173" s="65"/>
      <c r="Q173" s="66" t="str">
        <f t="shared" si="9"/>
        <v xml:space="preserve"> </v>
      </c>
      <c r="R173" s="32"/>
    </row>
    <row r="174" spans="1:18" s="22" customFormat="1">
      <c r="A174" s="24"/>
      <c r="B174" s="23"/>
      <c r="C174" s="23"/>
      <c r="D174" s="25"/>
      <c r="E174" s="23"/>
      <c r="F174" s="26"/>
      <c r="G174" s="27"/>
      <c r="H174" s="27"/>
      <c r="I174" s="27"/>
      <c r="J174" s="69">
        <f t="shared" si="10"/>
        <v>0</v>
      </c>
      <c r="K174" s="70" t="e">
        <f t="shared" si="11"/>
        <v>#DIV/0!</v>
      </c>
      <c r="L174" s="63"/>
      <c r="N174" s="32" t="str">
        <f>+IFERROR(VLOOKUP(B174,$B$5:B173,1,FALSE),"")</f>
        <v/>
      </c>
      <c r="O174" s="32" t="str">
        <f t="shared" si="8"/>
        <v>DUPLICATE</v>
      </c>
      <c r="P174" s="65"/>
      <c r="Q174" s="66" t="str">
        <f t="shared" si="9"/>
        <v xml:space="preserve"> </v>
      </c>
      <c r="R174" s="32"/>
    </row>
    <row r="175" spans="1:18" s="22" customFormat="1">
      <c r="A175" s="24"/>
      <c r="B175" s="23"/>
      <c r="C175" s="23"/>
      <c r="D175" s="25"/>
      <c r="E175" s="23"/>
      <c r="F175" s="26"/>
      <c r="G175" s="27"/>
      <c r="H175" s="27"/>
      <c r="I175" s="27"/>
      <c r="J175" s="69">
        <f t="shared" si="10"/>
        <v>0</v>
      </c>
      <c r="K175" s="70" t="e">
        <f t="shared" si="11"/>
        <v>#DIV/0!</v>
      </c>
      <c r="L175" s="63"/>
      <c r="N175" s="32" t="str">
        <f>+IFERROR(VLOOKUP(B175,$B$5:B174,1,FALSE),"")</f>
        <v/>
      </c>
      <c r="O175" s="32" t="str">
        <f t="shared" si="8"/>
        <v>DUPLICATE</v>
      </c>
      <c r="P175" s="65"/>
      <c r="Q175" s="66" t="str">
        <f t="shared" si="9"/>
        <v xml:space="preserve"> </v>
      </c>
      <c r="R175" s="32"/>
    </row>
    <row r="176" spans="1:18" s="22" customFormat="1">
      <c r="A176" s="24"/>
      <c r="B176" s="23"/>
      <c r="C176" s="23"/>
      <c r="D176" s="25"/>
      <c r="E176" s="23"/>
      <c r="F176" s="26"/>
      <c r="G176" s="27"/>
      <c r="H176" s="27"/>
      <c r="I176" s="27"/>
      <c r="J176" s="69">
        <f t="shared" si="10"/>
        <v>0</v>
      </c>
      <c r="K176" s="70" t="e">
        <f t="shared" si="11"/>
        <v>#DIV/0!</v>
      </c>
      <c r="L176" s="63"/>
      <c r="N176" s="32" t="str">
        <f>+IFERROR(VLOOKUP(B176,$B$5:B175,1,FALSE),"")</f>
        <v/>
      </c>
      <c r="O176" s="32" t="str">
        <f t="shared" si="8"/>
        <v>DUPLICATE</v>
      </c>
      <c r="P176" s="65"/>
      <c r="Q176" s="66" t="str">
        <f t="shared" si="9"/>
        <v xml:space="preserve"> </v>
      </c>
      <c r="R176" s="32"/>
    </row>
    <row r="177" spans="1:18" s="22" customFormat="1">
      <c r="A177" s="24"/>
      <c r="B177" s="23"/>
      <c r="C177" s="23"/>
      <c r="D177" s="25"/>
      <c r="E177" s="23"/>
      <c r="F177" s="26"/>
      <c r="G177" s="27"/>
      <c r="H177" s="27"/>
      <c r="I177" s="27"/>
      <c r="J177" s="69">
        <f t="shared" si="10"/>
        <v>0</v>
      </c>
      <c r="K177" s="70" t="e">
        <f t="shared" si="11"/>
        <v>#DIV/0!</v>
      </c>
      <c r="L177" s="63"/>
      <c r="N177" s="32" t="str">
        <f>+IFERROR(VLOOKUP(B177,$B$5:B176,1,FALSE),"")</f>
        <v/>
      </c>
      <c r="O177" s="32" t="str">
        <f t="shared" si="8"/>
        <v>DUPLICATE</v>
      </c>
      <c r="P177" s="65"/>
      <c r="Q177" s="66" t="str">
        <f t="shared" si="9"/>
        <v xml:space="preserve"> </v>
      </c>
      <c r="R177" s="32"/>
    </row>
    <row r="178" spans="1:18" s="22" customFormat="1">
      <c r="A178" s="24"/>
      <c r="B178" s="23"/>
      <c r="C178" s="23"/>
      <c r="D178" s="25"/>
      <c r="E178" s="23"/>
      <c r="F178" s="26"/>
      <c r="G178" s="27"/>
      <c r="H178" s="27"/>
      <c r="I178" s="27"/>
      <c r="J178" s="69">
        <f t="shared" si="10"/>
        <v>0</v>
      </c>
      <c r="K178" s="70" t="e">
        <f t="shared" si="11"/>
        <v>#DIV/0!</v>
      </c>
      <c r="L178" s="63"/>
      <c r="N178" s="32" t="str">
        <f>+IFERROR(VLOOKUP(B178,$B$5:B177,1,FALSE),"")</f>
        <v/>
      </c>
      <c r="O178" s="32" t="str">
        <f t="shared" si="8"/>
        <v>DUPLICATE</v>
      </c>
      <c r="P178" s="65"/>
      <c r="Q178" s="66" t="str">
        <f t="shared" si="9"/>
        <v xml:space="preserve"> </v>
      </c>
      <c r="R178" s="32"/>
    </row>
    <row r="179" spans="1:18" s="22" customFormat="1">
      <c r="A179" s="24"/>
      <c r="B179" s="23"/>
      <c r="C179" s="23"/>
      <c r="D179" s="25"/>
      <c r="E179" s="23"/>
      <c r="F179" s="26"/>
      <c r="G179" s="27"/>
      <c r="H179" s="27"/>
      <c r="I179" s="27"/>
      <c r="J179" s="69">
        <f t="shared" si="10"/>
        <v>0</v>
      </c>
      <c r="K179" s="70" t="e">
        <f t="shared" si="11"/>
        <v>#DIV/0!</v>
      </c>
      <c r="L179" s="63"/>
      <c r="N179" s="32" t="str">
        <f>+IFERROR(VLOOKUP(B179,$B$5:B178,1,FALSE),"")</f>
        <v/>
      </c>
      <c r="O179" s="32" t="str">
        <f t="shared" si="8"/>
        <v>DUPLICATE</v>
      </c>
      <c r="P179" s="65"/>
      <c r="Q179" s="66" t="str">
        <f t="shared" si="9"/>
        <v xml:space="preserve"> </v>
      </c>
      <c r="R179" s="32"/>
    </row>
    <row r="180" spans="1:18" s="22" customFormat="1">
      <c r="A180" s="24"/>
      <c r="B180" s="23"/>
      <c r="C180" s="23"/>
      <c r="D180" s="25"/>
      <c r="E180" s="23"/>
      <c r="F180" s="26"/>
      <c r="G180" s="27"/>
      <c r="H180" s="27"/>
      <c r="I180" s="27"/>
      <c r="J180" s="69">
        <f t="shared" si="10"/>
        <v>0</v>
      </c>
      <c r="K180" s="70" t="e">
        <f t="shared" si="11"/>
        <v>#DIV/0!</v>
      </c>
      <c r="L180" s="63"/>
      <c r="N180" s="32" t="str">
        <f>+IFERROR(VLOOKUP(B180,$B$5:B179,1,FALSE),"")</f>
        <v/>
      </c>
      <c r="O180" s="32" t="str">
        <f t="shared" si="8"/>
        <v>DUPLICATE</v>
      </c>
      <c r="P180" s="65"/>
      <c r="Q180" s="66" t="str">
        <f t="shared" si="9"/>
        <v xml:space="preserve"> </v>
      </c>
      <c r="R180" s="32"/>
    </row>
    <row r="181" spans="1:18" s="22" customFormat="1">
      <c r="A181" s="24"/>
      <c r="B181" s="23"/>
      <c r="C181" s="23"/>
      <c r="D181" s="25"/>
      <c r="E181" s="23"/>
      <c r="F181" s="26"/>
      <c r="G181" s="27"/>
      <c r="H181" s="27"/>
      <c r="I181" s="27"/>
      <c r="J181" s="69">
        <f t="shared" si="10"/>
        <v>0</v>
      </c>
      <c r="K181" s="70" t="e">
        <f t="shared" si="11"/>
        <v>#DIV/0!</v>
      </c>
      <c r="L181" s="63"/>
      <c r="N181" s="32" t="str">
        <f>+IFERROR(VLOOKUP(B181,$B$5:B180,1,FALSE),"")</f>
        <v/>
      </c>
      <c r="O181" s="32" t="str">
        <f t="shared" si="8"/>
        <v>DUPLICATE</v>
      </c>
      <c r="P181" s="65"/>
      <c r="Q181" s="66" t="str">
        <f t="shared" si="9"/>
        <v xml:space="preserve"> </v>
      </c>
      <c r="R181" s="32"/>
    </row>
    <row r="182" spans="1:18" s="22" customFormat="1">
      <c r="A182" s="24"/>
      <c r="B182" s="23"/>
      <c r="C182" s="23"/>
      <c r="D182" s="25"/>
      <c r="E182" s="23"/>
      <c r="F182" s="26"/>
      <c r="G182" s="27"/>
      <c r="H182" s="27"/>
      <c r="I182" s="27"/>
      <c r="J182" s="69">
        <f t="shared" si="10"/>
        <v>0</v>
      </c>
      <c r="K182" s="70" t="e">
        <f t="shared" si="11"/>
        <v>#DIV/0!</v>
      </c>
      <c r="L182" s="63"/>
      <c r="N182" s="32" t="str">
        <f>+IFERROR(VLOOKUP(B182,$B$5:B181,1,FALSE),"")</f>
        <v/>
      </c>
      <c r="O182" s="32" t="str">
        <f t="shared" si="8"/>
        <v>DUPLICATE</v>
      </c>
      <c r="P182" s="65"/>
      <c r="Q182" s="66" t="str">
        <f t="shared" si="9"/>
        <v xml:space="preserve"> </v>
      </c>
      <c r="R182" s="32"/>
    </row>
    <row r="183" spans="1:18" s="22" customFormat="1">
      <c r="A183" s="24"/>
      <c r="B183" s="23"/>
      <c r="C183" s="23"/>
      <c r="D183" s="25"/>
      <c r="E183" s="23"/>
      <c r="F183" s="26"/>
      <c r="G183" s="27"/>
      <c r="H183" s="27"/>
      <c r="I183" s="27"/>
      <c r="J183" s="69">
        <f t="shared" si="10"/>
        <v>0</v>
      </c>
      <c r="K183" s="70" t="e">
        <f t="shared" si="11"/>
        <v>#DIV/0!</v>
      </c>
      <c r="L183" s="63"/>
      <c r="N183" s="32" t="str">
        <f>+IFERROR(VLOOKUP(B183,$B$5:B182,1,FALSE),"")</f>
        <v/>
      </c>
      <c r="O183" s="32" t="str">
        <f t="shared" si="8"/>
        <v>DUPLICATE</v>
      </c>
      <c r="P183" s="65"/>
      <c r="Q183" s="66" t="str">
        <f t="shared" si="9"/>
        <v xml:space="preserve"> </v>
      </c>
      <c r="R183" s="32"/>
    </row>
    <row r="184" spans="1:18" s="22" customFormat="1">
      <c r="A184" s="24"/>
      <c r="B184" s="23"/>
      <c r="C184" s="23"/>
      <c r="D184" s="25"/>
      <c r="E184" s="23"/>
      <c r="F184" s="26"/>
      <c r="G184" s="27"/>
      <c r="H184" s="27"/>
      <c r="I184" s="27"/>
      <c r="J184" s="69">
        <f t="shared" si="10"/>
        <v>0</v>
      </c>
      <c r="K184" s="70" t="e">
        <f t="shared" si="11"/>
        <v>#DIV/0!</v>
      </c>
      <c r="L184" s="63"/>
      <c r="N184" s="32" t="str">
        <f>+IFERROR(VLOOKUP(B184,$B$5:B183,1,FALSE),"")</f>
        <v/>
      </c>
      <c r="O184" s="32" t="str">
        <f t="shared" si="8"/>
        <v>DUPLICATE</v>
      </c>
      <c r="P184" s="65"/>
      <c r="Q184" s="66" t="str">
        <f t="shared" si="9"/>
        <v xml:space="preserve"> </v>
      </c>
      <c r="R184" s="32"/>
    </row>
    <row r="185" spans="1:18" s="22" customFormat="1">
      <c r="A185" s="24"/>
      <c r="B185" s="23"/>
      <c r="C185" s="23"/>
      <c r="D185" s="25"/>
      <c r="E185" s="23"/>
      <c r="F185" s="26"/>
      <c r="G185" s="27"/>
      <c r="H185" s="27"/>
      <c r="I185" s="27"/>
      <c r="J185" s="69">
        <f t="shared" si="10"/>
        <v>0</v>
      </c>
      <c r="K185" s="70" t="e">
        <f t="shared" si="11"/>
        <v>#DIV/0!</v>
      </c>
      <c r="L185" s="63"/>
      <c r="N185" s="32" t="str">
        <f>+IFERROR(VLOOKUP(B185,$B$5:B184,1,FALSE),"")</f>
        <v/>
      </c>
      <c r="O185" s="32" t="str">
        <f t="shared" si="8"/>
        <v>DUPLICATE</v>
      </c>
      <c r="P185" s="65"/>
      <c r="Q185" s="66" t="str">
        <f t="shared" si="9"/>
        <v xml:space="preserve"> </v>
      </c>
      <c r="R185" s="32"/>
    </row>
    <row r="186" spans="1:18" s="22" customFormat="1">
      <c r="A186" s="24"/>
      <c r="B186" s="23"/>
      <c r="C186" s="23"/>
      <c r="D186" s="25"/>
      <c r="E186" s="23"/>
      <c r="F186" s="26"/>
      <c r="G186" s="27"/>
      <c r="H186" s="27"/>
      <c r="I186" s="27"/>
      <c r="J186" s="69">
        <f t="shared" si="10"/>
        <v>0</v>
      </c>
      <c r="K186" s="70" t="e">
        <f t="shared" si="11"/>
        <v>#DIV/0!</v>
      </c>
      <c r="L186" s="63"/>
      <c r="N186" s="32" t="str">
        <f>+IFERROR(VLOOKUP(B186,$B$5:B185,1,FALSE),"")</f>
        <v/>
      </c>
      <c r="O186" s="32" t="str">
        <f t="shared" si="8"/>
        <v>DUPLICATE</v>
      </c>
      <c r="P186" s="65"/>
      <c r="Q186" s="66" t="str">
        <f t="shared" si="9"/>
        <v xml:space="preserve"> </v>
      </c>
      <c r="R186" s="32"/>
    </row>
    <row r="187" spans="1:18" s="22" customFormat="1">
      <c r="A187" s="24"/>
      <c r="B187" s="23"/>
      <c r="C187" s="23"/>
      <c r="D187" s="25"/>
      <c r="E187" s="23"/>
      <c r="F187" s="26"/>
      <c r="G187" s="27"/>
      <c r="H187" s="27"/>
      <c r="I187" s="27"/>
      <c r="J187" s="69">
        <f t="shared" si="10"/>
        <v>0</v>
      </c>
      <c r="K187" s="70" t="e">
        <f t="shared" si="11"/>
        <v>#DIV/0!</v>
      </c>
      <c r="L187" s="63"/>
      <c r="N187" s="32" t="str">
        <f>+IFERROR(VLOOKUP(B187,$B$5:B186,1,FALSE),"")</f>
        <v/>
      </c>
      <c r="O187" s="32" t="str">
        <f t="shared" si="8"/>
        <v>DUPLICATE</v>
      </c>
      <c r="P187" s="65"/>
      <c r="Q187" s="66" t="str">
        <f t="shared" si="9"/>
        <v xml:space="preserve"> </v>
      </c>
      <c r="R187" s="32"/>
    </row>
    <row r="188" spans="1:18" s="22" customFormat="1">
      <c r="A188" s="24"/>
      <c r="B188" s="23"/>
      <c r="C188" s="23"/>
      <c r="D188" s="25"/>
      <c r="E188" s="23"/>
      <c r="F188" s="26"/>
      <c r="G188" s="27"/>
      <c r="H188" s="27"/>
      <c r="I188" s="27"/>
      <c r="J188" s="69">
        <f t="shared" si="10"/>
        <v>0</v>
      </c>
      <c r="K188" s="70" t="e">
        <f t="shared" si="11"/>
        <v>#DIV/0!</v>
      </c>
      <c r="L188" s="63"/>
      <c r="N188" s="32" t="str">
        <f>+IFERROR(VLOOKUP(B188,$B$5:B187,1,FALSE),"")</f>
        <v/>
      </c>
      <c r="O188" s="32" t="str">
        <f t="shared" si="8"/>
        <v>DUPLICATE</v>
      </c>
      <c r="P188" s="65"/>
      <c r="Q188" s="66" t="str">
        <f t="shared" si="9"/>
        <v xml:space="preserve"> </v>
      </c>
      <c r="R188" s="32"/>
    </row>
    <row r="189" spans="1:18" s="22" customFormat="1">
      <c r="A189" s="24"/>
      <c r="B189" s="23"/>
      <c r="C189" s="23"/>
      <c r="D189" s="25"/>
      <c r="E189" s="23"/>
      <c r="F189" s="26"/>
      <c r="G189" s="27"/>
      <c r="H189" s="27"/>
      <c r="I189" s="27"/>
      <c r="J189" s="69">
        <f t="shared" si="10"/>
        <v>0</v>
      </c>
      <c r="K189" s="70" t="e">
        <f t="shared" si="11"/>
        <v>#DIV/0!</v>
      </c>
      <c r="L189" s="63"/>
      <c r="N189" s="32" t="str">
        <f>+IFERROR(VLOOKUP(B189,$B$5:B188,1,FALSE),"")</f>
        <v/>
      </c>
      <c r="O189" s="32" t="str">
        <f t="shared" si="8"/>
        <v>DUPLICATE</v>
      </c>
      <c r="P189" s="65"/>
      <c r="Q189" s="66" t="str">
        <f t="shared" si="9"/>
        <v xml:space="preserve"> </v>
      </c>
      <c r="R189" s="32"/>
    </row>
    <row r="190" spans="1:18" s="22" customFormat="1">
      <c r="A190" s="24"/>
      <c r="B190" s="23"/>
      <c r="C190" s="23"/>
      <c r="D190" s="25"/>
      <c r="E190" s="23"/>
      <c r="F190" s="26"/>
      <c r="G190" s="27"/>
      <c r="H190" s="27"/>
      <c r="I190" s="27"/>
      <c r="J190" s="69">
        <f t="shared" si="10"/>
        <v>0</v>
      </c>
      <c r="K190" s="70" t="e">
        <f t="shared" si="11"/>
        <v>#DIV/0!</v>
      </c>
      <c r="L190" s="63"/>
      <c r="N190" s="32" t="str">
        <f>+IFERROR(VLOOKUP(B190,$B$5:B189,1,FALSE),"")</f>
        <v/>
      </c>
      <c r="O190" s="32" t="str">
        <f t="shared" si="8"/>
        <v>DUPLICATE</v>
      </c>
      <c r="P190" s="65"/>
      <c r="Q190" s="66" t="str">
        <f t="shared" si="9"/>
        <v xml:space="preserve"> </v>
      </c>
      <c r="R190" s="32"/>
    </row>
    <row r="191" spans="1:18" s="22" customFormat="1">
      <c r="A191" s="24"/>
      <c r="B191" s="23"/>
      <c r="C191" s="23"/>
      <c r="D191" s="25"/>
      <c r="E191" s="23"/>
      <c r="F191" s="26"/>
      <c r="G191" s="27"/>
      <c r="H191" s="27"/>
      <c r="I191" s="27"/>
      <c r="J191" s="69">
        <f t="shared" si="10"/>
        <v>0</v>
      </c>
      <c r="K191" s="70" t="e">
        <f t="shared" si="11"/>
        <v>#DIV/0!</v>
      </c>
      <c r="L191" s="63"/>
      <c r="N191" s="32" t="str">
        <f>+IFERROR(VLOOKUP(B191,$B$5:B190,1,FALSE),"")</f>
        <v/>
      </c>
      <c r="O191" s="32" t="str">
        <f t="shared" si="8"/>
        <v>DUPLICATE</v>
      </c>
      <c r="P191" s="65"/>
      <c r="Q191" s="66" t="str">
        <f t="shared" si="9"/>
        <v xml:space="preserve"> </v>
      </c>
      <c r="R191" s="32"/>
    </row>
    <row r="192" spans="1:18" s="22" customFormat="1">
      <c r="A192" s="24"/>
      <c r="B192" s="23"/>
      <c r="C192" s="23"/>
      <c r="D192" s="25"/>
      <c r="E192" s="23"/>
      <c r="F192" s="26"/>
      <c r="G192" s="27"/>
      <c r="H192" s="27"/>
      <c r="I192" s="27"/>
      <c r="J192" s="69">
        <f t="shared" si="10"/>
        <v>0</v>
      </c>
      <c r="K192" s="70" t="e">
        <f t="shared" si="11"/>
        <v>#DIV/0!</v>
      </c>
      <c r="L192" s="63"/>
      <c r="N192" s="32" t="str">
        <f>+IFERROR(VLOOKUP(B192,$B$5:B191,1,FALSE),"")</f>
        <v/>
      </c>
      <c r="O192" s="32" t="str">
        <f t="shared" si="8"/>
        <v>DUPLICATE</v>
      </c>
      <c r="P192" s="65"/>
      <c r="Q192" s="66" t="str">
        <f t="shared" si="9"/>
        <v xml:space="preserve"> </v>
      </c>
      <c r="R192" s="32"/>
    </row>
    <row r="193" spans="1:18" s="22" customFormat="1">
      <c r="A193" s="24"/>
      <c r="B193" s="23"/>
      <c r="C193" s="23"/>
      <c r="D193" s="25"/>
      <c r="E193" s="23"/>
      <c r="F193" s="26"/>
      <c r="G193" s="27"/>
      <c r="H193" s="27"/>
      <c r="I193" s="27"/>
      <c r="J193" s="69">
        <f t="shared" si="10"/>
        <v>0</v>
      </c>
      <c r="K193" s="70" t="e">
        <f t="shared" si="11"/>
        <v>#DIV/0!</v>
      </c>
      <c r="L193" s="63"/>
      <c r="N193" s="32" t="str">
        <f>+IFERROR(VLOOKUP(B193,$B$5:B192,1,FALSE),"")</f>
        <v/>
      </c>
      <c r="O193" s="32" t="str">
        <f t="shared" si="8"/>
        <v>DUPLICATE</v>
      </c>
      <c r="P193" s="65"/>
      <c r="Q193" s="66" t="str">
        <f t="shared" si="9"/>
        <v xml:space="preserve"> </v>
      </c>
      <c r="R193" s="32"/>
    </row>
    <row r="194" spans="1:18" s="22" customFormat="1">
      <c r="A194" s="24"/>
      <c r="B194" s="23"/>
      <c r="C194" s="23"/>
      <c r="D194" s="25"/>
      <c r="E194" s="23"/>
      <c r="F194" s="26"/>
      <c r="G194" s="27"/>
      <c r="H194" s="27"/>
      <c r="I194" s="27"/>
      <c r="J194" s="69">
        <f t="shared" si="10"/>
        <v>0</v>
      </c>
      <c r="K194" s="70" t="e">
        <f t="shared" si="11"/>
        <v>#DIV/0!</v>
      </c>
      <c r="L194" s="63"/>
      <c r="N194" s="32" t="str">
        <f>+IFERROR(VLOOKUP(B194,$B$5:B193,1,FALSE),"")</f>
        <v/>
      </c>
      <c r="O194" s="32" t="str">
        <f t="shared" si="8"/>
        <v>DUPLICATE</v>
      </c>
      <c r="P194" s="65"/>
      <c r="Q194" s="66" t="str">
        <f t="shared" si="9"/>
        <v xml:space="preserve"> </v>
      </c>
      <c r="R194" s="32"/>
    </row>
    <row r="195" spans="1:18" s="22" customFormat="1">
      <c r="A195" s="24"/>
      <c r="B195" s="23"/>
      <c r="C195" s="23"/>
      <c r="D195" s="25"/>
      <c r="E195" s="23"/>
      <c r="F195" s="26"/>
      <c r="G195" s="27"/>
      <c r="H195" s="27"/>
      <c r="I195" s="27"/>
      <c r="J195" s="69">
        <f t="shared" si="10"/>
        <v>0</v>
      </c>
      <c r="K195" s="70" t="e">
        <f t="shared" si="11"/>
        <v>#DIV/0!</v>
      </c>
      <c r="L195" s="63"/>
      <c r="N195" s="32" t="str">
        <f>+IFERROR(VLOOKUP(B195,$B$5:B194,1,FALSE),"")</f>
        <v/>
      </c>
      <c r="O195" s="32" t="str">
        <f t="shared" si="8"/>
        <v>DUPLICATE</v>
      </c>
      <c r="P195" s="65"/>
      <c r="Q195" s="66" t="str">
        <f t="shared" si="9"/>
        <v xml:space="preserve"> </v>
      </c>
      <c r="R195" s="32"/>
    </row>
    <row r="196" spans="1:18" s="22" customFormat="1">
      <c r="A196" s="24"/>
      <c r="B196" s="23"/>
      <c r="C196" s="23"/>
      <c r="D196" s="25"/>
      <c r="E196" s="23"/>
      <c r="F196" s="26"/>
      <c r="G196" s="27"/>
      <c r="H196" s="27"/>
      <c r="I196" s="27"/>
      <c r="J196" s="69">
        <f t="shared" si="10"/>
        <v>0</v>
      </c>
      <c r="K196" s="70" t="e">
        <f t="shared" si="11"/>
        <v>#DIV/0!</v>
      </c>
      <c r="L196" s="63"/>
      <c r="N196" s="32" t="str">
        <f>+IFERROR(VLOOKUP(B196,$B$5:B195,1,FALSE),"")</f>
        <v/>
      </c>
      <c r="O196" s="32" t="str">
        <f t="shared" si="8"/>
        <v>DUPLICATE</v>
      </c>
      <c r="P196" s="65"/>
      <c r="Q196" s="66" t="str">
        <f t="shared" si="9"/>
        <v xml:space="preserve"> </v>
      </c>
      <c r="R196" s="32"/>
    </row>
    <row r="197" spans="1:18" s="22" customFormat="1">
      <c r="A197" s="24"/>
      <c r="B197" s="23"/>
      <c r="C197" s="23"/>
      <c r="D197" s="25"/>
      <c r="E197" s="23"/>
      <c r="F197" s="26"/>
      <c r="G197" s="27"/>
      <c r="H197" s="27"/>
      <c r="I197" s="27"/>
      <c r="J197" s="69">
        <f t="shared" si="10"/>
        <v>0</v>
      </c>
      <c r="K197" s="70" t="e">
        <f t="shared" si="11"/>
        <v>#DIV/0!</v>
      </c>
      <c r="L197" s="63"/>
      <c r="N197" s="32" t="str">
        <f>+IFERROR(VLOOKUP(B197,$B$5:B196,1,FALSE),"")</f>
        <v/>
      </c>
      <c r="O197" s="32" t="str">
        <f t="shared" ref="O197:O260" si="12">+IF(EXACT(B197,N197),"DUPLICATE","ORIGINAL")</f>
        <v>DUPLICATE</v>
      </c>
      <c r="P197" s="65"/>
      <c r="Q197" s="66" t="str">
        <f t="shared" ref="Q197:Q260" si="13">CONCATENATE(B197," ",A197)</f>
        <v xml:space="preserve"> </v>
      </c>
      <c r="R197" s="32"/>
    </row>
    <row r="198" spans="1:18" s="22" customFormat="1">
      <c r="A198" s="24"/>
      <c r="B198" s="23"/>
      <c r="C198" s="23"/>
      <c r="D198" s="25"/>
      <c r="E198" s="23"/>
      <c r="F198" s="26"/>
      <c r="G198" s="27"/>
      <c r="H198" s="27"/>
      <c r="I198" s="27"/>
      <c r="J198" s="69">
        <f t="shared" ref="J198:J261" si="14">SUM(G198:I198)</f>
        <v>0</v>
      </c>
      <c r="K198" s="70" t="e">
        <f t="shared" ref="K198:K261" si="15">+(G198+H198+I198)/F198*100</f>
        <v>#DIV/0!</v>
      </c>
      <c r="L198" s="63"/>
      <c r="N198" s="32" t="str">
        <f>+IFERROR(VLOOKUP(B198,$B$5:B197,1,FALSE),"")</f>
        <v/>
      </c>
      <c r="O198" s="32" t="str">
        <f t="shared" si="12"/>
        <v>DUPLICATE</v>
      </c>
      <c r="P198" s="65"/>
      <c r="Q198" s="66" t="str">
        <f t="shared" si="13"/>
        <v xml:space="preserve"> </v>
      </c>
      <c r="R198" s="32"/>
    </row>
    <row r="199" spans="1:18" s="22" customFormat="1">
      <c r="A199" s="24"/>
      <c r="B199" s="23"/>
      <c r="C199" s="23"/>
      <c r="D199" s="25"/>
      <c r="E199" s="23"/>
      <c r="F199" s="26"/>
      <c r="G199" s="27"/>
      <c r="H199" s="27"/>
      <c r="I199" s="27"/>
      <c r="J199" s="69">
        <f t="shared" si="14"/>
        <v>0</v>
      </c>
      <c r="K199" s="70" t="e">
        <f t="shared" si="15"/>
        <v>#DIV/0!</v>
      </c>
      <c r="L199" s="63"/>
      <c r="N199" s="32" t="str">
        <f>+IFERROR(VLOOKUP(B199,$B$5:B198,1,FALSE),"")</f>
        <v/>
      </c>
      <c r="O199" s="32" t="str">
        <f t="shared" si="12"/>
        <v>DUPLICATE</v>
      </c>
      <c r="P199" s="65"/>
      <c r="Q199" s="66" t="str">
        <f t="shared" si="13"/>
        <v xml:space="preserve"> </v>
      </c>
      <c r="R199" s="32"/>
    </row>
    <row r="200" spans="1:18" s="22" customFormat="1">
      <c r="A200" s="24"/>
      <c r="B200" s="23"/>
      <c r="C200" s="23"/>
      <c r="D200" s="25"/>
      <c r="E200" s="23"/>
      <c r="F200" s="26"/>
      <c r="G200" s="27"/>
      <c r="H200" s="27"/>
      <c r="I200" s="27"/>
      <c r="J200" s="69">
        <f t="shared" si="14"/>
        <v>0</v>
      </c>
      <c r="K200" s="70" t="e">
        <f t="shared" si="15"/>
        <v>#DIV/0!</v>
      </c>
      <c r="L200" s="63"/>
      <c r="N200" s="32" t="str">
        <f>+IFERROR(VLOOKUP(B200,$B$5:B199,1,FALSE),"")</f>
        <v/>
      </c>
      <c r="O200" s="32" t="str">
        <f t="shared" si="12"/>
        <v>DUPLICATE</v>
      </c>
      <c r="P200" s="65"/>
      <c r="Q200" s="66" t="str">
        <f t="shared" si="13"/>
        <v xml:space="preserve"> </v>
      </c>
      <c r="R200" s="32"/>
    </row>
    <row r="201" spans="1:18" s="22" customFormat="1">
      <c r="A201" s="24"/>
      <c r="B201" s="23"/>
      <c r="C201" s="23"/>
      <c r="D201" s="25"/>
      <c r="E201" s="23"/>
      <c r="F201" s="26"/>
      <c r="G201" s="27"/>
      <c r="H201" s="27"/>
      <c r="I201" s="27"/>
      <c r="J201" s="69">
        <f t="shared" si="14"/>
        <v>0</v>
      </c>
      <c r="K201" s="70" t="e">
        <f t="shared" si="15"/>
        <v>#DIV/0!</v>
      </c>
      <c r="L201" s="63"/>
      <c r="N201" s="32" t="str">
        <f>+IFERROR(VLOOKUP(B201,$B$5:B200,1,FALSE),"")</f>
        <v/>
      </c>
      <c r="O201" s="32" t="str">
        <f t="shared" si="12"/>
        <v>DUPLICATE</v>
      </c>
      <c r="P201" s="65"/>
      <c r="Q201" s="66" t="str">
        <f t="shared" si="13"/>
        <v xml:space="preserve"> </v>
      </c>
      <c r="R201" s="32"/>
    </row>
    <row r="202" spans="1:18" s="22" customFormat="1">
      <c r="A202" s="24"/>
      <c r="B202" s="23"/>
      <c r="C202" s="23"/>
      <c r="D202" s="25"/>
      <c r="E202" s="23"/>
      <c r="F202" s="26"/>
      <c r="G202" s="27"/>
      <c r="H202" s="27"/>
      <c r="I202" s="27"/>
      <c r="J202" s="69">
        <f t="shared" si="14"/>
        <v>0</v>
      </c>
      <c r="K202" s="70" t="e">
        <f t="shared" si="15"/>
        <v>#DIV/0!</v>
      </c>
      <c r="L202" s="63"/>
      <c r="N202" s="32" t="str">
        <f>+IFERROR(VLOOKUP(B202,$B$5:B201,1,FALSE),"")</f>
        <v/>
      </c>
      <c r="O202" s="32" t="str">
        <f t="shared" si="12"/>
        <v>DUPLICATE</v>
      </c>
      <c r="P202" s="65"/>
      <c r="Q202" s="66" t="str">
        <f t="shared" si="13"/>
        <v xml:space="preserve"> </v>
      </c>
      <c r="R202" s="32"/>
    </row>
    <row r="203" spans="1:18" s="22" customFormat="1">
      <c r="A203" s="24"/>
      <c r="B203" s="23"/>
      <c r="C203" s="23"/>
      <c r="D203" s="25"/>
      <c r="E203" s="23"/>
      <c r="F203" s="26"/>
      <c r="G203" s="27"/>
      <c r="H203" s="27"/>
      <c r="I203" s="27"/>
      <c r="J203" s="69">
        <f t="shared" si="14"/>
        <v>0</v>
      </c>
      <c r="K203" s="70" t="e">
        <f t="shared" si="15"/>
        <v>#DIV/0!</v>
      </c>
      <c r="L203" s="63"/>
      <c r="N203" s="32" t="str">
        <f>+IFERROR(VLOOKUP(B203,$B$5:B202,1,FALSE),"")</f>
        <v/>
      </c>
      <c r="O203" s="32" t="str">
        <f t="shared" si="12"/>
        <v>DUPLICATE</v>
      </c>
      <c r="P203" s="65"/>
      <c r="Q203" s="66" t="str">
        <f t="shared" si="13"/>
        <v xml:space="preserve"> </v>
      </c>
      <c r="R203" s="32"/>
    </row>
    <row r="204" spans="1:18" s="22" customFormat="1">
      <c r="A204" s="24"/>
      <c r="B204" s="23"/>
      <c r="C204" s="23"/>
      <c r="D204" s="25"/>
      <c r="E204" s="23"/>
      <c r="F204" s="26"/>
      <c r="G204" s="27"/>
      <c r="H204" s="27"/>
      <c r="I204" s="27"/>
      <c r="J204" s="69">
        <f t="shared" si="14"/>
        <v>0</v>
      </c>
      <c r="K204" s="70" t="e">
        <f t="shared" si="15"/>
        <v>#DIV/0!</v>
      </c>
      <c r="L204" s="63"/>
      <c r="N204" s="32" t="str">
        <f>+IFERROR(VLOOKUP(B204,$B$5:B203,1,FALSE),"")</f>
        <v/>
      </c>
      <c r="O204" s="32" t="str">
        <f t="shared" si="12"/>
        <v>DUPLICATE</v>
      </c>
      <c r="P204" s="65"/>
      <c r="Q204" s="66" t="str">
        <f t="shared" si="13"/>
        <v xml:space="preserve"> </v>
      </c>
      <c r="R204" s="32"/>
    </row>
    <row r="205" spans="1:18" s="22" customFormat="1">
      <c r="A205" s="24"/>
      <c r="B205" s="23"/>
      <c r="C205" s="23"/>
      <c r="D205" s="25"/>
      <c r="E205" s="23"/>
      <c r="F205" s="26"/>
      <c r="G205" s="27"/>
      <c r="H205" s="27"/>
      <c r="I205" s="27"/>
      <c r="J205" s="69">
        <f t="shared" si="14"/>
        <v>0</v>
      </c>
      <c r="K205" s="70" t="e">
        <f t="shared" si="15"/>
        <v>#DIV/0!</v>
      </c>
      <c r="L205" s="63"/>
      <c r="N205" s="32" t="str">
        <f>+IFERROR(VLOOKUP(B205,$B$5:B204,1,FALSE),"")</f>
        <v/>
      </c>
      <c r="O205" s="32" t="str">
        <f t="shared" si="12"/>
        <v>DUPLICATE</v>
      </c>
      <c r="P205" s="65"/>
      <c r="Q205" s="66" t="str">
        <f t="shared" si="13"/>
        <v xml:space="preserve"> </v>
      </c>
      <c r="R205" s="32"/>
    </row>
    <row r="206" spans="1:18" s="22" customFormat="1">
      <c r="A206" s="24"/>
      <c r="B206" s="23"/>
      <c r="C206" s="23"/>
      <c r="D206" s="25"/>
      <c r="E206" s="23"/>
      <c r="F206" s="26"/>
      <c r="G206" s="27"/>
      <c r="H206" s="27"/>
      <c r="I206" s="27"/>
      <c r="J206" s="69">
        <f t="shared" si="14"/>
        <v>0</v>
      </c>
      <c r="K206" s="70" t="e">
        <f t="shared" si="15"/>
        <v>#DIV/0!</v>
      </c>
      <c r="L206" s="63"/>
      <c r="N206" s="32" t="str">
        <f>+IFERROR(VLOOKUP(B206,$B$5:B205,1,FALSE),"")</f>
        <v/>
      </c>
      <c r="O206" s="32" t="str">
        <f t="shared" si="12"/>
        <v>DUPLICATE</v>
      </c>
      <c r="P206" s="65"/>
      <c r="Q206" s="66" t="str">
        <f t="shared" si="13"/>
        <v xml:space="preserve"> </v>
      </c>
      <c r="R206" s="32"/>
    </row>
    <row r="207" spans="1:18" s="22" customFormat="1">
      <c r="A207" s="24"/>
      <c r="B207" s="23"/>
      <c r="C207" s="23"/>
      <c r="D207" s="25"/>
      <c r="E207" s="23"/>
      <c r="F207" s="26"/>
      <c r="G207" s="27"/>
      <c r="H207" s="27"/>
      <c r="I207" s="27"/>
      <c r="J207" s="69">
        <f t="shared" si="14"/>
        <v>0</v>
      </c>
      <c r="K207" s="70" t="e">
        <f t="shared" si="15"/>
        <v>#DIV/0!</v>
      </c>
      <c r="L207" s="63"/>
      <c r="N207" s="32" t="str">
        <f>+IFERROR(VLOOKUP(B207,$B$5:B206,1,FALSE),"")</f>
        <v/>
      </c>
      <c r="O207" s="32" t="str">
        <f t="shared" si="12"/>
        <v>DUPLICATE</v>
      </c>
      <c r="P207" s="65"/>
      <c r="Q207" s="66" t="str">
        <f t="shared" si="13"/>
        <v xml:space="preserve"> </v>
      </c>
      <c r="R207" s="32"/>
    </row>
    <row r="208" spans="1:18" s="22" customFormat="1">
      <c r="A208" s="24"/>
      <c r="B208" s="23"/>
      <c r="C208" s="23"/>
      <c r="D208" s="25"/>
      <c r="E208" s="23"/>
      <c r="F208" s="26"/>
      <c r="G208" s="27"/>
      <c r="H208" s="27"/>
      <c r="I208" s="27"/>
      <c r="J208" s="69">
        <f t="shared" si="14"/>
        <v>0</v>
      </c>
      <c r="K208" s="70" t="e">
        <f t="shared" si="15"/>
        <v>#DIV/0!</v>
      </c>
      <c r="L208" s="63"/>
      <c r="N208" s="32" t="str">
        <f>+IFERROR(VLOOKUP(B208,$B$5:B207,1,FALSE),"")</f>
        <v/>
      </c>
      <c r="O208" s="32" t="str">
        <f t="shared" si="12"/>
        <v>DUPLICATE</v>
      </c>
      <c r="P208" s="65"/>
      <c r="Q208" s="66" t="str">
        <f t="shared" si="13"/>
        <v xml:space="preserve"> </v>
      </c>
      <c r="R208" s="32"/>
    </row>
    <row r="209" spans="1:18" s="22" customFormat="1">
      <c r="A209" s="24"/>
      <c r="B209" s="23"/>
      <c r="C209" s="23"/>
      <c r="D209" s="25"/>
      <c r="E209" s="23"/>
      <c r="F209" s="26"/>
      <c r="G209" s="27"/>
      <c r="H209" s="27"/>
      <c r="I209" s="27"/>
      <c r="J209" s="69">
        <f t="shared" si="14"/>
        <v>0</v>
      </c>
      <c r="K209" s="70" t="e">
        <f t="shared" si="15"/>
        <v>#DIV/0!</v>
      </c>
      <c r="L209" s="63"/>
      <c r="N209" s="32" t="str">
        <f>+IFERROR(VLOOKUP(B209,$B$5:B208,1,FALSE),"")</f>
        <v/>
      </c>
      <c r="O209" s="32" t="str">
        <f t="shared" si="12"/>
        <v>DUPLICATE</v>
      </c>
      <c r="P209" s="65"/>
      <c r="Q209" s="66" t="str">
        <f t="shared" si="13"/>
        <v xml:space="preserve"> </v>
      </c>
      <c r="R209" s="32"/>
    </row>
    <row r="210" spans="1:18" s="22" customFormat="1">
      <c r="A210" s="24"/>
      <c r="B210" s="23"/>
      <c r="C210" s="23"/>
      <c r="D210" s="25"/>
      <c r="E210" s="23"/>
      <c r="F210" s="26"/>
      <c r="G210" s="27"/>
      <c r="H210" s="27"/>
      <c r="I210" s="27"/>
      <c r="J210" s="69">
        <f t="shared" si="14"/>
        <v>0</v>
      </c>
      <c r="K210" s="70" t="e">
        <f t="shared" si="15"/>
        <v>#DIV/0!</v>
      </c>
      <c r="L210" s="63"/>
      <c r="N210" s="32" t="str">
        <f>+IFERROR(VLOOKUP(B210,$B$5:B209,1,FALSE),"")</f>
        <v/>
      </c>
      <c r="O210" s="32" t="str">
        <f t="shared" si="12"/>
        <v>DUPLICATE</v>
      </c>
      <c r="P210" s="65"/>
      <c r="Q210" s="66" t="str">
        <f t="shared" si="13"/>
        <v xml:space="preserve"> </v>
      </c>
      <c r="R210" s="32"/>
    </row>
    <row r="211" spans="1:18" s="22" customFormat="1">
      <c r="A211" s="24"/>
      <c r="B211" s="23"/>
      <c r="C211" s="23"/>
      <c r="D211" s="25"/>
      <c r="E211" s="23"/>
      <c r="F211" s="26"/>
      <c r="G211" s="27"/>
      <c r="H211" s="27"/>
      <c r="I211" s="27"/>
      <c r="J211" s="69">
        <f t="shared" si="14"/>
        <v>0</v>
      </c>
      <c r="K211" s="70" t="e">
        <f t="shared" si="15"/>
        <v>#DIV/0!</v>
      </c>
      <c r="L211" s="63"/>
      <c r="N211" s="32" t="str">
        <f>+IFERROR(VLOOKUP(B211,$B$5:B210,1,FALSE),"")</f>
        <v/>
      </c>
      <c r="O211" s="32" t="str">
        <f t="shared" si="12"/>
        <v>DUPLICATE</v>
      </c>
      <c r="P211" s="65"/>
      <c r="Q211" s="66" t="str">
        <f t="shared" si="13"/>
        <v xml:space="preserve"> </v>
      </c>
      <c r="R211" s="32"/>
    </row>
    <row r="212" spans="1:18" s="22" customFormat="1">
      <c r="A212" s="24"/>
      <c r="B212" s="23"/>
      <c r="C212" s="23"/>
      <c r="D212" s="25"/>
      <c r="E212" s="23"/>
      <c r="F212" s="26"/>
      <c r="G212" s="27"/>
      <c r="H212" s="27"/>
      <c r="I212" s="27"/>
      <c r="J212" s="69">
        <f t="shared" si="14"/>
        <v>0</v>
      </c>
      <c r="K212" s="70" t="e">
        <f t="shared" si="15"/>
        <v>#DIV/0!</v>
      </c>
      <c r="L212" s="63"/>
      <c r="N212" s="32" t="str">
        <f>+IFERROR(VLOOKUP(B212,$B$5:B211,1,FALSE),"")</f>
        <v/>
      </c>
      <c r="O212" s="32" t="str">
        <f t="shared" si="12"/>
        <v>DUPLICATE</v>
      </c>
      <c r="P212" s="65"/>
      <c r="Q212" s="66" t="str">
        <f t="shared" si="13"/>
        <v xml:space="preserve"> </v>
      </c>
      <c r="R212" s="32"/>
    </row>
    <row r="213" spans="1:18" s="22" customFormat="1">
      <c r="A213" s="24"/>
      <c r="B213" s="23"/>
      <c r="C213" s="23"/>
      <c r="D213" s="25"/>
      <c r="E213" s="23"/>
      <c r="F213" s="26"/>
      <c r="G213" s="27"/>
      <c r="H213" s="27"/>
      <c r="I213" s="27"/>
      <c r="J213" s="69">
        <f t="shared" si="14"/>
        <v>0</v>
      </c>
      <c r="K213" s="70" t="e">
        <f t="shared" si="15"/>
        <v>#DIV/0!</v>
      </c>
      <c r="L213" s="63"/>
      <c r="N213" s="32" t="str">
        <f>+IFERROR(VLOOKUP(B213,$B$5:B212,1,FALSE),"")</f>
        <v/>
      </c>
      <c r="O213" s="32" t="str">
        <f t="shared" si="12"/>
        <v>DUPLICATE</v>
      </c>
      <c r="P213" s="65"/>
      <c r="Q213" s="66" t="str">
        <f t="shared" si="13"/>
        <v xml:space="preserve"> </v>
      </c>
      <c r="R213" s="32"/>
    </row>
    <row r="214" spans="1:18" s="22" customFormat="1">
      <c r="A214" s="24"/>
      <c r="B214" s="23"/>
      <c r="C214" s="23"/>
      <c r="D214" s="25"/>
      <c r="E214" s="23"/>
      <c r="F214" s="26"/>
      <c r="G214" s="27"/>
      <c r="H214" s="27"/>
      <c r="I214" s="27"/>
      <c r="J214" s="69">
        <f t="shared" si="14"/>
        <v>0</v>
      </c>
      <c r="K214" s="70" t="e">
        <f t="shared" si="15"/>
        <v>#DIV/0!</v>
      </c>
      <c r="L214" s="63"/>
      <c r="N214" s="32" t="str">
        <f>+IFERROR(VLOOKUP(B214,$B$5:B213,1,FALSE),"")</f>
        <v/>
      </c>
      <c r="O214" s="32" t="str">
        <f t="shared" si="12"/>
        <v>DUPLICATE</v>
      </c>
      <c r="P214" s="65"/>
      <c r="Q214" s="66" t="str">
        <f t="shared" si="13"/>
        <v xml:space="preserve"> </v>
      </c>
      <c r="R214" s="32"/>
    </row>
    <row r="215" spans="1:18" s="22" customFormat="1">
      <c r="A215" s="24"/>
      <c r="B215" s="23"/>
      <c r="C215" s="23"/>
      <c r="D215" s="25"/>
      <c r="E215" s="23"/>
      <c r="F215" s="26"/>
      <c r="G215" s="27"/>
      <c r="H215" s="27"/>
      <c r="I215" s="27"/>
      <c r="J215" s="69">
        <f t="shared" si="14"/>
        <v>0</v>
      </c>
      <c r="K215" s="70" t="e">
        <f t="shared" si="15"/>
        <v>#DIV/0!</v>
      </c>
      <c r="L215" s="63"/>
      <c r="N215" s="32" t="str">
        <f>+IFERROR(VLOOKUP(B215,$B$5:B214,1,FALSE),"")</f>
        <v/>
      </c>
      <c r="O215" s="32" t="str">
        <f t="shared" si="12"/>
        <v>DUPLICATE</v>
      </c>
      <c r="P215" s="65"/>
      <c r="Q215" s="66" t="str">
        <f t="shared" si="13"/>
        <v xml:space="preserve"> </v>
      </c>
      <c r="R215" s="32"/>
    </row>
    <row r="216" spans="1:18" s="22" customFormat="1">
      <c r="A216" s="24"/>
      <c r="B216" s="23"/>
      <c r="C216" s="23"/>
      <c r="D216" s="25"/>
      <c r="E216" s="23"/>
      <c r="F216" s="26"/>
      <c r="G216" s="27"/>
      <c r="H216" s="27"/>
      <c r="I216" s="27"/>
      <c r="J216" s="69">
        <f t="shared" si="14"/>
        <v>0</v>
      </c>
      <c r="K216" s="70" t="e">
        <f t="shared" si="15"/>
        <v>#DIV/0!</v>
      </c>
      <c r="L216" s="63"/>
      <c r="N216" s="32" t="str">
        <f>+IFERROR(VLOOKUP(B216,$B$5:B215,1,FALSE),"")</f>
        <v/>
      </c>
      <c r="O216" s="32" t="str">
        <f t="shared" si="12"/>
        <v>DUPLICATE</v>
      </c>
      <c r="P216" s="65"/>
      <c r="Q216" s="66" t="str">
        <f t="shared" si="13"/>
        <v xml:space="preserve"> </v>
      </c>
      <c r="R216" s="32"/>
    </row>
    <row r="217" spans="1:18" s="22" customFormat="1">
      <c r="A217" s="24"/>
      <c r="B217" s="23"/>
      <c r="C217" s="23"/>
      <c r="D217" s="25"/>
      <c r="E217" s="23"/>
      <c r="F217" s="26"/>
      <c r="G217" s="27"/>
      <c r="H217" s="27"/>
      <c r="I217" s="27"/>
      <c r="J217" s="69">
        <f t="shared" si="14"/>
        <v>0</v>
      </c>
      <c r="K217" s="70" t="e">
        <f t="shared" si="15"/>
        <v>#DIV/0!</v>
      </c>
      <c r="L217" s="63"/>
      <c r="N217" s="32" t="str">
        <f>+IFERROR(VLOOKUP(B217,$B$5:B216,1,FALSE),"")</f>
        <v/>
      </c>
      <c r="O217" s="32" t="str">
        <f t="shared" si="12"/>
        <v>DUPLICATE</v>
      </c>
      <c r="P217" s="65"/>
      <c r="Q217" s="66" t="str">
        <f t="shared" si="13"/>
        <v xml:space="preserve"> </v>
      </c>
      <c r="R217" s="32"/>
    </row>
    <row r="218" spans="1:18" s="22" customFormat="1">
      <c r="A218" s="24"/>
      <c r="B218" s="23"/>
      <c r="C218" s="23"/>
      <c r="D218" s="25"/>
      <c r="E218" s="23"/>
      <c r="F218" s="26"/>
      <c r="G218" s="27"/>
      <c r="H218" s="27"/>
      <c r="I218" s="27"/>
      <c r="J218" s="69">
        <f t="shared" si="14"/>
        <v>0</v>
      </c>
      <c r="K218" s="70" t="e">
        <f t="shared" si="15"/>
        <v>#DIV/0!</v>
      </c>
      <c r="L218" s="63"/>
      <c r="N218" s="32" t="str">
        <f>+IFERROR(VLOOKUP(B218,$B$5:B217,1,FALSE),"")</f>
        <v/>
      </c>
      <c r="O218" s="32" t="str">
        <f t="shared" si="12"/>
        <v>DUPLICATE</v>
      </c>
      <c r="P218" s="65"/>
      <c r="Q218" s="66" t="str">
        <f t="shared" si="13"/>
        <v xml:space="preserve"> </v>
      </c>
      <c r="R218" s="32"/>
    </row>
    <row r="219" spans="1:18" s="22" customFormat="1">
      <c r="A219" s="24"/>
      <c r="B219" s="23"/>
      <c r="C219" s="23"/>
      <c r="D219" s="25"/>
      <c r="E219" s="23"/>
      <c r="F219" s="26"/>
      <c r="G219" s="27"/>
      <c r="H219" s="27"/>
      <c r="I219" s="27"/>
      <c r="J219" s="69">
        <f t="shared" si="14"/>
        <v>0</v>
      </c>
      <c r="K219" s="70" t="e">
        <f t="shared" si="15"/>
        <v>#DIV/0!</v>
      </c>
      <c r="L219" s="63"/>
      <c r="N219" s="32" t="str">
        <f>+IFERROR(VLOOKUP(B219,$B$5:B218,1,FALSE),"")</f>
        <v/>
      </c>
      <c r="O219" s="32" t="str">
        <f t="shared" si="12"/>
        <v>DUPLICATE</v>
      </c>
      <c r="P219" s="65"/>
      <c r="Q219" s="66" t="str">
        <f t="shared" si="13"/>
        <v xml:space="preserve"> </v>
      </c>
      <c r="R219" s="32"/>
    </row>
    <row r="220" spans="1:18" s="22" customFormat="1">
      <c r="A220" s="24"/>
      <c r="B220" s="23"/>
      <c r="C220" s="23"/>
      <c r="D220" s="25"/>
      <c r="E220" s="23"/>
      <c r="F220" s="26"/>
      <c r="G220" s="27"/>
      <c r="H220" s="27"/>
      <c r="I220" s="27"/>
      <c r="J220" s="69">
        <f t="shared" si="14"/>
        <v>0</v>
      </c>
      <c r="K220" s="70" t="e">
        <f t="shared" si="15"/>
        <v>#DIV/0!</v>
      </c>
      <c r="L220" s="63"/>
      <c r="N220" s="32" t="str">
        <f>+IFERROR(VLOOKUP(B220,$B$5:B219,1,FALSE),"")</f>
        <v/>
      </c>
      <c r="O220" s="32" t="str">
        <f t="shared" si="12"/>
        <v>DUPLICATE</v>
      </c>
      <c r="P220" s="65"/>
      <c r="Q220" s="66" t="str">
        <f t="shared" si="13"/>
        <v xml:space="preserve"> </v>
      </c>
      <c r="R220" s="32"/>
    </row>
    <row r="221" spans="1:18" s="22" customFormat="1">
      <c r="A221" s="24"/>
      <c r="B221" s="23"/>
      <c r="C221" s="23"/>
      <c r="D221" s="25"/>
      <c r="E221" s="23"/>
      <c r="F221" s="26"/>
      <c r="G221" s="27"/>
      <c r="H221" s="27"/>
      <c r="I221" s="27"/>
      <c r="J221" s="69">
        <f t="shared" si="14"/>
        <v>0</v>
      </c>
      <c r="K221" s="70" t="e">
        <f t="shared" si="15"/>
        <v>#DIV/0!</v>
      </c>
      <c r="L221" s="63"/>
      <c r="N221" s="32" t="str">
        <f>+IFERROR(VLOOKUP(B221,$B$5:B220,1,FALSE),"")</f>
        <v/>
      </c>
      <c r="O221" s="32" t="str">
        <f t="shared" si="12"/>
        <v>DUPLICATE</v>
      </c>
      <c r="P221" s="65"/>
      <c r="Q221" s="66" t="str">
        <f t="shared" si="13"/>
        <v xml:space="preserve"> </v>
      </c>
      <c r="R221" s="32"/>
    </row>
    <row r="222" spans="1:18" s="22" customFormat="1">
      <c r="A222" s="24"/>
      <c r="B222" s="23"/>
      <c r="C222" s="23"/>
      <c r="D222" s="25"/>
      <c r="E222" s="23"/>
      <c r="F222" s="26"/>
      <c r="G222" s="27"/>
      <c r="H222" s="27"/>
      <c r="I222" s="27"/>
      <c r="J222" s="69">
        <f t="shared" si="14"/>
        <v>0</v>
      </c>
      <c r="K222" s="70" t="e">
        <f t="shared" si="15"/>
        <v>#DIV/0!</v>
      </c>
      <c r="L222" s="63"/>
      <c r="N222" s="32" t="str">
        <f>+IFERROR(VLOOKUP(B222,$B$5:B221,1,FALSE),"")</f>
        <v/>
      </c>
      <c r="O222" s="32" t="str">
        <f t="shared" si="12"/>
        <v>DUPLICATE</v>
      </c>
      <c r="P222" s="65"/>
      <c r="Q222" s="66" t="str">
        <f t="shared" si="13"/>
        <v xml:space="preserve"> </v>
      </c>
      <c r="R222" s="32"/>
    </row>
    <row r="223" spans="1:18" s="22" customFormat="1">
      <c r="A223" s="24"/>
      <c r="B223" s="23"/>
      <c r="C223" s="23"/>
      <c r="D223" s="25"/>
      <c r="E223" s="23"/>
      <c r="F223" s="26"/>
      <c r="G223" s="27"/>
      <c r="H223" s="27"/>
      <c r="I223" s="27"/>
      <c r="J223" s="69">
        <f t="shared" si="14"/>
        <v>0</v>
      </c>
      <c r="K223" s="70" t="e">
        <f t="shared" si="15"/>
        <v>#DIV/0!</v>
      </c>
      <c r="L223" s="63"/>
      <c r="N223" s="32" t="str">
        <f>+IFERROR(VLOOKUP(B223,$B$5:B222,1,FALSE),"")</f>
        <v/>
      </c>
      <c r="O223" s="32" t="str">
        <f t="shared" si="12"/>
        <v>DUPLICATE</v>
      </c>
      <c r="P223" s="65"/>
      <c r="Q223" s="66" t="str">
        <f t="shared" si="13"/>
        <v xml:space="preserve"> </v>
      </c>
      <c r="R223" s="32"/>
    </row>
    <row r="224" spans="1:18" s="22" customFormat="1">
      <c r="A224" s="24"/>
      <c r="B224" s="23"/>
      <c r="C224" s="23"/>
      <c r="D224" s="25"/>
      <c r="E224" s="23"/>
      <c r="F224" s="26"/>
      <c r="G224" s="27"/>
      <c r="H224" s="27"/>
      <c r="I224" s="27"/>
      <c r="J224" s="69">
        <f t="shared" si="14"/>
        <v>0</v>
      </c>
      <c r="K224" s="70" t="e">
        <f t="shared" si="15"/>
        <v>#DIV/0!</v>
      </c>
      <c r="L224" s="63"/>
      <c r="N224" s="32" t="str">
        <f>+IFERROR(VLOOKUP(B224,$B$5:B223,1,FALSE),"")</f>
        <v/>
      </c>
      <c r="O224" s="32" t="str">
        <f t="shared" si="12"/>
        <v>DUPLICATE</v>
      </c>
      <c r="P224" s="65"/>
      <c r="Q224" s="66" t="str">
        <f t="shared" si="13"/>
        <v xml:space="preserve"> </v>
      </c>
      <c r="R224" s="32"/>
    </row>
    <row r="225" spans="1:18" s="22" customFormat="1">
      <c r="A225" s="24"/>
      <c r="B225" s="23"/>
      <c r="C225" s="23"/>
      <c r="D225" s="25"/>
      <c r="E225" s="23"/>
      <c r="F225" s="26"/>
      <c r="G225" s="27"/>
      <c r="H225" s="27"/>
      <c r="I225" s="27"/>
      <c r="J225" s="69">
        <f t="shared" si="14"/>
        <v>0</v>
      </c>
      <c r="K225" s="70" t="e">
        <f t="shared" si="15"/>
        <v>#DIV/0!</v>
      </c>
      <c r="L225" s="63"/>
      <c r="N225" s="32" t="str">
        <f>+IFERROR(VLOOKUP(B225,$B$5:B224,1,FALSE),"")</f>
        <v/>
      </c>
      <c r="O225" s="32" t="str">
        <f t="shared" si="12"/>
        <v>DUPLICATE</v>
      </c>
      <c r="P225" s="65"/>
      <c r="Q225" s="66" t="str">
        <f t="shared" si="13"/>
        <v xml:space="preserve"> </v>
      </c>
      <c r="R225" s="32"/>
    </row>
    <row r="226" spans="1:18" s="22" customFormat="1">
      <c r="A226" s="24"/>
      <c r="B226" s="23"/>
      <c r="C226" s="23"/>
      <c r="D226" s="25"/>
      <c r="E226" s="23"/>
      <c r="F226" s="26"/>
      <c r="G226" s="27"/>
      <c r="H226" s="27"/>
      <c r="I226" s="27"/>
      <c r="J226" s="69">
        <f t="shared" si="14"/>
        <v>0</v>
      </c>
      <c r="K226" s="70" t="e">
        <f t="shared" si="15"/>
        <v>#DIV/0!</v>
      </c>
      <c r="L226" s="63"/>
      <c r="N226" s="32" t="str">
        <f>+IFERROR(VLOOKUP(B226,$B$5:B225,1,FALSE),"")</f>
        <v/>
      </c>
      <c r="O226" s="32" t="str">
        <f t="shared" si="12"/>
        <v>DUPLICATE</v>
      </c>
      <c r="P226" s="65"/>
      <c r="Q226" s="66" t="str">
        <f t="shared" si="13"/>
        <v xml:space="preserve"> </v>
      </c>
      <c r="R226" s="32"/>
    </row>
    <row r="227" spans="1:18" s="22" customFormat="1">
      <c r="A227" s="24"/>
      <c r="B227" s="23"/>
      <c r="C227" s="23"/>
      <c r="D227" s="25"/>
      <c r="E227" s="23"/>
      <c r="F227" s="26"/>
      <c r="G227" s="27"/>
      <c r="H227" s="27"/>
      <c r="I227" s="27"/>
      <c r="J227" s="69">
        <f t="shared" si="14"/>
        <v>0</v>
      </c>
      <c r="K227" s="70" t="e">
        <f t="shared" si="15"/>
        <v>#DIV/0!</v>
      </c>
      <c r="L227" s="63"/>
      <c r="N227" s="32" t="str">
        <f>+IFERROR(VLOOKUP(B227,$B$5:B226,1,FALSE),"")</f>
        <v/>
      </c>
      <c r="O227" s="32" t="str">
        <f t="shared" si="12"/>
        <v>DUPLICATE</v>
      </c>
      <c r="P227" s="65"/>
      <c r="Q227" s="66" t="str">
        <f t="shared" si="13"/>
        <v xml:space="preserve"> </v>
      </c>
      <c r="R227" s="32"/>
    </row>
    <row r="228" spans="1:18" s="22" customFormat="1">
      <c r="A228" s="24"/>
      <c r="B228" s="23"/>
      <c r="C228" s="23"/>
      <c r="D228" s="25"/>
      <c r="E228" s="23"/>
      <c r="F228" s="26"/>
      <c r="G228" s="27"/>
      <c r="H228" s="27"/>
      <c r="I228" s="27"/>
      <c r="J228" s="69">
        <f t="shared" si="14"/>
        <v>0</v>
      </c>
      <c r="K228" s="70" t="e">
        <f t="shared" si="15"/>
        <v>#DIV/0!</v>
      </c>
      <c r="L228" s="63"/>
      <c r="N228" s="32" t="str">
        <f>+IFERROR(VLOOKUP(B228,$B$5:B227,1,FALSE),"")</f>
        <v/>
      </c>
      <c r="O228" s="32" t="str">
        <f t="shared" si="12"/>
        <v>DUPLICATE</v>
      </c>
      <c r="P228" s="65"/>
      <c r="Q228" s="66" t="str">
        <f t="shared" si="13"/>
        <v xml:space="preserve"> </v>
      </c>
      <c r="R228" s="32"/>
    </row>
    <row r="229" spans="1:18" s="22" customFormat="1">
      <c r="A229" s="24"/>
      <c r="B229" s="23"/>
      <c r="C229" s="23"/>
      <c r="D229" s="25"/>
      <c r="E229" s="23"/>
      <c r="F229" s="26"/>
      <c r="G229" s="27"/>
      <c r="H229" s="27"/>
      <c r="I229" s="27"/>
      <c r="J229" s="69">
        <f t="shared" si="14"/>
        <v>0</v>
      </c>
      <c r="K229" s="70" t="e">
        <f t="shared" si="15"/>
        <v>#DIV/0!</v>
      </c>
      <c r="L229" s="63"/>
      <c r="N229" s="32" t="str">
        <f>+IFERROR(VLOOKUP(B229,$B$5:B228,1,FALSE),"")</f>
        <v/>
      </c>
      <c r="O229" s="32" t="str">
        <f t="shared" si="12"/>
        <v>DUPLICATE</v>
      </c>
      <c r="P229" s="65"/>
      <c r="Q229" s="66" t="str">
        <f t="shared" si="13"/>
        <v xml:space="preserve"> </v>
      </c>
      <c r="R229" s="32"/>
    </row>
    <row r="230" spans="1:18" s="22" customFormat="1">
      <c r="A230" s="24"/>
      <c r="B230" s="23"/>
      <c r="C230" s="23"/>
      <c r="D230" s="25"/>
      <c r="E230" s="23"/>
      <c r="F230" s="26"/>
      <c r="G230" s="27"/>
      <c r="H230" s="27"/>
      <c r="I230" s="27"/>
      <c r="J230" s="69">
        <f t="shared" si="14"/>
        <v>0</v>
      </c>
      <c r="K230" s="70" t="e">
        <f t="shared" si="15"/>
        <v>#DIV/0!</v>
      </c>
      <c r="L230" s="63"/>
      <c r="N230" s="32" t="str">
        <f>+IFERROR(VLOOKUP(B230,$B$5:B229,1,FALSE),"")</f>
        <v/>
      </c>
      <c r="O230" s="32" t="str">
        <f t="shared" si="12"/>
        <v>DUPLICATE</v>
      </c>
      <c r="P230" s="65"/>
      <c r="Q230" s="66" t="str">
        <f t="shared" si="13"/>
        <v xml:space="preserve"> </v>
      </c>
      <c r="R230" s="32"/>
    </row>
    <row r="231" spans="1:18" s="22" customFormat="1">
      <c r="A231" s="24"/>
      <c r="B231" s="23"/>
      <c r="C231" s="23"/>
      <c r="D231" s="25"/>
      <c r="E231" s="23"/>
      <c r="F231" s="26"/>
      <c r="G231" s="27"/>
      <c r="H231" s="27"/>
      <c r="I231" s="27"/>
      <c r="J231" s="69">
        <f t="shared" si="14"/>
        <v>0</v>
      </c>
      <c r="K231" s="70" t="e">
        <f t="shared" si="15"/>
        <v>#DIV/0!</v>
      </c>
      <c r="L231" s="63"/>
      <c r="N231" s="32" t="str">
        <f>+IFERROR(VLOOKUP(B231,$B$5:B230,1,FALSE),"")</f>
        <v/>
      </c>
      <c r="O231" s="32" t="str">
        <f t="shared" si="12"/>
        <v>DUPLICATE</v>
      </c>
      <c r="P231" s="65"/>
      <c r="Q231" s="66" t="str">
        <f t="shared" si="13"/>
        <v xml:space="preserve"> </v>
      </c>
      <c r="R231" s="32"/>
    </row>
    <row r="232" spans="1:18" s="22" customFormat="1">
      <c r="A232" s="24"/>
      <c r="B232" s="23"/>
      <c r="C232" s="23"/>
      <c r="D232" s="25"/>
      <c r="E232" s="23"/>
      <c r="F232" s="26"/>
      <c r="G232" s="27"/>
      <c r="H232" s="27"/>
      <c r="I232" s="27"/>
      <c r="J232" s="69">
        <f t="shared" si="14"/>
        <v>0</v>
      </c>
      <c r="K232" s="70" t="e">
        <f t="shared" si="15"/>
        <v>#DIV/0!</v>
      </c>
      <c r="L232" s="63"/>
      <c r="N232" s="32" t="str">
        <f>+IFERROR(VLOOKUP(B232,$B$5:B231,1,FALSE),"")</f>
        <v/>
      </c>
      <c r="O232" s="32" t="str">
        <f t="shared" si="12"/>
        <v>DUPLICATE</v>
      </c>
      <c r="P232" s="65"/>
      <c r="Q232" s="66" t="str">
        <f t="shared" si="13"/>
        <v xml:space="preserve"> </v>
      </c>
      <c r="R232" s="32"/>
    </row>
    <row r="233" spans="1:18" s="22" customFormat="1">
      <c r="A233" s="24"/>
      <c r="B233" s="23"/>
      <c r="C233" s="23"/>
      <c r="D233" s="25"/>
      <c r="E233" s="23"/>
      <c r="F233" s="26"/>
      <c r="G233" s="27"/>
      <c r="H233" s="27"/>
      <c r="I233" s="27"/>
      <c r="J233" s="69">
        <f t="shared" si="14"/>
        <v>0</v>
      </c>
      <c r="K233" s="70" t="e">
        <f t="shared" si="15"/>
        <v>#DIV/0!</v>
      </c>
      <c r="L233" s="63"/>
      <c r="N233" s="32" t="str">
        <f>+IFERROR(VLOOKUP(B233,$B$5:B232,1,FALSE),"")</f>
        <v/>
      </c>
      <c r="O233" s="32" t="str">
        <f t="shared" si="12"/>
        <v>DUPLICATE</v>
      </c>
      <c r="P233" s="65"/>
      <c r="Q233" s="66" t="str">
        <f t="shared" si="13"/>
        <v xml:space="preserve"> </v>
      </c>
      <c r="R233" s="32"/>
    </row>
    <row r="234" spans="1:18" s="22" customFormat="1">
      <c r="A234" s="24"/>
      <c r="B234" s="23"/>
      <c r="C234" s="23"/>
      <c r="D234" s="25"/>
      <c r="E234" s="23"/>
      <c r="F234" s="26"/>
      <c r="G234" s="27"/>
      <c r="H234" s="27"/>
      <c r="I234" s="27"/>
      <c r="J234" s="69">
        <f t="shared" si="14"/>
        <v>0</v>
      </c>
      <c r="K234" s="70" t="e">
        <f t="shared" si="15"/>
        <v>#DIV/0!</v>
      </c>
      <c r="L234" s="63"/>
      <c r="N234" s="32" t="str">
        <f>+IFERROR(VLOOKUP(B234,$B$5:B233,1,FALSE),"")</f>
        <v/>
      </c>
      <c r="O234" s="32" t="str">
        <f t="shared" si="12"/>
        <v>DUPLICATE</v>
      </c>
      <c r="P234" s="65"/>
      <c r="Q234" s="66" t="str">
        <f t="shared" si="13"/>
        <v xml:space="preserve"> </v>
      </c>
      <c r="R234" s="32"/>
    </row>
    <row r="235" spans="1:18" s="22" customFormat="1">
      <c r="A235" s="24"/>
      <c r="B235" s="23"/>
      <c r="C235" s="23"/>
      <c r="D235" s="25"/>
      <c r="E235" s="23"/>
      <c r="F235" s="26"/>
      <c r="G235" s="27"/>
      <c r="H235" s="27"/>
      <c r="I235" s="27"/>
      <c r="J235" s="69">
        <f t="shared" si="14"/>
        <v>0</v>
      </c>
      <c r="K235" s="70" t="e">
        <f t="shared" si="15"/>
        <v>#DIV/0!</v>
      </c>
      <c r="L235" s="63"/>
      <c r="N235" s="32" t="str">
        <f>+IFERROR(VLOOKUP(B235,$B$5:B234,1,FALSE),"")</f>
        <v/>
      </c>
      <c r="O235" s="32" t="str">
        <f t="shared" si="12"/>
        <v>DUPLICATE</v>
      </c>
      <c r="P235" s="65"/>
      <c r="Q235" s="66" t="str">
        <f t="shared" si="13"/>
        <v xml:space="preserve"> </v>
      </c>
      <c r="R235" s="32"/>
    </row>
    <row r="236" spans="1:18" s="22" customFormat="1">
      <c r="A236" s="24"/>
      <c r="B236" s="23"/>
      <c r="C236" s="23"/>
      <c r="D236" s="25"/>
      <c r="E236" s="23"/>
      <c r="F236" s="26"/>
      <c r="G236" s="27"/>
      <c r="H236" s="27"/>
      <c r="I236" s="27"/>
      <c r="J236" s="69">
        <f t="shared" si="14"/>
        <v>0</v>
      </c>
      <c r="K236" s="70" t="e">
        <f t="shared" si="15"/>
        <v>#DIV/0!</v>
      </c>
      <c r="L236" s="63"/>
      <c r="N236" s="32" t="str">
        <f>+IFERROR(VLOOKUP(B236,$B$5:B235,1,FALSE),"")</f>
        <v/>
      </c>
      <c r="O236" s="32" t="str">
        <f t="shared" si="12"/>
        <v>DUPLICATE</v>
      </c>
      <c r="P236" s="65"/>
      <c r="Q236" s="66" t="str">
        <f t="shared" si="13"/>
        <v xml:space="preserve"> </v>
      </c>
      <c r="R236" s="32"/>
    </row>
    <row r="237" spans="1:18" s="22" customFormat="1">
      <c r="A237" s="24"/>
      <c r="B237" s="23"/>
      <c r="C237" s="23"/>
      <c r="D237" s="25"/>
      <c r="E237" s="23"/>
      <c r="F237" s="26"/>
      <c r="G237" s="27"/>
      <c r="H237" s="27"/>
      <c r="I237" s="27"/>
      <c r="J237" s="69">
        <f t="shared" si="14"/>
        <v>0</v>
      </c>
      <c r="K237" s="70" t="e">
        <f t="shared" si="15"/>
        <v>#DIV/0!</v>
      </c>
      <c r="L237" s="63"/>
      <c r="N237" s="32" t="str">
        <f>+IFERROR(VLOOKUP(B237,$B$5:B236,1,FALSE),"")</f>
        <v/>
      </c>
      <c r="O237" s="32" t="str">
        <f t="shared" si="12"/>
        <v>DUPLICATE</v>
      </c>
      <c r="P237" s="65"/>
      <c r="Q237" s="66" t="str">
        <f t="shared" si="13"/>
        <v xml:space="preserve"> </v>
      </c>
      <c r="R237" s="32"/>
    </row>
    <row r="238" spans="1:18" s="22" customFormat="1">
      <c r="A238" s="24"/>
      <c r="B238" s="23"/>
      <c r="C238" s="23"/>
      <c r="D238" s="25"/>
      <c r="E238" s="23"/>
      <c r="F238" s="26"/>
      <c r="G238" s="27"/>
      <c r="H238" s="27"/>
      <c r="I238" s="27"/>
      <c r="J238" s="69">
        <f t="shared" si="14"/>
        <v>0</v>
      </c>
      <c r="K238" s="70" t="e">
        <f t="shared" si="15"/>
        <v>#DIV/0!</v>
      </c>
      <c r="L238" s="63"/>
      <c r="N238" s="32" t="str">
        <f>+IFERROR(VLOOKUP(B238,$B$5:B237,1,FALSE),"")</f>
        <v/>
      </c>
      <c r="O238" s="32" t="str">
        <f t="shared" si="12"/>
        <v>DUPLICATE</v>
      </c>
      <c r="P238" s="65"/>
      <c r="Q238" s="66" t="str">
        <f t="shared" si="13"/>
        <v xml:space="preserve"> </v>
      </c>
      <c r="R238" s="32"/>
    </row>
    <row r="239" spans="1:18" s="22" customFormat="1">
      <c r="A239" s="24"/>
      <c r="B239" s="23"/>
      <c r="C239" s="23"/>
      <c r="D239" s="25"/>
      <c r="E239" s="23"/>
      <c r="F239" s="26"/>
      <c r="G239" s="27"/>
      <c r="H239" s="27"/>
      <c r="I239" s="27"/>
      <c r="J239" s="69">
        <f t="shared" si="14"/>
        <v>0</v>
      </c>
      <c r="K239" s="70" t="e">
        <f t="shared" si="15"/>
        <v>#DIV/0!</v>
      </c>
      <c r="L239" s="63"/>
      <c r="N239" s="32" t="str">
        <f>+IFERROR(VLOOKUP(B239,$B$5:B238,1,FALSE),"")</f>
        <v/>
      </c>
      <c r="O239" s="32" t="str">
        <f t="shared" si="12"/>
        <v>DUPLICATE</v>
      </c>
      <c r="P239" s="65"/>
      <c r="Q239" s="66" t="str">
        <f t="shared" si="13"/>
        <v xml:space="preserve"> </v>
      </c>
      <c r="R239" s="32"/>
    </row>
    <row r="240" spans="1:18" s="22" customFormat="1">
      <c r="A240" s="24"/>
      <c r="B240" s="23"/>
      <c r="C240" s="23"/>
      <c r="D240" s="25"/>
      <c r="E240" s="23"/>
      <c r="F240" s="26"/>
      <c r="G240" s="27"/>
      <c r="H240" s="27"/>
      <c r="I240" s="27"/>
      <c r="J240" s="69">
        <f t="shared" si="14"/>
        <v>0</v>
      </c>
      <c r="K240" s="70" t="e">
        <f t="shared" si="15"/>
        <v>#DIV/0!</v>
      </c>
      <c r="L240" s="63"/>
      <c r="N240" s="32" t="str">
        <f>+IFERROR(VLOOKUP(B240,$B$5:B239,1,FALSE),"")</f>
        <v/>
      </c>
      <c r="O240" s="32" t="str">
        <f t="shared" si="12"/>
        <v>DUPLICATE</v>
      </c>
      <c r="P240" s="65"/>
      <c r="Q240" s="66" t="str">
        <f t="shared" si="13"/>
        <v xml:space="preserve"> </v>
      </c>
      <c r="R240" s="32"/>
    </row>
    <row r="241" spans="1:18" s="22" customFormat="1">
      <c r="A241" s="24"/>
      <c r="B241" s="23"/>
      <c r="C241" s="23"/>
      <c r="D241" s="25"/>
      <c r="E241" s="23"/>
      <c r="F241" s="26"/>
      <c r="G241" s="27"/>
      <c r="H241" s="27"/>
      <c r="I241" s="27"/>
      <c r="J241" s="69">
        <f t="shared" si="14"/>
        <v>0</v>
      </c>
      <c r="K241" s="70" t="e">
        <f t="shared" si="15"/>
        <v>#DIV/0!</v>
      </c>
      <c r="L241" s="63"/>
      <c r="N241" s="32" t="str">
        <f>+IFERROR(VLOOKUP(B241,$B$5:B240,1,FALSE),"")</f>
        <v/>
      </c>
      <c r="O241" s="32" t="str">
        <f t="shared" si="12"/>
        <v>DUPLICATE</v>
      </c>
      <c r="P241" s="65"/>
      <c r="Q241" s="66" t="str">
        <f t="shared" si="13"/>
        <v xml:space="preserve"> </v>
      </c>
      <c r="R241" s="32"/>
    </row>
    <row r="242" spans="1:18" s="22" customFormat="1">
      <c r="A242" s="24"/>
      <c r="B242" s="23"/>
      <c r="C242" s="23"/>
      <c r="D242" s="25"/>
      <c r="E242" s="23"/>
      <c r="F242" s="26"/>
      <c r="G242" s="27"/>
      <c r="H242" s="27"/>
      <c r="I242" s="27"/>
      <c r="J242" s="69">
        <f t="shared" si="14"/>
        <v>0</v>
      </c>
      <c r="K242" s="70" t="e">
        <f t="shared" si="15"/>
        <v>#DIV/0!</v>
      </c>
      <c r="L242" s="63"/>
      <c r="N242" s="32" t="str">
        <f>+IFERROR(VLOOKUP(B242,$B$5:B241,1,FALSE),"")</f>
        <v/>
      </c>
      <c r="O242" s="32" t="str">
        <f t="shared" si="12"/>
        <v>DUPLICATE</v>
      </c>
      <c r="P242" s="65"/>
      <c r="Q242" s="66" t="str">
        <f t="shared" si="13"/>
        <v xml:space="preserve"> </v>
      </c>
      <c r="R242" s="32"/>
    </row>
    <row r="243" spans="1:18" s="22" customFormat="1">
      <c r="A243" s="24"/>
      <c r="B243" s="23"/>
      <c r="C243" s="23"/>
      <c r="D243" s="25"/>
      <c r="E243" s="23"/>
      <c r="F243" s="26"/>
      <c r="G243" s="27"/>
      <c r="H243" s="27"/>
      <c r="I243" s="27"/>
      <c r="J243" s="69">
        <f t="shared" si="14"/>
        <v>0</v>
      </c>
      <c r="K243" s="70" t="e">
        <f t="shared" si="15"/>
        <v>#DIV/0!</v>
      </c>
      <c r="L243" s="63"/>
      <c r="N243" s="32" t="str">
        <f>+IFERROR(VLOOKUP(B243,$B$5:B242,1,FALSE),"")</f>
        <v/>
      </c>
      <c r="O243" s="32" t="str">
        <f t="shared" si="12"/>
        <v>DUPLICATE</v>
      </c>
      <c r="P243" s="65"/>
      <c r="Q243" s="66" t="str">
        <f t="shared" si="13"/>
        <v xml:space="preserve"> </v>
      </c>
      <c r="R243" s="32"/>
    </row>
    <row r="244" spans="1:18" s="22" customFormat="1">
      <c r="A244" s="24"/>
      <c r="B244" s="23"/>
      <c r="C244" s="23"/>
      <c r="D244" s="25"/>
      <c r="E244" s="23"/>
      <c r="F244" s="26"/>
      <c r="G244" s="27"/>
      <c r="H244" s="27"/>
      <c r="I244" s="27"/>
      <c r="J244" s="69">
        <f t="shared" si="14"/>
        <v>0</v>
      </c>
      <c r="K244" s="70" t="e">
        <f t="shared" si="15"/>
        <v>#DIV/0!</v>
      </c>
      <c r="L244" s="63"/>
      <c r="N244" s="32" t="str">
        <f>+IFERROR(VLOOKUP(B244,$B$5:B243,1,FALSE),"")</f>
        <v/>
      </c>
      <c r="O244" s="32" t="str">
        <f t="shared" si="12"/>
        <v>DUPLICATE</v>
      </c>
      <c r="P244" s="65"/>
      <c r="Q244" s="66" t="str">
        <f t="shared" si="13"/>
        <v xml:space="preserve"> </v>
      </c>
      <c r="R244" s="32"/>
    </row>
    <row r="245" spans="1:18" s="22" customFormat="1">
      <c r="A245" s="24"/>
      <c r="B245" s="23"/>
      <c r="C245" s="23"/>
      <c r="D245" s="25"/>
      <c r="E245" s="23"/>
      <c r="F245" s="26"/>
      <c r="G245" s="27"/>
      <c r="H245" s="27"/>
      <c r="I245" s="27"/>
      <c r="J245" s="69">
        <f t="shared" si="14"/>
        <v>0</v>
      </c>
      <c r="K245" s="70" t="e">
        <f t="shared" si="15"/>
        <v>#DIV/0!</v>
      </c>
      <c r="L245" s="63"/>
      <c r="N245" s="32" t="str">
        <f>+IFERROR(VLOOKUP(B245,$B$5:B244,1,FALSE),"")</f>
        <v/>
      </c>
      <c r="O245" s="32" t="str">
        <f t="shared" si="12"/>
        <v>DUPLICATE</v>
      </c>
      <c r="P245" s="65"/>
      <c r="Q245" s="66" t="str">
        <f t="shared" si="13"/>
        <v xml:space="preserve"> </v>
      </c>
      <c r="R245" s="32"/>
    </row>
    <row r="246" spans="1:18" s="22" customFormat="1">
      <c r="A246" s="24"/>
      <c r="B246" s="23"/>
      <c r="C246" s="23"/>
      <c r="D246" s="25"/>
      <c r="E246" s="23"/>
      <c r="F246" s="26"/>
      <c r="G246" s="27"/>
      <c r="H246" s="27"/>
      <c r="I246" s="27"/>
      <c r="J246" s="69">
        <f t="shared" si="14"/>
        <v>0</v>
      </c>
      <c r="K246" s="70" t="e">
        <f t="shared" si="15"/>
        <v>#DIV/0!</v>
      </c>
      <c r="L246" s="63"/>
      <c r="N246" s="32" t="str">
        <f>+IFERROR(VLOOKUP(B246,$B$5:B245,1,FALSE),"")</f>
        <v/>
      </c>
      <c r="O246" s="32" t="str">
        <f t="shared" si="12"/>
        <v>DUPLICATE</v>
      </c>
      <c r="P246" s="65"/>
      <c r="Q246" s="66" t="str">
        <f t="shared" si="13"/>
        <v xml:space="preserve"> </v>
      </c>
      <c r="R246" s="32"/>
    </row>
    <row r="247" spans="1:18" s="22" customFormat="1">
      <c r="A247" s="24"/>
      <c r="B247" s="23"/>
      <c r="C247" s="23"/>
      <c r="D247" s="25"/>
      <c r="E247" s="23"/>
      <c r="F247" s="26"/>
      <c r="G247" s="27"/>
      <c r="H247" s="27"/>
      <c r="I247" s="27"/>
      <c r="J247" s="69">
        <f t="shared" si="14"/>
        <v>0</v>
      </c>
      <c r="K247" s="70" t="e">
        <f t="shared" si="15"/>
        <v>#DIV/0!</v>
      </c>
      <c r="L247" s="63"/>
      <c r="N247" s="32" t="str">
        <f>+IFERROR(VLOOKUP(B247,$B$5:B246,1,FALSE),"")</f>
        <v/>
      </c>
      <c r="O247" s="32" t="str">
        <f t="shared" si="12"/>
        <v>DUPLICATE</v>
      </c>
      <c r="P247" s="65"/>
      <c r="Q247" s="66" t="str">
        <f t="shared" si="13"/>
        <v xml:space="preserve"> </v>
      </c>
      <c r="R247" s="32"/>
    </row>
    <row r="248" spans="1:18" s="22" customFormat="1">
      <c r="A248" s="24"/>
      <c r="B248" s="23"/>
      <c r="C248" s="23"/>
      <c r="D248" s="25"/>
      <c r="E248" s="23"/>
      <c r="F248" s="26"/>
      <c r="G248" s="27"/>
      <c r="H248" s="27"/>
      <c r="I248" s="27"/>
      <c r="J248" s="69">
        <f t="shared" si="14"/>
        <v>0</v>
      </c>
      <c r="K248" s="70" t="e">
        <f t="shared" si="15"/>
        <v>#DIV/0!</v>
      </c>
      <c r="L248" s="63"/>
      <c r="N248" s="32" t="str">
        <f>+IFERROR(VLOOKUP(B248,$B$5:B247,1,FALSE),"")</f>
        <v/>
      </c>
      <c r="O248" s="32" t="str">
        <f t="shared" si="12"/>
        <v>DUPLICATE</v>
      </c>
      <c r="P248" s="65"/>
      <c r="Q248" s="66" t="str">
        <f t="shared" si="13"/>
        <v xml:space="preserve"> </v>
      </c>
      <c r="R248" s="32"/>
    </row>
    <row r="249" spans="1:18" s="22" customFormat="1">
      <c r="A249" s="24"/>
      <c r="B249" s="23"/>
      <c r="C249" s="23"/>
      <c r="D249" s="25"/>
      <c r="E249" s="23"/>
      <c r="F249" s="26"/>
      <c r="G249" s="27"/>
      <c r="H249" s="27"/>
      <c r="I249" s="27"/>
      <c r="J249" s="69">
        <f t="shared" si="14"/>
        <v>0</v>
      </c>
      <c r="K249" s="70" t="e">
        <f t="shared" si="15"/>
        <v>#DIV/0!</v>
      </c>
      <c r="L249" s="63"/>
      <c r="N249" s="32" t="str">
        <f>+IFERROR(VLOOKUP(B249,$B$5:B248,1,FALSE),"")</f>
        <v/>
      </c>
      <c r="O249" s="32" t="str">
        <f t="shared" si="12"/>
        <v>DUPLICATE</v>
      </c>
      <c r="P249" s="65"/>
      <c r="Q249" s="66" t="str">
        <f t="shared" si="13"/>
        <v xml:space="preserve"> </v>
      </c>
      <c r="R249" s="32"/>
    </row>
    <row r="250" spans="1:18" s="22" customFormat="1">
      <c r="A250" s="24"/>
      <c r="B250" s="23"/>
      <c r="C250" s="23"/>
      <c r="D250" s="25"/>
      <c r="E250" s="23"/>
      <c r="F250" s="26"/>
      <c r="G250" s="27"/>
      <c r="H250" s="27"/>
      <c r="I250" s="27"/>
      <c r="J250" s="69">
        <f t="shared" si="14"/>
        <v>0</v>
      </c>
      <c r="K250" s="70" t="e">
        <f t="shared" si="15"/>
        <v>#DIV/0!</v>
      </c>
      <c r="L250" s="63"/>
      <c r="N250" s="32" t="str">
        <f>+IFERROR(VLOOKUP(B250,$B$5:B249,1,FALSE),"")</f>
        <v/>
      </c>
      <c r="O250" s="32" t="str">
        <f t="shared" si="12"/>
        <v>DUPLICATE</v>
      </c>
      <c r="P250" s="65"/>
      <c r="Q250" s="66" t="str">
        <f t="shared" si="13"/>
        <v xml:space="preserve"> </v>
      </c>
      <c r="R250" s="32"/>
    </row>
    <row r="251" spans="1:18" s="22" customFormat="1">
      <c r="A251" s="24"/>
      <c r="B251" s="23"/>
      <c r="C251" s="23"/>
      <c r="D251" s="25"/>
      <c r="E251" s="23"/>
      <c r="F251" s="26"/>
      <c r="G251" s="27"/>
      <c r="H251" s="27"/>
      <c r="I251" s="27"/>
      <c r="J251" s="69">
        <f t="shared" si="14"/>
        <v>0</v>
      </c>
      <c r="K251" s="70" t="e">
        <f t="shared" si="15"/>
        <v>#DIV/0!</v>
      </c>
      <c r="L251" s="63"/>
      <c r="N251" s="32" t="str">
        <f>+IFERROR(VLOOKUP(B251,$B$5:B250,1,FALSE),"")</f>
        <v/>
      </c>
      <c r="O251" s="32" t="str">
        <f t="shared" si="12"/>
        <v>DUPLICATE</v>
      </c>
      <c r="P251" s="65"/>
      <c r="Q251" s="66" t="str">
        <f t="shared" si="13"/>
        <v xml:space="preserve"> </v>
      </c>
      <c r="R251" s="32"/>
    </row>
    <row r="252" spans="1:18" s="22" customFormat="1">
      <c r="A252" s="24"/>
      <c r="B252" s="23"/>
      <c r="C252" s="23"/>
      <c r="D252" s="25"/>
      <c r="E252" s="23"/>
      <c r="F252" s="26"/>
      <c r="G252" s="27"/>
      <c r="H252" s="27"/>
      <c r="I252" s="27"/>
      <c r="J252" s="69">
        <f t="shared" si="14"/>
        <v>0</v>
      </c>
      <c r="K252" s="70" t="e">
        <f t="shared" si="15"/>
        <v>#DIV/0!</v>
      </c>
      <c r="L252" s="63"/>
      <c r="N252" s="32" t="str">
        <f>+IFERROR(VLOOKUP(B252,$B$5:B251,1,FALSE),"")</f>
        <v/>
      </c>
      <c r="O252" s="32" t="str">
        <f t="shared" si="12"/>
        <v>DUPLICATE</v>
      </c>
      <c r="P252" s="65"/>
      <c r="Q252" s="66" t="str">
        <f t="shared" si="13"/>
        <v xml:space="preserve"> </v>
      </c>
      <c r="R252" s="32"/>
    </row>
    <row r="253" spans="1:18" s="22" customFormat="1">
      <c r="A253" s="24"/>
      <c r="B253" s="23"/>
      <c r="C253" s="23"/>
      <c r="D253" s="25"/>
      <c r="E253" s="23"/>
      <c r="F253" s="26"/>
      <c r="G253" s="27"/>
      <c r="H253" s="27"/>
      <c r="I253" s="27"/>
      <c r="J253" s="69">
        <f t="shared" si="14"/>
        <v>0</v>
      </c>
      <c r="K253" s="70" t="e">
        <f t="shared" si="15"/>
        <v>#DIV/0!</v>
      </c>
      <c r="L253" s="63"/>
      <c r="N253" s="32" t="str">
        <f>+IFERROR(VLOOKUP(B253,$B$5:B252,1,FALSE),"")</f>
        <v/>
      </c>
      <c r="O253" s="32" t="str">
        <f t="shared" si="12"/>
        <v>DUPLICATE</v>
      </c>
      <c r="P253" s="65"/>
      <c r="Q253" s="66" t="str">
        <f t="shared" si="13"/>
        <v xml:space="preserve"> </v>
      </c>
      <c r="R253" s="32"/>
    </row>
    <row r="254" spans="1:18" s="22" customFormat="1">
      <c r="A254" s="24"/>
      <c r="B254" s="23"/>
      <c r="C254" s="23"/>
      <c r="D254" s="25"/>
      <c r="E254" s="23"/>
      <c r="F254" s="26"/>
      <c r="G254" s="27"/>
      <c r="H254" s="27"/>
      <c r="I254" s="27"/>
      <c r="J254" s="69">
        <f t="shared" si="14"/>
        <v>0</v>
      </c>
      <c r="K254" s="70" t="e">
        <f t="shared" si="15"/>
        <v>#DIV/0!</v>
      </c>
      <c r="L254" s="63"/>
      <c r="N254" s="32" t="str">
        <f>+IFERROR(VLOOKUP(B254,$B$5:B253,1,FALSE),"")</f>
        <v/>
      </c>
      <c r="O254" s="32" t="str">
        <f t="shared" si="12"/>
        <v>DUPLICATE</v>
      </c>
      <c r="P254" s="65"/>
      <c r="Q254" s="66" t="str">
        <f t="shared" si="13"/>
        <v xml:space="preserve"> </v>
      </c>
      <c r="R254" s="32"/>
    </row>
    <row r="255" spans="1:18" s="22" customFormat="1">
      <c r="A255" s="24"/>
      <c r="B255" s="23"/>
      <c r="C255" s="23"/>
      <c r="D255" s="25"/>
      <c r="E255" s="23"/>
      <c r="F255" s="26"/>
      <c r="G255" s="27"/>
      <c r="H255" s="27"/>
      <c r="I255" s="27"/>
      <c r="J255" s="69">
        <f t="shared" si="14"/>
        <v>0</v>
      </c>
      <c r="K255" s="70" t="e">
        <f t="shared" si="15"/>
        <v>#DIV/0!</v>
      </c>
      <c r="L255" s="63"/>
      <c r="N255" s="32" t="str">
        <f>+IFERROR(VLOOKUP(B255,$B$5:B254,1,FALSE),"")</f>
        <v/>
      </c>
      <c r="O255" s="32" t="str">
        <f t="shared" si="12"/>
        <v>DUPLICATE</v>
      </c>
      <c r="P255" s="65"/>
      <c r="Q255" s="66" t="str">
        <f t="shared" si="13"/>
        <v xml:space="preserve"> </v>
      </c>
      <c r="R255" s="32"/>
    </row>
    <row r="256" spans="1:18" s="22" customFormat="1">
      <c r="A256" s="24"/>
      <c r="B256" s="23"/>
      <c r="C256" s="23"/>
      <c r="D256" s="25"/>
      <c r="E256" s="23"/>
      <c r="F256" s="26"/>
      <c r="G256" s="27"/>
      <c r="H256" s="27"/>
      <c r="I256" s="27"/>
      <c r="J256" s="69">
        <f t="shared" si="14"/>
        <v>0</v>
      </c>
      <c r="K256" s="70" t="e">
        <f t="shared" si="15"/>
        <v>#DIV/0!</v>
      </c>
      <c r="L256" s="63"/>
      <c r="N256" s="32" t="str">
        <f>+IFERROR(VLOOKUP(B256,$B$5:B255,1,FALSE),"")</f>
        <v/>
      </c>
      <c r="O256" s="32" t="str">
        <f t="shared" si="12"/>
        <v>DUPLICATE</v>
      </c>
      <c r="P256" s="65"/>
      <c r="Q256" s="66" t="str">
        <f t="shared" si="13"/>
        <v xml:space="preserve"> </v>
      </c>
      <c r="R256" s="32"/>
    </row>
    <row r="257" spans="1:18" s="22" customFormat="1">
      <c r="A257" s="24"/>
      <c r="B257" s="23"/>
      <c r="C257" s="23"/>
      <c r="D257" s="25"/>
      <c r="E257" s="23"/>
      <c r="F257" s="26"/>
      <c r="G257" s="27"/>
      <c r="H257" s="27"/>
      <c r="I257" s="27"/>
      <c r="J257" s="69">
        <f t="shared" si="14"/>
        <v>0</v>
      </c>
      <c r="K257" s="70" t="e">
        <f t="shared" si="15"/>
        <v>#DIV/0!</v>
      </c>
      <c r="L257" s="63"/>
      <c r="N257" s="32" t="str">
        <f>+IFERROR(VLOOKUP(B257,$B$5:B256,1,FALSE),"")</f>
        <v/>
      </c>
      <c r="O257" s="32" t="str">
        <f t="shared" si="12"/>
        <v>DUPLICATE</v>
      </c>
      <c r="P257" s="65"/>
      <c r="Q257" s="66" t="str">
        <f t="shared" si="13"/>
        <v xml:space="preserve"> </v>
      </c>
      <c r="R257" s="32"/>
    </row>
    <row r="258" spans="1:18" s="22" customFormat="1">
      <c r="A258" s="24"/>
      <c r="B258" s="23"/>
      <c r="C258" s="23"/>
      <c r="D258" s="25"/>
      <c r="E258" s="23"/>
      <c r="F258" s="26"/>
      <c r="G258" s="27"/>
      <c r="H258" s="27"/>
      <c r="I258" s="27"/>
      <c r="J258" s="69">
        <f t="shared" si="14"/>
        <v>0</v>
      </c>
      <c r="K258" s="70" t="e">
        <f t="shared" si="15"/>
        <v>#DIV/0!</v>
      </c>
      <c r="L258" s="63"/>
      <c r="N258" s="32" t="str">
        <f>+IFERROR(VLOOKUP(B258,$B$5:B257,1,FALSE),"")</f>
        <v/>
      </c>
      <c r="O258" s="32" t="str">
        <f t="shared" si="12"/>
        <v>DUPLICATE</v>
      </c>
      <c r="P258" s="65"/>
      <c r="Q258" s="66" t="str">
        <f t="shared" si="13"/>
        <v xml:space="preserve"> </v>
      </c>
      <c r="R258" s="32"/>
    </row>
    <row r="259" spans="1:18" s="22" customFormat="1">
      <c r="A259" s="24"/>
      <c r="B259" s="23"/>
      <c r="C259" s="23"/>
      <c r="D259" s="25"/>
      <c r="E259" s="23"/>
      <c r="F259" s="26"/>
      <c r="G259" s="27"/>
      <c r="H259" s="27"/>
      <c r="I259" s="27"/>
      <c r="J259" s="69">
        <f t="shared" si="14"/>
        <v>0</v>
      </c>
      <c r="K259" s="70" t="e">
        <f t="shared" si="15"/>
        <v>#DIV/0!</v>
      </c>
      <c r="L259" s="63"/>
      <c r="N259" s="32" t="str">
        <f>+IFERROR(VLOOKUP(B259,$B$5:B258,1,FALSE),"")</f>
        <v/>
      </c>
      <c r="O259" s="32" t="str">
        <f t="shared" si="12"/>
        <v>DUPLICATE</v>
      </c>
      <c r="P259" s="65"/>
      <c r="Q259" s="66" t="str">
        <f t="shared" si="13"/>
        <v xml:space="preserve"> </v>
      </c>
      <c r="R259" s="32"/>
    </row>
    <row r="260" spans="1:18" s="22" customFormat="1">
      <c r="A260" s="24"/>
      <c r="B260" s="23"/>
      <c r="C260" s="23"/>
      <c r="D260" s="25"/>
      <c r="E260" s="23"/>
      <c r="F260" s="26"/>
      <c r="G260" s="27"/>
      <c r="H260" s="27"/>
      <c r="I260" s="27"/>
      <c r="J260" s="69">
        <f t="shared" si="14"/>
        <v>0</v>
      </c>
      <c r="K260" s="70" t="e">
        <f t="shared" si="15"/>
        <v>#DIV/0!</v>
      </c>
      <c r="L260" s="63"/>
      <c r="N260" s="32" t="str">
        <f>+IFERROR(VLOOKUP(B260,$B$5:B259,1,FALSE),"")</f>
        <v/>
      </c>
      <c r="O260" s="32" t="str">
        <f t="shared" si="12"/>
        <v>DUPLICATE</v>
      </c>
      <c r="P260" s="65"/>
      <c r="Q260" s="66" t="str">
        <f t="shared" si="13"/>
        <v xml:space="preserve"> </v>
      </c>
      <c r="R260" s="32"/>
    </row>
    <row r="261" spans="1:18" s="22" customFormat="1">
      <c r="A261" s="24"/>
      <c r="B261" s="23"/>
      <c r="C261" s="23"/>
      <c r="D261" s="25"/>
      <c r="E261" s="23"/>
      <c r="F261" s="26"/>
      <c r="G261" s="27"/>
      <c r="H261" s="27"/>
      <c r="I261" s="27"/>
      <c r="J261" s="69">
        <f t="shared" si="14"/>
        <v>0</v>
      </c>
      <c r="K261" s="70" t="e">
        <f t="shared" si="15"/>
        <v>#DIV/0!</v>
      </c>
      <c r="L261" s="63"/>
      <c r="N261" s="32" t="str">
        <f>+IFERROR(VLOOKUP(B261,$B$5:B260,1,FALSE),"")</f>
        <v/>
      </c>
      <c r="O261" s="32" t="str">
        <f t="shared" ref="O261:O298" si="16">+IF(EXACT(B261,N261),"DUPLICATE","ORIGINAL")</f>
        <v>DUPLICATE</v>
      </c>
      <c r="P261" s="65"/>
      <c r="Q261" s="66" t="str">
        <f t="shared" ref="Q261:Q298" si="17">CONCATENATE(B261," ",A261)</f>
        <v xml:space="preserve"> </v>
      </c>
      <c r="R261" s="32"/>
    </row>
    <row r="262" spans="1:18" s="22" customFormat="1">
      <c r="A262" s="24"/>
      <c r="B262" s="23"/>
      <c r="C262" s="23"/>
      <c r="D262" s="25"/>
      <c r="E262" s="23"/>
      <c r="F262" s="26"/>
      <c r="G262" s="27"/>
      <c r="H262" s="27"/>
      <c r="I262" s="27"/>
      <c r="J262" s="69">
        <f t="shared" ref="J262:J298" si="18">SUM(G262:I262)</f>
        <v>0</v>
      </c>
      <c r="K262" s="70" t="e">
        <f t="shared" ref="K262:K298" si="19">+(G262+H262+I262)/F262*100</f>
        <v>#DIV/0!</v>
      </c>
      <c r="L262" s="63"/>
      <c r="N262" s="32" t="str">
        <f>+IFERROR(VLOOKUP(B262,$B$5:B261,1,FALSE),"")</f>
        <v/>
      </c>
      <c r="O262" s="32" t="str">
        <f t="shared" si="16"/>
        <v>DUPLICATE</v>
      </c>
      <c r="P262" s="65"/>
      <c r="Q262" s="66" t="str">
        <f t="shared" si="17"/>
        <v xml:space="preserve"> </v>
      </c>
      <c r="R262" s="32"/>
    </row>
    <row r="263" spans="1:18" s="22" customFormat="1">
      <c r="A263" s="24"/>
      <c r="B263" s="23"/>
      <c r="C263" s="23"/>
      <c r="D263" s="25"/>
      <c r="E263" s="23"/>
      <c r="F263" s="26"/>
      <c r="G263" s="27"/>
      <c r="H263" s="27"/>
      <c r="I263" s="27"/>
      <c r="J263" s="69">
        <f t="shared" si="18"/>
        <v>0</v>
      </c>
      <c r="K263" s="70" t="e">
        <f t="shared" si="19"/>
        <v>#DIV/0!</v>
      </c>
      <c r="L263" s="63"/>
      <c r="N263" s="32" t="str">
        <f>+IFERROR(VLOOKUP(B263,$B$5:B262,1,FALSE),"")</f>
        <v/>
      </c>
      <c r="O263" s="32" t="str">
        <f t="shared" si="16"/>
        <v>DUPLICATE</v>
      </c>
      <c r="P263" s="65"/>
      <c r="Q263" s="66" t="str">
        <f t="shared" si="17"/>
        <v xml:space="preserve"> </v>
      </c>
      <c r="R263" s="32"/>
    </row>
    <row r="264" spans="1:18" s="22" customFormat="1">
      <c r="A264" s="24"/>
      <c r="B264" s="23"/>
      <c r="C264" s="23"/>
      <c r="D264" s="25"/>
      <c r="E264" s="23"/>
      <c r="F264" s="26"/>
      <c r="G264" s="27"/>
      <c r="H264" s="27"/>
      <c r="I264" s="27"/>
      <c r="J264" s="69">
        <f t="shared" si="18"/>
        <v>0</v>
      </c>
      <c r="K264" s="70" t="e">
        <f t="shared" si="19"/>
        <v>#DIV/0!</v>
      </c>
      <c r="L264" s="63"/>
      <c r="N264" s="32" t="str">
        <f>+IFERROR(VLOOKUP(B264,$B$5:B263,1,FALSE),"")</f>
        <v/>
      </c>
      <c r="O264" s="32" t="str">
        <f t="shared" si="16"/>
        <v>DUPLICATE</v>
      </c>
      <c r="P264" s="65"/>
      <c r="Q264" s="66" t="str">
        <f t="shared" si="17"/>
        <v xml:space="preserve"> </v>
      </c>
      <c r="R264" s="32"/>
    </row>
    <row r="265" spans="1:18" s="22" customFormat="1">
      <c r="A265" s="24"/>
      <c r="B265" s="23"/>
      <c r="C265" s="23"/>
      <c r="D265" s="25"/>
      <c r="E265" s="23"/>
      <c r="F265" s="26"/>
      <c r="G265" s="27"/>
      <c r="H265" s="27"/>
      <c r="I265" s="27"/>
      <c r="J265" s="69">
        <f t="shared" si="18"/>
        <v>0</v>
      </c>
      <c r="K265" s="70" t="e">
        <f t="shared" si="19"/>
        <v>#DIV/0!</v>
      </c>
      <c r="L265" s="63"/>
      <c r="N265" s="32" t="str">
        <f>+IFERROR(VLOOKUP(B265,$B$5:B264,1,FALSE),"")</f>
        <v/>
      </c>
      <c r="O265" s="32" t="str">
        <f t="shared" si="16"/>
        <v>DUPLICATE</v>
      </c>
      <c r="P265" s="65"/>
      <c r="Q265" s="66" t="str">
        <f t="shared" si="17"/>
        <v xml:space="preserve"> </v>
      </c>
      <c r="R265" s="32"/>
    </row>
    <row r="266" spans="1:18" s="22" customFormat="1">
      <c r="A266" s="24"/>
      <c r="B266" s="23"/>
      <c r="C266" s="23"/>
      <c r="D266" s="25"/>
      <c r="E266" s="23"/>
      <c r="F266" s="26"/>
      <c r="G266" s="27"/>
      <c r="H266" s="27"/>
      <c r="I266" s="27"/>
      <c r="J266" s="69">
        <f t="shared" si="18"/>
        <v>0</v>
      </c>
      <c r="K266" s="70" t="e">
        <f t="shared" si="19"/>
        <v>#DIV/0!</v>
      </c>
      <c r="L266" s="63"/>
      <c r="N266" s="32" t="str">
        <f>+IFERROR(VLOOKUP(B266,$B$5:B265,1,FALSE),"")</f>
        <v/>
      </c>
      <c r="O266" s="32" t="str">
        <f t="shared" si="16"/>
        <v>DUPLICATE</v>
      </c>
      <c r="P266" s="65"/>
      <c r="Q266" s="66" t="str">
        <f t="shared" si="17"/>
        <v xml:space="preserve"> </v>
      </c>
      <c r="R266" s="32"/>
    </row>
    <row r="267" spans="1:18" s="22" customFormat="1">
      <c r="A267" s="24"/>
      <c r="B267" s="23"/>
      <c r="C267" s="23"/>
      <c r="D267" s="25"/>
      <c r="E267" s="23"/>
      <c r="F267" s="26"/>
      <c r="G267" s="27"/>
      <c r="H267" s="27"/>
      <c r="I267" s="27"/>
      <c r="J267" s="69">
        <f t="shared" si="18"/>
        <v>0</v>
      </c>
      <c r="K267" s="70" t="e">
        <f t="shared" si="19"/>
        <v>#DIV/0!</v>
      </c>
      <c r="L267" s="63"/>
      <c r="N267" s="32" t="str">
        <f>+IFERROR(VLOOKUP(B267,$B$5:B266,1,FALSE),"")</f>
        <v/>
      </c>
      <c r="O267" s="32" t="str">
        <f t="shared" si="16"/>
        <v>DUPLICATE</v>
      </c>
      <c r="P267" s="65"/>
      <c r="Q267" s="66" t="str">
        <f t="shared" si="17"/>
        <v xml:space="preserve"> </v>
      </c>
      <c r="R267" s="32"/>
    </row>
    <row r="268" spans="1:18" s="22" customFormat="1">
      <c r="A268" s="24"/>
      <c r="B268" s="23"/>
      <c r="C268" s="23"/>
      <c r="D268" s="25"/>
      <c r="E268" s="23"/>
      <c r="F268" s="26"/>
      <c r="G268" s="27"/>
      <c r="H268" s="27"/>
      <c r="I268" s="27"/>
      <c r="J268" s="69">
        <f t="shared" si="18"/>
        <v>0</v>
      </c>
      <c r="K268" s="70" t="e">
        <f t="shared" si="19"/>
        <v>#DIV/0!</v>
      </c>
      <c r="L268" s="63"/>
      <c r="N268" s="32" t="str">
        <f>+IFERROR(VLOOKUP(B268,$B$5:B267,1,FALSE),"")</f>
        <v/>
      </c>
      <c r="O268" s="32" t="str">
        <f t="shared" si="16"/>
        <v>DUPLICATE</v>
      </c>
      <c r="P268" s="65"/>
      <c r="Q268" s="66" t="str">
        <f t="shared" si="17"/>
        <v xml:space="preserve"> </v>
      </c>
      <c r="R268" s="32"/>
    </row>
    <row r="269" spans="1:18" s="22" customFormat="1">
      <c r="A269" s="24"/>
      <c r="B269" s="23"/>
      <c r="C269" s="23"/>
      <c r="D269" s="25"/>
      <c r="E269" s="23"/>
      <c r="F269" s="26"/>
      <c r="G269" s="27"/>
      <c r="H269" s="27"/>
      <c r="I269" s="27"/>
      <c r="J269" s="69">
        <f t="shared" si="18"/>
        <v>0</v>
      </c>
      <c r="K269" s="70" t="e">
        <f t="shared" si="19"/>
        <v>#DIV/0!</v>
      </c>
      <c r="L269" s="63"/>
      <c r="N269" s="32" t="str">
        <f>+IFERROR(VLOOKUP(B269,$B$5:B268,1,FALSE),"")</f>
        <v/>
      </c>
      <c r="O269" s="32" t="str">
        <f t="shared" si="16"/>
        <v>DUPLICATE</v>
      </c>
      <c r="P269" s="65"/>
      <c r="Q269" s="66" t="str">
        <f t="shared" si="17"/>
        <v xml:space="preserve"> </v>
      </c>
      <c r="R269" s="32"/>
    </row>
    <row r="270" spans="1:18" s="22" customFormat="1">
      <c r="A270" s="24"/>
      <c r="B270" s="23"/>
      <c r="C270" s="23"/>
      <c r="D270" s="25"/>
      <c r="E270" s="23"/>
      <c r="F270" s="26"/>
      <c r="G270" s="27"/>
      <c r="H270" s="27"/>
      <c r="I270" s="27"/>
      <c r="J270" s="69">
        <f t="shared" si="18"/>
        <v>0</v>
      </c>
      <c r="K270" s="70" t="e">
        <f t="shared" si="19"/>
        <v>#DIV/0!</v>
      </c>
      <c r="L270" s="63"/>
      <c r="N270" s="32" t="str">
        <f>+IFERROR(VLOOKUP(B270,$B$5:B269,1,FALSE),"")</f>
        <v/>
      </c>
      <c r="O270" s="32" t="str">
        <f t="shared" si="16"/>
        <v>DUPLICATE</v>
      </c>
      <c r="P270" s="65"/>
      <c r="Q270" s="66" t="str">
        <f t="shared" si="17"/>
        <v xml:space="preserve"> </v>
      </c>
      <c r="R270" s="32"/>
    </row>
    <row r="271" spans="1:18" s="22" customFormat="1">
      <c r="A271" s="24"/>
      <c r="B271" s="23"/>
      <c r="C271" s="23"/>
      <c r="D271" s="25"/>
      <c r="E271" s="23"/>
      <c r="F271" s="26"/>
      <c r="G271" s="27"/>
      <c r="H271" s="27"/>
      <c r="I271" s="27"/>
      <c r="J271" s="69">
        <f t="shared" si="18"/>
        <v>0</v>
      </c>
      <c r="K271" s="70" t="e">
        <f t="shared" si="19"/>
        <v>#DIV/0!</v>
      </c>
      <c r="L271" s="63"/>
      <c r="N271" s="32" t="str">
        <f>+IFERROR(VLOOKUP(B271,$B$5:B270,1,FALSE),"")</f>
        <v/>
      </c>
      <c r="O271" s="32" t="str">
        <f t="shared" si="16"/>
        <v>DUPLICATE</v>
      </c>
      <c r="P271" s="65"/>
      <c r="Q271" s="66" t="str">
        <f t="shared" si="17"/>
        <v xml:space="preserve"> </v>
      </c>
      <c r="R271" s="32"/>
    </row>
    <row r="272" spans="1:18" s="22" customFormat="1">
      <c r="A272" s="24"/>
      <c r="B272" s="23"/>
      <c r="C272" s="23"/>
      <c r="D272" s="25"/>
      <c r="E272" s="23"/>
      <c r="F272" s="26"/>
      <c r="G272" s="27"/>
      <c r="H272" s="27"/>
      <c r="I272" s="27"/>
      <c r="J272" s="69">
        <f t="shared" si="18"/>
        <v>0</v>
      </c>
      <c r="K272" s="70" t="e">
        <f t="shared" si="19"/>
        <v>#DIV/0!</v>
      </c>
      <c r="L272" s="63"/>
      <c r="N272" s="32" t="str">
        <f>+IFERROR(VLOOKUP(B272,$B$5:B271,1,FALSE),"")</f>
        <v/>
      </c>
      <c r="O272" s="32" t="str">
        <f t="shared" si="16"/>
        <v>DUPLICATE</v>
      </c>
      <c r="P272" s="65"/>
      <c r="Q272" s="66" t="str">
        <f t="shared" si="17"/>
        <v xml:space="preserve"> </v>
      </c>
      <c r="R272" s="32"/>
    </row>
    <row r="273" spans="1:18" s="22" customFormat="1">
      <c r="A273" s="24"/>
      <c r="B273" s="23"/>
      <c r="C273" s="23"/>
      <c r="D273" s="25"/>
      <c r="E273" s="23"/>
      <c r="F273" s="26"/>
      <c r="G273" s="27"/>
      <c r="H273" s="27"/>
      <c r="I273" s="27"/>
      <c r="J273" s="69">
        <f t="shared" si="18"/>
        <v>0</v>
      </c>
      <c r="K273" s="70" t="e">
        <f t="shared" si="19"/>
        <v>#DIV/0!</v>
      </c>
      <c r="L273" s="63"/>
      <c r="N273" s="32" t="str">
        <f>+IFERROR(VLOOKUP(B273,$B$5:B272,1,FALSE),"")</f>
        <v/>
      </c>
      <c r="O273" s="32" t="str">
        <f t="shared" si="16"/>
        <v>DUPLICATE</v>
      </c>
      <c r="P273" s="65"/>
      <c r="Q273" s="66" t="str">
        <f t="shared" si="17"/>
        <v xml:space="preserve"> </v>
      </c>
      <c r="R273" s="32"/>
    </row>
    <row r="274" spans="1:18" s="22" customFormat="1">
      <c r="A274" s="24"/>
      <c r="B274" s="23"/>
      <c r="C274" s="23"/>
      <c r="D274" s="25"/>
      <c r="E274" s="23"/>
      <c r="F274" s="26"/>
      <c r="G274" s="27"/>
      <c r="H274" s="27"/>
      <c r="I274" s="27"/>
      <c r="J274" s="69">
        <f t="shared" si="18"/>
        <v>0</v>
      </c>
      <c r="K274" s="70" t="e">
        <f t="shared" si="19"/>
        <v>#DIV/0!</v>
      </c>
      <c r="L274" s="63"/>
      <c r="N274" s="32" t="str">
        <f>+IFERROR(VLOOKUP(B274,$B$5:B273,1,FALSE),"")</f>
        <v/>
      </c>
      <c r="O274" s="32" t="str">
        <f t="shared" si="16"/>
        <v>DUPLICATE</v>
      </c>
      <c r="P274" s="65"/>
      <c r="Q274" s="66" t="str">
        <f t="shared" si="17"/>
        <v xml:space="preserve"> </v>
      </c>
      <c r="R274" s="32"/>
    </row>
    <row r="275" spans="1:18" s="22" customFormat="1">
      <c r="A275" s="24"/>
      <c r="B275" s="23"/>
      <c r="C275" s="23"/>
      <c r="D275" s="25"/>
      <c r="E275" s="23"/>
      <c r="F275" s="26"/>
      <c r="G275" s="27"/>
      <c r="H275" s="27"/>
      <c r="I275" s="27"/>
      <c r="J275" s="69">
        <f t="shared" si="18"/>
        <v>0</v>
      </c>
      <c r="K275" s="70" t="e">
        <f t="shared" si="19"/>
        <v>#DIV/0!</v>
      </c>
      <c r="L275" s="63"/>
      <c r="N275" s="32" t="str">
        <f>+IFERROR(VLOOKUP(B275,$B$5:B274,1,FALSE),"")</f>
        <v/>
      </c>
      <c r="O275" s="32" t="str">
        <f t="shared" si="16"/>
        <v>DUPLICATE</v>
      </c>
      <c r="P275" s="65"/>
      <c r="Q275" s="66" t="str">
        <f t="shared" si="17"/>
        <v xml:space="preserve"> </v>
      </c>
      <c r="R275" s="32"/>
    </row>
    <row r="276" spans="1:18" s="22" customFormat="1">
      <c r="A276" s="24"/>
      <c r="B276" s="23"/>
      <c r="C276" s="23"/>
      <c r="D276" s="25"/>
      <c r="E276" s="23"/>
      <c r="F276" s="26"/>
      <c r="G276" s="27"/>
      <c r="H276" s="27"/>
      <c r="I276" s="27"/>
      <c r="J276" s="69">
        <f t="shared" si="18"/>
        <v>0</v>
      </c>
      <c r="K276" s="70" t="e">
        <f t="shared" si="19"/>
        <v>#DIV/0!</v>
      </c>
      <c r="L276" s="63"/>
      <c r="N276" s="32" t="str">
        <f>+IFERROR(VLOOKUP(B276,$B$5:B275,1,FALSE),"")</f>
        <v/>
      </c>
      <c r="O276" s="32" t="str">
        <f t="shared" si="16"/>
        <v>DUPLICATE</v>
      </c>
      <c r="P276" s="65"/>
      <c r="Q276" s="66" t="str">
        <f t="shared" si="17"/>
        <v xml:space="preserve"> </v>
      </c>
      <c r="R276" s="32"/>
    </row>
    <row r="277" spans="1:18" s="22" customFormat="1">
      <c r="A277" s="24"/>
      <c r="B277" s="23"/>
      <c r="C277" s="23"/>
      <c r="D277" s="25"/>
      <c r="E277" s="23"/>
      <c r="F277" s="26"/>
      <c r="G277" s="27"/>
      <c r="H277" s="27"/>
      <c r="I277" s="27"/>
      <c r="J277" s="69">
        <f t="shared" si="18"/>
        <v>0</v>
      </c>
      <c r="K277" s="70" t="e">
        <f t="shared" si="19"/>
        <v>#DIV/0!</v>
      </c>
      <c r="L277" s="63"/>
      <c r="N277" s="32" t="str">
        <f>+IFERROR(VLOOKUP(B277,$B$5:B276,1,FALSE),"")</f>
        <v/>
      </c>
      <c r="O277" s="32" t="str">
        <f t="shared" si="16"/>
        <v>DUPLICATE</v>
      </c>
      <c r="P277" s="65"/>
      <c r="Q277" s="66" t="str">
        <f t="shared" si="17"/>
        <v xml:space="preserve"> </v>
      </c>
      <c r="R277" s="32"/>
    </row>
    <row r="278" spans="1:18" s="22" customFormat="1">
      <c r="A278" s="24"/>
      <c r="B278" s="23"/>
      <c r="C278" s="23"/>
      <c r="D278" s="25"/>
      <c r="E278" s="23"/>
      <c r="F278" s="26"/>
      <c r="G278" s="27"/>
      <c r="H278" s="27"/>
      <c r="I278" s="27"/>
      <c r="J278" s="69">
        <f t="shared" si="18"/>
        <v>0</v>
      </c>
      <c r="K278" s="70" t="e">
        <f t="shared" si="19"/>
        <v>#DIV/0!</v>
      </c>
      <c r="L278" s="63"/>
      <c r="N278" s="32" t="str">
        <f>+IFERROR(VLOOKUP(B278,$B$5:B277,1,FALSE),"")</f>
        <v/>
      </c>
      <c r="O278" s="32" t="str">
        <f t="shared" si="16"/>
        <v>DUPLICATE</v>
      </c>
      <c r="P278" s="65"/>
      <c r="Q278" s="66" t="str">
        <f t="shared" si="17"/>
        <v xml:space="preserve"> </v>
      </c>
      <c r="R278" s="32"/>
    </row>
    <row r="279" spans="1:18" s="22" customFormat="1">
      <c r="A279" s="24"/>
      <c r="B279" s="23"/>
      <c r="C279" s="23"/>
      <c r="D279" s="25"/>
      <c r="E279" s="23"/>
      <c r="F279" s="26"/>
      <c r="G279" s="27"/>
      <c r="H279" s="27"/>
      <c r="I279" s="27"/>
      <c r="J279" s="69">
        <f t="shared" si="18"/>
        <v>0</v>
      </c>
      <c r="K279" s="70" t="e">
        <f t="shared" si="19"/>
        <v>#DIV/0!</v>
      </c>
      <c r="L279" s="63"/>
      <c r="N279" s="32" t="str">
        <f>+IFERROR(VLOOKUP(B279,$B$5:B278,1,FALSE),"")</f>
        <v/>
      </c>
      <c r="O279" s="32" t="str">
        <f t="shared" si="16"/>
        <v>DUPLICATE</v>
      </c>
      <c r="P279" s="65"/>
      <c r="Q279" s="66" t="str">
        <f t="shared" si="17"/>
        <v xml:space="preserve"> </v>
      </c>
      <c r="R279" s="32"/>
    </row>
    <row r="280" spans="1:18" s="22" customFormat="1">
      <c r="A280" s="24"/>
      <c r="B280" s="23"/>
      <c r="C280" s="23"/>
      <c r="D280" s="25"/>
      <c r="E280" s="23"/>
      <c r="F280" s="26"/>
      <c r="G280" s="27"/>
      <c r="H280" s="27"/>
      <c r="I280" s="27"/>
      <c r="J280" s="69">
        <f t="shared" si="18"/>
        <v>0</v>
      </c>
      <c r="K280" s="70" t="e">
        <f t="shared" si="19"/>
        <v>#DIV/0!</v>
      </c>
      <c r="L280" s="63"/>
      <c r="N280" s="32" t="str">
        <f>+IFERROR(VLOOKUP(B280,$B$5:B279,1,FALSE),"")</f>
        <v/>
      </c>
      <c r="O280" s="32" t="str">
        <f t="shared" si="16"/>
        <v>DUPLICATE</v>
      </c>
      <c r="P280" s="65"/>
      <c r="Q280" s="66" t="str">
        <f t="shared" si="17"/>
        <v xml:space="preserve"> </v>
      </c>
      <c r="R280" s="32"/>
    </row>
    <row r="281" spans="1:18" s="22" customFormat="1">
      <c r="A281" s="24"/>
      <c r="B281" s="23"/>
      <c r="C281" s="23"/>
      <c r="D281" s="25"/>
      <c r="E281" s="23"/>
      <c r="F281" s="26"/>
      <c r="G281" s="27"/>
      <c r="H281" s="27"/>
      <c r="I281" s="27"/>
      <c r="J281" s="69">
        <f t="shared" si="18"/>
        <v>0</v>
      </c>
      <c r="K281" s="70" t="e">
        <f t="shared" si="19"/>
        <v>#DIV/0!</v>
      </c>
      <c r="L281" s="63"/>
      <c r="N281" s="32" t="str">
        <f>+IFERROR(VLOOKUP(B281,$B$5:B280,1,FALSE),"")</f>
        <v/>
      </c>
      <c r="O281" s="32" t="str">
        <f t="shared" si="16"/>
        <v>DUPLICATE</v>
      </c>
      <c r="P281" s="65"/>
      <c r="Q281" s="66" t="str">
        <f t="shared" si="17"/>
        <v xml:space="preserve"> </v>
      </c>
      <c r="R281" s="32"/>
    </row>
    <row r="282" spans="1:18" s="22" customFormat="1">
      <c r="A282" s="24"/>
      <c r="B282" s="23"/>
      <c r="C282" s="23"/>
      <c r="D282" s="25"/>
      <c r="E282" s="23"/>
      <c r="F282" s="26"/>
      <c r="G282" s="27"/>
      <c r="H282" s="27"/>
      <c r="I282" s="27"/>
      <c r="J282" s="69">
        <f t="shared" si="18"/>
        <v>0</v>
      </c>
      <c r="K282" s="70" t="e">
        <f t="shared" si="19"/>
        <v>#DIV/0!</v>
      </c>
      <c r="L282" s="63"/>
      <c r="N282" s="32" t="str">
        <f>+IFERROR(VLOOKUP(B282,$B$5:B281,1,FALSE),"")</f>
        <v/>
      </c>
      <c r="O282" s="32" t="str">
        <f t="shared" si="16"/>
        <v>DUPLICATE</v>
      </c>
      <c r="P282" s="65"/>
      <c r="Q282" s="66" t="str">
        <f t="shared" si="17"/>
        <v xml:space="preserve"> </v>
      </c>
      <c r="R282" s="32"/>
    </row>
    <row r="283" spans="1:18" s="22" customFormat="1">
      <c r="A283" s="24"/>
      <c r="B283" s="23"/>
      <c r="C283" s="23"/>
      <c r="D283" s="25"/>
      <c r="E283" s="23"/>
      <c r="F283" s="26"/>
      <c r="G283" s="27"/>
      <c r="H283" s="27"/>
      <c r="I283" s="27"/>
      <c r="J283" s="69">
        <f t="shared" si="18"/>
        <v>0</v>
      </c>
      <c r="K283" s="70" t="e">
        <f t="shared" si="19"/>
        <v>#DIV/0!</v>
      </c>
      <c r="L283" s="63"/>
      <c r="N283" s="32" t="str">
        <f>+IFERROR(VLOOKUP(B283,$B$5:B282,1,FALSE),"")</f>
        <v/>
      </c>
      <c r="O283" s="32" t="str">
        <f t="shared" si="16"/>
        <v>DUPLICATE</v>
      </c>
      <c r="P283" s="65"/>
      <c r="Q283" s="66" t="str">
        <f t="shared" si="17"/>
        <v xml:space="preserve"> </v>
      </c>
      <c r="R283" s="32"/>
    </row>
    <row r="284" spans="1:18" s="22" customFormat="1">
      <c r="A284" s="24"/>
      <c r="B284" s="23"/>
      <c r="C284" s="23"/>
      <c r="D284" s="25"/>
      <c r="E284" s="23"/>
      <c r="F284" s="26"/>
      <c r="G284" s="27"/>
      <c r="H284" s="27"/>
      <c r="I284" s="27"/>
      <c r="J284" s="69">
        <f t="shared" si="18"/>
        <v>0</v>
      </c>
      <c r="K284" s="70" t="e">
        <f t="shared" si="19"/>
        <v>#DIV/0!</v>
      </c>
      <c r="L284" s="63"/>
      <c r="N284" s="32" t="str">
        <f>+IFERROR(VLOOKUP(B284,$B$5:B283,1,FALSE),"")</f>
        <v/>
      </c>
      <c r="O284" s="32" t="str">
        <f t="shared" si="16"/>
        <v>DUPLICATE</v>
      </c>
      <c r="P284" s="65"/>
      <c r="Q284" s="66" t="str">
        <f t="shared" si="17"/>
        <v xml:space="preserve"> </v>
      </c>
      <c r="R284" s="32"/>
    </row>
    <row r="285" spans="1:18" s="22" customFormat="1">
      <c r="A285" s="24"/>
      <c r="B285" s="23"/>
      <c r="C285" s="23"/>
      <c r="D285" s="25"/>
      <c r="E285" s="23"/>
      <c r="F285" s="26"/>
      <c r="G285" s="27"/>
      <c r="H285" s="27"/>
      <c r="I285" s="27"/>
      <c r="J285" s="69">
        <f t="shared" si="18"/>
        <v>0</v>
      </c>
      <c r="K285" s="70" t="e">
        <f t="shared" si="19"/>
        <v>#DIV/0!</v>
      </c>
      <c r="L285" s="63"/>
      <c r="N285" s="32" t="str">
        <f>+IFERROR(VLOOKUP(B285,$B$5:B284,1,FALSE),"")</f>
        <v/>
      </c>
      <c r="O285" s="32" t="str">
        <f t="shared" si="16"/>
        <v>DUPLICATE</v>
      </c>
      <c r="P285" s="65"/>
      <c r="Q285" s="66" t="str">
        <f t="shared" si="17"/>
        <v xml:space="preserve"> </v>
      </c>
      <c r="R285" s="32"/>
    </row>
    <row r="286" spans="1:18" s="22" customFormat="1">
      <c r="A286" s="24"/>
      <c r="B286" s="23"/>
      <c r="C286" s="23"/>
      <c r="D286" s="25"/>
      <c r="E286" s="23"/>
      <c r="F286" s="26"/>
      <c r="G286" s="27"/>
      <c r="H286" s="27"/>
      <c r="I286" s="27"/>
      <c r="J286" s="69">
        <f t="shared" si="18"/>
        <v>0</v>
      </c>
      <c r="K286" s="70" t="e">
        <f t="shared" si="19"/>
        <v>#DIV/0!</v>
      </c>
      <c r="L286" s="63"/>
      <c r="N286" s="32" t="str">
        <f>+IFERROR(VLOOKUP(B286,$B$5:B285,1,FALSE),"")</f>
        <v/>
      </c>
      <c r="O286" s="32" t="str">
        <f t="shared" si="16"/>
        <v>DUPLICATE</v>
      </c>
      <c r="P286" s="65"/>
      <c r="Q286" s="66" t="str">
        <f t="shared" si="17"/>
        <v xml:space="preserve"> </v>
      </c>
      <c r="R286" s="32"/>
    </row>
    <row r="287" spans="1:18" s="22" customFormat="1">
      <c r="A287" s="24"/>
      <c r="B287" s="23"/>
      <c r="C287" s="23"/>
      <c r="D287" s="25"/>
      <c r="E287" s="23"/>
      <c r="F287" s="26"/>
      <c r="G287" s="27"/>
      <c r="H287" s="27"/>
      <c r="I287" s="27"/>
      <c r="J287" s="69">
        <f t="shared" si="18"/>
        <v>0</v>
      </c>
      <c r="K287" s="70" t="e">
        <f t="shared" si="19"/>
        <v>#DIV/0!</v>
      </c>
      <c r="L287" s="63"/>
      <c r="N287" s="32" t="str">
        <f>+IFERROR(VLOOKUP(B287,$B$5:B286,1,FALSE),"")</f>
        <v/>
      </c>
      <c r="O287" s="32" t="str">
        <f t="shared" si="16"/>
        <v>DUPLICATE</v>
      </c>
      <c r="P287" s="65"/>
      <c r="Q287" s="66" t="str">
        <f t="shared" si="17"/>
        <v xml:space="preserve"> </v>
      </c>
      <c r="R287" s="32"/>
    </row>
    <row r="288" spans="1:18" s="22" customFormat="1">
      <c r="A288" s="24"/>
      <c r="B288" s="23"/>
      <c r="C288" s="23"/>
      <c r="D288" s="25"/>
      <c r="E288" s="23"/>
      <c r="F288" s="26"/>
      <c r="G288" s="27"/>
      <c r="H288" s="27"/>
      <c r="I288" s="27"/>
      <c r="J288" s="69">
        <f t="shared" si="18"/>
        <v>0</v>
      </c>
      <c r="K288" s="70" t="e">
        <f t="shared" si="19"/>
        <v>#DIV/0!</v>
      </c>
      <c r="L288" s="63"/>
      <c r="N288" s="32" t="str">
        <f>+IFERROR(VLOOKUP(B288,$B$5:B287,1,FALSE),"")</f>
        <v/>
      </c>
      <c r="O288" s="32" t="str">
        <f t="shared" si="16"/>
        <v>DUPLICATE</v>
      </c>
      <c r="P288" s="65"/>
      <c r="Q288" s="66" t="str">
        <f t="shared" si="17"/>
        <v xml:space="preserve"> </v>
      </c>
      <c r="R288" s="32"/>
    </row>
    <row r="289" spans="1:18" s="22" customFormat="1">
      <c r="A289" s="24"/>
      <c r="B289" s="23"/>
      <c r="C289" s="23"/>
      <c r="D289" s="25"/>
      <c r="E289" s="23"/>
      <c r="F289" s="26"/>
      <c r="G289" s="27"/>
      <c r="H289" s="27"/>
      <c r="I289" s="27"/>
      <c r="J289" s="69">
        <f t="shared" si="18"/>
        <v>0</v>
      </c>
      <c r="K289" s="70" t="e">
        <f t="shared" si="19"/>
        <v>#DIV/0!</v>
      </c>
      <c r="L289" s="63"/>
      <c r="N289" s="32" t="str">
        <f>+IFERROR(VLOOKUP(B289,$B$5:B288,1,FALSE),"")</f>
        <v/>
      </c>
      <c r="O289" s="32" t="str">
        <f t="shared" si="16"/>
        <v>DUPLICATE</v>
      </c>
      <c r="P289" s="65"/>
      <c r="Q289" s="66" t="str">
        <f t="shared" si="17"/>
        <v xml:space="preserve"> </v>
      </c>
      <c r="R289" s="32"/>
    </row>
    <row r="290" spans="1:18" s="22" customFormat="1">
      <c r="A290" s="24"/>
      <c r="B290" s="23"/>
      <c r="C290" s="23"/>
      <c r="D290" s="25"/>
      <c r="E290" s="23"/>
      <c r="F290" s="26"/>
      <c r="G290" s="27"/>
      <c r="H290" s="27"/>
      <c r="I290" s="27"/>
      <c r="J290" s="69">
        <f t="shared" si="18"/>
        <v>0</v>
      </c>
      <c r="K290" s="70" t="e">
        <f t="shared" si="19"/>
        <v>#DIV/0!</v>
      </c>
      <c r="L290" s="63"/>
      <c r="N290" s="32" t="str">
        <f>+IFERROR(VLOOKUP(B290,$B$5:B289,1,FALSE),"")</f>
        <v/>
      </c>
      <c r="O290" s="32" t="str">
        <f t="shared" si="16"/>
        <v>DUPLICATE</v>
      </c>
      <c r="P290" s="65"/>
      <c r="Q290" s="66" t="str">
        <f t="shared" si="17"/>
        <v xml:space="preserve"> </v>
      </c>
      <c r="R290" s="32"/>
    </row>
    <row r="291" spans="1:18" s="22" customFormat="1">
      <c r="A291" s="24"/>
      <c r="B291" s="23"/>
      <c r="C291" s="23"/>
      <c r="D291" s="25"/>
      <c r="E291" s="23"/>
      <c r="F291" s="26"/>
      <c r="G291" s="27"/>
      <c r="H291" s="27"/>
      <c r="I291" s="27"/>
      <c r="J291" s="69">
        <f t="shared" si="18"/>
        <v>0</v>
      </c>
      <c r="K291" s="70" t="e">
        <f t="shared" si="19"/>
        <v>#DIV/0!</v>
      </c>
      <c r="L291" s="63"/>
      <c r="N291" s="32" t="str">
        <f>+IFERROR(VLOOKUP(B291,$B$5:B290,1,FALSE),"")</f>
        <v/>
      </c>
      <c r="O291" s="32" t="str">
        <f t="shared" si="16"/>
        <v>DUPLICATE</v>
      </c>
      <c r="P291" s="65"/>
      <c r="Q291" s="66" t="str">
        <f t="shared" si="17"/>
        <v xml:space="preserve"> </v>
      </c>
      <c r="R291" s="32"/>
    </row>
    <row r="292" spans="1:18" s="22" customFormat="1">
      <c r="A292" s="24"/>
      <c r="B292" s="23"/>
      <c r="C292" s="23"/>
      <c r="D292" s="25"/>
      <c r="E292" s="23"/>
      <c r="F292" s="26"/>
      <c r="G292" s="27"/>
      <c r="H292" s="27"/>
      <c r="I292" s="27"/>
      <c r="J292" s="69">
        <f t="shared" si="18"/>
        <v>0</v>
      </c>
      <c r="K292" s="70" t="e">
        <f t="shared" si="19"/>
        <v>#DIV/0!</v>
      </c>
      <c r="L292" s="63"/>
      <c r="N292" s="32" t="str">
        <f>+IFERROR(VLOOKUP(B292,$B$5:B291,1,FALSE),"")</f>
        <v/>
      </c>
      <c r="O292" s="32" t="str">
        <f t="shared" si="16"/>
        <v>DUPLICATE</v>
      </c>
      <c r="P292" s="65"/>
      <c r="Q292" s="66" t="str">
        <f t="shared" si="17"/>
        <v xml:space="preserve"> </v>
      </c>
      <c r="R292" s="32"/>
    </row>
    <row r="293" spans="1:18" s="22" customFormat="1">
      <c r="A293" s="24"/>
      <c r="B293" s="23"/>
      <c r="C293" s="23"/>
      <c r="D293" s="25"/>
      <c r="E293" s="23"/>
      <c r="F293" s="26"/>
      <c r="G293" s="27"/>
      <c r="H293" s="27"/>
      <c r="I293" s="27"/>
      <c r="J293" s="69">
        <f t="shared" si="18"/>
        <v>0</v>
      </c>
      <c r="K293" s="70" t="e">
        <f t="shared" si="19"/>
        <v>#DIV/0!</v>
      </c>
      <c r="L293" s="63"/>
      <c r="N293" s="32" t="str">
        <f>+IFERROR(VLOOKUP(B293,$B$5:B292,1,FALSE),"")</f>
        <v/>
      </c>
      <c r="O293" s="32" t="str">
        <f t="shared" si="16"/>
        <v>DUPLICATE</v>
      </c>
      <c r="P293" s="65"/>
      <c r="Q293" s="66" t="str">
        <f t="shared" si="17"/>
        <v xml:space="preserve"> </v>
      </c>
      <c r="R293" s="32"/>
    </row>
    <row r="294" spans="1:18" s="22" customFormat="1">
      <c r="A294" s="24"/>
      <c r="B294" s="23"/>
      <c r="C294" s="23"/>
      <c r="D294" s="25"/>
      <c r="E294" s="23"/>
      <c r="F294" s="26"/>
      <c r="G294" s="27"/>
      <c r="H294" s="27"/>
      <c r="I294" s="27"/>
      <c r="J294" s="69">
        <f t="shared" si="18"/>
        <v>0</v>
      </c>
      <c r="K294" s="70" t="e">
        <f t="shared" si="19"/>
        <v>#DIV/0!</v>
      </c>
      <c r="L294" s="63"/>
      <c r="N294" s="32" t="str">
        <f>+IFERROR(VLOOKUP(B294,$B$5:B293,1,FALSE),"")</f>
        <v/>
      </c>
      <c r="O294" s="32" t="str">
        <f t="shared" si="16"/>
        <v>DUPLICATE</v>
      </c>
      <c r="P294" s="65"/>
      <c r="Q294" s="66" t="str">
        <f t="shared" si="17"/>
        <v xml:space="preserve"> </v>
      </c>
      <c r="R294" s="32"/>
    </row>
    <row r="295" spans="1:18" s="22" customFormat="1" ht="12.75">
      <c r="A295" s="24"/>
      <c r="B295" s="3"/>
      <c r="C295" s="23"/>
      <c r="D295" s="25"/>
      <c r="E295" s="23"/>
      <c r="F295" s="26"/>
      <c r="G295" s="27"/>
      <c r="H295" s="27"/>
      <c r="I295" s="27"/>
      <c r="J295" s="69">
        <f t="shared" si="18"/>
        <v>0</v>
      </c>
      <c r="K295" s="70" t="e">
        <f t="shared" si="19"/>
        <v>#DIV/0!</v>
      </c>
      <c r="L295" s="63"/>
      <c r="N295" s="32" t="str">
        <f>+IFERROR(VLOOKUP(B295,$B$5:B294,1,FALSE),"")</f>
        <v/>
      </c>
      <c r="O295" s="32" t="str">
        <f t="shared" si="16"/>
        <v>DUPLICATE</v>
      </c>
      <c r="P295" s="65"/>
      <c r="Q295" s="66" t="str">
        <f t="shared" si="17"/>
        <v xml:space="preserve"> </v>
      </c>
      <c r="R295" s="32"/>
    </row>
    <row r="296" spans="1:18" s="22" customFormat="1">
      <c r="A296" s="24"/>
      <c r="B296" s="23"/>
      <c r="C296" s="23"/>
      <c r="D296" s="25"/>
      <c r="E296" s="23"/>
      <c r="F296" s="26"/>
      <c r="G296" s="27"/>
      <c r="H296" s="27"/>
      <c r="I296" s="27"/>
      <c r="J296" s="69">
        <f t="shared" si="18"/>
        <v>0</v>
      </c>
      <c r="K296" s="70" t="e">
        <f t="shared" si="19"/>
        <v>#DIV/0!</v>
      </c>
      <c r="L296" s="63"/>
      <c r="N296" s="32" t="str">
        <f>+IFERROR(VLOOKUP(B296,$B$5:B295,1,FALSE),"")</f>
        <v/>
      </c>
      <c r="O296" s="32" t="str">
        <f t="shared" si="16"/>
        <v>DUPLICATE</v>
      </c>
      <c r="P296" s="65"/>
      <c r="Q296" s="66" t="str">
        <f t="shared" si="17"/>
        <v xml:space="preserve"> </v>
      </c>
      <c r="R296" s="32"/>
    </row>
    <row r="297" spans="1:18" s="22" customFormat="1">
      <c r="A297" s="24"/>
      <c r="B297" s="23"/>
      <c r="C297" s="23"/>
      <c r="D297" s="25"/>
      <c r="E297" s="23"/>
      <c r="F297" s="26"/>
      <c r="G297" s="27"/>
      <c r="H297" s="27"/>
      <c r="I297" s="27"/>
      <c r="J297" s="69">
        <f t="shared" si="18"/>
        <v>0</v>
      </c>
      <c r="K297" s="70" t="e">
        <f t="shared" si="19"/>
        <v>#DIV/0!</v>
      </c>
      <c r="L297" s="63"/>
      <c r="N297" s="32" t="str">
        <f>+IFERROR(VLOOKUP(B297,$B$5:B296,1,FALSE),"")</f>
        <v/>
      </c>
      <c r="O297" s="32" t="str">
        <f t="shared" si="16"/>
        <v>DUPLICATE</v>
      </c>
      <c r="P297" s="65"/>
      <c r="Q297" s="66" t="str">
        <f t="shared" si="17"/>
        <v xml:space="preserve"> </v>
      </c>
      <c r="R297" s="32"/>
    </row>
    <row r="298" spans="1:18" s="22" customFormat="1">
      <c r="A298" s="24"/>
      <c r="B298" s="23"/>
      <c r="C298" s="23"/>
      <c r="D298" s="25"/>
      <c r="E298" s="23"/>
      <c r="F298" s="26"/>
      <c r="G298" s="27"/>
      <c r="H298" s="27"/>
      <c r="I298" s="27"/>
      <c r="J298" s="69">
        <f t="shared" si="18"/>
        <v>0</v>
      </c>
      <c r="K298" s="70" t="e">
        <f t="shared" si="19"/>
        <v>#DIV/0!</v>
      </c>
      <c r="L298" s="63"/>
      <c r="N298" s="32" t="str">
        <f>+IFERROR(VLOOKUP(B298,$B$5:B297,1,FALSE),"")</f>
        <v/>
      </c>
      <c r="O298" s="32" t="str">
        <f t="shared" si="16"/>
        <v>DUPLICATE</v>
      </c>
      <c r="P298" s="65"/>
      <c r="Q298" s="66" t="str">
        <f t="shared" si="17"/>
        <v xml:space="preserve"> </v>
      </c>
      <c r="R298" s="32"/>
    </row>
    <row r="299" spans="1:18" s="22" customFormat="1">
      <c r="A299" s="24"/>
      <c r="B299" s="23"/>
      <c r="C299" s="23"/>
      <c r="D299" s="25"/>
      <c r="E299" s="23"/>
      <c r="F299" s="26"/>
      <c r="G299" s="27"/>
      <c r="H299" s="27"/>
      <c r="I299" s="27"/>
      <c r="J299" s="69">
        <f t="shared" ref="J299:J362" si="20">SUM(G299:I299)</f>
        <v>0</v>
      </c>
      <c r="K299" s="70" t="e">
        <f t="shared" ref="K299:K362" si="21">+(G299+H299+I299)/F299*100</f>
        <v>#DIV/0!</v>
      </c>
      <c r="L299" s="63"/>
      <c r="N299" s="32" t="str">
        <f>+IFERROR(VLOOKUP(B299,$B$5:B298,1,FALSE),"")</f>
        <v/>
      </c>
      <c r="O299" s="32" t="str">
        <f t="shared" ref="O299:O362" si="22">+IF(EXACT(B299,N299),"DUPLICATE","ORIGINAL")</f>
        <v>DUPLICATE</v>
      </c>
      <c r="P299" s="65"/>
      <c r="Q299" s="66" t="str">
        <f t="shared" ref="Q299:Q362" si="23">CONCATENATE(B299," ",A299)</f>
        <v xml:space="preserve"> </v>
      </c>
      <c r="R299" s="32"/>
    </row>
    <row r="300" spans="1:18" s="22" customFormat="1">
      <c r="A300" s="24"/>
      <c r="B300" s="23"/>
      <c r="C300" s="23"/>
      <c r="D300" s="25"/>
      <c r="E300" s="23"/>
      <c r="F300" s="26"/>
      <c r="G300" s="27"/>
      <c r="H300" s="27"/>
      <c r="I300" s="27"/>
      <c r="J300" s="69">
        <f t="shared" si="20"/>
        <v>0</v>
      </c>
      <c r="K300" s="70" t="e">
        <f t="shared" si="21"/>
        <v>#DIV/0!</v>
      </c>
      <c r="L300" s="63"/>
      <c r="N300" s="32" t="str">
        <f>+IFERROR(VLOOKUP(B300,$B$5:B299,1,FALSE),"")</f>
        <v/>
      </c>
      <c r="O300" s="32" t="str">
        <f t="shared" si="22"/>
        <v>DUPLICATE</v>
      </c>
      <c r="P300" s="65"/>
      <c r="Q300" s="66" t="str">
        <f t="shared" si="23"/>
        <v xml:space="preserve"> </v>
      </c>
      <c r="R300" s="32"/>
    </row>
    <row r="301" spans="1:18" s="22" customFormat="1">
      <c r="A301" s="24"/>
      <c r="B301" s="23"/>
      <c r="C301" s="23"/>
      <c r="D301" s="25"/>
      <c r="E301" s="23"/>
      <c r="F301" s="26"/>
      <c r="G301" s="27"/>
      <c r="H301" s="27"/>
      <c r="I301" s="27"/>
      <c r="J301" s="69">
        <f t="shared" si="20"/>
        <v>0</v>
      </c>
      <c r="K301" s="70" t="e">
        <f t="shared" si="21"/>
        <v>#DIV/0!</v>
      </c>
      <c r="L301" s="63"/>
      <c r="N301" s="32" t="str">
        <f>+IFERROR(VLOOKUP(B301,$B$5:B300,1,FALSE),"")</f>
        <v/>
      </c>
      <c r="O301" s="32" t="str">
        <f t="shared" si="22"/>
        <v>DUPLICATE</v>
      </c>
      <c r="P301" s="65"/>
      <c r="Q301" s="66" t="str">
        <f t="shared" si="23"/>
        <v xml:space="preserve"> </v>
      </c>
      <c r="R301" s="32"/>
    </row>
    <row r="302" spans="1:18" s="22" customFormat="1">
      <c r="A302" s="24"/>
      <c r="B302" s="23"/>
      <c r="C302" s="23"/>
      <c r="D302" s="25"/>
      <c r="E302" s="23"/>
      <c r="F302" s="26"/>
      <c r="G302" s="27"/>
      <c r="H302" s="27"/>
      <c r="I302" s="27"/>
      <c r="J302" s="69">
        <f t="shared" si="20"/>
        <v>0</v>
      </c>
      <c r="K302" s="70" t="e">
        <f t="shared" si="21"/>
        <v>#DIV/0!</v>
      </c>
      <c r="L302" s="63"/>
      <c r="N302" s="32" t="str">
        <f>+IFERROR(VLOOKUP(B302,$B$5:B301,1,FALSE),"")</f>
        <v/>
      </c>
      <c r="O302" s="32" t="str">
        <f t="shared" si="22"/>
        <v>DUPLICATE</v>
      </c>
      <c r="P302" s="65"/>
      <c r="Q302" s="66" t="str">
        <f t="shared" si="23"/>
        <v xml:space="preserve"> </v>
      </c>
      <c r="R302" s="32"/>
    </row>
    <row r="303" spans="1:18" s="22" customFormat="1">
      <c r="A303" s="24"/>
      <c r="B303" s="23"/>
      <c r="C303" s="23"/>
      <c r="D303" s="25"/>
      <c r="E303" s="23"/>
      <c r="F303" s="26"/>
      <c r="G303" s="27"/>
      <c r="H303" s="27"/>
      <c r="I303" s="27"/>
      <c r="J303" s="69">
        <f t="shared" si="20"/>
        <v>0</v>
      </c>
      <c r="K303" s="70" t="e">
        <f t="shared" si="21"/>
        <v>#DIV/0!</v>
      </c>
      <c r="L303" s="63"/>
      <c r="N303" s="32" t="str">
        <f>+IFERROR(VLOOKUP(B303,$B$5:B302,1,FALSE),"")</f>
        <v/>
      </c>
      <c r="O303" s="32" t="str">
        <f t="shared" si="22"/>
        <v>DUPLICATE</v>
      </c>
      <c r="P303" s="65"/>
      <c r="Q303" s="66" t="str">
        <f t="shared" si="23"/>
        <v xml:space="preserve"> </v>
      </c>
      <c r="R303" s="32"/>
    </row>
    <row r="304" spans="1:18" s="22" customFormat="1">
      <c r="A304" s="24"/>
      <c r="B304" s="23"/>
      <c r="C304" s="23"/>
      <c r="D304" s="25"/>
      <c r="E304" s="23"/>
      <c r="F304" s="26"/>
      <c r="G304" s="27"/>
      <c r="H304" s="27"/>
      <c r="I304" s="27"/>
      <c r="J304" s="69">
        <f t="shared" si="20"/>
        <v>0</v>
      </c>
      <c r="K304" s="70" t="e">
        <f t="shared" si="21"/>
        <v>#DIV/0!</v>
      </c>
      <c r="L304" s="63"/>
      <c r="N304" s="32" t="str">
        <f>+IFERROR(VLOOKUP(B304,$B$5:B303,1,FALSE),"")</f>
        <v/>
      </c>
      <c r="O304" s="32" t="str">
        <f t="shared" si="22"/>
        <v>DUPLICATE</v>
      </c>
      <c r="P304" s="65"/>
      <c r="Q304" s="66" t="str">
        <f t="shared" si="23"/>
        <v xml:space="preserve"> </v>
      </c>
      <c r="R304" s="32"/>
    </row>
    <row r="305" spans="1:18" s="22" customFormat="1">
      <c r="A305" s="24"/>
      <c r="B305" s="23"/>
      <c r="C305" s="23"/>
      <c r="D305" s="25"/>
      <c r="E305" s="23"/>
      <c r="F305" s="26"/>
      <c r="G305" s="27"/>
      <c r="H305" s="27"/>
      <c r="I305" s="27"/>
      <c r="J305" s="69">
        <f t="shared" si="20"/>
        <v>0</v>
      </c>
      <c r="K305" s="70" t="e">
        <f t="shared" si="21"/>
        <v>#DIV/0!</v>
      </c>
      <c r="L305" s="63"/>
      <c r="N305" s="32" t="str">
        <f>+IFERROR(VLOOKUP(B305,$B$5:B304,1,FALSE),"")</f>
        <v/>
      </c>
      <c r="O305" s="32" t="str">
        <f t="shared" si="22"/>
        <v>DUPLICATE</v>
      </c>
      <c r="P305" s="65"/>
      <c r="Q305" s="66" t="str">
        <f t="shared" si="23"/>
        <v xml:space="preserve"> </v>
      </c>
      <c r="R305" s="32"/>
    </row>
    <row r="306" spans="1:18" s="22" customFormat="1">
      <c r="A306" s="24"/>
      <c r="B306" s="23"/>
      <c r="C306" s="23"/>
      <c r="D306" s="25"/>
      <c r="E306" s="23"/>
      <c r="F306" s="26"/>
      <c r="G306" s="27"/>
      <c r="H306" s="27"/>
      <c r="I306" s="27"/>
      <c r="J306" s="69">
        <f t="shared" si="20"/>
        <v>0</v>
      </c>
      <c r="K306" s="70" t="e">
        <f t="shared" si="21"/>
        <v>#DIV/0!</v>
      </c>
      <c r="L306" s="63"/>
      <c r="N306" s="32" t="str">
        <f>+IFERROR(VLOOKUP(B306,$B$5:B305,1,FALSE),"")</f>
        <v/>
      </c>
      <c r="O306" s="32" t="str">
        <f t="shared" si="22"/>
        <v>DUPLICATE</v>
      </c>
      <c r="P306" s="65"/>
      <c r="Q306" s="66" t="str">
        <f t="shared" si="23"/>
        <v xml:space="preserve"> </v>
      </c>
      <c r="R306" s="32"/>
    </row>
    <row r="307" spans="1:18" s="22" customFormat="1">
      <c r="A307" s="24"/>
      <c r="B307" s="23"/>
      <c r="C307" s="23"/>
      <c r="D307" s="25"/>
      <c r="E307" s="23"/>
      <c r="F307" s="26"/>
      <c r="G307" s="27"/>
      <c r="H307" s="27"/>
      <c r="I307" s="27"/>
      <c r="J307" s="69">
        <f t="shared" si="20"/>
        <v>0</v>
      </c>
      <c r="K307" s="70" t="e">
        <f t="shared" si="21"/>
        <v>#DIV/0!</v>
      </c>
      <c r="L307" s="63"/>
      <c r="N307" s="32" t="str">
        <f>+IFERROR(VLOOKUP(B307,$B$5:B306,1,FALSE),"")</f>
        <v/>
      </c>
      <c r="O307" s="32" t="str">
        <f t="shared" si="22"/>
        <v>DUPLICATE</v>
      </c>
      <c r="P307" s="65"/>
      <c r="Q307" s="66" t="str">
        <f t="shared" si="23"/>
        <v xml:space="preserve"> </v>
      </c>
      <c r="R307" s="32"/>
    </row>
    <row r="308" spans="1:18" s="22" customFormat="1">
      <c r="A308" s="24"/>
      <c r="B308" s="23"/>
      <c r="C308" s="23"/>
      <c r="D308" s="25"/>
      <c r="E308" s="23"/>
      <c r="F308" s="26"/>
      <c r="G308" s="27"/>
      <c r="H308" s="27"/>
      <c r="I308" s="27"/>
      <c r="J308" s="69">
        <f t="shared" si="20"/>
        <v>0</v>
      </c>
      <c r="K308" s="70" t="e">
        <f t="shared" si="21"/>
        <v>#DIV/0!</v>
      </c>
      <c r="L308" s="63"/>
      <c r="N308" s="32" t="str">
        <f>+IFERROR(VLOOKUP(B308,$B$5:B307,1,FALSE),"")</f>
        <v/>
      </c>
      <c r="O308" s="32" t="str">
        <f t="shared" si="22"/>
        <v>DUPLICATE</v>
      </c>
      <c r="P308" s="65"/>
      <c r="Q308" s="66" t="str">
        <f t="shared" si="23"/>
        <v xml:space="preserve"> </v>
      </c>
      <c r="R308" s="32"/>
    </row>
    <row r="309" spans="1:18" s="22" customFormat="1">
      <c r="A309" s="24"/>
      <c r="B309" s="23"/>
      <c r="C309" s="23"/>
      <c r="D309" s="25"/>
      <c r="E309" s="23"/>
      <c r="F309" s="26"/>
      <c r="G309" s="27"/>
      <c r="H309" s="27"/>
      <c r="I309" s="27"/>
      <c r="J309" s="69">
        <f t="shared" si="20"/>
        <v>0</v>
      </c>
      <c r="K309" s="70" t="e">
        <f t="shared" si="21"/>
        <v>#DIV/0!</v>
      </c>
      <c r="L309" s="63"/>
      <c r="N309" s="32" t="str">
        <f>+IFERROR(VLOOKUP(B309,$B$5:B308,1,FALSE),"")</f>
        <v/>
      </c>
      <c r="O309" s="32" t="str">
        <f t="shared" si="22"/>
        <v>DUPLICATE</v>
      </c>
      <c r="P309" s="65"/>
      <c r="Q309" s="66" t="str">
        <f t="shared" si="23"/>
        <v xml:space="preserve"> </v>
      </c>
      <c r="R309" s="32"/>
    </row>
    <row r="310" spans="1:18" s="22" customFormat="1">
      <c r="A310" s="24"/>
      <c r="B310" s="23"/>
      <c r="C310" s="23"/>
      <c r="D310" s="25"/>
      <c r="E310" s="23"/>
      <c r="F310" s="26"/>
      <c r="G310" s="27"/>
      <c r="H310" s="27"/>
      <c r="I310" s="27"/>
      <c r="J310" s="69">
        <f t="shared" si="20"/>
        <v>0</v>
      </c>
      <c r="K310" s="70" t="e">
        <f t="shared" si="21"/>
        <v>#DIV/0!</v>
      </c>
      <c r="L310" s="63"/>
      <c r="N310" s="32" t="str">
        <f>+IFERROR(VLOOKUP(B310,$B$5:B309,1,FALSE),"")</f>
        <v/>
      </c>
      <c r="O310" s="32" t="str">
        <f t="shared" si="22"/>
        <v>DUPLICATE</v>
      </c>
      <c r="P310" s="65"/>
      <c r="Q310" s="66" t="str">
        <f t="shared" si="23"/>
        <v xml:space="preserve"> </v>
      </c>
      <c r="R310" s="32"/>
    </row>
    <row r="311" spans="1:18" s="22" customFormat="1">
      <c r="A311" s="24"/>
      <c r="B311" s="23"/>
      <c r="C311" s="23"/>
      <c r="D311" s="25"/>
      <c r="E311" s="23"/>
      <c r="F311" s="26"/>
      <c r="G311" s="27"/>
      <c r="H311" s="27"/>
      <c r="I311" s="27"/>
      <c r="J311" s="69">
        <f t="shared" si="20"/>
        <v>0</v>
      </c>
      <c r="K311" s="70" t="e">
        <f t="shared" si="21"/>
        <v>#DIV/0!</v>
      </c>
      <c r="L311" s="63"/>
      <c r="N311" s="32" t="str">
        <f>+IFERROR(VLOOKUP(B311,$B$5:B310,1,FALSE),"")</f>
        <v/>
      </c>
      <c r="O311" s="32" t="str">
        <f t="shared" si="22"/>
        <v>DUPLICATE</v>
      </c>
      <c r="P311" s="65"/>
      <c r="Q311" s="66" t="str">
        <f t="shared" si="23"/>
        <v xml:space="preserve"> </v>
      </c>
      <c r="R311" s="32"/>
    </row>
    <row r="312" spans="1:18" s="22" customFormat="1">
      <c r="A312" s="24"/>
      <c r="B312" s="23"/>
      <c r="C312" s="23"/>
      <c r="D312" s="25"/>
      <c r="E312" s="23"/>
      <c r="F312" s="26"/>
      <c r="G312" s="27"/>
      <c r="H312" s="27"/>
      <c r="I312" s="27"/>
      <c r="J312" s="69">
        <f t="shared" si="20"/>
        <v>0</v>
      </c>
      <c r="K312" s="70" t="e">
        <f t="shared" si="21"/>
        <v>#DIV/0!</v>
      </c>
      <c r="L312" s="63"/>
      <c r="N312" s="32" t="str">
        <f>+IFERROR(VLOOKUP(B312,$B$5:B311,1,FALSE),"")</f>
        <v/>
      </c>
      <c r="O312" s="32" t="str">
        <f t="shared" si="22"/>
        <v>DUPLICATE</v>
      </c>
      <c r="P312" s="65"/>
      <c r="Q312" s="66" t="str">
        <f t="shared" si="23"/>
        <v xml:space="preserve"> </v>
      </c>
      <c r="R312" s="32"/>
    </row>
    <row r="313" spans="1:18" s="22" customFormat="1">
      <c r="A313" s="24"/>
      <c r="B313" s="23"/>
      <c r="C313" s="23"/>
      <c r="D313" s="25"/>
      <c r="E313" s="23"/>
      <c r="F313" s="26"/>
      <c r="G313" s="27"/>
      <c r="H313" s="27"/>
      <c r="I313" s="27"/>
      <c r="J313" s="69">
        <f t="shared" si="20"/>
        <v>0</v>
      </c>
      <c r="K313" s="70" t="e">
        <f t="shared" si="21"/>
        <v>#DIV/0!</v>
      </c>
      <c r="L313" s="63"/>
      <c r="N313" s="32" t="str">
        <f>+IFERROR(VLOOKUP(B313,$B$5:B312,1,FALSE),"")</f>
        <v/>
      </c>
      <c r="O313" s="32" t="str">
        <f t="shared" si="22"/>
        <v>DUPLICATE</v>
      </c>
      <c r="P313" s="65"/>
      <c r="Q313" s="66" t="str">
        <f t="shared" si="23"/>
        <v xml:space="preserve"> </v>
      </c>
      <c r="R313" s="32"/>
    </row>
    <row r="314" spans="1:18" s="22" customFormat="1">
      <c r="A314" s="24"/>
      <c r="B314" s="23"/>
      <c r="C314" s="23"/>
      <c r="D314" s="25"/>
      <c r="E314" s="23"/>
      <c r="F314" s="26"/>
      <c r="G314" s="27"/>
      <c r="H314" s="27"/>
      <c r="I314" s="27"/>
      <c r="J314" s="69">
        <f t="shared" si="20"/>
        <v>0</v>
      </c>
      <c r="K314" s="70" t="e">
        <f t="shared" si="21"/>
        <v>#DIV/0!</v>
      </c>
      <c r="L314" s="63"/>
      <c r="N314" s="32" t="str">
        <f>+IFERROR(VLOOKUP(B314,$B$5:B313,1,FALSE),"")</f>
        <v/>
      </c>
      <c r="O314" s="32" t="str">
        <f t="shared" si="22"/>
        <v>DUPLICATE</v>
      </c>
      <c r="P314" s="65"/>
      <c r="Q314" s="66" t="str">
        <f t="shared" si="23"/>
        <v xml:space="preserve"> </v>
      </c>
      <c r="R314" s="32"/>
    </row>
    <row r="315" spans="1:18" s="22" customFormat="1">
      <c r="A315" s="24"/>
      <c r="B315" s="23"/>
      <c r="C315" s="23"/>
      <c r="D315" s="25"/>
      <c r="E315" s="23"/>
      <c r="F315" s="26"/>
      <c r="G315" s="27"/>
      <c r="H315" s="27"/>
      <c r="I315" s="27"/>
      <c r="J315" s="69">
        <f t="shared" si="20"/>
        <v>0</v>
      </c>
      <c r="K315" s="70" t="e">
        <f t="shared" si="21"/>
        <v>#DIV/0!</v>
      </c>
      <c r="L315" s="63"/>
      <c r="N315" s="32" t="str">
        <f>+IFERROR(VLOOKUP(B315,$B$5:B314,1,FALSE),"")</f>
        <v/>
      </c>
      <c r="O315" s="32" t="str">
        <f t="shared" si="22"/>
        <v>DUPLICATE</v>
      </c>
      <c r="P315" s="65"/>
      <c r="Q315" s="66" t="str">
        <f t="shared" si="23"/>
        <v xml:space="preserve"> </v>
      </c>
      <c r="R315" s="32"/>
    </row>
    <row r="316" spans="1:18" s="22" customFormat="1">
      <c r="A316" s="24"/>
      <c r="B316" s="23"/>
      <c r="C316" s="23"/>
      <c r="D316" s="25"/>
      <c r="E316" s="23"/>
      <c r="F316" s="26"/>
      <c r="G316" s="27"/>
      <c r="H316" s="27"/>
      <c r="I316" s="27"/>
      <c r="J316" s="69">
        <f t="shared" si="20"/>
        <v>0</v>
      </c>
      <c r="K316" s="70" t="e">
        <f t="shared" si="21"/>
        <v>#DIV/0!</v>
      </c>
      <c r="L316" s="63"/>
      <c r="N316" s="32" t="str">
        <f>+IFERROR(VLOOKUP(B316,$B$5:B315,1,FALSE),"")</f>
        <v/>
      </c>
      <c r="O316" s="32" t="str">
        <f t="shared" si="22"/>
        <v>DUPLICATE</v>
      </c>
      <c r="P316" s="65"/>
      <c r="Q316" s="66" t="str">
        <f t="shared" si="23"/>
        <v xml:space="preserve"> </v>
      </c>
      <c r="R316" s="32"/>
    </row>
    <row r="317" spans="1:18" s="22" customFormat="1">
      <c r="A317" s="24"/>
      <c r="B317" s="23"/>
      <c r="C317" s="23"/>
      <c r="D317" s="25"/>
      <c r="E317" s="23"/>
      <c r="F317" s="26"/>
      <c r="G317" s="27"/>
      <c r="H317" s="27"/>
      <c r="I317" s="27"/>
      <c r="J317" s="69">
        <f t="shared" si="20"/>
        <v>0</v>
      </c>
      <c r="K317" s="70" t="e">
        <f t="shared" si="21"/>
        <v>#DIV/0!</v>
      </c>
      <c r="L317" s="63"/>
      <c r="N317" s="32" t="str">
        <f>+IFERROR(VLOOKUP(B317,$B$5:B316,1,FALSE),"")</f>
        <v/>
      </c>
      <c r="O317" s="32" t="str">
        <f t="shared" si="22"/>
        <v>DUPLICATE</v>
      </c>
      <c r="P317" s="65"/>
      <c r="Q317" s="66" t="str">
        <f t="shared" si="23"/>
        <v xml:space="preserve"> </v>
      </c>
      <c r="R317" s="32"/>
    </row>
    <row r="318" spans="1:18" s="22" customFormat="1">
      <c r="A318" s="24"/>
      <c r="B318" s="23"/>
      <c r="C318" s="23"/>
      <c r="D318" s="25"/>
      <c r="E318" s="23"/>
      <c r="F318" s="26"/>
      <c r="G318" s="27"/>
      <c r="H318" s="27"/>
      <c r="I318" s="27"/>
      <c r="J318" s="69">
        <f t="shared" si="20"/>
        <v>0</v>
      </c>
      <c r="K318" s="70" t="e">
        <f t="shared" si="21"/>
        <v>#DIV/0!</v>
      </c>
      <c r="L318" s="63"/>
      <c r="N318" s="32" t="str">
        <f>+IFERROR(VLOOKUP(B318,$B$5:B317,1,FALSE),"")</f>
        <v/>
      </c>
      <c r="O318" s="32" t="str">
        <f t="shared" si="22"/>
        <v>DUPLICATE</v>
      </c>
      <c r="P318" s="65"/>
      <c r="Q318" s="66" t="str">
        <f t="shared" si="23"/>
        <v xml:space="preserve"> </v>
      </c>
      <c r="R318" s="32"/>
    </row>
    <row r="319" spans="1:18" s="22" customFormat="1">
      <c r="A319" s="24"/>
      <c r="B319" s="23"/>
      <c r="C319" s="23"/>
      <c r="D319" s="25"/>
      <c r="E319" s="23"/>
      <c r="F319" s="26"/>
      <c r="G319" s="27"/>
      <c r="H319" s="27"/>
      <c r="I319" s="27"/>
      <c r="J319" s="69">
        <f t="shared" si="20"/>
        <v>0</v>
      </c>
      <c r="K319" s="70" t="e">
        <f t="shared" si="21"/>
        <v>#DIV/0!</v>
      </c>
      <c r="L319" s="63"/>
      <c r="N319" s="32" t="str">
        <f>+IFERROR(VLOOKUP(B319,$B$5:B318,1,FALSE),"")</f>
        <v/>
      </c>
      <c r="O319" s="32" t="str">
        <f t="shared" si="22"/>
        <v>DUPLICATE</v>
      </c>
      <c r="P319" s="65"/>
      <c r="Q319" s="66" t="str">
        <f t="shared" si="23"/>
        <v xml:space="preserve"> </v>
      </c>
      <c r="R319" s="32"/>
    </row>
    <row r="320" spans="1:18" s="22" customFormat="1">
      <c r="A320" s="24"/>
      <c r="B320" s="23"/>
      <c r="C320" s="23"/>
      <c r="D320" s="25"/>
      <c r="E320" s="23"/>
      <c r="F320" s="26"/>
      <c r="G320" s="27"/>
      <c r="H320" s="27"/>
      <c r="I320" s="27"/>
      <c r="J320" s="69">
        <f t="shared" si="20"/>
        <v>0</v>
      </c>
      <c r="K320" s="70" t="e">
        <f t="shared" si="21"/>
        <v>#DIV/0!</v>
      </c>
      <c r="L320" s="63"/>
      <c r="N320" s="32" t="str">
        <f>+IFERROR(VLOOKUP(B320,$B$5:B319,1,FALSE),"")</f>
        <v/>
      </c>
      <c r="O320" s="32" t="str">
        <f t="shared" si="22"/>
        <v>DUPLICATE</v>
      </c>
      <c r="P320" s="65"/>
      <c r="Q320" s="66" t="str">
        <f t="shared" si="23"/>
        <v xml:space="preserve"> </v>
      </c>
      <c r="R320" s="32"/>
    </row>
    <row r="321" spans="1:18" s="22" customFormat="1">
      <c r="A321" s="24"/>
      <c r="B321" s="23"/>
      <c r="C321" s="23"/>
      <c r="D321" s="25"/>
      <c r="E321" s="23"/>
      <c r="F321" s="26"/>
      <c r="G321" s="27"/>
      <c r="H321" s="27"/>
      <c r="I321" s="27"/>
      <c r="J321" s="69">
        <f t="shared" si="20"/>
        <v>0</v>
      </c>
      <c r="K321" s="70" t="e">
        <f t="shared" si="21"/>
        <v>#DIV/0!</v>
      </c>
      <c r="L321" s="63"/>
      <c r="N321" s="32" t="str">
        <f>+IFERROR(VLOOKUP(B321,$B$5:B320,1,FALSE),"")</f>
        <v/>
      </c>
      <c r="O321" s="32" t="str">
        <f t="shared" si="22"/>
        <v>DUPLICATE</v>
      </c>
      <c r="P321" s="65"/>
      <c r="Q321" s="66" t="str">
        <f t="shared" si="23"/>
        <v xml:space="preserve"> </v>
      </c>
      <c r="R321" s="32"/>
    </row>
    <row r="322" spans="1:18" s="22" customFormat="1">
      <c r="A322" s="24"/>
      <c r="B322" s="23"/>
      <c r="C322" s="23"/>
      <c r="D322" s="25"/>
      <c r="E322" s="23"/>
      <c r="F322" s="26"/>
      <c r="G322" s="27"/>
      <c r="H322" s="27"/>
      <c r="I322" s="27"/>
      <c r="J322" s="69">
        <f t="shared" si="20"/>
        <v>0</v>
      </c>
      <c r="K322" s="70" t="e">
        <f t="shared" si="21"/>
        <v>#DIV/0!</v>
      </c>
      <c r="L322" s="63"/>
      <c r="N322" s="32" t="str">
        <f>+IFERROR(VLOOKUP(B322,$B$5:B321,1,FALSE),"")</f>
        <v/>
      </c>
      <c r="O322" s="32" t="str">
        <f t="shared" si="22"/>
        <v>DUPLICATE</v>
      </c>
      <c r="P322" s="65"/>
      <c r="Q322" s="66" t="str">
        <f t="shared" si="23"/>
        <v xml:space="preserve"> </v>
      </c>
      <c r="R322" s="32"/>
    </row>
    <row r="323" spans="1:18" s="22" customFormat="1">
      <c r="A323" s="24"/>
      <c r="B323" s="23"/>
      <c r="C323" s="23"/>
      <c r="D323" s="25"/>
      <c r="E323" s="23"/>
      <c r="F323" s="26"/>
      <c r="G323" s="27"/>
      <c r="H323" s="27"/>
      <c r="I323" s="27"/>
      <c r="J323" s="69">
        <f t="shared" si="20"/>
        <v>0</v>
      </c>
      <c r="K323" s="70" t="e">
        <f t="shared" si="21"/>
        <v>#DIV/0!</v>
      </c>
      <c r="L323" s="63"/>
      <c r="N323" s="32" t="str">
        <f>+IFERROR(VLOOKUP(B323,$B$5:B322,1,FALSE),"")</f>
        <v/>
      </c>
      <c r="O323" s="32" t="str">
        <f t="shared" si="22"/>
        <v>DUPLICATE</v>
      </c>
      <c r="P323" s="65"/>
      <c r="Q323" s="66" t="str">
        <f t="shared" si="23"/>
        <v xml:space="preserve"> </v>
      </c>
      <c r="R323" s="32"/>
    </row>
    <row r="324" spans="1:18" s="22" customFormat="1">
      <c r="A324" s="24"/>
      <c r="B324" s="23"/>
      <c r="C324" s="23"/>
      <c r="D324" s="25"/>
      <c r="E324" s="23"/>
      <c r="F324" s="26"/>
      <c r="G324" s="27"/>
      <c r="H324" s="27"/>
      <c r="I324" s="27"/>
      <c r="J324" s="69">
        <f t="shared" si="20"/>
        <v>0</v>
      </c>
      <c r="K324" s="70" t="e">
        <f t="shared" si="21"/>
        <v>#DIV/0!</v>
      </c>
      <c r="L324" s="63"/>
      <c r="N324" s="32" t="str">
        <f>+IFERROR(VLOOKUP(B324,$B$5:B323,1,FALSE),"")</f>
        <v/>
      </c>
      <c r="O324" s="32" t="str">
        <f t="shared" si="22"/>
        <v>DUPLICATE</v>
      </c>
      <c r="P324" s="65"/>
      <c r="Q324" s="66" t="str">
        <f t="shared" si="23"/>
        <v xml:space="preserve"> </v>
      </c>
      <c r="R324" s="32"/>
    </row>
    <row r="325" spans="1:18" s="22" customFormat="1">
      <c r="A325" s="24"/>
      <c r="B325" s="23"/>
      <c r="C325" s="23"/>
      <c r="D325" s="25"/>
      <c r="E325" s="23"/>
      <c r="F325" s="26"/>
      <c r="G325" s="27"/>
      <c r="H325" s="27"/>
      <c r="I325" s="27"/>
      <c r="J325" s="69">
        <f t="shared" si="20"/>
        <v>0</v>
      </c>
      <c r="K325" s="70" t="e">
        <f t="shared" si="21"/>
        <v>#DIV/0!</v>
      </c>
      <c r="L325" s="63"/>
      <c r="N325" s="32" t="str">
        <f>+IFERROR(VLOOKUP(B325,$B$5:B324,1,FALSE),"")</f>
        <v/>
      </c>
      <c r="O325" s="32" t="str">
        <f t="shared" si="22"/>
        <v>DUPLICATE</v>
      </c>
      <c r="P325" s="65"/>
      <c r="Q325" s="66" t="str">
        <f t="shared" si="23"/>
        <v xml:space="preserve"> </v>
      </c>
      <c r="R325" s="32"/>
    </row>
    <row r="326" spans="1:18" s="22" customFormat="1">
      <c r="A326" s="24"/>
      <c r="B326" s="23"/>
      <c r="C326" s="23"/>
      <c r="D326" s="25"/>
      <c r="E326" s="23"/>
      <c r="F326" s="26"/>
      <c r="G326" s="27"/>
      <c r="H326" s="27"/>
      <c r="I326" s="27"/>
      <c r="J326" s="69">
        <f t="shared" si="20"/>
        <v>0</v>
      </c>
      <c r="K326" s="70" t="e">
        <f t="shared" si="21"/>
        <v>#DIV/0!</v>
      </c>
      <c r="L326" s="63"/>
      <c r="N326" s="32" t="str">
        <f>+IFERROR(VLOOKUP(B326,$B$5:B325,1,FALSE),"")</f>
        <v/>
      </c>
      <c r="O326" s="32" t="str">
        <f t="shared" si="22"/>
        <v>DUPLICATE</v>
      </c>
      <c r="P326" s="65"/>
      <c r="Q326" s="66" t="str">
        <f t="shared" si="23"/>
        <v xml:space="preserve"> </v>
      </c>
      <c r="R326" s="32"/>
    </row>
    <row r="327" spans="1:18" s="22" customFormat="1">
      <c r="A327" s="24"/>
      <c r="B327" s="23"/>
      <c r="C327" s="23"/>
      <c r="D327" s="25"/>
      <c r="E327" s="23"/>
      <c r="F327" s="26"/>
      <c r="G327" s="27"/>
      <c r="H327" s="27"/>
      <c r="I327" s="27"/>
      <c r="J327" s="69">
        <f t="shared" si="20"/>
        <v>0</v>
      </c>
      <c r="K327" s="70" t="e">
        <f t="shared" si="21"/>
        <v>#DIV/0!</v>
      </c>
      <c r="L327" s="63"/>
      <c r="N327" s="32" t="str">
        <f>+IFERROR(VLOOKUP(B327,$B$5:B326,1,FALSE),"")</f>
        <v/>
      </c>
      <c r="O327" s="32" t="str">
        <f t="shared" si="22"/>
        <v>DUPLICATE</v>
      </c>
      <c r="P327" s="65"/>
      <c r="Q327" s="66" t="str">
        <f t="shared" si="23"/>
        <v xml:space="preserve"> </v>
      </c>
      <c r="R327" s="32"/>
    </row>
    <row r="328" spans="1:18" s="22" customFormat="1">
      <c r="A328" s="24"/>
      <c r="B328" s="23"/>
      <c r="C328" s="23"/>
      <c r="D328" s="25"/>
      <c r="E328" s="23"/>
      <c r="F328" s="26"/>
      <c r="G328" s="27"/>
      <c r="H328" s="27"/>
      <c r="I328" s="27"/>
      <c r="J328" s="69">
        <f t="shared" si="20"/>
        <v>0</v>
      </c>
      <c r="K328" s="70" t="e">
        <f t="shared" si="21"/>
        <v>#DIV/0!</v>
      </c>
      <c r="L328" s="63"/>
      <c r="N328" s="32" t="str">
        <f>+IFERROR(VLOOKUP(B328,$B$5:B327,1,FALSE),"")</f>
        <v/>
      </c>
      <c r="O328" s="32" t="str">
        <f t="shared" si="22"/>
        <v>DUPLICATE</v>
      </c>
      <c r="P328" s="65"/>
      <c r="Q328" s="66" t="str">
        <f t="shared" si="23"/>
        <v xml:space="preserve"> </v>
      </c>
      <c r="R328" s="32"/>
    </row>
    <row r="329" spans="1:18" s="22" customFormat="1">
      <c r="A329" s="24"/>
      <c r="B329" s="23"/>
      <c r="C329" s="23"/>
      <c r="D329" s="25"/>
      <c r="E329" s="23"/>
      <c r="F329" s="26"/>
      <c r="G329" s="27"/>
      <c r="H329" s="27"/>
      <c r="I329" s="27"/>
      <c r="J329" s="69">
        <f t="shared" si="20"/>
        <v>0</v>
      </c>
      <c r="K329" s="70" t="e">
        <f t="shared" si="21"/>
        <v>#DIV/0!</v>
      </c>
      <c r="L329" s="63"/>
      <c r="N329" s="32" t="str">
        <f>+IFERROR(VLOOKUP(B329,$B$5:B328,1,FALSE),"")</f>
        <v/>
      </c>
      <c r="O329" s="32" t="str">
        <f t="shared" si="22"/>
        <v>DUPLICATE</v>
      </c>
      <c r="P329" s="65"/>
      <c r="Q329" s="66" t="str">
        <f t="shared" si="23"/>
        <v xml:space="preserve"> </v>
      </c>
      <c r="R329" s="32"/>
    </row>
    <row r="330" spans="1:18" s="22" customFormat="1">
      <c r="A330" s="24"/>
      <c r="B330" s="23"/>
      <c r="C330" s="23"/>
      <c r="D330" s="25"/>
      <c r="E330" s="23"/>
      <c r="F330" s="26"/>
      <c r="G330" s="27"/>
      <c r="H330" s="27"/>
      <c r="I330" s="27"/>
      <c r="J330" s="69">
        <f t="shared" si="20"/>
        <v>0</v>
      </c>
      <c r="K330" s="70" t="e">
        <f t="shared" si="21"/>
        <v>#DIV/0!</v>
      </c>
      <c r="L330" s="63"/>
      <c r="N330" s="32" t="str">
        <f>+IFERROR(VLOOKUP(B330,$B$5:B329,1,FALSE),"")</f>
        <v/>
      </c>
      <c r="O330" s="32" t="str">
        <f t="shared" si="22"/>
        <v>DUPLICATE</v>
      </c>
      <c r="P330" s="65"/>
      <c r="Q330" s="66" t="str">
        <f t="shared" si="23"/>
        <v xml:space="preserve"> </v>
      </c>
      <c r="R330" s="32"/>
    </row>
    <row r="331" spans="1:18" s="22" customFormat="1">
      <c r="A331" s="24"/>
      <c r="B331" s="23"/>
      <c r="C331" s="23"/>
      <c r="D331" s="25"/>
      <c r="E331" s="23"/>
      <c r="F331" s="26"/>
      <c r="G331" s="27"/>
      <c r="H331" s="27"/>
      <c r="I331" s="27"/>
      <c r="J331" s="69">
        <f t="shared" si="20"/>
        <v>0</v>
      </c>
      <c r="K331" s="70" t="e">
        <f t="shared" si="21"/>
        <v>#DIV/0!</v>
      </c>
      <c r="L331" s="63"/>
      <c r="N331" s="32" t="str">
        <f>+IFERROR(VLOOKUP(B331,$B$5:B330,1,FALSE),"")</f>
        <v/>
      </c>
      <c r="O331" s="32" t="str">
        <f t="shared" si="22"/>
        <v>DUPLICATE</v>
      </c>
      <c r="P331" s="65"/>
      <c r="Q331" s="66" t="str">
        <f t="shared" si="23"/>
        <v xml:space="preserve"> </v>
      </c>
      <c r="R331" s="32"/>
    </row>
    <row r="332" spans="1:18" s="22" customFormat="1">
      <c r="A332" s="24"/>
      <c r="B332" s="23"/>
      <c r="C332" s="23"/>
      <c r="D332" s="25"/>
      <c r="E332" s="23"/>
      <c r="F332" s="26"/>
      <c r="G332" s="27"/>
      <c r="H332" s="27"/>
      <c r="I332" s="27"/>
      <c r="J332" s="69">
        <f t="shared" si="20"/>
        <v>0</v>
      </c>
      <c r="K332" s="70" t="e">
        <f t="shared" si="21"/>
        <v>#DIV/0!</v>
      </c>
      <c r="L332" s="63"/>
      <c r="N332" s="32" t="str">
        <f>+IFERROR(VLOOKUP(B332,$B$5:B331,1,FALSE),"")</f>
        <v/>
      </c>
      <c r="O332" s="32" t="str">
        <f t="shared" si="22"/>
        <v>DUPLICATE</v>
      </c>
      <c r="P332" s="65"/>
      <c r="Q332" s="66" t="str">
        <f t="shared" si="23"/>
        <v xml:space="preserve"> </v>
      </c>
      <c r="R332" s="32"/>
    </row>
    <row r="333" spans="1:18" s="22" customFormat="1">
      <c r="A333" s="24"/>
      <c r="B333" s="23"/>
      <c r="C333" s="23"/>
      <c r="D333" s="25"/>
      <c r="E333" s="23"/>
      <c r="F333" s="26"/>
      <c r="G333" s="27"/>
      <c r="H333" s="27"/>
      <c r="I333" s="27"/>
      <c r="J333" s="69">
        <f t="shared" si="20"/>
        <v>0</v>
      </c>
      <c r="K333" s="70" t="e">
        <f t="shared" si="21"/>
        <v>#DIV/0!</v>
      </c>
      <c r="L333" s="63"/>
      <c r="N333" s="32" t="str">
        <f>+IFERROR(VLOOKUP(B333,$B$5:B332,1,FALSE),"")</f>
        <v/>
      </c>
      <c r="O333" s="32" t="str">
        <f t="shared" si="22"/>
        <v>DUPLICATE</v>
      </c>
      <c r="P333" s="65"/>
      <c r="Q333" s="66" t="str">
        <f t="shared" si="23"/>
        <v xml:space="preserve"> </v>
      </c>
      <c r="R333" s="32"/>
    </row>
    <row r="334" spans="1:18" s="22" customFormat="1">
      <c r="A334" s="24"/>
      <c r="B334" s="23"/>
      <c r="C334" s="23"/>
      <c r="D334" s="25"/>
      <c r="E334" s="23"/>
      <c r="F334" s="26"/>
      <c r="G334" s="27"/>
      <c r="H334" s="27"/>
      <c r="I334" s="27"/>
      <c r="J334" s="69">
        <f t="shared" si="20"/>
        <v>0</v>
      </c>
      <c r="K334" s="70" t="e">
        <f t="shared" si="21"/>
        <v>#DIV/0!</v>
      </c>
      <c r="L334" s="63"/>
      <c r="N334" s="32" t="str">
        <f>+IFERROR(VLOOKUP(B334,$B$5:B333,1,FALSE),"")</f>
        <v/>
      </c>
      <c r="O334" s="32" t="str">
        <f t="shared" si="22"/>
        <v>DUPLICATE</v>
      </c>
      <c r="P334" s="65"/>
      <c r="Q334" s="66" t="str">
        <f t="shared" si="23"/>
        <v xml:space="preserve"> </v>
      </c>
      <c r="R334" s="32"/>
    </row>
    <row r="335" spans="1:18" s="22" customFormat="1">
      <c r="A335" s="24"/>
      <c r="B335" s="23"/>
      <c r="C335" s="23"/>
      <c r="D335" s="25"/>
      <c r="E335" s="23"/>
      <c r="F335" s="26"/>
      <c r="G335" s="27"/>
      <c r="H335" s="27"/>
      <c r="I335" s="27"/>
      <c r="J335" s="69">
        <f t="shared" si="20"/>
        <v>0</v>
      </c>
      <c r="K335" s="70" t="e">
        <f t="shared" si="21"/>
        <v>#DIV/0!</v>
      </c>
      <c r="L335" s="63"/>
      <c r="N335" s="32" t="str">
        <f>+IFERROR(VLOOKUP(B335,$B$5:B334,1,FALSE),"")</f>
        <v/>
      </c>
      <c r="O335" s="32" t="str">
        <f t="shared" si="22"/>
        <v>DUPLICATE</v>
      </c>
      <c r="P335" s="65"/>
      <c r="Q335" s="66" t="str">
        <f t="shared" si="23"/>
        <v xml:space="preserve"> </v>
      </c>
      <c r="R335" s="32"/>
    </row>
    <row r="336" spans="1:18" s="22" customFormat="1">
      <c r="A336" s="24"/>
      <c r="B336" s="23"/>
      <c r="C336" s="23"/>
      <c r="D336" s="25"/>
      <c r="E336" s="23"/>
      <c r="F336" s="26"/>
      <c r="G336" s="27"/>
      <c r="H336" s="27"/>
      <c r="I336" s="27"/>
      <c r="J336" s="69">
        <f t="shared" si="20"/>
        <v>0</v>
      </c>
      <c r="K336" s="70" t="e">
        <f t="shared" si="21"/>
        <v>#DIV/0!</v>
      </c>
      <c r="L336" s="63"/>
      <c r="N336" s="32" t="str">
        <f>+IFERROR(VLOOKUP(B336,$B$5:B335,1,FALSE),"")</f>
        <v/>
      </c>
      <c r="O336" s="32" t="str">
        <f t="shared" si="22"/>
        <v>DUPLICATE</v>
      </c>
      <c r="P336" s="65"/>
      <c r="Q336" s="66" t="str">
        <f t="shared" si="23"/>
        <v xml:space="preserve"> </v>
      </c>
      <c r="R336" s="32"/>
    </row>
    <row r="337" spans="1:18" s="22" customFormat="1">
      <c r="A337" s="24"/>
      <c r="B337" s="23"/>
      <c r="C337" s="23"/>
      <c r="D337" s="25"/>
      <c r="E337" s="23"/>
      <c r="F337" s="26"/>
      <c r="G337" s="27"/>
      <c r="H337" s="27"/>
      <c r="I337" s="27"/>
      <c r="J337" s="69">
        <f t="shared" si="20"/>
        <v>0</v>
      </c>
      <c r="K337" s="70" t="e">
        <f t="shared" si="21"/>
        <v>#DIV/0!</v>
      </c>
      <c r="L337" s="63"/>
      <c r="N337" s="32" t="str">
        <f>+IFERROR(VLOOKUP(B337,$B$5:B336,1,FALSE),"")</f>
        <v/>
      </c>
      <c r="O337" s="32" t="str">
        <f t="shared" si="22"/>
        <v>DUPLICATE</v>
      </c>
      <c r="P337" s="65"/>
      <c r="Q337" s="66" t="str">
        <f t="shared" si="23"/>
        <v xml:space="preserve"> </v>
      </c>
      <c r="R337" s="32"/>
    </row>
    <row r="338" spans="1:18" s="22" customFormat="1">
      <c r="A338" s="24"/>
      <c r="B338" s="23"/>
      <c r="C338" s="23"/>
      <c r="D338" s="25"/>
      <c r="E338" s="23"/>
      <c r="F338" s="26"/>
      <c r="G338" s="27"/>
      <c r="H338" s="27"/>
      <c r="I338" s="27"/>
      <c r="J338" s="69">
        <f t="shared" si="20"/>
        <v>0</v>
      </c>
      <c r="K338" s="70" t="e">
        <f t="shared" si="21"/>
        <v>#DIV/0!</v>
      </c>
      <c r="L338" s="63"/>
      <c r="N338" s="32" t="str">
        <f>+IFERROR(VLOOKUP(B338,$B$5:B337,1,FALSE),"")</f>
        <v/>
      </c>
      <c r="O338" s="32" t="str">
        <f t="shared" si="22"/>
        <v>DUPLICATE</v>
      </c>
      <c r="P338" s="65"/>
      <c r="Q338" s="66" t="str">
        <f t="shared" si="23"/>
        <v xml:space="preserve"> </v>
      </c>
      <c r="R338" s="32"/>
    </row>
    <row r="339" spans="1:18" s="22" customFormat="1">
      <c r="A339" s="24"/>
      <c r="B339" s="23"/>
      <c r="C339" s="23"/>
      <c r="D339" s="25"/>
      <c r="E339" s="23"/>
      <c r="F339" s="26"/>
      <c r="G339" s="27"/>
      <c r="H339" s="27"/>
      <c r="I339" s="27"/>
      <c r="J339" s="69">
        <f t="shared" si="20"/>
        <v>0</v>
      </c>
      <c r="K339" s="70" t="e">
        <f t="shared" si="21"/>
        <v>#DIV/0!</v>
      </c>
      <c r="L339" s="63"/>
      <c r="N339" s="32" t="str">
        <f>+IFERROR(VLOOKUP(B339,$B$5:B338,1,FALSE),"")</f>
        <v/>
      </c>
      <c r="O339" s="32" t="str">
        <f t="shared" si="22"/>
        <v>DUPLICATE</v>
      </c>
      <c r="P339" s="65"/>
      <c r="Q339" s="66" t="str">
        <f t="shared" si="23"/>
        <v xml:space="preserve"> </v>
      </c>
      <c r="R339" s="32"/>
    </row>
    <row r="340" spans="1:18" s="22" customFormat="1">
      <c r="A340" s="24"/>
      <c r="B340" s="23"/>
      <c r="C340" s="23"/>
      <c r="D340" s="25"/>
      <c r="E340" s="23"/>
      <c r="F340" s="26"/>
      <c r="G340" s="27"/>
      <c r="H340" s="27"/>
      <c r="I340" s="27"/>
      <c r="J340" s="69">
        <f t="shared" si="20"/>
        <v>0</v>
      </c>
      <c r="K340" s="70" t="e">
        <f t="shared" si="21"/>
        <v>#DIV/0!</v>
      </c>
      <c r="L340" s="63"/>
      <c r="N340" s="32" t="str">
        <f>+IFERROR(VLOOKUP(B340,$B$5:B339,1,FALSE),"")</f>
        <v/>
      </c>
      <c r="O340" s="32" t="str">
        <f t="shared" si="22"/>
        <v>DUPLICATE</v>
      </c>
      <c r="P340" s="65"/>
      <c r="Q340" s="66" t="str">
        <f t="shared" si="23"/>
        <v xml:space="preserve"> </v>
      </c>
      <c r="R340" s="32"/>
    </row>
    <row r="341" spans="1:18" s="22" customFormat="1">
      <c r="A341" s="24"/>
      <c r="B341" s="23"/>
      <c r="C341" s="23"/>
      <c r="D341" s="25"/>
      <c r="E341" s="23"/>
      <c r="F341" s="26"/>
      <c r="G341" s="27"/>
      <c r="H341" s="27"/>
      <c r="I341" s="27"/>
      <c r="J341" s="69">
        <f t="shared" si="20"/>
        <v>0</v>
      </c>
      <c r="K341" s="70" t="e">
        <f t="shared" si="21"/>
        <v>#DIV/0!</v>
      </c>
      <c r="L341" s="63"/>
      <c r="N341" s="32" t="str">
        <f>+IFERROR(VLOOKUP(B341,$B$5:B340,1,FALSE),"")</f>
        <v/>
      </c>
      <c r="O341" s="32" t="str">
        <f t="shared" si="22"/>
        <v>DUPLICATE</v>
      </c>
      <c r="P341" s="65"/>
      <c r="Q341" s="66" t="str">
        <f t="shared" si="23"/>
        <v xml:space="preserve"> </v>
      </c>
      <c r="R341" s="32"/>
    </row>
    <row r="342" spans="1:18" s="22" customFormat="1">
      <c r="A342" s="24"/>
      <c r="B342" s="23"/>
      <c r="C342" s="23"/>
      <c r="D342" s="25"/>
      <c r="E342" s="23"/>
      <c r="F342" s="26"/>
      <c r="G342" s="27"/>
      <c r="H342" s="27"/>
      <c r="I342" s="27"/>
      <c r="J342" s="69">
        <f t="shared" si="20"/>
        <v>0</v>
      </c>
      <c r="K342" s="70" t="e">
        <f t="shared" si="21"/>
        <v>#DIV/0!</v>
      </c>
      <c r="L342" s="63"/>
      <c r="N342" s="32" t="str">
        <f>+IFERROR(VLOOKUP(B342,$B$5:B341,1,FALSE),"")</f>
        <v/>
      </c>
      <c r="O342" s="32" t="str">
        <f t="shared" si="22"/>
        <v>DUPLICATE</v>
      </c>
      <c r="P342" s="65"/>
      <c r="Q342" s="66" t="str">
        <f t="shared" si="23"/>
        <v xml:space="preserve"> </v>
      </c>
      <c r="R342" s="32"/>
    </row>
    <row r="343" spans="1:18" s="22" customFormat="1">
      <c r="A343" s="24"/>
      <c r="B343" s="23"/>
      <c r="C343" s="23"/>
      <c r="D343" s="25"/>
      <c r="E343" s="23"/>
      <c r="F343" s="26"/>
      <c r="G343" s="27"/>
      <c r="H343" s="27"/>
      <c r="I343" s="27"/>
      <c r="J343" s="69">
        <f t="shared" si="20"/>
        <v>0</v>
      </c>
      <c r="K343" s="70" t="e">
        <f t="shared" si="21"/>
        <v>#DIV/0!</v>
      </c>
      <c r="L343" s="63"/>
      <c r="N343" s="32" t="str">
        <f>+IFERROR(VLOOKUP(B343,$B$5:B342,1,FALSE),"")</f>
        <v/>
      </c>
      <c r="O343" s="32" t="str">
        <f t="shared" si="22"/>
        <v>DUPLICATE</v>
      </c>
      <c r="P343" s="65"/>
      <c r="Q343" s="66" t="str">
        <f t="shared" si="23"/>
        <v xml:space="preserve"> </v>
      </c>
      <c r="R343" s="32"/>
    </row>
    <row r="344" spans="1:18" s="22" customFormat="1">
      <c r="A344" s="24"/>
      <c r="B344" s="23"/>
      <c r="C344" s="23"/>
      <c r="D344" s="25"/>
      <c r="E344" s="23"/>
      <c r="F344" s="26"/>
      <c r="G344" s="27"/>
      <c r="H344" s="27"/>
      <c r="I344" s="27"/>
      <c r="J344" s="69">
        <f t="shared" si="20"/>
        <v>0</v>
      </c>
      <c r="K344" s="70" t="e">
        <f t="shared" si="21"/>
        <v>#DIV/0!</v>
      </c>
      <c r="L344" s="63"/>
      <c r="N344" s="32" t="str">
        <f>+IFERROR(VLOOKUP(B344,$B$5:B343,1,FALSE),"")</f>
        <v/>
      </c>
      <c r="O344" s="32" t="str">
        <f t="shared" si="22"/>
        <v>DUPLICATE</v>
      </c>
      <c r="P344" s="65"/>
      <c r="Q344" s="66" t="str">
        <f t="shared" si="23"/>
        <v xml:space="preserve"> </v>
      </c>
      <c r="R344" s="32"/>
    </row>
    <row r="345" spans="1:18" s="22" customFormat="1">
      <c r="A345" s="24"/>
      <c r="B345" s="23"/>
      <c r="C345" s="23"/>
      <c r="D345" s="25"/>
      <c r="E345" s="23"/>
      <c r="F345" s="26"/>
      <c r="G345" s="27"/>
      <c r="H345" s="27"/>
      <c r="I345" s="27"/>
      <c r="J345" s="69">
        <f t="shared" si="20"/>
        <v>0</v>
      </c>
      <c r="K345" s="70" t="e">
        <f t="shared" si="21"/>
        <v>#DIV/0!</v>
      </c>
      <c r="L345" s="63"/>
      <c r="N345" s="32" t="str">
        <f>+IFERROR(VLOOKUP(B345,$B$5:B344,1,FALSE),"")</f>
        <v/>
      </c>
      <c r="O345" s="32" t="str">
        <f t="shared" si="22"/>
        <v>DUPLICATE</v>
      </c>
      <c r="P345" s="65"/>
      <c r="Q345" s="66" t="str">
        <f t="shared" si="23"/>
        <v xml:space="preserve"> </v>
      </c>
      <c r="R345" s="32"/>
    </row>
    <row r="346" spans="1:18" s="22" customFormat="1">
      <c r="A346" s="24"/>
      <c r="B346" s="23"/>
      <c r="C346" s="23"/>
      <c r="D346" s="25"/>
      <c r="E346" s="23"/>
      <c r="F346" s="26"/>
      <c r="G346" s="27"/>
      <c r="H346" s="27"/>
      <c r="I346" s="27"/>
      <c r="J346" s="69">
        <f t="shared" si="20"/>
        <v>0</v>
      </c>
      <c r="K346" s="70" t="e">
        <f t="shared" si="21"/>
        <v>#DIV/0!</v>
      </c>
      <c r="L346" s="63"/>
      <c r="N346" s="32" t="str">
        <f>+IFERROR(VLOOKUP(B346,$B$5:B345,1,FALSE),"")</f>
        <v/>
      </c>
      <c r="O346" s="32" t="str">
        <f t="shared" si="22"/>
        <v>DUPLICATE</v>
      </c>
      <c r="P346" s="65"/>
      <c r="Q346" s="66" t="str">
        <f t="shared" si="23"/>
        <v xml:space="preserve"> </v>
      </c>
      <c r="R346" s="32"/>
    </row>
    <row r="347" spans="1:18" s="22" customFormat="1">
      <c r="A347" s="24"/>
      <c r="B347" s="23"/>
      <c r="C347" s="23"/>
      <c r="D347" s="25"/>
      <c r="E347" s="23"/>
      <c r="F347" s="26"/>
      <c r="G347" s="27"/>
      <c r="H347" s="27"/>
      <c r="I347" s="27"/>
      <c r="J347" s="69">
        <f t="shared" si="20"/>
        <v>0</v>
      </c>
      <c r="K347" s="70" t="e">
        <f t="shared" si="21"/>
        <v>#DIV/0!</v>
      </c>
      <c r="L347" s="63"/>
      <c r="N347" s="32" t="str">
        <f>+IFERROR(VLOOKUP(B347,$B$5:B346,1,FALSE),"")</f>
        <v/>
      </c>
      <c r="O347" s="32" t="str">
        <f t="shared" si="22"/>
        <v>DUPLICATE</v>
      </c>
      <c r="P347" s="65"/>
      <c r="Q347" s="66" t="str">
        <f t="shared" si="23"/>
        <v xml:space="preserve"> </v>
      </c>
      <c r="R347" s="32"/>
    </row>
    <row r="348" spans="1:18" s="22" customFormat="1">
      <c r="A348" s="24"/>
      <c r="B348" s="23"/>
      <c r="C348" s="23"/>
      <c r="D348" s="25"/>
      <c r="E348" s="23"/>
      <c r="F348" s="26"/>
      <c r="G348" s="27"/>
      <c r="H348" s="27"/>
      <c r="I348" s="27"/>
      <c r="J348" s="69">
        <f t="shared" si="20"/>
        <v>0</v>
      </c>
      <c r="K348" s="70" t="e">
        <f t="shared" si="21"/>
        <v>#DIV/0!</v>
      </c>
      <c r="L348" s="63"/>
      <c r="N348" s="32" t="str">
        <f>+IFERROR(VLOOKUP(B348,$B$5:B347,1,FALSE),"")</f>
        <v/>
      </c>
      <c r="O348" s="32" t="str">
        <f t="shared" si="22"/>
        <v>DUPLICATE</v>
      </c>
      <c r="P348" s="65"/>
      <c r="Q348" s="66" t="str">
        <f t="shared" si="23"/>
        <v xml:space="preserve"> </v>
      </c>
      <c r="R348" s="32"/>
    </row>
    <row r="349" spans="1:18" s="22" customFormat="1">
      <c r="A349" s="24"/>
      <c r="B349" s="23"/>
      <c r="C349" s="23"/>
      <c r="D349" s="25"/>
      <c r="E349" s="23"/>
      <c r="F349" s="26"/>
      <c r="G349" s="27"/>
      <c r="H349" s="27"/>
      <c r="I349" s="27"/>
      <c r="J349" s="69">
        <f t="shared" si="20"/>
        <v>0</v>
      </c>
      <c r="K349" s="70" t="e">
        <f t="shared" si="21"/>
        <v>#DIV/0!</v>
      </c>
      <c r="L349" s="63"/>
      <c r="N349" s="32" t="str">
        <f>+IFERROR(VLOOKUP(B349,$B$5:B348,1,FALSE),"")</f>
        <v/>
      </c>
      <c r="O349" s="32" t="str">
        <f t="shared" si="22"/>
        <v>DUPLICATE</v>
      </c>
      <c r="P349" s="65"/>
      <c r="Q349" s="66" t="str">
        <f t="shared" si="23"/>
        <v xml:space="preserve"> </v>
      </c>
      <c r="R349" s="32"/>
    </row>
    <row r="350" spans="1:18" s="22" customFormat="1">
      <c r="A350" s="24"/>
      <c r="B350" s="23"/>
      <c r="C350" s="23"/>
      <c r="D350" s="25"/>
      <c r="E350" s="23"/>
      <c r="F350" s="26"/>
      <c r="G350" s="27"/>
      <c r="H350" s="27"/>
      <c r="I350" s="27"/>
      <c r="J350" s="69">
        <f t="shared" si="20"/>
        <v>0</v>
      </c>
      <c r="K350" s="70" t="e">
        <f t="shared" si="21"/>
        <v>#DIV/0!</v>
      </c>
      <c r="L350" s="63"/>
      <c r="N350" s="32" t="str">
        <f>+IFERROR(VLOOKUP(B350,$B$5:B349,1,FALSE),"")</f>
        <v/>
      </c>
      <c r="O350" s="32" t="str">
        <f t="shared" si="22"/>
        <v>DUPLICATE</v>
      </c>
      <c r="P350" s="65"/>
      <c r="Q350" s="66" t="str">
        <f t="shared" si="23"/>
        <v xml:space="preserve"> </v>
      </c>
      <c r="R350" s="32"/>
    </row>
    <row r="351" spans="1:18" s="22" customFormat="1">
      <c r="A351" s="24"/>
      <c r="B351" s="23"/>
      <c r="C351" s="23"/>
      <c r="D351" s="25"/>
      <c r="E351" s="23"/>
      <c r="F351" s="26"/>
      <c r="G351" s="27"/>
      <c r="H351" s="27"/>
      <c r="I351" s="27"/>
      <c r="J351" s="69">
        <f t="shared" si="20"/>
        <v>0</v>
      </c>
      <c r="K351" s="70" t="e">
        <f t="shared" si="21"/>
        <v>#DIV/0!</v>
      </c>
      <c r="L351" s="63"/>
      <c r="N351" s="32" t="str">
        <f>+IFERROR(VLOOKUP(B351,$B$5:B350,1,FALSE),"")</f>
        <v/>
      </c>
      <c r="O351" s="32" t="str">
        <f t="shared" si="22"/>
        <v>DUPLICATE</v>
      </c>
      <c r="P351" s="65"/>
      <c r="Q351" s="66" t="str">
        <f t="shared" si="23"/>
        <v xml:space="preserve"> </v>
      </c>
      <c r="R351" s="32"/>
    </row>
    <row r="352" spans="1:18" s="22" customFormat="1">
      <c r="A352" s="24"/>
      <c r="B352" s="23"/>
      <c r="C352" s="23"/>
      <c r="D352" s="25"/>
      <c r="E352" s="23"/>
      <c r="F352" s="26"/>
      <c r="G352" s="27"/>
      <c r="H352" s="27"/>
      <c r="I352" s="27"/>
      <c r="J352" s="69">
        <f t="shared" si="20"/>
        <v>0</v>
      </c>
      <c r="K352" s="70" t="e">
        <f t="shared" si="21"/>
        <v>#DIV/0!</v>
      </c>
      <c r="L352" s="63"/>
      <c r="N352" s="32" t="str">
        <f>+IFERROR(VLOOKUP(B352,$B$5:B351,1,FALSE),"")</f>
        <v/>
      </c>
      <c r="O352" s="32" t="str">
        <f t="shared" si="22"/>
        <v>DUPLICATE</v>
      </c>
      <c r="P352" s="65"/>
      <c r="Q352" s="66" t="str">
        <f t="shared" si="23"/>
        <v xml:space="preserve"> </v>
      </c>
      <c r="R352" s="32"/>
    </row>
    <row r="353" spans="1:18" s="22" customFormat="1">
      <c r="A353" s="24"/>
      <c r="B353" s="23"/>
      <c r="C353" s="23"/>
      <c r="D353" s="25"/>
      <c r="E353" s="23"/>
      <c r="F353" s="26"/>
      <c r="G353" s="27"/>
      <c r="H353" s="27"/>
      <c r="I353" s="27"/>
      <c r="J353" s="69">
        <f t="shared" si="20"/>
        <v>0</v>
      </c>
      <c r="K353" s="70" t="e">
        <f t="shared" si="21"/>
        <v>#DIV/0!</v>
      </c>
      <c r="L353" s="63"/>
      <c r="N353" s="32" t="str">
        <f>+IFERROR(VLOOKUP(B353,$B$5:B352,1,FALSE),"")</f>
        <v/>
      </c>
      <c r="O353" s="32" t="str">
        <f t="shared" si="22"/>
        <v>DUPLICATE</v>
      </c>
      <c r="P353" s="65"/>
      <c r="Q353" s="66" t="str">
        <f t="shared" si="23"/>
        <v xml:space="preserve"> </v>
      </c>
      <c r="R353" s="32"/>
    </row>
    <row r="354" spans="1:18" s="22" customFormat="1">
      <c r="A354" s="24"/>
      <c r="B354" s="23"/>
      <c r="C354" s="23"/>
      <c r="D354" s="25"/>
      <c r="E354" s="23"/>
      <c r="F354" s="26"/>
      <c r="G354" s="27"/>
      <c r="H354" s="27"/>
      <c r="I354" s="27"/>
      <c r="J354" s="69">
        <f t="shared" si="20"/>
        <v>0</v>
      </c>
      <c r="K354" s="70" t="e">
        <f t="shared" si="21"/>
        <v>#DIV/0!</v>
      </c>
      <c r="L354" s="63"/>
      <c r="N354" s="32" t="str">
        <f>+IFERROR(VLOOKUP(B354,$B$5:B353,1,FALSE),"")</f>
        <v/>
      </c>
      <c r="O354" s="32" t="str">
        <f t="shared" si="22"/>
        <v>DUPLICATE</v>
      </c>
      <c r="P354" s="65"/>
      <c r="Q354" s="66" t="str">
        <f t="shared" si="23"/>
        <v xml:space="preserve"> </v>
      </c>
      <c r="R354" s="32"/>
    </row>
    <row r="355" spans="1:18" s="22" customFormat="1">
      <c r="A355" s="24"/>
      <c r="B355" s="23"/>
      <c r="C355" s="23"/>
      <c r="D355" s="25"/>
      <c r="E355" s="23"/>
      <c r="F355" s="26"/>
      <c r="G355" s="27"/>
      <c r="H355" s="27"/>
      <c r="I355" s="27"/>
      <c r="J355" s="69">
        <f t="shared" si="20"/>
        <v>0</v>
      </c>
      <c r="K355" s="70" t="e">
        <f t="shared" si="21"/>
        <v>#DIV/0!</v>
      </c>
      <c r="L355" s="63"/>
      <c r="N355" s="32" t="str">
        <f>+IFERROR(VLOOKUP(B355,$B$5:B354,1,FALSE),"")</f>
        <v/>
      </c>
      <c r="O355" s="32" t="str">
        <f t="shared" si="22"/>
        <v>DUPLICATE</v>
      </c>
      <c r="P355" s="65"/>
      <c r="Q355" s="66" t="str">
        <f t="shared" si="23"/>
        <v xml:space="preserve"> </v>
      </c>
      <c r="R355" s="32"/>
    </row>
    <row r="356" spans="1:18" s="22" customFormat="1">
      <c r="A356" s="24"/>
      <c r="B356" s="23"/>
      <c r="C356" s="23"/>
      <c r="D356" s="25"/>
      <c r="E356" s="23"/>
      <c r="F356" s="26"/>
      <c r="G356" s="27"/>
      <c r="H356" s="27"/>
      <c r="I356" s="27"/>
      <c r="J356" s="69">
        <f t="shared" si="20"/>
        <v>0</v>
      </c>
      <c r="K356" s="70" t="e">
        <f t="shared" si="21"/>
        <v>#DIV/0!</v>
      </c>
      <c r="L356" s="63"/>
      <c r="N356" s="32" t="str">
        <f>+IFERROR(VLOOKUP(B356,$B$5:B355,1,FALSE),"")</f>
        <v/>
      </c>
      <c r="O356" s="32" t="str">
        <f t="shared" si="22"/>
        <v>DUPLICATE</v>
      </c>
      <c r="P356" s="65"/>
      <c r="Q356" s="66" t="str">
        <f t="shared" si="23"/>
        <v xml:space="preserve"> </v>
      </c>
      <c r="R356" s="32"/>
    </row>
    <row r="357" spans="1:18" s="22" customFormat="1">
      <c r="A357" s="24"/>
      <c r="B357" s="23"/>
      <c r="C357" s="23"/>
      <c r="D357" s="25"/>
      <c r="E357" s="23"/>
      <c r="F357" s="26"/>
      <c r="G357" s="27"/>
      <c r="H357" s="27"/>
      <c r="I357" s="27"/>
      <c r="J357" s="69">
        <f t="shared" si="20"/>
        <v>0</v>
      </c>
      <c r="K357" s="70" t="e">
        <f t="shared" si="21"/>
        <v>#DIV/0!</v>
      </c>
      <c r="L357" s="63"/>
      <c r="N357" s="32" t="str">
        <f>+IFERROR(VLOOKUP(B357,$B$5:B356,1,FALSE),"")</f>
        <v/>
      </c>
      <c r="O357" s="32" t="str">
        <f t="shared" si="22"/>
        <v>DUPLICATE</v>
      </c>
      <c r="P357" s="65"/>
      <c r="Q357" s="66" t="str">
        <f t="shared" si="23"/>
        <v xml:space="preserve"> </v>
      </c>
      <c r="R357" s="32"/>
    </row>
    <row r="358" spans="1:18" s="22" customFormat="1">
      <c r="A358" s="24"/>
      <c r="B358" s="23"/>
      <c r="C358" s="23"/>
      <c r="D358" s="25"/>
      <c r="E358" s="23"/>
      <c r="F358" s="26"/>
      <c r="G358" s="27"/>
      <c r="H358" s="27"/>
      <c r="I358" s="27"/>
      <c r="J358" s="69">
        <f t="shared" si="20"/>
        <v>0</v>
      </c>
      <c r="K358" s="70" t="e">
        <f t="shared" si="21"/>
        <v>#DIV/0!</v>
      </c>
      <c r="L358" s="63"/>
      <c r="N358" s="32" t="str">
        <f>+IFERROR(VLOOKUP(B358,$B$5:B357,1,FALSE),"")</f>
        <v/>
      </c>
      <c r="O358" s="32" t="str">
        <f t="shared" si="22"/>
        <v>DUPLICATE</v>
      </c>
      <c r="P358" s="65"/>
      <c r="Q358" s="66" t="str">
        <f t="shared" si="23"/>
        <v xml:space="preserve"> </v>
      </c>
      <c r="R358" s="32"/>
    </row>
    <row r="359" spans="1:18" s="22" customFormat="1">
      <c r="A359" s="24"/>
      <c r="B359" s="23"/>
      <c r="C359" s="23"/>
      <c r="D359" s="25"/>
      <c r="E359" s="23"/>
      <c r="F359" s="26"/>
      <c r="G359" s="27"/>
      <c r="H359" s="27"/>
      <c r="I359" s="27"/>
      <c r="J359" s="69">
        <f t="shared" si="20"/>
        <v>0</v>
      </c>
      <c r="K359" s="70" t="e">
        <f t="shared" si="21"/>
        <v>#DIV/0!</v>
      </c>
      <c r="L359" s="63"/>
      <c r="N359" s="32" t="str">
        <f>+IFERROR(VLOOKUP(B359,$B$5:B358,1,FALSE),"")</f>
        <v/>
      </c>
      <c r="O359" s="32" t="str">
        <f t="shared" si="22"/>
        <v>DUPLICATE</v>
      </c>
      <c r="P359" s="65"/>
      <c r="Q359" s="66" t="str">
        <f t="shared" si="23"/>
        <v xml:space="preserve"> </v>
      </c>
      <c r="R359" s="32"/>
    </row>
    <row r="360" spans="1:18" s="22" customFormat="1">
      <c r="A360" s="24"/>
      <c r="B360" s="23"/>
      <c r="C360" s="23"/>
      <c r="D360" s="25"/>
      <c r="E360" s="23"/>
      <c r="F360" s="26"/>
      <c r="G360" s="27"/>
      <c r="H360" s="27"/>
      <c r="I360" s="27"/>
      <c r="J360" s="69">
        <f t="shared" si="20"/>
        <v>0</v>
      </c>
      <c r="K360" s="70" t="e">
        <f t="shared" si="21"/>
        <v>#DIV/0!</v>
      </c>
      <c r="L360" s="63"/>
      <c r="N360" s="32" t="str">
        <f>+IFERROR(VLOOKUP(B360,$B$5:B359,1,FALSE),"")</f>
        <v/>
      </c>
      <c r="O360" s="32" t="str">
        <f t="shared" si="22"/>
        <v>DUPLICATE</v>
      </c>
      <c r="P360" s="65"/>
      <c r="Q360" s="66" t="str">
        <f t="shared" si="23"/>
        <v xml:space="preserve"> </v>
      </c>
      <c r="R360" s="32"/>
    </row>
    <row r="361" spans="1:18" s="22" customFormat="1">
      <c r="A361" s="24"/>
      <c r="B361" s="23"/>
      <c r="C361" s="23"/>
      <c r="D361" s="25"/>
      <c r="E361" s="23"/>
      <c r="F361" s="26"/>
      <c r="G361" s="27"/>
      <c r="H361" s="27"/>
      <c r="I361" s="27"/>
      <c r="J361" s="69">
        <f t="shared" si="20"/>
        <v>0</v>
      </c>
      <c r="K361" s="70" t="e">
        <f t="shared" si="21"/>
        <v>#DIV/0!</v>
      </c>
      <c r="L361" s="63"/>
      <c r="N361" s="32" t="str">
        <f>+IFERROR(VLOOKUP(B361,$B$5:B360,1,FALSE),"")</f>
        <v/>
      </c>
      <c r="O361" s="32" t="str">
        <f t="shared" si="22"/>
        <v>DUPLICATE</v>
      </c>
      <c r="P361" s="65"/>
      <c r="Q361" s="66" t="str">
        <f t="shared" si="23"/>
        <v xml:space="preserve"> </v>
      </c>
      <c r="R361" s="32"/>
    </row>
    <row r="362" spans="1:18" s="22" customFormat="1">
      <c r="A362" s="24"/>
      <c r="B362" s="23"/>
      <c r="C362" s="23"/>
      <c r="D362" s="25"/>
      <c r="E362" s="23"/>
      <c r="F362" s="26"/>
      <c r="G362" s="27"/>
      <c r="H362" s="27"/>
      <c r="I362" s="27"/>
      <c r="J362" s="69">
        <f t="shared" si="20"/>
        <v>0</v>
      </c>
      <c r="K362" s="70" t="e">
        <f t="shared" si="21"/>
        <v>#DIV/0!</v>
      </c>
      <c r="L362" s="63"/>
      <c r="N362" s="32" t="str">
        <f>+IFERROR(VLOOKUP(B362,$B$5:B361,1,FALSE),"")</f>
        <v/>
      </c>
      <c r="O362" s="32" t="str">
        <f t="shared" si="22"/>
        <v>DUPLICATE</v>
      </c>
      <c r="P362" s="65"/>
      <c r="Q362" s="66" t="str">
        <f t="shared" si="23"/>
        <v xml:space="preserve"> </v>
      </c>
      <c r="R362" s="32"/>
    </row>
    <row r="363" spans="1:18" s="22" customFormat="1">
      <c r="A363" s="24"/>
      <c r="B363" s="23"/>
      <c r="C363" s="23"/>
      <c r="D363" s="25"/>
      <c r="E363" s="23"/>
      <c r="F363" s="26"/>
      <c r="G363" s="27"/>
      <c r="H363" s="27"/>
      <c r="I363" s="27"/>
      <c r="J363" s="69">
        <f t="shared" ref="J363:J426" si="24">SUM(G363:I363)</f>
        <v>0</v>
      </c>
      <c r="K363" s="70" t="e">
        <f t="shared" ref="K363:K426" si="25">+(G363+H363+I363)/F363*100</f>
        <v>#DIV/0!</v>
      </c>
      <c r="L363" s="63"/>
      <c r="N363" s="32" t="str">
        <f>+IFERROR(VLOOKUP(B363,$B$5:B362,1,FALSE),"")</f>
        <v/>
      </c>
      <c r="O363" s="32" t="str">
        <f t="shared" ref="O363:O426" si="26">+IF(EXACT(B363,N363),"DUPLICATE","ORIGINAL")</f>
        <v>DUPLICATE</v>
      </c>
      <c r="P363" s="65"/>
      <c r="Q363" s="66" t="str">
        <f t="shared" ref="Q363:Q426" si="27">CONCATENATE(B363," ",A363)</f>
        <v xml:space="preserve"> </v>
      </c>
      <c r="R363" s="32"/>
    </row>
    <row r="364" spans="1:18" s="22" customFormat="1">
      <c r="A364" s="24"/>
      <c r="B364" s="23"/>
      <c r="C364" s="23"/>
      <c r="D364" s="25"/>
      <c r="E364" s="23"/>
      <c r="F364" s="26"/>
      <c r="G364" s="27"/>
      <c r="H364" s="27"/>
      <c r="I364" s="27"/>
      <c r="J364" s="69">
        <f t="shared" si="24"/>
        <v>0</v>
      </c>
      <c r="K364" s="70" t="e">
        <f t="shared" si="25"/>
        <v>#DIV/0!</v>
      </c>
      <c r="L364" s="63"/>
      <c r="N364" s="32" t="str">
        <f>+IFERROR(VLOOKUP(B364,$B$5:B363,1,FALSE),"")</f>
        <v/>
      </c>
      <c r="O364" s="32" t="str">
        <f t="shared" si="26"/>
        <v>DUPLICATE</v>
      </c>
      <c r="P364" s="65"/>
      <c r="Q364" s="66" t="str">
        <f t="shared" si="27"/>
        <v xml:space="preserve"> </v>
      </c>
      <c r="R364" s="32"/>
    </row>
    <row r="365" spans="1:18" s="22" customFormat="1">
      <c r="A365" s="24"/>
      <c r="B365" s="23"/>
      <c r="C365" s="23"/>
      <c r="D365" s="25"/>
      <c r="E365" s="23"/>
      <c r="F365" s="26"/>
      <c r="G365" s="27"/>
      <c r="H365" s="27"/>
      <c r="I365" s="27"/>
      <c r="J365" s="69">
        <f t="shared" si="24"/>
        <v>0</v>
      </c>
      <c r="K365" s="70" t="e">
        <f t="shared" si="25"/>
        <v>#DIV/0!</v>
      </c>
      <c r="L365" s="63"/>
      <c r="N365" s="32" t="str">
        <f>+IFERROR(VLOOKUP(B365,$B$5:B364,1,FALSE),"")</f>
        <v/>
      </c>
      <c r="O365" s="32" t="str">
        <f t="shared" si="26"/>
        <v>DUPLICATE</v>
      </c>
      <c r="P365" s="65"/>
      <c r="Q365" s="66" t="str">
        <f t="shared" si="27"/>
        <v xml:space="preserve"> </v>
      </c>
      <c r="R365" s="32"/>
    </row>
    <row r="366" spans="1:18" s="22" customFormat="1">
      <c r="A366" s="24"/>
      <c r="B366" s="23"/>
      <c r="C366" s="23"/>
      <c r="D366" s="25"/>
      <c r="E366" s="23"/>
      <c r="F366" s="26"/>
      <c r="G366" s="27"/>
      <c r="H366" s="27"/>
      <c r="I366" s="27"/>
      <c r="J366" s="69">
        <f t="shared" si="24"/>
        <v>0</v>
      </c>
      <c r="K366" s="70" t="e">
        <f t="shared" si="25"/>
        <v>#DIV/0!</v>
      </c>
      <c r="L366" s="63"/>
      <c r="N366" s="32" t="str">
        <f>+IFERROR(VLOOKUP(B366,$B$5:B365,1,FALSE),"")</f>
        <v/>
      </c>
      <c r="O366" s="32" t="str">
        <f t="shared" si="26"/>
        <v>DUPLICATE</v>
      </c>
      <c r="P366" s="65"/>
      <c r="Q366" s="66" t="str">
        <f t="shared" si="27"/>
        <v xml:space="preserve"> </v>
      </c>
      <c r="R366" s="32"/>
    </row>
    <row r="367" spans="1:18" s="22" customFormat="1">
      <c r="A367" s="24"/>
      <c r="B367" s="23"/>
      <c r="C367" s="23"/>
      <c r="D367" s="25"/>
      <c r="E367" s="23"/>
      <c r="F367" s="26"/>
      <c r="G367" s="27"/>
      <c r="H367" s="27"/>
      <c r="I367" s="27"/>
      <c r="J367" s="69">
        <f t="shared" si="24"/>
        <v>0</v>
      </c>
      <c r="K367" s="70" t="e">
        <f t="shared" si="25"/>
        <v>#DIV/0!</v>
      </c>
      <c r="L367" s="63"/>
      <c r="N367" s="32" t="str">
        <f>+IFERROR(VLOOKUP(B367,$B$5:B366,1,FALSE),"")</f>
        <v/>
      </c>
      <c r="O367" s="32" t="str">
        <f t="shared" si="26"/>
        <v>DUPLICATE</v>
      </c>
      <c r="P367" s="65"/>
      <c r="Q367" s="66" t="str">
        <f t="shared" si="27"/>
        <v xml:space="preserve"> </v>
      </c>
      <c r="R367" s="32"/>
    </row>
    <row r="368" spans="1:18" s="22" customFormat="1">
      <c r="A368" s="24"/>
      <c r="B368" s="23"/>
      <c r="C368" s="23"/>
      <c r="D368" s="25"/>
      <c r="E368" s="23"/>
      <c r="F368" s="26"/>
      <c r="G368" s="27"/>
      <c r="H368" s="27"/>
      <c r="I368" s="27"/>
      <c r="J368" s="69">
        <f t="shared" si="24"/>
        <v>0</v>
      </c>
      <c r="K368" s="70" t="e">
        <f t="shared" si="25"/>
        <v>#DIV/0!</v>
      </c>
      <c r="L368" s="63"/>
      <c r="N368" s="32" t="str">
        <f>+IFERROR(VLOOKUP(B368,$B$5:B367,1,FALSE),"")</f>
        <v/>
      </c>
      <c r="O368" s="32" t="str">
        <f t="shared" si="26"/>
        <v>DUPLICATE</v>
      </c>
      <c r="P368" s="65"/>
      <c r="Q368" s="66" t="str">
        <f t="shared" si="27"/>
        <v xml:space="preserve"> </v>
      </c>
      <c r="R368" s="32"/>
    </row>
    <row r="369" spans="1:18" s="22" customFormat="1">
      <c r="A369" s="24"/>
      <c r="B369" s="23"/>
      <c r="C369" s="23"/>
      <c r="D369" s="25"/>
      <c r="E369" s="23"/>
      <c r="F369" s="26"/>
      <c r="G369" s="27"/>
      <c r="H369" s="27"/>
      <c r="I369" s="27"/>
      <c r="J369" s="69">
        <f t="shared" si="24"/>
        <v>0</v>
      </c>
      <c r="K369" s="70" t="e">
        <f t="shared" si="25"/>
        <v>#DIV/0!</v>
      </c>
      <c r="L369" s="63"/>
      <c r="N369" s="32" t="str">
        <f>+IFERROR(VLOOKUP(B369,$B$5:B368,1,FALSE),"")</f>
        <v/>
      </c>
      <c r="O369" s="32" t="str">
        <f t="shared" si="26"/>
        <v>DUPLICATE</v>
      </c>
      <c r="P369" s="65"/>
      <c r="Q369" s="66" t="str">
        <f t="shared" si="27"/>
        <v xml:space="preserve"> </v>
      </c>
      <c r="R369" s="32"/>
    </row>
    <row r="370" spans="1:18" s="22" customFormat="1">
      <c r="A370" s="24"/>
      <c r="B370" s="23"/>
      <c r="C370" s="23"/>
      <c r="D370" s="25"/>
      <c r="E370" s="23"/>
      <c r="F370" s="26"/>
      <c r="G370" s="27"/>
      <c r="H370" s="27"/>
      <c r="I370" s="27"/>
      <c r="J370" s="69">
        <f t="shared" si="24"/>
        <v>0</v>
      </c>
      <c r="K370" s="70" t="e">
        <f t="shared" si="25"/>
        <v>#DIV/0!</v>
      </c>
      <c r="L370" s="63"/>
      <c r="N370" s="32" t="str">
        <f>+IFERROR(VLOOKUP(B370,$B$5:B369,1,FALSE),"")</f>
        <v/>
      </c>
      <c r="O370" s="32" t="str">
        <f t="shared" si="26"/>
        <v>DUPLICATE</v>
      </c>
      <c r="P370" s="65"/>
      <c r="Q370" s="66" t="str">
        <f t="shared" si="27"/>
        <v xml:space="preserve"> </v>
      </c>
      <c r="R370" s="32"/>
    </row>
    <row r="371" spans="1:18" s="22" customFormat="1">
      <c r="A371" s="24"/>
      <c r="B371" s="23"/>
      <c r="C371" s="23"/>
      <c r="D371" s="25"/>
      <c r="E371" s="23"/>
      <c r="F371" s="26"/>
      <c r="G371" s="27"/>
      <c r="H371" s="27"/>
      <c r="I371" s="27"/>
      <c r="J371" s="69">
        <f t="shared" si="24"/>
        <v>0</v>
      </c>
      <c r="K371" s="70" t="e">
        <f t="shared" si="25"/>
        <v>#DIV/0!</v>
      </c>
      <c r="L371" s="63"/>
      <c r="N371" s="32" t="str">
        <f>+IFERROR(VLOOKUP(B371,$B$5:B370,1,FALSE),"")</f>
        <v/>
      </c>
      <c r="O371" s="32" t="str">
        <f t="shared" si="26"/>
        <v>DUPLICATE</v>
      </c>
      <c r="P371" s="65"/>
      <c r="Q371" s="66" t="str">
        <f t="shared" si="27"/>
        <v xml:space="preserve"> </v>
      </c>
      <c r="R371" s="32"/>
    </row>
    <row r="372" spans="1:18" s="22" customFormat="1">
      <c r="A372" s="24"/>
      <c r="B372" s="23"/>
      <c r="C372" s="23"/>
      <c r="D372" s="25"/>
      <c r="E372" s="23"/>
      <c r="F372" s="26"/>
      <c r="G372" s="27"/>
      <c r="H372" s="27"/>
      <c r="I372" s="27"/>
      <c r="J372" s="69">
        <f t="shared" si="24"/>
        <v>0</v>
      </c>
      <c r="K372" s="70" t="e">
        <f t="shared" si="25"/>
        <v>#DIV/0!</v>
      </c>
      <c r="L372" s="63"/>
      <c r="N372" s="32" t="str">
        <f>+IFERROR(VLOOKUP(B372,$B$5:B371,1,FALSE),"")</f>
        <v/>
      </c>
      <c r="O372" s="32" t="str">
        <f t="shared" si="26"/>
        <v>DUPLICATE</v>
      </c>
      <c r="P372" s="65"/>
      <c r="Q372" s="66" t="str">
        <f t="shared" si="27"/>
        <v xml:space="preserve"> </v>
      </c>
      <c r="R372" s="32"/>
    </row>
    <row r="373" spans="1:18" s="22" customFormat="1">
      <c r="A373" s="24"/>
      <c r="B373" s="23"/>
      <c r="C373" s="23"/>
      <c r="D373" s="25"/>
      <c r="E373" s="23"/>
      <c r="F373" s="26"/>
      <c r="G373" s="27"/>
      <c r="H373" s="27"/>
      <c r="I373" s="27"/>
      <c r="J373" s="69">
        <f t="shared" si="24"/>
        <v>0</v>
      </c>
      <c r="K373" s="70" t="e">
        <f t="shared" si="25"/>
        <v>#DIV/0!</v>
      </c>
      <c r="L373" s="63"/>
      <c r="N373" s="32" t="str">
        <f>+IFERROR(VLOOKUP(B373,$B$5:B372,1,FALSE),"")</f>
        <v/>
      </c>
      <c r="O373" s="32" t="str">
        <f t="shared" si="26"/>
        <v>DUPLICATE</v>
      </c>
      <c r="P373" s="65"/>
      <c r="Q373" s="66" t="str">
        <f t="shared" si="27"/>
        <v xml:space="preserve"> </v>
      </c>
      <c r="R373" s="32"/>
    </row>
    <row r="374" spans="1:18" s="22" customFormat="1">
      <c r="A374" s="24"/>
      <c r="B374" s="23"/>
      <c r="C374" s="23"/>
      <c r="D374" s="25"/>
      <c r="E374" s="23"/>
      <c r="F374" s="26"/>
      <c r="G374" s="27"/>
      <c r="H374" s="27"/>
      <c r="I374" s="27"/>
      <c r="J374" s="69">
        <f t="shared" si="24"/>
        <v>0</v>
      </c>
      <c r="K374" s="70" t="e">
        <f t="shared" si="25"/>
        <v>#DIV/0!</v>
      </c>
      <c r="L374" s="63"/>
      <c r="N374" s="32" t="str">
        <f>+IFERROR(VLOOKUP(B374,$B$5:B373,1,FALSE),"")</f>
        <v/>
      </c>
      <c r="O374" s="32" t="str">
        <f t="shared" si="26"/>
        <v>DUPLICATE</v>
      </c>
      <c r="P374" s="65"/>
      <c r="Q374" s="66" t="str">
        <f t="shared" si="27"/>
        <v xml:space="preserve"> </v>
      </c>
      <c r="R374" s="32"/>
    </row>
    <row r="375" spans="1:18" s="22" customFormat="1">
      <c r="A375" s="24"/>
      <c r="B375" s="23"/>
      <c r="C375" s="23"/>
      <c r="D375" s="25"/>
      <c r="E375" s="23"/>
      <c r="F375" s="26"/>
      <c r="G375" s="27"/>
      <c r="H375" s="27"/>
      <c r="I375" s="27"/>
      <c r="J375" s="69">
        <f t="shared" si="24"/>
        <v>0</v>
      </c>
      <c r="K375" s="70" t="e">
        <f t="shared" si="25"/>
        <v>#DIV/0!</v>
      </c>
      <c r="L375" s="63"/>
      <c r="N375" s="32" t="str">
        <f>+IFERROR(VLOOKUP(B375,$B$5:B374,1,FALSE),"")</f>
        <v/>
      </c>
      <c r="O375" s="32" t="str">
        <f t="shared" si="26"/>
        <v>DUPLICATE</v>
      </c>
      <c r="P375" s="65"/>
      <c r="Q375" s="66" t="str">
        <f t="shared" si="27"/>
        <v xml:space="preserve"> </v>
      </c>
      <c r="R375" s="32"/>
    </row>
    <row r="376" spans="1:18" s="22" customFormat="1">
      <c r="A376" s="24"/>
      <c r="B376" s="23"/>
      <c r="C376" s="23"/>
      <c r="D376" s="25"/>
      <c r="E376" s="23"/>
      <c r="F376" s="26"/>
      <c r="G376" s="27"/>
      <c r="H376" s="27"/>
      <c r="I376" s="27"/>
      <c r="J376" s="69">
        <f t="shared" si="24"/>
        <v>0</v>
      </c>
      <c r="K376" s="70" t="e">
        <f t="shared" si="25"/>
        <v>#DIV/0!</v>
      </c>
      <c r="L376" s="63"/>
      <c r="N376" s="32" t="str">
        <f>+IFERROR(VLOOKUP(B376,$B$5:B375,1,FALSE),"")</f>
        <v/>
      </c>
      <c r="O376" s="32" t="str">
        <f t="shared" si="26"/>
        <v>DUPLICATE</v>
      </c>
      <c r="P376" s="65"/>
      <c r="Q376" s="66" t="str">
        <f t="shared" si="27"/>
        <v xml:space="preserve"> </v>
      </c>
      <c r="R376" s="32"/>
    </row>
    <row r="377" spans="1:18" s="22" customFormat="1">
      <c r="A377" s="24"/>
      <c r="B377" s="23"/>
      <c r="C377" s="23"/>
      <c r="D377" s="25"/>
      <c r="E377" s="23"/>
      <c r="F377" s="26"/>
      <c r="G377" s="27"/>
      <c r="H377" s="27"/>
      <c r="I377" s="27"/>
      <c r="J377" s="69">
        <f t="shared" si="24"/>
        <v>0</v>
      </c>
      <c r="K377" s="70" t="e">
        <f t="shared" si="25"/>
        <v>#DIV/0!</v>
      </c>
      <c r="L377" s="63"/>
      <c r="N377" s="32" t="str">
        <f>+IFERROR(VLOOKUP(B377,$B$5:B376,1,FALSE),"")</f>
        <v/>
      </c>
      <c r="O377" s="32" t="str">
        <f t="shared" si="26"/>
        <v>DUPLICATE</v>
      </c>
      <c r="P377" s="65"/>
      <c r="Q377" s="66" t="str">
        <f t="shared" si="27"/>
        <v xml:space="preserve"> </v>
      </c>
      <c r="R377" s="32"/>
    </row>
    <row r="378" spans="1:18" s="22" customFormat="1">
      <c r="A378" s="24"/>
      <c r="B378" s="23"/>
      <c r="C378" s="23"/>
      <c r="D378" s="25"/>
      <c r="E378" s="23"/>
      <c r="F378" s="26"/>
      <c r="G378" s="27"/>
      <c r="H378" s="27"/>
      <c r="I378" s="27"/>
      <c r="J378" s="69">
        <f t="shared" si="24"/>
        <v>0</v>
      </c>
      <c r="K378" s="70" t="e">
        <f t="shared" si="25"/>
        <v>#DIV/0!</v>
      </c>
      <c r="L378" s="63"/>
      <c r="N378" s="32" t="str">
        <f>+IFERROR(VLOOKUP(B378,$B$5:B377,1,FALSE),"")</f>
        <v/>
      </c>
      <c r="O378" s="32" t="str">
        <f t="shared" si="26"/>
        <v>DUPLICATE</v>
      </c>
      <c r="P378" s="65"/>
      <c r="Q378" s="66" t="str">
        <f t="shared" si="27"/>
        <v xml:space="preserve"> </v>
      </c>
      <c r="R378" s="32"/>
    </row>
    <row r="379" spans="1:18" s="22" customFormat="1">
      <c r="A379" s="24"/>
      <c r="B379" s="23"/>
      <c r="C379" s="23"/>
      <c r="D379" s="25"/>
      <c r="E379" s="23"/>
      <c r="F379" s="26"/>
      <c r="G379" s="27"/>
      <c r="H379" s="27"/>
      <c r="I379" s="27"/>
      <c r="J379" s="69">
        <f t="shared" si="24"/>
        <v>0</v>
      </c>
      <c r="K379" s="70" t="e">
        <f t="shared" si="25"/>
        <v>#DIV/0!</v>
      </c>
      <c r="L379" s="63"/>
      <c r="N379" s="32" t="str">
        <f>+IFERROR(VLOOKUP(B379,$B$5:B378,1,FALSE),"")</f>
        <v/>
      </c>
      <c r="O379" s="32" t="str">
        <f t="shared" si="26"/>
        <v>DUPLICATE</v>
      </c>
      <c r="P379" s="65"/>
      <c r="Q379" s="66" t="str">
        <f t="shared" si="27"/>
        <v xml:space="preserve"> </v>
      </c>
      <c r="R379" s="32"/>
    </row>
    <row r="380" spans="1:18" s="22" customFormat="1">
      <c r="A380" s="24"/>
      <c r="B380" s="23"/>
      <c r="C380" s="23"/>
      <c r="D380" s="25"/>
      <c r="E380" s="23"/>
      <c r="F380" s="26"/>
      <c r="G380" s="27"/>
      <c r="H380" s="27"/>
      <c r="I380" s="27"/>
      <c r="J380" s="69">
        <f t="shared" si="24"/>
        <v>0</v>
      </c>
      <c r="K380" s="70" t="e">
        <f t="shared" si="25"/>
        <v>#DIV/0!</v>
      </c>
      <c r="L380" s="63"/>
      <c r="N380" s="32" t="str">
        <f>+IFERROR(VLOOKUP(B380,$B$5:B379,1,FALSE),"")</f>
        <v/>
      </c>
      <c r="O380" s="32" t="str">
        <f t="shared" si="26"/>
        <v>DUPLICATE</v>
      </c>
      <c r="P380" s="65"/>
      <c r="Q380" s="66" t="str">
        <f t="shared" si="27"/>
        <v xml:space="preserve"> </v>
      </c>
      <c r="R380" s="32"/>
    </row>
    <row r="381" spans="1:18" s="22" customFormat="1">
      <c r="A381" s="24"/>
      <c r="B381" s="23"/>
      <c r="C381" s="23"/>
      <c r="D381" s="25"/>
      <c r="E381" s="23"/>
      <c r="F381" s="26"/>
      <c r="G381" s="27"/>
      <c r="H381" s="27"/>
      <c r="I381" s="27"/>
      <c r="J381" s="69">
        <f t="shared" si="24"/>
        <v>0</v>
      </c>
      <c r="K381" s="70" t="e">
        <f t="shared" si="25"/>
        <v>#DIV/0!</v>
      </c>
      <c r="L381" s="63"/>
      <c r="N381" s="32" t="str">
        <f>+IFERROR(VLOOKUP(B381,$B$5:B380,1,FALSE),"")</f>
        <v/>
      </c>
      <c r="O381" s="32" t="str">
        <f t="shared" si="26"/>
        <v>DUPLICATE</v>
      </c>
      <c r="P381" s="65"/>
      <c r="Q381" s="66" t="str">
        <f t="shared" si="27"/>
        <v xml:space="preserve"> </v>
      </c>
      <c r="R381" s="32"/>
    </row>
    <row r="382" spans="1:18" s="22" customFormat="1">
      <c r="A382" s="24"/>
      <c r="B382" s="23"/>
      <c r="C382" s="23"/>
      <c r="D382" s="25"/>
      <c r="E382" s="23"/>
      <c r="F382" s="26"/>
      <c r="G382" s="27"/>
      <c r="H382" s="27"/>
      <c r="I382" s="27"/>
      <c r="J382" s="69">
        <f t="shared" si="24"/>
        <v>0</v>
      </c>
      <c r="K382" s="70" t="e">
        <f t="shared" si="25"/>
        <v>#DIV/0!</v>
      </c>
      <c r="L382" s="63"/>
      <c r="N382" s="32" t="str">
        <f>+IFERROR(VLOOKUP(B382,$B$5:B381,1,FALSE),"")</f>
        <v/>
      </c>
      <c r="O382" s="32" t="str">
        <f t="shared" si="26"/>
        <v>DUPLICATE</v>
      </c>
      <c r="P382" s="65"/>
      <c r="Q382" s="66" t="str">
        <f t="shared" si="27"/>
        <v xml:space="preserve"> </v>
      </c>
      <c r="R382" s="32"/>
    </row>
    <row r="383" spans="1:18" s="22" customFormat="1">
      <c r="A383" s="24"/>
      <c r="B383" s="23"/>
      <c r="C383" s="23"/>
      <c r="D383" s="25"/>
      <c r="E383" s="23"/>
      <c r="F383" s="26"/>
      <c r="G383" s="27"/>
      <c r="H383" s="27"/>
      <c r="I383" s="27"/>
      <c r="J383" s="69">
        <f t="shared" si="24"/>
        <v>0</v>
      </c>
      <c r="K383" s="70" t="e">
        <f t="shared" si="25"/>
        <v>#DIV/0!</v>
      </c>
      <c r="L383" s="63"/>
      <c r="N383" s="32" t="str">
        <f>+IFERROR(VLOOKUP(B383,$B$5:B382,1,FALSE),"")</f>
        <v/>
      </c>
      <c r="O383" s="32" t="str">
        <f t="shared" si="26"/>
        <v>DUPLICATE</v>
      </c>
      <c r="P383" s="65"/>
      <c r="Q383" s="66" t="str">
        <f t="shared" si="27"/>
        <v xml:space="preserve"> </v>
      </c>
      <c r="R383" s="32"/>
    </row>
    <row r="384" spans="1:18" s="22" customFormat="1">
      <c r="A384" s="24"/>
      <c r="B384" s="23"/>
      <c r="C384" s="23"/>
      <c r="D384" s="25"/>
      <c r="E384" s="23"/>
      <c r="F384" s="26"/>
      <c r="G384" s="27"/>
      <c r="H384" s="27"/>
      <c r="I384" s="27"/>
      <c r="J384" s="69">
        <f t="shared" si="24"/>
        <v>0</v>
      </c>
      <c r="K384" s="70" t="e">
        <f t="shared" si="25"/>
        <v>#DIV/0!</v>
      </c>
      <c r="L384" s="63"/>
      <c r="N384" s="32" t="str">
        <f>+IFERROR(VLOOKUP(B384,$B$5:B383,1,FALSE),"")</f>
        <v/>
      </c>
      <c r="O384" s="32" t="str">
        <f t="shared" si="26"/>
        <v>DUPLICATE</v>
      </c>
      <c r="P384" s="65"/>
      <c r="Q384" s="66" t="str">
        <f t="shared" si="27"/>
        <v xml:space="preserve"> </v>
      </c>
      <c r="R384" s="32"/>
    </row>
    <row r="385" spans="1:18" s="22" customFormat="1">
      <c r="A385" s="24"/>
      <c r="B385" s="23"/>
      <c r="C385" s="23"/>
      <c r="D385" s="25"/>
      <c r="E385" s="23"/>
      <c r="F385" s="26"/>
      <c r="G385" s="27"/>
      <c r="H385" s="27"/>
      <c r="I385" s="27"/>
      <c r="J385" s="69">
        <f t="shared" si="24"/>
        <v>0</v>
      </c>
      <c r="K385" s="70" t="e">
        <f t="shared" si="25"/>
        <v>#DIV/0!</v>
      </c>
      <c r="L385" s="63"/>
      <c r="N385" s="32" t="str">
        <f>+IFERROR(VLOOKUP(B385,$B$5:B384,1,FALSE),"")</f>
        <v/>
      </c>
      <c r="O385" s="32" t="str">
        <f t="shared" si="26"/>
        <v>DUPLICATE</v>
      </c>
      <c r="P385" s="65"/>
      <c r="Q385" s="66" t="str">
        <f t="shared" si="27"/>
        <v xml:space="preserve"> </v>
      </c>
      <c r="R385" s="32"/>
    </row>
    <row r="386" spans="1:18" s="22" customFormat="1">
      <c r="A386" s="24"/>
      <c r="B386" s="23"/>
      <c r="C386" s="23"/>
      <c r="D386" s="25"/>
      <c r="E386" s="23"/>
      <c r="F386" s="26"/>
      <c r="G386" s="27"/>
      <c r="H386" s="27"/>
      <c r="I386" s="27"/>
      <c r="J386" s="69">
        <f t="shared" si="24"/>
        <v>0</v>
      </c>
      <c r="K386" s="70" t="e">
        <f t="shared" si="25"/>
        <v>#DIV/0!</v>
      </c>
      <c r="L386" s="63"/>
      <c r="N386" s="32" t="str">
        <f>+IFERROR(VLOOKUP(B386,$B$5:B385,1,FALSE),"")</f>
        <v/>
      </c>
      <c r="O386" s="32" t="str">
        <f t="shared" si="26"/>
        <v>DUPLICATE</v>
      </c>
      <c r="P386" s="65"/>
      <c r="Q386" s="66" t="str">
        <f t="shared" si="27"/>
        <v xml:space="preserve"> </v>
      </c>
      <c r="R386" s="32"/>
    </row>
    <row r="387" spans="1:18" s="22" customFormat="1">
      <c r="A387" s="24"/>
      <c r="B387" s="23"/>
      <c r="C387" s="23"/>
      <c r="D387" s="25"/>
      <c r="E387" s="23"/>
      <c r="F387" s="26"/>
      <c r="G387" s="27"/>
      <c r="H387" s="27"/>
      <c r="I387" s="27"/>
      <c r="J387" s="69">
        <f t="shared" si="24"/>
        <v>0</v>
      </c>
      <c r="K387" s="70" t="e">
        <f t="shared" si="25"/>
        <v>#DIV/0!</v>
      </c>
      <c r="L387" s="63"/>
      <c r="N387" s="32" t="str">
        <f>+IFERROR(VLOOKUP(B387,$B$5:B386,1,FALSE),"")</f>
        <v/>
      </c>
      <c r="O387" s="32" t="str">
        <f t="shared" si="26"/>
        <v>DUPLICATE</v>
      </c>
      <c r="P387" s="65"/>
      <c r="Q387" s="66" t="str">
        <f t="shared" si="27"/>
        <v xml:space="preserve"> </v>
      </c>
      <c r="R387" s="32"/>
    </row>
    <row r="388" spans="1:18" s="22" customFormat="1">
      <c r="A388" s="24"/>
      <c r="B388" s="23"/>
      <c r="C388" s="23"/>
      <c r="D388" s="25"/>
      <c r="E388" s="23"/>
      <c r="F388" s="26"/>
      <c r="G388" s="27"/>
      <c r="H388" s="27"/>
      <c r="I388" s="27"/>
      <c r="J388" s="69">
        <f t="shared" si="24"/>
        <v>0</v>
      </c>
      <c r="K388" s="70" t="e">
        <f t="shared" si="25"/>
        <v>#DIV/0!</v>
      </c>
      <c r="L388" s="63"/>
      <c r="N388" s="32" t="str">
        <f>+IFERROR(VLOOKUP(B388,$B$5:B387,1,FALSE),"")</f>
        <v/>
      </c>
      <c r="O388" s="32" t="str">
        <f t="shared" si="26"/>
        <v>DUPLICATE</v>
      </c>
      <c r="P388" s="65"/>
      <c r="Q388" s="66" t="str">
        <f t="shared" si="27"/>
        <v xml:space="preserve"> </v>
      </c>
      <c r="R388" s="32"/>
    </row>
    <row r="389" spans="1:18" s="22" customFormat="1">
      <c r="A389" s="24"/>
      <c r="B389" s="23"/>
      <c r="C389" s="23"/>
      <c r="D389" s="25"/>
      <c r="E389" s="23"/>
      <c r="F389" s="26"/>
      <c r="G389" s="27"/>
      <c r="H389" s="27"/>
      <c r="I389" s="27"/>
      <c r="J389" s="69">
        <f t="shared" si="24"/>
        <v>0</v>
      </c>
      <c r="K389" s="70" t="e">
        <f t="shared" si="25"/>
        <v>#DIV/0!</v>
      </c>
      <c r="L389" s="63"/>
      <c r="N389" s="32" t="str">
        <f>+IFERROR(VLOOKUP(B389,$B$5:B388,1,FALSE),"")</f>
        <v/>
      </c>
      <c r="O389" s="32" t="str">
        <f t="shared" si="26"/>
        <v>DUPLICATE</v>
      </c>
      <c r="P389" s="65"/>
      <c r="Q389" s="66" t="str">
        <f t="shared" si="27"/>
        <v xml:space="preserve"> </v>
      </c>
      <c r="R389" s="32"/>
    </row>
    <row r="390" spans="1:18" s="22" customFormat="1">
      <c r="A390" s="24"/>
      <c r="B390" s="23"/>
      <c r="C390" s="23"/>
      <c r="D390" s="25"/>
      <c r="E390" s="23"/>
      <c r="F390" s="26"/>
      <c r="G390" s="27"/>
      <c r="H390" s="27"/>
      <c r="I390" s="27"/>
      <c r="J390" s="69">
        <f t="shared" si="24"/>
        <v>0</v>
      </c>
      <c r="K390" s="70" t="e">
        <f t="shared" si="25"/>
        <v>#DIV/0!</v>
      </c>
      <c r="L390" s="63"/>
      <c r="N390" s="32" t="str">
        <f>+IFERROR(VLOOKUP(B390,$B$5:B389,1,FALSE),"")</f>
        <v/>
      </c>
      <c r="O390" s="32" t="str">
        <f t="shared" si="26"/>
        <v>DUPLICATE</v>
      </c>
      <c r="P390" s="65"/>
      <c r="Q390" s="66" t="str">
        <f t="shared" si="27"/>
        <v xml:space="preserve"> </v>
      </c>
      <c r="R390" s="32"/>
    </row>
    <row r="391" spans="1:18" s="22" customFormat="1">
      <c r="A391" s="24"/>
      <c r="B391" s="23"/>
      <c r="C391" s="23"/>
      <c r="D391" s="25"/>
      <c r="E391" s="23"/>
      <c r="F391" s="26"/>
      <c r="G391" s="27"/>
      <c r="H391" s="27"/>
      <c r="I391" s="27"/>
      <c r="J391" s="69">
        <f t="shared" si="24"/>
        <v>0</v>
      </c>
      <c r="K391" s="70" t="e">
        <f t="shared" si="25"/>
        <v>#DIV/0!</v>
      </c>
      <c r="L391" s="63"/>
      <c r="N391" s="32" t="str">
        <f>+IFERROR(VLOOKUP(B391,$B$5:B390,1,FALSE),"")</f>
        <v/>
      </c>
      <c r="O391" s="32" t="str">
        <f t="shared" si="26"/>
        <v>DUPLICATE</v>
      </c>
      <c r="P391" s="65"/>
      <c r="Q391" s="66" t="str">
        <f t="shared" si="27"/>
        <v xml:space="preserve"> </v>
      </c>
      <c r="R391" s="32"/>
    </row>
    <row r="392" spans="1:18" s="22" customFormat="1">
      <c r="A392" s="24"/>
      <c r="B392" s="23"/>
      <c r="C392" s="23"/>
      <c r="D392" s="25"/>
      <c r="E392" s="23"/>
      <c r="F392" s="26"/>
      <c r="G392" s="27"/>
      <c r="H392" s="27"/>
      <c r="I392" s="27"/>
      <c r="J392" s="69">
        <f t="shared" si="24"/>
        <v>0</v>
      </c>
      <c r="K392" s="70" t="e">
        <f t="shared" si="25"/>
        <v>#DIV/0!</v>
      </c>
      <c r="L392" s="63"/>
      <c r="N392" s="32" t="str">
        <f>+IFERROR(VLOOKUP(B392,$B$5:B391,1,FALSE),"")</f>
        <v/>
      </c>
      <c r="O392" s="32" t="str">
        <f t="shared" si="26"/>
        <v>DUPLICATE</v>
      </c>
      <c r="P392" s="65"/>
      <c r="Q392" s="66" t="str">
        <f t="shared" si="27"/>
        <v xml:space="preserve"> </v>
      </c>
      <c r="R392" s="32"/>
    </row>
    <row r="393" spans="1:18" s="22" customFormat="1">
      <c r="A393" s="24"/>
      <c r="B393" s="23"/>
      <c r="C393" s="23"/>
      <c r="D393" s="25"/>
      <c r="E393" s="23"/>
      <c r="F393" s="26"/>
      <c r="G393" s="27"/>
      <c r="H393" s="27"/>
      <c r="I393" s="27"/>
      <c r="J393" s="69">
        <f t="shared" si="24"/>
        <v>0</v>
      </c>
      <c r="K393" s="70" t="e">
        <f t="shared" si="25"/>
        <v>#DIV/0!</v>
      </c>
      <c r="L393" s="63"/>
      <c r="N393" s="32" t="str">
        <f>+IFERROR(VLOOKUP(B393,$B$5:B392,1,FALSE),"")</f>
        <v/>
      </c>
      <c r="O393" s="32" t="str">
        <f t="shared" si="26"/>
        <v>DUPLICATE</v>
      </c>
      <c r="P393" s="65"/>
      <c r="Q393" s="66" t="str">
        <f t="shared" si="27"/>
        <v xml:space="preserve"> </v>
      </c>
      <c r="R393" s="32"/>
    </row>
    <row r="394" spans="1:18" s="22" customFormat="1">
      <c r="A394" s="24"/>
      <c r="B394" s="23"/>
      <c r="C394" s="23"/>
      <c r="D394" s="25"/>
      <c r="E394" s="23"/>
      <c r="F394" s="26"/>
      <c r="G394" s="27"/>
      <c r="H394" s="27"/>
      <c r="I394" s="27"/>
      <c r="J394" s="69">
        <f t="shared" si="24"/>
        <v>0</v>
      </c>
      <c r="K394" s="70" t="e">
        <f t="shared" si="25"/>
        <v>#DIV/0!</v>
      </c>
      <c r="L394" s="63"/>
      <c r="N394" s="32" t="str">
        <f>+IFERROR(VLOOKUP(B394,$B$5:B393,1,FALSE),"")</f>
        <v/>
      </c>
      <c r="O394" s="32" t="str">
        <f t="shared" si="26"/>
        <v>DUPLICATE</v>
      </c>
      <c r="P394" s="65"/>
      <c r="Q394" s="66" t="str">
        <f t="shared" si="27"/>
        <v xml:space="preserve"> </v>
      </c>
      <c r="R394" s="32"/>
    </row>
    <row r="395" spans="1:18" s="22" customFormat="1">
      <c r="A395" s="24"/>
      <c r="B395" s="23"/>
      <c r="C395" s="23"/>
      <c r="D395" s="25"/>
      <c r="E395" s="23"/>
      <c r="F395" s="26"/>
      <c r="G395" s="27"/>
      <c r="H395" s="27"/>
      <c r="I395" s="27"/>
      <c r="J395" s="69">
        <f t="shared" si="24"/>
        <v>0</v>
      </c>
      <c r="K395" s="70" t="e">
        <f t="shared" si="25"/>
        <v>#DIV/0!</v>
      </c>
      <c r="L395" s="63"/>
      <c r="N395" s="32" t="str">
        <f>+IFERROR(VLOOKUP(B395,$B$5:B394,1,FALSE),"")</f>
        <v/>
      </c>
      <c r="O395" s="32" t="str">
        <f t="shared" si="26"/>
        <v>DUPLICATE</v>
      </c>
      <c r="P395" s="65"/>
      <c r="Q395" s="66" t="str">
        <f t="shared" si="27"/>
        <v xml:space="preserve"> </v>
      </c>
      <c r="R395" s="32"/>
    </row>
    <row r="396" spans="1:18" s="22" customFormat="1">
      <c r="A396" s="24"/>
      <c r="B396" s="23"/>
      <c r="C396" s="23"/>
      <c r="D396" s="25"/>
      <c r="E396" s="23"/>
      <c r="F396" s="26"/>
      <c r="G396" s="27"/>
      <c r="H396" s="27"/>
      <c r="I396" s="27"/>
      <c r="J396" s="69">
        <f t="shared" si="24"/>
        <v>0</v>
      </c>
      <c r="K396" s="70" t="e">
        <f t="shared" si="25"/>
        <v>#DIV/0!</v>
      </c>
      <c r="L396" s="63"/>
      <c r="N396" s="32" t="str">
        <f>+IFERROR(VLOOKUP(B396,$B$5:B395,1,FALSE),"")</f>
        <v/>
      </c>
      <c r="O396" s="32" t="str">
        <f t="shared" si="26"/>
        <v>DUPLICATE</v>
      </c>
      <c r="P396" s="65"/>
      <c r="Q396" s="66" t="str">
        <f t="shared" si="27"/>
        <v xml:space="preserve"> </v>
      </c>
      <c r="R396" s="32"/>
    </row>
    <row r="397" spans="1:18" s="22" customFormat="1">
      <c r="A397" s="24"/>
      <c r="B397" s="23"/>
      <c r="C397" s="23"/>
      <c r="D397" s="25"/>
      <c r="E397" s="23"/>
      <c r="F397" s="26"/>
      <c r="G397" s="27"/>
      <c r="H397" s="27"/>
      <c r="I397" s="27"/>
      <c r="J397" s="69">
        <f t="shared" si="24"/>
        <v>0</v>
      </c>
      <c r="K397" s="70" t="e">
        <f t="shared" si="25"/>
        <v>#DIV/0!</v>
      </c>
      <c r="L397" s="63"/>
      <c r="N397" s="32" t="str">
        <f>+IFERROR(VLOOKUP(B397,$B$5:B396,1,FALSE),"")</f>
        <v/>
      </c>
      <c r="O397" s="32" t="str">
        <f t="shared" si="26"/>
        <v>DUPLICATE</v>
      </c>
      <c r="P397" s="65"/>
      <c r="Q397" s="66" t="str">
        <f t="shared" si="27"/>
        <v xml:space="preserve"> </v>
      </c>
      <c r="R397" s="32"/>
    </row>
    <row r="398" spans="1:18" s="22" customFormat="1">
      <c r="A398" s="24"/>
      <c r="B398" s="23"/>
      <c r="C398" s="23"/>
      <c r="D398" s="25"/>
      <c r="E398" s="23"/>
      <c r="F398" s="26"/>
      <c r="G398" s="27"/>
      <c r="H398" s="27"/>
      <c r="I398" s="27"/>
      <c r="J398" s="69">
        <f t="shared" si="24"/>
        <v>0</v>
      </c>
      <c r="K398" s="70" t="e">
        <f t="shared" si="25"/>
        <v>#DIV/0!</v>
      </c>
      <c r="L398" s="63"/>
      <c r="N398" s="32" t="str">
        <f>+IFERROR(VLOOKUP(B398,$B$5:B397,1,FALSE),"")</f>
        <v/>
      </c>
      <c r="O398" s="32" t="str">
        <f t="shared" si="26"/>
        <v>DUPLICATE</v>
      </c>
      <c r="P398" s="65"/>
      <c r="Q398" s="66" t="str">
        <f t="shared" si="27"/>
        <v xml:space="preserve"> </v>
      </c>
      <c r="R398" s="32"/>
    </row>
    <row r="399" spans="1:18" s="22" customFormat="1">
      <c r="A399" s="24"/>
      <c r="B399" s="23"/>
      <c r="C399" s="23"/>
      <c r="D399" s="25"/>
      <c r="E399" s="23"/>
      <c r="F399" s="26"/>
      <c r="G399" s="27"/>
      <c r="H399" s="27"/>
      <c r="I399" s="27"/>
      <c r="J399" s="69">
        <f t="shared" si="24"/>
        <v>0</v>
      </c>
      <c r="K399" s="70" t="e">
        <f t="shared" si="25"/>
        <v>#DIV/0!</v>
      </c>
      <c r="L399" s="63"/>
      <c r="N399" s="32" t="str">
        <f>+IFERROR(VLOOKUP(B399,$B$5:B398,1,FALSE),"")</f>
        <v/>
      </c>
      <c r="O399" s="32" t="str">
        <f t="shared" si="26"/>
        <v>DUPLICATE</v>
      </c>
      <c r="P399" s="65"/>
      <c r="Q399" s="66" t="str">
        <f t="shared" si="27"/>
        <v xml:space="preserve"> </v>
      </c>
      <c r="R399" s="32"/>
    </row>
    <row r="400" spans="1:18" s="22" customFormat="1">
      <c r="A400" s="24"/>
      <c r="B400" s="23"/>
      <c r="C400" s="23"/>
      <c r="D400" s="25"/>
      <c r="E400" s="23"/>
      <c r="F400" s="26"/>
      <c r="G400" s="27"/>
      <c r="H400" s="27"/>
      <c r="I400" s="27"/>
      <c r="J400" s="69">
        <f t="shared" si="24"/>
        <v>0</v>
      </c>
      <c r="K400" s="70" t="e">
        <f t="shared" si="25"/>
        <v>#DIV/0!</v>
      </c>
      <c r="L400" s="63"/>
      <c r="N400" s="32" t="str">
        <f>+IFERROR(VLOOKUP(B400,$B$5:B399,1,FALSE),"")</f>
        <v/>
      </c>
      <c r="O400" s="32" t="str">
        <f t="shared" si="26"/>
        <v>DUPLICATE</v>
      </c>
      <c r="P400" s="65"/>
      <c r="Q400" s="66" t="str">
        <f t="shared" si="27"/>
        <v xml:space="preserve"> </v>
      </c>
      <c r="R400" s="32"/>
    </row>
    <row r="401" spans="1:18" s="22" customFormat="1">
      <c r="A401" s="24"/>
      <c r="B401" s="23"/>
      <c r="C401" s="23"/>
      <c r="D401" s="25"/>
      <c r="E401" s="23"/>
      <c r="F401" s="26"/>
      <c r="G401" s="27"/>
      <c r="H401" s="27"/>
      <c r="I401" s="27"/>
      <c r="J401" s="69">
        <f t="shared" si="24"/>
        <v>0</v>
      </c>
      <c r="K401" s="70" t="e">
        <f t="shared" si="25"/>
        <v>#DIV/0!</v>
      </c>
      <c r="L401" s="63"/>
      <c r="N401" s="32" t="str">
        <f>+IFERROR(VLOOKUP(B401,$B$5:B400,1,FALSE),"")</f>
        <v/>
      </c>
      <c r="O401" s="32" t="str">
        <f t="shared" si="26"/>
        <v>DUPLICATE</v>
      </c>
      <c r="P401" s="65"/>
      <c r="Q401" s="66" t="str">
        <f t="shared" si="27"/>
        <v xml:space="preserve"> </v>
      </c>
      <c r="R401" s="32"/>
    </row>
    <row r="402" spans="1:18" s="22" customFormat="1">
      <c r="A402" s="24"/>
      <c r="B402" s="23"/>
      <c r="C402" s="23"/>
      <c r="D402" s="25"/>
      <c r="E402" s="23"/>
      <c r="F402" s="26"/>
      <c r="G402" s="27"/>
      <c r="H402" s="27"/>
      <c r="I402" s="27"/>
      <c r="J402" s="69">
        <f t="shared" si="24"/>
        <v>0</v>
      </c>
      <c r="K402" s="70" t="e">
        <f t="shared" si="25"/>
        <v>#DIV/0!</v>
      </c>
      <c r="L402" s="63"/>
      <c r="N402" s="32" t="str">
        <f>+IFERROR(VLOOKUP(B402,$B$5:B401,1,FALSE),"")</f>
        <v/>
      </c>
      <c r="O402" s="32" t="str">
        <f t="shared" si="26"/>
        <v>DUPLICATE</v>
      </c>
      <c r="P402" s="65"/>
      <c r="Q402" s="66" t="str">
        <f t="shared" si="27"/>
        <v xml:space="preserve"> </v>
      </c>
      <c r="R402" s="32"/>
    </row>
    <row r="403" spans="1:18" s="22" customFormat="1">
      <c r="A403" s="24"/>
      <c r="B403" s="23"/>
      <c r="C403" s="23"/>
      <c r="D403" s="25"/>
      <c r="E403" s="23"/>
      <c r="F403" s="26"/>
      <c r="G403" s="27"/>
      <c r="H403" s="27"/>
      <c r="I403" s="27"/>
      <c r="J403" s="69">
        <f t="shared" si="24"/>
        <v>0</v>
      </c>
      <c r="K403" s="70" t="e">
        <f t="shared" si="25"/>
        <v>#DIV/0!</v>
      </c>
      <c r="L403" s="63"/>
      <c r="N403" s="32" t="str">
        <f>+IFERROR(VLOOKUP(B403,$B$5:B402,1,FALSE),"")</f>
        <v/>
      </c>
      <c r="O403" s="32" t="str">
        <f t="shared" si="26"/>
        <v>DUPLICATE</v>
      </c>
      <c r="P403" s="65"/>
      <c r="Q403" s="66" t="str">
        <f t="shared" si="27"/>
        <v xml:space="preserve"> </v>
      </c>
      <c r="R403" s="32"/>
    </row>
    <row r="404" spans="1:18" s="22" customFormat="1">
      <c r="A404" s="24"/>
      <c r="B404" s="23"/>
      <c r="C404" s="23"/>
      <c r="D404" s="25"/>
      <c r="E404" s="23"/>
      <c r="F404" s="26"/>
      <c r="G404" s="27"/>
      <c r="H404" s="27"/>
      <c r="I404" s="27"/>
      <c r="J404" s="69">
        <f t="shared" si="24"/>
        <v>0</v>
      </c>
      <c r="K404" s="70" t="e">
        <f t="shared" si="25"/>
        <v>#DIV/0!</v>
      </c>
      <c r="L404" s="63"/>
      <c r="N404" s="32" t="str">
        <f>+IFERROR(VLOOKUP(B404,$B$5:B403,1,FALSE),"")</f>
        <v/>
      </c>
      <c r="O404" s="32" t="str">
        <f t="shared" si="26"/>
        <v>DUPLICATE</v>
      </c>
      <c r="P404" s="65"/>
      <c r="Q404" s="66" t="str">
        <f t="shared" si="27"/>
        <v xml:space="preserve"> </v>
      </c>
      <c r="R404" s="32"/>
    </row>
    <row r="405" spans="1:18" s="22" customFormat="1">
      <c r="A405" s="24"/>
      <c r="B405" s="23"/>
      <c r="C405" s="23"/>
      <c r="D405" s="25"/>
      <c r="E405" s="23"/>
      <c r="F405" s="26"/>
      <c r="G405" s="27"/>
      <c r="H405" s="27"/>
      <c r="I405" s="27"/>
      <c r="J405" s="69">
        <f t="shared" si="24"/>
        <v>0</v>
      </c>
      <c r="K405" s="70" t="e">
        <f t="shared" si="25"/>
        <v>#DIV/0!</v>
      </c>
      <c r="L405" s="63"/>
      <c r="N405" s="32" t="str">
        <f>+IFERROR(VLOOKUP(B405,$B$5:B404,1,FALSE),"")</f>
        <v/>
      </c>
      <c r="O405" s="32" t="str">
        <f t="shared" si="26"/>
        <v>DUPLICATE</v>
      </c>
      <c r="P405" s="65"/>
      <c r="Q405" s="66" t="str">
        <f t="shared" si="27"/>
        <v xml:space="preserve"> </v>
      </c>
      <c r="R405" s="32"/>
    </row>
    <row r="406" spans="1:18" s="22" customFormat="1">
      <c r="A406" s="24"/>
      <c r="B406" s="23"/>
      <c r="C406" s="23"/>
      <c r="D406" s="25"/>
      <c r="E406" s="23"/>
      <c r="F406" s="26"/>
      <c r="G406" s="27"/>
      <c r="H406" s="27"/>
      <c r="I406" s="27"/>
      <c r="J406" s="69">
        <f t="shared" si="24"/>
        <v>0</v>
      </c>
      <c r="K406" s="70" t="e">
        <f t="shared" si="25"/>
        <v>#DIV/0!</v>
      </c>
      <c r="L406" s="63"/>
      <c r="N406" s="32" t="str">
        <f>+IFERROR(VLOOKUP(B406,$B$5:B405,1,FALSE),"")</f>
        <v/>
      </c>
      <c r="O406" s="32" t="str">
        <f t="shared" si="26"/>
        <v>DUPLICATE</v>
      </c>
      <c r="P406" s="65"/>
      <c r="Q406" s="66" t="str">
        <f t="shared" si="27"/>
        <v xml:space="preserve"> </v>
      </c>
      <c r="R406" s="32"/>
    </row>
    <row r="407" spans="1:18" s="22" customFormat="1">
      <c r="A407" s="24"/>
      <c r="B407" s="23"/>
      <c r="C407" s="23"/>
      <c r="D407" s="25"/>
      <c r="E407" s="23"/>
      <c r="F407" s="26"/>
      <c r="G407" s="27"/>
      <c r="H407" s="27"/>
      <c r="I407" s="27"/>
      <c r="J407" s="69">
        <f t="shared" si="24"/>
        <v>0</v>
      </c>
      <c r="K407" s="70" t="e">
        <f t="shared" si="25"/>
        <v>#DIV/0!</v>
      </c>
      <c r="L407" s="63"/>
      <c r="N407" s="32" t="str">
        <f>+IFERROR(VLOOKUP(B407,$B$5:B406,1,FALSE),"")</f>
        <v/>
      </c>
      <c r="O407" s="32" t="str">
        <f t="shared" si="26"/>
        <v>DUPLICATE</v>
      </c>
      <c r="P407" s="65"/>
      <c r="Q407" s="66" t="str">
        <f t="shared" si="27"/>
        <v xml:space="preserve"> </v>
      </c>
      <c r="R407" s="32"/>
    </row>
    <row r="408" spans="1:18" s="22" customFormat="1">
      <c r="A408" s="24"/>
      <c r="B408" s="23"/>
      <c r="C408" s="23"/>
      <c r="D408" s="25"/>
      <c r="E408" s="23"/>
      <c r="F408" s="26"/>
      <c r="G408" s="27"/>
      <c r="H408" s="27"/>
      <c r="I408" s="27"/>
      <c r="J408" s="69">
        <f t="shared" si="24"/>
        <v>0</v>
      </c>
      <c r="K408" s="70" t="e">
        <f t="shared" si="25"/>
        <v>#DIV/0!</v>
      </c>
      <c r="L408" s="63"/>
      <c r="N408" s="32" t="str">
        <f>+IFERROR(VLOOKUP(B408,$B$5:B407,1,FALSE),"")</f>
        <v/>
      </c>
      <c r="O408" s="32" t="str">
        <f t="shared" si="26"/>
        <v>DUPLICATE</v>
      </c>
      <c r="P408" s="65"/>
      <c r="Q408" s="66" t="str">
        <f t="shared" si="27"/>
        <v xml:space="preserve"> </v>
      </c>
      <c r="R408" s="32"/>
    </row>
    <row r="409" spans="1:18" s="22" customFormat="1">
      <c r="A409" s="24"/>
      <c r="B409" s="23"/>
      <c r="C409" s="23"/>
      <c r="D409" s="25"/>
      <c r="E409" s="23"/>
      <c r="F409" s="26"/>
      <c r="G409" s="27"/>
      <c r="H409" s="27"/>
      <c r="I409" s="27"/>
      <c r="J409" s="69">
        <f t="shared" si="24"/>
        <v>0</v>
      </c>
      <c r="K409" s="70" t="e">
        <f t="shared" si="25"/>
        <v>#DIV/0!</v>
      </c>
      <c r="L409" s="63"/>
      <c r="N409" s="32" t="str">
        <f>+IFERROR(VLOOKUP(B409,$B$5:B408,1,FALSE),"")</f>
        <v/>
      </c>
      <c r="O409" s="32" t="str">
        <f t="shared" si="26"/>
        <v>DUPLICATE</v>
      </c>
      <c r="P409" s="65"/>
      <c r="Q409" s="66" t="str">
        <f t="shared" si="27"/>
        <v xml:space="preserve"> </v>
      </c>
      <c r="R409" s="32"/>
    </row>
    <row r="410" spans="1:18" s="22" customFormat="1">
      <c r="A410" s="24"/>
      <c r="B410" s="23"/>
      <c r="C410" s="23"/>
      <c r="D410" s="25"/>
      <c r="E410" s="23"/>
      <c r="F410" s="26"/>
      <c r="G410" s="27"/>
      <c r="H410" s="27"/>
      <c r="I410" s="27"/>
      <c r="J410" s="69">
        <f t="shared" si="24"/>
        <v>0</v>
      </c>
      <c r="K410" s="70" t="e">
        <f t="shared" si="25"/>
        <v>#DIV/0!</v>
      </c>
      <c r="L410" s="63"/>
      <c r="N410" s="32" t="str">
        <f>+IFERROR(VLOOKUP(B410,$B$5:B409,1,FALSE),"")</f>
        <v/>
      </c>
      <c r="O410" s="32" t="str">
        <f t="shared" si="26"/>
        <v>DUPLICATE</v>
      </c>
      <c r="P410" s="65"/>
      <c r="Q410" s="66" t="str">
        <f t="shared" si="27"/>
        <v xml:space="preserve"> </v>
      </c>
      <c r="R410" s="32"/>
    </row>
    <row r="411" spans="1:18" s="22" customFormat="1">
      <c r="A411" s="24"/>
      <c r="B411" s="23"/>
      <c r="C411" s="23"/>
      <c r="D411" s="25"/>
      <c r="E411" s="23"/>
      <c r="F411" s="26"/>
      <c r="G411" s="27"/>
      <c r="H411" s="27"/>
      <c r="I411" s="27"/>
      <c r="J411" s="69">
        <f t="shared" si="24"/>
        <v>0</v>
      </c>
      <c r="K411" s="70" t="e">
        <f t="shared" si="25"/>
        <v>#DIV/0!</v>
      </c>
      <c r="L411" s="63"/>
      <c r="N411" s="32" t="str">
        <f>+IFERROR(VLOOKUP(B411,$B$5:B410,1,FALSE),"")</f>
        <v/>
      </c>
      <c r="O411" s="32" t="str">
        <f t="shared" si="26"/>
        <v>DUPLICATE</v>
      </c>
      <c r="P411" s="65"/>
      <c r="Q411" s="66" t="str">
        <f t="shared" si="27"/>
        <v xml:space="preserve"> </v>
      </c>
      <c r="R411" s="32"/>
    </row>
    <row r="412" spans="1:18" s="22" customFormat="1">
      <c r="A412" s="24"/>
      <c r="B412" s="23"/>
      <c r="C412" s="23"/>
      <c r="D412" s="25"/>
      <c r="E412" s="23"/>
      <c r="F412" s="26"/>
      <c r="G412" s="27"/>
      <c r="H412" s="27"/>
      <c r="I412" s="27"/>
      <c r="J412" s="69">
        <f t="shared" si="24"/>
        <v>0</v>
      </c>
      <c r="K412" s="70" t="e">
        <f t="shared" si="25"/>
        <v>#DIV/0!</v>
      </c>
      <c r="L412" s="63"/>
      <c r="N412" s="32" t="str">
        <f>+IFERROR(VLOOKUP(B412,$B$5:B411,1,FALSE),"")</f>
        <v/>
      </c>
      <c r="O412" s="32" t="str">
        <f t="shared" si="26"/>
        <v>DUPLICATE</v>
      </c>
      <c r="P412" s="65"/>
      <c r="Q412" s="66" t="str">
        <f t="shared" si="27"/>
        <v xml:space="preserve"> </v>
      </c>
      <c r="R412" s="32"/>
    </row>
    <row r="413" spans="1:18" s="22" customFormat="1">
      <c r="A413" s="24"/>
      <c r="B413" s="23"/>
      <c r="C413" s="23"/>
      <c r="D413" s="25"/>
      <c r="E413" s="23"/>
      <c r="F413" s="26"/>
      <c r="G413" s="27"/>
      <c r="H413" s="27"/>
      <c r="I413" s="27"/>
      <c r="J413" s="69">
        <f t="shared" si="24"/>
        <v>0</v>
      </c>
      <c r="K413" s="70" t="e">
        <f t="shared" si="25"/>
        <v>#DIV/0!</v>
      </c>
      <c r="L413" s="63"/>
      <c r="N413" s="32" t="str">
        <f>+IFERROR(VLOOKUP(B413,$B$5:B412,1,FALSE),"")</f>
        <v/>
      </c>
      <c r="O413" s="32" t="str">
        <f t="shared" si="26"/>
        <v>DUPLICATE</v>
      </c>
      <c r="P413" s="65"/>
      <c r="Q413" s="66" t="str">
        <f t="shared" si="27"/>
        <v xml:space="preserve"> </v>
      </c>
      <c r="R413" s="32"/>
    </row>
    <row r="414" spans="1:18" s="22" customFormat="1">
      <c r="A414" s="24"/>
      <c r="B414" s="23"/>
      <c r="C414" s="23"/>
      <c r="D414" s="25"/>
      <c r="E414" s="23"/>
      <c r="F414" s="26"/>
      <c r="G414" s="27"/>
      <c r="H414" s="27"/>
      <c r="I414" s="27"/>
      <c r="J414" s="69">
        <f t="shared" si="24"/>
        <v>0</v>
      </c>
      <c r="K414" s="70" t="e">
        <f t="shared" si="25"/>
        <v>#DIV/0!</v>
      </c>
      <c r="L414" s="63"/>
      <c r="N414" s="32" t="str">
        <f>+IFERROR(VLOOKUP(B414,$B$5:B413,1,FALSE),"")</f>
        <v/>
      </c>
      <c r="O414" s="32" t="str">
        <f t="shared" si="26"/>
        <v>DUPLICATE</v>
      </c>
      <c r="P414" s="65"/>
      <c r="Q414" s="66" t="str">
        <f t="shared" si="27"/>
        <v xml:space="preserve"> </v>
      </c>
      <c r="R414" s="32"/>
    </row>
    <row r="415" spans="1:18" s="22" customFormat="1">
      <c r="A415" s="24"/>
      <c r="B415" s="23"/>
      <c r="C415" s="23"/>
      <c r="D415" s="25"/>
      <c r="E415" s="23"/>
      <c r="F415" s="26"/>
      <c r="G415" s="27"/>
      <c r="H415" s="27"/>
      <c r="I415" s="27"/>
      <c r="J415" s="69">
        <f t="shared" si="24"/>
        <v>0</v>
      </c>
      <c r="K415" s="70" t="e">
        <f t="shared" si="25"/>
        <v>#DIV/0!</v>
      </c>
      <c r="L415" s="63"/>
      <c r="N415" s="32" t="str">
        <f>+IFERROR(VLOOKUP(B415,$B$5:B414,1,FALSE),"")</f>
        <v/>
      </c>
      <c r="O415" s="32" t="str">
        <f t="shared" si="26"/>
        <v>DUPLICATE</v>
      </c>
      <c r="P415" s="65"/>
      <c r="Q415" s="66" t="str">
        <f t="shared" si="27"/>
        <v xml:space="preserve"> </v>
      </c>
      <c r="R415" s="32"/>
    </row>
    <row r="416" spans="1:18" s="22" customFormat="1">
      <c r="A416" s="24"/>
      <c r="B416" s="23"/>
      <c r="C416" s="23"/>
      <c r="D416" s="25"/>
      <c r="E416" s="23"/>
      <c r="F416" s="26"/>
      <c r="G416" s="27"/>
      <c r="H416" s="27"/>
      <c r="I416" s="27"/>
      <c r="J416" s="69">
        <f t="shared" si="24"/>
        <v>0</v>
      </c>
      <c r="K416" s="70" t="e">
        <f t="shared" si="25"/>
        <v>#DIV/0!</v>
      </c>
      <c r="L416" s="63"/>
      <c r="N416" s="32" t="str">
        <f>+IFERROR(VLOOKUP(B416,$B$5:B415,1,FALSE),"")</f>
        <v/>
      </c>
      <c r="O416" s="32" t="str">
        <f t="shared" si="26"/>
        <v>DUPLICATE</v>
      </c>
      <c r="P416" s="65"/>
      <c r="Q416" s="66" t="str">
        <f t="shared" si="27"/>
        <v xml:space="preserve"> </v>
      </c>
      <c r="R416" s="32"/>
    </row>
    <row r="417" spans="1:18" s="22" customFormat="1">
      <c r="A417" s="24"/>
      <c r="B417" s="23"/>
      <c r="C417" s="23"/>
      <c r="D417" s="25"/>
      <c r="E417" s="23"/>
      <c r="F417" s="26"/>
      <c r="G417" s="27"/>
      <c r="H417" s="27"/>
      <c r="I417" s="27"/>
      <c r="J417" s="69">
        <f t="shared" si="24"/>
        <v>0</v>
      </c>
      <c r="K417" s="70" t="e">
        <f t="shared" si="25"/>
        <v>#DIV/0!</v>
      </c>
      <c r="L417" s="63"/>
      <c r="N417" s="32" t="str">
        <f>+IFERROR(VLOOKUP(B417,$B$5:B416,1,FALSE),"")</f>
        <v/>
      </c>
      <c r="O417" s="32" t="str">
        <f t="shared" si="26"/>
        <v>DUPLICATE</v>
      </c>
      <c r="P417" s="65"/>
      <c r="Q417" s="66" t="str">
        <f t="shared" si="27"/>
        <v xml:space="preserve"> </v>
      </c>
      <c r="R417" s="32"/>
    </row>
    <row r="418" spans="1:18" s="22" customFormat="1">
      <c r="A418" s="24"/>
      <c r="B418" s="23"/>
      <c r="C418" s="23"/>
      <c r="D418" s="25"/>
      <c r="E418" s="23"/>
      <c r="F418" s="26"/>
      <c r="G418" s="27"/>
      <c r="H418" s="27"/>
      <c r="I418" s="27"/>
      <c r="J418" s="69">
        <f t="shared" si="24"/>
        <v>0</v>
      </c>
      <c r="K418" s="70" t="e">
        <f t="shared" si="25"/>
        <v>#DIV/0!</v>
      </c>
      <c r="L418" s="63"/>
      <c r="N418" s="32" t="str">
        <f>+IFERROR(VLOOKUP(B418,$B$5:B417,1,FALSE),"")</f>
        <v/>
      </c>
      <c r="O418" s="32" t="str">
        <f t="shared" si="26"/>
        <v>DUPLICATE</v>
      </c>
      <c r="P418" s="65"/>
      <c r="Q418" s="66" t="str">
        <f t="shared" si="27"/>
        <v xml:space="preserve"> </v>
      </c>
      <c r="R418" s="32"/>
    </row>
    <row r="419" spans="1:18" s="22" customFormat="1">
      <c r="A419" s="24"/>
      <c r="B419" s="23"/>
      <c r="C419" s="23"/>
      <c r="D419" s="25"/>
      <c r="E419" s="23"/>
      <c r="F419" s="26"/>
      <c r="G419" s="27"/>
      <c r="H419" s="27"/>
      <c r="I419" s="27"/>
      <c r="J419" s="69">
        <f t="shared" si="24"/>
        <v>0</v>
      </c>
      <c r="K419" s="70" t="e">
        <f t="shared" si="25"/>
        <v>#DIV/0!</v>
      </c>
      <c r="L419" s="63"/>
      <c r="N419" s="32" t="str">
        <f>+IFERROR(VLOOKUP(B419,$B$5:B418,1,FALSE),"")</f>
        <v/>
      </c>
      <c r="O419" s="32" t="str">
        <f t="shared" si="26"/>
        <v>DUPLICATE</v>
      </c>
      <c r="P419" s="65"/>
      <c r="Q419" s="66" t="str">
        <f t="shared" si="27"/>
        <v xml:space="preserve"> </v>
      </c>
      <c r="R419" s="32"/>
    </row>
    <row r="420" spans="1:18" s="22" customFormat="1">
      <c r="A420" s="24"/>
      <c r="B420" s="23"/>
      <c r="C420" s="23"/>
      <c r="D420" s="25"/>
      <c r="E420" s="23"/>
      <c r="F420" s="26"/>
      <c r="G420" s="27"/>
      <c r="H420" s="27"/>
      <c r="I420" s="27"/>
      <c r="J420" s="69">
        <f t="shared" si="24"/>
        <v>0</v>
      </c>
      <c r="K420" s="70" t="e">
        <f t="shared" si="25"/>
        <v>#DIV/0!</v>
      </c>
      <c r="L420" s="63"/>
      <c r="N420" s="32" t="str">
        <f>+IFERROR(VLOOKUP(B420,$B$5:B419,1,FALSE),"")</f>
        <v/>
      </c>
      <c r="O420" s="32" t="str">
        <f t="shared" si="26"/>
        <v>DUPLICATE</v>
      </c>
      <c r="P420" s="65"/>
      <c r="Q420" s="66" t="str">
        <f t="shared" si="27"/>
        <v xml:space="preserve"> </v>
      </c>
      <c r="R420" s="32"/>
    </row>
    <row r="421" spans="1:18" s="22" customFormat="1">
      <c r="A421" s="24"/>
      <c r="B421" s="23"/>
      <c r="C421" s="23"/>
      <c r="D421" s="25"/>
      <c r="E421" s="23"/>
      <c r="F421" s="26"/>
      <c r="G421" s="27"/>
      <c r="H421" s="27"/>
      <c r="I421" s="27"/>
      <c r="J421" s="69">
        <f t="shared" si="24"/>
        <v>0</v>
      </c>
      <c r="K421" s="70" t="e">
        <f t="shared" si="25"/>
        <v>#DIV/0!</v>
      </c>
      <c r="L421" s="63"/>
      <c r="N421" s="32" t="str">
        <f>+IFERROR(VLOOKUP(B421,$B$5:B420,1,FALSE),"")</f>
        <v/>
      </c>
      <c r="O421" s="32" t="str">
        <f t="shared" si="26"/>
        <v>DUPLICATE</v>
      </c>
      <c r="P421" s="65"/>
      <c r="Q421" s="66" t="str">
        <f t="shared" si="27"/>
        <v xml:space="preserve"> </v>
      </c>
      <c r="R421" s="32"/>
    </row>
    <row r="422" spans="1:18" s="22" customFormat="1">
      <c r="A422" s="24"/>
      <c r="B422" s="23"/>
      <c r="C422" s="23"/>
      <c r="D422" s="25"/>
      <c r="E422" s="23"/>
      <c r="F422" s="26"/>
      <c r="G422" s="27"/>
      <c r="H422" s="27"/>
      <c r="I422" s="27"/>
      <c r="J422" s="69">
        <f t="shared" si="24"/>
        <v>0</v>
      </c>
      <c r="K422" s="70" t="e">
        <f t="shared" si="25"/>
        <v>#DIV/0!</v>
      </c>
      <c r="L422" s="63"/>
      <c r="N422" s="32" t="str">
        <f>+IFERROR(VLOOKUP(B422,$B$5:B421,1,FALSE),"")</f>
        <v/>
      </c>
      <c r="O422" s="32" t="str">
        <f t="shared" si="26"/>
        <v>DUPLICATE</v>
      </c>
      <c r="P422" s="65"/>
      <c r="Q422" s="66" t="str">
        <f t="shared" si="27"/>
        <v xml:space="preserve"> </v>
      </c>
      <c r="R422" s="32"/>
    </row>
    <row r="423" spans="1:18" s="22" customFormat="1">
      <c r="A423" s="24"/>
      <c r="B423" s="23"/>
      <c r="C423" s="23"/>
      <c r="D423" s="25"/>
      <c r="E423" s="23"/>
      <c r="F423" s="26"/>
      <c r="G423" s="27"/>
      <c r="H423" s="27"/>
      <c r="I423" s="27"/>
      <c r="J423" s="69">
        <f t="shared" si="24"/>
        <v>0</v>
      </c>
      <c r="K423" s="70" t="e">
        <f t="shared" si="25"/>
        <v>#DIV/0!</v>
      </c>
      <c r="L423" s="63"/>
      <c r="N423" s="32" t="str">
        <f>+IFERROR(VLOOKUP(B423,$B$5:B422,1,FALSE),"")</f>
        <v/>
      </c>
      <c r="O423" s="32" t="str">
        <f t="shared" si="26"/>
        <v>DUPLICATE</v>
      </c>
      <c r="P423" s="65"/>
      <c r="Q423" s="66" t="str">
        <f t="shared" si="27"/>
        <v xml:space="preserve"> </v>
      </c>
      <c r="R423" s="32"/>
    </row>
    <row r="424" spans="1:18" s="22" customFormat="1">
      <c r="A424" s="24"/>
      <c r="B424" s="23"/>
      <c r="C424" s="23"/>
      <c r="D424" s="25"/>
      <c r="E424" s="23"/>
      <c r="F424" s="26"/>
      <c r="G424" s="27"/>
      <c r="H424" s="27"/>
      <c r="I424" s="27"/>
      <c r="J424" s="69">
        <f t="shared" si="24"/>
        <v>0</v>
      </c>
      <c r="K424" s="70" t="e">
        <f t="shared" si="25"/>
        <v>#DIV/0!</v>
      </c>
      <c r="L424" s="63"/>
      <c r="N424" s="32" t="str">
        <f>+IFERROR(VLOOKUP(B424,$B$5:B423,1,FALSE),"")</f>
        <v/>
      </c>
      <c r="O424" s="32" t="str">
        <f t="shared" si="26"/>
        <v>DUPLICATE</v>
      </c>
      <c r="P424" s="65"/>
      <c r="Q424" s="66" t="str">
        <f t="shared" si="27"/>
        <v xml:space="preserve"> </v>
      </c>
      <c r="R424" s="32"/>
    </row>
    <row r="425" spans="1:18" s="22" customFormat="1">
      <c r="A425" s="24"/>
      <c r="B425" s="23"/>
      <c r="C425" s="23"/>
      <c r="D425" s="25"/>
      <c r="E425" s="23"/>
      <c r="F425" s="26"/>
      <c r="G425" s="27"/>
      <c r="H425" s="27"/>
      <c r="I425" s="27"/>
      <c r="J425" s="69">
        <f t="shared" si="24"/>
        <v>0</v>
      </c>
      <c r="K425" s="70" t="e">
        <f t="shared" si="25"/>
        <v>#DIV/0!</v>
      </c>
      <c r="L425" s="63"/>
      <c r="N425" s="32" t="str">
        <f>+IFERROR(VLOOKUP(B425,$B$5:B424,1,FALSE),"")</f>
        <v/>
      </c>
      <c r="O425" s="32" t="str">
        <f t="shared" si="26"/>
        <v>DUPLICATE</v>
      </c>
      <c r="P425" s="65"/>
      <c r="Q425" s="66" t="str">
        <f t="shared" si="27"/>
        <v xml:space="preserve"> </v>
      </c>
      <c r="R425" s="32"/>
    </row>
    <row r="426" spans="1:18" s="22" customFormat="1">
      <c r="A426" s="24"/>
      <c r="B426" s="23"/>
      <c r="C426" s="23"/>
      <c r="D426" s="25"/>
      <c r="E426" s="23"/>
      <c r="F426" s="26"/>
      <c r="G426" s="27"/>
      <c r="H426" s="27"/>
      <c r="I426" s="27"/>
      <c r="J426" s="69">
        <f t="shared" si="24"/>
        <v>0</v>
      </c>
      <c r="K426" s="70" t="e">
        <f t="shared" si="25"/>
        <v>#DIV/0!</v>
      </c>
      <c r="L426" s="63"/>
      <c r="N426" s="32" t="str">
        <f>+IFERROR(VLOOKUP(B426,$B$5:B425,1,FALSE),"")</f>
        <v/>
      </c>
      <c r="O426" s="32" t="str">
        <f t="shared" si="26"/>
        <v>DUPLICATE</v>
      </c>
      <c r="P426" s="65"/>
      <c r="Q426" s="66" t="str">
        <f t="shared" si="27"/>
        <v xml:space="preserve"> </v>
      </c>
      <c r="R426" s="32"/>
    </row>
    <row r="427" spans="1:18" s="22" customFormat="1">
      <c r="A427" s="24"/>
      <c r="B427" s="23"/>
      <c r="C427" s="23"/>
      <c r="D427" s="25"/>
      <c r="E427" s="23"/>
      <c r="F427" s="26"/>
      <c r="G427" s="27"/>
      <c r="H427" s="27"/>
      <c r="I427" s="27"/>
      <c r="J427" s="69">
        <f t="shared" ref="J427:J490" si="28">SUM(G427:I427)</f>
        <v>0</v>
      </c>
      <c r="K427" s="70" t="e">
        <f t="shared" ref="K427:K490" si="29">+(G427+H427+I427)/F427*100</f>
        <v>#DIV/0!</v>
      </c>
      <c r="L427" s="63"/>
      <c r="N427" s="32" t="str">
        <f>+IFERROR(VLOOKUP(B427,$B$5:B426,1,FALSE),"")</f>
        <v/>
      </c>
      <c r="O427" s="32" t="str">
        <f t="shared" ref="O427:O490" si="30">+IF(EXACT(B427,N427),"DUPLICATE","ORIGINAL")</f>
        <v>DUPLICATE</v>
      </c>
      <c r="P427" s="65"/>
      <c r="Q427" s="66" t="str">
        <f t="shared" ref="Q427:Q490" si="31">CONCATENATE(B427," ",A427)</f>
        <v xml:space="preserve"> </v>
      </c>
      <c r="R427" s="32"/>
    </row>
    <row r="428" spans="1:18" s="22" customFormat="1">
      <c r="A428" s="24"/>
      <c r="B428" s="23"/>
      <c r="C428" s="23"/>
      <c r="D428" s="25"/>
      <c r="E428" s="23"/>
      <c r="F428" s="26"/>
      <c r="G428" s="27"/>
      <c r="H428" s="27"/>
      <c r="I428" s="27"/>
      <c r="J428" s="69">
        <f t="shared" si="28"/>
        <v>0</v>
      </c>
      <c r="K428" s="70" t="e">
        <f t="shared" si="29"/>
        <v>#DIV/0!</v>
      </c>
      <c r="L428" s="63"/>
      <c r="N428" s="32" t="str">
        <f>+IFERROR(VLOOKUP(B428,$B$5:B427,1,FALSE),"")</f>
        <v/>
      </c>
      <c r="O428" s="32" t="str">
        <f t="shared" si="30"/>
        <v>DUPLICATE</v>
      </c>
      <c r="P428" s="65"/>
      <c r="Q428" s="66" t="str">
        <f t="shared" si="31"/>
        <v xml:space="preserve"> </v>
      </c>
      <c r="R428" s="32"/>
    </row>
    <row r="429" spans="1:18" s="22" customFormat="1">
      <c r="A429" s="24"/>
      <c r="B429" s="23"/>
      <c r="C429" s="23"/>
      <c r="D429" s="25"/>
      <c r="E429" s="23"/>
      <c r="F429" s="26"/>
      <c r="G429" s="27"/>
      <c r="H429" s="27"/>
      <c r="I429" s="27"/>
      <c r="J429" s="69">
        <f t="shared" si="28"/>
        <v>0</v>
      </c>
      <c r="K429" s="70" t="e">
        <f t="shared" si="29"/>
        <v>#DIV/0!</v>
      </c>
      <c r="L429" s="63"/>
      <c r="N429" s="32" t="str">
        <f>+IFERROR(VLOOKUP(B429,$B$5:B428,1,FALSE),"")</f>
        <v/>
      </c>
      <c r="O429" s="32" t="str">
        <f t="shared" si="30"/>
        <v>DUPLICATE</v>
      </c>
      <c r="P429" s="65"/>
      <c r="Q429" s="66" t="str">
        <f t="shared" si="31"/>
        <v xml:space="preserve"> </v>
      </c>
      <c r="R429" s="32"/>
    </row>
    <row r="430" spans="1:18" s="22" customFormat="1">
      <c r="A430" s="24"/>
      <c r="B430" s="23"/>
      <c r="C430" s="23"/>
      <c r="D430" s="25"/>
      <c r="E430" s="23"/>
      <c r="F430" s="26"/>
      <c r="G430" s="27"/>
      <c r="H430" s="27"/>
      <c r="I430" s="27"/>
      <c r="J430" s="69">
        <f t="shared" si="28"/>
        <v>0</v>
      </c>
      <c r="K430" s="70" t="e">
        <f t="shared" si="29"/>
        <v>#DIV/0!</v>
      </c>
      <c r="L430" s="63"/>
      <c r="N430" s="32" t="str">
        <f>+IFERROR(VLOOKUP(B430,$B$5:B429,1,FALSE),"")</f>
        <v/>
      </c>
      <c r="O430" s="32" t="str">
        <f t="shared" si="30"/>
        <v>DUPLICATE</v>
      </c>
      <c r="P430" s="65"/>
      <c r="Q430" s="66" t="str">
        <f t="shared" si="31"/>
        <v xml:space="preserve"> </v>
      </c>
      <c r="R430" s="32"/>
    </row>
    <row r="431" spans="1:18" s="22" customFormat="1">
      <c r="A431" s="24"/>
      <c r="B431" s="23"/>
      <c r="C431" s="23"/>
      <c r="D431" s="25"/>
      <c r="E431" s="23"/>
      <c r="F431" s="26"/>
      <c r="G431" s="27"/>
      <c r="H431" s="27"/>
      <c r="I431" s="27"/>
      <c r="J431" s="69">
        <f t="shared" si="28"/>
        <v>0</v>
      </c>
      <c r="K431" s="70" t="e">
        <f t="shared" si="29"/>
        <v>#DIV/0!</v>
      </c>
      <c r="L431" s="63"/>
      <c r="N431" s="32" t="str">
        <f>+IFERROR(VLOOKUP(B431,$B$5:B430,1,FALSE),"")</f>
        <v/>
      </c>
      <c r="O431" s="32" t="str">
        <f t="shared" si="30"/>
        <v>DUPLICATE</v>
      </c>
      <c r="P431" s="65"/>
      <c r="Q431" s="66" t="str">
        <f t="shared" si="31"/>
        <v xml:space="preserve"> </v>
      </c>
      <c r="R431" s="32"/>
    </row>
    <row r="432" spans="1:18" s="22" customFormat="1">
      <c r="A432" s="24"/>
      <c r="B432" s="23"/>
      <c r="C432" s="23"/>
      <c r="D432" s="25"/>
      <c r="E432" s="23"/>
      <c r="F432" s="26"/>
      <c r="G432" s="27"/>
      <c r="H432" s="27"/>
      <c r="I432" s="27"/>
      <c r="J432" s="69">
        <f t="shared" si="28"/>
        <v>0</v>
      </c>
      <c r="K432" s="70" t="e">
        <f t="shared" si="29"/>
        <v>#DIV/0!</v>
      </c>
      <c r="L432" s="63"/>
      <c r="N432" s="32" t="str">
        <f>+IFERROR(VLOOKUP(B432,$B$5:B431,1,FALSE),"")</f>
        <v/>
      </c>
      <c r="O432" s="32" t="str">
        <f t="shared" si="30"/>
        <v>DUPLICATE</v>
      </c>
      <c r="P432" s="65"/>
      <c r="Q432" s="66" t="str">
        <f t="shared" si="31"/>
        <v xml:space="preserve"> </v>
      </c>
      <c r="R432" s="32"/>
    </row>
    <row r="433" spans="1:18" s="22" customFormat="1">
      <c r="A433" s="24"/>
      <c r="B433" s="23"/>
      <c r="C433" s="23"/>
      <c r="D433" s="25"/>
      <c r="E433" s="23"/>
      <c r="F433" s="26"/>
      <c r="G433" s="27"/>
      <c r="H433" s="27"/>
      <c r="I433" s="27"/>
      <c r="J433" s="69">
        <f t="shared" si="28"/>
        <v>0</v>
      </c>
      <c r="K433" s="70" t="e">
        <f t="shared" si="29"/>
        <v>#DIV/0!</v>
      </c>
      <c r="L433" s="63"/>
      <c r="N433" s="32" t="str">
        <f>+IFERROR(VLOOKUP(B433,$B$5:B432,1,FALSE),"")</f>
        <v/>
      </c>
      <c r="O433" s="32" t="str">
        <f t="shared" si="30"/>
        <v>DUPLICATE</v>
      </c>
      <c r="P433" s="65"/>
      <c r="Q433" s="66" t="str">
        <f t="shared" si="31"/>
        <v xml:space="preserve"> </v>
      </c>
      <c r="R433" s="32"/>
    </row>
    <row r="434" spans="1:18" s="22" customFormat="1">
      <c r="A434" s="24"/>
      <c r="B434" s="23"/>
      <c r="C434" s="23"/>
      <c r="D434" s="25"/>
      <c r="E434" s="23"/>
      <c r="F434" s="26"/>
      <c r="G434" s="27"/>
      <c r="H434" s="27"/>
      <c r="I434" s="27"/>
      <c r="J434" s="69">
        <f t="shared" si="28"/>
        <v>0</v>
      </c>
      <c r="K434" s="70" t="e">
        <f t="shared" si="29"/>
        <v>#DIV/0!</v>
      </c>
      <c r="L434" s="63"/>
      <c r="N434" s="32" t="str">
        <f>+IFERROR(VLOOKUP(B434,$B$5:B433,1,FALSE),"")</f>
        <v/>
      </c>
      <c r="O434" s="32" t="str">
        <f t="shared" si="30"/>
        <v>DUPLICATE</v>
      </c>
      <c r="P434" s="65"/>
      <c r="Q434" s="66" t="str">
        <f t="shared" si="31"/>
        <v xml:space="preserve"> </v>
      </c>
      <c r="R434" s="32"/>
    </row>
    <row r="435" spans="1:18" s="22" customFormat="1">
      <c r="A435" s="24"/>
      <c r="B435" s="23"/>
      <c r="C435" s="23"/>
      <c r="D435" s="25"/>
      <c r="E435" s="23"/>
      <c r="F435" s="26"/>
      <c r="G435" s="27"/>
      <c r="H435" s="27"/>
      <c r="I435" s="27"/>
      <c r="J435" s="69">
        <f t="shared" si="28"/>
        <v>0</v>
      </c>
      <c r="K435" s="70" t="e">
        <f t="shared" si="29"/>
        <v>#DIV/0!</v>
      </c>
      <c r="L435" s="63"/>
      <c r="N435" s="32" t="str">
        <f>+IFERROR(VLOOKUP(B435,$B$5:B434,1,FALSE),"")</f>
        <v/>
      </c>
      <c r="O435" s="32" t="str">
        <f t="shared" si="30"/>
        <v>DUPLICATE</v>
      </c>
      <c r="P435" s="65"/>
      <c r="Q435" s="66" t="str">
        <f t="shared" si="31"/>
        <v xml:space="preserve"> </v>
      </c>
      <c r="R435" s="32"/>
    </row>
    <row r="436" spans="1:18" s="22" customFormat="1">
      <c r="A436" s="24"/>
      <c r="B436" s="23"/>
      <c r="C436" s="23"/>
      <c r="D436" s="25"/>
      <c r="E436" s="23"/>
      <c r="F436" s="26"/>
      <c r="G436" s="27"/>
      <c r="H436" s="27"/>
      <c r="I436" s="27"/>
      <c r="J436" s="69">
        <f t="shared" si="28"/>
        <v>0</v>
      </c>
      <c r="K436" s="70" t="e">
        <f t="shared" si="29"/>
        <v>#DIV/0!</v>
      </c>
      <c r="L436" s="63"/>
      <c r="N436" s="32" t="str">
        <f>+IFERROR(VLOOKUP(B436,$B$5:B435,1,FALSE),"")</f>
        <v/>
      </c>
      <c r="O436" s="32" t="str">
        <f t="shared" si="30"/>
        <v>DUPLICATE</v>
      </c>
      <c r="P436" s="65"/>
      <c r="Q436" s="66" t="str">
        <f t="shared" si="31"/>
        <v xml:space="preserve"> </v>
      </c>
      <c r="R436" s="32"/>
    </row>
    <row r="437" spans="1:18" s="22" customFormat="1">
      <c r="A437" s="24"/>
      <c r="B437" s="23"/>
      <c r="C437" s="23"/>
      <c r="D437" s="25"/>
      <c r="E437" s="23"/>
      <c r="F437" s="26"/>
      <c r="G437" s="27"/>
      <c r="H437" s="27"/>
      <c r="I437" s="27"/>
      <c r="J437" s="69">
        <f t="shared" si="28"/>
        <v>0</v>
      </c>
      <c r="K437" s="70" t="e">
        <f t="shared" si="29"/>
        <v>#DIV/0!</v>
      </c>
      <c r="L437" s="63"/>
      <c r="N437" s="32" t="str">
        <f>+IFERROR(VLOOKUP(B437,$B$5:B436,1,FALSE),"")</f>
        <v/>
      </c>
      <c r="O437" s="32" t="str">
        <f t="shared" si="30"/>
        <v>DUPLICATE</v>
      </c>
      <c r="P437" s="65"/>
      <c r="Q437" s="66" t="str">
        <f t="shared" si="31"/>
        <v xml:space="preserve"> </v>
      </c>
      <c r="R437" s="32"/>
    </row>
    <row r="438" spans="1:18" s="22" customFormat="1">
      <c r="A438" s="24"/>
      <c r="B438" s="23"/>
      <c r="C438" s="23"/>
      <c r="D438" s="25"/>
      <c r="E438" s="23"/>
      <c r="F438" s="26"/>
      <c r="G438" s="27"/>
      <c r="H438" s="27"/>
      <c r="I438" s="27"/>
      <c r="J438" s="69">
        <f t="shared" si="28"/>
        <v>0</v>
      </c>
      <c r="K438" s="70" t="e">
        <f t="shared" si="29"/>
        <v>#DIV/0!</v>
      </c>
      <c r="L438" s="63"/>
      <c r="N438" s="32" t="str">
        <f>+IFERROR(VLOOKUP(B438,$B$5:B437,1,FALSE),"")</f>
        <v/>
      </c>
      <c r="O438" s="32" t="str">
        <f t="shared" si="30"/>
        <v>DUPLICATE</v>
      </c>
      <c r="P438" s="65"/>
      <c r="Q438" s="66" t="str">
        <f t="shared" si="31"/>
        <v xml:space="preserve"> </v>
      </c>
      <c r="R438" s="32"/>
    </row>
    <row r="439" spans="1:18" s="22" customFormat="1">
      <c r="A439" s="24"/>
      <c r="B439" s="23"/>
      <c r="C439" s="23"/>
      <c r="D439" s="25"/>
      <c r="E439" s="23"/>
      <c r="F439" s="26"/>
      <c r="G439" s="27"/>
      <c r="H439" s="27"/>
      <c r="I439" s="27"/>
      <c r="J439" s="69">
        <f t="shared" si="28"/>
        <v>0</v>
      </c>
      <c r="K439" s="70" t="e">
        <f t="shared" si="29"/>
        <v>#DIV/0!</v>
      </c>
      <c r="L439" s="63"/>
      <c r="N439" s="32" t="str">
        <f>+IFERROR(VLOOKUP(B439,$B$5:B438,1,FALSE),"")</f>
        <v/>
      </c>
      <c r="O439" s="32" t="str">
        <f t="shared" si="30"/>
        <v>DUPLICATE</v>
      </c>
      <c r="P439" s="65"/>
      <c r="Q439" s="66" t="str">
        <f t="shared" si="31"/>
        <v xml:space="preserve"> </v>
      </c>
      <c r="R439" s="32"/>
    </row>
    <row r="440" spans="1:18" s="22" customFormat="1">
      <c r="A440" s="24"/>
      <c r="B440" s="23"/>
      <c r="C440" s="23"/>
      <c r="D440" s="25"/>
      <c r="E440" s="23"/>
      <c r="F440" s="26"/>
      <c r="G440" s="27"/>
      <c r="H440" s="27"/>
      <c r="I440" s="27"/>
      <c r="J440" s="69">
        <f t="shared" si="28"/>
        <v>0</v>
      </c>
      <c r="K440" s="70" t="e">
        <f t="shared" si="29"/>
        <v>#DIV/0!</v>
      </c>
      <c r="L440" s="63"/>
      <c r="N440" s="32" t="str">
        <f>+IFERROR(VLOOKUP(B440,$B$5:B439,1,FALSE),"")</f>
        <v/>
      </c>
      <c r="O440" s="32" t="str">
        <f t="shared" si="30"/>
        <v>DUPLICATE</v>
      </c>
      <c r="P440" s="65"/>
      <c r="Q440" s="66" t="str">
        <f t="shared" si="31"/>
        <v xml:space="preserve"> </v>
      </c>
      <c r="R440" s="32"/>
    </row>
    <row r="441" spans="1:18" s="22" customFormat="1">
      <c r="A441" s="24"/>
      <c r="B441" s="23"/>
      <c r="C441" s="23"/>
      <c r="D441" s="25"/>
      <c r="E441" s="23"/>
      <c r="F441" s="26"/>
      <c r="G441" s="27"/>
      <c r="H441" s="27"/>
      <c r="I441" s="27"/>
      <c r="J441" s="69">
        <f t="shared" si="28"/>
        <v>0</v>
      </c>
      <c r="K441" s="70" t="e">
        <f t="shared" si="29"/>
        <v>#DIV/0!</v>
      </c>
      <c r="L441" s="63"/>
      <c r="N441" s="32" t="str">
        <f>+IFERROR(VLOOKUP(B441,$B$5:B440,1,FALSE),"")</f>
        <v/>
      </c>
      <c r="O441" s="32" t="str">
        <f t="shared" si="30"/>
        <v>DUPLICATE</v>
      </c>
      <c r="P441" s="65"/>
      <c r="Q441" s="66" t="str">
        <f t="shared" si="31"/>
        <v xml:space="preserve"> </v>
      </c>
      <c r="R441" s="32"/>
    </row>
    <row r="442" spans="1:18" s="22" customFormat="1">
      <c r="A442" s="24"/>
      <c r="B442" s="23"/>
      <c r="C442" s="23"/>
      <c r="D442" s="25"/>
      <c r="E442" s="23"/>
      <c r="F442" s="26"/>
      <c r="G442" s="27"/>
      <c r="H442" s="27"/>
      <c r="I442" s="27"/>
      <c r="J442" s="69">
        <f t="shared" si="28"/>
        <v>0</v>
      </c>
      <c r="K442" s="70" t="e">
        <f t="shared" si="29"/>
        <v>#DIV/0!</v>
      </c>
      <c r="L442" s="63"/>
      <c r="N442" s="32" t="str">
        <f>+IFERROR(VLOOKUP(B442,$B$5:B441,1,FALSE),"")</f>
        <v/>
      </c>
      <c r="O442" s="32" t="str">
        <f t="shared" si="30"/>
        <v>DUPLICATE</v>
      </c>
      <c r="P442" s="65"/>
      <c r="Q442" s="66" t="str">
        <f t="shared" si="31"/>
        <v xml:space="preserve"> </v>
      </c>
      <c r="R442" s="32"/>
    </row>
    <row r="443" spans="1:18" s="22" customFormat="1">
      <c r="A443" s="24"/>
      <c r="B443" s="23"/>
      <c r="C443" s="23"/>
      <c r="D443" s="25"/>
      <c r="E443" s="23"/>
      <c r="F443" s="26"/>
      <c r="G443" s="27"/>
      <c r="H443" s="27"/>
      <c r="I443" s="27"/>
      <c r="J443" s="69">
        <f t="shared" si="28"/>
        <v>0</v>
      </c>
      <c r="K443" s="70" t="e">
        <f t="shared" si="29"/>
        <v>#DIV/0!</v>
      </c>
      <c r="L443" s="63"/>
      <c r="N443" s="32" t="str">
        <f>+IFERROR(VLOOKUP(B443,$B$5:B442,1,FALSE),"")</f>
        <v/>
      </c>
      <c r="O443" s="32" t="str">
        <f t="shared" si="30"/>
        <v>DUPLICATE</v>
      </c>
      <c r="P443" s="65"/>
      <c r="Q443" s="66" t="str">
        <f t="shared" si="31"/>
        <v xml:space="preserve"> </v>
      </c>
      <c r="R443" s="32"/>
    </row>
    <row r="444" spans="1:18" s="22" customFormat="1">
      <c r="A444" s="24"/>
      <c r="B444" s="23"/>
      <c r="C444" s="23"/>
      <c r="D444" s="25"/>
      <c r="E444" s="23"/>
      <c r="F444" s="26"/>
      <c r="G444" s="27"/>
      <c r="H444" s="27"/>
      <c r="I444" s="27"/>
      <c r="J444" s="69">
        <f t="shared" si="28"/>
        <v>0</v>
      </c>
      <c r="K444" s="70" t="e">
        <f t="shared" si="29"/>
        <v>#DIV/0!</v>
      </c>
      <c r="L444" s="63"/>
      <c r="N444" s="32" t="str">
        <f>+IFERROR(VLOOKUP(B444,$B$5:B443,1,FALSE),"")</f>
        <v/>
      </c>
      <c r="O444" s="32" t="str">
        <f t="shared" si="30"/>
        <v>DUPLICATE</v>
      </c>
      <c r="P444" s="65"/>
      <c r="Q444" s="66" t="str">
        <f t="shared" si="31"/>
        <v xml:space="preserve"> </v>
      </c>
      <c r="R444" s="32"/>
    </row>
    <row r="445" spans="1:18" s="22" customFormat="1">
      <c r="A445" s="24"/>
      <c r="B445" s="23"/>
      <c r="C445" s="23"/>
      <c r="D445" s="25"/>
      <c r="E445" s="23"/>
      <c r="F445" s="26"/>
      <c r="G445" s="27"/>
      <c r="H445" s="27"/>
      <c r="I445" s="27"/>
      <c r="J445" s="69">
        <f t="shared" si="28"/>
        <v>0</v>
      </c>
      <c r="K445" s="70" t="e">
        <f t="shared" si="29"/>
        <v>#DIV/0!</v>
      </c>
      <c r="L445" s="63"/>
      <c r="N445" s="32" t="str">
        <f>+IFERROR(VLOOKUP(B445,$B$5:B444,1,FALSE),"")</f>
        <v/>
      </c>
      <c r="O445" s="32" t="str">
        <f t="shared" si="30"/>
        <v>DUPLICATE</v>
      </c>
      <c r="P445" s="65"/>
      <c r="Q445" s="66" t="str">
        <f t="shared" si="31"/>
        <v xml:space="preserve"> </v>
      </c>
      <c r="R445" s="32"/>
    </row>
    <row r="446" spans="1:18" s="22" customFormat="1">
      <c r="A446" s="24"/>
      <c r="B446" s="23"/>
      <c r="C446" s="23"/>
      <c r="D446" s="25"/>
      <c r="E446" s="23"/>
      <c r="F446" s="26"/>
      <c r="G446" s="27"/>
      <c r="H446" s="27"/>
      <c r="I446" s="27"/>
      <c r="J446" s="69">
        <f t="shared" si="28"/>
        <v>0</v>
      </c>
      <c r="K446" s="70" t="e">
        <f t="shared" si="29"/>
        <v>#DIV/0!</v>
      </c>
      <c r="L446" s="63"/>
      <c r="N446" s="32" t="str">
        <f>+IFERROR(VLOOKUP(B446,$B$5:B445,1,FALSE),"")</f>
        <v/>
      </c>
      <c r="O446" s="32" t="str">
        <f t="shared" si="30"/>
        <v>DUPLICATE</v>
      </c>
      <c r="P446" s="65"/>
      <c r="Q446" s="66" t="str">
        <f t="shared" si="31"/>
        <v xml:space="preserve"> </v>
      </c>
      <c r="R446" s="32"/>
    </row>
    <row r="447" spans="1:18" s="22" customFormat="1">
      <c r="A447" s="24"/>
      <c r="B447" s="23"/>
      <c r="C447" s="23"/>
      <c r="D447" s="25"/>
      <c r="E447" s="23"/>
      <c r="F447" s="26"/>
      <c r="G447" s="27"/>
      <c r="H447" s="27"/>
      <c r="I447" s="27"/>
      <c r="J447" s="69">
        <f t="shared" si="28"/>
        <v>0</v>
      </c>
      <c r="K447" s="70" t="e">
        <f t="shared" si="29"/>
        <v>#DIV/0!</v>
      </c>
      <c r="L447" s="63"/>
      <c r="N447" s="32" t="str">
        <f>+IFERROR(VLOOKUP(B447,$B$5:B446,1,FALSE),"")</f>
        <v/>
      </c>
      <c r="O447" s="32" t="str">
        <f t="shared" si="30"/>
        <v>DUPLICATE</v>
      </c>
      <c r="P447" s="65"/>
      <c r="Q447" s="66" t="str">
        <f t="shared" si="31"/>
        <v xml:space="preserve"> </v>
      </c>
      <c r="R447" s="32"/>
    </row>
    <row r="448" spans="1:18" s="22" customFormat="1">
      <c r="A448" s="24"/>
      <c r="B448" s="23"/>
      <c r="C448" s="23"/>
      <c r="D448" s="25"/>
      <c r="E448" s="23"/>
      <c r="F448" s="26"/>
      <c r="G448" s="27"/>
      <c r="H448" s="27"/>
      <c r="I448" s="27"/>
      <c r="J448" s="69">
        <f t="shared" si="28"/>
        <v>0</v>
      </c>
      <c r="K448" s="70" t="e">
        <f t="shared" si="29"/>
        <v>#DIV/0!</v>
      </c>
      <c r="L448" s="63"/>
      <c r="N448" s="32" t="str">
        <f>+IFERROR(VLOOKUP(B448,$B$5:B447,1,FALSE),"")</f>
        <v/>
      </c>
      <c r="O448" s="32" t="str">
        <f t="shared" si="30"/>
        <v>DUPLICATE</v>
      </c>
      <c r="P448" s="65"/>
      <c r="Q448" s="66" t="str">
        <f t="shared" si="31"/>
        <v xml:space="preserve"> </v>
      </c>
      <c r="R448" s="32"/>
    </row>
    <row r="449" spans="1:18" s="22" customFormat="1">
      <c r="A449" s="24"/>
      <c r="B449" s="23"/>
      <c r="C449" s="23"/>
      <c r="D449" s="25"/>
      <c r="E449" s="23"/>
      <c r="F449" s="26"/>
      <c r="G449" s="27"/>
      <c r="H449" s="27"/>
      <c r="I449" s="27"/>
      <c r="J449" s="69">
        <f t="shared" si="28"/>
        <v>0</v>
      </c>
      <c r="K449" s="70" t="e">
        <f t="shared" si="29"/>
        <v>#DIV/0!</v>
      </c>
      <c r="L449" s="63"/>
      <c r="N449" s="32" t="str">
        <f>+IFERROR(VLOOKUP(B449,$B$5:B448,1,FALSE),"")</f>
        <v/>
      </c>
      <c r="O449" s="32" t="str">
        <f t="shared" si="30"/>
        <v>DUPLICATE</v>
      </c>
      <c r="P449" s="65"/>
      <c r="Q449" s="66" t="str">
        <f t="shared" si="31"/>
        <v xml:space="preserve"> </v>
      </c>
      <c r="R449" s="32"/>
    </row>
    <row r="450" spans="1:18" s="22" customFormat="1">
      <c r="A450" s="24"/>
      <c r="B450" s="23"/>
      <c r="C450" s="23"/>
      <c r="D450" s="25"/>
      <c r="E450" s="23"/>
      <c r="F450" s="26"/>
      <c r="G450" s="27"/>
      <c r="H450" s="27"/>
      <c r="I450" s="27"/>
      <c r="J450" s="69">
        <f t="shared" si="28"/>
        <v>0</v>
      </c>
      <c r="K450" s="70" t="e">
        <f t="shared" si="29"/>
        <v>#DIV/0!</v>
      </c>
      <c r="L450" s="63"/>
      <c r="N450" s="32" t="str">
        <f>+IFERROR(VLOOKUP(B450,$B$5:B449,1,FALSE),"")</f>
        <v/>
      </c>
      <c r="O450" s="32" t="str">
        <f t="shared" si="30"/>
        <v>DUPLICATE</v>
      </c>
      <c r="P450" s="65"/>
      <c r="Q450" s="66" t="str">
        <f t="shared" si="31"/>
        <v xml:space="preserve"> </v>
      </c>
      <c r="R450" s="32"/>
    </row>
    <row r="451" spans="1:18" s="22" customFormat="1">
      <c r="A451" s="24"/>
      <c r="B451" s="23"/>
      <c r="C451" s="23"/>
      <c r="D451" s="25"/>
      <c r="E451" s="23"/>
      <c r="F451" s="26"/>
      <c r="G451" s="27"/>
      <c r="H451" s="27"/>
      <c r="I451" s="27"/>
      <c r="J451" s="69">
        <f t="shared" si="28"/>
        <v>0</v>
      </c>
      <c r="K451" s="70" t="e">
        <f t="shared" si="29"/>
        <v>#DIV/0!</v>
      </c>
      <c r="L451" s="63"/>
      <c r="N451" s="32" t="str">
        <f>+IFERROR(VLOOKUP(B451,$B$5:B450,1,FALSE),"")</f>
        <v/>
      </c>
      <c r="O451" s="32" t="str">
        <f t="shared" si="30"/>
        <v>DUPLICATE</v>
      </c>
      <c r="P451" s="65"/>
      <c r="Q451" s="66" t="str">
        <f t="shared" si="31"/>
        <v xml:space="preserve"> </v>
      </c>
      <c r="R451" s="32"/>
    </row>
    <row r="452" spans="1:18" s="22" customFormat="1">
      <c r="A452" s="24"/>
      <c r="B452" s="23"/>
      <c r="C452" s="23"/>
      <c r="D452" s="25"/>
      <c r="E452" s="23"/>
      <c r="F452" s="26"/>
      <c r="G452" s="27"/>
      <c r="H452" s="27"/>
      <c r="I452" s="27"/>
      <c r="J452" s="69">
        <f t="shared" si="28"/>
        <v>0</v>
      </c>
      <c r="K452" s="70" t="e">
        <f t="shared" si="29"/>
        <v>#DIV/0!</v>
      </c>
      <c r="L452" s="63"/>
      <c r="N452" s="32" t="str">
        <f>+IFERROR(VLOOKUP(B452,$B$5:B451,1,FALSE),"")</f>
        <v/>
      </c>
      <c r="O452" s="32" t="str">
        <f t="shared" si="30"/>
        <v>DUPLICATE</v>
      </c>
      <c r="P452" s="65"/>
      <c r="Q452" s="66" t="str">
        <f t="shared" si="31"/>
        <v xml:space="preserve"> </v>
      </c>
      <c r="R452" s="32"/>
    </row>
    <row r="453" spans="1:18" s="22" customFormat="1">
      <c r="A453" s="24"/>
      <c r="B453" s="23"/>
      <c r="C453" s="23"/>
      <c r="D453" s="25"/>
      <c r="E453" s="23"/>
      <c r="F453" s="26"/>
      <c r="G453" s="27"/>
      <c r="H453" s="27"/>
      <c r="I453" s="27"/>
      <c r="J453" s="69">
        <f t="shared" si="28"/>
        <v>0</v>
      </c>
      <c r="K453" s="70" t="e">
        <f t="shared" si="29"/>
        <v>#DIV/0!</v>
      </c>
      <c r="L453" s="63"/>
      <c r="N453" s="32" t="str">
        <f>+IFERROR(VLOOKUP(B453,$B$5:B452,1,FALSE),"")</f>
        <v/>
      </c>
      <c r="O453" s="32" t="str">
        <f t="shared" si="30"/>
        <v>DUPLICATE</v>
      </c>
      <c r="P453" s="65"/>
      <c r="Q453" s="66" t="str">
        <f t="shared" si="31"/>
        <v xml:space="preserve"> </v>
      </c>
      <c r="R453" s="32"/>
    </row>
    <row r="454" spans="1:18" s="22" customFormat="1">
      <c r="A454" s="24"/>
      <c r="B454" s="23"/>
      <c r="C454" s="23"/>
      <c r="D454" s="25"/>
      <c r="E454" s="23"/>
      <c r="F454" s="26"/>
      <c r="G454" s="27"/>
      <c r="H454" s="27"/>
      <c r="I454" s="27"/>
      <c r="J454" s="69">
        <f t="shared" si="28"/>
        <v>0</v>
      </c>
      <c r="K454" s="70" t="e">
        <f t="shared" si="29"/>
        <v>#DIV/0!</v>
      </c>
      <c r="L454" s="63"/>
      <c r="N454" s="32" t="str">
        <f>+IFERROR(VLOOKUP(B454,$B$5:B453,1,FALSE),"")</f>
        <v/>
      </c>
      <c r="O454" s="32" t="str">
        <f t="shared" si="30"/>
        <v>DUPLICATE</v>
      </c>
      <c r="P454" s="65"/>
      <c r="Q454" s="66" t="str">
        <f t="shared" si="31"/>
        <v xml:space="preserve"> </v>
      </c>
      <c r="R454" s="32"/>
    </row>
    <row r="455" spans="1:18" s="22" customFormat="1">
      <c r="A455" s="24"/>
      <c r="B455" s="23"/>
      <c r="C455" s="23"/>
      <c r="D455" s="25"/>
      <c r="E455" s="23"/>
      <c r="F455" s="26"/>
      <c r="G455" s="27"/>
      <c r="H455" s="27"/>
      <c r="I455" s="27"/>
      <c r="J455" s="69">
        <f t="shared" si="28"/>
        <v>0</v>
      </c>
      <c r="K455" s="70" t="e">
        <f t="shared" si="29"/>
        <v>#DIV/0!</v>
      </c>
      <c r="L455" s="63"/>
      <c r="N455" s="32" t="str">
        <f>+IFERROR(VLOOKUP(B455,$B$5:B454,1,FALSE),"")</f>
        <v/>
      </c>
      <c r="O455" s="32" t="str">
        <f t="shared" si="30"/>
        <v>DUPLICATE</v>
      </c>
      <c r="P455" s="65"/>
      <c r="Q455" s="66" t="str">
        <f t="shared" si="31"/>
        <v xml:space="preserve"> </v>
      </c>
      <c r="R455" s="32"/>
    </row>
    <row r="456" spans="1:18" s="22" customFormat="1">
      <c r="A456" s="24"/>
      <c r="B456" s="23"/>
      <c r="C456" s="23"/>
      <c r="D456" s="25"/>
      <c r="E456" s="23"/>
      <c r="F456" s="26"/>
      <c r="G456" s="27"/>
      <c r="H456" s="27"/>
      <c r="I456" s="27"/>
      <c r="J456" s="69">
        <f t="shared" si="28"/>
        <v>0</v>
      </c>
      <c r="K456" s="70" t="e">
        <f t="shared" si="29"/>
        <v>#DIV/0!</v>
      </c>
      <c r="L456" s="63"/>
      <c r="N456" s="32" t="str">
        <f>+IFERROR(VLOOKUP(B456,$B$5:B455,1,FALSE),"")</f>
        <v/>
      </c>
      <c r="O456" s="32" t="str">
        <f t="shared" si="30"/>
        <v>DUPLICATE</v>
      </c>
      <c r="P456" s="65"/>
      <c r="Q456" s="66" t="str">
        <f t="shared" si="31"/>
        <v xml:space="preserve"> </v>
      </c>
      <c r="R456" s="32"/>
    </row>
    <row r="457" spans="1:18" s="22" customFormat="1">
      <c r="A457" s="24"/>
      <c r="B457" s="23"/>
      <c r="C457" s="23"/>
      <c r="D457" s="25"/>
      <c r="E457" s="23"/>
      <c r="F457" s="26"/>
      <c r="G457" s="27"/>
      <c r="H457" s="27"/>
      <c r="I457" s="27"/>
      <c r="J457" s="69">
        <f t="shared" si="28"/>
        <v>0</v>
      </c>
      <c r="K457" s="70" t="e">
        <f t="shared" si="29"/>
        <v>#DIV/0!</v>
      </c>
      <c r="L457" s="63"/>
      <c r="N457" s="32" t="str">
        <f>+IFERROR(VLOOKUP(B457,$B$5:B456,1,FALSE),"")</f>
        <v/>
      </c>
      <c r="O457" s="32" t="str">
        <f t="shared" si="30"/>
        <v>DUPLICATE</v>
      </c>
      <c r="P457" s="65"/>
      <c r="Q457" s="66" t="str">
        <f t="shared" si="31"/>
        <v xml:space="preserve"> </v>
      </c>
      <c r="R457" s="32"/>
    </row>
    <row r="458" spans="1:18" s="22" customFormat="1">
      <c r="A458" s="24"/>
      <c r="B458" s="23"/>
      <c r="C458" s="23"/>
      <c r="D458" s="25"/>
      <c r="E458" s="23"/>
      <c r="F458" s="26"/>
      <c r="G458" s="27"/>
      <c r="H458" s="27"/>
      <c r="I458" s="27"/>
      <c r="J458" s="69">
        <f t="shared" si="28"/>
        <v>0</v>
      </c>
      <c r="K458" s="70" t="e">
        <f t="shared" si="29"/>
        <v>#DIV/0!</v>
      </c>
      <c r="L458" s="63"/>
      <c r="N458" s="32" t="str">
        <f>+IFERROR(VLOOKUP(B458,$B$5:B457,1,FALSE),"")</f>
        <v/>
      </c>
      <c r="O458" s="32" t="str">
        <f t="shared" si="30"/>
        <v>DUPLICATE</v>
      </c>
      <c r="P458" s="65"/>
      <c r="Q458" s="66" t="str">
        <f t="shared" si="31"/>
        <v xml:space="preserve"> </v>
      </c>
      <c r="R458" s="32"/>
    </row>
    <row r="459" spans="1:18" s="22" customFormat="1">
      <c r="A459" s="24"/>
      <c r="B459" s="23"/>
      <c r="C459" s="23"/>
      <c r="D459" s="25"/>
      <c r="E459" s="23"/>
      <c r="F459" s="26"/>
      <c r="G459" s="27"/>
      <c r="H459" s="27"/>
      <c r="I459" s="27"/>
      <c r="J459" s="69">
        <f t="shared" si="28"/>
        <v>0</v>
      </c>
      <c r="K459" s="70" t="e">
        <f t="shared" si="29"/>
        <v>#DIV/0!</v>
      </c>
      <c r="L459" s="63"/>
      <c r="N459" s="32" t="str">
        <f>+IFERROR(VLOOKUP(B459,$B$5:B458,1,FALSE),"")</f>
        <v/>
      </c>
      <c r="O459" s="32" t="str">
        <f t="shared" si="30"/>
        <v>DUPLICATE</v>
      </c>
      <c r="P459" s="65"/>
      <c r="Q459" s="66" t="str">
        <f t="shared" si="31"/>
        <v xml:space="preserve"> </v>
      </c>
      <c r="R459" s="32"/>
    </row>
    <row r="460" spans="1:18" s="22" customFormat="1">
      <c r="A460" s="24"/>
      <c r="B460" s="23"/>
      <c r="C460" s="23"/>
      <c r="D460" s="25"/>
      <c r="E460" s="23"/>
      <c r="F460" s="26"/>
      <c r="G460" s="27"/>
      <c r="H460" s="27"/>
      <c r="I460" s="27"/>
      <c r="J460" s="69">
        <f t="shared" si="28"/>
        <v>0</v>
      </c>
      <c r="K460" s="70" t="e">
        <f t="shared" si="29"/>
        <v>#DIV/0!</v>
      </c>
      <c r="L460" s="63"/>
      <c r="N460" s="32" t="str">
        <f>+IFERROR(VLOOKUP(B460,$B$5:B459,1,FALSE),"")</f>
        <v/>
      </c>
      <c r="O460" s="32" t="str">
        <f t="shared" si="30"/>
        <v>DUPLICATE</v>
      </c>
      <c r="P460" s="65"/>
      <c r="Q460" s="66" t="str">
        <f t="shared" si="31"/>
        <v xml:space="preserve"> </v>
      </c>
      <c r="R460" s="32"/>
    </row>
    <row r="461" spans="1:18" s="22" customFormat="1">
      <c r="A461" s="24"/>
      <c r="B461" s="23"/>
      <c r="C461" s="23"/>
      <c r="D461" s="25"/>
      <c r="E461" s="23"/>
      <c r="F461" s="26"/>
      <c r="G461" s="27"/>
      <c r="H461" s="27"/>
      <c r="I461" s="27"/>
      <c r="J461" s="69">
        <f t="shared" si="28"/>
        <v>0</v>
      </c>
      <c r="K461" s="70" t="e">
        <f t="shared" si="29"/>
        <v>#DIV/0!</v>
      </c>
      <c r="L461" s="63"/>
      <c r="N461" s="32" t="str">
        <f>+IFERROR(VLOOKUP(B461,$B$5:B460,1,FALSE),"")</f>
        <v/>
      </c>
      <c r="O461" s="32" t="str">
        <f t="shared" si="30"/>
        <v>DUPLICATE</v>
      </c>
      <c r="P461" s="65"/>
      <c r="Q461" s="66" t="str">
        <f t="shared" si="31"/>
        <v xml:space="preserve"> </v>
      </c>
      <c r="R461" s="32"/>
    </row>
    <row r="462" spans="1:18" s="22" customFormat="1">
      <c r="A462" s="24"/>
      <c r="B462" s="23"/>
      <c r="C462" s="23"/>
      <c r="D462" s="25"/>
      <c r="E462" s="23"/>
      <c r="F462" s="26"/>
      <c r="G462" s="27"/>
      <c r="H462" s="27"/>
      <c r="I462" s="27"/>
      <c r="J462" s="69">
        <f t="shared" si="28"/>
        <v>0</v>
      </c>
      <c r="K462" s="70" t="e">
        <f t="shared" si="29"/>
        <v>#DIV/0!</v>
      </c>
      <c r="L462" s="63"/>
      <c r="N462" s="32" t="str">
        <f>+IFERROR(VLOOKUP(B462,$B$5:B461,1,FALSE),"")</f>
        <v/>
      </c>
      <c r="O462" s="32" t="str">
        <f t="shared" si="30"/>
        <v>DUPLICATE</v>
      </c>
      <c r="P462" s="65"/>
      <c r="Q462" s="66" t="str">
        <f t="shared" si="31"/>
        <v xml:space="preserve"> </v>
      </c>
      <c r="R462" s="32"/>
    </row>
    <row r="463" spans="1:18" s="22" customFormat="1">
      <c r="A463" s="24"/>
      <c r="B463" s="23"/>
      <c r="C463" s="23"/>
      <c r="D463" s="25"/>
      <c r="E463" s="23"/>
      <c r="F463" s="26"/>
      <c r="G463" s="27"/>
      <c r="H463" s="27"/>
      <c r="I463" s="27"/>
      <c r="J463" s="69">
        <f t="shared" si="28"/>
        <v>0</v>
      </c>
      <c r="K463" s="70" t="e">
        <f t="shared" si="29"/>
        <v>#DIV/0!</v>
      </c>
      <c r="L463" s="63"/>
      <c r="N463" s="32" t="str">
        <f>+IFERROR(VLOOKUP(B463,$B$5:B462,1,FALSE),"")</f>
        <v/>
      </c>
      <c r="O463" s="32" t="str">
        <f t="shared" si="30"/>
        <v>DUPLICATE</v>
      </c>
      <c r="P463" s="65"/>
      <c r="Q463" s="66" t="str">
        <f t="shared" si="31"/>
        <v xml:space="preserve"> </v>
      </c>
      <c r="R463" s="32"/>
    </row>
    <row r="464" spans="1:18" s="22" customFormat="1">
      <c r="A464" s="24"/>
      <c r="B464" s="23"/>
      <c r="C464" s="23"/>
      <c r="D464" s="25"/>
      <c r="E464" s="23"/>
      <c r="F464" s="26"/>
      <c r="G464" s="27"/>
      <c r="H464" s="27"/>
      <c r="I464" s="27"/>
      <c r="J464" s="69">
        <f t="shared" si="28"/>
        <v>0</v>
      </c>
      <c r="K464" s="70" t="e">
        <f t="shared" si="29"/>
        <v>#DIV/0!</v>
      </c>
      <c r="L464" s="63"/>
      <c r="N464" s="32" t="str">
        <f>+IFERROR(VLOOKUP(B464,$B$5:B463,1,FALSE),"")</f>
        <v/>
      </c>
      <c r="O464" s="32" t="str">
        <f t="shared" si="30"/>
        <v>DUPLICATE</v>
      </c>
      <c r="P464" s="65"/>
      <c r="Q464" s="66" t="str">
        <f t="shared" si="31"/>
        <v xml:space="preserve"> </v>
      </c>
      <c r="R464" s="32"/>
    </row>
    <row r="465" spans="1:18" s="22" customFormat="1">
      <c r="A465" s="24"/>
      <c r="B465" s="23"/>
      <c r="C465" s="23"/>
      <c r="D465" s="25"/>
      <c r="E465" s="23"/>
      <c r="F465" s="26"/>
      <c r="G465" s="27"/>
      <c r="H465" s="27"/>
      <c r="I465" s="27"/>
      <c r="J465" s="69">
        <f t="shared" si="28"/>
        <v>0</v>
      </c>
      <c r="K465" s="70" t="e">
        <f t="shared" si="29"/>
        <v>#DIV/0!</v>
      </c>
      <c r="L465" s="63"/>
      <c r="N465" s="32" t="str">
        <f>+IFERROR(VLOOKUP(B465,$B$5:B464,1,FALSE),"")</f>
        <v/>
      </c>
      <c r="O465" s="32" t="str">
        <f t="shared" si="30"/>
        <v>DUPLICATE</v>
      </c>
      <c r="P465" s="65"/>
      <c r="Q465" s="66" t="str">
        <f t="shared" si="31"/>
        <v xml:space="preserve"> </v>
      </c>
      <c r="R465" s="32"/>
    </row>
    <row r="466" spans="1:18" s="22" customFormat="1">
      <c r="A466" s="24"/>
      <c r="B466" s="23"/>
      <c r="C466" s="23"/>
      <c r="D466" s="25"/>
      <c r="E466" s="23"/>
      <c r="F466" s="26"/>
      <c r="G466" s="27"/>
      <c r="H466" s="27"/>
      <c r="I466" s="27"/>
      <c r="J466" s="69">
        <f t="shared" si="28"/>
        <v>0</v>
      </c>
      <c r="K466" s="70" t="e">
        <f t="shared" si="29"/>
        <v>#DIV/0!</v>
      </c>
      <c r="L466" s="63"/>
      <c r="N466" s="32" t="str">
        <f>+IFERROR(VLOOKUP(B466,$B$5:B465,1,FALSE),"")</f>
        <v/>
      </c>
      <c r="O466" s="32" t="str">
        <f t="shared" si="30"/>
        <v>DUPLICATE</v>
      </c>
      <c r="P466" s="65"/>
      <c r="Q466" s="66" t="str">
        <f t="shared" si="31"/>
        <v xml:space="preserve"> </v>
      </c>
      <c r="R466" s="32"/>
    </row>
    <row r="467" spans="1:18" s="22" customFormat="1">
      <c r="A467" s="24"/>
      <c r="B467" s="23"/>
      <c r="C467" s="23"/>
      <c r="D467" s="25"/>
      <c r="E467" s="23"/>
      <c r="F467" s="26"/>
      <c r="G467" s="27"/>
      <c r="H467" s="27"/>
      <c r="I467" s="27"/>
      <c r="J467" s="69">
        <f t="shared" si="28"/>
        <v>0</v>
      </c>
      <c r="K467" s="70" t="e">
        <f t="shared" si="29"/>
        <v>#DIV/0!</v>
      </c>
      <c r="L467" s="63"/>
      <c r="N467" s="32" t="str">
        <f>+IFERROR(VLOOKUP(B467,$B$5:B466,1,FALSE),"")</f>
        <v/>
      </c>
      <c r="O467" s="32" t="str">
        <f t="shared" si="30"/>
        <v>DUPLICATE</v>
      </c>
      <c r="P467" s="65"/>
      <c r="Q467" s="66" t="str">
        <f t="shared" si="31"/>
        <v xml:space="preserve"> </v>
      </c>
      <c r="R467" s="32"/>
    </row>
    <row r="468" spans="1:18" s="22" customFormat="1">
      <c r="A468" s="24"/>
      <c r="B468" s="23"/>
      <c r="C468" s="23"/>
      <c r="D468" s="25"/>
      <c r="E468" s="23"/>
      <c r="F468" s="26"/>
      <c r="G468" s="27"/>
      <c r="H468" s="27"/>
      <c r="I468" s="27"/>
      <c r="J468" s="69">
        <f t="shared" si="28"/>
        <v>0</v>
      </c>
      <c r="K468" s="70" t="e">
        <f t="shared" si="29"/>
        <v>#DIV/0!</v>
      </c>
      <c r="L468" s="63"/>
      <c r="N468" s="32" t="str">
        <f>+IFERROR(VLOOKUP(B468,$B$5:B467,1,FALSE),"")</f>
        <v/>
      </c>
      <c r="O468" s="32" t="str">
        <f t="shared" si="30"/>
        <v>DUPLICATE</v>
      </c>
      <c r="P468" s="65"/>
      <c r="Q468" s="66" t="str">
        <f t="shared" si="31"/>
        <v xml:space="preserve"> </v>
      </c>
      <c r="R468" s="32"/>
    </row>
    <row r="469" spans="1:18" s="22" customFormat="1">
      <c r="A469" s="24"/>
      <c r="B469" s="23"/>
      <c r="C469" s="23"/>
      <c r="D469" s="25"/>
      <c r="E469" s="23"/>
      <c r="F469" s="26"/>
      <c r="G469" s="27"/>
      <c r="H469" s="27"/>
      <c r="I469" s="27"/>
      <c r="J469" s="69">
        <f t="shared" si="28"/>
        <v>0</v>
      </c>
      <c r="K469" s="70" t="e">
        <f t="shared" si="29"/>
        <v>#DIV/0!</v>
      </c>
      <c r="L469" s="63"/>
      <c r="N469" s="32" t="str">
        <f>+IFERROR(VLOOKUP(B469,$B$5:B468,1,FALSE),"")</f>
        <v/>
      </c>
      <c r="O469" s="32" t="str">
        <f t="shared" si="30"/>
        <v>DUPLICATE</v>
      </c>
      <c r="P469" s="65"/>
      <c r="Q469" s="66" t="str">
        <f t="shared" si="31"/>
        <v xml:space="preserve"> </v>
      </c>
      <c r="R469" s="32"/>
    </row>
    <row r="470" spans="1:18" s="22" customFormat="1">
      <c r="A470" s="24"/>
      <c r="B470" s="23"/>
      <c r="C470" s="23"/>
      <c r="D470" s="25"/>
      <c r="E470" s="23"/>
      <c r="F470" s="26"/>
      <c r="G470" s="27"/>
      <c r="H470" s="27"/>
      <c r="I470" s="27"/>
      <c r="J470" s="69">
        <f t="shared" si="28"/>
        <v>0</v>
      </c>
      <c r="K470" s="70" t="e">
        <f t="shared" si="29"/>
        <v>#DIV/0!</v>
      </c>
      <c r="L470" s="63"/>
      <c r="N470" s="32" t="str">
        <f>+IFERROR(VLOOKUP(B470,$B$5:B469,1,FALSE),"")</f>
        <v/>
      </c>
      <c r="O470" s="32" t="str">
        <f t="shared" si="30"/>
        <v>DUPLICATE</v>
      </c>
      <c r="P470" s="65"/>
      <c r="Q470" s="66" t="str">
        <f t="shared" si="31"/>
        <v xml:space="preserve"> </v>
      </c>
      <c r="R470" s="32"/>
    </row>
    <row r="471" spans="1:18" s="22" customFormat="1">
      <c r="A471" s="24"/>
      <c r="B471" s="23"/>
      <c r="C471" s="23"/>
      <c r="D471" s="25"/>
      <c r="E471" s="23"/>
      <c r="F471" s="26"/>
      <c r="G471" s="27"/>
      <c r="H471" s="27"/>
      <c r="I471" s="27"/>
      <c r="J471" s="69">
        <f t="shared" si="28"/>
        <v>0</v>
      </c>
      <c r="K471" s="70" t="e">
        <f t="shared" si="29"/>
        <v>#DIV/0!</v>
      </c>
      <c r="L471" s="63"/>
      <c r="N471" s="32" t="str">
        <f>+IFERROR(VLOOKUP(B471,$B$5:B470,1,FALSE),"")</f>
        <v/>
      </c>
      <c r="O471" s="32" t="str">
        <f t="shared" si="30"/>
        <v>DUPLICATE</v>
      </c>
      <c r="P471" s="65"/>
      <c r="Q471" s="66" t="str">
        <f t="shared" si="31"/>
        <v xml:space="preserve"> </v>
      </c>
      <c r="R471" s="32"/>
    </row>
    <row r="472" spans="1:18" s="22" customFormat="1">
      <c r="A472" s="24"/>
      <c r="B472" s="23"/>
      <c r="C472" s="23"/>
      <c r="D472" s="25"/>
      <c r="E472" s="23"/>
      <c r="F472" s="26"/>
      <c r="G472" s="27"/>
      <c r="H472" s="27"/>
      <c r="I472" s="27"/>
      <c r="J472" s="69">
        <f t="shared" si="28"/>
        <v>0</v>
      </c>
      <c r="K472" s="70" t="e">
        <f t="shared" si="29"/>
        <v>#DIV/0!</v>
      </c>
      <c r="L472" s="63"/>
      <c r="N472" s="32" t="str">
        <f>+IFERROR(VLOOKUP(B472,$B$5:B471,1,FALSE),"")</f>
        <v/>
      </c>
      <c r="O472" s="32" t="str">
        <f t="shared" si="30"/>
        <v>DUPLICATE</v>
      </c>
      <c r="P472" s="65"/>
      <c r="Q472" s="66" t="str">
        <f t="shared" si="31"/>
        <v xml:space="preserve"> </v>
      </c>
      <c r="R472" s="32"/>
    </row>
    <row r="473" spans="1:18" s="22" customFormat="1">
      <c r="A473" s="24"/>
      <c r="B473" s="23"/>
      <c r="C473" s="23"/>
      <c r="D473" s="25"/>
      <c r="E473" s="23"/>
      <c r="F473" s="26"/>
      <c r="G473" s="27"/>
      <c r="H473" s="27"/>
      <c r="I473" s="27"/>
      <c r="J473" s="69">
        <f t="shared" si="28"/>
        <v>0</v>
      </c>
      <c r="K473" s="70" t="e">
        <f t="shared" si="29"/>
        <v>#DIV/0!</v>
      </c>
      <c r="L473" s="63"/>
      <c r="N473" s="32" t="str">
        <f>+IFERROR(VLOOKUP(B473,$B$5:B472,1,FALSE),"")</f>
        <v/>
      </c>
      <c r="O473" s="32" t="str">
        <f t="shared" si="30"/>
        <v>DUPLICATE</v>
      </c>
      <c r="P473" s="65"/>
      <c r="Q473" s="66" t="str">
        <f t="shared" si="31"/>
        <v xml:space="preserve"> </v>
      </c>
      <c r="R473" s="32"/>
    </row>
    <row r="474" spans="1:18" s="22" customFormat="1">
      <c r="A474" s="24"/>
      <c r="B474" s="23"/>
      <c r="C474" s="23"/>
      <c r="D474" s="25"/>
      <c r="E474" s="23"/>
      <c r="F474" s="26"/>
      <c r="G474" s="27"/>
      <c r="H474" s="27"/>
      <c r="I474" s="27"/>
      <c r="J474" s="69">
        <f t="shared" si="28"/>
        <v>0</v>
      </c>
      <c r="K474" s="70" t="e">
        <f t="shared" si="29"/>
        <v>#DIV/0!</v>
      </c>
      <c r="L474" s="63"/>
      <c r="N474" s="32" t="str">
        <f>+IFERROR(VLOOKUP(B474,$B$5:B473,1,FALSE),"")</f>
        <v/>
      </c>
      <c r="O474" s="32" t="str">
        <f t="shared" si="30"/>
        <v>DUPLICATE</v>
      </c>
      <c r="P474" s="65"/>
      <c r="Q474" s="66" t="str">
        <f t="shared" si="31"/>
        <v xml:space="preserve"> </v>
      </c>
      <c r="R474" s="32"/>
    </row>
    <row r="475" spans="1:18" s="22" customFormat="1">
      <c r="A475" s="24"/>
      <c r="B475" s="23"/>
      <c r="C475" s="23"/>
      <c r="D475" s="25"/>
      <c r="E475" s="23"/>
      <c r="F475" s="26"/>
      <c r="G475" s="27"/>
      <c r="H475" s="27"/>
      <c r="I475" s="27"/>
      <c r="J475" s="69">
        <f t="shared" si="28"/>
        <v>0</v>
      </c>
      <c r="K475" s="70" t="e">
        <f t="shared" si="29"/>
        <v>#DIV/0!</v>
      </c>
      <c r="L475" s="63"/>
      <c r="N475" s="32" t="str">
        <f>+IFERROR(VLOOKUP(B475,$B$5:B474,1,FALSE),"")</f>
        <v/>
      </c>
      <c r="O475" s="32" t="str">
        <f t="shared" si="30"/>
        <v>DUPLICATE</v>
      </c>
      <c r="P475" s="65"/>
      <c r="Q475" s="66" t="str">
        <f t="shared" si="31"/>
        <v xml:space="preserve"> </v>
      </c>
      <c r="R475" s="32"/>
    </row>
    <row r="476" spans="1:18" s="22" customFormat="1">
      <c r="A476" s="24"/>
      <c r="B476" s="23"/>
      <c r="C476" s="23"/>
      <c r="D476" s="25"/>
      <c r="E476" s="23"/>
      <c r="F476" s="26"/>
      <c r="G476" s="27"/>
      <c r="H476" s="27"/>
      <c r="I476" s="27"/>
      <c r="J476" s="69">
        <f t="shared" si="28"/>
        <v>0</v>
      </c>
      <c r="K476" s="70" t="e">
        <f t="shared" si="29"/>
        <v>#DIV/0!</v>
      </c>
      <c r="L476" s="63"/>
      <c r="N476" s="32" t="str">
        <f>+IFERROR(VLOOKUP(B476,$B$5:B475,1,FALSE),"")</f>
        <v/>
      </c>
      <c r="O476" s="32" t="str">
        <f t="shared" si="30"/>
        <v>DUPLICATE</v>
      </c>
      <c r="P476" s="65"/>
      <c r="Q476" s="66" t="str">
        <f t="shared" si="31"/>
        <v xml:space="preserve"> </v>
      </c>
      <c r="R476" s="32"/>
    </row>
    <row r="477" spans="1:18" s="22" customFormat="1">
      <c r="A477" s="24"/>
      <c r="B477" s="23"/>
      <c r="C477" s="23"/>
      <c r="D477" s="25"/>
      <c r="E477" s="23"/>
      <c r="F477" s="26"/>
      <c r="G477" s="27"/>
      <c r="H477" s="27"/>
      <c r="I477" s="27"/>
      <c r="J477" s="69">
        <f t="shared" si="28"/>
        <v>0</v>
      </c>
      <c r="K477" s="70" t="e">
        <f t="shared" si="29"/>
        <v>#DIV/0!</v>
      </c>
      <c r="L477" s="63"/>
      <c r="N477" s="32" t="str">
        <f>+IFERROR(VLOOKUP(B477,$B$5:B476,1,FALSE),"")</f>
        <v/>
      </c>
      <c r="O477" s="32" t="str">
        <f t="shared" si="30"/>
        <v>DUPLICATE</v>
      </c>
      <c r="P477" s="65"/>
      <c r="Q477" s="66" t="str">
        <f t="shared" si="31"/>
        <v xml:space="preserve"> </v>
      </c>
      <c r="R477" s="32"/>
    </row>
    <row r="478" spans="1:18" s="22" customFormat="1">
      <c r="A478" s="24"/>
      <c r="B478" s="23"/>
      <c r="C478" s="23"/>
      <c r="D478" s="25"/>
      <c r="E478" s="23"/>
      <c r="F478" s="26"/>
      <c r="G478" s="27"/>
      <c r="H478" s="27"/>
      <c r="I478" s="27"/>
      <c r="J478" s="69">
        <f t="shared" si="28"/>
        <v>0</v>
      </c>
      <c r="K478" s="70" t="e">
        <f t="shared" si="29"/>
        <v>#DIV/0!</v>
      </c>
      <c r="L478" s="63"/>
      <c r="N478" s="32" t="str">
        <f>+IFERROR(VLOOKUP(B478,$B$5:B477,1,FALSE),"")</f>
        <v/>
      </c>
      <c r="O478" s="32" t="str">
        <f t="shared" si="30"/>
        <v>DUPLICATE</v>
      </c>
      <c r="P478" s="65"/>
      <c r="Q478" s="66" t="str">
        <f t="shared" si="31"/>
        <v xml:space="preserve"> </v>
      </c>
      <c r="R478" s="32"/>
    </row>
    <row r="479" spans="1:18" s="22" customFormat="1">
      <c r="A479" s="24"/>
      <c r="B479" s="23"/>
      <c r="C479" s="23"/>
      <c r="D479" s="25"/>
      <c r="E479" s="23"/>
      <c r="F479" s="26"/>
      <c r="G479" s="27"/>
      <c r="H479" s="27"/>
      <c r="I479" s="27"/>
      <c r="J479" s="69">
        <f t="shared" si="28"/>
        <v>0</v>
      </c>
      <c r="K479" s="70" t="e">
        <f t="shared" si="29"/>
        <v>#DIV/0!</v>
      </c>
      <c r="L479" s="63"/>
      <c r="N479" s="32" t="str">
        <f>+IFERROR(VLOOKUP(B479,$B$5:B478,1,FALSE),"")</f>
        <v/>
      </c>
      <c r="O479" s="32" t="str">
        <f t="shared" si="30"/>
        <v>DUPLICATE</v>
      </c>
      <c r="P479" s="65"/>
      <c r="Q479" s="66" t="str">
        <f t="shared" si="31"/>
        <v xml:space="preserve"> </v>
      </c>
      <c r="R479" s="32"/>
    </row>
    <row r="480" spans="1:18" s="22" customFormat="1">
      <c r="A480" s="24"/>
      <c r="B480" s="23"/>
      <c r="C480" s="23"/>
      <c r="D480" s="25"/>
      <c r="E480" s="23"/>
      <c r="F480" s="26"/>
      <c r="G480" s="27"/>
      <c r="H480" s="27"/>
      <c r="I480" s="27"/>
      <c r="J480" s="69">
        <f t="shared" si="28"/>
        <v>0</v>
      </c>
      <c r="K480" s="70" t="e">
        <f t="shared" si="29"/>
        <v>#DIV/0!</v>
      </c>
      <c r="L480" s="63"/>
      <c r="N480" s="32" t="str">
        <f>+IFERROR(VLOOKUP(B480,$B$5:B479,1,FALSE),"")</f>
        <v/>
      </c>
      <c r="O480" s="32" t="str">
        <f t="shared" si="30"/>
        <v>DUPLICATE</v>
      </c>
      <c r="P480" s="65"/>
      <c r="Q480" s="66" t="str">
        <f t="shared" si="31"/>
        <v xml:space="preserve"> </v>
      </c>
      <c r="R480" s="32"/>
    </row>
    <row r="481" spans="1:18" s="22" customFormat="1">
      <c r="A481" s="24"/>
      <c r="B481" s="23"/>
      <c r="C481" s="23"/>
      <c r="D481" s="25"/>
      <c r="E481" s="23"/>
      <c r="F481" s="26"/>
      <c r="G481" s="27"/>
      <c r="H481" s="27"/>
      <c r="I481" s="27"/>
      <c r="J481" s="69">
        <f t="shared" si="28"/>
        <v>0</v>
      </c>
      <c r="K481" s="70" t="e">
        <f t="shared" si="29"/>
        <v>#DIV/0!</v>
      </c>
      <c r="L481" s="63"/>
      <c r="N481" s="32" t="str">
        <f>+IFERROR(VLOOKUP(B481,$B$5:B480,1,FALSE),"")</f>
        <v/>
      </c>
      <c r="O481" s="32" t="str">
        <f t="shared" si="30"/>
        <v>DUPLICATE</v>
      </c>
      <c r="P481" s="65"/>
      <c r="Q481" s="66" t="str">
        <f t="shared" si="31"/>
        <v xml:space="preserve"> </v>
      </c>
      <c r="R481" s="32"/>
    </row>
    <row r="482" spans="1:18" s="22" customFormat="1">
      <c r="A482" s="24"/>
      <c r="B482" s="23"/>
      <c r="C482" s="23"/>
      <c r="D482" s="25"/>
      <c r="E482" s="23"/>
      <c r="F482" s="26"/>
      <c r="G482" s="27"/>
      <c r="H482" s="27"/>
      <c r="I482" s="27"/>
      <c r="J482" s="69">
        <f t="shared" si="28"/>
        <v>0</v>
      </c>
      <c r="K482" s="70" t="e">
        <f t="shared" si="29"/>
        <v>#DIV/0!</v>
      </c>
      <c r="L482" s="63"/>
      <c r="N482" s="32" t="str">
        <f>+IFERROR(VLOOKUP(B482,$B$5:B481,1,FALSE),"")</f>
        <v/>
      </c>
      <c r="O482" s="32" t="str">
        <f t="shared" si="30"/>
        <v>DUPLICATE</v>
      </c>
      <c r="P482" s="65"/>
      <c r="Q482" s="66" t="str">
        <f t="shared" si="31"/>
        <v xml:space="preserve"> </v>
      </c>
      <c r="R482" s="32"/>
    </row>
    <row r="483" spans="1:18" s="22" customFormat="1">
      <c r="A483" s="24"/>
      <c r="B483" s="23"/>
      <c r="C483" s="23"/>
      <c r="D483" s="25"/>
      <c r="E483" s="23"/>
      <c r="F483" s="26"/>
      <c r="G483" s="27"/>
      <c r="H483" s="27"/>
      <c r="I483" s="27"/>
      <c r="J483" s="69">
        <f t="shared" si="28"/>
        <v>0</v>
      </c>
      <c r="K483" s="70" t="e">
        <f t="shared" si="29"/>
        <v>#DIV/0!</v>
      </c>
      <c r="L483" s="63"/>
      <c r="N483" s="32" t="str">
        <f>+IFERROR(VLOOKUP(B483,$B$5:B482,1,FALSE),"")</f>
        <v/>
      </c>
      <c r="O483" s="32" t="str">
        <f t="shared" si="30"/>
        <v>DUPLICATE</v>
      </c>
      <c r="P483" s="65"/>
      <c r="Q483" s="66" t="str">
        <f t="shared" si="31"/>
        <v xml:space="preserve"> </v>
      </c>
      <c r="R483" s="32"/>
    </row>
    <row r="484" spans="1:18" s="22" customFormat="1">
      <c r="A484" s="24"/>
      <c r="B484" s="23"/>
      <c r="C484" s="23"/>
      <c r="D484" s="25"/>
      <c r="E484" s="23"/>
      <c r="F484" s="26"/>
      <c r="G484" s="27"/>
      <c r="H484" s="27"/>
      <c r="I484" s="27"/>
      <c r="J484" s="69">
        <f t="shared" si="28"/>
        <v>0</v>
      </c>
      <c r="K484" s="70" t="e">
        <f t="shared" si="29"/>
        <v>#DIV/0!</v>
      </c>
      <c r="L484" s="63"/>
      <c r="N484" s="32" t="str">
        <f>+IFERROR(VLOOKUP(B484,$B$5:B483,1,FALSE),"")</f>
        <v/>
      </c>
      <c r="O484" s="32" t="str">
        <f t="shared" si="30"/>
        <v>DUPLICATE</v>
      </c>
      <c r="P484" s="65"/>
      <c r="Q484" s="66" t="str">
        <f t="shared" si="31"/>
        <v xml:space="preserve"> </v>
      </c>
      <c r="R484" s="32"/>
    </row>
    <row r="485" spans="1:18" s="22" customFormat="1">
      <c r="A485" s="24"/>
      <c r="B485" s="23"/>
      <c r="C485" s="23"/>
      <c r="D485" s="25"/>
      <c r="E485" s="23"/>
      <c r="F485" s="26"/>
      <c r="G485" s="27"/>
      <c r="H485" s="27"/>
      <c r="I485" s="27"/>
      <c r="J485" s="69">
        <f t="shared" si="28"/>
        <v>0</v>
      </c>
      <c r="K485" s="70" t="e">
        <f t="shared" si="29"/>
        <v>#DIV/0!</v>
      </c>
      <c r="L485" s="63"/>
      <c r="N485" s="32" t="str">
        <f>+IFERROR(VLOOKUP(B485,$B$5:B484,1,FALSE),"")</f>
        <v/>
      </c>
      <c r="O485" s="32" t="str">
        <f t="shared" si="30"/>
        <v>DUPLICATE</v>
      </c>
      <c r="P485" s="65"/>
      <c r="Q485" s="66" t="str">
        <f t="shared" si="31"/>
        <v xml:space="preserve"> </v>
      </c>
      <c r="R485" s="32"/>
    </row>
    <row r="486" spans="1:18" s="22" customFormat="1">
      <c r="A486" s="24"/>
      <c r="B486" s="23"/>
      <c r="C486" s="23"/>
      <c r="D486" s="25"/>
      <c r="E486" s="23"/>
      <c r="F486" s="26"/>
      <c r="G486" s="27"/>
      <c r="H486" s="27"/>
      <c r="I486" s="27"/>
      <c r="J486" s="69">
        <f t="shared" si="28"/>
        <v>0</v>
      </c>
      <c r="K486" s="70" t="e">
        <f t="shared" si="29"/>
        <v>#DIV/0!</v>
      </c>
      <c r="L486" s="63"/>
      <c r="N486" s="32" t="str">
        <f>+IFERROR(VLOOKUP(B486,$B$5:B485,1,FALSE),"")</f>
        <v/>
      </c>
      <c r="O486" s="32" t="str">
        <f t="shared" si="30"/>
        <v>DUPLICATE</v>
      </c>
      <c r="P486" s="65"/>
      <c r="Q486" s="66" t="str">
        <f t="shared" si="31"/>
        <v xml:space="preserve"> </v>
      </c>
      <c r="R486" s="32"/>
    </row>
    <row r="487" spans="1:18" s="22" customFormat="1">
      <c r="A487" s="24"/>
      <c r="B487" s="23"/>
      <c r="C487" s="23"/>
      <c r="D487" s="25"/>
      <c r="E487" s="23"/>
      <c r="F487" s="26"/>
      <c r="G487" s="27"/>
      <c r="H487" s="27"/>
      <c r="I487" s="27"/>
      <c r="J487" s="69">
        <f t="shared" si="28"/>
        <v>0</v>
      </c>
      <c r="K487" s="70" t="e">
        <f t="shared" si="29"/>
        <v>#DIV/0!</v>
      </c>
      <c r="L487" s="63"/>
      <c r="N487" s="32" t="str">
        <f>+IFERROR(VLOOKUP(B487,$B$5:B486,1,FALSE),"")</f>
        <v/>
      </c>
      <c r="O487" s="32" t="str">
        <f t="shared" si="30"/>
        <v>DUPLICATE</v>
      </c>
      <c r="P487" s="65"/>
      <c r="Q487" s="66" t="str">
        <f t="shared" si="31"/>
        <v xml:space="preserve"> </v>
      </c>
      <c r="R487" s="32"/>
    </row>
    <row r="488" spans="1:18" s="22" customFormat="1">
      <c r="A488" s="24"/>
      <c r="B488" s="23"/>
      <c r="C488" s="23"/>
      <c r="D488" s="25"/>
      <c r="E488" s="23"/>
      <c r="F488" s="26"/>
      <c r="G488" s="27"/>
      <c r="H488" s="27"/>
      <c r="I488" s="27"/>
      <c r="J488" s="69">
        <f t="shared" si="28"/>
        <v>0</v>
      </c>
      <c r="K488" s="70" t="e">
        <f t="shared" si="29"/>
        <v>#DIV/0!</v>
      </c>
      <c r="L488" s="63"/>
      <c r="N488" s="32" t="str">
        <f>+IFERROR(VLOOKUP(B488,$B$5:B487,1,FALSE),"")</f>
        <v/>
      </c>
      <c r="O488" s="32" t="str">
        <f t="shared" si="30"/>
        <v>DUPLICATE</v>
      </c>
      <c r="P488" s="65"/>
      <c r="Q488" s="66" t="str">
        <f t="shared" si="31"/>
        <v xml:space="preserve"> </v>
      </c>
      <c r="R488" s="32"/>
    </row>
    <row r="489" spans="1:18" s="22" customFormat="1">
      <c r="A489" s="24"/>
      <c r="B489" s="23"/>
      <c r="C489" s="23"/>
      <c r="D489" s="25"/>
      <c r="E489" s="23"/>
      <c r="F489" s="26"/>
      <c r="G489" s="27"/>
      <c r="H489" s="27"/>
      <c r="I489" s="27"/>
      <c r="J489" s="69">
        <f t="shared" si="28"/>
        <v>0</v>
      </c>
      <c r="K489" s="70" t="e">
        <f t="shared" si="29"/>
        <v>#DIV/0!</v>
      </c>
      <c r="L489" s="63"/>
      <c r="N489" s="32" t="str">
        <f>+IFERROR(VLOOKUP(B489,$B$5:B488,1,FALSE),"")</f>
        <v/>
      </c>
      <c r="O489" s="32" t="str">
        <f t="shared" si="30"/>
        <v>DUPLICATE</v>
      </c>
      <c r="P489" s="65"/>
      <c r="Q489" s="66" t="str">
        <f t="shared" si="31"/>
        <v xml:space="preserve"> </v>
      </c>
      <c r="R489" s="32"/>
    </row>
    <row r="490" spans="1:18" s="22" customFormat="1">
      <c r="A490" s="24"/>
      <c r="B490" s="23"/>
      <c r="C490" s="23"/>
      <c r="D490" s="25"/>
      <c r="E490" s="23"/>
      <c r="F490" s="26"/>
      <c r="G490" s="27"/>
      <c r="H490" s="27"/>
      <c r="I490" s="27"/>
      <c r="J490" s="69">
        <f t="shared" si="28"/>
        <v>0</v>
      </c>
      <c r="K490" s="70" t="e">
        <f t="shared" si="29"/>
        <v>#DIV/0!</v>
      </c>
      <c r="L490" s="63"/>
      <c r="N490" s="32" t="str">
        <f>+IFERROR(VLOOKUP(B490,$B$5:B489,1,FALSE),"")</f>
        <v/>
      </c>
      <c r="O490" s="32" t="str">
        <f t="shared" si="30"/>
        <v>DUPLICATE</v>
      </c>
      <c r="P490" s="65"/>
      <c r="Q490" s="66" t="str">
        <f t="shared" si="31"/>
        <v xml:space="preserve"> </v>
      </c>
      <c r="R490" s="32"/>
    </row>
    <row r="491" spans="1:18" s="22" customFormat="1">
      <c r="A491" s="24"/>
      <c r="B491" s="23"/>
      <c r="C491" s="23"/>
      <c r="D491" s="25"/>
      <c r="E491" s="23"/>
      <c r="F491" s="26"/>
      <c r="G491" s="27"/>
      <c r="H491" s="27"/>
      <c r="I491" s="27"/>
      <c r="J491" s="69">
        <f t="shared" ref="J491:J554" si="32">SUM(G491:I491)</f>
        <v>0</v>
      </c>
      <c r="K491" s="70" t="e">
        <f t="shared" ref="K491:K554" si="33">+(G491+H491+I491)/F491*100</f>
        <v>#DIV/0!</v>
      </c>
      <c r="L491" s="63"/>
      <c r="N491" s="32" t="str">
        <f>+IFERROR(VLOOKUP(B491,$B$5:B490,1,FALSE),"")</f>
        <v/>
      </c>
      <c r="O491" s="32" t="str">
        <f t="shared" ref="O491:O554" si="34">+IF(EXACT(B491,N491),"DUPLICATE","ORIGINAL")</f>
        <v>DUPLICATE</v>
      </c>
      <c r="P491" s="65"/>
      <c r="Q491" s="66" t="str">
        <f t="shared" ref="Q491:Q554" si="35">CONCATENATE(B491," ",A491)</f>
        <v xml:space="preserve"> </v>
      </c>
      <c r="R491" s="32"/>
    </row>
    <row r="492" spans="1:18" s="22" customFormat="1">
      <c r="A492" s="24"/>
      <c r="B492" s="23"/>
      <c r="C492" s="23"/>
      <c r="D492" s="25"/>
      <c r="E492" s="23"/>
      <c r="F492" s="26"/>
      <c r="G492" s="27"/>
      <c r="H492" s="27"/>
      <c r="I492" s="27"/>
      <c r="J492" s="69">
        <f t="shared" si="32"/>
        <v>0</v>
      </c>
      <c r="K492" s="70" t="e">
        <f t="shared" si="33"/>
        <v>#DIV/0!</v>
      </c>
      <c r="L492" s="63"/>
      <c r="N492" s="32" t="str">
        <f>+IFERROR(VLOOKUP(B492,$B$5:B491,1,FALSE),"")</f>
        <v/>
      </c>
      <c r="O492" s="32" t="str">
        <f t="shared" si="34"/>
        <v>DUPLICATE</v>
      </c>
      <c r="P492" s="65"/>
      <c r="Q492" s="66" t="str">
        <f t="shared" si="35"/>
        <v xml:space="preserve"> </v>
      </c>
      <c r="R492" s="32"/>
    </row>
    <row r="493" spans="1:18" s="22" customFormat="1">
      <c r="A493" s="24"/>
      <c r="B493" s="23"/>
      <c r="C493" s="23"/>
      <c r="D493" s="25"/>
      <c r="E493" s="23"/>
      <c r="F493" s="26"/>
      <c r="G493" s="27"/>
      <c r="H493" s="27"/>
      <c r="I493" s="27"/>
      <c r="J493" s="69">
        <f t="shared" si="32"/>
        <v>0</v>
      </c>
      <c r="K493" s="70" t="e">
        <f t="shared" si="33"/>
        <v>#DIV/0!</v>
      </c>
      <c r="L493" s="63"/>
      <c r="N493" s="32" t="str">
        <f>+IFERROR(VLOOKUP(B493,$B$5:B492,1,FALSE),"")</f>
        <v/>
      </c>
      <c r="O493" s="32" t="str">
        <f t="shared" si="34"/>
        <v>DUPLICATE</v>
      </c>
      <c r="P493" s="65"/>
      <c r="Q493" s="66" t="str">
        <f t="shared" si="35"/>
        <v xml:space="preserve"> </v>
      </c>
      <c r="R493" s="32"/>
    </row>
    <row r="494" spans="1:18" s="22" customFormat="1">
      <c r="A494" s="24"/>
      <c r="B494" s="23"/>
      <c r="C494" s="23"/>
      <c r="D494" s="25"/>
      <c r="E494" s="23"/>
      <c r="F494" s="26"/>
      <c r="G494" s="27"/>
      <c r="H494" s="27"/>
      <c r="I494" s="27"/>
      <c r="J494" s="69">
        <f t="shared" si="32"/>
        <v>0</v>
      </c>
      <c r="K494" s="70" t="e">
        <f t="shared" si="33"/>
        <v>#DIV/0!</v>
      </c>
      <c r="L494" s="63"/>
      <c r="N494" s="32" t="str">
        <f>+IFERROR(VLOOKUP(B494,$B$5:B493,1,FALSE),"")</f>
        <v/>
      </c>
      <c r="O494" s="32" t="str">
        <f t="shared" si="34"/>
        <v>DUPLICATE</v>
      </c>
      <c r="P494" s="65"/>
      <c r="Q494" s="66" t="str">
        <f t="shared" si="35"/>
        <v xml:space="preserve"> </v>
      </c>
      <c r="R494" s="32"/>
    </row>
    <row r="495" spans="1:18" s="22" customFormat="1">
      <c r="A495" s="24"/>
      <c r="B495" s="23"/>
      <c r="C495" s="23"/>
      <c r="D495" s="25"/>
      <c r="E495" s="23"/>
      <c r="F495" s="26"/>
      <c r="G495" s="27"/>
      <c r="H495" s="27"/>
      <c r="I495" s="27"/>
      <c r="J495" s="69">
        <f t="shared" si="32"/>
        <v>0</v>
      </c>
      <c r="K495" s="70" t="e">
        <f t="shared" si="33"/>
        <v>#DIV/0!</v>
      </c>
      <c r="L495" s="63"/>
      <c r="N495" s="32" t="str">
        <f>+IFERROR(VLOOKUP(B495,$B$5:B494,1,FALSE),"")</f>
        <v/>
      </c>
      <c r="O495" s="32" t="str">
        <f t="shared" si="34"/>
        <v>DUPLICATE</v>
      </c>
      <c r="P495" s="65"/>
      <c r="Q495" s="66" t="str">
        <f t="shared" si="35"/>
        <v xml:space="preserve"> </v>
      </c>
      <c r="R495" s="32"/>
    </row>
    <row r="496" spans="1:18" s="22" customFormat="1">
      <c r="A496" s="24"/>
      <c r="B496" s="23"/>
      <c r="C496" s="23"/>
      <c r="D496" s="25"/>
      <c r="E496" s="23"/>
      <c r="F496" s="26"/>
      <c r="G496" s="27"/>
      <c r="H496" s="27"/>
      <c r="I496" s="27"/>
      <c r="J496" s="69">
        <f t="shared" si="32"/>
        <v>0</v>
      </c>
      <c r="K496" s="70" t="e">
        <f t="shared" si="33"/>
        <v>#DIV/0!</v>
      </c>
      <c r="L496" s="63"/>
      <c r="N496" s="32" t="str">
        <f>+IFERROR(VLOOKUP(B496,$B$5:B495,1,FALSE),"")</f>
        <v/>
      </c>
      <c r="O496" s="32" t="str">
        <f t="shared" si="34"/>
        <v>DUPLICATE</v>
      </c>
      <c r="P496" s="65"/>
      <c r="Q496" s="66" t="str">
        <f t="shared" si="35"/>
        <v xml:space="preserve"> </v>
      </c>
      <c r="R496" s="32"/>
    </row>
    <row r="497" spans="1:18" s="22" customFormat="1">
      <c r="A497" s="24"/>
      <c r="B497" s="23"/>
      <c r="C497" s="23"/>
      <c r="D497" s="25"/>
      <c r="E497" s="23"/>
      <c r="F497" s="26"/>
      <c r="G497" s="27"/>
      <c r="H497" s="27"/>
      <c r="I497" s="27"/>
      <c r="J497" s="69">
        <f t="shared" si="32"/>
        <v>0</v>
      </c>
      <c r="K497" s="70" t="e">
        <f t="shared" si="33"/>
        <v>#DIV/0!</v>
      </c>
      <c r="L497" s="63"/>
      <c r="N497" s="32" t="str">
        <f>+IFERROR(VLOOKUP(B497,$B$5:B496,1,FALSE),"")</f>
        <v/>
      </c>
      <c r="O497" s="32" t="str">
        <f t="shared" si="34"/>
        <v>DUPLICATE</v>
      </c>
      <c r="P497" s="65"/>
      <c r="Q497" s="66" t="str">
        <f t="shared" si="35"/>
        <v xml:space="preserve"> </v>
      </c>
      <c r="R497" s="32"/>
    </row>
    <row r="498" spans="1:18" s="22" customFormat="1">
      <c r="A498" s="24"/>
      <c r="B498" s="23"/>
      <c r="C498" s="23"/>
      <c r="D498" s="25"/>
      <c r="E498" s="23"/>
      <c r="F498" s="26"/>
      <c r="G498" s="27"/>
      <c r="H498" s="27"/>
      <c r="I498" s="27"/>
      <c r="J498" s="69">
        <f t="shared" si="32"/>
        <v>0</v>
      </c>
      <c r="K498" s="70" t="e">
        <f t="shared" si="33"/>
        <v>#DIV/0!</v>
      </c>
      <c r="L498" s="63"/>
      <c r="N498" s="32" t="str">
        <f>+IFERROR(VLOOKUP(B498,$B$5:B497,1,FALSE),"")</f>
        <v/>
      </c>
      <c r="O498" s="32" t="str">
        <f t="shared" si="34"/>
        <v>DUPLICATE</v>
      </c>
      <c r="P498" s="65"/>
      <c r="Q498" s="66" t="str">
        <f t="shared" si="35"/>
        <v xml:space="preserve"> </v>
      </c>
      <c r="R498" s="32"/>
    </row>
    <row r="499" spans="1:18" s="22" customFormat="1">
      <c r="A499" s="24"/>
      <c r="B499" s="23"/>
      <c r="C499" s="23"/>
      <c r="D499" s="25"/>
      <c r="E499" s="23"/>
      <c r="F499" s="26"/>
      <c r="G499" s="27"/>
      <c r="H499" s="27"/>
      <c r="I499" s="27"/>
      <c r="J499" s="69">
        <f t="shared" si="32"/>
        <v>0</v>
      </c>
      <c r="K499" s="70" t="e">
        <f t="shared" si="33"/>
        <v>#DIV/0!</v>
      </c>
      <c r="L499" s="63"/>
      <c r="N499" s="32" t="str">
        <f>+IFERROR(VLOOKUP(B499,$B$5:B498,1,FALSE),"")</f>
        <v/>
      </c>
      <c r="O499" s="32" t="str">
        <f t="shared" si="34"/>
        <v>DUPLICATE</v>
      </c>
      <c r="P499" s="65"/>
      <c r="Q499" s="66" t="str">
        <f t="shared" si="35"/>
        <v xml:space="preserve"> </v>
      </c>
      <c r="R499" s="32"/>
    </row>
    <row r="500" spans="1:18" s="22" customFormat="1">
      <c r="A500" s="24"/>
      <c r="B500" s="23"/>
      <c r="C500" s="23"/>
      <c r="D500" s="25"/>
      <c r="E500" s="23"/>
      <c r="F500" s="26"/>
      <c r="G500" s="27"/>
      <c r="H500" s="27"/>
      <c r="I500" s="27"/>
      <c r="J500" s="69">
        <f t="shared" si="32"/>
        <v>0</v>
      </c>
      <c r="K500" s="70" t="e">
        <f t="shared" si="33"/>
        <v>#DIV/0!</v>
      </c>
      <c r="L500" s="63"/>
      <c r="N500" s="32" t="str">
        <f>+IFERROR(VLOOKUP(B500,$B$5:B499,1,FALSE),"")</f>
        <v/>
      </c>
      <c r="O500" s="32" t="str">
        <f t="shared" si="34"/>
        <v>DUPLICATE</v>
      </c>
      <c r="P500" s="65"/>
      <c r="Q500" s="66" t="str">
        <f t="shared" si="35"/>
        <v xml:space="preserve"> </v>
      </c>
      <c r="R500" s="32"/>
    </row>
    <row r="501" spans="1:18" s="22" customFormat="1">
      <c r="A501" s="24"/>
      <c r="B501" s="23"/>
      <c r="C501" s="23"/>
      <c r="D501" s="25"/>
      <c r="E501" s="23"/>
      <c r="F501" s="26"/>
      <c r="G501" s="27"/>
      <c r="H501" s="27"/>
      <c r="I501" s="27"/>
      <c r="J501" s="69">
        <f t="shared" si="32"/>
        <v>0</v>
      </c>
      <c r="K501" s="70" t="e">
        <f t="shared" si="33"/>
        <v>#DIV/0!</v>
      </c>
      <c r="L501" s="63"/>
      <c r="N501" s="32" t="str">
        <f>+IFERROR(VLOOKUP(B501,$B$5:B500,1,FALSE),"")</f>
        <v/>
      </c>
      <c r="O501" s="32" t="str">
        <f t="shared" si="34"/>
        <v>DUPLICATE</v>
      </c>
      <c r="P501" s="65"/>
      <c r="Q501" s="66" t="str">
        <f t="shared" si="35"/>
        <v xml:space="preserve"> </v>
      </c>
      <c r="R501" s="32"/>
    </row>
    <row r="502" spans="1:18" s="22" customFormat="1">
      <c r="A502" s="24"/>
      <c r="B502" s="23"/>
      <c r="C502" s="23"/>
      <c r="D502" s="25"/>
      <c r="E502" s="23"/>
      <c r="F502" s="26"/>
      <c r="G502" s="27"/>
      <c r="H502" s="27"/>
      <c r="I502" s="27"/>
      <c r="J502" s="69">
        <f t="shared" si="32"/>
        <v>0</v>
      </c>
      <c r="K502" s="70" t="e">
        <f t="shared" si="33"/>
        <v>#DIV/0!</v>
      </c>
      <c r="L502" s="63"/>
      <c r="N502" s="32" t="str">
        <f>+IFERROR(VLOOKUP(B502,$B$5:B501,1,FALSE),"")</f>
        <v/>
      </c>
      <c r="O502" s="32" t="str">
        <f t="shared" si="34"/>
        <v>DUPLICATE</v>
      </c>
      <c r="P502" s="65"/>
      <c r="Q502" s="66" t="str">
        <f t="shared" si="35"/>
        <v xml:space="preserve"> </v>
      </c>
      <c r="R502" s="32"/>
    </row>
    <row r="503" spans="1:18" s="22" customFormat="1">
      <c r="A503" s="24"/>
      <c r="B503" s="23"/>
      <c r="C503" s="23"/>
      <c r="D503" s="25"/>
      <c r="E503" s="23"/>
      <c r="F503" s="26"/>
      <c r="G503" s="27"/>
      <c r="H503" s="27"/>
      <c r="I503" s="27"/>
      <c r="J503" s="69">
        <f t="shared" si="32"/>
        <v>0</v>
      </c>
      <c r="K503" s="70" t="e">
        <f t="shared" si="33"/>
        <v>#DIV/0!</v>
      </c>
      <c r="L503" s="63"/>
      <c r="N503" s="32" t="str">
        <f>+IFERROR(VLOOKUP(B503,$B$5:B502,1,FALSE),"")</f>
        <v/>
      </c>
      <c r="O503" s="32" t="str">
        <f t="shared" si="34"/>
        <v>DUPLICATE</v>
      </c>
      <c r="P503" s="65"/>
      <c r="Q503" s="66" t="str">
        <f t="shared" si="35"/>
        <v xml:space="preserve"> </v>
      </c>
      <c r="R503" s="32"/>
    </row>
    <row r="504" spans="1:18" s="22" customFormat="1">
      <c r="A504" s="24"/>
      <c r="B504" s="23"/>
      <c r="C504" s="23"/>
      <c r="D504" s="25"/>
      <c r="E504" s="23"/>
      <c r="F504" s="26"/>
      <c r="G504" s="27"/>
      <c r="H504" s="27"/>
      <c r="I504" s="27"/>
      <c r="J504" s="69">
        <f t="shared" si="32"/>
        <v>0</v>
      </c>
      <c r="K504" s="70" t="e">
        <f t="shared" si="33"/>
        <v>#DIV/0!</v>
      </c>
      <c r="L504" s="63"/>
      <c r="N504" s="32" t="str">
        <f>+IFERROR(VLOOKUP(B504,$B$5:B503,1,FALSE),"")</f>
        <v/>
      </c>
      <c r="O504" s="32" t="str">
        <f t="shared" si="34"/>
        <v>DUPLICATE</v>
      </c>
      <c r="P504" s="65"/>
      <c r="Q504" s="66" t="str">
        <f t="shared" si="35"/>
        <v xml:space="preserve"> </v>
      </c>
      <c r="R504" s="32"/>
    </row>
    <row r="505" spans="1:18" s="22" customFormat="1">
      <c r="A505" s="24"/>
      <c r="B505" s="23"/>
      <c r="C505" s="23"/>
      <c r="D505" s="25"/>
      <c r="E505" s="23"/>
      <c r="F505" s="26"/>
      <c r="G505" s="27"/>
      <c r="H505" s="27"/>
      <c r="I505" s="27"/>
      <c r="J505" s="69">
        <f t="shared" si="32"/>
        <v>0</v>
      </c>
      <c r="K505" s="70" t="e">
        <f t="shared" si="33"/>
        <v>#DIV/0!</v>
      </c>
      <c r="L505" s="63"/>
      <c r="N505" s="32" t="str">
        <f>+IFERROR(VLOOKUP(B505,$B$5:B504,1,FALSE),"")</f>
        <v/>
      </c>
      <c r="O505" s="32" t="str">
        <f t="shared" si="34"/>
        <v>DUPLICATE</v>
      </c>
      <c r="P505" s="65"/>
      <c r="Q505" s="66" t="str">
        <f t="shared" si="35"/>
        <v xml:space="preserve"> </v>
      </c>
      <c r="R505" s="32"/>
    </row>
    <row r="506" spans="1:18" s="22" customFormat="1">
      <c r="A506" s="24"/>
      <c r="B506" s="23"/>
      <c r="C506" s="23"/>
      <c r="D506" s="25"/>
      <c r="E506" s="23"/>
      <c r="F506" s="26"/>
      <c r="G506" s="27"/>
      <c r="H506" s="27"/>
      <c r="I506" s="27"/>
      <c r="J506" s="69">
        <f t="shared" si="32"/>
        <v>0</v>
      </c>
      <c r="K506" s="70" t="e">
        <f t="shared" si="33"/>
        <v>#DIV/0!</v>
      </c>
      <c r="L506" s="63"/>
      <c r="N506" s="32" t="str">
        <f>+IFERROR(VLOOKUP(B506,$B$5:B505,1,FALSE),"")</f>
        <v/>
      </c>
      <c r="O506" s="32" t="str">
        <f t="shared" si="34"/>
        <v>DUPLICATE</v>
      </c>
      <c r="P506" s="65"/>
      <c r="Q506" s="66" t="str">
        <f t="shared" si="35"/>
        <v xml:space="preserve"> </v>
      </c>
      <c r="R506" s="32"/>
    </row>
    <row r="507" spans="1:18" s="22" customFormat="1">
      <c r="A507" s="24"/>
      <c r="B507" s="23"/>
      <c r="C507" s="23"/>
      <c r="D507" s="25"/>
      <c r="E507" s="23"/>
      <c r="F507" s="26"/>
      <c r="G507" s="27"/>
      <c r="H507" s="27"/>
      <c r="I507" s="27"/>
      <c r="J507" s="69">
        <f t="shared" si="32"/>
        <v>0</v>
      </c>
      <c r="K507" s="70" t="e">
        <f t="shared" si="33"/>
        <v>#DIV/0!</v>
      </c>
      <c r="L507" s="63"/>
      <c r="N507" s="32" t="str">
        <f>+IFERROR(VLOOKUP(B507,$B$5:B506,1,FALSE),"")</f>
        <v/>
      </c>
      <c r="O507" s="32" t="str">
        <f t="shared" si="34"/>
        <v>DUPLICATE</v>
      </c>
      <c r="P507" s="65"/>
      <c r="Q507" s="66" t="str">
        <f t="shared" si="35"/>
        <v xml:space="preserve"> </v>
      </c>
      <c r="R507" s="32"/>
    </row>
    <row r="508" spans="1:18" s="22" customFormat="1">
      <c r="A508" s="24"/>
      <c r="B508" s="23"/>
      <c r="C508" s="23"/>
      <c r="D508" s="25"/>
      <c r="E508" s="23"/>
      <c r="F508" s="26"/>
      <c r="G508" s="27"/>
      <c r="H508" s="27"/>
      <c r="I508" s="27"/>
      <c r="J508" s="69">
        <f t="shared" si="32"/>
        <v>0</v>
      </c>
      <c r="K508" s="70" t="e">
        <f t="shared" si="33"/>
        <v>#DIV/0!</v>
      </c>
      <c r="L508" s="63"/>
      <c r="N508" s="32" t="str">
        <f>+IFERROR(VLOOKUP(B508,$B$5:B507,1,FALSE),"")</f>
        <v/>
      </c>
      <c r="O508" s="32" t="str">
        <f t="shared" si="34"/>
        <v>DUPLICATE</v>
      </c>
      <c r="P508" s="65"/>
      <c r="Q508" s="66" t="str">
        <f t="shared" si="35"/>
        <v xml:space="preserve"> </v>
      </c>
      <c r="R508" s="32"/>
    </row>
    <row r="509" spans="1:18" s="22" customFormat="1">
      <c r="A509" s="24"/>
      <c r="B509" s="23"/>
      <c r="C509" s="23"/>
      <c r="D509" s="25"/>
      <c r="E509" s="23"/>
      <c r="F509" s="26"/>
      <c r="G509" s="27"/>
      <c r="H509" s="27"/>
      <c r="I509" s="27"/>
      <c r="J509" s="69">
        <f t="shared" si="32"/>
        <v>0</v>
      </c>
      <c r="K509" s="70" t="e">
        <f t="shared" si="33"/>
        <v>#DIV/0!</v>
      </c>
      <c r="L509" s="63"/>
      <c r="N509" s="32" t="str">
        <f>+IFERROR(VLOOKUP(B509,$B$5:B508,1,FALSE),"")</f>
        <v/>
      </c>
      <c r="O509" s="32" t="str">
        <f t="shared" si="34"/>
        <v>DUPLICATE</v>
      </c>
      <c r="P509" s="65"/>
      <c r="Q509" s="66" t="str">
        <f t="shared" si="35"/>
        <v xml:space="preserve"> </v>
      </c>
      <c r="R509" s="32"/>
    </row>
    <row r="510" spans="1:18" s="22" customFormat="1">
      <c r="A510" s="24"/>
      <c r="B510" s="23"/>
      <c r="C510" s="23"/>
      <c r="D510" s="25"/>
      <c r="E510" s="23"/>
      <c r="F510" s="26"/>
      <c r="G510" s="27"/>
      <c r="H510" s="27"/>
      <c r="I510" s="27"/>
      <c r="J510" s="69">
        <f t="shared" si="32"/>
        <v>0</v>
      </c>
      <c r="K510" s="70" t="e">
        <f t="shared" si="33"/>
        <v>#DIV/0!</v>
      </c>
      <c r="L510" s="63"/>
      <c r="N510" s="32" t="str">
        <f>+IFERROR(VLOOKUP(B510,$B$5:B509,1,FALSE),"")</f>
        <v/>
      </c>
      <c r="O510" s="32" t="str">
        <f t="shared" si="34"/>
        <v>DUPLICATE</v>
      </c>
      <c r="P510" s="65"/>
      <c r="Q510" s="66" t="str">
        <f t="shared" si="35"/>
        <v xml:space="preserve"> </v>
      </c>
      <c r="R510" s="32"/>
    </row>
    <row r="511" spans="1:18" s="22" customFormat="1">
      <c r="A511" s="24"/>
      <c r="B511" s="23"/>
      <c r="C511" s="23"/>
      <c r="D511" s="25"/>
      <c r="E511" s="23"/>
      <c r="F511" s="26"/>
      <c r="G511" s="27"/>
      <c r="H511" s="27"/>
      <c r="I511" s="27"/>
      <c r="J511" s="69">
        <f t="shared" si="32"/>
        <v>0</v>
      </c>
      <c r="K511" s="70" t="e">
        <f t="shared" si="33"/>
        <v>#DIV/0!</v>
      </c>
      <c r="L511" s="63"/>
      <c r="N511" s="32" t="str">
        <f>+IFERROR(VLOOKUP(B511,$B$5:B510,1,FALSE),"")</f>
        <v/>
      </c>
      <c r="O511" s="32" t="str">
        <f t="shared" si="34"/>
        <v>DUPLICATE</v>
      </c>
      <c r="P511" s="65"/>
      <c r="Q511" s="66" t="str">
        <f t="shared" si="35"/>
        <v xml:space="preserve"> </v>
      </c>
      <c r="R511" s="32"/>
    </row>
    <row r="512" spans="1:18" s="22" customFormat="1">
      <c r="A512" s="24"/>
      <c r="B512" s="23"/>
      <c r="C512" s="23"/>
      <c r="D512" s="25"/>
      <c r="E512" s="23"/>
      <c r="F512" s="26"/>
      <c r="G512" s="27"/>
      <c r="H512" s="27"/>
      <c r="I512" s="27"/>
      <c r="J512" s="69">
        <f t="shared" si="32"/>
        <v>0</v>
      </c>
      <c r="K512" s="70" t="e">
        <f t="shared" si="33"/>
        <v>#DIV/0!</v>
      </c>
      <c r="L512" s="63"/>
      <c r="N512" s="32" t="str">
        <f>+IFERROR(VLOOKUP(B512,$B$5:B511,1,FALSE),"")</f>
        <v/>
      </c>
      <c r="O512" s="32" t="str">
        <f t="shared" si="34"/>
        <v>DUPLICATE</v>
      </c>
      <c r="P512" s="65"/>
      <c r="Q512" s="66" t="str">
        <f t="shared" si="35"/>
        <v xml:space="preserve"> </v>
      </c>
      <c r="R512" s="32"/>
    </row>
    <row r="513" spans="1:18" s="22" customFormat="1">
      <c r="A513" s="24"/>
      <c r="B513" s="23"/>
      <c r="C513" s="23"/>
      <c r="D513" s="25"/>
      <c r="E513" s="23"/>
      <c r="F513" s="26"/>
      <c r="G513" s="27"/>
      <c r="H513" s="27"/>
      <c r="I513" s="27"/>
      <c r="J513" s="69">
        <f t="shared" si="32"/>
        <v>0</v>
      </c>
      <c r="K513" s="70" t="e">
        <f t="shared" si="33"/>
        <v>#DIV/0!</v>
      </c>
      <c r="L513" s="63"/>
      <c r="N513" s="32" t="str">
        <f>+IFERROR(VLOOKUP(B513,$B$5:B512,1,FALSE),"")</f>
        <v/>
      </c>
      <c r="O513" s="32" t="str">
        <f t="shared" si="34"/>
        <v>DUPLICATE</v>
      </c>
      <c r="P513" s="65"/>
      <c r="Q513" s="66" t="str">
        <f t="shared" si="35"/>
        <v xml:space="preserve"> </v>
      </c>
      <c r="R513" s="32"/>
    </row>
    <row r="514" spans="1:18" s="22" customFormat="1">
      <c r="A514" s="24"/>
      <c r="B514" s="23"/>
      <c r="C514" s="23"/>
      <c r="D514" s="25"/>
      <c r="E514" s="23"/>
      <c r="F514" s="26"/>
      <c r="G514" s="27"/>
      <c r="H514" s="27"/>
      <c r="I514" s="27"/>
      <c r="J514" s="69">
        <f t="shared" si="32"/>
        <v>0</v>
      </c>
      <c r="K514" s="70" t="e">
        <f t="shared" si="33"/>
        <v>#DIV/0!</v>
      </c>
      <c r="L514" s="63"/>
      <c r="N514" s="32" t="str">
        <f>+IFERROR(VLOOKUP(B514,$B$5:B513,1,FALSE),"")</f>
        <v/>
      </c>
      <c r="O514" s="32" t="str">
        <f t="shared" si="34"/>
        <v>DUPLICATE</v>
      </c>
      <c r="P514" s="65"/>
      <c r="Q514" s="66" t="str">
        <f t="shared" si="35"/>
        <v xml:space="preserve"> </v>
      </c>
      <c r="R514" s="32"/>
    </row>
    <row r="515" spans="1:18" s="22" customFormat="1">
      <c r="A515" s="24"/>
      <c r="B515" s="23"/>
      <c r="C515" s="23"/>
      <c r="D515" s="25"/>
      <c r="E515" s="23"/>
      <c r="F515" s="26"/>
      <c r="G515" s="27"/>
      <c r="H515" s="27"/>
      <c r="I515" s="27"/>
      <c r="J515" s="69">
        <f t="shared" si="32"/>
        <v>0</v>
      </c>
      <c r="K515" s="70" t="e">
        <f t="shared" si="33"/>
        <v>#DIV/0!</v>
      </c>
      <c r="L515" s="63"/>
      <c r="N515" s="32" t="str">
        <f>+IFERROR(VLOOKUP(B515,$B$5:B514,1,FALSE),"")</f>
        <v/>
      </c>
      <c r="O515" s="32" t="str">
        <f t="shared" si="34"/>
        <v>DUPLICATE</v>
      </c>
      <c r="P515" s="65"/>
      <c r="Q515" s="66" t="str">
        <f t="shared" si="35"/>
        <v xml:space="preserve"> </v>
      </c>
      <c r="R515" s="32"/>
    </row>
    <row r="516" spans="1:18" s="22" customFormat="1">
      <c r="A516" s="24"/>
      <c r="B516" s="23"/>
      <c r="C516" s="23"/>
      <c r="D516" s="25"/>
      <c r="E516" s="23"/>
      <c r="F516" s="26"/>
      <c r="G516" s="27"/>
      <c r="H516" s="27"/>
      <c r="I516" s="27"/>
      <c r="J516" s="69">
        <f t="shared" si="32"/>
        <v>0</v>
      </c>
      <c r="K516" s="70" t="e">
        <f t="shared" si="33"/>
        <v>#DIV/0!</v>
      </c>
      <c r="L516" s="63"/>
      <c r="N516" s="32" t="str">
        <f>+IFERROR(VLOOKUP(B516,$B$5:B515,1,FALSE),"")</f>
        <v/>
      </c>
      <c r="O516" s="32" t="str">
        <f t="shared" si="34"/>
        <v>DUPLICATE</v>
      </c>
      <c r="P516" s="65"/>
      <c r="Q516" s="66" t="str">
        <f t="shared" si="35"/>
        <v xml:space="preserve"> </v>
      </c>
      <c r="R516" s="32"/>
    </row>
    <row r="517" spans="1:18" s="22" customFormat="1">
      <c r="A517" s="24"/>
      <c r="B517" s="23"/>
      <c r="C517" s="23"/>
      <c r="D517" s="25"/>
      <c r="E517" s="23"/>
      <c r="F517" s="26"/>
      <c r="G517" s="27"/>
      <c r="H517" s="27"/>
      <c r="I517" s="27"/>
      <c r="J517" s="69">
        <f t="shared" si="32"/>
        <v>0</v>
      </c>
      <c r="K517" s="70" t="e">
        <f t="shared" si="33"/>
        <v>#DIV/0!</v>
      </c>
      <c r="L517" s="63"/>
      <c r="N517" s="32" t="str">
        <f>+IFERROR(VLOOKUP(B517,$B$5:B516,1,FALSE),"")</f>
        <v/>
      </c>
      <c r="O517" s="32" t="str">
        <f t="shared" si="34"/>
        <v>DUPLICATE</v>
      </c>
      <c r="P517" s="65"/>
      <c r="Q517" s="66" t="str">
        <f t="shared" si="35"/>
        <v xml:space="preserve"> </v>
      </c>
      <c r="R517" s="32"/>
    </row>
    <row r="518" spans="1:18" s="22" customFormat="1">
      <c r="A518" s="24"/>
      <c r="B518" s="23"/>
      <c r="C518" s="23"/>
      <c r="D518" s="25"/>
      <c r="E518" s="23"/>
      <c r="F518" s="26"/>
      <c r="G518" s="27"/>
      <c r="H518" s="27"/>
      <c r="I518" s="27"/>
      <c r="J518" s="69">
        <f t="shared" si="32"/>
        <v>0</v>
      </c>
      <c r="K518" s="70" t="e">
        <f t="shared" si="33"/>
        <v>#DIV/0!</v>
      </c>
      <c r="L518" s="63"/>
      <c r="N518" s="32" t="str">
        <f>+IFERROR(VLOOKUP(B518,$B$5:B517,1,FALSE),"")</f>
        <v/>
      </c>
      <c r="O518" s="32" t="str">
        <f t="shared" si="34"/>
        <v>DUPLICATE</v>
      </c>
      <c r="P518" s="65"/>
      <c r="Q518" s="66" t="str">
        <f t="shared" si="35"/>
        <v xml:space="preserve"> </v>
      </c>
      <c r="R518" s="32"/>
    </row>
    <row r="519" spans="1:18" s="22" customFormat="1">
      <c r="A519" s="24"/>
      <c r="B519" s="23"/>
      <c r="C519" s="23"/>
      <c r="D519" s="25"/>
      <c r="E519" s="23"/>
      <c r="F519" s="26"/>
      <c r="G519" s="27"/>
      <c r="H519" s="27"/>
      <c r="I519" s="27"/>
      <c r="J519" s="69">
        <f t="shared" si="32"/>
        <v>0</v>
      </c>
      <c r="K519" s="70" t="e">
        <f t="shared" si="33"/>
        <v>#DIV/0!</v>
      </c>
      <c r="L519" s="63"/>
      <c r="N519" s="32" t="str">
        <f>+IFERROR(VLOOKUP(B519,$B$5:B518,1,FALSE),"")</f>
        <v/>
      </c>
      <c r="O519" s="32" t="str">
        <f t="shared" si="34"/>
        <v>DUPLICATE</v>
      </c>
      <c r="P519" s="65"/>
      <c r="Q519" s="66" t="str">
        <f t="shared" si="35"/>
        <v xml:space="preserve"> </v>
      </c>
      <c r="R519" s="32"/>
    </row>
    <row r="520" spans="1:18" s="22" customFormat="1">
      <c r="A520" s="24"/>
      <c r="B520" s="23"/>
      <c r="C520" s="23"/>
      <c r="D520" s="25"/>
      <c r="E520" s="23"/>
      <c r="F520" s="26"/>
      <c r="G520" s="27"/>
      <c r="H520" s="27"/>
      <c r="I520" s="27"/>
      <c r="J520" s="69">
        <f t="shared" si="32"/>
        <v>0</v>
      </c>
      <c r="K520" s="70" t="e">
        <f t="shared" si="33"/>
        <v>#DIV/0!</v>
      </c>
      <c r="L520" s="63"/>
      <c r="N520" s="32" t="str">
        <f>+IFERROR(VLOOKUP(B520,$B$5:B519,1,FALSE),"")</f>
        <v/>
      </c>
      <c r="O520" s="32" t="str">
        <f t="shared" si="34"/>
        <v>DUPLICATE</v>
      </c>
      <c r="P520" s="65"/>
      <c r="Q520" s="66" t="str">
        <f t="shared" si="35"/>
        <v xml:space="preserve"> </v>
      </c>
      <c r="R520" s="32"/>
    </row>
    <row r="521" spans="1:18" s="22" customFormat="1">
      <c r="A521" s="24"/>
      <c r="B521" s="23"/>
      <c r="C521" s="23"/>
      <c r="D521" s="25"/>
      <c r="E521" s="23"/>
      <c r="F521" s="26"/>
      <c r="G521" s="27"/>
      <c r="H521" s="27"/>
      <c r="I521" s="27"/>
      <c r="J521" s="69">
        <f t="shared" si="32"/>
        <v>0</v>
      </c>
      <c r="K521" s="70" t="e">
        <f t="shared" si="33"/>
        <v>#DIV/0!</v>
      </c>
      <c r="L521" s="63"/>
      <c r="N521" s="32" t="str">
        <f>+IFERROR(VLOOKUP(B521,$B$5:B520,1,FALSE),"")</f>
        <v/>
      </c>
      <c r="O521" s="32" t="str">
        <f t="shared" si="34"/>
        <v>DUPLICATE</v>
      </c>
      <c r="P521" s="65"/>
      <c r="Q521" s="66" t="str">
        <f t="shared" si="35"/>
        <v xml:space="preserve"> </v>
      </c>
      <c r="R521" s="32"/>
    </row>
    <row r="522" spans="1:18" s="22" customFormat="1">
      <c r="A522" s="24"/>
      <c r="B522" s="23"/>
      <c r="C522" s="23"/>
      <c r="D522" s="25"/>
      <c r="E522" s="23"/>
      <c r="F522" s="26"/>
      <c r="G522" s="27"/>
      <c r="H522" s="27"/>
      <c r="I522" s="27"/>
      <c r="J522" s="69">
        <f t="shared" si="32"/>
        <v>0</v>
      </c>
      <c r="K522" s="70" t="e">
        <f t="shared" si="33"/>
        <v>#DIV/0!</v>
      </c>
      <c r="L522" s="63"/>
      <c r="N522" s="32" t="str">
        <f>+IFERROR(VLOOKUP(B522,$B$5:B521,1,FALSE),"")</f>
        <v/>
      </c>
      <c r="O522" s="32" t="str">
        <f t="shared" si="34"/>
        <v>DUPLICATE</v>
      </c>
      <c r="P522" s="65"/>
      <c r="Q522" s="66" t="str">
        <f t="shared" si="35"/>
        <v xml:space="preserve"> </v>
      </c>
      <c r="R522" s="32"/>
    </row>
    <row r="523" spans="1:18" s="22" customFormat="1">
      <c r="A523" s="24"/>
      <c r="B523" s="23"/>
      <c r="C523" s="23"/>
      <c r="D523" s="25"/>
      <c r="E523" s="23"/>
      <c r="F523" s="26"/>
      <c r="G523" s="27"/>
      <c r="H523" s="27"/>
      <c r="I523" s="27"/>
      <c r="J523" s="69">
        <f t="shared" si="32"/>
        <v>0</v>
      </c>
      <c r="K523" s="70" t="e">
        <f t="shared" si="33"/>
        <v>#DIV/0!</v>
      </c>
      <c r="L523" s="63"/>
      <c r="N523" s="32" t="str">
        <f>+IFERROR(VLOOKUP(B523,$B$5:B522,1,FALSE),"")</f>
        <v/>
      </c>
      <c r="O523" s="32" t="str">
        <f t="shared" si="34"/>
        <v>DUPLICATE</v>
      </c>
      <c r="P523" s="65"/>
      <c r="Q523" s="66" t="str">
        <f t="shared" si="35"/>
        <v xml:space="preserve"> </v>
      </c>
      <c r="R523" s="32"/>
    </row>
    <row r="524" spans="1:18" s="22" customFormat="1">
      <c r="A524" s="24"/>
      <c r="B524" s="23"/>
      <c r="C524" s="23"/>
      <c r="D524" s="25"/>
      <c r="E524" s="23"/>
      <c r="F524" s="26"/>
      <c r="G524" s="27"/>
      <c r="H524" s="27"/>
      <c r="I524" s="27"/>
      <c r="J524" s="69">
        <f t="shared" si="32"/>
        <v>0</v>
      </c>
      <c r="K524" s="70" t="e">
        <f t="shared" si="33"/>
        <v>#DIV/0!</v>
      </c>
      <c r="L524" s="63"/>
      <c r="N524" s="32" t="str">
        <f>+IFERROR(VLOOKUP(B524,$B$5:B523,1,FALSE),"")</f>
        <v/>
      </c>
      <c r="O524" s="32" t="str">
        <f t="shared" si="34"/>
        <v>DUPLICATE</v>
      </c>
      <c r="P524" s="65"/>
      <c r="Q524" s="66" t="str">
        <f t="shared" si="35"/>
        <v xml:space="preserve"> </v>
      </c>
      <c r="R524" s="32"/>
    </row>
    <row r="525" spans="1:18" s="22" customFormat="1">
      <c r="A525" s="24"/>
      <c r="B525" s="23"/>
      <c r="C525" s="23"/>
      <c r="D525" s="25"/>
      <c r="E525" s="23"/>
      <c r="F525" s="26"/>
      <c r="G525" s="27"/>
      <c r="H525" s="27"/>
      <c r="I525" s="27"/>
      <c r="J525" s="69">
        <f t="shared" si="32"/>
        <v>0</v>
      </c>
      <c r="K525" s="70" t="e">
        <f t="shared" si="33"/>
        <v>#DIV/0!</v>
      </c>
      <c r="L525" s="63"/>
      <c r="N525" s="32" t="str">
        <f>+IFERROR(VLOOKUP(B525,$B$5:B524,1,FALSE),"")</f>
        <v/>
      </c>
      <c r="O525" s="32" t="str">
        <f t="shared" si="34"/>
        <v>DUPLICATE</v>
      </c>
      <c r="P525" s="65"/>
      <c r="Q525" s="66" t="str">
        <f t="shared" si="35"/>
        <v xml:space="preserve"> </v>
      </c>
      <c r="R525" s="32"/>
    </row>
    <row r="526" spans="1:18" s="22" customFormat="1">
      <c r="A526" s="24"/>
      <c r="B526" s="23"/>
      <c r="C526" s="23"/>
      <c r="D526" s="25"/>
      <c r="E526" s="23"/>
      <c r="F526" s="26"/>
      <c r="G526" s="27"/>
      <c r="H526" s="27"/>
      <c r="I526" s="27"/>
      <c r="J526" s="69">
        <f t="shared" si="32"/>
        <v>0</v>
      </c>
      <c r="K526" s="70" t="e">
        <f t="shared" si="33"/>
        <v>#DIV/0!</v>
      </c>
      <c r="L526" s="63"/>
      <c r="N526" s="32" t="str">
        <f>+IFERROR(VLOOKUP(B526,$B$5:B525,1,FALSE),"")</f>
        <v/>
      </c>
      <c r="O526" s="32" t="str">
        <f t="shared" si="34"/>
        <v>DUPLICATE</v>
      </c>
      <c r="P526" s="65"/>
      <c r="Q526" s="66" t="str">
        <f t="shared" si="35"/>
        <v xml:space="preserve"> </v>
      </c>
      <c r="R526" s="32"/>
    </row>
    <row r="527" spans="1:18" s="22" customFormat="1">
      <c r="A527" s="24"/>
      <c r="B527" s="23"/>
      <c r="C527" s="23"/>
      <c r="D527" s="25"/>
      <c r="E527" s="23"/>
      <c r="F527" s="26"/>
      <c r="G527" s="27"/>
      <c r="H527" s="27"/>
      <c r="I527" s="27"/>
      <c r="J527" s="69">
        <f t="shared" si="32"/>
        <v>0</v>
      </c>
      <c r="K527" s="70" t="e">
        <f t="shared" si="33"/>
        <v>#DIV/0!</v>
      </c>
      <c r="L527" s="63"/>
      <c r="N527" s="32" t="str">
        <f>+IFERROR(VLOOKUP(B527,$B$5:B526,1,FALSE),"")</f>
        <v/>
      </c>
      <c r="O527" s="32" t="str">
        <f t="shared" si="34"/>
        <v>DUPLICATE</v>
      </c>
      <c r="P527" s="65"/>
      <c r="Q527" s="66" t="str">
        <f t="shared" si="35"/>
        <v xml:space="preserve"> </v>
      </c>
      <c r="R527" s="32"/>
    </row>
    <row r="528" spans="1:18" s="22" customFormat="1">
      <c r="A528" s="24"/>
      <c r="B528" s="23"/>
      <c r="C528" s="23"/>
      <c r="D528" s="25"/>
      <c r="E528" s="23"/>
      <c r="F528" s="26"/>
      <c r="G528" s="27"/>
      <c r="H528" s="27"/>
      <c r="I528" s="27"/>
      <c r="J528" s="69">
        <f t="shared" si="32"/>
        <v>0</v>
      </c>
      <c r="K528" s="70" t="e">
        <f t="shared" si="33"/>
        <v>#DIV/0!</v>
      </c>
      <c r="L528" s="63"/>
      <c r="N528" s="32" t="str">
        <f>+IFERROR(VLOOKUP(B528,$B$5:B527,1,FALSE),"")</f>
        <v/>
      </c>
      <c r="O528" s="32" t="str">
        <f t="shared" si="34"/>
        <v>DUPLICATE</v>
      </c>
      <c r="P528" s="65"/>
      <c r="Q528" s="66" t="str">
        <f t="shared" si="35"/>
        <v xml:space="preserve"> </v>
      </c>
      <c r="R528" s="32"/>
    </row>
    <row r="529" spans="1:18" s="22" customFormat="1">
      <c r="A529" s="24"/>
      <c r="B529" s="23"/>
      <c r="C529" s="23"/>
      <c r="D529" s="25"/>
      <c r="E529" s="23"/>
      <c r="F529" s="26"/>
      <c r="G529" s="27"/>
      <c r="H529" s="27"/>
      <c r="I529" s="27"/>
      <c r="J529" s="69">
        <f t="shared" si="32"/>
        <v>0</v>
      </c>
      <c r="K529" s="70" t="e">
        <f t="shared" si="33"/>
        <v>#DIV/0!</v>
      </c>
      <c r="L529" s="63"/>
      <c r="N529" s="32" t="str">
        <f>+IFERROR(VLOOKUP(B529,$B$5:B528,1,FALSE),"")</f>
        <v/>
      </c>
      <c r="O529" s="32" t="str">
        <f t="shared" si="34"/>
        <v>DUPLICATE</v>
      </c>
      <c r="P529" s="65"/>
      <c r="Q529" s="66" t="str">
        <f t="shared" si="35"/>
        <v xml:space="preserve"> </v>
      </c>
      <c r="R529" s="32"/>
    </row>
    <row r="530" spans="1:18" s="22" customFormat="1">
      <c r="A530" s="24"/>
      <c r="B530" s="23"/>
      <c r="C530" s="23"/>
      <c r="D530" s="25"/>
      <c r="E530" s="23"/>
      <c r="F530" s="26"/>
      <c r="G530" s="27"/>
      <c r="H530" s="27"/>
      <c r="I530" s="27"/>
      <c r="J530" s="69">
        <f t="shared" si="32"/>
        <v>0</v>
      </c>
      <c r="K530" s="70" t="e">
        <f t="shared" si="33"/>
        <v>#DIV/0!</v>
      </c>
      <c r="L530" s="63"/>
      <c r="N530" s="32" t="str">
        <f>+IFERROR(VLOOKUP(B530,$B$5:B529,1,FALSE),"")</f>
        <v/>
      </c>
      <c r="O530" s="32" t="str">
        <f t="shared" si="34"/>
        <v>DUPLICATE</v>
      </c>
      <c r="P530" s="65"/>
      <c r="Q530" s="66" t="str">
        <f t="shared" si="35"/>
        <v xml:space="preserve"> </v>
      </c>
      <c r="R530" s="32"/>
    </row>
    <row r="531" spans="1:18" s="22" customFormat="1">
      <c r="A531" s="24"/>
      <c r="B531" s="23"/>
      <c r="C531" s="23"/>
      <c r="D531" s="25"/>
      <c r="E531" s="23"/>
      <c r="F531" s="26"/>
      <c r="G531" s="27"/>
      <c r="H531" s="27"/>
      <c r="I531" s="27"/>
      <c r="J531" s="69">
        <f t="shared" si="32"/>
        <v>0</v>
      </c>
      <c r="K531" s="70" t="e">
        <f t="shared" si="33"/>
        <v>#DIV/0!</v>
      </c>
      <c r="L531" s="63"/>
      <c r="N531" s="32" t="str">
        <f>+IFERROR(VLOOKUP(B531,$B$5:B530,1,FALSE),"")</f>
        <v/>
      </c>
      <c r="O531" s="32" t="str">
        <f t="shared" si="34"/>
        <v>DUPLICATE</v>
      </c>
      <c r="P531" s="65"/>
      <c r="Q531" s="66" t="str">
        <f t="shared" si="35"/>
        <v xml:space="preserve"> </v>
      </c>
      <c r="R531" s="32"/>
    </row>
    <row r="532" spans="1:18" s="22" customFormat="1">
      <c r="A532" s="24"/>
      <c r="B532" s="23"/>
      <c r="C532" s="23"/>
      <c r="D532" s="25"/>
      <c r="E532" s="23"/>
      <c r="F532" s="26"/>
      <c r="G532" s="27"/>
      <c r="H532" s="27"/>
      <c r="I532" s="27"/>
      <c r="J532" s="69">
        <f t="shared" si="32"/>
        <v>0</v>
      </c>
      <c r="K532" s="70" t="e">
        <f t="shared" si="33"/>
        <v>#DIV/0!</v>
      </c>
      <c r="L532" s="63"/>
      <c r="N532" s="32" t="str">
        <f>+IFERROR(VLOOKUP(B532,$B$5:B531,1,FALSE),"")</f>
        <v/>
      </c>
      <c r="O532" s="32" t="str">
        <f t="shared" si="34"/>
        <v>DUPLICATE</v>
      </c>
      <c r="P532" s="65"/>
      <c r="Q532" s="66" t="str">
        <f t="shared" si="35"/>
        <v xml:space="preserve"> </v>
      </c>
      <c r="R532" s="32"/>
    </row>
    <row r="533" spans="1:18" s="22" customFormat="1">
      <c r="A533" s="24"/>
      <c r="B533" s="23"/>
      <c r="C533" s="23"/>
      <c r="D533" s="25"/>
      <c r="E533" s="23"/>
      <c r="F533" s="26"/>
      <c r="G533" s="27"/>
      <c r="H533" s="27"/>
      <c r="I533" s="27"/>
      <c r="J533" s="69">
        <f t="shared" si="32"/>
        <v>0</v>
      </c>
      <c r="K533" s="70" t="e">
        <f t="shared" si="33"/>
        <v>#DIV/0!</v>
      </c>
      <c r="L533" s="63"/>
      <c r="N533" s="32" t="str">
        <f>+IFERROR(VLOOKUP(B533,$B$5:B532,1,FALSE),"")</f>
        <v/>
      </c>
      <c r="O533" s="32" t="str">
        <f t="shared" si="34"/>
        <v>DUPLICATE</v>
      </c>
      <c r="P533" s="65"/>
      <c r="Q533" s="66" t="str">
        <f t="shared" si="35"/>
        <v xml:space="preserve"> </v>
      </c>
      <c r="R533" s="32"/>
    </row>
    <row r="534" spans="1:18" s="22" customFormat="1">
      <c r="A534" s="24"/>
      <c r="B534" s="23"/>
      <c r="C534" s="23"/>
      <c r="D534" s="25"/>
      <c r="E534" s="23"/>
      <c r="F534" s="26"/>
      <c r="G534" s="27"/>
      <c r="H534" s="27"/>
      <c r="I534" s="27"/>
      <c r="J534" s="69">
        <f t="shared" si="32"/>
        <v>0</v>
      </c>
      <c r="K534" s="70" t="e">
        <f t="shared" si="33"/>
        <v>#DIV/0!</v>
      </c>
      <c r="L534" s="63"/>
      <c r="N534" s="32" t="str">
        <f>+IFERROR(VLOOKUP(B534,$B$5:B533,1,FALSE),"")</f>
        <v/>
      </c>
      <c r="O534" s="32" t="str">
        <f t="shared" si="34"/>
        <v>DUPLICATE</v>
      </c>
      <c r="P534" s="65"/>
      <c r="Q534" s="66" t="str">
        <f t="shared" si="35"/>
        <v xml:space="preserve"> </v>
      </c>
      <c r="R534" s="32"/>
    </row>
    <row r="535" spans="1:18" s="22" customFormat="1">
      <c r="A535" s="24"/>
      <c r="B535" s="23"/>
      <c r="C535" s="23"/>
      <c r="D535" s="25"/>
      <c r="E535" s="23"/>
      <c r="F535" s="26"/>
      <c r="G535" s="27"/>
      <c r="H535" s="27"/>
      <c r="I535" s="27"/>
      <c r="J535" s="69">
        <f t="shared" si="32"/>
        <v>0</v>
      </c>
      <c r="K535" s="70" t="e">
        <f t="shared" si="33"/>
        <v>#DIV/0!</v>
      </c>
      <c r="L535" s="63"/>
      <c r="N535" s="32" t="str">
        <f>+IFERROR(VLOOKUP(B535,$B$5:B534,1,FALSE),"")</f>
        <v/>
      </c>
      <c r="O535" s="32" t="str">
        <f t="shared" si="34"/>
        <v>DUPLICATE</v>
      </c>
      <c r="P535" s="65"/>
      <c r="Q535" s="66" t="str">
        <f t="shared" si="35"/>
        <v xml:space="preserve"> </v>
      </c>
      <c r="R535" s="32"/>
    </row>
    <row r="536" spans="1:18" s="22" customFormat="1">
      <c r="A536" s="24"/>
      <c r="B536" s="23"/>
      <c r="C536" s="23"/>
      <c r="D536" s="25"/>
      <c r="E536" s="23"/>
      <c r="F536" s="26"/>
      <c r="G536" s="27"/>
      <c r="H536" s="27"/>
      <c r="I536" s="27"/>
      <c r="J536" s="69">
        <f t="shared" si="32"/>
        <v>0</v>
      </c>
      <c r="K536" s="70" t="e">
        <f t="shared" si="33"/>
        <v>#DIV/0!</v>
      </c>
      <c r="L536" s="63"/>
      <c r="N536" s="32" t="str">
        <f>+IFERROR(VLOOKUP(B536,$B$5:B535,1,FALSE),"")</f>
        <v/>
      </c>
      <c r="O536" s="32" t="str">
        <f t="shared" si="34"/>
        <v>DUPLICATE</v>
      </c>
      <c r="P536" s="65"/>
      <c r="Q536" s="66" t="str">
        <f t="shared" si="35"/>
        <v xml:space="preserve"> </v>
      </c>
      <c r="R536" s="32"/>
    </row>
    <row r="537" spans="1:18" s="22" customFormat="1">
      <c r="A537" s="24"/>
      <c r="B537" s="23"/>
      <c r="C537" s="23"/>
      <c r="D537" s="25"/>
      <c r="E537" s="23"/>
      <c r="F537" s="26"/>
      <c r="G537" s="27"/>
      <c r="H537" s="27"/>
      <c r="I537" s="27"/>
      <c r="J537" s="69">
        <f t="shared" si="32"/>
        <v>0</v>
      </c>
      <c r="K537" s="70" t="e">
        <f t="shared" si="33"/>
        <v>#DIV/0!</v>
      </c>
      <c r="L537" s="63"/>
      <c r="N537" s="32" t="str">
        <f>+IFERROR(VLOOKUP(B537,$B$5:B536,1,FALSE),"")</f>
        <v/>
      </c>
      <c r="O537" s="32" t="str">
        <f t="shared" si="34"/>
        <v>DUPLICATE</v>
      </c>
      <c r="P537" s="65"/>
      <c r="Q537" s="66" t="str">
        <f t="shared" si="35"/>
        <v xml:space="preserve"> </v>
      </c>
      <c r="R537" s="32"/>
    </row>
    <row r="538" spans="1:18" s="22" customFormat="1">
      <c r="A538" s="24"/>
      <c r="B538" s="23"/>
      <c r="C538" s="23"/>
      <c r="D538" s="25"/>
      <c r="E538" s="23"/>
      <c r="F538" s="26"/>
      <c r="G538" s="27"/>
      <c r="H538" s="27"/>
      <c r="I538" s="27"/>
      <c r="J538" s="69">
        <f t="shared" si="32"/>
        <v>0</v>
      </c>
      <c r="K538" s="70" t="e">
        <f t="shared" si="33"/>
        <v>#DIV/0!</v>
      </c>
      <c r="L538" s="63"/>
      <c r="N538" s="32" t="str">
        <f>+IFERROR(VLOOKUP(B538,$B$5:B537,1,FALSE),"")</f>
        <v/>
      </c>
      <c r="O538" s="32" t="str">
        <f t="shared" si="34"/>
        <v>DUPLICATE</v>
      </c>
      <c r="P538" s="65"/>
      <c r="Q538" s="66" t="str">
        <f t="shared" si="35"/>
        <v xml:space="preserve"> </v>
      </c>
      <c r="R538" s="32"/>
    </row>
    <row r="539" spans="1:18" s="22" customFormat="1">
      <c r="A539" s="24"/>
      <c r="B539" s="23"/>
      <c r="C539" s="23"/>
      <c r="D539" s="25"/>
      <c r="E539" s="23"/>
      <c r="F539" s="26"/>
      <c r="G539" s="27"/>
      <c r="H539" s="27"/>
      <c r="I539" s="27"/>
      <c r="J539" s="69">
        <f t="shared" si="32"/>
        <v>0</v>
      </c>
      <c r="K539" s="70" t="e">
        <f t="shared" si="33"/>
        <v>#DIV/0!</v>
      </c>
      <c r="L539" s="63"/>
      <c r="N539" s="32" t="str">
        <f>+IFERROR(VLOOKUP(B539,$B$5:B538,1,FALSE),"")</f>
        <v/>
      </c>
      <c r="O539" s="32" t="str">
        <f t="shared" si="34"/>
        <v>DUPLICATE</v>
      </c>
      <c r="P539" s="65"/>
      <c r="Q539" s="66" t="str">
        <f t="shared" si="35"/>
        <v xml:space="preserve"> </v>
      </c>
      <c r="R539" s="32"/>
    </row>
    <row r="540" spans="1:18" s="22" customFormat="1">
      <c r="A540" s="24"/>
      <c r="B540" s="23"/>
      <c r="C540" s="23"/>
      <c r="D540" s="25"/>
      <c r="E540" s="23"/>
      <c r="F540" s="26"/>
      <c r="G540" s="27"/>
      <c r="H540" s="27"/>
      <c r="I540" s="27"/>
      <c r="J540" s="69">
        <f t="shared" si="32"/>
        <v>0</v>
      </c>
      <c r="K540" s="70" t="e">
        <f t="shared" si="33"/>
        <v>#DIV/0!</v>
      </c>
      <c r="L540" s="63"/>
      <c r="N540" s="32" t="str">
        <f>+IFERROR(VLOOKUP(B540,$B$5:B539,1,FALSE),"")</f>
        <v/>
      </c>
      <c r="O540" s="32" t="str">
        <f t="shared" si="34"/>
        <v>DUPLICATE</v>
      </c>
      <c r="P540" s="65"/>
      <c r="Q540" s="66" t="str">
        <f t="shared" si="35"/>
        <v xml:space="preserve"> </v>
      </c>
      <c r="R540" s="32"/>
    </row>
    <row r="541" spans="1:18" s="22" customFormat="1">
      <c r="A541" s="24"/>
      <c r="B541" s="23"/>
      <c r="C541" s="23"/>
      <c r="D541" s="25"/>
      <c r="E541" s="23"/>
      <c r="F541" s="26"/>
      <c r="G541" s="27"/>
      <c r="H541" s="27"/>
      <c r="I541" s="27"/>
      <c r="J541" s="69">
        <f t="shared" si="32"/>
        <v>0</v>
      </c>
      <c r="K541" s="70" t="e">
        <f t="shared" si="33"/>
        <v>#DIV/0!</v>
      </c>
      <c r="L541" s="63"/>
      <c r="N541" s="32" t="str">
        <f>+IFERROR(VLOOKUP(B541,$B$5:B540,1,FALSE),"")</f>
        <v/>
      </c>
      <c r="O541" s="32" t="str">
        <f t="shared" si="34"/>
        <v>DUPLICATE</v>
      </c>
      <c r="P541" s="65"/>
      <c r="Q541" s="66" t="str">
        <f t="shared" si="35"/>
        <v xml:space="preserve"> </v>
      </c>
      <c r="R541" s="32"/>
    </row>
    <row r="542" spans="1:18" s="22" customFormat="1">
      <c r="A542" s="24"/>
      <c r="B542" s="23"/>
      <c r="C542" s="23"/>
      <c r="D542" s="25"/>
      <c r="E542" s="23"/>
      <c r="F542" s="26"/>
      <c r="G542" s="27"/>
      <c r="H542" s="27"/>
      <c r="I542" s="27"/>
      <c r="J542" s="69">
        <f t="shared" si="32"/>
        <v>0</v>
      </c>
      <c r="K542" s="70" t="e">
        <f t="shared" si="33"/>
        <v>#DIV/0!</v>
      </c>
      <c r="L542" s="63"/>
      <c r="N542" s="32" t="str">
        <f>+IFERROR(VLOOKUP(B542,$B$5:B541,1,FALSE),"")</f>
        <v/>
      </c>
      <c r="O542" s="32" t="str">
        <f t="shared" si="34"/>
        <v>DUPLICATE</v>
      </c>
      <c r="P542" s="65"/>
      <c r="Q542" s="66" t="str">
        <f t="shared" si="35"/>
        <v xml:space="preserve"> </v>
      </c>
      <c r="R542" s="32"/>
    </row>
    <row r="543" spans="1:18" s="22" customFormat="1">
      <c r="A543" s="24"/>
      <c r="B543" s="23"/>
      <c r="C543" s="23"/>
      <c r="D543" s="25"/>
      <c r="E543" s="23"/>
      <c r="F543" s="26"/>
      <c r="G543" s="27"/>
      <c r="H543" s="27"/>
      <c r="I543" s="27"/>
      <c r="J543" s="69">
        <f t="shared" si="32"/>
        <v>0</v>
      </c>
      <c r="K543" s="70" t="e">
        <f t="shared" si="33"/>
        <v>#DIV/0!</v>
      </c>
      <c r="L543" s="63"/>
      <c r="N543" s="32" t="str">
        <f>+IFERROR(VLOOKUP(B543,$B$5:B542,1,FALSE),"")</f>
        <v/>
      </c>
      <c r="O543" s="32" t="str">
        <f t="shared" si="34"/>
        <v>DUPLICATE</v>
      </c>
      <c r="P543" s="65"/>
      <c r="Q543" s="66" t="str">
        <f t="shared" si="35"/>
        <v xml:space="preserve"> </v>
      </c>
      <c r="R543" s="32"/>
    </row>
    <row r="544" spans="1:18" s="22" customFormat="1">
      <c r="A544" s="24"/>
      <c r="B544" s="23"/>
      <c r="C544" s="23"/>
      <c r="D544" s="25"/>
      <c r="E544" s="23"/>
      <c r="F544" s="26"/>
      <c r="G544" s="27"/>
      <c r="H544" s="27"/>
      <c r="I544" s="27"/>
      <c r="J544" s="69">
        <f t="shared" si="32"/>
        <v>0</v>
      </c>
      <c r="K544" s="70" t="e">
        <f t="shared" si="33"/>
        <v>#DIV/0!</v>
      </c>
      <c r="L544" s="63"/>
      <c r="N544" s="32" t="str">
        <f>+IFERROR(VLOOKUP(B544,$B$5:B543,1,FALSE),"")</f>
        <v/>
      </c>
      <c r="O544" s="32" t="str">
        <f t="shared" si="34"/>
        <v>DUPLICATE</v>
      </c>
      <c r="P544" s="65"/>
      <c r="Q544" s="66" t="str">
        <f t="shared" si="35"/>
        <v xml:space="preserve"> </v>
      </c>
      <c r="R544" s="32"/>
    </row>
    <row r="545" spans="1:18" s="22" customFormat="1">
      <c r="A545" s="24"/>
      <c r="B545" s="23"/>
      <c r="C545" s="23"/>
      <c r="D545" s="25"/>
      <c r="E545" s="23"/>
      <c r="F545" s="26"/>
      <c r="G545" s="27"/>
      <c r="H545" s="27"/>
      <c r="I545" s="27"/>
      <c r="J545" s="69">
        <f t="shared" si="32"/>
        <v>0</v>
      </c>
      <c r="K545" s="70" t="e">
        <f t="shared" si="33"/>
        <v>#DIV/0!</v>
      </c>
      <c r="L545" s="63"/>
      <c r="N545" s="32" t="str">
        <f>+IFERROR(VLOOKUP(B545,$B$5:B544,1,FALSE),"")</f>
        <v/>
      </c>
      <c r="O545" s="32" t="str">
        <f t="shared" si="34"/>
        <v>DUPLICATE</v>
      </c>
      <c r="P545" s="65"/>
      <c r="Q545" s="66" t="str">
        <f t="shared" si="35"/>
        <v xml:space="preserve"> </v>
      </c>
      <c r="R545" s="32"/>
    </row>
    <row r="546" spans="1:18" s="22" customFormat="1">
      <c r="A546" s="24"/>
      <c r="B546" s="23"/>
      <c r="C546" s="23"/>
      <c r="D546" s="25"/>
      <c r="E546" s="23"/>
      <c r="F546" s="26"/>
      <c r="G546" s="27"/>
      <c r="H546" s="27"/>
      <c r="I546" s="27"/>
      <c r="J546" s="69">
        <f t="shared" si="32"/>
        <v>0</v>
      </c>
      <c r="K546" s="70" t="e">
        <f t="shared" si="33"/>
        <v>#DIV/0!</v>
      </c>
      <c r="L546" s="63"/>
      <c r="N546" s="32" t="str">
        <f>+IFERROR(VLOOKUP(B546,$B$5:B545,1,FALSE),"")</f>
        <v/>
      </c>
      <c r="O546" s="32" t="str">
        <f t="shared" si="34"/>
        <v>DUPLICATE</v>
      </c>
      <c r="P546" s="65"/>
      <c r="Q546" s="66" t="str">
        <f t="shared" si="35"/>
        <v xml:space="preserve"> </v>
      </c>
      <c r="R546" s="32"/>
    </row>
    <row r="547" spans="1:18" s="22" customFormat="1">
      <c r="A547" s="24"/>
      <c r="B547" s="23"/>
      <c r="C547" s="23"/>
      <c r="D547" s="25"/>
      <c r="E547" s="23"/>
      <c r="F547" s="26"/>
      <c r="G547" s="27"/>
      <c r="H547" s="27"/>
      <c r="I547" s="27"/>
      <c r="J547" s="69">
        <f t="shared" si="32"/>
        <v>0</v>
      </c>
      <c r="K547" s="70" t="e">
        <f t="shared" si="33"/>
        <v>#DIV/0!</v>
      </c>
      <c r="L547" s="63"/>
      <c r="N547" s="32" t="str">
        <f>+IFERROR(VLOOKUP(B547,$B$5:B546,1,FALSE),"")</f>
        <v/>
      </c>
      <c r="O547" s="32" t="str">
        <f t="shared" si="34"/>
        <v>DUPLICATE</v>
      </c>
      <c r="P547" s="65"/>
      <c r="Q547" s="66" t="str">
        <f t="shared" si="35"/>
        <v xml:space="preserve"> </v>
      </c>
      <c r="R547" s="32"/>
    </row>
    <row r="548" spans="1:18" s="22" customFormat="1">
      <c r="A548" s="24"/>
      <c r="B548" s="23"/>
      <c r="C548" s="23"/>
      <c r="D548" s="25"/>
      <c r="E548" s="23"/>
      <c r="F548" s="26"/>
      <c r="G548" s="27"/>
      <c r="H548" s="27"/>
      <c r="I548" s="27"/>
      <c r="J548" s="69">
        <f t="shared" si="32"/>
        <v>0</v>
      </c>
      <c r="K548" s="70" t="e">
        <f t="shared" si="33"/>
        <v>#DIV/0!</v>
      </c>
      <c r="L548" s="63"/>
      <c r="N548" s="32" t="str">
        <f>+IFERROR(VLOOKUP(B548,$B$5:B547,1,FALSE),"")</f>
        <v/>
      </c>
      <c r="O548" s="32" t="str">
        <f t="shared" si="34"/>
        <v>DUPLICATE</v>
      </c>
      <c r="P548" s="65"/>
      <c r="Q548" s="66" t="str">
        <f t="shared" si="35"/>
        <v xml:space="preserve"> </v>
      </c>
      <c r="R548" s="32"/>
    </row>
    <row r="549" spans="1:18" s="22" customFormat="1">
      <c r="A549" s="24"/>
      <c r="B549" s="23"/>
      <c r="C549" s="23"/>
      <c r="D549" s="25"/>
      <c r="E549" s="23"/>
      <c r="F549" s="26"/>
      <c r="G549" s="27"/>
      <c r="H549" s="27"/>
      <c r="I549" s="27"/>
      <c r="J549" s="69">
        <f t="shared" si="32"/>
        <v>0</v>
      </c>
      <c r="K549" s="70" t="e">
        <f t="shared" si="33"/>
        <v>#DIV/0!</v>
      </c>
      <c r="L549" s="63"/>
      <c r="N549" s="32" t="str">
        <f>+IFERROR(VLOOKUP(B549,$B$5:B548,1,FALSE),"")</f>
        <v/>
      </c>
      <c r="O549" s="32" t="str">
        <f t="shared" si="34"/>
        <v>DUPLICATE</v>
      </c>
      <c r="P549" s="65"/>
      <c r="Q549" s="66" t="str">
        <f t="shared" si="35"/>
        <v xml:space="preserve"> </v>
      </c>
      <c r="R549" s="32"/>
    </row>
    <row r="550" spans="1:18" s="22" customFormat="1">
      <c r="A550" s="24"/>
      <c r="B550" s="23"/>
      <c r="C550" s="23"/>
      <c r="D550" s="25"/>
      <c r="E550" s="23"/>
      <c r="F550" s="26"/>
      <c r="G550" s="27"/>
      <c r="H550" s="27"/>
      <c r="I550" s="27"/>
      <c r="J550" s="69">
        <f t="shared" si="32"/>
        <v>0</v>
      </c>
      <c r="K550" s="70" t="e">
        <f t="shared" si="33"/>
        <v>#DIV/0!</v>
      </c>
      <c r="L550" s="63"/>
      <c r="N550" s="32" t="str">
        <f>+IFERROR(VLOOKUP(B550,$B$5:B549,1,FALSE),"")</f>
        <v/>
      </c>
      <c r="O550" s="32" t="str">
        <f t="shared" si="34"/>
        <v>DUPLICATE</v>
      </c>
      <c r="P550" s="65"/>
      <c r="Q550" s="66" t="str">
        <f t="shared" si="35"/>
        <v xml:space="preserve"> </v>
      </c>
      <c r="R550" s="32"/>
    </row>
    <row r="551" spans="1:18" s="22" customFormat="1">
      <c r="A551" s="24"/>
      <c r="B551" s="23"/>
      <c r="C551" s="23"/>
      <c r="D551" s="25"/>
      <c r="E551" s="23"/>
      <c r="F551" s="26"/>
      <c r="G551" s="27"/>
      <c r="H551" s="27"/>
      <c r="I551" s="27"/>
      <c r="J551" s="69">
        <f t="shared" si="32"/>
        <v>0</v>
      </c>
      <c r="K551" s="70" t="e">
        <f t="shared" si="33"/>
        <v>#DIV/0!</v>
      </c>
      <c r="L551" s="63"/>
      <c r="N551" s="32" t="str">
        <f>+IFERROR(VLOOKUP(B551,$B$5:B550,1,FALSE),"")</f>
        <v/>
      </c>
      <c r="O551" s="32" t="str">
        <f t="shared" si="34"/>
        <v>DUPLICATE</v>
      </c>
      <c r="P551" s="65"/>
      <c r="Q551" s="66" t="str">
        <f t="shared" si="35"/>
        <v xml:space="preserve"> </v>
      </c>
      <c r="R551" s="32"/>
    </row>
    <row r="552" spans="1:18" s="22" customFormat="1">
      <c r="A552" s="24"/>
      <c r="B552" s="23"/>
      <c r="C552" s="23"/>
      <c r="D552" s="25"/>
      <c r="E552" s="23"/>
      <c r="F552" s="26"/>
      <c r="G552" s="27"/>
      <c r="H552" s="27"/>
      <c r="I552" s="27"/>
      <c r="J552" s="69">
        <f t="shared" si="32"/>
        <v>0</v>
      </c>
      <c r="K552" s="70" t="e">
        <f t="shared" si="33"/>
        <v>#DIV/0!</v>
      </c>
      <c r="L552" s="63"/>
      <c r="N552" s="32" t="str">
        <f>+IFERROR(VLOOKUP(B552,$B$5:B551,1,FALSE),"")</f>
        <v/>
      </c>
      <c r="O552" s="32" t="str">
        <f t="shared" si="34"/>
        <v>DUPLICATE</v>
      </c>
      <c r="P552" s="65"/>
      <c r="Q552" s="66" t="str">
        <f t="shared" si="35"/>
        <v xml:space="preserve"> </v>
      </c>
      <c r="R552" s="32"/>
    </row>
    <row r="553" spans="1:18" s="22" customFormat="1">
      <c r="A553" s="24"/>
      <c r="B553" s="23"/>
      <c r="C553" s="23"/>
      <c r="D553" s="25"/>
      <c r="E553" s="23"/>
      <c r="F553" s="26"/>
      <c r="G553" s="27"/>
      <c r="H553" s="27"/>
      <c r="I553" s="27"/>
      <c r="J553" s="69">
        <f t="shared" si="32"/>
        <v>0</v>
      </c>
      <c r="K553" s="70" t="e">
        <f t="shared" si="33"/>
        <v>#DIV/0!</v>
      </c>
      <c r="L553" s="63"/>
      <c r="N553" s="32" t="str">
        <f>+IFERROR(VLOOKUP(B553,$B$5:B552,1,FALSE),"")</f>
        <v/>
      </c>
      <c r="O553" s="32" t="str">
        <f t="shared" si="34"/>
        <v>DUPLICATE</v>
      </c>
      <c r="P553" s="65"/>
      <c r="Q553" s="66" t="str">
        <f t="shared" si="35"/>
        <v xml:space="preserve"> </v>
      </c>
      <c r="R553" s="32"/>
    </row>
    <row r="554" spans="1:18" s="22" customFormat="1">
      <c r="A554" s="24"/>
      <c r="B554" s="23"/>
      <c r="C554" s="23"/>
      <c r="D554" s="25"/>
      <c r="E554" s="23"/>
      <c r="F554" s="26"/>
      <c r="G554" s="27"/>
      <c r="H554" s="27"/>
      <c r="I554" s="27"/>
      <c r="J554" s="69">
        <f t="shared" si="32"/>
        <v>0</v>
      </c>
      <c r="K554" s="70" t="e">
        <f t="shared" si="33"/>
        <v>#DIV/0!</v>
      </c>
      <c r="L554" s="63"/>
      <c r="N554" s="32" t="str">
        <f>+IFERROR(VLOOKUP(B554,$B$5:B553,1,FALSE),"")</f>
        <v/>
      </c>
      <c r="O554" s="32" t="str">
        <f t="shared" si="34"/>
        <v>DUPLICATE</v>
      </c>
      <c r="P554" s="65"/>
      <c r="Q554" s="66" t="str">
        <f t="shared" si="35"/>
        <v xml:space="preserve"> </v>
      </c>
      <c r="R554" s="32"/>
    </row>
    <row r="555" spans="1:18" s="22" customFormat="1">
      <c r="A555" s="24"/>
      <c r="B555" s="23"/>
      <c r="C555" s="23"/>
      <c r="D555" s="25"/>
      <c r="E555" s="23"/>
      <c r="F555" s="26"/>
      <c r="G555" s="27"/>
      <c r="H555" s="27"/>
      <c r="I555" s="27"/>
      <c r="J555" s="69">
        <f t="shared" ref="J555:J618" si="36">SUM(G555:I555)</f>
        <v>0</v>
      </c>
      <c r="K555" s="70" t="e">
        <f t="shared" ref="K555:K618" si="37">+(G555+H555+I555)/F555*100</f>
        <v>#DIV/0!</v>
      </c>
      <c r="L555" s="63"/>
      <c r="N555" s="32" t="str">
        <f>+IFERROR(VLOOKUP(B555,$B$5:B554,1,FALSE),"")</f>
        <v/>
      </c>
      <c r="O555" s="32" t="str">
        <f t="shared" ref="O555:O618" si="38">+IF(EXACT(B555,N555),"DUPLICATE","ORIGINAL")</f>
        <v>DUPLICATE</v>
      </c>
      <c r="P555" s="65"/>
      <c r="Q555" s="66" t="str">
        <f t="shared" ref="Q555:Q618" si="39">CONCATENATE(B555," ",A555)</f>
        <v xml:space="preserve"> </v>
      </c>
      <c r="R555" s="32"/>
    </row>
    <row r="556" spans="1:18" s="22" customFormat="1">
      <c r="A556" s="24"/>
      <c r="B556" s="23"/>
      <c r="C556" s="23"/>
      <c r="D556" s="25"/>
      <c r="E556" s="23"/>
      <c r="F556" s="26"/>
      <c r="G556" s="27"/>
      <c r="H556" s="27"/>
      <c r="I556" s="27"/>
      <c r="J556" s="69">
        <f t="shared" si="36"/>
        <v>0</v>
      </c>
      <c r="K556" s="70" t="e">
        <f t="shared" si="37"/>
        <v>#DIV/0!</v>
      </c>
      <c r="L556" s="63"/>
      <c r="N556" s="32" t="str">
        <f>+IFERROR(VLOOKUP(B556,$B$5:B555,1,FALSE),"")</f>
        <v/>
      </c>
      <c r="O556" s="32" t="str">
        <f t="shared" si="38"/>
        <v>DUPLICATE</v>
      </c>
      <c r="P556" s="65"/>
      <c r="Q556" s="66" t="str">
        <f t="shared" si="39"/>
        <v xml:space="preserve"> </v>
      </c>
      <c r="R556" s="32"/>
    </row>
    <row r="557" spans="1:18" s="22" customFormat="1">
      <c r="A557" s="24"/>
      <c r="B557" s="23"/>
      <c r="C557" s="23"/>
      <c r="D557" s="25"/>
      <c r="E557" s="23"/>
      <c r="F557" s="26"/>
      <c r="G557" s="27"/>
      <c r="H557" s="27"/>
      <c r="I557" s="27"/>
      <c r="J557" s="69">
        <f t="shared" si="36"/>
        <v>0</v>
      </c>
      <c r="K557" s="70" t="e">
        <f t="shared" si="37"/>
        <v>#DIV/0!</v>
      </c>
      <c r="L557" s="63"/>
      <c r="N557" s="32" t="str">
        <f>+IFERROR(VLOOKUP(B557,$B$5:B556,1,FALSE),"")</f>
        <v/>
      </c>
      <c r="O557" s="32" t="str">
        <f t="shared" si="38"/>
        <v>DUPLICATE</v>
      </c>
      <c r="P557" s="65"/>
      <c r="Q557" s="66" t="str">
        <f t="shared" si="39"/>
        <v xml:space="preserve"> </v>
      </c>
      <c r="R557" s="32"/>
    </row>
    <row r="558" spans="1:18" s="22" customFormat="1">
      <c r="A558" s="24"/>
      <c r="B558" s="23"/>
      <c r="C558" s="23"/>
      <c r="D558" s="25"/>
      <c r="E558" s="23"/>
      <c r="F558" s="26"/>
      <c r="G558" s="27"/>
      <c r="H558" s="27"/>
      <c r="I558" s="27"/>
      <c r="J558" s="69">
        <f t="shared" si="36"/>
        <v>0</v>
      </c>
      <c r="K558" s="70" t="e">
        <f t="shared" si="37"/>
        <v>#DIV/0!</v>
      </c>
      <c r="L558" s="63"/>
      <c r="N558" s="32" t="str">
        <f>+IFERROR(VLOOKUP(B558,$B$5:B557,1,FALSE),"")</f>
        <v/>
      </c>
      <c r="O558" s="32" t="str">
        <f t="shared" si="38"/>
        <v>DUPLICATE</v>
      </c>
      <c r="P558" s="65"/>
      <c r="Q558" s="66" t="str">
        <f t="shared" si="39"/>
        <v xml:space="preserve"> </v>
      </c>
      <c r="R558" s="32"/>
    </row>
    <row r="559" spans="1:18" s="22" customFormat="1">
      <c r="A559" s="24"/>
      <c r="B559" s="23"/>
      <c r="C559" s="23"/>
      <c r="D559" s="25"/>
      <c r="E559" s="23"/>
      <c r="F559" s="26"/>
      <c r="G559" s="27"/>
      <c r="H559" s="27"/>
      <c r="I559" s="27"/>
      <c r="J559" s="69">
        <f t="shared" si="36"/>
        <v>0</v>
      </c>
      <c r="K559" s="70" t="e">
        <f t="shared" si="37"/>
        <v>#DIV/0!</v>
      </c>
      <c r="L559" s="63"/>
      <c r="N559" s="32" t="str">
        <f>+IFERROR(VLOOKUP(B559,$B$5:B558,1,FALSE),"")</f>
        <v/>
      </c>
      <c r="O559" s="32" t="str">
        <f t="shared" si="38"/>
        <v>DUPLICATE</v>
      </c>
      <c r="P559" s="65"/>
      <c r="Q559" s="66" t="str">
        <f t="shared" si="39"/>
        <v xml:space="preserve"> </v>
      </c>
      <c r="R559" s="32"/>
    </row>
    <row r="560" spans="1:18" s="22" customFormat="1">
      <c r="A560" s="24"/>
      <c r="B560" s="23"/>
      <c r="C560" s="23"/>
      <c r="D560" s="25"/>
      <c r="E560" s="23"/>
      <c r="F560" s="26"/>
      <c r="G560" s="27"/>
      <c r="H560" s="27"/>
      <c r="I560" s="27"/>
      <c r="J560" s="69">
        <f t="shared" si="36"/>
        <v>0</v>
      </c>
      <c r="K560" s="70" t="e">
        <f t="shared" si="37"/>
        <v>#DIV/0!</v>
      </c>
      <c r="L560" s="63"/>
      <c r="N560" s="32" t="str">
        <f>+IFERROR(VLOOKUP(B560,$B$5:B559,1,FALSE),"")</f>
        <v/>
      </c>
      <c r="O560" s="32" t="str">
        <f t="shared" si="38"/>
        <v>DUPLICATE</v>
      </c>
      <c r="P560" s="65"/>
      <c r="Q560" s="66" t="str">
        <f t="shared" si="39"/>
        <v xml:space="preserve"> </v>
      </c>
      <c r="R560" s="32"/>
    </row>
    <row r="561" spans="1:18" s="22" customFormat="1">
      <c r="A561" s="24"/>
      <c r="B561" s="23"/>
      <c r="C561" s="23"/>
      <c r="D561" s="25"/>
      <c r="E561" s="23"/>
      <c r="F561" s="26"/>
      <c r="G561" s="27"/>
      <c r="H561" s="27"/>
      <c r="I561" s="27"/>
      <c r="J561" s="69">
        <f t="shared" si="36"/>
        <v>0</v>
      </c>
      <c r="K561" s="70" t="e">
        <f t="shared" si="37"/>
        <v>#DIV/0!</v>
      </c>
      <c r="L561" s="63"/>
      <c r="N561" s="32" t="str">
        <f>+IFERROR(VLOOKUP(B561,$B$5:B560,1,FALSE),"")</f>
        <v/>
      </c>
      <c r="O561" s="32" t="str">
        <f t="shared" si="38"/>
        <v>DUPLICATE</v>
      </c>
      <c r="P561" s="65"/>
      <c r="Q561" s="66" t="str">
        <f t="shared" si="39"/>
        <v xml:space="preserve"> </v>
      </c>
      <c r="R561" s="32"/>
    </row>
    <row r="562" spans="1:18" s="22" customFormat="1">
      <c r="A562" s="24"/>
      <c r="B562" s="23"/>
      <c r="C562" s="23"/>
      <c r="D562" s="25"/>
      <c r="E562" s="23"/>
      <c r="F562" s="26"/>
      <c r="G562" s="27"/>
      <c r="H562" s="27"/>
      <c r="I562" s="27"/>
      <c r="J562" s="69">
        <f t="shared" si="36"/>
        <v>0</v>
      </c>
      <c r="K562" s="70" t="e">
        <f t="shared" si="37"/>
        <v>#DIV/0!</v>
      </c>
      <c r="L562" s="63"/>
      <c r="N562" s="32" t="str">
        <f>+IFERROR(VLOOKUP(B562,$B$5:B561,1,FALSE),"")</f>
        <v/>
      </c>
      <c r="O562" s="32" t="str">
        <f t="shared" si="38"/>
        <v>DUPLICATE</v>
      </c>
      <c r="P562" s="65"/>
      <c r="Q562" s="66" t="str">
        <f t="shared" si="39"/>
        <v xml:space="preserve"> </v>
      </c>
      <c r="R562" s="32"/>
    </row>
    <row r="563" spans="1:18" s="22" customFormat="1">
      <c r="A563" s="24"/>
      <c r="B563" s="23"/>
      <c r="C563" s="23"/>
      <c r="D563" s="25"/>
      <c r="E563" s="23"/>
      <c r="F563" s="26"/>
      <c r="G563" s="27"/>
      <c r="H563" s="27"/>
      <c r="I563" s="27"/>
      <c r="J563" s="69">
        <f t="shared" si="36"/>
        <v>0</v>
      </c>
      <c r="K563" s="70" t="e">
        <f t="shared" si="37"/>
        <v>#DIV/0!</v>
      </c>
      <c r="L563" s="63"/>
      <c r="N563" s="32" t="str">
        <f>+IFERROR(VLOOKUP(B563,$B$5:B562,1,FALSE),"")</f>
        <v/>
      </c>
      <c r="O563" s="32" t="str">
        <f t="shared" si="38"/>
        <v>DUPLICATE</v>
      </c>
      <c r="P563" s="65"/>
      <c r="Q563" s="66" t="str">
        <f t="shared" si="39"/>
        <v xml:space="preserve"> </v>
      </c>
      <c r="R563" s="32"/>
    </row>
    <row r="564" spans="1:18" s="22" customFormat="1">
      <c r="A564" s="24"/>
      <c r="B564" s="23"/>
      <c r="C564" s="23"/>
      <c r="D564" s="25"/>
      <c r="E564" s="23"/>
      <c r="F564" s="26"/>
      <c r="G564" s="27"/>
      <c r="H564" s="27"/>
      <c r="I564" s="27"/>
      <c r="J564" s="69">
        <f t="shared" si="36"/>
        <v>0</v>
      </c>
      <c r="K564" s="70" t="e">
        <f t="shared" si="37"/>
        <v>#DIV/0!</v>
      </c>
      <c r="L564" s="63"/>
      <c r="N564" s="32" t="str">
        <f>+IFERROR(VLOOKUP(B564,$B$5:B563,1,FALSE),"")</f>
        <v/>
      </c>
      <c r="O564" s="32" t="str">
        <f t="shared" si="38"/>
        <v>DUPLICATE</v>
      </c>
      <c r="P564" s="65"/>
      <c r="Q564" s="66" t="str">
        <f t="shared" si="39"/>
        <v xml:space="preserve"> </v>
      </c>
      <c r="R564" s="32"/>
    </row>
    <row r="565" spans="1:18" s="22" customFormat="1">
      <c r="A565" s="24"/>
      <c r="B565" s="23"/>
      <c r="C565" s="23"/>
      <c r="D565" s="25"/>
      <c r="E565" s="23"/>
      <c r="F565" s="26"/>
      <c r="G565" s="27"/>
      <c r="H565" s="27"/>
      <c r="I565" s="27"/>
      <c r="J565" s="69">
        <f t="shared" si="36"/>
        <v>0</v>
      </c>
      <c r="K565" s="70" t="e">
        <f t="shared" si="37"/>
        <v>#DIV/0!</v>
      </c>
      <c r="L565" s="63"/>
      <c r="N565" s="32" t="str">
        <f>+IFERROR(VLOOKUP(B565,$B$5:B564,1,FALSE),"")</f>
        <v/>
      </c>
      <c r="O565" s="32" t="str">
        <f t="shared" si="38"/>
        <v>DUPLICATE</v>
      </c>
      <c r="P565" s="65"/>
      <c r="Q565" s="66" t="str">
        <f t="shared" si="39"/>
        <v xml:space="preserve"> </v>
      </c>
      <c r="R565" s="32"/>
    </row>
    <row r="566" spans="1:18" s="22" customFormat="1">
      <c r="A566" s="24"/>
      <c r="B566" s="23"/>
      <c r="C566" s="23"/>
      <c r="D566" s="25"/>
      <c r="E566" s="23"/>
      <c r="F566" s="26"/>
      <c r="G566" s="27"/>
      <c r="H566" s="27"/>
      <c r="I566" s="27"/>
      <c r="J566" s="69">
        <f t="shared" si="36"/>
        <v>0</v>
      </c>
      <c r="K566" s="70" t="e">
        <f t="shared" si="37"/>
        <v>#DIV/0!</v>
      </c>
      <c r="L566" s="63"/>
      <c r="N566" s="32" t="str">
        <f>+IFERROR(VLOOKUP(B566,$B$5:B565,1,FALSE),"")</f>
        <v/>
      </c>
      <c r="O566" s="32" t="str">
        <f t="shared" si="38"/>
        <v>DUPLICATE</v>
      </c>
      <c r="P566" s="65"/>
      <c r="Q566" s="66" t="str">
        <f t="shared" si="39"/>
        <v xml:space="preserve"> </v>
      </c>
      <c r="R566" s="32"/>
    </row>
    <row r="567" spans="1:18" s="22" customFormat="1">
      <c r="A567" s="24"/>
      <c r="B567" s="23"/>
      <c r="C567" s="23"/>
      <c r="D567" s="25"/>
      <c r="E567" s="23"/>
      <c r="F567" s="26"/>
      <c r="G567" s="27"/>
      <c r="H567" s="27"/>
      <c r="I567" s="27"/>
      <c r="J567" s="69">
        <f t="shared" si="36"/>
        <v>0</v>
      </c>
      <c r="K567" s="70" t="e">
        <f t="shared" si="37"/>
        <v>#DIV/0!</v>
      </c>
      <c r="L567" s="63"/>
      <c r="N567" s="32" t="str">
        <f>+IFERROR(VLOOKUP(B567,$B$5:B566,1,FALSE),"")</f>
        <v/>
      </c>
      <c r="O567" s="32" t="str">
        <f t="shared" si="38"/>
        <v>DUPLICATE</v>
      </c>
      <c r="P567" s="65"/>
      <c r="Q567" s="66" t="str">
        <f t="shared" si="39"/>
        <v xml:space="preserve"> </v>
      </c>
      <c r="R567" s="32"/>
    </row>
    <row r="568" spans="1:18" s="22" customFormat="1">
      <c r="A568" s="24"/>
      <c r="B568" s="23"/>
      <c r="C568" s="23"/>
      <c r="D568" s="25"/>
      <c r="E568" s="23"/>
      <c r="F568" s="26"/>
      <c r="G568" s="27"/>
      <c r="H568" s="27"/>
      <c r="I568" s="27"/>
      <c r="J568" s="69">
        <f t="shared" si="36"/>
        <v>0</v>
      </c>
      <c r="K568" s="70" t="e">
        <f t="shared" si="37"/>
        <v>#DIV/0!</v>
      </c>
      <c r="L568" s="63"/>
      <c r="N568" s="32" t="str">
        <f>+IFERROR(VLOOKUP(B568,$B$5:B567,1,FALSE),"")</f>
        <v/>
      </c>
      <c r="O568" s="32" t="str">
        <f t="shared" si="38"/>
        <v>DUPLICATE</v>
      </c>
      <c r="P568" s="65"/>
      <c r="Q568" s="66" t="str">
        <f t="shared" si="39"/>
        <v xml:space="preserve"> </v>
      </c>
      <c r="R568" s="32"/>
    </row>
    <row r="569" spans="1:18" s="22" customFormat="1">
      <c r="A569" s="24"/>
      <c r="B569" s="23"/>
      <c r="C569" s="23"/>
      <c r="D569" s="25"/>
      <c r="E569" s="23"/>
      <c r="F569" s="26"/>
      <c r="G569" s="27"/>
      <c r="H569" s="27"/>
      <c r="I569" s="27"/>
      <c r="J569" s="69">
        <f t="shared" si="36"/>
        <v>0</v>
      </c>
      <c r="K569" s="70" t="e">
        <f t="shared" si="37"/>
        <v>#DIV/0!</v>
      </c>
      <c r="L569" s="63"/>
      <c r="N569" s="32" t="str">
        <f>+IFERROR(VLOOKUP(B569,$B$5:B568,1,FALSE),"")</f>
        <v/>
      </c>
      <c r="O569" s="32" t="str">
        <f t="shared" si="38"/>
        <v>DUPLICATE</v>
      </c>
      <c r="P569" s="65"/>
      <c r="Q569" s="66" t="str">
        <f t="shared" si="39"/>
        <v xml:space="preserve"> </v>
      </c>
      <c r="R569" s="32"/>
    </row>
    <row r="570" spans="1:18" s="22" customFormat="1">
      <c r="A570" s="24"/>
      <c r="B570" s="23"/>
      <c r="C570" s="23"/>
      <c r="D570" s="25"/>
      <c r="E570" s="23"/>
      <c r="F570" s="26"/>
      <c r="G570" s="27"/>
      <c r="H570" s="27"/>
      <c r="I570" s="27"/>
      <c r="J570" s="69">
        <f t="shared" si="36"/>
        <v>0</v>
      </c>
      <c r="K570" s="70" t="e">
        <f t="shared" si="37"/>
        <v>#DIV/0!</v>
      </c>
      <c r="L570" s="63"/>
      <c r="N570" s="32" t="str">
        <f>+IFERROR(VLOOKUP(B570,$B$5:B569,1,FALSE),"")</f>
        <v/>
      </c>
      <c r="O570" s="32" t="str">
        <f t="shared" si="38"/>
        <v>DUPLICATE</v>
      </c>
      <c r="P570" s="65"/>
      <c r="Q570" s="66" t="str">
        <f t="shared" si="39"/>
        <v xml:space="preserve"> </v>
      </c>
      <c r="R570" s="32"/>
    </row>
    <row r="571" spans="1:18" s="22" customFormat="1">
      <c r="A571" s="24"/>
      <c r="B571" s="23"/>
      <c r="C571" s="23"/>
      <c r="D571" s="25"/>
      <c r="E571" s="23"/>
      <c r="F571" s="26"/>
      <c r="G571" s="27"/>
      <c r="H571" s="27"/>
      <c r="I571" s="27"/>
      <c r="J571" s="69">
        <f t="shared" si="36"/>
        <v>0</v>
      </c>
      <c r="K571" s="70" t="e">
        <f t="shared" si="37"/>
        <v>#DIV/0!</v>
      </c>
      <c r="L571" s="63"/>
      <c r="N571" s="32" t="str">
        <f>+IFERROR(VLOOKUP(B571,$B$5:B570,1,FALSE),"")</f>
        <v/>
      </c>
      <c r="O571" s="32" t="str">
        <f t="shared" si="38"/>
        <v>DUPLICATE</v>
      </c>
      <c r="P571" s="65"/>
      <c r="Q571" s="66" t="str">
        <f t="shared" si="39"/>
        <v xml:space="preserve"> </v>
      </c>
      <c r="R571" s="32"/>
    </row>
    <row r="572" spans="1:18" s="22" customFormat="1">
      <c r="A572" s="24"/>
      <c r="B572" s="23"/>
      <c r="C572" s="23"/>
      <c r="D572" s="25"/>
      <c r="E572" s="23"/>
      <c r="F572" s="26"/>
      <c r="G572" s="27"/>
      <c r="H572" s="27"/>
      <c r="I572" s="27"/>
      <c r="J572" s="69">
        <f t="shared" si="36"/>
        <v>0</v>
      </c>
      <c r="K572" s="70" t="e">
        <f t="shared" si="37"/>
        <v>#DIV/0!</v>
      </c>
      <c r="L572" s="63"/>
      <c r="N572" s="32" t="str">
        <f>+IFERROR(VLOOKUP(B572,$B$5:B571,1,FALSE),"")</f>
        <v/>
      </c>
      <c r="O572" s="32" t="str">
        <f t="shared" si="38"/>
        <v>DUPLICATE</v>
      </c>
      <c r="P572" s="65"/>
      <c r="Q572" s="66" t="str">
        <f t="shared" si="39"/>
        <v xml:space="preserve"> </v>
      </c>
      <c r="R572" s="32"/>
    </row>
    <row r="573" spans="1:18" s="22" customFormat="1">
      <c r="A573" s="24"/>
      <c r="B573" s="23"/>
      <c r="C573" s="23"/>
      <c r="D573" s="25"/>
      <c r="E573" s="23"/>
      <c r="F573" s="26"/>
      <c r="G573" s="27"/>
      <c r="H573" s="27"/>
      <c r="I573" s="27"/>
      <c r="J573" s="69">
        <f t="shared" si="36"/>
        <v>0</v>
      </c>
      <c r="K573" s="70" t="e">
        <f t="shared" si="37"/>
        <v>#DIV/0!</v>
      </c>
      <c r="L573" s="63"/>
      <c r="N573" s="32" t="str">
        <f>+IFERROR(VLOOKUP(B573,$B$5:B572,1,FALSE),"")</f>
        <v/>
      </c>
      <c r="O573" s="32" t="str">
        <f t="shared" si="38"/>
        <v>DUPLICATE</v>
      </c>
      <c r="P573" s="65"/>
      <c r="Q573" s="66" t="str">
        <f t="shared" si="39"/>
        <v xml:space="preserve"> </v>
      </c>
      <c r="R573" s="32"/>
    </row>
    <row r="574" spans="1:18" s="22" customFormat="1">
      <c r="A574" s="24"/>
      <c r="B574" s="23"/>
      <c r="C574" s="23"/>
      <c r="D574" s="25"/>
      <c r="E574" s="23"/>
      <c r="F574" s="26"/>
      <c r="G574" s="27"/>
      <c r="H574" s="27"/>
      <c r="I574" s="27"/>
      <c r="J574" s="69">
        <f t="shared" si="36"/>
        <v>0</v>
      </c>
      <c r="K574" s="70" t="e">
        <f t="shared" si="37"/>
        <v>#DIV/0!</v>
      </c>
      <c r="L574" s="63"/>
      <c r="N574" s="32" t="str">
        <f>+IFERROR(VLOOKUP(B574,$B$5:B573,1,FALSE),"")</f>
        <v/>
      </c>
      <c r="O574" s="32" t="str">
        <f t="shared" si="38"/>
        <v>DUPLICATE</v>
      </c>
      <c r="P574" s="65"/>
      <c r="Q574" s="66" t="str">
        <f t="shared" si="39"/>
        <v xml:space="preserve"> </v>
      </c>
      <c r="R574" s="32"/>
    </row>
    <row r="575" spans="1:18" s="22" customFormat="1">
      <c r="A575" s="24"/>
      <c r="B575" s="23"/>
      <c r="C575" s="23"/>
      <c r="D575" s="25"/>
      <c r="E575" s="23"/>
      <c r="F575" s="26"/>
      <c r="G575" s="27"/>
      <c r="H575" s="27"/>
      <c r="I575" s="27"/>
      <c r="J575" s="69">
        <f t="shared" si="36"/>
        <v>0</v>
      </c>
      <c r="K575" s="70" t="e">
        <f t="shared" si="37"/>
        <v>#DIV/0!</v>
      </c>
      <c r="L575" s="63"/>
      <c r="N575" s="32" t="str">
        <f>+IFERROR(VLOOKUP(B575,$B$5:B574,1,FALSE),"")</f>
        <v/>
      </c>
      <c r="O575" s="32" t="str">
        <f t="shared" si="38"/>
        <v>DUPLICATE</v>
      </c>
      <c r="P575" s="65"/>
      <c r="Q575" s="66" t="str">
        <f t="shared" si="39"/>
        <v xml:space="preserve"> </v>
      </c>
      <c r="R575" s="32"/>
    </row>
    <row r="576" spans="1:18" s="22" customFormat="1">
      <c r="A576" s="24"/>
      <c r="B576" s="23"/>
      <c r="C576" s="23"/>
      <c r="D576" s="25"/>
      <c r="E576" s="23"/>
      <c r="F576" s="26"/>
      <c r="G576" s="27"/>
      <c r="H576" s="27"/>
      <c r="I576" s="27"/>
      <c r="J576" s="69">
        <f t="shared" si="36"/>
        <v>0</v>
      </c>
      <c r="K576" s="70" t="e">
        <f t="shared" si="37"/>
        <v>#DIV/0!</v>
      </c>
      <c r="L576" s="63"/>
      <c r="N576" s="32" t="str">
        <f>+IFERROR(VLOOKUP(B576,$B$5:B575,1,FALSE),"")</f>
        <v/>
      </c>
      <c r="O576" s="32" t="str">
        <f t="shared" si="38"/>
        <v>DUPLICATE</v>
      </c>
      <c r="P576" s="65"/>
      <c r="Q576" s="66" t="str">
        <f t="shared" si="39"/>
        <v xml:space="preserve"> </v>
      </c>
      <c r="R576" s="32"/>
    </row>
    <row r="577" spans="1:18" s="22" customFormat="1">
      <c r="A577" s="24"/>
      <c r="B577" s="23"/>
      <c r="C577" s="23"/>
      <c r="D577" s="25"/>
      <c r="E577" s="23"/>
      <c r="F577" s="26"/>
      <c r="G577" s="27"/>
      <c r="H577" s="27"/>
      <c r="I577" s="27"/>
      <c r="J577" s="69">
        <f t="shared" si="36"/>
        <v>0</v>
      </c>
      <c r="K577" s="70" t="e">
        <f t="shared" si="37"/>
        <v>#DIV/0!</v>
      </c>
      <c r="L577" s="63"/>
      <c r="N577" s="32" t="str">
        <f>+IFERROR(VLOOKUP(B577,$B$5:B576,1,FALSE),"")</f>
        <v/>
      </c>
      <c r="O577" s="32" t="str">
        <f t="shared" si="38"/>
        <v>DUPLICATE</v>
      </c>
      <c r="P577" s="65"/>
      <c r="Q577" s="66" t="str">
        <f t="shared" si="39"/>
        <v xml:space="preserve"> </v>
      </c>
      <c r="R577" s="32"/>
    </row>
    <row r="578" spans="1:18" s="22" customFormat="1">
      <c r="A578" s="24"/>
      <c r="B578" s="23"/>
      <c r="C578" s="23"/>
      <c r="D578" s="25"/>
      <c r="E578" s="23"/>
      <c r="F578" s="26"/>
      <c r="G578" s="27"/>
      <c r="H578" s="27"/>
      <c r="I578" s="27"/>
      <c r="J578" s="69">
        <f t="shared" si="36"/>
        <v>0</v>
      </c>
      <c r="K578" s="70" t="e">
        <f t="shared" si="37"/>
        <v>#DIV/0!</v>
      </c>
      <c r="L578" s="63"/>
      <c r="N578" s="32" t="str">
        <f>+IFERROR(VLOOKUP(B578,$B$5:B577,1,FALSE),"")</f>
        <v/>
      </c>
      <c r="O578" s="32" t="str">
        <f t="shared" si="38"/>
        <v>DUPLICATE</v>
      </c>
      <c r="P578" s="65"/>
      <c r="Q578" s="66" t="str">
        <f t="shared" si="39"/>
        <v xml:space="preserve"> </v>
      </c>
      <c r="R578" s="32"/>
    </row>
    <row r="579" spans="1:18" s="22" customFormat="1">
      <c r="A579" s="24"/>
      <c r="B579" s="23"/>
      <c r="C579" s="23"/>
      <c r="D579" s="25"/>
      <c r="E579" s="23"/>
      <c r="F579" s="26"/>
      <c r="G579" s="27"/>
      <c r="H579" s="27"/>
      <c r="I579" s="27"/>
      <c r="J579" s="69">
        <f t="shared" si="36"/>
        <v>0</v>
      </c>
      <c r="K579" s="70" t="e">
        <f t="shared" si="37"/>
        <v>#DIV/0!</v>
      </c>
      <c r="L579" s="63"/>
      <c r="N579" s="32" t="str">
        <f>+IFERROR(VLOOKUP(B579,$B$5:B578,1,FALSE),"")</f>
        <v/>
      </c>
      <c r="O579" s="32" t="str">
        <f t="shared" si="38"/>
        <v>DUPLICATE</v>
      </c>
      <c r="P579" s="65"/>
      <c r="Q579" s="66" t="str">
        <f t="shared" si="39"/>
        <v xml:space="preserve"> </v>
      </c>
      <c r="R579" s="32"/>
    </row>
    <row r="580" spans="1:18" s="22" customFormat="1">
      <c r="A580" s="24"/>
      <c r="B580" s="23"/>
      <c r="C580" s="23"/>
      <c r="D580" s="25"/>
      <c r="E580" s="23"/>
      <c r="F580" s="26"/>
      <c r="G580" s="27"/>
      <c r="H580" s="27"/>
      <c r="I580" s="27"/>
      <c r="J580" s="69">
        <f t="shared" si="36"/>
        <v>0</v>
      </c>
      <c r="K580" s="70" t="e">
        <f t="shared" si="37"/>
        <v>#DIV/0!</v>
      </c>
      <c r="L580" s="63"/>
      <c r="N580" s="32" t="str">
        <f>+IFERROR(VLOOKUP(B580,$B$5:B579,1,FALSE),"")</f>
        <v/>
      </c>
      <c r="O580" s="32" t="str">
        <f t="shared" si="38"/>
        <v>DUPLICATE</v>
      </c>
      <c r="P580" s="65"/>
      <c r="Q580" s="66" t="str">
        <f t="shared" si="39"/>
        <v xml:space="preserve"> </v>
      </c>
      <c r="R580" s="32"/>
    </row>
    <row r="581" spans="1:18" s="22" customFormat="1">
      <c r="A581" s="24"/>
      <c r="B581" s="23"/>
      <c r="C581" s="23"/>
      <c r="D581" s="25"/>
      <c r="E581" s="23"/>
      <c r="F581" s="26"/>
      <c r="G581" s="27"/>
      <c r="H581" s="27"/>
      <c r="I581" s="27"/>
      <c r="J581" s="69">
        <f t="shared" si="36"/>
        <v>0</v>
      </c>
      <c r="K581" s="70" t="e">
        <f t="shared" si="37"/>
        <v>#DIV/0!</v>
      </c>
      <c r="L581" s="63"/>
      <c r="N581" s="32" t="str">
        <f>+IFERROR(VLOOKUP(B581,$B$5:B580,1,FALSE),"")</f>
        <v/>
      </c>
      <c r="O581" s="32" t="str">
        <f t="shared" si="38"/>
        <v>DUPLICATE</v>
      </c>
      <c r="P581" s="65"/>
      <c r="Q581" s="66" t="str">
        <f t="shared" si="39"/>
        <v xml:space="preserve"> </v>
      </c>
      <c r="R581" s="32"/>
    </row>
    <row r="582" spans="1:18" s="22" customFormat="1">
      <c r="A582" s="24"/>
      <c r="B582" s="23"/>
      <c r="C582" s="23"/>
      <c r="D582" s="25"/>
      <c r="E582" s="23"/>
      <c r="F582" s="26"/>
      <c r="G582" s="27"/>
      <c r="H582" s="27"/>
      <c r="I582" s="27"/>
      <c r="J582" s="69">
        <f t="shared" si="36"/>
        <v>0</v>
      </c>
      <c r="K582" s="70" t="e">
        <f t="shared" si="37"/>
        <v>#DIV/0!</v>
      </c>
      <c r="L582" s="63"/>
      <c r="N582" s="32" t="str">
        <f>+IFERROR(VLOOKUP(B582,$B$5:B581,1,FALSE),"")</f>
        <v/>
      </c>
      <c r="O582" s="32" t="str">
        <f t="shared" si="38"/>
        <v>DUPLICATE</v>
      </c>
      <c r="P582" s="65"/>
      <c r="Q582" s="66" t="str">
        <f t="shared" si="39"/>
        <v xml:space="preserve"> </v>
      </c>
      <c r="R582" s="32"/>
    </row>
    <row r="583" spans="1:18" s="22" customFormat="1">
      <c r="A583" s="24"/>
      <c r="B583" s="23"/>
      <c r="C583" s="23"/>
      <c r="D583" s="25"/>
      <c r="E583" s="23"/>
      <c r="F583" s="26"/>
      <c r="G583" s="27"/>
      <c r="H583" s="27"/>
      <c r="I583" s="27"/>
      <c r="J583" s="69">
        <f t="shared" si="36"/>
        <v>0</v>
      </c>
      <c r="K583" s="70" t="e">
        <f t="shared" si="37"/>
        <v>#DIV/0!</v>
      </c>
      <c r="L583" s="63"/>
      <c r="N583" s="32" t="str">
        <f>+IFERROR(VLOOKUP(B583,$B$5:B582,1,FALSE),"")</f>
        <v/>
      </c>
      <c r="O583" s="32" t="str">
        <f t="shared" si="38"/>
        <v>DUPLICATE</v>
      </c>
      <c r="P583" s="65"/>
      <c r="Q583" s="66" t="str">
        <f t="shared" si="39"/>
        <v xml:space="preserve"> </v>
      </c>
      <c r="R583" s="32"/>
    </row>
    <row r="584" spans="1:18" s="22" customFormat="1">
      <c r="A584" s="24"/>
      <c r="B584" s="23"/>
      <c r="C584" s="23"/>
      <c r="D584" s="25"/>
      <c r="E584" s="23"/>
      <c r="F584" s="26"/>
      <c r="G584" s="27"/>
      <c r="H584" s="27"/>
      <c r="I584" s="27"/>
      <c r="J584" s="69">
        <f t="shared" si="36"/>
        <v>0</v>
      </c>
      <c r="K584" s="70" t="e">
        <f t="shared" si="37"/>
        <v>#DIV/0!</v>
      </c>
      <c r="L584" s="63"/>
      <c r="N584" s="32" t="str">
        <f>+IFERROR(VLOOKUP(B584,$B$5:B583,1,FALSE),"")</f>
        <v/>
      </c>
      <c r="O584" s="32" t="str">
        <f t="shared" si="38"/>
        <v>DUPLICATE</v>
      </c>
      <c r="P584" s="65"/>
      <c r="Q584" s="66" t="str">
        <f t="shared" si="39"/>
        <v xml:space="preserve"> </v>
      </c>
      <c r="R584" s="32"/>
    </row>
    <row r="585" spans="1:18" s="22" customFormat="1">
      <c r="A585" s="24"/>
      <c r="B585" s="23"/>
      <c r="C585" s="23"/>
      <c r="D585" s="25"/>
      <c r="E585" s="23"/>
      <c r="F585" s="26"/>
      <c r="G585" s="27"/>
      <c r="H585" s="27"/>
      <c r="I585" s="27"/>
      <c r="J585" s="69">
        <f t="shared" si="36"/>
        <v>0</v>
      </c>
      <c r="K585" s="70" t="e">
        <f t="shared" si="37"/>
        <v>#DIV/0!</v>
      </c>
      <c r="L585" s="63"/>
      <c r="N585" s="32" t="str">
        <f>+IFERROR(VLOOKUP(B585,$B$5:B584,1,FALSE),"")</f>
        <v/>
      </c>
      <c r="O585" s="32" t="str">
        <f t="shared" si="38"/>
        <v>DUPLICATE</v>
      </c>
      <c r="P585" s="65"/>
      <c r="Q585" s="66" t="str">
        <f t="shared" si="39"/>
        <v xml:space="preserve"> </v>
      </c>
      <c r="R585" s="32"/>
    </row>
    <row r="586" spans="1:18" s="22" customFormat="1">
      <c r="A586" s="24"/>
      <c r="B586" s="23"/>
      <c r="C586" s="23"/>
      <c r="D586" s="25"/>
      <c r="E586" s="23"/>
      <c r="F586" s="26"/>
      <c r="G586" s="27"/>
      <c r="H586" s="27"/>
      <c r="I586" s="27"/>
      <c r="J586" s="69">
        <f t="shared" si="36"/>
        <v>0</v>
      </c>
      <c r="K586" s="70" t="e">
        <f t="shared" si="37"/>
        <v>#DIV/0!</v>
      </c>
      <c r="L586" s="63"/>
      <c r="N586" s="32" t="str">
        <f>+IFERROR(VLOOKUP(B586,$B$5:B585,1,FALSE),"")</f>
        <v/>
      </c>
      <c r="O586" s="32" t="str">
        <f t="shared" si="38"/>
        <v>DUPLICATE</v>
      </c>
      <c r="P586" s="65"/>
      <c r="Q586" s="66" t="str">
        <f t="shared" si="39"/>
        <v xml:space="preserve"> </v>
      </c>
      <c r="R586" s="32"/>
    </row>
    <row r="587" spans="1:18" s="22" customFormat="1">
      <c r="A587" s="24"/>
      <c r="B587" s="23"/>
      <c r="C587" s="23"/>
      <c r="D587" s="25"/>
      <c r="E587" s="23"/>
      <c r="F587" s="26"/>
      <c r="G587" s="27"/>
      <c r="H587" s="27"/>
      <c r="I587" s="27"/>
      <c r="J587" s="69">
        <f t="shared" si="36"/>
        <v>0</v>
      </c>
      <c r="K587" s="70" t="e">
        <f t="shared" si="37"/>
        <v>#DIV/0!</v>
      </c>
      <c r="L587" s="63"/>
      <c r="N587" s="32" t="str">
        <f>+IFERROR(VLOOKUP(B587,$B$5:B586,1,FALSE),"")</f>
        <v/>
      </c>
      <c r="O587" s="32" t="str">
        <f t="shared" si="38"/>
        <v>DUPLICATE</v>
      </c>
      <c r="P587" s="65"/>
      <c r="Q587" s="66" t="str">
        <f t="shared" si="39"/>
        <v xml:space="preserve"> </v>
      </c>
      <c r="R587" s="32"/>
    </row>
    <row r="588" spans="1:18" s="22" customFormat="1">
      <c r="A588" s="24"/>
      <c r="B588" s="23"/>
      <c r="C588" s="23"/>
      <c r="D588" s="25"/>
      <c r="E588" s="23"/>
      <c r="F588" s="26"/>
      <c r="G588" s="27"/>
      <c r="H588" s="27"/>
      <c r="I588" s="27"/>
      <c r="J588" s="69">
        <f t="shared" si="36"/>
        <v>0</v>
      </c>
      <c r="K588" s="70" t="e">
        <f t="shared" si="37"/>
        <v>#DIV/0!</v>
      </c>
      <c r="L588" s="63"/>
      <c r="N588" s="32" t="str">
        <f>+IFERROR(VLOOKUP(B588,$B$5:B587,1,FALSE),"")</f>
        <v/>
      </c>
      <c r="O588" s="32" t="str">
        <f t="shared" si="38"/>
        <v>DUPLICATE</v>
      </c>
      <c r="P588" s="65"/>
      <c r="Q588" s="66" t="str">
        <f t="shared" si="39"/>
        <v xml:space="preserve"> </v>
      </c>
      <c r="R588" s="32"/>
    </row>
    <row r="589" spans="1:18" s="22" customFormat="1">
      <c r="A589" s="24"/>
      <c r="B589" s="23"/>
      <c r="C589" s="23"/>
      <c r="D589" s="25"/>
      <c r="E589" s="23"/>
      <c r="F589" s="26"/>
      <c r="G589" s="27"/>
      <c r="H589" s="27"/>
      <c r="I589" s="27"/>
      <c r="J589" s="69">
        <f t="shared" si="36"/>
        <v>0</v>
      </c>
      <c r="K589" s="70" t="e">
        <f t="shared" si="37"/>
        <v>#DIV/0!</v>
      </c>
      <c r="L589" s="63"/>
      <c r="N589" s="32" t="str">
        <f>+IFERROR(VLOOKUP(B589,$B$5:B588,1,FALSE),"")</f>
        <v/>
      </c>
      <c r="O589" s="32" t="str">
        <f t="shared" si="38"/>
        <v>DUPLICATE</v>
      </c>
      <c r="P589" s="65"/>
      <c r="Q589" s="66" t="str">
        <f t="shared" si="39"/>
        <v xml:space="preserve"> </v>
      </c>
      <c r="R589" s="32"/>
    </row>
    <row r="590" spans="1:18" s="22" customFormat="1">
      <c r="A590" s="24"/>
      <c r="B590" s="23"/>
      <c r="C590" s="23"/>
      <c r="D590" s="25"/>
      <c r="E590" s="23"/>
      <c r="F590" s="26"/>
      <c r="G590" s="27"/>
      <c r="H590" s="27"/>
      <c r="I590" s="27"/>
      <c r="J590" s="69">
        <f t="shared" si="36"/>
        <v>0</v>
      </c>
      <c r="K590" s="70" t="e">
        <f t="shared" si="37"/>
        <v>#DIV/0!</v>
      </c>
      <c r="L590" s="63"/>
      <c r="N590" s="32" t="str">
        <f>+IFERROR(VLOOKUP(B590,$B$5:B589,1,FALSE),"")</f>
        <v/>
      </c>
      <c r="O590" s="32" t="str">
        <f t="shared" si="38"/>
        <v>DUPLICATE</v>
      </c>
      <c r="P590" s="65"/>
      <c r="Q590" s="66" t="str">
        <f t="shared" si="39"/>
        <v xml:space="preserve"> </v>
      </c>
      <c r="R590" s="32"/>
    </row>
    <row r="591" spans="1:18" s="22" customFormat="1">
      <c r="A591" s="24"/>
      <c r="B591" s="23"/>
      <c r="C591" s="23"/>
      <c r="D591" s="25"/>
      <c r="E591" s="23"/>
      <c r="F591" s="26"/>
      <c r="G591" s="27"/>
      <c r="H591" s="27"/>
      <c r="I591" s="27"/>
      <c r="J591" s="69">
        <f t="shared" si="36"/>
        <v>0</v>
      </c>
      <c r="K591" s="70" t="e">
        <f t="shared" si="37"/>
        <v>#DIV/0!</v>
      </c>
      <c r="L591" s="63"/>
      <c r="N591" s="32" t="str">
        <f>+IFERROR(VLOOKUP(B591,$B$5:B590,1,FALSE),"")</f>
        <v/>
      </c>
      <c r="O591" s="32" t="str">
        <f t="shared" si="38"/>
        <v>DUPLICATE</v>
      </c>
      <c r="P591" s="65"/>
      <c r="Q591" s="66" t="str">
        <f t="shared" si="39"/>
        <v xml:space="preserve"> </v>
      </c>
      <c r="R591" s="32"/>
    </row>
    <row r="592" spans="1:18" s="22" customFormat="1">
      <c r="A592" s="24"/>
      <c r="B592" s="23"/>
      <c r="C592" s="23"/>
      <c r="D592" s="25"/>
      <c r="E592" s="23"/>
      <c r="F592" s="26"/>
      <c r="G592" s="27"/>
      <c r="H592" s="27"/>
      <c r="I592" s="27"/>
      <c r="J592" s="69">
        <f t="shared" si="36"/>
        <v>0</v>
      </c>
      <c r="K592" s="70" t="e">
        <f t="shared" si="37"/>
        <v>#DIV/0!</v>
      </c>
      <c r="L592" s="63"/>
      <c r="N592" s="32" t="str">
        <f>+IFERROR(VLOOKUP(B592,$B$5:B591,1,FALSE),"")</f>
        <v/>
      </c>
      <c r="O592" s="32" t="str">
        <f t="shared" si="38"/>
        <v>DUPLICATE</v>
      </c>
      <c r="P592" s="65"/>
      <c r="Q592" s="66" t="str">
        <f t="shared" si="39"/>
        <v xml:space="preserve"> </v>
      </c>
      <c r="R592" s="32"/>
    </row>
    <row r="593" spans="1:18" s="22" customFormat="1">
      <c r="A593" s="24"/>
      <c r="B593" s="23"/>
      <c r="C593" s="23"/>
      <c r="D593" s="25"/>
      <c r="E593" s="23"/>
      <c r="F593" s="26"/>
      <c r="G593" s="27"/>
      <c r="H593" s="27"/>
      <c r="I593" s="27"/>
      <c r="J593" s="69">
        <f t="shared" si="36"/>
        <v>0</v>
      </c>
      <c r="K593" s="70" t="e">
        <f t="shared" si="37"/>
        <v>#DIV/0!</v>
      </c>
      <c r="L593" s="63"/>
      <c r="N593" s="32" t="str">
        <f>+IFERROR(VLOOKUP(B593,$B$5:B592,1,FALSE),"")</f>
        <v/>
      </c>
      <c r="O593" s="32" t="str">
        <f t="shared" si="38"/>
        <v>DUPLICATE</v>
      </c>
      <c r="P593" s="65"/>
      <c r="Q593" s="66" t="str">
        <f t="shared" si="39"/>
        <v xml:space="preserve"> </v>
      </c>
      <c r="R593" s="32"/>
    </row>
    <row r="594" spans="1:18" s="22" customFormat="1">
      <c r="A594" s="24"/>
      <c r="B594" s="23"/>
      <c r="C594" s="23"/>
      <c r="D594" s="25"/>
      <c r="E594" s="23"/>
      <c r="F594" s="26"/>
      <c r="G594" s="27"/>
      <c r="H594" s="27"/>
      <c r="I594" s="27"/>
      <c r="J594" s="69">
        <f t="shared" si="36"/>
        <v>0</v>
      </c>
      <c r="K594" s="70" t="e">
        <f t="shared" si="37"/>
        <v>#DIV/0!</v>
      </c>
      <c r="L594" s="63"/>
      <c r="N594" s="32" t="str">
        <f>+IFERROR(VLOOKUP(B594,$B$5:B593,1,FALSE),"")</f>
        <v/>
      </c>
      <c r="O594" s="32" t="str">
        <f t="shared" si="38"/>
        <v>DUPLICATE</v>
      </c>
      <c r="P594" s="65"/>
      <c r="Q594" s="66" t="str">
        <f t="shared" si="39"/>
        <v xml:space="preserve"> </v>
      </c>
      <c r="R594" s="32"/>
    </row>
    <row r="595" spans="1:18" s="22" customFormat="1">
      <c r="A595" s="24"/>
      <c r="B595" s="23"/>
      <c r="C595" s="23"/>
      <c r="D595" s="25"/>
      <c r="E595" s="23"/>
      <c r="F595" s="26"/>
      <c r="G595" s="27"/>
      <c r="H595" s="27"/>
      <c r="I595" s="27"/>
      <c r="J595" s="69">
        <f t="shared" si="36"/>
        <v>0</v>
      </c>
      <c r="K595" s="70" t="e">
        <f t="shared" si="37"/>
        <v>#DIV/0!</v>
      </c>
      <c r="L595" s="63"/>
      <c r="N595" s="32" t="str">
        <f>+IFERROR(VLOOKUP(B595,$B$5:B594,1,FALSE),"")</f>
        <v/>
      </c>
      <c r="O595" s="32" t="str">
        <f t="shared" si="38"/>
        <v>DUPLICATE</v>
      </c>
      <c r="P595" s="65"/>
      <c r="Q595" s="66" t="str">
        <f t="shared" si="39"/>
        <v xml:space="preserve"> </v>
      </c>
      <c r="R595" s="32"/>
    </row>
    <row r="596" spans="1:18" s="22" customFormat="1">
      <c r="A596" s="24"/>
      <c r="B596" s="23"/>
      <c r="C596" s="23"/>
      <c r="D596" s="25"/>
      <c r="E596" s="23"/>
      <c r="F596" s="26"/>
      <c r="G596" s="27"/>
      <c r="H596" s="27"/>
      <c r="I596" s="27"/>
      <c r="J596" s="69">
        <f t="shared" si="36"/>
        <v>0</v>
      </c>
      <c r="K596" s="70" t="e">
        <f t="shared" si="37"/>
        <v>#DIV/0!</v>
      </c>
      <c r="L596" s="63"/>
      <c r="N596" s="32" t="str">
        <f>+IFERROR(VLOOKUP(B596,$B$5:B595,1,FALSE),"")</f>
        <v/>
      </c>
      <c r="O596" s="32" t="str">
        <f t="shared" si="38"/>
        <v>DUPLICATE</v>
      </c>
      <c r="P596" s="65"/>
      <c r="Q596" s="66" t="str">
        <f t="shared" si="39"/>
        <v xml:space="preserve"> </v>
      </c>
      <c r="R596" s="32"/>
    </row>
    <row r="597" spans="1:18" s="22" customFormat="1">
      <c r="A597" s="24"/>
      <c r="B597" s="23"/>
      <c r="C597" s="23"/>
      <c r="D597" s="25"/>
      <c r="E597" s="23"/>
      <c r="F597" s="26"/>
      <c r="G597" s="27"/>
      <c r="H597" s="27"/>
      <c r="I597" s="27"/>
      <c r="J597" s="69">
        <f t="shared" si="36"/>
        <v>0</v>
      </c>
      <c r="K597" s="70" t="e">
        <f t="shared" si="37"/>
        <v>#DIV/0!</v>
      </c>
      <c r="L597" s="63"/>
      <c r="N597" s="32" t="str">
        <f>+IFERROR(VLOOKUP(B597,$B$5:B596,1,FALSE),"")</f>
        <v/>
      </c>
      <c r="O597" s="32" t="str">
        <f t="shared" si="38"/>
        <v>DUPLICATE</v>
      </c>
      <c r="P597" s="65"/>
      <c r="Q597" s="66" t="str">
        <f t="shared" si="39"/>
        <v xml:space="preserve"> </v>
      </c>
      <c r="R597" s="32"/>
    </row>
    <row r="598" spans="1:18" s="22" customFormat="1">
      <c r="A598" s="24"/>
      <c r="B598" s="23"/>
      <c r="C598" s="23"/>
      <c r="D598" s="25"/>
      <c r="E598" s="23"/>
      <c r="F598" s="26"/>
      <c r="G598" s="27"/>
      <c r="H598" s="27"/>
      <c r="I598" s="27"/>
      <c r="J598" s="69">
        <f t="shared" si="36"/>
        <v>0</v>
      </c>
      <c r="K598" s="70" t="e">
        <f t="shared" si="37"/>
        <v>#DIV/0!</v>
      </c>
      <c r="L598" s="63"/>
      <c r="N598" s="32" t="str">
        <f>+IFERROR(VLOOKUP(B598,$B$5:B597,1,FALSE),"")</f>
        <v/>
      </c>
      <c r="O598" s="32" t="str">
        <f t="shared" si="38"/>
        <v>DUPLICATE</v>
      </c>
      <c r="P598" s="65"/>
      <c r="Q598" s="66" t="str">
        <f t="shared" si="39"/>
        <v xml:space="preserve"> </v>
      </c>
      <c r="R598" s="32"/>
    </row>
    <row r="599" spans="1:18" s="22" customFormat="1">
      <c r="A599" s="24"/>
      <c r="B599" s="23"/>
      <c r="C599" s="23"/>
      <c r="D599" s="25"/>
      <c r="E599" s="23"/>
      <c r="F599" s="26"/>
      <c r="G599" s="27"/>
      <c r="H599" s="27"/>
      <c r="I599" s="27"/>
      <c r="J599" s="69">
        <f t="shared" si="36"/>
        <v>0</v>
      </c>
      <c r="K599" s="70" t="e">
        <f t="shared" si="37"/>
        <v>#DIV/0!</v>
      </c>
      <c r="L599" s="63"/>
      <c r="N599" s="32" t="str">
        <f>+IFERROR(VLOOKUP(B599,$B$5:B598,1,FALSE),"")</f>
        <v/>
      </c>
      <c r="O599" s="32" t="str">
        <f t="shared" si="38"/>
        <v>DUPLICATE</v>
      </c>
      <c r="P599" s="65"/>
      <c r="Q599" s="66" t="str">
        <f t="shared" si="39"/>
        <v xml:space="preserve"> </v>
      </c>
      <c r="R599" s="32"/>
    </row>
    <row r="600" spans="1:18" s="22" customFormat="1">
      <c r="A600" s="24"/>
      <c r="B600" s="23"/>
      <c r="C600" s="23"/>
      <c r="D600" s="25"/>
      <c r="E600" s="23"/>
      <c r="F600" s="26"/>
      <c r="G600" s="27"/>
      <c r="H600" s="27"/>
      <c r="I600" s="27"/>
      <c r="J600" s="69">
        <f t="shared" si="36"/>
        <v>0</v>
      </c>
      <c r="K600" s="70" t="e">
        <f t="shared" si="37"/>
        <v>#DIV/0!</v>
      </c>
      <c r="L600" s="63"/>
      <c r="N600" s="32" t="str">
        <f>+IFERROR(VLOOKUP(B600,$B$5:B599,1,FALSE),"")</f>
        <v/>
      </c>
      <c r="O600" s="32" t="str">
        <f t="shared" si="38"/>
        <v>DUPLICATE</v>
      </c>
      <c r="P600" s="65"/>
      <c r="Q600" s="66" t="str">
        <f t="shared" si="39"/>
        <v xml:space="preserve"> </v>
      </c>
      <c r="R600" s="32"/>
    </row>
    <row r="601" spans="1:18" s="22" customFormat="1">
      <c r="A601" s="24"/>
      <c r="B601" s="23"/>
      <c r="C601" s="23"/>
      <c r="D601" s="25"/>
      <c r="E601" s="23"/>
      <c r="F601" s="26"/>
      <c r="G601" s="27"/>
      <c r="H601" s="27"/>
      <c r="I601" s="27"/>
      <c r="J601" s="69">
        <f t="shared" si="36"/>
        <v>0</v>
      </c>
      <c r="K601" s="70" t="e">
        <f t="shared" si="37"/>
        <v>#DIV/0!</v>
      </c>
      <c r="L601" s="63"/>
      <c r="N601" s="32" t="str">
        <f>+IFERROR(VLOOKUP(B601,$B$5:B600,1,FALSE),"")</f>
        <v/>
      </c>
      <c r="O601" s="32" t="str">
        <f t="shared" si="38"/>
        <v>DUPLICATE</v>
      </c>
      <c r="P601" s="65"/>
      <c r="Q601" s="66" t="str">
        <f t="shared" si="39"/>
        <v xml:space="preserve"> </v>
      </c>
      <c r="R601" s="32"/>
    </row>
    <row r="602" spans="1:18" s="22" customFormat="1">
      <c r="A602" s="24"/>
      <c r="B602" s="23"/>
      <c r="C602" s="23"/>
      <c r="D602" s="25"/>
      <c r="E602" s="23"/>
      <c r="F602" s="26"/>
      <c r="G602" s="27"/>
      <c r="H602" s="27"/>
      <c r="I602" s="27"/>
      <c r="J602" s="69">
        <f t="shared" si="36"/>
        <v>0</v>
      </c>
      <c r="K602" s="70" t="e">
        <f t="shared" si="37"/>
        <v>#DIV/0!</v>
      </c>
      <c r="L602" s="63"/>
      <c r="N602" s="32" t="str">
        <f>+IFERROR(VLOOKUP(B602,$B$5:B601,1,FALSE),"")</f>
        <v/>
      </c>
      <c r="O602" s="32" t="str">
        <f t="shared" si="38"/>
        <v>DUPLICATE</v>
      </c>
      <c r="P602" s="65"/>
      <c r="Q602" s="66" t="str">
        <f t="shared" si="39"/>
        <v xml:space="preserve"> </v>
      </c>
      <c r="R602" s="32"/>
    </row>
    <row r="603" spans="1:18" s="22" customFormat="1">
      <c r="A603" s="24"/>
      <c r="B603" s="23"/>
      <c r="C603" s="23"/>
      <c r="D603" s="25"/>
      <c r="E603" s="23"/>
      <c r="F603" s="26"/>
      <c r="G603" s="27"/>
      <c r="H603" s="27"/>
      <c r="I603" s="27"/>
      <c r="J603" s="69">
        <f t="shared" si="36"/>
        <v>0</v>
      </c>
      <c r="K603" s="70" t="e">
        <f t="shared" si="37"/>
        <v>#DIV/0!</v>
      </c>
      <c r="L603" s="63"/>
      <c r="N603" s="32" t="str">
        <f>+IFERROR(VLOOKUP(B603,$B$5:B602,1,FALSE),"")</f>
        <v/>
      </c>
      <c r="O603" s="32" t="str">
        <f t="shared" si="38"/>
        <v>DUPLICATE</v>
      </c>
      <c r="P603" s="65"/>
      <c r="Q603" s="66" t="str">
        <f t="shared" si="39"/>
        <v xml:space="preserve"> </v>
      </c>
      <c r="R603" s="32"/>
    </row>
    <row r="604" spans="1:18" s="22" customFormat="1">
      <c r="A604" s="24"/>
      <c r="B604" s="23"/>
      <c r="C604" s="23"/>
      <c r="D604" s="25"/>
      <c r="E604" s="23"/>
      <c r="F604" s="26"/>
      <c r="G604" s="27"/>
      <c r="H604" s="27"/>
      <c r="I604" s="27"/>
      <c r="J604" s="69">
        <f t="shared" si="36"/>
        <v>0</v>
      </c>
      <c r="K604" s="70" t="e">
        <f t="shared" si="37"/>
        <v>#DIV/0!</v>
      </c>
      <c r="L604" s="63"/>
      <c r="N604" s="32" t="str">
        <f>+IFERROR(VLOOKUP(B604,$B$5:B603,1,FALSE),"")</f>
        <v/>
      </c>
      <c r="O604" s="32" t="str">
        <f t="shared" si="38"/>
        <v>DUPLICATE</v>
      </c>
      <c r="P604" s="65"/>
      <c r="Q604" s="66" t="str">
        <f t="shared" si="39"/>
        <v xml:space="preserve"> </v>
      </c>
      <c r="R604" s="32"/>
    </row>
    <row r="605" spans="1:18" s="22" customFormat="1">
      <c r="A605" s="24"/>
      <c r="B605" s="23"/>
      <c r="C605" s="23"/>
      <c r="D605" s="25"/>
      <c r="E605" s="23"/>
      <c r="F605" s="26"/>
      <c r="G605" s="27"/>
      <c r="H605" s="27"/>
      <c r="I605" s="27"/>
      <c r="J605" s="69">
        <f t="shared" si="36"/>
        <v>0</v>
      </c>
      <c r="K605" s="70" t="e">
        <f t="shared" si="37"/>
        <v>#DIV/0!</v>
      </c>
      <c r="L605" s="63"/>
      <c r="N605" s="32" t="str">
        <f>+IFERROR(VLOOKUP(B605,$B$5:B604,1,FALSE),"")</f>
        <v/>
      </c>
      <c r="O605" s="32" t="str">
        <f t="shared" si="38"/>
        <v>DUPLICATE</v>
      </c>
      <c r="P605" s="65"/>
      <c r="Q605" s="66" t="str">
        <f t="shared" si="39"/>
        <v xml:space="preserve"> </v>
      </c>
      <c r="R605" s="32"/>
    </row>
    <row r="606" spans="1:18" s="22" customFormat="1">
      <c r="A606" s="24"/>
      <c r="B606" s="23"/>
      <c r="C606" s="23"/>
      <c r="D606" s="25"/>
      <c r="E606" s="23"/>
      <c r="F606" s="26"/>
      <c r="G606" s="27"/>
      <c r="H606" s="27"/>
      <c r="I606" s="27"/>
      <c r="J606" s="69">
        <f t="shared" si="36"/>
        <v>0</v>
      </c>
      <c r="K606" s="70" t="e">
        <f t="shared" si="37"/>
        <v>#DIV/0!</v>
      </c>
      <c r="L606" s="63"/>
      <c r="N606" s="32" t="str">
        <f>+IFERROR(VLOOKUP(B606,$B$5:B605,1,FALSE),"")</f>
        <v/>
      </c>
      <c r="O606" s="32" t="str">
        <f t="shared" si="38"/>
        <v>DUPLICATE</v>
      </c>
      <c r="P606" s="65"/>
      <c r="Q606" s="66" t="str">
        <f t="shared" si="39"/>
        <v xml:space="preserve"> </v>
      </c>
      <c r="R606" s="32"/>
    </row>
    <row r="607" spans="1:18" s="22" customFormat="1">
      <c r="A607" s="24"/>
      <c r="B607" s="23"/>
      <c r="C607" s="23"/>
      <c r="D607" s="25"/>
      <c r="E607" s="23"/>
      <c r="F607" s="26"/>
      <c r="G607" s="27"/>
      <c r="H607" s="27"/>
      <c r="I607" s="27"/>
      <c r="J607" s="69">
        <f t="shared" si="36"/>
        <v>0</v>
      </c>
      <c r="K607" s="70" t="e">
        <f t="shared" si="37"/>
        <v>#DIV/0!</v>
      </c>
      <c r="L607" s="63"/>
      <c r="N607" s="32" t="str">
        <f>+IFERROR(VLOOKUP(B607,$B$5:B606,1,FALSE),"")</f>
        <v/>
      </c>
      <c r="O607" s="32" t="str">
        <f t="shared" si="38"/>
        <v>DUPLICATE</v>
      </c>
      <c r="P607" s="65"/>
      <c r="Q607" s="66" t="str">
        <f t="shared" si="39"/>
        <v xml:space="preserve"> </v>
      </c>
      <c r="R607" s="32"/>
    </row>
    <row r="608" spans="1:18" s="22" customFormat="1">
      <c r="A608" s="24"/>
      <c r="B608" s="23"/>
      <c r="C608" s="23"/>
      <c r="D608" s="25"/>
      <c r="E608" s="23"/>
      <c r="F608" s="26"/>
      <c r="G608" s="27"/>
      <c r="H608" s="27"/>
      <c r="I608" s="27"/>
      <c r="J608" s="69">
        <f t="shared" si="36"/>
        <v>0</v>
      </c>
      <c r="K608" s="70" t="e">
        <f t="shared" si="37"/>
        <v>#DIV/0!</v>
      </c>
      <c r="L608" s="63"/>
      <c r="N608" s="32" t="str">
        <f>+IFERROR(VLOOKUP(B608,$B$5:B607,1,FALSE),"")</f>
        <v/>
      </c>
      <c r="O608" s="32" t="str">
        <f t="shared" si="38"/>
        <v>DUPLICATE</v>
      </c>
      <c r="P608" s="65"/>
      <c r="Q608" s="66" t="str">
        <f t="shared" si="39"/>
        <v xml:space="preserve"> </v>
      </c>
      <c r="R608" s="32"/>
    </row>
    <row r="609" spans="1:18" s="22" customFormat="1">
      <c r="A609" s="24"/>
      <c r="B609" s="23"/>
      <c r="C609" s="23"/>
      <c r="D609" s="25"/>
      <c r="E609" s="23"/>
      <c r="F609" s="26"/>
      <c r="G609" s="27"/>
      <c r="H609" s="27"/>
      <c r="I609" s="27"/>
      <c r="J609" s="69">
        <f t="shared" si="36"/>
        <v>0</v>
      </c>
      <c r="K609" s="70" t="e">
        <f t="shared" si="37"/>
        <v>#DIV/0!</v>
      </c>
      <c r="L609" s="63"/>
      <c r="N609" s="32" t="str">
        <f>+IFERROR(VLOOKUP(B609,$B$5:B608,1,FALSE),"")</f>
        <v/>
      </c>
      <c r="O609" s="32" t="str">
        <f t="shared" si="38"/>
        <v>DUPLICATE</v>
      </c>
      <c r="P609" s="65"/>
      <c r="Q609" s="66" t="str">
        <f t="shared" si="39"/>
        <v xml:space="preserve"> </v>
      </c>
      <c r="R609" s="32"/>
    </row>
    <row r="610" spans="1:18" s="22" customFormat="1">
      <c r="A610" s="24"/>
      <c r="B610" s="23"/>
      <c r="C610" s="23"/>
      <c r="D610" s="25"/>
      <c r="E610" s="23"/>
      <c r="F610" s="26"/>
      <c r="G610" s="27"/>
      <c r="H610" s="27"/>
      <c r="I610" s="27"/>
      <c r="J610" s="69">
        <f t="shared" si="36"/>
        <v>0</v>
      </c>
      <c r="K610" s="70" t="e">
        <f t="shared" si="37"/>
        <v>#DIV/0!</v>
      </c>
      <c r="L610" s="63"/>
      <c r="N610" s="32" t="str">
        <f>+IFERROR(VLOOKUP(B610,$B$5:B609,1,FALSE),"")</f>
        <v/>
      </c>
      <c r="O610" s="32" t="str">
        <f t="shared" si="38"/>
        <v>DUPLICATE</v>
      </c>
      <c r="P610" s="65"/>
      <c r="Q610" s="66" t="str">
        <f t="shared" si="39"/>
        <v xml:space="preserve"> </v>
      </c>
      <c r="R610" s="32"/>
    </row>
    <row r="611" spans="1:18" s="22" customFormat="1">
      <c r="A611" s="24"/>
      <c r="B611" s="23"/>
      <c r="C611" s="23"/>
      <c r="D611" s="25"/>
      <c r="E611" s="23"/>
      <c r="F611" s="26"/>
      <c r="G611" s="27"/>
      <c r="H611" s="27"/>
      <c r="I611" s="27"/>
      <c r="J611" s="69">
        <f t="shared" si="36"/>
        <v>0</v>
      </c>
      <c r="K611" s="70" t="e">
        <f t="shared" si="37"/>
        <v>#DIV/0!</v>
      </c>
      <c r="L611" s="63"/>
      <c r="N611" s="32" t="str">
        <f>+IFERROR(VLOOKUP(B611,$B$5:B610,1,FALSE),"")</f>
        <v/>
      </c>
      <c r="O611" s="32" t="str">
        <f t="shared" si="38"/>
        <v>DUPLICATE</v>
      </c>
      <c r="P611" s="65"/>
      <c r="Q611" s="66" t="str">
        <f t="shared" si="39"/>
        <v xml:space="preserve"> </v>
      </c>
      <c r="R611" s="32"/>
    </row>
    <row r="612" spans="1:18" s="22" customFormat="1">
      <c r="A612" s="24"/>
      <c r="B612" s="23"/>
      <c r="C612" s="23"/>
      <c r="D612" s="25"/>
      <c r="E612" s="23"/>
      <c r="F612" s="26"/>
      <c r="G612" s="27"/>
      <c r="H612" s="27"/>
      <c r="I612" s="27"/>
      <c r="J612" s="69">
        <f t="shared" si="36"/>
        <v>0</v>
      </c>
      <c r="K612" s="70" t="e">
        <f t="shared" si="37"/>
        <v>#DIV/0!</v>
      </c>
      <c r="L612" s="63"/>
      <c r="N612" s="32" t="str">
        <f>+IFERROR(VLOOKUP(B612,$B$5:B611,1,FALSE),"")</f>
        <v/>
      </c>
      <c r="O612" s="32" t="str">
        <f t="shared" si="38"/>
        <v>DUPLICATE</v>
      </c>
      <c r="P612" s="65"/>
      <c r="Q612" s="66" t="str">
        <f t="shared" si="39"/>
        <v xml:space="preserve"> </v>
      </c>
      <c r="R612" s="32"/>
    </row>
    <row r="613" spans="1:18" s="22" customFormat="1">
      <c r="A613" s="24"/>
      <c r="B613" s="23"/>
      <c r="C613" s="23"/>
      <c r="D613" s="25"/>
      <c r="E613" s="23"/>
      <c r="F613" s="26"/>
      <c r="G613" s="27"/>
      <c r="H613" s="27"/>
      <c r="I613" s="27"/>
      <c r="J613" s="69">
        <f t="shared" si="36"/>
        <v>0</v>
      </c>
      <c r="K613" s="70" t="e">
        <f t="shared" si="37"/>
        <v>#DIV/0!</v>
      </c>
      <c r="L613" s="63"/>
      <c r="N613" s="32" t="str">
        <f>+IFERROR(VLOOKUP(B613,$B$5:B612,1,FALSE),"")</f>
        <v/>
      </c>
      <c r="O613" s="32" t="str">
        <f t="shared" si="38"/>
        <v>DUPLICATE</v>
      </c>
      <c r="P613" s="65"/>
      <c r="Q613" s="66" t="str">
        <f t="shared" si="39"/>
        <v xml:space="preserve"> </v>
      </c>
      <c r="R613" s="32"/>
    </row>
    <row r="614" spans="1:18" s="22" customFormat="1">
      <c r="A614" s="24"/>
      <c r="B614" s="23"/>
      <c r="C614" s="23"/>
      <c r="D614" s="25"/>
      <c r="E614" s="23"/>
      <c r="F614" s="26"/>
      <c r="G614" s="27"/>
      <c r="H614" s="27"/>
      <c r="I614" s="27"/>
      <c r="J614" s="69">
        <f t="shared" si="36"/>
        <v>0</v>
      </c>
      <c r="K614" s="70" t="e">
        <f t="shared" si="37"/>
        <v>#DIV/0!</v>
      </c>
      <c r="L614" s="63"/>
      <c r="N614" s="32" t="str">
        <f>+IFERROR(VLOOKUP(B614,$B$5:B613,1,FALSE),"")</f>
        <v/>
      </c>
      <c r="O614" s="32" t="str">
        <f t="shared" si="38"/>
        <v>DUPLICATE</v>
      </c>
      <c r="P614" s="65"/>
      <c r="Q614" s="66" t="str">
        <f t="shared" si="39"/>
        <v xml:space="preserve"> </v>
      </c>
      <c r="R614" s="32"/>
    </row>
    <row r="615" spans="1:18" s="22" customFormat="1">
      <c r="A615" s="24"/>
      <c r="B615" s="23"/>
      <c r="C615" s="23"/>
      <c r="D615" s="25"/>
      <c r="E615" s="23"/>
      <c r="F615" s="26"/>
      <c r="G615" s="27"/>
      <c r="H615" s="27"/>
      <c r="I615" s="27"/>
      <c r="J615" s="69">
        <f t="shared" si="36"/>
        <v>0</v>
      </c>
      <c r="K615" s="70" t="e">
        <f t="shared" si="37"/>
        <v>#DIV/0!</v>
      </c>
      <c r="L615" s="63"/>
      <c r="N615" s="32" t="str">
        <f>+IFERROR(VLOOKUP(B615,$B$5:B614,1,FALSE),"")</f>
        <v/>
      </c>
      <c r="O615" s="32" t="str">
        <f t="shared" si="38"/>
        <v>DUPLICATE</v>
      </c>
      <c r="P615" s="65"/>
      <c r="Q615" s="66" t="str">
        <f t="shared" si="39"/>
        <v xml:space="preserve"> </v>
      </c>
      <c r="R615" s="32"/>
    </row>
    <row r="616" spans="1:18" s="22" customFormat="1">
      <c r="A616" s="24"/>
      <c r="B616" s="23"/>
      <c r="C616" s="23"/>
      <c r="D616" s="25"/>
      <c r="E616" s="23"/>
      <c r="F616" s="26"/>
      <c r="G616" s="27"/>
      <c r="H616" s="27"/>
      <c r="I616" s="27"/>
      <c r="J616" s="69">
        <f t="shared" si="36"/>
        <v>0</v>
      </c>
      <c r="K616" s="70" t="e">
        <f t="shared" si="37"/>
        <v>#DIV/0!</v>
      </c>
      <c r="L616" s="63"/>
      <c r="N616" s="32" t="str">
        <f>+IFERROR(VLOOKUP(B616,$B$5:B615,1,FALSE),"")</f>
        <v/>
      </c>
      <c r="O616" s="32" t="str">
        <f t="shared" si="38"/>
        <v>DUPLICATE</v>
      </c>
      <c r="P616" s="65"/>
      <c r="Q616" s="66" t="str">
        <f t="shared" si="39"/>
        <v xml:space="preserve"> </v>
      </c>
      <c r="R616" s="32"/>
    </row>
    <row r="617" spans="1:18" s="22" customFormat="1">
      <c r="A617" s="24"/>
      <c r="B617" s="23"/>
      <c r="C617" s="23"/>
      <c r="D617" s="25"/>
      <c r="E617" s="23"/>
      <c r="F617" s="26"/>
      <c r="G617" s="27"/>
      <c r="H617" s="27"/>
      <c r="I617" s="27"/>
      <c r="J617" s="69">
        <f t="shared" si="36"/>
        <v>0</v>
      </c>
      <c r="K617" s="70" t="e">
        <f t="shared" si="37"/>
        <v>#DIV/0!</v>
      </c>
      <c r="L617" s="63"/>
      <c r="N617" s="32" t="str">
        <f>+IFERROR(VLOOKUP(B617,$B$5:B616,1,FALSE),"")</f>
        <v/>
      </c>
      <c r="O617" s="32" t="str">
        <f t="shared" si="38"/>
        <v>DUPLICATE</v>
      </c>
      <c r="P617" s="65"/>
      <c r="Q617" s="66" t="str">
        <f t="shared" si="39"/>
        <v xml:space="preserve"> </v>
      </c>
      <c r="R617" s="32"/>
    </row>
    <row r="618" spans="1:18" s="22" customFormat="1">
      <c r="A618" s="24"/>
      <c r="B618" s="23"/>
      <c r="C618" s="23"/>
      <c r="D618" s="25"/>
      <c r="E618" s="23"/>
      <c r="F618" s="26"/>
      <c r="G618" s="27"/>
      <c r="H618" s="27"/>
      <c r="I618" s="27"/>
      <c r="J618" s="69">
        <f t="shared" si="36"/>
        <v>0</v>
      </c>
      <c r="K618" s="70" t="e">
        <f t="shared" si="37"/>
        <v>#DIV/0!</v>
      </c>
      <c r="L618" s="63"/>
      <c r="N618" s="32" t="str">
        <f>+IFERROR(VLOOKUP(B618,$B$5:B617,1,FALSE),"")</f>
        <v/>
      </c>
      <c r="O618" s="32" t="str">
        <f t="shared" si="38"/>
        <v>DUPLICATE</v>
      </c>
      <c r="P618" s="65"/>
      <c r="Q618" s="66" t="str">
        <f t="shared" si="39"/>
        <v xml:space="preserve"> </v>
      </c>
      <c r="R618" s="32"/>
    </row>
    <row r="619" spans="1:18" s="22" customFormat="1">
      <c r="A619" s="24"/>
      <c r="B619" s="23"/>
      <c r="C619" s="23"/>
      <c r="D619" s="25"/>
      <c r="E619" s="23"/>
      <c r="F619" s="26"/>
      <c r="G619" s="27"/>
      <c r="H619" s="27"/>
      <c r="I619" s="27"/>
      <c r="J619" s="69">
        <f t="shared" ref="J619:J682" si="40">SUM(G619:I619)</f>
        <v>0</v>
      </c>
      <c r="K619" s="70" t="e">
        <f t="shared" ref="K619:K682" si="41">+(G619+H619+I619)/F619*100</f>
        <v>#DIV/0!</v>
      </c>
      <c r="L619" s="63"/>
      <c r="N619" s="32" t="str">
        <f>+IFERROR(VLOOKUP(B619,$B$5:B618,1,FALSE),"")</f>
        <v/>
      </c>
      <c r="O619" s="32" t="str">
        <f t="shared" ref="O619:O682" si="42">+IF(EXACT(B619,N619),"DUPLICATE","ORIGINAL")</f>
        <v>DUPLICATE</v>
      </c>
      <c r="P619" s="65"/>
      <c r="Q619" s="66" t="str">
        <f t="shared" ref="Q619:Q682" si="43">CONCATENATE(B619," ",A619)</f>
        <v xml:space="preserve"> </v>
      </c>
      <c r="R619" s="32"/>
    </row>
    <row r="620" spans="1:18" s="22" customFormat="1">
      <c r="A620" s="24"/>
      <c r="B620" s="23"/>
      <c r="C620" s="23"/>
      <c r="D620" s="25"/>
      <c r="E620" s="23"/>
      <c r="F620" s="26"/>
      <c r="G620" s="27"/>
      <c r="H620" s="27"/>
      <c r="I620" s="27"/>
      <c r="J620" s="69">
        <f t="shared" si="40"/>
        <v>0</v>
      </c>
      <c r="K620" s="70" t="e">
        <f t="shared" si="41"/>
        <v>#DIV/0!</v>
      </c>
      <c r="L620" s="63"/>
      <c r="N620" s="32" t="str">
        <f>+IFERROR(VLOOKUP(B620,$B$5:B619,1,FALSE),"")</f>
        <v/>
      </c>
      <c r="O620" s="32" t="str">
        <f t="shared" si="42"/>
        <v>DUPLICATE</v>
      </c>
      <c r="P620" s="65"/>
      <c r="Q620" s="66" t="str">
        <f t="shared" si="43"/>
        <v xml:space="preserve"> </v>
      </c>
      <c r="R620" s="32"/>
    </row>
    <row r="621" spans="1:18" s="22" customFormat="1">
      <c r="A621" s="24"/>
      <c r="B621" s="23"/>
      <c r="C621" s="23"/>
      <c r="D621" s="25"/>
      <c r="E621" s="23"/>
      <c r="F621" s="26"/>
      <c r="G621" s="27"/>
      <c r="H621" s="27"/>
      <c r="I621" s="27"/>
      <c r="J621" s="69">
        <f t="shared" si="40"/>
        <v>0</v>
      </c>
      <c r="K621" s="70" t="e">
        <f t="shared" si="41"/>
        <v>#DIV/0!</v>
      </c>
      <c r="L621" s="63"/>
      <c r="N621" s="32" t="str">
        <f>+IFERROR(VLOOKUP(B621,$B$5:B620,1,FALSE),"")</f>
        <v/>
      </c>
      <c r="O621" s="32" t="str">
        <f t="shared" si="42"/>
        <v>DUPLICATE</v>
      </c>
      <c r="P621" s="65"/>
      <c r="Q621" s="66" t="str">
        <f t="shared" si="43"/>
        <v xml:space="preserve"> </v>
      </c>
      <c r="R621" s="32"/>
    </row>
    <row r="622" spans="1:18" s="22" customFormat="1">
      <c r="A622" s="24"/>
      <c r="B622" s="23"/>
      <c r="C622" s="23"/>
      <c r="D622" s="25"/>
      <c r="E622" s="23"/>
      <c r="F622" s="26"/>
      <c r="G622" s="27"/>
      <c r="H622" s="27"/>
      <c r="I622" s="27"/>
      <c r="J622" s="69">
        <f t="shared" si="40"/>
        <v>0</v>
      </c>
      <c r="K622" s="70" t="e">
        <f t="shared" si="41"/>
        <v>#DIV/0!</v>
      </c>
      <c r="L622" s="63"/>
      <c r="N622" s="32" t="str">
        <f>+IFERROR(VLOOKUP(B622,$B$5:B621,1,FALSE),"")</f>
        <v/>
      </c>
      <c r="O622" s="32" t="str">
        <f t="shared" si="42"/>
        <v>DUPLICATE</v>
      </c>
      <c r="P622" s="65"/>
      <c r="Q622" s="66" t="str">
        <f t="shared" si="43"/>
        <v xml:space="preserve"> </v>
      </c>
      <c r="R622" s="32"/>
    </row>
    <row r="623" spans="1:18" s="22" customFormat="1">
      <c r="A623" s="24"/>
      <c r="B623" s="23"/>
      <c r="C623" s="23"/>
      <c r="D623" s="25"/>
      <c r="E623" s="23"/>
      <c r="F623" s="26"/>
      <c r="G623" s="27"/>
      <c r="H623" s="27"/>
      <c r="I623" s="27"/>
      <c r="J623" s="69">
        <f t="shared" si="40"/>
        <v>0</v>
      </c>
      <c r="K623" s="70" t="e">
        <f t="shared" si="41"/>
        <v>#DIV/0!</v>
      </c>
      <c r="L623" s="63"/>
      <c r="N623" s="32" t="str">
        <f>+IFERROR(VLOOKUP(B623,$B$5:B622,1,FALSE),"")</f>
        <v/>
      </c>
      <c r="O623" s="32" t="str">
        <f t="shared" si="42"/>
        <v>DUPLICATE</v>
      </c>
      <c r="P623" s="65"/>
      <c r="Q623" s="66" t="str">
        <f t="shared" si="43"/>
        <v xml:space="preserve"> </v>
      </c>
      <c r="R623" s="32"/>
    </row>
    <row r="624" spans="1:18" s="22" customFormat="1">
      <c r="A624" s="24"/>
      <c r="B624" s="23"/>
      <c r="C624" s="23"/>
      <c r="D624" s="25"/>
      <c r="E624" s="23"/>
      <c r="F624" s="26"/>
      <c r="G624" s="27"/>
      <c r="H624" s="27"/>
      <c r="I624" s="27"/>
      <c r="J624" s="69">
        <f t="shared" si="40"/>
        <v>0</v>
      </c>
      <c r="K624" s="70" t="e">
        <f t="shared" si="41"/>
        <v>#DIV/0!</v>
      </c>
      <c r="L624" s="63"/>
      <c r="N624" s="32" t="str">
        <f>+IFERROR(VLOOKUP(B624,$B$5:B623,1,FALSE),"")</f>
        <v/>
      </c>
      <c r="O624" s="32" t="str">
        <f t="shared" si="42"/>
        <v>DUPLICATE</v>
      </c>
      <c r="P624" s="65"/>
      <c r="Q624" s="66" t="str">
        <f t="shared" si="43"/>
        <v xml:space="preserve"> </v>
      </c>
      <c r="R624" s="32"/>
    </row>
    <row r="625" spans="1:18" s="22" customFormat="1">
      <c r="A625" s="24"/>
      <c r="B625" s="23"/>
      <c r="C625" s="23"/>
      <c r="D625" s="25"/>
      <c r="E625" s="23"/>
      <c r="F625" s="26"/>
      <c r="G625" s="27"/>
      <c r="H625" s="27"/>
      <c r="I625" s="27"/>
      <c r="J625" s="69">
        <f t="shared" si="40"/>
        <v>0</v>
      </c>
      <c r="K625" s="70" t="e">
        <f t="shared" si="41"/>
        <v>#DIV/0!</v>
      </c>
      <c r="L625" s="63"/>
      <c r="N625" s="32" t="str">
        <f>+IFERROR(VLOOKUP(B625,$B$5:B624,1,FALSE),"")</f>
        <v/>
      </c>
      <c r="O625" s="32" t="str">
        <f t="shared" si="42"/>
        <v>DUPLICATE</v>
      </c>
      <c r="P625" s="65"/>
      <c r="Q625" s="66" t="str">
        <f t="shared" si="43"/>
        <v xml:space="preserve"> </v>
      </c>
      <c r="R625" s="32"/>
    </row>
    <row r="626" spans="1:18" s="22" customFormat="1">
      <c r="A626" s="24"/>
      <c r="B626" s="23"/>
      <c r="C626" s="23"/>
      <c r="D626" s="25"/>
      <c r="E626" s="23"/>
      <c r="F626" s="26"/>
      <c r="G626" s="27"/>
      <c r="H626" s="27"/>
      <c r="I626" s="27"/>
      <c r="J626" s="69">
        <f t="shared" si="40"/>
        <v>0</v>
      </c>
      <c r="K626" s="70" t="e">
        <f t="shared" si="41"/>
        <v>#DIV/0!</v>
      </c>
      <c r="L626" s="63"/>
      <c r="N626" s="32" t="str">
        <f>+IFERROR(VLOOKUP(B626,$B$5:B625,1,FALSE),"")</f>
        <v/>
      </c>
      <c r="O626" s="32" t="str">
        <f t="shared" si="42"/>
        <v>DUPLICATE</v>
      </c>
      <c r="P626" s="65"/>
      <c r="Q626" s="66" t="str">
        <f t="shared" si="43"/>
        <v xml:space="preserve"> </v>
      </c>
      <c r="R626" s="32"/>
    </row>
    <row r="627" spans="1:18" s="22" customFormat="1">
      <c r="A627" s="24"/>
      <c r="B627" s="23"/>
      <c r="C627" s="23"/>
      <c r="D627" s="25"/>
      <c r="E627" s="23"/>
      <c r="F627" s="26"/>
      <c r="G627" s="27"/>
      <c r="H627" s="27"/>
      <c r="I627" s="27"/>
      <c r="J627" s="69">
        <f t="shared" si="40"/>
        <v>0</v>
      </c>
      <c r="K627" s="70" t="e">
        <f t="shared" si="41"/>
        <v>#DIV/0!</v>
      </c>
      <c r="L627" s="63"/>
      <c r="N627" s="32" t="str">
        <f>+IFERROR(VLOOKUP(B627,$B$5:B626,1,FALSE),"")</f>
        <v/>
      </c>
      <c r="O627" s="32" t="str">
        <f t="shared" si="42"/>
        <v>DUPLICATE</v>
      </c>
      <c r="P627" s="65"/>
      <c r="Q627" s="66" t="str">
        <f t="shared" si="43"/>
        <v xml:space="preserve"> </v>
      </c>
      <c r="R627" s="32"/>
    </row>
    <row r="628" spans="1:18" s="22" customFormat="1">
      <c r="A628" s="24"/>
      <c r="B628" s="23"/>
      <c r="C628" s="23"/>
      <c r="D628" s="25"/>
      <c r="E628" s="23"/>
      <c r="F628" s="26"/>
      <c r="G628" s="27"/>
      <c r="H628" s="27"/>
      <c r="I628" s="27"/>
      <c r="J628" s="69">
        <f t="shared" si="40"/>
        <v>0</v>
      </c>
      <c r="K628" s="70" t="e">
        <f t="shared" si="41"/>
        <v>#DIV/0!</v>
      </c>
      <c r="L628" s="63"/>
      <c r="N628" s="32" t="str">
        <f>+IFERROR(VLOOKUP(B628,$B$5:B627,1,FALSE),"")</f>
        <v/>
      </c>
      <c r="O628" s="32" t="str">
        <f t="shared" si="42"/>
        <v>DUPLICATE</v>
      </c>
      <c r="P628" s="65"/>
      <c r="Q628" s="66" t="str">
        <f t="shared" si="43"/>
        <v xml:space="preserve"> </v>
      </c>
      <c r="R628" s="32"/>
    </row>
    <row r="629" spans="1:18" s="22" customFormat="1">
      <c r="A629" s="24"/>
      <c r="B629" s="23"/>
      <c r="C629" s="23"/>
      <c r="D629" s="25"/>
      <c r="E629" s="23"/>
      <c r="F629" s="26"/>
      <c r="G629" s="27"/>
      <c r="H629" s="27"/>
      <c r="I629" s="27"/>
      <c r="J629" s="69">
        <f t="shared" si="40"/>
        <v>0</v>
      </c>
      <c r="K629" s="70" t="e">
        <f t="shared" si="41"/>
        <v>#DIV/0!</v>
      </c>
      <c r="L629" s="63"/>
      <c r="N629" s="32" t="str">
        <f>+IFERROR(VLOOKUP(B629,$B$5:B628,1,FALSE),"")</f>
        <v/>
      </c>
      <c r="O629" s="32" t="str">
        <f t="shared" si="42"/>
        <v>DUPLICATE</v>
      </c>
      <c r="P629" s="65"/>
      <c r="Q629" s="66" t="str">
        <f t="shared" si="43"/>
        <v xml:space="preserve"> </v>
      </c>
      <c r="R629" s="32"/>
    </row>
    <row r="630" spans="1:18" s="22" customFormat="1">
      <c r="A630" s="24"/>
      <c r="B630" s="23"/>
      <c r="C630" s="23"/>
      <c r="D630" s="25"/>
      <c r="E630" s="23"/>
      <c r="F630" s="26"/>
      <c r="G630" s="27"/>
      <c r="H630" s="27"/>
      <c r="I630" s="27"/>
      <c r="J630" s="69">
        <f t="shared" si="40"/>
        <v>0</v>
      </c>
      <c r="K630" s="70" t="e">
        <f t="shared" si="41"/>
        <v>#DIV/0!</v>
      </c>
      <c r="L630" s="63"/>
      <c r="N630" s="32" t="str">
        <f>+IFERROR(VLOOKUP(B630,$B$5:B629,1,FALSE),"")</f>
        <v/>
      </c>
      <c r="O630" s="32" t="str">
        <f t="shared" si="42"/>
        <v>DUPLICATE</v>
      </c>
      <c r="P630" s="65"/>
      <c r="Q630" s="66" t="str">
        <f t="shared" si="43"/>
        <v xml:space="preserve"> </v>
      </c>
      <c r="R630" s="32"/>
    </row>
    <row r="631" spans="1:18" s="22" customFormat="1">
      <c r="A631" s="24"/>
      <c r="B631" s="23"/>
      <c r="C631" s="23"/>
      <c r="D631" s="25"/>
      <c r="E631" s="23"/>
      <c r="F631" s="26"/>
      <c r="G631" s="27"/>
      <c r="H631" s="27"/>
      <c r="I631" s="27"/>
      <c r="J631" s="69">
        <f t="shared" si="40"/>
        <v>0</v>
      </c>
      <c r="K631" s="70" t="e">
        <f t="shared" si="41"/>
        <v>#DIV/0!</v>
      </c>
      <c r="L631" s="63"/>
      <c r="N631" s="32" t="str">
        <f>+IFERROR(VLOOKUP(B631,$B$5:B630,1,FALSE),"")</f>
        <v/>
      </c>
      <c r="O631" s="32" t="str">
        <f t="shared" si="42"/>
        <v>DUPLICATE</v>
      </c>
      <c r="P631" s="65"/>
      <c r="Q631" s="66" t="str">
        <f t="shared" si="43"/>
        <v xml:space="preserve"> </v>
      </c>
      <c r="R631" s="32"/>
    </row>
    <row r="632" spans="1:18" s="22" customFormat="1">
      <c r="A632" s="24"/>
      <c r="B632" s="23"/>
      <c r="C632" s="23"/>
      <c r="D632" s="25"/>
      <c r="E632" s="23"/>
      <c r="F632" s="26"/>
      <c r="G632" s="27"/>
      <c r="H632" s="27"/>
      <c r="I632" s="27"/>
      <c r="J632" s="69">
        <f t="shared" si="40"/>
        <v>0</v>
      </c>
      <c r="K632" s="70" t="e">
        <f t="shared" si="41"/>
        <v>#DIV/0!</v>
      </c>
      <c r="L632" s="63"/>
      <c r="N632" s="32" t="str">
        <f>+IFERROR(VLOOKUP(B632,$B$5:B631,1,FALSE),"")</f>
        <v/>
      </c>
      <c r="O632" s="32" t="str">
        <f t="shared" si="42"/>
        <v>DUPLICATE</v>
      </c>
      <c r="P632" s="65"/>
      <c r="Q632" s="66" t="str">
        <f t="shared" si="43"/>
        <v xml:space="preserve"> </v>
      </c>
      <c r="R632" s="32"/>
    </row>
    <row r="633" spans="1:18" s="22" customFormat="1">
      <c r="A633" s="24"/>
      <c r="B633" s="23"/>
      <c r="C633" s="23"/>
      <c r="D633" s="25"/>
      <c r="E633" s="23"/>
      <c r="F633" s="26"/>
      <c r="G633" s="27"/>
      <c r="H633" s="27"/>
      <c r="I633" s="27"/>
      <c r="J633" s="69">
        <f t="shared" si="40"/>
        <v>0</v>
      </c>
      <c r="K633" s="70" t="e">
        <f t="shared" si="41"/>
        <v>#DIV/0!</v>
      </c>
      <c r="L633" s="63"/>
      <c r="N633" s="32" t="str">
        <f>+IFERROR(VLOOKUP(B633,$B$5:B632,1,FALSE),"")</f>
        <v/>
      </c>
      <c r="O633" s="32" t="str">
        <f t="shared" si="42"/>
        <v>DUPLICATE</v>
      </c>
      <c r="P633" s="65"/>
      <c r="Q633" s="66" t="str">
        <f t="shared" si="43"/>
        <v xml:space="preserve"> </v>
      </c>
      <c r="R633" s="32"/>
    </row>
    <row r="634" spans="1:18" s="22" customFormat="1">
      <c r="A634" s="24"/>
      <c r="B634" s="23"/>
      <c r="C634" s="23"/>
      <c r="D634" s="25"/>
      <c r="E634" s="23"/>
      <c r="F634" s="26"/>
      <c r="G634" s="27"/>
      <c r="H634" s="27"/>
      <c r="I634" s="27"/>
      <c r="J634" s="69">
        <f t="shared" si="40"/>
        <v>0</v>
      </c>
      <c r="K634" s="70" t="e">
        <f t="shared" si="41"/>
        <v>#DIV/0!</v>
      </c>
      <c r="L634" s="63"/>
      <c r="N634" s="32" t="str">
        <f>+IFERROR(VLOOKUP(B634,$B$5:B633,1,FALSE),"")</f>
        <v/>
      </c>
      <c r="O634" s="32" t="str">
        <f t="shared" si="42"/>
        <v>DUPLICATE</v>
      </c>
      <c r="P634" s="65"/>
      <c r="Q634" s="66" t="str">
        <f t="shared" si="43"/>
        <v xml:space="preserve"> </v>
      </c>
      <c r="R634" s="32"/>
    </row>
    <row r="635" spans="1:18" s="22" customFormat="1">
      <c r="A635" s="24"/>
      <c r="B635" s="23"/>
      <c r="C635" s="23"/>
      <c r="D635" s="25"/>
      <c r="E635" s="23"/>
      <c r="F635" s="26"/>
      <c r="G635" s="27"/>
      <c r="H635" s="27"/>
      <c r="I635" s="27"/>
      <c r="J635" s="69">
        <f t="shared" si="40"/>
        <v>0</v>
      </c>
      <c r="K635" s="70" t="e">
        <f t="shared" si="41"/>
        <v>#DIV/0!</v>
      </c>
      <c r="L635" s="63"/>
      <c r="N635" s="32" t="str">
        <f>+IFERROR(VLOOKUP(B635,$B$5:B634,1,FALSE),"")</f>
        <v/>
      </c>
      <c r="O635" s="32" t="str">
        <f t="shared" si="42"/>
        <v>DUPLICATE</v>
      </c>
      <c r="P635" s="65"/>
      <c r="Q635" s="66" t="str">
        <f t="shared" si="43"/>
        <v xml:space="preserve"> </v>
      </c>
      <c r="R635" s="32"/>
    </row>
    <row r="636" spans="1:18" s="22" customFormat="1">
      <c r="A636" s="24"/>
      <c r="B636" s="23"/>
      <c r="C636" s="23"/>
      <c r="D636" s="25"/>
      <c r="E636" s="23"/>
      <c r="F636" s="26"/>
      <c r="G636" s="27"/>
      <c r="H636" s="27"/>
      <c r="I636" s="27"/>
      <c r="J636" s="69">
        <f t="shared" si="40"/>
        <v>0</v>
      </c>
      <c r="K636" s="70" t="e">
        <f t="shared" si="41"/>
        <v>#DIV/0!</v>
      </c>
      <c r="L636" s="63"/>
      <c r="N636" s="32" t="str">
        <f>+IFERROR(VLOOKUP(B636,$B$5:B635,1,FALSE),"")</f>
        <v/>
      </c>
      <c r="O636" s="32" t="str">
        <f t="shared" si="42"/>
        <v>DUPLICATE</v>
      </c>
      <c r="P636" s="65"/>
      <c r="Q636" s="66" t="str">
        <f t="shared" si="43"/>
        <v xml:space="preserve"> </v>
      </c>
      <c r="R636" s="32"/>
    </row>
    <row r="637" spans="1:18" s="22" customFormat="1">
      <c r="A637" s="24"/>
      <c r="B637" s="23"/>
      <c r="C637" s="23"/>
      <c r="D637" s="25"/>
      <c r="E637" s="23"/>
      <c r="F637" s="26"/>
      <c r="G637" s="27"/>
      <c r="H637" s="27"/>
      <c r="I637" s="27"/>
      <c r="J637" s="69">
        <f t="shared" si="40"/>
        <v>0</v>
      </c>
      <c r="K637" s="70" t="e">
        <f t="shared" si="41"/>
        <v>#DIV/0!</v>
      </c>
      <c r="L637" s="63"/>
      <c r="N637" s="32" t="str">
        <f>+IFERROR(VLOOKUP(B637,$B$5:B636,1,FALSE),"")</f>
        <v/>
      </c>
      <c r="O637" s="32" t="str">
        <f t="shared" si="42"/>
        <v>DUPLICATE</v>
      </c>
      <c r="P637" s="65"/>
      <c r="Q637" s="66" t="str">
        <f t="shared" si="43"/>
        <v xml:space="preserve"> </v>
      </c>
      <c r="R637" s="32"/>
    </row>
    <row r="638" spans="1:18" s="22" customFormat="1">
      <c r="A638" s="24"/>
      <c r="B638" s="23"/>
      <c r="C638" s="23"/>
      <c r="D638" s="25"/>
      <c r="E638" s="23"/>
      <c r="F638" s="26"/>
      <c r="G638" s="27"/>
      <c r="H638" s="27"/>
      <c r="I638" s="27"/>
      <c r="J638" s="69">
        <f t="shared" si="40"/>
        <v>0</v>
      </c>
      <c r="K638" s="70" t="e">
        <f t="shared" si="41"/>
        <v>#DIV/0!</v>
      </c>
      <c r="L638" s="63"/>
      <c r="N638" s="32" t="str">
        <f>+IFERROR(VLOOKUP(B638,$B$5:B637,1,FALSE),"")</f>
        <v/>
      </c>
      <c r="O638" s="32" t="str">
        <f t="shared" si="42"/>
        <v>DUPLICATE</v>
      </c>
      <c r="P638" s="65"/>
      <c r="Q638" s="66" t="str">
        <f t="shared" si="43"/>
        <v xml:space="preserve"> </v>
      </c>
      <c r="R638" s="32"/>
    </row>
    <row r="639" spans="1:18" s="22" customFormat="1">
      <c r="A639" s="24"/>
      <c r="B639" s="23"/>
      <c r="C639" s="23"/>
      <c r="D639" s="25"/>
      <c r="E639" s="23"/>
      <c r="F639" s="26"/>
      <c r="G639" s="27"/>
      <c r="H639" s="27"/>
      <c r="I639" s="27"/>
      <c r="J639" s="69">
        <f t="shared" si="40"/>
        <v>0</v>
      </c>
      <c r="K639" s="70" t="e">
        <f t="shared" si="41"/>
        <v>#DIV/0!</v>
      </c>
      <c r="L639" s="63"/>
      <c r="N639" s="32" t="str">
        <f>+IFERROR(VLOOKUP(B639,$B$5:B638,1,FALSE),"")</f>
        <v/>
      </c>
      <c r="O639" s="32" t="str">
        <f t="shared" si="42"/>
        <v>DUPLICATE</v>
      </c>
      <c r="P639" s="65"/>
      <c r="Q639" s="66" t="str">
        <f t="shared" si="43"/>
        <v xml:space="preserve"> </v>
      </c>
      <c r="R639" s="32"/>
    </row>
    <row r="640" spans="1:18" s="22" customFormat="1">
      <c r="A640" s="24"/>
      <c r="B640" s="23"/>
      <c r="C640" s="23"/>
      <c r="D640" s="25"/>
      <c r="E640" s="23"/>
      <c r="F640" s="26"/>
      <c r="G640" s="27"/>
      <c r="H640" s="27"/>
      <c r="I640" s="27"/>
      <c r="J640" s="69">
        <f t="shared" si="40"/>
        <v>0</v>
      </c>
      <c r="K640" s="70" t="e">
        <f t="shared" si="41"/>
        <v>#DIV/0!</v>
      </c>
      <c r="L640" s="63"/>
      <c r="N640" s="32" t="str">
        <f>+IFERROR(VLOOKUP(B640,$B$5:B639,1,FALSE),"")</f>
        <v/>
      </c>
      <c r="O640" s="32" t="str">
        <f t="shared" si="42"/>
        <v>DUPLICATE</v>
      </c>
      <c r="P640" s="65"/>
      <c r="Q640" s="66" t="str">
        <f t="shared" si="43"/>
        <v xml:space="preserve"> </v>
      </c>
      <c r="R640" s="32"/>
    </row>
    <row r="641" spans="1:18" s="22" customFormat="1">
      <c r="A641" s="24"/>
      <c r="B641" s="23"/>
      <c r="C641" s="23"/>
      <c r="D641" s="25"/>
      <c r="E641" s="23"/>
      <c r="F641" s="26"/>
      <c r="G641" s="27"/>
      <c r="H641" s="27"/>
      <c r="I641" s="27"/>
      <c r="J641" s="69">
        <f t="shared" si="40"/>
        <v>0</v>
      </c>
      <c r="K641" s="70" t="e">
        <f t="shared" si="41"/>
        <v>#DIV/0!</v>
      </c>
      <c r="L641" s="63"/>
      <c r="N641" s="32" t="str">
        <f>+IFERROR(VLOOKUP(B641,$B$5:B640,1,FALSE),"")</f>
        <v/>
      </c>
      <c r="O641" s="32" t="str">
        <f t="shared" si="42"/>
        <v>DUPLICATE</v>
      </c>
      <c r="P641" s="65"/>
      <c r="Q641" s="66" t="str">
        <f t="shared" si="43"/>
        <v xml:space="preserve"> </v>
      </c>
      <c r="R641" s="32"/>
    </row>
    <row r="642" spans="1:18" s="22" customFormat="1">
      <c r="A642" s="24"/>
      <c r="B642" s="23"/>
      <c r="C642" s="23"/>
      <c r="D642" s="25"/>
      <c r="E642" s="23"/>
      <c r="F642" s="26"/>
      <c r="G642" s="27"/>
      <c r="H642" s="27"/>
      <c r="I642" s="27"/>
      <c r="J642" s="69">
        <f t="shared" si="40"/>
        <v>0</v>
      </c>
      <c r="K642" s="70" t="e">
        <f t="shared" si="41"/>
        <v>#DIV/0!</v>
      </c>
      <c r="L642" s="63"/>
      <c r="N642" s="32" t="str">
        <f>+IFERROR(VLOOKUP(B642,$B$5:B641,1,FALSE),"")</f>
        <v/>
      </c>
      <c r="O642" s="32" t="str">
        <f t="shared" si="42"/>
        <v>DUPLICATE</v>
      </c>
      <c r="P642" s="65"/>
      <c r="Q642" s="66" t="str">
        <f t="shared" si="43"/>
        <v xml:space="preserve"> </v>
      </c>
      <c r="R642" s="32"/>
    </row>
    <row r="643" spans="1:18" s="22" customFormat="1">
      <c r="A643" s="24"/>
      <c r="B643" s="23"/>
      <c r="C643" s="23"/>
      <c r="D643" s="25"/>
      <c r="E643" s="23"/>
      <c r="F643" s="26"/>
      <c r="G643" s="27"/>
      <c r="H643" s="27"/>
      <c r="I643" s="27"/>
      <c r="J643" s="69">
        <f t="shared" si="40"/>
        <v>0</v>
      </c>
      <c r="K643" s="70" t="e">
        <f t="shared" si="41"/>
        <v>#DIV/0!</v>
      </c>
      <c r="L643" s="63"/>
      <c r="N643" s="32" t="str">
        <f>+IFERROR(VLOOKUP(B643,$B$5:B642,1,FALSE),"")</f>
        <v/>
      </c>
      <c r="O643" s="32" t="str">
        <f t="shared" si="42"/>
        <v>DUPLICATE</v>
      </c>
      <c r="P643" s="65"/>
      <c r="Q643" s="66" t="str">
        <f t="shared" si="43"/>
        <v xml:space="preserve"> </v>
      </c>
      <c r="R643" s="32"/>
    </row>
    <row r="644" spans="1:18" s="22" customFormat="1">
      <c r="A644" s="24"/>
      <c r="B644" s="23"/>
      <c r="C644" s="23"/>
      <c r="D644" s="25"/>
      <c r="E644" s="23"/>
      <c r="F644" s="26"/>
      <c r="G644" s="27"/>
      <c r="H644" s="27"/>
      <c r="I644" s="27"/>
      <c r="J644" s="69">
        <f t="shared" si="40"/>
        <v>0</v>
      </c>
      <c r="K644" s="70" t="e">
        <f t="shared" si="41"/>
        <v>#DIV/0!</v>
      </c>
      <c r="L644" s="63"/>
      <c r="N644" s="32" t="str">
        <f>+IFERROR(VLOOKUP(B644,$B$5:B643,1,FALSE),"")</f>
        <v/>
      </c>
      <c r="O644" s="32" t="str">
        <f t="shared" si="42"/>
        <v>DUPLICATE</v>
      </c>
      <c r="P644" s="65"/>
      <c r="Q644" s="66" t="str">
        <f t="shared" si="43"/>
        <v xml:space="preserve"> </v>
      </c>
      <c r="R644" s="32"/>
    </row>
    <row r="645" spans="1:18" s="22" customFormat="1">
      <c r="A645" s="24"/>
      <c r="B645" s="23"/>
      <c r="C645" s="23"/>
      <c r="D645" s="25"/>
      <c r="E645" s="23"/>
      <c r="F645" s="26"/>
      <c r="G645" s="27"/>
      <c r="H645" s="27"/>
      <c r="I645" s="27"/>
      <c r="J645" s="69">
        <f t="shared" si="40"/>
        <v>0</v>
      </c>
      <c r="K645" s="70" t="e">
        <f t="shared" si="41"/>
        <v>#DIV/0!</v>
      </c>
      <c r="L645" s="63"/>
      <c r="N645" s="32" t="str">
        <f>+IFERROR(VLOOKUP(B645,$B$5:B644,1,FALSE),"")</f>
        <v/>
      </c>
      <c r="O645" s="32" t="str">
        <f t="shared" si="42"/>
        <v>DUPLICATE</v>
      </c>
      <c r="P645" s="65"/>
      <c r="Q645" s="66" t="str">
        <f t="shared" si="43"/>
        <v xml:space="preserve"> </v>
      </c>
      <c r="R645" s="32"/>
    </row>
    <row r="646" spans="1:18" s="22" customFormat="1">
      <c r="A646" s="24"/>
      <c r="B646" s="23"/>
      <c r="C646" s="23"/>
      <c r="D646" s="25"/>
      <c r="E646" s="23"/>
      <c r="F646" s="26"/>
      <c r="G646" s="27"/>
      <c r="H646" s="27"/>
      <c r="I646" s="27"/>
      <c r="J646" s="69">
        <f t="shared" si="40"/>
        <v>0</v>
      </c>
      <c r="K646" s="70" t="e">
        <f t="shared" si="41"/>
        <v>#DIV/0!</v>
      </c>
      <c r="L646" s="63"/>
      <c r="N646" s="32" t="str">
        <f>+IFERROR(VLOOKUP(B646,$B$5:B645,1,FALSE),"")</f>
        <v/>
      </c>
      <c r="O646" s="32" t="str">
        <f t="shared" si="42"/>
        <v>DUPLICATE</v>
      </c>
      <c r="P646" s="65"/>
      <c r="Q646" s="66" t="str">
        <f t="shared" si="43"/>
        <v xml:space="preserve"> </v>
      </c>
      <c r="R646" s="32"/>
    </row>
    <row r="647" spans="1:18" s="22" customFormat="1">
      <c r="A647" s="24"/>
      <c r="B647" s="23"/>
      <c r="C647" s="23"/>
      <c r="D647" s="25"/>
      <c r="E647" s="23"/>
      <c r="F647" s="26"/>
      <c r="G647" s="27"/>
      <c r="H647" s="27"/>
      <c r="I647" s="27"/>
      <c r="J647" s="69">
        <f t="shared" si="40"/>
        <v>0</v>
      </c>
      <c r="K647" s="70" t="e">
        <f t="shared" si="41"/>
        <v>#DIV/0!</v>
      </c>
      <c r="L647" s="63"/>
      <c r="N647" s="32" t="str">
        <f>+IFERROR(VLOOKUP(B647,$B$5:B646,1,FALSE),"")</f>
        <v/>
      </c>
      <c r="O647" s="32" t="str">
        <f t="shared" si="42"/>
        <v>DUPLICATE</v>
      </c>
      <c r="P647" s="65"/>
      <c r="Q647" s="66" t="str">
        <f t="shared" si="43"/>
        <v xml:space="preserve"> </v>
      </c>
      <c r="R647" s="32"/>
    </row>
    <row r="648" spans="1:18" s="22" customFormat="1">
      <c r="A648" s="24"/>
      <c r="B648" s="23"/>
      <c r="C648" s="23"/>
      <c r="D648" s="25"/>
      <c r="E648" s="23"/>
      <c r="F648" s="26"/>
      <c r="G648" s="27"/>
      <c r="H648" s="27"/>
      <c r="I648" s="27"/>
      <c r="J648" s="69">
        <f t="shared" si="40"/>
        <v>0</v>
      </c>
      <c r="K648" s="70" t="e">
        <f t="shared" si="41"/>
        <v>#DIV/0!</v>
      </c>
      <c r="L648" s="63"/>
      <c r="N648" s="32" t="str">
        <f>+IFERROR(VLOOKUP(B648,$B$5:B647,1,FALSE),"")</f>
        <v/>
      </c>
      <c r="O648" s="32" t="str">
        <f t="shared" si="42"/>
        <v>DUPLICATE</v>
      </c>
      <c r="P648" s="65"/>
      <c r="Q648" s="66" t="str">
        <f t="shared" si="43"/>
        <v xml:space="preserve"> </v>
      </c>
      <c r="R648" s="32"/>
    </row>
    <row r="649" spans="1:18" s="22" customFormat="1">
      <c r="A649" s="24"/>
      <c r="B649" s="23"/>
      <c r="C649" s="23"/>
      <c r="D649" s="25"/>
      <c r="E649" s="23"/>
      <c r="F649" s="26"/>
      <c r="G649" s="27"/>
      <c r="H649" s="27"/>
      <c r="I649" s="27"/>
      <c r="J649" s="69">
        <f t="shared" si="40"/>
        <v>0</v>
      </c>
      <c r="K649" s="70" t="e">
        <f t="shared" si="41"/>
        <v>#DIV/0!</v>
      </c>
      <c r="L649" s="63"/>
      <c r="N649" s="32" t="str">
        <f>+IFERROR(VLOOKUP(B649,$B$5:B648,1,FALSE),"")</f>
        <v/>
      </c>
      <c r="O649" s="32" t="str">
        <f t="shared" si="42"/>
        <v>DUPLICATE</v>
      </c>
      <c r="P649" s="65"/>
      <c r="Q649" s="66" t="str">
        <f t="shared" si="43"/>
        <v xml:space="preserve"> </v>
      </c>
      <c r="R649" s="32"/>
    </row>
    <row r="650" spans="1:18" s="22" customFormat="1">
      <c r="A650" s="24"/>
      <c r="B650" s="23"/>
      <c r="C650" s="23"/>
      <c r="D650" s="25"/>
      <c r="E650" s="23"/>
      <c r="F650" s="26"/>
      <c r="G650" s="27"/>
      <c r="H650" s="27"/>
      <c r="I650" s="27"/>
      <c r="J650" s="69">
        <f t="shared" si="40"/>
        <v>0</v>
      </c>
      <c r="K650" s="70" t="e">
        <f t="shared" si="41"/>
        <v>#DIV/0!</v>
      </c>
      <c r="L650" s="63"/>
      <c r="N650" s="32" t="str">
        <f>+IFERROR(VLOOKUP(B650,$B$5:B649,1,FALSE),"")</f>
        <v/>
      </c>
      <c r="O650" s="32" t="str">
        <f t="shared" si="42"/>
        <v>DUPLICATE</v>
      </c>
      <c r="P650" s="65"/>
      <c r="Q650" s="66" t="str">
        <f t="shared" si="43"/>
        <v xml:space="preserve"> </v>
      </c>
      <c r="R650" s="32"/>
    </row>
    <row r="651" spans="1:18" s="22" customFormat="1">
      <c r="A651" s="24"/>
      <c r="B651" s="23"/>
      <c r="C651" s="23"/>
      <c r="D651" s="25"/>
      <c r="E651" s="23"/>
      <c r="F651" s="26"/>
      <c r="G651" s="27"/>
      <c r="H651" s="27"/>
      <c r="I651" s="27"/>
      <c r="J651" s="69">
        <f t="shared" si="40"/>
        <v>0</v>
      </c>
      <c r="K651" s="70" t="e">
        <f t="shared" si="41"/>
        <v>#DIV/0!</v>
      </c>
      <c r="L651" s="63"/>
      <c r="N651" s="32" t="str">
        <f>+IFERROR(VLOOKUP(B651,$B$5:B650,1,FALSE),"")</f>
        <v/>
      </c>
      <c r="O651" s="32" t="str">
        <f t="shared" si="42"/>
        <v>DUPLICATE</v>
      </c>
      <c r="P651" s="65"/>
      <c r="Q651" s="66" t="str">
        <f t="shared" si="43"/>
        <v xml:space="preserve"> </v>
      </c>
      <c r="R651" s="32"/>
    </row>
    <row r="652" spans="1:18" s="22" customFormat="1">
      <c r="A652" s="24"/>
      <c r="B652" s="23"/>
      <c r="C652" s="23"/>
      <c r="D652" s="25"/>
      <c r="E652" s="23"/>
      <c r="F652" s="26"/>
      <c r="G652" s="27"/>
      <c r="H652" s="27"/>
      <c r="I652" s="27"/>
      <c r="J652" s="69">
        <f t="shared" si="40"/>
        <v>0</v>
      </c>
      <c r="K652" s="70" t="e">
        <f t="shared" si="41"/>
        <v>#DIV/0!</v>
      </c>
      <c r="L652" s="63"/>
      <c r="N652" s="32" t="str">
        <f>+IFERROR(VLOOKUP(B652,$B$5:B651,1,FALSE),"")</f>
        <v/>
      </c>
      <c r="O652" s="32" t="str">
        <f t="shared" si="42"/>
        <v>DUPLICATE</v>
      </c>
      <c r="P652" s="65"/>
      <c r="Q652" s="66" t="str">
        <f t="shared" si="43"/>
        <v xml:space="preserve"> </v>
      </c>
      <c r="R652" s="32"/>
    </row>
    <row r="653" spans="1:18" s="22" customFormat="1">
      <c r="A653" s="24"/>
      <c r="B653" s="23"/>
      <c r="C653" s="23"/>
      <c r="D653" s="25"/>
      <c r="E653" s="23"/>
      <c r="F653" s="26"/>
      <c r="G653" s="27"/>
      <c r="H653" s="27"/>
      <c r="I653" s="27"/>
      <c r="J653" s="69">
        <f t="shared" si="40"/>
        <v>0</v>
      </c>
      <c r="K653" s="70" t="e">
        <f t="shared" si="41"/>
        <v>#DIV/0!</v>
      </c>
      <c r="L653" s="63"/>
      <c r="N653" s="32" t="str">
        <f>+IFERROR(VLOOKUP(B653,$B$5:B652,1,FALSE),"")</f>
        <v/>
      </c>
      <c r="O653" s="32" t="str">
        <f t="shared" si="42"/>
        <v>DUPLICATE</v>
      </c>
      <c r="P653" s="65"/>
      <c r="Q653" s="66" t="str">
        <f t="shared" si="43"/>
        <v xml:space="preserve"> </v>
      </c>
      <c r="R653" s="32"/>
    </row>
    <row r="654" spans="1:18" s="22" customFormat="1">
      <c r="A654" s="24"/>
      <c r="B654" s="23"/>
      <c r="C654" s="23"/>
      <c r="D654" s="25"/>
      <c r="E654" s="23"/>
      <c r="F654" s="26"/>
      <c r="G654" s="27"/>
      <c r="H654" s="27"/>
      <c r="I654" s="27"/>
      <c r="J654" s="69">
        <f t="shared" si="40"/>
        <v>0</v>
      </c>
      <c r="K654" s="70" t="e">
        <f t="shared" si="41"/>
        <v>#DIV/0!</v>
      </c>
      <c r="L654" s="63"/>
      <c r="N654" s="32" t="str">
        <f>+IFERROR(VLOOKUP(B654,$B$5:B653,1,FALSE),"")</f>
        <v/>
      </c>
      <c r="O654" s="32" t="str">
        <f t="shared" si="42"/>
        <v>DUPLICATE</v>
      </c>
      <c r="P654" s="65"/>
      <c r="Q654" s="66" t="str">
        <f t="shared" si="43"/>
        <v xml:space="preserve"> </v>
      </c>
      <c r="R654" s="32"/>
    </row>
    <row r="655" spans="1:18" s="22" customFormat="1">
      <c r="A655" s="24"/>
      <c r="B655" s="23"/>
      <c r="C655" s="23"/>
      <c r="D655" s="25"/>
      <c r="E655" s="23"/>
      <c r="F655" s="26"/>
      <c r="G655" s="27"/>
      <c r="H655" s="27"/>
      <c r="I655" s="27"/>
      <c r="J655" s="69">
        <f t="shared" si="40"/>
        <v>0</v>
      </c>
      <c r="K655" s="70" t="e">
        <f t="shared" si="41"/>
        <v>#DIV/0!</v>
      </c>
      <c r="L655" s="63"/>
      <c r="N655" s="32" t="str">
        <f>+IFERROR(VLOOKUP(B655,$B$5:B654,1,FALSE),"")</f>
        <v/>
      </c>
      <c r="O655" s="32" t="str">
        <f t="shared" si="42"/>
        <v>DUPLICATE</v>
      </c>
      <c r="P655" s="65"/>
      <c r="Q655" s="66" t="str">
        <f t="shared" si="43"/>
        <v xml:space="preserve"> </v>
      </c>
      <c r="R655" s="32"/>
    </row>
    <row r="656" spans="1:18" s="22" customFormat="1">
      <c r="A656" s="24"/>
      <c r="B656" s="23"/>
      <c r="C656" s="23"/>
      <c r="D656" s="25"/>
      <c r="E656" s="23"/>
      <c r="F656" s="26"/>
      <c r="G656" s="27"/>
      <c r="H656" s="27"/>
      <c r="I656" s="27"/>
      <c r="J656" s="69">
        <f t="shared" si="40"/>
        <v>0</v>
      </c>
      <c r="K656" s="70" t="e">
        <f t="shared" si="41"/>
        <v>#DIV/0!</v>
      </c>
      <c r="L656" s="63"/>
      <c r="N656" s="32" t="str">
        <f>+IFERROR(VLOOKUP(B656,$B$5:B655,1,FALSE),"")</f>
        <v/>
      </c>
      <c r="O656" s="32" t="str">
        <f t="shared" si="42"/>
        <v>DUPLICATE</v>
      </c>
      <c r="P656" s="65"/>
      <c r="Q656" s="66" t="str">
        <f t="shared" si="43"/>
        <v xml:space="preserve"> </v>
      </c>
      <c r="R656" s="32"/>
    </row>
    <row r="657" spans="1:18" s="22" customFormat="1">
      <c r="A657" s="24"/>
      <c r="B657" s="23"/>
      <c r="C657" s="23"/>
      <c r="D657" s="25"/>
      <c r="E657" s="23"/>
      <c r="F657" s="26"/>
      <c r="G657" s="27"/>
      <c r="H657" s="27"/>
      <c r="I657" s="27"/>
      <c r="J657" s="69">
        <f t="shared" si="40"/>
        <v>0</v>
      </c>
      <c r="K657" s="70" t="e">
        <f t="shared" si="41"/>
        <v>#DIV/0!</v>
      </c>
      <c r="L657" s="63"/>
      <c r="N657" s="32" t="str">
        <f>+IFERROR(VLOOKUP(B657,$B$5:B656,1,FALSE),"")</f>
        <v/>
      </c>
      <c r="O657" s="32" t="str">
        <f t="shared" si="42"/>
        <v>DUPLICATE</v>
      </c>
      <c r="P657" s="65"/>
      <c r="Q657" s="66" t="str">
        <f t="shared" si="43"/>
        <v xml:space="preserve"> </v>
      </c>
      <c r="R657" s="32"/>
    </row>
    <row r="658" spans="1:18" s="22" customFormat="1">
      <c r="A658" s="24"/>
      <c r="B658" s="23"/>
      <c r="C658" s="23"/>
      <c r="D658" s="25"/>
      <c r="E658" s="23"/>
      <c r="F658" s="26"/>
      <c r="G658" s="27"/>
      <c r="H658" s="27"/>
      <c r="I658" s="27"/>
      <c r="J658" s="69">
        <f t="shared" si="40"/>
        <v>0</v>
      </c>
      <c r="K658" s="70" t="e">
        <f t="shared" si="41"/>
        <v>#DIV/0!</v>
      </c>
      <c r="L658" s="63"/>
      <c r="N658" s="32" t="str">
        <f>+IFERROR(VLOOKUP(B658,$B$5:B657,1,FALSE),"")</f>
        <v/>
      </c>
      <c r="O658" s="32" t="str">
        <f t="shared" si="42"/>
        <v>DUPLICATE</v>
      </c>
      <c r="P658" s="65"/>
      <c r="Q658" s="66" t="str">
        <f t="shared" si="43"/>
        <v xml:space="preserve"> </v>
      </c>
      <c r="R658" s="32"/>
    </row>
    <row r="659" spans="1:18" s="22" customFormat="1">
      <c r="A659" s="24"/>
      <c r="B659" s="23"/>
      <c r="C659" s="23"/>
      <c r="D659" s="25"/>
      <c r="E659" s="23"/>
      <c r="F659" s="26"/>
      <c r="G659" s="27"/>
      <c r="H659" s="27"/>
      <c r="I659" s="27"/>
      <c r="J659" s="69">
        <f t="shared" si="40"/>
        <v>0</v>
      </c>
      <c r="K659" s="70" t="e">
        <f t="shared" si="41"/>
        <v>#DIV/0!</v>
      </c>
      <c r="L659" s="63"/>
      <c r="N659" s="32" t="str">
        <f>+IFERROR(VLOOKUP(B659,$B$5:B658,1,FALSE),"")</f>
        <v/>
      </c>
      <c r="O659" s="32" t="str">
        <f t="shared" si="42"/>
        <v>DUPLICATE</v>
      </c>
      <c r="P659" s="65"/>
      <c r="Q659" s="66" t="str">
        <f t="shared" si="43"/>
        <v xml:space="preserve"> </v>
      </c>
      <c r="R659" s="32"/>
    </row>
    <row r="660" spans="1:18" s="22" customFormat="1">
      <c r="A660" s="24"/>
      <c r="B660" s="23"/>
      <c r="C660" s="23"/>
      <c r="D660" s="25"/>
      <c r="E660" s="23"/>
      <c r="F660" s="26"/>
      <c r="G660" s="27"/>
      <c r="H660" s="27"/>
      <c r="I660" s="27"/>
      <c r="J660" s="69">
        <f t="shared" si="40"/>
        <v>0</v>
      </c>
      <c r="K660" s="70" t="e">
        <f t="shared" si="41"/>
        <v>#DIV/0!</v>
      </c>
      <c r="L660" s="63"/>
      <c r="N660" s="32" t="str">
        <f>+IFERROR(VLOOKUP(B660,$B$5:B659,1,FALSE),"")</f>
        <v/>
      </c>
      <c r="O660" s="32" t="str">
        <f t="shared" si="42"/>
        <v>DUPLICATE</v>
      </c>
      <c r="P660" s="65"/>
      <c r="Q660" s="66" t="str">
        <f t="shared" si="43"/>
        <v xml:space="preserve"> </v>
      </c>
      <c r="R660" s="32"/>
    </row>
    <row r="661" spans="1:18" s="22" customFormat="1">
      <c r="A661" s="24"/>
      <c r="B661" s="23"/>
      <c r="C661" s="23"/>
      <c r="D661" s="25"/>
      <c r="E661" s="23"/>
      <c r="F661" s="26"/>
      <c r="G661" s="27"/>
      <c r="H661" s="27"/>
      <c r="I661" s="27"/>
      <c r="J661" s="69">
        <f t="shared" si="40"/>
        <v>0</v>
      </c>
      <c r="K661" s="70" t="e">
        <f t="shared" si="41"/>
        <v>#DIV/0!</v>
      </c>
      <c r="L661" s="63"/>
      <c r="N661" s="32" t="str">
        <f>+IFERROR(VLOOKUP(B661,$B$5:B660,1,FALSE),"")</f>
        <v/>
      </c>
      <c r="O661" s="32" t="str">
        <f t="shared" si="42"/>
        <v>DUPLICATE</v>
      </c>
      <c r="P661" s="65"/>
      <c r="Q661" s="66" t="str">
        <f t="shared" si="43"/>
        <v xml:space="preserve"> </v>
      </c>
      <c r="R661" s="32"/>
    </row>
    <row r="662" spans="1:18" s="22" customFormat="1">
      <c r="A662" s="24"/>
      <c r="B662" s="23"/>
      <c r="C662" s="23"/>
      <c r="D662" s="25"/>
      <c r="E662" s="23"/>
      <c r="F662" s="26"/>
      <c r="G662" s="27"/>
      <c r="H662" s="27"/>
      <c r="I662" s="27"/>
      <c r="J662" s="69">
        <f t="shared" si="40"/>
        <v>0</v>
      </c>
      <c r="K662" s="70" t="e">
        <f t="shared" si="41"/>
        <v>#DIV/0!</v>
      </c>
      <c r="L662" s="63"/>
      <c r="N662" s="32" t="str">
        <f>+IFERROR(VLOOKUP(B662,$B$5:B661,1,FALSE),"")</f>
        <v/>
      </c>
      <c r="O662" s="32" t="str">
        <f t="shared" si="42"/>
        <v>DUPLICATE</v>
      </c>
      <c r="P662" s="65"/>
      <c r="Q662" s="66" t="str">
        <f t="shared" si="43"/>
        <v xml:space="preserve"> </v>
      </c>
      <c r="R662" s="32"/>
    </row>
    <row r="663" spans="1:18" s="22" customFormat="1">
      <c r="A663" s="24"/>
      <c r="B663" s="23"/>
      <c r="C663" s="23"/>
      <c r="D663" s="25"/>
      <c r="E663" s="23"/>
      <c r="F663" s="26"/>
      <c r="G663" s="27"/>
      <c r="H663" s="27"/>
      <c r="I663" s="27"/>
      <c r="J663" s="69">
        <f t="shared" si="40"/>
        <v>0</v>
      </c>
      <c r="K663" s="70" t="e">
        <f t="shared" si="41"/>
        <v>#DIV/0!</v>
      </c>
      <c r="L663" s="63"/>
      <c r="N663" s="32" t="str">
        <f>+IFERROR(VLOOKUP(B663,$B$5:B662,1,FALSE),"")</f>
        <v/>
      </c>
      <c r="O663" s="32" t="str">
        <f t="shared" si="42"/>
        <v>DUPLICATE</v>
      </c>
      <c r="P663" s="65"/>
      <c r="Q663" s="66" t="str">
        <f t="shared" si="43"/>
        <v xml:space="preserve"> </v>
      </c>
      <c r="R663" s="32"/>
    </row>
    <row r="664" spans="1:18" s="22" customFormat="1">
      <c r="A664" s="24"/>
      <c r="B664" s="23"/>
      <c r="C664" s="23"/>
      <c r="D664" s="25"/>
      <c r="E664" s="23"/>
      <c r="F664" s="26"/>
      <c r="G664" s="27"/>
      <c r="H664" s="27"/>
      <c r="I664" s="27"/>
      <c r="J664" s="69">
        <f t="shared" si="40"/>
        <v>0</v>
      </c>
      <c r="K664" s="70" t="e">
        <f t="shared" si="41"/>
        <v>#DIV/0!</v>
      </c>
      <c r="L664" s="63"/>
      <c r="N664" s="32" t="str">
        <f>+IFERROR(VLOOKUP(B664,$B$5:B663,1,FALSE),"")</f>
        <v/>
      </c>
      <c r="O664" s="32" t="str">
        <f t="shared" si="42"/>
        <v>DUPLICATE</v>
      </c>
      <c r="P664" s="65"/>
      <c r="Q664" s="66" t="str">
        <f t="shared" si="43"/>
        <v xml:space="preserve"> </v>
      </c>
      <c r="R664" s="32"/>
    </row>
    <row r="665" spans="1:18" s="22" customFormat="1">
      <c r="A665" s="24"/>
      <c r="B665" s="23"/>
      <c r="C665" s="23"/>
      <c r="D665" s="25"/>
      <c r="E665" s="23"/>
      <c r="F665" s="26"/>
      <c r="G665" s="27"/>
      <c r="H665" s="27"/>
      <c r="I665" s="27"/>
      <c r="J665" s="69">
        <f t="shared" si="40"/>
        <v>0</v>
      </c>
      <c r="K665" s="70" t="e">
        <f t="shared" si="41"/>
        <v>#DIV/0!</v>
      </c>
      <c r="L665" s="63"/>
      <c r="N665" s="32" t="str">
        <f>+IFERROR(VLOOKUP(B665,$B$5:B664,1,FALSE),"")</f>
        <v/>
      </c>
      <c r="O665" s="32" t="str">
        <f t="shared" si="42"/>
        <v>DUPLICATE</v>
      </c>
      <c r="P665" s="65"/>
      <c r="Q665" s="66" t="str">
        <f t="shared" si="43"/>
        <v xml:space="preserve"> </v>
      </c>
      <c r="R665" s="32"/>
    </row>
    <row r="666" spans="1:18" s="22" customFormat="1">
      <c r="A666" s="24"/>
      <c r="B666" s="23"/>
      <c r="C666" s="23"/>
      <c r="D666" s="25"/>
      <c r="E666" s="23"/>
      <c r="F666" s="26"/>
      <c r="G666" s="27"/>
      <c r="H666" s="27"/>
      <c r="I666" s="27"/>
      <c r="J666" s="69">
        <f t="shared" si="40"/>
        <v>0</v>
      </c>
      <c r="K666" s="70" t="e">
        <f t="shared" si="41"/>
        <v>#DIV/0!</v>
      </c>
      <c r="L666" s="63"/>
      <c r="N666" s="32" t="str">
        <f>+IFERROR(VLOOKUP(B666,$B$5:B665,1,FALSE),"")</f>
        <v/>
      </c>
      <c r="O666" s="32" t="str">
        <f t="shared" si="42"/>
        <v>DUPLICATE</v>
      </c>
      <c r="P666" s="65"/>
      <c r="Q666" s="66" t="str">
        <f t="shared" si="43"/>
        <v xml:space="preserve"> </v>
      </c>
      <c r="R666" s="32"/>
    </row>
    <row r="667" spans="1:18" s="22" customFormat="1">
      <c r="A667" s="24"/>
      <c r="B667" s="23"/>
      <c r="C667" s="23"/>
      <c r="D667" s="25"/>
      <c r="E667" s="23"/>
      <c r="F667" s="26"/>
      <c r="G667" s="27"/>
      <c r="H667" s="27"/>
      <c r="I667" s="27"/>
      <c r="J667" s="69">
        <f t="shared" si="40"/>
        <v>0</v>
      </c>
      <c r="K667" s="70" t="e">
        <f t="shared" si="41"/>
        <v>#DIV/0!</v>
      </c>
      <c r="L667" s="63"/>
      <c r="N667" s="32" t="str">
        <f>+IFERROR(VLOOKUP(B667,$B$5:B666,1,FALSE),"")</f>
        <v/>
      </c>
      <c r="O667" s="32" t="str">
        <f t="shared" si="42"/>
        <v>DUPLICATE</v>
      </c>
      <c r="P667" s="65"/>
      <c r="Q667" s="66" t="str">
        <f t="shared" si="43"/>
        <v xml:space="preserve"> </v>
      </c>
      <c r="R667" s="32"/>
    </row>
    <row r="668" spans="1:18" s="22" customFormat="1">
      <c r="A668" s="24"/>
      <c r="B668" s="23"/>
      <c r="C668" s="23"/>
      <c r="D668" s="25"/>
      <c r="E668" s="23"/>
      <c r="F668" s="26"/>
      <c r="G668" s="27"/>
      <c r="H668" s="27"/>
      <c r="I668" s="27"/>
      <c r="J668" s="69">
        <f t="shared" si="40"/>
        <v>0</v>
      </c>
      <c r="K668" s="70" t="e">
        <f t="shared" si="41"/>
        <v>#DIV/0!</v>
      </c>
      <c r="L668" s="63"/>
      <c r="N668" s="32" t="str">
        <f>+IFERROR(VLOOKUP(B668,$B$5:B667,1,FALSE),"")</f>
        <v/>
      </c>
      <c r="O668" s="32" t="str">
        <f t="shared" si="42"/>
        <v>DUPLICATE</v>
      </c>
      <c r="P668" s="65"/>
      <c r="Q668" s="66" t="str">
        <f t="shared" si="43"/>
        <v xml:space="preserve"> </v>
      </c>
      <c r="R668" s="32"/>
    </row>
    <row r="669" spans="1:18" s="22" customFormat="1">
      <c r="A669" s="24"/>
      <c r="B669" s="23"/>
      <c r="C669" s="23"/>
      <c r="D669" s="25"/>
      <c r="E669" s="23"/>
      <c r="F669" s="26"/>
      <c r="G669" s="27"/>
      <c r="H669" s="27"/>
      <c r="I669" s="27"/>
      <c r="J669" s="69">
        <f t="shared" si="40"/>
        <v>0</v>
      </c>
      <c r="K669" s="70" t="e">
        <f t="shared" si="41"/>
        <v>#DIV/0!</v>
      </c>
      <c r="L669" s="63"/>
      <c r="N669" s="32" t="str">
        <f>+IFERROR(VLOOKUP(B669,$B$5:B668,1,FALSE),"")</f>
        <v/>
      </c>
      <c r="O669" s="32" t="str">
        <f t="shared" si="42"/>
        <v>DUPLICATE</v>
      </c>
      <c r="P669" s="65"/>
      <c r="Q669" s="66" t="str">
        <f t="shared" si="43"/>
        <v xml:space="preserve"> </v>
      </c>
      <c r="R669" s="32"/>
    </row>
    <row r="670" spans="1:18" s="22" customFormat="1">
      <c r="A670" s="24"/>
      <c r="B670" s="23"/>
      <c r="C670" s="23"/>
      <c r="D670" s="25"/>
      <c r="E670" s="23"/>
      <c r="F670" s="26"/>
      <c r="G670" s="27"/>
      <c r="H670" s="27"/>
      <c r="I670" s="27"/>
      <c r="J670" s="69">
        <f t="shared" si="40"/>
        <v>0</v>
      </c>
      <c r="K670" s="70" t="e">
        <f t="shared" si="41"/>
        <v>#DIV/0!</v>
      </c>
      <c r="L670" s="63"/>
      <c r="N670" s="32" t="str">
        <f>+IFERROR(VLOOKUP(B670,$B$5:B669,1,FALSE),"")</f>
        <v/>
      </c>
      <c r="O670" s="32" t="str">
        <f t="shared" si="42"/>
        <v>DUPLICATE</v>
      </c>
      <c r="P670" s="65"/>
      <c r="Q670" s="66" t="str">
        <f t="shared" si="43"/>
        <v xml:space="preserve"> </v>
      </c>
      <c r="R670" s="32"/>
    </row>
    <row r="671" spans="1:18" s="22" customFormat="1">
      <c r="A671" s="24"/>
      <c r="B671" s="23"/>
      <c r="C671" s="23"/>
      <c r="D671" s="25"/>
      <c r="E671" s="23"/>
      <c r="F671" s="26"/>
      <c r="G671" s="27"/>
      <c r="H671" s="27"/>
      <c r="I671" s="27"/>
      <c r="J671" s="69">
        <f t="shared" si="40"/>
        <v>0</v>
      </c>
      <c r="K671" s="70" t="e">
        <f t="shared" si="41"/>
        <v>#DIV/0!</v>
      </c>
      <c r="L671" s="63"/>
      <c r="N671" s="32" t="str">
        <f>+IFERROR(VLOOKUP(B671,$B$5:B670,1,FALSE),"")</f>
        <v/>
      </c>
      <c r="O671" s="32" t="str">
        <f t="shared" si="42"/>
        <v>DUPLICATE</v>
      </c>
      <c r="P671" s="65"/>
      <c r="Q671" s="66" t="str">
        <f t="shared" si="43"/>
        <v xml:space="preserve"> </v>
      </c>
      <c r="R671" s="32"/>
    </row>
    <row r="672" spans="1:18" s="22" customFormat="1">
      <c r="A672" s="24"/>
      <c r="B672" s="23"/>
      <c r="C672" s="23"/>
      <c r="D672" s="25"/>
      <c r="E672" s="23"/>
      <c r="F672" s="26"/>
      <c r="G672" s="27"/>
      <c r="H672" s="27"/>
      <c r="I672" s="27"/>
      <c r="J672" s="69">
        <f t="shared" si="40"/>
        <v>0</v>
      </c>
      <c r="K672" s="70" t="e">
        <f t="shared" si="41"/>
        <v>#DIV/0!</v>
      </c>
      <c r="L672" s="63"/>
      <c r="N672" s="32" t="str">
        <f>+IFERROR(VLOOKUP(B672,$B$5:B671,1,FALSE),"")</f>
        <v/>
      </c>
      <c r="O672" s="32" t="str">
        <f t="shared" si="42"/>
        <v>DUPLICATE</v>
      </c>
      <c r="P672" s="65"/>
      <c r="Q672" s="66" t="str">
        <f t="shared" si="43"/>
        <v xml:space="preserve"> </v>
      </c>
      <c r="R672" s="32"/>
    </row>
    <row r="673" spans="1:18" s="22" customFormat="1">
      <c r="A673" s="24"/>
      <c r="B673" s="23"/>
      <c r="C673" s="23"/>
      <c r="D673" s="25"/>
      <c r="E673" s="23"/>
      <c r="F673" s="26"/>
      <c r="G673" s="27"/>
      <c r="H673" s="27"/>
      <c r="I673" s="27"/>
      <c r="J673" s="69">
        <f t="shared" si="40"/>
        <v>0</v>
      </c>
      <c r="K673" s="70" t="e">
        <f t="shared" si="41"/>
        <v>#DIV/0!</v>
      </c>
      <c r="L673" s="63"/>
      <c r="N673" s="32" t="str">
        <f>+IFERROR(VLOOKUP(B673,$B$5:B672,1,FALSE),"")</f>
        <v/>
      </c>
      <c r="O673" s="32" t="str">
        <f t="shared" si="42"/>
        <v>DUPLICATE</v>
      </c>
      <c r="P673" s="65"/>
      <c r="Q673" s="66" t="str">
        <f t="shared" si="43"/>
        <v xml:space="preserve"> </v>
      </c>
      <c r="R673" s="32"/>
    </row>
    <row r="674" spans="1:18" s="22" customFormat="1">
      <c r="A674" s="24"/>
      <c r="B674" s="23"/>
      <c r="C674" s="23"/>
      <c r="D674" s="25"/>
      <c r="E674" s="23"/>
      <c r="F674" s="26"/>
      <c r="G674" s="27"/>
      <c r="H674" s="27"/>
      <c r="I674" s="27"/>
      <c r="J674" s="69">
        <f t="shared" si="40"/>
        <v>0</v>
      </c>
      <c r="K674" s="70" t="e">
        <f t="shared" si="41"/>
        <v>#DIV/0!</v>
      </c>
      <c r="L674" s="63"/>
      <c r="N674" s="32" t="str">
        <f>+IFERROR(VLOOKUP(B674,$B$5:B673,1,FALSE),"")</f>
        <v/>
      </c>
      <c r="O674" s="32" t="str">
        <f t="shared" si="42"/>
        <v>DUPLICATE</v>
      </c>
      <c r="P674" s="65"/>
      <c r="Q674" s="66" t="str">
        <f t="shared" si="43"/>
        <v xml:space="preserve"> </v>
      </c>
      <c r="R674" s="32"/>
    </row>
    <row r="675" spans="1:18" s="22" customFormat="1">
      <c r="A675" s="24"/>
      <c r="B675" s="23"/>
      <c r="C675" s="23"/>
      <c r="D675" s="25"/>
      <c r="E675" s="23"/>
      <c r="F675" s="26"/>
      <c r="G675" s="27"/>
      <c r="H675" s="27"/>
      <c r="I675" s="27"/>
      <c r="J675" s="69">
        <f t="shared" si="40"/>
        <v>0</v>
      </c>
      <c r="K675" s="70" t="e">
        <f t="shared" si="41"/>
        <v>#DIV/0!</v>
      </c>
      <c r="L675" s="63"/>
      <c r="N675" s="32" t="str">
        <f>+IFERROR(VLOOKUP(B675,$B$5:B674,1,FALSE),"")</f>
        <v/>
      </c>
      <c r="O675" s="32" t="str">
        <f t="shared" si="42"/>
        <v>DUPLICATE</v>
      </c>
      <c r="P675" s="65"/>
      <c r="Q675" s="66" t="str">
        <f t="shared" si="43"/>
        <v xml:space="preserve"> </v>
      </c>
      <c r="R675" s="32"/>
    </row>
    <row r="676" spans="1:18" s="22" customFormat="1">
      <c r="A676" s="24"/>
      <c r="B676" s="23"/>
      <c r="C676" s="23"/>
      <c r="D676" s="25"/>
      <c r="E676" s="23"/>
      <c r="F676" s="26"/>
      <c r="G676" s="27"/>
      <c r="H676" s="27"/>
      <c r="I676" s="27"/>
      <c r="J676" s="69">
        <f t="shared" si="40"/>
        <v>0</v>
      </c>
      <c r="K676" s="70" t="e">
        <f t="shared" si="41"/>
        <v>#DIV/0!</v>
      </c>
      <c r="L676" s="63"/>
      <c r="N676" s="32" t="str">
        <f>+IFERROR(VLOOKUP(B676,$B$5:B675,1,FALSE),"")</f>
        <v/>
      </c>
      <c r="O676" s="32" t="str">
        <f t="shared" si="42"/>
        <v>DUPLICATE</v>
      </c>
      <c r="P676" s="65"/>
      <c r="Q676" s="66" t="str">
        <f t="shared" si="43"/>
        <v xml:space="preserve"> </v>
      </c>
      <c r="R676" s="32"/>
    </row>
    <row r="677" spans="1:18" s="22" customFormat="1">
      <c r="A677" s="24"/>
      <c r="B677" s="23"/>
      <c r="C677" s="23"/>
      <c r="D677" s="25"/>
      <c r="E677" s="23"/>
      <c r="F677" s="26"/>
      <c r="G677" s="27"/>
      <c r="H677" s="27"/>
      <c r="I677" s="27"/>
      <c r="J677" s="69">
        <f t="shared" si="40"/>
        <v>0</v>
      </c>
      <c r="K677" s="70" t="e">
        <f t="shared" si="41"/>
        <v>#DIV/0!</v>
      </c>
      <c r="L677" s="63"/>
      <c r="N677" s="32" t="str">
        <f>+IFERROR(VLOOKUP(B677,$B$5:B676,1,FALSE),"")</f>
        <v/>
      </c>
      <c r="O677" s="32" t="str">
        <f t="shared" si="42"/>
        <v>DUPLICATE</v>
      </c>
      <c r="P677" s="65"/>
      <c r="Q677" s="66" t="str">
        <f t="shared" si="43"/>
        <v xml:space="preserve"> </v>
      </c>
      <c r="R677" s="32"/>
    </row>
    <row r="678" spans="1:18" s="22" customFormat="1">
      <c r="A678" s="24"/>
      <c r="B678" s="23"/>
      <c r="C678" s="23"/>
      <c r="D678" s="25"/>
      <c r="E678" s="23"/>
      <c r="F678" s="26"/>
      <c r="G678" s="27"/>
      <c r="H678" s="27"/>
      <c r="I678" s="27"/>
      <c r="J678" s="69">
        <f t="shared" si="40"/>
        <v>0</v>
      </c>
      <c r="K678" s="70" t="e">
        <f t="shared" si="41"/>
        <v>#DIV/0!</v>
      </c>
      <c r="L678" s="63"/>
      <c r="N678" s="32" t="str">
        <f>+IFERROR(VLOOKUP(B678,$B$5:B677,1,FALSE),"")</f>
        <v/>
      </c>
      <c r="O678" s="32" t="str">
        <f t="shared" si="42"/>
        <v>DUPLICATE</v>
      </c>
      <c r="P678" s="65"/>
      <c r="Q678" s="66" t="str">
        <f t="shared" si="43"/>
        <v xml:space="preserve"> </v>
      </c>
      <c r="R678" s="32"/>
    </row>
    <row r="679" spans="1:18" s="22" customFormat="1">
      <c r="A679" s="24"/>
      <c r="B679" s="23"/>
      <c r="C679" s="23"/>
      <c r="D679" s="25"/>
      <c r="E679" s="23"/>
      <c r="F679" s="26"/>
      <c r="G679" s="27"/>
      <c r="H679" s="27"/>
      <c r="I679" s="27"/>
      <c r="J679" s="69">
        <f t="shared" si="40"/>
        <v>0</v>
      </c>
      <c r="K679" s="70" t="e">
        <f t="shared" si="41"/>
        <v>#DIV/0!</v>
      </c>
      <c r="L679" s="63"/>
      <c r="N679" s="32" t="str">
        <f>+IFERROR(VLOOKUP(B679,$B$5:B678,1,FALSE),"")</f>
        <v/>
      </c>
      <c r="O679" s="32" t="str">
        <f t="shared" si="42"/>
        <v>DUPLICATE</v>
      </c>
      <c r="P679" s="65"/>
      <c r="Q679" s="66" t="str">
        <f t="shared" si="43"/>
        <v xml:space="preserve"> </v>
      </c>
      <c r="R679" s="32"/>
    </row>
    <row r="680" spans="1:18" s="22" customFormat="1">
      <c r="A680" s="24"/>
      <c r="B680" s="23"/>
      <c r="C680" s="23"/>
      <c r="D680" s="25"/>
      <c r="E680" s="23"/>
      <c r="F680" s="26"/>
      <c r="G680" s="27"/>
      <c r="H680" s="27"/>
      <c r="I680" s="27"/>
      <c r="J680" s="69">
        <f t="shared" si="40"/>
        <v>0</v>
      </c>
      <c r="K680" s="70" t="e">
        <f t="shared" si="41"/>
        <v>#DIV/0!</v>
      </c>
      <c r="L680" s="63"/>
      <c r="N680" s="32" t="str">
        <f>+IFERROR(VLOOKUP(B680,$B$5:B679,1,FALSE),"")</f>
        <v/>
      </c>
      <c r="O680" s="32" t="str">
        <f t="shared" si="42"/>
        <v>DUPLICATE</v>
      </c>
      <c r="P680" s="65"/>
      <c r="Q680" s="66" t="str">
        <f t="shared" si="43"/>
        <v xml:space="preserve"> </v>
      </c>
      <c r="R680" s="32"/>
    </row>
    <row r="681" spans="1:18" s="22" customFormat="1">
      <c r="A681" s="24"/>
      <c r="B681" s="23"/>
      <c r="C681" s="23"/>
      <c r="D681" s="25"/>
      <c r="E681" s="23"/>
      <c r="F681" s="26"/>
      <c r="G681" s="27"/>
      <c r="H681" s="27"/>
      <c r="I681" s="27"/>
      <c r="J681" s="69">
        <f t="shared" si="40"/>
        <v>0</v>
      </c>
      <c r="K681" s="70" t="e">
        <f t="shared" si="41"/>
        <v>#DIV/0!</v>
      </c>
      <c r="L681" s="63"/>
      <c r="N681" s="32" t="str">
        <f>+IFERROR(VLOOKUP(B681,$B$5:B680,1,FALSE),"")</f>
        <v/>
      </c>
      <c r="O681" s="32" t="str">
        <f t="shared" si="42"/>
        <v>DUPLICATE</v>
      </c>
      <c r="P681" s="65"/>
      <c r="Q681" s="66" t="str">
        <f t="shared" si="43"/>
        <v xml:space="preserve"> </v>
      </c>
      <c r="R681" s="32"/>
    </row>
    <row r="682" spans="1:18" s="22" customFormat="1">
      <c r="A682" s="24"/>
      <c r="B682" s="23"/>
      <c r="C682" s="23"/>
      <c r="D682" s="25"/>
      <c r="E682" s="23"/>
      <c r="F682" s="26"/>
      <c r="G682" s="27"/>
      <c r="H682" s="27"/>
      <c r="I682" s="27"/>
      <c r="J682" s="69">
        <f t="shared" si="40"/>
        <v>0</v>
      </c>
      <c r="K682" s="70" t="e">
        <f t="shared" si="41"/>
        <v>#DIV/0!</v>
      </c>
      <c r="L682" s="63"/>
      <c r="N682" s="32" t="str">
        <f>+IFERROR(VLOOKUP(B682,$B$5:B681,1,FALSE),"")</f>
        <v/>
      </c>
      <c r="O682" s="32" t="str">
        <f t="shared" si="42"/>
        <v>DUPLICATE</v>
      </c>
      <c r="P682" s="65"/>
      <c r="Q682" s="66" t="str">
        <f t="shared" si="43"/>
        <v xml:space="preserve"> </v>
      </c>
      <c r="R682" s="32"/>
    </row>
    <row r="683" spans="1:18" s="22" customFormat="1">
      <c r="A683" s="24"/>
      <c r="B683" s="23"/>
      <c r="C683" s="23"/>
      <c r="D683" s="25"/>
      <c r="E683" s="23"/>
      <c r="F683" s="26"/>
      <c r="G683" s="27"/>
      <c r="H683" s="27"/>
      <c r="I683" s="27"/>
      <c r="J683" s="69">
        <f t="shared" ref="J683:J746" si="44">SUM(G683:I683)</f>
        <v>0</v>
      </c>
      <c r="K683" s="70" t="e">
        <f t="shared" ref="K683:K746" si="45">+(G683+H683+I683)/F683*100</f>
        <v>#DIV/0!</v>
      </c>
      <c r="L683" s="63"/>
      <c r="N683" s="32" t="str">
        <f>+IFERROR(VLOOKUP(B683,$B$5:B682,1,FALSE),"")</f>
        <v/>
      </c>
      <c r="O683" s="32" t="str">
        <f t="shared" ref="O683:O746" si="46">+IF(EXACT(B683,N683),"DUPLICATE","ORIGINAL")</f>
        <v>DUPLICATE</v>
      </c>
      <c r="P683" s="65"/>
      <c r="Q683" s="66" t="str">
        <f t="shared" ref="Q683:Q746" si="47">CONCATENATE(B683," ",A683)</f>
        <v xml:space="preserve"> </v>
      </c>
      <c r="R683" s="32"/>
    </row>
    <row r="684" spans="1:18" s="22" customFormat="1">
      <c r="A684" s="24"/>
      <c r="B684" s="23"/>
      <c r="C684" s="23"/>
      <c r="D684" s="25"/>
      <c r="E684" s="23"/>
      <c r="F684" s="26"/>
      <c r="G684" s="27"/>
      <c r="H684" s="27"/>
      <c r="I684" s="27"/>
      <c r="J684" s="69">
        <f t="shared" si="44"/>
        <v>0</v>
      </c>
      <c r="K684" s="70" t="e">
        <f t="shared" si="45"/>
        <v>#DIV/0!</v>
      </c>
      <c r="L684" s="63"/>
      <c r="N684" s="32" t="str">
        <f>+IFERROR(VLOOKUP(B684,$B$5:B683,1,FALSE),"")</f>
        <v/>
      </c>
      <c r="O684" s="32" t="str">
        <f t="shared" si="46"/>
        <v>DUPLICATE</v>
      </c>
      <c r="P684" s="65"/>
      <c r="Q684" s="66" t="str">
        <f t="shared" si="47"/>
        <v xml:space="preserve"> </v>
      </c>
      <c r="R684" s="32"/>
    </row>
    <row r="685" spans="1:18" s="22" customFormat="1">
      <c r="A685" s="24"/>
      <c r="B685" s="23"/>
      <c r="C685" s="23"/>
      <c r="D685" s="25"/>
      <c r="E685" s="23"/>
      <c r="F685" s="26"/>
      <c r="G685" s="27"/>
      <c r="H685" s="27"/>
      <c r="I685" s="27"/>
      <c r="J685" s="69">
        <f t="shared" si="44"/>
        <v>0</v>
      </c>
      <c r="K685" s="70" t="e">
        <f t="shared" si="45"/>
        <v>#DIV/0!</v>
      </c>
      <c r="L685" s="63"/>
      <c r="N685" s="32" t="str">
        <f>+IFERROR(VLOOKUP(B685,$B$5:B684,1,FALSE),"")</f>
        <v/>
      </c>
      <c r="O685" s="32" t="str">
        <f t="shared" si="46"/>
        <v>DUPLICATE</v>
      </c>
      <c r="P685" s="65"/>
      <c r="Q685" s="66" t="str">
        <f t="shared" si="47"/>
        <v xml:space="preserve"> </v>
      </c>
      <c r="R685" s="32"/>
    </row>
    <row r="686" spans="1:18" s="22" customFormat="1">
      <c r="A686" s="24"/>
      <c r="B686" s="23"/>
      <c r="C686" s="23"/>
      <c r="D686" s="25"/>
      <c r="E686" s="23"/>
      <c r="F686" s="26"/>
      <c r="G686" s="27"/>
      <c r="H686" s="27"/>
      <c r="I686" s="27"/>
      <c r="J686" s="69">
        <f t="shared" si="44"/>
        <v>0</v>
      </c>
      <c r="K686" s="70" t="e">
        <f t="shared" si="45"/>
        <v>#DIV/0!</v>
      </c>
      <c r="L686" s="63"/>
      <c r="N686" s="32" t="str">
        <f>+IFERROR(VLOOKUP(B686,$B$5:B685,1,FALSE),"")</f>
        <v/>
      </c>
      <c r="O686" s="32" t="str">
        <f t="shared" si="46"/>
        <v>DUPLICATE</v>
      </c>
      <c r="P686" s="65"/>
      <c r="Q686" s="66" t="str">
        <f t="shared" si="47"/>
        <v xml:space="preserve"> </v>
      </c>
      <c r="R686" s="32"/>
    </row>
    <row r="687" spans="1:18" s="22" customFormat="1">
      <c r="A687" s="24"/>
      <c r="B687" s="23"/>
      <c r="C687" s="23"/>
      <c r="D687" s="25"/>
      <c r="E687" s="23"/>
      <c r="F687" s="26"/>
      <c r="G687" s="27"/>
      <c r="H687" s="27"/>
      <c r="I687" s="27"/>
      <c r="J687" s="69">
        <f t="shared" si="44"/>
        <v>0</v>
      </c>
      <c r="K687" s="70" t="e">
        <f t="shared" si="45"/>
        <v>#DIV/0!</v>
      </c>
      <c r="L687" s="63"/>
      <c r="N687" s="32" t="str">
        <f>+IFERROR(VLOOKUP(B687,$B$5:B686,1,FALSE),"")</f>
        <v/>
      </c>
      <c r="O687" s="32" t="str">
        <f t="shared" si="46"/>
        <v>DUPLICATE</v>
      </c>
      <c r="P687" s="65"/>
      <c r="Q687" s="66" t="str">
        <f t="shared" si="47"/>
        <v xml:space="preserve"> </v>
      </c>
      <c r="R687" s="32"/>
    </row>
    <row r="688" spans="1:18" s="22" customFormat="1">
      <c r="A688" s="24"/>
      <c r="B688" s="23"/>
      <c r="C688" s="23"/>
      <c r="D688" s="25"/>
      <c r="E688" s="23"/>
      <c r="F688" s="26"/>
      <c r="G688" s="27"/>
      <c r="H688" s="27"/>
      <c r="I688" s="27"/>
      <c r="J688" s="69">
        <f t="shared" si="44"/>
        <v>0</v>
      </c>
      <c r="K688" s="70" t="e">
        <f t="shared" si="45"/>
        <v>#DIV/0!</v>
      </c>
      <c r="L688" s="63"/>
      <c r="N688" s="32" t="str">
        <f>+IFERROR(VLOOKUP(B688,$B$5:B687,1,FALSE),"")</f>
        <v/>
      </c>
      <c r="O688" s="32" t="str">
        <f t="shared" si="46"/>
        <v>DUPLICATE</v>
      </c>
      <c r="P688" s="65"/>
      <c r="Q688" s="66" t="str">
        <f t="shared" si="47"/>
        <v xml:space="preserve"> </v>
      </c>
      <c r="R688" s="32"/>
    </row>
    <row r="689" spans="1:18" s="22" customFormat="1">
      <c r="A689" s="24"/>
      <c r="B689" s="23"/>
      <c r="C689" s="23"/>
      <c r="D689" s="25"/>
      <c r="E689" s="23"/>
      <c r="F689" s="26"/>
      <c r="G689" s="27"/>
      <c r="H689" s="27"/>
      <c r="I689" s="27"/>
      <c r="J689" s="69">
        <f t="shared" si="44"/>
        <v>0</v>
      </c>
      <c r="K689" s="70" t="e">
        <f t="shared" si="45"/>
        <v>#DIV/0!</v>
      </c>
      <c r="L689" s="63"/>
      <c r="N689" s="32" t="str">
        <f>+IFERROR(VLOOKUP(B689,$B$5:B688,1,FALSE),"")</f>
        <v/>
      </c>
      <c r="O689" s="32" t="str">
        <f t="shared" si="46"/>
        <v>DUPLICATE</v>
      </c>
      <c r="P689" s="65"/>
      <c r="Q689" s="66" t="str">
        <f t="shared" si="47"/>
        <v xml:space="preserve"> </v>
      </c>
      <c r="R689" s="32"/>
    </row>
    <row r="690" spans="1:18" s="22" customFormat="1">
      <c r="A690" s="24"/>
      <c r="B690" s="23"/>
      <c r="C690" s="23"/>
      <c r="D690" s="25"/>
      <c r="E690" s="23"/>
      <c r="F690" s="26"/>
      <c r="G690" s="27"/>
      <c r="H690" s="27"/>
      <c r="I690" s="27"/>
      <c r="J690" s="69">
        <f t="shared" si="44"/>
        <v>0</v>
      </c>
      <c r="K690" s="70" t="e">
        <f t="shared" si="45"/>
        <v>#DIV/0!</v>
      </c>
      <c r="L690" s="63"/>
      <c r="N690" s="32" t="str">
        <f>+IFERROR(VLOOKUP(B690,$B$5:B689,1,FALSE),"")</f>
        <v/>
      </c>
      <c r="O690" s="32" t="str">
        <f t="shared" si="46"/>
        <v>DUPLICATE</v>
      </c>
      <c r="P690" s="65"/>
      <c r="Q690" s="66" t="str">
        <f t="shared" si="47"/>
        <v xml:space="preserve"> </v>
      </c>
      <c r="R690" s="32"/>
    </row>
    <row r="691" spans="1:18" s="22" customFormat="1">
      <c r="A691" s="24"/>
      <c r="B691" s="23"/>
      <c r="C691" s="23"/>
      <c r="D691" s="25"/>
      <c r="E691" s="23"/>
      <c r="F691" s="26"/>
      <c r="G691" s="27"/>
      <c r="H691" s="27"/>
      <c r="I691" s="27"/>
      <c r="J691" s="69">
        <f t="shared" si="44"/>
        <v>0</v>
      </c>
      <c r="K691" s="70" t="e">
        <f t="shared" si="45"/>
        <v>#DIV/0!</v>
      </c>
      <c r="L691" s="63"/>
      <c r="N691" s="32" t="str">
        <f>+IFERROR(VLOOKUP(B691,$B$5:B690,1,FALSE),"")</f>
        <v/>
      </c>
      <c r="O691" s="32" t="str">
        <f t="shared" si="46"/>
        <v>DUPLICATE</v>
      </c>
      <c r="P691" s="65"/>
      <c r="Q691" s="66" t="str">
        <f t="shared" si="47"/>
        <v xml:space="preserve"> </v>
      </c>
      <c r="R691" s="32"/>
    </row>
    <row r="692" spans="1:18" s="22" customFormat="1">
      <c r="A692" s="24"/>
      <c r="B692" s="23"/>
      <c r="C692" s="23"/>
      <c r="D692" s="25"/>
      <c r="E692" s="23"/>
      <c r="F692" s="26"/>
      <c r="G692" s="27"/>
      <c r="H692" s="27"/>
      <c r="I692" s="27"/>
      <c r="J692" s="69">
        <f t="shared" si="44"/>
        <v>0</v>
      </c>
      <c r="K692" s="70" t="e">
        <f t="shared" si="45"/>
        <v>#DIV/0!</v>
      </c>
      <c r="L692" s="63"/>
      <c r="N692" s="32" t="str">
        <f>+IFERROR(VLOOKUP(B692,$B$5:B691,1,FALSE),"")</f>
        <v/>
      </c>
      <c r="O692" s="32" t="str">
        <f t="shared" si="46"/>
        <v>DUPLICATE</v>
      </c>
      <c r="P692" s="65"/>
      <c r="Q692" s="66" t="str">
        <f t="shared" si="47"/>
        <v xml:space="preserve"> </v>
      </c>
      <c r="R692" s="32"/>
    </row>
    <row r="693" spans="1:18" s="22" customFormat="1">
      <c r="A693" s="24"/>
      <c r="B693" s="23"/>
      <c r="C693" s="23"/>
      <c r="D693" s="25"/>
      <c r="E693" s="23"/>
      <c r="F693" s="26"/>
      <c r="G693" s="27"/>
      <c r="H693" s="27"/>
      <c r="I693" s="27"/>
      <c r="J693" s="69">
        <f t="shared" si="44"/>
        <v>0</v>
      </c>
      <c r="K693" s="70" t="e">
        <f t="shared" si="45"/>
        <v>#DIV/0!</v>
      </c>
      <c r="L693" s="63"/>
      <c r="N693" s="32" t="str">
        <f>+IFERROR(VLOOKUP(B693,$B$5:B692,1,FALSE),"")</f>
        <v/>
      </c>
      <c r="O693" s="32" t="str">
        <f t="shared" si="46"/>
        <v>DUPLICATE</v>
      </c>
      <c r="P693" s="65"/>
      <c r="Q693" s="66" t="str">
        <f t="shared" si="47"/>
        <v xml:space="preserve"> </v>
      </c>
      <c r="R693" s="32"/>
    </row>
    <row r="694" spans="1:18" s="22" customFormat="1">
      <c r="A694" s="24"/>
      <c r="B694" s="23"/>
      <c r="C694" s="23"/>
      <c r="D694" s="25"/>
      <c r="E694" s="23"/>
      <c r="F694" s="26"/>
      <c r="G694" s="27"/>
      <c r="H694" s="27"/>
      <c r="I694" s="27"/>
      <c r="J694" s="69">
        <f t="shared" si="44"/>
        <v>0</v>
      </c>
      <c r="K694" s="70" t="e">
        <f t="shared" si="45"/>
        <v>#DIV/0!</v>
      </c>
      <c r="L694" s="63"/>
      <c r="N694" s="32" t="str">
        <f>+IFERROR(VLOOKUP(B694,$B$5:B693,1,FALSE),"")</f>
        <v/>
      </c>
      <c r="O694" s="32" t="str">
        <f t="shared" si="46"/>
        <v>DUPLICATE</v>
      </c>
      <c r="P694" s="65"/>
      <c r="Q694" s="66" t="str">
        <f t="shared" si="47"/>
        <v xml:space="preserve"> </v>
      </c>
      <c r="R694" s="32"/>
    </row>
    <row r="695" spans="1:18" s="22" customFormat="1">
      <c r="A695" s="24"/>
      <c r="B695" s="23"/>
      <c r="C695" s="23"/>
      <c r="D695" s="25"/>
      <c r="E695" s="23"/>
      <c r="F695" s="26"/>
      <c r="G695" s="27"/>
      <c r="H695" s="27"/>
      <c r="I695" s="27"/>
      <c r="J695" s="69">
        <f t="shared" si="44"/>
        <v>0</v>
      </c>
      <c r="K695" s="70" t="e">
        <f t="shared" si="45"/>
        <v>#DIV/0!</v>
      </c>
      <c r="L695" s="63"/>
      <c r="N695" s="32" t="str">
        <f>+IFERROR(VLOOKUP(B695,$B$5:B694,1,FALSE),"")</f>
        <v/>
      </c>
      <c r="O695" s="32" t="str">
        <f t="shared" si="46"/>
        <v>DUPLICATE</v>
      </c>
      <c r="P695" s="65"/>
      <c r="Q695" s="66" t="str">
        <f t="shared" si="47"/>
        <v xml:space="preserve"> </v>
      </c>
      <c r="R695" s="32"/>
    </row>
    <row r="696" spans="1:18" s="22" customFormat="1">
      <c r="A696" s="24"/>
      <c r="B696" s="23"/>
      <c r="C696" s="23"/>
      <c r="D696" s="25"/>
      <c r="E696" s="23"/>
      <c r="F696" s="26"/>
      <c r="G696" s="27"/>
      <c r="H696" s="27"/>
      <c r="I696" s="27"/>
      <c r="J696" s="69">
        <f t="shared" si="44"/>
        <v>0</v>
      </c>
      <c r="K696" s="70" t="e">
        <f t="shared" si="45"/>
        <v>#DIV/0!</v>
      </c>
      <c r="L696" s="63"/>
      <c r="N696" s="32" t="str">
        <f>+IFERROR(VLOOKUP(B696,$B$5:B695,1,FALSE),"")</f>
        <v/>
      </c>
      <c r="O696" s="32" t="str">
        <f t="shared" si="46"/>
        <v>DUPLICATE</v>
      </c>
      <c r="P696" s="65"/>
      <c r="Q696" s="66" t="str">
        <f t="shared" si="47"/>
        <v xml:space="preserve"> </v>
      </c>
      <c r="R696" s="32"/>
    </row>
    <row r="697" spans="1:18" s="22" customFormat="1">
      <c r="A697" s="24"/>
      <c r="B697" s="23"/>
      <c r="C697" s="23"/>
      <c r="D697" s="25"/>
      <c r="E697" s="23"/>
      <c r="F697" s="26"/>
      <c r="G697" s="27"/>
      <c r="H697" s="27"/>
      <c r="I697" s="27"/>
      <c r="J697" s="69">
        <f t="shared" si="44"/>
        <v>0</v>
      </c>
      <c r="K697" s="70" t="e">
        <f t="shared" si="45"/>
        <v>#DIV/0!</v>
      </c>
      <c r="L697" s="63"/>
      <c r="N697" s="32" t="str">
        <f>+IFERROR(VLOOKUP(B697,$B$5:B696,1,FALSE),"")</f>
        <v/>
      </c>
      <c r="O697" s="32" t="str">
        <f t="shared" si="46"/>
        <v>DUPLICATE</v>
      </c>
      <c r="P697" s="65"/>
      <c r="Q697" s="66" t="str">
        <f t="shared" si="47"/>
        <v xml:space="preserve"> </v>
      </c>
      <c r="R697" s="32"/>
    </row>
    <row r="698" spans="1:18" s="22" customFormat="1">
      <c r="A698" s="24"/>
      <c r="B698" s="23"/>
      <c r="C698" s="23"/>
      <c r="D698" s="25"/>
      <c r="E698" s="23"/>
      <c r="F698" s="26"/>
      <c r="G698" s="27"/>
      <c r="H698" s="27"/>
      <c r="I698" s="27"/>
      <c r="J698" s="69">
        <f t="shared" si="44"/>
        <v>0</v>
      </c>
      <c r="K698" s="70" t="e">
        <f t="shared" si="45"/>
        <v>#DIV/0!</v>
      </c>
      <c r="L698" s="63"/>
      <c r="N698" s="32" t="str">
        <f>+IFERROR(VLOOKUP(B698,$B$5:B697,1,FALSE),"")</f>
        <v/>
      </c>
      <c r="O698" s="32" t="str">
        <f t="shared" si="46"/>
        <v>DUPLICATE</v>
      </c>
      <c r="P698" s="65"/>
      <c r="Q698" s="66" t="str">
        <f t="shared" si="47"/>
        <v xml:space="preserve"> </v>
      </c>
      <c r="R698" s="32"/>
    </row>
    <row r="699" spans="1:18" s="22" customFormat="1">
      <c r="A699" s="24"/>
      <c r="B699" s="23"/>
      <c r="C699" s="23"/>
      <c r="D699" s="25"/>
      <c r="E699" s="23"/>
      <c r="F699" s="26"/>
      <c r="G699" s="27"/>
      <c r="H699" s="27"/>
      <c r="I699" s="27"/>
      <c r="J699" s="69">
        <f t="shared" si="44"/>
        <v>0</v>
      </c>
      <c r="K699" s="70" t="e">
        <f t="shared" si="45"/>
        <v>#DIV/0!</v>
      </c>
      <c r="L699" s="63"/>
      <c r="N699" s="32" t="str">
        <f>+IFERROR(VLOOKUP(B699,$B$5:B698,1,FALSE),"")</f>
        <v/>
      </c>
      <c r="O699" s="32" t="str">
        <f t="shared" si="46"/>
        <v>DUPLICATE</v>
      </c>
      <c r="P699" s="65"/>
      <c r="Q699" s="66" t="str">
        <f t="shared" si="47"/>
        <v xml:space="preserve"> </v>
      </c>
      <c r="R699" s="32"/>
    </row>
    <row r="700" spans="1:18" s="22" customFormat="1">
      <c r="A700" s="24"/>
      <c r="B700" s="23"/>
      <c r="C700" s="23"/>
      <c r="D700" s="25"/>
      <c r="E700" s="23"/>
      <c r="F700" s="26"/>
      <c r="G700" s="27"/>
      <c r="H700" s="27"/>
      <c r="I700" s="27"/>
      <c r="J700" s="69">
        <f t="shared" si="44"/>
        <v>0</v>
      </c>
      <c r="K700" s="70" t="e">
        <f t="shared" si="45"/>
        <v>#DIV/0!</v>
      </c>
      <c r="L700" s="63"/>
      <c r="N700" s="32" t="str">
        <f>+IFERROR(VLOOKUP(B700,$B$5:B699,1,FALSE),"")</f>
        <v/>
      </c>
      <c r="O700" s="32" t="str">
        <f t="shared" si="46"/>
        <v>DUPLICATE</v>
      </c>
      <c r="P700" s="65"/>
      <c r="Q700" s="66" t="str">
        <f t="shared" si="47"/>
        <v xml:space="preserve"> </v>
      </c>
      <c r="R700" s="32"/>
    </row>
    <row r="701" spans="1:18" s="22" customFormat="1">
      <c r="A701" s="24"/>
      <c r="B701" s="23"/>
      <c r="C701" s="23"/>
      <c r="D701" s="25"/>
      <c r="E701" s="23"/>
      <c r="F701" s="26"/>
      <c r="G701" s="27"/>
      <c r="H701" s="27"/>
      <c r="I701" s="27"/>
      <c r="J701" s="69">
        <f t="shared" si="44"/>
        <v>0</v>
      </c>
      <c r="K701" s="70" t="e">
        <f t="shared" si="45"/>
        <v>#DIV/0!</v>
      </c>
      <c r="L701" s="63"/>
      <c r="N701" s="32" t="str">
        <f>+IFERROR(VLOOKUP(B701,$B$5:B700,1,FALSE),"")</f>
        <v/>
      </c>
      <c r="O701" s="32" t="str">
        <f t="shared" si="46"/>
        <v>DUPLICATE</v>
      </c>
      <c r="P701" s="65"/>
      <c r="Q701" s="66" t="str">
        <f t="shared" si="47"/>
        <v xml:space="preserve"> </v>
      </c>
      <c r="R701" s="32"/>
    </row>
    <row r="702" spans="1:18" s="22" customFormat="1">
      <c r="A702" s="24"/>
      <c r="B702" s="23"/>
      <c r="C702" s="23"/>
      <c r="D702" s="25"/>
      <c r="E702" s="23"/>
      <c r="F702" s="26"/>
      <c r="G702" s="27"/>
      <c r="H702" s="27"/>
      <c r="I702" s="27"/>
      <c r="J702" s="69">
        <f t="shared" si="44"/>
        <v>0</v>
      </c>
      <c r="K702" s="70" t="e">
        <f t="shared" si="45"/>
        <v>#DIV/0!</v>
      </c>
      <c r="L702" s="63"/>
      <c r="N702" s="32" t="str">
        <f>+IFERROR(VLOOKUP(B702,$B$5:B701,1,FALSE),"")</f>
        <v/>
      </c>
      <c r="O702" s="32" t="str">
        <f t="shared" si="46"/>
        <v>DUPLICATE</v>
      </c>
      <c r="P702" s="65"/>
      <c r="Q702" s="66" t="str">
        <f t="shared" si="47"/>
        <v xml:space="preserve"> </v>
      </c>
      <c r="R702" s="32"/>
    </row>
    <row r="703" spans="1:18" s="22" customFormat="1">
      <c r="A703" s="24"/>
      <c r="B703" s="23"/>
      <c r="C703" s="23"/>
      <c r="D703" s="25"/>
      <c r="E703" s="23"/>
      <c r="F703" s="26"/>
      <c r="G703" s="27"/>
      <c r="H703" s="27"/>
      <c r="I703" s="27"/>
      <c r="J703" s="69">
        <f t="shared" si="44"/>
        <v>0</v>
      </c>
      <c r="K703" s="70" t="e">
        <f t="shared" si="45"/>
        <v>#DIV/0!</v>
      </c>
      <c r="L703" s="63"/>
      <c r="N703" s="32" t="str">
        <f>+IFERROR(VLOOKUP(B703,$B$5:B702,1,FALSE),"")</f>
        <v/>
      </c>
      <c r="O703" s="32" t="str">
        <f t="shared" si="46"/>
        <v>DUPLICATE</v>
      </c>
      <c r="P703" s="65"/>
      <c r="Q703" s="66" t="str">
        <f t="shared" si="47"/>
        <v xml:space="preserve"> </v>
      </c>
      <c r="R703" s="32"/>
    </row>
    <row r="704" spans="1:18" s="22" customFormat="1">
      <c r="A704" s="24"/>
      <c r="B704" s="23"/>
      <c r="C704" s="23"/>
      <c r="D704" s="25"/>
      <c r="E704" s="23"/>
      <c r="F704" s="26"/>
      <c r="G704" s="27"/>
      <c r="H704" s="27"/>
      <c r="I704" s="27"/>
      <c r="J704" s="69">
        <f t="shared" si="44"/>
        <v>0</v>
      </c>
      <c r="K704" s="70" t="e">
        <f t="shared" si="45"/>
        <v>#DIV/0!</v>
      </c>
      <c r="L704" s="63"/>
      <c r="N704" s="32" t="str">
        <f>+IFERROR(VLOOKUP(B704,$B$5:B703,1,FALSE),"")</f>
        <v/>
      </c>
      <c r="O704" s="32" t="str">
        <f t="shared" si="46"/>
        <v>DUPLICATE</v>
      </c>
      <c r="P704" s="65"/>
      <c r="Q704" s="66" t="str">
        <f t="shared" si="47"/>
        <v xml:space="preserve"> </v>
      </c>
      <c r="R704" s="32"/>
    </row>
    <row r="705" spans="1:18" s="22" customFormat="1">
      <c r="A705" s="24"/>
      <c r="B705" s="23"/>
      <c r="C705" s="23"/>
      <c r="D705" s="25"/>
      <c r="E705" s="23"/>
      <c r="F705" s="26"/>
      <c r="G705" s="27"/>
      <c r="H705" s="27"/>
      <c r="I705" s="27"/>
      <c r="J705" s="69">
        <f t="shared" si="44"/>
        <v>0</v>
      </c>
      <c r="K705" s="70" t="e">
        <f t="shared" si="45"/>
        <v>#DIV/0!</v>
      </c>
      <c r="L705" s="63"/>
      <c r="N705" s="32" t="str">
        <f>+IFERROR(VLOOKUP(B705,$B$5:B704,1,FALSE),"")</f>
        <v/>
      </c>
      <c r="O705" s="32" t="str">
        <f t="shared" si="46"/>
        <v>DUPLICATE</v>
      </c>
      <c r="P705" s="65"/>
      <c r="Q705" s="66" t="str">
        <f t="shared" si="47"/>
        <v xml:space="preserve"> </v>
      </c>
      <c r="R705" s="32"/>
    </row>
    <row r="706" spans="1:18" s="22" customFormat="1">
      <c r="A706" s="24"/>
      <c r="B706" s="23"/>
      <c r="C706" s="23"/>
      <c r="D706" s="25"/>
      <c r="E706" s="23"/>
      <c r="F706" s="26"/>
      <c r="G706" s="27"/>
      <c r="H706" s="27"/>
      <c r="I706" s="27"/>
      <c r="J706" s="69">
        <f t="shared" si="44"/>
        <v>0</v>
      </c>
      <c r="K706" s="70" t="e">
        <f t="shared" si="45"/>
        <v>#DIV/0!</v>
      </c>
      <c r="L706" s="63"/>
      <c r="N706" s="32" t="str">
        <f>+IFERROR(VLOOKUP(B706,$B$5:B705,1,FALSE),"")</f>
        <v/>
      </c>
      <c r="O706" s="32" t="str">
        <f t="shared" si="46"/>
        <v>DUPLICATE</v>
      </c>
      <c r="P706" s="65"/>
      <c r="Q706" s="66" t="str">
        <f t="shared" si="47"/>
        <v xml:space="preserve"> </v>
      </c>
      <c r="R706" s="32"/>
    </row>
    <row r="707" spans="1:18" s="22" customFormat="1">
      <c r="A707" s="24"/>
      <c r="B707" s="23"/>
      <c r="C707" s="23"/>
      <c r="D707" s="25"/>
      <c r="E707" s="23"/>
      <c r="F707" s="26"/>
      <c r="G707" s="27"/>
      <c r="H707" s="27"/>
      <c r="I707" s="27"/>
      <c r="J707" s="69">
        <f t="shared" si="44"/>
        <v>0</v>
      </c>
      <c r="K707" s="70" t="e">
        <f t="shared" si="45"/>
        <v>#DIV/0!</v>
      </c>
      <c r="L707" s="63"/>
      <c r="N707" s="32" t="str">
        <f>+IFERROR(VLOOKUP(B707,$B$5:B706,1,FALSE),"")</f>
        <v/>
      </c>
      <c r="O707" s="32" t="str">
        <f t="shared" si="46"/>
        <v>DUPLICATE</v>
      </c>
      <c r="P707" s="65"/>
      <c r="Q707" s="66" t="str">
        <f t="shared" si="47"/>
        <v xml:space="preserve"> </v>
      </c>
      <c r="R707" s="32"/>
    </row>
    <row r="708" spans="1:18" s="22" customFormat="1">
      <c r="A708" s="24"/>
      <c r="B708" s="23"/>
      <c r="C708" s="23"/>
      <c r="D708" s="25"/>
      <c r="E708" s="23"/>
      <c r="F708" s="26"/>
      <c r="G708" s="27"/>
      <c r="H708" s="27"/>
      <c r="I708" s="27"/>
      <c r="J708" s="69">
        <f t="shared" si="44"/>
        <v>0</v>
      </c>
      <c r="K708" s="70" t="e">
        <f t="shared" si="45"/>
        <v>#DIV/0!</v>
      </c>
      <c r="L708" s="63"/>
      <c r="N708" s="32" t="str">
        <f>+IFERROR(VLOOKUP(B708,$B$5:B707,1,FALSE),"")</f>
        <v/>
      </c>
      <c r="O708" s="32" t="str">
        <f t="shared" si="46"/>
        <v>DUPLICATE</v>
      </c>
      <c r="P708" s="65"/>
      <c r="Q708" s="66" t="str">
        <f t="shared" si="47"/>
        <v xml:space="preserve"> </v>
      </c>
      <c r="R708" s="32"/>
    </row>
    <row r="709" spans="1:18" s="22" customFormat="1">
      <c r="A709" s="24"/>
      <c r="B709" s="23"/>
      <c r="C709" s="23"/>
      <c r="D709" s="25"/>
      <c r="E709" s="23"/>
      <c r="F709" s="26"/>
      <c r="G709" s="27"/>
      <c r="H709" s="27"/>
      <c r="I709" s="27"/>
      <c r="J709" s="69">
        <f t="shared" si="44"/>
        <v>0</v>
      </c>
      <c r="K709" s="70" t="e">
        <f t="shared" si="45"/>
        <v>#DIV/0!</v>
      </c>
      <c r="L709" s="63"/>
      <c r="N709" s="32" t="str">
        <f>+IFERROR(VLOOKUP(B709,$B$5:B708,1,FALSE),"")</f>
        <v/>
      </c>
      <c r="O709" s="32" t="str">
        <f t="shared" si="46"/>
        <v>DUPLICATE</v>
      </c>
      <c r="P709" s="65"/>
      <c r="Q709" s="66" t="str">
        <f t="shared" si="47"/>
        <v xml:space="preserve"> </v>
      </c>
      <c r="R709" s="32"/>
    </row>
    <row r="710" spans="1:18" s="22" customFormat="1">
      <c r="A710" s="24"/>
      <c r="B710" s="23"/>
      <c r="C710" s="23"/>
      <c r="D710" s="25"/>
      <c r="E710" s="23"/>
      <c r="F710" s="26"/>
      <c r="G710" s="27"/>
      <c r="H710" s="27"/>
      <c r="I710" s="27"/>
      <c r="J710" s="69">
        <f t="shared" si="44"/>
        <v>0</v>
      </c>
      <c r="K710" s="70" t="e">
        <f t="shared" si="45"/>
        <v>#DIV/0!</v>
      </c>
      <c r="L710" s="63"/>
      <c r="N710" s="32" t="str">
        <f>+IFERROR(VLOOKUP(B710,$B$5:B709,1,FALSE),"")</f>
        <v/>
      </c>
      <c r="O710" s="32" t="str">
        <f t="shared" si="46"/>
        <v>DUPLICATE</v>
      </c>
      <c r="P710" s="65"/>
      <c r="Q710" s="66" t="str">
        <f t="shared" si="47"/>
        <v xml:space="preserve"> </v>
      </c>
      <c r="R710" s="32"/>
    </row>
    <row r="711" spans="1:18" s="22" customFormat="1">
      <c r="A711" s="24"/>
      <c r="B711" s="23"/>
      <c r="C711" s="23"/>
      <c r="D711" s="25"/>
      <c r="E711" s="23"/>
      <c r="F711" s="26"/>
      <c r="G711" s="27"/>
      <c r="H711" s="27"/>
      <c r="I711" s="27"/>
      <c r="J711" s="69">
        <f t="shared" si="44"/>
        <v>0</v>
      </c>
      <c r="K711" s="70" t="e">
        <f t="shared" si="45"/>
        <v>#DIV/0!</v>
      </c>
      <c r="L711" s="63"/>
      <c r="N711" s="32" t="str">
        <f>+IFERROR(VLOOKUP(B711,$B$5:B710,1,FALSE),"")</f>
        <v/>
      </c>
      <c r="O711" s="32" t="str">
        <f t="shared" si="46"/>
        <v>DUPLICATE</v>
      </c>
      <c r="P711" s="65"/>
      <c r="Q711" s="66" t="str">
        <f t="shared" si="47"/>
        <v xml:space="preserve"> </v>
      </c>
      <c r="R711" s="32"/>
    </row>
    <row r="712" spans="1:18" s="22" customFormat="1">
      <c r="A712" s="24"/>
      <c r="B712" s="23"/>
      <c r="C712" s="23"/>
      <c r="D712" s="25"/>
      <c r="E712" s="23"/>
      <c r="F712" s="26"/>
      <c r="G712" s="27"/>
      <c r="H712" s="27"/>
      <c r="I712" s="27"/>
      <c r="J712" s="69">
        <f t="shared" si="44"/>
        <v>0</v>
      </c>
      <c r="K712" s="70" t="e">
        <f t="shared" si="45"/>
        <v>#DIV/0!</v>
      </c>
      <c r="L712" s="63"/>
      <c r="N712" s="32" t="str">
        <f>+IFERROR(VLOOKUP(B712,$B$5:B711,1,FALSE),"")</f>
        <v/>
      </c>
      <c r="O712" s="32" t="str">
        <f t="shared" si="46"/>
        <v>DUPLICATE</v>
      </c>
      <c r="P712" s="65"/>
      <c r="Q712" s="66" t="str">
        <f t="shared" si="47"/>
        <v xml:space="preserve"> </v>
      </c>
      <c r="R712" s="32"/>
    </row>
    <row r="713" spans="1:18" s="22" customFormat="1">
      <c r="A713" s="24"/>
      <c r="B713" s="23"/>
      <c r="C713" s="23"/>
      <c r="D713" s="25"/>
      <c r="E713" s="23"/>
      <c r="F713" s="26"/>
      <c r="G713" s="27"/>
      <c r="H713" s="27"/>
      <c r="I713" s="27"/>
      <c r="J713" s="69">
        <f t="shared" si="44"/>
        <v>0</v>
      </c>
      <c r="K713" s="70" t="e">
        <f t="shared" si="45"/>
        <v>#DIV/0!</v>
      </c>
      <c r="L713" s="63"/>
      <c r="N713" s="32" t="str">
        <f>+IFERROR(VLOOKUP(B713,$B$5:B712,1,FALSE),"")</f>
        <v/>
      </c>
      <c r="O713" s="32" t="str">
        <f t="shared" si="46"/>
        <v>DUPLICATE</v>
      </c>
      <c r="P713" s="65"/>
      <c r="Q713" s="66" t="str">
        <f t="shared" si="47"/>
        <v xml:space="preserve"> </v>
      </c>
      <c r="R713" s="32"/>
    </row>
    <row r="714" spans="1:18" s="22" customFormat="1">
      <c r="A714" s="24"/>
      <c r="B714" s="23"/>
      <c r="C714" s="23"/>
      <c r="D714" s="25"/>
      <c r="E714" s="23"/>
      <c r="F714" s="26"/>
      <c r="G714" s="27"/>
      <c r="H714" s="27"/>
      <c r="I714" s="27"/>
      <c r="J714" s="69">
        <f t="shared" si="44"/>
        <v>0</v>
      </c>
      <c r="K714" s="70" t="e">
        <f t="shared" si="45"/>
        <v>#DIV/0!</v>
      </c>
      <c r="L714" s="63"/>
      <c r="N714" s="32" t="str">
        <f>+IFERROR(VLOOKUP(B714,$B$5:B713,1,FALSE),"")</f>
        <v/>
      </c>
      <c r="O714" s="32" t="str">
        <f t="shared" si="46"/>
        <v>DUPLICATE</v>
      </c>
      <c r="P714" s="65"/>
      <c r="Q714" s="66" t="str">
        <f t="shared" si="47"/>
        <v xml:space="preserve"> </v>
      </c>
      <c r="R714" s="32"/>
    </row>
    <row r="715" spans="1:18" s="22" customFormat="1">
      <c r="A715" s="24"/>
      <c r="B715" s="23"/>
      <c r="C715" s="23"/>
      <c r="D715" s="25"/>
      <c r="E715" s="23"/>
      <c r="F715" s="26"/>
      <c r="G715" s="27"/>
      <c r="H715" s="27"/>
      <c r="I715" s="27"/>
      <c r="J715" s="69">
        <f t="shared" si="44"/>
        <v>0</v>
      </c>
      <c r="K715" s="70" t="e">
        <f t="shared" si="45"/>
        <v>#DIV/0!</v>
      </c>
      <c r="L715" s="63"/>
      <c r="N715" s="32" t="str">
        <f>+IFERROR(VLOOKUP(B715,$B$5:B714,1,FALSE),"")</f>
        <v/>
      </c>
      <c r="O715" s="32" t="str">
        <f t="shared" si="46"/>
        <v>DUPLICATE</v>
      </c>
      <c r="P715" s="65"/>
      <c r="Q715" s="66" t="str">
        <f t="shared" si="47"/>
        <v xml:space="preserve"> </v>
      </c>
      <c r="R715" s="32"/>
    </row>
    <row r="716" spans="1:18" s="22" customFormat="1">
      <c r="A716" s="24"/>
      <c r="B716" s="23"/>
      <c r="C716" s="23"/>
      <c r="D716" s="25"/>
      <c r="E716" s="23"/>
      <c r="F716" s="26"/>
      <c r="G716" s="27"/>
      <c r="H716" s="27"/>
      <c r="I716" s="27"/>
      <c r="J716" s="69">
        <f t="shared" si="44"/>
        <v>0</v>
      </c>
      <c r="K716" s="70" t="e">
        <f t="shared" si="45"/>
        <v>#DIV/0!</v>
      </c>
      <c r="L716" s="63"/>
      <c r="N716" s="32" t="str">
        <f>+IFERROR(VLOOKUP(B716,$B$5:B715,1,FALSE),"")</f>
        <v/>
      </c>
      <c r="O716" s="32" t="str">
        <f t="shared" si="46"/>
        <v>DUPLICATE</v>
      </c>
      <c r="P716" s="65"/>
      <c r="Q716" s="66" t="str">
        <f t="shared" si="47"/>
        <v xml:space="preserve"> </v>
      </c>
      <c r="R716" s="32"/>
    </row>
    <row r="717" spans="1:18" s="22" customFormat="1">
      <c r="A717" s="24"/>
      <c r="B717" s="23"/>
      <c r="C717" s="23"/>
      <c r="D717" s="25"/>
      <c r="E717" s="23"/>
      <c r="F717" s="26"/>
      <c r="G717" s="27"/>
      <c r="H717" s="27"/>
      <c r="I717" s="27"/>
      <c r="J717" s="69">
        <f t="shared" si="44"/>
        <v>0</v>
      </c>
      <c r="K717" s="70" t="e">
        <f t="shared" si="45"/>
        <v>#DIV/0!</v>
      </c>
      <c r="L717" s="63"/>
      <c r="N717" s="32" t="str">
        <f>+IFERROR(VLOOKUP(B717,$B$5:B716,1,FALSE),"")</f>
        <v/>
      </c>
      <c r="O717" s="32" t="str">
        <f t="shared" si="46"/>
        <v>DUPLICATE</v>
      </c>
      <c r="P717" s="65"/>
      <c r="Q717" s="66" t="str">
        <f t="shared" si="47"/>
        <v xml:space="preserve"> </v>
      </c>
      <c r="R717" s="32"/>
    </row>
    <row r="718" spans="1:18" s="22" customFormat="1">
      <c r="A718" s="24"/>
      <c r="B718" s="23"/>
      <c r="C718" s="23"/>
      <c r="D718" s="25"/>
      <c r="E718" s="23"/>
      <c r="F718" s="26"/>
      <c r="G718" s="27"/>
      <c r="H718" s="27"/>
      <c r="I718" s="27"/>
      <c r="J718" s="69">
        <f t="shared" si="44"/>
        <v>0</v>
      </c>
      <c r="K718" s="70" t="e">
        <f t="shared" si="45"/>
        <v>#DIV/0!</v>
      </c>
      <c r="L718" s="63"/>
      <c r="N718" s="32" t="str">
        <f>+IFERROR(VLOOKUP(B718,$B$5:B717,1,FALSE),"")</f>
        <v/>
      </c>
      <c r="O718" s="32" t="str">
        <f t="shared" si="46"/>
        <v>DUPLICATE</v>
      </c>
      <c r="P718" s="65"/>
      <c r="Q718" s="66" t="str">
        <f t="shared" si="47"/>
        <v xml:space="preserve"> </v>
      </c>
      <c r="R718" s="32"/>
    </row>
    <row r="719" spans="1:18" s="22" customFormat="1">
      <c r="A719" s="24"/>
      <c r="B719" s="23"/>
      <c r="C719" s="23"/>
      <c r="D719" s="25"/>
      <c r="E719" s="23"/>
      <c r="F719" s="26"/>
      <c r="G719" s="27"/>
      <c r="H719" s="27"/>
      <c r="I719" s="27"/>
      <c r="J719" s="69">
        <f t="shared" si="44"/>
        <v>0</v>
      </c>
      <c r="K719" s="70" t="e">
        <f t="shared" si="45"/>
        <v>#DIV/0!</v>
      </c>
      <c r="L719" s="63"/>
      <c r="N719" s="32" t="str">
        <f>+IFERROR(VLOOKUP(B719,$B$5:B718,1,FALSE),"")</f>
        <v/>
      </c>
      <c r="O719" s="32" t="str">
        <f t="shared" si="46"/>
        <v>DUPLICATE</v>
      </c>
      <c r="P719" s="65"/>
      <c r="Q719" s="66" t="str">
        <f t="shared" si="47"/>
        <v xml:space="preserve"> </v>
      </c>
      <c r="R719" s="32"/>
    </row>
    <row r="720" spans="1:18" s="22" customFormat="1">
      <c r="A720" s="24"/>
      <c r="B720" s="23"/>
      <c r="C720" s="23"/>
      <c r="D720" s="25"/>
      <c r="E720" s="23"/>
      <c r="F720" s="26"/>
      <c r="G720" s="27"/>
      <c r="H720" s="27"/>
      <c r="I720" s="27"/>
      <c r="J720" s="69">
        <f t="shared" si="44"/>
        <v>0</v>
      </c>
      <c r="K720" s="70" t="e">
        <f t="shared" si="45"/>
        <v>#DIV/0!</v>
      </c>
      <c r="L720" s="63"/>
      <c r="N720" s="32" t="str">
        <f>+IFERROR(VLOOKUP(B720,$B$5:B719,1,FALSE),"")</f>
        <v/>
      </c>
      <c r="O720" s="32" t="str">
        <f t="shared" si="46"/>
        <v>DUPLICATE</v>
      </c>
      <c r="P720" s="65"/>
      <c r="Q720" s="66" t="str">
        <f t="shared" si="47"/>
        <v xml:space="preserve"> </v>
      </c>
      <c r="R720" s="32"/>
    </row>
    <row r="721" spans="1:18" s="22" customFormat="1">
      <c r="A721" s="24"/>
      <c r="B721" s="23"/>
      <c r="C721" s="23"/>
      <c r="D721" s="25"/>
      <c r="E721" s="23"/>
      <c r="F721" s="26"/>
      <c r="G721" s="27"/>
      <c r="H721" s="27"/>
      <c r="I721" s="27"/>
      <c r="J721" s="69">
        <f t="shared" si="44"/>
        <v>0</v>
      </c>
      <c r="K721" s="70" t="e">
        <f t="shared" si="45"/>
        <v>#DIV/0!</v>
      </c>
      <c r="L721" s="63"/>
      <c r="N721" s="32" t="str">
        <f>+IFERROR(VLOOKUP(B721,$B$5:B720,1,FALSE),"")</f>
        <v/>
      </c>
      <c r="O721" s="32" t="str">
        <f t="shared" si="46"/>
        <v>DUPLICATE</v>
      </c>
      <c r="P721" s="65"/>
      <c r="Q721" s="66" t="str">
        <f t="shared" si="47"/>
        <v xml:space="preserve"> </v>
      </c>
      <c r="R721" s="32"/>
    </row>
    <row r="722" spans="1:18" s="22" customFormat="1">
      <c r="A722" s="24"/>
      <c r="B722" s="23"/>
      <c r="C722" s="23"/>
      <c r="D722" s="25"/>
      <c r="E722" s="23"/>
      <c r="F722" s="26"/>
      <c r="G722" s="27"/>
      <c r="H722" s="27"/>
      <c r="I722" s="27"/>
      <c r="J722" s="69">
        <f t="shared" si="44"/>
        <v>0</v>
      </c>
      <c r="K722" s="70" t="e">
        <f t="shared" si="45"/>
        <v>#DIV/0!</v>
      </c>
      <c r="L722" s="63"/>
      <c r="N722" s="32" t="str">
        <f>+IFERROR(VLOOKUP(B722,$B$5:B721,1,FALSE),"")</f>
        <v/>
      </c>
      <c r="O722" s="32" t="str">
        <f t="shared" si="46"/>
        <v>DUPLICATE</v>
      </c>
      <c r="P722" s="65"/>
      <c r="Q722" s="66" t="str">
        <f t="shared" si="47"/>
        <v xml:space="preserve"> </v>
      </c>
      <c r="R722" s="32"/>
    </row>
    <row r="723" spans="1:18" s="22" customFormat="1">
      <c r="A723" s="24"/>
      <c r="B723" s="23"/>
      <c r="C723" s="23"/>
      <c r="D723" s="25"/>
      <c r="E723" s="23"/>
      <c r="F723" s="26"/>
      <c r="G723" s="27"/>
      <c r="H723" s="27"/>
      <c r="I723" s="27"/>
      <c r="J723" s="69">
        <f t="shared" si="44"/>
        <v>0</v>
      </c>
      <c r="K723" s="70" t="e">
        <f t="shared" si="45"/>
        <v>#DIV/0!</v>
      </c>
      <c r="L723" s="63"/>
      <c r="N723" s="32" t="str">
        <f>+IFERROR(VLOOKUP(B723,$B$5:B722,1,FALSE),"")</f>
        <v/>
      </c>
      <c r="O723" s="32" t="str">
        <f t="shared" si="46"/>
        <v>DUPLICATE</v>
      </c>
      <c r="P723" s="65"/>
      <c r="Q723" s="66" t="str">
        <f t="shared" si="47"/>
        <v xml:space="preserve"> </v>
      </c>
      <c r="R723" s="32"/>
    </row>
    <row r="724" spans="1:18" s="22" customFormat="1">
      <c r="A724" s="24"/>
      <c r="B724" s="23"/>
      <c r="C724" s="23"/>
      <c r="D724" s="25"/>
      <c r="E724" s="23"/>
      <c r="F724" s="26"/>
      <c r="G724" s="27"/>
      <c r="H724" s="27"/>
      <c r="I724" s="27"/>
      <c r="J724" s="69">
        <f t="shared" si="44"/>
        <v>0</v>
      </c>
      <c r="K724" s="70" t="e">
        <f t="shared" si="45"/>
        <v>#DIV/0!</v>
      </c>
      <c r="L724" s="63"/>
      <c r="N724" s="32" t="str">
        <f>+IFERROR(VLOOKUP(B724,$B$5:B723,1,FALSE),"")</f>
        <v/>
      </c>
      <c r="O724" s="32" t="str">
        <f t="shared" si="46"/>
        <v>DUPLICATE</v>
      </c>
      <c r="P724" s="65"/>
      <c r="Q724" s="66" t="str">
        <f t="shared" si="47"/>
        <v xml:space="preserve"> </v>
      </c>
      <c r="R724" s="32"/>
    </row>
    <row r="725" spans="1:18" s="22" customFormat="1">
      <c r="A725" s="24"/>
      <c r="B725" s="23"/>
      <c r="C725" s="23"/>
      <c r="D725" s="25"/>
      <c r="E725" s="23"/>
      <c r="F725" s="26"/>
      <c r="G725" s="27"/>
      <c r="H725" s="27"/>
      <c r="I725" s="27"/>
      <c r="J725" s="69">
        <f t="shared" si="44"/>
        <v>0</v>
      </c>
      <c r="K725" s="70" t="e">
        <f t="shared" si="45"/>
        <v>#DIV/0!</v>
      </c>
      <c r="L725" s="63"/>
      <c r="N725" s="32" t="str">
        <f>+IFERROR(VLOOKUP(B725,$B$5:B724,1,FALSE),"")</f>
        <v/>
      </c>
      <c r="O725" s="32" t="str">
        <f t="shared" si="46"/>
        <v>DUPLICATE</v>
      </c>
      <c r="P725" s="65"/>
      <c r="Q725" s="66" t="str">
        <f t="shared" si="47"/>
        <v xml:space="preserve"> </v>
      </c>
      <c r="R725" s="32"/>
    </row>
    <row r="726" spans="1:18" s="22" customFormat="1">
      <c r="A726" s="24"/>
      <c r="B726" s="23"/>
      <c r="C726" s="23"/>
      <c r="D726" s="25"/>
      <c r="E726" s="23"/>
      <c r="F726" s="26"/>
      <c r="G726" s="27"/>
      <c r="H726" s="27"/>
      <c r="I726" s="27"/>
      <c r="J726" s="69">
        <f t="shared" si="44"/>
        <v>0</v>
      </c>
      <c r="K726" s="70" t="e">
        <f t="shared" si="45"/>
        <v>#DIV/0!</v>
      </c>
      <c r="L726" s="63"/>
      <c r="N726" s="32" t="str">
        <f>+IFERROR(VLOOKUP(B726,$B$5:B725,1,FALSE),"")</f>
        <v/>
      </c>
      <c r="O726" s="32" t="str">
        <f t="shared" si="46"/>
        <v>DUPLICATE</v>
      </c>
      <c r="P726" s="65"/>
      <c r="Q726" s="66" t="str">
        <f t="shared" si="47"/>
        <v xml:space="preserve"> </v>
      </c>
      <c r="R726" s="32"/>
    </row>
    <row r="727" spans="1:18" s="22" customFormat="1">
      <c r="A727" s="24"/>
      <c r="B727" s="23"/>
      <c r="C727" s="23"/>
      <c r="D727" s="25"/>
      <c r="E727" s="23"/>
      <c r="F727" s="26"/>
      <c r="G727" s="27"/>
      <c r="H727" s="27"/>
      <c r="I727" s="27"/>
      <c r="J727" s="69">
        <f t="shared" si="44"/>
        <v>0</v>
      </c>
      <c r="K727" s="70" t="e">
        <f t="shared" si="45"/>
        <v>#DIV/0!</v>
      </c>
      <c r="L727" s="63"/>
      <c r="N727" s="32" t="str">
        <f>+IFERROR(VLOOKUP(B727,$B$5:B726,1,FALSE),"")</f>
        <v/>
      </c>
      <c r="O727" s="32" t="str">
        <f t="shared" si="46"/>
        <v>DUPLICATE</v>
      </c>
      <c r="P727" s="65"/>
      <c r="Q727" s="66" t="str">
        <f t="shared" si="47"/>
        <v xml:space="preserve"> </v>
      </c>
      <c r="R727" s="32"/>
    </row>
    <row r="728" spans="1:18" s="22" customFormat="1">
      <c r="A728" s="24"/>
      <c r="B728" s="23"/>
      <c r="C728" s="23"/>
      <c r="D728" s="25"/>
      <c r="E728" s="23"/>
      <c r="F728" s="26"/>
      <c r="G728" s="27"/>
      <c r="H728" s="27"/>
      <c r="I728" s="27"/>
      <c r="J728" s="69">
        <f t="shared" si="44"/>
        <v>0</v>
      </c>
      <c r="K728" s="70" t="e">
        <f t="shared" si="45"/>
        <v>#DIV/0!</v>
      </c>
      <c r="L728" s="63"/>
      <c r="N728" s="32" t="str">
        <f>+IFERROR(VLOOKUP(B728,$B$5:B727,1,FALSE),"")</f>
        <v/>
      </c>
      <c r="O728" s="32" t="str">
        <f t="shared" si="46"/>
        <v>DUPLICATE</v>
      </c>
      <c r="P728" s="65"/>
      <c r="Q728" s="66" t="str">
        <f t="shared" si="47"/>
        <v xml:space="preserve"> </v>
      </c>
      <c r="R728" s="32"/>
    </row>
    <row r="729" spans="1:18" s="22" customFormat="1">
      <c r="A729" s="24"/>
      <c r="B729" s="23"/>
      <c r="C729" s="23"/>
      <c r="D729" s="25"/>
      <c r="E729" s="23"/>
      <c r="F729" s="26"/>
      <c r="G729" s="27"/>
      <c r="H729" s="27"/>
      <c r="I729" s="27"/>
      <c r="J729" s="69">
        <f t="shared" si="44"/>
        <v>0</v>
      </c>
      <c r="K729" s="70" t="e">
        <f t="shared" si="45"/>
        <v>#DIV/0!</v>
      </c>
      <c r="L729" s="63"/>
      <c r="N729" s="32" t="str">
        <f>+IFERROR(VLOOKUP(B729,$B$5:B728,1,FALSE),"")</f>
        <v/>
      </c>
      <c r="O729" s="32" t="str">
        <f t="shared" si="46"/>
        <v>DUPLICATE</v>
      </c>
      <c r="P729" s="65"/>
      <c r="Q729" s="66" t="str">
        <f t="shared" si="47"/>
        <v xml:space="preserve"> </v>
      </c>
      <c r="R729" s="32"/>
    </row>
    <row r="730" spans="1:18" s="22" customFormat="1">
      <c r="A730" s="24"/>
      <c r="B730" s="23"/>
      <c r="C730" s="23"/>
      <c r="D730" s="25"/>
      <c r="E730" s="23"/>
      <c r="F730" s="26"/>
      <c r="G730" s="27"/>
      <c r="H730" s="27"/>
      <c r="I730" s="27"/>
      <c r="J730" s="69">
        <f t="shared" si="44"/>
        <v>0</v>
      </c>
      <c r="K730" s="70" t="e">
        <f t="shared" si="45"/>
        <v>#DIV/0!</v>
      </c>
      <c r="L730" s="63"/>
      <c r="N730" s="32" t="str">
        <f>+IFERROR(VLOOKUP(B730,$B$5:B729,1,FALSE),"")</f>
        <v/>
      </c>
      <c r="O730" s="32" t="str">
        <f t="shared" si="46"/>
        <v>DUPLICATE</v>
      </c>
      <c r="P730" s="65"/>
      <c r="Q730" s="66" t="str">
        <f t="shared" si="47"/>
        <v xml:space="preserve"> </v>
      </c>
      <c r="R730" s="32"/>
    </row>
    <row r="731" spans="1:18" s="22" customFormat="1">
      <c r="A731" s="24"/>
      <c r="B731" s="23"/>
      <c r="C731" s="23"/>
      <c r="D731" s="25"/>
      <c r="E731" s="23"/>
      <c r="F731" s="26"/>
      <c r="G731" s="27"/>
      <c r="H731" s="27"/>
      <c r="I731" s="27"/>
      <c r="J731" s="69">
        <f t="shared" si="44"/>
        <v>0</v>
      </c>
      <c r="K731" s="70" t="e">
        <f t="shared" si="45"/>
        <v>#DIV/0!</v>
      </c>
      <c r="L731" s="63"/>
      <c r="N731" s="32" t="str">
        <f>+IFERROR(VLOOKUP(B731,$B$5:B730,1,FALSE),"")</f>
        <v/>
      </c>
      <c r="O731" s="32" t="str">
        <f t="shared" si="46"/>
        <v>DUPLICATE</v>
      </c>
      <c r="P731" s="65"/>
      <c r="Q731" s="66" t="str">
        <f t="shared" si="47"/>
        <v xml:space="preserve"> </v>
      </c>
      <c r="R731" s="32"/>
    </row>
    <row r="732" spans="1:18" s="22" customFormat="1">
      <c r="A732" s="24"/>
      <c r="B732" s="23"/>
      <c r="C732" s="23"/>
      <c r="D732" s="25"/>
      <c r="E732" s="23"/>
      <c r="F732" s="26"/>
      <c r="G732" s="27"/>
      <c r="H732" s="27"/>
      <c r="I732" s="27"/>
      <c r="J732" s="69">
        <f t="shared" si="44"/>
        <v>0</v>
      </c>
      <c r="K732" s="70" t="e">
        <f t="shared" si="45"/>
        <v>#DIV/0!</v>
      </c>
      <c r="L732" s="63"/>
      <c r="N732" s="32" t="str">
        <f>+IFERROR(VLOOKUP(B732,$B$5:B731,1,FALSE),"")</f>
        <v/>
      </c>
      <c r="O732" s="32" t="str">
        <f t="shared" si="46"/>
        <v>DUPLICATE</v>
      </c>
      <c r="P732" s="65"/>
      <c r="Q732" s="66" t="str">
        <f t="shared" si="47"/>
        <v xml:space="preserve"> </v>
      </c>
      <c r="R732" s="32"/>
    </row>
    <row r="733" spans="1:18" s="22" customFormat="1">
      <c r="A733" s="24"/>
      <c r="B733" s="23"/>
      <c r="C733" s="23"/>
      <c r="D733" s="25"/>
      <c r="E733" s="23"/>
      <c r="F733" s="26"/>
      <c r="G733" s="27"/>
      <c r="H733" s="27"/>
      <c r="I733" s="27"/>
      <c r="J733" s="69">
        <f t="shared" si="44"/>
        <v>0</v>
      </c>
      <c r="K733" s="70" t="e">
        <f t="shared" si="45"/>
        <v>#DIV/0!</v>
      </c>
      <c r="L733" s="63"/>
      <c r="N733" s="32" t="str">
        <f>+IFERROR(VLOOKUP(B733,$B$5:B732,1,FALSE),"")</f>
        <v/>
      </c>
      <c r="O733" s="32" t="str">
        <f t="shared" si="46"/>
        <v>DUPLICATE</v>
      </c>
      <c r="P733" s="65"/>
      <c r="Q733" s="66" t="str">
        <f t="shared" si="47"/>
        <v xml:space="preserve"> </v>
      </c>
      <c r="R733" s="32"/>
    </row>
    <row r="734" spans="1:18" s="22" customFormat="1">
      <c r="A734" s="24"/>
      <c r="B734" s="23"/>
      <c r="C734" s="23"/>
      <c r="D734" s="25"/>
      <c r="E734" s="23"/>
      <c r="F734" s="26"/>
      <c r="G734" s="27"/>
      <c r="H734" s="27"/>
      <c r="I734" s="27"/>
      <c r="J734" s="69">
        <f t="shared" si="44"/>
        <v>0</v>
      </c>
      <c r="K734" s="70" t="e">
        <f t="shared" si="45"/>
        <v>#DIV/0!</v>
      </c>
      <c r="L734" s="63"/>
      <c r="N734" s="32" t="str">
        <f>+IFERROR(VLOOKUP(B734,$B$5:B733,1,FALSE),"")</f>
        <v/>
      </c>
      <c r="O734" s="32" t="str">
        <f t="shared" si="46"/>
        <v>DUPLICATE</v>
      </c>
      <c r="P734" s="65"/>
      <c r="Q734" s="66" t="str">
        <f t="shared" si="47"/>
        <v xml:space="preserve"> </v>
      </c>
      <c r="R734" s="32"/>
    </row>
    <row r="735" spans="1:18" s="22" customFormat="1">
      <c r="A735" s="24"/>
      <c r="B735" s="23"/>
      <c r="C735" s="23"/>
      <c r="D735" s="25"/>
      <c r="E735" s="23"/>
      <c r="F735" s="26"/>
      <c r="G735" s="27"/>
      <c r="H735" s="27"/>
      <c r="I735" s="27"/>
      <c r="J735" s="69">
        <f t="shared" si="44"/>
        <v>0</v>
      </c>
      <c r="K735" s="70" t="e">
        <f t="shared" si="45"/>
        <v>#DIV/0!</v>
      </c>
      <c r="L735" s="63"/>
      <c r="N735" s="32" t="str">
        <f>+IFERROR(VLOOKUP(B735,$B$5:B734,1,FALSE),"")</f>
        <v/>
      </c>
      <c r="O735" s="32" t="str">
        <f t="shared" si="46"/>
        <v>DUPLICATE</v>
      </c>
      <c r="P735" s="65"/>
      <c r="Q735" s="66" t="str">
        <f t="shared" si="47"/>
        <v xml:space="preserve"> </v>
      </c>
      <c r="R735" s="32"/>
    </row>
    <row r="736" spans="1:18" s="22" customFormat="1">
      <c r="A736" s="24"/>
      <c r="B736" s="23"/>
      <c r="C736" s="23"/>
      <c r="D736" s="25"/>
      <c r="E736" s="23"/>
      <c r="F736" s="26"/>
      <c r="G736" s="27"/>
      <c r="H736" s="27"/>
      <c r="I736" s="27"/>
      <c r="J736" s="69">
        <f t="shared" si="44"/>
        <v>0</v>
      </c>
      <c r="K736" s="70" t="e">
        <f t="shared" si="45"/>
        <v>#DIV/0!</v>
      </c>
      <c r="L736" s="63"/>
      <c r="N736" s="32" t="str">
        <f>+IFERROR(VLOOKUP(B736,$B$5:B735,1,FALSE),"")</f>
        <v/>
      </c>
      <c r="O736" s="32" t="str">
        <f t="shared" si="46"/>
        <v>DUPLICATE</v>
      </c>
      <c r="P736" s="65"/>
      <c r="Q736" s="66" t="str">
        <f t="shared" si="47"/>
        <v xml:space="preserve"> </v>
      </c>
      <c r="R736" s="32"/>
    </row>
    <row r="737" spans="1:18" s="22" customFormat="1">
      <c r="A737" s="24"/>
      <c r="B737" s="23"/>
      <c r="C737" s="23"/>
      <c r="D737" s="25"/>
      <c r="E737" s="23"/>
      <c r="F737" s="26"/>
      <c r="G737" s="27"/>
      <c r="H737" s="27"/>
      <c r="I737" s="27"/>
      <c r="J737" s="69">
        <f t="shared" si="44"/>
        <v>0</v>
      </c>
      <c r="K737" s="70" t="e">
        <f t="shared" si="45"/>
        <v>#DIV/0!</v>
      </c>
      <c r="L737" s="63"/>
      <c r="N737" s="32" t="str">
        <f>+IFERROR(VLOOKUP(B737,$B$5:B736,1,FALSE),"")</f>
        <v/>
      </c>
      <c r="O737" s="32" t="str">
        <f t="shared" si="46"/>
        <v>DUPLICATE</v>
      </c>
      <c r="P737" s="65"/>
      <c r="Q737" s="66" t="str">
        <f t="shared" si="47"/>
        <v xml:space="preserve"> </v>
      </c>
      <c r="R737" s="32"/>
    </row>
    <row r="738" spans="1:18" s="22" customFormat="1">
      <c r="A738" s="24"/>
      <c r="B738" s="23"/>
      <c r="C738" s="23"/>
      <c r="D738" s="25"/>
      <c r="E738" s="23"/>
      <c r="F738" s="26"/>
      <c r="G738" s="27"/>
      <c r="H738" s="27"/>
      <c r="I738" s="27"/>
      <c r="J738" s="69">
        <f t="shared" si="44"/>
        <v>0</v>
      </c>
      <c r="K738" s="70" t="e">
        <f t="shared" si="45"/>
        <v>#DIV/0!</v>
      </c>
      <c r="L738" s="63"/>
      <c r="N738" s="32" t="str">
        <f>+IFERROR(VLOOKUP(B738,$B$5:B737,1,FALSE),"")</f>
        <v/>
      </c>
      <c r="O738" s="32" t="str">
        <f t="shared" si="46"/>
        <v>DUPLICATE</v>
      </c>
      <c r="P738" s="65"/>
      <c r="Q738" s="66" t="str">
        <f t="shared" si="47"/>
        <v xml:space="preserve"> </v>
      </c>
      <c r="R738" s="32"/>
    </row>
    <row r="739" spans="1:18" s="22" customFormat="1">
      <c r="A739" s="24"/>
      <c r="B739" s="23"/>
      <c r="C739" s="23"/>
      <c r="D739" s="25"/>
      <c r="E739" s="23"/>
      <c r="F739" s="26"/>
      <c r="G739" s="27"/>
      <c r="H739" s="27"/>
      <c r="I739" s="27"/>
      <c r="J739" s="69">
        <f t="shared" si="44"/>
        <v>0</v>
      </c>
      <c r="K739" s="70" t="e">
        <f t="shared" si="45"/>
        <v>#DIV/0!</v>
      </c>
      <c r="L739" s="63"/>
      <c r="N739" s="32" t="str">
        <f>+IFERROR(VLOOKUP(B739,$B$5:B738,1,FALSE),"")</f>
        <v/>
      </c>
      <c r="O739" s="32" t="str">
        <f t="shared" si="46"/>
        <v>DUPLICATE</v>
      </c>
      <c r="P739" s="65"/>
      <c r="Q739" s="66" t="str">
        <f t="shared" si="47"/>
        <v xml:space="preserve"> </v>
      </c>
      <c r="R739" s="32"/>
    </row>
    <row r="740" spans="1:18" s="22" customFormat="1">
      <c r="A740" s="24"/>
      <c r="B740" s="23"/>
      <c r="C740" s="23"/>
      <c r="D740" s="25"/>
      <c r="E740" s="23"/>
      <c r="F740" s="26"/>
      <c r="G740" s="27"/>
      <c r="H740" s="27"/>
      <c r="I740" s="27"/>
      <c r="J740" s="69">
        <f t="shared" si="44"/>
        <v>0</v>
      </c>
      <c r="K740" s="70" t="e">
        <f t="shared" si="45"/>
        <v>#DIV/0!</v>
      </c>
      <c r="L740" s="63"/>
      <c r="N740" s="32" t="str">
        <f>+IFERROR(VLOOKUP(B740,$B$5:B739,1,FALSE),"")</f>
        <v/>
      </c>
      <c r="O740" s="32" t="str">
        <f t="shared" si="46"/>
        <v>DUPLICATE</v>
      </c>
      <c r="P740" s="65"/>
      <c r="Q740" s="66" t="str">
        <f t="shared" si="47"/>
        <v xml:space="preserve"> </v>
      </c>
      <c r="R740" s="32"/>
    </row>
    <row r="741" spans="1:18" s="22" customFormat="1">
      <c r="A741" s="24"/>
      <c r="B741" s="23"/>
      <c r="C741" s="23"/>
      <c r="D741" s="25"/>
      <c r="E741" s="23"/>
      <c r="F741" s="26"/>
      <c r="G741" s="27"/>
      <c r="H741" s="27"/>
      <c r="I741" s="27"/>
      <c r="J741" s="69">
        <f t="shared" si="44"/>
        <v>0</v>
      </c>
      <c r="K741" s="70" t="e">
        <f t="shared" si="45"/>
        <v>#DIV/0!</v>
      </c>
      <c r="L741" s="63"/>
      <c r="N741" s="32" t="str">
        <f>+IFERROR(VLOOKUP(B741,$B$5:B740,1,FALSE),"")</f>
        <v/>
      </c>
      <c r="O741" s="32" t="str">
        <f t="shared" si="46"/>
        <v>DUPLICATE</v>
      </c>
      <c r="P741" s="65"/>
      <c r="Q741" s="66" t="str">
        <f t="shared" si="47"/>
        <v xml:space="preserve"> </v>
      </c>
      <c r="R741" s="32"/>
    </row>
    <row r="742" spans="1:18" s="22" customFormat="1">
      <c r="A742" s="24"/>
      <c r="B742" s="23"/>
      <c r="C742" s="23"/>
      <c r="D742" s="25"/>
      <c r="E742" s="23"/>
      <c r="F742" s="26"/>
      <c r="G742" s="27"/>
      <c r="H742" s="27"/>
      <c r="I742" s="27"/>
      <c r="J742" s="69">
        <f t="shared" si="44"/>
        <v>0</v>
      </c>
      <c r="K742" s="70" t="e">
        <f t="shared" si="45"/>
        <v>#DIV/0!</v>
      </c>
      <c r="L742" s="63"/>
      <c r="N742" s="32" t="str">
        <f>+IFERROR(VLOOKUP(B742,$B$5:B741,1,FALSE),"")</f>
        <v/>
      </c>
      <c r="O742" s="32" t="str">
        <f t="shared" si="46"/>
        <v>DUPLICATE</v>
      </c>
      <c r="P742" s="65"/>
      <c r="Q742" s="66" t="str">
        <f t="shared" si="47"/>
        <v xml:space="preserve"> </v>
      </c>
      <c r="R742" s="32"/>
    </row>
    <row r="743" spans="1:18" s="22" customFormat="1">
      <c r="A743" s="24"/>
      <c r="B743" s="23"/>
      <c r="C743" s="23"/>
      <c r="D743" s="25"/>
      <c r="E743" s="23"/>
      <c r="F743" s="26"/>
      <c r="G743" s="27"/>
      <c r="H743" s="27"/>
      <c r="I743" s="27"/>
      <c r="J743" s="69">
        <f t="shared" si="44"/>
        <v>0</v>
      </c>
      <c r="K743" s="70" t="e">
        <f t="shared" si="45"/>
        <v>#DIV/0!</v>
      </c>
      <c r="L743" s="63"/>
      <c r="N743" s="32" t="str">
        <f>+IFERROR(VLOOKUP(B743,$B$5:B742,1,FALSE),"")</f>
        <v/>
      </c>
      <c r="O743" s="32" t="str">
        <f t="shared" si="46"/>
        <v>DUPLICATE</v>
      </c>
      <c r="P743" s="65"/>
      <c r="Q743" s="66" t="str">
        <f t="shared" si="47"/>
        <v xml:space="preserve"> </v>
      </c>
      <c r="R743" s="32"/>
    </row>
    <row r="744" spans="1:18" s="22" customFormat="1">
      <c r="A744" s="24"/>
      <c r="B744" s="23"/>
      <c r="C744" s="23"/>
      <c r="D744" s="25"/>
      <c r="E744" s="23"/>
      <c r="F744" s="26"/>
      <c r="G744" s="27"/>
      <c r="H744" s="27"/>
      <c r="I744" s="27"/>
      <c r="J744" s="69">
        <f t="shared" si="44"/>
        <v>0</v>
      </c>
      <c r="K744" s="70" t="e">
        <f t="shared" si="45"/>
        <v>#DIV/0!</v>
      </c>
      <c r="L744" s="63"/>
      <c r="N744" s="32" t="str">
        <f>+IFERROR(VLOOKUP(B744,$B$5:B743,1,FALSE),"")</f>
        <v/>
      </c>
      <c r="O744" s="32" t="str">
        <f t="shared" si="46"/>
        <v>DUPLICATE</v>
      </c>
      <c r="P744" s="65"/>
      <c r="Q744" s="66" t="str">
        <f t="shared" si="47"/>
        <v xml:space="preserve"> </v>
      </c>
      <c r="R744" s="32"/>
    </row>
    <row r="745" spans="1:18" s="22" customFormat="1">
      <c r="A745" s="24"/>
      <c r="B745" s="23"/>
      <c r="C745" s="23"/>
      <c r="D745" s="25"/>
      <c r="E745" s="23"/>
      <c r="F745" s="26"/>
      <c r="G745" s="27"/>
      <c r="H745" s="27"/>
      <c r="I745" s="27"/>
      <c r="J745" s="69">
        <f t="shared" si="44"/>
        <v>0</v>
      </c>
      <c r="K745" s="70" t="e">
        <f t="shared" si="45"/>
        <v>#DIV/0!</v>
      </c>
      <c r="L745" s="63"/>
      <c r="N745" s="32" t="str">
        <f>+IFERROR(VLOOKUP(B745,$B$5:B744,1,FALSE),"")</f>
        <v/>
      </c>
      <c r="O745" s="32" t="str">
        <f t="shared" si="46"/>
        <v>DUPLICATE</v>
      </c>
      <c r="P745" s="65"/>
      <c r="Q745" s="66" t="str">
        <f t="shared" si="47"/>
        <v xml:space="preserve"> </v>
      </c>
      <c r="R745" s="32"/>
    </row>
    <row r="746" spans="1:18" s="22" customFormat="1">
      <c r="A746" s="24"/>
      <c r="B746" s="23"/>
      <c r="C746" s="23"/>
      <c r="D746" s="25"/>
      <c r="E746" s="23"/>
      <c r="F746" s="26"/>
      <c r="G746" s="27"/>
      <c r="H746" s="27"/>
      <c r="I746" s="27"/>
      <c r="J746" s="69">
        <f t="shared" si="44"/>
        <v>0</v>
      </c>
      <c r="K746" s="70" t="e">
        <f t="shared" si="45"/>
        <v>#DIV/0!</v>
      </c>
      <c r="L746" s="63"/>
      <c r="N746" s="32" t="str">
        <f>+IFERROR(VLOOKUP(B746,$B$5:B745,1,FALSE),"")</f>
        <v/>
      </c>
      <c r="O746" s="32" t="str">
        <f t="shared" si="46"/>
        <v>DUPLICATE</v>
      </c>
      <c r="P746" s="65"/>
      <c r="Q746" s="66" t="str">
        <f t="shared" si="47"/>
        <v xml:space="preserve"> </v>
      </c>
      <c r="R746" s="32"/>
    </row>
    <row r="747" spans="1:18" s="22" customFormat="1">
      <c r="A747" s="24"/>
      <c r="B747" s="23"/>
      <c r="C747" s="23"/>
      <c r="D747" s="25"/>
      <c r="E747" s="23"/>
      <c r="F747" s="26"/>
      <c r="G747" s="27"/>
      <c r="H747" s="27"/>
      <c r="I747" s="27"/>
      <c r="J747" s="69">
        <f t="shared" ref="J747:J810" si="48">SUM(G747:I747)</f>
        <v>0</v>
      </c>
      <c r="K747" s="70" t="e">
        <f t="shared" ref="K747:K810" si="49">+(G747+H747+I747)/F747*100</f>
        <v>#DIV/0!</v>
      </c>
      <c r="L747" s="63"/>
      <c r="N747" s="32" t="str">
        <f>+IFERROR(VLOOKUP(B747,$B$5:B746,1,FALSE),"")</f>
        <v/>
      </c>
      <c r="O747" s="32" t="str">
        <f t="shared" ref="O747:O810" si="50">+IF(EXACT(B747,N747),"DUPLICATE","ORIGINAL")</f>
        <v>DUPLICATE</v>
      </c>
      <c r="P747" s="65"/>
      <c r="Q747" s="66" t="str">
        <f t="shared" ref="Q747:Q810" si="51">CONCATENATE(B747," ",A747)</f>
        <v xml:space="preserve"> </v>
      </c>
      <c r="R747" s="32"/>
    </row>
    <row r="748" spans="1:18" s="22" customFormat="1">
      <c r="A748" s="24"/>
      <c r="B748" s="23"/>
      <c r="C748" s="23"/>
      <c r="D748" s="25"/>
      <c r="E748" s="23"/>
      <c r="F748" s="26"/>
      <c r="G748" s="27"/>
      <c r="H748" s="27"/>
      <c r="I748" s="27"/>
      <c r="J748" s="69">
        <f t="shared" si="48"/>
        <v>0</v>
      </c>
      <c r="K748" s="70" t="e">
        <f t="shared" si="49"/>
        <v>#DIV/0!</v>
      </c>
      <c r="L748" s="63"/>
      <c r="N748" s="32" t="str">
        <f>+IFERROR(VLOOKUP(B748,$B$5:B747,1,FALSE),"")</f>
        <v/>
      </c>
      <c r="O748" s="32" t="str">
        <f t="shared" si="50"/>
        <v>DUPLICATE</v>
      </c>
      <c r="P748" s="65"/>
      <c r="Q748" s="66" t="str">
        <f t="shared" si="51"/>
        <v xml:space="preserve"> </v>
      </c>
      <c r="R748" s="32"/>
    </row>
    <row r="749" spans="1:18" s="22" customFormat="1">
      <c r="A749" s="24"/>
      <c r="B749" s="23"/>
      <c r="C749" s="23"/>
      <c r="D749" s="25"/>
      <c r="E749" s="23"/>
      <c r="F749" s="26"/>
      <c r="G749" s="27"/>
      <c r="H749" s="27"/>
      <c r="I749" s="27"/>
      <c r="J749" s="69">
        <f t="shared" si="48"/>
        <v>0</v>
      </c>
      <c r="K749" s="70" t="e">
        <f t="shared" si="49"/>
        <v>#DIV/0!</v>
      </c>
      <c r="L749" s="63"/>
      <c r="N749" s="32" t="str">
        <f>+IFERROR(VLOOKUP(B749,$B$5:B748,1,FALSE),"")</f>
        <v/>
      </c>
      <c r="O749" s="32" t="str">
        <f t="shared" si="50"/>
        <v>DUPLICATE</v>
      </c>
      <c r="P749" s="65"/>
      <c r="Q749" s="66" t="str">
        <f t="shared" si="51"/>
        <v xml:space="preserve"> </v>
      </c>
      <c r="R749" s="32"/>
    </row>
    <row r="750" spans="1:18" s="22" customFormat="1">
      <c r="A750" s="24"/>
      <c r="B750" s="23"/>
      <c r="C750" s="23"/>
      <c r="D750" s="25"/>
      <c r="E750" s="23"/>
      <c r="F750" s="26"/>
      <c r="G750" s="27"/>
      <c r="H750" s="27"/>
      <c r="I750" s="27"/>
      <c r="J750" s="69">
        <f t="shared" si="48"/>
        <v>0</v>
      </c>
      <c r="K750" s="70" t="e">
        <f t="shared" si="49"/>
        <v>#DIV/0!</v>
      </c>
      <c r="L750" s="63"/>
      <c r="N750" s="32" t="str">
        <f>+IFERROR(VLOOKUP(B750,$B$5:B749,1,FALSE),"")</f>
        <v/>
      </c>
      <c r="O750" s="32" t="str">
        <f t="shared" si="50"/>
        <v>DUPLICATE</v>
      </c>
      <c r="P750" s="65"/>
      <c r="Q750" s="66" t="str">
        <f t="shared" si="51"/>
        <v xml:space="preserve"> </v>
      </c>
      <c r="R750" s="32"/>
    </row>
    <row r="751" spans="1:18" s="22" customFormat="1">
      <c r="A751" s="24"/>
      <c r="B751" s="23"/>
      <c r="C751" s="23"/>
      <c r="D751" s="25"/>
      <c r="E751" s="23"/>
      <c r="F751" s="26"/>
      <c r="G751" s="27"/>
      <c r="H751" s="27"/>
      <c r="I751" s="27"/>
      <c r="J751" s="69">
        <f t="shared" si="48"/>
        <v>0</v>
      </c>
      <c r="K751" s="70" t="e">
        <f t="shared" si="49"/>
        <v>#DIV/0!</v>
      </c>
      <c r="L751" s="63"/>
      <c r="N751" s="32" t="str">
        <f>+IFERROR(VLOOKUP(B751,$B$5:B750,1,FALSE),"")</f>
        <v/>
      </c>
      <c r="O751" s="32" t="str">
        <f t="shared" si="50"/>
        <v>DUPLICATE</v>
      </c>
      <c r="P751" s="65"/>
      <c r="Q751" s="66" t="str">
        <f t="shared" si="51"/>
        <v xml:space="preserve"> </v>
      </c>
      <c r="R751" s="32"/>
    </row>
    <row r="752" spans="1:18" s="22" customFormat="1">
      <c r="A752" s="24"/>
      <c r="B752" s="23"/>
      <c r="C752" s="23"/>
      <c r="D752" s="25"/>
      <c r="E752" s="23"/>
      <c r="F752" s="26"/>
      <c r="G752" s="27"/>
      <c r="H752" s="27"/>
      <c r="I752" s="27"/>
      <c r="J752" s="69">
        <f t="shared" si="48"/>
        <v>0</v>
      </c>
      <c r="K752" s="70" t="e">
        <f t="shared" si="49"/>
        <v>#DIV/0!</v>
      </c>
      <c r="L752" s="63"/>
      <c r="N752" s="32" t="str">
        <f>+IFERROR(VLOOKUP(B752,$B$5:B751,1,FALSE),"")</f>
        <v/>
      </c>
      <c r="O752" s="32" t="str">
        <f t="shared" si="50"/>
        <v>DUPLICATE</v>
      </c>
      <c r="P752" s="65"/>
      <c r="Q752" s="66" t="str">
        <f t="shared" si="51"/>
        <v xml:space="preserve"> </v>
      </c>
      <c r="R752" s="32"/>
    </row>
    <row r="753" spans="1:18" s="22" customFormat="1">
      <c r="A753" s="24"/>
      <c r="B753" s="23"/>
      <c r="C753" s="23"/>
      <c r="D753" s="25"/>
      <c r="E753" s="23"/>
      <c r="F753" s="26"/>
      <c r="G753" s="27"/>
      <c r="H753" s="27"/>
      <c r="I753" s="27"/>
      <c r="J753" s="69">
        <f t="shared" si="48"/>
        <v>0</v>
      </c>
      <c r="K753" s="70" t="e">
        <f t="shared" si="49"/>
        <v>#DIV/0!</v>
      </c>
      <c r="L753" s="63"/>
      <c r="N753" s="32" t="str">
        <f>+IFERROR(VLOOKUP(B753,$B$5:B752,1,FALSE),"")</f>
        <v/>
      </c>
      <c r="O753" s="32" t="str">
        <f t="shared" si="50"/>
        <v>DUPLICATE</v>
      </c>
      <c r="P753" s="65"/>
      <c r="Q753" s="66" t="str">
        <f t="shared" si="51"/>
        <v xml:space="preserve"> </v>
      </c>
      <c r="R753" s="32"/>
    </row>
    <row r="754" spans="1:18" s="22" customFormat="1">
      <c r="A754" s="24"/>
      <c r="B754" s="23"/>
      <c r="C754" s="23"/>
      <c r="D754" s="25"/>
      <c r="E754" s="23"/>
      <c r="F754" s="26"/>
      <c r="G754" s="27"/>
      <c r="H754" s="27"/>
      <c r="I754" s="27"/>
      <c r="J754" s="69">
        <f t="shared" si="48"/>
        <v>0</v>
      </c>
      <c r="K754" s="70" t="e">
        <f t="shared" si="49"/>
        <v>#DIV/0!</v>
      </c>
      <c r="L754" s="63"/>
      <c r="N754" s="32" t="str">
        <f>+IFERROR(VLOOKUP(B754,$B$5:B753,1,FALSE),"")</f>
        <v/>
      </c>
      <c r="O754" s="32" t="str">
        <f t="shared" si="50"/>
        <v>DUPLICATE</v>
      </c>
      <c r="P754" s="65"/>
      <c r="Q754" s="66" t="str">
        <f t="shared" si="51"/>
        <v xml:space="preserve"> </v>
      </c>
      <c r="R754" s="32"/>
    </row>
    <row r="755" spans="1:18" s="22" customFormat="1">
      <c r="A755" s="24"/>
      <c r="B755" s="23"/>
      <c r="C755" s="23"/>
      <c r="D755" s="25"/>
      <c r="E755" s="23"/>
      <c r="F755" s="26"/>
      <c r="G755" s="27"/>
      <c r="H755" s="27"/>
      <c r="I755" s="27"/>
      <c r="J755" s="69">
        <f t="shared" si="48"/>
        <v>0</v>
      </c>
      <c r="K755" s="70" t="e">
        <f t="shared" si="49"/>
        <v>#DIV/0!</v>
      </c>
      <c r="L755" s="63"/>
      <c r="N755" s="32" t="str">
        <f>+IFERROR(VLOOKUP(B755,$B$5:B754,1,FALSE),"")</f>
        <v/>
      </c>
      <c r="O755" s="32" t="str">
        <f t="shared" si="50"/>
        <v>DUPLICATE</v>
      </c>
      <c r="P755" s="65"/>
      <c r="Q755" s="66" t="str">
        <f t="shared" si="51"/>
        <v xml:space="preserve"> </v>
      </c>
      <c r="R755" s="32"/>
    </row>
    <row r="756" spans="1:18" s="22" customFormat="1">
      <c r="A756" s="24"/>
      <c r="B756" s="23"/>
      <c r="C756" s="23"/>
      <c r="D756" s="25"/>
      <c r="E756" s="23"/>
      <c r="F756" s="26"/>
      <c r="G756" s="27"/>
      <c r="H756" s="27"/>
      <c r="I756" s="27"/>
      <c r="J756" s="69">
        <f t="shared" si="48"/>
        <v>0</v>
      </c>
      <c r="K756" s="70" t="e">
        <f t="shared" si="49"/>
        <v>#DIV/0!</v>
      </c>
      <c r="L756" s="63"/>
      <c r="N756" s="32" t="str">
        <f>+IFERROR(VLOOKUP(B756,$B$5:B755,1,FALSE),"")</f>
        <v/>
      </c>
      <c r="O756" s="32" t="str">
        <f t="shared" si="50"/>
        <v>DUPLICATE</v>
      </c>
      <c r="P756" s="65"/>
      <c r="Q756" s="66" t="str">
        <f t="shared" si="51"/>
        <v xml:space="preserve"> </v>
      </c>
      <c r="R756" s="32"/>
    </row>
    <row r="757" spans="1:18" s="22" customFormat="1">
      <c r="A757" s="24"/>
      <c r="B757" s="23"/>
      <c r="C757" s="23"/>
      <c r="D757" s="25"/>
      <c r="E757" s="23"/>
      <c r="F757" s="26"/>
      <c r="G757" s="27"/>
      <c r="H757" s="27"/>
      <c r="I757" s="27"/>
      <c r="J757" s="69">
        <f t="shared" si="48"/>
        <v>0</v>
      </c>
      <c r="K757" s="70" t="e">
        <f t="shared" si="49"/>
        <v>#DIV/0!</v>
      </c>
      <c r="L757" s="63"/>
      <c r="N757" s="32" t="str">
        <f>+IFERROR(VLOOKUP(B757,$B$5:B756,1,FALSE),"")</f>
        <v/>
      </c>
      <c r="O757" s="32" t="str">
        <f t="shared" si="50"/>
        <v>DUPLICATE</v>
      </c>
      <c r="P757" s="65"/>
      <c r="Q757" s="66" t="str">
        <f t="shared" si="51"/>
        <v xml:space="preserve"> </v>
      </c>
      <c r="R757" s="32"/>
    </row>
    <row r="758" spans="1:18" s="22" customFormat="1">
      <c r="A758" s="24"/>
      <c r="B758" s="23"/>
      <c r="C758" s="23"/>
      <c r="D758" s="25"/>
      <c r="E758" s="23"/>
      <c r="F758" s="26"/>
      <c r="G758" s="27"/>
      <c r="H758" s="27"/>
      <c r="I758" s="27"/>
      <c r="J758" s="69">
        <f t="shared" si="48"/>
        <v>0</v>
      </c>
      <c r="K758" s="70" t="e">
        <f t="shared" si="49"/>
        <v>#DIV/0!</v>
      </c>
      <c r="L758" s="63"/>
      <c r="N758" s="32" t="str">
        <f>+IFERROR(VLOOKUP(B758,$B$5:B757,1,FALSE),"")</f>
        <v/>
      </c>
      <c r="O758" s="32" t="str">
        <f t="shared" si="50"/>
        <v>DUPLICATE</v>
      </c>
      <c r="P758" s="65"/>
      <c r="Q758" s="66" t="str">
        <f t="shared" si="51"/>
        <v xml:space="preserve"> </v>
      </c>
      <c r="R758" s="32"/>
    </row>
    <row r="759" spans="1:18" s="22" customFormat="1">
      <c r="A759" s="24"/>
      <c r="B759" s="23"/>
      <c r="C759" s="23"/>
      <c r="D759" s="25"/>
      <c r="E759" s="23"/>
      <c r="F759" s="26"/>
      <c r="G759" s="27"/>
      <c r="H759" s="27"/>
      <c r="I759" s="27"/>
      <c r="J759" s="69">
        <f t="shared" si="48"/>
        <v>0</v>
      </c>
      <c r="K759" s="70" t="e">
        <f t="shared" si="49"/>
        <v>#DIV/0!</v>
      </c>
      <c r="L759" s="63"/>
      <c r="N759" s="32" t="str">
        <f>+IFERROR(VLOOKUP(B759,$B$5:B758,1,FALSE),"")</f>
        <v/>
      </c>
      <c r="O759" s="32" t="str">
        <f t="shared" si="50"/>
        <v>DUPLICATE</v>
      </c>
      <c r="P759" s="65"/>
      <c r="Q759" s="66" t="str">
        <f t="shared" si="51"/>
        <v xml:space="preserve"> </v>
      </c>
      <c r="R759" s="32"/>
    </row>
    <row r="760" spans="1:18" s="22" customFormat="1">
      <c r="A760" s="24"/>
      <c r="B760" s="23"/>
      <c r="C760" s="23"/>
      <c r="D760" s="25"/>
      <c r="E760" s="23"/>
      <c r="F760" s="26"/>
      <c r="G760" s="27"/>
      <c r="H760" s="27"/>
      <c r="I760" s="27"/>
      <c r="J760" s="69">
        <f t="shared" si="48"/>
        <v>0</v>
      </c>
      <c r="K760" s="70" t="e">
        <f t="shared" si="49"/>
        <v>#DIV/0!</v>
      </c>
      <c r="L760" s="63"/>
      <c r="N760" s="32" t="str">
        <f>+IFERROR(VLOOKUP(B760,$B$5:B759,1,FALSE),"")</f>
        <v/>
      </c>
      <c r="O760" s="32" t="str">
        <f t="shared" si="50"/>
        <v>DUPLICATE</v>
      </c>
      <c r="P760" s="65"/>
      <c r="Q760" s="66" t="str">
        <f t="shared" si="51"/>
        <v xml:space="preserve"> </v>
      </c>
      <c r="R760" s="32"/>
    </row>
    <row r="761" spans="1:18" s="22" customFormat="1">
      <c r="A761" s="24"/>
      <c r="B761" s="23"/>
      <c r="C761" s="23"/>
      <c r="D761" s="25"/>
      <c r="E761" s="23"/>
      <c r="F761" s="26"/>
      <c r="G761" s="27"/>
      <c r="H761" s="27"/>
      <c r="I761" s="27"/>
      <c r="J761" s="69">
        <f t="shared" si="48"/>
        <v>0</v>
      </c>
      <c r="K761" s="70" t="e">
        <f t="shared" si="49"/>
        <v>#DIV/0!</v>
      </c>
      <c r="L761" s="63"/>
      <c r="N761" s="32" t="str">
        <f>+IFERROR(VLOOKUP(B761,$B$5:B760,1,FALSE),"")</f>
        <v/>
      </c>
      <c r="O761" s="32" t="str">
        <f t="shared" si="50"/>
        <v>DUPLICATE</v>
      </c>
      <c r="P761" s="65"/>
      <c r="Q761" s="66" t="str">
        <f t="shared" si="51"/>
        <v xml:space="preserve"> </v>
      </c>
      <c r="R761" s="32"/>
    </row>
    <row r="762" spans="1:18" s="22" customFormat="1">
      <c r="A762" s="24"/>
      <c r="B762" s="23"/>
      <c r="C762" s="23"/>
      <c r="D762" s="25"/>
      <c r="E762" s="23"/>
      <c r="F762" s="26"/>
      <c r="G762" s="27"/>
      <c r="H762" s="27"/>
      <c r="I762" s="27"/>
      <c r="J762" s="69">
        <f t="shared" si="48"/>
        <v>0</v>
      </c>
      <c r="K762" s="70" t="e">
        <f t="shared" si="49"/>
        <v>#DIV/0!</v>
      </c>
      <c r="L762" s="63"/>
      <c r="N762" s="32" t="str">
        <f>+IFERROR(VLOOKUP(B762,$B$5:B761,1,FALSE),"")</f>
        <v/>
      </c>
      <c r="O762" s="32" t="str">
        <f t="shared" si="50"/>
        <v>DUPLICATE</v>
      </c>
      <c r="P762" s="65"/>
      <c r="Q762" s="66" t="str">
        <f t="shared" si="51"/>
        <v xml:space="preserve"> </v>
      </c>
      <c r="R762" s="32"/>
    </row>
    <row r="763" spans="1:18" s="22" customFormat="1">
      <c r="A763" s="24"/>
      <c r="B763" s="23"/>
      <c r="C763" s="23"/>
      <c r="D763" s="25"/>
      <c r="E763" s="23"/>
      <c r="F763" s="26"/>
      <c r="G763" s="27"/>
      <c r="H763" s="27"/>
      <c r="I763" s="27"/>
      <c r="J763" s="69">
        <f t="shared" si="48"/>
        <v>0</v>
      </c>
      <c r="K763" s="70" t="e">
        <f t="shared" si="49"/>
        <v>#DIV/0!</v>
      </c>
      <c r="L763" s="63"/>
      <c r="N763" s="32" t="str">
        <f>+IFERROR(VLOOKUP(B763,$B$5:B762,1,FALSE),"")</f>
        <v/>
      </c>
      <c r="O763" s="32" t="str">
        <f t="shared" si="50"/>
        <v>DUPLICATE</v>
      </c>
      <c r="P763" s="65"/>
      <c r="Q763" s="66" t="str">
        <f t="shared" si="51"/>
        <v xml:space="preserve"> </v>
      </c>
      <c r="R763" s="32"/>
    </row>
    <row r="764" spans="1:18" s="22" customFormat="1">
      <c r="A764" s="24"/>
      <c r="B764" s="23"/>
      <c r="C764" s="23"/>
      <c r="D764" s="25"/>
      <c r="E764" s="23"/>
      <c r="F764" s="26"/>
      <c r="G764" s="27"/>
      <c r="H764" s="27"/>
      <c r="I764" s="27"/>
      <c r="J764" s="69">
        <f t="shared" si="48"/>
        <v>0</v>
      </c>
      <c r="K764" s="70" t="e">
        <f t="shared" si="49"/>
        <v>#DIV/0!</v>
      </c>
      <c r="L764" s="63"/>
      <c r="N764" s="32" t="str">
        <f>+IFERROR(VLOOKUP(B764,$B$5:B763,1,FALSE),"")</f>
        <v/>
      </c>
      <c r="O764" s="32" t="str">
        <f t="shared" si="50"/>
        <v>DUPLICATE</v>
      </c>
      <c r="P764" s="65"/>
      <c r="Q764" s="66" t="str">
        <f t="shared" si="51"/>
        <v xml:space="preserve"> </v>
      </c>
      <c r="R764" s="32"/>
    </row>
    <row r="765" spans="1:18" s="22" customFormat="1">
      <c r="A765" s="24"/>
      <c r="B765" s="23"/>
      <c r="C765" s="23"/>
      <c r="D765" s="25"/>
      <c r="E765" s="23"/>
      <c r="F765" s="26"/>
      <c r="G765" s="27"/>
      <c r="H765" s="27"/>
      <c r="I765" s="27"/>
      <c r="J765" s="69">
        <f t="shared" si="48"/>
        <v>0</v>
      </c>
      <c r="K765" s="70" t="e">
        <f t="shared" si="49"/>
        <v>#DIV/0!</v>
      </c>
      <c r="L765" s="63"/>
      <c r="N765" s="32" t="str">
        <f>+IFERROR(VLOOKUP(B765,$B$5:B764,1,FALSE),"")</f>
        <v/>
      </c>
      <c r="O765" s="32" t="str">
        <f t="shared" si="50"/>
        <v>DUPLICATE</v>
      </c>
      <c r="P765" s="65"/>
      <c r="Q765" s="66" t="str">
        <f t="shared" si="51"/>
        <v xml:space="preserve"> </v>
      </c>
      <c r="R765" s="32"/>
    </row>
    <row r="766" spans="1:18" s="22" customFormat="1">
      <c r="A766" s="24"/>
      <c r="B766" s="23"/>
      <c r="C766" s="23"/>
      <c r="D766" s="25"/>
      <c r="E766" s="23"/>
      <c r="F766" s="26"/>
      <c r="G766" s="27"/>
      <c r="H766" s="27"/>
      <c r="I766" s="27"/>
      <c r="J766" s="69">
        <f t="shared" si="48"/>
        <v>0</v>
      </c>
      <c r="K766" s="70" t="e">
        <f t="shared" si="49"/>
        <v>#DIV/0!</v>
      </c>
      <c r="L766" s="63"/>
      <c r="N766" s="32" t="str">
        <f>+IFERROR(VLOOKUP(B766,$B$5:B765,1,FALSE),"")</f>
        <v/>
      </c>
      <c r="O766" s="32" t="str">
        <f t="shared" si="50"/>
        <v>DUPLICATE</v>
      </c>
      <c r="P766" s="65"/>
      <c r="Q766" s="66" t="str">
        <f t="shared" si="51"/>
        <v xml:space="preserve"> </v>
      </c>
      <c r="R766" s="32"/>
    </row>
    <row r="767" spans="1:18" s="22" customFormat="1">
      <c r="A767" s="24"/>
      <c r="B767" s="23"/>
      <c r="C767" s="23"/>
      <c r="D767" s="25"/>
      <c r="E767" s="23"/>
      <c r="F767" s="26"/>
      <c r="G767" s="27"/>
      <c r="H767" s="27"/>
      <c r="I767" s="27"/>
      <c r="J767" s="69">
        <f t="shared" si="48"/>
        <v>0</v>
      </c>
      <c r="K767" s="70" t="e">
        <f t="shared" si="49"/>
        <v>#DIV/0!</v>
      </c>
      <c r="L767" s="63"/>
      <c r="N767" s="32" t="str">
        <f>+IFERROR(VLOOKUP(B767,$B$5:B766,1,FALSE),"")</f>
        <v/>
      </c>
      <c r="O767" s="32" t="str">
        <f t="shared" si="50"/>
        <v>DUPLICATE</v>
      </c>
      <c r="P767" s="65"/>
      <c r="Q767" s="66" t="str">
        <f t="shared" si="51"/>
        <v xml:space="preserve"> </v>
      </c>
      <c r="R767" s="32"/>
    </row>
    <row r="768" spans="1:18" s="22" customFormat="1">
      <c r="A768" s="24"/>
      <c r="B768" s="23"/>
      <c r="C768" s="23"/>
      <c r="D768" s="25"/>
      <c r="E768" s="23"/>
      <c r="F768" s="26"/>
      <c r="G768" s="27"/>
      <c r="H768" s="27"/>
      <c r="I768" s="27"/>
      <c r="J768" s="69">
        <f t="shared" si="48"/>
        <v>0</v>
      </c>
      <c r="K768" s="70" t="e">
        <f t="shared" si="49"/>
        <v>#DIV/0!</v>
      </c>
      <c r="L768" s="63"/>
      <c r="N768" s="32" t="str">
        <f>+IFERROR(VLOOKUP(B768,$B$5:B767,1,FALSE),"")</f>
        <v/>
      </c>
      <c r="O768" s="32" t="str">
        <f t="shared" si="50"/>
        <v>DUPLICATE</v>
      </c>
      <c r="P768" s="65"/>
      <c r="Q768" s="66" t="str">
        <f t="shared" si="51"/>
        <v xml:space="preserve"> </v>
      </c>
      <c r="R768" s="32"/>
    </row>
    <row r="769" spans="1:18" s="22" customFormat="1">
      <c r="A769" s="24"/>
      <c r="B769" s="23"/>
      <c r="C769" s="23"/>
      <c r="D769" s="25"/>
      <c r="E769" s="23"/>
      <c r="F769" s="26"/>
      <c r="G769" s="27"/>
      <c r="H769" s="27"/>
      <c r="I769" s="27"/>
      <c r="J769" s="69">
        <f t="shared" si="48"/>
        <v>0</v>
      </c>
      <c r="K769" s="70" t="e">
        <f t="shared" si="49"/>
        <v>#DIV/0!</v>
      </c>
      <c r="L769" s="63"/>
      <c r="N769" s="32" t="str">
        <f>+IFERROR(VLOOKUP(B769,$B$5:B768,1,FALSE),"")</f>
        <v/>
      </c>
      <c r="O769" s="32" t="str">
        <f t="shared" si="50"/>
        <v>DUPLICATE</v>
      </c>
      <c r="P769" s="65"/>
      <c r="Q769" s="66" t="str">
        <f t="shared" si="51"/>
        <v xml:space="preserve"> </v>
      </c>
      <c r="R769" s="32"/>
    </row>
    <row r="770" spans="1:18" s="22" customFormat="1">
      <c r="A770" s="24"/>
      <c r="B770" s="23"/>
      <c r="C770" s="23"/>
      <c r="D770" s="25"/>
      <c r="E770" s="23"/>
      <c r="F770" s="26"/>
      <c r="G770" s="27"/>
      <c r="H770" s="27"/>
      <c r="I770" s="27"/>
      <c r="J770" s="69">
        <f t="shared" si="48"/>
        <v>0</v>
      </c>
      <c r="K770" s="70" t="e">
        <f t="shared" si="49"/>
        <v>#DIV/0!</v>
      </c>
      <c r="L770" s="63"/>
      <c r="N770" s="32" t="str">
        <f>+IFERROR(VLOOKUP(B770,$B$5:B769,1,FALSE),"")</f>
        <v/>
      </c>
      <c r="O770" s="32" t="str">
        <f t="shared" si="50"/>
        <v>DUPLICATE</v>
      </c>
      <c r="P770" s="65"/>
      <c r="Q770" s="66" t="str">
        <f t="shared" si="51"/>
        <v xml:space="preserve"> </v>
      </c>
      <c r="R770" s="32"/>
    </row>
    <row r="771" spans="1:18" s="22" customFormat="1">
      <c r="A771" s="24"/>
      <c r="B771" s="23"/>
      <c r="C771" s="23"/>
      <c r="D771" s="25"/>
      <c r="E771" s="23"/>
      <c r="F771" s="26"/>
      <c r="G771" s="27"/>
      <c r="H771" s="27"/>
      <c r="I771" s="27"/>
      <c r="J771" s="69">
        <f t="shared" si="48"/>
        <v>0</v>
      </c>
      <c r="K771" s="70" t="e">
        <f t="shared" si="49"/>
        <v>#DIV/0!</v>
      </c>
      <c r="L771" s="63"/>
      <c r="N771" s="32" t="str">
        <f>+IFERROR(VLOOKUP(B771,$B$5:B770,1,FALSE),"")</f>
        <v/>
      </c>
      <c r="O771" s="32" t="str">
        <f t="shared" si="50"/>
        <v>DUPLICATE</v>
      </c>
      <c r="P771" s="65"/>
      <c r="Q771" s="66" t="str">
        <f t="shared" si="51"/>
        <v xml:space="preserve"> </v>
      </c>
      <c r="R771" s="32"/>
    </row>
    <row r="772" spans="1:18" s="22" customFormat="1">
      <c r="A772" s="24"/>
      <c r="B772" s="23"/>
      <c r="C772" s="23"/>
      <c r="D772" s="25"/>
      <c r="E772" s="23"/>
      <c r="F772" s="26"/>
      <c r="G772" s="27"/>
      <c r="H772" s="27"/>
      <c r="I772" s="27"/>
      <c r="J772" s="69">
        <f t="shared" si="48"/>
        <v>0</v>
      </c>
      <c r="K772" s="70" t="e">
        <f t="shared" si="49"/>
        <v>#DIV/0!</v>
      </c>
      <c r="L772" s="63"/>
      <c r="N772" s="32" t="str">
        <f>+IFERROR(VLOOKUP(B772,$B$5:B771,1,FALSE),"")</f>
        <v/>
      </c>
      <c r="O772" s="32" t="str">
        <f t="shared" si="50"/>
        <v>DUPLICATE</v>
      </c>
      <c r="P772" s="65"/>
      <c r="Q772" s="66" t="str">
        <f t="shared" si="51"/>
        <v xml:space="preserve"> </v>
      </c>
      <c r="R772" s="32"/>
    </row>
    <row r="773" spans="1:18" s="22" customFormat="1">
      <c r="A773" s="24"/>
      <c r="B773" s="23"/>
      <c r="C773" s="23"/>
      <c r="D773" s="25"/>
      <c r="E773" s="23"/>
      <c r="F773" s="26"/>
      <c r="G773" s="27"/>
      <c r="H773" s="27"/>
      <c r="I773" s="27"/>
      <c r="J773" s="69">
        <f t="shared" si="48"/>
        <v>0</v>
      </c>
      <c r="K773" s="70" t="e">
        <f t="shared" si="49"/>
        <v>#DIV/0!</v>
      </c>
      <c r="L773" s="63"/>
      <c r="N773" s="32" t="str">
        <f>+IFERROR(VLOOKUP(B773,$B$5:B772,1,FALSE),"")</f>
        <v/>
      </c>
      <c r="O773" s="32" t="str">
        <f t="shared" si="50"/>
        <v>DUPLICATE</v>
      </c>
      <c r="P773" s="65"/>
      <c r="Q773" s="66" t="str">
        <f t="shared" si="51"/>
        <v xml:space="preserve"> </v>
      </c>
      <c r="R773" s="32"/>
    </row>
    <row r="774" spans="1:18" s="22" customFormat="1">
      <c r="A774" s="24"/>
      <c r="B774" s="23"/>
      <c r="C774" s="23"/>
      <c r="D774" s="25"/>
      <c r="E774" s="23"/>
      <c r="F774" s="26"/>
      <c r="G774" s="27"/>
      <c r="H774" s="27"/>
      <c r="I774" s="27"/>
      <c r="J774" s="69">
        <f t="shared" si="48"/>
        <v>0</v>
      </c>
      <c r="K774" s="70" t="e">
        <f t="shared" si="49"/>
        <v>#DIV/0!</v>
      </c>
      <c r="L774" s="63"/>
      <c r="N774" s="32" t="str">
        <f>+IFERROR(VLOOKUP(B774,$B$5:B773,1,FALSE),"")</f>
        <v/>
      </c>
      <c r="O774" s="32" t="str">
        <f t="shared" si="50"/>
        <v>DUPLICATE</v>
      </c>
      <c r="P774" s="65"/>
      <c r="Q774" s="66" t="str">
        <f t="shared" si="51"/>
        <v xml:space="preserve"> </v>
      </c>
      <c r="R774" s="32"/>
    </row>
    <row r="775" spans="1:18" s="22" customFormat="1">
      <c r="A775" s="24"/>
      <c r="B775" s="23"/>
      <c r="C775" s="23"/>
      <c r="D775" s="25"/>
      <c r="E775" s="23"/>
      <c r="F775" s="26"/>
      <c r="G775" s="27"/>
      <c r="H775" s="27"/>
      <c r="I775" s="27"/>
      <c r="J775" s="69">
        <f t="shared" si="48"/>
        <v>0</v>
      </c>
      <c r="K775" s="70" t="e">
        <f t="shared" si="49"/>
        <v>#DIV/0!</v>
      </c>
      <c r="L775" s="63"/>
      <c r="N775" s="32" t="str">
        <f>+IFERROR(VLOOKUP(B775,$B$5:B774,1,FALSE),"")</f>
        <v/>
      </c>
      <c r="O775" s="32" t="str">
        <f t="shared" si="50"/>
        <v>DUPLICATE</v>
      </c>
      <c r="P775" s="65"/>
      <c r="Q775" s="66" t="str">
        <f t="shared" si="51"/>
        <v xml:space="preserve"> </v>
      </c>
      <c r="R775" s="32"/>
    </row>
    <row r="776" spans="1:18" s="22" customFormat="1">
      <c r="A776" s="24"/>
      <c r="B776" s="23"/>
      <c r="C776" s="23"/>
      <c r="D776" s="25"/>
      <c r="E776" s="23"/>
      <c r="F776" s="26"/>
      <c r="G776" s="27"/>
      <c r="H776" s="27"/>
      <c r="I776" s="27"/>
      <c r="J776" s="69">
        <f t="shared" si="48"/>
        <v>0</v>
      </c>
      <c r="K776" s="70" t="e">
        <f t="shared" si="49"/>
        <v>#DIV/0!</v>
      </c>
      <c r="L776" s="63"/>
      <c r="N776" s="32" t="str">
        <f>+IFERROR(VLOOKUP(B776,$B$5:B775,1,FALSE),"")</f>
        <v/>
      </c>
      <c r="O776" s="32" t="str">
        <f t="shared" si="50"/>
        <v>DUPLICATE</v>
      </c>
      <c r="P776" s="65"/>
      <c r="Q776" s="66" t="str">
        <f t="shared" si="51"/>
        <v xml:space="preserve"> </v>
      </c>
      <c r="R776" s="32"/>
    </row>
    <row r="777" spans="1:18" s="22" customFormat="1">
      <c r="A777" s="24"/>
      <c r="B777" s="23"/>
      <c r="C777" s="23"/>
      <c r="D777" s="25"/>
      <c r="E777" s="23"/>
      <c r="F777" s="26"/>
      <c r="G777" s="27"/>
      <c r="H777" s="27"/>
      <c r="I777" s="27"/>
      <c r="J777" s="69">
        <f t="shared" si="48"/>
        <v>0</v>
      </c>
      <c r="K777" s="70" t="e">
        <f t="shared" si="49"/>
        <v>#DIV/0!</v>
      </c>
      <c r="L777" s="63"/>
      <c r="N777" s="32" t="str">
        <f>+IFERROR(VLOOKUP(B777,$B$5:B776,1,FALSE),"")</f>
        <v/>
      </c>
      <c r="O777" s="32" t="str">
        <f t="shared" si="50"/>
        <v>DUPLICATE</v>
      </c>
      <c r="P777" s="65"/>
      <c r="Q777" s="66" t="str">
        <f t="shared" si="51"/>
        <v xml:space="preserve"> </v>
      </c>
      <c r="R777" s="32"/>
    </row>
    <row r="778" spans="1:18" s="22" customFormat="1">
      <c r="A778" s="24"/>
      <c r="B778" s="23"/>
      <c r="C778" s="23"/>
      <c r="D778" s="25"/>
      <c r="E778" s="23"/>
      <c r="F778" s="26"/>
      <c r="G778" s="27"/>
      <c r="H778" s="27"/>
      <c r="I778" s="27"/>
      <c r="J778" s="69">
        <f t="shared" si="48"/>
        <v>0</v>
      </c>
      <c r="K778" s="70" t="e">
        <f t="shared" si="49"/>
        <v>#DIV/0!</v>
      </c>
      <c r="L778" s="63"/>
      <c r="N778" s="32" t="str">
        <f>+IFERROR(VLOOKUP(B778,$B$5:B777,1,FALSE),"")</f>
        <v/>
      </c>
      <c r="O778" s="32" t="str">
        <f t="shared" si="50"/>
        <v>DUPLICATE</v>
      </c>
      <c r="P778" s="65"/>
      <c r="Q778" s="66" t="str">
        <f t="shared" si="51"/>
        <v xml:space="preserve"> </v>
      </c>
      <c r="R778" s="32"/>
    </row>
    <row r="779" spans="1:18" s="22" customFormat="1">
      <c r="A779" s="24"/>
      <c r="B779" s="23"/>
      <c r="C779" s="23"/>
      <c r="D779" s="25"/>
      <c r="E779" s="23"/>
      <c r="F779" s="26"/>
      <c r="G779" s="27"/>
      <c r="H779" s="27"/>
      <c r="I779" s="27"/>
      <c r="J779" s="69">
        <f t="shared" si="48"/>
        <v>0</v>
      </c>
      <c r="K779" s="70" t="e">
        <f t="shared" si="49"/>
        <v>#DIV/0!</v>
      </c>
      <c r="L779" s="63"/>
      <c r="N779" s="32" t="str">
        <f>+IFERROR(VLOOKUP(B779,$B$5:B778,1,FALSE),"")</f>
        <v/>
      </c>
      <c r="O779" s="32" t="str">
        <f t="shared" si="50"/>
        <v>DUPLICATE</v>
      </c>
      <c r="P779" s="65"/>
      <c r="Q779" s="66" t="str">
        <f t="shared" si="51"/>
        <v xml:space="preserve"> </v>
      </c>
      <c r="R779" s="32"/>
    </row>
    <row r="780" spans="1:18" s="22" customFormat="1">
      <c r="A780" s="24"/>
      <c r="B780" s="23"/>
      <c r="C780" s="23"/>
      <c r="D780" s="25"/>
      <c r="E780" s="23"/>
      <c r="F780" s="26"/>
      <c r="G780" s="27"/>
      <c r="H780" s="27"/>
      <c r="I780" s="27"/>
      <c r="J780" s="69">
        <f t="shared" si="48"/>
        <v>0</v>
      </c>
      <c r="K780" s="70" t="e">
        <f t="shared" si="49"/>
        <v>#DIV/0!</v>
      </c>
      <c r="L780" s="63"/>
      <c r="N780" s="32" t="str">
        <f>+IFERROR(VLOOKUP(B780,$B$5:B779,1,FALSE),"")</f>
        <v/>
      </c>
      <c r="O780" s="32" t="str">
        <f t="shared" si="50"/>
        <v>DUPLICATE</v>
      </c>
      <c r="P780" s="65"/>
      <c r="Q780" s="66" t="str">
        <f t="shared" si="51"/>
        <v xml:space="preserve"> </v>
      </c>
      <c r="R780" s="32"/>
    </row>
    <row r="781" spans="1:18" s="22" customFormat="1">
      <c r="A781" s="24"/>
      <c r="B781" s="23"/>
      <c r="C781" s="23"/>
      <c r="D781" s="25"/>
      <c r="E781" s="23"/>
      <c r="F781" s="26"/>
      <c r="G781" s="27"/>
      <c r="H781" s="27"/>
      <c r="I781" s="27"/>
      <c r="J781" s="69">
        <f t="shared" si="48"/>
        <v>0</v>
      </c>
      <c r="K781" s="70" t="e">
        <f t="shared" si="49"/>
        <v>#DIV/0!</v>
      </c>
      <c r="L781" s="63"/>
      <c r="N781" s="32" t="str">
        <f>+IFERROR(VLOOKUP(B781,$B$5:B780,1,FALSE),"")</f>
        <v/>
      </c>
      <c r="O781" s="32" t="str">
        <f t="shared" si="50"/>
        <v>DUPLICATE</v>
      </c>
      <c r="P781" s="65"/>
      <c r="Q781" s="66" t="str">
        <f t="shared" si="51"/>
        <v xml:space="preserve"> </v>
      </c>
      <c r="R781" s="32"/>
    </row>
    <row r="782" spans="1:18" s="22" customFormat="1">
      <c r="A782" s="24"/>
      <c r="B782" s="23"/>
      <c r="C782" s="23"/>
      <c r="D782" s="25"/>
      <c r="E782" s="23"/>
      <c r="F782" s="26"/>
      <c r="G782" s="27"/>
      <c r="H782" s="27"/>
      <c r="I782" s="27"/>
      <c r="J782" s="69">
        <f t="shared" si="48"/>
        <v>0</v>
      </c>
      <c r="K782" s="70" t="e">
        <f t="shared" si="49"/>
        <v>#DIV/0!</v>
      </c>
      <c r="L782" s="63"/>
      <c r="N782" s="32" t="str">
        <f>+IFERROR(VLOOKUP(B782,$B$5:B781,1,FALSE),"")</f>
        <v/>
      </c>
      <c r="O782" s="32" t="str">
        <f t="shared" si="50"/>
        <v>DUPLICATE</v>
      </c>
      <c r="P782" s="65"/>
      <c r="Q782" s="66" t="str">
        <f t="shared" si="51"/>
        <v xml:space="preserve"> </v>
      </c>
      <c r="R782" s="32"/>
    </row>
    <row r="783" spans="1:18" s="22" customFormat="1">
      <c r="A783" s="24"/>
      <c r="B783" s="23"/>
      <c r="C783" s="23"/>
      <c r="D783" s="25"/>
      <c r="E783" s="23"/>
      <c r="F783" s="26"/>
      <c r="G783" s="27"/>
      <c r="H783" s="27"/>
      <c r="I783" s="27"/>
      <c r="J783" s="69">
        <f t="shared" si="48"/>
        <v>0</v>
      </c>
      <c r="K783" s="70" t="e">
        <f t="shared" si="49"/>
        <v>#DIV/0!</v>
      </c>
      <c r="L783" s="63"/>
      <c r="N783" s="32" t="str">
        <f>+IFERROR(VLOOKUP(B783,$B$5:B782,1,FALSE),"")</f>
        <v/>
      </c>
      <c r="O783" s="32" t="str">
        <f t="shared" si="50"/>
        <v>DUPLICATE</v>
      </c>
      <c r="P783" s="65"/>
      <c r="Q783" s="66" t="str">
        <f t="shared" si="51"/>
        <v xml:space="preserve"> </v>
      </c>
      <c r="R783" s="32"/>
    </row>
    <row r="784" spans="1:18" s="22" customFormat="1">
      <c r="A784" s="24"/>
      <c r="B784" s="23"/>
      <c r="C784" s="23"/>
      <c r="D784" s="25"/>
      <c r="E784" s="23"/>
      <c r="F784" s="26"/>
      <c r="G784" s="27"/>
      <c r="H784" s="27"/>
      <c r="I784" s="27"/>
      <c r="J784" s="69">
        <f t="shared" si="48"/>
        <v>0</v>
      </c>
      <c r="K784" s="70" t="e">
        <f t="shared" si="49"/>
        <v>#DIV/0!</v>
      </c>
      <c r="L784" s="63"/>
      <c r="N784" s="32" t="str">
        <f>+IFERROR(VLOOKUP(B784,$B$5:B783,1,FALSE),"")</f>
        <v/>
      </c>
      <c r="O784" s="32" t="str">
        <f t="shared" si="50"/>
        <v>DUPLICATE</v>
      </c>
      <c r="P784" s="65"/>
      <c r="Q784" s="66" t="str">
        <f t="shared" si="51"/>
        <v xml:space="preserve"> </v>
      </c>
      <c r="R784" s="32"/>
    </row>
    <row r="785" spans="1:18" s="22" customFormat="1">
      <c r="A785" s="24"/>
      <c r="B785" s="23"/>
      <c r="C785" s="23"/>
      <c r="D785" s="25"/>
      <c r="E785" s="23"/>
      <c r="F785" s="26"/>
      <c r="G785" s="27"/>
      <c r="H785" s="27"/>
      <c r="I785" s="27"/>
      <c r="J785" s="69">
        <f t="shared" si="48"/>
        <v>0</v>
      </c>
      <c r="K785" s="70" t="e">
        <f t="shared" si="49"/>
        <v>#DIV/0!</v>
      </c>
      <c r="L785" s="63"/>
      <c r="N785" s="32" t="str">
        <f>+IFERROR(VLOOKUP(B785,$B$5:B784,1,FALSE),"")</f>
        <v/>
      </c>
      <c r="O785" s="32" t="str">
        <f t="shared" si="50"/>
        <v>DUPLICATE</v>
      </c>
      <c r="P785" s="65"/>
      <c r="Q785" s="66" t="str">
        <f t="shared" si="51"/>
        <v xml:space="preserve"> </v>
      </c>
      <c r="R785" s="32"/>
    </row>
    <row r="786" spans="1:18" s="22" customFormat="1">
      <c r="A786" s="24"/>
      <c r="B786" s="23"/>
      <c r="C786" s="23"/>
      <c r="D786" s="25"/>
      <c r="E786" s="23"/>
      <c r="F786" s="26"/>
      <c r="G786" s="27"/>
      <c r="H786" s="27"/>
      <c r="I786" s="27"/>
      <c r="J786" s="69">
        <f t="shared" si="48"/>
        <v>0</v>
      </c>
      <c r="K786" s="70" t="e">
        <f t="shared" si="49"/>
        <v>#DIV/0!</v>
      </c>
      <c r="L786" s="63"/>
      <c r="N786" s="32" t="str">
        <f>+IFERROR(VLOOKUP(B786,$B$5:B785,1,FALSE),"")</f>
        <v/>
      </c>
      <c r="O786" s="32" t="str">
        <f t="shared" si="50"/>
        <v>DUPLICATE</v>
      </c>
      <c r="P786" s="65"/>
      <c r="Q786" s="66" t="str">
        <f t="shared" si="51"/>
        <v xml:space="preserve"> </v>
      </c>
      <c r="R786" s="32"/>
    </row>
    <row r="787" spans="1:18" s="22" customFormat="1">
      <c r="A787" s="24"/>
      <c r="B787" s="23"/>
      <c r="C787" s="23"/>
      <c r="D787" s="25"/>
      <c r="E787" s="23"/>
      <c r="F787" s="26"/>
      <c r="G787" s="27"/>
      <c r="H787" s="27"/>
      <c r="I787" s="27"/>
      <c r="J787" s="69">
        <f t="shared" si="48"/>
        <v>0</v>
      </c>
      <c r="K787" s="70" t="e">
        <f t="shared" si="49"/>
        <v>#DIV/0!</v>
      </c>
      <c r="L787" s="63"/>
      <c r="N787" s="32" t="str">
        <f>+IFERROR(VLOOKUP(B787,$B$5:B786,1,FALSE),"")</f>
        <v/>
      </c>
      <c r="O787" s="32" t="str">
        <f t="shared" si="50"/>
        <v>DUPLICATE</v>
      </c>
      <c r="P787" s="65"/>
      <c r="Q787" s="66" t="str">
        <f t="shared" si="51"/>
        <v xml:space="preserve"> </v>
      </c>
      <c r="R787" s="32"/>
    </row>
    <row r="788" spans="1:18" s="22" customFormat="1">
      <c r="A788" s="24"/>
      <c r="B788" s="23"/>
      <c r="C788" s="23"/>
      <c r="D788" s="25"/>
      <c r="E788" s="23"/>
      <c r="F788" s="26"/>
      <c r="G788" s="27"/>
      <c r="H788" s="27"/>
      <c r="I788" s="27"/>
      <c r="J788" s="69">
        <f t="shared" si="48"/>
        <v>0</v>
      </c>
      <c r="K788" s="70" t="e">
        <f t="shared" si="49"/>
        <v>#DIV/0!</v>
      </c>
      <c r="L788" s="63"/>
      <c r="N788" s="32" t="str">
        <f>+IFERROR(VLOOKUP(B788,$B$5:B787,1,FALSE),"")</f>
        <v/>
      </c>
      <c r="O788" s="32" t="str">
        <f t="shared" si="50"/>
        <v>DUPLICATE</v>
      </c>
      <c r="P788" s="65"/>
      <c r="Q788" s="66" t="str">
        <f t="shared" si="51"/>
        <v xml:space="preserve"> </v>
      </c>
      <c r="R788" s="32"/>
    </row>
    <row r="789" spans="1:18" s="22" customFormat="1">
      <c r="A789" s="24"/>
      <c r="B789" s="23"/>
      <c r="C789" s="23"/>
      <c r="D789" s="25"/>
      <c r="E789" s="23"/>
      <c r="F789" s="26"/>
      <c r="G789" s="27"/>
      <c r="H789" s="27"/>
      <c r="I789" s="27"/>
      <c r="J789" s="69">
        <f t="shared" si="48"/>
        <v>0</v>
      </c>
      <c r="K789" s="70" t="e">
        <f t="shared" si="49"/>
        <v>#DIV/0!</v>
      </c>
      <c r="L789" s="63"/>
      <c r="N789" s="32" t="str">
        <f>+IFERROR(VLOOKUP(B789,$B$5:B788,1,FALSE),"")</f>
        <v/>
      </c>
      <c r="O789" s="32" t="str">
        <f t="shared" si="50"/>
        <v>DUPLICATE</v>
      </c>
      <c r="P789" s="65"/>
      <c r="Q789" s="66" t="str">
        <f t="shared" si="51"/>
        <v xml:space="preserve"> </v>
      </c>
      <c r="R789" s="32"/>
    </row>
    <row r="790" spans="1:18" s="22" customFormat="1">
      <c r="A790" s="24"/>
      <c r="B790" s="23"/>
      <c r="C790" s="23"/>
      <c r="D790" s="25"/>
      <c r="E790" s="23"/>
      <c r="F790" s="26"/>
      <c r="G790" s="27"/>
      <c r="H790" s="27"/>
      <c r="I790" s="27"/>
      <c r="J790" s="69">
        <f t="shared" si="48"/>
        <v>0</v>
      </c>
      <c r="K790" s="70" t="e">
        <f t="shared" si="49"/>
        <v>#DIV/0!</v>
      </c>
      <c r="L790" s="63"/>
      <c r="N790" s="32" t="str">
        <f>+IFERROR(VLOOKUP(B790,$B$5:B789,1,FALSE),"")</f>
        <v/>
      </c>
      <c r="O790" s="32" t="str">
        <f t="shared" si="50"/>
        <v>DUPLICATE</v>
      </c>
      <c r="P790" s="65"/>
      <c r="Q790" s="66" t="str">
        <f t="shared" si="51"/>
        <v xml:space="preserve"> </v>
      </c>
      <c r="R790" s="32"/>
    </row>
    <row r="791" spans="1:18" s="22" customFormat="1">
      <c r="A791" s="24"/>
      <c r="B791" s="23"/>
      <c r="C791" s="23"/>
      <c r="D791" s="25"/>
      <c r="E791" s="23"/>
      <c r="F791" s="26"/>
      <c r="G791" s="27"/>
      <c r="H791" s="27"/>
      <c r="I791" s="27"/>
      <c r="J791" s="69">
        <f t="shared" si="48"/>
        <v>0</v>
      </c>
      <c r="K791" s="70" t="e">
        <f t="shared" si="49"/>
        <v>#DIV/0!</v>
      </c>
      <c r="L791" s="63"/>
      <c r="N791" s="32" t="str">
        <f>+IFERROR(VLOOKUP(B791,$B$5:B790,1,FALSE),"")</f>
        <v/>
      </c>
      <c r="O791" s="32" t="str">
        <f t="shared" si="50"/>
        <v>DUPLICATE</v>
      </c>
      <c r="P791" s="65"/>
      <c r="Q791" s="66" t="str">
        <f t="shared" si="51"/>
        <v xml:space="preserve"> </v>
      </c>
      <c r="R791" s="32"/>
    </row>
    <row r="792" spans="1:18" s="22" customFormat="1">
      <c r="A792" s="24"/>
      <c r="B792" s="23"/>
      <c r="C792" s="23"/>
      <c r="D792" s="25"/>
      <c r="E792" s="23"/>
      <c r="F792" s="26"/>
      <c r="G792" s="27"/>
      <c r="H792" s="27"/>
      <c r="I792" s="27"/>
      <c r="J792" s="69">
        <f t="shared" si="48"/>
        <v>0</v>
      </c>
      <c r="K792" s="70" t="e">
        <f t="shared" si="49"/>
        <v>#DIV/0!</v>
      </c>
      <c r="L792" s="63"/>
      <c r="N792" s="32" t="str">
        <f>+IFERROR(VLOOKUP(B792,$B$5:B791,1,FALSE),"")</f>
        <v/>
      </c>
      <c r="O792" s="32" t="str">
        <f t="shared" si="50"/>
        <v>DUPLICATE</v>
      </c>
      <c r="P792" s="65"/>
      <c r="Q792" s="66" t="str">
        <f t="shared" si="51"/>
        <v xml:space="preserve"> </v>
      </c>
      <c r="R792" s="32"/>
    </row>
    <row r="793" spans="1:18" s="22" customFormat="1">
      <c r="A793" s="24"/>
      <c r="B793" s="23"/>
      <c r="C793" s="23"/>
      <c r="D793" s="25"/>
      <c r="E793" s="23"/>
      <c r="F793" s="26"/>
      <c r="G793" s="27"/>
      <c r="H793" s="27"/>
      <c r="I793" s="27"/>
      <c r="J793" s="69">
        <f t="shared" si="48"/>
        <v>0</v>
      </c>
      <c r="K793" s="70" t="e">
        <f t="shared" si="49"/>
        <v>#DIV/0!</v>
      </c>
      <c r="L793" s="63"/>
      <c r="N793" s="32" t="str">
        <f>+IFERROR(VLOOKUP(B793,$B$5:B792,1,FALSE),"")</f>
        <v/>
      </c>
      <c r="O793" s="32" t="str">
        <f t="shared" si="50"/>
        <v>DUPLICATE</v>
      </c>
      <c r="P793" s="65"/>
      <c r="Q793" s="66" t="str">
        <f t="shared" si="51"/>
        <v xml:space="preserve"> </v>
      </c>
      <c r="R793" s="32"/>
    </row>
    <row r="794" spans="1:18" s="22" customFormat="1">
      <c r="A794" s="24"/>
      <c r="B794" s="23"/>
      <c r="C794" s="23"/>
      <c r="D794" s="25"/>
      <c r="E794" s="23"/>
      <c r="F794" s="26"/>
      <c r="G794" s="27"/>
      <c r="H794" s="27"/>
      <c r="I794" s="27"/>
      <c r="J794" s="69">
        <f t="shared" si="48"/>
        <v>0</v>
      </c>
      <c r="K794" s="70" t="e">
        <f t="shared" si="49"/>
        <v>#DIV/0!</v>
      </c>
      <c r="L794" s="63"/>
      <c r="N794" s="32" t="str">
        <f>+IFERROR(VLOOKUP(B794,$B$5:B793,1,FALSE),"")</f>
        <v/>
      </c>
      <c r="O794" s="32" t="str">
        <f t="shared" si="50"/>
        <v>DUPLICATE</v>
      </c>
      <c r="P794" s="65"/>
      <c r="Q794" s="66" t="str">
        <f t="shared" si="51"/>
        <v xml:space="preserve"> </v>
      </c>
      <c r="R794" s="32"/>
    </row>
    <row r="795" spans="1:18" s="22" customFormat="1">
      <c r="A795" s="24"/>
      <c r="B795" s="23"/>
      <c r="C795" s="23"/>
      <c r="D795" s="25"/>
      <c r="E795" s="23"/>
      <c r="F795" s="26"/>
      <c r="G795" s="27"/>
      <c r="H795" s="27"/>
      <c r="I795" s="27"/>
      <c r="J795" s="69">
        <f t="shared" si="48"/>
        <v>0</v>
      </c>
      <c r="K795" s="70" t="e">
        <f t="shared" si="49"/>
        <v>#DIV/0!</v>
      </c>
      <c r="L795" s="63"/>
      <c r="N795" s="32" t="str">
        <f>+IFERROR(VLOOKUP(B795,$B$5:B794,1,FALSE),"")</f>
        <v/>
      </c>
      <c r="O795" s="32" t="str">
        <f t="shared" si="50"/>
        <v>DUPLICATE</v>
      </c>
      <c r="P795" s="65"/>
      <c r="Q795" s="66" t="str">
        <f t="shared" si="51"/>
        <v xml:space="preserve"> </v>
      </c>
      <c r="R795" s="32"/>
    </row>
    <row r="796" spans="1:18" s="22" customFormat="1">
      <c r="A796" s="24"/>
      <c r="B796" s="23"/>
      <c r="C796" s="23"/>
      <c r="D796" s="25"/>
      <c r="E796" s="23"/>
      <c r="F796" s="26"/>
      <c r="G796" s="27"/>
      <c r="H796" s="27"/>
      <c r="I796" s="27"/>
      <c r="J796" s="69">
        <f t="shared" si="48"/>
        <v>0</v>
      </c>
      <c r="K796" s="70" t="e">
        <f t="shared" si="49"/>
        <v>#DIV/0!</v>
      </c>
      <c r="L796" s="63"/>
      <c r="N796" s="32" t="str">
        <f>+IFERROR(VLOOKUP(B796,$B$5:B795,1,FALSE),"")</f>
        <v/>
      </c>
      <c r="O796" s="32" t="str">
        <f t="shared" si="50"/>
        <v>DUPLICATE</v>
      </c>
      <c r="P796" s="65"/>
      <c r="Q796" s="66" t="str">
        <f t="shared" si="51"/>
        <v xml:space="preserve"> </v>
      </c>
      <c r="R796" s="32"/>
    </row>
    <row r="797" spans="1:18" s="22" customFormat="1">
      <c r="A797" s="24"/>
      <c r="B797" s="23"/>
      <c r="C797" s="23"/>
      <c r="D797" s="25"/>
      <c r="E797" s="23"/>
      <c r="F797" s="26"/>
      <c r="G797" s="27"/>
      <c r="H797" s="27"/>
      <c r="I797" s="27"/>
      <c r="J797" s="69">
        <f t="shared" si="48"/>
        <v>0</v>
      </c>
      <c r="K797" s="70" t="e">
        <f t="shared" si="49"/>
        <v>#DIV/0!</v>
      </c>
      <c r="L797" s="63"/>
      <c r="N797" s="32" t="str">
        <f>+IFERROR(VLOOKUP(B797,$B$5:B796,1,FALSE),"")</f>
        <v/>
      </c>
      <c r="O797" s="32" t="str">
        <f t="shared" si="50"/>
        <v>DUPLICATE</v>
      </c>
      <c r="P797" s="65"/>
      <c r="Q797" s="66" t="str">
        <f t="shared" si="51"/>
        <v xml:space="preserve"> </v>
      </c>
      <c r="R797" s="32"/>
    </row>
    <row r="798" spans="1:18" s="22" customFormat="1">
      <c r="A798" s="24"/>
      <c r="B798" s="23"/>
      <c r="C798" s="23"/>
      <c r="D798" s="25"/>
      <c r="E798" s="23"/>
      <c r="F798" s="26"/>
      <c r="G798" s="27"/>
      <c r="H798" s="27"/>
      <c r="I798" s="27"/>
      <c r="J798" s="69">
        <f t="shared" si="48"/>
        <v>0</v>
      </c>
      <c r="K798" s="70" t="e">
        <f t="shared" si="49"/>
        <v>#DIV/0!</v>
      </c>
      <c r="L798" s="63"/>
      <c r="N798" s="32" t="str">
        <f>+IFERROR(VLOOKUP(B798,$B$5:B797,1,FALSE),"")</f>
        <v/>
      </c>
      <c r="O798" s="32" t="str">
        <f t="shared" si="50"/>
        <v>DUPLICATE</v>
      </c>
      <c r="P798" s="65"/>
      <c r="Q798" s="66" t="str">
        <f t="shared" si="51"/>
        <v xml:space="preserve"> </v>
      </c>
      <c r="R798" s="32"/>
    </row>
    <row r="799" spans="1:18" s="22" customFormat="1">
      <c r="A799" s="24"/>
      <c r="B799" s="23"/>
      <c r="C799" s="23"/>
      <c r="D799" s="25"/>
      <c r="E799" s="23"/>
      <c r="F799" s="26"/>
      <c r="G799" s="27"/>
      <c r="H799" s="27"/>
      <c r="I799" s="27"/>
      <c r="J799" s="69">
        <f t="shared" si="48"/>
        <v>0</v>
      </c>
      <c r="K799" s="70" t="e">
        <f t="shared" si="49"/>
        <v>#DIV/0!</v>
      </c>
      <c r="L799" s="63"/>
      <c r="N799" s="32" t="str">
        <f>+IFERROR(VLOOKUP(B799,$B$5:B798,1,FALSE),"")</f>
        <v/>
      </c>
      <c r="O799" s="32" t="str">
        <f t="shared" si="50"/>
        <v>DUPLICATE</v>
      </c>
      <c r="P799" s="65"/>
      <c r="Q799" s="66" t="str">
        <f t="shared" si="51"/>
        <v xml:space="preserve"> </v>
      </c>
      <c r="R799" s="32"/>
    </row>
    <row r="800" spans="1:18" s="22" customFormat="1">
      <c r="A800" s="24"/>
      <c r="B800" s="23"/>
      <c r="C800" s="23"/>
      <c r="D800" s="25"/>
      <c r="E800" s="23"/>
      <c r="F800" s="26"/>
      <c r="G800" s="27"/>
      <c r="H800" s="27"/>
      <c r="I800" s="27"/>
      <c r="J800" s="69">
        <f t="shared" si="48"/>
        <v>0</v>
      </c>
      <c r="K800" s="70" t="e">
        <f t="shared" si="49"/>
        <v>#DIV/0!</v>
      </c>
      <c r="L800" s="63"/>
      <c r="N800" s="32" t="str">
        <f>+IFERROR(VLOOKUP(B800,$B$5:B799,1,FALSE),"")</f>
        <v/>
      </c>
      <c r="O800" s="32" t="str">
        <f t="shared" si="50"/>
        <v>DUPLICATE</v>
      </c>
      <c r="P800" s="65"/>
      <c r="Q800" s="66" t="str">
        <f t="shared" si="51"/>
        <v xml:space="preserve"> </v>
      </c>
      <c r="R800" s="32"/>
    </row>
    <row r="801" spans="1:18" s="22" customFormat="1">
      <c r="A801" s="24"/>
      <c r="B801" s="23"/>
      <c r="C801" s="23"/>
      <c r="D801" s="25"/>
      <c r="E801" s="23"/>
      <c r="F801" s="26"/>
      <c r="G801" s="27"/>
      <c r="H801" s="27"/>
      <c r="I801" s="27"/>
      <c r="J801" s="69">
        <f t="shared" si="48"/>
        <v>0</v>
      </c>
      <c r="K801" s="70" t="e">
        <f t="shared" si="49"/>
        <v>#DIV/0!</v>
      </c>
      <c r="L801" s="63"/>
      <c r="N801" s="32" t="str">
        <f>+IFERROR(VLOOKUP(B801,$B$5:B800,1,FALSE),"")</f>
        <v/>
      </c>
      <c r="O801" s="32" t="str">
        <f t="shared" si="50"/>
        <v>DUPLICATE</v>
      </c>
      <c r="P801" s="65"/>
      <c r="Q801" s="66" t="str">
        <f t="shared" si="51"/>
        <v xml:space="preserve"> </v>
      </c>
      <c r="R801" s="32"/>
    </row>
    <row r="802" spans="1:18" s="22" customFormat="1">
      <c r="A802" s="24"/>
      <c r="B802" s="23"/>
      <c r="C802" s="23"/>
      <c r="D802" s="25"/>
      <c r="E802" s="23"/>
      <c r="F802" s="26"/>
      <c r="G802" s="27"/>
      <c r="H802" s="27"/>
      <c r="I802" s="27"/>
      <c r="J802" s="69">
        <f t="shared" si="48"/>
        <v>0</v>
      </c>
      <c r="K802" s="70" t="e">
        <f t="shared" si="49"/>
        <v>#DIV/0!</v>
      </c>
      <c r="L802" s="63"/>
      <c r="N802" s="32" t="str">
        <f>+IFERROR(VLOOKUP(B802,$B$5:B801,1,FALSE),"")</f>
        <v/>
      </c>
      <c r="O802" s="32" t="str">
        <f t="shared" si="50"/>
        <v>DUPLICATE</v>
      </c>
      <c r="P802" s="65"/>
      <c r="Q802" s="66" t="str">
        <f t="shared" si="51"/>
        <v xml:space="preserve"> </v>
      </c>
      <c r="R802" s="32"/>
    </row>
    <row r="803" spans="1:18" s="22" customFormat="1">
      <c r="A803" s="24"/>
      <c r="B803" s="23"/>
      <c r="C803" s="23"/>
      <c r="D803" s="25"/>
      <c r="E803" s="23"/>
      <c r="F803" s="26"/>
      <c r="G803" s="27"/>
      <c r="H803" s="27"/>
      <c r="I803" s="27"/>
      <c r="J803" s="69">
        <f t="shared" si="48"/>
        <v>0</v>
      </c>
      <c r="K803" s="70" t="e">
        <f t="shared" si="49"/>
        <v>#DIV/0!</v>
      </c>
      <c r="L803" s="63"/>
      <c r="N803" s="32" t="str">
        <f>+IFERROR(VLOOKUP(B803,$B$5:B802,1,FALSE),"")</f>
        <v/>
      </c>
      <c r="O803" s="32" t="str">
        <f t="shared" si="50"/>
        <v>DUPLICATE</v>
      </c>
      <c r="P803" s="65"/>
      <c r="Q803" s="66" t="str">
        <f t="shared" si="51"/>
        <v xml:space="preserve"> </v>
      </c>
      <c r="R803" s="32"/>
    </row>
    <row r="804" spans="1:18" s="22" customFormat="1">
      <c r="A804" s="24"/>
      <c r="B804" s="23"/>
      <c r="C804" s="23"/>
      <c r="D804" s="25"/>
      <c r="E804" s="23"/>
      <c r="F804" s="26"/>
      <c r="G804" s="27"/>
      <c r="H804" s="27"/>
      <c r="I804" s="27"/>
      <c r="J804" s="69">
        <f t="shared" si="48"/>
        <v>0</v>
      </c>
      <c r="K804" s="70" t="e">
        <f t="shared" si="49"/>
        <v>#DIV/0!</v>
      </c>
      <c r="L804" s="63"/>
      <c r="N804" s="32" t="str">
        <f>+IFERROR(VLOOKUP(B804,$B$5:B803,1,FALSE),"")</f>
        <v/>
      </c>
      <c r="O804" s="32" t="str">
        <f t="shared" si="50"/>
        <v>DUPLICATE</v>
      </c>
      <c r="P804" s="65"/>
      <c r="Q804" s="66" t="str">
        <f t="shared" si="51"/>
        <v xml:space="preserve"> </v>
      </c>
      <c r="R804" s="32"/>
    </row>
    <row r="805" spans="1:18" s="22" customFormat="1">
      <c r="A805" s="24"/>
      <c r="B805" s="23"/>
      <c r="C805" s="23"/>
      <c r="D805" s="25"/>
      <c r="E805" s="23"/>
      <c r="F805" s="26"/>
      <c r="G805" s="27"/>
      <c r="H805" s="27"/>
      <c r="I805" s="27"/>
      <c r="J805" s="69">
        <f t="shared" si="48"/>
        <v>0</v>
      </c>
      <c r="K805" s="70" t="e">
        <f t="shared" si="49"/>
        <v>#DIV/0!</v>
      </c>
      <c r="L805" s="63"/>
      <c r="N805" s="32" t="str">
        <f>+IFERROR(VLOOKUP(B805,$B$5:B804,1,FALSE),"")</f>
        <v/>
      </c>
      <c r="O805" s="32" t="str">
        <f t="shared" si="50"/>
        <v>DUPLICATE</v>
      </c>
      <c r="P805" s="65"/>
      <c r="Q805" s="66" t="str">
        <f t="shared" si="51"/>
        <v xml:space="preserve"> </v>
      </c>
      <c r="R805" s="32"/>
    </row>
    <row r="806" spans="1:18" s="22" customFormat="1">
      <c r="A806" s="24"/>
      <c r="B806" s="23"/>
      <c r="C806" s="23"/>
      <c r="D806" s="25"/>
      <c r="E806" s="23"/>
      <c r="F806" s="26"/>
      <c r="G806" s="27"/>
      <c r="H806" s="27"/>
      <c r="I806" s="27"/>
      <c r="J806" s="69">
        <f t="shared" si="48"/>
        <v>0</v>
      </c>
      <c r="K806" s="70" t="e">
        <f t="shared" si="49"/>
        <v>#DIV/0!</v>
      </c>
      <c r="L806" s="63"/>
      <c r="N806" s="32" t="str">
        <f>+IFERROR(VLOOKUP(B806,$B$5:B805,1,FALSE),"")</f>
        <v/>
      </c>
      <c r="O806" s="32" t="str">
        <f t="shared" si="50"/>
        <v>DUPLICATE</v>
      </c>
      <c r="P806" s="65"/>
      <c r="Q806" s="66" t="str">
        <f t="shared" si="51"/>
        <v xml:space="preserve"> </v>
      </c>
      <c r="R806" s="32"/>
    </row>
    <row r="807" spans="1:18" s="22" customFormat="1">
      <c r="A807" s="24"/>
      <c r="B807" s="23"/>
      <c r="C807" s="23"/>
      <c r="D807" s="25"/>
      <c r="E807" s="23"/>
      <c r="F807" s="26"/>
      <c r="G807" s="27"/>
      <c r="H807" s="27"/>
      <c r="I807" s="27"/>
      <c r="J807" s="69">
        <f t="shared" si="48"/>
        <v>0</v>
      </c>
      <c r="K807" s="70" t="e">
        <f t="shared" si="49"/>
        <v>#DIV/0!</v>
      </c>
      <c r="L807" s="63"/>
      <c r="N807" s="32" t="str">
        <f>+IFERROR(VLOOKUP(B807,$B$5:B806,1,FALSE),"")</f>
        <v/>
      </c>
      <c r="O807" s="32" t="str">
        <f t="shared" si="50"/>
        <v>DUPLICATE</v>
      </c>
      <c r="P807" s="65"/>
      <c r="Q807" s="66" t="str">
        <f t="shared" si="51"/>
        <v xml:space="preserve"> </v>
      </c>
      <c r="R807" s="32"/>
    </row>
    <row r="808" spans="1:18" s="22" customFormat="1">
      <c r="A808" s="24"/>
      <c r="B808" s="23"/>
      <c r="C808" s="23"/>
      <c r="D808" s="25"/>
      <c r="E808" s="23"/>
      <c r="F808" s="26"/>
      <c r="G808" s="27"/>
      <c r="H808" s="27"/>
      <c r="I808" s="27"/>
      <c r="J808" s="69">
        <f t="shared" si="48"/>
        <v>0</v>
      </c>
      <c r="K808" s="70" t="e">
        <f t="shared" si="49"/>
        <v>#DIV/0!</v>
      </c>
      <c r="L808" s="63"/>
      <c r="N808" s="32" t="str">
        <f>+IFERROR(VLOOKUP(B808,$B$5:B807,1,FALSE),"")</f>
        <v/>
      </c>
      <c r="O808" s="32" t="str">
        <f t="shared" si="50"/>
        <v>DUPLICATE</v>
      </c>
      <c r="P808" s="65"/>
      <c r="Q808" s="66" t="str">
        <f t="shared" si="51"/>
        <v xml:space="preserve"> </v>
      </c>
      <c r="R808" s="32"/>
    </row>
    <row r="809" spans="1:18" s="22" customFormat="1">
      <c r="A809" s="24"/>
      <c r="B809" s="23"/>
      <c r="C809" s="23"/>
      <c r="D809" s="25"/>
      <c r="E809" s="23"/>
      <c r="F809" s="26"/>
      <c r="G809" s="27"/>
      <c r="H809" s="27"/>
      <c r="I809" s="27"/>
      <c r="J809" s="69">
        <f t="shared" si="48"/>
        <v>0</v>
      </c>
      <c r="K809" s="70" t="e">
        <f t="shared" si="49"/>
        <v>#DIV/0!</v>
      </c>
      <c r="L809" s="63"/>
      <c r="N809" s="32" t="str">
        <f>+IFERROR(VLOOKUP(B809,$B$5:B808,1,FALSE),"")</f>
        <v/>
      </c>
      <c r="O809" s="32" t="str">
        <f t="shared" si="50"/>
        <v>DUPLICATE</v>
      </c>
      <c r="P809" s="65"/>
      <c r="Q809" s="66" t="str">
        <f t="shared" si="51"/>
        <v xml:space="preserve"> </v>
      </c>
      <c r="R809" s="32"/>
    </row>
    <row r="810" spans="1:18" s="22" customFormat="1">
      <c r="A810" s="24"/>
      <c r="B810" s="23"/>
      <c r="C810" s="23"/>
      <c r="D810" s="25"/>
      <c r="E810" s="23"/>
      <c r="F810" s="26"/>
      <c r="G810" s="27"/>
      <c r="H810" s="27"/>
      <c r="I810" s="27"/>
      <c r="J810" s="69">
        <f t="shared" si="48"/>
        <v>0</v>
      </c>
      <c r="K810" s="70" t="e">
        <f t="shared" si="49"/>
        <v>#DIV/0!</v>
      </c>
      <c r="L810" s="63"/>
      <c r="N810" s="32" t="str">
        <f>+IFERROR(VLOOKUP(B810,$B$5:B809,1,FALSE),"")</f>
        <v/>
      </c>
      <c r="O810" s="32" t="str">
        <f t="shared" si="50"/>
        <v>DUPLICATE</v>
      </c>
      <c r="P810" s="65"/>
      <c r="Q810" s="66" t="str">
        <f t="shared" si="51"/>
        <v xml:space="preserve"> </v>
      </c>
      <c r="R810" s="32"/>
    </row>
    <row r="811" spans="1:18" s="22" customFormat="1">
      <c r="A811" s="24"/>
      <c r="B811" s="23"/>
      <c r="C811" s="23"/>
      <c r="D811" s="25"/>
      <c r="E811" s="23"/>
      <c r="F811" s="26"/>
      <c r="G811" s="27"/>
      <c r="H811" s="27"/>
      <c r="I811" s="27"/>
      <c r="J811" s="69">
        <f t="shared" ref="J811:J874" si="52">SUM(G811:I811)</f>
        <v>0</v>
      </c>
      <c r="K811" s="70" t="e">
        <f t="shared" ref="K811:K874" si="53">+(G811+H811+I811)/F811*100</f>
        <v>#DIV/0!</v>
      </c>
      <c r="L811" s="63"/>
      <c r="N811" s="32" t="str">
        <f>+IFERROR(VLOOKUP(B811,$B$5:B810,1,FALSE),"")</f>
        <v/>
      </c>
      <c r="O811" s="32" t="str">
        <f t="shared" ref="O811:O874" si="54">+IF(EXACT(B811,N811),"DUPLICATE","ORIGINAL")</f>
        <v>DUPLICATE</v>
      </c>
      <c r="P811" s="65"/>
      <c r="Q811" s="66" t="str">
        <f t="shared" ref="Q811:Q874" si="55">CONCATENATE(B811," ",A811)</f>
        <v xml:space="preserve"> </v>
      </c>
      <c r="R811" s="32"/>
    </row>
    <row r="812" spans="1:18" s="22" customFormat="1">
      <c r="A812" s="24"/>
      <c r="B812" s="23"/>
      <c r="C812" s="23"/>
      <c r="D812" s="25"/>
      <c r="E812" s="23"/>
      <c r="F812" s="26"/>
      <c r="G812" s="27"/>
      <c r="H812" s="27"/>
      <c r="I812" s="27"/>
      <c r="J812" s="69">
        <f t="shared" si="52"/>
        <v>0</v>
      </c>
      <c r="K812" s="70" t="e">
        <f t="shared" si="53"/>
        <v>#DIV/0!</v>
      </c>
      <c r="L812" s="63"/>
      <c r="N812" s="32" t="str">
        <f>+IFERROR(VLOOKUP(B812,$B$5:B811,1,FALSE),"")</f>
        <v/>
      </c>
      <c r="O812" s="32" t="str">
        <f t="shared" si="54"/>
        <v>DUPLICATE</v>
      </c>
      <c r="P812" s="65"/>
      <c r="Q812" s="66" t="str">
        <f t="shared" si="55"/>
        <v xml:space="preserve"> </v>
      </c>
      <c r="R812" s="32"/>
    </row>
    <row r="813" spans="1:18" s="22" customFormat="1">
      <c r="A813" s="24"/>
      <c r="B813" s="23"/>
      <c r="C813" s="23"/>
      <c r="D813" s="25"/>
      <c r="E813" s="23"/>
      <c r="F813" s="26"/>
      <c r="G813" s="27"/>
      <c r="H813" s="27"/>
      <c r="I813" s="27"/>
      <c r="J813" s="69">
        <f t="shared" si="52"/>
        <v>0</v>
      </c>
      <c r="K813" s="70" t="e">
        <f t="shared" si="53"/>
        <v>#DIV/0!</v>
      </c>
      <c r="L813" s="63"/>
      <c r="N813" s="32" t="str">
        <f>+IFERROR(VLOOKUP(B813,$B$5:B812,1,FALSE),"")</f>
        <v/>
      </c>
      <c r="O813" s="32" t="str">
        <f t="shared" si="54"/>
        <v>DUPLICATE</v>
      </c>
      <c r="P813" s="65"/>
      <c r="Q813" s="66" t="str">
        <f t="shared" si="55"/>
        <v xml:space="preserve"> </v>
      </c>
      <c r="R813" s="32"/>
    </row>
    <row r="814" spans="1:18" s="22" customFormat="1">
      <c r="A814" s="24"/>
      <c r="B814" s="23"/>
      <c r="C814" s="23"/>
      <c r="D814" s="25"/>
      <c r="E814" s="23"/>
      <c r="F814" s="26"/>
      <c r="G814" s="27"/>
      <c r="H814" s="27"/>
      <c r="I814" s="27"/>
      <c r="J814" s="69">
        <f t="shared" si="52"/>
        <v>0</v>
      </c>
      <c r="K814" s="70" t="e">
        <f t="shared" si="53"/>
        <v>#DIV/0!</v>
      </c>
      <c r="L814" s="63"/>
      <c r="N814" s="32" t="str">
        <f>+IFERROR(VLOOKUP(B814,$B$5:B813,1,FALSE),"")</f>
        <v/>
      </c>
      <c r="O814" s="32" t="str">
        <f t="shared" si="54"/>
        <v>DUPLICATE</v>
      </c>
      <c r="P814" s="65"/>
      <c r="Q814" s="66" t="str">
        <f t="shared" si="55"/>
        <v xml:space="preserve"> </v>
      </c>
      <c r="R814" s="32"/>
    </row>
    <row r="815" spans="1:18" s="22" customFormat="1">
      <c r="A815" s="24"/>
      <c r="B815" s="23"/>
      <c r="C815" s="23"/>
      <c r="D815" s="25"/>
      <c r="E815" s="23"/>
      <c r="F815" s="26"/>
      <c r="G815" s="27"/>
      <c r="H815" s="27"/>
      <c r="I815" s="27"/>
      <c r="J815" s="69">
        <f t="shared" si="52"/>
        <v>0</v>
      </c>
      <c r="K815" s="70" t="e">
        <f t="shared" si="53"/>
        <v>#DIV/0!</v>
      </c>
      <c r="L815" s="63"/>
      <c r="N815" s="32" t="str">
        <f>+IFERROR(VLOOKUP(B815,$B$5:B814,1,FALSE),"")</f>
        <v/>
      </c>
      <c r="O815" s="32" t="str">
        <f t="shared" si="54"/>
        <v>DUPLICATE</v>
      </c>
      <c r="P815" s="65"/>
      <c r="Q815" s="66" t="str">
        <f t="shared" si="55"/>
        <v xml:space="preserve"> </v>
      </c>
      <c r="R815" s="32"/>
    </row>
    <row r="816" spans="1:18" s="22" customFormat="1">
      <c r="A816" s="24"/>
      <c r="B816" s="23"/>
      <c r="C816" s="23"/>
      <c r="D816" s="25"/>
      <c r="E816" s="23"/>
      <c r="F816" s="26"/>
      <c r="G816" s="27"/>
      <c r="H816" s="27"/>
      <c r="I816" s="27"/>
      <c r="J816" s="69">
        <f t="shared" si="52"/>
        <v>0</v>
      </c>
      <c r="K816" s="70" t="e">
        <f t="shared" si="53"/>
        <v>#DIV/0!</v>
      </c>
      <c r="L816" s="63"/>
      <c r="N816" s="32" t="str">
        <f>+IFERROR(VLOOKUP(B816,$B$5:B815,1,FALSE),"")</f>
        <v/>
      </c>
      <c r="O816" s="32" t="str">
        <f t="shared" si="54"/>
        <v>DUPLICATE</v>
      </c>
      <c r="P816" s="65"/>
      <c r="Q816" s="66" t="str">
        <f t="shared" si="55"/>
        <v xml:space="preserve"> </v>
      </c>
      <c r="R816" s="32"/>
    </row>
    <row r="817" spans="1:18" s="22" customFormat="1">
      <c r="A817" s="24"/>
      <c r="B817" s="23"/>
      <c r="C817" s="23"/>
      <c r="D817" s="25"/>
      <c r="E817" s="23"/>
      <c r="F817" s="26"/>
      <c r="G817" s="27"/>
      <c r="H817" s="27"/>
      <c r="I817" s="27"/>
      <c r="J817" s="69">
        <f t="shared" si="52"/>
        <v>0</v>
      </c>
      <c r="K817" s="70" t="e">
        <f t="shared" si="53"/>
        <v>#DIV/0!</v>
      </c>
      <c r="L817" s="63"/>
      <c r="N817" s="32" t="str">
        <f>+IFERROR(VLOOKUP(B817,$B$5:B816,1,FALSE),"")</f>
        <v/>
      </c>
      <c r="O817" s="32" t="str">
        <f t="shared" si="54"/>
        <v>DUPLICATE</v>
      </c>
      <c r="P817" s="65"/>
      <c r="Q817" s="66" t="str">
        <f t="shared" si="55"/>
        <v xml:space="preserve"> </v>
      </c>
      <c r="R817" s="32"/>
    </row>
    <row r="818" spans="1:18" s="22" customFormat="1">
      <c r="A818" s="24"/>
      <c r="B818" s="23"/>
      <c r="C818" s="23"/>
      <c r="D818" s="25"/>
      <c r="E818" s="23"/>
      <c r="F818" s="26"/>
      <c r="G818" s="27"/>
      <c r="H818" s="27"/>
      <c r="I818" s="27"/>
      <c r="J818" s="69">
        <f t="shared" si="52"/>
        <v>0</v>
      </c>
      <c r="K818" s="70" t="e">
        <f t="shared" si="53"/>
        <v>#DIV/0!</v>
      </c>
      <c r="L818" s="63"/>
      <c r="N818" s="32" t="str">
        <f>+IFERROR(VLOOKUP(B818,$B$5:B817,1,FALSE),"")</f>
        <v/>
      </c>
      <c r="O818" s="32" t="str">
        <f t="shared" si="54"/>
        <v>DUPLICATE</v>
      </c>
      <c r="P818" s="65"/>
      <c r="Q818" s="66" t="str">
        <f t="shared" si="55"/>
        <v xml:space="preserve"> </v>
      </c>
      <c r="R818" s="32"/>
    </row>
    <row r="819" spans="1:18" s="22" customFormat="1">
      <c r="A819" s="24"/>
      <c r="B819" s="23"/>
      <c r="C819" s="23"/>
      <c r="D819" s="25"/>
      <c r="E819" s="23"/>
      <c r="F819" s="26"/>
      <c r="G819" s="27"/>
      <c r="H819" s="27"/>
      <c r="I819" s="27"/>
      <c r="J819" s="69">
        <f t="shared" si="52"/>
        <v>0</v>
      </c>
      <c r="K819" s="70" t="e">
        <f t="shared" si="53"/>
        <v>#DIV/0!</v>
      </c>
      <c r="L819" s="63"/>
      <c r="N819" s="32" t="str">
        <f>+IFERROR(VLOOKUP(B819,$B$5:B818,1,FALSE),"")</f>
        <v/>
      </c>
      <c r="O819" s="32" t="str">
        <f t="shared" si="54"/>
        <v>DUPLICATE</v>
      </c>
      <c r="P819" s="65"/>
      <c r="Q819" s="66" t="str">
        <f t="shared" si="55"/>
        <v xml:space="preserve"> </v>
      </c>
      <c r="R819" s="32"/>
    </row>
    <row r="820" spans="1:18" s="22" customFormat="1">
      <c r="A820" s="24"/>
      <c r="B820" s="23"/>
      <c r="C820" s="23"/>
      <c r="D820" s="25"/>
      <c r="E820" s="23"/>
      <c r="F820" s="26"/>
      <c r="G820" s="27"/>
      <c r="H820" s="27"/>
      <c r="I820" s="27"/>
      <c r="J820" s="69">
        <f t="shared" si="52"/>
        <v>0</v>
      </c>
      <c r="K820" s="70" t="e">
        <f t="shared" si="53"/>
        <v>#DIV/0!</v>
      </c>
      <c r="L820" s="63"/>
      <c r="N820" s="32" t="str">
        <f>+IFERROR(VLOOKUP(B820,$B$5:B819,1,FALSE),"")</f>
        <v/>
      </c>
      <c r="O820" s="32" t="str">
        <f t="shared" si="54"/>
        <v>DUPLICATE</v>
      </c>
      <c r="P820" s="65"/>
      <c r="Q820" s="66" t="str">
        <f t="shared" si="55"/>
        <v xml:space="preserve"> </v>
      </c>
      <c r="R820" s="32"/>
    </row>
    <row r="821" spans="1:18" s="22" customFormat="1">
      <c r="A821" s="24"/>
      <c r="B821" s="23"/>
      <c r="C821" s="23"/>
      <c r="D821" s="25"/>
      <c r="E821" s="23"/>
      <c r="F821" s="26"/>
      <c r="G821" s="27"/>
      <c r="H821" s="27"/>
      <c r="I821" s="27"/>
      <c r="J821" s="69">
        <f t="shared" si="52"/>
        <v>0</v>
      </c>
      <c r="K821" s="70" t="e">
        <f t="shared" si="53"/>
        <v>#DIV/0!</v>
      </c>
      <c r="L821" s="63"/>
      <c r="N821" s="32" t="str">
        <f>+IFERROR(VLOOKUP(B821,$B$5:B820,1,FALSE),"")</f>
        <v/>
      </c>
      <c r="O821" s="32" t="str">
        <f t="shared" si="54"/>
        <v>DUPLICATE</v>
      </c>
      <c r="P821" s="65"/>
      <c r="Q821" s="66" t="str">
        <f t="shared" si="55"/>
        <v xml:space="preserve"> </v>
      </c>
      <c r="R821" s="32"/>
    </row>
    <row r="822" spans="1:18" s="22" customFormat="1">
      <c r="A822" s="24"/>
      <c r="B822" s="23"/>
      <c r="C822" s="23"/>
      <c r="D822" s="25"/>
      <c r="E822" s="23"/>
      <c r="F822" s="26"/>
      <c r="G822" s="27"/>
      <c r="H822" s="27"/>
      <c r="I822" s="27"/>
      <c r="J822" s="69">
        <f t="shared" si="52"/>
        <v>0</v>
      </c>
      <c r="K822" s="70" t="e">
        <f t="shared" si="53"/>
        <v>#DIV/0!</v>
      </c>
      <c r="L822" s="63"/>
      <c r="N822" s="32" t="str">
        <f>+IFERROR(VLOOKUP(B822,$B$5:B821,1,FALSE),"")</f>
        <v/>
      </c>
      <c r="O822" s="32" t="str">
        <f t="shared" si="54"/>
        <v>DUPLICATE</v>
      </c>
      <c r="P822" s="65"/>
      <c r="Q822" s="66" t="str">
        <f t="shared" si="55"/>
        <v xml:space="preserve"> </v>
      </c>
      <c r="R822" s="32"/>
    </row>
    <row r="823" spans="1:18" s="22" customFormat="1">
      <c r="A823" s="24"/>
      <c r="B823" s="23"/>
      <c r="C823" s="23"/>
      <c r="D823" s="25"/>
      <c r="E823" s="23"/>
      <c r="F823" s="26"/>
      <c r="G823" s="27"/>
      <c r="H823" s="27"/>
      <c r="I823" s="27"/>
      <c r="J823" s="69">
        <f t="shared" si="52"/>
        <v>0</v>
      </c>
      <c r="K823" s="70" t="e">
        <f t="shared" si="53"/>
        <v>#DIV/0!</v>
      </c>
      <c r="L823" s="63"/>
      <c r="N823" s="32" t="str">
        <f>+IFERROR(VLOOKUP(B823,$B$5:B822,1,FALSE),"")</f>
        <v/>
      </c>
      <c r="O823" s="32" t="str">
        <f t="shared" si="54"/>
        <v>DUPLICATE</v>
      </c>
      <c r="P823" s="65"/>
      <c r="Q823" s="66" t="str">
        <f t="shared" si="55"/>
        <v xml:space="preserve"> </v>
      </c>
      <c r="R823" s="32"/>
    </row>
    <row r="824" spans="1:18" s="22" customFormat="1">
      <c r="A824" s="24"/>
      <c r="B824" s="23"/>
      <c r="C824" s="23"/>
      <c r="D824" s="25"/>
      <c r="E824" s="23"/>
      <c r="F824" s="26"/>
      <c r="G824" s="27"/>
      <c r="H824" s="27"/>
      <c r="I824" s="27"/>
      <c r="J824" s="69">
        <f t="shared" si="52"/>
        <v>0</v>
      </c>
      <c r="K824" s="70" t="e">
        <f t="shared" si="53"/>
        <v>#DIV/0!</v>
      </c>
      <c r="L824" s="63"/>
      <c r="N824" s="32" t="str">
        <f>+IFERROR(VLOOKUP(B824,$B$5:B823,1,FALSE),"")</f>
        <v/>
      </c>
      <c r="O824" s="32" t="str">
        <f t="shared" si="54"/>
        <v>DUPLICATE</v>
      </c>
      <c r="P824" s="65"/>
      <c r="Q824" s="66" t="str">
        <f t="shared" si="55"/>
        <v xml:space="preserve"> </v>
      </c>
      <c r="R824" s="32"/>
    </row>
    <row r="825" spans="1:18" s="22" customFormat="1">
      <c r="A825" s="24"/>
      <c r="B825" s="23"/>
      <c r="C825" s="23"/>
      <c r="D825" s="25"/>
      <c r="E825" s="23"/>
      <c r="F825" s="26"/>
      <c r="G825" s="27"/>
      <c r="H825" s="27"/>
      <c r="I825" s="27"/>
      <c r="J825" s="69">
        <f t="shared" si="52"/>
        <v>0</v>
      </c>
      <c r="K825" s="70" t="e">
        <f t="shared" si="53"/>
        <v>#DIV/0!</v>
      </c>
      <c r="L825" s="63"/>
      <c r="N825" s="32" t="str">
        <f>+IFERROR(VLOOKUP(B825,$B$5:B824,1,FALSE),"")</f>
        <v/>
      </c>
      <c r="O825" s="32" t="str">
        <f t="shared" si="54"/>
        <v>DUPLICATE</v>
      </c>
      <c r="P825" s="65"/>
      <c r="Q825" s="66" t="str">
        <f t="shared" si="55"/>
        <v xml:space="preserve"> </v>
      </c>
      <c r="R825" s="32"/>
    </row>
    <row r="826" spans="1:18" s="22" customFormat="1">
      <c r="A826" s="24"/>
      <c r="B826" s="23"/>
      <c r="C826" s="23"/>
      <c r="D826" s="25"/>
      <c r="E826" s="23"/>
      <c r="F826" s="26"/>
      <c r="G826" s="27"/>
      <c r="H826" s="27"/>
      <c r="I826" s="27"/>
      <c r="J826" s="69">
        <f t="shared" si="52"/>
        <v>0</v>
      </c>
      <c r="K826" s="70" t="e">
        <f t="shared" si="53"/>
        <v>#DIV/0!</v>
      </c>
      <c r="L826" s="63"/>
      <c r="N826" s="32" t="str">
        <f>+IFERROR(VLOOKUP(B826,$B$5:B825,1,FALSE),"")</f>
        <v/>
      </c>
      <c r="O826" s="32" t="str">
        <f t="shared" si="54"/>
        <v>DUPLICATE</v>
      </c>
      <c r="P826" s="65"/>
      <c r="Q826" s="66" t="str">
        <f t="shared" si="55"/>
        <v xml:space="preserve"> </v>
      </c>
      <c r="R826" s="32"/>
    </row>
    <row r="827" spans="1:18" s="22" customFormat="1">
      <c r="A827" s="24"/>
      <c r="B827" s="23"/>
      <c r="C827" s="23"/>
      <c r="D827" s="25"/>
      <c r="E827" s="23"/>
      <c r="F827" s="26"/>
      <c r="G827" s="27"/>
      <c r="H827" s="27"/>
      <c r="I827" s="27"/>
      <c r="J827" s="69">
        <f t="shared" si="52"/>
        <v>0</v>
      </c>
      <c r="K827" s="70" t="e">
        <f t="shared" si="53"/>
        <v>#DIV/0!</v>
      </c>
      <c r="L827" s="63"/>
      <c r="N827" s="32" t="str">
        <f>+IFERROR(VLOOKUP(B827,$B$5:B826,1,FALSE),"")</f>
        <v/>
      </c>
      <c r="O827" s="32" t="str">
        <f t="shared" si="54"/>
        <v>DUPLICATE</v>
      </c>
      <c r="P827" s="65"/>
      <c r="Q827" s="66" t="str">
        <f t="shared" si="55"/>
        <v xml:space="preserve"> </v>
      </c>
      <c r="R827" s="32"/>
    </row>
    <row r="828" spans="1:18" s="22" customFormat="1">
      <c r="A828" s="24"/>
      <c r="B828" s="23"/>
      <c r="C828" s="23"/>
      <c r="D828" s="25"/>
      <c r="E828" s="23"/>
      <c r="F828" s="26"/>
      <c r="G828" s="27"/>
      <c r="H828" s="27"/>
      <c r="I828" s="27"/>
      <c r="J828" s="69">
        <f t="shared" si="52"/>
        <v>0</v>
      </c>
      <c r="K828" s="70" t="e">
        <f t="shared" si="53"/>
        <v>#DIV/0!</v>
      </c>
      <c r="L828" s="63"/>
      <c r="N828" s="32" t="str">
        <f>+IFERROR(VLOOKUP(B828,$B$5:B827,1,FALSE),"")</f>
        <v/>
      </c>
      <c r="O828" s="32" t="str">
        <f t="shared" si="54"/>
        <v>DUPLICATE</v>
      </c>
      <c r="P828" s="65"/>
      <c r="Q828" s="66" t="str">
        <f t="shared" si="55"/>
        <v xml:space="preserve"> </v>
      </c>
      <c r="R828" s="32"/>
    </row>
    <row r="829" spans="1:18" s="22" customFormat="1">
      <c r="A829" s="24"/>
      <c r="B829" s="23"/>
      <c r="C829" s="23"/>
      <c r="D829" s="25"/>
      <c r="E829" s="23"/>
      <c r="F829" s="26"/>
      <c r="G829" s="27"/>
      <c r="H829" s="27"/>
      <c r="I829" s="27"/>
      <c r="J829" s="69">
        <f t="shared" si="52"/>
        <v>0</v>
      </c>
      <c r="K829" s="70" t="e">
        <f t="shared" si="53"/>
        <v>#DIV/0!</v>
      </c>
      <c r="L829" s="63"/>
      <c r="N829" s="32" t="str">
        <f>+IFERROR(VLOOKUP(B829,$B$5:B828,1,FALSE),"")</f>
        <v/>
      </c>
      <c r="O829" s="32" t="str">
        <f t="shared" si="54"/>
        <v>DUPLICATE</v>
      </c>
      <c r="P829" s="65"/>
      <c r="Q829" s="66" t="str">
        <f t="shared" si="55"/>
        <v xml:space="preserve"> </v>
      </c>
      <c r="R829" s="32"/>
    </row>
    <row r="830" spans="1:18" s="22" customFormat="1">
      <c r="A830" s="24"/>
      <c r="B830" s="23"/>
      <c r="C830" s="23"/>
      <c r="D830" s="25"/>
      <c r="E830" s="23"/>
      <c r="F830" s="26"/>
      <c r="G830" s="27"/>
      <c r="H830" s="27"/>
      <c r="I830" s="27"/>
      <c r="J830" s="69">
        <f t="shared" si="52"/>
        <v>0</v>
      </c>
      <c r="K830" s="70" t="e">
        <f t="shared" si="53"/>
        <v>#DIV/0!</v>
      </c>
      <c r="L830" s="63"/>
      <c r="N830" s="32" t="str">
        <f>+IFERROR(VLOOKUP(B830,$B$5:B829,1,FALSE),"")</f>
        <v/>
      </c>
      <c r="O830" s="32" t="str">
        <f t="shared" si="54"/>
        <v>DUPLICATE</v>
      </c>
      <c r="P830" s="65"/>
      <c r="Q830" s="66" t="str">
        <f t="shared" si="55"/>
        <v xml:space="preserve"> </v>
      </c>
      <c r="R830" s="32"/>
    </row>
    <row r="831" spans="1:18" s="22" customFormat="1">
      <c r="A831" s="24"/>
      <c r="B831" s="23"/>
      <c r="C831" s="23"/>
      <c r="D831" s="25"/>
      <c r="E831" s="23"/>
      <c r="F831" s="26"/>
      <c r="G831" s="27"/>
      <c r="H831" s="27"/>
      <c r="I831" s="27"/>
      <c r="J831" s="69">
        <f t="shared" si="52"/>
        <v>0</v>
      </c>
      <c r="K831" s="70" t="e">
        <f t="shared" si="53"/>
        <v>#DIV/0!</v>
      </c>
      <c r="L831" s="63"/>
      <c r="N831" s="32" t="str">
        <f>+IFERROR(VLOOKUP(B831,$B$5:B830,1,FALSE),"")</f>
        <v/>
      </c>
      <c r="O831" s="32" t="str">
        <f t="shared" si="54"/>
        <v>DUPLICATE</v>
      </c>
      <c r="P831" s="65"/>
      <c r="Q831" s="66" t="str">
        <f t="shared" si="55"/>
        <v xml:space="preserve"> </v>
      </c>
      <c r="R831" s="32"/>
    </row>
    <row r="832" spans="1:18" s="22" customFormat="1">
      <c r="A832" s="24"/>
      <c r="B832" s="23"/>
      <c r="C832" s="23"/>
      <c r="D832" s="25"/>
      <c r="E832" s="23"/>
      <c r="F832" s="26"/>
      <c r="G832" s="27"/>
      <c r="H832" s="27"/>
      <c r="I832" s="27"/>
      <c r="J832" s="69">
        <f t="shared" si="52"/>
        <v>0</v>
      </c>
      <c r="K832" s="70" t="e">
        <f t="shared" si="53"/>
        <v>#DIV/0!</v>
      </c>
      <c r="L832" s="63"/>
      <c r="N832" s="32" t="str">
        <f>+IFERROR(VLOOKUP(B832,$B$5:B831,1,FALSE),"")</f>
        <v/>
      </c>
      <c r="O832" s="32" t="str">
        <f t="shared" si="54"/>
        <v>DUPLICATE</v>
      </c>
      <c r="P832" s="65"/>
      <c r="Q832" s="66" t="str">
        <f t="shared" si="55"/>
        <v xml:space="preserve"> </v>
      </c>
      <c r="R832" s="32"/>
    </row>
    <row r="833" spans="1:18" s="22" customFormat="1">
      <c r="A833" s="24"/>
      <c r="B833" s="23"/>
      <c r="C833" s="23"/>
      <c r="D833" s="25"/>
      <c r="E833" s="23"/>
      <c r="F833" s="26"/>
      <c r="G833" s="27"/>
      <c r="H833" s="27"/>
      <c r="I833" s="27"/>
      <c r="J833" s="69">
        <f t="shared" si="52"/>
        <v>0</v>
      </c>
      <c r="K833" s="70" t="e">
        <f t="shared" si="53"/>
        <v>#DIV/0!</v>
      </c>
      <c r="L833" s="63"/>
      <c r="N833" s="32" t="str">
        <f>+IFERROR(VLOOKUP(B833,$B$5:B832,1,FALSE),"")</f>
        <v/>
      </c>
      <c r="O833" s="32" t="str">
        <f t="shared" si="54"/>
        <v>DUPLICATE</v>
      </c>
      <c r="P833" s="65"/>
      <c r="Q833" s="66" t="str">
        <f t="shared" si="55"/>
        <v xml:space="preserve"> </v>
      </c>
      <c r="R833" s="32"/>
    </row>
    <row r="834" spans="1:18" s="22" customFormat="1">
      <c r="A834" s="24"/>
      <c r="B834" s="23"/>
      <c r="C834" s="23"/>
      <c r="D834" s="25"/>
      <c r="E834" s="23"/>
      <c r="F834" s="26"/>
      <c r="G834" s="27"/>
      <c r="H834" s="27"/>
      <c r="I834" s="27"/>
      <c r="J834" s="69">
        <f t="shared" si="52"/>
        <v>0</v>
      </c>
      <c r="K834" s="70" t="e">
        <f t="shared" si="53"/>
        <v>#DIV/0!</v>
      </c>
      <c r="L834" s="63"/>
      <c r="N834" s="32" t="str">
        <f>+IFERROR(VLOOKUP(B834,$B$5:B833,1,FALSE),"")</f>
        <v/>
      </c>
      <c r="O834" s="32" t="str">
        <f t="shared" si="54"/>
        <v>DUPLICATE</v>
      </c>
      <c r="P834" s="65"/>
      <c r="Q834" s="66" t="str">
        <f t="shared" si="55"/>
        <v xml:space="preserve"> </v>
      </c>
      <c r="R834" s="32"/>
    </row>
    <row r="835" spans="1:18" s="22" customFormat="1">
      <c r="A835" s="24"/>
      <c r="B835" s="23"/>
      <c r="C835" s="23"/>
      <c r="D835" s="25"/>
      <c r="E835" s="23"/>
      <c r="F835" s="26"/>
      <c r="G835" s="27"/>
      <c r="H835" s="27"/>
      <c r="I835" s="27"/>
      <c r="J835" s="69">
        <f t="shared" si="52"/>
        <v>0</v>
      </c>
      <c r="K835" s="70" t="e">
        <f t="shared" si="53"/>
        <v>#DIV/0!</v>
      </c>
      <c r="L835" s="63"/>
      <c r="N835" s="32" t="str">
        <f>+IFERROR(VLOOKUP(B835,$B$5:B834,1,FALSE),"")</f>
        <v/>
      </c>
      <c r="O835" s="32" t="str">
        <f t="shared" si="54"/>
        <v>DUPLICATE</v>
      </c>
      <c r="P835" s="65"/>
      <c r="Q835" s="66" t="str">
        <f t="shared" si="55"/>
        <v xml:space="preserve"> </v>
      </c>
      <c r="R835" s="32"/>
    </row>
    <row r="836" spans="1:18" s="22" customFormat="1">
      <c r="A836" s="24"/>
      <c r="B836" s="23"/>
      <c r="C836" s="23"/>
      <c r="D836" s="25"/>
      <c r="E836" s="23"/>
      <c r="F836" s="26"/>
      <c r="G836" s="27"/>
      <c r="H836" s="27"/>
      <c r="I836" s="27"/>
      <c r="J836" s="69">
        <f t="shared" si="52"/>
        <v>0</v>
      </c>
      <c r="K836" s="70" t="e">
        <f t="shared" si="53"/>
        <v>#DIV/0!</v>
      </c>
      <c r="L836" s="63"/>
      <c r="N836" s="32" t="str">
        <f>+IFERROR(VLOOKUP(B836,$B$5:B835,1,FALSE),"")</f>
        <v/>
      </c>
      <c r="O836" s="32" t="str">
        <f t="shared" si="54"/>
        <v>DUPLICATE</v>
      </c>
      <c r="P836" s="65"/>
      <c r="Q836" s="66" t="str">
        <f t="shared" si="55"/>
        <v xml:space="preserve"> </v>
      </c>
      <c r="R836" s="32"/>
    </row>
    <row r="837" spans="1:18" s="22" customFormat="1">
      <c r="A837" s="24"/>
      <c r="B837" s="23"/>
      <c r="C837" s="23"/>
      <c r="D837" s="25"/>
      <c r="E837" s="23"/>
      <c r="F837" s="26"/>
      <c r="G837" s="27"/>
      <c r="H837" s="27"/>
      <c r="I837" s="27"/>
      <c r="J837" s="69">
        <f t="shared" si="52"/>
        <v>0</v>
      </c>
      <c r="K837" s="70" t="e">
        <f t="shared" si="53"/>
        <v>#DIV/0!</v>
      </c>
      <c r="L837" s="63"/>
      <c r="N837" s="32" t="str">
        <f>+IFERROR(VLOOKUP(B837,$B$5:B836,1,FALSE),"")</f>
        <v/>
      </c>
      <c r="O837" s="32" t="str">
        <f t="shared" si="54"/>
        <v>DUPLICATE</v>
      </c>
      <c r="P837" s="65"/>
      <c r="Q837" s="66" t="str">
        <f t="shared" si="55"/>
        <v xml:space="preserve"> </v>
      </c>
      <c r="R837" s="32"/>
    </row>
    <row r="838" spans="1:18" s="22" customFormat="1">
      <c r="A838" s="24"/>
      <c r="B838" s="23"/>
      <c r="C838" s="23"/>
      <c r="D838" s="25"/>
      <c r="E838" s="23"/>
      <c r="F838" s="26"/>
      <c r="G838" s="27"/>
      <c r="H838" s="27"/>
      <c r="I838" s="27"/>
      <c r="J838" s="69">
        <f t="shared" si="52"/>
        <v>0</v>
      </c>
      <c r="K838" s="70" t="e">
        <f t="shared" si="53"/>
        <v>#DIV/0!</v>
      </c>
      <c r="L838" s="63"/>
      <c r="N838" s="32" t="str">
        <f>+IFERROR(VLOOKUP(B838,$B$5:B837,1,FALSE),"")</f>
        <v/>
      </c>
      <c r="O838" s="32" t="str">
        <f t="shared" si="54"/>
        <v>DUPLICATE</v>
      </c>
      <c r="P838" s="65"/>
      <c r="Q838" s="66" t="str">
        <f t="shared" si="55"/>
        <v xml:space="preserve"> </v>
      </c>
      <c r="R838" s="32"/>
    </row>
    <row r="839" spans="1:18" s="22" customFormat="1">
      <c r="A839" s="24"/>
      <c r="B839" s="23"/>
      <c r="C839" s="23"/>
      <c r="D839" s="25"/>
      <c r="E839" s="23"/>
      <c r="F839" s="26"/>
      <c r="G839" s="27"/>
      <c r="H839" s="27"/>
      <c r="I839" s="27"/>
      <c r="J839" s="69">
        <f t="shared" si="52"/>
        <v>0</v>
      </c>
      <c r="K839" s="70" t="e">
        <f t="shared" si="53"/>
        <v>#DIV/0!</v>
      </c>
      <c r="L839" s="63"/>
      <c r="N839" s="32" t="str">
        <f>+IFERROR(VLOOKUP(B839,$B$5:B838,1,FALSE),"")</f>
        <v/>
      </c>
      <c r="O839" s="32" t="str">
        <f t="shared" si="54"/>
        <v>DUPLICATE</v>
      </c>
      <c r="P839" s="65"/>
      <c r="Q839" s="66" t="str">
        <f t="shared" si="55"/>
        <v xml:space="preserve"> </v>
      </c>
      <c r="R839" s="32"/>
    </row>
    <row r="840" spans="1:18" s="22" customFormat="1">
      <c r="A840" s="24"/>
      <c r="B840" s="23"/>
      <c r="C840" s="23"/>
      <c r="D840" s="25"/>
      <c r="E840" s="23"/>
      <c r="F840" s="26"/>
      <c r="G840" s="27"/>
      <c r="H840" s="27"/>
      <c r="I840" s="27"/>
      <c r="J840" s="69">
        <f t="shared" si="52"/>
        <v>0</v>
      </c>
      <c r="K840" s="70" t="e">
        <f t="shared" si="53"/>
        <v>#DIV/0!</v>
      </c>
      <c r="L840" s="63"/>
      <c r="N840" s="32" t="str">
        <f>+IFERROR(VLOOKUP(B840,$B$5:B839,1,FALSE),"")</f>
        <v/>
      </c>
      <c r="O840" s="32" t="str">
        <f t="shared" si="54"/>
        <v>DUPLICATE</v>
      </c>
      <c r="P840" s="65"/>
      <c r="Q840" s="66" t="str">
        <f t="shared" si="55"/>
        <v xml:space="preserve"> </v>
      </c>
      <c r="R840" s="32"/>
    </row>
    <row r="841" spans="1:18" s="22" customFormat="1">
      <c r="A841" s="24"/>
      <c r="B841" s="23"/>
      <c r="C841" s="23"/>
      <c r="D841" s="25"/>
      <c r="E841" s="23"/>
      <c r="F841" s="26"/>
      <c r="G841" s="27"/>
      <c r="H841" s="27"/>
      <c r="I841" s="27"/>
      <c r="J841" s="69">
        <f t="shared" si="52"/>
        <v>0</v>
      </c>
      <c r="K841" s="70" t="e">
        <f t="shared" si="53"/>
        <v>#DIV/0!</v>
      </c>
      <c r="L841" s="63"/>
      <c r="N841" s="32" t="str">
        <f>+IFERROR(VLOOKUP(B841,$B$5:B840,1,FALSE),"")</f>
        <v/>
      </c>
      <c r="O841" s="32" t="str">
        <f t="shared" si="54"/>
        <v>DUPLICATE</v>
      </c>
      <c r="P841" s="65"/>
      <c r="Q841" s="66" t="str">
        <f t="shared" si="55"/>
        <v xml:space="preserve"> </v>
      </c>
      <c r="R841" s="32"/>
    </row>
    <row r="842" spans="1:18" s="22" customFormat="1">
      <c r="A842" s="24"/>
      <c r="B842" s="23"/>
      <c r="C842" s="23"/>
      <c r="D842" s="25"/>
      <c r="E842" s="23"/>
      <c r="F842" s="26"/>
      <c r="G842" s="27"/>
      <c r="H842" s="27"/>
      <c r="I842" s="27"/>
      <c r="J842" s="69">
        <f t="shared" si="52"/>
        <v>0</v>
      </c>
      <c r="K842" s="70" t="e">
        <f t="shared" si="53"/>
        <v>#DIV/0!</v>
      </c>
      <c r="L842" s="63"/>
      <c r="N842" s="32" t="str">
        <f>+IFERROR(VLOOKUP(B842,$B$5:B841,1,FALSE),"")</f>
        <v/>
      </c>
      <c r="O842" s="32" t="str">
        <f t="shared" si="54"/>
        <v>DUPLICATE</v>
      </c>
      <c r="P842" s="65"/>
      <c r="Q842" s="66" t="str">
        <f t="shared" si="55"/>
        <v xml:space="preserve"> </v>
      </c>
      <c r="R842" s="32"/>
    </row>
    <row r="843" spans="1:18" s="22" customFormat="1">
      <c r="A843" s="24"/>
      <c r="B843" s="23"/>
      <c r="C843" s="23"/>
      <c r="D843" s="25"/>
      <c r="E843" s="23"/>
      <c r="F843" s="26"/>
      <c r="G843" s="27"/>
      <c r="H843" s="27"/>
      <c r="I843" s="27"/>
      <c r="J843" s="69">
        <f t="shared" si="52"/>
        <v>0</v>
      </c>
      <c r="K843" s="70" t="e">
        <f t="shared" si="53"/>
        <v>#DIV/0!</v>
      </c>
      <c r="L843" s="63"/>
      <c r="N843" s="32" t="str">
        <f>+IFERROR(VLOOKUP(B843,$B$5:B842,1,FALSE),"")</f>
        <v/>
      </c>
      <c r="O843" s="32" t="str">
        <f t="shared" si="54"/>
        <v>DUPLICATE</v>
      </c>
      <c r="P843" s="65"/>
      <c r="Q843" s="66" t="str">
        <f t="shared" si="55"/>
        <v xml:space="preserve"> </v>
      </c>
      <c r="R843" s="32"/>
    </row>
    <row r="844" spans="1:18" s="22" customFormat="1">
      <c r="A844" s="24"/>
      <c r="B844" s="23"/>
      <c r="C844" s="23"/>
      <c r="D844" s="25"/>
      <c r="E844" s="23"/>
      <c r="F844" s="26"/>
      <c r="G844" s="27"/>
      <c r="H844" s="27"/>
      <c r="I844" s="27"/>
      <c r="J844" s="69">
        <f t="shared" si="52"/>
        <v>0</v>
      </c>
      <c r="K844" s="70" t="e">
        <f t="shared" si="53"/>
        <v>#DIV/0!</v>
      </c>
      <c r="L844" s="63"/>
      <c r="N844" s="32" t="str">
        <f>+IFERROR(VLOOKUP(B844,$B$5:B843,1,FALSE),"")</f>
        <v/>
      </c>
      <c r="O844" s="32" t="str">
        <f t="shared" si="54"/>
        <v>DUPLICATE</v>
      </c>
      <c r="P844" s="65"/>
      <c r="Q844" s="66" t="str">
        <f t="shared" si="55"/>
        <v xml:space="preserve"> </v>
      </c>
      <c r="R844" s="32"/>
    </row>
    <row r="845" spans="1:18" s="22" customFormat="1">
      <c r="A845" s="24"/>
      <c r="B845" s="23"/>
      <c r="C845" s="23"/>
      <c r="D845" s="25"/>
      <c r="E845" s="23"/>
      <c r="F845" s="26"/>
      <c r="G845" s="27"/>
      <c r="H845" s="27"/>
      <c r="I845" s="27"/>
      <c r="J845" s="69">
        <f t="shared" si="52"/>
        <v>0</v>
      </c>
      <c r="K845" s="70" t="e">
        <f t="shared" si="53"/>
        <v>#DIV/0!</v>
      </c>
      <c r="L845" s="63"/>
      <c r="N845" s="32" t="str">
        <f>+IFERROR(VLOOKUP(B845,$B$5:B844,1,FALSE),"")</f>
        <v/>
      </c>
      <c r="O845" s="32" t="str">
        <f t="shared" si="54"/>
        <v>DUPLICATE</v>
      </c>
      <c r="P845" s="65"/>
      <c r="Q845" s="66" t="str">
        <f t="shared" si="55"/>
        <v xml:space="preserve"> </v>
      </c>
      <c r="R845" s="32"/>
    </row>
    <row r="846" spans="1:18" s="22" customFormat="1">
      <c r="A846" s="24"/>
      <c r="B846" s="23"/>
      <c r="C846" s="23"/>
      <c r="D846" s="25"/>
      <c r="E846" s="23"/>
      <c r="F846" s="26"/>
      <c r="G846" s="27"/>
      <c r="H846" s="27"/>
      <c r="I846" s="27"/>
      <c r="J846" s="69">
        <f t="shared" si="52"/>
        <v>0</v>
      </c>
      <c r="K846" s="70" t="e">
        <f t="shared" si="53"/>
        <v>#DIV/0!</v>
      </c>
      <c r="L846" s="63"/>
      <c r="N846" s="32" t="str">
        <f>+IFERROR(VLOOKUP(B846,$B$5:B845,1,FALSE),"")</f>
        <v/>
      </c>
      <c r="O846" s="32" t="str">
        <f t="shared" si="54"/>
        <v>DUPLICATE</v>
      </c>
      <c r="P846" s="65"/>
      <c r="Q846" s="66" t="str">
        <f t="shared" si="55"/>
        <v xml:space="preserve"> </v>
      </c>
      <c r="R846" s="32"/>
    </row>
    <row r="847" spans="1:18" s="22" customFormat="1">
      <c r="A847" s="24"/>
      <c r="B847" s="23"/>
      <c r="C847" s="23"/>
      <c r="D847" s="25"/>
      <c r="E847" s="23"/>
      <c r="F847" s="26"/>
      <c r="G847" s="27"/>
      <c r="H847" s="27"/>
      <c r="I847" s="27"/>
      <c r="J847" s="69">
        <f t="shared" si="52"/>
        <v>0</v>
      </c>
      <c r="K847" s="70" t="e">
        <f t="shared" si="53"/>
        <v>#DIV/0!</v>
      </c>
      <c r="L847" s="63"/>
      <c r="N847" s="32" t="str">
        <f>+IFERROR(VLOOKUP(B847,$B$5:B846,1,FALSE),"")</f>
        <v/>
      </c>
      <c r="O847" s="32" t="str">
        <f t="shared" si="54"/>
        <v>DUPLICATE</v>
      </c>
      <c r="P847" s="65"/>
      <c r="Q847" s="66" t="str">
        <f t="shared" si="55"/>
        <v xml:space="preserve"> </v>
      </c>
      <c r="R847" s="32"/>
    </row>
    <row r="848" spans="1:18" s="22" customFormat="1">
      <c r="A848" s="24"/>
      <c r="B848" s="23"/>
      <c r="C848" s="23"/>
      <c r="D848" s="25"/>
      <c r="E848" s="23"/>
      <c r="F848" s="26"/>
      <c r="G848" s="27"/>
      <c r="H848" s="27"/>
      <c r="I848" s="27"/>
      <c r="J848" s="69">
        <f t="shared" si="52"/>
        <v>0</v>
      </c>
      <c r="K848" s="70" t="e">
        <f t="shared" si="53"/>
        <v>#DIV/0!</v>
      </c>
      <c r="L848" s="63"/>
      <c r="N848" s="32" t="str">
        <f>+IFERROR(VLOOKUP(B848,$B$5:B847,1,FALSE),"")</f>
        <v/>
      </c>
      <c r="O848" s="32" t="str">
        <f t="shared" si="54"/>
        <v>DUPLICATE</v>
      </c>
      <c r="P848" s="65"/>
      <c r="Q848" s="66" t="str">
        <f t="shared" si="55"/>
        <v xml:space="preserve"> </v>
      </c>
      <c r="R848" s="32"/>
    </row>
    <row r="849" spans="1:18" s="22" customFormat="1">
      <c r="A849" s="24"/>
      <c r="B849" s="23"/>
      <c r="C849" s="23"/>
      <c r="D849" s="25"/>
      <c r="E849" s="23"/>
      <c r="F849" s="26"/>
      <c r="G849" s="27"/>
      <c r="H849" s="27"/>
      <c r="I849" s="27"/>
      <c r="J849" s="69">
        <f t="shared" si="52"/>
        <v>0</v>
      </c>
      <c r="K849" s="70" t="e">
        <f t="shared" si="53"/>
        <v>#DIV/0!</v>
      </c>
      <c r="L849" s="63"/>
      <c r="N849" s="32" t="str">
        <f>+IFERROR(VLOOKUP(B849,$B$5:B848,1,FALSE),"")</f>
        <v/>
      </c>
      <c r="O849" s="32" t="str">
        <f t="shared" si="54"/>
        <v>DUPLICATE</v>
      </c>
      <c r="P849" s="65"/>
      <c r="Q849" s="66" t="str">
        <f t="shared" si="55"/>
        <v xml:space="preserve"> </v>
      </c>
      <c r="R849" s="32"/>
    </row>
    <row r="850" spans="1:18" s="22" customFormat="1">
      <c r="A850" s="24"/>
      <c r="B850" s="23"/>
      <c r="C850" s="23"/>
      <c r="D850" s="25"/>
      <c r="E850" s="23"/>
      <c r="F850" s="26"/>
      <c r="G850" s="27"/>
      <c r="H850" s="27"/>
      <c r="I850" s="27"/>
      <c r="J850" s="69">
        <f t="shared" si="52"/>
        <v>0</v>
      </c>
      <c r="K850" s="70" t="e">
        <f t="shared" si="53"/>
        <v>#DIV/0!</v>
      </c>
      <c r="L850" s="63"/>
      <c r="N850" s="32" t="str">
        <f>+IFERROR(VLOOKUP(B850,$B$5:B849,1,FALSE),"")</f>
        <v/>
      </c>
      <c r="O850" s="32" t="str">
        <f t="shared" si="54"/>
        <v>DUPLICATE</v>
      </c>
      <c r="P850" s="65"/>
      <c r="Q850" s="66" t="str">
        <f t="shared" si="55"/>
        <v xml:space="preserve"> </v>
      </c>
      <c r="R850" s="32"/>
    </row>
    <row r="851" spans="1:18" s="22" customFormat="1">
      <c r="A851" s="24"/>
      <c r="B851" s="23"/>
      <c r="C851" s="23"/>
      <c r="D851" s="25"/>
      <c r="E851" s="23"/>
      <c r="F851" s="26"/>
      <c r="G851" s="27"/>
      <c r="H851" s="27"/>
      <c r="I851" s="27"/>
      <c r="J851" s="69">
        <f t="shared" si="52"/>
        <v>0</v>
      </c>
      <c r="K851" s="70" t="e">
        <f t="shared" si="53"/>
        <v>#DIV/0!</v>
      </c>
      <c r="L851" s="63"/>
      <c r="N851" s="32" t="str">
        <f>+IFERROR(VLOOKUP(B851,$B$5:B850,1,FALSE),"")</f>
        <v/>
      </c>
      <c r="O851" s="32" t="str">
        <f t="shared" si="54"/>
        <v>DUPLICATE</v>
      </c>
      <c r="P851" s="65"/>
      <c r="Q851" s="66" t="str">
        <f t="shared" si="55"/>
        <v xml:space="preserve"> </v>
      </c>
      <c r="R851" s="32"/>
    </row>
    <row r="852" spans="1:18" s="22" customFormat="1">
      <c r="A852" s="24"/>
      <c r="B852" s="23"/>
      <c r="C852" s="23"/>
      <c r="D852" s="25"/>
      <c r="E852" s="23"/>
      <c r="F852" s="26"/>
      <c r="G852" s="27"/>
      <c r="H852" s="27"/>
      <c r="I852" s="27"/>
      <c r="J852" s="69">
        <f t="shared" si="52"/>
        <v>0</v>
      </c>
      <c r="K852" s="70" t="e">
        <f t="shared" si="53"/>
        <v>#DIV/0!</v>
      </c>
      <c r="L852" s="63"/>
      <c r="N852" s="32" t="str">
        <f>+IFERROR(VLOOKUP(B852,$B$5:B851,1,FALSE),"")</f>
        <v/>
      </c>
      <c r="O852" s="32" t="str">
        <f t="shared" si="54"/>
        <v>DUPLICATE</v>
      </c>
      <c r="P852" s="65"/>
      <c r="Q852" s="66" t="str">
        <f t="shared" si="55"/>
        <v xml:space="preserve"> </v>
      </c>
      <c r="R852" s="32"/>
    </row>
    <row r="853" spans="1:18" s="22" customFormat="1">
      <c r="A853" s="24"/>
      <c r="B853" s="23"/>
      <c r="C853" s="23"/>
      <c r="D853" s="25"/>
      <c r="E853" s="23"/>
      <c r="F853" s="26"/>
      <c r="G853" s="27"/>
      <c r="H853" s="27"/>
      <c r="I853" s="27"/>
      <c r="J853" s="69">
        <f t="shared" si="52"/>
        <v>0</v>
      </c>
      <c r="K853" s="70" t="e">
        <f t="shared" si="53"/>
        <v>#DIV/0!</v>
      </c>
      <c r="L853" s="63"/>
      <c r="N853" s="32" t="str">
        <f>+IFERROR(VLOOKUP(B853,$B$5:B852,1,FALSE),"")</f>
        <v/>
      </c>
      <c r="O853" s="32" t="str">
        <f t="shared" si="54"/>
        <v>DUPLICATE</v>
      </c>
      <c r="P853" s="65"/>
      <c r="Q853" s="66" t="str">
        <f t="shared" si="55"/>
        <v xml:space="preserve"> </v>
      </c>
      <c r="R853" s="32"/>
    </row>
    <row r="854" spans="1:18" s="22" customFormat="1">
      <c r="A854" s="24"/>
      <c r="B854" s="23"/>
      <c r="C854" s="23"/>
      <c r="D854" s="25"/>
      <c r="E854" s="23"/>
      <c r="F854" s="26"/>
      <c r="G854" s="27"/>
      <c r="H854" s="27"/>
      <c r="I854" s="27"/>
      <c r="J854" s="69">
        <f t="shared" si="52"/>
        <v>0</v>
      </c>
      <c r="K854" s="70" t="e">
        <f t="shared" si="53"/>
        <v>#DIV/0!</v>
      </c>
      <c r="L854" s="63"/>
      <c r="N854" s="32" t="str">
        <f>+IFERROR(VLOOKUP(B854,$B$5:B853,1,FALSE),"")</f>
        <v/>
      </c>
      <c r="O854" s="32" t="str">
        <f t="shared" si="54"/>
        <v>DUPLICATE</v>
      </c>
      <c r="P854" s="65"/>
      <c r="Q854" s="66" t="str">
        <f t="shared" si="55"/>
        <v xml:space="preserve"> </v>
      </c>
      <c r="R854" s="32"/>
    </row>
    <row r="855" spans="1:18" s="22" customFormat="1">
      <c r="A855" s="24"/>
      <c r="B855" s="23"/>
      <c r="C855" s="23"/>
      <c r="D855" s="25"/>
      <c r="E855" s="23"/>
      <c r="F855" s="26"/>
      <c r="G855" s="27"/>
      <c r="H855" s="27"/>
      <c r="I855" s="27"/>
      <c r="J855" s="69">
        <f t="shared" si="52"/>
        <v>0</v>
      </c>
      <c r="K855" s="70" t="e">
        <f t="shared" si="53"/>
        <v>#DIV/0!</v>
      </c>
      <c r="L855" s="63"/>
      <c r="N855" s="32" t="str">
        <f>+IFERROR(VLOOKUP(B855,$B$5:B854,1,FALSE),"")</f>
        <v/>
      </c>
      <c r="O855" s="32" t="str">
        <f t="shared" si="54"/>
        <v>DUPLICATE</v>
      </c>
      <c r="P855" s="65"/>
      <c r="Q855" s="66" t="str">
        <f t="shared" si="55"/>
        <v xml:space="preserve"> </v>
      </c>
      <c r="R855" s="32"/>
    </row>
    <row r="856" spans="1:18" s="22" customFormat="1">
      <c r="A856" s="24"/>
      <c r="B856" s="23"/>
      <c r="C856" s="23"/>
      <c r="D856" s="25"/>
      <c r="E856" s="23"/>
      <c r="F856" s="26"/>
      <c r="G856" s="27"/>
      <c r="H856" s="27"/>
      <c r="I856" s="27"/>
      <c r="J856" s="69">
        <f t="shared" si="52"/>
        <v>0</v>
      </c>
      <c r="K856" s="70" t="e">
        <f t="shared" si="53"/>
        <v>#DIV/0!</v>
      </c>
      <c r="L856" s="63"/>
      <c r="N856" s="32" t="str">
        <f>+IFERROR(VLOOKUP(B856,$B$5:B855,1,FALSE),"")</f>
        <v/>
      </c>
      <c r="O856" s="32" t="str">
        <f t="shared" si="54"/>
        <v>DUPLICATE</v>
      </c>
      <c r="P856" s="65"/>
      <c r="Q856" s="66" t="str">
        <f t="shared" si="55"/>
        <v xml:space="preserve"> </v>
      </c>
      <c r="R856" s="32"/>
    </row>
    <row r="857" spans="1:18" s="22" customFormat="1">
      <c r="A857" s="24"/>
      <c r="B857" s="23"/>
      <c r="C857" s="23"/>
      <c r="D857" s="25"/>
      <c r="E857" s="23"/>
      <c r="F857" s="26"/>
      <c r="G857" s="27"/>
      <c r="H857" s="27"/>
      <c r="I857" s="27"/>
      <c r="J857" s="69">
        <f t="shared" si="52"/>
        <v>0</v>
      </c>
      <c r="K857" s="70" t="e">
        <f t="shared" si="53"/>
        <v>#DIV/0!</v>
      </c>
      <c r="L857" s="63"/>
      <c r="N857" s="32" t="str">
        <f>+IFERROR(VLOOKUP(B857,$B$5:B856,1,FALSE),"")</f>
        <v/>
      </c>
      <c r="O857" s="32" t="str">
        <f t="shared" si="54"/>
        <v>DUPLICATE</v>
      </c>
      <c r="P857" s="65"/>
      <c r="Q857" s="66" t="str">
        <f t="shared" si="55"/>
        <v xml:space="preserve"> </v>
      </c>
      <c r="R857" s="32"/>
    </row>
    <row r="858" spans="1:18" s="22" customFormat="1">
      <c r="A858" s="24"/>
      <c r="B858" s="23"/>
      <c r="C858" s="23"/>
      <c r="D858" s="25"/>
      <c r="E858" s="23"/>
      <c r="F858" s="26"/>
      <c r="G858" s="27"/>
      <c r="H858" s="27"/>
      <c r="I858" s="27"/>
      <c r="J858" s="69">
        <f t="shared" si="52"/>
        <v>0</v>
      </c>
      <c r="K858" s="70" t="e">
        <f t="shared" si="53"/>
        <v>#DIV/0!</v>
      </c>
      <c r="L858" s="63"/>
      <c r="N858" s="32" t="str">
        <f>+IFERROR(VLOOKUP(B858,$B$5:B857,1,FALSE),"")</f>
        <v/>
      </c>
      <c r="O858" s="32" t="str">
        <f t="shared" si="54"/>
        <v>DUPLICATE</v>
      </c>
      <c r="P858" s="65"/>
      <c r="Q858" s="66" t="str">
        <f t="shared" si="55"/>
        <v xml:space="preserve"> </v>
      </c>
      <c r="R858" s="32"/>
    </row>
    <row r="859" spans="1:18" s="22" customFormat="1">
      <c r="A859" s="24"/>
      <c r="B859" s="23"/>
      <c r="C859" s="23"/>
      <c r="D859" s="25"/>
      <c r="E859" s="23"/>
      <c r="F859" s="26"/>
      <c r="G859" s="27"/>
      <c r="H859" s="27"/>
      <c r="I859" s="27"/>
      <c r="J859" s="69">
        <f t="shared" si="52"/>
        <v>0</v>
      </c>
      <c r="K859" s="70" t="e">
        <f t="shared" si="53"/>
        <v>#DIV/0!</v>
      </c>
      <c r="L859" s="63"/>
      <c r="N859" s="32" t="str">
        <f>+IFERROR(VLOOKUP(B859,$B$5:B858,1,FALSE),"")</f>
        <v/>
      </c>
      <c r="O859" s="32" t="str">
        <f t="shared" si="54"/>
        <v>DUPLICATE</v>
      </c>
      <c r="P859" s="65"/>
      <c r="Q859" s="66" t="str">
        <f t="shared" si="55"/>
        <v xml:space="preserve"> </v>
      </c>
      <c r="R859" s="32"/>
    </row>
    <row r="860" spans="1:18" s="22" customFormat="1">
      <c r="A860" s="24"/>
      <c r="B860" s="23"/>
      <c r="C860" s="23"/>
      <c r="D860" s="25"/>
      <c r="E860" s="23"/>
      <c r="F860" s="26"/>
      <c r="G860" s="27"/>
      <c r="H860" s="27"/>
      <c r="I860" s="27"/>
      <c r="J860" s="69">
        <f t="shared" si="52"/>
        <v>0</v>
      </c>
      <c r="K860" s="70" t="e">
        <f t="shared" si="53"/>
        <v>#DIV/0!</v>
      </c>
      <c r="L860" s="63"/>
      <c r="N860" s="32" t="str">
        <f>+IFERROR(VLOOKUP(B860,$B$5:B859,1,FALSE),"")</f>
        <v/>
      </c>
      <c r="O860" s="32" t="str">
        <f t="shared" si="54"/>
        <v>DUPLICATE</v>
      </c>
      <c r="P860" s="65"/>
      <c r="Q860" s="66" t="str">
        <f t="shared" si="55"/>
        <v xml:space="preserve"> </v>
      </c>
      <c r="R860" s="32"/>
    </row>
    <row r="861" spans="1:18" s="22" customFormat="1">
      <c r="A861" s="24"/>
      <c r="B861" s="23"/>
      <c r="C861" s="23"/>
      <c r="D861" s="25"/>
      <c r="E861" s="23"/>
      <c r="F861" s="26"/>
      <c r="G861" s="27"/>
      <c r="H861" s="27"/>
      <c r="I861" s="27"/>
      <c r="J861" s="69">
        <f t="shared" si="52"/>
        <v>0</v>
      </c>
      <c r="K861" s="70" t="e">
        <f t="shared" si="53"/>
        <v>#DIV/0!</v>
      </c>
      <c r="L861" s="63"/>
      <c r="N861" s="32" t="str">
        <f>+IFERROR(VLOOKUP(B861,$B$5:B860,1,FALSE),"")</f>
        <v/>
      </c>
      <c r="O861" s="32" t="str">
        <f t="shared" si="54"/>
        <v>DUPLICATE</v>
      </c>
      <c r="P861" s="65"/>
      <c r="Q861" s="66" t="str">
        <f t="shared" si="55"/>
        <v xml:space="preserve"> </v>
      </c>
      <c r="R861" s="32"/>
    </row>
    <row r="862" spans="1:18" s="22" customFormat="1">
      <c r="A862" s="24"/>
      <c r="B862" s="23"/>
      <c r="C862" s="23"/>
      <c r="D862" s="25"/>
      <c r="E862" s="23"/>
      <c r="F862" s="26"/>
      <c r="G862" s="27"/>
      <c r="H862" s="27"/>
      <c r="I862" s="27"/>
      <c r="J862" s="69">
        <f t="shared" si="52"/>
        <v>0</v>
      </c>
      <c r="K862" s="70" t="e">
        <f t="shared" si="53"/>
        <v>#DIV/0!</v>
      </c>
      <c r="L862" s="63"/>
      <c r="N862" s="32" t="str">
        <f>+IFERROR(VLOOKUP(B862,$B$5:B861,1,FALSE),"")</f>
        <v/>
      </c>
      <c r="O862" s="32" t="str">
        <f t="shared" si="54"/>
        <v>DUPLICATE</v>
      </c>
      <c r="P862" s="65"/>
      <c r="Q862" s="66" t="str">
        <f t="shared" si="55"/>
        <v xml:space="preserve"> </v>
      </c>
      <c r="R862" s="32"/>
    </row>
    <row r="863" spans="1:18" s="22" customFormat="1">
      <c r="A863" s="24"/>
      <c r="B863" s="23"/>
      <c r="C863" s="23"/>
      <c r="D863" s="25"/>
      <c r="E863" s="23"/>
      <c r="F863" s="26"/>
      <c r="G863" s="27"/>
      <c r="H863" s="27"/>
      <c r="I863" s="27"/>
      <c r="J863" s="69">
        <f t="shared" si="52"/>
        <v>0</v>
      </c>
      <c r="K863" s="70" t="e">
        <f t="shared" si="53"/>
        <v>#DIV/0!</v>
      </c>
      <c r="L863" s="63"/>
      <c r="N863" s="32" t="str">
        <f>+IFERROR(VLOOKUP(B863,$B$5:B862,1,FALSE),"")</f>
        <v/>
      </c>
      <c r="O863" s="32" t="str">
        <f t="shared" si="54"/>
        <v>DUPLICATE</v>
      </c>
      <c r="P863" s="65"/>
      <c r="Q863" s="66" t="str">
        <f t="shared" si="55"/>
        <v xml:space="preserve"> </v>
      </c>
      <c r="R863" s="32"/>
    </row>
    <row r="864" spans="1:18" s="22" customFormat="1">
      <c r="A864" s="24"/>
      <c r="B864" s="23"/>
      <c r="C864" s="23"/>
      <c r="D864" s="25"/>
      <c r="E864" s="23"/>
      <c r="F864" s="26"/>
      <c r="G864" s="27"/>
      <c r="H864" s="27"/>
      <c r="I864" s="27"/>
      <c r="J864" s="69">
        <f t="shared" si="52"/>
        <v>0</v>
      </c>
      <c r="K864" s="70" t="e">
        <f t="shared" si="53"/>
        <v>#DIV/0!</v>
      </c>
      <c r="L864" s="63"/>
      <c r="N864" s="32" t="str">
        <f>+IFERROR(VLOOKUP(B864,$B$5:B863,1,FALSE),"")</f>
        <v/>
      </c>
      <c r="O864" s="32" t="str">
        <f t="shared" si="54"/>
        <v>DUPLICATE</v>
      </c>
      <c r="P864" s="65"/>
      <c r="Q864" s="66" t="str">
        <f t="shared" si="55"/>
        <v xml:space="preserve"> </v>
      </c>
      <c r="R864" s="32"/>
    </row>
    <row r="865" spans="1:18" s="22" customFormat="1">
      <c r="A865" s="24"/>
      <c r="B865" s="23"/>
      <c r="C865" s="23"/>
      <c r="D865" s="25"/>
      <c r="E865" s="23"/>
      <c r="F865" s="26"/>
      <c r="G865" s="27"/>
      <c r="H865" s="27"/>
      <c r="I865" s="27"/>
      <c r="J865" s="69">
        <f t="shared" si="52"/>
        <v>0</v>
      </c>
      <c r="K865" s="70" t="e">
        <f t="shared" si="53"/>
        <v>#DIV/0!</v>
      </c>
      <c r="L865" s="63"/>
      <c r="N865" s="32" t="str">
        <f>+IFERROR(VLOOKUP(B865,$B$5:B864,1,FALSE),"")</f>
        <v/>
      </c>
      <c r="O865" s="32" t="str">
        <f t="shared" si="54"/>
        <v>DUPLICATE</v>
      </c>
      <c r="P865" s="65"/>
      <c r="Q865" s="66" t="str">
        <f t="shared" si="55"/>
        <v xml:space="preserve"> </v>
      </c>
      <c r="R865" s="32"/>
    </row>
    <row r="866" spans="1:18" s="22" customFormat="1">
      <c r="A866" s="24"/>
      <c r="B866" s="23"/>
      <c r="C866" s="23"/>
      <c r="D866" s="25"/>
      <c r="E866" s="23"/>
      <c r="F866" s="26"/>
      <c r="G866" s="27"/>
      <c r="H866" s="27"/>
      <c r="I866" s="27"/>
      <c r="J866" s="69">
        <f t="shared" si="52"/>
        <v>0</v>
      </c>
      <c r="K866" s="70" t="e">
        <f t="shared" si="53"/>
        <v>#DIV/0!</v>
      </c>
      <c r="L866" s="63"/>
      <c r="N866" s="32" t="str">
        <f>+IFERROR(VLOOKUP(B866,$B$5:B865,1,FALSE),"")</f>
        <v/>
      </c>
      <c r="O866" s="32" t="str">
        <f t="shared" si="54"/>
        <v>DUPLICATE</v>
      </c>
      <c r="P866" s="65"/>
      <c r="Q866" s="66" t="str">
        <f t="shared" si="55"/>
        <v xml:space="preserve"> </v>
      </c>
      <c r="R866" s="32"/>
    </row>
    <row r="867" spans="1:18" s="22" customFormat="1">
      <c r="A867" s="24"/>
      <c r="B867" s="23"/>
      <c r="C867" s="23"/>
      <c r="D867" s="25"/>
      <c r="E867" s="23"/>
      <c r="F867" s="26"/>
      <c r="G867" s="27"/>
      <c r="H867" s="27"/>
      <c r="I867" s="27"/>
      <c r="J867" s="69">
        <f t="shared" si="52"/>
        <v>0</v>
      </c>
      <c r="K867" s="70" t="e">
        <f t="shared" si="53"/>
        <v>#DIV/0!</v>
      </c>
      <c r="L867" s="63"/>
      <c r="N867" s="32" t="str">
        <f>+IFERROR(VLOOKUP(B867,$B$5:B866,1,FALSE),"")</f>
        <v/>
      </c>
      <c r="O867" s="32" t="str">
        <f t="shared" si="54"/>
        <v>DUPLICATE</v>
      </c>
      <c r="P867" s="65"/>
      <c r="Q867" s="66" t="str">
        <f t="shared" si="55"/>
        <v xml:space="preserve"> </v>
      </c>
      <c r="R867" s="32"/>
    </row>
    <row r="868" spans="1:18" s="22" customFormat="1">
      <c r="A868" s="24"/>
      <c r="B868" s="23"/>
      <c r="C868" s="23"/>
      <c r="D868" s="25"/>
      <c r="E868" s="23"/>
      <c r="F868" s="26"/>
      <c r="G868" s="27"/>
      <c r="H868" s="27"/>
      <c r="I868" s="27"/>
      <c r="J868" s="69">
        <f t="shared" si="52"/>
        <v>0</v>
      </c>
      <c r="K868" s="70" t="e">
        <f t="shared" si="53"/>
        <v>#DIV/0!</v>
      </c>
      <c r="L868" s="63"/>
      <c r="N868" s="32" t="str">
        <f>+IFERROR(VLOOKUP(B868,$B$5:B867,1,FALSE),"")</f>
        <v/>
      </c>
      <c r="O868" s="32" t="str">
        <f t="shared" si="54"/>
        <v>DUPLICATE</v>
      </c>
      <c r="P868" s="65"/>
      <c r="Q868" s="66" t="str">
        <f t="shared" si="55"/>
        <v xml:space="preserve"> </v>
      </c>
      <c r="R868" s="32"/>
    </row>
    <row r="869" spans="1:18" s="22" customFormat="1">
      <c r="A869" s="24"/>
      <c r="B869" s="23"/>
      <c r="C869" s="23"/>
      <c r="D869" s="25"/>
      <c r="E869" s="23"/>
      <c r="F869" s="26"/>
      <c r="G869" s="27"/>
      <c r="H869" s="27"/>
      <c r="I869" s="27"/>
      <c r="J869" s="69">
        <f t="shared" si="52"/>
        <v>0</v>
      </c>
      <c r="K869" s="70" t="e">
        <f t="shared" si="53"/>
        <v>#DIV/0!</v>
      </c>
      <c r="L869" s="63"/>
      <c r="N869" s="32" t="str">
        <f>+IFERROR(VLOOKUP(B869,$B$5:B868,1,FALSE),"")</f>
        <v/>
      </c>
      <c r="O869" s="32" t="str">
        <f t="shared" si="54"/>
        <v>DUPLICATE</v>
      </c>
      <c r="P869" s="65"/>
      <c r="Q869" s="66" t="str">
        <f t="shared" si="55"/>
        <v xml:space="preserve"> </v>
      </c>
      <c r="R869" s="32"/>
    </row>
    <row r="870" spans="1:18" s="22" customFormat="1">
      <c r="A870" s="24"/>
      <c r="B870" s="23"/>
      <c r="C870" s="23"/>
      <c r="D870" s="25"/>
      <c r="E870" s="23"/>
      <c r="F870" s="26"/>
      <c r="G870" s="27"/>
      <c r="H870" s="27"/>
      <c r="I870" s="27"/>
      <c r="J870" s="69">
        <f t="shared" si="52"/>
        <v>0</v>
      </c>
      <c r="K870" s="70" t="e">
        <f t="shared" si="53"/>
        <v>#DIV/0!</v>
      </c>
      <c r="L870" s="63"/>
      <c r="N870" s="32" t="str">
        <f>+IFERROR(VLOOKUP(B870,$B$5:B869,1,FALSE),"")</f>
        <v/>
      </c>
      <c r="O870" s="32" t="str">
        <f t="shared" si="54"/>
        <v>DUPLICATE</v>
      </c>
      <c r="P870" s="65"/>
      <c r="Q870" s="66" t="str">
        <f t="shared" si="55"/>
        <v xml:space="preserve"> </v>
      </c>
      <c r="R870" s="32"/>
    </row>
    <row r="871" spans="1:18" s="22" customFormat="1">
      <c r="A871" s="24"/>
      <c r="B871" s="23"/>
      <c r="C871" s="23"/>
      <c r="D871" s="25"/>
      <c r="E871" s="23"/>
      <c r="F871" s="26"/>
      <c r="G871" s="27"/>
      <c r="H871" s="27"/>
      <c r="I871" s="27"/>
      <c r="J871" s="69">
        <f t="shared" si="52"/>
        <v>0</v>
      </c>
      <c r="K871" s="70" t="e">
        <f t="shared" si="53"/>
        <v>#DIV/0!</v>
      </c>
      <c r="L871" s="63"/>
      <c r="N871" s="32" t="str">
        <f>+IFERROR(VLOOKUP(B871,$B$5:B870,1,FALSE),"")</f>
        <v/>
      </c>
      <c r="O871" s="32" t="str">
        <f t="shared" si="54"/>
        <v>DUPLICATE</v>
      </c>
      <c r="P871" s="65"/>
      <c r="Q871" s="66" t="str">
        <f t="shared" si="55"/>
        <v xml:space="preserve"> </v>
      </c>
      <c r="R871" s="32"/>
    </row>
    <row r="872" spans="1:18" s="22" customFormat="1">
      <c r="A872" s="24"/>
      <c r="B872" s="23"/>
      <c r="C872" s="23"/>
      <c r="D872" s="25"/>
      <c r="E872" s="23"/>
      <c r="F872" s="26"/>
      <c r="G872" s="27"/>
      <c r="H872" s="27"/>
      <c r="I872" s="27"/>
      <c r="J872" s="69">
        <f t="shared" si="52"/>
        <v>0</v>
      </c>
      <c r="K872" s="70" t="e">
        <f t="shared" si="53"/>
        <v>#DIV/0!</v>
      </c>
      <c r="L872" s="63"/>
      <c r="N872" s="32" t="str">
        <f>+IFERROR(VLOOKUP(B872,$B$5:B871,1,FALSE),"")</f>
        <v/>
      </c>
      <c r="O872" s="32" t="str">
        <f t="shared" si="54"/>
        <v>DUPLICATE</v>
      </c>
      <c r="P872" s="65"/>
      <c r="Q872" s="66" t="str">
        <f t="shared" si="55"/>
        <v xml:space="preserve"> </v>
      </c>
      <c r="R872" s="32"/>
    </row>
    <row r="873" spans="1:18" s="22" customFormat="1">
      <c r="A873" s="24"/>
      <c r="B873" s="23"/>
      <c r="C873" s="23"/>
      <c r="D873" s="25"/>
      <c r="E873" s="23"/>
      <c r="F873" s="26"/>
      <c r="G873" s="27"/>
      <c r="H873" s="27"/>
      <c r="I873" s="27"/>
      <c r="J873" s="69">
        <f t="shared" si="52"/>
        <v>0</v>
      </c>
      <c r="K873" s="70" t="e">
        <f t="shared" si="53"/>
        <v>#DIV/0!</v>
      </c>
      <c r="L873" s="63"/>
      <c r="N873" s="32" t="str">
        <f>+IFERROR(VLOOKUP(B873,$B$5:B872,1,FALSE),"")</f>
        <v/>
      </c>
      <c r="O873" s="32" t="str">
        <f t="shared" si="54"/>
        <v>DUPLICATE</v>
      </c>
      <c r="P873" s="65"/>
      <c r="Q873" s="66" t="str">
        <f t="shared" si="55"/>
        <v xml:space="preserve"> </v>
      </c>
      <c r="R873" s="32"/>
    </row>
    <row r="874" spans="1:18" s="22" customFormat="1">
      <c r="A874" s="24"/>
      <c r="B874" s="23"/>
      <c r="C874" s="23"/>
      <c r="D874" s="25"/>
      <c r="E874" s="23"/>
      <c r="F874" s="26"/>
      <c r="G874" s="27"/>
      <c r="H874" s="27"/>
      <c r="I874" s="27"/>
      <c r="J874" s="69">
        <f t="shared" si="52"/>
        <v>0</v>
      </c>
      <c r="K874" s="70" t="e">
        <f t="shared" si="53"/>
        <v>#DIV/0!</v>
      </c>
      <c r="L874" s="63"/>
      <c r="N874" s="32" t="str">
        <f>+IFERROR(VLOOKUP(B874,$B$5:B873,1,FALSE),"")</f>
        <v/>
      </c>
      <c r="O874" s="32" t="str">
        <f t="shared" si="54"/>
        <v>DUPLICATE</v>
      </c>
      <c r="P874" s="65"/>
      <c r="Q874" s="66" t="str">
        <f t="shared" si="55"/>
        <v xml:space="preserve"> </v>
      </c>
      <c r="R874" s="32"/>
    </row>
    <row r="875" spans="1:18" s="22" customFormat="1">
      <c r="A875" s="24"/>
      <c r="B875" s="23"/>
      <c r="C875" s="23"/>
      <c r="D875" s="25"/>
      <c r="E875" s="23"/>
      <c r="F875" s="26"/>
      <c r="G875" s="27"/>
      <c r="H875" s="27"/>
      <c r="I875" s="27"/>
      <c r="J875" s="69">
        <f t="shared" ref="J875:J938" si="56">SUM(G875:I875)</f>
        <v>0</v>
      </c>
      <c r="K875" s="70" t="e">
        <f t="shared" ref="K875:K938" si="57">+(G875+H875+I875)/F875*100</f>
        <v>#DIV/0!</v>
      </c>
      <c r="L875" s="63"/>
      <c r="N875" s="32" t="str">
        <f>+IFERROR(VLOOKUP(B875,$B$5:B874,1,FALSE),"")</f>
        <v/>
      </c>
      <c r="O875" s="32" t="str">
        <f t="shared" ref="O875:O938" si="58">+IF(EXACT(B875,N875),"DUPLICATE","ORIGINAL")</f>
        <v>DUPLICATE</v>
      </c>
      <c r="P875" s="65"/>
      <c r="Q875" s="66" t="str">
        <f t="shared" ref="Q875:Q938" si="59">CONCATENATE(B875," ",A875)</f>
        <v xml:space="preserve"> </v>
      </c>
      <c r="R875" s="32"/>
    </row>
    <row r="876" spans="1:18" s="22" customFormat="1">
      <c r="A876" s="24"/>
      <c r="B876" s="23"/>
      <c r="C876" s="23"/>
      <c r="D876" s="25"/>
      <c r="E876" s="23"/>
      <c r="F876" s="26"/>
      <c r="G876" s="27"/>
      <c r="H876" s="27"/>
      <c r="I876" s="27"/>
      <c r="J876" s="69">
        <f t="shared" si="56"/>
        <v>0</v>
      </c>
      <c r="K876" s="70" t="e">
        <f t="shared" si="57"/>
        <v>#DIV/0!</v>
      </c>
      <c r="L876" s="63"/>
      <c r="N876" s="32" t="str">
        <f>+IFERROR(VLOOKUP(B876,$B$5:B875,1,FALSE),"")</f>
        <v/>
      </c>
      <c r="O876" s="32" t="str">
        <f t="shared" si="58"/>
        <v>DUPLICATE</v>
      </c>
      <c r="P876" s="65"/>
      <c r="Q876" s="66" t="str">
        <f t="shared" si="59"/>
        <v xml:space="preserve"> </v>
      </c>
      <c r="R876" s="32"/>
    </row>
    <row r="877" spans="1:18" s="22" customFormat="1">
      <c r="A877" s="24"/>
      <c r="B877" s="23"/>
      <c r="C877" s="23"/>
      <c r="D877" s="25"/>
      <c r="E877" s="23"/>
      <c r="F877" s="26"/>
      <c r="G877" s="27"/>
      <c r="H877" s="27"/>
      <c r="I877" s="27"/>
      <c r="J877" s="69">
        <f t="shared" si="56"/>
        <v>0</v>
      </c>
      <c r="K877" s="70" t="e">
        <f t="shared" si="57"/>
        <v>#DIV/0!</v>
      </c>
      <c r="L877" s="63"/>
      <c r="N877" s="32" t="str">
        <f>+IFERROR(VLOOKUP(B877,$B$5:B876,1,FALSE),"")</f>
        <v/>
      </c>
      <c r="O877" s="32" t="str">
        <f t="shared" si="58"/>
        <v>DUPLICATE</v>
      </c>
      <c r="P877" s="65"/>
      <c r="Q877" s="66" t="str">
        <f t="shared" si="59"/>
        <v xml:space="preserve"> </v>
      </c>
      <c r="R877" s="32"/>
    </row>
    <row r="878" spans="1:18" s="22" customFormat="1">
      <c r="A878" s="24"/>
      <c r="B878" s="23"/>
      <c r="C878" s="23"/>
      <c r="D878" s="25"/>
      <c r="E878" s="23"/>
      <c r="F878" s="26"/>
      <c r="G878" s="27"/>
      <c r="H878" s="27"/>
      <c r="I878" s="27"/>
      <c r="J878" s="69">
        <f t="shared" si="56"/>
        <v>0</v>
      </c>
      <c r="K878" s="70" t="e">
        <f t="shared" si="57"/>
        <v>#DIV/0!</v>
      </c>
      <c r="L878" s="63"/>
      <c r="N878" s="32" t="str">
        <f>+IFERROR(VLOOKUP(B878,$B$5:B877,1,FALSE),"")</f>
        <v/>
      </c>
      <c r="O878" s="32" t="str">
        <f t="shared" si="58"/>
        <v>DUPLICATE</v>
      </c>
      <c r="P878" s="65"/>
      <c r="Q878" s="66" t="str">
        <f t="shared" si="59"/>
        <v xml:space="preserve"> </v>
      </c>
      <c r="R878" s="32"/>
    </row>
    <row r="879" spans="1:18" s="22" customFormat="1">
      <c r="A879" s="24"/>
      <c r="B879" s="23"/>
      <c r="C879" s="23"/>
      <c r="D879" s="25"/>
      <c r="E879" s="23"/>
      <c r="F879" s="26"/>
      <c r="G879" s="27"/>
      <c r="H879" s="27"/>
      <c r="I879" s="27"/>
      <c r="J879" s="69">
        <f t="shared" si="56"/>
        <v>0</v>
      </c>
      <c r="K879" s="70" t="e">
        <f t="shared" si="57"/>
        <v>#DIV/0!</v>
      </c>
      <c r="L879" s="63"/>
      <c r="N879" s="32" t="str">
        <f>+IFERROR(VLOOKUP(B879,$B$5:B878,1,FALSE),"")</f>
        <v/>
      </c>
      <c r="O879" s="32" t="str">
        <f t="shared" si="58"/>
        <v>DUPLICATE</v>
      </c>
      <c r="P879" s="65"/>
      <c r="Q879" s="66" t="str">
        <f t="shared" si="59"/>
        <v xml:space="preserve"> </v>
      </c>
      <c r="R879" s="32"/>
    </row>
    <row r="880" spans="1:18" s="22" customFormat="1">
      <c r="A880" s="24"/>
      <c r="B880" s="23"/>
      <c r="C880" s="23"/>
      <c r="D880" s="25"/>
      <c r="E880" s="23"/>
      <c r="F880" s="26"/>
      <c r="G880" s="27"/>
      <c r="H880" s="27"/>
      <c r="I880" s="27"/>
      <c r="J880" s="69">
        <f t="shared" si="56"/>
        <v>0</v>
      </c>
      <c r="K880" s="70" t="e">
        <f t="shared" si="57"/>
        <v>#DIV/0!</v>
      </c>
      <c r="L880" s="63"/>
      <c r="N880" s="32" t="str">
        <f>+IFERROR(VLOOKUP(B880,$B$5:B879,1,FALSE),"")</f>
        <v/>
      </c>
      <c r="O880" s="32" t="str">
        <f t="shared" si="58"/>
        <v>DUPLICATE</v>
      </c>
      <c r="P880" s="65"/>
      <c r="Q880" s="66" t="str">
        <f t="shared" si="59"/>
        <v xml:space="preserve"> </v>
      </c>
      <c r="R880" s="32"/>
    </row>
    <row r="881" spans="1:18" s="22" customFormat="1">
      <c r="A881" s="24"/>
      <c r="B881" s="23"/>
      <c r="C881" s="23"/>
      <c r="D881" s="25"/>
      <c r="E881" s="23"/>
      <c r="F881" s="26"/>
      <c r="G881" s="27"/>
      <c r="H881" s="27"/>
      <c r="I881" s="27"/>
      <c r="J881" s="69">
        <f t="shared" si="56"/>
        <v>0</v>
      </c>
      <c r="K881" s="70" t="e">
        <f t="shared" si="57"/>
        <v>#DIV/0!</v>
      </c>
      <c r="L881" s="63"/>
      <c r="N881" s="32" t="str">
        <f>+IFERROR(VLOOKUP(B881,$B$5:B880,1,FALSE),"")</f>
        <v/>
      </c>
      <c r="O881" s="32" t="str">
        <f t="shared" si="58"/>
        <v>DUPLICATE</v>
      </c>
      <c r="P881" s="65"/>
      <c r="Q881" s="66" t="str">
        <f t="shared" si="59"/>
        <v xml:space="preserve"> </v>
      </c>
      <c r="R881" s="32"/>
    </row>
    <row r="882" spans="1:18" s="22" customFormat="1">
      <c r="A882" s="24"/>
      <c r="B882" s="23"/>
      <c r="C882" s="23"/>
      <c r="D882" s="25"/>
      <c r="E882" s="23"/>
      <c r="F882" s="26"/>
      <c r="G882" s="27"/>
      <c r="H882" s="27"/>
      <c r="I882" s="27"/>
      <c r="J882" s="69">
        <f t="shared" si="56"/>
        <v>0</v>
      </c>
      <c r="K882" s="70" t="e">
        <f t="shared" si="57"/>
        <v>#DIV/0!</v>
      </c>
      <c r="L882" s="63"/>
      <c r="N882" s="32" t="str">
        <f>+IFERROR(VLOOKUP(B882,$B$5:B881,1,FALSE),"")</f>
        <v/>
      </c>
      <c r="O882" s="32" t="str">
        <f t="shared" si="58"/>
        <v>DUPLICATE</v>
      </c>
      <c r="P882" s="65"/>
      <c r="Q882" s="66" t="str">
        <f t="shared" si="59"/>
        <v xml:space="preserve"> </v>
      </c>
      <c r="R882" s="32"/>
    </row>
    <row r="883" spans="1:18" s="22" customFormat="1">
      <c r="A883" s="24"/>
      <c r="B883" s="23"/>
      <c r="C883" s="23"/>
      <c r="D883" s="25"/>
      <c r="E883" s="23"/>
      <c r="F883" s="26"/>
      <c r="G883" s="27"/>
      <c r="H883" s="27"/>
      <c r="I883" s="27"/>
      <c r="J883" s="69">
        <f t="shared" si="56"/>
        <v>0</v>
      </c>
      <c r="K883" s="70" t="e">
        <f t="shared" si="57"/>
        <v>#DIV/0!</v>
      </c>
      <c r="L883" s="63"/>
      <c r="N883" s="32" t="str">
        <f>+IFERROR(VLOOKUP(B883,$B$5:B882,1,FALSE),"")</f>
        <v/>
      </c>
      <c r="O883" s="32" t="str">
        <f t="shared" si="58"/>
        <v>DUPLICATE</v>
      </c>
      <c r="P883" s="65"/>
      <c r="Q883" s="66" t="str">
        <f t="shared" si="59"/>
        <v xml:space="preserve"> </v>
      </c>
      <c r="R883" s="32"/>
    </row>
    <row r="884" spans="1:18" s="22" customFormat="1">
      <c r="A884" s="24"/>
      <c r="B884" s="23"/>
      <c r="C884" s="23"/>
      <c r="D884" s="25"/>
      <c r="E884" s="23"/>
      <c r="F884" s="26"/>
      <c r="G884" s="27"/>
      <c r="H884" s="27"/>
      <c r="I884" s="27"/>
      <c r="J884" s="69">
        <f t="shared" si="56"/>
        <v>0</v>
      </c>
      <c r="K884" s="70" t="e">
        <f t="shared" si="57"/>
        <v>#DIV/0!</v>
      </c>
      <c r="L884" s="63"/>
      <c r="N884" s="32" t="str">
        <f>+IFERROR(VLOOKUP(B884,$B$5:B883,1,FALSE),"")</f>
        <v/>
      </c>
      <c r="O884" s="32" t="str">
        <f t="shared" si="58"/>
        <v>DUPLICATE</v>
      </c>
      <c r="P884" s="65"/>
      <c r="Q884" s="66" t="str">
        <f t="shared" si="59"/>
        <v xml:space="preserve"> </v>
      </c>
      <c r="R884" s="32"/>
    </row>
    <row r="885" spans="1:18" s="22" customFormat="1">
      <c r="A885" s="24"/>
      <c r="B885" s="23"/>
      <c r="C885" s="23"/>
      <c r="D885" s="25"/>
      <c r="E885" s="23"/>
      <c r="F885" s="26"/>
      <c r="G885" s="27"/>
      <c r="H885" s="27"/>
      <c r="I885" s="27"/>
      <c r="J885" s="69">
        <f t="shared" si="56"/>
        <v>0</v>
      </c>
      <c r="K885" s="70" t="e">
        <f t="shared" si="57"/>
        <v>#DIV/0!</v>
      </c>
      <c r="L885" s="63"/>
      <c r="N885" s="32" t="str">
        <f>+IFERROR(VLOOKUP(B885,$B$5:B884,1,FALSE),"")</f>
        <v/>
      </c>
      <c r="O885" s="32" t="str">
        <f t="shared" si="58"/>
        <v>DUPLICATE</v>
      </c>
      <c r="P885" s="65"/>
      <c r="Q885" s="66" t="str">
        <f t="shared" si="59"/>
        <v xml:space="preserve"> </v>
      </c>
      <c r="R885" s="32"/>
    </row>
    <row r="886" spans="1:18" s="22" customFormat="1">
      <c r="A886" s="24"/>
      <c r="B886" s="23"/>
      <c r="C886" s="23"/>
      <c r="D886" s="25"/>
      <c r="E886" s="23"/>
      <c r="F886" s="26"/>
      <c r="G886" s="27"/>
      <c r="H886" s="27"/>
      <c r="I886" s="27"/>
      <c r="J886" s="69">
        <f t="shared" si="56"/>
        <v>0</v>
      </c>
      <c r="K886" s="70" t="e">
        <f t="shared" si="57"/>
        <v>#DIV/0!</v>
      </c>
      <c r="L886" s="63"/>
      <c r="N886" s="32" t="str">
        <f>+IFERROR(VLOOKUP(B886,$B$5:B885,1,FALSE),"")</f>
        <v/>
      </c>
      <c r="O886" s="32" t="str">
        <f t="shared" si="58"/>
        <v>DUPLICATE</v>
      </c>
      <c r="P886" s="65"/>
      <c r="Q886" s="66" t="str">
        <f t="shared" si="59"/>
        <v xml:space="preserve"> </v>
      </c>
      <c r="R886" s="32"/>
    </row>
    <row r="887" spans="1:18" s="22" customFormat="1">
      <c r="A887" s="24"/>
      <c r="B887" s="23"/>
      <c r="C887" s="23"/>
      <c r="D887" s="25"/>
      <c r="E887" s="23"/>
      <c r="F887" s="26"/>
      <c r="G887" s="27"/>
      <c r="H887" s="27"/>
      <c r="I887" s="27"/>
      <c r="J887" s="69">
        <f t="shared" si="56"/>
        <v>0</v>
      </c>
      <c r="K887" s="70" t="e">
        <f t="shared" si="57"/>
        <v>#DIV/0!</v>
      </c>
      <c r="L887" s="63"/>
      <c r="N887" s="32" t="str">
        <f>+IFERROR(VLOOKUP(B887,$B$5:B886,1,FALSE),"")</f>
        <v/>
      </c>
      <c r="O887" s="32" t="str">
        <f t="shared" si="58"/>
        <v>DUPLICATE</v>
      </c>
      <c r="P887" s="65"/>
      <c r="Q887" s="66" t="str">
        <f t="shared" si="59"/>
        <v xml:space="preserve"> </v>
      </c>
      <c r="R887" s="32"/>
    </row>
    <row r="888" spans="1:18" s="22" customFormat="1">
      <c r="A888" s="24"/>
      <c r="B888" s="23"/>
      <c r="C888" s="23"/>
      <c r="D888" s="25"/>
      <c r="E888" s="23"/>
      <c r="F888" s="26"/>
      <c r="G888" s="27"/>
      <c r="H888" s="27"/>
      <c r="I888" s="27"/>
      <c r="J888" s="69">
        <f t="shared" si="56"/>
        <v>0</v>
      </c>
      <c r="K888" s="70" t="e">
        <f t="shared" si="57"/>
        <v>#DIV/0!</v>
      </c>
      <c r="L888" s="63"/>
      <c r="N888" s="32" t="str">
        <f>+IFERROR(VLOOKUP(B888,$B$5:B887,1,FALSE),"")</f>
        <v/>
      </c>
      <c r="O888" s="32" t="str">
        <f t="shared" si="58"/>
        <v>DUPLICATE</v>
      </c>
      <c r="P888" s="65"/>
      <c r="Q888" s="66" t="str">
        <f t="shared" si="59"/>
        <v xml:space="preserve"> </v>
      </c>
      <c r="R888" s="32"/>
    </row>
    <row r="889" spans="1:18" s="22" customFormat="1">
      <c r="A889" s="24"/>
      <c r="B889" s="23"/>
      <c r="C889" s="23"/>
      <c r="D889" s="25"/>
      <c r="E889" s="23"/>
      <c r="F889" s="26"/>
      <c r="G889" s="27"/>
      <c r="H889" s="27"/>
      <c r="I889" s="27"/>
      <c r="J889" s="69">
        <f t="shared" si="56"/>
        <v>0</v>
      </c>
      <c r="K889" s="70" t="e">
        <f t="shared" si="57"/>
        <v>#DIV/0!</v>
      </c>
      <c r="L889" s="63"/>
      <c r="N889" s="32" t="str">
        <f>+IFERROR(VLOOKUP(B889,$B$5:B888,1,FALSE),"")</f>
        <v/>
      </c>
      <c r="O889" s="32" t="str">
        <f t="shared" si="58"/>
        <v>DUPLICATE</v>
      </c>
      <c r="P889" s="65"/>
      <c r="Q889" s="66" t="str">
        <f t="shared" si="59"/>
        <v xml:space="preserve"> </v>
      </c>
      <c r="R889" s="32"/>
    </row>
    <row r="890" spans="1:18" s="22" customFormat="1">
      <c r="A890" s="24"/>
      <c r="B890" s="23"/>
      <c r="C890" s="23"/>
      <c r="D890" s="25"/>
      <c r="E890" s="23"/>
      <c r="F890" s="26"/>
      <c r="G890" s="27"/>
      <c r="H890" s="27"/>
      <c r="I890" s="27"/>
      <c r="J890" s="69">
        <f t="shared" si="56"/>
        <v>0</v>
      </c>
      <c r="K890" s="70" t="e">
        <f t="shared" si="57"/>
        <v>#DIV/0!</v>
      </c>
      <c r="L890" s="63"/>
      <c r="N890" s="32" t="str">
        <f>+IFERROR(VLOOKUP(B890,$B$5:B889,1,FALSE),"")</f>
        <v/>
      </c>
      <c r="O890" s="32" t="str">
        <f t="shared" si="58"/>
        <v>DUPLICATE</v>
      </c>
      <c r="P890" s="65"/>
      <c r="Q890" s="66" t="str">
        <f t="shared" si="59"/>
        <v xml:space="preserve"> </v>
      </c>
      <c r="R890" s="32"/>
    </row>
    <row r="891" spans="1:18" s="22" customFormat="1">
      <c r="A891" s="24"/>
      <c r="B891" s="23"/>
      <c r="C891" s="23"/>
      <c r="D891" s="25"/>
      <c r="E891" s="23"/>
      <c r="F891" s="26"/>
      <c r="G891" s="27"/>
      <c r="H891" s="27"/>
      <c r="I891" s="27"/>
      <c r="J891" s="69">
        <f t="shared" si="56"/>
        <v>0</v>
      </c>
      <c r="K891" s="70" t="e">
        <f t="shared" si="57"/>
        <v>#DIV/0!</v>
      </c>
      <c r="L891" s="63"/>
      <c r="N891" s="32" t="str">
        <f>+IFERROR(VLOOKUP(B891,$B$5:B890,1,FALSE),"")</f>
        <v/>
      </c>
      <c r="O891" s="32" t="str">
        <f t="shared" si="58"/>
        <v>DUPLICATE</v>
      </c>
      <c r="P891" s="65"/>
      <c r="Q891" s="66" t="str">
        <f t="shared" si="59"/>
        <v xml:space="preserve"> </v>
      </c>
      <c r="R891" s="32"/>
    </row>
    <row r="892" spans="1:18" s="22" customFormat="1">
      <c r="A892" s="24"/>
      <c r="B892" s="23"/>
      <c r="C892" s="23"/>
      <c r="D892" s="25"/>
      <c r="E892" s="23"/>
      <c r="F892" s="26"/>
      <c r="G892" s="27"/>
      <c r="H892" s="27"/>
      <c r="I892" s="27"/>
      <c r="J892" s="69">
        <f t="shared" si="56"/>
        <v>0</v>
      </c>
      <c r="K892" s="70" t="e">
        <f t="shared" si="57"/>
        <v>#DIV/0!</v>
      </c>
      <c r="L892" s="63"/>
      <c r="N892" s="32" t="str">
        <f>+IFERROR(VLOOKUP(B892,$B$5:B891,1,FALSE),"")</f>
        <v/>
      </c>
      <c r="O892" s="32" t="str">
        <f t="shared" si="58"/>
        <v>DUPLICATE</v>
      </c>
      <c r="P892" s="65"/>
      <c r="Q892" s="66" t="str">
        <f t="shared" si="59"/>
        <v xml:space="preserve"> </v>
      </c>
      <c r="R892" s="32"/>
    </row>
    <row r="893" spans="1:18" s="22" customFormat="1">
      <c r="A893" s="24"/>
      <c r="B893" s="23"/>
      <c r="C893" s="23"/>
      <c r="D893" s="25"/>
      <c r="E893" s="23"/>
      <c r="F893" s="26"/>
      <c r="G893" s="27"/>
      <c r="H893" s="27"/>
      <c r="I893" s="27"/>
      <c r="J893" s="69">
        <f t="shared" si="56"/>
        <v>0</v>
      </c>
      <c r="K893" s="70" t="e">
        <f t="shared" si="57"/>
        <v>#DIV/0!</v>
      </c>
      <c r="L893" s="63"/>
      <c r="N893" s="32" t="str">
        <f>+IFERROR(VLOOKUP(B893,$B$5:B892,1,FALSE),"")</f>
        <v/>
      </c>
      <c r="O893" s="32" t="str">
        <f t="shared" si="58"/>
        <v>DUPLICATE</v>
      </c>
      <c r="P893" s="65"/>
      <c r="Q893" s="66" t="str">
        <f t="shared" si="59"/>
        <v xml:space="preserve"> </v>
      </c>
      <c r="R893" s="32"/>
    </row>
    <row r="894" spans="1:18" s="22" customFormat="1">
      <c r="A894" s="24"/>
      <c r="B894" s="23"/>
      <c r="C894" s="23"/>
      <c r="D894" s="25"/>
      <c r="E894" s="23"/>
      <c r="F894" s="26"/>
      <c r="G894" s="27"/>
      <c r="H894" s="27"/>
      <c r="I894" s="27"/>
      <c r="J894" s="69">
        <f t="shared" si="56"/>
        <v>0</v>
      </c>
      <c r="K894" s="70" t="e">
        <f t="shared" si="57"/>
        <v>#DIV/0!</v>
      </c>
      <c r="L894" s="63"/>
      <c r="N894" s="32" t="str">
        <f>+IFERROR(VLOOKUP(B894,$B$5:B893,1,FALSE),"")</f>
        <v/>
      </c>
      <c r="O894" s="32" t="str">
        <f t="shared" si="58"/>
        <v>DUPLICATE</v>
      </c>
      <c r="P894" s="65"/>
      <c r="Q894" s="66" t="str">
        <f t="shared" si="59"/>
        <v xml:space="preserve"> </v>
      </c>
      <c r="R894" s="32"/>
    </row>
    <row r="895" spans="1:18" s="22" customFormat="1">
      <c r="A895" s="24"/>
      <c r="B895" s="23"/>
      <c r="C895" s="23"/>
      <c r="D895" s="25"/>
      <c r="E895" s="23"/>
      <c r="F895" s="26"/>
      <c r="G895" s="27"/>
      <c r="H895" s="27"/>
      <c r="I895" s="27"/>
      <c r="J895" s="69">
        <f t="shared" si="56"/>
        <v>0</v>
      </c>
      <c r="K895" s="70" t="e">
        <f t="shared" si="57"/>
        <v>#DIV/0!</v>
      </c>
      <c r="L895" s="63"/>
      <c r="N895" s="32" t="str">
        <f>+IFERROR(VLOOKUP(B895,$B$5:B894,1,FALSE),"")</f>
        <v/>
      </c>
      <c r="O895" s="32" t="str">
        <f t="shared" si="58"/>
        <v>DUPLICATE</v>
      </c>
      <c r="P895" s="65"/>
      <c r="Q895" s="66" t="str">
        <f t="shared" si="59"/>
        <v xml:space="preserve"> </v>
      </c>
      <c r="R895" s="32"/>
    </row>
    <row r="896" spans="1:18" s="22" customFormat="1">
      <c r="A896" s="24"/>
      <c r="B896" s="23"/>
      <c r="C896" s="23"/>
      <c r="D896" s="25"/>
      <c r="E896" s="23"/>
      <c r="F896" s="26"/>
      <c r="G896" s="27"/>
      <c r="H896" s="27"/>
      <c r="I896" s="27"/>
      <c r="J896" s="69">
        <f t="shared" si="56"/>
        <v>0</v>
      </c>
      <c r="K896" s="70" t="e">
        <f t="shared" si="57"/>
        <v>#DIV/0!</v>
      </c>
      <c r="L896" s="63"/>
      <c r="N896" s="32" t="str">
        <f>+IFERROR(VLOOKUP(B896,$B$5:B895,1,FALSE),"")</f>
        <v/>
      </c>
      <c r="O896" s="32" t="str">
        <f t="shared" si="58"/>
        <v>DUPLICATE</v>
      </c>
      <c r="P896" s="65"/>
      <c r="Q896" s="66" t="str">
        <f t="shared" si="59"/>
        <v xml:space="preserve"> </v>
      </c>
      <c r="R896" s="32"/>
    </row>
    <row r="897" spans="1:18" s="22" customFormat="1">
      <c r="A897" s="24"/>
      <c r="B897" s="23"/>
      <c r="C897" s="23"/>
      <c r="D897" s="25"/>
      <c r="E897" s="23"/>
      <c r="F897" s="26"/>
      <c r="G897" s="27"/>
      <c r="H897" s="27"/>
      <c r="I897" s="27"/>
      <c r="J897" s="69">
        <f t="shared" si="56"/>
        <v>0</v>
      </c>
      <c r="K897" s="70" t="e">
        <f t="shared" si="57"/>
        <v>#DIV/0!</v>
      </c>
      <c r="L897" s="63"/>
      <c r="N897" s="32" t="str">
        <f>+IFERROR(VLOOKUP(B897,$B$5:B896,1,FALSE),"")</f>
        <v/>
      </c>
      <c r="O897" s="32" t="str">
        <f t="shared" si="58"/>
        <v>DUPLICATE</v>
      </c>
      <c r="P897" s="65"/>
      <c r="Q897" s="66" t="str">
        <f t="shared" si="59"/>
        <v xml:space="preserve"> </v>
      </c>
      <c r="R897" s="32"/>
    </row>
    <row r="898" spans="1:18" s="22" customFormat="1">
      <c r="A898" s="24"/>
      <c r="B898" s="23"/>
      <c r="C898" s="23"/>
      <c r="D898" s="25"/>
      <c r="E898" s="23"/>
      <c r="F898" s="26"/>
      <c r="G898" s="27"/>
      <c r="H898" s="27"/>
      <c r="I898" s="27"/>
      <c r="J898" s="69">
        <f t="shared" si="56"/>
        <v>0</v>
      </c>
      <c r="K898" s="70" t="e">
        <f t="shared" si="57"/>
        <v>#DIV/0!</v>
      </c>
      <c r="L898" s="63"/>
      <c r="N898" s="32" t="str">
        <f>+IFERROR(VLOOKUP(B898,$B$5:B897,1,FALSE),"")</f>
        <v/>
      </c>
      <c r="O898" s="32" t="str">
        <f t="shared" si="58"/>
        <v>DUPLICATE</v>
      </c>
      <c r="P898" s="65"/>
      <c r="Q898" s="66" t="str">
        <f t="shared" si="59"/>
        <v xml:space="preserve"> </v>
      </c>
      <c r="R898" s="32"/>
    </row>
    <row r="899" spans="1:18" s="22" customFormat="1">
      <c r="A899" s="24"/>
      <c r="B899" s="23"/>
      <c r="C899" s="23"/>
      <c r="D899" s="25"/>
      <c r="E899" s="23"/>
      <c r="F899" s="26"/>
      <c r="G899" s="27"/>
      <c r="H899" s="27"/>
      <c r="I899" s="27"/>
      <c r="J899" s="69">
        <f t="shared" si="56"/>
        <v>0</v>
      </c>
      <c r="K899" s="70" t="e">
        <f t="shared" si="57"/>
        <v>#DIV/0!</v>
      </c>
      <c r="L899" s="63"/>
      <c r="N899" s="32" t="str">
        <f>+IFERROR(VLOOKUP(B899,$B$5:B898,1,FALSE),"")</f>
        <v/>
      </c>
      <c r="O899" s="32" t="str">
        <f t="shared" si="58"/>
        <v>DUPLICATE</v>
      </c>
      <c r="P899" s="65"/>
      <c r="Q899" s="66" t="str">
        <f t="shared" si="59"/>
        <v xml:space="preserve"> </v>
      </c>
      <c r="R899" s="32"/>
    </row>
    <row r="900" spans="1:18" s="22" customFormat="1">
      <c r="A900" s="24"/>
      <c r="B900" s="23"/>
      <c r="C900" s="23"/>
      <c r="D900" s="25"/>
      <c r="E900" s="23"/>
      <c r="F900" s="26"/>
      <c r="G900" s="27"/>
      <c r="H900" s="27"/>
      <c r="I900" s="27"/>
      <c r="J900" s="69">
        <f t="shared" si="56"/>
        <v>0</v>
      </c>
      <c r="K900" s="70" t="e">
        <f t="shared" si="57"/>
        <v>#DIV/0!</v>
      </c>
      <c r="L900" s="63"/>
      <c r="N900" s="32" t="str">
        <f>+IFERROR(VLOOKUP(B900,$B$5:B899,1,FALSE),"")</f>
        <v/>
      </c>
      <c r="O900" s="32" t="str">
        <f t="shared" si="58"/>
        <v>DUPLICATE</v>
      </c>
      <c r="P900" s="65"/>
      <c r="Q900" s="66" t="str">
        <f t="shared" si="59"/>
        <v xml:space="preserve"> </v>
      </c>
      <c r="R900" s="32"/>
    </row>
    <row r="901" spans="1:18" s="22" customFormat="1">
      <c r="A901" s="24"/>
      <c r="B901" s="23"/>
      <c r="C901" s="23"/>
      <c r="D901" s="25"/>
      <c r="E901" s="23"/>
      <c r="F901" s="26"/>
      <c r="G901" s="27"/>
      <c r="H901" s="27"/>
      <c r="I901" s="27"/>
      <c r="J901" s="69">
        <f t="shared" si="56"/>
        <v>0</v>
      </c>
      <c r="K901" s="70" t="e">
        <f t="shared" si="57"/>
        <v>#DIV/0!</v>
      </c>
      <c r="L901" s="63"/>
      <c r="N901" s="32" t="str">
        <f>+IFERROR(VLOOKUP(B901,$B$5:B900,1,FALSE),"")</f>
        <v/>
      </c>
      <c r="O901" s="32" t="str">
        <f t="shared" si="58"/>
        <v>DUPLICATE</v>
      </c>
      <c r="P901" s="65"/>
      <c r="Q901" s="66" t="str">
        <f t="shared" si="59"/>
        <v xml:space="preserve"> </v>
      </c>
      <c r="R901" s="32"/>
    </row>
    <row r="902" spans="1:18" s="22" customFormat="1">
      <c r="A902" s="24"/>
      <c r="B902" s="23"/>
      <c r="C902" s="23"/>
      <c r="D902" s="25"/>
      <c r="E902" s="23"/>
      <c r="F902" s="26"/>
      <c r="G902" s="27"/>
      <c r="H902" s="27"/>
      <c r="I902" s="27"/>
      <c r="J902" s="69">
        <f t="shared" si="56"/>
        <v>0</v>
      </c>
      <c r="K902" s="70" t="e">
        <f t="shared" si="57"/>
        <v>#DIV/0!</v>
      </c>
      <c r="L902" s="63"/>
      <c r="N902" s="32" t="str">
        <f>+IFERROR(VLOOKUP(B902,$B$5:B901,1,FALSE),"")</f>
        <v/>
      </c>
      <c r="O902" s="32" t="str">
        <f t="shared" si="58"/>
        <v>DUPLICATE</v>
      </c>
      <c r="P902" s="65"/>
      <c r="Q902" s="66" t="str">
        <f t="shared" si="59"/>
        <v xml:space="preserve"> </v>
      </c>
      <c r="R902" s="32"/>
    </row>
    <row r="903" spans="1:18" s="22" customFormat="1">
      <c r="A903" s="24"/>
      <c r="B903" s="23"/>
      <c r="C903" s="23"/>
      <c r="D903" s="25"/>
      <c r="E903" s="23"/>
      <c r="F903" s="26"/>
      <c r="G903" s="27"/>
      <c r="H903" s="27"/>
      <c r="I903" s="27"/>
      <c r="J903" s="69">
        <f t="shared" si="56"/>
        <v>0</v>
      </c>
      <c r="K903" s="70" t="e">
        <f t="shared" si="57"/>
        <v>#DIV/0!</v>
      </c>
      <c r="L903" s="63"/>
      <c r="N903" s="32" t="str">
        <f>+IFERROR(VLOOKUP(B903,$B$5:B902,1,FALSE),"")</f>
        <v/>
      </c>
      <c r="O903" s="32" t="str">
        <f t="shared" si="58"/>
        <v>DUPLICATE</v>
      </c>
      <c r="P903" s="65"/>
      <c r="Q903" s="66" t="str">
        <f t="shared" si="59"/>
        <v xml:space="preserve"> </v>
      </c>
      <c r="R903" s="32"/>
    </row>
    <row r="904" spans="1:18" s="22" customFormat="1">
      <c r="A904" s="24"/>
      <c r="B904" s="23"/>
      <c r="C904" s="23"/>
      <c r="D904" s="25"/>
      <c r="E904" s="23"/>
      <c r="F904" s="26"/>
      <c r="G904" s="27"/>
      <c r="H904" s="27"/>
      <c r="I904" s="27"/>
      <c r="J904" s="69">
        <f t="shared" si="56"/>
        <v>0</v>
      </c>
      <c r="K904" s="70" t="e">
        <f t="shared" si="57"/>
        <v>#DIV/0!</v>
      </c>
      <c r="L904" s="63"/>
      <c r="N904" s="32" t="str">
        <f>+IFERROR(VLOOKUP(B904,$B$5:B903,1,FALSE),"")</f>
        <v/>
      </c>
      <c r="O904" s="32" t="str">
        <f t="shared" si="58"/>
        <v>DUPLICATE</v>
      </c>
      <c r="P904" s="65"/>
      <c r="Q904" s="66" t="str">
        <f t="shared" si="59"/>
        <v xml:space="preserve"> </v>
      </c>
      <c r="R904" s="32"/>
    </row>
    <row r="905" spans="1:18" s="22" customFormat="1">
      <c r="A905" s="24"/>
      <c r="B905" s="23"/>
      <c r="C905" s="23"/>
      <c r="D905" s="25"/>
      <c r="E905" s="23"/>
      <c r="F905" s="26"/>
      <c r="G905" s="27"/>
      <c r="H905" s="27"/>
      <c r="I905" s="27"/>
      <c r="J905" s="69">
        <f t="shared" si="56"/>
        <v>0</v>
      </c>
      <c r="K905" s="70" t="e">
        <f t="shared" si="57"/>
        <v>#DIV/0!</v>
      </c>
      <c r="L905" s="63"/>
      <c r="N905" s="32" t="str">
        <f>+IFERROR(VLOOKUP(B905,$B$5:B904,1,FALSE),"")</f>
        <v/>
      </c>
      <c r="O905" s="32" t="str">
        <f t="shared" si="58"/>
        <v>DUPLICATE</v>
      </c>
      <c r="P905" s="65"/>
      <c r="Q905" s="66" t="str">
        <f t="shared" si="59"/>
        <v xml:space="preserve"> </v>
      </c>
      <c r="R905" s="32"/>
    </row>
    <row r="906" spans="1:18" s="22" customFormat="1">
      <c r="A906" s="24"/>
      <c r="B906" s="23"/>
      <c r="C906" s="23"/>
      <c r="D906" s="25"/>
      <c r="E906" s="23"/>
      <c r="F906" s="26"/>
      <c r="G906" s="27"/>
      <c r="H906" s="27"/>
      <c r="I906" s="27"/>
      <c r="J906" s="69">
        <f t="shared" si="56"/>
        <v>0</v>
      </c>
      <c r="K906" s="70" t="e">
        <f t="shared" si="57"/>
        <v>#DIV/0!</v>
      </c>
      <c r="L906" s="63"/>
      <c r="N906" s="32" t="str">
        <f>+IFERROR(VLOOKUP(B906,$B$5:B905,1,FALSE),"")</f>
        <v/>
      </c>
      <c r="O906" s="32" t="str">
        <f t="shared" si="58"/>
        <v>DUPLICATE</v>
      </c>
      <c r="P906" s="65"/>
      <c r="Q906" s="66" t="str">
        <f t="shared" si="59"/>
        <v xml:space="preserve"> </v>
      </c>
      <c r="R906" s="32"/>
    </row>
    <row r="907" spans="1:18" s="22" customFormat="1">
      <c r="A907" s="24"/>
      <c r="B907" s="23"/>
      <c r="C907" s="23"/>
      <c r="D907" s="25"/>
      <c r="E907" s="23"/>
      <c r="F907" s="26"/>
      <c r="G907" s="27"/>
      <c r="H907" s="27"/>
      <c r="I907" s="27"/>
      <c r="J907" s="69">
        <f t="shared" si="56"/>
        <v>0</v>
      </c>
      <c r="K907" s="70" t="e">
        <f t="shared" si="57"/>
        <v>#DIV/0!</v>
      </c>
      <c r="L907" s="63"/>
      <c r="N907" s="32" t="str">
        <f>+IFERROR(VLOOKUP(B907,$B$5:B906,1,FALSE),"")</f>
        <v/>
      </c>
      <c r="O907" s="32" t="str">
        <f t="shared" si="58"/>
        <v>DUPLICATE</v>
      </c>
      <c r="P907" s="65"/>
      <c r="Q907" s="66" t="str">
        <f t="shared" si="59"/>
        <v xml:space="preserve"> </v>
      </c>
      <c r="R907" s="32"/>
    </row>
    <row r="908" spans="1:18" s="22" customFormat="1">
      <c r="A908" s="24"/>
      <c r="B908" s="23"/>
      <c r="C908" s="23"/>
      <c r="D908" s="25"/>
      <c r="E908" s="23"/>
      <c r="F908" s="26"/>
      <c r="G908" s="27"/>
      <c r="H908" s="27"/>
      <c r="I908" s="27"/>
      <c r="J908" s="69">
        <f t="shared" si="56"/>
        <v>0</v>
      </c>
      <c r="K908" s="70" t="e">
        <f t="shared" si="57"/>
        <v>#DIV/0!</v>
      </c>
      <c r="L908" s="63"/>
      <c r="N908" s="32" t="str">
        <f>+IFERROR(VLOOKUP(B908,$B$5:B907,1,FALSE),"")</f>
        <v/>
      </c>
      <c r="O908" s="32" t="str">
        <f t="shared" si="58"/>
        <v>DUPLICATE</v>
      </c>
      <c r="P908" s="65"/>
      <c r="Q908" s="66" t="str">
        <f t="shared" si="59"/>
        <v xml:space="preserve"> </v>
      </c>
      <c r="R908" s="32"/>
    </row>
    <row r="909" spans="1:18" s="22" customFormat="1">
      <c r="A909" s="24"/>
      <c r="B909" s="23"/>
      <c r="C909" s="23"/>
      <c r="D909" s="25"/>
      <c r="E909" s="23"/>
      <c r="F909" s="26"/>
      <c r="G909" s="27"/>
      <c r="H909" s="27"/>
      <c r="I909" s="27"/>
      <c r="J909" s="69">
        <f t="shared" si="56"/>
        <v>0</v>
      </c>
      <c r="K909" s="70" t="e">
        <f t="shared" si="57"/>
        <v>#DIV/0!</v>
      </c>
      <c r="L909" s="63"/>
      <c r="N909" s="32" t="str">
        <f>+IFERROR(VLOOKUP(B909,$B$5:B908,1,FALSE),"")</f>
        <v/>
      </c>
      <c r="O909" s="32" t="str">
        <f t="shared" si="58"/>
        <v>DUPLICATE</v>
      </c>
      <c r="P909" s="65"/>
      <c r="Q909" s="66" t="str">
        <f t="shared" si="59"/>
        <v xml:space="preserve"> </v>
      </c>
      <c r="R909" s="32"/>
    </row>
    <row r="910" spans="1:18" s="22" customFormat="1">
      <c r="A910" s="24"/>
      <c r="B910" s="23"/>
      <c r="C910" s="23"/>
      <c r="D910" s="25"/>
      <c r="E910" s="23"/>
      <c r="F910" s="26"/>
      <c r="G910" s="27"/>
      <c r="H910" s="27"/>
      <c r="I910" s="27"/>
      <c r="J910" s="69">
        <f t="shared" si="56"/>
        <v>0</v>
      </c>
      <c r="K910" s="70" t="e">
        <f t="shared" si="57"/>
        <v>#DIV/0!</v>
      </c>
      <c r="L910" s="63"/>
      <c r="N910" s="32" t="str">
        <f>+IFERROR(VLOOKUP(B910,$B$5:B909,1,FALSE),"")</f>
        <v/>
      </c>
      <c r="O910" s="32" t="str">
        <f t="shared" si="58"/>
        <v>DUPLICATE</v>
      </c>
      <c r="P910" s="65"/>
      <c r="Q910" s="66" t="str">
        <f t="shared" si="59"/>
        <v xml:space="preserve"> </v>
      </c>
      <c r="R910" s="32"/>
    </row>
    <row r="911" spans="1:18" s="22" customFormat="1">
      <c r="A911" s="24"/>
      <c r="B911" s="23"/>
      <c r="C911" s="23"/>
      <c r="D911" s="25"/>
      <c r="E911" s="23"/>
      <c r="F911" s="26"/>
      <c r="G911" s="27"/>
      <c r="H911" s="27"/>
      <c r="I911" s="27"/>
      <c r="J911" s="69">
        <f t="shared" si="56"/>
        <v>0</v>
      </c>
      <c r="K911" s="70" t="e">
        <f t="shared" si="57"/>
        <v>#DIV/0!</v>
      </c>
      <c r="L911" s="63"/>
      <c r="N911" s="32" t="str">
        <f>+IFERROR(VLOOKUP(B911,$B$5:B910,1,FALSE),"")</f>
        <v/>
      </c>
      <c r="O911" s="32" t="str">
        <f t="shared" si="58"/>
        <v>DUPLICATE</v>
      </c>
      <c r="P911" s="65"/>
      <c r="Q911" s="66" t="str">
        <f t="shared" si="59"/>
        <v xml:space="preserve"> </v>
      </c>
      <c r="R911" s="32"/>
    </row>
    <row r="912" spans="1:18" s="22" customFormat="1">
      <c r="A912" s="24"/>
      <c r="B912" s="23"/>
      <c r="C912" s="23"/>
      <c r="D912" s="25"/>
      <c r="E912" s="23"/>
      <c r="F912" s="26"/>
      <c r="G912" s="27"/>
      <c r="H912" s="27"/>
      <c r="I912" s="27"/>
      <c r="J912" s="69">
        <f t="shared" si="56"/>
        <v>0</v>
      </c>
      <c r="K912" s="70" t="e">
        <f t="shared" si="57"/>
        <v>#DIV/0!</v>
      </c>
      <c r="L912" s="63"/>
      <c r="N912" s="32" t="str">
        <f>+IFERROR(VLOOKUP(B912,$B$5:B911,1,FALSE),"")</f>
        <v/>
      </c>
      <c r="O912" s="32" t="str">
        <f t="shared" si="58"/>
        <v>DUPLICATE</v>
      </c>
      <c r="P912" s="65"/>
      <c r="Q912" s="66" t="str">
        <f t="shared" si="59"/>
        <v xml:space="preserve"> </v>
      </c>
      <c r="R912" s="32"/>
    </row>
    <row r="913" spans="1:18" s="22" customFormat="1">
      <c r="A913" s="24"/>
      <c r="B913" s="23"/>
      <c r="C913" s="23"/>
      <c r="D913" s="25"/>
      <c r="E913" s="23"/>
      <c r="F913" s="26"/>
      <c r="G913" s="27"/>
      <c r="H913" s="27"/>
      <c r="I913" s="27"/>
      <c r="J913" s="69">
        <f t="shared" si="56"/>
        <v>0</v>
      </c>
      <c r="K913" s="70" t="e">
        <f t="shared" si="57"/>
        <v>#DIV/0!</v>
      </c>
      <c r="L913" s="63"/>
      <c r="N913" s="32" t="str">
        <f>+IFERROR(VLOOKUP(B913,$B$5:B912,1,FALSE),"")</f>
        <v/>
      </c>
      <c r="O913" s="32" t="str">
        <f t="shared" si="58"/>
        <v>DUPLICATE</v>
      </c>
      <c r="P913" s="65"/>
      <c r="Q913" s="66" t="str">
        <f t="shared" si="59"/>
        <v xml:space="preserve"> </v>
      </c>
      <c r="R913" s="32"/>
    </row>
    <row r="914" spans="1:18" s="22" customFormat="1">
      <c r="A914" s="24"/>
      <c r="B914" s="23"/>
      <c r="C914" s="23"/>
      <c r="D914" s="25"/>
      <c r="E914" s="23"/>
      <c r="F914" s="26"/>
      <c r="G914" s="27"/>
      <c r="H914" s="27"/>
      <c r="I914" s="27"/>
      <c r="J914" s="69">
        <f t="shared" si="56"/>
        <v>0</v>
      </c>
      <c r="K914" s="70" t="e">
        <f t="shared" si="57"/>
        <v>#DIV/0!</v>
      </c>
      <c r="L914" s="63"/>
      <c r="N914" s="32" t="str">
        <f>+IFERROR(VLOOKUP(B914,$B$5:B913,1,FALSE),"")</f>
        <v/>
      </c>
      <c r="O914" s="32" t="str">
        <f t="shared" si="58"/>
        <v>DUPLICATE</v>
      </c>
      <c r="P914" s="65"/>
      <c r="Q914" s="66" t="str">
        <f t="shared" si="59"/>
        <v xml:space="preserve"> </v>
      </c>
      <c r="R914" s="32"/>
    </row>
    <row r="915" spans="1:18" s="22" customFormat="1">
      <c r="A915" s="24"/>
      <c r="B915" s="23"/>
      <c r="C915" s="23"/>
      <c r="D915" s="25"/>
      <c r="E915" s="23"/>
      <c r="F915" s="26"/>
      <c r="G915" s="27"/>
      <c r="H915" s="27"/>
      <c r="I915" s="27"/>
      <c r="J915" s="69">
        <f t="shared" si="56"/>
        <v>0</v>
      </c>
      <c r="K915" s="70" t="e">
        <f t="shared" si="57"/>
        <v>#DIV/0!</v>
      </c>
      <c r="L915" s="63"/>
      <c r="N915" s="32" t="str">
        <f>+IFERROR(VLOOKUP(B915,$B$5:B914,1,FALSE),"")</f>
        <v/>
      </c>
      <c r="O915" s="32" t="str">
        <f t="shared" si="58"/>
        <v>DUPLICATE</v>
      </c>
      <c r="P915" s="65"/>
      <c r="Q915" s="66" t="str">
        <f t="shared" si="59"/>
        <v xml:space="preserve"> </v>
      </c>
      <c r="R915" s="32"/>
    </row>
    <row r="916" spans="1:18" s="22" customFormat="1">
      <c r="A916" s="24"/>
      <c r="B916" s="23"/>
      <c r="C916" s="23"/>
      <c r="D916" s="25"/>
      <c r="E916" s="23"/>
      <c r="F916" s="26"/>
      <c r="G916" s="27"/>
      <c r="H916" s="27"/>
      <c r="I916" s="27"/>
      <c r="J916" s="69">
        <f t="shared" si="56"/>
        <v>0</v>
      </c>
      <c r="K916" s="70" t="e">
        <f t="shared" si="57"/>
        <v>#DIV/0!</v>
      </c>
      <c r="L916" s="63"/>
      <c r="N916" s="32" t="str">
        <f>+IFERROR(VLOOKUP(B916,$B$5:B915,1,FALSE),"")</f>
        <v/>
      </c>
      <c r="O916" s="32" t="str">
        <f t="shared" si="58"/>
        <v>DUPLICATE</v>
      </c>
      <c r="P916" s="65"/>
      <c r="Q916" s="66" t="str">
        <f t="shared" si="59"/>
        <v xml:space="preserve"> </v>
      </c>
      <c r="R916" s="32"/>
    </row>
    <row r="917" spans="1:18" s="22" customFormat="1">
      <c r="A917" s="24"/>
      <c r="B917" s="23"/>
      <c r="C917" s="23"/>
      <c r="D917" s="25"/>
      <c r="E917" s="23"/>
      <c r="F917" s="26"/>
      <c r="G917" s="27"/>
      <c r="H917" s="27"/>
      <c r="I917" s="27"/>
      <c r="J917" s="69">
        <f t="shared" si="56"/>
        <v>0</v>
      </c>
      <c r="K917" s="70" t="e">
        <f t="shared" si="57"/>
        <v>#DIV/0!</v>
      </c>
      <c r="L917" s="63"/>
      <c r="N917" s="32" t="str">
        <f>+IFERROR(VLOOKUP(B917,$B$5:B916,1,FALSE),"")</f>
        <v/>
      </c>
      <c r="O917" s="32" t="str">
        <f t="shared" si="58"/>
        <v>DUPLICATE</v>
      </c>
      <c r="P917" s="65"/>
      <c r="Q917" s="66" t="str">
        <f t="shared" si="59"/>
        <v xml:space="preserve"> </v>
      </c>
      <c r="R917" s="32"/>
    </row>
    <row r="918" spans="1:18" s="22" customFormat="1">
      <c r="A918" s="24"/>
      <c r="B918" s="23"/>
      <c r="C918" s="23"/>
      <c r="D918" s="25"/>
      <c r="E918" s="23"/>
      <c r="F918" s="26"/>
      <c r="G918" s="27"/>
      <c r="H918" s="27"/>
      <c r="I918" s="27"/>
      <c r="J918" s="69">
        <f t="shared" si="56"/>
        <v>0</v>
      </c>
      <c r="K918" s="70" t="e">
        <f t="shared" si="57"/>
        <v>#DIV/0!</v>
      </c>
      <c r="L918" s="63"/>
      <c r="N918" s="32" t="str">
        <f>+IFERROR(VLOOKUP(B918,$B$5:B917,1,FALSE),"")</f>
        <v/>
      </c>
      <c r="O918" s="32" t="str">
        <f t="shared" si="58"/>
        <v>DUPLICATE</v>
      </c>
      <c r="P918" s="65"/>
      <c r="Q918" s="66" t="str">
        <f t="shared" si="59"/>
        <v xml:space="preserve"> </v>
      </c>
      <c r="R918" s="32"/>
    </row>
    <row r="919" spans="1:18" s="22" customFormat="1">
      <c r="A919" s="24"/>
      <c r="B919" s="23"/>
      <c r="C919" s="23"/>
      <c r="D919" s="25"/>
      <c r="E919" s="23"/>
      <c r="F919" s="26"/>
      <c r="G919" s="27"/>
      <c r="H919" s="27"/>
      <c r="I919" s="27"/>
      <c r="J919" s="69">
        <f t="shared" si="56"/>
        <v>0</v>
      </c>
      <c r="K919" s="70" t="e">
        <f t="shared" si="57"/>
        <v>#DIV/0!</v>
      </c>
      <c r="L919" s="63"/>
      <c r="N919" s="32" t="str">
        <f>+IFERROR(VLOOKUP(B919,$B$5:B918,1,FALSE),"")</f>
        <v/>
      </c>
      <c r="O919" s="32" t="str">
        <f t="shared" si="58"/>
        <v>DUPLICATE</v>
      </c>
      <c r="P919" s="65"/>
      <c r="Q919" s="66" t="str">
        <f t="shared" si="59"/>
        <v xml:space="preserve"> </v>
      </c>
      <c r="R919" s="32"/>
    </row>
    <row r="920" spans="1:18" s="22" customFormat="1">
      <c r="A920" s="24"/>
      <c r="B920" s="23"/>
      <c r="C920" s="23"/>
      <c r="D920" s="25"/>
      <c r="E920" s="23"/>
      <c r="F920" s="26"/>
      <c r="G920" s="27"/>
      <c r="H920" s="27"/>
      <c r="I920" s="27"/>
      <c r="J920" s="69">
        <f t="shared" si="56"/>
        <v>0</v>
      </c>
      <c r="K920" s="70" t="e">
        <f t="shared" si="57"/>
        <v>#DIV/0!</v>
      </c>
      <c r="L920" s="63"/>
      <c r="N920" s="32" t="str">
        <f>+IFERROR(VLOOKUP(B920,$B$5:B919,1,FALSE),"")</f>
        <v/>
      </c>
      <c r="O920" s="32" t="str">
        <f t="shared" si="58"/>
        <v>DUPLICATE</v>
      </c>
      <c r="P920" s="65"/>
      <c r="Q920" s="66" t="str">
        <f t="shared" si="59"/>
        <v xml:space="preserve"> </v>
      </c>
      <c r="R920" s="32"/>
    </row>
    <row r="921" spans="1:18" s="22" customFormat="1">
      <c r="A921" s="24"/>
      <c r="B921" s="23"/>
      <c r="C921" s="23"/>
      <c r="D921" s="25"/>
      <c r="E921" s="23"/>
      <c r="F921" s="26"/>
      <c r="G921" s="27"/>
      <c r="H921" s="27"/>
      <c r="I921" s="27"/>
      <c r="J921" s="69">
        <f t="shared" si="56"/>
        <v>0</v>
      </c>
      <c r="K921" s="70" t="e">
        <f t="shared" si="57"/>
        <v>#DIV/0!</v>
      </c>
      <c r="L921" s="63"/>
      <c r="N921" s="32" t="str">
        <f>+IFERROR(VLOOKUP(B921,$B$5:B920,1,FALSE),"")</f>
        <v/>
      </c>
      <c r="O921" s="32" t="str">
        <f t="shared" si="58"/>
        <v>DUPLICATE</v>
      </c>
      <c r="P921" s="65"/>
      <c r="Q921" s="66" t="str">
        <f t="shared" si="59"/>
        <v xml:space="preserve"> </v>
      </c>
      <c r="R921" s="32"/>
    </row>
    <row r="922" spans="1:18" s="22" customFormat="1">
      <c r="A922" s="24"/>
      <c r="B922" s="23"/>
      <c r="C922" s="23"/>
      <c r="D922" s="25"/>
      <c r="E922" s="23"/>
      <c r="F922" s="26"/>
      <c r="G922" s="27"/>
      <c r="H922" s="27"/>
      <c r="I922" s="27"/>
      <c r="J922" s="69">
        <f t="shared" si="56"/>
        <v>0</v>
      </c>
      <c r="K922" s="70" t="e">
        <f t="shared" si="57"/>
        <v>#DIV/0!</v>
      </c>
      <c r="L922" s="63"/>
      <c r="N922" s="32" t="str">
        <f>+IFERROR(VLOOKUP(B922,$B$5:B921,1,FALSE),"")</f>
        <v/>
      </c>
      <c r="O922" s="32" t="str">
        <f t="shared" si="58"/>
        <v>DUPLICATE</v>
      </c>
      <c r="P922" s="65"/>
      <c r="Q922" s="66" t="str">
        <f t="shared" si="59"/>
        <v xml:space="preserve"> </v>
      </c>
      <c r="R922" s="32"/>
    </row>
    <row r="923" spans="1:18" s="22" customFormat="1">
      <c r="A923" s="24"/>
      <c r="B923" s="23"/>
      <c r="C923" s="23"/>
      <c r="D923" s="25"/>
      <c r="E923" s="23"/>
      <c r="F923" s="26"/>
      <c r="G923" s="27"/>
      <c r="H923" s="27"/>
      <c r="I923" s="27"/>
      <c r="J923" s="69">
        <f t="shared" si="56"/>
        <v>0</v>
      </c>
      <c r="K923" s="70" t="e">
        <f t="shared" si="57"/>
        <v>#DIV/0!</v>
      </c>
      <c r="L923" s="63"/>
      <c r="N923" s="32" t="str">
        <f>+IFERROR(VLOOKUP(B923,$B$5:B922,1,FALSE),"")</f>
        <v/>
      </c>
      <c r="O923" s="32" t="str">
        <f t="shared" si="58"/>
        <v>DUPLICATE</v>
      </c>
      <c r="P923" s="65"/>
      <c r="Q923" s="66" t="str">
        <f t="shared" si="59"/>
        <v xml:space="preserve"> </v>
      </c>
      <c r="R923" s="32"/>
    </row>
    <row r="924" spans="1:18" s="22" customFormat="1">
      <c r="A924" s="24"/>
      <c r="B924" s="23"/>
      <c r="C924" s="23"/>
      <c r="D924" s="25"/>
      <c r="E924" s="23"/>
      <c r="F924" s="26"/>
      <c r="G924" s="27"/>
      <c r="H924" s="27"/>
      <c r="I924" s="27"/>
      <c r="J924" s="69">
        <f t="shared" si="56"/>
        <v>0</v>
      </c>
      <c r="K924" s="70" t="e">
        <f t="shared" si="57"/>
        <v>#DIV/0!</v>
      </c>
      <c r="L924" s="63"/>
      <c r="N924" s="32" t="str">
        <f>+IFERROR(VLOOKUP(B924,$B$5:B923,1,FALSE),"")</f>
        <v/>
      </c>
      <c r="O924" s="32" t="str">
        <f t="shared" si="58"/>
        <v>DUPLICATE</v>
      </c>
      <c r="P924" s="65"/>
      <c r="Q924" s="66" t="str">
        <f t="shared" si="59"/>
        <v xml:space="preserve"> </v>
      </c>
      <c r="R924" s="32"/>
    </row>
    <row r="925" spans="1:18" s="22" customFormat="1">
      <c r="A925" s="24"/>
      <c r="B925" s="23"/>
      <c r="C925" s="23"/>
      <c r="D925" s="25"/>
      <c r="E925" s="23"/>
      <c r="F925" s="26"/>
      <c r="G925" s="27"/>
      <c r="H925" s="27"/>
      <c r="I925" s="27"/>
      <c r="J925" s="69">
        <f t="shared" si="56"/>
        <v>0</v>
      </c>
      <c r="K925" s="70" t="e">
        <f t="shared" si="57"/>
        <v>#DIV/0!</v>
      </c>
      <c r="L925" s="63"/>
      <c r="N925" s="32" t="str">
        <f>+IFERROR(VLOOKUP(B925,$B$5:B924,1,FALSE),"")</f>
        <v/>
      </c>
      <c r="O925" s="32" t="str">
        <f t="shared" si="58"/>
        <v>DUPLICATE</v>
      </c>
      <c r="P925" s="65"/>
      <c r="Q925" s="66" t="str">
        <f t="shared" si="59"/>
        <v xml:space="preserve"> </v>
      </c>
      <c r="R925" s="32"/>
    </row>
    <row r="926" spans="1:18" s="22" customFormat="1">
      <c r="A926" s="24"/>
      <c r="B926" s="23"/>
      <c r="C926" s="23"/>
      <c r="D926" s="25"/>
      <c r="E926" s="23"/>
      <c r="F926" s="26"/>
      <c r="G926" s="27"/>
      <c r="H926" s="27"/>
      <c r="I926" s="27"/>
      <c r="J926" s="69">
        <f t="shared" si="56"/>
        <v>0</v>
      </c>
      <c r="K926" s="70" t="e">
        <f t="shared" si="57"/>
        <v>#DIV/0!</v>
      </c>
      <c r="L926" s="63"/>
      <c r="N926" s="32" t="str">
        <f>+IFERROR(VLOOKUP(B926,$B$5:B925,1,FALSE),"")</f>
        <v/>
      </c>
      <c r="O926" s="32" t="str">
        <f t="shared" si="58"/>
        <v>DUPLICATE</v>
      </c>
      <c r="P926" s="65"/>
      <c r="Q926" s="66" t="str">
        <f t="shared" si="59"/>
        <v xml:space="preserve"> </v>
      </c>
      <c r="R926" s="32"/>
    </row>
    <row r="927" spans="1:18" s="22" customFormat="1">
      <c r="A927" s="24"/>
      <c r="B927" s="23"/>
      <c r="C927" s="23"/>
      <c r="D927" s="25"/>
      <c r="E927" s="23"/>
      <c r="F927" s="26"/>
      <c r="G927" s="27"/>
      <c r="H927" s="27"/>
      <c r="I927" s="27"/>
      <c r="J927" s="69">
        <f t="shared" si="56"/>
        <v>0</v>
      </c>
      <c r="K927" s="70" t="e">
        <f t="shared" si="57"/>
        <v>#DIV/0!</v>
      </c>
      <c r="L927" s="63"/>
      <c r="N927" s="32" t="str">
        <f>+IFERROR(VLOOKUP(B927,$B$5:B926,1,FALSE),"")</f>
        <v/>
      </c>
      <c r="O927" s="32" t="str">
        <f t="shared" si="58"/>
        <v>DUPLICATE</v>
      </c>
      <c r="P927" s="65"/>
      <c r="Q927" s="66" t="str">
        <f t="shared" si="59"/>
        <v xml:space="preserve"> </v>
      </c>
      <c r="R927" s="32"/>
    </row>
    <row r="928" spans="1:18" s="22" customFormat="1">
      <c r="A928" s="24"/>
      <c r="B928" s="23"/>
      <c r="C928" s="23"/>
      <c r="D928" s="25"/>
      <c r="E928" s="23"/>
      <c r="F928" s="26"/>
      <c r="G928" s="27"/>
      <c r="H928" s="27"/>
      <c r="I928" s="27"/>
      <c r="J928" s="69">
        <f t="shared" si="56"/>
        <v>0</v>
      </c>
      <c r="K928" s="70" t="e">
        <f t="shared" si="57"/>
        <v>#DIV/0!</v>
      </c>
      <c r="L928" s="63"/>
      <c r="N928" s="32" t="str">
        <f>+IFERROR(VLOOKUP(B928,$B$5:B927,1,FALSE),"")</f>
        <v/>
      </c>
      <c r="O928" s="32" t="str">
        <f t="shared" si="58"/>
        <v>DUPLICATE</v>
      </c>
      <c r="P928" s="65"/>
      <c r="Q928" s="66" t="str">
        <f t="shared" si="59"/>
        <v xml:space="preserve"> </v>
      </c>
      <c r="R928" s="32"/>
    </row>
    <row r="929" spans="1:18" s="22" customFormat="1">
      <c r="A929" s="24"/>
      <c r="B929" s="23"/>
      <c r="C929" s="23"/>
      <c r="D929" s="25"/>
      <c r="E929" s="23"/>
      <c r="F929" s="26"/>
      <c r="G929" s="27"/>
      <c r="H929" s="27"/>
      <c r="I929" s="27"/>
      <c r="J929" s="69">
        <f t="shared" si="56"/>
        <v>0</v>
      </c>
      <c r="K929" s="70" t="e">
        <f t="shared" si="57"/>
        <v>#DIV/0!</v>
      </c>
      <c r="L929" s="63"/>
      <c r="N929" s="32" t="str">
        <f>+IFERROR(VLOOKUP(B929,$B$5:B928,1,FALSE),"")</f>
        <v/>
      </c>
      <c r="O929" s="32" t="str">
        <f t="shared" si="58"/>
        <v>DUPLICATE</v>
      </c>
      <c r="P929" s="65"/>
      <c r="Q929" s="66" t="str">
        <f t="shared" si="59"/>
        <v xml:space="preserve"> </v>
      </c>
      <c r="R929" s="32"/>
    </row>
    <row r="930" spans="1:18" s="22" customFormat="1">
      <c r="A930" s="24"/>
      <c r="B930" s="23"/>
      <c r="C930" s="23"/>
      <c r="D930" s="25"/>
      <c r="E930" s="23"/>
      <c r="F930" s="26"/>
      <c r="G930" s="27"/>
      <c r="H930" s="27"/>
      <c r="I930" s="27"/>
      <c r="J930" s="69">
        <f t="shared" si="56"/>
        <v>0</v>
      </c>
      <c r="K930" s="70" t="e">
        <f t="shared" si="57"/>
        <v>#DIV/0!</v>
      </c>
      <c r="L930" s="63"/>
      <c r="N930" s="32" t="str">
        <f>+IFERROR(VLOOKUP(B930,$B$5:B929,1,FALSE),"")</f>
        <v/>
      </c>
      <c r="O930" s="32" t="str">
        <f t="shared" si="58"/>
        <v>DUPLICATE</v>
      </c>
      <c r="P930" s="65"/>
      <c r="Q930" s="66" t="str">
        <f t="shared" si="59"/>
        <v xml:space="preserve"> </v>
      </c>
      <c r="R930" s="32"/>
    </row>
    <row r="931" spans="1:18" s="22" customFormat="1">
      <c r="A931" s="24"/>
      <c r="B931" s="23"/>
      <c r="C931" s="23"/>
      <c r="D931" s="25"/>
      <c r="E931" s="23"/>
      <c r="F931" s="26"/>
      <c r="G931" s="27"/>
      <c r="H931" s="27"/>
      <c r="I931" s="27"/>
      <c r="J931" s="69">
        <f t="shared" si="56"/>
        <v>0</v>
      </c>
      <c r="K931" s="70" t="e">
        <f t="shared" si="57"/>
        <v>#DIV/0!</v>
      </c>
      <c r="L931" s="63"/>
      <c r="N931" s="32" t="str">
        <f>+IFERROR(VLOOKUP(B931,$B$5:B930,1,FALSE),"")</f>
        <v/>
      </c>
      <c r="O931" s="32" t="str">
        <f t="shared" si="58"/>
        <v>DUPLICATE</v>
      </c>
      <c r="P931" s="65"/>
      <c r="Q931" s="66" t="str">
        <f t="shared" si="59"/>
        <v xml:space="preserve"> </v>
      </c>
      <c r="R931" s="32"/>
    </row>
    <row r="932" spans="1:18" s="22" customFormat="1">
      <c r="A932" s="24"/>
      <c r="B932" s="23"/>
      <c r="C932" s="23"/>
      <c r="D932" s="25"/>
      <c r="E932" s="23"/>
      <c r="F932" s="26"/>
      <c r="G932" s="27"/>
      <c r="H932" s="27"/>
      <c r="I932" s="27"/>
      <c r="J932" s="69">
        <f t="shared" si="56"/>
        <v>0</v>
      </c>
      <c r="K932" s="70" t="e">
        <f t="shared" si="57"/>
        <v>#DIV/0!</v>
      </c>
      <c r="L932" s="63"/>
      <c r="N932" s="32" t="str">
        <f>+IFERROR(VLOOKUP(B932,$B$5:B931,1,FALSE),"")</f>
        <v/>
      </c>
      <c r="O932" s="32" t="str">
        <f t="shared" si="58"/>
        <v>DUPLICATE</v>
      </c>
      <c r="P932" s="65"/>
      <c r="Q932" s="66" t="str">
        <f t="shared" si="59"/>
        <v xml:space="preserve"> </v>
      </c>
      <c r="R932" s="32"/>
    </row>
    <row r="933" spans="1:18" s="22" customFormat="1">
      <c r="A933" s="24"/>
      <c r="B933" s="23"/>
      <c r="C933" s="23"/>
      <c r="D933" s="25"/>
      <c r="E933" s="23"/>
      <c r="F933" s="26"/>
      <c r="G933" s="27"/>
      <c r="H933" s="27"/>
      <c r="I933" s="27"/>
      <c r="J933" s="69">
        <f t="shared" si="56"/>
        <v>0</v>
      </c>
      <c r="K933" s="70" t="e">
        <f t="shared" si="57"/>
        <v>#DIV/0!</v>
      </c>
      <c r="L933" s="63"/>
      <c r="N933" s="32" t="str">
        <f>+IFERROR(VLOOKUP(B933,$B$5:B932,1,FALSE),"")</f>
        <v/>
      </c>
      <c r="O933" s="32" t="str">
        <f t="shared" si="58"/>
        <v>DUPLICATE</v>
      </c>
      <c r="P933" s="65"/>
      <c r="Q933" s="66" t="str">
        <f t="shared" si="59"/>
        <v xml:space="preserve"> </v>
      </c>
      <c r="R933" s="32"/>
    </row>
    <row r="934" spans="1:18" s="22" customFormat="1">
      <c r="A934" s="24"/>
      <c r="B934" s="23"/>
      <c r="C934" s="23"/>
      <c r="D934" s="25"/>
      <c r="E934" s="23"/>
      <c r="F934" s="26"/>
      <c r="G934" s="27"/>
      <c r="H934" s="27"/>
      <c r="I934" s="27"/>
      <c r="J934" s="69">
        <f t="shared" si="56"/>
        <v>0</v>
      </c>
      <c r="K934" s="70" t="e">
        <f t="shared" si="57"/>
        <v>#DIV/0!</v>
      </c>
      <c r="L934" s="63"/>
      <c r="N934" s="32" t="str">
        <f>+IFERROR(VLOOKUP(B934,$B$5:B933,1,FALSE),"")</f>
        <v/>
      </c>
      <c r="O934" s="32" t="str">
        <f t="shared" si="58"/>
        <v>DUPLICATE</v>
      </c>
      <c r="P934" s="65"/>
      <c r="Q934" s="66" t="str">
        <f t="shared" si="59"/>
        <v xml:space="preserve"> </v>
      </c>
      <c r="R934" s="32"/>
    </row>
    <row r="935" spans="1:18" s="22" customFormat="1">
      <c r="A935" s="24"/>
      <c r="B935" s="23"/>
      <c r="C935" s="23"/>
      <c r="D935" s="25"/>
      <c r="E935" s="23"/>
      <c r="F935" s="26"/>
      <c r="G935" s="27"/>
      <c r="H935" s="27"/>
      <c r="I935" s="27"/>
      <c r="J935" s="69">
        <f t="shared" si="56"/>
        <v>0</v>
      </c>
      <c r="K935" s="70" t="e">
        <f t="shared" si="57"/>
        <v>#DIV/0!</v>
      </c>
      <c r="L935" s="63"/>
      <c r="N935" s="32" t="str">
        <f>+IFERROR(VLOOKUP(B935,$B$5:B934,1,FALSE),"")</f>
        <v/>
      </c>
      <c r="O935" s="32" t="str">
        <f t="shared" si="58"/>
        <v>DUPLICATE</v>
      </c>
      <c r="P935" s="65"/>
      <c r="Q935" s="66" t="str">
        <f t="shared" si="59"/>
        <v xml:space="preserve"> </v>
      </c>
      <c r="R935" s="32"/>
    </row>
    <row r="936" spans="1:18" s="22" customFormat="1">
      <c r="A936" s="24"/>
      <c r="B936" s="23"/>
      <c r="C936" s="23"/>
      <c r="D936" s="25"/>
      <c r="E936" s="23"/>
      <c r="F936" s="26"/>
      <c r="G936" s="27"/>
      <c r="H936" s="27"/>
      <c r="I936" s="27"/>
      <c r="J936" s="69">
        <f t="shared" si="56"/>
        <v>0</v>
      </c>
      <c r="K936" s="70" t="e">
        <f t="shared" si="57"/>
        <v>#DIV/0!</v>
      </c>
      <c r="L936" s="63"/>
      <c r="N936" s="32" t="str">
        <f>+IFERROR(VLOOKUP(B936,$B$5:B935,1,FALSE),"")</f>
        <v/>
      </c>
      <c r="O936" s="32" t="str">
        <f t="shared" si="58"/>
        <v>DUPLICATE</v>
      </c>
      <c r="P936" s="65"/>
      <c r="Q936" s="66" t="str">
        <f t="shared" si="59"/>
        <v xml:space="preserve"> </v>
      </c>
      <c r="R936" s="32"/>
    </row>
    <row r="937" spans="1:18" s="22" customFormat="1">
      <c r="A937" s="24"/>
      <c r="B937" s="23"/>
      <c r="C937" s="23"/>
      <c r="D937" s="25"/>
      <c r="E937" s="23"/>
      <c r="F937" s="26"/>
      <c r="G937" s="27"/>
      <c r="H937" s="27"/>
      <c r="I937" s="27"/>
      <c r="J937" s="69">
        <f t="shared" si="56"/>
        <v>0</v>
      </c>
      <c r="K937" s="70" t="e">
        <f t="shared" si="57"/>
        <v>#DIV/0!</v>
      </c>
      <c r="L937" s="63"/>
      <c r="N937" s="32" t="str">
        <f>+IFERROR(VLOOKUP(B937,$B$5:B936,1,FALSE),"")</f>
        <v/>
      </c>
      <c r="O937" s="32" t="str">
        <f t="shared" si="58"/>
        <v>DUPLICATE</v>
      </c>
      <c r="P937" s="65"/>
      <c r="Q937" s="66" t="str">
        <f t="shared" si="59"/>
        <v xml:space="preserve"> </v>
      </c>
      <c r="R937" s="32"/>
    </row>
    <row r="938" spans="1:18" s="22" customFormat="1">
      <c r="A938" s="24"/>
      <c r="B938" s="23"/>
      <c r="C938" s="23"/>
      <c r="D938" s="25"/>
      <c r="E938" s="23"/>
      <c r="F938" s="26"/>
      <c r="G938" s="27"/>
      <c r="H938" s="27"/>
      <c r="I938" s="27"/>
      <c r="J938" s="69">
        <f t="shared" si="56"/>
        <v>0</v>
      </c>
      <c r="K938" s="70" t="e">
        <f t="shared" si="57"/>
        <v>#DIV/0!</v>
      </c>
      <c r="L938" s="63"/>
      <c r="N938" s="32" t="str">
        <f>+IFERROR(VLOOKUP(B938,$B$5:B937,1,FALSE),"")</f>
        <v/>
      </c>
      <c r="O938" s="32" t="str">
        <f t="shared" si="58"/>
        <v>DUPLICATE</v>
      </c>
      <c r="P938" s="65"/>
      <c r="Q938" s="66" t="str">
        <f t="shared" si="59"/>
        <v xml:space="preserve"> </v>
      </c>
      <c r="R938" s="32"/>
    </row>
    <row r="939" spans="1:18" s="22" customFormat="1">
      <c r="A939" s="24"/>
      <c r="B939" s="23"/>
      <c r="C939" s="23"/>
      <c r="D939" s="25"/>
      <c r="E939" s="23"/>
      <c r="F939" s="26"/>
      <c r="G939" s="27"/>
      <c r="H939" s="27"/>
      <c r="I939" s="27"/>
      <c r="J939" s="69">
        <f t="shared" ref="J939:J1002" si="60">SUM(G939:I939)</f>
        <v>0</v>
      </c>
      <c r="K939" s="70" t="e">
        <f t="shared" ref="K939:K1002" si="61">+(G939+H939+I939)/F939*100</f>
        <v>#DIV/0!</v>
      </c>
      <c r="L939" s="63"/>
      <c r="N939" s="32" t="str">
        <f>+IFERROR(VLOOKUP(B939,$B$5:B938,1,FALSE),"")</f>
        <v/>
      </c>
      <c r="O939" s="32" t="str">
        <f t="shared" ref="O939:O1002" si="62">+IF(EXACT(B939,N939),"DUPLICATE","ORIGINAL")</f>
        <v>DUPLICATE</v>
      </c>
      <c r="P939" s="65"/>
      <c r="Q939" s="66" t="str">
        <f t="shared" ref="Q939:Q1002" si="63">CONCATENATE(B939," ",A939)</f>
        <v xml:space="preserve"> </v>
      </c>
      <c r="R939" s="32"/>
    </row>
    <row r="940" spans="1:18" s="22" customFormat="1">
      <c r="A940" s="24"/>
      <c r="B940" s="23"/>
      <c r="C940" s="23"/>
      <c r="D940" s="25"/>
      <c r="E940" s="23"/>
      <c r="F940" s="26"/>
      <c r="G940" s="27"/>
      <c r="H940" s="27"/>
      <c r="I940" s="27"/>
      <c r="J940" s="69">
        <f t="shared" si="60"/>
        <v>0</v>
      </c>
      <c r="K940" s="70" t="e">
        <f t="shared" si="61"/>
        <v>#DIV/0!</v>
      </c>
      <c r="L940" s="63"/>
      <c r="N940" s="32" t="str">
        <f>+IFERROR(VLOOKUP(B940,$B$5:B939,1,FALSE),"")</f>
        <v/>
      </c>
      <c r="O940" s="32" t="str">
        <f t="shared" si="62"/>
        <v>DUPLICATE</v>
      </c>
      <c r="P940" s="65"/>
      <c r="Q940" s="66" t="str">
        <f t="shared" si="63"/>
        <v xml:space="preserve"> </v>
      </c>
      <c r="R940" s="32"/>
    </row>
    <row r="941" spans="1:18" s="22" customFormat="1">
      <c r="A941" s="24"/>
      <c r="B941" s="23"/>
      <c r="C941" s="23"/>
      <c r="D941" s="25"/>
      <c r="E941" s="23"/>
      <c r="F941" s="26"/>
      <c r="G941" s="27"/>
      <c r="H941" s="27"/>
      <c r="I941" s="27"/>
      <c r="J941" s="69">
        <f t="shared" si="60"/>
        <v>0</v>
      </c>
      <c r="K941" s="70" t="e">
        <f t="shared" si="61"/>
        <v>#DIV/0!</v>
      </c>
      <c r="L941" s="63"/>
      <c r="N941" s="32" t="str">
        <f>+IFERROR(VLOOKUP(B941,$B$5:B940,1,FALSE),"")</f>
        <v/>
      </c>
      <c r="O941" s="32" t="str">
        <f t="shared" si="62"/>
        <v>DUPLICATE</v>
      </c>
      <c r="P941" s="65"/>
      <c r="Q941" s="66" t="str">
        <f t="shared" si="63"/>
        <v xml:space="preserve"> </v>
      </c>
      <c r="R941" s="32"/>
    </row>
    <row r="942" spans="1:18" s="22" customFormat="1">
      <c r="A942" s="24"/>
      <c r="B942" s="23"/>
      <c r="C942" s="23"/>
      <c r="D942" s="25"/>
      <c r="E942" s="23"/>
      <c r="F942" s="26"/>
      <c r="G942" s="27"/>
      <c r="H942" s="27"/>
      <c r="I942" s="27"/>
      <c r="J942" s="69">
        <f t="shared" si="60"/>
        <v>0</v>
      </c>
      <c r="K942" s="70" t="e">
        <f t="shared" si="61"/>
        <v>#DIV/0!</v>
      </c>
      <c r="L942" s="63"/>
      <c r="N942" s="32" t="str">
        <f>+IFERROR(VLOOKUP(B942,$B$5:B941,1,FALSE),"")</f>
        <v/>
      </c>
      <c r="O942" s="32" t="str">
        <f t="shared" si="62"/>
        <v>DUPLICATE</v>
      </c>
      <c r="P942" s="65"/>
      <c r="Q942" s="66" t="str">
        <f t="shared" si="63"/>
        <v xml:space="preserve"> </v>
      </c>
      <c r="R942" s="32"/>
    </row>
    <row r="943" spans="1:18" s="22" customFormat="1">
      <c r="A943" s="24"/>
      <c r="B943" s="23"/>
      <c r="C943" s="23"/>
      <c r="D943" s="25"/>
      <c r="E943" s="23"/>
      <c r="F943" s="26"/>
      <c r="G943" s="27"/>
      <c r="H943" s="27"/>
      <c r="I943" s="27"/>
      <c r="J943" s="69">
        <f t="shared" si="60"/>
        <v>0</v>
      </c>
      <c r="K943" s="70" t="e">
        <f t="shared" si="61"/>
        <v>#DIV/0!</v>
      </c>
      <c r="L943" s="63"/>
      <c r="N943" s="32" t="str">
        <f>+IFERROR(VLOOKUP(B943,$B$5:B942,1,FALSE),"")</f>
        <v/>
      </c>
      <c r="O943" s="32" t="str">
        <f t="shared" si="62"/>
        <v>DUPLICATE</v>
      </c>
      <c r="P943" s="65"/>
      <c r="Q943" s="66" t="str">
        <f t="shared" si="63"/>
        <v xml:space="preserve"> </v>
      </c>
      <c r="R943" s="32"/>
    </row>
    <row r="944" spans="1:18" s="22" customFormat="1">
      <c r="A944" s="24"/>
      <c r="B944" s="23"/>
      <c r="C944" s="23"/>
      <c r="D944" s="25"/>
      <c r="E944" s="23"/>
      <c r="F944" s="26"/>
      <c r="G944" s="27"/>
      <c r="H944" s="27"/>
      <c r="I944" s="27"/>
      <c r="J944" s="69">
        <f t="shared" si="60"/>
        <v>0</v>
      </c>
      <c r="K944" s="70" t="e">
        <f t="shared" si="61"/>
        <v>#DIV/0!</v>
      </c>
      <c r="L944" s="63"/>
      <c r="N944" s="32" t="str">
        <f>+IFERROR(VLOOKUP(B944,$B$5:B943,1,FALSE),"")</f>
        <v/>
      </c>
      <c r="O944" s="32" t="str">
        <f t="shared" si="62"/>
        <v>DUPLICATE</v>
      </c>
      <c r="P944" s="65"/>
      <c r="Q944" s="66" t="str">
        <f t="shared" si="63"/>
        <v xml:space="preserve"> </v>
      </c>
      <c r="R944" s="32"/>
    </row>
    <row r="945" spans="1:18" s="22" customFormat="1">
      <c r="A945" s="24"/>
      <c r="B945" s="23"/>
      <c r="C945" s="23"/>
      <c r="D945" s="25"/>
      <c r="E945" s="23"/>
      <c r="F945" s="26"/>
      <c r="G945" s="27"/>
      <c r="H945" s="27"/>
      <c r="I945" s="27"/>
      <c r="J945" s="69">
        <f t="shared" si="60"/>
        <v>0</v>
      </c>
      <c r="K945" s="70" t="e">
        <f t="shared" si="61"/>
        <v>#DIV/0!</v>
      </c>
      <c r="L945" s="63"/>
      <c r="N945" s="32" t="str">
        <f>+IFERROR(VLOOKUP(B945,$B$5:B944,1,FALSE),"")</f>
        <v/>
      </c>
      <c r="O945" s="32" t="str">
        <f t="shared" si="62"/>
        <v>DUPLICATE</v>
      </c>
      <c r="P945" s="65"/>
      <c r="Q945" s="66" t="str">
        <f t="shared" si="63"/>
        <v xml:space="preserve"> </v>
      </c>
      <c r="R945" s="32"/>
    </row>
    <row r="946" spans="1:18" s="22" customFormat="1">
      <c r="A946" s="24"/>
      <c r="B946" s="23"/>
      <c r="C946" s="23"/>
      <c r="D946" s="25"/>
      <c r="E946" s="23"/>
      <c r="F946" s="26"/>
      <c r="G946" s="27"/>
      <c r="H946" s="27"/>
      <c r="I946" s="27"/>
      <c r="J946" s="69">
        <f t="shared" si="60"/>
        <v>0</v>
      </c>
      <c r="K946" s="70" t="e">
        <f t="shared" si="61"/>
        <v>#DIV/0!</v>
      </c>
      <c r="L946" s="63"/>
      <c r="N946" s="32" t="str">
        <f>+IFERROR(VLOOKUP(B946,$B$5:B945,1,FALSE),"")</f>
        <v/>
      </c>
      <c r="O946" s="32" t="str">
        <f t="shared" si="62"/>
        <v>DUPLICATE</v>
      </c>
      <c r="P946" s="65"/>
      <c r="Q946" s="66" t="str">
        <f t="shared" si="63"/>
        <v xml:space="preserve"> </v>
      </c>
      <c r="R946" s="32"/>
    </row>
    <row r="947" spans="1:18" s="22" customFormat="1">
      <c r="A947" s="24"/>
      <c r="B947" s="23"/>
      <c r="C947" s="23"/>
      <c r="D947" s="25"/>
      <c r="E947" s="23"/>
      <c r="F947" s="26"/>
      <c r="G947" s="27"/>
      <c r="H947" s="27"/>
      <c r="I947" s="27"/>
      <c r="J947" s="69">
        <f t="shared" si="60"/>
        <v>0</v>
      </c>
      <c r="K947" s="70" t="e">
        <f t="shared" si="61"/>
        <v>#DIV/0!</v>
      </c>
      <c r="L947" s="63"/>
      <c r="N947" s="32" t="str">
        <f>+IFERROR(VLOOKUP(B947,$B$5:B946,1,FALSE),"")</f>
        <v/>
      </c>
      <c r="O947" s="32" t="str">
        <f t="shared" si="62"/>
        <v>DUPLICATE</v>
      </c>
      <c r="P947" s="65"/>
      <c r="Q947" s="66" t="str">
        <f t="shared" si="63"/>
        <v xml:space="preserve"> </v>
      </c>
      <c r="R947" s="32"/>
    </row>
    <row r="948" spans="1:18" s="22" customFormat="1">
      <c r="A948" s="24"/>
      <c r="B948" s="23"/>
      <c r="C948" s="23"/>
      <c r="D948" s="25"/>
      <c r="E948" s="23"/>
      <c r="F948" s="26"/>
      <c r="G948" s="27"/>
      <c r="H948" s="27"/>
      <c r="I948" s="27"/>
      <c r="J948" s="69">
        <f t="shared" si="60"/>
        <v>0</v>
      </c>
      <c r="K948" s="70" t="e">
        <f t="shared" si="61"/>
        <v>#DIV/0!</v>
      </c>
      <c r="L948" s="63"/>
      <c r="N948" s="32" t="str">
        <f>+IFERROR(VLOOKUP(B948,$B$5:B947,1,FALSE),"")</f>
        <v/>
      </c>
      <c r="O948" s="32" t="str">
        <f t="shared" si="62"/>
        <v>DUPLICATE</v>
      </c>
      <c r="P948" s="65"/>
      <c r="Q948" s="66" t="str">
        <f t="shared" si="63"/>
        <v xml:space="preserve"> </v>
      </c>
      <c r="R948" s="32"/>
    </row>
    <row r="949" spans="1:18" s="22" customFormat="1">
      <c r="A949" s="24"/>
      <c r="B949" s="23"/>
      <c r="C949" s="23"/>
      <c r="D949" s="25"/>
      <c r="E949" s="23"/>
      <c r="F949" s="26"/>
      <c r="G949" s="27"/>
      <c r="H949" s="27"/>
      <c r="I949" s="27"/>
      <c r="J949" s="69">
        <f t="shared" si="60"/>
        <v>0</v>
      </c>
      <c r="K949" s="70" t="e">
        <f t="shared" si="61"/>
        <v>#DIV/0!</v>
      </c>
      <c r="L949" s="63"/>
      <c r="N949" s="32" t="str">
        <f>+IFERROR(VLOOKUP(B949,$B$5:B948,1,FALSE),"")</f>
        <v/>
      </c>
      <c r="O949" s="32" t="str">
        <f t="shared" si="62"/>
        <v>DUPLICATE</v>
      </c>
      <c r="P949" s="65"/>
      <c r="Q949" s="66" t="str">
        <f t="shared" si="63"/>
        <v xml:space="preserve"> </v>
      </c>
      <c r="R949" s="32"/>
    </row>
    <row r="950" spans="1:18" s="22" customFormat="1">
      <c r="A950" s="24"/>
      <c r="B950" s="23"/>
      <c r="C950" s="23"/>
      <c r="D950" s="25"/>
      <c r="E950" s="23"/>
      <c r="F950" s="26"/>
      <c r="G950" s="27"/>
      <c r="H950" s="27"/>
      <c r="I950" s="27"/>
      <c r="J950" s="69">
        <f t="shared" si="60"/>
        <v>0</v>
      </c>
      <c r="K950" s="70" t="e">
        <f t="shared" si="61"/>
        <v>#DIV/0!</v>
      </c>
      <c r="L950" s="63"/>
      <c r="N950" s="32" t="str">
        <f>+IFERROR(VLOOKUP(B950,$B$5:B949,1,FALSE),"")</f>
        <v/>
      </c>
      <c r="O950" s="32" t="str">
        <f t="shared" si="62"/>
        <v>DUPLICATE</v>
      </c>
      <c r="P950" s="65"/>
      <c r="Q950" s="66" t="str">
        <f t="shared" si="63"/>
        <v xml:space="preserve"> </v>
      </c>
      <c r="R950" s="32"/>
    </row>
    <row r="951" spans="1:18" s="22" customFormat="1">
      <c r="A951" s="24"/>
      <c r="B951" s="23"/>
      <c r="C951" s="23"/>
      <c r="D951" s="25"/>
      <c r="E951" s="23"/>
      <c r="F951" s="26"/>
      <c r="G951" s="27"/>
      <c r="H951" s="27"/>
      <c r="I951" s="27"/>
      <c r="J951" s="69">
        <f t="shared" si="60"/>
        <v>0</v>
      </c>
      <c r="K951" s="70" t="e">
        <f t="shared" si="61"/>
        <v>#DIV/0!</v>
      </c>
      <c r="L951" s="63"/>
      <c r="N951" s="32" t="str">
        <f>+IFERROR(VLOOKUP(B951,$B$5:B950,1,FALSE),"")</f>
        <v/>
      </c>
      <c r="O951" s="32" t="str">
        <f t="shared" si="62"/>
        <v>DUPLICATE</v>
      </c>
      <c r="P951" s="65"/>
      <c r="Q951" s="66" t="str">
        <f t="shared" si="63"/>
        <v xml:space="preserve"> </v>
      </c>
      <c r="R951" s="32"/>
    </row>
    <row r="952" spans="1:18" s="22" customFormat="1">
      <c r="A952" s="24"/>
      <c r="B952" s="23"/>
      <c r="C952" s="23"/>
      <c r="D952" s="25"/>
      <c r="E952" s="23"/>
      <c r="F952" s="26"/>
      <c r="G952" s="27"/>
      <c r="H952" s="27"/>
      <c r="I952" s="27"/>
      <c r="J952" s="69">
        <f t="shared" si="60"/>
        <v>0</v>
      </c>
      <c r="K952" s="70" t="e">
        <f t="shared" si="61"/>
        <v>#DIV/0!</v>
      </c>
      <c r="L952" s="63"/>
      <c r="N952" s="32" t="str">
        <f>+IFERROR(VLOOKUP(B952,$B$5:B951,1,FALSE),"")</f>
        <v/>
      </c>
      <c r="O952" s="32" t="str">
        <f t="shared" si="62"/>
        <v>DUPLICATE</v>
      </c>
      <c r="P952" s="65"/>
      <c r="Q952" s="66" t="str">
        <f t="shared" si="63"/>
        <v xml:space="preserve"> </v>
      </c>
      <c r="R952" s="32"/>
    </row>
    <row r="953" spans="1:18" s="22" customFormat="1">
      <c r="A953" s="24"/>
      <c r="B953" s="23"/>
      <c r="C953" s="23"/>
      <c r="D953" s="25"/>
      <c r="E953" s="23"/>
      <c r="F953" s="26"/>
      <c r="G953" s="27"/>
      <c r="H953" s="27"/>
      <c r="I953" s="27"/>
      <c r="J953" s="69">
        <f t="shared" si="60"/>
        <v>0</v>
      </c>
      <c r="K953" s="70" t="e">
        <f t="shared" si="61"/>
        <v>#DIV/0!</v>
      </c>
      <c r="L953" s="63"/>
      <c r="N953" s="32" t="str">
        <f>+IFERROR(VLOOKUP(B953,$B$5:B952,1,FALSE),"")</f>
        <v/>
      </c>
      <c r="O953" s="32" t="str">
        <f t="shared" si="62"/>
        <v>DUPLICATE</v>
      </c>
      <c r="P953" s="65"/>
      <c r="Q953" s="66" t="str">
        <f t="shared" si="63"/>
        <v xml:space="preserve"> </v>
      </c>
      <c r="R953" s="32"/>
    </row>
    <row r="954" spans="1:18" s="22" customFormat="1">
      <c r="A954" s="24"/>
      <c r="B954" s="23"/>
      <c r="C954" s="23"/>
      <c r="D954" s="25"/>
      <c r="E954" s="23"/>
      <c r="F954" s="26"/>
      <c r="G954" s="27"/>
      <c r="H954" s="27"/>
      <c r="I954" s="27"/>
      <c r="J954" s="69">
        <f t="shared" si="60"/>
        <v>0</v>
      </c>
      <c r="K954" s="70" t="e">
        <f t="shared" si="61"/>
        <v>#DIV/0!</v>
      </c>
      <c r="L954" s="63"/>
      <c r="N954" s="32" t="str">
        <f>+IFERROR(VLOOKUP(B954,$B$5:B953,1,FALSE),"")</f>
        <v/>
      </c>
      <c r="O954" s="32" t="str">
        <f t="shared" si="62"/>
        <v>DUPLICATE</v>
      </c>
      <c r="P954" s="65"/>
      <c r="Q954" s="66" t="str">
        <f t="shared" si="63"/>
        <v xml:space="preserve"> </v>
      </c>
      <c r="R954" s="32"/>
    </row>
    <row r="955" spans="1:18" s="22" customFormat="1">
      <c r="A955" s="24"/>
      <c r="B955" s="23"/>
      <c r="C955" s="23"/>
      <c r="D955" s="25"/>
      <c r="E955" s="23"/>
      <c r="F955" s="26"/>
      <c r="G955" s="27"/>
      <c r="H955" s="27"/>
      <c r="I955" s="27"/>
      <c r="J955" s="69">
        <f t="shared" si="60"/>
        <v>0</v>
      </c>
      <c r="K955" s="70" t="e">
        <f t="shared" si="61"/>
        <v>#DIV/0!</v>
      </c>
      <c r="L955" s="63"/>
      <c r="N955" s="32" t="str">
        <f>+IFERROR(VLOOKUP(B955,$B$5:B954,1,FALSE),"")</f>
        <v/>
      </c>
      <c r="O955" s="32" t="str">
        <f t="shared" si="62"/>
        <v>DUPLICATE</v>
      </c>
      <c r="P955" s="65"/>
      <c r="Q955" s="66" t="str">
        <f t="shared" si="63"/>
        <v xml:space="preserve"> </v>
      </c>
      <c r="R955" s="32"/>
    </row>
    <row r="956" spans="1:18" s="22" customFormat="1">
      <c r="A956" s="24"/>
      <c r="B956" s="23"/>
      <c r="C956" s="23"/>
      <c r="D956" s="25"/>
      <c r="E956" s="23"/>
      <c r="F956" s="26"/>
      <c r="G956" s="27"/>
      <c r="H956" s="27"/>
      <c r="I956" s="27"/>
      <c r="J956" s="69">
        <f t="shared" si="60"/>
        <v>0</v>
      </c>
      <c r="K956" s="70" t="e">
        <f t="shared" si="61"/>
        <v>#DIV/0!</v>
      </c>
      <c r="L956" s="63"/>
      <c r="N956" s="32" t="str">
        <f>+IFERROR(VLOOKUP(B956,$B$5:B955,1,FALSE),"")</f>
        <v/>
      </c>
      <c r="O956" s="32" t="str">
        <f t="shared" si="62"/>
        <v>DUPLICATE</v>
      </c>
      <c r="P956" s="65"/>
      <c r="Q956" s="66" t="str">
        <f t="shared" si="63"/>
        <v xml:space="preserve"> </v>
      </c>
      <c r="R956" s="32"/>
    </row>
    <row r="957" spans="1:18" s="22" customFormat="1">
      <c r="A957" s="24"/>
      <c r="B957" s="23"/>
      <c r="C957" s="23"/>
      <c r="D957" s="25"/>
      <c r="E957" s="23"/>
      <c r="F957" s="26"/>
      <c r="G957" s="27"/>
      <c r="H957" s="27"/>
      <c r="I957" s="27"/>
      <c r="J957" s="69">
        <f t="shared" si="60"/>
        <v>0</v>
      </c>
      <c r="K957" s="70" t="e">
        <f t="shared" si="61"/>
        <v>#DIV/0!</v>
      </c>
      <c r="L957" s="63"/>
      <c r="N957" s="32" t="str">
        <f>+IFERROR(VLOOKUP(B957,$B$5:B956,1,FALSE),"")</f>
        <v/>
      </c>
      <c r="O957" s="32" t="str">
        <f t="shared" si="62"/>
        <v>DUPLICATE</v>
      </c>
      <c r="P957" s="65"/>
      <c r="Q957" s="66" t="str">
        <f t="shared" si="63"/>
        <v xml:space="preserve"> </v>
      </c>
      <c r="R957" s="32"/>
    </row>
    <row r="958" spans="1:18" s="22" customFormat="1">
      <c r="A958" s="24"/>
      <c r="B958" s="23"/>
      <c r="C958" s="23"/>
      <c r="D958" s="25"/>
      <c r="E958" s="23"/>
      <c r="F958" s="26"/>
      <c r="G958" s="27"/>
      <c r="H958" s="27"/>
      <c r="I958" s="27"/>
      <c r="J958" s="69">
        <f t="shared" si="60"/>
        <v>0</v>
      </c>
      <c r="K958" s="70" t="e">
        <f t="shared" si="61"/>
        <v>#DIV/0!</v>
      </c>
      <c r="L958" s="63"/>
      <c r="N958" s="32" t="str">
        <f>+IFERROR(VLOOKUP(B958,$B$5:B957,1,FALSE),"")</f>
        <v/>
      </c>
      <c r="O958" s="32" t="str">
        <f t="shared" si="62"/>
        <v>DUPLICATE</v>
      </c>
      <c r="P958" s="65"/>
      <c r="Q958" s="66" t="str">
        <f t="shared" si="63"/>
        <v xml:space="preserve"> </v>
      </c>
      <c r="R958" s="32"/>
    </row>
    <row r="959" spans="1:18" s="22" customFormat="1">
      <c r="A959" s="24"/>
      <c r="B959" s="23"/>
      <c r="C959" s="23"/>
      <c r="D959" s="25"/>
      <c r="E959" s="23"/>
      <c r="F959" s="26"/>
      <c r="G959" s="27"/>
      <c r="H959" s="27"/>
      <c r="I959" s="27"/>
      <c r="J959" s="69">
        <f t="shared" si="60"/>
        <v>0</v>
      </c>
      <c r="K959" s="70" t="e">
        <f t="shared" si="61"/>
        <v>#DIV/0!</v>
      </c>
      <c r="L959" s="63"/>
      <c r="N959" s="32" t="str">
        <f>+IFERROR(VLOOKUP(B959,$B$5:B958,1,FALSE),"")</f>
        <v/>
      </c>
      <c r="O959" s="32" t="str">
        <f t="shared" si="62"/>
        <v>DUPLICATE</v>
      </c>
      <c r="P959" s="65"/>
      <c r="Q959" s="66" t="str">
        <f t="shared" si="63"/>
        <v xml:space="preserve"> </v>
      </c>
      <c r="R959" s="32"/>
    </row>
    <row r="960" spans="1:18" s="22" customFormat="1">
      <c r="A960" s="24"/>
      <c r="B960" s="23"/>
      <c r="C960" s="23"/>
      <c r="D960" s="25"/>
      <c r="E960" s="23"/>
      <c r="F960" s="26"/>
      <c r="G960" s="27"/>
      <c r="H960" s="27"/>
      <c r="I960" s="27"/>
      <c r="J960" s="69">
        <f t="shared" si="60"/>
        <v>0</v>
      </c>
      <c r="K960" s="70" t="e">
        <f t="shared" si="61"/>
        <v>#DIV/0!</v>
      </c>
      <c r="L960" s="63"/>
      <c r="N960" s="32" t="str">
        <f>+IFERROR(VLOOKUP(B960,$B$5:B959,1,FALSE),"")</f>
        <v/>
      </c>
      <c r="O960" s="32" t="str">
        <f t="shared" si="62"/>
        <v>DUPLICATE</v>
      </c>
      <c r="P960" s="65"/>
      <c r="Q960" s="66" t="str">
        <f t="shared" si="63"/>
        <v xml:space="preserve"> </v>
      </c>
      <c r="R960" s="32"/>
    </row>
    <row r="961" spans="1:18" s="22" customFormat="1">
      <c r="A961" s="24"/>
      <c r="B961" s="23"/>
      <c r="C961" s="23"/>
      <c r="D961" s="25"/>
      <c r="E961" s="23"/>
      <c r="F961" s="26"/>
      <c r="G961" s="27"/>
      <c r="H961" s="27"/>
      <c r="I961" s="27"/>
      <c r="J961" s="69">
        <f t="shared" si="60"/>
        <v>0</v>
      </c>
      <c r="K961" s="70" t="e">
        <f t="shared" si="61"/>
        <v>#DIV/0!</v>
      </c>
      <c r="L961" s="63"/>
      <c r="N961" s="32" t="str">
        <f>+IFERROR(VLOOKUP(B961,$B$5:B960,1,FALSE),"")</f>
        <v/>
      </c>
      <c r="O961" s="32" t="str">
        <f t="shared" si="62"/>
        <v>DUPLICATE</v>
      </c>
      <c r="P961" s="65"/>
      <c r="Q961" s="66" t="str">
        <f t="shared" si="63"/>
        <v xml:space="preserve"> </v>
      </c>
      <c r="R961" s="32"/>
    </row>
    <row r="962" spans="1:18" s="22" customFormat="1">
      <c r="A962" s="24"/>
      <c r="B962" s="23"/>
      <c r="C962" s="23"/>
      <c r="D962" s="25"/>
      <c r="E962" s="23"/>
      <c r="F962" s="26"/>
      <c r="G962" s="27"/>
      <c r="H962" s="27"/>
      <c r="I962" s="27"/>
      <c r="J962" s="69">
        <f t="shared" si="60"/>
        <v>0</v>
      </c>
      <c r="K962" s="70" t="e">
        <f t="shared" si="61"/>
        <v>#DIV/0!</v>
      </c>
      <c r="L962" s="63"/>
      <c r="N962" s="32" t="str">
        <f>+IFERROR(VLOOKUP(B962,$B$5:B961,1,FALSE),"")</f>
        <v/>
      </c>
      <c r="O962" s="32" t="str">
        <f t="shared" si="62"/>
        <v>DUPLICATE</v>
      </c>
      <c r="P962" s="65"/>
      <c r="Q962" s="66" t="str">
        <f t="shared" si="63"/>
        <v xml:space="preserve"> </v>
      </c>
      <c r="R962" s="32"/>
    </row>
    <row r="963" spans="1:18" s="22" customFormat="1">
      <c r="A963" s="24"/>
      <c r="B963" s="23"/>
      <c r="C963" s="23"/>
      <c r="D963" s="25"/>
      <c r="E963" s="23"/>
      <c r="F963" s="26"/>
      <c r="G963" s="27"/>
      <c r="H963" s="27"/>
      <c r="I963" s="27"/>
      <c r="J963" s="69">
        <f t="shared" si="60"/>
        <v>0</v>
      </c>
      <c r="K963" s="70" t="e">
        <f t="shared" si="61"/>
        <v>#DIV/0!</v>
      </c>
      <c r="L963" s="63"/>
      <c r="N963" s="32" t="str">
        <f>+IFERROR(VLOOKUP(B963,$B$5:B962,1,FALSE),"")</f>
        <v/>
      </c>
      <c r="O963" s="32" t="str">
        <f t="shared" si="62"/>
        <v>DUPLICATE</v>
      </c>
      <c r="P963" s="65"/>
      <c r="Q963" s="66" t="str">
        <f t="shared" si="63"/>
        <v xml:space="preserve"> </v>
      </c>
      <c r="R963" s="32"/>
    </row>
    <row r="964" spans="1:18" s="22" customFormat="1">
      <c r="A964" s="24"/>
      <c r="B964" s="23"/>
      <c r="C964" s="23"/>
      <c r="D964" s="25"/>
      <c r="E964" s="23"/>
      <c r="F964" s="26"/>
      <c r="G964" s="27"/>
      <c r="H964" s="27"/>
      <c r="I964" s="27"/>
      <c r="J964" s="69">
        <f t="shared" si="60"/>
        <v>0</v>
      </c>
      <c r="K964" s="70" t="e">
        <f t="shared" si="61"/>
        <v>#DIV/0!</v>
      </c>
      <c r="L964" s="63"/>
      <c r="N964" s="32" t="str">
        <f>+IFERROR(VLOOKUP(B964,$B$5:B963,1,FALSE),"")</f>
        <v/>
      </c>
      <c r="O964" s="32" t="str">
        <f t="shared" si="62"/>
        <v>DUPLICATE</v>
      </c>
      <c r="P964" s="65"/>
      <c r="Q964" s="66" t="str">
        <f t="shared" si="63"/>
        <v xml:space="preserve"> </v>
      </c>
      <c r="R964" s="32"/>
    </row>
    <row r="965" spans="1:18" s="22" customFormat="1">
      <c r="A965" s="24"/>
      <c r="B965" s="23"/>
      <c r="C965" s="23"/>
      <c r="D965" s="25"/>
      <c r="E965" s="23"/>
      <c r="F965" s="26"/>
      <c r="G965" s="27"/>
      <c r="H965" s="27"/>
      <c r="I965" s="27"/>
      <c r="J965" s="69">
        <f t="shared" si="60"/>
        <v>0</v>
      </c>
      <c r="K965" s="70" t="e">
        <f t="shared" si="61"/>
        <v>#DIV/0!</v>
      </c>
      <c r="L965" s="63"/>
      <c r="N965" s="32" t="str">
        <f>+IFERROR(VLOOKUP(B965,$B$5:B964,1,FALSE),"")</f>
        <v/>
      </c>
      <c r="O965" s="32" t="str">
        <f t="shared" si="62"/>
        <v>DUPLICATE</v>
      </c>
      <c r="P965" s="65"/>
      <c r="Q965" s="66" t="str">
        <f t="shared" si="63"/>
        <v xml:space="preserve"> </v>
      </c>
      <c r="R965" s="32"/>
    </row>
    <row r="966" spans="1:18" s="22" customFormat="1">
      <c r="A966" s="24"/>
      <c r="B966" s="23"/>
      <c r="C966" s="23"/>
      <c r="D966" s="25"/>
      <c r="E966" s="23"/>
      <c r="F966" s="26"/>
      <c r="G966" s="27"/>
      <c r="H966" s="27"/>
      <c r="I966" s="27"/>
      <c r="J966" s="69">
        <f t="shared" si="60"/>
        <v>0</v>
      </c>
      <c r="K966" s="70" t="e">
        <f t="shared" si="61"/>
        <v>#DIV/0!</v>
      </c>
      <c r="L966" s="63"/>
      <c r="N966" s="32" t="str">
        <f>+IFERROR(VLOOKUP(B966,$B$5:B965,1,FALSE),"")</f>
        <v/>
      </c>
      <c r="O966" s="32" t="str">
        <f t="shared" si="62"/>
        <v>DUPLICATE</v>
      </c>
      <c r="P966" s="65"/>
      <c r="Q966" s="66" t="str">
        <f t="shared" si="63"/>
        <v xml:space="preserve"> </v>
      </c>
      <c r="R966" s="32"/>
    </row>
    <row r="967" spans="1:18" s="22" customFormat="1">
      <c r="A967" s="24"/>
      <c r="B967" s="23"/>
      <c r="C967" s="23"/>
      <c r="D967" s="25"/>
      <c r="E967" s="23"/>
      <c r="F967" s="26"/>
      <c r="G967" s="27"/>
      <c r="H967" s="27"/>
      <c r="I967" s="27"/>
      <c r="J967" s="69">
        <f t="shared" si="60"/>
        <v>0</v>
      </c>
      <c r="K967" s="70" t="e">
        <f t="shared" si="61"/>
        <v>#DIV/0!</v>
      </c>
      <c r="L967" s="63"/>
      <c r="N967" s="32" t="str">
        <f>+IFERROR(VLOOKUP(B967,$B$5:B966,1,FALSE),"")</f>
        <v/>
      </c>
      <c r="O967" s="32" t="str">
        <f t="shared" si="62"/>
        <v>DUPLICATE</v>
      </c>
      <c r="P967" s="65"/>
      <c r="Q967" s="66" t="str">
        <f t="shared" si="63"/>
        <v xml:space="preserve"> </v>
      </c>
      <c r="R967" s="32"/>
    </row>
    <row r="968" spans="1:18" s="22" customFormat="1">
      <c r="A968" s="24"/>
      <c r="B968" s="23"/>
      <c r="C968" s="23"/>
      <c r="D968" s="25"/>
      <c r="E968" s="23"/>
      <c r="F968" s="26"/>
      <c r="G968" s="27"/>
      <c r="H968" s="27"/>
      <c r="I968" s="27"/>
      <c r="J968" s="69">
        <f t="shared" si="60"/>
        <v>0</v>
      </c>
      <c r="K968" s="70" t="e">
        <f t="shared" si="61"/>
        <v>#DIV/0!</v>
      </c>
      <c r="L968" s="63"/>
      <c r="N968" s="32" t="str">
        <f>+IFERROR(VLOOKUP(B968,$B$5:B967,1,FALSE),"")</f>
        <v/>
      </c>
      <c r="O968" s="32" t="str">
        <f t="shared" si="62"/>
        <v>DUPLICATE</v>
      </c>
      <c r="P968" s="65"/>
      <c r="Q968" s="66" t="str">
        <f t="shared" si="63"/>
        <v xml:space="preserve"> </v>
      </c>
      <c r="R968" s="32"/>
    </row>
    <row r="969" spans="1:18" s="22" customFormat="1">
      <c r="A969" s="24"/>
      <c r="B969" s="23"/>
      <c r="C969" s="23"/>
      <c r="D969" s="25"/>
      <c r="E969" s="23"/>
      <c r="F969" s="26"/>
      <c r="G969" s="27"/>
      <c r="H969" s="27"/>
      <c r="I969" s="27"/>
      <c r="J969" s="69">
        <f t="shared" si="60"/>
        <v>0</v>
      </c>
      <c r="K969" s="70" t="e">
        <f t="shared" si="61"/>
        <v>#DIV/0!</v>
      </c>
      <c r="L969" s="63"/>
      <c r="N969" s="32" t="str">
        <f>+IFERROR(VLOOKUP(B969,$B$5:B968,1,FALSE),"")</f>
        <v/>
      </c>
      <c r="O969" s="32" t="str">
        <f t="shared" si="62"/>
        <v>DUPLICATE</v>
      </c>
      <c r="P969" s="65"/>
      <c r="Q969" s="66" t="str">
        <f t="shared" si="63"/>
        <v xml:space="preserve"> </v>
      </c>
      <c r="R969" s="32"/>
    </row>
    <row r="970" spans="1:18" s="22" customFormat="1">
      <c r="A970" s="24"/>
      <c r="B970" s="23"/>
      <c r="C970" s="23"/>
      <c r="D970" s="25"/>
      <c r="E970" s="23"/>
      <c r="F970" s="26"/>
      <c r="G970" s="27"/>
      <c r="H970" s="27"/>
      <c r="I970" s="27"/>
      <c r="J970" s="69">
        <f t="shared" si="60"/>
        <v>0</v>
      </c>
      <c r="K970" s="70" t="e">
        <f t="shared" si="61"/>
        <v>#DIV/0!</v>
      </c>
      <c r="L970" s="63"/>
      <c r="N970" s="32" t="str">
        <f>+IFERROR(VLOOKUP(B970,$B$5:B969,1,FALSE),"")</f>
        <v/>
      </c>
      <c r="O970" s="32" t="str">
        <f t="shared" si="62"/>
        <v>DUPLICATE</v>
      </c>
      <c r="P970" s="65"/>
      <c r="Q970" s="66" t="str">
        <f t="shared" si="63"/>
        <v xml:space="preserve"> </v>
      </c>
      <c r="R970" s="32"/>
    </row>
    <row r="971" spans="1:18" s="22" customFormat="1">
      <c r="A971" s="24"/>
      <c r="B971" s="23"/>
      <c r="C971" s="23"/>
      <c r="D971" s="25"/>
      <c r="E971" s="23"/>
      <c r="F971" s="26"/>
      <c r="G971" s="27"/>
      <c r="H971" s="27"/>
      <c r="I971" s="27"/>
      <c r="J971" s="69">
        <f t="shared" si="60"/>
        <v>0</v>
      </c>
      <c r="K971" s="70" t="e">
        <f t="shared" si="61"/>
        <v>#DIV/0!</v>
      </c>
      <c r="L971" s="63"/>
      <c r="N971" s="32" t="str">
        <f>+IFERROR(VLOOKUP(B971,$B$5:B970,1,FALSE),"")</f>
        <v/>
      </c>
      <c r="O971" s="32" t="str">
        <f t="shared" si="62"/>
        <v>DUPLICATE</v>
      </c>
      <c r="P971" s="65"/>
      <c r="Q971" s="66" t="str">
        <f t="shared" si="63"/>
        <v xml:space="preserve"> </v>
      </c>
      <c r="R971" s="32"/>
    </row>
    <row r="972" spans="1:18" s="22" customFormat="1">
      <c r="A972" s="24"/>
      <c r="B972" s="23"/>
      <c r="C972" s="23"/>
      <c r="D972" s="25"/>
      <c r="E972" s="23"/>
      <c r="F972" s="26"/>
      <c r="G972" s="27"/>
      <c r="H972" s="27"/>
      <c r="I972" s="27"/>
      <c r="J972" s="69">
        <f t="shared" si="60"/>
        <v>0</v>
      </c>
      <c r="K972" s="70" t="e">
        <f t="shared" si="61"/>
        <v>#DIV/0!</v>
      </c>
      <c r="L972" s="63"/>
      <c r="N972" s="32" t="str">
        <f>+IFERROR(VLOOKUP(B972,$B$5:B971,1,FALSE),"")</f>
        <v/>
      </c>
      <c r="O972" s="32" t="str">
        <f t="shared" si="62"/>
        <v>DUPLICATE</v>
      </c>
      <c r="P972" s="65"/>
      <c r="Q972" s="66" t="str">
        <f t="shared" si="63"/>
        <v xml:space="preserve"> </v>
      </c>
      <c r="R972" s="32"/>
    </row>
    <row r="973" spans="1:18" s="22" customFormat="1">
      <c r="A973" s="24"/>
      <c r="B973" s="23"/>
      <c r="C973" s="23"/>
      <c r="D973" s="25"/>
      <c r="E973" s="23"/>
      <c r="F973" s="26"/>
      <c r="G973" s="27"/>
      <c r="H973" s="27"/>
      <c r="I973" s="27"/>
      <c r="J973" s="69">
        <f t="shared" si="60"/>
        <v>0</v>
      </c>
      <c r="K973" s="70" t="e">
        <f t="shared" si="61"/>
        <v>#DIV/0!</v>
      </c>
      <c r="L973" s="63"/>
      <c r="N973" s="32" t="str">
        <f>+IFERROR(VLOOKUP(B973,$B$5:B972,1,FALSE),"")</f>
        <v/>
      </c>
      <c r="O973" s="32" t="str">
        <f t="shared" si="62"/>
        <v>DUPLICATE</v>
      </c>
      <c r="P973" s="65"/>
      <c r="Q973" s="66" t="str">
        <f t="shared" si="63"/>
        <v xml:space="preserve"> </v>
      </c>
      <c r="R973" s="32"/>
    </row>
    <row r="974" spans="1:18" s="22" customFormat="1">
      <c r="A974" s="24"/>
      <c r="B974" s="23"/>
      <c r="C974" s="23"/>
      <c r="D974" s="25"/>
      <c r="E974" s="23"/>
      <c r="F974" s="26"/>
      <c r="G974" s="27"/>
      <c r="H974" s="27"/>
      <c r="I974" s="27"/>
      <c r="J974" s="69">
        <f t="shared" si="60"/>
        <v>0</v>
      </c>
      <c r="K974" s="70" t="e">
        <f t="shared" si="61"/>
        <v>#DIV/0!</v>
      </c>
      <c r="L974" s="63"/>
      <c r="N974" s="32" t="str">
        <f>+IFERROR(VLOOKUP(B974,$B$5:B973,1,FALSE),"")</f>
        <v/>
      </c>
      <c r="O974" s="32" t="str">
        <f t="shared" si="62"/>
        <v>DUPLICATE</v>
      </c>
      <c r="P974" s="65"/>
      <c r="Q974" s="66" t="str">
        <f t="shared" si="63"/>
        <v xml:space="preserve"> </v>
      </c>
      <c r="R974" s="32"/>
    </row>
    <row r="975" spans="1:18" s="22" customFormat="1">
      <c r="A975" s="24"/>
      <c r="B975" s="23"/>
      <c r="C975" s="23"/>
      <c r="D975" s="25"/>
      <c r="E975" s="23"/>
      <c r="F975" s="26"/>
      <c r="G975" s="27"/>
      <c r="H975" s="27"/>
      <c r="I975" s="27"/>
      <c r="J975" s="69">
        <f t="shared" si="60"/>
        <v>0</v>
      </c>
      <c r="K975" s="70" t="e">
        <f t="shared" si="61"/>
        <v>#DIV/0!</v>
      </c>
      <c r="L975" s="63"/>
      <c r="N975" s="32" t="str">
        <f>+IFERROR(VLOOKUP(B975,$B$5:B974,1,FALSE),"")</f>
        <v/>
      </c>
      <c r="O975" s="32" t="str">
        <f t="shared" si="62"/>
        <v>DUPLICATE</v>
      </c>
      <c r="P975" s="65"/>
      <c r="Q975" s="66" t="str">
        <f t="shared" si="63"/>
        <v xml:space="preserve"> </v>
      </c>
      <c r="R975" s="32"/>
    </row>
    <row r="976" spans="1:18" s="22" customFormat="1">
      <c r="A976" s="24"/>
      <c r="B976" s="23"/>
      <c r="C976" s="23"/>
      <c r="D976" s="25"/>
      <c r="E976" s="23"/>
      <c r="F976" s="26"/>
      <c r="G976" s="27"/>
      <c r="H976" s="27"/>
      <c r="I976" s="27"/>
      <c r="J976" s="69">
        <f t="shared" si="60"/>
        <v>0</v>
      </c>
      <c r="K976" s="70" t="e">
        <f t="shared" si="61"/>
        <v>#DIV/0!</v>
      </c>
      <c r="L976" s="63"/>
      <c r="N976" s="32" t="str">
        <f>+IFERROR(VLOOKUP(B976,$B$5:B975,1,FALSE),"")</f>
        <v/>
      </c>
      <c r="O976" s="32" t="str">
        <f t="shared" si="62"/>
        <v>DUPLICATE</v>
      </c>
      <c r="P976" s="65"/>
      <c r="Q976" s="66" t="str">
        <f t="shared" si="63"/>
        <v xml:space="preserve"> </v>
      </c>
      <c r="R976" s="32"/>
    </row>
    <row r="977" spans="1:18" s="22" customFormat="1">
      <c r="A977" s="24"/>
      <c r="B977" s="23"/>
      <c r="C977" s="23"/>
      <c r="D977" s="25"/>
      <c r="E977" s="23"/>
      <c r="F977" s="26"/>
      <c r="G977" s="27"/>
      <c r="H977" s="27"/>
      <c r="I977" s="27"/>
      <c r="J977" s="69">
        <f t="shared" si="60"/>
        <v>0</v>
      </c>
      <c r="K977" s="70" t="e">
        <f t="shared" si="61"/>
        <v>#DIV/0!</v>
      </c>
      <c r="L977" s="63"/>
      <c r="N977" s="32" t="str">
        <f>+IFERROR(VLOOKUP(B977,$B$5:B976,1,FALSE),"")</f>
        <v/>
      </c>
      <c r="O977" s="32" t="str">
        <f t="shared" si="62"/>
        <v>DUPLICATE</v>
      </c>
      <c r="P977" s="65"/>
      <c r="Q977" s="66" t="str">
        <f t="shared" si="63"/>
        <v xml:space="preserve"> </v>
      </c>
      <c r="R977" s="32"/>
    </row>
    <row r="978" spans="1:18" s="22" customFormat="1">
      <c r="A978" s="24"/>
      <c r="B978" s="23"/>
      <c r="C978" s="23"/>
      <c r="D978" s="25"/>
      <c r="E978" s="23"/>
      <c r="F978" s="26"/>
      <c r="G978" s="27"/>
      <c r="H978" s="27"/>
      <c r="I978" s="27"/>
      <c r="J978" s="69">
        <f t="shared" si="60"/>
        <v>0</v>
      </c>
      <c r="K978" s="70" t="e">
        <f t="shared" si="61"/>
        <v>#DIV/0!</v>
      </c>
      <c r="L978" s="63"/>
      <c r="N978" s="32" t="str">
        <f>+IFERROR(VLOOKUP(B978,$B$5:B977,1,FALSE),"")</f>
        <v/>
      </c>
      <c r="O978" s="32" t="str">
        <f t="shared" si="62"/>
        <v>DUPLICATE</v>
      </c>
      <c r="P978" s="65"/>
      <c r="Q978" s="66" t="str">
        <f t="shared" si="63"/>
        <v xml:space="preserve"> </v>
      </c>
      <c r="R978" s="32"/>
    </row>
    <row r="979" spans="1:18" s="22" customFormat="1">
      <c r="A979" s="24"/>
      <c r="B979" s="23"/>
      <c r="C979" s="23"/>
      <c r="D979" s="25"/>
      <c r="E979" s="23"/>
      <c r="F979" s="26"/>
      <c r="G979" s="27"/>
      <c r="H979" s="27"/>
      <c r="I979" s="27"/>
      <c r="J979" s="69">
        <f t="shared" si="60"/>
        <v>0</v>
      </c>
      <c r="K979" s="70" t="e">
        <f t="shared" si="61"/>
        <v>#DIV/0!</v>
      </c>
      <c r="L979" s="63"/>
      <c r="N979" s="32" t="str">
        <f>+IFERROR(VLOOKUP(B979,$B$5:B978,1,FALSE),"")</f>
        <v/>
      </c>
      <c r="O979" s="32" t="str">
        <f t="shared" si="62"/>
        <v>DUPLICATE</v>
      </c>
      <c r="P979" s="65"/>
      <c r="Q979" s="66" t="str">
        <f t="shared" si="63"/>
        <v xml:space="preserve"> </v>
      </c>
      <c r="R979" s="32"/>
    </row>
    <row r="980" spans="1:18" s="22" customFormat="1">
      <c r="A980" s="24"/>
      <c r="B980" s="23"/>
      <c r="C980" s="23"/>
      <c r="D980" s="25"/>
      <c r="E980" s="23"/>
      <c r="F980" s="26"/>
      <c r="G980" s="27"/>
      <c r="H980" s="27"/>
      <c r="I980" s="27"/>
      <c r="J980" s="69">
        <f t="shared" si="60"/>
        <v>0</v>
      </c>
      <c r="K980" s="70" t="e">
        <f t="shared" si="61"/>
        <v>#DIV/0!</v>
      </c>
      <c r="L980" s="63"/>
      <c r="N980" s="32" t="str">
        <f>+IFERROR(VLOOKUP(B980,$B$5:B979,1,FALSE),"")</f>
        <v/>
      </c>
      <c r="O980" s="32" t="str">
        <f t="shared" si="62"/>
        <v>DUPLICATE</v>
      </c>
      <c r="P980" s="65"/>
      <c r="Q980" s="66" t="str">
        <f t="shared" si="63"/>
        <v xml:space="preserve"> </v>
      </c>
      <c r="R980" s="32"/>
    </row>
    <row r="981" spans="1:18" s="22" customFormat="1">
      <c r="A981" s="24"/>
      <c r="B981" s="23"/>
      <c r="C981" s="23"/>
      <c r="D981" s="25"/>
      <c r="E981" s="23"/>
      <c r="F981" s="26"/>
      <c r="G981" s="27"/>
      <c r="H981" s="27"/>
      <c r="I981" s="27"/>
      <c r="J981" s="69">
        <f t="shared" si="60"/>
        <v>0</v>
      </c>
      <c r="K981" s="70" t="e">
        <f t="shared" si="61"/>
        <v>#DIV/0!</v>
      </c>
      <c r="L981" s="63"/>
      <c r="N981" s="32" t="str">
        <f>+IFERROR(VLOOKUP(B981,$B$5:B980,1,FALSE),"")</f>
        <v/>
      </c>
      <c r="O981" s="32" t="str">
        <f t="shared" si="62"/>
        <v>DUPLICATE</v>
      </c>
      <c r="P981" s="65"/>
      <c r="Q981" s="66" t="str">
        <f t="shared" si="63"/>
        <v xml:space="preserve"> </v>
      </c>
      <c r="R981" s="32"/>
    </row>
    <row r="982" spans="1:18" s="22" customFormat="1">
      <c r="A982" s="24"/>
      <c r="B982" s="23"/>
      <c r="C982" s="23"/>
      <c r="D982" s="25"/>
      <c r="E982" s="23"/>
      <c r="F982" s="26"/>
      <c r="G982" s="27"/>
      <c r="H982" s="27"/>
      <c r="I982" s="27"/>
      <c r="J982" s="69">
        <f t="shared" si="60"/>
        <v>0</v>
      </c>
      <c r="K982" s="70" t="e">
        <f t="shared" si="61"/>
        <v>#DIV/0!</v>
      </c>
      <c r="L982" s="63"/>
      <c r="N982" s="32" t="str">
        <f>+IFERROR(VLOOKUP(B982,$B$5:B981,1,FALSE),"")</f>
        <v/>
      </c>
      <c r="O982" s="32" t="str">
        <f t="shared" si="62"/>
        <v>DUPLICATE</v>
      </c>
      <c r="P982" s="65"/>
      <c r="Q982" s="66" t="str">
        <f t="shared" si="63"/>
        <v xml:space="preserve"> </v>
      </c>
      <c r="R982" s="32"/>
    </row>
    <row r="983" spans="1:18" s="22" customFormat="1">
      <c r="A983" s="24"/>
      <c r="B983" s="23"/>
      <c r="C983" s="23"/>
      <c r="D983" s="25"/>
      <c r="E983" s="23"/>
      <c r="F983" s="26"/>
      <c r="G983" s="27"/>
      <c r="H983" s="27"/>
      <c r="I983" s="27"/>
      <c r="J983" s="69">
        <f t="shared" si="60"/>
        <v>0</v>
      </c>
      <c r="K983" s="70" t="e">
        <f t="shared" si="61"/>
        <v>#DIV/0!</v>
      </c>
      <c r="L983" s="63"/>
      <c r="N983" s="32" t="str">
        <f>+IFERROR(VLOOKUP(B983,$B$5:B982,1,FALSE),"")</f>
        <v/>
      </c>
      <c r="O983" s="32" t="str">
        <f t="shared" si="62"/>
        <v>DUPLICATE</v>
      </c>
      <c r="P983" s="65"/>
      <c r="Q983" s="66" t="str">
        <f t="shared" si="63"/>
        <v xml:space="preserve"> </v>
      </c>
      <c r="R983" s="32"/>
    </row>
    <row r="984" spans="1:18" s="22" customFormat="1">
      <c r="A984" s="24"/>
      <c r="B984" s="23"/>
      <c r="C984" s="23"/>
      <c r="D984" s="25"/>
      <c r="E984" s="23"/>
      <c r="F984" s="26"/>
      <c r="G984" s="27"/>
      <c r="H984" s="27"/>
      <c r="I984" s="27"/>
      <c r="J984" s="69">
        <f t="shared" si="60"/>
        <v>0</v>
      </c>
      <c r="K984" s="70" t="e">
        <f t="shared" si="61"/>
        <v>#DIV/0!</v>
      </c>
      <c r="L984" s="63"/>
      <c r="N984" s="32" t="str">
        <f>+IFERROR(VLOOKUP(B984,$B$5:B983,1,FALSE),"")</f>
        <v/>
      </c>
      <c r="O984" s="32" t="str">
        <f t="shared" si="62"/>
        <v>DUPLICATE</v>
      </c>
      <c r="P984" s="65"/>
      <c r="Q984" s="66" t="str">
        <f t="shared" si="63"/>
        <v xml:space="preserve"> </v>
      </c>
      <c r="R984" s="32"/>
    </row>
    <row r="985" spans="1:18" s="22" customFormat="1">
      <c r="A985" s="24"/>
      <c r="B985" s="23"/>
      <c r="C985" s="23"/>
      <c r="D985" s="25"/>
      <c r="E985" s="23"/>
      <c r="F985" s="26"/>
      <c r="G985" s="27"/>
      <c r="H985" s="27"/>
      <c r="I985" s="27"/>
      <c r="J985" s="69">
        <f t="shared" si="60"/>
        <v>0</v>
      </c>
      <c r="K985" s="70" t="e">
        <f t="shared" si="61"/>
        <v>#DIV/0!</v>
      </c>
      <c r="L985" s="63"/>
      <c r="N985" s="32" t="str">
        <f>+IFERROR(VLOOKUP(B985,$B$5:B984,1,FALSE),"")</f>
        <v/>
      </c>
      <c r="O985" s="32" t="str">
        <f t="shared" si="62"/>
        <v>DUPLICATE</v>
      </c>
      <c r="P985" s="65"/>
      <c r="Q985" s="66" t="str">
        <f t="shared" si="63"/>
        <v xml:space="preserve"> </v>
      </c>
      <c r="R985" s="32"/>
    </row>
    <row r="986" spans="1:18" s="22" customFormat="1">
      <c r="A986" s="24"/>
      <c r="B986" s="23"/>
      <c r="C986" s="23"/>
      <c r="D986" s="25"/>
      <c r="E986" s="23"/>
      <c r="F986" s="26"/>
      <c r="G986" s="27"/>
      <c r="H986" s="27"/>
      <c r="I986" s="27"/>
      <c r="J986" s="69">
        <f t="shared" si="60"/>
        <v>0</v>
      </c>
      <c r="K986" s="70" t="e">
        <f t="shared" si="61"/>
        <v>#DIV/0!</v>
      </c>
      <c r="L986" s="63"/>
      <c r="N986" s="32" t="str">
        <f>+IFERROR(VLOOKUP(B986,$B$5:B985,1,FALSE),"")</f>
        <v/>
      </c>
      <c r="O986" s="32" t="str">
        <f t="shared" si="62"/>
        <v>DUPLICATE</v>
      </c>
      <c r="P986" s="65"/>
      <c r="Q986" s="66" t="str">
        <f t="shared" si="63"/>
        <v xml:space="preserve"> </v>
      </c>
      <c r="R986" s="32"/>
    </row>
    <row r="987" spans="1:18" s="22" customFormat="1">
      <c r="A987" s="24"/>
      <c r="B987" s="23"/>
      <c r="C987" s="23"/>
      <c r="D987" s="25"/>
      <c r="E987" s="23"/>
      <c r="F987" s="26"/>
      <c r="G987" s="27"/>
      <c r="H987" s="27"/>
      <c r="I987" s="27"/>
      <c r="J987" s="69">
        <f t="shared" si="60"/>
        <v>0</v>
      </c>
      <c r="K987" s="70" t="e">
        <f t="shared" si="61"/>
        <v>#DIV/0!</v>
      </c>
      <c r="L987" s="63"/>
      <c r="N987" s="32" t="str">
        <f>+IFERROR(VLOOKUP(B987,$B$5:B986,1,FALSE),"")</f>
        <v/>
      </c>
      <c r="O987" s="32" t="str">
        <f t="shared" si="62"/>
        <v>DUPLICATE</v>
      </c>
      <c r="P987" s="65"/>
      <c r="Q987" s="66" t="str">
        <f t="shared" si="63"/>
        <v xml:space="preserve"> </v>
      </c>
      <c r="R987" s="32"/>
    </row>
    <row r="988" spans="1:18" s="22" customFormat="1">
      <c r="A988" s="24"/>
      <c r="B988" s="23"/>
      <c r="C988" s="23"/>
      <c r="D988" s="25"/>
      <c r="E988" s="23"/>
      <c r="F988" s="26"/>
      <c r="G988" s="27"/>
      <c r="H988" s="27"/>
      <c r="I988" s="27"/>
      <c r="J988" s="69">
        <f t="shared" si="60"/>
        <v>0</v>
      </c>
      <c r="K988" s="70" t="e">
        <f t="shared" si="61"/>
        <v>#DIV/0!</v>
      </c>
      <c r="L988" s="63"/>
      <c r="N988" s="32" t="str">
        <f>+IFERROR(VLOOKUP(B988,$B$5:B987,1,FALSE),"")</f>
        <v/>
      </c>
      <c r="O988" s="32" t="str">
        <f t="shared" si="62"/>
        <v>DUPLICATE</v>
      </c>
      <c r="P988" s="65"/>
      <c r="Q988" s="66" t="str">
        <f t="shared" si="63"/>
        <v xml:space="preserve"> </v>
      </c>
      <c r="R988" s="32"/>
    </row>
    <row r="989" spans="1:18" s="22" customFormat="1">
      <c r="A989" s="24"/>
      <c r="B989" s="23"/>
      <c r="C989" s="23"/>
      <c r="D989" s="25"/>
      <c r="E989" s="23"/>
      <c r="F989" s="26"/>
      <c r="G989" s="27"/>
      <c r="H989" s="27"/>
      <c r="I989" s="27"/>
      <c r="J989" s="69">
        <f t="shared" si="60"/>
        <v>0</v>
      </c>
      <c r="K989" s="70" t="e">
        <f t="shared" si="61"/>
        <v>#DIV/0!</v>
      </c>
      <c r="L989" s="63"/>
      <c r="N989" s="32" t="str">
        <f>+IFERROR(VLOOKUP(B989,$B$5:B988,1,FALSE),"")</f>
        <v/>
      </c>
      <c r="O989" s="32" t="str">
        <f t="shared" si="62"/>
        <v>DUPLICATE</v>
      </c>
      <c r="P989" s="65"/>
      <c r="Q989" s="66" t="str">
        <f t="shared" si="63"/>
        <v xml:space="preserve"> </v>
      </c>
      <c r="R989" s="32"/>
    </row>
    <row r="990" spans="1:18" s="22" customFormat="1">
      <c r="A990" s="24"/>
      <c r="B990" s="23"/>
      <c r="C990" s="23"/>
      <c r="D990" s="25"/>
      <c r="E990" s="23"/>
      <c r="F990" s="26"/>
      <c r="G990" s="27"/>
      <c r="H990" s="27"/>
      <c r="I990" s="27"/>
      <c r="J990" s="69">
        <f t="shared" si="60"/>
        <v>0</v>
      </c>
      <c r="K990" s="70" t="e">
        <f t="shared" si="61"/>
        <v>#DIV/0!</v>
      </c>
      <c r="L990" s="63"/>
      <c r="N990" s="32" t="str">
        <f>+IFERROR(VLOOKUP(B990,$B$5:B989,1,FALSE),"")</f>
        <v/>
      </c>
      <c r="O990" s="32" t="str">
        <f t="shared" si="62"/>
        <v>DUPLICATE</v>
      </c>
      <c r="P990" s="65"/>
      <c r="Q990" s="66" t="str">
        <f t="shared" si="63"/>
        <v xml:space="preserve"> </v>
      </c>
      <c r="R990" s="32"/>
    </row>
    <row r="991" spans="1:18" s="22" customFormat="1">
      <c r="A991" s="24"/>
      <c r="B991" s="23"/>
      <c r="C991" s="23"/>
      <c r="D991" s="25"/>
      <c r="E991" s="23"/>
      <c r="F991" s="26"/>
      <c r="G991" s="27"/>
      <c r="H991" s="27"/>
      <c r="I991" s="27"/>
      <c r="J991" s="69">
        <f t="shared" si="60"/>
        <v>0</v>
      </c>
      <c r="K991" s="70" t="e">
        <f t="shared" si="61"/>
        <v>#DIV/0!</v>
      </c>
      <c r="L991" s="63"/>
      <c r="N991" s="32" t="str">
        <f>+IFERROR(VLOOKUP(B991,$B$5:B990,1,FALSE),"")</f>
        <v/>
      </c>
      <c r="O991" s="32" t="str">
        <f t="shared" si="62"/>
        <v>DUPLICATE</v>
      </c>
      <c r="P991" s="65"/>
      <c r="Q991" s="66" t="str">
        <f t="shared" si="63"/>
        <v xml:space="preserve"> </v>
      </c>
      <c r="R991" s="32"/>
    </row>
    <row r="992" spans="1:18" s="22" customFormat="1">
      <c r="A992" s="24"/>
      <c r="B992" s="23"/>
      <c r="C992" s="23"/>
      <c r="D992" s="25"/>
      <c r="E992" s="23"/>
      <c r="F992" s="26"/>
      <c r="G992" s="27"/>
      <c r="H992" s="27"/>
      <c r="I992" s="27"/>
      <c r="J992" s="69">
        <f t="shared" si="60"/>
        <v>0</v>
      </c>
      <c r="K992" s="70" t="e">
        <f t="shared" si="61"/>
        <v>#DIV/0!</v>
      </c>
      <c r="L992" s="63"/>
      <c r="N992" s="32" t="str">
        <f>+IFERROR(VLOOKUP(B992,$B$5:B991,1,FALSE),"")</f>
        <v/>
      </c>
      <c r="O992" s="32" t="str">
        <f t="shared" si="62"/>
        <v>DUPLICATE</v>
      </c>
      <c r="P992" s="65"/>
      <c r="Q992" s="66" t="str">
        <f t="shared" si="63"/>
        <v xml:space="preserve"> </v>
      </c>
      <c r="R992" s="32"/>
    </row>
    <row r="993" spans="1:18" s="22" customFormat="1">
      <c r="A993" s="24"/>
      <c r="B993" s="23"/>
      <c r="C993" s="23"/>
      <c r="D993" s="25"/>
      <c r="E993" s="23"/>
      <c r="F993" s="26"/>
      <c r="G993" s="27"/>
      <c r="H993" s="27"/>
      <c r="I993" s="27"/>
      <c r="J993" s="69">
        <f t="shared" si="60"/>
        <v>0</v>
      </c>
      <c r="K993" s="70" t="e">
        <f t="shared" si="61"/>
        <v>#DIV/0!</v>
      </c>
      <c r="L993" s="63"/>
      <c r="N993" s="32" t="str">
        <f>+IFERROR(VLOOKUP(B993,$B$5:B992,1,FALSE),"")</f>
        <v/>
      </c>
      <c r="O993" s="32" t="str">
        <f t="shared" si="62"/>
        <v>DUPLICATE</v>
      </c>
      <c r="P993" s="65"/>
      <c r="Q993" s="66" t="str">
        <f t="shared" si="63"/>
        <v xml:space="preserve"> </v>
      </c>
      <c r="R993" s="32"/>
    </row>
    <row r="994" spans="1:18" s="22" customFormat="1">
      <c r="A994" s="24"/>
      <c r="B994" s="23"/>
      <c r="C994" s="23"/>
      <c r="D994" s="25"/>
      <c r="E994" s="23"/>
      <c r="F994" s="26"/>
      <c r="G994" s="27"/>
      <c r="H994" s="27"/>
      <c r="I994" s="27"/>
      <c r="J994" s="69">
        <f t="shared" si="60"/>
        <v>0</v>
      </c>
      <c r="K994" s="70" t="e">
        <f t="shared" si="61"/>
        <v>#DIV/0!</v>
      </c>
      <c r="L994" s="63"/>
      <c r="N994" s="32" t="str">
        <f>+IFERROR(VLOOKUP(B994,$B$5:B993,1,FALSE),"")</f>
        <v/>
      </c>
      <c r="O994" s="32" t="str">
        <f t="shared" si="62"/>
        <v>DUPLICATE</v>
      </c>
      <c r="P994" s="65"/>
      <c r="Q994" s="66" t="str">
        <f t="shared" si="63"/>
        <v xml:space="preserve"> </v>
      </c>
      <c r="R994" s="32"/>
    </row>
    <row r="995" spans="1:18" s="22" customFormat="1">
      <c r="A995" s="24"/>
      <c r="B995" s="23"/>
      <c r="C995" s="23"/>
      <c r="D995" s="25"/>
      <c r="E995" s="23"/>
      <c r="F995" s="26"/>
      <c r="G995" s="27"/>
      <c r="H995" s="27"/>
      <c r="I995" s="27"/>
      <c r="J995" s="69">
        <f t="shared" si="60"/>
        <v>0</v>
      </c>
      <c r="K995" s="70" t="e">
        <f t="shared" si="61"/>
        <v>#DIV/0!</v>
      </c>
      <c r="L995" s="63"/>
      <c r="N995" s="32" t="str">
        <f>+IFERROR(VLOOKUP(B995,$B$5:B994,1,FALSE),"")</f>
        <v/>
      </c>
      <c r="O995" s="32" t="str">
        <f t="shared" si="62"/>
        <v>DUPLICATE</v>
      </c>
      <c r="P995" s="65"/>
      <c r="Q995" s="66" t="str">
        <f t="shared" si="63"/>
        <v xml:space="preserve"> </v>
      </c>
      <c r="R995" s="32"/>
    </row>
    <row r="996" spans="1:18" s="22" customFormat="1">
      <c r="A996" s="24"/>
      <c r="B996" s="23"/>
      <c r="C996" s="23"/>
      <c r="D996" s="25"/>
      <c r="E996" s="23"/>
      <c r="F996" s="26"/>
      <c r="G996" s="27"/>
      <c r="H996" s="27"/>
      <c r="I996" s="27"/>
      <c r="J996" s="69">
        <f t="shared" si="60"/>
        <v>0</v>
      </c>
      <c r="K996" s="70" t="e">
        <f t="shared" si="61"/>
        <v>#DIV/0!</v>
      </c>
      <c r="L996" s="63"/>
      <c r="N996" s="32" t="str">
        <f>+IFERROR(VLOOKUP(B996,$B$5:B995,1,FALSE),"")</f>
        <v/>
      </c>
      <c r="O996" s="32" t="str">
        <f t="shared" si="62"/>
        <v>DUPLICATE</v>
      </c>
      <c r="P996" s="65"/>
      <c r="Q996" s="66" t="str">
        <f t="shared" si="63"/>
        <v xml:space="preserve"> </v>
      </c>
      <c r="R996" s="32"/>
    </row>
    <row r="997" spans="1:18" s="22" customFormat="1">
      <c r="A997" s="24"/>
      <c r="B997" s="23"/>
      <c r="C997" s="23"/>
      <c r="D997" s="25"/>
      <c r="E997" s="23"/>
      <c r="F997" s="26"/>
      <c r="G997" s="27"/>
      <c r="H997" s="27"/>
      <c r="I997" s="27"/>
      <c r="J997" s="69">
        <f t="shared" si="60"/>
        <v>0</v>
      </c>
      <c r="K997" s="70" t="e">
        <f t="shared" si="61"/>
        <v>#DIV/0!</v>
      </c>
      <c r="L997" s="63"/>
      <c r="N997" s="32" t="str">
        <f>+IFERROR(VLOOKUP(B997,$B$5:B996,1,FALSE),"")</f>
        <v/>
      </c>
      <c r="O997" s="32" t="str">
        <f t="shared" si="62"/>
        <v>DUPLICATE</v>
      </c>
      <c r="P997" s="65"/>
      <c r="Q997" s="66" t="str">
        <f t="shared" si="63"/>
        <v xml:space="preserve"> </v>
      </c>
      <c r="R997" s="32"/>
    </row>
    <row r="998" spans="1:18" s="22" customFormat="1">
      <c r="A998" s="24"/>
      <c r="B998" s="23"/>
      <c r="C998" s="23"/>
      <c r="D998" s="25"/>
      <c r="E998" s="23"/>
      <c r="F998" s="26"/>
      <c r="G998" s="27"/>
      <c r="H998" s="27"/>
      <c r="I998" s="27"/>
      <c r="J998" s="69">
        <f t="shared" si="60"/>
        <v>0</v>
      </c>
      <c r="K998" s="70" t="e">
        <f t="shared" si="61"/>
        <v>#DIV/0!</v>
      </c>
      <c r="L998" s="63"/>
      <c r="N998" s="32" t="str">
        <f>+IFERROR(VLOOKUP(B998,$B$5:B997,1,FALSE),"")</f>
        <v/>
      </c>
      <c r="O998" s="32" t="str">
        <f t="shared" si="62"/>
        <v>DUPLICATE</v>
      </c>
      <c r="P998" s="65"/>
      <c r="Q998" s="66" t="str">
        <f t="shared" si="63"/>
        <v xml:space="preserve"> </v>
      </c>
      <c r="R998" s="32"/>
    </row>
    <row r="999" spans="1:18" s="22" customFormat="1">
      <c r="A999" s="24"/>
      <c r="B999" s="23"/>
      <c r="C999" s="23"/>
      <c r="D999" s="25"/>
      <c r="E999" s="23"/>
      <c r="F999" s="26"/>
      <c r="G999" s="27"/>
      <c r="H999" s="27"/>
      <c r="I999" s="27"/>
      <c r="J999" s="69">
        <f t="shared" si="60"/>
        <v>0</v>
      </c>
      <c r="K999" s="70" t="e">
        <f t="shared" si="61"/>
        <v>#DIV/0!</v>
      </c>
      <c r="L999" s="63"/>
      <c r="N999" s="32" t="str">
        <f>+IFERROR(VLOOKUP(B999,$B$5:B998,1,FALSE),"")</f>
        <v/>
      </c>
      <c r="O999" s="32" t="str">
        <f t="shared" si="62"/>
        <v>DUPLICATE</v>
      </c>
      <c r="P999" s="65"/>
      <c r="Q999" s="66" t="str">
        <f t="shared" si="63"/>
        <v xml:space="preserve"> </v>
      </c>
      <c r="R999" s="32"/>
    </row>
    <row r="1000" spans="1:18" s="22" customFormat="1">
      <c r="A1000" s="24"/>
      <c r="B1000" s="23"/>
      <c r="C1000" s="23"/>
      <c r="D1000" s="25"/>
      <c r="E1000" s="23"/>
      <c r="F1000" s="26"/>
      <c r="G1000" s="27"/>
      <c r="H1000" s="27"/>
      <c r="I1000" s="27"/>
      <c r="J1000" s="69">
        <f t="shared" si="60"/>
        <v>0</v>
      </c>
      <c r="K1000" s="70" t="e">
        <f t="shared" si="61"/>
        <v>#DIV/0!</v>
      </c>
      <c r="L1000" s="63"/>
      <c r="N1000" s="32" t="str">
        <f>+IFERROR(VLOOKUP(B1000,$B$5:B999,1,FALSE),"")</f>
        <v/>
      </c>
      <c r="O1000" s="32" t="str">
        <f t="shared" si="62"/>
        <v>DUPLICATE</v>
      </c>
      <c r="P1000" s="65"/>
      <c r="Q1000" s="66" t="str">
        <f t="shared" si="63"/>
        <v xml:space="preserve"> </v>
      </c>
      <c r="R1000" s="32"/>
    </row>
    <row r="1001" spans="1:18" s="22" customFormat="1">
      <c r="A1001" s="24"/>
      <c r="B1001" s="23"/>
      <c r="C1001" s="23"/>
      <c r="D1001" s="25"/>
      <c r="E1001" s="23"/>
      <c r="F1001" s="26"/>
      <c r="G1001" s="27"/>
      <c r="H1001" s="27"/>
      <c r="I1001" s="27"/>
      <c r="J1001" s="69">
        <f t="shared" si="60"/>
        <v>0</v>
      </c>
      <c r="K1001" s="70" t="e">
        <f t="shared" si="61"/>
        <v>#DIV/0!</v>
      </c>
      <c r="L1001" s="63"/>
      <c r="N1001" s="32" t="str">
        <f>+IFERROR(VLOOKUP(B1001,$B$5:B1000,1,FALSE),"")</f>
        <v/>
      </c>
      <c r="O1001" s="32" t="str">
        <f t="shared" si="62"/>
        <v>DUPLICATE</v>
      </c>
      <c r="P1001" s="65"/>
      <c r="Q1001" s="66" t="str">
        <f t="shared" si="63"/>
        <v xml:space="preserve"> </v>
      </c>
      <c r="R1001" s="32"/>
    </row>
    <row r="1002" spans="1:18" s="22" customFormat="1">
      <c r="A1002" s="24"/>
      <c r="B1002" s="23"/>
      <c r="C1002" s="23"/>
      <c r="D1002" s="25"/>
      <c r="E1002" s="23"/>
      <c r="F1002" s="26"/>
      <c r="G1002" s="27"/>
      <c r="H1002" s="27"/>
      <c r="I1002" s="27"/>
      <c r="J1002" s="69">
        <f t="shared" si="60"/>
        <v>0</v>
      </c>
      <c r="K1002" s="70" t="e">
        <f t="shared" si="61"/>
        <v>#DIV/0!</v>
      </c>
      <c r="L1002" s="63"/>
      <c r="N1002" s="32" t="str">
        <f>+IFERROR(VLOOKUP(B1002,$B$5:B1001,1,FALSE),"")</f>
        <v/>
      </c>
      <c r="O1002" s="32" t="str">
        <f t="shared" si="62"/>
        <v>DUPLICATE</v>
      </c>
      <c r="P1002" s="65"/>
      <c r="Q1002" s="66" t="str">
        <f t="shared" si="63"/>
        <v xml:space="preserve"> </v>
      </c>
      <c r="R1002" s="32"/>
    </row>
    <row r="1003" spans="1:18" s="22" customFormat="1">
      <c r="A1003" s="24"/>
      <c r="B1003" s="23"/>
      <c r="C1003" s="23"/>
      <c r="D1003" s="25"/>
      <c r="E1003" s="23"/>
      <c r="F1003" s="26"/>
      <c r="G1003" s="27"/>
      <c r="H1003" s="27"/>
      <c r="I1003" s="27"/>
      <c r="J1003" s="69">
        <f t="shared" ref="J1003:J1066" si="64">SUM(G1003:I1003)</f>
        <v>0</v>
      </c>
      <c r="K1003" s="70" t="e">
        <f t="shared" ref="K1003:K1066" si="65">+(G1003+H1003+I1003)/F1003*100</f>
        <v>#DIV/0!</v>
      </c>
      <c r="L1003" s="63"/>
      <c r="N1003" s="32" t="str">
        <f>+IFERROR(VLOOKUP(B1003,$B$5:B1002,1,FALSE),"")</f>
        <v/>
      </c>
      <c r="O1003" s="32" t="str">
        <f t="shared" ref="O1003:O1066" si="66">+IF(EXACT(B1003,N1003),"DUPLICATE","ORIGINAL")</f>
        <v>DUPLICATE</v>
      </c>
      <c r="P1003" s="65"/>
      <c r="Q1003" s="66" t="str">
        <f t="shared" ref="Q1003:Q1066" si="67">CONCATENATE(B1003," ",A1003)</f>
        <v xml:space="preserve"> </v>
      </c>
      <c r="R1003" s="32"/>
    </row>
    <row r="1004" spans="1:18" s="22" customFormat="1">
      <c r="A1004" s="24"/>
      <c r="B1004" s="23"/>
      <c r="C1004" s="23"/>
      <c r="D1004" s="25"/>
      <c r="E1004" s="23"/>
      <c r="F1004" s="26"/>
      <c r="G1004" s="27"/>
      <c r="H1004" s="27"/>
      <c r="I1004" s="27"/>
      <c r="J1004" s="69">
        <f t="shared" si="64"/>
        <v>0</v>
      </c>
      <c r="K1004" s="70" t="e">
        <f t="shared" si="65"/>
        <v>#DIV/0!</v>
      </c>
      <c r="L1004" s="63"/>
      <c r="N1004" s="32" t="str">
        <f>+IFERROR(VLOOKUP(B1004,$B$5:B1003,1,FALSE),"")</f>
        <v/>
      </c>
      <c r="O1004" s="32" t="str">
        <f t="shared" si="66"/>
        <v>DUPLICATE</v>
      </c>
      <c r="P1004" s="65"/>
      <c r="Q1004" s="66" t="str">
        <f t="shared" si="67"/>
        <v xml:space="preserve"> </v>
      </c>
      <c r="R1004" s="32"/>
    </row>
    <row r="1005" spans="1:18" s="22" customFormat="1">
      <c r="A1005" s="24"/>
      <c r="B1005" s="23"/>
      <c r="C1005" s="23"/>
      <c r="D1005" s="25"/>
      <c r="E1005" s="23"/>
      <c r="F1005" s="26"/>
      <c r="G1005" s="27"/>
      <c r="H1005" s="27"/>
      <c r="I1005" s="27"/>
      <c r="J1005" s="69">
        <f t="shared" si="64"/>
        <v>0</v>
      </c>
      <c r="K1005" s="70" t="e">
        <f t="shared" si="65"/>
        <v>#DIV/0!</v>
      </c>
      <c r="L1005" s="63"/>
      <c r="N1005" s="32" t="str">
        <f>+IFERROR(VLOOKUP(B1005,$B$5:B1004,1,FALSE),"")</f>
        <v/>
      </c>
      <c r="O1005" s="32" t="str">
        <f t="shared" si="66"/>
        <v>DUPLICATE</v>
      </c>
      <c r="P1005" s="65"/>
      <c r="Q1005" s="66" t="str">
        <f t="shared" si="67"/>
        <v xml:space="preserve"> </v>
      </c>
      <c r="R1005" s="32"/>
    </row>
    <row r="1006" spans="1:18" s="22" customFormat="1">
      <c r="A1006" s="24"/>
      <c r="B1006" s="23"/>
      <c r="C1006" s="23"/>
      <c r="D1006" s="25"/>
      <c r="E1006" s="23"/>
      <c r="F1006" s="26"/>
      <c r="G1006" s="27"/>
      <c r="H1006" s="27"/>
      <c r="I1006" s="27"/>
      <c r="J1006" s="69">
        <f t="shared" si="64"/>
        <v>0</v>
      </c>
      <c r="K1006" s="70" t="e">
        <f t="shared" si="65"/>
        <v>#DIV/0!</v>
      </c>
      <c r="L1006" s="63"/>
      <c r="N1006" s="32" t="str">
        <f>+IFERROR(VLOOKUP(B1006,$B$5:B1005,1,FALSE),"")</f>
        <v/>
      </c>
      <c r="O1006" s="32" t="str">
        <f t="shared" si="66"/>
        <v>DUPLICATE</v>
      </c>
      <c r="P1006" s="65"/>
      <c r="Q1006" s="66" t="str">
        <f t="shared" si="67"/>
        <v xml:space="preserve"> </v>
      </c>
      <c r="R1006" s="32"/>
    </row>
    <row r="1007" spans="1:18" s="22" customFormat="1">
      <c r="A1007" s="24"/>
      <c r="B1007" s="23"/>
      <c r="C1007" s="23"/>
      <c r="D1007" s="25"/>
      <c r="E1007" s="23"/>
      <c r="F1007" s="26"/>
      <c r="G1007" s="27"/>
      <c r="H1007" s="27"/>
      <c r="I1007" s="27"/>
      <c r="J1007" s="69">
        <f t="shared" si="64"/>
        <v>0</v>
      </c>
      <c r="K1007" s="70" t="e">
        <f t="shared" si="65"/>
        <v>#DIV/0!</v>
      </c>
      <c r="L1007" s="63"/>
      <c r="N1007" s="32" t="str">
        <f>+IFERROR(VLOOKUP(B1007,$B$5:B1006,1,FALSE),"")</f>
        <v/>
      </c>
      <c r="O1007" s="32" t="str">
        <f t="shared" si="66"/>
        <v>DUPLICATE</v>
      </c>
      <c r="P1007" s="65"/>
      <c r="Q1007" s="66" t="str">
        <f t="shared" si="67"/>
        <v xml:space="preserve"> </v>
      </c>
      <c r="R1007" s="32"/>
    </row>
    <row r="1008" spans="1:18" s="22" customFormat="1">
      <c r="A1008" s="24"/>
      <c r="B1008" s="23"/>
      <c r="C1008" s="23"/>
      <c r="D1008" s="25"/>
      <c r="E1008" s="23"/>
      <c r="F1008" s="26"/>
      <c r="G1008" s="27"/>
      <c r="H1008" s="27"/>
      <c r="I1008" s="27"/>
      <c r="J1008" s="69">
        <f t="shared" si="64"/>
        <v>0</v>
      </c>
      <c r="K1008" s="70" t="e">
        <f t="shared" si="65"/>
        <v>#DIV/0!</v>
      </c>
      <c r="L1008" s="63"/>
      <c r="N1008" s="32" t="str">
        <f>+IFERROR(VLOOKUP(B1008,$B$5:B1007,1,FALSE),"")</f>
        <v/>
      </c>
      <c r="O1008" s="32" t="str">
        <f t="shared" si="66"/>
        <v>DUPLICATE</v>
      </c>
      <c r="P1008" s="65"/>
      <c r="Q1008" s="66" t="str">
        <f t="shared" si="67"/>
        <v xml:space="preserve"> </v>
      </c>
      <c r="R1008" s="32"/>
    </row>
    <row r="1009" spans="1:18" s="22" customFormat="1">
      <c r="A1009" s="24"/>
      <c r="B1009" s="23"/>
      <c r="C1009" s="23"/>
      <c r="D1009" s="25"/>
      <c r="E1009" s="23"/>
      <c r="F1009" s="26"/>
      <c r="G1009" s="27"/>
      <c r="H1009" s="27"/>
      <c r="I1009" s="27"/>
      <c r="J1009" s="69">
        <f t="shared" si="64"/>
        <v>0</v>
      </c>
      <c r="K1009" s="70" t="e">
        <f t="shared" si="65"/>
        <v>#DIV/0!</v>
      </c>
      <c r="L1009" s="63"/>
      <c r="N1009" s="32" t="str">
        <f>+IFERROR(VLOOKUP(B1009,$B$5:B1008,1,FALSE),"")</f>
        <v/>
      </c>
      <c r="O1009" s="32" t="str">
        <f t="shared" si="66"/>
        <v>DUPLICATE</v>
      </c>
      <c r="P1009" s="65"/>
      <c r="Q1009" s="66" t="str">
        <f t="shared" si="67"/>
        <v xml:space="preserve"> </v>
      </c>
      <c r="R1009" s="32"/>
    </row>
    <row r="1010" spans="1:18" s="22" customFormat="1">
      <c r="A1010" s="24"/>
      <c r="B1010" s="23"/>
      <c r="C1010" s="23"/>
      <c r="D1010" s="25"/>
      <c r="E1010" s="23"/>
      <c r="F1010" s="26"/>
      <c r="G1010" s="27"/>
      <c r="H1010" s="27"/>
      <c r="I1010" s="27"/>
      <c r="J1010" s="69">
        <f t="shared" si="64"/>
        <v>0</v>
      </c>
      <c r="K1010" s="70" t="e">
        <f t="shared" si="65"/>
        <v>#DIV/0!</v>
      </c>
      <c r="L1010" s="63"/>
      <c r="N1010" s="32" t="str">
        <f>+IFERROR(VLOOKUP(B1010,$B$5:B1009,1,FALSE),"")</f>
        <v/>
      </c>
      <c r="O1010" s="32" t="str">
        <f t="shared" si="66"/>
        <v>DUPLICATE</v>
      </c>
      <c r="P1010" s="65"/>
      <c r="Q1010" s="66" t="str">
        <f t="shared" si="67"/>
        <v xml:space="preserve"> </v>
      </c>
      <c r="R1010" s="32"/>
    </row>
    <row r="1011" spans="1:18" s="22" customFormat="1">
      <c r="A1011" s="24"/>
      <c r="B1011" s="23"/>
      <c r="C1011" s="23"/>
      <c r="D1011" s="25"/>
      <c r="E1011" s="23"/>
      <c r="F1011" s="26"/>
      <c r="G1011" s="27"/>
      <c r="H1011" s="27"/>
      <c r="I1011" s="27"/>
      <c r="J1011" s="69">
        <f t="shared" si="64"/>
        <v>0</v>
      </c>
      <c r="K1011" s="70" t="e">
        <f t="shared" si="65"/>
        <v>#DIV/0!</v>
      </c>
      <c r="L1011" s="63"/>
      <c r="N1011" s="32" t="str">
        <f>+IFERROR(VLOOKUP(B1011,$B$5:B1010,1,FALSE),"")</f>
        <v/>
      </c>
      <c r="O1011" s="32" t="str">
        <f t="shared" si="66"/>
        <v>DUPLICATE</v>
      </c>
      <c r="P1011" s="65"/>
      <c r="Q1011" s="66" t="str">
        <f t="shared" si="67"/>
        <v xml:space="preserve"> </v>
      </c>
      <c r="R1011" s="32"/>
    </row>
    <row r="1012" spans="1:18" s="22" customFormat="1">
      <c r="A1012" s="24"/>
      <c r="B1012" s="23"/>
      <c r="C1012" s="23"/>
      <c r="D1012" s="25"/>
      <c r="E1012" s="23"/>
      <c r="F1012" s="26"/>
      <c r="G1012" s="27"/>
      <c r="H1012" s="27"/>
      <c r="I1012" s="27"/>
      <c r="J1012" s="69">
        <f t="shared" si="64"/>
        <v>0</v>
      </c>
      <c r="K1012" s="70" t="e">
        <f t="shared" si="65"/>
        <v>#DIV/0!</v>
      </c>
      <c r="L1012" s="63"/>
      <c r="N1012" s="32" t="str">
        <f>+IFERROR(VLOOKUP(B1012,$B$5:B1011,1,FALSE),"")</f>
        <v/>
      </c>
      <c r="O1012" s="32" t="str">
        <f t="shared" si="66"/>
        <v>DUPLICATE</v>
      </c>
      <c r="P1012" s="65"/>
      <c r="Q1012" s="66" t="str">
        <f t="shared" si="67"/>
        <v xml:space="preserve"> </v>
      </c>
      <c r="R1012" s="32"/>
    </row>
    <row r="1013" spans="1:18" s="22" customFormat="1">
      <c r="A1013" s="24"/>
      <c r="B1013" s="23"/>
      <c r="C1013" s="23"/>
      <c r="D1013" s="25"/>
      <c r="E1013" s="23"/>
      <c r="F1013" s="26"/>
      <c r="G1013" s="27"/>
      <c r="H1013" s="27"/>
      <c r="I1013" s="27"/>
      <c r="J1013" s="69">
        <f t="shared" si="64"/>
        <v>0</v>
      </c>
      <c r="K1013" s="70" t="e">
        <f t="shared" si="65"/>
        <v>#DIV/0!</v>
      </c>
      <c r="L1013" s="63"/>
      <c r="N1013" s="32" t="str">
        <f>+IFERROR(VLOOKUP(B1013,$B$5:B1012,1,FALSE),"")</f>
        <v/>
      </c>
      <c r="O1013" s="32" t="str">
        <f t="shared" si="66"/>
        <v>DUPLICATE</v>
      </c>
      <c r="P1013" s="65"/>
      <c r="Q1013" s="66" t="str">
        <f t="shared" si="67"/>
        <v xml:space="preserve"> </v>
      </c>
      <c r="R1013" s="32"/>
    </row>
    <row r="1014" spans="1:18" s="22" customFormat="1">
      <c r="A1014" s="24"/>
      <c r="B1014" s="23"/>
      <c r="C1014" s="23"/>
      <c r="D1014" s="25"/>
      <c r="E1014" s="23"/>
      <c r="F1014" s="26"/>
      <c r="G1014" s="27"/>
      <c r="H1014" s="27"/>
      <c r="I1014" s="27"/>
      <c r="J1014" s="69">
        <f t="shared" si="64"/>
        <v>0</v>
      </c>
      <c r="K1014" s="70" t="e">
        <f t="shared" si="65"/>
        <v>#DIV/0!</v>
      </c>
      <c r="L1014" s="63"/>
      <c r="N1014" s="32" t="str">
        <f>+IFERROR(VLOOKUP(B1014,$B$5:B1013,1,FALSE),"")</f>
        <v/>
      </c>
      <c r="O1014" s="32" t="str">
        <f t="shared" si="66"/>
        <v>DUPLICATE</v>
      </c>
      <c r="P1014" s="65"/>
      <c r="Q1014" s="66" t="str">
        <f t="shared" si="67"/>
        <v xml:space="preserve"> </v>
      </c>
      <c r="R1014" s="32"/>
    </row>
    <row r="1015" spans="1:18" s="22" customFormat="1">
      <c r="A1015" s="24"/>
      <c r="B1015" s="23"/>
      <c r="C1015" s="23"/>
      <c r="D1015" s="25"/>
      <c r="E1015" s="23"/>
      <c r="F1015" s="26"/>
      <c r="G1015" s="27"/>
      <c r="H1015" s="27"/>
      <c r="I1015" s="27"/>
      <c r="J1015" s="69">
        <f t="shared" si="64"/>
        <v>0</v>
      </c>
      <c r="K1015" s="70" t="e">
        <f t="shared" si="65"/>
        <v>#DIV/0!</v>
      </c>
      <c r="L1015" s="63"/>
      <c r="N1015" s="32" t="str">
        <f>+IFERROR(VLOOKUP(B1015,$B$5:B1014,1,FALSE),"")</f>
        <v/>
      </c>
      <c r="O1015" s="32" t="str">
        <f t="shared" si="66"/>
        <v>DUPLICATE</v>
      </c>
      <c r="P1015" s="65"/>
      <c r="Q1015" s="66" t="str">
        <f t="shared" si="67"/>
        <v xml:space="preserve"> </v>
      </c>
      <c r="R1015" s="32"/>
    </row>
    <row r="1016" spans="1:18" s="22" customFormat="1">
      <c r="A1016" s="24"/>
      <c r="B1016" s="23"/>
      <c r="C1016" s="23"/>
      <c r="D1016" s="25"/>
      <c r="E1016" s="23"/>
      <c r="F1016" s="26"/>
      <c r="G1016" s="27"/>
      <c r="H1016" s="27"/>
      <c r="I1016" s="27"/>
      <c r="J1016" s="69">
        <f t="shared" si="64"/>
        <v>0</v>
      </c>
      <c r="K1016" s="70" t="e">
        <f t="shared" si="65"/>
        <v>#DIV/0!</v>
      </c>
      <c r="L1016" s="63"/>
      <c r="N1016" s="32" t="str">
        <f>+IFERROR(VLOOKUP(B1016,$B$5:B1015,1,FALSE),"")</f>
        <v/>
      </c>
      <c r="O1016" s="32" t="str">
        <f t="shared" si="66"/>
        <v>DUPLICATE</v>
      </c>
      <c r="P1016" s="65"/>
      <c r="Q1016" s="66" t="str">
        <f t="shared" si="67"/>
        <v xml:space="preserve"> </v>
      </c>
      <c r="R1016" s="32"/>
    </row>
    <row r="1017" spans="1:18" s="22" customFormat="1">
      <c r="A1017" s="24"/>
      <c r="B1017" s="23"/>
      <c r="C1017" s="23"/>
      <c r="D1017" s="25"/>
      <c r="E1017" s="23"/>
      <c r="F1017" s="26"/>
      <c r="G1017" s="27"/>
      <c r="H1017" s="27"/>
      <c r="I1017" s="27"/>
      <c r="J1017" s="69">
        <f t="shared" si="64"/>
        <v>0</v>
      </c>
      <c r="K1017" s="70" t="e">
        <f t="shared" si="65"/>
        <v>#DIV/0!</v>
      </c>
      <c r="L1017" s="63"/>
      <c r="N1017" s="32" t="str">
        <f>+IFERROR(VLOOKUP(B1017,$B$5:B1016,1,FALSE),"")</f>
        <v/>
      </c>
      <c r="O1017" s="32" t="str">
        <f t="shared" si="66"/>
        <v>DUPLICATE</v>
      </c>
      <c r="P1017" s="65"/>
      <c r="Q1017" s="66" t="str">
        <f t="shared" si="67"/>
        <v xml:space="preserve"> </v>
      </c>
      <c r="R1017" s="32"/>
    </row>
    <row r="1018" spans="1:18" s="22" customFormat="1">
      <c r="A1018" s="24"/>
      <c r="B1018" s="23"/>
      <c r="C1018" s="23"/>
      <c r="D1018" s="25"/>
      <c r="E1018" s="23"/>
      <c r="F1018" s="26"/>
      <c r="G1018" s="27"/>
      <c r="H1018" s="27"/>
      <c r="I1018" s="27"/>
      <c r="J1018" s="69">
        <f t="shared" si="64"/>
        <v>0</v>
      </c>
      <c r="K1018" s="70" t="e">
        <f t="shared" si="65"/>
        <v>#DIV/0!</v>
      </c>
      <c r="L1018" s="63"/>
      <c r="N1018" s="32" t="str">
        <f>+IFERROR(VLOOKUP(B1018,$B$5:B1017,1,FALSE),"")</f>
        <v/>
      </c>
      <c r="O1018" s="32" t="str">
        <f t="shared" si="66"/>
        <v>DUPLICATE</v>
      </c>
      <c r="P1018" s="65"/>
      <c r="Q1018" s="66" t="str">
        <f t="shared" si="67"/>
        <v xml:space="preserve"> </v>
      </c>
      <c r="R1018" s="32"/>
    </row>
    <row r="1019" spans="1:18" s="22" customFormat="1">
      <c r="A1019" s="24"/>
      <c r="B1019" s="23"/>
      <c r="C1019" s="23"/>
      <c r="D1019" s="25"/>
      <c r="E1019" s="23"/>
      <c r="F1019" s="26"/>
      <c r="G1019" s="27"/>
      <c r="H1019" s="27"/>
      <c r="I1019" s="27"/>
      <c r="J1019" s="69">
        <f t="shared" si="64"/>
        <v>0</v>
      </c>
      <c r="K1019" s="70" t="e">
        <f t="shared" si="65"/>
        <v>#DIV/0!</v>
      </c>
      <c r="L1019" s="63"/>
      <c r="N1019" s="32" t="str">
        <f>+IFERROR(VLOOKUP(B1019,$B$5:B1018,1,FALSE),"")</f>
        <v/>
      </c>
      <c r="O1019" s="32" t="str">
        <f t="shared" si="66"/>
        <v>DUPLICATE</v>
      </c>
      <c r="P1019" s="65"/>
      <c r="Q1019" s="66" t="str">
        <f t="shared" si="67"/>
        <v xml:space="preserve"> </v>
      </c>
      <c r="R1019" s="32"/>
    </row>
    <row r="1020" spans="1:18" s="22" customFormat="1">
      <c r="A1020" s="24"/>
      <c r="B1020" s="23"/>
      <c r="C1020" s="23"/>
      <c r="D1020" s="25"/>
      <c r="E1020" s="23"/>
      <c r="F1020" s="26"/>
      <c r="G1020" s="27"/>
      <c r="H1020" s="27"/>
      <c r="I1020" s="27"/>
      <c r="J1020" s="69">
        <f t="shared" si="64"/>
        <v>0</v>
      </c>
      <c r="K1020" s="70" t="e">
        <f t="shared" si="65"/>
        <v>#DIV/0!</v>
      </c>
      <c r="L1020" s="63"/>
      <c r="N1020" s="32" t="str">
        <f>+IFERROR(VLOOKUP(B1020,$B$5:B1019,1,FALSE),"")</f>
        <v/>
      </c>
      <c r="O1020" s="32" t="str">
        <f t="shared" si="66"/>
        <v>DUPLICATE</v>
      </c>
      <c r="P1020" s="65"/>
      <c r="Q1020" s="66" t="str">
        <f t="shared" si="67"/>
        <v xml:space="preserve"> </v>
      </c>
      <c r="R1020" s="32"/>
    </row>
    <row r="1021" spans="1:18" s="22" customFormat="1">
      <c r="A1021" s="24"/>
      <c r="B1021" s="23"/>
      <c r="C1021" s="23"/>
      <c r="D1021" s="25"/>
      <c r="E1021" s="23"/>
      <c r="F1021" s="26"/>
      <c r="G1021" s="27"/>
      <c r="H1021" s="27"/>
      <c r="I1021" s="27"/>
      <c r="J1021" s="69">
        <f t="shared" si="64"/>
        <v>0</v>
      </c>
      <c r="K1021" s="70" t="e">
        <f t="shared" si="65"/>
        <v>#DIV/0!</v>
      </c>
      <c r="L1021" s="63"/>
      <c r="N1021" s="32" t="str">
        <f>+IFERROR(VLOOKUP(B1021,$B$5:B1020,1,FALSE),"")</f>
        <v/>
      </c>
      <c r="O1021" s="32" t="str">
        <f t="shared" si="66"/>
        <v>DUPLICATE</v>
      </c>
      <c r="P1021" s="65"/>
      <c r="Q1021" s="66" t="str">
        <f t="shared" si="67"/>
        <v xml:space="preserve"> </v>
      </c>
      <c r="R1021" s="32"/>
    </row>
    <row r="1022" spans="1:18" s="22" customFormat="1">
      <c r="A1022" s="24"/>
      <c r="B1022" s="23"/>
      <c r="C1022" s="23"/>
      <c r="D1022" s="25"/>
      <c r="E1022" s="23"/>
      <c r="F1022" s="26"/>
      <c r="G1022" s="27"/>
      <c r="H1022" s="27"/>
      <c r="I1022" s="27"/>
      <c r="J1022" s="69">
        <f t="shared" si="64"/>
        <v>0</v>
      </c>
      <c r="K1022" s="70" t="e">
        <f t="shared" si="65"/>
        <v>#DIV/0!</v>
      </c>
      <c r="L1022" s="63"/>
      <c r="N1022" s="32" t="str">
        <f>+IFERROR(VLOOKUP(B1022,$B$5:B1021,1,FALSE),"")</f>
        <v/>
      </c>
      <c r="O1022" s="32" t="str">
        <f t="shared" si="66"/>
        <v>DUPLICATE</v>
      </c>
      <c r="P1022" s="65"/>
      <c r="Q1022" s="66" t="str">
        <f t="shared" si="67"/>
        <v xml:space="preserve"> </v>
      </c>
      <c r="R1022" s="32"/>
    </row>
    <row r="1023" spans="1:18" s="22" customFormat="1">
      <c r="A1023" s="24"/>
      <c r="B1023" s="23"/>
      <c r="C1023" s="23"/>
      <c r="D1023" s="25"/>
      <c r="E1023" s="23"/>
      <c r="F1023" s="26"/>
      <c r="G1023" s="27"/>
      <c r="H1023" s="27"/>
      <c r="I1023" s="27"/>
      <c r="J1023" s="69">
        <f t="shared" si="64"/>
        <v>0</v>
      </c>
      <c r="K1023" s="70" t="e">
        <f t="shared" si="65"/>
        <v>#DIV/0!</v>
      </c>
      <c r="L1023" s="63"/>
      <c r="N1023" s="32" t="str">
        <f>+IFERROR(VLOOKUP(B1023,$B$5:B1022,1,FALSE),"")</f>
        <v/>
      </c>
      <c r="O1023" s="32" t="str">
        <f t="shared" si="66"/>
        <v>DUPLICATE</v>
      </c>
      <c r="P1023" s="65"/>
      <c r="Q1023" s="66" t="str">
        <f t="shared" si="67"/>
        <v xml:space="preserve"> </v>
      </c>
      <c r="R1023" s="32"/>
    </row>
    <row r="1024" spans="1:18" s="22" customFormat="1">
      <c r="A1024" s="24"/>
      <c r="B1024" s="23"/>
      <c r="C1024" s="23"/>
      <c r="D1024" s="25"/>
      <c r="E1024" s="23"/>
      <c r="F1024" s="26"/>
      <c r="G1024" s="27"/>
      <c r="H1024" s="27"/>
      <c r="I1024" s="27"/>
      <c r="J1024" s="69">
        <f t="shared" si="64"/>
        <v>0</v>
      </c>
      <c r="K1024" s="70" t="e">
        <f t="shared" si="65"/>
        <v>#DIV/0!</v>
      </c>
      <c r="L1024" s="63"/>
      <c r="N1024" s="32" t="str">
        <f>+IFERROR(VLOOKUP(B1024,$B$5:B1023,1,FALSE),"")</f>
        <v/>
      </c>
      <c r="O1024" s="32" t="str">
        <f t="shared" si="66"/>
        <v>DUPLICATE</v>
      </c>
      <c r="P1024" s="65"/>
      <c r="Q1024" s="66" t="str">
        <f t="shared" si="67"/>
        <v xml:space="preserve"> </v>
      </c>
      <c r="R1024" s="32"/>
    </row>
    <row r="1025" spans="1:18" s="22" customFormat="1">
      <c r="A1025" s="24"/>
      <c r="B1025" s="23"/>
      <c r="C1025" s="23"/>
      <c r="D1025" s="25"/>
      <c r="E1025" s="23"/>
      <c r="F1025" s="26"/>
      <c r="G1025" s="27"/>
      <c r="H1025" s="27"/>
      <c r="I1025" s="27"/>
      <c r="J1025" s="69">
        <f t="shared" si="64"/>
        <v>0</v>
      </c>
      <c r="K1025" s="70" t="e">
        <f t="shared" si="65"/>
        <v>#DIV/0!</v>
      </c>
      <c r="L1025" s="63"/>
      <c r="N1025" s="32" t="str">
        <f>+IFERROR(VLOOKUP(B1025,$B$5:B1024,1,FALSE),"")</f>
        <v/>
      </c>
      <c r="O1025" s="32" t="str">
        <f t="shared" si="66"/>
        <v>DUPLICATE</v>
      </c>
      <c r="P1025" s="65"/>
      <c r="Q1025" s="66" t="str">
        <f t="shared" si="67"/>
        <v xml:space="preserve"> </v>
      </c>
      <c r="R1025" s="32"/>
    </row>
    <row r="1026" spans="1:18" s="22" customFormat="1">
      <c r="A1026" s="24"/>
      <c r="B1026" s="23"/>
      <c r="C1026" s="23"/>
      <c r="D1026" s="25"/>
      <c r="E1026" s="23"/>
      <c r="F1026" s="26"/>
      <c r="G1026" s="27"/>
      <c r="H1026" s="27"/>
      <c r="I1026" s="27"/>
      <c r="J1026" s="69">
        <f t="shared" si="64"/>
        <v>0</v>
      </c>
      <c r="K1026" s="70" t="e">
        <f t="shared" si="65"/>
        <v>#DIV/0!</v>
      </c>
      <c r="L1026" s="63"/>
      <c r="N1026" s="32" t="str">
        <f>+IFERROR(VLOOKUP(B1026,$B$5:B1025,1,FALSE),"")</f>
        <v/>
      </c>
      <c r="O1026" s="32" t="str">
        <f t="shared" si="66"/>
        <v>DUPLICATE</v>
      </c>
      <c r="P1026" s="65"/>
      <c r="Q1026" s="66" t="str">
        <f t="shared" si="67"/>
        <v xml:space="preserve"> </v>
      </c>
      <c r="R1026" s="32"/>
    </row>
    <row r="1027" spans="1:18" s="22" customFormat="1">
      <c r="A1027" s="24"/>
      <c r="B1027" s="23"/>
      <c r="C1027" s="23"/>
      <c r="D1027" s="25"/>
      <c r="E1027" s="23"/>
      <c r="F1027" s="26"/>
      <c r="G1027" s="27"/>
      <c r="H1027" s="27"/>
      <c r="I1027" s="27"/>
      <c r="J1027" s="69">
        <f t="shared" si="64"/>
        <v>0</v>
      </c>
      <c r="K1027" s="70" t="e">
        <f t="shared" si="65"/>
        <v>#DIV/0!</v>
      </c>
      <c r="L1027" s="63"/>
      <c r="N1027" s="32" t="str">
        <f>+IFERROR(VLOOKUP(B1027,$B$5:B1026,1,FALSE),"")</f>
        <v/>
      </c>
      <c r="O1027" s="32" t="str">
        <f t="shared" si="66"/>
        <v>DUPLICATE</v>
      </c>
      <c r="P1027" s="65"/>
      <c r="Q1027" s="66" t="str">
        <f t="shared" si="67"/>
        <v xml:space="preserve"> </v>
      </c>
      <c r="R1027" s="32"/>
    </row>
    <row r="1028" spans="1:18" s="22" customFormat="1">
      <c r="A1028" s="24"/>
      <c r="B1028" s="23"/>
      <c r="C1028" s="23"/>
      <c r="D1028" s="25"/>
      <c r="E1028" s="23"/>
      <c r="F1028" s="26"/>
      <c r="G1028" s="27"/>
      <c r="H1028" s="27"/>
      <c r="I1028" s="27"/>
      <c r="J1028" s="69">
        <f t="shared" si="64"/>
        <v>0</v>
      </c>
      <c r="K1028" s="70" t="e">
        <f t="shared" si="65"/>
        <v>#DIV/0!</v>
      </c>
      <c r="L1028" s="63"/>
      <c r="N1028" s="32" t="str">
        <f>+IFERROR(VLOOKUP(B1028,$B$5:B1027,1,FALSE),"")</f>
        <v/>
      </c>
      <c r="O1028" s="32" t="str">
        <f t="shared" si="66"/>
        <v>DUPLICATE</v>
      </c>
      <c r="P1028" s="65"/>
      <c r="Q1028" s="66" t="str">
        <f t="shared" si="67"/>
        <v xml:space="preserve"> </v>
      </c>
      <c r="R1028" s="32"/>
    </row>
    <row r="1029" spans="1:18" s="22" customFormat="1">
      <c r="A1029" s="24"/>
      <c r="B1029" s="23"/>
      <c r="C1029" s="23"/>
      <c r="D1029" s="25"/>
      <c r="E1029" s="23"/>
      <c r="F1029" s="26"/>
      <c r="G1029" s="27"/>
      <c r="H1029" s="27"/>
      <c r="I1029" s="27"/>
      <c r="J1029" s="69">
        <f t="shared" si="64"/>
        <v>0</v>
      </c>
      <c r="K1029" s="70" t="e">
        <f t="shared" si="65"/>
        <v>#DIV/0!</v>
      </c>
      <c r="L1029" s="63"/>
      <c r="N1029" s="32" t="str">
        <f>+IFERROR(VLOOKUP(B1029,$B$5:B1028,1,FALSE),"")</f>
        <v/>
      </c>
      <c r="O1029" s="32" t="str">
        <f t="shared" si="66"/>
        <v>DUPLICATE</v>
      </c>
      <c r="P1029" s="65"/>
      <c r="Q1029" s="66" t="str">
        <f t="shared" si="67"/>
        <v xml:space="preserve"> </v>
      </c>
      <c r="R1029" s="32"/>
    </row>
    <row r="1030" spans="1:18" s="22" customFormat="1">
      <c r="A1030" s="24"/>
      <c r="B1030" s="23"/>
      <c r="C1030" s="23"/>
      <c r="D1030" s="25"/>
      <c r="E1030" s="23"/>
      <c r="F1030" s="26"/>
      <c r="G1030" s="27"/>
      <c r="H1030" s="27"/>
      <c r="I1030" s="27"/>
      <c r="J1030" s="69">
        <f t="shared" si="64"/>
        <v>0</v>
      </c>
      <c r="K1030" s="70" t="e">
        <f t="shared" si="65"/>
        <v>#DIV/0!</v>
      </c>
      <c r="L1030" s="63"/>
      <c r="N1030" s="32" t="str">
        <f>+IFERROR(VLOOKUP(B1030,$B$5:B1029,1,FALSE),"")</f>
        <v/>
      </c>
      <c r="O1030" s="32" t="str">
        <f t="shared" si="66"/>
        <v>DUPLICATE</v>
      </c>
      <c r="P1030" s="65"/>
      <c r="Q1030" s="66" t="str">
        <f t="shared" si="67"/>
        <v xml:space="preserve"> </v>
      </c>
      <c r="R1030" s="32"/>
    </row>
    <row r="1031" spans="1:18" s="22" customFormat="1">
      <c r="A1031" s="24"/>
      <c r="B1031" s="23"/>
      <c r="C1031" s="23"/>
      <c r="D1031" s="25"/>
      <c r="E1031" s="23"/>
      <c r="F1031" s="26"/>
      <c r="G1031" s="27"/>
      <c r="H1031" s="27"/>
      <c r="I1031" s="27"/>
      <c r="J1031" s="69">
        <f t="shared" si="64"/>
        <v>0</v>
      </c>
      <c r="K1031" s="70" t="e">
        <f t="shared" si="65"/>
        <v>#DIV/0!</v>
      </c>
      <c r="L1031" s="63"/>
      <c r="N1031" s="32" t="str">
        <f>+IFERROR(VLOOKUP(B1031,$B$5:B1030,1,FALSE),"")</f>
        <v/>
      </c>
      <c r="O1031" s="32" t="str">
        <f t="shared" si="66"/>
        <v>DUPLICATE</v>
      </c>
      <c r="P1031" s="65"/>
      <c r="Q1031" s="66" t="str">
        <f t="shared" si="67"/>
        <v xml:space="preserve"> </v>
      </c>
      <c r="R1031" s="32"/>
    </row>
    <row r="1032" spans="1:18" s="22" customFormat="1">
      <c r="A1032" s="24"/>
      <c r="B1032" s="23"/>
      <c r="C1032" s="23"/>
      <c r="D1032" s="25"/>
      <c r="E1032" s="23"/>
      <c r="F1032" s="26"/>
      <c r="G1032" s="27"/>
      <c r="H1032" s="27"/>
      <c r="I1032" s="27"/>
      <c r="J1032" s="69">
        <f t="shared" si="64"/>
        <v>0</v>
      </c>
      <c r="K1032" s="70" t="e">
        <f t="shared" si="65"/>
        <v>#DIV/0!</v>
      </c>
      <c r="L1032" s="63"/>
      <c r="N1032" s="32" t="str">
        <f>+IFERROR(VLOOKUP(B1032,$B$5:B1031,1,FALSE),"")</f>
        <v/>
      </c>
      <c r="O1032" s="32" t="str">
        <f t="shared" si="66"/>
        <v>DUPLICATE</v>
      </c>
      <c r="P1032" s="65"/>
      <c r="Q1032" s="66" t="str">
        <f t="shared" si="67"/>
        <v xml:space="preserve"> </v>
      </c>
      <c r="R1032" s="32"/>
    </row>
    <row r="1033" spans="1:18" s="22" customFormat="1">
      <c r="A1033" s="24"/>
      <c r="B1033" s="23"/>
      <c r="C1033" s="23"/>
      <c r="D1033" s="25"/>
      <c r="E1033" s="23"/>
      <c r="F1033" s="26"/>
      <c r="G1033" s="27"/>
      <c r="H1033" s="27"/>
      <c r="I1033" s="27"/>
      <c r="J1033" s="69">
        <f t="shared" si="64"/>
        <v>0</v>
      </c>
      <c r="K1033" s="70" t="e">
        <f t="shared" si="65"/>
        <v>#DIV/0!</v>
      </c>
      <c r="L1033" s="63"/>
      <c r="N1033" s="32" t="str">
        <f>+IFERROR(VLOOKUP(B1033,$B$5:B1032,1,FALSE),"")</f>
        <v/>
      </c>
      <c r="O1033" s="32" t="str">
        <f t="shared" si="66"/>
        <v>DUPLICATE</v>
      </c>
      <c r="P1033" s="65"/>
      <c r="Q1033" s="66" t="str">
        <f t="shared" si="67"/>
        <v xml:space="preserve"> </v>
      </c>
      <c r="R1033" s="32"/>
    </row>
    <row r="1034" spans="1:18" s="22" customFormat="1">
      <c r="A1034" s="24"/>
      <c r="B1034" s="23"/>
      <c r="C1034" s="23"/>
      <c r="D1034" s="25"/>
      <c r="E1034" s="23"/>
      <c r="F1034" s="26"/>
      <c r="G1034" s="27"/>
      <c r="H1034" s="27"/>
      <c r="I1034" s="27"/>
      <c r="J1034" s="69">
        <f t="shared" si="64"/>
        <v>0</v>
      </c>
      <c r="K1034" s="70" t="e">
        <f t="shared" si="65"/>
        <v>#DIV/0!</v>
      </c>
      <c r="L1034" s="63"/>
      <c r="N1034" s="32" t="str">
        <f>+IFERROR(VLOOKUP(B1034,$B$5:B1033,1,FALSE),"")</f>
        <v/>
      </c>
      <c r="O1034" s="32" t="str">
        <f t="shared" si="66"/>
        <v>DUPLICATE</v>
      </c>
      <c r="P1034" s="65"/>
      <c r="Q1034" s="66" t="str">
        <f t="shared" si="67"/>
        <v xml:space="preserve"> </v>
      </c>
      <c r="R1034" s="32"/>
    </row>
    <row r="1035" spans="1:18" s="22" customFormat="1">
      <c r="A1035" s="24"/>
      <c r="B1035" s="23"/>
      <c r="C1035" s="23"/>
      <c r="D1035" s="25"/>
      <c r="E1035" s="23"/>
      <c r="F1035" s="26"/>
      <c r="G1035" s="27"/>
      <c r="H1035" s="27"/>
      <c r="I1035" s="27"/>
      <c r="J1035" s="69">
        <f t="shared" si="64"/>
        <v>0</v>
      </c>
      <c r="K1035" s="70" t="e">
        <f t="shared" si="65"/>
        <v>#DIV/0!</v>
      </c>
      <c r="L1035" s="63"/>
      <c r="N1035" s="32" t="str">
        <f>+IFERROR(VLOOKUP(B1035,$B$5:B1034,1,FALSE),"")</f>
        <v/>
      </c>
      <c r="O1035" s="32" t="str">
        <f t="shared" si="66"/>
        <v>DUPLICATE</v>
      </c>
      <c r="P1035" s="65"/>
      <c r="Q1035" s="66" t="str">
        <f t="shared" si="67"/>
        <v xml:space="preserve"> </v>
      </c>
      <c r="R1035" s="32"/>
    </row>
    <row r="1036" spans="1:18" s="22" customFormat="1">
      <c r="A1036" s="24"/>
      <c r="B1036" s="23"/>
      <c r="C1036" s="23"/>
      <c r="D1036" s="25"/>
      <c r="E1036" s="23"/>
      <c r="F1036" s="26"/>
      <c r="G1036" s="27"/>
      <c r="H1036" s="27"/>
      <c r="I1036" s="27"/>
      <c r="J1036" s="69">
        <f t="shared" si="64"/>
        <v>0</v>
      </c>
      <c r="K1036" s="70" t="e">
        <f t="shared" si="65"/>
        <v>#DIV/0!</v>
      </c>
      <c r="L1036" s="63"/>
      <c r="N1036" s="32" t="str">
        <f>+IFERROR(VLOOKUP(B1036,$B$5:B1035,1,FALSE),"")</f>
        <v/>
      </c>
      <c r="O1036" s="32" t="str">
        <f t="shared" si="66"/>
        <v>DUPLICATE</v>
      </c>
      <c r="P1036" s="65"/>
      <c r="Q1036" s="66" t="str">
        <f t="shared" si="67"/>
        <v xml:space="preserve"> </v>
      </c>
      <c r="R1036" s="32"/>
    </row>
    <row r="1037" spans="1:18" s="22" customFormat="1">
      <c r="A1037" s="24"/>
      <c r="B1037" s="23"/>
      <c r="C1037" s="23"/>
      <c r="D1037" s="25"/>
      <c r="E1037" s="23"/>
      <c r="F1037" s="26"/>
      <c r="G1037" s="27"/>
      <c r="H1037" s="27"/>
      <c r="I1037" s="27"/>
      <c r="J1037" s="69">
        <f t="shared" si="64"/>
        <v>0</v>
      </c>
      <c r="K1037" s="70" t="e">
        <f t="shared" si="65"/>
        <v>#DIV/0!</v>
      </c>
      <c r="L1037" s="63"/>
      <c r="N1037" s="32" t="str">
        <f>+IFERROR(VLOOKUP(B1037,$B$5:B1036,1,FALSE),"")</f>
        <v/>
      </c>
      <c r="O1037" s="32" t="str">
        <f t="shared" si="66"/>
        <v>DUPLICATE</v>
      </c>
      <c r="P1037" s="65"/>
      <c r="Q1037" s="66" t="str">
        <f t="shared" si="67"/>
        <v xml:space="preserve"> </v>
      </c>
      <c r="R1037" s="32"/>
    </row>
    <row r="1038" spans="1:18" s="22" customFormat="1">
      <c r="A1038" s="24"/>
      <c r="B1038" s="23"/>
      <c r="C1038" s="23"/>
      <c r="D1038" s="25"/>
      <c r="E1038" s="23"/>
      <c r="F1038" s="26"/>
      <c r="G1038" s="27"/>
      <c r="H1038" s="27"/>
      <c r="I1038" s="27"/>
      <c r="J1038" s="69">
        <f t="shared" si="64"/>
        <v>0</v>
      </c>
      <c r="K1038" s="70" t="e">
        <f t="shared" si="65"/>
        <v>#DIV/0!</v>
      </c>
      <c r="L1038" s="63"/>
      <c r="N1038" s="32" t="str">
        <f>+IFERROR(VLOOKUP(B1038,$B$5:B1037,1,FALSE),"")</f>
        <v/>
      </c>
      <c r="O1038" s="32" t="str">
        <f t="shared" si="66"/>
        <v>DUPLICATE</v>
      </c>
      <c r="P1038" s="65"/>
      <c r="Q1038" s="66" t="str">
        <f t="shared" si="67"/>
        <v xml:space="preserve"> </v>
      </c>
      <c r="R1038" s="32"/>
    </row>
    <row r="1039" spans="1:18" s="22" customFormat="1">
      <c r="A1039" s="24"/>
      <c r="B1039" s="23"/>
      <c r="C1039" s="23"/>
      <c r="D1039" s="25"/>
      <c r="E1039" s="23"/>
      <c r="F1039" s="26"/>
      <c r="G1039" s="27"/>
      <c r="H1039" s="27"/>
      <c r="I1039" s="27"/>
      <c r="J1039" s="69">
        <f t="shared" si="64"/>
        <v>0</v>
      </c>
      <c r="K1039" s="70" t="e">
        <f t="shared" si="65"/>
        <v>#DIV/0!</v>
      </c>
      <c r="L1039" s="63"/>
      <c r="N1039" s="32" t="str">
        <f>+IFERROR(VLOOKUP(B1039,$B$5:B1038,1,FALSE),"")</f>
        <v/>
      </c>
      <c r="O1039" s="32" t="str">
        <f t="shared" si="66"/>
        <v>DUPLICATE</v>
      </c>
      <c r="P1039" s="65"/>
      <c r="Q1039" s="66" t="str">
        <f t="shared" si="67"/>
        <v xml:space="preserve"> </v>
      </c>
      <c r="R1039" s="32"/>
    </row>
    <row r="1040" spans="1:18" s="22" customFormat="1">
      <c r="A1040" s="24"/>
      <c r="B1040" s="23"/>
      <c r="C1040" s="23"/>
      <c r="D1040" s="25"/>
      <c r="E1040" s="23"/>
      <c r="F1040" s="26"/>
      <c r="G1040" s="27"/>
      <c r="H1040" s="27"/>
      <c r="I1040" s="27"/>
      <c r="J1040" s="69">
        <f t="shared" si="64"/>
        <v>0</v>
      </c>
      <c r="K1040" s="70" t="e">
        <f t="shared" si="65"/>
        <v>#DIV/0!</v>
      </c>
      <c r="L1040" s="63"/>
      <c r="N1040" s="32" t="str">
        <f>+IFERROR(VLOOKUP(B1040,$B$5:B1039,1,FALSE),"")</f>
        <v/>
      </c>
      <c r="O1040" s="32" t="str">
        <f t="shared" si="66"/>
        <v>DUPLICATE</v>
      </c>
      <c r="P1040" s="65"/>
      <c r="Q1040" s="66" t="str">
        <f t="shared" si="67"/>
        <v xml:space="preserve"> </v>
      </c>
      <c r="R1040" s="32"/>
    </row>
    <row r="1041" spans="1:18" s="22" customFormat="1">
      <c r="A1041" s="24"/>
      <c r="B1041" s="23"/>
      <c r="C1041" s="23"/>
      <c r="D1041" s="25"/>
      <c r="E1041" s="23"/>
      <c r="F1041" s="26"/>
      <c r="G1041" s="27"/>
      <c r="H1041" s="27"/>
      <c r="I1041" s="27"/>
      <c r="J1041" s="69">
        <f t="shared" si="64"/>
        <v>0</v>
      </c>
      <c r="K1041" s="70" t="e">
        <f t="shared" si="65"/>
        <v>#DIV/0!</v>
      </c>
      <c r="L1041" s="63"/>
      <c r="N1041" s="32" t="str">
        <f>+IFERROR(VLOOKUP(B1041,$B$5:B1040,1,FALSE),"")</f>
        <v/>
      </c>
      <c r="O1041" s="32" t="str">
        <f t="shared" si="66"/>
        <v>DUPLICATE</v>
      </c>
      <c r="P1041" s="65"/>
      <c r="Q1041" s="66" t="str">
        <f t="shared" si="67"/>
        <v xml:space="preserve"> </v>
      </c>
      <c r="R1041" s="32"/>
    </row>
    <row r="1042" spans="1:18" s="22" customFormat="1">
      <c r="A1042" s="24"/>
      <c r="B1042" s="23"/>
      <c r="C1042" s="23"/>
      <c r="D1042" s="25"/>
      <c r="E1042" s="23"/>
      <c r="F1042" s="26"/>
      <c r="G1042" s="27"/>
      <c r="H1042" s="27"/>
      <c r="I1042" s="27"/>
      <c r="J1042" s="69">
        <f t="shared" si="64"/>
        <v>0</v>
      </c>
      <c r="K1042" s="70" t="e">
        <f t="shared" si="65"/>
        <v>#DIV/0!</v>
      </c>
      <c r="L1042" s="63"/>
      <c r="N1042" s="32" t="str">
        <f>+IFERROR(VLOOKUP(B1042,$B$5:B1041,1,FALSE),"")</f>
        <v/>
      </c>
      <c r="O1042" s="32" t="str">
        <f t="shared" si="66"/>
        <v>DUPLICATE</v>
      </c>
      <c r="P1042" s="65"/>
      <c r="Q1042" s="66" t="str">
        <f t="shared" si="67"/>
        <v xml:space="preserve"> </v>
      </c>
      <c r="R1042" s="32"/>
    </row>
    <row r="1043" spans="1:18" s="22" customFormat="1">
      <c r="A1043" s="24"/>
      <c r="B1043" s="23"/>
      <c r="C1043" s="23"/>
      <c r="D1043" s="25"/>
      <c r="E1043" s="23"/>
      <c r="F1043" s="26"/>
      <c r="G1043" s="27"/>
      <c r="H1043" s="27"/>
      <c r="I1043" s="27"/>
      <c r="J1043" s="69">
        <f t="shared" si="64"/>
        <v>0</v>
      </c>
      <c r="K1043" s="70" t="e">
        <f t="shared" si="65"/>
        <v>#DIV/0!</v>
      </c>
      <c r="L1043" s="63"/>
      <c r="N1043" s="32" t="str">
        <f>+IFERROR(VLOOKUP(B1043,$B$5:B1042,1,FALSE),"")</f>
        <v/>
      </c>
      <c r="O1043" s="32" t="str">
        <f t="shared" si="66"/>
        <v>DUPLICATE</v>
      </c>
      <c r="P1043" s="65"/>
      <c r="Q1043" s="66" t="str">
        <f t="shared" si="67"/>
        <v xml:space="preserve"> </v>
      </c>
      <c r="R1043" s="32"/>
    </row>
    <row r="1044" spans="1:18" s="22" customFormat="1">
      <c r="A1044" s="24"/>
      <c r="B1044" s="23"/>
      <c r="C1044" s="23"/>
      <c r="D1044" s="25"/>
      <c r="E1044" s="23"/>
      <c r="F1044" s="26"/>
      <c r="G1044" s="27"/>
      <c r="H1044" s="27"/>
      <c r="I1044" s="27"/>
      <c r="J1044" s="69">
        <f t="shared" si="64"/>
        <v>0</v>
      </c>
      <c r="K1044" s="70" t="e">
        <f t="shared" si="65"/>
        <v>#DIV/0!</v>
      </c>
      <c r="L1044" s="63"/>
      <c r="N1044" s="32" t="str">
        <f>+IFERROR(VLOOKUP(B1044,$B$5:B1043,1,FALSE),"")</f>
        <v/>
      </c>
      <c r="O1044" s="32" t="str">
        <f t="shared" si="66"/>
        <v>DUPLICATE</v>
      </c>
      <c r="P1044" s="65"/>
      <c r="Q1044" s="66" t="str">
        <f t="shared" si="67"/>
        <v xml:space="preserve"> </v>
      </c>
      <c r="R1044" s="32"/>
    </row>
    <row r="1045" spans="1:18" s="22" customFormat="1">
      <c r="A1045" s="24"/>
      <c r="B1045" s="23"/>
      <c r="C1045" s="23"/>
      <c r="D1045" s="25"/>
      <c r="E1045" s="23"/>
      <c r="F1045" s="26"/>
      <c r="G1045" s="27"/>
      <c r="H1045" s="27"/>
      <c r="I1045" s="27"/>
      <c r="J1045" s="69">
        <f t="shared" si="64"/>
        <v>0</v>
      </c>
      <c r="K1045" s="70" t="e">
        <f t="shared" si="65"/>
        <v>#DIV/0!</v>
      </c>
      <c r="L1045" s="63"/>
      <c r="N1045" s="32" t="str">
        <f>+IFERROR(VLOOKUP(B1045,$B$5:B1044,1,FALSE),"")</f>
        <v/>
      </c>
      <c r="O1045" s="32" t="str">
        <f t="shared" si="66"/>
        <v>DUPLICATE</v>
      </c>
      <c r="P1045" s="65"/>
      <c r="Q1045" s="66" t="str">
        <f t="shared" si="67"/>
        <v xml:space="preserve"> </v>
      </c>
      <c r="R1045" s="32"/>
    </row>
    <row r="1046" spans="1:18" s="22" customFormat="1">
      <c r="A1046" s="24"/>
      <c r="B1046" s="23"/>
      <c r="C1046" s="23"/>
      <c r="D1046" s="25"/>
      <c r="E1046" s="23"/>
      <c r="F1046" s="26"/>
      <c r="G1046" s="27"/>
      <c r="H1046" s="27"/>
      <c r="I1046" s="27"/>
      <c r="J1046" s="69">
        <f t="shared" si="64"/>
        <v>0</v>
      </c>
      <c r="K1046" s="70" t="e">
        <f t="shared" si="65"/>
        <v>#DIV/0!</v>
      </c>
      <c r="L1046" s="63"/>
      <c r="N1046" s="32" t="str">
        <f>+IFERROR(VLOOKUP(B1046,$B$5:B1045,1,FALSE),"")</f>
        <v/>
      </c>
      <c r="O1046" s="32" t="str">
        <f t="shared" si="66"/>
        <v>DUPLICATE</v>
      </c>
      <c r="P1046" s="65"/>
      <c r="Q1046" s="66" t="str">
        <f t="shared" si="67"/>
        <v xml:space="preserve"> </v>
      </c>
      <c r="R1046" s="32"/>
    </row>
    <row r="1047" spans="1:18" s="22" customFormat="1">
      <c r="A1047" s="24"/>
      <c r="B1047" s="23"/>
      <c r="C1047" s="23"/>
      <c r="D1047" s="25"/>
      <c r="E1047" s="23"/>
      <c r="F1047" s="26"/>
      <c r="G1047" s="27"/>
      <c r="H1047" s="27"/>
      <c r="I1047" s="27"/>
      <c r="J1047" s="69">
        <f t="shared" si="64"/>
        <v>0</v>
      </c>
      <c r="K1047" s="70" t="e">
        <f t="shared" si="65"/>
        <v>#DIV/0!</v>
      </c>
      <c r="L1047" s="63"/>
      <c r="N1047" s="32" t="str">
        <f>+IFERROR(VLOOKUP(B1047,$B$5:B1046,1,FALSE),"")</f>
        <v/>
      </c>
      <c r="O1047" s="32" t="str">
        <f t="shared" si="66"/>
        <v>DUPLICATE</v>
      </c>
      <c r="P1047" s="65"/>
      <c r="Q1047" s="66" t="str">
        <f t="shared" si="67"/>
        <v xml:space="preserve"> </v>
      </c>
      <c r="R1047" s="32"/>
    </row>
    <row r="1048" spans="1:18" s="22" customFormat="1">
      <c r="A1048" s="24"/>
      <c r="B1048" s="23"/>
      <c r="C1048" s="23"/>
      <c r="D1048" s="25"/>
      <c r="E1048" s="23"/>
      <c r="F1048" s="26"/>
      <c r="G1048" s="27"/>
      <c r="H1048" s="27"/>
      <c r="I1048" s="27"/>
      <c r="J1048" s="69">
        <f t="shared" si="64"/>
        <v>0</v>
      </c>
      <c r="K1048" s="70" t="e">
        <f t="shared" si="65"/>
        <v>#DIV/0!</v>
      </c>
      <c r="L1048" s="63"/>
      <c r="N1048" s="32" t="str">
        <f>+IFERROR(VLOOKUP(B1048,$B$5:B1047,1,FALSE),"")</f>
        <v/>
      </c>
      <c r="O1048" s="32" t="str">
        <f t="shared" si="66"/>
        <v>DUPLICATE</v>
      </c>
      <c r="P1048" s="65"/>
      <c r="Q1048" s="66" t="str">
        <f t="shared" si="67"/>
        <v xml:space="preserve"> </v>
      </c>
      <c r="R1048" s="32"/>
    </row>
    <row r="1049" spans="1:18" s="22" customFormat="1">
      <c r="A1049" s="24"/>
      <c r="B1049" s="23"/>
      <c r="C1049" s="23"/>
      <c r="D1049" s="25"/>
      <c r="E1049" s="23"/>
      <c r="F1049" s="26"/>
      <c r="G1049" s="27"/>
      <c r="H1049" s="27"/>
      <c r="I1049" s="27"/>
      <c r="J1049" s="69">
        <f t="shared" si="64"/>
        <v>0</v>
      </c>
      <c r="K1049" s="70" t="e">
        <f t="shared" si="65"/>
        <v>#DIV/0!</v>
      </c>
      <c r="L1049" s="63"/>
      <c r="N1049" s="32" t="str">
        <f>+IFERROR(VLOOKUP(B1049,$B$5:B1048,1,FALSE),"")</f>
        <v/>
      </c>
      <c r="O1049" s="32" t="str">
        <f t="shared" si="66"/>
        <v>DUPLICATE</v>
      </c>
      <c r="P1049" s="65"/>
      <c r="Q1049" s="66" t="str">
        <f t="shared" si="67"/>
        <v xml:space="preserve"> </v>
      </c>
      <c r="R1049" s="32"/>
    </row>
    <row r="1050" spans="1:18" s="22" customFormat="1">
      <c r="A1050" s="24"/>
      <c r="B1050" s="23"/>
      <c r="C1050" s="23"/>
      <c r="D1050" s="25"/>
      <c r="E1050" s="23"/>
      <c r="F1050" s="26"/>
      <c r="G1050" s="27"/>
      <c r="H1050" s="27"/>
      <c r="I1050" s="27"/>
      <c r="J1050" s="69">
        <f t="shared" si="64"/>
        <v>0</v>
      </c>
      <c r="K1050" s="70" t="e">
        <f t="shared" si="65"/>
        <v>#DIV/0!</v>
      </c>
      <c r="L1050" s="63"/>
      <c r="N1050" s="32" t="str">
        <f>+IFERROR(VLOOKUP(B1050,$B$5:B1049,1,FALSE),"")</f>
        <v/>
      </c>
      <c r="O1050" s="32" t="str">
        <f t="shared" si="66"/>
        <v>DUPLICATE</v>
      </c>
      <c r="P1050" s="65"/>
      <c r="Q1050" s="66" t="str">
        <f t="shared" si="67"/>
        <v xml:space="preserve"> </v>
      </c>
      <c r="R1050" s="32"/>
    </row>
    <row r="1051" spans="1:18" s="22" customFormat="1">
      <c r="A1051" s="24"/>
      <c r="B1051" s="23"/>
      <c r="C1051" s="23"/>
      <c r="D1051" s="25"/>
      <c r="E1051" s="23"/>
      <c r="F1051" s="26"/>
      <c r="G1051" s="27"/>
      <c r="H1051" s="27"/>
      <c r="I1051" s="27"/>
      <c r="J1051" s="69">
        <f t="shared" si="64"/>
        <v>0</v>
      </c>
      <c r="K1051" s="70" t="e">
        <f t="shared" si="65"/>
        <v>#DIV/0!</v>
      </c>
      <c r="L1051" s="63"/>
      <c r="N1051" s="32" t="str">
        <f>+IFERROR(VLOOKUP(B1051,$B$5:B1050,1,FALSE),"")</f>
        <v/>
      </c>
      <c r="O1051" s="32" t="str">
        <f t="shared" si="66"/>
        <v>DUPLICATE</v>
      </c>
      <c r="P1051" s="65"/>
      <c r="Q1051" s="66" t="str">
        <f t="shared" si="67"/>
        <v xml:space="preserve"> </v>
      </c>
      <c r="R1051" s="32"/>
    </row>
    <row r="1052" spans="1:18" s="22" customFormat="1">
      <c r="A1052" s="24"/>
      <c r="B1052" s="23"/>
      <c r="C1052" s="23"/>
      <c r="D1052" s="25"/>
      <c r="E1052" s="23"/>
      <c r="F1052" s="26"/>
      <c r="G1052" s="27"/>
      <c r="H1052" s="27"/>
      <c r="I1052" s="27"/>
      <c r="J1052" s="69">
        <f t="shared" si="64"/>
        <v>0</v>
      </c>
      <c r="K1052" s="70" t="e">
        <f t="shared" si="65"/>
        <v>#DIV/0!</v>
      </c>
      <c r="L1052" s="63"/>
      <c r="N1052" s="32" t="str">
        <f>+IFERROR(VLOOKUP(B1052,$B$5:B1051,1,FALSE),"")</f>
        <v/>
      </c>
      <c r="O1052" s="32" t="str">
        <f t="shared" si="66"/>
        <v>DUPLICATE</v>
      </c>
      <c r="P1052" s="65"/>
      <c r="Q1052" s="66" t="str">
        <f t="shared" si="67"/>
        <v xml:space="preserve"> </v>
      </c>
      <c r="R1052" s="32"/>
    </row>
    <row r="1053" spans="1:18" s="22" customFormat="1">
      <c r="A1053" s="24"/>
      <c r="B1053" s="23"/>
      <c r="C1053" s="23"/>
      <c r="D1053" s="25"/>
      <c r="E1053" s="23"/>
      <c r="F1053" s="26"/>
      <c r="G1053" s="27"/>
      <c r="H1053" s="27"/>
      <c r="I1053" s="27"/>
      <c r="J1053" s="69">
        <f t="shared" si="64"/>
        <v>0</v>
      </c>
      <c r="K1053" s="70" t="e">
        <f t="shared" si="65"/>
        <v>#DIV/0!</v>
      </c>
      <c r="L1053" s="63"/>
      <c r="N1053" s="32" t="str">
        <f>+IFERROR(VLOOKUP(B1053,$B$5:B1052,1,FALSE),"")</f>
        <v/>
      </c>
      <c r="O1053" s="32" t="str">
        <f t="shared" si="66"/>
        <v>DUPLICATE</v>
      </c>
      <c r="P1053" s="65"/>
      <c r="Q1053" s="66" t="str">
        <f t="shared" si="67"/>
        <v xml:space="preserve"> </v>
      </c>
      <c r="R1053" s="32"/>
    </row>
    <row r="1054" spans="1:18" s="22" customFormat="1">
      <c r="A1054" s="24"/>
      <c r="B1054" s="23"/>
      <c r="C1054" s="23"/>
      <c r="D1054" s="25"/>
      <c r="E1054" s="23"/>
      <c r="F1054" s="26"/>
      <c r="G1054" s="27"/>
      <c r="H1054" s="27"/>
      <c r="I1054" s="27"/>
      <c r="J1054" s="69">
        <f t="shared" si="64"/>
        <v>0</v>
      </c>
      <c r="K1054" s="70" t="e">
        <f t="shared" si="65"/>
        <v>#DIV/0!</v>
      </c>
      <c r="L1054" s="63"/>
      <c r="N1054" s="32" t="str">
        <f>+IFERROR(VLOOKUP(B1054,$B$5:B1053,1,FALSE),"")</f>
        <v/>
      </c>
      <c r="O1054" s="32" t="str">
        <f t="shared" si="66"/>
        <v>DUPLICATE</v>
      </c>
      <c r="P1054" s="65"/>
      <c r="Q1054" s="66" t="str">
        <f t="shared" si="67"/>
        <v xml:space="preserve"> </v>
      </c>
      <c r="R1054" s="32"/>
    </row>
    <row r="1055" spans="1:18" s="22" customFormat="1">
      <c r="A1055" s="24"/>
      <c r="B1055" s="23"/>
      <c r="C1055" s="23"/>
      <c r="D1055" s="25"/>
      <c r="E1055" s="23"/>
      <c r="F1055" s="26"/>
      <c r="G1055" s="27"/>
      <c r="H1055" s="27"/>
      <c r="I1055" s="27"/>
      <c r="J1055" s="69">
        <f t="shared" si="64"/>
        <v>0</v>
      </c>
      <c r="K1055" s="70" t="e">
        <f t="shared" si="65"/>
        <v>#DIV/0!</v>
      </c>
      <c r="L1055" s="63"/>
      <c r="N1055" s="32" t="str">
        <f>+IFERROR(VLOOKUP(B1055,$B$5:B1054,1,FALSE),"")</f>
        <v/>
      </c>
      <c r="O1055" s="32" t="str">
        <f t="shared" si="66"/>
        <v>DUPLICATE</v>
      </c>
      <c r="P1055" s="65"/>
      <c r="Q1055" s="66" t="str">
        <f t="shared" si="67"/>
        <v xml:space="preserve"> </v>
      </c>
      <c r="R1055" s="32"/>
    </row>
    <row r="1056" spans="1:18" s="22" customFormat="1">
      <c r="A1056" s="24"/>
      <c r="B1056" s="23"/>
      <c r="C1056" s="23"/>
      <c r="D1056" s="25"/>
      <c r="E1056" s="23"/>
      <c r="F1056" s="26"/>
      <c r="G1056" s="27"/>
      <c r="H1056" s="27"/>
      <c r="I1056" s="27"/>
      <c r="J1056" s="69">
        <f t="shared" si="64"/>
        <v>0</v>
      </c>
      <c r="K1056" s="70" t="e">
        <f t="shared" si="65"/>
        <v>#DIV/0!</v>
      </c>
      <c r="L1056" s="63"/>
      <c r="N1056" s="32" t="str">
        <f>+IFERROR(VLOOKUP(B1056,$B$5:B1055,1,FALSE),"")</f>
        <v/>
      </c>
      <c r="O1056" s="32" t="str">
        <f t="shared" si="66"/>
        <v>DUPLICATE</v>
      </c>
      <c r="P1056" s="65"/>
      <c r="Q1056" s="66" t="str">
        <f t="shared" si="67"/>
        <v xml:space="preserve"> </v>
      </c>
      <c r="R1056" s="32"/>
    </row>
    <row r="1057" spans="1:18" s="22" customFormat="1">
      <c r="A1057" s="24"/>
      <c r="B1057" s="23"/>
      <c r="C1057" s="23"/>
      <c r="D1057" s="25"/>
      <c r="E1057" s="23"/>
      <c r="F1057" s="26"/>
      <c r="G1057" s="27"/>
      <c r="H1057" s="27"/>
      <c r="I1057" s="27"/>
      <c r="J1057" s="69">
        <f t="shared" si="64"/>
        <v>0</v>
      </c>
      <c r="K1057" s="70" t="e">
        <f t="shared" si="65"/>
        <v>#DIV/0!</v>
      </c>
      <c r="L1057" s="63"/>
      <c r="N1057" s="32" t="str">
        <f>+IFERROR(VLOOKUP(B1057,$B$5:B1056,1,FALSE),"")</f>
        <v/>
      </c>
      <c r="O1057" s="32" t="str">
        <f t="shared" si="66"/>
        <v>DUPLICATE</v>
      </c>
      <c r="P1057" s="65"/>
      <c r="Q1057" s="66" t="str">
        <f t="shared" si="67"/>
        <v xml:space="preserve"> </v>
      </c>
      <c r="R1057" s="32"/>
    </row>
    <row r="1058" spans="1:18" s="22" customFormat="1">
      <c r="A1058" s="24"/>
      <c r="B1058" s="23"/>
      <c r="C1058" s="23"/>
      <c r="D1058" s="25"/>
      <c r="E1058" s="23"/>
      <c r="F1058" s="26"/>
      <c r="G1058" s="27"/>
      <c r="H1058" s="27"/>
      <c r="I1058" s="27"/>
      <c r="J1058" s="69">
        <f t="shared" si="64"/>
        <v>0</v>
      </c>
      <c r="K1058" s="70" t="e">
        <f t="shared" si="65"/>
        <v>#DIV/0!</v>
      </c>
      <c r="L1058" s="63"/>
      <c r="N1058" s="32" t="str">
        <f>+IFERROR(VLOOKUP(B1058,$B$5:B1057,1,FALSE),"")</f>
        <v/>
      </c>
      <c r="O1058" s="32" t="str">
        <f t="shared" si="66"/>
        <v>DUPLICATE</v>
      </c>
      <c r="P1058" s="65"/>
      <c r="Q1058" s="66" t="str">
        <f t="shared" si="67"/>
        <v xml:space="preserve"> </v>
      </c>
      <c r="R1058" s="32"/>
    </row>
    <row r="1059" spans="1:18" s="22" customFormat="1">
      <c r="A1059" s="24"/>
      <c r="B1059" s="23"/>
      <c r="C1059" s="23"/>
      <c r="D1059" s="25"/>
      <c r="E1059" s="23"/>
      <c r="F1059" s="26"/>
      <c r="G1059" s="27"/>
      <c r="H1059" s="27"/>
      <c r="I1059" s="27"/>
      <c r="J1059" s="69">
        <f t="shared" si="64"/>
        <v>0</v>
      </c>
      <c r="K1059" s="70" t="e">
        <f t="shared" si="65"/>
        <v>#DIV/0!</v>
      </c>
      <c r="L1059" s="63"/>
      <c r="N1059" s="32" t="str">
        <f>+IFERROR(VLOOKUP(B1059,$B$5:B1058,1,FALSE),"")</f>
        <v/>
      </c>
      <c r="O1059" s="32" t="str">
        <f t="shared" si="66"/>
        <v>DUPLICATE</v>
      </c>
      <c r="P1059" s="65"/>
      <c r="Q1059" s="66" t="str">
        <f t="shared" si="67"/>
        <v xml:space="preserve"> </v>
      </c>
      <c r="R1059" s="32"/>
    </row>
    <row r="1060" spans="1:18" s="22" customFormat="1">
      <c r="A1060" s="24"/>
      <c r="B1060" s="23"/>
      <c r="C1060" s="23"/>
      <c r="D1060" s="25"/>
      <c r="E1060" s="23"/>
      <c r="F1060" s="26"/>
      <c r="G1060" s="27"/>
      <c r="H1060" s="27"/>
      <c r="I1060" s="27"/>
      <c r="J1060" s="69">
        <f t="shared" si="64"/>
        <v>0</v>
      </c>
      <c r="K1060" s="70" t="e">
        <f t="shared" si="65"/>
        <v>#DIV/0!</v>
      </c>
      <c r="L1060" s="63"/>
      <c r="N1060" s="32" t="str">
        <f>+IFERROR(VLOOKUP(B1060,$B$5:B1059,1,FALSE),"")</f>
        <v/>
      </c>
      <c r="O1060" s="32" t="str">
        <f t="shared" si="66"/>
        <v>DUPLICATE</v>
      </c>
      <c r="P1060" s="65"/>
      <c r="Q1060" s="66" t="str">
        <f t="shared" si="67"/>
        <v xml:space="preserve"> </v>
      </c>
      <c r="R1060" s="32"/>
    </row>
    <row r="1061" spans="1:18" s="22" customFormat="1">
      <c r="A1061" s="24"/>
      <c r="B1061" s="23"/>
      <c r="C1061" s="23"/>
      <c r="D1061" s="25"/>
      <c r="E1061" s="23"/>
      <c r="F1061" s="26"/>
      <c r="G1061" s="27"/>
      <c r="H1061" s="27"/>
      <c r="I1061" s="27"/>
      <c r="J1061" s="69">
        <f t="shared" si="64"/>
        <v>0</v>
      </c>
      <c r="K1061" s="70" t="e">
        <f t="shared" si="65"/>
        <v>#DIV/0!</v>
      </c>
      <c r="L1061" s="63"/>
      <c r="N1061" s="32" t="str">
        <f>+IFERROR(VLOOKUP(B1061,$B$5:B1060,1,FALSE),"")</f>
        <v/>
      </c>
      <c r="O1061" s="32" t="str">
        <f t="shared" si="66"/>
        <v>DUPLICATE</v>
      </c>
      <c r="P1061" s="65"/>
      <c r="Q1061" s="66" t="str">
        <f t="shared" si="67"/>
        <v xml:space="preserve"> </v>
      </c>
      <c r="R1061" s="32"/>
    </row>
    <row r="1062" spans="1:18" s="22" customFormat="1">
      <c r="A1062" s="24"/>
      <c r="B1062" s="23"/>
      <c r="C1062" s="23"/>
      <c r="D1062" s="25"/>
      <c r="E1062" s="23"/>
      <c r="F1062" s="26"/>
      <c r="G1062" s="27"/>
      <c r="H1062" s="27"/>
      <c r="I1062" s="27"/>
      <c r="J1062" s="69">
        <f t="shared" si="64"/>
        <v>0</v>
      </c>
      <c r="K1062" s="70" t="e">
        <f t="shared" si="65"/>
        <v>#DIV/0!</v>
      </c>
      <c r="L1062" s="63"/>
      <c r="N1062" s="32" t="str">
        <f>+IFERROR(VLOOKUP(B1062,$B$5:B1061,1,FALSE),"")</f>
        <v/>
      </c>
      <c r="O1062" s="32" t="str">
        <f t="shared" si="66"/>
        <v>DUPLICATE</v>
      </c>
      <c r="P1062" s="65"/>
      <c r="Q1062" s="66" t="str">
        <f t="shared" si="67"/>
        <v xml:space="preserve"> </v>
      </c>
      <c r="R1062" s="32"/>
    </row>
    <row r="1063" spans="1:18" s="22" customFormat="1">
      <c r="A1063" s="24"/>
      <c r="B1063" s="23"/>
      <c r="C1063" s="23"/>
      <c r="D1063" s="25"/>
      <c r="E1063" s="23"/>
      <c r="F1063" s="26"/>
      <c r="G1063" s="27"/>
      <c r="H1063" s="27"/>
      <c r="I1063" s="27"/>
      <c r="J1063" s="69">
        <f t="shared" si="64"/>
        <v>0</v>
      </c>
      <c r="K1063" s="70" t="e">
        <f t="shared" si="65"/>
        <v>#DIV/0!</v>
      </c>
      <c r="L1063" s="63"/>
      <c r="N1063" s="32" t="str">
        <f>+IFERROR(VLOOKUP(B1063,$B$5:B1062,1,FALSE),"")</f>
        <v/>
      </c>
      <c r="O1063" s="32" t="str">
        <f t="shared" si="66"/>
        <v>DUPLICATE</v>
      </c>
      <c r="P1063" s="65"/>
      <c r="Q1063" s="66" t="str">
        <f t="shared" si="67"/>
        <v xml:space="preserve"> </v>
      </c>
      <c r="R1063" s="32"/>
    </row>
    <row r="1064" spans="1:18" s="22" customFormat="1">
      <c r="A1064" s="24"/>
      <c r="B1064" s="23"/>
      <c r="C1064" s="23"/>
      <c r="D1064" s="25"/>
      <c r="E1064" s="23"/>
      <c r="F1064" s="26"/>
      <c r="G1064" s="27"/>
      <c r="H1064" s="27"/>
      <c r="I1064" s="27"/>
      <c r="J1064" s="69">
        <f t="shared" si="64"/>
        <v>0</v>
      </c>
      <c r="K1064" s="70" t="e">
        <f t="shared" si="65"/>
        <v>#DIV/0!</v>
      </c>
      <c r="L1064" s="63"/>
      <c r="N1064" s="32" t="str">
        <f>+IFERROR(VLOOKUP(B1064,$B$5:B1063,1,FALSE),"")</f>
        <v/>
      </c>
      <c r="O1064" s="32" t="str">
        <f t="shared" si="66"/>
        <v>DUPLICATE</v>
      </c>
      <c r="P1064" s="65"/>
      <c r="Q1064" s="66" t="str">
        <f t="shared" si="67"/>
        <v xml:space="preserve"> </v>
      </c>
      <c r="R1064" s="32"/>
    </row>
    <row r="1065" spans="1:18" s="22" customFormat="1">
      <c r="A1065" s="24"/>
      <c r="B1065" s="23"/>
      <c r="C1065" s="23"/>
      <c r="D1065" s="25"/>
      <c r="E1065" s="23"/>
      <c r="F1065" s="26"/>
      <c r="G1065" s="27"/>
      <c r="H1065" s="27"/>
      <c r="I1065" s="27"/>
      <c r="J1065" s="69">
        <f t="shared" si="64"/>
        <v>0</v>
      </c>
      <c r="K1065" s="70" t="e">
        <f t="shared" si="65"/>
        <v>#DIV/0!</v>
      </c>
      <c r="L1065" s="63"/>
      <c r="N1065" s="32" t="str">
        <f>+IFERROR(VLOOKUP(B1065,$B$5:B1064,1,FALSE),"")</f>
        <v/>
      </c>
      <c r="O1065" s="32" t="str">
        <f t="shared" si="66"/>
        <v>DUPLICATE</v>
      </c>
      <c r="P1065" s="65"/>
      <c r="Q1065" s="66" t="str">
        <f t="shared" si="67"/>
        <v xml:space="preserve"> </v>
      </c>
      <c r="R1065" s="32"/>
    </row>
    <row r="1066" spans="1:18" s="22" customFormat="1">
      <c r="A1066" s="24"/>
      <c r="B1066" s="23"/>
      <c r="C1066" s="23"/>
      <c r="D1066" s="25"/>
      <c r="E1066" s="23"/>
      <c r="F1066" s="26"/>
      <c r="G1066" s="27"/>
      <c r="H1066" s="27"/>
      <c r="I1066" s="27"/>
      <c r="J1066" s="69">
        <f t="shared" si="64"/>
        <v>0</v>
      </c>
      <c r="K1066" s="70" t="e">
        <f t="shared" si="65"/>
        <v>#DIV/0!</v>
      </c>
      <c r="L1066" s="63"/>
      <c r="N1066" s="32" t="str">
        <f>+IFERROR(VLOOKUP(B1066,$B$5:B1065,1,FALSE),"")</f>
        <v/>
      </c>
      <c r="O1066" s="32" t="str">
        <f t="shared" si="66"/>
        <v>DUPLICATE</v>
      </c>
      <c r="P1066" s="65"/>
      <c r="Q1066" s="66" t="str">
        <f t="shared" si="67"/>
        <v xml:space="preserve"> </v>
      </c>
      <c r="R1066" s="32"/>
    </row>
    <row r="1067" spans="1:18" s="22" customFormat="1">
      <c r="A1067" s="24"/>
      <c r="B1067" s="23"/>
      <c r="C1067" s="23"/>
      <c r="D1067" s="25"/>
      <c r="E1067" s="23"/>
      <c r="F1067" s="26"/>
      <c r="G1067" s="27"/>
      <c r="H1067" s="27"/>
      <c r="I1067" s="27"/>
      <c r="J1067" s="69">
        <f t="shared" ref="J1067:J1130" si="68">SUM(G1067:I1067)</f>
        <v>0</v>
      </c>
      <c r="K1067" s="70" t="e">
        <f t="shared" ref="K1067:K1130" si="69">+(G1067+H1067+I1067)/F1067*100</f>
        <v>#DIV/0!</v>
      </c>
      <c r="L1067" s="63"/>
      <c r="N1067" s="32" t="str">
        <f>+IFERROR(VLOOKUP(B1067,$B$5:B1066,1,FALSE),"")</f>
        <v/>
      </c>
      <c r="O1067" s="32" t="str">
        <f t="shared" ref="O1067:O1130" si="70">+IF(EXACT(B1067,N1067),"DUPLICATE","ORIGINAL")</f>
        <v>DUPLICATE</v>
      </c>
      <c r="P1067" s="65"/>
      <c r="Q1067" s="66" t="str">
        <f t="shared" ref="Q1067:Q1130" si="71">CONCATENATE(B1067," ",A1067)</f>
        <v xml:space="preserve"> </v>
      </c>
      <c r="R1067" s="32"/>
    </row>
    <row r="1068" spans="1:18" s="22" customFormat="1">
      <c r="A1068" s="24"/>
      <c r="B1068" s="23"/>
      <c r="C1068" s="23"/>
      <c r="D1068" s="25"/>
      <c r="E1068" s="23"/>
      <c r="F1068" s="26"/>
      <c r="G1068" s="27"/>
      <c r="H1068" s="27"/>
      <c r="I1068" s="27"/>
      <c r="J1068" s="69">
        <f t="shared" si="68"/>
        <v>0</v>
      </c>
      <c r="K1068" s="70" t="e">
        <f t="shared" si="69"/>
        <v>#DIV/0!</v>
      </c>
      <c r="L1068" s="63"/>
      <c r="N1068" s="32" t="str">
        <f>+IFERROR(VLOOKUP(B1068,$B$5:B1067,1,FALSE),"")</f>
        <v/>
      </c>
      <c r="O1068" s="32" t="str">
        <f t="shared" si="70"/>
        <v>DUPLICATE</v>
      </c>
      <c r="P1068" s="65"/>
      <c r="Q1068" s="66" t="str">
        <f t="shared" si="71"/>
        <v xml:space="preserve"> </v>
      </c>
      <c r="R1068" s="32"/>
    </row>
    <row r="1069" spans="1:18" s="22" customFormat="1">
      <c r="A1069" s="24"/>
      <c r="B1069" s="23"/>
      <c r="C1069" s="23"/>
      <c r="D1069" s="25"/>
      <c r="E1069" s="23"/>
      <c r="F1069" s="26"/>
      <c r="G1069" s="27"/>
      <c r="H1069" s="27"/>
      <c r="I1069" s="27"/>
      <c r="J1069" s="69">
        <f t="shared" si="68"/>
        <v>0</v>
      </c>
      <c r="K1069" s="70" t="e">
        <f t="shared" si="69"/>
        <v>#DIV/0!</v>
      </c>
      <c r="L1069" s="63"/>
      <c r="N1069" s="32" t="str">
        <f>+IFERROR(VLOOKUP(B1069,$B$5:B1068,1,FALSE),"")</f>
        <v/>
      </c>
      <c r="O1069" s="32" t="str">
        <f t="shared" si="70"/>
        <v>DUPLICATE</v>
      </c>
      <c r="P1069" s="65"/>
      <c r="Q1069" s="66" t="str">
        <f t="shared" si="71"/>
        <v xml:space="preserve"> </v>
      </c>
      <c r="R1069" s="32"/>
    </row>
    <row r="1070" spans="1:18" s="22" customFormat="1">
      <c r="A1070" s="24"/>
      <c r="B1070" s="23"/>
      <c r="C1070" s="23"/>
      <c r="D1070" s="25"/>
      <c r="E1070" s="23"/>
      <c r="F1070" s="26"/>
      <c r="G1070" s="27"/>
      <c r="H1070" s="27"/>
      <c r="I1070" s="27"/>
      <c r="J1070" s="69">
        <f t="shared" si="68"/>
        <v>0</v>
      </c>
      <c r="K1070" s="70" t="e">
        <f t="shared" si="69"/>
        <v>#DIV/0!</v>
      </c>
      <c r="L1070" s="63"/>
      <c r="N1070" s="32" t="str">
        <f>+IFERROR(VLOOKUP(B1070,$B$5:B1069,1,FALSE),"")</f>
        <v/>
      </c>
      <c r="O1070" s="32" t="str">
        <f t="shared" si="70"/>
        <v>DUPLICATE</v>
      </c>
      <c r="P1070" s="65"/>
      <c r="Q1070" s="66" t="str">
        <f t="shared" si="71"/>
        <v xml:space="preserve"> </v>
      </c>
      <c r="R1070" s="32"/>
    </row>
    <row r="1071" spans="1:18" s="22" customFormat="1">
      <c r="A1071" s="24"/>
      <c r="B1071" s="23"/>
      <c r="C1071" s="23"/>
      <c r="D1071" s="25"/>
      <c r="E1071" s="23"/>
      <c r="F1071" s="26"/>
      <c r="G1071" s="27"/>
      <c r="H1071" s="27"/>
      <c r="I1071" s="27"/>
      <c r="J1071" s="69">
        <f t="shared" si="68"/>
        <v>0</v>
      </c>
      <c r="K1071" s="70" t="e">
        <f t="shared" si="69"/>
        <v>#DIV/0!</v>
      </c>
      <c r="L1071" s="63"/>
      <c r="N1071" s="32" t="str">
        <f>+IFERROR(VLOOKUP(B1071,$B$5:B1070,1,FALSE),"")</f>
        <v/>
      </c>
      <c r="O1071" s="32" t="str">
        <f t="shared" si="70"/>
        <v>DUPLICATE</v>
      </c>
      <c r="P1071" s="65"/>
      <c r="Q1071" s="66" t="str">
        <f t="shared" si="71"/>
        <v xml:space="preserve"> </v>
      </c>
      <c r="R1071" s="32"/>
    </row>
    <row r="1072" spans="1:18" s="22" customFormat="1">
      <c r="A1072" s="24"/>
      <c r="B1072" s="23"/>
      <c r="C1072" s="23"/>
      <c r="D1072" s="25"/>
      <c r="E1072" s="23"/>
      <c r="F1072" s="26"/>
      <c r="G1072" s="27"/>
      <c r="H1072" s="27"/>
      <c r="I1072" s="27"/>
      <c r="J1072" s="69">
        <f t="shared" si="68"/>
        <v>0</v>
      </c>
      <c r="K1072" s="70" t="e">
        <f t="shared" si="69"/>
        <v>#DIV/0!</v>
      </c>
      <c r="L1072" s="63"/>
      <c r="N1072" s="32" t="str">
        <f>+IFERROR(VLOOKUP(B1072,$B$5:B1071,1,FALSE),"")</f>
        <v/>
      </c>
      <c r="O1072" s="32" t="str">
        <f t="shared" si="70"/>
        <v>DUPLICATE</v>
      </c>
      <c r="P1072" s="65"/>
      <c r="Q1072" s="66" t="str">
        <f t="shared" si="71"/>
        <v xml:space="preserve"> </v>
      </c>
      <c r="R1072" s="32"/>
    </row>
    <row r="1073" spans="1:18" s="22" customFormat="1">
      <c r="A1073" s="24"/>
      <c r="B1073" s="23"/>
      <c r="C1073" s="23"/>
      <c r="D1073" s="25"/>
      <c r="E1073" s="23"/>
      <c r="F1073" s="26"/>
      <c r="G1073" s="27"/>
      <c r="H1073" s="27"/>
      <c r="I1073" s="27"/>
      <c r="J1073" s="69">
        <f t="shared" si="68"/>
        <v>0</v>
      </c>
      <c r="K1073" s="70" t="e">
        <f t="shared" si="69"/>
        <v>#DIV/0!</v>
      </c>
      <c r="L1073" s="63"/>
      <c r="N1073" s="32" t="str">
        <f>+IFERROR(VLOOKUP(B1073,$B$5:B1072,1,FALSE),"")</f>
        <v/>
      </c>
      <c r="O1073" s="32" t="str">
        <f t="shared" si="70"/>
        <v>DUPLICATE</v>
      </c>
      <c r="P1073" s="65"/>
      <c r="Q1073" s="66" t="str">
        <f t="shared" si="71"/>
        <v xml:space="preserve"> </v>
      </c>
      <c r="R1073" s="32"/>
    </row>
    <row r="1074" spans="1:18" s="22" customFormat="1">
      <c r="A1074" s="24"/>
      <c r="B1074" s="23"/>
      <c r="C1074" s="23"/>
      <c r="D1074" s="25"/>
      <c r="E1074" s="23"/>
      <c r="F1074" s="26"/>
      <c r="G1074" s="27"/>
      <c r="H1074" s="27"/>
      <c r="I1074" s="27"/>
      <c r="J1074" s="69">
        <f t="shared" si="68"/>
        <v>0</v>
      </c>
      <c r="K1074" s="70" t="e">
        <f t="shared" si="69"/>
        <v>#DIV/0!</v>
      </c>
      <c r="L1074" s="63"/>
      <c r="N1074" s="32" t="str">
        <f>+IFERROR(VLOOKUP(B1074,$B$5:B1073,1,FALSE),"")</f>
        <v/>
      </c>
      <c r="O1074" s="32" t="str">
        <f t="shared" si="70"/>
        <v>DUPLICATE</v>
      </c>
      <c r="P1074" s="65"/>
      <c r="Q1074" s="66" t="str">
        <f t="shared" si="71"/>
        <v xml:space="preserve"> </v>
      </c>
      <c r="R1074" s="32"/>
    </row>
    <row r="1075" spans="1:18" s="22" customFormat="1">
      <c r="A1075" s="24"/>
      <c r="B1075" s="23"/>
      <c r="C1075" s="23"/>
      <c r="D1075" s="25"/>
      <c r="E1075" s="23"/>
      <c r="F1075" s="26"/>
      <c r="G1075" s="27"/>
      <c r="H1075" s="27"/>
      <c r="I1075" s="27"/>
      <c r="J1075" s="69">
        <f t="shared" si="68"/>
        <v>0</v>
      </c>
      <c r="K1075" s="70" t="e">
        <f t="shared" si="69"/>
        <v>#DIV/0!</v>
      </c>
      <c r="L1075" s="63"/>
      <c r="N1075" s="32" t="str">
        <f>+IFERROR(VLOOKUP(B1075,$B$5:B1074,1,FALSE),"")</f>
        <v/>
      </c>
      <c r="O1075" s="32" t="str">
        <f t="shared" si="70"/>
        <v>DUPLICATE</v>
      </c>
      <c r="P1075" s="65"/>
      <c r="Q1075" s="66" t="str">
        <f t="shared" si="71"/>
        <v xml:space="preserve"> </v>
      </c>
      <c r="R1075" s="32"/>
    </row>
    <row r="1076" spans="1:18" s="22" customFormat="1">
      <c r="A1076" s="24"/>
      <c r="B1076" s="23"/>
      <c r="C1076" s="23"/>
      <c r="D1076" s="25"/>
      <c r="E1076" s="23"/>
      <c r="F1076" s="26"/>
      <c r="G1076" s="27"/>
      <c r="H1076" s="27"/>
      <c r="I1076" s="27"/>
      <c r="J1076" s="69">
        <f t="shared" si="68"/>
        <v>0</v>
      </c>
      <c r="K1076" s="70" t="e">
        <f t="shared" si="69"/>
        <v>#DIV/0!</v>
      </c>
      <c r="L1076" s="63"/>
      <c r="N1076" s="32" t="str">
        <f>+IFERROR(VLOOKUP(B1076,$B$5:B1075,1,FALSE),"")</f>
        <v/>
      </c>
      <c r="O1076" s="32" t="str">
        <f t="shared" si="70"/>
        <v>DUPLICATE</v>
      </c>
      <c r="P1076" s="65"/>
      <c r="Q1076" s="66" t="str">
        <f t="shared" si="71"/>
        <v xml:space="preserve"> </v>
      </c>
      <c r="R1076" s="32"/>
    </row>
    <row r="1077" spans="1:18" s="22" customFormat="1">
      <c r="A1077" s="24"/>
      <c r="B1077" s="23"/>
      <c r="C1077" s="23"/>
      <c r="D1077" s="25"/>
      <c r="E1077" s="23"/>
      <c r="F1077" s="26"/>
      <c r="G1077" s="27"/>
      <c r="H1077" s="27"/>
      <c r="I1077" s="27"/>
      <c r="J1077" s="69">
        <f t="shared" si="68"/>
        <v>0</v>
      </c>
      <c r="K1077" s="70" t="e">
        <f t="shared" si="69"/>
        <v>#DIV/0!</v>
      </c>
      <c r="L1077" s="63"/>
      <c r="N1077" s="32" t="str">
        <f>+IFERROR(VLOOKUP(B1077,$B$5:B1076,1,FALSE),"")</f>
        <v/>
      </c>
      <c r="O1077" s="32" t="str">
        <f t="shared" si="70"/>
        <v>DUPLICATE</v>
      </c>
      <c r="P1077" s="65"/>
      <c r="Q1077" s="66" t="str">
        <f t="shared" si="71"/>
        <v xml:space="preserve"> </v>
      </c>
      <c r="R1077" s="32"/>
    </row>
    <row r="1078" spans="1:18" s="22" customFormat="1">
      <c r="A1078" s="24"/>
      <c r="B1078" s="23"/>
      <c r="C1078" s="23"/>
      <c r="D1078" s="25"/>
      <c r="E1078" s="23"/>
      <c r="F1078" s="26"/>
      <c r="G1078" s="27"/>
      <c r="H1078" s="27"/>
      <c r="I1078" s="27"/>
      <c r="J1078" s="69">
        <f t="shared" si="68"/>
        <v>0</v>
      </c>
      <c r="K1078" s="70" t="e">
        <f t="shared" si="69"/>
        <v>#DIV/0!</v>
      </c>
      <c r="L1078" s="63"/>
      <c r="N1078" s="32" t="str">
        <f>+IFERROR(VLOOKUP(B1078,$B$5:B1077,1,FALSE),"")</f>
        <v/>
      </c>
      <c r="O1078" s="32" t="str">
        <f t="shared" si="70"/>
        <v>DUPLICATE</v>
      </c>
      <c r="P1078" s="65"/>
      <c r="Q1078" s="66" t="str">
        <f t="shared" si="71"/>
        <v xml:space="preserve"> </v>
      </c>
      <c r="R1078" s="32"/>
    </row>
    <row r="1079" spans="1:18" s="22" customFormat="1">
      <c r="A1079" s="24"/>
      <c r="B1079" s="23"/>
      <c r="C1079" s="23"/>
      <c r="D1079" s="25"/>
      <c r="E1079" s="23"/>
      <c r="F1079" s="26"/>
      <c r="G1079" s="27"/>
      <c r="H1079" s="27"/>
      <c r="I1079" s="27"/>
      <c r="J1079" s="69">
        <f t="shared" si="68"/>
        <v>0</v>
      </c>
      <c r="K1079" s="70" t="e">
        <f t="shared" si="69"/>
        <v>#DIV/0!</v>
      </c>
      <c r="L1079" s="63"/>
      <c r="N1079" s="32" t="str">
        <f>+IFERROR(VLOOKUP(B1079,$B$5:B1078,1,FALSE),"")</f>
        <v/>
      </c>
      <c r="O1079" s="32" t="str">
        <f t="shared" si="70"/>
        <v>DUPLICATE</v>
      </c>
      <c r="P1079" s="65"/>
      <c r="Q1079" s="66" t="str">
        <f t="shared" si="71"/>
        <v xml:space="preserve"> </v>
      </c>
      <c r="R1079" s="32"/>
    </row>
    <row r="1080" spans="1:18" s="22" customFormat="1">
      <c r="A1080" s="24"/>
      <c r="B1080" s="23"/>
      <c r="C1080" s="23"/>
      <c r="D1080" s="25"/>
      <c r="E1080" s="23"/>
      <c r="F1080" s="26"/>
      <c r="G1080" s="27"/>
      <c r="H1080" s="27"/>
      <c r="I1080" s="27"/>
      <c r="J1080" s="69">
        <f t="shared" si="68"/>
        <v>0</v>
      </c>
      <c r="K1080" s="70" t="e">
        <f t="shared" si="69"/>
        <v>#DIV/0!</v>
      </c>
      <c r="L1080" s="63"/>
      <c r="N1080" s="32" t="str">
        <f>+IFERROR(VLOOKUP(B1080,$B$5:B1079,1,FALSE),"")</f>
        <v/>
      </c>
      <c r="O1080" s="32" t="str">
        <f t="shared" si="70"/>
        <v>DUPLICATE</v>
      </c>
      <c r="P1080" s="65"/>
      <c r="Q1080" s="66" t="str">
        <f t="shared" si="71"/>
        <v xml:space="preserve"> </v>
      </c>
      <c r="R1080" s="32"/>
    </row>
    <row r="1081" spans="1:18" s="22" customFormat="1">
      <c r="A1081" s="24"/>
      <c r="B1081" s="23"/>
      <c r="C1081" s="23"/>
      <c r="D1081" s="25"/>
      <c r="E1081" s="23"/>
      <c r="F1081" s="26"/>
      <c r="G1081" s="27"/>
      <c r="H1081" s="27"/>
      <c r="I1081" s="27"/>
      <c r="J1081" s="69">
        <f t="shared" si="68"/>
        <v>0</v>
      </c>
      <c r="K1081" s="70" t="e">
        <f t="shared" si="69"/>
        <v>#DIV/0!</v>
      </c>
      <c r="L1081" s="63"/>
      <c r="N1081" s="32" t="str">
        <f>+IFERROR(VLOOKUP(B1081,$B$5:B1080,1,FALSE),"")</f>
        <v/>
      </c>
      <c r="O1081" s="32" t="str">
        <f t="shared" si="70"/>
        <v>DUPLICATE</v>
      </c>
      <c r="P1081" s="65"/>
      <c r="Q1081" s="66" t="str">
        <f t="shared" si="71"/>
        <v xml:space="preserve"> </v>
      </c>
      <c r="R1081" s="32"/>
    </row>
    <row r="1082" spans="1:18" s="22" customFormat="1">
      <c r="A1082" s="24"/>
      <c r="B1082" s="23"/>
      <c r="C1082" s="23"/>
      <c r="D1082" s="25"/>
      <c r="E1082" s="23"/>
      <c r="F1082" s="26"/>
      <c r="G1082" s="27"/>
      <c r="H1082" s="27"/>
      <c r="I1082" s="27"/>
      <c r="J1082" s="69">
        <f t="shared" si="68"/>
        <v>0</v>
      </c>
      <c r="K1082" s="70" t="e">
        <f t="shared" si="69"/>
        <v>#DIV/0!</v>
      </c>
      <c r="L1082" s="63"/>
      <c r="N1082" s="32" t="str">
        <f>+IFERROR(VLOOKUP(B1082,$B$5:B1081,1,FALSE),"")</f>
        <v/>
      </c>
      <c r="O1082" s="32" t="str">
        <f t="shared" si="70"/>
        <v>DUPLICATE</v>
      </c>
      <c r="P1082" s="65"/>
      <c r="Q1082" s="66" t="str">
        <f t="shared" si="71"/>
        <v xml:space="preserve"> </v>
      </c>
      <c r="R1082" s="32"/>
    </row>
    <row r="1083" spans="1:18" s="22" customFormat="1">
      <c r="A1083" s="24"/>
      <c r="B1083" s="23"/>
      <c r="C1083" s="23"/>
      <c r="D1083" s="25"/>
      <c r="E1083" s="23"/>
      <c r="F1083" s="26"/>
      <c r="G1083" s="27"/>
      <c r="H1083" s="27"/>
      <c r="I1083" s="27"/>
      <c r="J1083" s="69">
        <f t="shared" si="68"/>
        <v>0</v>
      </c>
      <c r="K1083" s="70" t="e">
        <f t="shared" si="69"/>
        <v>#DIV/0!</v>
      </c>
      <c r="L1083" s="63"/>
      <c r="N1083" s="32" t="str">
        <f>+IFERROR(VLOOKUP(B1083,$B$5:B1082,1,FALSE),"")</f>
        <v/>
      </c>
      <c r="O1083" s="32" t="str">
        <f t="shared" si="70"/>
        <v>DUPLICATE</v>
      </c>
      <c r="P1083" s="65"/>
      <c r="Q1083" s="66" t="str">
        <f t="shared" si="71"/>
        <v xml:space="preserve"> </v>
      </c>
      <c r="R1083" s="32"/>
    </row>
    <row r="1084" spans="1:18" s="22" customFormat="1">
      <c r="A1084" s="24"/>
      <c r="B1084" s="23"/>
      <c r="C1084" s="23"/>
      <c r="D1084" s="25"/>
      <c r="E1084" s="23"/>
      <c r="F1084" s="26"/>
      <c r="G1084" s="27"/>
      <c r="H1084" s="27"/>
      <c r="I1084" s="27"/>
      <c r="J1084" s="69">
        <f t="shared" si="68"/>
        <v>0</v>
      </c>
      <c r="K1084" s="70" t="e">
        <f t="shared" si="69"/>
        <v>#DIV/0!</v>
      </c>
      <c r="L1084" s="63"/>
      <c r="N1084" s="32" t="str">
        <f>+IFERROR(VLOOKUP(B1084,$B$5:B1083,1,FALSE),"")</f>
        <v/>
      </c>
      <c r="O1084" s="32" t="str">
        <f t="shared" si="70"/>
        <v>DUPLICATE</v>
      </c>
      <c r="P1084" s="65"/>
      <c r="Q1084" s="66" t="str">
        <f t="shared" si="71"/>
        <v xml:space="preserve"> </v>
      </c>
      <c r="R1084" s="32"/>
    </row>
    <row r="1085" spans="1:18" s="22" customFormat="1">
      <c r="A1085" s="24"/>
      <c r="B1085" s="23"/>
      <c r="C1085" s="23"/>
      <c r="D1085" s="25"/>
      <c r="E1085" s="23"/>
      <c r="F1085" s="26"/>
      <c r="G1085" s="27"/>
      <c r="H1085" s="27"/>
      <c r="I1085" s="27"/>
      <c r="J1085" s="69">
        <f t="shared" si="68"/>
        <v>0</v>
      </c>
      <c r="K1085" s="70" t="e">
        <f t="shared" si="69"/>
        <v>#DIV/0!</v>
      </c>
      <c r="L1085" s="63"/>
      <c r="N1085" s="32" t="str">
        <f>+IFERROR(VLOOKUP(B1085,$B$5:B1084,1,FALSE),"")</f>
        <v/>
      </c>
      <c r="O1085" s="32" t="str">
        <f t="shared" si="70"/>
        <v>DUPLICATE</v>
      </c>
      <c r="P1085" s="65"/>
      <c r="Q1085" s="66" t="str">
        <f t="shared" si="71"/>
        <v xml:space="preserve"> </v>
      </c>
      <c r="R1085" s="32"/>
    </row>
    <row r="1086" spans="1:18" s="22" customFormat="1">
      <c r="A1086" s="24"/>
      <c r="B1086" s="23"/>
      <c r="C1086" s="23"/>
      <c r="D1086" s="25"/>
      <c r="E1086" s="23"/>
      <c r="F1086" s="26"/>
      <c r="G1086" s="27"/>
      <c r="H1086" s="27"/>
      <c r="I1086" s="27"/>
      <c r="J1086" s="69">
        <f t="shared" si="68"/>
        <v>0</v>
      </c>
      <c r="K1086" s="70" t="e">
        <f t="shared" si="69"/>
        <v>#DIV/0!</v>
      </c>
      <c r="L1086" s="63"/>
      <c r="N1086" s="32" t="str">
        <f>+IFERROR(VLOOKUP(B1086,$B$5:B1085,1,FALSE),"")</f>
        <v/>
      </c>
      <c r="O1086" s="32" t="str">
        <f t="shared" si="70"/>
        <v>DUPLICATE</v>
      </c>
      <c r="P1086" s="65"/>
      <c r="Q1086" s="66" t="str">
        <f t="shared" si="71"/>
        <v xml:space="preserve"> </v>
      </c>
      <c r="R1086" s="32"/>
    </row>
    <row r="1087" spans="1:18" s="22" customFormat="1">
      <c r="A1087" s="24"/>
      <c r="B1087" s="23"/>
      <c r="C1087" s="23"/>
      <c r="D1087" s="25"/>
      <c r="E1087" s="23"/>
      <c r="F1087" s="26"/>
      <c r="G1087" s="27"/>
      <c r="H1087" s="27"/>
      <c r="I1087" s="27"/>
      <c r="J1087" s="69">
        <f t="shared" si="68"/>
        <v>0</v>
      </c>
      <c r="K1087" s="70" t="e">
        <f t="shared" si="69"/>
        <v>#DIV/0!</v>
      </c>
      <c r="L1087" s="63"/>
      <c r="N1087" s="32" t="str">
        <f>+IFERROR(VLOOKUP(B1087,$B$5:B1086,1,FALSE),"")</f>
        <v/>
      </c>
      <c r="O1087" s="32" t="str">
        <f t="shared" si="70"/>
        <v>DUPLICATE</v>
      </c>
      <c r="P1087" s="65"/>
      <c r="Q1087" s="66" t="str">
        <f t="shared" si="71"/>
        <v xml:space="preserve"> </v>
      </c>
      <c r="R1087" s="32"/>
    </row>
    <row r="1088" spans="1:18" s="22" customFormat="1">
      <c r="A1088" s="24"/>
      <c r="B1088" s="23"/>
      <c r="C1088" s="23"/>
      <c r="D1088" s="25"/>
      <c r="E1088" s="23"/>
      <c r="F1088" s="26"/>
      <c r="G1088" s="27"/>
      <c r="H1088" s="27"/>
      <c r="I1088" s="27"/>
      <c r="J1088" s="69">
        <f t="shared" si="68"/>
        <v>0</v>
      </c>
      <c r="K1088" s="70" t="e">
        <f t="shared" si="69"/>
        <v>#DIV/0!</v>
      </c>
      <c r="L1088" s="63"/>
      <c r="N1088" s="32" t="str">
        <f>+IFERROR(VLOOKUP(B1088,$B$5:B1087,1,FALSE),"")</f>
        <v/>
      </c>
      <c r="O1088" s="32" t="str">
        <f t="shared" si="70"/>
        <v>DUPLICATE</v>
      </c>
      <c r="P1088" s="65"/>
      <c r="Q1088" s="66" t="str">
        <f t="shared" si="71"/>
        <v xml:space="preserve"> </v>
      </c>
      <c r="R1088" s="32"/>
    </row>
    <row r="1089" spans="1:18" s="22" customFormat="1">
      <c r="A1089" s="24"/>
      <c r="B1089" s="23"/>
      <c r="C1089" s="23"/>
      <c r="D1089" s="25"/>
      <c r="E1089" s="23"/>
      <c r="F1089" s="26"/>
      <c r="G1089" s="27"/>
      <c r="H1089" s="27"/>
      <c r="I1089" s="27"/>
      <c r="J1089" s="69">
        <f t="shared" si="68"/>
        <v>0</v>
      </c>
      <c r="K1089" s="70" t="e">
        <f t="shared" si="69"/>
        <v>#DIV/0!</v>
      </c>
      <c r="L1089" s="63"/>
      <c r="N1089" s="32" t="str">
        <f>+IFERROR(VLOOKUP(B1089,$B$5:B1088,1,FALSE),"")</f>
        <v/>
      </c>
      <c r="O1089" s="32" t="str">
        <f t="shared" si="70"/>
        <v>DUPLICATE</v>
      </c>
      <c r="P1089" s="65"/>
      <c r="Q1089" s="66" t="str">
        <f t="shared" si="71"/>
        <v xml:space="preserve"> </v>
      </c>
      <c r="R1089" s="32"/>
    </row>
    <row r="1090" spans="1:18" s="22" customFormat="1">
      <c r="A1090" s="24"/>
      <c r="B1090" s="23"/>
      <c r="C1090" s="23"/>
      <c r="D1090" s="25"/>
      <c r="E1090" s="23"/>
      <c r="F1090" s="26"/>
      <c r="G1090" s="27"/>
      <c r="H1090" s="27"/>
      <c r="I1090" s="27"/>
      <c r="J1090" s="69">
        <f t="shared" si="68"/>
        <v>0</v>
      </c>
      <c r="K1090" s="70" t="e">
        <f t="shared" si="69"/>
        <v>#DIV/0!</v>
      </c>
      <c r="L1090" s="63"/>
      <c r="N1090" s="32" t="str">
        <f>+IFERROR(VLOOKUP(B1090,$B$5:B1089,1,FALSE),"")</f>
        <v/>
      </c>
      <c r="O1090" s="32" t="str">
        <f t="shared" si="70"/>
        <v>DUPLICATE</v>
      </c>
      <c r="P1090" s="65"/>
      <c r="Q1090" s="66" t="str">
        <f t="shared" si="71"/>
        <v xml:space="preserve"> </v>
      </c>
      <c r="R1090" s="32"/>
    </row>
    <row r="1091" spans="1:18" s="22" customFormat="1">
      <c r="A1091" s="24"/>
      <c r="B1091" s="23"/>
      <c r="C1091" s="23"/>
      <c r="D1091" s="25"/>
      <c r="E1091" s="23"/>
      <c r="F1091" s="26"/>
      <c r="G1091" s="27"/>
      <c r="H1091" s="27"/>
      <c r="I1091" s="27"/>
      <c r="J1091" s="69">
        <f t="shared" si="68"/>
        <v>0</v>
      </c>
      <c r="K1091" s="70" t="e">
        <f t="shared" si="69"/>
        <v>#DIV/0!</v>
      </c>
      <c r="L1091" s="63"/>
      <c r="N1091" s="32" t="str">
        <f>+IFERROR(VLOOKUP(B1091,$B$5:B1090,1,FALSE),"")</f>
        <v/>
      </c>
      <c r="O1091" s="32" t="str">
        <f t="shared" si="70"/>
        <v>DUPLICATE</v>
      </c>
      <c r="P1091" s="65"/>
      <c r="Q1091" s="66" t="str">
        <f t="shared" si="71"/>
        <v xml:space="preserve"> </v>
      </c>
      <c r="R1091" s="32"/>
    </row>
    <row r="1092" spans="1:18" s="22" customFormat="1">
      <c r="A1092" s="24"/>
      <c r="B1092" s="23"/>
      <c r="C1092" s="23"/>
      <c r="D1092" s="25"/>
      <c r="E1092" s="23"/>
      <c r="F1092" s="26"/>
      <c r="G1092" s="27"/>
      <c r="H1092" s="27"/>
      <c r="I1092" s="27"/>
      <c r="J1092" s="69">
        <f t="shared" si="68"/>
        <v>0</v>
      </c>
      <c r="K1092" s="70" t="e">
        <f t="shared" si="69"/>
        <v>#DIV/0!</v>
      </c>
      <c r="L1092" s="63"/>
      <c r="N1092" s="32" t="str">
        <f>+IFERROR(VLOOKUP(B1092,$B$5:B1091,1,FALSE),"")</f>
        <v/>
      </c>
      <c r="O1092" s="32" t="str">
        <f t="shared" si="70"/>
        <v>DUPLICATE</v>
      </c>
      <c r="P1092" s="65"/>
      <c r="Q1092" s="66" t="str">
        <f t="shared" si="71"/>
        <v xml:space="preserve"> </v>
      </c>
      <c r="R1092" s="32"/>
    </row>
    <row r="1093" spans="1:18" s="22" customFormat="1">
      <c r="A1093" s="24"/>
      <c r="B1093" s="23"/>
      <c r="C1093" s="23"/>
      <c r="D1093" s="25"/>
      <c r="E1093" s="23"/>
      <c r="F1093" s="26"/>
      <c r="G1093" s="27"/>
      <c r="H1093" s="27"/>
      <c r="I1093" s="27"/>
      <c r="J1093" s="69">
        <f t="shared" si="68"/>
        <v>0</v>
      </c>
      <c r="K1093" s="70" t="e">
        <f t="shared" si="69"/>
        <v>#DIV/0!</v>
      </c>
      <c r="L1093" s="63"/>
      <c r="N1093" s="32" t="str">
        <f>+IFERROR(VLOOKUP(B1093,$B$5:B1092,1,FALSE),"")</f>
        <v/>
      </c>
      <c r="O1093" s="32" t="str">
        <f t="shared" si="70"/>
        <v>DUPLICATE</v>
      </c>
      <c r="P1093" s="65"/>
      <c r="Q1093" s="66" t="str">
        <f t="shared" si="71"/>
        <v xml:space="preserve"> </v>
      </c>
      <c r="R1093" s="32"/>
    </row>
    <row r="1094" spans="1:18" s="22" customFormat="1">
      <c r="A1094" s="24"/>
      <c r="B1094" s="23"/>
      <c r="C1094" s="23"/>
      <c r="D1094" s="25"/>
      <c r="E1094" s="23"/>
      <c r="F1094" s="26"/>
      <c r="G1094" s="27"/>
      <c r="H1094" s="27"/>
      <c r="I1094" s="27"/>
      <c r="J1094" s="69">
        <f t="shared" si="68"/>
        <v>0</v>
      </c>
      <c r="K1094" s="70" t="e">
        <f t="shared" si="69"/>
        <v>#DIV/0!</v>
      </c>
      <c r="L1094" s="63"/>
      <c r="N1094" s="32" t="str">
        <f>+IFERROR(VLOOKUP(B1094,$B$5:B1093,1,FALSE),"")</f>
        <v/>
      </c>
      <c r="O1094" s="32" t="str">
        <f t="shared" si="70"/>
        <v>DUPLICATE</v>
      </c>
      <c r="P1094" s="65"/>
      <c r="Q1094" s="66" t="str">
        <f t="shared" si="71"/>
        <v xml:space="preserve"> </v>
      </c>
      <c r="R1094" s="32"/>
    </row>
    <row r="1095" spans="1:18" s="22" customFormat="1">
      <c r="A1095" s="24"/>
      <c r="B1095" s="23"/>
      <c r="C1095" s="23"/>
      <c r="D1095" s="25"/>
      <c r="E1095" s="23"/>
      <c r="F1095" s="26"/>
      <c r="G1095" s="27"/>
      <c r="H1095" s="27"/>
      <c r="I1095" s="27"/>
      <c r="J1095" s="69">
        <f t="shared" si="68"/>
        <v>0</v>
      </c>
      <c r="K1095" s="70" t="e">
        <f t="shared" si="69"/>
        <v>#DIV/0!</v>
      </c>
      <c r="L1095" s="63"/>
      <c r="N1095" s="32" t="str">
        <f>+IFERROR(VLOOKUP(B1095,$B$5:B1094,1,FALSE),"")</f>
        <v/>
      </c>
      <c r="O1095" s="32" t="str">
        <f t="shared" si="70"/>
        <v>DUPLICATE</v>
      </c>
      <c r="P1095" s="65"/>
      <c r="Q1095" s="66" t="str">
        <f t="shared" si="71"/>
        <v xml:space="preserve"> </v>
      </c>
      <c r="R1095" s="32"/>
    </row>
    <row r="1096" spans="1:18" s="22" customFormat="1">
      <c r="A1096" s="24"/>
      <c r="B1096" s="23"/>
      <c r="C1096" s="23"/>
      <c r="D1096" s="25"/>
      <c r="E1096" s="23"/>
      <c r="F1096" s="26"/>
      <c r="G1096" s="27"/>
      <c r="H1096" s="27"/>
      <c r="I1096" s="27"/>
      <c r="J1096" s="69">
        <f t="shared" si="68"/>
        <v>0</v>
      </c>
      <c r="K1096" s="70" t="e">
        <f t="shared" si="69"/>
        <v>#DIV/0!</v>
      </c>
      <c r="L1096" s="63"/>
      <c r="N1096" s="32" t="str">
        <f>+IFERROR(VLOOKUP(B1096,$B$5:B1095,1,FALSE),"")</f>
        <v/>
      </c>
      <c r="O1096" s="32" t="str">
        <f t="shared" si="70"/>
        <v>DUPLICATE</v>
      </c>
      <c r="P1096" s="65"/>
      <c r="Q1096" s="66" t="str">
        <f t="shared" si="71"/>
        <v xml:space="preserve"> </v>
      </c>
      <c r="R1096" s="32"/>
    </row>
    <row r="1097" spans="1:18" s="22" customFormat="1">
      <c r="A1097" s="24"/>
      <c r="B1097" s="23"/>
      <c r="C1097" s="23"/>
      <c r="D1097" s="25"/>
      <c r="E1097" s="23"/>
      <c r="F1097" s="26"/>
      <c r="G1097" s="27"/>
      <c r="H1097" s="27"/>
      <c r="I1097" s="27"/>
      <c r="J1097" s="69">
        <f t="shared" si="68"/>
        <v>0</v>
      </c>
      <c r="K1097" s="70" t="e">
        <f t="shared" si="69"/>
        <v>#DIV/0!</v>
      </c>
      <c r="L1097" s="63"/>
      <c r="N1097" s="32" t="str">
        <f>+IFERROR(VLOOKUP(B1097,$B$5:B1096,1,FALSE),"")</f>
        <v/>
      </c>
      <c r="O1097" s="32" t="str">
        <f t="shared" si="70"/>
        <v>DUPLICATE</v>
      </c>
      <c r="P1097" s="65"/>
      <c r="Q1097" s="66" t="str">
        <f t="shared" si="71"/>
        <v xml:space="preserve"> </v>
      </c>
      <c r="R1097" s="32"/>
    </row>
    <row r="1098" spans="1:18" s="22" customFormat="1">
      <c r="A1098" s="24"/>
      <c r="B1098" s="23"/>
      <c r="C1098" s="23"/>
      <c r="D1098" s="25"/>
      <c r="E1098" s="23"/>
      <c r="F1098" s="26"/>
      <c r="G1098" s="27"/>
      <c r="H1098" s="27"/>
      <c r="I1098" s="27"/>
      <c r="J1098" s="69">
        <f t="shared" si="68"/>
        <v>0</v>
      </c>
      <c r="K1098" s="70" t="e">
        <f t="shared" si="69"/>
        <v>#DIV/0!</v>
      </c>
      <c r="L1098" s="63"/>
      <c r="N1098" s="32" t="str">
        <f>+IFERROR(VLOOKUP(B1098,$B$5:B1097,1,FALSE),"")</f>
        <v/>
      </c>
      <c r="O1098" s="32" t="str">
        <f t="shared" si="70"/>
        <v>DUPLICATE</v>
      </c>
      <c r="P1098" s="65"/>
      <c r="Q1098" s="66" t="str">
        <f t="shared" si="71"/>
        <v xml:space="preserve"> </v>
      </c>
      <c r="R1098" s="32"/>
    </row>
    <row r="1099" spans="1:18" s="22" customFormat="1">
      <c r="A1099" s="24"/>
      <c r="B1099" s="23"/>
      <c r="C1099" s="23"/>
      <c r="D1099" s="25"/>
      <c r="E1099" s="23"/>
      <c r="F1099" s="26"/>
      <c r="G1099" s="27"/>
      <c r="H1099" s="27"/>
      <c r="I1099" s="27"/>
      <c r="J1099" s="69">
        <f t="shared" si="68"/>
        <v>0</v>
      </c>
      <c r="K1099" s="70" t="e">
        <f t="shared" si="69"/>
        <v>#DIV/0!</v>
      </c>
      <c r="L1099" s="63"/>
      <c r="N1099" s="32" t="str">
        <f>+IFERROR(VLOOKUP(B1099,$B$5:B1098,1,FALSE),"")</f>
        <v/>
      </c>
      <c r="O1099" s="32" t="str">
        <f t="shared" si="70"/>
        <v>DUPLICATE</v>
      </c>
      <c r="P1099" s="65"/>
      <c r="Q1099" s="66" t="str">
        <f t="shared" si="71"/>
        <v xml:space="preserve"> </v>
      </c>
      <c r="R1099" s="32"/>
    </row>
    <row r="1100" spans="1:18" s="22" customFormat="1">
      <c r="A1100" s="24"/>
      <c r="B1100" s="23"/>
      <c r="C1100" s="23"/>
      <c r="D1100" s="25"/>
      <c r="E1100" s="23"/>
      <c r="F1100" s="26"/>
      <c r="G1100" s="27"/>
      <c r="H1100" s="27"/>
      <c r="I1100" s="27"/>
      <c r="J1100" s="69">
        <f t="shared" si="68"/>
        <v>0</v>
      </c>
      <c r="K1100" s="70" t="e">
        <f t="shared" si="69"/>
        <v>#DIV/0!</v>
      </c>
      <c r="L1100" s="63"/>
      <c r="N1100" s="32" t="str">
        <f>+IFERROR(VLOOKUP(B1100,$B$5:B1099,1,FALSE),"")</f>
        <v/>
      </c>
      <c r="O1100" s="32" t="str">
        <f t="shared" si="70"/>
        <v>DUPLICATE</v>
      </c>
      <c r="P1100" s="65"/>
      <c r="Q1100" s="66" t="str">
        <f t="shared" si="71"/>
        <v xml:space="preserve"> </v>
      </c>
      <c r="R1100" s="32"/>
    </row>
    <row r="1101" spans="1:18" s="22" customFormat="1">
      <c r="A1101" s="24"/>
      <c r="B1101" s="23"/>
      <c r="C1101" s="23"/>
      <c r="D1101" s="25"/>
      <c r="E1101" s="23"/>
      <c r="F1101" s="26"/>
      <c r="G1101" s="27"/>
      <c r="H1101" s="27"/>
      <c r="I1101" s="27"/>
      <c r="J1101" s="69">
        <f t="shared" si="68"/>
        <v>0</v>
      </c>
      <c r="K1101" s="70" t="e">
        <f t="shared" si="69"/>
        <v>#DIV/0!</v>
      </c>
      <c r="L1101" s="63"/>
      <c r="N1101" s="32" t="str">
        <f>+IFERROR(VLOOKUP(B1101,$B$5:B1100,1,FALSE),"")</f>
        <v/>
      </c>
      <c r="O1101" s="32" t="str">
        <f t="shared" si="70"/>
        <v>DUPLICATE</v>
      </c>
      <c r="P1101" s="65"/>
      <c r="Q1101" s="66" t="str">
        <f t="shared" si="71"/>
        <v xml:space="preserve"> </v>
      </c>
      <c r="R1101" s="32"/>
    </row>
    <row r="1102" spans="1:18" s="22" customFormat="1">
      <c r="A1102" s="24"/>
      <c r="B1102" s="23"/>
      <c r="C1102" s="23"/>
      <c r="D1102" s="25"/>
      <c r="E1102" s="23"/>
      <c r="F1102" s="26"/>
      <c r="G1102" s="27"/>
      <c r="H1102" s="27"/>
      <c r="I1102" s="27"/>
      <c r="J1102" s="69">
        <f t="shared" si="68"/>
        <v>0</v>
      </c>
      <c r="K1102" s="70" t="e">
        <f t="shared" si="69"/>
        <v>#DIV/0!</v>
      </c>
      <c r="L1102" s="63"/>
      <c r="N1102" s="32" t="str">
        <f>+IFERROR(VLOOKUP(B1102,$B$5:B1101,1,FALSE),"")</f>
        <v/>
      </c>
      <c r="O1102" s="32" t="str">
        <f t="shared" si="70"/>
        <v>DUPLICATE</v>
      </c>
      <c r="P1102" s="65"/>
      <c r="Q1102" s="66" t="str">
        <f t="shared" si="71"/>
        <v xml:space="preserve"> </v>
      </c>
      <c r="R1102" s="32"/>
    </row>
    <row r="1103" spans="1:18" s="22" customFormat="1">
      <c r="A1103" s="24"/>
      <c r="B1103" s="23"/>
      <c r="C1103" s="23"/>
      <c r="D1103" s="25"/>
      <c r="E1103" s="23"/>
      <c r="F1103" s="26"/>
      <c r="G1103" s="27"/>
      <c r="H1103" s="27"/>
      <c r="I1103" s="27"/>
      <c r="J1103" s="69">
        <f t="shared" si="68"/>
        <v>0</v>
      </c>
      <c r="K1103" s="70" t="e">
        <f t="shared" si="69"/>
        <v>#DIV/0!</v>
      </c>
      <c r="L1103" s="63"/>
      <c r="N1103" s="32" t="str">
        <f>+IFERROR(VLOOKUP(B1103,$B$5:B1102,1,FALSE),"")</f>
        <v/>
      </c>
      <c r="O1103" s="32" t="str">
        <f t="shared" si="70"/>
        <v>DUPLICATE</v>
      </c>
      <c r="P1103" s="65"/>
      <c r="Q1103" s="66" t="str">
        <f t="shared" si="71"/>
        <v xml:space="preserve"> </v>
      </c>
      <c r="R1103" s="32"/>
    </row>
    <row r="1104" spans="1:18" s="22" customFormat="1">
      <c r="A1104" s="24"/>
      <c r="B1104" s="23"/>
      <c r="C1104" s="23"/>
      <c r="D1104" s="25"/>
      <c r="E1104" s="23"/>
      <c r="F1104" s="26"/>
      <c r="G1104" s="27"/>
      <c r="H1104" s="27"/>
      <c r="I1104" s="27"/>
      <c r="J1104" s="69">
        <f t="shared" si="68"/>
        <v>0</v>
      </c>
      <c r="K1104" s="70" t="e">
        <f t="shared" si="69"/>
        <v>#DIV/0!</v>
      </c>
      <c r="L1104" s="63"/>
      <c r="N1104" s="32" t="str">
        <f>+IFERROR(VLOOKUP(B1104,$B$5:B1103,1,FALSE),"")</f>
        <v/>
      </c>
      <c r="O1104" s="32" t="str">
        <f t="shared" si="70"/>
        <v>DUPLICATE</v>
      </c>
      <c r="P1104" s="65"/>
      <c r="Q1104" s="66" t="str">
        <f t="shared" si="71"/>
        <v xml:space="preserve"> </v>
      </c>
      <c r="R1104" s="32"/>
    </row>
    <row r="1105" spans="1:18" s="22" customFormat="1">
      <c r="A1105" s="24"/>
      <c r="B1105" s="23"/>
      <c r="C1105" s="23"/>
      <c r="D1105" s="25"/>
      <c r="E1105" s="23"/>
      <c r="F1105" s="26"/>
      <c r="G1105" s="27"/>
      <c r="H1105" s="27"/>
      <c r="I1105" s="27"/>
      <c r="J1105" s="69">
        <f t="shared" si="68"/>
        <v>0</v>
      </c>
      <c r="K1105" s="70" t="e">
        <f t="shared" si="69"/>
        <v>#DIV/0!</v>
      </c>
      <c r="L1105" s="63"/>
      <c r="N1105" s="32" t="str">
        <f>+IFERROR(VLOOKUP(B1105,$B$5:B1104,1,FALSE),"")</f>
        <v/>
      </c>
      <c r="O1105" s="32" t="str">
        <f t="shared" si="70"/>
        <v>DUPLICATE</v>
      </c>
      <c r="P1105" s="65"/>
      <c r="Q1105" s="66" t="str">
        <f t="shared" si="71"/>
        <v xml:space="preserve"> </v>
      </c>
      <c r="R1105" s="32"/>
    </row>
    <row r="1106" spans="1:18" s="22" customFormat="1">
      <c r="A1106" s="24"/>
      <c r="B1106" s="23"/>
      <c r="C1106" s="23"/>
      <c r="D1106" s="25"/>
      <c r="E1106" s="23"/>
      <c r="F1106" s="26"/>
      <c r="G1106" s="27"/>
      <c r="H1106" s="27"/>
      <c r="I1106" s="27"/>
      <c r="J1106" s="69">
        <f t="shared" si="68"/>
        <v>0</v>
      </c>
      <c r="K1106" s="70" t="e">
        <f t="shared" si="69"/>
        <v>#DIV/0!</v>
      </c>
      <c r="L1106" s="63"/>
      <c r="N1106" s="32" t="str">
        <f>+IFERROR(VLOOKUP(B1106,$B$5:B1105,1,FALSE),"")</f>
        <v/>
      </c>
      <c r="O1106" s="32" t="str">
        <f t="shared" si="70"/>
        <v>DUPLICATE</v>
      </c>
      <c r="P1106" s="65"/>
      <c r="Q1106" s="66" t="str">
        <f t="shared" si="71"/>
        <v xml:space="preserve"> </v>
      </c>
      <c r="R1106" s="32"/>
    </row>
    <row r="1107" spans="1:18" s="22" customFormat="1">
      <c r="A1107" s="24"/>
      <c r="B1107" s="23"/>
      <c r="C1107" s="23"/>
      <c r="D1107" s="25"/>
      <c r="E1107" s="23"/>
      <c r="F1107" s="26"/>
      <c r="G1107" s="27"/>
      <c r="H1107" s="27"/>
      <c r="I1107" s="27"/>
      <c r="J1107" s="69">
        <f t="shared" si="68"/>
        <v>0</v>
      </c>
      <c r="K1107" s="70" t="e">
        <f t="shared" si="69"/>
        <v>#DIV/0!</v>
      </c>
      <c r="L1107" s="63"/>
      <c r="N1107" s="32" t="str">
        <f>+IFERROR(VLOOKUP(B1107,$B$5:B1106,1,FALSE),"")</f>
        <v/>
      </c>
      <c r="O1107" s="32" t="str">
        <f t="shared" si="70"/>
        <v>DUPLICATE</v>
      </c>
      <c r="P1107" s="65"/>
      <c r="Q1107" s="66" t="str">
        <f t="shared" si="71"/>
        <v xml:space="preserve"> </v>
      </c>
      <c r="R1107" s="32"/>
    </row>
    <row r="1108" spans="1:18" s="22" customFormat="1">
      <c r="A1108" s="24"/>
      <c r="B1108" s="23"/>
      <c r="C1108" s="23"/>
      <c r="D1108" s="25"/>
      <c r="E1108" s="23"/>
      <c r="F1108" s="26"/>
      <c r="G1108" s="27"/>
      <c r="H1108" s="27"/>
      <c r="I1108" s="27"/>
      <c r="J1108" s="69">
        <f t="shared" si="68"/>
        <v>0</v>
      </c>
      <c r="K1108" s="70" t="e">
        <f t="shared" si="69"/>
        <v>#DIV/0!</v>
      </c>
      <c r="L1108" s="63"/>
      <c r="N1108" s="32" t="str">
        <f>+IFERROR(VLOOKUP(B1108,$B$5:B1107,1,FALSE),"")</f>
        <v/>
      </c>
      <c r="O1108" s="32" t="str">
        <f t="shared" si="70"/>
        <v>DUPLICATE</v>
      </c>
      <c r="P1108" s="65"/>
      <c r="Q1108" s="66" t="str">
        <f t="shared" si="71"/>
        <v xml:space="preserve"> </v>
      </c>
      <c r="R1108" s="32"/>
    </row>
    <row r="1109" spans="1:18" s="22" customFormat="1">
      <c r="A1109" s="24"/>
      <c r="B1109" s="23"/>
      <c r="C1109" s="23"/>
      <c r="D1109" s="25"/>
      <c r="E1109" s="23"/>
      <c r="F1109" s="26"/>
      <c r="G1109" s="27"/>
      <c r="H1109" s="27"/>
      <c r="I1109" s="27"/>
      <c r="J1109" s="69">
        <f t="shared" si="68"/>
        <v>0</v>
      </c>
      <c r="K1109" s="70" t="e">
        <f t="shared" si="69"/>
        <v>#DIV/0!</v>
      </c>
      <c r="L1109" s="63"/>
      <c r="N1109" s="32" t="str">
        <f>+IFERROR(VLOOKUP(B1109,$B$5:B1108,1,FALSE),"")</f>
        <v/>
      </c>
      <c r="O1109" s="32" t="str">
        <f t="shared" si="70"/>
        <v>DUPLICATE</v>
      </c>
      <c r="P1109" s="65"/>
      <c r="Q1109" s="66" t="str">
        <f t="shared" si="71"/>
        <v xml:space="preserve"> </v>
      </c>
      <c r="R1109" s="32"/>
    </row>
    <row r="1110" spans="1:18" s="22" customFormat="1">
      <c r="A1110" s="24"/>
      <c r="B1110" s="23"/>
      <c r="C1110" s="23"/>
      <c r="D1110" s="25"/>
      <c r="E1110" s="23"/>
      <c r="F1110" s="26"/>
      <c r="G1110" s="27"/>
      <c r="H1110" s="27"/>
      <c r="I1110" s="27"/>
      <c r="J1110" s="69">
        <f t="shared" si="68"/>
        <v>0</v>
      </c>
      <c r="K1110" s="70" t="e">
        <f t="shared" si="69"/>
        <v>#DIV/0!</v>
      </c>
      <c r="L1110" s="63"/>
      <c r="N1110" s="32" t="str">
        <f>+IFERROR(VLOOKUP(B1110,$B$5:B1109,1,FALSE),"")</f>
        <v/>
      </c>
      <c r="O1110" s="32" t="str">
        <f t="shared" si="70"/>
        <v>DUPLICATE</v>
      </c>
      <c r="P1110" s="65"/>
      <c r="Q1110" s="66" t="str">
        <f t="shared" si="71"/>
        <v xml:space="preserve"> </v>
      </c>
      <c r="R1110" s="32"/>
    </row>
    <row r="1111" spans="1:18" s="22" customFormat="1">
      <c r="A1111" s="24"/>
      <c r="B1111" s="23"/>
      <c r="C1111" s="23"/>
      <c r="D1111" s="25"/>
      <c r="E1111" s="23"/>
      <c r="F1111" s="26"/>
      <c r="G1111" s="27"/>
      <c r="H1111" s="27"/>
      <c r="I1111" s="27"/>
      <c r="J1111" s="69">
        <f t="shared" si="68"/>
        <v>0</v>
      </c>
      <c r="K1111" s="70" t="e">
        <f t="shared" si="69"/>
        <v>#DIV/0!</v>
      </c>
      <c r="L1111" s="63"/>
      <c r="N1111" s="32" t="str">
        <f>+IFERROR(VLOOKUP(B1111,$B$5:B1110,1,FALSE),"")</f>
        <v/>
      </c>
      <c r="O1111" s="32" t="str">
        <f t="shared" si="70"/>
        <v>DUPLICATE</v>
      </c>
      <c r="P1111" s="65"/>
      <c r="Q1111" s="66" t="str">
        <f t="shared" si="71"/>
        <v xml:space="preserve"> </v>
      </c>
      <c r="R1111" s="32"/>
    </row>
    <row r="1112" spans="1:18" s="22" customFormat="1">
      <c r="A1112" s="24"/>
      <c r="B1112" s="23"/>
      <c r="C1112" s="23"/>
      <c r="D1112" s="25"/>
      <c r="E1112" s="23"/>
      <c r="F1112" s="26"/>
      <c r="G1112" s="27"/>
      <c r="H1112" s="27"/>
      <c r="I1112" s="27"/>
      <c r="J1112" s="69">
        <f t="shared" si="68"/>
        <v>0</v>
      </c>
      <c r="K1112" s="70" t="e">
        <f t="shared" si="69"/>
        <v>#DIV/0!</v>
      </c>
      <c r="L1112" s="63"/>
      <c r="N1112" s="32" t="str">
        <f>+IFERROR(VLOOKUP(B1112,$B$5:B1111,1,FALSE),"")</f>
        <v/>
      </c>
      <c r="O1112" s="32" t="str">
        <f t="shared" si="70"/>
        <v>DUPLICATE</v>
      </c>
      <c r="P1112" s="65"/>
      <c r="Q1112" s="66" t="str">
        <f t="shared" si="71"/>
        <v xml:space="preserve"> </v>
      </c>
      <c r="R1112" s="32"/>
    </row>
    <row r="1113" spans="1:18" s="22" customFormat="1">
      <c r="A1113" s="24"/>
      <c r="B1113" s="23"/>
      <c r="C1113" s="23"/>
      <c r="D1113" s="25"/>
      <c r="E1113" s="23"/>
      <c r="F1113" s="26"/>
      <c r="G1113" s="27"/>
      <c r="H1113" s="27"/>
      <c r="I1113" s="27"/>
      <c r="J1113" s="69">
        <f t="shared" si="68"/>
        <v>0</v>
      </c>
      <c r="K1113" s="70" t="e">
        <f t="shared" si="69"/>
        <v>#DIV/0!</v>
      </c>
      <c r="L1113" s="63"/>
      <c r="N1113" s="32" t="str">
        <f>+IFERROR(VLOOKUP(B1113,$B$5:B1112,1,FALSE),"")</f>
        <v/>
      </c>
      <c r="O1113" s="32" t="str">
        <f t="shared" si="70"/>
        <v>DUPLICATE</v>
      </c>
      <c r="P1113" s="65"/>
      <c r="Q1113" s="66" t="str">
        <f t="shared" si="71"/>
        <v xml:space="preserve"> </v>
      </c>
      <c r="R1113" s="32"/>
    </row>
    <row r="1114" spans="1:18" s="22" customFormat="1">
      <c r="A1114" s="24"/>
      <c r="B1114" s="23"/>
      <c r="C1114" s="23"/>
      <c r="D1114" s="25"/>
      <c r="E1114" s="23"/>
      <c r="F1114" s="26"/>
      <c r="G1114" s="27"/>
      <c r="H1114" s="27"/>
      <c r="I1114" s="27"/>
      <c r="J1114" s="69">
        <f t="shared" si="68"/>
        <v>0</v>
      </c>
      <c r="K1114" s="70" t="e">
        <f t="shared" si="69"/>
        <v>#DIV/0!</v>
      </c>
      <c r="L1114" s="63"/>
      <c r="N1114" s="32" t="str">
        <f>+IFERROR(VLOOKUP(B1114,$B$5:B1113,1,FALSE),"")</f>
        <v/>
      </c>
      <c r="O1114" s="32" t="str">
        <f t="shared" si="70"/>
        <v>DUPLICATE</v>
      </c>
      <c r="P1114" s="65"/>
      <c r="Q1114" s="66" t="str">
        <f t="shared" si="71"/>
        <v xml:space="preserve"> </v>
      </c>
      <c r="R1114" s="32"/>
    </row>
    <row r="1115" spans="1:18" s="22" customFormat="1">
      <c r="A1115" s="24"/>
      <c r="B1115" s="23"/>
      <c r="C1115" s="23"/>
      <c r="D1115" s="25"/>
      <c r="E1115" s="23"/>
      <c r="F1115" s="26"/>
      <c r="G1115" s="27"/>
      <c r="H1115" s="27"/>
      <c r="I1115" s="27"/>
      <c r="J1115" s="69">
        <f t="shared" si="68"/>
        <v>0</v>
      </c>
      <c r="K1115" s="70" t="e">
        <f t="shared" si="69"/>
        <v>#DIV/0!</v>
      </c>
      <c r="L1115" s="63"/>
      <c r="N1115" s="32" t="str">
        <f>+IFERROR(VLOOKUP(B1115,$B$5:B1114,1,FALSE),"")</f>
        <v/>
      </c>
      <c r="O1115" s="32" t="str">
        <f t="shared" si="70"/>
        <v>DUPLICATE</v>
      </c>
      <c r="P1115" s="65"/>
      <c r="Q1115" s="66" t="str">
        <f t="shared" si="71"/>
        <v xml:space="preserve"> </v>
      </c>
      <c r="R1115" s="32"/>
    </row>
    <row r="1116" spans="1:18" s="22" customFormat="1">
      <c r="A1116" s="24"/>
      <c r="B1116" s="23"/>
      <c r="C1116" s="23"/>
      <c r="D1116" s="25"/>
      <c r="E1116" s="23"/>
      <c r="F1116" s="26"/>
      <c r="G1116" s="27"/>
      <c r="H1116" s="27"/>
      <c r="I1116" s="27"/>
      <c r="J1116" s="69">
        <f t="shared" si="68"/>
        <v>0</v>
      </c>
      <c r="K1116" s="70" t="e">
        <f t="shared" si="69"/>
        <v>#DIV/0!</v>
      </c>
      <c r="L1116" s="63"/>
      <c r="N1116" s="32" t="str">
        <f>+IFERROR(VLOOKUP(B1116,$B$5:B1115,1,FALSE),"")</f>
        <v/>
      </c>
      <c r="O1116" s="32" t="str">
        <f t="shared" si="70"/>
        <v>DUPLICATE</v>
      </c>
      <c r="P1116" s="65"/>
      <c r="Q1116" s="66" t="str">
        <f t="shared" si="71"/>
        <v xml:space="preserve"> </v>
      </c>
      <c r="R1116" s="32"/>
    </row>
    <row r="1117" spans="1:18" s="22" customFormat="1">
      <c r="A1117" s="24"/>
      <c r="B1117" s="23"/>
      <c r="C1117" s="23"/>
      <c r="D1117" s="25"/>
      <c r="E1117" s="23"/>
      <c r="F1117" s="26"/>
      <c r="G1117" s="27"/>
      <c r="H1117" s="27"/>
      <c r="I1117" s="27"/>
      <c r="J1117" s="69">
        <f t="shared" si="68"/>
        <v>0</v>
      </c>
      <c r="K1117" s="70" t="e">
        <f t="shared" si="69"/>
        <v>#DIV/0!</v>
      </c>
      <c r="L1117" s="63"/>
      <c r="N1117" s="32" t="str">
        <f>+IFERROR(VLOOKUP(B1117,$B$5:B1116,1,FALSE),"")</f>
        <v/>
      </c>
      <c r="O1117" s="32" t="str">
        <f t="shared" si="70"/>
        <v>DUPLICATE</v>
      </c>
      <c r="P1117" s="65"/>
      <c r="Q1117" s="66" t="str">
        <f t="shared" si="71"/>
        <v xml:space="preserve"> </v>
      </c>
      <c r="R1117" s="32"/>
    </row>
    <row r="1118" spans="1:18" s="22" customFormat="1">
      <c r="A1118" s="24"/>
      <c r="B1118" s="23"/>
      <c r="C1118" s="23"/>
      <c r="D1118" s="25"/>
      <c r="E1118" s="23"/>
      <c r="F1118" s="26"/>
      <c r="G1118" s="27"/>
      <c r="H1118" s="27"/>
      <c r="I1118" s="27"/>
      <c r="J1118" s="69">
        <f t="shared" si="68"/>
        <v>0</v>
      </c>
      <c r="K1118" s="70" t="e">
        <f t="shared" si="69"/>
        <v>#DIV/0!</v>
      </c>
      <c r="L1118" s="63"/>
      <c r="N1118" s="32" t="str">
        <f>+IFERROR(VLOOKUP(B1118,$B$5:B1117,1,FALSE),"")</f>
        <v/>
      </c>
      <c r="O1118" s="32" t="str">
        <f t="shared" si="70"/>
        <v>DUPLICATE</v>
      </c>
      <c r="P1118" s="65"/>
      <c r="Q1118" s="66" t="str">
        <f t="shared" si="71"/>
        <v xml:space="preserve"> </v>
      </c>
      <c r="R1118" s="32"/>
    </row>
    <row r="1119" spans="1:18" s="22" customFormat="1">
      <c r="A1119" s="24"/>
      <c r="B1119" s="23"/>
      <c r="C1119" s="23"/>
      <c r="D1119" s="25"/>
      <c r="E1119" s="23"/>
      <c r="F1119" s="26"/>
      <c r="G1119" s="27"/>
      <c r="H1119" s="27"/>
      <c r="I1119" s="27"/>
      <c r="J1119" s="69">
        <f t="shared" si="68"/>
        <v>0</v>
      </c>
      <c r="K1119" s="70" t="e">
        <f t="shared" si="69"/>
        <v>#DIV/0!</v>
      </c>
      <c r="L1119" s="63"/>
      <c r="N1119" s="32" t="str">
        <f>+IFERROR(VLOOKUP(B1119,$B$5:B1118,1,FALSE),"")</f>
        <v/>
      </c>
      <c r="O1119" s="32" t="str">
        <f t="shared" si="70"/>
        <v>DUPLICATE</v>
      </c>
      <c r="P1119" s="65"/>
      <c r="Q1119" s="66" t="str">
        <f t="shared" si="71"/>
        <v xml:space="preserve"> </v>
      </c>
      <c r="R1119" s="32"/>
    </row>
    <row r="1120" spans="1:18" s="22" customFormat="1">
      <c r="A1120" s="24"/>
      <c r="B1120" s="23"/>
      <c r="C1120" s="23"/>
      <c r="D1120" s="25"/>
      <c r="E1120" s="23"/>
      <c r="F1120" s="26"/>
      <c r="G1120" s="27"/>
      <c r="H1120" s="27"/>
      <c r="I1120" s="27"/>
      <c r="J1120" s="69">
        <f t="shared" si="68"/>
        <v>0</v>
      </c>
      <c r="K1120" s="70" t="e">
        <f t="shared" si="69"/>
        <v>#DIV/0!</v>
      </c>
      <c r="L1120" s="63"/>
      <c r="N1120" s="32" t="str">
        <f>+IFERROR(VLOOKUP(B1120,$B$5:B1119,1,FALSE),"")</f>
        <v/>
      </c>
      <c r="O1120" s="32" t="str">
        <f t="shared" si="70"/>
        <v>DUPLICATE</v>
      </c>
      <c r="P1120" s="65"/>
      <c r="Q1120" s="66" t="str">
        <f t="shared" si="71"/>
        <v xml:space="preserve"> </v>
      </c>
      <c r="R1120" s="32"/>
    </row>
    <row r="1121" spans="1:18" s="22" customFormat="1">
      <c r="A1121" s="24"/>
      <c r="B1121" s="23"/>
      <c r="C1121" s="23"/>
      <c r="D1121" s="25"/>
      <c r="E1121" s="23"/>
      <c r="F1121" s="26"/>
      <c r="G1121" s="27"/>
      <c r="H1121" s="27"/>
      <c r="I1121" s="27"/>
      <c r="J1121" s="69">
        <f t="shared" si="68"/>
        <v>0</v>
      </c>
      <c r="K1121" s="70" t="e">
        <f t="shared" si="69"/>
        <v>#DIV/0!</v>
      </c>
      <c r="L1121" s="63"/>
      <c r="N1121" s="32" t="str">
        <f>+IFERROR(VLOOKUP(B1121,$B$5:B1120,1,FALSE),"")</f>
        <v/>
      </c>
      <c r="O1121" s="32" t="str">
        <f t="shared" si="70"/>
        <v>DUPLICATE</v>
      </c>
      <c r="P1121" s="65"/>
      <c r="Q1121" s="66" t="str">
        <f t="shared" si="71"/>
        <v xml:space="preserve"> </v>
      </c>
      <c r="R1121" s="32"/>
    </row>
    <row r="1122" spans="1:18" s="22" customFormat="1">
      <c r="A1122" s="24"/>
      <c r="B1122" s="23"/>
      <c r="C1122" s="23"/>
      <c r="D1122" s="25"/>
      <c r="E1122" s="23"/>
      <c r="F1122" s="26"/>
      <c r="G1122" s="27"/>
      <c r="H1122" s="27"/>
      <c r="I1122" s="27"/>
      <c r="J1122" s="69">
        <f t="shared" si="68"/>
        <v>0</v>
      </c>
      <c r="K1122" s="70" t="e">
        <f t="shared" si="69"/>
        <v>#DIV/0!</v>
      </c>
      <c r="L1122" s="63"/>
      <c r="N1122" s="32" t="str">
        <f>+IFERROR(VLOOKUP(B1122,$B$5:B1121,1,FALSE),"")</f>
        <v/>
      </c>
      <c r="O1122" s="32" t="str">
        <f t="shared" si="70"/>
        <v>DUPLICATE</v>
      </c>
      <c r="P1122" s="65"/>
      <c r="Q1122" s="66" t="str">
        <f t="shared" si="71"/>
        <v xml:space="preserve"> </v>
      </c>
      <c r="R1122" s="32"/>
    </row>
    <row r="1123" spans="1:18" s="22" customFormat="1">
      <c r="A1123" s="24"/>
      <c r="B1123" s="23"/>
      <c r="C1123" s="23"/>
      <c r="D1123" s="25"/>
      <c r="E1123" s="23"/>
      <c r="F1123" s="26"/>
      <c r="G1123" s="27"/>
      <c r="H1123" s="27"/>
      <c r="I1123" s="27"/>
      <c r="J1123" s="69">
        <f t="shared" si="68"/>
        <v>0</v>
      </c>
      <c r="K1123" s="70" t="e">
        <f t="shared" si="69"/>
        <v>#DIV/0!</v>
      </c>
      <c r="L1123" s="63"/>
      <c r="N1123" s="32" t="str">
        <f>+IFERROR(VLOOKUP(B1123,$B$5:B1122,1,FALSE),"")</f>
        <v/>
      </c>
      <c r="O1123" s="32" t="str">
        <f t="shared" si="70"/>
        <v>DUPLICATE</v>
      </c>
      <c r="P1123" s="65"/>
      <c r="Q1123" s="66" t="str">
        <f t="shared" si="71"/>
        <v xml:space="preserve"> </v>
      </c>
      <c r="R1123" s="32"/>
    </row>
    <row r="1124" spans="1:18" s="22" customFormat="1">
      <c r="A1124" s="24"/>
      <c r="B1124" s="23"/>
      <c r="C1124" s="23"/>
      <c r="D1124" s="25"/>
      <c r="E1124" s="23"/>
      <c r="F1124" s="26"/>
      <c r="G1124" s="27"/>
      <c r="H1124" s="27"/>
      <c r="I1124" s="27"/>
      <c r="J1124" s="69">
        <f t="shared" si="68"/>
        <v>0</v>
      </c>
      <c r="K1124" s="70" t="e">
        <f t="shared" si="69"/>
        <v>#DIV/0!</v>
      </c>
      <c r="L1124" s="63"/>
      <c r="N1124" s="32" t="str">
        <f>+IFERROR(VLOOKUP(B1124,$B$5:B1123,1,FALSE),"")</f>
        <v/>
      </c>
      <c r="O1124" s="32" t="str">
        <f t="shared" si="70"/>
        <v>DUPLICATE</v>
      </c>
      <c r="P1124" s="65"/>
      <c r="Q1124" s="66" t="str">
        <f t="shared" si="71"/>
        <v xml:space="preserve"> </v>
      </c>
      <c r="R1124" s="32"/>
    </row>
    <row r="1125" spans="1:18" s="22" customFormat="1">
      <c r="A1125" s="24"/>
      <c r="B1125" s="23"/>
      <c r="C1125" s="23"/>
      <c r="D1125" s="25"/>
      <c r="E1125" s="23"/>
      <c r="F1125" s="26"/>
      <c r="G1125" s="27"/>
      <c r="H1125" s="27"/>
      <c r="I1125" s="27"/>
      <c r="J1125" s="69">
        <f t="shared" si="68"/>
        <v>0</v>
      </c>
      <c r="K1125" s="70" t="e">
        <f t="shared" si="69"/>
        <v>#DIV/0!</v>
      </c>
      <c r="L1125" s="63"/>
      <c r="N1125" s="32" t="str">
        <f>+IFERROR(VLOOKUP(B1125,$B$5:B1124,1,FALSE),"")</f>
        <v/>
      </c>
      <c r="O1125" s="32" t="str">
        <f t="shared" si="70"/>
        <v>DUPLICATE</v>
      </c>
      <c r="P1125" s="65"/>
      <c r="Q1125" s="66" t="str">
        <f t="shared" si="71"/>
        <v xml:space="preserve"> </v>
      </c>
      <c r="R1125" s="32"/>
    </row>
    <row r="1126" spans="1:18" s="22" customFormat="1">
      <c r="A1126" s="24"/>
      <c r="B1126" s="23"/>
      <c r="C1126" s="23"/>
      <c r="D1126" s="25"/>
      <c r="E1126" s="23"/>
      <c r="F1126" s="26"/>
      <c r="G1126" s="27"/>
      <c r="H1126" s="27"/>
      <c r="I1126" s="27"/>
      <c r="J1126" s="69">
        <f t="shared" si="68"/>
        <v>0</v>
      </c>
      <c r="K1126" s="70" t="e">
        <f t="shared" si="69"/>
        <v>#DIV/0!</v>
      </c>
      <c r="L1126" s="63"/>
      <c r="N1126" s="32" t="str">
        <f>+IFERROR(VLOOKUP(B1126,$B$5:B1125,1,FALSE),"")</f>
        <v/>
      </c>
      <c r="O1126" s="32" t="str">
        <f t="shared" si="70"/>
        <v>DUPLICATE</v>
      </c>
      <c r="P1126" s="65"/>
      <c r="Q1126" s="66" t="str">
        <f t="shared" si="71"/>
        <v xml:space="preserve"> </v>
      </c>
      <c r="R1126" s="32"/>
    </row>
    <row r="1127" spans="1:18" s="22" customFormat="1">
      <c r="A1127" s="24"/>
      <c r="B1127" s="23"/>
      <c r="C1127" s="23"/>
      <c r="D1127" s="25"/>
      <c r="E1127" s="23"/>
      <c r="F1127" s="26"/>
      <c r="G1127" s="27"/>
      <c r="H1127" s="27"/>
      <c r="I1127" s="27"/>
      <c r="J1127" s="69">
        <f t="shared" si="68"/>
        <v>0</v>
      </c>
      <c r="K1127" s="70" t="e">
        <f t="shared" si="69"/>
        <v>#DIV/0!</v>
      </c>
      <c r="L1127" s="63"/>
      <c r="N1127" s="32" t="str">
        <f>+IFERROR(VLOOKUP(B1127,$B$5:B1126,1,FALSE),"")</f>
        <v/>
      </c>
      <c r="O1127" s="32" t="str">
        <f t="shared" si="70"/>
        <v>DUPLICATE</v>
      </c>
      <c r="P1127" s="65"/>
      <c r="Q1127" s="66" t="str">
        <f t="shared" si="71"/>
        <v xml:space="preserve"> </v>
      </c>
      <c r="R1127" s="32"/>
    </row>
    <row r="1128" spans="1:18" s="22" customFormat="1">
      <c r="A1128" s="24"/>
      <c r="B1128" s="23"/>
      <c r="C1128" s="23"/>
      <c r="D1128" s="25"/>
      <c r="E1128" s="23"/>
      <c r="F1128" s="26"/>
      <c r="G1128" s="27"/>
      <c r="H1128" s="27"/>
      <c r="I1128" s="27"/>
      <c r="J1128" s="69">
        <f t="shared" si="68"/>
        <v>0</v>
      </c>
      <c r="K1128" s="70" t="e">
        <f t="shared" si="69"/>
        <v>#DIV/0!</v>
      </c>
      <c r="L1128" s="63"/>
      <c r="N1128" s="32" t="str">
        <f>+IFERROR(VLOOKUP(B1128,$B$5:B1127,1,FALSE),"")</f>
        <v/>
      </c>
      <c r="O1128" s="32" t="str">
        <f t="shared" si="70"/>
        <v>DUPLICATE</v>
      </c>
      <c r="P1128" s="65"/>
      <c r="Q1128" s="66" t="str">
        <f t="shared" si="71"/>
        <v xml:space="preserve"> </v>
      </c>
      <c r="R1128" s="32"/>
    </row>
    <row r="1129" spans="1:18" s="22" customFormat="1">
      <c r="A1129" s="24"/>
      <c r="B1129" s="23"/>
      <c r="C1129" s="23"/>
      <c r="D1129" s="25"/>
      <c r="E1129" s="23"/>
      <c r="F1129" s="26"/>
      <c r="G1129" s="27"/>
      <c r="H1129" s="27"/>
      <c r="I1129" s="27"/>
      <c r="J1129" s="69">
        <f t="shared" si="68"/>
        <v>0</v>
      </c>
      <c r="K1129" s="70" t="e">
        <f t="shared" si="69"/>
        <v>#DIV/0!</v>
      </c>
      <c r="L1129" s="63"/>
      <c r="N1129" s="32" t="str">
        <f>+IFERROR(VLOOKUP(B1129,$B$5:B1128,1,FALSE),"")</f>
        <v/>
      </c>
      <c r="O1129" s="32" t="str">
        <f t="shared" si="70"/>
        <v>DUPLICATE</v>
      </c>
      <c r="P1129" s="65"/>
      <c r="Q1129" s="66" t="str">
        <f t="shared" si="71"/>
        <v xml:space="preserve"> </v>
      </c>
      <c r="R1129" s="32"/>
    </row>
    <row r="1130" spans="1:18" s="22" customFormat="1">
      <c r="A1130" s="24"/>
      <c r="B1130" s="23"/>
      <c r="C1130" s="23"/>
      <c r="D1130" s="25"/>
      <c r="E1130" s="23"/>
      <c r="F1130" s="26"/>
      <c r="G1130" s="27"/>
      <c r="H1130" s="27"/>
      <c r="I1130" s="27"/>
      <c r="J1130" s="69">
        <f t="shared" si="68"/>
        <v>0</v>
      </c>
      <c r="K1130" s="70" t="e">
        <f t="shared" si="69"/>
        <v>#DIV/0!</v>
      </c>
      <c r="L1130" s="63"/>
      <c r="N1130" s="32" t="str">
        <f>+IFERROR(VLOOKUP(B1130,$B$5:B1129,1,FALSE),"")</f>
        <v/>
      </c>
      <c r="O1130" s="32" t="str">
        <f t="shared" si="70"/>
        <v>DUPLICATE</v>
      </c>
      <c r="P1130" s="65"/>
      <c r="Q1130" s="66" t="str">
        <f t="shared" si="71"/>
        <v xml:space="preserve"> </v>
      </c>
      <c r="R1130" s="32"/>
    </row>
    <row r="1131" spans="1:18" s="22" customFormat="1">
      <c r="A1131" s="24"/>
      <c r="B1131" s="23"/>
      <c r="C1131" s="23"/>
      <c r="D1131" s="25"/>
      <c r="E1131" s="23"/>
      <c r="F1131" s="26"/>
      <c r="G1131" s="27"/>
      <c r="H1131" s="27"/>
      <c r="I1131" s="27"/>
      <c r="J1131" s="69">
        <f t="shared" ref="J1131:J1194" si="72">SUM(G1131:I1131)</f>
        <v>0</v>
      </c>
      <c r="K1131" s="70" t="e">
        <f t="shared" ref="K1131:K1194" si="73">+(G1131+H1131+I1131)/F1131*100</f>
        <v>#DIV/0!</v>
      </c>
      <c r="L1131" s="63"/>
      <c r="N1131" s="32" t="str">
        <f>+IFERROR(VLOOKUP(B1131,$B$5:B1130,1,FALSE),"")</f>
        <v/>
      </c>
      <c r="O1131" s="32" t="str">
        <f t="shared" ref="O1131:O1194" si="74">+IF(EXACT(B1131,N1131),"DUPLICATE","ORIGINAL")</f>
        <v>DUPLICATE</v>
      </c>
      <c r="P1131" s="65"/>
      <c r="Q1131" s="66" t="str">
        <f t="shared" ref="Q1131:Q1194" si="75">CONCATENATE(B1131," ",A1131)</f>
        <v xml:space="preserve"> </v>
      </c>
      <c r="R1131" s="32"/>
    </row>
    <row r="1132" spans="1:18" s="22" customFormat="1">
      <c r="A1132" s="24"/>
      <c r="B1132" s="23"/>
      <c r="C1132" s="23"/>
      <c r="D1132" s="25"/>
      <c r="E1132" s="23"/>
      <c r="F1132" s="26"/>
      <c r="G1132" s="27"/>
      <c r="H1132" s="27"/>
      <c r="I1132" s="27"/>
      <c r="J1132" s="69">
        <f t="shared" si="72"/>
        <v>0</v>
      </c>
      <c r="K1132" s="70" t="e">
        <f t="shared" si="73"/>
        <v>#DIV/0!</v>
      </c>
      <c r="L1132" s="63"/>
      <c r="N1132" s="32" t="str">
        <f>+IFERROR(VLOOKUP(B1132,$B$5:B1131,1,FALSE),"")</f>
        <v/>
      </c>
      <c r="O1132" s="32" t="str">
        <f t="shared" si="74"/>
        <v>DUPLICATE</v>
      </c>
      <c r="P1132" s="65"/>
      <c r="Q1132" s="66" t="str">
        <f t="shared" si="75"/>
        <v xml:space="preserve"> </v>
      </c>
      <c r="R1132" s="32"/>
    </row>
    <row r="1133" spans="1:18" s="22" customFormat="1">
      <c r="A1133" s="24"/>
      <c r="B1133" s="23"/>
      <c r="C1133" s="23"/>
      <c r="D1133" s="25"/>
      <c r="E1133" s="23"/>
      <c r="F1133" s="26"/>
      <c r="G1133" s="27"/>
      <c r="H1133" s="27"/>
      <c r="I1133" s="27"/>
      <c r="J1133" s="69">
        <f t="shared" si="72"/>
        <v>0</v>
      </c>
      <c r="K1133" s="70" t="e">
        <f t="shared" si="73"/>
        <v>#DIV/0!</v>
      </c>
      <c r="L1133" s="63"/>
      <c r="N1133" s="32" t="str">
        <f>+IFERROR(VLOOKUP(B1133,$B$5:B1132,1,FALSE),"")</f>
        <v/>
      </c>
      <c r="O1133" s="32" t="str">
        <f t="shared" si="74"/>
        <v>DUPLICATE</v>
      </c>
      <c r="P1133" s="65"/>
      <c r="Q1133" s="66" t="str">
        <f t="shared" si="75"/>
        <v xml:space="preserve"> </v>
      </c>
      <c r="R1133" s="32"/>
    </row>
    <row r="1134" spans="1:18" s="22" customFormat="1">
      <c r="A1134" s="24"/>
      <c r="B1134" s="23"/>
      <c r="C1134" s="23"/>
      <c r="D1134" s="25"/>
      <c r="E1134" s="23"/>
      <c r="F1134" s="26"/>
      <c r="G1134" s="27"/>
      <c r="H1134" s="27"/>
      <c r="I1134" s="27"/>
      <c r="J1134" s="69">
        <f t="shared" si="72"/>
        <v>0</v>
      </c>
      <c r="K1134" s="70" t="e">
        <f t="shared" si="73"/>
        <v>#DIV/0!</v>
      </c>
      <c r="L1134" s="63"/>
      <c r="N1134" s="32" t="str">
        <f>+IFERROR(VLOOKUP(B1134,$B$5:B1133,1,FALSE),"")</f>
        <v/>
      </c>
      <c r="O1134" s="32" t="str">
        <f t="shared" si="74"/>
        <v>DUPLICATE</v>
      </c>
      <c r="P1134" s="65"/>
      <c r="Q1134" s="66" t="str">
        <f t="shared" si="75"/>
        <v xml:space="preserve"> </v>
      </c>
      <c r="R1134" s="32"/>
    </row>
    <row r="1135" spans="1:18" s="22" customFormat="1">
      <c r="A1135" s="24"/>
      <c r="B1135" s="23"/>
      <c r="C1135" s="23"/>
      <c r="D1135" s="25"/>
      <c r="E1135" s="23"/>
      <c r="F1135" s="26"/>
      <c r="G1135" s="27"/>
      <c r="H1135" s="27"/>
      <c r="I1135" s="27"/>
      <c r="J1135" s="69">
        <f t="shared" si="72"/>
        <v>0</v>
      </c>
      <c r="K1135" s="70" t="e">
        <f t="shared" si="73"/>
        <v>#DIV/0!</v>
      </c>
      <c r="L1135" s="63"/>
      <c r="N1135" s="32" t="str">
        <f>+IFERROR(VLOOKUP(B1135,$B$5:B1134,1,FALSE),"")</f>
        <v/>
      </c>
      <c r="O1135" s="32" t="str">
        <f t="shared" si="74"/>
        <v>DUPLICATE</v>
      </c>
      <c r="P1135" s="65"/>
      <c r="Q1135" s="66" t="str">
        <f t="shared" si="75"/>
        <v xml:space="preserve"> </v>
      </c>
      <c r="R1135" s="32"/>
    </row>
    <row r="1136" spans="1:18" s="22" customFormat="1">
      <c r="A1136" s="24"/>
      <c r="B1136" s="23"/>
      <c r="C1136" s="23"/>
      <c r="D1136" s="25"/>
      <c r="E1136" s="23"/>
      <c r="F1136" s="26"/>
      <c r="G1136" s="27"/>
      <c r="H1136" s="27"/>
      <c r="I1136" s="27"/>
      <c r="J1136" s="69">
        <f t="shared" si="72"/>
        <v>0</v>
      </c>
      <c r="K1136" s="70" t="e">
        <f t="shared" si="73"/>
        <v>#DIV/0!</v>
      </c>
      <c r="L1136" s="63"/>
      <c r="N1136" s="32" t="str">
        <f>+IFERROR(VLOOKUP(B1136,$B$5:B1135,1,FALSE),"")</f>
        <v/>
      </c>
      <c r="O1136" s="32" t="str">
        <f t="shared" si="74"/>
        <v>DUPLICATE</v>
      </c>
      <c r="P1136" s="65"/>
      <c r="Q1136" s="66" t="str">
        <f t="shared" si="75"/>
        <v xml:space="preserve"> </v>
      </c>
      <c r="R1136" s="32"/>
    </row>
    <row r="1137" spans="1:18" s="22" customFormat="1">
      <c r="A1137" s="24"/>
      <c r="B1137" s="23"/>
      <c r="C1137" s="23"/>
      <c r="D1137" s="25"/>
      <c r="E1137" s="23"/>
      <c r="F1137" s="26"/>
      <c r="G1137" s="27"/>
      <c r="H1137" s="27"/>
      <c r="I1137" s="27"/>
      <c r="J1137" s="69">
        <f t="shared" si="72"/>
        <v>0</v>
      </c>
      <c r="K1137" s="70" t="e">
        <f t="shared" si="73"/>
        <v>#DIV/0!</v>
      </c>
      <c r="L1137" s="63"/>
      <c r="N1137" s="32" t="str">
        <f>+IFERROR(VLOOKUP(B1137,$B$5:B1136,1,FALSE),"")</f>
        <v/>
      </c>
      <c r="O1137" s="32" t="str">
        <f t="shared" si="74"/>
        <v>DUPLICATE</v>
      </c>
      <c r="P1137" s="65"/>
      <c r="Q1137" s="66" t="str">
        <f t="shared" si="75"/>
        <v xml:space="preserve"> </v>
      </c>
      <c r="R1137" s="32"/>
    </row>
    <row r="1138" spans="1:18" s="22" customFormat="1">
      <c r="A1138" s="24"/>
      <c r="B1138" s="23"/>
      <c r="C1138" s="23"/>
      <c r="D1138" s="25"/>
      <c r="E1138" s="23"/>
      <c r="F1138" s="26"/>
      <c r="G1138" s="27"/>
      <c r="H1138" s="27"/>
      <c r="I1138" s="27"/>
      <c r="J1138" s="69">
        <f t="shared" si="72"/>
        <v>0</v>
      </c>
      <c r="K1138" s="70" t="e">
        <f t="shared" si="73"/>
        <v>#DIV/0!</v>
      </c>
      <c r="L1138" s="63"/>
      <c r="N1138" s="32" t="str">
        <f>+IFERROR(VLOOKUP(B1138,$B$5:B1137,1,FALSE),"")</f>
        <v/>
      </c>
      <c r="O1138" s="32" t="str">
        <f t="shared" si="74"/>
        <v>DUPLICATE</v>
      </c>
      <c r="P1138" s="65"/>
      <c r="Q1138" s="66" t="str">
        <f t="shared" si="75"/>
        <v xml:space="preserve"> </v>
      </c>
      <c r="R1138" s="32"/>
    </row>
    <row r="1139" spans="1:18" s="22" customFormat="1">
      <c r="A1139" s="24"/>
      <c r="B1139" s="23"/>
      <c r="C1139" s="23"/>
      <c r="D1139" s="25"/>
      <c r="E1139" s="23"/>
      <c r="F1139" s="26"/>
      <c r="G1139" s="27"/>
      <c r="H1139" s="27"/>
      <c r="I1139" s="27"/>
      <c r="J1139" s="69">
        <f t="shared" si="72"/>
        <v>0</v>
      </c>
      <c r="K1139" s="70" t="e">
        <f t="shared" si="73"/>
        <v>#DIV/0!</v>
      </c>
      <c r="L1139" s="63"/>
      <c r="N1139" s="32" t="str">
        <f>+IFERROR(VLOOKUP(B1139,$B$5:B1138,1,FALSE),"")</f>
        <v/>
      </c>
      <c r="O1139" s="32" t="str">
        <f t="shared" si="74"/>
        <v>DUPLICATE</v>
      </c>
      <c r="P1139" s="65"/>
      <c r="Q1139" s="66" t="str">
        <f t="shared" si="75"/>
        <v xml:space="preserve"> </v>
      </c>
      <c r="R1139" s="32"/>
    </row>
    <row r="1140" spans="1:18" s="22" customFormat="1">
      <c r="A1140" s="24"/>
      <c r="B1140" s="23"/>
      <c r="C1140" s="23"/>
      <c r="D1140" s="25"/>
      <c r="E1140" s="23"/>
      <c r="F1140" s="26"/>
      <c r="G1140" s="27"/>
      <c r="H1140" s="27"/>
      <c r="I1140" s="27"/>
      <c r="J1140" s="69">
        <f t="shared" si="72"/>
        <v>0</v>
      </c>
      <c r="K1140" s="70" t="e">
        <f t="shared" si="73"/>
        <v>#DIV/0!</v>
      </c>
      <c r="L1140" s="63"/>
      <c r="N1140" s="32" t="str">
        <f>+IFERROR(VLOOKUP(B1140,$B$5:B1139,1,FALSE),"")</f>
        <v/>
      </c>
      <c r="O1140" s="32" t="str">
        <f t="shared" si="74"/>
        <v>DUPLICATE</v>
      </c>
      <c r="P1140" s="65"/>
      <c r="Q1140" s="66" t="str">
        <f t="shared" si="75"/>
        <v xml:space="preserve"> </v>
      </c>
      <c r="R1140" s="32"/>
    </row>
    <row r="1141" spans="1:18" s="22" customFormat="1">
      <c r="A1141" s="24"/>
      <c r="B1141" s="23"/>
      <c r="C1141" s="23"/>
      <c r="D1141" s="25"/>
      <c r="E1141" s="23"/>
      <c r="F1141" s="26"/>
      <c r="G1141" s="27"/>
      <c r="H1141" s="27"/>
      <c r="I1141" s="27"/>
      <c r="J1141" s="69">
        <f t="shared" si="72"/>
        <v>0</v>
      </c>
      <c r="K1141" s="70" t="e">
        <f t="shared" si="73"/>
        <v>#DIV/0!</v>
      </c>
      <c r="L1141" s="63"/>
      <c r="N1141" s="32" t="str">
        <f>+IFERROR(VLOOKUP(B1141,$B$5:B1140,1,FALSE),"")</f>
        <v/>
      </c>
      <c r="O1141" s="32" t="str">
        <f t="shared" si="74"/>
        <v>DUPLICATE</v>
      </c>
      <c r="P1141" s="65"/>
      <c r="Q1141" s="66" t="str">
        <f t="shared" si="75"/>
        <v xml:space="preserve"> </v>
      </c>
      <c r="R1141" s="32"/>
    </row>
    <row r="1142" spans="1:18" s="22" customFormat="1">
      <c r="A1142" s="24"/>
      <c r="B1142" s="23"/>
      <c r="C1142" s="23"/>
      <c r="D1142" s="25"/>
      <c r="E1142" s="23"/>
      <c r="F1142" s="26"/>
      <c r="G1142" s="27"/>
      <c r="H1142" s="27"/>
      <c r="I1142" s="27"/>
      <c r="J1142" s="69">
        <f t="shared" si="72"/>
        <v>0</v>
      </c>
      <c r="K1142" s="70" t="e">
        <f t="shared" si="73"/>
        <v>#DIV/0!</v>
      </c>
      <c r="L1142" s="63"/>
      <c r="N1142" s="32" t="str">
        <f>+IFERROR(VLOOKUP(B1142,$B$5:B1141,1,FALSE),"")</f>
        <v/>
      </c>
      <c r="O1142" s="32" t="str">
        <f t="shared" si="74"/>
        <v>DUPLICATE</v>
      </c>
      <c r="P1142" s="65"/>
      <c r="Q1142" s="66" t="str">
        <f t="shared" si="75"/>
        <v xml:space="preserve"> </v>
      </c>
      <c r="R1142" s="32"/>
    </row>
    <row r="1143" spans="1:18" s="22" customFormat="1">
      <c r="A1143" s="24"/>
      <c r="B1143" s="23"/>
      <c r="C1143" s="23"/>
      <c r="D1143" s="25"/>
      <c r="E1143" s="23"/>
      <c r="F1143" s="26"/>
      <c r="G1143" s="27"/>
      <c r="H1143" s="27"/>
      <c r="I1143" s="27"/>
      <c r="J1143" s="69">
        <f t="shared" si="72"/>
        <v>0</v>
      </c>
      <c r="K1143" s="70" t="e">
        <f t="shared" si="73"/>
        <v>#DIV/0!</v>
      </c>
      <c r="L1143" s="63"/>
      <c r="N1143" s="32" t="str">
        <f>+IFERROR(VLOOKUP(B1143,$B$5:B1142,1,FALSE),"")</f>
        <v/>
      </c>
      <c r="O1143" s="32" t="str">
        <f t="shared" si="74"/>
        <v>DUPLICATE</v>
      </c>
      <c r="P1143" s="65"/>
      <c r="Q1143" s="66" t="str">
        <f t="shared" si="75"/>
        <v xml:space="preserve"> </v>
      </c>
      <c r="R1143" s="32"/>
    </row>
    <row r="1144" spans="1:18" s="22" customFormat="1">
      <c r="A1144" s="24"/>
      <c r="B1144" s="23"/>
      <c r="C1144" s="23"/>
      <c r="D1144" s="25"/>
      <c r="E1144" s="23"/>
      <c r="F1144" s="26"/>
      <c r="G1144" s="27"/>
      <c r="H1144" s="27"/>
      <c r="I1144" s="27"/>
      <c r="J1144" s="69">
        <f t="shared" si="72"/>
        <v>0</v>
      </c>
      <c r="K1144" s="70" t="e">
        <f t="shared" si="73"/>
        <v>#DIV/0!</v>
      </c>
      <c r="L1144" s="63"/>
      <c r="N1144" s="32" t="str">
        <f>+IFERROR(VLOOKUP(B1144,$B$5:B1143,1,FALSE),"")</f>
        <v/>
      </c>
      <c r="O1144" s="32" t="str">
        <f t="shared" si="74"/>
        <v>DUPLICATE</v>
      </c>
      <c r="P1144" s="65"/>
      <c r="Q1144" s="66" t="str">
        <f t="shared" si="75"/>
        <v xml:space="preserve"> </v>
      </c>
      <c r="R1144" s="32"/>
    </row>
    <row r="1145" spans="1:18" s="22" customFormat="1">
      <c r="A1145" s="24"/>
      <c r="B1145" s="23"/>
      <c r="C1145" s="23"/>
      <c r="D1145" s="25"/>
      <c r="E1145" s="23"/>
      <c r="F1145" s="26"/>
      <c r="G1145" s="27"/>
      <c r="H1145" s="27"/>
      <c r="I1145" s="27"/>
      <c r="J1145" s="69">
        <f t="shared" si="72"/>
        <v>0</v>
      </c>
      <c r="K1145" s="70" t="e">
        <f t="shared" si="73"/>
        <v>#DIV/0!</v>
      </c>
      <c r="L1145" s="63"/>
      <c r="N1145" s="32" t="str">
        <f>+IFERROR(VLOOKUP(B1145,$B$5:B1144,1,FALSE),"")</f>
        <v/>
      </c>
      <c r="O1145" s="32" t="str">
        <f t="shared" si="74"/>
        <v>DUPLICATE</v>
      </c>
      <c r="P1145" s="65"/>
      <c r="Q1145" s="66" t="str">
        <f t="shared" si="75"/>
        <v xml:space="preserve"> </v>
      </c>
      <c r="R1145" s="32"/>
    </row>
    <row r="1146" spans="1:18" s="22" customFormat="1">
      <c r="A1146" s="24"/>
      <c r="B1146" s="23"/>
      <c r="C1146" s="23"/>
      <c r="D1146" s="25"/>
      <c r="E1146" s="23"/>
      <c r="F1146" s="26"/>
      <c r="G1146" s="27"/>
      <c r="H1146" s="27"/>
      <c r="I1146" s="27"/>
      <c r="J1146" s="69">
        <f t="shared" si="72"/>
        <v>0</v>
      </c>
      <c r="K1146" s="70" t="e">
        <f t="shared" si="73"/>
        <v>#DIV/0!</v>
      </c>
      <c r="L1146" s="63"/>
      <c r="N1146" s="32" t="str">
        <f>+IFERROR(VLOOKUP(B1146,$B$5:B1145,1,FALSE),"")</f>
        <v/>
      </c>
      <c r="O1146" s="32" t="str">
        <f t="shared" si="74"/>
        <v>DUPLICATE</v>
      </c>
      <c r="P1146" s="65"/>
      <c r="Q1146" s="66" t="str">
        <f t="shared" si="75"/>
        <v xml:space="preserve"> </v>
      </c>
      <c r="R1146" s="32"/>
    </row>
    <row r="1147" spans="1:18" s="22" customFormat="1">
      <c r="A1147" s="24"/>
      <c r="B1147" s="23"/>
      <c r="C1147" s="23"/>
      <c r="D1147" s="25"/>
      <c r="E1147" s="23"/>
      <c r="F1147" s="26"/>
      <c r="G1147" s="27"/>
      <c r="H1147" s="27"/>
      <c r="I1147" s="27"/>
      <c r="J1147" s="69">
        <f t="shared" si="72"/>
        <v>0</v>
      </c>
      <c r="K1147" s="70" t="e">
        <f t="shared" si="73"/>
        <v>#DIV/0!</v>
      </c>
      <c r="L1147" s="63"/>
      <c r="N1147" s="32" t="str">
        <f>+IFERROR(VLOOKUP(B1147,$B$5:B1146,1,FALSE),"")</f>
        <v/>
      </c>
      <c r="O1147" s="32" t="str">
        <f t="shared" si="74"/>
        <v>DUPLICATE</v>
      </c>
      <c r="P1147" s="65"/>
      <c r="Q1147" s="66" t="str">
        <f t="shared" si="75"/>
        <v xml:space="preserve"> </v>
      </c>
      <c r="R1147" s="32"/>
    </row>
    <row r="1148" spans="1:18" s="22" customFormat="1">
      <c r="A1148" s="24"/>
      <c r="B1148" s="23"/>
      <c r="C1148" s="23"/>
      <c r="D1148" s="25"/>
      <c r="E1148" s="23"/>
      <c r="F1148" s="26"/>
      <c r="G1148" s="27"/>
      <c r="H1148" s="27"/>
      <c r="I1148" s="27"/>
      <c r="J1148" s="69">
        <f t="shared" si="72"/>
        <v>0</v>
      </c>
      <c r="K1148" s="70" t="e">
        <f t="shared" si="73"/>
        <v>#DIV/0!</v>
      </c>
      <c r="L1148" s="63"/>
      <c r="N1148" s="32" t="str">
        <f>+IFERROR(VLOOKUP(B1148,$B$5:B1147,1,FALSE),"")</f>
        <v/>
      </c>
      <c r="O1148" s="32" t="str">
        <f t="shared" si="74"/>
        <v>DUPLICATE</v>
      </c>
      <c r="P1148" s="65"/>
      <c r="Q1148" s="66" t="str">
        <f t="shared" si="75"/>
        <v xml:space="preserve"> </v>
      </c>
      <c r="R1148" s="32"/>
    </row>
    <row r="1149" spans="1:18" s="22" customFormat="1">
      <c r="A1149" s="24"/>
      <c r="B1149" s="23"/>
      <c r="C1149" s="23"/>
      <c r="D1149" s="25"/>
      <c r="E1149" s="23"/>
      <c r="F1149" s="26"/>
      <c r="G1149" s="27"/>
      <c r="H1149" s="27"/>
      <c r="I1149" s="27"/>
      <c r="J1149" s="69">
        <f t="shared" si="72"/>
        <v>0</v>
      </c>
      <c r="K1149" s="70" t="e">
        <f t="shared" si="73"/>
        <v>#DIV/0!</v>
      </c>
      <c r="L1149" s="63"/>
      <c r="N1149" s="32" t="str">
        <f>+IFERROR(VLOOKUP(B1149,$B$5:B1148,1,FALSE),"")</f>
        <v/>
      </c>
      <c r="O1149" s="32" t="str">
        <f t="shared" si="74"/>
        <v>DUPLICATE</v>
      </c>
      <c r="P1149" s="65"/>
      <c r="Q1149" s="66" t="str">
        <f t="shared" si="75"/>
        <v xml:space="preserve"> </v>
      </c>
      <c r="R1149" s="32"/>
    </row>
    <row r="1150" spans="1:18" s="22" customFormat="1">
      <c r="A1150" s="24"/>
      <c r="B1150" s="23"/>
      <c r="C1150" s="23"/>
      <c r="D1150" s="25"/>
      <c r="E1150" s="23"/>
      <c r="F1150" s="26"/>
      <c r="G1150" s="27"/>
      <c r="H1150" s="27"/>
      <c r="I1150" s="27"/>
      <c r="J1150" s="69">
        <f t="shared" si="72"/>
        <v>0</v>
      </c>
      <c r="K1150" s="70" t="e">
        <f t="shared" si="73"/>
        <v>#DIV/0!</v>
      </c>
      <c r="L1150" s="63"/>
      <c r="N1150" s="32" t="str">
        <f>+IFERROR(VLOOKUP(B1150,$B$5:B1149,1,FALSE),"")</f>
        <v/>
      </c>
      <c r="O1150" s="32" t="str">
        <f t="shared" si="74"/>
        <v>DUPLICATE</v>
      </c>
      <c r="P1150" s="65"/>
      <c r="Q1150" s="66" t="str">
        <f t="shared" si="75"/>
        <v xml:space="preserve"> </v>
      </c>
      <c r="R1150" s="32"/>
    </row>
    <row r="1151" spans="1:18" s="22" customFormat="1">
      <c r="A1151" s="24"/>
      <c r="B1151" s="23"/>
      <c r="C1151" s="23"/>
      <c r="D1151" s="25"/>
      <c r="E1151" s="23"/>
      <c r="F1151" s="26"/>
      <c r="G1151" s="27"/>
      <c r="H1151" s="27"/>
      <c r="I1151" s="27"/>
      <c r="J1151" s="69">
        <f t="shared" si="72"/>
        <v>0</v>
      </c>
      <c r="K1151" s="70" t="e">
        <f t="shared" si="73"/>
        <v>#DIV/0!</v>
      </c>
      <c r="L1151" s="63"/>
      <c r="N1151" s="32" t="str">
        <f>+IFERROR(VLOOKUP(B1151,$B$5:B1150,1,FALSE),"")</f>
        <v/>
      </c>
      <c r="O1151" s="32" t="str">
        <f t="shared" si="74"/>
        <v>DUPLICATE</v>
      </c>
      <c r="P1151" s="65"/>
      <c r="Q1151" s="66" t="str">
        <f t="shared" si="75"/>
        <v xml:space="preserve"> </v>
      </c>
      <c r="R1151" s="32"/>
    </row>
    <row r="1152" spans="1:18" s="22" customFormat="1">
      <c r="A1152" s="24"/>
      <c r="B1152" s="23"/>
      <c r="C1152" s="23"/>
      <c r="D1152" s="25"/>
      <c r="E1152" s="23"/>
      <c r="F1152" s="26"/>
      <c r="G1152" s="27"/>
      <c r="H1152" s="27"/>
      <c r="I1152" s="27"/>
      <c r="J1152" s="69">
        <f t="shared" si="72"/>
        <v>0</v>
      </c>
      <c r="K1152" s="70" t="e">
        <f t="shared" si="73"/>
        <v>#DIV/0!</v>
      </c>
      <c r="L1152" s="63"/>
      <c r="N1152" s="32" t="str">
        <f>+IFERROR(VLOOKUP(B1152,$B$5:B1151,1,FALSE),"")</f>
        <v/>
      </c>
      <c r="O1152" s="32" t="str">
        <f t="shared" si="74"/>
        <v>DUPLICATE</v>
      </c>
      <c r="P1152" s="65"/>
      <c r="Q1152" s="66" t="str">
        <f t="shared" si="75"/>
        <v xml:space="preserve"> </v>
      </c>
      <c r="R1152" s="32"/>
    </row>
    <row r="1153" spans="1:18" s="22" customFormat="1">
      <c r="A1153" s="24"/>
      <c r="B1153" s="23"/>
      <c r="C1153" s="23"/>
      <c r="D1153" s="25"/>
      <c r="E1153" s="23"/>
      <c r="F1153" s="26"/>
      <c r="G1153" s="27"/>
      <c r="H1153" s="27"/>
      <c r="I1153" s="27"/>
      <c r="J1153" s="69">
        <f t="shared" si="72"/>
        <v>0</v>
      </c>
      <c r="K1153" s="70" t="e">
        <f t="shared" si="73"/>
        <v>#DIV/0!</v>
      </c>
      <c r="L1153" s="63"/>
      <c r="N1153" s="32" t="str">
        <f>+IFERROR(VLOOKUP(B1153,$B$5:B1152,1,FALSE),"")</f>
        <v/>
      </c>
      <c r="O1153" s="32" t="str">
        <f t="shared" si="74"/>
        <v>DUPLICATE</v>
      </c>
      <c r="P1153" s="65"/>
      <c r="Q1153" s="66" t="str">
        <f t="shared" si="75"/>
        <v xml:space="preserve"> </v>
      </c>
      <c r="R1153" s="32"/>
    </row>
    <row r="1154" spans="1:18" s="22" customFormat="1">
      <c r="A1154" s="24"/>
      <c r="B1154" s="23"/>
      <c r="C1154" s="23"/>
      <c r="D1154" s="25"/>
      <c r="E1154" s="23"/>
      <c r="F1154" s="26"/>
      <c r="G1154" s="27"/>
      <c r="H1154" s="27"/>
      <c r="I1154" s="27"/>
      <c r="J1154" s="69">
        <f t="shared" si="72"/>
        <v>0</v>
      </c>
      <c r="K1154" s="70" t="e">
        <f t="shared" si="73"/>
        <v>#DIV/0!</v>
      </c>
      <c r="L1154" s="63"/>
      <c r="N1154" s="32" t="str">
        <f>+IFERROR(VLOOKUP(B1154,$B$5:B1153,1,FALSE),"")</f>
        <v/>
      </c>
      <c r="O1154" s="32" t="str">
        <f t="shared" si="74"/>
        <v>DUPLICATE</v>
      </c>
      <c r="P1154" s="65"/>
      <c r="Q1154" s="66" t="str">
        <f t="shared" si="75"/>
        <v xml:space="preserve"> </v>
      </c>
      <c r="R1154" s="32"/>
    </row>
    <row r="1155" spans="1:18" s="22" customFormat="1">
      <c r="A1155" s="24"/>
      <c r="B1155" s="23"/>
      <c r="C1155" s="23"/>
      <c r="D1155" s="25"/>
      <c r="E1155" s="23"/>
      <c r="F1155" s="26"/>
      <c r="G1155" s="27"/>
      <c r="H1155" s="27"/>
      <c r="I1155" s="27"/>
      <c r="J1155" s="69">
        <f t="shared" si="72"/>
        <v>0</v>
      </c>
      <c r="K1155" s="70" t="e">
        <f t="shared" si="73"/>
        <v>#DIV/0!</v>
      </c>
      <c r="L1155" s="63"/>
      <c r="N1155" s="32" t="str">
        <f>+IFERROR(VLOOKUP(B1155,$B$5:B1154,1,FALSE),"")</f>
        <v/>
      </c>
      <c r="O1155" s="32" t="str">
        <f t="shared" si="74"/>
        <v>DUPLICATE</v>
      </c>
      <c r="P1155" s="65"/>
      <c r="Q1155" s="66" t="str">
        <f t="shared" si="75"/>
        <v xml:space="preserve"> </v>
      </c>
      <c r="R1155" s="32"/>
    </row>
    <row r="1156" spans="1:18" s="22" customFormat="1">
      <c r="A1156" s="24"/>
      <c r="B1156" s="23"/>
      <c r="C1156" s="23"/>
      <c r="D1156" s="25"/>
      <c r="E1156" s="23"/>
      <c r="F1156" s="26"/>
      <c r="G1156" s="27"/>
      <c r="H1156" s="27"/>
      <c r="I1156" s="27"/>
      <c r="J1156" s="69">
        <f t="shared" si="72"/>
        <v>0</v>
      </c>
      <c r="K1156" s="70" t="e">
        <f t="shared" si="73"/>
        <v>#DIV/0!</v>
      </c>
      <c r="L1156" s="63"/>
      <c r="N1156" s="32" t="str">
        <f>+IFERROR(VLOOKUP(B1156,$B$5:B1155,1,FALSE),"")</f>
        <v/>
      </c>
      <c r="O1156" s="32" t="str">
        <f t="shared" si="74"/>
        <v>DUPLICATE</v>
      </c>
      <c r="P1156" s="65"/>
      <c r="Q1156" s="66" t="str">
        <f t="shared" si="75"/>
        <v xml:space="preserve"> </v>
      </c>
      <c r="R1156" s="32"/>
    </row>
    <row r="1157" spans="1:18" s="22" customFormat="1">
      <c r="A1157" s="24"/>
      <c r="B1157" s="23"/>
      <c r="C1157" s="23"/>
      <c r="D1157" s="25"/>
      <c r="E1157" s="23"/>
      <c r="F1157" s="26"/>
      <c r="G1157" s="27"/>
      <c r="H1157" s="27"/>
      <c r="I1157" s="27"/>
      <c r="J1157" s="69">
        <f t="shared" si="72"/>
        <v>0</v>
      </c>
      <c r="K1157" s="70" t="e">
        <f t="shared" si="73"/>
        <v>#DIV/0!</v>
      </c>
      <c r="L1157" s="63"/>
      <c r="N1157" s="32" t="str">
        <f>+IFERROR(VLOOKUP(B1157,$B$5:B1156,1,FALSE),"")</f>
        <v/>
      </c>
      <c r="O1157" s="32" t="str">
        <f t="shared" si="74"/>
        <v>DUPLICATE</v>
      </c>
      <c r="P1157" s="65"/>
      <c r="Q1157" s="66" t="str">
        <f t="shared" si="75"/>
        <v xml:space="preserve"> </v>
      </c>
      <c r="R1157" s="32"/>
    </row>
    <row r="1158" spans="1:18" s="22" customFormat="1">
      <c r="A1158" s="24"/>
      <c r="B1158" s="23"/>
      <c r="C1158" s="23"/>
      <c r="D1158" s="25"/>
      <c r="E1158" s="23"/>
      <c r="F1158" s="26"/>
      <c r="G1158" s="27"/>
      <c r="H1158" s="27"/>
      <c r="I1158" s="27"/>
      <c r="J1158" s="69">
        <f t="shared" si="72"/>
        <v>0</v>
      </c>
      <c r="K1158" s="70" t="e">
        <f t="shared" si="73"/>
        <v>#DIV/0!</v>
      </c>
      <c r="L1158" s="63"/>
      <c r="N1158" s="32" t="str">
        <f>+IFERROR(VLOOKUP(B1158,$B$5:B1157,1,FALSE),"")</f>
        <v/>
      </c>
      <c r="O1158" s="32" t="str">
        <f t="shared" si="74"/>
        <v>DUPLICATE</v>
      </c>
      <c r="P1158" s="65"/>
      <c r="Q1158" s="66" t="str">
        <f t="shared" si="75"/>
        <v xml:space="preserve"> </v>
      </c>
      <c r="R1158" s="32"/>
    </row>
    <row r="1159" spans="1:18" s="22" customFormat="1">
      <c r="A1159" s="24"/>
      <c r="B1159" s="23"/>
      <c r="C1159" s="23"/>
      <c r="D1159" s="25"/>
      <c r="E1159" s="23"/>
      <c r="F1159" s="26"/>
      <c r="G1159" s="27"/>
      <c r="H1159" s="27"/>
      <c r="I1159" s="27"/>
      <c r="J1159" s="69">
        <f t="shared" si="72"/>
        <v>0</v>
      </c>
      <c r="K1159" s="70" t="e">
        <f t="shared" si="73"/>
        <v>#DIV/0!</v>
      </c>
      <c r="L1159" s="63"/>
      <c r="N1159" s="32" t="str">
        <f>+IFERROR(VLOOKUP(B1159,$B$5:B1158,1,FALSE),"")</f>
        <v/>
      </c>
      <c r="O1159" s="32" t="str">
        <f t="shared" si="74"/>
        <v>DUPLICATE</v>
      </c>
      <c r="P1159" s="65"/>
      <c r="Q1159" s="66" t="str">
        <f t="shared" si="75"/>
        <v xml:space="preserve"> </v>
      </c>
      <c r="R1159" s="32"/>
    </row>
    <row r="1160" spans="1:18" s="22" customFormat="1">
      <c r="A1160" s="24"/>
      <c r="B1160" s="23"/>
      <c r="C1160" s="23"/>
      <c r="D1160" s="25"/>
      <c r="E1160" s="23"/>
      <c r="F1160" s="26"/>
      <c r="G1160" s="27"/>
      <c r="H1160" s="27"/>
      <c r="I1160" s="27"/>
      <c r="J1160" s="69">
        <f t="shared" si="72"/>
        <v>0</v>
      </c>
      <c r="K1160" s="70" t="e">
        <f t="shared" si="73"/>
        <v>#DIV/0!</v>
      </c>
      <c r="L1160" s="63"/>
      <c r="N1160" s="32" t="str">
        <f>+IFERROR(VLOOKUP(B1160,$B$5:B1159,1,FALSE),"")</f>
        <v/>
      </c>
      <c r="O1160" s="32" t="str">
        <f t="shared" si="74"/>
        <v>DUPLICATE</v>
      </c>
      <c r="P1160" s="65"/>
      <c r="Q1160" s="66" t="str">
        <f t="shared" si="75"/>
        <v xml:space="preserve"> </v>
      </c>
      <c r="R1160" s="32"/>
    </row>
    <row r="1161" spans="1:18" s="22" customFormat="1">
      <c r="A1161" s="24"/>
      <c r="B1161" s="23"/>
      <c r="C1161" s="23"/>
      <c r="D1161" s="25"/>
      <c r="E1161" s="23"/>
      <c r="F1161" s="26"/>
      <c r="G1161" s="27"/>
      <c r="H1161" s="27"/>
      <c r="I1161" s="27"/>
      <c r="J1161" s="69">
        <f t="shared" si="72"/>
        <v>0</v>
      </c>
      <c r="K1161" s="70" t="e">
        <f t="shared" si="73"/>
        <v>#DIV/0!</v>
      </c>
      <c r="L1161" s="63"/>
      <c r="N1161" s="32" t="str">
        <f>+IFERROR(VLOOKUP(B1161,$B$5:B1160,1,FALSE),"")</f>
        <v/>
      </c>
      <c r="O1161" s="32" t="str">
        <f t="shared" si="74"/>
        <v>DUPLICATE</v>
      </c>
      <c r="P1161" s="65"/>
      <c r="Q1161" s="66" t="str">
        <f t="shared" si="75"/>
        <v xml:space="preserve"> </v>
      </c>
      <c r="R1161" s="32"/>
    </row>
    <row r="1162" spans="1:18" s="22" customFormat="1">
      <c r="A1162" s="24"/>
      <c r="B1162" s="23"/>
      <c r="C1162" s="23"/>
      <c r="D1162" s="25"/>
      <c r="E1162" s="23"/>
      <c r="F1162" s="26"/>
      <c r="G1162" s="27"/>
      <c r="H1162" s="27"/>
      <c r="I1162" s="27"/>
      <c r="J1162" s="69">
        <f t="shared" si="72"/>
        <v>0</v>
      </c>
      <c r="K1162" s="70" t="e">
        <f t="shared" si="73"/>
        <v>#DIV/0!</v>
      </c>
      <c r="L1162" s="63"/>
      <c r="N1162" s="32" t="str">
        <f>+IFERROR(VLOOKUP(B1162,$B$5:B1161,1,FALSE),"")</f>
        <v/>
      </c>
      <c r="O1162" s="32" t="str">
        <f t="shared" si="74"/>
        <v>DUPLICATE</v>
      </c>
      <c r="P1162" s="65"/>
      <c r="Q1162" s="66" t="str">
        <f t="shared" si="75"/>
        <v xml:space="preserve"> </v>
      </c>
      <c r="R1162" s="32"/>
    </row>
    <row r="1163" spans="1:18" s="22" customFormat="1">
      <c r="A1163" s="24"/>
      <c r="B1163" s="23"/>
      <c r="C1163" s="23"/>
      <c r="D1163" s="25"/>
      <c r="E1163" s="23"/>
      <c r="F1163" s="26"/>
      <c r="G1163" s="27"/>
      <c r="H1163" s="27"/>
      <c r="I1163" s="27"/>
      <c r="J1163" s="69">
        <f t="shared" si="72"/>
        <v>0</v>
      </c>
      <c r="K1163" s="70" t="e">
        <f t="shared" si="73"/>
        <v>#DIV/0!</v>
      </c>
      <c r="L1163" s="63"/>
      <c r="N1163" s="32" t="str">
        <f>+IFERROR(VLOOKUP(B1163,$B$5:B1162,1,FALSE),"")</f>
        <v/>
      </c>
      <c r="O1163" s="32" t="str">
        <f t="shared" si="74"/>
        <v>DUPLICATE</v>
      </c>
      <c r="P1163" s="65"/>
      <c r="Q1163" s="66" t="str">
        <f t="shared" si="75"/>
        <v xml:space="preserve"> </v>
      </c>
      <c r="R1163" s="32"/>
    </row>
    <row r="1164" spans="1:18" s="22" customFormat="1">
      <c r="A1164" s="24"/>
      <c r="B1164" s="23"/>
      <c r="C1164" s="23"/>
      <c r="D1164" s="25"/>
      <c r="E1164" s="23"/>
      <c r="F1164" s="26"/>
      <c r="G1164" s="27"/>
      <c r="H1164" s="27"/>
      <c r="I1164" s="27"/>
      <c r="J1164" s="69">
        <f t="shared" si="72"/>
        <v>0</v>
      </c>
      <c r="K1164" s="70" t="e">
        <f t="shared" si="73"/>
        <v>#DIV/0!</v>
      </c>
      <c r="L1164" s="63"/>
      <c r="N1164" s="32" t="str">
        <f>+IFERROR(VLOOKUP(B1164,$B$5:B1163,1,FALSE),"")</f>
        <v/>
      </c>
      <c r="O1164" s="32" t="str">
        <f t="shared" si="74"/>
        <v>DUPLICATE</v>
      </c>
      <c r="P1164" s="65"/>
      <c r="Q1164" s="66" t="str">
        <f t="shared" si="75"/>
        <v xml:space="preserve"> </v>
      </c>
      <c r="R1164" s="32"/>
    </row>
    <row r="1165" spans="1:18" s="22" customFormat="1">
      <c r="A1165" s="24"/>
      <c r="B1165" s="23"/>
      <c r="C1165" s="23"/>
      <c r="D1165" s="25"/>
      <c r="E1165" s="23"/>
      <c r="F1165" s="26"/>
      <c r="G1165" s="27"/>
      <c r="H1165" s="27"/>
      <c r="I1165" s="27"/>
      <c r="J1165" s="69">
        <f t="shared" si="72"/>
        <v>0</v>
      </c>
      <c r="K1165" s="70" t="e">
        <f t="shared" si="73"/>
        <v>#DIV/0!</v>
      </c>
      <c r="L1165" s="63"/>
      <c r="N1165" s="32" t="str">
        <f>+IFERROR(VLOOKUP(B1165,$B$5:B1164,1,FALSE),"")</f>
        <v/>
      </c>
      <c r="O1165" s="32" t="str">
        <f t="shared" si="74"/>
        <v>DUPLICATE</v>
      </c>
      <c r="P1165" s="65"/>
      <c r="Q1165" s="66" t="str">
        <f t="shared" si="75"/>
        <v xml:space="preserve"> </v>
      </c>
      <c r="R1165" s="32"/>
    </row>
    <row r="1166" spans="1:18" s="22" customFormat="1">
      <c r="A1166" s="24"/>
      <c r="B1166" s="23"/>
      <c r="C1166" s="23"/>
      <c r="D1166" s="25"/>
      <c r="E1166" s="23"/>
      <c r="F1166" s="26"/>
      <c r="G1166" s="27"/>
      <c r="H1166" s="27"/>
      <c r="I1166" s="27"/>
      <c r="J1166" s="69">
        <f t="shared" si="72"/>
        <v>0</v>
      </c>
      <c r="K1166" s="70" t="e">
        <f t="shared" si="73"/>
        <v>#DIV/0!</v>
      </c>
      <c r="L1166" s="63"/>
      <c r="N1166" s="32" t="str">
        <f>+IFERROR(VLOOKUP(B1166,$B$5:B1165,1,FALSE),"")</f>
        <v/>
      </c>
      <c r="O1166" s="32" t="str">
        <f t="shared" si="74"/>
        <v>DUPLICATE</v>
      </c>
      <c r="P1166" s="65"/>
      <c r="Q1166" s="66" t="str">
        <f t="shared" si="75"/>
        <v xml:space="preserve"> </v>
      </c>
      <c r="R1166" s="32"/>
    </row>
    <row r="1167" spans="1:18" s="22" customFormat="1">
      <c r="A1167" s="24"/>
      <c r="B1167" s="23"/>
      <c r="C1167" s="23"/>
      <c r="D1167" s="25"/>
      <c r="E1167" s="23"/>
      <c r="F1167" s="26"/>
      <c r="G1167" s="27"/>
      <c r="H1167" s="27"/>
      <c r="I1167" s="27"/>
      <c r="J1167" s="69">
        <f t="shared" si="72"/>
        <v>0</v>
      </c>
      <c r="K1167" s="70" t="e">
        <f t="shared" si="73"/>
        <v>#DIV/0!</v>
      </c>
      <c r="L1167" s="63"/>
      <c r="N1167" s="32" t="str">
        <f>+IFERROR(VLOOKUP(B1167,$B$5:B1166,1,FALSE),"")</f>
        <v/>
      </c>
      <c r="O1167" s="32" t="str">
        <f t="shared" si="74"/>
        <v>DUPLICATE</v>
      </c>
      <c r="P1167" s="65"/>
      <c r="Q1167" s="66" t="str">
        <f t="shared" si="75"/>
        <v xml:space="preserve"> </v>
      </c>
      <c r="R1167" s="32"/>
    </row>
    <row r="1168" spans="1:18" s="22" customFormat="1">
      <c r="A1168" s="24"/>
      <c r="B1168" s="23"/>
      <c r="C1168" s="23"/>
      <c r="D1168" s="25"/>
      <c r="E1168" s="23"/>
      <c r="F1168" s="26"/>
      <c r="G1168" s="27"/>
      <c r="H1168" s="27"/>
      <c r="I1168" s="27"/>
      <c r="J1168" s="69">
        <f t="shared" si="72"/>
        <v>0</v>
      </c>
      <c r="K1168" s="70" t="e">
        <f t="shared" si="73"/>
        <v>#DIV/0!</v>
      </c>
      <c r="L1168" s="63"/>
      <c r="N1168" s="32" t="str">
        <f>+IFERROR(VLOOKUP(B1168,$B$5:B1167,1,FALSE),"")</f>
        <v/>
      </c>
      <c r="O1168" s="32" t="str">
        <f t="shared" si="74"/>
        <v>DUPLICATE</v>
      </c>
      <c r="P1168" s="65"/>
      <c r="Q1168" s="66" t="str">
        <f t="shared" si="75"/>
        <v xml:space="preserve"> </v>
      </c>
      <c r="R1168" s="32"/>
    </row>
    <row r="1169" spans="1:18" s="22" customFormat="1">
      <c r="A1169" s="24"/>
      <c r="B1169" s="23"/>
      <c r="C1169" s="23"/>
      <c r="D1169" s="25"/>
      <c r="E1169" s="23"/>
      <c r="F1169" s="26"/>
      <c r="G1169" s="27"/>
      <c r="H1169" s="27"/>
      <c r="I1169" s="27"/>
      <c r="J1169" s="69">
        <f t="shared" si="72"/>
        <v>0</v>
      </c>
      <c r="K1169" s="70" t="e">
        <f t="shared" si="73"/>
        <v>#DIV/0!</v>
      </c>
      <c r="L1169" s="63"/>
      <c r="N1169" s="32" t="str">
        <f>+IFERROR(VLOOKUP(B1169,$B$5:B1168,1,FALSE),"")</f>
        <v/>
      </c>
      <c r="O1169" s="32" t="str">
        <f t="shared" si="74"/>
        <v>DUPLICATE</v>
      </c>
      <c r="P1169" s="65"/>
      <c r="Q1169" s="66" t="str">
        <f t="shared" si="75"/>
        <v xml:space="preserve"> </v>
      </c>
      <c r="R1169" s="32"/>
    </row>
    <row r="1170" spans="1:18" s="22" customFormat="1">
      <c r="A1170" s="24"/>
      <c r="B1170" s="23"/>
      <c r="C1170" s="23"/>
      <c r="D1170" s="25"/>
      <c r="E1170" s="23"/>
      <c r="F1170" s="26"/>
      <c r="G1170" s="27"/>
      <c r="H1170" s="27"/>
      <c r="I1170" s="27"/>
      <c r="J1170" s="69">
        <f t="shared" si="72"/>
        <v>0</v>
      </c>
      <c r="K1170" s="70" t="e">
        <f t="shared" si="73"/>
        <v>#DIV/0!</v>
      </c>
      <c r="L1170" s="63"/>
      <c r="N1170" s="32" t="str">
        <f>+IFERROR(VLOOKUP(B1170,$B$5:B1169,1,FALSE),"")</f>
        <v/>
      </c>
      <c r="O1170" s="32" t="str">
        <f t="shared" si="74"/>
        <v>DUPLICATE</v>
      </c>
      <c r="P1170" s="65"/>
      <c r="Q1170" s="66" t="str">
        <f t="shared" si="75"/>
        <v xml:space="preserve"> </v>
      </c>
      <c r="R1170" s="32"/>
    </row>
    <row r="1171" spans="1:18" s="22" customFormat="1">
      <c r="A1171" s="24"/>
      <c r="B1171" s="23"/>
      <c r="C1171" s="23"/>
      <c r="D1171" s="25"/>
      <c r="E1171" s="23"/>
      <c r="F1171" s="26"/>
      <c r="G1171" s="27"/>
      <c r="H1171" s="27"/>
      <c r="I1171" s="27"/>
      <c r="J1171" s="69">
        <f t="shared" si="72"/>
        <v>0</v>
      </c>
      <c r="K1171" s="70" t="e">
        <f t="shared" si="73"/>
        <v>#DIV/0!</v>
      </c>
      <c r="L1171" s="63"/>
      <c r="N1171" s="32" t="str">
        <f>+IFERROR(VLOOKUP(B1171,$B$5:B1170,1,FALSE),"")</f>
        <v/>
      </c>
      <c r="O1171" s="32" t="str">
        <f t="shared" si="74"/>
        <v>DUPLICATE</v>
      </c>
      <c r="P1171" s="65"/>
      <c r="Q1171" s="66" t="str">
        <f t="shared" si="75"/>
        <v xml:space="preserve"> </v>
      </c>
      <c r="R1171" s="32"/>
    </row>
    <row r="1172" spans="1:18" s="22" customFormat="1">
      <c r="A1172" s="24"/>
      <c r="B1172" s="23"/>
      <c r="C1172" s="23"/>
      <c r="D1172" s="25"/>
      <c r="E1172" s="23"/>
      <c r="F1172" s="26"/>
      <c r="G1172" s="27"/>
      <c r="H1172" s="27"/>
      <c r="I1172" s="27"/>
      <c r="J1172" s="69">
        <f t="shared" si="72"/>
        <v>0</v>
      </c>
      <c r="K1172" s="70" t="e">
        <f t="shared" si="73"/>
        <v>#DIV/0!</v>
      </c>
      <c r="L1172" s="63"/>
      <c r="N1172" s="32" t="str">
        <f>+IFERROR(VLOOKUP(B1172,$B$5:B1171,1,FALSE),"")</f>
        <v/>
      </c>
      <c r="O1172" s="32" t="str">
        <f t="shared" si="74"/>
        <v>DUPLICATE</v>
      </c>
      <c r="P1172" s="65"/>
      <c r="Q1172" s="66" t="str">
        <f t="shared" si="75"/>
        <v xml:space="preserve"> </v>
      </c>
      <c r="R1172" s="32"/>
    </row>
    <row r="1173" spans="1:18" s="22" customFormat="1">
      <c r="A1173" s="24"/>
      <c r="B1173" s="23"/>
      <c r="C1173" s="23"/>
      <c r="D1173" s="25"/>
      <c r="E1173" s="23"/>
      <c r="F1173" s="26"/>
      <c r="G1173" s="27"/>
      <c r="H1173" s="27"/>
      <c r="I1173" s="27"/>
      <c r="J1173" s="69">
        <f t="shared" si="72"/>
        <v>0</v>
      </c>
      <c r="K1173" s="70" t="e">
        <f t="shared" si="73"/>
        <v>#DIV/0!</v>
      </c>
      <c r="L1173" s="63"/>
      <c r="N1173" s="32" t="str">
        <f>+IFERROR(VLOOKUP(B1173,$B$5:B1172,1,FALSE),"")</f>
        <v/>
      </c>
      <c r="O1173" s="32" t="str">
        <f t="shared" si="74"/>
        <v>DUPLICATE</v>
      </c>
      <c r="P1173" s="65"/>
      <c r="Q1173" s="66" t="str">
        <f t="shared" si="75"/>
        <v xml:space="preserve"> </v>
      </c>
      <c r="R1173" s="32"/>
    </row>
    <row r="1174" spans="1:18" s="22" customFormat="1">
      <c r="A1174" s="24"/>
      <c r="B1174" s="23"/>
      <c r="C1174" s="23"/>
      <c r="D1174" s="25"/>
      <c r="E1174" s="23"/>
      <c r="F1174" s="26"/>
      <c r="G1174" s="27"/>
      <c r="H1174" s="27"/>
      <c r="I1174" s="27"/>
      <c r="J1174" s="69">
        <f t="shared" si="72"/>
        <v>0</v>
      </c>
      <c r="K1174" s="70" t="e">
        <f t="shared" si="73"/>
        <v>#DIV/0!</v>
      </c>
      <c r="L1174" s="63"/>
      <c r="N1174" s="32" t="str">
        <f>+IFERROR(VLOOKUP(B1174,$B$5:B1173,1,FALSE),"")</f>
        <v/>
      </c>
      <c r="O1174" s="32" t="str">
        <f t="shared" si="74"/>
        <v>DUPLICATE</v>
      </c>
      <c r="P1174" s="65"/>
      <c r="Q1174" s="66" t="str">
        <f t="shared" si="75"/>
        <v xml:space="preserve"> </v>
      </c>
      <c r="R1174" s="32"/>
    </row>
    <row r="1175" spans="1:18" s="22" customFormat="1">
      <c r="A1175" s="24"/>
      <c r="B1175" s="23"/>
      <c r="C1175" s="23"/>
      <c r="D1175" s="25"/>
      <c r="E1175" s="23"/>
      <c r="F1175" s="26"/>
      <c r="G1175" s="27"/>
      <c r="H1175" s="27"/>
      <c r="I1175" s="27"/>
      <c r="J1175" s="69">
        <f t="shared" si="72"/>
        <v>0</v>
      </c>
      <c r="K1175" s="70" t="e">
        <f t="shared" si="73"/>
        <v>#DIV/0!</v>
      </c>
      <c r="L1175" s="63"/>
      <c r="N1175" s="32" t="str">
        <f>+IFERROR(VLOOKUP(B1175,$B$5:B1174,1,FALSE),"")</f>
        <v/>
      </c>
      <c r="O1175" s="32" t="str">
        <f t="shared" si="74"/>
        <v>DUPLICATE</v>
      </c>
      <c r="P1175" s="65"/>
      <c r="Q1175" s="66" t="str">
        <f t="shared" si="75"/>
        <v xml:space="preserve"> </v>
      </c>
      <c r="R1175" s="32"/>
    </row>
    <row r="1176" spans="1:18" s="22" customFormat="1">
      <c r="A1176" s="24"/>
      <c r="B1176" s="23"/>
      <c r="C1176" s="23"/>
      <c r="D1176" s="25"/>
      <c r="E1176" s="23"/>
      <c r="F1176" s="26"/>
      <c r="G1176" s="27"/>
      <c r="H1176" s="27"/>
      <c r="I1176" s="27"/>
      <c r="J1176" s="69">
        <f t="shared" si="72"/>
        <v>0</v>
      </c>
      <c r="K1176" s="70" t="e">
        <f t="shared" si="73"/>
        <v>#DIV/0!</v>
      </c>
      <c r="L1176" s="63"/>
      <c r="N1176" s="32" t="str">
        <f>+IFERROR(VLOOKUP(B1176,$B$5:B1175,1,FALSE),"")</f>
        <v/>
      </c>
      <c r="O1176" s="32" t="str">
        <f t="shared" si="74"/>
        <v>DUPLICATE</v>
      </c>
      <c r="P1176" s="65"/>
      <c r="Q1176" s="66" t="str">
        <f t="shared" si="75"/>
        <v xml:space="preserve"> </v>
      </c>
      <c r="R1176" s="32"/>
    </row>
    <row r="1177" spans="1:18" s="22" customFormat="1">
      <c r="A1177" s="24"/>
      <c r="B1177" s="23"/>
      <c r="C1177" s="23"/>
      <c r="D1177" s="25"/>
      <c r="E1177" s="23"/>
      <c r="F1177" s="26"/>
      <c r="G1177" s="27"/>
      <c r="H1177" s="27"/>
      <c r="I1177" s="27"/>
      <c r="J1177" s="69">
        <f t="shared" si="72"/>
        <v>0</v>
      </c>
      <c r="K1177" s="70" t="e">
        <f t="shared" si="73"/>
        <v>#DIV/0!</v>
      </c>
      <c r="L1177" s="63"/>
      <c r="N1177" s="32" t="str">
        <f>+IFERROR(VLOOKUP(B1177,$B$5:B1176,1,FALSE),"")</f>
        <v/>
      </c>
      <c r="O1177" s="32" t="str">
        <f t="shared" si="74"/>
        <v>DUPLICATE</v>
      </c>
      <c r="P1177" s="65"/>
      <c r="Q1177" s="66" t="str">
        <f t="shared" si="75"/>
        <v xml:space="preserve"> </v>
      </c>
      <c r="R1177" s="32"/>
    </row>
    <row r="1178" spans="1:18" s="22" customFormat="1">
      <c r="A1178" s="24"/>
      <c r="B1178" s="23"/>
      <c r="C1178" s="23"/>
      <c r="D1178" s="25"/>
      <c r="E1178" s="23"/>
      <c r="F1178" s="26"/>
      <c r="G1178" s="27"/>
      <c r="H1178" s="27"/>
      <c r="I1178" s="27"/>
      <c r="J1178" s="69">
        <f t="shared" si="72"/>
        <v>0</v>
      </c>
      <c r="K1178" s="70" t="e">
        <f t="shared" si="73"/>
        <v>#DIV/0!</v>
      </c>
      <c r="L1178" s="63"/>
      <c r="N1178" s="32" t="str">
        <f>+IFERROR(VLOOKUP(B1178,$B$5:B1177,1,FALSE),"")</f>
        <v/>
      </c>
      <c r="O1178" s="32" t="str">
        <f t="shared" si="74"/>
        <v>DUPLICATE</v>
      </c>
      <c r="P1178" s="65"/>
      <c r="Q1178" s="66" t="str">
        <f t="shared" si="75"/>
        <v xml:space="preserve"> </v>
      </c>
      <c r="R1178" s="32"/>
    </row>
    <row r="1179" spans="1:18" s="22" customFormat="1">
      <c r="A1179" s="24"/>
      <c r="B1179" s="23"/>
      <c r="C1179" s="23"/>
      <c r="D1179" s="25"/>
      <c r="E1179" s="23"/>
      <c r="F1179" s="26"/>
      <c r="G1179" s="27"/>
      <c r="H1179" s="27"/>
      <c r="I1179" s="27"/>
      <c r="J1179" s="69">
        <f t="shared" si="72"/>
        <v>0</v>
      </c>
      <c r="K1179" s="70" t="e">
        <f t="shared" si="73"/>
        <v>#DIV/0!</v>
      </c>
      <c r="L1179" s="63"/>
      <c r="N1179" s="32" t="str">
        <f>+IFERROR(VLOOKUP(B1179,$B$5:B1178,1,FALSE),"")</f>
        <v/>
      </c>
      <c r="O1179" s="32" t="str">
        <f t="shared" si="74"/>
        <v>DUPLICATE</v>
      </c>
      <c r="P1179" s="65"/>
      <c r="Q1179" s="66" t="str">
        <f t="shared" si="75"/>
        <v xml:space="preserve"> </v>
      </c>
      <c r="R1179" s="32"/>
    </row>
    <row r="1180" spans="1:18" s="22" customFormat="1">
      <c r="A1180" s="24"/>
      <c r="B1180" s="23"/>
      <c r="C1180" s="23"/>
      <c r="D1180" s="25"/>
      <c r="E1180" s="23"/>
      <c r="F1180" s="26"/>
      <c r="G1180" s="27"/>
      <c r="H1180" s="27"/>
      <c r="I1180" s="27"/>
      <c r="J1180" s="69">
        <f t="shared" si="72"/>
        <v>0</v>
      </c>
      <c r="K1180" s="70" t="e">
        <f t="shared" si="73"/>
        <v>#DIV/0!</v>
      </c>
      <c r="L1180" s="63"/>
      <c r="N1180" s="32" t="str">
        <f>+IFERROR(VLOOKUP(B1180,$B$5:B1179,1,FALSE),"")</f>
        <v/>
      </c>
      <c r="O1180" s="32" t="str">
        <f t="shared" si="74"/>
        <v>DUPLICATE</v>
      </c>
      <c r="P1180" s="65"/>
      <c r="Q1180" s="66" t="str">
        <f t="shared" si="75"/>
        <v xml:space="preserve"> </v>
      </c>
      <c r="R1180" s="32"/>
    </row>
    <row r="1181" spans="1:18" s="22" customFormat="1">
      <c r="A1181" s="24"/>
      <c r="B1181" s="23"/>
      <c r="C1181" s="23"/>
      <c r="D1181" s="25"/>
      <c r="E1181" s="23"/>
      <c r="F1181" s="26"/>
      <c r="G1181" s="27"/>
      <c r="H1181" s="27"/>
      <c r="I1181" s="27"/>
      <c r="J1181" s="69">
        <f t="shared" si="72"/>
        <v>0</v>
      </c>
      <c r="K1181" s="70" t="e">
        <f t="shared" si="73"/>
        <v>#DIV/0!</v>
      </c>
      <c r="L1181" s="63"/>
      <c r="N1181" s="32" t="str">
        <f>+IFERROR(VLOOKUP(B1181,$B$5:B1180,1,FALSE),"")</f>
        <v/>
      </c>
      <c r="O1181" s="32" t="str">
        <f t="shared" si="74"/>
        <v>DUPLICATE</v>
      </c>
      <c r="P1181" s="65"/>
      <c r="Q1181" s="66" t="str">
        <f t="shared" si="75"/>
        <v xml:space="preserve"> </v>
      </c>
      <c r="R1181" s="32"/>
    </row>
    <row r="1182" spans="1:18" s="22" customFormat="1">
      <c r="A1182" s="24"/>
      <c r="B1182" s="23"/>
      <c r="C1182" s="23"/>
      <c r="D1182" s="25"/>
      <c r="E1182" s="23"/>
      <c r="F1182" s="26"/>
      <c r="G1182" s="27"/>
      <c r="H1182" s="27"/>
      <c r="I1182" s="27"/>
      <c r="J1182" s="69">
        <f t="shared" si="72"/>
        <v>0</v>
      </c>
      <c r="K1182" s="70" t="e">
        <f t="shared" si="73"/>
        <v>#DIV/0!</v>
      </c>
      <c r="L1182" s="63"/>
      <c r="N1182" s="32" t="str">
        <f>+IFERROR(VLOOKUP(B1182,$B$5:B1181,1,FALSE),"")</f>
        <v/>
      </c>
      <c r="O1182" s="32" t="str">
        <f t="shared" si="74"/>
        <v>DUPLICATE</v>
      </c>
      <c r="P1182" s="65"/>
      <c r="Q1182" s="66" t="str">
        <f t="shared" si="75"/>
        <v xml:space="preserve"> </v>
      </c>
      <c r="R1182" s="32"/>
    </row>
    <row r="1183" spans="1:18" s="22" customFormat="1">
      <c r="A1183" s="24"/>
      <c r="B1183" s="23"/>
      <c r="C1183" s="23"/>
      <c r="D1183" s="25"/>
      <c r="E1183" s="23"/>
      <c r="F1183" s="26"/>
      <c r="G1183" s="27"/>
      <c r="H1183" s="27"/>
      <c r="I1183" s="27"/>
      <c r="J1183" s="69">
        <f t="shared" si="72"/>
        <v>0</v>
      </c>
      <c r="K1183" s="70" t="e">
        <f t="shared" si="73"/>
        <v>#DIV/0!</v>
      </c>
      <c r="L1183" s="63"/>
      <c r="N1183" s="32" t="str">
        <f>+IFERROR(VLOOKUP(B1183,$B$5:B1182,1,FALSE),"")</f>
        <v/>
      </c>
      <c r="O1183" s="32" t="str">
        <f t="shared" si="74"/>
        <v>DUPLICATE</v>
      </c>
      <c r="P1183" s="65"/>
      <c r="Q1183" s="66" t="str">
        <f t="shared" si="75"/>
        <v xml:space="preserve"> </v>
      </c>
      <c r="R1183" s="32"/>
    </row>
    <row r="1184" spans="1:18" s="22" customFormat="1">
      <c r="A1184" s="24"/>
      <c r="B1184" s="23"/>
      <c r="C1184" s="23"/>
      <c r="D1184" s="25"/>
      <c r="E1184" s="23"/>
      <c r="F1184" s="26"/>
      <c r="G1184" s="27"/>
      <c r="H1184" s="27"/>
      <c r="I1184" s="27"/>
      <c r="J1184" s="69">
        <f t="shared" si="72"/>
        <v>0</v>
      </c>
      <c r="K1184" s="70" t="e">
        <f t="shared" si="73"/>
        <v>#DIV/0!</v>
      </c>
      <c r="L1184" s="63"/>
      <c r="N1184" s="32" t="str">
        <f>+IFERROR(VLOOKUP(B1184,$B$5:B1183,1,FALSE),"")</f>
        <v/>
      </c>
      <c r="O1184" s="32" t="str">
        <f t="shared" si="74"/>
        <v>DUPLICATE</v>
      </c>
      <c r="P1184" s="65"/>
      <c r="Q1184" s="66" t="str">
        <f t="shared" si="75"/>
        <v xml:space="preserve"> </v>
      </c>
      <c r="R1184" s="32"/>
    </row>
    <row r="1185" spans="1:18" s="22" customFormat="1">
      <c r="A1185" s="24"/>
      <c r="B1185" s="23"/>
      <c r="C1185" s="23"/>
      <c r="D1185" s="25"/>
      <c r="E1185" s="23"/>
      <c r="F1185" s="26"/>
      <c r="G1185" s="27"/>
      <c r="H1185" s="27"/>
      <c r="I1185" s="27"/>
      <c r="J1185" s="69">
        <f t="shared" si="72"/>
        <v>0</v>
      </c>
      <c r="K1185" s="70" t="e">
        <f t="shared" si="73"/>
        <v>#DIV/0!</v>
      </c>
      <c r="L1185" s="63"/>
      <c r="N1185" s="32" t="str">
        <f>+IFERROR(VLOOKUP(B1185,$B$5:B1184,1,FALSE),"")</f>
        <v/>
      </c>
      <c r="O1185" s="32" t="str">
        <f t="shared" si="74"/>
        <v>DUPLICATE</v>
      </c>
      <c r="P1185" s="65"/>
      <c r="Q1185" s="66" t="str">
        <f t="shared" si="75"/>
        <v xml:space="preserve"> </v>
      </c>
      <c r="R1185" s="32"/>
    </row>
    <row r="1186" spans="1:18" s="22" customFormat="1">
      <c r="A1186" s="24"/>
      <c r="B1186" s="23"/>
      <c r="C1186" s="23"/>
      <c r="D1186" s="25"/>
      <c r="E1186" s="23"/>
      <c r="F1186" s="26"/>
      <c r="G1186" s="27"/>
      <c r="H1186" s="27"/>
      <c r="I1186" s="27"/>
      <c r="J1186" s="69">
        <f t="shared" si="72"/>
        <v>0</v>
      </c>
      <c r="K1186" s="70" t="e">
        <f t="shared" si="73"/>
        <v>#DIV/0!</v>
      </c>
      <c r="L1186" s="63"/>
      <c r="N1186" s="32" t="str">
        <f>+IFERROR(VLOOKUP(B1186,$B$5:B1185,1,FALSE),"")</f>
        <v/>
      </c>
      <c r="O1186" s="32" t="str">
        <f t="shared" si="74"/>
        <v>DUPLICATE</v>
      </c>
      <c r="P1186" s="65"/>
      <c r="Q1186" s="66" t="str">
        <f t="shared" si="75"/>
        <v xml:space="preserve"> </v>
      </c>
      <c r="R1186" s="32"/>
    </row>
    <row r="1187" spans="1:18" s="22" customFormat="1">
      <c r="A1187" s="24"/>
      <c r="B1187" s="23"/>
      <c r="C1187" s="23"/>
      <c r="D1187" s="25"/>
      <c r="E1187" s="23"/>
      <c r="F1187" s="26"/>
      <c r="G1187" s="27"/>
      <c r="H1187" s="27"/>
      <c r="I1187" s="27"/>
      <c r="J1187" s="69">
        <f t="shared" si="72"/>
        <v>0</v>
      </c>
      <c r="K1187" s="70" t="e">
        <f t="shared" si="73"/>
        <v>#DIV/0!</v>
      </c>
      <c r="L1187" s="63"/>
      <c r="N1187" s="32" t="str">
        <f>+IFERROR(VLOOKUP(B1187,$B$5:B1186,1,FALSE),"")</f>
        <v/>
      </c>
      <c r="O1187" s="32" t="str">
        <f t="shared" si="74"/>
        <v>DUPLICATE</v>
      </c>
      <c r="P1187" s="65"/>
      <c r="Q1187" s="66" t="str">
        <f t="shared" si="75"/>
        <v xml:space="preserve"> </v>
      </c>
      <c r="R1187" s="32"/>
    </row>
    <row r="1188" spans="1:18" s="22" customFormat="1">
      <c r="A1188" s="24"/>
      <c r="B1188" s="23"/>
      <c r="C1188" s="23"/>
      <c r="D1188" s="25"/>
      <c r="E1188" s="23"/>
      <c r="F1188" s="26"/>
      <c r="G1188" s="27"/>
      <c r="H1188" s="27"/>
      <c r="I1188" s="27"/>
      <c r="J1188" s="69">
        <f t="shared" si="72"/>
        <v>0</v>
      </c>
      <c r="K1188" s="70" t="e">
        <f t="shared" si="73"/>
        <v>#DIV/0!</v>
      </c>
      <c r="L1188" s="63"/>
      <c r="N1188" s="32" t="str">
        <f>+IFERROR(VLOOKUP(B1188,$B$5:B1187,1,FALSE),"")</f>
        <v/>
      </c>
      <c r="O1188" s="32" t="str">
        <f t="shared" si="74"/>
        <v>DUPLICATE</v>
      </c>
      <c r="P1188" s="65"/>
      <c r="Q1188" s="66" t="str">
        <f t="shared" si="75"/>
        <v xml:space="preserve"> </v>
      </c>
      <c r="R1188" s="32"/>
    </row>
    <row r="1189" spans="1:18" s="22" customFormat="1">
      <c r="A1189" s="24"/>
      <c r="B1189" s="23"/>
      <c r="C1189" s="23"/>
      <c r="D1189" s="25"/>
      <c r="E1189" s="23"/>
      <c r="F1189" s="26"/>
      <c r="G1189" s="27"/>
      <c r="H1189" s="27"/>
      <c r="I1189" s="27"/>
      <c r="J1189" s="69">
        <f t="shared" si="72"/>
        <v>0</v>
      </c>
      <c r="K1189" s="70" t="e">
        <f t="shared" si="73"/>
        <v>#DIV/0!</v>
      </c>
      <c r="L1189" s="63"/>
      <c r="N1189" s="32" t="str">
        <f>+IFERROR(VLOOKUP(B1189,$B$5:B1188,1,FALSE),"")</f>
        <v/>
      </c>
      <c r="O1189" s="32" t="str">
        <f t="shared" si="74"/>
        <v>DUPLICATE</v>
      </c>
      <c r="P1189" s="65"/>
      <c r="Q1189" s="66" t="str">
        <f t="shared" si="75"/>
        <v xml:space="preserve"> </v>
      </c>
      <c r="R1189" s="32"/>
    </row>
    <row r="1190" spans="1:18" s="22" customFormat="1">
      <c r="A1190" s="24"/>
      <c r="B1190" s="23"/>
      <c r="C1190" s="23"/>
      <c r="D1190" s="25"/>
      <c r="E1190" s="23"/>
      <c r="F1190" s="26"/>
      <c r="G1190" s="27"/>
      <c r="H1190" s="27"/>
      <c r="I1190" s="27"/>
      <c r="J1190" s="69">
        <f t="shared" si="72"/>
        <v>0</v>
      </c>
      <c r="K1190" s="70" t="e">
        <f t="shared" si="73"/>
        <v>#DIV/0!</v>
      </c>
      <c r="L1190" s="63"/>
      <c r="N1190" s="32" t="str">
        <f>+IFERROR(VLOOKUP(B1190,$B$5:B1189,1,FALSE),"")</f>
        <v/>
      </c>
      <c r="O1190" s="32" t="str">
        <f t="shared" si="74"/>
        <v>DUPLICATE</v>
      </c>
      <c r="P1190" s="65"/>
      <c r="Q1190" s="66" t="str">
        <f t="shared" si="75"/>
        <v xml:space="preserve"> </v>
      </c>
      <c r="R1190" s="32"/>
    </row>
    <row r="1191" spans="1:18" s="22" customFormat="1">
      <c r="A1191" s="24"/>
      <c r="B1191" s="23"/>
      <c r="C1191" s="23"/>
      <c r="D1191" s="25"/>
      <c r="E1191" s="23"/>
      <c r="F1191" s="26"/>
      <c r="G1191" s="27"/>
      <c r="H1191" s="27"/>
      <c r="I1191" s="27"/>
      <c r="J1191" s="69">
        <f t="shared" si="72"/>
        <v>0</v>
      </c>
      <c r="K1191" s="70" t="e">
        <f t="shared" si="73"/>
        <v>#DIV/0!</v>
      </c>
      <c r="L1191" s="63"/>
      <c r="N1191" s="32" t="str">
        <f>+IFERROR(VLOOKUP(B1191,$B$5:B1190,1,FALSE),"")</f>
        <v/>
      </c>
      <c r="O1191" s="32" t="str">
        <f t="shared" si="74"/>
        <v>DUPLICATE</v>
      </c>
      <c r="P1191" s="65"/>
      <c r="Q1191" s="66" t="str">
        <f t="shared" si="75"/>
        <v xml:space="preserve"> </v>
      </c>
      <c r="R1191" s="32"/>
    </row>
    <row r="1192" spans="1:18" s="22" customFormat="1">
      <c r="A1192" s="24"/>
      <c r="B1192" s="23"/>
      <c r="C1192" s="23"/>
      <c r="D1192" s="25"/>
      <c r="E1192" s="23"/>
      <c r="F1192" s="26"/>
      <c r="G1192" s="27"/>
      <c r="H1192" s="27"/>
      <c r="I1192" s="27"/>
      <c r="J1192" s="69">
        <f t="shared" si="72"/>
        <v>0</v>
      </c>
      <c r="K1192" s="70" t="e">
        <f t="shared" si="73"/>
        <v>#DIV/0!</v>
      </c>
      <c r="L1192" s="63"/>
      <c r="N1192" s="32" t="str">
        <f>+IFERROR(VLOOKUP(B1192,$B$5:B1191,1,FALSE),"")</f>
        <v/>
      </c>
      <c r="O1192" s="32" t="str">
        <f t="shared" si="74"/>
        <v>DUPLICATE</v>
      </c>
      <c r="P1192" s="65"/>
      <c r="Q1192" s="66" t="str">
        <f t="shared" si="75"/>
        <v xml:space="preserve"> </v>
      </c>
      <c r="R1192" s="32"/>
    </row>
    <row r="1193" spans="1:18" s="22" customFormat="1">
      <c r="A1193" s="24"/>
      <c r="B1193" s="23"/>
      <c r="C1193" s="23"/>
      <c r="D1193" s="25"/>
      <c r="E1193" s="23"/>
      <c r="F1193" s="26"/>
      <c r="G1193" s="27"/>
      <c r="H1193" s="27"/>
      <c r="I1193" s="27"/>
      <c r="J1193" s="69">
        <f t="shared" si="72"/>
        <v>0</v>
      </c>
      <c r="K1193" s="70" t="e">
        <f t="shared" si="73"/>
        <v>#DIV/0!</v>
      </c>
      <c r="L1193" s="63"/>
      <c r="N1193" s="32" t="str">
        <f>+IFERROR(VLOOKUP(B1193,$B$5:B1192,1,FALSE),"")</f>
        <v/>
      </c>
      <c r="O1193" s="32" t="str">
        <f t="shared" si="74"/>
        <v>DUPLICATE</v>
      </c>
      <c r="P1193" s="65"/>
      <c r="Q1193" s="66" t="str">
        <f t="shared" si="75"/>
        <v xml:space="preserve"> </v>
      </c>
      <c r="R1193" s="32"/>
    </row>
    <row r="1194" spans="1:18" s="22" customFormat="1">
      <c r="A1194" s="24"/>
      <c r="B1194" s="23"/>
      <c r="C1194" s="23"/>
      <c r="D1194" s="25"/>
      <c r="E1194" s="23"/>
      <c r="F1194" s="26"/>
      <c r="G1194" s="27"/>
      <c r="H1194" s="27"/>
      <c r="I1194" s="27"/>
      <c r="J1194" s="69">
        <f t="shared" si="72"/>
        <v>0</v>
      </c>
      <c r="K1194" s="70" t="e">
        <f t="shared" si="73"/>
        <v>#DIV/0!</v>
      </c>
      <c r="L1194" s="63"/>
      <c r="N1194" s="32" t="str">
        <f>+IFERROR(VLOOKUP(B1194,$B$5:B1193,1,FALSE),"")</f>
        <v/>
      </c>
      <c r="O1194" s="32" t="str">
        <f t="shared" si="74"/>
        <v>DUPLICATE</v>
      </c>
      <c r="P1194" s="65"/>
      <c r="Q1194" s="66" t="str">
        <f t="shared" si="75"/>
        <v xml:space="preserve"> </v>
      </c>
      <c r="R1194" s="32"/>
    </row>
    <row r="1195" spans="1:18" s="22" customFormat="1">
      <c r="A1195" s="24"/>
      <c r="B1195" s="23"/>
      <c r="C1195" s="23"/>
      <c r="D1195" s="25"/>
      <c r="E1195" s="23"/>
      <c r="F1195" s="26"/>
      <c r="G1195" s="27"/>
      <c r="H1195" s="27"/>
      <c r="I1195" s="27"/>
      <c r="J1195" s="69">
        <f t="shared" ref="J1195:J1258" si="76">SUM(G1195:I1195)</f>
        <v>0</v>
      </c>
      <c r="K1195" s="70" t="e">
        <f t="shared" ref="K1195:K1258" si="77">+(G1195+H1195+I1195)/F1195*100</f>
        <v>#DIV/0!</v>
      </c>
      <c r="L1195" s="63"/>
      <c r="N1195" s="32" t="str">
        <f>+IFERROR(VLOOKUP(B1195,$B$5:B1194,1,FALSE),"")</f>
        <v/>
      </c>
      <c r="O1195" s="32" t="str">
        <f t="shared" ref="O1195:O1258" si="78">+IF(EXACT(B1195,N1195),"DUPLICATE","ORIGINAL")</f>
        <v>DUPLICATE</v>
      </c>
      <c r="P1195" s="65"/>
      <c r="Q1195" s="66" t="str">
        <f t="shared" ref="Q1195:Q1258" si="79">CONCATENATE(B1195," ",A1195)</f>
        <v xml:space="preserve"> </v>
      </c>
      <c r="R1195" s="32"/>
    </row>
    <row r="1196" spans="1:18" s="22" customFormat="1">
      <c r="A1196" s="24"/>
      <c r="B1196" s="23"/>
      <c r="C1196" s="23"/>
      <c r="D1196" s="25"/>
      <c r="E1196" s="23"/>
      <c r="F1196" s="26"/>
      <c r="G1196" s="27"/>
      <c r="H1196" s="27"/>
      <c r="I1196" s="27"/>
      <c r="J1196" s="69">
        <f t="shared" si="76"/>
        <v>0</v>
      </c>
      <c r="K1196" s="70" t="e">
        <f t="shared" si="77"/>
        <v>#DIV/0!</v>
      </c>
      <c r="L1196" s="63"/>
      <c r="N1196" s="32" t="str">
        <f>+IFERROR(VLOOKUP(B1196,$B$5:B1195,1,FALSE),"")</f>
        <v/>
      </c>
      <c r="O1196" s="32" t="str">
        <f t="shared" si="78"/>
        <v>DUPLICATE</v>
      </c>
      <c r="P1196" s="65"/>
      <c r="Q1196" s="66" t="str">
        <f t="shared" si="79"/>
        <v xml:space="preserve"> </v>
      </c>
      <c r="R1196" s="32"/>
    </row>
    <row r="1197" spans="1:18" s="22" customFormat="1">
      <c r="A1197" s="24"/>
      <c r="B1197" s="23"/>
      <c r="C1197" s="23"/>
      <c r="D1197" s="25"/>
      <c r="E1197" s="23"/>
      <c r="F1197" s="26"/>
      <c r="G1197" s="27"/>
      <c r="H1197" s="27"/>
      <c r="I1197" s="27"/>
      <c r="J1197" s="69">
        <f t="shared" si="76"/>
        <v>0</v>
      </c>
      <c r="K1197" s="70" t="e">
        <f t="shared" si="77"/>
        <v>#DIV/0!</v>
      </c>
      <c r="L1197" s="63"/>
      <c r="N1197" s="32" t="str">
        <f>+IFERROR(VLOOKUP(B1197,$B$5:B1196,1,FALSE),"")</f>
        <v/>
      </c>
      <c r="O1197" s="32" t="str">
        <f t="shared" si="78"/>
        <v>DUPLICATE</v>
      </c>
      <c r="P1197" s="65"/>
      <c r="Q1197" s="66" t="str">
        <f t="shared" si="79"/>
        <v xml:space="preserve"> </v>
      </c>
      <c r="R1197" s="32"/>
    </row>
    <row r="1198" spans="1:18" s="22" customFormat="1">
      <c r="A1198" s="24"/>
      <c r="B1198" s="23"/>
      <c r="C1198" s="23"/>
      <c r="D1198" s="25"/>
      <c r="E1198" s="23"/>
      <c r="F1198" s="26"/>
      <c r="G1198" s="27"/>
      <c r="H1198" s="27"/>
      <c r="I1198" s="27"/>
      <c r="J1198" s="69">
        <f t="shared" si="76"/>
        <v>0</v>
      </c>
      <c r="K1198" s="70" t="e">
        <f t="shared" si="77"/>
        <v>#DIV/0!</v>
      </c>
      <c r="L1198" s="63"/>
      <c r="N1198" s="32" t="str">
        <f>+IFERROR(VLOOKUP(B1198,$B$5:B1197,1,FALSE),"")</f>
        <v/>
      </c>
      <c r="O1198" s="32" t="str">
        <f t="shared" si="78"/>
        <v>DUPLICATE</v>
      </c>
      <c r="P1198" s="65"/>
      <c r="Q1198" s="66" t="str">
        <f t="shared" si="79"/>
        <v xml:space="preserve"> </v>
      </c>
      <c r="R1198" s="32"/>
    </row>
    <row r="1199" spans="1:18" s="22" customFormat="1">
      <c r="A1199" s="24"/>
      <c r="B1199" s="23"/>
      <c r="C1199" s="23"/>
      <c r="D1199" s="25"/>
      <c r="E1199" s="23"/>
      <c r="F1199" s="26"/>
      <c r="G1199" s="27"/>
      <c r="H1199" s="27"/>
      <c r="I1199" s="27"/>
      <c r="J1199" s="69">
        <f t="shared" si="76"/>
        <v>0</v>
      </c>
      <c r="K1199" s="70" t="e">
        <f t="shared" si="77"/>
        <v>#DIV/0!</v>
      </c>
      <c r="L1199" s="63"/>
      <c r="N1199" s="32" t="str">
        <f>+IFERROR(VLOOKUP(B1199,$B$5:B1198,1,FALSE),"")</f>
        <v/>
      </c>
      <c r="O1199" s="32" t="str">
        <f t="shared" si="78"/>
        <v>DUPLICATE</v>
      </c>
      <c r="P1199" s="65"/>
      <c r="Q1199" s="66" t="str">
        <f t="shared" si="79"/>
        <v xml:space="preserve"> </v>
      </c>
      <c r="R1199" s="32"/>
    </row>
    <row r="1200" spans="1:18" s="22" customFormat="1">
      <c r="A1200" s="24"/>
      <c r="B1200" s="23"/>
      <c r="C1200" s="23"/>
      <c r="D1200" s="25"/>
      <c r="E1200" s="23"/>
      <c r="F1200" s="26"/>
      <c r="G1200" s="27"/>
      <c r="H1200" s="27"/>
      <c r="I1200" s="27"/>
      <c r="J1200" s="69">
        <f t="shared" si="76"/>
        <v>0</v>
      </c>
      <c r="K1200" s="70" t="e">
        <f t="shared" si="77"/>
        <v>#DIV/0!</v>
      </c>
      <c r="L1200" s="63"/>
      <c r="N1200" s="32" t="str">
        <f>+IFERROR(VLOOKUP(B1200,$B$5:B1199,1,FALSE),"")</f>
        <v/>
      </c>
      <c r="O1200" s="32" t="str">
        <f t="shared" si="78"/>
        <v>DUPLICATE</v>
      </c>
      <c r="P1200" s="65"/>
      <c r="Q1200" s="66" t="str">
        <f t="shared" si="79"/>
        <v xml:space="preserve"> </v>
      </c>
      <c r="R1200" s="32"/>
    </row>
    <row r="1201" spans="1:18" s="22" customFormat="1">
      <c r="A1201" s="24"/>
      <c r="B1201" s="23"/>
      <c r="C1201" s="23"/>
      <c r="D1201" s="25"/>
      <c r="E1201" s="23"/>
      <c r="F1201" s="26"/>
      <c r="G1201" s="27"/>
      <c r="H1201" s="27"/>
      <c r="I1201" s="27"/>
      <c r="J1201" s="69">
        <f t="shared" si="76"/>
        <v>0</v>
      </c>
      <c r="K1201" s="70" t="e">
        <f t="shared" si="77"/>
        <v>#DIV/0!</v>
      </c>
      <c r="L1201" s="63"/>
      <c r="N1201" s="32" t="str">
        <f>+IFERROR(VLOOKUP(B1201,$B$5:B1200,1,FALSE),"")</f>
        <v/>
      </c>
      <c r="O1201" s="32" t="str">
        <f t="shared" si="78"/>
        <v>DUPLICATE</v>
      </c>
      <c r="P1201" s="65"/>
      <c r="Q1201" s="66" t="str">
        <f t="shared" si="79"/>
        <v xml:space="preserve"> </v>
      </c>
      <c r="R1201" s="32"/>
    </row>
    <row r="1202" spans="1:18" s="22" customFormat="1">
      <c r="A1202" s="24"/>
      <c r="B1202" s="23"/>
      <c r="C1202" s="23"/>
      <c r="D1202" s="25"/>
      <c r="E1202" s="23"/>
      <c r="F1202" s="26"/>
      <c r="G1202" s="27"/>
      <c r="H1202" s="27"/>
      <c r="I1202" s="27"/>
      <c r="J1202" s="69">
        <f t="shared" si="76"/>
        <v>0</v>
      </c>
      <c r="K1202" s="70" t="e">
        <f t="shared" si="77"/>
        <v>#DIV/0!</v>
      </c>
      <c r="L1202" s="63"/>
      <c r="N1202" s="32" t="str">
        <f>+IFERROR(VLOOKUP(B1202,$B$5:B1201,1,FALSE),"")</f>
        <v/>
      </c>
      <c r="O1202" s="32" t="str">
        <f t="shared" si="78"/>
        <v>DUPLICATE</v>
      </c>
      <c r="P1202" s="65"/>
      <c r="Q1202" s="66" t="str">
        <f t="shared" si="79"/>
        <v xml:space="preserve"> </v>
      </c>
      <c r="R1202" s="32"/>
    </row>
    <row r="1203" spans="1:18" s="22" customFormat="1">
      <c r="A1203" s="24"/>
      <c r="B1203" s="23"/>
      <c r="C1203" s="23"/>
      <c r="D1203" s="25"/>
      <c r="E1203" s="23"/>
      <c r="F1203" s="26"/>
      <c r="G1203" s="27"/>
      <c r="H1203" s="27"/>
      <c r="I1203" s="27"/>
      <c r="J1203" s="69">
        <f t="shared" si="76"/>
        <v>0</v>
      </c>
      <c r="K1203" s="70" t="e">
        <f t="shared" si="77"/>
        <v>#DIV/0!</v>
      </c>
      <c r="L1203" s="63"/>
      <c r="N1203" s="32" t="str">
        <f>+IFERROR(VLOOKUP(B1203,$B$5:B1202,1,FALSE),"")</f>
        <v/>
      </c>
      <c r="O1203" s="32" t="str">
        <f t="shared" si="78"/>
        <v>DUPLICATE</v>
      </c>
      <c r="P1203" s="65"/>
      <c r="Q1203" s="66" t="str">
        <f t="shared" si="79"/>
        <v xml:space="preserve"> </v>
      </c>
      <c r="R1203" s="32"/>
    </row>
    <row r="1204" spans="1:18" s="22" customFormat="1">
      <c r="A1204" s="24"/>
      <c r="B1204" s="23"/>
      <c r="C1204" s="23"/>
      <c r="D1204" s="25"/>
      <c r="E1204" s="23"/>
      <c r="F1204" s="26"/>
      <c r="G1204" s="27"/>
      <c r="H1204" s="27"/>
      <c r="I1204" s="27"/>
      <c r="J1204" s="69">
        <f t="shared" si="76"/>
        <v>0</v>
      </c>
      <c r="K1204" s="70" t="e">
        <f t="shared" si="77"/>
        <v>#DIV/0!</v>
      </c>
      <c r="L1204" s="63"/>
      <c r="N1204" s="32" t="str">
        <f>+IFERROR(VLOOKUP(B1204,$B$5:B1203,1,FALSE),"")</f>
        <v/>
      </c>
      <c r="O1204" s="32" t="str">
        <f t="shared" si="78"/>
        <v>DUPLICATE</v>
      </c>
      <c r="P1204" s="65"/>
      <c r="Q1204" s="66" t="str">
        <f t="shared" si="79"/>
        <v xml:space="preserve"> </v>
      </c>
      <c r="R1204" s="32"/>
    </row>
    <row r="1205" spans="1:18" s="22" customFormat="1">
      <c r="A1205" s="24"/>
      <c r="B1205" s="23"/>
      <c r="C1205" s="23"/>
      <c r="D1205" s="25"/>
      <c r="E1205" s="23"/>
      <c r="F1205" s="26"/>
      <c r="G1205" s="27"/>
      <c r="H1205" s="27"/>
      <c r="I1205" s="27"/>
      <c r="J1205" s="69">
        <f t="shared" si="76"/>
        <v>0</v>
      </c>
      <c r="K1205" s="70" t="e">
        <f t="shared" si="77"/>
        <v>#DIV/0!</v>
      </c>
      <c r="L1205" s="63"/>
      <c r="N1205" s="32" t="str">
        <f>+IFERROR(VLOOKUP(B1205,$B$5:B1204,1,FALSE),"")</f>
        <v/>
      </c>
      <c r="O1205" s="32" t="str">
        <f t="shared" si="78"/>
        <v>DUPLICATE</v>
      </c>
      <c r="P1205" s="65"/>
      <c r="Q1205" s="66" t="str">
        <f t="shared" si="79"/>
        <v xml:space="preserve"> </v>
      </c>
      <c r="R1205" s="32"/>
    </row>
    <row r="1206" spans="1:18" s="22" customFormat="1">
      <c r="A1206" s="24"/>
      <c r="B1206" s="23"/>
      <c r="C1206" s="23"/>
      <c r="D1206" s="25"/>
      <c r="E1206" s="23"/>
      <c r="F1206" s="26"/>
      <c r="G1206" s="27"/>
      <c r="H1206" s="27"/>
      <c r="I1206" s="27"/>
      <c r="J1206" s="69">
        <f t="shared" si="76"/>
        <v>0</v>
      </c>
      <c r="K1206" s="70" t="e">
        <f t="shared" si="77"/>
        <v>#DIV/0!</v>
      </c>
      <c r="L1206" s="63"/>
      <c r="N1206" s="32" t="str">
        <f>+IFERROR(VLOOKUP(B1206,$B$5:B1205,1,FALSE),"")</f>
        <v/>
      </c>
      <c r="O1206" s="32" t="str">
        <f t="shared" si="78"/>
        <v>DUPLICATE</v>
      </c>
      <c r="P1206" s="65"/>
      <c r="Q1206" s="66" t="str">
        <f t="shared" si="79"/>
        <v xml:space="preserve"> </v>
      </c>
      <c r="R1206" s="32"/>
    </row>
    <row r="1207" spans="1:18" s="22" customFormat="1">
      <c r="A1207" s="24"/>
      <c r="B1207" s="23"/>
      <c r="C1207" s="23"/>
      <c r="D1207" s="25"/>
      <c r="E1207" s="23"/>
      <c r="F1207" s="26"/>
      <c r="G1207" s="27"/>
      <c r="H1207" s="27"/>
      <c r="I1207" s="27"/>
      <c r="J1207" s="69">
        <f t="shared" si="76"/>
        <v>0</v>
      </c>
      <c r="K1207" s="70" t="e">
        <f t="shared" si="77"/>
        <v>#DIV/0!</v>
      </c>
      <c r="L1207" s="63"/>
      <c r="N1207" s="32" t="str">
        <f>+IFERROR(VLOOKUP(B1207,$B$5:B1206,1,FALSE),"")</f>
        <v/>
      </c>
      <c r="O1207" s="32" t="str">
        <f t="shared" si="78"/>
        <v>DUPLICATE</v>
      </c>
      <c r="P1207" s="65"/>
      <c r="Q1207" s="66" t="str">
        <f t="shared" si="79"/>
        <v xml:space="preserve"> </v>
      </c>
      <c r="R1207" s="32"/>
    </row>
    <row r="1208" spans="1:18" s="22" customFormat="1">
      <c r="A1208" s="24"/>
      <c r="B1208" s="23"/>
      <c r="C1208" s="23"/>
      <c r="D1208" s="25"/>
      <c r="E1208" s="23"/>
      <c r="F1208" s="26"/>
      <c r="G1208" s="27"/>
      <c r="H1208" s="27"/>
      <c r="I1208" s="27"/>
      <c r="J1208" s="69">
        <f t="shared" si="76"/>
        <v>0</v>
      </c>
      <c r="K1208" s="70" t="e">
        <f t="shared" si="77"/>
        <v>#DIV/0!</v>
      </c>
      <c r="L1208" s="63"/>
      <c r="N1208" s="32" t="str">
        <f>+IFERROR(VLOOKUP(B1208,$B$5:B1207,1,FALSE),"")</f>
        <v/>
      </c>
      <c r="O1208" s="32" t="str">
        <f t="shared" si="78"/>
        <v>DUPLICATE</v>
      </c>
      <c r="P1208" s="65"/>
      <c r="Q1208" s="66" t="str">
        <f t="shared" si="79"/>
        <v xml:space="preserve"> </v>
      </c>
      <c r="R1208" s="32"/>
    </row>
    <row r="1209" spans="1:18" s="22" customFormat="1">
      <c r="A1209" s="24"/>
      <c r="B1209" s="23"/>
      <c r="C1209" s="23"/>
      <c r="D1209" s="25"/>
      <c r="E1209" s="23"/>
      <c r="F1209" s="26"/>
      <c r="G1209" s="27"/>
      <c r="H1209" s="27"/>
      <c r="I1209" s="27"/>
      <c r="J1209" s="69">
        <f t="shared" si="76"/>
        <v>0</v>
      </c>
      <c r="K1209" s="70" t="e">
        <f t="shared" si="77"/>
        <v>#DIV/0!</v>
      </c>
      <c r="L1209" s="63"/>
      <c r="N1209" s="32" t="str">
        <f>+IFERROR(VLOOKUP(B1209,$B$5:B1208,1,FALSE),"")</f>
        <v/>
      </c>
      <c r="O1209" s="32" t="str">
        <f t="shared" si="78"/>
        <v>DUPLICATE</v>
      </c>
      <c r="P1209" s="65"/>
      <c r="Q1209" s="66" t="str">
        <f t="shared" si="79"/>
        <v xml:space="preserve"> </v>
      </c>
      <c r="R1209" s="32"/>
    </row>
    <row r="1210" spans="1:18" s="22" customFormat="1">
      <c r="A1210" s="24"/>
      <c r="B1210" s="23"/>
      <c r="C1210" s="23"/>
      <c r="D1210" s="25"/>
      <c r="E1210" s="23"/>
      <c r="F1210" s="26"/>
      <c r="G1210" s="27"/>
      <c r="H1210" s="27"/>
      <c r="I1210" s="27"/>
      <c r="J1210" s="69">
        <f t="shared" si="76"/>
        <v>0</v>
      </c>
      <c r="K1210" s="70" t="e">
        <f t="shared" si="77"/>
        <v>#DIV/0!</v>
      </c>
      <c r="L1210" s="63"/>
      <c r="N1210" s="32" t="str">
        <f>+IFERROR(VLOOKUP(B1210,$B$5:B1209,1,FALSE),"")</f>
        <v/>
      </c>
      <c r="O1210" s="32" t="str">
        <f t="shared" si="78"/>
        <v>DUPLICATE</v>
      </c>
      <c r="P1210" s="65"/>
      <c r="Q1210" s="66" t="str">
        <f t="shared" si="79"/>
        <v xml:space="preserve"> </v>
      </c>
      <c r="R1210" s="32"/>
    </row>
    <row r="1211" spans="1:18" s="22" customFormat="1">
      <c r="A1211" s="24"/>
      <c r="B1211" s="23"/>
      <c r="C1211" s="23"/>
      <c r="D1211" s="25"/>
      <c r="E1211" s="23"/>
      <c r="F1211" s="26"/>
      <c r="G1211" s="27"/>
      <c r="H1211" s="27"/>
      <c r="I1211" s="27"/>
      <c r="J1211" s="69">
        <f t="shared" si="76"/>
        <v>0</v>
      </c>
      <c r="K1211" s="70" t="e">
        <f t="shared" si="77"/>
        <v>#DIV/0!</v>
      </c>
      <c r="L1211" s="63"/>
      <c r="N1211" s="32" t="str">
        <f>+IFERROR(VLOOKUP(B1211,$B$5:B1210,1,FALSE),"")</f>
        <v/>
      </c>
      <c r="O1211" s="32" t="str">
        <f t="shared" si="78"/>
        <v>DUPLICATE</v>
      </c>
      <c r="P1211" s="65"/>
      <c r="Q1211" s="66" t="str">
        <f t="shared" si="79"/>
        <v xml:space="preserve"> </v>
      </c>
      <c r="R1211" s="32"/>
    </row>
    <row r="1212" spans="1:18" s="22" customFormat="1">
      <c r="A1212" s="24"/>
      <c r="B1212" s="23"/>
      <c r="C1212" s="23"/>
      <c r="D1212" s="25"/>
      <c r="E1212" s="23"/>
      <c r="F1212" s="26"/>
      <c r="G1212" s="27"/>
      <c r="H1212" s="27"/>
      <c r="I1212" s="27"/>
      <c r="J1212" s="69">
        <f t="shared" si="76"/>
        <v>0</v>
      </c>
      <c r="K1212" s="70" t="e">
        <f t="shared" si="77"/>
        <v>#DIV/0!</v>
      </c>
      <c r="L1212" s="63"/>
      <c r="N1212" s="32" t="str">
        <f>+IFERROR(VLOOKUP(B1212,$B$5:B1211,1,FALSE),"")</f>
        <v/>
      </c>
      <c r="O1212" s="32" t="str">
        <f t="shared" si="78"/>
        <v>DUPLICATE</v>
      </c>
      <c r="P1212" s="65"/>
      <c r="Q1212" s="66" t="str">
        <f t="shared" si="79"/>
        <v xml:space="preserve"> </v>
      </c>
      <c r="R1212" s="32"/>
    </row>
    <row r="1213" spans="1:18" s="22" customFormat="1">
      <c r="A1213" s="24"/>
      <c r="B1213" s="23"/>
      <c r="C1213" s="23"/>
      <c r="D1213" s="25"/>
      <c r="E1213" s="23"/>
      <c r="F1213" s="26"/>
      <c r="G1213" s="27"/>
      <c r="H1213" s="27"/>
      <c r="I1213" s="27"/>
      <c r="J1213" s="69">
        <f t="shared" si="76"/>
        <v>0</v>
      </c>
      <c r="K1213" s="70" t="e">
        <f t="shared" si="77"/>
        <v>#DIV/0!</v>
      </c>
      <c r="L1213" s="63"/>
      <c r="N1213" s="32" t="str">
        <f>+IFERROR(VLOOKUP(B1213,$B$5:B1212,1,FALSE),"")</f>
        <v/>
      </c>
      <c r="O1213" s="32" t="str">
        <f t="shared" si="78"/>
        <v>DUPLICATE</v>
      </c>
      <c r="P1213" s="65"/>
      <c r="Q1213" s="66" t="str">
        <f t="shared" si="79"/>
        <v xml:space="preserve"> </v>
      </c>
      <c r="R1213" s="32"/>
    </row>
    <row r="1214" spans="1:18" s="22" customFormat="1">
      <c r="A1214" s="24"/>
      <c r="B1214" s="23"/>
      <c r="C1214" s="23"/>
      <c r="D1214" s="25"/>
      <c r="E1214" s="23"/>
      <c r="F1214" s="26"/>
      <c r="G1214" s="27"/>
      <c r="H1214" s="27"/>
      <c r="I1214" s="27"/>
      <c r="J1214" s="69">
        <f t="shared" si="76"/>
        <v>0</v>
      </c>
      <c r="K1214" s="70" t="e">
        <f t="shared" si="77"/>
        <v>#DIV/0!</v>
      </c>
      <c r="L1214" s="63"/>
      <c r="N1214" s="32" t="str">
        <f>+IFERROR(VLOOKUP(B1214,$B$5:B1213,1,FALSE),"")</f>
        <v/>
      </c>
      <c r="O1214" s="32" t="str">
        <f t="shared" si="78"/>
        <v>DUPLICATE</v>
      </c>
      <c r="P1214" s="65"/>
      <c r="Q1214" s="66" t="str">
        <f t="shared" si="79"/>
        <v xml:space="preserve"> </v>
      </c>
      <c r="R1214" s="32"/>
    </row>
    <row r="1215" spans="1:18" s="22" customFormat="1">
      <c r="A1215" s="24"/>
      <c r="B1215" s="23"/>
      <c r="C1215" s="23"/>
      <c r="D1215" s="25"/>
      <c r="E1215" s="23"/>
      <c r="F1215" s="26"/>
      <c r="G1215" s="27"/>
      <c r="H1215" s="27"/>
      <c r="I1215" s="27"/>
      <c r="J1215" s="69">
        <f t="shared" si="76"/>
        <v>0</v>
      </c>
      <c r="K1215" s="70" t="e">
        <f t="shared" si="77"/>
        <v>#DIV/0!</v>
      </c>
      <c r="L1215" s="63"/>
      <c r="N1215" s="32" t="str">
        <f>+IFERROR(VLOOKUP(B1215,$B$5:B1214,1,FALSE),"")</f>
        <v/>
      </c>
      <c r="O1215" s="32" t="str">
        <f t="shared" si="78"/>
        <v>DUPLICATE</v>
      </c>
      <c r="P1215" s="65"/>
      <c r="Q1215" s="66" t="str">
        <f t="shared" si="79"/>
        <v xml:space="preserve"> </v>
      </c>
      <c r="R1215" s="32"/>
    </row>
    <row r="1216" spans="1:18" s="22" customFormat="1">
      <c r="A1216" s="24"/>
      <c r="B1216" s="23"/>
      <c r="C1216" s="23"/>
      <c r="D1216" s="25"/>
      <c r="E1216" s="23"/>
      <c r="F1216" s="26"/>
      <c r="G1216" s="27"/>
      <c r="H1216" s="27"/>
      <c r="I1216" s="27"/>
      <c r="J1216" s="69">
        <f t="shared" si="76"/>
        <v>0</v>
      </c>
      <c r="K1216" s="70" t="e">
        <f t="shared" si="77"/>
        <v>#DIV/0!</v>
      </c>
      <c r="L1216" s="63"/>
      <c r="N1216" s="32" t="str">
        <f>+IFERROR(VLOOKUP(B1216,$B$5:B1215,1,FALSE),"")</f>
        <v/>
      </c>
      <c r="O1216" s="32" t="str">
        <f t="shared" si="78"/>
        <v>DUPLICATE</v>
      </c>
      <c r="P1216" s="65"/>
      <c r="Q1216" s="66" t="str">
        <f t="shared" si="79"/>
        <v xml:space="preserve"> </v>
      </c>
      <c r="R1216" s="32"/>
    </row>
    <row r="1217" spans="1:18" s="22" customFormat="1">
      <c r="A1217" s="24"/>
      <c r="B1217" s="23"/>
      <c r="C1217" s="23"/>
      <c r="D1217" s="25"/>
      <c r="E1217" s="23"/>
      <c r="F1217" s="26"/>
      <c r="G1217" s="27"/>
      <c r="H1217" s="27"/>
      <c r="I1217" s="27"/>
      <c r="J1217" s="69">
        <f t="shared" si="76"/>
        <v>0</v>
      </c>
      <c r="K1217" s="70" t="e">
        <f t="shared" si="77"/>
        <v>#DIV/0!</v>
      </c>
      <c r="L1217" s="63"/>
      <c r="N1217" s="32" t="str">
        <f>+IFERROR(VLOOKUP(B1217,$B$5:B1216,1,FALSE),"")</f>
        <v/>
      </c>
      <c r="O1217" s="32" t="str">
        <f t="shared" si="78"/>
        <v>DUPLICATE</v>
      </c>
      <c r="P1217" s="65"/>
      <c r="Q1217" s="66" t="str">
        <f t="shared" si="79"/>
        <v xml:space="preserve"> </v>
      </c>
      <c r="R1217" s="32"/>
    </row>
    <row r="1218" spans="1:18" s="22" customFormat="1">
      <c r="A1218" s="24"/>
      <c r="B1218" s="23"/>
      <c r="C1218" s="23"/>
      <c r="D1218" s="25"/>
      <c r="E1218" s="23"/>
      <c r="F1218" s="26"/>
      <c r="G1218" s="27"/>
      <c r="H1218" s="27"/>
      <c r="I1218" s="27"/>
      <c r="J1218" s="69">
        <f t="shared" si="76"/>
        <v>0</v>
      </c>
      <c r="K1218" s="70" t="e">
        <f t="shared" si="77"/>
        <v>#DIV/0!</v>
      </c>
      <c r="L1218" s="63"/>
      <c r="N1218" s="32" t="str">
        <f>+IFERROR(VLOOKUP(B1218,$B$5:B1217,1,FALSE),"")</f>
        <v/>
      </c>
      <c r="O1218" s="32" t="str">
        <f t="shared" si="78"/>
        <v>DUPLICATE</v>
      </c>
      <c r="P1218" s="65"/>
      <c r="Q1218" s="66" t="str">
        <f t="shared" si="79"/>
        <v xml:space="preserve"> </v>
      </c>
      <c r="R1218" s="32"/>
    </row>
    <row r="1219" spans="1:18" s="22" customFormat="1">
      <c r="A1219" s="24"/>
      <c r="B1219" s="23"/>
      <c r="C1219" s="23"/>
      <c r="D1219" s="25"/>
      <c r="E1219" s="23"/>
      <c r="F1219" s="26"/>
      <c r="G1219" s="27"/>
      <c r="H1219" s="27"/>
      <c r="I1219" s="27"/>
      <c r="J1219" s="69">
        <f t="shared" si="76"/>
        <v>0</v>
      </c>
      <c r="K1219" s="70" t="e">
        <f t="shared" si="77"/>
        <v>#DIV/0!</v>
      </c>
      <c r="L1219" s="63"/>
      <c r="N1219" s="32" t="str">
        <f>+IFERROR(VLOOKUP(B1219,$B$5:B1218,1,FALSE),"")</f>
        <v/>
      </c>
      <c r="O1219" s="32" t="str">
        <f t="shared" si="78"/>
        <v>DUPLICATE</v>
      </c>
      <c r="P1219" s="65"/>
      <c r="Q1219" s="66" t="str">
        <f t="shared" si="79"/>
        <v xml:space="preserve"> </v>
      </c>
      <c r="R1219" s="32"/>
    </row>
    <row r="1220" spans="1:18" s="22" customFormat="1">
      <c r="A1220" s="24"/>
      <c r="B1220" s="23"/>
      <c r="C1220" s="23"/>
      <c r="D1220" s="25"/>
      <c r="E1220" s="23"/>
      <c r="F1220" s="26"/>
      <c r="G1220" s="27"/>
      <c r="H1220" s="27"/>
      <c r="I1220" s="27"/>
      <c r="J1220" s="69">
        <f t="shared" si="76"/>
        <v>0</v>
      </c>
      <c r="K1220" s="70" t="e">
        <f t="shared" si="77"/>
        <v>#DIV/0!</v>
      </c>
      <c r="L1220" s="63"/>
      <c r="N1220" s="32" t="str">
        <f>+IFERROR(VLOOKUP(B1220,$B$5:B1219,1,FALSE),"")</f>
        <v/>
      </c>
      <c r="O1220" s="32" t="str">
        <f t="shared" si="78"/>
        <v>DUPLICATE</v>
      </c>
      <c r="P1220" s="65"/>
      <c r="Q1220" s="66" t="str">
        <f t="shared" si="79"/>
        <v xml:space="preserve"> </v>
      </c>
      <c r="R1220" s="32"/>
    </row>
    <row r="1221" spans="1:18" s="22" customFormat="1">
      <c r="A1221" s="24"/>
      <c r="B1221" s="23"/>
      <c r="C1221" s="23"/>
      <c r="D1221" s="25"/>
      <c r="E1221" s="23"/>
      <c r="F1221" s="26"/>
      <c r="G1221" s="27"/>
      <c r="H1221" s="27"/>
      <c r="I1221" s="27"/>
      <c r="J1221" s="69">
        <f t="shared" si="76"/>
        <v>0</v>
      </c>
      <c r="K1221" s="70" t="e">
        <f t="shared" si="77"/>
        <v>#DIV/0!</v>
      </c>
      <c r="L1221" s="63"/>
      <c r="N1221" s="32" t="str">
        <f>+IFERROR(VLOOKUP(B1221,$B$5:B1220,1,FALSE),"")</f>
        <v/>
      </c>
      <c r="O1221" s="32" t="str">
        <f t="shared" si="78"/>
        <v>DUPLICATE</v>
      </c>
      <c r="P1221" s="65"/>
      <c r="Q1221" s="66" t="str">
        <f t="shared" si="79"/>
        <v xml:space="preserve"> </v>
      </c>
      <c r="R1221" s="32"/>
    </row>
    <row r="1222" spans="1:18" s="22" customFormat="1">
      <c r="A1222" s="24"/>
      <c r="B1222" s="23"/>
      <c r="C1222" s="23"/>
      <c r="D1222" s="25"/>
      <c r="E1222" s="23"/>
      <c r="F1222" s="26"/>
      <c r="G1222" s="27"/>
      <c r="H1222" s="27"/>
      <c r="I1222" s="27"/>
      <c r="J1222" s="69">
        <f t="shared" si="76"/>
        <v>0</v>
      </c>
      <c r="K1222" s="70" t="e">
        <f t="shared" si="77"/>
        <v>#DIV/0!</v>
      </c>
      <c r="L1222" s="63"/>
      <c r="N1222" s="32" t="str">
        <f>+IFERROR(VLOOKUP(B1222,$B$5:B1221,1,FALSE),"")</f>
        <v/>
      </c>
      <c r="O1222" s="32" t="str">
        <f t="shared" si="78"/>
        <v>DUPLICATE</v>
      </c>
      <c r="P1222" s="65"/>
      <c r="Q1222" s="66" t="str">
        <f t="shared" si="79"/>
        <v xml:space="preserve"> </v>
      </c>
      <c r="R1222" s="32"/>
    </row>
    <row r="1223" spans="1:18" s="22" customFormat="1">
      <c r="A1223" s="24"/>
      <c r="B1223" s="23"/>
      <c r="C1223" s="23"/>
      <c r="D1223" s="25"/>
      <c r="E1223" s="23"/>
      <c r="F1223" s="26"/>
      <c r="G1223" s="27"/>
      <c r="H1223" s="27"/>
      <c r="I1223" s="27"/>
      <c r="J1223" s="69">
        <f t="shared" si="76"/>
        <v>0</v>
      </c>
      <c r="K1223" s="70" t="e">
        <f t="shared" si="77"/>
        <v>#DIV/0!</v>
      </c>
      <c r="L1223" s="63"/>
      <c r="N1223" s="32" t="str">
        <f>+IFERROR(VLOOKUP(B1223,$B$5:B1222,1,FALSE),"")</f>
        <v/>
      </c>
      <c r="O1223" s="32" t="str">
        <f t="shared" si="78"/>
        <v>DUPLICATE</v>
      </c>
      <c r="P1223" s="65"/>
      <c r="Q1223" s="66" t="str">
        <f t="shared" si="79"/>
        <v xml:space="preserve"> </v>
      </c>
      <c r="R1223" s="32"/>
    </row>
    <row r="1224" spans="1:18" s="22" customFormat="1">
      <c r="A1224" s="24"/>
      <c r="B1224" s="23"/>
      <c r="C1224" s="23"/>
      <c r="D1224" s="25"/>
      <c r="E1224" s="23"/>
      <c r="F1224" s="26"/>
      <c r="G1224" s="27"/>
      <c r="H1224" s="27"/>
      <c r="I1224" s="27"/>
      <c r="J1224" s="69">
        <f t="shared" si="76"/>
        <v>0</v>
      </c>
      <c r="K1224" s="70" t="e">
        <f t="shared" si="77"/>
        <v>#DIV/0!</v>
      </c>
      <c r="L1224" s="63"/>
      <c r="N1224" s="32" t="str">
        <f>+IFERROR(VLOOKUP(B1224,$B$5:B1223,1,FALSE),"")</f>
        <v/>
      </c>
      <c r="O1224" s="32" t="str">
        <f t="shared" si="78"/>
        <v>DUPLICATE</v>
      </c>
      <c r="P1224" s="65"/>
      <c r="Q1224" s="66" t="str">
        <f t="shared" si="79"/>
        <v xml:space="preserve"> </v>
      </c>
      <c r="R1224" s="32"/>
    </row>
    <row r="1225" spans="1:18" s="22" customFormat="1">
      <c r="A1225" s="24"/>
      <c r="B1225" s="23"/>
      <c r="C1225" s="23"/>
      <c r="D1225" s="25"/>
      <c r="E1225" s="23"/>
      <c r="F1225" s="26"/>
      <c r="G1225" s="27"/>
      <c r="H1225" s="27"/>
      <c r="I1225" s="27"/>
      <c r="J1225" s="69">
        <f t="shared" si="76"/>
        <v>0</v>
      </c>
      <c r="K1225" s="70" t="e">
        <f t="shared" si="77"/>
        <v>#DIV/0!</v>
      </c>
      <c r="L1225" s="63"/>
      <c r="N1225" s="32" t="str">
        <f>+IFERROR(VLOOKUP(B1225,$B$5:B1224,1,FALSE),"")</f>
        <v/>
      </c>
      <c r="O1225" s="32" t="str">
        <f t="shared" si="78"/>
        <v>DUPLICATE</v>
      </c>
      <c r="P1225" s="65"/>
      <c r="Q1225" s="66" t="str">
        <f t="shared" si="79"/>
        <v xml:space="preserve"> </v>
      </c>
      <c r="R1225" s="32"/>
    </row>
    <row r="1226" spans="1:18" s="22" customFormat="1">
      <c r="A1226" s="24"/>
      <c r="B1226" s="23"/>
      <c r="C1226" s="23"/>
      <c r="D1226" s="25"/>
      <c r="E1226" s="23"/>
      <c r="F1226" s="26"/>
      <c r="G1226" s="27"/>
      <c r="H1226" s="27"/>
      <c r="I1226" s="27"/>
      <c r="J1226" s="69">
        <f t="shared" si="76"/>
        <v>0</v>
      </c>
      <c r="K1226" s="70" t="e">
        <f t="shared" si="77"/>
        <v>#DIV/0!</v>
      </c>
      <c r="L1226" s="63"/>
      <c r="N1226" s="32" t="str">
        <f>+IFERROR(VLOOKUP(B1226,$B$5:B1225,1,FALSE),"")</f>
        <v/>
      </c>
      <c r="O1226" s="32" t="str">
        <f t="shared" si="78"/>
        <v>DUPLICATE</v>
      </c>
      <c r="P1226" s="65"/>
      <c r="Q1226" s="66" t="str">
        <f t="shared" si="79"/>
        <v xml:space="preserve"> </v>
      </c>
      <c r="R1226" s="32"/>
    </row>
    <row r="1227" spans="1:18" s="22" customFormat="1">
      <c r="A1227" s="24"/>
      <c r="B1227" s="23"/>
      <c r="C1227" s="23"/>
      <c r="D1227" s="25"/>
      <c r="E1227" s="23"/>
      <c r="F1227" s="26"/>
      <c r="G1227" s="27"/>
      <c r="H1227" s="27"/>
      <c r="I1227" s="27"/>
      <c r="J1227" s="69">
        <f t="shared" si="76"/>
        <v>0</v>
      </c>
      <c r="K1227" s="70" t="e">
        <f t="shared" si="77"/>
        <v>#DIV/0!</v>
      </c>
      <c r="L1227" s="63"/>
      <c r="N1227" s="32" t="str">
        <f>+IFERROR(VLOOKUP(B1227,$B$5:B1226,1,FALSE),"")</f>
        <v/>
      </c>
      <c r="O1227" s="32" t="str">
        <f t="shared" si="78"/>
        <v>DUPLICATE</v>
      </c>
      <c r="P1227" s="65"/>
      <c r="Q1227" s="66" t="str">
        <f t="shared" si="79"/>
        <v xml:space="preserve"> </v>
      </c>
      <c r="R1227" s="32"/>
    </row>
    <row r="1228" spans="1:18" s="22" customFormat="1">
      <c r="A1228" s="24"/>
      <c r="B1228" s="23"/>
      <c r="C1228" s="23"/>
      <c r="D1228" s="25"/>
      <c r="E1228" s="23"/>
      <c r="F1228" s="26"/>
      <c r="G1228" s="27"/>
      <c r="H1228" s="27"/>
      <c r="I1228" s="27"/>
      <c r="J1228" s="69">
        <f t="shared" si="76"/>
        <v>0</v>
      </c>
      <c r="K1228" s="70" t="e">
        <f t="shared" si="77"/>
        <v>#DIV/0!</v>
      </c>
      <c r="L1228" s="63"/>
      <c r="N1228" s="32" t="str">
        <f>+IFERROR(VLOOKUP(B1228,$B$5:B1227,1,FALSE),"")</f>
        <v/>
      </c>
      <c r="O1228" s="32" t="str">
        <f t="shared" si="78"/>
        <v>DUPLICATE</v>
      </c>
      <c r="P1228" s="65"/>
      <c r="Q1228" s="66" t="str">
        <f t="shared" si="79"/>
        <v xml:space="preserve"> </v>
      </c>
      <c r="R1228" s="32"/>
    </row>
    <row r="1229" spans="1:18" s="22" customFormat="1">
      <c r="A1229" s="24"/>
      <c r="B1229" s="23"/>
      <c r="C1229" s="23"/>
      <c r="D1229" s="25"/>
      <c r="E1229" s="23"/>
      <c r="F1229" s="26"/>
      <c r="G1229" s="27"/>
      <c r="H1229" s="27"/>
      <c r="I1229" s="27"/>
      <c r="J1229" s="69">
        <f t="shared" si="76"/>
        <v>0</v>
      </c>
      <c r="K1229" s="70" t="e">
        <f t="shared" si="77"/>
        <v>#DIV/0!</v>
      </c>
      <c r="L1229" s="63"/>
      <c r="N1229" s="32" t="str">
        <f>+IFERROR(VLOOKUP(B1229,$B$5:B1228,1,FALSE),"")</f>
        <v/>
      </c>
      <c r="O1229" s="32" t="str">
        <f t="shared" si="78"/>
        <v>DUPLICATE</v>
      </c>
      <c r="P1229" s="65"/>
      <c r="Q1229" s="66" t="str">
        <f t="shared" si="79"/>
        <v xml:space="preserve"> </v>
      </c>
      <c r="R1229" s="32"/>
    </row>
    <row r="1230" spans="1:18" s="22" customFormat="1">
      <c r="A1230" s="24"/>
      <c r="B1230" s="23"/>
      <c r="C1230" s="23"/>
      <c r="D1230" s="25"/>
      <c r="E1230" s="23"/>
      <c r="F1230" s="26"/>
      <c r="G1230" s="27"/>
      <c r="H1230" s="27"/>
      <c r="I1230" s="27"/>
      <c r="J1230" s="69">
        <f t="shared" si="76"/>
        <v>0</v>
      </c>
      <c r="K1230" s="70" t="e">
        <f t="shared" si="77"/>
        <v>#DIV/0!</v>
      </c>
      <c r="L1230" s="63"/>
      <c r="N1230" s="32" t="str">
        <f>+IFERROR(VLOOKUP(B1230,$B$5:B1229,1,FALSE),"")</f>
        <v/>
      </c>
      <c r="O1230" s="32" t="str">
        <f t="shared" si="78"/>
        <v>DUPLICATE</v>
      </c>
      <c r="P1230" s="65"/>
      <c r="Q1230" s="66" t="str">
        <f t="shared" si="79"/>
        <v xml:space="preserve"> </v>
      </c>
      <c r="R1230" s="32"/>
    </row>
    <row r="1231" spans="1:18" s="22" customFormat="1">
      <c r="A1231" s="24"/>
      <c r="B1231" s="23"/>
      <c r="C1231" s="23"/>
      <c r="D1231" s="25"/>
      <c r="E1231" s="23"/>
      <c r="F1231" s="26"/>
      <c r="G1231" s="27"/>
      <c r="H1231" s="27"/>
      <c r="I1231" s="27"/>
      <c r="J1231" s="69">
        <f t="shared" si="76"/>
        <v>0</v>
      </c>
      <c r="K1231" s="70" t="e">
        <f t="shared" si="77"/>
        <v>#DIV/0!</v>
      </c>
      <c r="L1231" s="63"/>
      <c r="N1231" s="32" t="str">
        <f>+IFERROR(VLOOKUP(B1231,$B$5:B1230,1,FALSE),"")</f>
        <v/>
      </c>
      <c r="O1231" s="32" t="str">
        <f t="shared" si="78"/>
        <v>DUPLICATE</v>
      </c>
      <c r="P1231" s="65"/>
      <c r="Q1231" s="66" t="str">
        <f t="shared" si="79"/>
        <v xml:space="preserve"> </v>
      </c>
      <c r="R1231" s="32"/>
    </row>
    <row r="1232" spans="1:18" s="22" customFormat="1">
      <c r="A1232" s="24"/>
      <c r="B1232" s="23"/>
      <c r="C1232" s="23"/>
      <c r="D1232" s="25"/>
      <c r="E1232" s="23"/>
      <c r="F1232" s="26"/>
      <c r="G1232" s="27"/>
      <c r="H1232" s="27"/>
      <c r="I1232" s="27"/>
      <c r="J1232" s="69">
        <f t="shared" si="76"/>
        <v>0</v>
      </c>
      <c r="K1232" s="70" t="e">
        <f t="shared" si="77"/>
        <v>#DIV/0!</v>
      </c>
      <c r="L1232" s="63"/>
      <c r="N1232" s="32" t="str">
        <f>+IFERROR(VLOOKUP(B1232,$B$5:B1231,1,FALSE),"")</f>
        <v/>
      </c>
      <c r="O1232" s="32" t="str">
        <f t="shared" si="78"/>
        <v>DUPLICATE</v>
      </c>
      <c r="P1232" s="65"/>
      <c r="Q1232" s="66" t="str">
        <f t="shared" si="79"/>
        <v xml:space="preserve"> </v>
      </c>
      <c r="R1232" s="32"/>
    </row>
    <row r="1233" spans="1:18" s="22" customFormat="1">
      <c r="A1233" s="24"/>
      <c r="B1233" s="23"/>
      <c r="C1233" s="23"/>
      <c r="D1233" s="25"/>
      <c r="E1233" s="23"/>
      <c r="F1233" s="26"/>
      <c r="G1233" s="27"/>
      <c r="H1233" s="27"/>
      <c r="I1233" s="27"/>
      <c r="J1233" s="69">
        <f t="shared" si="76"/>
        <v>0</v>
      </c>
      <c r="K1233" s="70" t="e">
        <f t="shared" si="77"/>
        <v>#DIV/0!</v>
      </c>
      <c r="L1233" s="63"/>
      <c r="N1233" s="32" t="str">
        <f>+IFERROR(VLOOKUP(B1233,$B$5:B1232,1,FALSE),"")</f>
        <v/>
      </c>
      <c r="O1233" s="32" t="str">
        <f t="shared" si="78"/>
        <v>DUPLICATE</v>
      </c>
      <c r="P1233" s="65"/>
      <c r="Q1233" s="66" t="str">
        <f t="shared" si="79"/>
        <v xml:space="preserve"> </v>
      </c>
      <c r="R1233" s="32"/>
    </row>
    <row r="1234" spans="1:18" s="22" customFormat="1">
      <c r="A1234" s="24"/>
      <c r="B1234" s="23"/>
      <c r="C1234" s="23"/>
      <c r="D1234" s="25"/>
      <c r="E1234" s="23"/>
      <c r="F1234" s="26"/>
      <c r="G1234" s="27"/>
      <c r="H1234" s="27"/>
      <c r="I1234" s="27"/>
      <c r="J1234" s="69">
        <f t="shared" si="76"/>
        <v>0</v>
      </c>
      <c r="K1234" s="70" t="e">
        <f t="shared" si="77"/>
        <v>#DIV/0!</v>
      </c>
      <c r="L1234" s="63"/>
      <c r="N1234" s="32" t="str">
        <f>+IFERROR(VLOOKUP(B1234,$B$5:B1233,1,FALSE),"")</f>
        <v/>
      </c>
      <c r="O1234" s="32" t="str">
        <f t="shared" si="78"/>
        <v>DUPLICATE</v>
      </c>
      <c r="P1234" s="65"/>
      <c r="Q1234" s="66" t="str">
        <f t="shared" si="79"/>
        <v xml:space="preserve"> </v>
      </c>
      <c r="R1234" s="32"/>
    </row>
    <row r="1235" spans="1:18" s="22" customFormat="1">
      <c r="A1235" s="24"/>
      <c r="B1235" s="23"/>
      <c r="C1235" s="23"/>
      <c r="D1235" s="25"/>
      <c r="E1235" s="23"/>
      <c r="F1235" s="26"/>
      <c r="G1235" s="27"/>
      <c r="H1235" s="27"/>
      <c r="I1235" s="27"/>
      <c r="J1235" s="69">
        <f t="shared" si="76"/>
        <v>0</v>
      </c>
      <c r="K1235" s="70" t="e">
        <f t="shared" si="77"/>
        <v>#DIV/0!</v>
      </c>
      <c r="L1235" s="63"/>
      <c r="N1235" s="32" t="str">
        <f>+IFERROR(VLOOKUP(B1235,$B$5:B1234,1,FALSE),"")</f>
        <v/>
      </c>
      <c r="O1235" s="32" t="str">
        <f t="shared" si="78"/>
        <v>DUPLICATE</v>
      </c>
      <c r="P1235" s="65"/>
      <c r="Q1235" s="66" t="str">
        <f t="shared" si="79"/>
        <v xml:space="preserve"> </v>
      </c>
      <c r="R1235" s="32"/>
    </row>
    <row r="1236" spans="1:18" s="22" customFormat="1">
      <c r="A1236" s="24"/>
      <c r="B1236" s="23"/>
      <c r="C1236" s="23"/>
      <c r="D1236" s="25"/>
      <c r="E1236" s="23"/>
      <c r="F1236" s="26"/>
      <c r="G1236" s="27"/>
      <c r="H1236" s="27"/>
      <c r="I1236" s="27"/>
      <c r="J1236" s="69">
        <f t="shared" si="76"/>
        <v>0</v>
      </c>
      <c r="K1236" s="70" t="e">
        <f t="shared" si="77"/>
        <v>#DIV/0!</v>
      </c>
      <c r="L1236" s="63"/>
      <c r="N1236" s="32" t="str">
        <f>+IFERROR(VLOOKUP(B1236,$B$5:B1235,1,FALSE),"")</f>
        <v/>
      </c>
      <c r="O1236" s="32" t="str">
        <f t="shared" si="78"/>
        <v>DUPLICATE</v>
      </c>
      <c r="P1236" s="65"/>
      <c r="Q1236" s="66" t="str">
        <f t="shared" si="79"/>
        <v xml:space="preserve"> </v>
      </c>
      <c r="R1236" s="32"/>
    </row>
    <row r="1237" spans="1:18" s="22" customFormat="1">
      <c r="A1237" s="24"/>
      <c r="B1237" s="23"/>
      <c r="C1237" s="23"/>
      <c r="D1237" s="25"/>
      <c r="E1237" s="23"/>
      <c r="F1237" s="26"/>
      <c r="G1237" s="27"/>
      <c r="H1237" s="27"/>
      <c r="I1237" s="27"/>
      <c r="J1237" s="69">
        <f t="shared" si="76"/>
        <v>0</v>
      </c>
      <c r="K1237" s="70" t="e">
        <f t="shared" si="77"/>
        <v>#DIV/0!</v>
      </c>
      <c r="L1237" s="63"/>
      <c r="N1237" s="32" t="str">
        <f>+IFERROR(VLOOKUP(B1237,$B$5:B1236,1,FALSE),"")</f>
        <v/>
      </c>
      <c r="O1237" s="32" t="str">
        <f t="shared" si="78"/>
        <v>DUPLICATE</v>
      </c>
      <c r="P1237" s="65"/>
      <c r="Q1237" s="66" t="str">
        <f t="shared" si="79"/>
        <v xml:space="preserve"> </v>
      </c>
      <c r="R1237" s="32"/>
    </row>
    <row r="1238" spans="1:18" s="22" customFormat="1">
      <c r="A1238" s="24"/>
      <c r="B1238" s="23"/>
      <c r="C1238" s="23"/>
      <c r="D1238" s="25"/>
      <c r="E1238" s="23"/>
      <c r="F1238" s="26"/>
      <c r="G1238" s="27"/>
      <c r="H1238" s="27"/>
      <c r="I1238" s="27"/>
      <c r="J1238" s="69">
        <f t="shared" si="76"/>
        <v>0</v>
      </c>
      <c r="K1238" s="70" t="e">
        <f t="shared" si="77"/>
        <v>#DIV/0!</v>
      </c>
      <c r="L1238" s="63"/>
      <c r="N1238" s="32" t="str">
        <f>+IFERROR(VLOOKUP(B1238,$B$5:B1237,1,FALSE),"")</f>
        <v/>
      </c>
      <c r="O1238" s="32" t="str">
        <f t="shared" si="78"/>
        <v>DUPLICATE</v>
      </c>
      <c r="P1238" s="65"/>
      <c r="Q1238" s="66" t="str">
        <f t="shared" si="79"/>
        <v xml:space="preserve"> </v>
      </c>
      <c r="R1238" s="32"/>
    </row>
    <row r="1239" spans="1:18" s="22" customFormat="1">
      <c r="A1239" s="24"/>
      <c r="B1239" s="23"/>
      <c r="C1239" s="23"/>
      <c r="D1239" s="25"/>
      <c r="E1239" s="23"/>
      <c r="F1239" s="26"/>
      <c r="G1239" s="27"/>
      <c r="H1239" s="27"/>
      <c r="I1239" s="27"/>
      <c r="J1239" s="69">
        <f t="shared" si="76"/>
        <v>0</v>
      </c>
      <c r="K1239" s="70" t="e">
        <f t="shared" si="77"/>
        <v>#DIV/0!</v>
      </c>
      <c r="L1239" s="63"/>
      <c r="N1239" s="32" t="str">
        <f>+IFERROR(VLOOKUP(B1239,$B$5:B1238,1,FALSE),"")</f>
        <v/>
      </c>
      <c r="O1239" s="32" t="str">
        <f t="shared" si="78"/>
        <v>DUPLICATE</v>
      </c>
      <c r="P1239" s="65"/>
      <c r="Q1239" s="66" t="str">
        <f t="shared" si="79"/>
        <v xml:space="preserve"> </v>
      </c>
      <c r="R1239" s="32"/>
    </row>
    <row r="1240" spans="1:18" s="22" customFormat="1">
      <c r="A1240" s="24"/>
      <c r="B1240" s="23"/>
      <c r="C1240" s="23"/>
      <c r="D1240" s="25"/>
      <c r="E1240" s="23"/>
      <c r="F1240" s="26"/>
      <c r="G1240" s="27"/>
      <c r="H1240" s="27"/>
      <c r="I1240" s="27"/>
      <c r="J1240" s="69">
        <f t="shared" si="76"/>
        <v>0</v>
      </c>
      <c r="K1240" s="70" t="e">
        <f t="shared" si="77"/>
        <v>#DIV/0!</v>
      </c>
      <c r="L1240" s="63"/>
      <c r="N1240" s="32" t="str">
        <f>+IFERROR(VLOOKUP(B1240,$B$5:B1239,1,FALSE),"")</f>
        <v/>
      </c>
      <c r="O1240" s="32" t="str">
        <f t="shared" si="78"/>
        <v>DUPLICATE</v>
      </c>
      <c r="P1240" s="65"/>
      <c r="Q1240" s="66" t="str">
        <f t="shared" si="79"/>
        <v xml:space="preserve"> </v>
      </c>
      <c r="R1240" s="32"/>
    </row>
    <row r="1241" spans="1:18" s="22" customFormat="1">
      <c r="A1241" s="24"/>
      <c r="B1241" s="23"/>
      <c r="C1241" s="23"/>
      <c r="D1241" s="25"/>
      <c r="E1241" s="23"/>
      <c r="F1241" s="26"/>
      <c r="G1241" s="27"/>
      <c r="H1241" s="27"/>
      <c r="I1241" s="27"/>
      <c r="J1241" s="69">
        <f t="shared" si="76"/>
        <v>0</v>
      </c>
      <c r="K1241" s="70" t="e">
        <f t="shared" si="77"/>
        <v>#DIV/0!</v>
      </c>
      <c r="L1241" s="63"/>
      <c r="N1241" s="32" t="str">
        <f>+IFERROR(VLOOKUP(B1241,$B$5:B1240,1,FALSE),"")</f>
        <v/>
      </c>
      <c r="O1241" s="32" t="str">
        <f t="shared" si="78"/>
        <v>DUPLICATE</v>
      </c>
      <c r="P1241" s="65"/>
      <c r="Q1241" s="66" t="str">
        <f t="shared" si="79"/>
        <v xml:space="preserve"> </v>
      </c>
      <c r="R1241" s="32"/>
    </row>
    <row r="1242" spans="1:18" s="22" customFormat="1">
      <c r="A1242" s="24"/>
      <c r="B1242" s="23"/>
      <c r="C1242" s="23"/>
      <c r="D1242" s="25"/>
      <c r="E1242" s="23"/>
      <c r="F1242" s="26"/>
      <c r="G1242" s="27"/>
      <c r="H1242" s="27"/>
      <c r="I1242" s="27"/>
      <c r="J1242" s="69">
        <f t="shared" si="76"/>
        <v>0</v>
      </c>
      <c r="K1242" s="70" t="e">
        <f t="shared" si="77"/>
        <v>#DIV/0!</v>
      </c>
      <c r="L1242" s="63"/>
      <c r="N1242" s="32" t="str">
        <f>+IFERROR(VLOOKUP(B1242,$B$5:B1241,1,FALSE),"")</f>
        <v/>
      </c>
      <c r="O1242" s="32" t="str">
        <f t="shared" si="78"/>
        <v>DUPLICATE</v>
      </c>
      <c r="P1242" s="65"/>
      <c r="Q1242" s="66" t="str">
        <f t="shared" si="79"/>
        <v xml:space="preserve"> </v>
      </c>
      <c r="R1242" s="32"/>
    </row>
    <row r="1243" spans="1:18" s="22" customFormat="1">
      <c r="A1243" s="24"/>
      <c r="B1243" s="23"/>
      <c r="C1243" s="23"/>
      <c r="D1243" s="25"/>
      <c r="E1243" s="23"/>
      <c r="F1243" s="26"/>
      <c r="G1243" s="27"/>
      <c r="H1243" s="27"/>
      <c r="I1243" s="27"/>
      <c r="J1243" s="69">
        <f t="shared" si="76"/>
        <v>0</v>
      </c>
      <c r="K1243" s="70" t="e">
        <f t="shared" si="77"/>
        <v>#DIV/0!</v>
      </c>
      <c r="L1243" s="63"/>
      <c r="N1243" s="32" t="str">
        <f>+IFERROR(VLOOKUP(B1243,$B$5:B1242,1,FALSE),"")</f>
        <v/>
      </c>
      <c r="O1243" s="32" t="str">
        <f t="shared" si="78"/>
        <v>DUPLICATE</v>
      </c>
      <c r="P1243" s="65"/>
      <c r="Q1243" s="66" t="str">
        <f t="shared" si="79"/>
        <v xml:space="preserve"> </v>
      </c>
      <c r="R1243" s="32"/>
    </row>
    <row r="1244" spans="1:18" s="22" customFormat="1">
      <c r="A1244" s="24"/>
      <c r="B1244" s="23"/>
      <c r="C1244" s="23"/>
      <c r="D1244" s="25"/>
      <c r="E1244" s="23"/>
      <c r="F1244" s="26"/>
      <c r="G1244" s="27"/>
      <c r="H1244" s="27"/>
      <c r="I1244" s="27"/>
      <c r="J1244" s="69">
        <f t="shared" si="76"/>
        <v>0</v>
      </c>
      <c r="K1244" s="70" t="e">
        <f t="shared" si="77"/>
        <v>#DIV/0!</v>
      </c>
      <c r="L1244" s="63"/>
      <c r="N1244" s="32" t="str">
        <f>+IFERROR(VLOOKUP(B1244,$B$5:B1243,1,FALSE),"")</f>
        <v/>
      </c>
      <c r="O1244" s="32" t="str">
        <f t="shared" si="78"/>
        <v>DUPLICATE</v>
      </c>
      <c r="P1244" s="65"/>
      <c r="Q1244" s="66" t="str">
        <f t="shared" si="79"/>
        <v xml:space="preserve"> </v>
      </c>
      <c r="R1244" s="32"/>
    </row>
    <row r="1245" spans="1:18" s="22" customFormat="1">
      <c r="A1245" s="24"/>
      <c r="B1245" s="23"/>
      <c r="C1245" s="23"/>
      <c r="D1245" s="25"/>
      <c r="E1245" s="23"/>
      <c r="F1245" s="26"/>
      <c r="G1245" s="27"/>
      <c r="H1245" s="27"/>
      <c r="I1245" s="27"/>
      <c r="J1245" s="69">
        <f t="shared" si="76"/>
        <v>0</v>
      </c>
      <c r="K1245" s="70" t="e">
        <f t="shared" si="77"/>
        <v>#DIV/0!</v>
      </c>
      <c r="L1245" s="63"/>
      <c r="N1245" s="32" t="str">
        <f>+IFERROR(VLOOKUP(B1245,$B$5:B1244,1,FALSE),"")</f>
        <v/>
      </c>
      <c r="O1245" s="32" t="str">
        <f t="shared" si="78"/>
        <v>DUPLICATE</v>
      </c>
      <c r="P1245" s="65"/>
      <c r="Q1245" s="66" t="str">
        <f t="shared" si="79"/>
        <v xml:space="preserve"> </v>
      </c>
      <c r="R1245" s="32"/>
    </row>
    <row r="1246" spans="1:18" s="22" customFormat="1">
      <c r="A1246" s="24"/>
      <c r="B1246" s="23"/>
      <c r="C1246" s="23"/>
      <c r="D1246" s="25"/>
      <c r="E1246" s="23"/>
      <c r="F1246" s="26"/>
      <c r="G1246" s="27"/>
      <c r="H1246" s="27"/>
      <c r="I1246" s="27"/>
      <c r="J1246" s="69">
        <f t="shared" si="76"/>
        <v>0</v>
      </c>
      <c r="K1246" s="70" t="e">
        <f t="shared" si="77"/>
        <v>#DIV/0!</v>
      </c>
      <c r="L1246" s="63"/>
      <c r="N1246" s="32" t="str">
        <f>+IFERROR(VLOOKUP(B1246,$B$5:B1245,1,FALSE),"")</f>
        <v/>
      </c>
      <c r="O1246" s="32" t="str">
        <f t="shared" si="78"/>
        <v>DUPLICATE</v>
      </c>
      <c r="P1246" s="65"/>
      <c r="Q1246" s="66" t="str">
        <f t="shared" si="79"/>
        <v xml:space="preserve"> </v>
      </c>
      <c r="R1246" s="32"/>
    </row>
    <row r="1247" spans="1:18" s="22" customFormat="1">
      <c r="A1247" s="24"/>
      <c r="B1247" s="23"/>
      <c r="C1247" s="23"/>
      <c r="D1247" s="25"/>
      <c r="E1247" s="23"/>
      <c r="F1247" s="26"/>
      <c r="G1247" s="27"/>
      <c r="H1247" s="27"/>
      <c r="I1247" s="27"/>
      <c r="J1247" s="69">
        <f t="shared" si="76"/>
        <v>0</v>
      </c>
      <c r="K1247" s="70" t="e">
        <f t="shared" si="77"/>
        <v>#DIV/0!</v>
      </c>
      <c r="L1247" s="63"/>
      <c r="N1247" s="32" t="str">
        <f>+IFERROR(VLOOKUP(B1247,$B$5:B1246,1,FALSE),"")</f>
        <v/>
      </c>
      <c r="O1247" s="32" t="str">
        <f t="shared" si="78"/>
        <v>DUPLICATE</v>
      </c>
      <c r="P1247" s="65"/>
      <c r="Q1247" s="66" t="str">
        <f t="shared" si="79"/>
        <v xml:space="preserve"> </v>
      </c>
      <c r="R1247" s="32"/>
    </row>
    <row r="1248" spans="1:18" s="22" customFormat="1">
      <c r="A1248" s="24"/>
      <c r="B1248" s="23"/>
      <c r="C1248" s="23"/>
      <c r="D1248" s="25"/>
      <c r="E1248" s="23"/>
      <c r="F1248" s="26"/>
      <c r="G1248" s="27"/>
      <c r="H1248" s="27"/>
      <c r="I1248" s="27"/>
      <c r="J1248" s="69">
        <f t="shared" si="76"/>
        <v>0</v>
      </c>
      <c r="K1248" s="70" t="e">
        <f t="shared" si="77"/>
        <v>#DIV/0!</v>
      </c>
      <c r="L1248" s="63"/>
      <c r="N1248" s="32" t="str">
        <f>+IFERROR(VLOOKUP(B1248,$B$5:B1247,1,FALSE),"")</f>
        <v/>
      </c>
      <c r="O1248" s="32" t="str">
        <f t="shared" si="78"/>
        <v>DUPLICATE</v>
      </c>
      <c r="P1248" s="65"/>
      <c r="Q1248" s="66" t="str">
        <f t="shared" si="79"/>
        <v xml:space="preserve"> </v>
      </c>
      <c r="R1248" s="32"/>
    </row>
    <row r="1249" spans="1:18" s="22" customFormat="1">
      <c r="A1249" s="24"/>
      <c r="B1249" s="23"/>
      <c r="C1249" s="23"/>
      <c r="D1249" s="25"/>
      <c r="E1249" s="23"/>
      <c r="F1249" s="26"/>
      <c r="G1249" s="27"/>
      <c r="H1249" s="27"/>
      <c r="I1249" s="27"/>
      <c r="J1249" s="69">
        <f t="shared" si="76"/>
        <v>0</v>
      </c>
      <c r="K1249" s="70" t="e">
        <f t="shared" si="77"/>
        <v>#DIV/0!</v>
      </c>
      <c r="L1249" s="63"/>
      <c r="N1249" s="32" t="str">
        <f>+IFERROR(VLOOKUP(B1249,$B$5:B1248,1,FALSE),"")</f>
        <v/>
      </c>
      <c r="O1249" s="32" t="str">
        <f t="shared" si="78"/>
        <v>DUPLICATE</v>
      </c>
      <c r="P1249" s="65"/>
      <c r="Q1249" s="66" t="str">
        <f t="shared" si="79"/>
        <v xml:space="preserve"> </v>
      </c>
      <c r="R1249" s="32"/>
    </row>
    <row r="1250" spans="1:18" s="22" customFormat="1">
      <c r="A1250" s="24"/>
      <c r="B1250" s="23"/>
      <c r="C1250" s="23"/>
      <c r="D1250" s="25"/>
      <c r="E1250" s="23"/>
      <c r="F1250" s="26"/>
      <c r="G1250" s="27"/>
      <c r="H1250" s="27"/>
      <c r="I1250" s="27"/>
      <c r="J1250" s="69">
        <f t="shared" si="76"/>
        <v>0</v>
      </c>
      <c r="K1250" s="70" t="e">
        <f t="shared" si="77"/>
        <v>#DIV/0!</v>
      </c>
      <c r="L1250" s="63"/>
      <c r="N1250" s="32" t="str">
        <f>+IFERROR(VLOOKUP(B1250,$B$5:B1249,1,FALSE),"")</f>
        <v/>
      </c>
      <c r="O1250" s="32" t="str">
        <f t="shared" si="78"/>
        <v>DUPLICATE</v>
      </c>
      <c r="P1250" s="65"/>
      <c r="Q1250" s="66" t="str">
        <f t="shared" si="79"/>
        <v xml:space="preserve"> </v>
      </c>
      <c r="R1250" s="32"/>
    </row>
    <row r="1251" spans="1:18" s="22" customFormat="1">
      <c r="A1251" s="24"/>
      <c r="B1251" s="23"/>
      <c r="C1251" s="23"/>
      <c r="D1251" s="25"/>
      <c r="E1251" s="23"/>
      <c r="F1251" s="26"/>
      <c r="G1251" s="27"/>
      <c r="H1251" s="27"/>
      <c r="I1251" s="27"/>
      <c r="J1251" s="69">
        <f t="shared" si="76"/>
        <v>0</v>
      </c>
      <c r="K1251" s="70" t="e">
        <f t="shared" si="77"/>
        <v>#DIV/0!</v>
      </c>
      <c r="L1251" s="63"/>
      <c r="N1251" s="32" t="str">
        <f>+IFERROR(VLOOKUP(B1251,$B$5:B1250,1,FALSE),"")</f>
        <v/>
      </c>
      <c r="O1251" s="32" t="str">
        <f t="shared" si="78"/>
        <v>DUPLICATE</v>
      </c>
      <c r="P1251" s="65"/>
      <c r="Q1251" s="66" t="str">
        <f t="shared" si="79"/>
        <v xml:space="preserve"> </v>
      </c>
      <c r="R1251" s="32"/>
    </row>
    <row r="1252" spans="1:18" s="22" customFormat="1">
      <c r="A1252" s="24"/>
      <c r="B1252" s="23"/>
      <c r="C1252" s="23"/>
      <c r="D1252" s="25"/>
      <c r="E1252" s="23"/>
      <c r="F1252" s="26"/>
      <c r="G1252" s="27"/>
      <c r="H1252" s="27"/>
      <c r="I1252" s="27"/>
      <c r="J1252" s="69">
        <f t="shared" si="76"/>
        <v>0</v>
      </c>
      <c r="K1252" s="70" t="e">
        <f t="shared" si="77"/>
        <v>#DIV/0!</v>
      </c>
      <c r="L1252" s="63"/>
      <c r="N1252" s="32" t="str">
        <f>+IFERROR(VLOOKUP(B1252,$B$5:B1251,1,FALSE),"")</f>
        <v/>
      </c>
      <c r="O1252" s="32" t="str">
        <f t="shared" si="78"/>
        <v>DUPLICATE</v>
      </c>
      <c r="P1252" s="65"/>
      <c r="Q1252" s="66" t="str">
        <f t="shared" si="79"/>
        <v xml:space="preserve"> </v>
      </c>
      <c r="R1252" s="32"/>
    </row>
    <row r="1253" spans="1:18" s="22" customFormat="1">
      <c r="A1253" s="24"/>
      <c r="B1253" s="23"/>
      <c r="C1253" s="23"/>
      <c r="D1253" s="25"/>
      <c r="E1253" s="23"/>
      <c r="F1253" s="26"/>
      <c r="G1253" s="27"/>
      <c r="H1253" s="27"/>
      <c r="I1253" s="27"/>
      <c r="J1253" s="69">
        <f t="shared" si="76"/>
        <v>0</v>
      </c>
      <c r="K1253" s="70" t="e">
        <f t="shared" si="77"/>
        <v>#DIV/0!</v>
      </c>
      <c r="L1253" s="63"/>
      <c r="N1253" s="32" t="str">
        <f>+IFERROR(VLOOKUP(B1253,$B$5:B1252,1,FALSE),"")</f>
        <v/>
      </c>
      <c r="O1253" s="32" t="str">
        <f t="shared" si="78"/>
        <v>DUPLICATE</v>
      </c>
      <c r="P1253" s="65"/>
      <c r="Q1253" s="66" t="str">
        <f t="shared" si="79"/>
        <v xml:space="preserve"> </v>
      </c>
      <c r="R1253" s="32"/>
    </row>
    <row r="1254" spans="1:18" s="22" customFormat="1">
      <c r="A1254" s="24"/>
      <c r="B1254" s="23"/>
      <c r="C1254" s="23"/>
      <c r="D1254" s="25"/>
      <c r="E1254" s="23"/>
      <c r="F1254" s="26"/>
      <c r="G1254" s="27"/>
      <c r="H1254" s="27"/>
      <c r="I1254" s="27"/>
      <c r="J1254" s="69">
        <f t="shared" si="76"/>
        <v>0</v>
      </c>
      <c r="K1254" s="70" t="e">
        <f t="shared" si="77"/>
        <v>#DIV/0!</v>
      </c>
      <c r="L1254" s="63"/>
      <c r="N1254" s="32" t="str">
        <f>+IFERROR(VLOOKUP(B1254,$B$5:B1253,1,FALSE),"")</f>
        <v/>
      </c>
      <c r="O1254" s="32" t="str">
        <f t="shared" si="78"/>
        <v>DUPLICATE</v>
      </c>
      <c r="P1254" s="65"/>
      <c r="Q1254" s="66" t="str">
        <f t="shared" si="79"/>
        <v xml:space="preserve"> </v>
      </c>
      <c r="R1254" s="32"/>
    </row>
    <row r="1255" spans="1:18" s="22" customFormat="1">
      <c r="A1255" s="24"/>
      <c r="B1255" s="23"/>
      <c r="C1255" s="23"/>
      <c r="D1255" s="25"/>
      <c r="E1255" s="23"/>
      <c r="F1255" s="26"/>
      <c r="G1255" s="27"/>
      <c r="H1255" s="27"/>
      <c r="I1255" s="27"/>
      <c r="J1255" s="69">
        <f t="shared" si="76"/>
        <v>0</v>
      </c>
      <c r="K1255" s="70" t="e">
        <f t="shared" si="77"/>
        <v>#DIV/0!</v>
      </c>
      <c r="L1255" s="63"/>
      <c r="N1255" s="32" t="str">
        <f>+IFERROR(VLOOKUP(B1255,$B$5:B1254,1,FALSE),"")</f>
        <v/>
      </c>
      <c r="O1255" s="32" t="str">
        <f t="shared" si="78"/>
        <v>DUPLICATE</v>
      </c>
      <c r="P1255" s="65"/>
      <c r="Q1255" s="66" t="str">
        <f t="shared" si="79"/>
        <v xml:space="preserve"> </v>
      </c>
      <c r="R1255" s="32"/>
    </row>
    <row r="1256" spans="1:18" s="22" customFormat="1">
      <c r="A1256" s="24"/>
      <c r="B1256" s="23"/>
      <c r="C1256" s="23"/>
      <c r="D1256" s="25"/>
      <c r="E1256" s="23"/>
      <c r="F1256" s="26"/>
      <c r="G1256" s="27"/>
      <c r="H1256" s="27"/>
      <c r="I1256" s="27"/>
      <c r="J1256" s="69">
        <f t="shared" si="76"/>
        <v>0</v>
      </c>
      <c r="K1256" s="70" t="e">
        <f t="shared" si="77"/>
        <v>#DIV/0!</v>
      </c>
      <c r="L1256" s="63"/>
      <c r="N1256" s="32" t="str">
        <f>+IFERROR(VLOOKUP(B1256,$B$5:B1255,1,FALSE),"")</f>
        <v/>
      </c>
      <c r="O1256" s="32" t="str">
        <f t="shared" si="78"/>
        <v>DUPLICATE</v>
      </c>
      <c r="P1256" s="65"/>
      <c r="Q1256" s="66" t="str">
        <f t="shared" si="79"/>
        <v xml:space="preserve"> </v>
      </c>
      <c r="R1256" s="32"/>
    </row>
    <row r="1257" spans="1:18" s="22" customFormat="1">
      <c r="A1257" s="24"/>
      <c r="B1257" s="23"/>
      <c r="C1257" s="23"/>
      <c r="D1257" s="25"/>
      <c r="E1257" s="23"/>
      <c r="F1257" s="26"/>
      <c r="G1257" s="27"/>
      <c r="H1257" s="27"/>
      <c r="I1257" s="27"/>
      <c r="J1257" s="69">
        <f t="shared" si="76"/>
        <v>0</v>
      </c>
      <c r="K1257" s="70" t="e">
        <f t="shared" si="77"/>
        <v>#DIV/0!</v>
      </c>
      <c r="L1257" s="63"/>
      <c r="N1257" s="32" t="str">
        <f>+IFERROR(VLOOKUP(B1257,$B$5:B1256,1,FALSE),"")</f>
        <v/>
      </c>
      <c r="O1257" s="32" t="str">
        <f t="shared" si="78"/>
        <v>DUPLICATE</v>
      </c>
      <c r="P1257" s="65"/>
      <c r="Q1257" s="66" t="str">
        <f t="shared" si="79"/>
        <v xml:space="preserve"> </v>
      </c>
      <c r="R1257" s="32"/>
    </row>
    <row r="1258" spans="1:18" s="22" customFormat="1">
      <c r="A1258" s="24"/>
      <c r="B1258" s="23"/>
      <c r="C1258" s="23"/>
      <c r="D1258" s="25"/>
      <c r="E1258" s="23"/>
      <c r="F1258" s="26"/>
      <c r="G1258" s="27"/>
      <c r="H1258" s="27"/>
      <c r="I1258" s="27"/>
      <c r="J1258" s="69">
        <f t="shared" si="76"/>
        <v>0</v>
      </c>
      <c r="K1258" s="70" t="e">
        <f t="shared" si="77"/>
        <v>#DIV/0!</v>
      </c>
      <c r="L1258" s="63"/>
      <c r="N1258" s="32" t="str">
        <f>+IFERROR(VLOOKUP(B1258,$B$5:B1257,1,FALSE),"")</f>
        <v/>
      </c>
      <c r="O1258" s="32" t="str">
        <f t="shared" si="78"/>
        <v>DUPLICATE</v>
      </c>
      <c r="P1258" s="65"/>
      <c r="Q1258" s="66" t="str">
        <f t="shared" si="79"/>
        <v xml:space="preserve"> </v>
      </c>
      <c r="R1258" s="32"/>
    </row>
    <row r="1259" spans="1:18" s="22" customFormat="1">
      <c r="A1259" s="24"/>
      <c r="B1259" s="23"/>
      <c r="C1259" s="23"/>
      <c r="D1259" s="25"/>
      <c r="E1259" s="23"/>
      <c r="F1259" s="26"/>
      <c r="G1259" s="27"/>
      <c r="H1259" s="27"/>
      <c r="I1259" s="27"/>
      <c r="J1259" s="69">
        <f t="shared" ref="J1259:J1322" si="80">SUM(G1259:I1259)</f>
        <v>0</v>
      </c>
      <c r="K1259" s="70" t="e">
        <f t="shared" ref="K1259:K1322" si="81">+(G1259+H1259+I1259)/F1259*100</f>
        <v>#DIV/0!</v>
      </c>
      <c r="L1259" s="63"/>
      <c r="N1259" s="32" t="str">
        <f>+IFERROR(VLOOKUP(B1259,$B$5:B1258,1,FALSE),"")</f>
        <v/>
      </c>
      <c r="O1259" s="32" t="str">
        <f t="shared" ref="O1259:O1322" si="82">+IF(EXACT(B1259,N1259),"DUPLICATE","ORIGINAL")</f>
        <v>DUPLICATE</v>
      </c>
      <c r="P1259" s="65"/>
      <c r="Q1259" s="66" t="str">
        <f t="shared" ref="Q1259:Q1322" si="83">CONCATENATE(B1259," ",A1259)</f>
        <v xml:space="preserve"> </v>
      </c>
      <c r="R1259" s="32"/>
    </row>
    <row r="1260" spans="1:18" s="22" customFormat="1">
      <c r="A1260" s="24"/>
      <c r="B1260" s="23"/>
      <c r="C1260" s="23"/>
      <c r="D1260" s="25"/>
      <c r="E1260" s="23"/>
      <c r="F1260" s="26"/>
      <c r="G1260" s="27"/>
      <c r="H1260" s="27"/>
      <c r="I1260" s="27"/>
      <c r="J1260" s="69">
        <f t="shared" si="80"/>
        <v>0</v>
      </c>
      <c r="K1260" s="70" t="e">
        <f t="shared" si="81"/>
        <v>#DIV/0!</v>
      </c>
      <c r="L1260" s="63"/>
      <c r="N1260" s="32" t="str">
        <f>+IFERROR(VLOOKUP(B1260,$B$5:B1259,1,FALSE),"")</f>
        <v/>
      </c>
      <c r="O1260" s="32" t="str">
        <f t="shared" si="82"/>
        <v>DUPLICATE</v>
      </c>
      <c r="P1260" s="65"/>
      <c r="Q1260" s="66" t="str">
        <f t="shared" si="83"/>
        <v xml:space="preserve"> </v>
      </c>
      <c r="R1260" s="32"/>
    </row>
    <row r="1261" spans="1:18" s="22" customFormat="1">
      <c r="A1261" s="24"/>
      <c r="B1261" s="23"/>
      <c r="C1261" s="23"/>
      <c r="D1261" s="25"/>
      <c r="E1261" s="23"/>
      <c r="F1261" s="26"/>
      <c r="G1261" s="27"/>
      <c r="H1261" s="27"/>
      <c r="I1261" s="27"/>
      <c r="J1261" s="69">
        <f t="shared" si="80"/>
        <v>0</v>
      </c>
      <c r="K1261" s="70" t="e">
        <f t="shared" si="81"/>
        <v>#DIV/0!</v>
      </c>
      <c r="L1261" s="63"/>
      <c r="N1261" s="32" t="str">
        <f>+IFERROR(VLOOKUP(B1261,$B$5:B1260,1,FALSE),"")</f>
        <v/>
      </c>
      <c r="O1261" s="32" t="str">
        <f t="shared" si="82"/>
        <v>DUPLICATE</v>
      </c>
      <c r="P1261" s="65"/>
      <c r="Q1261" s="66" t="str">
        <f t="shared" si="83"/>
        <v xml:space="preserve"> </v>
      </c>
      <c r="R1261" s="32"/>
    </row>
    <row r="1262" spans="1:18" s="22" customFormat="1">
      <c r="A1262" s="24"/>
      <c r="B1262" s="23"/>
      <c r="C1262" s="23"/>
      <c r="D1262" s="25"/>
      <c r="E1262" s="23"/>
      <c r="F1262" s="26"/>
      <c r="G1262" s="27"/>
      <c r="H1262" s="27"/>
      <c r="I1262" s="27"/>
      <c r="J1262" s="69">
        <f t="shared" si="80"/>
        <v>0</v>
      </c>
      <c r="K1262" s="70" t="e">
        <f t="shared" si="81"/>
        <v>#DIV/0!</v>
      </c>
      <c r="L1262" s="63"/>
      <c r="N1262" s="32" t="str">
        <f>+IFERROR(VLOOKUP(B1262,$B$5:B1261,1,FALSE),"")</f>
        <v/>
      </c>
      <c r="O1262" s="32" t="str">
        <f t="shared" si="82"/>
        <v>DUPLICATE</v>
      </c>
      <c r="P1262" s="65"/>
      <c r="Q1262" s="66" t="str">
        <f t="shared" si="83"/>
        <v xml:space="preserve"> </v>
      </c>
      <c r="R1262" s="32"/>
    </row>
    <row r="1263" spans="1:18" s="22" customFormat="1">
      <c r="A1263" s="24"/>
      <c r="B1263" s="23"/>
      <c r="C1263" s="23"/>
      <c r="D1263" s="25"/>
      <c r="E1263" s="23"/>
      <c r="F1263" s="26"/>
      <c r="G1263" s="27"/>
      <c r="H1263" s="27"/>
      <c r="I1263" s="27"/>
      <c r="J1263" s="69">
        <f t="shared" si="80"/>
        <v>0</v>
      </c>
      <c r="K1263" s="70" t="e">
        <f t="shared" si="81"/>
        <v>#DIV/0!</v>
      </c>
      <c r="L1263" s="63"/>
      <c r="N1263" s="32" t="str">
        <f>+IFERROR(VLOOKUP(B1263,$B$5:B1262,1,FALSE),"")</f>
        <v/>
      </c>
      <c r="O1263" s="32" t="str">
        <f t="shared" si="82"/>
        <v>DUPLICATE</v>
      </c>
      <c r="P1263" s="65"/>
      <c r="Q1263" s="66" t="str">
        <f t="shared" si="83"/>
        <v xml:space="preserve"> </v>
      </c>
      <c r="R1263" s="32"/>
    </row>
    <row r="1264" spans="1:18" s="22" customFormat="1">
      <c r="A1264" s="24"/>
      <c r="B1264" s="23"/>
      <c r="C1264" s="23"/>
      <c r="D1264" s="25"/>
      <c r="E1264" s="23"/>
      <c r="F1264" s="26"/>
      <c r="G1264" s="27"/>
      <c r="H1264" s="27"/>
      <c r="I1264" s="27"/>
      <c r="J1264" s="69">
        <f t="shared" si="80"/>
        <v>0</v>
      </c>
      <c r="K1264" s="70" t="e">
        <f t="shared" si="81"/>
        <v>#DIV/0!</v>
      </c>
      <c r="L1264" s="63"/>
      <c r="N1264" s="32" t="str">
        <f>+IFERROR(VLOOKUP(B1264,$B$5:B1263,1,FALSE),"")</f>
        <v/>
      </c>
      <c r="O1264" s="32" t="str">
        <f t="shared" si="82"/>
        <v>DUPLICATE</v>
      </c>
      <c r="P1264" s="65"/>
      <c r="Q1264" s="66" t="str">
        <f t="shared" si="83"/>
        <v xml:space="preserve"> </v>
      </c>
      <c r="R1264" s="32"/>
    </row>
    <row r="1265" spans="1:18" s="22" customFormat="1">
      <c r="A1265" s="24"/>
      <c r="B1265" s="23"/>
      <c r="C1265" s="23"/>
      <c r="D1265" s="25"/>
      <c r="E1265" s="23"/>
      <c r="F1265" s="26"/>
      <c r="G1265" s="27"/>
      <c r="H1265" s="27"/>
      <c r="I1265" s="27"/>
      <c r="J1265" s="69">
        <f t="shared" si="80"/>
        <v>0</v>
      </c>
      <c r="K1265" s="70" t="e">
        <f t="shared" si="81"/>
        <v>#DIV/0!</v>
      </c>
      <c r="L1265" s="63"/>
      <c r="N1265" s="32" t="str">
        <f>+IFERROR(VLOOKUP(B1265,$B$5:B1264,1,FALSE),"")</f>
        <v/>
      </c>
      <c r="O1265" s="32" t="str">
        <f t="shared" si="82"/>
        <v>DUPLICATE</v>
      </c>
      <c r="P1265" s="65"/>
      <c r="Q1265" s="66" t="str">
        <f t="shared" si="83"/>
        <v xml:space="preserve"> </v>
      </c>
      <c r="R1265" s="32"/>
    </row>
    <row r="1266" spans="1:18" s="22" customFormat="1">
      <c r="A1266" s="24"/>
      <c r="B1266" s="23"/>
      <c r="C1266" s="23"/>
      <c r="D1266" s="25"/>
      <c r="E1266" s="23"/>
      <c r="F1266" s="26"/>
      <c r="G1266" s="27"/>
      <c r="H1266" s="27"/>
      <c r="I1266" s="27"/>
      <c r="J1266" s="69">
        <f t="shared" si="80"/>
        <v>0</v>
      </c>
      <c r="K1266" s="70" t="e">
        <f t="shared" si="81"/>
        <v>#DIV/0!</v>
      </c>
      <c r="L1266" s="63"/>
      <c r="N1266" s="32" t="str">
        <f>+IFERROR(VLOOKUP(B1266,$B$5:B1265,1,FALSE),"")</f>
        <v/>
      </c>
      <c r="O1266" s="32" t="str">
        <f t="shared" si="82"/>
        <v>DUPLICATE</v>
      </c>
      <c r="P1266" s="65"/>
      <c r="Q1266" s="66" t="str">
        <f t="shared" si="83"/>
        <v xml:space="preserve"> </v>
      </c>
      <c r="R1266" s="32"/>
    </row>
    <row r="1267" spans="1:18" s="22" customFormat="1">
      <c r="A1267" s="24"/>
      <c r="B1267" s="23"/>
      <c r="C1267" s="23"/>
      <c r="D1267" s="25"/>
      <c r="E1267" s="23"/>
      <c r="F1267" s="26"/>
      <c r="G1267" s="27"/>
      <c r="H1267" s="27"/>
      <c r="I1267" s="27"/>
      <c r="J1267" s="69">
        <f t="shared" si="80"/>
        <v>0</v>
      </c>
      <c r="K1267" s="70" t="e">
        <f t="shared" si="81"/>
        <v>#DIV/0!</v>
      </c>
      <c r="L1267" s="63"/>
      <c r="N1267" s="32" t="str">
        <f>+IFERROR(VLOOKUP(B1267,$B$5:B1266,1,FALSE),"")</f>
        <v/>
      </c>
      <c r="O1267" s="32" t="str">
        <f t="shared" si="82"/>
        <v>DUPLICATE</v>
      </c>
      <c r="P1267" s="65"/>
      <c r="Q1267" s="66" t="str">
        <f t="shared" si="83"/>
        <v xml:space="preserve"> </v>
      </c>
      <c r="R1267" s="32"/>
    </row>
    <row r="1268" spans="1:18" s="22" customFormat="1">
      <c r="A1268" s="24"/>
      <c r="B1268" s="23"/>
      <c r="C1268" s="23"/>
      <c r="D1268" s="25"/>
      <c r="E1268" s="23"/>
      <c r="F1268" s="26"/>
      <c r="G1268" s="27"/>
      <c r="H1268" s="27"/>
      <c r="I1268" s="27"/>
      <c r="J1268" s="69">
        <f t="shared" si="80"/>
        <v>0</v>
      </c>
      <c r="K1268" s="70" t="e">
        <f t="shared" si="81"/>
        <v>#DIV/0!</v>
      </c>
      <c r="L1268" s="63"/>
      <c r="N1268" s="32" t="str">
        <f>+IFERROR(VLOOKUP(B1268,$B$5:B1267,1,FALSE),"")</f>
        <v/>
      </c>
      <c r="O1268" s="32" t="str">
        <f t="shared" si="82"/>
        <v>DUPLICATE</v>
      </c>
      <c r="P1268" s="65"/>
      <c r="Q1268" s="66" t="str">
        <f t="shared" si="83"/>
        <v xml:space="preserve"> </v>
      </c>
      <c r="R1268" s="32"/>
    </row>
    <row r="1269" spans="1:18" s="22" customFormat="1">
      <c r="A1269" s="24"/>
      <c r="B1269" s="23"/>
      <c r="C1269" s="23"/>
      <c r="D1269" s="25"/>
      <c r="E1269" s="23"/>
      <c r="F1269" s="26"/>
      <c r="G1269" s="27"/>
      <c r="H1269" s="27"/>
      <c r="I1269" s="27"/>
      <c r="J1269" s="69">
        <f t="shared" si="80"/>
        <v>0</v>
      </c>
      <c r="K1269" s="70" t="e">
        <f t="shared" si="81"/>
        <v>#DIV/0!</v>
      </c>
      <c r="L1269" s="63"/>
      <c r="N1269" s="32" t="str">
        <f>+IFERROR(VLOOKUP(B1269,$B$5:B1268,1,FALSE),"")</f>
        <v/>
      </c>
      <c r="O1269" s="32" t="str">
        <f t="shared" si="82"/>
        <v>DUPLICATE</v>
      </c>
      <c r="P1269" s="65"/>
      <c r="Q1269" s="66" t="str">
        <f t="shared" si="83"/>
        <v xml:space="preserve"> </v>
      </c>
      <c r="R1269" s="32"/>
    </row>
    <row r="1270" spans="1:18" s="22" customFormat="1">
      <c r="A1270" s="24"/>
      <c r="B1270" s="23"/>
      <c r="C1270" s="23"/>
      <c r="D1270" s="25"/>
      <c r="E1270" s="23"/>
      <c r="F1270" s="26"/>
      <c r="G1270" s="27"/>
      <c r="H1270" s="27"/>
      <c r="I1270" s="27"/>
      <c r="J1270" s="69">
        <f t="shared" si="80"/>
        <v>0</v>
      </c>
      <c r="K1270" s="70" t="e">
        <f t="shared" si="81"/>
        <v>#DIV/0!</v>
      </c>
      <c r="L1270" s="63"/>
      <c r="N1270" s="32" t="str">
        <f>+IFERROR(VLOOKUP(B1270,$B$5:B1269,1,FALSE),"")</f>
        <v/>
      </c>
      <c r="O1270" s="32" t="str">
        <f t="shared" si="82"/>
        <v>DUPLICATE</v>
      </c>
      <c r="P1270" s="65"/>
      <c r="Q1270" s="66" t="str">
        <f t="shared" si="83"/>
        <v xml:space="preserve"> </v>
      </c>
      <c r="R1270" s="32"/>
    </row>
    <row r="1271" spans="1:18" s="22" customFormat="1">
      <c r="A1271" s="24"/>
      <c r="B1271" s="23"/>
      <c r="C1271" s="23"/>
      <c r="D1271" s="25"/>
      <c r="E1271" s="23"/>
      <c r="F1271" s="26"/>
      <c r="G1271" s="27"/>
      <c r="H1271" s="27"/>
      <c r="I1271" s="27"/>
      <c r="J1271" s="69">
        <f t="shared" si="80"/>
        <v>0</v>
      </c>
      <c r="K1271" s="70" t="e">
        <f t="shared" si="81"/>
        <v>#DIV/0!</v>
      </c>
      <c r="L1271" s="63"/>
      <c r="N1271" s="32" t="str">
        <f>+IFERROR(VLOOKUP(B1271,$B$5:B1270,1,FALSE),"")</f>
        <v/>
      </c>
      <c r="O1271" s="32" t="str">
        <f t="shared" si="82"/>
        <v>DUPLICATE</v>
      </c>
      <c r="P1271" s="65"/>
      <c r="Q1271" s="66" t="str">
        <f t="shared" si="83"/>
        <v xml:space="preserve"> </v>
      </c>
      <c r="R1271" s="32"/>
    </row>
    <row r="1272" spans="1:18" s="22" customFormat="1">
      <c r="A1272" s="24"/>
      <c r="B1272" s="23"/>
      <c r="C1272" s="23"/>
      <c r="D1272" s="25"/>
      <c r="E1272" s="23"/>
      <c r="F1272" s="26"/>
      <c r="G1272" s="27"/>
      <c r="H1272" s="27"/>
      <c r="I1272" s="27"/>
      <c r="J1272" s="69">
        <f t="shared" si="80"/>
        <v>0</v>
      </c>
      <c r="K1272" s="70" t="e">
        <f t="shared" si="81"/>
        <v>#DIV/0!</v>
      </c>
      <c r="L1272" s="63"/>
      <c r="N1272" s="32" t="str">
        <f>+IFERROR(VLOOKUP(B1272,$B$5:B1271,1,FALSE),"")</f>
        <v/>
      </c>
      <c r="O1272" s="32" t="str">
        <f t="shared" si="82"/>
        <v>DUPLICATE</v>
      </c>
      <c r="P1272" s="65"/>
      <c r="Q1272" s="66" t="str">
        <f t="shared" si="83"/>
        <v xml:space="preserve"> </v>
      </c>
      <c r="R1272" s="32"/>
    </row>
    <row r="1273" spans="1:18" s="22" customFormat="1">
      <c r="A1273" s="24"/>
      <c r="B1273" s="23"/>
      <c r="C1273" s="23"/>
      <c r="D1273" s="25"/>
      <c r="E1273" s="23"/>
      <c r="F1273" s="26"/>
      <c r="G1273" s="27"/>
      <c r="H1273" s="27"/>
      <c r="I1273" s="27"/>
      <c r="J1273" s="69">
        <f t="shared" si="80"/>
        <v>0</v>
      </c>
      <c r="K1273" s="70" t="e">
        <f t="shared" si="81"/>
        <v>#DIV/0!</v>
      </c>
      <c r="L1273" s="63"/>
      <c r="N1273" s="32" t="str">
        <f>+IFERROR(VLOOKUP(B1273,$B$5:B1272,1,FALSE),"")</f>
        <v/>
      </c>
      <c r="O1273" s="32" t="str">
        <f t="shared" si="82"/>
        <v>DUPLICATE</v>
      </c>
      <c r="P1273" s="65"/>
      <c r="Q1273" s="66" t="str">
        <f t="shared" si="83"/>
        <v xml:space="preserve"> </v>
      </c>
      <c r="R1273" s="32"/>
    </row>
    <row r="1274" spans="1:18" s="22" customFormat="1">
      <c r="A1274" s="24"/>
      <c r="B1274" s="23"/>
      <c r="C1274" s="23"/>
      <c r="D1274" s="25"/>
      <c r="E1274" s="23"/>
      <c r="F1274" s="26"/>
      <c r="G1274" s="27"/>
      <c r="H1274" s="27"/>
      <c r="I1274" s="27"/>
      <c r="J1274" s="69">
        <f t="shared" si="80"/>
        <v>0</v>
      </c>
      <c r="K1274" s="70" t="e">
        <f t="shared" si="81"/>
        <v>#DIV/0!</v>
      </c>
      <c r="L1274" s="63"/>
      <c r="N1274" s="32" t="str">
        <f>+IFERROR(VLOOKUP(B1274,$B$5:B1273,1,FALSE),"")</f>
        <v/>
      </c>
      <c r="O1274" s="32" t="str">
        <f t="shared" si="82"/>
        <v>DUPLICATE</v>
      </c>
      <c r="P1274" s="65"/>
      <c r="Q1274" s="66" t="str">
        <f t="shared" si="83"/>
        <v xml:space="preserve"> </v>
      </c>
      <c r="R1274" s="32"/>
    </row>
    <row r="1275" spans="1:18" s="22" customFormat="1">
      <c r="A1275" s="24"/>
      <c r="B1275" s="23"/>
      <c r="C1275" s="23"/>
      <c r="D1275" s="25"/>
      <c r="E1275" s="23"/>
      <c r="F1275" s="26"/>
      <c r="G1275" s="27"/>
      <c r="H1275" s="27"/>
      <c r="I1275" s="27"/>
      <c r="J1275" s="69">
        <f t="shared" si="80"/>
        <v>0</v>
      </c>
      <c r="K1275" s="70" t="e">
        <f t="shared" si="81"/>
        <v>#DIV/0!</v>
      </c>
      <c r="L1275" s="63"/>
      <c r="N1275" s="32" t="str">
        <f>+IFERROR(VLOOKUP(B1275,$B$5:B1274,1,FALSE),"")</f>
        <v/>
      </c>
      <c r="O1275" s="32" t="str">
        <f t="shared" si="82"/>
        <v>DUPLICATE</v>
      </c>
      <c r="P1275" s="65"/>
      <c r="Q1275" s="66" t="str">
        <f t="shared" si="83"/>
        <v xml:space="preserve"> </v>
      </c>
      <c r="R1275" s="32"/>
    </row>
    <row r="1276" spans="1:18" s="22" customFormat="1">
      <c r="A1276" s="24"/>
      <c r="B1276" s="23"/>
      <c r="C1276" s="23"/>
      <c r="D1276" s="25"/>
      <c r="E1276" s="23"/>
      <c r="F1276" s="26"/>
      <c r="G1276" s="27"/>
      <c r="H1276" s="27"/>
      <c r="I1276" s="27"/>
      <c r="J1276" s="69">
        <f t="shared" si="80"/>
        <v>0</v>
      </c>
      <c r="K1276" s="70" t="e">
        <f t="shared" si="81"/>
        <v>#DIV/0!</v>
      </c>
      <c r="L1276" s="63"/>
      <c r="N1276" s="32" t="str">
        <f>+IFERROR(VLOOKUP(B1276,$B$5:B1275,1,FALSE),"")</f>
        <v/>
      </c>
      <c r="O1276" s="32" t="str">
        <f t="shared" si="82"/>
        <v>DUPLICATE</v>
      </c>
      <c r="P1276" s="65"/>
      <c r="Q1276" s="66" t="str">
        <f t="shared" si="83"/>
        <v xml:space="preserve"> </v>
      </c>
      <c r="R1276" s="32"/>
    </row>
    <row r="1277" spans="1:18" s="22" customFormat="1">
      <c r="A1277" s="24"/>
      <c r="B1277" s="23"/>
      <c r="C1277" s="23"/>
      <c r="D1277" s="25"/>
      <c r="E1277" s="23"/>
      <c r="F1277" s="26"/>
      <c r="G1277" s="27"/>
      <c r="H1277" s="27"/>
      <c r="I1277" s="27"/>
      <c r="J1277" s="69">
        <f t="shared" si="80"/>
        <v>0</v>
      </c>
      <c r="K1277" s="70" t="e">
        <f t="shared" si="81"/>
        <v>#DIV/0!</v>
      </c>
      <c r="L1277" s="63"/>
      <c r="N1277" s="32" t="str">
        <f>+IFERROR(VLOOKUP(B1277,$B$5:B1276,1,FALSE),"")</f>
        <v/>
      </c>
      <c r="O1277" s="32" t="str">
        <f t="shared" si="82"/>
        <v>DUPLICATE</v>
      </c>
      <c r="P1277" s="65"/>
      <c r="Q1277" s="66" t="str">
        <f t="shared" si="83"/>
        <v xml:space="preserve"> </v>
      </c>
      <c r="R1277" s="32"/>
    </row>
    <row r="1278" spans="1:18" s="22" customFormat="1">
      <c r="A1278" s="24"/>
      <c r="B1278" s="23"/>
      <c r="C1278" s="23"/>
      <c r="D1278" s="25"/>
      <c r="E1278" s="23"/>
      <c r="F1278" s="26"/>
      <c r="G1278" s="27"/>
      <c r="H1278" s="27"/>
      <c r="I1278" s="27"/>
      <c r="J1278" s="69">
        <f t="shared" si="80"/>
        <v>0</v>
      </c>
      <c r="K1278" s="70" t="e">
        <f t="shared" si="81"/>
        <v>#DIV/0!</v>
      </c>
      <c r="L1278" s="63"/>
      <c r="N1278" s="32" t="str">
        <f>+IFERROR(VLOOKUP(B1278,$B$5:B1277,1,FALSE),"")</f>
        <v/>
      </c>
      <c r="O1278" s="32" t="str">
        <f t="shared" si="82"/>
        <v>DUPLICATE</v>
      </c>
      <c r="P1278" s="65"/>
      <c r="Q1278" s="66" t="str">
        <f t="shared" si="83"/>
        <v xml:space="preserve"> </v>
      </c>
      <c r="R1278" s="32"/>
    </row>
    <row r="1279" spans="1:18" s="22" customFormat="1">
      <c r="A1279" s="24"/>
      <c r="B1279" s="23"/>
      <c r="C1279" s="23"/>
      <c r="D1279" s="25"/>
      <c r="E1279" s="23"/>
      <c r="F1279" s="26"/>
      <c r="G1279" s="27"/>
      <c r="H1279" s="27"/>
      <c r="I1279" s="27"/>
      <c r="J1279" s="69">
        <f t="shared" si="80"/>
        <v>0</v>
      </c>
      <c r="K1279" s="70" t="e">
        <f t="shared" si="81"/>
        <v>#DIV/0!</v>
      </c>
      <c r="L1279" s="63"/>
      <c r="N1279" s="32" t="str">
        <f>+IFERROR(VLOOKUP(B1279,$B$5:B1278,1,FALSE),"")</f>
        <v/>
      </c>
      <c r="O1279" s="32" t="str">
        <f t="shared" si="82"/>
        <v>DUPLICATE</v>
      </c>
      <c r="P1279" s="65"/>
      <c r="Q1279" s="66" t="str">
        <f t="shared" si="83"/>
        <v xml:space="preserve"> </v>
      </c>
      <c r="R1279" s="32"/>
    </row>
    <row r="1280" spans="1:18" s="22" customFormat="1">
      <c r="A1280" s="24"/>
      <c r="B1280" s="23"/>
      <c r="C1280" s="23"/>
      <c r="D1280" s="25"/>
      <c r="E1280" s="23"/>
      <c r="F1280" s="26"/>
      <c r="G1280" s="27"/>
      <c r="H1280" s="27"/>
      <c r="I1280" s="27"/>
      <c r="J1280" s="69">
        <f t="shared" si="80"/>
        <v>0</v>
      </c>
      <c r="K1280" s="70" t="e">
        <f t="shared" si="81"/>
        <v>#DIV/0!</v>
      </c>
      <c r="L1280" s="63"/>
      <c r="N1280" s="32" t="str">
        <f>+IFERROR(VLOOKUP(B1280,$B$5:B1279,1,FALSE),"")</f>
        <v/>
      </c>
      <c r="O1280" s="32" t="str">
        <f t="shared" si="82"/>
        <v>DUPLICATE</v>
      </c>
      <c r="P1280" s="65"/>
      <c r="Q1280" s="66" t="str">
        <f t="shared" si="83"/>
        <v xml:space="preserve"> </v>
      </c>
      <c r="R1280" s="32"/>
    </row>
    <row r="1281" spans="1:18" s="22" customFormat="1">
      <c r="A1281" s="24"/>
      <c r="B1281" s="23"/>
      <c r="C1281" s="23"/>
      <c r="D1281" s="25"/>
      <c r="E1281" s="23"/>
      <c r="F1281" s="26"/>
      <c r="G1281" s="27"/>
      <c r="H1281" s="27"/>
      <c r="I1281" s="27"/>
      <c r="J1281" s="69">
        <f t="shared" si="80"/>
        <v>0</v>
      </c>
      <c r="K1281" s="70" t="e">
        <f t="shared" si="81"/>
        <v>#DIV/0!</v>
      </c>
      <c r="L1281" s="63"/>
      <c r="N1281" s="32" t="str">
        <f>+IFERROR(VLOOKUP(B1281,$B$5:B1280,1,FALSE),"")</f>
        <v/>
      </c>
      <c r="O1281" s="32" t="str">
        <f t="shared" si="82"/>
        <v>DUPLICATE</v>
      </c>
      <c r="P1281" s="65"/>
      <c r="Q1281" s="66" t="str">
        <f t="shared" si="83"/>
        <v xml:space="preserve"> </v>
      </c>
      <c r="R1281" s="32"/>
    </row>
    <row r="1282" spans="1:18" s="22" customFormat="1">
      <c r="A1282" s="24"/>
      <c r="B1282" s="23"/>
      <c r="C1282" s="23"/>
      <c r="D1282" s="25"/>
      <c r="E1282" s="23"/>
      <c r="F1282" s="26"/>
      <c r="G1282" s="27"/>
      <c r="H1282" s="27"/>
      <c r="I1282" s="27"/>
      <c r="J1282" s="69">
        <f t="shared" si="80"/>
        <v>0</v>
      </c>
      <c r="K1282" s="70" t="e">
        <f t="shared" si="81"/>
        <v>#DIV/0!</v>
      </c>
      <c r="L1282" s="63"/>
      <c r="N1282" s="32" t="str">
        <f>+IFERROR(VLOOKUP(B1282,$B$5:B1281,1,FALSE),"")</f>
        <v/>
      </c>
      <c r="O1282" s="32" t="str">
        <f t="shared" si="82"/>
        <v>DUPLICATE</v>
      </c>
      <c r="P1282" s="65"/>
      <c r="Q1282" s="66" t="str">
        <f t="shared" si="83"/>
        <v xml:space="preserve"> </v>
      </c>
      <c r="R1282" s="32"/>
    </row>
    <row r="1283" spans="1:18" s="22" customFormat="1">
      <c r="A1283" s="24"/>
      <c r="B1283" s="23"/>
      <c r="C1283" s="23"/>
      <c r="D1283" s="25"/>
      <c r="E1283" s="23"/>
      <c r="F1283" s="26"/>
      <c r="G1283" s="27"/>
      <c r="H1283" s="27"/>
      <c r="I1283" s="27"/>
      <c r="J1283" s="69">
        <f t="shared" si="80"/>
        <v>0</v>
      </c>
      <c r="K1283" s="70" t="e">
        <f t="shared" si="81"/>
        <v>#DIV/0!</v>
      </c>
      <c r="L1283" s="63"/>
      <c r="N1283" s="32" t="str">
        <f>+IFERROR(VLOOKUP(B1283,$B$5:B1282,1,FALSE),"")</f>
        <v/>
      </c>
      <c r="O1283" s="32" t="str">
        <f t="shared" si="82"/>
        <v>DUPLICATE</v>
      </c>
      <c r="P1283" s="65"/>
      <c r="Q1283" s="66" t="str">
        <f t="shared" si="83"/>
        <v xml:space="preserve"> </v>
      </c>
      <c r="R1283" s="32"/>
    </row>
    <row r="1284" spans="1:18" s="22" customFormat="1">
      <c r="A1284" s="24"/>
      <c r="B1284" s="23"/>
      <c r="C1284" s="23"/>
      <c r="D1284" s="25"/>
      <c r="E1284" s="23"/>
      <c r="F1284" s="26"/>
      <c r="G1284" s="27"/>
      <c r="H1284" s="27"/>
      <c r="I1284" s="27"/>
      <c r="J1284" s="69">
        <f t="shared" si="80"/>
        <v>0</v>
      </c>
      <c r="K1284" s="70" t="e">
        <f t="shared" si="81"/>
        <v>#DIV/0!</v>
      </c>
      <c r="L1284" s="63"/>
      <c r="N1284" s="32" t="str">
        <f>+IFERROR(VLOOKUP(B1284,$B$5:B1283,1,FALSE),"")</f>
        <v/>
      </c>
      <c r="O1284" s="32" t="str">
        <f t="shared" si="82"/>
        <v>DUPLICATE</v>
      </c>
      <c r="P1284" s="65"/>
      <c r="Q1284" s="66" t="str">
        <f t="shared" si="83"/>
        <v xml:space="preserve"> </v>
      </c>
      <c r="R1284" s="32"/>
    </row>
    <row r="1285" spans="1:18" s="22" customFormat="1">
      <c r="A1285" s="24"/>
      <c r="B1285" s="23"/>
      <c r="C1285" s="23"/>
      <c r="D1285" s="25"/>
      <c r="E1285" s="23"/>
      <c r="F1285" s="26"/>
      <c r="G1285" s="27"/>
      <c r="H1285" s="27"/>
      <c r="I1285" s="27"/>
      <c r="J1285" s="69">
        <f t="shared" si="80"/>
        <v>0</v>
      </c>
      <c r="K1285" s="70" t="e">
        <f t="shared" si="81"/>
        <v>#DIV/0!</v>
      </c>
      <c r="L1285" s="63"/>
      <c r="N1285" s="32" t="str">
        <f>+IFERROR(VLOOKUP(B1285,$B$5:B1284,1,FALSE),"")</f>
        <v/>
      </c>
      <c r="O1285" s="32" t="str">
        <f t="shared" si="82"/>
        <v>DUPLICATE</v>
      </c>
      <c r="P1285" s="65"/>
      <c r="Q1285" s="66" t="str">
        <f t="shared" si="83"/>
        <v xml:space="preserve"> </v>
      </c>
      <c r="R1285" s="32"/>
    </row>
    <row r="1286" spans="1:18" s="22" customFormat="1">
      <c r="A1286" s="24"/>
      <c r="B1286" s="23"/>
      <c r="C1286" s="23"/>
      <c r="D1286" s="25"/>
      <c r="E1286" s="23"/>
      <c r="F1286" s="26"/>
      <c r="G1286" s="27"/>
      <c r="H1286" s="27"/>
      <c r="I1286" s="27"/>
      <c r="J1286" s="69">
        <f t="shared" si="80"/>
        <v>0</v>
      </c>
      <c r="K1286" s="70" t="e">
        <f t="shared" si="81"/>
        <v>#DIV/0!</v>
      </c>
      <c r="L1286" s="63"/>
      <c r="N1286" s="32" t="str">
        <f>+IFERROR(VLOOKUP(B1286,$B$5:B1285,1,FALSE),"")</f>
        <v/>
      </c>
      <c r="O1286" s="32" t="str">
        <f t="shared" si="82"/>
        <v>DUPLICATE</v>
      </c>
      <c r="P1286" s="65"/>
      <c r="Q1286" s="66" t="str">
        <f t="shared" si="83"/>
        <v xml:space="preserve"> </v>
      </c>
      <c r="R1286" s="32"/>
    </row>
    <row r="1287" spans="1:18" s="22" customFormat="1">
      <c r="A1287" s="24"/>
      <c r="B1287" s="23"/>
      <c r="C1287" s="23"/>
      <c r="D1287" s="25"/>
      <c r="E1287" s="23"/>
      <c r="F1287" s="26"/>
      <c r="G1287" s="27"/>
      <c r="H1287" s="27"/>
      <c r="I1287" s="27"/>
      <c r="J1287" s="69">
        <f t="shared" si="80"/>
        <v>0</v>
      </c>
      <c r="K1287" s="70" t="e">
        <f t="shared" si="81"/>
        <v>#DIV/0!</v>
      </c>
      <c r="L1287" s="63"/>
      <c r="N1287" s="32" t="str">
        <f>+IFERROR(VLOOKUP(B1287,$B$5:B1286,1,FALSE),"")</f>
        <v/>
      </c>
      <c r="O1287" s="32" t="str">
        <f t="shared" si="82"/>
        <v>DUPLICATE</v>
      </c>
      <c r="P1287" s="65"/>
      <c r="Q1287" s="66" t="str">
        <f t="shared" si="83"/>
        <v xml:space="preserve"> </v>
      </c>
      <c r="R1287" s="32"/>
    </row>
    <row r="1288" spans="1:18" s="22" customFormat="1">
      <c r="A1288" s="24"/>
      <c r="B1288" s="23"/>
      <c r="C1288" s="23"/>
      <c r="D1288" s="25"/>
      <c r="E1288" s="23"/>
      <c r="F1288" s="26"/>
      <c r="G1288" s="27"/>
      <c r="H1288" s="27"/>
      <c r="I1288" s="27"/>
      <c r="J1288" s="69">
        <f t="shared" si="80"/>
        <v>0</v>
      </c>
      <c r="K1288" s="70" t="e">
        <f t="shared" si="81"/>
        <v>#DIV/0!</v>
      </c>
      <c r="L1288" s="63"/>
      <c r="N1288" s="32" t="str">
        <f>+IFERROR(VLOOKUP(B1288,$B$5:B1287,1,FALSE),"")</f>
        <v/>
      </c>
      <c r="O1288" s="32" t="str">
        <f t="shared" si="82"/>
        <v>DUPLICATE</v>
      </c>
      <c r="P1288" s="65"/>
      <c r="Q1288" s="66" t="str">
        <f t="shared" si="83"/>
        <v xml:space="preserve"> </v>
      </c>
      <c r="R1288" s="32"/>
    </row>
    <row r="1289" spans="1:18" s="22" customFormat="1">
      <c r="A1289" s="24"/>
      <c r="B1289" s="23"/>
      <c r="C1289" s="23"/>
      <c r="D1289" s="25"/>
      <c r="E1289" s="23"/>
      <c r="F1289" s="26"/>
      <c r="G1289" s="27"/>
      <c r="H1289" s="27"/>
      <c r="I1289" s="27"/>
      <c r="J1289" s="69">
        <f t="shared" si="80"/>
        <v>0</v>
      </c>
      <c r="K1289" s="70" t="e">
        <f t="shared" si="81"/>
        <v>#DIV/0!</v>
      </c>
      <c r="L1289" s="63"/>
      <c r="N1289" s="32" t="str">
        <f>+IFERROR(VLOOKUP(B1289,$B$5:B1288,1,FALSE),"")</f>
        <v/>
      </c>
      <c r="O1289" s="32" t="str">
        <f t="shared" si="82"/>
        <v>DUPLICATE</v>
      </c>
      <c r="P1289" s="65"/>
      <c r="Q1289" s="66" t="str">
        <f t="shared" si="83"/>
        <v xml:space="preserve"> </v>
      </c>
      <c r="R1289" s="32"/>
    </row>
    <row r="1290" spans="1:18" s="22" customFormat="1">
      <c r="A1290" s="24"/>
      <c r="B1290" s="23"/>
      <c r="C1290" s="23"/>
      <c r="D1290" s="25"/>
      <c r="E1290" s="23"/>
      <c r="F1290" s="26"/>
      <c r="G1290" s="27"/>
      <c r="H1290" s="27"/>
      <c r="I1290" s="27"/>
      <c r="J1290" s="69">
        <f t="shared" si="80"/>
        <v>0</v>
      </c>
      <c r="K1290" s="70" t="e">
        <f t="shared" si="81"/>
        <v>#DIV/0!</v>
      </c>
      <c r="L1290" s="63"/>
      <c r="N1290" s="32" t="str">
        <f>+IFERROR(VLOOKUP(B1290,$B$5:B1289,1,FALSE),"")</f>
        <v/>
      </c>
      <c r="O1290" s="32" t="str">
        <f t="shared" si="82"/>
        <v>DUPLICATE</v>
      </c>
      <c r="P1290" s="65"/>
      <c r="Q1290" s="66" t="str">
        <f t="shared" si="83"/>
        <v xml:space="preserve"> </v>
      </c>
      <c r="R1290" s="32"/>
    </row>
    <row r="1291" spans="1:18" s="22" customFormat="1">
      <c r="A1291" s="24"/>
      <c r="B1291" s="23"/>
      <c r="C1291" s="23"/>
      <c r="D1291" s="25"/>
      <c r="E1291" s="23"/>
      <c r="F1291" s="26"/>
      <c r="G1291" s="27"/>
      <c r="H1291" s="27"/>
      <c r="I1291" s="27"/>
      <c r="J1291" s="69">
        <f t="shared" si="80"/>
        <v>0</v>
      </c>
      <c r="K1291" s="70" t="e">
        <f t="shared" si="81"/>
        <v>#DIV/0!</v>
      </c>
      <c r="L1291" s="63"/>
      <c r="N1291" s="32" t="str">
        <f>+IFERROR(VLOOKUP(B1291,$B$5:B1290,1,FALSE),"")</f>
        <v/>
      </c>
      <c r="O1291" s="32" t="str">
        <f t="shared" si="82"/>
        <v>DUPLICATE</v>
      </c>
      <c r="P1291" s="65"/>
      <c r="Q1291" s="66" t="str">
        <f t="shared" si="83"/>
        <v xml:space="preserve"> </v>
      </c>
      <c r="R1291" s="32"/>
    </row>
    <row r="1292" spans="1:18" s="22" customFormat="1">
      <c r="A1292" s="24"/>
      <c r="B1292" s="23"/>
      <c r="C1292" s="23"/>
      <c r="D1292" s="25"/>
      <c r="E1292" s="23"/>
      <c r="F1292" s="26"/>
      <c r="G1292" s="27"/>
      <c r="H1292" s="27"/>
      <c r="I1292" s="27"/>
      <c r="J1292" s="69">
        <f t="shared" si="80"/>
        <v>0</v>
      </c>
      <c r="K1292" s="70" t="e">
        <f t="shared" si="81"/>
        <v>#DIV/0!</v>
      </c>
      <c r="L1292" s="63"/>
      <c r="N1292" s="32" t="str">
        <f>+IFERROR(VLOOKUP(B1292,$B$5:B1291,1,FALSE),"")</f>
        <v/>
      </c>
      <c r="O1292" s="32" t="str">
        <f t="shared" si="82"/>
        <v>DUPLICATE</v>
      </c>
      <c r="P1292" s="65"/>
      <c r="Q1292" s="66" t="str">
        <f t="shared" si="83"/>
        <v xml:space="preserve"> </v>
      </c>
      <c r="R1292" s="32"/>
    </row>
    <row r="1293" spans="1:18" s="22" customFormat="1">
      <c r="A1293" s="24"/>
      <c r="B1293" s="23"/>
      <c r="C1293" s="23"/>
      <c r="D1293" s="25"/>
      <c r="E1293" s="23"/>
      <c r="F1293" s="26"/>
      <c r="G1293" s="27"/>
      <c r="H1293" s="27"/>
      <c r="I1293" s="27"/>
      <c r="J1293" s="69">
        <f t="shared" si="80"/>
        <v>0</v>
      </c>
      <c r="K1293" s="70" t="e">
        <f t="shared" si="81"/>
        <v>#DIV/0!</v>
      </c>
      <c r="L1293" s="63"/>
      <c r="N1293" s="32" t="str">
        <f>+IFERROR(VLOOKUP(B1293,$B$5:B1292,1,FALSE),"")</f>
        <v/>
      </c>
      <c r="O1293" s="32" t="str">
        <f t="shared" si="82"/>
        <v>DUPLICATE</v>
      </c>
      <c r="P1293" s="65"/>
      <c r="Q1293" s="66" t="str">
        <f t="shared" si="83"/>
        <v xml:space="preserve"> </v>
      </c>
      <c r="R1293" s="32"/>
    </row>
    <row r="1294" spans="1:18" s="22" customFormat="1">
      <c r="A1294" s="24"/>
      <c r="B1294" s="23"/>
      <c r="C1294" s="23"/>
      <c r="D1294" s="25"/>
      <c r="E1294" s="23"/>
      <c r="F1294" s="26"/>
      <c r="G1294" s="27"/>
      <c r="H1294" s="27"/>
      <c r="I1294" s="27"/>
      <c r="J1294" s="69">
        <f t="shared" si="80"/>
        <v>0</v>
      </c>
      <c r="K1294" s="70" t="e">
        <f t="shared" si="81"/>
        <v>#DIV/0!</v>
      </c>
      <c r="L1294" s="63"/>
      <c r="N1294" s="32" t="str">
        <f>+IFERROR(VLOOKUP(B1294,$B$5:B1293,1,FALSE),"")</f>
        <v/>
      </c>
      <c r="O1294" s="32" t="str">
        <f t="shared" si="82"/>
        <v>DUPLICATE</v>
      </c>
      <c r="P1294" s="65"/>
      <c r="Q1294" s="66" t="str">
        <f t="shared" si="83"/>
        <v xml:space="preserve"> </v>
      </c>
      <c r="R1294" s="32"/>
    </row>
    <row r="1295" spans="1:18" s="22" customFormat="1">
      <c r="A1295" s="24"/>
      <c r="B1295" s="23"/>
      <c r="C1295" s="23"/>
      <c r="D1295" s="25"/>
      <c r="E1295" s="23"/>
      <c r="F1295" s="26"/>
      <c r="G1295" s="27"/>
      <c r="H1295" s="27"/>
      <c r="I1295" s="27"/>
      <c r="J1295" s="69">
        <f t="shared" si="80"/>
        <v>0</v>
      </c>
      <c r="K1295" s="70" t="e">
        <f t="shared" si="81"/>
        <v>#DIV/0!</v>
      </c>
      <c r="L1295" s="63"/>
      <c r="N1295" s="32" t="str">
        <f>+IFERROR(VLOOKUP(B1295,$B$5:B1294,1,FALSE),"")</f>
        <v/>
      </c>
      <c r="O1295" s="32" t="str">
        <f t="shared" si="82"/>
        <v>DUPLICATE</v>
      </c>
      <c r="P1295" s="65"/>
      <c r="Q1295" s="66" t="str">
        <f t="shared" si="83"/>
        <v xml:space="preserve"> </v>
      </c>
      <c r="R1295" s="32"/>
    </row>
    <row r="1296" spans="1:18" s="22" customFormat="1">
      <c r="A1296" s="24"/>
      <c r="B1296" s="23"/>
      <c r="C1296" s="23"/>
      <c r="D1296" s="25"/>
      <c r="E1296" s="23"/>
      <c r="F1296" s="26"/>
      <c r="G1296" s="27"/>
      <c r="H1296" s="27"/>
      <c r="I1296" s="27"/>
      <c r="J1296" s="69">
        <f t="shared" si="80"/>
        <v>0</v>
      </c>
      <c r="K1296" s="70" t="e">
        <f t="shared" si="81"/>
        <v>#DIV/0!</v>
      </c>
      <c r="L1296" s="63"/>
      <c r="N1296" s="32" t="str">
        <f>+IFERROR(VLOOKUP(B1296,$B$5:B1295,1,FALSE),"")</f>
        <v/>
      </c>
      <c r="O1296" s="32" t="str">
        <f t="shared" si="82"/>
        <v>DUPLICATE</v>
      </c>
      <c r="P1296" s="65"/>
      <c r="Q1296" s="66" t="str">
        <f t="shared" si="83"/>
        <v xml:space="preserve"> </v>
      </c>
      <c r="R1296" s="32"/>
    </row>
    <row r="1297" spans="1:18" s="22" customFormat="1">
      <c r="A1297" s="24"/>
      <c r="B1297" s="23"/>
      <c r="C1297" s="23"/>
      <c r="D1297" s="25"/>
      <c r="E1297" s="23"/>
      <c r="F1297" s="26"/>
      <c r="G1297" s="27"/>
      <c r="H1297" s="27"/>
      <c r="I1297" s="27"/>
      <c r="J1297" s="69">
        <f t="shared" si="80"/>
        <v>0</v>
      </c>
      <c r="K1297" s="70" t="e">
        <f t="shared" si="81"/>
        <v>#DIV/0!</v>
      </c>
      <c r="L1297" s="63"/>
      <c r="N1297" s="32" t="str">
        <f>+IFERROR(VLOOKUP(B1297,$B$5:B1296,1,FALSE),"")</f>
        <v/>
      </c>
      <c r="O1297" s="32" t="str">
        <f t="shared" si="82"/>
        <v>DUPLICATE</v>
      </c>
      <c r="P1297" s="65"/>
      <c r="Q1297" s="66" t="str">
        <f t="shared" si="83"/>
        <v xml:space="preserve"> </v>
      </c>
      <c r="R1297" s="32"/>
    </row>
    <row r="1298" spans="1:18" s="22" customFormat="1">
      <c r="A1298" s="24"/>
      <c r="B1298" s="23"/>
      <c r="C1298" s="23"/>
      <c r="D1298" s="25"/>
      <c r="E1298" s="23"/>
      <c r="F1298" s="26"/>
      <c r="G1298" s="27"/>
      <c r="H1298" s="27"/>
      <c r="I1298" s="27"/>
      <c r="J1298" s="69">
        <f t="shared" si="80"/>
        <v>0</v>
      </c>
      <c r="K1298" s="70" t="e">
        <f t="shared" si="81"/>
        <v>#DIV/0!</v>
      </c>
      <c r="L1298" s="63"/>
      <c r="N1298" s="32" t="str">
        <f>+IFERROR(VLOOKUP(B1298,$B$5:B1297,1,FALSE),"")</f>
        <v/>
      </c>
      <c r="O1298" s="32" t="str">
        <f t="shared" si="82"/>
        <v>DUPLICATE</v>
      </c>
      <c r="P1298" s="65"/>
      <c r="Q1298" s="66" t="str">
        <f t="shared" si="83"/>
        <v xml:space="preserve"> </v>
      </c>
      <c r="R1298" s="32"/>
    </row>
    <row r="1299" spans="1:18" s="22" customFormat="1">
      <c r="A1299" s="24"/>
      <c r="B1299" s="23"/>
      <c r="C1299" s="23"/>
      <c r="D1299" s="25"/>
      <c r="E1299" s="23"/>
      <c r="F1299" s="26"/>
      <c r="G1299" s="27"/>
      <c r="H1299" s="27"/>
      <c r="I1299" s="27"/>
      <c r="J1299" s="69">
        <f t="shared" si="80"/>
        <v>0</v>
      </c>
      <c r="K1299" s="70" t="e">
        <f t="shared" si="81"/>
        <v>#DIV/0!</v>
      </c>
      <c r="L1299" s="63"/>
      <c r="N1299" s="32" t="str">
        <f>+IFERROR(VLOOKUP(B1299,$B$5:B1298,1,FALSE),"")</f>
        <v/>
      </c>
      <c r="O1299" s="32" t="str">
        <f t="shared" si="82"/>
        <v>DUPLICATE</v>
      </c>
      <c r="P1299" s="65"/>
      <c r="Q1299" s="66" t="str">
        <f t="shared" si="83"/>
        <v xml:space="preserve"> </v>
      </c>
      <c r="R1299" s="32"/>
    </row>
    <row r="1300" spans="1:18" s="22" customFormat="1">
      <c r="A1300" s="24"/>
      <c r="B1300" s="23"/>
      <c r="C1300" s="23"/>
      <c r="D1300" s="25"/>
      <c r="E1300" s="23"/>
      <c r="F1300" s="26"/>
      <c r="G1300" s="27"/>
      <c r="H1300" s="27"/>
      <c r="I1300" s="27"/>
      <c r="J1300" s="69">
        <f t="shared" si="80"/>
        <v>0</v>
      </c>
      <c r="K1300" s="70" t="e">
        <f t="shared" si="81"/>
        <v>#DIV/0!</v>
      </c>
      <c r="L1300" s="63"/>
      <c r="N1300" s="32" t="str">
        <f>+IFERROR(VLOOKUP(B1300,$B$5:B1299,1,FALSE),"")</f>
        <v/>
      </c>
      <c r="O1300" s="32" t="str">
        <f t="shared" si="82"/>
        <v>DUPLICATE</v>
      </c>
      <c r="P1300" s="65"/>
      <c r="Q1300" s="66" t="str">
        <f t="shared" si="83"/>
        <v xml:space="preserve"> </v>
      </c>
      <c r="R1300" s="32"/>
    </row>
    <row r="1301" spans="1:18" s="22" customFormat="1">
      <c r="A1301" s="24"/>
      <c r="B1301" s="23"/>
      <c r="C1301" s="23"/>
      <c r="D1301" s="25"/>
      <c r="E1301" s="23"/>
      <c r="F1301" s="26"/>
      <c r="G1301" s="27"/>
      <c r="H1301" s="27"/>
      <c r="I1301" s="27"/>
      <c r="J1301" s="69">
        <f t="shared" si="80"/>
        <v>0</v>
      </c>
      <c r="K1301" s="70" t="e">
        <f t="shared" si="81"/>
        <v>#DIV/0!</v>
      </c>
      <c r="L1301" s="63"/>
      <c r="N1301" s="32" t="str">
        <f>+IFERROR(VLOOKUP(B1301,$B$5:B1300,1,FALSE),"")</f>
        <v/>
      </c>
      <c r="O1301" s="32" t="str">
        <f t="shared" si="82"/>
        <v>DUPLICATE</v>
      </c>
      <c r="P1301" s="65"/>
      <c r="Q1301" s="66" t="str">
        <f t="shared" si="83"/>
        <v xml:space="preserve"> </v>
      </c>
      <c r="R1301" s="32"/>
    </row>
    <row r="1302" spans="1:18" s="22" customFormat="1">
      <c r="A1302" s="24"/>
      <c r="B1302" s="23"/>
      <c r="C1302" s="23"/>
      <c r="D1302" s="25"/>
      <c r="E1302" s="23"/>
      <c r="F1302" s="26"/>
      <c r="G1302" s="27"/>
      <c r="H1302" s="27"/>
      <c r="I1302" s="27"/>
      <c r="J1302" s="69">
        <f t="shared" si="80"/>
        <v>0</v>
      </c>
      <c r="K1302" s="70" t="e">
        <f t="shared" si="81"/>
        <v>#DIV/0!</v>
      </c>
      <c r="L1302" s="63"/>
      <c r="N1302" s="32" t="str">
        <f>+IFERROR(VLOOKUP(B1302,$B$5:B1301,1,FALSE),"")</f>
        <v/>
      </c>
      <c r="O1302" s="32" t="str">
        <f t="shared" si="82"/>
        <v>DUPLICATE</v>
      </c>
      <c r="P1302" s="65"/>
      <c r="Q1302" s="66" t="str">
        <f t="shared" si="83"/>
        <v xml:space="preserve"> </v>
      </c>
      <c r="R1302" s="32"/>
    </row>
    <row r="1303" spans="1:18" s="22" customFormat="1">
      <c r="A1303" s="24"/>
      <c r="B1303" s="23"/>
      <c r="C1303" s="23"/>
      <c r="D1303" s="25"/>
      <c r="E1303" s="23"/>
      <c r="F1303" s="26"/>
      <c r="G1303" s="27"/>
      <c r="H1303" s="27"/>
      <c r="I1303" s="27"/>
      <c r="J1303" s="69">
        <f t="shared" si="80"/>
        <v>0</v>
      </c>
      <c r="K1303" s="70" t="e">
        <f t="shared" si="81"/>
        <v>#DIV/0!</v>
      </c>
      <c r="L1303" s="63"/>
      <c r="N1303" s="32" t="str">
        <f>+IFERROR(VLOOKUP(B1303,$B$5:B1302,1,FALSE),"")</f>
        <v/>
      </c>
      <c r="O1303" s="32" t="str">
        <f t="shared" si="82"/>
        <v>DUPLICATE</v>
      </c>
      <c r="P1303" s="65"/>
      <c r="Q1303" s="66" t="str">
        <f t="shared" si="83"/>
        <v xml:space="preserve"> </v>
      </c>
      <c r="R1303" s="32"/>
    </row>
    <row r="1304" spans="1:18" s="22" customFormat="1">
      <c r="A1304" s="24"/>
      <c r="B1304" s="23"/>
      <c r="C1304" s="23"/>
      <c r="D1304" s="25"/>
      <c r="E1304" s="23"/>
      <c r="F1304" s="26"/>
      <c r="G1304" s="27"/>
      <c r="H1304" s="27"/>
      <c r="I1304" s="27"/>
      <c r="J1304" s="69">
        <f t="shared" si="80"/>
        <v>0</v>
      </c>
      <c r="K1304" s="70" t="e">
        <f t="shared" si="81"/>
        <v>#DIV/0!</v>
      </c>
      <c r="L1304" s="63"/>
      <c r="N1304" s="32" t="str">
        <f>+IFERROR(VLOOKUP(B1304,$B$5:B1303,1,FALSE),"")</f>
        <v/>
      </c>
      <c r="O1304" s="32" t="str">
        <f t="shared" si="82"/>
        <v>DUPLICATE</v>
      </c>
      <c r="P1304" s="65"/>
      <c r="Q1304" s="66" t="str">
        <f t="shared" si="83"/>
        <v xml:space="preserve"> </v>
      </c>
      <c r="R1304" s="32"/>
    </row>
    <row r="1305" spans="1:18" s="22" customFormat="1">
      <c r="A1305" s="24"/>
      <c r="B1305" s="23"/>
      <c r="C1305" s="23"/>
      <c r="D1305" s="25"/>
      <c r="E1305" s="23"/>
      <c r="F1305" s="26"/>
      <c r="G1305" s="27"/>
      <c r="H1305" s="27"/>
      <c r="I1305" s="27"/>
      <c r="J1305" s="69">
        <f t="shared" si="80"/>
        <v>0</v>
      </c>
      <c r="K1305" s="70" t="e">
        <f t="shared" si="81"/>
        <v>#DIV/0!</v>
      </c>
      <c r="L1305" s="63"/>
      <c r="N1305" s="32" t="str">
        <f>+IFERROR(VLOOKUP(B1305,$B$5:B1304,1,FALSE),"")</f>
        <v/>
      </c>
      <c r="O1305" s="32" t="str">
        <f t="shared" si="82"/>
        <v>DUPLICATE</v>
      </c>
      <c r="P1305" s="65"/>
      <c r="Q1305" s="66" t="str">
        <f t="shared" si="83"/>
        <v xml:space="preserve"> </v>
      </c>
      <c r="R1305" s="32"/>
    </row>
    <row r="1306" spans="1:18" s="22" customFormat="1">
      <c r="A1306" s="24"/>
      <c r="B1306" s="23"/>
      <c r="C1306" s="23"/>
      <c r="D1306" s="25"/>
      <c r="E1306" s="23"/>
      <c r="F1306" s="26"/>
      <c r="G1306" s="27"/>
      <c r="H1306" s="27"/>
      <c r="I1306" s="27"/>
      <c r="J1306" s="69">
        <f t="shared" si="80"/>
        <v>0</v>
      </c>
      <c r="K1306" s="70" t="e">
        <f t="shared" si="81"/>
        <v>#DIV/0!</v>
      </c>
      <c r="L1306" s="63"/>
      <c r="N1306" s="32" t="str">
        <f>+IFERROR(VLOOKUP(B1306,$B$5:B1305,1,FALSE),"")</f>
        <v/>
      </c>
      <c r="O1306" s="32" t="str">
        <f t="shared" si="82"/>
        <v>DUPLICATE</v>
      </c>
      <c r="P1306" s="65"/>
      <c r="Q1306" s="66" t="str">
        <f t="shared" si="83"/>
        <v xml:space="preserve"> </v>
      </c>
      <c r="R1306" s="32"/>
    </row>
    <row r="1307" spans="1:18" s="22" customFormat="1">
      <c r="A1307" s="24"/>
      <c r="B1307" s="23"/>
      <c r="C1307" s="23"/>
      <c r="D1307" s="25"/>
      <c r="E1307" s="23"/>
      <c r="F1307" s="26"/>
      <c r="G1307" s="27"/>
      <c r="H1307" s="27"/>
      <c r="I1307" s="27"/>
      <c r="J1307" s="69">
        <f t="shared" si="80"/>
        <v>0</v>
      </c>
      <c r="K1307" s="70" t="e">
        <f t="shared" si="81"/>
        <v>#DIV/0!</v>
      </c>
      <c r="L1307" s="63"/>
      <c r="N1307" s="32" t="str">
        <f>+IFERROR(VLOOKUP(B1307,$B$5:B1306,1,FALSE),"")</f>
        <v/>
      </c>
      <c r="O1307" s="32" t="str">
        <f t="shared" si="82"/>
        <v>DUPLICATE</v>
      </c>
      <c r="P1307" s="65"/>
      <c r="Q1307" s="66" t="str">
        <f t="shared" si="83"/>
        <v xml:space="preserve"> </v>
      </c>
      <c r="R1307" s="32"/>
    </row>
    <row r="1308" spans="1:18" s="22" customFormat="1">
      <c r="A1308" s="24"/>
      <c r="B1308" s="23"/>
      <c r="C1308" s="23"/>
      <c r="D1308" s="25"/>
      <c r="E1308" s="23"/>
      <c r="F1308" s="26"/>
      <c r="G1308" s="27"/>
      <c r="H1308" s="27"/>
      <c r="I1308" s="27"/>
      <c r="J1308" s="69">
        <f t="shared" si="80"/>
        <v>0</v>
      </c>
      <c r="K1308" s="70" t="e">
        <f t="shared" si="81"/>
        <v>#DIV/0!</v>
      </c>
      <c r="L1308" s="63"/>
      <c r="N1308" s="32" t="str">
        <f>+IFERROR(VLOOKUP(B1308,$B$5:B1307,1,FALSE),"")</f>
        <v/>
      </c>
      <c r="O1308" s="32" t="str">
        <f t="shared" si="82"/>
        <v>DUPLICATE</v>
      </c>
      <c r="P1308" s="65"/>
      <c r="Q1308" s="66" t="str">
        <f t="shared" si="83"/>
        <v xml:space="preserve"> </v>
      </c>
      <c r="R1308" s="32"/>
    </row>
    <row r="1309" spans="1:18" s="22" customFormat="1">
      <c r="A1309" s="24"/>
      <c r="B1309" s="23"/>
      <c r="C1309" s="23"/>
      <c r="D1309" s="25"/>
      <c r="E1309" s="23"/>
      <c r="F1309" s="26"/>
      <c r="G1309" s="27"/>
      <c r="H1309" s="27"/>
      <c r="I1309" s="27"/>
      <c r="J1309" s="69">
        <f t="shared" si="80"/>
        <v>0</v>
      </c>
      <c r="K1309" s="70" t="e">
        <f t="shared" si="81"/>
        <v>#DIV/0!</v>
      </c>
      <c r="L1309" s="63"/>
      <c r="N1309" s="32" t="str">
        <f>+IFERROR(VLOOKUP(B1309,$B$5:B1308,1,FALSE),"")</f>
        <v/>
      </c>
      <c r="O1309" s="32" t="str">
        <f t="shared" si="82"/>
        <v>DUPLICATE</v>
      </c>
      <c r="P1309" s="65"/>
      <c r="Q1309" s="66" t="str">
        <f t="shared" si="83"/>
        <v xml:space="preserve"> </v>
      </c>
      <c r="R1309" s="32"/>
    </row>
    <row r="1310" spans="1:18" s="22" customFormat="1">
      <c r="A1310" s="24"/>
      <c r="B1310" s="23"/>
      <c r="C1310" s="23"/>
      <c r="D1310" s="25"/>
      <c r="E1310" s="23"/>
      <c r="F1310" s="26"/>
      <c r="G1310" s="27"/>
      <c r="H1310" s="27"/>
      <c r="I1310" s="27"/>
      <c r="J1310" s="69">
        <f t="shared" si="80"/>
        <v>0</v>
      </c>
      <c r="K1310" s="70" t="e">
        <f t="shared" si="81"/>
        <v>#DIV/0!</v>
      </c>
      <c r="L1310" s="63"/>
      <c r="N1310" s="32" t="str">
        <f>+IFERROR(VLOOKUP(B1310,$B$5:B1309,1,FALSE),"")</f>
        <v/>
      </c>
      <c r="O1310" s="32" t="str">
        <f t="shared" si="82"/>
        <v>DUPLICATE</v>
      </c>
      <c r="P1310" s="65"/>
      <c r="Q1310" s="66" t="str">
        <f t="shared" si="83"/>
        <v xml:space="preserve"> </v>
      </c>
      <c r="R1310" s="32"/>
    </row>
    <row r="1311" spans="1:18" s="22" customFormat="1">
      <c r="A1311" s="24"/>
      <c r="B1311" s="23"/>
      <c r="C1311" s="23"/>
      <c r="D1311" s="25"/>
      <c r="E1311" s="23"/>
      <c r="F1311" s="26"/>
      <c r="G1311" s="27"/>
      <c r="H1311" s="27"/>
      <c r="I1311" s="27"/>
      <c r="J1311" s="69">
        <f t="shared" si="80"/>
        <v>0</v>
      </c>
      <c r="K1311" s="70" t="e">
        <f t="shared" si="81"/>
        <v>#DIV/0!</v>
      </c>
      <c r="L1311" s="63"/>
      <c r="N1311" s="32" t="str">
        <f>+IFERROR(VLOOKUP(B1311,$B$5:B1310,1,FALSE),"")</f>
        <v/>
      </c>
      <c r="O1311" s="32" t="str">
        <f t="shared" si="82"/>
        <v>DUPLICATE</v>
      </c>
      <c r="P1311" s="65"/>
      <c r="Q1311" s="66" t="str">
        <f t="shared" si="83"/>
        <v xml:space="preserve"> </v>
      </c>
      <c r="R1311" s="32"/>
    </row>
    <row r="1312" spans="1:18" s="22" customFormat="1">
      <c r="A1312" s="24"/>
      <c r="B1312" s="23"/>
      <c r="C1312" s="23"/>
      <c r="D1312" s="25"/>
      <c r="E1312" s="23"/>
      <c r="F1312" s="26"/>
      <c r="G1312" s="27"/>
      <c r="H1312" s="27"/>
      <c r="I1312" s="27"/>
      <c r="J1312" s="69">
        <f t="shared" si="80"/>
        <v>0</v>
      </c>
      <c r="K1312" s="70" t="e">
        <f t="shared" si="81"/>
        <v>#DIV/0!</v>
      </c>
      <c r="L1312" s="63"/>
      <c r="N1312" s="32" t="str">
        <f>+IFERROR(VLOOKUP(B1312,$B$5:B1311,1,FALSE),"")</f>
        <v/>
      </c>
      <c r="O1312" s="32" t="str">
        <f t="shared" si="82"/>
        <v>DUPLICATE</v>
      </c>
      <c r="P1312" s="65"/>
      <c r="Q1312" s="66" t="str">
        <f t="shared" si="83"/>
        <v xml:space="preserve"> </v>
      </c>
      <c r="R1312" s="32"/>
    </row>
    <row r="1313" spans="1:18" s="22" customFormat="1">
      <c r="A1313" s="24"/>
      <c r="B1313" s="23"/>
      <c r="C1313" s="23"/>
      <c r="D1313" s="25"/>
      <c r="E1313" s="23"/>
      <c r="F1313" s="26"/>
      <c r="G1313" s="27"/>
      <c r="H1313" s="27"/>
      <c r="I1313" s="27"/>
      <c r="J1313" s="69">
        <f t="shared" si="80"/>
        <v>0</v>
      </c>
      <c r="K1313" s="70" t="e">
        <f t="shared" si="81"/>
        <v>#DIV/0!</v>
      </c>
      <c r="L1313" s="63"/>
      <c r="N1313" s="32" t="str">
        <f>+IFERROR(VLOOKUP(B1313,$B$5:B1312,1,FALSE),"")</f>
        <v/>
      </c>
      <c r="O1313" s="32" t="str">
        <f t="shared" si="82"/>
        <v>DUPLICATE</v>
      </c>
      <c r="P1313" s="65"/>
      <c r="Q1313" s="66" t="str">
        <f t="shared" si="83"/>
        <v xml:space="preserve"> </v>
      </c>
      <c r="R1313" s="32"/>
    </row>
    <row r="1314" spans="1:18" s="22" customFormat="1">
      <c r="A1314" s="24"/>
      <c r="B1314" s="23"/>
      <c r="C1314" s="23"/>
      <c r="D1314" s="25"/>
      <c r="E1314" s="23"/>
      <c r="F1314" s="26"/>
      <c r="G1314" s="27"/>
      <c r="H1314" s="27"/>
      <c r="I1314" s="27"/>
      <c r="J1314" s="69">
        <f t="shared" si="80"/>
        <v>0</v>
      </c>
      <c r="K1314" s="70" t="e">
        <f t="shared" si="81"/>
        <v>#DIV/0!</v>
      </c>
      <c r="L1314" s="63"/>
      <c r="N1314" s="32" t="str">
        <f>+IFERROR(VLOOKUP(B1314,$B$5:B1313,1,FALSE),"")</f>
        <v/>
      </c>
      <c r="O1314" s="32" t="str">
        <f t="shared" si="82"/>
        <v>DUPLICATE</v>
      </c>
      <c r="P1314" s="65"/>
      <c r="Q1314" s="66" t="str">
        <f t="shared" si="83"/>
        <v xml:space="preserve"> </v>
      </c>
      <c r="R1314" s="32"/>
    </row>
    <row r="1315" spans="1:18" s="22" customFormat="1">
      <c r="A1315" s="24"/>
      <c r="B1315" s="23"/>
      <c r="C1315" s="23"/>
      <c r="D1315" s="25"/>
      <c r="E1315" s="23"/>
      <c r="F1315" s="26"/>
      <c r="G1315" s="27"/>
      <c r="H1315" s="27"/>
      <c r="I1315" s="27"/>
      <c r="J1315" s="69">
        <f t="shared" si="80"/>
        <v>0</v>
      </c>
      <c r="K1315" s="70" t="e">
        <f t="shared" si="81"/>
        <v>#DIV/0!</v>
      </c>
      <c r="L1315" s="63"/>
      <c r="N1315" s="32" t="str">
        <f>+IFERROR(VLOOKUP(B1315,$B$5:B1314,1,FALSE),"")</f>
        <v/>
      </c>
      <c r="O1315" s="32" t="str">
        <f t="shared" si="82"/>
        <v>DUPLICATE</v>
      </c>
      <c r="P1315" s="65"/>
      <c r="Q1315" s="66" t="str">
        <f t="shared" si="83"/>
        <v xml:space="preserve"> </v>
      </c>
      <c r="R1315" s="32"/>
    </row>
    <row r="1316" spans="1:18" s="22" customFormat="1">
      <c r="A1316" s="24"/>
      <c r="B1316" s="23"/>
      <c r="C1316" s="23"/>
      <c r="D1316" s="25"/>
      <c r="E1316" s="23"/>
      <c r="F1316" s="26"/>
      <c r="G1316" s="27"/>
      <c r="H1316" s="27"/>
      <c r="I1316" s="27"/>
      <c r="J1316" s="69">
        <f t="shared" si="80"/>
        <v>0</v>
      </c>
      <c r="K1316" s="70" t="e">
        <f t="shared" si="81"/>
        <v>#DIV/0!</v>
      </c>
      <c r="L1316" s="63"/>
      <c r="N1316" s="32" t="str">
        <f>+IFERROR(VLOOKUP(B1316,$B$5:B1315,1,FALSE),"")</f>
        <v/>
      </c>
      <c r="O1316" s="32" t="str">
        <f t="shared" si="82"/>
        <v>DUPLICATE</v>
      </c>
      <c r="P1316" s="65"/>
      <c r="Q1316" s="66" t="str">
        <f t="shared" si="83"/>
        <v xml:space="preserve"> </v>
      </c>
      <c r="R1316" s="32"/>
    </row>
    <row r="1317" spans="1:18" s="22" customFormat="1">
      <c r="A1317" s="24"/>
      <c r="B1317" s="23"/>
      <c r="C1317" s="23"/>
      <c r="D1317" s="25"/>
      <c r="E1317" s="23"/>
      <c r="F1317" s="26"/>
      <c r="G1317" s="27"/>
      <c r="H1317" s="27"/>
      <c r="I1317" s="27"/>
      <c r="J1317" s="69">
        <f t="shared" si="80"/>
        <v>0</v>
      </c>
      <c r="K1317" s="70" t="e">
        <f t="shared" si="81"/>
        <v>#DIV/0!</v>
      </c>
      <c r="L1317" s="63"/>
      <c r="N1317" s="32" t="str">
        <f>+IFERROR(VLOOKUP(B1317,$B$5:B1316,1,FALSE),"")</f>
        <v/>
      </c>
      <c r="O1317" s="32" t="str">
        <f t="shared" si="82"/>
        <v>DUPLICATE</v>
      </c>
      <c r="P1317" s="65"/>
      <c r="Q1317" s="66" t="str">
        <f t="shared" si="83"/>
        <v xml:space="preserve"> </v>
      </c>
      <c r="R1317" s="32"/>
    </row>
    <row r="1318" spans="1:18" s="22" customFormat="1">
      <c r="A1318" s="24"/>
      <c r="B1318" s="23"/>
      <c r="C1318" s="23"/>
      <c r="D1318" s="25"/>
      <c r="E1318" s="23"/>
      <c r="F1318" s="26"/>
      <c r="G1318" s="27"/>
      <c r="H1318" s="27"/>
      <c r="I1318" s="27"/>
      <c r="J1318" s="69">
        <f t="shared" si="80"/>
        <v>0</v>
      </c>
      <c r="K1318" s="70" t="e">
        <f t="shared" si="81"/>
        <v>#DIV/0!</v>
      </c>
      <c r="L1318" s="63"/>
      <c r="N1318" s="32" t="str">
        <f>+IFERROR(VLOOKUP(B1318,$B$5:B1317,1,FALSE),"")</f>
        <v/>
      </c>
      <c r="O1318" s="32" t="str">
        <f t="shared" si="82"/>
        <v>DUPLICATE</v>
      </c>
      <c r="P1318" s="65"/>
      <c r="Q1318" s="66" t="str">
        <f t="shared" si="83"/>
        <v xml:space="preserve"> </v>
      </c>
      <c r="R1318" s="32"/>
    </row>
    <row r="1319" spans="1:18" s="22" customFormat="1">
      <c r="A1319" s="24"/>
      <c r="B1319" s="23"/>
      <c r="C1319" s="23"/>
      <c r="D1319" s="25"/>
      <c r="E1319" s="23"/>
      <c r="F1319" s="26"/>
      <c r="G1319" s="27"/>
      <c r="H1319" s="27"/>
      <c r="I1319" s="27"/>
      <c r="J1319" s="69">
        <f t="shared" si="80"/>
        <v>0</v>
      </c>
      <c r="K1319" s="70" t="e">
        <f t="shared" si="81"/>
        <v>#DIV/0!</v>
      </c>
      <c r="L1319" s="63"/>
      <c r="N1319" s="32" t="str">
        <f>+IFERROR(VLOOKUP(B1319,$B$5:B1318,1,FALSE),"")</f>
        <v/>
      </c>
      <c r="O1319" s="32" t="str">
        <f t="shared" si="82"/>
        <v>DUPLICATE</v>
      </c>
      <c r="P1319" s="65"/>
      <c r="Q1319" s="66" t="str">
        <f t="shared" si="83"/>
        <v xml:space="preserve"> </v>
      </c>
      <c r="R1319" s="32"/>
    </row>
    <row r="1320" spans="1:18" s="22" customFormat="1">
      <c r="A1320" s="24"/>
      <c r="B1320" s="23"/>
      <c r="C1320" s="23"/>
      <c r="D1320" s="25"/>
      <c r="E1320" s="23"/>
      <c r="F1320" s="26"/>
      <c r="G1320" s="27"/>
      <c r="H1320" s="27"/>
      <c r="I1320" s="27"/>
      <c r="J1320" s="69">
        <f t="shared" si="80"/>
        <v>0</v>
      </c>
      <c r="K1320" s="70" t="e">
        <f t="shared" si="81"/>
        <v>#DIV/0!</v>
      </c>
      <c r="L1320" s="63"/>
      <c r="N1320" s="32" t="str">
        <f>+IFERROR(VLOOKUP(B1320,$B$5:B1319,1,FALSE),"")</f>
        <v/>
      </c>
      <c r="O1320" s="32" t="str">
        <f t="shared" si="82"/>
        <v>DUPLICATE</v>
      </c>
      <c r="P1320" s="65"/>
      <c r="Q1320" s="66" t="str">
        <f t="shared" si="83"/>
        <v xml:space="preserve"> </v>
      </c>
      <c r="R1320" s="32"/>
    </row>
    <row r="1321" spans="1:18" s="22" customFormat="1">
      <c r="A1321" s="24"/>
      <c r="B1321" s="23"/>
      <c r="C1321" s="23"/>
      <c r="D1321" s="25"/>
      <c r="E1321" s="23"/>
      <c r="F1321" s="26"/>
      <c r="G1321" s="27"/>
      <c r="H1321" s="27"/>
      <c r="I1321" s="27"/>
      <c r="J1321" s="69">
        <f t="shared" si="80"/>
        <v>0</v>
      </c>
      <c r="K1321" s="70" t="e">
        <f t="shared" si="81"/>
        <v>#DIV/0!</v>
      </c>
      <c r="L1321" s="63"/>
      <c r="N1321" s="32" t="str">
        <f>+IFERROR(VLOOKUP(B1321,$B$5:B1320,1,FALSE),"")</f>
        <v/>
      </c>
      <c r="O1321" s="32" t="str">
        <f t="shared" si="82"/>
        <v>DUPLICATE</v>
      </c>
      <c r="P1321" s="65"/>
      <c r="Q1321" s="66" t="str">
        <f t="shared" si="83"/>
        <v xml:space="preserve"> </v>
      </c>
      <c r="R1321" s="32"/>
    </row>
    <row r="1322" spans="1:18" s="22" customFormat="1">
      <c r="A1322" s="24"/>
      <c r="B1322" s="23"/>
      <c r="C1322" s="23"/>
      <c r="D1322" s="25"/>
      <c r="E1322" s="23"/>
      <c r="F1322" s="26"/>
      <c r="G1322" s="27"/>
      <c r="H1322" s="27"/>
      <c r="I1322" s="27"/>
      <c r="J1322" s="69">
        <f t="shared" si="80"/>
        <v>0</v>
      </c>
      <c r="K1322" s="70" t="e">
        <f t="shared" si="81"/>
        <v>#DIV/0!</v>
      </c>
      <c r="L1322" s="63"/>
      <c r="N1322" s="32" t="str">
        <f>+IFERROR(VLOOKUP(B1322,$B$5:B1321,1,FALSE),"")</f>
        <v/>
      </c>
      <c r="O1322" s="32" t="str">
        <f t="shared" si="82"/>
        <v>DUPLICATE</v>
      </c>
      <c r="P1322" s="65"/>
      <c r="Q1322" s="66" t="str">
        <f t="shared" si="83"/>
        <v xml:space="preserve"> </v>
      </c>
      <c r="R1322" s="32"/>
    </row>
    <row r="1323" spans="1:18" s="22" customFormat="1">
      <c r="A1323" s="24"/>
      <c r="B1323" s="23"/>
      <c r="C1323" s="23"/>
      <c r="D1323" s="25"/>
      <c r="E1323" s="23"/>
      <c r="F1323" s="26"/>
      <c r="G1323" s="27"/>
      <c r="H1323" s="27"/>
      <c r="I1323" s="27"/>
      <c r="J1323" s="69">
        <f t="shared" ref="J1323:J1386" si="84">SUM(G1323:I1323)</f>
        <v>0</v>
      </c>
      <c r="K1323" s="70" t="e">
        <f t="shared" ref="K1323:K1386" si="85">+(G1323+H1323+I1323)/F1323*100</f>
        <v>#DIV/0!</v>
      </c>
      <c r="L1323" s="63"/>
      <c r="N1323" s="32" t="str">
        <f>+IFERROR(VLOOKUP(B1323,$B$5:B1322,1,FALSE),"")</f>
        <v/>
      </c>
      <c r="O1323" s="32" t="str">
        <f t="shared" ref="O1323:O1386" si="86">+IF(EXACT(B1323,N1323),"DUPLICATE","ORIGINAL")</f>
        <v>DUPLICATE</v>
      </c>
      <c r="P1323" s="65"/>
      <c r="Q1323" s="66" t="str">
        <f t="shared" ref="Q1323:Q1386" si="87">CONCATENATE(B1323," ",A1323)</f>
        <v xml:space="preserve"> </v>
      </c>
      <c r="R1323" s="32"/>
    </row>
    <row r="1324" spans="1:18" s="22" customFormat="1">
      <c r="A1324" s="24"/>
      <c r="B1324" s="23"/>
      <c r="C1324" s="23"/>
      <c r="D1324" s="25"/>
      <c r="E1324" s="23"/>
      <c r="F1324" s="26"/>
      <c r="G1324" s="27"/>
      <c r="H1324" s="27"/>
      <c r="I1324" s="27"/>
      <c r="J1324" s="69">
        <f t="shared" si="84"/>
        <v>0</v>
      </c>
      <c r="K1324" s="70" t="e">
        <f t="shared" si="85"/>
        <v>#DIV/0!</v>
      </c>
      <c r="L1324" s="63"/>
      <c r="N1324" s="32" t="str">
        <f>+IFERROR(VLOOKUP(B1324,$B$5:B1323,1,FALSE),"")</f>
        <v/>
      </c>
      <c r="O1324" s="32" t="str">
        <f t="shared" si="86"/>
        <v>DUPLICATE</v>
      </c>
      <c r="P1324" s="65"/>
      <c r="Q1324" s="66" t="str">
        <f t="shared" si="87"/>
        <v xml:space="preserve"> </v>
      </c>
      <c r="R1324" s="32"/>
    </row>
    <row r="1325" spans="1:18" s="22" customFormat="1">
      <c r="A1325" s="24"/>
      <c r="B1325" s="23"/>
      <c r="C1325" s="23"/>
      <c r="D1325" s="25"/>
      <c r="E1325" s="23"/>
      <c r="F1325" s="26"/>
      <c r="G1325" s="27"/>
      <c r="H1325" s="27"/>
      <c r="I1325" s="27"/>
      <c r="J1325" s="69">
        <f t="shared" si="84"/>
        <v>0</v>
      </c>
      <c r="K1325" s="70" t="e">
        <f t="shared" si="85"/>
        <v>#DIV/0!</v>
      </c>
      <c r="L1325" s="63"/>
      <c r="N1325" s="32" t="str">
        <f>+IFERROR(VLOOKUP(B1325,$B$5:B1324,1,FALSE),"")</f>
        <v/>
      </c>
      <c r="O1325" s="32" t="str">
        <f t="shared" si="86"/>
        <v>DUPLICATE</v>
      </c>
      <c r="P1325" s="65"/>
      <c r="Q1325" s="66" t="str">
        <f t="shared" si="87"/>
        <v xml:space="preserve"> </v>
      </c>
      <c r="R1325" s="32"/>
    </row>
    <row r="1326" spans="1:18" s="22" customFormat="1">
      <c r="A1326" s="24"/>
      <c r="B1326" s="23"/>
      <c r="C1326" s="23"/>
      <c r="D1326" s="25"/>
      <c r="E1326" s="23"/>
      <c r="F1326" s="26"/>
      <c r="G1326" s="27"/>
      <c r="H1326" s="27"/>
      <c r="I1326" s="27"/>
      <c r="J1326" s="69">
        <f t="shared" si="84"/>
        <v>0</v>
      </c>
      <c r="K1326" s="70" t="e">
        <f t="shared" si="85"/>
        <v>#DIV/0!</v>
      </c>
      <c r="L1326" s="63"/>
      <c r="N1326" s="32" t="str">
        <f>+IFERROR(VLOOKUP(B1326,$B$5:B1325,1,FALSE),"")</f>
        <v/>
      </c>
      <c r="O1326" s="32" t="str">
        <f t="shared" si="86"/>
        <v>DUPLICATE</v>
      </c>
      <c r="P1326" s="65"/>
      <c r="Q1326" s="66" t="str">
        <f t="shared" si="87"/>
        <v xml:space="preserve"> </v>
      </c>
      <c r="R1326" s="32"/>
    </row>
    <row r="1327" spans="1:18" s="22" customFormat="1">
      <c r="A1327" s="24"/>
      <c r="B1327" s="23"/>
      <c r="C1327" s="23"/>
      <c r="D1327" s="25"/>
      <c r="E1327" s="23"/>
      <c r="F1327" s="26"/>
      <c r="G1327" s="27"/>
      <c r="H1327" s="27"/>
      <c r="I1327" s="27"/>
      <c r="J1327" s="69">
        <f t="shared" si="84"/>
        <v>0</v>
      </c>
      <c r="K1327" s="70" t="e">
        <f t="shared" si="85"/>
        <v>#DIV/0!</v>
      </c>
      <c r="L1327" s="63"/>
      <c r="N1327" s="32" t="str">
        <f>+IFERROR(VLOOKUP(B1327,$B$5:B1326,1,FALSE),"")</f>
        <v/>
      </c>
      <c r="O1327" s="32" t="str">
        <f t="shared" si="86"/>
        <v>DUPLICATE</v>
      </c>
      <c r="P1327" s="65"/>
      <c r="Q1327" s="66" t="str">
        <f t="shared" si="87"/>
        <v xml:space="preserve"> </v>
      </c>
      <c r="R1327" s="32"/>
    </row>
    <row r="1328" spans="1:18" s="22" customFormat="1">
      <c r="A1328" s="24"/>
      <c r="B1328" s="23"/>
      <c r="C1328" s="23"/>
      <c r="D1328" s="25"/>
      <c r="E1328" s="23"/>
      <c r="F1328" s="26"/>
      <c r="G1328" s="27"/>
      <c r="H1328" s="27"/>
      <c r="I1328" s="27"/>
      <c r="J1328" s="69">
        <f t="shared" si="84"/>
        <v>0</v>
      </c>
      <c r="K1328" s="70" t="e">
        <f t="shared" si="85"/>
        <v>#DIV/0!</v>
      </c>
      <c r="L1328" s="63"/>
      <c r="N1328" s="32" t="str">
        <f>+IFERROR(VLOOKUP(B1328,$B$5:B1327,1,FALSE),"")</f>
        <v/>
      </c>
      <c r="O1328" s="32" t="str">
        <f t="shared" si="86"/>
        <v>DUPLICATE</v>
      </c>
      <c r="P1328" s="65"/>
      <c r="Q1328" s="66" t="str">
        <f t="shared" si="87"/>
        <v xml:space="preserve"> </v>
      </c>
      <c r="R1328" s="32"/>
    </row>
    <row r="1329" spans="1:18" s="22" customFormat="1">
      <c r="A1329" s="24"/>
      <c r="B1329" s="23"/>
      <c r="C1329" s="23"/>
      <c r="D1329" s="25"/>
      <c r="E1329" s="23"/>
      <c r="F1329" s="26"/>
      <c r="G1329" s="27"/>
      <c r="H1329" s="27"/>
      <c r="I1329" s="27"/>
      <c r="J1329" s="69">
        <f t="shared" si="84"/>
        <v>0</v>
      </c>
      <c r="K1329" s="70" t="e">
        <f t="shared" si="85"/>
        <v>#DIV/0!</v>
      </c>
      <c r="L1329" s="63"/>
      <c r="N1329" s="32" t="str">
        <f>+IFERROR(VLOOKUP(B1329,$B$5:B1328,1,FALSE),"")</f>
        <v/>
      </c>
      <c r="O1329" s="32" t="str">
        <f t="shared" si="86"/>
        <v>DUPLICATE</v>
      </c>
      <c r="P1329" s="65"/>
      <c r="Q1329" s="66" t="str">
        <f t="shared" si="87"/>
        <v xml:space="preserve"> </v>
      </c>
      <c r="R1329" s="32"/>
    </row>
    <row r="1330" spans="1:18" s="22" customFormat="1">
      <c r="A1330" s="24"/>
      <c r="B1330" s="23"/>
      <c r="C1330" s="23"/>
      <c r="D1330" s="25"/>
      <c r="E1330" s="23"/>
      <c r="F1330" s="26"/>
      <c r="G1330" s="27"/>
      <c r="H1330" s="27"/>
      <c r="I1330" s="27"/>
      <c r="J1330" s="69">
        <f t="shared" si="84"/>
        <v>0</v>
      </c>
      <c r="K1330" s="70" t="e">
        <f t="shared" si="85"/>
        <v>#DIV/0!</v>
      </c>
      <c r="L1330" s="63"/>
      <c r="N1330" s="32" t="str">
        <f>+IFERROR(VLOOKUP(B1330,$B$5:B1329,1,FALSE),"")</f>
        <v/>
      </c>
      <c r="O1330" s="32" t="str">
        <f t="shared" si="86"/>
        <v>DUPLICATE</v>
      </c>
      <c r="P1330" s="65"/>
      <c r="Q1330" s="66" t="str">
        <f t="shared" si="87"/>
        <v xml:space="preserve"> </v>
      </c>
      <c r="R1330" s="32"/>
    </row>
    <row r="1331" spans="1:18" s="22" customFormat="1">
      <c r="A1331" s="24"/>
      <c r="B1331" s="23"/>
      <c r="C1331" s="23"/>
      <c r="D1331" s="25"/>
      <c r="E1331" s="23"/>
      <c r="F1331" s="26"/>
      <c r="G1331" s="27"/>
      <c r="H1331" s="27"/>
      <c r="I1331" s="27"/>
      <c r="J1331" s="69">
        <f t="shared" si="84"/>
        <v>0</v>
      </c>
      <c r="K1331" s="70" t="e">
        <f t="shared" si="85"/>
        <v>#DIV/0!</v>
      </c>
      <c r="L1331" s="63"/>
      <c r="N1331" s="32" t="str">
        <f>+IFERROR(VLOOKUP(B1331,$B$5:B1330,1,FALSE),"")</f>
        <v/>
      </c>
      <c r="O1331" s="32" t="str">
        <f t="shared" si="86"/>
        <v>DUPLICATE</v>
      </c>
      <c r="P1331" s="65"/>
      <c r="Q1331" s="66" t="str">
        <f t="shared" si="87"/>
        <v xml:space="preserve"> </v>
      </c>
      <c r="R1331" s="32"/>
    </row>
    <row r="1332" spans="1:18" s="22" customFormat="1">
      <c r="A1332" s="24"/>
      <c r="B1332" s="23"/>
      <c r="C1332" s="23"/>
      <c r="D1332" s="25"/>
      <c r="E1332" s="23"/>
      <c r="F1332" s="26"/>
      <c r="G1332" s="27"/>
      <c r="H1332" s="27"/>
      <c r="I1332" s="27"/>
      <c r="J1332" s="69">
        <f t="shared" si="84"/>
        <v>0</v>
      </c>
      <c r="K1332" s="70" t="e">
        <f t="shared" si="85"/>
        <v>#DIV/0!</v>
      </c>
      <c r="L1332" s="63"/>
      <c r="N1332" s="32" t="str">
        <f>+IFERROR(VLOOKUP(B1332,$B$5:B1331,1,FALSE),"")</f>
        <v/>
      </c>
      <c r="O1332" s="32" t="str">
        <f t="shared" si="86"/>
        <v>DUPLICATE</v>
      </c>
      <c r="P1332" s="65"/>
      <c r="Q1332" s="66" t="str">
        <f t="shared" si="87"/>
        <v xml:space="preserve"> </v>
      </c>
      <c r="R1332" s="32"/>
    </row>
    <row r="1333" spans="1:18" s="22" customFormat="1">
      <c r="A1333" s="24"/>
      <c r="B1333" s="23"/>
      <c r="C1333" s="23"/>
      <c r="D1333" s="25"/>
      <c r="E1333" s="23"/>
      <c r="F1333" s="26"/>
      <c r="G1333" s="27"/>
      <c r="H1333" s="27"/>
      <c r="I1333" s="27"/>
      <c r="J1333" s="69">
        <f t="shared" si="84"/>
        <v>0</v>
      </c>
      <c r="K1333" s="70" t="e">
        <f t="shared" si="85"/>
        <v>#DIV/0!</v>
      </c>
      <c r="L1333" s="63"/>
      <c r="N1333" s="32" t="str">
        <f>+IFERROR(VLOOKUP(B1333,$B$5:B1332,1,FALSE),"")</f>
        <v/>
      </c>
      <c r="O1333" s="32" t="str">
        <f t="shared" si="86"/>
        <v>DUPLICATE</v>
      </c>
      <c r="P1333" s="65"/>
      <c r="Q1333" s="66" t="str">
        <f t="shared" si="87"/>
        <v xml:space="preserve"> </v>
      </c>
      <c r="R1333" s="32"/>
    </row>
    <row r="1334" spans="1:18" s="22" customFormat="1">
      <c r="A1334" s="24"/>
      <c r="B1334" s="23"/>
      <c r="C1334" s="23"/>
      <c r="D1334" s="25"/>
      <c r="E1334" s="23"/>
      <c r="F1334" s="26"/>
      <c r="G1334" s="27"/>
      <c r="H1334" s="27"/>
      <c r="I1334" s="27"/>
      <c r="J1334" s="69">
        <f t="shared" si="84"/>
        <v>0</v>
      </c>
      <c r="K1334" s="70" t="e">
        <f t="shared" si="85"/>
        <v>#DIV/0!</v>
      </c>
      <c r="L1334" s="63"/>
      <c r="N1334" s="32" t="str">
        <f>+IFERROR(VLOOKUP(B1334,$B$5:B1333,1,FALSE),"")</f>
        <v/>
      </c>
      <c r="O1334" s="32" t="str">
        <f t="shared" si="86"/>
        <v>DUPLICATE</v>
      </c>
      <c r="P1334" s="65"/>
      <c r="Q1334" s="66" t="str">
        <f t="shared" si="87"/>
        <v xml:space="preserve"> </v>
      </c>
      <c r="R1334" s="32"/>
    </row>
    <row r="1335" spans="1:18" s="22" customFormat="1">
      <c r="A1335" s="24"/>
      <c r="B1335" s="23"/>
      <c r="C1335" s="23"/>
      <c r="D1335" s="25"/>
      <c r="E1335" s="23"/>
      <c r="F1335" s="26"/>
      <c r="G1335" s="27"/>
      <c r="H1335" s="27"/>
      <c r="I1335" s="27"/>
      <c r="J1335" s="69">
        <f t="shared" si="84"/>
        <v>0</v>
      </c>
      <c r="K1335" s="70" t="e">
        <f t="shared" si="85"/>
        <v>#DIV/0!</v>
      </c>
      <c r="L1335" s="63"/>
      <c r="N1335" s="32" t="str">
        <f>+IFERROR(VLOOKUP(B1335,$B$5:B1334,1,FALSE),"")</f>
        <v/>
      </c>
      <c r="O1335" s="32" t="str">
        <f t="shared" si="86"/>
        <v>DUPLICATE</v>
      </c>
      <c r="P1335" s="65"/>
      <c r="Q1335" s="66" t="str">
        <f t="shared" si="87"/>
        <v xml:space="preserve"> </v>
      </c>
      <c r="R1335" s="32"/>
    </row>
    <row r="1336" spans="1:18" s="22" customFormat="1">
      <c r="A1336" s="24"/>
      <c r="B1336" s="23"/>
      <c r="C1336" s="23"/>
      <c r="D1336" s="25"/>
      <c r="E1336" s="23"/>
      <c r="F1336" s="26"/>
      <c r="G1336" s="27"/>
      <c r="H1336" s="27"/>
      <c r="I1336" s="27"/>
      <c r="J1336" s="69">
        <f t="shared" si="84"/>
        <v>0</v>
      </c>
      <c r="K1336" s="70" t="e">
        <f t="shared" si="85"/>
        <v>#DIV/0!</v>
      </c>
      <c r="L1336" s="63"/>
      <c r="N1336" s="32" t="str">
        <f>+IFERROR(VLOOKUP(B1336,$B$5:B1335,1,FALSE),"")</f>
        <v/>
      </c>
      <c r="O1336" s="32" t="str">
        <f t="shared" si="86"/>
        <v>DUPLICATE</v>
      </c>
      <c r="P1336" s="65"/>
      <c r="Q1336" s="66" t="str">
        <f t="shared" si="87"/>
        <v xml:space="preserve"> </v>
      </c>
      <c r="R1336" s="32"/>
    </row>
    <row r="1337" spans="1:18" s="22" customFormat="1">
      <c r="A1337" s="24"/>
      <c r="B1337" s="23"/>
      <c r="C1337" s="23"/>
      <c r="D1337" s="25"/>
      <c r="E1337" s="23"/>
      <c r="F1337" s="26"/>
      <c r="G1337" s="27"/>
      <c r="H1337" s="27"/>
      <c r="I1337" s="27"/>
      <c r="J1337" s="69">
        <f t="shared" si="84"/>
        <v>0</v>
      </c>
      <c r="K1337" s="70" t="e">
        <f t="shared" si="85"/>
        <v>#DIV/0!</v>
      </c>
      <c r="L1337" s="63"/>
      <c r="N1337" s="32" t="str">
        <f>+IFERROR(VLOOKUP(B1337,$B$5:B1336,1,FALSE),"")</f>
        <v/>
      </c>
      <c r="O1337" s="32" t="str">
        <f t="shared" si="86"/>
        <v>DUPLICATE</v>
      </c>
      <c r="P1337" s="65"/>
      <c r="Q1337" s="66" t="str">
        <f t="shared" si="87"/>
        <v xml:space="preserve"> </v>
      </c>
      <c r="R1337" s="32"/>
    </row>
    <row r="1338" spans="1:18" s="22" customFormat="1">
      <c r="A1338" s="24"/>
      <c r="B1338" s="23"/>
      <c r="C1338" s="23"/>
      <c r="D1338" s="25"/>
      <c r="E1338" s="23"/>
      <c r="F1338" s="26"/>
      <c r="G1338" s="27"/>
      <c r="H1338" s="27"/>
      <c r="I1338" s="27"/>
      <c r="J1338" s="69">
        <f t="shared" si="84"/>
        <v>0</v>
      </c>
      <c r="K1338" s="70" t="e">
        <f t="shared" si="85"/>
        <v>#DIV/0!</v>
      </c>
      <c r="L1338" s="63"/>
      <c r="N1338" s="32" t="str">
        <f>+IFERROR(VLOOKUP(B1338,$B$5:B1337,1,FALSE),"")</f>
        <v/>
      </c>
      <c r="O1338" s="32" t="str">
        <f t="shared" si="86"/>
        <v>DUPLICATE</v>
      </c>
      <c r="P1338" s="65"/>
      <c r="Q1338" s="66" t="str">
        <f t="shared" si="87"/>
        <v xml:space="preserve"> </v>
      </c>
      <c r="R1338" s="32"/>
    </row>
    <row r="1339" spans="1:18" s="22" customFormat="1">
      <c r="A1339" s="24"/>
      <c r="B1339" s="23"/>
      <c r="C1339" s="23"/>
      <c r="D1339" s="25"/>
      <c r="E1339" s="23"/>
      <c r="F1339" s="26"/>
      <c r="G1339" s="27"/>
      <c r="H1339" s="27"/>
      <c r="I1339" s="27"/>
      <c r="J1339" s="69">
        <f t="shared" si="84"/>
        <v>0</v>
      </c>
      <c r="K1339" s="70" t="e">
        <f t="shared" si="85"/>
        <v>#DIV/0!</v>
      </c>
      <c r="L1339" s="63"/>
      <c r="N1339" s="32" t="str">
        <f>+IFERROR(VLOOKUP(B1339,$B$5:B1338,1,FALSE),"")</f>
        <v/>
      </c>
      <c r="O1339" s="32" t="str">
        <f t="shared" si="86"/>
        <v>DUPLICATE</v>
      </c>
      <c r="P1339" s="65"/>
      <c r="Q1339" s="66" t="str">
        <f t="shared" si="87"/>
        <v xml:space="preserve"> </v>
      </c>
      <c r="R1339" s="32"/>
    </row>
    <row r="1340" spans="1:18" s="22" customFormat="1">
      <c r="A1340" s="24"/>
      <c r="B1340" s="23"/>
      <c r="C1340" s="23"/>
      <c r="D1340" s="25"/>
      <c r="E1340" s="23"/>
      <c r="F1340" s="26"/>
      <c r="G1340" s="27"/>
      <c r="H1340" s="27"/>
      <c r="I1340" s="27"/>
      <c r="J1340" s="69">
        <f t="shared" si="84"/>
        <v>0</v>
      </c>
      <c r="K1340" s="70" t="e">
        <f t="shared" si="85"/>
        <v>#DIV/0!</v>
      </c>
      <c r="L1340" s="63"/>
      <c r="N1340" s="32" t="str">
        <f>+IFERROR(VLOOKUP(B1340,$B$5:B1339,1,FALSE),"")</f>
        <v/>
      </c>
      <c r="O1340" s="32" t="str">
        <f t="shared" si="86"/>
        <v>DUPLICATE</v>
      </c>
      <c r="P1340" s="65"/>
      <c r="Q1340" s="66" t="str">
        <f t="shared" si="87"/>
        <v xml:space="preserve"> </v>
      </c>
      <c r="R1340" s="32"/>
    </row>
    <row r="1341" spans="1:18" s="22" customFormat="1">
      <c r="A1341" s="24"/>
      <c r="B1341" s="23"/>
      <c r="C1341" s="23"/>
      <c r="D1341" s="25"/>
      <c r="E1341" s="23"/>
      <c r="F1341" s="26"/>
      <c r="G1341" s="27"/>
      <c r="H1341" s="27"/>
      <c r="I1341" s="27"/>
      <c r="J1341" s="69">
        <f t="shared" si="84"/>
        <v>0</v>
      </c>
      <c r="K1341" s="70" t="e">
        <f t="shared" si="85"/>
        <v>#DIV/0!</v>
      </c>
      <c r="L1341" s="63"/>
      <c r="N1341" s="32" t="str">
        <f>+IFERROR(VLOOKUP(B1341,$B$5:B1340,1,FALSE),"")</f>
        <v/>
      </c>
      <c r="O1341" s="32" t="str">
        <f t="shared" si="86"/>
        <v>DUPLICATE</v>
      </c>
      <c r="P1341" s="65"/>
      <c r="Q1341" s="66" t="str">
        <f t="shared" si="87"/>
        <v xml:space="preserve"> </v>
      </c>
      <c r="R1341" s="32"/>
    </row>
    <row r="1342" spans="1:18" s="22" customFormat="1">
      <c r="A1342" s="24"/>
      <c r="B1342" s="23"/>
      <c r="C1342" s="23"/>
      <c r="D1342" s="25"/>
      <c r="E1342" s="23"/>
      <c r="F1342" s="26"/>
      <c r="G1342" s="27"/>
      <c r="H1342" s="27"/>
      <c r="I1342" s="27"/>
      <c r="J1342" s="69">
        <f t="shared" si="84"/>
        <v>0</v>
      </c>
      <c r="K1342" s="70" t="e">
        <f t="shared" si="85"/>
        <v>#DIV/0!</v>
      </c>
      <c r="L1342" s="63"/>
      <c r="N1342" s="32" t="str">
        <f>+IFERROR(VLOOKUP(B1342,$B$5:B1341,1,FALSE),"")</f>
        <v/>
      </c>
      <c r="O1342" s="32" t="str">
        <f t="shared" si="86"/>
        <v>DUPLICATE</v>
      </c>
      <c r="P1342" s="65"/>
      <c r="Q1342" s="66" t="str">
        <f t="shared" si="87"/>
        <v xml:space="preserve"> </v>
      </c>
      <c r="R1342" s="32"/>
    </row>
    <row r="1343" spans="1:18" s="22" customFormat="1">
      <c r="A1343" s="24"/>
      <c r="B1343" s="23"/>
      <c r="C1343" s="23"/>
      <c r="D1343" s="25"/>
      <c r="E1343" s="23"/>
      <c r="F1343" s="26"/>
      <c r="G1343" s="27"/>
      <c r="H1343" s="27"/>
      <c r="I1343" s="27"/>
      <c r="J1343" s="69">
        <f t="shared" si="84"/>
        <v>0</v>
      </c>
      <c r="K1343" s="70" t="e">
        <f t="shared" si="85"/>
        <v>#DIV/0!</v>
      </c>
      <c r="L1343" s="63"/>
      <c r="N1343" s="32" t="str">
        <f>+IFERROR(VLOOKUP(B1343,$B$5:B1342,1,FALSE),"")</f>
        <v/>
      </c>
      <c r="O1343" s="32" t="str">
        <f t="shared" si="86"/>
        <v>DUPLICATE</v>
      </c>
      <c r="P1343" s="65"/>
      <c r="Q1343" s="66" t="str">
        <f t="shared" si="87"/>
        <v xml:space="preserve"> </v>
      </c>
      <c r="R1343" s="32"/>
    </row>
    <row r="1344" spans="1:18" s="22" customFormat="1">
      <c r="A1344" s="24"/>
      <c r="B1344" s="23"/>
      <c r="C1344" s="23"/>
      <c r="D1344" s="25"/>
      <c r="E1344" s="23"/>
      <c r="F1344" s="26"/>
      <c r="G1344" s="27"/>
      <c r="H1344" s="27"/>
      <c r="I1344" s="27"/>
      <c r="J1344" s="69">
        <f t="shared" si="84"/>
        <v>0</v>
      </c>
      <c r="K1344" s="70" t="e">
        <f t="shared" si="85"/>
        <v>#DIV/0!</v>
      </c>
      <c r="L1344" s="63"/>
      <c r="N1344" s="32" t="str">
        <f>+IFERROR(VLOOKUP(B1344,$B$5:B1343,1,FALSE),"")</f>
        <v/>
      </c>
      <c r="O1344" s="32" t="str">
        <f t="shared" si="86"/>
        <v>DUPLICATE</v>
      </c>
      <c r="P1344" s="65"/>
      <c r="Q1344" s="66" t="str">
        <f t="shared" si="87"/>
        <v xml:space="preserve"> </v>
      </c>
      <c r="R1344" s="32"/>
    </row>
    <row r="1345" spans="1:18" s="22" customFormat="1">
      <c r="A1345" s="24"/>
      <c r="B1345" s="23"/>
      <c r="C1345" s="23"/>
      <c r="D1345" s="25"/>
      <c r="E1345" s="23"/>
      <c r="F1345" s="26"/>
      <c r="G1345" s="27"/>
      <c r="H1345" s="27"/>
      <c r="I1345" s="27"/>
      <c r="J1345" s="69">
        <f t="shared" si="84"/>
        <v>0</v>
      </c>
      <c r="K1345" s="70" t="e">
        <f t="shared" si="85"/>
        <v>#DIV/0!</v>
      </c>
      <c r="L1345" s="63"/>
      <c r="N1345" s="32" t="str">
        <f>+IFERROR(VLOOKUP(B1345,$B$5:B1344,1,FALSE),"")</f>
        <v/>
      </c>
      <c r="O1345" s="32" t="str">
        <f t="shared" si="86"/>
        <v>DUPLICATE</v>
      </c>
      <c r="P1345" s="65"/>
      <c r="Q1345" s="66" t="str">
        <f t="shared" si="87"/>
        <v xml:space="preserve"> </v>
      </c>
      <c r="R1345" s="32"/>
    </row>
    <row r="1346" spans="1:18" s="22" customFormat="1">
      <c r="A1346" s="24"/>
      <c r="B1346" s="23"/>
      <c r="C1346" s="23"/>
      <c r="D1346" s="25"/>
      <c r="E1346" s="23"/>
      <c r="F1346" s="26"/>
      <c r="G1346" s="27"/>
      <c r="H1346" s="27"/>
      <c r="I1346" s="27"/>
      <c r="J1346" s="69">
        <f t="shared" si="84"/>
        <v>0</v>
      </c>
      <c r="K1346" s="70" t="e">
        <f t="shared" si="85"/>
        <v>#DIV/0!</v>
      </c>
      <c r="L1346" s="63"/>
      <c r="N1346" s="32" t="str">
        <f>+IFERROR(VLOOKUP(B1346,$B$5:B1345,1,FALSE),"")</f>
        <v/>
      </c>
      <c r="O1346" s="32" t="str">
        <f t="shared" si="86"/>
        <v>DUPLICATE</v>
      </c>
      <c r="P1346" s="65"/>
      <c r="Q1346" s="66" t="str">
        <f t="shared" si="87"/>
        <v xml:space="preserve"> </v>
      </c>
      <c r="R1346" s="32"/>
    </row>
    <row r="1347" spans="1:18" s="22" customFormat="1">
      <c r="A1347" s="24"/>
      <c r="B1347" s="23"/>
      <c r="C1347" s="23"/>
      <c r="D1347" s="25"/>
      <c r="E1347" s="23"/>
      <c r="F1347" s="26"/>
      <c r="G1347" s="27"/>
      <c r="H1347" s="27"/>
      <c r="I1347" s="27"/>
      <c r="J1347" s="69">
        <f t="shared" si="84"/>
        <v>0</v>
      </c>
      <c r="K1347" s="70" t="e">
        <f t="shared" si="85"/>
        <v>#DIV/0!</v>
      </c>
      <c r="L1347" s="63"/>
      <c r="N1347" s="32" t="str">
        <f>+IFERROR(VLOOKUP(B1347,$B$5:B1346,1,FALSE),"")</f>
        <v/>
      </c>
      <c r="O1347" s="32" t="str">
        <f t="shared" si="86"/>
        <v>DUPLICATE</v>
      </c>
      <c r="P1347" s="65"/>
      <c r="Q1347" s="66" t="str">
        <f t="shared" si="87"/>
        <v xml:space="preserve"> </v>
      </c>
      <c r="R1347" s="32"/>
    </row>
    <row r="1348" spans="1:18" s="22" customFormat="1">
      <c r="A1348" s="24"/>
      <c r="B1348" s="23"/>
      <c r="C1348" s="23"/>
      <c r="D1348" s="25"/>
      <c r="E1348" s="23"/>
      <c r="F1348" s="26"/>
      <c r="G1348" s="27"/>
      <c r="H1348" s="27"/>
      <c r="I1348" s="27"/>
      <c r="J1348" s="69">
        <f t="shared" si="84"/>
        <v>0</v>
      </c>
      <c r="K1348" s="70" t="e">
        <f t="shared" si="85"/>
        <v>#DIV/0!</v>
      </c>
      <c r="L1348" s="63"/>
      <c r="N1348" s="32" t="str">
        <f>+IFERROR(VLOOKUP(B1348,$B$5:B1347,1,FALSE),"")</f>
        <v/>
      </c>
      <c r="O1348" s="32" t="str">
        <f t="shared" si="86"/>
        <v>DUPLICATE</v>
      </c>
      <c r="P1348" s="65"/>
      <c r="Q1348" s="66" t="str">
        <f t="shared" si="87"/>
        <v xml:space="preserve"> </v>
      </c>
      <c r="R1348" s="32"/>
    </row>
    <row r="1349" spans="1:18" s="22" customFormat="1">
      <c r="A1349" s="24"/>
      <c r="B1349" s="23"/>
      <c r="C1349" s="23"/>
      <c r="D1349" s="25"/>
      <c r="E1349" s="23"/>
      <c r="F1349" s="26"/>
      <c r="G1349" s="27"/>
      <c r="H1349" s="27"/>
      <c r="I1349" s="27"/>
      <c r="J1349" s="69">
        <f t="shared" si="84"/>
        <v>0</v>
      </c>
      <c r="K1349" s="70" t="e">
        <f t="shared" si="85"/>
        <v>#DIV/0!</v>
      </c>
      <c r="L1349" s="63"/>
      <c r="N1349" s="32" t="str">
        <f>+IFERROR(VLOOKUP(B1349,$B$5:B1348,1,FALSE),"")</f>
        <v/>
      </c>
      <c r="O1349" s="32" t="str">
        <f t="shared" si="86"/>
        <v>DUPLICATE</v>
      </c>
      <c r="P1349" s="65"/>
      <c r="Q1349" s="66" t="str">
        <f t="shared" si="87"/>
        <v xml:space="preserve"> </v>
      </c>
      <c r="R1349" s="32"/>
    </row>
    <row r="1350" spans="1:18" s="22" customFormat="1">
      <c r="A1350" s="24"/>
      <c r="B1350" s="23"/>
      <c r="C1350" s="23"/>
      <c r="D1350" s="25"/>
      <c r="E1350" s="23"/>
      <c r="F1350" s="26"/>
      <c r="G1350" s="27"/>
      <c r="H1350" s="27"/>
      <c r="I1350" s="27"/>
      <c r="J1350" s="69">
        <f t="shared" si="84"/>
        <v>0</v>
      </c>
      <c r="K1350" s="70" t="e">
        <f t="shared" si="85"/>
        <v>#DIV/0!</v>
      </c>
      <c r="L1350" s="63"/>
      <c r="N1350" s="32" t="str">
        <f>+IFERROR(VLOOKUP(B1350,$B$5:B1349,1,FALSE),"")</f>
        <v/>
      </c>
      <c r="O1350" s="32" t="str">
        <f t="shared" si="86"/>
        <v>DUPLICATE</v>
      </c>
      <c r="P1350" s="65"/>
      <c r="Q1350" s="66" t="str">
        <f t="shared" si="87"/>
        <v xml:space="preserve"> </v>
      </c>
      <c r="R1350" s="32"/>
    </row>
    <row r="1351" spans="1:18" s="22" customFormat="1">
      <c r="A1351" s="24"/>
      <c r="B1351" s="23"/>
      <c r="C1351" s="23"/>
      <c r="D1351" s="25"/>
      <c r="E1351" s="23"/>
      <c r="F1351" s="26"/>
      <c r="G1351" s="27"/>
      <c r="H1351" s="27"/>
      <c r="I1351" s="27"/>
      <c r="J1351" s="69">
        <f t="shared" si="84"/>
        <v>0</v>
      </c>
      <c r="K1351" s="70" t="e">
        <f t="shared" si="85"/>
        <v>#DIV/0!</v>
      </c>
      <c r="L1351" s="63"/>
      <c r="N1351" s="32" t="str">
        <f>+IFERROR(VLOOKUP(B1351,$B$5:B1350,1,FALSE),"")</f>
        <v/>
      </c>
      <c r="O1351" s="32" t="str">
        <f t="shared" si="86"/>
        <v>DUPLICATE</v>
      </c>
      <c r="P1351" s="65"/>
      <c r="Q1351" s="66" t="str">
        <f t="shared" si="87"/>
        <v xml:space="preserve"> </v>
      </c>
      <c r="R1351" s="32"/>
    </row>
    <row r="1352" spans="1:18" s="22" customFormat="1">
      <c r="A1352" s="24"/>
      <c r="B1352" s="23"/>
      <c r="C1352" s="23"/>
      <c r="D1352" s="25"/>
      <c r="E1352" s="23"/>
      <c r="F1352" s="26"/>
      <c r="G1352" s="27"/>
      <c r="H1352" s="27"/>
      <c r="I1352" s="27"/>
      <c r="J1352" s="69">
        <f t="shared" si="84"/>
        <v>0</v>
      </c>
      <c r="K1352" s="70" t="e">
        <f t="shared" si="85"/>
        <v>#DIV/0!</v>
      </c>
      <c r="L1352" s="63"/>
      <c r="N1352" s="32" t="str">
        <f>+IFERROR(VLOOKUP(B1352,$B$5:B1351,1,FALSE),"")</f>
        <v/>
      </c>
      <c r="O1352" s="32" t="str">
        <f t="shared" si="86"/>
        <v>DUPLICATE</v>
      </c>
      <c r="P1352" s="65"/>
      <c r="Q1352" s="66" t="str">
        <f t="shared" si="87"/>
        <v xml:space="preserve"> </v>
      </c>
      <c r="R1352" s="32"/>
    </row>
    <row r="1353" spans="1:18" s="22" customFormat="1">
      <c r="A1353" s="24"/>
      <c r="B1353" s="23"/>
      <c r="C1353" s="23"/>
      <c r="D1353" s="25"/>
      <c r="E1353" s="23"/>
      <c r="F1353" s="26"/>
      <c r="G1353" s="27"/>
      <c r="H1353" s="27"/>
      <c r="I1353" s="27"/>
      <c r="J1353" s="69">
        <f t="shared" si="84"/>
        <v>0</v>
      </c>
      <c r="K1353" s="70" t="e">
        <f t="shared" si="85"/>
        <v>#DIV/0!</v>
      </c>
      <c r="L1353" s="63"/>
      <c r="N1353" s="32" t="str">
        <f>+IFERROR(VLOOKUP(B1353,$B$5:B1352,1,FALSE),"")</f>
        <v/>
      </c>
      <c r="O1353" s="32" t="str">
        <f t="shared" si="86"/>
        <v>DUPLICATE</v>
      </c>
      <c r="P1353" s="65"/>
      <c r="Q1353" s="66" t="str">
        <f t="shared" si="87"/>
        <v xml:space="preserve"> </v>
      </c>
      <c r="R1353" s="32"/>
    </row>
    <row r="1354" spans="1:18" s="22" customFormat="1">
      <c r="A1354" s="24"/>
      <c r="B1354" s="23"/>
      <c r="C1354" s="23"/>
      <c r="D1354" s="25"/>
      <c r="E1354" s="23"/>
      <c r="F1354" s="26"/>
      <c r="G1354" s="27"/>
      <c r="H1354" s="27"/>
      <c r="I1354" s="27"/>
      <c r="J1354" s="69">
        <f t="shared" si="84"/>
        <v>0</v>
      </c>
      <c r="K1354" s="70" t="e">
        <f t="shared" si="85"/>
        <v>#DIV/0!</v>
      </c>
      <c r="L1354" s="63"/>
      <c r="N1354" s="32" t="str">
        <f>+IFERROR(VLOOKUP(B1354,$B$5:B1353,1,FALSE),"")</f>
        <v/>
      </c>
      <c r="O1354" s="32" t="str">
        <f t="shared" si="86"/>
        <v>DUPLICATE</v>
      </c>
      <c r="P1354" s="65"/>
      <c r="Q1354" s="66" t="str">
        <f t="shared" si="87"/>
        <v xml:space="preserve"> </v>
      </c>
      <c r="R1354" s="32"/>
    </row>
    <row r="1355" spans="1:18" s="22" customFormat="1">
      <c r="A1355" s="24"/>
      <c r="B1355" s="23"/>
      <c r="C1355" s="23"/>
      <c r="D1355" s="25"/>
      <c r="E1355" s="23"/>
      <c r="F1355" s="26"/>
      <c r="G1355" s="27"/>
      <c r="H1355" s="27"/>
      <c r="I1355" s="27"/>
      <c r="J1355" s="69">
        <f t="shared" si="84"/>
        <v>0</v>
      </c>
      <c r="K1355" s="70" t="e">
        <f t="shared" si="85"/>
        <v>#DIV/0!</v>
      </c>
      <c r="L1355" s="63"/>
      <c r="N1355" s="32" t="str">
        <f>+IFERROR(VLOOKUP(B1355,$B$5:B1354,1,FALSE),"")</f>
        <v/>
      </c>
      <c r="O1355" s="32" t="str">
        <f t="shared" si="86"/>
        <v>DUPLICATE</v>
      </c>
      <c r="P1355" s="65"/>
      <c r="Q1355" s="66" t="str">
        <f t="shared" si="87"/>
        <v xml:space="preserve"> </v>
      </c>
      <c r="R1355" s="32"/>
    </row>
    <row r="1356" spans="1:18" s="22" customFormat="1">
      <c r="A1356" s="24"/>
      <c r="B1356" s="23"/>
      <c r="C1356" s="23"/>
      <c r="D1356" s="25"/>
      <c r="E1356" s="23"/>
      <c r="F1356" s="26"/>
      <c r="G1356" s="27"/>
      <c r="H1356" s="27"/>
      <c r="I1356" s="27"/>
      <c r="J1356" s="69">
        <f t="shared" si="84"/>
        <v>0</v>
      </c>
      <c r="K1356" s="70" t="e">
        <f t="shared" si="85"/>
        <v>#DIV/0!</v>
      </c>
      <c r="L1356" s="63"/>
      <c r="N1356" s="32" t="str">
        <f>+IFERROR(VLOOKUP(B1356,$B$5:B1355,1,FALSE),"")</f>
        <v/>
      </c>
      <c r="O1356" s="32" t="str">
        <f t="shared" si="86"/>
        <v>DUPLICATE</v>
      </c>
      <c r="P1356" s="65"/>
      <c r="Q1356" s="66" t="str">
        <f t="shared" si="87"/>
        <v xml:space="preserve"> </v>
      </c>
      <c r="R1356" s="32"/>
    </row>
    <row r="1357" spans="1:18" s="22" customFormat="1">
      <c r="A1357" s="24"/>
      <c r="B1357" s="23"/>
      <c r="C1357" s="23"/>
      <c r="D1357" s="25"/>
      <c r="E1357" s="23"/>
      <c r="F1357" s="26"/>
      <c r="G1357" s="27"/>
      <c r="H1357" s="27"/>
      <c r="I1357" s="27"/>
      <c r="J1357" s="69">
        <f t="shared" si="84"/>
        <v>0</v>
      </c>
      <c r="K1357" s="70" t="e">
        <f t="shared" si="85"/>
        <v>#DIV/0!</v>
      </c>
      <c r="L1357" s="63"/>
      <c r="N1357" s="32" t="str">
        <f>+IFERROR(VLOOKUP(B1357,$B$5:B1356,1,FALSE),"")</f>
        <v/>
      </c>
      <c r="O1357" s="32" t="str">
        <f t="shared" si="86"/>
        <v>DUPLICATE</v>
      </c>
      <c r="P1357" s="65"/>
      <c r="Q1357" s="66" t="str">
        <f t="shared" si="87"/>
        <v xml:space="preserve"> </v>
      </c>
      <c r="R1357" s="32"/>
    </row>
    <row r="1358" spans="1:18" s="22" customFormat="1">
      <c r="A1358" s="24"/>
      <c r="B1358" s="23"/>
      <c r="C1358" s="23"/>
      <c r="D1358" s="25"/>
      <c r="E1358" s="23"/>
      <c r="F1358" s="26"/>
      <c r="G1358" s="27"/>
      <c r="H1358" s="27"/>
      <c r="I1358" s="27"/>
      <c r="J1358" s="69">
        <f t="shared" si="84"/>
        <v>0</v>
      </c>
      <c r="K1358" s="70" t="e">
        <f t="shared" si="85"/>
        <v>#DIV/0!</v>
      </c>
      <c r="L1358" s="63"/>
      <c r="N1358" s="32" t="str">
        <f>+IFERROR(VLOOKUP(B1358,$B$5:B1357,1,FALSE),"")</f>
        <v/>
      </c>
      <c r="O1358" s="32" t="str">
        <f t="shared" si="86"/>
        <v>DUPLICATE</v>
      </c>
      <c r="P1358" s="65"/>
      <c r="Q1358" s="66" t="str">
        <f t="shared" si="87"/>
        <v xml:space="preserve"> </v>
      </c>
      <c r="R1358" s="32"/>
    </row>
    <row r="1359" spans="1:18" s="22" customFormat="1">
      <c r="A1359" s="24"/>
      <c r="B1359" s="23"/>
      <c r="C1359" s="23"/>
      <c r="D1359" s="25"/>
      <c r="E1359" s="23"/>
      <c r="F1359" s="26"/>
      <c r="G1359" s="27"/>
      <c r="H1359" s="27"/>
      <c r="I1359" s="27"/>
      <c r="J1359" s="69">
        <f t="shared" si="84"/>
        <v>0</v>
      </c>
      <c r="K1359" s="70" t="e">
        <f t="shared" si="85"/>
        <v>#DIV/0!</v>
      </c>
      <c r="L1359" s="63"/>
      <c r="N1359" s="32" t="str">
        <f>+IFERROR(VLOOKUP(B1359,$B$5:B1358,1,FALSE),"")</f>
        <v/>
      </c>
      <c r="O1359" s="32" t="str">
        <f t="shared" si="86"/>
        <v>DUPLICATE</v>
      </c>
      <c r="P1359" s="65"/>
      <c r="Q1359" s="66" t="str">
        <f t="shared" si="87"/>
        <v xml:space="preserve"> </v>
      </c>
      <c r="R1359" s="32"/>
    </row>
    <row r="1360" spans="1:18" s="22" customFormat="1">
      <c r="A1360" s="24"/>
      <c r="B1360" s="23"/>
      <c r="C1360" s="23"/>
      <c r="D1360" s="25"/>
      <c r="E1360" s="23"/>
      <c r="F1360" s="26"/>
      <c r="G1360" s="27"/>
      <c r="H1360" s="27"/>
      <c r="I1360" s="27"/>
      <c r="J1360" s="69">
        <f t="shared" si="84"/>
        <v>0</v>
      </c>
      <c r="K1360" s="70" t="e">
        <f t="shared" si="85"/>
        <v>#DIV/0!</v>
      </c>
      <c r="L1360" s="63"/>
      <c r="N1360" s="32" t="str">
        <f>+IFERROR(VLOOKUP(B1360,$B$5:B1359,1,FALSE),"")</f>
        <v/>
      </c>
      <c r="O1360" s="32" t="str">
        <f t="shared" si="86"/>
        <v>DUPLICATE</v>
      </c>
      <c r="P1360" s="65"/>
      <c r="Q1360" s="66" t="str">
        <f t="shared" si="87"/>
        <v xml:space="preserve"> </v>
      </c>
      <c r="R1360" s="32"/>
    </row>
    <row r="1361" spans="1:18" s="22" customFormat="1">
      <c r="A1361" s="24"/>
      <c r="B1361" s="23"/>
      <c r="C1361" s="23"/>
      <c r="D1361" s="25"/>
      <c r="E1361" s="23"/>
      <c r="F1361" s="26"/>
      <c r="G1361" s="27"/>
      <c r="H1361" s="27"/>
      <c r="I1361" s="27"/>
      <c r="J1361" s="69">
        <f t="shared" si="84"/>
        <v>0</v>
      </c>
      <c r="K1361" s="70" t="e">
        <f t="shared" si="85"/>
        <v>#DIV/0!</v>
      </c>
      <c r="L1361" s="63"/>
      <c r="N1361" s="32" t="str">
        <f>+IFERROR(VLOOKUP(B1361,$B$5:B1360,1,FALSE),"")</f>
        <v/>
      </c>
      <c r="O1361" s="32" t="str">
        <f t="shared" si="86"/>
        <v>DUPLICATE</v>
      </c>
      <c r="P1361" s="65"/>
      <c r="Q1361" s="66" t="str">
        <f t="shared" si="87"/>
        <v xml:space="preserve"> </v>
      </c>
      <c r="R1361" s="32"/>
    </row>
    <row r="1362" spans="1:18" s="22" customFormat="1">
      <c r="A1362" s="24"/>
      <c r="B1362" s="23"/>
      <c r="C1362" s="23"/>
      <c r="D1362" s="25"/>
      <c r="E1362" s="23"/>
      <c r="F1362" s="26"/>
      <c r="G1362" s="27"/>
      <c r="H1362" s="27"/>
      <c r="I1362" s="27"/>
      <c r="J1362" s="69">
        <f t="shared" si="84"/>
        <v>0</v>
      </c>
      <c r="K1362" s="70" t="e">
        <f t="shared" si="85"/>
        <v>#DIV/0!</v>
      </c>
      <c r="L1362" s="63"/>
      <c r="N1362" s="32" t="str">
        <f>+IFERROR(VLOOKUP(B1362,$B$5:B1361,1,FALSE),"")</f>
        <v/>
      </c>
      <c r="O1362" s="32" t="str">
        <f t="shared" si="86"/>
        <v>DUPLICATE</v>
      </c>
      <c r="P1362" s="65"/>
      <c r="Q1362" s="66" t="str">
        <f t="shared" si="87"/>
        <v xml:space="preserve"> </v>
      </c>
      <c r="R1362" s="32"/>
    </row>
    <row r="1363" spans="1:18" s="22" customFormat="1">
      <c r="A1363" s="24"/>
      <c r="B1363" s="23"/>
      <c r="C1363" s="23"/>
      <c r="D1363" s="25"/>
      <c r="E1363" s="23"/>
      <c r="F1363" s="26"/>
      <c r="G1363" s="27"/>
      <c r="H1363" s="27"/>
      <c r="I1363" s="27"/>
      <c r="J1363" s="69">
        <f t="shared" si="84"/>
        <v>0</v>
      </c>
      <c r="K1363" s="70" t="e">
        <f t="shared" si="85"/>
        <v>#DIV/0!</v>
      </c>
      <c r="L1363" s="63"/>
      <c r="N1363" s="32" t="str">
        <f>+IFERROR(VLOOKUP(B1363,$B$5:B1362,1,FALSE),"")</f>
        <v/>
      </c>
      <c r="O1363" s="32" t="str">
        <f t="shared" si="86"/>
        <v>DUPLICATE</v>
      </c>
      <c r="P1363" s="65"/>
      <c r="Q1363" s="66" t="str">
        <f t="shared" si="87"/>
        <v xml:space="preserve"> </v>
      </c>
      <c r="R1363" s="32"/>
    </row>
    <row r="1364" spans="1:18" s="22" customFormat="1">
      <c r="A1364" s="24"/>
      <c r="B1364" s="23"/>
      <c r="C1364" s="23"/>
      <c r="D1364" s="25"/>
      <c r="E1364" s="23"/>
      <c r="F1364" s="26"/>
      <c r="G1364" s="27"/>
      <c r="H1364" s="27"/>
      <c r="I1364" s="27"/>
      <c r="J1364" s="69">
        <f t="shared" si="84"/>
        <v>0</v>
      </c>
      <c r="K1364" s="70" t="e">
        <f t="shared" si="85"/>
        <v>#DIV/0!</v>
      </c>
      <c r="L1364" s="63"/>
      <c r="N1364" s="32" t="str">
        <f>+IFERROR(VLOOKUP(B1364,$B$5:B1363,1,FALSE),"")</f>
        <v/>
      </c>
      <c r="O1364" s="32" t="str">
        <f t="shared" si="86"/>
        <v>DUPLICATE</v>
      </c>
      <c r="P1364" s="65"/>
      <c r="Q1364" s="66" t="str">
        <f t="shared" si="87"/>
        <v xml:space="preserve"> </v>
      </c>
      <c r="R1364" s="32"/>
    </row>
    <row r="1365" spans="1:18" s="22" customFormat="1">
      <c r="A1365" s="24"/>
      <c r="B1365" s="23"/>
      <c r="C1365" s="23"/>
      <c r="D1365" s="25"/>
      <c r="E1365" s="23"/>
      <c r="F1365" s="26"/>
      <c r="G1365" s="27"/>
      <c r="H1365" s="27"/>
      <c r="I1365" s="27"/>
      <c r="J1365" s="69">
        <f t="shared" si="84"/>
        <v>0</v>
      </c>
      <c r="K1365" s="70" t="e">
        <f t="shared" si="85"/>
        <v>#DIV/0!</v>
      </c>
      <c r="L1365" s="63"/>
      <c r="N1365" s="32" t="str">
        <f>+IFERROR(VLOOKUP(B1365,$B$5:B1364,1,FALSE),"")</f>
        <v/>
      </c>
      <c r="O1365" s="32" t="str">
        <f t="shared" si="86"/>
        <v>DUPLICATE</v>
      </c>
      <c r="P1365" s="65"/>
      <c r="Q1365" s="66" t="str">
        <f t="shared" si="87"/>
        <v xml:space="preserve"> </v>
      </c>
      <c r="R1365" s="32"/>
    </row>
    <row r="1366" spans="1:18" s="22" customFormat="1">
      <c r="A1366" s="24"/>
      <c r="B1366" s="23"/>
      <c r="C1366" s="23"/>
      <c r="D1366" s="25"/>
      <c r="E1366" s="23"/>
      <c r="F1366" s="26"/>
      <c r="G1366" s="27"/>
      <c r="H1366" s="27"/>
      <c r="I1366" s="27"/>
      <c r="J1366" s="69">
        <f t="shared" si="84"/>
        <v>0</v>
      </c>
      <c r="K1366" s="70" t="e">
        <f t="shared" si="85"/>
        <v>#DIV/0!</v>
      </c>
      <c r="L1366" s="63"/>
      <c r="N1366" s="32" t="str">
        <f>+IFERROR(VLOOKUP(B1366,$B$5:B1365,1,FALSE),"")</f>
        <v/>
      </c>
      <c r="O1366" s="32" t="str">
        <f t="shared" si="86"/>
        <v>DUPLICATE</v>
      </c>
      <c r="P1366" s="65"/>
      <c r="Q1366" s="66" t="str">
        <f t="shared" si="87"/>
        <v xml:space="preserve"> </v>
      </c>
      <c r="R1366" s="32"/>
    </row>
    <row r="1367" spans="1:18" s="22" customFormat="1">
      <c r="A1367" s="24"/>
      <c r="B1367" s="23"/>
      <c r="C1367" s="23"/>
      <c r="D1367" s="25"/>
      <c r="E1367" s="23"/>
      <c r="F1367" s="26"/>
      <c r="G1367" s="27"/>
      <c r="H1367" s="27"/>
      <c r="I1367" s="27"/>
      <c r="J1367" s="69">
        <f t="shared" si="84"/>
        <v>0</v>
      </c>
      <c r="K1367" s="70" t="e">
        <f t="shared" si="85"/>
        <v>#DIV/0!</v>
      </c>
      <c r="L1367" s="63"/>
      <c r="N1367" s="32" t="str">
        <f>+IFERROR(VLOOKUP(B1367,$B$5:B1366,1,FALSE),"")</f>
        <v/>
      </c>
      <c r="O1367" s="32" t="str">
        <f t="shared" si="86"/>
        <v>DUPLICATE</v>
      </c>
      <c r="P1367" s="65"/>
      <c r="Q1367" s="66" t="str">
        <f t="shared" si="87"/>
        <v xml:space="preserve"> </v>
      </c>
      <c r="R1367" s="32"/>
    </row>
    <row r="1368" spans="1:18" s="22" customFormat="1">
      <c r="A1368" s="24"/>
      <c r="B1368" s="23"/>
      <c r="C1368" s="23"/>
      <c r="D1368" s="25"/>
      <c r="E1368" s="23"/>
      <c r="F1368" s="26"/>
      <c r="G1368" s="27"/>
      <c r="H1368" s="27"/>
      <c r="I1368" s="27"/>
      <c r="J1368" s="69">
        <f t="shared" si="84"/>
        <v>0</v>
      </c>
      <c r="K1368" s="70" t="e">
        <f t="shared" si="85"/>
        <v>#DIV/0!</v>
      </c>
      <c r="L1368" s="63"/>
      <c r="N1368" s="32" t="str">
        <f>+IFERROR(VLOOKUP(B1368,$B$5:B1367,1,FALSE),"")</f>
        <v/>
      </c>
      <c r="O1368" s="32" t="str">
        <f t="shared" si="86"/>
        <v>DUPLICATE</v>
      </c>
      <c r="P1368" s="65"/>
      <c r="Q1368" s="66" t="str">
        <f t="shared" si="87"/>
        <v xml:space="preserve"> </v>
      </c>
      <c r="R1368" s="32"/>
    </row>
    <row r="1369" spans="1:18" s="22" customFormat="1">
      <c r="A1369" s="24"/>
      <c r="B1369" s="23"/>
      <c r="C1369" s="23"/>
      <c r="D1369" s="25"/>
      <c r="E1369" s="23"/>
      <c r="F1369" s="26"/>
      <c r="G1369" s="27"/>
      <c r="H1369" s="27"/>
      <c r="I1369" s="27"/>
      <c r="J1369" s="69">
        <f t="shared" si="84"/>
        <v>0</v>
      </c>
      <c r="K1369" s="70" t="e">
        <f t="shared" si="85"/>
        <v>#DIV/0!</v>
      </c>
      <c r="L1369" s="63"/>
      <c r="N1369" s="32" t="str">
        <f>+IFERROR(VLOOKUP(B1369,$B$5:B1368,1,FALSE),"")</f>
        <v/>
      </c>
      <c r="O1369" s="32" t="str">
        <f t="shared" si="86"/>
        <v>DUPLICATE</v>
      </c>
      <c r="P1369" s="65"/>
      <c r="Q1369" s="66" t="str">
        <f t="shared" si="87"/>
        <v xml:space="preserve"> </v>
      </c>
      <c r="R1369" s="32"/>
    </row>
    <row r="1370" spans="1:18" s="22" customFormat="1">
      <c r="A1370" s="24"/>
      <c r="B1370" s="23"/>
      <c r="C1370" s="23"/>
      <c r="D1370" s="25"/>
      <c r="E1370" s="23"/>
      <c r="F1370" s="26"/>
      <c r="G1370" s="27"/>
      <c r="H1370" s="27"/>
      <c r="I1370" s="27"/>
      <c r="J1370" s="69">
        <f t="shared" si="84"/>
        <v>0</v>
      </c>
      <c r="K1370" s="70" t="e">
        <f t="shared" si="85"/>
        <v>#DIV/0!</v>
      </c>
      <c r="L1370" s="63"/>
      <c r="N1370" s="32" t="str">
        <f>+IFERROR(VLOOKUP(B1370,$B$5:B1369,1,FALSE),"")</f>
        <v/>
      </c>
      <c r="O1370" s="32" t="str">
        <f t="shared" si="86"/>
        <v>DUPLICATE</v>
      </c>
      <c r="P1370" s="65"/>
      <c r="Q1370" s="66" t="str">
        <f t="shared" si="87"/>
        <v xml:space="preserve"> </v>
      </c>
      <c r="R1370" s="32"/>
    </row>
    <row r="1371" spans="1:18" s="22" customFormat="1">
      <c r="A1371" s="24"/>
      <c r="B1371" s="23"/>
      <c r="C1371" s="23"/>
      <c r="D1371" s="25"/>
      <c r="E1371" s="23"/>
      <c r="F1371" s="26"/>
      <c r="G1371" s="27"/>
      <c r="H1371" s="27"/>
      <c r="I1371" s="27"/>
      <c r="J1371" s="69">
        <f t="shared" si="84"/>
        <v>0</v>
      </c>
      <c r="K1371" s="70" t="e">
        <f t="shared" si="85"/>
        <v>#DIV/0!</v>
      </c>
      <c r="L1371" s="63"/>
      <c r="N1371" s="32" t="str">
        <f>+IFERROR(VLOOKUP(B1371,$B$5:B1370,1,FALSE),"")</f>
        <v/>
      </c>
      <c r="O1371" s="32" t="str">
        <f t="shared" si="86"/>
        <v>DUPLICATE</v>
      </c>
      <c r="P1371" s="65"/>
      <c r="Q1371" s="66" t="str">
        <f t="shared" si="87"/>
        <v xml:space="preserve"> </v>
      </c>
      <c r="R1371" s="32"/>
    </row>
    <row r="1372" spans="1:18" s="22" customFormat="1">
      <c r="A1372" s="24"/>
      <c r="B1372" s="23"/>
      <c r="C1372" s="23"/>
      <c r="D1372" s="25"/>
      <c r="E1372" s="23"/>
      <c r="F1372" s="26"/>
      <c r="G1372" s="27"/>
      <c r="H1372" s="27"/>
      <c r="I1372" s="27"/>
      <c r="J1372" s="69">
        <f t="shared" si="84"/>
        <v>0</v>
      </c>
      <c r="K1372" s="70" t="e">
        <f t="shared" si="85"/>
        <v>#DIV/0!</v>
      </c>
      <c r="L1372" s="63"/>
      <c r="N1372" s="32" t="str">
        <f>+IFERROR(VLOOKUP(B1372,$B$5:B1371,1,FALSE),"")</f>
        <v/>
      </c>
      <c r="O1372" s="32" t="str">
        <f t="shared" si="86"/>
        <v>DUPLICATE</v>
      </c>
      <c r="P1372" s="65"/>
      <c r="Q1372" s="66" t="str">
        <f t="shared" si="87"/>
        <v xml:space="preserve"> </v>
      </c>
      <c r="R1372" s="32"/>
    </row>
    <row r="1373" spans="1:18" s="22" customFormat="1">
      <c r="A1373" s="24"/>
      <c r="B1373" s="23"/>
      <c r="C1373" s="23"/>
      <c r="D1373" s="25"/>
      <c r="E1373" s="23"/>
      <c r="F1373" s="26"/>
      <c r="G1373" s="27"/>
      <c r="H1373" s="27"/>
      <c r="I1373" s="27"/>
      <c r="J1373" s="69">
        <f t="shared" si="84"/>
        <v>0</v>
      </c>
      <c r="K1373" s="70" t="e">
        <f t="shared" si="85"/>
        <v>#DIV/0!</v>
      </c>
      <c r="L1373" s="63"/>
      <c r="N1373" s="32" t="str">
        <f>+IFERROR(VLOOKUP(B1373,$B$5:B1372,1,FALSE),"")</f>
        <v/>
      </c>
      <c r="O1373" s="32" t="str">
        <f t="shared" si="86"/>
        <v>DUPLICATE</v>
      </c>
      <c r="P1373" s="65"/>
      <c r="Q1373" s="66" t="str">
        <f t="shared" si="87"/>
        <v xml:space="preserve"> </v>
      </c>
      <c r="R1373" s="32"/>
    </row>
    <row r="1374" spans="1:18" s="22" customFormat="1">
      <c r="A1374" s="24"/>
      <c r="B1374" s="23"/>
      <c r="C1374" s="23"/>
      <c r="D1374" s="25"/>
      <c r="E1374" s="23"/>
      <c r="F1374" s="26"/>
      <c r="G1374" s="27"/>
      <c r="H1374" s="27"/>
      <c r="I1374" s="27"/>
      <c r="J1374" s="69">
        <f t="shared" si="84"/>
        <v>0</v>
      </c>
      <c r="K1374" s="70" t="e">
        <f t="shared" si="85"/>
        <v>#DIV/0!</v>
      </c>
      <c r="L1374" s="63"/>
      <c r="N1374" s="32" t="str">
        <f>+IFERROR(VLOOKUP(B1374,$B$5:B1373,1,FALSE),"")</f>
        <v/>
      </c>
      <c r="O1374" s="32" t="str">
        <f t="shared" si="86"/>
        <v>DUPLICATE</v>
      </c>
      <c r="P1374" s="65"/>
      <c r="Q1374" s="66" t="str">
        <f t="shared" si="87"/>
        <v xml:space="preserve"> </v>
      </c>
      <c r="R1374" s="32"/>
    </row>
    <row r="1375" spans="1:18" s="22" customFormat="1">
      <c r="A1375" s="24"/>
      <c r="B1375" s="23"/>
      <c r="C1375" s="23"/>
      <c r="D1375" s="25"/>
      <c r="E1375" s="23"/>
      <c r="F1375" s="26"/>
      <c r="G1375" s="27"/>
      <c r="H1375" s="27"/>
      <c r="I1375" s="27"/>
      <c r="J1375" s="69">
        <f t="shared" si="84"/>
        <v>0</v>
      </c>
      <c r="K1375" s="70" t="e">
        <f t="shared" si="85"/>
        <v>#DIV/0!</v>
      </c>
      <c r="L1375" s="63"/>
      <c r="N1375" s="32" t="str">
        <f>+IFERROR(VLOOKUP(B1375,$B$5:B1374,1,FALSE),"")</f>
        <v/>
      </c>
      <c r="O1375" s="32" t="str">
        <f t="shared" si="86"/>
        <v>DUPLICATE</v>
      </c>
      <c r="P1375" s="65"/>
      <c r="Q1375" s="66" t="str">
        <f t="shared" si="87"/>
        <v xml:space="preserve"> </v>
      </c>
      <c r="R1375" s="32"/>
    </row>
    <row r="1376" spans="1:18" s="22" customFormat="1">
      <c r="A1376" s="24"/>
      <c r="B1376" s="23"/>
      <c r="C1376" s="23"/>
      <c r="D1376" s="25"/>
      <c r="E1376" s="23"/>
      <c r="F1376" s="26"/>
      <c r="G1376" s="27"/>
      <c r="H1376" s="27"/>
      <c r="I1376" s="27"/>
      <c r="J1376" s="69">
        <f t="shared" si="84"/>
        <v>0</v>
      </c>
      <c r="K1376" s="70" t="e">
        <f t="shared" si="85"/>
        <v>#DIV/0!</v>
      </c>
      <c r="L1376" s="63"/>
      <c r="N1376" s="32" t="str">
        <f>+IFERROR(VLOOKUP(B1376,$B$5:B1375,1,FALSE),"")</f>
        <v/>
      </c>
      <c r="O1376" s="32" t="str">
        <f t="shared" si="86"/>
        <v>DUPLICATE</v>
      </c>
      <c r="P1376" s="65"/>
      <c r="Q1376" s="66" t="str">
        <f t="shared" si="87"/>
        <v xml:space="preserve"> </v>
      </c>
      <c r="R1376" s="32"/>
    </row>
    <row r="1377" spans="1:18" s="22" customFormat="1">
      <c r="A1377" s="24"/>
      <c r="B1377" s="23"/>
      <c r="C1377" s="23"/>
      <c r="D1377" s="25"/>
      <c r="E1377" s="23"/>
      <c r="F1377" s="26"/>
      <c r="G1377" s="27"/>
      <c r="H1377" s="27"/>
      <c r="I1377" s="27"/>
      <c r="J1377" s="69">
        <f t="shared" si="84"/>
        <v>0</v>
      </c>
      <c r="K1377" s="70" t="e">
        <f t="shared" si="85"/>
        <v>#DIV/0!</v>
      </c>
      <c r="L1377" s="63"/>
      <c r="N1377" s="32" t="str">
        <f>+IFERROR(VLOOKUP(B1377,$B$5:B1376,1,FALSE),"")</f>
        <v/>
      </c>
      <c r="O1377" s="32" t="str">
        <f t="shared" si="86"/>
        <v>DUPLICATE</v>
      </c>
      <c r="P1377" s="65"/>
      <c r="Q1377" s="66" t="str">
        <f t="shared" si="87"/>
        <v xml:space="preserve"> </v>
      </c>
      <c r="R1377" s="32"/>
    </row>
    <row r="1378" spans="1:18" s="22" customFormat="1">
      <c r="A1378" s="24"/>
      <c r="B1378" s="23"/>
      <c r="C1378" s="23"/>
      <c r="D1378" s="25"/>
      <c r="E1378" s="23"/>
      <c r="F1378" s="26"/>
      <c r="G1378" s="27"/>
      <c r="H1378" s="27"/>
      <c r="I1378" s="27"/>
      <c r="J1378" s="69">
        <f t="shared" si="84"/>
        <v>0</v>
      </c>
      <c r="K1378" s="70" t="e">
        <f t="shared" si="85"/>
        <v>#DIV/0!</v>
      </c>
      <c r="L1378" s="63"/>
      <c r="N1378" s="32" t="str">
        <f>+IFERROR(VLOOKUP(B1378,$B$5:B1377,1,FALSE),"")</f>
        <v/>
      </c>
      <c r="O1378" s="32" t="str">
        <f t="shared" si="86"/>
        <v>DUPLICATE</v>
      </c>
      <c r="P1378" s="65"/>
      <c r="Q1378" s="66" t="str">
        <f t="shared" si="87"/>
        <v xml:space="preserve"> </v>
      </c>
      <c r="R1378" s="32"/>
    </row>
    <row r="1379" spans="1:18" s="22" customFormat="1">
      <c r="A1379" s="24"/>
      <c r="B1379" s="23"/>
      <c r="C1379" s="23"/>
      <c r="D1379" s="25"/>
      <c r="E1379" s="23"/>
      <c r="F1379" s="26"/>
      <c r="G1379" s="27"/>
      <c r="H1379" s="27"/>
      <c r="I1379" s="27"/>
      <c r="J1379" s="69">
        <f t="shared" si="84"/>
        <v>0</v>
      </c>
      <c r="K1379" s="70" t="e">
        <f t="shared" si="85"/>
        <v>#DIV/0!</v>
      </c>
      <c r="L1379" s="63"/>
      <c r="N1379" s="32" t="str">
        <f>+IFERROR(VLOOKUP(B1379,$B$5:B1378,1,FALSE),"")</f>
        <v/>
      </c>
      <c r="O1379" s="32" t="str">
        <f t="shared" si="86"/>
        <v>DUPLICATE</v>
      </c>
      <c r="P1379" s="65"/>
      <c r="Q1379" s="66" t="str">
        <f t="shared" si="87"/>
        <v xml:space="preserve"> </v>
      </c>
      <c r="R1379" s="32"/>
    </row>
    <row r="1380" spans="1:18" s="22" customFormat="1">
      <c r="A1380" s="24"/>
      <c r="B1380" s="23"/>
      <c r="C1380" s="23"/>
      <c r="D1380" s="25"/>
      <c r="E1380" s="23"/>
      <c r="F1380" s="26"/>
      <c r="G1380" s="27"/>
      <c r="H1380" s="27"/>
      <c r="I1380" s="27"/>
      <c r="J1380" s="69">
        <f t="shared" si="84"/>
        <v>0</v>
      </c>
      <c r="K1380" s="70" t="e">
        <f t="shared" si="85"/>
        <v>#DIV/0!</v>
      </c>
      <c r="L1380" s="63"/>
      <c r="N1380" s="32" t="str">
        <f>+IFERROR(VLOOKUP(B1380,$B$5:B1379,1,FALSE),"")</f>
        <v/>
      </c>
      <c r="O1380" s="32" t="str">
        <f t="shared" si="86"/>
        <v>DUPLICATE</v>
      </c>
      <c r="P1380" s="65"/>
      <c r="Q1380" s="66" t="str">
        <f t="shared" si="87"/>
        <v xml:space="preserve"> </v>
      </c>
      <c r="R1380" s="32"/>
    </row>
    <row r="1381" spans="1:18" s="22" customFormat="1">
      <c r="A1381" s="24"/>
      <c r="B1381" s="23"/>
      <c r="C1381" s="23"/>
      <c r="D1381" s="25"/>
      <c r="E1381" s="23"/>
      <c r="F1381" s="26"/>
      <c r="G1381" s="27"/>
      <c r="H1381" s="27"/>
      <c r="I1381" s="27"/>
      <c r="J1381" s="69">
        <f t="shared" si="84"/>
        <v>0</v>
      </c>
      <c r="K1381" s="70" t="e">
        <f t="shared" si="85"/>
        <v>#DIV/0!</v>
      </c>
      <c r="L1381" s="63"/>
      <c r="N1381" s="32" t="str">
        <f>+IFERROR(VLOOKUP(B1381,$B$5:B1380,1,FALSE),"")</f>
        <v/>
      </c>
      <c r="O1381" s="32" t="str">
        <f t="shared" si="86"/>
        <v>DUPLICATE</v>
      </c>
      <c r="P1381" s="65"/>
      <c r="Q1381" s="66" t="str">
        <f t="shared" si="87"/>
        <v xml:space="preserve"> </v>
      </c>
      <c r="R1381" s="32"/>
    </row>
    <row r="1382" spans="1:18" s="22" customFormat="1">
      <c r="A1382" s="24"/>
      <c r="B1382" s="23"/>
      <c r="C1382" s="23"/>
      <c r="D1382" s="25"/>
      <c r="E1382" s="23"/>
      <c r="F1382" s="26"/>
      <c r="G1382" s="27"/>
      <c r="H1382" s="27"/>
      <c r="I1382" s="27"/>
      <c r="J1382" s="69">
        <f t="shared" si="84"/>
        <v>0</v>
      </c>
      <c r="K1382" s="70" t="e">
        <f t="shared" si="85"/>
        <v>#DIV/0!</v>
      </c>
      <c r="L1382" s="63"/>
      <c r="N1382" s="32" t="str">
        <f>+IFERROR(VLOOKUP(B1382,$B$5:B1381,1,FALSE),"")</f>
        <v/>
      </c>
      <c r="O1382" s="32" t="str">
        <f t="shared" si="86"/>
        <v>DUPLICATE</v>
      </c>
      <c r="P1382" s="65"/>
      <c r="Q1382" s="66" t="str">
        <f t="shared" si="87"/>
        <v xml:space="preserve"> </v>
      </c>
      <c r="R1382" s="32"/>
    </row>
    <row r="1383" spans="1:18" s="22" customFormat="1">
      <c r="A1383" s="24"/>
      <c r="B1383" s="23"/>
      <c r="C1383" s="23"/>
      <c r="D1383" s="25"/>
      <c r="E1383" s="23"/>
      <c r="F1383" s="26"/>
      <c r="G1383" s="27"/>
      <c r="H1383" s="27"/>
      <c r="I1383" s="27"/>
      <c r="J1383" s="69">
        <f t="shared" si="84"/>
        <v>0</v>
      </c>
      <c r="K1383" s="70" t="e">
        <f t="shared" si="85"/>
        <v>#DIV/0!</v>
      </c>
      <c r="L1383" s="63"/>
      <c r="N1383" s="32" t="str">
        <f>+IFERROR(VLOOKUP(B1383,$B$5:B1382,1,FALSE),"")</f>
        <v/>
      </c>
      <c r="O1383" s="32" t="str">
        <f t="shared" si="86"/>
        <v>DUPLICATE</v>
      </c>
      <c r="P1383" s="65"/>
      <c r="Q1383" s="66" t="str">
        <f t="shared" si="87"/>
        <v xml:space="preserve"> </v>
      </c>
      <c r="R1383" s="32"/>
    </row>
    <row r="1384" spans="1:18" s="22" customFormat="1">
      <c r="A1384" s="24"/>
      <c r="B1384" s="23"/>
      <c r="C1384" s="23"/>
      <c r="D1384" s="25"/>
      <c r="E1384" s="23"/>
      <c r="F1384" s="26"/>
      <c r="G1384" s="27"/>
      <c r="H1384" s="27"/>
      <c r="I1384" s="27"/>
      <c r="J1384" s="69">
        <f t="shared" si="84"/>
        <v>0</v>
      </c>
      <c r="K1384" s="70" t="e">
        <f t="shared" si="85"/>
        <v>#DIV/0!</v>
      </c>
      <c r="L1384" s="63"/>
      <c r="N1384" s="32" t="str">
        <f>+IFERROR(VLOOKUP(B1384,$B$5:B1383,1,FALSE),"")</f>
        <v/>
      </c>
      <c r="O1384" s="32" t="str">
        <f t="shared" si="86"/>
        <v>DUPLICATE</v>
      </c>
      <c r="P1384" s="65"/>
      <c r="Q1384" s="66" t="str">
        <f t="shared" si="87"/>
        <v xml:space="preserve"> </v>
      </c>
      <c r="R1384" s="32"/>
    </row>
    <row r="1385" spans="1:18" s="22" customFormat="1">
      <c r="A1385" s="24"/>
      <c r="B1385" s="23"/>
      <c r="C1385" s="23"/>
      <c r="D1385" s="25"/>
      <c r="E1385" s="23"/>
      <c r="F1385" s="26"/>
      <c r="G1385" s="27"/>
      <c r="H1385" s="27"/>
      <c r="I1385" s="27"/>
      <c r="J1385" s="69">
        <f t="shared" si="84"/>
        <v>0</v>
      </c>
      <c r="K1385" s="70" t="e">
        <f t="shared" si="85"/>
        <v>#DIV/0!</v>
      </c>
      <c r="L1385" s="63"/>
      <c r="N1385" s="32" t="str">
        <f>+IFERROR(VLOOKUP(B1385,$B$5:B1384,1,FALSE),"")</f>
        <v/>
      </c>
      <c r="O1385" s="32" t="str">
        <f t="shared" si="86"/>
        <v>DUPLICATE</v>
      </c>
      <c r="P1385" s="65"/>
      <c r="Q1385" s="66" t="str">
        <f t="shared" si="87"/>
        <v xml:space="preserve"> </v>
      </c>
      <c r="R1385" s="32"/>
    </row>
    <row r="1386" spans="1:18" s="22" customFormat="1">
      <c r="A1386" s="24"/>
      <c r="B1386" s="23"/>
      <c r="C1386" s="23"/>
      <c r="D1386" s="25"/>
      <c r="E1386" s="23"/>
      <c r="F1386" s="26"/>
      <c r="G1386" s="27"/>
      <c r="H1386" s="27"/>
      <c r="I1386" s="27"/>
      <c r="J1386" s="69">
        <f t="shared" si="84"/>
        <v>0</v>
      </c>
      <c r="K1386" s="70" t="e">
        <f t="shared" si="85"/>
        <v>#DIV/0!</v>
      </c>
      <c r="L1386" s="63"/>
      <c r="N1386" s="32" t="str">
        <f>+IFERROR(VLOOKUP(B1386,$B$5:B1385,1,FALSE),"")</f>
        <v/>
      </c>
      <c r="O1386" s="32" t="str">
        <f t="shared" si="86"/>
        <v>DUPLICATE</v>
      </c>
      <c r="P1386" s="65"/>
      <c r="Q1386" s="66" t="str">
        <f t="shared" si="87"/>
        <v xml:space="preserve"> </v>
      </c>
      <c r="R1386" s="32"/>
    </row>
    <row r="1387" spans="1:18" s="22" customFormat="1">
      <c r="A1387" s="24"/>
      <c r="B1387" s="23"/>
      <c r="C1387" s="23"/>
      <c r="D1387" s="25"/>
      <c r="E1387" s="23"/>
      <c r="F1387" s="26"/>
      <c r="G1387" s="27"/>
      <c r="H1387" s="27"/>
      <c r="I1387" s="27"/>
      <c r="J1387" s="69">
        <f t="shared" ref="J1387:J1450" si="88">SUM(G1387:I1387)</f>
        <v>0</v>
      </c>
      <c r="K1387" s="70" t="e">
        <f t="shared" ref="K1387:K1450" si="89">+(G1387+H1387+I1387)/F1387*100</f>
        <v>#DIV/0!</v>
      </c>
      <c r="L1387" s="63"/>
      <c r="N1387" s="32" t="str">
        <f>+IFERROR(VLOOKUP(B1387,$B$5:B1386,1,FALSE),"")</f>
        <v/>
      </c>
      <c r="O1387" s="32" t="str">
        <f t="shared" ref="O1387:O1450" si="90">+IF(EXACT(B1387,N1387),"DUPLICATE","ORIGINAL")</f>
        <v>DUPLICATE</v>
      </c>
      <c r="P1387" s="65"/>
      <c r="Q1387" s="66" t="str">
        <f t="shared" ref="Q1387:Q1450" si="91">CONCATENATE(B1387," ",A1387)</f>
        <v xml:space="preserve"> </v>
      </c>
      <c r="R1387" s="32"/>
    </row>
    <row r="1388" spans="1:18" s="22" customFormat="1">
      <c r="A1388" s="24"/>
      <c r="B1388" s="23"/>
      <c r="C1388" s="23"/>
      <c r="D1388" s="25"/>
      <c r="E1388" s="23"/>
      <c r="F1388" s="26"/>
      <c r="G1388" s="27"/>
      <c r="H1388" s="27"/>
      <c r="I1388" s="27"/>
      <c r="J1388" s="69">
        <f t="shared" si="88"/>
        <v>0</v>
      </c>
      <c r="K1388" s="70" t="e">
        <f t="shared" si="89"/>
        <v>#DIV/0!</v>
      </c>
      <c r="L1388" s="63"/>
      <c r="N1388" s="32" t="str">
        <f>+IFERROR(VLOOKUP(B1388,$B$5:B1387,1,FALSE),"")</f>
        <v/>
      </c>
      <c r="O1388" s="32" t="str">
        <f t="shared" si="90"/>
        <v>DUPLICATE</v>
      </c>
      <c r="P1388" s="65"/>
      <c r="Q1388" s="66" t="str">
        <f t="shared" si="91"/>
        <v xml:space="preserve"> </v>
      </c>
      <c r="R1388" s="32"/>
    </row>
    <row r="1389" spans="1:18" s="22" customFormat="1">
      <c r="A1389" s="24"/>
      <c r="B1389" s="23"/>
      <c r="C1389" s="23"/>
      <c r="D1389" s="25"/>
      <c r="E1389" s="23"/>
      <c r="F1389" s="26"/>
      <c r="G1389" s="27"/>
      <c r="H1389" s="27"/>
      <c r="I1389" s="27"/>
      <c r="J1389" s="69">
        <f t="shared" si="88"/>
        <v>0</v>
      </c>
      <c r="K1389" s="70" t="e">
        <f t="shared" si="89"/>
        <v>#DIV/0!</v>
      </c>
      <c r="L1389" s="63"/>
      <c r="N1389" s="32" t="str">
        <f>+IFERROR(VLOOKUP(B1389,$B$5:B1388,1,FALSE),"")</f>
        <v/>
      </c>
      <c r="O1389" s="32" t="str">
        <f t="shared" si="90"/>
        <v>DUPLICATE</v>
      </c>
      <c r="P1389" s="65"/>
      <c r="Q1389" s="66" t="str">
        <f t="shared" si="91"/>
        <v xml:space="preserve"> </v>
      </c>
      <c r="R1389" s="32"/>
    </row>
    <row r="1390" spans="1:18" s="22" customFormat="1">
      <c r="A1390" s="24"/>
      <c r="B1390" s="23"/>
      <c r="C1390" s="23"/>
      <c r="D1390" s="25"/>
      <c r="E1390" s="23"/>
      <c r="F1390" s="26"/>
      <c r="G1390" s="27"/>
      <c r="H1390" s="27"/>
      <c r="I1390" s="27"/>
      <c r="J1390" s="69">
        <f t="shared" si="88"/>
        <v>0</v>
      </c>
      <c r="K1390" s="70" t="e">
        <f t="shared" si="89"/>
        <v>#DIV/0!</v>
      </c>
      <c r="L1390" s="63"/>
      <c r="N1390" s="32" t="str">
        <f>+IFERROR(VLOOKUP(B1390,$B$5:B1389,1,FALSE),"")</f>
        <v/>
      </c>
      <c r="O1390" s="32" t="str">
        <f t="shared" si="90"/>
        <v>DUPLICATE</v>
      </c>
      <c r="P1390" s="65"/>
      <c r="Q1390" s="66" t="str">
        <f t="shared" si="91"/>
        <v xml:space="preserve"> </v>
      </c>
      <c r="R1390" s="32"/>
    </row>
    <row r="1391" spans="1:18" s="22" customFormat="1">
      <c r="A1391" s="24"/>
      <c r="B1391" s="23"/>
      <c r="C1391" s="23"/>
      <c r="D1391" s="25"/>
      <c r="E1391" s="23"/>
      <c r="F1391" s="26"/>
      <c r="G1391" s="27"/>
      <c r="H1391" s="27"/>
      <c r="I1391" s="27"/>
      <c r="J1391" s="69">
        <f t="shared" si="88"/>
        <v>0</v>
      </c>
      <c r="K1391" s="70" t="e">
        <f t="shared" si="89"/>
        <v>#DIV/0!</v>
      </c>
      <c r="L1391" s="63"/>
      <c r="N1391" s="32" t="str">
        <f>+IFERROR(VLOOKUP(B1391,$B$5:B1390,1,FALSE),"")</f>
        <v/>
      </c>
      <c r="O1391" s="32" t="str">
        <f t="shared" si="90"/>
        <v>DUPLICATE</v>
      </c>
      <c r="P1391" s="65"/>
      <c r="Q1391" s="66" t="str">
        <f t="shared" si="91"/>
        <v xml:space="preserve"> </v>
      </c>
      <c r="R1391" s="32"/>
    </row>
    <row r="1392" spans="1:18" s="22" customFormat="1">
      <c r="A1392" s="24"/>
      <c r="B1392" s="23"/>
      <c r="C1392" s="23"/>
      <c r="D1392" s="25"/>
      <c r="E1392" s="23"/>
      <c r="F1392" s="26"/>
      <c r="G1392" s="27"/>
      <c r="H1392" s="27"/>
      <c r="I1392" s="27"/>
      <c r="J1392" s="69">
        <f t="shared" si="88"/>
        <v>0</v>
      </c>
      <c r="K1392" s="70" t="e">
        <f t="shared" si="89"/>
        <v>#DIV/0!</v>
      </c>
      <c r="L1392" s="63"/>
      <c r="N1392" s="32" t="str">
        <f>+IFERROR(VLOOKUP(B1392,$B$5:B1391,1,FALSE),"")</f>
        <v/>
      </c>
      <c r="O1392" s="32" t="str">
        <f t="shared" si="90"/>
        <v>DUPLICATE</v>
      </c>
      <c r="P1392" s="65"/>
      <c r="Q1392" s="66" t="str">
        <f t="shared" si="91"/>
        <v xml:space="preserve"> </v>
      </c>
      <c r="R1392" s="32"/>
    </row>
    <row r="1393" spans="1:18" s="22" customFormat="1">
      <c r="A1393" s="24"/>
      <c r="B1393" s="23"/>
      <c r="C1393" s="23"/>
      <c r="D1393" s="25"/>
      <c r="E1393" s="23"/>
      <c r="F1393" s="26"/>
      <c r="G1393" s="27"/>
      <c r="H1393" s="27"/>
      <c r="I1393" s="27"/>
      <c r="J1393" s="69">
        <f t="shared" si="88"/>
        <v>0</v>
      </c>
      <c r="K1393" s="70" t="e">
        <f t="shared" si="89"/>
        <v>#DIV/0!</v>
      </c>
      <c r="L1393" s="63"/>
      <c r="N1393" s="32" t="str">
        <f>+IFERROR(VLOOKUP(B1393,$B$5:B1392,1,FALSE),"")</f>
        <v/>
      </c>
      <c r="O1393" s="32" t="str">
        <f t="shared" si="90"/>
        <v>DUPLICATE</v>
      </c>
      <c r="P1393" s="65"/>
      <c r="Q1393" s="66" t="str">
        <f t="shared" si="91"/>
        <v xml:space="preserve"> </v>
      </c>
      <c r="R1393" s="32"/>
    </row>
    <row r="1394" spans="1:18" s="22" customFormat="1">
      <c r="A1394" s="24"/>
      <c r="B1394" s="23"/>
      <c r="C1394" s="23"/>
      <c r="D1394" s="25"/>
      <c r="E1394" s="23"/>
      <c r="F1394" s="26"/>
      <c r="G1394" s="27"/>
      <c r="H1394" s="27"/>
      <c r="I1394" s="27"/>
      <c r="J1394" s="69">
        <f t="shared" si="88"/>
        <v>0</v>
      </c>
      <c r="K1394" s="70" t="e">
        <f t="shared" si="89"/>
        <v>#DIV/0!</v>
      </c>
      <c r="L1394" s="63"/>
      <c r="N1394" s="32" t="str">
        <f>+IFERROR(VLOOKUP(B1394,$B$5:B1393,1,FALSE),"")</f>
        <v/>
      </c>
      <c r="O1394" s="32" t="str">
        <f t="shared" si="90"/>
        <v>DUPLICATE</v>
      </c>
      <c r="P1394" s="65"/>
      <c r="Q1394" s="66" t="str">
        <f t="shared" si="91"/>
        <v xml:space="preserve"> </v>
      </c>
      <c r="R1394" s="32"/>
    </row>
    <row r="1395" spans="1:18" s="22" customFormat="1">
      <c r="A1395" s="24"/>
      <c r="B1395" s="23"/>
      <c r="C1395" s="23"/>
      <c r="D1395" s="25"/>
      <c r="E1395" s="23"/>
      <c r="F1395" s="26"/>
      <c r="G1395" s="27"/>
      <c r="H1395" s="27"/>
      <c r="I1395" s="27"/>
      <c r="J1395" s="69">
        <f t="shared" si="88"/>
        <v>0</v>
      </c>
      <c r="K1395" s="70" t="e">
        <f t="shared" si="89"/>
        <v>#DIV/0!</v>
      </c>
      <c r="L1395" s="63"/>
      <c r="N1395" s="32" t="str">
        <f>+IFERROR(VLOOKUP(B1395,$B$5:B1394,1,FALSE),"")</f>
        <v/>
      </c>
      <c r="O1395" s="32" t="str">
        <f t="shared" si="90"/>
        <v>DUPLICATE</v>
      </c>
      <c r="P1395" s="65"/>
      <c r="Q1395" s="66" t="str">
        <f t="shared" si="91"/>
        <v xml:space="preserve"> </v>
      </c>
      <c r="R1395" s="32"/>
    </row>
    <row r="1396" spans="1:18" s="22" customFormat="1">
      <c r="A1396" s="24"/>
      <c r="B1396" s="23"/>
      <c r="C1396" s="23"/>
      <c r="D1396" s="25"/>
      <c r="E1396" s="23"/>
      <c r="F1396" s="26"/>
      <c r="G1396" s="27"/>
      <c r="H1396" s="27"/>
      <c r="I1396" s="27"/>
      <c r="J1396" s="69">
        <f t="shared" si="88"/>
        <v>0</v>
      </c>
      <c r="K1396" s="70" t="e">
        <f t="shared" si="89"/>
        <v>#DIV/0!</v>
      </c>
      <c r="L1396" s="63"/>
      <c r="N1396" s="32" t="str">
        <f>+IFERROR(VLOOKUP(B1396,$B$5:B1395,1,FALSE),"")</f>
        <v/>
      </c>
      <c r="O1396" s="32" t="str">
        <f t="shared" si="90"/>
        <v>DUPLICATE</v>
      </c>
      <c r="P1396" s="65"/>
      <c r="Q1396" s="66" t="str">
        <f t="shared" si="91"/>
        <v xml:space="preserve"> </v>
      </c>
      <c r="R1396" s="32"/>
    </row>
    <row r="1397" spans="1:18" s="22" customFormat="1">
      <c r="A1397" s="24"/>
      <c r="B1397" s="23"/>
      <c r="C1397" s="23"/>
      <c r="D1397" s="25"/>
      <c r="E1397" s="23"/>
      <c r="F1397" s="26"/>
      <c r="G1397" s="27"/>
      <c r="H1397" s="27"/>
      <c r="I1397" s="27"/>
      <c r="J1397" s="69">
        <f t="shared" si="88"/>
        <v>0</v>
      </c>
      <c r="K1397" s="70" t="e">
        <f t="shared" si="89"/>
        <v>#DIV/0!</v>
      </c>
      <c r="L1397" s="63"/>
      <c r="N1397" s="32" t="str">
        <f>+IFERROR(VLOOKUP(B1397,$B$5:B1396,1,FALSE),"")</f>
        <v/>
      </c>
      <c r="O1397" s="32" t="str">
        <f t="shared" si="90"/>
        <v>DUPLICATE</v>
      </c>
      <c r="P1397" s="65"/>
      <c r="Q1397" s="66" t="str">
        <f t="shared" si="91"/>
        <v xml:space="preserve"> </v>
      </c>
      <c r="R1397" s="32"/>
    </row>
    <row r="1398" spans="1:18" s="22" customFormat="1">
      <c r="A1398" s="24"/>
      <c r="B1398" s="23"/>
      <c r="C1398" s="23"/>
      <c r="D1398" s="25"/>
      <c r="E1398" s="23"/>
      <c r="F1398" s="26"/>
      <c r="G1398" s="27"/>
      <c r="H1398" s="27"/>
      <c r="I1398" s="27"/>
      <c r="J1398" s="69">
        <f t="shared" si="88"/>
        <v>0</v>
      </c>
      <c r="K1398" s="70" t="e">
        <f t="shared" si="89"/>
        <v>#DIV/0!</v>
      </c>
      <c r="L1398" s="63"/>
      <c r="N1398" s="32" t="str">
        <f>+IFERROR(VLOOKUP(B1398,$B$5:B1397,1,FALSE),"")</f>
        <v/>
      </c>
      <c r="O1398" s="32" t="str">
        <f t="shared" si="90"/>
        <v>DUPLICATE</v>
      </c>
      <c r="P1398" s="65"/>
      <c r="Q1398" s="66" t="str">
        <f t="shared" si="91"/>
        <v xml:space="preserve"> </v>
      </c>
      <c r="R1398" s="32"/>
    </row>
    <row r="1399" spans="1:18" s="22" customFormat="1">
      <c r="A1399" s="24"/>
      <c r="B1399" s="23"/>
      <c r="C1399" s="23"/>
      <c r="D1399" s="25"/>
      <c r="E1399" s="23"/>
      <c r="F1399" s="26"/>
      <c r="G1399" s="27"/>
      <c r="H1399" s="27"/>
      <c r="I1399" s="27"/>
      <c r="J1399" s="69">
        <f t="shared" si="88"/>
        <v>0</v>
      </c>
      <c r="K1399" s="70" t="e">
        <f t="shared" si="89"/>
        <v>#DIV/0!</v>
      </c>
      <c r="L1399" s="63"/>
      <c r="N1399" s="32" t="str">
        <f>+IFERROR(VLOOKUP(B1399,$B$5:B1398,1,FALSE),"")</f>
        <v/>
      </c>
      <c r="O1399" s="32" t="str">
        <f t="shared" si="90"/>
        <v>DUPLICATE</v>
      </c>
      <c r="P1399" s="65"/>
      <c r="Q1399" s="66" t="str">
        <f t="shared" si="91"/>
        <v xml:space="preserve"> </v>
      </c>
      <c r="R1399" s="32"/>
    </row>
    <row r="1400" spans="1:18" s="22" customFormat="1">
      <c r="A1400" s="24"/>
      <c r="B1400" s="23"/>
      <c r="C1400" s="23"/>
      <c r="D1400" s="25"/>
      <c r="E1400" s="23"/>
      <c r="F1400" s="26"/>
      <c r="G1400" s="27"/>
      <c r="H1400" s="27"/>
      <c r="I1400" s="27"/>
      <c r="J1400" s="69">
        <f t="shared" si="88"/>
        <v>0</v>
      </c>
      <c r="K1400" s="70" t="e">
        <f t="shared" si="89"/>
        <v>#DIV/0!</v>
      </c>
      <c r="L1400" s="63"/>
      <c r="N1400" s="32" t="str">
        <f>+IFERROR(VLOOKUP(B1400,$B$5:B1399,1,FALSE),"")</f>
        <v/>
      </c>
      <c r="O1400" s="32" t="str">
        <f t="shared" si="90"/>
        <v>DUPLICATE</v>
      </c>
      <c r="P1400" s="65"/>
      <c r="Q1400" s="66" t="str">
        <f t="shared" si="91"/>
        <v xml:space="preserve"> </v>
      </c>
      <c r="R1400" s="32"/>
    </row>
    <row r="1401" spans="1:18" s="22" customFormat="1">
      <c r="A1401" s="24"/>
      <c r="B1401" s="23"/>
      <c r="C1401" s="23"/>
      <c r="D1401" s="25"/>
      <c r="E1401" s="23"/>
      <c r="F1401" s="26"/>
      <c r="G1401" s="27"/>
      <c r="H1401" s="27"/>
      <c r="I1401" s="27"/>
      <c r="J1401" s="69">
        <f t="shared" si="88"/>
        <v>0</v>
      </c>
      <c r="K1401" s="70" t="e">
        <f t="shared" si="89"/>
        <v>#DIV/0!</v>
      </c>
      <c r="L1401" s="63"/>
      <c r="N1401" s="32" t="str">
        <f>+IFERROR(VLOOKUP(B1401,$B$5:B1400,1,FALSE),"")</f>
        <v/>
      </c>
      <c r="O1401" s="32" t="str">
        <f t="shared" si="90"/>
        <v>DUPLICATE</v>
      </c>
      <c r="P1401" s="65"/>
      <c r="Q1401" s="66" t="str">
        <f t="shared" si="91"/>
        <v xml:space="preserve"> </v>
      </c>
      <c r="R1401" s="32"/>
    </row>
    <row r="1402" spans="1:18" s="22" customFormat="1">
      <c r="A1402" s="24"/>
      <c r="B1402" s="23"/>
      <c r="C1402" s="23"/>
      <c r="D1402" s="25"/>
      <c r="E1402" s="23"/>
      <c r="F1402" s="26"/>
      <c r="G1402" s="27"/>
      <c r="H1402" s="27"/>
      <c r="I1402" s="27"/>
      <c r="J1402" s="69">
        <f t="shared" si="88"/>
        <v>0</v>
      </c>
      <c r="K1402" s="70" t="e">
        <f t="shared" si="89"/>
        <v>#DIV/0!</v>
      </c>
      <c r="L1402" s="63"/>
      <c r="N1402" s="32" t="str">
        <f>+IFERROR(VLOOKUP(B1402,$B$5:B1401,1,FALSE),"")</f>
        <v/>
      </c>
      <c r="O1402" s="32" t="str">
        <f t="shared" si="90"/>
        <v>DUPLICATE</v>
      </c>
      <c r="P1402" s="65"/>
      <c r="Q1402" s="66" t="str">
        <f t="shared" si="91"/>
        <v xml:space="preserve"> </v>
      </c>
      <c r="R1402" s="32"/>
    </row>
    <row r="1403" spans="1:18" s="22" customFormat="1">
      <c r="A1403" s="24"/>
      <c r="B1403" s="23"/>
      <c r="C1403" s="23"/>
      <c r="D1403" s="25"/>
      <c r="E1403" s="23"/>
      <c r="F1403" s="26"/>
      <c r="G1403" s="27"/>
      <c r="H1403" s="27"/>
      <c r="I1403" s="27"/>
      <c r="J1403" s="69">
        <f t="shared" si="88"/>
        <v>0</v>
      </c>
      <c r="K1403" s="70" t="e">
        <f t="shared" si="89"/>
        <v>#DIV/0!</v>
      </c>
      <c r="L1403" s="63"/>
      <c r="N1403" s="32" t="str">
        <f>+IFERROR(VLOOKUP(B1403,$B$5:B1402,1,FALSE),"")</f>
        <v/>
      </c>
      <c r="O1403" s="32" t="str">
        <f t="shared" si="90"/>
        <v>DUPLICATE</v>
      </c>
      <c r="P1403" s="65"/>
      <c r="Q1403" s="66" t="str">
        <f t="shared" si="91"/>
        <v xml:space="preserve"> </v>
      </c>
      <c r="R1403" s="32"/>
    </row>
    <row r="1404" spans="1:18" s="22" customFormat="1">
      <c r="A1404" s="24"/>
      <c r="B1404" s="23"/>
      <c r="C1404" s="23"/>
      <c r="D1404" s="25"/>
      <c r="E1404" s="23"/>
      <c r="F1404" s="26"/>
      <c r="G1404" s="27"/>
      <c r="H1404" s="27"/>
      <c r="I1404" s="27"/>
      <c r="J1404" s="69">
        <f t="shared" si="88"/>
        <v>0</v>
      </c>
      <c r="K1404" s="70" t="e">
        <f t="shared" si="89"/>
        <v>#DIV/0!</v>
      </c>
      <c r="L1404" s="63"/>
      <c r="N1404" s="32" t="str">
        <f>+IFERROR(VLOOKUP(B1404,$B$5:B1403,1,FALSE),"")</f>
        <v/>
      </c>
      <c r="O1404" s="32" t="str">
        <f t="shared" si="90"/>
        <v>DUPLICATE</v>
      </c>
      <c r="P1404" s="65"/>
      <c r="Q1404" s="66" t="str">
        <f t="shared" si="91"/>
        <v xml:space="preserve"> </v>
      </c>
      <c r="R1404" s="32"/>
    </row>
    <row r="1405" spans="1:18" s="22" customFormat="1">
      <c r="A1405" s="24"/>
      <c r="B1405" s="23"/>
      <c r="C1405" s="23"/>
      <c r="D1405" s="25"/>
      <c r="E1405" s="23"/>
      <c r="F1405" s="26"/>
      <c r="G1405" s="27"/>
      <c r="H1405" s="27"/>
      <c r="I1405" s="27"/>
      <c r="J1405" s="69">
        <f t="shared" si="88"/>
        <v>0</v>
      </c>
      <c r="K1405" s="70" t="e">
        <f t="shared" si="89"/>
        <v>#DIV/0!</v>
      </c>
      <c r="L1405" s="63"/>
      <c r="N1405" s="32" t="str">
        <f>+IFERROR(VLOOKUP(B1405,$B$5:B1404,1,FALSE),"")</f>
        <v/>
      </c>
      <c r="O1405" s="32" t="str">
        <f t="shared" si="90"/>
        <v>DUPLICATE</v>
      </c>
      <c r="P1405" s="65"/>
      <c r="Q1405" s="66" t="str">
        <f t="shared" si="91"/>
        <v xml:space="preserve"> </v>
      </c>
      <c r="R1405" s="32"/>
    </row>
    <row r="1406" spans="1:18" s="22" customFormat="1">
      <c r="A1406" s="24"/>
      <c r="B1406" s="23"/>
      <c r="C1406" s="23"/>
      <c r="D1406" s="25"/>
      <c r="E1406" s="23"/>
      <c r="F1406" s="26"/>
      <c r="G1406" s="27"/>
      <c r="H1406" s="27"/>
      <c r="I1406" s="27"/>
      <c r="J1406" s="69">
        <f t="shared" si="88"/>
        <v>0</v>
      </c>
      <c r="K1406" s="70" t="e">
        <f t="shared" si="89"/>
        <v>#DIV/0!</v>
      </c>
      <c r="L1406" s="63"/>
      <c r="N1406" s="32" t="str">
        <f>+IFERROR(VLOOKUP(B1406,$B$5:B1405,1,FALSE),"")</f>
        <v/>
      </c>
      <c r="O1406" s="32" t="str">
        <f t="shared" si="90"/>
        <v>DUPLICATE</v>
      </c>
      <c r="P1406" s="65"/>
      <c r="Q1406" s="66" t="str">
        <f t="shared" si="91"/>
        <v xml:space="preserve"> </v>
      </c>
      <c r="R1406" s="32"/>
    </row>
    <row r="1407" spans="1:18" s="22" customFormat="1">
      <c r="A1407" s="24"/>
      <c r="B1407" s="23"/>
      <c r="C1407" s="23"/>
      <c r="D1407" s="25"/>
      <c r="E1407" s="23"/>
      <c r="F1407" s="26"/>
      <c r="G1407" s="27"/>
      <c r="H1407" s="27"/>
      <c r="I1407" s="27"/>
      <c r="J1407" s="69">
        <f t="shared" si="88"/>
        <v>0</v>
      </c>
      <c r="K1407" s="70" t="e">
        <f t="shared" si="89"/>
        <v>#DIV/0!</v>
      </c>
      <c r="L1407" s="63"/>
      <c r="N1407" s="32" t="str">
        <f>+IFERROR(VLOOKUP(B1407,$B$5:B1406,1,FALSE),"")</f>
        <v/>
      </c>
      <c r="O1407" s="32" t="str">
        <f t="shared" si="90"/>
        <v>DUPLICATE</v>
      </c>
      <c r="P1407" s="65"/>
      <c r="Q1407" s="66" t="str">
        <f t="shared" si="91"/>
        <v xml:space="preserve"> </v>
      </c>
      <c r="R1407" s="32"/>
    </row>
    <row r="1408" spans="1:18" s="22" customFormat="1">
      <c r="A1408" s="24"/>
      <c r="B1408" s="23"/>
      <c r="C1408" s="23"/>
      <c r="D1408" s="25"/>
      <c r="E1408" s="23"/>
      <c r="F1408" s="26"/>
      <c r="G1408" s="27"/>
      <c r="H1408" s="27"/>
      <c r="I1408" s="27"/>
      <c r="J1408" s="69">
        <f t="shared" si="88"/>
        <v>0</v>
      </c>
      <c r="K1408" s="70" t="e">
        <f t="shared" si="89"/>
        <v>#DIV/0!</v>
      </c>
      <c r="L1408" s="63"/>
      <c r="N1408" s="32" t="str">
        <f>+IFERROR(VLOOKUP(B1408,$B$5:B1407,1,FALSE),"")</f>
        <v/>
      </c>
      <c r="O1408" s="32" t="str">
        <f t="shared" si="90"/>
        <v>DUPLICATE</v>
      </c>
      <c r="P1408" s="65"/>
      <c r="Q1408" s="66" t="str">
        <f t="shared" si="91"/>
        <v xml:space="preserve"> </v>
      </c>
      <c r="R1408" s="32"/>
    </row>
    <row r="1409" spans="1:18" s="22" customFormat="1">
      <c r="A1409" s="24"/>
      <c r="B1409" s="23"/>
      <c r="C1409" s="23"/>
      <c r="D1409" s="25"/>
      <c r="E1409" s="23"/>
      <c r="F1409" s="26"/>
      <c r="G1409" s="27"/>
      <c r="H1409" s="27"/>
      <c r="I1409" s="27"/>
      <c r="J1409" s="69">
        <f t="shared" si="88"/>
        <v>0</v>
      </c>
      <c r="K1409" s="70" t="e">
        <f t="shared" si="89"/>
        <v>#DIV/0!</v>
      </c>
      <c r="L1409" s="63"/>
      <c r="N1409" s="32" t="str">
        <f>+IFERROR(VLOOKUP(B1409,$B$5:B1408,1,FALSE),"")</f>
        <v/>
      </c>
      <c r="O1409" s="32" t="str">
        <f t="shared" si="90"/>
        <v>DUPLICATE</v>
      </c>
      <c r="P1409" s="65"/>
      <c r="Q1409" s="66" t="str">
        <f t="shared" si="91"/>
        <v xml:space="preserve"> </v>
      </c>
      <c r="R1409" s="32"/>
    </row>
    <row r="1410" spans="1:18" s="22" customFormat="1">
      <c r="A1410" s="24"/>
      <c r="B1410" s="23"/>
      <c r="C1410" s="23"/>
      <c r="D1410" s="25"/>
      <c r="E1410" s="23"/>
      <c r="F1410" s="26"/>
      <c r="G1410" s="27"/>
      <c r="H1410" s="27"/>
      <c r="I1410" s="27"/>
      <c r="J1410" s="69">
        <f t="shared" si="88"/>
        <v>0</v>
      </c>
      <c r="K1410" s="70" t="e">
        <f t="shared" si="89"/>
        <v>#DIV/0!</v>
      </c>
      <c r="L1410" s="63"/>
      <c r="N1410" s="32" t="str">
        <f>+IFERROR(VLOOKUP(B1410,$B$5:B1409,1,FALSE),"")</f>
        <v/>
      </c>
      <c r="O1410" s="32" t="str">
        <f t="shared" si="90"/>
        <v>DUPLICATE</v>
      </c>
      <c r="P1410" s="65"/>
      <c r="Q1410" s="66" t="str">
        <f t="shared" si="91"/>
        <v xml:space="preserve"> </v>
      </c>
      <c r="R1410" s="32"/>
    </row>
    <row r="1411" spans="1:18" s="22" customFormat="1">
      <c r="A1411" s="24"/>
      <c r="B1411" s="23"/>
      <c r="C1411" s="23"/>
      <c r="D1411" s="25"/>
      <c r="E1411" s="23"/>
      <c r="F1411" s="26"/>
      <c r="G1411" s="27"/>
      <c r="H1411" s="27"/>
      <c r="I1411" s="27"/>
      <c r="J1411" s="69">
        <f t="shared" si="88"/>
        <v>0</v>
      </c>
      <c r="K1411" s="70" t="e">
        <f t="shared" si="89"/>
        <v>#DIV/0!</v>
      </c>
      <c r="L1411" s="63"/>
      <c r="N1411" s="32" t="str">
        <f>+IFERROR(VLOOKUP(B1411,$B$5:B1410,1,FALSE),"")</f>
        <v/>
      </c>
      <c r="O1411" s="32" t="str">
        <f t="shared" si="90"/>
        <v>DUPLICATE</v>
      </c>
      <c r="P1411" s="65"/>
      <c r="Q1411" s="66" t="str">
        <f t="shared" si="91"/>
        <v xml:space="preserve"> </v>
      </c>
      <c r="R1411" s="32"/>
    </row>
    <row r="1412" spans="1:18" s="22" customFormat="1">
      <c r="A1412" s="24"/>
      <c r="B1412" s="23"/>
      <c r="C1412" s="23"/>
      <c r="D1412" s="25"/>
      <c r="E1412" s="23"/>
      <c r="F1412" s="26"/>
      <c r="G1412" s="27"/>
      <c r="H1412" s="27"/>
      <c r="I1412" s="27"/>
      <c r="J1412" s="69">
        <f t="shared" si="88"/>
        <v>0</v>
      </c>
      <c r="K1412" s="70" t="e">
        <f t="shared" si="89"/>
        <v>#DIV/0!</v>
      </c>
      <c r="L1412" s="63"/>
      <c r="N1412" s="32" t="str">
        <f>+IFERROR(VLOOKUP(B1412,$B$5:B1411,1,FALSE),"")</f>
        <v/>
      </c>
      <c r="O1412" s="32" t="str">
        <f t="shared" si="90"/>
        <v>DUPLICATE</v>
      </c>
      <c r="P1412" s="65"/>
      <c r="Q1412" s="66" t="str">
        <f t="shared" si="91"/>
        <v xml:space="preserve"> </v>
      </c>
      <c r="R1412" s="32"/>
    </row>
    <row r="1413" spans="1:18" s="22" customFormat="1">
      <c r="A1413" s="24"/>
      <c r="B1413" s="23"/>
      <c r="C1413" s="23"/>
      <c r="D1413" s="25"/>
      <c r="E1413" s="23"/>
      <c r="F1413" s="26"/>
      <c r="G1413" s="27"/>
      <c r="H1413" s="27"/>
      <c r="I1413" s="27"/>
      <c r="J1413" s="69">
        <f t="shared" si="88"/>
        <v>0</v>
      </c>
      <c r="K1413" s="70" t="e">
        <f t="shared" si="89"/>
        <v>#DIV/0!</v>
      </c>
      <c r="L1413" s="63"/>
      <c r="N1413" s="32" t="str">
        <f>+IFERROR(VLOOKUP(B1413,$B$5:B1412,1,FALSE),"")</f>
        <v/>
      </c>
      <c r="O1413" s="32" t="str">
        <f t="shared" si="90"/>
        <v>DUPLICATE</v>
      </c>
      <c r="P1413" s="65"/>
      <c r="Q1413" s="66" t="str">
        <f t="shared" si="91"/>
        <v xml:space="preserve"> </v>
      </c>
      <c r="R1413" s="32"/>
    </row>
    <row r="1414" spans="1:18" s="22" customFormat="1">
      <c r="A1414" s="24"/>
      <c r="B1414" s="23"/>
      <c r="C1414" s="23"/>
      <c r="D1414" s="25"/>
      <c r="E1414" s="23"/>
      <c r="F1414" s="26"/>
      <c r="G1414" s="27"/>
      <c r="H1414" s="27"/>
      <c r="I1414" s="27"/>
      <c r="J1414" s="69">
        <f t="shared" si="88"/>
        <v>0</v>
      </c>
      <c r="K1414" s="70" t="e">
        <f t="shared" si="89"/>
        <v>#DIV/0!</v>
      </c>
      <c r="L1414" s="63"/>
      <c r="N1414" s="32" t="str">
        <f>+IFERROR(VLOOKUP(B1414,$B$5:B1413,1,FALSE),"")</f>
        <v/>
      </c>
      <c r="O1414" s="32" t="str">
        <f t="shared" si="90"/>
        <v>DUPLICATE</v>
      </c>
      <c r="P1414" s="65"/>
      <c r="Q1414" s="66" t="str">
        <f t="shared" si="91"/>
        <v xml:space="preserve"> </v>
      </c>
      <c r="R1414" s="32"/>
    </row>
    <row r="1415" spans="1:18" s="22" customFormat="1">
      <c r="A1415" s="24"/>
      <c r="B1415" s="23"/>
      <c r="C1415" s="23"/>
      <c r="D1415" s="25"/>
      <c r="E1415" s="23"/>
      <c r="F1415" s="26"/>
      <c r="G1415" s="27"/>
      <c r="H1415" s="27"/>
      <c r="I1415" s="27"/>
      <c r="J1415" s="69">
        <f t="shared" si="88"/>
        <v>0</v>
      </c>
      <c r="K1415" s="70" t="e">
        <f t="shared" si="89"/>
        <v>#DIV/0!</v>
      </c>
      <c r="L1415" s="63"/>
      <c r="N1415" s="32" t="str">
        <f>+IFERROR(VLOOKUP(B1415,$B$5:B1414,1,FALSE),"")</f>
        <v/>
      </c>
      <c r="O1415" s="32" t="str">
        <f t="shared" si="90"/>
        <v>DUPLICATE</v>
      </c>
      <c r="P1415" s="65"/>
      <c r="Q1415" s="66" t="str">
        <f t="shared" si="91"/>
        <v xml:space="preserve"> </v>
      </c>
      <c r="R1415" s="32"/>
    </row>
    <row r="1416" spans="1:18" s="22" customFormat="1">
      <c r="A1416" s="24"/>
      <c r="B1416" s="23"/>
      <c r="C1416" s="23"/>
      <c r="D1416" s="25"/>
      <c r="E1416" s="23"/>
      <c r="F1416" s="26"/>
      <c r="G1416" s="27"/>
      <c r="H1416" s="27"/>
      <c r="I1416" s="27"/>
      <c r="J1416" s="69">
        <f t="shared" si="88"/>
        <v>0</v>
      </c>
      <c r="K1416" s="70" t="e">
        <f t="shared" si="89"/>
        <v>#DIV/0!</v>
      </c>
      <c r="L1416" s="63"/>
      <c r="N1416" s="32" t="str">
        <f>+IFERROR(VLOOKUP(B1416,$B$5:B1415,1,FALSE),"")</f>
        <v/>
      </c>
      <c r="O1416" s="32" t="str">
        <f t="shared" si="90"/>
        <v>DUPLICATE</v>
      </c>
      <c r="P1416" s="65"/>
      <c r="Q1416" s="66" t="str">
        <f t="shared" si="91"/>
        <v xml:space="preserve"> </v>
      </c>
      <c r="R1416" s="32"/>
    </row>
    <row r="1417" spans="1:18" s="22" customFormat="1">
      <c r="A1417" s="24"/>
      <c r="B1417" s="23"/>
      <c r="C1417" s="23"/>
      <c r="D1417" s="25"/>
      <c r="E1417" s="23"/>
      <c r="F1417" s="26"/>
      <c r="G1417" s="27"/>
      <c r="H1417" s="27"/>
      <c r="I1417" s="27"/>
      <c r="J1417" s="69">
        <f t="shared" si="88"/>
        <v>0</v>
      </c>
      <c r="K1417" s="70" t="e">
        <f t="shared" si="89"/>
        <v>#DIV/0!</v>
      </c>
      <c r="L1417" s="63"/>
      <c r="N1417" s="32" t="str">
        <f>+IFERROR(VLOOKUP(B1417,$B$5:B1416,1,FALSE),"")</f>
        <v/>
      </c>
      <c r="O1417" s="32" t="str">
        <f t="shared" si="90"/>
        <v>DUPLICATE</v>
      </c>
      <c r="P1417" s="65"/>
      <c r="Q1417" s="66" t="str">
        <f t="shared" si="91"/>
        <v xml:space="preserve"> </v>
      </c>
      <c r="R1417" s="32"/>
    </row>
    <row r="1418" spans="1:18" s="22" customFormat="1">
      <c r="A1418" s="24"/>
      <c r="B1418" s="23"/>
      <c r="C1418" s="23"/>
      <c r="D1418" s="25"/>
      <c r="E1418" s="23"/>
      <c r="F1418" s="26"/>
      <c r="G1418" s="27"/>
      <c r="H1418" s="27"/>
      <c r="I1418" s="27"/>
      <c r="J1418" s="69">
        <f t="shared" si="88"/>
        <v>0</v>
      </c>
      <c r="K1418" s="70" t="e">
        <f t="shared" si="89"/>
        <v>#DIV/0!</v>
      </c>
      <c r="L1418" s="63"/>
      <c r="N1418" s="32" t="str">
        <f>+IFERROR(VLOOKUP(B1418,$B$5:B1417,1,FALSE),"")</f>
        <v/>
      </c>
      <c r="O1418" s="32" t="str">
        <f t="shared" si="90"/>
        <v>DUPLICATE</v>
      </c>
      <c r="P1418" s="65"/>
      <c r="Q1418" s="66" t="str">
        <f t="shared" si="91"/>
        <v xml:space="preserve"> </v>
      </c>
      <c r="R1418" s="32"/>
    </row>
    <row r="1419" spans="1:18" s="22" customFormat="1">
      <c r="A1419" s="24"/>
      <c r="B1419" s="23"/>
      <c r="C1419" s="23"/>
      <c r="D1419" s="25"/>
      <c r="E1419" s="23"/>
      <c r="F1419" s="26"/>
      <c r="G1419" s="27"/>
      <c r="H1419" s="27"/>
      <c r="I1419" s="27"/>
      <c r="J1419" s="69">
        <f t="shared" si="88"/>
        <v>0</v>
      </c>
      <c r="K1419" s="70" t="e">
        <f t="shared" si="89"/>
        <v>#DIV/0!</v>
      </c>
      <c r="L1419" s="63"/>
      <c r="N1419" s="32" t="str">
        <f>+IFERROR(VLOOKUP(B1419,$B$5:B1418,1,FALSE),"")</f>
        <v/>
      </c>
      <c r="O1419" s="32" t="str">
        <f t="shared" si="90"/>
        <v>DUPLICATE</v>
      </c>
      <c r="P1419" s="65"/>
      <c r="Q1419" s="66" t="str">
        <f t="shared" si="91"/>
        <v xml:space="preserve"> </v>
      </c>
      <c r="R1419" s="32"/>
    </row>
    <row r="1420" spans="1:18" s="22" customFormat="1">
      <c r="A1420" s="24"/>
      <c r="B1420" s="23"/>
      <c r="C1420" s="23"/>
      <c r="D1420" s="25"/>
      <c r="E1420" s="23"/>
      <c r="F1420" s="26"/>
      <c r="G1420" s="27"/>
      <c r="H1420" s="27"/>
      <c r="I1420" s="27"/>
      <c r="J1420" s="69">
        <f t="shared" si="88"/>
        <v>0</v>
      </c>
      <c r="K1420" s="70" t="e">
        <f t="shared" si="89"/>
        <v>#DIV/0!</v>
      </c>
      <c r="L1420" s="63"/>
      <c r="N1420" s="32" t="str">
        <f>+IFERROR(VLOOKUP(B1420,$B$5:B1419,1,FALSE),"")</f>
        <v/>
      </c>
      <c r="O1420" s="32" t="str">
        <f t="shared" si="90"/>
        <v>DUPLICATE</v>
      </c>
      <c r="P1420" s="65"/>
      <c r="Q1420" s="66" t="str">
        <f t="shared" si="91"/>
        <v xml:space="preserve"> </v>
      </c>
      <c r="R1420" s="32"/>
    </row>
    <row r="1421" spans="1:18" s="22" customFormat="1">
      <c r="A1421" s="24"/>
      <c r="B1421" s="23"/>
      <c r="C1421" s="23"/>
      <c r="D1421" s="25"/>
      <c r="E1421" s="23"/>
      <c r="F1421" s="26"/>
      <c r="G1421" s="27"/>
      <c r="H1421" s="27"/>
      <c r="I1421" s="27"/>
      <c r="J1421" s="69">
        <f t="shared" si="88"/>
        <v>0</v>
      </c>
      <c r="K1421" s="70" t="e">
        <f t="shared" si="89"/>
        <v>#DIV/0!</v>
      </c>
      <c r="L1421" s="63"/>
      <c r="N1421" s="32" t="str">
        <f>+IFERROR(VLOOKUP(B1421,$B$5:B1420,1,FALSE),"")</f>
        <v/>
      </c>
      <c r="O1421" s="32" t="str">
        <f t="shared" si="90"/>
        <v>DUPLICATE</v>
      </c>
      <c r="P1421" s="65"/>
      <c r="Q1421" s="66" t="str">
        <f t="shared" si="91"/>
        <v xml:space="preserve"> </v>
      </c>
      <c r="R1421" s="32"/>
    </row>
    <row r="1422" spans="1:18" s="22" customFormat="1">
      <c r="A1422" s="24"/>
      <c r="B1422" s="23"/>
      <c r="C1422" s="23"/>
      <c r="D1422" s="25"/>
      <c r="E1422" s="23"/>
      <c r="F1422" s="26"/>
      <c r="G1422" s="27"/>
      <c r="H1422" s="27"/>
      <c r="I1422" s="27"/>
      <c r="J1422" s="69">
        <f t="shared" si="88"/>
        <v>0</v>
      </c>
      <c r="K1422" s="70" t="e">
        <f t="shared" si="89"/>
        <v>#DIV/0!</v>
      </c>
      <c r="L1422" s="63"/>
      <c r="N1422" s="32" t="str">
        <f>+IFERROR(VLOOKUP(B1422,$B$5:B1421,1,FALSE),"")</f>
        <v/>
      </c>
      <c r="O1422" s="32" t="str">
        <f t="shared" si="90"/>
        <v>DUPLICATE</v>
      </c>
      <c r="P1422" s="65"/>
      <c r="Q1422" s="66" t="str">
        <f t="shared" si="91"/>
        <v xml:space="preserve"> </v>
      </c>
      <c r="R1422" s="32"/>
    </row>
    <row r="1423" spans="1:18" s="22" customFormat="1">
      <c r="A1423" s="24"/>
      <c r="B1423" s="23"/>
      <c r="C1423" s="23"/>
      <c r="D1423" s="25"/>
      <c r="E1423" s="23"/>
      <c r="F1423" s="26"/>
      <c r="G1423" s="27"/>
      <c r="H1423" s="27"/>
      <c r="I1423" s="27"/>
      <c r="J1423" s="69">
        <f t="shared" si="88"/>
        <v>0</v>
      </c>
      <c r="K1423" s="70" t="e">
        <f t="shared" si="89"/>
        <v>#DIV/0!</v>
      </c>
      <c r="L1423" s="63"/>
      <c r="N1423" s="32" t="str">
        <f>+IFERROR(VLOOKUP(B1423,$B$5:B1422,1,FALSE),"")</f>
        <v/>
      </c>
      <c r="O1423" s="32" t="str">
        <f t="shared" si="90"/>
        <v>DUPLICATE</v>
      </c>
      <c r="P1423" s="65"/>
      <c r="Q1423" s="66" t="str">
        <f t="shared" si="91"/>
        <v xml:space="preserve"> </v>
      </c>
      <c r="R1423" s="32"/>
    </row>
    <row r="1424" spans="1:18" s="22" customFormat="1">
      <c r="A1424" s="24"/>
      <c r="B1424" s="23"/>
      <c r="C1424" s="23"/>
      <c r="D1424" s="25"/>
      <c r="E1424" s="23"/>
      <c r="F1424" s="26"/>
      <c r="G1424" s="27"/>
      <c r="H1424" s="27"/>
      <c r="I1424" s="27"/>
      <c r="J1424" s="69">
        <f t="shared" si="88"/>
        <v>0</v>
      </c>
      <c r="K1424" s="70" t="e">
        <f t="shared" si="89"/>
        <v>#DIV/0!</v>
      </c>
      <c r="L1424" s="63"/>
      <c r="N1424" s="32" t="str">
        <f>+IFERROR(VLOOKUP(B1424,$B$5:B1423,1,FALSE),"")</f>
        <v/>
      </c>
      <c r="O1424" s="32" t="str">
        <f t="shared" si="90"/>
        <v>DUPLICATE</v>
      </c>
      <c r="P1424" s="65"/>
      <c r="Q1424" s="66" t="str">
        <f t="shared" si="91"/>
        <v xml:space="preserve"> </v>
      </c>
      <c r="R1424" s="32"/>
    </row>
    <row r="1425" spans="1:18" s="22" customFormat="1">
      <c r="A1425" s="24"/>
      <c r="B1425" s="23"/>
      <c r="C1425" s="23"/>
      <c r="D1425" s="25"/>
      <c r="E1425" s="23"/>
      <c r="F1425" s="26"/>
      <c r="G1425" s="27"/>
      <c r="H1425" s="27"/>
      <c r="I1425" s="27"/>
      <c r="J1425" s="69">
        <f t="shared" si="88"/>
        <v>0</v>
      </c>
      <c r="K1425" s="70" t="e">
        <f t="shared" si="89"/>
        <v>#DIV/0!</v>
      </c>
      <c r="L1425" s="63"/>
      <c r="N1425" s="32" t="str">
        <f>+IFERROR(VLOOKUP(B1425,$B$5:B1424,1,FALSE),"")</f>
        <v/>
      </c>
      <c r="O1425" s="32" t="str">
        <f t="shared" si="90"/>
        <v>DUPLICATE</v>
      </c>
      <c r="P1425" s="65"/>
      <c r="Q1425" s="66" t="str">
        <f t="shared" si="91"/>
        <v xml:space="preserve"> </v>
      </c>
      <c r="R1425" s="32"/>
    </row>
    <row r="1426" spans="1:18" s="22" customFormat="1">
      <c r="A1426" s="24"/>
      <c r="B1426" s="23"/>
      <c r="C1426" s="23"/>
      <c r="D1426" s="25"/>
      <c r="E1426" s="23"/>
      <c r="F1426" s="26"/>
      <c r="G1426" s="27"/>
      <c r="H1426" s="27"/>
      <c r="I1426" s="27"/>
      <c r="J1426" s="69">
        <f t="shared" si="88"/>
        <v>0</v>
      </c>
      <c r="K1426" s="70" t="e">
        <f t="shared" si="89"/>
        <v>#DIV/0!</v>
      </c>
      <c r="L1426" s="63"/>
      <c r="N1426" s="32" t="str">
        <f>+IFERROR(VLOOKUP(B1426,$B$5:B1425,1,FALSE),"")</f>
        <v/>
      </c>
      <c r="O1426" s="32" t="str">
        <f t="shared" si="90"/>
        <v>DUPLICATE</v>
      </c>
      <c r="P1426" s="65"/>
      <c r="Q1426" s="66" t="str">
        <f t="shared" si="91"/>
        <v xml:space="preserve"> </v>
      </c>
      <c r="R1426" s="32"/>
    </row>
    <row r="1427" spans="1:18" s="22" customFormat="1">
      <c r="A1427" s="24"/>
      <c r="B1427" s="23"/>
      <c r="C1427" s="23"/>
      <c r="D1427" s="25"/>
      <c r="E1427" s="23"/>
      <c r="F1427" s="26"/>
      <c r="G1427" s="27"/>
      <c r="H1427" s="27"/>
      <c r="I1427" s="27"/>
      <c r="J1427" s="69">
        <f t="shared" si="88"/>
        <v>0</v>
      </c>
      <c r="K1427" s="70" t="e">
        <f t="shared" si="89"/>
        <v>#DIV/0!</v>
      </c>
      <c r="L1427" s="63"/>
      <c r="N1427" s="32" t="str">
        <f>+IFERROR(VLOOKUP(B1427,$B$5:B1426,1,FALSE),"")</f>
        <v/>
      </c>
      <c r="O1427" s="32" t="str">
        <f t="shared" si="90"/>
        <v>DUPLICATE</v>
      </c>
      <c r="P1427" s="65"/>
      <c r="Q1427" s="66" t="str">
        <f t="shared" si="91"/>
        <v xml:space="preserve"> </v>
      </c>
      <c r="R1427" s="32"/>
    </row>
    <row r="1428" spans="1:18" s="22" customFormat="1">
      <c r="A1428" s="24"/>
      <c r="B1428" s="23"/>
      <c r="C1428" s="23"/>
      <c r="D1428" s="25"/>
      <c r="E1428" s="23"/>
      <c r="F1428" s="26"/>
      <c r="G1428" s="27"/>
      <c r="H1428" s="27"/>
      <c r="I1428" s="27"/>
      <c r="J1428" s="69">
        <f t="shared" si="88"/>
        <v>0</v>
      </c>
      <c r="K1428" s="70" t="e">
        <f t="shared" si="89"/>
        <v>#DIV/0!</v>
      </c>
      <c r="L1428" s="63"/>
      <c r="N1428" s="32" t="str">
        <f>+IFERROR(VLOOKUP(B1428,$B$5:B1427,1,FALSE),"")</f>
        <v/>
      </c>
      <c r="O1428" s="32" t="str">
        <f t="shared" si="90"/>
        <v>DUPLICATE</v>
      </c>
      <c r="P1428" s="65"/>
      <c r="Q1428" s="66" t="str">
        <f t="shared" si="91"/>
        <v xml:space="preserve"> </v>
      </c>
      <c r="R1428" s="32"/>
    </row>
    <row r="1429" spans="1:18" s="22" customFormat="1">
      <c r="A1429" s="24"/>
      <c r="B1429" s="23"/>
      <c r="C1429" s="23"/>
      <c r="D1429" s="25"/>
      <c r="E1429" s="23"/>
      <c r="F1429" s="26"/>
      <c r="G1429" s="27"/>
      <c r="H1429" s="27"/>
      <c r="I1429" s="27"/>
      <c r="J1429" s="69">
        <f t="shared" si="88"/>
        <v>0</v>
      </c>
      <c r="K1429" s="70" t="e">
        <f t="shared" si="89"/>
        <v>#DIV/0!</v>
      </c>
      <c r="L1429" s="63"/>
      <c r="N1429" s="32" t="str">
        <f>+IFERROR(VLOOKUP(B1429,$B$5:B1428,1,FALSE),"")</f>
        <v/>
      </c>
      <c r="O1429" s="32" t="str">
        <f t="shared" si="90"/>
        <v>DUPLICATE</v>
      </c>
      <c r="P1429" s="65"/>
      <c r="Q1429" s="66" t="str">
        <f t="shared" si="91"/>
        <v xml:space="preserve"> </v>
      </c>
      <c r="R1429" s="32"/>
    </row>
    <row r="1430" spans="1:18" s="22" customFormat="1">
      <c r="A1430" s="24"/>
      <c r="B1430" s="23"/>
      <c r="C1430" s="23"/>
      <c r="D1430" s="25"/>
      <c r="E1430" s="23"/>
      <c r="F1430" s="26"/>
      <c r="G1430" s="27"/>
      <c r="H1430" s="27"/>
      <c r="I1430" s="27"/>
      <c r="J1430" s="69">
        <f t="shared" si="88"/>
        <v>0</v>
      </c>
      <c r="K1430" s="70" t="e">
        <f t="shared" si="89"/>
        <v>#DIV/0!</v>
      </c>
      <c r="L1430" s="63"/>
      <c r="N1430" s="32" t="str">
        <f>+IFERROR(VLOOKUP(B1430,$B$5:B1429,1,FALSE),"")</f>
        <v/>
      </c>
      <c r="O1430" s="32" t="str">
        <f t="shared" si="90"/>
        <v>DUPLICATE</v>
      </c>
      <c r="P1430" s="65"/>
      <c r="Q1430" s="66" t="str">
        <f t="shared" si="91"/>
        <v xml:space="preserve"> </v>
      </c>
      <c r="R1430" s="32"/>
    </row>
    <row r="1431" spans="1:18" s="22" customFormat="1">
      <c r="A1431" s="24"/>
      <c r="B1431" s="23"/>
      <c r="C1431" s="23"/>
      <c r="D1431" s="25"/>
      <c r="E1431" s="23"/>
      <c r="F1431" s="26"/>
      <c r="G1431" s="27"/>
      <c r="H1431" s="27"/>
      <c r="I1431" s="27"/>
      <c r="J1431" s="69">
        <f t="shared" si="88"/>
        <v>0</v>
      </c>
      <c r="K1431" s="70" t="e">
        <f t="shared" si="89"/>
        <v>#DIV/0!</v>
      </c>
      <c r="L1431" s="63"/>
      <c r="N1431" s="32" t="str">
        <f>+IFERROR(VLOOKUP(B1431,$B$5:B1430,1,FALSE),"")</f>
        <v/>
      </c>
      <c r="O1431" s="32" t="str">
        <f t="shared" si="90"/>
        <v>DUPLICATE</v>
      </c>
      <c r="P1431" s="65"/>
      <c r="Q1431" s="66" t="str">
        <f t="shared" si="91"/>
        <v xml:space="preserve"> </v>
      </c>
      <c r="R1431" s="32"/>
    </row>
    <row r="1432" spans="1:18" s="22" customFormat="1">
      <c r="A1432" s="24"/>
      <c r="B1432" s="23"/>
      <c r="C1432" s="23"/>
      <c r="D1432" s="25"/>
      <c r="E1432" s="23"/>
      <c r="F1432" s="26"/>
      <c r="G1432" s="27"/>
      <c r="H1432" s="27"/>
      <c r="I1432" s="27"/>
      <c r="J1432" s="69">
        <f t="shared" si="88"/>
        <v>0</v>
      </c>
      <c r="K1432" s="70" t="e">
        <f t="shared" si="89"/>
        <v>#DIV/0!</v>
      </c>
      <c r="L1432" s="63"/>
      <c r="N1432" s="32" t="str">
        <f>+IFERROR(VLOOKUP(B1432,$B$5:B1431,1,FALSE),"")</f>
        <v/>
      </c>
      <c r="O1432" s="32" t="str">
        <f t="shared" si="90"/>
        <v>DUPLICATE</v>
      </c>
      <c r="P1432" s="65"/>
      <c r="Q1432" s="66" t="str">
        <f t="shared" si="91"/>
        <v xml:space="preserve"> </v>
      </c>
      <c r="R1432" s="32"/>
    </row>
    <row r="1433" spans="1:18" s="22" customFormat="1">
      <c r="A1433" s="24"/>
      <c r="B1433" s="23"/>
      <c r="C1433" s="23"/>
      <c r="D1433" s="25"/>
      <c r="E1433" s="23"/>
      <c r="F1433" s="26"/>
      <c r="G1433" s="27"/>
      <c r="H1433" s="27"/>
      <c r="I1433" s="27"/>
      <c r="J1433" s="69">
        <f t="shared" si="88"/>
        <v>0</v>
      </c>
      <c r="K1433" s="70" t="e">
        <f t="shared" si="89"/>
        <v>#DIV/0!</v>
      </c>
      <c r="L1433" s="63"/>
      <c r="N1433" s="32" t="str">
        <f>+IFERROR(VLOOKUP(B1433,$B$5:B1432,1,FALSE),"")</f>
        <v/>
      </c>
      <c r="O1433" s="32" t="str">
        <f t="shared" si="90"/>
        <v>DUPLICATE</v>
      </c>
      <c r="P1433" s="65"/>
      <c r="Q1433" s="66" t="str">
        <f t="shared" si="91"/>
        <v xml:space="preserve"> </v>
      </c>
      <c r="R1433" s="32"/>
    </row>
    <row r="1434" spans="1:18" s="22" customFormat="1">
      <c r="A1434" s="24"/>
      <c r="B1434" s="23"/>
      <c r="C1434" s="23"/>
      <c r="D1434" s="25"/>
      <c r="E1434" s="23"/>
      <c r="F1434" s="26"/>
      <c r="G1434" s="27"/>
      <c r="H1434" s="27"/>
      <c r="I1434" s="27"/>
      <c r="J1434" s="69">
        <f t="shared" si="88"/>
        <v>0</v>
      </c>
      <c r="K1434" s="70" t="e">
        <f t="shared" si="89"/>
        <v>#DIV/0!</v>
      </c>
      <c r="L1434" s="63"/>
      <c r="N1434" s="32" t="str">
        <f>+IFERROR(VLOOKUP(B1434,$B$5:B1433,1,FALSE),"")</f>
        <v/>
      </c>
      <c r="O1434" s="32" t="str">
        <f t="shared" si="90"/>
        <v>DUPLICATE</v>
      </c>
      <c r="P1434" s="65"/>
      <c r="Q1434" s="66" t="str">
        <f t="shared" si="91"/>
        <v xml:space="preserve"> </v>
      </c>
      <c r="R1434" s="32"/>
    </row>
    <row r="1435" spans="1:18" s="22" customFormat="1">
      <c r="A1435" s="24"/>
      <c r="B1435" s="23"/>
      <c r="C1435" s="23"/>
      <c r="D1435" s="25"/>
      <c r="E1435" s="23"/>
      <c r="F1435" s="26"/>
      <c r="G1435" s="27"/>
      <c r="H1435" s="27"/>
      <c r="I1435" s="27"/>
      <c r="J1435" s="69">
        <f t="shared" si="88"/>
        <v>0</v>
      </c>
      <c r="K1435" s="70" t="e">
        <f t="shared" si="89"/>
        <v>#DIV/0!</v>
      </c>
      <c r="L1435" s="63"/>
      <c r="N1435" s="32" t="str">
        <f>+IFERROR(VLOOKUP(B1435,$B$5:B1434,1,FALSE),"")</f>
        <v/>
      </c>
      <c r="O1435" s="32" t="str">
        <f t="shared" si="90"/>
        <v>DUPLICATE</v>
      </c>
      <c r="P1435" s="65"/>
      <c r="Q1435" s="66" t="str">
        <f t="shared" si="91"/>
        <v xml:space="preserve"> </v>
      </c>
      <c r="R1435" s="32"/>
    </row>
    <row r="1436" spans="1:18" s="22" customFormat="1">
      <c r="A1436" s="24"/>
      <c r="B1436" s="23"/>
      <c r="C1436" s="23"/>
      <c r="D1436" s="25"/>
      <c r="E1436" s="23"/>
      <c r="F1436" s="26"/>
      <c r="G1436" s="27"/>
      <c r="H1436" s="27"/>
      <c r="I1436" s="27"/>
      <c r="J1436" s="69">
        <f t="shared" si="88"/>
        <v>0</v>
      </c>
      <c r="K1436" s="70" t="e">
        <f t="shared" si="89"/>
        <v>#DIV/0!</v>
      </c>
      <c r="L1436" s="63"/>
      <c r="N1436" s="32" t="str">
        <f>+IFERROR(VLOOKUP(B1436,$B$5:B1435,1,FALSE),"")</f>
        <v/>
      </c>
      <c r="O1436" s="32" t="str">
        <f t="shared" si="90"/>
        <v>DUPLICATE</v>
      </c>
      <c r="P1436" s="65"/>
      <c r="Q1436" s="66" t="str">
        <f t="shared" si="91"/>
        <v xml:space="preserve"> </v>
      </c>
      <c r="R1436" s="32"/>
    </row>
    <row r="1437" spans="1:18" s="22" customFormat="1">
      <c r="A1437" s="24"/>
      <c r="B1437" s="23"/>
      <c r="C1437" s="23"/>
      <c r="D1437" s="25"/>
      <c r="E1437" s="23"/>
      <c r="F1437" s="26"/>
      <c r="G1437" s="27"/>
      <c r="H1437" s="27"/>
      <c r="I1437" s="27"/>
      <c r="J1437" s="69">
        <f t="shared" si="88"/>
        <v>0</v>
      </c>
      <c r="K1437" s="70" t="e">
        <f t="shared" si="89"/>
        <v>#DIV/0!</v>
      </c>
      <c r="L1437" s="63"/>
      <c r="N1437" s="32" t="str">
        <f>+IFERROR(VLOOKUP(B1437,$B$5:B1436,1,FALSE),"")</f>
        <v/>
      </c>
      <c r="O1437" s="32" t="str">
        <f t="shared" si="90"/>
        <v>DUPLICATE</v>
      </c>
      <c r="P1437" s="65"/>
      <c r="Q1437" s="66" t="str">
        <f t="shared" si="91"/>
        <v xml:space="preserve"> </v>
      </c>
      <c r="R1437" s="32"/>
    </row>
    <row r="1438" spans="1:18" s="22" customFormat="1">
      <c r="A1438" s="24"/>
      <c r="B1438" s="23"/>
      <c r="C1438" s="23"/>
      <c r="D1438" s="25"/>
      <c r="E1438" s="23"/>
      <c r="F1438" s="26"/>
      <c r="G1438" s="27"/>
      <c r="H1438" s="27"/>
      <c r="I1438" s="27"/>
      <c r="J1438" s="69">
        <f t="shared" si="88"/>
        <v>0</v>
      </c>
      <c r="K1438" s="70" t="e">
        <f t="shared" si="89"/>
        <v>#DIV/0!</v>
      </c>
      <c r="L1438" s="63"/>
      <c r="N1438" s="32" t="str">
        <f>+IFERROR(VLOOKUP(B1438,$B$5:B1437,1,FALSE),"")</f>
        <v/>
      </c>
      <c r="O1438" s="32" t="str">
        <f t="shared" si="90"/>
        <v>DUPLICATE</v>
      </c>
      <c r="P1438" s="65"/>
      <c r="Q1438" s="66" t="str">
        <f t="shared" si="91"/>
        <v xml:space="preserve"> </v>
      </c>
      <c r="R1438" s="32"/>
    </row>
    <row r="1439" spans="1:18" s="22" customFormat="1">
      <c r="A1439" s="24"/>
      <c r="B1439" s="23"/>
      <c r="C1439" s="23"/>
      <c r="D1439" s="25"/>
      <c r="E1439" s="23"/>
      <c r="F1439" s="26"/>
      <c r="G1439" s="27"/>
      <c r="H1439" s="27"/>
      <c r="I1439" s="27"/>
      <c r="J1439" s="69">
        <f t="shared" si="88"/>
        <v>0</v>
      </c>
      <c r="K1439" s="70" t="e">
        <f t="shared" si="89"/>
        <v>#DIV/0!</v>
      </c>
      <c r="L1439" s="63"/>
      <c r="N1439" s="32" t="str">
        <f>+IFERROR(VLOOKUP(B1439,$B$5:B1438,1,FALSE),"")</f>
        <v/>
      </c>
      <c r="O1439" s="32" t="str">
        <f t="shared" si="90"/>
        <v>DUPLICATE</v>
      </c>
      <c r="P1439" s="65"/>
      <c r="Q1439" s="66" t="str">
        <f t="shared" si="91"/>
        <v xml:space="preserve"> </v>
      </c>
      <c r="R1439" s="32"/>
    </row>
    <row r="1440" spans="1:18" s="22" customFormat="1">
      <c r="A1440" s="24"/>
      <c r="B1440" s="23"/>
      <c r="C1440" s="23"/>
      <c r="D1440" s="25"/>
      <c r="E1440" s="23"/>
      <c r="F1440" s="26"/>
      <c r="G1440" s="27"/>
      <c r="H1440" s="27"/>
      <c r="I1440" s="27"/>
      <c r="J1440" s="69">
        <f t="shared" si="88"/>
        <v>0</v>
      </c>
      <c r="K1440" s="70" t="e">
        <f t="shared" si="89"/>
        <v>#DIV/0!</v>
      </c>
      <c r="L1440" s="63"/>
      <c r="N1440" s="32" t="str">
        <f>+IFERROR(VLOOKUP(B1440,$B$5:B1439,1,FALSE),"")</f>
        <v/>
      </c>
      <c r="O1440" s="32" t="str">
        <f t="shared" si="90"/>
        <v>DUPLICATE</v>
      </c>
      <c r="P1440" s="65"/>
      <c r="Q1440" s="66" t="str">
        <f t="shared" si="91"/>
        <v xml:space="preserve"> </v>
      </c>
      <c r="R1440" s="32"/>
    </row>
    <row r="1441" spans="1:18" s="22" customFormat="1">
      <c r="A1441" s="24"/>
      <c r="B1441" s="23"/>
      <c r="C1441" s="23"/>
      <c r="D1441" s="25"/>
      <c r="E1441" s="23"/>
      <c r="F1441" s="26"/>
      <c r="G1441" s="27"/>
      <c r="H1441" s="27"/>
      <c r="I1441" s="27"/>
      <c r="J1441" s="69">
        <f t="shared" si="88"/>
        <v>0</v>
      </c>
      <c r="K1441" s="70" t="e">
        <f t="shared" si="89"/>
        <v>#DIV/0!</v>
      </c>
      <c r="L1441" s="63"/>
      <c r="N1441" s="32" t="str">
        <f>+IFERROR(VLOOKUP(B1441,$B$5:B1440,1,FALSE),"")</f>
        <v/>
      </c>
      <c r="O1441" s="32" t="str">
        <f t="shared" si="90"/>
        <v>DUPLICATE</v>
      </c>
      <c r="P1441" s="65"/>
      <c r="Q1441" s="66" t="str">
        <f t="shared" si="91"/>
        <v xml:space="preserve"> </v>
      </c>
      <c r="R1441" s="32"/>
    </row>
    <row r="1442" spans="1:18" s="22" customFormat="1">
      <c r="A1442" s="24"/>
      <c r="B1442" s="23"/>
      <c r="C1442" s="23"/>
      <c r="D1442" s="25"/>
      <c r="E1442" s="23"/>
      <c r="F1442" s="26"/>
      <c r="G1442" s="27"/>
      <c r="H1442" s="27"/>
      <c r="I1442" s="27"/>
      <c r="J1442" s="69">
        <f t="shared" si="88"/>
        <v>0</v>
      </c>
      <c r="K1442" s="70" t="e">
        <f t="shared" si="89"/>
        <v>#DIV/0!</v>
      </c>
      <c r="L1442" s="63"/>
      <c r="N1442" s="32" t="str">
        <f>+IFERROR(VLOOKUP(B1442,$B$5:B1441,1,FALSE),"")</f>
        <v/>
      </c>
      <c r="O1442" s="32" t="str">
        <f t="shared" si="90"/>
        <v>DUPLICATE</v>
      </c>
      <c r="P1442" s="65"/>
      <c r="Q1442" s="66" t="str">
        <f t="shared" si="91"/>
        <v xml:space="preserve"> </v>
      </c>
      <c r="R1442" s="32"/>
    </row>
    <row r="1443" spans="1:18" s="22" customFormat="1">
      <c r="A1443" s="24"/>
      <c r="B1443" s="23"/>
      <c r="C1443" s="23"/>
      <c r="D1443" s="25"/>
      <c r="E1443" s="23"/>
      <c r="F1443" s="26"/>
      <c r="G1443" s="27"/>
      <c r="H1443" s="27"/>
      <c r="I1443" s="27"/>
      <c r="J1443" s="69">
        <f t="shared" si="88"/>
        <v>0</v>
      </c>
      <c r="K1443" s="70" t="e">
        <f t="shared" si="89"/>
        <v>#DIV/0!</v>
      </c>
      <c r="L1443" s="63"/>
      <c r="N1443" s="32" t="str">
        <f>+IFERROR(VLOOKUP(B1443,$B$5:B1442,1,FALSE),"")</f>
        <v/>
      </c>
      <c r="O1443" s="32" t="str">
        <f t="shared" si="90"/>
        <v>DUPLICATE</v>
      </c>
      <c r="P1443" s="65"/>
      <c r="Q1443" s="66" t="str">
        <f t="shared" si="91"/>
        <v xml:space="preserve"> </v>
      </c>
      <c r="R1443" s="32"/>
    </row>
    <row r="1444" spans="1:18" s="22" customFormat="1">
      <c r="A1444" s="24"/>
      <c r="B1444" s="23"/>
      <c r="C1444" s="23"/>
      <c r="D1444" s="25"/>
      <c r="E1444" s="23"/>
      <c r="F1444" s="26"/>
      <c r="G1444" s="27"/>
      <c r="H1444" s="27"/>
      <c r="I1444" s="27"/>
      <c r="J1444" s="69">
        <f t="shared" si="88"/>
        <v>0</v>
      </c>
      <c r="K1444" s="70" t="e">
        <f t="shared" si="89"/>
        <v>#DIV/0!</v>
      </c>
      <c r="L1444" s="63"/>
      <c r="N1444" s="32" t="str">
        <f>+IFERROR(VLOOKUP(B1444,$B$5:B1443,1,FALSE),"")</f>
        <v/>
      </c>
      <c r="O1444" s="32" t="str">
        <f t="shared" si="90"/>
        <v>DUPLICATE</v>
      </c>
      <c r="P1444" s="65"/>
      <c r="Q1444" s="66" t="str">
        <f t="shared" si="91"/>
        <v xml:space="preserve"> </v>
      </c>
      <c r="R1444" s="32"/>
    </row>
    <row r="1445" spans="1:18" s="22" customFormat="1">
      <c r="A1445" s="24"/>
      <c r="B1445" s="23"/>
      <c r="C1445" s="23"/>
      <c r="D1445" s="25"/>
      <c r="E1445" s="23"/>
      <c r="F1445" s="26"/>
      <c r="G1445" s="27"/>
      <c r="H1445" s="27"/>
      <c r="I1445" s="27"/>
      <c r="J1445" s="69">
        <f t="shared" si="88"/>
        <v>0</v>
      </c>
      <c r="K1445" s="70" t="e">
        <f t="shared" si="89"/>
        <v>#DIV/0!</v>
      </c>
      <c r="L1445" s="63"/>
      <c r="N1445" s="32" t="str">
        <f>+IFERROR(VLOOKUP(B1445,$B$5:B1444,1,FALSE),"")</f>
        <v/>
      </c>
      <c r="O1445" s="32" t="str">
        <f t="shared" si="90"/>
        <v>DUPLICATE</v>
      </c>
      <c r="P1445" s="65"/>
      <c r="Q1445" s="66" t="str">
        <f t="shared" si="91"/>
        <v xml:space="preserve"> </v>
      </c>
      <c r="R1445" s="32"/>
    </row>
    <row r="1446" spans="1:18" s="22" customFormat="1">
      <c r="A1446" s="24"/>
      <c r="B1446" s="23"/>
      <c r="C1446" s="23"/>
      <c r="D1446" s="25"/>
      <c r="E1446" s="23"/>
      <c r="F1446" s="26"/>
      <c r="G1446" s="27"/>
      <c r="H1446" s="27"/>
      <c r="I1446" s="27"/>
      <c r="J1446" s="69">
        <f t="shared" si="88"/>
        <v>0</v>
      </c>
      <c r="K1446" s="70" t="e">
        <f t="shared" si="89"/>
        <v>#DIV/0!</v>
      </c>
      <c r="L1446" s="63"/>
      <c r="N1446" s="32" t="str">
        <f>+IFERROR(VLOOKUP(B1446,$B$5:B1445,1,FALSE),"")</f>
        <v/>
      </c>
      <c r="O1446" s="32" t="str">
        <f t="shared" si="90"/>
        <v>DUPLICATE</v>
      </c>
      <c r="P1446" s="65"/>
      <c r="Q1446" s="66" t="str">
        <f t="shared" si="91"/>
        <v xml:space="preserve"> </v>
      </c>
      <c r="R1446" s="32"/>
    </row>
    <row r="1447" spans="1:18" s="22" customFormat="1">
      <c r="A1447" s="24"/>
      <c r="B1447" s="23"/>
      <c r="C1447" s="23"/>
      <c r="D1447" s="25"/>
      <c r="E1447" s="23"/>
      <c r="F1447" s="26"/>
      <c r="G1447" s="27"/>
      <c r="H1447" s="27"/>
      <c r="I1447" s="27"/>
      <c r="J1447" s="69">
        <f t="shared" si="88"/>
        <v>0</v>
      </c>
      <c r="K1447" s="70" t="e">
        <f t="shared" si="89"/>
        <v>#DIV/0!</v>
      </c>
      <c r="L1447" s="63"/>
      <c r="N1447" s="32" t="str">
        <f>+IFERROR(VLOOKUP(B1447,$B$5:B1446,1,FALSE),"")</f>
        <v/>
      </c>
      <c r="O1447" s="32" t="str">
        <f t="shared" si="90"/>
        <v>DUPLICATE</v>
      </c>
      <c r="P1447" s="65"/>
      <c r="Q1447" s="66" t="str">
        <f t="shared" si="91"/>
        <v xml:space="preserve"> </v>
      </c>
      <c r="R1447" s="32"/>
    </row>
    <row r="1448" spans="1:18" s="22" customFormat="1">
      <c r="A1448" s="24"/>
      <c r="B1448" s="23"/>
      <c r="C1448" s="23"/>
      <c r="D1448" s="25"/>
      <c r="E1448" s="23"/>
      <c r="F1448" s="26"/>
      <c r="G1448" s="27"/>
      <c r="H1448" s="27"/>
      <c r="I1448" s="27"/>
      <c r="J1448" s="69">
        <f t="shared" si="88"/>
        <v>0</v>
      </c>
      <c r="K1448" s="70" t="e">
        <f t="shared" si="89"/>
        <v>#DIV/0!</v>
      </c>
      <c r="L1448" s="63"/>
      <c r="N1448" s="32" t="str">
        <f>+IFERROR(VLOOKUP(B1448,$B$5:B1447,1,FALSE),"")</f>
        <v/>
      </c>
      <c r="O1448" s="32" t="str">
        <f t="shared" si="90"/>
        <v>DUPLICATE</v>
      </c>
      <c r="P1448" s="65"/>
      <c r="Q1448" s="66" t="str">
        <f t="shared" si="91"/>
        <v xml:space="preserve"> </v>
      </c>
      <c r="R1448" s="32"/>
    </row>
    <row r="1449" spans="1:18" s="22" customFormat="1">
      <c r="A1449" s="24"/>
      <c r="B1449" s="23"/>
      <c r="C1449" s="23"/>
      <c r="D1449" s="25"/>
      <c r="E1449" s="23"/>
      <c r="F1449" s="26"/>
      <c r="G1449" s="27"/>
      <c r="H1449" s="27"/>
      <c r="I1449" s="27"/>
      <c r="J1449" s="69">
        <f t="shared" si="88"/>
        <v>0</v>
      </c>
      <c r="K1449" s="70" t="e">
        <f t="shared" si="89"/>
        <v>#DIV/0!</v>
      </c>
      <c r="L1449" s="63"/>
      <c r="N1449" s="32" t="str">
        <f>+IFERROR(VLOOKUP(B1449,$B$5:B1448,1,FALSE),"")</f>
        <v/>
      </c>
      <c r="O1449" s="32" t="str">
        <f t="shared" si="90"/>
        <v>DUPLICATE</v>
      </c>
      <c r="P1449" s="65"/>
      <c r="Q1449" s="66" t="str">
        <f t="shared" si="91"/>
        <v xml:space="preserve"> </v>
      </c>
      <c r="R1449" s="32"/>
    </row>
    <row r="1450" spans="1:18" s="22" customFormat="1">
      <c r="A1450" s="24"/>
      <c r="B1450" s="23"/>
      <c r="C1450" s="23"/>
      <c r="D1450" s="25"/>
      <c r="E1450" s="23"/>
      <c r="F1450" s="26"/>
      <c r="G1450" s="27"/>
      <c r="H1450" s="27"/>
      <c r="I1450" s="27"/>
      <c r="J1450" s="69">
        <f t="shared" si="88"/>
        <v>0</v>
      </c>
      <c r="K1450" s="70" t="e">
        <f t="shared" si="89"/>
        <v>#DIV/0!</v>
      </c>
      <c r="L1450" s="63"/>
      <c r="N1450" s="32" t="str">
        <f>+IFERROR(VLOOKUP(B1450,$B$5:B1449,1,FALSE),"")</f>
        <v/>
      </c>
      <c r="O1450" s="32" t="str">
        <f t="shared" si="90"/>
        <v>DUPLICATE</v>
      </c>
      <c r="P1450" s="65"/>
      <c r="Q1450" s="66" t="str">
        <f t="shared" si="91"/>
        <v xml:space="preserve"> </v>
      </c>
      <c r="R1450" s="32"/>
    </row>
    <row r="1451" spans="1:18" s="22" customFormat="1">
      <c r="A1451" s="24"/>
      <c r="B1451" s="23"/>
      <c r="C1451" s="23"/>
      <c r="D1451" s="25"/>
      <c r="E1451" s="23"/>
      <c r="F1451" s="26"/>
      <c r="G1451" s="27"/>
      <c r="H1451" s="27"/>
      <c r="I1451" s="27"/>
      <c r="J1451" s="69">
        <f t="shared" ref="J1451:J1514" si="92">SUM(G1451:I1451)</f>
        <v>0</v>
      </c>
      <c r="K1451" s="70" t="e">
        <f t="shared" ref="K1451:K1514" si="93">+(G1451+H1451+I1451)/F1451*100</f>
        <v>#DIV/0!</v>
      </c>
      <c r="L1451" s="63"/>
      <c r="N1451" s="32" t="str">
        <f>+IFERROR(VLOOKUP(B1451,$B$5:B1450,1,FALSE),"")</f>
        <v/>
      </c>
      <c r="O1451" s="32" t="str">
        <f t="shared" ref="O1451:O1514" si="94">+IF(EXACT(B1451,N1451),"DUPLICATE","ORIGINAL")</f>
        <v>DUPLICATE</v>
      </c>
      <c r="P1451" s="65"/>
      <c r="Q1451" s="66" t="str">
        <f t="shared" ref="Q1451:Q1514" si="95">CONCATENATE(B1451," ",A1451)</f>
        <v xml:space="preserve"> </v>
      </c>
      <c r="R1451" s="32"/>
    </row>
    <row r="1452" spans="1:18" s="22" customFormat="1">
      <c r="A1452" s="24"/>
      <c r="B1452" s="23"/>
      <c r="C1452" s="23"/>
      <c r="D1452" s="25"/>
      <c r="E1452" s="23"/>
      <c r="F1452" s="26"/>
      <c r="G1452" s="27"/>
      <c r="H1452" s="27"/>
      <c r="I1452" s="27"/>
      <c r="J1452" s="69">
        <f t="shared" si="92"/>
        <v>0</v>
      </c>
      <c r="K1452" s="70" t="e">
        <f t="shared" si="93"/>
        <v>#DIV/0!</v>
      </c>
      <c r="L1452" s="63"/>
      <c r="N1452" s="32" t="str">
        <f>+IFERROR(VLOOKUP(B1452,$B$5:B1451,1,FALSE),"")</f>
        <v/>
      </c>
      <c r="O1452" s="32" t="str">
        <f t="shared" si="94"/>
        <v>DUPLICATE</v>
      </c>
      <c r="P1452" s="65"/>
      <c r="Q1452" s="66" t="str">
        <f t="shared" si="95"/>
        <v xml:space="preserve"> </v>
      </c>
      <c r="R1452" s="32"/>
    </row>
    <row r="1453" spans="1:18" s="22" customFormat="1">
      <c r="A1453" s="24"/>
      <c r="B1453" s="23"/>
      <c r="C1453" s="23"/>
      <c r="D1453" s="25"/>
      <c r="E1453" s="23"/>
      <c r="F1453" s="26"/>
      <c r="G1453" s="27"/>
      <c r="H1453" s="27"/>
      <c r="I1453" s="27"/>
      <c r="J1453" s="69">
        <f t="shared" si="92"/>
        <v>0</v>
      </c>
      <c r="K1453" s="70" t="e">
        <f t="shared" si="93"/>
        <v>#DIV/0!</v>
      </c>
      <c r="L1453" s="63"/>
      <c r="N1453" s="32" t="str">
        <f>+IFERROR(VLOOKUP(B1453,$B$5:B1452,1,FALSE),"")</f>
        <v/>
      </c>
      <c r="O1453" s="32" t="str">
        <f t="shared" si="94"/>
        <v>DUPLICATE</v>
      </c>
      <c r="P1453" s="65"/>
      <c r="Q1453" s="66" t="str">
        <f t="shared" si="95"/>
        <v xml:space="preserve"> </v>
      </c>
      <c r="R1453" s="32"/>
    </row>
    <row r="1454" spans="1:18" s="22" customFormat="1">
      <c r="A1454" s="24"/>
      <c r="B1454" s="23"/>
      <c r="C1454" s="23"/>
      <c r="D1454" s="25"/>
      <c r="E1454" s="23"/>
      <c r="F1454" s="26"/>
      <c r="G1454" s="27"/>
      <c r="H1454" s="27"/>
      <c r="I1454" s="27"/>
      <c r="J1454" s="69">
        <f t="shared" si="92"/>
        <v>0</v>
      </c>
      <c r="K1454" s="70" t="e">
        <f t="shared" si="93"/>
        <v>#DIV/0!</v>
      </c>
      <c r="L1454" s="63"/>
      <c r="N1454" s="32" t="str">
        <f>+IFERROR(VLOOKUP(B1454,$B$5:B1453,1,FALSE),"")</f>
        <v/>
      </c>
      <c r="O1454" s="32" t="str">
        <f t="shared" si="94"/>
        <v>DUPLICATE</v>
      </c>
      <c r="P1454" s="65"/>
      <c r="Q1454" s="66" t="str">
        <f t="shared" si="95"/>
        <v xml:space="preserve"> </v>
      </c>
      <c r="R1454" s="32"/>
    </row>
    <row r="1455" spans="1:18" s="22" customFormat="1">
      <c r="A1455" s="24"/>
      <c r="B1455" s="23"/>
      <c r="C1455" s="23"/>
      <c r="D1455" s="25"/>
      <c r="E1455" s="23"/>
      <c r="F1455" s="26"/>
      <c r="G1455" s="27"/>
      <c r="H1455" s="27"/>
      <c r="I1455" s="27"/>
      <c r="J1455" s="69">
        <f t="shared" si="92"/>
        <v>0</v>
      </c>
      <c r="K1455" s="70" t="e">
        <f t="shared" si="93"/>
        <v>#DIV/0!</v>
      </c>
      <c r="L1455" s="63"/>
      <c r="N1455" s="32" t="str">
        <f>+IFERROR(VLOOKUP(B1455,$B$5:B1454,1,FALSE),"")</f>
        <v/>
      </c>
      <c r="O1455" s="32" t="str">
        <f t="shared" si="94"/>
        <v>DUPLICATE</v>
      </c>
      <c r="P1455" s="65"/>
      <c r="Q1455" s="66" t="str">
        <f t="shared" si="95"/>
        <v xml:space="preserve"> </v>
      </c>
      <c r="R1455" s="32"/>
    </row>
    <row r="1456" spans="1:18" s="22" customFormat="1">
      <c r="A1456" s="24"/>
      <c r="B1456" s="23"/>
      <c r="C1456" s="23"/>
      <c r="D1456" s="25"/>
      <c r="E1456" s="23"/>
      <c r="F1456" s="26"/>
      <c r="G1456" s="27"/>
      <c r="H1456" s="27"/>
      <c r="I1456" s="27"/>
      <c r="J1456" s="69">
        <f t="shared" si="92"/>
        <v>0</v>
      </c>
      <c r="K1456" s="70" t="e">
        <f t="shared" si="93"/>
        <v>#DIV/0!</v>
      </c>
      <c r="L1456" s="63"/>
      <c r="N1456" s="32" t="str">
        <f>+IFERROR(VLOOKUP(B1456,$B$5:B1455,1,FALSE),"")</f>
        <v/>
      </c>
      <c r="O1456" s="32" t="str">
        <f t="shared" si="94"/>
        <v>DUPLICATE</v>
      </c>
      <c r="P1456" s="65"/>
      <c r="Q1456" s="66" t="str">
        <f t="shared" si="95"/>
        <v xml:space="preserve"> </v>
      </c>
      <c r="R1456" s="32"/>
    </row>
    <row r="1457" spans="1:18" s="22" customFormat="1">
      <c r="A1457" s="24"/>
      <c r="B1457" s="23"/>
      <c r="C1457" s="23"/>
      <c r="D1457" s="25"/>
      <c r="E1457" s="23"/>
      <c r="F1457" s="26"/>
      <c r="G1457" s="27"/>
      <c r="H1457" s="27"/>
      <c r="I1457" s="27"/>
      <c r="J1457" s="69">
        <f t="shared" si="92"/>
        <v>0</v>
      </c>
      <c r="K1457" s="70" t="e">
        <f t="shared" si="93"/>
        <v>#DIV/0!</v>
      </c>
      <c r="L1457" s="63"/>
      <c r="N1457" s="32" t="str">
        <f>+IFERROR(VLOOKUP(B1457,$B$5:B1456,1,FALSE),"")</f>
        <v/>
      </c>
      <c r="O1457" s="32" t="str">
        <f t="shared" si="94"/>
        <v>DUPLICATE</v>
      </c>
      <c r="P1457" s="65"/>
      <c r="Q1457" s="66" t="str">
        <f t="shared" si="95"/>
        <v xml:space="preserve"> </v>
      </c>
      <c r="R1457" s="32"/>
    </row>
    <row r="1458" spans="1:18" s="22" customFormat="1">
      <c r="A1458" s="24"/>
      <c r="B1458" s="23"/>
      <c r="C1458" s="23"/>
      <c r="D1458" s="25"/>
      <c r="E1458" s="23"/>
      <c r="F1458" s="26"/>
      <c r="G1458" s="27"/>
      <c r="H1458" s="27"/>
      <c r="I1458" s="27"/>
      <c r="J1458" s="69">
        <f t="shared" si="92"/>
        <v>0</v>
      </c>
      <c r="K1458" s="70" t="e">
        <f t="shared" si="93"/>
        <v>#DIV/0!</v>
      </c>
      <c r="L1458" s="63"/>
      <c r="N1458" s="32" t="str">
        <f>+IFERROR(VLOOKUP(B1458,$B$5:B1457,1,FALSE),"")</f>
        <v/>
      </c>
      <c r="O1458" s="32" t="str">
        <f t="shared" si="94"/>
        <v>DUPLICATE</v>
      </c>
      <c r="P1458" s="65"/>
      <c r="Q1458" s="66" t="str">
        <f t="shared" si="95"/>
        <v xml:space="preserve"> </v>
      </c>
      <c r="R1458" s="32"/>
    </row>
    <row r="1459" spans="1:18" s="22" customFormat="1">
      <c r="A1459" s="24"/>
      <c r="B1459" s="23"/>
      <c r="C1459" s="23"/>
      <c r="D1459" s="25"/>
      <c r="E1459" s="23"/>
      <c r="F1459" s="26"/>
      <c r="G1459" s="27"/>
      <c r="H1459" s="27"/>
      <c r="I1459" s="27"/>
      <c r="J1459" s="69">
        <f t="shared" si="92"/>
        <v>0</v>
      </c>
      <c r="K1459" s="70" t="e">
        <f t="shared" si="93"/>
        <v>#DIV/0!</v>
      </c>
      <c r="L1459" s="63"/>
      <c r="N1459" s="32" t="str">
        <f>+IFERROR(VLOOKUP(B1459,$B$5:B1458,1,FALSE),"")</f>
        <v/>
      </c>
      <c r="O1459" s="32" t="str">
        <f t="shared" si="94"/>
        <v>DUPLICATE</v>
      </c>
      <c r="P1459" s="65"/>
      <c r="Q1459" s="66" t="str">
        <f t="shared" si="95"/>
        <v xml:space="preserve"> </v>
      </c>
      <c r="R1459" s="32"/>
    </row>
    <row r="1460" spans="1:18" s="22" customFormat="1">
      <c r="A1460" s="24"/>
      <c r="B1460" s="23"/>
      <c r="C1460" s="23"/>
      <c r="D1460" s="25"/>
      <c r="E1460" s="23"/>
      <c r="F1460" s="26"/>
      <c r="G1460" s="27"/>
      <c r="H1460" s="27"/>
      <c r="I1460" s="27"/>
      <c r="J1460" s="69">
        <f t="shared" si="92"/>
        <v>0</v>
      </c>
      <c r="K1460" s="70" t="e">
        <f t="shared" si="93"/>
        <v>#DIV/0!</v>
      </c>
      <c r="L1460" s="63"/>
      <c r="N1460" s="32" t="str">
        <f>+IFERROR(VLOOKUP(B1460,$B$5:B1459,1,FALSE),"")</f>
        <v/>
      </c>
      <c r="O1460" s="32" t="str">
        <f t="shared" si="94"/>
        <v>DUPLICATE</v>
      </c>
      <c r="P1460" s="65"/>
      <c r="Q1460" s="66" t="str">
        <f t="shared" si="95"/>
        <v xml:space="preserve"> </v>
      </c>
      <c r="R1460" s="32"/>
    </row>
    <row r="1461" spans="1:18" s="22" customFormat="1">
      <c r="A1461" s="24"/>
      <c r="B1461" s="23"/>
      <c r="C1461" s="23"/>
      <c r="D1461" s="25"/>
      <c r="E1461" s="23"/>
      <c r="F1461" s="26"/>
      <c r="G1461" s="27"/>
      <c r="H1461" s="27"/>
      <c r="I1461" s="27"/>
      <c r="J1461" s="69">
        <f t="shared" si="92"/>
        <v>0</v>
      </c>
      <c r="K1461" s="70" t="e">
        <f t="shared" si="93"/>
        <v>#DIV/0!</v>
      </c>
      <c r="L1461" s="63"/>
      <c r="N1461" s="32" t="str">
        <f>+IFERROR(VLOOKUP(B1461,$B$5:B1460,1,FALSE),"")</f>
        <v/>
      </c>
      <c r="O1461" s="32" t="str">
        <f t="shared" si="94"/>
        <v>DUPLICATE</v>
      </c>
      <c r="P1461" s="65"/>
      <c r="Q1461" s="66" t="str">
        <f t="shared" si="95"/>
        <v xml:space="preserve"> </v>
      </c>
      <c r="R1461" s="32"/>
    </row>
    <row r="1462" spans="1:18" s="22" customFormat="1">
      <c r="A1462" s="24"/>
      <c r="B1462" s="23"/>
      <c r="C1462" s="23"/>
      <c r="D1462" s="25"/>
      <c r="E1462" s="23"/>
      <c r="F1462" s="26"/>
      <c r="G1462" s="27"/>
      <c r="H1462" s="27"/>
      <c r="I1462" s="27"/>
      <c r="J1462" s="69">
        <f t="shared" si="92"/>
        <v>0</v>
      </c>
      <c r="K1462" s="70" t="e">
        <f t="shared" si="93"/>
        <v>#DIV/0!</v>
      </c>
      <c r="L1462" s="63"/>
      <c r="N1462" s="32" t="str">
        <f>+IFERROR(VLOOKUP(B1462,$B$5:B1461,1,FALSE),"")</f>
        <v/>
      </c>
      <c r="O1462" s="32" t="str">
        <f t="shared" si="94"/>
        <v>DUPLICATE</v>
      </c>
      <c r="P1462" s="65"/>
      <c r="Q1462" s="66" t="str">
        <f t="shared" si="95"/>
        <v xml:space="preserve"> </v>
      </c>
      <c r="R1462" s="32"/>
    </row>
    <row r="1463" spans="1:18" s="22" customFormat="1">
      <c r="A1463" s="24"/>
      <c r="B1463" s="23"/>
      <c r="C1463" s="23"/>
      <c r="D1463" s="25"/>
      <c r="E1463" s="23"/>
      <c r="F1463" s="26"/>
      <c r="G1463" s="27"/>
      <c r="H1463" s="27"/>
      <c r="I1463" s="27"/>
      <c r="J1463" s="69">
        <f t="shared" si="92"/>
        <v>0</v>
      </c>
      <c r="K1463" s="70" t="e">
        <f t="shared" si="93"/>
        <v>#DIV/0!</v>
      </c>
      <c r="L1463" s="63"/>
      <c r="N1463" s="32" t="str">
        <f>+IFERROR(VLOOKUP(B1463,$B$5:B1462,1,FALSE),"")</f>
        <v/>
      </c>
      <c r="O1463" s="32" t="str">
        <f t="shared" si="94"/>
        <v>DUPLICATE</v>
      </c>
      <c r="P1463" s="65"/>
      <c r="Q1463" s="66" t="str">
        <f t="shared" si="95"/>
        <v xml:space="preserve"> </v>
      </c>
      <c r="R1463" s="32"/>
    </row>
    <row r="1464" spans="1:18" s="22" customFormat="1">
      <c r="A1464" s="24"/>
      <c r="B1464" s="23"/>
      <c r="C1464" s="23"/>
      <c r="D1464" s="25"/>
      <c r="E1464" s="23"/>
      <c r="F1464" s="26"/>
      <c r="G1464" s="27"/>
      <c r="H1464" s="27"/>
      <c r="I1464" s="27"/>
      <c r="J1464" s="69">
        <f t="shared" si="92"/>
        <v>0</v>
      </c>
      <c r="K1464" s="70" t="e">
        <f t="shared" si="93"/>
        <v>#DIV/0!</v>
      </c>
      <c r="L1464" s="63"/>
      <c r="N1464" s="32" t="str">
        <f>+IFERROR(VLOOKUP(B1464,$B$5:B1463,1,FALSE),"")</f>
        <v/>
      </c>
      <c r="O1464" s="32" t="str">
        <f t="shared" si="94"/>
        <v>DUPLICATE</v>
      </c>
      <c r="P1464" s="65"/>
      <c r="Q1464" s="66" t="str">
        <f t="shared" si="95"/>
        <v xml:space="preserve"> </v>
      </c>
      <c r="R1464" s="32"/>
    </row>
    <row r="1465" spans="1:18" s="22" customFormat="1">
      <c r="A1465" s="24"/>
      <c r="B1465" s="23"/>
      <c r="C1465" s="23"/>
      <c r="D1465" s="25"/>
      <c r="E1465" s="23"/>
      <c r="F1465" s="26"/>
      <c r="G1465" s="27"/>
      <c r="H1465" s="27"/>
      <c r="I1465" s="27"/>
      <c r="J1465" s="69">
        <f t="shared" si="92"/>
        <v>0</v>
      </c>
      <c r="K1465" s="70" t="e">
        <f t="shared" si="93"/>
        <v>#DIV/0!</v>
      </c>
      <c r="L1465" s="63"/>
      <c r="N1465" s="32" t="str">
        <f>+IFERROR(VLOOKUP(B1465,$B$5:B1464,1,FALSE),"")</f>
        <v/>
      </c>
      <c r="O1465" s="32" t="str">
        <f t="shared" si="94"/>
        <v>DUPLICATE</v>
      </c>
      <c r="P1465" s="65"/>
      <c r="Q1465" s="66" t="str">
        <f t="shared" si="95"/>
        <v xml:space="preserve"> </v>
      </c>
      <c r="R1465" s="32"/>
    </row>
    <row r="1466" spans="1:18" s="22" customFormat="1">
      <c r="A1466" s="24"/>
      <c r="B1466" s="23"/>
      <c r="C1466" s="23"/>
      <c r="D1466" s="25"/>
      <c r="E1466" s="23"/>
      <c r="F1466" s="26"/>
      <c r="G1466" s="27"/>
      <c r="H1466" s="27"/>
      <c r="I1466" s="27"/>
      <c r="J1466" s="69">
        <f t="shared" si="92"/>
        <v>0</v>
      </c>
      <c r="K1466" s="70" t="e">
        <f t="shared" si="93"/>
        <v>#DIV/0!</v>
      </c>
      <c r="L1466" s="63"/>
      <c r="N1466" s="32" t="str">
        <f>+IFERROR(VLOOKUP(B1466,$B$5:B1465,1,FALSE),"")</f>
        <v/>
      </c>
      <c r="O1466" s="32" t="str">
        <f t="shared" si="94"/>
        <v>DUPLICATE</v>
      </c>
      <c r="P1466" s="65"/>
      <c r="Q1466" s="66" t="str">
        <f t="shared" si="95"/>
        <v xml:space="preserve"> </v>
      </c>
      <c r="R1466" s="32"/>
    </row>
    <row r="1467" spans="1:18" s="22" customFormat="1">
      <c r="A1467" s="24"/>
      <c r="B1467" s="23"/>
      <c r="C1467" s="23"/>
      <c r="D1467" s="25"/>
      <c r="E1467" s="23"/>
      <c r="F1467" s="26"/>
      <c r="G1467" s="27"/>
      <c r="H1467" s="27"/>
      <c r="I1467" s="27"/>
      <c r="J1467" s="69">
        <f t="shared" si="92"/>
        <v>0</v>
      </c>
      <c r="K1467" s="70" t="e">
        <f t="shared" si="93"/>
        <v>#DIV/0!</v>
      </c>
      <c r="L1467" s="63"/>
      <c r="N1467" s="32" t="str">
        <f>+IFERROR(VLOOKUP(B1467,$B$5:B1466,1,FALSE),"")</f>
        <v/>
      </c>
      <c r="O1467" s="32" t="str">
        <f t="shared" si="94"/>
        <v>DUPLICATE</v>
      </c>
      <c r="P1467" s="65"/>
      <c r="Q1467" s="66" t="str">
        <f t="shared" si="95"/>
        <v xml:space="preserve"> </v>
      </c>
      <c r="R1467" s="32"/>
    </row>
    <row r="1468" spans="1:18" s="22" customFormat="1">
      <c r="A1468" s="24"/>
      <c r="B1468" s="23"/>
      <c r="C1468" s="23"/>
      <c r="D1468" s="25"/>
      <c r="E1468" s="23"/>
      <c r="F1468" s="26"/>
      <c r="G1468" s="27"/>
      <c r="H1468" s="27"/>
      <c r="I1468" s="27"/>
      <c r="J1468" s="69">
        <f t="shared" si="92"/>
        <v>0</v>
      </c>
      <c r="K1468" s="70" t="e">
        <f t="shared" si="93"/>
        <v>#DIV/0!</v>
      </c>
      <c r="L1468" s="63"/>
      <c r="N1468" s="32" t="str">
        <f>+IFERROR(VLOOKUP(B1468,$B$5:B1467,1,FALSE),"")</f>
        <v/>
      </c>
      <c r="O1468" s="32" t="str">
        <f t="shared" si="94"/>
        <v>DUPLICATE</v>
      </c>
      <c r="P1468" s="65"/>
      <c r="Q1468" s="66" t="str">
        <f t="shared" si="95"/>
        <v xml:space="preserve"> </v>
      </c>
      <c r="R1468" s="32"/>
    </row>
    <row r="1469" spans="1:18" s="22" customFormat="1">
      <c r="A1469" s="24"/>
      <c r="B1469" s="23"/>
      <c r="C1469" s="23"/>
      <c r="D1469" s="25"/>
      <c r="E1469" s="23"/>
      <c r="F1469" s="26"/>
      <c r="G1469" s="27"/>
      <c r="H1469" s="27"/>
      <c r="I1469" s="27"/>
      <c r="J1469" s="69">
        <f t="shared" si="92"/>
        <v>0</v>
      </c>
      <c r="K1469" s="70" t="e">
        <f t="shared" si="93"/>
        <v>#DIV/0!</v>
      </c>
      <c r="L1469" s="63"/>
      <c r="N1469" s="32" t="str">
        <f>+IFERROR(VLOOKUP(B1469,$B$5:B1468,1,FALSE),"")</f>
        <v/>
      </c>
      <c r="O1469" s="32" t="str">
        <f t="shared" si="94"/>
        <v>DUPLICATE</v>
      </c>
      <c r="P1469" s="65"/>
      <c r="Q1469" s="66" t="str">
        <f t="shared" si="95"/>
        <v xml:space="preserve"> </v>
      </c>
      <c r="R1469" s="32"/>
    </row>
    <row r="1470" spans="1:18" s="22" customFormat="1">
      <c r="A1470" s="24"/>
      <c r="B1470" s="23"/>
      <c r="C1470" s="23"/>
      <c r="D1470" s="25"/>
      <c r="E1470" s="23"/>
      <c r="F1470" s="26"/>
      <c r="G1470" s="27"/>
      <c r="H1470" s="27"/>
      <c r="I1470" s="27"/>
      <c r="J1470" s="69">
        <f t="shared" si="92"/>
        <v>0</v>
      </c>
      <c r="K1470" s="70" t="e">
        <f t="shared" si="93"/>
        <v>#DIV/0!</v>
      </c>
      <c r="L1470" s="63"/>
      <c r="N1470" s="32" t="str">
        <f>+IFERROR(VLOOKUP(B1470,$B$5:B1469,1,FALSE),"")</f>
        <v/>
      </c>
      <c r="O1470" s="32" t="str">
        <f t="shared" si="94"/>
        <v>DUPLICATE</v>
      </c>
      <c r="P1470" s="65"/>
      <c r="Q1470" s="66" t="str">
        <f t="shared" si="95"/>
        <v xml:space="preserve"> </v>
      </c>
      <c r="R1470" s="32"/>
    </row>
    <row r="1471" spans="1:18" s="22" customFormat="1">
      <c r="A1471" s="24"/>
      <c r="B1471" s="23"/>
      <c r="C1471" s="23"/>
      <c r="D1471" s="25"/>
      <c r="E1471" s="23"/>
      <c r="F1471" s="26"/>
      <c r="G1471" s="27"/>
      <c r="H1471" s="27"/>
      <c r="I1471" s="27"/>
      <c r="J1471" s="69">
        <f t="shared" si="92"/>
        <v>0</v>
      </c>
      <c r="K1471" s="70" t="e">
        <f t="shared" si="93"/>
        <v>#DIV/0!</v>
      </c>
      <c r="L1471" s="63"/>
      <c r="N1471" s="32" t="str">
        <f>+IFERROR(VLOOKUP(B1471,$B$5:B1470,1,FALSE),"")</f>
        <v/>
      </c>
      <c r="O1471" s="32" t="str">
        <f t="shared" si="94"/>
        <v>DUPLICATE</v>
      </c>
      <c r="P1471" s="65"/>
      <c r="Q1471" s="66" t="str">
        <f t="shared" si="95"/>
        <v xml:space="preserve"> </v>
      </c>
      <c r="R1471" s="32"/>
    </row>
    <row r="1472" spans="1:18" s="22" customFormat="1">
      <c r="A1472" s="24"/>
      <c r="B1472" s="23"/>
      <c r="C1472" s="23"/>
      <c r="D1472" s="25"/>
      <c r="E1472" s="23"/>
      <c r="F1472" s="26"/>
      <c r="G1472" s="27"/>
      <c r="H1472" s="27"/>
      <c r="I1472" s="27"/>
      <c r="J1472" s="69">
        <f t="shared" si="92"/>
        <v>0</v>
      </c>
      <c r="K1472" s="70" t="e">
        <f t="shared" si="93"/>
        <v>#DIV/0!</v>
      </c>
      <c r="L1472" s="63"/>
      <c r="N1472" s="32" t="str">
        <f>+IFERROR(VLOOKUP(B1472,$B$5:B1471,1,FALSE),"")</f>
        <v/>
      </c>
      <c r="O1472" s="32" t="str">
        <f t="shared" si="94"/>
        <v>DUPLICATE</v>
      </c>
      <c r="P1472" s="65"/>
      <c r="Q1472" s="66" t="str">
        <f t="shared" si="95"/>
        <v xml:space="preserve"> </v>
      </c>
      <c r="R1472" s="32"/>
    </row>
    <row r="1473" spans="1:18" s="22" customFormat="1">
      <c r="A1473" s="24"/>
      <c r="B1473" s="23"/>
      <c r="C1473" s="23"/>
      <c r="D1473" s="25"/>
      <c r="E1473" s="23"/>
      <c r="F1473" s="26"/>
      <c r="G1473" s="27"/>
      <c r="H1473" s="27"/>
      <c r="I1473" s="27"/>
      <c r="J1473" s="69">
        <f t="shared" si="92"/>
        <v>0</v>
      </c>
      <c r="K1473" s="70" t="e">
        <f t="shared" si="93"/>
        <v>#DIV/0!</v>
      </c>
      <c r="L1473" s="63"/>
      <c r="N1473" s="32" t="str">
        <f>+IFERROR(VLOOKUP(B1473,$B$5:B1472,1,FALSE),"")</f>
        <v/>
      </c>
      <c r="O1473" s="32" t="str">
        <f t="shared" si="94"/>
        <v>DUPLICATE</v>
      </c>
      <c r="P1473" s="65"/>
      <c r="Q1473" s="66" t="str">
        <f t="shared" si="95"/>
        <v xml:space="preserve"> </v>
      </c>
      <c r="R1473" s="32"/>
    </row>
    <row r="1474" spans="1:18" s="22" customFormat="1">
      <c r="A1474" s="24"/>
      <c r="B1474" s="23"/>
      <c r="C1474" s="23"/>
      <c r="D1474" s="25"/>
      <c r="E1474" s="23"/>
      <c r="F1474" s="26"/>
      <c r="G1474" s="27"/>
      <c r="H1474" s="27"/>
      <c r="I1474" s="27"/>
      <c r="J1474" s="69">
        <f t="shared" si="92"/>
        <v>0</v>
      </c>
      <c r="K1474" s="70" t="e">
        <f t="shared" si="93"/>
        <v>#DIV/0!</v>
      </c>
      <c r="L1474" s="63"/>
      <c r="N1474" s="32" t="str">
        <f>+IFERROR(VLOOKUP(B1474,$B$5:B1473,1,FALSE),"")</f>
        <v/>
      </c>
      <c r="O1474" s="32" t="str">
        <f t="shared" si="94"/>
        <v>DUPLICATE</v>
      </c>
      <c r="P1474" s="65"/>
      <c r="Q1474" s="66" t="str">
        <f t="shared" si="95"/>
        <v xml:space="preserve"> </v>
      </c>
      <c r="R1474" s="32"/>
    </row>
    <row r="1475" spans="1:18" s="22" customFormat="1">
      <c r="A1475" s="24"/>
      <c r="B1475" s="23"/>
      <c r="C1475" s="23"/>
      <c r="D1475" s="25"/>
      <c r="E1475" s="23"/>
      <c r="F1475" s="26"/>
      <c r="G1475" s="27"/>
      <c r="H1475" s="27"/>
      <c r="I1475" s="27"/>
      <c r="J1475" s="69">
        <f t="shared" si="92"/>
        <v>0</v>
      </c>
      <c r="K1475" s="70" t="e">
        <f t="shared" si="93"/>
        <v>#DIV/0!</v>
      </c>
      <c r="L1475" s="63"/>
      <c r="N1475" s="32" t="str">
        <f>+IFERROR(VLOOKUP(B1475,$B$5:B1474,1,FALSE),"")</f>
        <v/>
      </c>
      <c r="O1475" s="32" t="str">
        <f t="shared" si="94"/>
        <v>DUPLICATE</v>
      </c>
      <c r="P1475" s="65"/>
      <c r="Q1475" s="66" t="str">
        <f t="shared" si="95"/>
        <v xml:space="preserve"> </v>
      </c>
      <c r="R1475" s="32"/>
    </row>
    <row r="1476" spans="1:18" s="22" customFormat="1">
      <c r="A1476" s="24"/>
      <c r="B1476" s="23"/>
      <c r="C1476" s="23"/>
      <c r="D1476" s="25"/>
      <c r="E1476" s="23"/>
      <c r="F1476" s="26"/>
      <c r="G1476" s="27"/>
      <c r="H1476" s="27"/>
      <c r="I1476" s="27"/>
      <c r="J1476" s="69">
        <f t="shared" si="92"/>
        <v>0</v>
      </c>
      <c r="K1476" s="70" t="e">
        <f t="shared" si="93"/>
        <v>#DIV/0!</v>
      </c>
      <c r="L1476" s="63"/>
      <c r="N1476" s="32" t="str">
        <f>+IFERROR(VLOOKUP(B1476,$B$5:B1475,1,FALSE),"")</f>
        <v/>
      </c>
      <c r="O1476" s="32" t="str">
        <f t="shared" si="94"/>
        <v>DUPLICATE</v>
      </c>
      <c r="P1476" s="65"/>
      <c r="Q1476" s="66" t="str">
        <f t="shared" si="95"/>
        <v xml:space="preserve"> </v>
      </c>
      <c r="R1476" s="32"/>
    </row>
    <row r="1477" spans="1:18" s="22" customFormat="1">
      <c r="A1477" s="24"/>
      <c r="B1477" s="23"/>
      <c r="C1477" s="23"/>
      <c r="D1477" s="25"/>
      <c r="E1477" s="23"/>
      <c r="F1477" s="26"/>
      <c r="G1477" s="27"/>
      <c r="H1477" s="27"/>
      <c r="I1477" s="27"/>
      <c r="J1477" s="69">
        <f t="shared" si="92"/>
        <v>0</v>
      </c>
      <c r="K1477" s="70" t="e">
        <f t="shared" si="93"/>
        <v>#DIV/0!</v>
      </c>
      <c r="L1477" s="63"/>
      <c r="N1477" s="32" t="str">
        <f>+IFERROR(VLOOKUP(B1477,$B$5:B1476,1,FALSE),"")</f>
        <v/>
      </c>
      <c r="O1477" s="32" t="str">
        <f t="shared" si="94"/>
        <v>DUPLICATE</v>
      </c>
      <c r="P1477" s="65"/>
      <c r="Q1477" s="66" t="str">
        <f t="shared" si="95"/>
        <v xml:space="preserve"> </v>
      </c>
      <c r="R1477" s="32"/>
    </row>
    <row r="1478" spans="1:18" s="22" customFormat="1">
      <c r="A1478" s="24"/>
      <c r="B1478" s="23"/>
      <c r="C1478" s="23"/>
      <c r="D1478" s="25"/>
      <c r="E1478" s="23"/>
      <c r="F1478" s="26"/>
      <c r="G1478" s="27"/>
      <c r="H1478" s="27"/>
      <c r="I1478" s="27"/>
      <c r="J1478" s="69">
        <f t="shared" si="92"/>
        <v>0</v>
      </c>
      <c r="K1478" s="70" t="e">
        <f t="shared" si="93"/>
        <v>#DIV/0!</v>
      </c>
      <c r="L1478" s="63"/>
      <c r="N1478" s="32" t="str">
        <f>+IFERROR(VLOOKUP(B1478,$B$5:B1477,1,FALSE),"")</f>
        <v/>
      </c>
      <c r="O1478" s="32" t="str">
        <f t="shared" si="94"/>
        <v>DUPLICATE</v>
      </c>
      <c r="P1478" s="65"/>
      <c r="Q1478" s="66" t="str">
        <f t="shared" si="95"/>
        <v xml:space="preserve"> </v>
      </c>
      <c r="R1478" s="32"/>
    </row>
    <row r="1479" spans="1:18" s="22" customFormat="1">
      <c r="A1479" s="24"/>
      <c r="B1479" s="23"/>
      <c r="C1479" s="23"/>
      <c r="D1479" s="25"/>
      <c r="E1479" s="23"/>
      <c r="F1479" s="26"/>
      <c r="G1479" s="27"/>
      <c r="H1479" s="27"/>
      <c r="I1479" s="27"/>
      <c r="J1479" s="69">
        <f t="shared" si="92"/>
        <v>0</v>
      </c>
      <c r="K1479" s="70" t="e">
        <f t="shared" si="93"/>
        <v>#DIV/0!</v>
      </c>
      <c r="L1479" s="63"/>
      <c r="N1479" s="32" t="str">
        <f>+IFERROR(VLOOKUP(B1479,$B$5:B1478,1,FALSE),"")</f>
        <v/>
      </c>
      <c r="O1479" s="32" t="str">
        <f t="shared" si="94"/>
        <v>DUPLICATE</v>
      </c>
      <c r="P1479" s="65"/>
      <c r="Q1479" s="66" t="str">
        <f t="shared" si="95"/>
        <v xml:space="preserve"> </v>
      </c>
      <c r="R1479" s="32"/>
    </row>
    <row r="1480" spans="1:18" s="22" customFormat="1">
      <c r="A1480" s="24"/>
      <c r="B1480" s="23"/>
      <c r="C1480" s="23"/>
      <c r="D1480" s="25"/>
      <c r="E1480" s="23"/>
      <c r="F1480" s="26"/>
      <c r="G1480" s="27"/>
      <c r="H1480" s="27"/>
      <c r="I1480" s="27"/>
      <c r="J1480" s="69">
        <f t="shared" si="92"/>
        <v>0</v>
      </c>
      <c r="K1480" s="70" t="e">
        <f t="shared" si="93"/>
        <v>#DIV/0!</v>
      </c>
      <c r="L1480" s="63"/>
      <c r="N1480" s="32" t="str">
        <f>+IFERROR(VLOOKUP(B1480,$B$5:B1479,1,FALSE),"")</f>
        <v/>
      </c>
      <c r="O1480" s="32" t="str">
        <f t="shared" si="94"/>
        <v>DUPLICATE</v>
      </c>
      <c r="P1480" s="65"/>
      <c r="Q1480" s="66" t="str">
        <f t="shared" si="95"/>
        <v xml:space="preserve"> </v>
      </c>
      <c r="R1480" s="32"/>
    </row>
    <row r="1481" spans="1:18" s="22" customFormat="1">
      <c r="A1481" s="24"/>
      <c r="B1481" s="23"/>
      <c r="C1481" s="23"/>
      <c r="D1481" s="25"/>
      <c r="E1481" s="23"/>
      <c r="F1481" s="26"/>
      <c r="G1481" s="27"/>
      <c r="H1481" s="27"/>
      <c r="I1481" s="27"/>
      <c r="J1481" s="69">
        <f t="shared" si="92"/>
        <v>0</v>
      </c>
      <c r="K1481" s="70" t="e">
        <f t="shared" si="93"/>
        <v>#DIV/0!</v>
      </c>
      <c r="L1481" s="63"/>
      <c r="N1481" s="32" t="str">
        <f>+IFERROR(VLOOKUP(B1481,$B$5:B1480,1,FALSE),"")</f>
        <v/>
      </c>
      <c r="O1481" s="32" t="str">
        <f t="shared" si="94"/>
        <v>DUPLICATE</v>
      </c>
      <c r="P1481" s="65"/>
      <c r="Q1481" s="66" t="str">
        <f t="shared" si="95"/>
        <v xml:space="preserve"> </v>
      </c>
      <c r="R1481" s="32"/>
    </row>
    <row r="1482" spans="1:18" s="22" customFormat="1">
      <c r="A1482" s="24"/>
      <c r="B1482" s="23"/>
      <c r="C1482" s="23"/>
      <c r="D1482" s="25"/>
      <c r="E1482" s="23"/>
      <c r="F1482" s="26"/>
      <c r="G1482" s="27"/>
      <c r="H1482" s="27"/>
      <c r="I1482" s="27"/>
      <c r="J1482" s="69">
        <f t="shared" si="92"/>
        <v>0</v>
      </c>
      <c r="K1482" s="70" t="e">
        <f t="shared" si="93"/>
        <v>#DIV/0!</v>
      </c>
      <c r="L1482" s="63"/>
      <c r="N1482" s="32" t="str">
        <f>+IFERROR(VLOOKUP(B1482,$B$5:B1481,1,FALSE),"")</f>
        <v/>
      </c>
      <c r="O1482" s="32" t="str">
        <f t="shared" si="94"/>
        <v>DUPLICATE</v>
      </c>
      <c r="P1482" s="65"/>
      <c r="Q1482" s="66" t="str">
        <f t="shared" si="95"/>
        <v xml:space="preserve"> </v>
      </c>
      <c r="R1482" s="32"/>
    </row>
    <row r="1483" spans="1:18" s="22" customFormat="1">
      <c r="A1483" s="24"/>
      <c r="B1483" s="23"/>
      <c r="C1483" s="23"/>
      <c r="D1483" s="25"/>
      <c r="E1483" s="23"/>
      <c r="F1483" s="26"/>
      <c r="G1483" s="27"/>
      <c r="H1483" s="27"/>
      <c r="I1483" s="27"/>
      <c r="J1483" s="69">
        <f t="shared" si="92"/>
        <v>0</v>
      </c>
      <c r="K1483" s="70" t="e">
        <f t="shared" si="93"/>
        <v>#DIV/0!</v>
      </c>
      <c r="L1483" s="63"/>
      <c r="N1483" s="32" t="str">
        <f>+IFERROR(VLOOKUP(B1483,$B$5:B1482,1,FALSE),"")</f>
        <v/>
      </c>
      <c r="O1483" s="32" t="str">
        <f t="shared" si="94"/>
        <v>DUPLICATE</v>
      </c>
      <c r="P1483" s="65"/>
      <c r="Q1483" s="66" t="str">
        <f t="shared" si="95"/>
        <v xml:space="preserve"> </v>
      </c>
      <c r="R1483" s="32"/>
    </row>
    <row r="1484" spans="1:18" s="22" customFormat="1">
      <c r="A1484" s="24"/>
      <c r="B1484" s="23"/>
      <c r="C1484" s="23"/>
      <c r="D1484" s="25"/>
      <c r="E1484" s="23"/>
      <c r="F1484" s="26"/>
      <c r="G1484" s="27"/>
      <c r="H1484" s="27"/>
      <c r="I1484" s="27"/>
      <c r="J1484" s="69">
        <f t="shared" si="92"/>
        <v>0</v>
      </c>
      <c r="K1484" s="70" t="e">
        <f t="shared" si="93"/>
        <v>#DIV/0!</v>
      </c>
      <c r="L1484" s="63"/>
      <c r="N1484" s="32" t="str">
        <f>+IFERROR(VLOOKUP(B1484,$B$5:B1483,1,FALSE),"")</f>
        <v/>
      </c>
      <c r="O1484" s="32" t="str">
        <f t="shared" si="94"/>
        <v>DUPLICATE</v>
      </c>
      <c r="P1484" s="65"/>
      <c r="Q1484" s="66" t="str">
        <f t="shared" si="95"/>
        <v xml:space="preserve"> </v>
      </c>
      <c r="R1484" s="32"/>
    </row>
    <row r="1485" spans="1:18" s="22" customFormat="1">
      <c r="A1485" s="24"/>
      <c r="B1485" s="23"/>
      <c r="C1485" s="23"/>
      <c r="D1485" s="25"/>
      <c r="E1485" s="23"/>
      <c r="F1485" s="26"/>
      <c r="G1485" s="27"/>
      <c r="H1485" s="27"/>
      <c r="I1485" s="27"/>
      <c r="J1485" s="69">
        <f t="shared" si="92"/>
        <v>0</v>
      </c>
      <c r="K1485" s="70" t="e">
        <f t="shared" si="93"/>
        <v>#DIV/0!</v>
      </c>
      <c r="L1485" s="63"/>
      <c r="N1485" s="32" t="str">
        <f>+IFERROR(VLOOKUP(B1485,$B$5:B1484,1,FALSE),"")</f>
        <v/>
      </c>
      <c r="O1485" s="32" t="str">
        <f t="shared" si="94"/>
        <v>DUPLICATE</v>
      </c>
      <c r="P1485" s="65"/>
      <c r="Q1485" s="66" t="str">
        <f t="shared" si="95"/>
        <v xml:space="preserve"> </v>
      </c>
      <c r="R1485" s="32"/>
    </row>
    <row r="1486" spans="1:18" s="22" customFormat="1">
      <c r="A1486" s="24"/>
      <c r="B1486" s="23"/>
      <c r="C1486" s="23"/>
      <c r="D1486" s="25"/>
      <c r="E1486" s="23"/>
      <c r="F1486" s="26"/>
      <c r="G1486" s="27"/>
      <c r="H1486" s="27"/>
      <c r="I1486" s="27"/>
      <c r="J1486" s="69">
        <f t="shared" si="92"/>
        <v>0</v>
      </c>
      <c r="K1486" s="70" t="e">
        <f t="shared" si="93"/>
        <v>#DIV/0!</v>
      </c>
      <c r="L1486" s="63"/>
      <c r="N1486" s="32" t="str">
        <f>+IFERROR(VLOOKUP(B1486,$B$5:B1485,1,FALSE),"")</f>
        <v/>
      </c>
      <c r="O1486" s="32" t="str">
        <f t="shared" si="94"/>
        <v>DUPLICATE</v>
      </c>
      <c r="P1486" s="65"/>
      <c r="Q1486" s="66" t="str">
        <f t="shared" si="95"/>
        <v xml:space="preserve"> </v>
      </c>
      <c r="R1486" s="32"/>
    </row>
    <row r="1487" spans="1:18" s="22" customFormat="1">
      <c r="A1487" s="24"/>
      <c r="B1487" s="23"/>
      <c r="C1487" s="23"/>
      <c r="D1487" s="25"/>
      <c r="E1487" s="23"/>
      <c r="F1487" s="26"/>
      <c r="G1487" s="27"/>
      <c r="H1487" s="27"/>
      <c r="I1487" s="27"/>
      <c r="J1487" s="69">
        <f t="shared" si="92"/>
        <v>0</v>
      </c>
      <c r="K1487" s="70" t="e">
        <f t="shared" si="93"/>
        <v>#DIV/0!</v>
      </c>
      <c r="L1487" s="63"/>
      <c r="N1487" s="32" t="str">
        <f>+IFERROR(VLOOKUP(B1487,$B$5:B1486,1,FALSE),"")</f>
        <v/>
      </c>
      <c r="O1487" s="32" t="str">
        <f t="shared" si="94"/>
        <v>DUPLICATE</v>
      </c>
      <c r="P1487" s="65"/>
      <c r="Q1487" s="66" t="str">
        <f t="shared" si="95"/>
        <v xml:space="preserve"> </v>
      </c>
      <c r="R1487" s="32"/>
    </row>
    <row r="1488" spans="1:18" s="22" customFormat="1">
      <c r="A1488" s="24"/>
      <c r="B1488" s="23"/>
      <c r="C1488" s="23"/>
      <c r="D1488" s="25"/>
      <c r="E1488" s="23"/>
      <c r="F1488" s="26"/>
      <c r="G1488" s="27"/>
      <c r="H1488" s="27"/>
      <c r="I1488" s="27"/>
      <c r="J1488" s="69">
        <f t="shared" si="92"/>
        <v>0</v>
      </c>
      <c r="K1488" s="70" t="e">
        <f t="shared" si="93"/>
        <v>#DIV/0!</v>
      </c>
      <c r="L1488" s="63"/>
      <c r="N1488" s="32" t="str">
        <f>+IFERROR(VLOOKUP(B1488,$B$5:B1487,1,FALSE),"")</f>
        <v/>
      </c>
      <c r="O1488" s="32" t="str">
        <f t="shared" si="94"/>
        <v>DUPLICATE</v>
      </c>
      <c r="P1488" s="65"/>
      <c r="Q1488" s="66" t="str">
        <f t="shared" si="95"/>
        <v xml:space="preserve"> </v>
      </c>
      <c r="R1488" s="32"/>
    </row>
    <row r="1489" spans="1:18" s="22" customFormat="1">
      <c r="A1489" s="24"/>
      <c r="B1489" s="23"/>
      <c r="C1489" s="23"/>
      <c r="D1489" s="25"/>
      <c r="E1489" s="23"/>
      <c r="F1489" s="26"/>
      <c r="G1489" s="27"/>
      <c r="H1489" s="27"/>
      <c r="I1489" s="27"/>
      <c r="J1489" s="69">
        <f t="shared" si="92"/>
        <v>0</v>
      </c>
      <c r="K1489" s="70" t="e">
        <f t="shared" si="93"/>
        <v>#DIV/0!</v>
      </c>
      <c r="L1489" s="63"/>
      <c r="N1489" s="32" t="str">
        <f>+IFERROR(VLOOKUP(B1489,$B$5:B1488,1,FALSE),"")</f>
        <v/>
      </c>
      <c r="O1489" s="32" t="str">
        <f t="shared" si="94"/>
        <v>DUPLICATE</v>
      </c>
      <c r="P1489" s="65"/>
      <c r="Q1489" s="66" t="str">
        <f t="shared" si="95"/>
        <v xml:space="preserve"> </v>
      </c>
      <c r="R1489" s="32"/>
    </row>
    <row r="1490" spans="1:18" s="22" customFormat="1">
      <c r="A1490" s="24"/>
      <c r="B1490" s="23"/>
      <c r="C1490" s="23"/>
      <c r="D1490" s="25"/>
      <c r="E1490" s="23"/>
      <c r="F1490" s="26"/>
      <c r="G1490" s="27"/>
      <c r="H1490" s="27"/>
      <c r="I1490" s="27"/>
      <c r="J1490" s="69">
        <f t="shared" si="92"/>
        <v>0</v>
      </c>
      <c r="K1490" s="70" t="e">
        <f t="shared" si="93"/>
        <v>#DIV/0!</v>
      </c>
      <c r="L1490" s="63"/>
      <c r="N1490" s="32" t="str">
        <f>+IFERROR(VLOOKUP(B1490,$B$5:B1489,1,FALSE),"")</f>
        <v/>
      </c>
      <c r="O1490" s="32" t="str">
        <f t="shared" si="94"/>
        <v>DUPLICATE</v>
      </c>
      <c r="P1490" s="65"/>
      <c r="Q1490" s="66" t="str">
        <f t="shared" si="95"/>
        <v xml:space="preserve"> </v>
      </c>
      <c r="R1490" s="32"/>
    </row>
    <row r="1491" spans="1:18" s="22" customFormat="1">
      <c r="A1491" s="24"/>
      <c r="B1491" s="23"/>
      <c r="C1491" s="23"/>
      <c r="D1491" s="25"/>
      <c r="E1491" s="23"/>
      <c r="F1491" s="26"/>
      <c r="G1491" s="27"/>
      <c r="H1491" s="27"/>
      <c r="I1491" s="27"/>
      <c r="J1491" s="69">
        <f t="shared" si="92"/>
        <v>0</v>
      </c>
      <c r="K1491" s="70" t="e">
        <f t="shared" si="93"/>
        <v>#DIV/0!</v>
      </c>
      <c r="L1491" s="63"/>
      <c r="N1491" s="32" t="str">
        <f>+IFERROR(VLOOKUP(B1491,$B$5:B1490,1,FALSE),"")</f>
        <v/>
      </c>
      <c r="O1491" s="32" t="str">
        <f t="shared" si="94"/>
        <v>DUPLICATE</v>
      </c>
      <c r="P1491" s="65"/>
      <c r="Q1491" s="66" t="str">
        <f t="shared" si="95"/>
        <v xml:space="preserve"> </v>
      </c>
      <c r="R1491" s="32"/>
    </row>
    <row r="1492" spans="1:18" s="22" customFormat="1">
      <c r="A1492" s="24"/>
      <c r="B1492" s="23"/>
      <c r="C1492" s="23"/>
      <c r="D1492" s="25"/>
      <c r="E1492" s="23"/>
      <c r="F1492" s="26"/>
      <c r="G1492" s="27"/>
      <c r="H1492" s="27"/>
      <c r="I1492" s="27"/>
      <c r="J1492" s="69">
        <f t="shared" si="92"/>
        <v>0</v>
      </c>
      <c r="K1492" s="70" t="e">
        <f t="shared" si="93"/>
        <v>#DIV/0!</v>
      </c>
      <c r="L1492" s="63"/>
      <c r="N1492" s="32" t="str">
        <f>+IFERROR(VLOOKUP(B1492,$B$5:B1491,1,FALSE),"")</f>
        <v/>
      </c>
      <c r="O1492" s="32" t="str">
        <f t="shared" si="94"/>
        <v>DUPLICATE</v>
      </c>
      <c r="P1492" s="65"/>
      <c r="Q1492" s="66" t="str">
        <f t="shared" si="95"/>
        <v xml:space="preserve"> </v>
      </c>
      <c r="R1492" s="32"/>
    </row>
    <row r="1493" spans="1:18" s="22" customFormat="1">
      <c r="A1493" s="24"/>
      <c r="B1493" s="23"/>
      <c r="C1493" s="23"/>
      <c r="D1493" s="25"/>
      <c r="E1493" s="23"/>
      <c r="F1493" s="26"/>
      <c r="G1493" s="27"/>
      <c r="H1493" s="27"/>
      <c r="I1493" s="27"/>
      <c r="J1493" s="69">
        <f t="shared" si="92"/>
        <v>0</v>
      </c>
      <c r="K1493" s="70" t="e">
        <f t="shared" si="93"/>
        <v>#DIV/0!</v>
      </c>
      <c r="L1493" s="63"/>
      <c r="N1493" s="32" t="str">
        <f>+IFERROR(VLOOKUP(B1493,$B$5:B1492,1,FALSE),"")</f>
        <v/>
      </c>
      <c r="O1493" s="32" t="str">
        <f t="shared" si="94"/>
        <v>DUPLICATE</v>
      </c>
      <c r="P1493" s="65"/>
      <c r="Q1493" s="66" t="str">
        <f t="shared" si="95"/>
        <v xml:space="preserve"> </v>
      </c>
      <c r="R1493" s="32"/>
    </row>
    <row r="1494" spans="1:18" s="22" customFormat="1">
      <c r="A1494" s="24"/>
      <c r="B1494" s="23"/>
      <c r="C1494" s="23"/>
      <c r="D1494" s="25"/>
      <c r="E1494" s="23"/>
      <c r="F1494" s="26"/>
      <c r="G1494" s="27"/>
      <c r="H1494" s="27"/>
      <c r="I1494" s="27"/>
      <c r="J1494" s="69">
        <f t="shared" si="92"/>
        <v>0</v>
      </c>
      <c r="K1494" s="70" t="e">
        <f t="shared" si="93"/>
        <v>#DIV/0!</v>
      </c>
      <c r="L1494" s="63"/>
      <c r="N1494" s="32" t="str">
        <f>+IFERROR(VLOOKUP(B1494,$B$5:B1493,1,FALSE),"")</f>
        <v/>
      </c>
      <c r="O1494" s="32" t="str">
        <f t="shared" si="94"/>
        <v>DUPLICATE</v>
      </c>
      <c r="P1494" s="65"/>
      <c r="Q1494" s="66" t="str">
        <f t="shared" si="95"/>
        <v xml:space="preserve"> </v>
      </c>
      <c r="R1494" s="32"/>
    </row>
    <row r="1495" spans="1:18" s="22" customFormat="1">
      <c r="A1495" s="24"/>
      <c r="B1495" s="23"/>
      <c r="C1495" s="23"/>
      <c r="D1495" s="25"/>
      <c r="E1495" s="23"/>
      <c r="F1495" s="26"/>
      <c r="G1495" s="27"/>
      <c r="H1495" s="27"/>
      <c r="I1495" s="27"/>
      <c r="J1495" s="69">
        <f t="shared" si="92"/>
        <v>0</v>
      </c>
      <c r="K1495" s="70" t="e">
        <f t="shared" si="93"/>
        <v>#DIV/0!</v>
      </c>
      <c r="L1495" s="63"/>
      <c r="N1495" s="32" t="str">
        <f>+IFERROR(VLOOKUP(B1495,$B$5:B1494,1,FALSE),"")</f>
        <v/>
      </c>
      <c r="O1495" s="32" t="str">
        <f t="shared" si="94"/>
        <v>DUPLICATE</v>
      </c>
      <c r="P1495" s="65"/>
      <c r="Q1495" s="66" t="str">
        <f t="shared" si="95"/>
        <v xml:space="preserve"> </v>
      </c>
      <c r="R1495" s="32"/>
    </row>
    <row r="1496" spans="1:18" s="22" customFormat="1">
      <c r="A1496" s="24"/>
      <c r="B1496" s="23"/>
      <c r="C1496" s="23"/>
      <c r="D1496" s="25"/>
      <c r="E1496" s="23"/>
      <c r="F1496" s="26"/>
      <c r="G1496" s="27"/>
      <c r="H1496" s="27"/>
      <c r="I1496" s="27"/>
      <c r="J1496" s="69">
        <f t="shared" si="92"/>
        <v>0</v>
      </c>
      <c r="K1496" s="70" t="e">
        <f t="shared" si="93"/>
        <v>#DIV/0!</v>
      </c>
      <c r="L1496" s="63"/>
      <c r="N1496" s="32" t="str">
        <f>+IFERROR(VLOOKUP(B1496,$B$5:B1495,1,FALSE),"")</f>
        <v/>
      </c>
      <c r="O1496" s="32" t="str">
        <f t="shared" si="94"/>
        <v>DUPLICATE</v>
      </c>
      <c r="P1496" s="65"/>
      <c r="Q1496" s="66" t="str">
        <f t="shared" si="95"/>
        <v xml:space="preserve"> </v>
      </c>
      <c r="R1496" s="32"/>
    </row>
    <row r="1497" spans="1:18" s="22" customFormat="1">
      <c r="A1497" s="24"/>
      <c r="B1497" s="23"/>
      <c r="C1497" s="23"/>
      <c r="D1497" s="25"/>
      <c r="E1497" s="23"/>
      <c r="F1497" s="26"/>
      <c r="G1497" s="27"/>
      <c r="H1497" s="27"/>
      <c r="I1497" s="27"/>
      <c r="J1497" s="69">
        <f t="shared" si="92"/>
        <v>0</v>
      </c>
      <c r="K1497" s="70" t="e">
        <f t="shared" si="93"/>
        <v>#DIV/0!</v>
      </c>
      <c r="L1497" s="63"/>
      <c r="N1497" s="32" t="str">
        <f>+IFERROR(VLOOKUP(B1497,$B$5:B1496,1,FALSE),"")</f>
        <v/>
      </c>
      <c r="O1497" s="32" t="str">
        <f t="shared" si="94"/>
        <v>DUPLICATE</v>
      </c>
      <c r="P1497" s="65"/>
      <c r="Q1497" s="66" t="str">
        <f t="shared" si="95"/>
        <v xml:space="preserve"> </v>
      </c>
      <c r="R1497" s="32"/>
    </row>
    <row r="1498" spans="1:18" s="22" customFormat="1">
      <c r="A1498" s="24"/>
      <c r="B1498" s="23"/>
      <c r="C1498" s="23"/>
      <c r="D1498" s="25"/>
      <c r="E1498" s="23"/>
      <c r="F1498" s="26"/>
      <c r="G1498" s="27"/>
      <c r="H1498" s="27"/>
      <c r="I1498" s="27"/>
      <c r="J1498" s="69">
        <f t="shared" si="92"/>
        <v>0</v>
      </c>
      <c r="K1498" s="70" t="e">
        <f t="shared" si="93"/>
        <v>#DIV/0!</v>
      </c>
      <c r="L1498" s="63"/>
      <c r="N1498" s="32" t="str">
        <f>+IFERROR(VLOOKUP(B1498,$B$5:B1497,1,FALSE),"")</f>
        <v/>
      </c>
      <c r="O1498" s="32" t="str">
        <f t="shared" si="94"/>
        <v>DUPLICATE</v>
      </c>
      <c r="P1498" s="65"/>
      <c r="Q1498" s="66" t="str">
        <f t="shared" si="95"/>
        <v xml:space="preserve"> </v>
      </c>
      <c r="R1498" s="32"/>
    </row>
    <row r="1499" spans="1:18" s="22" customFormat="1">
      <c r="A1499" s="24"/>
      <c r="B1499" s="23"/>
      <c r="C1499" s="23"/>
      <c r="D1499" s="25"/>
      <c r="E1499" s="23"/>
      <c r="F1499" s="26"/>
      <c r="G1499" s="27"/>
      <c r="H1499" s="27"/>
      <c r="I1499" s="27"/>
      <c r="J1499" s="69">
        <f t="shared" si="92"/>
        <v>0</v>
      </c>
      <c r="K1499" s="70" t="e">
        <f t="shared" si="93"/>
        <v>#DIV/0!</v>
      </c>
      <c r="L1499" s="63"/>
      <c r="N1499" s="32" t="str">
        <f>+IFERROR(VLOOKUP(B1499,$B$5:B1498,1,FALSE),"")</f>
        <v/>
      </c>
      <c r="O1499" s="32" t="str">
        <f t="shared" si="94"/>
        <v>DUPLICATE</v>
      </c>
      <c r="P1499" s="65"/>
      <c r="Q1499" s="66" t="str">
        <f t="shared" si="95"/>
        <v xml:space="preserve"> </v>
      </c>
      <c r="R1499" s="32"/>
    </row>
    <row r="1500" spans="1:18" s="22" customFormat="1">
      <c r="A1500" s="24"/>
      <c r="B1500" s="23"/>
      <c r="C1500" s="23"/>
      <c r="D1500" s="25"/>
      <c r="E1500" s="23"/>
      <c r="F1500" s="26"/>
      <c r="G1500" s="27"/>
      <c r="H1500" s="27"/>
      <c r="I1500" s="27"/>
      <c r="J1500" s="69">
        <f t="shared" si="92"/>
        <v>0</v>
      </c>
      <c r="K1500" s="70" t="e">
        <f t="shared" si="93"/>
        <v>#DIV/0!</v>
      </c>
      <c r="L1500" s="63"/>
      <c r="N1500" s="32" t="str">
        <f>+IFERROR(VLOOKUP(B1500,$B$5:B1499,1,FALSE),"")</f>
        <v/>
      </c>
      <c r="O1500" s="32" t="str">
        <f t="shared" si="94"/>
        <v>DUPLICATE</v>
      </c>
      <c r="P1500" s="65"/>
      <c r="Q1500" s="66" t="str">
        <f t="shared" si="95"/>
        <v xml:space="preserve"> </v>
      </c>
      <c r="R1500" s="32"/>
    </row>
    <row r="1501" spans="1:18" s="22" customFormat="1">
      <c r="A1501" s="24"/>
      <c r="B1501" s="23"/>
      <c r="C1501" s="23"/>
      <c r="D1501" s="25"/>
      <c r="E1501" s="23"/>
      <c r="F1501" s="26"/>
      <c r="G1501" s="27"/>
      <c r="H1501" s="27"/>
      <c r="I1501" s="27"/>
      <c r="J1501" s="69">
        <f t="shared" si="92"/>
        <v>0</v>
      </c>
      <c r="K1501" s="70" t="e">
        <f t="shared" si="93"/>
        <v>#DIV/0!</v>
      </c>
      <c r="L1501" s="63"/>
      <c r="N1501" s="32" t="str">
        <f>+IFERROR(VLOOKUP(B1501,$B$5:B1500,1,FALSE),"")</f>
        <v/>
      </c>
      <c r="O1501" s="32" t="str">
        <f t="shared" si="94"/>
        <v>DUPLICATE</v>
      </c>
      <c r="P1501" s="65"/>
      <c r="Q1501" s="66" t="str">
        <f t="shared" si="95"/>
        <v xml:space="preserve"> </v>
      </c>
      <c r="R1501" s="32"/>
    </row>
    <row r="1502" spans="1:18" s="22" customFormat="1">
      <c r="A1502" s="24"/>
      <c r="B1502" s="23"/>
      <c r="C1502" s="23"/>
      <c r="D1502" s="25"/>
      <c r="E1502" s="23"/>
      <c r="F1502" s="26"/>
      <c r="G1502" s="27"/>
      <c r="H1502" s="27"/>
      <c r="I1502" s="27"/>
      <c r="J1502" s="69">
        <f t="shared" si="92"/>
        <v>0</v>
      </c>
      <c r="K1502" s="70" t="e">
        <f t="shared" si="93"/>
        <v>#DIV/0!</v>
      </c>
      <c r="L1502" s="63"/>
      <c r="N1502" s="32" t="str">
        <f>+IFERROR(VLOOKUP(B1502,$B$5:B1501,1,FALSE),"")</f>
        <v/>
      </c>
      <c r="O1502" s="32" t="str">
        <f t="shared" si="94"/>
        <v>DUPLICATE</v>
      </c>
      <c r="P1502" s="65"/>
      <c r="Q1502" s="66" t="str">
        <f t="shared" si="95"/>
        <v xml:space="preserve"> </v>
      </c>
      <c r="R1502" s="32"/>
    </row>
    <row r="1503" spans="1:18" s="22" customFormat="1">
      <c r="A1503" s="24"/>
      <c r="B1503" s="23"/>
      <c r="C1503" s="23"/>
      <c r="D1503" s="25"/>
      <c r="E1503" s="23"/>
      <c r="F1503" s="26"/>
      <c r="G1503" s="27"/>
      <c r="H1503" s="27"/>
      <c r="I1503" s="27"/>
      <c r="J1503" s="69">
        <f t="shared" si="92"/>
        <v>0</v>
      </c>
      <c r="K1503" s="70" t="e">
        <f t="shared" si="93"/>
        <v>#DIV/0!</v>
      </c>
      <c r="L1503" s="63"/>
      <c r="N1503" s="32" t="str">
        <f>+IFERROR(VLOOKUP(B1503,$B$5:B1502,1,FALSE),"")</f>
        <v/>
      </c>
      <c r="O1503" s="32" t="str">
        <f t="shared" si="94"/>
        <v>DUPLICATE</v>
      </c>
      <c r="P1503" s="65"/>
      <c r="Q1503" s="66" t="str">
        <f t="shared" si="95"/>
        <v xml:space="preserve"> </v>
      </c>
      <c r="R1503" s="32"/>
    </row>
    <row r="1504" spans="1:18" s="22" customFormat="1">
      <c r="A1504" s="24"/>
      <c r="B1504" s="23"/>
      <c r="C1504" s="23"/>
      <c r="D1504" s="25"/>
      <c r="E1504" s="23"/>
      <c r="F1504" s="26"/>
      <c r="G1504" s="27"/>
      <c r="H1504" s="27"/>
      <c r="I1504" s="27"/>
      <c r="J1504" s="69">
        <f t="shared" si="92"/>
        <v>0</v>
      </c>
      <c r="K1504" s="70" t="e">
        <f t="shared" si="93"/>
        <v>#DIV/0!</v>
      </c>
      <c r="L1504" s="63"/>
      <c r="N1504" s="32" t="str">
        <f>+IFERROR(VLOOKUP(B1504,$B$5:B1503,1,FALSE),"")</f>
        <v/>
      </c>
      <c r="O1504" s="32" t="str">
        <f t="shared" si="94"/>
        <v>DUPLICATE</v>
      </c>
      <c r="P1504" s="65"/>
      <c r="Q1504" s="66" t="str">
        <f t="shared" si="95"/>
        <v xml:space="preserve"> </v>
      </c>
      <c r="R1504" s="32"/>
    </row>
    <row r="1505" spans="1:18" s="22" customFormat="1">
      <c r="A1505" s="24"/>
      <c r="B1505" s="23"/>
      <c r="C1505" s="23"/>
      <c r="D1505" s="25"/>
      <c r="E1505" s="23"/>
      <c r="F1505" s="26"/>
      <c r="G1505" s="27"/>
      <c r="H1505" s="27"/>
      <c r="I1505" s="27"/>
      <c r="J1505" s="69">
        <f t="shared" si="92"/>
        <v>0</v>
      </c>
      <c r="K1505" s="70" t="e">
        <f t="shared" si="93"/>
        <v>#DIV/0!</v>
      </c>
      <c r="L1505" s="63"/>
      <c r="N1505" s="32" t="str">
        <f>+IFERROR(VLOOKUP(B1505,$B$5:B1504,1,FALSE),"")</f>
        <v/>
      </c>
      <c r="O1505" s="32" t="str">
        <f t="shared" si="94"/>
        <v>DUPLICATE</v>
      </c>
      <c r="P1505" s="65"/>
      <c r="Q1505" s="66" t="str">
        <f t="shared" si="95"/>
        <v xml:space="preserve"> </v>
      </c>
      <c r="R1505" s="32"/>
    </row>
    <row r="1506" spans="1:18" s="22" customFormat="1">
      <c r="A1506" s="24"/>
      <c r="B1506" s="23"/>
      <c r="C1506" s="23"/>
      <c r="D1506" s="25"/>
      <c r="E1506" s="23"/>
      <c r="F1506" s="26"/>
      <c r="G1506" s="27"/>
      <c r="H1506" s="27"/>
      <c r="I1506" s="27"/>
      <c r="J1506" s="69">
        <f t="shared" si="92"/>
        <v>0</v>
      </c>
      <c r="K1506" s="70" t="e">
        <f t="shared" si="93"/>
        <v>#DIV/0!</v>
      </c>
      <c r="L1506" s="63"/>
      <c r="N1506" s="32" t="str">
        <f>+IFERROR(VLOOKUP(B1506,$B$5:B1505,1,FALSE),"")</f>
        <v/>
      </c>
      <c r="O1506" s="32" t="str">
        <f t="shared" si="94"/>
        <v>DUPLICATE</v>
      </c>
      <c r="P1506" s="65"/>
      <c r="Q1506" s="66" t="str">
        <f t="shared" si="95"/>
        <v xml:space="preserve"> </v>
      </c>
      <c r="R1506" s="32"/>
    </row>
    <row r="1507" spans="1:18" s="22" customFormat="1">
      <c r="A1507" s="24"/>
      <c r="B1507" s="23"/>
      <c r="C1507" s="23"/>
      <c r="D1507" s="25"/>
      <c r="E1507" s="23"/>
      <c r="F1507" s="26"/>
      <c r="G1507" s="27"/>
      <c r="H1507" s="27"/>
      <c r="I1507" s="27"/>
      <c r="J1507" s="69">
        <f t="shared" si="92"/>
        <v>0</v>
      </c>
      <c r="K1507" s="70" t="e">
        <f t="shared" si="93"/>
        <v>#DIV/0!</v>
      </c>
      <c r="L1507" s="63"/>
      <c r="N1507" s="32" t="str">
        <f>+IFERROR(VLOOKUP(B1507,$B$5:B1506,1,FALSE),"")</f>
        <v/>
      </c>
      <c r="O1507" s="32" t="str">
        <f t="shared" si="94"/>
        <v>DUPLICATE</v>
      </c>
      <c r="P1507" s="65"/>
      <c r="Q1507" s="66" t="str">
        <f t="shared" si="95"/>
        <v xml:space="preserve"> </v>
      </c>
      <c r="R1507" s="32"/>
    </row>
    <row r="1508" spans="1:18" s="22" customFormat="1">
      <c r="A1508" s="24"/>
      <c r="B1508" s="23"/>
      <c r="C1508" s="23"/>
      <c r="D1508" s="25"/>
      <c r="E1508" s="23"/>
      <c r="F1508" s="26"/>
      <c r="G1508" s="27"/>
      <c r="H1508" s="27"/>
      <c r="I1508" s="27"/>
      <c r="J1508" s="69">
        <f t="shared" si="92"/>
        <v>0</v>
      </c>
      <c r="K1508" s="70" t="e">
        <f t="shared" si="93"/>
        <v>#DIV/0!</v>
      </c>
      <c r="L1508" s="63"/>
      <c r="N1508" s="32" t="str">
        <f>+IFERROR(VLOOKUP(B1508,$B$5:B1507,1,FALSE),"")</f>
        <v/>
      </c>
      <c r="O1508" s="32" t="str">
        <f t="shared" si="94"/>
        <v>DUPLICATE</v>
      </c>
      <c r="P1508" s="65"/>
      <c r="Q1508" s="66" t="str">
        <f t="shared" si="95"/>
        <v xml:space="preserve"> </v>
      </c>
      <c r="R1508" s="32"/>
    </row>
    <row r="1509" spans="1:18" s="22" customFormat="1">
      <c r="A1509" s="24"/>
      <c r="B1509" s="23"/>
      <c r="C1509" s="23"/>
      <c r="D1509" s="25"/>
      <c r="E1509" s="23"/>
      <c r="F1509" s="26"/>
      <c r="G1509" s="27"/>
      <c r="H1509" s="27"/>
      <c r="I1509" s="27"/>
      <c r="J1509" s="69">
        <f t="shared" si="92"/>
        <v>0</v>
      </c>
      <c r="K1509" s="70" t="e">
        <f t="shared" si="93"/>
        <v>#DIV/0!</v>
      </c>
      <c r="L1509" s="63"/>
      <c r="N1509" s="32" t="str">
        <f>+IFERROR(VLOOKUP(B1509,$B$5:B1508,1,FALSE),"")</f>
        <v/>
      </c>
      <c r="O1509" s="32" t="str">
        <f t="shared" si="94"/>
        <v>DUPLICATE</v>
      </c>
      <c r="P1509" s="65"/>
      <c r="Q1509" s="66" t="str">
        <f t="shared" si="95"/>
        <v xml:space="preserve"> </v>
      </c>
      <c r="R1509" s="32"/>
    </row>
    <row r="1510" spans="1:18" s="22" customFormat="1">
      <c r="A1510" s="24"/>
      <c r="B1510" s="23"/>
      <c r="C1510" s="23"/>
      <c r="D1510" s="25"/>
      <c r="E1510" s="23"/>
      <c r="F1510" s="26"/>
      <c r="G1510" s="27"/>
      <c r="H1510" s="27"/>
      <c r="I1510" s="27"/>
      <c r="J1510" s="69">
        <f t="shared" si="92"/>
        <v>0</v>
      </c>
      <c r="K1510" s="70" t="e">
        <f t="shared" si="93"/>
        <v>#DIV/0!</v>
      </c>
      <c r="L1510" s="63"/>
      <c r="N1510" s="32" t="str">
        <f>+IFERROR(VLOOKUP(B1510,$B$5:B1509,1,FALSE),"")</f>
        <v/>
      </c>
      <c r="O1510" s="32" t="str">
        <f t="shared" si="94"/>
        <v>DUPLICATE</v>
      </c>
      <c r="P1510" s="65"/>
      <c r="Q1510" s="66" t="str">
        <f t="shared" si="95"/>
        <v xml:space="preserve"> </v>
      </c>
      <c r="R1510" s="32"/>
    </row>
    <row r="1511" spans="1:18" s="22" customFormat="1">
      <c r="A1511" s="24"/>
      <c r="B1511" s="23"/>
      <c r="C1511" s="23"/>
      <c r="D1511" s="25"/>
      <c r="E1511" s="23"/>
      <c r="F1511" s="26"/>
      <c r="G1511" s="27"/>
      <c r="H1511" s="27"/>
      <c r="I1511" s="27"/>
      <c r="J1511" s="69">
        <f t="shared" si="92"/>
        <v>0</v>
      </c>
      <c r="K1511" s="70" t="e">
        <f t="shared" si="93"/>
        <v>#DIV/0!</v>
      </c>
      <c r="L1511" s="63"/>
      <c r="N1511" s="32" t="str">
        <f>+IFERROR(VLOOKUP(B1511,$B$5:B1510,1,FALSE),"")</f>
        <v/>
      </c>
      <c r="O1511" s="32" t="str">
        <f t="shared" si="94"/>
        <v>DUPLICATE</v>
      </c>
      <c r="P1511" s="65"/>
      <c r="Q1511" s="66" t="str">
        <f t="shared" si="95"/>
        <v xml:space="preserve"> </v>
      </c>
      <c r="R1511" s="32"/>
    </row>
    <row r="1512" spans="1:18" s="22" customFormat="1">
      <c r="A1512" s="24"/>
      <c r="B1512" s="23"/>
      <c r="C1512" s="23"/>
      <c r="D1512" s="25"/>
      <c r="E1512" s="23"/>
      <c r="F1512" s="26"/>
      <c r="G1512" s="27"/>
      <c r="H1512" s="27"/>
      <c r="I1512" s="27"/>
      <c r="J1512" s="69">
        <f t="shared" si="92"/>
        <v>0</v>
      </c>
      <c r="K1512" s="70" t="e">
        <f t="shared" si="93"/>
        <v>#DIV/0!</v>
      </c>
      <c r="L1512" s="63"/>
      <c r="N1512" s="32" t="str">
        <f>+IFERROR(VLOOKUP(B1512,$B$5:B1511,1,FALSE),"")</f>
        <v/>
      </c>
      <c r="O1512" s="32" t="str">
        <f t="shared" si="94"/>
        <v>DUPLICATE</v>
      </c>
      <c r="P1512" s="65"/>
      <c r="Q1512" s="66" t="str">
        <f t="shared" si="95"/>
        <v xml:space="preserve"> </v>
      </c>
      <c r="R1512" s="32"/>
    </row>
    <row r="1513" spans="1:18" s="22" customFormat="1">
      <c r="A1513" s="24"/>
      <c r="B1513" s="23"/>
      <c r="C1513" s="23"/>
      <c r="D1513" s="25"/>
      <c r="E1513" s="23"/>
      <c r="F1513" s="26"/>
      <c r="G1513" s="27"/>
      <c r="H1513" s="27"/>
      <c r="I1513" s="27"/>
      <c r="J1513" s="69">
        <f t="shared" si="92"/>
        <v>0</v>
      </c>
      <c r="K1513" s="70" t="e">
        <f t="shared" si="93"/>
        <v>#DIV/0!</v>
      </c>
      <c r="L1513" s="63"/>
      <c r="N1513" s="32" t="str">
        <f>+IFERROR(VLOOKUP(B1513,$B$5:B1512,1,FALSE),"")</f>
        <v/>
      </c>
      <c r="O1513" s="32" t="str">
        <f t="shared" si="94"/>
        <v>DUPLICATE</v>
      </c>
      <c r="P1513" s="65"/>
      <c r="Q1513" s="66" t="str">
        <f t="shared" si="95"/>
        <v xml:space="preserve"> </v>
      </c>
      <c r="R1513" s="32"/>
    </row>
    <row r="1514" spans="1:18" s="22" customFormat="1">
      <c r="A1514" s="24"/>
      <c r="B1514" s="23"/>
      <c r="C1514" s="23"/>
      <c r="D1514" s="25"/>
      <c r="E1514" s="23"/>
      <c r="F1514" s="26"/>
      <c r="G1514" s="27"/>
      <c r="H1514" s="27"/>
      <c r="I1514" s="27"/>
      <c r="J1514" s="69">
        <f t="shared" si="92"/>
        <v>0</v>
      </c>
      <c r="K1514" s="70" t="e">
        <f t="shared" si="93"/>
        <v>#DIV/0!</v>
      </c>
      <c r="L1514" s="63"/>
      <c r="N1514" s="32" t="str">
        <f>+IFERROR(VLOOKUP(B1514,$B$5:B1513,1,FALSE),"")</f>
        <v/>
      </c>
      <c r="O1514" s="32" t="str">
        <f t="shared" si="94"/>
        <v>DUPLICATE</v>
      </c>
      <c r="P1514" s="65"/>
      <c r="Q1514" s="66" t="str">
        <f t="shared" si="95"/>
        <v xml:space="preserve"> </v>
      </c>
      <c r="R1514" s="32"/>
    </row>
    <row r="1515" spans="1:18" s="22" customFormat="1">
      <c r="A1515" s="24"/>
      <c r="B1515" s="23"/>
      <c r="C1515" s="23"/>
      <c r="D1515" s="25"/>
      <c r="E1515" s="23"/>
      <c r="F1515" s="26"/>
      <c r="G1515" s="27"/>
      <c r="H1515" s="27"/>
      <c r="I1515" s="27"/>
      <c r="J1515" s="69">
        <f t="shared" ref="J1515:J1578" si="96">SUM(G1515:I1515)</f>
        <v>0</v>
      </c>
      <c r="K1515" s="70" t="e">
        <f t="shared" ref="K1515:K1578" si="97">+(G1515+H1515+I1515)/F1515*100</f>
        <v>#DIV/0!</v>
      </c>
      <c r="L1515" s="63"/>
      <c r="N1515" s="32" t="str">
        <f>+IFERROR(VLOOKUP(B1515,$B$5:B1514,1,FALSE),"")</f>
        <v/>
      </c>
      <c r="O1515" s="32" t="str">
        <f t="shared" ref="O1515:O1578" si="98">+IF(EXACT(B1515,N1515),"DUPLICATE","ORIGINAL")</f>
        <v>DUPLICATE</v>
      </c>
      <c r="P1515" s="65"/>
      <c r="Q1515" s="66" t="str">
        <f t="shared" ref="Q1515:Q1578" si="99">CONCATENATE(B1515," ",A1515)</f>
        <v xml:space="preserve"> </v>
      </c>
      <c r="R1515" s="32"/>
    </row>
    <row r="1516" spans="1:18" s="22" customFormat="1">
      <c r="A1516" s="24"/>
      <c r="B1516" s="23"/>
      <c r="C1516" s="23"/>
      <c r="D1516" s="25"/>
      <c r="E1516" s="23"/>
      <c r="F1516" s="26"/>
      <c r="G1516" s="27"/>
      <c r="H1516" s="27"/>
      <c r="I1516" s="27"/>
      <c r="J1516" s="69">
        <f t="shared" si="96"/>
        <v>0</v>
      </c>
      <c r="K1516" s="70" t="e">
        <f t="shared" si="97"/>
        <v>#DIV/0!</v>
      </c>
      <c r="L1516" s="63"/>
      <c r="N1516" s="32" t="str">
        <f>+IFERROR(VLOOKUP(B1516,$B$5:B1515,1,FALSE),"")</f>
        <v/>
      </c>
      <c r="O1516" s="32" t="str">
        <f t="shared" si="98"/>
        <v>DUPLICATE</v>
      </c>
      <c r="P1516" s="65"/>
      <c r="Q1516" s="66" t="str">
        <f t="shared" si="99"/>
        <v xml:space="preserve"> </v>
      </c>
      <c r="R1516" s="32"/>
    </row>
    <row r="1517" spans="1:18" s="22" customFormat="1">
      <c r="A1517" s="24"/>
      <c r="B1517" s="23"/>
      <c r="C1517" s="23"/>
      <c r="D1517" s="25"/>
      <c r="E1517" s="23"/>
      <c r="F1517" s="26"/>
      <c r="G1517" s="27"/>
      <c r="H1517" s="27"/>
      <c r="I1517" s="27"/>
      <c r="J1517" s="69">
        <f t="shared" si="96"/>
        <v>0</v>
      </c>
      <c r="K1517" s="70" t="e">
        <f t="shared" si="97"/>
        <v>#DIV/0!</v>
      </c>
      <c r="L1517" s="63"/>
      <c r="N1517" s="32" t="str">
        <f>+IFERROR(VLOOKUP(B1517,$B$5:B1516,1,FALSE),"")</f>
        <v/>
      </c>
      <c r="O1517" s="32" t="str">
        <f t="shared" si="98"/>
        <v>DUPLICATE</v>
      </c>
      <c r="P1517" s="65"/>
      <c r="Q1517" s="66" t="str">
        <f t="shared" si="99"/>
        <v xml:space="preserve"> </v>
      </c>
      <c r="R1517" s="32"/>
    </row>
    <row r="1518" spans="1:18" s="22" customFormat="1">
      <c r="A1518" s="24"/>
      <c r="B1518" s="23"/>
      <c r="C1518" s="23"/>
      <c r="D1518" s="25"/>
      <c r="E1518" s="23"/>
      <c r="F1518" s="26"/>
      <c r="G1518" s="27"/>
      <c r="H1518" s="27"/>
      <c r="I1518" s="27"/>
      <c r="J1518" s="69">
        <f t="shared" si="96"/>
        <v>0</v>
      </c>
      <c r="K1518" s="70" t="e">
        <f t="shared" si="97"/>
        <v>#DIV/0!</v>
      </c>
      <c r="L1518" s="63"/>
      <c r="N1518" s="32" t="str">
        <f>+IFERROR(VLOOKUP(B1518,$B$5:B1517,1,FALSE),"")</f>
        <v/>
      </c>
      <c r="O1518" s="32" t="str">
        <f t="shared" si="98"/>
        <v>DUPLICATE</v>
      </c>
      <c r="P1518" s="65"/>
      <c r="Q1518" s="66" t="str">
        <f t="shared" si="99"/>
        <v xml:space="preserve"> </v>
      </c>
      <c r="R1518" s="32"/>
    </row>
    <row r="1519" spans="1:18" s="22" customFormat="1">
      <c r="A1519" s="24"/>
      <c r="B1519" s="23"/>
      <c r="C1519" s="23"/>
      <c r="D1519" s="25"/>
      <c r="E1519" s="23"/>
      <c r="F1519" s="26"/>
      <c r="G1519" s="27"/>
      <c r="H1519" s="27"/>
      <c r="I1519" s="27"/>
      <c r="J1519" s="69">
        <f t="shared" si="96"/>
        <v>0</v>
      </c>
      <c r="K1519" s="70" t="e">
        <f t="shared" si="97"/>
        <v>#DIV/0!</v>
      </c>
      <c r="L1519" s="63"/>
      <c r="N1519" s="32" t="str">
        <f>+IFERROR(VLOOKUP(B1519,$B$5:B1518,1,FALSE),"")</f>
        <v/>
      </c>
      <c r="O1519" s="32" t="str">
        <f t="shared" si="98"/>
        <v>DUPLICATE</v>
      </c>
      <c r="P1519" s="65"/>
      <c r="Q1519" s="66" t="str">
        <f t="shared" si="99"/>
        <v xml:space="preserve"> </v>
      </c>
      <c r="R1519" s="32"/>
    </row>
    <row r="1520" spans="1:18" s="22" customFormat="1">
      <c r="A1520" s="24"/>
      <c r="B1520" s="23"/>
      <c r="C1520" s="23"/>
      <c r="D1520" s="25"/>
      <c r="E1520" s="23"/>
      <c r="F1520" s="26"/>
      <c r="G1520" s="27"/>
      <c r="H1520" s="27"/>
      <c r="I1520" s="27"/>
      <c r="J1520" s="69">
        <f t="shared" si="96"/>
        <v>0</v>
      </c>
      <c r="K1520" s="70" t="e">
        <f t="shared" si="97"/>
        <v>#DIV/0!</v>
      </c>
      <c r="L1520" s="63"/>
      <c r="N1520" s="32" t="str">
        <f>+IFERROR(VLOOKUP(B1520,$B$5:B1519,1,FALSE),"")</f>
        <v/>
      </c>
      <c r="O1520" s="32" t="str">
        <f t="shared" si="98"/>
        <v>DUPLICATE</v>
      </c>
      <c r="P1520" s="65"/>
      <c r="Q1520" s="66" t="str">
        <f t="shared" si="99"/>
        <v xml:space="preserve"> </v>
      </c>
      <c r="R1520" s="32"/>
    </row>
    <row r="1521" spans="1:18" s="22" customFormat="1">
      <c r="A1521" s="24"/>
      <c r="B1521" s="23"/>
      <c r="C1521" s="23"/>
      <c r="D1521" s="25"/>
      <c r="E1521" s="23"/>
      <c r="F1521" s="26"/>
      <c r="G1521" s="27"/>
      <c r="H1521" s="27"/>
      <c r="I1521" s="27"/>
      <c r="J1521" s="69">
        <f t="shared" si="96"/>
        <v>0</v>
      </c>
      <c r="K1521" s="70" t="e">
        <f t="shared" si="97"/>
        <v>#DIV/0!</v>
      </c>
      <c r="L1521" s="63"/>
      <c r="N1521" s="32" t="str">
        <f>+IFERROR(VLOOKUP(B1521,$B$5:B1520,1,FALSE),"")</f>
        <v/>
      </c>
      <c r="O1521" s="32" t="str">
        <f t="shared" si="98"/>
        <v>DUPLICATE</v>
      </c>
      <c r="P1521" s="65"/>
      <c r="Q1521" s="66" t="str">
        <f t="shared" si="99"/>
        <v xml:space="preserve"> </v>
      </c>
      <c r="R1521" s="32"/>
    </row>
    <row r="1522" spans="1:18" s="22" customFormat="1">
      <c r="A1522" s="24"/>
      <c r="B1522" s="23"/>
      <c r="C1522" s="23"/>
      <c r="D1522" s="25"/>
      <c r="E1522" s="23"/>
      <c r="F1522" s="26"/>
      <c r="G1522" s="27"/>
      <c r="H1522" s="27"/>
      <c r="I1522" s="27"/>
      <c r="J1522" s="69">
        <f t="shared" si="96"/>
        <v>0</v>
      </c>
      <c r="K1522" s="70" t="e">
        <f t="shared" si="97"/>
        <v>#DIV/0!</v>
      </c>
      <c r="L1522" s="63"/>
      <c r="N1522" s="32" t="str">
        <f>+IFERROR(VLOOKUP(B1522,$B$5:B1521,1,FALSE),"")</f>
        <v/>
      </c>
      <c r="O1522" s="32" t="str">
        <f t="shared" si="98"/>
        <v>DUPLICATE</v>
      </c>
      <c r="P1522" s="65"/>
      <c r="Q1522" s="66" t="str">
        <f t="shared" si="99"/>
        <v xml:space="preserve"> </v>
      </c>
      <c r="R1522" s="32"/>
    </row>
    <row r="1523" spans="1:18" s="22" customFormat="1">
      <c r="A1523" s="24"/>
      <c r="B1523" s="23"/>
      <c r="C1523" s="23"/>
      <c r="D1523" s="25"/>
      <c r="E1523" s="23"/>
      <c r="F1523" s="26"/>
      <c r="G1523" s="27"/>
      <c r="H1523" s="27"/>
      <c r="I1523" s="27"/>
      <c r="J1523" s="69">
        <f t="shared" si="96"/>
        <v>0</v>
      </c>
      <c r="K1523" s="70" t="e">
        <f t="shared" si="97"/>
        <v>#DIV/0!</v>
      </c>
      <c r="L1523" s="63"/>
      <c r="N1523" s="32" t="str">
        <f>+IFERROR(VLOOKUP(B1523,$B$5:B1522,1,FALSE),"")</f>
        <v/>
      </c>
      <c r="O1523" s="32" t="str">
        <f t="shared" si="98"/>
        <v>DUPLICATE</v>
      </c>
      <c r="P1523" s="65"/>
      <c r="Q1523" s="66" t="str">
        <f t="shared" si="99"/>
        <v xml:space="preserve"> </v>
      </c>
      <c r="R1523" s="32"/>
    </row>
    <row r="1524" spans="1:18" s="22" customFormat="1">
      <c r="A1524" s="24"/>
      <c r="B1524" s="23"/>
      <c r="C1524" s="23"/>
      <c r="D1524" s="25"/>
      <c r="E1524" s="23"/>
      <c r="F1524" s="26"/>
      <c r="G1524" s="27"/>
      <c r="H1524" s="27"/>
      <c r="I1524" s="27"/>
      <c r="J1524" s="69">
        <f t="shared" si="96"/>
        <v>0</v>
      </c>
      <c r="K1524" s="70" t="e">
        <f t="shared" si="97"/>
        <v>#DIV/0!</v>
      </c>
      <c r="L1524" s="63"/>
      <c r="N1524" s="32" t="str">
        <f>+IFERROR(VLOOKUP(B1524,$B$5:B1523,1,FALSE),"")</f>
        <v/>
      </c>
      <c r="O1524" s="32" t="str">
        <f t="shared" si="98"/>
        <v>DUPLICATE</v>
      </c>
      <c r="P1524" s="65"/>
      <c r="Q1524" s="66" t="str">
        <f t="shared" si="99"/>
        <v xml:space="preserve"> </v>
      </c>
      <c r="R1524" s="32"/>
    </row>
    <row r="1525" spans="1:18" s="22" customFormat="1">
      <c r="A1525" s="24"/>
      <c r="B1525" s="23"/>
      <c r="C1525" s="23"/>
      <c r="D1525" s="25"/>
      <c r="E1525" s="23"/>
      <c r="F1525" s="26"/>
      <c r="G1525" s="27"/>
      <c r="H1525" s="27"/>
      <c r="I1525" s="27"/>
      <c r="J1525" s="69">
        <f t="shared" si="96"/>
        <v>0</v>
      </c>
      <c r="K1525" s="70" t="e">
        <f t="shared" si="97"/>
        <v>#DIV/0!</v>
      </c>
      <c r="L1525" s="63"/>
      <c r="N1525" s="32" t="str">
        <f>+IFERROR(VLOOKUP(B1525,$B$5:B1524,1,FALSE),"")</f>
        <v/>
      </c>
      <c r="O1525" s="32" t="str">
        <f t="shared" si="98"/>
        <v>DUPLICATE</v>
      </c>
      <c r="P1525" s="65"/>
      <c r="Q1525" s="66" t="str">
        <f t="shared" si="99"/>
        <v xml:space="preserve"> </v>
      </c>
      <c r="R1525" s="32"/>
    </row>
    <row r="1526" spans="1:18" s="22" customFormat="1">
      <c r="A1526" s="24"/>
      <c r="B1526" s="23"/>
      <c r="C1526" s="23"/>
      <c r="D1526" s="25"/>
      <c r="E1526" s="23"/>
      <c r="F1526" s="26"/>
      <c r="G1526" s="27"/>
      <c r="H1526" s="27"/>
      <c r="I1526" s="27"/>
      <c r="J1526" s="69">
        <f t="shared" si="96"/>
        <v>0</v>
      </c>
      <c r="K1526" s="70" t="e">
        <f t="shared" si="97"/>
        <v>#DIV/0!</v>
      </c>
      <c r="L1526" s="63"/>
      <c r="N1526" s="32" t="str">
        <f>+IFERROR(VLOOKUP(B1526,$B$5:B1525,1,FALSE),"")</f>
        <v/>
      </c>
      <c r="O1526" s="32" t="str">
        <f t="shared" si="98"/>
        <v>DUPLICATE</v>
      </c>
      <c r="P1526" s="65"/>
      <c r="Q1526" s="66" t="str">
        <f t="shared" si="99"/>
        <v xml:space="preserve"> </v>
      </c>
      <c r="R1526" s="32"/>
    </row>
    <row r="1527" spans="1:18" s="22" customFormat="1">
      <c r="A1527" s="24"/>
      <c r="B1527" s="23"/>
      <c r="C1527" s="23"/>
      <c r="D1527" s="25"/>
      <c r="E1527" s="23"/>
      <c r="F1527" s="26"/>
      <c r="G1527" s="27"/>
      <c r="H1527" s="27"/>
      <c r="I1527" s="27"/>
      <c r="J1527" s="69">
        <f t="shared" si="96"/>
        <v>0</v>
      </c>
      <c r="K1527" s="70" t="e">
        <f t="shared" si="97"/>
        <v>#DIV/0!</v>
      </c>
      <c r="L1527" s="63"/>
      <c r="N1527" s="32" t="str">
        <f>+IFERROR(VLOOKUP(B1527,$B$5:B1526,1,FALSE),"")</f>
        <v/>
      </c>
      <c r="O1527" s="32" t="str">
        <f t="shared" si="98"/>
        <v>DUPLICATE</v>
      </c>
      <c r="P1527" s="65"/>
      <c r="Q1527" s="66" t="str">
        <f t="shared" si="99"/>
        <v xml:space="preserve"> </v>
      </c>
      <c r="R1527" s="32"/>
    </row>
    <row r="1528" spans="1:18" s="22" customFormat="1">
      <c r="A1528" s="24"/>
      <c r="B1528" s="23"/>
      <c r="C1528" s="23"/>
      <c r="D1528" s="25"/>
      <c r="E1528" s="23"/>
      <c r="F1528" s="26"/>
      <c r="G1528" s="27"/>
      <c r="H1528" s="27"/>
      <c r="I1528" s="27"/>
      <c r="J1528" s="69">
        <f t="shared" si="96"/>
        <v>0</v>
      </c>
      <c r="K1528" s="70" t="e">
        <f t="shared" si="97"/>
        <v>#DIV/0!</v>
      </c>
      <c r="L1528" s="63"/>
      <c r="N1528" s="32" t="str">
        <f>+IFERROR(VLOOKUP(B1528,$B$5:B1527,1,FALSE),"")</f>
        <v/>
      </c>
      <c r="O1528" s="32" t="str">
        <f t="shared" si="98"/>
        <v>DUPLICATE</v>
      </c>
      <c r="P1528" s="65"/>
      <c r="Q1528" s="66" t="str">
        <f t="shared" si="99"/>
        <v xml:space="preserve"> </v>
      </c>
      <c r="R1528" s="32"/>
    </row>
    <row r="1529" spans="1:18" s="22" customFormat="1">
      <c r="A1529" s="24"/>
      <c r="B1529" s="23"/>
      <c r="C1529" s="23"/>
      <c r="D1529" s="25"/>
      <c r="E1529" s="23"/>
      <c r="F1529" s="26"/>
      <c r="G1529" s="27"/>
      <c r="H1529" s="27"/>
      <c r="I1529" s="27"/>
      <c r="J1529" s="69">
        <f t="shared" si="96"/>
        <v>0</v>
      </c>
      <c r="K1529" s="70" t="e">
        <f t="shared" si="97"/>
        <v>#DIV/0!</v>
      </c>
      <c r="L1529" s="63"/>
      <c r="N1529" s="32" t="str">
        <f>+IFERROR(VLOOKUP(B1529,$B$5:B1528,1,FALSE),"")</f>
        <v/>
      </c>
      <c r="O1529" s="32" t="str">
        <f t="shared" si="98"/>
        <v>DUPLICATE</v>
      </c>
      <c r="P1529" s="65"/>
      <c r="Q1529" s="66" t="str">
        <f t="shared" si="99"/>
        <v xml:space="preserve"> </v>
      </c>
      <c r="R1529" s="32"/>
    </row>
    <row r="1530" spans="1:18" s="22" customFormat="1">
      <c r="A1530" s="24"/>
      <c r="B1530" s="23"/>
      <c r="C1530" s="23"/>
      <c r="D1530" s="25"/>
      <c r="E1530" s="23"/>
      <c r="F1530" s="26"/>
      <c r="G1530" s="27"/>
      <c r="H1530" s="27"/>
      <c r="I1530" s="27"/>
      <c r="J1530" s="69">
        <f t="shared" si="96"/>
        <v>0</v>
      </c>
      <c r="K1530" s="70" t="e">
        <f t="shared" si="97"/>
        <v>#DIV/0!</v>
      </c>
      <c r="L1530" s="63"/>
      <c r="N1530" s="32" t="str">
        <f>+IFERROR(VLOOKUP(B1530,$B$5:B1529,1,FALSE),"")</f>
        <v/>
      </c>
      <c r="O1530" s="32" t="str">
        <f t="shared" si="98"/>
        <v>DUPLICATE</v>
      </c>
      <c r="P1530" s="65"/>
      <c r="Q1530" s="66" t="str">
        <f t="shared" si="99"/>
        <v xml:space="preserve"> </v>
      </c>
      <c r="R1530" s="32"/>
    </row>
    <row r="1531" spans="1:18" s="22" customFormat="1">
      <c r="A1531" s="24"/>
      <c r="B1531" s="23"/>
      <c r="C1531" s="23"/>
      <c r="D1531" s="25"/>
      <c r="E1531" s="23"/>
      <c r="F1531" s="26"/>
      <c r="G1531" s="27"/>
      <c r="H1531" s="27"/>
      <c r="I1531" s="27"/>
      <c r="J1531" s="69">
        <f t="shared" si="96"/>
        <v>0</v>
      </c>
      <c r="K1531" s="70" t="e">
        <f t="shared" si="97"/>
        <v>#DIV/0!</v>
      </c>
      <c r="L1531" s="63"/>
      <c r="N1531" s="32" t="str">
        <f>+IFERROR(VLOOKUP(B1531,$B$5:B1530,1,FALSE),"")</f>
        <v/>
      </c>
      <c r="O1531" s="32" t="str">
        <f t="shared" si="98"/>
        <v>DUPLICATE</v>
      </c>
      <c r="P1531" s="65"/>
      <c r="Q1531" s="66" t="str">
        <f t="shared" si="99"/>
        <v xml:space="preserve"> </v>
      </c>
      <c r="R1531" s="32"/>
    </row>
    <row r="1532" spans="1:18" s="22" customFormat="1">
      <c r="A1532" s="24"/>
      <c r="B1532" s="23"/>
      <c r="C1532" s="23"/>
      <c r="D1532" s="25"/>
      <c r="E1532" s="23"/>
      <c r="F1532" s="26"/>
      <c r="G1532" s="27"/>
      <c r="H1532" s="27"/>
      <c r="I1532" s="27"/>
      <c r="J1532" s="69">
        <f t="shared" si="96"/>
        <v>0</v>
      </c>
      <c r="K1532" s="70" t="e">
        <f t="shared" si="97"/>
        <v>#DIV/0!</v>
      </c>
      <c r="L1532" s="63"/>
      <c r="N1532" s="32" t="str">
        <f>+IFERROR(VLOOKUP(B1532,$B$5:B1531,1,FALSE),"")</f>
        <v/>
      </c>
      <c r="O1532" s="32" t="str">
        <f t="shared" si="98"/>
        <v>DUPLICATE</v>
      </c>
      <c r="P1532" s="65"/>
      <c r="Q1532" s="66" t="str">
        <f t="shared" si="99"/>
        <v xml:space="preserve"> </v>
      </c>
      <c r="R1532" s="32"/>
    </row>
    <row r="1533" spans="1:18" s="22" customFormat="1">
      <c r="A1533" s="24"/>
      <c r="B1533" s="23"/>
      <c r="C1533" s="23"/>
      <c r="D1533" s="25"/>
      <c r="E1533" s="23"/>
      <c r="F1533" s="26"/>
      <c r="G1533" s="27"/>
      <c r="H1533" s="27"/>
      <c r="I1533" s="27"/>
      <c r="J1533" s="69">
        <f t="shared" si="96"/>
        <v>0</v>
      </c>
      <c r="K1533" s="70" t="e">
        <f t="shared" si="97"/>
        <v>#DIV/0!</v>
      </c>
      <c r="L1533" s="63"/>
      <c r="N1533" s="32" t="str">
        <f>+IFERROR(VLOOKUP(B1533,$B$5:B1532,1,FALSE),"")</f>
        <v/>
      </c>
      <c r="O1533" s="32" t="str">
        <f t="shared" si="98"/>
        <v>DUPLICATE</v>
      </c>
      <c r="P1533" s="65"/>
      <c r="Q1533" s="66" t="str">
        <f t="shared" si="99"/>
        <v xml:space="preserve"> </v>
      </c>
      <c r="R1533" s="32"/>
    </row>
    <row r="1534" spans="1:18" s="22" customFormat="1">
      <c r="A1534" s="24"/>
      <c r="B1534" s="23"/>
      <c r="C1534" s="23"/>
      <c r="D1534" s="25"/>
      <c r="E1534" s="23"/>
      <c r="F1534" s="26"/>
      <c r="G1534" s="27"/>
      <c r="H1534" s="27"/>
      <c r="I1534" s="27"/>
      <c r="J1534" s="69">
        <f t="shared" si="96"/>
        <v>0</v>
      </c>
      <c r="K1534" s="70" t="e">
        <f t="shared" si="97"/>
        <v>#DIV/0!</v>
      </c>
      <c r="L1534" s="63"/>
      <c r="N1534" s="32" t="str">
        <f>+IFERROR(VLOOKUP(B1534,$B$5:B1533,1,FALSE),"")</f>
        <v/>
      </c>
      <c r="O1534" s="32" t="str">
        <f t="shared" si="98"/>
        <v>DUPLICATE</v>
      </c>
      <c r="P1534" s="65"/>
      <c r="Q1534" s="66" t="str">
        <f t="shared" si="99"/>
        <v xml:space="preserve"> </v>
      </c>
      <c r="R1534" s="32"/>
    </row>
    <row r="1535" spans="1:18" s="22" customFormat="1">
      <c r="A1535" s="24"/>
      <c r="B1535" s="23"/>
      <c r="C1535" s="23"/>
      <c r="D1535" s="25"/>
      <c r="E1535" s="23"/>
      <c r="F1535" s="26"/>
      <c r="G1535" s="27"/>
      <c r="H1535" s="27"/>
      <c r="I1535" s="27"/>
      <c r="J1535" s="69">
        <f t="shared" si="96"/>
        <v>0</v>
      </c>
      <c r="K1535" s="70" t="e">
        <f t="shared" si="97"/>
        <v>#DIV/0!</v>
      </c>
      <c r="L1535" s="63"/>
      <c r="N1535" s="32" t="str">
        <f>+IFERROR(VLOOKUP(B1535,$B$5:B1534,1,FALSE),"")</f>
        <v/>
      </c>
      <c r="O1535" s="32" t="str">
        <f t="shared" si="98"/>
        <v>DUPLICATE</v>
      </c>
      <c r="P1535" s="65"/>
      <c r="Q1535" s="66" t="str">
        <f t="shared" si="99"/>
        <v xml:space="preserve"> </v>
      </c>
      <c r="R1535" s="32"/>
    </row>
    <row r="1536" spans="1:18" s="22" customFormat="1">
      <c r="A1536" s="24"/>
      <c r="B1536" s="23"/>
      <c r="C1536" s="23"/>
      <c r="D1536" s="25"/>
      <c r="E1536" s="23"/>
      <c r="F1536" s="26"/>
      <c r="G1536" s="27"/>
      <c r="H1536" s="27"/>
      <c r="I1536" s="27"/>
      <c r="J1536" s="69">
        <f t="shared" si="96"/>
        <v>0</v>
      </c>
      <c r="K1536" s="70" t="e">
        <f t="shared" si="97"/>
        <v>#DIV/0!</v>
      </c>
      <c r="L1536" s="63"/>
      <c r="N1536" s="32" t="str">
        <f>+IFERROR(VLOOKUP(B1536,$B$5:B1535,1,FALSE),"")</f>
        <v/>
      </c>
      <c r="O1536" s="32" t="str">
        <f t="shared" si="98"/>
        <v>DUPLICATE</v>
      </c>
      <c r="P1536" s="65"/>
      <c r="Q1536" s="66" t="str">
        <f t="shared" si="99"/>
        <v xml:space="preserve"> </v>
      </c>
      <c r="R1536" s="32"/>
    </row>
    <row r="1537" spans="1:18" s="22" customFormat="1">
      <c r="A1537" s="24"/>
      <c r="B1537" s="23"/>
      <c r="C1537" s="23"/>
      <c r="D1537" s="25"/>
      <c r="E1537" s="23"/>
      <c r="F1537" s="26"/>
      <c r="G1537" s="27"/>
      <c r="H1537" s="27"/>
      <c r="I1537" s="27"/>
      <c r="J1537" s="69">
        <f t="shared" si="96"/>
        <v>0</v>
      </c>
      <c r="K1537" s="70" t="e">
        <f t="shared" si="97"/>
        <v>#DIV/0!</v>
      </c>
      <c r="L1537" s="63"/>
      <c r="N1537" s="32" t="str">
        <f>+IFERROR(VLOOKUP(B1537,$B$5:B1536,1,FALSE),"")</f>
        <v/>
      </c>
      <c r="O1537" s="32" t="str">
        <f t="shared" si="98"/>
        <v>DUPLICATE</v>
      </c>
      <c r="P1537" s="65"/>
      <c r="Q1537" s="66" t="str">
        <f t="shared" si="99"/>
        <v xml:space="preserve"> </v>
      </c>
      <c r="R1537" s="32"/>
    </row>
    <row r="1538" spans="1:18" s="22" customFormat="1">
      <c r="A1538" s="24"/>
      <c r="B1538" s="23"/>
      <c r="C1538" s="23"/>
      <c r="D1538" s="25"/>
      <c r="E1538" s="23"/>
      <c r="F1538" s="26"/>
      <c r="G1538" s="27"/>
      <c r="H1538" s="27"/>
      <c r="I1538" s="27"/>
      <c r="J1538" s="69">
        <f t="shared" si="96"/>
        <v>0</v>
      </c>
      <c r="K1538" s="70" t="e">
        <f t="shared" si="97"/>
        <v>#DIV/0!</v>
      </c>
      <c r="L1538" s="63"/>
      <c r="N1538" s="32" t="str">
        <f>+IFERROR(VLOOKUP(B1538,$B$5:B1537,1,FALSE),"")</f>
        <v/>
      </c>
      <c r="O1538" s="32" t="str">
        <f t="shared" si="98"/>
        <v>DUPLICATE</v>
      </c>
      <c r="P1538" s="65"/>
      <c r="Q1538" s="66" t="str">
        <f t="shared" si="99"/>
        <v xml:space="preserve"> </v>
      </c>
      <c r="R1538" s="32"/>
    </row>
    <row r="1539" spans="1:18" s="22" customFormat="1">
      <c r="A1539" s="24"/>
      <c r="B1539" s="23"/>
      <c r="C1539" s="23"/>
      <c r="D1539" s="25"/>
      <c r="E1539" s="23"/>
      <c r="F1539" s="26"/>
      <c r="G1539" s="27"/>
      <c r="H1539" s="27"/>
      <c r="I1539" s="27"/>
      <c r="J1539" s="69">
        <f t="shared" si="96"/>
        <v>0</v>
      </c>
      <c r="K1539" s="70" t="e">
        <f t="shared" si="97"/>
        <v>#DIV/0!</v>
      </c>
      <c r="L1539" s="63"/>
      <c r="N1539" s="32" t="str">
        <f>+IFERROR(VLOOKUP(B1539,$B$5:B1538,1,FALSE),"")</f>
        <v/>
      </c>
      <c r="O1539" s="32" t="str">
        <f t="shared" si="98"/>
        <v>DUPLICATE</v>
      </c>
      <c r="P1539" s="65"/>
      <c r="Q1539" s="66" t="str">
        <f t="shared" si="99"/>
        <v xml:space="preserve"> </v>
      </c>
      <c r="R1539" s="32"/>
    </row>
    <row r="1540" spans="1:18" s="22" customFormat="1">
      <c r="A1540" s="24"/>
      <c r="B1540" s="23"/>
      <c r="C1540" s="23"/>
      <c r="D1540" s="25"/>
      <c r="E1540" s="23"/>
      <c r="F1540" s="26"/>
      <c r="G1540" s="27"/>
      <c r="H1540" s="27"/>
      <c r="I1540" s="27"/>
      <c r="J1540" s="69">
        <f t="shared" si="96"/>
        <v>0</v>
      </c>
      <c r="K1540" s="70" t="e">
        <f t="shared" si="97"/>
        <v>#DIV/0!</v>
      </c>
      <c r="L1540" s="63"/>
      <c r="N1540" s="32" t="str">
        <f>+IFERROR(VLOOKUP(B1540,$B$5:B1539,1,FALSE),"")</f>
        <v/>
      </c>
      <c r="O1540" s="32" t="str">
        <f t="shared" si="98"/>
        <v>DUPLICATE</v>
      </c>
      <c r="P1540" s="65"/>
      <c r="Q1540" s="66" t="str">
        <f t="shared" si="99"/>
        <v xml:space="preserve"> </v>
      </c>
      <c r="R1540" s="32"/>
    </row>
    <row r="1541" spans="1:18" s="22" customFormat="1">
      <c r="A1541" s="24"/>
      <c r="B1541" s="23"/>
      <c r="C1541" s="23"/>
      <c r="D1541" s="25"/>
      <c r="E1541" s="23"/>
      <c r="F1541" s="26"/>
      <c r="G1541" s="27"/>
      <c r="H1541" s="27"/>
      <c r="I1541" s="27"/>
      <c r="J1541" s="69">
        <f t="shared" si="96"/>
        <v>0</v>
      </c>
      <c r="K1541" s="70" t="e">
        <f t="shared" si="97"/>
        <v>#DIV/0!</v>
      </c>
      <c r="L1541" s="63"/>
      <c r="N1541" s="32" t="str">
        <f>+IFERROR(VLOOKUP(B1541,$B$5:B1540,1,FALSE),"")</f>
        <v/>
      </c>
      <c r="O1541" s="32" t="str">
        <f t="shared" si="98"/>
        <v>DUPLICATE</v>
      </c>
      <c r="P1541" s="65"/>
      <c r="Q1541" s="66" t="str">
        <f t="shared" si="99"/>
        <v xml:space="preserve"> </v>
      </c>
      <c r="R1541" s="32"/>
    </row>
    <row r="1542" spans="1:18" s="22" customFormat="1">
      <c r="A1542" s="24"/>
      <c r="B1542" s="23"/>
      <c r="C1542" s="23"/>
      <c r="D1542" s="25"/>
      <c r="E1542" s="23"/>
      <c r="F1542" s="26"/>
      <c r="G1542" s="27"/>
      <c r="H1542" s="27"/>
      <c r="I1542" s="27"/>
      <c r="J1542" s="69">
        <f t="shared" si="96"/>
        <v>0</v>
      </c>
      <c r="K1542" s="70" t="e">
        <f t="shared" si="97"/>
        <v>#DIV/0!</v>
      </c>
      <c r="L1542" s="63"/>
      <c r="N1542" s="32" t="str">
        <f>+IFERROR(VLOOKUP(B1542,$B$5:B1541,1,FALSE),"")</f>
        <v/>
      </c>
      <c r="O1542" s="32" t="str">
        <f t="shared" si="98"/>
        <v>DUPLICATE</v>
      </c>
      <c r="P1542" s="65"/>
      <c r="Q1542" s="66" t="str">
        <f t="shared" si="99"/>
        <v xml:space="preserve"> </v>
      </c>
      <c r="R1542" s="32"/>
    </row>
    <row r="1543" spans="1:18" s="22" customFormat="1">
      <c r="A1543" s="24"/>
      <c r="B1543" s="23"/>
      <c r="C1543" s="23"/>
      <c r="D1543" s="25"/>
      <c r="E1543" s="23"/>
      <c r="F1543" s="26"/>
      <c r="G1543" s="27"/>
      <c r="H1543" s="27"/>
      <c r="I1543" s="27"/>
      <c r="J1543" s="69">
        <f t="shared" si="96"/>
        <v>0</v>
      </c>
      <c r="K1543" s="70" t="e">
        <f t="shared" si="97"/>
        <v>#DIV/0!</v>
      </c>
      <c r="L1543" s="63"/>
      <c r="N1543" s="32" t="str">
        <f>+IFERROR(VLOOKUP(B1543,$B$5:B1542,1,FALSE),"")</f>
        <v/>
      </c>
      <c r="O1543" s="32" t="str">
        <f t="shared" si="98"/>
        <v>DUPLICATE</v>
      </c>
      <c r="P1543" s="65"/>
      <c r="Q1543" s="66" t="str">
        <f t="shared" si="99"/>
        <v xml:space="preserve"> </v>
      </c>
      <c r="R1543" s="32"/>
    </row>
    <row r="1544" spans="1:18" s="22" customFormat="1">
      <c r="A1544" s="24"/>
      <c r="B1544" s="23"/>
      <c r="C1544" s="23"/>
      <c r="D1544" s="25"/>
      <c r="E1544" s="23"/>
      <c r="F1544" s="26"/>
      <c r="G1544" s="27"/>
      <c r="H1544" s="27"/>
      <c r="I1544" s="27"/>
      <c r="J1544" s="69">
        <f t="shared" si="96"/>
        <v>0</v>
      </c>
      <c r="K1544" s="70" t="e">
        <f t="shared" si="97"/>
        <v>#DIV/0!</v>
      </c>
      <c r="L1544" s="63"/>
      <c r="N1544" s="32" t="str">
        <f>+IFERROR(VLOOKUP(B1544,$B$5:B1543,1,FALSE),"")</f>
        <v/>
      </c>
      <c r="O1544" s="32" t="str">
        <f t="shared" si="98"/>
        <v>DUPLICATE</v>
      </c>
      <c r="P1544" s="65"/>
      <c r="Q1544" s="66" t="str">
        <f t="shared" si="99"/>
        <v xml:space="preserve"> </v>
      </c>
      <c r="R1544" s="32"/>
    </row>
    <row r="1545" spans="1:18" s="22" customFormat="1">
      <c r="A1545" s="24"/>
      <c r="B1545" s="23"/>
      <c r="C1545" s="23"/>
      <c r="D1545" s="25"/>
      <c r="E1545" s="23"/>
      <c r="F1545" s="26"/>
      <c r="G1545" s="27"/>
      <c r="H1545" s="27"/>
      <c r="I1545" s="27"/>
      <c r="J1545" s="69">
        <f t="shared" si="96"/>
        <v>0</v>
      </c>
      <c r="K1545" s="70" t="e">
        <f t="shared" si="97"/>
        <v>#DIV/0!</v>
      </c>
      <c r="L1545" s="63"/>
      <c r="N1545" s="32" t="str">
        <f>+IFERROR(VLOOKUP(B1545,$B$5:B1544,1,FALSE),"")</f>
        <v/>
      </c>
      <c r="O1545" s="32" t="str">
        <f t="shared" si="98"/>
        <v>DUPLICATE</v>
      </c>
      <c r="P1545" s="65"/>
      <c r="Q1545" s="66" t="str">
        <f t="shared" si="99"/>
        <v xml:space="preserve"> </v>
      </c>
      <c r="R1545" s="32"/>
    </row>
    <row r="1546" spans="1:18" s="22" customFormat="1">
      <c r="A1546" s="24"/>
      <c r="B1546" s="23"/>
      <c r="C1546" s="23"/>
      <c r="D1546" s="25"/>
      <c r="E1546" s="23"/>
      <c r="F1546" s="26"/>
      <c r="G1546" s="27"/>
      <c r="H1546" s="27"/>
      <c r="I1546" s="27"/>
      <c r="J1546" s="69">
        <f t="shared" si="96"/>
        <v>0</v>
      </c>
      <c r="K1546" s="70" t="e">
        <f t="shared" si="97"/>
        <v>#DIV/0!</v>
      </c>
      <c r="L1546" s="63"/>
      <c r="N1546" s="32" t="str">
        <f>+IFERROR(VLOOKUP(B1546,$B$5:B1545,1,FALSE),"")</f>
        <v/>
      </c>
      <c r="O1546" s="32" t="str">
        <f t="shared" si="98"/>
        <v>DUPLICATE</v>
      </c>
      <c r="P1546" s="65"/>
      <c r="Q1546" s="66" t="str">
        <f t="shared" si="99"/>
        <v xml:space="preserve"> </v>
      </c>
      <c r="R1546" s="32"/>
    </row>
    <row r="1547" spans="1:18" s="22" customFormat="1">
      <c r="A1547" s="24"/>
      <c r="B1547" s="23"/>
      <c r="C1547" s="23"/>
      <c r="D1547" s="25"/>
      <c r="E1547" s="23"/>
      <c r="F1547" s="26"/>
      <c r="G1547" s="27"/>
      <c r="H1547" s="27"/>
      <c r="I1547" s="27"/>
      <c r="J1547" s="69">
        <f t="shared" si="96"/>
        <v>0</v>
      </c>
      <c r="K1547" s="70" t="e">
        <f t="shared" si="97"/>
        <v>#DIV/0!</v>
      </c>
      <c r="L1547" s="63"/>
      <c r="N1547" s="32" t="str">
        <f>+IFERROR(VLOOKUP(B1547,$B$5:B1546,1,FALSE),"")</f>
        <v/>
      </c>
      <c r="O1547" s="32" t="str">
        <f t="shared" si="98"/>
        <v>DUPLICATE</v>
      </c>
      <c r="P1547" s="65"/>
      <c r="Q1547" s="66" t="str">
        <f t="shared" si="99"/>
        <v xml:space="preserve"> </v>
      </c>
      <c r="R1547" s="32"/>
    </row>
    <row r="1548" spans="1:18" s="22" customFormat="1">
      <c r="A1548" s="24"/>
      <c r="B1548" s="23"/>
      <c r="C1548" s="23"/>
      <c r="D1548" s="25"/>
      <c r="E1548" s="23"/>
      <c r="F1548" s="26"/>
      <c r="G1548" s="27"/>
      <c r="H1548" s="27"/>
      <c r="I1548" s="27"/>
      <c r="J1548" s="69">
        <f t="shared" si="96"/>
        <v>0</v>
      </c>
      <c r="K1548" s="70" t="e">
        <f t="shared" si="97"/>
        <v>#DIV/0!</v>
      </c>
      <c r="L1548" s="63"/>
      <c r="N1548" s="32" t="str">
        <f>+IFERROR(VLOOKUP(B1548,$B$5:B1547,1,FALSE),"")</f>
        <v/>
      </c>
      <c r="O1548" s="32" t="str">
        <f t="shared" si="98"/>
        <v>DUPLICATE</v>
      </c>
      <c r="P1548" s="65"/>
      <c r="Q1548" s="66" t="str">
        <f t="shared" si="99"/>
        <v xml:space="preserve"> </v>
      </c>
      <c r="R1548" s="32"/>
    </row>
    <row r="1549" spans="1:18" s="22" customFormat="1">
      <c r="A1549" s="24"/>
      <c r="B1549" s="23"/>
      <c r="C1549" s="23"/>
      <c r="D1549" s="25"/>
      <c r="E1549" s="23"/>
      <c r="F1549" s="26"/>
      <c r="G1549" s="27"/>
      <c r="H1549" s="27"/>
      <c r="I1549" s="27"/>
      <c r="J1549" s="69">
        <f t="shared" si="96"/>
        <v>0</v>
      </c>
      <c r="K1549" s="70" t="e">
        <f t="shared" si="97"/>
        <v>#DIV/0!</v>
      </c>
      <c r="L1549" s="63"/>
      <c r="N1549" s="32" t="str">
        <f>+IFERROR(VLOOKUP(B1549,$B$5:B1548,1,FALSE),"")</f>
        <v/>
      </c>
      <c r="O1549" s="32" t="str">
        <f t="shared" si="98"/>
        <v>DUPLICATE</v>
      </c>
      <c r="P1549" s="65"/>
      <c r="Q1549" s="66" t="str">
        <f t="shared" si="99"/>
        <v xml:space="preserve"> </v>
      </c>
      <c r="R1549" s="32"/>
    </row>
    <row r="1550" spans="1:18" s="22" customFormat="1">
      <c r="A1550" s="24"/>
      <c r="B1550" s="23"/>
      <c r="C1550" s="23"/>
      <c r="D1550" s="25"/>
      <c r="E1550" s="23"/>
      <c r="F1550" s="26"/>
      <c r="G1550" s="27"/>
      <c r="H1550" s="27"/>
      <c r="I1550" s="27"/>
      <c r="J1550" s="69">
        <f t="shared" si="96"/>
        <v>0</v>
      </c>
      <c r="K1550" s="70" t="e">
        <f t="shared" si="97"/>
        <v>#DIV/0!</v>
      </c>
      <c r="L1550" s="63"/>
      <c r="N1550" s="32" t="str">
        <f>+IFERROR(VLOOKUP(B1550,$B$5:B1549,1,FALSE),"")</f>
        <v/>
      </c>
      <c r="O1550" s="32" t="str">
        <f t="shared" si="98"/>
        <v>DUPLICATE</v>
      </c>
      <c r="P1550" s="65"/>
      <c r="Q1550" s="66" t="str">
        <f t="shared" si="99"/>
        <v xml:space="preserve"> </v>
      </c>
      <c r="R1550" s="32"/>
    </row>
    <row r="1551" spans="1:18" s="22" customFormat="1">
      <c r="A1551" s="24"/>
      <c r="B1551" s="23"/>
      <c r="C1551" s="23"/>
      <c r="D1551" s="25"/>
      <c r="E1551" s="23"/>
      <c r="F1551" s="26"/>
      <c r="G1551" s="27"/>
      <c r="H1551" s="27"/>
      <c r="I1551" s="27"/>
      <c r="J1551" s="69">
        <f t="shared" si="96"/>
        <v>0</v>
      </c>
      <c r="K1551" s="70" t="e">
        <f t="shared" si="97"/>
        <v>#DIV/0!</v>
      </c>
      <c r="L1551" s="63"/>
      <c r="N1551" s="32" t="str">
        <f>+IFERROR(VLOOKUP(B1551,$B$5:B1550,1,FALSE),"")</f>
        <v/>
      </c>
      <c r="O1551" s="32" t="str">
        <f t="shared" si="98"/>
        <v>DUPLICATE</v>
      </c>
      <c r="P1551" s="65"/>
      <c r="Q1551" s="66" t="str">
        <f t="shared" si="99"/>
        <v xml:space="preserve"> </v>
      </c>
      <c r="R1551" s="32"/>
    </row>
    <row r="1552" spans="1:18" s="22" customFormat="1">
      <c r="A1552" s="24"/>
      <c r="B1552" s="23"/>
      <c r="C1552" s="23"/>
      <c r="D1552" s="25"/>
      <c r="E1552" s="23"/>
      <c r="F1552" s="26"/>
      <c r="G1552" s="27"/>
      <c r="H1552" s="27"/>
      <c r="I1552" s="27"/>
      <c r="J1552" s="69">
        <f t="shared" si="96"/>
        <v>0</v>
      </c>
      <c r="K1552" s="70" t="e">
        <f t="shared" si="97"/>
        <v>#DIV/0!</v>
      </c>
      <c r="L1552" s="63"/>
      <c r="N1552" s="32" t="str">
        <f>+IFERROR(VLOOKUP(B1552,$B$5:B1551,1,FALSE),"")</f>
        <v/>
      </c>
      <c r="O1552" s="32" t="str">
        <f t="shared" si="98"/>
        <v>DUPLICATE</v>
      </c>
      <c r="P1552" s="65"/>
      <c r="Q1552" s="66" t="str">
        <f t="shared" si="99"/>
        <v xml:space="preserve"> </v>
      </c>
      <c r="R1552" s="32"/>
    </row>
    <row r="1553" spans="1:18" s="22" customFormat="1">
      <c r="A1553" s="24"/>
      <c r="B1553" s="23"/>
      <c r="C1553" s="23"/>
      <c r="D1553" s="25"/>
      <c r="E1553" s="23"/>
      <c r="F1553" s="26"/>
      <c r="G1553" s="27"/>
      <c r="H1553" s="27"/>
      <c r="I1553" s="27"/>
      <c r="J1553" s="69">
        <f t="shared" si="96"/>
        <v>0</v>
      </c>
      <c r="K1553" s="70" t="e">
        <f t="shared" si="97"/>
        <v>#DIV/0!</v>
      </c>
      <c r="L1553" s="63"/>
      <c r="N1553" s="32" t="str">
        <f>+IFERROR(VLOOKUP(B1553,$B$5:B1552,1,FALSE),"")</f>
        <v/>
      </c>
      <c r="O1553" s="32" t="str">
        <f t="shared" si="98"/>
        <v>DUPLICATE</v>
      </c>
      <c r="P1553" s="65"/>
      <c r="Q1553" s="66" t="str">
        <f t="shared" si="99"/>
        <v xml:space="preserve"> </v>
      </c>
      <c r="R1553" s="32"/>
    </row>
    <row r="1554" spans="1:18" s="22" customFormat="1">
      <c r="A1554" s="24"/>
      <c r="B1554" s="23"/>
      <c r="C1554" s="23"/>
      <c r="D1554" s="25"/>
      <c r="E1554" s="23"/>
      <c r="F1554" s="26"/>
      <c r="G1554" s="27"/>
      <c r="H1554" s="27"/>
      <c r="I1554" s="27"/>
      <c r="J1554" s="69">
        <f t="shared" si="96"/>
        <v>0</v>
      </c>
      <c r="K1554" s="70" t="e">
        <f t="shared" si="97"/>
        <v>#DIV/0!</v>
      </c>
      <c r="L1554" s="63"/>
      <c r="N1554" s="32" t="str">
        <f>+IFERROR(VLOOKUP(B1554,$B$5:B1553,1,FALSE),"")</f>
        <v/>
      </c>
      <c r="O1554" s="32" t="str">
        <f t="shared" si="98"/>
        <v>DUPLICATE</v>
      </c>
      <c r="P1554" s="65"/>
      <c r="Q1554" s="66" t="str">
        <f t="shared" si="99"/>
        <v xml:space="preserve"> </v>
      </c>
      <c r="R1554" s="32"/>
    </row>
    <row r="1555" spans="1:18" s="22" customFormat="1">
      <c r="A1555" s="24"/>
      <c r="B1555" s="23"/>
      <c r="C1555" s="23"/>
      <c r="D1555" s="25"/>
      <c r="E1555" s="23"/>
      <c r="F1555" s="26"/>
      <c r="G1555" s="27"/>
      <c r="H1555" s="27"/>
      <c r="I1555" s="27"/>
      <c r="J1555" s="69">
        <f t="shared" si="96"/>
        <v>0</v>
      </c>
      <c r="K1555" s="70" t="e">
        <f t="shared" si="97"/>
        <v>#DIV/0!</v>
      </c>
      <c r="L1555" s="63"/>
      <c r="N1555" s="32" t="str">
        <f>+IFERROR(VLOOKUP(B1555,$B$5:B1554,1,FALSE),"")</f>
        <v/>
      </c>
      <c r="O1555" s="32" t="str">
        <f t="shared" si="98"/>
        <v>DUPLICATE</v>
      </c>
      <c r="P1555" s="65"/>
      <c r="Q1555" s="66" t="str">
        <f t="shared" si="99"/>
        <v xml:space="preserve"> </v>
      </c>
      <c r="R1555" s="32"/>
    </row>
    <row r="1556" spans="1:18" s="22" customFormat="1">
      <c r="A1556" s="24"/>
      <c r="B1556" s="23"/>
      <c r="C1556" s="23"/>
      <c r="D1556" s="25"/>
      <c r="E1556" s="23"/>
      <c r="F1556" s="26"/>
      <c r="G1556" s="27"/>
      <c r="H1556" s="27"/>
      <c r="I1556" s="27"/>
      <c r="J1556" s="69">
        <f t="shared" si="96"/>
        <v>0</v>
      </c>
      <c r="K1556" s="70" t="e">
        <f t="shared" si="97"/>
        <v>#DIV/0!</v>
      </c>
      <c r="L1556" s="63"/>
      <c r="N1556" s="32" t="str">
        <f>+IFERROR(VLOOKUP(B1556,$B$5:B1555,1,FALSE),"")</f>
        <v/>
      </c>
      <c r="O1556" s="32" t="str">
        <f t="shared" si="98"/>
        <v>DUPLICATE</v>
      </c>
      <c r="P1556" s="65"/>
      <c r="Q1556" s="66" t="str">
        <f t="shared" si="99"/>
        <v xml:space="preserve"> </v>
      </c>
      <c r="R1556" s="32"/>
    </row>
    <row r="1557" spans="1:18" s="22" customFormat="1">
      <c r="A1557" s="24"/>
      <c r="B1557" s="23"/>
      <c r="C1557" s="23"/>
      <c r="D1557" s="25"/>
      <c r="E1557" s="23"/>
      <c r="F1557" s="26"/>
      <c r="G1557" s="27"/>
      <c r="H1557" s="27"/>
      <c r="I1557" s="27"/>
      <c r="J1557" s="69">
        <f t="shared" si="96"/>
        <v>0</v>
      </c>
      <c r="K1557" s="70" t="e">
        <f t="shared" si="97"/>
        <v>#DIV/0!</v>
      </c>
      <c r="L1557" s="63"/>
      <c r="N1557" s="32" t="str">
        <f>+IFERROR(VLOOKUP(B1557,$B$5:B1556,1,FALSE),"")</f>
        <v/>
      </c>
      <c r="O1557" s="32" t="str">
        <f t="shared" si="98"/>
        <v>DUPLICATE</v>
      </c>
      <c r="P1557" s="65"/>
      <c r="Q1557" s="66" t="str">
        <f t="shared" si="99"/>
        <v xml:space="preserve"> </v>
      </c>
      <c r="R1557" s="32"/>
    </row>
    <row r="1558" spans="1:18" s="22" customFormat="1">
      <c r="A1558" s="24"/>
      <c r="B1558" s="23"/>
      <c r="C1558" s="23"/>
      <c r="D1558" s="25"/>
      <c r="E1558" s="23"/>
      <c r="F1558" s="26"/>
      <c r="G1558" s="27"/>
      <c r="H1558" s="27"/>
      <c r="I1558" s="27"/>
      <c r="J1558" s="69">
        <f t="shared" si="96"/>
        <v>0</v>
      </c>
      <c r="K1558" s="70" t="e">
        <f t="shared" si="97"/>
        <v>#DIV/0!</v>
      </c>
      <c r="L1558" s="63"/>
      <c r="N1558" s="32" t="str">
        <f>+IFERROR(VLOOKUP(B1558,$B$5:B1557,1,FALSE),"")</f>
        <v/>
      </c>
      <c r="O1558" s="32" t="str">
        <f t="shared" si="98"/>
        <v>DUPLICATE</v>
      </c>
      <c r="P1558" s="65"/>
      <c r="Q1558" s="66" t="str">
        <f t="shared" si="99"/>
        <v xml:space="preserve"> </v>
      </c>
      <c r="R1558" s="32"/>
    </row>
    <row r="1559" spans="1:18" s="22" customFormat="1">
      <c r="A1559" s="24"/>
      <c r="B1559" s="23"/>
      <c r="C1559" s="23"/>
      <c r="D1559" s="25"/>
      <c r="E1559" s="23"/>
      <c r="F1559" s="26"/>
      <c r="G1559" s="27"/>
      <c r="H1559" s="27"/>
      <c r="I1559" s="27"/>
      <c r="J1559" s="69">
        <f t="shared" si="96"/>
        <v>0</v>
      </c>
      <c r="K1559" s="70" t="e">
        <f t="shared" si="97"/>
        <v>#DIV/0!</v>
      </c>
      <c r="L1559" s="63"/>
      <c r="N1559" s="32" t="str">
        <f>+IFERROR(VLOOKUP(B1559,$B$5:B1558,1,FALSE),"")</f>
        <v/>
      </c>
      <c r="O1559" s="32" t="str">
        <f t="shared" si="98"/>
        <v>DUPLICATE</v>
      </c>
      <c r="P1559" s="65"/>
      <c r="Q1559" s="66" t="str">
        <f t="shared" si="99"/>
        <v xml:space="preserve"> </v>
      </c>
      <c r="R1559" s="32"/>
    </row>
    <row r="1560" spans="1:18" s="22" customFormat="1">
      <c r="A1560" s="24"/>
      <c r="B1560" s="23"/>
      <c r="C1560" s="23"/>
      <c r="D1560" s="25"/>
      <c r="E1560" s="23"/>
      <c r="F1560" s="26"/>
      <c r="G1560" s="27"/>
      <c r="H1560" s="27"/>
      <c r="I1560" s="27"/>
      <c r="J1560" s="69">
        <f t="shared" si="96"/>
        <v>0</v>
      </c>
      <c r="K1560" s="70" t="e">
        <f t="shared" si="97"/>
        <v>#DIV/0!</v>
      </c>
      <c r="L1560" s="63"/>
      <c r="N1560" s="32" t="str">
        <f>+IFERROR(VLOOKUP(B1560,$B$5:B1559,1,FALSE),"")</f>
        <v/>
      </c>
      <c r="O1560" s="32" t="str">
        <f t="shared" si="98"/>
        <v>DUPLICATE</v>
      </c>
      <c r="P1560" s="65"/>
      <c r="Q1560" s="66" t="str">
        <f t="shared" si="99"/>
        <v xml:space="preserve"> </v>
      </c>
      <c r="R1560" s="32"/>
    </row>
    <row r="1561" spans="1:18" s="22" customFormat="1">
      <c r="A1561" s="24"/>
      <c r="B1561" s="23"/>
      <c r="C1561" s="23"/>
      <c r="D1561" s="25"/>
      <c r="E1561" s="23"/>
      <c r="F1561" s="26"/>
      <c r="G1561" s="27"/>
      <c r="H1561" s="27"/>
      <c r="I1561" s="27"/>
      <c r="J1561" s="69">
        <f t="shared" si="96"/>
        <v>0</v>
      </c>
      <c r="K1561" s="70" t="e">
        <f t="shared" si="97"/>
        <v>#DIV/0!</v>
      </c>
      <c r="L1561" s="63"/>
      <c r="N1561" s="32" t="str">
        <f>+IFERROR(VLOOKUP(B1561,$B$5:B1560,1,FALSE),"")</f>
        <v/>
      </c>
      <c r="O1561" s="32" t="str">
        <f t="shared" si="98"/>
        <v>DUPLICATE</v>
      </c>
      <c r="P1561" s="65"/>
      <c r="Q1561" s="66" t="str">
        <f t="shared" si="99"/>
        <v xml:space="preserve"> </v>
      </c>
      <c r="R1561" s="32"/>
    </row>
    <row r="1562" spans="1:18" s="22" customFormat="1">
      <c r="A1562" s="24"/>
      <c r="B1562" s="23"/>
      <c r="C1562" s="23"/>
      <c r="D1562" s="25"/>
      <c r="E1562" s="23"/>
      <c r="F1562" s="26"/>
      <c r="G1562" s="27"/>
      <c r="H1562" s="27"/>
      <c r="I1562" s="27"/>
      <c r="J1562" s="69">
        <f t="shared" si="96"/>
        <v>0</v>
      </c>
      <c r="K1562" s="70" t="e">
        <f t="shared" si="97"/>
        <v>#DIV/0!</v>
      </c>
      <c r="L1562" s="63"/>
      <c r="N1562" s="32" t="str">
        <f>+IFERROR(VLOOKUP(B1562,$B$5:B1561,1,FALSE),"")</f>
        <v/>
      </c>
      <c r="O1562" s="32" t="str">
        <f t="shared" si="98"/>
        <v>DUPLICATE</v>
      </c>
      <c r="P1562" s="65"/>
      <c r="Q1562" s="66" t="str">
        <f t="shared" si="99"/>
        <v xml:space="preserve"> </v>
      </c>
      <c r="R1562" s="32"/>
    </row>
    <row r="1563" spans="1:18" s="22" customFormat="1">
      <c r="A1563" s="24"/>
      <c r="B1563" s="23"/>
      <c r="C1563" s="23"/>
      <c r="D1563" s="25"/>
      <c r="E1563" s="23"/>
      <c r="F1563" s="26"/>
      <c r="G1563" s="27"/>
      <c r="H1563" s="27"/>
      <c r="I1563" s="27"/>
      <c r="J1563" s="69">
        <f t="shared" si="96"/>
        <v>0</v>
      </c>
      <c r="K1563" s="70" t="e">
        <f t="shared" si="97"/>
        <v>#DIV/0!</v>
      </c>
      <c r="L1563" s="63"/>
      <c r="N1563" s="32" t="str">
        <f>+IFERROR(VLOOKUP(B1563,$B$5:B1562,1,FALSE),"")</f>
        <v/>
      </c>
      <c r="O1563" s="32" t="str">
        <f t="shared" si="98"/>
        <v>DUPLICATE</v>
      </c>
      <c r="P1563" s="65"/>
      <c r="Q1563" s="66" t="str">
        <f t="shared" si="99"/>
        <v xml:space="preserve"> </v>
      </c>
      <c r="R1563" s="32"/>
    </row>
    <row r="1564" spans="1:18" s="22" customFormat="1">
      <c r="A1564" s="24"/>
      <c r="B1564" s="23"/>
      <c r="C1564" s="23"/>
      <c r="D1564" s="25"/>
      <c r="E1564" s="23"/>
      <c r="F1564" s="26"/>
      <c r="G1564" s="27"/>
      <c r="H1564" s="27"/>
      <c r="I1564" s="27"/>
      <c r="J1564" s="69">
        <f t="shared" si="96"/>
        <v>0</v>
      </c>
      <c r="K1564" s="70" t="e">
        <f t="shared" si="97"/>
        <v>#DIV/0!</v>
      </c>
      <c r="L1564" s="63"/>
      <c r="N1564" s="32" t="str">
        <f>+IFERROR(VLOOKUP(B1564,$B$5:B1563,1,FALSE),"")</f>
        <v/>
      </c>
      <c r="O1564" s="32" t="str">
        <f t="shared" si="98"/>
        <v>DUPLICATE</v>
      </c>
      <c r="P1564" s="65"/>
      <c r="Q1564" s="66" t="str">
        <f t="shared" si="99"/>
        <v xml:space="preserve"> </v>
      </c>
      <c r="R1564" s="32"/>
    </row>
    <row r="1565" spans="1:18" s="22" customFormat="1">
      <c r="A1565" s="24"/>
      <c r="B1565" s="23"/>
      <c r="C1565" s="23"/>
      <c r="D1565" s="25"/>
      <c r="E1565" s="23"/>
      <c r="F1565" s="26"/>
      <c r="G1565" s="27"/>
      <c r="H1565" s="27"/>
      <c r="I1565" s="27"/>
      <c r="J1565" s="69">
        <f t="shared" si="96"/>
        <v>0</v>
      </c>
      <c r="K1565" s="70" t="e">
        <f t="shared" si="97"/>
        <v>#DIV/0!</v>
      </c>
      <c r="L1565" s="63"/>
      <c r="N1565" s="32" t="str">
        <f>+IFERROR(VLOOKUP(B1565,$B$5:B1564,1,FALSE),"")</f>
        <v/>
      </c>
      <c r="O1565" s="32" t="str">
        <f t="shared" si="98"/>
        <v>DUPLICATE</v>
      </c>
      <c r="P1565" s="65"/>
      <c r="Q1565" s="66" t="str">
        <f t="shared" si="99"/>
        <v xml:space="preserve"> </v>
      </c>
      <c r="R1565" s="32"/>
    </row>
    <row r="1566" spans="1:18" s="22" customFormat="1">
      <c r="A1566" s="24"/>
      <c r="B1566" s="23"/>
      <c r="C1566" s="23"/>
      <c r="D1566" s="25"/>
      <c r="E1566" s="23"/>
      <c r="F1566" s="26"/>
      <c r="G1566" s="27"/>
      <c r="H1566" s="27"/>
      <c r="I1566" s="27"/>
      <c r="J1566" s="69">
        <f t="shared" si="96"/>
        <v>0</v>
      </c>
      <c r="K1566" s="70" t="e">
        <f t="shared" si="97"/>
        <v>#DIV/0!</v>
      </c>
      <c r="L1566" s="63"/>
      <c r="N1566" s="32" t="str">
        <f>+IFERROR(VLOOKUP(B1566,$B$5:B1565,1,FALSE),"")</f>
        <v/>
      </c>
      <c r="O1566" s="32" t="str">
        <f t="shared" si="98"/>
        <v>DUPLICATE</v>
      </c>
      <c r="P1566" s="65"/>
      <c r="Q1566" s="66" t="str">
        <f t="shared" si="99"/>
        <v xml:space="preserve"> </v>
      </c>
      <c r="R1566" s="32"/>
    </row>
    <row r="1567" spans="1:18" s="22" customFormat="1">
      <c r="A1567" s="24"/>
      <c r="B1567" s="23"/>
      <c r="C1567" s="23"/>
      <c r="D1567" s="25"/>
      <c r="E1567" s="23"/>
      <c r="F1567" s="26"/>
      <c r="G1567" s="27"/>
      <c r="H1567" s="27"/>
      <c r="I1567" s="27"/>
      <c r="J1567" s="69">
        <f t="shared" si="96"/>
        <v>0</v>
      </c>
      <c r="K1567" s="70" t="e">
        <f t="shared" si="97"/>
        <v>#DIV/0!</v>
      </c>
      <c r="L1567" s="63"/>
      <c r="N1567" s="32" t="str">
        <f>+IFERROR(VLOOKUP(B1567,$B$5:B1566,1,FALSE),"")</f>
        <v/>
      </c>
      <c r="O1567" s="32" t="str">
        <f t="shared" si="98"/>
        <v>DUPLICATE</v>
      </c>
      <c r="P1567" s="65"/>
      <c r="Q1567" s="66" t="str">
        <f t="shared" si="99"/>
        <v xml:space="preserve"> </v>
      </c>
      <c r="R1567" s="32"/>
    </row>
    <row r="1568" spans="1:18" s="22" customFormat="1">
      <c r="A1568" s="24"/>
      <c r="B1568" s="23"/>
      <c r="C1568" s="23"/>
      <c r="D1568" s="25"/>
      <c r="E1568" s="23"/>
      <c r="F1568" s="26"/>
      <c r="G1568" s="27"/>
      <c r="H1568" s="27"/>
      <c r="I1568" s="27"/>
      <c r="J1568" s="69">
        <f t="shared" si="96"/>
        <v>0</v>
      </c>
      <c r="K1568" s="70" t="e">
        <f t="shared" si="97"/>
        <v>#DIV/0!</v>
      </c>
      <c r="L1568" s="63"/>
      <c r="N1568" s="32" t="str">
        <f>+IFERROR(VLOOKUP(B1568,$B$5:B1567,1,FALSE),"")</f>
        <v/>
      </c>
      <c r="O1568" s="32" t="str">
        <f t="shared" si="98"/>
        <v>DUPLICATE</v>
      </c>
      <c r="P1568" s="65"/>
      <c r="Q1568" s="66" t="str">
        <f t="shared" si="99"/>
        <v xml:space="preserve"> </v>
      </c>
      <c r="R1568" s="32"/>
    </row>
    <row r="1569" spans="1:18" s="22" customFormat="1">
      <c r="A1569" s="24"/>
      <c r="B1569" s="23"/>
      <c r="C1569" s="23"/>
      <c r="D1569" s="25"/>
      <c r="E1569" s="23"/>
      <c r="F1569" s="26"/>
      <c r="G1569" s="27"/>
      <c r="H1569" s="27"/>
      <c r="I1569" s="27"/>
      <c r="J1569" s="69">
        <f t="shared" si="96"/>
        <v>0</v>
      </c>
      <c r="K1569" s="70" t="e">
        <f t="shared" si="97"/>
        <v>#DIV/0!</v>
      </c>
      <c r="L1569" s="63"/>
      <c r="N1569" s="32" t="str">
        <f>+IFERROR(VLOOKUP(B1569,$B$5:B1568,1,FALSE),"")</f>
        <v/>
      </c>
      <c r="O1569" s="32" t="str">
        <f t="shared" si="98"/>
        <v>DUPLICATE</v>
      </c>
      <c r="P1569" s="65"/>
      <c r="Q1569" s="66" t="str">
        <f t="shared" si="99"/>
        <v xml:space="preserve"> </v>
      </c>
      <c r="R1569" s="32"/>
    </row>
    <row r="1570" spans="1:18" s="22" customFormat="1">
      <c r="A1570" s="24"/>
      <c r="B1570" s="23"/>
      <c r="C1570" s="23"/>
      <c r="D1570" s="25"/>
      <c r="E1570" s="23"/>
      <c r="F1570" s="26"/>
      <c r="G1570" s="27"/>
      <c r="H1570" s="27"/>
      <c r="I1570" s="27"/>
      <c r="J1570" s="69">
        <f t="shared" si="96"/>
        <v>0</v>
      </c>
      <c r="K1570" s="70" t="e">
        <f t="shared" si="97"/>
        <v>#DIV/0!</v>
      </c>
      <c r="L1570" s="63"/>
      <c r="N1570" s="32" t="str">
        <f>+IFERROR(VLOOKUP(B1570,$B$5:B1569,1,FALSE),"")</f>
        <v/>
      </c>
      <c r="O1570" s="32" t="str">
        <f t="shared" si="98"/>
        <v>DUPLICATE</v>
      </c>
      <c r="P1570" s="65"/>
      <c r="Q1570" s="66" t="str">
        <f t="shared" si="99"/>
        <v xml:space="preserve"> </v>
      </c>
      <c r="R1570" s="32"/>
    </row>
    <row r="1571" spans="1:18" s="22" customFormat="1">
      <c r="A1571" s="24"/>
      <c r="B1571" s="23"/>
      <c r="C1571" s="23"/>
      <c r="D1571" s="25"/>
      <c r="E1571" s="23"/>
      <c r="F1571" s="26"/>
      <c r="G1571" s="27"/>
      <c r="H1571" s="27"/>
      <c r="I1571" s="27"/>
      <c r="J1571" s="69">
        <f t="shared" si="96"/>
        <v>0</v>
      </c>
      <c r="K1571" s="70" t="e">
        <f t="shared" si="97"/>
        <v>#DIV/0!</v>
      </c>
      <c r="L1571" s="63"/>
      <c r="N1571" s="32" t="str">
        <f>+IFERROR(VLOOKUP(B1571,$B$5:B1570,1,FALSE),"")</f>
        <v/>
      </c>
      <c r="O1571" s="32" t="str">
        <f t="shared" si="98"/>
        <v>DUPLICATE</v>
      </c>
      <c r="P1571" s="65"/>
      <c r="Q1571" s="66" t="str">
        <f t="shared" si="99"/>
        <v xml:space="preserve"> </v>
      </c>
      <c r="R1571" s="32"/>
    </row>
    <row r="1572" spans="1:18" s="22" customFormat="1">
      <c r="A1572" s="24"/>
      <c r="B1572" s="23"/>
      <c r="C1572" s="23"/>
      <c r="D1572" s="25"/>
      <c r="E1572" s="23"/>
      <c r="F1572" s="26"/>
      <c r="G1572" s="27"/>
      <c r="H1572" s="27"/>
      <c r="I1572" s="27"/>
      <c r="J1572" s="69">
        <f t="shared" si="96"/>
        <v>0</v>
      </c>
      <c r="K1572" s="70" t="e">
        <f t="shared" si="97"/>
        <v>#DIV/0!</v>
      </c>
      <c r="L1572" s="63"/>
      <c r="N1572" s="32" t="str">
        <f>+IFERROR(VLOOKUP(B1572,$B$5:B1571,1,FALSE),"")</f>
        <v/>
      </c>
      <c r="O1572" s="32" t="str">
        <f t="shared" si="98"/>
        <v>DUPLICATE</v>
      </c>
      <c r="P1572" s="65"/>
      <c r="Q1572" s="66" t="str">
        <f t="shared" si="99"/>
        <v xml:space="preserve"> </v>
      </c>
      <c r="R1572" s="32"/>
    </row>
    <row r="1573" spans="1:18" s="22" customFormat="1">
      <c r="A1573" s="24"/>
      <c r="B1573" s="23"/>
      <c r="C1573" s="23"/>
      <c r="D1573" s="25"/>
      <c r="E1573" s="23"/>
      <c r="F1573" s="26"/>
      <c r="G1573" s="27"/>
      <c r="H1573" s="27"/>
      <c r="I1573" s="27"/>
      <c r="J1573" s="69">
        <f t="shared" si="96"/>
        <v>0</v>
      </c>
      <c r="K1573" s="70" t="e">
        <f t="shared" si="97"/>
        <v>#DIV/0!</v>
      </c>
      <c r="L1573" s="63"/>
      <c r="N1573" s="32" t="str">
        <f>+IFERROR(VLOOKUP(B1573,$B$5:B1572,1,FALSE),"")</f>
        <v/>
      </c>
      <c r="O1573" s="32" t="str">
        <f t="shared" si="98"/>
        <v>DUPLICATE</v>
      </c>
      <c r="P1573" s="65"/>
      <c r="Q1573" s="66" t="str">
        <f t="shared" si="99"/>
        <v xml:space="preserve"> </v>
      </c>
      <c r="R1573" s="32"/>
    </row>
    <row r="1574" spans="1:18" s="22" customFormat="1">
      <c r="A1574" s="24"/>
      <c r="B1574" s="23"/>
      <c r="C1574" s="23"/>
      <c r="D1574" s="25"/>
      <c r="E1574" s="23"/>
      <c r="F1574" s="26"/>
      <c r="G1574" s="27"/>
      <c r="H1574" s="27"/>
      <c r="I1574" s="27"/>
      <c r="J1574" s="69">
        <f t="shared" si="96"/>
        <v>0</v>
      </c>
      <c r="K1574" s="70" t="e">
        <f t="shared" si="97"/>
        <v>#DIV/0!</v>
      </c>
      <c r="L1574" s="63"/>
      <c r="N1574" s="32" t="str">
        <f>+IFERROR(VLOOKUP(B1574,$B$5:B1573,1,FALSE),"")</f>
        <v/>
      </c>
      <c r="O1574" s="32" t="str">
        <f t="shared" si="98"/>
        <v>DUPLICATE</v>
      </c>
      <c r="P1574" s="65"/>
      <c r="Q1574" s="66" t="str">
        <f t="shared" si="99"/>
        <v xml:space="preserve"> </v>
      </c>
      <c r="R1574" s="32"/>
    </row>
    <row r="1575" spans="1:18" s="22" customFormat="1">
      <c r="A1575" s="24"/>
      <c r="B1575" s="23"/>
      <c r="C1575" s="23"/>
      <c r="D1575" s="25"/>
      <c r="E1575" s="23"/>
      <c r="F1575" s="26"/>
      <c r="G1575" s="27"/>
      <c r="H1575" s="27"/>
      <c r="I1575" s="27"/>
      <c r="J1575" s="69">
        <f t="shared" si="96"/>
        <v>0</v>
      </c>
      <c r="K1575" s="70" t="e">
        <f t="shared" si="97"/>
        <v>#DIV/0!</v>
      </c>
      <c r="L1575" s="63"/>
      <c r="N1575" s="32" t="str">
        <f>+IFERROR(VLOOKUP(B1575,$B$5:B1574,1,FALSE),"")</f>
        <v/>
      </c>
      <c r="O1575" s="32" t="str">
        <f t="shared" si="98"/>
        <v>DUPLICATE</v>
      </c>
      <c r="P1575" s="65"/>
      <c r="Q1575" s="66" t="str">
        <f t="shared" si="99"/>
        <v xml:space="preserve"> </v>
      </c>
      <c r="R1575" s="32"/>
    </row>
    <row r="1576" spans="1:18" s="22" customFormat="1">
      <c r="A1576" s="24"/>
      <c r="B1576" s="23"/>
      <c r="C1576" s="23"/>
      <c r="D1576" s="25"/>
      <c r="E1576" s="23"/>
      <c r="F1576" s="26"/>
      <c r="G1576" s="27"/>
      <c r="H1576" s="27"/>
      <c r="I1576" s="27"/>
      <c r="J1576" s="69">
        <f t="shared" si="96"/>
        <v>0</v>
      </c>
      <c r="K1576" s="70" t="e">
        <f t="shared" si="97"/>
        <v>#DIV/0!</v>
      </c>
      <c r="L1576" s="63"/>
      <c r="N1576" s="32" t="str">
        <f>+IFERROR(VLOOKUP(B1576,$B$5:B1575,1,FALSE),"")</f>
        <v/>
      </c>
      <c r="O1576" s="32" t="str">
        <f t="shared" si="98"/>
        <v>DUPLICATE</v>
      </c>
      <c r="P1576" s="65"/>
      <c r="Q1576" s="66" t="str">
        <f t="shared" si="99"/>
        <v xml:space="preserve"> </v>
      </c>
      <c r="R1576" s="32"/>
    </row>
    <row r="1577" spans="1:18" s="22" customFormat="1">
      <c r="A1577" s="24"/>
      <c r="B1577" s="23"/>
      <c r="C1577" s="23"/>
      <c r="D1577" s="25"/>
      <c r="E1577" s="23"/>
      <c r="F1577" s="26"/>
      <c r="G1577" s="27"/>
      <c r="H1577" s="27"/>
      <c r="I1577" s="27"/>
      <c r="J1577" s="69">
        <f t="shared" si="96"/>
        <v>0</v>
      </c>
      <c r="K1577" s="70" t="e">
        <f t="shared" si="97"/>
        <v>#DIV/0!</v>
      </c>
      <c r="L1577" s="63"/>
      <c r="N1577" s="32" t="str">
        <f>+IFERROR(VLOOKUP(B1577,$B$5:B1576,1,FALSE),"")</f>
        <v/>
      </c>
      <c r="O1577" s="32" t="str">
        <f t="shared" si="98"/>
        <v>DUPLICATE</v>
      </c>
      <c r="P1577" s="65"/>
      <c r="Q1577" s="66" t="str">
        <f t="shared" si="99"/>
        <v xml:space="preserve"> </v>
      </c>
      <c r="R1577" s="32"/>
    </row>
    <row r="1578" spans="1:18" s="22" customFormat="1">
      <c r="A1578" s="24"/>
      <c r="B1578" s="23"/>
      <c r="C1578" s="23"/>
      <c r="D1578" s="25"/>
      <c r="E1578" s="23"/>
      <c r="F1578" s="26"/>
      <c r="G1578" s="27"/>
      <c r="H1578" s="27"/>
      <c r="I1578" s="27"/>
      <c r="J1578" s="69">
        <f t="shared" si="96"/>
        <v>0</v>
      </c>
      <c r="K1578" s="70" t="e">
        <f t="shared" si="97"/>
        <v>#DIV/0!</v>
      </c>
      <c r="L1578" s="63"/>
      <c r="N1578" s="32" t="str">
        <f>+IFERROR(VLOOKUP(B1578,$B$5:B1577,1,FALSE),"")</f>
        <v/>
      </c>
      <c r="O1578" s="32" t="str">
        <f t="shared" si="98"/>
        <v>DUPLICATE</v>
      </c>
      <c r="P1578" s="65"/>
      <c r="Q1578" s="66" t="str">
        <f t="shared" si="99"/>
        <v xml:space="preserve"> </v>
      </c>
      <c r="R1578" s="32"/>
    </row>
    <row r="1579" spans="1:18" s="22" customFormat="1">
      <c r="A1579" s="24"/>
      <c r="B1579" s="23"/>
      <c r="C1579" s="23"/>
      <c r="D1579" s="25"/>
      <c r="E1579" s="23"/>
      <c r="F1579" s="26"/>
      <c r="G1579" s="27"/>
      <c r="H1579" s="27"/>
      <c r="I1579" s="27"/>
      <c r="J1579" s="69">
        <f t="shared" ref="J1579:J1642" si="100">SUM(G1579:I1579)</f>
        <v>0</v>
      </c>
      <c r="K1579" s="70" t="e">
        <f t="shared" ref="K1579:K1642" si="101">+(G1579+H1579+I1579)/F1579*100</f>
        <v>#DIV/0!</v>
      </c>
      <c r="L1579" s="63"/>
      <c r="N1579" s="32" t="str">
        <f>+IFERROR(VLOOKUP(B1579,$B$5:B1578,1,FALSE),"")</f>
        <v/>
      </c>
      <c r="O1579" s="32" t="str">
        <f t="shared" ref="O1579:O1642" si="102">+IF(EXACT(B1579,N1579),"DUPLICATE","ORIGINAL")</f>
        <v>DUPLICATE</v>
      </c>
      <c r="P1579" s="65"/>
      <c r="Q1579" s="66" t="str">
        <f t="shared" ref="Q1579:Q1642" si="103">CONCATENATE(B1579," ",A1579)</f>
        <v xml:space="preserve"> </v>
      </c>
      <c r="R1579" s="32"/>
    </row>
    <row r="1580" spans="1:18" s="22" customFormat="1">
      <c r="A1580" s="24"/>
      <c r="B1580" s="23"/>
      <c r="C1580" s="23"/>
      <c r="D1580" s="25"/>
      <c r="E1580" s="23"/>
      <c r="F1580" s="26"/>
      <c r="G1580" s="27"/>
      <c r="H1580" s="27"/>
      <c r="I1580" s="27"/>
      <c r="J1580" s="69">
        <f t="shared" si="100"/>
        <v>0</v>
      </c>
      <c r="K1580" s="70" t="e">
        <f t="shared" si="101"/>
        <v>#DIV/0!</v>
      </c>
      <c r="L1580" s="63"/>
      <c r="N1580" s="32" t="str">
        <f>+IFERROR(VLOOKUP(B1580,$B$5:B1579,1,FALSE),"")</f>
        <v/>
      </c>
      <c r="O1580" s="32" t="str">
        <f t="shared" si="102"/>
        <v>DUPLICATE</v>
      </c>
      <c r="P1580" s="65"/>
      <c r="Q1580" s="66" t="str">
        <f t="shared" si="103"/>
        <v xml:space="preserve"> </v>
      </c>
      <c r="R1580" s="32"/>
    </row>
    <row r="1581" spans="1:18" s="22" customFormat="1">
      <c r="A1581" s="24"/>
      <c r="B1581" s="23"/>
      <c r="C1581" s="23"/>
      <c r="D1581" s="25"/>
      <c r="E1581" s="23"/>
      <c r="F1581" s="26"/>
      <c r="G1581" s="27"/>
      <c r="H1581" s="27"/>
      <c r="I1581" s="27"/>
      <c r="J1581" s="69">
        <f t="shared" si="100"/>
        <v>0</v>
      </c>
      <c r="K1581" s="70" t="e">
        <f t="shared" si="101"/>
        <v>#DIV/0!</v>
      </c>
      <c r="L1581" s="63"/>
      <c r="N1581" s="32" t="str">
        <f>+IFERROR(VLOOKUP(B1581,$B$5:B1580,1,FALSE),"")</f>
        <v/>
      </c>
      <c r="O1581" s="32" t="str">
        <f t="shared" si="102"/>
        <v>DUPLICATE</v>
      </c>
      <c r="P1581" s="65"/>
      <c r="Q1581" s="66" t="str">
        <f t="shared" si="103"/>
        <v xml:space="preserve"> </v>
      </c>
      <c r="R1581" s="32"/>
    </row>
    <row r="1582" spans="1:18" s="22" customFormat="1">
      <c r="A1582" s="24"/>
      <c r="B1582" s="23"/>
      <c r="C1582" s="23"/>
      <c r="D1582" s="25"/>
      <c r="E1582" s="23"/>
      <c r="F1582" s="26"/>
      <c r="G1582" s="27"/>
      <c r="H1582" s="27"/>
      <c r="I1582" s="27"/>
      <c r="J1582" s="69">
        <f t="shared" si="100"/>
        <v>0</v>
      </c>
      <c r="K1582" s="70" t="e">
        <f t="shared" si="101"/>
        <v>#DIV/0!</v>
      </c>
      <c r="L1582" s="63"/>
      <c r="N1582" s="32" t="str">
        <f>+IFERROR(VLOOKUP(B1582,$B$5:B1581,1,FALSE),"")</f>
        <v/>
      </c>
      <c r="O1582" s="32" t="str">
        <f t="shared" si="102"/>
        <v>DUPLICATE</v>
      </c>
      <c r="P1582" s="65"/>
      <c r="Q1582" s="66" t="str">
        <f t="shared" si="103"/>
        <v xml:space="preserve"> </v>
      </c>
      <c r="R1582" s="32"/>
    </row>
    <row r="1583" spans="1:18" s="22" customFormat="1">
      <c r="A1583" s="24"/>
      <c r="B1583" s="23"/>
      <c r="C1583" s="23"/>
      <c r="D1583" s="25"/>
      <c r="E1583" s="23"/>
      <c r="F1583" s="26"/>
      <c r="G1583" s="27"/>
      <c r="H1583" s="27"/>
      <c r="I1583" s="27"/>
      <c r="J1583" s="69">
        <f t="shared" si="100"/>
        <v>0</v>
      </c>
      <c r="K1583" s="70" t="e">
        <f t="shared" si="101"/>
        <v>#DIV/0!</v>
      </c>
      <c r="L1583" s="63"/>
      <c r="N1583" s="32" t="str">
        <f>+IFERROR(VLOOKUP(B1583,$B$5:B1582,1,FALSE),"")</f>
        <v/>
      </c>
      <c r="O1583" s="32" t="str">
        <f t="shared" si="102"/>
        <v>DUPLICATE</v>
      </c>
      <c r="P1583" s="65"/>
      <c r="Q1583" s="66" t="str">
        <f t="shared" si="103"/>
        <v xml:space="preserve"> </v>
      </c>
      <c r="R1583" s="32"/>
    </row>
    <row r="1584" spans="1:18" s="22" customFormat="1">
      <c r="A1584" s="24"/>
      <c r="B1584" s="23"/>
      <c r="C1584" s="23"/>
      <c r="D1584" s="25"/>
      <c r="E1584" s="23"/>
      <c r="F1584" s="26"/>
      <c r="G1584" s="27"/>
      <c r="H1584" s="27"/>
      <c r="I1584" s="27"/>
      <c r="J1584" s="69">
        <f t="shared" si="100"/>
        <v>0</v>
      </c>
      <c r="K1584" s="70" t="e">
        <f t="shared" si="101"/>
        <v>#DIV/0!</v>
      </c>
      <c r="L1584" s="63"/>
      <c r="N1584" s="32" t="str">
        <f>+IFERROR(VLOOKUP(B1584,$B$5:B1583,1,FALSE),"")</f>
        <v/>
      </c>
      <c r="O1584" s="32" t="str">
        <f t="shared" si="102"/>
        <v>DUPLICATE</v>
      </c>
      <c r="P1584" s="65"/>
      <c r="Q1584" s="66" t="str">
        <f t="shared" si="103"/>
        <v xml:space="preserve"> </v>
      </c>
      <c r="R1584" s="32"/>
    </row>
    <row r="1585" spans="1:18" s="22" customFormat="1">
      <c r="A1585" s="24"/>
      <c r="B1585" s="23"/>
      <c r="C1585" s="23"/>
      <c r="D1585" s="25"/>
      <c r="E1585" s="23"/>
      <c r="F1585" s="26"/>
      <c r="G1585" s="27"/>
      <c r="H1585" s="27"/>
      <c r="I1585" s="27"/>
      <c r="J1585" s="69">
        <f t="shared" si="100"/>
        <v>0</v>
      </c>
      <c r="K1585" s="70" t="e">
        <f t="shared" si="101"/>
        <v>#DIV/0!</v>
      </c>
      <c r="L1585" s="63"/>
      <c r="N1585" s="32" t="str">
        <f>+IFERROR(VLOOKUP(B1585,$B$5:B1584,1,FALSE),"")</f>
        <v/>
      </c>
      <c r="O1585" s="32" t="str">
        <f t="shared" si="102"/>
        <v>DUPLICATE</v>
      </c>
      <c r="P1585" s="65"/>
      <c r="Q1585" s="66" t="str">
        <f t="shared" si="103"/>
        <v xml:space="preserve"> </v>
      </c>
      <c r="R1585" s="32"/>
    </row>
    <row r="1586" spans="1:18" s="22" customFormat="1">
      <c r="A1586" s="24"/>
      <c r="B1586" s="23"/>
      <c r="C1586" s="23"/>
      <c r="D1586" s="25"/>
      <c r="E1586" s="23"/>
      <c r="F1586" s="26"/>
      <c r="G1586" s="27"/>
      <c r="H1586" s="27"/>
      <c r="I1586" s="27"/>
      <c r="J1586" s="69">
        <f t="shared" si="100"/>
        <v>0</v>
      </c>
      <c r="K1586" s="70" t="e">
        <f t="shared" si="101"/>
        <v>#DIV/0!</v>
      </c>
      <c r="L1586" s="63"/>
      <c r="N1586" s="32" t="str">
        <f>+IFERROR(VLOOKUP(B1586,$B$5:B1585,1,FALSE),"")</f>
        <v/>
      </c>
      <c r="O1586" s="32" t="str">
        <f t="shared" si="102"/>
        <v>DUPLICATE</v>
      </c>
      <c r="P1586" s="65"/>
      <c r="Q1586" s="66" t="str">
        <f t="shared" si="103"/>
        <v xml:space="preserve"> </v>
      </c>
      <c r="R1586" s="32"/>
    </row>
    <row r="1587" spans="1:18" s="22" customFormat="1">
      <c r="A1587" s="24"/>
      <c r="B1587" s="23"/>
      <c r="C1587" s="23"/>
      <c r="D1587" s="25"/>
      <c r="E1587" s="23"/>
      <c r="F1587" s="26"/>
      <c r="G1587" s="27"/>
      <c r="H1587" s="27"/>
      <c r="I1587" s="27"/>
      <c r="J1587" s="69">
        <f t="shared" si="100"/>
        <v>0</v>
      </c>
      <c r="K1587" s="70" t="e">
        <f t="shared" si="101"/>
        <v>#DIV/0!</v>
      </c>
      <c r="L1587" s="63"/>
      <c r="N1587" s="32" t="str">
        <f>+IFERROR(VLOOKUP(B1587,$B$5:B1586,1,FALSE),"")</f>
        <v/>
      </c>
      <c r="O1587" s="32" t="str">
        <f t="shared" si="102"/>
        <v>DUPLICATE</v>
      </c>
      <c r="P1587" s="65"/>
      <c r="Q1587" s="66" t="str">
        <f t="shared" si="103"/>
        <v xml:space="preserve"> </v>
      </c>
      <c r="R1587" s="32"/>
    </row>
    <row r="1588" spans="1:18" s="22" customFormat="1">
      <c r="A1588" s="24"/>
      <c r="B1588" s="23"/>
      <c r="C1588" s="23"/>
      <c r="D1588" s="25"/>
      <c r="E1588" s="23"/>
      <c r="F1588" s="26"/>
      <c r="G1588" s="27"/>
      <c r="H1588" s="27"/>
      <c r="I1588" s="27"/>
      <c r="J1588" s="69">
        <f t="shared" si="100"/>
        <v>0</v>
      </c>
      <c r="K1588" s="70" t="e">
        <f t="shared" si="101"/>
        <v>#DIV/0!</v>
      </c>
      <c r="L1588" s="63"/>
      <c r="N1588" s="32" t="str">
        <f>+IFERROR(VLOOKUP(B1588,$B$5:B1587,1,FALSE),"")</f>
        <v/>
      </c>
      <c r="O1588" s="32" t="str">
        <f t="shared" si="102"/>
        <v>DUPLICATE</v>
      </c>
      <c r="P1588" s="65"/>
      <c r="Q1588" s="66" t="str">
        <f t="shared" si="103"/>
        <v xml:space="preserve"> </v>
      </c>
      <c r="R1588" s="32"/>
    </row>
    <row r="1589" spans="1:18" s="22" customFormat="1">
      <c r="A1589" s="24"/>
      <c r="B1589" s="23"/>
      <c r="C1589" s="23"/>
      <c r="D1589" s="25"/>
      <c r="E1589" s="23"/>
      <c r="F1589" s="26"/>
      <c r="G1589" s="27"/>
      <c r="H1589" s="27"/>
      <c r="I1589" s="27"/>
      <c r="J1589" s="69">
        <f t="shared" si="100"/>
        <v>0</v>
      </c>
      <c r="K1589" s="70" t="e">
        <f t="shared" si="101"/>
        <v>#DIV/0!</v>
      </c>
      <c r="L1589" s="63"/>
      <c r="N1589" s="32" t="str">
        <f>+IFERROR(VLOOKUP(B1589,$B$5:B1588,1,FALSE),"")</f>
        <v/>
      </c>
      <c r="O1589" s="32" t="str">
        <f t="shared" si="102"/>
        <v>DUPLICATE</v>
      </c>
      <c r="P1589" s="65"/>
      <c r="Q1589" s="66" t="str">
        <f t="shared" si="103"/>
        <v xml:space="preserve"> </v>
      </c>
      <c r="R1589" s="32"/>
    </row>
    <row r="1590" spans="1:18" s="22" customFormat="1">
      <c r="A1590" s="24"/>
      <c r="B1590" s="23"/>
      <c r="C1590" s="23"/>
      <c r="D1590" s="25"/>
      <c r="E1590" s="23"/>
      <c r="F1590" s="26"/>
      <c r="G1590" s="27"/>
      <c r="H1590" s="27"/>
      <c r="I1590" s="27"/>
      <c r="J1590" s="69">
        <f t="shared" si="100"/>
        <v>0</v>
      </c>
      <c r="K1590" s="70" t="e">
        <f t="shared" si="101"/>
        <v>#DIV/0!</v>
      </c>
      <c r="L1590" s="63"/>
      <c r="N1590" s="32" t="str">
        <f>+IFERROR(VLOOKUP(B1590,$B$5:B1589,1,FALSE),"")</f>
        <v/>
      </c>
      <c r="O1590" s="32" t="str">
        <f t="shared" si="102"/>
        <v>DUPLICATE</v>
      </c>
      <c r="P1590" s="65"/>
      <c r="Q1590" s="66" t="str">
        <f t="shared" si="103"/>
        <v xml:space="preserve"> </v>
      </c>
      <c r="R1590" s="32"/>
    </row>
    <row r="1591" spans="1:18" s="22" customFormat="1">
      <c r="A1591" s="24"/>
      <c r="B1591" s="23"/>
      <c r="C1591" s="23"/>
      <c r="D1591" s="25"/>
      <c r="E1591" s="23"/>
      <c r="F1591" s="26"/>
      <c r="G1591" s="27"/>
      <c r="H1591" s="27"/>
      <c r="I1591" s="27"/>
      <c r="J1591" s="69">
        <f t="shared" si="100"/>
        <v>0</v>
      </c>
      <c r="K1591" s="70" t="e">
        <f t="shared" si="101"/>
        <v>#DIV/0!</v>
      </c>
      <c r="L1591" s="63"/>
      <c r="N1591" s="32" t="str">
        <f>+IFERROR(VLOOKUP(B1591,$B$5:B1590,1,FALSE),"")</f>
        <v/>
      </c>
      <c r="O1591" s="32" t="str">
        <f t="shared" si="102"/>
        <v>DUPLICATE</v>
      </c>
      <c r="P1591" s="65"/>
      <c r="Q1591" s="66" t="str">
        <f t="shared" si="103"/>
        <v xml:space="preserve"> </v>
      </c>
      <c r="R1591" s="32"/>
    </row>
    <row r="1592" spans="1:18" s="22" customFormat="1">
      <c r="A1592" s="24"/>
      <c r="B1592" s="23"/>
      <c r="C1592" s="23"/>
      <c r="D1592" s="25"/>
      <c r="E1592" s="23"/>
      <c r="F1592" s="26"/>
      <c r="G1592" s="27"/>
      <c r="H1592" s="27"/>
      <c r="I1592" s="27"/>
      <c r="J1592" s="69">
        <f t="shared" si="100"/>
        <v>0</v>
      </c>
      <c r="K1592" s="70" t="e">
        <f t="shared" si="101"/>
        <v>#DIV/0!</v>
      </c>
      <c r="L1592" s="63"/>
      <c r="N1592" s="32" t="str">
        <f>+IFERROR(VLOOKUP(B1592,$B$5:B1591,1,FALSE),"")</f>
        <v/>
      </c>
      <c r="O1592" s="32" t="str">
        <f t="shared" si="102"/>
        <v>DUPLICATE</v>
      </c>
      <c r="P1592" s="65"/>
      <c r="Q1592" s="66" t="str">
        <f t="shared" si="103"/>
        <v xml:space="preserve"> </v>
      </c>
      <c r="R1592" s="32"/>
    </row>
    <row r="1593" spans="1:18" s="22" customFormat="1">
      <c r="A1593" s="24"/>
      <c r="B1593" s="23"/>
      <c r="C1593" s="23"/>
      <c r="D1593" s="25"/>
      <c r="E1593" s="23"/>
      <c r="F1593" s="26"/>
      <c r="G1593" s="27"/>
      <c r="H1593" s="27"/>
      <c r="I1593" s="27"/>
      <c r="J1593" s="69">
        <f t="shared" si="100"/>
        <v>0</v>
      </c>
      <c r="K1593" s="70" t="e">
        <f t="shared" si="101"/>
        <v>#DIV/0!</v>
      </c>
      <c r="L1593" s="63"/>
      <c r="N1593" s="32" t="str">
        <f>+IFERROR(VLOOKUP(B1593,$B$5:B1592,1,FALSE),"")</f>
        <v/>
      </c>
      <c r="O1593" s="32" t="str">
        <f t="shared" si="102"/>
        <v>DUPLICATE</v>
      </c>
      <c r="P1593" s="65"/>
      <c r="Q1593" s="66" t="str">
        <f t="shared" si="103"/>
        <v xml:space="preserve"> </v>
      </c>
      <c r="R1593" s="32"/>
    </row>
    <row r="1594" spans="1:18" s="22" customFormat="1">
      <c r="A1594" s="24"/>
      <c r="B1594" s="23"/>
      <c r="C1594" s="23"/>
      <c r="D1594" s="25"/>
      <c r="E1594" s="23"/>
      <c r="F1594" s="26"/>
      <c r="G1594" s="27"/>
      <c r="H1594" s="27"/>
      <c r="I1594" s="27"/>
      <c r="J1594" s="69">
        <f t="shared" si="100"/>
        <v>0</v>
      </c>
      <c r="K1594" s="70" t="e">
        <f t="shared" si="101"/>
        <v>#DIV/0!</v>
      </c>
      <c r="L1594" s="63"/>
      <c r="N1594" s="32" t="str">
        <f>+IFERROR(VLOOKUP(B1594,$B$5:B1593,1,FALSE),"")</f>
        <v/>
      </c>
      <c r="O1594" s="32" t="str">
        <f t="shared" si="102"/>
        <v>DUPLICATE</v>
      </c>
      <c r="P1594" s="65"/>
      <c r="Q1594" s="66" t="str">
        <f t="shared" si="103"/>
        <v xml:space="preserve"> </v>
      </c>
      <c r="R1594" s="32"/>
    </row>
    <row r="1595" spans="1:18" s="22" customFormat="1">
      <c r="A1595" s="24"/>
      <c r="B1595" s="23"/>
      <c r="C1595" s="23"/>
      <c r="D1595" s="25"/>
      <c r="E1595" s="23"/>
      <c r="F1595" s="26"/>
      <c r="G1595" s="27"/>
      <c r="H1595" s="27"/>
      <c r="I1595" s="27"/>
      <c r="J1595" s="69">
        <f t="shared" si="100"/>
        <v>0</v>
      </c>
      <c r="K1595" s="70" t="e">
        <f t="shared" si="101"/>
        <v>#DIV/0!</v>
      </c>
      <c r="L1595" s="63"/>
      <c r="N1595" s="32" t="str">
        <f>+IFERROR(VLOOKUP(B1595,$B$5:B1594,1,FALSE),"")</f>
        <v/>
      </c>
      <c r="O1595" s="32" t="str">
        <f t="shared" si="102"/>
        <v>DUPLICATE</v>
      </c>
      <c r="P1595" s="65"/>
      <c r="Q1595" s="66" t="str">
        <f t="shared" si="103"/>
        <v xml:space="preserve"> </v>
      </c>
      <c r="R1595" s="32"/>
    </row>
    <row r="1596" spans="1:18" s="22" customFormat="1">
      <c r="A1596" s="24"/>
      <c r="B1596" s="23"/>
      <c r="C1596" s="23"/>
      <c r="D1596" s="25"/>
      <c r="E1596" s="23"/>
      <c r="F1596" s="26"/>
      <c r="G1596" s="27"/>
      <c r="H1596" s="27"/>
      <c r="I1596" s="27"/>
      <c r="J1596" s="69">
        <f t="shared" si="100"/>
        <v>0</v>
      </c>
      <c r="K1596" s="70" t="e">
        <f t="shared" si="101"/>
        <v>#DIV/0!</v>
      </c>
      <c r="L1596" s="63"/>
      <c r="N1596" s="32" t="str">
        <f>+IFERROR(VLOOKUP(B1596,$B$5:B1595,1,FALSE),"")</f>
        <v/>
      </c>
      <c r="O1596" s="32" t="str">
        <f t="shared" si="102"/>
        <v>DUPLICATE</v>
      </c>
      <c r="P1596" s="65"/>
      <c r="Q1596" s="66" t="str">
        <f t="shared" si="103"/>
        <v xml:space="preserve"> </v>
      </c>
      <c r="R1596" s="32"/>
    </row>
    <row r="1597" spans="1:18" s="22" customFormat="1">
      <c r="A1597" s="24"/>
      <c r="B1597" s="23"/>
      <c r="C1597" s="23"/>
      <c r="D1597" s="25"/>
      <c r="E1597" s="23"/>
      <c r="F1597" s="26"/>
      <c r="G1597" s="27"/>
      <c r="H1597" s="27"/>
      <c r="I1597" s="27"/>
      <c r="J1597" s="69">
        <f t="shared" si="100"/>
        <v>0</v>
      </c>
      <c r="K1597" s="70" t="e">
        <f t="shared" si="101"/>
        <v>#DIV/0!</v>
      </c>
      <c r="L1597" s="63"/>
      <c r="N1597" s="32" t="str">
        <f>+IFERROR(VLOOKUP(B1597,$B$5:B1596,1,FALSE),"")</f>
        <v/>
      </c>
      <c r="O1597" s="32" t="str">
        <f t="shared" si="102"/>
        <v>DUPLICATE</v>
      </c>
      <c r="P1597" s="65"/>
      <c r="Q1597" s="66" t="str">
        <f t="shared" si="103"/>
        <v xml:space="preserve"> </v>
      </c>
      <c r="R1597" s="32"/>
    </row>
    <row r="1598" spans="1:18" s="22" customFormat="1">
      <c r="A1598" s="24"/>
      <c r="B1598" s="23"/>
      <c r="C1598" s="23"/>
      <c r="D1598" s="25"/>
      <c r="E1598" s="23"/>
      <c r="F1598" s="26"/>
      <c r="G1598" s="27"/>
      <c r="H1598" s="27"/>
      <c r="I1598" s="27"/>
      <c r="J1598" s="69">
        <f t="shared" si="100"/>
        <v>0</v>
      </c>
      <c r="K1598" s="70" t="e">
        <f t="shared" si="101"/>
        <v>#DIV/0!</v>
      </c>
      <c r="L1598" s="63"/>
      <c r="N1598" s="32" t="str">
        <f>+IFERROR(VLOOKUP(B1598,$B$5:B1597,1,FALSE),"")</f>
        <v/>
      </c>
      <c r="O1598" s="32" t="str">
        <f t="shared" si="102"/>
        <v>DUPLICATE</v>
      </c>
      <c r="P1598" s="65"/>
      <c r="Q1598" s="66" t="str">
        <f t="shared" si="103"/>
        <v xml:space="preserve"> </v>
      </c>
      <c r="R1598" s="32"/>
    </row>
    <row r="1599" spans="1:18" s="22" customFormat="1">
      <c r="A1599" s="24"/>
      <c r="B1599" s="23"/>
      <c r="C1599" s="23"/>
      <c r="D1599" s="25"/>
      <c r="E1599" s="23"/>
      <c r="F1599" s="26"/>
      <c r="G1599" s="27"/>
      <c r="H1599" s="27"/>
      <c r="I1599" s="27"/>
      <c r="J1599" s="69">
        <f t="shared" si="100"/>
        <v>0</v>
      </c>
      <c r="K1599" s="70" t="e">
        <f t="shared" si="101"/>
        <v>#DIV/0!</v>
      </c>
      <c r="L1599" s="63"/>
      <c r="N1599" s="32" t="str">
        <f>+IFERROR(VLOOKUP(B1599,$B$5:B1598,1,FALSE),"")</f>
        <v/>
      </c>
      <c r="O1599" s="32" t="str">
        <f t="shared" si="102"/>
        <v>DUPLICATE</v>
      </c>
      <c r="P1599" s="65"/>
      <c r="Q1599" s="66" t="str">
        <f t="shared" si="103"/>
        <v xml:space="preserve"> </v>
      </c>
      <c r="R1599" s="32"/>
    </row>
    <row r="1600" spans="1:18" s="22" customFormat="1">
      <c r="A1600" s="24"/>
      <c r="B1600" s="23"/>
      <c r="C1600" s="23"/>
      <c r="D1600" s="25"/>
      <c r="E1600" s="23"/>
      <c r="F1600" s="26"/>
      <c r="G1600" s="27"/>
      <c r="H1600" s="27"/>
      <c r="I1600" s="27"/>
      <c r="J1600" s="69">
        <f t="shared" si="100"/>
        <v>0</v>
      </c>
      <c r="K1600" s="70" t="e">
        <f t="shared" si="101"/>
        <v>#DIV/0!</v>
      </c>
      <c r="L1600" s="63"/>
      <c r="N1600" s="32" t="str">
        <f>+IFERROR(VLOOKUP(B1600,$B$5:B1599,1,FALSE),"")</f>
        <v/>
      </c>
      <c r="O1600" s="32" t="str">
        <f t="shared" si="102"/>
        <v>DUPLICATE</v>
      </c>
      <c r="P1600" s="65"/>
      <c r="Q1600" s="66" t="str">
        <f t="shared" si="103"/>
        <v xml:space="preserve"> </v>
      </c>
      <c r="R1600" s="32"/>
    </row>
    <row r="1601" spans="1:18" s="22" customFormat="1">
      <c r="A1601" s="24"/>
      <c r="B1601" s="23"/>
      <c r="C1601" s="23"/>
      <c r="D1601" s="25"/>
      <c r="E1601" s="23"/>
      <c r="F1601" s="26"/>
      <c r="G1601" s="27"/>
      <c r="H1601" s="27"/>
      <c r="I1601" s="27"/>
      <c r="J1601" s="69">
        <f t="shared" si="100"/>
        <v>0</v>
      </c>
      <c r="K1601" s="70" t="e">
        <f t="shared" si="101"/>
        <v>#DIV/0!</v>
      </c>
      <c r="L1601" s="63"/>
      <c r="N1601" s="32" t="str">
        <f>+IFERROR(VLOOKUP(B1601,$B$5:B1600,1,FALSE),"")</f>
        <v/>
      </c>
      <c r="O1601" s="32" t="str">
        <f t="shared" si="102"/>
        <v>DUPLICATE</v>
      </c>
      <c r="P1601" s="65"/>
      <c r="Q1601" s="66" t="str">
        <f t="shared" si="103"/>
        <v xml:space="preserve"> </v>
      </c>
      <c r="R1601" s="32"/>
    </row>
    <row r="1602" spans="1:18" s="22" customFormat="1">
      <c r="A1602" s="24"/>
      <c r="B1602" s="23"/>
      <c r="C1602" s="23"/>
      <c r="D1602" s="25"/>
      <c r="E1602" s="23"/>
      <c r="F1602" s="26"/>
      <c r="G1602" s="27"/>
      <c r="H1602" s="27"/>
      <c r="I1602" s="27"/>
      <c r="J1602" s="69">
        <f t="shared" si="100"/>
        <v>0</v>
      </c>
      <c r="K1602" s="70" t="e">
        <f t="shared" si="101"/>
        <v>#DIV/0!</v>
      </c>
      <c r="L1602" s="63"/>
      <c r="N1602" s="32" t="str">
        <f>+IFERROR(VLOOKUP(B1602,$B$5:B1601,1,FALSE),"")</f>
        <v/>
      </c>
      <c r="O1602" s="32" t="str">
        <f t="shared" si="102"/>
        <v>DUPLICATE</v>
      </c>
      <c r="P1602" s="65"/>
      <c r="Q1602" s="66" t="str">
        <f t="shared" si="103"/>
        <v xml:space="preserve"> </v>
      </c>
      <c r="R1602" s="32"/>
    </row>
    <row r="1603" spans="1:18" s="22" customFormat="1">
      <c r="A1603" s="24"/>
      <c r="B1603" s="23"/>
      <c r="C1603" s="23"/>
      <c r="D1603" s="25"/>
      <c r="E1603" s="23"/>
      <c r="F1603" s="26"/>
      <c r="G1603" s="27"/>
      <c r="H1603" s="27"/>
      <c r="I1603" s="27"/>
      <c r="J1603" s="69">
        <f t="shared" si="100"/>
        <v>0</v>
      </c>
      <c r="K1603" s="70" t="e">
        <f t="shared" si="101"/>
        <v>#DIV/0!</v>
      </c>
      <c r="L1603" s="63"/>
      <c r="N1603" s="32" t="str">
        <f>+IFERROR(VLOOKUP(B1603,$B$5:B1602,1,FALSE),"")</f>
        <v/>
      </c>
      <c r="O1603" s="32" t="str">
        <f t="shared" si="102"/>
        <v>DUPLICATE</v>
      </c>
      <c r="P1603" s="65"/>
      <c r="Q1603" s="66" t="str">
        <f t="shared" si="103"/>
        <v xml:space="preserve"> </v>
      </c>
      <c r="R1603" s="32"/>
    </row>
    <row r="1604" spans="1:18" s="22" customFormat="1">
      <c r="A1604" s="24"/>
      <c r="B1604" s="23"/>
      <c r="C1604" s="23"/>
      <c r="D1604" s="25"/>
      <c r="E1604" s="23"/>
      <c r="F1604" s="26"/>
      <c r="G1604" s="27"/>
      <c r="H1604" s="27"/>
      <c r="I1604" s="27"/>
      <c r="J1604" s="69">
        <f t="shared" si="100"/>
        <v>0</v>
      </c>
      <c r="K1604" s="70" t="e">
        <f t="shared" si="101"/>
        <v>#DIV/0!</v>
      </c>
      <c r="L1604" s="63"/>
      <c r="N1604" s="32" t="str">
        <f>+IFERROR(VLOOKUP(B1604,$B$5:B1603,1,FALSE),"")</f>
        <v/>
      </c>
      <c r="O1604" s="32" t="str">
        <f t="shared" si="102"/>
        <v>DUPLICATE</v>
      </c>
      <c r="P1604" s="65"/>
      <c r="Q1604" s="66" t="str">
        <f t="shared" si="103"/>
        <v xml:space="preserve"> </v>
      </c>
      <c r="R1604" s="32"/>
    </row>
    <row r="1605" spans="1:18" s="22" customFormat="1">
      <c r="A1605" s="24"/>
      <c r="B1605" s="23"/>
      <c r="C1605" s="23"/>
      <c r="D1605" s="25"/>
      <c r="E1605" s="23"/>
      <c r="F1605" s="26"/>
      <c r="G1605" s="27"/>
      <c r="H1605" s="27"/>
      <c r="I1605" s="27"/>
      <c r="J1605" s="69">
        <f t="shared" si="100"/>
        <v>0</v>
      </c>
      <c r="K1605" s="70" t="e">
        <f t="shared" si="101"/>
        <v>#DIV/0!</v>
      </c>
      <c r="L1605" s="63"/>
      <c r="N1605" s="32" t="str">
        <f>+IFERROR(VLOOKUP(B1605,$B$5:B1604,1,FALSE),"")</f>
        <v/>
      </c>
      <c r="O1605" s="32" t="str">
        <f t="shared" si="102"/>
        <v>DUPLICATE</v>
      </c>
      <c r="P1605" s="65"/>
      <c r="Q1605" s="66" t="str">
        <f t="shared" si="103"/>
        <v xml:space="preserve"> </v>
      </c>
      <c r="R1605" s="32"/>
    </row>
    <row r="1606" spans="1:18" s="22" customFormat="1">
      <c r="A1606" s="24"/>
      <c r="B1606" s="23"/>
      <c r="C1606" s="23"/>
      <c r="D1606" s="25"/>
      <c r="E1606" s="23"/>
      <c r="F1606" s="26"/>
      <c r="G1606" s="27"/>
      <c r="H1606" s="27"/>
      <c r="I1606" s="27"/>
      <c r="J1606" s="69">
        <f t="shared" si="100"/>
        <v>0</v>
      </c>
      <c r="K1606" s="70" t="e">
        <f t="shared" si="101"/>
        <v>#DIV/0!</v>
      </c>
      <c r="L1606" s="63"/>
      <c r="N1606" s="32" t="str">
        <f>+IFERROR(VLOOKUP(B1606,$B$5:B1605,1,FALSE),"")</f>
        <v/>
      </c>
      <c r="O1606" s="32" t="str">
        <f t="shared" si="102"/>
        <v>DUPLICATE</v>
      </c>
      <c r="P1606" s="65"/>
      <c r="Q1606" s="66" t="str">
        <f t="shared" si="103"/>
        <v xml:space="preserve"> </v>
      </c>
      <c r="R1606" s="32"/>
    </row>
    <row r="1607" spans="1:18" s="22" customFormat="1">
      <c r="A1607" s="24"/>
      <c r="B1607" s="23"/>
      <c r="C1607" s="23"/>
      <c r="D1607" s="25"/>
      <c r="E1607" s="23"/>
      <c r="F1607" s="26"/>
      <c r="G1607" s="27"/>
      <c r="H1607" s="27"/>
      <c r="I1607" s="27"/>
      <c r="J1607" s="69">
        <f t="shared" si="100"/>
        <v>0</v>
      </c>
      <c r="K1607" s="70" t="e">
        <f t="shared" si="101"/>
        <v>#DIV/0!</v>
      </c>
      <c r="L1607" s="63"/>
      <c r="N1607" s="32" t="str">
        <f>+IFERROR(VLOOKUP(B1607,$B$5:B1606,1,FALSE),"")</f>
        <v/>
      </c>
      <c r="O1607" s="32" t="str">
        <f t="shared" si="102"/>
        <v>DUPLICATE</v>
      </c>
      <c r="P1607" s="65"/>
      <c r="Q1607" s="66" t="str">
        <f t="shared" si="103"/>
        <v xml:space="preserve"> </v>
      </c>
      <c r="R1607" s="32"/>
    </row>
    <row r="1608" spans="1:18" s="22" customFormat="1">
      <c r="A1608" s="24"/>
      <c r="B1608" s="23"/>
      <c r="C1608" s="23"/>
      <c r="D1608" s="25"/>
      <c r="E1608" s="23"/>
      <c r="F1608" s="26"/>
      <c r="G1608" s="27"/>
      <c r="H1608" s="27"/>
      <c r="I1608" s="27"/>
      <c r="J1608" s="69">
        <f t="shared" si="100"/>
        <v>0</v>
      </c>
      <c r="K1608" s="70" t="e">
        <f t="shared" si="101"/>
        <v>#DIV/0!</v>
      </c>
      <c r="L1608" s="63"/>
      <c r="N1608" s="32" t="str">
        <f>+IFERROR(VLOOKUP(B1608,$B$5:B1607,1,FALSE),"")</f>
        <v/>
      </c>
      <c r="O1608" s="32" t="str">
        <f t="shared" si="102"/>
        <v>DUPLICATE</v>
      </c>
      <c r="P1608" s="65"/>
      <c r="Q1608" s="66" t="str">
        <f t="shared" si="103"/>
        <v xml:space="preserve"> </v>
      </c>
      <c r="R1608" s="32"/>
    </row>
    <row r="1609" spans="1:18" s="22" customFormat="1">
      <c r="A1609" s="24"/>
      <c r="B1609" s="23"/>
      <c r="C1609" s="23"/>
      <c r="D1609" s="25"/>
      <c r="E1609" s="23"/>
      <c r="F1609" s="26"/>
      <c r="G1609" s="27"/>
      <c r="H1609" s="27"/>
      <c r="I1609" s="27"/>
      <c r="J1609" s="69">
        <f t="shared" si="100"/>
        <v>0</v>
      </c>
      <c r="K1609" s="70" t="e">
        <f t="shared" si="101"/>
        <v>#DIV/0!</v>
      </c>
      <c r="L1609" s="63"/>
      <c r="N1609" s="32" t="str">
        <f>+IFERROR(VLOOKUP(B1609,$B$5:B1608,1,FALSE),"")</f>
        <v/>
      </c>
      <c r="O1609" s="32" t="str">
        <f t="shared" si="102"/>
        <v>DUPLICATE</v>
      </c>
      <c r="P1609" s="65"/>
      <c r="Q1609" s="66" t="str">
        <f t="shared" si="103"/>
        <v xml:space="preserve"> </v>
      </c>
      <c r="R1609" s="32"/>
    </row>
    <row r="1610" spans="1:18" s="22" customFormat="1">
      <c r="A1610" s="24"/>
      <c r="B1610" s="23"/>
      <c r="C1610" s="23"/>
      <c r="D1610" s="25"/>
      <c r="E1610" s="23"/>
      <c r="F1610" s="26"/>
      <c r="G1610" s="27"/>
      <c r="H1610" s="27"/>
      <c r="I1610" s="27"/>
      <c r="J1610" s="69">
        <f t="shared" si="100"/>
        <v>0</v>
      </c>
      <c r="K1610" s="70" t="e">
        <f t="shared" si="101"/>
        <v>#DIV/0!</v>
      </c>
      <c r="L1610" s="63"/>
      <c r="N1610" s="32" t="str">
        <f>+IFERROR(VLOOKUP(B1610,$B$5:B1609,1,FALSE),"")</f>
        <v/>
      </c>
      <c r="O1610" s="32" t="str">
        <f t="shared" si="102"/>
        <v>DUPLICATE</v>
      </c>
      <c r="P1610" s="65"/>
      <c r="Q1610" s="66" t="str">
        <f t="shared" si="103"/>
        <v xml:space="preserve"> </v>
      </c>
      <c r="R1610" s="32"/>
    </row>
    <row r="1611" spans="1:18" s="22" customFormat="1">
      <c r="A1611" s="24"/>
      <c r="B1611" s="23"/>
      <c r="C1611" s="23"/>
      <c r="D1611" s="25"/>
      <c r="E1611" s="23"/>
      <c r="F1611" s="26"/>
      <c r="G1611" s="27"/>
      <c r="H1611" s="27"/>
      <c r="I1611" s="27"/>
      <c r="J1611" s="69">
        <f t="shared" si="100"/>
        <v>0</v>
      </c>
      <c r="K1611" s="70" t="e">
        <f t="shared" si="101"/>
        <v>#DIV/0!</v>
      </c>
      <c r="L1611" s="63"/>
      <c r="N1611" s="32" t="str">
        <f>+IFERROR(VLOOKUP(B1611,$B$5:B1610,1,FALSE),"")</f>
        <v/>
      </c>
      <c r="O1611" s="32" t="str">
        <f t="shared" si="102"/>
        <v>DUPLICATE</v>
      </c>
      <c r="P1611" s="65"/>
      <c r="Q1611" s="66" t="str">
        <f t="shared" si="103"/>
        <v xml:space="preserve"> </v>
      </c>
      <c r="R1611" s="32"/>
    </row>
    <row r="1612" spans="1:18" s="22" customFormat="1">
      <c r="A1612" s="24"/>
      <c r="B1612" s="23"/>
      <c r="C1612" s="23"/>
      <c r="D1612" s="25"/>
      <c r="E1612" s="23"/>
      <c r="F1612" s="26"/>
      <c r="G1612" s="27"/>
      <c r="H1612" s="27"/>
      <c r="I1612" s="27"/>
      <c r="J1612" s="69">
        <f t="shared" si="100"/>
        <v>0</v>
      </c>
      <c r="K1612" s="70" t="e">
        <f t="shared" si="101"/>
        <v>#DIV/0!</v>
      </c>
      <c r="L1612" s="63"/>
      <c r="N1612" s="32" t="str">
        <f>+IFERROR(VLOOKUP(B1612,$B$5:B1611,1,FALSE),"")</f>
        <v/>
      </c>
      <c r="O1612" s="32" t="str">
        <f t="shared" si="102"/>
        <v>DUPLICATE</v>
      </c>
      <c r="P1612" s="65"/>
      <c r="Q1612" s="66" t="str">
        <f t="shared" si="103"/>
        <v xml:space="preserve"> </v>
      </c>
      <c r="R1612" s="32"/>
    </row>
    <row r="1613" spans="1:18" s="22" customFormat="1">
      <c r="A1613" s="24"/>
      <c r="B1613" s="23"/>
      <c r="C1613" s="23"/>
      <c r="D1613" s="25"/>
      <c r="E1613" s="23"/>
      <c r="F1613" s="26"/>
      <c r="G1613" s="27"/>
      <c r="H1613" s="27"/>
      <c r="I1613" s="27"/>
      <c r="J1613" s="69">
        <f t="shared" si="100"/>
        <v>0</v>
      </c>
      <c r="K1613" s="70" t="e">
        <f t="shared" si="101"/>
        <v>#DIV/0!</v>
      </c>
      <c r="L1613" s="63"/>
      <c r="N1613" s="32" t="str">
        <f>+IFERROR(VLOOKUP(B1613,$B$5:B1612,1,FALSE),"")</f>
        <v/>
      </c>
      <c r="O1613" s="32" t="str">
        <f t="shared" si="102"/>
        <v>DUPLICATE</v>
      </c>
      <c r="P1613" s="65"/>
      <c r="Q1613" s="66" t="str">
        <f t="shared" si="103"/>
        <v xml:space="preserve"> </v>
      </c>
      <c r="R1613" s="32"/>
    </row>
    <row r="1614" spans="1:18" s="22" customFormat="1">
      <c r="A1614" s="24"/>
      <c r="B1614" s="23"/>
      <c r="C1614" s="23"/>
      <c r="D1614" s="25"/>
      <c r="E1614" s="23"/>
      <c r="F1614" s="26"/>
      <c r="G1614" s="27"/>
      <c r="H1614" s="27"/>
      <c r="I1614" s="27"/>
      <c r="J1614" s="69">
        <f t="shared" si="100"/>
        <v>0</v>
      </c>
      <c r="K1614" s="70" t="e">
        <f t="shared" si="101"/>
        <v>#DIV/0!</v>
      </c>
      <c r="L1614" s="63"/>
      <c r="N1614" s="32" t="str">
        <f>+IFERROR(VLOOKUP(B1614,$B$5:B1613,1,FALSE),"")</f>
        <v/>
      </c>
      <c r="O1614" s="32" t="str">
        <f t="shared" si="102"/>
        <v>DUPLICATE</v>
      </c>
      <c r="P1614" s="65"/>
      <c r="Q1614" s="66" t="str">
        <f t="shared" si="103"/>
        <v xml:space="preserve"> </v>
      </c>
      <c r="R1614" s="32"/>
    </row>
    <row r="1615" spans="1:18" s="22" customFormat="1">
      <c r="A1615" s="24"/>
      <c r="B1615" s="23"/>
      <c r="C1615" s="23"/>
      <c r="D1615" s="25"/>
      <c r="E1615" s="23"/>
      <c r="F1615" s="26"/>
      <c r="G1615" s="27"/>
      <c r="H1615" s="27"/>
      <c r="I1615" s="27"/>
      <c r="J1615" s="69">
        <f t="shared" si="100"/>
        <v>0</v>
      </c>
      <c r="K1615" s="70" t="e">
        <f t="shared" si="101"/>
        <v>#DIV/0!</v>
      </c>
      <c r="L1615" s="63"/>
      <c r="N1615" s="32" t="str">
        <f>+IFERROR(VLOOKUP(B1615,$B$5:B1614,1,FALSE),"")</f>
        <v/>
      </c>
      <c r="O1615" s="32" t="str">
        <f t="shared" si="102"/>
        <v>DUPLICATE</v>
      </c>
      <c r="P1615" s="65"/>
      <c r="Q1615" s="66" t="str">
        <f t="shared" si="103"/>
        <v xml:space="preserve"> </v>
      </c>
      <c r="R1615" s="32"/>
    </row>
    <row r="1616" spans="1:18" s="22" customFormat="1">
      <c r="A1616" s="24"/>
      <c r="B1616" s="23"/>
      <c r="C1616" s="23"/>
      <c r="D1616" s="25"/>
      <c r="E1616" s="23"/>
      <c r="F1616" s="26"/>
      <c r="G1616" s="27"/>
      <c r="H1616" s="27"/>
      <c r="I1616" s="27"/>
      <c r="J1616" s="69">
        <f t="shared" si="100"/>
        <v>0</v>
      </c>
      <c r="K1616" s="70" t="e">
        <f t="shared" si="101"/>
        <v>#DIV/0!</v>
      </c>
      <c r="L1616" s="63"/>
      <c r="N1616" s="32" t="str">
        <f>+IFERROR(VLOOKUP(B1616,$B$5:B1615,1,FALSE),"")</f>
        <v/>
      </c>
      <c r="O1616" s="32" t="str">
        <f t="shared" si="102"/>
        <v>DUPLICATE</v>
      </c>
      <c r="P1616" s="65"/>
      <c r="Q1616" s="66" t="str">
        <f t="shared" si="103"/>
        <v xml:space="preserve"> </v>
      </c>
      <c r="R1616" s="32"/>
    </row>
    <row r="1617" spans="1:18" s="22" customFormat="1">
      <c r="A1617" s="24"/>
      <c r="B1617" s="23"/>
      <c r="C1617" s="23"/>
      <c r="D1617" s="25"/>
      <c r="E1617" s="23"/>
      <c r="F1617" s="26"/>
      <c r="G1617" s="27"/>
      <c r="H1617" s="27"/>
      <c r="I1617" s="27"/>
      <c r="J1617" s="69">
        <f t="shared" si="100"/>
        <v>0</v>
      </c>
      <c r="K1617" s="70" t="e">
        <f t="shared" si="101"/>
        <v>#DIV/0!</v>
      </c>
      <c r="L1617" s="63"/>
      <c r="N1617" s="32" t="str">
        <f>+IFERROR(VLOOKUP(B1617,$B$5:B1616,1,FALSE),"")</f>
        <v/>
      </c>
      <c r="O1617" s="32" t="str">
        <f t="shared" si="102"/>
        <v>DUPLICATE</v>
      </c>
      <c r="P1617" s="65"/>
      <c r="Q1617" s="66" t="str">
        <f t="shared" si="103"/>
        <v xml:space="preserve"> </v>
      </c>
      <c r="R1617" s="32"/>
    </row>
    <row r="1618" spans="1:18" s="22" customFormat="1">
      <c r="A1618" s="24"/>
      <c r="B1618" s="23"/>
      <c r="C1618" s="23"/>
      <c r="D1618" s="25"/>
      <c r="E1618" s="23"/>
      <c r="F1618" s="26"/>
      <c r="G1618" s="27"/>
      <c r="H1618" s="27"/>
      <c r="I1618" s="27"/>
      <c r="J1618" s="69">
        <f t="shared" si="100"/>
        <v>0</v>
      </c>
      <c r="K1618" s="70" t="e">
        <f t="shared" si="101"/>
        <v>#DIV/0!</v>
      </c>
      <c r="L1618" s="63"/>
      <c r="N1618" s="32" t="str">
        <f>+IFERROR(VLOOKUP(B1618,$B$5:B1617,1,FALSE),"")</f>
        <v/>
      </c>
      <c r="O1618" s="32" t="str">
        <f t="shared" si="102"/>
        <v>DUPLICATE</v>
      </c>
      <c r="P1618" s="65"/>
      <c r="Q1618" s="66" t="str">
        <f t="shared" si="103"/>
        <v xml:space="preserve"> </v>
      </c>
      <c r="R1618" s="32"/>
    </row>
    <row r="1619" spans="1:18" s="22" customFormat="1">
      <c r="A1619" s="24"/>
      <c r="B1619" s="23"/>
      <c r="C1619" s="23"/>
      <c r="D1619" s="25"/>
      <c r="E1619" s="23"/>
      <c r="F1619" s="26"/>
      <c r="G1619" s="27"/>
      <c r="H1619" s="27"/>
      <c r="I1619" s="27"/>
      <c r="J1619" s="69">
        <f t="shared" si="100"/>
        <v>0</v>
      </c>
      <c r="K1619" s="70" t="e">
        <f t="shared" si="101"/>
        <v>#DIV/0!</v>
      </c>
      <c r="L1619" s="63"/>
      <c r="N1619" s="32" t="str">
        <f>+IFERROR(VLOOKUP(B1619,$B$5:B1618,1,FALSE),"")</f>
        <v/>
      </c>
      <c r="O1619" s="32" t="str">
        <f t="shared" si="102"/>
        <v>DUPLICATE</v>
      </c>
      <c r="P1619" s="65"/>
      <c r="Q1619" s="66" t="str">
        <f t="shared" si="103"/>
        <v xml:space="preserve"> </v>
      </c>
      <c r="R1619" s="32"/>
    </row>
    <row r="1620" spans="1:18" s="22" customFormat="1">
      <c r="A1620" s="24"/>
      <c r="B1620" s="23"/>
      <c r="C1620" s="23"/>
      <c r="D1620" s="25"/>
      <c r="E1620" s="23"/>
      <c r="F1620" s="26"/>
      <c r="G1620" s="27"/>
      <c r="H1620" s="27"/>
      <c r="I1620" s="27"/>
      <c r="J1620" s="69">
        <f t="shared" si="100"/>
        <v>0</v>
      </c>
      <c r="K1620" s="70" t="e">
        <f t="shared" si="101"/>
        <v>#DIV/0!</v>
      </c>
      <c r="L1620" s="63"/>
      <c r="N1620" s="32" t="str">
        <f>+IFERROR(VLOOKUP(B1620,$B$5:B1619,1,FALSE),"")</f>
        <v/>
      </c>
      <c r="O1620" s="32" t="str">
        <f t="shared" si="102"/>
        <v>DUPLICATE</v>
      </c>
      <c r="P1620" s="65"/>
      <c r="Q1620" s="66" t="str">
        <f t="shared" si="103"/>
        <v xml:space="preserve"> </v>
      </c>
      <c r="R1620" s="32"/>
    </row>
    <row r="1621" spans="1:18" s="22" customFormat="1">
      <c r="A1621" s="24"/>
      <c r="B1621" s="23"/>
      <c r="C1621" s="23"/>
      <c r="D1621" s="25"/>
      <c r="E1621" s="23"/>
      <c r="F1621" s="26"/>
      <c r="G1621" s="27"/>
      <c r="H1621" s="27"/>
      <c r="I1621" s="27"/>
      <c r="J1621" s="69">
        <f t="shared" si="100"/>
        <v>0</v>
      </c>
      <c r="K1621" s="70" t="e">
        <f t="shared" si="101"/>
        <v>#DIV/0!</v>
      </c>
      <c r="L1621" s="63"/>
      <c r="N1621" s="32" t="str">
        <f>+IFERROR(VLOOKUP(B1621,$B$5:B1620,1,FALSE),"")</f>
        <v/>
      </c>
      <c r="O1621" s="32" t="str">
        <f t="shared" si="102"/>
        <v>DUPLICATE</v>
      </c>
      <c r="P1621" s="65"/>
      <c r="Q1621" s="66" t="str">
        <f t="shared" si="103"/>
        <v xml:space="preserve"> </v>
      </c>
      <c r="R1621" s="32"/>
    </row>
    <row r="1622" spans="1:18" s="22" customFormat="1">
      <c r="A1622" s="24"/>
      <c r="B1622" s="23"/>
      <c r="C1622" s="23"/>
      <c r="D1622" s="25"/>
      <c r="E1622" s="23"/>
      <c r="F1622" s="26"/>
      <c r="G1622" s="27"/>
      <c r="H1622" s="27"/>
      <c r="I1622" s="27"/>
      <c r="J1622" s="69">
        <f t="shared" si="100"/>
        <v>0</v>
      </c>
      <c r="K1622" s="70" t="e">
        <f t="shared" si="101"/>
        <v>#DIV/0!</v>
      </c>
      <c r="L1622" s="63"/>
      <c r="N1622" s="32" t="str">
        <f>+IFERROR(VLOOKUP(B1622,$B$5:B1621,1,FALSE),"")</f>
        <v/>
      </c>
      <c r="O1622" s="32" t="str">
        <f t="shared" si="102"/>
        <v>DUPLICATE</v>
      </c>
      <c r="P1622" s="65"/>
      <c r="Q1622" s="66" t="str">
        <f t="shared" si="103"/>
        <v xml:space="preserve"> </v>
      </c>
      <c r="R1622" s="32"/>
    </row>
    <row r="1623" spans="1:18" s="22" customFormat="1">
      <c r="A1623" s="24"/>
      <c r="B1623" s="23"/>
      <c r="C1623" s="23"/>
      <c r="D1623" s="25"/>
      <c r="E1623" s="23"/>
      <c r="F1623" s="26"/>
      <c r="G1623" s="27"/>
      <c r="H1623" s="27"/>
      <c r="I1623" s="27"/>
      <c r="J1623" s="69">
        <f t="shared" si="100"/>
        <v>0</v>
      </c>
      <c r="K1623" s="70" t="e">
        <f t="shared" si="101"/>
        <v>#DIV/0!</v>
      </c>
      <c r="L1623" s="63"/>
      <c r="N1623" s="32" t="str">
        <f>+IFERROR(VLOOKUP(B1623,$B$5:B1622,1,FALSE),"")</f>
        <v/>
      </c>
      <c r="O1623" s="32" t="str">
        <f t="shared" si="102"/>
        <v>DUPLICATE</v>
      </c>
      <c r="P1623" s="65"/>
      <c r="Q1623" s="66" t="str">
        <f t="shared" si="103"/>
        <v xml:space="preserve"> </v>
      </c>
      <c r="R1623" s="32"/>
    </row>
    <row r="1624" spans="1:18" s="22" customFormat="1">
      <c r="A1624" s="24"/>
      <c r="B1624" s="23"/>
      <c r="C1624" s="23"/>
      <c r="D1624" s="25"/>
      <c r="E1624" s="23"/>
      <c r="F1624" s="26"/>
      <c r="G1624" s="27"/>
      <c r="H1624" s="27"/>
      <c r="I1624" s="27"/>
      <c r="J1624" s="69">
        <f t="shared" si="100"/>
        <v>0</v>
      </c>
      <c r="K1624" s="70" t="e">
        <f t="shared" si="101"/>
        <v>#DIV/0!</v>
      </c>
      <c r="L1624" s="63"/>
      <c r="N1624" s="32" t="str">
        <f>+IFERROR(VLOOKUP(B1624,$B$5:B1623,1,FALSE),"")</f>
        <v/>
      </c>
      <c r="O1624" s="32" t="str">
        <f t="shared" si="102"/>
        <v>DUPLICATE</v>
      </c>
      <c r="P1624" s="65"/>
      <c r="Q1624" s="66" t="str">
        <f t="shared" si="103"/>
        <v xml:space="preserve"> </v>
      </c>
      <c r="R1624" s="32"/>
    </row>
    <row r="1625" spans="1:18" s="22" customFormat="1">
      <c r="A1625" s="24"/>
      <c r="B1625" s="23"/>
      <c r="C1625" s="23"/>
      <c r="D1625" s="25"/>
      <c r="E1625" s="23"/>
      <c r="F1625" s="26"/>
      <c r="G1625" s="27"/>
      <c r="H1625" s="27"/>
      <c r="I1625" s="27"/>
      <c r="J1625" s="69">
        <f t="shared" si="100"/>
        <v>0</v>
      </c>
      <c r="K1625" s="70" t="e">
        <f t="shared" si="101"/>
        <v>#DIV/0!</v>
      </c>
      <c r="L1625" s="63"/>
      <c r="N1625" s="32" t="str">
        <f>+IFERROR(VLOOKUP(B1625,$B$5:B1624,1,FALSE),"")</f>
        <v/>
      </c>
      <c r="O1625" s="32" t="str">
        <f t="shared" si="102"/>
        <v>DUPLICATE</v>
      </c>
      <c r="P1625" s="65"/>
      <c r="Q1625" s="66" t="str">
        <f t="shared" si="103"/>
        <v xml:space="preserve"> </v>
      </c>
      <c r="R1625" s="32"/>
    </row>
    <row r="1626" spans="1:18" s="22" customFormat="1">
      <c r="A1626" s="24"/>
      <c r="B1626" s="23"/>
      <c r="C1626" s="23"/>
      <c r="D1626" s="25"/>
      <c r="E1626" s="23"/>
      <c r="F1626" s="26"/>
      <c r="G1626" s="27"/>
      <c r="H1626" s="27"/>
      <c r="I1626" s="27"/>
      <c r="J1626" s="69">
        <f t="shared" si="100"/>
        <v>0</v>
      </c>
      <c r="K1626" s="70" t="e">
        <f t="shared" si="101"/>
        <v>#DIV/0!</v>
      </c>
      <c r="L1626" s="63"/>
      <c r="N1626" s="32" t="str">
        <f>+IFERROR(VLOOKUP(B1626,$B$5:B1625,1,FALSE),"")</f>
        <v/>
      </c>
      <c r="O1626" s="32" t="str">
        <f t="shared" si="102"/>
        <v>DUPLICATE</v>
      </c>
      <c r="P1626" s="65"/>
      <c r="Q1626" s="66" t="str">
        <f t="shared" si="103"/>
        <v xml:space="preserve"> </v>
      </c>
      <c r="R1626" s="32"/>
    </row>
    <row r="1627" spans="1:18" s="22" customFormat="1">
      <c r="A1627" s="24"/>
      <c r="B1627" s="23"/>
      <c r="C1627" s="23"/>
      <c r="D1627" s="25"/>
      <c r="E1627" s="23"/>
      <c r="F1627" s="26"/>
      <c r="G1627" s="27"/>
      <c r="H1627" s="27"/>
      <c r="I1627" s="27"/>
      <c r="J1627" s="69">
        <f t="shared" si="100"/>
        <v>0</v>
      </c>
      <c r="K1627" s="70" t="e">
        <f t="shared" si="101"/>
        <v>#DIV/0!</v>
      </c>
      <c r="L1627" s="63"/>
      <c r="N1627" s="32" t="str">
        <f>+IFERROR(VLOOKUP(B1627,$B$5:B1626,1,FALSE),"")</f>
        <v/>
      </c>
      <c r="O1627" s="32" t="str">
        <f t="shared" si="102"/>
        <v>DUPLICATE</v>
      </c>
      <c r="P1627" s="65"/>
      <c r="Q1627" s="66" t="str">
        <f t="shared" si="103"/>
        <v xml:space="preserve"> </v>
      </c>
      <c r="R1627" s="32"/>
    </row>
    <row r="1628" spans="1:18" s="22" customFormat="1">
      <c r="A1628" s="24"/>
      <c r="B1628" s="23"/>
      <c r="C1628" s="23"/>
      <c r="D1628" s="25"/>
      <c r="E1628" s="23"/>
      <c r="F1628" s="26"/>
      <c r="G1628" s="27"/>
      <c r="H1628" s="27"/>
      <c r="I1628" s="27"/>
      <c r="J1628" s="69">
        <f t="shared" si="100"/>
        <v>0</v>
      </c>
      <c r="K1628" s="70" t="e">
        <f t="shared" si="101"/>
        <v>#DIV/0!</v>
      </c>
      <c r="L1628" s="63"/>
      <c r="N1628" s="32" t="str">
        <f>+IFERROR(VLOOKUP(B1628,$B$5:B1627,1,FALSE),"")</f>
        <v/>
      </c>
      <c r="O1628" s="32" t="str">
        <f t="shared" si="102"/>
        <v>DUPLICATE</v>
      </c>
      <c r="P1628" s="65"/>
      <c r="Q1628" s="66" t="str">
        <f t="shared" si="103"/>
        <v xml:space="preserve"> </v>
      </c>
      <c r="R1628" s="32"/>
    </row>
    <row r="1629" spans="1:18" s="22" customFormat="1">
      <c r="A1629" s="24"/>
      <c r="B1629" s="23"/>
      <c r="C1629" s="23"/>
      <c r="D1629" s="25"/>
      <c r="E1629" s="23"/>
      <c r="F1629" s="26"/>
      <c r="G1629" s="27"/>
      <c r="H1629" s="27"/>
      <c r="I1629" s="27"/>
      <c r="J1629" s="69">
        <f t="shared" si="100"/>
        <v>0</v>
      </c>
      <c r="K1629" s="70" t="e">
        <f t="shared" si="101"/>
        <v>#DIV/0!</v>
      </c>
      <c r="L1629" s="63"/>
      <c r="N1629" s="32" t="str">
        <f>+IFERROR(VLOOKUP(B1629,$B$5:B1628,1,FALSE),"")</f>
        <v/>
      </c>
      <c r="O1629" s="32" t="str">
        <f t="shared" si="102"/>
        <v>DUPLICATE</v>
      </c>
      <c r="P1629" s="65"/>
      <c r="Q1629" s="66" t="str">
        <f t="shared" si="103"/>
        <v xml:space="preserve"> </v>
      </c>
      <c r="R1629" s="32"/>
    </row>
    <row r="1630" spans="1:18" s="22" customFormat="1">
      <c r="A1630" s="24"/>
      <c r="B1630" s="23"/>
      <c r="C1630" s="23"/>
      <c r="D1630" s="25"/>
      <c r="E1630" s="23"/>
      <c r="F1630" s="26"/>
      <c r="G1630" s="27"/>
      <c r="H1630" s="27"/>
      <c r="I1630" s="27"/>
      <c r="J1630" s="69">
        <f t="shared" si="100"/>
        <v>0</v>
      </c>
      <c r="K1630" s="70" t="e">
        <f t="shared" si="101"/>
        <v>#DIV/0!</v>
      </c>
      <c r="L1630" s="63"/>
      <c r="N1630" s="32" t="str">
        <f>+IFERROR(VLOOKUP(B1630,$B$5:B1629,1,FALSE),"")</f>
        <v/>
      </c>
      <c r="O1630" s="32" t="str">
        <f t="shared" si="102"/>
        <v>DUPLICATE</v>
      </c>
      <c r="P1630" s="65"/>
      <c r="Q1630" s="66" t="str">
        <f t="shared" si="103"/>
        <v xml:space="preserve"> </v>
      </c>
      <c r="R1630" s="32"/>
    </row>
    <row r="1631" spans="1:18" s="22" customFormat="1">
      <c r="A1631" s="24"/>
      <c r="B1631" s="23"/>
      <c r="C1631" s="23"/>
      <c r="D1631" s="25"/>
      <c r="E1631" s="23"/>
      <c r="F1631" s="26"/>
      <c r="G1631" s="27"/>
      <c r="H1631" s="27"/>
      <c r="I1631" s="27"/>
      <c r="J1631" s="69">
        <f t="shared" si="100"/>
        <v>0</v>
      </c>
      <c r="K1631" s="70" t="e">
        <f t="shared" si="101"/>
        <v>#DIV/0!</v>
      </c>
      <c r="L1631" s="63"/>
      <c r="N1631" s="32" t="str">
        <f>+IFERROR(VLOOKUP(B1631,$B$5:B1630,1,FALSE),"")</f>
        <v/>
      </c>
      <c r="O1631" s="32" t="str">
        <f t="shared" si="102"/>
        <v>DUPLICATE</v>
      </c>
      <c r="P1631" s="65"/>
      <c r="Q1631" s="66" t="str">
        <f t="shared" si="103"/>
        <v xml:space="preserve"> </v>
      </c>
      <c r="R1631" s="32"/>
    </row>
    <row r="1632" spans="1:18" s="22" customFormat="1">
      <c r="A1632" s="24"/>
      <c r="B1632" s="23"/>
      <c r="C1632" s="23"/>
      <c r="D1632" s="25"/>
      <c r="E1632" s="23"/>
      <c r="F1632" s="26"/>
      <c r="G1632" s="27"/>
      <c r="H1632" s="27"/>
      <c r="I1632" s="27"/>
      <c r="J1632" s="69">
        <f t="shared" si="100"/>
        <v>0</v>
      </c>
      <c r="K1632" s="70" t="e">
        <f t="shared" si="101"/>
        <v>#DIV/0!</v>
      </c>
      <c r="L1632" s="63"/>
      <c r="N1632" s="32" t="str">
        <f>+IFERROR(VLOOKUP(B1632,$B$5:B1631,1,FALSE),"")</f>
        <v/>
      </c>
      <c r="O1632" s="32" t="str">
        <f t="shared" si="102"/>
        <v>DUPLICATE</v>
      </c>
      <c r="P1632" s="65"/>
      <c r="Q1632" s="66" t="str">
        <f t="shared" si="103"/>
        <v xml:space="preserve"> </v>
      </c>
      <c r="R1632" s="32"/>
    </row>
    <row r="1633" spans="1:18" s="22" customFormat="1">
      <c r="A1633" s="24"/>
      <c r="B1633" s="23"/>
      <c r="C1633" s="23"/>
      <c r="D1633" s="25"/>
      <c r="E1633" s="23"/>
      <c r="F1633" s="26"/>
      <c r="G1633" s="27"/>
      <c r="H1633" s="27"/>
      <c r="I1633" s="27"/>
      <c r="J1633" s="69">
        <f t="shared" si="100"/>
        <v>0</v>
      </c>
      <c r="K1633" s="70" t="e">
        <f t="shared" si="101"/>
        <v>#DIV/0!</v>
      </c>
      <c r="L1633" s="63"/>
      <c r="N1633" s="32" t="str">
        <f>+IFERROR(VLOOKUP(B1633,$B$5:B1632,1,FALSE),"")</f>
        <v/>
      </c>
      <c r="O1633" s="32" t="str">
        <f t="shared" si="102"/>
        <v>DUPLICATE</v>
      </c>
      <c r="P1633" s="65"/>
      <c r="Q1633" s="66" t="str">
        <f t="shared" si="103"/>
        <v xml:space="preserve"> </v>
      </c>
      <c r="R1633" s="32"/>
    </row>
    <row r="1634" spans="1:18" s="22" customFormat="1">
      <c r="A1634" s="24"/>
      <c r="B1634" s="23"/>
      <c r="C1634" s="23"/>
      <c r="D1634" s="25"/>
      <c r="E1634" s="23"/>
      <c r="F1634" s="26"/>
      <c r="G1634" s="27"/>
      <c r="H1634" s="27"/>
      <c r="I1634" s="27"/>
      <c r="J1634" s="69">
        <f t="shared" si="100"/>
        <v>0</v>
      </c>
      <c r="K1634" s="70" t="e">
        <f t="shared" si="101"/>
        <v>#DIV/0!</v>
      </c>
      <c r="L1634" s="63"/>
      <c r="N1634" s="32" t="str">
        <f>+IFERROR(VLOOKUP(B1634,$B$5:B1633,1,FALSE),"")</f>
        <v/>
      </c>
      <c r="O1634" s="32" t="str">
        <f t="shared" si="102"/>
        <v>DUPLICATE</v>
      </c>
      <c r="P1634" s="65"/>
      <c r="Q1634" s="66" t="str">
        <f t="shared" si="103"/>
        <v xml:space="preserve"> </v>
      </c>
      <c r="R1634" s="32"/>
    </row>
    <row r="1635" spans="1:18" s="22" customFormat="1">
      <c r="A1635" s="24"/>
      <c r="B1635" s="23"/>
      <c r="C1635" s="23"/>
      <c r="D1635" s="25"/>
      <c r="E1635" s="23"/>
      <c r="F1635" s="26"/>
      <c r="G1635" s="27"/>
      <c r="H1635" s="27"/>
      <c r="I1635" s="27"/>
      <c r="J1635" s="69">
        <f t="shared" si="100"/>
        <v>0</v>
      </c>
      <c r="K1635" s="70" t="e">
        <f t="shared" si="101"/>
        <v>#DIV/0!</v>
      </c>
      <c r="L1635" s="63"/>
      <c r="N1635" s="32" t="str">
        <f>+IFERROR(VLOOKUP(B1635,$B$5:B1634,1,FALSE),"")</f>
        <v/>
      </c>
      <c r="O1635" s="32" t="str">
        <f t="shared" si="102"/>
        <v>DUPLICATE</v>
      </c>
      <c r="P1635" s="65"/>
      <c r="Q1635" s="66" t="str">
        <f t="shared" si="103"/>
        <v xml:space="preserve"> </v>
      </c>
      <c r="R1635" s="32"/>
    </row>
    <row r="1636" spans="1:18" s="22" customFormat="1">
      <c r="A1636" s="24"/>
      <c r="B1636" s="23"/>
      <c r="C1636" s="23"/>
      <c r="D1636" s="25"/>
      <c r="E1636" s="23"/>
      <c r="F1636" s="26"/>
      <c r="G1636" s="27"/>
      <c r="H1636" s="27"/>
      <c r="I1636" s="27"/>
      <c r="J1636" s="69">
        <f t="shared" si="100"/>
        <v>0</v>
      </c>
      <c r="K1636" s="70" t="e">
        <f t="shared" si="101"/>
        <v>#DIV/0!</v>
      </c>
      <c r="L1636" s="63"/>
      <c r="N1636" s="32" t="str">
        <f>+IFERROR(VLOOKUP(B1636,$B$5:B1635,1,FALSE),"")</f>
        <v/>
      </c>
      <c r="O1636" s="32" t="str">
        <f t="shared" si="102"/>
        <v>DUPLICATE</v>
      </c>
      <c r="P1636" s="65"/>
      <c r="Q1636" s="66" t="str">
        <f t="shared" si="103"/>
        <v xml:space="preserve"> </v>
      </c>
      <c r="R1636" s="32"/>
    </row>
    <row r="1637" spans="1:18" s="22" customFormat="1">
      <c r="A1637" s="24"/>
      <c r="B1637" s="23"/>
      <c r="C1637" s="23"/>
      <c r="D1637" s="25"/>
      <c r="E1637" s="23"/>
      <c r="F1637" s="26"/>
      <c r="G1637" s="27"/>
      <c r="H1637" s="27"/>
      <c r="I1637" s="27"/>
      <c r="J1637" s="69">
        <f t="shared" si="100"/>
        <v>0</v>
      </c>
      <c r="K1637" s="70" t="e">
        <f t="shared" si="101"/>
        <v>#DIV/0!</v>
      </c>
      <c r="L1637" s="63"/>
      <c r="N1637" s="32" t="str">
        <f>+IFERROR(VLOOKUP(B1637,$B$5:B1636,1,FALSE),"")</f>
        <v/>
      </c>
      <c r="O1637" s="32" t="str">
        <f t="shared" si="102"/>
        <v>DUPLICATE</v>
      </c>
      <c r="P1637" s="65"/>
      <c r="Q1637" s="66" t="str">
        <f t="shared" si="103"/>
        <v xml:space="preserve"> </v>
      </c>
      <c r="R1637" s="32"/>
    </row>
    <row r="1638" spans="1:18" s="22" customFormat="1">
      <c r="A1638" s="24"/>
      <c r="B1638" s="23"/>
      <c r="C1638" s="23"/>
      <c r="D1638" s="25"/>
      <c r="E1638" s="23"/>
      <c r="F1638" s="26"/>
      <c r="G1638" s="27"/>
      <c r="H1638" s="27"/>
      <c r="I1638" s="27"/>
      <c r="J1638" s="69">
        <f t="shared" si="100"/>
        <v>0</v>
      </c>
      <c r="K1638" s="70" t="e">
        <f t="shared" si="101"/>
        <v>#DIV/0!</v>
      </c>
      <c r="L1638" s="63"/>
      <c r="N1638" s="32" t="str">
        <f>+IFERROR(VLOOKUP(B1638,$B$5:B1637,1,FALSE),"")</f>
        <v/>
      </c>
      <c r="O1638" s="32" t="str">
        <f t="shared" si="102"/>
        <v>DUPLICATE</v>
      </c>
      <c r="P1638" s="65"/>
      <c r="Q1638" s="66" t="str">
        <f t="shared" si="103"/>
        <v xml:space="preserve"> </v>
      </c>
      <c r="R1638" s="32"/>
    </row>
    <row r="1639" spans="1:18" s="22" customFormat="1">
      <c r="A1639" s="24"/>
      <c r="B1639" s="23"/>
      <c r="C1639" s="23"/>
      <c r="D1639" s="25"/>
      <c r="E1639" s="23"/>
      <c r="F1639" s="26"/>
      <c r="G1639" s="27"/>
      <c r="H1639" s="27"/>
      <c r="I1639" s="27"/>
      <c r="J1639" s="69">
        <f t="shared" si="100"/>
        <v>0</v>
      </c>
      <c r="K1639" s="70" t="e">
        <f t="shared" si="101"/>
        <v>#DIV/0!</v>
      </c>
      <c r="L1639" s="63"/>
      <c r="N1639" s="32" t="str">
        <f>+IFERROR(VLOOKUP(B1639,$B$5:B1638,1,FALSE),"")</f>
        <v/>
      </c>
      <c r="O1639" s="32" t="str">
        <f t="shared" si="102"/>
        <v>DUPLICATE</v>
      </c>
      <c r="P1639" s="65"/>
      <c r="Q1639" s="66" t="str">
        <f t="shared" si="103"/>
        <v xml:space="preserve"> </v>
      </c>
      <c r="R1639" s="32"/>
    </row>
    <row r="1640" spans="1:18" s="22" customFormat="1">
      <c r="A1640" s="24"/>
      <c r="B1640" s="23"/>
      <c r="C1640" s="23"/>
      <c r="D1640" s="25"/>
      <c r="E1640" s="23"/>
      <c r="F1640" s="26"/>
      <c r="G1640" s="27"/>
      <c r="H1640" s="27"/>
      <c r="I1640" s="27"/>
      <c r="J1640" s="69">
        <f t="shared" si="100"/>
        <v>0</v>
      </c>
      <c r="K1640" s="70" t="e">
        <f t="shared" si="101"/>
        <v>#DIV/0!</v>
      </c>
      <c r="L1640" s="63"/>
      <c r="N1640" s="32" t="str">
        <f>+IFERROR(VLOOKUP(B1640,$B$5:B1639,1,FALSE),"")</f>
        <v/>
      </c>
      <c r="O1640" s="32" t="str">
        <f t="shared" si="102"/>
        <v>DUPLICATE</v>
      </c>
      <c r="P1640" s="65"/>
      <c r="Q1640" s="66" t="str">
        <f t="shared" si="103"/>
        <v xml:space="preserve"> </v>
      </c>
      <c r="R1640" s="32"/>
    </row>
    <row r="1641" spans="1:18" s="22" customFormat="1">
      <c r="A1641" s="24"/>
      <c r="B1641" s="23"/>
      <c r="C1641" s="23"/>
      <c r="D1641" s="25"/>
      <c r="E1641" s="23"/>
      <c r="F1641" s="26"/>
      <c r="G1641" s="27"/>
      <c r="H1641" s="27"/>
      <c r="I1641" s="27"/>
      <c r="J1641" s="69">
        <f t="shared" si="100"/>
        <v>0</v>
      </c>
      <c r="K1641" s="70" t="e">
        <f t="shared" si="101"/>
        <v>#DIV/0!</v>
      </c>
      <c r="L1641" s="63"/>
      <c r="N1641" s="32" t="str">
        <f>+IFERROR(VLOOKUP(B1641,$B$5:B1640,1,FALSE),"")</f>
        <v/>
      </c>
      <c r="O1641" s="32" t="str">
        <f t="shared" si="102"/>
        <v>DUPLICATE</v>
      </c>
      <c r="P1641" s="65"/>
      <c r="Q1641" s="66" t="str">
        <f t="shared" si="103"/>
        <v xml:space="preserve"> </v>
      </c>
      <c r="R1641" s="32"/>
    </row>
    <row r="1642" spans="1:18" s="22" customFormat="1">
      <c r="A1642" s="24"/>
      <c r="B1642" s="23"/>
      <c r="C1642" s="23"/>
      <c r="D1642" s="25"/>
      <c r="E1642" s="23"/>
      <c r="F1642" s="26"/>
      <c r="G1642" s="27"/>
      <c r="H1642" s="27"/>
      <c r="I1642" s="27"/>
      <c r="J1642" s="69">
        <f t="shared" si="100"/>
        <v>0</v>
      </c>
      <c r="K1642" s="70" t="e">
        <f t="shared" si="101"/>
        <v>#DIV/0!</v>
      </c>
      <c r="L1642" s="63"/>
      <c r="N1642" s="32" t="str">
        <f>+IFERROR(VLOOKUP(B1642,$B$5:B1641,1,FALSE),"")</f>
        <v/>
      </c>
      <c r="O1642" s="32" t="str">
        <f t="shared" si="102"/>
        <v>DUPLICATE</v>
      </c>
      <c r="P1642" s="65"/>
      <c r="Q1642" s="66" t="str">
        <f t="shared" si="103"/>
        <v xml:space="preserve"> </v>
      </c>
      <c r="R1642" s="32"/>
    </row>
    <row r="1643" spans="1:18" s="22" customFormat="1">
      <c r="A1643" s="24"/>
      <c r="B1643" s="23"/>
      <c r="C1643" s="23"/>
      <c r="D1643" s="25"/>
      <c r="E1643" s="23"/>
      <c r="F1643" s="26"/>
      <c r="G1643" s="27"/>
      <c r="H1643" s="27"/>
      <c r="I1643" s="27"/>
      <c r="J1643" s="69">
        <f t="shared" ref="J1643:J1706" si="104">SUM(G1643:I1643)</f>
        <v>0</v>
      </c>
      <c r="K1643" s="70" t="e">
        <f t="shared" ref="K1643:K1706" si="105">+(G1643+H1643+I1643)/F1643*100</f>
        <v>#DIV/0!</v>
      </c>
      <c r="L1643" s="63"/>
      <c r="N1643" s="32" t="str">
        <f>+IFERROR(VLOOKUP(B1643,$B$5:B1642,1,FALSE),"")</f>
        <v/>
      </c>
      <c r="O1643" s="32" t="str">
        <f t="shared" ref="O1643:O1706" si="106">+IF(EXACT(B1643,N1643),"DUPLICATE","ORIGINAL")</f>
        <v>DUPLICATE</v>
      </c>
      <c r="P1643" s="65"/>
      <c r="Q1643" s="66" t="str">
        <f t="shared" ref="Q1643:Q1706" si="107">CONCATENATE(B1643," ",A1643)</f>
        <v xml:space="preserve"> </v>
      </c>
      <c r="R1643" s="32"/>
    </row>
    <row r="1644" spans="1:18" s="22" customFormat="1">
      <c r="A1644" s="24"/>
      <c r="B1644" s="23"/>
      <c r="C1644" s="23"/>
      <c r="D1644" s="25"/>
      <c r="E1644" s="23"/>
      <c r="F1644" s="26"/>
      <c r="G1644" s="27"/>
      <c r="H1644" s="27"/>
      <c r="I1644" s="27"/>
      <c r="J1644" s="69">
        <f t="shared" si="104"/>
        <v>0</v>
      </c>
      <c r="K1644" s="70" t="e">
        <f t="shared" si="105"/>
        <v>#DIV/0!</v>
      </c>
      <c r="L1644" s="63"/>
      <c r="N1644" s="32" t="str">
        <f>+IFERROR(VLOOKUP(B1644,$B$5:B1643,1,FALSE),"")</f>
        <v/>
      </c>
      <c r="O1644" s="32" t="str">
        <f t="shared" si="106"/>
        <v>DUPLICATE</v>
      </c>
      <c r="P1644" s="65"/>
      <c r="Q1644" s="66" t="str">
        <f t="shared" si="107"/>
        <v xml:space="preserve"> </v>
      </c>
      <c r="R1644" s="32"/>
    </row>
    <row r="1645" spans="1:18" s="22" customFormat="1">
      <c r="A1645" s="24"/>
      <c r="B1645" s="23"/>
      <c r="C1645" s="23"/>
      <c r="D1645" s="25"/>
      <c r="E1645" s="23"/>
      <c r="F1645" s="26"/>
      <c r="G1645" s="27"/>
      <c r="H1645" s="27"/>
      <c r="I1645" s="27"/>
      <c r="J1645" s="69">
        <f t="shared" si="104"/>
        <v>0</v>
      </c>
      <c r="K1645" s="70" t="e">
        <f t="shared" si="105"/>
        <v>#DIV/0!</v>
      </c>
      <c r="L1645" s="63"/>
      <c r="N1645" s="32" t="str">
        <f>+IFERROR(VLOOKUP(B1645,$B$5:B1644,1,FALSE),"")</f>
        <v/>
      </c>
      <c r="O1645" s="32" t="str">
        <f t="shared" si="106"/>
        <v>DUPLICATE</v>
      </c>
      <c r="P1645" s="65"/>
      <c r="Q1645" s="66" t="str">
        <f t="shared" si="107"/>
        <v xml:space="preserve"> </v>
      </c>
      <c r="R1645" s="32"/>
    </row>
    <row r="1646" spans="1:18" s="22" customFormat="1">
      <c r="A1646" s="24"/>
      <c r="B1646" s="23"/>
      <c r="C1646" s="23"/>
      <c r="D1646" s="25"/>
      <c r="E1646" s="23"/>
      <c r="F1646" s="26"/>
      <c r="G1646" s="27"/>
      <c r="H1646" s="27"/>
      <c r="I1646" s="27"/>
      <c r="J1646" s="69">
        <f t="shared" si="104"/>
        <v>0</v>
      </c>
      <c r="K1646" s="70" t="e">
        <f t="shared" si="105"/>
        <v>#DIV/0!</v>
      </c>
      <c r="L1646" s="63"/>
      <c r="N1646" s="32" t="str">
        <f>+IFERROR(VLOOKUP(B1646,$B$5:B1645,1,FALSE),"")</f>
        <v/>
      </c>
      <c r="O1646" s="32" t="str">
        <f t="shared" si="106"/>
        <v>DUPLICATE</v>
      </c>
      <c r="P1646" s="65"/>
      <c r="Q1646" s="66" t="str">
        <f t="shared" si="107"/>
        <v xml:space="preserve"> </v>
      </c>
      <c r="R1646" s="32"/>
    </row>
    <row r="1647" spans="1:18" s="22" customFormat="1">
      <c r="A1647" s="24"/>
      <c r="B1647" s="23"/>
      <c r="C1647" s="23"/>
      <c r="D1647" s="25"/>
      <c r="E1647" s="23"/>
      <c r="F1647" s="26"/>
      <c r="G1647" s="27"/>
      <c r="H1647" s="27"/>
      <c r="I1647" s="27"/>
      <c r="J1647" s="69">
        <f t="shared" si="104"/>
        <v>0</v>
      </c>
      <c r="K1647" s="70" t="e">
        <f t="shared" si="105"/>
        <v>#DIV/0!</v>
      </c>
      <c r="L1647" s="63"/>
      <c r="N1647" s="32" t="str">
        <f>+IFERROR(VLOOKUP(B1647,$B$5:B1646,1,FALSE),"")</f>
        <v/>
      </c>
      <c r="O1647" s="32" t="str">
        <f t="shared" si="106"/>
        <v>DUPLICATE</v>
      </c>
      <c r="P1647" s="65"/>
      <c r="Q1647" s="66" t="str">
        <f t="shared" si="107"/>
        <v xml:space="preserve"> </v>
      </c>
      <c r="R1647" s="32"/>
    </row>
    <row r="1648" spans="1:18" s="22" customFormat="1">
      <c r="A1648" s="24"/>
      <c r="B1648" s="23"/>
      <c r="C1648" s="23"/>
      <c r="D1648" s="25"/>
      <c r="E1648" s="23"/>
      <c r="F1648" s="26"/>
      <c r="G1648" s="27"/>
      <c r="H1648" s="27"/>
      <c r="I1648" s="27"/>
      <c r="J1648" s="69">
        <f t="shared" si="104"/>
        <v>0</v>
      </c>
      <c r="K1648" s="70" t="e">
        <f t="shared" si="105"/>
        <v>#DIV/0!</v>
      </c>
      <c r="L1648" s="63"/>
      <c r="N1648" s="32" t="str">
        <f>+IFERROR(VLOOKUP(B1648,$B$5:B1647,1,FALSE),"")</f>
        <v/>
      </c>
      <c r="O1648" s="32" t="str">
        <f t="shared" si="106"/>
        <v>DUPLICATE</v>
      </c>
      <c r="P1648" s="65"/>
      <c r="Q1648" s="66" t="str">
        <f t="shared" si="107"/>
        <v xml:space="preserve"> </v>
      </c>
      <c r="R1648" s="32"/>
    </row>
    <row r="1649" spans="1:18" s="22" customFormat="1">
      <c r="A1649" s="24"/>
      <c r="B1649" s="23"/>
      <c r="C1649" s="23"/>
      <c r="D1649" s="25"/>
      <c r="E1649" s="23"/>
      <c r="F1649" s="26"/>
      <c r="G1649" s="27"/>
      <c r="H1649" s="27"/>
      <c r="I1649" s="27"/>
      <c r="J1649" s="69">
        <f t="shared" si="104"/>
        <v>0</v>
      </c>
      <c r="K1649" s="70" t="e">
        <f t="shared" si="105"/>
        <v>#DIV/0!</v>
      </c>
      <c r="L1649" s="63"/>
      <c r="N1649" s="32" t="str">
        <f>+IFERROR(VLOOKUP(B1649,$B$5:B1648,1,FALSE),"")</f>
        <v/>
      </c>
      <c r="O1649" s="32" t="str">
        <f t="shared" si="106"/>
        <v>DUPLICATE</v>
      </c>
      <c r="P1649" s="65"/>
      <c r="Q1649" s="66" t="str">
        <f t="shared" si="107"/>
        <v xml:space="preserve"> </v>
      </c>
      <c r="R1649" s="32"/>
    </row>
    <row r="1650" spans="1:18" s="22" customFormat="1">
      <c r="A1650" s="24"/>
      <c r="B1650" s="23"/>
      <c r="C1650" s="23"/>
      <c r="D1650" s="25"/>
      <c r="E1650" s="23"/>
      <c r="F1650" s="26"/>
      <c r="G1650" s="27"/>
      <c r="H1650" s="27"/>
      <c r="I1650" s="27"/>
      <c r="J1650" s="69">
        <f t="shared" si="104"/>
        <v>0</v>
      </c>
      <c r="K1650" s="70" t="e">
        <f t="shared" si="105"/>
        <v>#DIV/0!</v>
      </c>
      <c r="L1650" s="63"/>
      <c r="N1650" s="32" t="str">
        <f>+IFERROR(VLOOKUP(B1650,$B$5:B1649,1,FALSE),"")</f>
        <v/>
      </c>
      <c r="O1650" s="32" t="str">
        <f t="shared" si="106"/>
        <v>DUPLICATE</v>
      </c>
      <c r="P1650" s="65"/>
      <c r="Q1650" s="66" t="str">
        <f t="shared" si="107"/>
        <v xml:space="preserve"> </v>
      </c>
      <c r="R1650" s="32"/>
    </row>
    <row r="1651" spans="1:18" s="22" customFormat="1">
      <c r="A1651" s="24"/>
      <c r="B1651" s="23"/>
      <c r="C1651" s="23"/>
      <c r="D1651" s="25"/>
      <c r="E1651" s="23"/>
      <c r="F1651" s="26"/>
      <c r="G1651" s="27"/>
      <c r="H1651" s="27"/>
      <c r="I1651" s="27"/>
      <c r="J1651" s="69">
        <f t="shared" si="104"/>
        <v>0</v>
      </c>
      <c r="K1651" s="70" t="e">
        <f t="shared" si="105"/>
        <v>#DIV/0!</v>
      </c>
      <c r="L1651" s="63"/>
      <c r="N1651" s="32" t="str">
        <f>+IFERROR(VLOOKUP(B1651,$B$5:B1650,1,FALSE),"")</f>
        <v/>
      </c>
      <c r="O1651" s="32" t="str">
        <f t="shared" si="106"/>
        <v>DUPLICATE</v>
      </c>
      <c r="P1651" s="65"/>
      <c r="Q1651" s="66" t="str">
        <f t="shared" si="107"/>
        <v xml:space="preserve"> </v>
      </c>
      <c r="R1651" s="32"/>
    </row>
    <row r="1652" spans="1:18" s="22" customFormat="1">
      <c r="A1652" s="24"/>
      <c r="B1652" s="23"/>
      <c r="C1652" s="23"/>
      <c r="D1652" s="25"/>
      <c r="E1652" s="23"/>
      <c r="F1652" s="26"/>
      <c r="G1652" s="27"/>
      <c r="H1652" s="27"/>
      <c r="I1652" s="27"/>
      <c r="J1652" s="69">
        <f t="shared" si="104"/>
        <v>0</v>
      </c>
      <c r="K1652" s="70" t="e">
        <f t="shared" si="105"/>
        <v>#DIV/0!</v>
      </c>
      <c r="L1652" s="63"/>
      <c r="N1652" s="32" t="str">
        <f>+IFERROR(VLOOKUP(B1652,$B$5:B1651,1,FALSE),"")</f>
        <v/>
      </c>
      <c r="O1652" s="32" t="str">
        <f t="shared" si="106"/>
        <v>DUPLICATE</v>
      </c>
      <c r="P1652" s="65"/>
      <c r="Q1652" s="66" t="str">
        <f t="shared" si="107"/>
        <v xml:space="preserve"> </v>
      </c>
      <c r="R1652" s="32"/>
    </row>
    <row r="1653" spans="1:18" s="22" customFormat="1">
      <c r="A1653" s="24"/>
      <c r="B1653" s="23"/>
      <c r="C1653" s="23"/>
      <c r="D1653" s="25"/>
      <c r="E1653" s="23"/>
      <c r="F1653" s="26"/>
      <c r="G1653" s="27"/>
      <c r="H1653" s="27"/>
      <c r="I1653" s="27"/>
      <c r="J1653" s="69">
        <f t="shared" si="104"/>
        <v>0</v>
      </c>
      <c r="K1653" s="70" t="e">
        <f t="shared" si="105"/>
        <v>#DIV/0!</v>
      </c>
      <c r="L1653" s="63"/>
      <c r="N1653" s="32" t="str">
        <f>+IFERROR(VLOOKUP(B1653,$B$5:B1652,1,FALSE),"")</f>
        <v/>
      </c>
      <c r="O1653" s="32" t="str">
        <f t="shared" si="106"/>
        <v>DUPLICATE</v>
      </c>
      <c r="P1653" s="65"/>
      <c r="Q1653" s="66" t="str">
        <f t="shared" si="107"/>
        <v xml:space="preserve"> </v>
      </c>
      <c r="R1653" s="32"/>
    </row>
    <row r="1654" spans="1:18" s="22" customFormat="1">
      <c r="A1654" s="24"/>
      <c r="B1654" s="23"/>
      <c r="C1654" s="23"/>
      <c r="D1654" s="25"/>
      <c r="E1654" s="23"/>
      <c r="F1654" s="26"/>
      <c r="G1654" s="27"/>
      <c r="H1654" s="27"/>
      <c r="I1654" s="27"/>
      <c r="J1654" s="69">
        <f t="shared" si="104"/>
        <v>0</v>
      </c>
      <c r="K1654" s="70" t="e">
        <f t="shared" si="105"/>
        <v>#DIV/0!</v>
      </c>
      <c r="L1654" s="63"/>
      <c r="N1654" s="32" t="str">
        <f>+IFERROR(VLOOKUP(B1654,$B$5:B1653,1,FALSE),"")</f>
        <v/>
      </c>
      <c r="O1654" s="32" t="str">
        <f t="shared" si="106"/>
        <v>DUPLICATE</v>
      </c>
      <c r="P1654" s="65"/>
      <c r="Q1654" s="66" t="str">
        <f t="shared" si="107"/>
        <v xml:space="preserve"> </v>
      </c>
      <c r="R1654" s="32"/>
    </row>
    <row r="1655" spans="1:18" s="22" customFormat="1">
      <c r="A1655" s="24"/>
      <c r="B1655" s="23"/>
      <c r="C1655" s="23"/>
      <c r="D1655" s="25"/>
      <c r="E1655" s="23"/>
      <c r="F1655" s="26"/>
      <c r="G1655" s="27"/>
      <c r="H1655" s="27"/>
      <c r="I1655" s="27"/>
      <c r="J1655" s="69">
        <f t="shared" si="104"/>
        <v>0</v>
      </c>
      <c r="K1655" s="70" t="e">
        <f t="shared" si="105"/>
        <v>#DIV/0!</v>
      </c>
      <c r="L1655" s="63"/>
      <c r="N1655" s="32" t="str">
        <f>+IFERROR(VLOOKUP(B1655,$B$5:B1654,1,FALSE),"")</f>
        <v/>
      </c>
      <c r="O1655" s="32" t="str">
        <f t="shared" si="106"/>
        <v>DUPLICATE</v>
      </c>
      <c r="P1655" s="65"/>
      <c r="Q1655" s="66" t="str">
        <f t="shared" si="107"/>
        <v xml:space="preserve"> </v>
      </c>
      <c r="R1655" s="32"/>
    </row>
    <row r="1656" spans="1:18" s="22" customFormat="1">
      <c r="A1656" s="24"/>
      <c r="B1656" s="23"/>
      <c r="C1656" s="23"/>
      <c r="D1656" s="25"/>
      <c r="E1656" s="23"/>
      <c r="F1656" s="26"/>
      <c r="G1656" s="27"/>
      <c r="H1656" s="27"/>
      <c r="I1656" s="27"/>
      <c r="J1656" s="69">
        <f t="shared" si="104"/>
        <v>0</v>
      </c>
      <c r="K1656" s="70" t="e">
        <f t="shared" si="105"/>
        <v>#DIV/0!</v>
      </c>
      <c r="L1656" s="63"/>
      <c r="N1656" s="32" t="str">
        <f>+IFERROR(VLOOKUP(B1656,$B$5:B1655,1,FALSE),"")</f>
        <v/>
      </c>
      <c r="O1656" s="32" t="str">
        <f t="shared" si="106"/>
        <v>DUPLICATE</v>
      </c>
      <c r="P1656" s="65"/>
      <c r="Q1656" s="66" t="str">
        <f t="shared" si="107"/>
        <v xml:space="preserve"> </v>
      </c>
      <c r="R1656" s="32"/>
    </row>
    <row r="1657" spans="1:18" s="22" customFormat="1">
      <c r="A1657" s="24"/>
      <c r="B1657" s="23"/>
      <c r="C1657" s="23"/>
      <c r="D1657" s="25"/>
      <c r="E1657" s="23"/>
      <c r="F1657" s="26"/>
      <c r="G1657" s="27"/>
      <c r="H1657" s="27"/>
      <c r="I1657" s="27"/>
      <c r="J1657" s="69">
        <f t="shared" si="104"/>
        <v>0</v>
      </c>
      <c r="K1657" s="70" t="e">
        <f t="shared" si="105"/>
        <v>#DIV/0!</v>
      </c>
      <c r="L1657" s="63"/>
      <c r="N1657" s="32" t="str">
        <f>+IFERROR(VLOOKUP(B1657,$B$5:B1656,1,FALSE),"")</f>
        <v/>
      </c>
      <c r="O1657" s="32" t="str">
        <f t="shared" si="106"/>
        <v>DUPLICATE</v>
      </c>
      <c r="P1657" s="65"/>
      <c r="Q1657" s="66" t="str">
        <f t="shared" si="107"/>
        <v xml:space="preserve"> </v>
      </c>
      <c r="R1657" s="32"/>
    </row>
    <row r="1658" spans="1:18" s="22" customFormat="1">
      <c r="A1658" s="24"/>
      <c r="B1658" s="23"/>
      <c r="C1658" s="23"/>
      <c r="D1658" s="25"/>
      <c r="E1658" s="23"/>
      <c r="F1658" s="26"/>
      <c r="G1658" s="27"/>
      <c r="H1658" s="27"/>
      <c r="I1658" s="27"/>
      <c r="J1658" s="69">
        <f t="shared" si="104"/>
        <v>0</v>
      </c>
      <c r="K1658" s="70" t="e">
        <f t="shared" si="105"/>
        <v>#DIV/0!</v>
      </c>
      <c r="L1658" s="63"/>
      <c r="N1658" s="32" t="str">
        <f>+IFERROR(VLOOKUP(B1658,$B$5:B1657,1,FALSE),"")</f>
        <v/>
      </c>
      <c r="O1658" s="32" t="str">
        <f t="shared" si="106"/>
        <v>DUPLICATE</v>
      </c>
      <c r="P1658" s="65"/>
      <c r="Q1658" s="66" t="str">
        <f t="shared" si="107"/>
        <v xml:space="preserve"> </v>
      </c>
      <c r="R1658" s="32"/>
    </row>
    <row r="1659" spans="1:18" s="22" customFormat="1">
      <c r="A1659" s="24"/>
      <c r="B1659" s="23"/>
      <c r="C1659" s="23"/>
      <c r="D1659" s="25"/>
      <c r="E1659" s="23"/>
      <c r="F1659" s="26"/>
      <c r="G1659" s="27"/>
      <c r="H1659" s="27"/>
      <c r="I1659" s="27"/>
      <c r="J1659" s="69">
        <f t="shared" si="104"/>
        <v>0</v>
      </c>
      <c r="K1659" s="70" t="e">
        <f t="shared" si="105"/>
        <v>#DIV/0!</v>
      </c>
      <c r="L1659" s="63"/>
      <c r="N1659" s="32" t="str">
        <f>+IFERROR(VLOOKUP(B1659,$B$5:B1658,1,FALSE),"")</f>
        <v/>
      </c>
      <c r="O1659" s="32" t="str">
        <f t="shared" si="106"/>
        <v>DUPLICATE</v>
      </c>
      <c r="P1659" s="65"/>
      <c r="Q1659" s="66" t="str">
        <f t="shared" si="107"/>
        <v xml:space="preserve"> </v>
      </c>
      <c r="R1659" s="32"/>
    </row>
    <row r="1660" spans="1:18" s="22" customFormat="1">
      <c r="A1660" s="24"/>
      <c r="B1660" s="23"/>
      <c r="C1660" s="23"/>
      <c r="D1660" s="25"/>
      <c r="E1660" s="23"/>
      <c r="F1660" s="26"/>
      <c r="G1660" s="27"/>
      <c r="H1660" s="27"/>
      <c r="I1660" s="27"/>
      <c r="J1660" s="69">
        <f t="shared" si="104"/>
        <v>0</v>
      </c>
      <c r="K1660" s="70" t="e">
        <f t="shared" si="105"/>
        <v>#DIV/0!</v>
      </c>
      <c r="L1660" s="63"/>
      <c r="N1660" s="32" t="str">
        <f>+IFERROR(VLOOKUP(B1660,$B$5:B1659,1,FALSE),"")</f>
        <v/>
      </c>
      <c r="O1660" s="32" t="str">
        <f t="shared" si="106"/>
        <v>DUPLICATE</v>
      </c>
      <c r="P1660" s="65"/>
      <c r="Q1660" s="66" t="str">
        <f t="shared" si="107"/>
        <v xml:space="preserve"> </v>
      </c>
      <c r="R1660" s="32"/>
    </row>
    <row r="1661" spans="1:18" s="22" customFormat="1">
      <c r="A1661" s="24"/>
      <c r="B1661" s="23"/>
      <c r="C1661" s="23"/>
      <c r="D1661" s="25"/>
      <c r="E1661" s="23"/>
      <c r="F1661" s="26"/>
      <c r="G1661" s="27"/>
      <c r="H1661" s="27"/>
      <c r="I1661" s="27"/>
      <c r="J1661" s="69">
        <f t="shared" si="104"/>
        <v>0</v>
      </c>
      <c r="K1661" s="70" t="e">
        <f t="shared" si="105"/>
        <v>#DIV/0!</v>
      </c>
      <c r="L1661" s="63"/>
      <c r="N1661" s="32" t="str">
        <f>+IFERROR(VLOOKUP(B1661,$B$5:B1660,1,FALSE),"")</f>
        <v/>
      </c>
      <c r="O1661" s="32" t="str">
        <f t="shared" si="106"/>
        <v>DUPLICATE</v>
      </c>
      <c r="P1661" s="65"/>
      <c r="Q1661" s="66" t="str">
        <f t="shared" si="107"/>
        <v xml:space="preserve"> </v>
      </c>
      <c r="R1661" s="32"/>
    </row>
    <row r="1662" spans="1:18" s="22" customFormat="1">
      <c r="A1662" s="24"/>
      <c r="B1662" s="23"/>
      <c r="C1662" s="23"/>
      <c r="D1662" s="25"/>
      <c r="E1662" s="23"/>
      <c r="F1662" s="26"/>
      <c r="G1662" s="27"/>
      <c r="H1662" s="27"/>
      <c r="I1662" s="27"/>
      <c r="J1662" s="69">
        <f t="shared" si="104"/>
        <v>0</v>
      </c>
      <c r="K1662" s="70" t="e">
        <f t="shared" si="105"/>
        <v>#DIV/0!</v>
      </c>
      <c r="L1662" s="63"/>
      <c r="N1662" s="32" t="str">
        <f>+IFERROR(VLOOKUP(B1662,$B$5:B1661,1,FALSE),"")</f>
        <v/>
      </c>
      <c r="O1662" s="32" t="str">
        <f t="shared" si="106"/>
        <v>DUPLICATE</v>
      </c>
      <c r="P1662" s="65"/>
      <c r="Q1662" s="66" t="str">
        <f t="shared" si="107"/>
        <v xml:space="preserve"> </v>
      </c>
      <c r="R1662" s="32"/>
    </row>
    <row r="1663" spans="1:18" s="22" customFormat="1">
      <c r="A1663" s="24"/>
      <c r="B1663" s="23"/>
      <c r="C1663" s="23"/>
      <c r="D1663" s="25"/>
      <c r="E1663" s="23"/>
      <c r="F1663" s="26"/>
      <c r="G1663" s="27"/>
      <c r="H1663" s="27"/>
      <c r="I1663" s="27"/>
      <c r="J1663" s="69">
        <f t="shared" si="104"/>
        <v>0</v>
      </c>
      <c r="K1663" s="70" t="e">
        <f t="shared" si="105"/>
        <v>#DIV/0!</v>
      </c>
      <c r="L1663" s="63"/>
      <c r="N1663" s="32" t="str">
        <f>+IFERROR(VLOOKUP(B1663,$B$5:B1662,1,FALSE),"")</f>
        <v/>
      </c>
      <c r="O1663" s="32" t="str">
        <f t="shared" si="106"/>
        <v>DUPLICATE</v>
      </c>
      <c r="P1663" s="65"/>
      <c r="Q1663" s="66" t="str">
        <f t="shared" si="107"/>
        <v xml:space="preserve"> </v>
      </c>
      <c r="R1663" s="32"/>
    </row>
    <row r="1664" spans="1:18" s="22" customFormat="1">
      <c r="A1664" s="24"/>
      <c r="B1664" s="23"/>
      <c r="C1664" s="23"/>
      <c r="D1664" s="25"/>
      <c r="E1664" s="23"/>
      <c r="F1664" s="26"/>
      <c r="G1664" s="27"/>
      <c r="H1664" s="27"/>
      <c r="I1664" s="27"/>
      <c r="J1664" s="69">
        <f t="shared" si="104"/>
        <v>0</v>
      </c>
      <c r="K1664" s="70" t="e">
        <f t="shared" si="105"/>
        <v>#DIV/0!</v>
      </c>
      <c r="L1664" s="63"/>
      <c r="N1664" s="32" t="str">
        <f>+IFERROR(VLOOKUP(B1664,$B$5:B1663,1,FALSE),"")</f>
        <v/>
      </c>
      <c r="O1664" s="32" t="str">
        <f t="shared" si="106"/>
        <v>DUPLICATE</v>
      </c>
      <c r="P1664" s="65"/>
      <c r="Q1664" s="66" t="str">
        <f t="shared" si="107"/>
        <v xml:space="preserve"> </v>
      </c>
      <c r="R1664" s="32"/>
    </row>
    <row r="1665" spans="1:18" s="22" customFormat="1">
      <c r="A1665" s="24"/>
      <c r="B1665" s="23"/>
      <c r="C1665" s="23"/>
      <c r="D1665" s="25"/>
      <c r="E1665" s="23"/>
      <c r="F1665" s="26"/>
      <c r="G1665" s="27"/>
      <c r="H1665" s="27"/>
      <c r="I1665" s="27"/>
      <c r="J1665" s="69">
        <f t="shared" si="104"/>
        <v>0</v>
      </c>
      <c r="K1665" s="70" t="e">
        <f t="shared" si="105"/>
        <v>#DIV/0!</v>
      </c>
      <c r="L1665" s="63"/>
      <c r="N1665" s="32" t="str">
        <f>+IFERROR(VLOOKUP(B1665,$B$5:B1664,1,FALSE),"")</f>
        <v/>
      </c>
      <c r="O1665" s="32" t="str">
        <f t="shared" si="106"/>
        <v>DUPLICATE</v>
      </c>
      <c r="P1665" s="65"/>
      <c r="Q1665" s="66" t="str">
        <f t="shared" si="107"/>
        <v xml:space="preserve"> </v>
      </c>
      <c r="R1665" s="32"/>
    </row>
    <row r="1666" spans="1:18" s="22" customFormat="1">
      <c r="A1666" s="24"/>
      <c r="B1666" s="23"/>
      <c r="C1666" s="23"/>
      <c r="D1666" s="25"/>
      <c r="E1666" s="23"/>
      <c r="F1666" s="26"/>
      <c r="G1666" s="27"/>
      <c r="H1666" s="27"/>
      <c r="I1666" s="27"/>
      <c r="J1666" s="69">
        <f t="shared" si="104"/>
        <v>0</v>
      </c>
      <c r="K1666" s="70" t="e">
        <f t="shared" si="105"/>
        <v>#DIV/0!</v>
      </c>
      <c r="L1666" s="63"/>
      <c r="N1666" s="32" t="str">
        <f>+IFERROR(VLOOKUP(B1666,$B$5:B1665,1,FALSE),"")</f>
        <v/>
      </c>
      <c r="O1666" s="32" t="str">
        <f t="shared" si="106"/>
        <v>DUPLICATE</v>
      </c>
      <c r="P1666" s="65"/>
      <c r="Q1666" s="66" t="str">
        <f t="shared" si="107"/>
        <v xml:space="preserve"> </v>
      </c>
      <c r="R1666" s="32"/>
    </row>
    <row r="1667" spans="1:18" s="22" customFormat="1">
      <c r="A1667" s="24"/>
      <c r="B1667" s="23"/>
      <c r="C1667" s="23"/>
      <c r="D1667" s="25"/>
      <c r="E1667" s="23"/>
      <c r="F1667" s="26"/>
      <c r="G1667" s="27"/>
      <c r="H1667" s="27"/>
      <c r="I1667" s="27"/>
      <c r="J1667" s="69">
        <f t="shared" si="104"/>
        <v>0</v>
      </c>
      <c r="K1667" s="70" t="e">
        <f t="shared" si="105"/>
        <v>#DIV/0!</v>
      </c>
      <c r="L1667" s="63"/>
      <c r="N1667" s="32" t="str">
        <f>+IFERROR(VLOOKUP(B1667,$B$5:B1666,1,FALSE),"")</f>
        <v/>
      </c>
      <c r="O1667" s="32" t="str">
        <f t="shared" si="106"/>
        <v>DUPLICATE</v>
      </c>
      <c r="P1667" s="65"/>
      <c r="Q1667" s="66" t="str">
        <f t="shared" si="107"/>
        <v xml:space="preserve"> </v>
      </c>
      <c r="R1667" s="32"/>
    </row>
    <row r="1668" spans="1:18" s="22" customFormat="1">
      <c r="A1668" s="24"/>
      <c r="B1668" s="23"/>
      <c r="C1668" s="23"/>
      <c r="D1668" s="25"/>
      <c r="E1668" s="23"/>
      <c r="F1668" s="26"/>
      <c r="G1668" s="27"/>
      <c r="H1668" s="27"/>
      <c r="I1668" s="27"/>
      <c r="J1668" s="69">
        <f t="shared" si="104"/>
        <v>0</v>
      </c>
      <c r="K1668" s="70" t="e">
        <f t="shared" si="105"/>
        <v>#DIV/0!</v>
      </c>
      <c r="L1668" s="63"/>
      <c r="N1668" s="32" t="str">
        <f>+IFERROR(VLOOKUP(B1668,$B$5:B1667,1,FALSE),"")</f>
        <v/>
      </c>
      <c r="O1668" s="32" t="str">
        <f t="shared" si="106"/>
        <v>DUPLICATE</v>
      </c>
      <c r="P1668" s="65"/>
      <c r="Q1668" s="66" t="str">
        <f t="shared" si="107"/>
        <v xml:space="preserve"> </v>
      </c>
      <c r="R1668" s="32"/>
    </row>
    <row r="1669" spans="1:18" s="22" customFormat="1">
      <c r="A1669" s="24"/>
      <c r="B1669" s="23"/>
      <c r="C1669" s="23"/>
      <c r="D1669" s="25"/>
      <c r="E1669" s="23"/>
      <c r="F1669" s="26"/>
      <c r="G1669" s="27"/>
      <c r="H1669" s="27"/>
      <c r="I1669" s="27"/>
      <c r="J1669" s="69">
        <f t="shared" si="104"/>
        <v>0</v>
      </c>
      <c r="K1669" s="70" t="e">
        <f t="shared" si="105"/>
        <v>#DIV/0!</v>
      </c>
      <c r="L1669" s="63"/>
      <c r="N1669" s="32" t="str">
        <f>+IFERROR(VLOOKUP(B1669,$B$5:B1668,1,FALSE),"")</f>
        <v/>
      </c>
      <c r="O1669" s="32" t="str">
        <f t="shared" si="106"/>
        <v>DUPLICATE</v>
      </c>
      <c r="P1669" s="65"/>
      <c r="Q1669" s="66" t="str">
        <f t="shared" si="107"/>
        <v xml:space="preserve"> </v>
      </c>
      <c r="R1669" s="32"/>
    </row>
    <row r="1670" spans="1:18" s="22" customFormat="1">
      <c r="A1670" s="24"/>
      <c r="B1670" s="23"/>
      <c r="C1670" s="23"/>
      <c r="D1670" s="25"/>
      <c r="E1670" s="23"/>
      <c r="F1670" s="26"/>
      <c r="G1670" s="27"/>
      <c r="H1670" s="27"/>
      <c r="I1670" s="27"/>
      <c r="J1670" s="69">
        <f t="shared" si="104"/>
        <v>0</v>
      </c>
      <c r="K1670" s="70" t="e">
        <f t="shared" si="105"/>
        <v>#DIV/0!</v>
      </c>
      <c r="L1670" s="63"/>
      <c r="N1670" s="32" t="str">
        <f>+IFERROR(VLOOKUP(B1670,$B$5:B1669,1,FALSE),"")</f>
        <v/>
      </c>
      <c r="O1670" s="32" t="str">
        <f t="shared" si="106"/>
        <v>DUPLICATE</v>
      </c>
      <c r="P1670" s="65"/>
      <c r="Q1670" s="66" t="str">
        <f t="shared" si="107"/>
        <v xml:space="preserve"> </v>
      </c>
      <c r="R1670" s="32"/>
    </row>
    <row r="1671" spans="1:18" s="22" customFormat="1">
      <c r="A1671" s="24"/>
      <c r="B1671" s="23"/>
      <c r="C1671" s="23"/>
      <c r="D1671" s="25"/>
      <c r="E1671" s="23"/>
      <c r="F1671" s="26"/>
      <c r="G1671" s="27"/>
      <c r="H1671" s="27"/>
      <c r="I1671" s="27"/>
      <c r="J1671" s="69">
        <f t="shared" si="104"/>
        <v>0</v>
      </c>
      <c r="K1671" s="70" t="e">
        <f t="shared" si="105"/>
        <v>#DIV/0!</v>
      </c>
      <c r="L1671" s="63"/>
      <c r="N1671" s="32" t="str">
        <f>+IFERROR(VLOOKUP(B1671,$B$5:B1670,1,FALSE),"")</f>
        <v/>
      </c>
      <c r="O1671" s="32" t="str">
        <f t="shared" si="106"/>
        <v>DUPLICATE</v>
      </c>
      <c r="P1671" s="65"/>
      <c r="Q1671" s="66" t="str">
        <f t="shared" si="107"/>
        <v xml:space="preserve"> </v>
      </c>
      <c r="R1671" s="32"/>
    </row>
    <row r="1672" spans="1:18" s="22" customFormat="1">
      <c r="A1672" s="24"/>
      <c r="B1672" s="23"/>
      <c r="C1672" s="23"/>
      <c r="D1672" s="25"/>
      <c r="E1672" s="23"/>
      <c r="F1672" s="26"/>
      <c r="G1672" s="27"/>
      <c r="H1672" s="27"/>
      <c r="I1672" s="27"/>
      <c r="J1672" s="69">
        <f t="shared" si="104"/>
        <v>0</v>
      </c>
      <c r="K1672" s="70" t="e">
        <f t="shared" si="105"/>
        <v>#DIV/0!</v>
      </c>
      <c r="L1672" s="63"/>
      <c r="N1672" s="32" t="str">
        <f>+IFERROR(VLOOKUP(B1672,$B$5:B1671,1,FALSE),"")</f>
        <v/>
      </c>
      <c r="O1672" s="32" t="str">
        <f t="shared" si="106"/>
        <v>DUPLICATE</v>
      </c>
      <c r="P1672" s="65"/>
      <c r="Q1672" s="66" t="str">
        <f t="shared" si="107"/>
        <v xml:space="preserve"> </v>
      </c>
      <c r="R1672" s="32"/>
    </row>
    <row r="1673" spans="1:18" s="22" customFormat="1">
      <c r="A1673" s="24"/>
      <c r="B1673" s="23"/>
      <c r="C1673" s="23"/>
      <c r="D1673" s="25"/>
      <c r="E1673" s="23"/>
      <c r="F1673" s="26"/>
      <c r="G1673" s="27"/>
      <c r="H1673" s="27"/>
      <c r="I1673" s="27"/>
      <c r="J1673" s="69">
        <f t="shared" si="104"/>
        <v>0</v>
      </c>
      <c r="K1673" s="70" t="e">
        <f t="shared" si="105"/>
        <v>#DIV/0!</v>
      </c>
      <c r="L1673" s="63"/>
      <c r="N1673" s="32" t="str">
        <f>+IFERROR(VLOOKUP(B1673,$B$5:B1672,1,FALSE),"")</f>
        <v/>
      </c>
      <c r="O1673" s="32" t="str">
        <f t="shared" si="106"/>
        <v>DUPLICATE</v>
      </c>
      <c r="P1673" s="65"/>
      <c r="Q1673" s="66" t="str">
        <f t="shared" si="107"/>
        <v xml:space="preserve"> </v>
      </c>
      <c r="R1673" s="32"/>
    </row>
    <row r="1674" spans="1:18" s="22" customFormat="1">
      <c r="A1674" s="24"/>
      <c r="B1674" s="23"/>
      <c r="C1674" s="23"/>
      <c r="D1674" s="25"/>
      <c r="E1674" s="23"/>
      <c r="F1674" s="26"/>
      <c r="G1674" s="27"/>
      <c r="H1674" s="27"/>
      <c r="I1674" s="27"/>
      <c r="J1674" s="69">
        <f t="shared" si="104"/>
        <v>0</v>
      </c>
      <c r="K1674" s="70" t="e">
        <f t="shared" si="105"/>
        <v>#DIV/0!</v>
      </c>
      <c r="L1674" s="63"/>
      <c r="N1674" s="32" t="str">
        <f>+IFERROR(VLOOKUP(B1674,$B$5:B1673,1,FALSE),"")</f>
        <v/>
      </c>
      <c r="O1674" s="32" t="str">
        <f t="shared" si="106"/>
        <v>DUPLICATE</v>
      </c>
      <c r="P1674" s="65"/>
      <c r="Q1674" s="66" t="str">
        <f t="shared" si="107"/>
        <v xml:space="preserve"> </v>
      </c>
      <c r="R1674" s="32"/>
    </row>
    <row r="1675" spans="1:18" s="22" customFormat="1">
      <c r="A1675" s="24"/>
      <c r="B1675" s="23"/>
      <c r="C1675" s="23"/>
      <c r="D1675" s="25"/>
      <c r="E1675" s="23"/>
      <c r="F1675" s="26"/>
      <c r="G1675" s="27"/>
      <c r="H1675" s="27"/>
      <c r="I1675" s="27"/>
      <c r="J1675" s="69">
        <f t="shared" si="104"/>
        <v>0</v>
      </c>
      <c r="K1675" s="70" t="e">
        <f t="shared" si="105"/>
        <v>#DIV/0!</v>
      </c>
      <c r="L1675" s="63"/>
      <c r="N1675" s="32" t="str">
        <f>+IFERROR(VLOOKUP(B1675,$B$5:B1674,1,FALSE),"")</f>
        <v/>
      </c>
      <c r="O1675" s="32" t="str">
        <f t="shared" si="106"/>
        <v>DUPLICATE</v>
      </c>
      <c r="P1675" s="65"/>
      <c r="Q1675" s="66" t="str">
        <f t="shared" si="107"/>
        <v xml:space="preserve"> </v>
      </c>
      <c r="R1675" s="32"/>
    </row>
    <row r="1676" spans="1:18" s="22" customFormat="1">
      <c r="A1676" s="24"/>
      <c r="B1676" s="23"/>
      <c r="C1676" s="23"/>
      <c r="D1676" s="25"/>
      <c r="E1676" s="23"/>
      <c r="F1676" s="26"/>
      <c r="G1676" s="27"/>
      <c r="H1676" s="27"/>
      <c r="I1676" s="27"/>
      <c r="J1676" s="69">
        <f t="shared" si="104"/>
        <v>0</v>
      </c>
      <c r="K1676" s="70" t="e">
        <f t="shared" si="105"/>
        <v>#DIV/0!</v>
      </c>
      <c r="L1676" s="63"/>
      <c r="N1676" s="32" t="str">
        <f>+IFERROR(VLOOKUP(B1676,$B$5:B1675,1,FALSE),"")</f>
        <v/>
      </c>
      <c r="O1676" s="32" t="str">
        <f t="shared" si="106"/>
        <v>DUPLICATE</v>
      </c>
      <c r="P1676" s="65"/>
      <c r="Q1676" s="66" t="str">
        <f t="shared" si="107"/>
        <v xml:space="preserve"> </v>
      </c>
      <c r="R1676" s="32"/>
    </row>
    <row r="1677" spans="1:18" s="22" customFormat="1">
      <c r="A1677" s="24"/>
      <c r="B1677" s="23"/>
      <c r="C1677" s="23"/>
      <c r="D1677" s="25"/>
      <c r="E1677" s="23"/>
      <c r="F1677" s="26"/>
      <c r="G1677" s="27"/>
      <c r="H1677" s="27"/>
      <c r="I1677" s="27"/>
      <c r="J1677" s="69">
        <f t="shared" si="104"/>
        <v>0</v>
      </c>
      <c r="K1677" s="70" t="e">
        <f t="shared" si="105"/>
        <v>#DIV/0!</v>
      </c>
      <c r="L1677" s="63"/>
      <c r="N1677" s="32" t="str">
        <f>+IFERROR(VLOOKUP(B1677,$B$5:B1676,1,FALSE),"")</f>
        <v/>
      </c>
      <c r="O1677" s="32" t="str">
        <f t="shared" si="106"/>
        <v>DUPLICATE</v>
      </c>
      <c r="P1677" s="65"/>
      <c r="Q1677" s="66" t="str">
        <f t="shared" si="107"/>
        <v xml:space="preserve"> </v>
      </c>
      <c r="R1677" s="32"/>
    </row>
    <row r="1678" spans="1:18" s="22" customFormat="1">
      <c r="A1678" s="24"/>
      <c r="B1678" s="23"/>
      <c r="C1678" s="23"/>
      <c r="D1678" s="25"/>
      <c r="E1678" s="23"/>
      <c r="F1678" s="26"/>
      <c r="G1678" s="27"/>
      <c r="H1678" s="27"/>
      <c r="I1678" s="27"/>
      <c r="J1678" s="69">
        <f t="shared" si="104"/>
        <v>0</v>
      </c>
      <c r="K1678" s="70" t="e">
        <f t="shared" si="105"/>
        <v>#DIV/0!</v>
      </c>
      <c r="L1678" s="63"/>
      <c r="N1678" s="32" t="str">
        <f>+IFERROR(VLOOKUP(B1678,$B$5:B1677,1,FALSE),"")</f>
        <v/>
      </c>
      <c r="O1678" s="32" t="str">
        <f t="shared" si="106"/>
        <v>DUPLICATE</v>
      </c>
      <c r="P1678" s="65"/>
      <c r="Q1678" s="66" t="str">
        <f t="shared" si="107"/>
        <v xml:space="preserve"> </v>
      </c>
      <c r="R1678" s="32"/>
    </row>
    <row r="1679" spans="1:18" s="22" customFormat="1">
      <c r="A1679" s="24"/>
      <c r="B1679" s="23"/>
      <c r="C1679" s="23"/>
      <c r="D1679" s="25"/>
      <c r="E1679" s="23"/>
      <c r="F1679" s="26"/>
      <c r="G1679" s="27"/>
      <c r="H1679" s="27"/>
      <c r="I1679" s="27"/>
      <c r="J1679" s="69">
        <f t="shared" si="104"/>
        <v>0</v>
      </c>
      <c r="K1679" s="70" t="e">
        <f t="shared" si="105"/>
        <v>#DIV/0!</v>
      </c>
      <c r="L1679" s="63"/>
      <c r="N1679" s="32" t="str">
        <f>+IFERROR(VLOOKUP(B1679,$B$5:B1678,1,FALSE),"")</f>
        <v/>
      </c>
      <c r="O1679" s="32" t="str">
        <f t="shared" si="106"/>
        <v>DUPLICATE</v>
      </c>
      <c r="P1679" s="65"/>
      <c r="Q1679" s="66" t="str">
        <f t="shared" si="107"/>
        <v xml:space="preserve"> </v>
      </c>
      <c r="R1679" s="32"/>
    </row>
    <row r="1680" spans="1:18" s="22" customFormat="1">
      <c r="A1680" s="24"/>
      <c r="B1680" s="23"/>
      <c r="C1680" s="23"/>
      <c r="D1680" s="25"/>
      <c r="E1680" s="23"/>
      <c r="F1680" s="26"/>
      <c r="G1680" s="27"/>
      <c r="H1680" s="27"/>
      <c r="I1680" s="27"/>
      <c r="J1680" s="69">
        <f t="shared" si="104"/>
        <v>0</v>
      </c>
      <c r="K1680" s="70" t="e">
        <f t="shared" si="105"/>
        <v>#DIV/0!</v>
      </c>
      <c r="L1680" s="63"/>
      <c r="N1680" s="32" t="str">
        <f>+IFERROR(VLOOKUP(B1680,$B$5:B1679,1,FALSE),"")</f>
        <v/>
      </c>
      <c r="O1680" s="32" t="str">
        <f t="shared" si="106"/>
        <v>DUPLICATE</v>
      </c>
      <c r="P1680" s="65"/>
      <c r="Q1680" s="66" t="str">
        <f t="shared" si="107"/>
        <v xml:space="preserve"> </v>
      </c>
      <c r="R1680" s="32"/>
    </row>
    <row r="1681" spans="1:18" s="22" customFormat="1">
      <c r="A1681" s="24"/>
      <c r="B1681" s="23"/>
      <c r="C1681" s="23"/>
      <c r="D1681" s="25"/>
      <c r="E1681" s="23"/>
      <c r="F1681" s="26"/>
      <c r="G1681" s="27"/>
      <c r="H1681" s="27"/>
      <c r="I1681" s="27"/>
      <c r="J1681" s="69">
        <f t="shared" si="104"/>
        <v>0</v>
      </c>
      <c r="K1681" s="70" t="e">
        <f t="shared" si="105"/>
        <v>#DIV/0!</v>
      </c>
      <c r="L1681" s="63"/>
      <c r="N1681" s="32" t="str">
        <f>+IFERROR(VLOOKUP(B1681,$B$5:B1680,1,FALSE),"")</f>
        <v/>
      </c>
      <c r="O1681" s="32" t="str">
        <f t="shared" si="106"/>
        <v>DUPLICATE</v>
      </c>
      <c r="P1681" s="65"/>
      <c r="Q1681" s="66" t="str">
        <f t="shared" si="107"/>
        <v xml:space="preserve"> </v>
      </c>
      <c r="R1681" s="32"/>
    </row>
    <row r="1682" spans="1:18" s="22" customFormat="1">
      <c r="A1682" s="24"/>
      <c r="B1682" s="23"/>
      <c r="C1682" s="23"/>
      <c r="D1682" s="25"/>
      <c r="E1682" s="23"/>
      <c r="F1682" s="26"/>
      <c r="G1682" s="27"/>
      <c r="H1682" s="27"/>
      <c r="I1682" s="27"/>
      <c r="J1682" s="69">
        <f t="shared" si="104"/>
        <v>0</v>
      </c>
      <c r="K1682" s="70" t="e">
        <f t="shared" si="105"/>
        <v>#DIV/0!</v>
      </c>
      <c r="L1682" s="63"/>
      <c r="N1682" s="32" t="str">
        <f>+IFERROR(VLOOKUP(B1682,$B$5:B1681,1,FALSE),"")</f>
        <v/>
      </c>
      <c r="O1682" s="32" t="str">
        <f t="shared" si="106"/>
        <v>DUPLICATE</v>
      </c>
      <c r="P1682" s="65"/>
      <c r="Q1682" s="66" t="str">
        <f t="shared" si="107"/>
        <v xml:space="preserve"> </v>
      </c>
      <c r="R1682" s="32"/>
    </row>
    <row r="1683" spans="1:18" s="22" customFormat="1">
      <c r="A1683" s="24"/>
      <c r="B1683" s="23"/>
      <c r="C1683" s="23"/>
      <c r="D1683" s="25"/>
      <c r="E1683" s="23"/>
      <c r="F1683" s="26"/>
      <c r="G1683" s="27"/>
      <c r="H1683" s="27"/>
      <c r="I1683" s="27"/>
      <c r="J1683" s="69">
        <f t="shared" si="104"/>
        <v>0</v>
      </c>
      <c r="K1683" s="70" t="e">
        <f t="shared" si="105"/>
        <v>#DIV/0!</v>
      </c>
      <c r="L1683" s="63"/>
      <c r="N1683" s="32" t="str">
        <f>+IFERROR(VLOOKUP(B1683,$B$5:B1682,1,FALSE),"")</f>
        <v/>
      </c>
      <c r="O1683" s="32" t="str">
        <f t="shared" si="106"/>
        <v>DUPLICATE</v>
      </c>
      <c r="P1683" s="65"/>
      <c r="Q1683" s="66" t="str">
        <f t="shared" si="107"/>
        <v xml:space="preserve"> </v>
      </c>
      <c r="R1683" s="32"/>
    </row>
    <row r="1684" spans="1:18" s="22" customFormat="1">
      <c r="A1684" s="24"/>
      <c r="B1684" s="23"/>
      <c r="C1684" s="23"/>
      <c r="D1684" s="25"/>
      <c r="E1684" s="23"/>
      <c r="F1684" s="26"/>
      <c r="G1684" s="27"/>
      <c r="H1684" s="27"/>
      <c r="I1684" s="27"/>
      <c r="J1684" s="69">
        <f t="shared" si="104"/>
        <v>0</v>
      </c>
      <c r="K1684" s="70" t="e">
        <f t="shared" si="105"/>
        <v>#DIV/0!</v>
      </c>
      <c r="L1684" s="63"/>
      <c r="N1684" s="32" t="str">
        <f>+IFERROR(VLOOKUP(B1684,$B$5:B1683,1,FALSE),"")</f>
        <v/>
      </c>
      <c r="O1684" s="32" t="str">
        <f t="shared" si="106"/>
        <v>DUPLICATE</v>
      </c>
      <c r="P1684" s="65"/>
      <c r="Q1684" s="66" t="str">
        <f t="shared" si="107"/>
        <v xml:space="preserve"> </v>
      </c>
      <c r="R1684" s="32"/>
    </row>
    <row r="1685" spans="1:18" s="22" customFormat="1">
      <c r="A1685" s="24"/>
      <c r="B1685" s="23"/>
      <c r="C1685" s="23"/>
      <c r="D1685" s="25"/>
      <c r="E1685" s="23"/>
      <c r="F1685" s="26"/>
      <c r="G1685" s="27"/>
      <c r="H1685" s="27"/>
      <c r="I1685" s="27"/>
      <c r="J1685" s="69">
        <f t="shared" si="104"/>
        <v>0</v>
      </c>
      <c r="K1685" s="70" t="e">
        <f t="shared" si="105"/>
        <v>#DIV/0!</v>
      </c>
      <c r="L1685" s="63"/>
      <c r="N1685" s="32" t="str">
        <f>+IFERROR(VLOOKUP(B1685,$B$5:B1684,1,FALSE),"")</f>
        <v/>
      </c>
      <c r="O1685" s="32" t="str">
        <f t="shared" si="106"/>
        <v>DUPLICATE</v>
      </c>
      <c r="P1685" s="65"/>
      <c r="Q1685" s="66" t="str">
        <f t="shared" si="107"/>
        <v xml:space="preserve"> </v>
      </c>
      <c r="R1685" s="32"/>
    </row>
    <row r="1686" spans="1:18" s="22" customFormat="1">
      <c r="A1686" s="24"/>
      <c r="B1686" s="23"/>
      <c r="C1686" s="23"/>
      <c r="D1686" s="25"/>
      <c r="E1686" s="23"/>
      <c r="F1686" s="26"/>
      <c r="G1686" s="27"/>
      <c r="H1686" s="27"/>
      <c r="I1686" s="27"/>
      <c r="J1686" s="69">
        <f t="shared" si="104"/>
        <v>0</v>
      </c>
      <c r="K1686" s="70" t="e">
        <f t="shared" si="105"/>
        <v>#DIV/0!</v>
      </c>
      <c r="L1686" s="63"/>
      <c r="N1686" s="32" t="str">
        <f>+IFERROR(VLOOKUP(B1686,$B$5:B1685,1,FALSE),"")</f>
        <v/>
      </c>
      <c r="O1686" s="32" t="str">
        <f t="shared" si="106"/>
        <v>DUPLICATE</v>
      </c>
      <c r="P1686" s="65"/>
      <c r="Q1686" s="66" t="str">
        <f t="shared" si="107"/>
        <v xml:space="preserve"> </v>
      </c>
      <c r="R1686" s="32"/>
    </row>
    <row r="1687" spans="1:18" s="22" customFormat="1">
      <c r="A1687" s="24"/>
      <c r="B1687" s="23"/>
      <c r="C1687" s="23"/>
      <c r="D1687" s="25"/>
      <c r="E1687" s="23"/>
      <c r="F1687" s="26"/>
      <c r="G1687" s="27"/>
      <c r="H1687" s="27"/>
      <c r="I1687" s="27"/>
      <c r="J1687" s="69">
        <f t="shared" si="104"/>
        <v>0</v>
      </c>
      <c r="K1687" s="70" t="e">
        <f t="shared" si="105"/>
        <v>#DIV/0!</v>
      </c>
      <c r="L1687" s="63"/>
      <c r="N1687" s="32" t="str">
        <f>+IFERROR(VLOOKUP(B1687,$B$5:B1686,1,FALSE),"")</f>
        <v/>
      </c>
      <c r="O1687" s="32" t="str">
        <f t="shared" si="106"/>
        <v>DUPLICATE</v>
      </c>
      <c r="P1687" s="65"/>
      <c r="Q1687" s="66" t="str">
        <f t="shared" si="107"/>
        <v xml:space="preserve"> </v>
      </c>
      <c r="R1687" s="32"/>
    </row>
    <row r="1688" spans="1:18" s="22" customFormat="1">
      <c r="A1688" s="24"/>
      <c r="B1688" s="23"/>
      <c r="C1688" s="23"/>
      <c r="D1688" s="25"/>
      <c r="E1688" s="23"/>
      <c r="F1688" s="26"/>
      <c r="G1688" s="27"/>
      <c r="H1688" s="27"/>
      <c r="I1688" s="27"/>
      <c r="J1688" s="69">
        <f t="shared" si="104"/>
        <v>0</v>
      </c>
      <c r="K1688" s="70" t="e">
        <f t="shared" si="105"/>
        <v>#DIV/0!</v>
      </c>
      <c r="L1688" s="63"/>
      <c r="N1688" s="32" t="str">
        <f>+IFERROR(VLOOKUP(B1688,$B$5:B1687,1,FALSE),"")</f>
        <v/>
      </c>
      <c r="O1688" s="32" t="str">
        <f t="shared" si="106"/>
        <v>DUPLICATE</v>
      </c>
      <c r="P1688" s="65"/>
      <c r="Q1688" s="66" t="str">
        <f t="shared" si="107"/>
        <v xml:space="preserve"> </v>
      </c>
      <c r="R1688" s="32"/>
    </row>
    <row r="1689" spans="1:18" s="22" customFormat="1">
      <c r="A1689" s="24"/>
      <c r="B1689" s="23"/>
      <c r="C1689" s="23"/>
      <c r="D1689" s="25"/>
      <c r="E1689" s="23"/>
      <c r="F1689" s="26"/>
      <c r="G1689" s="27"/>
      <c r="H1689" s="27"/>
      <c r="I1689" s="27"/>
      <c r="J1689" s="69">
        <f t="shared" si="104"/>
        <v>0</v>
      </c>
      <c r="K1689" s="70" t="e">
        <f t="shared" si="105"/>
        <v>#DIV/0!</v>
      </c>
      <c r="L1689" s="63"/>
      <c r="N1689" s="32" t="str">
        <f>+IFERROR(VLOOKUP(B1689,$B$5:B1688,1,FALSE),"")</f>
        <v/>
      </c>
      <c r="O1689" s="32" t="str">
        <f t="shared" si="106"/>
        <v>DUPLICATE</v>
      </c>
      <c r="P1689" s="65"/>
      <c r="Q1689" s="66" t="str">
        <f t="shared" si="107"/>
        <v xml:space="preserve"> </v>
      </c>
      <c r="R1689" s="32"/>
    </row>
    <row r="1690" spans="1:18" s="22" customFormat="1">
      <c r="A1690" s="24"/>
      <c r="B1690" s="23"/>
      <c r="C1690" s="23"/>
      <c r="D1690" s="25"/>
      <c r="E1690" s="23"/>
      <c r="F1690" s="26"/>
      <c r="G1690" s="27"/>
      <c r="H1690" s="27"/>
      <c r="I1690" s="27"/>
      <c r="J1690" s="69">
        <f t="shared" si="104"/>
        <v>0</v>
      </c>
      <c r="K1690" s="70" t="e">
        <f t="shared" si="105"/>
        <v>#DIV/0!</v>
      </c>
      <c r="L1690" s="63"/>
      <c r="N1690" s="32" t="str">
        <f>+IFERROR(VLOOKUP(B1690,$B$5:B1689,1,FALSE),"")</f>
        <v/>
      </c>
      <c r="O1690" s="32" t="str">
        <f t="shared" si="106"/>
        <v>DUPLICATE</v>
      </c>
      <c r="P1690" s="65"/>
      <c r="Q1690" s="66" t="str">
        <f t="shared" si="107"/>
        <v xml:space="preserve"> </v>
      </c>
      <c r="R1690" s="32"/>
    </row>
    <row r="1691" spans="1:18" s="22" customFormat="1">
      <c r="A1691" s="24"/>
      <c r="B1691" s="23"/>
      <c r="C1691" s="23"/>
      <c r="D1691" s="25"/>
      <c r="E1691" s="23"/>
      <c r="F1691" s="26"/>
      <c r="G1691" s="27"/>
      <c r="H1691" s="27"/>
      <c r="I1691" s="27"/>
      <c r="J1691" s="69">
        <f t="shared" si="104"/>
        <v>0</v>
      </c>
      <c r="K1691" s="70" t="e">
        <f t="shared" si="105"/>
        <v>#DIV/0!</v>
      </c>
      <c r="L1691" s="63"/>
      <c r="N1691" s="32" t="str">
        <f>+IFERROR(VLOOKUP(B1691,$B$5:B1690,1,FALSE),"")</f>
        <v/>
      </c>
      <c r="O1691" s="32" t="str">
        <f t="shared" si="106"/>
        <v>DUPLICATE</v>
      </c>
      <c r="P1691" s="65"/>
      <c r="Q1691" s="66" t="str">
        <f t="shared" si="107"/>
        <v xml:space="preserve"> </v>
      </c>
      <c r="R1691" s="32"/>
    </row>
    <row r="1692" spans="1:18" s="22" customFormat="1">
      <c r="A1692" s="24"/>
      <c r="B1692" s="23"/>
      <c r="C1692" s="23"/>
      <c r="D1692" s="25"/>
      <c r="E1692" s="23"/>
      <c r="F1692" s="26"/>
      <c r="G1692" s="27"/>
      <c r="H1692" s="27"/>
      <c r="I1692" s="27"/>
      <c r="J1692" s="69">
        <f t="shared" si="104"/>
        <v>0</v>
      </c>
      <c r="K1692" s="70" t="e">
        <f t="shared" si="105"/>
        <v>#DIV/0!</v>
      </c>
      <c r="L1692" s="63"/>
      <c r="N1692" s="32" t="str">
        <f>+IFERROR(VLOOKUP(B1692,$B$5:B1691,1,FALSE),"")</f>
        <v/>
      </c>
      <c r="O1692" s="32" t="str">
        <f t="shared" si="106"/>
        <v>DUPLICATE</v>
      </c>
      <c r="P1692" s="65"/>
      <c r="Q1692" s="66" t="str">
        <f t="shared" si="107"/>
        <v xml:space="preserve"> </v>
      </c>
      <c r="R1692" s="32"/>
    </row>
    <row r="1693" spans="1:18" s="22" customFormat="1">
      <c r="A1693" s="24"/>
      <c r="B1693" s="23"/>
      <c r="C1693" s="23"/>
      <c r="D1693" s="25"/>
      <c r="E1693" s="23"/>
      <c r="F1693" s="26"/>
      <c r="G1693" s="27"/>
      <c r="H1693" s="27"/>
      <c r="I1693" s="27"/>
      <c r="J1693" s="69">
        <f t="shared" si="104"/>
        <v>0</v>
      </c>
      <c r="K1693" s="70" t="e">
        <f t="shared" si="105"/>
        <v>#DIV/0!</v>
      </c>
      <c r="L1693" s="63"/>
      <c r="N1693" s="32" t="str">
        <f>+IFERROR(VLOOKUP(B1693,$B$5:B1692,1,FALSE),"")</f>
        <v/>
      </c>
      <c r="O1693" s="32" t="str">
        <f t="shared" si="106"/>
        <v>DUPLICATE</v>
      </c>
      <c r="P1693" s="65"/>
      <c r="Q1693" s="66" t="str">
        <f t="shared" si="107"/>
        <v xml:space="preserve"> </v>
      </c>
      <c r="R1693" s="32"/>
    </row>
    <row r="1694" spans="1:18" s="22" customFormat="1">
      <c r="A1694" s="24"/>
      <c r="B1694" s="23"/>
      <c r="C1694" s="23"/>
      <c r="D1694" s="25"/>
      <c r="E1694" s="23"/>
      <c r="F1694" s="26"/>
      <c r="G1694" s="27"/>
      <c r="H1694" s="27"/>
      <c r="I1694" s="27"/>
      <c r="J1694" s="69">
        <f t="shared" si="104"/>
        <v>0</v>
      </c>
      <c r="K1694" s="70" t="e">
        <f t="shared" si="105"/>
        <v>#DIV/0!</v>
      </c>
      <c r="L1694" s="63"/>
      <c r="N1694" s="32" t="str">
        <f>+IFERROR(VLOOKUP(B1694,$B$5:B1693,1,FALSE),"")</f>
        <v/>
      </c>
      <c r="O1694" s="32" t="str">
        <f t="shared" si="106"/>
        <v>DUPLICATE</v>
      </c>
      <c r="P1694" s="65"/>
      <c r="Q1694" s="66" t="str">
        <f t="shared" si="107"/>
        <v xml:space="preserve"> </v>
      </c>
      <c r="R1694" s="32"/>
    </row>
    <row r="1695" spans="1:18" s="22" customFormat="1">
      <c r="A1695" s="24"/>
      <c r="B1695" s="23"/>
      <c r="C1695" s="23"/>
      <c r="D1695" s="25"/>
      <c r="E1695" s="23"/>
      <c r="F1695" s="26"/>
      <c r="G1695" s="27"/>
      <c r="H1695" s="27"/>
      <c r="I1695" s="27"/>
      <c r="J1695" s="69">
        <f t="shared" si="104"/>
        <v>0</v>
      </c>
      <c r="K1695" s="70" t="e">
        <f t="shared" si="105"/>
        <v>#DIV/0!</v>
      </c>
      <c r="L1695" s="63"/>
      <c r="N1695" s="32" t="str">
        <f>+IFERROR(VLOOKUP(B1695,$B$5:B1694,1,FALSE),"")</f>
        <v/>
      </c>
      <c r="O1695" s="32" t="str">
        <f t="shared" si="106"/>
        <v>DUPLICATE</v>
      </c>
      <c r="P1695" s="65"/>
      <c r="Q1695" s="66" t="str">
        <f t="shared" si="107"/>
        <v xml:space="preserve"> </v>
      </c>
      <c r="R1695" s="32"/>
    </row>
    <row r="1696" spans="1:18" s="22" customFormat="1">
      <c r="A1696" s="24"/>
      <c r="B1696" s="23"/>
      <c r="C1696" s="23"/>
      <c r="D1696" s="25"/>
      <c r="E1696" s="23"/>
      <c r="F1696" s="26"/>
      <c r="G1696" s="27"/>
      <c r="H1696" s="27"/>
      <c r="I1696" s="27"/>
      <c r="J1696" s="69">
        <f t="shared" si="104"/>
        <v>0</v>
      </c>
      <c r="K1696" s="70" t="e">
        <f t="shared" si="105"/>
        <v>#DIV/0!</v>
      </c>
      <c r="L1696" s="63"/>
      <c r="N1696" s="32" t="str">
        <f>+IFERROR(VLOOKUP(B1696,$B$5:B1695,1,FALSE),"")</f>
        <v/>
      </c>
      <c r="O1696" s="32" t="str">
        <f t="shared" si="106"/>
        <v>DUPLICATE</v>
      </c>
      <c r="P1696" s="65"/>
      <c r="Q1696" s="66" t="str">
        <f t="shared" si="107"/>
        <v xml:space="preserve"> </v>
      </c>
      <c r="R1696" s="32"/>
    </row>
    <row r="1697" spans="1:18" s="22" customFormat="1">
      <c r="A1697" s="24"/>
      <c r="B1697" s="23"/>
      <c r="C1697" s="23"/>
      <c r="D1697" s="25"/>
      <c r="E1697" s="23"/>
      <c r="F1697" s="26"/>
      <c r="G1697" s="27"/>
      <c r="H1697" s="27"/>
      <c r="I1697" s="27"/>
      <c r="J1697" s="69">
        <f t="shared" si="104"/>
        <v>0</v>
      </c>
      <c r="K1697" s="70" t="e">
        <f t="shared" si="105"/>
        <v>#DIV/0!</v>
      </c>
      <c r="L1697" s="63"/>
      <c r="N1697" s="32" t="str">
        <f>+IFERROR(VLOOKUP(B1697,$B$5:B1696,1,FALSE),"")</f>
        <v/>
      </c>
      <c r="O1697" s="32" t="str">
        <f t="shared" si="106"/>
        <v>DUPLICATE</v>
      </c>
      <c r="P1697" s="65"/>
      <c r="Q1697" s="66" t="str">
        <f t="shared" si="107"/>
        <v xml:space="preserve"> </v>
      </c>
      <c r="R1697" s="32"/>
    </row>
    <row r="1698" spans="1:18" s="22" customFormat="1">
      <c r="A1698" s="24"/>
      <c r="B1698" s="23"/>
      <c r="C1698" s="23"/>
      <c r="D1698" s="25"/>
      <c r="E1698" s="23"/>
      <c r="F1698" s="26"/>
      <c r="G1698" s="27"/>
      <c r="H1698" s="27"/>
      <c r="I1698" s="27"/>
      <c r="J1698" s="69">
        <f t="shared" si="104"/>
        <v>0</v>
      </c>
      <c r="K1698" s="70" t="e">
        <f t="shared" si="105"/>
        <v>#DIV/0!</v>
      </c>
      <c r="L1698" s="63"/>
      <c r="N1698" s="32" t="str">
        <f>+IFERROR(VLOOKUP(B1698,$B$5:B1697,1,FALSE),"")</f>
        <v/>
      </c>
      <c r="O1698" s="32" t="str">
        <f t="shared" si="106"/>
        <v>DUPLICATE</v>
      </c>
      <c r="P1698" s="65"/>
      <c r="Q1698" s="66" t="str">
        <f t="shared" si="107"/>
        <v xml:space="preserve"> </v>
      </c>
      <c r="R1698" s="32"/>
    </row>
    <row r="1699" spans="1:18" s="22" customFormat="1">
      <c r="A1699" s="24"/>
      <c r="B1699" s="23"/>
      <c r="C1699" s="23"/>
      <c r="D1699" s="25"/>
      <c r="E1699" s="23"/>
      <c r="F1699" s="26"/>
      <c r="G1699" s="27"/>
      <c r="H1699" s="27"/>
      <c r="I1699" s="27"/>
      <c r="J1699" s="69">
        <f t="shared" si="104"/>
        <v>0</v>
      </c>
      <c r="K1699" s="70" t="e">
        <f t="shared" si="105"/>
        <v>#DIV/0!</v>
      </c>
      <c r="L1699" s="63"/>
      <c r="N1699" s="32" t="str">
        <f>+IFERROR(VLOOKUP(B1699,$B$5:B1698,1,FALSE),"")</f>
        <v/>
      </c>
      <c r="O1699" s="32" t="str">
        <f t="shared" si="106"/>
        <v>DUPLICATE</v>
      </c>
      <c r="P1699" s="65"/>
      <c r="Q1699" s="66" t="str">
        <f t="shared" si="107"/>
        <v xml:space="preserve"> </v>
      </c>
      <c r="R1699" s="32"/>
    </row>
    <row r="1700" spans="1:18" s="22" customFormat="1">
      <c r="A1700" s="24"/>
      <c r="B1700" s="23"/>
      <c r="C1700" s="23"/>
      <c r="D1700" s="25"/>
      <c r="E1700" s="23"/>
      <c r="F1700" s="26"/>
      <c r="G1700" s="27"/>
      <c r="H1700" s="27"/>
      <c r="I1700" s="27"/>
      <c r="J1700" s="69">
        <f t="shared" si="104"/>
        <v>0</v>
      </c>
      <c r="K1700" s="70" t="e">
        <f t="shared" si="105"/>
        <v>#DIV/0!</v>
      </c>
      <c r="L1700" s="63"/>
      <c r="N1700" s="32" t="str">
        <f>+IFERROR(VLOOKUP(B1700,$B$5:B1699,1,FALSE),"")</f>
        <v/>
      </c>
      <c r="O1700" s="32" t="str">
        <f t="shared" si="106"/>
        <v>DUPLICATE</v>
      </c>
      <c r="P1700" s="65"/>
      <c r="Q1700" s="66" t="str">
        <f t="shared" si="107"/>
        <v xml:space="preserve"> </v>
      </c>
      <c r="R1700" s="32"/>
    </row>
    <row r="1701" spans="1:18" s="22" customFormat="1">
      <c r="A1701" s="24"/>
      <c r="B1701" s="23"/>
      <c r="C1701" s="23"/>
      <c r="D1701" s="25"/>
      <c r="E1701" s="23"/>
      <c r="F1701" s="26"/>
      <c r="G1701" s="27"/>
      <c r="H1701" s="27"/>
      <c r="I1701" s="27"/>
      <c r="J1701" s="69">
        <f t="shared" si="104"/>
        <v>0</v>
      </c>
      <c r="K1701" s="70" t="e">
        <f t="shared" si="105"/>
        <v>#DIV/0!</v>
      </c>
      <c r="L1701" s="63"/>
      <c r="N1701" s="32" t="str">
        <f>+IFERROR(VLOOKUP(B1701,$B$5:B1700,1,FALSE),"")</f>
        <v/>
      </c>
      <c r="O1701" s="32" t="str">
        <f t="shared" si="106"/>
        <v>DUPLICATE</v>
      </c>
      <c r="P1701" s="65"/>
      <c r="Q1701" s="66" t="str">
        <f t="shared" si="107"/>
        <v xml:space="preserve"> </v>
      </c>
      <c r="R1701" s="32"/>
    </row>
    <row r="1702" spans="1:18" s="22" customFormat="1">
      <c r="A1702" s="24"/>
      <c r="B1702" s="23"/>
      <c r="C1702" s="23"/>
      <c r="D1702" s="25"/>
      <c r="E1702" s="23"/>
      <c r="F1702" s="26"/>
      <c r="G1702" s="27"/>
      <c r="H1702" s="27"/>
      <c r="I1702" s="27"/>
      <c r="J1702" s="69">
        <f t="shared" si="104"/>
        <v>0</v>
      </c>
      <c r="K1702" s="70" t="e">
        <f t="shared" si="105"/>
        <v>#DIV/0!</v>
      </c>
      <c r="L1702" s="63"/>
      <c r="N1702" s="32" t="str">
        <f>+IFERROR(VLOOKUP(B1702,$B$5:B1701,1,FALSE),"")</f>
        <v/>
      </c>
      <c r="O1702" s="32" t="str">
        <f t="shared" si="106"/>
        <v>DUPLICATE</v>
      </c>
      <c r="P1702" s="65"/>
      <c r="Q1702" s="66" t="str">
        <f t="shared" si="107"/>
        <v xml:space="preserve"> </v>
      </c>
      <c r="R1702" s="32"/>
    </row>
    <row r="1703" spans="1:18" s="22" customFormat="1">
      <c r="A1703" s="24"/>
      <c r="B1703" s="23"/>
      <c r="C1703" s="23"/>
      <c r="D1703" s="25"/>
      <c r="E1703" s="23"/>
      <c r="F1703" s="26"/>
      <c r="G1703" s="27"/>
      <c r="H1703" s="27"/>
      <c r="I1703" s="27"/>
      <c r="J1703" s="69">
        <f t="shared" si="104"/>
        <v>0</v>
      </c>
      <c r="K1703" s="70" t="e">
        <f t="shared" si="105"/>
        <v>#DIV/0!</v>
      </c>
      <c r="L1703" s="63"/>
      <c r="N1703" s="32" t="str">
        <f>+IFERROR(VLOOKUP(B1703,$B$5:B1702,1,FALSE),"")</f>
        <v/>
      </c>
      <c r="O1703" s="32" t="str">
        <f t="shared" si="106"/>
        <v>DUPLICATE</v>
      </c>
      <c r="P1703" s="65"/>
      <c r="Q1703" s="66" t="str">
        <f t="shared" si="107"/>
        <v xml:space="preserve"> </v>
      </c>
      <c r="R1703" s="32"/>
    </row>
    <row r="1704" spans="1:18" s="22" customFormat="1">
      <c r="A1704" s="24"/>
      <c r="B1704" s="23"/>
      <c r="C1704" s="23"/>
      <c r="D1704" s="25"/>
      <c r="E1704" s="23"/>
      <c r="F1704" s="26"/>
      <c r="G1704" s="27"/>
      <c r="H1704" s="27"/>
      <c r="I1704" s="27"/>
      <c r="J1704" s="69">
        <f t="shared" si="104"/>
        <v>0</v>
      </c>
      <c r="K1704" s="70" t="e">
        <f t="shared" si="105"/>
        <v>#DIV/0!</v>
      </c>
      <c r="L1704" s="63"/>
      <c r="N1704" s="32" t="str">
        <f>+IFERROR(VLOOKUP(B1704,$B$5:B1703,1,FALSE),"")</f>
        <v/>
      </c>
      <c r="O1704" s="32" t="str">
        <f t="shared" si="106"/>
        <v>DUPLICATE</v>
      </c>
      <c r="P1704" s="65"/>
      <c r="Q1704" s="66" t="str">
        <f t="shared" si="107"/>
        <v xml:space="preserve"> </v>
      </c>
      <c r="R1704" s="32"/>
    </row>
    <row r="1705" spans="1:18" s="22" customFormat="1">
      <c r="A1705" s="24"/>
      <c r="B1705" s="23"/>
      <c r="C1705" s="23"/>
      <c r="D1705" s="25"/>
      <c r="E1705" s="23"/>
      <c r="F1705" s="26"/>
      <c r="G1705" s="27"/>
      <c r="H1705" s="27"/>
      <c r="I1705" s="27"/>
      <c r="J1705" s="69">
        <f t="shared" si="104"/>
        <v>0</v>
      </c>
      <c r="K1705" s="70" t="e">
        <f t="shared" si="105"/>
        <v>#DIV/0!</v>
      </c>
      <c r="L1705" s="63"/>
      <c r="N1705" s="32" t="str">
        <f>+IFERROR(VLOOKUP(B1705,$B$5:B1704,1,FALSE),"")</f>
        <v/>
      </c>
      <c r="O1705" s="32" t="str">
        <f t="shared" si="106"/>
        <v>DUPLICATE</v>
      </c>
      <c r="P1705" s="65"/>
      <c r="Q1705" s="66" t="str">
        <f t="shared" si="107"/>
        <v xml:space="preserve"> </v>
      </c>
      <c r="R1705" s="32"/>
    </row>
    <row r="1706" spans="1:18" s="22" customFormat="1">
      <c r="A1706" s="24"/>
      <c r="B1706" s="23"/>
      <c r="C1706" s="23"/>
      <c r="D1706" s="25"/>
      <c r="E1706" s="23"/>
      <c r="F1706" s="26"/>
      <c r="G1706" s="27"/>
      <c r="H1706" s="27"/>
      <c r="I1706" s="27"/>
      <c r="J1706" s="69">
        <f t="shared" si="104"/>
        <v>0</v>
      </c>
      <c r="K1706" s="70" t="e">
        <f t="shared" si="105"/>
        <v>#DIV/0!</v>
      </c>
      <c r="L1706" s="63"/>
      <c r="N1706" s="32" t="str">
        <f>+IFERROR(VLOOKUP(B1706,$B$5:B1705,1,FALSE),"")</f>
        <v/>
      </c>
      <c r="O1706" s="32" t="str">
        <f t="shared" si="106"/>
        <v>DUPLICATE</v>
      </c>
      <c r="P1706" s="65"/>
      <c r="Q1706" s="66" t="str">
        <f t="shared" si="107"/>
        <v xml:space="preserve"> </v>
      </c>
      <c r="R1706" s="32"/>
    </row>
    <row r="1707" spans="1:18" s="22" customFormat="1">
      <c r="A1707" s="24"/>
      <c r="B1707" s="23"/>
      <c r="C1707" s="23"/>
      <c r="D1707" s="25"/>
      <c r="E1707" s="23"/>
      <c r="F1707" s="26"/>
      <c r="G1707" s="27"/>
      <c r="H1707" s="27"/>
      <c r="I1707" s="27"/>
      <c r="J1707" s="69">
        <f t="shared" ref="J1707:J1770" si="108">SUM(G1707:I1707)</f>
        <v>0</v>
      </c>
      <c r="K1707" s="70" t="e">
        <f t="shared" ref="K1707:K1770" si="109">+(G1707+H1707+I1707)/F1707*100</f>
        <v>#DIV/0!</v>
      </c>
      <c r="L1707" s="63"/>
      <c r="N1707" s="32" t="str">
        <f>+IFERROR(VLOOKUP(B1707,$B$5:B1706,1,FALSE),"")</f>
        <v/>
      </c>
      <c r="O1707" s="32" t="str">
        <f t="shared" ref="O1707:O1770" si="110">+IF(EXACT(B1707,N1707),"DUPLICATE","ORIGINAL")</f>
        <v>DUPLICATE</v>
      </c>
      <c r="P1707" s="65"/>
      <c r="Q1707" s="66" t="str">
        <f t="shared" ref="Q1707:Q1770" si="111">CONCATENATE(B1707," ",A1707)</f>
        <v xml:space="preserve"> </v>
      </c>
      <c r="R1707" s="32"/>
    </row>
    <row r="1708" spans="1:18" s="22" customFormat="1">
      <c r="A1708" s="24"/>
      <c r="B1708" s="23"/>
      <c r="C1708" s="23"/>
      <c r="D1708" s="25"/>
      <c r="E1708" s="23"/>
      <c r="F1708" s="26"/>
      <c r="G1708" s="27"/>
      <c r="H1708" s="27"/>
      <c r="I1708" s="27"/>
      <c r="J1708" s="69">
        <f t="shared" si="108"/>
        <v>0</v>
      </c>
      <c r="K1708" s="70" t="e">
        <f t="shared" si="109"/>
        <v>#DIV/0!</v>
      </c>
      <c r="L1708" s="63"/>
      <c r="N1708" s="32" t="str">
        <f>+IFERROR(VLOOKUP(B1708,$B$5:B1707,1,FALSE),"")</f>
        <v/>
      </c>
      <c r="O1708" s="32" t="str">
        <f t="shared" si="110"/>
        <v>DUPLICATE</v>
      </c>
      <c r="P1708" s="65"/>
      <c r="Q1708" s="66" t="str">
        <f t="shared" si="111"/>
        <v xml:space="preserve"> </v>
      </c>
      <c r="R1708" s="32"/>
    </row>
    <row r="1709" spans="1:18" s="22" customFormat="1">
      <c r="A1709" s="24"/>
      <c r="B1709" s="23"/>
      <c r="C1709" s="23"/>
      <c r="D1709" s="25"/>
      <c r="E1709" s="23"/>
      <c r="F1709" s="26"/>
      <c r="G1709" s="27"/>
      <c r="H1709" s="27"/>
      <c r="I1709" s="27"/>
      <c r="J1709" s="69">
        <f t="shared" si="108"/>
        <v>0</v>
      </c>
      <c r="K1709" s="70" t="e">
        <f t="shared" si="109"/>
        <v>#DIV/0!</v>
      </c>
      <c r="L1709" s="63"/>
      <c r="N1709" s="32" t="str">
        <f>+IFERROR(VLOOKUP(B1709,$B$5:B1708,1,FALSE),"")</f>
        <v/>
      </c>
      <c r="O1709" s="32" t="str">
        <f t="shared" si="110"/>
        <v>DUPLICATE</v>
      </c>
      <c r="P1709" s="65"/>
      <c r="Q1709" s="66" t="str">
        <f t="shared" si="111"/>
        <v xml:space="preserve"> </v>
      </c>
      <c r="R1709" s="32"/>
    </row>
    <row r="1710" spans="1:18" s="22" customFormat="1">
      <c r="A1710" s="24"/>
      <c r="B1710" s="23"/>
      <c r="C1710" s="23"/>
      <c r="D1710" s="25"/>
      <c r="E1710" s="23"/>
      <c r="F1710" s="26"/>
      <c r="G1710" s="27"/>
      <c r="H1710" s="27"/>
      <c r="I1710" s="27"/>
      <c r="J1710" s="69">
        <f t="shared" si="108"/>
        <v>0</v>
      </c>
      <c r="K1710" s="70" t="e">
        <f t="shared" si="109"/>
        <v>#DIV/0!</v>
      </c>
      <c r="L1710" s="63"/>
      <c r="N1710" s="32" t="str">
        <f>+IFERROR(VLOOKUP(B1710,$B$5:B1709,1,FALSE),"")</f>
        <v/>
      </c>
      <c r="O1710" s="32" t="str">
        <f t="shared" si="110"/>
        <v>DUPLICATE</v>
      </c>
      <c r="P1710" s="65"/>
      <c r="Q1710" s="66" t="str">
        <f t="shared" si="111"/>
        <v xml:space="preserve"> </v>
      </c>
      <c r="R1710" s="32"/>
    </row>
    <row r="1711" spans="1:18" s="22" customFormat="1">
      <c r="A1711" s="24"/>
      <c r="B1711" s="23"/>
      <c r="C1711" s="23"/>
      <c r="D1711" s="25"/>
      <c r="E1711" s="23"/>
      <c r="F1711" s="26"/>
      <c r="G1711" s="27"/>
      <c r="H1711" s="27"/>
      <c r="I1711" s="27"/>
      <c r="J1711" s="69">
        <f t="shared" si="108"/>
        <v>0</v>
      </c>
      <c r="K1711" s="70" t="e">
        <f t="shared" si="109"/>
        <v>#DIV/0!</v>
      </c>
      <c r="L1711" s="63"/>
      <c r="N1711" s="32" t="str">
        <f>+IFERROR(VLOOKUP(B1711,$B$5:B1710,1,FALSE),"")</f>
        <v/>
      </c>
      <c r="O1711" s="32" t="str">
        <f t="shared" si="110"/>
        <v>DUPLICATE</v>
      </c>
      <c r="P1711" s="65"/>
      <c r="Q1711" s="66" t="str">
        <f t="shared" si="111"/>
        <v xml:space="preserve"> </v>
      </c>
      <c r="R1711" s="32"/>
    </row>
    <row r="1712" spans="1:18" s="22" customFormat="1">
      <c r="A1712" s="24"/>
      <c r="B1712" s="23"/>
      <c r="C1712" s="23"/>
      <c r="D1712" s="25"/>
      <c r="E1712" s="23"/>
      <c r="F1712" s="26"/>
      <c r="G1712" s="27"/>
      <c r="H1712" s="27"/>
      <c r="I1712" s="27"/>
      <c r="J1712" s="69">
        <f t="shared" si="108"/>
        <v>0</v>
      </c>
      <c r="K1712" s="70" t="e">
        <f t="shared" si="109"/>
        <v>#DIV/0!</v>
      </c>
      <c r="L1712" s="63"/>
      <c r="N1712" s="32" t="str">
        <f>+IFERROR(VLOOKUP(B1712,$B$5:B1711,1,FALSE),"")</f>
        <v/>
      </c>
      <c r="O1712" s="32" t="str">
        <f t="shared" si="110"/>
        <v>DUPLICATE</v>
      </c>
      <c r="P1712" s="65"/>
      <c r="Q1712" s="66" t="str">
        <f t="shared" si="111"/>
        <v xml:space="preserve"> </v>
      </c>
      <c r="R1712" s="32"/>
    </row>
    <row r="1713" spans="1:18" s="22" customFormat="1">
      <c r="A1713" s="24"/>
      <c r="B1713" s="23"/>
      <c r="C1713" s="23"/>
      <c r="D1713" s="25"/>
      <c r="E1713" s="23"/>
      <c r="F1713" s="26"/>
      <c r="G1713" s="27"/>
      <c r="H1713" s="27"/>
      <c r="I1713" s="27"/>
      <c r="J1713" s="69">
        <f t="shared" si="108"/>
        <v>0</v>
      </c>
      <c r="K1713" s="70" t="e">
        <f t="shared" si="109"/>
        <v>#DIV/0!</v>
      </c>
      <c r="L1713" s="63"/>
      <c r="N1713" s="32" t="str">
        <f>+IFERROR(VLOOKUP(B1713,$B$5:B1712,1,FALSE),"")</f>
        <v/>
      </c>
      <c r="O1713" s="32" t="str">
        <f t="shared" si="110"/>
        <v>DUPLICATE</v>
      </c>
      <c r="P1713" s="65"/>
      <c r="Q1713" s="66" t="str">
        <f t="shared" si="111"/>
        <v xml:space="preserve"> </v>
      </c>
      <c r="R1713" s="32"/>
    </row>
    <row r="1714" spans="1:18" s="22" customFormat="1">
      <c r="A1714" s="24"/>
      <c r="B1714" s="23"/>
      <c r="C1714" s="23"/>
      <c r="D1714" s="25"/>
      <c r="E1714" s="23"/>
      <c r="F1714" s="26"/>
      <c r="G1714" s="27"/>
      <c r="H1714" s="27"/>
      <c r="I1714" s="27"/>
      <c r="J1714" s="69">
        <f t="shared" si="108"/>
        <v>0</v>
      </c>
      <c r="K1714" s="70" t="e">
        <f t="shared" si="109"/>
        <v>#DIV/0!</v>
      </c>
      <c r="L1714" s="63"/>
      <c r="N1714" s="32" t="str">
        <f>+IFERROR(VLOOKUP(B1714,$B$5:B1713,1,FALSE),"")</f>
        <v/>
      </c>
      <c r="O1714" s="32" t="str">
        <f t="shared" si="110"/>
        <v>DUPLICATE</v>
      </c>
      <c r="P1714" s="65"/>
      <c r="Q1714" s="66" t="str">
        <f t="shared" si="111"/>
        <v xml:space="preserve"> </v>
      </c>
      <c r="R1714" s="32"/>
    </row>
    <row r="1715" spans="1:18" s="22" customFormat="1">
      <c r="A1715" s="24"/>
      <c r="B1715" s="23"/>
      <c r="C1715" s="23"/>
      <c r="D1715" s="25"/>
      <c r="E1715" s="23"/>
      <c r="F1715" s="26"/>
      <c r="G1715" s="27"/>
      <c r="H1715" s="27"/>
      <c r="I1715" s="27"/>
      <c r="J1715" s="69">
        <f t="shared" si="108"/>
        <v>0</v>
      </c>
      <c r="K1715" s="70" t="e">
        <f t="shared" si="109"/>
        <v>#DIV/0!</v>
      </c>
      <c r="L1715" s="63"/>
      <c r="N1715" s="32" t="str">
        <f>+IFERROR(VLOOKUP(B1715,$B$5:B1714,1,FALSE),"")</f>
        <v/>
      </c>
      <c r="O1715" s="32" t="str">
        <f t="shared" si="110"/>
        <v>DUPLICATE</v>
      </c>
      <c r="P1715" s="65"/>
      <c r="Q1715" s="66" t="str">
        <f t="shared" si="111"/>
        <v xml:space="preserve"> </v>
      </c>
      <c r="R1715" s="32"/>
    </row>
    <row r="1716" spans="1:18" s="22" customFormat="1">
      <c r="A1716" s="24"/>
      <c r="B1716" s="23"/>
      <c r="C1716" s="23"/>
      <c r="D1716" s="25"/>
      <c r="E1716" s="23"/>
      <c r="F1716" s="26"/>
      <c r="G1716" s="27"/>
      <c r="H1716" s="27"/>
      <c r="I1716" s="27"/>
      <c r="J1716" s="69">
        <f t="shared" si="108"/>
        <v>0</v>
      </c>
      <c r="K1716" s="70" t="e">
        <f t="shared" si="109"/>
        <v>#DIV/0!</v>
      </c>
      <c r="L1716" s="63"/>
      <c r="N1716" s="32" t="str">
        <f>+IFERROR(VLOOKUP(B1716,$B$5:B1715,1,FALSE),"")</f>
        <v/>
      </c>
      <c r="O1716" s="32" t="str">
        <f t="shared" si="110"/>
        <v>DUPLICATE</v>
      </c>
      <c r="P1716" s="65"/>
      <c r="Q1716" s="66" t="str">
        <f t="shared" si="111"/>
        <v xml:space="preserve"> </v>
      </c>
      <c r="R1716" s="32"/>
    </row>
    <row r="1717" spans="1:18" s="22" customFormat="1">
      <c r="A1717" s="24"/>
      <c r="B1717" s="23"/>
      <c r="C1717" s="23"/>
      <c r="D1717" s="25"/>
      <c r="E1717" s="23"/>
      <c r="F1717" s="26"/>
      <c r="G1717" s="27"/>
      <c r="H1717" s="27"/>
      <c r="I1717" s="27"/>
      <c r="J1717" s="69">
        <f t="shared" si="108"/>
        <v>0</v>
      </c>
      <c r="K1717" s="70" t="e">
        <f t="shared" si="109"/>
        <v>#DIV/0!</v>
      </c>
      <c r="L1717" s="63"/>
      <c r="N1717" s="32" t="str">
        <f>+IFERROR(VLOOKUP(B1717,$B$5:B1716,1,FALSE),"")</f>
        <v/>
      </c>
      <c r="O1717" s="32" t="str">
        <f t="shared" si="110"/>
        <v>DUPLICATE</v>
      </c>
      <c r="P1717" s="65"/>
      <c r="Q1717" s="66" t="str">
        <f t="shared" si="111"/>
        <v xml:space="preserve"> </v>
      </c>
      <c r="R1717" s="32"/>
    </row>
    <row r="1718" spans="1:18" s="22" customFormat="1">
      <c r="A1718" s="24"/>
      <c r="B1718" s="23"/>
      <c r="C1718" s="23"/>
      <c r="D1718" s="25"/>
      <c r="E1718" s="23"/>
      <c r="F1718" s="26"/>
      <c r="G1718" s="27"/>
      <c r="H1718" s="27"/>
      <c r="I1718" s="27"/>
      <c r="J1718" s="69">
        <f t="shared" si="108"/>
        <v>0</v>
      </c>
      <c r="K1718" s="70" t="e">
        <f t="shared" si="109"/>
        <v>#DIV/0!</v>
      </c>
      <c r="L1718" s="63"/>
      <c r="N1718" s="32" t="str">
        <f>+IFERROR(VLOOKUP(B1718,$B$5:B1717,1,FALSE),"")</f>
        <v/>
      </c>
      <c r="O1718" s="32" t="str">
        <f t="shared" si="110"/>
        <v>DUPLICATE</v>
      </c>
      <c r="P1718" s="65"/>
      <c r="Q1718" s="66" t="str">
        <f t="shared" si="111"/>
        <v xml:space="preserve"> </v>
      </c>
      <c r="R1718" s="32"/>
    </row>
    <row r="1719" spans="1:18" s="22" customFormat="1">
      <c r="A1719" s="24"/>
      <c r="B1719" s="23"/>
      <c r="C1719" s="23"/>
      <c r="D1719" s="25"/>
      <c r="E1719" s="23"/>
      <c r="F1719" s="26"/>
      <c r="G1719" s="27"/>
      <c r="H1719" s="27"/>
      <c r="I1719" s="27"/>
      <c r="J1719" s="69">
        <f t="shared" si="108"/>
        <v>0</v>
      </c>
      <c r="K1719" s="70" t="e">
        <f t="shared" si="109"/>
        <v>#DIV/0!</v>
      </c>
      <c r="L1719" s="63"/>
      <c r="N1719" s="32" t="str">
        <f>+IFERROR(VLOOKUP(B1719,$B$5:B1718,1,FALSE),"")</f>
        <v/>
      </c>
      <c r="O1719" s="32" t="str">
        <f t="shared" si="110"/>
        <v>DUPLICATE</v>
      </c>
      <c r="P1719" s="65"/>
      <c r="Q1719" s="66" t="str">
        <f t="shared" si="111"/>
        <v xml:space="preserve"> </v>
      </c>
      <c r="R1719" s="32"/>
    </row>
    <row r="1720" spans="1:18" s="22" customFormat="1">
      <c r="A1720" s="24"/>
      <c r="B1720" s="23"/>
      <c r="C1720" s="23"/>
      <c r="D1720" s="25"/>
      <c r="E1720" s="23"/>
      <c r="F1720" s="26"/>
      <c r="G1720" s="27"/>
      <c r="H1720" s="27"/>
      <c r="I1720" s="27"/>
      <c r="J1720" s="69">
        <f t="shared" si="108"/>
        <v>0</v>
      </c>
      <c r="K1720" s="70" t="e">
        <f t="shared" si="109"/>
        <v>#DIV/0!</v>
      </c>
      <c r="L1720" s="63"/>
      <c r="N1720" s="32" t="str">
        <f>+IFERROR(VLOOKUP(B1720,$B$5:B1719,1,FALSE),"")</f>
        <v/>
      </c>
      <c r="O1720" s="32" t="str">
        <f t="shared" si="110"/>
        <v>DUPLICATE</v>
      </c>
      <c r="P1720" s="65"/>
      <c r="Q1720" s="66" t="str">
        <f t="shared" si="111"/>
        <v xml:space="preserve"> </v>
      </c>
      <c r="R1720" s="32"/>
    </row>
    <row r="1721" spans="1:18" s="22" customFormat="1">
      <c r="A1721" s="24"/>
      <c r="B1721" s="23"/>
      <c r="C1721" s="23"/>
      <c r="D1721" s="25"/>
      <c r="E1721" s="23"/>
      <c r="F1721" s="26"/>
      <c r="G1721" s="27"/>
      <c r="H1721" s="27"/>
      <c r="I1721" s="27"/>
      <c r="J1721" s="69">
        <f t="shared" si="108"/>
        <v>0</v>
      </c>
      <c r="K1721" s="70" t="e">
        <f t="shared" si="109"/>
        <v>#DIV/0!</v>
      </c>
      <c r="L1721" s="63"/>
      <c r="N1721" s="32" t="str">
        <f>+IFERROR(VLOOKUP(B1721,$B$5:B1720,1,FALSE),"")</f>
        <v/>
      </c>
      <c r="O1721" s="32" t="str">
        <f t="shared" si="110"/>
        <v>DUPLICATE</v>
      </c>
      <c r="P1721" s="65"/>
      <c r="Q1721" s="66" t="str">
        <f t="shared" si="111"/>
        <v xml:space="preserve"> </v>
      </c>
      <c r="R1721" s="32"/>
    </row>
    <row r="1722" spans="1:18" s="22" customFormat="1">
      <c r="A1722" s="24"/>
      <c r="B1722" s="23"/>
      <c r="C1722" s="23"/>
      <c r="D1722" s="25"/>
      <c r="E1722" s="23"/>
      <c r="F1722" s="26"/>
      <c r="G1722" s="27"/>
      <c r="H1722" s="27"/>
      <c r="I1722" s="27"/>
      <c r="J1722" s="69">
        <f t="shared" si="108"/>
        <v>0</v>
      </c>
      <c r="K1722" s="70" t="e">
        <f t="shared" si="109"/>
        <v>#DIV/0!</v>
      </c>
      <c r="L1722" s="63"/>
      <c r="N1722" s="32" t="str">
        <f>+IFERROR(VLOOKUP(B1722,$B$5:B1721,1,FALSE),"")</f>
        <v/>
      </c>
      <c r="O1722" s="32" t="str">
        <f t="shared" si="110"/>
        <v>DUPLICATE</v>
      </c>
      <c r="P1722" s="65"/>
      <c r="Q1722" s="66" t="str">
        <f t="shared" si="111"/>
        <v xml:space="preserve"> </v>
      </c>
      <c r="R1722" s="32"/>
    </row>
    <row r="1723" spans="1:18" s="22" customFormat="1">
      <c r="A1723" s="24"/>
      <c r="B1723" s="23"/>
      <c r="C1723" s="23"/>
      <c r="D1723" s="25"/>
      <c r="E1723" s="23"/>
      <c r="F1723" s="26"/>
      <c r="G1723" s="27"/>
      <c r="H1723" s="27"/>
      <c r="I1723" s="27"/>
      <c r="J1723" s="69">
        <f t="shared" si="108"/>
        <v>0</v>
      </c>
      <c r="K1723" s="70" t="e">
        <f t="shared" si="109"/>
        <v>#DIV/0!</v>
      </c>
      <c r="L1723" s="63"/>
      <c r="N1723" s="32" t="str">
        <f>+IFERROR(VLOOKUP(B1723,$B$5:B1722,1,FALSE),"")</f>
        <v/>
      </c>
      <c r="O1723" s="32" t="str">
        <f t="shared" si="110"/>
        <v>DUPLICATE</v>
      </c>
      <c r="P1723" s="65"/>
      <c r="Q1723" s="66" t="str">
        <f t="shared" si="111"/>
        <v xml:space="preserve"> </v>
      </c>
      <c r="R1723" s="32"/>
    </row>
    <row r="1724" spans="1:18" s="22" customFormat="1">
      <c r="A1724" s="24"/>
      <c r="B1724" s="23"/>
      <c r="C1724" s="23"/>
      <c r="D1724" s="25"/>
      <c r="E1724" s="23"/>
      <c r="F1724" s="26"/>
      <c r="G1724" s="27"/>
      <c r="H1724" s="27"/>
      <c r="I1724" s="27"/>
      <c r="J1724" s="69">
        <f t="shared" si="108"/>
        <v>0</v>
      </c>
      <c r="K1724" s="70" t="e">
        <f t="shared" si="109"/>
        <v>#DIV/0!</v>
      </c>
      <c r="L1724" s="63"/>
      <c r="N1724" s="32" t="str">
        <f>+IFERROR(VLOOKUP(B1724,$B$5:B1723,1,FALSE),"")</f>
        <v/>
      </c>
      <c r="O1724" s="32" t="str">
        <f t="shared" si="110"/>
        <v>DUPLICATE</v>
      </c>
      <c r="P1724" s="65"/>
      <c r="Q1724" s="66" t="str">
        <f t="shared" si="111"/>
        <v xml:space="preserve"> </v>
      </c>
      <c r="R1724" s="32"/>
    </row>
    <row r="1725" spans="1:18" s="22" customFormat="1">
      <c r="A1725" s="24"/>
      <c r="B1725" s="23"/>
      <c r="C1725" s="23"/>
      <c r="D1725" s="25"/>
      <c r="E1725" s="23"/>
      <c r="F1725" s="26"/>
      <c r="G1725" s="27"/>
      <c r="H1725" s="27"/>
      <c r="I1725" s="27"/>
      <c r="J1725" s="69">
        <f t="shared" si="108"/>
        <v>0</v>
      </c>
      <c r="K1725" s="70" t="e">
        <f t="shared" si="109"/>
        <v>#DIV/0!</v>
      </c>
      <c r="L1725" s="63"/>
      <c r="N1725" s="32" t="str">
        <f>+IFERROR(VLOOKUP(B1725,$B$5:B1724,1,FALSE),"")</f>
        <v/>
      </c>
      <c r="O1725" s="32" t="str">
        <f t="shared" si="110"/>
        <v>DUPLICATE</v>
      </c>
      <c r="P1725" s="65"/>
      <c r="Q1725" s="66" t="str">
        <f t="shared" si="111"/>
        <v xml:space="preserve"> </v>
      </c>
      <c r="R1725" s="32"/>
    </row>
    <row r="1726" spans="1:18" s="22" customFormat="1">
      <c r="A1726" s="24"/>
      <c r="B1726" s="23"/>
      <c r="C1726" s="23"/>
      <c r="D1726" s="25"/>
      <c r="E1726" s="23"/>
      <c r="F1726" s="26"/>
      <c r="G1726" s="27"/>
      <c r="H1726" s="27"/>
      <c r="I1726" s="27"/>
      <c r="J1726" s="69">
        <f t="shared" si="108"/>
        <v>0</v>
      </c>
      <c r="K1726" s="70" t="e">
        <f t="shared" si="109"/>
        <v>#DIV/0!</v>
      </c>
      <c r="L1726" s="63"/>
      <c r="N1726" s="32" t="str">
        <f>+IFERROR(VLOOKUP(B1726,$B$5:B1725,1,FALSE),"")</f>
        <v/>
      </c>
      <c r="O1726" s="32" t="str">
        <f t="shared" si="110"/>
        <v>DUPLICATE</v>
      </c>
      <c r="P1726" s="65"/>
      <c r="Q1726" s="66" t="str">
        <f t="shared" si="111"/>
        <v xml:space="preserve"> </v>
      </c>
      <c r="R1726" s="32"/>
    </row>
    <row r="1727" spans="1:18" s="22" customFormat="1">
      <c r="A1727" s="24"/>
      <c r="B1727" s="23"/>
      <c r="C1727" s="23"/>
      <c r="D1727" s="25"/>
      <c r="E1727" s="23"/>
      <c r="F1727" s="26"/>
      <c r="G1727" s="27"/>
      <c r="H1727" s="27"/>
      <c r="I1727" s="27"/>
      <c r="J1727" s="69">
        <f t="shared" si="108"/>
        <v>0</v>
      </c>
      <c r="K1727" s="70" t="e">
        <f t="shared" si="109"/>
        <v>#DIV/0!</v>
      </c>
      <c r="L1727" s="63"/>
      <c r="N1727" s="32" t="str">
        <f>+IFERROR(VLOOKUP(B1727,$B$5:B1726,1,FALSE),"")</f>
        <v/>
      </c>
      <c r="O1727" s="32" t="str">
        <f t="shared" si="110"/>
        <v>DUPLICATE</v>
      </c>
      <c r="P1727" s="65"/>
      <c r="Q1727" s="66" t="str">
        <f t="shared" si="111"/>
        <v xml:space="preserve"> </v>
      </c>
      <c r="R1727" s="32"/>
    </row>
    <row r="1728" spans="1:18" s="22" customFormat="1">
      <c r="A1728" s="24"/>
      <c r="B1728" s="23"/>
      <c r="C1728" s="23"/>
      <c r="D1728" s="25"/>
      <c r="E1728" s="23"/>
      <c r="F1728" s="26"/>
      <c r="G1728" s="27"/>
      <c r="H1728" s="27"/>
      <c r="I1728" s="27"/>
      <c r="J1728" s="69">
        <f t="shared" si="108"/>
        <v>0</v>
      </c>
      <c r="K1728" s="70" t="e">
        <f t="shared" si="109"/>
        <v>#DIV/0!</v>
      </c>
      <c r="L1728" s="63"/>
      <c r="N1728" s="32" t="str">
        <f>+IFERROR(VLOOKUP(B1728,$B$5:B1727,1,FALSE),"")</f>
        <v/>
      </c>
      <c r="O1728" s="32" t="str">
        <f t="shared" si="110"/>
        <v>DUPLICATE</v>
      </c>
      <c r="P1728" s="65"/>
      <c r="Q1728" s="66" t="str">
        <f t="shared" si="111"/>
        <v xml:space="preserve"> </v>
      </c>
      <c r="R1728" s="32"/>
    </row>
    <row r="1729" spans="1:18" s="22" customFormat="1">
      <c r="A1729" s="24"/>
      <c r="B1729" s="23"/>
      <c r="C1729" s="23"/>
      <c r="D1729" s="25"/>
      <c r="E1729" s="23"/>
      <c r="F1729" s="26"/>
      <c r="G1729" s="27"/>
      <c r="H1729" s="27"/>
      <c r="I1729" s="27"/>
      <c r="J1729" s="69">
        <f t="shared" si="108"/>
        <v>0</v>
      </c>
      <c r="K1729" s="70" t="e">
        <f t="shared" si="109"/>
        <v>#DIV/0!</v>
      </c>
      <c r="L1729" s="63"/>
      <c r="N1729" s="32" t="str">
        <f>+IFERROR(VLOOKUP(B1729,$B$5:B1728,1,FALSE),"")</f>
        <v/>
      </c>
      <c r="O1729" s="32" t="str">
        <f t="shared" si="110"/>
        <v>DUPLICATE</v>
      </c>
      <c r="P1729" s="65"/>
      <c r="Q1729" s="66" t="str">
        <f t="shared" si="111"/>
        <v xml:space="preserve"> </v>
      </c>
      <c r="R1729" s="32"/>
    </row>
    <row r="1730" spans="1:18" s="22" customFormat="1">
      <c r="A1730" s="24"/>
      <c r="B1730" s="23"/>
      <c r="C1730" s="23"/>
      <c r="D1730" s="25"/>
      <c r="E1730" s="23"/>
      <c r="F1730" s="26"/>
      <c r="G1730" s="27"/>
      <c r="H1730" s="27"/>
      <c r="I1730" s="27"/>
      <c r="J1730" s="69">
        <f t="shared" si="108"/>
        <v>0</v>
      </c>
      <c r="K1730" s="70" t="e">
        <f t="shared" si="109"/>
        <v>#DIV/0!</v>
      </c>
      <c r="L1730" s="63"/>
      <c r="N1730" s="32" t="str">
        <f>+IFERROR(VLOOKUP(B1730,$B$5:B1729,1,FALSE),"")</f>
        <v/>
      </c>
      <c r="O1730" s="32" t="str">
        <f t="shared" si="110"/>
        <v>DUPLICATE</v>
      </c>
      <c r="P1730" s="65"/>
      <c r="Q1730" s="66" t="str">
        <f t="shared" si="111"/>
        <v xml:space="preserve"> </v>
      </c>
      <c r="R1730" s="32"/>
    </row>
    <row r="1731" spans="1:18" s="22" customFormat="1">
      <c r="A1731" s="24"/>
      <c r="B1731" s="23"/>
      <c r="C1731" s="23"/>
      <c r="D1731" s="25"/>
      <c r="E1731" s="23"/>
      <c r="F1731" s="26"/>
      <c r="G1731" s="27"/>
      <c r="H1731" s="27"/>
      <c r="I1731" s="27"/>
      <c r="J1731" s="69">
        <f t="shared" si="108"/>
        <v>0</v>
      </c>
      <c r="K1731" s="70" t="e">
        <f t="shared" si="109"/>
        <v>#DIV/0!</v>
      </c>
      <c r="L1731" s="63"/>
      <c r="N1731" s="32" t="str">
        <f>+IFERROR(VLOOKUP(B1731,$B$5:B1730,1,FALSE),"")</f>
        <v/>
      </c>
      <c r="O1731" s="32" t="str">
        <f t="shared" si="110"/>
        <v>DUPLICATE</v>
      </c>
      <c r="P1731" s="65"/>
      <c r="Q1731" s="66" t="str">
        <f t="shared" si="111"/>
        <v xml:space="preserve"> </v>
      </c>
      <c r="R1731" s="32"/>
    </row>
    <row r="1732" spans="1:18" s="22" customFormat="1">
      <c r="A1732" s="24"/>
      <c r="B1732" s="23"/>
      <c r="C1732" s="23"/>
      <c r="D1732" s="25"/>
      <c r="E1732" s="23"/>
      <c r="F1732" s="26"/>
      <c r="G1732" s="27"/>
      <c r="H1732" s="27"/>
      <c r="I1732" s="27"/>
      <c r="J1732" s="69">
        <f t="shared" si="108"/>
        <v>0</v>
      </c>
      <c r="K1732" s="70" t="e">
        <f t="shared" si="109"/>
        <v>#DIV/0!</v>
      </c>
      <c r="L1732" s="63"/>
      <c r="N1732" s="32" t="str">
        <f>+IFERROR(VLOOKUP(B1732,$B$5:B1731,1,FALSE),"")</f>
        <v/>
      </c>
      <c r="O1732" s="32" t="str">
        <f t="shared" si="110"/>
        <v>DUPLICATE</v>
      </c>
      <c r="P1732" s="65"/>
      <c r="Q1732" s="66" t="str">
        <f t="shared" si="111"/>
        <v xml:space="preserve"> </v>
      </c>
      <c r="R1732" s="32"/>
    </row>
    <row r="1733" spans="1:18" s="22" customFormat="1">
      <c r="A1733" s="24"/>
      <c r="B1733" s="23"/>
      <c r="C1733" s="23"/>
      <c r="D1733" s="25"/>
      <c r="E1733" s="23"/>
      <c r="F1733" s="26"/>
      <c r="G1733" s="27"/>
      <c r="H1733" s="27"/>
      <c r="I1733" s="27"/>
      <c r="J1733" s="69">
        <f t="shared" si="108"/>
        <v>0</v>
      </c>
      <c r="K1733" s="70" t="e">
        <f t="shared" si="109"/>
        <v>#DIV/0!</v>
      </c>
      <c r="L1733" s="63"/>
      <c r="N1733" s="32" t="str">
        <f>+IFERROR(VLOOKUP(B1733,$B$5:B1732,1,FALSE),"")</f>
        <v/>
      </c>
      <c r="O1733" s="32" t="str">
        <f t="shared" si="110"/>
        <v>DUPLICATE</v>
      </c>
      <c r="P1733" s="65"/>
      <c r="Q1733" s="66" t="str">
        <f t="shared" si="111"/>
        <v xml:space="preserve"> </v>
      </c>
      <c r="R1733" s="32"/>
    </row>
    <row r="1734" spans="1:18" s="22" customFormat="1">
      <c r="A1734" s="24"/>
      <c r="B1734" s="23"/>
      <c r="C1734" s="23"/>
      <c r="D1734" s="25"/>
      <c r="E1734" s="23"/>
      <c r="F1734" s="26"/>
      <c r="G1734" s="27"/>
      <c r="H1734" s="27"/>
      <c r="I1734" s="27"/>
      <c r="J1734" s="69">
        <f t="shared" si="108"/>
        <v>0</v>
      </c>
      <c r="K1734" s="70" t="e">
        <f t="shared" si="109"/>
        <v>#DIV/0!</v>
      </c>
      <c r="L1734" s="63"/>
      <c r="N1734" s="32" t="str">
        <f>+IFERROR(VLOOKUP(B1734,$B$5:B1733,1,FALSE),"")</f>
        <v/>
      </c>
      <c r="O1734" s="32" t="str">
        <f t="shared" si="110"/>
        <v>DUPLICATE</v>
      </c>
      <c r="P1734" s="65"/>
      <c r="Q1734" s="66" t="str">
        <f t="shared" si="111"/>
        <v xml:space="preserve"> </v>
      </c>
      <c r="R1734" s="32"/>
    </row>
    <row r="1735" spans="1:18" s="22" customFormat="1">
      <c r="A1735" s="24"/>
      <c r="B1735" s="23"/>
      <c r="C1735" s="23"/>
      <c r="D1735" s="25"/>
      <c r="E1735" s="23"/>
      <c r="F1735" s="26"/>
      <c r="G1735" s="27"/>
      <c r="H1735" s="27"/>
      <c r="I1735" s="27"/>
      <c r="J1735" s="69">
        <f t="shared" si="108"/>
        <v>0</v>
      </c>
      <c r="K1735" s="70" t="e">
        <f t="shared" si="109"/>
        <v>#DIV/0!</v>
      </c>
      <c r="L1735" s="63"/>
      <c r="N1735" s="32" t="str">
        <f>+IFERROR(VLOOKUP(B1735,$B$5:B1734,1,FALSE),"")</f>
        <v/>
      </c>
      <c r="O1735" s="32" t="str">
        <f t="shared" si="110"/>
        <v>DUPLICATE</v>
      </c>
      <c r="P1735" s="65"/>
      <c r="Q1735" s="66" t="str">
        <f t="shared" si="111"/>
        <v xml:space="preserve"> </v>
      </c>
      <c r="R1735" s="32"/>
    </row>
    <row r="1736" spans="1:18" s="22" customFormat="1">
      <c r="A1736" s="24"/>
      <c r="B1736" s="23"/>
      <c r="C1736" s="23"/>
      <c r="D1736" s="25"/>
      <c r="E1736" s="23"/>
      <c r="F1736" s="26"/>
      <c r="G1736" s="27"/>
      <c r="H1736" s="27"/>
      <c r="I1736" s="27"/>
      <c r="J1736" s="69">
        <f t="shared" si="108"/>
        <v>0</v>
      </c>
      <c r="K1736" s="70" t="e">
        <f t="shared" si="109"/>
        <v>#DIV/0!</v>
      </c>
      <c r="L1736" s="63"/>
      <c r="N1736" s="32" t="str">
        <f>+IFERROR(VLOOKUP(B1736,$B$5:B1735,1,FALSE),"")</f>
        <v/>
      </c>
      <c r="O1736" s="32" t="str">
        <f t="shared" si="110"/>
        <v>DUPLICATE</v>
      </c>
      <c r="P1736" s="65"/>
      <c r="Q1736" s="66" t="str">
        <f t="shared" si="111"/>
        <v xml:space="preserve"> </v>
      </c>
      <c r="R1736" s="32"/>
    </row>
    <row r="1737" spans="1:18" s="22" customFormat="1">
      <c r="A1737" s="24"/>
      <c r="B1737" s="23"/>
      <c r="C1737" s="23"/>
      <c r="D1737" s="25"/>
      <c r="E1737" s="23"/>
      <c r="F1737" s="26"/>
      <c r="G1737" s="27"/>
      <c r="H1737" s="27"/>
      <c r="I1737" s="27"/>
      <c r="J1737" s="69">
        <f t="shared" si="108"/>
        <v>0</v>
      </c>
      <c r="K1737" s="70" t="e">
        <f t="shared" si="109"/>
        <v>#DIV/0!</v>
      </c>
      <c r="L1737" s="63"/>
      <c r="N1737" s="32" t="str">
        <f>+IFERROR(VLOOKUP(B1737,$B$5:B1736,1,FALSE),"")</f>
        <v/>
      </c>
      <c r="O1737" s="32" t="str">
        <f t="shared" si="110"/>
        <v>DUPLICATE</v>
      </c>
      <c r="P1737" s="65"/>
      <c r="Q1737" s="66" t="str">
        <f t="shared" si="111"/>
        <v xml:space="preserve"> </v>
      </c>
      <c r="R1737" s="32"/>
    </row>
    <row r="1738" spans="1:18" s="22" customFormat="1">
      <c r="A1738" s="24"/>
      <c r="B1738" s="23"/>
      <c r="C1738" s="23"/>
      <c r="D1738" s="25"/>
      <c r="E1738" s="23"/>
      <c r="F1738" s="26"/>
      <c r="G1738" s="27"/>
      <c r="H1738" s="27"/>
      <c r="I1738" s="27"/>
      <c r="J1738" s="69">
        <f t="shared" si="108"/>
        <v>0</v>
      </c>
      <c r="K1738" s="70" t="e">
        <f t="shared" si="109"/>
        <v>#DIV/0!</v>
      </c>
      <c r="L1738" s="63"/>
      <c r="N1738" s="32" t="str">
        <f>+IFERROR(VLOOKUP(B1738,$B$5:B1737,1,FALSE),"")</f>
        <v/>
      </c>
      <c r="O1738" s="32" t="str">
        <f t="shared" si="110"/>
        <v>DUPLICATE</v>
      </c>
      <c r="P1738" s="65"/>
      <c r="Q1738" s="66" t="str">
        <f t="shared" si="111"/>
        <v xml:space="preserve"> </v>
      </c>
      <c r="R1738" s="32"/>
    </row>
    <row r="1739" spans="1:18" s="22" customFormat="1">
      <c r="A1739" s="24"/>
      <c r="B1739" s="23"/>
      <c r="C1739" s="23"/>
      <c r="D1739" s="25"/>
      <c r="E1739" s="23"/>
      <c r="F1739" s="26"/>
      <c r="G1739" s="27"/>
      <c r="H1739" s="27"/>
      <c r="I1739" s="27"/>
      <c r="J1739" s="69">
        <f t="shared" si="108"/>
        <v>0</v>
      </c>
      <c r="K1739" s="70" t="e">
        <f t="shared" si="109"/>
        <v>#DIV/0!</v>
      </c>
      <c r="L1739" s="63"/>
      <c r="N1739" s="32" t="str">
        <f>+IFERROR(VLOOKUP(B1739,$B$5:B1738,1,FALSE),"")</f>
        <v/>
      </c>
      <c r="O1739" s="32" t="str">
        <f t="shared" si="110"/>
        <v>DUPLICATE</v>
      </c>
      <c r="P1739" s="65"/>
      <c r="Q1739" s="66" t="str">
        <f t="shared" si="111"/>
        <v xml:space="preserve"> </v>
      </c>
      <c r="R1739" s="32"/>
    </row>
    <row r="1740" spans="1:18" s="22" customFormat="1">
      <c r="A1740" s="24"/>
      <c r="B1740" s="23"/>
      <c r="C1740" s="23"/>
      <c r="D1740" s="25"/>
      <c r="E1740" s="23"/>
      <c r="F1740" s="26"/>
      <c r="G1740" s="27"/>
      <c r="H1740" s="27"/>
      <c r="I1740" s="27"/>
      <c r="J1740" s="69">
        <f t="shared" si="108"/>
        <v>0</v>
      </c>
      <c r="K1740" s="70" t="e">
        <f t="shared" si="109"/>
        <v>#DIV/0!</v>
      </c>
      <c r="L1740" s="63"/>
      <c r="N1740" s="32" t="str">
        <f>+IFERROR(VLOOKUP(B1740,$B$5:B1739,1,FALSE),"")</f>
        <v/>
      </c>
      <c r="O1740" s="32" t="str">
        <f t="shared" si="110"/>
        <v>DUPLICATE</v>
      </c>
      <c r="P1740" s="65"/>
      <c r="Q1740" s="66" t="str">
        <f t="shared" si="111"/>
        <v xml:space="preserve"> </v>
      </c>
      <c r="R1740" s="32"/>
    </row>
    <row r="1741" spans="1:18" s="22" customFormat="1">
      <c r="A1741" s="24"/>
      <c r="B1741" s="23"/>
      <c r="C1741" s="23"/>
      <c r="D1741" s="25"/>
      <c r="E1741" s="23"/>
      <c r="F1741" s="26"/>
      <c r="G1741" s="27"/>
      <c r="H1741" s="27"/>
      <c r="I1741" s="27"/>
      <c r="J1741" s="69">
        <f t="shared" si="108"/>
        <v>0</v>
      </c>
      <c r="K1741" s="70" t="e">
        <f t="shared" si="109"/>
        <v>#DIV/0!</v>
      </c>
      <c r="L1741" s="63"/>
      <c r="N1741" s="32" t="str">
        <f>+IFERROR(VLOOKUP(B1741,$B$5:B1740,1,FALSE),"")</f>
        <v/>
      </c>
      <c r="O1741" s="32" t="str">
        <f t="shared" si="110"/>
        <v>DUPLICATE</v>
      </c>
      <c r="P1741" s="65"/>
      <c r="Q1741" s="66" t="str">
        <f t="shared" si="111"/>
        <v xml:space="preserve"> </v>
      </c>
      <c r="R1741" s="32"/>
    </row>
    <row r="1742" spans="1:18" s="22" customFormat="1">
      <c r="A1742" s="24"/>
      <c r="B1742" s="23"/>
      <c r="C1742" s="23"/>
      <c r="D1742" s="25"/>
      <c r="E1742" s="23"/>
      <c r="F1742" s="26"/>
      <c r="G1742" s="27"/>
      <c r="H1742" s="27"/>
      <c r="I1742" s="27"/>
      <c r="J1742" s="69">
        <f t="shared" si="108"/>
        <v>0</v>
      </c>
      <c r="K1742" s="70" t="e">
        <f t="shared" si="109"/>
        <v>#DIV/0!</v>
      </c>
      <c r="L1742" s="63"/>
      <c r="N1742" s="32" t="str">
        <f>+IFERROR(VLOOKUP(B1742,$B$5:B1741,1,FALSE),"")</f>
        <v/>
      </c>
      <c r="O1742" s="32" t="str">
        <f t="shared" si="110"/>
        <v>DUPLICATE</v>
      </c>
      <c r="P1742" s="65"/>
      <c r="Q1742" s="66" t="str">
        <f t="shared" si="111"/>
        <v xml:space="preserve"> </v>
      </c>
      <c r="R1742" s="32"/>
    </row>
    <row r="1743" spans="1:18" s="22" customFormat="1">
      <c r="A1743" s="24"/>
      <c r="B1743" s="23"/>
      <c r="C1743" s="23"/>
      <c r="D1743" s="25"/>
      <c r="E1743" s="23"/>
      <c r="F1743" s="26"/>
      <c r="G1743" s="61"/>
      <c r="H1743" s="27"/>
      <c r="I1743" s="27"/>
      <c r="J1743" s="69">
        <f t="shared" si="108"/>
        <v>0</v>
      </c>
      <c r="K1743" s="70" t="e">
        <f t="shared" si="109"/>
        <v>#DIV/0!</v>
      </c>
      <c r="L1743" s="63"/>
      <c r="N1743" s="32" t="str">
        <f>+IFERROR(VLOOKUP(B1743,$B$5:B1742,1,FALSE),"")</f>
        <v/>
      </c>
      <c r="O1743" s="32" t="str">
        <f t="shared" si="110"/>
        <v>DUPLICATE</v>
      </c>
      <c r="P1743" s="65"/>
      <c r="Q1743" s="66" t="str">
        <f t="shared" si="111"/>
        <v xml:space="preserve"> </v>
      </c>
      <c r="R1743" s="32"/>
    </row>
    <row r="1744" spans="1:18" s="22" customFormat="1">
      <c r="A1744" s="24"/>
      <c r="B1744" s="23"/>
      <c r="C1744" s="23"/>
      <c r="D1744" s="25"/>
      <c r="E1744" s="23"/>
      <c r="F1744" s="26"/>
      <c r="G1744" s="27"/>
      <c r="H1744" s="27"/>
      <c r="I1744" s="27"/>
      <c r="J1744" s="69">
        <f t="shared" si="108"/>
        <v>0</v>
      </c>
      <c r="K1744" s="70" t="e">
        <f t="shared" si="109"/>
        <v>#DIV/0!</v>
      </c>
      <c r="L1744" s="63"/>
      <c r="N1744" s="32" t="str">
        <f>+IFERROR(VLOOKUP(B1744,$B$5:B1743,1,FALSE),"")</f>
        <v/>
      </c>
      <c r="O1744" s="32" t="str">
        <f t="shared" si="110"/>
        <v>DUPLICATE</v>
      </c>
      <c r="P1744" s="65"/>
      <c r="Q1744" s="66" t="str">
        <f t="shared" si="111"/>
        <v xml:space="preserve"> </v>
      </c>
      <c r="R1744" s="32"/>
    </row>
    <row r="1745" spans="1:18" s="22" customFormat="1">
      <c r="A1745" s="24"/>
      <c r="B1745" s="23"/>
      <c r="C1745" s="23"/>
      <c r="D1745" s="25"/>
      <c r="E1745" s="23"/>
      <c r="F1745" s="26"/>
      <c r="G1745" s="27"/>
      <c r="H1745" s="27"/>
      <c r="I1745" s="27"/>
      <c r="J1745" s="69">
        <f t="shared" si="108"/>
        <v>0</v>
      </c>
      <c r="K1745" s="70" t="e">
        <f t="shared" si="109"/>
        <v>#DIV/0!</v>
      </c>
      <c r="L1745" s="63"/>
      <c r="N1745" s="32" t="str">
        <f>+IFERROR(VLOOKUP(B1745,$B$5:B1744,1,FALSE),"")</f>
        <v/>
      </c>
      <c r="O1745" s="32" t="str">
        <f t="shared" si="110"/>
        <v>DUPLICATE</v>
      </c>
      <c r="P1745" s="65"/>
      <c r="Q1745" s="66" t="str">
        <f t="shared" si="111"/>
        <v xml:space="preserve"> </v>
      </c>
      <c r="R1745" s="32"/>
    </row>
    <row r="1746" spans="1:18" s="22" customFormat="1">
      <c r="A1746" s="24"/>
      <c r="B1746" s="23"/>
      <c r="C1746" s="23"/>
      <c r="D1746" s="25"/>
      <c r="E1746" s="23"/>
      <c r="F1746" s="26"/>
      <c r="G1746" s="27"/>
      <c r="H1746" s="27"/>
      <c r="I1746" s="27"/>
      <c r="J1746" s="69">
        <f t="shared" si="108"/>
        <v>0</v>
      </c>
      <c r="K1746" s="70" t="e">
        <f t="shared" si="109"/>
        <v>#DIV/0!</v>
      </c>
      <c r="L1746" s="63"/>
      <c r="N1746" s="32" t="str">
        <f>+IFERROR(VLOOKUP(B1746,$B$5:B1745,1,FALSE),"")</f>
        <v/>
      </c>
      <c r="O1746" s="32" t="str">
        <f t="shared" si="110"/>
        <v>DUPLICATE</v>
      </c>
      <c r="P1746" s="65"/>
      <c r="Q1746" s="66" t="str">
        <f t="shared" si="111"/>
        <v xml:space="preserve"> </v>
      </c>
      <c r="R1746" s="32"/>
    </row>
    <row r="1747" spans="1:18" s="22" customFormat="1">
      <c r="A1747" s="24"/>
      <c r="B1747" s="23"/>
      <c r="C1747" s="23"/>
      <c r="D1747" s="25"/>
      <c r="E1747" s="23"/>
      <c r="F1747" s="26"/>
      <c r="G1747" s="27"/>
      <c r="H1747" s="27"/>
      <c r="I1747" s="27"/>
      <c r="J1747" s="69">
        <f t="shared" si="108"/>
        <v>0</v>
      </c>
      <c r="K1747" s="70" t="e">
        <f t="shared" si="109"/>
        <v>#DIV/0!</v>
      </c>
      <c r="L1747" s="63"/>
      <c r="N1747" s="32" t="str">
        <f>+IFERROR(VLOOKUP(B1747,$B$5:B1746,1,FALSE),"")</f>
        <v/>
      </c>
      <c r="O1747" s="32" t="str">
        <f t="shared" si="110"/>
        <v>DUPLICATE</v>
      </c>
      <c r="P1747" s="65"/>
      <c r="Q1747" s="66" t="str">
        <f t="shared" si="111"/>
        <v xml:space="preserve"> </v>
      </c>
      <c r="R1747" s="32"/>
    </row>
    <row r="1748" spans="1:18" s="22" customFormat="1">
      <c r="A1748" s="24"/>
      <c r="B1748" s="23"/>
      <c r="C1748" s="23"/>
      <c r="D1748" s="25"/>
      <c r="E1748" s="23"/>
      <c r="F1748" s="26"/>
      <c r="G1748" s="27"/>
      <c r="H1748" s="27"/>
      <c r="I1748" s="27"/>
      <c r="J1748" s="69">
        <f t="shared" si="108"/>
        <v>0</v>
      </c>
      <c r="K1748" s="70" t="e">
        <f t="shared" si="109"/>
        <v>#DIV/0!</v>
      </c>
      <c r="L1748" s="63"/>
      <c r="N1748" s="32" t="str">
        <f>+IFERROR(VLOOKUP(B1748,$B$5:B1747,1,FALSE),"")</f>
        <v/>
      </c>
      <c r="O1748" s="32" t="str">
        <f t="shared" si="110"/>
        <v>DUPLICATE</v>
      </c>
      <c r="P1748" s="65"/>
      <c r="Q1748" s="66" t="str">
        <f t="shared" si="111"/>
        <v xml:space="preserve"> </v>
      </c>
      <c r="R1748" s="32"/>
    </row>
    <row r="1749" spans="1:18" s="22" customFormat="1">
      <c r="A1749" s="24"/>
      <c r="B1749" s="23"/>
      <c r="C1749" s="23"/>
      <c r="D1749" s="25"/>
      <c r="E1749" s="23"/>
      <c r="F1749" s="26"/>
      <c r="G1749" s="27"/>
      <c r="H1749" s="27"/>
      <c r="I1749" s="27"/>
      <c r="J1749" s="69">
        <f t="shared" si="108"/>
        <v>0</v>
      </c>
      <c r="K1749" s="70" t="e">
        <f t="shared" si="109"/>
        <v>#DIV/0!</v>
      </c>
      <c r="L1749" s="63"/>
      <c r="N1749" s="32" t="str">
        <f>+IFERROR(VLOOKUP(B1749,$B$5:B1748,1,FALSE),"")</f>
        <v/>
      </c>
      <c r="O1749" s="32" t="str">
        <f t="shared" si="110"/>
        <v>DUPLICATE</v>
      </c>
      <c r="P1749" s="65"/>
      <c r="Q1749" s="66" t="str">
        <f t="shared" si="111"/>
        <v xml:space="preserve"> </v>
      </c>
      <c r="R1749" s="32"/>
    </row>
    <row r="1750" spans="1:18" s="22" customFormat="1">
      <c r="A1750" s="24"/>
      <c r="B1750" s="23"/>
      <c r="C1750" s="23"/>
      <c r="D1750" s="25"/>
      <c r="E1750" s="23"/>
      <c r="F1750" s="26"/>
      <c r="G1750" s="27"/>
      <c r="H1750" s="27"/>
      <c r="I1750" s="27"/>
      <c r="J1750" s="69">
        <f t="shared" si="108"/>
        <v>0</v>
      </c>
      <c r="K1750" s="70" t="e">
        <f t="shared" si="109"/>
        <v>#DIV/0!</v>
      </c>
      <c r="L1750" s="63"/>
      <c r="N1750" s="32" t="str">
        <f>+IFERROR(VLOOKUP(B1750,$B$5:B1749,1,FALSE),"")</f>
        <v/>
      </c>
      <c r="O1750" s="32" t="str">
        <f t="shared" si="110"/>
        <v>DUPLICATE</v>
      </c>
      <c r="P1750" s="65"/>
      <c r="Q1750" s="66" t="str">
        <f t="shared" si="111"/>
        <v xml:space="preserve"> </v>
      </c>
      <c r="R1750" s="32"/>
    </row>
    <row r="1751" spans="1:18" s="22" customFormat="1">
      <c r="A1751" s="24"/>
      <c r="B1751" s="23"/>
      <c r="C1751" s="23"/>
      <c r="D1751" s="25"/>
      <c r="E1751" s="23"/>
      <c r="F1751" s="26"/>
      <c r="G1751" s="27"/>
      <c r="H1751" s="27"/>
      <c r="I1751" s="27"/>
      <c r="J1751" s="69">
        <f t="shared" si="108"/>
        <v>0</v>
      </c>
      <c r="K1751" s="70" t="e">
        <f t="shared" si="109"/>
        <v>#DIV/0!</v>
      </c>
      <c r="L1751" s="63"/>
      <c r="N1751" s="32" t="str">
        <f>+IFERROR(VLOOKUP(B1751,$B$5:B1750,1,FALSE),"")</f>
        <v/>
      </c>
      <c r="O1751" s="32" t="str">
        <f t="shared" si="110"/>
        <v>DUPLICATE</v>
      </c>
      <c r="P1751" s="65"/>
      <c r="Q1751" s="66" t="str">
        <f t="shared" si="111"/>
        <v xml:space="preserve"> </v>
      </c>
      <c r="R1751" s="32"/>
    </row>
    <row r="1752" spans="1:18" s="22" customFormat="1">
      <c r="A1752" s="24"/>
      <c r="B1752" s="23"/>
      <c r="C1752" s="23"/>
      <c r="D1752" s="25"/>
      <c r="E1752" s="23"/>
      <c r="F1752" s="26"/>
      <c r="G1752" s="27"/>
      <c r="H1752" s="27"/>
      <c r="I1752" s="27"/>
      <c r="J1752" s="69">
        <f t="shared" si="108"/>
        <v>0</v>
      </c>
      <c r="K1752" s="70" t="e">
        <f t="shared" si="109"/>
        <v>#DIV/0!</v>
      </c>
      <c r="L1752" s="63"/>
      <c r="N1752" s="32" t="str">
        <f>+IFERROR(VLOOKUP(B1752,$B$5:B1751,1,FALSE),"")</f>
        <v/>
      </c>
      <c r="O1752" s="32" t="str">
        <f t="shared" si="110"/>
        <v>DUPLICATE</v>
      </c>
      <c r="P1752" s="65"/>
      <c r="Q1752" s="66" t="str">
        <f t="shared" si="111"/>
        <v xml:space="preserve"> </v>
      </c>
      <c r="R1752" s="32"/>
    </row>
    <row r="1753" spans="1:18" s="22" customFormat="1">
      <c r="A1753" s="24"/>
      <c r="B1753" s="23"/>
      <c r="C1753" s="23"/>
      <c r="D1753" s="25"/>
      <c r="E1753" s="23"/>
      <c r="F1753" s="26"/>
      <c r="G1753" s="27"/>
      <c r="H1753" s="27"/>
      <c r="I1753" s="27"/>
      <c r="J1753" s="69">
        <f t="shared" si="108"/>
        <v>0</v>
      </c>
      <c r="K1753" s="70" t="e">
        <f t="shared" si="109"/>
        <v>#DIV/0!</v>
      </c>
      <c r="L1753" s="63"/>
      <c r="N1753" s="32" t="str">
        <f>+IFERROR(VLOOKUP(B1753,$B$5:B1752,1,FALSE),"")</f>
        <v/>
      </c>
      <c r="O1753" s="32" t="str">
        <f t="shared" si="110"/>
        <v>DUPLICATE</v>
      </c>
      <c r="P1753" s="65"/>
      <c r="Q1753" s="66" t="str">
        <f t="shared" si="111"/>
        <v xml:space="preserve"> </v>
      </c>
      <c r="R1753" s="32"/>
    </row>
    <row r="1754" spans="1:18" s="22" customFormat="1">
      <c r="A1754" s="24"/>
      <c r="B1754" s="23"/>
      <c r="C1754" s="23"/>
      <c r="D1754" s="25"/>
      <c r="E1754" s="23"/>
      <c r="F1754" s="26"/>
      <c r="G1754" s="27"/>
      <c r="H1754" s="27"/>
      <c r="I1754" s="27"/>
      <c r="J1754" s="69">
        <f t="shared" si="108"/>
        <v>0</v>
      </c>
      <c r="K1754" s="70" t="e">
        <f t="shared" si="109"/>
        <v>#DIV/0!</v>
      </c>
      <c r="L1754" s="63"/>
      <c r="N1754" s="32" t="str">
        <f>+IFERROR(VLOOKUP(B1754,$B$5:B1753,1,FALSE),"")</f>
        <v/>
      </c>
      <c r="O1754" s="32" t="str">
        <f t="shared" si="110"/>
        <v>DUPLICATE</v>
      </c>
      <c r="P1754" s="65"/>
      <c r="Q1754" s="66" t="str">
        <f t="shared" si="111"/>
        <v xml:space="preserve"> </v>
      </c>
      <c r="R1754" s="32"/>
    </row>
    <row r="1755" spans="1:18" s="22" customFormat="1">
      <c r="A1755" s="24"/>
      <c r="B1755" s="23"/>
      <c r="C1755" s="23"/>
      <c r="D1755" s="25"/>
      <c r="E1755" s="23"/>
      <c r="F1755" s="26"/>
      <c r="G1755" s="27"/>
      <c r="H1755" s="27"/>
      <c r="I1755" s="27"/>
      <c r="J1755" s="69">
        <f t="shared" si="108"/>
        <v>0</v>
      </c>
      <c r="K1755" s="70" t="e">
        <f t="shared" si="109"/>
        <v>#DIV/0!</v>
      </c>
      <c r="L1755" s="63"/>
      <c r="N1755" s="32" t="str">
        <f>+IFERROR(VLOOKUP(B1755,$B$5:B1754,1,FALSE),"")</f>
        <v/>
      </c>
      <c r="O1755" s="32" t="str">
        <f t="shared" si="110"/>
        <v>DUPLICATE</v>
      </c>
      <c r="P1755" s="65"/>
      <c r="Q1755" s="66" t="str">
        <f t="shared" si="111"/>
        <v xml:space="preserve"> </v>
      </c>
      <c r="R1755" s="32"/>
    </row>
    <row r="1756" spans="1:18" s="22" customFormat="1">
      <c r="A1756" s="24"/>
      <c r="B1756" s="23"/>
      <c r="C1756" s="23"/>
      <c r="D1756" s="25"/>
      <c r="E1756" s="23"/>
      <c r="F1756" s="26"/>
      <c r="G1756" s="27"/>
      <c r="H1756" s="27"/>
      <c r="I1756" s="27"/>
      <c r="J1756" s="69">
        <f t="shared" si="108"/>
        <v>0</v>
      </c>
      <c r="K1756" s="70" t="e">
        <f t="shared" si="109"/>
        <v>#DIV/0!</v>
      </c>
      <c r="L1756" s="63"/>
      <c r="N1756" s="32" t="str">
        <f>+IFERROR(VLOOKUP(B1756,$B$5:B1755,1,FALSE),"")</f>
        <v/>
      </c>
      <c r="O1756" s="32" t="str">
        <f t="shared" si="110"/>
        <v>DUPLICATE</v>
      </c>
      <c r="P1756" s="65"/>
      <c r="Q1756" s="66" t="str">
        <f t="shared" si="111"/>
        <v xml:space="preserve"> </v>
      </c>
      <c r="R1756" s="32"/>
    </row>
    <row r="1757" spans="1:18" s="22" customFormat="1">
      <c r="A1757" s="24"/>
      <c r="B1757" s="23"/>
      <c r="C1757" s="23"/>
      <c r="D1757" s="25"/>
      <c r="E1757" s="23"/>
      <c r="F1757" s="26"/>
      <c r="G1757" s="27"/>
      <c r="H1757" s="27"/>
      <c r="I1757" s="27"/>
      <c r="J1757" s="69">
        <f t="shared" si="108"/>
        <v>0</v>
      </c>
      <c r="K1757" s="70" t="e">
        <f t="shared" si="109"/>
        <v>#DIV/0!</v>
      </c>
      <c r="L1757" s="63"/>
      <c r="N1757" s="32" t="str">
        <f>+IFERROR(VLOOKUP(B1757,$B$5:B1756,1,FALSE),"")</f>
        <v/>
      </c>
      <c r="O1757" s="32" t="str">
        <f t="shared" si="110"/>
        <v>DUPLICATE</v>
      </c>
      <c r="P1757" s="65"/>
      <c r="Q1757" s="66" t="str">
        <f t="shared" si="111"/>
        <v xml:space="preserve"> </v>
      </c>
      <c r="R1757" s="32"/>
    </row>
    <row r="1758" spans="1:18" s="22" customFormat="1">
      <c r="A1758" s="24"/>
      <c r="B1758" s="23"/>
      <c r="C1758" s="23"/>
      <c r="D1758" s="25"/>
      <c r="E1758" s="23"/>
      <c r="F1758" s="26"/>
      <c r="G1758" s="27"/>
      <c r="H1758" s="27"/>
      <c r="I1758" s="27"/>
      <c r="J1758" s="69">
        <f t="shared" si="108"/>
        <v>0</v>
      </c>
      <c r="K1758" s="70" t="e">
        <f t="shared" si="109"/>
        <v>#DIV/0!</v>
      </c>
      <c r="L1758" s="63"/>
      <c r="N1758" s="32" t="str">
        <f>+IFERROR(VLOOKUP(B1758,$B$5:B1757,1,FALSE),"")</f>
        <v/>
      </c>
      <c r="O1758" s="32" t="str">
        <f t="shared" si="110"/>
        <v>DUPLICATE</v>
      </c>
      <c r="P1758" s="65"/>
      <c r="Q1758" s="66" t="str">
        <f t="shared" si="111"/>
        <v xml:space="preserve"> </v>
      </c>
      <c r="R1758" s="32"/>
    </row>
    <row r="1759" spans="1:18" s="22" customFormat="1">
      <c r="A1759" s="24"/>
      <c r="B1759" s="23"/>
      <c r="C1759" s="23"/>
      <c r="D1759" s="25"/>
      <c r="E1759" s="23"/>
      <c r="F1759" s="26"/>
      <c r="G1759" s="27"/>
      <c r="H1759" s="27"/>
      <c r="I1759" s="27"/>
      <c r="J1759" s="69">
        <f t="shared" si="108"/>
        <v>0</v>
      </c>
      <c r="K1759" s="70" t="e">
        <f t="shared" si="109"/>
        <v>#DIV/0!</v>
      </c>
      <c r="L1759" s="63"/>
      <c r="N1759" s="32" t="str">
        <f>+IFERROR(VLOOKUP(B1759,$B$5:B1758,1,FALSE),"")</f>
        <v/>
      </c>
      <c r="O1759" s="32" t="str">
        <f t="shared" si="110"/>
        <v>DUPLICATE</v>
      </c>
      <c r="P1759" s="65"/>
      <c r="Q1759" s="66" t="str">
        <f t="shared" si="111"/>
        <v xml:space="preserve"> </v>
      </c>
      <c r="R1759" s="32"/>
    </row>
    <row r="1760" spans="1:18" s="22" customFormat="1">
      <c r="A1760" s="24"/>
      <c r="B1760" s="23"/>
      <c r="C1760" s="23"/>
      <c r="D1760" s="25"/>
      <c r="E1760" s="23"/>
      <c r="F1760" s="26"/>
      <c r="G1760" s="27"/>
      <c r="H1760" s="27"/>
      <c r="I1760" s="27"/>
      <c r="J1760" s="69">
        <f t="shared" si="108"/>
        <v>0</v>
      </c>
      <c r="K1760" s="70" t="e">
        <f t="shared" si="109"/>
        <v>#DIV/0!</v>
      </c>
      <c r="L1760" s="63"/>
      <c r="N1760" s="32" t="str">
        <f>+IFERROR(VLOOKUP(B1760,$B$5:B1759,1,FALSE),"")</f>
        <v/>
      </c>
      <c r="O1760" s="32" t="str">
        <f t="shared" si="110"/>
        <v>DUPLICATE</v>
      </c>
      <c r="P1760" s="65"/>
      <c r="Q1760" s="66" t="str">
        <f t="shared" si="111"/>
        <v xml:space="preserve"> </v>
      </c>
      <c r="R1760" s="32"/>
    </row>
    <row r="1761" spans="1:18" s="22" customFormat="1">
      <c r="A1761" s="24"/>
      <c r="B1761" s="23"/>
      <c r="C1761" s="23"/>
      <c r="D1761" s="25"/>
      <c r="E1761" s="23"/>
      <c r="F1761" s="26"/>
      <c r="G1761" s="27"/>
      <c r="H1761" s="27"/>
      <c r="I1761" s="27"/>
      <c r="J1761" s="69">
        <f t="shared" si="108"/>
        <v>0</v>
      </c>
      <c r="K1761" s="70" t="e">
        <f t="shared" si="109"/>
        <v>#DIV/0!</v>
      </c>
      <c r="L1761" s="63"/>
      <c r="N1761" s="32" t="str">
        <f>+IFERROR(VLOOKUP(B1761,$B$5:B1760,1,FALSE),"")</f>
        <v/>
      </c>
      <c r="O1761" s="32" t="str">
        <f t="shared" si="110"/>
        <v>DUPLICATE</v>
      </c>
      <c r="P1761" s="65"/>
      <c r="Q1761" s="66" t="str">
        <f t="shared" si="111"/>
        <v xml:space="preserve"> </v>
      </c>
      <c r="R1761" s="32"/>
    </row>
    <row r="1762" spans="1:18" s="22" customFormat="1">
      <c r="A1762" s="24"/>
      <c r="B1762" s="23"/>
      <c r="C1762" s="23"/>
      <c r="D1762" s="25"/>
      <c r="E1762" s="23"/>
      <c r="F1762" s="26"/>
      <c r="G1762" s="27"/>
      <c r="H1762" s="27"/>
      <c r="I1762" s="27"/>
      <c r="J1762" s="69">
        <f t="shared" si="108"/>
        <v>0</v>
      </c>
      <c r="K1762" s="70" t="e">
        <f t="shared" si="109"/>
        <v>#DIV/0!</v>
      </c>
      <c r="L1762" s="63"/>
      <c r="N1762" s="32" t="str">
        <f>+IFERROR(VLOOKUP(B1762,$B$5:B1761,1,FALSE),"")</f>
        <v/>
      </c>
      <c r="O1762" s="32" t="str">
        <f t="shared" si="110"/>
        <v>DUPLICATE</v>
      </c>
      <c r="P1762" s="65"/>
      <c r="Q1762" s="66" t="str">
        <f t="shared" si="111"/>
        <v xml:space="preserve"> </v>
      </c>
      <c r="R1762" s="32"/>
    </row>
    <row r="1763" spans="1:18" s="22" customFormat="1">
      <c r="A1763" s="24"/>
      <c r="B1763" s="23"/>
      <c r="C1763" s="23"/>
      <c r="D1763" s="25"/>
      <c r="E1763" s="23"/>
      <c r="F1763" s="26"/>
      <c r="G1763" s="27"/>
      <c r="H1763" s="27"/>
      <c r="I1763" s="27"/>
      <c r="J1763" s="69">
        <f t="shared" si="108"/>
        <v>0</v>
      </c>
      <c r="K1763" s="70" t="e">
        <f t="shared" si="109"/>
        <v>#DIV/0!</v>
      </c>
      <c r="L1763" s="63"/>
      <c r="N1763" s="32" t="str">
        <f>+IFERROR(VLOOKUP(B1763,$B$5:B1762,1,FALSE),"")</f>
        <v/>
      </c>
      <c r="O1763" s="32" t="str">
        <f t="shared" si="110"/>
        <v>DUPLICATE</v>
      </c>
      <c r="P1763" s="65"/>
      <c r="Q1763" s="66" t="str">
        <f t="shared" si="111"/>
        <v xml:space="preserve"> </v>
      </c>
      <c r="R1763" s="32"/>
    </row>
    <row r="1764" spans="1:18" s="22" customFormat="1">
      <c r="A1764" s="24"/>
      <c r="B1764" s="23"/>
      <c r="C1764" s="23"/>
      <c r="D1764" s="25"/>
      <c r="E1764" s="23"/>
      <c r="F1764" s="26"/>
      <c r="G1764" s="27"/>
      <c r="H1764" s="27"/>
      <c r="I1764" s="27"/>
      <c r="J1764" s="69">
        <f t="shared" si="108"/>
        <v>0</v>
      </c>
      <c r="K1764" s="70" t="e">
        <f t="shared" si="109"/>
        <v>#DIV/0!</v>
      </c>
      <c r="L1764" s="63"/>
      <c r="N1764" s="32" t="str">
        <f>+IFERROR(VLOOKUP(B1764,$B$5:B1763,1,FALSE),"")</f>
        <v/>
      </c>
      <c r="O1764" s="32" t="str">
        <f t="shared" si="110"/>
        <v>DUPLICATE</v>
      </c>
      <c r="P1764" s="65"/>
      <c r="Q1764" s="66" t="str">
        <f t="shared" si="111"/>
        <v xml:space="preserve"> </v>
      </c>
      <c r="R1764" s="32"/>
    </row>
    <row r="1765" spans="1:18" s="22" customFormat="1">
      <c r="A1765" s="24"/>
      <c r="B1765" s="23"/>
      <c r="C1765" s="23"/>
      <c r="D1765" s="25"/>
      <c r="E1765" s="23"/>
      <c r="F1765" s="26"/>
      <c r="G1765" s="27"/>
      <c r="H1765" s="27"/>
      <c r="I1765" s="27"/>
      <c r="J1765" s="69">
        <f t="shared" si="108"/>
        <v>0</v>
      </c>
      <c r="K1765" s="70" t="e">
        <f t="shared" si="109"/>
        <v>#DIV/0!</v>
      </c>
      <c r="L1765" s="63"/>
      <c r="N1765" s="32" t="str">
        <f>+IFERROR(VLOOKUP(B1765,$B$5:B1764,1,FALSE),"")</f>
        <v/>
      </c>
      <c r="O1765" s="32" t="str">
        <f t="shared" si="110"/>
        <v>DUPLICATE</v>
      </c>
      <c r="P1765" s="65"/>
      <c r="Q1765" s="66" t="str">
        <f t="shared" si="111"/>
        <v xml:space="preserve"> </v>
      </c>
      <c r="R1765" s="32"/>
    </row>
    <row r="1766" spans="1:18" s="22" customFormat="1">
      <c r="A1766" s="24"/>
      <c r="B1766" s="23"/>
      <c r="C1766" s="23"/>
      <c r="D1766" s="25"/>
      <c r="E1766" s="23"/>
      <c r="F1766" s="26"/>
      <c r="G1766" s="27"/>
      <c r="H1766" s="27"/>
      <c r="I1766" s="27"/>
      <c r="J1766" s="69">
        <f t="shared" si="108"/>
        <v>0</v>
      </c>
      <c r="K1766" s="70" t="e">
        <f t="shared" si="109"/>
        <v>#DIV/0!</v>
      </c>
      <c r="L1766" s="63"/>
      <c r="N1766" s="32" t="str">
        <f>+IFERROR(VLOOKUP(B1766,$B$5:B1765,1,FALSE),"")</f>
        <v/>
      </c>
      <c r="O1766" s="32" t="str">
        <f t="shared" si="110"/>
        <v>DUPLICATE</v>
      </c>
      <c r="P1766" s="65"/>
      <c r="Q1766" s="66" t="str">
        <f t="shared" si="111"/>
        <v xml:space="preserve"> </v>
      </c>
      <c r="R1766" s="32"/>
    </row>
    <row r="1767" spans="1:18" s="22" customFormat="1">
      <c r="A1767" s="24"/>
      <c r="B1767" s="23"/>
      <c r="C1767" s="23"/>
      <c r="D1767" s="25"/>
      <c r="E1767" s="23"/>
      <c r="F1767" s="26"/>
      <c r="G1767" s="27"/>
      <c r="H1767" s="27"/>
      <c r="I1767" s="27"/>
      <c r="J1767" s="69">
        <f t="shared" si="108"/>
        <v>0</v>
      </c>
      <c r="K1767" s="70" t="e">
        <f t="shared" si="109"/>
        <v>#DIV/0!</v>
      </c>
      <c r="L1767" s="63"/>
      <c r="N1767" s="32" t="str">
        <f>+IFERROR(VLOOKUP(B1767,$B$5:B1766,1,FALSE),"")</f>
        <v/>
      </c>
      <c r="O1767" s="32" t="str">
        <f t="shared" si="110"/>
        <v>DUPLICATE</v>
      </c>
      <c r="P1767" s="65"/>
      <c r="Q1767" s="66" t="str">
        <f t="shared" si="111"/>
        <v xml:space="preserve"> </v>
      </c>
      <c r="R1767" s="32"/>
    </row>
    <row r="1768" spans="1:18" s="22" customFormat="1">
      <c r="A1768" s="24"/>
      <c r="B1768" s="23"/>
      <c r="C1768" s="23"/>
      <c r="D1768" s="25"/>
      <c r="E1768" s="23"/>
      <c r="F1768" s="26"/>
      <c r="G1768" s="27"/>
      <c r="H1768" s="27"/>
      <c r="I1768" s="27"/>
      <c r="J1768" s="69">
        <f t="shared" si="108"/>
        <v>0</v>
      </c>
      <c r="K1768" s="70" t="e">
        <f t="shared" si="109"/>
        <v>#DIV/0!</v>
      </c>
      <c r="L1768" s="63"/>
      <c r="N1768" s="32" t="str">
        <f>+IFERROR(VLOOKUP(B1768,$B$5:B1767,1,FALSE),"")</f>
        <v/>
      </c>
      <c r="O1768" s="32" t="str">
        <f t="shared" si="110"/>
        <v>DUPLICATE</v>
      </c>
      <c r="P1768" s="65"/>
      <c r="Q1768" s="66" t="str">
        <f t="shared" si="111"/>
        <v xml:space="preserve"> </v>
      </c>
      <c r="R1768" s="32"/>
    </row>
    <row r="1769" spans="1:18" s="22" customFormat="1">
      <c r="A1769" s="24"/>
      <c r="B1769" s="23"/>
      <c r="C1769" s="23"/>
      <c r="D1769" s="25"/>
      <c r="E1769" s="23"/>
      <c r="F1769" s="26"/>
      <c r="G1769" s="27"/>
      <c r="H1769" s="27"/>
      <c r="I1769" s="27"/>
      <c r="J1769" s="69">
        <f t="shared" si="108"/>
        <v>0</v>
      </c>
      <c r="K1769" s="70" t="e">
        <f t="shared" si="109"/>
        <v>#DIV/0!</v>
      </c>
      <c r="L1769" s="63"/>
      <c r="N1769" s="32" t="str">
        <f>+IFERROR(VLOOKUP(B1769,$B$5:B1768,1,FALSE),"")</f>
        <v/>
      </c>
      <c r="O1769" s="32" t="str">
        <f t="shared" si="110"/>
        <v>DUPLICATE</v>
      </c>
      <c r="P1769" s="65"/>
      <c r="Q1769" s="66" t="str">
        <f t="shared" si="111"/>
        <v xml:space="preserve"> </v>
      </c>
      <c r="R1769" s="32"/>
    </row>
    <row r="1770" spans="1:18" s="22" customFormat="1">
      <c r="A1770" s="24"/>
      <c r="B1770" s="23"/>
      <c r="C1770" s="23"/>
      <c r="D1770" s="25"/>
      <c r="E1770" s="23"/>
      <c r="F1770" s="26"/>
      <c r="G1770" s="27"/>
      <c r="H1770" s="27"/>
      <c r="I1770" s="27"/>
      <c r="J1770" s="69">
        <f t="shared" si="108"/>
        <v>0</v>
      </c>
      <c r="K1770" s="70" t="e">
        <f t="shared" si="109"/>
        <v>#DIV/0!</v>
      </c>
      <c r="L1770" s="63"/>
      <c r="N1770" s="32" t="str">
        <f>+IFERROR(VLOOKUP(B1770,$B$5:B1769,1,FALSE),"")</f>
        <v/>
      </c>
      <c r="O1770" s="32" t="str">
        <f t="shared" si="110"/>
        <v>DUPLICATE</v>
      </c>
      <c r="P1770" s="65"/>
      <c r="Q1770" s="66" t="str">
        <f t="shared" si="111"/>
        <v xml:space="preserve"> </v>
      </c>
      <c r="R1770" s="32"/>
    </row>
    <row r="1771" spans="1:18" s="22" customFormat="1">
      <c r="A1771" s="24"/>
      <c r="B1771" s="23"/>
      <c r="C1771" s="23"/>
      <c r="D1771" s="25"/>
      <c r="E1771" s="23"/>
      <c r="F1771" s="26"/>
      <c r="G1771" s="27"/>
      <c r="H1771" s="27"/>
      <c r="I1771" s="27"/>
      <c r="J1771" s="69">
        <f t="shared" ref="J1771:J1834" si="112">SUM(G1771:I1771)</f>
        <v>0</v>
      </c>
      <c r="K1771" s="70" t="e">
        <f t="shared" ref="K1771:K1834" si="113">+(G1771+H1771+I1771)/F1771*100</f>
        <v>#DIV/0!</v>
      </c>
      <c r="L1771" s="63"/>
      <c r="N1771" s="32" t="str">
        <f>+IFERROR(VLOOKUP(B1771,$B$5:B1770,1,FALSE),"")</f>
        <v/>
      </c>
      <c r="O1771" s="32" t="str">
        <f t="shared" ref="O1771:O1834" si="114">+IF(EXACT(B1771,N1771),"DUPLICATE","ORIGINAL")</f>
        <v>DUPLICATE</v>
      </c>
      <c r="P1771" s="65"/>
      <c r="Q1771" s="66" t="str">
        <f t="shared" ref="Q1771:Q1834" si="115">CONCATENATE(B1771," ",A1771)</f>
        <v xml:space="preserve"> </v>
      </c>
      <c r="R1771" s="32"/>
    </row>
    <row r="1772" spans="1:18" s="22" customFormat="1">
      <c r="A1772" s="24"/>
      <c r="B1772" s="23"/>
      <c r="C1772" s="23"/>
      <c r="D1772" s="25"/>
      <c r="E1772" s="23"/>
      <c r="F1772" s="26"/>
      <c r="G1772" s="27"/>
      <c r="H1772" s="27"/>
      <c r="I1772" s="27"/>
      <c r="J1772" s="69">
        <f t="shared" si="112"/>
        <v>0</v>
      </c>
      <c r="K1772" s="70" t="e">
        <f t="shared" si="113"/>
        <v>#DIV/0!</v>
      </c>
      <c r="L1772" s="63"/>
      <c r="N1772" s="32" t="str">
        <f>+IFERROR(VLOOKUP(B1772,$B$5:B1771,1,FALSE),"")</f>
        <v/>
      </c>
      <c r="O1772" s="32" t="str">
        <f t="shared" si="114"/>
        <v>DUPLICATE</v>
      </c>
      <c r="P1772" s="65"/>
      <c r="Q1772" s="66" t="str">
        <f t="shared" si="115"/>
        <v xml:space="preserve"> </v>
      </c>
      <c r="R1772" s="32"/>
    </row>
    <row r="1773" spans="1:18" s="22" customFormat="1">
      <c r="A1773" s="24"/>
      <c r="B1773" s="23"/>
      <c r="C1773" s="23"/>
      <c r="D1773" s="25"/>
      <c r="E1773" s="23"/>
      <c r="F1773" s="26"/>
      <c r="G1773" s="27"/>
      <c r="H1773" s="27"/>
      <c r="I1773" s="27"/>
      <c r="J1773" s="69">
        <f t="shared" si="112"/>
        <v>0</v>
      </c>
      <c r="K1773" s="70" t="e">
        <f t="shared" si="113"/>
        <v>#DIV/0!</v>
      </c>
      <c r="L1773" s="63"/>
      <c r="N1773" s="32" t="str">
        <f>+IFERROR(VLOOKUP(B1773,$B$5:B1772,1,FALSE),"")</f>
        <v/>
      </c>
      <c r="O1773" s="32" t="str">
        <f t="shared" si="114"/>
        <v>DUPLICATE</v>
      </c>
      <c r="P1773" s="65"/>
      <c r="Q1773" s="66" t="str">
        <f t="shared" si="115"/>
        <v xml:space="preserve"> </v>
      </c>
      <c r="R1773" s="32"/>
    </row>
    <row r="1774" spans="1:18" s="22" customFormat="1">
      <c r="A1774" s="24"/>
      <c r="B1774" s="23"/>
      <c r="C1774" s="23"/>
      <c r="D1774" s="25"/>
      <c r="E1774" s="23"/>
      <c r="F1774" s="26"/>
      <c r="G1774" s="27"/>
      <c r="H1774" s="27"/>
      <c r="I1774" s="27"/>
      <c r="J1774" s="69">
        <f t="shared" si="112"/>
        <v>0</v>
      </c>
      <c r="K1774" s="70" t="e">
        <f t="shared" si="113"/>
        <v>#DIV/0!</v>
      </c>
      <c r="L1774" s="63"/>
      <c r="N1774" s="32" t="str">
        <f>+IFERROR(VLOOKUP(B1774,$B$5:B1773,1,FALSE),"")</f>
        <v/>
      </c>
      <c r="O1774" s="32" t="str">
        <f t="shared" si="114"/>
        <v>DUPLICATE</v>
      </c>
      <c r="P1774" s="65"/>
      <c r="Q1774" s="66" t="str">
        <f t="shared" si="115"/>
        <v xml:space="preserve"> </v>
      </c>
      <c r="R1774" s="32"/>
    </row>
    <row r="1775" spans="1:18" s="22" customFormat="1">
      <c r="A1775" s="24"/>
      <c r="B1775" s="23"/>
      <c r="C1775" s="23"/>
      <c r="D1775" s="25"/>
      <c r="E1775" s="23"/>
      <c r="F1775" s="26"/>
      <c r="G1775" s="27"/>
      <c r="H1775" s="27"/>
      <c r="I1775" s="27"/>
      <c r="J1775" s="69">
        <f t="shared" si="112"/>
        <v>0</v>
      </c>
      <c r="K1775" s="70" t="e">
        <f t="shared" si="113"/>
        <v>#DIV/0!</v>
      </c>
      <c r="L1775" s="63"/>
      <c r="N1775" s="32" t="str">
        <f>+IFERROR(VLOOKUP(B1775,$B$5:B1774,1,FALSE),"")</f>
        <v/>
      </c>
      <c r="O1775" s="32" t="str">
        <f t="shared" si="114"/>
        <v>DUPLICATE</v>
      </c>
      <c r="P1775" s="65"/>
      <c r="Q1775" s="66" t="str">
        <f t="shared" si="115"/>
        <v xml:space="preserve"> </v>
      </c>
      <c r="R1775" s="32"/>
    </row>
    <row r="1776" spans="1:18" s="22" customFormat="1">
      <c r="A1776" s="24"/>
      <c r="B1776" s="23"/>
      <c r="C1776" s="23"/>
      <c r="D1776" s="25"/>
      <c r="E1776" s="23"/>
      <c r="F1776" s="26"/>
      <c r="G1776" s="27"/>
      <c r="H1776" s="27"/>
      <c r="I1776" s="27"/>
      <c r="J1776" s="69">
        <f t="shared" si="112"/>
        <v>0</v>
      </c>
      <c r="K1776" s="70" t="e">
        <f t="shared" si="113"/>
        <v>#DIV/0!</v>
      </c>
      <c r="L1776" s="63"/>
      <c r="N1776" s="32" t="str">
        <f>+IFERROR(VLOOKUP(B1776,$B$5:B1775,1,FALSE),"")</f>
        <v/>
      </c>
      <c r="O1776" s="32" t="str">
        <f t="shared" si="114"/>
        <v>DUPLICATE</v>
      </c>
      <c r="P1776" s="65"/>
      <c r="Q1776" s="66" t="str">
        <f t="shared" si="115"/>
        <v xml:space="preserve"> </v>
      </c>
      <c r="R1776" s="32"/>
    </row>
    <row r="1777" spans="1:18" s="22" customFormat="1">
      <c r="A1777" s="24"/>
      <c r="B1777" s="23"/>
      <c r="C1777" s="23"/>
      <c r="D1777" s="25"/>
      <c r="E1777" s="23"/>
      <c r="F1777" s="26"/>
      <c r="G1777" s="27"/>
      <c r="H1777" s="27"/>
      <c r="I1777" s="27"/>
      <c r="J1777" s="69">
        <f t="shared" si="112"/>
        <v>0</v>
      </c>
      <c r="K1777" s="70" t="e">
        <f t="shared" si="113"/>
        <v>#DIV/0!</v>
      </c>
      <c r="L1777" s="63"/>
      <c r="N1777" s="32" t="str">
        <f>+IFERROR(VLOOKUP(B1777,$B$5:B1776,1,FALSE),"")</f>
        <v/>
      </c>
      <c r="O1777" s="32" t="str">
        <f t="shared" si="114"/>
        <v>DUPLICATE</v>
      </c>
      <c r="P1777" s="65"/>
      <c r="Q1777" s="66" t="str">
        <f t="shared" si="115"/>
        <v xml:space="preserve"> </v>
      </c>
      <c r="R1777" s="32"/>
    </row>
    <row r="1778" spans="1:18" s="22" customFormat="1">
      <c r="A1778" s="24"/>
      <c r="B1778" s="23"/>
      <c r="C1778" s="23"/>
      <c r="D1778" s="25"/>
      <c r="E1778" s="23"/>
      <c r="F1778" s="26"/>
      <c r="G1778" s="27"/>
      <c r="H1778" s="27"/>
      <c r="I1778" s="27"/>
      <c r="J1778" s="69">
        <f t="shared" si="112"/>
        <v>0</v>
      </c>
      <c r="K1778" s="70" t="e">
        <f t="shared" si="113"/>
        <v>#DIV/0!</v>
      </c>
      <c r="L1778" s="63"/>
      <c r="N1778" s="32" t="str">
        <f>+IFERROR(VLOOKUP(B1778,$B$5:B1777,1,FALSE),"")</f>
        <v/>
      </c>
      <c r="O1778" s="32" t="str">
        <f t="shared" si="114"/>
        <v>DUPLICATE</v>
      </c>
      <c r="P1778" s="65"/>
      <c r="Q1778" s="66" t="str">
        <f t="shared" si="115"/>
        <v xml:space="preserve"> </v>
      </c>
      <c r="R1778" s="32"/>
    </row>
    <row r="1779" spans="1:18" s="22" customFormat="1">
      <c r="A1779" s="24"/>
      <c r="B1779" s="23"/>
      <c r="C1779" s="23"/>
      <c r="D1779" s="25"/>
      <c r="E1779" s="23"/>
      <c r="F1779" s="26"/>
      <c r="G1779" s="27"/>
      <c r="H1779" s="27"/>
      <c r="I1779" s="27"/>
      <c r="J1779" s="69">
        <f t="shared" si="112"/>
        <v>0</v>
      </c>
      <c r="K1779" s="70" t="e">
        <f t="shared" si="113"/>
        <v>#DIV/0!</v>
      </c>
      <c r="L1779" s="63"/>
      <c r="N1779" s="32" t="str">
        <f>+IFERROR(VLOOKUP(B1779,$B$5:B1778,1,FALSE),"")</f>
        <v/>
      </c>
      <c r="O1779" s="32" t="str">
        <f t="shared" si="114"/>
        <v>DUPLICATE</v>
      </c>
      <c r="P1779" s="65"/>
      <c r="Q1779" s="66" t="str">
        <f t="shared" si="115"/>
        <v xml:space="preserve"> </v>
      </c>
      <c r="R1779" s="32"/>
    </row>
    <row r="1780" spans="1:18" s="22" customFormat="1">
      <c r="A1780" s="24"/>
      <c r="B1780" s="23"/>
      <c r="C1780" s="23"/>
      <c r="D1780" s="25"/>
      <c r="E1780" s="23"/>
      <c r="F1780" s="26"/>
      <c r="G1780" s="27"/>
      <c r="H1780" s="27"/>
      <c r="I1780" s="27"/>
      <c r="J1780" s="69">
        <f t="shared" si="112"/>
        <v>0</v>
      </c>
      <c r="K1780" s="70" t="e">
        <f t="shared" si="113"/>
        <v>#DIV/0!</v>
      </c>
      <c r="L1780" s="63"/>
      <c r="N1780" s="32" t="str">
        <f>+IFERROR(VLOOKUP(B1780,$B$5:B1779,1,FALSE),"")</f>
        <v/>
      </c>
      <c r="O1780" s="32" t="str">
        <f t="shared" si="114"/>
        <v>DUPLICATE</v>
      </c>
      <c r="P1780" s="65"/>
      <c r="Q1780" s="66" t="str">
        <f t="shared" si="115"/>
        <v xml:space="preserve"> </v>
      </c>
      <c r="R1780" s="32"/>
    </row>
    <row r="1781" spans="1:18" s="22" customFormat="1">
      <c r="A1781" s="24"/>
      <c r="B1781" s="23"/>
      <c r="C1781" s="23"/>
      <c r="D1781" s="25"/>
      <c r="E1781" s="23"/>
      <c r="F1781" s="26"/>
      <c r="G1781" s="27"/>
      <c r="H1781" s="27"/>
      <c r="I1781" s="27"/>
      <c r="J1781" s="69">
        <f t="shared" si="112"/>
        <v>0</v>
      </c>
      <c r="K1781" s="70" t="e">
        <f t="shared" si="113"/>
        <v>#DIV/0!</v>
      </c>
      <c r="L1781" s="63"/>
      <c r="N1781" s="32" t="str">
        <f>+IFERROR(VLOOKUP(B1781,$B$5:B1780,1,FALSE),"")</f>
        <v/>
      </c>
      <c r="O1781" s="32" t="str">
        <f t="shared" si="114"/>
        <v>DUPLICATE</v>
      </c>
      <c r="P1781" s="65"/>
      <c r="Q1781" s="66" t="str">
        <f t="shared" si="115"/>
        <v xml:space="preserve"> </v>
      </c>
      <c r="R1781" s="32"/>
    </row>
    <row r="1782" spans="1:18" s="22" customFormat="1">
      <c r="A1782" s="24"/>
      <c r="B1782" s="23"/>
      <c r="C1782" s="23"/>
      <c r="D1782" s="25"/>
      <c r="E1782" s="23"/>
      <c r="F1782" s="26"/>
      <c r="G1782" s="27"/>
      <c r="H1782" s="27"/>
      <c r="I1782" s="27"/>
      <c r="J1782" s="69">
        <f t="shared" si="112"/>
        <v>0</v>
      </c>
      <c r="K1782" s="70" t="e">
        <f t="shared" si="113"/>
        <v>#DIV/0!</v>
      </c>
      <c r="L1782" s="63"/>
      <c r="N1782" s="32" t="str">
        <f>+IFERROR(VLOOKUP(B1782,$B$5:B1781,1,FALSE),"")</f>
        <v/>
      </c>
      <c r="O1782" s="32" t="str">
        <f t="shared" si="114"/>
        <v>DUPLICATE</v>
      </c>
      <c r="P1782" s="65"/>
      <c r="Q1782" s="66" t="str">
        <f t="shared" si="115"/>
        <v xml:space="preserve"> </v>
      </c>
      <c r="R1782" s="32"/>
    </row>
    <row r="1783" spans="1:18" s="22" customFormat="1">
      <c r="A1783" s="24"/>
      <c r="B1783" s="23"/>
      <c r="C1783" s="23"/>
      <c r="D1783" s="25"/>
      <c r="E1783" s="23"/>
      <c r="F1783" s="26"/>
      <c r="G1783" s="27"/>
      <c r="H1783" s="27"/>
      <c r="I1783" s="27"/>
      <c r="J1783" s="69">
        <f t="shared" si="112"/>
        <v>0</v>
      </c>
      <c r="K1783" s="70" t="e">
        <f t="shared" si="113"/>
        <v>#DIV/0!</v>
      </c>
      <c r="L1783" s="63"/>
      <c r="N1783" s="32" t="str">
        <f>+IFERROR(VLOOKUP(B1783,$B$5:B1782,1,FALSE),"")</f>
        <v/>
      </c>
      <c r="O1783" s="32" t="str">
        <f t="shared" si="114"/>
        <v>DUPLICATE</v>
      </c>
      <c r="P1783" s="65"/>
      <c r="Q1783" s="66" t="str">
        <f t="shared" si="115"/>
        <v xml:space="preserve"> </v>
      </c>
      <c r="R1783" s="32"/>
    </row>
    <row r="1784" spans="1:18" s="22" customFormat="1">
      <c r="A1784" s="24"/>
      <c r="B1784" s="23"/>
      <c r="C1784" s="23"/>
      <c r="D1784" s="25"/>
      <c r="E1784" s="23"/>
      <c r="F1784" s="26"/>
      <c r="G1784" s="27"/>
      <c r="H1784" s="27"/>
      <c r="I1784" s="27"/>
      <c r="J1784" s="69">
        <f t="shared" si="112"/>
        <v>0</v>
      </c>
      <c r="K1784" s="70" t="e">
        <f t="shared" si="113"/>
        <v>#DIV/0!</v>
      </c>
      <c r="L1784" s="63"/>
      <c r="N1784" s="32" t="str">
        <f>+IFERROR(VLOOKUP(B1784,$B$5:B1783,1,FALSE),"")</f>
        <v/>
      </c>
      <c r="O1784" s="32" t="str">
        <f t="shared" si="114"/>
        <v>DUPLICATE</v>
      </c>
      <c r="P1784" s="65"/>
      <c r="Q1784" s="66" t="str">
        <f t="shared" si="115"/>
        <v xml:space="preserve"> </v>
      </c>
      <c r="R1784" s="32"/>
    </row>
    <row r="1785" spans="1:18" s="22" customFormat="1">
      <c r="A1785" s="24"/>
      <c r="B1785" s="23"/>
      <c r="C1785" s="23"/>
      <c r="D1785" s="25"/>
      <c r="E1785" s="23"/>
      <c r="F1785" s="26"/>
      <c r="G1785" s="27"/>
      <c r="H1785" s="27"/>
      <c r="I1785" s="27"/>
      <c r="J1785" s="69">
        <f t="shared" si="112"/>
        <v>0</v>
      </c>
      <c r="K1785" s="70" t="e">
        <f t="shared" si="113"/>
        <v>#DIV/0!</v>
      </c>
      <c r="L1785" s="63"/>
      <c r="N1785" s="32" t="str">
        <f>+IFERROR(VLOOKUP(B1785,$B$5:B1784,1,FALSE),"")</f>
        <v/>
      </c>
      <c r="O1785" s="32" t="str">
        <f t="shared" si="114"/>
        <v>DUPLICATE</v>
      </c>
      <c r="P1785" s="65"/>
      <c r="Q1785" s="66" t="str">
        <f t="shared" si="115"/>
        <v xml:space="preserve"> </v>
      </c>
      <c r="R1785" s="32"/>
    </row>
    <row r="1786" spans="1:18" s="22" customFormat="1">
      <c r="A1786" s="24"/>
      <c r="B1786" s="23"/>
      <c r="C1786" s="23"/>
      <c r="D1786" s="25"/>
      <c r="E1786" s="23"/>
      <c r="F1786" s="26"/>
      <c r="G1786" s="27"/>
      <c r="H1786" s="27"/>
      <c r="I1786" s="27"/>
      <c r="J1786" s="69">
        <f t="shared" si="112"/>
        <v>0</v>
      </c>
      <c r="K1786" s="70" t="e">
        <f t="shared" si="113"/>
        <v>#DIV/0!</v>
      </c>
      <c r="L1786" s="63"/>
      <c r="N1786" s="32" t="str">
        <f>+IFERROR(VLOOKUP(B1786,$B$5:B1785,1,FALSE),"")</f>
        <v/>
      </c>
      <c r="O1786" s="32" t="str">
        <f t="shared" si="114"/>
        <v>DUPLICATE</v>
      </c>
      <c r="P1786" s="65"/>
      <c r="Q1786" s="66" t="str">
        <f t="shared" si="115"/>
        <v xml:space="preserve"> </v>
      </c>
      <c r="R1786" s="32"/>
    </row>
    <row r="1787" spans="1:18" s="22" customFormat="1">
      <c r="A1787" s="24"/>
      <c r="B1787" s="23"/>
      <c r="C1787" s="23"/>
      <c r="D1787" s="25"/>
      <c r="E1787" s="23"/>
      <c r="F1787" s="26"/>
      <c r="G1787" s="27"/>
      <c r="H1787" s="27"/>
      <c r="I1787" s="27"/>
      <c r="J1787" s="69">
        <f t="shared" si="112"/>
        <v>0</v>
      </c>
      <c r="K1787" s="70" t="e">
        <f t="shared" si="113"/>
        <v>#DIV/0!</v>
      </c>
      <c r="L1787" s="63"/>
      <c r="N1787" s="32" t="str">
        <f>+IFERROR(VLOOKUP(B1787,$B$5:B1786,1,FALSE),"")</f>
        <v/>
      </c>
      <c r="O1787" s="32" t="str">
        <f t="shared" si="114"/>
        <v>DUPLICATE</v>
      </c>
      <c r="P1787" s="65"/>
      <c r="Q1787" s="66" t="str">
        <f t="shared" si="115"/>
        <v xml:space="preserve"> </v>
      </c>
      <c r="R1787" s="32"/>
    </row>
    <row r="1788" spans="1:18" s="22" customFormat="1">
      <c r="A1788" s="24"/>
      <c r="B1788" s="23"/>
      <c r="C1788" s="23"/>
      <c r="D1788" s="25"/>
      <c r="E1788" s="23"/>
      <c r="F1788" s="26"/>
      <c r="G1788" s="27"/>
      <c r="H1788" s="27"/>
      <c r="I1788" s="27"/>
      <c r="J1788" s="69">
        <f t="shared" si="112"/>
        <v>0</v>
      </c>
      <c r="K1788" s="70" t="e">
        <f t="shared" si="113"/>
        <v>#DIV/0!</v>
      </c>
      <c r="L1788" s="63"/>
      <c r="N1788" s="32" t="str">
        <f>+IFERROR(VLOOKUP(B1788,$B$5:B1787,1,FALSE),"")</f>
        <v/>
      </c>
      <c r="O1788" s="32" t="str">
        <f t="shared" si="114"/>
        <v>DUPLICATE</v>
      </c>
      <c r="P1788" s="65"/>
      <c r="Q1788" s="66" t="str">
        <f t="shared" si="115"/>
        <v xml:space="preserve"> </v>
      </c>
      <c r="R1788" s="32"/>
    </row>
    <row r="1789" spans="1:18" s="22" customFormat="1">
      <c r="A1789" s="24"/>
      <c r="B1789" s="23"/>
      <c r="C1789" s="23"/>
      <c r="D1789" s="25"/>
      <c r="E1789" s="23"/>
      <c r="F1789" s="26"/>
      <c r="G1789" s="27"/>
      <c r="H1789" s="27"/>
      <c r="I1789" s="27"/>
      <c r="J1789" s="69">
        <f t="shared" si="112"/>
        <v>0</v>
      </c>
      <c r="K1789" s="70" t="e">
        <f t="shared" si="113"/>
        <v>#DIV/0!</v>
      </c>
      <c r="L1789" s="63"/>
      <c r="N1789" s="32" t="str">
        <f>+IFERROR(VLOOKUP(B1789,$B$5:B1788,1,FALSE),"")</f>
        <v/>
      </c>
      <c r="O1789" s="32" t="str">
        <f t="shared" si="114"/>
        <v>DUPLICATE</v>
      </c>
      <c r="P1789" s="65"/>
      <c r="Q1789" s="66" t="str">
        <f t="shared" si="115"/>
        <v xml:space="preserve"> </v>
      </c>
      <c r="R1789" s="32"/>
    </row>
    <row r="1790" spans="1:18" s="22" customFormat="1">
      <c r="A1790" s="24"/>
      <c r="B1790" s="23"/>
      <c r="C1790" s="23"/>
      <c r="D1790" s="25"/>
      <c r="E1790" s="23"/>
      <c r="F1790" s="26"/>
      <c r="G1790" s="27"/>
      <c r="H1790" s="27"/>
      <c r="I1790" s="27"/>
      <c r="J1790" s="69">
        <f t="shared" si="112"/>
        <v>0</v>
      </c>
      <c r="K1790" s="70" t="e">
        <f t="shared" si="113"/>
        <v>#DIV/0!</v>
      </c>
      <c r="L1790" s="63"/>
      <c r="N1790" s="32" t="str">
        <f>+IFERROR(VLOOKUP(B1790,$B$5:B1789,1,FALSE),"")</f>
        <v/>
      </c>
      <c r="O1790" s="32" t="str">
        <f t="shared" si="114"/>
        <v>DUPLICATE</v>
      </c>
      <c r="P1790" s="65"/>
      <c r="Q1790" s="66" t="str">
        <f t="shared" si="115"/>
        <v xml:space="preserve"> </v>
      </c>
      <c r="R1790" s="32"/>
    </row>
    <row r="1791" spans="1:18" s="22" customFormat="1">
      <c r="A1791" s="24"/>
      <c r="B1791" s="23"/>
      <c r="C1791" s="23"/>
      <c r="D1791" s="25"/>
      <c r="E1791" s="23"/>
      <c r="F1791" s="26"/>
      <c r="G1791" s="27"/>
      <c r="H1791" s="27"/>
      <c r="I1791" s="27"/>
      <c r="J1791" s="69">
        <f t="shared" si="112"/>
        <v>0</v>
      </c>
      <c r="K1791" s="70" t="e">
        <f t="shared" si="113"/>
        <v>#DIV/0!</v>
      </c>
      <c r="L1791" s="63"/>
      <c r="N1791" s="32" t="str">
        <f>+IFERROR(VLOOKUP(B1791,$B$5:B1790,1,FALSE),"")</f>
        <v/>
      </c>
      <c r="O1791" s="32" t="str">
        <f t="shared" si="114"/>
        <v>DUPLICATE</v>
      </c>
      <c r="P1791" s="65"/>
      <c r="Q1791" s="66" t="str">
        <f t="shared" si="115"/>
        <v xml:space="preserve"> </v>
      </c>
      <c r="R1791" s="32"/>
    </row>
    <row r="1792" spans="1:18" s="22" customFormat="1">
      <c r="A1792" s="24"/>
      <c r="B1792" s="23"/>
      <c r="C1792" s="23"/>
      <c r="D1792" s="25"/>
      <c r="E1792" s="23"/>
      <c r="F1792" s="26"/>
      <c r="G1792" s="27"/>
      <c r="H1792" s="27"/>
      <c r="I1792" s="27"/>
      <c r="J1792" s="69">
        <f t="shared" si="112"/>
        <v>0</v>
      </c>
      <c r="K1792" s="70" t="e">
        <f t="shared" si="113"/>
        <v>#DIV/0!</v>
      </c>
      <c r="L1792" s="63"/>
      <c r="N1792" s="32" t="str">
        <f>+IFERROR(VLOOKUP(B1792,$B$5:B1791,1,FALSE),"")</f>
        <v/>
      </c>
      <c r="O1792" s="32" t="str">
        <f t="shared" si="114"/>
        <v>DUPLICATE</v>
      </c>
      <c r="P1792" s="65"/>
      <c r="Q1792" s="66" t="str">
        <f t="shared" si="115"/>
        <v xml:space="preserve"> </v>
      </c>
      <c r="R1792" s="32"/>
    </row>
    <row r="1793" spans="1:18" s="22" customFormat="1">
      <c r="A1793" s="24"/>
      <c r="B1793" s="23"/>
      <c r="C1793" s="23"/>
      <c r="D1793" s="25"/>
      <c r="E1793" s="23"/>
      <c r="F1793" s="26"/>
      <c r="G1793" s="27"/>
      <c r="H1793" s="27"/>
      <c r="I1793" s="27"/>
      <c r="J1793" s="69">
        <f t="shared" si="112"/>
        <v>0</v>
      </c>
      <c r="K1793" s="70" t="e">
        <f t="shared" si="113"/>
        <v>#DIV/0!</v>
      </c>
      <c r="L1793" s="63"/>
      <c r="N1793" s="32" t="str">
        <f>+IFERROR(VLOOKUP(B1793,$B$5:B1792,1,FALSE),"")</f>
        <v/>
      </c>
      <c r="O1793" s="32" t="str">
        <f t="shared" si="114"/>
        <v>DUPLICATE</v>
      </c>
      <c r="P1793" s="65"/>
      <c r="Q1793" s="66" t="str">
        <f t="shared" si="115"/>
        <v xml:space="preserve"> </v>
      </c>
      <c r="R1793" s="32"/>
    </row>
    <row r="1794" spans="1:18" s="22" customFormat="1">
      <c r="A1794" s="24"/>
      <c r="B1794" s="23"/>
      <c r="C1794" s="23"/>
      <c r="D1794" s="25"/>
      <c r="E1794" s="23"/>
      <c r="F1794" s="26"/>
      <c r="G1794" s="27"/>
      <c r="H1794" s="27"/>
      <c r="I1794" s="27"/>
      <c r="J1794" s="69">
        <f t="shared" si="112"/>
        <v>0</v>
      </c>
      <c r="K1794" s="70" t="e">
        <f t="shared" si="113"/>
        <v>#DIV/0!</v>
      </c>
      <c r="L1794" s="63"/>
      <c r="N1794" s="32" t="str">
        <f>+IFERROR(VLOOKUP(B1794,$B$5:B1793,1,FALSE),"")</f>
        <v/>
      </c>
      <c r="O1794" s="32" t="str">
        <f t="shared" si="114"/>
        <v>DUPLICATE</v>
      </c>
      <c r="P1794" s="65"/>
      <c r="Q1794" s="66" t="str">
        <f t="shared" si="115"/>
        <v xml:space="preserve"> </v>
      </c>
      <c r="R1794" s="32"/>
    </row>
    <row r="1795" spans="1:18" s="22" customFormat="1">
      <c r="A1795" s="24"/>
      <c r="B1795" s="23"/>
      <c r="C1795" s="23"/>
      <c r="D1795" s="25"/>
      <c r="E1795" s="23"/>
      <c r="F1795" s="26"/>
      <c r="G1795" s="27"/>
      <c r="H1795" s="27"/>
      <c r="I1795" s="27"/>
      <c r="J1795" s="69">
        <f t="shared" si="112"/>
        <v>0</v>
      </c>
      <c r="K1795" s="70" t="e">
        <f t="shared" si="113"/>
        <v>#DIV/0!</v>
      </c>
      <c r="L1795" s="63"/>
      <c r="N1795" s="32" t="str">
        <f>+IFERROR(VLOOKUP(B1795,$B$5:B1794,1,FALSE),"")</f>
        <v/>
      </c>
      <c r="O1795" s="32" t="str">
        <f t="shared" si="114"/>
        <v>DUPLICATE</v>
      </c>
      <c r="P1795" s="65"/>
      <c r="Q1795" s="66" t="str">
        <f t="shared" si="115"/>
        <v xml:space="preserve"> </v>
      </c>
      <c r="R1795" s="32"/>
    </row>
    <row r="1796" spans="1:18" s="22" customFormat="1">
      <c r="A1796" s="24"/>
      <c r="B1796" s="23"/>
      <c r="C1796" s="23"/>
      <c r="D1796" s="25"/>
      <c r="E1796" s="23"/>
      <c r="F1796" s="26"/>
      <c r="G1796" s="27"/>
      <c r="H1796" s="27"/>
      <c r="I1796" s="27"/>
      <c r="J1796" s="69">
        <f t="shared" si="112"/>
        <v>0</v>
      </c>
      <c r="K1796" s="70" t="e">
        <f t="shared" si="113"/>
        <v>#DIV/0!</v>
      </c>
      <c r="L1796" s="63"/>
      <c r="N1796" s="32" t="str">
        <f>+IFERROR(VLOOKUP(B1796,$B$5:B1795,1,FALSE),"")</f>
        <v/>
      </c>
      <c r="O1796" s="32" t="str">
        <f t="shared" si="114"/>
        <v>DUPLICATE</v>
      </c>
      <c r="P1796" s="65"/>
      <c r="Q1796" s="66" t="str">
        <f t="shared" si="115"/>
        <v xml:space="preserve"> </v>
      </c>
      <c r="R1796" s="32"/>
    </row>
    <row r="1797" spans="1:18" s="22" customFormat="1">
      <c r="A1797" s="24"/>
      <c r="B1797" s="23"/>
      <c r="C1797" s="23"/>
      <c r="D1797" s="25"/>
      <c r="E1797" s="23"/>
      <c r="F1797" s="26"/>
      <c r="G1797" s="27"/>
      <c r="H1797" s="27"/>
      <c r="I1797" s="27"/>
      <c r="J1797" s="69">
        <f t="shared" si="112"/>
        <v>0</v>
      </c>
      <c r="K1797" s="70" t="e">
        <f t="shared" si="113"/>
        <v>#DIV/0!</v>
      </c>
      <c r="L1797" s="63"/>
      <c r="N1797" s="32" t="str">
        <f>+IFERROR(VLOOKUP(B1797,$B$5:B1796,1,FALSE),"")</f>
        <v/>
      </c>
      <c r="O1797" s="32" t="str">
        <f t="shared" si="114"/>
        <v>DUPLICATE</v>
      </c>
      <c r="P1797" s="65"/>
      <c r="Q1797" s="66" t="str">
        <f t="shared" si="115"/>
        <v xml:space="preserve"> </v>
      </c>
      <c r="R1797" s="32"/>
    </row>
    <row r="1798" spans="1:18" s="22" customFormat="1">
      <c r="A1798" s="24"/>
      <c r="B1798" s="23"/>
      <c r="C1798" s="23"/>
      <c r="D1798" s="25"/>
      <c r="E1798" s="23"/>
      <c r="F1798" s="26"/>
      <c r="G1798" s="27"/>
      <c r="H1798" s="27"/>
      <c r="I1798" s="27"/>
      <c r="J1798" s="69">
        <f t="shared" si="112"/>
        <v>0</v>
      </c>
      <c r="K1798" s="70" t="e">
        <f t="shared" si="113"/>
        <v>#DIV/0!</v>
      </c>
      <c r="L1798" s="63"/>
      <c r="N1798" s="32" t="str">
        <f>+IFERROR(VLOOKUP(B1798,$B$5:B1797,1,FALSE),"")</f>
        <v/>
      </c>
      <c r="O1798" s="32" t="str">
        <f t="shared" si="114"/>
        <v>DUPLICATE</v>
      </c>
      <c r="P1798" s="65"/>
      <c r="Q1798" s="66" t="str">
        <f t="shared" si="115"/>
        <v xml:space="preserve"> </v>
      </c>
      <c r="R1798" s="32"/>
    </row>
    <row r="1799" spans="1:18" s="22" customFormat="1">
      <c r="A1799" s="24"/>
      <c r="B1799" s="23"/>
      <c r="C1799" s="23"/>
      <c r="D1799" s="25"/>
      <c r="E1799" s="23"/>
      <c r="F1799" s="26"/>
      <c r="G1799" s="27"/>
      <c r="H1799" s="27"/>
      <c r="I1799" s="27"/>
      <c r="J1799" s="69">
        <f t="shared" si="112"/>
        <v>0</v>
      </c>
      <c r="K1799" s="70" t="e">
        <f t="shared" si="113"/>
        <v>#DIV/0!</v>
      </c>
      <c r="L1799" s="63"/>
      <c r="N1799" s="32" t="str">
        <f>+IFERROR(VLOOKUP(B1799,$B$5:B1798,1,FALSE),"")</f>
        <v/>
      </c>
      <c r="O1799" s="32" t="str">
        <f t="shared" si="114"/>
        <v>DUPLICATE</v>
      </c>
      <c r="P1799" s="65"/>
      <c r="Q1799" s="66" t="str">
        <f t="shared" si="115"/>
        <v xml:space="preserve"> </v>
      </c>
      <c r="R1799" s="32"/>
    </row>
    <row r="1800" spans="1:18" s="22" customFormat="1">
      <c r="A1800" s="24"/>
      <c r="B1800" s="23"/>
      <c r="C1800" s="23"/>
      <c r="D1800" s="25"/>
      <c r="E1800" s="23"/>
      <c r="F1800" s="26"/>
      <c r="G1800" s="27"/>
      <c r="H1800" s="27"/>
      <c r="I1800" s="27"/>
      <c r="J1800" s="69">
        <f t="shared" si="112"/>
        <v>0</v>
      </c>
      <c r="K1800" s="70" t="e">
        <f t="shared" si="113"/>
        <v>#DIV/0!</v>
      </c>
      <c r="L1800" s="63"/>
      <c r="N1800" s="32" t="str">
        <f>+IFERROR(VLOOKUP(B1800,$B$5:B1799,1,FALSE),"")</f>
        <v/>
      </c>
      <c r="O1800" s="32" t="str">
        <f t="shared" si="114"/>
        <v>DUPLICATE</v>
      </c>
      <c r="P1800" s="65"/>
      <c r="Q1800" s="66" t="str">
        <f t="shared" si="115"/>
        <v xml:space="preserve"> </v>
      </c>
      <c r="R1800" s="32"/>
    </row>
    <row r="1801" spans="1:18" s="22" customFormat="1">
      <c r="A1801" s="24"/>
      <c r="B1801" s="23"/>
      <c r="C1801" s="23"/>
      <c r="D1801" s="25"/>
      <c r="E1801" s="23"/>
      <c r="F1801" s="26"/>
      <c r="G1801" s="27"/>
      <c r="H1801" s="27"/>
      <c r="I1801" s="27"/>
      <c r="J1801" s="69">
        <f t="shared" si="112"/>
        <v>0</v>
      </c>
      <c r="K1801" s="70" t="e">
        <f t="shared" si="113"/>
        <v>#DIV/0!</v>
      </c>
      <c r="L1801" s="63"/>
      <c r="N1801" s="32" t="str">
        <f>+IFERROR(VLOOKUP(B1801,$B$5:B1800,1,FALSE),"")</f>
        <v/>
      </c>
      <c r="O1801" s="32" t="str">
        <f t="shared" si="114"/>
        <v>DUPLICATE</v>
      </c>
      <c r="P1801" s="65"/>
      <c r="Q1801" s="66" t="str">
        <f t="shared" si="115"/>
        <v xml:space="preserve"> </v>
      </c>
      <c r="R1801" s="32"/>
    </row>
    <row r="1802" spans="1:18" s="22" customFormat="1">
      <c r="A1802" s="24"/>
      <c r="B1802" s="23"/>
      <c r="C1802" s="23"/>
      <c r="D1802" s="25"/>
      <c r="E1802" s="23"/>
      <c r="F1802" s="26"/>
      <c r="G1802" s="27"/>
      <c r="H1802" s="27"/>
      <c r="I1802" s="27"/>
      <c r="J1802" s="69">
        <f t="shared" si="112"/>
        <v>0</v>
      </c>
      <c r="K1802" s="70" t="e">
        <f t="shared" si="113"/>
        <v>#DIV/0!</v>
      </c>
      <c r="L1802" s="63"/>
      <c r="N1802" s="32" t="str">
        <f>+IFERROR(VLOOKUP(B1802,$B$5:B1801,1,FALSE),"")</f>
        <v/>
      </c>
      <c r="O1802" s="32" t="str">
        <f t="shared" si="114"/>
        <v>DUPLICATE</v>
      </c>
      <c r="P1802" s="65"/>
      <c r="Q1802" s="66" t="str">
        <f t="shared" si="115"/>
        <v xml:space="preserve"> </v>
      </c>
      <c r="R1802" s="32"/>
    </row>
    <row r="1803" spans="1:18" s="22" customFormat="1">
      <c r="A1803" s="24"/>
      <c r="B1803" s="23"/>
      <c r="C1803" s="23"/>
      <c r="D1803" s="25"/>
      <c r="E1803" s="23"/>
      <c r="F1803" s="26"/>
      <c r="G1803" s="27"/>
      <c r="H1803" s="27"/>
      <c r="I1803" s="27"/>
      <c r="J1803" s="69">
        <f t="shared" si="112"/>
        <v>0</v>
      </c>
      <c r="K1803" s="70" t="e">
        <f t="shared" si="113"/>
        <v>#DIV/0!</v>
      </c>
      <c r="L1803" s="63"/>
      <c r="N1803" s="32" t="str">
        <f>+IFERROR(VLOOKUP(B1803,$B$5:B1802,1,FALSE),"")</f>
        <v/>
      </c>
      <c r="O1803" s="32" t="str">
        <f t="shared" si="114"/>
        <v>DUPLICATE</v>
      </c>
      <c r="P1803" s="65"/>
      <c r="Q1803" s="66" t="str">
        <f t="shared" si="115"/>
        <v xml:space="preserve"> </v>
      </c>
      <c r="R1803" s="32"/>
    </row>
    <row r="1804" spans="1:18" s="22" customFormat="1">
      <c r="A1804" s="24"/>
      <c r="B1804" s="23"/>
      <c r="C1804" s="23"/>
      <c r="D1804" s="25"/>
      <c r="E1804" s="23"/>
      <c r="F1804" s="26"/>
      <c r="G1804" s="27"/>
      <c r="H1804" s="27"/>
      <c r="I1804" s="27"/>
      <c r="J1804" s="69">
        <f t="shared" si="112"/>
        <v>0</v>
      </c>
      <c r="K1804" s="70" t="e">
        <f t="shared" si="113"/>
        <v>#DIV/0!</v>
      </c>
      <c r="L1804" s="63"/>
      <c r="N1804" s="32" t="str">
        <f>+IFERROR(VLOOKUP(B1804,$B$5:B1803,1,FALSE),"")</f>
        <v/>
      </c>
      <c r="O1804" s="32" t="str">
        <f t="shared" si="114"/>
        <v>DUPLICATE</v>
      </c>
      <c r="P1804" s="65"/>
      <c r="Q1804" s="66" t="str">
        <f t="shared" si="115"/>
        <v xml:space="preserve"> </v>
      </c>
      <c r="R1804" s="32"/>
    </row>
    <row r="1805" spans="1:18" s="22" customFormat="1">
      <c r="A1805" s="24"/>
      <c r="B1805" s="23"/>
      <c r="C1805" s="23"/>
      <c r="D1805" s="25"/>
      <c r="E1805" s="23"/>
      <c r="F1805" s="26"/>
      <c r="G1805" s="27"/>
      <c r="H1805" s="27"/>
      <c r="I1805" s="27"/>
      <c r="J1805" s="69">
        <f t="shared" si="112"/>
        <v>0</v>
      </c>
      <c r="K1805" s="70" t="e">
        <f t="shared" si="113"/>
        <v>#DIV/0!</v>
      </c>
      <c r="L1805" s="63"/>
      <c r="N1805" s="32" t="str">
        <f>+IFERROR(VLOOKUP(B1805,$B$5:B1804,1,FALSE),"")</f>
        <v/>
      </c>
      <c r="O1805" s="32" t="str">
        <f t="shared" si="114"/>
        <v>DUPLICATE</v>
      </c>
      <c r="P1805" s="65"/>
      <c r="Q1805" s="66" t="str">
        <f t="shared" si="115"/>
        <v xml:space="preserve"> </v>
      </c>
      <c r="R1805" s="32"/>
    </row>
    <row r="1806" spans="1:18" s="22" customFormat="1">
      <c r="A1806" s="24"/>
      <c r="B1806" s="23"/>
      <c r="C1806" s="23"/>
      <c r="D1806" s="25"/>
      <c r="E1806" s="23"/>
      <c r="F1806" s="26"/>
      <c r="G1806" s="27"/>
      <c r="H1806" s="27"/>
      <c r="I1806" s="27"/>
      <c r="J1806" s="69">
        <f t="shared" si="112"/>
        <v>0</v>
      </c>
      <c r="K1806" s="70" t="e">
        <f t="shared" si="113"/>
        <v>#DIV/0!</v>
      </c>
      <c r="L1806" s="63"/>
      <c r="N1806" s="32" t="str">
        <f>+IFERROR(VLOOKUP(B1806,$B$5:B1805,1,FALSE),"")</f>
        <v/>
      </c>
      <c r="O1806" s="32" t="str">
        <f t="shared" si="114"/>
        <v>DUPLICATE</v>
      </c>
      <c r="P1806" s="65"/>
      <c r="Q1806" s="66" t="str">
        <f t="shared" si="115"/>
        <v xml:space="preserve"> </v>
      </c>
      <c r="R1806" s="32"/>
    </row>
    <row r="1807" spans="1:18" s="22" customFormat="1">
      <c r="A1807" s="24"/>
      <c r="B1807" s="23"/>
      <c r="C1807" s="23"/>
      <c r="D1807" s="25"/>
      <c r="E1807" s="23"/>
      <c r="F1807" s="26"/>
      <c r="G1807" s="27"/>
      <c r="H1807" s="27"/>
      <c r="I1807" s="27"/>
      <c r="J1807" s="69">
        <f t="shared" si="112"/>
        <v>0</v>
      </c>
      <c r="K1807" s="70" t="e">
        <f t="shared" si="113"/>
        <v>#DIV/0!</v>
      </c>
      <c r="L1807" s="63"/>
      <c r="N1807" s="32" t="str">
        <f>+IFERROR(VLOOKUP(B1807,$B$5:B1806,1,FALSE),"")</f>
        <v/>
      </c>
      <c r="O1807" s="32" t="str">
        <f t="shared" si="114"/>
        <v>DUPLICATE</v>
      </c>
      <c r="P1807" s="65"/>
      <c r="Q1807" s="66" t="str">
        <f t="shared" si="115"/>
        <v xml:space="preserve"> </v>
      </c>
      <c r="R1807" s="32"/>
    </row>
    <row r="1808" spans="1:18" s="22" customFormat="1">
      <c r="A1808" s="24"/>
      <c r="B1808" s="23"/>
      <c r="C1808" s="23"/>
      <c r="D1808" s="25"/>
      <c r="E1808" s="23"/>
      <c r="F1808" s="26"/>
      <c r="G1808" s="27"/>
      <c r="H1808" s="27"/>
      <c r="I1808" s="27"/>
      <c r="J1808" s="69">
        <f t="shared" si="112"/>
        <v>0</v>
      </c>
      <c r="K1808" s="70" t="e">
        <f t="shared" si="113"/>
        <v>#DIV/0!</v>
      </c>
      <c r="L1808" s="63"/>
      <c r="N1808" s="32" t="str">
        <f>+IFERROR(VLOOKUP(B1808,$B$5:B1807,1,FALSE),"")</f>
        <v/>
      </c>
      <c r="O1808" s="32" t="str">
        <f t="shared" si="114"/>
        <v>DUPLICATE</v>
      </c>
      <c r="P1808" s="65"/>
      <c r="Q1808" s="66" t="str">
        <f t="shared" si="115"/>
        <v xml:space="preserve"> </v>
      </c>
      <c r="R1808" s="32"/>
    </row>
    <row r="1809" spans="1:18" s="22" customFormat="1">
      <c r="A1809" s="24"/>
      <c r="B1809" s="23"/>
      <c r="C1809" s="23"/>
      <c r="D1809" s="25"/>
      <c r="E1809" s="23"/>
      <c r="F1809" s="26"/>
      <c r="G1809" s="27"/>
      <c r="H1809" s="27"/>
      <c r="I1809" s="27"/>
      <c r="J1809" s="69">
        <f t="shared" si="112"/>
        <v>0</v>
      </c>
      <c r="K1809" s="70" t="e">
        <f t="shared" si="113"/>
        <v>#DIV/0!</v>
      </c>
      <c r="L1809" s="63"/>
      <c r="N1809" s="32" t="str">
        <f>+IFERROR(VLOOKUP(B1809,$B$5:B1808,1,FALSE),"")</f>
        <v/>
      </c>
      <c r="O1809" s="32" t="str">
        <f t="shared" si="114"/>
        <v>DUPLICATE</v>
      </c>
      <c r="P1809" s="65"/>
      <c r="Q1809" s="66" t="str">
        <f t="shared" si="115"/>
        <v xml:space="preserve"> </v>
      </c>
      <c r="R1809" s="32"/>
    </row>
    <row r="1810" spans="1:18" s="22" customFormat="1">
      <c r="A1810" s="24"/>
      <c r="B1810" s="23"/>
      <c r="C1810" s="23"/>
      <c r="D1810" s="25"/>
      <c r="E1810" s="23"/>
      <c r="F1810" s="26"/>
      <c r="G1810" s="27"/>
      <c r="H1810" s="27"/>
      <c r="I1810" s="27"/>
      <c r="J1810" s="69">
        <f t="shared" si="112"/>
        <v>0</v>
      </c>
      <c r="K1810" s="70" t="e">
        <f t="shared" si="113"/>
        <v>#DIV/0!</v>
      </c>
      <c r="L1810" s="63"/>
      <c r="N1810" s="32" t="str">
        <f>+IFERROR(VLOOKUP(B1810,$B$5:B1809,1,FALSE),"")</f>
        <v/>
      </c>
      <c r="O1810" s="32" t="str">
        <f t="shared" si="114"/>
        <v>DUPLICATE</v>
      </c>
      <c r="P1810" s="65"/>
      <c r="Q1810" s="66" t="str">
        <f t="shared" si="115"/>
        <v xml:space="preserve"> </v>
      </c>
      <c r="R1810" s="32"/>
    </row>
    <row r="1811" spans="1:18" s="22" customFormat="1">
      <c r="A1811" s="24"/>
      <c r="B1811" s="23"/>
      <c r="C1811" s="23"/>
      <c r="D1811" s="25"/>
      <c r="E1811" s="23"/>
      <c r="F1811" s="26"/>
      <c r="G1811" s="27"/>
      <c r="H1811" s="27"/>
      <c r="I1811" s="27"/>
      <c r="J1811" s="69">
        <f t="shared" si="112"/>
        <v>0</v>
      </c>
      <c r="K1811" s="70" t="e">
        <f t="shared" si="113"/>
        <v>#DIV/0!</v>
      </c>
      <c r="L1811" s="63"/>
      <c r="N1811" s="32" t="str">
        <f>+IFERROR(VLOOKUP(B1811,$B$5:B1810,1,FALSE),"")</f>
        <v/>
      </c>
      <c r="O1811" s="32" t="str">
        <f t="shared" si="114"/>
        <v>DUPLICATE</v>
      </c>
      <c r="P1811" s="65"/>
      <c r="Q1811" s="66" t="str">
        <f t="shared" si="115"/>
        <v xml:space="preserve"> </v>
      </c>
      <c r="R1811" s="32"/>
    </row>
    <row r="1812" spans="1:18" s="22" customFormat="1">
      <c r="A1812" s="24"/>
      <c r="B1812" s="23"/>
      <c r="C1812" s="23"/>
      <c r="D1812" s="25"/>
      <c r="E1812" s="23"/>
      <c r="F1812" s="26"/>
      <c r="G1812" s="27"/>
      <c r="H1812" s="27"/>
      <c r="I1812" s="27"/>
      <c r="J1812" s="69">
        <f t="shared" si="112"/>
        <v>0</v>
      </c>
      <c r="K1812" s="70" t="e">
        <f t="shared" si="113"/>
        <v>#DIV/0!</v>
      </c>
      <c r="L1812" s="63"/>
      <c r="N1812" s="32" t="str">
        <f>+IFERROR(VLOOKUP(B1812,$B$5:B1811,1,FALSE),"")</f>
        <v/>
      </c>
      <c r="O1812" s="32" t="str">
        <f t="shared" si="114"/>
        <v>DUPLICATE</v>
      </c>
      <c r="P1812" s="65"/>
      <c r="Q1812" s="66" t="str">
        <f t="shared" si="115"/>
        <v xml:space="preserve"> </v>
      </c>
      <c r="R1812" s="32"/>
    </row>
    <row r="1813" spans="1:18" s="22" customFormat="1">
      <c r="A1813" s="24"/>
      <c r="B1813" s="23"/>
      <c r="C1813" s="23"/>
      <c r="D1813" s="25"/>
      <c r="E1813" s="23"/>
      <c r="F1813" s="26"/>
      <c r="G1813" s="27"/>
      <c r="H1813" s="27"/>
      <c r="I1813" s="27"/>
      <c r="J1813" s="69">
        <f t="shared" si="112"/>
        <v>0</v>
      </c>
      <c r="K1813" s="70" t="e">
        <f t="shared" si="113"/>
        <v>#DIV/0!</v>
      </c>
      <c r="L1813" s="63"/>
      <c r="N1813" s="32" t="str">
        <f>+IFERROR(VLOOKUP(B1813,$B$5:B1812,1,FALSE),"")</f>
        <v/>
      </c>
      <c r="O1813" s="32" t="str">
        <f t="shared" si="114"/>
        <v>DUPLICATE</v>
      </c>
      <c r="P1813" s="65"/>
      <c r="Q1813" s="66" t="str">
        <f t="shared" si="115"/>
        <v xml:space="preserve"> </v>
      </c>
      <c r="R1813" s="32"/>
    </row>
    <row r="1814" spans="1:18" s="22" customFormat="1">
      <c r="A1814" s="24"/>
      <c r="B1814" s="23"/>
      <c r="C1814" s="23"/>
      <c r="D1814" s="25"/>
      <c r="E1814" s="23"/>
      <c r="F1814" s="26"/>
      <c r="G1814" s="27"/>
      <c r="H1814" s="27"/>
      <c r="I1814" s="27"/>
      <c r="J1814" s="69">
        <f t="shared" si="112"/>
        <v>0</v>
      </c>
      <c r="K1814" s="70" t="e">
        <f t="shared" si="113"/>
        <v>#DIV/0!</v>
      </c>
      <c r="L1814" s="63"/>
      <c r="N1814" s="32" t="str">
        <f>+IFERROR(VLOOKUP(B1814,$B$5:B1813,1,FALSE),"")</f>
        <v/>
      </c>
      <c r="O1814" s="32" t="str">
        <f t="shared" si="114"/>
        <v>DUPLICATE</v>
      </c>
      <c r="P1814" s="65"/>
      <c r="Q1814" s="66" t="str">
        <f t="shared" si="115"/>
        <v xml:space="preserve"> </v>
      </c>
      <c r="R1814" s="32"/>
    </row>
    <row r="1815" spans="1:18" s="22" customFormat="1">
      <c r="A1815" s="24"/>
      <c r="B1815" s="23"/>
      <c r="C1815" s="23"/>
      <c r="D1815" s="25"/>
      <c r="E1815" s="23"/>
      <c r="F1815" s="26"/>
      <c r="G1815" s="27"/>
      <c r="H1815" s="27"/>
      <c r="I1815" s="27"/>
      <c r="J1815" s="69">
        <f t="shared" si="112"/>
        <v>0</v>
      </c>
      <c r="K1815" s="70" t="e">
        <f t="shared" si="113"/>
        <v>#DIV/0!</v>
      </c>
      <c r="L1815" s="63"/>
      <c r="N1815" s="32" t="str">
        <f>+IFERROR(VLOOKUP(B1815,$B$5:B1814,1,FALSE),"")</f>
        <v/>
      </c>
      <c r="O1815" s="32" t="str">
        <f t="shared" si="114"/>
        <v>DUPLICATE</v>
      </c>
      <c r="P1815" s="65"/>
      <c r="Q1815" s="66" t="str">
        <f t="shared" si="115"/>
        <v xml:space="preserve"> </v>
      </c>
      <c r="R1815" s="32"/>
    </row>
    <row r="1816" spans="1:18" s="22" customFormat="1">
      <c r="A1816" s="24"/>
      <c r="B1816" s="23"/>
      <c r="C1816" s="23"/>
      <c r="D1816" s="25"/>
      <c r="E1816" s="23"/>
      <c r="F1816" s="26"/>
      <c r="G1816" s="27"/>
      <c r="H1816" s="27"/>
      <c r="I1816" s="27"/>
      <c r="J1816" s="69">
        <f t="shared" si="112"/>
        <v>0</v>
      </c>
      <c r="K1816" s="70" t="e">
        <f t="shared" si="113"/>
        <v>#DIV/0!</v>
      </c>
      <c r="L1816" s="63"/>
      <c r="N1816" s="32" t="str">
        <f>+IFERROR(VLOOKUP(B1816,$B$5:B1815,1,FALSE),"")</f>
        <v/>
      </c>
      <c r="O1816" s="32" t="str">
        <f t="shared" si="114"/>
        <v>DUPLICATE</v>
      </c>
      <c r="P1816" s="65"/>
      <c r="Q1816" s="66" t="str">
        <f t="shared" si="115"/>
        <v xml:space="preserve"> </v>
      </c>
      <c r="R1816" s="32"/>
    </row>
    <row r="1817" spans="1:18" s="22" customFormat="1">
      <c r="A1817" s="24"/>
      <c r="B1817" s="23"/>
      <c r="C1817" s="23"/>
      <c r="D1817" s="25"/>
      <c r="E1817" s="23"/>
      <c r="F1817" s="26"/>
      <c r="G1817" s="27"/>
      <c r="H1817" s="27"/>
      <c r="I1817" s="27"/>
      <c r="J1817" s="69">
        <f t="shared" si="112"/>
        <v>0</v>
      </c>
      <c r="K1817" s="70" t="e">
        <f t="shared" si="113"/>
        <v>#DIV/0!</v>
      </c>
      <c r="L1817" s="63"/>
      <c r="N1817" s="32" t="str">
        <f>+IFERROR(VLOOKUP(B1817,$B$5:B1816,1,FALSE),"")</f>
        <v/>
      </c>
      <c r="O1817" s="32" t="str">
        <f t="shared" si="114"/>
        <v>DUPLICATE</v>
      </c>
      <c r="P1817" s="65"/>
      <c r="Q1817" s="66" t="str">
        <f t="shared" si="115"/>
        <v xml:space="preserve"> </v>
      </c>
      <c r="R1817" s="32"/>
    </row>
    <row r="1818" spans="1:18" s="22" customFormat="1">
      <c r="A1818" s="24"/>
      <c r="B1818" s="23"/>
      <c r="C1818" s="23"/>
      <c r="D1818" s="25"/>
      <c r="E1818" s="23"/>
      <c r="F1818" s="26"/>
      <c r="G1818" s="27"/>
      <c r="H1818" s="27"/>
      <c r="I1818" s="27"/>
      <c r="J1818" s="69">
        <f t="shared" si="112"/>
        <v>0</v>
      </c>
      <c r="K1818" s="70" t="e">
        <f t="shared" si="113"/>
        <v>#DIV/0!</v>
      </c>
      <c r="L1818" s="63"/>
      <c r="N1818" s="32" t="str">
        <f>+IFERROR(VLOOKUP(B1818,$B$5:B1817,1,FALSE),"")</f>
        <v/>
      </c>
      <c r="O1818" s="32" t="str">
        <f t="shared" si="114"/>
        <v>DUPLICATE</v>
      </c>
      <c r="P1818" s="65"/>
      <c r="Q1818" s="66" t="str">
        <f t="shared" si="115"/>
        <v xml:space="preserve"> </v>
      </c>
      <c r="R1818" s="32"/>
    </row>
    <row r="1819" spans="1:18" s="22" customFormat="1">
      <c r="A1819" s="24"/>
      <c r="B1819" s="23"/>
      <c r="C1819" s="23"/>
      <c r="D1819" s="25"/>
      <c r="E1819" s="23"/>
      <c r="F1819" s="26"/>
      <c r="G1819" s="27"/>
      <c r="H1819" s="27"/>
      <c r="I1819" s="27"/>
      <c r="J1819" s="69">
        <f t="shared" si="112"/>
        <v>0</v>
      </c>
      <c r="K1819" s="70" t="e">
        <f t="shared" si="113"/>
        <v>#DIV/0!</v>
      </c>
      <c r="L1819" s="63"/>
      <c r="N1819" s="32" t="str">
        <f>+IFERROR(VLOOKUP(B1819,$B$5:B1818,1,FALSE),"")</f>
        <v/>
      </c>
      <c r="O1819" s="32" t="str">
        <f t="shared" si="114"/>
        <v>DUPLICATE</v>
      </c>
      <c r="P1819" s="65"/>
      <c r="Q1819" s="66" t="str">
        <f t="shared" si="115"/>
        <v xml:space="preserve"> </v>
      </c>
      <c r="R1819" s="32"/>
    </row>
    <row r="1820" spans="1:18" s="22" customFormat="1">
      <c r="A1820" s="24"/>
      <c r="B1820" s="23"/>
      <c r="C1820" s="23"/>
      <c r="D1820" s="25"/>
      <c r="E1820" s="23"/>
      <c r="F1820" s="26"/>
      <c r="G1820" s="27"/>
      <c r="H1820" s="27"/>
      <c r="I1820" s="27"/>
      <c r="J1820" s="69">
        <f t="shared" si="112"/>
        <v>0</v>
      </c>
      <c r="K1820" s="70" t="e">
        <f t="shared" si="113"/>
        <v>#DIV/0!</v>
      </c>
      <c r="L1820" s="63"/>
      <c r="N1820" s="32" t="str">
        <f>+IFERROR(VLOOKUP(B1820,$B$5:B1819,1,FALSE),"")</f>
        <v/>
      </c>
      <c r="O1820" s="32" t="str">
        <f t="shared" si="114"/>
        <v>DUPLICATE</v>
      </c>
      <c r="P1820" s="65"/>
      <c r="Q1820" s="66" t="str">
        <f t="shared" si="115"/>
        <v xml:space="preserve"> </v>
      </c>
      <c r="R1820" s="32"/>
    </row>
    <row r="1821" spans="1:18" s="22" customFormat="1">
      <c r="A1821" s="24"/>
      <c r="B1821" s="23"/>
      <c r="C1821" s="23"/>
      <c r="D1821" s="25"/>
      <c r="E1821" s="23"/>
      <c r="F1821" s="26"/>
      <c r="G1821" s="27"/>
      <c r="H1821" s="27"/>
      <c r="I1821" s="27"/>
      <c r="J1821" s="69">
        <f t="shared" si="112"/>
        <v>0</v>
      </c>
      <c r="K1821" s="70" t="e">
        <f t="shared" si="113"/>
        <v>#DIV/0!</v>
      </c>
      <c r="L1821" s="63"/>
      <c r="N1821" s="32" t="str">
        <f>+IFERROR(VLOOKUP(B1821,$B$5:B1820,1,FALSE),"")</f>
        <v/>
      </c>
      <c r="O1821" s="32" t="str">
        <f t="shared" si="114"/>
        <v>DUPLICATE</v>
      </c>
      <c r="P1821" s="65"/>
      <c r="Q1821" s="66" t="str">
        <f t="shared" si="115"/>
        <v xml:space="preserve"> </v>
      </c>
      <c r="R1821" s="32"/>
    </row>
    <row r="1822" spans="1:18" s="22" customFormat="1">
      <c r="A1822" s="24"/>
      <c r="B1822" s="23"/>
      <c r="C1822" s="23"/>
      <c r="D1822" s="25"/>
      <c r="E1822" s="23"/>
      <c r="F1822" s="26"/>
      <c r="G1822" s="27"/>
      <c r="H1822" s="27"/>
      <c r="I1822" s="27"/>
      <c r="J1822" s="69">
        <f t="shared" si="112"/>
        <v>0</v>
      </c>
      <c r="K1822" s="70" t="e">
        <f t="shared" si="113"/>
        <v>#DIV/0!</v>
      </c>
      <c r="L1822" s="63"/>
      <c r="N1822" s="32" t="str">
        <f>+IFERROR(VLOOKUP(B1822,$B$5:B1821,1,FALSE),"")</f>
        <v/>
      </c>
      <c r="O1822" s="32" t="str">
        <f t="shared" si="114"/>
        <v>DUPLICATE</v>
      </c>
      <c r="P1822" s="65"/>
      <c r="Q1822" s="66" t="str">
        <f t="shared" si="115"/>
        <v xml:space="preserve"> </v>
      </c>
      <c r="R1822" s="32"/>
    </row>
    <row r="1823" spans="1:18" s="22" customFormat="1">
      <c r="A1823" s="24"/>
      <c r="B1823" s="23"/>
      <c r="C1823" s="23"/>
      <c r="D1823" s="25"/>
      <c r="E1823" s="23"/>
      <c r="F1823" s="26"/>
      <c r="G1823" s="27"/>
      <c r="H1823" s="27"/>
      <c r="I1823" s="27"/>
      <c r="J1823" s="69">
        <f t="shared" si="112"/>
        <v>0</v>
      </c>
      <c r="K1823" s="70" t="e">
        <f t="shared" si="113"/>
        <v>#DIV/0!</v>
      </c>
      <c r="L1823" s="63"/>
      <c r="N1823" s="32" t="str">
        <f>+IFERROR(VLOOKUP(B1823,$B$5:B1822,1,FALSE),"")</f>
        <v/>
      </c>
      <c r="O1823" s="32" t="str">
        <f t="shared" si="114"/>
        <v>DUPLICATE</v>
      </c>
      <c r="P1823" s="65"/>
      <c r="Q1823" s="66" t="str">
        <f t="shared" si="115"/>
        <v xml:space="preserve"> </v>
      </c>
      <c r="R1823" s="32"/>
    </row>
    <row r="1824" spans="1:18" s="22" customFormat="1">
      <c r="A1824" s="24"/>
      <c r="B1824" s="23"/>
      <c r="C1824" s="23"/>
      <c r="D1824" s="25"/>
      <c r="E1824" s="23"/>
      <c r="F1824" s="26"/>
      <c r="G1824" s="27"/>
      <c r="H1824" s="27"/>
      <c r="I1824" s="27"/>
      <c r="J1824" s="69">
        <f t="shared" si="112"/>
        <v>0</v>
      </c>
      <c r="K1824" s="70" t="e">
        <f t="shared" si="113"/>
        <v>#DIV/0!</v>
      </c>
      <c r="L1824" s="63"/>
      <c r="N1824" s="32" t="str">
        <f>+IFERROR(VLOOKUP(B1824,$B$5:B1823,1,FALSE),"")</f>
        <v/>
      </c>
      <c r="O1824" s="32" t="str">
        <f t="shared" si="114"/>
        <v>DUPLICATE</v>
      </c>
      <c r="P1824" s="65"/>
      <c r="Q1824" s="66" t="str">
        <f t="shared" si="115"/>
        <v xml:space="preserve"> </v>
      </c>
      <c r="R1824" s="32"/>
    </row>
    <row r="1825" spans="1:18" s="22" customFormat="1">
      <c r="A1825" s="24"/>
      <c r="B1825" s="23"/>
      <c r="C1825" s="23"/>
      <c r="D1825" s="25"/>
      <c r="E1825" s="23"/>
      <c r="F1825" s="26"/>
      <c r="G1825" s="27"/>
      <c r="H1825" s="27"/>
      <c r="I1825" s="27"/>
      <c r="J1825" s="69">
        <f t="shared" si="112"/>
        <v>0</v>
      </c>
      <c r="K1825" s="70" t="e">
        <f t="shared" si="113"/>
        <v>#DIV/0!</v>
      </c>
      <c r="L1825" s="63"/>
      <c r="N1825" s="32" t="str">
        <f>+IFERROR(VLOOKUP(B1825,$B$5:B1824,1,FALSE),"")</f>
        <v/>
      </c>
      <c r="O1825" s="32" t="str">
        <f t="shared" si="114"/>
        <v>DUPLICATE</v>
      </c>
      <c r="P1825" s="65"/>
      <c r="Q1825" s="66" t="str">
        <f t="shared" si="115"/>
        <v xml:space="preserve"> </v>
      </c>
      <c r="R1825" s="32"/>
    </row>
    <row r="1826" spans="1:18" s="22" customFormat="1">
      <c r="A1826" s="24"/>
      <c r="B1826" s="23"/>
      <c r="C1826" s="23"/>
      <c r="D1826" s="25"/>
      <c r="E1826" s="23"/>
      <c r="F1826" s="26"/>
      <c r="G1826" s="27"/>
      <c r="H1826" s="27"/>
      <c r="I1826" s="27"/>
      <c r="J1826" s="69">
        <f t="shared" si="112"/>
        <v>0</v>
      </c>
      <c r="K1826" s="70" t="e">
        <f t="shared" si="113"/>
        <v>#DIV/0!</v>
      </c>
      <c r="L1826" s="63"/>
      <c r="N1826" s="32" t="str">
        <f>+IFERROR(VLOOKUP(B1826,$B$5:B1825,1,FALSE),"")</f>
        <v/>
      </c>
      <c r="O1826" s="32" t="str">
        <f t="shared" si="114"/>
        <v>DUPLICATE</v>
      </c>
      <c r="P1826" s="65"/>
      <c r="Q1826" s="66" t="str">
        <f t="shared" si="115"/>
        <v xml:space="preserve"> </v>
      </c>
      <c r="R1826" s="32"/>
    </row>
    <row r="1827" spans="1:18" s="22" customFormat="1">
      <c r="A1827" s="24"/>
      <c r="B1827" s="23"/>
      <c r="C1827" s="23"/>
      <c r="D1827" s="25"/>
      <c r="E1827" s="23"/>
      <c r="F1827" s="26"/>
      <c r="G1827" s="27"/>
      <c r="H1827" s="27"/>
      <c r="I1827" s="27"/>
      <c r="J1827" s="69">
        <f t="shared" si="112"/>
        <v>0</v>
      </c>
      <c r="K1827" s="70" t="e">
        <f t="shared" si="113"/>
        <v>#DIV/0!</v>
      </c>
      <c r="L1827" s="63"/>
      <c r="N1827" s="32" t="str">
        <f>+IFERROR(VLOOKUP(B1827,$B$5:B1826,1,FALSE),"")</f>
        <v/>
      </c>
      <c r="O1827" s="32" t="str">
        <f t="shared" si="114"/>
        <v>DUPLICATE</v>
      </c>
      <c r="P1827" s="65"/>
      <c r="Q1827" s="66" t="str">
        <f t="shared" si="115"/>
        <v xml:space="preserve"> </v>
      </c>
      <c r="R1827" s="32"/>
    </row>
    <row r="1828" spans="1:18" s="22" customFormat="1">
      <c r="A1828" s="24"/>
      <c r="B1828" s="23"/>
      <c r="C1828" s="23"/>
      <c r="D1828" s="25"/>
      <c r="E1828" s="23"/>
      <c r="F1828" s="26"/>
      <c r="G1828" s="27"/>
      <c r="H1828" s="27"/>
      <c r="I1828" s="27"/>
      <c r="J1828" s="69">
        <f t="shared" si="112"/>
        <v>0</v>
      </c>
      <c r="K1828" s="70" t="e">
        <f t="shared" si="113"/>
        <v>#DIV/0!</v>
      </c>
      <c r="L1828" s="63"/>
      <c r="N1828" s="32" t="str">
        <f>+IFERROR(VLOOKUP(B1828,$B$5:B1827,1,FALSE),"")</f>
        <v/>
      </c>
      <c r="O1828" s="32" t="str">
        <f t="shared" si="114"/>
        <v>DUPLICATE</v>
      </c>
      <c r="P1828" s="65"/>
      <c r="Q1828" s="66" t="str">
        <f t="shared" si="115"/>
        <v xml:space="preserve"> </v>
      </c>
      <c r="R1828" s="32"/>
    </row>
    <row r="1829" spans="1:18" s="22" customFormat="1">
      <c r="A1829" s="24"/>
      <c r="B1829" s="23"/>
      <c r="C1829" s="23"/>
      <c r="D1829" s="25"/>
      <c r="E1829" s="23"/>
      <c r="F1829" s="26"/>
      <c r="G1829" s="27"/>
      <c r="H1829" s="27"/>
      <c r="I1829" s="27"/>
      <c r="J1829" s="69">
        <f t="shared" si="112"/>
        <v>0</v>
      </c>
      <c r="K1829" s="70" t="e">
        <f t="shared" si="113"/>
        <v>#DIV/0!</v>
      </c>
      <c r="L1829" s="63"/>
      <c r="N1829" s="32" t="str">
        <f>+IFERROR(VLOOKUP(B1829,$B$5:B1828,1,FALSE),"")</f>
        <v/>
      </c>
      <c r="O1829" s="32" t="str">
        <f t="shared" si="114"/>
        <v>DUPLICATE</v>
      </c>
      <c r="P1829" s="65"/>
      <c r="Q1829" s="66" t="str">
        <f t="shared" si="115"/>
        <v xml:space="preserve"> </v>
      </c>
      <c r="R1829" s="32"/>
    </row>
    <row r="1830" spans="1:18" s="22" customFormat="1">
      <c r="A1830" s="24"/>
      <c r="B1830" s="23"/>
      <c r="C1830" s="23"/>
      <c r="D1830" s="25"/>
      <c r="E1830" s="23"/>
      <c r="F1830" s="26"/>
      <c r="G1830" s="27"/>
      <c r="H1830" s="27"/>
      <c r="I1830" s="27"/>
      <c r="J1830" s="69">
        <f t="shared" si="112"/>
        <v>0</v>
      </c>
      <c r="K1830" s="70" t="e">
        <f t="shared" si="113"/>
        <v>#DIV/0!</v>
      </c>
      <c r="L1830" s="63"/>
      <c r="N1830" s="32" t="str">
        <f>+IFERROR(VLOOKUP(B1830,$B$5:B1829,1,FALSE),"")</f>
        <v/>
      </c>
      <c r="O1830" s="32" t="str">
        <f t="shared" si="114"/>
        <v>DUPLICATE</v>
      </c>
      <c r="P1830" s="65"/>
      <c r="Q1830" s="66" t="str">
        <f t="shared" si="115"/>
        <v xml:space="preserve"> </v>
      </c>
      <c r="R1830" s="32"/>
    </row>
    <row r="1831" spans="1:18" s="22" customFormat="1">
      <c r="A1831" s="24"/>
      <c r="B1831" s="23"/>
      <c r="C1831" s="23"/>
      <c r="D1831" s="25"/>
      <c r="E1831" s="23"/>
      <c r="F1831" s="26"/>
      <c r="G1831" s="27"/>
      <c r="H1831" s="27"/>
      <c r="I1831" s="27"/>
      <c r="J1831" s="69">
        <f t="shared" si="112"/>
        <v>0</v>
      </c>
      <c r="K1831" s="70" t="e">
        <f t="shared" si="113"/>
        <v>#DIV/0!</v>
      </c>
      <c r="L1831" s="63"/>
      <c r="N1831" s="32" t="str">
        <f>+IFERROR(VLOOKUP(B1831,$B$5:B1830,1,FALSE),"")</f>
        <v/>
      </c>
      <c r="O1831" s="32" t="str">
        <f t="shared" si="114"/>
        <v>DUPLICATE</v>
      </c>
      <c r="P1831" s="65"/>
      <c r="Q1831" s="66" t="str">
        <f t="shared" si="115"/>
        <v xml:space="preserve"> </v>
      </c>
      <c r="R1831" s="32"/>
    </row>
    <row r="1832" spans="1:18" s="22" customFormat="1">
      <c r="A1832" s="24"/>
      <c r="B1832" s="23"/>
      <c r="C1832" s="23"/>
      <c r="D1832" s="25"/>
      <c r="E1832" s="23"/>
      <c r="F1832" s="26"/>
      <c r="G1832" s="27"/>
      <c r="H1832" s="27"/>
      <c r="I1832" s="27"/>
      <c r="J1832" s="69">
        <f t="shared" si="112"/>
        <v>0</v>
      </c>
      <c r="K1832" s="70" t="e">
        <f t="shared" si="113"/>
        <v>#DIV/0!</v>
      </c>
      <c r="L1832" s="63"/>
      <c r="N1832" s="32" t="str">
        <f>+IFERROR(VLOOKUP(B1832,$B$5:B1831,1,FALSE),"")</f>
        <v/>
      </c>
      <c r="O1832" s="32" t="str">
        <f t="shared" si="114"/>
        <v>DUPLICATE</v>
      </c>
      <c r="P1832" s="65"/>
      <c r="Q1832" s="66" t="str">
        <f t="shared" si="115"/>
        <v xml:space="preserve"> </v>
      </c>
      <c r="R1832" s="32"/>
    </row>
    <row r="1833" spans="1:18" s="22" customFormat="1">
      <c r="A1833" s="24"/>
      <c r="B1833" s="23"/>
      <c r="C1833" s="23"/>
      <c r="D1833" s="25"/>
      <c r="E1833" s="23"/>
      <c r="F1833" s="26"/>
      <c r="G1833" s="27"/>
      <c r="H1833" s="27"/>
      <c r="I1833" s="27"/>
      <c r="J1833" s="69">
        <f t="shared" si="112"/>
        <v>0</v>
      </c>
      <c r="K1833" s="70" t="e">
        <f t="shared" si="113"/>
        <v>#DIV/0!</v>
      </c>
      <c r="L1833" s="63"/>
      <c r="N1833" s="32" t="str">
        <f>+IFERROR(VLOOKUP(B1833,$B$5:B1832,1,FALSE),"")</f>
        <v/>
      </c>
      <c r="O1833" s="32" t="str">
        <f t="shared" si="114"/>
        <v>DUPLICATE</v>
      </c>
      <c r="P1833" s="65"/>
      <c r="Q1833" s="66" t="str">
        <f t="shared" si="115"/>
        <v xml:space="preserve"> </v>
      </c>
      <c r="R1833" s="32"/>
    </row>
    <row r="1834" spans="1:18" s="22" customFormat="1">
      <c r="A1834" s="24"/>
      <c r="B1834" s="23"/>
      <c r="C1834" s="23"/>
      <c r="D1834" s="25"/>
      <c r="E1834" s="23"/>
      <c r="F1834" s="26"/>
      <c r="G1834" s="27"/>
      <c r="H1834" s="27"/>
      <c r="I1834" s="27"/>
      <c r="J1834" s="69">
        <f t="shared" si="112"/>
        <v>0</v>
      </c>
      <c r="K1834" s="70" t="e">
        <f t="shared" si="113"/>
        <v>#DIV/0!</v>
      </c>
      <c r="L1834" s="63"/>
      <c r="N1834" s="32" t="str">
        <f>+IFERROR(VLOOKUP(B1834,$B$5:B1833,1,FALSE),"")</f>
        <v/>
      </c>
      <c r="O1834" s="32" t="str">
        <f t="shared" si="114"/>
        <v>DUPLICATE</v>
      </c>
      <c r="P1834" s="65"/>
      <c r="Q1834" s="66" t="str">
        <f t="shared" si="115"/>
        <v xml:space="preserve"> </v>
      </c>
      <c r="R1834" s="32"/>
    </row>
    <row r="1835" spans="1:18" s="22" customFormat="1">
      <c r="A1835" s="24"/>
      <c r="B1835" s="23"/>
      <c r="C1835" s="23"/>
      <c r="D1835" s="25"/>
      <c r="E1835" s="23"/>
      <c r="F1835" s="26"/>
      <c r="G1835" s="27"/>
      <c r="H1835" s="27"/>
      <c r="I1835" s="27"/>
      <c r="J1835" s="69">
        <f t="shared" ref="J1835:J1898" si="116">SUM(G1835:I1835)</f>
        <v>0</v>
      </c>
      <c r="K1835" s="70" t="e">
        <f t="shared" ref="K1835:K1898" si="117">+(G1835+H1835+I1835)/F1835*100</f>
        <v>#DIV/0!</v>
      </c>
      <c r="L1835" s="63"/>
      <c r="N1835" s="32" t="str">
        <f>+IFERROR(VLOOKUP(B1835,$B$5:B1834,1,FALSE),"")</f>
        <v/>
      </c>
      <c r="O1835" s="32" t="str">
        <f t="shared" ref="O1835:O1898" si="118">+IF(EXACT(B1835,N1835),"DUPLICATE","ORIGINAL")</f>
        <v>DUPLICATE</v>
      </c>
      <c r="P1835" s="65"/>
      <c r="Q1835" s="66" t="str">
        <f t="shared" ref="Q1835:Q1898" si="119">CONCATENATE(B1835," ",A1835)</f>
        <v xml:space="preserve"> </v>
      </c>
      <c r="R1835" s="32"/>
    </row>
    <row r="1836" spans="1:18" s="22" customFormat="1">
      <c r="A1836" s="24"/>
      <c r="B1836" s="23"/>
      <c r="C1836" s="23"/>
      <c r="D1836" s="25"/>
      <c r="E1836" s="23"/>
      <c r="F1836" s="26"/>
      <c r="G1836" s="27"/>
      <c r="H1836" s="27"/>
      <c r="I1836" s="27"/>
      <c r="J1836" s="69">
        <f t="shared" si="116"/>
        <v>0</v>
      </c>
      <c r="K1836" s="70" t="e">
        <f t="shared" si="117"/>
        <v>#DIV/0!</v>
      </c>
      <c r="L1836" s="63"/>
      <c r="N1836" s="32" t="str">
        <f>+IFERROR(VLOOKUP(B1836,$B$5:B1835,1,FALSE),"")</f>
        <v/>
      </c>
      <c r="O1836" s="32" t="str">
        <f t="shared" si="118"/>
        <v>DUPLICATE</v>
      </c>
      <c r="P1836" s="65"/>
      <c r="Q1836" s="66" t="str">
        <f t="shared" si="119"/>
        <v xml:space="preserve"> </v>
      </c>
      <c r="R1836" s="32"/>
    </row>
    <row r="1837" spans="1:18" s="22" customFormat="1">
      <c r="A1837" s="24"/>
      <c r="B1837" s="23"/>
      <c r="C1837" s="23"/>
      <c r="D1837" s="25"/>
      <c r="E1837" s="23"/>
      <c r="F1837" s="26"/>
      <c r="G1837" s="27"/>
      <c r="H1837" s="27"/>
      <c r="I1837" s="27"/>
      <c r="J1837" s="69">
        <f t="shared" si="116"/>
        <v>0</v>
      </c>
      <c r="K1837" s="70" t="e">
        <f t="shared" si="117"/>
        <v>#DIV/0!</v>
      </c>
      <c r="L1837" s="63"/>
      <c r="N1837" s="32" t="str">
        <f>+IFERROR(VLOOKUP(B1837,$B$5:B1836,1,FALSE),"")</f>
        <v/>
      </c>
      <c r="O1837" s="32" t="str">
        <f t="shared" si="118"/>
        <v>DUPLICATE</v>
      </c>
      <c r="P1837" s="65"/>
      <c r="Q1837" s="66" t="str">
        <f t="shared" si="119"/>
        <v xml:space="preserve"> </v>
      </c>
      <c r="R1837" s="32"/>
    </row>
    <row r="1838" spans="1:18" s="22" customFormat="1">
      <c r="A1838" s="24"/>
      <c r="B1838" s="23"/>
      <c r="C1838" s="23"/>
      <c r="D1838" s="25"/>
      <c r="E1838" s="23"/>
      <c r="F1838" s="26"/>
      <c r="G1838" s="27"/>
      <c r="H1838" s="27"/>
      <c r="I1838" s="27"/>
      <c r="J1838" s="69">
        <f t="shared" si="116"/>
        <v>0</v>
      </c>
      <c r="K1838" s="70" t="e">
        <f t="shared" si="117"/>
        <v>#DIV/0!</v>
      </c>
      <c r="L1838" s="63"/>
      <c r="N1838" s="32" t="str">
        <f>+IFERROR(VLOOKUP(B1838,$B$5:B1837,1,FALSE),"")</f>
        <v/>
      </c>
      <c r="O1838" s="32" t="str">
        <f t="shared" si="118"/>
        <v>DUPLICATE</v>
      </c>
      <c r="P1838" s="65"/>
      <c r="Q1838" s="66" t="str">
        <f t="shared" si="119"/>
        <v xml:space="preserve"> </v>
      </c>
      <c r="R1838" s="32"/>
    </row>
    <row r="1839" spans="1:18" s="22" customFormat="1">
      <c r="A1839" s="24"/>
      <c r="B1839" s="23"/>
      <c r="C1839" s="23"/>
      <c r="D1839" s="25"/>
      <c r="E1839" s="23"/>
      <c r="F1839" s="26"/>
      <c r="G1839" s="27"/>
      <c r="H1839" s="27"/>
      <c r="I1839" s="27"/>
      <c r="J1839" s="69">
        <f t="shared" si="116"/>
        <v>0</v>
      </c>
      <c r="K1839" s="70" t="e">
        <f t="shared" si="117"/>
        <v>#DIV/0!</v>
      </c>
      <c r="L1839" s="63"/>
      <c r="N1839" s="32" t="str">
        <f>+IFERROR(VLOOKUP(B1839,$B$5:B1838,1,FALSE),"")</f>
        <v/>
      </c>
      <c r="O1839" s="32" t="str">
        <f t="shared" si="118"/>
        <v>DUPLICATE</v>
      </c>
      <c r="P1839" s="65"/>
      <c r="Q1839" s="66" t="str">
        <f t="shared" si="119"/>
        <v xml:space="preserve"> </v>
      </c>
      <c r="R1839" s="32"/>
    </row>
    <row r="1840" spans="1:18" s="22" customFormat="1">
      <c r="A1840" s="24"/>
      <c r="B1840" s="23"/>
      <c r="C1840" s="23"/>
      <c r="D1840" s="25"/>
      <c r="E1840" s="23"/>
      <c r="F1840" s="26"/>
      <c r="G1840" s="27"/>
      <c r="H1840" s="27"/>
      <c r="I1840" s="27"/>
      <c r="J1840" s="69">
        <f t="shared" si="116"/>
        <v>0</v>
      </c>
      <c r="K1840" s="70" t="e">
        <f t="shared" si="117"/>
        <v>#DIV/0!</v>
      </c>
      <c r="L1840" s="63"/>
      <c r="N1840" s="32" t="str">
        <f>+IFERROR(VLOOKUP(B1840,$B$5:B1839,1,FALSE),"")</f>
        <v/>
      </c>
      <c r="O1840" s="32" t="str">
        <f t="shared" si="118"/>
        <v>DUPLICATE</v>
      </c>
      <c r="P1840" s="65"/>
      <c r="Q1840" s="66" t="str">
        <f t="shared" si="119"/>
        <v xml:space="preserve"> </v>
      </c>
      <c r="R1840" s="32"/>
    </row>
    <row r="1841" spans="1:18" s="22" customFormat="1">
      <c r="A1841" s="24"/>
      <c r="B1841" s="23"/>
      <c r="C1841" s="23"/>
      <c r="D1841" s="25"/>
      <c r="E1841" s="23"/>
      <c r="F1841" s="26"/>
      <c r="G1841" s="27"/>
      <c r="H1841" s="27"/>
      <c r="I1841" s="27"/>
      <c r="J1841" s="69">
        <f t="shared" si="116"/>
        <v>0</v>
      </c>
      <c r="K1841" s="70" t="e">
        <f t="shared" si="117"/>
        <v>#DIV/0!</v>
      </c>
      <c r="L1841" s="63"/>
      <c r="N1841" s="32" t="str">
        <f>+IFERROR(VLOOKUP(B1841,$B$5:B1840,1,FALSE),"")</f>
        <v/>
      </c>
      <c r="O1841" s="32" t="str">
        <f t="shared" si="118"/>
        <v>DUPLICATE</v>
      </c>
      <c r="P1841" s="65"/>
      <c r="Q1841" s="66" t="str">
        <f t="shared" si="119"/>
        <v xml:space="preserve"> </v>
      </c>
      <c r="R1841" s="32"/>
    </row>
    <row r="1842" spans="1:18" s="22" customFormat="1">
      <c r="A1842" s="24"/>
      <c r="B1842" s="23"/>
      <c r="C1842" s="23"/>
      <c r="D1842" s="25"/>
      <c r="E1842" s="23"/>
      <c r="F1842" s="26"/>
      <c r="G1842" s="27"/>
      <c r="H1842" s="27"/>
      <c r="I1842" s="27"/>
      <c r="J1842" s="69">
        <f t="shared" si="116"/>
        <v>0</v>
      </c>
      <c r="K1842" s="70" t="e">
        <f t="shared" si="117"/>
        <v>#DIV/0!</v>
      </c>
      <c r="L1842" s="63"/>
      <c r="N1842" s="32" t="str">
        <f>+IFERROR(VLOOKUP(B1842,$B$5:B1841,1,FALSE),"")</f>
        <v/>
      </c>
      <c r="O1842" s="32" t="str">
        <f t="shared" si="118"/>
        <v>DUPLICATE</v>
      </c>
      <c r="P1842" s="65"/>
      <c r="Q1842" s="66" t="str">
        <f t="shared" si="119"/>
        <v xml:space="preserve"> </v>
      </c>
      <c r="R1842" s="32"/>
    </row>
    <row r="1843" spans="1:18" s="22" customFormat="1">
      <c r="A1843" s="24"/>
      <c r="B1843" s="23"/>
      <c r="C1843" s="23"/>
      <c r="D1843" s="25"/>
      <c r="E1843" s="23"/>
      <c r="F1843" s="26"/>
      <c r="G1843" s="27"/>
      <c r="H1843" s="27"/>
      <c r="I1843" s="27"/>
      <c r="J1843" s="69">
        <f t="shared" si="116"/>
        <v>0</v>
      </c>
      <c r="K1843" s="70" t="e">
        <f t="shared" si="117"/>
        <v>#DIV/0!</v>
      </c>
      <c r="L1843" s="63"/>
      <c r="N1843" s="32" t="str">
        <f>+IFERROR(VLOOKUP(B1843,$B$5:B1842,1,FALSE),"")</f>
        <v/>
      </c>
      <c r="O1843" s="32" t="str">
        <f t="shared" si="118"/>
        <v>DUPLICATE</v>
      </c>
      <c r="P1843" s="65"/>
      <c r="Q1843" s="66" t="str">
        <f t="shared" si="119"/>
        <v xml:space="preserve"> </v>
      </c>
      <c r="R1843" s="32"/>
    </row>
    <row r="1844" spans="1:18" s="22" customFormat="1">
      <c r="A1844" s="24"/>
      <c r="B1844" s="23"/>
      <c r="C1844" s="23"/>
      <c r="D1844" s="25"/>
      <c r="E1844" s="23"/>
      <c r="F1844" s="26"/>
      <c r="G1844" s="27"/>
      <c r="H1844" s="27"/>
      <c r="I1844" s="27"/>
      <c r="J1844" s="69">
        <f t="shared" si="116"/>
        <v>0</v>
      </c>
      <c r="K1844" s="70" t="e">
        <f t="shared" si="117"/>
        <v>#DIV/0!</v>
      </c>
      <c r="L1844" s="63"/>
      <c r="N1844" s="32" t="str">
        <f>+IFERROR(VLOOKUP(B1844,$B$5:B1843,1,FALSE),"")</f>
        <v/>
      </c>
      <c r="O1844" s="32" t="str">
        <f t="shared" si="118"/>
        <v>DUPLICATE</v>
      </c>
      <c r="P1844" s="65"/>
      <c r="Q1844" s="66" t="str">
        <f t="shared" si="119"/>
        <v xml:space="preserve"> </v>
      </c>
      <c r="R1844" s="32"/>
    </row>
    <row r="1845" spans="1:18" s="22" customFormat="1">
      <c r="A1845" s="24"/>
      <c r="B1845" s="23"/>
      <c r="C1845" s="23"/>
      <c r="D1845" s="25"/>
      <c r="E1845" s="23"/>
      <c r="F1845" s="26"/>
      <c r="G1845" s="27"/>
      <c r="H1845" s="27"/>
      <c r="I1845" s="27"/>
      <c r="J1845" s="69">
        <f t="shared" si="116"/>
        <v>0</v>
      </c>
      <c r="K1845" s="70" t="e">
        <f t="shared" si="117"/>
        <v>#DIV/0!</v>
      </c>
      <c r="L1845" s="63"/>
      <c r="N1845" s="32" t="str">
        <f>+IFERROR(VLOOKUP(B1845,$B$5:B1844,1,FALSE),"")</f>
        <v/>
      </c>
      <c r="O1845" s="32" t="str">
        <f t="shared" si="118"/>
        <v>DUPLICATE</v>
      </c>
      <c r="P1845" s="65"/>
      <c r="Q1845" s="66" t="str">
        <f t="shared" si="119"/>
        <v xml:space="preserve"> </v>
      </c>
      <c r="R1845" s="32"/>
    </row>
    <row r="1846" spans="1:18" s="22" customFormat="1">
      <c r="A1846" s="24"/>
      <c r="B1846" s="23"/>
      <c r="C1846" s="23"/>
      <c r="D1846" s="25"/>
      <c r="E1846" s="23"/>
      <c r="F1846" s="26"/>
      <c r="G1846" s="27"/>
      <c r="H1846" s="27"/>
      <c r="I1846" s="27"/>
      <c r="J1846" s="69">
        <f t="shared" si="116"/>
        <v>0</v>
      </c>
      <c r="K1846" s="70" t="e">
        <f t="shared" si="117"/>
        <v>#DIV/0!</v>
      </c>
      <c r="L1846" s="63"/>
      <c r="N1846" s="32" t="str">
        <f>+IFERROR(VLOOKUP(B1846,$B$5:B1845,1,FALSE),"")</f>
        <v/>
      </c>
      <c r="O1846" s="32" t="str">
        <f t="shared" si="118"/>
        <v>DUPLICATE</v>
      </c>
      <c r="P1846" s="65"/>
      <c r="Q1846" s="66" t="str">
        <f t="shared" si="119"/>
        <v xml:space="preserve"> </v>
      </c>
      <c r="R1846" s="32"/>
    </row>
    <row r="1847" spans="1:18" s="22" customFormat="1">
      <c r="A1847" s="24"/>
      <c r="B1847" s="23"/>
      <c r="C1847" s="23"/>
      <c r="D1847" s="25"/>
      <c r="E1847" s="23"/>
      <c r="F1847" s="26"/>
      <c r="G1847" s="27"/>
      <c r="H1847" s="27"/>
      <c r="I1847" s="27"/>
      <c r="J1847" s="69">
        <f t="shared" si="116"/>
        <v>0</v>
      </c>
      <c r="K1847" s="70" t="e">
        <f t="shared" si="117"/>
        <v>#DIV/0!</v>
      </c>
      <c r="L1847" s="63"/>
      <c r="N1847" s="32" t="str">
        <f>+IFERROR(VLOOKUP(B1847,$B$5:B1846,1,FALSE),"")</f>
        <v/>
      </c>
      <c r="O1847" s="32" t="str">
        <f t="shared" si="118"/>
        <v>DUPLICATE</v>
      </c>
      <c r="P1847" s="65"/>
      <c r="Q1847" s="66" t="str">
        <f t="shared" si="119"/>
        <v xml:space="preserve"> </v>
      </c>
      <c r="R1847" s="32"/>
    </row>
    <row r="1848" spans="1:18" s="22" customFormat="1">
      <c r="A1848" s="24"/>
      <c r="B1848" s="23"/>
      <c r="C1848" s="23"/>
      <c r="D1848" s="25"/>
      <c r="E1848" s="23"/>
      <c r="F1848" s="26"/>
      <c r="G1848" s="27"/>
      <c r="H1848" s="27"/>
      <c r="I1848" s="27"/>
      <c r="J1848" s="69">
        <f t="shared" si="116"/>
        <v>0</v>
      </c>
      <c r="K1848" s="70" t="e">
        <f t="shared" si="117"/>
        <v>#DIV/0!</v>
      </c>
      <c r="L1848" s="63"/>
      <c r="N1848" s="32" t="str">
        <f>+IFERROR(VLOOKUP(B1848,$B$5:B1847,1,FALSE),"")</f>
        <v/>
      </c>
      <c r="O1848" s="32" t="str">
        <f t="shared" si="118"/>
        <v>DUPLICATE</v>
      </c>
      <c r="P1848" s="65"/>
      <c r="Q1848" s="66" t="str">
        <f t="shared" si="119"/>
        <v xml:space="preserve"> </v>
      </c>
      <c r="R1848" s="32"/>
    </row>
    <row r="1849" spans="1:18" s="22" customFormat="1">
      <c r="A1849" s="24"/>
      <c r="B1849" s="23"/>
      <c r="C1849" s="23"/>
      <c r="D1849" s="25"/>
      <c r="E1849" s="23"/>
      <c r="F1849" s="26"/>
      <c r="G1849" s="27"/>
      <c r="H1849" s="27"/>
      <c r="I1849" s="27"/>
      <c r="J1849" s="69">
        <f t="shared" si="116"/>
        <v>0</v>
      </c>
      <c r="K1849" s="70" t="e">
        <f t="shared" si="117"/>
        <v>#DIV/0!</v>
      </c>
      <c r="L1849" s="63"/>
      <c r="N1849" s="32" t="str">
        <f>+IFERROR(VLOOKUP(B1849,$B$5:B1848,1,FALSE),"")</f>
        <v/>
      </c>
      <c r="O1849" s="32" t="str">
        <f t="shared" si="118"/>
        <v>DUPLICATE</v>
      </c>
      <c r="P1849" s="65"/>
      <c r="Q1849" s="66" t="str">
        <f t="shared" si="119"/>
        <v xml:space="preserve"> </v>
      </c>
      <c r="R1849" s="32"/>
    </row>
    <row r="1850" spans="1:18" s="22" customFormat="1">
      <c r="A1850" s="24"/>
      <c r="B1850" s="23"/>
      <c r="C1850" s="23"/>
      <c r="D1850" s="25"/>
      <c r="E1850" s="23"/>
      <c r="F1850" s="26"/>
      <c r="G1850" s="27"/>
      <c r="H1850" s="27"/>
      <c r="I1850" s="27"/>
      <c r="J1850" s="69">
        <f t="shared" si="116"/>
        <v>0</v>
      </c>
      <c r="K1850" s="70" t="e">
        <f t="shared" si="117"/>
        <v>#DIV/0!</v>
      </c>
      <c r="L1850" s="63"/>
      <c r="N1850" s="32" t="str">
        <f>+IFERROR(VLOOKUP(B1850,$B$5:B1849,1,FALSE),"")</f>
        <v/>
      </c>
      <c r="O1850" s="32" t="str">
        <f t="shared" si="118"/>
        <v>DUPLICATE</v>
      </c>
      <c r="P1850" s="65"/>
      <c r="Q1850" s="66" t="str">
        <f t="shared" si="119"/>
        <v xml:space="preserve"> </v>
      </c>
      <c r="R1850" s="32"/>
    </row>
    <row r="1851" spans="1:18" s="22" customFormat="1">
      <c r="A1851" s="24"/>
      <c r="B1851" s="23"/>
      <c r="C1851" s="23"/>
      <c r="D1851" s="25"/>
      <c r="E1851" s="23"/>
      <c r="F1851" s="26"/>
      <c r="G1851" s="27"/>
      <c r="H1851" s="27"/>
      <c r="I1851" s="27"/>
      <c r="J1851" s="69">
        <f t="shared" si="116"/>
        <v>0</v>
      </c>
      <c r="K1851" s="70" t="e">
        <f t="shared" si="117"/>
        <v>#DIV/0!</v>
      </c>
      <c r="L1851" s="63"/>
      <c r="N1851" s="32" t="str">
        <f>+IFERROR(VLOOKUP(B1851,$B$5:B1850,1,FALSE),"")</f>
        <v/>
      </c>
      <c r="O1851" s="32" t="str">
        <f t="shared" si="118"/>
        <v>DUPLICATE</v>
      </c>
      <c r="P1851" s="65"/>
      <c r="Q1851" s="66" t="str">
        <f t="shared" si="119"/>
        <v xml:space="preserve"> </v>
      </c>
      <c r="R1851" s="32"/>
    </row>
    <row r="1852" spans="1:18" s="22" customFormat="1">
      <c r="A1852" s="24"/>
      <c r="B1852" s="23"/>
      <c r="C1852" s="23"/>
      <c r="D1852" s="25"/>
      <c r="E1852" s="23"/>
      <c r="F1852" s="26"/>
      <c r="G1852" s="27"/>
      <c r="H1852" s="27"/>
      <c r="I1852" s="27"/>
      <c r="J1852" s="69">
        <f t="shared" si="116"/>
        <v>0</v>
      </c>
      <c r="K1852" s="70" t="e">
        <f t="shared" si="117"/>
        <v>#DIV/0!</v>
      </c>
      <c r="L1852" s="63"/>
      <c r="N1852" s="32" t="str">
        <f>+IFERROR(VLOOKUP(B1852,$B$5:B1851,1,FALSE),"")</f>
        <v/>
      </c>
      <c r="O1852" s="32" t="str">
        <f t="shared" si="118"/>
        <v>DUPLICATE</v>
      </c>
      <c r="P1852" s="65"/>
      <c r="Q1852" s="66" t="str">
        <f t="shared" si="119"/>
        <v xml:space="preserve"> </v>
      </c>
      <c r="R1852" s="32"/>
    </row>
    <row r="1853" spans="1:18" s="22" customFormat="1">
      <c r="A1853" s="24"/>
      <c r="B1853" s="23"/>
      <c r="C1853" s="23"/>
      <c r="D1853" s="25"/>
      <c r="E1853" s="23"/>
      <c r="F1853" s="26"/>
      <c r="G1853" s="27"/>
      <c r="H1853" s="27"/>
      <c r="I1853" s="27"/>
      <c r="J1853" s="69">
        <f t="shared" si="116"/>
        <v>0</v>
      </c>
      <c r="K1853" s="70" t="e">
        <f t="shared" si="117"/>
        <v>#DIV/0!</v>
      </c>
      <c r="L1853" s="63"/>
      <c r="N1853" s="32" t="str">
        <f>+IFERROR(VLOOKUP(B1853,$B$5:B1852,1,FALSE),"")</f>
        <v/>
      </c>
      <c r="O1853" s="32" t="str">
        <f t="shared" si="118"/>
        <v>DUPLICATE</v>
      </c>
      <c r="P1853" s="65"/>
      <c r="Q1853" s="66" t="str">
        <f t="shared" si="119"/>
        <v xml:space="preserve"> </v>
      </c>
      <c r="R1853" s="32"/>
    </row>
    <row r="1854" spans="1:18" s="22" customFormat="1">
      <c r="A1854" s="24"/>
      <c r="B1854" s="23"/>
      <c r="C1854" s="23"/>
      <c r="D1854" s="25"/>
      <c r="E1854" s="23"/>
      <c r="F1854" s="26"/>
      <c r="G1854" s="27"/>
      <c r="H1854" s="27"/>
      <c r="I1854" s="27"/>
      <c r="J1854" s="69">
        <f t="shared" si="116"/>
        <v>0</v>
      </c>
      <c r="K1854" s="70" t="e">
        <f t="shared" si="117"/>
        <v>#DIV/0!</v>
      </c>
      <c r="L1854" s="63"/>
      <c r="N1854" s="32" t="str">
        <f>+IFERROR(VLOOKUP(B1854,$B$5:B1853,1,FALSE),"")</f>
        <v/>
      </c>
      <c r="O1854" s="32" t="str">
        <f t="shared" si="118"/>
        <v>DUPLICATE</v>
      </c>
      <c r="P1854" s="65"/>
      <c r="Q1854" s="66" t="str">
        <f t="shared" si="119"/>
        <v xml:space="preserve"> </v>
      </c>
      <c r="R1854" s="32"/>
    </row>
    <row r="1855" spans="1:18" s="22" customFormat="1">
      <c r="A1855" s="24"/>
      <c r="B1855" s="23"/>
      <c r="C1855" s="23"/>
      <c r="D1855" s="25"/>
      <c r="E1855" s="23"/>
      <c r="F1855" s="26"/>
      <c r="G1855" s="27"/>
      <c r="H1855" s="27"/>
      <c r="I1855" s="27"/>
      <c r="J1855" s="69">
        <f t="shared" si="116"/>
        <v>0</v>
      </c>
      <c r="K1855" s="70" t="e">
        <f t="shared" si="117"/>
        <v>#DIV/0!</v>
      </c>
      <c r="L1855" s="63"/>
      <c r="N1855" s="32" t="str">
        <f>+IFERROR(VLOOKUP(B1855,$B$5:B1854,1,FALSE),"")</f>
        <v/>
      </c>
      <c r="O1855" s="32" t="str">
        <f t="shared" si="118"/>
        <v>DUPLICATE</v>
      </c>
      <c r="P1855" s="65"/>
      <c r="Q1855" s="66" t="str">
        <f t="shared" si="119"/>
        <v xml:space="preserve"> </v>
      </c>
      <c r="R1855" s="32"/>
    </row>
    <row r="1856" spans="1:18" s="22" customFormat="1">
      <c r="A1856" s="24"/>
      <c r="B1856" s="23"/>
      <c r="C1856" s="23"/>
      <c r="D1856" s="25"/>
      <c r="E1856" s="23"/>
      <c r="F1856" s="26"/>
      <c r="G1856" s="27"/>
      <c r="H1856" s="27"/>
      <c r="I1856" s="27"/>
      <c r="J1856" s="69">
        <f t="shared" si="116"/>
        <v>0</v>
      </c>
      <c r="K1856" s="70" t="e">
        <f t="shared" si="117"/>
        <v>#DIV/0!</v>
      </c>
      <c r="L1856" s="63"/>
      <c r="N1856" s="32" t="str">
        <f>+IFERROR(VLOOKUP(B1856,$B$5:B1855,1,FALSE),"")</f>
        <v/>
      </c>
      <c r="O1856" s="32" t="str">
        <f t="shared" si="118"/>
        <v>DUPLICATE</v>
      </c>
      <c r="P1856" s="65"/>
      <c r="Q1856" s="66" t="str">
        <f t="shared" si="119"/>
        <v xml:space="preserve"> </v>
      </c>
      <c r="R1856" s="32"/>
    </row>
    <row r="1857" spans="1:18" s="22" customFormat="1">
      <c r="A1857" s="24"/>
      <c r="B1857" s="23"/>
      <c r="C1857" s="23"/>
      <c r="D1857" s="25"/>
      <c r="E1857" s="23"/>
      <c r="F1857" s="26"/>
      <c r="G1857" s="27"/>
      <c r="H1857" s="27"/>
      <c r="I1857" s="27"/>
      <c r="J1857" s="69">
        <f t="shared" si="116"/>
        <v>0</v>
      </c>
      <c r="K1857" s="70" t="e">
        <f t="shared" si="117"/>
        <v>#DIV/0!</v>
      </c>
      <c r="L1857" s="63"/>
      <c r="N1857" s="32" t="str">
        <f>+IFERROR(VLOOKUP(B1857,$B$5:B1856,1,FALSE),"")</f>
        <v/>
      </c>
      <c r="O1857" s="32" t="str">
        <f t="shared" si="118"/>
        <v>DUPLICATE</v>
      </c>
      <c r="P1857" s="65"/>
      <c r="Q1857" s="66" t="str">
        <f t="shared" si="119"/>
        <v xml:space="preserve"> </v>
      </c>
      <c r="R1857" s="32"/>
    </row>
    <row r="1858" spans="1:18" s="22" customFormat="1">
      <c r="A1858" s="24"/>
      <c r="B1858" s="23"/>
      <c r="C1858" s="23"/>
      <c r="D1858" s="25"/>
      <c r="E1858" s="23"/>
      <c r="F1858" s="26"/>
      <c r="G1858" s="27"/>
      <c r="H1858" s="27"/>
      <c r="I1858" s="27"/>
      <c r="J1858" s="69">
        <f t="shared" si="116"/>
        <v>0</v>
      </c>
      <c r="K1858" s="70" t="e">
        <f t="shared" si="117"/>
        <v>#DIV/0!</v>
      </c>
      <c r="L1858" s="63"/>
      <c r="N1858" s="32" t="str">
        <f>+IFERROR(VLOOKUP(B1858,$B$5:B1857,1,FALSE),"")</f>
        <v/>
      </c>
      <c r="O1858" s="32" t="str">
        <f t="shared" si="118"/>
        <v>DUPLICATE</v>
      </c>
      <c r="P1858" s="65"/>
      <c r="Q1858" s="66" t="str">
        <f t="shared" si="119"/>
        <v xml:space="preserve"> </v>
      </c>
      <c r="R1858" s="32"/>
    </row>
    <row r="1859" spans="1:18" s="22" customFormat="1">
      <c r="A1859" s="24"/>
      <c r="B1859" s="23"/>
      <c r="C1859" s="23"/>
      <c r="D1859" s="25"/>
      <c r="E1859" s="23"/>
      <c r="F1859" s="26"/>
      <c r="G1859" s="27"/>
      <c r="H1859" s="27"/>
      <c r="I1859" s="27"/>
      <c r="J1859" s="69">
        <f t="shared" si="116"/>
        <v>0</v>
      </c>
      <c r="K1859" s="70" t="e">
        <f t="shared" si="117"/>
        <v>#DIV/0!</v>
      </c>
      <c r="L1859" s="63"/>
      <c r="N1859" s="32" t="str">
        <f>+IFERROR(VLOOKUP(B1859,$B$5:B1858,1,FALSE),"")</f>
        <v/>
      </c>
      <c r="O1859" s="32" t="str">
        <f t="shared" si="118"/>
        <v>DUPLICATE</v>
      </c>
      <c r="P1859" s="65"/>
      <c r="Q1859" s="66" t="str">
        <f t="shared" si="119"/>
        <v xml:space="preserve"> </v>
      </c>
      <c r="R1859" s="32"/>
    </row>
    <row r="1860" spans="1:18" s="22" customFormat="1">
      <c r="A1860" s="24"/>
      <c r="B1860" s="23"/>
      <c r="C1860" s="23"/>
      <c r="D1860" s="25"/>
      <c r="E1860" s="23"/>
      <c r="F1860" s="26"/>
      <c r="G1860" s="27"/>
      <c r="H1860" s="27"/>
      <c r="I1860" s="27"/>
      <c r="J1860" s="69">
        <f t="shared" si="116"/>
        <v>0</v>
      </c>
      <c r="K1860" s="70" t="e">
        <f t="shared" si="117"/>
        <v>#DIV/0!</v>
      </c>
      <c r="L1860" s="63"/>
      <c r="N1860" s="32" t="str">
        <f>+IFERROR(VLOOKUP(B1860,$B$5:B1859,1,FALSE),"")</f>
        <v/>
      </c>
      <c r="O1860" s="32" t="str">
        <f t="shared" si="118"/>
        <v>DUPLICATE</v>
      </c>
      <c r="P1860" s="65"/>
      <c r="Q1860" s="66" t="str">
        <f t="shared" si="119"/>
        <v xml:space="preserve"> </v>
      </c>
      <c r="R1860" s="32"/>
    </row>
    <row r="1861" spans="1:18" s="22" customFormat="1">
      <c r="A1861" s="24"/>
      <c r="B1861" s="23"/>
      <c r="C1861" s="23"/>
      <c r="D1861" s="25"/>
      <c r="E1861" s="23"/>
      <c r="F1861" s="26"/>
      <c r="G1861" s="27"/>
      <c r="H1861" s="27"/>
      <c r="I1861" s="27"/>
      <c r="J1861" s="69">
        <f t="shared" si="116"/>
        <v>0</v>
      </c>
      <c r="K1861" s="70" t="e">
        <f t="shared" si="117"/>
        <v>#DIV/0!</v>
      </c>
      <c r="L1861" s="63"/>
      <c r="N1861" s="32" t="str">
        <f>+IFERROR(VLOOKUP(B1861,$B$5:B1860,1,FALSE),"")</f>
        <v/>
      </c>
      <c r="O1861" s="32" t="str">
        <f t="shared" si="118"/>
        <v>DUPLICATE</v>
      </c>
      <c r="P1861" s="65"/>
      <c r="Q1861" s="66" t="str">
        <f t="shared" si="119"/>
        <v xml:space="preserve"> </v>
      </c>
      <c r="R1861" s="32"/>
    </row>
    <row r="1862" spans="1:18" s="22" customFormat="1">
      <c r="A1862" s="24"/>
      <c r="B1862" s="23"/>
      <c r="C1862" s="23"/>
      <c r="D1862" s="25"/>
      <c r="E1862" s="23"/>
      <c r="F1862" s="26"/>
      <c r="G1862" s="27"/>
      <c r="H1862" s="27"/>
      <c r="I1862" s="27"/>
      <c r="J1862" s="69">
        <f t="shared" si="116"/>
        <v>0</v>
      </c>
      <c r="K1862" s="70" t="e">
        <f t="shared" si="117"/>
        <v>#DIV/0!</v>
      </c>
      <c r="L1862" s="63"/>
      <c r="N1862" s="32" t="str">
        <f>+IFERROR(VLOOKUP(B1862,$B$5:B1861,1,FALSE),"")</f>
        <v/>
      </c>
      <c r="O1862" s="32" t="str">
        <f t="shared" si="118"/>
        <v>DUPLICATE</v>
      </c>
      <c r="P1862" s="65"/>
      <c r="Q1862" s="66" t="str">
        <f t="shared" si="119"/>
        <v xml:space="preserve"> </v>
      </c>
      <c r="R1862" s="32"/>
    </row>
    <row r="1863" spans="1:18" s="22" customFormat="1">
      <c r="A1863" s="24"/>
      <c r="B1863" s="23"/>
      <c r="C1863" s="23"/>
      <c r="D1863" s="25"/>
      <c r="E1863" s="23"/>
      <c r="F1863" s="26"/>
      <c r="G1863" s="27"/>
      <c r="H1863" s="27"/>
      <c r="I1863" s="27"/>
      <c r="J1863" s="69">
        <f t="shared" si="116"/>
        <v>0</v>
      </c>
      <c r="K1863" s="70" t="e">
        <f t="shared" si="117"/>
        <v>#DIV/0!</v>
      </c>
      <c r="L1863" s="63"/>
      <c r="N1863" s="32" t="str">
        <f>+IFERROR(VLOOKUP(B1863,$B$5:B1862,1,FALSE),"")</f>
        <v/>
      </c>
      <c r="O1863" s="32" t="str">
        <f t="shared" si="118"/>
        <v>DUPLICATE</v>
      </c>
      <c r="P1863" s="65"/>
      <c r="Q1863" s="66" t="str">
        <f t="shared" si="119"/>
        <v xml:space="preserve"> </v>
      </c>
      <c r="R1863" s="32"/>
    </row>
    <row r="1864" spans="1:18" s="22" customFormat="1">
      <c r="A1864" s="24"/>
      <c r="B1864" s="23"/>
      <c r="C1864" s="23"/>
      <c r="D1864" s="25"/>
      <c r="E1864" s="23"/>
      <c r="F1864" s="26"/>
      <c r="G1864" s="27"/>
      <c r="H1864" s="27"/>
      <c r="I1864" s="27"/>
      <c r="J1864" s="69">
        <f t="shared" si="116"/>
        <v>0</v>
      </c>
      <c r="K1864" s="70" t="e">
        <f t="shared" si="117"/>
        <v>#DIV/0!</v>
      </c>
      <c r="L1864" s="63"/>
      <c r="N1864" s="32" t="str">
        <f>+IFERROR(VLOOKUP(B1864,$B$5:B1863,1,FALSE),"")</f>
        <v/>
      </c>
      <c r="O1864" s="32" t="str">
        <f t="shared" si="118"/>
        <v>DUPLICATE</v>
      </c>
      <c r="P1864" s="65"/>
      <c r="Q1864" s="66" t="str">
        <f t="shared" si="119"/>
        <v xml:space="preserve"> </v>
      </c>
      <c r="R1864" s="32"/>
    </row>
    <row r="1865" spans="1:18" s="22" customFormat="1">
      <c r="A1865" s="24"/>
      <c r="B1865" s="23"/>
      <c r="C1865" s="23"/>
      <c r="D1865" s="25"/>
      <c r="E1865" s="23"/>
      <c r="F1865" s="26"/>
      <c r="G1865" s="27"/>
      <c r="H1865" s="27"/>
      <c r="I1865" s="27"/>
      <c r="J1865" s="69">
        <f t="shared" si="116"/>
        <v>0</v>
      </c>
      <c r="K1865" s="70" t="e">
        <f t="shared" si="117"/>
        <v>#DIV/0!</v>
      </c>
      <c r="L1865" s="63"/>
      <c r="N1865" s="32" t="str">
        <f>+IFERROR(VLOOKUP(B1865,$B$5:B1864,1,FALSE),"")</f>
        <v/>
      </c>
      <c r="O1865" s="32" t="str">
        <f t="shared" si="118"/>
        <v>DUPLICATE</v>
      </c>
      <c r="P1865" s="65"/>
      <c r="Q1865" s="66" t="str">
        <f t="shared" si="119"/>
        <v xml:space="preserve"> </v>
      </c>
      <c r="R1865" s="32"/>
    </row>
    <row r="1866" spans="1:18" s="22" customFormat="1">
      <c r="A1866" s="24"/>
      <c r="B1866" s="23"/>
      <c r="C1866" s="23"/>
      <c r="D1866" s="25"/>
      <c r="E1866" s="23"/>
      <c r="F1866" s="26"/>
      <c r="G1866" s="27"/>
      <c r="H1866" s="27"/>
      <c r="I1866" s="27"/>
      <c r="J1866" s="69">
        <f t="shared" si="116"/>
        <v>0</v>
      </c>
      <c r="K1866" s="70" t="e">
        <f t="shared" si="117"/>
        <v>#DIV/0!</v>
      </c>
      <c r="L1866" s="63"/>
      <c r="N1866" s="32" t="str">
        <f>+IFERROR(VLOOKUP(B1866,$B$5:B1865,1,FALSE),"")</f>
        <v/>
      </c>
      <c r="O1866" s="32" t="str">
        <f t="shared" si="118"/>
        <v>DUPLICATE</v>
      </c>
      <c r="P1866" s="65"/>
      <c r="Q1866" s="66" t="str">
        <f t="shared" si="119"/>
        <v xml:space="preserve"> </v>
      </c>
      <c r="R1866" s="32"/>
    </row>
    <row r="1867" spans="1:18" s="22" customFormat="1">
      <c r="A1867" s="24"/>
      <c r="B1867" s="23"/>
      <c r="C1867" s="23"/>
      <c r="D1867" s="25"/>
      <c r="E1867" s="23"/>
      <c r="F1867" s="26"/>
      <c r="G1867" s="27"/>
      <c r="H1867" s="27"/>
      <c r="I1867" s="27"/>
      <c r="J1867" s="69">
        <f t="shared" si="116"/>
        <v>0</v>
      </c>
      <c r="K1867" s="70" t="e">
        <f t="shared" si="117"/>
        <v>#DIV/0!</v>
      </c>
      <c r="L1867" s="63"/>
      <c r="N1867" s="32" t="str">
        <f>+IFERROR(VLOOKUP(B1867,$B$5:B1866,1,FALSE),"")</f>
        <v/>
      </c>
      <c r="O1867" s="32" t="str">
        <f t="shared" si="118"/>
        <v>DUPLICATE</v>
      </c>
      <c r="P1867" s="65"/>
      <c r="Q1867" s="66" t="str">
        <f t="shared" si="119"/>
        <v xml:space="preserve"> </v>
      </c>
      <c r="R1867" s="32"/>
    </row>
    <row r="1868" spans="1:18" s="22" customFormat="1">
      <c r="A1868" s="24"/>
      <c r="B1868" s="23"/>
      <c r="C1868" s="23"/>
      <c r="D1868" s="25"/>
      <c r="E1868" s="23"/>
      <c r="F1868" s="26"/>
      <c r="G1868" s="27"/>
      <c r="H1868" s="27"/>
      <c r="I1868" s="27"/>
      <c r="J1868" s="69">
        <f t="shared" si="116"/>
        <v>0</v>
      </c>
      <c r="K1868" s="70" t="e">
        <f t="shared" si="117"/>
        <v>#DIV/0!</v>
      </c>
      <c r="L1868" s="63"/>
      <c r="N1868" s="32" t="str">
        <f>+IFERROR(VLOOKUP(B1868,$B$5:B1867,1,FALSE),"")</f>
        <v/>
      </c>
      <c r="O1868" s="32" t="str">
        <f t="shared" si="118"/>
        <v>DUPLICATE</v>
      </c>
      <c r="P1868" s="65"/>
      <c r="Q1868" s="66" t="str">
        <f t="shared" si="119"/>
        <v xml:space="preserve"> </v>
      </c>
      <c r="R1868" s="32"/>
    </row>
    <row r="1869" spans="1:18" s="22" customFormat="1">
      <c r="A1869" s="24"/>
      <c r="B1869" s="23"/>
      <c r="C1869" s="23"/>
      <c r="D1869" s="25"/>
      <c r="E1869" s="23"/>
      <c r="F1869" s="26"/>
      <c r="G1869" s="27"/>
      <c r="H1869" s="27"/>
      <c r="I1869" s="27"/>
      <c r="J1869" s="69">
        <f t="shared" si="116"/>
        <v>0</v>
      </c>
      <c r="K1869" s="70" t="e">
        <f t="shared" si="117"/>
        <v>#DIV/0!</v>
      </c>
      <c r="L1869" s="63"/>
      <c r="N1869" s="32" t="str">
        <f>+IFERROR(VLOOKUP(B1869,$B$5:B1868,1,FALSE),"")</f>
        <v/>
      </c>
      <c r="O1869" s="32" t="str">
        <f t="shared" si="118"/>
        <v>DUPLICATE</v>
      </c>
      <c r="P1869" s="65"/>
      <c r="Q1869" s="66" t="str">
        <f t="shared" si="119"/>
        <v xml:space="preserve"> </v>
      </c>
      <c r="R1869" s="32"/>
    </row>
    <row r="1870" spans="1:18" s="22" customFormat="1">
      <c r="A1870" s="24"/>
      <c r="B1870" s="23"/>
      <c r="C1870" s="23"/>
      <c r="D1870" s="25"/>
      <c r="E1870" s="23"/>
      <c r="F1870" s="26"/>
      <c r="G1870" s="27"/>
      <c r="H1870" s="27"/>
      <c r="I1870" s="27"/>
      <c r="J1870" s="69">
        <f t="shared" si="116"/>
        <v>0</v>
      </c>
      <c r="K1870" s="70" t="e">
        <f t="shared" si="117"/>
        <v>#DIV/0!</v>
      </c>
      <c r="L1870" s="63"/>
      <c r="N1870" s="32" t="str">
        <f>+IFERROR(VLOOKUP(B1870,$B$5:B1869,1,FALSE),"")</f>
        <v/>
      </c>
      <c r="O1870" s="32" t="str">
        <f t="shared" si="118"/>
        <v>DUPLICATE</v>
      </c>
      <c r="P1870" s="65"/>
      <c r="Q1870" s="66" t="str">
        <f t="shared" si="119"/>
        <v xml:space="preserve"> </v>
      </c>
      <c r="R1870" s="32"/>
    </row>
    <row r="1871" spans="1:18" s="22" customFormat="1">
      <c r="A1871" s="24"/>
      <c r="B1871" s="23"/>
      <c r="C1871" s="23"/>
      <c r="D1871" s="25"/>
      <c r="E1871" s="23"/>
      <c r="F1871" s="26"/>
      <c r="G1871" s="27"/>
      <c r="H1871" s="27"/>
      <c r="I1871" s="27"/>
      <c r="J1871" s="69">
        <f t="shared" si="116"/>
        <v>0</v>
      </c>
      <c r="K1871" s="70" t="e">
        <f t="shared" si="117"/>
        <v>#DIV/0!</v>
      </c>
      <c r="L1871" s="63"/>
      <c r="N1871" s="32" t="str">
        <f>+IFERROR(VLOOKUP(B1871,$B$5:B1870,1,FALSE),"")</f>
        <v/>
      </c>
      <c r="O1871" s="32" t="str">
        <f t="shared" si="118"/>
        <v>DUPLICATE</v>
      </c>
      <c r="P1871" s="65"/>
      <c r="Q1871" s="66" t="str">
        <f t="shared" si="119"/>
        <v xml:space="preserve"> </v>
      </c>
      <c r="R1871" s="32"/>
    </row>
    <row r="1872" spans="1:18" s="22" customFormat="1">
      <c r="A1872" s="24"/>
      <c r="B1872" s="23"/>
      <c r="C1872" s="23"/>
      <c r="D1872" s="25"/>
      <c r="E1872" s="23"/>
      <c r="F1872" s="26"/>
      <c r="G1872" s="27"/>
      <c r="H1872" s="27"/>
      <c r="I1872" s="27"/>
      <c r="J1872" s="69">
        <f t="shared" si="116"/>
        <v>0</v>
      </c>
      <c r="K1872" s="70" t="e">
        <f t="shared" si="117"/>
        <v>#DIV/0!</v>
      </c>
      <c r="L1872" s="63"/>
      <c r="N1872" s="32" t="str">
        <f>+IFERROR(VLOOKUP(B1872,$B$5:B1871,1,FALSE),"")</f>
        <v/>
      </c>
      <c r="O1872" s="32" t="str">
        <f t="shared" si="118"/>
        <v>DUPLICATE</v>
      </c>
      <c r="P1872" s="65"/>
      <c r="Q1872" s="66" t="str">
        <f t="shared" si="119"/>
        <v xml:space="preserve"> </v>
      </c>
      <c r="R1872" s="32"/>
    </row>
    <row r="1873" spans="1:18" s="22" customFormat="1">
      <c r="A1873" s="24"/>
      <c r="B1873" s="23"/>
      <c r="C1873" s="23"/>
      <c r="D1873" s="25"/>
      <c r="E1873" s="23"/>
      <c r="F1873" s="26"/>
      <c r="G1873" s="27"/>
      <c r="H1873" s="27"/>
      <c r="I1873" s="27"/>
      <c r="J1873" s="69">
        <f t="shared" si="116"/>
        <v>0</v>
      </c>
      <c r="K1873" s="70" t="e">
        <f t="shared" si="117"/>
        <v>#DIV/0!</v>
      </c>
      <c r="L1873" s="63"/>
      <c r="N1873" s="32" t="str">
        <f>+IFERROR(VLOOKUP(B1873,$B$5:B1872,1,FALSE),"")</f>
        <v/>
      </c>
      <c r="O1873" s="32" t="str">
        <f t="shared" si="118"/>
        <v>DUPLICATE</v>
      </c>
      <c r="P1873" s="65"/>
      <c r="Q1873" s="66" t="str">
        <f t="shared" si="119"/>
        <v xml:space="preserve"> </v>
      </c>
      <c r="R1873" s="32"/>
    </row>
    <row r="1874" spans="1:18" s="22" customFormat="1">
      <c r="A1874" s="24"/>
      <c r="B1874" s="23"/>
      <c r="C1874" s="23"/>
      <c r="D1874" s="25"/>
      <c r="E1874" s="23"/>
      <c r="F1874" s="26"/>
      <c r="G1874" s="27"/>
      <c r="H1874" s="27"/>
      <c r="I1874" s="27"/>
      <c r="J1874" s="69">
        <f t="shared" si="116"/>
        <v>0</v>
      </c>
      <c r="K1874" s="70" t="e">
        <f t="shared" si="117"/>
        <v>#DIV/0!</v>
      </c>
      <c r="L1874" s="63"/>
      <c r="N1874" s="32" t="str">
        <f>+IFERROR(VLOOKUP(B1874,$B$5:B1873,1,FALSE),"")</f>
        <v/>
      </c>
      <c r="O1874" s="32" t="str">
        <f t="shared" si="118"/>
        <v>DUPLICATE</v>
      </c>
      <c r="P1874" s="65"/>
      <c r="Q1874" s="66" t="str">
        <f t="shared" si="119"/>
        <v xml:space="preserve"> </v>
      </c>
      <c r="R1874" s="32"/>
    </row>
    <row r="1875" spans="1:18" s="22" customFormat="1">
      <c r="A1875" s="24"/>
      <c r="B1875" s="23"/>
      <c r="C1875" s="23"/>
      <c r="D1875" s="25"/>
      <c r="E1875" s="23"/>
      <c r="F1875" s="26"/>
      <c r="G1875" s="27"/>
      <c r="H1875" s="27"/>
      <c r="I1875" s="27"/>
      <c r="J1875" s="69">
        <f t="shared" si="116"/>
        <v>0</v>
      </c>
      <c r="K1875" s="70" t="e">
        <f t="shared" si="117"/>
        <v>#DIV/0!</v>
      </c>
      <c r="L1875" s="63"/>
      <c r="N1875" s="32" t="str">
        <f>+IFERROR(VLOOKUP(B1875,$B$5:B1874,1,FALSE),"")</f>
        <v/>
      </c>
      <c r="O1875" s="32" t="str">
        <f t="shared" si="118"/>
        <v>DUPLICATE</v>
      </c>
      <c r="P1875" s="65"/>
      <c r="Q1875" s="66" t="str">
        <f t="shared" si="119"/>
        <v xml:space="preserve"> </v>
      </c>
      <c r="R1875" s="32"/>
    </row>
    <row r="1876" spans="1:18" s="22" customFormat="1">
      <c r="A1876" s="24"/>
      <c r="B1876" s="23"/>
      <c r="C1876" s="23"/>
      <c r="D1876" s="25"/>
      <c r="E1876" s="23"/>
      <c r="F1876" s="26"/>
      <c r="G1876" s="27"/>
      <c r="H1876" s="27"/>
      <c r="I1876" s="27"/>
      <c r="J1876" s="69">
        <f t="shared" si="116"/>
        <v>0</v>
      </c>
      <c r="K1876" s="70" t="e">
        <f t="shared" si="117"/>
        <v>#DIV/0!</v>
      </c>
      <c r="L1876" s="63"/>
      <c r="N1876" s="32" t="str">
        <f>+IFERROR(VLOOKUP(B1876,$B$5:B1875,1,FALSE),"")</f>
        <v/>
      </c>
      <c r="O1876" s="32" t="str">
        <f t="shared" si="118"/>
        <v>DUPLICATE</v>
      </c>
      <c r="P1876" s="65"/>
      <c r="Q1876" s="66" t="str">
        <f t="shared" si="119"/>
        <v xml:space="preserve"> </v>
      </c>
      <c r="R1876" s="32"/>
    </row>
    <row r="1877" spans="1:18" s="22" customFormat="1">
      <c r="A1877" s="24"/>
      <c r="B1877" s="23"/>
      <c r="C1877" s="23"/>
      <c r="D1877" s="25"/>
      <c r="E1877" s="23"/>
      <c r="F1877" s="26"/>
      <c r="G1877" s="27"/>
      <c r="H1877" s="27"/>
      <c r="I1877" s="27"/>
      <c r="J1877" s="69">
        <f t="shared" si="116"/>
        <v>0</v>
      </c>
      <c r="K1877" s="70" t="e">
        <f t="shared" si="117"/>
        <v>#DIV/0!</v>
      </c>
      <c r="L1877" s="63"/>
      <c r="N1877" s="32" t="str">
        <f>+IFERROR(VLOOKUP(B1877,$B$5:B1876,1,FALSE),"")</f>
        <v/>
      </c>
      <c r="O1877" s="32" t="str">
        <f t="shared" si="118"/>
        <v>DUPLICATE</v>
      </c>
      <c r="P1877" s="65"/>
      <c r="Q1877" s="66" t="str">
        <f t="shared" si="119"/>
        <v xml:space="preserve"> </v>
      </c>
      <c r="R1877" s="32"/>
    </row>
    <row r="1878" spans="1:18" s="22" customFormat="1">
      <c r="A1878" s="24"/>
      <c r="B1878" s="23"/>
      <c r="C1878" s="23"/>
      <c r="D1878" s="25"/>
      <c r="E1878" s="23"/>
      <c r="F1878" s="26"/>
      <c r="G1878" s="27"/>
      <c r="H1878" s="27"/>
      <c r="I1878" s="27"/>
      <c r="J1878" s="69">
        <f t="shared" si="116"/>
        <v>0</v>
      </c>
      <c r="K1878" s="70" t="e">
        <f t="shared" si="117"/>
        <v>#DIV/0!</v>
      </c>
      <c r="L1878" s="63"/>
      <c r="N1878" s="32" t="str">
        <f>+IFERROR(VLOOKUP(B1878,$B$5:B1877,1,FALSE),"")</f>
        <v/>
      </c>
      <c r="O1878" s="32" t="str">
        <f t="shared" si="118"/>
        <v>DUPLICATE</v>
      </c>
      <c r="P1878" s="65"/>
      <c r="Q1878" s="66" t="str">
        <f t="shared" si="119"/>
        <v xml:space="preserve"> </v>
      </c>
      <c r="R1878" s="32"/>
    </row>
    <row r="1879" spans="1:18" s="22" customFormat="1">
      <c r="A1879" s="24"/>
      <c r="B1879" s="23"/>
      <c r="C1879" s="23"/>
      <c r="D1879" s="25"/>
      <c r="E1879" s="23"/>
      <c r="F1879" s="26"/>
      <c r="G1879" s="27"/>
      <c r="H1879" s="27"/>
      <c r="I1879" s="27"/>
      <c r="J1879" s="69">
        <f t="shared" si="116"/>
        <v>0</v>
      </c>
      <c r="K1879" s="70" t="e">
        <f t="shared" si="117"/>
        <v>#DIV/0!</v>
      </c>
      <c r="L1879" s="63"/>
      <c r="N1879" s="32" t="str">
        <f>+IFERROR(VLOOKUP(B1879,$B$5:B1878,1,FALSE),"")</f>
        <v/>
      </c>
      <c r="O1879" s="32" t="str">
        <f t="shared" si="118"/>
        <v>DUPLICATE</v>
      </c>
      <c r="P1879" s="65"/>
      <c r="Q1879" s="66" t="str">
        <f t="shared" si="119"/>
        <v xml:space="preserve"> </v>
      </c>
      <c r="R1879" s="32"/>
    </row>
    <row r="1880" spans="1:18" s="22" customFormat="1">
      <c r="A1880" s="24"/>
      <c r="B1880" s="23"/>
      <c r="C1880" s="23"/>
      <c r="D1880" s="25"/>
      <c r="E1880" s="23"/>
      <c r="F1880" s="26"/>
      <c r="G1880" s="27"/>
      <c r="H1880" s="27"/>
      <c r="I1880" s="27"/>
      <c r="J1880" s="69">
        <f t="shared" si="116"/>
        <v>0</v>
      </c>
      <c r="K1880" s="70" t="e">
        <f t="shared" si="117"/>
        <v>#DIV/0!</v>
      </c>
      <c r="L1880" s="63"/>
      <c r="N1880" s="32" t="str">
        <f>+IFERROR(VLOOKUP(B1880,$B$5:B1879,1,FALSE),"")</f>
        <v/>
      </c>
      <c r="O1880" s="32" t="str">
        <f t="shared" si="118"/>
        <v>DUPLICATE</v>
      </c>
      <c r="P1880" s="65"/>
      <c r="Q1880" s="66" t="str">
        <f t="shared" si="119"/>
        <v xml:space="preserve"> </v>
      </c>
      <c r="R1880" s="32"/>
    </row>
    <row r="1881" spans="1:18" s="22" customFormat="1">
      <c r="A1881" s="24"/>
      <c r="B1881" s="23"/>
      <c r="C1881" s="23"/>
      <c r="D1881" s="25"/>
      <c r="E1881" s="23"/>
      <c r="F1881" s="26"/>
      <c r="G1881" s="27"/>
      <c r="H1881" s="27"/>
      <c r="I1881" s="27"/>
      <c r="J1881" s="69">
        <f t="shared" si="116"/>
        <v>0</v>
      </c>
      <c r="K1881" s="70" t="e">
        <f t="shared" si="117"/>
        <v>#DIV/0!</v>
      </c>
      <c r="L1881" s="63"/>
      <c r="N1881" s="32" t="str">
        <f>+IFERROR(VLOOKUP(B1881,$B$5:B1880,1,FALSE),"")</f>
        <v/>
      </c>
      <c r="O1881" s="32" t="str">
        <f t="shared" si="118"/>
        <v>DUPLICATE</v>
      </c>
      <c r="P1881" s="65"/>
      <c r="Q1881" s="66" t="str">
        <f t="shared" si="119"/>
        <v xml:space="preserve"> </v>
      </c>
      <c r="R1881" s="32"/>
    </row>
    <row r="1882" spans="1:18" s="22" customFormat="1">
      <c r="A1882" s="24"/>
      <c r="B1882" s="23"/>
      <c r="C1882" s="23"/>
      <c r="D1882" s="25"/>
      <c r="E1882" s="23"/>
      <c r="F1882" s="26"/>
      <c r="G1882" s="27"/>
      <c r="H1882" s="27"/>
      <c r="I1882" s="27"/>
      <c r="J1882" s="69">
        <f t="shared" si="116"/>
        <v>0</v>
      </c>
      <c r="K1882" s="70" t="e">
        <f t="shared" si="117"/>
        <v>#DIV/0!</v>
      </c>
      <c r="L1882" s="63"/>
      <c r="N1882" s="32" t="str">
        <f>+IFERROR(VLOOKUP(B1882,$B$5:B1881,1,FALSE),"")</f>
        <v/>
      </c>
      <c r="O1882" s="32" t="str">
        <f t="shared" si="118"/>
        <v>DUPLICATE</v>
      </c>
      <c r="P1882" s="65"/>
      <c r="Q1882" s="66" t="str">
        <f t="shared" si="119"/>
        <v xml:space="preserve"> </v>
      </c>
      <c r="R1882" s="32"/>
    </row>
    <row r="1883" spans="1:18" s="22" customFormat="1">
      <c r="A1883" s="24"/>
      <c r="B1883" s="23"/>
      <c r="C1883" s="23"/>
      <c r="D1883" s="25"/>
      <c r="E1883" s="23"/>
      <c r="F1883" s="26"/>
      <c r="G1883" s="27"/>
      <c r="H1883" s="27"/>
      <c r="I1883" s="27"/>
      <c r="J1883" s="69">
        <f t="shared" si="116"/>
        <v>0</v>
      </c>
      <c r="K1883" s="70" t="e">
        <f t="shared" si="117"/>
        <v>#DIV/0!</v>
      </c>
      <c r="L1883" s="63"/>
      <c r="N1883" s="32" t="str">
        <f>+IFERROR(VLOOKUP(B1883,$B$5:B1882,1,FALSE),"")</f>
        <v/>
      </c>
      <c r="O1883" s="32" t="str">
        <f t="shared" si="118"/>
        <v>DUPLICATE</v>
      </c>
      <c r="P1883" s="65"/>
      <c r="Q1883" s="66" t="str">
        <f t="shared" si="119"/>
        <v xml:space="preserve"> </v>
      </c>
      <c r="R1883" s="32"/>
    </row>
    <row r="1884" spans="1:18" s="22" customFormat="1">
      <c r="A1884" s="24"/>
      <c r="B1884" s="23"/>
      <c r="C1884" s="23"/>
      <c r="D1884" s="25"/>
      <c r="E1884" s="23"/>
      <c r="F1884" s="26"/>
      <c r="G1884" s="27"/>
      <c r="H1884" s="27"/>
      <c r="I1884" s="27"/>
      <c r="J1884" s="69">
        <f t="shared" si="116"/>
        <v>0</v>
      </c>
      <c r="K1884" s="70" t="e">
        <f t="shared" si="117"/>
        <v>#DIV/0!</v>
      </c>
      <c r="L1884" s="63"/>
      <c r="N1884" s="32" t="str">
        <f>+IFERROR(VLOOKUP(B1884,$B$5:B1883,1,FALSE),"")</f>
        <v/>
      </c>
      <c r="O1884" s="32" t="str">
        <f t="shared" si="118"/>
        <v>DUPLICATE</v>
      </c>
      <c r="P1884" s="65"/>
      <c r="Q1884" s="66" t="str">
        <f t="shared" si="119"/>
        <v xml:space="preserve"> </v>
      </c>
      <c r="R1884" s="32"/>
    </row>
    <row r="1885" spans="1:18" s="22" customFormat="1">
      <c r="A1885" s="24"/>
      <c r="B1885" s="23"/>
      <c r="C1885" s="23"/>
      <c r="D1885" s="25"/>
      <c r="E1885" s="23"/>
      <c r="F1885" s="26"/>
      <c r="G1885" s="27"/>
      <c r="H1885" s="27"/>
      <c r="I1885" s="27"/>
      <c r="J1885" s="69">
        <f t="shared" si="116"/>
        <v>0</v>
      </c>
      <c r="K1885" s="70" t="e">
        <f t="shared" si="117"/>
        <v>#DIV/0!</v>
      </c>
      <c r="L1885" s="63"/>
      <c r="N1885" s="32" t="str">
        <f>+IFERROR(VLOOKUP(B1885,$B$5:B1884,1,FALSE),"")</f>
        <v/>
      </c>
      <c r="O1885" s="32" t="str">
        <f t="shared" si="118"/>
        <v>DUPLICATE</v>
      </c>
      <c r="P1885" s="65"/>
      <c r="Q1885" s="66" t="str">
        <f t="shared" si="119"/>
        <v xml:space="preserve"> </v>
      </c>
      <c r="R1885" s="32"/>
    </row>
    <row r="1886" spans="1:18" s="22" customFormat="1">
      <c r="A1886" s="24"/>
      <c r="B1886" s="23"/>
      <c r="C1886" s="23"/>
      <c r="D1886" s="25"/>
      <c r="E1886" s="23"/>
      <c r="F1886" s="26"/>
      <c r="G1886" s="27"/>
      <c r="H1886" s="27"/>
      <c r="I1886" s="27"/>
      <c r="J1886" s="69">
        <f t="shared" si="116"/>
        <v>0</v>
      </c>
      <c r="K1886" s="70" t="e">
        <f t="shared" si="117"/>
        <v>#DIV/0!</v>
      </c>
      <c r="L1886" s="63"/>
      <c r="N1886" s="32" t="str">
        <f>+IFERROR(VLOOKUP(B1886,$B$5:B1885,1,FALSE),"")</f>
        <v/>
      </c>
      <c r="O1886" s="32" t="str">
        <f t="shared" si="118"/>
        <v>DUPLICATE</v>
      </c>
      <c r="P1886" s="65"/>
      <c r="Q1886" s="66" t="str">
        <f t="shared" si="119"/>
        <v xml:space="preserve"> </v>
      </c>
      <c r="R1886" s="32"/>
    </row>
    <row r="1887" spans="1:18" s="22" customFormat="1">
      <c r="A1887" s="24"/>
      <c r="B1887" s="23"/>
      <c r="C1887" s="23"/>
      <c r="D1887" s="25"/>
      <c r="E1887" s="23"/>
      <c r="F1887" s="26"/>
      <c r="G1887" s="27"/>
      <c r="H1887" s="27"/>
      <c r="I1887" s="27"/>
      <c r="J1887" s="69">
        <f t="shared" si="116"/>
        <v>0</v>
      </c>
      <c r="K1887" s="70" t="e">
        <f t="shared" si="117"/>
        <v>#DIV/0!</v>
      </c>
      <c r="L1887" s="63"/>
      <c r="N1887" s="32" t="str">
        <f>+IFERROR(VLOOKUP(B1887,$B$5:B1886,1,FALSE),"")</f>
        <v/>
      </c>
      <c r="O1887" s="32" t="str">
        <f t="shared" si="118"/>
        <v>DUPLICATE</v>
      </c>
      <c r="P1887" s="65"/>
      <c r="Q1887" s="66" t="str">
        <f t="shared" si="119"/>
        <v xml:space="preserve"> </v>
      </c>
      <c r="R1887" s="32"/>
    </row>
    <row r="1888" spans="1:18" s="22" customFormat="1">
      <c r="A1888" s="24"/>
      <c r="B1888" s="23"/>
      <c r="C1888" s="23"/>
      <c r="D1888" s="25"/>
      <c r="E1888" s="23"/>
      <c r="F1888" s="26"/>
      <c r="G1888" s="27"/>
      <c r="H1888" s="27"/>
      <c r="I1888" s="27"/>
      <c r="J1888" s="69">
        <f t="shared" si="116"/>
        <v>0</v>
      </c>
      <c r="K1888" s="70" t="e">
        <f t="shared" si="117"/>
        <v>#DIV/0!</v>
      </c>
      <c r="L1888" s="63"/>
      <c r="N1888" s="32" t="str">
        <f>+IFERROR(VLOOKUP(B1888,$B$5:B1887,1,FALSE),"")</f>
        <v/>
      </c>
      <c r="O1888" s="32" t="str">
        <f t="shared" si="118"/>
        <v>DUPLICATE</v>
      </c>
      <c r="P1888" s="65"/>
      <c r="Q1888" s="66" t="str">
        <f t="shared" si="119"/>
        <v xml:space="preserve"> </v>
      </c>
      <c r="R1888" s="32"/>
    </row>
    <row r="1889" spans="1:18" s="22" customFormat="1">
      <c r="A1889" s="24"/>
      <c r="B1889" s="23"/>
      <c r="C1889" s="23"/>
      <c r="D1889" s="25"/>
      <c r="E1889" s="23"/>
      <c r="F1889" s="26"/>
      <c r="G1889" s="27"/>
      <c r="H1889" s="27"/>
      <c r="I1889" s="27"/>
      <c r="J1889" s="69">
        <f t="shared" si="116"/>
        <v>0</v>
      </c>
      <c r="K1889" s="70" t="e">
        <f t="shared" si="117"/>
        <v>#DIV/0!</v>
      </c>
      <c r="L1889" s="63"/>
      <c r="N1889" s="32" t="str">
        <f>+IFERROR(VLOOKUP(B1889,$B$5:B1888,1,FALSE),"")</f>
        <v/>
      </c>
      <c r="O1889" s="32" t="str">
        <f t="shared" si="118"/>
        <v>DUPLICATE</v>
      </c>
      <c r="P1889" s="65"/>
      <c r="Q1889" s="66" t="str">
        <f t="shared" si="119"/>
        <v xml:space="preserve"> </v>
      </c>
      <c r="R1889" s="32"/>
    </row>
    <row r="1890" spans="1:18" s="22" customFormat="1">
      <c r="A1890" s="24"/>
      <c r="B1890" s="23"/>
      <c r="C1890" s="23"/>
      <c r="D1890" s="25"/>
      <c r="E1890" s="23"/>
      <c r="F1890" s="26"/>
      <c r="G1890" s="27"/>
      <c r="H1890" s="27"/>
      <c r="I1890" s="27"/>
      <c r="J1890" s="69">
        <f t="shared" si="116"/>
        <v>0</v>
      </c>
      <c r="K1890" s="70" t="e">
        <f t="shared" si="117"/>
        <v>#DIV/0!</v>
      </c>
      <c r="L1890" s="63"/>
      <c r="N1890" s="32" t="str">
        <f>+IFERROR(VLOOKUP(B1890,$B$5:B1889,1,FALSE),"")</f>
        <v/>
      </c>
      <c r="O1890" s="32" t="str">
        <f t="shared" si="118"/>
        <v>DUPLICATE</v>
      </c>
      <c r="P1890" s="65"/>
      <c r="Q1890" s="66" t="str">
        <f t="shared" si="119"/>
        <v xml:space="preserve"> </v>
      </c>
      <c r="R1890" s="32"/>
    </row>
    <row r="1891" spans="1:18" s="22" customFormat="1">
      <c r="A1891" s="24"/>
      <c r="B1891" s="23"/>
      <c r="C1891" s="23"/>
      <c r="D1891" s="25"/>
      <c r="E1891" s="23"/>
      <c r="F1891" s="26"/>
      <c r="G1891" s="27"/>
      <c r="H1891" s="27"/>
      <c r="I1891" s="27"/>
      <c r="J1891" s="69">
        <f t="shared" si="116"/>
        <v>0</v>
      </c>
      <c r="K1891" s="70" t="e">
        <f t="shared" si="117"/>
        <v>#DIV/0!</v>
      </c>
      <c r="L1891" s="63"/>
      <c r="N1891" s="32" t="str">
        <f>+IFERROR(VLOOKUP(B1891,$B$5:B1890,1,FALSE),"")</f>
        <v/>
      </c>
      <c r="O1891" s="32" t="str">
        <f t="shared" si="118"/>
        <v>DUPLICATE</v>
      </c>
      <c r="P1891" s="65"/>
      <c r="Q1891" s="66" t="str">
        <f t="shared" si="119"/>
        <v xml:space="preserve"> </v>
      </c>
      <c r="R1891" s="32"/>
    </row>
    <row r="1892" spans="1:18" s="22" customFormat="1">
      <c r="A1892" s="24"/>
      <c r="B1892" s="23"/>
      <c r="C1892" s="23"/>
      <c r="D1892" s="25"/>
      <c r="E1892" s="23"/>
      <c r="F1892" s="26"/>
      <c r="G1892" s="27"/>
      <c r="H1892" s="27"/>
      <c r="I1892" s="27"/>
      <c r="J1892" s="69">
        <f t="shared" si="116"/>
        <v>0</v>
      </c>
      <c r="K1892" s="70" t="e">
        <f t="shared" si="117"/>
        <v>#DIV/0!</v>
      </c>
      <c r="L1892" s="63"/>
      <c r="N1892" s="32" t="str">
        <f>+IFERROR(VLOOKUP(B1892,$B$5:B1891,1,FALSE),"")</f>
        <v/>
      </c>
      <c r="O1892" s="32" t="str">
        <f t="shared" si="118"/>
        <v>DUPLICATE</v>
      </c>
      <c r="P1892" s="65"/>
      <c r="Q1892" s="66" t="str">
        <f t="shared" si="119"/>
        <v xml:space="preserve"> </v>
      </c>
      <c r="R1892" s="32"/>
    </row>
    <row r="1893" spans="1:18" s="22" customFormat="1">
      <c r="A1893" s="24"/>
      <c r="B1893" s="23"/>
      <c r="C1893" s="23"/>
      <c r="D1893" s="25"/>
      <c r="E1893" s="23"/>
      <c r="F1893" s="26"/>
      <c r="G1893" s="27"/>
      <c r="H1893" s="27"/>
      <c r="I1893" s="27"/>
      <c r="J1893" s="69">
        <f t="shared" si="116"/>
        <v>0</v>
      </c>
      <c r="K1893" s="70" t="e">
        <f t="shared" si="117"/>
        <v>#DIV/0!</v>
      </c>
      <c r="L1893" s="63"/>
      <c r="N1893" s="32" t="str">
        <f>+IFERROR(VLOOKUP(B1893,$B$5:B1892,1,FALSE),"")</f>
        <v/>
      </c>
      <c r="O1893" s="32" t="str">
        <f t="shared" si="118"/>
        <v>DUPLICATE</v>
      </c>
      <c r="P1893" s="65"/>
      <c r="Q1893" s="66" t="str">
        <f t="shared" si="119"/>
        <v xml:space="preserve"> </v>
      </c>
      <c r="R1893" s="32"/>
    </row>
    <row r="1894" spans="1:18" s="22" customFormat="1">
      <c r="A1894" s="24"/>
      <c r="B1894" s="23"/>
      <c r="C1894" s="23"/>
      <c r="D1894" s="25"/>
      <c r="E1894" s="23"/>
      <c r="F1894" s="26"/>
      <c r="G1894" s="27"/>
      <c r="H1894" s="27"/>
      <c r="I1894" s="27"/>
      <c r="J1894" s="69">
        <f t="shared" si="116"/>
        <v>0</v>
      </c>
      <c r="K1894" s="70" t="e">
        <f t="shared" si="117"/>
        <v>#DIV/0!</v>
      </c>
      <c r="L1894" s="63"/>
      <c r="N1894" s="32" t="str">
        <f>+IFERROR(VLOOKUP(B1894,$B$5:B1893,1,FALSE),"")</f>
        <v/>
      </c>
      <c r="O1894" s="32" t="str">
        <f t="shared" si="118"/>
        <v>DUPLICATE</v>
      </c>
      <c r="P1894" s="65"/>
      <c r="Q1894" s="66" t="str">
        <f t="shared" si="119"/>
        <v xml:space="preserve"> </v>
      </c>
      <c r="R1894" s="32"/>
    </row>
    <row r="1895" spans="1:18" s="22" customFormat="1">
      <c r="A1895" s="24"/>
      <c r="B1895" s="23"/>
      <c r="C1895" s="23"/>
      <c r="D1895" s="25"/>
      <c r="E1895" s="23"/>
      <c r="F1895" s="26"/>
      <c r="G1895" s="27"/>
      <c r="H1895" s="27"/>
      <c r="I1895" s="27"/>
      <c r="J1895" s="69">
        <f t="shared" si="116"/>
        <v>0</v>
      </c>
      <c r="K1895" s="70" t="e">
        <f t="shared" si="117"/>
        <v>#DIV/0!</v>
      </c>
      <c r="L1895" s="63"/>
      <c r="N1895" s="32" t="str">
        <f>+IFERROR(VLOOKUP(B1895,$B$5:B1894,1,FALSE),"")</f>
        <v/>
      </c>
      <c r="O1895" s="32" t="str">
        <f t="shared" si="118"/>
        <v>DUPLICATE</v>
      </c>
      <c r="P1895" s="65"/>
      <c r="Q1895" s="66" t="str">
        <f t="shared" si="119"/>
        <v xml:space="preserve"> </v>
      </c>
      <c r="R1895" s="32"/>
    </row>
    <row r="1896" spans="1:18" s="22" customFormat="1">
      <c r="A1896" s="24"/>
      <c r="B1896" s="23"/>
      <c r="C1896" s="23"/>
      <c r="D1896" s="25"/>
      <c r="E1896" s="23"/>
      <c r="F1896" s="26"/>
      <c r="G1896" s="27"/>
      <c r="H1896" s="27"/>
      <c r="I1896" s="27"/>
      <c r="J1896" s="69">
        <f t="shared" si="116"/>
        <v>0</v>
      </c>
      <c r="K1896" s="70" t="e">
        <f t="shared" si="117"/>
        <v>#DIV/0!</v>
      </c>
      <c r="L1896" s="63"/>
      <c r="N1896" s="32" t="str">
        <f>+IFERROR(VLOOKUP(B1896,$B$5:B1895,1,FALSE),"")</f>
        <v/>
      </c>
      <c r="O1896" s="32" t="str">
        <f t="shared" si="118"/>
        <v>DUPLICATE</v>
      </c>
      <c r="P1896" s="65"/>
      <c r="Q1896" s="66" t="str">
        <f t="shared" si="119"/>
        <v xml:space="preserve"> </v>
      </c>
      <c r="R1896" s="32"/>
    </row>
    <row r="1897" spans="1:18" s="22" customFormat="1">
      <c r="A1897" s="24"/>
      <c r="B1897" s="23"/>
      <c r="C1897" s="23"/>
      <c r="D1897" s="25"/>
      <c r="E1897" s="23"/>
      <c r="F1897" s="26"/>
      <c r="G1897" s="27"/>
      <c r="H1897" s="27"/>
      <c r="I1897" s="27"/>
      <c r="J1897" s="69">
        <f t="shared" si="116"/>
        <v>0</v>
      </c>
      <c r="K1897" s="70" t="e">
        <f t="shared" si="117"/>
        <v>#DIV/0!</v>
      </c>
      <c r="L1897" s="63"/>
      <c r="N1897" s="32" t="str">
        <f>+IFERROR(VLOOKUP(B1897,$B$5:B1896,1,FALSE),"")</f>
        <v/>
      </c>
      <c r="O1897" s="32" t="str">
        <f t="shared" si="118"/>
        <v>DUPLICATE</v>
      </c>
      <c r="P1897" s="65"/>
      <c r="Q1897" s="66" t="str">
        <f t="shared" si="119"/>
        <v xml:space="preserve"> </v>
      </c>
      <c r="R1897" s="32"/>
    </row>
    <row r="1898" spans="1:18" s="22" customFormat="1">
      <c r="A1898" s="24"/>
      <c r="B1898" s="23"/>
      <c r="C1898" s="23"/>
      <c r="D1898" s="25"/>
      <c r="E1898" s="23"/>
      <c r="F1898" s="26"/>
      <c r="G1898" s="27"/>
      <c r="H1898" s="27"/>
      <c r="I1898" s="27"/>
      <c r="J1898" s="69">
        <f t="shared" si="116"/>
        <v>0</v>
      </c>
      <c r="K1898" s="70" t="e">
        <f t="shared" si="117"/>
        <v>#DIV/0!</v>
      </c>
      <c r="L1898" s="63"/>
      <c r="N1898" s="32" t="str">
        <f>+IFERROR(VLOOKUP(B1898,$B$5:B1897,1,FALSE),"")</f>
        <v/>
      </c>
      <c r="O1898" s="32" t="str">
        <f t="shared" si="118"/>
        <v>DUPLICATE</v>
      </c>
      <c r="P1898" s="65"/>
      <c r="Q1898" s="66" t="str">
        <f t="shared" si="119"/>
        <v xml:space="preserve"> </v>
      </c>
      <c r="R1898" s="32"/>
    </row>
    <row r="1899" spans="1:18" s="22" customFormat="1">
      <c r="A1899" s="24"/>
      <c r="B1899" s="23"/>
      <c r="C1899" s="23"/>
      <c r="D1899" s="25"/>
      <c r="E1899" s="23"/>
      <c r="F1899" s="26"/>
      <c r="G1899" s="27"/>
      <c r="H1899" s="27"/>
      <c r="I1899" s="27"/>
      <c r="J1899" s="69">
        <f t="shared" ref="J1899:J1962" si="120">SUM(G1899:I1899)</f>
        <v>0</v>
      </c>
      <c r="K1899" s="70" t="e">
        <f t="shared" ref="K1899:K1962" si="121">+(G1899+H1899+I1899)/F1899*100</f>
        <v>#DIV/0!</v>
      </c>
      <c r="L1899" s="63"/>
      <c r="N1899" s="32" t="str">
        <f>+IFERROR(VLOOKUP(B1899,$B$5:B1898,1,FALSE),"")</f>
        <v/>
      </c>
      <c r="O1899" s="32" t="str">
        <f t="shared" ref="O1899:O1962" si="122">+IF(EXACT(B1899,N1899),"DUPLICATE","ORIGINAL")</f>
        <v>DUPLICATE</v>
      </c>
      <c r="P1899" s="65"/>
      <c r="Q1899" s="66" t="str">
        <f t="shared" ref="Q1899:Q1962" si="123">CONCATENATE(B1899," ",A1899)</f>
        <v xml:space="preserve"> </v>
      </c>
      <c r="R1899" s="32"/>
    </row>
    <row r="1900" spans="1:18" s="22" customFormat="1">
      <c r="A1900" s="24"/>
      <c r="B1900" s="23"/>
      <c r="C1900" s="23"/>
      <c r="D1900" s="25"/>
      <c r="E1900" s="23"/>
      <c r="F1900" s="26"/>
      <c r="G1900" s="27"/>
      <c r="H1900" s="27"/>
      <c r="I1900" s="27"/>
      <c r="J1900" s="69">
        <f t="shared" si="120"/>
        <v>0</v>
      </c>
      <c r="K1900" s="70" t="e">
        <f t="shared" si="121"/>
        <v>#DIV/0!</v>
      </c>
      <c r="L1900" s="63"/>
      <c r="N1900" s="32" t="str">
        <f>+IFERROR(VLOOKUP(B1900,$B$5:B1899,1,FALSE),"")</f>
        <v/>
      </c>
      <c r="O1900" s="32" t="str">
        <f t="shared" si="122"/>
        <v>DUPLICATE</v>
      </c>
      <c r="P1900" s="65"/>
      <c r="Q1900" s="66" t="str">
        <f t="shared" si="123"/>
        <v xml:space="preserve"> </v>
      </c>
      <c r="R1900" s="32"/>
    </row>
    <row r="1901" spans="1:18" s="22" customFormat="1">
      <c r="A1901" s="24"/>
      <c r="B1901" s="23"/>
      <c r="C1901" s="23"/>
      <c r="D1901" s="25"/>
      <c r="E1901" s="23"/>
      <c r="F1901" s="26"/>
      <c r="G1901" s="27"/>
      <c r="H1901" s="27"/>
      <c r="I1901" s="27"/>
      <c r="J1901" s="69">
        <f t="shared" si="120"/>
        <v>0</v>
      </c>
      <c r="K1901" s="70" t="e">
        <f t="shared" si="121"/>
        <v>#DIV/0!</v>
      </c>
      <c r="L1901" s="63"/>
      <c r="N1901" s="32" t="str">
        <f>+IFERROR(VLOOKUP(B1901,$B$5:B1900,1,FALSE),"")</f>
        <v/>
      </c>
      <c r="O1901" s="32" t="str">
        <f t="shared" si="122"/>
        <v>DUPLICATE</v>
      </c>
      <c r="P1901" s="65"/>
      <c r="Q1901" s="66" t="str">
        <f t="shared" si="123"/>
        <v xml:space="preserve"> </v>
      </c>
      <c r="R1901" s="32"/>
    </row>
    <row r="1902" spans="1:18" s="22" customFormat="1">
      <c r="A1902" s="24"/>
      <c r="B1902" s="23"/>
      <c r="C1902" s="23"/>
      <c r="D1902" s="25"/>
      <c r="E1902" s="23"/>
      <c r="F1902" s="26"/>
      <c r="G1902" s="27"/>
      <c r="H1902" s="27"/>
      <c r="I1902" s="27"/>
      <c r="J1902" s="69">
        <f t="shared" si="120"/>
        <v>0</v>
      </c>
      <c r="K1902" s="70" t="e">
        <f t="shared" si="121"/>
        <v>#DIV/0!</v>
      </c>
      <c r="L1902" s="63"/>
      <c r="N1902" s="32" t="str">
        <f>+IFERROR(VLOOKUP(B1902,$B$5:B1901,1,FALSE),"")</f>
        <v/>
      </c>
      <c r="O1902" s="32" t="str">
        <f t="shared" si="122"/>
        <v>DUPLICATE</v>
      </c>
      <c r="P1902" s="65"/>
      <c r="Q1902" s="66" t="str">
        <f t="shared" si="123"/>
        <v xml:space="preserve"> </v>
      </c>
      <c r="R1902" s="32"/>
    </row>
    <row r="1903" spans="1:18" s="22" customFormat="1">
      <c r="A1903" s="24"/>
      <c r="B1903" s="23"/>
      <c r="C1903" s="23"/>
      <c r="D1903" s="25"/>
      <c r="E1903" s="23"/>
      <c r="F1903" s="26"/>
      <c r="G1903" s="27"/>
      <c r="H1903" s="27"/>
      <c r="I1903" s="27"/>
      <c r="J1903" s="69">
        <f t="shared" si="120"/>
        <v>0</v>
      </c>
      <c r="K1903" s="70" t="e">
        <f t="shared" si="121"/>
        <v>#DIV/0!</v>
      </c>
      <c r="L1903" s="63"/>
      <c r="N1903" s="32" t="str">
        <f>+IFERROR(VLOOKUP(B1903,$B$5:B1902,1,FALSE),"")</f>
        <v/>
      </c>
      <c r="O1903" s="32" t="str">
        <f t="shared" si="122"/>
        <v>DUPLICATE</v>
      </c>
      <c r="P1903" s="65"/>
      <c r="Q1903" s="66" t="str">
        <f t="shared" si="123"/>
        <v xml:space="preserve"> </v>
      </c>
      <c r="R1903" s="32"/>
    </row>
    <row r="1904" spans="1:18" s="22" customFormat="1">
      <c r="A1904" s="24"/>
      <c r="B1904" s="23"/>
      <c r="C1904" s="23"/>
      <c r="D1904" s="25"/>
      <c r="E1904" s="23"/>
      <c r="F1904" s="26"/>
      <c r="G1904" s="27"/>
      <c r="H1904" s="27"/>
      <c r="I1904" s="27"/>
      <c r="J1904" s="69">
        <f t="shared" si="120"/>
        <v>0</v>
      </c>
      <c r="K1904" s="70" t="e">
        <f t="shared" si="121"/>
        <v>#DIV/0!</v>
      </c>
      <c r="L1904" s="63"/>
      <c r="N1904" s="32" t="str">
        <f>+IFERROR(VLOOKUP(B1904,$B$5:B1903,1,FALSE),"")</f>
        <v/>
      </c>
      <c r="O1904" s="32" t="str">
        <f t="shared" si="122"/>
        <v>DUPLICATE</v>
      </c>
      <c r="P1904" s="65"/>
      <c r="Q1904" s="66" t="str">
        <f t="shared" si="123"/>
        <v xml:space="preserve"> </v>
      </c>
      <c r="R1904" s="32"/>
    </row>
    <row r="1905" spans="1:18" s="22" customFormat="1">
      <c r="A1905" s="24"/>
      <c r="B1905" s="23"/>
      <c r="C1905" s="23"/>
      <c r="D1905" s="25"/>
      <c r="E1905" s="23"/>
      <c r="F1905" s="26"/>
      <c r="G1905" s="27"/>
      <c r="H1905" s="27"/>
      <c r="I1905" s="27"/>
      <c r="J1905" s="69">
        <f t="shared" si="120"/>
        <v>0</v>
      </c>
      <c r="K1905" s="70" t="e">
        <f t="shared" si="121"/>
        <v>#DIV/0!</v>
      </c>
      <c r="L1905" s="63"/>
      <c r="N1905" s="32" t="str">
        <f>+IFERROR(VLOOKUP(B1905,$B$5:B1904,1,FALSE),"")</f>
        <v/>
      </c>
      <c r="O1905" s="32" t="str">
        <f t="shared" si="122"/>
        <v>DUPLICATE</v>
      </c>
      <c r="P1905" s="65"/>
      <c r="Q1905" s="66" t="str">
        <f t="shared" si="123"/>
        <v xml:space="preserve"> </v>
      </c>
      <c r="R1905" s="32"/>
    </row>
    <row r="1906" spans="1:18" s="22" customFormat="1">
      <c r="A1906" s="24"/>
      <c r="B1906" s="23"/>
      <c r="C1906" s="23"/>
      <c r="D1906" s="25"/>
      <c r="E1906" s="23"/>
      <c r="F1906" s="26"/>
      <c r="G1906" s="27"/>
      <c r="H1906" s="27"/>
      <c r="I1906" s="27"/>
      <c r="J1906" s="69">
        <f t="shared" si="120"/>
        <v>0</v>
      </c>
      <c r="K1906" s="70" t="e">
        <f t="shared" si="121"/>
        <v>#DIV/0!</v>
      </c>
      <c r="L1906" s="63"/>
      <c r="N1906" s="32" t="str">
        <f>+IFERROR(VLOOKUP(B1906,$B$5:B1905,1,FALSE),"")</f>
        <v/>
      </c>
      <c r="O1906" s="32" t="str">
        <f t="shared" si="122"/>
        <v>DUPLICATE</v>
      </c>
      <c r="P1906" s="65"/>
      <c r="Q1906" s="66" t="str">
        <f t="shared" si="123"/>
        <v xml:space="preserve"> </v>
      </c>
      <c r="R1906" s="32"/>
    </row>
    <row r="1907" spans="1:18" s="22" customFormat="1">
      <c r="A1907" s="24"/>
      <c r="B1907" s="23"/>
      <c r="C1907" s="23"/>
      <c r="D1907" s="25"/>
      <c r="E1907" s="23"/>
      <c r="F1907" s="26"/>
      <c r="G1907" s="27"/>
      <c r="H1907" s="27"/>
      <c r="I1907" s="27"/>
      <c r="J1907" s="69">
        <f t="shared" si="120"/>
        <v>0</v>
      </c>
      <c r="K1907" s="70" t="e">
        <f t="shared" si="121"/>
        <v>#DIV/0!</v>
      </c>
      <c r="L1907" s="63"/>
      <c r="N1907" s="32" t="str">
        <f>+IFERROR(VLOOKUP(B1907,$B$5:B1906,1,FALSE),"")</f>
        <v/>
      </c>
      <c r="O1907" s="32" t="str">
        <f t="shared" si="122"/>
        <v>DUPLICATE</v>
      </c>
      <c r="P1907" s="65"/>
      <c r="Q1907" s="66" t="str">
        <f t="shared" si="123"/>
        <v xml:space="preserve"> </v>
      </c>
      <c r="R1907" s="32"/>
    </row>
    <row r="1908" spans="1:18" s="22" customFormat="1">
      <c r="A1908" s="24"/>
      <c r="B1908" s="23"/>
      <c r="C1908" s="23"/>
      <c r="D1908" s="25"/>
      <c r="E1908" s="23"/>
      <c r="F1908" s="26"/>
      <c r="G1908" s="27"/>
      <c r="H1908" s="27"/>
      <c r="I1908" s="27"/>
      <c r="J1908" s="69">
        <f t="shared" si="120"/>
        <v>0</v>
      </c>
      <c r="K1908" s="70" t="e">
        <f t="shared" si="121"/>
        <v>#DIV/0!</v>
      </c>
      <c r="L1908" s="63"/>
      <c r="N1908" s="32" t="str">
        <f>+IFERROR(VLOOKUP(B1908,$B$5:B1907,1,FALSE),"")</f>
        <v/>
      </c>
      <c r="O1908" s="32" t="str">
        <f t="shared" si="122"/>
        <v>DUPLICATE</v>
      </c>
      <c r="P1908" s="65"/>
      <c r="Q1908" s="66" t="str">
        <f t="shared" si="123"/>
        <v xml:space="preserve"> </v>
      </c>
      <c r="R1908" s="32"/>
    </row>
    <row r="1909" spans="1:18" s="22" customFormat="1">
      <c r="A1909" s="24"/>
      <c r="B1909" s="23"/>
      <c r="C1909" s="23"/>
      <c r="D1909" s="25"/>
      <c r="E1909" s="23"/>
      <c r="F1909" s="26"/>
      <c r="G1909" s="27"/>
      <c r="H1909" s="27"/>
      <c r="I1909" s="27"/>
      <c r="J1909" s="69">
        <f t="shared" si="120"/>
        <v>0</v>
      </c>
      <c r="K1909" s="70" t="e">
        <f t="shared" si="121"/>
        <v>#DIV/0!</v>
      </c>
      <c r="L1909" s="63"/>
      <c r="N1909" s="32" t="str">
        <f>+IFERROR(VLOOKUP(B1909,$B$5:B1908,1,FALSE),"")</f>
        <v/>
      </c>
      <c r="O1909" s="32" t="str">
        <f t="shared" si="122"/>
        <v>DUPLICATE</v>
      </c>
      <c r="P1909" s="65"/>
      <c r="Q1909" s="66" t="str">
        <f t="shared" si="123"/>
        <v xml:space="preserve"> </v>
      </c>
      <c r="R1909" s="32"/>
    </row>
    <row r="1910" spans="1:18" s="22" customFormat="1">
      <c r="A1910" s="24"/>
      <c r="B1910" s="23"/>
      <c r="C1910" s="23"/>
      <c r="D1910" s="25"/>
      <c r="E1910" s="23"/>
      <c r="F1910" s="26"/>
      <c r="G1910" s="27"/>
      <c r="H1910" s="27"/>
      <c r="I1910" s="27"/>
      <c r="J1910" s="69">
        <f t="shared" si="120"/>
        <v>0</v>
      </c>
      <c r="K1910" s="70" t="e">
        <f t="shared" si="121"/>
        <v>#DIV/0!</v>
      </c>
      <c r="L1910" s="63"/>
      <c r="N1910" s="32" t="str">
        <f>+IFERROR(VLOOKUP(B1910,$B$5:B1909,1,FALSE),"")</f>
        <v/>
      </c>
      <c r="O1910" s="32" t="str">
        <f t="shared" si="122"/>
        <v>DUPLICATE</v>
      </c>
      <c r="P1910" s="65"/>
      <c r="Q1910" s="66" t="str">
        <f t="shared" si="123"/>
        <v xml:space="preserve"> </v>
      </c>
      <c r="R1910" s="32"/>
    </row>
    <row r="1911" spans="1:18" s="22" customFormat="1">
      <c r="A1911" s="24"/>
      <c r="B1911" s="23"/>
      <c r="C1911" s="23"/>
      <c r="D1911" s="25"/>
      <c r="E1911" s="23"/>
      <c r="F1911" s="26"/>
      <c r="G1911" s="27"/>
      <c r="H1911" s="27"/>
      <c r="I1911" s="27"/>
      <c r="J1911" s="69">
        <f t="shared" si="120"/>
        <v>0</v>
      </c>
      <c r="K1911" s="70" t="e">
        <f t="shared" si="121"/>
        <v>#DIV/0!</v>
      </c>
      <c r="L1911" s="63"/>
      <c r="N1911" s="32" t="str">
        <f>+IFERROR(VLOOKUP(B1911,$B$5:B1910,1,FALSE),"")</f>
        <v/>
      </c>
      <c r="O1911" s="32" t="str">
        <f t="shared" si="122"/>
        <v>DUPLICATE</v>
      </c>
      <c r="P1911" s="65"/>
      <c r="Q1911" s="66" t="str">
        <f t="shared" si="123"/>
        <v xml:space="preserve"> </v>
      </c>
      <c r="R1911" s="32"/>
    </row>
    <row r="1912" spans="1:18" s="22" customFormat="1">
      <c r="A1912" s="24"/>
      <c r="B1912" s="23"/>
      <c r="C1912" s="23"/>
      <c r="D1912" s="25"/>
      <c r="E1912" s="23"/>
      <c r="F1912" s="26"/>
      <c r="G1912" s="27"/>
      <c r="H1912" s="27"/>
      <c r="I1912" s="27"/>
      <c r="J1912" s="69">
        <f t="shared" si="120"/>
        <v>0</v>
      </c>
      <c r="K1912" s="70" t="e">
        <f t="shared" si="121"/>
        <v>#DIV/0!</v>
      </c>
      <c r="L1912" s="63"/>
      <c r="N1912" s="32" t="str">
        <f>+IFERROR(VLOOKUP(B1912,$B$5:B1911,1,FALSE),"")</f>
        <v/>
      </c>
      <c r="O1912" s="32" t="str">
        <f t="shared" si="122"/>
        <v>DUPLICATE</v>
      </c>
      <c r="P1912" s="65"/>
      <c r="Q1912" s="66" t="str">
        <f t="shared" si="123"/>
        <v xml:space="preserve"> </v>
      </c>
      <c r="R1912" s="32"/>
    </row>
    <row r="1913" spans="1:18" s="22" customFormat="1">
      <c r="A1913" s="24"/>
      <c r="B1913" s="23"/>
      <c r="C1913" s="23"/>
      <c r="D1913" s="25"/>
      <c r="E1913" s="23"/>
      <c r="F1913" s="26"/>
      <c r="G1913" s="27"/>
      <c r="H1913" s="27"/>
      <c r="I1913" s="27"/>
      <c r="J1913" s="69">
        <f t="shared" si="120"/>
        <v>0</v>
      </c>
      <c r="K1913" s="70" t="e">
        <f t="shared" si="121"/>
        <v>#DIV/0!</v>
      </c>
      <c r="L1913" s="63"/>
      <c r="N1913" s="32" t="str">
        <f>+IFERROR(VLOOKUP(B1913,$B$5:B1912,1,FALSE),"")</f>
        <v/>
      </c>
      <c r="O1913" s="32" t="str">
        <f t="shared" si="122"/>
        <v>DUPLICATE</v>
      </c>
      <c r="P1913" s="65"/>
      <c r="Q1913" s="66" t="str">
        <f t="shared" si="123"/>
        <v xml:space="preserve"> </v>
      </c>
      <c r="R1913" s="32"/>
    </row>
    <row r="1914" spans="1:18" s="22" customFormat="1">
      <c r="A1914" s="24"/>
      <c r="B1914" s="23"/>
      <c r="C1914" s="23"/>
      <c r="D1914" s="25"/>
      <c r="E1914" s="23"/>
      <c r="F1914" s="26"/>
      <c r="G1914" s="27"/>
      <c r="H1914" s="27"/>
      <c r="I1914" s="27"/>
      <c r="J1914" s="69">
        <f t="shared" si="120"/>
        <v>0</v>
      </c>
      <c r="K1914" s="70" t="e">
        <f t="shared" si="121"/>
        <v>#DIV/0!</v>
      </c>
      <c r="L1914" s="63"/>
      <c r="N1914" s="32" t="str">
        <f>+IFERROR(VLOOKUP(B1914,$B$5:B1913,1,FALSE),"")</f>
        <v/>
      </c>
      <c r="O1914" s="32" t="str">
        <f t="shared" si="122"/>
        <v>DUPLICATE</v>
      </c>
      <c r="P1914" s="65"/>
      <c r="Q1914" s="66" t="str">
        <f t="shared" si="123"/>
        <v xml:space="preserve"> </v>
      </c>
      <c r="R1914" s="32"/>
    </row>
    <row r="1915" spans="1:18" s="22" customFormat="1">
      <c r="A1915" s="24"/>
      <c r="B1915" s="23"/>
      <c r="C1915" s="23"/>
      <c r="D1915" s="25"/>
      <c r="E1915" s="23"/>
      <c r="F1915" s="26"/>
      <c r="G1915" s="27"/>
      <c r="H1915" s="27"/>
      <c r="I1915" s="27"/>
      <c r="J1915" s="69">
        <f t="shared" si="120"/>
        <v>0</v>
      </c>
      <c r="K1915" s="70" t="e">
        <f t="shared" si="121"/>
        <v>#DIV/0!</v>
      </c>
      <c r="L1915" s="63"/>
      <c r="N1915" s="32" t="str">
        <f>+IFERROR(VLOOKUP(B1915,$B$5:B1914,1,FALSE),"")</f>
        <v/>
      </c>
      <c r="O1915" s="32" t="str">
        <f t="shared" si="122"/>
        <v>DUPLICATE</v>
      </c>
      <c r="P1915" s="65"/>
      <c r="Q1915" s="66" t="str">
        <f t="shared" si="123"/>
        <v xml:space="preserve"> </v>
      </c>
      <c r="R1915" s="32"/>
    </row>
    <row r="1916" spans="1:18" s="22" customFormat="1">
      <c r="A1916" s="24"/>
      <c r="B1916" s="23"/>
      <c r="C1916" s="23"/>
      <c r="D1916" s="25"/>
      <c r="E1916" s="23"/>
      <c r="F1916" s="26"/>
      <c r="G1916" s="27"/>
      <c r="H1916" s="27"/>
      <c r="I1916" s="27"/>
      <c r="J1916" s="69">
        <f t="shared" si="120"/>
        <v>0</v>
      </c>
      <c r="K1916" s="70" t="e">
        <f t="shared" si="121"/>
        <v>#DIV/0!</v>
      </c>
      <c r="L1916" s="63"/>
      <c r="N1916" s="32" t="str">
        <f>+IFERROR(VLOOKUP(B1916,$B$5:B1915,1,FALSE),"")</f>
        <v/>
      </c>
      <c r="O1916" s="32" t="str">
        <f t="shared" si="122"/>
        <v>DUPLICATE</v>
      </c>
      <c r="P1916" s="65"/>
      <c r="Q1916" s="66" t="str">
        <f t="shared" si="123"/>
        <v xml:space="preserve"> </v>
      </c>
      <c r="R1916" s="32"/>
    </row>
    <row r="1917" spans="1:18" s="22" customFormat="1">
      <c r="A1917" s="24"/>
      <c r="B1917" s="23"/>
      <c r="C1917" s="23"/>
      <c r="D1917" s="25"/>
      <c r="E1917" s="23"/>
      <c r="F1917" s="26"/>
      <c r="G1917" s="27"/>
      <c r="H1917" s="27"/>
      <c r="I1917" s="27"/>
      <c r="J1917" s="69">
        <f t="shared" si="120"/>
        <v>0</v>
      </c>
      <c r="K1917" s="70" t="e">
        <f t="shared" si="121"/>
        <v>#DIV/0!</v>
      </c>
      <c r="L1917" s="63"/>
      <c r="N1917" s="32" t="str">
        <f>+IFERROR(VLOOKUP(B1917,$B$5:B1916,1,FALSE),"")</f>
        <v/>
      </c>
      <c r="O1917" s="32" t="str">
        <f t="shared" si="122"/>
        <v>DUPLICATE</v>
      </c>
      <c r="P1917" s="65"/>
      <c r="Q1917" s="66" t="str">
        <f t="shared" si="123"/>
        <v xml:space="preserve"> </v>
      </c>
      <c r="R1917" s="32"/>
    </row>
    <row r="1918" spans="1:18" s="22" customFormat="1">
      <c r="A1918" s="24"/>
      <c r="B1918" s="23"/>
      <c r="C1918" s="23"/>
      <c r="D1918" s="25"/>
      <c r="E1918" s="23"/>
      <c r="F1918" s="26"/>
      <c r="G1918" s="27"/>
      <c r="H1918" s="27"/>
      <c r="I1918" s="27"/>
      <c r="J1918" s="69">
        <f t="shared" si="120"/>
        <v>0</v>
      </c>
      <c r="K1918" s="70" t="e">
        <f t="shared" si="121"/>
        <v>#DIV/0!</v>
      </c>
      <c r="L1918" s="63"/>
      <c r="N1918" s="32" t="str">
        <f>+IFERROR(VLOOKUP(B1918,$B$5:B1917,1,FALSE),"")</f>
        <v/>
      </c>
      <c r="O1918" s="32" t="str">
        <f t="shared" si="122"/>
        <v>DUPLICATE</v>
      </c>
      <c r="P1918" s="65"/>
      <c r="Q1918" s="66" t="str">
        <f t="shared" si="123"/>
        <v xml:space="preserve"> </v>
      </c>
      <c r="R1918" s="32"/>
    </row>
    <row r="1919" spans="1:18" s="22" customFormat="1">
      <c r="A1919" s="24"/>
      <c r="B1919" s="23"/>
      <c r="C1919" s="23"/>
      <c r="D1919" s="25"/>
      <c r="E1919" s="23"/>
      <c r="F1919" s="26"/>
      <c r="G1919" s="27"/>
      <c r="H1919" s="27"/>
      <c r="I1919" s="27"/>
      <c r="J1919" s="69">
        <f t="shared" si="120"/>
        <v>0</v>
      </c>
      <c r="K1919" s="70" t="e">
        <f t="shared" si="121"/>
        <v>#DIV/0!</v>
      </c>
      <c r="L1919" s="63"/>
      <c r="N1919" s="32" t="str">
        <f>+IFERROR(VLOOKUP(B1919,$B$5:B1918,1,FALSE),"")</f>
        <v/>
      </c>
      <c r="O1919" s="32" t="str">
        <f t="shared" si="122"/>
        <v>DUPLICATE</v>
      </c>
      <c r="P1919" s="65"/>
      <c r="Q1919" s="66" t="str">
        <f t="shared" si="123"/>
        <v xml:space="preserve"> </v>
      </c>
      <c r="R1919" s="32"/>
    </row>
    <row r="1920" spans="1:18" s="22" customFormat="1">
      <c r="A1920" s="24"/>
      <c r="B1920" s="23"/>
      <c r="C1920" s="23"/>
      <c r="D1920" s="25"/>
      <c r="E1920" s="23"/>
      <c r="F1920" s="26"/>
      <c r="G1920" s="27"/>
      <c r="H1920" s="27"/>
      <c r="I1920" s="27"/>
      <c r="J1920" s="69">
        <f t="shared" si="120"/>
        <v>0</v>
      </c>
      <c r="K1920" s="70" t="e">
        <f t="shared" si="121"/>
        <v>#DIV/0!</v>
      </c>
      <c r="L1920" s="63"/>
      <c r="N1920" s="32" t="str">
        <f>+IFERROR(VLOOKUP(B1920,$B$5:B1919,1,FALSE),"")</f>
        <v/>
      </c>
      <c r="O1920" s="32" t="str">
        <f t="shared" si="122"/>
        <v>DUPLICATE</v>
      </c>
      <c r="P1920" s="65"/>
      <c r="Q1920" s="66" t="str">
        <f t="shared" si="123"/>
        <v xml:space="preserve"> </v>
      </c>
      <c r="R1920" s="32"/>
    </row>
    <row r="1921" spans="1:18" s="22" customFormat="1">
      <c r="A1921" s="24"/>
      <c r="B1921" s="23"/>
      <c r="C1921" s="23"/>
      <c r="D1921" s="25"/>
      <c r="E1921" s="23"/>
      <c r="F1921" s="26"/>
      <c r="G1921" s="27"/>
      <c r="H1921" s="27"/>
      <c r="I1921" s="27"/>
      <c r="J1921" s="69">
        <f t="shared" si="120"/>
        <v>0</v>
      </c>
      <c r="K1921" s="70" t="e">
        <f t="shared" si="121"/>
        <v>#DIV/0!</v>
      </c>
      <c r="L1921" s="63"/>
      <c r="N1921" s="32" t="str">
        <f>+IFERROR(VLOOKUP(B1921,$B$5:B1920,1,FALSE),"")</f>
        <v/>
      </c>
      <c r="O1921" s="32" t="str">
        <f t="shared" si="122"/>
        <v>DUPLICATE</v>
      </c>
      <c r="P1921" s="65"/>
      <c r="Q1921" s="66" t="str">
        <f t="shared" si="123"/>
        <v xml:space="preserve"> </v>
      </c>
      <c r="R1921" s="32"/>
    </row>
    <row r="1922" spans="1:18" s="22" customFormat="1">
      <c r="A1922" s="24"/>
      <c r="B1922" s="23"/>
      <c r="C1922" s="23"/>
      <c r="D1922" s="25"/>
      <c r="E1922" s="23"/>
      <c r="F1922" s="26"/>
      <c r="G1922" s="27"/>
      <c r="H1922" s="27"/>
      <c r="I1922" s="27"/>
      <c r="J1922" s="69">
        <f t="shared" si="120"/>
        <v>0</v>
      </c>
      <c r="K1922" s="70" t="e">
        <f t="shared" si="121"/>
        <v>#DIV/0!</v>
      </c>
      <c r="L1922" s="63"/>
      <c r="N1922" s="32" t="str">
        <f>+IFERROR(VLOOKUP(B1922,$B$5:B1921,1,FALSE),"")</f>
        <v/>
      </c>
      <c r="O1922" s="32" t="str">
        <f t="shared" si="122"/>
        <v>DUPLICATE</v>
      </c>
      <c r="P1922" s="65"/>
      <c r="Q1922" s="66" t="str">
        <f t="shared" si="123"/>
        <v xml:space="preserve"> </v>
      </c>
      <c r="R1922" s="32"/>
    </row>
    <row r="1923" spans="1:18" s="22" customFormat="1">
      <c r="A1923" s="24"/>
      <c r="B1923" s="23"/>
      <c r="C1923" s="23"/>
      <c r="D1923" s="25"/>
      <c r="E1923" s="23"/>
      <c r="F1923" s="26"/>
      <c r="G1923" s="27"/>
      <c r="H1923" s="27"/>
      <c r="I1923" s="27"/>
      <c r="J1923" s="69">
        <f t="shared" si="120"/>
        <v>0</v>
      </c>
      <c r="K1923" s="70" t="e">
        <f t="shared" si="121"/>
        <v>#DIV/0!</v>
      </c>
      <c r="L1923" s="63"/>
      <c r="N1923" s="32" t="str">
        <f>+IFERROR(VLOOKUP(B1923,$B$5:B1922,1,FALSE),"")</f>
        <v/>
      </c>
      <c r="O1923" s="32" t="str">
        <f t="shared" si="122"/>
        <v>DUPLICATE</v>
      </c>
      <c r="P1923" s="65"/>
      <c r="Q1923" s="66" t="str">
        <f t="shared" si="123"/>
        <v xml:space="preserve"> </v>
      </c>
      <c r="R1923" s="32"/>
    </row>
    <row r="1924" spans="1:18" s="22" customFormat="1">
      <c r="A1924" s="24"/>
      <c r="B1924" s="23"/>
      <c r="C1924" s="23"/>
      <c r="D1924" s="25"/>
      <c r="E1924" s="23"/>
      <c r="F1924" s="26"/>
      <c r="G1924" s="27"/>
      <c r="H1924" s="27"/>
      <c r="I1924" s="27"/>
      <c r="J1924" s="69">
        <f t="shared" si="120"/>
        <v>0</v>
      </c>
      <c r="K1924" s="70" t="e">
        <f t="shared" si="121"/>
        <v>#DIV/0!</v>
      </c>
      <c r="L1924" s="63"/>
      <c r="N1924" s="32" t="str">
        <f>+IFERROR(VLOOKUP(B1924,$B$5:B1923,1,FALSE),"")</f>
        <v/>
      </c>
      <c r="O1924" s="32" t="str">
        <f t="shared" si="122"/>
        <v>DUPLICATE</v>
      </c>
      <c r="P1924" s="65"/>
      <c r="Q1924" s="66" t="str">
        <f t="shared" si="123"/>
        <v xml:space="preserve"> </v>
      </c>
      <c r="R1924" s="32"/>
    </row>
    <row r="1925" spans="1:18" s="22" customFormat="1">
      <c r="A1925" s="24"/>
      <c r="B1925" s="23"/>
      <c r="C1925" s="23"/>
      <c r="D1925" s="25"/>
      <c r="E1925" s="23"/>
      <c r="F1925" s="26"/>
      <c r="G1925" s="27"/>
      <c r="H1925" s="27"/>
      <c r="I1925" s="27"/>
      <c r="J1925" s="69">
        <f t="shared" si="120"/>
        <v>0</v>
      </c>
      <c r="K1925" s="70" t="e">
        <f t="shared" si="121"/>
        <v>#DIV/0!</v>
      </c>
      <c r="L1925" s="63"/>
      <c r="N1925" s="32" t="str">
        <f>+IFERROR(VLOOKUP(B1925,$B$5:B1924,1,FALSE),"")</f>
        <v/>
      </c>
      <c r="O1925" s="32" t="str">
        <f t="shared" si="122"/>
        <v>DUPLICATE</v>
      </c>
      <c r="P1925" s="65"/>
      <c r="Q1925" s="66" t="str">
        <f t="shared" si="123"/>
        <v xml:space="preserve"> </v>
      </c>
      <c r="R1925" s="32"/>
    </row>
    <row r="1926" spans="1:18" s="22" customFormat="1">
      <c r="A1926" s="24"/>
      <c r="B1926" s="23"/>
      <c r="C1926" s="23"/>
      <c r="D1926" s="25"/>
      <c r="E1926" s="23"/>
      <c r="F1926" s="26"/>
      <c r="G1926" s="27"/>
      <c r="H1926" s="27"/>
      <c r="I1926" s="27"/>
      <c r="J1926" s="69">
        <f t="shared" si="120"/>
        <v>0</v>
      </c>
      <c r="K1926" s="70" t="e">
        <f t="shared" si="121"/>
        <v>#DIV/0!</v>
      </c>
      <c r="L1926" s="63"/>
      <c r="N1926" s="32" t="str">
        <f>+IFERROR(VLOOKUP(B1926,$B$5:B1925,1,FALSE),"")</f>
        <v/>
      </c>
      <c r="O1926" s="32" t="str">
        <f t="shared" si="122"/>
        <v>DUPLICATE</v>
      </c>
      <c r="P1926" s="65"/>
      <c r="Q1926" s="66" t="str">
        <f t="shared" si="123"/>
        <v xml:space="preserve"> </v>
      </c>
      <c r="R1926" s="32"/>
    </row>
    <row r="1927" spans="1:18" s="22" customFormat="1">
      <c r="A1927" s="24"/>
      <c r="B1927" s="23"/>
      <c r="C1927" s="23"/>
      <c r="D1927" s="25"/>
      <c r="E1927" s="23"/>
      <c r="F1927" s="26"/>
      <c r="G1927" s="27"/>
      <c r="H1927" s="27"/>
      <c r="I1927" s="27"/>
      <c r="J1927" s="69">
        <f t="shared" si="120"/>
        <v>0</v>
      </c>
      <c r="K1927" s="70" t="e">
        <f t="shared" si="121"/>
        <v>#DIV/0!</v>
      </c>
      <c r="L1927" s="63"/>
      <c r="N1927" s="32" t="str">
        <f>+IFERROR(VLOOKUP(B1927,$B$5:B1926,1,FALSE),"")</f>
        <v/>
      </c>
      <c r="O1927" s="32" t="str">
        <f t="shared" si="122"/>
        <v>DUPLICATE</v>
      </c>
      <c r="P1927" s="65"/>
      <c r="Q1927" s="66" t="str">
        <f t="shared" si="123"/>
        <v xml:space="preserve"> </v>
      </c>
      <c r="R1927" s="32"/>
    </row>
    <row r="1928" spans="1:18" s="22" customFormat="1">
      <c r="A1928" s="24"/>
      <c r="B1928" s="23"/>
      <c r="C1928" s="23"/>
      <c r="D1928" s="25"/>
      <c r="E1928" s="23"/>
      <c r="F1928" s="26"/>
      <c r="G1928" s="27"/>
      <c r="H1928" s="27"/>
      <c r="I1928" s="27"/>
      <c r="J1928" s="69">
        <f t="shared" si="120"/>
        <v>0</v>
      </c>
      <c r="K1928" s="70" t="e">
        <f t="shared" si="121"/>
        <v>#DIV/0!</v>
      </c>
      <c r="L1928" s="63"/>
      <c r="N1928" s="32" t="str">
        <f>+IFERROR(VLOOKUP(B1928,$B$5:B1927,1,FALSE),"")</f>
        <v/>
      </c>
      <c r="O1928" s="32" t="str">
        <f t="shared" si="122"/>
        <v>DUPLICATE</v>
      </c>
      <c r="P1928" s="65"/>
      <c r="Q1928" s="66" t="str">
        <f t="shared" si="123"/>
        <v xml:space="preserve"> </v>
      </c>
      <c r="R1928" s="32"/>
    </row>
    <row r="1929" spans="1:18" s="22" customFormat="1">
      <c r="A1929" s="24"/>
      <c r="B1929" s="23"/>
      <c r="C1929" s="23"/>
      <c r="D1929" s="25"/>
      <c r="E1929" s="23"/>
      <c r="F1929" s="26"/>
      <c r="G1929" s="27"/>
      <c r="H1929" s="27"/>
      <c r="I1929" s="27"/>
      <c r="J1929" s="69">
        <f t="shared" si="120"/>
        <v>0</v>
      </c>
      <c r="K1929" s="70" t="e">
        <f t="shared" si="121"/>
        <v>#DIV/0!</v>
      </c>
      <c r="L1929" s="63"/>
      <c r="N1929" s="32" t="str">
        <f>+IFERROR(VLOOKUP(B1929,$B$5:B1928,1,FALSE),"")</f>
        <v/>
      </c>
      <c r="O1929" s="32" t="str">
        <f t="shared" si="122"/>
        <v>DUPLICATE</v>
      </c>
      <c r="P1929" s="65"/>
      <c r="Q1929" s="66" t="str">
        <f t="shared" si="123"/>
        <v xml:space="preserve"> </v>
      </c>
      <c r="R1929" s="32"/>
    </row>
    <row r="1930" spans="1:18" s="22" customFormat="1">
      <c r="A1930" s="24"/>
      <c r="B1930" s="23"/>
      <c r="C1930" s="23"/>
      <c r="D1930" s="25"/>
      <c r="E1930" s="23"/>
      <c r="F1930" s="26"/>
      <c r="G1930" s="27"/>
      <c r="H1930" s="27"/>
      <c r="I1930" s="27"/>
      <c r="J1930" s="69">
        <f t="shared" si="120"/>
        <v>0</v>
      </c>
      <c r="K1930" s="70" t="e">
        <f t="shared" si="121"/>
        <v>#DIV/0!</v>
      </c>
      <c r="L1930" s="63"/>
      <c r="N1930" s="32" t="str">
        <f>+IFERROR(VLOOKUP(B1930,$B$5:B1929,1,FALSE),"")</f>
        <v/>
      </c>
      <c r="O1930" s="32" t="str">
        <f t="shared" si="122"/>
        <v>DUPLICATE</v>
      </c>
      <c r="P1930" s="65"/>
      <c r="Q1930" s="66" t="str">
        <f t="shared" si="123"/>
        <v xml:space="preserve"> </v>
      </c>
      <c r="R1930" s="32"/>
    </row>
    <row r="1931" spans="1:18" s="22" customFormat="1">
      <c r="A1931" s="24"/>
      <c r="B1931" s="23"/>
      <c r="C1931" s="23"/>
      <c r="D1931" s="25"/>
      <c r="E1931" s="23"/>
      <c r="F1931" s="26"/>
      <c r="G1931" s="27"/>
      <c r="H1931" s="27"/>
      <c r="I1931" s="27"/>
      <c r="J1931" s="69">
        <f t="shared" si="120"/>
        <v>0</v>
      </c>
      <c r="K1931" s="70" t="e">
        <f t="shared" si="121"/>
        <v>#DIV/0!</v>
      </c>
      <c r="L1931" s="63"/>
      <c r="N1931" s="32" t="str">
        <f>+IFERROR(VLOOKUP(B1931,$B$5:B1930,1,FALSE),"")</f>
        <v/>
      </c>
      <c r="O1931" s="32" t="str">
        <f t="shared" si="122"/>
        <v>DUPLICATE</v>
      </c>
      <c r="P1931" s="65"/>
      <c r="Q1931" s="66" t="str">
        <f t="shared" si="123"/>
        <v xml:space="preserve"> </v>
      </c>
      <c r="R1931" s="32"/>
    </row>
    <row r="1932" spans="1:18" s="22" customFormat="1">
      <c r="A1932" s="24"/>
      <c r="B1932" s="23"/>
      <c r="C1932" s="23"/>
      <c r="D1932" s="25"/>
      <c r="E1932" s="23"/>
      <c r="F1932" s="26"/>
      <c r="G1932" s="27"/>
      <c r="H1932" s="27"/>
      <c r="I1932" s="27"/>
      <c r="J1932" s="69">
        <f t="shared" si="120"/>
        <v>0</v>
      </c>
      <c r="K1932" s="70" t="e">
        <f t="shared" si="121"/>
        <v>#DIV/0!</v>
      </c>
      <c r="L1932" s="63"/>
      <c r="N1932" s="32" t="str">
        <f>+IFERROR(VLOOKUP(B1932,$B$5:B1931,1,FALSE),"")</f>
        <v/>
      </c>
      <c r="O1932" s="32" t="str">
        <f t="shared" si="122"/>
        <v>DUPLICATE</v>
      </c>
      <c r="P1932" s="65"/>
      <c r="Q1932" s="66" t="str">
        <f t="shared" si="123"/>
        <v xml:space="preserve"> </v>
      </c>
      <c r="R1932" s="32"/>
    </row>
    <row r="1933" spans="1:18" s="22" customFormat="1">
      <c r="A1933" s="24"/>
      <c r="B1933" s="23"/>
      <c r="C1933" s="23"/>
      <c r="D1933" s="25"/>
      <c r="E1933" s="23"/>
      <c r="F1933" s="26"/>
      <c r="G1933" s="27"/>
      <c r="H1933" s="27"/>
      <c r="I1933" s="27"/>
      <c r="J1933" s="69">
        <f t="shared" si="120"/>
        <v>0</v>
      </c>
      <c r="K1933" s="70" t="e">
        <f t="shared" si="121"/>
        <v>#DIV/0!</v>
      </c>
      <c r="L1933" s="63"/>
      <c r="N1933" s="32" t="str">
        <f>+IFERROR(VLOOKUP(B1933,$B$5:B1932,1,FALSE),"")</f>
        <v/>
      </c>
      <c r="O1933" s="32" t="str">
        <f t="shared" si="122"/>
        <v>DUPLICATE</v>
      </c>
      <c r="P1933" s="65"/>
      <c r="Q1933" s="66" t="str">
        <f t="shared" si="123"/>
        <v xml:space="preserve"> </v>
      </c>
      <c r="R1933" s="32"/>
    </row>
    <row r="1934" spans="1:18" s="22" customFormat="1">
      <c r="A1934" s="24"/>
      <c r="B1934" s="23"/>
      <c r="C1934" s="23"/>
      <c r="D1934" s="25"/>
      <c r="E1934" s="23"/>
      <c r="F1934" s="26"/>
      <c r="G1934" s="27"/>
      <c r="H1934" s="27"/>
      <c r="I1934" s="27"/>
      <c r="J1934" s="69">
        <f t="shared" si="120"/>
        <v>0</v>
      </c>
      <c r="K1934" s="70" t="e">
        <f t="shared" si="121"/>
        <v>#DIV/0!</v>
      </c>
      <c r="L1934" s="63"/>
      <c r="N1934" s="32" t="str">
        <f>+IFERROR(VLOOKUP(B1934,$B$5:B1933,1,FALSE),"")</f>
        <v/>
      </c>
      <c r="O1934" s="32" t="str">
        <f t="shared" si="122"/>
        <v>DUPLICATE</v>
      </c>
      <c r="P1934" s="65"/>
      <c r="Q1934" s="66" t="str">
        <f t="shared" si="123"/>
        <v xml:space="preserve"> </v>
      </c>
      <c r="R1934" s="32"/>
    </row>
    <row r="1935" spans="1:18" s="22" customFormat="1">
      <c r="A1935" s="24"/>
      <c r="B1935" s="23"/>
      <c r="C1935" s="23"/>
      <c r="D1935" s="25"/>
      <c r="E1935" s="23"/>
      <c r="F1935" s="26"/>
      <c r="G1935" s="27"/>
      <c r="H1935" s="27"/>
      <c r="I1935" s="27"/>
      <c r="J1935" s="69">
        <f t="shared" si="120"/>
        <v>0</v>
      </c>
      <c r="K1935" s="70" t="e">
        <f t="shared" si="121"/>
        <v>#DIV/0!</v>
      </c>
      <c r="L1935" s="63"/>
      <c r="N1935" s="32" t="str">
        <f>+IFERROR(VLOOKUP(B1935,$B$5:B1934,1,FALSE),"")</f>
        <v/>
      </c>
      <c r="O1935" s="32" t="str">
        <f t="shared" si="122"/>
        <v>DUPLICATE</v>
      </c>
      <c r="P1935" s="65"/>
      <c r="Q1935" s="66" t="str">
        <f t="shared" si="123"/>
        <v xml:space="preserve"> </v>
      </c>
      <c r="R1935" s="32"/>
    </row>
    <row r="1936" spans="1:18" s="22" customFormat="1">
      <c r="A1936" s="24"/>
      <c r="B1936" s="23"/>
      <c r="C1936" s="23"/>
      <c r="D1936" s="25"/>
      <c r="E1936" s="23"/>
      <c r="F1936" s="26"/>
      <c r="G1936" s="27"/>
      <c r="H1936" s="27"/>
      <c r="I1936" s="27"/>
      <c r="J1936" s="69">
        <f t="shared" si="120"/>
        <v>0</v>
      </c>
      <c r="K1936" s="70" t="e">
        <f t="shared" si="121"/>
        <v>#DIV/0!</v>
      </c>
      <c r="L1936" s="63"/>
      <c r="N1936" s="32" t="str">
        <f>+IFERROR(VLOOKUP(B1936,$B$5:B1935,1,FALSE),"")</f>
        <v/>
      </c>
      <c r="O1936" s="32" t="str">
        <f t="shared" si="122"/>
        <v>DUPLICATE</v>
      </c>
      <c r="P1936" s="65"/>
      <c r="Q1936" s="66" t="str">
        <f t="shared" si="123"/>
        <v xml:space="preserve"> </v>
      </c>
      <c r="R1936" s="32"/>
    </row>
    <row r="1937" spans="1:18" s="22" customFormat="1">
      <c r="A1937" s="24"/>
      <c r="B1937" s="23"/>
      <c r="C1937" s="23"/>
      <c r="D1937" s="25"/>
      <c r="E1937" s="23"/>
      <c r="F1937" s="26"/>
      <c r="G1937" s="27"/>
      <c r="H1937" s="27"/>
      <c r="I1937" s="27"/>
      <c r="J1937" s="69">
        <f t="shared" si="120"/>
        <v>0</v>
      </c>
      <c r="K1937" s="70" t="e">
        <f t="shared" si="121"/>
        <v>#DIV/0!</v>
      </c>
      <c r="L1937" s="63"/>
      <c r="N1937" s="32" t="str">
        <f>+IFERROR(VLOOKUP(B1937,$B$5:B1936,1,FALSE),"")</f>
        <v/>
      </c>
      <c r="O1937" s="32" t="str">
        <f t="shared" si="122"/>
        <v>DUPLICATE</v>
      </c>
      <c r="P1937" s="65"/>
      <c r="Q1937" s="66" t="str">
        <f t="shared" si="123"/>
        <v xml:space="preserve"> </v>
      </c>
      <c r="R1937" s="32"/>
    </row>
    <row r="1938" spans="1:18" s="22" customFormat="1">
      <c r="A1938" s="24"/>
      <c r="B1938" s="23"/>
      <c r="C1938" s="23"/>
      <c r="D1938" s="25"/>
      <c r="E1938" s="23"/>
      <c r="F1938" s="26"/>
      <c r="G1938" s="27"/>
      <c r="H1938" s="27"/>
      <c r="I1938" s="27"/>
      <c r="J1938" s="69">
        <f t="shared" si="120"/>
        <v>0</v>
      </c>
      <c r="K1938" s="70" t="e">
        <f t="shared" si="121"/>
        <v>#DIV/0!</v>
      </c>
      <c r="L1938" s="63"/>
      <c r="N1938" s="32" t="str">
        <f>+IFERROR(VLOOKUP(B1938,$B$5:B1937,1,FALSE),"")</f>
        <v/>
      </c>
      <c r="O1938" s="32" t="str">
        <f t="shared" si="122"/>
        <v>DUPLICATE</v>
      </c>
      <c r="P1938" s="65"/>
      <c r="Q1938" s="66" t="str">
        <f t="shared" si="123"/>
        <v xml:space="preserve"> </v>
      </c>
      <c r="R1938" s="32"/>
    </row>
    <row r="1939" spans="1:18" s="22" customFormat="1">
      <c r="A1939" s="24"/>
      <c r="B1939" s="23"/>
      <c r="C1939" s="23"/>
      <c r="D1939" s="25"/>
      <c r="E1939" s="23"/>
      <c r="F1939" s="26"/>
      <c r="G1939" s="27"/>
      <c r="H1939" s="27"/>
      <c r="I1939" s="27"/>
      <c r="J1939" s="69">
        <f t="shared" si="120"/>
        <v>0</v>
      </c>
      <c r="K1939" s="70" t="e">
        <f t="shared" si="121"/>
        <v>#DIV/0!</v>
      </c>
      <c r="L1939" s="63"/>
      <c r="N1939" s="32" t="str">
        <f>+IFERROR(VLOOKUP(B1939,$B$5:B1938,1,FALSE),"")</f>
        <v/>
      </c>
      <c r="O1939" s="32" t="str">
        <f t="shared" si="122"/>
        <v>DUPLICATE</v>
      </c>
      <c r="P1939" s="65"/>
      <c r="Q1939" s="66" t="str">
        <f t="shared" si="123"/>
        <v xml:space="preserve"> </v>
      </c>
      <c r="R1939" s="32"/>
    </row>
    <row r="1940" spans="1:18" s="22" customFormat="1">
      <c r="A1940" s="24"/>
      <c r="B1940" s="23"/>
      <c r="C1940" s="23"/>
      <c r="D1940" s="25"/>
      <c r="E1940" s="23"/>
      <c r="F1940" s="26"/>
      <c r="G1940" s="27"/>
      <c r="H1940" s="27"/>
      <c r="I1940" s="27"/>
      <c r="J1940" s="69">
        <f t="shared" si="120"/>
        <v>0</v>
      </c>
      <c r="K1940" s="70" t="e">
        <f t="shared" si="121"/>
        <v>#DIV/0!</v>
      </c>
      <c r="L1940" s="63"/>
      <c r="N1940" s="32" t="str">
        <f>+IFERROR(VLOOKUP(B1940,$B$5:B1939,1,FALSE),"")</f>
        <v/>
      </c>
      <c r="O1940" s="32" t="str">
        <f t="shared" si="122"/>
        <v>DUPLICATE</v>
      </c>
      <c r="P1940" s="65"/>
      <c r="Q1940" s="66" t="str">
        <f t="shared" si="123"/>
        <v xml:space="preserve"> </v>
      </c>
      <c r="R1940" s="32"/>
    </row>
    <row r="1941" spans="1:18" s="22" customFormat="1">
      <c r="A1941" s="24"/>
      <c r="B1941" s="23"/>
      <c r="C1941" s="23"/>
      <c r="D1941" s="25"/>
      <c r="E1941" s="23"/>
      <c r="F1941" s="26"/>
      <c r="G1941" s="27"/>
      <c r="H1941" s="27"/>
      <c r="I1941" s="27"/>
      <c r="J1941" s="69">
        <f t="shared" si="120"/>
        <v>0</v>
      </c>
      <c r="K1941" s="70" t="e">
        <f t="shared" si="121"/>
        <v>#DIV/0!</v>
      </c>
      <c r="L1941" s="63"/>
      <c r="N1941" s="32" t="str">
        <f>+IFERROR(VLOOKUP(B1941,$B$5:B1940,1,FALSE),"")</f>
        <v/>
      </c>
      <c r="O1941" s="32" t="str">
        <f t="shared" si="122"/>
        <v>DUPLICATE</v>
      </c>
      <c r="P1941" s="65"/>
      <c r="Q1941" s="66" t="str">
        <f t="shared" si="123"/>
        <v xml:space="preserve"> </v>
      </c>
      <c r="R1941" s="32"/>
    </row>
    <row r="1942" spans="1:18" s="22" customFormat="1">
      <c r="A1942" s="24"/>
      <c r="B1942" s="23"/>
      <c r="C1942" s="23"/>
      <c r="D1942" s="25"/>
      <c r="E1942" s="23"/>
      <c r="F1942" s="26"/>
      <c r="G1942" s="27"/>
      <c r="H1942" s="27"/>
      <c r="I1942" s="27"/>
      <c r="J1942" s="69">
        <f t="shared" si="120"/>
        <v>0</v>
      </c>
      <c r="K1942" s="70" t="e">
        <f t="shared" si="121"/>
        <v>#DIV/0!</v>
      </c>
      <c r="L1942" s="63"/>
      <c r="N1942" s="32" t="str">
        <f>+IFERROR(VLOOKUP(B1942,$B$5:B1941,1,FALSE),"")</f>
        <v/>
      </c>
      <c r="O1942" s="32" t="str">
        <f t="shared" si="122"/>
        <v>DUPLICATE</v>
      </c>
      <c r="P1942" s="65"/>
      <c r="Q1942" s="66" t="str">
        <f t="shared" si="123"/>
        <v xml:space="preserve"> </v>
      </c>
      <c r="R1942" s="32"/>
    </row>
    <row r="1943" spans="1:18" s="22" customFormat="1">
      <c r="A1943" s="24"/>
      <c r="B1943" s="23"/>
      <c r="C1943" s="23"/>
      <c r="D1943" s="25"/>
      <c r="E1943" s="23"/>
      <c r="F1943" s="26"/>
      <c r="G1943" s="27"/>
      <c r="H1943" s="27"/>
      <c r="I1943" s="27"/>
      <c r="J1943" s="69">
        <f t="shared" si="120"/>
        <v>0</v>
      </c>
      <c r="K1943" s="70" t="e">
        <f t="shared" si="121"/>
        <v>#DIV/0!</v>
      </c>
      <c r="L1943" s="63"/>
      <c r="N1943" s="32" t="str">
        <f>+IFERROR(VLOOKUP(B1943,$B$5:B1942,1,FALSE),"")</f>
        <v/>
      </c>
      <c r="O1943" s="32" t="str">
        <f t="shared" si="122"/>
        <v>DUPLICATE</v>
      </c>
      <c r="P1943" s="65"/>
      <c r="Q1943" s="66" t="str">
        <f t="shared" si="123"/>
        <v xml:space="preserve"> </v>
      </c>
      <c r="R1943" s="32"/>
    </row>
    <row r="1944" spans="1:18" s="22" customFormat="1">
      <c r="A1944" s="24"/>
      <c r="B1944" s="23"/>
      <c r="C1944" s="23"/>
      <c r="D1944" s="25"/>
      <c r="E1944" s="23"/>
      <c r="F1944" s="26"/>
      <c r="G1944" s="27"/>
      <c r="H1944" s="27"/>
      <c r="I1944" s="27"/>
      <c r="J1944" s="69">
        <f t="shared" si="120"/>
        <v>0</v>
      </c>
      <c r="K1944" s="70" t="e">
        <f t="shared" si="121"/>
        <v>#DIV/0!</v>
      </c>
      <c r="L1944" s="63"/>
      <c r="N1944" s="32" t="str">
        <f>+IFERROR(VLOOKUP(B1944,$B$5:B1943,1,FALSE),"")</f>
        <v/>
      </c>
      <c r="O1944" s="32" t="str">
        <f t="shared" si="122"/>
        <v>DUPLICATE</v>
      </c>
      <c r="P1944" s="65"/>
      <c r="Q1944" s="66" t="str">
        <f t="shared" si="123"/>
        <v xml:space="preserve"> </v>
      </c>
      <c r="R1944" s="32"/>
    </row>
    <row r="1945" spans="1:18" s="22" customFormat="1">
      <c r="A1945" s="24"/>
      <c r="B1945" s="23"/>
      <c r="C1945" s="23"/>
      <c r="D1945" s="25"/>
      <c r="E1945" s="23"/>
      <c r="F1945" s="26"/>
      <c r="G1945" s="27"/>
      <c r="H1945" s="27"/>
      <c r="I1945" s="27"/>
      <c r="J1945" s="69">
        <f t="shared" si="120"/>
        <v>0</v>
      </c>
      <c r="K1945" s="70" t="e">
        <f t="shared" si="121"/>
        <v>#DIV/0!</v>
      </c>
      <c r="L1945" s="63"/>
      <c r="N1945" s="32" t="str">
        <f>+IFERROR(VLOOKUP(B1945,$B$5:B1944,1,FALSE),"")</f>
        <v/>
      </c>
      <c r="O1945" s="32" t="str">
        <f t="shared" si="122"/>
        <v>DUPLICATE</v>
      </c>
      <c r="P1945" s="65"/>
      <c r="Q1945" s="66" t="str">
        <f t="shared" si="123"/>
        <v xml:space="preserve"> </v>
      </c>
      <c r="R1945" s="32"/>
    </row>
    <row r="1946" spans="1:18" s="22" customFormat="1">
      <c r="A1946" s="24"/>
      <c r="B1946" s="23"/>
      <c r="C1946" s="23"/>
      <c r="D1946" s="25"/>
      <c r="E1946" s="23"/>
      <c r="F1946" s="26"/>
      <c r="G1946" s="27"/>
      <c r="H1946" s="27"/>
      <c r="I1946" s="27"/>
      <c r="J1946" s="69">
        <f t="shared" si="120"/>
        <v>0</v>
      </c>
      <c r="K1946" s="70" t="e">
        <f t="shared" si="121"/>
        <v>#DIV/0!</v>
      </c>
      <c r="L1946" s="63"/>
      <c r="N1946" s="32" t="str">
        <f>+IFERROR(VLOOKUP(B1946,$B$5:B1945,1,FALSE),"")</f>
        <v/>
      </c>
      <c r="O1946" s="32" t="str">
        <f t="shared" si="122"/>
        <v>DUPLICATE</v>
      </c>
      <c r="P1946" s="65"/>
      <c r="Q1946" s="66" t="str">
        <f t="shared" si="123"/>
        <v xml:space="preserve"> </v>
      </c>
      <c r="R1946" s="32"/>
    </row>
    <row r="1947" spans="1:18" s="22" customFormat="1">
      <c r="A1947" s="24"/>
      <c r="B1947" s="23"/>
      <c r="C1947" s="23"/>
      <c r="D1947" s="25"/>
      <c r="E1947" s="23"/>
      <c r="F1947" s="26"/>
      <c r="G1947" s="27"/>
      <c r="H1947" s="27"/>
      <c r="I1947" s="27"/>
      <c r="J1947" s="69">
        <f t="shared" si="120"/>
        <v>0</v>
      </c>
      <c r="K1947" s="70" t="e">
        <f t="shared" si="121"/>
        <v>#DIV/0!</v>
      </c>
      <c r="L1947" s="63"/>
      <c r="N1947" s="32" t="str">
        <f>+IFERROR(VLOOKUP(B1947,$B$5:B1946,1,FALSE),"")</f>
        <v/>
      </c>
      <c r="O1947" s="32" t="str">
        <f t="shared" si="122"/>
        <v>DUPLICATE</v>
      </c>
      <c r="P1947" s="65"/>
      <c r="Q1947" s="66" t="str">
        <f t="shared" si="123"/>
        <v xml:space="preserve"> </v>
      </c>
      <c r="R1947" s="32"/>
    </row>
    <row r="1948" spans="1:18" s="22" customFormat="1">
      <c r="A1948" s="24"/>
      <c r="B1948" s="23"/>
      <c r="C1948" s="23"/>
      <c r="D1948" s="25"/>
      <c r="E1948" s="23"/>
      <c r="F1948" s="26"/>
      <c r="G1948" s="27"/>
      <c r="H1948" s="27"/>
      <c r="I1948" s="27"/>
      <c r="J1948" s="69">
        <f t="shared" si="120"/>
        <v>0</v>
      </c>
      <c r="K1948" s="70" t="e">
        <f t="shared" si="121"/>
        <v>#DIV/0!</v>
      </c>
      <c r="L1948" s="63"/>
      <c r="N1948" s="32" t="str">
        <f>+IFERROR(VLOOKUP(B1948,$B$5:B1947,1,FALSE),"")</f>
        <v/>
      </c>
      <c r="O1948" s="32" t="str">
        <f t="shared" si="122"/>
        <v>DUPLICATE</v>
      </c>
      <c r="P1948" s="65"/>
      <c r="Q1948" s="66" t="str">
        <f t="shared" si="123"/>
        <v xml:space="preserve"> </v>
      </c>
      <c r="R1948" s="32"/>
    </row>
    <row r="1949" spans="1:18" s="22" customFormat="1">
      <c r="A1949" s="24"/>
      <c r="B1949" s="23"/>
      <c r="C1949" s="23"/>
      <c r="D1949" s="25"/>
      <c r="E1949" s="23"/>
      <c r="F1949" s="26"/>
      <c r="G1949" s="27"/>
      <c r="H1949" s="27"/>
      <c r="I1949" s="27"/>
      <c r="J1949" s="69">
        <f t="shared" si="120"/>
        <v>0</v>
      </c>
      <c r="K1949" s="70" t="e">
        <f t="shared" si="121"/>
        <v>#DIV/0!</v>
      </c>
      <c r="L1949" s="63"/>
      <c r="N1949" s="32" t="str">
        <f>+IFERROR(VLOOKUP(B1949,$B$5:B1948,1,FALSE),"")</f>
        <v/>
      </c>
      <c r="O1949" s="32" t="str">
        <f t="shared" si="122"/>
        <v>DUPLICATE</v>
      </c>
      <c r="P1949" s="65"/>
      <c r="Q1949" s="66" t="str">
        <f t="shared" si="123"/>
        <v xml:space="preserve"> </v>
      </c>
      <c r="R1949" s="32"/>
    </row>
    <row r="1950" spans="1:18" s="22" customFormat="1">
      <c r="A1950" s="24"/>
      <c r="B1950" s="23"/>
      <c r="C1950" s="23"/>
      <c r="D1950" s="25"/>
      <c r="E1950" s="23"/>
      <c r="F1950" s="26"/>
      <c r="G1950" s="27"/>
      <c r="H1950" s="27"/>
      <c r="I1950" s="27"/>
      <c r="J1950" s="69">
        <f t="shared" si="120"/>
        <v>0</v>
      </c>
      <c r="K1950" s="70" t="e">
        <f t="shared" si="121"/>
        <v>#DIV/0!</v>
      </c>
      <c r="L1950" s="63"/>
      <c r="N1950" s="32" t="str">
        <f>+IFERROR(VLOOKUP(B1950,$B$5:B1949,1,FALSE),"")</f>
        <v/>
      </c>
      <c r="O1950" s="32" t="str">
        <f t="shared" si="122"/>
        <v>DUPLICATE</v>
      </c>
      <c r="P1950" s="65"/>
      <c r="Q1950" s="66" t="str">
        <f t="shared" si="123"/>
        <v xml:space="preserve"> </v>
      </c>
      <c r="R1950" s="32"/>
    </row>
    <row r="1951" spans="1:18" s="22" customFormat="1">
      <c r="A1951" s="24"/>
      <c r="B1951" s="23"/>
      <c r="C1951" s="23"/>
      <c r="D1951" s="25"/>
      <c r="E1951" s="23"/>
      <c r="F1951" s="26"/>
      <c r="G1951" s="27"/>
      <c r="H1951" s="27"/>
      <c r="I1951" s="27"/>
      <c r="J1951" s="69">
        <f t="shared" si="120"/>
        <v>0</v>
      </c>
      <c r="K1951" s="70" t="e">
        <f t="shared" si="121"/>
        <v>#DIV/0!</v>
      </c>
      <c r="L1951" s="63"/>
      <c r="N1951" s="32" t="str">
        <f>+IFERROR(VLOOKUP(B1951,$B$5:B1950,1,FALSE),"")</f>
        <v/>
      </c>
      <c r="O1951" s="32" t="str">
        <f t="shared" si="122"/>
        <v>DUPLICATE</v>
      </c>
      <c r="P1951" s="65"/>
      <c r="Q1951" s="66" t="str">
        <f t="shared" si="123"/>
        <v xml:space="preserve"> </v>
      </c>
      <c r="R1951" s="32"/>
    </row>
    <row r="1952" spans="1:18" s="22" customFormat="1">
      <c r="A1952" s="24"/>
      <c r="B1952" s="23"/>
      <c r="C1952" s="23"/>
      <c r="D1952" s="25"/>
      <c r="E1952" s="23"/>
      <c r="F1952" s="26"/>
      <c r="G1952" s="27"/>
      <c r="H1952" s="27"/>
      <c r="I1952" s="27"/>
      <c r="J1952" s="69">
        <f t="shared" si="120"/>
        <v>0</v>
      </c>
      <c r="K1952" s="70" t="e">
        <f t="shared" si="121"/>
        <v>#DIV/0!</v>
      </c>
      <c r="L1952" s="63"/>
      <c r="N1952" s="32" t="str">
        <f>+IFERROR(VLOOKUP(B1952,$B$5:B1951,1,FALSE),"")</f>
        <v/>
      </c>
      <c r="O1952" s="32" t="str">
        <f t="shared" si="122"/>
        <v>DUPLICATE</v>
      </c>
      <c r="P1952" s="65"/>
      <c r="Q1952" s="66" t="str">
        <f t="shared" si="123"/>
        <v xml:space="preserve"> </v>
      </c>
      <c r="R1952" s="32"/>
    </row>
    <row r="1953" spans="1:18" s="22" customFormat="1">
      <c r="A1953" s="24"/>
      <c r="B1953" s="23"/>
      <c r="C1953" s="23"/>
      <c r="D1953" s="25"/>
      <c r="E1953" s="23"/>
      <c r="F1953" s="26"/>
      <c r="G1953" s="27"/>
      <c r="H1953" s="27"/>
      <c r="I1953" s="27"/>
      <c r="J1953" s="69">
        <f t="shared" si="120"/>
        <v>0</v>
      </c>
      <c r="K1953" s="70" t="e">
        <f t="shared" si="121"/>
        <v>#DIV/0!</v>
      </c>
      <c r="L1953" s="63"/>
      <c r="N1953" s="32" t="str">
        <f>+IFERROR(VLOOKUP(B1953,$B$5:B1952,1,FALSE),"")</f>
        <v/>
      </c>
      <c r="O1953" s="32" t="str">
        <f t="shared" si="122"/>
        <v>DUPLICATE</v>
      </c>
      <c r="P1953" s="65"/>
      <c r="Q1953" s="66" t="str">
        <f t="shared" si="123"/>
        <v xml:space="preserve"> </v>
      </c>
      <c r="R1953" s="32"/>
    </row>
    <row r="1954" spans="1:18" s="22" customFormat="1">
      <c r="A1954" s="24"/>
      <c r="B1954" s="23"/>
      <c r="C1954" s="23"/>
      <c r="D1954" s="25"/>
      <c r="E1954" s="23"/>
      <c r="F1954" s="26"/>
      <c r="G1954" s="27"/>
      <c r="H1954" s="27"/>
      <c r="I1954" s="27"/>
      <c r="J1954" s="69">
        <f t="shared" si="120"/>
        <v>0</v>
      </c>
      <c r="K1954" s="70" t="e">
        <f t="shared" si="121"/>
        <v>#DIV/0!</v>
      </c>
      <c r="L1954" s="63"/>
      <c r="N1954" s="32" t="str">
        <f>+IFERROR(VLOOKUP(B1954,$B$5:B1953,1,FALSE),"")</f>
        <v/>
      </c>
      <c r="O1954" s="32" t="str">
        <f t="shared" si="122"/>
        <v>DUPLICATE</v>
      </c>
      <c r="P1954" s="65"/>
      <c r="Q1954" s="66" t="str">
        <f t="shared" si="123"/>
        <v xml:space="preserve"> </v>
      </c>
      <c r="R1954" s="32"/>
    </row>
    <row r="1955" spans="1:18" s="22" customFormat="1">
      <c r="A1955" s="24"/>
      <c r="B1955" s="23"/>
      <c r="C1955" s="23"/>
      <c r="D1955" s="25"/>
      <c r="E1955" s="23"/>
      <c r="F1955" s="26"/>
      <c r="G1955" s="27"/>
      <c r="H1955" s="27"/>
      <c r="I1955" s="27"/>
      <c r="J1955" s="69">
        <f t="shared" si="120"/>
        <v>0</v>
      </c>
      <c r="K1955" s="70" t="e">
        <f t="shared" si="121"/>
        <v>#DIV/0!</v>
      </c>
      <c r="L1955" s="63"/>
      <c r="N1955" s="32" t="str">
        <f>+IFERROR(VLOOKUP(B1955,$B$5:B1954,1,FALSE),"")</f>
        <v/>
      </c>
      <c r="O1955" s="32" t="str">
        <f t="shared" si="122"/>
        <v>DUPLICATE</v>
      </c>
      <c r="P1955" s="65"/>
      <c r="Q1955" s="66" t="str">
        <f t="shared" si="123"/>
        <v xml:space="preserve"> </v>
      </c>
      <c r="R1955" s="32"/>
    </row>
    <row r="1956" spans="1:18" s="22" customFormat="1">
      <c r="A1956" s="24"/>
      <c r="B1956" s="23"/>
      <c r="C1956" s="23"/>
      <c r="D1956" s="25"/>
      <c r="E1956" s="23"/>
      <c r="F1956" s="26"/>
      <c r="G1956" s="27"/>
      <c r="H1956" s="27"/>
      <c r="I1956" s="27"/>
      <c r="J1956" s="69">
        <f t="shared" si="120"/>
        <v>0</v>
      </c>
      <c r="K1956" s="70" t="e">
        <f t="shared" si="121"/>
        <v>#DIV/0!</v>
      </c>
      <c r="L1956" s="63"/>
      <c r="N1956" s="32" t="str">
        <f>+IFERROR(VLOOKUP(B1956,$B$5:B1955,1,FALSE),"")</f>
        <v/>
      </c>
      <c r="O1956" s="32" t="str">
        <f t="shared" si="122"/>
        <v>DUPLICATE</v>
      </c>
      <c r="P1956" s="65"/>
      <c r="Q1956" s="66" t="str">
        <f t="shared" si="123"/>
        <v xml:space="preserve"> </v>
      </c>
      <c r="R1956" s="32"/>
    </row>
    <row r="1957" spans="1:18" s="22" customFormat="1">
      <c r="A1957" s="24"/>
      <c r="B1957" s="23"/>
      <c r="C1957" s="23"/>
      <c r="D1957" s="25"/>
      <c r="E1957" s="23"/>
      <c r="F1957" s="26"/>
      <c r="G1957" s="27"/>
      <c r="H1957" s="27"/>
      <c r="I1957" s="27"/>
      <c r="J1957" s="69">
        <f t="shared" si="120"/>
        <v>0</v>
      </c>
      <c r="K1957" s="70" t="e">
        <f t="shared" si="121"/>
        <v>#DIV/0!</v>
      </c>
      <c r="L1957" s="63"/>
      <c r="N1957" s="32" t="str">
        <f>+IFERROR(VLOOKUP(B1957,$B$5:B1956,1,FALSE),"")</f>
        <v/>
      </c>
      <c r="O1957" s="32" t="str">
        <f t="shared" si="122"/>
        <v>DUPLICATE</v>
      </c>
      <c r="P1957" s="65"/>
      <c r="Q1957" s="66" t="str">
        <f t="shared" si="123"/>
        <v xml:space="preserve"> </v>
      </c>
      <c r="R1957" s="32"/>
    </row>
    <row r="1958" spans="1:18" s="22" customFormat="1">
      <c r="A1958" s="24"/>
      <c r="B1958" s="23"/>
      <c r="C1958" s="23"/>
      <c r="D1958" s="25"/>
      <c r="E1958" s="23"/>
      <c r="F1958" s="26"/>
      <c r="G1958" s="27"/>
      <c r="H1958" s="27"/>
      <c r="I1958" s="27"/>
      <c r="J1958" s="69">
        <f t="shared" si="120"/>
        <v>0</v>
      </c>
      <c r="K1958" s="70" t="e">
        <f t="shared" si="121"/>
        <v>#DIV/0!</v>
      </c>
      <c r="L1958" s="63"/>
      <c r="N1958" s="32" t="str">
        <f>+IFERROR(VLOOKUP(B1958,$B$5:B1957,1,FALSE),"")</f>
        <v/>
      </c>
      <c r="O1958" s="32" t="str">
        <f t="shared" si="122"/>
        <v>DUPLICATE</v>
      </c>
      <c r="P1958" s="65"/>
      <c r="Q1958" s="66" t="str">
        <f t="shared" si="123"/>
        <v xml:space="preserve"> </v>
      </c>
      <c r="R1958" s="32"/>
    </row>
    <row r="1959" spans="1:18" s="22" customFormat="1">
      <c r="A1959" s="24"/>
      <c r="B1959" s="23"/>
      <c r="C1959" s="23"/>
      <c r="D1959" s="25"/>
      <c r="E1959" s="23"/>
      <c r="F1959" s="26"/>
      <c r="G1959" s="27"/>
      <c r="H1959" s="27"/>
      <c r="I1959" s="27"/>
      <c r="J1959" s="69">
        <f t="shared" si="120"/>
        <v>0</v>
      </c>
      <c r="K1959" s="70" t="e">
        <f t="shared" si="121"/>
        <v>#DIV/0!</v>
      </c>
      <c r="L1959" s="63"/>
      <c r="N1959" s="32" t="str">
        <f>+IFERROR(VLOOKUP(B1959,$B$5:B1958,1,FALSE),"")</f>
        <v/>
      </c>
      <c r="O1959" s="32" t="str">
        <f t="shared" si="122"/>
        <v>DUPLICATE</v>
      </c>
      <c r="P1959" s="65"/>
      <c r="Q1959" s="66" t="str">
        <f t="shared" si="123"/>
        <v xml:space="preserve"> </v>
      </c>
      <c r="R1959" s="32"/>
    </row>
    <row r="1960" spans="1:18" s="22" customFormat="1">
      <c r="A1960" s="24"/>
      <c r="B1960" s="23"/>
      <c r="C1960" s="23"/>
      <c r="D1960" s="25"/>
      <c r="E1960" s="23"/>
      <c r="F1960" s="26"/>
      <c r="G1960" s="27"/>
      <c r="H1960" s="27"/>
      <c r="I1960" s="27"/>
      <c r="J1960" s="69">
        <f t="shared" si="120"/>
        <v>0</v>
      </c>
      <c r="K1960" s="70" t="e">
        <f t="shared" si="121"/>
        <v>#DIV/0!</v>
      </c>
      <c r="L1960" s="63"/>
      <c r="N1960" s="32" t="str">
        <f>+IFERROR(VLOOKUP(B1960,$B$5:B1959,1,FALSE),"")</f>
        <v/>
      </c>
      <c r="O1960" s="32" t="str">
        <f t="shared" si="122"/>
        <v>DUPLICATE</v>
      </c>
      <c r="P1960" s="65"/>
      <c r="Q1960" s="66" t="str">
        <f t="shared" si="123"/>
        <v xml:space="preserve"> </v>
      </c>
      <c r="R1960" s="32"/>
    </row>
    <row r="1961" spans="1:18" s="22" customFormat="1">
      <c r="A1961" s="24"/>
      <c r="B1961" s="23"/>
      <c r="C1961" s="23"/>
      <c r="D1961" s="25"/>
      <c r="E1961" s="23"/>
      <c r="F1961" s="26"/>
      <c r="G1961" s="27"/>
      <c r="H1961" s="27"/>
      <c r="I1961" s="27"/>
      <c r="J1961" s="69">
        <f t="shared" si="120"/>
        <v>0</v>
      </c>
      <c r="K1961" s="70" t="e">
        <f t="shared" si="121"/>
        <v>#DIV/0!</v>
      </c>
      <c r="L1961" s="63"/>
      <c r="N1961" s="32" t="str">
        <f>+IFERROR(VLOOKUP(B1961,$B$5:B1960,1,FALSE),"")</f>
        <v/>
      </c>
      <c r="O1961" s="32" t="str">
        <f t="shared" si="122"/>
        <v>DUPLICATE</v>
      </c>
      <c r="P1961" s="65"/>
      <c r="Q1961" s="66" t="str">
        <f t="shared" si="123"/>
        <v xml:space="preserve"> </v>
      </c>
      <c r="R1961" s="32"/>
    </row>
    <row r="1962" spans="1:18" s="22" customFormat="1">
      <c r="A1962" s="24"/>
      <c r="B1962" s="23"/>
      <c r="C1962" s="23"/>
      <c r="D1962" s="25"/>
      <c r="E1962" s="23"/>
      <c r="F1962" s="26"/>
      <c r="G1962" s="27"/>
      <c r="H1962" s="27"/>
      <c r="I1962" s="27"/>
      <c r="J1962" s="69">
        <f t="shared" si="120"/>
        <v>0</v>
      </c>
      <c r="K1962" s="70" t="e">
        <f t="shared" si="121"/>
        <v>#DIV/0!</v>
      </c>
      <c r="L1962" s="63"/>
      <c r="N1962" s="32" t="str">
        <f>+IFERROR(VLOOKUP(B1962,$B$5:B1961,1,FALSE),"")</f>
        <v/>
      </c>
      <c r="O1962" s="32" t="str">
        <f t="shared" si="122"/>
        <v>DUPLICATE</v>
      </c>
      <c r="P1962" s="65"/>
      <c r="Q1962" s="66" t="str">
        <f t="shared" si="123"/>
        <v xml:space="preserve"> </v>
      </c>
      <c r="R1962" s="32"/>
    </row>
    <row r="1963" spans="1:18" s="22" customFormat="1">
      <c r="A1963" s="24"/>
      <c r="B1963" s="23"/>
      <c r="C1963" s="23"/>
      <c r="D1963" s="25"/>
      <c r="E1963" s="23"/>
      <c r="F1963" s="26"/>
      <c r="G1963" s="27"/>
      <c r="H1963" s="27"/>
      <c r="I1963" s="27"/>
      <c r="J1963" s="69">
        <f t="shared" ref="J1963:J2026" si="124">SUM(G1963:I1963)</f>
        <v>0</v>
      </c>
      <c r="K1963" s="70" t="e">
        <f t="shared" ref="K1963:K2026" si="125">+(G1963+H1963+I1963)/F1963*100</f>
        <v>#DIV/0!</v>
      </c>
      <c r="L1963" s="63"/>
      <c r="N1963" s="32" t="str">
        <f>+IFERROR(VLOOKUP(B1963,$B$5:B1962,1,FALSE),"")</f>
        <v/>
      </c>
      <c r="O1963" s="32" t="str">
        <f t="shared" ref="O1963:O2026" si="126">+IF(EXACT(B1963,N1963),"DUPLICATE","ORIGINAL")</f>
        <v>DUPLICATE</v>
      </c>
      <c r="P1963" s="65"/>
      <c r="Q1963" s="66" t="str">
        <f t="shared" ref="Q1963:Q2026" si="127">CONCATENATE(B1963," ",A1963)</f>
        <v xml:space="preserve"> </v>
      </c>
      <c r="R1963" s="32"/>
    </row>
    <row r="1964" spans="1:18" s="22" customFormat="1">
      <c r="A1964" s="24"/>
      <c r="B1964" s="23"/>
      <c r="C1964" s="23"/>
      <c r="D1964" s="25"/>
      <c r="E1964" s="23"/>
      <c r="F1964" s="26"/>
      <c r="G1964" s="27"/>
      <c r="H1964" s="27"/>
      <c r="I1964" s="27"/>
      <c r="J1964" s="69">
        <f t="shared" si="124"/>
        <v>0</v>
      </c>
      <c r="K1964" s="70" t="e">
        <f t="shared" si="125"/>
        <v>#DIV/0!</v>
      </c>
      <c r="L1964" s="63"/>
      <c r="N1964" s="32" t="str">
        <f>+IFERROR(VLOOKUP(B1964,$B$5:B1963,1,FALSE),"")</f>
        <v/>
      </c>
      <c r="O1964" s="32" t="str">
        <f t="shared" si="126"/>
        <v>DUPLICATE</v>
      </c>
      <c r="P1964" s="65"/>
      <c r="Q1964" s="66" t="str">
        <f t="shared" si="127"/>
        <v xml:space="preserve"> </v>
      </c>
      <c r="R1964" s="32"/>
    </row>
    <row r="1965" spans="1:18" s="22" customFormat="1">
      <c r="A1965" s="24"/>
      <c r="B1965" s="23"/>
      <c r="C1965" s="23"/>
      <c r="D1965" s="25"/>
      <c r="E1965" s="23"/>
      <c r="F1965" s="26"/>
      <c r="G1965" s="27"/>
      <c r="H1965" s="27"/>
      <c r="I1965" s="27"/>
      <c r="J1965" s="69">
        <f t="shared" si="124"/>
        <v>0</v>
      </c>
      <c r="K1965" s="70" t="e">
        <f t="shared" si="125"/>
        <v>#DIV/0!</v>
      </c>
      <c r="L1965" s="63"/>
      <c r="N1965" s="32" t="str">
        <f>+IFERROR(VLOOKUP(B1965,$B$5:B1964,1,FALSE),"")</f>
        <v/>
      </c>
      <c r="O1965" s="32" t="str">
        <f t="shared" si="126"/>
        <v>DUPLICATE</v>
      </c>
      <c r="P1965" s="65"/>
      <c r="Q1965" s="66" t="str">
        <f t="shared" si="127"/>
        <v xml:space="preserve"> </v>
      </c>
      <c r="R1965" s="32"/>
    </row>
    <row r="1966" spans="1:18" s="22" customFormat="1">
      <c r="A1966" s="24"/>
      <c r="B1966" s="23"/>
      <c r="C1966" s="23"/>
      <c r="D1966" s="25"/>
      <c r="E1966" s="23"/>
      <c r="F1966" s="26"/>
      <c r="G1966" s="27"/>
      <c r="H1966" s="27"/>
      <c r="I1966" s="27"/>
      <c r="J1966" s="69">
        <f t="shared" si="124"/>
        <v>0</v>
      </c>
      <c r="K1966" s="70" t="e">
        <f t="shared" si="125"/>
        <v>#DIV/0!</v>
      </c>
      <c r="L1966" s="63"/>
      <c r="N1966" s="32" t="str">
        <f>+IFERROR(VLOOKUP(B1966,$B$5:B1965,1,FALSE),"")</f>
        <v/>
      </c>
      <c r="O1966" s="32" t="str">
        <f t="shared" si="126"/>
        <v>DUPLICATE</v>
      </c>
      <c r="P1966" s="65"/>
      <c r="Q1966" s="66" t="str">
        <f t="shared" si="127"/>
        <v xml:space="preserve"> </v>
      </c>
      <c r="R1966" s="32"/>
    </row>
    <row r="1967" spans="1:18" s="22" customFormat="1">
      <c r="A1967" s="24"/>
      <c r="B1967" s="23"/>
      <c r="C1967" s="23"/>
      <c r="D1967" s="25"/>
      <c r="E1967" s="23"/>
      <c r="F1967" s="26"/>
      <c r="G1967" s="27"/>
      <c r="H1967" s="27"/>
      <c r="I1967" s="27"/>
      <c r="J1967" s="69">
        <f t="shared" si="124"/>
        <v>0</v>
      </c>
      <c r="K1967" s="70" t="e">
        <f t="shared" si="125"/>
        <v>#DIV/0!</v>
      </c>
      <c r="L1967" s="63"/>
      <c r="N1967" s="32" t="str">
        <f>+IFERROR(VLOOKUP(B1967,$B$5:B1966,1,FALSE),"")</f>
        <v/>
      </c>
      <c r="O1967" s="32" t="str">
        <f t="shared" si="126"/>
        <v>DUPLICATE</v>
      </c>
      <c r="P1967" s="65"/>
      <c r="Q1967" s="66" t="str">
        <f t="shared" si="127"/>
        <v xml:space="preserve"> </v>
      </c>
      <c r="R1967" s="32"/>
    </row>
    <row r="1968" spans="1:18" s="22" customFormat="1">
      <c r="A1968" s="24"/>
      <c r="B1968" s="23"/>
      <c r="C1968" s="23"/>
      <c r="D1968" s="25"/>
      <c r="E1968" s="23"/>
      <c r="F1968" s="26"/>
      <c r="G1968" s="27"/>
      <c r="H1968" s="27"/>
      <c r="I1968" s="27"/>
      <c r="J1968" s="69">
        <f t="shared" si="124"/>
        <v>0</v>
      </c>
      <c r="K1968" s="70" t="e">
        <f t="shared" si="125"/>
        <v>#DIV/0!</v>
      </c>
      <c r="L1968" s="63"/>
      <c r="N1968" s="32" t="str">
        <f>+IFERROR(VLOOKUP(B1968,$B$5:B1967,1,FALSE),"")</f>
        <v/>
      </c>
      <c r="O1968" s="32" t="str">
        <f t="shared" si="126"/>
        <v>DUPLICATE</v>
      </c>
      <c r="P1968" s="65"/>
      <c r="Q1968" s="66" t="str">
        <f t="shared" si="127"/>
        <v xml:space="preserve"> </v>
      </c>
      <c r="R1968" s="32"/>
    </row>
    <row r="1969" spans="1:18" s="22" customFormat="1">
      <c r="A1969" s="24"/>
      <c r="B1969" s="23"/>
      <c r="C1969" s="23"/>
      <c r="D1969" s="25"/>
      <c r="E1969" s="23"/>
      <c r="F1969" s="26"/>
      <c r="G1969" s="27"/>
      <c r="H1969" s="27"/>
      <c r="I1969" s="27"/>
      <c r="J1969" s="69">
        <f t="shared" si="124"/>
        <v>0</v>
      </c>
      <c r="K1969" s="70" t="e">
        <f t="shared" si="125"/>
        <v>#DIV/0!</v>
      </c>
      <c r="L1969" s="63"/>
      <c r="N1969" s="32" t="str">
        <f>+IFERROR(VLOOKUP(B1969,$B$5:B1968,1,FALSE),"")</f>
        <v/>
      </c>
      <c r="O1969" s="32" t="str">
        <f t="shared" si="126"/>
        <v>DUPLICATE</v>
      </c>
      <c r="P1969" s="65"/>
      <c r="Q1969" s="66" t="str">
        <f t="shared" si="127"/>
        <v xml:space="preserve"> </v>
      </c>
      <c r="R1969" s="32"/>
    </row>
    <row r="1970" spans="1:18" s="22" customFormat="1">
      <c r="A1970" s="24"/>
      <c r="B1970" s="23"/>
      <c r="C1970" s="23"/>
      <c r="D1970" s="25"/>
      <c r="E1970" s="23"/>
      <c r="F1970" s="26"/>
      <c r="G1970" s="27"/>
      <c r="H1970" s="27"/>
      <c r="I1970" s="27"/>
      <c r="J1970" s="69">
        <f t="shared" si="124"/>
        <v>0</v>
      </c>
      <c r="K1970" s="70" t="e">
        <f t="shared" si="125"/>
        <v>#DIV/0!</v>
      </c>
      <c r="L1970" s="63"/>
      <c r="N1970" s="32" t="str">
        <f>+IFERROR(VLOOKUP(B1970,$B$5:B1969,1,FALSE),"")</f>
        <v/>
      </c>
      <c r="O1970" s="32" t="str">
        <f t="shared" si="126"/>
        <v>DUPLICATE</v>
      </c>
      <c r="P1970" s="65"/>
      <c r="Q1970" s="66" t="str">
        <f t="shared" si="127"/>
        <v xml:space="preserve"> </v>
      </c>
      <c r="R1970" s="32"/>
    </row>
    <row r="1971" spans="1:18" s="22" customFormat="1">
      <c r="A1971" s="24"/>
      <c r="B1971" s="23"/>
      <c r="C1971" s="23"/>
      <c r="D1971" s="25"/>
      <c r="E1971" s="23"/>
      <c r="F1971" s="26"/>
      <c r="G1971" s="27"/>
      <c r="H1971" s="27"/>
      <c r="I1971" s="27"/>
      <c r="J1971" s="69">
        <f t="shared" si="124"/>
        <v>0</v>
      </c>
      <c r="K1971" s="70" t="e">
        <f t="shared" si="125"/>
        <v>#DIV/0!</v>
      </c>
      <c r="L1971" s="63"/>
      <c r="N1971" s="32" t="str">
        <f>+IFERROR(VLOOKUP(B1971,$B$5:B1970,1,FALSE),"")</f>
        <v/>
      </c>
      <c r="O1971" s="32" t="str">
        <f t="shared" si="126"/>
        <v>DUPLICATE</v>
      </c>
      <c r="P1971" s="65"/>
      <c r="Q1971" s="66" t="str">
        <f t="shared" si="127"/>
        <v xml:space="preserve"> </v>
      </c>
      <c r="R1971" s="32"/>
    </row>
    <row r="1972" spans="1:18" s="22" customFormat="1">
      <c r="A1972" s="24"/>
      <c r="B1972" s="23"/>
      <c r="C1972" s="23"/>
      <c r="D1972" s="25"/>
      <c r="E1972" s="23"/>
      <c r="F1972" s="26"/>
      <c r="G1972" s="27"/>
      <c r="H1972" s="27"/>
      <c r="I1972" s="27"/>
      <c r="J1972" s="69">
        <f t="shared" si="124"/>
        <v>0</v>
      </c>
      <c r="K1972" s="70" t="e">
        <f t="shared" si="125"/>
        <v>#DIV/0!</v>
      </c>
      <c r="L1972" s="63"/>
      <c r="N1972" s="32" t="str">
        <f>+IFERROR(VLOOKUP(B1972,$B$5:B1971,1,FALSE),"")</f>
        <v/>
      </c>
      <c r="O1972" s="32" t="str">
        <f t="shared" si="126"/>
        <v>DUPLICATE</v>
      </c>
      <c r="P1972" s="65"/>
      <c r="Q1972" s="66" t="str">
        <f t="shared" si="127"/>
        <v xml:space="preserve"> </v>
      </c>
      <c r="R1972" s="32"/>
    </row>
    <row r="1973" spans="1:18" s="22" customFormat="1">
      <c r="A1973" s="24"/>
      <c r="B1973" s="23"/>
      <c r="C1973" s="23"/>
      <c r="D1973" s="25"/>
      <c r="E1973" s="23"/>
      <c r="F1973" s="26"/>
      <c r="G1973" s="27"/>
      <c r="H1973" s="27"/>
      <c r="I1973" s="27"/>
      <c r="J1973" s="69">
        <f t="shared" si="124"/>
        <v>0</v>
      </c>
      <c r="K1973" s="70" t="e">
        <f t="shared" si="125"/>
        <v>#DIV/0!</v>
      </c>
      <c r="L1973" s="63"/>
      <c r="N1973" s="32" t="str">
        <f>+IFERROR(VLOOKUP(B1973,$B$5:B1972,1,FALSE),"")</f>
        <v/>
      </c>
      <c r="O1973" s="32" t="str">
        <f t="shared" si="126"/>
        <v>DUPLICATE</v>
      </c>
      <c r="P1973" s="65"/>
      <c r="Q1973" s="66" t="str">
        <f t="shared" si="127"/>
        <v xml:space="preserve"> </v>
      </c>
      <c r="R1973" s="32"/>
    </row>
    <row r="1974" spans="1:18" s="22" customFormat="1">
      <c r="A1974" s="24"/>
      <c r="B1974" s="23"/>
      <c r="C1974" s="23"/>
      <c r="D1974" s="25"/>
      <c r="E1974" s="23"/>
      <c r="F1974" s="26"/>
      <c r="G1974" s="27"/>
      <c r="H1974" s="27"/>
      <c r="I1974" s="27"/>
      <c r="J1974" s="69">
        <f t="shared" si="124"/>
        <v>0</v>
      </c>
      <c r="K1974" s="70" t="e">
        <f t="shared" si="125"/>
        <v>#DIV/0!</v>
      </c>
      <c r="L1974" s="63"/>
      <c r="N1974" s="32" t="str">
        <f>+IFERROR(VLOOKUP(B1974,$B$5:B1973,1,FALSE),"")</f>
        <v/>
      </c>
      <c r="O1974" s="32" t="str">
        <f t="shared" si="126"/>
        <v>DUPLICATE</v>
      </c>
      <c r="P1974" s="65"/>
      <c r="Q1974" s="66" t="str">
        <f t="shared" si="127"/>
        <v xml:space="preserve"> </v>
      </c>
      <c r="R1974" s="32"/>
    </row>
    <row r="1975" spans="1:18" s="22" customFormat="1">
      <c r="A1975" s="24"/>
      <c r="B1975" s="23"/>
      <c r="C1975" s="23"/>
      <c r="D1975" s="25"/>
      <c r="E1975" s="23"/>
      <c r="F1975" s="26"/>
      <c r="G1975" s="27"/>
      <c r="H1975" s="27"/>
      <c r="I1975" s="27"/>
      <c r="J1975" s="69">
        <f t="shared" si="124"/>
        <v>0</v>
      </c>
      <c r="K1975" s="70" t="e">
        <f t="shared" si="125"/>
        <v>#DIV/0!</v>
      </c>
      <c r="L1975" s="63"/>
      <c r="N1975" s="32" t="str">
        <f>+IFERROR(VLOOKUP(B1975,$B$5:B1974,1,FALSE),"")</f>
        <v/>
      </c>
      <c r="O1975" s="32" t="str">
        <f t="shared" si="126"/>
        <v>DUPLICATE</v>
      </c>
      <c r="P1975" s="65"/>
      <c r="Q1975" s="66" t="str">
        <f t="shared" si="127"/>
        <v xml:space="preserve"> </v>
      </c>
      <c r="R1975" s="32"/>
    </row>
    <row r="1976" spans="1:18" s="22" customFormat="1">
      <c r="A1976" s="24"/>
      <c r="B1976" s="23"/>
      <c r="C1976" s="23"/>
      <c r="D1976" s="25"/>
      <c r="E1976" s="23"/>
      <c r="F1976" s="26"/>
      <c r="G1976" s="27"/>
      <c r="H1976" s="27"/>
      <c r="I1976" s="27"/>
      <c r="J1976" s="69">
        <f t="shared" si="124"/>
        <v>0</v>
      </c>
      <c r="K1976" s="70" t="e">
        <f t="shared" si="125"/>
        <v>#DIV/0!</v>
      </c>
      <c r="L1976" s="63"/>
      <c r="N1976" s="32" t="str">
        <f>+IFERROR(VLOOKUP(B1976,$B$5:B1975,1,FALSE),"")</f>
        <v/>
      </c>
      <c r="O1976" s="32" t="str">
        <f t="shared" si="126"/>
        <v>DUPLICATE</v>
      </c>
      <c r="P1976" s="65"/>
      <c r="Q1976" s="66" t="str">
        <f t="shared" si="127"/>
        <v xml:space="preserve"> </v>
      </c>
      <c r="R1976" s="32"/>
    </row>
    <row r="1977" spans="1:18" s="22" customFormat="1">
      <c r="A1977" s="24"/>
      <c r="B1977" s="23"/>
      <c r="C1977" s="23"/>
      <c r="D1977" s="25"/>
      <c r="E1977" s="23"/>
      <c r="F1977" s="26"/>
      <c r="G1977" s="27"/>
      <c r="H1977" s="27"/>
      <c r="I1977" s="27"/>
      <c r="J1977" s="69">
        <f t="shared" si="124"/>
        <v>0</v>
      </c>
      <c r="K1977" s="70" t="e">
        <f t="shared" si="125"/>
        <v>#DIV/0!</v>
      </c>
      <c r="L1977" s="63"/>
      <c r="N1977" s="32" t="str">
        <f>+IFERROR(VLOOKUP(B1977,$B$5:B1976,1,FALSE),"")</f>
        <v/>
      </c>
      <c r="O1977" s="32" t="str">
        <f t="shared" si="126"/>
        <v>DUPLICATE</v>
      </c>
      <c r="P1977" s="65"/>
      <c r="Q1977" s="66" t="str">
        <f t="shared" si="127"/>
        <v xml:space="preserve"> </v>
      </c>
      <c r="R1977" s="32"/>
    </row>
    <row r="1978" spans="1:18" s="22" customFormat="1">
      <c r="A1978" s="24"/>
      <c r="B1978" s="23"/>
      <c r="C1978" s="23"/>
      <c r="D1978" s="25"/>
      <c r="E1978" s="23"/>
      <c r="F1978" s="26"/>
      <c r="G1978" s="27"/>
      <c r="H1978" s="27"/>
      <c r="I1978" s="27"/>
      <c r="J1978" s="69">
        <f t="shared" si="124"/>
        <v>0</v>
      </c>
      <c r="K1978" s="70" t="e">
        <f t="shared" si="125"/>
        <v>#DIV/0!</v>
      </c>
      <c r="L1978" s="63"/>
      <c r="N1978" s="32" t="str">
        <f>+IFERROR(VLOOKUP(B1978,$B$5:B1977,1,FALSE),"")</f>
        <v/>
      </c>
      <c r="O1978" s="32" t="str">
        <f t="shared" si="126"/>
        <v>DUPLICATE</v>
      </c>
      <c r="P1978" s="65"/>
      <c r="Q1978" s="66" t="str">
        <f t="shared" si="127"/>
        <v xml:space="preserve"> </v>
      </c>
      <c r="R1978" s="32"/>
    </row>
    <row r="1979" spans="1:18" s="22" customFormat="1">
      <c r="A1979" s="24"/>
      <c r="B1979" s="23"/>
      <c r="C1979" s="23"/>
      <c r="D1979" s="25"/>
      <c r="E1979" s="23"/>
      <c r="F1979" s="26"/>
      <c r="G1979" s="27"/>
      <c r="H1979" s="27"/>
      <c r="I1979" s="27"/>
      <c r="J1979" s="69">
        <f t="shared" si="124"/>
        <v>0</v>
      </c>
      <c r="K1979" s="70" t="e">
        <f t="shared" si="125"/>
        <v>#DIV/0!</v>
      </c>
      <c r="L1979" s="63"/>
      <c r="N1979" s="32" t="str">
        <f>+IFERROR(VLOOKUP(B1979,$B$5:B1978,1,FALSE),"")</f>
        <v/>
      </c>
      <c r="O1979" s="32" t="str">
        <f t="shared" si="126"/>
        <v>DUPLICATE</v>
      </c>
      <c r="P1979" s="65"/>
      <c r="Q1979" s="66" t="str">
        <f t="shared" si="127"/>
        <v xml:space="preserve"> </v>
      </c>
      <c r="R1979" s="32"/>
    </row>
    <row r="1980" spans="1:18" s="22" customFormat="1">
      <c r="A1980" s="24"/>
      <c r="B1980" s="23"/>
      <c r="C1980" s="23"/>
      <c r="D1980" s="25"/>
      <c r="E1980" s="23"/>
      <c r="F1980" s="26"/>
      <c r="G1980" s="27"/>
      <c r="H1980" s="27"/>
      <c r="I1980" s="27"/>
      <c r="J1980" s="69">
        <f t="shared" si="124"/>
        <v>0</v>
      </c>
      <c r="K1980" s="70" t="e">
        <f t="shared" si="125"/>
        <v>#DIV/0!</v>
      </c>
      <c r="L1980" s="63"/>
      <c r="N1980" s="32" t="str">
        <f>+IFERROR(VLOOKUP(B1980,$B$5:B1979,1,FALSE),"")</f>
        <v/>
      </c>
      <c r="O1980" s="32" t="str">
        <f t="shared" si="126"/>
        <v>DUPLICATE</v>
      </c>
      <c r="P1980" s="65"/>
      <c r="Q1980" s="66" t="str">
        <f t="shared" si="127"/>
        <v xml:space="preserve"> </v>
      </c>
      <c r="R1980" s="32"/>
    </row>
    <row r="1981" spans="1:18" s="22" customFormat="1">
      <c r="A1981" s="24"/>
      <c r="B1981" s="23"/>
      <c r="C1981" s="23"/>
      <c r="D1981" s="25"/>
      <c r="E1981" s="23"/>
      <c r="F1981" s="26"/>
      <c r="G1981" s="27"/>
      <c r="H1981" s="27"/>
      <c r="I1981" s="27"/>
      <c r="J1981" s="69">
        <f t="shared" si="124"/>
        <v>0</v>
      </c>
      <c r="K1981" s="70" t="e">
        <f t="shared" si="125"/>
        <v>#DIV/0!</v>
      </c>
      <c r="L1981" s="63"/>
      <c r="N1981" s="32" t="str">
        <f>+IFERROR(VLOOKUP(B1981,$B$5:B1980,1,FALSE),"")</f>
        <v/>
      </c>
      <c r="O1981" s="32" t="str">
        <f t="shared" si="126"/>
        <v>DUPLICATE</v>
      </c>
      <c r="P1981" s="65"/>
      <c r="Q1981" s="66" t="str">
        <f t="shared" si="127"/>
        <v xml:space="preserve"> </v>
      </c>
      <c r="R1981" s="32"/>
    </row>
    <row r="1982" spans="1:18" s="22" customFormat="1">
      <c r="A1982" s="24"/>
      <c r="B1982" s="23"/>
      <c r="C1982" s="23"/>
      <c r="D1982" s="25"/>
      <c r="E1982" s="23"/>
      <c r="F1982" s="26"/>
      <c r="G1982" s="27"/>
      <c r="H1982" s="27"/>
      <c r="I1982" s="27"/>
      <c r="J1982" s="69">
        <f t="shared" si="124"/>
        <v>0</v>
      </c>
      <c r="K1982" s="70" t="e">
        <f t="shared" si="125"/>
        <v>#DIV/0!</v>
      </c>
      <c r="L1982" s="63"/>
      <c r="N1982" s="32" t="str">
        <f>+IFERROR(VLOOKUP(B1982,$B$5:B1981,1,FALSE),"")</f>
        <v/>
      </c>
      <c r="O1982" s="32" t="str">
        <f t="shared" si="126"/>
        <v>DUPLICATE</v>
      </c>
      <c r="P1982" s="65"/>
      <c r="Q1982" s="66" t="str">
        <f t="shared" si="127"/>
        <v xml:space="preserve"> </v>
      </c>
      <c r="R1982" s="32"/>
    </row>
    <row r="1983" spans="1:18" s="22" customFormat="1">
      <c r="A1983" s="24"/>
      <c r="B1983" s="23"/>
      <c r="C1983" s="23"/>
      <c r="D1983" s="25"/>
      <c r="E1983" s="23"/>
      <c r="F1983" s="26"/>
      <c r="G1983" s="27"/>
      <c r="H1983" s="27"/>
      <c r="I1983" s="27"/>
      <c r="J1983" s="69">
        <f t="shared" si="124"/>
        <v>0</v>
      </c>
      <c r="K1983" s="70" t="e">
        <f t="shared" si="125"/>
        <v>#DIV/0!</v>
      </c>
      <c r="L1983" s="63"/>
      <c r="N1983" s="32" t="str">
        <f>+IFERROR(VLOOKUP(B1983,$B$5:B1982,1,FALSE),"")</f>
        <v/>
      </c>
      <c r="O1983" s="32" t="str">
        <f t="shared" si="126"/>
        <v>DUPLICATE</v>
      </c>
      <c r="P1983" s="65"/>
      <c r="Q1983" s="66" t="str">
        <f t="shared" si="127"/>
        <v xml:space="preserve"> </v>
      </c>
      <c r="R1983" s="32"/>
    </row>
    <row r="1984" spans="1:18" s="22" customFormat="1">
      <c r="A1984" s="24"/>
      <c r="B1984" s="23"/>
      <c r="C1984" s="23"/>
      <c r="D1984" s="25"/>
      <c r="E1984" s="23"/>
      <c r="F1984" s="26"/>
      <c r="G1984" s="27"/>
      <c r="H1984" s="27"/>
      <c r="I1984" s="27"/>
      <c r="J1984" s="69">
        <f t="shared" si="124"/>
        <v>0</v>
      </c>
      <c r="K1984" s="70" t="e">
        <f t="shared" si="125"/>
        <v>#DIV/0!</v>
      </c>
      <c r="L1984" s="63"/>
      <c r="N1984" s="32" t="str">
        <f>+IFERROR(VLOOKUP(B1984,$B$5:B1983,1,FALSE),"")</f>
        <v/>
      </c>
      <c r="O1984" s="32" t="str">
        <f t="shared" si="126"/>
        <v>DUPLICATE</v>
      </c>
      <c r="P1984" s="65"/>
      <c r="Q1984" s="66" t="str">
        <f t="shared" si="127"/>
        <v xml:space="preserve"> </v>
      </c>
      <c r="R1984" s="32"/>
    </row>
    <row r="1985" spans="1:18" s="22" customFormat="1">
      <c r="A1985" s="24"/>
      <c r="B1985" s="23"/>
      <c r="C1985" s="23"/>
      <c r="D1985" s="25"/>
      <c r="E1985" s="23"/>
      <c r="F1985" s="26"/>
      <c r="G1985" s="27"/>
      <c r="H1985" s="27"/>
      <c r="I1985" s="27"/>
      <c r="J1985" s="69">
        <f t="shared" si="124"/>
        <v>0</v>
      </c>
      <c r="K1985" s="70" t="e">
        <f t="shared" si="125"/>
        <v>#DIV/0!</v>
      </c>
      <c r="L1985" s="63"/>
      <c r="N1985" s="32" t="str">
        <f>+IFERROR(VLOOKUP(B1985,$B$5:B1984,1,FALSE),"")</f>
        <v/>
      </c>
      <c r="O1985" s="32" t="str">
        <f t="shared" si="126"/>
        <v>DUPLICATE</v>
      </c>
      <c r="P1985" s="65"/>
      <c r="Q1985" s="66" t="str">
        <f t="shared" si="127"/>
        <v xml:space="preserve"> </v>
      </c>
      <c r="R1985" s="32"/>
    </row>
    <row r="1986" spans="1:18" s="22" customFormat="1">
      <c r="A1986" s="24"/>
      <c r="B1986" s="23"/>
      <c r="C1986" s="23"/>
      <c r="D1986" s="25"/>
      <c r="E1986" s="23"/>
      <c r="F1986" s="26"/>
      <c r="G1986" s="27"/>
      <c r="H1986" s="27"/>
      <c r="I1986" s="27"/>
      <c r="J1986" s="69">
        <f t="shared" si="124"/>
        <v>0</v>
      </c>
      <c r="K1986" s="70" t="e">
        <f t="shared" si="125"/>
        <v>#DIV/0!</v>
      </c>
      <c r="L1986" s="63"/>
      <c r="N1986" s="32" t="str">
        <f>+IFERROR(VLOOKUP(B1986,$B$5:B1985,1,FALSE),"")</f>
        <v/>
      </c>
      <c r="O1986" s="32" t="str">
        <f t="shared" si="126"/>
        <v>DUPLICATE</v>
      </c>
      <c r="P1986" s="65"/>
      <c r="Q1986" s="66" t="str">
        <f t="shared" si="127"/>
        <v xml:space="preserve"> </v>
      </c>
      <c r="R1986" s="32"/>
    </row>
    <row r="1987" spans="1:18" s="22" customFormat="1">
      <c r="A1987" s="24"/>
      <c r="B1987" s="23"/>
      <c r="C1987" s="23"/>
      <c r="D1987" s="25"/>
      <c r="E1987" s="23"/>
      <c r="F1987" s="26"/>
      <c r="G1987" s="27"/>
      <c r="H1987" s="27"/>
      <c r="I1987" s="27"/>
      <c r="J1987" s="69">
        <f t="shared" si="124"/>
        <v>0</v>
      </c>
      <c r="K1987" s="70" t="e">
        <f t="shared" si="125"/>
        <v>#DIV/0!</v>
      </c>
      <c r="L1987" s="63"/>
      <c r="N1987" s="32" t="str">
        <f>+IFERROR(VLOOKUP(B1987,$B$5:B1986,1,FALSE),"")</f>
        <v/>
      </c>
      <c r="O1987" s="32" t="str">
        <f t="shared" si="126"/>
        <v>DUPLICATE</v>
      </c>
      <c r="P1987" s="65"/>
      <c r="Q1987" s="66" t="str">
        <f t="shared" si="127"/>
        <v xml:space="preserve"> </v>
      </c>
      <c r="R1987" s="32"/>
    </row>
    <row r="1988" spans="1:18" s="22" customFormat="1">
      <c r="A1988" s="24"/>
      <c r="B1988" s="23"/>
      <c r="C1988" s="23"/>
      <c r="D1988" s="25"/>
      <c r="E1988" s="23"/>
      <c r="F1988" s="26"/>
      <c r="G1988" s="27"/>
      <c r="H1988" s="27"/>
      <c r="I1988" s="27"/>
      <c r="J1988" s="69">
        <f t="shared" si="124"/>
        <v>0</v>
      </c>
      <c r="K1988" s="70" t="e">
        <f t="shared" si="125"/>
        <v>#DIV/0!</v>
      </c>
      <c r="L1988" s="63"/>
      <c r="N1988" s="32" t="str">
        <f>+IFERROR(VLOOKUP(B1988,$B$5:B1987,1,FALSE),"")</f>
        <v/>
      </c>
      <c r="O1988" s="32" t="str">
        <f t="shared" si="126"/>
        <v>DUPLICATE</v>
      </c>
      <c r="P1988" s="65"/>
      <c r="Q1988" s="66" t="str">
        <f t="shared" si="127"/>
        <v xml:space="preserve"> </v>
      </c>
      <c r="R1988" s="32"/>
    </row>
    <row r="1989" spans="1:18" s="22" customFormat="1">
      <c r="A1989" s="24"/>
      <c r="B1989" s="23"/>
      <c r="C1989" s="23"/>
      <c r="D1989" s="25"/>
      <c r="E1989" s="23"/>
      <c r="F1989" s="26"/>
      <c r="G1989" s="27"/>
      <c r="H1989" s="27"/>
      <c r="I1989" s="27"/>
      <c r="J1989" s="69">
        <f t="shared" si="124"/>
        <v>0</v>
      </c>
      <c r="K1989" s="70" t="e">
        <f t="shared" si="125"/>
        <v>#DIV/0!</v>
      </c>
      <c r="L1989" s="63"/>
      <c r="N1989" s="32" t="str">
        <f>+IFERROR(VLOOKUP(B1989,$B$5:B1988,1,FALSE),"")</f>
        <v/>
      </c>
      <c r="O1989" s="32" t="str">
        <f t="shared" si="126"/>
        <v>DUPLICATE</v>
      </c>
      <c r="P1989" s="65"/>
      <c r="Q1989" s="66" t="str">
        <f t="shared" si="127"/>
        <v xml:space="preserve"> </v>
      </c>
      <c r="R1989" s="32"/>
    </row>
    <row r="1990" spans="1:18" s="22" customFormat="1">
      <c r="A1990" s="24"/>
      <c r="B1990" s="23"/>
      <c r="C1990" s="23"/>
      <c r="D1990" s="25"/>
      <c r="E1990" s="23"/>
      <c r="F1990" s="26"/>
      <c r="G1990" s="27"/>
      <c r="H1990" s="27"/>
      <c r="I1990" s="27"/>
      <c r="J1990" s="69">
        <f t="shared" si="124"/>
        <v>0</v>
      </c>
      <c r="K1990" s="70" t="e">
        <f t="shared" si="125"/>
        <v>#DIV/0!</v>
      </c>
      <c r="L1990" s="63"/>
      <c r="N1990" s="32" t="str">
        <f>+IFERROR(VLOOKUP(B1990,$B$5:B1989,1,FALSE),"")</f>
        <v/>
      </c>
      <c r="O1990" s="32" t="str">
        <f t="shared" si="126"/>
        <v>DUPLICATE</v>
      </c>
      <c r="P1990" s="65"/>
      <c r="Q1990" s="66" t="str">
        <f t="shared" si="127"/>
        <v xml:space="preserve"> </v>
      </c>
      <c r="R1990" s="32"/>
    </row>
    <row r="1991" spans="1:18" s="22" customFormat="1">
      <c r="A1991" s="24"/>
      <c r="B1991" s="23"/>
      <c r="C1991" s="23"/>
      <c r="D1991" s="25"/>
      <c r="E1991" s="23"/>
      <c r="F1991" s="26"/>
      <c r="G1991" s="27"/>
      <c r="H1991" s="27"/>
      <c r="I1991" s="27"/>
      <c r="J1991" s="69">
        <f t="shared" si="124"/>
        <v>0</v>
      </c>
      <c r="K1991" s="70" t="e">
        <f t="shared" si="125"/>
        <v>#DIV/0!</v>
      </c>
      <c r="L1991" s="63"/>
      <c r="N1991" s="32" t="str">
        <f>+IFERROR(VLOOKUP(B1991,$B$5:B1990,1,FALSE),"")</f>
        <v/>
      </c>
      <c r="O1991" s="32" t="str">
        <f t="shared" si="126"/>
        <v>DUPLICATE</v>
      </c>
      <c r="P1991" s="65"/>
      <c r="Q1991" s="66" t="str">
        <f t="shared" si="127"/>
        <v xml:space="preserve"> </v>
      </c>
      <c r="R1991" s="32"/>
    </row>
    <row r="1992" spans="1:18" s="22" customFormat="1">
      <c r="A1992" s="24"/>
      <c r="B1992" s="23"/>
      <c r="C1992" s="23"/>
      <c r="D1992" s="25"/>
      <c r="E1992" s="23"/>
      <c r="F1992" s="26"/>
      <c r="G1992" s="27"/>
      <c r="H1992" s="27"/>
      <c r="I1992" s="27"/>
      <c r="J1992" s="69">
        <f t="shared" si="124"/>
        <v>0</v>
      </c>
      <c r="K1992" s="70" t="e">
        <f t="shared" si="125"/>
        <v>#DIV/0!</v>
      </c>
      <c r="L1992" s="63"/>
      <c r="N1992" s="32" t="str">
        <f>+IFERROR(VLOOKUP(B1992,$B$5:B1991,1,FALSE),"")</f>
        <v/>
      </c>
      <c r="O1992" s="32" t="str">
        <f t="shared" si="126"/>
        <v>DUPLICATE</v>
      </c>
      <c r="P1992" s="65"/>
      <c r="Q1992" s="66" t="str">
        <f t="shared" si="127"/>
        <v xml:space="preserve"> </v>
      </c>
      <c r="R1992" s="32"/>
    </row>
    <row r="1993" spans="1:18" s="22" customFormat="1">
      <c r="A1993" s="24"/>
      <c r="B1993" s="23"/>
      <c r="C1993" s="23"/>
      <c r="D1993" s="25"/>
      <c r="E1993" s="23"/>
      <c r="F1993" s="26"/>
      <c r="G1993" s="27"/>
      <c r="H1993" s="27"/>
      <c r="I1993" s="27"/>
      <c r="J1993" s="69">
        <f t="shared" si="124"/>
        <v>0</v>
      </c>
      <c r="K1993" s="70" t="e">
        <f t="shared" si="125"/>
        <v>#DIV/0!</v>
      </c>
      <c r="L1993" s="63"/>
      <c r="N1993" s="32" t="str">
        <f>+IFERROR(VLOOKUP(B1993,$B$5:B1992,1,FALSE),"")</f>
        <v/>
      </c>
      <c r="O1993" s="32" t="str">
        <f t="shared" si="126"/>
        <v>DUPLICATE</v>
      </c>
      <c r="P1993" s="65"/>
      <c r="Q1993" s="66" t="str">
        <f t="shared" si="127"/>
        <v xml:space="preserve"> </v>
      </c>
      <c r="R1993" s="32"/>
    </row>
    <row r="1994" spans="1:18" s="22" customFormat="1">
      <c r="A1994" s="24"/>
      <c r="B1994" s="23"/>
      <c r="C1994" s="23"/>
      <c r="D1994" s="25"/>
      <c r="E1994" s="23"/>
      <c r="F1994" s="26"/>
      <c r="G1994" s="27"/>
      <c r="H1994" s="27"/>
      <c r="I1994" s="27"/>
      <c r="J1994" s="69">
        <f t="shared" si="124"/>
        <v>0</v>
      </c>
      <c r="K1994" s="70" t="e">
        <f t="shared" si="125"/>
        <v>#DIV/0!</v>
      </c>
      <c r="L1994" s="63"/>
      <c r="N1994" s="32" t="str">
        <f>+IFERROR(VLOOKUP(B1994,$B$5:B1993,1,FALSE),"")</f>
        <v/>
      </c>
      <c r="O1994" s="32" t="str">
        <f t="shared" si="126"/>
        <v>DUPLICATE</v>
      </c>
      <c r="P1994" s="65"/>
      <c r="Q1994" s="66" t="str">
        <f t="shared" si="127"/>
        <v xml:space="preserve"> </v>
      </c>
      <c r="R1994" s="32"/>
    </row>
    <row r="1995" spans="1:18" s="22" customFormat="1">
      <c r="A1995" s="24"/>
      <c r="B1995" s="23"/>
      <c r="C1995" s="23"/>
      <c r="D1995" s="25"/>
      <c r="E1995" s="23"/>
      <c r="F1995" s="26"/>
      <c r="G1995" s="27"/>
      <c r="H1995" s="27"/>
      <c r="I1995" s="27"/>
      <c r="J1995" s="69">
        <f t="shared" si="124"/>
        <v>0</v>
      </c>
      <c r="K1995" s="70" t="e">
        <f t="shared" si="125"/>
        <v>#DIV/0!</v>
      </c>
      <c r="L1995" s="63"/>
      <c r="N1995" s="32" t="str">
        <f>+IFERROR(VLOOKUP(B1995,$B$5:B1994,1,FALSE),"")</f>
        <v/>
      </c>
      <c r="O1995" s="32" t="str">
        <f t="shared" si="126"/>
        <v>DUPLICATE</v>
      </c>
      <c r="P1995" s="65"/>
      <c r="Q1995" s="66" t="str">
        <f t="shared" si="127"/>
        <v xml:space="preserve"> </v>
      </c>
      <c r="R1995" s="32"/>
    </row>
    <row r="1996" spans="1:18" s="22" customFormat="1">
      <c r="A1996" s="24"/>
      <c r="B1996" s="23"/>
      <c r="C1996" s="23"/>
      <c r="D1996" s="25"/>
      <c r="E1996" s="23"/>
      <c r="F1996" s="26"/>
      <c r="G1996" s="27"/>
      <c r="H1996" s="27"/>
      <c r="I1996" s="27"/>
      <c r="J1996" s="69">
        <f t="shared" si="124"/>
        <v>0</v>
      </c>
      <c r="K1996" s="70" t="e">
        <f t="shared" si="125"/>
        <v>#DIV/0!</v>
      </c>
      <c r="L1996" s="63"/>
      <c r="N1996" s="32" t="str">
        <f>+IFERROR(VLOOKUP(B1996,$B$5:B1995,1,FALSE),"")</f>
        <v/>
      </c>
      <c r="O1996" s="32" t="str">
        <f t="shared" si="126"/>
        <v>DUPLICATE</v>
      </c>
      <c r="P1996" s="65"/>
      <c r="Q1996" s="66" t="str">
        <f t="shared" si="127"/>
        <v xml:space="preserve"> </v>
      </c>
      <c r="R1996" s="32"/>
    </row>
    <row r="1997" spans="1:18" s="22" customFormat="1">
      <c r="A1997" s="24"/>
      <c r="B1997" s="23"/>
      <c r="C1997" s="23"/>
      <c r="D1997" s="25"/>
      <c r="E1997" s="23"/>
      <c r="F1997" s="26"/>
      <c r="G1997" s="27"/>
      <c r="H1997" s="27"/>
      <c r="I1997" s="27"/>
      <c r="J1997" s="69">
        <f t="shared" si="124"/>
        <v>0</v>
      </c>
      <c r="K1997" s="70" t="e">
        <f t="shared" si="125"/>
        <v>#DIV/0!</v>
      </c>
      <c r="L1997" s="63"/>
      <c r="N1997" s="32" t="str">
        <f>+IFERROR(VLOOKUP(B1997,$B$5:B1996,1,FALSE),"")</f>
        <v/>
      </c>
      <c r="O1997" s="32" t="str">
        <f t="shared" si="126"/>
        <v>DUPLICATE</v>
      </c>
      <c r="P1997" s="65"/>
      <c r="Q1997" s="66" t="str">
        <f t="shared" si="127"/>
        <v xml:space="preserve"> </v>
      </c>
      <c r="R1997" s="32"/>
    </row>
    <row r="1998" spans="1:18" s="22" customFormat="1">
      <c r="A1998" s="24"/>
      <c r="B1998" s="23"/>
      <c r="C1998" s="23"/>
      <c r="D1998" s="25"/>
      <c r="E1998" s="23"/>
      <c r="F1998" s="26"/>
      <c r="G1998" s="27"/>
      <c r="H1998" s="27"/>
      <c r="I1998" s="27"/>
      <c r="J1998" s="69">
        <f t="shared" si="124"/>
        <v>0</v>
      </c>
      <c r="K1998" s="70" t="e">
        <f t="shared" si="125"/>
        <v>#DIV/0!</v>
      </c>
      <c r="L1998" s="63"/>
      <c r="N1998" s="32" t="str">
        <f>+IFERROR(VLOOKUP(B1998,$B$5:B1997,1,FALSE),"")</f>
        <v/>
      </c>
      <c r="O1998" s="32" t="str">
        <f t="shared" si="126"/>
        <v>DUPLICATE</v>
      </c>
      <c r="P1998" s="65"/>
      <c r="Q1998" s="66" t="str">
        <f t="shared" si="127"/>
        <v xml:space="preserve"> </v>
      </c>
      <c r="R1998" s="32"/>
    </row>
    <row r="1999" spans="1:18" s="22" customFormat="1">
      <c r="A1999" s="24"/>
      <c r="B1999" s="23"/>
      <c r="C1999" s="23"/>
      <c r="D1999" s="25"/>
      <c r="E1999" s="23"/>
      <c r="F1999" s="26"/>
      <c r="G1999" s="27"/>
      <c r="H1999" s="27"/>
      <c r="I1999" s="27"/>
      <c r="J1999" s="69">
        <f t="shared" si="124"/>
        <v>0</v>
      </c>
      <c r="K1999" s="70" t="e">
        <f t="shared" si="125"/>
        <v>#DIV/0!</v>
      </c>
      <c r="L1999" s="63"/>
      <c r="N1999" s="32" t="str">
        <f>+IFERROR(VLOOKUP(B1999,$B$5:B1998,1,FALSE),"")</f>
        <v/>
      </c>
      <c r="O1999" s="32" t="str">
        <f t="shared" si="126"/>
        <v>DUPLICATE</v>
      </c>
      <c r="P1999" s="65"/>
      <c r="Q1999" s="66" t="str">
        <f t="shared" si="127"/>
        <v xml:space="preserve"> </v>
      </c>
      <c r="R1999" s="32"/>
    </row>
    <row r="2000" spans="1:18" s="22" customFormat="1">
      <c r="A2000" s="24"/>
      <c r="B2000" s="23"/>
      <c r="C2000" s="23"/>
      <c r="D2000" s="25"/>
      <c r="E2000" s="23"/>
      <c r="F2000" s="26"/>
      <c r="G2000" s="27"/>
      <c r="H2000" s="27"/>
      <c r="I2000" s="27"/>
      <c r="J2000" s="69">
        <f t="shared" si="124"/>
        <v>0</v>
      </c>
      <c r="K2000" s="70" t="e">
        <f t="shared" si="125"/>
        <v>#DIV/0!</v>
      </c>
      <c r="L2000" s="63"/>
      <c r="N2000" s="32" t="str">
        <f>+IFERROR(VLOOKUP(B2000,$B$5:B1999,1,FALSE),"")</f>
        <v/>
      </c>
      <c r="O2000" s="32" t="str">
        <f t="shared" si="126"/>
        <v>DUPLICATE</v>
      </c>
      <c r="P2000" s="65"/>
      <c r="Q2000" s="66" t="str">
        <f t="shared" si="127"/>
        <v xml:space="preserve"> </v>
      </c>
      <c r="R2000" s="32"/>
    </row>
    <row r="2001" spans="1:18" s="22" customFormat="1">
      <c r="A2001" s="24"/>
      <c r="B2001" s="23"/>
      <c r="C2001" s="23"/>
      <c r="D2001" s="25"/>
      <c r="E2001" s="23"/>
      <c r="F2001" s="26"/>
      <c r="G2001" s="27"/>
      <c r="H2001" s="27"/>
      <c r="I2001" s="27"/>
      <c r="J2001" s="69">
        <f t="shared" si="124"/>
        <v>0</v>
      </c>
      <c r="K2001" s="70" t="e">
        <f t="shared" si="125"/>
        <v>#DIV/0!</v>
      </c>
      <c r="L2001" s="63"/>
      <c r="N2001" s="32" t="str">
        <f>+IFERROR(VLOOKUP(B2001,$B$5:B2000,1,FALSE),"")</f>
        <v/>
      </c>
      <c r="O2001" s="32" t="str">
        <f t="shared" si="126"/>
        <v>DUPLICATE</v>
      </c>
      <c r="P2001" s="65"/>
      <c r="Q2001" s="66" t="str">
        <f t="shared" si="127"/>
        <v xml:space="preserve"> </v>
      </c>
      <c r="R2001" s="32"/>
    </row>
    <row r="2002" spans="1:18" s="22" customFormat="1">
      <c r="A2002" s="24"/>
      <c r="B2002" s="23"/>
      <c r="C2002" s="23"/>
      <c r="D2002" s="25"/>
      <c r="E2002" s="23"/>
      <c r="F2002" s="26"/>
      <c r="G2002" s="27"/>
      <c r="H2002" s="27"/>
      <c r="I2002" s="27"/>
      <c r="J2002" s="69">
        <f t="shared" si="124"/>
        <v>0</v>
      </c>
      <c r="K2002" s="70" t="e">
        <f t="shared" si="125"/>
        <v>#DIV/0!</v>
      </c>
      <c r="L2002" s="63"/>
      <c r="N2002" s="32" t="str">
        <f>+IFERROR(VLOOKUP(B2002,$B$5:B2001,1,FALSE),"")</f>
        <v/>
      </c>
      <c r="O2002" s="32" t="str">
        <f t="shared" si="126"/>
        <v>DUPLICATE</v>
      </c>
      <c r="P2002" s="65"/>
      <c r="Q2002" s="66" t="str">
        <f t="shared" si="127"/>
        <v xml:space="preserve"> </v>
      </c>
      <c r="R2002" s="32"/>
    </row>
    <row r="2003" spans="1:18" s="22" customFormat="1">
      <c r="A2003" s="24"/>
      <c r="B2003" s="23"/>
      <c r="C2003" s="23"/>
      <c r="D2003" s="25"/>
      <c r="E2003" s="23"/>
      <c r="F2003" s="26"/>
      <c r="G2003" s="27"/>
      <c r="H2003" s="27"/>
      <c r="I2003" s="27"/>
      <c r="J2003" s="69">
        <f t="shared" si="124"/>
        <v>0</v>
      </c>
      <c r="K2003" s="70" t="e">
        <f t="shared" si="125"/>
        <v>#DIV/0!</v>
      </c>
      <c r="L2003" s="63"/>
      <c r="N2003" s="32" t="str">
        <f>+IFERROR(VLOOKUP(B2003,$B$5:B2002,1,FALSE),"")</f>
        <v/>
      </c>
      <c r="O2003" s="32" t="str">
        <f t="shared" si="126"/>
        <v>DUPLICATE</v>
      </c>
      <c r="P2003" s="65"/>
      <c r="Q2003" s="66" t="str">
        <f t="shared" si="127"/>
        <v xml:space="preserve"> </v>
      </c>
      <c r="R2003" s="32"/>
    </row>
    <row r="2004" spans="1:18" s="22" customFormat="1">
      <c r="A2004" s="24"/>
      <c r="B2004" s="23"/>
      <c r="C2004" s="23"/>
      <c r="D2004" s="25"/>
      <c r="E2004" s="23"/>
      <c r="F2004" s="26"/>
      <c r="G2004" s="27"/>
      <c r="H2004" s="27"/>
      <c r="I2004" s="27"/>
      <c r="J2004" s="69">
        <f t="shared" si="124"/>
        <v>0</v>
      </c>
      <c r="K2004" s="70" t="e">
        <f t="shared" si="125"/>
        <v>#DIV/0!</v>
      </c>
      <c r="L2004" s="63"/>
      <c r="N2004" s="32" t="str">
        <f>+IFERROR(VLOOKUP(B2004,$B$5:B2003,1,FALSE),"")</f>
        <v/>
      </c>
      <c r="O2004" s="32" t="str">
        <f t="shared" si="126"/>
        <v>DUPLICATE</v>
      </c>
      <c r="P2004" s="65"/>
      <c r="Q2004" s="66" t="str">
        <f t="shared" si="127"/>
        <v xml:space="preserve"> </v>
      </c>
      <c r="R2004" s="32"/>
    </row>
    <row r="2005" spans="1:18" s="22" customFormat="1">
      <c r="A2005" s="24"/>
      <c r="B2005" s="23"/>
      <c r="C2005" s="23"/>
      <c r="D2005" s="25"/>
      <c r="E2005" s="23"/>
      <c r="F2005" s="26"/>
      <c r="G2005" s="27"/>
      <c r="H2005" s="27"/>
      <c r="I2005" s="27"/>
      <c r="J2005" s="69">
        <f t="shared" si="124"/>
        <v>0</v>
      </c>
      <c r="K2005" s="70" t="e">
        <f t="shared" si="125"/>
        <v>#DIV/0!</v>
      </c>
      <c r="L2005" s="63"/>
      <c r="N2005" s="32" t="str">
        <f>+IFERROR(VLOOKUP(B2005,$B$5:B2004,1,FALSE),"")</f>
        <v/>
      </c>
      <c r="O2005" s="32" t="str">
        <f t="shared" si="126"/>
        <v>DUPLICATE</v>
      </c>
      <c r="P2005" s="65"/>
      <c r="Q2005" s="66" t="str">
        <f t="shared" si="127"/>
        <v xml:space="preserve"> </v>
      </c>
      <c r="R2005" s="32"/>
    </row>
    <row r="2006" spans="1:18" s="22" customFormat="1">
      <c r="A2006" s="24"/>
      <c r="B2006" s="23"/>
      <c r="C2006" s="23"/>
      <c r="D2006" s="25"/>
      <c r="E2006" s="23"/>
      <c r="F2006" s="26"/>
      <c r="G2006" s="27"/>
      <c r="H2006" s="27"/>
      <c r="I2006" s="27"/>
      <c r="J2006" s="69">
        <f t="shared" si="124"/>
        <v>0</v>
      </c>
      <c r="K2006" s="70" t="e">
        <f t="shared" si="125"/>
        <v>#DIV/0!</v>
      </c>
      <c r="L2006" s="63"/>
      <c r="N2006" s="32" t="str">
        <f>+IFERROR(VLOOKUP(B2006,$B$5:B2005,1,FALSE),"")</f>
        <v/>
      </c>
      <c r="O2006" s="32" t="str">
        <f t="shared" si="126"/>
        <v>DUPLICATE</v>
      </c>
      <c r="P2006" s="65"/>
      <c r="Q2006" s="66" t="str">
        <f t="shared" si="127"/>
        <v xml:space="preserve"> </v>
      </c>
      <c r="R2006" s="32"/>
    </row>
    <row r="2007" spans="1:18" s="22" customFormat="1">
      <c r="A2007" s="24"/>
      <c r="B2007" s="23"/>
      <c r="C2007" s="23"/>
      <c r="D2007" s="25"/>
      <c r="E2007" s="23"/>
      <c r="F2007" s="26"/>
      <c r="G2007" s="27"/>
      <c r="H2007" s="27"/>
      <c r="I2007" s="27"/>
      <c r="J2007" s="69">
        <f t="shared" si="124"/>
        <v>0</v>
      </c>
      <c r="K2007" s="70" t="e">
        <f t="shared" si="125"/>
        <v>#DIV/0!</v>
      </c>
      <c r="L2007" s="63"/>
      <c r="N2007" s="32" t="str">
        <f>+IFERROR(VLOOKUP(B2007,$B$5:B2006,1,FALSE),"")</f>
        <v/>
      </c>
      <c r="O2007" s="32" t="str">
        <f t="shared" si="126"/>
        <v>DUPLICATE</v>
      </c>
      <c r="P2007" s="65"/>
      <c r="Q2007" s="66" t="str">
        <f t="shared" si="127"/>
        <v xml:space="preserve"> </v>
      </c>
      <c r="R2007" s="32"/>
    </row>
    <row r="2008" spans="1:18" s="22" customFormat="1">
      <c r="A2008" s="24"/>
      <c r="B2008" s="23"/>
      <c r="C2008" s="23"/>
      <c r="D2008" s="25"/>
      <c r="E2008" s="23"/>
      <c r="F2008" s="26"/>
      <c r="G2008" s="27"/>
      <c r="H2008" s="27"/>
      <c r="I2008" s="27"/>
      <c r="J2008" s="69">
        <f t="shared" si="124"/>
        <v>0</v>
      </c>
      <c r="K2008" s="70" t="e">
        <f t="shared" si="125"/>
        <v>#DIV/0!</v>
      </c>
      <c r="L2008" s="63"/>
      <c r="N2008" s="32" t="str">
        <f>+IFERROR(VLOOKUP(B2008,$B$5:B2007,1,FALSE),"")</f>
        <v/>
      </c>
      <c r="O2008" s="32" t="str">
        <f t="shared" si="126"/>
        <v>DUPLICATE</v>
      </c>
      <c r="P2008" s="65"/>
      <c r="Q2008" s="66" t="str">
        <f t="shared" si="127"/>
        <v xml:space="preserve"> </v>
      </c>
      <c r="R2008" s="32"/>
    </row>
    <row r="2009" spans="1:18" s="22" customFormat="1">
      <c r="A2009" s="24"/>
      <c r="B2009" s="23"/>
      <c r="C2009" s="23"/>
      <c r="D2009" s="25"/>
      <c r="E2009" s="23"/>
      <c r="F2009" s="26"/>
      <c r="G2009" s="27"/>
      <c r="H2009" s="27"/>
      <c r="I2009" s="27"/>
      <c r="J2009" s="69">
        <f t="shared" si="124"/>
        <v>0</v>
      </c>
      <c r="K2009" s="70" t="e">
        <f t="shared" si="125"/>
        <v>#DIV/0!</v>
      </c>
      <c r="L2009" s="63"/>
      <c r="N2009" s="32" t="str">
        <f>+IFERROR(VLOOKUP(B2009,$B$5:B2008,1,FALSE),"")</f>
        <v/>
      </c>
      <c r="O2009" s="32" t="str">
        <f t="shared" si="126"/>
        <v>DUPLICATE</v>
      </c>
      <c r="P2009" s="65"/>
      <c r="Q2009" s="66" t="str">
        <f t="shared" si="127"/>
        <v xml:space="preserve"> </v>
      </c>
      <c r="R2009" s="32"/>
    </row>
    <row r="2010" spans="1:18" s="22" customFormat="1">
      <c r="A2010" s="24"/>
      <c r="B2010" s="23"/>
      <c r="C2010" s="23"/>
      <c r="D2010" s="25"/>
      <c r="E2010" s="23"/>
      <c r="F2010" s="26"/>
      <c r="G2010" s="27"/>
      <c r="H2010" s="27"/>
      <c r="I2010" s="27"/>
      <c r="J2010" s="69">
        <f t="shared" si="124"/>
        <v>0</v>
      </c>
      <c r="K2010" s="70" t="e">
        <f t="shared" si="125"/>
        <v>#DIV/0!</v>
      </c>
      <c r="L2010" s="63"/>
      <c r="N2010" s="32" t="str">
        <f>+IFERROR(VLOOKUP(B2010,$B$5:B2009,1,FALSE),"")</f>
        <v/>
      </c>
      <c r="O2010" s="32" t="str">
        <f t="shared" si="126"/>
        <v>DUPLICATE</v>
      </c>
      <c r="P2010" s="65"/>
      <c r="Q2010" s="66" t="str">
        <f t="shared" si="127"/>
        <v xml:space="preserve"> </v>
      </c>
      <c r="R2010" s="32"/>
    </row>
    <row r="2011" spans="1:18" s="22" customFormat="1">
      <c r="A2011" s="24"/>
      <c r="B2011" s="23"/>
      <c r="C2011" s="23"/>
      <c r="D2011" s="25"/>
      <c r="E2011" s="23"/>
      <c r="F2011" s="26"/>
      <c r="G2011" s="27"/>
      <c r="H2011" s="27"/>
      <c r="I2011" s="27"/>
      <c r="J2011" s="69">
        <f t="shared" si="124"/>
        <v>0</v>
      </c>
      <c r="K2011" s="70" t="e">
        <f t="shared" si="125"/>
        <v>#DIV/0!</v>
      </c>
      <c r="L2011" s="63"/>
      <c r="N2011" s="32" t="str">
        <f>+IFERROR(VLOOKUP(B2011,$B$5:B2010,1,FALSE),"")</f>
        <v/>
      </c>
      <c r="O2011" s="32" t="str">
        <f t="shared" si="126"/>
        <v>DUPLICATE</v>
      </c>
      <c r="P2011" s="65"/>
      <c r="Q2011" s="66" t="str">
        <f t="shared" si="127"/>
        <v xml:space="preserve"> </v>
      </c>
      <c r="R2011" s="32"/>
    </row>
    <row r="2012" spans="1:18" s="22" customFormat="1">
      <c r="A2012" s="24"/>
      <c r="B2012" s="23"/>
      <c r="C2012" s="23"/>
      <c r="D2012" s="25"/>
      <c r="E2012" s="23"/>
      <c r="F2012" s="26"/>
      <c r="G2012" s="27"/>
      <c r="H2012" s="27"/>
      <c r="I2012" s="27"/>
      <c r="J2012" s="69">
        <f t="shared" si="124"/>
        <v>0</v>
      </c>
      <c r="K2012" s="70" t="e">
        <f t="shared" si="125"/>
        <v>#DIV/0!</v>
      </c>
      <c r="L2012" s="63"/>
      <c r="N2012" s="32" t="str">
        <f>+IFERROR(VLOOKUP(B2012,$B$5:B2011,1,FALSE),"")</f>
        <v/>
      </c>
      <c r="O2012" s="32" t="str">
        <f t="shared" si="126"/>
        <v>DUPLICATE</v>
      </c>
      <c r="P2012" s="65"/>
      <c r="Q2012" s="66" t="str">
        <f t="shared" si="127"/>
        <v xml:space="preserve"> </v>
      </c>
      <c r="R2012" s="32"/>
    </row>
    <row r="2013" spans="1:18" s="22" customFormat="1">
      <c r="A2013" s="24"/>
      <c r="B2013" s="23"/>
      <c r="C2013" s="23"/>
      <c r="D2013" s="25"/>
      <c r="E2013" s="23"/>
      <c r="F2013" s="26"/>
      <c r="G2013" s="27"/>
      <c r="H2013" s="27"/>
      <c r="I2013" s="27"/>
      <c r="J2013" s="69">
        <f t="shared" si="124"/>
        <v>0</v>
      </c>
      <c r="K2013" s="70" t="e">
        <f t="shared" si="125"/>
        <v>#DIV/0!</v>
      </c>
      <c r="L2013" s="63"/>
      <c r="N2013" s="32" t="str">
        <f>+IFERROR(VLOOKUP(B2013,$B$5:B2012,1,FALSE),"")</f>
        <v/>
      </c>
      <c r="O2013" s="32" t="str">
        <f t="shared" si="126"/>
        <v>DUPLICATE</v>
      </c>
      <c r="P2013" s="65"/>
      <c r="Q2013" s="66" t="str">
        <f t="shared" si="127"/>
        <v xml:space="preserve"> </v>
      </c>
      <c r="R2013" s="32"/>
    </row>
    <row r="2014" spans="1:18" s="22" customFormat="1">
      <c r="A2014" s="24"/>
      <c r="B2014" s="23"/>
      <c r="C2014" s="23"/>
      <c r="D2014" s="25"/>
      <c r="E2014" s="23"/>
      <c r="F2014" s="26"/>
      <c r="G2014" s="27"/>
      <c r="H2014" s="27"/>
      <c r="I2014" s="27"/>
      <c r="J2014" s="69">
        <f t="shared" si="124"/>
        <v>0</v>
      </c>
      <c r="K2014" s="70" t="e">
        <f t="shared" si="125"/>
        <v>#DIV/0!</v>
      </c>
      <c r="L2014" s="63"/>
      <c r="N2014" s="32" t="str">
        <f>+IFERROR(VLOOKUP(B2014,$B$5:B2013,1,FALSE),"")</f>
        <v/>
      </c>
      <c r="O2014" s="32" t="str">
        <f t="shared" si="126"/>
        <v>DUPLICATE</v>
      </c>
      <c r="P2014" s="65"/>
      <c r="Q2014" s="66" t="str">
        <f t="shared" si="127"/>
        <v xml:space="preserve"> </v>
      </c>
      <c r="R2014" s="32"/>
    </row>
    <row r="2015" spans="1:18" s="22" customFormat="1">
      <c r="A2015" s="24"/>
      <c r="B2015" s="23"/>
      <c r="C2015" s="23"/>
      <c r="D2015" s="25"/>
      <c r="E2015" s="23"/>
      <c r="F2015" s="26"/>
      <c r="G2015" s="27"/>
      <c r="H2015" s="27"/>
      <c r="I2015" s="27"/>
      <c r="J2015" s="69">
        <f t="shared" si="124"/>
        <v>0</v>
      </c>
      <c r="K2015" s="70" t="e">
        <f t="shared" si="125"/>
        <v>#DIV/0!</v>
      </c>
      <c r="L2015" s="63"/>
      <c r="N2015" s="32" t="str">
        <f>+IFERROR(VLOOKUP(B2015,$B$5:B2014,1,FALSE),"")</f>
        <v/>
      </c>
      <c r="O2015" s="32" t="str">
        <f t="shared" si="126"/>
        <v>DUPLICATE</v>
      </c>
      <c r="P2015" s="65"/>
      <c r="Q2015" s="66" t="str">
        <f t="shared" si="127"/>
        <v xml:space="preserve"> </v>
      </c>
      <c r="R2015" s="32"/>
    </row>
    <row r="2016" spans="1:18" s="22" customFormat="1">
      <c r="A2016" s="24"/>
      <c r="B2016" s="23"/>
      <c r="C2016" s="23"/>
      <c r="D2016" s="25"/>
      <c r="E2016" s="23"/>
      <c r="F2016" s="26"/>
      <c r="G2016" s="27"/>
      <c r="H2016" s="27"/>
      <c r="I2016" s="27"/>
      <c r="J2016" s="69">
        <f t="shared" si="124"/>
        <v>0</v>
      </c>
      <c r="K2016" s="70" t="e">
        <f t="shared" si="125"/>
        <v>#DIV/0!</v>
      </c>
      <c r="L2016" s="63"/>
      <c r="N2016" s="32" t="str">
        <f>+IFERROR(VLOOKUP(B2016,$B$5:B2015,1,FALSE),"")</f>
        <v/>
      </c>
      <c r="O2016" s="32" t="str">
        <f t="shared" si="126"/>
        <v>DUPLICATE</v>
      </c>
      <c r="P2016" s="65"/>
      <c r="Q2016" s="66" t="str">
        <f t="shared" si="127"/>
        <v xml:space="preserve"> </v>
      </c>
      <c r="R2016" s="32"/>
    </row>
    <row r="2017" spans="1:18" s="22" customFormat="1">
      <c r="A2017" s="24"/>
      <c r="B2017" s="23"/>
      <c r="C2017" s="23"/>
      <c r="D2017" s="25"/>
      <c r="E2017" s="23"/>
      <c r="F2017" s="26"/>
      <c r="G2017" s="27"/>
      <c r="H2017" s="27"/>
      <c r="I2017" s="27"/>
      <c r="J2017" s="69">
        <f t="shared" si="124"/>
        <v>0</v>
      </c>
      <c r="K2017" s="70" t="e">
        <f t="shared" si="125"/>
        <v>#DIV/0!</v>
      </c>
      <c r="L2017" s="63"/>
      <c r="N2017" s="32" t="str">
        <f>+IFERROR(VLOOKUP(B2017,$B$5:B2016,1,FALSE),"")</f>
        <v/>
      </c>
      <c r="O2017" s="32" t="str">
        <f t="shared" si="126"/>
        <v>DUPLICATE</v>
      </c>
      <c r="P2017" s="65"/>
      <c r="Q2017" s="66" t="str">
        <f t="shared" si="127"/>
        <v xml:space="preserve"> </v>
      </c>
      <c r="R2017" s="32"/>
    </row>
    <row r="2018" spans="1:18" s="22" customFormat="1">
      <c r="A2018" s="24"/>
      <c r="B2018" s="23"/>
      <c r="C2018" s="23"/>
      <c r="D2018" s="25"/>
      <c r="E2018" s="23"/>
      <c r="F2018" s="26"/>
      <c r="G2018" s="27"/>
      <c r="H2018" s="27"/>
      <c r="I2018" s="27"/>
      <c r="J2018" s="69">
        <f t="shared" si="124"/>
        <v>0</v>
      </c>
      <c r="K2018" s="70" t="e">
        <f t="shared" si="125"/>
        <v>#DIV/0!</v>
      </c>
      <c r="L2018" s="63"/>
      <c r="N2018" s="32" t="str">
        <f>+IFERROR(VLOOKUP(B2018,$B$5:B2017,1,FALSE),"")</f>
        <v/>
      </c>
      <c r="O2018" s="32" t="str">
        <f t="shared" si="126"/>
        <v>DUPLICATE</v>
      </c>
      <c r="P2018" s="65"/>
      <c r="Q2018" s="66" t="str">
        <f t="shared" si="127"/>
        <v xml:space="preserve"> </v>
      </c>
      <c r="R2018" s="32"/>
    </row>
    <row r="2019" spans="1:18" s="22" customFormat="1">
      <c r="A2019" s="24"/>
      <c r="B2019" s="23"/>
      <c r="C2019" s="23"/>
      <c r="D2019" s="25"/>
      <c r="E2019" s="23"/>
      <c r="F2019" s="26"/>
      <c r="G2019" s="27"/>
      <c r="H2019" s="27"/>
      <c r="I2019" s="27"/>
      <c r="J2019" s="69">
        <f t="shared" si="124"/>
        <v>0</v>
      </c>
      <c r="K2019" s="70" t="e">
        <f t="shared" si="125"/>
        <v>#DIV/0!</v>
      </c>
      <c r="L2019" s="63"/>
      <c r="N2019" s="32" t="str">
        <f>+IFERROR(VLOOKUP(B2019,$B$5:B2018,1,FALSE),"")</f>
        <v/>
      </c>
      <c r="O2019" s="32" t="str">
        <f t="shared" si="126"/>
        <v>DUPLICATE</v>
      </c>
      <c r="P2019" s="65"/>
      <c r="Q2019" s="66" t="str">
        <f t="shared" si="127"/>
        <v xml:space="preserve"> </v>
      </c>
      <c r="R2019" s="32"/>
    </row>
    <row r="2020" spans="1:18" s="22" customFormat="1">
      <c r="A2020" s="24"/>
      <c r="B2020" s="23"/>
      <c r="C2020" s="23"/>
      <c r="D2020" s="25"/>
      <c r="E2020" s="23"/>
      <c r="F2020" s="26"/>
      <c r="G2020" s="27"/>
      <c r="H2020" s="27"/>
      <c r="I2020" s="27"/>
      <c r="J2020" s="69">
        <f t="shared" si="124"/>
        <v>0</v>
      </c>
      <c r="K2020" s="70" t="e">
        <f t="shared" si="125"/>
        <v>#DIV/0!</v>
      </c>
      <c r="L2020" s="63"/>
      <c r="N2020" s="32" t="str">
        <f>+IFERROR(VLOOKUP(B2020,$B$5:B2019,1,FALSE),"")</f>
        <v/>
      </c>
      <c r="O2020" s="32" t="str">
        <f t="shared" si="126"/>
        <v>DUPLICATE</v>
      </c>
      <c r="P2020" s="65"/>
      <c r="Q2020" s="66" t="str">
        <f t="shared" si="127"/>
        <v xml:space="preserve"> </v>
      </c>
      <c r="R2020" s="32"/>
    </row>
    <row r="2021" spans="1:18" s="22" customFormat="1">
      <c r="A2021" s="24"/>
      <c r="B2021" s="23"/>
      <c r="C2021" s="23"/>
      <c r="D2021" s="25"/>
      <c r="E2021" s="23"/>
      <c r="F2021" s="26"/>
      <c r="G2021" s="27"/>
      <c r="H2021" s="27"/>
      <c r="I2021" s="27"/>
      <c r="J2021" s="69">
        <f t="shared" si="124"/>
        <v>0</v>
      </c>
      <c r="K2021" s="70" t="e">
        <f t="shared" si="125"/>
        <v>#DIV/0!</v>
      </c>
      <c r="L2021" s="63"/>
      <c r="N2021" s="32" t="str">
        <f>+IFERROR(VLOOKUP(B2021,$B$5:B2020,1,FALSE),"")</f>
        <v/>
      </c>
      <c r="O2021" s="32" t="str">
        <f t="shared" si="126"/>
        <v>DUPLICATE</v>
      </c>
      <c r="P2021" s="65"/>
      <c r="Q2021" s="66" t="str">
        <f t="shared" si="127"/>
        <v xml:space="preserve"> </v>
      </c>
      <c r="R2021" s="32"/>
    </row>
    <row r="2022" spans="1:18" s="22" customFormat="1">
      <c r="A2022" s="24"/>
      <c r="B2022" s="23"/>
      <c r="C2022" s="23"/>
      <c r="D2022" s="25"/>
      <c r="E2022" s="23"/>
      <c r="F2022" s="26"/>
      <c r="G2022" s="27"/>
      <c r="H2022" s="27"/>
      <c r="I2022" s="27"/>
      <c r="J2022" s="69">
        <f t="shared" si="124"/>
        <v>0</v>
      </c>
      <c r="K2022" s="70" t="e">
        <f t="shared" si="125"/>
        <v>#DIV/0!</v>
      </c>
      <c r="L2022" s="63"/>
      <c r="N2022" s="32" t="str">
        <f>+IFERROR(VLOOKUP(B2022,$B$5:B2021,1,FALSE),"")</f>
        <v/>
      </c>
      <c r="O2022" s="32" t="str">
        <f t="shared" si="126"/>
        <v>DUPLICATE</v>
      </c>
      <c r="P2022" s="65"/>
      <c r="Q2022" s="66" t="str">
        <f t="shared" si="127"/>
        <v xml:space="preserve"> </v>
      </c>
      <c r="R2022" s="32"/>
    </row>
    <row r="2023" spans="1:18" s="22" customFormat="1">
      <c r="A2023" s="24"/>
      <c r="B2023" s="23"/>
      <c r="C2023" s="23"/>
      <c r="D2023" s="25"/>
      <c r="E2023" s="23"/>
      <c r="F2023" s="26"/>
      <c r="G2023" s="27"/>
      <c r="H2023" s="27"/>
      <c r="I2023" s="27"/>
      <c r="J2023" s="69">
        <f t="shared" si="124"/>
        <v>0</v>
      </c>
      <c r="K2023" s="70" t="e">
        <f t="shared" si="125"/>
        <v>#DIV/0!</v>
      </c>
      <c r="L2023" s="63"/>
      <c r="N2023" s="32" t="str">
        <f>+IFERROR(VLOOKUP(B2023,$B$5:B2022,1,FALSE),"")</f>
        <v/>
      </c>
      <c r="O2023" s="32" t="str">
        <f t="shared" si="126"/>
        <v>DUPLICATE</v>
      </c>
      <c r="P2023" s="65"/>
      <c r="Q2023" s="66" t="str">
        <f t="shared" si="127"/>
        <v xml:space="preserve"> </v>
      </c>
      <c r="R2023" s="32"/>
    </row>
    <row r="2024" spans="1:18" s="22" customFormat="1">
      <c r="A2024" s="24"/>
      <c r="B2024" s="23"/>
      <c r="C2024" s="23"/>
      <c r="D2024" s="25"/>
      <c r="E2024" s="23"/>
      <c r="F2024" s="26"/>
      <c r="G2024" s="27"/>
      <c r="H2024" s="27"/>
      <c r="I2024" s="27"/>
      <c r="J2024" s="69">
        <f t="shared" si="124"/>
        <v>0</v>
      </c>
      <c r="K2024" s="70" t="e">
        <f t="shared" si="125"/>
        <v>#DIV/0!</v>
      </c>
      <c r="L2024" s="63"/>
      <c r="N2024" s="32" t="str">
        <f>+IFERROR(VLOOKUP(B2024,$B$5:B2023,1,FALSE),"")</f>
        <v/>
      </c>
      <c r="O2024" s="32" t="str">
        <f t="shared" si="126"/>
        <v>DUPLICATE</v>
      </c>
      <c r="P2024" s="65"/>
      <c r="Q2024" s="66" t="str">
        <f t="shared" si="127"/>
        <v xml:space="preserve"> </v>
      </c>
      <c r="R2024" s="32"/>
    </row>
    <row r="2025" spans="1:18" s="22" customFormat="1">
      <c r="A2025" s="24"/>
      <c r="B2025" s="23"/>
      <c r="C2025" s="23"/>
      <c r="D2025" s="25"/>
      <c r="E2025" s="23"/>
      <c r="F2025" s="26"/>
      <c r="G2025" s="27"/>
      <c r="H2025" s="27"/>
      <c r="I2025" s="27"/>
      <c r="J2025" s="69">
        <f t="shared" si="124"/>
        <v>0</v>
      </c>
      <c r="K2025" s="70" t="e">
        <f t="shared" si="125"/>
        <v>#DIV/0!</v>
      </c>
      <c r="L2025" s="63"/>
      <c r="N2025" s="32" t="str">
        <f>+IFERROR(VLOOKUP(B2025,$B$5:B2024,1,FALSE),"")</f>
        <v/>
      </c>
      <c r="O2025" s="32" t="str">
        <f t="shared" si="126"/>
        <v>DUPLICATE</v>
      </c>
      <c r="P2025" s="65"/>
      <c r="Q2025" s="66" t="str">
        <f t="shared" si="127"/>
        <v xml:space="preserve"> </v>
      </c>
      <c r="R2025" s="32"/>
    </row>
    <row r="2026" spans="1:18" s="22" customFormat="1">
      <c r="A2026" s="24"/>
      <c r="B2026" s="23"/>
      <c r="C2026" s="23"/>
      <c r="D2026" s="25"/>
      <c r="E2026" s="23"/>
      <c r="F2026" s="26"/>
      <c r="G2026" s="27"/>
      <c r="H2026" s="27"/>
      <c r="I2026" s="27"/>
      <c r="J2026" s="69">
        <f t="shared" si="124"/>
        <v>0</v>
      </c>
      <c r="K2026" s="70" t="e">
        <f t="shared" si="125"/>
        <v>#DIV/0!</v>
      </c>
      <c r="L2026" s="63"/>
      <c r="N2026" s="32" t="str">
        <f>+IFERROR(VLOOKUP(B2026,$B$5:B2025,1,FALSE),"")</f>
        <v/>
      </c>
      <c r="O2026" s="32" t="str">
        <f t="shared" si="126"/>
        <v>DUPLICATE</v>
      </c>
      <c r="P2026" s="65"/>
      <c r="Q2026" s="66" t="str">
        <f t="shared" si="127"/>
        <v xml:space="preserve"> </v>
      </c>
      <c r="R2026" s="32"/>
    </row>
    <row r="2027" spans="1:18" s="22" customFormat="1">
      <c r="A2027" s="24"/>
      <c r="B2027" s="23"/>
      <c r="C2027" s="23"/>
      <c r="D2027" s="25"/>
      <c r="E2027" s="23"/>
      <c r="F2027" s="26"/>
      <c r="G2027" s="27"/>
      <c r="H2027" s="27"/>
      <c r="I2027" s="27"/>
      <c r="J2027" s="69">
        <f t="shared" ref="J2027:J2090" si="128">SUM(G2027:I2027)</f>
        <v>0</v>
      </c>
      <c r="K2027" s="70" t="e">
        <f t="shared" ref="K2027:K2090" si="129">+(G2027+H2027+I2027)/F2027*100</f>
        <v>#DIV/0!</v>
      </c>
      <c r="L2027" s="63"/>
      <c r="N2027" s="32" t="str">
        <f>+IFERROR(VLOOKUP(B2027,$B$5:B2026,1,FALSE),"")</f>
        <v/>
      </c>
      <c r="O2027" s="32" t="str">
        <f t="shared" ref="O2027:O2090" si="130">+IF(EXACT(B2027,N2027),"DUPLICATE","ORIGINAL")</f>
        <v>DUPLICATE</v>
      </c>
      <c r="P2027" s="65"/>
      <c r="Q2027" s="66" t="str">
        <f t="shared" ref="Q2027:Q2090" si="131">CONCATENATE(B2027," ",A2027)</f>
        <v xml:space="preserve"> </v>
      </c>
      <c r="R2027" s="32"/>
    </row>
    <row r="2028" spans="1:18" s="22" customFormat="1">
      <c r="A2028" s="24"/>
      <c r="B2028" s="23"/>
      <c r="C2028" s="23"/>
      <c r="D2028" s="25"/>
      <c r="E2028" s="23"/>
      <c r="F2028" s="26"/>
      <c r="G2028" s="27"/>
      <c r="H2028" s="27"/>
      <c r="I2028" s="27"/>
      <c r="J2028" s="69">
        <f t="shared" si="128"/>
        <v>0</v>
      </c>
      <c r="K2028" s="70" t="e">
        <f t="shared" si="129"/>
        <v>#DIV/0!</v>
      </c>
      <c r="L2028" s="63"/>
      <c r="N2028" s="32" t="str">
        <f>+IFERROR(VLOOKUP(B2028,$B$5:B2027,1,FALSE),"")</f>
        <v/>
      </c>
      <c r="O2028" s="32" t="str">
        <f t="shared" si="130"/>
        <v>DUPLICATE</v>
      </c>
      <c r="P2028" s="65"/>
      <c r="Q2028" s="66" t="str">
        <f t="shared" si="131"/>
        <v xml:space="preserve"> </v>
      </c>
      <c r="R2028" s="32"/>
    </row>
    <row r="2029" spans="1:18" s="22" customFormat="1">
      <c r="A2029" s="24"/>
      <c r="B2029" s="23"/>
      <c r="C2029" s="23"/>
      <c r="D2029" s="25"/>
      <c r="E2029" s="23"/>
      <c r="F2029" s="26"/>
      <c r="G2029" s="27"/>
      <c r="H2029" s="27"/>
      <c r="I2029" s="27"/>
      <c r="J2029" s="69">
        <f t="shared" si="128"/>
        <v>0</v>
      </c>
      <c r="K2029" s="70" t="e">
        <f t="shared" si="129"/>
        <v>#DIV/0!</v>
      </c>
      <c r="L2029" s="63"/>
      <c r="N2029" s="32" t="str">
        <f>+IFERROR(VLOOKUP(B2029,$B$5:B2028,1,FALSE),"")</f>
        <v/>
      </c>
      <c r="O2029" s="32" t="str">
        <f t="shared" si="130"/>
        <v>DUPLICATE</v>
      </c>
      <c r="P2029" s="65"/>
      <c r="Q2029" s="66" t="str">
        <f t="shared" si="131"/>
        <v xml:space="preserve"> </v>
      </c>
      <c r="R2029" s="32"/>
    </row>
    <row r="2030" spans="1:18" s="22" customFormat="1">
      <c r="A2030" s="24"/>
      <c r="B2030" s="23"/>
      <c r="C2030" s="23"/>
      <c r="D2030" s="25"/>
      <c r="E2030" s="23"/>
      <c r="F2030" s="26"/>
      <c r="G2030" s="27"/>
      <c r="H2030" s="27"/>
      <c r="I2030" s="27"/>
      <c r="J2030" s="69">
        <f t="shared" si="128"/>
        <v>0</v>
      </c>
      <c r="K2030" s="70" t="e">
        <f t="shared" si="129"/>
        <v>#DIV/0!</v>
      </c>
      <c r="L2030" s="63"/>
      <c r="N2030" s="32" t="str">
        <f>+IFERROR(VLOOKUP(B2030,$B$5:B2029,1,FALSE),"")</f>
        <v/>
      </c>
      <c r="O2030" s="32" t="str">
        <f t="shared" si="130"/>
        <v>DUPLICATE</v>
      </c>
      <c r="P2030" s="65"/>
      <c r="Q2030" s="66" t="str">
        <f t="shared" si="131"/>
        <v xml:space="preserve"> </v>
      </c>
      <c r="R2030" s="32"/>
    </row>
    <row r="2031" spans="1:18" s="22" customFormat="1">
      <c r="A2031" s="24"/>
      <c r="B2031" s="23"/>
      <c r="C2031" s="23"/>
      <c r="D2031" s="25"/>
      <c r="E2031" s="23"/>
      <c r="F2031" s="26"/>
      <c r="G2031" s="27"/>
      <c r="H2031" s="27"/>
      <c r="I2031" s="27"/>
      <c r="J2031" s="69">
        <f t="shared" si="128"/>
        <v>0</v>
      </c>
      <c r="K2031" s="70" t="e">
        <f t="shared" si="129"/>
        <v>#DIV/0!</v>
      </c>
      <c r="L2031" s="63"/>
      <c r="N2031" s="32" t="str">
        <f>+IFERROR(VLOOKUP(B2031,$B$5:B2030,1,FALSE),"")</f>
        <v/>
      </c>
      <c r="O2031" s="32" t="str">
        <f t="shared" si="130"/>
        <v>DUPLICATE</v>
      </c>
      <c r="P2031" s="65"/>
      <c r="Q2031" s="66" t="str">
        <f t="shared" si="131"/>
        <v xml:space="preserve"> </v>
      </c>
      <c r="R2031" s="32"/>
    </row>
    <row r="2032" spans="1:18" s="22" customFormat="1">
      <c r="A2032" s="24"/>
      <c r="B2032" s="23"/>
      <c r="C2032" s="23"/>
      <c r="D2032" s="25"/>
      <c r="E2032" s="23"/>
      <c r="F2032" s="26"/>
      <c r="G2032" s="27"/>
      <c r="H2032" s="27"/>
      <c r="I2032" s="27"/>
      <c r="J2032" s="69">
        <f t="shared" si="128"/>
        <v>0</v>
      </c>
      <c r="K2032" s="70" t="e">
        <f t="shared" si="129"/>
        <v>#DIV/0!</v>
      </c>
      <c r="L2032" s="63"/>
      <c r="N2032" s="32" t="str">
        <f>+IFERROR(VLOOKUP(B2032,$B$5:B2031,1,FALSE),"")</f>
        <v/>
      </c>
      <c r="O2032" s="32" t="str">
        <f t="shared" si="130"/>
        <v>DUPLICATE</v>
      </c>
      <c r="P2032" s="65"/>
      <c r="Q2032" s="66" t="str">
        <f t="shared" si="131"/>
        <v xml:space="preserve"> </v>
      </c>
      <c r="R2032" s="32"/>
    </row>
    <row r="2033" spans="1:18" s="22" customFormat="1">
      <c r="A2033" s="24"/>
      <c r="B2033" s="23"/>
      <c r="C2033" s="23"/>
      <c r="D2033" s="25"/>
      <c r="E2033" s="23"/>
      <c r="F2033" s="26"/>
      <c r="G2033" s="27"/>
      <c r="H2033" s="27"/>
      <c r="I2033" s="27"/>
      <c r="J2033" s="69">
        <f t="shared" si="128"/>
        <v>0</v>
      </c>
      <c r="K2033" s="70" t="e">
        <f t="shared" si="129"/>
        <v>#DIV/0!</v>
      </c>
      <c r="L2033" s="63"/>
      <c r="N2033" s="32" t="str">
        <f>+IFERROR(VLOOKUP(B2033,$B$5:B2032,1,FALSE),"")</f>
        <v/>
      </c>
      <c r="O2033" s="32" t="str">
        <f t="shared" si="130"/>
        <v>DUPLICATE</v>
      </c>
      <c r="P2033" s="65"/>
      <c r="Q2033" s="66" t="str">
        <f t="shared" si="131"/>
        <v xml:space="preserve"> </v>
      </c>
      <c r="R2033" s="32"/>
    </row>
    <row r="2034" spans="1:18" s="22" customFormat="1">
      <c r="A2034" s="24"/>
      <c r="B2034" s="23"/>
      <c r="C2034" s="23"/>
      <c r="D2034" s="25"/>
      <c r="E2034" s="23"/>
      <c r="F2034" s="26"/>
      <c r="G2034" s="27"/>
      <c r="H2034" s="27"/>
      <c r="I2034" s="27"/>
      <c r="J2034" s="69">
        <f t="shared" si="128"/>
        <v>0</v>
      </c>
      <c r="K2034" s="70" t="e">
        <f t="shared" si="129"/>
        <v>#DIV/0!</v>
      </c>
      <c r="L2034" s="63"/>
      <c r="N2034" s="32" t="str">
        <f>+IFERROR(VLOOKUP(B2034,$B$5:B2033,1,FALSE),"")</f>
        <v/>
      </c>
      <c r="O2034" s="32" t="str">
        <f t="shared" si="130"/>
        <v>DUPLICATE</v>
      </c>
      <c r="P2034" s="65"/>
      <c r="Q2034" s="66" t="str">
        <f t="shared" si="131"/>
        <v xml:space="preserve"> </v>
      </c>
      <c r="R2034" s="32"/>
    </row>
    <row r="2035" spans="1:18" s="22" customFormat="1">
      <c r="A2035" s="24"/>
      <c r="B2035" s="23"/>
      <c r="C2035" s="23"/>
      <c r="D2035" s="25"/>
      <c r="E2035" s="23"/>
      <c r="F2035" s="26"/>
      <c r="G2035" s="27"/>
      <c r="H2035" s="27"/>
      <c r="I2035" s="27"/>
      <c r="J2035" s="69">
        <f t="shared" si="128"/>
        <v>0</v>
      </c>
      <c r="K2035" s="70" t="e">
        <f t="shared" si="129"/>
        <v>#DIV/0!</v>
      </c>
      <c r="L2035" s="63"/>
      <c r="N2035" s="32" t="str">
        <f>+IFERROR(VLOOKUP(B2035,$B$5:B2034,1,FALSE),"")</f>
        <v/>
      </c>
      <c r="O2035" s="32" t="str">
        <f t="shared" si="130"/>
        <v>DUPLICATE</v>
      </c>
      <c r="P2035" s="65"/>
      <c r="Q2035" s="66" t="str">
        <f t="shared" si="131"/>
        <v xml:space="preserve"> </v>
      </c>
      <c r="R2035" s="32"/>
    </row>
    <row r="2036" spans="1:18" s="22" customFormat="1">
      <c r="A2036" s="24"/>
      <c r="B2036" s="23"/>
      <c r="C2036" s="23"/>
      <c r="D2036" s="25"/>
      <c r="E2036" s="23"/>
      <c r="F2036" s="26"/>
      <c r="G2036" s="27"/>
      <c r="H2036" s="27"/>
      <c r="I2036" s="27"/>
      <c r="J2036" s="69">
        <f t="shared" si="128"/>
        <v>0</v>
      </c>
      <c r="K2036" s="70" t="e">
        <f t="shared" si="129"/>
        <v>#DIV/0!</v>
      </c>
      <c r="L2036" s="63"/>
      <c r="N2036" s="32" t="str">
        <f>+IFERROR(VLOOKUP(B2036,$B$5:B2035,1,FALSE),"")</f>
        <v/>
      </c>
      <c r="O2036" s="32" t="str">
        <f t="shared" si="130"/>
        <v>DUPLICATE</v>
      </c>
      <c r="P2036" s="65"/>
      <c r="Q2036" s="66" t="str">
        <f t="shared" si="131"/>
        <v xml:space="preserve"> </v>
      </c>
      <c r="R2036" s="32"/>
    </row>
    <row r="2037" spans="1:18" s="22" customFormat="1">
      <c r="A2037" s="24"/>
      <c r="B2037" s="23"/>
      <c r="C2037" s="23"/>
      <c r="D2037" s="25"/>
      <c r="E2037" s="23"/>
      <c r="F2037" s="26"/>
      <c r="G2037" s="27"/>
      <c r="H2037" s="27"/>
      <c r="I2037" s="27"/>
      <c r="J2037" s="69">
        <f t="shared" si="128"/>
        <v>0</v>
      </c>
      <c r="K2037" s="70" t="e">
        <f t="shared" si="129"/>
        <v>#DIV/0!</v>
      </c>
      <c r="L2037" s="63"/>
      <c r="N2037" s="32" t="str">
        <f>+IFERROR(VLOOKUP(B2037,$B$5:B2036,1,FALSE),"")</f>
        <v/>
      </c>
      <c r="O2037" s="32" t="str">
        <f t="shared" si="130"/>
        <v>DUPLICATE</v>
      </c>
      <c r="P2037" s="65"/>
      <c r="Q2037" s="66" t="str">
        <f t="shared" si="131"/>
        <v xml:space="preserve"> </v>
      </c>
      <c r="R2037" s="32"/>
    </row>
    <row r="2038" spans="1:18" s="22" customFormat="1">
      <c r="A2038" s="24"/>
      <c r="B2038" s="23"/>
      <c r="C2038" s="23"/>
      <c r="D2038" s="25"/>
      <c r="E2038" s="23"/>
      <c r="F2038" s="26"/>
      <c r="G2038" s="27"/>
      <c r="H2038" s="27"/>
      <c r="I2038" s="27"/>
      <c r="J2038" s="69">
        <f t="shared" si="128"/>
        <v>0</v>
      </c>
      <c r="K2038" s="70" t="e">
        <f t="shared" si="129"/>
        <v>#DIV/0!</v>
      </c>
      <c r="L2038" s="63"/>
      <c r="N2038" s="32" t="str">
        <f>+IFERROR(VLOOKUP(B2038,$B$5:B2037,1,FALSE),"")</f>
        <v/>
      </c>
      <c r="O2038" s="32" t="str">
        <f t="shared" si="130"/>
        <v>DUPLICATE</v>
      </c>
      <c r="P2038" s="65"/>
      <c r="Q2038" s="66" t="str">
        <f t="shared" si="131"/>
        <v xml:space="preserve"> </v>
      </c>
      <c r="R2038" s="32"/>
    </row>
    <row r="2039" spans="1:18" s="22" customFormat="1">
      <c r="A2039" s="24"/>
      <c r="B2039" s="23"/>
      <c r="C2039" s="23"/>
      <c r="D2039" s="25"/>
      <c r="E2039" s="23"/>
      <c r="F2039" s="26"/>
      <c r="G2039" s="27"/>
      <c r="H2039" s="27"/>
      <c r="I2039" s="27"/>
      <c r="J2039" s="69">
        <f t="shared" si="128"/>
        <v>0</v>
      </c>
      <c r="K2039" s="70" t="e">
        <f t="shared" si="129"/>
        <v>#DIV/0!</v>
      </c>
      <c r="L2039" s="63"/>
      <c r="N2039" s="32" t="str">
        <f>+IFERROR(VLOOKUP(B2039,$B$5:B2038,1,FALSE),"")</f>
        <v/>
      </c>
      <c r="O2039" s="32" t="str">
        <f t="shared" si="130"/>
        <v>DUPLICATE</v>
      </c>
      <c r="P2039" s="65"/>
      <c r="Q2039" s="66" t="str">
        <f t="shared" si="131"/>
        <v xml:space="preserve"> </v>
      </c>
      <c r="R2039" s="32"/>
    </row>
    <row r="2040" spans="1:18" s="22" customFormat="1">
      <c r="A2040" s="24"/>
      <c r="B2040" s="23"/>
      <c r="C2040" s="23"/>
      <c r="D2040" s="25"/>
      <c r="E2040" s="23"/>
      <c r="F2040" s="26"/>
      <c r="G2040" s="27"/>
      <c r="H2040" s="27"/>
      <c r="I2040" s="27"/>
      <c r="J2040" s="69">
        <f t="shared" si="128"/>
        <v>0</v>
      </c>
      <c r="K2040" s="70" t="e">
        <f t="shared" si="129"/>
        <v>#DIV/0!</v>
      </c>
      <c r="L2040" s="63"/>
      <c r="N2040" s="32" t="str">
        <f>+IFERROR(VLOOKUP(B2040,$B$5:B2039,1,FALSE),"")</f>
        <v/>
      </c>
      <c r="O2040" s="32" t="str">
        <f t="shared" si="130"/>
        <v>DUPLICATE</v>
      </c>
      <c r="P2040" s="65"/>
      <c r="Q2040" s="66" t="str">
        <f t="shared" si="131"/>
        <v xml:space="preserve"> </v>
      </c>
      <c r="R2040" s="32"/>
    </row>
    <row r="2041" spans="1:18" s="22" customFormat="1">
      <c r="A2041" s="24"/>
      <c r="B2041" s="23"/>
      <c r="C2041" s="23"/>
      <c r="D2041" s="25"/>
      <c r="E2041" s="23"/>
      <c r="F2041" s="26"/>
      <c r="G2041" s="27"/>
      <c r="H2041" s="27"/>
      <c r="I2041" s="27"/>
      <c r="J2041" s="69">
        <f t="shared" si="128"/>
        <v>0</v>
      </c>
      <c r="K2041" s="70" t="e">
        <f t="shared" si="129"/>
        <v>#DIV/0!</v>
      </c>
      <c r="L2041" s="63"/>
      <c r="N2041" s="32" t="str">
        <f>+IFERROR(VLOOKUP(B2041,$B$5:B2040,1,FALSE),"")</f>
        <v/>
      </c>
      <c r="O2041" s="32" t="str">
        <f t="shared" si="130"/>
        <v>DUPLICATE</v>
      </c>
      <c r="P2041" s="65"/>
      <c r="Q2041" s="66" t="str">
        <f t="shared" si="131"/>
        <v xml:space="preserve"> </v>
      </c>
      <c r="R2041" s="32"/>
    </row>
    <row r="2042" spans="1:18" s="22" customFormat="1">
      <c r="A2042" s="24"/>
      <c r="B2042" s="23"/>
      <c r="C2042" s="23"/>
      <c r="D2042" s="25"/>
      <c r="E2042" s="23"/>
      <c r="F2042" s="26"/>
      <c r="G2042" s="27"/>
      <c r="H2042" s="27"/>
      <c r="I2042" s="27"/>
      <c r="J2042" s="69">
        <f t="shared" si="128"/>
        <v>0</v>
      </c>
      <c r="K2042" s="70" t="e">
        <f t="shared" si="129"/>
        <v>#DIV/0!</v>
      </c>
      <c r="L2042" s="63"/>
      <c r="N2042" s="32" t="str">
        <f>+IFERROR(VLOOKUP(B2042,$B$5:B2041,1,FALSE),"")</f>
        <v/>
      </c>
      <c r="O2042" s="32" t="str">
        <f t="shared" si="130"/>
        <v>DUPLICATE</v>
      </c>
      <c r="P2042" s="65"/>
      <c r="Q2042" s="66" t="str">
        <f t="shared" si="131"/>
        <v xml:space="preserve"> </v>
      </c>
      <c r="R2042" s="32"/>
    </row>
    <row r="2043" spans="1:18" s="22" customFormat="1">
      <c r="A2043" s="24"/>
      <c r="B2043" s="23"/>
      <c r="C2043" s="23"/>
      <c r="D2043" s="25"/>
      <c r="E2043" s="23"/>
      <c r="F2043" s="26"/>
      <c r="G2043" s="27"/>
      <c r="H2043" s="27"/>
      <c r="I2043" s="27"/>
      <c r="J2043" s="69">
        <f t="shared" si="128"/>
        <v>0</v>
      </c>
      <c r="K2043" s="70" t="e">
        <f t="shared" si="129"/>
        <v>#DIV/0!</v>
      </c>
      <c r="L2043" s="63"/>
      <c r="N2043" s="32" t="str">
        <f>+IFERROR(VLOOKUP(B2043,$B$5:B2042,1,FALSE),"")</f>
        <v/>
      </c>
      <c r="O2043" s="32" t="str">
        <f t="shared" si="130"/>
        <v>DUPLICATE</v>
      </c>
      <c r="P2043" s="65"/>
      <c r="Q2043" s="66" t="str">
        <f t="shared" si="131"/>
        <v xml:space="preserve"> </v>
      </c>
      <c r="R2043" s="32"/>
    </row>
    <row r="2044" spans="1:18" s="22" customFormat="1">
      <c r="A2044" s="24"/>
      <c r="B2044" s="23"/>
      <c r="C2044" s="23"/>
      <c r="D2044" s="25"/>
      <c r="E2044" s="23"/>
      <c r="F2044" s="26"/>
      <c r="G2044" s="27"/>
      <c r="H2044" s="27"/>
      <c r="I2044" s="27"/>
      <c r="J2044" s="69">
        <f t="shared" si="128"/>
        <v>0</v>
      </c>
      <c r="K2044" s="70" t="e">
        <f t="shared" si="129"/>
        <v>#DIV/0!</v>
      </c>
      <c r="L2044" s="63"/>
      <c r="N2044" s="32" t="str">
        <f>+IFERROR(VLOOKUP(B2044,$B$5:B2043,1,FALSE),"")</f>
        <v/>
      </c>
      <c r="O2044" s="32" t="str">
        <f t="shared" si="130"/>
        <v>DUPLICATE</v>
      </c>
      <c r="P2044" s="65"/>
      <c r="Q2044" s="66" t="str">
        <f t="shared" si="131"/>
        <v xml:space="preserve"> </v>
      </c>
      <c r="R2044" s="32"/>
    </row>
    <row r="2045" spans="1:18" s="22" customFormat="1">
      <c r="A2045" s="24"/>
      <c r="B2045" s="23"/>
      <c r="C2045" s="23"/>
      <c r="D2045" s="25"/>
      <c r="E2045" s="23"/>
      <c r="F2045" s="26"/>
      <c r="G2045" s="27"/>
      <c r="H2045" s="27"/>
      <c r="I2045" s="27"/>
      <c r="J2045" s="69">
        <f t="shared" si="128"/>
        <v>0</v>
      </c>
      <c r="K2045" s="70" t="e">
        <f t="shared" si="129"/>
        <v>#DIV/0!</v>
      </c>
      <c r="L2045" s="63"/>
      <c r="N2045" s="32" t="str">
        <f>+IFERROR(VLOOKUP(B2045,$B$5:B2044,1,FALSE),"")</f>
        <v/>
      </c>
      <c r="O2045" s="32" t="str">
        <f t="shared" si="130"/>
        <v>DUPLICATE</v>
      </c>
      <c r="P2045" s="65"/>
      <c r="Q2045" s="66" t="str">
        <f t="shared" si="131"/>
        <v xml:space="preserve"> </v>
      </c>
      <c r="R2045" s="32"/>
    </row>
    <row r="2046" spans="1:18" s="22" customFormat="1">
      <c r="A2046" s="24"/>
      <c r="B2046" s="23"/>
      <c r="C2046" s="23"/>
      <c r="D2046" s="25"/>
      <c r="E2046" s="23"/>
      <c r="F2046" s="26"/>
      <c r="G2046" s="27"/>
      <c r="H2046" s="27"/>
      <c r="I2046" s="27"/>
      <c r="J2046" s="69">
        <f t="shared" si="128"/>
        <v>0</v>
      </c>
      <c r="K2046" s="70" t="e">
        <f t="shared" si="129"/>
        <v>#DIV/0!</v>
      </c>
      <c r="L2046" s="63"/>
      <c r="N2046" s="32" t="str">
        <f>+IFERROR(VLOOKUP(B2046,$B$5:B2045,1,FALSE),"")</f>
        <v/>
      </c>
      <c r="O2046" s="32" t="str">
        <f t="shared" si="130"/>
        <v>DUPLICATE</v>
      </c>
      <c r="P2046" s="65"/>
      <c r="Q2046" s="66" t="str">
        <f t="shared" si="131"/>
        <v xml:space="preserve"> </v>
      </c>
      <c r="R2046" s="32"/>
    </row>
    <row r="2047" spans="1:18" s="22" customFormat="1">
      <c r="A2047" s="24"/>
      <c r="B2047" s="23"/>
      <c r="C2047" s="23"/>
      <c r="D2047" s="25"/>
      <c r="E2047" s="23"/>
      <c r="F2047" s="26"/>
      <c r="G2047" s="27"/>
      <c r="H2047" s="27"/>
      <c r="I2047" s="27"/>
      <c r="J2047" s="69">
        <f t="shared" si="128"/>
        <v>0</v>
      </c>
      <c r="K2047" s="70" t="e">
        <f t="shared" si="129"/>
        <v>#DIV/0!</v>
      </c>
      <c r="L2047" s="63"/>
      <c r="N2047" s="32" t="str">
        <f>+IFERROR(VLOOKUP(B2047,$B$5:B2046,1,FALSE),"")</f>
        <v/>
      </c>
      <c r="O2047" s="32" t="str">
        <f t="shared" si="130"/>
        <v>DUPLICATE</v>
      </c>
      <c r="P2047" s="65"/>
      <c r="Q2047" s="66" t="str">
        <f t="shared" si="131"/>
        <v xml:space="preserve"> </v>
      </c>
      <c r="R2047" s="32"/>
    </row>
    <row r="2048" spans="1:18" s="22" customFormat="1">
      <c r="A2048" s="24"/>
      <c r="B2048" s="23"/>
      <c r="C2048" s="23"/>
      <c r="D2048" s="25"/>
      <c r="E2048" s="23"/>
      <c r="F2048" s="26"/>
      <c r="G2048" s="27"/>
      <c r="H2048" s="27"/>
      <c r="I2048" s="27"/>
      <c r="J2048" s="69">
        <f t="shared" si="128"/>
        <v>0</v>
      </c>
      <c r="K2048" s="70" t="e">
        <f t="shared" si="129"/>
        <v>#DIV/0!</v>
      </c>
      <c r="L2048" s="63"/>
      <c r="N2048" s="32" t="str">
        <f>+IFERROR(VLOOKUP(B2048,$B$5:B2047,1,FALSE),"")</f>
        <v/>
      </c>
      <c r="O2048" s="32" t="str">
        <f t="shared" si="130"/>
        <v>DUPLICATE</v>
      </c>
      <c r="P2048" s="65"/>
      <c r="Q2048" s="66" t="str">
        <f t="shared" si="131"/>
        <v xml:space="preserve"> </v>
      </c>
      <c r="R2048" s="32"/>
    </row>
    <row r="2049" spans="1:18" s="22" customFormat="1">
      <c r="A2049" s="24"/>
      <c r="B2049" s="23"/>
      <c r="C2049" s="23"/>
      <c r="D2049" s="25"/>
      <c r="E2049" s="23"/>
      <c r="F2049" s="26"/>
      <c r="G2049" s="27"/>
      <c r="H2049" s="27"/>
      <c r="I2049" s="27"/>
      <c r="J2049" s="69">
        <f t="shared" si="128"/>
        <v>0</v>
      </c>
      <c r="K2049" s="70" t="e">
        <f t="shared" si="129"/>
        <v>#DIV/0!</v>
      </c>
      <c r="L2049" s="63"/>
      <c r="N2049" s="32" t="str">
        <f>+IFERROR(VLOOKUP(B2049,$B$5:B2048,1,FALSE),"")</f>
        <v/>
      </c>
      <c r="O2049" s="32" t="str">
        <f t="shared" si="130"/>
        <v>DUPLICATE</v>
      </c>
      <c r="P2049" s="65"/>
      <c r="Q2049" s="66" t="str">
        <f t="shared" si="131"/>
        <v xml:space="preserve"> </v>
      </c>
      <c r="R2049" s="32"/>
    </row>
    <row r="2050" spans="1:18" s="22" customFormat="1">
      <c r="A2050" s="24"/>
      <c r="B2050" s="23"/>
      <c r="C2050" s="23"/>
      <c r="D2050" s="25"/>
      <c r="E2050" s="23"/>
      <c r="F2050" s="26"/>
      <c r="G2050" s="27"/>
      <c r="H2050" s="27"/>
      <c r="I2050" s="27"/>
      <c r="J2050" s="69">
        <f t="shared" si="128"/>
        <v>0</v>
      </c>
      <c r="K2050" s="70" t="e">
        <f t="shared" si="129"/>
        <v>#DIV/0!</v>
      </c>
      <c r="L2050" s="63"/>
      <c r="N2050" s="32" t="str">
        <f>+IFERROR(VLOOKUP(B2050,$B$5:B2049,1,FALSE),"")</f>
        <v/>
      </c>
      <c r="O2050" s="32" t="str">
        <f t="shared" si="130"/>
        <v>DUPLICATE</v>
      </c>
      <c r="P2050" s="65"/>
      <c r="Q2050" s="66" t="str">
        <f t="shared" si="131"/>
        <v xml:space="preserve"> </v>
      </c>
      <c r="R2050" s="32"/>
    </row>
    <row r="2051" spans="1:18" s="22" customFormat="1">
      <c r="A2051" s="24"/>
      <c r="B2051" s="23"/>
      <c r="C2051" s="23"/>
      <c r="D2051" s="25"/>
      <c r="E2051" s="23"/>
      <c r="F2051" s="26"/>
      <c r="G2051" s="27"/>
      <c r="H2051" s="27"/>
      <c r="I2051" s="27"/>
      <c r="J2051" s="69">
        <f t="shared" si="128"/>
        <v>0</v>
      </c>
      <c r="K2051" s="70" t="e">
        <f t="shared" si="129"/>
        <v>#DIV/0!</v>
      </c>
      <c r="L2051" s="63"/>
      <c r="N2051" s="32" t="str">
        <f>+IFERROR(VLOOKUP(B2051,$B$5:B2050,1,FALSE),"")</f>
        <v/>
      </c>
      <c r="O2051" s="32" t="str">
        <f t="shared" si="130"/>
        <v>DUPLICATE</v>
      </c>
      <c r="P2051" s="65"/>
      <c r="Q2051" s="66" t="str">
        <f t="shared" si="131"/>
        <v xml:space="preserve"> </v>
      </c>
      <c r="R2051" s="32"/>
    </row>
    <row r="2052" spans="1:18" s="22" customFormat="1">
      <c r="A2052" s="24"/>
      <c r="B2052" s="23"/>
      <c r="C2052" s="23"/>
      <c r="D2052" s="25"/>
      <c r="E2052" s="23"/>
      <c r="F2052" s="26"/>
      <c r="G2052" s="27"/>
      <c r="H2052" s="27"/>
      <c r="I2052" s="27"/>
      <c r="J2052" s="69">
        <f t="shared" si="128"/>
        <v>0</v>
      </c>
      <c r="K2052" s="70" t="e">
        <f t="shared" si="129"/>
        <v>#DIV/0!</v>
      </c>
      <c r="L2052" s="63"/>
      <c r="N2052" s="32" t="str">
        <f>+IFERROR(VLOOKUP(B2052,$B$5:B2051,1,FALSE),"")</f>
        <v/>
      </c>
      <c r="O2052" s="32" t="str">
        <f t="shared" si="130"/>
        <v>DUPLICATE</v>
      </c>
      <c r="P2052" s="65"/>
      <c r="Q2052" s="66" t="str">
        <f t="shared" si="131"/>
        <v xml:space="preserve"> </v>
      </c>
      <c r="R2052" s="32"/>
    </row>
    <row r="2053" spans="1:18" s="22" customFormat="1">
      <c r="A2053" s="24"/>
      <c r="B2053" s="23"/>
      <c r="C2053" s="23"/>
      <c r="D2053" s="25"/>
      <c r="E2053" s="23"/>
      <c r="F2053" s="26"/>
      <c r="G2053" s="27"/>
      <c r="H2053" s="27"/>
      <c r="I2053" s="27"/>
      <c r="J2053" s="69">
        <f t="shared" si="128"/>
        <v>0</v>
      </c>
      <c r="K2053" s="70" t="e">
        <f t="shared" si="129"/>
        <v>#DIV/0!</v>
      </c>
      <c r="L2053" s="63"/>
      <c r="N2053" s="32" t="str">
        <f>+IFERROR(VLOOKUP(B2053,$B$5:B2052,1,FALSE),"")</f>
        <v/>
      </c>
      <c r="O2053" s="32" t="str">
        <f t="shared" si="130"/>
        <v>DUPLICATE</v>
      </c>
      <c r="P2053" s="65"/>
      <c r="Q2053" s="66" t="str">
        <f t="shared" si="131"/>
        <v xml:space="preserve"> </v>
      </c>
      <c r="R2053" s="32"/>
    </row>
    <row r="2054" spans="1:18" s="22" customFormat="1">
      <c r="A2054" s="24"/>
      <c r="B2054" s="23"/>
      <c r="C2054" s="23"/>
      <c r="D2054" s="25"/>
      <c r="E2054" s="23"/>
      <c r="F2054" s="26"/>
      <c r="G2054" s="27"/>
      <c r="H2054" s="27"/>
      <c r="I2054" s="27"/>
      <c r="J2054" s="69">
        <f t="shared" si="128"/>
        <v>0</v>
      </c>
      <c r="K2054" s="70" t="e">
        <f t="shared" si="129"/>
        <v>#DIV/0!</v>
      </c>
      <c r="L2054" s="63"/>
      <c r="N2054" s="32" t="str">
        <f>+IFERROR(VLOOKUP(B2054,$B$5:B2053,1,FALSE),"")</f>
        <v/>
      </c>
      <c r="O2054" s="32" t="str">
        <f t="shared" si="130"/>
        <v>DUPLICATE</v>
      </c>
      <c r="P2054" s="65"/>
      <c r="Q2054" s="66" t="str">
        <f t="shared" si="131"/>
        <v xml:space="preserve"> </v>
      </c>
      <c r="R2054" s="32"/>
    </row>
    <row r="2055" spans="1:18" s="22" customFormat="1">
      <c r="A2055" s="24"/>
      <c r="B2055" s="23"/>
      <c r="C2055" s="23"/>
      <c r="D2055" s="25"/>
      <c r="E2055" s="23"/>
      <c r="F2055" s="26"/>
      <c r="G2055" s="27"/>
      <c r="H2055" s="27"/>
      <c r="I2055" s="27"/>
      <c r="J2055" s="69">
        <f t="shared" si="128"/>
        <v>0</v>
      </c>
      <c r="K2055" s="70" t="e">
        <f t="shared" si="129"/>
        <v>#DIV/0!</v>
      </c>
      <c r="L2055" s="63"/>
      <c r="N2055" s="32" t="str">
        <f>+IFERROR(VLOOKUP(B2055,$B$5:B2054,1,FALSE),"")</f>
        <v/>
      </c>
      <c r="O2055" s="32" t="str">
        <f t="shared" si="130"/>
        <v>DUPLICATE</v>
      </c>
      <c r="P2055" s="65"/>
      <c r="Q2055" s="66" t="str">
        <f t="shared" si="131"/>
        <v xml:space="preserve"> </v>
      </c>
      <c r="R2055" s="32"/>
    </row>
    <row r="2056" spans="1:18" s="22" customFormat="1">
      <c r="A2056" s="24"/>
      <c r="B2056" s="23"/>
      <c r="C2056" s="23"/>
      <c r="D2056" s="25"/>
      <c r="E2056" s="23"/>
      <c r="F2056" s="26"/>
      <c r="G2056" s="27"/>
      <c r="H2056" s="27"/>
      <c r="I2056" s="27"/>
      <c r="J2056" s="69">
        <f t="shared" si="128"/>
        <v>0</v>
      </c>
      <c r="K2056" s="70" t="e">
        <f t="shared" si="129"/>
        <v>#DIV/0!</v>
      </c>
      <c r="L2056" s="63"/>
      <c r="N2056" s="32" t="str">
        <f>+IFERROR(VLOOKUP(B2056,$B$5:B2055,1,FALSE),"")</f>
        <v/>
      </c>
      <c r="O2056" s="32" t="str">
        <f t="shared" si="130"/>
        <v>DUPLICATE</v>
      </c>
      <c r="P2056" s="65"/>
      <c r="Q2056" s="66" t="str">
        <f t="shared" si="131"/>
        <v xml:space="preserve"> </v>
      </c>
      <c r="R2056" s="32"/>
    </row>
    <row r="2057" spans="1:18" s="22" customFormat="1">
      <c r="A2057" s="24"/>
      <c r="B2057" s="23"/>
      <c r="C2057" s="23"/>
      <c r="D2057" s="25"/>
      <c r="E2057" s="23"/>
      <c r="F2057" s="26"/>
      <c r="G2057" s="27"/>
      <c r="H2057" s="27"/>
      <c r="I2057" s="27"/>
      <c r="J2057" s="69">
        <f t="shared" si="128"/>
        <v>0</v>
      </c>
      <c r="K2057" s="70" t="e">
        <f t="shared" si="129"/>
        <v>#DIV/0!</v>
      </c>
      <c r="L2057" s="63"/>
      <c r="N2057" s="32" t="str">
        <f>+IFERROR(VLOOKUP(B2057,$B$5:B2056,1,FALSE),"")</f>
        <v/>
      </c>
      <c r="O2057" s="32" t="str">
        <f t="shared" si="130"/>
        <v>DUPLICATE</v>
      </c>
      <c r="P2057" s="65"/>
      <c r="Q2057" s="66" t="str">
        <f t="shared" si="131"/>
        <v xml:space="preserve"> </v>
      </c>
      <c r="R2057" s="32"/>
    </row>
    <row r="2058" spans="1:18" s="22" customFormat="1">
      <c r="A2058" s="24"/>
      <c r="B2058" s="23"/>
      <c r="C2058" s="23"/>
      <c r="D2058" s="25"/>
      <c r="E2058" s="23"/>
      <c r="F2058" s="26"/>
      <c r="G2058" s="27"/>
      <c r="H2058" s="27"/>
      <c r="I2058" s="27"/>
      <c r="J2058" s="69">
        <f t="shared" si="128"/>
        <v>0</v>
      </c>
      <c r="K2058" s="70" t="e">
        <f t="shared" si="129"/>
        <v>#DIV/0!</v>
      </c>
      <c r="L2058" s="63"/>
      <c r="N2058" s="32" t="str">
        <f>+IFERROR(VLOOKUP(B2058,$B$5:B2057,1,FALSE),"")</f>
        <v/>
      </c>
      <c r="O2058" s="32" t="str">
        <f t="shared" si="130"/>
        <v>DUPLICATE</v>
      </c>
      <c r="P2058" s="65"/>
      <c r="Q2058" s="66" t="str">
        <f t="shared" si="131"/>
        <v xml:space="preserve"> </v>
      </c>
      <c r="R2058" s="32"/>
    </row>
    <row r="2059" spans="1:18" s="22" customFormat="1">
      <c r="A2059" s="24"/>
      <c r="B2059" s="23"/>
      <c r="C2059" s="23"/>
      <c r="D2059" s="25"/>
      <c r="E2059" s="23"/>
      <c r="F2059" s="26"/>
      <c r="G2059" s="27"/>
      <c r="H2059" s="27"/>
      <c r="I2059" s="27"/>
      <c r="J2059" s="69">
        <f t="shared" si="128"/>
        <v>0</v>
      </c>
      <c r="K2059" s="70" t="e">
        <f t="shared" si="129"/>
        <v>#DIV/0!</v>
      </c>
      <c r="L2059" s="63"/>
      <c r="N2059" s="32" t="str">
        <f>+IFERROR(VLOOKUP(B2059,$B$5:B2058,1,FALSE),"")</f>
        <v/>
      </c>
      <c r="O2059" s="32" t="str">
        <f t="shared" si="130"/>
        <v>DUPLICATE</v>
      </c>
      <c r="P2059" s="65"/>
      <c r="Q2059" s="66" t="str">
        <f t="shared" si="131"/>
        <v xml:space="preserve"> </v>
      </c>
      <c r="R2059" s="32"/>
    </row>
    <row r="2060" spans="1:18" s="22" customFormat="1">
      <c r="A2060" s="24"/>
      <c r="B2060" s="23"/>
      <c r="C2060" s="23"/>
      <c r="D2060" s="25"/>
      <c r="E2060" s="23"/>
      <c r="F2060" s="26"/>
      <c r="G2060" s="27"/>
      <c r="H2060" s="27"/>
      <c r="I2060" s="27"/>
      <c r="J2060" s="69">
        <f t="shared" si="128"/>
        <v>0</v>
      </c>
      <c r="K2060" s="70" t="e">
        <f t="shared" si="129"/>
        <v>#DIV/0!</v>
      </c>
      <c r="L2060" s="63"/>
      <c r="N2060" s="32" t="str">
        <f>+IFERROR(VLOOKUP(B2060,$B$5:B2059,1,FALSE),"")</f>
        <v/>
      </c>
      <c r="O2060" s="32" t="str">
        <f t="shared" si="130"/>
        <v>DUPLICATE</v>
      </c>
      <c r="P2060" s="65"/>
      <c r="Q2060" s="66" t="str">
        <f t="shared" si="131"/>
        <v xml:space="preserve"> </v>
      </c>
      <c r="R2060" s="32"/>
    </row>
    <row r="2061" spans="1:18" s="22" customFormat="1">
      <c r="A2061" s="24"/>
      <c r="B2061" s="23"/>
      <c r="C2061" s="23"/>
      <c r="D2061" s="25"/>
      <c r="E2061" s="23"/>
      <c r="F2061" s="26"/>
      <c r="G2061" s="27"/>
      <c r="H2061" s="27"/>
      <c r="I2061" s="27"/>
      <c r="J2061" s="69">
        <f t="shared" si="128"/>
        <v>0</v>
      </c>
      <c r="K2061" s="70" t="e">
        <f t="shared" si="129"/>
        <v>#DIV/0!</v>
      </c>
      <c r="L2061" s="63"/>
      <c r="N2061" s="32" t="str">
        <f>+IFERROR(VLOOKUP(B2061,$B$5:B2060,1,FALSE),"")</f>
        <v/>
      </c>
      <c r="O2061" s="32" t="str">
        <f t="shared" si="130"/>
        <v>DUPLICATE</v>
      </c>
      <c r="P2061" s="65"/>
      <c r="Q2061" s="66" t="str">
        <f t="shared" si="131"/>
        <v xml:space="preserve"> </v>
      </c>
      <c r="R2061" s="32"/>
    </row>
    <row r="2062" spans="1:18" s="22" customFormat="1">
      <c r="A2062" s="24"/>
      <c r="B2062" s="23"/>
      <c r="C2062" s="23"/>
      <c r="D2062" s="25"/>
      <c r="E2062" s="23"/>
      <c r="F2062" s="26"/>
      <c r="G2062" s="27"/>
      <c r="H2062" s="27"/>
      <c r="I2062" s="27"/>
      <c r="J2062" s="69">
        <f t="shared" si="128"/>
        <v>0</v>
      </c>
      <c r="K2062" s="70" t="e">
        <f t="shared" si="129"/>
        <v>#DIV/0!</v>
      </c>
      <c r="L2062" s="63"/>
      <c r="N2062" s="32" t="str">
        <f>+IFERROR(VLOOKUP(B2062,$B$5:B2061,1,FALSE),"")</f>
        <v/>
      </c>
      <c r="O2062" s="32" t="str">
        <f t="shared" si="130"/>
        <v>DUPLICATE</v>
      </c>
      <c r="P2062" s="65"/>
      <c r="Q2062" s="66" t="str">
        <f t="shared" si="131"/>
        <v xml:space="preserve"> </v>
      </c>
      <c r="R2062" s="32"/>
    </row>
    <row r="2063" spans="1:18" s="22" customFormat="1">
      <c r="A2063" s="24"/>
      <c r="B2063" s="23"/>
      <c r="C2063" s="23"/>
      <c r="D2063" s="25"/>
      <c r="E2063" s="23"/>
      <c r="F2063" s="26"/>
      <c r="G2063" s="27"/>
      <c r="H2063" s="27"/>
      <c r="I2063" s="27"/>
      <c r="J2063" s="69">
        <f t="shared" si="128"/>
        <v>0</v>
      </c>
      <c r="K2063" s="70" t="e">
        <f t="shared" si="129"/>
        <v>#DIV/0!</v>
      </c>
      <c r="L2063" s="63"/>
      <c r="N2063" s="32" t="str">
        <f>+IFERROR(VLOOKUP(B2063,$B$5:B2062,1,FALSE),"")</f>
        <v/>
      </c>
      <c r="O2063" s="32" t="str">
        <f t="shared" si="130"/>
        <v>DUPLICATE</v>
      </c>
      <c r="P2063" s="65"/>
      <c r="Q2063" s="66" t="str">
        <f t="shared" si="131"/>
        <v xml:space="preserve"> </v>
      </c>
      <c r="R2063" s="32"/>
    </row>
    <row r="2064" spans="1:18" s="22" customFormat="1">
      <c r="A2064" s="24"/>
      <c r="B2064" s="23"/>
      <c r="C2064" s="23"/>
      <c r="D2064" s="25"/>
      <c r="E2064" s="23"/>
      <c r="F2064" s="26"/>
      <c r="G2064" s="27"/>
      <c r="H2064" s="27"/>
      <c r="I2064" s="27"/>
      <c r="J2064" s="69">
        <f t="shared" si="128"/>
        <v>0</v>
      </c>
      <c r="K2064" s="70" t="e">
        <f t="shared" si="129"/>
        <v>#DIV/0!</v>
      </c>
      <c r="L2064" s="63"/>
      <c r="N2064" s="32" t="str">
        <f>+IFERROR(VLOOKUP(B2064,$B$5:B2063,1,FALSE),"")</f>
        <v/>
      </c>
      <c r="O2064" s="32" t="str">
        <f t="shared" si="130"/>
        <v>DUPLICATE</v>
      </c>
      <c r="P2064" s="65"/>
      <c r="Q2064" s="66" t="str">
        <f t="shared" si="131"/>
        <v xml:space="preserve"> </v>
      </c>
      <c r="R2064" s="32"/>
    </row>
    <row r="2065" spans="1:18" s="22" customFormat="1">
      <c r="A2065" s="24"/>
      <c r="B2065" s="23"/>
      <c r="C2065" s="23"/>
      <c r="D2065" s="25"/>
      <c r="E2065" s="23"/>
      <c r="F2065" s="26"/>
      <c r="G2065" s="27"/>
      <c r="H2065" s="27"/>
      <c r="I2065" s="27"/>
      <c r="J2065" s="69">
        <f t="shared" si="128"/>
        <v>0</v>
      </c>
      <c r="K2065" s="70" t="e">
        <f t="shared" si="129"/>
        <v>#DIV/0!</v>
      </c>
      <c r="L2065" s="63"/>
      <c r="N2065" s="32" t="str">
        <f>+IFERROR(VLOOKUP(B2065,$B$5:B2064,1,FALSE),"")</f>
        <v/>
      </c>
      <c r="O2065" s="32" t="str">
        <f t="shared" si="130"/>
        <v>DUPLICATE</v>
      </c>
      <c r="P2065" s="65"/>
      <c r="Q2065" s="66" t="str">
        <f t="shared" si="131"/>
        <v xml:space="preserve"> </v>
      </c>
      <c r="R2065" s="32"/>
    </row>
    <row r="2066" spans="1:18" s="22" customFormat="1">
      <c r="A2066" s="24"/>
      <c r="B2066" s="23"/>
      <c r="C2066" s="23"/>
      <c r="D2066" s="25"/>
      <c r="E2066" s="23"/>
      <c r="F2066" s="26"/>
      <c r="G2066" s="27"/>
      <c r="H2066" s="27"/>
      <c r="I2066" s="27"/>
      <c r="J2066" s="69">
        <f t="shared" si="128"/>
        <v>0</v>
      </c>
      <c r="K2066" s="70" t="e">
        <f t="shared" si="129"/>
        <v>#DIV/0!</v>
      </c>
      <c r="L2066" s="63"/>
      <c r="N2066" s="32" t="str">
        <f>+IFERROR(VLOOKUP(B2066,$B$5:B2065,1,FALSE),"")</f>
        <v/>
      </c>
      <c r="O2066" s="32" t="str">
        <f t="shared" si="130"/>
        <v>DUPLICATE</v>
      </c>
      <c r="P2066" s="65"/>
      <c r="Q2066" s="66" t="str">
        <f t="shared" si="131"/>
        <v xml:space="preserve"> </v>
      </c>
      <c r="R2066" s="32"/>
    </row>
    <row r="2067" spans="1:18" s="22" customFormat="1">
      <c r="A2067" s="24"/>
      <c r="B2067" s="23"/>
      <c r="C2067" s="23"/>
      <c r="D2067" s="25"/>
      <c r="E2067" s="23"/>
      <c r="F2067" s="26"/>
      <c r="G2067" s="27"/>
      <c r="H2067" s="27"/>
      <c r="I2067" s="27"/>
      <c r="J2067" s="69">
        <f t="shared" si="128"/>
        <v>0</v>
      </c>
      <c r="K2067" s="70" t="e">
        <f t="shared" si="129"/>
        <v>#DIV/0!</v>
      </c>
      <c r="L2067" s="63"/>
      <c r="N2067" s="32" t="str">
        <f>+IFERROR(VLOOKUP(B2067,$B$5:B2066,1,FALSE),"")</f>
        <v/>
      </c>
      <c r="O2067" s="32" t="str">
        <f t="shared" si="130"/>
        <v>DUPLICATE</v>
      </c>
      <c r="P2067" s="65"/>
      <c r="Q2067" s="66" t="str">
        <f t="shared" si="131"/>
        <v xml:space="preserve"> </v>
      </c>
      <c r="R2067" s="32"/>
    </row>
    <row r="2068" spans="1:18" s="22" customFormat="1">
      <c r="A2068" s="24"/>
      <c r="B2068" s="23"/>
      <c r="C2068" s="23"/>
      <c r="D2068" s="25"/>
      <c r="E2068" s="23"/>
      <c r="F2068" s="26"/>
      <c r="G2068" s="27"/>
      <c r="H2068" s="27"/>
      <c r="I2068" s="27"/>
      <c r="J2068" s="69">
        <f t="shared" si="128"/>
        <v>0</v>
      </c>
      <c r="K2068" s="70" t="e">
        <f t="shared" si="129"/>
        <v>#DIV/0!</v>
      </c>
      <c r="L2068" s="63"/>
      <c r="N2068" s="32" t="str">
        <f>+IFERROR(VLOOKUP(B2068,$B$5:B2067,1,FALSE),"")</f>
        <v/>
      </c>
      <c r="O2068" s="32" t="str">
        <f t="shared" si="130"/>
        <v>DUPLICATE</v>
      </c>
      <c r="P2068" s="65"/>
      <c r="Q2068" s="66" t="str">
        <f t="shared" si="131"/>
        <v xml:space="preserve"> </v>
      </c>
      <c r="R2068" s="32"/>
    </row>
    <row r="2069" spans="1:18" s="22" customFormat="1">
      <c r="A2069" s="24"/>
      <c r="B2069" s="23"/>
      <c r="C2069" s="23"/>
      <c r="D2069" s="25"/>
      <c r="E2069" s="23"/>
      <c r="F2069" s="26"/>
      <c r="G2069" s="27"/>
      <c r="H2069" s="27"/>
      <c r="I2069" s="27"/>
      <c r="J2069" s="69">
        <f t="shared" si="128"/>
        <v>0</v>
      </c>
      <c r="K2069" s="70" t="e">
        <f t="shared" si="129"/>
        <v>#DIV/0!</v>
      </c>
      <c r="L2069" s="63"/>
      <c r="N2069" s="32" t="str">
        <f>+IFERROR(VLOOKUP(B2069,$B$5:B2068,1,FALSE),"")</f>
        <v/>
      </c>
      <c r="O2069" s="32" t="str">
        <f t="shared" si="130"/>
        <v>DUPLICATE</v>
      </c>
      <c r="P2069" s="65"/>
      <c r="Q2069" s="66" t="str">
        <f t="shared" si="131"/>
        <v xml:space="preserve"> </v>
      </c>
      <c r="R2069" s="32"/>
    </row>
    <row r="2070" spans="1:18" s="22" customFormat="1">
      <c r="A2070" s="24"/>
      <c r="B2070" s="23"/>
      <c r="C2070" s="23"/>
      <c r="D2070" s="25"/>
      <c r="E2070" s="23"/>
      <c r="F2070" s="26"/>
      <c r="G2070" s="27"/>
      <c r="H2070" s="27"/>
      <c r="I2070" s="27"/>
      <c r="J2070" s="69">
        <f t="shared" si="128"/>
        <v>0</v>
      </c>
      <c r="K2070" s="70" t="e">
        <f t="shared" si="129"/>
        <v>#DIV/0!</v>
      </c>
      <c r="L2070" s="63"/>
      <c r="N2070" s="32" t="str">
        <f>+IFERROR(VLOOKUP(B2070,$B$5:B2069,1,FALSE),"")</f>
        <v/>
      </c>
      <c r="O2070" s="32" t="str">
        <f t="shared" si="130"/>
        <v>DUPLICATE</v>
      </c>
      <c r="P2070" s="65"/>
      <c r="Q2070" s="66" t="str">
        <f t="shared" si="131"/>
        <v xml:space="preserve"> </v>
      </c>
      <c r="R2070" s="32"/>
    </row>
    <row r="2071" spans="1:18" s="22" customFormat="1">
      <c r="A2071" s="24"/>
      <c r="B2071" s="23"/>
      <c r="C2071" s="23"/>
      <c r="D2071" s="25"/>
      <c r="E2071" s="23"/>
      <c r="F2071" s="26"/>
      <c r="G2071" s="27"/>
      <c r="H2071" s="27"/>
      <c r="I2071" s="27"/>
      <c r="J2071" s="69">
        <f t="shared" si="128"/>
        <v>0</v>
      </c>
      <c r="K2071" s="70" t="e">
        <f t="shared" si="129"/>
        <v>#DIV/0!</v>
      </c>
      <c r="L2071" s="63"/>
      <c r="N2071" s="32" t="str">
        <f>+IFERROR(VLOOKUP(B2071,$B$5:B2070,1,FALSE),"")</f>
        <v/>
      </c>
      <c r="O2071" s="32" t="str">
        <f t="shared" si="130"/>
        <v>DUPLICATE</v>
      </c>
      <c r="P2071" s="65"/>
      <c r="Q2071" s="66" t="str">
        <f t="shared" si="131"/>
        <v xml:space="preserve"> </v>
      </c>
      <c r="R2071" s="32"/>
    </row>
    <row r="2072" spans="1:18" s="22" customFormat="1">
      <c r="A2072" s="24"/>
      <c r="B2072" s="23"/>
      <c r="C2072" s="23"/>
      <c r="D2072" s="25"/>
      <c r="E2072" s="23"/>
      <c r="F2072" s="26"/>
      <c r="G2072" s="27"/>
      <c r="H2072" s="27"/>
      <c r="I2072" s="27"/>
      <c r="J2072" s="69">
        <f t="shared" si="128"/>
        <v>0</v>
      </c>
      <c r="K2072" s="70" t="e">
        <f t="shared" si="129"/>
        <v>#DIV/0!</v>
      </c>
      <c r="L2072" s="63"/>
      <c r="N2072" s="32" t="str">
        <f>+IFERROR(VLOOKUP(B2072,$B$5:B2071,1,FALSE),"")</f>
        <v/>
      </c>
      <c r="O2072" s="32" t="str">
        <f t="shared" si="130"/>
        <v>DUPLICATE</v>
      </c>
      <c r="P2072" s="65"/>
      <c r="Q2072" s="66" t="str">
        <f t="shared" si="131"/>
        <v xml:space="preserve"> </v>
      </c>
      <c r="R2072" s="32"/>
    </row>
    <row r="2073" spans="1:18" s="22" customFormat="1">
      <c r="A2073" s="24"/>
      <c r="B2073" s="23"/>
      <c r="C2073" s="23"/>
      <c r="D2073" s="25"/>
      <c r="E2073" s="23"/>
      <c r="F2073" s="26"/>
      <c r="G2073" s="27"/>
      <c r="H2073" s="27"/>
      <c r="I2073" s="27"/>
      <c r="J2073" s="69">
        <f t="shared" si="128"/>
        <v>0</v>
      </c>
      <c r="K2073" s="70" t="e">
        <f t="shared" si="129"/>
        <v>#DIV/0!</v>
      </c>
      <c r="L2073" s="63"/>
      <c r="N2073" s="32" t="str">
        <f>+IFERROR(VLOOKUP(B2073,$B$5:B2072,1,FALSE),"")</f>
        <v/>
      </c>
      <c r="O2073" s="32" t="str">
        <f t="shared" si="130"/>
        <v>DUPLICATE</v>
      </c>
      <c r="P2073" s="65"/>
      <c r="Q2073" s="66" t="str">
        <f t="shared" si="131"/>
        <v xml:space="preserve"> </v>
      </c>
      <c r="R2073" s="32"/>
    </row>
    <row r="2074" spans="1:18" s="22" customFormat="1">
      <c r="A2074" s="24"/>
      <c r="B2074" s="23"/>
      <c r="C2074" s="23"/>
      <c r="D2074" s="25"/>
      <c r="E2074" s="23"/>
      <c r="F2074" s="26"/>
      <c r="G2074" s="27"/>
      <c r="H2074" s="27"/>
      <c r="I2074" s="27"/>
      <c r="J2074" s="69">
        <f t="shared" si="128"/>
        <v>0</v>
      </c>
      <c r="K2074" s="70" t="e">
        <f t="shared" si="129"/>
        <v>#DIV/0!</v>
      </c>
      <c r="L2074" s="63"/>
      <c r="N2074" s="32" t="str">
        <f>+IFERROR(VLOOKUP(B2074,$B$5:B2073,1,FALSE),"")</f>
        <v/>
      </c>
      <c r="O2074" s="32" t="str">
        <f t="shared" si="130"/>
        <v>DUPLICATE</v>
      </c>
      <c r="P2074" s="65"/>
      <c r="Q2074" s="66" t="str">
        <f t="shared" si="131"/>
        <v xml:space="preserve"> </v>
      </c>
      <c r="R2074" s="32"/>
    </row>
    <row r="2075" spans="1:18" s="22" customFormat="1">
      <c r="A2075" s="24"/>
      <c r="B2075" s="23"/>
      <c r="C2075" s="23"/>
      <c r="D2075" s="25"/>
      <c r="E2075" s="23"/>
      <c r="F2075" s="26"/>
      <c r="G2075" s="27"/>
      <c r="H2075" s="27"/>
      <c r="I2075" s="27"/>
      <c r="J2075" s="69">
        <f t="shared" si="128"/>
        <v>0</v>
      </c>
      <c r="K2075" s="70" t="e">
        <f t="shared" si="129"/>
        <v>#DIV/0!</v>
      </c>
      <c r="L2075" s="63"/>
      <c r="N2075" s="32" t="str">
        <f>+IFERROR(VLOOKUP(B2075,$B$5:B2074,1,FALSE),"")</f>
        <v/>
      </c>
      <c r="O2075" s="32" t="str">
        <f t="shared" si="130"/>
        <v>DUPLICATE</v>
      </c>
      <c r="P2075" s="65"/>
      <c r="Q2075" s="66" t="str">
        <f t="shared" si="131"/>
        <v xml:space="preserve"> </v>
      </c>
      <c r="R2075" s="32"/>
    </row>
    <row r="2076" spans="1:18" s="22" customFormat="1">
      <c r="A2076" s="24"/>
      <c r="B2076" s="23"/>
      <c r="C2076" s="23"/>
      <c r="D2076" s="25"/>
      <c r="E2076" s="23"/>
      <c r="F2076" s="26"/>
      <c r="G2076" s="27"/>
      <c r="H2076" s="27"/>
      <c r="I2076" s="27"/>
      <c r="J2076" s="69">
        <f t="shared" si="128"/>
        <v>0</v>
      </c>
      <c r="K2076" s="70" t="e">
        <f t="shared" si="129"/>
        <v>#DIV/0!</v>
      </c>
      <c r="L2076" s="63"/>
      <c r="N2076" s="32" t="str">
        <f>+IFERROR(VLOOKUP(B2076,$B$5:B2075,1,FALSE),"")</f>
        <v/>
      </c>
      <c r="O2076" s="32" t="str">
        <f t="shared" si="130"/>
        <v>DUPLICATE</v>
      </c>
      <c r="P2076" s="65"/>
      <c r="Q2076" s="66" t="str">
        <f t="shared" si="131"/>
        <v xml:space="preserve"> </v>
      </c>
      <c r="R2076" s="32"/>
    </row>
    <row r="2077" spans="1:18" s="22" customFormat="1">
      <c r="A2077" s="24"/>
      <c r="B2077" s="23"/>
      <c r="C2077" s="23"/>
      <c r="D2077" s="25"/>
      <c r="E2077" s="23"/>
      <c r="F2077" s="26"/>
      <c r="G2077" s="27"/>
      <c r="H2077" s="27"/>
      <c r="I2077" s="27"/>
      <c r="J2077" s="69">
        <f t="shared" si="128"/>
        <v>0</v>
      </c>
      <c r="K2077" s="70" t="e">
        <f t="shared" si="129"/>
        <v>#DIV/0!</v>
      </c>
      <c r="L2077" s="63"/>
      <c r="N2077" s="32" t="str">
        <f>+IFERROR(VLOOKUP(B2077,$B$5:B2076,1,FALSE),"")</f>
        <v/>
      </c>
      <c r="O2077" s="32" t="str">
        <f t="shared" si="130"/>
        <v>DUPLICATE</v>
      </c>
      <c r="P2077" s="65"/>
      <c r="Q2077" s="66" t="str">
        <f t="shared" si="131"/>
        <v xml:space="preserve"> </v>
      </c>
      <c r="R2077" s="32"/>
    </row>
    <row r="2078" spans="1:18" s="22" customFormat="1">
      <c r="A2078" s="24"/>
      <c r="B2078" s="23"/>
      <c r="C2078" s="23"/>
      <c r="D2078" s="25"/>
      <c r="E2078" s="23"/>
      <c r="F2078" s="26"/>
      <c r="G2078" s="27"/>
      <c r="H2078" s="27"/>
      <c r="I2078" s="27"/>
      <c r="J2078" s="69">
        <f t="shared" si="128"/>
        <v>0</v>
      </c>
      <c r="K2078" s="70" t="e">
        <f t="shared" si="129"/>
        <v>#DIV/0!</v>
      </c>
      <c r="L2078" s="63"/>
      <c r="N2078" s="32" t="str">
        <f>+IFERROR(VLOOKUP(B2078,$B$5:B2077,1,FALSE),"")</f>
        <v/>
      </c>
      <c r="O2078" s="32" t="str">
        <f t="shared" si="130"/>
        <v>DUPLICATE</v>
      </c>
      <c r="P2078" s="65"/>
      <c r="Q2078" s="66" t="str">
        <f t="shared" si="131"/>
        <v xml:space="preserve"> </v>
      </c>
      <c r="R2078" s="32"/>
    </row>
    <row r="2079" spans="1:18" s="22" customFormat="1">
      <c r="A2079" s="24"/>
      <c r="B2079" s="23"/>
      <c r="C2079" s="23"/>
      <c r="D2079" s="25"/>
      <c r="E2079" s="23"/>
      <c r="F2079" s="26"/>
      <c r="G2079" s="27"/>
      <c r="H2079" s="27"/>
      <c r="I2079" s="27"/>
      <c r="J2079" s="69">
        <f t="shared" si="128"/>
        <v>0</v>
      </c>
      <c r="K2079" s="70" t="e">
        <f t="shared" si="129"/>
        <v>#DIV/0!</v>
      </c>
      <c r="L2079" s="63"/>
      <c r="N2079" s="32" t="str">
        <f>+IFERROR(VLOOKUP(B2079,$B$5:B2078,1,FALSE),"")</f>
        <v/>
      </c>
      <c r="O2079" s="32" t="str">
        <f t="shared" si="130"/>
        <v>DUPLICATE</v>
      </c>
      <c r="P2079" s="65"/>
      <c r="Q2079" s="66" t="str">
        <f t="shared" si="131"/>
        <v xml:space="preserve"> </v>
      </c>
      <c r="R2079" s="32"/>
    </row>
    <row r="2080" spans="1:18" s="22" customFormat="1">
      <c r="A2080" s="24"/>
      <c r="B2080" s="23"/>
      <c r="C2080" s="23"/>
      <c r="D2080" s="25"/>
      <c r="E2080" s="23"/>
      <c r="F2080" s="26"/>
      <c r="G2080" s="27"/>
      <c r="H2080" s="27"/>
      <c r="I2080" s="27"/>
      <c r="J2080" s="69">
        <f t="shared" si="128"/>
        <v>0</v>
      </c>
      <c r="K2080" s="70" t="e">
        <f t="shared" si="129"/>
        <v>#DIV/0!</v>
      </c>
      <c r="L2080" s="63"/>
      <c r="N2080" s="32" t="str">
        <f>+IFERROR(VLOOKUP(B2080,$B$5:B2079,1,FALSE),"")</f>
        <v/>
      </c>
      <c r="O2080" s="32" t="str">
        <f t="shared" si="130"/>
        <v>DUPLICATE</v>
      </c>
      <c r="P2080" s="65"/>
      <c r="Q2080" s="66" t="str">
        <f t="shared" si="131"/>
        <v xml:space="preserve"> </v>
      </c>
      <c r="R2080" s="32"/>
    </row>
    <row r="2081" spans="1:18" s="22" customFormat="1">
      <c r="A2081" s="24"/>
      <c r="B2081" s="23"/>
      <c r="C2081" s="23"/>
      <c r="D2081" s="25"/>
      <c r="E2081" s="23"/>
      <c r="F2081" s="26"/>
      <c r="G2081" s="27"/>
      <c r="H2081" s="27"/>
      <c r="I2081" s="27"/>
      <c r="J2081" s="69">
        <f t="shared" si="128"/>
        <v>0</v>
      </c>
      <c r="K2081" s="70" t="e">
        <f t="shared" si="129"/>
        <v>#DIV/0!</v>
      </c>
      <c r="L2081" s="63"/>
      <c r="N2081" s="32" t="str">
        <f>+IFERROR(VLOOKUP(B2081,$B$5:B2080,1,FALSE),"")</f>
        <v/>
      </c>
      <c r="O2081" s="32" t="str">
        <f t="shared" si="130"/>
        <v>DUPLICATE</v>
      </c>
      <c r="P2081" s="65"/>
      <c r="Q2081" s="66" t="str">
        <f t="shared" si="131"/>
        <v xml:space="preserve"> </v>
      </c>
      <c r="R2081" s="32"/>
    </row>
    <row r="2082" spans="1:18" s="22" customFormat="1">
      <c r="A2082" s="24"/>
      <c r="B2082" s="23"/>
      <c r="C2082" s="23"/>
      <c r="D2082" s="25"/>
      <c r="E2082" s="23"/>
      <c r="F2082" s="26"/>
      <c r="G2082" s="27"/>
      <c r="H2082" s="27"/>
      <c r="I2082" s="27"/>
      <c r="J2082" s="69">
        <f t="shared" si="128"/>
        <v>0</v>
      </c>
      <c r="K2082" s="70" t="e">
        <f t="shared" si="129"/>
        <v>#DIV/0!</v>
      </c>
      <c r="L2082" s="63"/>
      <c r="N2082" s="32" t="str">
        <f>+IFERROR(VLOOKUP(B2082,$B$5:B2081,1,FALSE),"")</f>
        <v/>
      </c>
      <c r="O2082" s="32" t="str">
        <f t="shared" si="130"/>
        <v>DUPLICATE</v>
      </c>
      <c r="P2082" s="65"/>
      <c r="Q2082" s="66" t="str">
        <f t="shared" si="131"/>
        <v xml:space="preserve"> </v>
      </c>
      <c r="R2082" s="32"/>
    </row>
    <row r="2083" spans="1:18" s="22" customFormat="1">
      <c r="A2083" s="24"/>
      <c r="B2083" s="23"/>
      <c r="C2083" s="23"/>
      <c r="D2083" s="25"/>
      <c r="E2083" s="23"/>
      <c r="F2083" s="26"/>
      <c r="G2083" s="27"/>
      <c r="H2083" s="27"/>
      <c r="I2083" s="27"/>
      <c r="J2083" s="69">
        <f t="shared" si="128"/>
        <v>0</v>
      </c>
      <c r="K2083" s="70" t="e">
        <f t="shared" si="129"/>
        <v>#DIV/0!</v>
      </c>
      <c r="L2083" s="63"/>
      <c r="N2083" s="32" t="str">
        <f>+IFERROR(VLOOKUP(B2083,$B$5:B2082,1,FALSE),"")</f>
        <v/>
      </c>
      <c r="O2083" s="32" t="str">
        <f t="shared" si="130"/>
        <v>DUPLICATE</v>
      </c>
      <c r="P2083" s="65"/>
      <c r="Q2083" s="66" t="str">
        <f t="shared" si="131"/>
        <v xml:space="preserve"> </v>
      </c>
      <c r="R2083" s="32"/>
    </row>
    <row r="2084" spans="1:18" s="22" customFormat="1">
      <c r="A2084" s="24"/>
      <c r="B2084" s="23"/>
      <c r="C2084" s="23"/>
      <c r="D2084" s="25"/>
      <c r="E2084" s="23"/>
      <c r="F2084" s="26"/>
      <c r="G2084" s="27"/>
      <c r="H2084" s="27"/>
      <c r="I2084" s="27"/>
      <c r="J2084" s="69">
        <f t="shared" si="128"/>
        <v>0</v>
      </c>
      <c r="K2084" s="70" t="e">
        <f t="shared" si="129"/>
        <v>#DIV/0!</v>
      </c>
      <c r="L2084" s="63"/>
      <c r="N2084" s="32" t="str">
        <f>+IFERROR(VLOOKUP(B2084,$B$5:B2083,1,FALSE),"")</f>
        <v/>
      </c>
      <c r="O2084" s="32" t="str">
        <f t="shared" si="130"/>
        <v>DUPLICATE</v>
      </c>
      <c r="P2084" s="65"/>
      <c r="Q2084" s="66" t="str">
        <f t="shared" si="131"/>
        <v xml:space="preserve"> </v>
      </c>
      <c r="R2084" s="32"/>
    </row>
    <row r="2085" spans="1:18" s="22" customFormat="1">
      <c r="A2085" s="24"/>
      <c r="B2085" s="23"/>
      <c r="C2085" s="23"/>
      <c r="D2085" s="25"/>
      <c r="E2085" s="23"/>
      <c r="F2085" s="26"/>
      <c r="G2085" s="27"/>
      <c r="H2085" s="27"/>
      <c r="I2085" s="27"/>
      <c r="J2085" s="69">
        <f t="shared" si="128"/>
        <v>0</v>
      </c>
      <c r="K2085" s="70" t="e">
        <f t="shared" si="129"/>
        <v>#DIV/0!</v>
      </c>
      <c r="L2085" s="63"/>
      <c r="N2085" s="32" t="str">
        <f>+IFERROR(VLOOKUP(B2085,$B$5:B2084,1,FALSE),"")</f>
        <v/>
      </c>
      <c r="O2085" s="32" t="str">
        <f t="shared" si="130"/>
        <v>DUPLICATE</v>
      </c>
      <c r="P2085" s="65"/>
      <c r="Q2085" s="66" t="str">
        <f t="shared" si="131"/>
        <v xml:space="preserve"> </v>
      </c>
      <c r="R2085" s="32"/>
    </row>
    <row r="2086" spans="1:18" s="22" customFormat="1">
      <c r="A2086" s="24"/>
      <c r="B2086" s="23"/>
      <c r="C2086" s="23"/>
      <c r="D2086" s="25"/>
      <c r="E2086" s="23"/>
      <c r="F2086" s="26"/>
      <c r="G2086" s="27"/>
      <c r="H2086" s="27"/>
      <c r="I2086" s="27"/>
      <c r="J2086" s="69">
        <f t="shared" si="128"/>
        <v>0</v>
      </c>
      <c r="K2086" s="70" t="e">
        <f t="shared" si="129"/>
        <v>#DIV/0!</v>
      </c>
      <c r="L2086" s="63"/>
      <c r="N2086" s="32" t="str">
        <f>+IFERROR(VLOOKUP(B2086,$B$5:B2085,1,FALSE),"")</f>
        <v/>
      </c>
      <c r="O2086" s="32" t="str">
        <f t="shared" si="130"/>
        <v>DUPLICATE</v>
      </c>
      <c r="P2086" s="65"/>
      <c r="Q2086" s="66" t="str">
        <f t="shared" si="131"/>
        <v xml:space="preserve"> </v>
      </c>
      <c r="R2086" s="32"/>
    </row>
    <row r="2087" spans="1:18" s="22" customFormat="1">
      <c r="A2087" s="24"/>
      <c r="B2087" s="23"/>
      <c r="C2087" s="23"/>
      <c r="D2087" s="25"/>
      <c r="E2087" s="23"/>
      <c r="F2087" s="26"/>
      <c r="G2087" s="27"/>
      <c r="H2087" s="27"/>
      <c r="I2087" s="27"/>
      <c r="J2087" s="69">
        <f t="shared" si="128"/>
        <v>0</v>
      </c>
      <c r="K2087" s="70" t="e">
        <f t="shared" si="129"/>
        <v>#DIV/0!</v>
      </c>
      <c r="L2087" s="63"/>
      <c r="N2087" s="32" t="str">
        <f>+IFERROR(VLOOKUP(B2087,$B$5:B2086,1,FALSE),"")</f>
        <v/>
      </c>
      <c r="O2087" s="32" t="str">
        <f t="shared" si="130"/>
        <v>DUPLICATE</v>
      </c>
      <c r="P2087" s="65"/>
      <c r="Q2087" s="66" t="str">
        <f t="shared" si="131"/>
        <v xml:space="preserve"> </v>
      </c>
      <c r="R2087" s="32"/>
    </row>
    <row r="2088" spans="1:18" s="22" customFormat="1">
      <c r="A2088" s="24"/>
      <c r="B2088" s="23"/>
      <c r="C2088" s="23"/>
      <c r="D2088" s="25"/>
      <c r="E2088" s="23"/>
      <c r="F2088" s="26"/>
      <c r="G2088" s="27"/>
      <c r="H2088" s="27"/>
      <c r="I2088" s="27"/>
      <c r="J2088" s="69">
        <f t="shared" si="128"/>
        <v>0</v>
      </c>
      <c r="K2088" s="70" t="e">
        <f t="shared" si="129"/>
        <v>#DIV/0!</v>
      </c>
      <c r="L2088" s="63"/>
      <c r="N2088" s="32" t="str">
        <f>+IFERROR(VLOOKUP(B2088,$B$5:B2087,1,FALSE),"")</f>
        <v/>
      </c>
      <c r="O2088" s="32" t="str">
        <f t="shared" si="130"/>
        <v>DUPLICATE</v>
      </c>
      <c r="P2088" s="65"/>
      <c r="Q2088" s="66" t="str">
        <f t="shared" si="131"/>
        <v xml:space="preserve"> </v>
      </c>
      <c r="R2088" s="32"/>
    </row>
    <row r="2089" spans="1:18" s="22" customFormat="1">
      <c r="A2089" s="24"/>
      <c r="B2089" s="23"/>
      <c r="C2089" s="23"/>
      <c r="D2089" s="25"/>
      <c r="E2089" s="23"/>
      <c r="F2089" s="26"/>
      <c r="G2089" s="27"/>
      <c r="H2089" s="27"/>
      <c r="I2089" s="27"/>
      <c r="J2089" s="69">
        <f t="shared" si="128"/>
        <v>0</v>
      </c>
      <c r="K2089" s="70" t="e">
        <f t="shared" si="129"/>
        <v>#DIV/0!</v>
      </c>
      <c r="L2089" s="63"/>
      <c r="N2089" s="32" t="str">
        <f>+IFERROR(VLOOKUP(B2089,$B$5:B2088,1,FALSE),"")</f>
        <v/>
      </c>
      <c r="O2089" s="32" t="str">
        <f t="shared" si="130"/>
        <v>DUPLICATE</v>
      </c>
      <c r="P2089" s="65"/>
      <c r="Q2089" s="66" t="str">
        <f t="shared" si="131"/>
        <v xml:space="preserve"> </v>
      </c>
      <c r="R2089" s="32"/>
    </row>
    <row r="2090" spans="1:18" s="22" customFormat="1">
      <c r="A2090" s="24"/>
      <c r="B2090" s="23"/>
      <c r="C2090" s="23"/>
      <c r="D2090" s="25"/>
      <c r="E2090" s="23"/>
      <c r="F2090" s="26"/>
      <c r="G2090" s="27"/>
      <c r="H2090" s="27"/>
      <c r="I2090" s="27"/>
      <c r="J2090" s="69">
        <f t="shared" si="128"/>
        <v>0</v>
      </c>
      <c r="K2090" s="70" t="e">
        <f t="shared" si="129"/>
        <v>#DIV/0!</v>
      </c>
      <c r="L2090" s="63"/>
      <c r="N2090" s="32" t="str">
        <f>+IFERROR(VLOOKUP(B2090,$B$5:B2089,1,FALSE),"")</f>
        <v/>
      </c>
      <c r="O2090" s="32" t="str">
        <f t="shared" si="130"/>
        <v>DUPLICATE</v>
      </c>
      <c r="P2090" s="65"/>
      <c r="Q2090" s="66" t="str">
        <f t="shared" si="131"/>
        <v xml:space="preserve"> </v>
      </c>
      <c r="R2090" s="32"/>
    </row>
    <row r="2091" spans="1:18" s="22" customFormat="1">
      <c r="A2091" s="24"/>
      <c r="B2091" s="23"/>
      <c r="C2091" s="23"/>
      <c r="D2091" s="25"/>
      <c r="E2091" s="23"/>
      <c r="F2091" s="26"/>
      <c r="G2091" s="27"/>
      <c r="H2091" s="27"/>
      <c r="I2091" s="27"/>
      <c r="J2091" s="69">
        <f t="shared" ref="J2091:J2154" si="132">SUM(G2091:I2091)</f>
        <v>0</v>
      </c>
      <c r="K2091" s="70" t="e">
        <f t="shared" ref="K2091:K2154" si="133">+(G2091+H2091+I2091)/F2091*100</f>
        <v>#DIV/0!</v>
      </c>
      <c r="L2091" s="63"/>
      <c r="N2091" s="32" t="str">
        <f>+IFERROR(VLOOKUP(B2091,$B$5:B2090,1,FALSE),"")</f>
        <v/>
      </c>
      <c r="O2091" s="32" t="str">
        <f t="shared" ref="O2091:O2154" si="134">+IF(EXACT(B2091,N2091),"DUPLICATE","ORIGINAL")</f>
        <v>DUPLICATE</v>
      </c>
      <c r="P2091" s="65"/>
      <c r="Q2091" s="66" t="str">
        <f t="shared" ref="Q2091:Q2154" si="135">CONCATENATE(B2091," ",A2091)</f>
        <v xml:space="preserve"> </v>
      </c>
      <c r="R2091" s="32"/>
    </row>
    <row r="2092" spans="1:18" s="22" customFormat="1">
      <c r="A2092" s="24"/>
      <c r="B2092" s="23"/>
      <c r="C2092" s="23"/>
      <c r="D2092" s="25"/>
      <c r="E2092" s="23"/>
      <c r="F2092" s="26"/>
      <c r="G2092" s="27"/>
      <c r="H2092" s="27"/>
      <c r="I2092" s="27"/>
      <c r="J2092" s="69">
        <f t="shared" si="132"/>
        <v>0</v>
      </c>
      <c r="K2092" s="70" t="e">
        <f t="shared" si="133"/>
        <v>#DIV/0!</v>
      </c>
      <c r="L2092" s="63"/>
      <c r="N2092" s="32" t="str">
        <f>+IFERROR(VLOOKUP(B2092,$B$5:B2091,1,FALSE),"")</f>
        <v/>
      </c>
      <c r="O2092" s="32" t="str">
        <f t="shared" si="134"/>
        <v>DUPLICATE</v>
      </c>
      <c r="P2092" s="65"/>
      <c r="Q2092" s="66" t="str">
        <f t="shared" si="135"/>
        <v xml:space="preserve"> </v>
      </c>
      <c r="R2092" s="32"/>
    </row>
    <row r="2093" spans="1:18" s="22" customFormat="1">
      <c r="A2093" s="24"/>
      <c r="B2093" s="23"/>
      <c r="C2093" s="23"/>
      <c r="D2093" s="25"/>
      <c r="E2093" s="23"/>
      <c r="F2093" s="26"/>
      <c r="G2093" s="27"/>
      <c r="H2093" s="27"/>
      <c r="I2093" s="27"/>
      <c r="J2093" s="69">
        <f t="shared" si="132"/>
        <v>0</v>
      </c>
      <c r="K2093" s="70" t="e">
        <f t="shared" si="133"/>
        <v>#DIV/0!</v>
      </c>
      <c r="L2093" s="63"/>
      <c r="N2093" s="32" t="str">
        <f>+IFERROR(VLOOKUP(B2093,$B$5:B2092,1,FALSE),"")</f>
        <v/>
      </c>
      <c r="O2093" s="32" t="str">
        <f t="shared" si="134"/>
        <v>DUPLICATE</v>
      </c>
      <c r="P2093" s="65"/>
      <c r="Q2093" s="66" t="str">
        <f t="shared" si="135"/>
        <v xml:space="preserve"> </v>
      </c>
      <c r="R2093" s="32"/>
    </row>
    <row r="2094" spans="1:18" s="22" customFormat="1">
      <c r="A2094" s="24"/>
      <c r="B2094" s="23"/>
      <c r="C2094" s="23"/>
      <c r="D2094" s="25"/>
      <c r="E2094" s="23"/>
      <c r="F2094" s="26"/>
      <c r="G2094" s="27"/>
      <c r="H2094" s="27"/>
      <c r="I2094" s="27"/>
      <c r="J2094" s="69">
        <f t="shared" si="132"/>
        <v>0</v>
      </c>
      <c r="K2094" s="70" t="e">
        <f t="shared" si="133"/>
        <v>#DIV/0!</v>
      </c>
      <c r="L2094" s="63"/>
      <c r="N2094" s="32" t="str">
        <f>+IFERROR(VLOOKUP(B2094,$B$5:B2093,1,FALSE),"")</f>
        <v/>
      </c>
      <c r="O2094" s="32" t="str">
        <f t="shared" si="134"/>
        <v>DUPLICATE</v>
      </c>
      <c r="P2094" s="65"/>
      <c r="Q2094" s="66" t="str">
        <f t="shared" si="135"/>
        <v xml:space="preserve"> </v>
      </c>
      <c r="R2094" s="32"/>
    </row>
    <row r="2095" spans="1:18" s="22" customFormat="1">
      <c r="A2095" s="24"/>
      <c r="B2095" s="23"/>
      <c r="C2095" s="23"/>
      <c r="D2095" s="25"/>
      <c r="E2095" s="23"/>
      <c r="F2095" s="26"/>
      <c r="G2095" s="27"/>
      <c r="H2095" s="27"/>
      <c r="I2095" s="27"/>
      <c r="J2095" s="69">
        <f t="shared" si="132"/>
        <v>0</v>
      </c>
      <c r="K2095" s="70" t="e">
        <f t="shared" si="133"/>
        <v>#DIV/0!</v>
      </c>
      <c r="L2095" s="63"/>
      <c r="N2095" s="32" t="str">
        <f>+IFERROR(VLOOKUP(B2095,$B$5:B2094,1,FALSE),"")</f>
        <v/>
      </c>
      <c r="O2095" s="32" t="str">
        <f t="shared" si="134"/>
        <v>DUPLICATE</v>
      </c>
      <c r="P2095" s="65"/>
      <c r="Q2095" s="66" t="str">
        <f t="shared" si="135"/>
        <v xml:space="preserve"> </v>
      </c>
      <c r="R2095" s="32"/>
    </row>
    <row r="2096" spans="1:18" s="22" customFormat="1">
      <c r="A2096" s="24"/>
      <c r="B2096" s="23"/>
      <c r="C2096" s="23"/>
      <c r="D2096" s="25"/>
      <c r="E2096" s="23"/>
      <c r="F2096" s="26"/>
      <c r="G2096" s="27"/>
      <c r="H2096" s="27"/>
      <c r="I2096" s="27"/>
      <c r="J2096" s="69">
        <f t="shared" si="132"/>
        <v>0</v>
      </c>
      <c r="K2096" s="70" t="e">
        <f t="shared" si="133"/>
        <v>#DIV/0!</v>
      </c>
      <c r="L2096" s="63"/>
      <c r="N2096" s="32" t="str">
        <f>+IFERROR(VLOOKUP(B2096,$B$5:B2095,1,FALSE),"")</f>
        <v/>
      </c>
      <c r="O2096" s="32" t="str">
        <f t="shared" si="134"/>
        <v>DUPLICATE</v>
      </c>
      <c r="P2096" s="65"/>
      <c r="Q2096" s="66" t="str">
        <f t="shared" si="135"/>
        <v xml:space="preserve"> </v>
      </c>
      <c r="R2096" s="32"/>
    </row>
    <row r="2097" spans="1:18" s="22" customFormat="1">
      <c r="A2097" s="24"/>
      <c r="B2097" s="23"/>
      <c r="C2097" s="23"/>
      <c r="D2097" s="25"/>
      <c r="E2097" s="23"/>
      <c r="F2097" s="26"/>
      <c r="G2097" s="27"/>
      <c r="H2097" s="27"/>
      <c r="I2097" s="27"/>
      <c r="J2097" s="69">
        <f t="shared" si="132"/>
        <v>0</v>
      </c>
      <c r="K2097" s="70" t="e">
        <f t="shared" si="133"/>
        <v>#DIV/0!</v>
      </c>
      <c r="L2097" s="63"/>
      <c r="N2097" s="32" t="str">
        <f>+IFERROR(VLOOKUP(B2097,$B$5:B2096,1,FALSE),"")</f>
        <v/>
      </c>
      <c r="O2097" s="32" t="str">
        <f t="shared" si="134"/>
        <v>DUPLICATE</v>
      </c>
      <c r="P2097" s="65"/>
      <c r="Q2097" s="66" t="str">
        <f t="shared" si="135"/>
        <v xml:space="preserve"> </v>
      </c>
      <c r="R2097" s="32"/>
    </row>
    <row r="2098" spans="1:18" s="22" customFormat="1">
      <c r="A2098" s="24"/>
      <c r="B2098" s="23"/>
      <c r="C2098" s="23"/>
      <c r="D2098" s="25"/>
      <c r="E2098" s="23"/>
      <c r="F2098" s="26"/>
      <c r="G2098" s="27"/>
      <c r="H2098" s="27"/>
      <c r="I2098" s="27"/>
      <c r="J2098" s="69">
        <f t="shared" si="132"/>
        <v>0</v>
      </c>
      <c r="K2098" s="70" t="e">
        <f t="shared" si="133"/>
        <v>#DIV/0!</v>
      </c>
      <c r="L2098" s="63"/>
      <c r="N2098" s="32" t="str">
        <f>+IFERROR(VLOOKUP(B2098,$B$5:B2097,1,FALSE),"")</f>
        <v/>
      </c>
      <c r="O2098" s="32" t="str">
        <f t="shared" si="134"/>
        <v>DUPLICATE</v>
      </c>
      <c r="P2098" s="65"/>
      <c r="Q2098" s="66" t="str">
        <f t="shared" si="135"/>
        <v xml:space="preserve"> </v>
      </c>
      <c r="R2098" s="32"/>
    </row>
    <row r="2099" spans="1:18" s="22" customFormat="1">
      <c r="A2099" s="24"/>
      <c r="B2099" s="23"/>
      <c r="C2099" s="23"/>
      <c r="D2099" s="25"/>
      <c r="E2099" s="23"/>
      <c r="F2099" s="26"/>
      <c r="G2099" s="27"/>
      <c r="H2099" s="27"/>
      <c r="I2099" s="27"/>
      <c r="J2099" s="69">
        <f t="shared" si="132"/>
        <v>0</v>
      </c>
      <c r="K2099" s="70" t="e">
        <f t="shared" si="133"/>
        <v>#DIV/0!</v>
      </c>
      <c r="L2099" s="63"/>
      <c r="N2099" s="32" t="str">
        <f>+IFERROR(VLOOKUP(B2099,$B$5:B2098,1,FALSE),"")</f>
        <v/>
      </c>
      <c r="O2099" s="32" t="str">
        <f t="shared" si="134"/>
        <v>DUPLICATE</v>
      </c>
      <c r="P2099" s="65"/>
      <c r="Q2099" s="66" t="str">
        <f t="shared" si="135"/>
        <v xml:space="preserve"> </v>
      </c>
      <c r="R2099" s="32"/>
    </row>
    <row r="2100" spans="1:18" s="22" customFormat="1">
      <c r="A2100" s="24"/>
      <c r="B2100" s="23"/>
      <c r="C2100" s="23"/>
      <c r="D2100" s="25"/>
      <c r="E2100" s="23"/>
      <c r="F2100" s="26"/>
      <c r="G2100" s="27"/>
      <c r="H2100" s="27"/>
      <c r="I2100" s="27"/>
      <c r="J2100" s="69">
        <f t="shared" si="132"/>
        <v>0</v>
      </c>
      <c r="K2100" s="70" t="e">
        <f t="shared" si="133"/>
        <v>#DIV/0!</v>
      </c>
      <c r="L2100" s="63"/>
      <c r="N2100" s="32" t="str">
        <f>+IFERROR(VLOOKUP(B2100,$B$5:B2099,1,FALSE),"")</f>
        <v/>
      </c>
      <c r="O2100" s="32" t="str">
        <f t="shared" si="134"/>
        <v>DUPLICATE</v>
      </c>
      <c r="P2100" s="65"/>
      <c r="Q2100" s="66" t="str">
        <f t="shared" si="135"/>
        <v xml:space="preserve"> </v>
      </c>
      <c r="R2100" s="32"/>
    </row>
    <row r="2101" spans="1:18" s="22" customFormat="1">
      <c r="A2101" s="24"/>
      <c r="B2101" s="23"/>
      <c r="C2101" s="23"/>
      <c r="D2101" s="25"/>
      <c r="E2101" s="23"/>
      <c r="F2101" s="26"/>
      <c r="G2101" s="27"/>
      <c r="H2101" s="27"/>
      <c r="I2101" s="27"/>
      <c r="J2101" s="69">
        <f t="shared" si="132"/>
        <v>0</v>
      </c>
      <c r="K2101" s="70" t="e">
        <f t="shared" si="133"/>
        <v>#DIV/0!</v>
      </c>
      <c r="L2101" s="63"/>
      <c r="N2101" s="32" t="str">
        <f>+IFERROR(VLOOKUP(B2101,$B$5:B2100,1,FALSE),"")</f>
        <v/>
      </c>
      <c r="O2101" s="32" t="str">
        <f t="shared" si="134"/>
        <v>DUPLICATE</v>
      </c>
      <c r="P2101" s="65"/>
      <c r="Q2101" s="66" t="str">
        <f t="shared" si="135"/>
        <v xml:space="preserve"> </v>
      </c>
      <c r="R2101" s="32"/>
    </row>
    <row r="2102" spans="1:18" s="22" customFormat="1">
      <c r="A2102" s="24"/>
      <c r="B2102" s="23"/>
      <c r="C2102" s="23"/>
      <c r="D2102" s="25"/>
      <c r="E2102" s="23"/>
      <c r="F2102" s="26"/>
      <c r="G2102" s="27"/>
      <c r="H2102" s="27"/>
      <c r="I2102" s="27"/>
      <c r="J2102" s="69">
        <f t="shared" si="132"/>
        <v>0</v>
      </c>
      <c r="K2102" s="70" t="e">
        <f t="shared" si="133"/>
        <v>#DIV/0!</v>
      </c>
      <c r="L2102" s="63"/>
      <c r="N2102" s="32" t="str">
        <f>+IFERROR(VLOOKUP(B2102,$B$5:B2101,1,FALSE),"")</f>
        <v/>
      </c>
      <c r="O2102" s="32" t="str">
        <f t="shared" si="134"/>
        <v>DUPLICATE</v>
      </c>
      <c r="P2102" s="65"/>
      <c r="Q2102" s="66" t="str">
        <f t="shared" si="135"/>
        <v xml:space="preserve"> </v>
      </c>
      <c r="R2102" s="32"/>
    </row>
    <row r="2103" spans="1:18" s="22" customFormat="1">
      <c r="A2103" s="24"/>
      <c r="B2103" s="23"/>
      <c r="C2103" s="23"/>
      <c r="D2103" s="25"/>
      <c r="E2103" s="23"/>
      <c r="F2103" s="26"/>
      <c r="G2103" s="27"/>
      <c r="H2103" s="27"/>
      <c r="I2103" s="27"/>
      <c r="J2103" s="69">
        <f t="shared" si="132"/>
        <v>0</v>
      </c>
      <c r="K2103" s="70" t="e">
        <f t="shared" si="133"/>
        <v>#DIV/0!</v>
      </c>
      <c r="L2103" s="63"/>
      <c r="N2103" s="32" t="str">
        <f>+IFERROR(VLOOKUP(B2103,$B$5:B2102,1,FALSE),"")</f>
        <v/>
      </c>
      <c r="O2103" s="32" t="str">
        <f t="shared" si="134"/>
        <v>DUPLICATE</v>
      </c>
      <c r="P2103" s="65"/>
      <c r="Q2103" s="66" t="str">
        <f t="shared" si="135"/>
        <v xml:space="preserve"> </v>
      </c>
      <c r="R2103" s="32"/>
    </row>
    <row r="2104" spans="1:18" s="22" customFormat="1">
      <c r="A2104" s="24"/>
      <c r="B2104" s="23"/>
      <c r="C2104" s="23"/>
      <c r="D2104" s="25"/>
      <c r="E2104" s="23"/>
      <c r="F2104" s="26"/>
      <c r="G2104" s="27"/>
      <c r="H2104" s="27"/>
      <c r="I2104" s="27"/>
      <c r="J2104" s="69">
        <f t="shared" si="132"/>
        <v>0</v>
      </c>
      <c r="K2104" s="70" t="e">
        <f t="shared" si="133"/>
        <v>#DIV/0!</v>
      </c>
      <c r="L2104" s="63"/>
      <c r="N2104" s="32" t="str">
        <f>+IFERROR(VLOOKUP(B2104,$B$5:B2103,1,FALSE),"")</f>
        <v/>
      </c>
      <c r="O2104" s="32" t="str">
        <f t="shared" si="134"/>
        <v>DUPLICATE</v>
      </c>
      <c r="P2104" s="65"/>
      <c r="Q2104" s="66" t="str">
        <f t="shared" si="135"/>
        <v xml:space="preserve"> </v>
      </c>
      <c r="R2104" s="32"/>
    </row>
    <row r="2105" spans="1:18" s="22" customFormat="1">
      <c r="A2105" s="24"/>
      <c r="B2105" s="23"/>
      <c r="C2105" s="23"/>
      <c r="D2105" s="25"/>
      <c r="E2105" s="23"/>
      <c r="F2105" s="26"/>
      <c r="G2105" s="27"/>
      <c r="H2105" s="27"/>
      <c r="I2105" s="27"/>
      <c r="J2105" s="69">
        <f t="shared" si="132"/>
        <v>0</v>
      </c>
      <c r="K2105" s="70" t="e">
        <f t="shared" si="133"/>
        <v>#DIV/0!</v>
      </c>
      <c r="L2105" s="63"/>
      <c r="N2105" s="32" t="str">
        <f>+IFERROR(VLOOKUP(B2105,$B$5:B2104,1,FALSE),"")</f>
        <v/>
      </c>
      <c r="O2105" s="32" t="str">
        <f t="shared" si="134"/>
        <v>DUPLICATE</v>
      </c>
      <c r="P2105" s="65"/>
      <c r="Q2105" s="66" t="str">
        <f t="shared" si="135"/>
        <v xml:space="preserve"> </v>
      </c>
      <c r="R2105" s="32"/>
    </row>
    <row r="2106" spans="1:18" s="22" customFormat="1">
      <c r="A2106" s="24"/>
      <c r="B2106" s="23"/>
      <c r="C2106" s="23"/>
      <c r="D2106" s="25"/>
      <c r="E2106" s="23"/>
      <c r="F2106" s="26"/>
      <c r="G2106" s="27"/>
      <c r="H2106" s="27"/>
      <c r="I2106" s="27"/>
      <c r="J2106" s="69">
        <f t="shared" si="132"/>
        <v>0</v>
      </c>
      <c r="K2106" s="70" t="e">
        <f t="shared" si="133"/>
        <v>#DIV/0!</v>
      </c>
      <c r="L2106" s="63"/>
      <c r="N2106" s="32" t="str">
        <f>+IFERROR(VLOOKUP(B2106,$B$5:B2105,1,FALSE),"")</f>
        <v/>
      </c>
      <c r="O2106" s="32" t="str">
        <f t="shared" si="134"/>
        <v>DUPLICATE</v>
      </c>
      <c r="P2106" s="65"/>
      <c r="Q2106" s="66" t="str">
        <f t="shared" si="135"/>
        <v xml:space="preserve"> </v>
      </c>
      <c r="R2106" s="32"/>
    </row>
    <row r="2107" spans="1:18" s="22" customFormat="1">
      <c r="A2107" s="24"/>
      <c r="B2107" s="23"/>
      <c r="C2107" s="23"/>
      <c r="D2107" s="25"/>
      <c r="E2107" s="23"/>
      <c r="F2107" s="26"/>
      <c r="G2107" s="27"/>
      <c r="H2107" s="27"/>
      <c r="I2107" s="27"/>
      <c r="J2107" s="69">
        <f t="shared" si="132"/>
        <v>0</v>
      </c>
      <c r="K2107" s="70" t="e">
        <f t="shared" si="133"/>
        <v>#DIV/0!</v>
      </c>
      <c r="L2107" s="63"/>
      <c r="N2107" s="32" t="str">
        <f>+IFERROR(VLOOKUP(B2107,$B$5:B2106,1,FALSE),"")</f>
        <v/>
      </c>
      <c r="O2107" s="32" t="str">
        <f t="shared" si="134"/>
        <v>DUPLICATE</v>
      </c>
      <c r="P2107" s="65"/>
      <c r="Q2107" s="66" t="str">
        <f t="shared" si="135"/>
        <v xml:space="preserve"> </v>
      </c>
      <c r="R2107" s="32"/>
    </row>
    <row r="2108" spans="1:18" s="22" customFormat="1">
      <c r="A2108" s="24"/>
      <c r="B2108" s="23"/>
      <c r="C2108" s="23"/>
      <c r="D2108" s="25"/>
      <c r="E2108" s="23"/>
      <c r="F2108" s="26"/>
      <c r="G2108" s="27"/>
      <c r="H2108" s="27"/>
      <c r="I2108" s="27"/>
      <c r="J2108" s="69">
        <f t="shared" si="132"/>
        <v>0</v>
      </c>
      <c r="K2108" s="70" t="e">
        <f t="shared" si="133"/>
        <v>#DIV/0!</v>
      </c>
      <c r="L2108" s="63"/>
      <c r="N2108" s="32" t="str">
        <f>+IFERROR(VLOOKUP(B2108,$B$5:B2107,1,FALSE),"")</f>
        <v/>
      </c>
      <c r="O2108" s="32" t="str">
        <f t="shared" si="134"/>
        <v>DUPLICATE</v>
      </c>
      <c r="P2108" s="65"/>
      <c r="Q2108" s="66" t="str">
        <f t="shared" si="135"/>
        <v xml:space="preserve"> </v>
      </c>
      <c r="R2108" s="32"/>
    </row>
    <row r="2109" spans="1:18" s="22" customFormat="1">
      <c r="A2109" s="24"/>
      <c r="B2109" s="23"/>
      <c r="C2109" s="23"/>
      <c r="D2109" s="25"/>
      <c r="E2109" s="23"/>
      <c r="F2109" s="26"/>
      <c r="G2109" s="27"/>
      <c r="H2109" s="27"/>
      <c r="I2109" s="27"/>
      <c r="J2109" s="69">
        <f t="shared" si="132"/>
        <v>0</v>
      </c>
      <c r="K2109" s="70" t="e">
        <f t="shared" si="133"/>
        <v>#DIV/0!</v>
      </c>
      <c r="L2109" s="63"/>
      <c r="N2109" s="32" t="str">
        <f>+IFERROR(VLOOKUP(B2109,$B$5:B2108,1,FALSE),"")</f>
        <v/>
      </c>
      <c r="O2109" s="32" t="str">
        <f t="shared" si="134"/>
        <v>DUPLICATE</v>
      </c>
      <c r="P2109" s="65"/>
      <c r="Q2109" s="66" t="str">
        <f t="shared" si="135"/>
        <v xml:space="preserve"> </v>
      </c>
      <c r="R2109" s="32"/>
    </row>
    <row r="2110" spans="1:18" s="22" customFormat="1">
      <c r="A2110" s="24"/>
      <c r="B2110" s="23"/>
      <c r="C2110" s="23"/>
      <c r="D2110" s="25"/>
      <c r="E2110" s="23"/>
      <c r="F2110" s="26"/>
      <c r="G2110" s="27"/>
      <c r="H2110" s="27"/>
      <c r="I2110" s="27"/>
      <c r="J2110" s="69">
        <f t="shared" si="132"/>
        <v>0</v>
      </c>
      <c r="K2110" s="70" t="e">
        <f t="shared" si="133"/>
        <v>#DIV/0!</v>
      </c>
      <c r="L2110" s="63"/>
      <c r="N2110" s="32" t="str">
        <f>+IFERROR(VLOOKUP(B2110,$B$5:B2109,1,FALSE),"")</f>
        <v/>
      </c>
      <c r="O2110" s="32" t="str">
        <f t="shared" si="134"/>
        <v>DUPLICATE</v>
      </c>
      <c r="P2110" s="65"/>
      <c r="Q2110" s="66" t="str">
        <f t="shared" si="135"/>
        <v xml:space="preserve"> </v>
      </c>
      <c r="R2110" s="32"/>
    </row>
    <row r="2111" spans="1:18" s="22" customFormat="1">
      <c r="A2111" s="24"/>
      <c r="B2111" s="23"/>
      <c r="C2111" s="23"/>
      <c r="D2111" s="25"/>
      <c r="E2111" s="23"/>
      <c r="F2111" s="26"/>
      <c r="G2111" s="27"/>
      <c r="H2111" s="27"/>
      <c r="I2111" s="27"/>
      <c r="J2111" s="69">
        <f t="shared" si="132"/>
        <v>0</v>
      </c>
      <c r="K2111" s="70" t="e">
        <f t="shared" si="133"/>
        <v>#DIV/0!</v>
      </c>
      <c r="L2111" s="63"/>
      <c r="N2111" s="32" t="str">
        <f>+IFERROR(VLOOKUP(B2111,$B$5:B2110,1,FALSE),"")</f>
        <v/>
      </c>
      <c r="O2111" s="32" t="str">
        <f t="shared" si="134"/>
        <v>DUPLICATE</v>
      </c>
      <c r="P2111" s="65"/>
      <c r="Q2111" s="66" t="str">
        <f t="shared" si="135"/>
        <v xml:space="preserve"> </v>
      </c>
      <c r="R2111" s="32"/>
    </row>
    <row r="2112" spans="1:18" s="22" customFormat="1">
      <c r="A2112" s="24"/>
      <c r="B2112" s="23"/>
      <c r="C2112" s="23"/>
      <c r="D2112" s="25"/>
      <c r="E2112" s="23"/>
      <c r="F2112" s="26"/>
      <c r="G2112" s="27"/>
      <c r="H2112" s="27"/>
      <c r="I2112" s="27"/>
      <c r="J2112" s="69">
        <f t="shared" si="132"/>
        <v>0</v>
      </c>
      <c r="K2112" s="70" t="e">
        <f t="shared" si="133"/>
        <v>#DIV/0!</v>
      </c>
      <c r="L2112" s="63"/>
      <c r="N2112" s="32" t="str">
        <f>+IFERROR(VLOOKUP(B2112,$B$5:B2111,1,FALSE),"")</f>
        <v/>
      </c>
      <c r="O2112" s="32" t="str">
        <f t="shared" si="134"/>
        <v>DUPLICATE</v>
      </c>
      <c r="P2112" s="65"/>
      <c r="Q2112" s="66" t="str">
        <f t="shared" si="135"/>
        <v xml:space="preserve"> </v>
      </c>
      <c r="R2112" s="32"/>
    </row>
    <row r="2113" spans="1:18" s="22" customFormat="1">
      <c r="A2113" s="24"/>
      <c r="B2113" s="23"/>
      <c r="C2113" s="23"/>
      <c r="D2113" s="25"/>
      <c r="E2113" s="23"/>
      <c r="F2113" s="26"/>
      <c r="G2113" s="27"/>
      <c r="H2113" s="27"/>
      <c r="I2113" s="27"/>
      <c r="J2113" s="69">
        <f t="shared" si="132"/>
        <v>0</v>
      </c>
      <c r="K2113" s="70" t="e">
        <f t="shared" si="133"/>
        <v>#DIV/0!</v>
      </c>
      <c r="L2113" s="63"/>
      <c r="N2113" s="32" t="str">
        <f>+IFERROR(VLOOKUP(B2113,$B$5:B2112,1,FALSE),"")</f>
        <v/>
      </c>
      <c r="O2113" s="32" t="str">
        <f t="shared" si="134"/>
        <v>DUPLICATE</v>
      </c>
      <c r="P2113" s="65"/>
      <c r="Q2113" s="66" t="str">
        <f t="shared" si="135"/>
        <v xml:space="preserve"> </v>
      </c>
      <c r="R2113" s="32"/>
    </row>
    <row r="2114" spans="1:18" s="22" customFormat="1">
      <c r="A2114" s="24"/>
      <c r="B2114" s="23"/>
      <c r="C2114" s="23"/>
      <c r="D2114" s="25"/>
      <c r="E2114" s="23"/>
      <c r="F2114" s="26"/>
      <c r="G2114" s="27"/>
      <c r="H2114" s="27"/>
      <c r="I2114" s="27"/>
      <c r="J2114" s="69">
        <f t="shared" si="132"/>
        <v>0</v>
      </c>
      <c r="K2114" s="70" t="e">
        <f t="shared" si="133"/>
        <v>#DIV/0!</v>
      </c>
      <c r="L2114" s="63"/>
      <c r="N2114" s="32" t="str">
        <f>+IFERROR(VLOOKUP(B2114,$B$5:B2113,1,FALSE),"")</f>
        <v/>
      </c>
      <c r="O2114" s="32" t="str">
        <f t="shared" si="134"/>
        <v>DUPLICATE</v>
      </c>
      <c r="P2114" s="65"/>
      <c r="Q2114" s="66" t="str">
        <f t="shared" si="135"/>
        <v xml:space="preserve"> </v>
      </c>
      <c r="R2114" s="32"/>
    </row>
    <row r="2115" spans="1:18" s="22" customFormat="1">
      <c r="A2115" s="24"/>
      <c r="B2115" s="23"/>
      <c r="C2115" s="23"/>
      <c r="D2115" s="25"/>
      <c r="E2115" s="23"/>
      <c r="F2115" s="26"/>
      <c r="G2115" s="27"/>
      <c r="H2115" s="27"/>
      <c r="I2115" s="27"/>
      <c r="J2115" s="69">
        <f t="shared" si="132"/>
        <v>0</v>
      </c>
      <c r="K2115" s="70" t="e">
        <f t="shared" si="133"/>
        <v>#DIV/0!</v>
      </c>
      <c r="L2115" s="63"/>
      <c r="N2115" s="32" t="str">
        <f>+IFERROR(VLOOKUP(B2115,$B$5:B2114,1,FALSE),"")</f>
        <v/>
      </c>
      <c r="O2115" s="32" t="str">
        <f t="shared" si="134"/>
        <v>DUPLICATE</v>
      </c>
      <c r="P2115" s="65"/>
      <c r="Q2115" s="66" t="str">
        <f t="shared" si="135"/>
        <v xml:space="preserve"> </v>
      </c>
      <c r="R2115" s="32"/>
    </row>
    <row r="2116" spans="1:18" s="22" customFormat="1">
      <c r="A2116" s="24"/>
      <c r="B2116" s="23"/>
      <c r="C2116" s="23"/>
      <c r="D2116" s="25"/>
      <c r="E2116" s="23"/>
      <c r="F2116" s="26"/>
      <c r="G2116" s="27"/>
      <c r="H2116" s="27"/>
      <c r="I2116" s="27"/>
      <c r="J2116" s="69">
        <f t="shared" si="132"/>
        <v>0</v>
      </c>
      <c r="K2116" s="70" t="e">
        <f t="shared" si="133"/>
        <v>#DIV/0!</v>
      </c>
      <c r="L2116" s="63"/>
      <c r="N2116" s="32" t="str">
        <f>+IFERROR(VLOOKUP(B2116,$B$5:B2115,1,FALSE),"")</f>
        <v/>
      </c>
      <c r="O2116" s="32" t="str">
        <f t="shared" si="134"/>
        <v>DUPLICATE</v>
      </c>
      <c r="P2116" s="65"/>
      <c r="Q2116" s="66" t="str">
        <f t="shared" si="135"/>
        <v xml:space="preserve"> </v>
      </c>
      <c r="R2116" s="32"/>
    </row>
    <row r="2117" spans="1:18" s="22" customFormat="1">
      <c r="A2117" s="24"/>
      <c r="B2117" s="23"/>
      <c r="C2117" s="23"/>
      <c r="D2117" s="25"/>
      <c r="E2117" s="23"/>
      <c r="F2117" s="26"/>
      <c r="G2117" s="27"/>
      <c r="H2117" s="27"/>
      <c r="I2117" s="27"/>
      <c r="J2117" s="69">
        <f t="shared" si="132"/>
        <v>0</v>
      </c>
      <c r="K2117" s="70" t="e">
        <f t="shared" si="133"/>
        <v>#DIV/0!</v>
      </c>
      <c r="L2117" s="63"/>
      <c r="N2117" s="32" t="str">
        <f>+IFERROR(VLOOKUP(B2117,$B$5:B2116,1,FALSE),"")</f>
        <v/>
      </c>
      <c r="O2117" s="32" t="str">
        <f t="shared" si="134"/>
        <v>DUPLICATE</v>
      </c>
      <c r="P2117" s="65"/>
      <c r="Q2117" s="66" t="str">
        <f t="shared" si="135"/>
        <v xml:space="preserve"> </v>
      </c>
      <c r="R2117" s="32"/>
    </row>
    <row r="2118" spans="1:18" s="22" customFormat="1">
      <c r="A2118" s="24"/>
      <c r="B2118" s="23"/>
      <c r="C2118" s="23"/>
      <c r="D2118" s="25"/>
      <c r="E2118" s="23"/>
      <c r="F2118" s="26"/>
      <c r="G2118" s="27"/>
      <c r="H2118" s="27"/>
      <c r="I2118" s="27"/>
      <c r="J2118" s="69">
        <f t="shared" si="132"/>
        <v>0</v>
      </c>
      <c r="K2118" s="70" t="e">
        <f t="shared" si="133"/>
        <v>#DIV/0!</v>
      </c>
      <c r="L2118" s="63"/>
      <c r="N2118" s="32" t="str">
        <f>+IFERROR(VLOOKUP(B2118,$B$5:B2117,1,FALSE),"")</f>
        <v/>
      </c>
      <c r="O2118" s="32" t="str">
        <f t="shared" si="134"/>
        <v>DUPLICATE</v>
      </c>
      <c r="P2118" s="65"/>
      <c r="Q2118" s="66" t="str">
        <f t="shared" si="135"/>
        <v xml:space="preserve"> </v>
      </c>
      <c r="R2118" s="32"/>
    </row>
    <row r="2119" spans="1:18" s="22" customFormat="1">
      <c r="A2119" s="24"/>
      <c r="B2119" s="23"/>
      <c r="C2119" s="23"/>
      <c r="D2119" s="25"/>
      <c r="E2119" s="23"/>
      <c r="F2119" s="26"/>
      <c r="G2119" s="27"/>
      <c r="H2119" s="27"/>
      <c r="I2119" s="27"/>
      <c r="J2119" s="69">
        <f t="shared" si="132"/>
        <v>0</v>
      </c>
      <c r="K2119" s="70" t="e">
        <f t="shared" si="133"/>
        <v>#DIV/0!</v>
      </c>
      <c r="L2119" s="63"/>
      <c r="N2119" s="32" t="str">
        <f>+IFERROR(VLOOKUP(B2119,$B$5:B2118,1,FALSE),"")</f>
        <v/>
      </c>
      <c r="O2119" s="32" t="str">
        <f t="shared" si="134"/>
        <v>DUPLICATE</v>
      </c>
      <c r="P2119" s="65"/>
      <c r="Q2119" s="66" t="str">
        <f t="shared" si="135"/>
        <v xml:space="preserve"> </v>
      </c>
      <c r="R2119" s="32"/>
    </row>
    <row r="2120" spans="1:18" s="22" customFormat="1">
      <c r="A2120" s="24"/>
      <c r="B2120" s="23"/>
      <c r="C2120" s="23"/>
      <c r="D2120" s="25"/>
      <c r="E2120" s="23"/>
      <c r="F2120" s="26"/>
      <c r="G2120" s="27"/>
      <c r="H2120" s="27"/>
      <c r="I2120" s="27"/>
      <c r="J2120" s="69">
        <f t="shared" si="132"/>
        <v>0</v>
      </c>
      <c r="K2120" s="70" t="e">
        <f t="shared" si="133"/>
        <v>#DIV/0!</v>
      </c>
      <c r="L2120" s="63"/>
      <c r="N2120" s="32" t="str">
        <f>+IFERROR(VLOOKUP(B2120,$B$5:B2119,1,FALSE),"")</f>
        <v/>
      </c>
      <c r="O2120" s="32" t="str">
        <f t="shared" si="134"/>
        <v>DUPLICATE</v>
      </c>
      <c r="P2120" s="65"/>
      <c r="Q2120" s="66" t="str">
        <f t="shared" si="135"/>
        <v xml:space="preserve"> </v>
      </c>
      <c r="R2120" s="32"/>
    </row>
    <row r="2121" spans="1:18" s="22" customFormat="1">
      <c r="A2121" s="24"/>
      <c r="B2121" s="23"/>
      <c r="C2121" s="23"/>
      <c r="D2121" s="25"/>
      <c r="E2121" s="23"/>
      <c r="F2121" s="26"/>
      <c r="G2121" s="27"/>
      <c r="H2121" s="27"/>
      <c r="I2121" s="27"/>
      <c r="J2121" s="69">
        <f t="shared" si="132"/>
        <v>0</v>
      </c>
      <c r="K2121" s="70" t="e">
        <f t="shared" si="133"/>
        <v>#DIV/0!</v>
      </c>
      <c r="L2121" s="63"/>
      <c r="N2121" s="32" t="str">
        <f>+IFERROR(VLOOKUP(B2121,$B$5:B2120,1,FALSE),"")</f>
        <v/>
      </c>
      <c r="O2121" s="32" t="str">
        <f t="shared" si="134"/>
        <v>DUPLICATE</v>
      </c>
      <c r="P2121" s="65"/>
      <c r="Q2121" s="66" t="str">
        <f t="shared" si="135"/>
        <v xml:space="preserve"> </v>
      </c>
      <c r="R2121" s="32"/>
    </row>
    <row r="2122" spans="1:18" s="22" customFormat="1">
      <c r="A2122" s="24"/>
      <c r="B2122" s="23"/>
      <c r="C2122" s="23"/>
      <c r="D2122" s="25"/>
      <c r="E2122" s="23"/>
      <c r="F2122" s="26"/>
      <c r="G2122" s="27"/>
      <c r="H2122" s="27"/>
      <c r="I2122" s="27"/>
      <c r="J2122" s="69">
        <f t="shared" si="132"/>
        <v>0</v>
      </c>
      <c r="K2122" s="70" t="e">
        <f t="shared" si="133"/>
        <v>#DIV/0!</v>
      </c>
      <c r="L2122" s="63"/>
      <c r="N2122" s="32" t="str">
        <f>+IFERROR(VLOOKUP(B2122,$B$5:B2121,1,FALSE),"")</f>
        <v/>
      </c>
      <c r="O2122" s="32" t="str">
        <f t="shared" si="134"/>
        <v>DUPLICATE</v>
      </c>
      <c r="P2122" s="65"/>
      <c r="Q2122" s="66" t="str">
        <f t="shared" si="135"/>
        <v xml:space="preserve"> </v>
      </c>
      <c r="R2122" s="32"/>
    </row>
    <row r="2123" spans="1:18" s="22" customFormat="1">
      <c r="A2123" s="24"/>
      <c r="B2123" s="23"/>
      <c r="C2123" s="23"/>
      <c r="D2123" s="25"/>
      <c r="E2123" s="23"/>
      <c r="F2123" s="26"/>
      <c r="G2123" s="27"/>
      <c r="H2123" s="27"/>
      <c r="I2123" s="27"/>
      <c r="J2123" s="69">
        <f t="shared" si="132"/>
        <v>0</v>
      </c>
      <c r="K2123" s="70" t="e">
        <f t="shared" si="133"/>
        <v>#DIV/0!</v>
      </c>
      <c r="L2123" s="63"/>
      <c r="N2123" s="32" t="str">
        <f>+IFERROR(VLOOKUP(B2123,$B$5:B2122,1,FALSE),"")</f>
        <v/>
      </c>
      <c r="O2123" s="32" t="str">
        <f t="shared" si="134"/>
        <v>DUPLICATE</v>
      </c>
      <c r="P2123" s="65"/>
      <c r="Q2123" s="66" t="str">
        <f t="shared" si="135"/>
        <v xml:space="preserve"> </v>
      </c>
      <c r="R2123" s="32"/>
    </row>
    <row r="2124" spans="1:18" s="22" customFormat="1">
      <c r="A2124" s="24"/>
      <c r="B2124" s="23"/>
      <c r="C2124" s="23"/>
      <c r="D2124" s="25"/>
      <c r="E2124" s="23"/>
      <c r="F2124" s="26"/>
      <c r="G2124" s="27"/>
      <c r="H2124" s="27"/>
      <c r="I2124" s="27"/>
      <c r="J2124" s="69">
        <f t="shared" si="132"/>
        <v>0</v>
      </c>
      <c r="K2124" s="70" t="e">
        <f t="shared" si="133"/>
        <v>#DIV/0!</v>
      </c>
      <c r="L2124" s="63"/>
      <c r="N2124" s="32" t="str">
        <f>+IFERROR(VLOOKUP(B2124,$B$5:B2123,1,FALSE),"")</f>
        <v/>
      </c>
      <c r="O2124" s="32" t="str">
        <f t="shared" si="134"/>
        <v>DUPLICATE</v>
      </c>
      <c r="P2124" s="65"/>
      <c r="Q2124" s="66" t="str">
        <f t="shared" si="135"/>
        <v xml:space="preserve"> </v>
      </c>
      <c r="R2124" s="32"/>
    </row>
    <row r="2125" spans="1:18" s="22" customFormat="1">
      <c r="A2125" s="24"/>
      <c r="B2125" s="23"/>
      <c r="C2125" s="23"/>
      <c r="D2125" s="25"/>
      <c r="E2125" s="23"/>
      <c r="F2125" s="26"/>
      <c r="G2125" s="27"/>
      <c r="H2125" s="27"/>
      <c r="I2125" s="27"/>
      <c r="J2125" s="69">
        <f t="shared" si="132"/>
        <v>0</v>
      </c>
      <c r="K2125" s="70" t="e">
        <f t="shared" si="133"/>
        <v>#DIV/0!</v>
      </c>
      <c r="L2125" s="63"/>
      <c r="N2125" s="32" t="str">
        <f>+IFERROR(VLOOKUP(B2125,$B$5:B2124,1,FALSE),"")</f>
        <v/>
      </c>
      <c r="O2125" s="32" t="str">
        <f t="shared" si="134"/>
        <v>DUPLICATE</v>
      </c>
      <c r="P2125" s="65"/>
      <c r="Q2125" s="66" t="str">
        <f t="shared" si="135"/>
        <v xml:space="preserve"> </v>
      </c>
      <c r="R2125" s="32"/>
    </row>
    <row r="2126" spans="1:18" s="22" customFormat="1">
      <c r="A2126" s="24"/>
      <c r="B2126" s="23"/>
      <c r="C2126" s="23"/>
      <c r="D2126" s="25"/>
      <c r="E2126" s="23"/>
      <c r="F2126" s="26"/>
      <c r="G2126" s="27"/>
      <c r="H2126" s="27"/>
      <c r="I2126" s="27"/>
      <c r="J2126" s="69">
        <f t="shared" si="132"/>
        <v>0</v>
      </c>
      <c r="K2126" s="70" t="e">
        <f t="shared" si="133"/>
        <v>#DIV/0!</v>
      </c>
      <c r="L2126" s="63"/>
      <c r="N2126" s="32" t="str">
        <f>+IFERROR(VLOOKUP(B2126,$B$5:B2125,1,FALSE),"")</f>
        <v/>
      </c>
      <c r="O2126" s="32" t="str">
        <f t="shared" si="134"/>
        <v>DUPLICATE</v>
      </c>
      <c r="P2126" s="65"/>
      <c r="Q2126" s="66" t="str">
        <f t="shared" si="135"/>
        <v xml:space="preserve"> </v>
      </c>
      <c r="R2126" s="32"/>
    </row>
    <row r="2127" spans="1:18" s="22" customFormat="1">
      <c r="A2127" s="24"/>
      <c r="B2127" s="23"/>
      <c r="C2127" s="23"/>
      <c r="D2127" s="25"/>
      <c r="E2127" s="23"/>
      <c r="F2127" s="26"/>
      <c r="G2127" s="27"/>
      <c r="H2127" s="27"/>
      <c r="I2127" s="27"/>
      <c r="J2127" s="69">
        <f t="shared" si="132"/>
        <v>0</v>
      </c>
      <c r="K2127" s="70" t="e">
        <f t="shared" si="133"/>
        <v>#DIV/0!</v>
      </c>
      <c r="L2127" s="63"/>
      <c r="N2127" s="32" t="str">
        <f>+IFERROR(VLOOKUP(B2127,$B$5:B2126,1,FALSE),"")</f>
        <v/>
      </c>
      <c r="O2127" s="32" t="str">
        <f t="shared" si="134"/>
        <v>DUPLICATE</v>
      </c>
      <c r="P2127" s="65"/>
      <c r="Q2127" s="66" t="str">
        <f t="shared" si="135"/>
        <v xml:space="preserve"> </v>
      </c>
      <c r="R2127" s="32"/>
    </row>
    <row r="2128" spans="1:18" s="22" customFormat="1">
      <c r="A2128" s="24"/>
      <c r="B2128" s="23"/>
      <c r="C2128" s="23"/>
      <c r="D2128" s="25"/>
      <c r="E2128" s="23"/>
      <c r="F2128" s="26"/>
      <c r="G2128" s="27"/>
      <c r="H2128" s="27"/>
      <c r="I2128" s="27"/>
      <c r="J2128" s="69">
        <f t="shared" si="132"/>
        <v>0</v>
      </c>
      <c r="K2128" s="70" t="e">
        <f t="shared" si="133"/>
        <v>#DIV/0!</v>
      </c>
      <c r="L2128" s="63"/>
      <c r="N2128" s="32" t="str">
        <f>+IFERROR(VLOOKUP(B2128,$B$5:B2127,1,FALSE),"")</f>
        <v/>
      </c>
      <c r="O2128" s="32" t="str">
        <f t="shared" si="134"/>
        <v>DUPLICATE</v>
      </c>
      <c r="P2128" s="65"/>
      <c r="Q2128" s="66" t="str">
        <f t="shared" si="135"/>
        <v xml:space="preserve"> </v>
      </c>
      <c r="R2128" s="32"/>
    </row>
    <row r="2129" spans="1:18" s="22" customFormat="1">
      <c r="A2129" s="24"/>
      <c r="B2129" s="23"/>
      <c r="C2129" s="23"/>
      <c r="D2129" s="25"/>
      <c r="E2129" s="23"/>
      <c r="F2129" s="26"/>
      <c r="G2129" s="27"/>
      <c r="H2129" s="27"/>
      <c r="I2129" s="27"/>
      <c r="J2129" s="69">
        <f t="shared" si="132"/>
        <v>0</v>
      </c>
      <c r="K2129" s="70" t="e">
        <f t="shared" si="133"/>
        <v>#DIV/0!</v>
      </c>
      <c r="L2129" s="63"/>
      <c r="N2129" s="32" t="str">
        <f>+IFERROR(VLOOKUP(B2129,$B$5:B2128,1,FALSE),"")</f>
        <v/>
      </c>
      <c r="O2129" s="32" t="str">
        <f t="shared" si="134"/>
        <v>DUPLICATE</v>
      </c>
      <c r="P2129" s="65"/>
      <c r="Q2129" s="66" t="str">
        <f t="shared" si="135"/>
        <v xml:space="preserve"> </v>
      </c>
      <c r="R2129" s="32"/>
    </row>
    <row r="2130" spans="1:18" s="22" customFormat="1">
      <c r="A2130" s="24"/>
      <c r="B2130" s="23"/>
      <c r="C2130" s="23"/>
      <c r="D2130" s="25"/>
      <c r="E2130" s="23"/>
      <c r="F2130" s="26"/>
      <c r="G2130" s="27"/>
      <c r="H2130" s="27"/>
      <c r="I2130" s="27"/>
      <c r="J2130" s="69">
        <f t="shared" si="132"/>
        <v>0</v>
      </c>
      <c r="K2130" s="70" t="e">
        <f t="shared" si="133"/>
        <v>#DIV/0!</v>
      </c>
      <c r="L2130" s="63"/>
      <c r="N2130" s="32" t="str">
        <f>+IFERROR(VLOOKUP(B2130,$B$5:B2129,1,FALSE),"")</f>
        <v/>
      </c>
      <c r="O2130" s="32" t="str">
        <f t="shared" si="134"/>
        <v>DUPLICATE</v>
      </c>
      <c r="P2130" s="65"/>
      <c r="Q2130" s="66" t="str">
        <f t="shared" si="135"/>
        <v xml:space="preserve"> </v>
      </c>
      <c r="R2130" s="32"/>
    </row>
    <row r="2131" spans="1:18" s="22" customFormat="1">
      <c r="A2131" s="24"/>
      <c r="B2131" s="23"/>
      <c r="C2131" s="23"/>
      <c r="D2131" s="25"/>
      <c r="E2131" s="23"/>
      <c r="F2131" s="26"/>
      <c r="G2131" s="27"/>
      <c r="H2131" s="27"/>
      <c r="I2131" s="27"/>
      <c r="J2131" s="69">
        <f t="shared" si="132"/>
        <v>0</v>
      </c>
      <c r="K2131" s="70" t="e">
        <f t="shared" si="133"/>
        <v>#DIV/0!</v>
      </c>
      <c r="L2131" s="63"/>
      <c r="N2131" s="32" t="str">
        <f>+IFERROR(VLOOKUP(B2131,$B$5:B2130,1,FALSE),"")</f>
        <v/>
      </c>
      <c r="O2131" s="32" t="str">
        <f t="shared" si="134"/>
        <v>DUPLICATE</v>
      </c>
      <c r="P2131" s="65"/>
      <c r="Q2131" s="66" t="str">
        <f t="shared" si="135"/>
        <v xml:space="preserve"> </v>
      </c>
      <c r="R2131" s="32"/>
    </row>
    <row r="2132" spans="1:18" s="22" customFormat="1">
      <c r="A2132" s="24"/>
      <c r="B2132" s="23"/>
      <c r="C2132" s="23"/>
      <c r="D2132" s="25"/>
      <c r="E2132" s="23"/>
      <c r="F2132" s="26"/>
      <c r="G2132" s="27"/>
      <c r="H2132" s="27"/>
      <c r="I2132" s="27"/>
      <c r="J2132" s="69">
        <f t="shared" si="132"/>
        <v>0</v>
      </c>
      <c r="K2132" s="70" t="e">
        <f t="shared" si="133"/>
        <v>#DIV/0!</v>
      </c>
      <c r="L2132" s="63"/>
      <c r="N2132" s="32" t="str">
        <f>+IFERROR(VLOOKUP(B2132,$B$5:B2131,1,FALSE),"")</f>
        <v/>
      </c>
      <c r="O2132" s="32" t="str">
        <f t="shared" si="134"/>
        <v>DUPLICATE</v>
      </c>
      <c r="P2132" s="65"/>
      <c r="Q2132" s="66" t="str">
        <f t="shared" si="135"/>
        <v xml:space="preserve"> </v>
      </c>
      <c r="R2132" s="32"/>
    </row>
    <row r="2133" spans="1:18" s="22" customFormat="1">
      <c r="A2133" s="24"/>
      <c r="B2133" s="23"/>
      <c r="C2133" s="23"/>
      <c r="D2133" s="25"/>
      <c r="E2133" s="23"/>
      <c r="F2133" s="26"/>
      <c r="G2133" s="27"/>
      <c r="H2133" s="27"/>
      <c r="I2133" s="27"/>
      <c r="J2133" s="69">
        <f t="shared" si="132"/>
        <v>0</v>
      </c>
      <c r="K2133" s="70" t="e">
        <f t="shared" si="133"/>
        <v>#DIV/0!</v>
      </c>
      <c r="L2133" s="63"/>
      <c r="N2133" s="32" t="str">
        <f>+IFERROR(VLOOKUP(B2133,$B$5:B2132,1,FALSE),"")</f>
        <v/>
      </c>
      <c r="O2133" s="32" t="str">
        <f t="shared" si="134"/>
        <v>DUPLICATE</v>
      </c>
      <c r="P2133" s="65"/>
      <c r="Q2133" s="66" t="str">
        <f t="shared" si="135"/>
        <v xml:space="preserve"> </v>
      </c>
      <c r="R2133" s="32"/>
    </row>
    <row r="2134" spans="1:18" s="22" customFormat="1">
      <c r="A2134" s="24"/>
      <c r="B2134" s="23"/>
      <c r="C2134" s="23"/>
      <c r="D2134" s="25"/>
      <c r="E2134" s="23"/>
      <c r="F2134" s="26"/>
      <c r="G2134" s="27"/>
      <c r="H2134" s="27"/>
      <c r="I2134" s="27"/>
      <c r="J2134" s="69">
        <f t="shared" si="132"/>
        <v>0</v>
      </c>
      <c r="K2134" s="70" t="e">
        <f t="shared" si="133"/>
        <v>#DIV/0!</v>
      </c>
      <c r="L2134" s="63"/>
      <c r="N2134" s="32" t="str">
        <f>+IFERROR(VLOOKUP(B2134,$B$5:B2133,1,FALSE),"")</f>
        <v/>
      </c>
      <c r="O2134" s="32" t="str">
        <f t="shared" si="134"/>
        <v>DUPLICATE</v>
      </c>
      <c r="P2134" s="65"/>
      <c r="Q2134" s="66" t="str">
        <f t="shared" si="135"/>
        <v xml:space="preserve"> </v>
      </c>
      <c r="R2134" s="32"/>
    </row>
    <row r="2135" spans="1:18" s="22" customFormat="1">
      <c r="A2135" s="24"/>
      <c r="B2135" s="23"/>
      <c r="C2135" s="23"/>
      <c r="D2135" s="25"/>
      <c r="E2135" s="23"/>
      <c r="F2135" s="26"/>
      <c r="G2135" s="27"/>
      <c r="H2135" s="27"/>
      <c r="I2135" s="27"/>
      <c r="J2135" s="69">
        <f t="shared" si="132"/>
        <v>0</v>
      </c>
      <c r="K2135" s="70" t="e">
        <f t="shared" si="133"/>
        <v>#DIV/0!</v>
      </c>
      <c r="L2135" s="63"/>
      <c r="N2135" s="32" t="str">
        <f>+IFERROR(VLOOKUP(B2135,$B$5:B2134,1,FALSE),"")</f>
        <v/>
      </c>
      <c r="O2135" s="32" t="str">
        <f t="shared" si="134"/>
        <v>DUPLICATE</v>
      </c>
      <c r="P2135" s="65"/>
      <c r="Q2135" s="66" t="str">
        <f t="shared" si="135"/>
        <v xml:space="preserve"> </v>
      </c>
      <c r="R2135" s="32"/>
    </row>
    <row r="2136" spans="1:18" s="22" customFormat="1">
      <c r="A2136" s="24"/>
      <c r="B2136" s="23"/>
      <c r="C2136" s="23"/>
      <c r="D2136" s="25"/>
      <c r="E2136" s="23"/>
      <c r="F2136" s="26"/>
      <c r="G2136" s="27"/>
      <c r="H2136" s="27"/>
      <c r="I2136" s="27"/>
      <c r="J2136" s="69">
        <f t="shared" si="132"/>
        <v>0</v>
      </c>
      <c r="K2136" s="70" t="e">
        <f t="shared" si="133"/>
        <v>#DIV/0!</v>
      </c>
      <c r="L2136" s="63"/>
      <c r="N2136" s="32" t="str">
        <f>+IFERROR(VLOOKUP(B2136,$B$5:B2135,1,FALSE),"")</f>
        <v/>
      </c>
      <c r="O2136" s="32" t="str">
        <f t="shared" si="134"/>
        <v>DUPLICATE</v>
      </c>
      <c r="P2136" s="65"/>
      <c r="Q2136" s="66" t="str">
        <f t="shared" si="135"/>
        <v xml:space="preserve"> </v>
      </c>
      <c r="R2136" s="32"/>
    </row>
    <row r="2137" spans="1:18" s="22" customFormat="1">
      <c r="A2137" s="24"/>
      <c r="B2137" s="23"/>
      <c r="C2137" s="23"/>
      <c r="D2137" s="25"/>
      <c r="E2137" s="23"/>
      <c r="F2137" s="26"/>
      <c r="G2137" s="27"/>
      <c r="H2137" s="27"/>
      <c r="I2137" s="27"/>
      <c r="J2137" s="69">
        <f t="shared" si="132"/>
        <v>0</v>
      </c>
      <c r="K2137" s="70" t="e">
        <f t="shared" si="133"/>
        <v>#DIV/0!</v>
      </c>
      <c r="L2137" s="63"/>
      <c r="N2137" s="32" t="str">
        <f>+IFERROR(VLOOKUP(B2137,$B$5:B2136,1,FALSE),"")</f>
        <v/>
      </c>
      <c r="O2137" s="32" t="str">
        <f t="shared" si="134"/>
        <v>DUPLICATE</v>
      </c>
      <c r="P2137" s="65"/>
      <c r="Q2137" s="66" t="str">
        <f t="shared" si="135"/>
        <v xml:space="preserve"> </v>
      </c>
      <c r="R2137" s="32"/>
    </row>
    <row r="2138" spans="1:18" s="22" customFormat="1">
      <c r="A2138" s="24"/>
      <c r="B2138" s="23"/>
      <c r="C2138" s="23"/>
      <c r="D2138" s="25"/>
      <c r="E2138" s="23"/>
      <c r="F2138" s="26"/>
      <c r="G2138" s="27"/>
      <c r="H2138" s="27"/>
      <c r="I2138" s="27"/>
      <c r="J2138" s="69">
        <f t="shared" si="132"/>
        <v>0</v>
      </c>
      <c r="K2138" s="70" t="e">
        <f t="shared" si="133"/>
        <v>#DIV/0!</v>
      </c>
      <c r="L2138" s="63"/>
      <c r="N2138" s="32" t="str">
        <f>+IFERROR(VLOOKUP(B2138,$B$5:B2137,1,FALSE),"")</f>
        <v/>
      </c>
      <c r="O2138" s="32" t="str">
        <f t="shared" si="134"/>
        <v>DUPLICATE</v>
      </c>
      <c r="P2138" s="65"/>
      <c r="Q2138" s="66" t="str">
        <f t="shared" si="135"/>
        <v xml:space="preserve"> </v>
      </c>
      <c r="R2138" s="32"/>
    </row>
    <row r="2139" spans="1:18" s="22" customFormat="1">
      <c r="A2139" s="24"/>
      <c r="B2139" s="23"/>
      <c r="C2139" s="23"/>
      <c r="D2139" s="25"/>
      <c r="E2139" s="23"/>
      <c r="F2139" s="26"/>
      <c r="G2139" s="27"/>
      <c r="H2139" s="27"/>
      <c r="I2139" s="27"/>
      <c r="J2139" s="69">
        <f t="shared" si="132"/>
        <v>0</v>
      </c>
      <c r="K2139" s="70" t="e">
        <f t="shared" si="133"/>
        <v>#DIV/0!</v>
      </c>
      <c r="L2139" s="63"/>
      <c r="N2139" s="32" t="str">
        <f>+IFERROR(VLOOKUP(B2139,$B$5:B2138,1,FALSE),"")</f>
        <v/>
      </c>
      <c r="O2139" s="32" t="str">
        <f t="shared" si="134"/>
        <v>DUPLICATE</v>
      </c>
      <c r="P2139" s="65"/>
      <c r="Q2139" s="66" t="str">
        <f t="shared" si="135"/>
        <v xml:space="preserve"> </v>
      </c>
      <c r="R2139" s="32"/>
    </row>
    <row r="2140" spans="1:18" s="22" customFormat="1">
      <c r="A2140" s="24"/>
      <c r="B2140" s="23"/>
      <c r="C2140" s="23"/>
      <c r="D2140" s="25"/>
      <c r="E2140" s="23"/>
      <c r="F2140" s="26"/>
      <c r="G2140" s="27"/>
      <c r="H2140" s="27"/>
      <c r="I2140" s="27"/>
      <c r="J2140" s="69">
        <f t="shared" si="132"/>
        <v>0</v>
      </c>
      <c r="K2140" s="70" t="e">
        <f t="shared" si="133"/>
        <v>#DIV/0!</v>
      </c>
      <c r="L2140" s="63"/>
      <c r="N2140" s="32" t="str">
        <f>+IFERROR(VLOOKUP(B2140,$B$5:B2139,1,FALSE),"")</f>
        <v/>
      </c>
      <c r="O2140" s="32" t="str">
        <f t="shared" si="134"/>
        <v>DUPLICATE</v>
      </c>
      <c r="P2140" s="65"/>
      <c r="Q2140" s="66" t="str">
        <f t="shared" si="135"/>
        <v xml:space="preserve"> </v>
      </c>
      <c r="R2140" s="32"/>
    </row>
    <row r="2141" spans="1:18" s="22" customFormat="1">
      <c r="A2141" s="24"/>
      <c r="B2141" s="23"/>
      <c r="C2141" s="23"/>
      <c r="D2141" s="25"/>
      <c r="E2141" s="23"/>
      <c r="F2141" s="26"/>
      <c r="G2141" s="27"/>
      <c r="H2141" s="27"/>
      <c r="I2141" s="27"/>
      <c r="J2141" s="69">
        <f t="shared" si="132"/>
        <v>0</v>
      </c>
      <c r="K2141" s="70" t="e">
        <f t="shared" si="133"/>
        <v>#DIV/0!</v>
      </c>
      <c r="L2141" s="63"/>
      <c r="N2141" s="32" t="str">
        <f>+IFERROR(VLOOKUP(B2141,$B$5:B2140,1,FALSE),"")</f>
        <v/>
      </c>
      <c r="O2141" s="32" t="str">
        <f t="shared" si="134"/>
        <v>DUPLICATE</v>
      </c>
      <c r="P2141" s="65"/>
      <c r="Q2141" s="66" t="str">
        <f t="shared" si="135"/>
        <v xml:space="preserve"> </v>
      </c>
      <c r="R2141" s="32"/>
    </row>
    <row r="2142" spans="1:18" s="22" customFormat="1">
      <c r="A2142" s="24"/>
      <c r="B2142" s="23"/>
      <c r="C2142" s="23"/>
      <c r="D2142" s="25"/>
      <c r="E2142" s="23"/>
      <c r="F2142" s="26"/>
      <c r="G2142" s="27"/>
      <c r="H2142" s="27"/>
      <c r="I2142" s="27"/>
      <c r="J2142" s="69">
        <f t="shared" si="132"/>
        <v>0</v>
      </c>
      <c r="K2142" s="70" t="e">
        <f t="shared" si="133"/>
        <v>#DIV/0!</v>
      </c>
      <c r="L2142" s="63"/>
      <c r="N2142" s="32" t="str">
        <f>+IFERROR(VLOOKUP(B2142,$B$5:B2141,1,FALSE),"")</f>
        <v/>
      </c>
      <c r="O2142" s="32" t="str">
        <f t="shared" si="134"/>
        <v>DUPLICATE</v>
      </c>
      <c r="P2142" s="65"/>
      <c r="Q2142" s="66" t="str">
        <f t="shared" si="135"/>
        <v xml:space="preserve"> </v>
      </c>
      <c r="R2142" s="32"/>
    </row>
    <row r="2143" spans="1:18" s="22" customFormat="1">
      <c r="A2143" s="24"/>
      <c r="B2143" s="23"/>
      <c r="C2143" s="23"/>
      <c r="D2143" s="25"/>
      <c r="E2143" s="23"/>
      <c r="F2143" s="26"/>
      <c r="G2143" s="27"/>
      <c r="H2143" s="27"/>
      <c r="I2143" s="27"/>
      <c r="J2143" s="69">
        <f t="shared" si="132"/>
        <v>0</v>
      </c>
      <c r="K2143" s="70" t="e">
        <f t="shared" si="133"/>
        <v>#DIV/0!</v>
      </c>
      <c r="L2143" s="63"/>
      <c r="N2143" s="32" t="str">
        <f>+IFERROR(VLOOKUP(B2143,$B$5:B2142,1,FALSE),"")</f>
        <v/>
      </c>
      <c r="O2143" s="32" t="str">
        <f t="shared" si="134"/>
        <v>DUPLICATE</v>
      </c>
      <c r="P2143" s="65"/>
      <c r="Q2143" s="66" t="str">
        <f t="shared" si="135"/>
        <v xml:space="preserve"> </v>
      </c>
      <c r="R2143" s="32"/>
    </row>
    <row r="2144" spans="1:18" s="22" customFormat="1">
      <c r="A2144" s="24"/>
      <c r="B2144" s="23"/>
      <c r="C2144" s="23"/>
      <c r="D2144" s="25"/>
      <c r="E2144" s="23"/>
      <c r="F2144" s="26"/>
      <c r="G2144" s="27"/>
      <c r="H2144" s="27"/>
      <c r="I2144" s="27"/>
      <c r="J2144" s="69">
        <f t="shared" si="132"/>
        <v>0</v>
      </c>
      <c r="K2144" s="70" t="e">
        <f t="shared" si="133"/>
        <v>#DIV/0!</v>
      </c>
      <c r="L2144" s="63"/>
      <c r="N2144" s="32" t="str">
        <f>+IFERROR(VLOOKUP(B2144,$B$5:B2143,1,FALSE),"")</f>
        <v/>
      </c>
      <c r="O2144" s="32" t="str">
        <f t="shared" si="134"/>
        <v>DUPLICATE</v>
      </c>
      <c r="P2144" s="65"/>
      <c r="Q2144" s="66" t="str">
        <f t="shared" si="135"/>
        <v xml:space="preserve"> </v>
      </c>
      <c r="R2144" s="32"/>
    </row>
    <row r="2145" spans="1:18" s="22" customFormat="1">
      <c r="A2145" s="24"/>
      <c r="B2145" s="23"/>
      <c r="C2145" s="23"/>
      <c r="D2145" s="25"/>
      <c r="E2145" s="23"/>
      <c r="F2145" s="26"/>
      <c r="G2145" s="27"/>
      <c r="H2145" s="27"/>
      <c r="I2145" s="27"/>
      <c r="J2145" s="69">
        <f t="shared" si="132"/>
        <v>0</v>
      </c>
      <c r="K2145" s="70" t="e">
        <f t="shared" si="133"/>
        <v>#DIV/0!</v>
      </c>
      <c r="L2145" s="63"/>
      <c r="N2145" s="32" t="str">
        <f>+IFERROR(VLOOKUP(B2145,$B$5:B2144,1,FALSE),"")</f>
        <v/>
      </c>
      <c r="O2145" s="32" t="str">
        <f t="shared" si="134"/>
        <v>DUPLICATE</v>
      </c>
      <c r="P2145" s="65"/>
      <c r="Q2145" s="66" t="str">
        <f t="shared" si="135"/>
        <v xml:space="preserve"> </v>
      </c>
      <c r="R2145" s="32"/>
    </row>
    <row r="2146" spans="1:18" s="22" customFormat="1">
      <c r="A2146" s="24"/>
      <c r="B2146" s="23"/>
      <c r="C2146" s="23"/>
      <c r="D2146" s="25"/>
      <c r="E2146" s="23"/>
      <c r="F2146" s="26"/>
      <c r="G2146" s="27"/>
      <c r="H2146" s="27"/>
      <c r="I2146" s="27"/>
      <c r="J2146" s="69">
        <f t="shared" si="132"/>
        <v>0</v>
      </c>
      <c r="K2146" s="70" t="e">
        <f t="shared" si="133"/>
        <v>#DIV/0!</v>
      </c>
      <c r="L2146" s="63"/>
      <c r="N2146" s="32" t="str">
        <f>+IFERROR(VLOOKUP(B2146,$B$5:B2145,1,FALSE),"")</f>
        <v/>
      </c>
      <c r="O2146" s="32" t="str">
        <f t="shared" si="134"/>
        <v>DUPLICATE</v>
      </c>
      <c r="P2146" s="65"/>
      <c r="Q2146" s="66" t="str">
        <f t="shared" si="135"/>
        <v xml:space="preserve"> </v>
      </c>
      <c r="R2146" s="32"/>
    </row>
    <row r="2147" spans="1:18" s="22" customFormat="1">
      <c r="A2147" s="24"/>
      <c r="B2147" s="23"/>
      <c r="C2147" s="23"/>
      <c r="D2147" s="25"/>
      <c r="E2147" s="23"/>
      <c r="F2147" s="26"/>
      <c r="G2147" s="27"/>
      <c r="H2147" s="27"/>
      <c r="I2147" s="27"/>
      <c r="J2147" s="69">
        <f t="shared" si="132"/>
        <v>0</v>
      </c>
      <c r="K2147" s="70" t="e">
        <f t="shared" si="133"/>
        <v>#DIV/0!</v>
      </c>
      <c r="L2147" s="63"/>
      <c r="N2147" s="32" t="str">
        <f>+IFERROR(VLOOKUP(B2147,$B$5:B2146,1,FALSE),"")</f>
        <v/>
      </c>
      <c r="O2147" s="32" t="str">
        <f t="shared" si="134"/>
        <v>DUPLICATE</v>
      </c>
      <c r="P2147" s="65"/>
      <c r="Q2147" s="66" t="str">
        <f t="shared" si="135"/>
        <v xml:space="preserve"> </v>
      </c>
      <c r="R2147" s="32"/>
    </row>
    <row r="2148" spans="1:18" s="22" customFormat="1">
      <c r="A2148" s="24"/>
      <c r="B2148" s="23"/>
      <c r="C2148" s="23"/>
      <c r="D2148" s="25"/>
      <c r="E2148" s="23"/>
      <c r="F2148" s="26"/>
      <c r="G2148" s="27"/>
      <c r="H2148" s="27"/>
      <c r="I2148" s="27"/>
      <c r="J2148" s="69">
        <f t="shared" si="132"/>
        <v>0</v>
      </c>
      <c r="K2148" s="70" t="e">
        <f t="shared" si="133"/>
        <v>#DIV/0!</v>
      </c>
      <c r="L2148" s="63"/>
      <c r="N2148" s="32" t="str">
        <f>+IFERROR(VLOOKUP(B2148,$B$5:B2147,1,FALSE),"")</f>
        <v/>
      </c>
      <c r="O2148" s="32" t="str">
        <f t="shared" si="134"/>
        <v>DUPLICATE</v>
      </c>
      <c r="P2148" s="65"/>
      <c r="Q2148" s="66" t="str">
        <f t="shared" si="135"/>
        <v xml:space="preserve"> </v>
      </c>
      <c r="R2148" s="32"/>
    </row>
    <row r="2149" spans="1:18" s="22" customFormat="1">
      <c r="A2149" s="24"/>
      <c r="B2149" s="23"/>
      <c r="C2149" s="23"/>
      <c r="D2149" s="25"/>
      <c r="E2149" s="23"/>
      <c r="F2149" s="26"/>
      <c r="G2149" s="61"/>
      <c r="H2149" s="27"/>
      <c r="I2149" s="27"/>
      <c r="J2149" s="69">
        <f t="shared" si="132"/>
        <v>0</v>
      </c>
      <c r="K2149" s="70" t="e">
        <f t="shared" si="133"/>
        <v>#DIV/0!</v>
      </c>
      <c r="L2149" s="63"/>
      <c r="N2149" s="32" t="str">
        <f>+IFERROR(VLOOKUP(B2149,$B$5:B2148,1,FALSE),"")</f>
        <v/>
      </c>
      <c r="O2149" s="32" t="str">
        <f t="shared" si="134"/>
        <v>DUPLICATE</v>
      </c>
      <c r="P2149" s="65"/>
      <c r="Q2149" s="66" t="str">
        <f t="shared" si="135"/>
        <v xml:space="preserve"> </v>
      </c>
      <c r="R2149" s="32"/>
    </row>
    <row r="2150" spans="1:18" s="22" customFormat="1">
      <c r="A2150" s="24"/>
      <c r="B2150" s="23"/>
      <c r="C2150" s="23"/>
      <c r="D2150" s="25"/>
      <c r="E2150" s="23"/>
      <c r="F2150" s="26"/>
      <c r="G2150" s="27"/>
      <c r="H2150" s="27"/>
      <c r="I2150" s="27"/>
      <c r="J2150" s="69">
        <f t="shared" si="132"/>
        <v>0</v>
      </c>
      <c r="K2150" s="70" t="e">
        <f t="shared" si="133"/>
        <v>#DIV/0!</v>
      </c>
      <c r="L2150" s="63"/>
      <c r="N2150" s="32" t="str">
        <f>+IFERROR(VLOOKUP(B2150,$B$5:B2149,1,FALSE),"")</f>
        <v/>
      </c>
      <c r="O2150" s="32" t="str">
        <f t="shared" si="134"/>
        <v>DUPLICATE</v>
      </c>
      <c r="P2150" s="65"/>
      <c r="Q2150" s="66" t="str">
        <f t="shared" si="135"/>
        <v xml:space="preserve"> </v>
      </c>
      <c r="R2150" s="32"/>
    </row>
    <row r="2151" spans="1:18" s="22" customFormat="1">
      <c r="A2151" s="24"/>
      <c r="B2151" s="23"/>
      <c r="C2151" s="23"/>
      <c r="D2151" s="25"/>
      <c r="E2151" s="23"/>
      <c r="F2151" s="26"/>
      <c r="G2151" s="27"/>
      <c r="H2151" s="27"/>
      <c r="I2151" s="27"/>
      <c r="J2151" s="69">
        <f t="shared" si="132"/>
        <v>0</v>
      </c>
      <c r="K2151" s="70" t="e">
        <f t="shared" si="133"/>
        <v>#DIV/0!</v>
      </c>
      <c r="L2151" s="63"/>
      <c r="N2151" s="32" t="str">
        <f>+IFERROR(VLOOKUP(B2151,$B$5:B2150,1,FALSE),"")</f>
        <v/>
      </c>
      <c r="O2151" s="32" t="str">
        <f t="shared" si="134"/>
        <v>DUPLICATE</v>
      </c>
      <c r="P2151" s="65"/>
      <c r="Q2151" s="66" t="str">
        <f t="shared" si="135"/>
        <v xml:space="preserve"> </v>
      </c>
      <c r="R2151" s="32"/>
    </row>
    <row r="2152" spans="1:18" s="22" customFormat="1">
      <c r="A2152" s="24"/>
      <c r="B2152" s="23"/>
      <c r="C2152" s="23"/>
      <c r="D2152" s="25"/>
      <c r="E2152" s="23"/>
      <c r="F2152" s="26"/>
      <c r="G2152" s="27"/>
      <c r="H2152" s="27"/>
      <c r="I2152" s="27"/>
      <c r="J2152" s="69">
        <f t="shared" si="132"/>
        <v>0</v>
      </c>
      <c r="K2152" s="70" t="e">
        <f t="shared" si="133"/>
        <v>#DIV/0!</v>
      </c>
      <c r="L2152" s="63"/>
      <c r="N2152" s="32" t="str">
        <f>+IFERROR(VLOOKUP(B2152,$B$5:B2151,1,FALSE),"")</f>
        <v/>
      </c>
      <c r="O2152" s="32" t="str">
        <f t="shared" si="134"/>
        <v>DUPLICATE</v>
      </c>
      <c r="P2152" s="65"/>
      <c r="Q2152" s="66" t="str">
        <f t="shared" si="135"/>
        <v xml:space="preserve"> </v>
      </c>
      <c r="R2152" s="32"/>
    </row>
    <row r="2153" spans="1:18" s="22" customFormat="1">
      <c r="A2153" s="24"/>
      <c r="B2153" s="23"/>
      <c r="C2153" s="23"/>
      <c r="D2153" s="25"/>
      <c r="E2153" s="23"/>
      <c r="F2153" s="26"/>
      <c r="G2153" s="27"/>
      <c r="H2153" s="27"/>
      <c r="I2153" s="27"/>
      <c r="J2153" s="69">
        <f t="shared" si="132"/>
        <v>0</v>
      </c>
      <c r="K2153" s="70" t="e">
        <f t="shared" si="133"/>
        <v>#DIV/0!</v>
      </c>
      <c r="L2153" s="63"/>
      <c r="N2153" s="32" t="str">
        <f>+IFERROR(VLOOKUP(B2153,$B$5:B2152,1,FALSE),"")</f>
        <v/>
      </c>
      <c r="O2153" s="32" t="str">
        <f t="shared" si="134"/>
        <v>DUPLICATE</v>
      </c>
      <c r="P2153" s="65"/>
      <c r="Q2153" s="66" t="str">
        <f t="shared" si="135"/>
        <v xml:space="preserve"> </v>
      </c>
      <c r="R2153" s="32"/>
    </row>
    <row r="2154" spans="1:18" s="22" customFormat="1">
      <c r="A2154" s="24"/>
      <c r="B2154" s="23"/>
      <c r="C2154" s="23"/>
      <c r="D2154" s="25"/>
      <c r="E2154" s="23"/>
      <c r="F2154" s="26"/>
      <c r="G2154" s="27"/>
      <c r="H2154" s="27"/>
      <c r="I2154" s="27"/>
      <c r="J2154" s="69">
        <f t="shared" si="132"/>
        <v>0</v>
      </c>
      <c r="K2154" s="70" t="e">
        <f t="shared" si="133"/>
        <v>#DIV/0!</v>
      </c>
      <c r="L2154" s="63"/>
      <c r="N2154" s="32" t="str">
        <f>+IFERROR(VLOOKUP(B2154,$B$5:B2153,1,FALSE),"")</f>
        <v/>
      </c>
      <c r="O2154" s="32" t="str">
        <f t="shared" si="134"/>
        <v>DUPLICATE</v>
      </c>
      <c r="P2154" s="65"/>
      <c r="Q2154" s="66" t="str">
        <f t="shared" si="135"/>
        <v xml:space="preserve"> </v>
      </c>
      <c r="R2154" s="32"/>
    </row>
    <row r="2155" spans="1:18" s="22" customFormat="1">
      <c r="A2155" s="24"/>
      <c r="B2155" s="23"/>
      <c r="C2155" s="23"/>
      <c r="D2155" s="25"/>
      <c r="E2155" s="23"/>
      <c r="F2155" s="26"/>
      <c r="G2155" s="27"/>
      <c r="H2155" s="27"/>
      <c r="I2155" s="27"/>
      <c r="J2155" s="69">
        <f t="shared" ref="J2155:J2218" si="136">SUM(G2155:I2155)</f>
        <v>0</v>
      </c>
      <c r="K2155" s="70" t="e">
        <f t="shared" ref="K2155:K2218" si="137">+(G2155+H2155+I2155)/F2155*100</f>
        <v>#DIV/0!</v>
      </c>
      <c r="L2155" s="63"/>
      <c r="N2155" s="32" t="str">
        <f>+IFERROR(VLOOKUP(B2155,$B$5:B2154,1,FALSE),"")</f>
        <v/>
      </c>
      <c r="O2155" s="32" t="str">
        <f t="shared" ref="O2155:O2218" si="138">+IF(EXACT(B2155,N2155),"DUPLICATE","ORIGINAL")</f>
        <v>DUPLICATE</v>
      </c>
      <c r="P2155" s="65"/>
      <c r="Q2155" s="66" t="str">
        <f t="shared" ref="Q2155:Q2218" si="139">CONCATENATE(B2155," ",A2155)</f>
        <v xml:space="preserve"> </v>
      </c>
      <c r="R2155" s="32"/>
    </row>
    <row r="2156" spans="1:18" s="22" customFormat="1">
      <c r="A2156" s="24"/>
      <c r="B2156" s="23"/>
      <c r="C2156" s="23"/>
      <c r="D2156" s="25"/>
      <c r="E2156" s="23"/>
      <c r="F2156" s="26"/>
      <c r="G2156" s="27"/>
      <c r="H2156" s="27"/>
      <c r="I2156" s="27"/>
      <c r="J2156" s="69">
        <f t="shared" si="136"/>
        <v>0</v>
      </c>
      <c r="K2156" s="70" t="e">
        <f t="shared" si="137"/>
        <v>#DIV/0!</v>
      </c>
      <c r="L2156" s="63"/>
      <c r="N2156" s="32" t="str">
        <f>+IFERROR(VLOOKUP(B2156,$B$5:B2155,1,FALSE),"")</f>
        <v/>
      </c>
      <c r="O2156" s="32" t="str">
        <f t="shared" si="138"/>
        <v>DUPLICATE</v>
      </c>
      <c r="P2156" s="65"/>
      <c r="Q2156" s="66" t="str">
        <f t="shared" si="139"/>
        <v xml:space="preserve"> </v>
      </c>
      <c r="R2156" s="32"/>
    </row>
    <row r="2157" spans="1:18" s="22" customFormat="1">
      <c r="A2157" s="24"/>
      <c r="B2157" s="23"/>
      <c r="C2157" s="23"/>
      <c r="D2157" s="25"/>
      <c r="E2157" s="23"/>
      <c r="F2157" s="26"/>
      <c r="G2157" s="27"/>
      <c r="H2157" s="27"/>
      <c r="I2157" s="27"/>
      <c r="J2157" s="69">
        <f t="shared" si="136"/>
        <v>0</v>
      </c>
      <c r="K2157" s="70" t="e">
        <f t="shared" si="137"/>
        <v>#DIV/0!</v>
      </c>
      <c r="L2157" s="63"/>
      <c r="N2157" s="32" t="str">
        <f>+IFERROR(VLOOKUP(B2157,$B$5:B2156,1,FALSE),"")</f>
        <v/>
      </c>
      <c r="O2157" s="32" t="str">
        <f t="shared" si="138"/>
        <v>DUPLICATE</v>
      </c>
      <c r="P2157" s="65"/>
      <c r="Q2157" s="66" t="str">
        <f t="shared" si="139"/>
        <v xml:space="preserve"> </v>
      </c>
      <c r="R2157" s="32"/>
    </row>
    <row r="2158" spans="1:18" s="22" customFormat="1">
      <c r="A2158" s="24"/>
      <c r="B2158" s="23"/>
      <c r="C2158" s="23"/>
      <c r="D2158" s="25"/>
      <c r="E2158" s="23"/>
      <c r="F2158" s="26"/>
      <c r="G2158" s="27"/>
      <c r="H2158" s="27"/>
      <c r="I2158" s="27"/>
      <c r="J2158" s="69">
        <f t="shared" si="136"/>
        <v>0</v>
      </c>
      <c r="K2158" s="70" t="e">
        <f t="shared" si="137"/>
        <v>#DIV/0!</v>
      </c>
      <c r="L2158" s="63"/>
      <c r="N2158" s="32" t="str">
        <f>+IFERROR(VLOOKUP(B2158,$B$5:B2157,1,FALSE),"")</f>
        <v/>
      </c>
      <c r="O2158" s="32" t="str">
        <f t="shared" si="138"/>
        <v>DUPLICATE</v>
      </c>
      <c r="P2158" s="65"/>
      <c r="Q2158" s="66" t="str">
        <f t="shared" si="139"/>
        <v xml:space="preserve"> </v>
      </c>
      <c r="R2158" s="32"/>
    </row>
    <row r="2159" spans="1:18" s="22" customFormat="1">
      <c r="A2159" s="24"/>
      <c r="B2159" s="23"/>
      <c r="C2159" s="23"/>
      <c r="D2159" s="25"/>
      <c r="E2159" s="23"/>
      <c r="F2159" s="26"/>
      <c r="G2159" s="27"/>
      <c r="H2159" s="27"/>
      <c r="I2159" s="27"/>
      <c r="J2159" s="69">
        <f t="shared" si="136"/>
        <v>0</v>
      </c>
      <c r="K2159" s="70" t="e">
        <f t="shared" si="137"/>
        <v>#DIV/0!</v>
      </c>
      <c r="L2159" s="63"/>
      <c r="N2159" s="32" t="str">
        <f>+IFERROR(VLOOKUP(B2159,$B$5:B2158,1,FALSE),"")</f>
        <v/>
      </c>
      <c r="O2159" s="32" t="str">
        <f t="shared" si="138"/>
        <v>DUPLICATE</v>
      </c>
      <c r="P2159" s="65"/>
      <c r="Q2159" s="66" t="str">
        <f t="shared" si="139"/>
        <v xml:space="preserve"> </v>
      </c>
      <c r="R2159" s="32"/>
    </row>
    <row r="2160" spans="1:18" s="22" customFormat="1">
      <c r="A2160" s="24"/>
      <c r="B2160" s="23"/>
      <c r="C2160" s="23"/>
      <c r="D2160" s="25"/>
      <c r="E2160" s="23"/>
      <c r="F2160" s="26"/>
      <c r="G2160" s="27"/>
      <c r="H2160" s="27"/>
      <c r="I2160" s="27"/>
      <c r="J2160" s="69">
        <f t="shared" si="136"/>
        <v>0</v>
      </c>
      <c r="K2160" s="70" t="e">
        <f t="shared" si="137"/>
        <v>#DIV/0!</v>
      </c>
      <c r="L2160" s="63"/>
      <c r="N2160" s="32" t="str">
        <f>+IFERROR(VLOOKUP(B2160,$B$5:B2159,1,FALSE),"")</f>
        <v/>
      </c>
      <c r="O2160" s="32" t="str">
        <f t="shared" si="138"/>
        <v>DUPLICATE</v>
      </c>
      <c r="P2160" s="65"/>
      <c r="Q2160" s="66" t="str">
        <f t="shared" si="139"/>
        <v xml:space="preserve"> </v>
      </c>
      <c r="R2160" s="32"/>
    </row>
    <row r="2161" spans="1:18" s="22" customFormat="1">
      <c r="A2161" s="24"/>
      <c r="B2161" s="23"/>
      <c r="C2161" s="23"/>
      <c r="D2161" s="25"/>
      <c r="E2161" s="23"/>
      <c r="F2161" s="26"/>
      <c r="G2161" s="27"/>
      <c r="H2161" s="27"/>
      <c r="I2161" s="27"/>
      <c r="J2161" s="69">
        <f t="shared" si="136"/>
        <v>0</v>
      </c>
      <c r="K2161" s="70" t="e">
        <f t="shared" si="137"/>
        <v>#DIV/0!</v>
      </c>
      <c r="L2161" s="63"/>
      <c r="N2161" s="32" t="str">
        <f>+IFERROR(VLOOKUP(B2161,$B$5:B2160,1,FALSE),"")</f>
        <v/>
      </c>
      <c r="O2161" s="32" t="str">
        <f t="shared" si="138"/>
        <v>DUPLICATE</v>
      </c>
      <c r="P2161" s="65"/>
      <c r="Q2161" s="66" t="str">
        <f t="shared" si="139"/>
        <v xml:space="preserve"> </v>
      </c>
      <c r="R2161" s="32"/>
    </row>
    <row r="2162" spans="1:18" s="22" customFormat="1">
      <c r="A2162" s="24"/>
      <c r="B2162" s="23"/>
      <c r="C2162" s="23"/>
      <c r="D2162" s="25"/>
      <c r="E2162" s="23"/>
      <c r="F2162" s="26"/>
      <c r="G2162" s="27"/>
      <c r="H2162" s="27"/>
      <c r="I2162" s="27"/>
      <c r="J2162" s="69">
        <f t="shared" si="136"/>
        <v>0</v>
      </c>
      <c r="K2162" s="70" t="e">
        <f t="shared" si="137"/>
        <v>#DIV/0!</v>
      </c>
      <c r="L2162" s="63"/>
      <c r="N2162" s="32" t="str">
        <f>+IFERROR(VLOOKUP(B2162,$B$5:B2161,1,FALSE),"")</f>
        <v/>
      </c>
      <c r="O2162" s="32" t="str">
        <f t="shared" si="138"/>
        <v>DUPLICATE</v>
      </c>
      <c r="P2162" s="65"/>
      <c r="Q2162" s="66" t="str">
        <f t="shared" si="139"/>
        <v xml:space="preserve"> </v>
      </c>
      <c r="R2162" s="32"/>
    </row>
    <row r="2163" spans="1:18" s="22" customFormat="1">
      <c r="A2163" s="24"/>
      <c r="B2163" s="23"/>
      <c r="C2163" s="23"/>
      <c r="D2163" s="25"/>
      <c r="E2163" s="23"/>
      <c r="F2163" s="26"/>
      <c r="G2163" s="27"/>
      <c r="H2163" s="27"/>
      <c r="I2163" s="27"/>
      <c r="J2163" s="69">
        <f t="shared" si="136"/>
        <v>0</v>
      </c>
      <c r="K2163" s="70" t="e">
        <f t="shared" si="137"/>
        <v>#DIV/0!</v>
      </c>
      <c r="L2163" s="63"/>
      <c r="N2163" s="32" t="str">
        <f>+IFERROR(VLOOKUP(B2163,$B$5:B2162,1,FALSE),"")</f>
        <v/>
      </c>
      <c r="O2163" s="32" t="str">
        <f t="shared" si="138"/>
        <v>DUPLICATE</v>
      </c>
      <c r="P2163" s="65"/>
      <c r="Q2163" s="66" t="str">
        <f t="shared" si="139"/>
        <v xml:space="preserve"> </v>
      </c>
      <c r="R2163" s="32"/>
    </row>
    <row r="2164" spans="1:18" s="22" customFormat="1">
      <c r="A2164" s="24"/>
      <c r="B2164" s="23"/>
      <c r="C2164" s="23"/>
      <c r="D2164" s="25"/>
      <c r="E2164" s="23"/>
      <c r="F2164" s="26"/>
      <c r="G2164" s="27"/>
      <c r="H2164" s="27"/>
      <c r="I2164" s="27"/>
      <c r="J2164" s="69">
        <f t="shared" si="136"/>
        <v>0</v>
      </c>
      <c r="K2164" s="70" t="e">
        <f t="shared" si="137"/>
        <v>#DIV/0!</v>
      </c>
      <c r="L2164" s="63"/>
      <c r="N2164" s="32" t="str">
        <f>+IFERROR(VLOOKUP(B2164,$B$5:B2163,1,FALSE),"")</f>
        <v/>
      </c>
      <c r="O2164" s="32" t="str">
        <f t="shared" si="138"/>
        <v>DUPLICATE</v>
      </c>
      <c r="P2164" s="65"/>
      <c r="Q2164" s="66" t="str">
        <f t="shared" si="139"/>
        <v xml:space="preserve"> </v>
      </c>
      <c r="R2164" s="32"/>
    </row>
    <row r="2165" spans="1:18" s="22" customFormat="1">
      <c r="A2165" s="24"/>
      <c r="B2165" s="23"/>
      <c r="C2165" s="23"/>
      <c r="D2165" s="25"/>
      <c r="E2165" s="23"/>
      <c r="F2165" s="26"/>
      <c r="G2165" s="27"/>
      <c r="H2165" s="27"/>
      <c r="I2165" s="27"/>
      <c r="J2165" s="69">
        <f t="shared" si="136"/>
        <v>0</v>
      </c>
      <c r="K2165" s="70" t="e">
        <f t="shared" si="137"/>
        <v>#DIV/0!</v>
      </c>
      <c r="L2165" s="63"/>
      <c r="N2165" s="32" t="str">
        <f>+IFERROR(VLOOKUP(B2165,$B$5:B2164,1,FALSE),"")</f>
        <v/>
      </c>
      <c r="O2165" s="32" t="str">
        <f t="shared" si="138"/>
        <v>DUPLICATE</v>
      </c>
      <c r="P2165" s="65"/>
      <c r="Q2165" s="66" t="str">
        <f t="shared" si="139"/>
        <v xml:space="preserve"> </v>
      </c>
      <c r="R2165" s="32"/>
    </row>
    <row r="2166" spans="1:18" s="22" customFormat="1">
      <c r="A2166" s="24"/>
      <c r="B2166" s="23"/>
      <c r="C2166" s="23"/>
      <c r="D2166" s="25"/>
      <c r="E2166" s="23"/>
      <c r="F2166" s="26"/>
      <c r="G2166" s="27"/>
      <c r="H2166" s="27"/>
      <c r="I2166" s="27"/>
      <c r="J2166" s="69">
        <f t="shared" si="136"/>
        <v>0</v>
      </c>
      <c r="K2166" s="70" t="e">
        <f t="shared" si="137"/>
        <v>#DIV/0!</v>
      </c>
      <c r="L2166" s="63"/>
      <c r="N2166" s="32" t="str">
        <f>+IFERROR(VLOOKUP(B2166,$B$5:B2165,1,FALSE),"")</f>
        <v/>
      </c>
      <c r="O2166" s="32" t="str">
        <f t="shared" si="138"/>
        <v>DUPLICATE</v>
      </c>
      <c r="P2166" s="65"/>
      <c r="Q2166" s="66" t="str">
        <f t="shared" si="139"/>
        <v xml:space="preserve"> </v>
      </c>
      <c r="R2166" s="32"/>
    </row>
    <row r="2167" spans="1:18" s="22" customFormat="1">
      <c r="A2167" s="24"/>
      <c r="B2167" s="23"/>
      <c r="C2167" s="23"/>
      <c r="D2167" s="25"/>
      <c r="E2167" s="23"/>
      <c r="F2167" s="26"/>
      <c r="G2167" s="27"/>
      <c r="H2167" s="27"/>
      <c r="I2167" s="27"/>
      <c r="J2167" s="69">
        <f t="shared" si="136"/>
        <v>0</v>
      </c>
      <c r="K2167" s="70" t="e">
        <f t="shared" si="137"/>
        <v>#DIV/0!</v>
      </c>
      <c r="L2167" s="63"/>
      <c r="N2167" s="32" t="str">
        <f>+IFERROR(VLOOKUP(B2167,$B$5:B2166,1,FALSE),"")</f>
        <v/>
      </c>
      <c r="O2167" s="32" t="str">
        <f t="shared" si="138"/>
        <v>DUPLICATE</v>
      </c>
      <c r="P2167" s="65"/>
      <c r="Q2167" s="66" t="str">
        <f t="shared" si="139"/>
        <v xml:space="preserve"> </v>
      </c>
      <c r="R2167" s="32"/>
    </row>
    <row r="2168" spans="1:18" s="22" customFormat="1">
      <c r="A2168" s="24"/>
      <c r="B2168" s="23"/>
      <c r="C2168" s="23"/>
      <c r="D2168" s="25"/>
      <c r="E2168" s="23"/>
      <c r="F2168" s="26"/>
      <c r="G2168" s="27"/>
      <c r="H2168" s="27"/>
      <c r="I2168" s="27"/>
      <c r="J2168" s="69">
        <f t="shared" si="136"/>
        <v>0</v>
      </c>
      <c r="K2168" s="70" t="e">
        <f t="shared" si="137"/>
        <v>#DIV/0!</v>
      </c>
      <c r="L2168" s="63"/>
      <c r="N2168" s="32" t="str">
        <f>+IFERROR(VLOOKUP(B2168,$B$5:B2167,1,FALSE),"")</f>
        <v/>
      </c>
      <c r="O2168" s="32" t="str">
        <f t="shared" si="138"/>
        <v>DUPLICATE</v>
      </c>
      <c r="P2168" s="65"/>
      <c r="Q2168" s="66" t="str">
        <f t="shared" si="139"/>
        <v xml:space="preserve"> </v>
      </c>
      <c r="R2168" s="32"/>
    </row>
    <row r="2169" spans="1:18" s="22" customFormat="1">
      <c r="A2169" s="24"/>
      <c r="B2169" s="23"/>
      <c r="C2169" s="23"/>
      <c r="D2169" s="25"/>
      <c r="E2169" s="23"/>
      <c r="F2169" s="26"/>
      <c r="G2169" s="27"/>
      <c r="H2169" s="27"/>
      <c r="I2169" s="27"/>
      <c r="J2169" s="69">
        <f t="shared" si="136"/>
        <v>0</v>
      </c>
      <c r="K2169" s="70" t="e">
        <f t="shared" si="137"/>
        <v>#DIV/0!</v>
      </c>
      <c r="L2169" s="63"/>
      <c r="N2169" s="32" t="str">
        <f>+IFERROR(VLOOKUP(B2169,$B$5:B2168,1,FALSE),"")</f>
        <v/>
      </c>
      <c r="O2169" s="32" t="str">
        <f t="shared" si="138"/>
        <v>DUPLICATE</v>
      </c>
      <c r="P2169" s="65"/>
      <c r="Q2169" s="66" t="str">
        <f t="shared" si="139"/>
        <v xml:space="preserve"> </v>
      </c>
      <c r="R2169" s="32"/>
    </row>
    <row r="2170" spans="1:18" s="22" customFormat="1">
      <c r="A2170" s="24"/>
      <c r="B2170" s="23"/>
      <c r="C2170" s="23"/>
      <c r="D2170" s="25"/>
      <c r="E2170" s="23"/>
      <c r="F2170" s="26"/>
      <c r="G2170" s="27"/>
      <c r="H2170" s="27"/>
      <c r="I2170" s="27"/>
      <c r="J2170" s="69">
        <f t="shared" si="136"/>
        <v>0</v>
      </c>
      <c r="K2170" s="70" t="e">
        <f t="shared" si="137"/>
        <v>#DIV/0!</v>
      </c>
      <c r="L2170" s="63"/>
      <c r="N2170" s="32" t="str">
        <f>+IFERROR(VLOOKUP(B2170,$B$5:B2169,1,FALSE),"")</f>
        <v/>
      </c>
      <c r="O2170" s="32" t="str">
        <f t="shared" si="138"/>
        <v>DUPLICATE</v>
      </c>
      <c r="P2170" s="65"/>
      <c r="Q2170" s="66" t="str">
        <f t="shared" si="139"/>
        <v xml:space="preserve"> </v>
      </c>
      <c r="R2170" s="32"/>
    </row>
    <row r="2171" spans="1:18" s="22" customFormat="1">
      <c r="A2171" s="24"/>
      <c r="B2171" s="23"/>
      <c r="C2171" s="23"/>
      <c r="D2171" s="25"/>
      <c r="E2171" s="23"/>
      <c r="F2171" s="26"/>
      <c r="G2171" s="27"/>
      <c r="H2171" s="27"/>
      <c r="I2171" s="27"/>
      <c r="J2171" s="69">
        <f t="shared" si="136"/>
        <v>0</v>
      </c>
      <c r="K2171" s="70" t="e">
        <f t="shared" si="137"/>
        <v>#DIV/0!</v>
      </c>
      <c r="L2171" s="63"/>
      <c r="N2171" s="32" t="str">
        <f>+IFERROR(VLOOKUP(B2171,$B$5:B2170,1,FALSE),"")</f>
        <v/>
      </c>
      <c r="O2171" s="32" t="str">
        <f t="shared" si="138"/>
        <v>DUPLICATE</v>
      </c>
      <c r="P2171" s="65"/>
      <c r="Q2171" s="66" t="str">
        <f t="shared" si="139"/>
        <v xml:space="preserve"> </v>
      </c>
      <c r="R2171" s="32"/>
    </row>
    <row r="2172" spans="1:18" s="22" customFormat="1">
      <c r="A2172" s="24"/>
      <c r="B2172" s="23"/>
      <c r="C2172" s="23"/>
      <c r="D2172" s="25"/>
      <c r="E2172" s="23"/>
      <c r="F2172" s="26"/>
      <c r="G2172" s="27"/>
      <c r="H2172" s="27"/>
      <c r="I2172" s="27"/>
      <c r="J2172" s="69">
        <f t="shared" si="136"/>
        <v>0</v>
      </c>
      <c r="K2172" s="70" t="e">
        <f t="shared" si="137"/>
        <v>#DIV/0!</v>
      </c>
      <c r="L2172" s="63"/>
      <c r="N2172" s="32" t="str">
        <f>+IFERROR(VLOOKUP(B2172,$B$5:B2171,1,FALSE),"")</f>
        <v/>
      </c>
      <c r="O2172" s="32" t="str">
        <f t="shared" si="138"/>
        <v>DUPLICATE</v>
      </c>
      <c r="P2172" s="65"/>
      <c r="Q2172" s="66" t="str">
        <f t="shared" si="139"/>
        <v xml:space="preserve"> </v>
      </c>
      <c r="R2172" s="32"/>
    </row>
    <row r="2173" spans="1:18" s="22" customFormat="1">
      <c r="A2173" s="24"/>
      <c r="B2173" s="23"/>
      <c r="C2173" s="23"/>
      <c r="D2173" s="25"/>
      <c r="E2173" s="23"/>
      <c r="F2173" s="26"/>
      <c r="G2173" s="27"/>
      <c r="H2173" s="27"/>
      <c r="I2173" s="27"/>
      <c r="J2173" s="69">
        <f t="shared" si="136"/>
        <v>0</v>
      </c>
      <c r="K2173" s="70" t="e">
        <f t="shared" si="137"/>
        <v>#DIV/0!</v>
      </c>
      <c r="L2173" s="63"/>
      <c r="N2173" s="32" t="str">
        <f>+IFERROR(VLOOKUP(B2173,$B$5:B2172,1,FALSE),"")</f>
        <v/>
      </c>
      <c r="O2173" s="32" t="str">
        <f t="shared" si="138"/>
        <v>DUPLICATE</v>
      </c>
      <c r="P2173" s="65"/>
      <c r="Q2173" s="66" t="str">
        <f t="shared" si="139"/>
        <v xml:space="preserve"> </v>
      </c>
      <c r="R2173" s="32"/>
    </row>
    <row r="2174" spans="1:18" s="22" customFormat="1" ht="12.75">
      <c r="A2174" s="24"/>
      <c r="B2174" s="3"/>
      <c r="C2174" s="23"/>
      <c r="D2174" s="25"/>
      <c r="E2174" s="23"/>
      <c r="F2174" s="26"/>
      <c r="G2174" s="27"/>
      <c r="H2174" s="27"/>
      <c r="I2174" s="27"/>
      <c r="J2174" s="69">
        <f t="shared" si="136"/>
        <v>0</v>
      </c>
      <c r="K2174" s="70" t="e">
        <f t="shared" si="137"/>
        <v>#DIV/0!</v>
      </c>
      <c r="L2174" s="63"/>
      <c r="N2174" s="32" t="str">
        <f>+IFERROR(VLOOKUP(B2174,$B$5:B2173,1,FALSE),"")</f>
        <v/>
      </c>
      <c r="O2174" s="32" t="str">
        <f t="shared" si="138"/>
        <v>DUPLICATE</v>
      </c>
      <c r="P2174" s="65"/>
      <c r="Q2174" s="66" t="str">
        <f t="shared" si="139"/>
        <v xml:space="preserve"> </v>
      </c>
      <c r="R2174" s="32"/>
    </row>
    <row r="2175" spans="1:18" s="22" customFormat="1">
      <c r="A2175" s="24"/>
      <c r="B2175" s="23"/>
      <c r="C2175" s="23"/>
      <c r="D2175" s="25"/>
      <c r="E2175" s="23"/>
      <c r="F2175" s="26"/>
      <c r="G2175" s="27"/>
      <c r="H2175" s="27"/>
      <c r="I2175" s="27"/>
      <c r="J2175" s="69">
        <f t="shared" si="136"/>
        <v>0</v>
      </c>
      <c r="K2175" s="70" t="e">
        <f t="shared" si="137"/>
        <v>#DIV/0!</v>
      </c>
      <c r="L2175" s="63"/>
      <c r="N2175" s="32" t="str">
        <f>+IFERROR(VLOOKUP(B2175,$B$5:B2174,1,FALSE),"")</f>
        <v/>
      </c>
      <c r="O2175" s="32" t="str">
        <f t="shared" si="138"/>
        <v>DUPLICATE</v>
      </c>
      <c r="P2175" s="65"/>
      <c r="Q2175" s="66" t="str">
        <f t="shared" si="139"/>
        <v xml:space="preserve"> </v>
      </c>
      <c r="R2175" s="32"/>
    </row>
    <row r="2176" spans="1:18" s="22" customFormat="1">
      <c r="A2176" s="24"/>
      <c r="B2176" s="23"/>
      <c r="C2176" s="23"/>
      <c r="D2176" s="25"/>
      <c r="E2176" s="23"/>
      <c r="F2176" s="26"/>
      <c r="G2176" s="27"/>
      <c r="H2176" s="27"/>
      <c r="I2176" s="27"/>
      <c r="J2176" s="69">
        <f t="shared" si="136"/>
        <v>0</v>
      </c>
      <c r="K2176" s="70" t="e">
        <f t="shared" si="137"/>
        <v>#DIV/0!</v>
      </c>
      <c r="L2176" s="63"/>
      <c r="N2176" s="32" t="str">
        <f>+IFERROR(VLOOKUP(B2176,$B$5:B2175,1,FALSE),"")</f>
        <v/>
      </c>
      <c r="O2176" s="32" t="str">
        <f t="shared" si="138"/>
        <v>DUPLICATE</v>
      </c>
      <c r="P2176" s="65"/>
      <c r="Q2176" s="66" t="str">
        <f t="shared" si="139"/>
        <v xml:space="preserve"> </v>
      </c>
      <c r="R2176" s="32"/>
    </row>
    <row r="2177" spans="1:18" s="22" customFormat="1">
      <c r="A2177" s="24"/>
      <c r="B2177" s="23"/>
      <c r="C2177" s="23"/>
      <c r="D2177" s="25"/>
      <c r="E2177" s="23"/>
      <c r="F2177" s="26"/>
      <c r="G2177" s="27"/>
      <c r="H2177" s="27"/>
      <c r="I2177" s="27"/>
      <c r="J2177" s="69">
        <f t="shared" si="136"/>
        <v>0</v>
      </c>
      <c r="K2177" s="70" t="e">
        <f t="shared" si="137"/>
        <v>#DIV/0!</v>
      </c>
      <c r="L2177" s="63"/>
      <c r="N2177" s="32" t="str">
        <f>+IFERROR(VLOOKUP(B2177,$B$5:B2176,1,FALSE),"")</f>
        <v/>
      </c>
      <c r="O2177" s="32" t="str">
        <f t="shared" si="138"/>
        <v>DUPLICATE</v>
      </c>
      <c r="P2177" s="65"/>
      <c r="Q2177" s="66" t="str">
        <f t="shared" si="139"/>
        <v xml:space="preserve"> </v>
      </c>
      <c r="R2177" s="32"/>
    </row>
    <row r="2178" spans="1:18" s="22" customFormat="1">
      <c r="A2178" s="24"/>
      <c r="B2178" s="23"/>
      <c r="C2178" s="23"/>
      <c r="D2178" s="25"/>
      <c r="E2178" s="23"/>
      <c r="F2178" s="26"/>
      <c r="G2178" s="27"/>
      <c r="H2178" s="27"/>
      <c r="I2178" s="27"/>
      <c r="J2178" s="69">
        <f t="shared" si="136"/>
        <v>0</v>
      </c>
      <c r="K2178" s="70" t="e">
        <f t="shared" si="137"/>
        <v>#DIV/0!</v>
      </c>
      <c r="L2178" s="63"/>
      <c r="N2178" s="32" t="str">
        <f>+IFERROR(VLOOKUP(B2178,$B$5:B2177,1,FALSE),"")</f>
        <v/>
      </c>
      <c r="O2178" s="32" t="str">
        <f t="shared" si="138"/>
        <v>DUPLICATE</v>
      </c>
      <c r="P2178" s="65"/>
      <c r="Q2178" s="66" t="str">
        <f t="shared" si="139"/>
        <v xml:space="preserve"> </v>
      </c>
      <c r="R2178" s="32"/>
    </row>
    <row r="2179" spans="1:18" s="22" customFormat="1">
      <c r="A2179" s="24"/>
      <c r="B2179" s="23"/>
      <c r="C2179" s="23"/>
      <c r="D2179" s="25"/>
      <c r="E2179" s="23"/>
      <c r="F2179" s="26"/>
      <c r="G2179" s="27"/>
      <c r="H2179" s="27"/>
      <c r="I2179" s="27"/>
      <c r="J2179" s="69">
        <f t="shared" si="136"/>
        <v>0</v>
      </c>
      <c r="K2179" s="70" t="e">
        <f t="shared" si="137"/>
        <v>#DIV/0!</v>
      </c>
      <c r="L2179" s="63"/>
      <c r="N2179" s="32" t="str">
        <f>+IFERROR(VLOOKUP(B2179,$B$5:B2178,1,FALSE),"")</f>
        <v/>
      </c>
      <c r="O2179" s="32" t="str">
        <f t="shared" si="138"/>
        <v>DUPLICATE</v>
      </c>
      <c r="P2179" s="65"/>
      <c r="Q2179" s="66" t="str">
        <f t="shared" si="139"/>
        <v xml:space="preserve"> </v>
      </c>
      <c r="R2179" s="32"/>
    </row>
    <row r="2180" spans="1:18" s="22" customFormat="1">
      <c r="A2180" s="24"/>
      <c r="B2180" s="23"/>
      <c r="C2180" s="23"/>
      <c r="D2180" s="25"/>
      <c r="E2180" s="23"/>
      <c r="F2180" s="26"/>
      <c r="G2180" s="27"/>
      <c r="H2180" s="27"/>
      <c r="I2180" s="27"/>
      <c r="J2180" s="69">
        <f t="shared" si="136"/>
        <v>0</v>
      </c>
      <c r="K2180" s="70" t="e">
        <f t="shared" si="137"/>
        <v>#DIV/0!</v>
      </c>
      <c r="L2180" s="63"/>
      <c r="N2180" s="32" t="str">
        <f>+IFERROR(VLOOKUP(B2180,$B$5:B2179,1,FALSE),"")</f>
        <v/>
      </c>
      <c r="O2180" s="32" t="str">
        <f t="shared" si="138"/>
        <v>DUPLICATE</v>
      </c>
      <c r="P2180" s="65"/>
      <c r="Q2180" s="66" t="str">
        <f t="shared" si="139"/>
        <v xml:space="preserve"> </v>
      </c>
      <c r="R2180" s="32"/>
    </row>
    <row r="2181" spans="1:18" s="22" customFormat="1">
      <c r="A2181" s="24"/>
      <c r="B2181" s="23"/>
      <c r="C2181" s="23"/>
      <c r="D2181" s="25"/>
      <c r="E2181" s="23"/>
      <c r="F2181" s="26"/>
      <c r="G2181" s="27"/>
      <c r="H2181" s="27"/>
      <c r="I2181" s="27"/>
      <c r="J2181" s="69">
        <f t="shared" si="136"/>
        <v>0</v>
      </c>
      <c r="K2181" s="70" t="e">
        <f t="shared" si="137"/>
        <v>#DIV/0!</v>
      </c>
      <c r="L2181" s="63"/>
      <c r="N2181" s="32" t="str">
        <f>+IFERROR(VLOOKUP(B2181,$B$5:B2180,1,FALSE),"")</f>
        <v/>
      </c>
      <c r="O2181" s="32" t="str">
        <f t="shared" si="138"/>
        <v>DUPLICATE</v>
      </c>
      <c r="P2181" s="65"/>
      <c r="Q2181" s="66" t="str">
        <f t="shared" si="139"/>
        <v xml:space="preserve"> </v>
      </c>
      <c r="R2181" s="32"/>
    </row>
    <row r="2182" spans="1:18" s="22" customFormat="1">
      <c r="A2182" s="24"/>
      <c r="B2182" s="23"/>
      <c r="C2182" s="23"/>
      <c r="D2182" s="25"/>
      <c r="E2182" s="23"/>
      <c r="F2182" s="26"/>
      <c r="G2182" s="27"/>
      <c r="H2182" s="27"/>
      <c r="I2182" s="27"/>
      <c r="J2182" s="69">
        <f t="shared" si="136"/>
        <v>0</v>
      </c>
      <c r="K2182" s="70" t="e">
        <f t="shared" si="137"/>
        <v>#DIV/0!</v>
      </c>
      <c r="L2182" s="63"/>
      <c r="N2182" s="32" t="str">
        <f>+IFERROR(VLOOKUP(B2182,$B$5:B2181,1,FALSE),"")</f>
        <v/>
      </c>
      <c r="O2182" s="32" t="str">
        <f t="shared" si="138"/>
        <v>DUPLICATE</v>
      </c>
      <c r="P2182" s="65"/>
      <c r="Q2182" s="66" t="str">
        <f t="shared" si="139"/>
        <v xml:space="preserve"> </v>
      </c>
      <c r="R2182" s="32"/>
    </row>
    <row r="2183" spans="1:18" s="22" customFormat="1">
      <c r="A2183" s="24"/>
      <c r="B2183" s="23"/>
      <c r="C2183" s="23"/>
      <c r="D2183" s="25"/>
      <c r="E2183" s="23"/>
      <c r="F2183" s="26"/>
      <c r="G2183" s="27"/>
      <c r="H2183" s="27"/>
      <c r="I2183" s="27"/>
      <c r="J2183" s="69">
        <f t="shared" si="136"/>
        <v>0</v>
      </c>
      <c r="K2183" s="70" t="e">
        <f t="shared" si="137"/>
        <v>#DIV/0!</v>
      </c>
      <c r="L2183" s="63"/>
      <c r="N2183" s="32" t="str">
        <f>+IFERROR(VLOOKUP(B2183,$B$5:B2182,1,FALSE),"")</f>
        <v/>
      </c>
      <c r="O2183" s="32" t="str">
        <f t="shared" si="138"/>
        <v>DUPLICATE</v>
      </c>
      <c r="P2183" s="65"/>
      <c r="Q2183" s="66" t="str">
        <f t="shared" si="139"/>
        <v xml:space="preserve"> </v>
      </c>
      <c r="R2183" s="32"/>
    </row>
    <row r="2184" spans="1:18" s="22" customFormat="1">
      <c r="A2184" s="24"/>
      <c r="B2184" s="23"/>
      <c r="C2184" s="23"/>
      <c r="D2184" s="25"/>
      <c r="E2184" s="23"/>
      <c r="F2184" s="26"/>
      <c r="G2184" s="27"/>
      <c r="H2184" s="27"/>
      <c r="I2184" s="27"/>
      <c r="J2184" s="69">
        <f t="shared" si="136"/>
        <v>0</v>
      </c>
      <c r="K2184" s="70" t="e">
        <f t="shared" si="137"/>
        <v>#DIV/0!</v>
      </c>
      <c r="L2184" s="63"/>
      <c r="N2184" s="32" t="str">
        <f>+IFERROR(VLOOKUP(B2184,$B$5:B2183,1,FALSE),"")</f>
        <v/>
      </c>
      <c r="O2184" s="32" t="str">
        <f t="shared" si="138"/>
        <v>DUPLICATE</v>
      </c>
      <c r="P2184" s="65"/>
      <c r="Q2184" s="66" t="str">
        <f t="shared" si="139"/>
        <v xml:space="preserve"> </v>
      </c>
      <c r="R2184" s="32"/>
    </row>
    <row r="2185" spans="1:18" s="22" customFormat="1">
      <c r="A2185" s="24"/>
      <c r="B2185" s="23"/>
      <c r="C2185" s="23"/>
      <c r="D2185" s="25"/>
      <c r="E2185" s="23"/>
      <c r="F2185" s="26"/>
      <c r="G2185" s="27"/>
      <c r="H2185" s="27"/>
      <c r="I2185" s="27"/>
      <c r="J2185" s="69">
        <f t="shared" si="136"/>
        <v>0</v>
      </c>
      <c r="K2185" s="70" t="e">
        <f t="shared" si="137"/>
        <v>#DIV/0!</v>
      </c>
      <c r="L2185" s="63"/>
      <c r="N2185" s="32" t="str">
        <f>+IFERROR(VLOOKUP(B2185,$B$5:B2184,1,FALSE),"")</f>
        <v/>
      </c>
      <c r="O2185" s="32" t="str">
        <f t="shared" si="138"/>
        <v>DUPLICATE</v>
      </c>
      <c r="P2185" s="65"/>
      <c r="Q2185" s="66" t="str">
        <f t="shared" si="139"/>
        <v xml:space="preserve"> </v>
      </c>
      <c r="R2185" s="32"/>
    </row>
    <row r="2186" spans="1:18" s="22" customFormat="1">
      <c r="A2186" s="24"/>
      <c r="B2186" s="23"/>
      <c r="C2186" s="23"/>
      <c r="D2186" s="25"/>
      <c r="E2186" s="23"/>
      <c r="F2186" s="26"/>
      <c r="G2186" s="27"/>
      <c r="H2186" s="27"/>
      <c r="I2186" s="27"/>
      <c r="J2186" s="69">
        <f t="shared" si="136"/>
        <v>0</v>
      </c>
      <c r="K2186" s="70" t="e">
        <f t="shared" si="137"/>
        <v>#DIV/0!</v>
      </c>
      <c r="L2186" s="63"/>
      <c r="N2186" s="32" t="str">
        <f>+IFERROR(VLOOKUP(B2186,$B$5:B2185,1,FALSE),"")</f>
        <v/>
      </c>
      <c r="O2186" s="32" t="str">
        <f t="shared" si="138"/>
        <v>DUPLICATE</v>
      </c>
      <c r="P2186" s="65"/>
      <c r="Q2186" s="66" t="str">
        <f t="shared" si="139"/>
        <v xml:space="preserve"> </v>
      </c>
      <c r="R2186" s="32"/>
    </row>
    <row r="2187" spans="1:18" s="22" customFormat="1">
      <c r="A2187" s="24"/>
      <c r="B2187" s="23"/>
      <c r="C2187" s="23"/>
      <c r="D2187" s="25"/>
      <c r="E2187" s="23"/>
      <c r="F2187" s="26"/>
      <c r="G2187" s="27"/>
      <c r="H2187" s="27"/>
      <c r="I2187" s="27"/>
      <c r="J2187" s="69">
        <f t="shared" si="136"/>
        <v>0</v>
      </c>
      <c r="K2187" s="70" t="e">
        <f t="shared" si="137"/>
        <v>#DIV/0!</v>
      </c>
      <c r="L2187" s="63"/>
      <c r="N2187" s="32" t="str">
        <f>+IFERROR(VLOOKUP(B2187,$B$5:B2186,1,FALSE),"")</f>
        <v/>
      </c>
      <c r="O2187" s="32" t="str">
        <f t="shared" si="138"/>
        <v>DUPLICATE</v>
      </c>
      <c r="P2187" s="65"/>
      <c r="Q2187" s="66" t="str">
        <f t="shared" si="139"/>
        <v xml:space="preserve"> </v>
      </c>
      <c r="R2187" s="32"/>
    </row>
    <row r="2188" spans="1:18" s="22" customFormat="1">
      <c r="A2188" s="24"/>
      <c r="B2188" s="23"/>
      <c r="C2188" s="23"/>
      <c r="D2188" s="25"/>
      <c r="E2188" s="23"/>
      <c r="F2188" s="26"/>
      <c r="G2188" s="27"/>
      <c r="H2188" s="27"/>
      <c r="I2188" s="27"/>
      <c r="J2188" s="69">
        <f t="shared" si="136"/>
        <v>0</v>
      </c>
      <c r="K2188" s="70" t="e">
        <f t="shared" si="137"/>
        <v>#DIV/0!</v>
      </c>
      <c r="L2188" s="63"/>
      <c r="N2188" s="32" t="str">
        <f>+IFERROR(VLOOKUP(B2188,$B$5:B2187,1,FALSE),"")</f>
        <v/>
      </c>
      <c r="O2188" s="32" t="str">
        <f t="shared" si="138"/>
        <v>DUPLICATE</v>
      </c>
      <c r="P2188" s="65"/>
      <c r="Q2188" s="66" t="str">
        <f t="shared" si="139"/>
        <v xml:space="preserve"> </v>
      </c>
      <c r="R2188" s="32"/>
    </row>
    <row r="2189" spans="1:18" s="22" customFormat="1">
      <c r="A2189" s="24"/>
      <c r="B2189" s="23"/>
      <c r="C2189" s="23"/>
      <c r="D2189" s="25"/>
      <c r="E2189" s="23"/>
      <c r="F2189" s="26"/>
      <c r="G2189" s="27"/>
      <c r="H2189" s="27"/>
      <c r="I2189" s="27"/>
      <c r="J2189" s="69">
        <f t="shared" si="136"/>
        <v>0</v>
      </c>
      <c r="K2189" s="70" t="e">
        <f t="shared" si="137"/>
        <v>#DIV/0!</v>
      </c>
      <c r="L2189" s="63"/>
      <c r="N2189" s="32" t="str">
        <f>+IFERROR(VLOOKUP(B2189,$B$5:B2188,1,FALSE),"")</f>
        <v/>
      </c>
      <c r="O2189" s="32" t="str">
        <f t="shared" si="138"/>
        <v>DUPLICATE</v>
      </c>
      <c r="P2189" s="65"/>
      <c r="Q2189" s="66" t="str">
        <f t="shared" si="139"/>
        <v xml:space="preserve"> </v>
      </c>
      <c r="R2189" s="32"/>
    </row>
    <row r="2190" spans="1:18" s="22" customFormat="1">
      <c r="A2190" s="24"/>
      <c r="B2190" s="23"/>
      <c r="C2190" s="23"/>
      <c r="D2190" s="25"/>
      <c r="E2190" s="23"/>
      <c r="F2190" s="26"/>
      <c r="G2190" s="27"/>
      <c r="H2190" s="27"/>
      <c r="I2190" s="27"/>
      <c r="J2190" s="69">
        <f t="shared" si="136"/>
        <v>0</v>
      </c>
      <c r="K2190" s="70" t="e">
        <f t="shared" si="137"/>
        <v>#DIV/0!</v>
      </c>
      <c r="L2190" s="63"/>
      <c r="N2190" s="32" t="str">
        <f>+IFERROR(VLOOKUP(B2190,$B$5:B2189,1,FALSE),"")</f>
        <v/>
      </c>
      <c r="O2190" s="32" t="str">
        <f t="shared" si="138"/>
        <v>DUPLICATE</v>
      </c>
      <c r="P2190" s="65"/>
      <c r="Q2190" s="66" t="str">
        <f t="shared" si="139"/>
        <v xml:space="preserve"> </v>
      </c>
      <c r="R2190" s="32"/>
    </row>
    <row r="2191" spans="1:18" s="22" customFormat="1">
      <c r="A2191" s="24"/>
      <c r="B2191" s="23"/>
      <c r="C2191" s="23"/>
      <c r="D2191" s="25"/>
      <c r="E2191" s="23"/>
      <c r="F2191" s="26"/>
      <c r="G2191" s="27"/>
      <c r="H2191" s="27"/>
      <c r="I2191" s="27"/>
      <c r="J2191" s="69">
        <f t="shared" si="136"/>
        <v>0</v>
      </c>
      <c r="K2191" s="70" t="e">
        <f t="shared" si="137"/>
        <v>#DIV/0!</v>
      </c>
      <c r="L2191" s="63"/>
      <c r="N2191" s="32" t="str">
        <f>+IFERROR(VLOOKUP(B2191,$B$5:B2190,1,FALSE),"")</f>
        <v/>
      </c>
      <c r="O2191" s="32" t="str">
        <f t="shared" si="138"/>
        <v>DUPLICATE</v>
      </c>
      <c r="P2191" s="65"/>
      <c r="Q2191" s="66" t="str">
        <f t="shared" si="139"/>
        <v xml:space="preserve"> </v>
      </c>
      <c r="R2191" s="32"/>
    </row>
    <row r="2192" spans="1:18" s="22" customFormat="1">
      <c r="A2192" s="24"/>
      <c r="B2192" s="23"/>
      <c r="C2192" s="23"/>
      <c r="D2192" s="25"/>
      <c r="E2192" s="23"/>
      <c r="F2192" s="26"/>
      <c r="G2192" s="27"/>
      <c r="H2192" s="27"/>
      <c r="I2192" s="27"/>
      <c r="J2192" s="69">
        <f t="shared" si="136"/>
        <v>0</v>
      </c>
      <c r="K2192" s="70" t="e">
        <f t="shared" si="137"/>
        <v>#DIV/0!</v>
      </c>
      <c r="L2192" s="63"/>
      <c r="N2192" s="32" t="str">
        <f>+IFERROR(VLOOKUP(B2192,$B$5:B2191,1,FALSE),"")</f>
        <v/>
      </c>
      <c r="O2192" s="32" t="str">
        <f t="shared" si="138"/>
        <v>DUPLICATE</v>
      </c>
      <c r="P2192" s="65"/>
      <c r="Q2192" s="66" t="str">
        <f t="shared" si="139"/>
        <v xml:space="preserve"> </v>
      </c>
      <c r="R2192" s="32"/>
    </row>
    <row r="2193" spans="1:18" s="22" customFormat="1">
      <c r="A2193" s="24"/>
      <c r="B2193" s="23"/>
      <c r="C2193" s="23"/>
      <c r="D2193" s="25"/>
      <c r="E2193" s="23"/>
      <c r="F2193" s="26"/>
      <c r="G2193" s="27"/>
      <c r="H2193" s="27"/>
      <c r="I2193" s="27"/>
      <c r="J2193" s="69">
        <f t="shared" si="136"/>
        <v>0</v>
      </c>
      <c r="K2193" s="70" t="e">
        <f t="shared" si="137"/>
        <v>#DIV/0!</v>
      </c>
      <c r="L2193" s="63"/>
      <c r="N2193" s="32" t="str">
        <f>+IFERROR(VLOOKUP(B2193,$B$5:B2192,1,FALSE),"")</f>
        <v/>
      </c>
      <c r="O2193" s="32" t="str">
        <f t="shared" si="138"/>
        <v>DUPLICATE</v>
      </c>
      <c r="P2193" s="65"/>
      <c r="Q2193" s="66" t="str">
        <f t="shared" si="139"/>
        <v xml:space="preserve"> </v>
      </c>
      <c r="R2193" s="32"/>
    </row>
    <row r="2194" spans="1:18" s="22" customFormat="1">
      <c r="A2194" s="24"/>
      <c r="B2194" s="23"/>
      <c r="C2194" s="23"/>
      <c r="D2194" s="25"/>
      <c r="E2194" s="23"/>
      <c r="F2194" s="26"/>
      <c r="G2194" s="27"/>
      <c r="H2194" s="27"/>
      <c r="I2194" s="27"/>
      <c r="J2194" s="69">
        <f t="shared" si="136"/>
        <v>0</v>
      </c>
      <c r="K2194" s="70" t="e">
        <f t="shared" si="137"/>
        <v>#DIV/0!</v>
      </c>
      <c r="L2194" s="63"/>
      <c r="N2194" s="32" t="str">
        <f>+IFERROR(VLOOKUP(B2194,$B$5:B2193,1,FALSE),"")</f>
        <v/>
      </c>
      <c r="O2194" s="32" t="str">
        <f t="shared" si="138"/>
        <v>DUPLICATE</v>
      </c>
      <c r="P2194" s="65"/>
      <c r="Q2194" s="66" t="str">
        <f t="shared" si="139"/>
        <v xml:space="preserve"> </v>
      </c>
      <c r="R2194" s="32"/>
    </row>
    <row r="2195" spans="1:18" s="22" customFormat="1">
      <c r="A2195" s="24"/>
      <c r="B2195" s="23"/>
      <c r="C2195" s="23"/>
      <c r="D2195" s="25"/>
      <c r="E2195" s="23"/>
      <c r="F2195" s="26"/>
      <c r="G2195" s="27"/>
      <c r="H2195" s="27"/>
      <c r="I2195" s="27"/>
      <c r="J2195" s="69">
        <f t="shared" si="136"/>
        <v>0</v>
      </c>
      <c r="K2195" s="70" t="e">
        <f t="shared" si="137"/>
        <v>#DIV/0!</v>
      </c>
      <c r="L2195" s="63"/>
      <c r="N2195" s="32" t="str">
        <f>+IFERROR(VLOOKUP(B2195,$B$5:B2194,1,FALSE),"")</f>
        <v/>
      </c>
      <c r="O2195" s="32" t="str">
        <f t="shared" si="138"/>
        <v>DUPLICATE</v>
      </c>
      <c r="P2195" s="65"/>
      <c r="Q2195" s="66" t="str">
        <f t="shared" si="139"/>
        <v xml:space="preserve"> </v>
      </c>
      <c r="R2195" s="32"/>
    </row>
    <row r="2196" spans="1:18" s="22" customFormat="1">
      <c r="A2196" s="24"/>
      <c r="B2196" s="23"/>
      <c r="C2196" s="23"/>
      <c r="D2196" s="25"/>
      <c r="E2196" s="23"/>
      <c r="F2196" s="26"/>
      <c r="G2196" s="27"/>
      <c r="H2196" s="27"/>
      <c r="I2196" s="27"/>
      <c r="J2196" s="69">
        <f t="shared" si="136"/>
        <v>0</v>
      </c>
      <c r="K2196" s="70" t="e">
        <f t="shared" si="137"/>
        <v>#DIV/0!</v>
      </c>
      <c r="L2196" s="63"/>
      <c r="N2196" s="32" t="str">
        <f>+IFERROR(VLOOKUP(B2196,$B$5:B2195,1,FALSE),"")</f>
        <v/>
      </c>
      <c r="O2196" s="32" t="str">
        <f t="shared" si="138"/>
        <v>DUPLICATE</v>
      </c>
      <c r="P2196" s="65"/>
      <c r="Q2196" s="66" t="str">
        <f t="shared" si="139"/>
        <v xml:space="preserve"> </v>
      </c>
      <c r="R2196" s="32"/>
    </row>
    <row r="2197" spans="1:18" s="22" customFormat="1">
      <c r="A2197" s="24"/>
      <c r="B2197" s="23"/>
      <c r="C2197" s="23"/>
      <c r="D2197" s="25"/>
      <c r="E2197" s="23"/>
      <c r="F2197" s="26"/>
      <c r="G2197" s="27"/>
      <c r="H2197" s="27"/>
      <c r="I2197" s="27"/>
      <c r="J2197" s="69">
        <f t="shared" si="136"/>
        <v>0</v>
      </c>
      <c r="K2197" s="70" t="e">
        <f t="shared" si="137"/>
        <v>#DIV/0!</v>
      </c>
      <c r="L2197" s="63"/>
      <c r="N2197" s="32" t="str">
        <f>+IFERROR(VLOOKUP(B2197,$B$5:B2196,1,FALSE),"")</f>
        <v/>
      </c>
      <c r="O2197" s="32" t="str">
        <f t="shared" si="138"/>
        <v>DUPLICATE</v>
      </c>
      <c r="P2197" s="65"/>
      <c r="Q2197" s="66" t="str">
        <f t="shared" si="139"/>
        <v xml:space="preserve"> </v>
      </c>
      <c r="R2197" s="32"/>
    </row>
    <row r="2198" spans="1:18" s="22" customFormat="1">
      <c r="A2198" s="24"/>
      <c r="B2198" s="23"/>
      <c r="C2198" s="23"/>
      <c r="D2198" s="25"/>
      <c r="E2198" s="23"/>
      <c r="F2198" s="26"/>
      <c r="G2198" s="27"/>
      <c r="H2198" s="27"/>
      <c r="I2198" s="27"/>
      <c r="J2198" s="69">
        <f t="shared" si="136"/>
        <v>0</v>
      </c>
      <c r="K2198" s="70" t="e">
        <f t="shared" si="137"/>
        <v>#DIV/0!</v>
      </c>
      <c r="L2198" s="63"/>
      <c r="N2198" s="32" t="str">
        <f>+IFERROR(VLOOKUP(B2198,$B$5:B2197,1,FALSE),"")</f>
        <v/>
      </c>
      <c r="O2198" s="32" t="str">
        <f t="shared" si="138"/>
        <v>DUPLICATE</v>
      </c>
      <c r="P2198" s="65"/>
      <c r="Q2198" s="66" t="str">
        <f t="shared" si="139"/>
        <v xml:space="preserve"> </v>
      </c>
      <c r="R2198" s="32"/>
    </row>
    <row r="2199" spans="1:18" s="22" customFormat="1">
      <c r="A2199" s="24"/>
      <c r="B2199" s="23"/>
      <c r="C2199" s="23"/>
      <c r="D2199" s="25"/>
      <c r="E2199" s="23"/>
      <c r="F2199" s="26"/>
      <c r="G2199" s="27"/>
      <c r="H2199" s="27"/>
      <c r="I2199" s="27"/>
      <c r="J2199" s="69">
        <f t="shared" si="136"/>
        <v>0</v>
      </c>
      <c r="K2199" s="70" t="e">
        <f t="shared" si="137"/>
        <v>#DIV/0!</v>
      </c>
      <c r="L2199" s="63"/>
      <c r="N2199" s="32" t="str">
        <f>+IFERROR(VLOOKUP(B2199,$B$5:B2198,1,FALSE),"")</f>
        <v/>
      </c>
      <c r="O2199" s="32" t="str">
        <f t="shared" si="138"/>
        <v>DUPLICATE</v>
      </c>
      <c r="P2199" s="65"/>
      <c r="Q2199" s="66" t="str">
        <f t="shared" si="139"/>
        <v xml:space="preserve"> </v>
      </c>
      <c r="R2199" s="32"/>
    </row>
    <row r="2200" spans="1:18" s="22" customFormat="1">
      <c r="A2200" s="24"/>
      <c r="B2200" s="23"/>
      <c r="C2200" s="23"/>
      <c r="D2200" s="25"/>
      <c r="E2200" s="23"/>
      <c r="F2200" s="26"/>
      <c r="G2200" s="27"/>
      <c r="H2200" s="27"/>
      <c r="I2200" s="27"/>
      <c r="J2200" s="69">
        <f t="shared" si="136"/>
        <v>0</v>
      </c>
      <c r="K2200" s="70" t="e">
        <f t="shared" si="137"/>
        <v>#DIV/0!</v>
      </c>
      <c r="L2200" s="63"/>
      <c r="N2200" s="32" t="str">
        <f>+IFERROR(VLOOKUP(B2200,$B$5:B2199,1,FALSE),"")</f>
        <v/>
      </c>
      <c r="O2200" s="32" t="str">
        <f t="shared" si="138"/>
        <v>DUPLICATE</v>
      </c>
      <c r="P2200" s="65"/>
      <c r="Q2200" s="66" t="str">
        <f t="shared" si="139"/>
        <v xml:space="preserve"> </v>
      </c>
      <c r="R2200" s="32"/>
    </row>
    <row r="2201" spans="1:18" s="22" customFormat="1">
      <c r="A2201" s="24"/>
      <c r="B2201" s="23"/>
      <c r="C2201" s="23"/>
      <c r="D2201" s="25"/>
      <c r="E2201" s="23"/>
      <c r="F2201" s="26"/>
      <c r="G2201" s="27"/>
      <c r="H2201" s="27"/>
      <c r="I2201" s="27"/>
      <c r="J2201" s="69">
        <f t="shared" si="136"/>
        <v>0</v>
      </c>
      <c r="K2201" s="70" t="e">
        <f t="shared" si="137"/>
        <v>#DIV/0!</v>
      </c>
      <c r="L2201" s="63"/>
      <c r="N2201" s="32" t="str">
        <f>+IFERROR(VLOOKUP(B2201,$B$5:B2200,1,FALSE),"")</f>
        <v/>
      </c>
      <c r="O2201" s="32" t="str">
        <f t="shared" si="138"/>
        <v>DUPLICATE</v>
      </c>
      <c r="P2201" s="65"/>
      <c r="Q2201" s="66" t="str">
        <f t="shared" si="139"/>
        <v xml:space="preserve"> </v>
      </c>
      <c r="R2201" s="32"/>
    </row>
    <row r="2202" spans="1:18" s="22" customFormat="1">
      <c r="A2202" s="24"/>
      <c r="B2202" s="23"/>
      <c r="C2202" s="23"/>
      <c r="D2202" s="25"/>
      <c r="E2202" s="23"/>
      <c r="F2202" s="26"/>
      <c r="G2202" s="27"/>
      <c r="H2202" s="27"/>
      <c r="I2202" s="27"/>
      <c r="J2202" s="69">
        <f t="shared" si="136"/>
        <v>0</v>
      </c>
      <c r="K2202" s="70" t="e">
        <f t="shared" si="137"/>
        <v>#DIV/0!</v>
      </c>
      <c r="L2202" s="63"/>
      <c r="N2202" s="32" t="str">
        <f>+IFERROR(VLOOKUP(B2202,$B$5:B2201,1,FALSE),"")</f>
        <v/>
      </c>
      <c r="O2202" s="32" t="str">
        <f t="shared" si="138"/>
        <v>DUPLICATE</v>
      </c>
      <c r="P2202" s="65"/>
      <c r="Q2202" s="66" t="str">
        <f t="shared" si="139"/>
        <v xml:space="preserve"> </v>
      </c>
      <c r="R2202" s="32"/>
    </row>
    <row r="2203" spans="1:18" s="22" customFormat="1">
      <c r="A2203" s="24"/>
      <c r="B2203" s="23"/>
      <c r="C2203" s="23"/>
      <c r="D2203" s="25"/>
      <c r="E2203" s="23"/>
      <c r="F2203" s="26"/>
      <c r="G2203" s="27"/>
      <c r="H2203" s="27"/>
      <c r="I2203" s="27"/>
      <c r="J2203" s="69">
        <f t="shared" si="136"/>
        <v>0</v>
      </c>
      <c r="K2203" s="70" t="e">
        <f t="shared" si="137"/>
        <v>#DIV/0!</v>
      </c>
      <c r="L2203" s="63"/>
      <c r="N2203" s="32" t="str">
        <f>+IFERROR(VLOOKUP(B2203,$B$5:B2202,1,FALSE),"")</f>
        <v/>
      </c>
      <c r="O2203" s="32" t="str">
        <f t="shared" si="138"/>
        <v>DUPLICATE</v>
      </c>
      <c r="P2203" s="65"/>
      <c r="Q2203" s="66" t="str">
        <f t="shared" si="139"/>
        <v xml:space="preserve"> </v>
      </c>
      <c r="R2203" s="32"/>
    </row>
    <row r="2204" spans="1:18" s="22" customFormat="1">
      <c r="A2204" s="24"/>
      <c r="B2204" s="23"/>
      <c r="C2204" s="23"/>
      <c r="D2204" s="25"/>
      <c r="E2204" s="23"/>
      <c r="F2204" s="26"/>
      <c r="G2204" s="27"/>
      <c r="H2204" s="27"/>
      <c r="I2204" s="27"/>
      <c r="J2204" s="69">
        <f t="shared" si="136"/>
        <v>0</v>
      </c>
      <c r="K2204" s="70" t="e">
        <f t="shared" si="137"/>
        <v>#DIV/0!</v>
      </c>
      <c r="L2204" s="63"/>
      <c r="N2204" s="32" t="str">
        <f>+IFERROR(VLOOKUP(B2204,$B$5:B2203,1,FALSE),"")</f>
        <v/>
      </c>
      <c r="O2204" s="32" t="str">
        <f t="shared" si="138"/>
        <v>DUPLICATE</v>
      </c>
      <c r="P2204" s="65"/>
      <c r="Q2204" s="66" t="str">
        <f t="shared" si="139"/>
        <v xml:space="preserve"> </v>
      </c>
      <c r="R2204" s="32"/>
    </row>
    <row r="2205" spans="1:18" s="22" customFormat="1">
      <c r="A2205" s="24"/>
      <c r="B2205" s="23"/>
      <c r="C2205" s="23"/>
      <c r="D2205" s="25"/>
      <c r="E2205" s="23"/>
      <c r="F2205" s="26"/>
      <c r="G2205" s="27"/>
      <c r="H2205" s="27"/>
      <c r="I2205" s="27"/>
      <c r="J2205" s="69">
        <f t="shared" si="136"/>
        <v>0</v>
      </c>
      <c r="K2205" s="70" t="e">
        <f t="shared" si="137"/>
        <v>#DIV/0!</v>
      </c>
      <c r="L2205" s="63"/>
      <c r="N2205" s="32" t="str">
        <f>+IFERROR(VLOOKUP(B2205,$B$5:B2204,1,FALSE),"")</f>
        <v/>
      </c>
      <c r="O2205" s="32" t="str">
        <f t="shared" si="138"/>
        <v>DUPLICATE</v>
      </c>
      <c r="P2205" s="65"/>
      <c r="Q2205" s="66" t="str">
        <f t="shared" si="139"/>
        <v xml:space="preserve"> </v>
      </c>
      <c r="R2205" s="32"/>
    </row>
    <row r="2206" spans="1:18" s="22" customFormat="1">
      <c r="A2206" s="24"/>
      <c r="B2206" s="23"/>
      <c r="C2206" s="23"/>
      <c r="D2206" s="25"/>
      <c r="E2206" s="23"/>
      <c r="F2206" s="26"/>
      <c r="G2206" s="27"/>
      <c r="H2206" s="27"/>
      <c r="I2206" s="27"/>
      <c r="J2206" s="69">
        <f t="shared" si="136"/>
        <v>0</v>
      </c>
      <c r="K2206" s="70" t="e">
        <f t="shared" si="137"/>
        <v>#DIV/0!</v>
      </c>
      <c r="L2206" s="63"/>
      <c r="N2206" s="32" t="str">
        <f>+IFERROR(VLOOKUP(B2206,$B$5:B2205,1,FALSE),"")</f>
        <v/>
      </c>
      <c r="O2206" s="32" t="str">
        <f t="shared" si="138"/>
        <v>DUPLICATE</v>
      </c>
      <c r="P2206" s="65"/>
      <c r="Q2206" s="66" t="str">
        <f t="shared" si="139"/>
        <v xml:space="preserve"> </v>
      </c>
      <c r="R2206" s="32"/>
    </row>
    <row r="2207" spans="1:18" s="22" customFormat="1">
      <c r="A2207" s="24"/>
      <c r="B2207" s="23"/>
      <c r="C2207" s="23"/>
      <c r="D2207" s="25"/>
      <c r="E2207" s="23"/>
      <c r="F2207" s="26"/>
      <c r="G2207" s="27"/>
      <c r="H2207" s="27"/>
      <c r="I2207" s="27"/>
      <c r="J2207" s="69">
        <f t="shared" si="136"/>
        <v>0</v>
      </c>
      <c r="K2207" s="70" t="e">
        <f t="shared" si="137"/>
        <v>#DIV/0!</v>
      </c>
      <c r="L2207" s="63"/>
      <c r="N2207" s="32" t="str">
        <f>+IFERROR(VLOOKUP(B2207,$B$5:B2206,1,FALSE),"")</f>
        <v/>
      </c>
      <c r="O2207" s="32" t="str">
        <f t="shared" si="138"/>
        <v>DUPLICATE</v>
      </c>
      <c r="P2207" s="65"/>
      <c r="Q2207" s="66" t="str">
        <f t="shared" si="139"/>
        <v xml:space="preserve"> </v>
      </c>
      <c r="R2207" s="32"/>
    </row>
    <row r="2208" spans="1:18" s="22" customFormat="1">
      <c r="A2208" s="24"/>
      <c r="B2208" s="23"/>
      <c r="C2208" s="23"/>
      <c r="D2208" s="25"/>
      <c r="E2208" s="23"/>
      <c r="F2208" s="26"/>
      <c r="G2208" s="27"/>
      <c r="H2208" s="27"/>
      <c r="I2208" s="27"/>
      <c r="J2208" s="69">
        <f t="shared" si="136"/>
        <v>0</v>
      </c>
      <c r="K2208" s="70" t="e">
        <f t="shared" si="137"/>
        <v>#DIV/0!</v>
      </c>
      <c r="L2208" s="63"/>
      <c r="N2208" s="32" t="str">
        <f>+IFERROR(VLOOKUP(B2208,$B$5:B2207,1,FALSE),"")</f>
        <v/>
      </c>
      <c r="O2208" s="32" t="str">
        <f t="shared" si="138"/>
        <v>DUPLICATE</v>
      </c>
      <c r="P2208" s="65"/>
      <c r="Q2208" s="66" t="str">
        <f t="shared" si="139"/>
        <v xml:space="preserve"> </v>
      </c>
      <c r="R2208" s="32"/>
    </row>
    <row r="2209" spans="1:18" s="22" customFormat="1">
      <c r="A2209" s="24"/>
      <c r="B2209" s="23"/>
      <c r="C2209" s="23"/>
      <c r="D2209" s="25"/>
      <c r="E2209" s="23"/>
      <c r="F2209" s="26"/>
      <c r="G2209" s="27"/>
      <c r="H2209" s="27"/>
      <c r="I2209" s="27"/>
      <c r="J2209" s="69">
        <f t="shared" si="136"/>
        <v>0</v>
      </c>
      <c r="K2209" s="70" t="e">
        <f t="shared" si="137"/>
        <v>#DIV/0!</v>
      </c>
      <c r="L2209" s="63"/>
      <c r="N2209" s="32" t="str">
        <f>+IFERROR(VLOOKUP(B2209,$B$5:B2208,1,FALSE),"")</f>
        <v/>
      </c>
      <c r="O2209" s="32" t="str">
        <f t="shared" si="138"/>
        <v>DUPLICATE</v>
      </c>
      <c r="P2209" s="65"/>
      <c r="Q2209" s="66" t="str">
        <f t="shared" si="139"/>
        <v xml:space="preserve"> </v>
      </c>
      <c r="R2209" s="32"/>
    </row>
    <row r="2210" spans="1:18" s="22" customFormat="1">
      <c r="A2210" s="24"/>
      <c r="B2210" s="23"/>
      <c r="C2210" s="23"/>
      <c r="D2210" s="25"/>
      <c r="E2210" s="23"/>
      <c r="F2210" s="26"/>
      <c r="G2210" s="27"/>
      <c r="H2210" s="27"/>
      <c r="I2210" s="27"/>
      <c r="J2210" s="69">
        <f t="shared" si="136"/>
        <v>0</v>
      </c>
      <c r="K2210" s="70" t="e">
        <f t="shared" si="137"/>
        <v>#DIV/0!</v>
      </c>
      <c r="L2210" s="63"/>
      <c r="N2210" s="32" t="str">
        <f>+IFERROR(VLOOKUP(B2210,$B$5:B2209,1,FALSE),"")</f>
        <v/>
      </c>
      <c r="O2210" s="32" t="str">
        <f t="shared" si="138"/>
        <v>DUPLICATE</v>
      </c>
      <c r="P2210" s="65"/>
      <c r="Q2210" s="66" t="str">
        <f t="shared" si="139"/>
        <v xml:space="preserve"> </v>
      </c>
      <c r="R2210" s="32"/>
    </row>
    <row r="2211" spans="1:18" s="22" customFormat="1">
      <c r="A2211" s="24"/>
      <c r="B2211" s="23"/>
      <c r="C2211" s="23"/>
      <c r="D2211" s="25"/>
      <c r="E2211" s="23"/>
      <c r="F2211" s="26"/>
      <c r="G2211" s="27"/>
      <c r="H2211" s="27"/>
      <c r="I2211" s="27"/>
      <c r="J2211" s="69">
        <f t="shared" si="136"/>
        <v>0</v>
      </c>
      <c r="K2211" s="70" t="e">
        <f t="shared" si="137"/>
        <v>#DIV/0!</v>
      </c>
      <c r="L2211" s="63"/>
      <c r="N2211" s="32" t="str">
        <f>+IFERROR(VLOOKUP(B2211,$B$5:B2210,1,FALSE),"")</f>
        <v/>
      </c>
      <c r="O2211" s="32" t="str">
        <f t="shared" si="138"/>
        <v>DUPLICATE</v>
      </c>
      <c r="P2211" s="65"/>
      <c r="Q2211" s="66" t="str">
        <f t="shared" si="139"/>
        <v xml:space="preserve"> </v>
      </c>
      <c r="R2211" s="32"/>
    </row>
    <row r="2212" spans="1:18" s="22" customFormat="1">
      <c r="A2212" s="24"/>
      <c r="B2212" s="23"/>
      <c r="C2212" s="23"/>
      <c r="D2212" s="25"/>
      <c r="E2212" s="23"/>
      <c r="F2212" s="26"/>
      <c r="G2212" s="27"/>
      <c r="H2212" s="27"/>
      <c r="I2212" s="27"/>
      <c r="J2212" s="69">
        <f t="shared" si="136"/>
        <v>0</v>
      </c>
      <c r="K2212" s="70" t="e">
        <f t="shared" si="137"/>
        <v>#DIV/0!</v>
      </c>
      <c r="L2212" s="63"/>
      <c r="N2212" s="32" t="str">
        <f>+IFERROR(VLOOKUP(B2212,$B$5:B2211,1,FALSE),"")</f>
        <v/>
      </c>
      <c r="O2212" s="32" t="str">
        <f t="shared" si="138"/>
        <v>DUPLICATE</v>
      </c>
      <c r="P2212" s="65"/>
      <c r="Q2212" s="66" t="str">
        <f t="shared" si="139"/>
        <v xml:space="preserve"> </v>
      </c>
      <c r="R2212" s="32"/>
    </row>
    <row r="2213" spans="1:18" s="22" customFormat="1">
      <c r="A2213" s="24"/>
      <c r="B2213" s="23"/>
      <c r="C2213" s="23"/>
      <c r="D2213" s="25"/>
      <c r="E2213" s="23"/>
      <c r="F2213" s="26"/>
      <c r="G2213" s="27"/>
      <c r="H2213" s="27"/>
      <c r="I2213" s="27"/>
      <c r="J2213" s="69">
        <f t="shared" si="136"/>
        <v>0</v>
      </c>
      <c r="K2213" s="70" t="e">
        <f t="shared" si="137"/>
        <v>#DIV/0!</v>
      </c>
      <c r="L2213" s="63"/>
      <c r="N2213" s="32" t="str">
        <f>+IFERROR(VLOOKUP(B2213,$B$5:B2212,1,FALSE),"")</f>
        <v/>
      </c>
      <c r="O2213" s="32" t="str">
        <f t="shared" si="138"/>
        <v>DUPLICATE</v>
      </c>
      <c r="P2213" s="65"/>
      <c r="Q2213" s="66" t="str">
        <f t="shared" si="139"/>
        <v xml:space="preserve"> </v>
      </c>
      <c r="R2213" s="32"/>
    </row>
    <row r="2214" spans="1:18" s="22" customFormat="1">
      <c r="A2214" s="24"/>
      <c r="B2214" s="23"/>
      <c r="C2214" s="23"/>
      <c r="D2214" s="25"/>
      <c r="E2214" s="23"/>
      <c r="F2214" s="26"/>
      <c r="G2214" s="27"/>
      <c r="H2214" s="27"/>
      <c r="I2214" s="27"/>
      <c r="J2214" s="69">
        <f t="shared" si="136"/>
        <v>0</v>
      </c>
      <c r="K2214" s="70" t="e">
        <f t="shared" si="137"/>
        <v>#DIV/0!</v>
      </c>
      <c r="L2214" s="63"/>
      <c r="N2214" s="32" t="str">
        <f>+IFERROR(VLOOKUP(B2214,$B$5:B2213,1,FALSE),"")</f>
        <v/>
      </c>
      <c r="O2214" s="32" t="str">
        <f t="shared" si="138"/>
        <v>DUPLICATE</v>
      </c>
      <c r="P2214" s="65"/>
      <c r="Q2214" s="66" t="str">
        <f t="shared" si="139"/>
        <v xml:space="preserve"> </v>
      </c>
      <c r="R2214" s="32"/>
    </row>
    <row r="2215" spans="1:18" s="22" customFormat="1">
      <c r="A2215" s="24"/>
      <c r="B2215" s="23"/>
      <c r="C2215" s="23"/>
      <c r="D2215" s="25"/>
      <c r="E2215" s="23"/>
      <c r="F2215" s="26"/>
      <c r="G2215" s="27"/>
      <c r="H2215" s="27"/>
      <c r="I2215" s="27"/>
      <c r="J2215" s="69">
        <f t="shared" si="136"/>
        <v>0</v>
      </c>
      <c r="K2215" s="70" t="e">
        <f t="shared" si="137"/>
        <v>#DIV/0!</v>
      </c>
      <c r="L2215" s="63"/>
      <c r="N2215" s="32" t="str">
        <f>+IFERROR(VLOOKUP(B2215,$B$5:B2214,1,FALSE),"")</f>
        <v/>
      </c>
      <c r="O2215" s="32" t="str">
        <f t="shared" si="138"/>
        <v>DUPLICATE</v>
      </c>
      <c r="P2215" s="65"/>
      <c r="Q2215" s="66" t="str">
        <f t="shared" si="139"/>
        <v xml:space="preserve"> </v>
      </c>
      <c r="R2215" s="32"/>
    </row>
    <row r="2216" spans="1:18" s="22" customFormat="1">
      <c r="A2216" s="24"/>
      <c r="B2216" s="23"/>
      <c r="C2216" s="23"/>
      <c r="D2216" s="25"/>
      <c r="E2216" s="23"/>
      <c r="F2216" s="26"/>
      <c r="G2216" s="27"/>
      <c r="H2216" s="27"/>
      <c r="I2216" s="27"/>
      <c r="J2216" s="69">
        <f t="shared" si="136"/>
        <v>0</v>
      </c>
      <c r="K2216" s="70" t="e">
        <f t="shared" si="137"/>
        <v>#DIV/0!</v>
      </c>
      <c r="L2216" s="63"/>
      <c r="N2216" s="32" t="str">
        <f>+IFERROR(VLOOKUP(B2216,$B$5:B2215,1,FALSE),"")</f>
        <v/>
      </c>
      <c r="O2216" s="32" t="str">
        <f t="shared" si="138"/>
        <v>DUPLICATE</v>
      </c>
      <c r="P2216" s="65"/>
      <c r="Q2216" s="66" t="str">
        <f t="shared" si="139"/>
        <v xml:space="preserve"> </v>
      </c>
      <c r="R2216" s="32"/>
    </row>
    <row r="2217" spans="1:18" s="22" customFormat="1">
      <c r="A2217" s="24"/>
      <c r="B2217" s="23"/>
      <c r="C2217" s="23"/>
      <c r="D2217" s="25"/>
      <c r="E2217" s="23"/>
      <c r="F2217" s="26"/>
      <c r="G2217" s="27"/>
      <c r="H2217" s="27"/>
      <c r="I2217" s="27"/>
      <c r="J2217" s="69">
        <f t="shared" si="136"/>
        <v>0</v>
      </c>
      <c r="K2217" s="70" t="e">
        <f t="shared" si="137"/>
        <v>#DIV/0!</v>
      </c>
      <c r="L2217" s="63"/>
      <c r="N2217" s="32" t="str">
        <f>+IFERROR(VLOOKUP(B2217,$B$5:B2216,1,FALSE),"")</f>
        <v/>
      </c>
      <c r="O2217" s="32" t="str">
        <f t="shared" si="138"/>
        <v>DUPLICATE</v>
      </c>
      <c r="P2217" s="65"/>
      <c r="Q2217" s="66" t="str">
        <f t="shared" si="139"/>
        <v xml:space="preserve"> </v>
      </c>
      <c r="R2217" s="32"/>
    </row>
    <row r="2218" spans="1:18" s="22" customFormat="1">
      <c r="A2218" s="24"/>
      <c r="B2218" s="23"/>
      <c r="C2218" s="23"/>
      <c r="D2218" s="25"/>
      <c r="E2218" s="23"/>
      <c r="F2218" s="26"/>
      <c r="G2218" s="27"/>
      <c r="H2218" s="27"/>
      <c r="I2218" s="27"/>
      <c r="J2218" s="69">
        <f t="shared" si="136"/>
        <v>0</v>
      </c>
      <c r="K2218" s="70" t="e">
        <f t="shared" si="137"/>
        <v>#DIV/0!</v>
      </c>
      <c r="L2218" s="63"/>
      <c r="N2218" s="32" t="str">
        <f>+IFERROR(VLOOKUP(B2218,$B$5:B2217,1,FALSE),"")</f>
        <v/>
      </c>
      <c r="O2218" s="32" t="str">
        <f t="shared" si="138"/>
        <v>DUPLICATE</v>
      </c>
      <c r="P2218" s="65"/>
      <c r="Q2218" s="66" t="str">
        <f t="shared" si="139"/>
        <v xml:space="preserve"> </v>
      </c>
      <c r="R2218" s="32"/>
    </row>
    <row r="2219" spans="1:18" s="22" customFormat="1">
      <c r="A2219" s="24"/>
      <c r="B2219" s="23"/>
      <c r="C2219" s="23"/>
      <c r="D2219" s="25"/>
      <c r="E2219" s="23"/>
      <c r="F2219" s="26"/>
      <c r="G2219" s="27"/>
      <c r="H2219" s="27"/>
      <c r="I2219" s="27"/>
      <c r="J2219" s="69">
        <f t="shared" ref="J2219:J2282" si="140">SUM(G2219:I2219)</f>
        <v>0</v>
      </c>
      <c r="K2219" s="70" t="e">
        <f t="shared" ref="K2219:K2282" si="141">+(G2219+H2219+I2219)/F2219*100</f>
        <v>#DIV/0!</v>
      </c>
      <c r="L2219" s="63"/>
      <c r="N2219" s="32" t="str">
        <f>+IFERROR(VLOOKUP(B2219,$B$5:B2218,1,FALSE),"")</f>
        <v/>
      </c>
      <c r="O2219" s="32" t="str">
        <f t="shared" ref="O2219:O2282" si="142">+IF(EXACT(B2219,N2219),"DUPLICATE","ORIGINAL")</f>
        <v>DUPLICATE</v>
      </c>
      <c r="P2219" s="65"/>
      <c r="Q2219" s="66" t="str">
        <f t="shared" ref="Q2219:Q2282" si="143">CONCATENATE(B2219," ",A2219)</f>
        <v xml:space="preserve"> </v>
      </c>
      <c r="R2219" s="32"/>
    </row>
    <row r="2220" spans="1:18" s="22" customFormat="1">
      <c r="A2220" s="24"/>
      <c r="B2220" s="23"/>
      <c r="C2220" s="23"/>
      <c r="D2220" s="25"/>
      <c r="E2220" s="23"/>
      <c r="F2220" s="26"/>
      <c r="G2220" s="27"/>
      <c r="H2220" s="27"/>
      <c r="I2220" s="27"/>
      <c r="J2220" s="69">
        <f t="shared" si="140"/>
        <v>0</v>
      </c>
      <c r="K2220" s="70" t="e">
        <f t="shared" si="141"/>
        <v>#DIV/0!</v>
      </c>
      <c r="L2220" s="63"/>
      <c r="N2220" s="32" t="str">
        <f>+IFERROR(VLOOKUP(B2220,$B$5:B2219,1,FALSE),"")</f>
        <v/>
      </c>
      <c r="O2220" s="32" t="str">
        <f t="shared" si="142"/>
        <v>DUPLICATE</v>
      </c>
      <c r="P2220" s="65"/>
      <c r="Q2220" s="66" t="str">
        <f t="shared" si="143"/>
        <v xml:space="preserve"> </v>
      </c>
      <c r="R2220" s="32"/>
    </row>
    <row r="2221" spans="1:18" s="22" customFormat="1">
      <c r="A2221" s="24"/>
      <c r="B2221" s="23"/>
      <c r="C2221" s="23"/>
      <c r="D2221" s="25"/>
      <c r="E2221" s="23"/>
      <c r="F2221" s="26"/>
      <c r="G2221" s="27"/>
      <c r="H2221" s="27"/>
      <c r="I2221" s="27"/>
      <c r="J2221" s="69">
        <f t="shared" si="140"/>
        <v>0</v>
      </c>
      <c r="K2221" s="70" t="e">
        <f t="shared" si="141"/>
        <v>#DIV/0!</v>
      </c>
      <c r="L2221" s="63"/>
      <c r="N2221" s="32" t="str">
        <f>+IFERROR(VLOOKUP(B2221,$B$5:B2220,1,FALSE),"")</f>
        <v/>
      </c>
      <c r="O2221" s="32" t="str">
        <f t="shared" si="142"/>
        <v>DUPLICATE</v>
      </c>
      <c r="P2221" s="65"/>
      <c r="Q2221" s="66" t="str">
        <f t="shared" si="143"/>
        <v xml:space="preserve"> </v>
      </c>
      <c r="R2221" s="32"/>
    </row>
    <row r="2222" spans="1:18" s="22" customFormat="1">
      <c r="A2222" s="24"/>
      <c r="B2222" s="23"/>
      <c r="C2222" s="23"/>
      <c r="D2222" s="25"/>
      <c r="E2222" s="23"/>
      <c r="F2222" s="26"/>
      <c r="G2222" s="27"/>
      <c r="H2222" s="27"/>
      <c r="I2222" s="27"/>
      <c r="J2222" s="69">
        <f t="shared" si="140"/>
        <v>0</v>
      </c>
      <c r="K2222" s="70" t="e">
        <f t="shared" si="141"/>
        <v>#DIV/0!</v>
      </c>
      <c r="L2222" s="63"/>
      <c r="N2222" s="32" t="str">
        <f>+IFERROR(VLOOKUP(B2222,$B$5:B2221,1,FALSE),"")</f>
        <v/>
      </c>
      <c r="O2222" s="32" t="str">
        <f t="shared" si="142"/>
        <v>DUPLICATE</v>
      </c>
      <c r="P2222" s="65"/>
      <c r="Q2222" s="66" t="str">
        <f t="shared" si="143"/>
        <v xml:space="preserve"> </v>
      </c>
      <c r="R2222" s="32"/>
    </row>
    <row r="2223" spans="1:18" s="22" customFormat="1">
      <c r="A2223" s="24"/>
      <c r="B2223" s="23"/>
      <c r="C2223" s="23"/>
      <c r="D2223" s="25"/>
      <c r="E2223" s="23"/>
      <c r="F2223" s="26"/>
      <c r="G2223" s="27"/>
      <c r="H2223" s="27"/>
      <c r="I2223" s="27"/>
      <c r="J2223" s="69">
        <f t="shared" si="140"/>
        <v>0</v>
      </c>
      <c r="K2223" s="70" t="e">
        <f t="shared" si="141"/>
        <v>#DIV/0!</v>
      </c>
      <c r="L2223" s="63"/>
      <c r="N2223" s="32" t="str">
        <f>+IFERROR(VLOOKUP(B2223,$B$5:B2222,1,FALSE),"")</f>
        <v/>
      </c>
      <c r="O2223" s="32" t="str">
        <f t="shared" si="142"/>
        <v>DUPLICATE</v>
      </c>
      <c r="P2223" s="65"/>
      <c r="Q2223" s="66" t="str">
        <f t="shared" si="143"/>
        <v xml:space="preserve"> </v>
      </c>
      <c r="R2223" s="32"/>
    </row>
    <row r="2224" spans="1:18" s="22" customFormat="1">
      <c r="A2224" s="24"/>
      <c r="B2224" s="23"/>
      <c r="C2224" s="23"/>
      <c r="D2224" s="25"/>
      <c r="E2224" s="23"/>
      <c r="F2224" s="26"/>
      <c r="G2224" s="27"/>
      <c r="H2224" s="27"/>
      <c r="I2224" s="27"/>
      <c r="J2224" s="69">
        <f t="shared" si="140"/>
        <v>0</v>
      </c>
      <c r="K2224" s="70" t="e">
        <f t="shared" si="141"/>
        <v>#DIV/0!</v>
      </c>
      <c r="L2224" s="63"/>
      <c r="N2224" s="32" t="str">
        <f>+IFERROR(VLOOKUP(B2224,$B$5:B2223,1,FALSE),"")</f>
        <v/>
      </c>
      <c r="O2224" s="32" t="str">
        <f t="shared" si="142"/>
        <v>DUPLICATE</v>
      </c>
      <c r="P2224" s="65"/>
      <c r="Q2224" s="66" t="str">
        <f t="shared" si="143"/>
        <v xml:space="preserve"> </v>
      </c>
      <c r="R2224" s="32"/>
    </row>
    <row r="2225" spans="1:18" s="22" customFormat="1">
      <c r="A2225" s="24"/>
      <c r="B2225" s="23"/>
      <c r="C2225" s="23"/>
      <c r="D2225" s="25"/>
      <c r="E2225" s="23"/>
      <c r="F2225" s="26"/>
      <c r="G2225" s="27"/>
      <c r="H2225" s="27"/>
      <c r="I2225" s="27"/>
      <c r="J2225" s="69">
        <f t="shared" si="140"/>
        <v>0</v>
      </c>
      <c r="K2225" s="70" t="e">
        <f t="shared" si="141"/>
        <v>#DIV/0!</v>
      </c>
      <c r="L2225" s="63"/>
      <c r="N2225" s="32" t="str">
        <f>+IFERROR(VLOOKUP(B2225,$B$5:B2224,1,FALSE),"")</f>
        <v/>
      </c>
      <c r="O2225" s="32" t="str">
        <f t="shared" si="142"/>
        <v>DUPLICATE</v>
      </c>
      <c r="P2225" s="65"/>
      <c r="Q2225" s="66" t="str">
        <f t="shared" si="143"/>
        <v xml:space="preserve"> </v>
      </c>
      <c r="R2225" s="32"/>
    </row>
    <row r="2226" spans="1:18" s="22" customFormat="1">
      <c r="A2226" s="24"/>
      <c r="B2226" s="23"/>
      <c r="C2226" s="23"/>
      <c r="D2226" s="25"/>
      <c r="E2226" s="23"/>
      <c r="F2226" s="26"/>
      <c r="G2226" s="27"/>
      <c r="H2226" s="27"/>
      <c r="I2226" s="27"/>
      <c r="J2226" s="69">
        <f t="shared" si="140"/>
        <v>0</v>
      </c>
      <c r="K2226" s="70" t="e">
        <f t="shared" si="141"/>
        <v>#DIV/0!</v>
      </c>
      <c r="L2226" s="63"/>
      <c r="N2226" s="32" t="str">
        <f>+IFERROR(VLOOKUP(B2226,$B$5:B2225,1,FALSE),"")</f>
        <v/>
      </c>
      <c r="O2226" s="32" t="str">
        <f t="shared" si="142"/>
        <v>DUPLICATE</v>
      </c>
      <c r="P2226" s="65"/>
      <c r="Q2226" s="66" t="str">
        <f t="shared" si="143"/>
        <v xml:space="preserve"> </v>
      </c>
      <c r="R2226" s="32"/>
    </row>
    <row r="2227" spans="1:18" s="22" customFormat="1">
      <c r="A2227" s="24"/>
      <c r="B2227" s="23"/>
      <c r="C2227" s="23"/>
      <c r="D2227" s="25"/>
      <c r="E2227" s="23"/>
      <c r="F2227" s="26"/>
      <c r="G2227" s="27"/>
      <c r="H2227" s="27"/>
      <c r="I2227" s="27"/>
      <c r="J2227" s="69">
        <f t="shared" si="140"/>
        <v>0</v>
      </c>
      <c r="K2227" s="70" t="e">
        <f t="shared" si="141"/>
        <v>#DIV/0!</v>
      </c>
      <c r="L2227" s="63"/>
      <c r="N2227" s="32" t="str">
        <f>+IFERROR(VLOOKUP(B2227,$B$5:B2226,1,FALSE),"")</f>
        <v/>
      </c>
      <c r="O2227" s="32" t="str">
        <f t="shared" si="142"/>
        <v>DUPLICATE</v>
      </c>
      <c r="P2227" s="65"/>
      <c r="Q2227" s="66" t="str">
        <f t="shared" si="143"/>
        <v xml:space="preserve"> </v>
      </c>
      <c r="R2227" s="32"/>
    </row>
    <row r="2228" spans="1:18" s="22" customFormat="1">
      <c r="A2228" s="24"/>
      <c r="B2228" s="23"/>
      <c r="C2228" s="23"/>
      <c r="D2228" s="25"/>
      <c r="E2228" s="23"/>
      <c r="F2228" s="26"/>
      <c r="G2228" s="27"/>
      <c r="H2228" s="27"/>
      <c r="I2228" s="27"/>
      <c r="J2228" s="69">
        <f t="shared" si="140"/>
        <v>0</v>
      </c>
      <c r="K2228" s="70" t="e">
        <f t="shared" si="141"/>
        <v>#DIV/0!</v>
      </c>
      <c r="L2228" s="63"/>
      <c r="N2228" s="32" t="str">
        <f>+IFERROR(VLOOKUP(B2228,$B$5:B2227,1,FALSE),"")</f>
        <v/>
      </c>
      <c r="O2228" s="32" t="str">
        <f t="shared" si="142"/>
        <v>DUPLICATE</v>
      </c>
      <c r="P2228" s="65"/>
      <c r="Q2228" s="66" t="str">
        <f t="shared" si="143"/>
        <v xml:space="preserve"> </v>
      </c>
      <c r="R2228" s="32"/>
    </row>
    <row r="2229" spans="1:18" s="22" customFormat="1">
      <c r="A2229" s="24"/>
      <c r="B2229" s="23"/>
      <c r="C2229" s="23"/>
      <c r="D2229" s="25"/>
      <c r="E2229" s="23"/>
      <c r="F2229" s="26"/>
      <c r="G2229" s="27"/>
      <c r="H2229" s="27"/>
      <c r="I2229" s="27"/>
      <c r="J2229" s="69">
        <f t="shared" si="140"/>
        <v>0</v>
      </c>
      <c r="K2229" s="70" t="e">
        <f t="shared" si="141"/>
        <v>#DIV/0!</v>
      </c>
      <c r="L2229" s="63"/>
      <c r="N2229" s="32" t="str">
        <f>+IFERROR(VLOOKUP(B2229,$B$5:B2228,1,FALSE),"")</f>
        <v/>
      </c>
      <c r="O2229" s="32" t="str">
        <f t="shared" si="142"/>
        <v>DUPLICATE</v>
      </c>
      <c r="P2229" s="65"/>
      <c r="Q2229" s="66" t="str">
        <f t="shared" si="143"/>
        <v xml:space="preserve"> </v>
      </c>
      <c r="R2229" s="32"/>
    </row>
    <row r="2230" spans="1:18" s="22" customFormat="1">
      <c r="A2230" s="24"/>
      <c r="B2230" s="23"/>
      <c r="C2230" s="23"/>
      <c r="D2230" s="25"/>
      <c r="E2230" s="23"/>
      <c r="F2230" s="26"/>
      <c r="G2230" s="27"/>
      <c r="H2230" s="27"/>
      <c r="I2230" s="27"/>
      <c r="J2230" s="69">
        <f t="shared" si="140"/>
        <v>0</v>
      </c>
      <c r="K2230" s="70" t="e">
        <f t="shared" si="141"/>
        <v>#DIV/0!</v>
      </c>
      <c r="L2230" s="63"/>
      <c r="N2230" s="32" t="str">
        <f>+IFERROR(VLOOKUP(B2230,$B$5:B2229,1,FALSE),"")</f>
        <v/>
      </c>
      <c r="O2230" s="32" t="str">
        <f t="shared" si="142"/>
        <v>DUPLICATE</v>
      </c>
      <c r="P2230" s="65"/>
      <c r="Q2230" s="66" t="str">
        <f t="shared" si="143"/>
        <v xml:space="preserve"> </v>
      </c>
      <c r="R2230" s="32"/>
    </row>
    <row r="2231" spans="1:18" s="22" customFormat="1">
      <c r="A2231" s="24"/>
      <c r="B2231" s="23"/>
      <c r="C2231" s="23"/>
      <c r="D2231" s="25"/>
      <c r="E2231" s="23"/>
      <c r="F2231" s="26"/>
      <c r="G2231" s="27"/>
      <c r="H2231" s="27"/>
      <c r="I2231" s="27"/>
      <c r="J2231" s="69">
        <f t="shared" si="140"/>
        <v>0</v>
      </c>
      <c r="K2231" s="70" t="e">
        <f t="shared" si="141"/>
        <v>#DIV/0!</v>
      </c>
      <c r="L2231" s="63"/>
      <c r="N2231" s="32" t="str">
        <f>+IFERROR(VLOOKUP(B2231,$B$5:B2230,1,FALSE),"")</f>
        <v/>
      </c>
      <c r="O2231" s="32" t="str">
        <f t="shared" si="142"/>
        <v>DUPLICATE</v>
      </c>
      <c r="P2231" s="65"/>
      <c r="Q2231" s="66" t="str">
        <f t="shared" si="143"/>
        <v xml:space="preserve"> </v>
      </c>
      <c r="R2231" s="32"/>
    </row>
    <row r="2232" spans="1:18" s="22" customFormat="1">
      <c r="A2232" s="24"/>
      <c r="B2232" s="23"/>
      <c r="C2232" s="23"/>
      <c r="D2232" s="25"/>
      <c r="E2232" s="23"/>
      <c r="F2232" s="26"/>
      <c r="G2232" s="27"/>
      <c r="H2232" s="27"/>
      <c r="I2232" s="27"/>
      <c r="J2232" s="69">
        <f t="shared" si="140"/>
        <v>0</v>
      </c>
      <c r="K2232" s="70" t="e">
        <f t="shared" si="141"/>
        <v>#DIV/0!</v>
      </c>
      <c r="L2232" s="63"/>
      <c r="N2232" s="32" t="str">
        <f>+IFERROR(VLOOKUP(B2232,$B$5:B2231,1,FALSE),"")</f>
        <v/>
      </c>
      <c r="O2232" s="32" t="str">
        <f t="shared" si="142"/>
        <v>DUPLICATE</v>
      </c>
      <c r="P2232" s="65"/>
      <c r="Q2232" s="66" t="str">
        <f t="shared" si="143"/>
        <v xml:space="preserve"> </v>
      </c>
      <c r="R2232" s="32"/>
    </row>
    <row r="2233" spans="1:18" s="22" customFormat="1">
      <c r="A2233" s="24"/>
      <c r="B2233" s="23"/>
      <c r="C2233" s="23"/>
      <c r="D2233" s="25"/>
      <c r="E2233" s="23"/>
      <c r="F2233" s="26"/>
      <c r="G2233" s="27"/>
      <c r="H2233" s="27"/>
      <c r="I2233" s="27"/>
      <c r="J2233" s="69">
        <f t="shared" si="140"/>
        <v>0</v>
      </c>
      <c r="K2233" s="70" t="e">
        <f t="shared" si="141"/>
        <v>#DIV/0!</v>
      </c>
      <c r="L2233" s="63"/>
      <c r="N2233" s="32" t="str">
        <f>+IFERROR(VLOOKUP(B2233,$B$5:B2232,1,FALSE),"")</f>
        <v/>
      </c>
      <c r="O2233" s="32" t="str">
        <f t="shared" si="142"/>
        <v>DUPLICATE</v>
      </c>
      <c r="P2233" s="65"/>
      <c r="Q2233" s="66" t="str">
        <f t="shared" si="143"/>
        <v xml:space="preserve"> </v>
      </c>
      <c r="R2233" s="32"/>
    </row>
    <row r="2234" spans="1:18" s="22" customFormat="1">
      <c r="A2234" s="24"/>
      <c r="B2234" s="23"/>
      <c r="C2234" s="23"/>
      <c r="D2234" s="25"/>
      <c r="E2234" s="23"/>
      <c r="F2234" s="26"/>
      <c r="G2234" s="27"/>
      <c r="H2234" s="27"/>
      <c r="I2234" s="27"/>
      <c r="J2234" s="69">
        <f t="shared" si="140"/>
        <v>0</v>
      </c>
      <c r="K2234" s="70" t="e">
        <f t="shared" si="141"/>
        <v>#DIV/0!</v>
      </c>
      <c r="L2234" s="63"/>
      <c r="N2234" s="32" t="str">
        <f>+IFERROR(VLOOKUP(B2234,$B$5:B2233,1,FALSE),"")</f>
        <v/>
      </c>
      <c r="O2234" s="32" t="str">
        <f t="shared" si="142"/>
        <v>DUPLICATE</v>
      </c>
      <c r="P2234" s="65"/>
      <c r="Q2234" s="66" t="str">
        <f t="shared" si="143"/>
        <v xml:space="preserve"> </v>
      </c>
      <c r="R2234" s="32"/>
    </row>
    <row r="2235" spans="1:18" s="22" customFormat="1">
      <c r="A2235" s="24"/>
      <c r="B2235" s="23"/>
      <c r="C2235" s="23"/>
      <c r="D2235" s="25"/>
      <c r="E2235" s="23"/>
      <c r="F2235" s="26"/>
      <c r="G2235" s="27"/>
      <c r="H2235" s="27"/>
      <c r="I2235" s="27"/>
      <c r="J2235" s="69">
        <f t="shared" si="140"/>
        <v>0</v>
      </c>
      <c r="K2235" s="70" t="e">
        <f t="shared" si="141"/>
        <v>#DIV/0!</v>
      </c>
      <c r="L2235" s="63"/>
      <c r="N2235" s="32" t="str">
        <f>+IFERROR(VLOOKUP(B2235,$B$5:B2234,1,FALSE),"")</f>
        <v/>
      </c>
      <c r="O2235" s="32" t="str">
        <f t="shared" si="142"/>
        <v>DUPLICATE</v>
      </c>
      <c r="P2235" s="65"/>
      <c r="Q2235" s="66" t="str">
        <f t="shared" si="143"/>
        <v xml:space="preserve"> </v>
      </c>
      <c r="R2235" s="32"/>
    </row>
    <row r="2236" spans="1:18" s="22" customFormat="1">
      <c r="A2236" s="24"/>
      <c r="B2236" s="23"/>
      <c r="C2236" s="23"/>
      <c r="D2236" s="25"/>
      <c r="E2236" s="23"/>
      <c r="F2236" s="26"/>
      <c r="G2236" s="27"/>
      <c r="H2236" s="27"/>
      <c r="I2236" s="27"/>
      <c r="J2236" s="69">
        <f t="shared" si="140"/>
        <v>0</v>
      </c>
      <c r="K2236" s="70" t="e">
        <f t="shared" si="141"/>
        <v>#DIV/0!</v>
      </c>
      <c r="L2236" s="63"/>
      <c r="N2236" s="32" t="str">
        <f>+IFERROR(VLOOKUP(B2236,$B$5:B2235,1,FALSE),"")</f>
        <v/>
      </c>
      <c r="O2236" s="32" t="str">
        <f t="shared" si="142"/>
        <v>DUPLICATE</v>
      </c>
      <c r="P2236" s="65"/>
      <c r="Q2236" s="66" t="str">
        <f t="shared" si="143"/>
        <v xml:space="preserve"> </v>
      </c>
      <c r="R2236" s="32"/>
    </row>
    <row r="2237" spans="1:18" s="22" customFormat="1">
      <c r="A2237" s="24"/>
      <c r="B2237" s="23"/>
      <c r="C2237" s="23"/>
      <c r="D2237" s="25"/>
      <c r="E2237" s="23"/>
      <c r="F2237" s="26"/>
      <c r="G2237" s="27"/>
      <c r="H2237" s="27"/>
      <c r="I2237" s="27"/>
      <c r="J2237" s="69">
        <f t="shared" si="140"/>
        <v>0</v>
      </c>
      <c r="K2237" s="70" t="e">
        <f t="shared" si="141"/>
        <v>#DIV/0!</v>
      </c>
      <c r="L2237" s="63"/>
      <c r="N2237" s="32" t="str">
        <f>+IFERROR(VLOOKUP(B2237,$B$5:B2236,1,FALSE),"")</f>
        <v/>
      </c>
      <c r="O2237" s="32" t="str">
        <f t="shared" si="142"/>
        <v>DUPLICATE</v>
      </c>
      <c r="P2237" s="65"/>
      <c r="Q2237" s="66" t="str">
        <f t="shared" si="143"/>
        <v xml:space="preserve"> </v>
      </c>
      <c r="R2237" s="32"/>
    </row>
    <row r="2238" spans="1:18" s="22" customFormat="1">
      <c r="A2238" s="24"/>
      <c r="B2238" s="23"/>
      <c r="C2238" s="23"/>
      <c r="D2238" s="25"/>
      <c r="E2238" s="23"/>
      <c r="F2238" s="26"/>
      <c r="G2238" s="27"/>
      <c r="H2238" s="27"/>
      <c r="I2238" s="27"/>
      <c r="J2238" s="69">
        <f t="shared" si="140"/>
        <v>0</v>
      </c>
      <c r="K2238" s="70" t="e">
        <f t="shared" si="141"/>
        <v>#DIV/0!</v>
      </c>
      <c r="L2238" s="63"/>
      <c r="N2238" s="32" t="str">
        <f>+IFERROR(VLOOKUP(B2238,$B$5:B2237,1,FALSE),"")</f>
        <v/>
      </c>
      <c r="O2238" s="32" t="str">
        <f t="shared" si="142"/>
        <v>DUPLICATE</v>
      </c>
      <c r="P2238" s="65"/>
      <c r="Q2238" s="66" t="str">
        <f t="shared" si="143"/>
        <v xml:space="preserve"> </v>
      </c>
      <c r="R2238" s="32"/>
    </row>
    <row r="2239" spans="1:18" s="22" customFormat="1">
      <c r="A2239" s="24"/>
      <c r="B2239" s="23"/>
      <c r="C2239" s="23"/>
      <c r="D2239" s="25"/>
      <c r="E2239" s="23"/>
      <c r="F2239" s="26"/>
      <c r="G2239" s="27"/>
      <c r="H2239" s="27"/>
      <c r="I2239" s="27"/>
      <c r="J2239" s="69">
        <f t="shared" si="140"/>
        <v>0</v>
      </c>
      <c r="K2239" s="70" t="e">
        <f t="shared" si="141"/>
        <v>#DIV/0!</v>
      </c>
      <c r="L2239" s="63"/>
      <c r="N2239" s="32" t="str">
        <f>+IFERROR(VLOOKUP(B2239,$B$5:B2238,1,FALSE),"")</f>
        <v/>
      </c>
      <c r="O2239" s="32" t="str">
        <f t="shared" si="142"/>
        <v>DUPLICATE</v>
      </c>
      <c r="P2239" s="65"/>
      <c r="Q2239" s="66" t="str">
        <f t="shared" si="143"/>
        <v xml:space="preserve"> </v>
      </c>
      <c r="R2239" s="32"/>
    </row>
    <row r="2240" spans="1:18" s="22" customFormat="1">
      <c r="A2240" s="24"/>
      <c r="B2240" s="23"/>
      <c r="C2240" s="23"/>
      <c r="D2240" s="25"/>
      <c r="E2240" s="23"/>
      <c r="F2240" s="26"/>
      <c r="G2240" s="27"/>
      <c r="H2240" s="27"/>
      <c r="I2240" s="27"/>
      <c r="J2240" s="69">
        <f t="shared" si="140"/>
        <v>0</v>
      </c>
      <c r="K2240" s="70" t="e">
        <f t="shared" si="141"/>
        <v>#DIV/0!</v>
      </c>
      <c r="L2240" s="63"/>
      <c r="N2240" s="32" t="str">
        <f>+IFERROR(VLOOKUP(B2240,$B$5:B2239,1,FALSE),"")</f>
        <v/>
      </c>
      <c r="O2240" s="32" t="str">
        <f t="shared" si="142"/>
        <v>DUPLICATE</v>
      </c>
      <c r="P2240" s="65"/>
      <c r="Q2240" s="66" t="str">
        <f t="shared" si="143"/>
        <v xml:space="preserve"> </v>
      </c>
      <c r="R2240" s="32"/>
    </row>
    <row r="2241" spans="1:18" s="22" customFormat="1">
      <c r="A2241" s="24"/>
      <c r="B2241" s="23"/>
      <c r="C2241" s="23"/>
      <c r="D2241" s="25"/>
      <c r="E2241" s="23"/>
      <c r="F2241" s="26"/>
      <c r="G2241" s="27"/>
      <c r="H2241" s="27"/>
      <c r="I2241" s="27"/>
      <c r="J2241" s="69">
        <f t="shared" si="140"/>
        <v>0</v>
      </c>
      <c r="K2241" s="70" t="e">
        <f t="shared" si="141"/>
        <v>#DIV/0!</v>
      </c>
      <c r="L2241" s="63"/>
      <c r="N2241" s="32" t="str">
        <f>+IFERROR(VLOOKUP(B2241,$B$5:B2240,1,FALSE),"")</f>
        <v/>
      </c>
      <c r="O2241" s="32" t="str">
        <f t="shared" si="142"/>
        <v>DUPLICATE</v>
      </c>
      <c r="P2241" s="65"/>
      <c r="Q2241" s="66" t="str">
        <f t="shared" si="143"/>
        <v xml:space="preserve"> </v>
      </c>
      <c r="R2241" s="32"/>
    </row>
    <row r="2242" spans="1:18" s="22" customFormat="1">
      <c r="A2242" s="24"/>
      <c r="B2242" s="23"/>
      <c r="C2242" s="23"/>
      <c r="D2242" s="25"/>
      <c r="E2242" s="23"/>
      <c r="F2242" s="26"/>
      <c r="G2242" s="27"/>
      <c r="H2242" s="27"/>
      <c r="I2242" s="27"/>
      <c r="J2242" s="69">
        <f t="shared" si="140"/>
        <v>0</v>
      </c>
      <c r="K2242" s="70" t="e">
        <f t="shared" si="141"/>
        <v>#DIV/0!</v>
      </c>
      <c r="L2242" s="63"/>
      <c r="N2242" s="32" t="str">
        <f>+IFERROR(VLOOKUP(B2242,$B$5:B2241,1,FALSE),"")</f>
        <v/>
      </c>
      <c r="O2242" s="32" t="str">
        <f t="shared" si="142"/>
        <v>DUPLICATE</v>
      </c>
      <c r="P2242" s="65"/>
      <c r="Q2242" s="66" t="str">
        <f t="shared" si="143"/>
        <v xml:space="preserve"> </v>
      </c>
      <c r="R2242" s="32"/>
    </row>
    <row r="2243" spans="1:18" s="22" customFormat="1">
      <c r="A2243" s="24"/>
      <c r="B2243" s="23"/>
      <c r="C2243" s="23"/>
      <c r="D2243" s="25"/>
      <c r="E2243" s="23"/>
      <c r="F2243" s="26"/>
      <c r="G2243" s="27"/>
      <c r="H2243" s="27"/>
      <c r="I2243" s="27"/>
      <c r="J2243" s="69">
        <f t="shared" si="140"/>
        <v>0</v>
      </c>
      <c r="K2243" s="70" t="e">
        <f t="shared" si="141"/>
        <v>#DIV/0!</v>
      </c>
      <c r="L2243" s="63"/>
      <c r="N2243" s="32" t="str">
        <f>+IFERROR(VLOOKUP(B2243,$B$5:B2242,1,FALSE),"")</f>
        <v/>
      </c>
      <c r="O2243" s="32" t="str">
        <f t="shared" si="142"/>
        <v>DUPLICATE</v>
      </c>
      <c r="P2243" s="65"/>
      <c r="Q2243" s="66" t="str">
        <f t="shared" si="143"/>
        <v xml:space="preserve"> </v>
      </c>
      <c r="R2243" s="32"/>
    </row>
    <row r="2244" spans="1:18" s="22" customFormat="1">
      <c r="A2244" s="24"/>
      <c r="B2244" s="23"/>
      <c r="C2244" s="23"/>
      <c r="D2244" s="25"/>
      <c r="E2244" s="23"/>
      <c r="F2244" s="26"/>
      <c r="G2244" s="27"/>
      <c r="H2244" s="27"/>
      <c r="I2244" s="27"/>
      <c r="J2244" s="69">
        <f t="shared" si="140"/>
        <v>0</v>
      </c>
      <c r="K2244" s="70" t="e">
        <f t="shared" si="141"/>
        <v>#DIV/0!</v>
      </c>
      <c r="L2244" s="63"/>
      <c r="N2244" s="32" t="str">
        <f>+IFERROR(VLOOKUP(B2244,$B$5:B2243,1,FALSE),"")</f>
        <v/>
      </c>
      <c r="O2244" s="32" t="str">
        <f t="shared" si="142"/>
        <v>DUPLICATE</v>
      </c>
      <c r="P2244" s="65"/>
      <c r="Q2244" s="66" t="str">
        <f t="shared" si="143"/>
        <v xml:space="preserve"> </v>
      </c>
      <c r="R2244" s="32"/>
    </row>
    <row r="2245" spans="1:18" s="22" customFormat="1">
      <c r="A2245" s="24"/>
      <c r="B2245" s="23"/>
      <c r="C2245" s="23"/>
      <c r="D2245" s="25"/>
      <c r="E2245" s="23"/>
      <c r="F2245" s="26"/>
      <c r="G2245" s="27"/>
      <c r="H2245" s="27"/>
      <c r="I2245" s="27"/>
      <c r="J2245" s="69">
        <f t="shared" si="140"/>
        <v>0</v>
      </c>
      <c r="K2245" s="70" t="e">
        <f t="shared" si="141"/>
        <v>#DIV/0!</v>
      </c>
      <c r="L2245" s="63"/>
      <c r="N2245" s="32" t="str">
        <f>+IFERROR(VLOOKUP(B2245,$B$5:B2244,1,FALSE),"")</f>
        <v/>
      </c>
      <c r="O2245" s="32" t="str">
        <f t="shared" si="142"/>
        <v>DUPLICATE</v>
      </c>
      <c r="P2245" s="65"/>
      <c r="Q2245" s="66" t="str">
        <f t="shared" si="143"/>
        <v xml:space="preserve"> </v>
      </c>
      <c r="R2245" s="32"/>
    </row>
    <row r="2246" spans="1:18" s="22" customFormat="1">
      <c r="A2246" s="24"/>
      <c r="B2246" s="23"/>
      <c r="C2246" s="23"/>
      <c r="D2246" s="25"/>
      <c r="E2246" s="23"/>
      <c r="F2246" s="26"/>
      <c r="G2246" s="27"/>
      <c r="H2246" s="27"/>
      <c r="I2246" s="27"/>
      <c r="J2246" s="69">
        <f t="shared" si="140"/>
        <v>0</v>
      </c>
      <c r="K2246" s="70" t="e">
        <f t="shared" si="141"/>
        <v>#DIV/0!</v>
      </c>
      <c r="L2246" s="63"/>
      <c r="N2246" s="32" t="str">
        <f>+IFERROR(VLOOKUP(B2246,$B$5:B2245,1,FALSE),"")</f>
        <v/>
      </c>
      <c r="O2246" s="32" t="str">
        <f t="shared" si="142"/>
        <v>DUPLICATE</v>
      </c>
      <c r="P2246" s="65"/>
      <c r="Q2246" s="66" t="str">
        <f t="shared" si="143"/>
        <v xml:space="preserve"> </v>
      </c>
      <c r="R2246" s="32"/>
    </row>
    <row r="2247" spans="1:18" s="22" customFormat="1">
      <c r="A2247" s="24"/>
      <c r="B2247" s="23"/>
      <c r="C2247" s="23"/>
      <c r="D2247" s="25"/>
      <c r="E2247" s="23"/>
      <c r="F2247" s="26"/>
      <c r="G2247" s="27"/>
      <c r="H2247" s="27"/>
      <c r="I2247" s="27"/>
      <c r="J2247" s="69">
        <f t="shared" si="140"/>
        <v>0</v>
      </c>
      <c r="K2247" s="70" t="e">
        <f t="shared" si="141"/>
        <v>#DIV/0!</v>
      </c>
      <c r="L2247" s="63"/>
      <c r="N2247" s="32" t="str">
        <f>+IFERROR(VLOOKUP(B2247,$B$5:B2246,1,FALSE),"")</f>
        <v/>
      </c>
      <c r="O2247" s="32" t="str">
        <f t="shared" si="142"/>
        <v>DUPLICATE</v>
      </c>
      <c r="P2247" s="65"/>
      <c r="Q2247" s="66" t="str">
        <f t="shared" si="143"/>
        <v xml:space="preserve"> </v>
      </c>
      <c r="R2247" s="32"/>
    </row>
    <row r="2248" spans="1:18" s="22" customFormat="1">
      <c r="A2248" s="24"/>
      <c r="B2248" s="23"/>
      <c r="C2248" s="23"/>
      <c r="D2248" s="25"/>
      <c r="E2248" s="23"/>
      <c r="F2248" s="26"/>
      <c r="G2248" s="27"/>
      <c r="H2248" s="27"/>
      <c r="I2248" s="27"/>
      <c r="J2248" s="69">
        <f t="shared" si="140"/>
        <v>0</v>
      </c>
      <c r="K2248" s="70" t="e">
        <f t="shared" si="141"/>
        <v>#DIV/0!</v>
      </c>
      <c r="L2248" s="63"/>
      <c r="N2248" s="32" t="str">
        <f>+IFERROR(VLOOKUP(B2248,$B$5:B2247,1,FALSE),"")</f>
        <v/>
      </c>
      <c r="O2248" s="32" t="str">
        <f t="shared" si="142"/>
        <v>DUPLICATE</v>
      </c>
      <c r="P2248" s="65"/>
      <c r="Q2248" s="66" t="str">
        <f t="shared" si="143"/>
        <v xml:space="preserve"> </v>
      </c>
      <c r="R2248" s="32"/>
    </row>
    <row r="2249" spans="1:18" s="22" customFormat="1">
      <c r="A2249" s="24"/>
      <c r="B2249" s="23"/>
      <c r="C2249" s="23"/>
      <c r="D2249" s="25"/>
      <c r="E2249" s="23"/>
      <c r="F2249" s="26"/>
      <c r="G2249" s="27"/>
      <c r="H2249" s="27"/>
      <c r="I2249" s="27"/>
      <c r="J2249" s="69">
        <f t="shared" si="140"/>
        <v>0</v>
      </c>
      <c r="K2249" s="70" t="e">
        <f t="shared" si="141"/>
        <v>#DIV/0!</v>
      </c>
      <c r="L2249" s="63"/>
      <c r="N2249" s="32" t="str">
        <f>+IFERROR(VLOOKUP(B2249,$B$5:B2248,1,FALSE),"")</f>
        <v/>
      </c>
      <c r="O2249" s="32" t="str">
        <f t="shared" si="142"/>
        <v>DUPLICATE</v>
      </c>
      <c r="P2249" s="65"/>
      <c r="Q2249" s="66" t="str">
        <f t="shared" si="143"/>
        <v xml:space="preserve"> </v>
      </c>
      <c r="R2249" s="32"/>
    </row>
    <row r="2250" spans="1:18" s="22" customFormat="1">
      <c r="A2250" s="24"/>
      <c r="B2250" s="23"/>
      <c r="C2250" s="23"/>
      <c r="D2250" s="25"/>
      <c r="E2250" s="23"/>
      <c r="F2250" s="26"/>
      <c r="G2250" s="27"/>
      <c r="H2250" s="27"/>
      <c r="I2250" s="27"/>
      <c r="J2250" s="69">
        <f t="shared" si="140"/>
        <v>0</v>
      </c>
      <c r="K2250" s="70" t="e">
        <f t="shared" si="141"/>
        <v>#DIV/0!</v>
      </c>
      <c r="L2250" s="63"/>
      <c r="N2250" s="32" t="str">
        <f>+IFERROR(VLOOKUP(B2250,$B$5:B2249,1,FALSE),"")</f>
        <v/>
      </c>
      <c r="O2250" s="32" t="str">
        <f t="shared" si="142"/>
        <v>DUPLICATE</v>
      </c>
      <c r="P2250" s="65"/>
      <c r="Q2250" s="66" t="str">
        <f t="shared" si="143"/>
        <v xml:space="preserve"> </v>
      </c>
      <c r="R2250" s="32"/>
    </row>
    <row r="2251" spans="1:18" s="22" customFormat="1">
      <c r="A2251" s="24"/>
      <c r="B2251" s="23"/>
      <c r="C2251" s="23"/>
      <c r="D2251" s="25"/>
      <c r="E2251" s="23"/>
      <c r="F2251" s="26"/>
      <c r="G2251" s="27"/>
      <c r="H2251" s="27"/>
      <c r="I2251" s="27"/>
      <c r="J2251" s="69">
        <f t="shared" si="140"/>
        <v>0</v>
      </c>
      <c r="K2251" s="70" t="e">
        <f t="shared" si="141"/>
        <v>#DIV/0!</v>
      </c>
      <c r="L2251" s="63"/>
      <c r="N2251" s="32" t="str">
        <f>+IFERROR(VLOOKUP(B2251,$B$5:B2250,1,FALSE),"")</f>
        <v/>
      </c>
      <c r="O2251" s="32" t="str">
        <f t="shared" si="142"/>
        <v>DUPLICATE</v>
      </c>
      <c r="P2251" s="65"/>
      <c r="Q2251" s="66" t="str">
        <f t="shared" si="143"/>
        <v xml:space="preserve"> </v>
      </c>
      <c r="R2251" s="32"/>
    </row>
    <row r="2252" spans="1:18" s="22" customFormat="1">
      <c r="A2252" s="24"/>
      <c r="B2252" s="23"/>
      <c r="C2252" s="23"/>
      <c r="D2252" s="25"/>
      <c r="E2252" s="23"/>
      <c r="F2252" s="26"/>
      <c r="G2252" s="27"/>
      <c r="H2252" s="27"/>
      <c r="I2252" s="27"/>
      <c r="J2252" s="69">
        <f t="shared" si="140"/>
        <v>0</v>
      </c>
      <c r="K2252" s="70" t="e">
        <f t="shared" si="141"/>
        <v>#DIV/0!</v>
      </c>
      <c r="L2252" s="63"/>
      <c r="N2252" s="32" t="str">
        <f>+IFERROR(VLOOKUP(B2252,$B$5:B2251,1,FALSE),"")</f>
        <v/>
      </c>
      <c r="O2252" s="32" t="str">
        <f t="shared" si="142"/>
        <v>DUPLICATE</v>
      </c>
      <c r="P2252" s="65"/>
      <c r="Q2252" s="66" t="str">
        <f t="shared" si="143"/>
        <v xml:space="preserve"> </v>
      </c>
      <c r="R2252" s="32"/>
    </row>
    <row r="2253" spans="1:18" s="22" customFormat="1">
      <c r="A2253" s="24"/>
      <c r="B2253" s="23"/>
      <c r="C2253" s="23"/>
      <c r="D2253" s="25"/>
      <c r="E2253" s="23"/>
      <c r="F2253" s="26"/>
      <c r="G2253" s="27"/>
      <c r="H2253" s="27"/>
      <c r="I2253" s="27"/>
      <c r="J2253" s="69">
        <f t="shared" si="140"/>
        <v>0</v>
      </c>
      <c r="K2253" s="70" t="e">
        <f t="shared" si="141"/>
        <v>#DIV/0!</v>
      </c>
      <c r="L2253" s="63"/>
      <c r="N2253" s="32" t="str">
        <f>+IFERROR(VLOOKUP(B2253,$B$5:B2252,1,FALSE),"")</f>
        <v/>
      </c>
      <c r="O2253" s="32" t="str">
        <f t="shared" si="142"/>
        <v>DUPLICATE</v>
      </c>
      <c r="P2253" s="65"/>
      <c r="Q2253" s="66" t="str">
        <f t="shared" si="143"/>
        <v xml:space="preserve"> </v>
      </c>
      <c r="R2253" s="32"/>
    </row>
    <row r="2254" spans="1:18" s="22" customFormat="1">
      <c r="A2254" s="24"/>
      <c r="B2254" s="23"/>
      <c r="C2254" s="23"/>
      <c r="D2254" s="25"/>
      <c r="E2254" s="23"/>
      <c r="F2254" s="26"/>
      <c r="G2254" s="27"/>
      <c r="H2254" s="27"/>
      <c r="I2254" s="27"/>
      <c r="J2254" s="69">
        <f t="shared" si="140"/>
        <v>0</v>
      </c>
      <c r="K2254" s="70" t="e">
        <f t="shared" si="141"/>
        <v>#DIV/0!</v>
      </c>
      <c r="L2254" s="63"/>
      <c r="N2254" s="32" t="str">
        <f>+IFERROR(VLOOKUP(B2254,$B$5:B2253,1,FALSE),"")</f>
        <v/>
      </c>
      <c r="O2254" s="32" t="str">
        <f t="shared" si="142"/>
        <v>DUPLICATE</v>
      </c>
      <c r="P2254" s="65"/>
      <c r="Q2254" s="66" t="str">
        <f t="shared" si="143"/>
        <v xml:space="preserve"> </v>
      </c>
      <c r="R2254" s="32"/>
    </row>
    <row r="2255" spans="1:18" s="22" customFormat="1">
      <c r="A2255" s="24"/>
      <c r="B2255" s="23"/>
      <c r="C2255" s="23"/>
      <c r="D2255" s="25"/>
      <c r="E2255" s="23"/>
      <c r="F2255" s="26"/>
      <c r="G2255" s="27"/>
      <c r="H2255" s="27"/>
      <c r="I2255" s="27"/>
      <c r="J2255" s="69">
        <f t="shared" si="140"/>
        <v>0</v>
      </c>
      <c r="K2255" s="70" t="e">
        <f t="shared" si="141"/>
        <v>#DIV/0!</v>
      </c>
      <c r="L2255" s="63"/>
      <c r="N2255" s="32" t="str">
        <f>+IFERROR(VLOOKUP(B2255,$B$5:B2254,1,FALSE),"")</f>
        <v/>
      </c>
      <c r="O2255" s="32" t="str">
        <f t="shared" si="142"/>
        <v>DUPLICATE</v>
      </c>
      <c r="P2255" s="65"/>
      <c r="Q2255" s="66" t="str">
        <f t="shared" si="143"/>
        <v xml:space="preserve"> </v>
      </c>
      <c r="R2255" s="32"/>
    </row>
    <row r="2256" spans="1:18" s="22" customFormat="1">
      <c r="A2256" s="24"/>
      <c r="B2256" s="23"/>
      <c r="C2256" s="23"/>
      <c r="D2256" s="25"/>
      <c r="E2256" s="23"/>
      <c r="F2256" s="26"/>
      <c r="G2256" s="27"/>
      <c r="H2256" s="27"/>
      <c r="I2256" s="27"/>
      <c r="J2256" s="69">
        <f t="shared" si="140"/>
        <v>0</v>
      </c>
      <c r="K2256" s="70" t="e">
        <f t="shared" si="141"/>
        <v>#DIV/0!</v>
      </c>
      <c r="L2256" s="63"/>
      <c r="N2256" s="32" t="str">
        <f>+IFERROR(VLOOKUP(B2256,$B$5:B2255,1,FALSE),"")</f>
        <v/>
      </c>
      <c r="O2256" s="32" t="str">
        <f t="shared" si="142"/>
        <v>DUPLICATE</v>
      </c>
      <c r="P2256" s="65"/>
      <c r="Q2256" s="66" t="str">
        <f t="shared" si="143"/>
        <v xml:space="preserve"> </v>
      </c>
      <c r="R2256" s="32"/>
    </row>
    <row r="2257" spans="1:18" s="22" customFormat="1">
      <c r="A2257" s="24"/>
      <c r="B2257" s="23"/>
      <c r="C2257" s="23"/>
      <c r="D2257" s="25"/>
      <c r="E2257" s="23"/>
      <c r="F2257" s="26"/>
      <c r="G2257" s="27"/>
      <c r="H2257" s="27"/>
      <c r="I2257" s="27"/>
      <c r="J2257" s="69">
        <f t="shared" si="140"/>
        <v>0</v>
      </c>
      <c r="K2257" s="70" t="e">
        <f t="shared" si="141"/>
        <v>#DIV/0!</v>
      </c>
      <c r="L2257" s="63"/>
      <c r="N2257" s="32" t="str">
        <f>+IFERROR(VLOOKUP(B2257,$B$5:B2256,1,FALSE),"")</f>
        <v/>
      </c>
      <c r="O2257" s="32" t="str">
        <f t="shared" si="142"/>
        <v>DUPLICATE</v>
      </c>
      <c r="P2257" s="65"/>
      <c r="Q2257" s="66" t="str">
        <f t="shared" si="143"/>
        <v xml:space="preserve"> </v>
      </c>
      <c r="R2257" s="32"/>
    </row>
    <row r="2258" spans="1:18" s="22" customFormat="1">
      <c r="A2258" s="24"/>
      <c r="B2258" s="23"/>
      <c r="C2258" s="23"/>
      <c r="D2258" s="25"/>
      <c r="E2258" s="23"/>
      <c r="F2258" s="26"/>
      <c r="G2258" s="27"/>
      <c r="H2258" s="27"/>
      <c r="I2258" s="27"/>
      <c r="J2258" s="69">
        <f t="shared" si="140"/>
        <v>0</v>
      </c>
      <c r="K2258" s="70" t="e">
        <f t="shared" si="141"/>
        <v>#DIV/0!</v>
      </c>
      <c r="L2258" s="63"/>
      <c r="N2258" s="32" t="str">
        <f>+IFERROR(VLOOKUP(B2258,$B$5:B2257,1,FALSE),"")</f>
        <v/>
      </c>
      <c r="O2258" s="32" t="str">
        <f t="shared" si="142"/>
        <v>DUPLICATE</v>
      </c>
      <c r="P2258" s="65"/>
      <c r="Q2258" s="66" t="str">
        <f t="shared" si="143"/>
        <v xml:space="preserve"> </v>
      </c>
      <c r="R2258" s="32"/>
    </row>
    <row r="2259" spans="1:18" s="22" customFormat="1">
      <c r="A2259" s="24"/>
      <c r="B2259" s="23"/>
      <c r="C2259" s="23"/>
      <c r="D2259" s="25"/>
      <c r="E2259" s="23"/>
      <c r="F2259" s="26"/>
      <c r="G2259" s="27"/>
      <c r="H2259" s="27"/>
      <c r="I2259" s="27"/>
      <c r="J2259" s="69">
        <f t="shared" si="140"/>
        <v>0</v>
      </c>
      <c r="K2259" s="70" t="e">
        <f t="shared" si="141"/>
        <v>#DIV/0!</v>
      </c>
      <c r="L2259" s="63"/>
      <c r="N2259" s="32" t="str">
        <f>+IFERROR(VLOOKUP(B2259,$B$5:B2258,1,FALSE),"")</f>
        <v/>
      </c>
      <c r="O2259" s="32" t="str">
        <f t="shared" si="142"/>
        <v>DUPLICATE</v>
      </c>
      <c r="P2259" s="65"/>
      <c r="Q2259" s="66" t="str">
        <f t="shared" si="143"/>
        <v xml:space="preserve"> </v>
      </c>
      <c r="R2259" s="32"/>
    </row>
    <row r="2260" spans="1:18" s="22" customFormat="1">
      <c r="A2260" s="24"/>
      <c r="B2260" s="23"/>
      <c r="C2260" s="23"/>
      <c r="D2260" s="25"/>
      <c r="E2260" s="23"/>
      <c r="F2260" s="26"/>
      <c r="G2260" s="27"/>
      <c r="H2260" s="27"/>
      <c r="I2260" s="27"/>
      <c r="J2260" s="69">
        <f t="shared" si="140"/>
        <v>0</v>
      </c>
      <c r="K2260" s="70" t="e">
        <f t="shared" si="141"/>
        <v>#DIV/0!</v>
      </c>
      <c r="L2260" s="63"/>
      <c r="N2260" s="32" t="str">
        <f>+IFERROR(VLOOKUP(B2260,$B$5:B2259,1,FALSE),"")</f>
        <v/>
      </c>
      <c r="O2260" s="32" t="str">
        <f t="shared" si="142"/>
        <v>DUPLICATE</v>
      </c>
      <c r="P2260" s="65"/>
      <c r="Q2260" s="66" t="str">
        <f t="shared" si="143"/>
        <v xml:space="preserve"> </v>
      </c>
      <c r="R2260" s="32"/>
    </row>
    <row r="2261" spans="1:18" s="22" customFormat="1">
      <c r="A2261" s="24"/>
      <c r="B2261" s="23"/>
      <c r="C2261" s="23"/>
      <c r="D2261" s="25"/>
      <c r="E2261" s="23"/>
      <c r="F2261" s="26"/>
      <c r="G2261" s="27"/>
      <c r="H2261" s="27"/>
      <c r="I2261" s="27"/>
      <c r="J2261" s="69">
        <f t="shared" si="140"/>
        <v>0</v>
      </c>
      <c r="K2261" s="70" t="e">
        <f t="shared" si="141"/>
        <v>#DIV/0!</v>
      </c>
      <c r="L2261" s="63"/>
      <c r="N2261" s="32" t="str">
        <f>+IFERROR(VLOOKUP(B2261,$B$5:B2260,1,FALSE),"")</f>
        <v/>
      </c>
      <c r="O2261" s="32" t="str">
        <f t="shared" si="142"/>
        <v>DUPLICATE</v>
      </c>
      <c r="P2261" s="65"/>
      <c r="Q2261" s="66" t="str">
        <f t="shared" si="143"/>
        <v xml:space="preserve"> </v>
      </c>
      <c r="R2261" s="32"/>
    </row>
    <row r="2262" spans="1:18" s="22" customFormat="1">
      <c r="A2262" s="24"/>
      <c r="B2262" s="23"/>
      <c r="C2262" s="23"/>
      <c r="D2262" s="25"/>
      <c r="E2262" s="23"/>
      <c r="F2262" s="26"/>
      <c r="G2262" s="27"/>
      <c r="H2262" s="27"/>
      <c r="I2262" s="27"/>
      <c r="J2262" s="69">
        <f t="shared" si="140"/>
        <v>0</v>
      </c>
      <c r="K2262" s="70" t="e">
        <f t="shared" si="141"/>
        <v>#DIV/0!</v>
      </c>
      <c r="L2262" s="63"/>
      <c r="N2262" s="32" t="str">
        <f>+IFERROR(VLOOKUP(B2262,$B$5:B2261,1,FALSE),"")</f>
        <v/>
      </c>
      <c r="O2262" s="32" t="str">
        <f t="shared" si="142"/>
        <v>DUPLICATE</v>
      </c>
      <c r="P2262" s="65"/>
      <c r="Q2262" s="66" t="str">
        <f t="shared" si="143"/>
        <v xml:space="preserve"> </v>
      </c>
      <c r="R2262" s="32"/>
    </row>
    <row r="2263" spans="1:18" s="22" customFormat="1">
      <c r="A2263" s="24"/>
      <c r="B2263" s="23"/>
      <c r="C2263" s="23"/>
      <c r="D2263" s="25"/>
      <c r="E2263" s="23"/>
      <c r="F2263" s="26"/>
      <c r="G2263" s="27"/>
      <c r="H2263" s="27"/>
      <c r="I2263" s="27"/>
      <c r="J2263" s="69">
        <f t="shared" si="140"/>
        <v>0</v>
      </c>
      <c r="K2263" s="70" t="e">
        <f t="shared" si="141"/>
        <v>#DIV/0!</v>
      </c>
      <c r="L2263" s="63"/>
      <c r="N2263" s="32" t="str">
        <f>+IFERROR(VLOOKUP(B2263,$B$5:B2262,1,FALSE),"")</f>
        <v/>
      </c>
      <c r="O2263" s="32" t="str">
        <f t="shared" si="142"/>
        <v>DUPLICATE</v>
      </c>
      <c r="P2263" s="65"/>
      <c r="Q2263" s="66" t="str">
        <f t="shared" si="143"/>
        <v xml:space="preserve"> </v>
      </c>
      <c r="R2263" s="32"/>
    </row>
    <row r="2264" spans="1:18" s="22" customFormat="1">
      <c r="A2264" s="24"/>
      <c r="B2264" s="23"/>
      <c r="C2264" s="23"/>
      <c r="D2264" s="25"/>
      <c r="E2264" s="23"/>
      <c r="F2264" s="26"/>
      <c r="G2264" s="27"/>
      <c r="H2264" s="27"/>
      <c r="I2264" s="27"/>
      <c r="J2264" s="69">
        <f t="shared" si="140"/>
        <v>0</v>
      </c>
      <c r="K2264" s="70" t="e">
        <f t="shared" si="141"/>
        <v>#DIV/0!</v>
      </c>
      <c r="L2264" s="63"/>
      <c r="N2264" s="32" t="str">
        <f>+IFERROR(VLOOKUP(B2264,$B$5:B2263,1,FALSE),"")</f>
        <v/>
      </c>
      <c r="O2264" s="32" t="str">
        <f t="shared" si="142"/>
        <v>DUPLICATE</v>
      </c>
      <c r="P2264" s="65"/>
      <c r="Q2264" s="66" t="str">
        <f t="shared" si="143"/>
        <v xml:space="preserve"> </v>
      </c>
      <c r="R2264" s="32"/>
    </row>
    <row r="2265" spans="1:18" s="22" customFormat="1">
      <c r="A2265" s="24"/>
      <c r="B2265" s="23"/>
      <c r="C2265" s="23"/>
      <c r="D2265" s="25"/>
      <c r="E2265" s="23"/>
      <c r="F2265" s="26"/>
      <c r="G2265" s="27"/>
      <c r="H2265" s="27"/>
      <c r="I2265" s="27"/>
      <c r="J2265" s="69">
        <f t="shared" si="140"/>
        <v>0</v>
      </c>
      <c r="K2265" s="70" t="e">
        <f t="shared" si="141"/>
        <v>#DIV/0!</v>
      </c>
      <c r="L2265" s="63"/>
      <c r="N2265" s="32" t="str">
        <f>+IFERROR(VLOOKUP(B2265,$B$5:B2264,1,FALSE),"")</f>
        <v/>
      </c>
      <c r="O2265" s="32" t="str">
        <f t="shared" si="142"/>
        <v>DUPLICATE</v>
      </c>
      <c r="P2265" s="65"/>
      <c r="Q2265" s="66" t="str">
        <f t="shared" si="143"/>
        <v xml:space="preserve"> </v>
      </c>
      <c r="R2265" s="32"/>
    </row>
    <row r="2266" spans="1:18" s="22" customFormat="1">
      <c r="A2266" s="24"/>
      <c r="B2266" s="23"/>
      <c r="C2266" s="23"/>
      <c r="D2266" s="25"/>
      <c r="E2266" s="23"/>
      <c r="F2266" s="26"/>
      <c r="G2266" s="27"/>
      <c r="H2266" s="27"/>
      <c r="I2266" s="27"/>
      <c r="J2266" s="69">
        <f t="shared" si="140"/>
        <v>0</v>
      </c>
      <c r="K2266" s="70" t="e">
        <f t="shared" si="141"/>
        <v>#DIV/0!</v>
      </c>
      <c r="L2266" s="63"/>
      <c r="N2266" s="32" t="str">
        <f>+IFERROR(VLOOKUP(B2266,$B$5:B2265,1,FALSE),"")</f>
        <v/>
      </c>
      <c r="O2266" s="32" t="str">
        <f t="shared" si="142"/>
        <v>DUPLICATE</v>
      </c>
      <c r="P2266" s="65"/>
      <c r="Q2266" s="66" t="str">
        <f t="shared" si="143"/>
        <v xml:space="preserve"> </v>
      </c>
      <c r="R2266" s="32"/>
    </row>
    <row r="2267" spans="1:18" s="22" customFormat="1">
      <c r="A2267" s="24"/>
      <c r="B2267" s="23"/>
      <c r="C2267" s="23"/>
      <c r="D2267" s="25"/>
      <c r="E2267" s="23"/>
      <c r="F2267" s="26"/>
      <c r="G2267" s="27"/>
      <c r="H2267" s="27"/>
      <c r="I2267" s="27"/>
      <c r="J2267" s="69">
        <f t="shared" si="140"/>
        <v>0</v>
      </c>
      <c r="K2267" s="70" t="e">
        <f t="shared" si="141"/>
        <v>#DIV/0!</v>
      </c>
      <c r="L2267" s="63"/>
      <c r="N2267" s="32" t="str">
        <f>+IFERROR(VLOOKUP(B2267,$B$5:B2266,1,FALSE),"")</f>
        <v/>
      </c>
      <c r="O2267" s="32" t="str">
        <f t="shared" si="142"/>
        <v>DUPLICATE</v>
      </c>
      <c r="P2267" s="65"/>
      <c r="Q2267" s="66" t="str">
        <f t="shared" si="143"/>
        <v xml:space="preserve"> </v>
      </c>
      <c r="R2267" s="32"/>
    </row>
    <row r="2268" spans="1:18" s="22" customFormat="1">
      <c r="A2268" s="24"/>
      <c r="B2268" s="23"/>
      <c r="C2268" s="23"/>
      <c r="D2268" s="25"/>
      <c r="E2268" s="23"/>
      <c r="F2268" s="26"/>
      <c r="G2268" s="27"/>
      <c r="H2268" s="27"/>
      <c r="I2268" s="27"/>
      <c r="J2268" s="69">
        <f t="shared" si="140"/>
        <v>0</v>
      </c>
      <c r="K2268" s="70" t="e">
        <f t="shared" si="141"/>
        <v>#DIV/0!</v>
      </c>
      <c r="L2268" s="63"/>
      <c r="N2268" s="32" t="str">
        <f>+IFERROR(VLOOKUP(B2268,$B$5:B2267,1,FALSE),"")</f>
        <v/>
      </c>
      <c r="O2268" s="32" t="str">
        <f t="shared" si="142"/>
        <v>DUPLICATE</v>
      </c>
      <c r="P2268" s="65"/>
      <c r="Q2268" s="66" t="str">
        <f t="shared" si="143"/>
        <v xml:space="preserve"> </v>
      </c>
      <c r="R2268" s="32"/>
    </row>
    <row r="2269" spans="1:18" s="22" customFormat="1">
      <c r="A2269" s="24"/>
      <c r="B2269" s="23"/>
      <c r="C2269" s="23"/>
      <c r="D2269" s="25"/>
      <c r="E2269" s="23"/>
      <c r="F2269" s="26"/>
      <c r="G2269" s="27"/>
      <c r="H2269" s="27"/>
      <c r="I2269" s="27"/>
      <c r="J2269" s="69">
        <f t="shared" si="140"/>
        <v>0</v>
      </c>
      <c r="K2269" s="70" t="e">
        <f t="shared" si="141"/>
        <v>#DIV/0!</v>
      </c>
      <c r="L2269" s="63"/>
      <c r="N2269" s="32" t="str">
        <f>+IFERROR(VLOOKUP(B2269,$B$5:B2268,1,FALSE),"")</f>
        <v/>
      </c>
      <c r="O2269" s="32" t="str">
        <f t="shared" si="142"/>
        <v>DUPLICATE</v>
      </c>
      <c r="P2269" s="65"/>
      <c r="Q2269" s="66" t="str">
        <f t="shared" si="143"/>
        <v xml:space="preserve"> </v>
      </c>
      <c r="R2269" s="32"/>
    </row>
    <row r="2270" spans="1:18" s="22" customFormat="1">
      <c r="A2270" s="24"/>
      <c r="B2270" s="23"/>
      <c r="C2270" s="23"/>
      <c r="D2270" s="25"/>
      <c r="E2270" s="23"/>
      <c r="F2270" s="26"/>
      <c r="G2270" s="27"/>
      <c r="H2270" s="27"/>
      <c r="I2270" s="27"/>
      <c r="J2270" s="69">
        <f t="shared" si="140"/>
        <v>0</v>
      </c>
      <c r="K2270" s="70" t="e">
        <f t="shared" si="141"/>
        <v>#DIV/0!</v>
      </c>
      <c r="L2270" s="63"/>
      <c r="N2270" s="32" t="str">
        <f>+IFERROR(VLOOKUP(B2270,$B$5:B2269,1,FALSE),"")</f>
        <v/>
      </c>
      <c r="O2270" s="32" t="str">
        <f t="shared" si="142"/>
        <v>DUPLICATE</v>
      </c>
      <c r="P2270" s="65"/>
      <c r="Q2270" s="66" t="str">
        <f t="shared" si="143"/>
        <v xml:space="preserve"> </v>
      </c>
      <c r="R2270" s="32"/>
    </row>
    <row r="2271" spans="1:18" s="22" customFormat="1">
      <c r="A2271" s="24"/>
      <c r="B2271" s="23"/>
      <c r="C2271" s="23"/>
      <c r="D2271" s="25"/>
      <c r="E2271" s="23"/>
      <c r="F2271" s="26"/>
      <c r="G2271" s="27"/>
      <c r="H2271" s="27"/>
      <c r="I2271" s="27"/>
      <c r="J2271" s="69">
        <f t="shared" si="140"/>
        <v>0</v>
      </c>
      <c r="K2271" s="70" t="e">
        <f t="shared" si="141"/>
        <v>#DIV/0!</v>
      </c>
      <c r="L2271" s="63"/>
      <c r="N2271" s="32" t="str">
        <f>+IFERROR(VLOOKUP(B2271,$B$5:B2270,1,FALSE),"")</f>
        <v/>
      </c>
      <c r="O2271" s="32" t="str">
        <f t="shared" si="142"/>
        <v>DUPLICATE</v>
      </c>
      <c r="P2271" s="65"/>
      <c r="Q2271" s="66" t="str">
        <f t="shared" si="143"/>
        <v xml:space="preserve"> </v>
      </c>
      <c r="R2271" s="32"/>
    </row>
    <row r="2272" spans="1:18" s="22" customFormat="1">
      <c r="A2272" s="24"/>
      <c r="B2272" s="23"/>
      <c r="C2272" s="23"/>
      <c r="D2272" s="25"/>
      <c r="E2272" s="23"/>
      <c r="F2272" s="26"/>
      <c r="G2272" s="27"/>
      <c r="H2272" s="27"/>
      <c r="I2272" s="27"/>
      <c r="J2272" s="69">
        <f t="shared" si="140"/>
        <v>0</v>
      </c>
      <c r="K2272" s="70" t="e">
        <f t="shared" si="141"/>
        <v>#DIV/0!</v>
      </c>
      <c r="L2272" s="63"/>
      <c r="N2272" s="32" t="str">
        <f>+IFERROR(VLOOKUP(B2272,$B$5:B2271,1,FALSE),"")</f>
        <v/>
      </c>
      <c r="O2272" s="32" t="str">
        <f t="shared" si="142"/>
        <v>DUPLICATE</v>
      </c>
      <c r="P2272" s="65"/>
      <c r="Q2272" s="66" t="str">
        <f t="shared" si="143"/>
        <v xml:space="preserve"> </v>
      </c>
      <c r="R2272" s="32"/>
    </row>
    <row r="2273" spans="1:18" s="22" customFormat="1">
      <c r="A2273" s="24"/>
      <c r="B2273" s="23"/>
      <c r="C2273" s="23"/>
      <c r="D2273" s="25"/>
      <c r="E2273" s="23"/>
      <c r="F2273" s="26"/>
      <c r="G2273" s="27"/>
      <c r="H2273" s="27"/>
      <c r="I2273" s="27"/>
      <c r="J2273" s="69">
        <f t="shared" si="140"/>
        <v>0</v>
      </c>
      <c r="K2273" s="70" t="e">
        <f t="shared" si="141"/>
        <v>#DIV/0!</v>
      </c>
      <c r="L2273" s="63"/>
      <c r="N2273" s="32" t="str">
        <f>+IFERROR(VLOOKUP(B2273,$B$5:B2272,1,FALSE),"")</f>
        <v/>
      </c>
      <c r="O2273" s="32" t="str">
        <f t="shared" si="142"/>
        <v>DUPLICATE</v>
      </c>
      <c r="P2273" s="65"/>
      <c r="Q2273" s="66" t="str">
        <f t="shared" si="143"/>
        <v xml:space="preserve"> </v>
      </c>
      <c r="R2273" s="32"/>
    </row>
    <row r="2274" spans="1:18" s="22" customFormat="1">
      <c r="A2274" s="24"/>
      <c r="B2274" s="23"/>
      <c r="C2274" s="23"/>
      <c r="D2274" s="25"/>
      <c r="E2274" s="23"/>
      <c r="F2274" s="26"/>
      <c r="G2274" s="27"/>
      <c r="H2274" s="27"/>
      <c r="I2274" s="27"/>
      <c r="J2274" s="69">
        <f t="shared" si="140"/>
        <v>0</v>
      </c>
      <c r="K2274" s="70" t="e">
        <f t="shared" si="141"/>
        <v>#DIV/0!</v>
      </c>
      <c r="L2274" s="63"/>
      <c r="N2274" s="32" t="str">
        <f>+IFERROR(VLOOKUP(B2274,$B$5:B2273,1,FALSE),"")</f>
        <v/>
      </c>
      <c r="O2274" s="32" t="str">
        <f t="shared" si="142"/>
        <v>DUPLICATE</v>
      </c>
      <c r="P2274" s="65"/>
      <c r="Q2274" s="66" t="str">
        <f t="shared" si="143"/>
        <v xml:space="preserve"> </v>
      </c>
      <c r="R2274" s="32"/>
    </row>
    <row r="2275" spans="1:18" s="22" customFormat="1">
      <c r="A2275" s="24"/>
      <c r="B2275" s="23"/>
      <c r="C2275" s="23"/>
      <c r="D2275" s="25"/>
      <c r="E2275" s="23"/>
      <c r="F2275" s="26"/>
      <c r="G2275" s="27"/>
      <c r="H2275" s="27"/>
      <c r="I2275" s="27"/>
      <c r="J2275" s="69">
        <f t="shared" si="140"/>
        <v>0</v>
      </c>
      <c r="K2275" s="70" t="e">
        <f t="shared" si="141"/>
        <v>#DIV/0!</v>
      </c>
      <c r="L2275" s="63"/>
      <c r="N2275" s="32" t="str">
        <f>+IFERROR(VLOOKUP(B2275,$B$5:B2274,1,FALSE),"")</f>
        <v/>
      </c>
      <c r="O2275" s="32" t="str">
        <f t="shared" si="142"/>
        <v>DUPLICATE</v>
      </c>
      <c r="P2275" s="65"/>
      <c r="Q2275" s="66" t="str">
        <f t="shared" si="143"/>
        <v xml:space="preserve"> </v>
      </c>
      <c r="R2275" s="32"/>
    </row>
    <row r="2276" spans="1:18" s="22" customFormat="1">
      <c r="A2276" s="24"/>
      <c r="B2276" s="23"/>
      <c r="C2276" s="23"/>
      <c r="D2276" s="25"/>
      <c r="E2276" s="23"/>
      <c r="F2276" s="26"/>
      <c r="G2276" s="27"/>
      <c r="H2276" s="27"/>
      <c r="I2276" s="27"/>
      <c r="J2276" s="69">
        <f t="shared" si="140"/>
        <v>0</v>
      </c>
      <c r="K2276" s="70" t="e">
        <f t="shared" si="141"/>
        <v>#DIV/0!</v>
      </c>
      <c r="L2276" s="63"/>
      <c r="N2276" s="32" t="str">
        <f>+IFERROR(VLOOKUP(B2276,$B$5:B2275,1,FALSE),"")</f>
        <v/>
      </c>
      <c r="O2276" s="32" t="str">
        <f t="shared" si="142"/>
        <v>DUPLICATE</v>
      </c>
      <c r="P2276" s="65"/>
      <c r="Q2276" s="66" t="str">
        <f t="shared" si="143"/>
        <v xml:space="preserve"> </v>
      </c>
      <c r="R2276" s="32"/>
    </row>
    <row r="2277" spans="1:18" s="22" customFormat="1">
      <c r="A2277" s="24"/>
      <c r="B2277" s="23"/>
      <c r="C2277" s="23"/>
      <c r="D2277" s="25"/>
      <c r="E2277" s="23"/>
      <c r="F2277" s="26"/>
      <c r="G2277" s="27"/>
      <c r="H2277" s="27"/>
      <c r="I2277" s="27"/>
      <c r="J2277" s="69">
        <f t="shared" si="140"/>
        <v>0</v>
      </c>
      <c r="K2277" s="70" t="e">
        <f t="shared" si="141"/>
        <v>#DIV/0!</v>
      </c>
      <c r="L2277" s="63"/>
      <c r="N2277" s="32" t="str">
        <f>+IFERROR(VLOOKUP(B2277,$B$5:B2276,1,FALSE),"")</f>
        <v/>
      </c>
      <c r="O2277" s="32" t="str">
        <f t="shared" si="142"/>
        <v>DUPLICATE</v>
      </c>
      <c r="P2277" s="65"/>
      <c r="Q2277" s="66" t="str">
        <f t="shared" si="143"/>
        <v xml:space="preserve"> </v>
      </c>
      <c r="R2277" s="32"/>
    </row>
    <row r="2278" spans="1:18" s="22" customFormat="1">
      <c r="A2278" s="24"/>
      <c r="B2278" s="23"/>
      <c r="C2278" s="23"/>
      <c r="D2278" s="25"/>
      <c r="E2278" s="23"/>
      <c r="F2278" s="26"/>
      <c r="G2278" s="27"/>
      <c r="H2278" s="27"/>
      <c r="I2278" s="27"/>
      <c r="J2278" s="69">
        <f t="shared" si="140"/>
        <v>0</v>
      </c>
      <c r="K2278" s="70" t="e">
        <f t="shared" si="141"/>
        <v>#DIV/0!</v>
      </c>
      <c r="L2278" s="63"/>
      <c r="N2278" s="32" t="str">
        <f>+IFERROR(VLOOKUP(B2278,$B$5:B2277,1,FALSE),"")</f>
        <v/>
      </c>
      <c r="O2278" s="32" t="str">
        <f t="shared" si="142"/>
        <v>DUPLICATE</v>
      </c>
      <c r="P2278" s="65"/>
      <c r="Q2278" s="66" t="str">
        <f t="shared" si="143"/>
        <v xml:space="preserve"> </v>
      </c>
      <c r="R2278" s="32"/>
    </row>
    <row r="2279" spans="1:18" s="22" customFormat="1">
      <c r="A2279" s="24"/>
      <c r="B2279" s="23"/>
      <c r="C2279" s="23"/>
      <c r="D2279" s="25"/>
      <c r="E2279" s="23"/>
      <c r="F2279" s="26"/>
      <c r="G2279" s="27"/>
      <c r="H2279" s="27"/>
      <c r="I2279" s="27"/>
      <c r="J2279" s="69">
        <f t="shared" si="140"/>
        <v>0</v>
      </c>
      <c r="K2279" s="70" t="e">
        <f t="shared" si="141"/>
        <v>#DIV/0!</v>
      </c>
      <c r="L2279" s="63"/>
      <c r="N2279" s="32" t="str">
        <f>+IFERROR(VLOOKUP(B2279,$B$5:B2278,1,FALSE),"")</f>
        <v/>
      </c>
      <c r="O2279" s="32" t="str">
        <f t="shared" si="142"/>
        <v>DUPLICATE</v>
      </c>
      <c r="P2279" s="65"/>
      <c r="Q2279" s="66" t="str">
        <f t="shared" si="143"/>
        <v xml:space="preserve"> </v>
      </c>
      <c r="R2279" s="32"/>
    </row>
    <row r="2280" spans="1:18" s="22" customFormat="1">
      <c r="A2280" s="24"/>
      <c r="B2280" s="23"/>
      <c r="C2280" s="23"/>
      <c r="D2280" s="25"/>
      <c r="E2280" s="23"/>
      <c r="F2280" s="26"/>
      <c r="G2280" s="27"/>
      <c r="H2280" s="27"/>
      <c r="I2280" s="27"/>
      <c r="J2280" s="69">
        <f t="shared" si="140"/>
        <v>0</v>
      </c>
      <c r="K2280" s="70" t="e">
        <f t="shared" si="141"/>
        <v>#DIV/0!</v>
      </c>
      <c r="L2280" s="63"/>
      <c r="N2280" s="32" t="str">
        <f>+IFERROR(VLOOKUP(B2280,$B$5:B2279,1,FALSE),"")</f>
        <v/>
      </c>
      <c r="O2280" s="32" t="str">
        <f t="shared" si="142"/>
        <v>DUPLICATE</v>
      </c>
      <c r="P2280" s="65"/>
      <c r="Q2280" s="66" t="str">
        <f t="shared" si="143"/>
        <v xml:space="preserve"> </v>
      </c>
      <c r="R2280" s="32"/>
    </row>
    <row r="2281" spans="1:18" s="22" customFormat="1">
      <c r="A2281" s="24"/>
      <c r="B2281" s="23"/>
      <c r="C2281" s="23"/>
      <c r="D2281" s="25"/>
      <c r="E2281" s="23"/>
      <c r="F2281" s="26"/>
      <c r="G2281" s="27"/>
      <c r="H2281" s="27"/>
      <c r="I2281" s="27"/>
      <c r="J2281" s="69">
        <f t="shared" si="140"/>
        <v>0</v>
      </c>
      <c r="K2281" s="70" t="e">
        <f t="shared" si="141"/>
        <v>#DIV/0!</v>
      </c>
      <c r="L2281" s="63"/>
      <c r="N2281" s="32" t="str">
        <f>+IFERROR(VLOOKUP(B2281,$B$5:B2280,1,FALSE),"")</f>
        <v/>
      </c>
      <c r="O2281" s="32" t="str">
        <f t="shared" si="142"/>
        <v>DUPLICATE</v>
      </c>
      <c r="P2281" s="65"/>
      <c r="Q2281" s="66" t="str">
        <f t="shared" si="143"/>
        <v xml:space="preserve"> </v>
      </c>
      <c r="R2281" s="32"/>
    </row>
    <row r="2282" spans="1:18" s="22" customFormat="1">
      <c r="A2282" s="24"/>
      <c r="B2282" s="23"/>
      <c r="C2282" s="23"/>
      <c r="D2282" s="25"/>
      <c r="E2282" s="23"/>
      <c r="F2282" s="26"/>
      <c r="G2282" s="27"/>
      <c r="H2282" s="27"/>
      <c r="I2282" s="27"/>
      <c r="J2282" s="69">
        <f t="shared" si="140"/>
        <v>0</v>
      </c>
      <c r="K2282" s="70" t="e">
        <f t="shared" si="141"/>
        <v>#DIV/0!</v>
      </c>
      <c r="L2282" s="63"/>
      <c r="N2282" s="32" t="str">
        <f>+IFERROR(VLOOKUP(B2282,$B$5:B2281,1,FALSE),"")</f>
        <v/>
      </c>
      <c r="O2282" s="32" t="str">
        <f t="shared" si="142"/>
        <v>DUPLICATE</v>
      </c>
      <c r="P2282" s="65"/>
      <c r="Q2282" s="66" t="str">
        <f t="shared" si="143"/>
        <v xml:space="preserve"> </v>
      </c>
      <c r="R2282" s="32"/>
    </row>
    <row r="2283" spans="1:18" s="22" customFormat="1">
      <c r="A2283" s="24"/>
      <c r="B2283" s="23"/>
      <c r="C2283" s="23"/>
      <c r="D2283" s="25"/>
      <c r="E2283" s="23"/>
      <c r="F2283" s="26"/>
      <c r="G2283" s="27"/>
      <c r="H2283" s="27"/>
      <c r="I2283" s="27"/>
      <c r="J2283" s="69">
        <f t="shared" ref="J2283:J2346" si="144">SUM(G2283:I2283)</f>
        <v>0</v>
      </c>
      <c r="K2283" s="70" t="e">
        <f t="shared" ref="K2283:K2346" si="145">+(G2283+H2283+I2283)/F2283*100</f>
        <v>#DIV/0!</v>
      </c>
      <c r="L2283" s="63"/>
      <c r="N2283" s="32" t="str">
        <f>+IFERROR(VLOOKUP(B2283,$B$5:B2282,1,FALSE),"")</f>
        <v/>
      </c>
      <c r="O2283" s="32" t="str">
        <f t="shared" ref="O2283:O2346" si="146">+IF(EXACT(B2283,N2283),"DUPLICATE","ORIGINAL")</f>
        <v>DUPLICATE</v>
      </c>
      <c r="P2283" s="65"/>
      <c r="Q2283" s="66" t="str">
        <f t="shared" ref="Q2283:Q2346" si="147">CONCATENATE(B2283," ",A2283)</f>
        <v xml:space="preserve"> </v>
      </c>
      <c r="R2283" s="32"/>
    </row>
    <row r="2284" spans="1:18" s="22" customFormat="1">
      <c r="A2284" s="24"/>
      <c r="B2284" s="23"/>
      <c r="C2284" s="23"/>
      <c r="D2284" s="25"/>
      <c r="E2284" s="23"/>
      <c r="F2284" s="26"/>
      <c r="G2284" s="27"/>
      <c r="H2284" s="27"/>
      <c r="I2284" s="27"/>
      <c r="J2284" s="69">
        <f t="shared" si="144"/>
        <v>0</v>
      </c>
      <c r="K2284" s="70" t="e">
        <f t="shared" si="145"/>
        <v>#DIV/0!</v>
      </c>
      <c r="L2284" s="63"/>
      <c r="N2284" s="32" t="str">
        <f>+IFERROR(VLOOKUP(B2284,$B$5:B2283,1,FALSE),"")</f>
        <v/>
      </c>
      <c r="O2284" s="32" t="str">
        <f t="shared" si="146"/>
        <v>DUPLICATE</v>
      </c>
      <c r="P2284" s="65"/>
      <c r="Q2284" s="66" t="str">
        <f t="shared" si="147"/>
        <v xml:space="preserve"> </v>
      </c>
      <c r="R2284" s="32"/>
    </row>
    <row r="2285" spans="1:18" s="22" customFormat="1">
      <c r="A2285" s="24"/>
      <c r="B2285" s="23"/>
      <c r="C2285" s="23"/>
      <c r="D2285" s="25"/>
      <c r="E2285" s="23"/>
      <c r="F2285" s="26"/>
      <c r="G2285" s="27"/>
      <c r="H2285" s="27"/>
      <c r="I2285" s="27"/>
      <c r="J2285" s="69">
        <f t="shared" si="144"/>
        <v>0</v>
      </c>
      <c r="K2285" s="70" t="e">
        <f t="shared" si="145"/>
        <v>#DIV/0!</v>
      </c>
      <c r="L2285" s="63"/>
      <c r="N2285" s="32" t="str">
        <f>+IFERROR(VLOOKUP(B2285,$B$5:B2284,1,FALSE),"")</f>
        <v/>
      </c>
      <c r="O2285" s="32" t="str">
        <f t="shared" si="146"/>
        <v>DUPLICATE</v>
      </c>
      <c r="P2285" s="65"/>
      <c r="Q2285" s="66" t="str">
        <f t="shared" si="147"/>
        <v xml:space="preserve"> </v>
      </c>
      <c r="R2285" s="32"/>
    </row>
    <row r="2286" spans="1:18" s="22" customFormat="1">
      <c r="A2286" s="24"/>
      <c r="B2286" s="23"/>
      <c r="C2286" s="23"/>
      <c r="D2286" s="25"/>
      <c r="E2286" s="23"/>
      <c r="F2286" s="26"/>
      <c r="G2286" s="27"/>
      <c r="H2286" s="27"/>
      <c r="I2286" s="27"/>
      <c r="J2286" s="69">
        <f t="shared" si="144"/>
        <v>0</v>
      </c>
      <c r="K2286" s="70" t="e">
        <f t="shared" si="145"/>
        <v>#DIV/0!</v>
      </c>
      <c r="L2286" s="63"/>
      <c r="N2286" s="32" t="str">
        <f>+IFERROR(VLOOKUP(B2286,$B$5:B2285,1,FALSE),"")</f>
        <v/>
      </c>
      <c r="O2286" s="32" t="str">
        <f t="shared" si="146"/>
        <v>DUPLICATE</v>
      </c>
      <c r="P2286" s="65"/>
      <c r="Q2286" s="66" t="str">
        <f t="shared" si="147"/>
        <v xml:space="preserve"> </v>
      </c>
      <c r="R2286" s="32"/>
    </row>
    <row r="2287" spans="1:18" s="22" customFormat="1">
      <c r="A2287" s="24"/>
      <c r="B2287" s="23"/>
      <c r="C2287" s="23"/>
      <c r="D2287" s="25"/>
      <c r="E2287" s="23"/>
      <c r="F2287" s="26"/>
      <c r="G2287" s="27"/>
      <c r="H2287" s="27"/>
      <c r="I2287" s="27"/>
      <c r="J2287" s="69">
        <f t="shared" si="144"/>
        <v>0</v>
      </c>
      <c r="K2287" s="70" t="e">
        <f t="shared" si="145"/>
        <v>#DIV/0!</v>
      </c>
      <c r="L2287" s="63"/>
      <c r="N2287" s="32" t="str">
        <f>+IFERROR(VLOOKUP(B2287,$B$5:B2286,1,FALSE),"")</f>
        <v/>
      </c>
      <c r="O2287" s="32" t="str">
        <f t="shared" si="146"/>
        <v>DUPLICATE</v>
      </c>
      <c r="P2287" s="65"/>
      <c r="Q2287" s="66" t="str">
        <f t="shared" si="147"/>
        <v xml:space="preserve"> </v>
      </c>
      <c r="R2287" s="32"/>
    </row>
    <row r="2288" spans="1:18" s="22" customFormat="1">
      <c r="A2288" s="24"/>
      <c r="B2288" s="23"/>
      <c r="C2288" s="23"/>
      <c r="D2288" s="25"/>
      <c r="E2288" s="23"/>
      <c r="F2288" s="26"/>
      <c r="G2288" s="27"/>
      <c r="H2288" s="27"/>
      <c r="I2288" s="27"/>
      <c r="J2288" s="69">
        <f t="shared" si="144"/>
        <v>0</v>
      </c>
      <c r="K2288" s="70" t="e">
        <f t="shared" si="145"/>
        <v>#DIV/0!</v>
      </c>
      <c r="L2288" s="63"/>
      <c r="N2288" s="32" t="str">
        <f>+IFERROR(VLOOKUP(B2288,$B$5:B2287,1,FALSE),"")</f>
        <v/>
      </c>
      <c r="O2288" s="32" t="str">
        <f t="shared" si="146"/>
        <v>DUPLICATE</v>
      </c>
      <c r="P2288" s="65"/>
      <c r="Q2288" s="66" t="str">
        <f t="shared" si="147"/>
        <v xml:space="preserve"> </v>
      </c>
      <c r="R2288" s="32"/>
    </row>
    <row r="2289" spans="1:18" s="22" customFormat="1">
      <c r="A2289" s="24"/>
      <c r="B2289" s="23"/>
      <c r="C2289" s="23"/>
      <c r="D2289" s="25"/>
      <c r="E2289" s="23"/>
      <c r="F2289" s="26"/>
      <c r="G2289" s="27"/>
      <c r="H2289" s="27"/>
      <c r="I2289" s="27"/>
      <c r="J2289" s="69">
        <f t="shared" si="144"/>
        <v>0</v>
      </c>
      <c r="K2289" s="70" t="e">
        <f t="shared" si="145"/>
        <v>#DIV/0!</v>
      </c>
      <c r="L2289" s="63"/>
      <c r="N2289" s="32" t="str">
        <f>+IFERROR(VLOOKUP(B2289,$B$5:B2288,1,FALSE),"")</f>
        <v/>
      </c>
      <c r="O2289" s="32" t="str">
        <f t="shared" si="146"/>
        <v>DUPLICATE</v>
      </c>
      <c r="P2289" s="65"/>
      <c r="Q2289" s="66" t="str">
        <f t="shared" si="147"/>
        <v xml:space="preserve"> </v>
      </c>
      <c r="R2289" s="32"/>
    </row>
    <row r="2290" spans="1:18" s="22" customFormat="1">
      <c r="A2290" s="24"/>
      <c r="B2290" s="23"/>
      <c r="C2290" s="23"/>
      <c r="D2290" s="25"/>
      <c r="E2290" s="23"/>
      <c r="F2290" s="26"/>
      <c r="G2290" s="27"/>
      <c r="H2290" s="27"/>
      <c r="I2290" s="27"/>
      <c r="J2290" s="69">
        <f t="shared" si="144"/>
        <v>0</v>
      </c>
      <c r="K2290" s="70" t="e">
        <f t="shared" si="145"/>
        <v>#DIV/0!</v>
      </c>
      <c r="L2290" s="63"/>
      <c r="N2290" s="32" t="str">
        <f>+IFERROR(VLOOKUP(B2290,$B$5:B2289,1,FALSE),"")</f>
        <v/>
      </c>
      <c r="O2290" s="32" t="str">
        <f t="shared" si="146"/>
        <v>DUPLICATE</v>
      </c>
      <c r="P2290" s="65"/>
      <c r="Q2290" s="66" t="str">
        <f t="shared" si="147"/>
        <v xml:space="preserve"> </v>
      </c>
      <c r="R2290" s="32"/>
    </row>
    <row r="2291" spans="1:18" s="22" customFormat="1">
      <c r="A2291" s="24"/>
      <c r="B2291" s="23"/>
      <c r="C2291" s="23"/>
      <c r="D2291" s="25"/>
      <c r="E2291" s="23"/>
      <c r="F2291" s="26"/>
      <c r="G2291" s="27"/>
      <c r="H2291" s="27"/>
      <c r="I2291" s="27"/>
      <c r="J2291" s="69">
        <f t="shared" si="144"/>
        <v>0</v>
      </c>
      <c r="K2291" s="70" t="e">
        <f t="shared" si="145"/>
        <v>#DIV/0!</v>
      </c>
      <c r="L2291" s="63"/>
      <c r="N2291" s="32" t="str">
        <f>+IFERROR(VLOOKUP(B2291,$B$5:B2290,1,FALSE),"")</f>
        <v/>
      </c>
      <c r="O2291" s="32" t="str">
        <f t="shared" si="146"/>
        <v>DUPLICATE</v>
      </c>
      <c r="P2291" s="65"/>
      <c r="Q2291" s="66" t="str">
        <f t="shared" si="147"/>
        <v xml:space="preserve"> </v>
      </c>
      <c r="R2291" s="32"/>
    </row>
    <row r="2292" spans="1:18" s="22" customFormat="1">
      <c r="A2292" s="24"/>
      <c r="B2292" s="23"/>
      <c r="C2292" s="23"/>
      <c r="D2292" s="25"/>
      <c r="E2292" s="23"/>
      <c r="F2292" s="26"/>
      <c r="G2292" s="27"/>
      <c r="H2292" s="27"/>
      <c r="I2292" s="27"/>
      <c r="J2292" s="69">
        <f t="shared" si="144"/>
        <v>0</v>
      </c>
      <c r="K2292" s="70" t="e">
        <f t="shared" si="145"/>
        <v>#DIV/0!</v>
      </c>
      <c r="L2292" s="63"/>
      <c r="N2292" s="32" t="str">
        <f>+IFERROR(VLOOKUP(B2292,$B$5:B2291,1,FALSE),"")</f>
        <v/>
      </c>
      <c r="O2292" s="32" t="str">
        <f t="shared" si="146"/>
        <v>DUPLICATE</v>
      </c>
      <c r="P2292" s="65"/>
      <c r="Q2292" s="66" t="str">
        <f t="shared" si="147"/>
        <v xml:space="preserve"> </v>
      </c>
      <c r="R2292" s="32"/>
    </row>
    <row r="2293" spans="1:18" s="22" customFormat="1">
      <c r="A2293" s="24"/>
      <c r="B2293" s="23"/>
      <c r="C2293" s="23"/>
      <c r="D2293" s="25"/>
      <c r="E2293" s="23"/>
      <c r="F2293" s="26"/>
      <c r="G2293" s="27"/>
      <c r="H2293" s="27"/>
      <c r="I2293" s="27"/>
      <c r="J2293" s="69">
        <f t="shared" si="144"/>
        <v>0</v>
      </c>
      <c r="K2293" s="70" t="e">
        <f t="shared" si="145"/>
        <v>#DIV/0!</v>
      </c>
      <c r="L2293" s="63"/>
      <c r="N2293" s="32" t="str">
        <f>+IFERROR(VLOOKUP(B2293,$B$5:B2292,1,FALSE),"")</f>
        <v/>
      </c>
      <c r="O2293" s="32" t="str">
        <f t="shared" si="146"/>
        <v>DUPLICATE</v>
      </c>
      <c r="P2293" s="65"/>
      <c r="Q2293" s="66" t="str">
        <f t="shared" si="147"/>
        <v xml:space="preserve"> </v>
      </c>
      <c r="R2293" s="32"/>
    </row>
    <row r="2294" spans="1:18" s="22" customFormat="1">
      <c r="A2294" s="24"/>
      <c r="B2294" s="23"/>
      <c r="C2294" s="23"/>
      <c r="D2294" s="25"/>
      <c r="E2294" s="23"/>
      <c r="F2294" s="26"/>
      <c r="G2294" s="27"/>
      <c r="H2294" s="27"/>
      <c r="I2294" s="27"/>
      <c r="J2294" s="69">
        <f t="shared" si="144"/>
        <v>0</v>
      </c>
      <c r="K2294" s="70" t="e">
        <f t="shared" si="145"/>
        <v>#DIV/0!</v>
      </c>
      <c r="L2294" s="63"/>
      <c r="N2294" s="32" t="str">
        <f>+IFERROR(VLOOKUP(B2294,$B$5:B2293,1,FALSE),"")</f>
        <v/>
      </c>
      <c r="O2294" s="32" t="str">
        <f t="shared" si="146"/>
        <v>DUPLICATE</v>
      </c>
      <c r="P2294" s="65"/>
      <c r="Q2294" s="66" t="str">
        <f t="shared" si="147"/>
        <v xml:space="preserve"> </v>
      </c>
      <c r="R2294" s="32"/>
    </row>
    <row r="2295" spans="1:18" s="22" customFormat="1">
      <c r="A2295" s="24"/>
      <c r="B2295" s="23"/>
      <c r="C2295" s="23"/>
      <c r="D2295" s="25"/>
      <c r="E2295" s="23"/>
      <c r="F2295" s="26"/>
      <c r="G2295" s="27"/>
      <c r="H2295" s="27"/>
      <c r="I2295" s="27"/>
      <c r="J2295" s="69">
        <f t="shared" si="144"/>
        <v>0</v>
      </c>
      <c r="K2295" s="70" t="e">
        <f t="shared" si="145"/>
        <v>#DIV/0!</v>
      </c>
      <c r="L2295" s="63"/>
      <c r="N2295" s="32" t="str">
        <f>+IFERROR(VLOOKUP(B2295,$B$5:B2294,1,FALSE),"")</f>
        <v/>
      </c>
      <c r="O2295" s="32" t="str">
        <f t="shared" si="146"/>
        <v>DUPLICATE</v>
      </c>
      <c r="P2295" s="65"/>
      <c r="Q2295" s="66" t="str">
        <f t="shared" si="147"/>
        <v xml:space="preserve"> </v>
      </c>
      <c r="R2295" s="32"/>
    </row>
    <row r="2296" spans="1:18" s="22" customFormat="1">
      <c r="A2296" s="24"/>
      <c r="B2296" s="23"/>
      <c r="C2296" s="23"/>
      <c r="D2296" s="25"/>
      <c r="E2296" s="23"/>
      <c r="F2296" s="26"/>
      <c r="G2296" s="27"/>
      <c r="H2296" s="27"/>
      <c r="I2296" s="27"/>
      <c r="J2296" s="69">
        <f t="shared" si="144"/>
        <v>0</v>
      </c>
      <c r="K2296" s="70" t="e">
        <f t="shared" si="145"/>
        <v>#DIV/0!</v>
      </c>
      <c r="L2296" s="63"/>
      <c r="N2296" s="32" t="str">
        <f>+IFERROR(VLOOKUP(B2296,$B$5:B2295,1,FALSE),"")</f>
        <v/>
      </c>
      <c r="O2296" s="32" t="str">
        <f t="shared" si="146"/>
        <v>DUPLICATE</v>
      </c>
      <c r="P2296" s="65"/>
      <c r="Q2296" s="66" t="str">
        <f t="shared" si="147"/>
        <v xml:space="preserve"> </v>
      </c>
      <c r="R2296" s="32"/>
    </row>
    <row r="2297" spans="1:18" s="22" customFormat="1">
      <c r="A2297" s="24"/>
      <c r="B2297" s="23"/>
      <c r="C2297" s="23"/>
      <c r="D2297" s="25"/>
      <c r="E2297" s="23"/>
      <c r="F2297" s="26"/>
      <c r="G2297" s="27"/>
      <c r="H2297" s="27"/>
      <c r="I2297" s="27"/>
      <c r="J2297" s="69">
        <f t="shared" si="144"/>
        <v>0</v>
      </c>
      <c r="K2297" s="70" t="e">
        <f t="shared" si="145"/>
        <v>#DIV/0!</v>
      </c>
      <c r="L2297" s="63"/>
      <c r="N2297" s="32" t="str">
        <f>+IFERROR(VLOOKUP(B2297,$B$5:B2296,1,FALSE),"")</f>
        <v/>
      </c>
      <c r="O2297" s="32" t="str">
        <f t="shared" si="146"/>
        <v>DUPLICATE</v>
      </c>
      <c r="P2297" s="65"/>
      <c r="Q2297" s="66" t="str">
        <f t="shared" si="147"/>
        <v xml:space="preserve"> </v>
      </c>
      <c r="R2297" s="32"/>
    </row>
    <row r="2298" spans="1:18" s="22" customFormat="1">
      <c r="A2298" s="24"/>
      <c r="B2298" s="23"/>
      <c r="C2298" s="23"/>
      <c r="D2298" s="25"/>
      <c r="E2298" s="23"/>
      <c r="F2298" s="26"/>
      <c r="G2298" s="27"/>
      <c r="H2298" s="27"/>
      <c r="I2298" s="27"/>
      <c r="J2298" s="69">
        <f t="shared" si="144"/>
        <v>0</v>
      </c>
      <c r="K2298" s="70" t="e">
        <f t="shared" si="145"/>
        <v>#DIV/0!</v>
      </c>
      <c r="L2298" s="63"/>
      <c r="N2298" s="32" t="str">
        <f>+IFERROR(VLOOKUP(B2298,$B$5:B2297,1,FALSE),"")</f>
        <v/>
      </c>
      <c r="O2298" s="32" t="str">
        <f t="shared" si="146"/>
        <v>DUPLICATE</v>
      </c>
      <c r="P2298" s="65"/>
      <c r="Q2298" s="66" t="str">
        <f t="shared" si="147"/>
        <v xml:space="preserve"> </v>
      </c>
      <c r="R2298" s="32"/>
    </row>
    <row r="2299" spans="1:18" s="22" customFormat="1">
      <c r="A2299" s="24"/>
      <c r="B2299" s="23"/>
      <c r="C2299" s="23"/>
      <c r="D2299" s="25"/>
      <c r="E2299" s="23"/>
      <c r="F2299" s="26"/>
      <c r="G2299" s="27"/>
      <c r="H2299" s="27"/>
      <c r="I2299" s="27"/>
      <c r="J2299" s="69">
        <f t="shared" si="144"/>
        <v>0</v>
      </c>
      <c r="K2299" s="70" t="e">
        <f t="shared" si="145"/>
        <v>#DIV/0!</v>
      </c>
      <c r="L2299" s="63"/>
      <c r="N2299" s="32" t="str">
        <f>+IFERROR(VLOOKUP(B2299,$B$5:B2298,1,FALSE),"")</f>
        <v/>
      </c>
      <c r="O2299" s="32" t="str">
        <f t="shared" si="146"/>
        <v>DUPLICATE</v>
      </c>
      <c r="P2299" s="65"/>
      <c r="Q2299" s="66" t="str">
        <f t="shared" si="147"/>
        <v xml:space="preserve"> </v>
      </c>
      <c r="R2299" s="32"/>
    </row>
    <row r="2300" spans="1:18" s="22" customFormat="1">
      <c r="A2300" s="24"/>
      <c r="B2300" s="23"/>
      <c r="C2300" s="23"/>
      <c r="D2300" s="25"/>
      <c r="E2300" s="23"/>
      <c r="F2300" s="26"/>
      <c r="G2300" s="27"/>
      <c r="H2300" s="27"/>
      <c r="I2300" s="27"/>
      <c r="J2300" s="69">
        <f t="shared" si="144"/>
        <v>0</v>
      </c>
      <c r="K2300" s="70" t="e">
        <f t="shared" si="145"/>
        <v>#DIV/0!</v>
      </c>
      <c r="L2300" s="63"/>
      <c r="N2300" s="32" t="str">
        <f>+IFERROR(VLOOKUP(B2300,$B$5:B2299,1,FALSE),"")</f>
        <v/>
      </c>
      <c r="O2300" s="32" t="str">
        <f t="shared" si="146"/>
        <v>DUPLICATE</v>
      </c>
      <c r="P2300" s="65"/>
      <c r="Q2300" s="66" t="str">
        <f t="shared" si="147"/>
        <v xml:space="preserve"> </v>
      </c>
      <c r="R2300" s="32"/>
    </row>
    <row r="2301" spans="1:18" s="22" customFormat="1">
      <c r="A2301" s="24"/>
      <c r="B2301" s="23"/>
      <c r="C2301" s="23"/>
      <c r="D2301" s="25"/>
      <c r="E2301" s="23"/>
      <c r="F2301" s="26"/>
      <c r="G2301" s="27"/>
      <c r="H2301" s="27"/>
      <c r="I2301" s="27"/>
      <c r="J2301" s="69">
        <f t="shared" si="144"/>
        <v>0</v>
      </c>
      <c r="K2301" s="70" t="e">
        <f t="shared" si="145"/>
        <v>#DIV/0!</v>
      </c>
      <c r="L2301" s="63"/>
      <c r="N2301" s="32" t="str">
        <f>+IFERROR(VLOOKUP(B2301,$B$5:B2300,1,FALSE),"")</f>
        <v/>
      </c>
      <c r="O2301" s="32" t="str">
        <f t="shared" si="146"/>
        <v>DUPLICATE</v>
      </c>
      <c r="P2301" s="65"/>
      <c r="Q2301" s="66" t="str">
        <f t="shared" si="147"/>
        <v xml:space="preserve"> </v>
      </c>
      <c r="R2301" s="32"/>
    </row>
    <row r="2302" spans="1:18" s="22" customFormat="1">
      <c r="A2302" s="24"/>
      <c r="B2302" s="23"/>
      <c r="C2302" s="23"/>
      <c r="D2302" s="25"/>
      <c r="E2302" s="23"/>
      <c r="F2302" s="26"/>
      <c r="G2302" s="27"/>
      <c r="H2302" s="27"/>
      <c r="I2302" s="27"/>
      <c r="J2302" s="69">
        <f t="shared" si="144"/>
        <v>0</v>
      </c>
      <c r="K2302" s="70" t="e">
        <f t="shared" si="145"/>
        <v>#DIV/0!</v>
      </c>
      <c r="L2302" s="63"/>
      <c r="N2302" s="32" t="str">
        <f>+IFERROR(VLOOKUP(B2302,$B$5:B2301,1,FALSE),"")</f>
        <v/>
      </c>
      <c r="O2302" s="32" t="str">
        <f t="shared" si="146"/>
        <v>DUPLICATE</v>
      </c>
      <c r="P2302" s="65"/>
      <c r="Q2302" s="66" t="str">
        <f t="shared" si="147"/>
        <v xml:space="preserve"> </v>
      </c>
      <c r="R2302" s="32"/>
    </row>
    <row r="2303" spans="1:18" s="22" customFormat="1">
      <c r="A2303" s="24"/>
      <c r="B2303" s="23"/>
      <c r="C2303" s="23"/>
      <c r="D2303" s="25"/>
      <c r="E2303" s="23"/>
      <c r="F2303" s="26"/>
      <c r="G2303" s="27"/>
      <c r="H2303" s="27"/>
      <c r="I2303" s="27"/>
      <c r="J2303" s="69">
        <f t="shared" si="144"/>
        <v>0</v>
      </c>
      <c r="K2303" s="70" t="e">
        <f t="shared" si="145"/>
        <v>#DIV/0!</v>
      </c>
      <c r="L2303" s="63"/>
      <c r="N2303" s="32" t="str">
        <f>+IFERROR(VLOOKUP(B2303,$B$5:B2302,1,FALSE),"")</f>
        <v/>
      </c>
      <c r="O2303" s="32" t="str">
        <f t="shared" si="146"/>
        <v>DUPLICATE</v>
      </c>
      <c r="P2303" s="65"/>
      <c r="Q2303" s="66" t="str">
        <f t="shared" si="147"/>
        <v xml:space="preserve"> </v>
      </c>
      <c r="R2303" s="32"/>
    </row>
    <row r="2304" spans="1:18" s="22" customFormat="1">
      <c r="A2304" s="24"/>
      <c r="B2304" s="23"/>
      <c r="C2304" s="23"/>
      <c r="D2304" s="25"/>
      <c r="E2304" s="23"/>
      <c r="F2304" s="26"/>
      <c r="G2304" s="27"/>
      <c r="H2304" s="27"/>
      <c r="I2304" s="27"/>
      <c r="J2304" s="69">
        <f t="shared" si="144"/>
        <v>0</v>
      </c>
      <c r="K2304" s="70" t="e">
        <f t="shared" si="145"/>
        <v>#DIV/0!</v>
      </c>
      <c r="L2304" s="63"/>
      <c r="N2304" s="32" t="str">
        <f>+IFERROR(VLOOKUP(B2304,$B$5:B2303,1,FALSE),"")</f>
        <v/>
      </c>
      <c r="O2304" s="32" t="str">
        <f t="shared" si="146"/>
        <v>DUPLICATE</v>
      </c>
      <c r="P2304" s="65"/>
      <c r="Q2304" s="66" t="str">
        <f t="shared" si="147"/>
        <v xml:space="preserve"> </v>
      </c>
      <c r="R2304" s="32"/>
    </row>
    <row r="2305" spans="1:18" s="22" customFormat="1">
      <c r="A2305" s="24"/>
      <c r="B2305" s="23"/>
      <c r="C2305" s="23"/>
      <c r="D2305" s="25"/>
      <c r="E2305" s="23"/>
      <c r="F2305" s="26"/>
      <c r="G2305" s="27"/>
      <c r="H2305" s="27"/>
      <c r="I2305" s="27"/>
      <c r="J2305" s="69">
        <f t="shared" si="144"/>
        <v>0</v>
      </c>
      <c r="K2305" s="70" t="e">
        <f t="shared" si="145"/>
        <v>#DIV/0!</v>
      </c>
      <c r="L2305" s="63"/>
      <c r="N2305" s="32" t="str">
        <f>+IFERROR(VLOOKUP(B2305,$B$5:B2304,1,FALSE),"")</f>
        <v/>
      </c>
      <c r="O2305" s="32" t="str">
        <f t="shared" si="146"/>
        <v>DUPLICATE</v>
      </c>
      <c r="P2305" s="65"/>
      <c r="Q2305" s="66" t="str">
        <f t="shared" si="147"/>
        <v xml:space="preserve"> </v>
      </c>
      <c r="R2305" s="32"/>
    </row>
    <row r="2306" spans="1:18" s="22" customFormat="1">
      <c r="A2306" s="24"/>
      <c r="B2306" s="23"/>
      <c r="C2306" s="23"/>
      <c r="D2306" s="25"/>
      <c r="E2306" s="23"/>
      <c r="F2306" s="26"/>
      <c r="G2306" s="27"/>
      <c r="H2306" s="27"/>
      <c r="I2306" s="27"/>
      <c r="J2306" s="69">
        <f t="shared" si="144"/>
        <v>0</v>
      </c>
      <c r="K2306" s="70" t="e">
        <f t="shared" si="145"/>
        <v>#DIV/0!</v>
      </c>
      <c r="L2306" s="63"/>
      <c r="N2306" s="32" t="str">
        <f>+IFERROR(VLOOKUP(B2306,$B$5:B2305,1,FALSE),"")</f>
        <v/>
      </c>
      <c r="O2306" s="32" t="str">
        <f t="shared" si="146"/>
        <v>DUPLICATE</v>
      </c>
      <c r="P2306" s="65"/>
      <c r="Q2306" s="66" t="str">
        <f t="shared" si="147"/>
        <v xml:space="preserve"> </v>
      </c>
      <c r="R2306" s="32"/>
    </row>
    <row r="2307" spans="1:18" s="22" customFormat="1">
      <c r="A2307" s="24"/>
      <c r="B2307" s="23"/>
      <c r="C2307" s="23"/>
      <c r="D2307" s="25"/>
      <c r="E2307" s="23"/>
      <c r="F2307" s="26"/>
      <c r="G2307" s="27"/>
      <c r="H2307" s="27"/>
      <c r="I2307" s="27"/>
      <c r="J2307" s="69">
        <f t="shared" si="144"/>
        <v>0</v>
      </c>
      <c r="K2307" s="70" t="e">
        <f t="shared" si="145"/>
        <v>#DIV/0!</v>
      </c>
      <c r="L2307" s="63"/>
      <c r="N2307" s="32" t="str">
        <f>+IFERROR(VLOOKUP(B2307,$B$5:B2306,1,FALSE),"")</f>
        <v/>
      </c>
      <c r="O2307" s="32" t="str">
        <f t="shared" si="146"/>
        <v>DUPLICATE</v>
      </c>
      <c r="P2307" s="65"/>
      <c r="Q2307" s="66" t="str">
        <f t="shared" si="147"/>
        <v xml:space="preserve"> </v>
      </c>
      <c r="R2307" s="32"/>
    </row>
    <row r="2308" spans="1:18" s="22" customFormat="1">
      <c r="A2308" s="24"/>
      <c r="B2308" s="23"/>
      <c r="C2308" s="23"/>
      <c r="D2308" s="25"/>
      <c r="E2308" s="23"/>
      <c r="F2308" s="26"/>
      <c r="G2308" s="27"/>
      <c r="H2308" s="27"/>
      <c r="I2308" s="27"/>
      <c r="J2308" s="69">
        <f t="shared" si="144"/>
        <v>0</v>
      </c>
      <c r="K2308" s="70" t="e">
        <f t="shared" si="145"/>
        <v>#DIV/0!</v>
      </c>
      <c r="L2308" s="63"/>
      <c r="N2308" s="32" t="str">
        <f>+IFERROR(VLOOKUP(B2308,$B$5:B2307,1,FALSE),"")</f>
        <v/>
      </c>
      <c r="O2308" s="32" t="str">
        <f t="shared" si="146"/>
        <v>DUPLICATE</v>
      </c>
      <c r="P2308" s="65"/>
      <c r="Q2308" s="66" t="str">
        <f t="shared" si="147"/>
        <v xml:space="preserve"> </v>
      </c>
      <c r="R2308" s="32"/>
    </row>
    <row r="2309" spans="1:18" s="22" customFormat="1">
      <c r="A2309" s="24"/>
      <c r="B2309" s="23"/>
      <c r="C2309" s="23"/>
      <c r="D2309" s="25"/>
      <c r="E2309" s="23"/>
      <c r="F2309" s="26"/>
      <c r="G2309" s="27"/>
      <c r="H2309" s="27"/>
      <c r="I2309" s="27"/>
      <c r="J2309" s="69">
        <f t="shared" si="144"/>
        <v>0</v>
      </c>
      <c r="K2309" s="70" t="e">
        <f t="shared" si="145"/>
        <v>#DIV/0!</v>
      </c>
      <c r="L2309" s="63"/>
      <c r="N2309" s="32" t="str">
        <f>+IFERROR(VLOOKUP(B2309,$B$5:B2308,1,FALSE),"")</f>
        <v/>
      </c>
      <c r="O2309" s="32" t="str">
        <f t="shared" si="146"/>
        <v>DUPLICATE</v>
      </c>
      <c r="P2309" s="65"/>
      <c r="Q2309" s="66" t="str">
        <f t="shared" si="147"/>
        <v xml:space="preserve"> </v>
      </c>
      <c r="R2309" s="32"/>
    </row>
    <row r="2310" spans="1:18" s="22" customFormat="1">
      <c r="A2310" s="24"/>
      <c r="B2310" s="23"/>
      <c r="C2310" s="23"/>
      <c r="D2310" s="25"/>
      <c r="E2310" s="23"/>
      <c r="F2310" s="26"/>
      <c r="G2310" s="27"/>
      <c r="H2310" s="27"/>
      <c r="I2310" s="27"/>
      <c r="J2310" s="69">
        <f t="shared" si="144"/>
        <v>0</v>
      </c>
      <c r="K2310" s="70" t="e">
        <f t="shared" si="145"/>
        <v>#DIV/0!</v>
      </c>
      <c r="L2310" s="63"/>
      <c r="N2310" s="32" t="str">
        <f>+IFERROR(VLOOKUP(B2310,$B$5:B2309,1,FALSE),"")</f>
        <v/>
      </c>
      <c r="O2310" s="32" t="str">
        <f t="shared" si="146"/>
        <v>DUPLICATE</v>
      </c>
      <c r="P2310" s="65"/>
      <c r="Q2310" s="66" t="str">
        <f t="shared" si="147"/>
        <v xml:space="preserve"> </v>
      </c>
      <c r="R2310" s="32"/>
    </row>
    <row r="2311" spans="1:18" s="22" customFormat="1">
      <c r="A2311" s="24"/>
      <c r="B2311" s="23"/>
      <c r="C2311" s="23"/>
      <c r="D2311" s="25"/>
      <c r="E2311" s="23"/>
      <c r="F2311" s="26"/>
      <c r="G2311" s="27"/>
      <c r="H2311" s="27"/>
      <c r="I2311" s="27"/>
      <c r="J2311" s="69">
        <f t="shared" si="144"/>
        <v>0</v>
      </c>
      <c r="K2311" s="70" t="e">
        <f t="shared" si="145"/>
        <v>#DIV/0!</v>
      </c>
      <c r="L2311" s="63"/>
      <c r="N2311" s="32" t="str">
        <f>+IFERROR(VLOOKUP(B2311,$B$5:B2310,1,FALSE),"")</f>
        <v/>
      </c>
      <c r="O2311" s="32" t="str">
        <f t="shared" si="146"/>
        <v>DUPLICATE</v>
      </c>
      <c r="P2311" s="65"/>
      <c r="Q2311" s="66" t="str">
        <f t="shared" si="147"/>
        <v xml:space="preserve"> </v>
      </c>
      <c r="R2311" s="32"/>
    </row>
    <row r="2312" spans="1:18" s="22" customFormat="1">
      <c r="A2312" s="24"/>
      <c r="B2312" s="23"/>
      <c r="C2312" s="23"/>
      <c r="D2312" s="25"/>
      <c r="E2312" s="23"/>
      <c r="F2312" s="26"/>
      <c r="G2312" s="27"/>
      <c r="H2312" s="27"/>
      <c r="I2312" s="27"/>
      <c r="J2312" s="69">
        <f t="shared" si="144"/>
        <v>0</v>
      </c>
      <c r="K2312" s="70" t="e">
        <f t="shared" si="145"/>
        <v>#DIV/0!</v>
      </c>
      <c r="L2312" s="63"/>
      <c r="N2312" s="32" t="str">
        <f>+IFERROR(VLOOKUP(B2312,$B$5:B2311,1,FALSE),"")</f>
        <v/>
      </c>
      <c r="O2312" s="32" t="str">
        <f t="shared" si="146"/>
        <v>DUPLICATE</v>
      </c>
      <c r="P2312" s="65"/>
      <c r="Q2312" s="66" t="str">
        <f t="shared" si="147"/>
        <v xml:space="preserve"> </v>
      </c>
      <c r="R2312" s="32"/>
    </row>
    <row r="2313" spans="1:18" s="22" customFormat="1">
      <c r="A2313" s="24"/>
      <c r="B2313" s="23"/>
      <c r="C2313" s="23"/>
      <c r="D2313" s="25"/>
      <c r="E2313" s="23"/>
      <c r="F2313" s="26"/>
      <c r="G2313" s="27"/>
      <c r="H2313" s="27"/>
      <c r="I2313" s="27"/>
      <c r="J2313" s="69">
        <f t="shared" si="144"/>
        <v>0</v>
      </c>
      <c r="K2313" s="70" t="e">
        <f t="shared" si="145"/>
        <v>#DIV/0!</v>
      </c>
      <c r="L2313" s="63"/>
      <c r="N2313" s="32" t="str">
        <f>+IFERROR(VLOOKUP(B2313,$B$5:B2312,1,FALSE),"")</f>
        <v/>
      </c>
      <c r="O2313" s="32" t="str">
        <f t="shared" si="146"/>
        <v>DUPLICATE</v>
      </c>
      <c r="P2313" s="65"/>
      <c r="Q2313" s="66" t="str">
        <f t="shared" si="147"/>
        <v xml:space="preserve"> </v>
      </c>
      <c r="R2313" s="32"/>
    </row>
    <row r="2314" spans="1:18" s="22" customFormat="1">
      <c r="A2314" s="24"/>
      <c r="B2314" s="23"/>
      <c r="C2314" s="23"/>
      <c r="D2314" s="25"/>
      <c r="E2314" s="23"/>
      <c r="F2314" s="26"/>
      <c r="G2314" s="27"/>
      <c r="H2314" s="27"/>
      <c r="I2314" s="27"/>
      <c r="J2314" s="69">
        <f t="shared" si="144"/>
        <v>0</v>
      </c>
      <c r="K2314" s="70" t="e">
        <f t="shared" si="145"/>
        <v>#DIV/0!</v>
      </c>
      <c r="L2314" s="63"/>
      <c r="N2314" s="32" t="str">
        <f>+IFERROR(VLOOKUP(B2314,$B$5:B2313,1,FALSE),"")</f>
        <v/>
      </c>
      <c r="O2314" s="32" t="str">
        <f t="shared" si="146"/>
        <v>DUPLICATE</v>
      </c>
      <c r="P2314" s="65"/>
      <c r="Q2314" s="66" t="str">
        <f t="shared" si="147"/>
        <v xml:space="preserve"> </v>
      </c>
      <c r="R2314" s="32"/>
    </row>
    <row r="2315" spans="1:18" s="22" customFormat="1">
      <c r="A2315" s="24"/>
      <c r="B2315" s="23"/>
      <c r="C2315" s="23"/>
      <c r="D2315" s="25"/>
      <c r="E2315" s="23"/>
      <c r="F2315" s="26"/>
      <c r="G2315" s="27"/>
      <c r="H2315" s="27"/>
      <c r="I2315" s="27"/>
      <c r="J2315" s="69">
        <f t="shared" si="144"/>
        <v>0</v>
      </c>
      <c r="K2315" s="70" t="e">
        <f t="shared" si="145"/>
        <v>#DIV/0!</v>
      </c>
      <c r="L2315" s="63"/>
      <c r="N2315" s="32" t="str">
        <f>+IFERROR(VLOOKUP(B2315,$B$5:B2314,1,FALSE),"")</f>
        <v/>
      </c>
      <c r="O2315" s="32" t="str">
        <f t="shared" si="146"/>
        <v>DUPLICATE</v>
      </c>
      <c r="P2315" s="65"/>
      <c r="Q2315" s="66" t="str">
        <f t="shared" si="147"/>
        <v xml:space="preserve"> </v>
      </c>
      <c r="R2315" s="32"/>
    </row>
    <row r="2316" spans="1:18" s="22" customFormat="1">
      <c r="A2316" s="24"/>
      <c r="B2316" s="23"/>
      <c r="C2316" s="23"/>
      <c r="D2316" s="25"/>
      <c r="E2316" s="23"/>
      <c r="F2316" s="26"/>
      <c r="G2316" s="27"/>
      <c r="H2316" s="27"/>
      <c r="I2316" s="27"/>
      <c r="J2316" s="69">
        <f t="shared" si="144"/>
        <v>0</v>
      </c>
      <c r="K2316" s="70" t="e">
        <f t="shared" si="145"/>
        <v>#DIV/0!</v>
      </c>
      <c r="L2316" s="63"/>
      <c r="N2316" s="32" t="str">
        <f>+IFERROR(VLOOKUP(B2316,$B$5:B2315,1,FALSE),"")</f>
        <v/>
      </c>
      <c r="O2316" s="32" t="str">
        <f t="shared" si="146"/>
        <v>DUPLICATE</v>
      </c>
      <c r="P2316" s="65"/>
      <c r="Q2316" s="66" t="str">
        <f t="shared" si="147"/>
        <v xml:space="preserve"> </v>
      </c>
      <c r="R2316" s="32"/>
    </row>
    <row r="2317" spans="1:18" s="22" customFormat="1">
      <c r="A2317" s="24"/>
      <c r="B2317" s="23"/>
      <c r="C2317" s="23"/>
      <c r="D2317" s="25"/>
      <c r="E2317" s="23"/>
      <c r="F2317" s="26"/>
      <c r="G2317" s="27"/>
      <c r="H2317" s="27"/>
      <c r="I2317" s="27"/>
      <c r="J2317" s="69">
        <f t="shared" si="144"/>
        <v>0</v>
      </c>
      <c r="K2317" s="70" t="e">
        <f t="shared" si="145"/>
        <v>#DIV/0!</v>
      </c>
      <c r="L2317" s="63"/>
      <c r="N2317" s="32" t="str">
        <f>+IFERROR(VLOOKUP(B2317,$B$5:B2316,1,FALSE),"")</f>
        <v/>
      </c>
      <c r="O2317" s="32" t="str">
        <f t="shared" si="146"/>
        <v>DUPLICATE</v>
      </c>
      <c r="P2317" s="65"/>
      <c r="Q2317" s="66" t="str">
        <f t="shared" si="147"/>
        <v xml:space="preserve"> </v>
      </c>
      <c r="R2317" s="32"/>
    </row>
    <row r="2318" spans="1:18" s="22" customFormat="1">
      <c r="A2318" s="24"/>
      <c r="B2318" s="23"/>
      <c r="C2318" s="23"/>
      <c r="D2318" s="25"/>
      <c r="E2318" s="23"/>
      <c r="F2318" s="26"/>
      <c r="G2318" s="27"/>
      <c r="H2318" s="27"/>
      <c r="I2318" s="27"/>
      <c r="J2318" s="69">
        <f t="shared" si="144"/>
        <v>0</v>
      </c>
      <c r="K2318" s="70" t="e">
        <f t="shared" si="145"/>
        <v>#DIV/0!</v>
      </c>
      <c r="L2318" s="63"/>
      <c r="N2318" s="32" t="str">
        <f>+IFERROR(VLOOKUP(B2318,$B$5:B2317,1,FALSE),"")</f>
        <v/>
      </c>
      <c r="O2318" s="32" t="str">
        <f t="shared" si="146"/>
        <v>DUPLICATE</v>
      </c>
      <c r="P2318" s="65"/>
      <c r="Q2318" s="66" t="str">
        <f t="shared" si="147"/>
        <v xml:space="preserve"> </v>
      </c>
      <c r="R2318" s="32"/>
    </row>
    <row r="2319" spans="1:18" s="22" customFormat="1">
      <c r="A2319" s="24"/>
      <c r="B2319" s="23"/>
      <c r="C2319" s="23"/>
      <c r="D2319" s="25"/>
      <c r="E2319" s="23"/>
      <c r="F2319" s="26"/>
      <c r="G2319" s="27"/>
      <c r="H2319" s="27"/>
      <c r="I2319" s="27"/>
      <c r="J2319" s="69">
        <f t="shared" si="144"/>
        <v>0</v>
      </c>
      <c r="K2319" s="70" t="e">
        <f t="shared" si="145"/>
        <v>#DIV/0!</v>
      </c>
      <c r="L2319" s="63"/>
      <c r="N2319" s="32" t="str">
        <f>+IFERROR(VLOOKUP(B2319,$B$5:B2318,1,FALSE),"")</f>
        <v/>
      </c>
      <c r="O2319" s="32" t="str">
        <f t="shared" si="146"/>
        <v>DUPLICATE</v>
      </c>
      <c r="P2319" s="65"/>
      <c r="Q2319" s="66" t="str">
        <f t="shared" si="147"/>
        <v xml:space="preserve"> </v>
      </c>
      <c r="R2319" s="32"/>
    </row>
    <row r="2320" spans="1:18" s="22" customFormat="1">
      <c r="A2320" s="24"/>
      <c r="B2320" s="23"/>
      <c r="C2320" s="23"/>
      <c r="D2320" s="25"/>
      <c r="E2320" s="23"/>
      <c r="F2320" s="26"/>
      <c r="G2320" s="27"/>
      <c r="H2320" s="27"/>
      <c r="I2320" s="27"/>
      <c r="J2320" s="69">
        <f t="shared" si="144"/>
        <v>0</v>
      </c>
      <c r="K2320" s="70" t="e">
        <f t="shared" si="145"/>
        <v>#DIV/0!</v>
      </c>
      <c r="L2320" s="63"/>
      <c r="N2320" s="32" t="str">
        <f>+IFERROR(VLOOKUP(B2320,$B$5:B2319,1,FALSE),"")</f>
        <v/>
      </c>
      <c r="O2320" s="32" t="str">
        <f t="shared" si="146"/>
        <v>DUPLICATE</v>
      </c>
      <c r="P2320" s="65"/>
      <c r="Q2320" s="66" t="str">
        <f t="shared" si="147"/>
        <v xml:space="preserve"> </v>
      </c>
      <c r="R2320" s="32"/>
    </row>
    <row r="2321" spans="1:18" s="22" customFormat="1">
      <c r="A2321" s="24"/>
      <c r="B2321" s="23"/>
      <c r="C2321" s="23"/>
      <c r="D2321" s="25"/>
      <c r="E2321" s="23"/>
      <c r="F2321" s="26"/>
      <c r="G2321" s="27"/>
      <c r="H2321" s="27"/>
      <c r="I2321" s="27"/>
      <c r="J2321" s="69">
        <f t="shared" si="144"/>
        <v>0</v>
      </c>
      <c r="K2321" s="70" t="e">
        <f t="shared" si="145"/>
        <v>#DIV/0!</v>
      </c>
      <c r="L2321" s="63"/>
      <c r="N2321" s="32" t="str">
        <f>+IFERROR(VLOOKUP(B2321,$B$5:B2320,1,FALSE),"")</f>
        <v/>
      </c>
      <c r="O2321" s="32" t="str">
        <f t="shared" si="146"/>
        <v>DUPLICATE</v>
      </c>
      <c r="P2321" s="65"/>
      <c r="Q2321" s="66" t="str">
        <f t="shared" si="147"/>
        <v xml:space="preserve"> </v>
      </c>
      <c r="R2321" s="32"/>
    </row>
    <row r="2322" spans="1:18" s="22" customFormat="1">
      <c r="A2322" s="24"/>
      <c r="B2322" s="23"/>
      <c r="C2322" s="23"/>
      <c r="D2322" s="25"/>
      <c r="E2322" s="23"/>
      <c r="F2322" s="26"/>
      <c r="G2322" s="27"/>
      <c r="H2322" s="27"/>
      <c r="I2322" s="27"/>
      <c r="J2322" s="69">
        <f t="shared" si="144"/>
        <v>0</v>
      </c>
      <c r="K2322" s="70" t="e">
        <f t="shared" si="145"/>
        <v>#DIV/0!</v>
      </c>
      <c r="L2322" s="63"/>
      <c r="N2322" s="32" t="str">
        <f>+IFERROR(VLOOKUP(B2322,$B$5:B2321,1,FALSE),"")</f>
        <v/>
      </c>
      <c r="O2322" s="32" t="str">
        <f t="shared" si="146"/>
        <v>DUPLICATE</v>
      </c>
      <c r="P2322" s="65"/>
      <c r="Q2322" s="66" t="str">
        <f t="shared" si="147"/>
        <v xml:space="preserve"> </v>
      </c>
      <c r="R2322" s="32"/>
    </row>
    <row r="2323" spans="1:18" s="22" customFormat="1">
      <c r="A2323" s="24"/>
      <c r="B2323" s="23"/>
      <c r="C2323" s="23"/>
      <c r="D2323" s="25"/>
      <c r="E2323" s="23"/>
      <c r="F2323" s="26"/>
      <c r="G2323" s="27"/>
      <c r="H2323" s="27"/>
      <c r="I2323" s="27"/>
      <c r="J2323" s="69">
        <f t="shared" si="144"/>
        <v>0</v>
      </c>
      <c r="K2323" s="70" t="e">
        <f t="shared" si="145"/>
        <v>#DIV/0!</v>
      </c>
      <c r="L2323" s="63"/>
      <c r="N2323" s="32" t="str">
        <f>+IFERROR(VLOOKUP(B2323,$B$5:B2322,1,FALSE),"")</f>
        <v/>
      </c>
      <c r="O2323" s="32" t="str">
        <f t="shared" si="146"/>
        <v>DUPLICATE</v>
      </c>
      <c r="P2323" s="65"/>
      <c r="Q2323" s="66" t="str">
        <f t="shared" si="147"/>
        <v xml:space="preserve"> </v>
      </c>
      <c r="R2323" s="32"/>
    </row>
    <row r="2324" spans="1:18" s="22" customFormat="1">
      <c r="A2324" s="24"/>
      <c r="B2324" s="23"/>
      <c r="C2324" s="23"/>
      <c r="D2324" s="25"/>
      <c r="E2324" s="23"/>
      <c r="F2324" s="26"/>
      <c r="G2324" s="27"/>
      <c r="H2324" s="27"/>
      <c r="I2324" s="27"/>
      <c r="J2324" s="69">
        <f t="shared" si="144"/>
        <v>0</v>
      </c>
      <c r="K2324" s="70" t="e">
        <f t="shared" si="145"/>
        <v>#DIV/0!</v>
      </c>
      <c r="L2324" s="63"/>
      <c r="N2324" s="32" t="str">
        <f>+IFERROR(VLOOKUP(B2324,$B$5:B2323,1,FALSE),"")</f>
        <v/>
      </c>
      <c r="O2324" s="32" t="str">
        <f t="shared" si="146"/>
        <v>DUPLICATE</v>
      </c>
      <c r="P2324" s="65"/>
      <c r="Q2324" s="66" t="str">
        <f t="shared" si="147"/>
        <v xml:space="preserve"> </v>
      </c>
      <c r="R2324" s="32"/>
    </row>
    <row r="2325" spans="1:18" s="22" customFormat="1">
      <c r="A2325" s="24"/>
      <c r="B2325" s="23"/>
      <c r="C2325" s="23"/>
      <c r="D2325" s="25"/>
      <c r="E2325" s="23"/>
      <c r="F2325" s="26"/>
      <c r="G2325" s="27"/>
      <c r="H2325" s="27"/>
      <c r="I2325" s="27"/>
      <c r="J2325" s="69">
        <f t="shared" si="144"/>
        <v>0</v>
      </c>
      <c r="K2325" s="70" t="e">
        <f t="shared" si="145"/>
        <v>#DIV/0!</v>
      </c>
      <c r="L2325" s="63"/>
      <c r="N2325" s="32" t="str">
        <f>+IFERROR(VLOOKUP(B2325,$B$5:B2324,1,FALSE),"")</f>
        <v/>
      </c>
      <c r="O2325" s="32" t="str">
        <f t="shared" si="146"/>
        <v>DUPLICATE</v>
      </c>
      <c r="P2325" s="65"/>
      <c r="Q2325" s="66" t="str">
        <f t="shared" si="147"/>
        <v xml:space="preserve"> </v>
      </c>
      <c r="R2325" s="32"/>
    </row>
    <row r="2326" spans="1:18" s="22" customFormat="1">
      <c r="A2326" s="24"/>
      <c r="B2326" s="23"/>
      <c r="C2326" s="23"/>
      <c r="D2326" s="25"/>
      <c r="E2326" s="23"/>
      <c r="F2326" s="26"/>
      <c r="G2326" s="27"/>
      <c r="H2326" s="27"/>
      <c r="I2326" s="27"/>
      <c r="J2326" s="69">
        <f t="shared" si="144"/>
        <v>0</v>
      </c>
      <c r="K2326" s="70" t="e">
        <f t="shared" si="145"/>
        <v>#DIV/0!</v>
      </c>
      <c r="L2326" s="63"/>
      <c r="N2326" s="32" t="str">
        <f>+IFERROR(VLOOKUP(B2326,$B$5:B2325,1,FALSE),"")</f>
        <v/>
      </c>
      <c r="O2326" s="32" t="str">
        <f t="shared" si="146"/>
        <v>DUPLICATE</v>
      </c>
      <c r="P2326" s="65"/>
      <c r="Q2326" s="66" t="str">
        <f t="shared" si="147"/>
        <v xml:space="preserve"> </v>
      </c>
      <c r="R2326" s="32"/>
    </row>
    <row r="2327" spans="1:18" s="22" customFormat="1">
      <c r="A2327" s="24"/>
      <c r="B2327" s="23"/>
      <c r="C2327" s="23"/>
      <c r="D2327" s="25"/>
      <c r="E2327" s="23"/>
      <c r="F2327" s="26"/>
      <c r="G2327" s="27"/>
      <c r="H2327" s="27"/>
      <c r="I2327" s="27"/>
      <c r="J2327" s="69">
        <f t="shared" si="144"/>
        <v>0</v>
      </c>
      <c r="K2327" s="70" t="e">
        <f t="shared" si="145"/>
        <v>#DIV/0!</v>
      </c>
      <c r="L2327" s="63"/>
      <c r="N2327" s="32" t="str">
        <f>+IFERROR(VLOOKUP(B2327,$B$5:B2326,1,FALSE),"")</f>
        <v/>
      </c>
      <c r="O2327" s="32" t="str">
        <f t="shared" si="146"/>
        <v>DUPLICATE</v>
      </c>
      <c r="P2327" s="65"/>
      <c r="Q2327" s="66" t="str">
        <f t="shared" si="147"/>
        <v xml:space="preserve"> </v>
      </c>
      <c r="R2327" s="32"/>
    </row>
    <row r="2328" spans="1:18" s="22" customFormat="1">
      <c r="A2328" s="24"/>
      <c r="B2328" s="23"/>
      <c r="C2328" s="23"/>
      <c r="D2328" s="25"/>
      <c r="E2328" s="23"/>
      <c r="F2328" s="26"/>
      <c r="G2328" s="27"/>
      <c r="H2328" s="27"/>
      <c r="I2328" s="27"/>
      <c r="J2328" s="69">
        <f t="shared" si="144"/>
        <v>0</v>
      </c>
      <c r="K2328" s="70" t="e">
        <f t="shared" si="145"/>
        <v>#DIV/0!</v>
      </c>
      <c r="L2328" s="63"/>
      <c r="N2328" s="32" t="str">
        <f>+IFERROR(VLOOKUP(B2328,$B$5:B2327,1,FALSE),"")</f>
        <v/>
      </c>
      <c r="O2328" s="32" t="str">
        <f t="shared" si="146"/>
        <v>DUPLICATE</v>
      </c>
      <c r="P2328" s="65"/>
      <c r="Q2328" s="66" t="str">
        <f t="shared" si="147"/>
        <v xml:space="preserve"> </v>
      </c>
      <c r="R2328" s="32"/>
    </row>
    <row r="2329" spans="1:18" s="22" customFormat="1">
      <c r="A2329" s="24"/>
      <c r="B2329" s="23"/>
      <c r="C2329" s="23"/>
      <c r="D2329" s="25"/>
      <c r="E2329" s="23"/>
      <c r="F2329" s="26"/>
      <c r="G2329" s="27"/>
      <c r="H2329" s="27"/>
      <c r="I2329" s="27"/>
      <c r="J2329" s="69">
        <f t="shared" si="144"/>
        <v>0</v>
      </c>
      <c r="K2329" s="70" t="e">
        <f t="shared" si="145"/>
        <v>#DIV/0!</v>
      </c>
      <c r="L2329" s="63"/>
      <c r="N2329" s="32" t="str">
        <f>+IFERROR(VLOOKUP(B2329,$B$5:B2328,1,FALSE),"")</f>
        <v/>
      </c>
      <c r="O2329" s="32" t="str">
        <f t="shared" si="146"/>
        <v>DUPLICATE</v>
      </c>
      <c r="P2329" s="65"/>
      <c r="Q2329" s="66" t="str">
        <f t="shared" si="147"/>
        <v xml:space="preserve"> </v>
      </c>
      <c r="R2329" s="32"/>
    </row>
    <row r="2330" spans="1:18" s="22" customFormat="1">
      <c r="A2330" s="24"/>
      <c r="B2330" s="23"/>
      <c r="C2330" s="23"/>
      <c r="D2330" s="25"/>
      <c r="E2330" s="23"/>
      <c r="F2330" s="26"/>
      <c r="G2330" s="27"/>
      <c r="H2330" s="27"/>
      <c r="I2330" s="27"/>
      <c r="J2330" s="69">
        <f t="shared" si="144"/>
        <v>0</v>
      </c>
      <c r="K2330" s="70" t="e">
        <f t="shared" si="145"/>
        <v>#DIV/0!</v>
      </c>
      <c r="L2330" s="63"/>
      <c r="N2330" s="32" t="str">
        <f>+IFERROR(VLOOKUP(B2330,$B$5:B2329,1,FALSE),"")</f>
        <v/>
      </c>
      <c r="O2330" s="32" t="str">
        <f t="shared" si="146"/>
        <v>DUPLICATE</v>
      </c>
      <c r="P2330" s="65"/>
      <c r="Q2330" s="66" t="str">
        <f t="shared" si="147"/>
        <v xml:space="preserve"> </v>
      </c>
      <c r="R2330" s="32"/>
    </row>
    <row r="2331" spans="1:18" s="22" customFormat="1">
      <c r="A2331" s="24"/>
      <c r="B2331" s="23"/>
      <c r="C2331" s="23"/>
      <c r="D2331" s="25"/>
      <c r="E2331" s="23"/>
      <c r="F2331" s="26"/>
      <c r="G2331" s="27"/>
      <c r="H2331" s="27"/>
      <c r="I2331" s="27"/>
      <c r="J2331" s="69">
        <f t="shared" si="144"/>
        <v>0</v>
      </c>
      <c r="K2331" s="70" t="e">
        <f t="shared" si="145"/>
        <v>#DIV/0!</v>
      </c>
      <c r="L2331" s="63"/>
      <c r="N2331" s="32" t="str">
        <f>+IFERROR(VLOOKUP(B2331,$B$5:B2330,1,FALSE),"")</f>
        <v/>
      </c>
      <c r="O2331" s="32" t="str">
        <f t="shared" si="146"/>
        <v>DUPLICATE</v>
      </c>
      <c r="P2331" s="65"/>
      <c r="Q2331" s="66" t="str">
        <f t="shared" si="147"/>
        <v xml:space="preserve"> </v>
      </c>
      <c r="R2331" s="32"/>
    </row>
    <row r="2332" spans="1:18" s="22" customFormat="1">
      <c r="A2332" s="24"/>
      <c r="B2332" s="23"/>
      <c r="C2332" s="23"/>
      <c r="D2332" s="25"/>
      <c r="E2332" s="23"/>
      <c r="F2332" s="26"/>
      <c r="G2332" s="27"/>
      <c r="H2332" s="27"/>
      <c r="I2332" s="27"/>
      <c r="J2332" s="69">
        <f t="shared" si="144"/>
        <v>0</v>
      </c>
      <c r="K2332" s="70" t="e">
        <f t="shared" si="145"/>
        <v>#DIV/0!</v>
      </c>
      <c r="L2332" s="63"/>
      <c r="N2332" s="32" t="str">
        <f>+IFERROR(VLOOKUP(B2332,$B$5:B2331,1,FALSE),"")</f>
        <v/>
      </c>
      <c r="O2332" s="32" t="str">
        <f t="shared" si="146"/>
        <v>DUPLICATE</v>
      </c>
      <c r="P2332" s="65"/>
      <c r="Q2332" s="66" t="str">
        <f t="shared" si="147"/>
        <v xml:space="preserve"> </v>
      </c>
      <c r="R2332" s="32"/>
    </row>
    <row r="2333" spans="1:18" s="22" customFormat="1">
      <c r="A2333" s="24"/>
      <c r="B2333" s="23"/>
      <c r="C2333" s="23"/>
      <c r="D2333" s="25"/>
      <c r="E2333" s="23"/>
      <c r="F2333" s="26"/>
      <c r="G2333" s="27"/>
      <c r="H2333" s="27"/>
      <c r="I2333" s="27"/>
      <c r="J2333" s="69">
        <f t="shared" si="144"/>
        <v>0</v>
      </c>
      <c r="K2333" s="70" t="e">
        <f t="shared" si="145"/>
        <v>#DIV/0!</v>
      </c>
      <c r="L2333" s="63"/>
      <c r="N2333" s="32" t="str">
        <f>+IFERROR(VLOOKUP(B2333,$B$5:B2332,1,FALSE),"")</f>
        <v/>
      </c>
      <c r="O2333" s="32" t="str">
        <f t="shared" si="146"/>
        <v>DUPLICATE</v>
      </c>
      <c r="P2333" s="65"/>
      <c r="Q2333" s="66" t="str">
        <f t="shared" si="147"/>
        <v xml:space="preserve"> </v>
      </c>
      <c r="R2333" s="32"/>
    </row>
    <row r="2334" spans="1:18" s="22" customFormat="1">
      <c r="A2334" s="24"/>
      <c r="B2334" s="23"/>
      <c r="C2334" s="23"/>
      <c r="D2334" s="25"/>
      <c r="E2334" s="23"/>
      <c r="F2334" s="26"/>
      <c r="G2334" s="27"/>
      <c r="H2334" s="27"/>
      <c r="I2334" s="27"/>
      <c r="J2334" s="69">
        <f t="shared" si="144"/>
        <v>0</v>
      </c>
      <c r="K2334" s="70" t="e">
        <f t="shared" si="145"/>
        <v>#DIV/0!</v>
      </c>
      <c r="L2334" s="63"/>
      <c r="N2334" s="32" t="str">
        <f>+IFERROR(VLOOKUP(B2334,$B$5:B2333,1,FALSE),"")</f>
        <v/>
      </c>
      <c r="O2334" s="32" t="str">
        <f t="shared" si="146"/>
        <v>DUPLICATE</v>
      </c>
      <c r="P2334" s="65"/>
      <c r="Q2334" s="66" t="str">
        <f t="shared" si="147"/>
        <v xml:space="preserve"> </v>
      </c>
      <c r="R2334" s="32"/>
    </row>
    <row r="2335" spans="1:18" s="22" customFormat="1">
      <c r="A2335" s="24"/>
      <c r="B2335" s="23"/>
      <c r="C2335" s="23"/>
      <c r="D2335" s="25"/>
      <c r="E2335" s="23"/>
      <c r="F2335" s="26"/>
      <c r="G2335" s="27"/>
      <c r="H2335" s="27"/>
      <c r="I2335" s="27"/>
      <c r="J2335" s="69">
        <f t="shared" si="144"/>
        <v>0</v>
      </c>
      <c r="K2335" s="70" t="e">
        <f t="shared" si="145"/>
        <v>#DIV/0!</v>
      </c>
      <c r="L2335" s="63"/>
      <c r="N2335" s="32" t="str">
        <f>+IFERROR(VLOOKUP(B2335,$B$5:B2334,1,FALSE),"")</f>
        <v/>
      </c>
      <c r="O2335" s="32" t="str">
        <f t="shared" si="146"/>
        <v>DUPLICATE</v>
      </c>
      <c r="P2335" s="65"/>
      <c r="Q2335" s="66" t="str">
        <f t="shared" si="147"/>
        <v xml:space="preserve"> </v>
      </c>
      <c r="R2335" s="32"/>
    </row>
    <row r="2336" spans="1:18" s="22" customFormat="1">
      <c r="A2336" s="24"/>
      <c r="B2336" s="23"/>
      <c r="C2336" s="23"/>
      <c r="D2336" s="25"/>
      <c r="E2336" s="23"/>
      <c r="F2336" s="26"/>
      <c r="G2336" s="27"/>
      <c r="H2336" s="27"/>
      <c r="I2336" s="27"/>
      <c r="J2336" s="69">
        <f t="shared" si="144"/>
        <v>0</v>
      </c>
      <c r="K2336" s="70" t="e">
        <f t="shared" si="145"/>
        <v>#DIV/0!</v>
      </c>
      <c r="L2336" s="63"/>
      <c r="N2336" s="32" t="str">
        <f>+IFERROR(VLOOKUP(B2336,$B$5:B2335,1,FALSE),"")</f>
        <v/>
      </c>
      <c r="O2336" s="32" t="str">
        <f t="shared" si="146"/>
        <v>DUPLICATE</v>
      </c>
      <c r="P2336" s="65"/>
      <c r="Q2336" s="66" t="str">
        <f t="shared" si="147"/>
        <v xml:space="preserve"> </v>
      </c>
      <c r="R2336" s="32"/>
    </row>
    <row r="2337" spans="1:18" s="22" customFormat="1">
      <c r="A2337" s="24"/>
      <c r="B2337" s="23"/>
      <c r="C2337" s="23"/>
      <c r="D2337" s="25"/>
      <c r="E2337" s="23"/>
      <c r="F2337" s="26"/>
      <c r="G2337" s="27"/>
      <c r="H2337" s="27"/>
      <c r="I2337" s="27"/>
      <c r="J2337" s="69">
        <f t="shared" si="144"/>
        <v>0</v>
      </c>
      <c r="K2337" s="70" t="e">
        <f t="shared" si="145"/>
        <v>#DIV/0!</v>
      </c>
      <c r="L2337" s="63"/>
      <c r="N2337" s="32" t="str">
        <f>+IFERROR(VLOOKUP(B2337,$B$5:B2336,1,FALSE),"")</f>
        <v/>
      </c>
      <c r="O2337" s="32" t="str">
        <f t="shared" si="146"/>
        <v>DUPLICATE</v>
      </c>
      <c r="P2337" s="65"/>
      <c r="Q2337" s="66" t="str">
        <f t="shared" si="147"/>
        <v xml:space="preserve"> </v>
      </c>
      <c r="R2337" s="32"/>
    </row>
    <row r="2338" spans="1:18" s="22" customFormat="1">
      <c r="A2338" s="24"/>
      <c r="B2338" s="23"/>
      <c r="C2338" s="23"/>
      <c r="D2338" s="25"/>
      <c r="E2338" s="23"/>
      <c r="F2338" s="26"/>
      <c r="G2338" s="27"/>
      <c r="H2338" s="27"/>
      <c r="I2338" s="27"/>
      <c r="J2338" s="69">
        <f t="shared" si="144"/>
        <v>0</v>
      </c>
      <c r="K2338" s="70" t="e">
        <f t="shared" si="145"/>
        <v>#DIV/0!</v>
      </c>
      <c r="L2338" s="63"/>
      <c r="N2338" s="32" t="str">
        <f>+IFERROR(VLOOKUP(B2338,$B$5:B2337,1,FALSE),"")</f>
        <v/>
      </c>
      <c r="O2338" s="32" t="str">
        <f t="shared" si="146"/>
        <v>DUPLICATE</v>
      </c>
      <c r="P2338" s="65"/>
      <c r="Q2338" s="66" t="str">
        <f t="shared" si="147"/>
        <v xml:space="preserve"> </v>
      </c>
      <c r="R2338" s="32"/>
    </row>
    <row r="2339" spans="1:18" s="22" customFormat="1">
      <c r="A2339" s="24"/>
      <c r="B2339" s="23"/>
      <c r="C2339" s="23"/>
      <c r="D2339" s="25"/>
      <c r="E2339" s="23"/>
      <c r="F2339" s="26"/>
      <c r="G2339" s="27"/>
      <c r="H2339" s="27"/>
      <c r="I2339" s="27"/>
      <c r="J2339" s="69">
        <f t="shared" si="144"/>
        <v>0</v>
      </c>
      <c r="K2339" s="70" t="e">
        <f t="shared" si="145"/>
        <v>#DIV/0!</v>
      </c>
      <c r="L2339" s="63"/>
      <c r="N2339" s="32" t="str">
        <f>+IFERROR(VLOOKUP(B2339,$B$5:B2338,1,FALSE),"")</f>
        <v/>
      </c>
      <c r="O2339" s="32" t="str">
        <f t="shared" si="146"/>
        <v>DUPLICATE</v>
      </c>
      <c r="P2339" s="65"/>
      <c r="Q2339" s="66" t="str">
        <f t="shared" si="147"/>
        <v xml:space="preserve"> </v>
      </c>
      <c r="R2339" s="32"/>
    </row>
    <row r="2340" spans="1:18" s="22" customFormat="1">
      <c r="A2340" s="24"/>
      <c r="B2340" s="23"/>
      <c r="C2340" s="23"/>
      <c r="D2340" s="25"/>
      <c r="E2340" s="23"/>
      <c r="F2340" s="26"/>
      <c r="G2340" s="27"/>
      <c r="H2340" s="27"/>
      <c r="I2340" s="27"/>
      <c r="J2340" s="69">
        <f t="shared" si="144"/>
        <v>0</v>
      </c>
      <c r="K2340" s="70" t="e">
        <f t="shared" si="145"/>
        <v>#DIV/0!</v>
      </c>
      <c r="L2340" s="63"/>
      <c r="N2340" s="32" t="str">
        <f>+IFERROR(VLOOKUP(B2340,$B$5:B2339,1,FALSE),"")</f>
        <v/>
      </c>
      <c r="O2340" s="32" t="str">
        <f t="shared" si="146"/>
        <v>DUPLICATE</v>
      </c>
      <c r="P2340" s="65"/>
      <c r="Q2340" s="66" t="str">
        <f t="shared" si="147"/>
        <v xml:space="preserve"> </v>
      </c>
      <c r="R2340" s="32"/>
    </row>
    <row r="2341" spans="1:18" s="22" customFormat="1">
      <c r="A2341" s="24"/>
      <c r="B2341" s="23"/>
      <c r="C2341" s="23"/>
      <c r="D2341" s="25"/>
      <c r="E2341" s="23"/>
      <c r="F2341" s="26"/>
      <c r="G2341" s="27"/>
      <c r="H2341" s="27"/>
      <c r="I2341" s="27"/>
      <c r="J2341" s="69">
        <f t="shared" si="144"/>
        <v>0</v>
      </c>
      <c r="K2341" s="70" t="e">
        <f t="shared" si="145"/>
        <v>#DIV/0!</v>
      </c>
      <c r="L2341" s="63"/>
      <c r="N2341" s="32" t="str">
        <f>+IFERROR(VLOOKUP(B2341,$B$5:B2340,1,FALSE),"")</f>
        <v/>
      </c>
      <c r="O2341" s="32" t="str">
        <f t="shared" si="146"/>
        <v>DUPLICATE</v>
      </c>
      <c r="P2341" s="65"/>
      <c r="Q2341" s="66" t="str">
        <f t="shared" si="147"/>
        <v xml:space="preserve"> </v>
      </c>
      <c r="R2341" s="32"/>
    </row>
    <row r="2342" spans="1:18" s="22" customFormat="1">
      <c r="A2342" s="24"/>
      <c r="B2342" s="23"/>
      <c r="C2342" s="23"/>
      <c r="D2342" s="25"/>
      <c r="E2342" s="23"/>
      <c r="F2342" s="26"/>
      <c r="G2342" s="27"/>
      <c r="H2342" s="27"/>
      <c r="I2342" s="27"/>
      <c r="J2342" s="69">
        <f t="shared" si="144"/>
        <v>0</v>
      </c>
      <c r="K2342" s="70" t="e">
        <f t="shared" si="145"/>
        <v>#DIV/0!</v>
      </c>
      <c r="L2342" s="63"/>
      <c r="N2342" s="32" t="str">
        <f>+IFERROR(VLOOKUP(B2342,$B$5:B2341,1,FALSE),"")</f>
        <v/>
      </c>
      <c r="O2342" s="32" t="str">
        <f t="shared" si="146"/>
        <v>DUPLICATE</v>
      </c>
      <c r="P2342" s="65"/>
      <c r="Q2342" s="66" t="str">
        <f t="shared" si="147"/>
        <v xml:space="preserve"> </v>
      </c>
      <c r="R2342" s="32"/>
    </row>
    <row r="2343" spans="1:18" s="22" customFormat="1">
      <c r="A2343" s="24"/>
      <c r="B2343" s="23"/>
      <c r="C2343" s="23"/>
      <c r="D2343" s="25"/>
      <c r="E2343" s="23"/>
      <c r="F2343" s="26"/>
      <c r="G2343" s="27"/>
      <c r="H2343" s="27"/>
      <c r="I2343" s="27"/>
      <c r="J2343" s="69">
        <f t="shared" si="144"/>
        <v>0</v>
      </c>
      <c r="K2343" s="70" t="e">
        <f t="shared" si="145"/>
        <v>#DIV/0!</v>
      </c>
      <c r="L2343" s="63"/>
      <c r="N2343" s="32" t="str">
        <f>+IFERROR(VLOOKUP(B2343,$B$5:B2342,1,FALSE),"")</f>
        <v/>
      </c>
      <c r="O2343" s="32" t="str">
        <f t="shared" si="146"/>
        <v>DUPLICATE</v>
      </c>
      <c r="P2343" s="65"/>
      <c r="Q2343" s="66" t="str">
        <f t="shared" si="147"/>
        <v xml:space="preserve"> </v>
      </c>
      <c r="R2343" s="32"/>
    </row>
    <row r="2344" spans="1:18" s="22" customFormat="1">
      <c r="A2344" s="24"/>
      <c r="B2344" s="23"/>
      <c r="C2344" s="23"/>
      <c r="D2344" s="25"/>
      <c r="E2344" s="23"/>
      <c r="F2344" s="26"/>
      <c r="G2344" s="27"/>
      <c r="H2344" s="27"/>
      <c r="I2344" s="27"/>
      <c r="J2344" s="69">
        <f t="shared" si="144"/>
        <v>0</v>
      </c>
      <c r="K2344" s="70" t="e">
        <f t="shared" si="145"/>
        <v>#DIV/0!</v>
      </c>
      <c r="L2344" s="63"/>
      <c r="N2344" s="32" t="str">
        <f>+IFERROR(VLOOKUP(B2344,$B$5:B2343,1,FALSE),"")</f>
        <v/>
      </c>
      <c r="O2344" s="32" t="str">
        <f t="shared" si="146"/>
        <v>DUPLICATE</v>
      </c>
      <c r="P2344" s="65"/>
      <c r="Q2344" s="66" t="str">
        <f t="shared" si="147"/>
        <v xml:space="preserve"> </v>
      </c>
      <c r="R2344" s="32"/>
    </row>
    <row r="2345" spans="1:18" s="22" customFormat="1">
      <c r="A2345" s="24"/>
      <c r="B2345" s="23"/>
      <c r="C2345" s="23"/>
      <c r="D2345" s="25"/>
      <c r="E2345" s="23"/>
      <c r="F2345" s="26"/>
      <c r="G2345" s="27"/>
      <c r="H2345" s="27"/>
      <c r="I2345" s="27"/>
      <c r="J2345" s="69">
        <f t="shared" si="144"/>
        <v>0</v>
      </c>
      <c r="K2345" s="70" t="e">
        <f t="shared" si="145"/>
        <v>#DIV/0!</v>
      </c>
      <c r="L2345" s="63"/>
      <c r="N2345" s="32" t="str">
        <f>+IFERROR(VLOOKUP(B2345,$B$5:B2344,1,FALSE),"")</f>
        <v/>
      </c>
      <c r="O2345" s="32" t="str">
        <f t="shared" si="146"/>
        <v>DUPLICATE</v>
      </c>
      <c r="P2345" s="65"/>
      <c r="Q2345" s="66" t="str">
        <f t="shared" si="147"/>
        <v xml:space="preserve"> </v>
      </c>
      <c r="R2345" s="32"/>
    </row>
    <row r="2346" spans="1:18" s="22" customFormat="1">
      <c r="A2346" s="24"/>
      <c r="B2346" s="23"/>
      <c r="C2346" s="23"/>
      <c r="D2346" s="25"/>
      <c r="E2346" s="23"/>
      <c r="F2346" s="26"/>
      <c r="G2346" s="27"/>
      <c r="H2346" s="27"/>
      <c r="I2346" s="27"/>
      <c r="J2346" s="69">
        <f t="shared" si="144"/>
        <v>0</v>
      </c>
      <c r="K2346" s="70" t="e">
        <f t="shared" si="145"/>
        <v>#DIV/0!</v>
      </c>
      <c r="L2346" s="63"/>
      <c r="N2346" s="32" t="str">
        <f>+IFERROR(VLOOKUP(B2346,$B$5:B2345,1,FALSE),"")</f>
        <v/>
      </c>
      <c r="O2346" s="32" t="str">
        <f t="shared" si="146"/>
        <v>DUPLICATE</v>
      </c>
      <c r="P2346" s="65"/>
      <c r="Q2346" s="66" t="str">
        <f t="shared" si="147"/>
        <v xml:space="preserve"> </v>
      </c>
      <c r="R2346" s="32"/>
    </row>
    <row r="2347" spans="1:18" s="22" customFormat="1">
      <c r="A2347" s="24"/>
      <c r="B2347" s="23"/>
      <c r="C2347" s="23"/>
      <c r="D2347" s="25"/>
      <c r="E2347" s="23"/>
      <c r="F2347" s="26"/>
      <c r="G2347" s="27"/>
      <c r="H2347" s="27"/>
      <c r="I2347" s="27"/>
      <c r="J2347" s="69">
        <f t="shared" ref="J2347:J2410" si="148">SUM(G2347:I2347)</f>
        <v>0</v>
      </c>
      <c r="K2347" s="70" t="e">
        <f t="shared" ref="K2347:K2410" si="149">+(G2347+H2347+I2347)/F2347*100</f>
        <v>#DIV/0!</v>
      </c>
      <c r="L2347" s="63"/>
      <c r="N2347" s="32" t="str">
        <f>+IFERROR(VLOOKUP(B2347,$B$5:B2346,1,FALSE),"")</f>
        <v/>
      </c>
      <c r="O2347" s="32" t="str">
        <f t="shared" ref="O2347:O2410" si="150">+IF(EXACT(B2347,N2347),"DUPLICATE","ORIGINAL")</f>
        <v>DUPLICATE</v>
      </c>
      <c r="P2347" s="65"/>
      <c r="Q2347" s="66" t="str">
        <f t="shared" ref="Q2347:Q2410" si="151">CONCATENATE(B2347," ",A2347)</f>
        <v xml:space="preserve"> </v>
      </c>
      <c r="R2347" s="32"/>
    </row>
    <row r="2348" spans="1:18" s="22" customFormat="1">
      <c r="A2348" s="24"/>
      <c r="B2348" s="23"/>
      <c r="C2348" s="23"/>
      <c r="D2348" s="25"/>
      <c r="E2348" s="23"/>
      <c r="F2348" s="26"/>
      <c r="G2348" s="27"/>
      <c r="H2348" s="27"/>
      <c r="I2348" s="27"/>
      <c r="J2348" s="69">
        <f t="shared" si="148"/>
        <v>0</v>
      </c>
      <c r="K2348" s="70" t="e">
        <f t="shared" si="149"/>
        <v>#DIV/0!</v>
      </c>
      <c r="L2348" s="63"/>
      <c r="N2348" s="32" t="str">
        <f>+IFERROR(VLOOKUP(B2348,$B$5:B2347,1,FALSE),"")</f>
        <v/>
      </c>
      <c r="O2348" s="32" t="str">
        <f t="shared" si="150"/>
        <v>DUPLICATE</v>
      </c>
      <c r="P2348" s="65"/>
      <c r="Q2348" s="66" t="str">
        <f t="shared" si="151"/>
        <v xml:space="preserve"> </v>
      </c>
      <c r="R2348" s="32"/>
    </row>
    <row r="2349" spans="1:18" s="22" customFormat="1">
      <c r="A2349" s="24"/>
      <c r="B2349" s="23"/>
      <c r="C2349" s="23"/>
      <c r="D2349" s="25"/>
      <c r="E2349" s="23"/>
      <c r="F2349" s="26"/>
      <c r="G2349" s="27"/>
      <c r="H2349" s="27"/>
      <c r="I2349" s="27"/>
      <c r="J2349" s="69">
        <f t="shared" si="148"/>
        <v>0</v>
      </c>
      <c r="K2349" s="70" t="e">
        <f t="shared" si="149"/>
        <v>#DIV/0!</v>
      </c>
      <c r="L2349" s="63"/>
      <c r="N2349" s="32" t="str">
        <f>+IFERROR(VLOOKUP(B2349,$B$5:B2348,1,FALSE),"")</f>
        <v/>
      </c>
      <c r="O2349" s="32" t="str">
        <f t="shared" si="150"/>
        <v>DUPLICATE</v>
      </c>
      <c r="P2349" s="65"/>
      <c r="Q2349" s="66" t="str">
        <f t="shared" si="151"/>
        <v xml:space="preserve"> </v>
      </c>
      <c r="R2349" s="32"/>
    </row>
    <row r="2350" spans="1:18" s="22" customFormat="1">
      <c r="A2350" s="24"/>
      <c r="B2350" s="23"/>
      <c r="C2350" s="23"/>
      <c r="D2350" s="25"/>
      <c r="E2350" s="23"/>
      <c r="F2350" s="26"/>
      <c r="G2350" s="27"/>
      <c r="H2350" s="27"/>
      <c r="I2350" s="27"/>
      <c r="J2350" s="69">
        <f t="shared" si="148"/>
        <v>0</v>
      </c>
      <c r="K2350" s="70" t="e">
        <f t="shared" si="149"/>
        <v>#DIV/0!</v>
      </c>
      <c r="L2350" s="63"/>
      <c r="N2350" s="32" t="str">
        <f>+IFERROR(VLOOKUP(B2350,$B$5:B2349,1,FALSE),"")</f>
        <v/>
      </c>
      <c r="O2350" s="32" t="str">
        <f t="shared" si="150"/>
        <v>DUPLICATE</v>
      </c>
      <c r="P2350" s="65"/>
      <c r="Q2350" s="66" t="str">
        <f t="shared" si="151"/>
        <v xml:space="preserve"> </v>
      </c>
      <c r="R2350" s="32"/>
    </row>
    <row r="2351" spans="1:18" s="22" customFormat="1">
      <c r="A2351" s="24"/>
      <c r="B2351" s="23"/>
      <c r="C2351" s="23"/>
      <c r="D2351" s="25"/>
      <c r="E2351" s="23"/>
      <c r="F2351" s="26"/>
      <c r="G2351" s="27"/>
      <c r="H2351" s="27"/>
      <c r="I2351" s="27"/>
      <c r="J2351" s="69">
        <f t="shared" si="148"/>
        <v>0</v>
      </c>
      <c r="K2351" s="70" t="e">
        <f t="shared" si="149"/>
        <v>#DIV/0!</v>
      </c>
      <c r="L2351" s="63"/>
      <c r="N2351" s="32" t="str">
        <f>+IFERROR(VLOOKUP(B2351,$B$5:B2350,1,FALSE),"")</f>
        <v/>
      </c>
      <c r="O2351" s="32" t="str">
        <f t="shared" si="150"/>
        <v>DUPLICATE</v>
      </c>
      <c r="P2351" s="65"/>
      <c r="Q2351" s="66" t="str">
        <f t="shared" si="151"/>
        <v xml:space="preserve"> </v>
      </c>
      <c r="R2351" s="32"/>
    </row>
    <row r="2352" spans="1:18" s="22" customFormat="1">
      <c r="A2352" s="24"/>
      <c r="B2352" s="23"/>
      <c r="C2352" s="23"/>
      <c r="D2352" s="25"/>
      <c r="E2352" s="23"/>
      <c r="F2352" s="26"/>
      <c r="G2352" s="27"/>
      <c r="H2352" s="27"/>
      <c r="I2352" s="27"/>
      <c r="J2352" s="69">
        <f t="shared" si="148"/>
        <v>0</v>
      </c>
      <c r="K2352" s="70" t="e">
        <f t="shared" si="149"/>
        <v>#DIV/0!</v>
      </c>
      <c r="L2352" s="63"/>
      <c r="N2352" s="32" t="str">
        <f>+IFERROR(VLOOKUP(B2352,$B$5:B2351,1,FALSE),"")</f>
        <v/>
      </c>
      <c r="O2352" s="32" t="str">
        <f t="shared" si="150"/>
        <v>DUPLICATE</v>
      </c>
      <c r="P2352" s="65"/>
      <c r="Q2352" s="66" t="str">
        <f t="shared" si="151"/>
        <v xml:space="preserve"> </v>
      </c>
      <c r="R2352" s="32"/>
    </row>
    <row r="2353" spans="1:18" s="22" customFormat="1">
      <c r="A2353" s="24"/>
      <c r="B2353" s="23"/>
      <c r="C2353" s="23"/>
      <c r="D2353" s="25"/>
      <c r="E2353" s="23"/>
      <c r="F2353" s="26"/>
      <c r="G2353" s="27"/>
      <c r="H2353" s="27"/>
      <c r="I2353" s="27"/>
      <c r="J2353" s="69">
        <f t="shared" si="148"/>
        <v>0</v>
      </c>
      <c r="K2353" s="70" t="e">
        <f t="shared" si="149"/>
        <v>#DIV/0!</v>
      </c>
      <c r="L2353" s="63"/>
      <c r="N2353" s="32" t="str">
        <f>+IFERROR(VLOOKUP(B2353,$B$5:B2352,1,FALSE),"")</f>
        <v/>
      </c>
      <c r="O2353" s="32" t="str">
        <f t="shared" si="150"/>
        <v>DUPLICATE</v>
      </c>
      <c r="P2353" s="65"/>
      <c r="Q2353" s="66" t="str">
        <f t="shared" si="151"/>
        <v xml:space="preserve"> </v>
      </c>
      <c r="R2353" s="32"/>
    </row>
    <row r="2354" spans="1:18" s="22" customFormat="1">
      <c r="A2354" s="24"/>
      <c r="B2354" s="23"/>
      <c r="C2354" s="23"/>
      <c r="D2354" s="25"/>
      <c r="E2354" s="23"/>
      <c r="F2354" s="26"/>
      <c r="G2354" s="27"/>
      <c r="H2354" s="27"/>
      <c r="I2354" s="27"/>
      <c r="J2354" s="69">
        <f t="shared" si="148"/>
        <v>0</v>
      </c>
      <c r="K2354" s="70" t="e">
        <f t="shared" si="149"/>
        <v>#DIV/0!</v>
      </c>
      <c r="L2354" s="63"/>
      <c r="N2354" s="32" t="str">
        <f>+IFERROR(VLOOKUP(B2354,$B$5:B2353,1,FALSE),"")</f>
        <v/>
      </c>
      <c r="O2354" s="32" t="str">
        <f t="shared" si="150"/>
        <v>DUPLICATE</v>
      </c>
      <c r="P2354" s="65"/>
      <c r="Q2354" s="66" t="str">
        <f t="shared" si="151"/>
        <v xml:space="preserve"> </v>
      </c>
      <c r="R2354" s="32"/>
    </row>
    <row r="2355" spans="1:18" s="22" customFormat="1">
      <c r="A2355" s="24"/>
      <c r="B2355" s="23"/>
      <c r="C2355" s="23"/>
      <c r="D2355" s="25"/>
      <c r="E2355" s="23"/>
      <c r="F2355" s="26"/>
      <c r="G2355" s="27"/>
      <c r="H2355" s="27"/>
      <c r="I2355" s="27"/>
      <c r="J2355" s="69">
        <f t="shared" si="148"/>
        <v>0</v>
      </c>
      <c r="K2355" s="70" t="e">
        <f t="shared" si="149"/>
        <v>#DIV/0!</v>
      </c>
      <c r="L2355" s="63"/>
      <c r="N2355" s="32" t="str">
        <f>+IFERROR(VLOOKUP(B2355,$B$5:B2354,1,FALSE),"")</f>
        <v/>
      </c>
      <c r="O2355" s="32" t="str">
        <f t="shared" si="150"/>
        <v>DUPLICATE</v>
      </c>
      <c r="P2355" s="65"/>
      <c r="Q2355" s="66" t="str">
        <f t="shared" si="151"/>
        <v xml:space="preserve"> </v>
      </c>
      <c r="R2355" s="32"/>
    </row>
    <row r="2356" spans="1:18" s="22" customFormat="1">
      <c r="A2356" s="24"/>
      <c r="B2356" s="23"/>
      <c r="C2356" s="23"/>
      <c r="D2356" s="25"/>
      <c r="E2356" s="23"/>
      <c r="F2356" s="26"/>
      <c r="G2356" s="27"/>
      <c r="H2356" s="27"/>
      <c r="I2356" s="27"/>
      <c r="J2356" s="69">
        <f t="shared" si="148"/>
        <v>0</v>
      </c>
      <c r="K2356" s="70" t="e">
        <f t="shared" si="149"/>
        <v>#DIV/0!</v>
      </c>
      <c r="L2356" s="63"/>
      <c r="N2356" s="32" t="str">
        <f>+IFERROR(VLOOKUP(B2356,$B$5:B2355,1,FALSE),"")</f>
        <v/>
      </c>
      <c r="O2356" s="32" t="str">
        <f t="shared" si="150"/>
        <v>DUPLICATE</v>
      </c>
      <c r="P2356" s="65"/>
      <c r="Q2356" s="66" t="str">
        <f t="shared" si="151"/>
        <v xml:space="preserve"> </v>
      </c>
      <c r="R2356" s="32"/>
    </row>
    <row r="2357" spans="1:18" s="22" customFormat="1">
      <c r="A2357" s="24"/>
      <c r="B2357" s="23"/>
      <c r="C2357" s="23"/>
      <c r="D2357" s="25"/>
      <c r="E2357" s="23"/>
      <c r="F2357" s="26"/>
      <c r="G2357" s="27"/>
      <c r="H2357" s="27"/>
      <c r="I2357" s="27"/>
      <c r="J2357" s="69">
        <f t="shared" si="148"/>
        <v>0</v>
      </c>
      <c r="K2357" s="70" t="e">
        <f t="shared" si="149"/>
        <v>#DIV/0!</v>
      </c>
      <c r="L2357" s="63"/>
      <c r="N2357" s="32" t="str">
        <f>+IFERROR(VLOOKUP(B2357,$B$5:B2356,1,FALSE),"")</f>
        <v/>
      </c>
      <c r="O2357" s="32" t="str">
        <f t="shared" si="150"/>
        <v>DUPLICATE</v>
      </c>
      <c r="P2357" s="65"/>
      <c r="Q2357" s="66" t="str">
        <f t="shared" si="151"/>
        <v xml:space="preserve"> </v>
      </c>
      <c r="R2357" s="32"/>
    </row>
    <row r="2358" spans="1:18" s="22" customFormat="1">
      <c r="A2358" s="24"/>
      <c r="B2358" s="23"/>
      <c r="C2358" s="23"/>
      <c r="D2358" s="25"/>
      <c r="E2358" s="23"/>
      <c r="F2358" s="26"/>
      <c r="G2358" s="27"/>
      <c r="H2358" s="27"/>
      <c r="I2358" s="27"/>
      <c r="J2358" s="69">
        <f t="shared" si="148"/>
        <v>0</v>
      </c>
      <c r="K2358" s="70" t="e">
        <f t="shared" si="149"/>
        <v>#DIV/0!</v>
      </c>
      <c r="L2358" s="63"/>
      <c r="N2358" s="32" t="str">
        <f>+IFERROR(VLOOKUP(B2358,$B$5:B2357,1,FALSE),"")</f>
        <v/>
      </c>
      <c r="O2358" s="32" t="str">
        <f t="shared" si="150"/>
        <v>DUPLICATE</v>
      </c>
      <c r="P2358" s="65"/>
      <c r="Q2358" s="66" t="str">
        <f t="shared" si="151"/>
        <v xml:space="preserve"> </v>
      </c>
      <c r="R2358" s="32"/>
    </row>
    <row r="2359" spans="1:18" s="22" customFormat="1">
      <c r="A2359" s="24"/>
      <c r="B2359" s="23"/>
      <c r="C2359" s="23"/>
      <c r="D2359" s="25"/>
      <c r="E2359" s="23"/>
      <c r="F2359" s="26"/>
      <c r="G2359" s="27"/>
      <c r="H2359" s="27"/>
      <c r="I2359" s="27"/>
      <c r="J2359" s="69">
        <f t="shared" si="148"/>
        <v>0</v>
      </c>
      <c r="K2359" s="70" t="e">
        <f t="shared" si="149"/>
        <v>#DIV/0!</v>
      </c>
      <c r="L2359" s="63"/>
      <c r="N2359" s="32" t="str">
        <f>+IFERROR(VLOOKUP(B2359,$B$5:B2358,1,FALSE),"")</f>
        <v/>
      </c>
      <c r="O2359" s="32" t="str">
        <f t="shared" si="150"/>
        <v>DUPLICATE</v>
      </c>
      <c r="P2359" s="65"/>
      <c r="Q2359" s="66" t="str">
        <f t="shared" si="151"/>
        <v xml:space="preserve"> </v>
      </c>
      <c r="R2359" s="32"/>
    </row>
    <row r="2360" spans="1:18" s="22" customFormat="1">
      <c r="A2360" s="24"/>
      <c r="B2360" s="23"/>
      <c r="C2360" s="23"/>
      <c r="D2360" s="25"/>
      <c r="E2360" s="23"/>
      <c r="F2360" s="26"/>
      <c r="G2360" s="27"/>
      <c r="H2360" s="27"/>
      <c r="I2360" s="27"/>
      <c r="J2360" s="69">
        <f t="shared" si="148"/>
        <v>0</v>
      </c>
      <c r="K2360" s="70" t="e">
        <f t="shared" si="149"/>
        <v>#DIV/0!</v>
      </c>
      <c r="L2360" s="63"/>
      <c r="N2360" s="32" t="str">
        <f>+IFERROR(VLOOKUP(B2360,$B$5:B2359,1,FALSE),"")</f>
        <v/>
      </c>
      <c r="O2360" s="32" t="str">
        <f t="shared" si="150"/>
        <v>DUPLICATE</v>
      </c>
      <c r="P2360" s="65"/>
      <c r="Q2360" s="66" t="str">
        <f t="shared" si="151"/>
        <v xml:space="preserve"> </v>
      </c>
      <c r="R2360" s="32"/>
    </row>
    <row r="2361" spans="1:18" s="22" customFormat="1">
      <c r="A2361" s="24"/>
      <c r="B2361" s="23"/>
      <c r="C2361" s="23"/>
      <c r="D2361" s="25"/>
      <c r="E2361" s="23"/>
      <c r="F2361" s="26"/>
      <c r="G2361" s="27"/>
      <c r="H2361" s="27"/>
      <c r="I2361" s="27"/>
      <c r="J2361" s="69">
        <f t="shared" si="148"/>
        <v>0</v>
      </c>
      <c r="K2361" s="70" t="e">
        <f t="shared" si="149"/>
        <v>#DIV/0!</v>
      </c>
      <c r="L2361" s="63"/>
      <c r="N2361" s="32" t="str">
        <f>+IFERROR(VLOOKUP(B2361,$B$5:B2360,1,FALSE),"")</f>
        <v/>
      </c>
      <c r="O2361" s="32" t="str">
        <f t="shared" si="150"/>
        <v>DUPLICATE</v>
      </c>
      <c r="P2361" s="65"/>
      <c r="Q2361" s="66" t="str">
        <f t="shared" si="151"/>
        <v xml:space="preserve"> </v>
      </c>
      <c r="R2361" s="32"/>
    </row>
    <row r="2362" spans="1:18" s="22" customFormat="1">
      <c r="A2362" s="24"/>
      <c r="B2362" s="23"/>
      <c r="C2362" s="23"/>
      <c r="D2362" s="25"/>
      <c r="E2362" s="23"/>
      <c r="F2362" s="26"/>
      <c r="G2362" s="27"/>
      <c r="H2362" s="27"/>
      <c r="I2362" s="27"/>
      <c r="J2362" s="69">
        <f t="shared" si="148"/>
        <v>0</v>
      </c>
      <c r="K2362" s="70" t="e">
        <f t="shared" si="149"/>
        <v>#DIV/0!</v>
      </c>
      <c r="L2362" s="63"/>
      <c r="N2362" s="32" t="str">
        <f>+IFERROR(VLOOKUP(B2362,$B$5:B2361,1,FALSE),"")</f>
        <v/>
      </c>
      <c r="O2362" s="32" t="str">
        <f t="shared" si="150"/>
        <v>DUPLICATE</v>
      </c>
      <c r="P2362" s="65"/>
      <c r="Q2362" s="66" t="str">
        <f t="shared" si="151"/>
        <v xml:space="preserve"> </v>
      </c>
      <c r="R2362" s="32"/>
    </row>
    <row r="2363" spans="1:18" s="22" customFormat="1">
      <c r="A2363" s="24"/>
      <c r="B2363" s="23"/>
      <c r="C2363" s="23"/>
      <c r="D2363" s="25"/>
      <c r="E2363" s="23"/>
      <c r="F2363" s="26"/>
      <c r="G2363" s="27"/>
      <c r="H2363" s="27"/>
      <c r="I2363" s="27"/>
      <c r="J2363" s="69">
        <f t="shared" si="148"/>
        <v>0</v>
      </c>
      <c r="K2363" s="70" t="e">
        <f t="shared" si="149"/>
        <v>#DIV/0!</v>
      </c>
      <c r="L2363" s="63"/>
      <c r="N2363" s="32" t="str">
        <f>+IFERROR(VLOOKUP(B2363,$B$5:B2362,1,FALSE),"")</f>
        <v/>
      </c>
      <c r="O2363" s="32" t="str">
        <f t="shared" si="150"/>
        <v>DUPLICATE</v>
      </c>
      <c r="P2363" s="65"/>
      <c r="Q2363" s="66" t="str">
        <f t="shared" si="151"/>
        <v xml:space="preserve"> </v>
      </c>
      <c r="R2363" s="32"/>
    </row>
    <row r="2364" spans="1:18" s="22" customFormat="1">
      <c r="A2364" s="24"/>
      <c r="B2364" s="23"/>
      <c r="C2364" s="23"/>
      <c r="D2364" s="25"/>
      <c r="E2364" s="23"/>
      <c r="F2364" s="26"/>
      <c r="G2364" s="27"/>
      <c r="H2364" s="27"/>
      <c r="I2364" s="27"/>
      <c r="J2364" s="69">
        <f t="shared" si="148"/>
        <v>0</v>
      </c>
      <c r="K2364" s="70" t="e">
        <f t="shared" si="149"/>
        <v>#DIV/0!</v>
      </c>
      <c r="L2364" s="63"/>
      <c r="N2364" s="32" t="str">
        <f>+IFERROR(VLOOKUP(B2364,$B$5:B2363,1,FALSE),"")</f>
        <v/>
      </c>
      <c r="O2364" s="32" t="str">
        <f t="shared" si="150"/>
        <v>DUPLICATE</v>
      </c>
      <c r="P2364" s="65"/>
      <c r="Q2364" s="66" t="str">
        <f t="shared" si="151"/>
        <v xml:space="preserve"> </v>
      </c>
      <c r="R2364" s="32"/>
    </row>
    <row r="2365" spans="1:18" s="22" customFormat="1">
      <c r="A2365" s="24"/>
      <c r="B2365" s="23"/>
      <c r="C2365" s="23"/>
      <c r="D2365" s="25"/>
      <c r="E2365" s="23"/>
      <c r="F2365" s="26"/>
      <c r="G2365" s="27"/>
      <c r="H2365" s="27"/>
      <c r="I2365" s="27"/>
      <c r="J2365" s="69">
        <f t="shared" si="148"/>
        <v>0</v>
      </c>
      <c r="K2365" s="70" t="e">
        <f t="shared" si="149"/>
        <v>#DIV/0!</v>
      </c>
      <c r="L2365" s="63"/>
      <c r="N2365" s="32" t="str">
        <f>+IFERROR(VLOOKUP(B2365,$B$5:B2364,1,FALSE),"")</f>
        <v/>
      </c>
      <c r="O2365" s="32" t="str">
        <f t="shared" si="150"/>
        <v>DUPLICATE</v>
      </c>
      <c r="P2365" s="65"/>
      <c r="Q2365" s="66" t="str">
        <f t="shared" si="151"/>
        <v xml:space="preserve"> </v>
      </c>
      <c r="R2365" s="32"/>
    </row>
    <row r="2366" spans="1:18" s="22" customFormat="1">
      <c r="A2366" s="24"/>
      <c r="B2366" s="23"/>
      <c r="C2366" s="23"/>
      <c r="D2366" s="25"/>
      <c r="E2366" s="23"/>
      <c r="F2366" s="26"/>
      <c r="G2366" s="27"/>
      <c r="H2366" s="27"/>
      <c r="I2366" s="27"/>
      <c r="J2366" s="69">
        <f t="shared" si="148"/>
        <v>0</v>
      </c>
      <c r="K2366" s="70" t="e">
        <f t="shared" si="149"/>
        <v>#DIV/0!</v>
      </c>
      <c r="L2366" s="63"/>
      <c r="N2366" s="32" t="str">
        <f>+IFERROR(VLOOKUP(B2366,$B$5:B2365,1,FALSE),"")</f>
        <v/>
      </c>
      <c r="O2366" s="32" t="str">
        <f t="shared" si="150"/>
        <v>DUPLICATE</v>
      </c>
      <c r="P2366" s="65"/>
      <c r="Q2366" s="66" t="str">
        <f t="shared" si="151"/>
        <v xml:space="preserve"> </v>
      </c>
      <c r="R2366" s="32"/>
    </row>
    <row r="2367" spans="1:18" s="22" customFormat="1">
      <c r="A2367" s="24"/>
      <c r="B2367" s="23"/>
      <c r="C2367" s="23"/>
      <c r="D2367" s="25"/>
      <c r="E2367" s="23"/>
      <c r="F2367" s="26"/>
      <c r="G2367" s="27"/>
      <c r="H2367" s="27"/>
      <c r="I2367" s="27"/>
      <c r="J2367" s="69">
        <f t="shared" si="148"/>
        <v>0</v>
      </c>
      <c r="K2367" s="70" t="e">
        <f t="shared" si="149"/>
        <v>#DIV/0!</v>
      </c>
      <c r="L2367" s="63"/>
      <c r="N2367" s="32" t="str">
        <f>+IFERROR(VLOOKUP(B2367,$B$5:B2366,1,FALSE),"")</f>
        <v/>
      </c>
      <c r="O2367" s="32" t="str">
        <f t="shared" si="150"/>
        <v>DUPLICATE</v>
      </c>
      <c r="P2367" s="65"/>
      <c r="Q2367" s="66" t="str">
        <f t="shared" si="151"/>
        <v xml:space="preserve"> </v>
      </c>
      <c r="R2367" s="32"/>
    </row>
    <row r="2368" spans="1:18" s="22" customFormat="1">
      <c r="A2368" s="24"/>
      <c r="B2368" s="23"/>
      <c r="C2368" s="23"/>
      <c r="D2368" s="25"/>
      <c r="E2368" s="23"/>
      <c r="F2368" s="26"/>
      <c r="G2368" s="27"/>
      <c r="H2368" s="27"/>
      <c r="I2368" s="27"/>
      <c r="J2368" s="69">
        <f t="shared" si="148"/>
        <v>0</v>
      </c>
      <c r="K2368" s="70" t="e">
        <f t="shared" si="149"/>
        <v>#DIV/0!</v>
      </c>
      <c r="L2368" s="63"/>
      <c r="N2368" s="32" t="str">
        <f>+IFERROR(VLOOKUP(B2368,$B$5:B2367,1,FALSE),"")</f>
        <v/>
      </c>
      <c r="O2368" s="32" t="str">
        <f t="shared" si="150"/>
        <v>DUPLICATE</v>
      </c>
      <c r="P2368" s="65"/>
      <c r="Q2368" s="66" t="str">
        <f t="shared" si="151"/>
        <v xml:space="preserve"> </v>
      </c>
      <c r="R2368" s="32"/>
    </row>
    <row r="2369" spans="1:18" s="22" customFormat="1">
      <c r="A2369" s="24"/>
      <c r="B2369" s="23"/>
      <c r="C2369" s="23"/>
      <c r="D2369" s="25"/>
      <c r="E2369" s="23"/>
      <c r="F2369" s="26"/>
      <c r="G2369" s="27"/>
      <c r="H2369" s="27"/>
      <c r="I2369" s="27"/>
      <c r="J2369" s="69">
        <f t="shared" si="148"/>
        <v>0</v>
      </c>
      <c r="K2369" s="70" t="e">
        <f t="shared" si="149"/>
        <v>#DIV/0!</v>
      </c>
      <c r="L2369" s="63"/>
      <c r="N2369" s="32" t="str">
        <f>+IFERROR(VLOOKUP(B2369,$B$5:B2368,1,FALSE),"")</f>
        <v/>
      </c>
      <c r="O2369" s="32" t="str">
        <f t="shared" si="150"/>
        <v>DUPLICATE</v>
      </c>
      <c r="P2369" s="65"/>
      <c r="Q2369" s="66" t="str">
        <f t="shared" si="151"/>
        <v xml:space="preserve"> </v>
      </c>
      <c r="R2369" s="32"/>
    </row>
    <row r="2370" spans="1:18" s="22" customFormat="1">
      <c r="A2370" s="24"/>
      <c r="B2370" s="23"/>
      <c r="C2370" s="23"/>
      <c r="D2370" s="25"/>
      <c r="E2370" s="23"/>
      <c r="F2370" s="26"/>
      <c r="G2370" s="27"/>
      <c r="H2370" s="27"/>
      <c r="I2370" s="27"/>
      <c r="J2370" s="69">
        <f t="shared" si="148"/>
        <v>0</v>
      </c>
      <c r="K2370" s="70" t="e">
        <f t="shared" si="149"/>
        <v>#DIV/0!</v>
      </c>
      <c r="L2370" s="63"/>
      <c r="N2370" s="32" t="str">
        <f>+IFERROR(VLOOKUP(B2370,$B$5:B2369,1,FALSE),"")</f>
        <v/>
      </c>
      <c r="O2370" s="32" t="str">
        <f t="shared" si="150"/>
        <v>DUPLICATE</v>
      </c>
      <c r="P2370" s="65"/>
      <c r="Q2370" s="66" t="str">
        <f t="shared" si="151"/>
        <v xml:space="preserve"> </v>
      </c>
      <c r="R2370" s="32"/>
    </row>
    <row r="2371" spans="1:18" s="22" customFormat="1">
      <c r="A2371" s="24"/>
      <c r="B2371" s="23"/>
      <c r="C2371" s="23"/>
      <c r="D2371" s="25"/>
      <c r="E2371" s="23"/>
      <c r="F2371" s="26"/>
      <c r="G2371" s="27"/>
      <c r="H2371" s="27"/>
      <c r="I2371" s="27"/>
      <c r="J2371" s="69">
        <f t="shared" si="148"/>
        <v>0</v>
      </c>
      <c r="K2371" s="70" t="e">
        <f t="shared" si="149"/>
        <v>#DIV/0!</v>
      </c>
      <c r="L2371" s="63"/>
      <c r="N2371" s="32" t="str">
        <f>+IFERROR(VLOOKUP(B2371,$B$5:B2370,1,FALSE),"")</f>
        <v/>
      </c>
      <c r="O2371" s="32" t="str">
        <f t="shared" si="150"/>
        <v>DUPLICATE</v>
      </c>
      <c r="P2371" s="65"/>
      <c r="Q2371" s="66" t="str">
        <f t="shared" si="151"/>
        <v xml:space="preserve"> </v>
      </c>
      <c r="R2371" s="32"/>
    </row>
    <row r="2372" spans="1:18" s="22" customFormat="1">
      <c r="A2372" s="24"/>
      <c r="B2372" s="23"/>
      <c r="C2372" s="23"/>
      <c r="D2372" s="25"/>
      <c r="E2372" s="23"/>
      <c r="F2372" s="26"/>
      <c r="G2372" s="27"/>
      <c r="H2372" s="27"/>
      <c r="I2372" s="27"/>
      <c r="J2372" s="69">
        <f t="shared" si="148"/>
        <v>0</v>
      </c>
      <c r="K2372" s="70" t="e">
        <f t="shared" si="149"/>
        <v>#DIV/0!</v>
      </c>
      <c r="L2372" s="63"/>
      <c r="N2372" s="32" t="str">
        <f>+IFERROR(VLOOKUP(B2372,$B$5:B2371,1,FALSE),"")</f>
        <v/>
      </c>
      <c r="O2372" s="32" t="str">
        <f t="shared" si="150"/>
        <v>DUPLICATE</v>
      </c>
      <c r="P2372" s="65"/>
      <c r="Q2372" s="66" t="str">
        <f t="shared" si="151"/>
        <v xml:space="preserve"> </v>
      </c>
      <c r="R2372" s="32"/>
    </row>
    <row r="2373" spans="1:18" s="22" customFormat="1">
      <c r="A2373" s="24"/>
      <c r="B2373" s="23"/>
      <c r="C2373" s="23"/>
      <c r="D2373" s="25"/>
      <c r="E2373" s="23"/>
      <c r="F2373" s="26"/>
      <c r="G2373" s="27"/>
      <c r="H2373" s="27"/>
      <c r="I2373" s="27"/>
      <c r="J2373" s="69">
        <f t="shared" si="148"/>
        <v>0</v>
      </c>
      <c r="K2373" s="70" t="e">
        <f t="shared" si="149"/>
        <v>#DIV/0!</v>
      </c>
      <c r="L2373" s="63"/>
      <c r="N2373" s="32" t="str">
        <f>+IFERROR(VLOOKUP(B2373,$B$5:B2372,1,FALSE),"")</f>
        <v/>
      </c>
      <c r="O2373" s="32" t="str">
        <f t="shared" si="150"/>
        <v>DUPLICATE</v>
      </c>
      <c r="P2373" s="65"/>
      <c r="Q2373" s="66" t="str">
        <f t="shared" si="151"/>
        <v xml:space="preserve"> </v>
      </c>
      <c r="R2373" s="32"/>
    </row>
    <row r="2374" spans="1:18" s="22" customFormat="1">
      <c r="A2374" s="24"/>
      <c r="B2374" s="23"/>
      <c r="C2374" s="23"/>
      <c r="D2374" s="25"/>
      <c r="E2374" s="23"/>
      <c r="F2374" s="26"/>
      <c r="G2374" s="27"/>
      <c r="H2374" s="27"/>
      <c r="I2374" s="27"/>
      <c r="J2374" s="69">
        <f t="shared" si="148"/>
        <v>0</v>
      </c>
      <c r="K2374" s="70" t="e">
        <f t="shared" si="149"/>
        <v>#DIV/0!</v>
      </c>
      <c r="L2374" s="63"/>
      <c r="N2374" s="32" t="str">
        <f>+IFERROR(VLOOKUP(B2374,$B$5:B2373,1,FALSE),"")</f>
        <v/>
      </c>
      <c r="O2374" s="32" t="str">
        <f t="shared" si="150"/>
        <v>DUPLICATE</v>
      </c>
      <c r="P2374" s="65"/>
      <c r="Q2374" s="66" t="str">
        <f t="shared" si="151"/>
        <v xml:space="preserve"> </v>
      </c>
      <c r="R2374" s="32"/>
    </row>
    <row r="2375" spans="1:18" s="22" customFormat="1">
      <c r="A2375" s="24"/>
      <c r="B2375" s="23"/>
      <c r="C2375" s="23"/>
      <c r="D2375" s="25"/>
      <c r="E2375" s="23"/>
      <c r="F2375" s="26"/>
      <c r="G2375" s="27"/>
      <c r="H2375" s="27"/>
      <c r="I2375" s="27"/>
      <c r="J2375" s="69">
        <f t="shared" si="148"/>
        <v>0</v>
      </c>
      <c r="K2375" s="70" t="e">
        <f t="shared" si="149"/>
        <v>#DIV/0!</v>
      </c>
      <c r="L2375" s="63"/>
      <c r="N2375" s="32" t="str">
        <f>+IFERROR(VLOOKUP(B2375,$B$5:B2374,1,FALSE),"")</f>
        <v/>
      </c>
      <c r="O2375" s="32" t="str">
        <f t="shared" si="150"/>
        <v>DUPLICATE</v>
      </c>
      <c r="P2375" s="65"/>
      <c r="Q2375" s="66" t="str">
        <f t="shared" si="151"/>
        <v xml:space="preserve"> </v>
      </c>
      <c r="R2375" s="32"/>
    </row>
    <row r="2376" spans="1:18" s="22" customFormat="1">
      <c r="A2376" s="24"/>
      <c r="B2376" s="23"/>
      <c r="C2376" s="23"/>
      <c r="D2376" s="25"/>
      <c r="E2376" s="23"/>
      <c r="F2376" s="26"/>
      <c r="G2376" s="27"/>
      <c r="H2376" s="27"/>
      <c r="I2376" s="27"/>
      <c r="J2376" s="69">
        <f t="shared" si="148"/>
        <v>0</v>
      </c>
      <c r="K2376" s="70" t="e">
        <f t="shared" si="149"/>
        <v>#DIV/0!</v>
      </c>
      <c r="L2376" s="63"/>
      <c r="N2376" s="32" t="str">
        <f>+IFERROR(VLOOKUP(B2376,$B$5:B2375,1,FALSE),"")</f>
        <v/>
      </c>
      <c r="O2376" s="32" t="str">
        <f t="shared" si="150"/>
        <v>DUPLICATE</v>
      </c>
      <c r="P2376" s="65"/>
      <c r="Q2376" s="66" t="str">
        <f t="shared" si="151"/>
        <v xml:space="preserve"> </v>
      </c>
      <c r="R2376" s="32"/>
    </row>
    <row r="2377" spans="1:18" s="22" customFormat="1">
      <c r="A2377" s="24"/>
      <c r="B2377" s="23"/>
      <c r="C2377" s="23"/>
      <c r="D2377" s="25"/>
      <c r="E2377" s="23"/>
      <c r="F2377" s="26"/>
      <c r="G2377" s="27"/>
      <c r="H2377" s="27"/>
      <c r="I2377" s="27"/>
      <c r="J2377" s="69">
        <f t="shared" si="148"/>
        <v>0</v>
      </c>
      <c r="K2377" s="70" t="e">
        <f t="shared" si="149"/>
        <v>#DIV/0!</v>
      </c>
      <c r="L2377" s="63"/>
      <c r="N2377" s="32" t="str">
        <f>+IFERROR(VLOOKUP(B2377,$B$5:B2376,1,FALSE),"")</f>
        <v/>
      </c>
      <c r="O2377" s="32" t="str">
        <f t="shared" si="150"/>
        <v>DUPLICATE</v>
      </c>
      <c r="P2377" s="65"/>
      <c r="Q2377" s="66" t="str">
        <f t="shared" si="151"/>
        <v xml:space="preserve"> </v>
      </c>
      <c r="R2377" s="32"/>
    </row>
    <row r="2378" spans="1:18" s="22" customFormat="1">
      <c r="A2378" s="24"/>
      <c r="B2378" s="23"/>
      <c r="C2378" s="23"/>
      <c r="D2378" s="25"/>
      <c r="E2378" s="23"/>
      <c r="F2378" s="26"/>
      <c r="G2378" s="27"/>
      <c r="H2378" s="27"/>
      <c r="I2378" s="27"/>
      <c r="J2378" s="69">
        <f t="shared" si="148"/>
        <v>0</v>
      </c>
      <c r="K2378" s="70" t="e">
        <f t="shared" si="149"/>
        <v>#DIV/0!</v>
      </c>
      <c r="L2378" s="63"/>
      <c r="N2378" s="32" t="str">
        <f>+IFERROR(VLOOKUP(B2378,$B$5:B2377,1,FALSE),"")</f>
        <v/>
      </c>
      <c r="O2378" s="32" t="str">
        <f t="shared" si="150"/>
        <v>DUPLICATE</v>
      </c>
      <c r="P2378" s="65"/>
      <c r="Q2378" s="66" t="str">
        <f t="shared" si="151"/>
        <v xml:space="preserve"> </v>
      </c>
      <c r="R2378" s="32"/>
    </row>
    <row r="2379" spans="1:18" s="22" customFormat="1">
      <c r="A2379" s="24"/>
      <c r="B2379" s="23"/>
      <c r="C2379" s="23"/>
      <c r="D2379" s="25"/>
      <c r="E2379" s="23"/>
      <c r="F2379" s="26"/>
      <c r="G2379" s="27"/>
      <c r="H2379" s="27"/>
      <c r="I2379" s="27"/>
      <c r="J2379" s="69">
        <f t="shared" si="148"/>
        <v>0</v>
      </c>
      <c r="K2379" s="70" t="e">
        <f t="shared" si="149"/>
        <v>#DIV/0!</v>
      </c>
      <c r="L2379" s="63"/>
      <c r="N2379" s="32" t="str">
        <f>+IFERROR(VLOOKUP(B2379,$B$5:B2378,1,FALSE),"")</f>
        <v/>
      </c>
      <c r="O2379" s="32" t="str">
        <f t="shared" si="150"/>
        <v>DUPLICATE</v>
      </c>
      <c r="P2379" s="65"/>
      <c r="Q2379" s="66" t="str">
        <f t="shared" si="151"/>
        <v xml:space="preserve"> </v>
      </c>
      <c r="R2379" s="32"/>
    </row>
    <row r="2380" spans="1:18" s="22" customFormat="1">
      <c r="A2380" s="24"/>
      <c r="B2380" s="23"/>
      <c r="C2380" s="23"/>
      <c r="D2380" s="25"/>
      <c r="E2380" s="23"/>
      <c r="F2380" s="26"/>
      <c r="G2380" s="27"/>
      <c r="H2380" s="27"/>
      <c r="I2380" s="27"/>
      <c r="J2380" s="69">
        <f t="shared" si="148"/>
        <v>0</v>
      </c>
      <c r="K2380" s="70" t="e">
        <f t="shared" si="149"/>
        <v>#DIV/0!</v>
      </c>
      <c r="L2380" s="63"/>
      <c r="N2380" s="32" t="str">
        <f>+IFERROR(VLOOKUP(B2380,$B$5:B2379,1,FALSE),"")</f>
        <v/>
      </c>
      <c r="O2380" s="32" t="str">
        <f t="shared" si="150"/>
        <v>DUPLICATE</v>
      </c>
      <c r="P2380" s="65"/>
      <c r="Q2380" s="66" t="str">
        <f t="shared" si="151"/>
        <v xml:space="preserve"> </v>
      </c>
      <c r="R2380" s="32"/>
    </row>
    <row r="2381" spans="1:18" s="22" customFormat="1">
      <c r="A2381" s="24"/>
      <c r="B2381" s="23"/>
      <c r="C2381" s="23"/>
      <c r="D2381" s="25"/>
      <c r="E2381" s="23"/>
      <c r="F2381" s="26"/>
      <c r="G2381" s="27"/>
      <c r="H2381" s="27"/>
      <c r="I2381" s="27"/>
      <c r="J2381" s="69">
        <f t="shared" si="148"/>
        <v>0</v>
      </c>
      <c r="K2381" s="70" t="e">
        <f t="shared" si="149"/>
        <v>#DIV/0!</v>
      </c>
      <c r="L2381" s="63"/>
      <c r="N2381" s="32" t="str">
        <f>+IFERROR(VLOOKUP(B2381,$B$5:B2380,1,FALSE),"")</f>
        <v/>
      </c>
      <c r="O2381" s="32" t="str">
        <f t="shared" si="150"/>
        <v>DUPLICATE</v>
      </c>
      <c r="P2381" s="65"/>
      <c r="Q2381" s="66" t="str">
        <f t="shared" si="151"/>
        <v xml:space="preserve"> </v>
      </c>
      <c r="R2381" s="32"/>
    </row>
    <row r="2382" spans="1:18" s="22" customFormat="1">
      <c r="A2382" s="24"/>
      <c r="B2382" s="23"/>
      <c r="C2382" s="23"/>
      <c r="D2382" s="25"/>
      <c r="E2382" s="23"/>
      <c r="F2382" s="26"/>
      <c r="G2382" s="27"/>
      <c r="H2382" s="27"/>
      <c r="I2382" s="27"/>
      <c r="J2382" s="69">
        <f t="shared" si="148"/>
        <v>0</v>
      </c>
      <c r="K2382" s="70" t="e">
        <f t="shared" si="149"/>
        <v>#DIV/0!</v>
      </c>
      <c r="L2382" s="63"/>
      <c r="N2382" s="32" t="str">
        <f>+IFERROR(VLOOKUP(B2382,$B$5:B2381,1,FALSE),"")</f>
        <v/>
      </c>
      <c r="O2382" s="32" t="str">
        <f t="shared" si="150"/>
        <v>DUPLICATE</v>
      </c>
      <c r="P2382" s="65"/>
      <c r="Q2382" s="66" t="str">
        <f t="shared" si="151"/>
        <v xml:space="preserve"> </v>
      </c>
      <c r="R2382" s="32"/>
    </row>
    <row r="2383" spans="1:18" s="22" customFormat="1">
      <c r="A2383" s="24"/>
      <c r="B2383" s="23"/>
      <c r="C2383" s="23"/>
      <c r="D2383" s="25"/>
      <c r="E2383" s="23"/>
      <c r="F2383" s="26"/>
      <c r="G2383" s="27"/>
      <c r="H2383" s="27"/>
      <c r="I2383" s="27"/>
      <c r="J2383" s="69">
        <f t="shared" si="148"/>
        <v>0</v>
      </c>
      <c r="K2383" s="70" t="e">
        <f t="shared" si="149"/>
        <v>#DIV/0!</v>
      </c>
      <c r="L2383" s="63"/>
      <c r="N2383" s="32" t="str">
        <f>+IFERROR(VLOOKUP(B2383,$B$5:B2382,1,FALSE),"")</f>
        <v/>
      </c>
      <c r="O2383" s="32" t="str">
        <f t="shared" si="150"/>
        <v>DUPLICATE</v>
      </c>
      <c r="P2383" s="65"/>
      <c r="Q2383" s="66" t="str">
        <f t="shared" si="151"/>
        <v xml:space="preserve"> </v>
      </c>
      <c r="R2383" s="32"/>
    </row>
    <row r="2384" spans="1:18" s="22" customFormat="1">
      <c r="A2384" s="24"/>
      <c r="B2384" s="23"/>
      <c r="C2384" s="23"/>
      <c r="D2384" s="25"/>
      <c r="E2384" s="23"/>
      <c r="F2384" s="26"/>
      <c r="G2384" s="27"/>
      <c r="H2384" s="27"/>
      <c r="I2384" s="27"/>
      <c r="J2384" s="69">
        <f t="shared" si="148"/>
        <v>0</v>
      </c>
      <c r="K2384" s="70" t="e">
        <f t="shared" si="149"/>
        <v>#DIV/0!</v>
      </c>
      <c r="L2384" s="63"/>
      <c r="N2384" s="32" t="str">
        <f>+IFERROR(VLOOKUP(B2384,$B$5:B2383,1,FALSE),"")</f>
        <v/>
      </c>
      <c r="O2384" s="32" t="str">
        <f t="shared" si="150"/>
        <v>DUPLICATE</v>
      </c>
      <c r="P2384" s="65"/>
      <c r="Q2384" s="66" t="str">
        <f t="shared" si="151"/>
        <v xml:space="preserve"> </v>
      </c>
      <c r="R2384" s="32"/>
    </row>
    <row r="2385" spans="1:18" s="22" customFormat="1">
      <c r="A2385" s="24"/>
      <c r="B2385" s="23"/>
      <c r="C2385" s="23"/>
      <c r="D2385" s="25"/>
      <c r="E2385" s="23"/>
      <c r="F2385" s="26"/>
      <c r="G2385" s="27"/>
      <c r="H2385" s="27"/>
      <c r="I2385" s="27"/>
      <c r="J2385" s="69">
        <f t="shared" si="148"/>
        <v>0</v>
      </c>
      <c r="K2385" s="70" t="e">
        <f t="shared" si="149"/>
        <v>#DIV/0!</v>
      </c>
      <c r="L2385" s="63"/>
      <c r="N2385" s="32" t="str">
        <f>+IFERROR(VLOOKUP(B2385,$B$5:B2384,1,FALSE),"")</f>
        <v/>
      </c>
      <c r="O2385" s="32" t="str">
        <f t="shared" si="150"/>
        <v>DUPLICATE</v>
      </c>
      <c r="P2385" s="65"/>
      <c r="Q2385" s="66" t="str">
        <f t="shared" si="151"/>
        <v xml:space="preserve"> </v>
      </c>
      <c r="R2385" s="32"/>
    </row>
    <row r="2386" spans="1:18" s="22" customFormat="1">
      <c r="A2386" s="24"/>
      <c r="B2386" s="23"/>
      <c r="C2386" s="23"/>
      <c r="D2386" s="25"/>
      <c r="E2386" s="23"/>
      <c r="F2386" s="26"/>
      <c r="G2386" s="27"/>
      <c r="H2386" s="27"/>
      <c r="I2386" s="27"/>
      <c r="J2386" s="69">
        <f t="shared" si="148"/>
        <v>0</v>
      </c>
      <c r="K2386" s="70" t="e">
        <f t="shared" si="149"/>
        <v>#DIV/0!</v>
      </c>
      <c r="L2386" s="63"/>
      <c r="N2386" s="32" t="str">
        <f>+IFERROR(VLOOKUP(B2386,$B$5:B2385,1,FALSE),"")</f>
        <v/>
      </c>
      <c r="O2386" s="32" t="str">
        <f t="shared" si="150"/>
        <v>DUPLICATE</v>
      </c>
      <c r="P2386" s="65"/>
      <c r="Q2386" s="66" t="str">
        <f t="shared" si="151"/>
        <v xml:space="preserve"> </v>
      </c>
      <c r="R2386" s="32"/>
    </row>
    <row r="2387" spans="1:18" s="22" customFormat="1">
      <c r="A2387" s="24"/>
      <c r="B2387" s="23"/>
      <c r="C2387" s="23"/>
      <c r="D2387" s="25"/>
      <c r="E2387" s="23"/>
      <c r="F2387" s="26"/>
      <c r="G2387" s="27"/>
      <c r="H2387" s="27"/>
      <c r="I2387" s="27"/>
      <c r="J2387" s="69">
        <f t="shared" si="148"/>
        <v>0</v>
      </c>
      <c r="K2387" s="70" t="e">
        <f t="shared" si="149"/>
        <v>#DIV/0!</v>
      </c>
      <c r="L2387" s="63"/>
      <c r="N2387" s="32" t="str">
        <f>+IFERROR(VLOOKUP(B2387,$B$5:B2386,1,FALSE),"")</f>
        <v/>
      </c>
      <c r="O2387" s="32" t="str">
        <f t="shared" si="150"/>
        <v>DUPLICATE</v>
      </c>
      <c r="P2387" s="65"/>
      <c r="Q2387" s="66" t="str">
        <f t="shared" si="151"/>
        <v xml:space="preserve"> </v>
      </c>
      <c r="R2387" s="32"/>
    </row>
    <row r="2388" spans="1:18" s="22" customFormat="1">
      <c r="A2388" s="24"/>
      <c r="B2388" s="23"/>
      <c r="C2388" s="23"/>
      <c r="D2388" s="25"/>
      <c r="E2388" s="23"/>
      <c r="F2388" s="26"/>
      <c r="G2388" s="27"/>
      <c r="H2388" s="27"/>
      <c r="I2388" s="27"/>
      <c r="J2388" s="69">
        <f t="shared" si="148"/>
        <v>0</v>
      </c>
      <c r="K2388" s="70" t="e">
        <f t="shared" si="149"/>
        <v>#DIV/0!</v>
      </c>
      <c r="L2388" s="63"/>
      <c r="N2388" s="32" t="str">
        <f>+IFERROR(VLOOKUP(B2388,$B$5:B2387,1,FALSE),"")</f>
        <v/>
      </c>
      <c r="O2388" s="32" t="str">
        <f t="shared" si="150"/>
        <v>DUPLICATE</v>
      </c>
      <c r="P2388" s="65"/>
      <c r="Q2388" s="66" t="str">
        <f t="shared" si="151"/>
        <v xml:space="preserve"> </v>
      </c>
      <c r="R2388" s="32"/>
    </row>
    <row r="2389" spans="1:18" s="22" customFormat="1">
      <c r="A2389" s="24"/>
      <c r="B2389" s="23"/>
      <c r="C2389" s="23"/>
      <c r="D2389" s="25"/>
      <c r="E2389" s="23"/>
      <c r="F2389" s="26"/>
      <c r="G2389" s="27"/>
      <c r="H2389" s="27"/>
      <c r="I2389" s="27"/>
      <c r="J2389" s="69">
        <f t="shared" si="148"/>
        <v>0</v>
      </c>
      <c r="K2389" s="70" t="e">
        <f t="shared" si="149"/>
        <v>#DIV/0!</v>
      </c>
      <c r="L2389" s="63"/>
      <c r="N2389" s="32" t="str">
        <f>+IFERROR(VLOOKUP(B2389,$B$5:B2388,1,FALSE),"")</f>
        <v/>
      </c>
      <c r="O2389" s="32" t="str">
        <f t="shared" si="150"/>
        <v>DUPLICATE</v>
      </c>
      <c r="P2389" s="65"/>
      <c r="Q2389" s="66" t="str">
        <f t="shared" si="151"/>
        <v xml:space="preserve"> </v>
      </c>
      <c r="R2389" s="32"/>
    </row>
    <row r="2390" spans="1:18" s="22" customFormat="1">
      <c r="A2390" s="24"/>
      <c r="B2390" s="23"/>
      <c r="C2390" s="23"/>
      <c r="D2390" s="25"/>
      <c r="E2390" s="23"/>
      <c r="F2390" s="26"/>
      <c r="G2390" s="27"/>
      <c r="H2390" s="27"/>
      <c r="I2390" s="27"/>
      <c r="J2390" s="69">
        <f t="shared" si="148"/>
        <v>0</v>
      </c>
      <c r="K2390" s="70" t="e">
        <f t="shared" si="149"/>
        <v>#DIV/0!</v>
      </c>
      <c r="L2390" s="63"/>
      <c r="N2390" s="32" t="str">
        <f>+IFERROR(VLOOKUP(B2390,$B$5:B2389,1,FALSE),"")</f>
        <v/>
      </c>
      <c r="O2390" s="32" t="str">
        <f t="shared" si="150"/>
        <v>DUPLICATE</v>
      </c>
      <c r="P2390" s="65"/>
      <c r="Q2390" s="66" t="str">
        <f t="shared" si="151"/>
        <v xml:space="preserve"> </v>
      </c>
      <c r="R2390" s="32"/>
    </row>
    <row r="2391" spans="1:18" s="22" customFormat="1">
      <c r="A2391" s="24"/>
      <c r="B2391" s="23"/>
      <c r="C2391" s="23"/>
      <c r="D2391" s="25"/>
      <c r="E2391" s="23"/>
      <c r="F2391" s="26"/>
      <c r="G2391" s="27"/>
      <c r="H2391" s="27"/>
      <c r="I2391" s="27"/>
      <c r="J2391" s="69">
        <f t="shared" si="148"/>
        <v>0</v>
      </c>
      <c r="K2391" s="70" t="e">
        <f t="shared" si="149"/>
        <v>#DIV/0!</v>
      </c>
      <c r="L2391" s="63"/>
      <c r="N2391" s="32" t="str">
        <f>+IFERROR(VLOOKUP(B2391,$B$5:B2390,1,FALSE),"")</f>
        <v/>
      </c>
      <c r="O2391" s="32" t="str">
        <f t="shared" si="150"/>
        <v>DUPLICATE</v>
      </c>
      <c r="P2391" s="65"/>
      <c r="Q2391" s="66" t="str">
        <f t="shared" si="151"/>
        <v xml:space="preserve"> </v>
      </c>
      <c r="R2391" s="32"/>
    </row>
    <row r="2392" spans="1:18" s="22" customFormat="1">
      <c r="A2392" s="24"/>
      <c r="B2392" s="23"/>
      <c r="C2392" s="23"/>
      <c r="D2392" s="25"/>
      <c r="E2392" s="23"/>
      <c r="F2392" s="26"/>
      <c r="G2392" s="27"/>
      <c r="H2392" s="27"/>
      <c r="I2392" s="27"/>
      <c r="J2392" s="69">
        <f t="shared" si="148"/>
        <v>0</v>
      </c>
      <c r="K2392" s="70" t="e">
        <f t="shared" si="149"/>
        <v>#DIV/0!</v>
      </c>
      <c r="L2392" s="63"/>
      <c r="N2392" s="32" t="str">
        <f>+IFERROR(VLOOKUP(B2392,$B$5:B2391,1,FALSE),"")</f>
        <v/>
      </c>
      <c r="O2392" s="32" t="str">
        <f t="shared" si="150"/>
        <v>DUPLICATE</v>
      </c>
      <c r="P2392" s="65"/>
      <c r="Q2392" s="66" t="str">
        <f t="shared" si="151"/>
        <v xml:space="preserve"> </v>
      </c>
      <c r="R2392" s="32"/>
    </row>
    <row r="2393" spans="1:18" s="22" customFormat="1">
      <c r="A2393" s="24"/>
      <c r="B2393" s="23"/>
      <c r="C2393" s="23"/>
      <c r="D2393" s="25"/>
      <c r="E2393" s="23"/>
      <c r="F2393" s="26"/>
      <c r="G2393" s="27"/>
      <c r="H2393" s="27"/>
      <c r="I2393" s="27"/>
      <c r="J2393" s="69">
        <f t="shared" si="148"/>
        <v>0</v>
      </c>
      <c r="K2393" s="70" t="e">
        <f t="shared" si="149"/>
        <v>#DIV/0!</v>
      </c>
      <c r="L2393" s="63"/>
      <c r="N2393" s="32" t="str">
        <f>+IFERROR(VLOOKUP(B2393,$B$5:B2392,1,FALSE),"")</f>
        <v/>
      </c>
      <c r="O2393" s="32" t="str">
        <f t="shared" si="150"/>
        <v>DUPLICATE</v>
      </c>
      <c r="P2393" s="65"/>
      <c r="Q2393" s="66" t="str">
        <f t="shared" si="151"/>
        <v xml:space="preserve"> </v>
      </c>
      <c r="R2393" s="32"/>
    </row>
    <row r="2394" spans="1:18" s="22" customFormat="1">
      <c r="A2394" s="24"/>
      <c r="B2394" s="23"/>
      <c r="C2394" s="23"/>
      <c r="D2394" s="25"/>
      <c r="E2394" s="23"/>
      <c r="F2394" s="26"/>
      <c r="G2394" s="27"/>
      <c r="H2394" s="27"/>
      <c r="I2394" s="27"/>
      <c r="J2394" s="69">
        <f t="shared" si="148"/>
        <v>0</v>
      </c>
      <c r="K2394" s="70" t="e">
        <f t="shared" si="149"/>
        <v>#DIV/0!</v>
      </c>
      <c r="L2394" s="63"/>
      <c r="N2394" s="32" t="str">
        <f>+IFERROR(VLOOKUP(B2394,$B$5:B2393,1,FALSE),"")</f>
        <v/>
      </c>
      <c r="O2394" s="32" t="str">
        <f t="shared" si="150"/>
        <v>DUPLICATE</v>
      </c>
      <c r="P2394" s="65"/>
      <c r="Q2394" s="66" t="str">
        <f t="shared" si="151"/>
        <v xml:space="preserve"> </v>
      </c>
      <c r="R2394" s="32"/>
    </row>
    <row r="2395" spans="1:18" s="22" customFormat="1">
      <c r="A2395" s="24"/>
      <c r="B2395" s="23"/>
      <c r="C2395" s="23"/>
      <c r="D2395" s="25"/>
      <c r="E2395" s="23"/>
      <c r="F2395" s="26"/>
      <c r="G2395" s="27"/>
      <c r="H2395" s="27"/>
      <c r="I2395" s="27"/>
      <c r="J2395" s="69">
        <f t="shared" si="148"/>
        <v>0</v>
      </c>
      <c r="K2395" s="70" t="e">
        <f t="shared" si="149"/>
        <v>#DIV/0!</v>
      </c>
      <c r="L2395" s="63"/>
      <c r="N2395" s="32" t="str">
        <f>+IFERROR(VLOOKUP(B2395,$B$5:B2394,1,FALSE),"")</f>
        <v/>
      </c>
      <c r="O2395" s="32" t="str">
        <f t="shared" si="150"/>
        <v>DUPLICATE</v>
      </c>
      <c r="P2395" s="65"/>
      <c r="Q2395" s="66" t="str">
        <f t="shared" si="151"/>
        <v xml:space="preserve"> </v>
      </c>
      <c r="R2395" s="32"/>
    </row>
    <row r="2396" spans="1:18" s="22" customFormat="1">
      <c r="A2396" s="24"/>
      <c r="B2396" s="23"/>
      <c r="C2396" s="23"/>
      <c r="D2396" s="25"/>
      <c r="E2396" s="23"/>
      <c r="F2396" s="26"/>
      <c r="G2396" s="27"/>
      <c r="H2396" s="27"/>
      <c r="I2396" s="27"/>
      <c r="J2396" s="69">
        <f t="shared" si="148"/>
        <v>0</v>
      </c>
      <c r="K2396" s="70" t="e">
        <f t="shared" si="149"/>
        <v>#DIV/0!</v>
      </c>
      <c r="L2396" s="63"/>
      <c r="N2396" s="32" t="str">
        <f>+IFERROR(VLOOKUP(B2396,$B$5:B2395,1,FALSE),"")</f>
        <v/>
      </c>
      <c r="O2396" s="32" t="str">
        <f t="shared" si="150"/>
        <v>DUPLICATE</v>
      </c>
      <c r="P2396" s="65"/>
      <c r="Q2396" s="66" t="str">
        <f t="shared" si="151"/>
        <v xml:space="preserve"> </v>
      </c>
      <c r="R2396" s="32"/>
    </row>
    <row r="2397" spans="1:18" s="22" customFormat="1">
      <c r="A2397" s="24"/>
      <c r="B2397" s="23"/>
      <c r="C2397" s="23"/>
      <c r="D2397" s="25"/>
      <c r="E2397" s="23"/>
      <c r="F2397" s="26"/>
      <c r="G2397" s="27"/>
      <c r="H2397" s="27"/>
      <c r="I2397" s="27"/>
      <c r="J2397" s="69">
        <f t="shared" si="148"/>
        <v>0</v>
      </c>
      <c r="K2397" s="70" t="e">
        <f t="shared" si="149"/>
        <v>#DIV/0!</v>
      </c>
      <c r="L2397" s="63"/>
      <c r="N2397" s="32" t="str">
        <f>+IFERROR(VLOOKUP(B2397,$B$5:B2396,1,FALSE),"")</f>
        <v/>
      </c>
      <c r="O2397" s="32" t="str">
        <f t="shared" si="150"/>
        <v>DUPLICATE</v>
      </c>
      <c r="P2397" s="65"/>
      <c r="Q2397" s="66" t="str">
        <f t="shared" si="151"/>
        <v xml:space="preserve"> </v>
      </c>
      <c r="R2397" s="32"/>
    </row>
    <row r="2398" spans="1:18" s="22" customFormat="1">
      <c r="A2398" s="24"/>
      <c r="B2398" s="23"/>
      <c r="C2398" s="23"/>
      <c r="D2398" s="25"/>
      <c r="E2398" s="23"/>
      <c r="F2398" s="26"/>
      <c r="G2398" s="27"/>
      <c r="H2398" s="27"/>
      <c r="I2398" s="27"/>
      <c r="J2398" s="69">
        <f t="shared" si="148"/>
        <v>0</v>
      </c>
      <c r="K2398" s="70" t="e">
        <f t="shared" si="149"/>
        <v>#DIV/0!</v>
      </c>
      <c r="L2398" s="63"/>
      <c r="N2398" s="32" t="str">
        <f>+IFERROR(VLOOKUP(B2398,$B$5:B2397,1,FALSE),"")</f>
        <v/>
      </c>
      <c r="O2398" s="32" t="str">
        <f t="shared" si="150"/>
        <v>DUPLICATE</v>
      </c>
      <c r="P2398" s="65"/>
      <c r="Q2398" s="66" t="str">
        <f t="shared" si="151"/>
        <v xml:space="preserve"> </v>
      </c>
      <c r="R2398" s="32"/>
    </row>
    <row r="2399" spans="1:18" s="22" customFormat="1">
      <c r="A2399" s="24"/>
      <c r="B2399" s="23"/>
      <c r="C2399" s="23"/>
      <c r="D2399" s="25"/>
      <c r="E2399" s="23"/>
      <c r="F2399" s="26"/>
      <c r="G2399" s="27"/>
      <c r="H2399" s="27"/>
      <c r="I2399" s="27"/>
      <c r="J2399" s="69">
        <f t="shared" si="148"/>
        <v>0</v>
      </c>
      <c r="K2399" s="70" t="e">
        <f t="shared" si="149"/>
        <v>#DIV/0!</v>
      </c>
      <c r="L2399" s="63"/>
      <c r="N2399" s="32" t="str">
        <f>+IFERROR(VLOOKUP(B2399,$B$5:B2398,1,FALSE),"")</f>
        <v/>
      </c>
      <c r="O2399" s="32" t="str">
        <f t="shared" si="150"/>
        <v>DUPLICATE</v>
      </c>
      <c r="P2399" s="65"/>
      <c r="Q2399" s="66" t="str">
        <f t="shared" si="151"/>
        <v xml:space="preserve"> </v>
      </c>
      <c r="R2399" s="32"/>
    </row>
    <row r="2400" spans="1:18" s="22" customFormat="1">
      <c r="A2400" s="24"/>
      <c r="B2400" s="23"/>
      <c r="C2400" s="23"/>
      <c r="D2400" s="25"/>
      <c r="E2400" s="23"/>
      <c r="F2400" s="26"/>
      <c r="G2400" s="27"/>
      <c r="H2400" s="27"/>
      <c r="I2400" s="27"/>
      <c r="J2400" s="69">
        <f t="shared" si="148"/>
        <v>0</v>
      </c>
      <c r="K2400" s="70" t="e">
        <f t="shared" si="149"/>
        <v>#DIV/0!</v>
      </c>
      <c r="L2400" s="63"/>
      <c r="N2400" s="32" t="str">
        <f>+IFERROR(VLOOKUP(B2400,$B$5:B2399,1,FALSE),"")</f>
        <v/>
      </c>
      <c r="O2400" s="32" t="str">
        <f t="shared" si="150"/>
        <v>DUPLICATE</v>
      </c>
      <c r="P2400" s="65"/>
      <c r="Q2400" s="66" t="str">
        <f t="shared" si="151"/>
        <v xml:space="preserve"> </v>
      </c>
      <c r="R2400" s="32"/>
    </row>
    <row r="2401" spans="1:18" s="22" customFormat="1">
      <c r="A2401" s="24"/>
      <c r="B2401" s="23"/>
      <c r="C2401" s="23"/>
      <c r="D2401" s="25"/>
      <c r="E2401" s="23"/>
      <c r="F2401" s="26"/>
      <c r="G2401" s="27"/>
      <c r="H2401" s="27"/>
      <c r="I2401" s="27"/>
      <c r="J2401" s="69">
        <f t="shared" si="148"/>
        <v>0</v>
      </c>
      <c r="K2401" s="70" t="e">
        <f t="shared" si="149"/>
        <v>#DIV/0!</v>
      </c>
      <c r="L2401" s="63"/>
      <c r="N2401" s="32" t="str">
        <f>+IFERROR(VLOOKUP(B2401,$B$5:B2400,1,FALSE),"")</f>
        <v/>
      </c>
      <c r="O2401" s="32" t="str">
        <f t="shared" si="150"/>
        <v>DUPLICATE</v>
      </c>
      <c r="P2401" s="65"/>
      <c r="Q2401" s="66" t="str">
        <f t="shared" si="151"/>
        <v xml:space="preserve"> </v>
      </c>
      <c r="R2401" s="32"/>
    </row>
    <row r="2402" spans="1:18" s="22" customFormat="1">
      <c r="A2402" s="24"/>
      <c r="B2402" s="23"/>
      <c r="C2402" s="23"/>
      <c r="D2402" s="25"/>
      <c r="E2402" s="23"/>
      <c r="F2402" s="26"/>
      <c r="G2402" s="27"/>
      <c r="H2402" s="27"/>
      <c r="I2402" s="27"/>
      <c r="J2402" s="69">
        <f t="shared" si="148"/>
        <v>0</v>
      </c>
      <c r="K2402" s="70" t="e">
        <f t="shared" si="149"/>
        <v>#DIV/0!</v>
      </c>
      <c r="L2402" s="63"/>
      <c r="N2402" s="32" t="str">
        <f>+IFERROR(VLOOKUP(B2402,$B$5:B2401,1,FALSE),"")</f>
        <v/>
      </c>
      <c r="O2402" s="32" t="str">
        <f t="shared" si="150"/>
        <v>DUPLICATE</v>
      </c>
      <c r="P2402" s="65"/>
      <c r="Q2402" s="66" t="str">
        <f t="shared" si="151"/>
        <v xml:space="preserve"> </v>
      </c>
      <c r="R2402" s="32"/>
    </row>
    <row r="2403" spans="1:18" s="22" customFormat="1">
      <c r="A2403" s="24"/>
      <c r="B2403" s="23"/>
      <c r="C2403" s="23"/>
      <c r="D2403" s="25"/>
      <c r="E2403" s="23"/>
      <c r="F2403" s="26"/>
      <c r="G2403" s="27"/>
      <c r="H2403" s="27"/>
      <c r="I2403" s="27"/>
      <c r="J2403" s="69">
        <f t="shared" si="148"/>
        <v>0</v>
      </c>
      <c r="K2403" s="70" t="e">
        <f t="shared" si="149"/>
        <v>#DIV/0!</v>
      </c>
      <c r="L2403" s="63"/>
      <c r="N2403" s="32" t="str">
        <f>+IFERROR(VLOOKUP(B2403,$B$5:B2402,1,FALSE),"")</f>
        <v/>
      </c>
      <c r="O2403" s="32" t="str">
        <f t="shared" si="150"/>
        <v>DUPLICATE</v>
      </c>
      <c r="P2403" s="65"/>
      <c r="Q2403" s="66" t="str">
        <f t="shared" si="151"/>
        <v xml:space="preserve"> </v>
      </c>
      <c r="R2403" s="32"/>
    </row>
    <row r="2404" spans="1:18" s="22" customFormat="1">
      <c r="A2404" s="24"/>
      <c r="B2404" s="23"/>
      <c r="C2404" s="23"/>
      <c r="D2404" s="25"/>
      <c r="E2404" s="23"/>
      <c r="F2404" s="26"/>
      <c r="G2404" s="27"/>
      <c r="H2404" s="27"/>
      <c r="I2404" s="27"/>
      <c r="J2404" s="69">
        <f t="shared" si="148"/>
        <v>0</v>
      </c>
      <c r="K2404" s="70" t="e">
        <f t="shared" si="149"/>
        <v>#DIV/0!</v>
      </c>
      <c r="L2404" s="63"/>
      <c r="N2404" s="32" t="str">
        <f>+IFERROR(VLOOKUP(B2404,$B$5:B2403,1,FALSE),"")</f>
        <v/>
      </c>
      <c r="O2404" s="32" t="str">
        <f t="shared" si="150"/>
        <v>DUPLICATE</v>
      </c>
      <c r="P2404" s="65"/>
      <c r="Q2404" s="66" t="str">
        <f t="shared" si="151"/>
        <v xml:space="preserve"> </v>
      </c>
      <c r="R2404" s="32"/>
    </row>
    <row r="2405" spans="1:18" s="22" customFormat="1">
      <c r="A2405" s="24"/>
      <c r="B2405" s="23"/>
      <c r="C2405" s="23"/>
      <c r="D2405" s="25"/>
      <c r="E2405" s="23"/>
      <c r="F2405" s="26"/>
      <c r="G2405" s="27"/>
      <c r="H2405" s="27"/>
      <c r="I2405" s="27"/>
      <c r="J2405" s="69">
        <f t="shared" si="148"/>
        <v>0</v>
      </c>
      <c r="K2405" s="70" t="e">
        <f t="shared" si="149"/>
        <v>#DIV/0!</v>
      </c>
      <c r="L2405" s="63"/>
      <c r="N2405" s="32" t="str">
        <f>+IFERROR(VLOOKUP(B2405,$B$5:B2404,1,FALSE),"")</f>
        <v/>
      </c>
      <c r="O2405" s="32" t="str">
        <f t="shared" si="150"/>
        <v>DUPLICATE</v>
      </c>
      <c r="P2405" s="65"/>
      <c r="Q2405" s="66" t="str">
        <f t="shared" si="151"/>
        <v xml:space="preserve"> </v>
      </c>
      <c r="R2405" s="32"/>
    </row>
    <row r="2406" spans="1:18" s="22" customFormat="1">
      <c r="A2406" s="24"/>
      <c r="B2406" s="23"/>
      <c r="C2406" s="23"/>
      <c r="D2406" s="25"/>
      <c r="E2406" s="23"/>
      <c r="F2406" s="26"/>
      <c r="G2406" s="27"/>
      <c r="H2406" s="27"/>
      <c r="I2406" s="27"/>
      <c r="J2406" s="69">
        <f t="shared" si="148"/>
        <v>0</v>
      </c>
      <c r="K2406" s="70" t="e">
        <f t="shared" si="149"/>
        <v>#DIV/0!</v>
      </c>
      <c r="L2406" s="63"/>
      <c r="N2406" s="32" t="str">
        <f>+IFERROR(VLOOKUP(B2406,$B$5:B2405,1,FALSE),"")</f>
        <v/>
      </c>
      <c r="O2406" s="32" t="str">
        <f t="shared" si="150"/>
        <v>DUPLICATE</v>
      </c>
      <c r="P2406" s="65"/>
      <c r="Q2406" s="66" t="str">
        <f t="shared" si="151"/>
        <v xml:space="preserve"> </v>
      </c>
      <c r="R2406" s="32"/>
    </row>
    <row r="2407" spans="1:18" s="22" customFormat="1">
      <c r="A2407" s="24"/>
      <c r="B2407" s="23"/>
      <c r="C2407" s="23"/>
      <c r="D2407" s="25"/>
      <c r="E2407" s="23"/>
      <c r="F2407" s="26"/>
      <c r="G2407" s="27"/>
      <c r="H2407" s="27"/>
      <c r="I2407" s="27"/>
      <c r="J2407" s="69">
        <f t="shared" si="148"/>
        <v>0</v>
      </c>
      <c r="K2407" s="70" t="e">
        <f t="shared" si="149"/>
        <v>#DIV/0!</v>
      </c>
      <c r="L2407" s="63"/>
      <c r="N2407" s="32" t="str">
        <f>+IFERROR(VLOOKUP(B2407,$B$5:B2406,1,FALSE),"")</f>
        <v/>
      </c>
      <c r="O2407" s="32" t="str">
        <f t="shared" si="150"/>
        <v>DUPLICATE</v>
      </c>
      <c r="P2407" s="65"/>
      <c r="Q2407" s="66" t="str">
        <f t="shared" si="151"/>
        <v xml:space="preserve"> </v>
      </c>
      <c r="R2407" s="32"/>
    </row>
    <row r="2408" spans="1:18" s="22" customFormat="1">
      <c r="A2408" s="24"/>
      <c r="B2408" s="23"/>
      <c r="C2408" s="23"/>
      <c r="D2408" s="25"/>
      <c r="E2408" s="23"/>
      <c r="F2408" s="26"/>
      <c r="G2408" s="27"/>
      <c r="H2408" s="27"/>
      <c r="I2408" s="27"/>
      <c r="J2408" s="69">
        <f t="shared" si="148"/>
        <v>0</v>
      </c>
      <c r="K2408" s="70" t="e">
        <f t="shared" si="149"/>
        <v>#DIV/0!</v>
      </c>
      <c r="L2408" s="63"/>
      <c r="N2408" s="32" t="str">
        <f>+IFERROR(VLOOKUP(B2408,$B$5:B2407,1,FALSE),"")</f>
        <v/>
      </c>
      <c r="O2408" s="32" t="str">
        <f t="shared" si="150"/>
        <v>DUPLICATE</v>
      </c>
      <c r="P2408" s="65"/>
      <c r="Q2408" s="66" t="str">
        <f t="shared" si="151"/>
        <v xml:space="preserve"> </v>
      </c>
      <c r="R2408" s="32"/>
    </row>
    <row r="2409" spans="1:18" s="22" customFormat="1">
      <c r="A2409" s="24"/>
      <c r="B2409" s="23"/>
      <c r="C2409" s="23"/>
      <c r="D2409" s="25"/>
      <c r="E2409" s="23"/>
      <c r="F2409" s="26"/>
      <c r="G2409" s="27"/>
      <c r="H2409" s="27"/>
      <c r="I2409" s="27"/>
      <c r="J2409" s="69">
        <f t="shared" si="148"/>
        <v>0</v>
      </c>
      <c r="K2409" s="70" t="e">
        <f t="shared" si="149"/>
        <v>#DIV/0!</v>
      </c>
      <c r="L2409" s="63"/>
      <c r="N2409" s="32" t="str">
        <f>+IFERROR(VLOOKUP(B2409,$B$5:B2408,1,FALSE),"")</f>
        <v/>
      </c>
      <c r="O2409" s="32" t="str">
        <f t="shared" si="150"/>
        <v>DUPLICATE</v>
      </c>
      <c r="P2409" s="65"/>
      <c r="Q2409" s="66" t="str">
        <f t="shared" si="151"/>
        <v xml:space="preserve"> </v>
      </c>
      <c r="R2409" s="32"/>
    </row>
    <row r="2410" spans="1:18" s="22" customFormat="1">
      <c r="A2410" s="24"/>
      <c r="B2410" s="23"/>
      <c r="C2410" s="23"/>
      <c r="D2410" s="25"/>
      <c r="E2410" s="23"/>
      <c r="F2410" s="26"/>
      <c r="G2410" s="27"/>
      <c r="H2410" s="27"/>
      <c r="I2410" s="27"/>
      <c r="J2410" s="69">
        <f t="shared" si="148"/>
        <v>0</v>
      </c>
      <c r="K2410" s="70" t="e">
        <f t="shared" si="149"/>
        <v>#DIV/0!</v>
      </c>
      <c r="L2410" s="63"/>
      <c r="N2410" s="32" t="str">
        <f>+IFERROR(VLOOKUP(B2410,$B$5:B2409,1,FALSE),"")</f>
        <v/>
      </c>
      <c r="O2410" s="32" t="str">
        <f t="shared" si="150"/>
        <v>DUPLICATE</v>
      </c>
      <c r="P2410" s="65"/>
      <c r="Q2410" s="66" t="str">
        <f t="shared" si="151"/>
        <v xml:space="preserve"> </v>
      </c>
      <c r="R2410" s="32"/>
    </row>
    <row r="2411" spans="1:18" s="22" customFormat="1">
      <c r="A2411" s="24"/>
      <c r="B2411" s="23"/>
      <c r="C2411" s="23"/>
      <c r="D2411" s="25"/>
      <c r="E2411" s="23"/>
      <c r="F2411" s="26"/>
      <c r="G2411" s="27"/>
      <c r="H2411" s="27"/>
      <c r="I2411" s="27"/>
      <c r="J2411" s="69">
        <f t="shared" ref="J2411:J2474" si="152">SUM(G2411:I2411)</f>
        <v>0</v>
      </c>
      <c r="K2411" s="70" t="e">
        <f t="shared" ref="K2411:K2474" si="153">+(G2411+H2411+I2411)/F2411*100</f>
        <v>#DIV/0!</v>
      </c>
      <c r="L2411" s="63"/>
      <c r="N2411" s="32" t="str">
        <f>+IFERROR(VLOOKUP(B2411,$B$5:B2410,1,FALSE),"")</f>
        <v/>
      </c>
      <c r="O2411" s="32" t="str">
        <f t="shared" ref="O2411:O2474" si="154">+IF(EXACT(B2411,N2411),"DUPLICATE","ORIGINAL")</f>
        <v>DUPLICATE</v>
      </c>
      <c r="P2411" s="65"/>
      <c r="Q2411" s="66" t="str">
        <f t="shared" ref="Q2411:Q2474" si="155">CONCATENATE(B2411," ",A2411)</f>
        <v xml:space="preserve"> </v>
      </c>
      <c r="R2411" s="32"/>
    </row>
    <row r="2412" spans="1:18" s="22" customFormat="1">
      <c r="A2412" s="24"/>
      <c r="B2412" s="23"/>
      <c r="C2412" s="23"/>
      <c r="D2412" s="25"/>
      <c r="E2412" s="23"/>
      <c r="F2412" s="26"/>
      <c r="G2412" s="27"/>
      <c r="H2412" s="27"/>
      <c r="I2412" s="27"/>
      <c r="J2412" s="69">
        <f t="shared" si="152"/>
        <v>0</v>
      </c>
      <c r="K2412" s="70" t="e">
        <f t="shared" si="153"/>
        <v>#DIV/0!</v>
      </c>
      <c r="L2412" s="63"/>
      <c r="N2412" s="32" t="str">
        <f>+IFERROR(VLOOKUP(B2412,$B$5:B2411,1,FALSE),"")</f>
        <v/>
      </c>
      <c r="O2412" s="32" t="str">
        <f t="shared" si="154"/>
        <v>DUPLICATE</v>
      </c>
      <c r="P2412" s="65"/>
      <c r="Q2412" s="66" t="str">
        <f t="shared" si="155"/>
        <v xml:space="preserve"> </v>
      </c>
      <c r="R2412" s="32"/>
    </row>
    <row r="2413" spans="1:18" s="22" customFormat="1">
      <c r="A2413" s="24"/>
      <c r="B2413" s="23"/>
      <c r="C2413" s="23"/>
      <c r="D2413" s="25"/>
      <c r="E2413" s="23"/>
      <c r="F2413" s="26"/>
      <c r="G2413" s="27"/>
      <c r="H2413" s="27"/>
      <c r="I2413" s="27"/>
      <c r="J2413" s="69">
        <f t="shared" si="152"/>
        <v>0</v>
      </c>
      <c r="K2413" s="70" t="e">
        <f t="shared" si="153"/>
        <v>#DIV/0!</v>
      </c>
      <c r="L2413" s="63"/>
      <c r="N2413" s="32" t="str">
        <f>+IFERROR(VLOOKUP(B2413,$B$5:B2412,1,FALSE),"")</f>
        <v/>
      </c>
      <c r="O2413" s="32" t="str">
        <f t="shared" si="154"/>
        <v>DUPLICATE</v>
      </c>
      <c r="P2413" s="65"/>
      <c r="Q2413" s="66" t="str">
        <f t="shared" si="155"/>
        <v xml:space="preserve"> </v>
      </c>
      <c r="R2413" s="32"/>
    </row>
    <row r="2414" spans="1:18" s="22" customFormat="1">
      <c r="A2414" s="24"/>
      <c r="B2414" s="23"/>
      <c r="C2414" s="23"/>
      <c r="D2414" s="25"/>
      <c r="E2414" s="23"/>
      <c r="F2414" s="26"/>
      <c r="G2414" s="27"/>
      <c r="H2414" s="27"/>
      <c r="I2414" s="27"/>
      <c r="J2414" s="69">
        <f t="shared" si="152"/>
        <v>0</v>
      </c>
      <c r="K2414" s="70" t="e">
        <f t="shared" si="153"/>
        <v>#DIV/0!</v>
      </c>
      <c r="L2414" s="63"/>
      <c r="N2414" s="32" t="str">
        <f>+IFERROR(VLOOKUP(B2414,$B$5:B2413,1,FALSE),"")</f>
        <v/>
      </c>
      <c r="O2414" s="32" t="str">
        <f t="shared" si="154"/>
        <v>DUPLICATE</v>
      </c>
      <c r="P2414" s="65"/>
      <c r="Q2414" s="66" t="str">
        <f t="shared" si="155"/>
        <v xml:space="preserve"> </v>
      </c>
      <c r="R2414" s="32"/>
    </row>
    <row r="2415" spans="1:18" s="22" customFormat="1">
      <c r="A2415" s="24"/>
      <c r="B2415" s="23"/>
      <c r="C2415" s="23"/>
      <c r="D2415" s="25"/>
      <c r="E2415" s="23"/>
      <c r="F2415" s="26"/>
      <c r="G2415" s="27"/>
      <c r="H2415" s="27"/>
      <c r="I2415" s="27"/>
      <c r="J2415" s="69">
        <f t="shared" si="152"/>
        <v>0</v>
      </c>
      <c r="K2415" s="70" t="e">
        <f t="shared" si="153"/>
        <v>#DIV/0!</v>
      </c>
      <c r="L2415" s="63"/>
      <c r="N2415" s="32" t="str">
        <f>+IFERROR(VLOOKUP(B2415,$B$5:B2414,1,FALSE),"")</f>
        <v/>
      </c>
      <c r="O2415" s="32" t="str">
        <f t="shared" si="154"/>
        <v>DUPLICATE</v>
      </c>
      <c r="P2415" s="65"/>
      <c r="Q2415" s="66" t="str">
        <f t="shared" si="155"/>
        <v xml:space="preserve"> </v>
      </c>
      <c r="R2415" s="32"/>
    </row>
    <row r="2416" spans="1:18" s="22" customFormat="1">
      <c r="A2416" s="24"/>
      <c r="B2416" s="23"/>
      <c r="C2416" s="23"/>
      <c r="D2416" s="25"/>
      <c r="E2416" s="23"/>
      <c r="F2416" s="26"/>
      <c r="G2416" s="27"/>
      <c r="H2416" s="27"/>
      <c r="I2416" s="27"/>
      <c r="J2416" s="69">
        <f t="shared" si="152"/>
        <v>0</v>
      </c>
      <c r="K2416" s="70" t="e">
        <f t="shared" si="153"/>
        <v>#DIV/0!</v>
      </c>
      <c r="L2416" s="63"/>
      <c r="N2416" s="32" t="str">
        <f>+IFERROR(VLOOKUP(B2416,$B$5:B2415,1,FALSE),"")</f>
        <v/>
      </c>
      <c r="O2416" s="32" t="str">
        <f t="shared" si="154"/>
        <v>DUPLICATE</v>
      </c>
      <c r="P2416" s="65"/>
      <c r="Q2416" s="66" t="str">
        <f t="shared" si="155"/>
        <v xml:space="preserve"> </v>
      </c>
      <c r="R2416" s="32"/>
    </row>
    <row r="2417" spans="1:18" s="22" customFormat="1">
      <c r="A2417" s="24"/>
      <c r="B2417" s="23"/>
      <c r="C2417" s="23"/>
      <c r="D2417" s="25"/>
      <c r="E2417" s="23"/>
      <c r="F2417" s="26"/>
      <c r="G2417" s="27"/>
      <c r="H2417" s="27"/>
      <c r="I2417" s="27"/>
      <c r="J2417" s="69">
        <f t="shared" si="152"/>
        <v>0</v>
      </c>
      <c r="K2417" s="70" t="e">
        <f t="shared" si="153"/>
        <v>#DIV/0!</v>
      </c>
      <c r="L2417" s="63"/>
      <c r="N2417" s="32" t="str">
        <f>+IFERROR(VLOOKUP(B2417,$B$5:B2416,1,FALSE),"")</f>
        <v/>
      </c>
      <c r="O2417" s="32" t="str">
        <f t="shared" si="154"/>
        <v>DUPLICATE</v>
      </c>
      <c r="P2417" s="65"/>
      <c r="Q2417" s="66" t="str">
        <f t="shared" si="155"/>
        <v xml:space="preserve"> </v>
      </c>
      <c r="R2417" s="32"/>
    </row>
    <row r="2418" spans="1:18" s="22" customFormat="1">
      <c r="A2418" s="24"/>
      <c r="B2418" s="23"/>
      <c r="C2418" s="23"/>
      <c r="D2418" s="25"/>
      <c r="E2418" s="23"/>
      <c r="F2418" s="26"/>
      <c r="G2418" s="27"/>
      <c r="H2418" s="27"/>
      <c r="I2418" s="27"/>
      <c r="J2418" s="69">
        <f t="shared" si="152"/>
        <v>0</v>
      </c>
      <c r="K2418" s="70" t="e">
        <f t="shared" si="153"/>
        <v>#DIV/0!</v>
      </c>
      <c r="L2418" s="63"/>
      <c r="N2418" s="32" t="str">
        <f>+IFERROR(VLOOKUP(B2418,$B$5:B2417,1,FALSE),"")</f>
        <v/>
      </c>
      <c r="O2418" s="32" t="str">
        <f t="shared" si="154"/>
        <v>DUPLICATE</v>
      </c>
      <c r="P2418" s="65"/>
      <c r="Q2418" s="66" t="str">
        <f t="shared" si="155"/>
        <v xml:space="preserve"> </v>
      </c>
      <c r="R2418" s="32"/>
    </row>
    <row r="2419" spans="1:18" s="22" customFormat="1">
      <c r="A2419" s="24"/>
      <c r="B2419" s="23"/>
      <c r="C2419" s="23"/>
      <c r="D2419" s="25"/>
      <c r="E2419" s="23"/>
      <c r="F2419" s="26"/>
      <c r="G2419" s="27"/>
      <c r="H2419" s="27"/>
      <c r="I2419" s="27"/>
      <c r="J2419" s="69">
        <f t="shared" si="152"/>
        <v>0</v>
      </c>
      <c r="K2419" s="70" t="e">
        <f t="shared" si="153"/>
        <v>#DIV/0!</v>
      </c>
      <c r="L2419" s="63"/>
      <c r="N2419" s="32" t="str">
        <f>+IFERROR(VLOOKUP(B2419,$B$5:B2418,1,FALSE),"")</f>
        <v/>
      </c>
      <c r="O2419" s="32" t="str">
        <f t="shared" si="154"/>
        <v>DUPLICATE</v>
      </c>
      <c r="P2419" s="65"/>
      <c r="Q2419" s="66" t="str">
        <f t="shared" si="155"/>
        <v xml:space="preserve"> </v>
      </c>
      <c r="R2419" s="32"/>
    </row>
    <row r="2420" spans="1:18" s="22" customFormat="1">
      <c r="A2420" s="24"/>
      <c r="B2420" s="23"/>
      <c r="C2420" s="23"/>
      <c r="D2420" s="25"/>
      <c r="E2420" s="23"/>
      <c r="F2420" s="26"/>
      <c r="G2420" s="27"/>
      <c r="H2420" s="27"/>
      <c r="I2420" s="27"/>
      <c r="J2420" s="69">
        <f t="shared" si="152"/>
        <v>0</v>
      </c>
      <c r="K2420" s="70" t="e">
        <f t="shared" si="153"/>
        <v>#DIV/0!</v>
      </c>
      <c r="L2420" s="63"/>
      <c r="N2420" s="32" t="str">
        <f>+IFERROR(VLOOKUP(B2420,$B$5:B2419,1,FALSE),"")</f>
        <v/>
      </c>
      <c r="O2420" s="32" t="str">
        <f t="shared" si="154"/>
        <v>DUPLICATE</v>
      </c>
      <c r="P2420" s="65"/>
      <c r="Q2420" s="66" t="str">
        <f t="shared" si="155"/>
        <v xml:space="preserve"> </v>
      </c>
      <c r="R2420" s="32"/>
    </row>
    <row r="2421" spans="1:18" s="22" customFormat="1">
      <c r="A2421" s="24"/>
      <c r="B2421" s="23"/>
      <c r="C2421" s="23"/>
      <c r="D2421" s="25"/>
      <c r="E2421" s="23"/>
      <c r="F2421" s="26"/>
      <c r="G2421" s="27"/>
      <c r="H2421" s="27"/>
      <c r="I2421" s="27"/>
      <c r="J2421" s="69">
        <f t="shared" si="152"/>
        <v>0</v>
      </c>
      <c r="K2421" s="70" t="e">
        <f t="shared" si="153"/>
        <v>#DIV/0!</v>
      </c>
      <c r="L2421" s="63"/>
      <c r="N2421" s="32" t="str">
        <f>+IFERROR(VLOOKUP(B2421,$B$5:B2420,1,FALSE),"")</f>
        <v/>
      </c>
      <c r="O2421" s="32" t="str">
        <f t="shared" si="154"/>
        <v>DUPLICATE</v>
      </c>
      <c r="P2421" s="65"/>
      <c r="Q2421" s="66" t="str">
        <f t="shared" si="155"/>
        <v xml:space="preserve"> </v>
      </c>
      <c r="R2421" s="32"/>
    </row>
    <row r="2422" spans="1:18" s="22" customFormat="1">
      <c r="A2422" s="24"/>
      <c r="B2422" s="23"/>
      <c r="C2422" s="23"/>
      <c r="D2422" s="25"/>
      <c r="E2422" s="23"/>
      <c r="F2422" s="26"/>
      <c r="G2422" s="27"/>
      <c r="H2422" s="27"/>
      <c r="I2422" s="27"/>
      <c r="J2422" s="69">
        <f t="shared" si="152"/>
        <v>0</v>
      </c>
      <c r="K2422" s="70" t="e">
        <f t="shared" si="153"/>
        <v>#DIV/0!</v>
      </c>
      <c r="L2422" s="63"/>
      <c r="N2422" s="32" t="str">
        <f>+IFERROR(VLOOKUP(B2422,$B$5:B2421,1,FALSE),"")</f>
        <v/>
      </c>
      <c r="O2422" s="32" t="str">
        <f t="shared" si="154"/>
        <v>DUPLICATE</v>
      </c>
      <c r="P2422" s="65"/>
      <c r="Q2422" s="66" t="str">
        <f t="shared" si="155"/>
        <v xml:space="preserve"> </v>
      </c>
      <c r="R2422" s="32"/>
    </row>
    <row r="2423" spans="1:18" s="22" customFormat="1">
      <c r="A2423" s="24"/>
      <c r="B2423" s="23"/>
      <c r="C2423" s="23"/>
      <c r="D2423" s="25"/>
      <c r="E2423" s="23"/>
      <c r="F2423" s="26"/>
      <c r="G2423" s="27"/>
      <c r="H2423" s="27"/>
      <c r="I2423" s="27"/>
      <c r="J2423" s="69">
        <f t="shared" si="152"/>
        <v>0</v>
      </c>
      <c r="K2423" s="70" t="e">
        <f t="shared" si="153"/>
        <v>#DIV/0!</v>
      </c>
      <c r="L2423" s="63"/>
      <c r="N2423" s="32" t="str">
        <f>+IFERROR(VLOOKUP(B2423,$B$5:B2422,1,FALSE),"")</f>
        <v/>
      </c>
      <c r="O2423" s="32" t="str">
        <f t="shared" si="154"/>
        <v>DUPLICATE</v>
      </c>
      <c r="P2423" s="65"/>
      <c r="Q2423" s="66" t="str">
        <f t="shared" si="155"/>
        <v xml:space="preserve"> </v>
      </c>
      <c r="R2423" s="32"/>
    </row>
    <row r="2424" spans="1:18" s="22" customFormat="1">
      <c r="A2424" s="24"/>
      <c r="B2424" s="23"/>
      <c r="C2424" s="23"/>
      <c r="D2424" s="25"/>
      <c r="E2424" s="23"/>
      <c r="F2424" s="26"/>
      <c r="G2424" s="27"/>
      <c r="H2424" s="27"/>
      <c r="I2424" s="27"/>
      <c r="J2424" s="69">
        <f t="shared" si="152"/>
        <v>0</v>
      </c>
      <c r="K2424" s="70" t="e">
        <f t="shared" si="153"/>
        <v>#DIV/0!</v>
      </c>
      <c r="L2424" s="63"/>
      <c r="N2424" s="32" t="str">
        <f>+IFERROR(VLOOKUP(B2424,$B$5:B2423,1,FALSE),"")</f>
        <v/>
      </c>
      <c r="O2424" s="32" t="str">
        <f t="shared" si="154"/>
        <v>DUPLICATE</v>
      </c>
      <c r="P2424" s="65"/>
      <c r="Q2424" s="66" t="str">
        <f t="shared" si="155"/>
        <v xml:space="preserve"> </v>
      </c>
      <c r="R2424" s="32"/>
    </row>
    <row r="2425" spans="1:18" s="22" customFormat="1">
      <c r="A2425" s="24"/>
      <c r="B2425" s="23"/>
      <c r="C2425" s="23"/>
      <c r="D2425" s="25"/>
      <c r="E2425" s="23"/>
      <c r="F2425" s="26"/>
      <c r="G2425" s="27"/>
      <c r="H2425" s="27"/>
      <c r="I2425" s="27"/>
      <c r="J2425" s="69">
        <f t="shared" si="152"/>
        <v>0</v>
      </c>
      <c r="K2425" s="70" t="e">
        <f t="shared" si="153"/>
        <v>#DIV/0!</v>
      </c>
      <c r="L2425" s="63"/>
      <c r="N2425" s="32" t="str">
        <f>+IFERROR(VLOOKUP(B2425,$B$5:B2424,1,FALSE),"")</f>
        <v/>
      </c>
      <c r="O2425" s="32" t="str">
        <f t="shared" si="154"/>
        <v>DUPLICATE</v>
      </c>
      <c r="P2425" s="65"/>
      <c r="Q2425" s="66" t="str">
        <f t="shared" si="155"/>
        <v xml:space="preserve"> </v>
      </c>
      <c r="R2425" s="32"/>
    </row>
    <row r="2426" spans="1:18" s="22" customFormat="1">
      <c r="A2426" s="24"/>
      <c r="B2426" s="23"/>
      <c r="C2426" s="23"/>
      <c r="D2426" s="25"/>
      <c r="E2426" s="23"/>
      <c r="F2426" s="26"/>
      <c r="G2426" s="27"/>
      <c r="H2426" s="27"/>
      <c r="I2426" s="27"/>
      <c r="J2426" s="69">
        <f t="shared" si="152"/>
        <v>0</v>
      </c>
      <c r="K2426" s="70" t="e">
        <f t="shared" si="153"/>
        <v>#DIV/0!</v>
      </c>
      <c r="L2426" s="63"/>
      <c r="N2426" s="32" t="str">
        <f>+IFERROR(VLOOKUP(B2426,$B$5:B2425,1,FALSE),"")</f>
        <v/>
      </c>
      <c r="O2426" s="32" t="str">
        <f t="shared" si="154"/>
        <v>DUPLICATE</v>
      </c>
      <c r="P2426" s="65"/>
      <c r="Q2426" s="66" t="str">
        <f t="shared" si="155"/>
        <v xml:space="preserve"> </v>
      </c>
      <c r="R2426" s="32"/>
    </row>
    <row r="2427" spans="1:18" s="22" customFormat="1">
      <c r="A2427" s="24"/>
      <c r="B2427" s="23"/>
      <c r="C2427" s="23"/>
      <c r="D2427" s="25"/>
      <c r="E2427" s="23"/>
      <c r="F2427" s="26"/>
      <c r="G2427" s="27"/>
      <c r="H2427" s="27"/>
      <c r="I2427" s="27"/>
      <c r="J2427" s="69">
        <f t="shared" si="152"/>
        <v>0</v>
      </c>
      <c r="K2427" s="70" t="e">
        <f t="shared" si="153"/>
        <v>#DIV/0!</v>
      </c>
      <c r="L2427" s="63"/>
      <c r="N2427" s="32" t="str">
        <f>+IFERROR(VLOOKUP(B2427,$B$5:B2426,1,FALSE),"")</f>
        <v/>
      </c>
      <c r="O2427" s="32" t="str">
        <f t="shared" si="154"/>
        <v>DUPLICATE</v>
      </c>
      <c r="P2427" s="65"/>
      <c r="Q2427" s="66" t="str">
        <f t="shared" si="155"/>
        <v xml:space="preserve"> </v>
      </c>
      <c r="R2427" s="32"/>
    </row>
    <row r="2428" spans="1:18" s="22" customFormat="1">
      <c r="A2428" s="24"/>
      <c r="B2428" s="23"/>
      <c r="C2428" s="23"/>
      <c r="D2428" s="25"/>
      <c r="E2428" s="23"/>
      <c r="F2428" s="26"/>
      <c r="G2428" s="27"/>
      <c r="H2428" s="27"/>
      <c r="I2428" s="27"/>
      <c r="J2428" s="69">
        <f t="shared" si="152"/>
        <v>0</v>
      </c>
      <c r="K2428" s="70" t="e">
        <f t="shared" si="153"/>
        <v>#DIV/0!</v>
      </c>
      <c r="L2428" s="63"/>
      <c r="N2428" s="32" t="str">
        <f>+IFERROR(VLOOKUP(B2428,$B$5:B2427,1,FALSE),"")</f>
        <v/>
      </c>
      <c r="O2428" s="32" t="str">
        <f t="shared" si="154"/>
        <v>DUPLICATE</v>
      </c>
      <c r="P2428" s="65"/>
      <c r="Q2428" s="66" t="str">
        <f t="shared" si="155"/>
        <v xml:space="preserve"> </v>
      </c>
      <c r="R2428" s="32"/>
    </row>
    <row r="2429" spans="1:18" s="22" customFormat="1">
      <c r="A2429" s="24"/>
      <c r="B2429" s="23"/>
      <c r="C2429" s="23"/>
      <c r="D2429" s="25"/>
      <c r="E2429" s="23"/>
      <c r="F2429" s="26"/>
      <c r="G2429" s="27"/>
      <c r="H2429" s="27"/>
      <c r="I2429" s="27"/>
      <c r="J2429" s="69">
        <f t="shared" si="152"/>
        <v>0</v>
      </c>
      <c r="K2429" s="70" t="e">
        <f t="shared" si="153"/>
        <v>#DIV/0!</v>
      </c>
      <c r="L2429" s="63"/>
      <c r="N2429" s="32" t="str">
        <f>+IFERROR(VLOOKUP(B2429,$B$5:B2428,1,FALSE),"")</f>
        <v/>
      </c>
      <c r="O2429" s="32" t="str">
        <f t="shared" si="154"/>
        <v>DUPLICATE</v>
      </c>
      <c r="P2429" s="65"/>
      <c r="Q2429" s="66" t="str">
        <f t="shared" si="155"/>
        <v xml:space="preserve"> </v>
      </c>
      <c r="R2429" s="32"/>
    </row>
    <row r="2430" spans="1:18" s="22" customFormat="1">
      <c r="A2430" s="24"/>
      <c r="B2430" s="23"/>
      <c r="C2430" s="23"/>
      <c r="D2430" s="25"/>
      <c r="E2430" s="23"/>
      <c r="F2430" s="26"/>
      <c r="G2430" s="27"/>
      <c r="H2430" s="27"/>
      <c r="I2430" s="27"/>
      <c r="J2430" s="69">
        <f t="shared" si="152"/>
        <v>0</v>
      </c>
      <c r="K2430" s="70" t="e">
        <f t="shared" si="153"/>
        <v>#DIV/0!</v>
      </c>
      <c r="L2430" s="63"/>
      <c r="N2430" s="32" t="str">
        <f>+IFERROR(VLOOKUP(B2430,$B$5:B2429,1,FALSE),"")</f>
        <v/>
      </c>
      <c r="O2430" s="32" t="str">
        <f t="shared" si="154"/>
        <v>DUPLICATE</v>
      </c>
      <c r="P2430" s="65"/>
      <c r="Q2430" s="66" t="str">
        <f t="shared" si="155"/>
        <v xml:space="preserve"> </v>
      </c>
      <c r="R2430" s="32"/>
    </row>
    <row r="2431" spans="1:18" s="22" customFormat="1">
      <c r="A2431" s="24"/>
      <c r="B2431" s="23"/>
      <c r="C2431" s="23"/>
      <c r="D2431" s="25"/>
      <c r="E2431" s="23"/>
      <c r="F2431" s="26"/>
      <c r="G2431" s="27"/>
      <c r="H2431" s="27"/>
      <c r="I2431" s="27"/>
      <c r="J2431" s="69">
        <f t="shared" si="152"/>
        <v>0</v>
      </c>
      <c r="K2431" s="70" t="e">
        <f t="shared" si="153"/>
        <v>#DIV/0!</v>
      </c>
      <c r="L2431" s="63"/>
      <c r="N2431" s="32" t="str">
        <f>+IFERROR(VLOOKUP(B2431,$B$5:B2430,1,FALSE),"")</f>
        <v/>
      </c>
      <c r="O2431" s="32" t="str">
        <f t="shared" si="154"/>
        <v>DUPLICATE</v>
      </c>
      <c r="P2431" s="65"/>
      <c r="Q2431" s="66" t="str">
        <f t="shared" si="155"/>
        <v xml:space="preserve"> </v>
      </c>
      <c r="R2431" s="32"/>
    </row>
    <row r="2432" spans="1:18" s="22" customFormat="1">
      <c r="A2432" s="24"/>
      <c r="B2432" s="23"/>
      <c r="C2432" s="23"/>
      <c r="D2432" s="25"/>
      <c r="E2432" s="23"/>
      <c r="F2432" s="26"/>
      <c r="G2432" s="27"/>
      <c r="H2432" s="27"/>
      <c r="I2432" s="27"/>
      <c r="J2432" s="69">
        <f t="shared" si="152"/>
        <v>0</v>
      </c>
      <c r="K2432" s="70" t="e">
        <f t="shared" si="153"/>
        <v>#DIV/0!</v>
      </c>
      <c r="L2432" s="63"/>
      <c r="N2432" s="32" t="str">
        <f>+IFERROR(VLOOKUP(B2432,$B$5:B2431,1,FALSE),"")</f>
        <v/>
      </c>
      <c r="O2432" s="32" t="str">
        <f t="shared" si="154"/>
        <v>DUPLICATE</v>
      </c>
      <c r="P2432" s="65"/>
      <c r="Q2432" s="66" t="str">
        <f t="shared" si="155"/>
        <v xml:space="preserve"> </v>
      </c>
      <c r="R2432" s="32"/>
    </row>
    <row r="2433" spans="1:18" s="22" customFormat="1">
      <c r="A2433" s="24"/>
      <c r="B2433" s="23"/>
      <c r="C2433" s="23"/>
      <c r="D2433" s="25"/>
      <c r="E2433" s="23"/>
      <c r="F2433" s="26"/>
      <c r="G2433" s="27"/>
      <c r="H2433" s="27"/>
      <c r="I2433" s="27"/>
      <c r="J2433" s="69">
        <f t="shared" si="152"/>
        <v>0</v>
      </c>
      <c r="K2433" s="70" t="e">
        <f t="shared" si="153"/>
        <v>#DIV/0!</v>
      </c>
      <c r="L2433" s="63"/>
      <c r="N2433" s="32" t="str">
        <f>+IFERROR(VLOOKUP(B2433,$B$5:B2432,1,FALSE),"")</f>
        <v/>
      </c>
      <c r="O2433" s="32" t="str">
        <f t="shared" si="154"/>
        <v>DUPLICATE</v>
      </c>
      <c r="P2433" s="65"/>
      <c r="Q2433" s="66" t="str">
        <f t="shared" si="155"/>
        <v xml:space="preserve"> </v>
      </c>
      <c r="R2433" s="32"/>
    </row>
    <row r="2434" spans="1:18" s="22" customFormat="1">
      <c r="A2434" s="24"/>
      <c r="B2434" s="23"/>
      <c r="C2434" s="23"/>
      <c r="D2434" s="25"/>
      <c r="E2434" s="23"/>
      <c r="F2434" s="26"/>
      <c r="G2434" s="27"/>
      <c r="H2434" s="27"/>
      <c r="I2434" s="27"/>
      <c r="J2434" s="69">
        <f t="shared" si="152"/>
        <v>0</v>
      </c>
      <c r="K2434" s="70" t="e">
        <f t="shared" si="153"/>
        <v>#DIV/0!</v>
      </c>
      <c r="L2434" s="63"/>
      <c r="N2434" s="32" t="str">
        <f>+IFERROR(VLOOKUP(B2434,$B$5:B2433,1,FALSE),"")</f>
        <v/>
      </c>
      <c r="O2434" s="32" t="str">
        <f t="shared" si="154"/>
        <v>DUPLICATE</v>
      </c>
      <c r="P2434" s="65"/>
      <c r="Q2434" s="66" t="str">
        <f t="shared" si="155"/>
        <v xml:space="preserve"> </v>
      </c>
      <c r="R2434" s="32"/>
    </row>
    <row r="2435" spans="1:18" s="22" customFormat="1">
      <c r="A2435" s="24"/>
      <c r="B2435" s="23"/>
      <c r="C2435" s="23"/>
      <c r="D2435" s="25"/>
      <c r="E2435" s="23"/>
      <c r="F2435" s="26"/>
      <c r="G2435" s="27"/>
      <c r="H2435" s="27"/>
      <c r="I2435" s="27"/>
      <c r="J2435" s="69">
        <f t="shared" si="152"/>
        <v>0</v>
      </c>
      <c r="K2435" s="70" t="e">
        <f t="shared" si="153"/>
        <v>#DIV/0!</v>
      </c>
      <c r="L2435" s="63"/>
      <c r="N2435" s="32" t="str">
        <f>+IFERROR(VLOOKUP(B2435,$B$5:B2434,1,FALSE),"")</f>
        <v/>
      </c>
      <c r="O2435" s="32" t="str">
        <f t="shared" si="154"/>
        <v>DUPLICATE</v>
      </c>
      <c r="P2435" s="65"/>
      <c r="Q2435" s="66" t="str">
        <f t="shared" si="155"/>
        <v xml:space="preserve"> </v>
      </c>
      <c r="R2435" s="32"/>
    </row>
    <row r="2436" spans="1:18" s="22" customFormat="1">
      <c r="A2436" s="24"/>
      <c r="B2436" s="23"/>
      <c r="C2436" s="23"/>
      <c r="D2436" s="25"/>
      <c r="E2436" s="23"/>
      <c r="F2436" s="26"/>
      <c r="G2436" s="27"/>
      <c r="H2436" s="27"/>
      <c r="I2436" s="27"/>
      <c r="J2436" s="69">
        <f t="shared" si="152"/>
        <v>0</v>
      </c>
      <c r="K2436" s="70" t="e">
        <f t="shared" si="153"/>
        <v>#DIV/0!</v>
      </c>
      <c r="L2436" s="63"/>
      <c r="N2436" s="32" t="str">
        <f>+IFERROR(VLOOKUP(B2436,$B$5:B2435,1,FALSE),"")</f>
        <v/>
      </c>
      <c r="O2436" s="32" t="str">
        <f t="shared" si="154"/>
        <v>DUPLICATE</v>
      </c>
      <c r="P2436" s="65"/>
      <c r="Q2436" s="66" t="str">
        <f t="shared" si="155"/>
        <v xml:space="preserve"> </v>
      </c>
      <c r="R2436" s="32"/>
    </row>
    <row r="2437" spans="1:18" s="22" customFormat="1">
      <c r="A2437" s="24"/>
      <c r="B2437" s="23"/>
      <c r="C2437" s="23"/>
      <c r="D2437" s="25"/>
      <c r="E2437" s="23"/>
      <c r="F2437" s="26"/>
      <c r="G2437" s="27"/>
      <c r="H2437" s="27"/>
      <c r="I2437" s="27"/>
      <c r="J2437" s="69">
        <f t="shared" si="152"/>
        <v>0</v>
      </c>
      <c r="K2437" s="70" t="e">
        <f t="shared" si="153"/>
        <v>#DIV/0!</v>
      </c>
      <c r="L2437" s="63"/>
      <c r="N2437" s="32" t="str">
        <f>+IFERROR(VLOOKUP(B2437,$B$5:B2436,1,FALSE),"")</f>
        <v/>
      </c>
      <c r="O2437" s="32" t="str">
        <f t="shared" si="154"/>
        <v>DUPLICATE</v>
      </c>
      <c r="P2437" s="65"/>
      <c r="Q2437" s="66" t="str">
        <f t="shared" si="155"/>
        <v xml:space="preserve"> </v>
      </c>
      <c r="R2437" s="32"/>
    </row>
    <row r="2438" spans="1:18" s="22" customFormat="1">
      <c r="A2438" s="24"/>
      <c r="B2438" s="23"/>
      <c r="C2438" s="23"/>
      <c r="D2438" s="25"/>
      <c r="E2438" s="23"/>
      <c r="F2438" s="26"/>
      <c r="G2438" s="27"/>
      <c r="H2438" s="27"/>
      <c r="I2438" s="27"/>
      <c r="J2438" s="69">
        <f t="shared" si="152"/>
        <v>0</v>
      </c>
      <c r="K2438" s="70" t="e">
        <f t="shared" si="153"/>
        <v>#DIV/0!</v>
      </c>
      <c r="L2438" s="63"/>
      <c r="N2438" s="32" t="str">
        <f>+IFERROR(VLOOKUP(B2438,$B$5:B2437,1,FALSE),"")</f>
        <v/>
      </c>
      <c r="O2438" s="32" t="str">
        <f t="shared" si="154"/>
        <v>DUPLICATE</v>
      </c>
      <c r="P2438" s="65"/>
      <c r="Q2438" s="66" t="str">
        <f t="shared" si="155"/>
        <v xml:space="preserve"> </v>
      </c>
      <c r="R2438" s="32"/>
    </row>
    <row r="2439" spans="1:18" s="22" customFormat="1">
      <c r="A2439" s="24"/>
      <c r="B2439" s="23"/>
      <c r="C2439" s="23"/>
      <c r="D2439" s="25"/>
      <c r="E2439" s="23"/>
      <c r="F2439" s="26"/>
      <c r="G2439" s="27"/>
      <c r="H2439" s="27"/>
      <c r="I2439" s="27"/>
      <c r="J2439" s="69">
        <f t="shared" si="152"/>
        <v>0</v>
      </c>
      <c r="K2439" s="70" t="e">
        <f t="shared" si="153"/>
        <v>#DIV/0!</v>
      </c>
      <c r="L2439" s="63"/>
      <c r="N2439" s="32" t="str">
        <f>+IFERROR(VLOOKUP(B2439,$B$5:B2438,1,FALSE),"")</f>
        <v/>
      </c>
      <c r="O2439" s="32" t="str">
        <f t="shared" si="154"/>
        <v>DUPLICATE</v>
      </c>
      <c r="P2439" s="65"/>
      <c r="Q2439" s="66" t="str">
        <f t="shared" si="155"/>
        <v xml:space="preserve"> </v>
      </c>
      <c r="R2439" s="32"/>
    </row>
    <row r="2440" spans="1:18" s="22" customFormat="1">
      <c r="A2440" s="24"/>
      <c r="B2440" s="23"/>
      <c r="C2440" s="23"/>
      <c r="D2440" s="25"/>
      <c r="E2440" s="23"/>
      <c r="F2440" s="26"/>
      <c r="G2440" s="27"/>
      <c r="H2440" s="27"/>
      <c r="I2440" s="27"/>
      <c r="J2440" s="69">
        <f t="shared" si="152"/>
        <v>0</v>
      </c>
      <c r="K2440" s="70" t="e">
        <f t="shared" si="153"/>
        <v>#DIV/0!</v>
      </c>
      <c r="L2440" s="63"/>
      <c r="N2440" s="32" t="str">
        <f>+IFERROR(VLOOKUP(B2440,$B$5:B2439,1,FALSE),"")</f>
        <v/>
      </c>
      <c r="O2440" s="32" t="str">
        <f t="shared" si="154"/>
        <v>DUPLICATE</v>
      </c>
      <c r="P2440" s="65"/>
      <c r="Q2440" s="66" t="str">
        <f t="shared" si="155"/>
        <v xml:space="preserve"> </v>
      </c>
      <c r="R2440" s="32"/>
    </row>
    <row r="2441" spans="1:18" s="22" customFormat="1">
      <c r="A2441" s="24"/>
      <c r="B2441" s="23"/>
      <c r="C2441" s="23"/>
      <c r="D2441" s="25"/>
      <c r="E2441" s="23"/>
      <c r="F2441" s="26"/>
      <c r="G2441" s="27"/>
      <c r="H2441" s="27"/>
      <c r="I2441" s="27"/>
      <c r="J2441" s="69">
        <f t="shared" si="152"/>
        <v>0</v>
      </c>
      <c r="K2441" s="70" t="e">
        <f t="shared" si="153"/>
        <v>#DIV/0!</v>
      </c>
      <c r="L2441" s="63"/>
      <c r="N2441" s="32" t="str">
        <f>+IFERROR(VLOOKUP(B2441,$B$5:B2440,1,FALSE),"")</f>
        <v/>
      </c>
      <c r="O2441" s="32" t="str">
        <f t="shared" si="154"/>
        <v>DUPLICATE</v>
      </c>
      <c r="P2441" s="65"/>
      <c r="Q2441" s="66" t="str">
        <f t="shared" si="155"/>
        <v xml:space="preserve"> </v>
      </c>
      <c r="R2441" s="32"/>
    </row>
    <row r="2442" spans="1:18" s="22" customFormat="1">
      <c r="A2442" s="24"/>
      <c r="B2442" s="23"/>
      <c r="C2442" s="23"/>
      <c r="D2442" s="25"/>
      <c r="E2442" s="23"/>
      <c r="F2442" s="26"/>
      <c r="G2442" s="27"/>
      <c r="H2442" s="27"/>
      <c r="I2442" s="27"/>
      <c r="J2442" s="69">
        <f t="shared" si="152"/>
        <v>0</v>
      </c>
      <c r="K2442" s="70" t="e">
        <f t="shared" si="153"/>
        <v>#DIV/0!</v>
      </c>
      <c r="L2442" s="63"/>
      <c r="N2442" s="32" t="str">
        <f>+IFERROR(VLOOKUP(B2442,$B$5:B2441,1,FALSE),"")</f>
        <v/>
      </c>
      <c r="O2442" s="32" t="str">
        <f t="shared" si="154"/>
        <v>DUPLICATE</v>
      </c>
      <c r="P2442" s="65"/>
      <c r="Q2442" s="66" t="str">
        <f t="shared" si="155"/>
        <v xml:space="preserve"> </v>
      </c>
      <c r="R2442" s="32"/>
    </row>
    <row r="2443" spans="1:18" s="22" customFormat="1">
      <c r="A2443" s="24"/>
      <c r="B2443" s="23"/>
      <c r="C2443" s="23"/>
      <c r="D2443" s="25"/>
      <c r="E2443" s="23"/>
      <c r="F2443" s="26"/>
      <c r="G2443" s="27"/>
      <c r="H2443" s="27"/>
      <c r="I2443" s="27"/>
      <c r="J2443" s="69">
        <f t="shared" si="152"/>
        <v>0</v>
      </c>
      <c r="K2443" s="70" t="e">
        <f t="shared" si="153"/>
        <v>#DIV/0!</v>
      </c>
      <c r="L2443" s="63"/>
      <c r="N2443" s="32" t="str">
        <f>+IFERROR(VLOOKUP(B2443,$B$5:B2442,1,FALSE),"")</f>
        <v/>
      </c>
      <c r="O2443" s="32" t="str">
        <f t="shared" si="154"/>
        <v>DUPLICATE</v>
      </c>
      <c r="P2443" s="65"/>
      <c r="Q2443" s="66" t="str">
        <f t="shared" si="155"/>
        <v xml:space="preserve"> </v>
      </c>
      <c r="R2443" s="32"/>
    </row>
    <row r="2444" spans="1:18" s="22" customFormat="1">
      <c r="A2444" s="24"/>
      <c r="B2444" s="23"/>
      <c r="C2444" s="23"/>
      <c r="D2444" s="25"/>
      <c r="E2444" s="23"/>
      <c r="F2444" s="26"/>
      <c r="G2444" s="27"/>
      <c r="H2444" s="27"/>
      <c r="I2444" s="27"/>
      <c r="J2444" s="69">
        <f t="shared" si="152"/>
        <v>0</v>
      </c>
      <c r="K2444" s="70" t="e">
        <f t="shared" si="153"/>
        <v>#DIV/0!</v>
      </c>
      <c r="L2444" s="63"/>
      <c r="N2444" s="32" t="str">
        <f>+IFERROR(VLOOKUP(B2444,$B$5:B2443,1,FALSE),"")</f>
        <v/>
      </c>
      <c r="O2444" s="32" t="str">
        <f t="shared" si="154"/>
        <v>DUPLICATE</v>
      </c>
      <c r="P2444" s="65"/>
      <c r="Q2444" s="66" t="str">
        <f t="shared" si="155"/>
        <v xml:space="preserve"> </v>
      </c>
      <c r="R2444" s="32"/>
    </row>
    <row r="2445" spans="1:18" s="22" customFormat="1">
      <c r="A2445" s="24"/>
      <c r="B2445" s="23"/>
      <c r="C2445" s="23"/>
      <c r="D2445" s="25"/>
      <c r="E2445" s="23"/>
      <c r="F2445" s="26"/>
      <c r="G2445" s="27"/>
      <c r="H2445" s="27"/>
      <c r="I2445" s="27"/>
      <c r="J2445" s="69">
        <f t="shared" si="152"/>
        <v>0</v>
      </c>
      <c r="K2445" s="70" t="e">
        <f t="shared" si="153"/>
        <v>#DIV/0!</v>
      </c>
      <c r="L2445" s="63"/>
      <c r="N2445" s="32" t="str">
        <f>+IFERROR(VLOOKUP(B2445,$B$5:B2444,1,FALSE),"")</f>
        <v/>
      </c>
      <c r="O2445" s="32" t="str">
        <f t="shared" si="154"/>
        <v>DUPLICATE</v>
      </c>
      <c r="P2445" s="65"/>
      <c r="Q2445" s="66" t="str">
        <f t="shared" si="155"/>
        <v xml:space="preserve"> </v>
      </c>
      <c r="R2445" s="32"/>
    </row>
    <row r="2446" spans="1:18" s="22" customFormat="1">
      <c r="A2446" s="24"/>
      <c r="B2446" s="23"/>
      <c r="C2446" s="23"/>
      <c r="D2446" s="25"/>
      <c r="E2446" s="23"/>
      <c r="F2446" s="26"/>
      <c r="G2446" s="27"/>
      <c r="H2446" s="27"/>
      <c r="I2446" s="27"/>
      <c r="J2446" s="69">
        <f t="shared" si="152"/>
        <v>0</v>
      </c>
      <c r="K2446" s="70" t="e">
        <f t="shared" si="153"/>
        <v>#DIV/0!</v>
      </c>
      <c r="L2446" s="63"/>
      <c r="N2446" s="32" t="str">
        <f>+IFERROR(VLOOKUP(B2446,$B$5:B2445,1,FALSE),"")</f>
        <v/>
      </c>
      <c r="O2446" s="32" t="str">
        <f t="shared" si="154"/>
        <v>DUPLICATE</v>
      </c>
      <c r="P2446" s="65"/>
      <c r="Q2446" s="66" t="str">
        <f t="shared" si="155"/>
        <v xml:space="preserve"> </v>
      </c>
      <c r="R2446" s="32"/>
    </row>
    <row r="2447" spans="1:18" s="22" customFormat="1">
      <c r="A2447" s="24"/>
      <c r="B2447" s="23"/>
      <c r="C2447" s="23"/>
      <c r="D2447" s="25"/>
      <c r="E2447" s="23"/>
      <c r="F2447" s="26"/>
      <c r="G2447" s="27"/>
      <c r="H2447" s="27"/>
      <c r="I2447" s="27"/>
      <c r="J2447" s="69">
        <f t="shared" si="152"/>
        <v>0</v>
      </c>
      <c r="K2447" s="70" t="e">
        <f t="shared" si="153"/>
        <v>#DIV/0!</v>
      </c>
      <c r="L2447" s="63"/>
      <c r="N2447" s="32" t="str">
        <f>+IFERROR(VLOOKUP(B2447,$B$5:B2446,1,FALSE),"")</f>
        <v/>
      </c>
      <c r="O2447" s="32" t="str">
        <f t="shared" si="154"/>
        <v>DUPLICATE</v>
      </c>
      <c r="P2447" s="65"/>
      <c r="Q2447" s="66" t="str">
        <f t="shared" si="155"/>
        <v xml:space="preserve"> </v>
      </c>
      <c r="R2447" s="32"/>
    </row>
    <row r="2448" spans="1:18" s="22" customFormat="1">
      <c r="A2448" s="24"/>
      <c r="B2448" s="23"/>
      <c r="C2448" s="23"/>
      <c r="D2448" s="25"/>
      <c r="E2448" s="23"/>
      <c r="F2448" s="26"/>
      <c r="G2448" s="27"/>
      <c r="H2448" s="27"/>
      <c r="I2448" s="27"/>
      <c r="J2448" s="69">
        <f t="shared" si="152"/>
        <v>0</v>
      </c>
      <c r="K2448" s="70" t="e">
        <f t="shared" si="153"/>
        <v>#DIV/0!</v>
      </c>
      <c r="L2448" s="63"/>
      <c r="N2448" s="32" t="str">
        <f>+IFERROR(VLOOKUP(B2448,$B$5:B2447,1,FALSE),"")</f>
        <v/>
      </c>
      <c r="O2448" s="32" t="str">
        <f t="shared" si="154"/>
        <v>DUPLICATE</v>
      </c>
      <c r="P2448" s="65"/>
      <c r="Q2448" s="66" t="str">
        <f t="shared" si="155"/>
        <v xml:space="preserve"> </v>
      </c>
      <c r="R2448" s="32"/>
    </row>
    <row r="2449" spans="1:18" s="22" customFormat="1">
      <c r="A2449" s="24"/>
      <c r="B2449" s="23"/>
      <c r="C2449" s="23"/>
      <c r="D2449" s="25"/>
      <c r="E2449" s="23"/>
      <c r="F2449" s="26"/>
      <c r="G2449" s="27"/>
      <c r="H2449" s="27"/>
      <c r="I2449" s="27"/>
      <c r="J2449" s="69">
        <f t="shared" si="152"/>
        <v>0</v>
      </c>
      <c r="K2449" s="70" t="e">
        <f t="shared" si="153"/>
        <v>#DIV/0!</v>
      </c>
      <c r="L2449" s="63"/>
      <c r="N2449" s="32" t="str">
        <f>+IFERROR(VLOOKUP(B2449,$B$5:B2448,1,FALSE),"")</f>
        <v/>
      </c>
      <c r="O2449" s="32" t="str">
        <f t="shared" si="154"/>
        <v>DUPLICATE</v>
      </c>
      <c r="P2449" s="65"/>
      <c r="Q2449" s="66" t="str">
        <f t="shared" si="155"/>
        <v xml:space="preserve"> </v>
      </c>
      <c r="R2449" s="32"/>
    </row>
    <row r="2450" spans="1:18" s="22" customFormat="1">
      <c r="A2450" s="24"/>
      <c r="B2450" s="23"/>
      <c r="C2450" s="23"/>
      <c r="D2450" s="25"/>
      <c r="E2450" s="23"/>
      <c r="F2450" s="26"/>
      <c r="G2450" s="27"/>
      <c r="H2450" s="27"/>
      <c r="I2450" s="27"/>
      <c r="J2450" s="69">
        <f t="shared" si="152"/>
        <v>0</v>
      </c>
      <c r="K2450" s="70" t="e">
        <f t="shared" si="153"/>
        <v>#DIV/0!</v>
      </c>
      <c r="L2450" s="63"/>
      <c r="N2450" s="32" t="str">
        <f>+IFERROR(VLOOKUP(B2450,$B$5:B2449,1,FALSE),"")</f>
        <v/>
      </c>
      <c r="O2450" s="32" t="str">
        <f t="shared" si="154"/>
        <v>DUPLICATE</v>
      </c>
      <c r="P2450" s="65"/>
      <c r="Q2450" s="66" t="str">
        <f t="shared" si="155"/>
        <v xml:space="preserve"> </v>
      </c>
      <c r="R2450" s="32"/>
    </row>
    <row r="2451" spans="1:18" s="22" customFormat="1">
      <c r="A2451" s="24"/>
      <c r="B2451" s="23"/>
      <c r="C2451" s="23"/>
      <c r="D2451" s="25"/>
      <c r="E2451" s="23"/>
      <c r="F2451" s="26"/>
      <c r="G2451" s="27"/>
      <c r="H2451" s="27"/>
      <c r="I2451" s="27"/>
      <c r="J2451" s="69">
        <f t="shared" si="152"/>
        <v>0</v>
      </c>
      <c r="K2451" s="70" t="e">
        <f t="shared" si="153"/>
        <v>#DIV/0!</v>
      </c>
      <c r="L2451" s="63"/>
      <c r="N2451" s="32" t="str">
        <f>+IFERROR(VLOOKUP(B2451,$B$5:B2450,1,FALSE),"")</f>
        <v/>
      </c>
      <c r="O2451" s="32" t="str">
        <f t="shared" si="154"/>
        <v>DUPLICATE</v>
      </c>
      <c r="P2451" s="65"/>
      <c r="Q2451" s="66" t="str">
        <f t="shared" si="155"/>
        <v xml:space="preserve"> </v>
      </c>
      <c r="R2451" s="32"/>
    </row>
    <row r="2452" spans="1:18" s="22" customFormat="1">
      <c r="A2452" s="24"/>
      <c r="B2452" s="23"/>
      <c r="C2452" s="23"/>
      <c r="D2452" s="25"/>
      <c r="E2452" s="23"/>
      <c r="F2452" s="26"/>
      <c r="G2452" s="27"/>
      <c r="H2452" s="27"/>
      <c r="I2452" s="27"/>
      <c r="J2452" s="69">
        <f t="shared" si="152"/>
        <v>0</v>
      </c>
      <c r="K2452" s="70" t="e">
        <f t="shared" si="153"/>
        <v>#DIV/0!</v>
      </c>
      <c r="L2452" s="63"/>
      <c r="N2452" s="32" t="str">
        <f>+IFERROR(VLOOKUP(B2452,$B$5:B2451,1,FALSE),"")</f>
        <v/>
      </c>
      <c r="O2452" s="32" t="str">
        <f t="shared" si="154"/>
        <v>DUPLICATE</v>
      </c>
      <c r="P2452" s="65"/>
      <c r="Q2452" s="66" t="str">
        <f t="shared" si="155"/>
        <v xml:space="preserve"> </v>
      </c>
      <c r="R2452" s="32"/>
    </row>
    <row r="2453" spans="1:18" s="22" customFormat="1">
      <c r="A2453" s="24"/>
      <c r="B2453" s="23"/>
      <c r="C2453" s="23"/>
      <c r="D2453" s="25"/>
      <c r="E2453" s="23"/>
      <c r="F2453" s="26"/>
      <c r="G2453" s="27"/>
      <c r="H2453" s="27"/>
      <c r="I2453" s="27"/>
      <c r="J2453" s="69">
        <f t="shared" si="152"/>
        <v>0</v>
      </c>
      <c r="K2453" s="70" t="e">
        <f t="shared" si="153"/>
        <v>#DIV/0!</v>
      </c>
      <c r="L2453" s="63"/>
      <c r="N2453" s="32" t="str">
        <f>+IFERROR(VLOOKUP(B2453,$B$5:B2452,1,FALSE),"")</f>
        <v/>
      </c>
      <c r="O2453" s="32" t="str">
        <f t="shared" si="154"/>
        <v>DUPLICATE</v>
      </c>
      <c r="P2453" s="65"/>
      <c r="Q2453" s="66" t="str">
        <f t="shared" si="155"/>
        <v xml:space="preserve"> </v>
      </c>
      <c r="R2453" s="32"/>
    </row>
    <row r="2454" spans="1:18" s="22" customFormat="1">
      <c r="A2454" s="24"/>
      <c r="B2454" s="23"/>
      <c r="C2454" s="23"/>
      <c r="D2454" s="25"/>
      <c r="E2454" s="23"/>
      <c r="F2454" s="26"/>
      <c r="G2454" s="27"/>
      <c r="H2454" s="27"/>
      <c r="I2454" s="27"/>
      <c r="J2454" s="69">
        <f t="shared" si="152"/>
        <v>0</v>
      </c>
      <c r="K2454" s="70" t="e">
        <f t="shared" si="153"/>
        <v>#DIV/0!</v>
      </c>
      <c r="L2454" s="63"/>
      <c r="N2454" s="32" t="str">
        <f>+IFERROR(VLOOKUP(B2454,$B$5:B2453,1,FALSE),"")</f>
        <v/>
      </c>
      <c r="O2454" s="32" t="str">
        <f t="shared" si="154"/>
        <v>DUPLICATE</v>
      </c>
      <c r="P2454" s="65"/>
      <c r="Q2454" s="66" t="str">
        <f t="shared" si="155"/>
        <v xml:space="preserve"> </v>
      </c>
      <c r="R2454" s="32"/>
    </row>
    <row r="2455" spans="1:18" s="22" customFormat="1">
      <c r="A2455" s="24"/>
      <c r="B2455" s="23"/>
      <c r="C2455" s="23"/>
      <c r="D2455" s="25"/>
      <c r="E2455" s="23"/>
      <c r="F2455" s="26"/>
      <c r="G2455" s="27"/>
      <c r="H2455" s="27"/>
      <c r="I2455" s="27"/>
      <c r="J2455" s="69">
        <f t="shared" si="152"/>
        <v>0</v>
      </c>
      <c r="K2455" s="70" t="e">
        <f t="shared" si="153"/>
        <v>#DIV/0!</v>
      </c>
      <c r="L2455" s="63"/>
      <c r="N2455" s="32" t="str">
        <f>+IFERROR(VLOOKUP(B2455,$B$5:B2454,1,FALSE),"")</f>
        <v/>
      </c>
      <c r="O2455" s="32" t="str">
        <f t="shared" si="154"/>
        <v>DUPLICATE</v>
      </c>
      <c r="P2455" s="65"/>
      <c r="Q2455" s="66" t="str">
        <f t="shared" si="155"/>
        <v xml:space="preserve"> </v>
      </c>
      <c r="R2455" s="32"/>
    </row>
    <row r="2456" spans="1:18" s="22" customFormat="1">
      <c r="A2456" s="24"/>
      <c r="B2456" s="23"/>
      <c r="C2456" s="23"/>
      <c r="D2456" s="25"/>
      <c r="E2456" s="23"/>
      <c r="F2456" s="26"/>
      <c r="G2456" s="27"/>
      <c r="H2456" s="27"/>
      <c r="I2456" s="27"/>
      <c r="J2456" s="69">
        <f t="shared" si="152"/>
        <v>0</v>
      </c>
      <c r="K2456" s="70" t="e">
        <f t="shared" si="153"/>
        <v>#DIV/0!</v>
      </c>
      <c r="L2456" s="63"/>
      <c r="N2456" s="32" t="str">
        <f>+IFERROR(VLOOKUP(B2456,$B$5:B2455,1,FALSE),"")</f>
        <v/>
      </c>
      <c r="O2456" s="32" t="str">
        <f t="shared" si="154"/>
        <v>DUPLICATE</v>
      </c>
      <c r="P2456" s="65"/>
      <c r="Q2456" s="66" t="str">
        <f t="shared" si="155"/>
        <v xml:space="preserve"> </v>
      </c>
      <c r="R2456" s="32"/>
    </row>
    <row r="2457" spans="1:18" s="22" customFormat="1">
      <c r="A2457" s="24"/>
      <c r="B2457" s="23"/>
      <c r="C2457" s="23"/>
      <c r="D2457" s="25"/>
      <c r="E2457" s="23"/>
      <c r="F2457" s="26"/>
      <c r="G2457" s="27"/>
      <c r="H2457" s="27"/>
      <c r="I2457" s="27"/>
      <c r="J2457" s="69">
        <f t="shared" si="152"/>
        <v>0</v>
      </c>
      <c r="K2457" s="70" t="e">
        <f t="shared" si="153"/>
        <v>#DIV/0!</v>
      </c>
      <c r="L2457" s="63"/>
      <c r="N2457" s="32" t="str">
        <f>+IFERROR(VLOOKUP(B2457,$B$5:B2456,1,FALSE),"")</f>
        <v/>
      </c>
      <c r="O2457" s="32" t="str">
        <f t="shared" si="154"/>
        <v>DUPLICATE</v>
      </c>
      <c r="P2457" s="65"/>
      <c r="Q2457" s="66" t="str">
        <f t="shared" si="155"/>
        <v xml:space="preserve"> </v>
      </c>
      <c r="R2457" s="32"/>
    </row>
    <row r="2458" spans="1:18" s="22" customFormat="1">
      <c r="A2458" s="24"/>
      <c r="B2458" s="23"/>
      <c r="C2458" s="23"/>
      <c r="D2458" s="25"/>
      <c r="E2458" s="23"/>
      <c r="F2458" s="26"/>
      <c r="G2458" s="27"/>
      <c r="H2458" s="27"/>
      <c r="I2458" s="27"/>
      <c r="J2458" s="69">
        <f t="shared" si="152"/>
        <v>0</v>
      </c>
      <c r="K2458" s="70" t="e">
        <f t="shared" si="153"/>
        <v>#DIV/0!</v>
      </c>
      <c r="L2458" s="63"/>
      <c r="N2458" s="32" t="str">
        <f>+IFERROR(VLOOKUP(B2458,$B$5:B2457,1,FALSE),"")</f>
        <v/>
      </c>
      <c r="O2458" s="32" t="str">
        <f t="shared" si="154"/>
        <v>DUPLICATE</v>
      </c>
      <c r="P2458" s="65"/>
      <c r="Q2458" s="66" t="str">
        <f t="shared" si="155"/>
        <v xml:space="preserve"> </v>
      </c>
      <c r="R2458" s="32"/>
    </row>
    <row r="2459" spans="1:18" s="22" customFormat="1">
      <c r="A2459" s="24"/>
      <c r="B2459" s="23"/>
      <c r="C2459" s="23"/>
      <c r="D2459" s="25"/>
      <c r="E2459" s="23"/>
      <c r="F2459" s="26"/>
      <c r="G2459" s="27"/>
      <c r="H2459" s="27"/>
      <c r="I2459" s="27"/>
      <c r="J2459" s="69">
        <f t="shared" si="152"/>
        <v>0</v>
      </c>
      <c r="K2459" s="70" t="e">
        <f t="shared" si="153"/>
        <v>#DIV/0!</v>
      </c>
      <c r="L2459" s="63"/>
      <c r="N2459" s="32" t="str">
        <f>+IFERROR(VLOOKUP(B2459,$B$5:B2458,1,FALSE),"")</f>
        <v/>
      </c>
      <c r="O2459" s="32" t="str">
        <f t="shared" si="154"/>
        <v>DUPLICATE</v>
      </c>
      <c r="P2459" s="65"/>
      <c r="Q2459" s="66" t="str">
        <f t="shared" si="155"/>
        <v xml:space="preserve"> </v>
      </c>
      <c r="R2459" s="32"/>
    </row>
    <row r="2460" spans="1:18" s="22" customFormat="1">
      <c r="A2460" s="24"/>
      <c r="B2460" s="23"/>
      <c r="C2460" s="23"/>
      <c r="D2460" s="25"/>
      <c r="E2460" s="23"/>
      <c r="F2460" s="26"/>
      <c r="G2460" s="27"/>
      <c r="H2460" s="27"/>
      <c r="I2460" s="27"/>
      <c r="J2460" s="69">
        <f t="shared" si="152"/>
        <v>0</v>
      </c>
      <c r="K2460" s="70" t="e">
        <f t="shared" si="153"/>
        <v>#DIV/0!</v>
      </c>
      <c r="L2460" s="63"/>
      <c r="N2460" s="32" t="str">
        <f>+IFERROR(VLOOKUP(B2460,$B$5:B2459,1,FALSE),"")</f>
        <v/>
      </c>
      <c r="O2460" s="32" t="str">
        <f t="shared" si="154"/>
        <v>DUPLICATE</v>
      </c>
      <c r="P2460" s="65"/>
      <c r="Q2460" s="66" t="str">
        <f t="shared" si="155"/>
        <v xml:space="preserve"> </v>
      </c>
      <c r="R2460" s="32"/>
    </row>
    <row r="2461" spans="1:18" s="22" customFormat="1">
      <c r="A2461" s="24"/>
      <c r="B2461" s="23"/>
      <c r="C2461" s="23"/>
      <c r="D2461" s="25"/>
      <c r="E2461" s="23"/>
      <c r="F2461" s="26"/>
      <c r="G2461" s="27"/>
      <c r="H2461" s="27"/>
      <c r="I2461" s="27"/>
      <c r="J2461" s="69">
        <f t="shared" si="152"/>
        <v>0</v>
      </c>
      <c r="K2461" s="70" t="e">
        <f t="shared" si="153"/>
        <v>#DIV/0!</v>
      </c>
      <c r="L2461" s="63"/>
      <c r="N2461" s="32" t="str">
        <f>+IFERROR(VLOOKUP(B2461,$B$5:B2460,1,FALSE),"")</f>
        <v/>
      </c>
      <c r="O2461" s="32" t="str">
        <f t="shared" si="154"/>
        <v>DUPLICATE</v>
      </c>
      <c r="P2461" s="65"/>
      <c r="Q2461" s="66" t="str">
        <f t="shared" si="155"/>
        <v xml:space="preserve"> </v>
      </c>
      <c r="R2461" s="32"/>
    </row>
    <row r="2462" spans="1:18" s="22" customFormat="1">
      <c r="A2462" s="24"/>
      <c r="B2462" s="23"/>
      <c r="C2462" s="23"/>
      <c r="D2462" s="25"/>
      <c r="E2462" s="23"/>
      <c r="F2462" s="26"/>
      <c r="G2462" s="27"/>
      <c r="H2462" s="27"/>
      <c r="I2462" s="27"/>
      <c r="J2462" s="69">
        <f t="shared" si="152"/>
        <v>0</v>
      </c>
      <c r="K2462" s="70" t="e">
        <f t="shared" si="153"/>
        <v>#DIV/0!</v>
      </c>
      <c r="L2462" s="63"/>
      <c r="N2462" s="32" t="str">
        <f>+IFERROR(VLOOKUP(B2462,$B$5:B2461,1,FALSE),"")</f>
        <v/>
      </c>
      <c r="O2462" s="32" t="str">
        <f t="shared" si="154"/>
        <v>DUPLICATE</v>
      </c>
      <c r="P2462" s="65"/>
      <c r="Q2462" s="66" t="str">
        <f t="shared" si="155"/>
        <v xml:space="preserve"> </v>
      </c>
      <c r="R2462" s="32"/>
    </row>
    <row r="2463" spans="1:18" s="22" customFormat="1">
      <c r="A2463" s="24"/>
      <c r="B2463" s="23"/>
      <c r="C2463" s="23"/>
      <c r="D2463" s="25"/>
      <c r="E2463" s="23"/>
      <c r="F2463" s="26"/>
      <c r="G2463" s="27"/>
      <c r="H2463" s="27"/>
      <c r="I2463" s="27"/>
      <c r="J2463" s="69">
        <f t="shared" si="152"/>
        <v>0</v>
      </c>
      <c r="K2463" s="70" t="e">
        <f t="shared" si="153"/>
        <v>#DIV/0!</v>
      </c>
      <c r="L2463" s="63"/>
      <c r="N2463" s="32" t="str">
        <f>+IFERROR(VLOOKUP(B2463,$B$5:B2462,1,FALSE),"")</f>
        <v/>
      </c>
      <c r="O2463" s="32" t="str">
        <f t="shared" si="154"/>
        <v>DUPLICATE</v>
      </c>
      <c r="P2463" s="65"/>
      <c r="Q2463" s="66" t="str">
        <f t="shared" si="155"/>
        <v xml:space="preserve"> </v>
      </c>
      <c r="R2463" s="32"/>
    </row>
    <row r="2464" spans="1:18" s="22" customFormat="1">
      <c r="A2464" s="24"/>
      <c r="B2464" s="23"/>
      <c r="C2464" s="23"/>
      <c r="D2464" s="25"/>
      <c r="E2464" s="23"/>
      <c r="F2464" s="26"/>
      <c r="G2464" s="27"/>
      <c r="H2464" s="27"/>
      <c r="I2464" s="27"/>
      <c r="J2464" s="69">
        <f t="shared" si="152"/>
        <v>0</v>
      </c>
      <c r="K2464" s="70" t="e">
        <f t="shared" si="153"/>
        <v>#DIV/0!</v>
      </c>
      <c r="L2464" s="63"/>
      <c r="N2464" s="32" t="str">
        <f>+IFERROR(VLOOKUP(B2464,$B$5:B2463,1,FALSE),"")</f>
        <v/>
      </c>
      <c r="O2464" s="32" t="str">
        <f t="shared" si="154"/>
        <v>DUPLICATE</v>
      </c>
      <c r="P2464" s="65"/>
      <c r="Q2464" s="66" t="str">
        <f t="shared" si="155"/>
        <v xml:space="preserve"> </v>
      </c>
      <c r="R2464" s="32"/>
    </row>
    <row r="2465" spans="1:18" s="22" customFormat="1">
      <c r="A2465" s="24"/>
      <c r="B2465" s="23"/>
      <c r="C2465" s="23"/>
      <c r="D2465" s="25"/>
      <c r="E2465" s="23"/>
      <c r="F2465" s="26"/>
      <c r="G2465" s="27"/>
      <c r="H2465" s="27"/>
      <c r="I2465" s="27"/>
      <c r="J2465" s="69">
        <f t="shared" si="152"/>
        <v>0</v>
      </c>
      <c r="K2465" s="70" t="e">
        <f t="shared" si="153"/>
        <v>#DIV/0!</v>
      </c>
      <c r="L2465" s="63"/>
      <c r="N2465" s="32" t="str">
        <f>+IFERROR(VLOOKUP(B2465,$B$5:B2464,1,FALSE),"")</f>
        <v/>
      </c>
      <c r="O2465" s="32" t="str">
        <f t="shared" si="154"/>
        <v>DUPLICATE</v>
      </c>
      <c r="P2465" s="65"/>
      <c r="Q2465" s="66" t="str">
        <f t="shared" si="155"/>
        <v xml:space="preserve"> </v>
      </c>
      <c r="R2465" s="32"/>
    </row>
    <row r="2466" spans="1:18" s="22" customFormat="1">
      <c r="A2466" s="24"/>
      <c r="B2466" s="23"/>
      <c r="C2466" s="23"/>
      <c r="D2466" s="25"/>
      <c r="E2466" s="23"/>
      <c r="F2466" s="26"/>
      <c r="G2466" s="27"/>
      <c r="H2466" s="27"/>
      <c r="I2466" s="27"/>
      <c r="J2466" s="69">
        <f t="shared" si="152"/>
        <v>0</v>
      </c>
      <c r="K2466" s="70" t="e">
        <f t="shared" si="153"/>
        <v>#DIV/0!</v>
      </c>
      <c r="L2466" s="63"/>
      <c r="N2466" s="32" t="str">
        <f>+IFERROR(VLOOKUP(B2466,$B$5:B2465,1,FALSE),"")</f>
        <v/>
      </c>
      <c r="O2466" s="32" t="str">
        <f t="shared" si="154"/>
        <v>DUPLICATE</v>
      </c>
      <c r="P2466" s="65"/>
      <c r="Q2466" s="66" t="str">
        <f t="shared" si="155"/>
        <v xml:space="preserve"> </v>
      </c>
      <c r="R2466" s="32"/>
    </row>
    <row r="2467" spans="1:18" s="22" customFormat="1">
      <c r="A2467" s="24"/>
      <c r="B2467" s="23"/>
      <c r="C2467" s="23"/>
      <c r="D2467" s="25"/>
      <c r="E2467" s="23"/>
      <c r="F2467" s="26"/>
      <c r="G2467" s="27"/>
      <c r="H2467" s="27"/>
      <c r="I2467" s="27"/>
      <c r="J2467" s="69">
        <f t="shared" si="152"/>
        <v>0</v>
      </c>
      <c r="K2467" s="70" t="e">
        <f t="shared" si="153"/>
        <v>#DIV/0!</v>
      </c>
      <c r="L2467" s="63"/>
      <c r="N2467" s="32" t="str">
        <f>+IFERROR(VLOOKUP(B2467,$B$5:B2466,1,FALSE),"")</f>
        <v/>
      </c>
      <c r="O2467" s="32" t="str">
        <f t="shared" si="154"/>
        <v>DUPLICATE</v>
      </c>
      <c r="P2467" s="65"/>
      <c r="Q2467" s="66" t="str">
        <f t="shared" si="155"/>
        <v xml:space="preserve"> </v>
      </c>
      <c r="R2467" s="32"/>
    </row>
    <row r="2468" spans="1:18" s="22" customFormat="1">
      <c r="A2468" s="24"/>
      <c r="B2468" s="23"/>
      <c r="C2468" s="23"/>
      <c r="D2468" s="25"/>
      <c r="E2468" s="23"/>
      <c r="F2468" s="26"/>
      <c r="G2468" s="27"/>
      <c r="H2468" s="27"/>
      <c r="I2468" s="27"/>
      <c r="J2468" s="69">
        <f t="shared" si="152"/>
        <v>0</v>
      </c>
      <c r="K2468" s="70" t="e">
        <f t="shared" si="153"/>
        <v>#DIV/0!</v>
      </c>
      <c r="L2468" s="63"/>
      <c r="N2468" s="32" t="str">
        <f>+IFERROR(VLOOKUP(B2468,$B$5:B2467,1,FALSE),"")</f>
        <v/>
      </c>
      <c r="O2468" s="32" t="str">
        <f t="shared" si="154"/>
        <v>DUPLICATE</v>
      </c>
      <c r="P2468" s="65"/>
      <c r="Q2468" s="66" t="str">
        <f t="shared" si="155"/>
        <v xml:space="preserve"> </v>
      </c>
      <c r="R2468" s="32"/>
    </row>
    <row r="2469" spans="1:18" s="22" customFormat="1">
      <c r="A2469" s="24"/>
      <c r="B2469" s="23"/>
      <c r="C2469" s="23"/>
      <c r="D2469" s="25"/>
      <c r="E2469" s="23"/>
      <c r="F2469" s="26"/>
      <c r="G2469" s="27"/>
      <c r="H2469" s="27"/>
      <c r="I2469" s="27"/>
      <c r="J2469" s="69">
        <f t="shared" si="152"/>
        <v>0</v>
      </c>
      <c r="K2469" s="70" t="e">
        <f t="shared" si="153"/>
        <v>#DIV/0!</v>
      </c>
      <c r="L2469" s="63"/>
      <c r="N2469" s="32" t="str">
        <f>+IFERROR(VLOOKUP(B2469,$B$5:B2468,1,FALSE),"")</f>
        <v/>
      </c>
      <c r="O2469" s="32" t="str">
        <f t="shared" si="154"/>
        <v>DUPLICATE</v>
      </c>
      <c r="P2469" s="65"/>
      <c r="Q2469" s="66" t="str">
        <f t="shared" si="155"/>
        <v xml:space="preserve"> </v>
      </c>
      <c r="R2469" s="32"/>
    </row>
    <row r="2470" spans="1:18" s="22" customFormat="1">
      <c r="A2470" s="24"/>
      <c r="B2470" s="23"/>
      <c r="C2470" s="23"/>
      <c r="D2470" s="25"/>
      <c r="E2470" s="23"/>
      <c r="F2470" s="26"/>
      <c r="G2470" s="27"/>
      <c r="H2470" s="27"/>
      <c r="I2470" s="27"/>
      <c r="J2470" s="69">
        <f t="shared" si="152"/>
        <v>0</v>
      </c>
      <c r="K2470" s="70" t="e">
        <f t="shared" si="153"/>
        <v>#DIV/0!</v>
      </c>
      <c r="L2470" s="63"/>
      <c r="N2470" s="32" t="str">
        <f>+IFERROR(VLOOKUP(B2470,$B$5:B2469,1,FALSE),"")</f>
        <v/>
      </c>
      <c r="O2470" s="32" t="str">
        <f t="shared" si="154"/>
        <v>DUPLICATE</v>
      </c>
      <c r="P2470" s="65"/>
      <c r="Q2470" s="66" t="str">
        <f t="shared" si="155"/>
        <v xml:space="preserve"> </v>
      </c>
      <c r="R2470" s="32"/>
    </row>
    <row r="2471" spans="1:18" s="22" customFormat="1">
      <c r="A2471" s="24"/>
      <c r="B2471" s="23"/>
      <c r="C2471" s="23"/>
      <c r="D2471" s="25"/>
      <c r="E2471" s="23"/>
      <c r="F2471" s="26"/>
      <c r="G2471" s="27"/>
      <c r="H2471" s="27"/>
      <c r="I2471" s="27"/>
      <c r="J2471" s="69">
        <f t="shared" si="152"/>
        <v>0</v>
      </c>
      <c r="K2471" s="70" t="e">
        <f t="shared" si="153"/>
        <v>#DIV/0!</v>
      </c>
      <c r="L2471" s="63"/>
      <c r="N2471" s="32" t="str">
        <f>+IFERROR(VLOOKUP(B2471,$B$5:B2470,1,FALSE),"")</f>
        <v/>
      </c>
      <c r="O2471" s="32" t="str">
        <f t="shared" si="154"/>
        <v>DUPLICATE</v>
      </c>
      <c r="P2471" s="65"/>
      <c r="Q2471" s="66" t="str">
        <f t="shared" si="155"/>
        <v xml:space="preserve"> </v>
      </c>
      <c r="R2471" s="32"/>
    </row>
    <row r="2472" spans="1:18" s="22" customFormat="1">
      <c r="A2472" s="24"/>
      <c r="B2472" s="23"/>
      <c r="C2472" s="23"/>
      <c r="D2472" s="25"/>
      <c r="E2472" s="23"/>
      <c r="F2472" s="26"/>
      <c r="G2472" s="27"/>
      <c r="H2472" s="27"/>
      <c r="I2472" s="27"/>
      <c r="J2472" s="69">
        <f t="shared" si="152"/>
        <v>0</v>
      </c>
      <c r="K2472" s="70" t="e">
        <f t="shared" si="153"/>
        <v>#DIV/0!</v>
      </c>
      <c r="L2472" s="63"/>
      <c r="N2472" s="32" t="str">
        <f>+IFERROR(VLOOKUP(B2472,$B$5:B2471,1,FALSE),"")</f>
        <v/>
      </c>
      <c r="O2472" s="32" t="str">
        <f t="shared" si="154"/>
        <v>DUPLICATE</v>
      </c>
      <c r="P2472" s="65"/>
      <c r="Q2472" s="66" t="str">
        <f t="shared" si="155"/>
        <v xml:space="preserve"> </v>
      </c>
      <c r="R2472" s="32"/>
    </row>
    <row r="2473" spans="1:18" s="22" customFormat="1">
      <c r="A2473" s="24"/>
      <c r="B2473" s="23"/>
      <c r="C2473" s="23"/>
      <c r="D2473" s="25"/>
      <c r="E2473" s="23"/>
      <c r="F2473" s="26"/>
      <c r="G2473" s="27"/>
      <c r="H2473" s="27"/>
      <c r="I2473" s="27"/>
      <c r="J2473" s="69">
        <f t="shared" si="152"/>
        <v>0</v>
      </c>
      <c r="K2473" s="70" t="e">
        <f t="shared" si="153"/>
        <v>#DIV/0!</v>
      </c>
      <c r="L2473" s="63"/>
      <c r="N2473" s="32" t="str">
        <f>+IFERROR(VLOOKUP(B2473,$B$5:B2472,1,FALSE),"")</f>
        <v/>
      </c>
      <c r="O2473" s="32" t="str">
        <f t="shared" si="154"/>
        <v>DUPLICATE</v>
      </c>
      <c r="P2473" s="65"/>
      <c r="Q2473" s="66" t="str">
        <f t="shared" si="155"/>
        <v xml:space="preserve"> </v>
      </c>
      <c r="R2473" s="32"/>
    </row>
    <row r="2474" spans="1:18" s="22" customFormat="1">
      <c r="A2474" s="24"/>
      <c r="B2474" s="23"/>
      <c r="C2474" s="23"/>
      <c r="D2474" s="25"/>
      <c r="E2474" s="23"/>
      <c r="F2474" s="26"/>
      <c r="G2474" s="27"/>
      <c r="H2474" s="27"/>
      <c r="I2474" s="27"/>
      <c r="J2474" s="69">
        <f t="shared" si="152"/>
        <v>0</v>
      </c>
      <c r="K2474" s="70" t="e">
        <f t="shared" si="153"/>
        <v>#DIV/0!</v>
      </c>
      <c r="L2474" s="63"/>
      <c r="N2474" s="32" t="str">
        <f>+IFERROR(VLOOKUP(B2474,$B$5:B2473,1,FALSE),"")</f>
        <v/>
      </c>
      <c r="O2474" s="32" t="str">
        <f t="shared" si="154"/>
        <v>DUPLICATE</v>
      </c>
      <c r="P2474" s="65"/>
      <c r="Q2474" s="66" t="str">
        <f t="shared" si="155"/>
        <v xml:space="preserve"> </v>
      </c>
      <c r="R2474" s="32"/>
    </row>
    <row r="2475" spans="1:18" s="22" customFormat="1">
      <c r="A2475" s="24"/>
      <c r="B2475" s="23"/>
      <c r="C2475" s="23"/>
      <c r="D2475" s="25"/>
      <c r="E2475" s="23"/>
      <c r="F2475" s="26"/>
      <c r="G2475" s="27"/>
      <c r="H2475" s="27"/>
      <c r="I2475" s="27"/>
      <c r="J2475" s="69">
        <f t="shared" ref="J2475:J2538" si="156">SUM(G2475:I2475)</f>
        <v>0</v>
      </c>
      <c r="K2475" s="70" t="e">
        <f t="shared" ref="K2475:K2538" si="157">+(G2475+H2475+I2475)/F2475*100</f>
        <v>#DIV/0!</v>
      </c>
      <c r="L2475" s="63"/>
      <c r="N2475" s="32" t="str">
        <f>+IFERROR(VLOOKUP(B2475,$B$5:B2474,1,FALSE),"")</f>
        <v/>
      </c>
      <c r="O2475" s="32" t="str">
        <f t="shared" ref="O2475:O2538" si="158">+IF(EXACT(B2475,N2475),"DUPLICATE","ORIGINAL")</f>
        <v>DUPLICATE</v>
      </c>
      <c r="P2475" s="65"/>
      <c r="Q2475" s="66" t="str">
        <f t="shared" ref="Q2475:Q2538" si="159">CONCATENATE(B2475," ",A2475)</f>
        <v xml:space="preserve"> </v>
      </c>
      <c r="R2475" s="32"/>
    </row>
    <row r="2476" spans="1:18" s="22" customFormat="1">
      <c r="A2476" s="24"/>
      <c r="B2476" s="23"/>
      <c r="C2476" s="23"/>
      <c r="D2476" s="25"/>
      <c r="E2476" s="23"/>
      <c r="F2476" s="26"/>
      <c r="G2476" s="27"/>
      <c r="H2476" s="27"/>
      <c r="I2476" s="27"/>
      <c r="J2476" s="69">
        <f t="shared" si="156"/>
        <v>0</v>
      </c>
      <c r="K2476" s="70" t="e">
        <f t="shared" si="157"/>
        <v>#DIV/0!</v>
      </c>
      <c r="L2476" s="63"/>
      <c r="N2476" s="32" t="str">
        <f>+IFERROR(VLOOKUP(B2476,$B$5:B2475,1,FALSE),"")</f>
        <v/>
      </c>
      <c r="O2476" s="32" t="str">
        <f t="shared" si="158"/>
        <v>DUPLICATE</v>
      </c>
      <c r="P2476" s="65"/>
      <c r="Q2476" s="66" t="str">
        <f t="shared" si="159"/>
        <v xml:space="preserve"> </v>
      </c>
      <c r="R2476" s="32"/>
    </row>
    <row r="2477" spans="1:18" s="22" customFormat="1">
      <c r="A2477" s="24"/>
      <c r="B2477" s="23"/>
      <c r="C2477" s="23"/>
      <c r="D2477" s="25"/>
      <c r="E2477" s="23"/>
      <c r="F2477" s="26"/>
      <c r="G2477" s="27"/>
      <c r="H2477" s="27"/>
      <c r="I2477" s="27"/>
      <c r="J2477" s="69">
        <f t="shared" si="156"/>
        <v>0</v>
      </c>
      <c r="K2477" s="70" t="e">
        <f t="shared" si="157"/>
        <v>#DIV/0!</v>
      </c>
      <c r="L2477" s="63"/>
      <c r="N2477" s="32" t="str">
        <f>+IFERROR(VLOOKUP(B2477,$B$5:B2476,1,FALSE),"")</f>
        <v/>
      </c>
      <c r="O2477" s="32" t="str">
        <f t="shared" si="158"/>
        <v>DUPLICATE</v>
      </c>
      <c r="P2477" s="65"/>
      <c r="Q2477" s="66" t="str">
        <f t="shared" si="159"/>
        <v xml:space="preserve"> </v>
      </c>
      <c r="R2477" s="32"/>
    </row>
    <row r="2478" spans="1:18" s="22" customFormat="1">
      <c r="A2478" s="24"/>
      <c r="B2478" s="23"/>
      <c r="C2478" s="23"/>
      <c r="D2478" s="25"/>
      <c r="E2478" s="23"/>
      <c r="F2478" s="26"/>
      <c r="G2478" s="27"/>
      <c r="H2478" s="27"/>
      <c r="I2478" s="27"/>
      <c r="J2478" s="69">
        <f t="shared" si="156"/>
        <v>0</v>
      </c>
      <c r="K2478" s="70" t="e">
        <f t="shared" si="157"/>
        <v>#DIV/0!</v>
      </c>
      <c r="L2478" s="63"/>
      <c r="N2478" s="32" t="str">
        <f>+IFERROR(VLOOKUP(B2478,$B$5:B2477,1,FALSE),"")</f>
        <v/>
      </c>
      <c r="O2478" s="32" t="str">
        <f t="shared" si="158"/>
        <v>DUPLICATE</v>
      </c>
      <c r="P2478" s="65"/>
      <c r="Q2478" s="66" t="str">
        <f t="shared" si="159"/>
        <v xml:space="preserve"> </v>
      </c>
      <c r="R2478" s="32"/>
    </row>
    <row r="2479" spans="1:18" s="22" customFormat="1">
      <c r="A2479" s="24"/>
      <c r="B2479" s="23"/>
      <c r="C2479" s="23"/>
      <c r="D2479" s="25"/>
      <c r="E2479" s="23"/>
      <c r="F2479" s="26"/>
      <c r="G2479" s="27"/>
      <c r="H2479" s="27"/>
      <c r="I2479" s="27"/>
      <c r="J2479" s="69">
        <f t="shared" si="156"/>
        <v>0</v>
      </c>
      <c r="K2479" s="70" t="e">
        <f t="shared" si="157"/>
        <v>#DIV/0!</v>
      </c>
      <c r="L2479" s="63"/>
      <c r="N2479" s="32" t="str">
        <f>+IFERROR(VLOOKUP(B2479,$B$5:B2478,1,FALSE),"")</f>
        <v/>
      </c>
      <c r="O2479" s="32" t="str">
        <f t="shared" si="158"/>
        <v>DUPLICATE</v>
      </c>
      <c r="P2479" s="65"/>
      <c r="Q2479" s="66" t="str">
        <f t="shared" si="159"/>
        <v xml:space="preserve"> </v>
      </c>
      <c r="R2479" s="32"/>
    </row>
    <row r="2480" spans="1:18" s="22" customFormat="1">
      <c r="A2480" s="24"/>
      <c r="B2480" s="23"/>
      <c r="C2480" s="23"/>
      <c r="D2480" s="25"/>
      <c r="E2480" s="23"/>
      <c r="F2480" s="26"/>
      <c r="G2480" s="27"/>
      <c r="H2480" s="27"/>
      <c r="I2480" s="27"/>
      <c r="J2480" s="69">
        <f t="shared" si="156"/>
        <v>0</v>
      </c>
      <c r="K2480" s="70" t="e">
        <f t="shared" si="157"/>
        <v>#DIV/0!</v>
      </c>
      <c r="L2480" s="63"/>
      <c r="N2480" s="32" t="str">
        <f>+IFERROR(VLOOKUP(B2480,$B$5:B2479,1,FALSE),"")</f>
        <v/>
      </c>
      <c r="O2480" s="32" t="str">
        <f t="shared" si="158"/>
        <v>DUPLICATE</v>
      </c>
      <c r="P2480" s="65"/>
      <c r="Q2480" s="66" t="str">
        <f t="shared" si="159"/>
        <v xml:space="preserve"> </v>
      </c>
      <c r="R2480" s="32"/>
    </row>
    <row r="2481" spans="1:18" s="22" customFormat="1">
      <c r="A2481" s="24"/>
      <c r="B2481" s="23"/>
      <c r="C2481" s="23"/>
      <c r="D2481" s="25"/>
      <c r="E2481" s="23"/>
      <c r="F2481" s="26"/>
      <c r="G2481" s="27"/>
      <c r="H2481" s="27"/>
      <c r="I2481" s="27"/>
      <c r="J2481" s="69">
        <f t="shared" si="156"/>
        <v>0</v>
      </c>
      <c r="K2481" s="70" t="e">
        <f t="shared" si="157"/>
        <v>#DIV/0!</v>
      </c>
      <c r="L2481" s="63"/>
      <c r="N2481" s="32" t="str">
        <f>+IFERROR(VLOOKUP(B2481,$B$5:B2480,1,FALSE),"")</f>
        <v/>
      </c>
      <c r="O2481" s="32" t="str">
        <f t="shared" si="158"/>
        <v>DUPLICATE</v>
      </c>
      <c r="P2481" s="65"/>
      <c r="Q2481" s="66" t="str">
        <f t="shared" si="159"/>
        <v xml:space="preserve"> </v>
      </c>
      <c r="R2481" s="32"/>
    </row>
    <row r="2482" spans="1:18" s="22" customFormat="1">
      <c r="A2482" s="24"/>
      <c r="B2482" s="23"/>
      <c r="C2482" s="23"/>
      <c r="D2482" s="25"/>
      <c r="E2482" s="23"/>
      <c r="F2482" s="26"/>
      <c r="G2482" s="27"/>
      <c r="H2482" s="27"/>
      <c r="I2482" s="27"/>
      <c r="J2482" s="69">
        <f t="shared" si="156"/>
        <v>0</v>
      </c>
      <c r="K2482" s="70" t="e">
        <f t="shared" si="157"/>
        <v>#DIV/0!</v>
      </c>
      <c r="L2482" s="63"/>
      <c r="N2482" s="32" t="str">
        <f>+IFERROR(VLOOKUP(B2482,$B$5:B2481,1,FALSE),"")</f>
        <v/>
      </c>
      <c r="O2482" s="32" t="str">
        <f t="shared" si="158"/>
        <v>DUPLICATE</v>
      </c>
      <c r="P2482" s="65"/>
      <c r="Q2482" s="66" t="str">
        <f t="shared" si="159"/>
        <v xml:space="preserve"> </v>
      </c>
      <c r="R2482" s="32"/>
    </row>
    <row r="2483" spans="1:18" s="22" customFormat="1">
      <c r="A2483" s="24"/>
      <c r="B2483" s="23"/>
      <c r="C2483" s="23"/>
      <c r="D2483" s="25"/>
      <c r="E2483" s="23"/>
      <c r="F2483" s="26"/>
      <c r="G2483" s="27"/>
      <c r="H2483" s="27"/>
      <c r="I2483" s="27"/>
      <c r="J2483" s="69">
        <f t="shared" si="156"/>
        <v>0</v>
      </c>
      <c r="K2483" s="70" t="e">
        <f t="shared" si="157"/>
        <v>#DIV/0!</v>
      </c>
      <c r="L2483" s="63"/>
      <c r="N2483" s="32" t="str">
        <f>+IFERROR(VLOOKUP(B2483,$B$5:B2482,1,FALSE),"")</f>
        <v/>
      </c>
      <c r="O2483" s="32" t="str">
        <f t="shared" si="158"/>
        <v>DUPLICATE</v>
      </c>
      <c r="P2483" s="65"/>
      <c r="Q2483" s="66" t="str">
        <f t="shared" si="159"/>
        <v xml:space="preserve"> </v>
      </c>
      <c r="R2483" s="32"/>
    </row>
    <row r="2484" spans="1:18" s="22" customFormat="1">
      <c r="A2484" s="24"/>
      <c r="B2484" s="23"/>
      <c r="C2484" s="23"/>
      <c r="D2484" s="25"/>
      <c r="E2484" s="23"/>
      <c r="F2484" s="26"/>
      <c r="G2484" s="27"/>
      <c r="H2484" s="27"/>
      <c r="I2484" s="27"/>
      <c r="J2484" s="69">
        <f t="shared" si="156"/>
        <v>0</v>
      </c>
      <c r="K2484" s="70" t="e">
        <f t="shared" si="157"/>
        <v>#DIV/0!</v>
      </c>
      <c r="L2484" s="63"/>
      <c r="N2484" s="32" t="str">
        <f>+IFERROR(VLOOKUP(B2484,$B$5:B2483,1,FALSE),"")</f>
        <v/>
      </c>
      <c r="O2484" s="32" t="str">
        <f t="shared" si="158"/>
        <v>DUPLICATE</v>
      </c>
      <c r="P2484" s="65"/>
      <c r="Q2484" s="66" t="str">
        <f t="shared" si="159"/>
        <v xml:space="preserve"> </v>
      </c>
      <c r="R2484" s="32"/>
    </row>
    <row r="2485" spans="1:18" s="22" customFormat="1">
      <c r="A2485" s="24"/>
      <c r="B2485" s="23"/>
      <c r="C2485" s="23"/>
      <c r="D2485" s="25"/>
      <c r="E2485" s="23"/>
      <c r="F2485" s="26"/>
      <c r="G2485" s="27"/>
      <c r="H2485" s="27"/>
      <c r="I2485" s="27"/>
      <c r="J2485" s="69">
        <f t="shared" si="156"/>
        <v>0</v>
      </c>
      <c r="K2485" s="70" t="e">
        <f t="shared" si="157"/>
        <v>#DIV/0!</v>
      </c>
      <c r="L2485" s="63"/>
      <c r="N2485" s="32" t="str">
        <f>+IFERROR(VLOOKUP(B2485,$B$5:B2484,1,FALSE),"")</f>
        <v/>
      </c>
      <c r="O2485" s="32" t="str">
        <f t="shared" si="158"/>
        <v>DUPLICATE</v>
      </c>
      <c r="P2485" s="65"/>
      <c r="Q2485" s="66" t="str">
        <f t="shared" si="159"/>
        <v xml:space="preserve"> </v>
      </c>
      <c r="R2485" s="32"/>
    </row>
    <row r="2486" spans="1:18" s="22" customFormat="1">
      <c r="A2486" s="24"/>
      <c r="B2486" s="23"/>
      <c r="C2486" s="23"/>
      <c r="D2486" s="25"/>
      <c r="E2486" s="23"/>
      <c r="F2486" s="26"/>
      <c r="G2486" s="27"/>
      <c r="H2486" s="27"/>
      <c r="I2486" s="27"/>
      <c r="J2486" s="69">
        <f t="shared" si="156"/>
        <v>0</v>
      </c>
      <c r="K2486" s="70" t="e">
        <f t="shared" si="157"/>
        <v>#DIV/0!</v>
      </c>
      <c r="L2486" s="63"/>
      <c r="N2486" s="32" t="str">
        <f>+IFERROR(VLOOKUP(B2486,$B$5:B2485,1,FALSE),"")</f>
        <v/>
      </c>
      <c r="O2486" s="32" t="str">
        <f t="shared" si="158"/>
        <v>DUPLICATE</v>
      </c>
      <c r="P2486" s="65"/>
      <c r="Q2486" s="66" t="str">
        <f t="shared" si="159"/>
        <v xml:space="preserve"> </v>
      </c>
      <c r="R2486" s="32"/>
    </row>
    <row r="2487" spans="1:18" s="22" customFormat="1">
      <c r="A2487" s="24"/>
      <c r="B2487" s="23"/>
      <c r="C2487" s="23"/>
      <c r="D2487" s="25"/>
      <c r="E2487" s="23"/>
      <c r="F2487" s="26"/>
      <c r="G2487" s="27"/>
      <c r="H2487" s="27"/>
      <c r="I2487" s="27"/>
      <c r="J2487" s="69">
        <f t="shared" si="156"/>
        <v>0</v>
      </c>
      <c r="K2487" s="70" t="e">
        <f t="shared" si="157"/>
        <v>#DIV/0!</v>
      </c>
      <c r="L2487" s="63"/>
      <c r="N2487" s="32" t="str">
        <f>+IFERROR(VLOOKUP(B2487,$B$5:B2486,1,FALSE),"")</f>
        <v/>
      </c>
      <c r="O2487" s="32" t="str">
        <f t="shared" si="158"/>
        <v>DUPLICATE</v>
      </c>
      <c r="P2487" s="65"/>
      <c r="Q2487" s="66" t="str">
        <f t="shared" si="159"/>
        <v xml:space="preserve"> </v>
      </c>
      <c r="R2487" s="32"/>
    </row>
    <row r="2488" spans="1:18" s="22" customFormat="1">
      <c r="A2488" s="24"/>
      <c r="B2488" s="23"/>
      <c r="C2488" s="23"/>
      <c r="D2488" s="25"/>
      <c r="E2488" s="23"/>
      <c r="F2488" s="26"/>
      <c r="G2488" s="27"/>
      <c r="H2488" s="27"/>
      <c r="I2488" s="27"/>
      <c r="J2488" s="69">
        <f t="shared" si="156"/>
        <v>0</v>
      </c>
      <c r="K2488" s="70" t="e">
        <f t="shared" si="157"/>
        <v>#DIV/0!</v>
      </c>
      <c r="L2488" s="63"/>
      <c r="N2488" s="32" t="str">
        <f>+IFERROR(VLOOKUP(B2488,$B$5:B2487,1,FALSE),"")</f>
        <v/>
      </c>
      <c r="O2488" s="32" t="str">
        <f t="shared" si="158"/>
        <v>DUPLICATE</v>
      </c>
      <c r="P2488" s="65"/>
      <c r="Q2488" s="66" t="str">
        <f t="shared" si="159"/>
        <v xml:space="preserve"> </v>
      </c>
      <c r="R2488" s="32"/>
    </row>
    <row r="2489" spans="1:18" s="22" customFormat="1">
      <c r="A2489" s="24"/>
      <c r="B2489" s="23"/>
      <c r="C2489" s="23"/>
      <c r="D2489" s="25"/>
      <c r="E2489" s="23"/>
      <c r="F2489" s="26"/>
      <c r="G2489" s="27"/>
      <c r="H2489" s="27"/>
      <c r="I2489" s="27"/>
      <c r="J2489" s="69">
        <f t="shared" si="156"/>
        <v>0</v>
      </c>
      <c r="K2489" s="70" t="e">
        <f t="shared" si="157"/>
        <v>#DIV/0!</v>
      </c>
      <c r="L2489" s="63"/>
      <c r="N2489" s="32" t="str">
        <f>+IFERROR(VLOOKUP(B2489,$B$5:B2488,1,FALSE),"")</f>
        <v/>
      </c>
      <c r="O2489" s="32" t="str">
        <f t="shared" si="158"/>
        <v>DUPLICATE</v>
      </c>
      <c r="P2489" s="65"/>
      <c r="Q2489" s="66" t="str">
        <f t="shared" si="159"/>
        <v xml:space="preserve"> </v>
      </c>
      <c r="R2489" s="32"/>
    </row>
    <row r="2490" spans="1:18" s="22" customFormat="1">
      <c r="A2490" s="24"/>
      <c r="B2490" s="23"/>
      <c r="C2490" s="23"/>
      <c r="D2490" s="25"/>
      <c r="E2490" s="23"/>
      <c r="F2490" s="26"/>
      <c r="G2490" s="27"/>
      <c r="H2490" s="27"/>
      <c r="I2490" s="27"/>
      <c r="J2490" s="69">
        <f t="shared" si="156"/>
        <v>0</v>
      </c>
      <c r="K2490" s="70" t="e">
        <f t="shared" si="157"/>
        <v>#DIV/0!</v>
      </c>
      <c r="L2490" s="63"/>
      <c r="N2490" s="32" t="str">
        <f>+IFERROR(VLOOKUP(B2490,$B$5:B2489,1,FALSE),"")</f>
        <v/>
      </c>
      <c r="O2490" s="32" t="str">
        <f t="shared" si="158"/>
        <v>DUPLICATE</v>
      </c>
      <c r="P2490" s="65"/>
      <c r="Q2490" s="66" t="str">
        <f t="shared" si="159"/>
        <v xml:space="preserve"> </v>
      </c>
      <c r="R2490" s="32"/>
    </row>
    <row r="2491" spans="1:18" s="22" customFormat="1">
      <c r="A2491" s="24"/>
      <c r="B2491" s="23"/>
      <c r="C2491" s="23"/>
      <c r="D2491" s="25"/>
      <c r="E2491" s="23"/>
      <c r="F2491" s="26"/>
      <c r="G2491" s="27"/>
      <c r="H2491" s="27"/>
      <c r="I2491" s="27"/>
      <c r="J2491" s="69">
        <f t="shared" si="156"/>
        <v>0</v>
      </c>
      <c r="K2491" s="70" t="e">
        <f t="shared" si="157"/>
        <v>#DIV/0!</v>
      </c>
      <c r="L2491" s="63"/>
      <c r="N2491" s="32" t="str">
        <f>+IFERROR(VLOOKUP(B2491,$B$5:B2490,1,FALSE),"")</f>
        <v/>
      </c>
      <c r="O2491" s="32" t="str">
        <f t="shared" si="158"/>
        <v>DUPLICATE</v>
      </c>
      <c r="P2491" s="65"/>
      <c r="Q2491" s="66" t="str">
        <f t="shared" si="159"/>
        <v xml:space="preserve"> </v>
      </c>
      <c r="R2491" s="32"/>
    </row>
    <row r="2492" spans="1:18" s="22" customFormat="1">
      <c r="A2492" s="24"/>
      <c r="B2492" s="23"/>
      <c r="C2492" s="23"/>
      <c r="D2492" s="25"/>
      <c r="E2492" s="23"/>
      <c r="F2492" s="26"/>
      <c r="G2492" s="27"/>
      <c r="H2492" s="27"/>
      <c r="I2492" s="27"/>
      <c r="J2492" s="69">
        <f t="shared" si="156"/>
        <v>0</v>
      </c>
      <c r="K2492" s="70" t="e">
        <f t="shared" si="157"/>
        <v>#DIV/0!</v>
      </c>
      <c r="L2492" s="63"/>
      <c r="N2492" s="32" t="str">
        <f>+IFERROR(VLOOKUP(B2492,$B$5:B2491,1,FALSE),"")</f>
        <v/>
      </c>
      <c r="O2492" s="32" t="str">
        <f t="shared" si="158"/>
        <v>DUPLICATE</v>
      </c>
      <c r="P2492" s="65"/>
      <c r="Q2492" s="66" t="str">
        <f t="shared" si="159"/>
        <v xml:space="preserve"> </v>
      </c>
      <c r="R2492" s="32"/>
    </row>
    <row r="2493" spans="1:18" s="22" customFormat="1">
      <c r="A2493" s="24"/>
      <c r="B2493" s="23"/>
      <c r="C2493" s="23"/>
      <c r="D2493" s="25"/>
      <c r="E2493" s="23"/>
      <c r="F2493" s="26"/>
      <c r="G2493" s="27"/>
      <c r="H2493" s="27"/>
      <c r="I2493" s="27"/>
      <c r="J2493" s="69">
        <f t="shared" si="156"/>
        <v>0</v>
      </c>
      <c r="K2493" s="70" t="e">
        <f t="shared" si="157"/>
        <v>#DIV/0!</v>
      </c>
      <c r="L2493" s="63"/>
      <c r="N2493" s="32" t="str">
        <f>+IFERROR(VLOOKUP(B2493,$B$5:B2492,1,FALSE),"")</f>
        <v/>
      </c>
      <c r="O2493" s="32" t="str">
        <f t="shared" si="158"/>
        <v>DUPLICATE</v>
      </c>
      <c r="P2493" s="65"/>
      <c r="Q2493" s="66" t="str">
        <f t="shared" si="159"/>
        <v xml:space="preserve"> </v>
      </c>
      <c r="R2493" s="32"/>
    </row>
    <row r="2494" spans="1:18" s="22" customFormat="1">
      <c r="A2494" s="24"/>
      <c r="B2494" s="23"/>
      <c r="C2494" s="23"/>
      <c r="D2494" s="25"/>
      <c r="E2494" s="23"/>
      <c r="F2494" s="26"/>
      <c r="G2494" s="27"/>
      <c r="H2494" s="27"/>
      <c r="I2494" s="27"/>
      <c r="J2494" s="69">
        <f t="shared" si="156"/>
        <v>0</v>
      </c>
      <c r="K2494" s="70" t="e">
        <f t="shared" si="157"/>
        <v>#DIV/0!</v>
      </c>
      <c r="L2494" s="63"/>
      <c r="N2494" s="32" t="str">
        <f>+IFERROR(VLOOKUP(B2494,$B$5:B2493,1,FALSE),"")</f>
        <v/>
      </c>
      <c r="O2494" s="32" t="str">
        <f t="shared" si="158"/>
        <v>DUPLICATE</v>
      </c>
      <c r="P2494" s="65"/>
      <c r="Q2494" s="66" t="str">
        <f t="shared" si="159"/>
        <v xml:space="preserve"> </v>
      </c>
      <c r="R2494" s="32"/>
    </row>
    <row r="2495" spans="1:18" s="22" customFormat="1">
      <c r="A2495" s="24"/>
      <c r="B2495" s="23"/>
      <c r="C2495" s="23"/>
      <c r="D2495" s="25"/>
      <c r="E2495" s="23"/>
      <c r="F2495" s="26"/>
      <c r="G2495" s="27"/>
      <c r="H2495" s="27"/>
      <c r="I2495" s="27"/>
      <c r="J2495" s="69">
        <f t="shared" si="156"/>
        <v>0</v>
      </c>
      <c r="K2495" s="70" t="e">
        <f t="shared" si="157"/>
        <v>#DIV/0!</v>
      </c>
      <c r="L2495" s="63"/>
      <c r="N2495" s="32" t="str">
        <f>+IFERROR(VLOOKUP(B2495,$B$5:B2494,1,FALSE),"")</f>
        <v/>
      </c>
      <c r="O2495" s="32" t="str">
        <f t="shared" si="158"/>
        <v>DUPLICATE</v>
      </c>
      <c r="P2495" s="65"/>
      <c r="Q2495" s="66" t="str">
        <f t="shared" si="159"/>
        <v xml:space="preserve"> </v>
      </c>
      <c r="R2495" s="32"/>
    </row>
    <row r="2496" spans="1:18" s="22" customFormat="1">
      <c r="A2496" s="24"/>
      <c r="B2496" s="23"/>
      <c r="C2496" s="23"/>
      <c r="D2496" s="25"/>
      <c r="E2496" s="23"/>
      <c r="F2496" s="26"/>
      <c r="G2496" s="27"/>
      <c r="H2496" s="27"/>
      <c r="I2496" s="27"/>
      <c r="J2496" s="69">
        <f t="shared" si="156"/>
        <v>0</v>
      </c>
      <c r="K2496" s="70" t="e">
        <f t="shared" si="157"/>
        <v>#DIV/0!</v>
      </c>
      <c r="L2496" s="63"/>
      <c r="N2496" s="32" t="str">
        <f>+IFERROR(VLOOKUP(B2496,$B$5:B2495,1,FALSE),"")</f>
        <v/>
      </c>
      <c r="O2496" s="32" t="str">
        <f t="shared" si="158"/>
        <v>DUPLICATE</v>
      </c>
      <c r="P2496" s="65"/>
      <c r="Q2496" s="66" t="str">
        <f t="shared" si="159"/>
        <v xml:space="preserve"> </v>
      </c>
      <c r="R2496" s="32"/>
    </row>
    <row r="2497" spans="1:18" s="22" customFormat="1">
      <c r="A2497" s="24"/>
      <c r="B2497" s="23"/>
      <c r="C2497" s="23"/>
      <c r="D2497" s="25"/>
      <c r="E2497" s="23"/>
      <c r="F2497" s="26"/>
      <c r="G2497" s="27"/>
      <c r="H2497" s="27"/>
      <c r="I2497" s="27"/>
      <c r="J2497" s="69">
        <f t="shared" si="156"/>
        <v>0</v>
      </c>
      <c r="K2497" s="70" t="e">
        <f t="shared" si="157"/>
        <v>#DIV/0!</v>
      </c>
      <c r="L2497" s="63"/>
      <c r="N2497" s="32" t="str">
        <f>+IFERROR(VLOOKUP(B2497,$B$5:B2496,1,FALSE),"")</f>
        <v/>
      </c>
      <c r="O2497" s="32" t="str">
        <f t="shared" si="158"/>
        <v>DUPLICATE</v>
      </c>
      <c r="P2497" s="65"/>
      <c r="Q2497" s="66" t="str">
        <f t="shared" si="159"/>
        <v xml:space="preserve"> </v>
      </c>
      <c r="R2497" s="32"/>
    </row>
    <row r="2498" spans="1:18" s="22" customFormat="1">
      <c r="A2498" s="24"/>
      <c r="B2498" s="23"/>
      <c r="C2498" s="23"/>
      <c r="D2498" s="25"/>
      <c r="E2498" s="23"/>
      <c r="F2498" s="26"/>
      <c r="G2498" s="27"/>
      <c r="H2498" s="27"/>
      <c r="I2498" s="27"/>
      <c r="J2498" s="69">
        <f t="shared" si="156"/>
        <v>0</v>
      </c>
      <c r="K2498" s="70" t="e">
        <f t="shared" si="157"/>
        <v>#DIV/0!</v>
      </c>
      <c r="L2498" s="63"/>
      <c r="N2498" s="32" t="str">
        <f>+IFERROR(VLOOKUP(B2498,$B$5:B2497,1,FALSE),"")</f>
        <v/>
      </c>
      <c r="O2498" s="32" t="str">
        <f t="shared" si="158"/>
        <v>DUPLICATE</v>
      </c>
      <c r="P2498" s="65"/>
      <c r="Q2498" s="66" t="str">
        <f t="shared" si="159"/>
        <v xml:space="preserve"> </v>
      </c>
      <c r="R2498" s="32"/>
    </row>
    <row r="2499" spans="1:18" s="22" customFormat="1">
      <c r="A2499" s="24"/>
      <c r="B2499" s="23"/>
      <c r="C2499" s="23"/>
      <c r="D2499" s="25"/>
      <c r="E2499" s="23"/>
      <c r="F2499" s="26"/>
      <c r="G2499" s="27"/>
      <c r="H2499" s="27"/>
      <c r="I2499" s="27"/>
      <c r="J2499" s="69">
        <f t="shared" si="156"/>
        <v>0</v>
      </c>
      <c r="K2499" s="70" t="e">
        <f t="shared" si="157"/>
        <v>#DIV/0!</v>
      </c>
      <c r="L2499" s="63"/>
      <c r="N2499" s="32" t="str">
        <f>+IFERROR(VLOOKUP(B2499,$B$5:B2498,1,FALSE),"")</f>
        <v/>
      </c>
      <c r="O2499" s="32" t="str">
        <f t="shared" si="158"/>
        <v>DUPLICATE</v>
      </c>
      <c r="P2499" s="65"/>
      <c r="Q2499" s="66" t="str">
        <f t="shared" si="159"/>
        <v xml:space="preserve"> </v>
      </c>
      <c r="R2499" s="32"/>
    </row>
    <row r="2500" spans="1:18" s="22" customFormat="1">
      <c r="A2500" s="24"/>
      <c r="B2500" s="23"/>
      <c r="C2500" s="23"/>
      <c r="D2500" s="25"/>
      <c r="E2500" s="23"/>
      <c r="F2500" s="26"/>
      <c r="G2500" s="27"/>
      <c r="H2500" s="27"/>
      <c r="I2500" s="27"/>
      <c r="J2500" s="69">
        <f t="shared" si="156"/>
        <v>0</v>
      </c>
      <c r="K2500" s="70" t="e">
        <f t="shared" si="157"/>
        <v>#DIV/0!</v>
      </c>
      <c r="L2500" s="63"/>
      <c r="N2500" s="32" t="str">
        <f>+IFERROR(VLOOKUP(B2500,$B$5:B2499,1,FALSE),"")</f>
        <v/>
      </c>
      <c r="O2500" s="32" t="str">
        <f t="shared" si="158"/>
        <v>DUPLICATE</v>
      </c>
      <c r="P2500" s="65"/>
      <c r="Q2500" s="66" t="str">
        <f t="shared" si="159"/>
        <v xml:space="preserve"> </v>
      </c>
      <c r="R2500" s="32"/>
    </row>
    <row r="2501" spans="1:18" s="22" customFormat="1">
      <c r="A2501" s="24"/>
      <c r="B2501" s="23"/>
      <c r="C2501" s="23"/>
      <c r="D2501" s="25"/>
      <c r="E2501" s="23"/>
      <c r="F2501" s="26"/>
      <c r="G2501" s="27"/>
      <c r="H2501" s="27"/>
      <c r="I2501" s="27"/>
      <c r="J2501" s="69">
        <f t="shared" si="156"/>
        <v>0</v>
      </c>
      <c r="K2501" s="70" t="e">
        <f t="shared" si="157"/>
        <v>#DIV/0!</v>
      </c>
      <c r="L2501" s="63"/>
      <c r="N2501" s="32" t="str">
        <f>+IFERROR(VLOOKUP(B2501,$B$5:B2500,1,FALSE),"")</f>
        <v/>
      </c>
      <c r="O2501" s="32" t="str">
        <f t="shared" si="158"/>
        <v>DUPLICATE</v>
      </c>
      <c r="P2501" s="65"/>
      <c r="Q2501" s="66" t="str">
        <f t="shared" si="159"/>
        <v xml:space="preserve"> </v>
      </c>
      <c r="R2501" s="32"/>
    </row>
    <row r="2502" spans="1:18" s="22" customFormat="1">
      <c r="A2502" s="24"/>
      <c r="B2502" s="23"/>
      <c r="C2502" s="23"/>
      <c r="D2502" s="25"/>
      <c r="E2502" s="23"/>
      <c r="F2502" s="26"/>
      <c r="G2502" s="27"/>
      <c r="H2502" s="27"/>
      <c r="I2502" s="27"/>
      <c r="J2502" s="69">
        <f t="shared" si="156"/>
        <v>0</v>
      </c>
      <c r="K2502" s="70" t="e">
        <f t="shared" si="157"/>
        <v>#DIV/0!</v>
      </c>
      <c r="L2502" s="63"/>
      <c r="N2502" s="32" t="str">
        <f>+IFERROR(VLOOKUP(B2502,$B$5:B2501,1,FALSE),"")</f>
        <v/>
      </c>
      <c r="O2502" s="32" t="str">
        <f t="shared" si="158"/>
        <v>DUPLICATE</v>
      </c>
      <c r="P2502" s="65"/>
      <c r="Q2502" s="66" t="str">
        <f t="shared" si="159"/>
        <v xml:space="preserve"> </v>
      </c>
      <c r="R2502" s="32"/>
    </row>
    <row r="2503" spans="1:18" s="22" customFormat="1">
      <c r="A2503" s="24"/>
      <c r="B2503" s="23"/>
      <c r="C2503" s="23"/>
      <c r="D2503" s="25"/>
      <c r="E2503" s="23"/>
      <c r="F2503" s="26"/>
      <c r="G2503" s="27"/>
      <c r="H2503" s="27"/>
      <c r="I2503" s="27"/>
      <c r="J2503" s="69">
        <f t="shared" si="156"/>
        <v>0</v>
      </c>
      <c r="K2503" s="70" t="e">
        <f t="shared" si="157"/>
        <v>#DIV/0!</v>
      </c>
      <c r="L2503" s="63"/>
      <c r="N2503" s="32" t="str">
        <f>+IFERROR(VLOOKUP(B2503,$B$5:B2502,1,FALSE),"")</f>
        <v/>
      </c>
      <c r="O2503" s="32" t="str">
        <f t="shared" si="158"/>
        <v>DUPLICATE</v>
      </c>
      <c r="P2503" s="65"/>
      <c r="Q2503" s="66" t="str">
        <f t="shared" si="159"/>
        <v xml:space="preserve"> </v>
      </c>
      <c r="R2503" s="32"/>
    </row>
    <row r="2504" spans="1:18" s="22" customFormat="1">
      <c r="A2504" s="24"/>
      <c r="B2504" s="23"/>
      <c r="C2504" s="23"/>
      <c r="D2504" s="25"/>
      <c r="E2504" s="23"/>
      <c r="F2504" s="26"/>
      <c r="G2504" s="27"/>
      <c r="H2504" s="27"/>
      <c r="I2504" s="27"/>
      <c r="J2504" s="69">
        <f t="shared" si="156"/>
        <v>0</v>
      </c>
      <c r="K2504" s="70" t="e">
        <f t="shared" si="157"/>
        <v>#DIV/0!</v>
      </c>
      <c r="L2504" s="63"/>
      <c r="N2504" s="32" t="str">
        <f>+IFERROR(VLOOKUP(B2504,$B$5:B2503,1,FALSE),"")</f>
        <v/>
      </c>
      <c r="O2504" s="32" t="str">
        <f t="shared" si="158"/>
        <v>DUPLICATE</v>
      </c>
      <c r="P2504" s="65"/>
      <c r="Q2504" s="66" t="str">
        <f t="shared" si="159"/>
        <v xml:space="preserve"> </v>
      </c>
      <c r="R2504" s="32"/>
    </row>
    <row r="2505" spans="1:18" s="22" customFormat="1">
      <c r="A2505" s="24"/>
      <c r="B2505" s="23"/>
      <c r="C2505" s="23"/>
      <c r="D2505" s="25"/>
      <c r="E2505" s="23"/>
      <c r="F2505" s="26"/>
      <c r="G2505" s="27"/>
      <c r="H2505" s="27"/>
      <c r="I2505" s="27"/>
      <c r="J2505" s="69">
        <f t="shared" si="156"/>
        <v>0</v>
      </c>
      <c r="K2505" s="70" t="e">
        <f t="shared" si="157"/>
        <v>#DIV/0!</v>
      </c>
      <c r="L2505" s="63"/>
      <c r="N2505" s="32" t="str">
        <f>+IFERROR(VLOOKUP(B2505,$B$5:B2504,1,FALSE),"")</f>
        <v/>
      </c>
      <c r="O2505" s="32" t="str">
        <f t="shared" si="158"/>
        <v>DUPLICATE</v>
      </c>
      <c r="P2505" s="65"/>
      <c r="Q2505" s="66" t="str">
        <f t="shared" si="159"/>
        <v xml:space="preserve"> </v>
      </c>
      <c r="R2505" s="32"/>
    </row>
    <row r="2506" spans="1:18" s="22" customFormat="1">
      <c r="A2506" s="24"/>
      <c r="B2506" s="23"/>
      <c r="C2506" s="23"/>
      <c r="D2506" s="25"/>
      <c r="E2506" s="23"/>
      <c r="F2506" s="26"/>
      <c r="G2506" s="27"/>
      <c r="H2506" s="27"/>
      <c r="I2506" s="27"/>
      <c r="J2506" s="69">
        <f t="shared" si="156"/>
        <v>0</v>
      </c>
      <c r="K2506" s="70" t="e">
        <f t="shared" si="157"/>
        <v>#DIV/0!</v>
      </c>
      <c r="L2506" s="63"/>
      <c r="N2506" s="32" t="str">
        <f>+IFERROR(VLOOKUP(B2506,$B$5:B2505,1,FALSE),"")</f>
        <v/>
      </c>
      <c r="O2506" s="32" t="str">
        <f t="shared" si="158"/>
        <v>DUPLICATE</v>
      </c>
      <c r="P2506" s="65"/>
      <c r="Q2506" s="66" t="str">
        <f t="shared" si="159"/>
        <v xml:space="preserve"> </v>
      </c>
      <c r="R2506" s="32"/>
    </row>
    <row r="2507" spans="1:18" s="22" customFormat="1">
      <c r="A2507" s="24"/>
      <c r="B2507" s="23"/>
      <c r="C2507" s="23"/>
      <c r="D2507" s="25"/>
      <c r="E2507" s="23"/>
      <c r="F2507" s="26"/>
      <c r="G2507" s="27"/>
      <c r="H2507" s="27"/>
      <c r="I2507" s="27"/>
      <c r="J2507" s="69">
        <f t="shared" si="156"/>
        <v>0</v>
      </c>
      <c r="K2507" s="70" t="e">
        <f t="shared" si="157"/>
        <v>#DIV/0!</v>
      </c>
      <c r="L2507" s="63"/>
      <c r="N2507" s="32" t="str">
        <f>+IFERROR(VLOOKUP(B2507,$B$5:B2506,1,FALSE),"")</f>
        <v/>
      </c>
      <c r="O2507" s="32" t="str">
        <f t="shared" si="158"/>
        <v>DUPLICATE</v>
      </c>
      <c r="P2507" s="65"/>
      <c r="Q2507" s="66" t="str">
        <f t="shared" si="159"/>
        <v xml:space="preserve"> </v>
      </c>
      <c r="R2507" s="32"/>
    </row>
    <row r="2508" spans="1:18" s="22" customFormat="1">
      <c r="A2508" s="24"/>
      <c r="B2508" s="23"/>
      <c r="C2508" s="23"/>
      <c r="D2508" s="25"/>
      <c r="E2508" s="23"/>
      <c r="F2508" s="26"/>
      <c r="G2508" s="27"/>
      <c r="H2508" s="27"/>
      <c r="I2508" s="27"/>
      <c r="J2508" s="69">
        <f t="shared" si="156"/>
        <v>0</v>
      </c>
      <c r="K2508" s="70" t="e">
        <f t="shared" si="157"/>
        <v>#DIV/0!</v>
      </c>
      <c r="L2508" s="63"/>
      <c r="N2508" s="32" t="str">
        <f>+IFERROR(VLOOKUP(B2508,$B$5:B2507,1,FALSE),"")</f>
        <v/>
      </c>
      <c r="O2508" s="32" t="str">
        <f t="shared" si="158"/>
        <v>DUPLICATE</v>
      </c>
      <c r="P2508" s="65"/>
      <c r="Q2508" s="66" t="str">
        <f t="shared" si="159"/>
        <v xml:space="preserve"> </v>
      </c>
      <c r="R2508" s="32"/>
    </row>
    <row r="2509" spans="1:18" s="22" customFormat="1">
      <c r="A2509" s="24"/>
      <c r="B2509" s="23"/>
      <c r="C2509" s="23"/>
      <c r="D2509" s="25"/>
      <c r="E2509" s="23"/>
      <c r="F2509" s="26"/>
      <c r="G2509" s="27"/>
      <c r="H2509" s="27"/>
      <c r="I2509" s="27"/>
      <c r="J2509" s="69">
        <f t="shared" si="156"/>
        <v>0</v>
      </c>
      <c r="K2509" s="70" t="e">
        <f t="shared" si="157"/>
        <v>#DIV/0!</v>
      </c>
      <c r="L2509" s="63"/>
      <c r="N2509" s="32" t="str">
        <f>+IFERROR(VLOOKUP(B2509,$B$5:B2508,1,FALSE),"")</f>
        <v/>
      </c>
      <c r="O2509" s="32" t="str">
        <f t="shared" si="158"/>
        <v>DUPLICATE</v>
      </c>
      <c r="P2509" s="65"/>
      <c r="Q2509" s="66" t="str">
        <f t="shared" si="159"/>
        <v xml:space="preserve"> </v>
      </c>
      <c r="R2509" s="32"/>
    </row>
    <row r="2510" spans="1:18" s="22" customFormat="1">
      <c r="A2510" s="24"/>
      <c r="B2510" s="23"/>
      <c r="C2510" s="23"/>
      <c r="D2510" s="25"/>
      <c r="E2510" s="23"/>
      <c r="F2510" s="26"/>
      <c r="G2510" s="27"/>
      <c r="H2510" s="27"/>
      <c r="I2510" s="27"/>
      <c r="J2510" s="69">
        <f t="shared" si="156"/>
        <v>0</v>
      </c>
      <c r="K2510" s="70" t="e">
        <f t="shared" si="157"/>
        <v>#DIV/0!</v>
      </c>
      <c r="L2510" s="63"/>
      <c r="N2510" s="32" t="str">
        <f>+IFERROR(VLOOKUP(B2510,$B$5:B2509,1,FALSE),"")</f>
        <v/>
      </c>
      <c r="O2510" s="32" t="str">
        <f t="shared" si="158"/>
        <v>DUPLICATE</v>
      </c>
      <c r="P2510" s="65"/>
      <c r="Q2510" s="66" t="str">
        <f t="shared" si="159"/>
        <v xml:space="preserve"> </v>
      </c>
      <c r="R2510" s="32"/>
    </row>
    <row r="2511" spans="1:18" s="22" customFormat="1">
      <c r="A2511" s="24"/>
      <c r="B2511" s="23"/>
      <c r="C2511" s="23"/>
      <c r="D2511" s="25"/>
      <c r="E2511" s="23"/>
      <c r="F2511" s="26"/>
      <c r="G2511" s="27"/>
      <c r="H2511" s="27"/>
      <c r="I2511" s="27"/>
      <c r="J2511" s="69">
        <f t="shared" si="156"/>
        <v>0</v>
      </c>
      <c r="K2511" s="70" t="e">
        <f t="shared" si="157"/>
        <v>#DIV/0!</v>
      </c>
      <c r="L2511" s="63"/>
      <c r="N2511" s="32" t="str">
        <f>+IFERROR(VLOOKUP(B2511,$B$5:B2510,1,FALSE),"")</f>
        <v/>
      </c>
      <c r="O2511" s="32" t="str">
        <f t="shared" si="158"/>
        <v>DUPLICATE</v>
      </c>
      <c r="P2511" s="65"/>
      <c r="Q2511" s="66" t="str">
        <f t="shared" si="159"/>
        <v xml:space="preserve"> </v>
      </c>
      <c r="R2511" s="32"/>
    </row>
    <row r="2512" spans="1:18" s="22" customFormat="1">
      <c r="A2512" s="24"/>
      <c r="B2512" s="23"/>
      <c r="C2512" s="23"/>
      <c r="D2512" s="25"/>
      <c r="E2512" s="23"/>
      <c r="F2512" s="26"/>
      <c r="G2512" s="27"/>
      <c r="H2512" s="27"/>
      <c r="I2512" s="27"/>
      <c r="J2512" s="69">
        <f t="shared" si="156"/>
        <v>0</v>
      </c>
      <c r="K2512" s="70" t="e">
        <f t="shared" si="157"/>
        <v>#DIV/0!</v>
      </c>
      <c r="L2512" s="63"/>
      <c r="N2512" s="32" t="str">
        <f>+IFERROR(VLOOKUP(B2512,$B$5:B2511,1,FALSE),"")</f>
        <v/>
      </c>
      <c r="O2512" s="32" t="str">
        <f t="shared" si="158"/>
        <v>DUPLICATE</v>
      </c>
      <c r="P2512" s="65"/>
      <c r="Q2512" s="66" t="str">
        <f t="shared" si="159"/>
        <v xml:space="preserve"> </v>
      </c>
      <c r="R2512" s="32"/>
    </row>
    <row r="2513" spans="1:18" s="22" customFormat="1">
      <c r="A2513" s="24"/>
      <c r="B2513" s="23"/>
      <c r="C2513" s="23"/>
      <c r="D2513" s="25"/>
      <c r="E2513" s="23"/>
      <c r="F2513" s="26"/>
      <c r="G2513" s="27"/>
      <c r="H2513" s="27"/>
      <c r="I2513" s="27"/>
      <c r="J2513" s="69">
        <f t="shared" si="156"/>
        <v>0</v>
      </c>
      <c r="K2513" s="70" t="e">
        <f t="shared" si="157"/>
        <v>#DIV/0!</v>
      </c>
      <c r="L2513" s="63"/>
      <c r="N2513" s="32" t="str">
        <f>+IFERROR(VLOOKUP(B2513,$B$5:B2512,1,FALSE),"")</f>
        <v/>
      </c>
      <c r="O2513" s="32" t="str">
        <f t="shared" si="158"/>
        <v>DUPLICATE</v>
      </c>
      <c r="P2513" s="65"/>
      <c r="Q2513" s="66" t="str">
        <f t="shared" si="159"/>
        <v xml:space="preserve"> </v>
      </c>
      <c r="R2513" s="32"/>
    </row>
    <row r="2514" spans="1:18" s="22" customFormat="1">
      <c r="A2514" s="24"/>
      <c r="B2514" s="23"/>
      <c r="C2514" s="23"/>
      <c r="D2514" s="25"/>
      <c r="E2514" s="23"/>
      <c r="F2514" s="26"/>
      <c r="G2514" s="27"/>
      <c r="H2514" s="27"/>
      <c r="I2514" s="27"/>
      <c r="J2514" s="69">
        <f t="shared" si="156"/>
        <v>0</v>
      </c>
      <c r="K2514" s="70" t="e">
        <f t="shared" si="157"/>
        <v>#DIV/0!</v>
      </c>
      <c r="L2514" s="63"/>
      <c r="N2514" s="32" t="str">
        <f>+IFERROR(VLOOKUP(B2514,$B$5:B2513,1,FALSE),"")</f>
        <v/>
      </c>
      <c r="O2514" s="32" t="str">
        <f t="shared" si="158"/>
        <v>DUPLICATE</v>
      </c>
      <c r="P2514" s="65"/>
      <c r="Q2514" s="66" t="str">
        <f t="shared" si="159"/>
        <v xml:space="preserve"> </v>
      </c>
      <c r="R2514" s="32"/>
    </row>
    <row r="2515" spans="1:18" s="22" customFormat="1">
      <c r="A2515" s="24"/>
      <c r="B2515" s="23"/>
      <c r="C2515" s="23"/>
      <c r="D2515" s="25"/>
      <c r="E2515" s="23"/>
      <c r="F2515" s="26"/>
      <c r="G2515" s="27"/>
      <c r="H2515" s="27"/>
      <c r="I2515" s="27"/>
      <c r="J2515" s="69">
        <f t="shared" si="156"/>
        <v>0</v>
      </c>
      <c r="K2515" s="70" t="e">
        <f t="shared" si="157"/>
        <v>#DIV/0!</v>
      </c>
      <c r="L2515" s="63"/>
      <c r="N2515" s="32" t="str">
        <f>+IFERROR(VLOOKUP(B2515,$B$5:B2514,1,FALSE),"")</f>
        <v/>
      </c>
      <c r="O2515" s="32" t="str">
        <f t="shared" si="158"/>
        <v>DUPLICATE</v>
      </c>
      <c r="P2515" s="65"/>
      <c r="Q2515" s="66" t="str">
        <f t="shared" si="159"/>
        <v xml:space="preserve"> </v>
      </c>
      <c r="R2515" s="32"/>
    </row>
    <row r="2516" spans="1:18" s="22" customFormat="1">
      <c r="A2516" s="24"/>
      <c r="B2516" s="23"/>
      <c r="C2516" s="23"/>
      <c r="D2516" s="25"/>
      <c r="E2516" s="23"/>
      <c r="F2516" s="26"/>
      <c r="G2516" s="27"/>
      <c r="H2516" s="27"/>
      <c r="I2516" s="27"/>
      <c r="J2516" s="69">
        <f t="shared" si="156"/>
        <v>0</v>
      </c>
      <c r="K2516" s="70" t="e">
        <f t="shared" si="157"/>
        <v>#DIV/0!</v>
      </c>
      <c r="L2516" s="63"/>
      <c r="N2516" s="32" t="str">
        <f>+IFERROR(VLOOKUP(B2516,$B$5:B2515,1,FALSE),"")</f>
        <v/>
      </c>
      <c r="O2516" s="32" t="str">
        <f t="shared" si="158"/>
        <v>DUPLICATE</v>
      </c>
      <c r="P2516" s="65"/>
      <c r="Q2516" s="66" t="str">
        <f t="shared" si="159"/>
        <v xml:space="preserve"> </v>
      </c>
      <c r="R2516" s="32"/>
    </row>
    <row r="2517" spans="1:18" s="22" customFormat="1">
      <c r="A2517" s="24"/>
      <c r="B2517" s="23"/>
      <c r="C2517" s="23"/>
      <c r="D2517" s="25"/>
      <c r="E2517" s="23"/>
      <c r="F2517" s="26"/>
      <c r="G2517" s="27"/>
      <c r="H2517" s="27"/>
      <c r="I2517" s="27"/>
      <c r="J2517" s="69">
        <f t="shared" si="156"/>
        <v>0</v>
      </c>
      <c r="K2517" s="70" t="e">
        <f t="shared" si="157"/>
        <v>#DIV/0!</v>
      </c>
      <c r="L2517" s="63"/>
      <c r="N2517" s="32" t="str">
        <f>+IFERROR(VLOOKUP(B2517,$B$5:B2516,1,FALSE),"")</f>
        <v/>
      </c>
      <c r="O2517" s="32" t="str">
        <f t="shared" si="158"/>
        <v>DUPLICATE</v>
      </c>
      <c r="P2517" s="65"/>
      <c r="Q2517" s="66" t="str">
        <f t="shared" si="159"/>
        <v xml:space="preserve"> </v>
      </c>
      <c r="R2517" s="32"/>
    </row>
    <row r="2518" spans="1:18" s="22" customFormat="1">
      <c r="A2518" s="24"/>
      <c r="B2518" s="23"/>
      <c r="C2518" s="23"/>
      <c r="D2518" s="25"/>
      <c r="E2518" s="23"/>
      <c r="F2518" s="26"/>
      <c r="G2518" s="27"/>
      <c r="H2518" s="27"/>
      <c r="I2518" s="27"/>
      <c r="J2518" s="69">
        <f t="shared" si="156"/>
        <v>0</v>
      </c>
      <c r="K2518" s="70" t="e">
        <f t="shared" si="157"/>
        <v>#DIV/0!</v>
      </c>
      <c r="L2518" s="63"/>
      <c r="N2518" s="32" t="str">
        <f>+IFERROR(VLOOKUP(B2518,$B$5:B2517,1,FALSE),"")</f>
        <v/>
      </c>
      <c r="O2518" s="32" t="str">
        <f t="shared" si="158"/>
        <v>DUPLICATE</v>
      </c>
      <c r="P2518" s="65"/>
      <c r="Q2518" s="66" t="str">
        <f t="shared" si="159"/>
        <v xml:space="preserve"> </v>
      </c>
      <c r="R2518" s="32"/>
    </row>
    <row r="2519" spans="1:18" s="22" customFormat="1">
      <c r="A2519" s="24"/>
      <c r="B2519" s="23"/>
      <c r="C2519" s="23"/>
      <c r="D2519" s="25"/>
      <c r="E2519" s="23"/>
      <c r="F2519" s="26"/>
      <c r="G2519" s="27"/>
      <c r="H2519" s="27"/>
      <c r="I2519" s="27"/>
      <c r="J2519" s="69">
        <f t="shared" si="156"/>
        <v>0</v>
      </c>
      <c r="K2519" s="70" t="e">
        <f t="shared" si="157"/>
        <v>#DIV/0!</v>
      </c>
      <c r="L2519" s="63"/>
      <c r="N2519" s="32" t="str">
        <f>+IFERROR(VLOOKUP(B2519,$B$5:B2518,1,FALSE),"")</f>
        <v/>
      </c>
      <c r="O2519" s="32" t="str">
        <f t="shared" si="158"/>
        <v>DUPLICATE</v>
      </c>
      <c r="P2519" s="65"/>
      <c r="Q2519" s="66" t="str">
        <f t="shared" si="159"/>
        <v xml:space="preserve"> </v>
      </c>
      <c r="R2519" s="32"/>
    </row>
    <row r="2520" spans="1:18" s="22" customFormat="1">
      <c r="A2520" s="24"/>
      <c r="B2520" s="23"/>
      <c r="C2520" s="23"/>
      <c r="D2520" s="25"/>
      <c r="E2520" s="23"/>
      <c r="F2520" s="26"/>
      <c r="G2520" s="27"/>
      <c r="H2520" s="27"/>
      <c r="I2520" s="27"/>
      <c r="J2520" s="69">
        <f t="shared" si="156"/>
        <v>0</v>
      </c>
      <c r="K2520" s="70" t="e">
        <f t="shared" si="157"/>
        <v>#DIV/0!</v>
      </c>
      <c r="L2520" s="63"/>
      <c r="N2520" s="32" t="str">
        <f>+IFERROR(VLOOKUP(B2520,$B$5:B2519,1,FALSE),"")</f>
        <v/>
      </c>
      <c r="O2520" s="32" t="str">
        <f t="shared" si="158"/>
        <v>DUPLICATE</v>
      </c>
      <c r="P2520" s="65"/>
      <c r="Q2520" s="66" t="str">
        <f t="shared" si="159"/>
        <v xml:space="preserve"> </v>
      </c>
      <c r="R2520" s="32"/>
    </row>
    <row r="2521" spans="1:18" s="22" customFormat="1">
      <c r="A2521" s="24"/>
      <c r="B2521" s="23"/>
      <c r="C2521" s="23"/>
      <c r="D2521" s="25"/>
      <c r="E2521" s="23"/>
      <c r="F2521" s="26"/>
      <c r="G2521" s="27"/>
      <c r="H2521" s="27"/>
      <c r="I2521" s="27"/>
      <c r="J2521" s="69">
        <f t="shared" si="156"/>
        <v>0</v>
      </c>
      <c r="K2521" s="70" t="e">
        <f t="shared" si="157"/>
        <v>#DIV/0!</v>
      </c>
      <c r="L2521" s="63"/>
      <c r="N2521" s="32" t="str">
        <f>+IFERROR(VLOOKUP(B2521,$B$5:B2520,1,FALSE),"")</f>
        <v/>
      </c>
      <c r="O2521" s="32" t="str">
        <f t="shared" si="158"/>
        <v>DUPLICATE</v>
      </c>
      <c r="P2521" s="65"/>
      <c r="Q2521" s="66" t="str">
        <f t="shared" si="159"/>
        <v xml:space="preserve"> </v>
      </c>
      <c r="R2521" s="32"/>
    </row>
    <row r="2522" spans="1:18" s="22" customFormat="1">
      <c r="A2522" s="24"/>
      <c r="B2522" s="23"/>
      <c r="C2522" s="23"/>
      <c r="D2522" s="25"/>
      <c r="E2522" s="23"/>
      <c r="F2522" s="26"/>
      <c r="G2522" s="27"/>
      <c r="H2522" s="27"/>
      <c r="I2522" s="27"/>
      <c r="J2522" s="69">
        <f t="shared" si="156"/>
        <v>0</v>
      </c>
      <c r="K2522" s="70" t="e">
        <f t="shared" si="157"/>
        <v>#DIV/0!</v>
      </c>
      <c r="L2522" s="63"/>
      <c r="N2522" s="32" t="str">
        <f>+IFERROR(VLOOKUP(B2522,$B$5:B2521,1,FALSE),"")</f>
        <v/>
      </c>
      <c r="O2522" s="32" t="str">
        <f t="shared" si="158"/>
        <v>DUPLICATE</v>
      </c>
      <c r="P2522" s="65"/>
      <c r="Q2522" s="66" t="str">
        <f t="shared" si="159"/>
        <v xml:space="preserve"> </v>
      </c>
      <c r="R2522" s="32"/>
    </row>
    <row r="2523" spans="1:18" s="22" customFormat="1">
      <c r="A2523" s="24"/>
      <c r="B2523" s="23"/>
      <c r="C2523" s="23"/>
      <c r="D2523" s="25"/>
      <c r="E2523" s="23"/>
      <c r="F2523" s="26"/>
      <c r="G2523" s="27"/>
      <c r="H2523" s="27"/>
      <c r="I2523" s="27"/>
      <c r="J2523" s="69">
        <f t="shared" si="156"/>
        <v>0</v>
      </c>
      <c r="K2523" s="70" t="e">
        <f t="shared" si="157"/>
        <v>#DIV/0!</v>
      </c>
      <c r="L2523" s="63"/>
      <c r="N2523" s="32" t="str">
        <f>+IFERROR(VLOOKUP(B2523,$B$5:B2522,1,FALSE),"")</f>
        <v/>
      </c>
      <c r="O2523" s="32" t="str">
        <f t="shared" si="158"/>
        <v>DUPLICATE</v>
      </c>
      <c r="P2523" s="65"/>
      <c r="Q2523" s="66" t="str">
        <f t="shared" si="159"/>
        <v xml:space="preserve"> </v>
      </c>
      <c r="R2523" s="32"/>
    </row>
    <row r="2524" spans="1:18" s="22" customFormat="1">
      <c r="A2524" s="24"/>
      <c r="B2524" s="23"/>
      <c r="C2524" s="23"/>
      <c r="D2524" s="25"/>
      <c r="E2524" s="23"/>
      <c r="F2524" s="26"/>
      <c r="G2524" s="27"/>
      <c r="H2524" s="27"/>
      <c r="I2524" s="27"/>
      <c r="J2524" s="69">
        <f t="shared" si="156"/>
        <v>0</v>
      </c>
      <c r="K2524" s="70" t="e">
        <f t="shared" si="157"/>
        <v>#DIV/0!</v>
      </c>
      <c r="L2524" s="63"/>
      <c r="N2524" s="32" t="str">
        <f>+IFERROR(VLOOKUP(B2524,$B$5:B2523,1,FALSE),"")</f>
        <v/>
      </c>
      <c r="O2524" s="32" t="str">
        <f t="shared" si="158"/>
        <v>DUPLICATE</v>
      </c>
      <c r="P2524" s="65"/>
      <c r="Q2524" s="66" t="str">
        <f t="shared" si="159"/>
        <v xml:space="preserve"> </v>
      </c>
      <c r="R2524" s="32"/>
    </row>
    <row r="2525" spans="1:18" s="22" customFormat="1">
      <c r="A2525" s="24"/>
      <c r="B2525" s="23"/>
      <c r="C2525" s="23"/>
      <c r="D2525" s="25"/>
      <c r="E2525" s="23"/>
      <c r="F2525" s="26"/>
      <c r="G2525" s="27"/>
      <c r="H2525" s="27"/>
      <c r="I2525" s="27"/>
      <c r="J2525" s="69">
        <f t="shared" si="156"/>
        <v>0</v>
      </c>
      <c r="K2525" s="70" t="e">
        <f t="shared" si="157"/>
        <v>#DIV/0!</v>
      </c>
      <c r="L2525" s="63"/>
      <c r="N2525" s="32" t="str">
        <f>+IFERROR(VLOOKUP(B2525,$B$5:B2524,1,FALSE),"")</f>
        <v/>
      </c>
      <c r="O2525" s="32" t="str">
        <f t="shared" si="158"/>
        <v>DUPLICATE</v>
      </c>
      <c r="P2525" s="65"/>
      <c r="Q2525" s="66" t="str">
        <f t="shared" si="159"/>
        <v xml:space="preserve"> </v>
      </c>
      <c r="R2525" s="32"/>
    </row>
    <row r="2526" spans="1:18" s="22" customFormat="1">
      <c r="A2526" s="24"/>
      <c r="B2526" s="23"/>
      <c r="C2526" s="23"/>
      <c r="D2526" s="25"/>
      <c r="E2526" s="23"/>
      <c r="F2526" s="26"/>
      <c r="G2526" s="27"/>
      <c r="H2526" s="27"/>
      <c r="I2526" s="27"/>
      <c r="J2526" s="69">
        <f t="shared" si="156"/>
        <v>0</v>
      </c>
      <c r="K2526" s="70" t="e">
        <f t="shared" si="157"/>
        <v>#DIV/0!</v>
      </c>
      <c r="L2526" s="63"/>
      <c r="N2526" s="32" t="str">
        <f>+IFERROR(VLOOKUP(B2526,$B$5:B2525,1,FALSE),"")</f>
        <v/>
      </c>
      <c r="O2526" s="32" t="str">
        <f t="shared" si="158"/>
        <v>DUPLICATE</v>
      </c>
      <c r="P2526" s="65"/>
      <c r="Q2526" s="66" t="str">
        <f t="shared" si="159"/>
        <v xml:space="preserve"> </v>
      </c>
      <c r="R2526" s="32"/>
    </row>
    <row r="2527" spans="1:18" s="22" customFormat="1">
      <c r="A2527" s="24"/>
      <c r="B2527" s="23"/>
      <c r="C2527" s="23"/>
      <c r="D2527" s="25"/>
      <c r="E2527" s="23"/>
      <c r="F2527" s="26"/>
      <c r="G2527" s="27"/>
      <c r="H2527" s="27"/>
      <c r="I2527" s="27"/>
      <c r="J2527" s="69">
        <f t="shared" si="156"/>
        <v>0</v>
      </c>
      <c r="K2527" s="70" t="e">
        <f t="shared" si="157"/>
        <v>#DIV/0!</v>
      </c>
      <c r="L2527" s="63"/>
      <c r="N2527" s="32" t="str">
        <f>+IFERROR(VLOOKUP(B2527,$B$5:B2526,1,FALSE),"")</f>
        <v/>
      </c>
      <c r="O2527" s="32" t="str">
        <f t="shared" si="158"/>
        <v>DUPLICATE</v>
      </c>
      <c r="P2527" s="65"/>
      <c r="Q2527" s="66" t="str">
        <f t="shared" si="159"/>
        <v xml:space="preserve"> </v>
      </c>
      <c r="R2527" s="32"/>
    </row>
    <row r="2528" spans="1:18" s="22" customFormat="1">
      <c r="A2528" s="24"/>
      <c r="B2528" s="23"/>
      <c r="C2528" s="23"/>
      <c r="D2528" s="25"/>
      <c r="E2528" s="23"/>
      <c r="F2528" s="26"/>
      <c r="G2528" s="27"/>
      <c r="H2528" s="27"/>
      <c r="I2528" s="27"/>
      <c r="J2528" s="69">
        <f t="shared" si="156"/>
        <v>0</v>
      </c>
      <c r="K2528" s="70" t="e">
        <f t="shared" si="157"/>
        <v>#DIV/0!</v>
      </c>
      <c r="L2528" s="63"/>
      <c r="N2528" s="32" t="str">
        <f>+IFERROR(VLOOKUP(B2528,$B$5:B2527,1,FALSE),"")</f>
        <v/>
      </c>
      <c r="O2528" s="32" t="str">
        <f t="shared" si="158"/>
        <v>DUPLICATE</v>
      </c>
      <c r="P2528" s="65"/>
      <c r="Q2528" s="66" t="str">
        <f t="shared" si="159"/>
        <v xml:space="preserve"> </v>
      </c>
      <c r="R2528" s="32"/>
    </row>
    <row r="2529" spans="1:18" s="22" customFormat="1">
      <c r="A2529" s="24"/>
      <c r="B2529" s="23"/>
      <c r="C2529" s="23"/>
      <c r="D2529" s="25"/>
      <c r="E2529" s="23"/>
      <c r="F2529" s="26"/>
      <c r="G2529" s="27"/>
      <c r="H2529" s="27"/>
      <c r="I2529" s="27"/>
      <c r="J2529" s="69">
        <f t="shared" si="156"/>
        <v>0</v>
      </c>
      <c r="K2529" s="70" t="e">
        <f t="shared" si="157"/>
        <v>#DIV/0!</v>
      </c>
      <c r="L2529" s="63"/>
      <c r="N2529" s="32" t="str">
        <f>+IFERROR(VLOOKUP(B2529,$B$5:B2528,1,FALSE),"")</f>
        <v/>
      </c>
      <c r="O2529" s="32" t="str">
        <f t="shared" si="158"/>
        <v>DUPLICATE</v>
      </c>
      <c r="P2529" s="65"/>
      <c r="Q2529" s="66" t="str">
        <f t="shared" si="159"/>
        <v xml:space="preserve"> </v>
      </c>
      <c r="R2529" s="32"/>
    </row>
    <row r="2530" spans="1:18" s="22" customFormat="1">
      <c r="A2530" s="24"/>
      <c r="B2530" s="23"/>
      <c r="C2530" s="23"/>
      <c r="D2530" s="25"/>
      <c r="E2530" s="23"/>
      <c r="F2530" s="26"/>
      <c r="G2530" s="27"/>
      <c r="H2530" s="27"/>
      <c r="I2530" s="27"/>
      <c r="J2530" s="69">
        <f t="shared" si="156"/>
        <v>0</v>
      </c>
      <c r="K2530" s="70" t="e">
        <f t="shared" si="157"/>
        <v>#DIV/0!</v>
      </c>
      <c r="L2530" s="63"/>
      <c r="N2530" s="32" t="str">
        <f>+IFERROR(VLOOKUP(B2530,$B$5:B2529,1,FALSE),"")</f>
        <v/>
      </c>
      <c r="O2530" s="32" t="str">
        <f t="shared" si="158"/>
        <v>DUPLICATE</v>
      </c>
      <c r="P2530" s="65"/>
      <c r="Q2530" s="66" t="str">
        <f t="shared" si="159"/>
        <v xml:space="preserve"> </v>
      </c>
      <c r="R2530" s="32"/>
    </row>
    <row r="2531" spans="1:18" s="22" customFormat="1">
      <c r="A2531" s="24"/>
      <c r="B2531" s="23"/>
      <c r="C2531" s="23"/>
      <c r="D2531" s="25"/>
      <c r="E2531" s="23"/>
      <c r="F2531" s="26"/>
      <c r="G2531" s="27"/>
      <c r="H2531" s="27"/>
      <c r="I2531" s="27"/>
      <c r="J2531" s="69">
        <f t="shared" si="156"/>
        <v>0</v>
      </c>
      <c r="K2531" s="70" t="e">
        <f t="shared" si="157"/>
        <v>#DIV/0!</v>
      </c>
      <c r="L2531" s="63"/>
      <c r="N2531" s="32" t="str">
        <f>+IFERROR(VLOOKUP(B2531,$B$5:B2530,1,FALSE),"")</f>
        <v/>
      </c>
      <c r="O2531" s="32" t="str">
        <f t="shared" si="158"/>
        <v>DUPLICATE</v>
      </c>
      <c r="P2531" s="65"/>
      <c r="Q2531" s="66" t="str">
        <f t="shared" si="159"/>
        <v xml:space="preserve"> </v>
      </c>
      <c r="R2531" s="32"/>
    </row>
    <row r="2532" spans="1:18" s="22" customFormat="1">
      <c r="A2532" s="24"/>
      <c r="B2532" s="23"/>
      <c r="C2532" s="23"/>
      <c r="D2532" s="25"/>
      <c r="E2532" s="23"/>
      <c r="F2532" s="26"/>
      <c r="G2532" s="27"/>
      <c r="H2532" s="27"/>
      <c r="I2532" s="27"/>
      <c r="J2532" s="69">
        <f t="shared" si="156"/>
        <v>0</v>
      </c>
      <c r="K2532" s="70" t="e">
        <f t="shared" si="157"/>
        <v>#DIV/0!</v>
      </c>
      <c r="L2532" s="63"/>
      <c r="N2532" s="32" t="str">
        <f>+IFERROR(VLOOKUP(B2532,$B$5:B2531,1,FALSE),"")</f>
        <v/>
      </c>
      <c r="O2532" s="32" t="str">
        <f t="shared" si="158"/>
        <v>DUPLICATE</v>
      </c>
      <c r="P2532" s="65"/>
      <c r="Q2532" s="66" t="str">
        <f t="shared" si="159"/>
        <v xml:space="preserve"> </v>
      </c>
      <c r="R2532" s="32"/>
    </row>
    <row r="2533" spans="1:18" s="22" customFormat="1">
      <c r="A2533" s="24"/>
      <c r="B2533" s="23"/>
      <c r="C2533" s="23"/>
      <c r="D2533" s="25"/>
      <c r="E2533" s="23"/>
      <c r="F2533" s="26"/>
      <c r="G2533" s="27"/>
      <c r="H2533" s="27"/>
      <c r="I2533" s="27"/>
      <c r="J2533" s="69">
        <f t="shared" si="156"/>
        <v>0</v>
      </c>
      <c r="K2533" s="70" t="e">
        <f t="shared" si="157"/>
        <v>#DIV/0!</v>
      </c>
      <c r="L2533" s="63"/>
      <c r="N2533" s="32" t="str">
        <f>+IFERROR(VLOOKUP(B2533,$B$5:B2532,1,FALSE),"")</f>
        <v/>
      </c>
      <c r="O2533" s="32" t="str">
        <f t="shared" si="158"/>
        <v>DUPLICATE</v>
      </c>
      <c r="P2533" s="65"/>
      <c r="Q2533" s="66" t="str">
        <f t="shared" si="159"/>
        <v xml:space="preserve"> </v>
      </c>
      <c r="R2533" s="32"/>
    </row>
    <row r="2534" spans="1:18" s="22" customFormat="1">
      <c r="A2534" s="24"/>
      <c r="B2534" s="23"/>
      <c r="C2534" s="23"/>
      <c r="D2534" s="25"/>
      <c r="E2534" s="23"/>
      <c r="F2534" s="26"/>
      <c r="G2534" s="27"/>
      <c r="H2534" s="27"/>
      <c r="I2534" s="27"/>
      <c r="J2534" s="69">
        <f t="shared" si="156"/>
        <v>0</v>
      </c>
      <c r="K2534" s="70" t="e">
        <f t="shared" si="157"/>
        <v>#DIV/0!</v>
      </c>
      <c r="L2534" s="63"/>
      <c r="N2534" s="32" t="str">
        <f>+IFERROR(VLOOKUP(B2534,$B$5:B2533,1,FALSE),"")</f>
        <v/>
      </c>
      <c r="O2534" s="32" t="str">
        <f t="shared" si="158"/>
        <v>DUPLICATE</v>
      </c>
      <c r="P2534" s="65"/>
      <c r="Q2534" s="66" t="str">
        <f t="shared" si="159"/>
        <v xml:space="preserve"> </v>
      </c>
      <c r="R2534" s="32"/>
    </row>
    <row r="2535" spans="1:18" s="22" customFormat="1">
      <c r="A2535" s="24"/>
      <c r="B2535" s="23"/>
      <c r="C2535" s="23"/>
      <c r="D2535" s="25"/>
      <c r="E2535" s="23"/>
      <c r="F2535" s="26"/>
      <c r="G2535" s="27"/>
      <c r="H2535" s="27"/>
      <c r="I2535" s="27"/>
      <c r="J2535" s="69">
        <f t="shared" si="156"/>
        <v>0</v>
      </c>
      <c r="K2535" s="70" t="e">
        <f t="shared" si="157"/>
        <v>#DIV/0!</v>
      </c>
      <c r="L2535" s="63"/>
      <c r="N2535" s="32" t="str">
        <f>+IFERROR(VLOOKUP(B2535,$B$5:B2534,1,FALSE),"")</f>
        <v/>
      </c>
      <c r="O2535" s="32" t="str">
        <f t="shared" si="158"/>
        <v>DUPLICATE</v>
      </c>
      <c r="P2535" s="65"/>
      <c r="Q2535" s="66" t="str">
        <f t="shared" si="159"/>
        <v xml:space="preserve"> </v>
      </c>
      <c r="R2535" s="32"/>
    </row>
    <row r="2536" spans="1:18" s="22" customFormat="1">
      <c r="A2536" s="24"/>
      <c r="B2536" s="23"/>
      <c r="C2536" s="23"/>
      <c r="D2536" s="25"/>
      <c r="E2536" s="23"/>
      <c r="F2536" s="26"/>
      <c r="G2536" s="27"/>
      <c r="H2536" s="27"/>
      <c r="I2536" s="27"/>
      <c r="J2536" s="69">
        <f t="shared" si="156"/>
        <v>0</v>
      </c>
      <c r="K2536" s="70" t="e">
        <f t="shared" si="157"/>
        <v>#DIV/0!</v>
      </c>
      <c r="L2536" s="63"/>
      <c r="N2536" s="32" t="str">
        <f>+IFERROR(VLOOKUP(B2536,$B$5:B2535,1,FALSE),"")</f>
        <v/>
      </c>
      <c r="O2536" s="32" t="str">
        <f t="shared" si="158"/>
        <v>DUPLICATE</v>
      </c>
      <c r="P2536" s="65"/>
      <c r="Q2536" s="66" t="str">
        <f t="shared" si="159"/>
        <v xml:space="preserve"> </v>
      </c>
      <c r="R2536" s="32"/>
    </row>
    <row r="2537" spans="1:18" s="22" customFormat="1">
      <c r="A2537" s="24"/>
      <c r="B2537" s="23"/>
      <c r="C2537" s="23"/>
      <c r="D2537" s="25"/>
      <c r="E2537" s="23"/>
      <c r="F2537" s="26"/>
      <c r="G2537" s="27"/>
      <c r="H2537" s="27"/>
      <c r="I2537" s="27"/>
      <c r="J2537" s="69">
        <f t="shared" si="156"/>
        <v>0</v>
      </c>
      <c r="K2537" s="70" t="e">
        <f t="shared" si="157"/>
        <v>#DIV/0!</v>
      </c>
      <c r="L2537" s="63"/>
      <c r="N2537" s="32" t="str">
        <f>+IFERROR(VLOOKUP(B2537,$B$5:B2536,1,FALSE),"")</f>
        <v/>
      </c>
      <c r="O2537" s="32" t="str">
        <f t="shared" si="158"/>
        <v>DUPLICATE</v>
      </c>
      <c r="P2537" s="65"/>
      <c r="Q2537" s="66" t="str">
        <f t="shared" si="159"/>
        <v xml:space="preserve"> </v>
      </c>
      <c r="R2537" s="32"/>
    </row>
    <row r="2538" spans="1:18" s="22" customFormat="1">
      <c r="A2538" s="24"/>
      <c r="B2538" s="23"/>
      <c r="C2538" s="23"/>
      <c r="D2538" s="25"/>
      <c r="E2538" s="23"/>
      <c r="F2538" s="26"/>
      <c r="G2538" s="27"/>
      <c r="H2538" s="27"/>
      <c r="I2538" s="27"/>
      <c r="J2538" s="69">
        <f t="shared" si="156"/>
        <v>0</v>
      </c>
      <c r="K2538" s="70" t="e">
        <f t="shared" si="157"/>
        <v>#DIV/0!</v>
      </c>
      <c r="L2538" s="63"/>
      <c r="N2538" s="32" t="str">
        <f>+IFERROR(VLOOKUP(B2538,$B$5:B2537,1,FALSE),"")</f>
        <v/>
      </c>
      <c r="O2538" s="32" t="str">
        <f t="shared" si="158"/>
        <v>DUPLICATE</v>
      </c>
      <c r="P2538" s="65"/>
      <c r="Q2538" s="66" t="str">
        <f t="shared" si="159"/>
        <v xml:space="preserve"> </v>
      </c>
      <c r="R2538" s="32"/>
    </row>
    <row r="2539" spans="1:18" s="22" customFormat="1">
      <c r="A2539" s="24"/>
      <c r="B2539" s="23"/>
      <c r="C2539" s="23"/>
      <c r="D2539" s="25"/>
      <c r="E2539" s="23"/>
      <c r="F2539" s="26"/>
      <c r="G2539" s="27"/>
      <c r="H2539" s="27"/>
      <c r="I2539" s="27"/>
      <c r="J2539" s="69">
        <f t="shared" ref="J2539:J2602" si="160">SUM(G2539:I2539)</f>
        <v>0</v>
      </c>
      <c r="K2539" s="70" t="e">
        <f t="shared" ref="K2539:K2602" si="161">+(G2539+H2539+I2539)/F2539*100</f>
        <v>#DIV/0!</v>
      </c>
      <c r="L2539" s="63"/>
      <c r="N2539" s="32" t="str">
        <f>+IFERROR(VLOOKUP(B2539,$B$5:B2538,1,FALSE),"")</f>
        <v/>
      </c>
      <c r="O2539" s="32" t="str">
        <f t="shared" ref="O2539:O2602" si="162">+IF(EXACT(B2539,N2539),"DUPLICATE","ORIGINAL")</f>
        <v>DUPLICATE</v>
      </c>
      <c r="P2539" s="65"/>
      <c r="Q2539" s="66" t="str">
        <f t="shared" ref="Q2539:Q2602" si="163">CONCATENATE(B2539," ",A2539)</f>
        <v xml:space="preserve"> </v>
      </c>
      <c r="R2539" s="32"/>
    </row>
    <row r="2540" spans="1:18" s="22" customFormat="1">
      <c r="A2540" s="24"/>
      <c r="B2540" s="23"/>
      <c r="C2540" s="23"/>
      <c r="D2540" s="25"/>
      <c r="E2540" s="23"/>
      <c r="F2540" s="26"/>
      <c r="G2540" s="27"/>
      <c r="H2540" s="27"/>
      <c r="I2540" s="27"/>
      <c r="J2540" s="69">
        <f t="shared" si="160"/>
        <v>0</v>
      </c>
      <c r="K2540" s="70" t="e">
        <f t="shared" si="161"/>
        <v>#DIV/0!</v>
      </c>
      <c r="L2540" s="63"/>
      <c r="N2540" s="32" t="str">
        <f>+IFERROR(VLOOKUP(B2540,$B$5:B2539,1,FALSE),"")</f>
        <v/>
      </c>
      <c r="O2540" s="32" t="str">
        <f t="shared" si="162"/>
        <v>DUPLICATE</v>
      </c>
      <c r="P2540" s="65"/>
      <c r="Q2540" s="66" t="str">
        <f t="shared" si="163"/>
        <v xml:space="preserve"> </v>
      </c>
      <c r="R2540" s="32"/>
    </row>
    <row r="2541" spans="1:18" s="22" customFormat="1">
      <c r="A2541" s="24"/>
      <c r="B2541" s="23"/>
      <c r="C2541" s="23"/>
      <c r="D2541" s="25"/>
      <c r="E2541" s="23"/>
      <c r="F2541" s="26"/>
      <c r="G2541" s="27"/>
      <c r="H2541" s="27"/>
      <c r="I2541" s="27"/>
      <c r="J2541" s="69">
        <f t="shared" si="160"/>
        <v>0</v>
      </c>
      <c r="K2541" s="70" t="e">
        <f t="shared" si="161"/>
        <v>#DIV/0!</v>
      </c>
      <c r="L2541" s="63"/>
      <c r="N2541" s="32" t="str">
        <f>+IFERROR(VLOOKUP(B2541,$B$5:B2540,1,FALSE),"")</f>
        <v/>
      </c>
      <c r="O2541" s="32" t="str">
        <f t="shared" si="162"/>
        <v>DUPLICATE</v>
      </c>
      <c r="P2541" s="65"/>
      <c r="Q2541" s="66" t="str">
        <f t="shared" si="163"/>
        <v xml:space="preserve"> </v>
      </c>
      <c r="R2541" s="32"/>
    </row>
    <row r="2542" spans="1:18" s="22" customFormat="1">
      <c r="A2542" s="24"/>
      <c r="B2542" s="23"/>
      <c r="C2542" s="23"/>
      <c r="D2542" s="25"/>
      <c r="E2542" s="23"/>
      <c r="F2542" s="26"/>
      <c r="G2542" s="27"/>
      <c r="H2542" s="27"/>
      <c r="I2542" s="27"/>
      <c r="J2542" s="69">
        <f t="shared" si="160"/>
        <v>0</v>
      </c>
      <c r="K2542" s="70" t="e">
        <f t="shared" si="161"/>
        <v>#DIV/0!</v>
      </c>
      <c r="L2542" s="63"/>
      <c r="N2542" s="32" t="str">
        <f>+IFERROR(VLOOKUP(B2542,$B$5:B2541,1,FALSE),"")</f>
        <v/>
      </c>
      <c r="O2542" s="32" t="str">
        <f t="shared" si="162"/>
        <v>DUPLICATE</v>
      </c>
      <c r="P2542" s="65"/>
      <c r="Q2542" s="66" t="str">
        <f t="shared" si="163"/>
        <v xml:space="preserve"> </v>
      </c>
      <c r="R2542" s="32"/>
    </row>
    <row r="2543" spans="1:18" s="22" customFormat="1">
      <c r="A2543" s="24"/>
      <c r="B2543" s="23"/>
      <c r="C2543" s="23"/>
      <c r="D2543" s="25"/>
      <c r="E2543" s="23"/>
      <c r="F2543" s="26"/>
      <c r="G2543" s="27"/>
      <c r="H2543" s="27"/>
      <c r="I2543" s="27"/>
      <c r="J2543" s="69">
        <f t="shared" si="160"/>
        <v>0</v>
      </c>
      <c r="K2543" s="70" t="e">
        <f t="shared" si="161"/>
        <v>#DIV/0!</v>
      </c>
      <c r="L2543" s="63"/>
      <c r="N2543" s="32" t="str">
        <f>+IFERROR(VLOOKUP(B2543,$B$5:B2542,1,FALSE),"")</f>
        <v/>
      </c>
      <c r="O2543" s="32" t="str">
        <f t="shared" si="162"/>
        <v>DUPLICATE</v>
      </c>
      <c r="P2543" s="65"/>
      <c r="Q2543" s="66" t="str">
        <f t="shared" si="163"/>
        <v xml:space="preserve"> </v>
      </c>
      <c r="R2543" s="32"/>
    </row>
    <row r="2544" spans="1:18" s="22" customFormat="1">
      <c r="A2544" s="24"/>
      <c r="B2544" s="23"/>
      <c r="C2544" s="23"/>
      <c r="D2544" s="25"/>
      <c r="E2544" s="23"/>
      <c r="F2544" s="26"/>
      <c r="G2544" s="27"/>
      <c r="H2544" s="27"/>
      <c r="I2544" s="27"/>
      <c r="J2544" s="69">
        <f t="shared" si="160"/>
        <v>0</v>
      </c>
      <c r="K2544" s="70" t="e">
        <f t="shared" si="161"/>
        <v>#DIV/0!</v>
      </c>
      <c r="L2544" s="63"/>
      <c r="N2544" s="32" t="str">
        <f>+IFERROR(VLOOKUP(B2544,$B$5:B2543,1,FALSE),"")</f>
        <v/>
      </c>
      <c r="O2544" s="32" t="str">
        <f t="shared" si="162"/>
        <v>DUPLICATE</v>
      </c>
      <c r="P2544" s="65"/>
      <c r="Q2544" s="66" t="str">
        <f t="shared" si="163"/>
        <v xml:space="preserve"> </v>
      </c>
      <c r="R2544" s="32"/>
    </row>
    <row r="2545" spans="1:18" s="22" customFormat="1">
      <c r="A2545" s="24"/>
      <c r="B2545" s="23"/>
      <c r="C2545" s="23"/>
      <c r="D2545" s="25"/>
      <c r="E2545" s="23"/>
      <c r="F2545" s="26"/>
      <c r="G2545" s="27"/>
      <c r="H2545" s="27"/>
      <c r="I2545" s="27"/>
      <c r="J2545" s="69">
        <f t="shared" si="160"/>
        <v>0</v>
      </c>
      <c r="K2545" s="70" t="e">
        <f t="shared" si="161"/>
        <v>#DIV/0!</v>
      </c>
      <c r="L2545" s="63"/>
      <c r="N2545" s="32" t="str">
        <f>+IFERROR(VLOOKUP(B2545,$B$5:B2544,1,FALSE),"")</f>
        <v/>
      </c>
      <c r="O2545" s="32" t="str">
        <f t="shared" si="162"/>
        <v>DUPLICATE</v>
      </c>
      <c r="P2545" s="65"/>
      <c r="Q2545" s="66" t="str">
        <f t="shared" si="163"/>
        <v xml:space="preserve"> </v>
      </c>
      <c r="R2545" s="32"/>
    </row>
    <row r="2546" spans="1:18" s="22" customFormat="1">
      <c r="A2546" s="24"/>
      <c r="B2546" s="23"/>
      <c r="C2546" s="23"/>
      <c r="D2546" s="25"/>
      <c r="E2546" s="23"/>
      <c r="F2546" s="26"/>
      <c r="G2546" s="27"/>
      <c r="H2546" s="27"/>
      <c r="I2546" s="27"/>
      <c r="J2546" s="69">
        <f t="shared" si="160"/>
        <v>0</v>
      </c>
      <c r="K2546" s="70" t="e">
        <f t="shared" si="161"/>
        <v>#DIV/0!</v>
      </c>
      <c r="L2546" s="63"/>
      <c r="N2546" s="32" t="str">
        <f>+IFERROR(VLOOKUP(B2546,$B$5:B2545,1,FALSE),"")</f>
        <v/>
      </c>
      <c r="O2546" s="32" t="str">
        <f t="shared" si="162"/>
        <v>DUPLICATE</v>
      </c>
      <c r="P2546" s="65"/>
      <c r="Q2546" s="66" t="str">
        <f t="shared" si="163"/>
        <v xml:space="preserve"> </v>
      </c>
      <c r="R2546" s="32"/>
    </row>
    <row r="2547" spans="1:18" s="22" customFormat="1">
      <c r="A2547" s="24"/>
      <c r="B2547" s="23"/>
      <c r="C2547" s="23"/>
      <c r="D2547" s="25"/>
      <c r="E2547" s="23"/>
      <c r="F2547" s="26"/>
      <c r="G2547" s="27"/>
      <c r="H2547" s="27"/>
      <c r="I2547" s="27"/>
      <c r="J2547" s="69">
        <f t="shared" si="160"/>
        <v>0</v>
      </c>
      <c r="K2547" s="70" t="e">
        <f t="shared" si="161"/>
        <v>#DIV/0!</v>
      </c>
      <c r="L2547" s="63"/>
      <c r="N2547" s="32" t="str">
        <f>+IFERROR(VLOOKUP(B2547,$B$5:B2546,1,FALSE),"")</f>
        <v/>
      </c>
      <c r="O2547" s="32" t="str">
        <f t="shared" si="162"/>
        <v>DUPLICATE</v>
      </c>
      <c r="P2547" s="65"/>
      <c r="Q2547" s="66" t="str">
        <f t="shared" si="163"/>
        <v xml:space="preserve"> </v>
      </c>
      <c r="R2547" s="32"/>
    </row>
    <row r="2548" spans="1:18" s="22" customFormat="1">
      <c r="A2548" s="24"/>
      <c r="B2548" s="23"/>
      <c r="C2548" s="23"/>
      <c r="D2548" s="25"/>
      <c r="E2548" s="23"/>
      <c r="F2548" s="26"/>
      <c r="G2548" s="27"/>
      <c r="H2548" s="27"/>
      <c r="I2548" s="27"/>
      <c r="J2548" s="69">
        <f t="shared" si="160"/>
        <v>0</v>
      </c>
      <c r="K2548" s="70" t="e">
        <f t="shared" si="161"/>
        <v>#DIV/0!</v>
      </c>
      <c r="L2548" s="63"/>
      <c r="N2548" s="32" t="str">
        <f>+IFERROR(VLOOKUP(B2548,$B$5:B2547,1,FALSE),"")</f>
        <v/>
      </c>
      <c r="O2548" s="32" t="str">
        <f t="shared" si="162"/>
        <v>DUPLICATE</v>
      </c>
      <c r="P2548" s="65"/>
      <c r="Q2548" s="66" t="str">
        <f t="shared" si="163"/>
        <v xml:space="preserve"> </v>
      </c>
      <c r="R2548" s="32"/>
    </row>
    <row r="2549" spans="1:18" s="22" customFormat="1">
      <c r="A2549" s="24"/>
      <c r="B2549" s="23"/>
      <c r="C2549" s="23"/>
      <c r="D2549" s="25"/>
      <c r="E2549" s="23"/>
      <c r="F2549" s="26"/>
      <c r="G2549" s="27"/>
      <c r="H2549" s="27"/>
      <c r="I2549" s="27"/>
      <c r="J2549" s="69">
        <f t="shared" si="160"/>
        <v>0</v>
      </c>
      <c r="K2549" s="70" t="e">
        <f t="shared" si="161"/>
        <v>#DIV/0!</v>
      </c>
      <c r="L2549" s="63"/>
      <c r="N2549" s="32" t="str">
        <f>+IFERROR(VLOOKUP(B2549,$B$5:B2548,1,FALSE),"")</f>
        <v/>
      </c>
      <c r="O2549" s="32" t="str">
        <f t="shared" si="162"/>
        <v>DUPLICATE</v>
      </c>
      <c r="P2549" s="65"/>
      <c r="Q2549" s="66" t="str">
        <f t="shared" si="163"/>
        <v xml:space="preserve"> </v>
      </c>
      <c r="R2549" s="32"/>
    </row>
    <row r="2550" spans="1:18" s="22" customFormat="1">
      <c r="A2550" s="24"/>
      <c r="B2550" s="23"/>
      <c r="C2550" s="23"/>
      <c r="D2550" s="25"/>
      <c r="E2550" s="23"/>
      <c r="F2550" s="26"/>
      <c r="G2550" s="27"/>
      <c r="H2550" s="27"/>
      <c r="I2550" s="27"/>
      <c r="J2550" s="69">
        <f t="shared" si="160"/>
        <v>0</v>
      </c>
      <c r="K2550" s="70" t="e">
        <f t="shared" si="161"/>
        <v>#DIV/0!</v>
      </c>
      <c r="L2550" s="63"/>
      <c r="N2550" s="32" t="str">
        <f>+IFERROR(VLOOKUP(B2550,$B$5:B2549,1,FALSE),"")</f>
        <v/>
      </c>
      <c r="O2550" s="32" t="str">
        <f t="shared" si="162"/>
        <v>DUPLICATE</v>
      </c>
      <c r="P2550" s="65"/>
      <c r="Q2550" s="66" t="str">
        <f t="shared" si="163"/>
        <v xml:space="preserve"> </v>
      </c>
      <c r="R2550" s="32"/>
    </row>
    <row r="2551" spans="1:18" s="22" customFormat="1">
      <c r="A2551" s="24"/>
      <c r="B2551" s="23"/>
      <c r="C2551" s="23"/>
      <c r="D2551" s="25"/>
      <c r="E2551" s="23"/>
      <c r="F2551" s="26"/>
      <c r="G2551" s="27"/>
      <c r="H2551" s="27"/>
      <c r="I2551" s="27"/>
      <c r="J2551" s="69">
        <f t="shared" si="160"/>
        <v>0</v>
      </c>
      <c r="K2551" s="70" t="e">
        <f t="shared" si="161"/>
        <v>#DIV/0!</v>
      </c>
      <c r="L2551" s="63"/>
      <c r="N2551" s="32" t="str">
        <f>+IFERROR(VLOOKUP(B2551,$B$5:B2550,1,FALSE),"")</f>
        <v/>
      </c>
      <c r="O2551" s="32" t="str">
        <f t="shared" si="162"/>
        <v>DUPLICATE</v>
      </c>
      <c r="P2551" s="65"/>
      <c r="Q2551" s="66" t="str">
        <f t="shared" si="163"/>
        <v xml:space="preserve"> </v>
      </c>
      <c r="R2551" s="32"/>
    </row>
    <row r="2552" spans="1:18" s="22" customFormat="1">
      <c r="A2552" s="24"/>
      <c r="B2552" s="23"/>
      <c r="C2552" s="23"/>
      <c r="D2552" s="25"/>
      <c r="E2552" s="23"/>
      <c r="F2552" s="26"/>
      <c r="G2552" s="27"/>
      <c r="H2552" s="27"/>
      <c r="I2552" s="27"/>
      <c r="J2552" s="69">
        <f t="shared" si="160"/>
        <v>0</v>
      </c>
      <c r="K2552" s="70" t="e">
        <f t="shared" si="161"/>
        <v>#DIV/0!</v>
      </c>
      <c r="L2552" s="63"/>
      <c r="N2552" s="32" t="str">
        <f>+IFERROR(VLOOKUP(B2552,$B$5:B2551,1,FALSE),"")</f>
        <v/>
      </c>
      <c r="O2552" s="32" t="str">
        <f t="shared" si="162"/>
        <v>DUPLICATE</v>
      </c>
      <c r="P2552" s="65"/>
      <c r="Q2552" s="66" t="str">
        <f t="shared" si="163"/>
        <v xml:space="preserve"> </v>
      </c>
      <c r="R2552" s="32"/>
    </row>
    <row r="2553" spans="1:18" s="22" customFormat="1">
      <c r="A2553" s="24"/>
      <c r="B2553" s="23"/>
      <c r="C2553" s="23"/>
      <c r="D2553" s="25"/>
      <c r="E2553" s="23"/>
      <c r="F2553" s="26"/>
      <c r="G2553" s="27"/>
      <c r="H2553" s="27"/>
      <c r="I2553" s="27"/>
      <c r="J2553" s="69">
        <f t="shared" si="160"/>
        <v>0</v>
      </c>
      <c r="K2553" s="70" t="e">
        <f t="shared" si="161"/>
        <v>#DIV/0!</v>
      </c>
      <c r="L2553" s="63"/>
      <c r="N2553" s="32" t="str">
        <f>+IFERROR(VLOOKUP(B2553,$B$5:B2552,1,FALSE),"")</f>
        <v/>
      </c>
      <c r="O2553" s="32" t="str">
        <f t="shared" si="162"/>
        <v>DUPLICATE</v>
      </c>
      <c r="P2553" s="65"/>
      <c r="Q2553" s="66" t="str">
        <f t="shared" si="163"/>
        <v xml:space="preserve"> </v>
      </c>
      <c r="R2553" s="32"/>
    </row>
    <row r="2554" spans="1:18" s="22" customFormat="1">
      <c r="A2554" s="24"/>
      <c r="B2554" s="23"/>
      <c r="C2554" s="23"/>
      <c r="D2554" s="25"/>
      <c r="E2554" s="23"/>
      <c r="F2554" s="26"/>
      <c r="G2554" s="27"/>
      <c r="H2554" s="27"/>
      <c r="I2554" s="27"/>
      <c r="J2554" s="69">
        <f t="shared" si="160"/>
        <v>0</v>
      </c>
      <c r="K2554" s="70" t="e">
        <f t="shared" si="161"/>
        <v>#DIV/0!</v>
      </c>
      <c r="L2554" s="63"/>
      <c r="N2554" s="32" t="str">
        <f>+IFERROR(VLOOKUP(B2554,$B$5:B2553,1,FALSE),"")</f>
        <v/>
      </c>
      <c r="O2554" s="32" t="str">
        <f t="shared" si="162"/>
        <v>DUPLICATE</v>
      </c>
      <c r="P2554" s="65"/>
      <c r="Q2554" s="66" t="str">
        <f t="shared" si="163"/>
        <v xml:space="preserve"> </v>
      </c>
      <c r="R2554" s="32"/>
    </row>
    <row r="2555" spans="1:18" s="22" customFormat="1">
      <c r="A2555" s="24"/>
      <c r="B2555" s="23"/>
      <c r="C2555" s="23"/>
      <c r="D2555" s="25"/>
      <c r="E2555" s="23"/>
      <c r="F2555" s="26"/>
      <c r="G2555" s="27"/>
      <c r="H2555" s="27"/>
      <c r="I2555" s="27"/>
      <c r="J2555" s="69">
        <f t="shared" si="160"/>
        <v>0</v>
      </c>
      <c r="K2555" s="70" t="e">
        <f t="shared" si="161"/>
        <v>#DIV/0!</v>
      </c>
      <c r="L2555" s="63"/>
      <c r="N2555" s="32" t="str">
        <f>+IFERROR(VLOOKUP(B2555,$B$5:B2554,1,FALSE),"")</f>
        <v/>
      </c>
      <c r="O2555" s="32" t="str">
        <f t="shared" si="162"/>
        <v>DUPLICATE</v>
      </c>
      <c r="P2555" s="65"/>
      <c r="Q2555" s="66" t="str">
        <f t="shared" si="163"/>
        <v xml:space="preserve"> </v>
      </c>
      <c r="R2555" s="32"/>
    </row>
    <row r="2556" spans="1:18" s="22" customFormat="1">
      <c r="A2556" s="24"/>
      <c r="B2556" s="23"/>
      <c r="C2556" s="23"/>
      <c r="D2556" s="25"/>
      <c r="E2556" s="23"/>
      <c r="F2556" s="26"/>
      <c r="G2556" s="27"/>
      <c r="H2556" s="27"/>
      <c r="I2556" s="27"/>
      <c r="J2556" s="69">
        <f t="shared" si="160"/>
        <v>0</v>
      </c>
      <c r="K2556" s="70" t="e">
        <f t="shared" si="161"/>
        <v>#DIV/0!</v>
      </c>
      <c r="L2556" s="63"/>
      <c r="N2556" s="32" t="str">
        <f>+IFERROR(VLOOKUP(B2556,$B$5:B2555,1,FALSE),"")</f>
        <v/>
      </c>
      <c r="O2556" s="32" t="str">
        <f t="shared" si="162"/>
        <v>DUPLICATE</v>
      </c>
      <c r="P2556" s="65"/>
      <c r="Q2556" s="66" t="str">
        <f t="shared" si="163"/>
        <v xml:space="preserve"> </v>
      </c>
      <c r="R2556" s="32"/>
    </row>
    <row r="2557" spans="1:18" s="22" customFormat="1">
      <c r="A2557" s="24"/>
      <c r="B2557" s="23"/>
      <c r="C2557" s="23"/>
      <c r="D2557" s="25"/>
      <c r="E2557" s="23"/>
      <c r="F2557" s="26"/>
      <c r="G2557" s="27"/>
      <c r="H2557" s="27"/>
      <c r="I2557" s="27"/>
      <c r="J2557" s="69">
        <f t="shared" si="160"/>
        <v>0</v>
      </c>
      <c r="K2557" s="70" t="e">
        <f t="shared" si="161"/>
        <v>#DIV/0!</v>
      </c>
      <c r="L2557" s="63"/>
      <c r="N2557" s="32" t="str">
        <f>+IFERROR(VLOOKUP(B2557,$B$5:B2556,1,FALSE),"")</f>
        <v/>
      </c>
      <c r="O2557" s="32" t="str">
        <f t="shared" si="162"/>
        <v>DUPLICATE</v>
      </c>
      <c r="P2557" s="65"/>
      <c r="Q2557" s="66" t="str">
        <f t="shared" si="163"/>
        <v xml:space="preserve"> </v>
      </c>
      <c r="R2557" s="32"/>
    </row>
    <row r="2558" spans="1:18" s="22" customFormat="1">
      <c r="A2558" s="24"/>
      <c r="B2558" s="23"/>
      <c r="C2558" s="23"/>
      <c r="D2558" s="25"/>
      <c r="E2558" s="23"/>
      <c r="F2558" s="26"/>
      <c r="G2558" s="27"/>
      <c r="H2558" s="27"/>
      <c r="I2558" s="27"/>
      <c r="J2558" s="69">
        <f t="shared" si="160"/>
        <v>0</v>
      </c>
      <c r="K2558" s="70" t="e">
        <f t="shared" si="161"/>
        <v>#DIV/0!</v>
      </c>
      <c r="L2558" s="63"/>
      <c r="N2558" s="32" t="str">
        <f>+IFERROR(VLOOKUP(B2558,$B$5:B2557,1,FALSE),"")</f>
        <v/>
      </c>
      <c r="O2558" s="32" t="str">
        <f t="shared" si="162"/>
        <v>DUPLICATE</v>
      </c>
      <c r="P2558" s="65"/>
      <c r="Q2558" s="66" t="str">
        <f t="shared" si="163"/>
        <v xml:space="preserve"> </v>
      </c>
      <c r="R2558" s="32"/>
    </row>
    <row r="2559" spans="1:18" s="22" customFormat="1">
      <c r="A2559" s="24"/>
      <c r="B2559" s="23"/>
      <c r="C2559" s="23"/>
      <c r="D2559" s="25"/>
      <c r="E2559" s="23"/>
      <c r="F2559" s="26"/>
      <c r="G2559" s="27"/>
      <c r="H2559" s="27"/>
      <c r="I2559" s="27"/>
      <c r="J2559" s="69">
        <f t="shared" si="160"/>
        <v>0</v>
      </c>
      <c r="K2559" s="70" t="e">
        <f t="shared" si="161"/>
        <v>#DIV/0!</v>
      </c>
      <c r="L2559" s="63"/>
      <c r="N2559" s="32" t="str">
        <f>+IFERROR(VLOOKUP(B2559,$B$5:B2558,1,FALSE),"")</f>
        <v/>
      </c>
      <c r="O2559" s="32" t="str">
        <f t="shared" si="162"/>
        <v>DUPLICATE</v>
      </c>
      <c r="P2559" s="65"/>
      <c r="Q2559" s="66" t="str">
        <f t="shared" si="163"/>
        <v xml:space="preserve"> </v>
      </c>
      <c r="R2559" s="32"/>
    </row>
    <row r="2560" spans="1:18" s="22" customFormat="1">
      <c r="A2560" s="24"/>
      <c r="B2560" s="23"/>
      <c r="C2560" s="23"/>
      <c r="D2560" s="25"/>
      <c r="E2560" s="23"/>
      <c r="F2560" s="26"/>
      <c r="G2560" s="27"/>
      <c r="H2560" s="27"/>
      <c r="I2560" s="27"/>
      <c r="J2560" s="69">
        <f t="shared" si="160"/>
        <v>0</v>
      </c>
      <c r="K2560" s="70" t="e">
        <f t="shared" si="161"/>
        <v>#DIV/0!</v>
      </c>
      <c r="L2560" s="63"/>
      <c r="N2560" s="32" t="str">
        <f>+IFERROR(VLOOKUP(B2560,$B$5:B2559,1,FALSE),"")</f>
        <v/>
      </c>
      <c r="O2560" s="32" t="str">
        <f t="shared" si="162"/>
        <v>DUPLICATE</v>
      </c>
      <c r="P2560" s="65"/>
      <c r="Q2560" s="66" t="str">
        <f t="shared" si="163"/>
        <v xml:space="preserve"> </v>
      </c>
      <c r="R2560" s="32"/>
    </row>
    <row r="2561" spans="1:18" s="22" customFormat="1">
      <c r="A2561" s="24"/>
      <c r="B2561" s="23"/>
      <c r="C2561" s="23"/>
      <c r="D2561" s="25"/>
      <c r="E2561" s="23"/>
      <c r="F2561" s="26"/>
      <c r="G2561" s="27"/>
      <c r="H2561" s="27"/>
      <c r="I2561" s="27"/>
      <c r="J2561" s="69">
        <f t="shared" si="160"/>
        <v>0</v>
      </c>
      <c r="K2561" s="70" t="e">
        <f t="shared" si="161"/>
        <v>#DIV/0!</v>
      </c>
      <c r="L2561" s="63"/>
      <c r="N2561" s="32" t="str">
        <f>+IFERROR(VLOOKUP(B2561,$B$5:B2560,1,FALSE),"")</f>
        <v/>
      </c>
      <c r="O2561" s="32" t="str">
        <f t="shared" si="162"/>
        <v>DUPLICATE</v>
      </c>
      <c r="P2561" s="65"/>
      <c r="Q2561" s="66" t="str">
        <f t="shared" si="163"/>
        <v xml:space="preserve"> </v>
      </c>
      <c r="R2561" s="32"/>
    </row>
    <row r="2562" spans="1:18" s="22" customFormat="1">
      <c r="A2562" s="24"/>
      <c r="B2562" s="23"/>
      <c r="C2562" s="23"/>
      <c r="D2562" s="25"/>
      <c r="E2562" s="23"/>
      <c r="F2562" s="26"/>
      <c r="G2562" s="27"/>
      <c r="H2562" s="27"/>
      <c r="I2562" s="27"/>
      <c r="J2562" s="69">
        <f t="shared" si="160"/>
        <v>0</v>
      </c>
      <c r="K2562" s="70" t="e">
        <f t="shared" si="161"/>
        <v>#DIV/0!</v>
      </c>
      <c r="L2562" s="63"/>
      <c r="N2562" s="32" t="str">
        <f>+IFERROR(VLOOKUP(B2562,$B$5:B2561,1,FALSE),"")</f>
        <v/>
      </c>
      <c r="O2562" s="32" t="str">
        <f t="shared" si="162"/>
        <v>DUPLICATE</v>
      </c>
      <c r="P2562" s="65"/>
      <c r="Q2562" s="66" t="str">
        <f t="shared" si="163"/>
        <v xml:space="preserve"> </v>
      </c>
      <c r="R2562" s="32"/>
    </row>
    <row r="2563" spans="1:18" s="22" customFormat="1">
      <c r="A2563" s="24"/>
      <c r="B2563" s="23"/>
      <c r="C2563" s="23"/>
      <c r="D2563" s="25"/>
      <c r="E2563" s="23"/>
      <c r="F2563" s="26"/>
      <c r="G2563" s="27"/>
      <c r="H2563" s="27"/>
      <c r="I2563" s="27"/>
      <c r="J2563" s="69">
        <f t="shared" si="160"/>
        <v>0</v>
      </c>
      <c r="K2563" s="70" t="e">
        <f t="shared" si="161"/>
        <v>#DIV/0!</v>
      </c>
      <c r="L2563" s="63"/>
      <c r="N2563" s="32" t="str">
        <f>+IFERROR(VLOOKUP(B2563,$B$5:B2562,1,FALSE),"")</f>
        <v/>
      </c>
      <c r="O2563" s="32" t="str">
        <f t="shared" si="162"/>
        <v>DUPLICATE</v>
      </c>
      <c r="P2563" s="65"/>
      <c r="Q2563" s="66" t="str">
        <f t="shared" si="163"/>
        <v xml:space="preserve"> </v>
      </c>
      <c r="R2563" s="32"/>
    </row>
    <row r="2564" spans="1:18" s="22" customFormat="1">
      <c r="A2564" s="24"/>
      <c r="B2564" s="23"/>
      <c r="C2564" s="23"/>
      <c r="D2564" s="25"/>
      <c r="E2564" s="23"/>
      <c r="F2564" s="26"/>
      <c r="G2564" s="27"/>
      <c r="H2564" s="27"/>
      <c r="I2564" s="27"/>
      <c r="J2564" s="69">
        <f t="shared" si="160"/>
        <v>0</v>
      </c>
      <c r="K2564" s="70" t="e">
        <f t="shared" si="161"/>
        <v>#DIV/0!</v>
      </c>
      <c r="L2564" s="63"/>
      <c r="N2564" s="32" t="str">
        <f>+IFERROR(VLOOKUP(B2564,$B$5:B2563,1,FALSE),"")</f>
        <v/>
      </c>
      <c r="O2564" s="32" t="str">
        <f t="shared" si="162"/>
        <v>DUPLICATE</v>
      </c>
      <c r="P2564" s="65"/>
      <c r="Q2564" s="66" t="str">
        <f t="shared" si="163"/>
        <v xml:space="preserve"> </v>
      </c>
      <c r="R2564" s="32"/>
    </row>
    <row r="2565" spans="1:18" s="22" customFormat="1">
      <c r="A2565" s="24"/>
      <c r="B2565" s="23"/>
      <c r="C2565" s="23"/>
      <c r="D2565" s="25"/>
      <c r="E2565" s="23"/>
      <c r="F2565" s="26"/>
      <c r="G2565" s="27"/>
      <c r="H2565" s="27"/>
      <c r="I2565" s="27"/>
      <c r="J2565" s="69">
        <f t="shared" si="160"/>
        <v>0</v>
      </c>
      <c r="K2565" s="70" t="e">
        <f t="shared" si="161"/>
        <v>#DIV/0!</v>
      </c>
      <c r="L2565" s="63"/>
      <c r="N2565" s="32" t="str">
        <f>+IFERROR(VLOOKUP(B2565,$B$5:B2564,1,FALSE),"")</f>
        <v/>
      </c>
      <c r="O2565" s="32" t="str">
        <f t="shared" si="162"/>
        <v>DUPLICATE</v>
      </c>
      <c r="P2565" s="65"/>
      <c r="Q2565" s="66" t="str">
        <f t="shared" si="163"/>
        <v xml:space="preserve"> </v>
      </c>
      <c r="R2565" s="32"/>
    </row>
    <row r="2566" spans="1:18" s="22" customFormat="1">
      <c r="A2566" s="24"/>
      <c r="B2566" s="23"/>
      <c r="C2566" s="23"/>
      <c r="D2566" s="25"/>
      <c r="E2566" s="23"/>
      <c r="F2566" s="26"/>
      <c r="G2566" s="27"/>
      <c r="H2566" s="27"/>
      <c r="I2566" s="27"/>
      <c r="J2566" s="69">
        <f t="shared" si="160"/>
        <v>0</v>
      </c>
      <c r="K2566" s="70" t="e">
        <f t="shared" si="161"/>
        <v>#DIV/0!</v>
      </c>
      <c r="L2566" s="63"/>
      <c r="N2566" s="32" t="str">
        <f>+IFERROR(VLOOKUP(B2566,$B$5:B2565,1,FALSE),"")</f>
        <v/>
      </c>
      <c r="O2566" s="32" t="str">
        <f t="shared" si="162"/>
        <v>DUPLICATE</v>
      </c>
      <c r="P2566" s="65"/>
      <c r="Q2566" s="66" t="str">
        <f t="shared" si="163"/>
        <v xml:space="preserve"> </v>
      </c>
      <c r="R2566" s="32"/>
    </row>
    <row r="2567" spans="1:18" s="22" customFormat="1">
      <c r="A2567" s="24"/>
      <c r="B2567" s="23"/>
      <c r="C2567" s="23"/>
      <c r="D2567" s="25"/>
      <c r="E2567" s="23"/>
      <c r="F2567" s="26"/>
      <c r="G2567" s="27"/>
      <c r="H2567" s="27"/>
      <c r="I2567" s="27"/>
      <c r="J2567" s="69">
        <f t="shared" si="160"/>
        <v>0</v>
      </c>
      <c r="K2567" s="70" t="e">
        <f t="shared" si="161"/>
        <v>#DIV/0!</v>
      </c>
      <c r="L2567" s="63"/>
      <c r="N2567" s="32" t="str">
        <f>+IFERROR(VLOOKUP(B2567,$B$5:B2566,1,FALSE),"")</f>
        <v/>
      </c>
      <c r="O2567" s="32" t="str">
        <f t="shared" si="162"/>
        <v>DUPLICATE</v>
      </c>
      <c r="P2567" s="65"/>
      <c r="Q2567" s="66" t="str">
        <f t="shared" si="163"/>
        <v xml:space="preserve"> </v>
      </c>
      <c r="R2567" s="32"/>
    </row>
    <row r="2568" spans="1:18" s="22" customFormat="1">
      <c r="A2568" s="24"/>
      <c r="B2568" s="23"/>
      <c r="C2568" s="23"/>
      <c r="D2568" s="25"/>
      <c r="E2568" s="23"/>
      <c r="F2568" s="26"/>
      <c r="G2568" s="27"/>
      <c r="H2568" s="27"/>
      <c r="I2568" s="27"/>
      <c r="J2568" s="69">
        <f t="shared" si="160"/>
        <v>0</v>
      </c>
      <c r="K2568" s="70" t="e">
        <f t="shared" si="161"/>
        <v>#DIV/0!</v>
      </c>
      <c r="L2568" s="63"/>
      <c r="N2568" s="32" t="str">
        <f>+IFERROR(VLOOKUP(B2568,$B$5:B2567,1,FALSE),"")</f>
        <v/>
      </c>
      <c r="O2568" s="32" t="str">
        <f t="shared" si="162"/>
        <v>DUPLICATE</v>
      </c>
      <c r="P2568" s="65"/>
      <c r="Q2568" s="66" t="str">
        <f t="shared" si="163"/>
        <v xml:space="preserve"> </v>
      </c>
      <c r="R2568" s="32"/>
    </row>
    <row r="2569" spans="1:18" s="22" customFormat="1">
      <c r="A2569" s="24"/>
      <c r="B2569" s="23"/>
      <c r="C2569" s="23"/>
      <c r="D2569" s="25"/>
      <c r="E2569" s="23"/>
      <c r="F2569" s="26"/>
      <c r="G2569" s="27"/>
      <c r="H2569" s="27"/>
      <c r="I2569" s="27"/>
      <c r="J2569" s="69">
        <f t="shared" si="160"/>
        <v>0</v>
      </c>
      <c r="K2569" s="70" t="e">
        <f t="shared" si="161"/>
        <v>#DIV/0!</v>
      </c>
      <c r="L2569" s="63"/>
      <c r="N2569" s="32" t="str">
        <f>+IFERROR(VLOOKUP(B2569,$B$5:B2568,1,FALSE),"")</f>
        <v/>
      </c>
      <c r="O2569" s="32" t="str">
        <f t="shared" si="162"/>
        <v>DUPLICATE</v>
      </c>
      <c r="P2569" s="65"/>
      <c r="Q2569" s="66" t="str">
        <f t="shared" si="163"/>
        <v xml:space="preserve"> </v>
      </c>
      <c r="R2569" s="32"/>
    </row>
    <row r="2570" spans="1:18" s="22" customFormat="1">
      <c r="A2570" s="24"/>
      <c r="B2570" s="23"/>
      <c r="C2570" s="23"/>
      <c r="D2570" s="25"/>
      <c r="E2570" s="23"/>
      <c r="F2570" s="26"/>
      <c r="G2570" s="27"/>
      <c r="H2570" s="27"/>
      <c r="I2570" s="27"/>
      <c r="J2570" s="69">
        <f t="shared" si="160"/>
        <v>0</v>
      </c>
      <c r="K2570" s="70" t="e">
        <f t="shared" si="161"/>
        <v>#DIV/0!</v>
      </c>
      <c r="L2570" s="63"/>
      <c r="N2570" s="32" t="str">
        <f>+IFERROR(VLOOKUP(B2570,$B$5:B2569,1,FALSE),"")</f>
        <v/>
      </c>
      <c r="O2570" s="32" t="str">
        <f t="shared" si="162"/>
        <v>DUPLICATE</v>
      </c>
      <c r="P2570" s="65"/>
      <c r="Q2570" s="66" t="str">
        <f t="shared" si="163"/>
        <v xml:space="preserve"> </v>
      </c>
      <c r="R2570" s="32"/>
    </row>
    <row r="2571" spans="1:18" s="22" customFormat="1">
      <c r="A2571" s="24"/>
      <c r="B2571" s="23"/>
      <c r="C2571" s="23"/>
      <c r="D2571" s="25"/>
      <c r="E2571" s="23"/>
      <c r="F2571" s="26"/>
      <c r="G2571" s="27"/>
      <c r="H2571" s="27"/>
      <c r="I2571" s="27"/>
      <c r="J2571" s="69">
        <f t="shared" si="160"/>
        <v>0</v>
      </c>
      <c r="K2571" s="70" t="e">
        <f t="shared" si="161"/>
        <v>#DIV/0!</v>
      </c>
      <c r="L2571" s="63"/>
      <c r="N2571" s="32" t="str">
        <f>+IFERROR(VLOOKUP(B2571,$B$5:B2570,1,FALSE),"")</f>
        <v/>
      </c>
      <c r="O2571" s="32" t="str">
        <f t="shared" si="162"/>
        <v>DUPLICATE</v>
      </c>
      <c r="P2571" s="65"/>
      <c r="Q2571" s="66" t="str">
        <f t="shared" si="163"/>
        <v xml:space="preserve"> </v>
      </c>
      <c r="R2571" s="32"/>
    </row>
    <row r="2572" spans="1:18" s="22" customFormat="1">
      <c r="A2572" s="24"/>
      <c r="B2572" s="23"/>
      <c r="C2572" s="23"/>
      <c r="D2572" s="25"/>
      <c r="E2572" s="23"/>
      <c r="F2572" s="26"/>
      <c r="G2572" s="27"/>
      <c r="H2572" s="27"/>
      <c r="I2572" s="27"/>
      <c r="J2572" s="69">
        <f t="shared" si="160"/>
        <v>0</v>
      </c>
      <c r="K2572" s="70" t="e">
        <f t="shared" si="161"/>
        <v>#DIV/0!</v>
      </c>
      <c r="L2572" s="63"/>
      <c r="N2572" s="32" t="str">
        <f>+IFERROR(VLOOKUP(B2572,$B$5:B2571,1,FALSE),"")</f>
        <v/>
      </c>
      <c r="O2572" s="32" t="str">
        <f t="shared" si="162"/>
        <v>DUPLICATE</v>
      </c>
      <c r="P2572" s="65"/>
      <c r="Q2572" s="66" t="str">
        <f t="shared" si="163"/>
        <v xml:space="preserve"> </v>
      </c>
      <c r="R2572" s="32"/>
    </row>
    <row r="2573" spans="1:18" s="22" customFormat="1">
      <c r="A2573" s="24"/>
      <c r="B2573" s="23"/>
      <c r="C2573" s="23"/>
      <c r="D2573" s="25"/>
      <c r="E2573" s="23"/>
      <c r="F2573" s="26"/>
      <c r="G2573" s="27"/>
      <c r="H2573" s="27"/>
      <c r="I2573" s="27"/>
      <c r="J2573" s="69">
        <f t="shared" si="160"/>
        <v>0</v>
      </c>
      <c r="K2573" s="70" t="e">
        <f t="shared" si="161"/>
        <v>#DIV/0!</v>
      </c>
      <c r="L2573" s="63"/>
      <c r="N2573" s="32" t="str">
        <f>+IFERROR(VLOOKUP(B2573,$B$5:B2572,1,FALSE),"")</f>
        <v/>
      </c>
      <c r="O2573" s="32" t="str">
        <f t="shared" si="162"/>
        <v>DUPLICATE</v>
      </c>
      <c r="P2573" s="65"/>
      <c r="Q2573" s="66" t="str">
        <f t="shared" si="163"/>
        <v xml:space="preserve"> </v>
      </c>
      <c r="R2573" s="32"/>
    </row>
    <row r="2574" spans="1:18" s="22" customFormat="1">
      <c r="A2574" s="24"/>
      <c r="B2574" s="23"/>
      <c r="C2574" s="23"/>
      <c r="D2574" s="25"/>
      <c r="E2574" s="23"/>
      <c r="F2574" s="26"/>
      <c r="G2574" s="27"/>
      <c r="H2574" s="27"/>
      <c r="I2574" s="27"/>
      <c r="J2574" s="69">
        <f t="shared" si="160"/>
        <v>0</v>
      </c>
      <c r="K2574" s="70" t="e">
        <f t="shared" si="161"/>
        <v>#DIV/0!</v>
      </c>
      <c r="L2574" s="63"/>
      <c r="N2574" s="32" t="str">
        <f>+IFERROR(VLOOKUP(B2574,$B$5:B2573,1,FALSE),"")</f>
        <v/>
      </c>
      <c r="O2574" s="32" t="str">
        <f t="shared" si="162"/>
        <v>DUPLICATE</v>
      </c>
      <c r="P2574" s="65"/>
      <c r="Q2574" s="66" t="str">
        <f t="shared" si="163"/>
        <v xml:space="preserve"> </v>
      </c>
      <c r="R2574" s="32"/>
    </row>
    <row r="2575" spans="1:18" s="22" customFormat="1">
      <c r="A2575" s="24"/>
      <c r="B2575" s="23"/>
      <c r="C2575" s="23"/>
      <c r="D2575" s="25"/>
      <c r="E2575" s="23"/>
      <c r="F2575" s="26"/>
      <c r="G2575" s="27"/>
      <c r="H2575" s="27"/>
      <c r="I2575" s="27"/>
      <c r="J2575" s="69">
        <f t="shared" si="160"/>
        <v>0</v>
      </c>
      <c r="K2575" s="70" t="e">
        <f t="shared" si="161"/>
        <v>#DIV/0!</v>
      </c>
      <c r="L2575" s="63"/>
      <c r="N2575" s="32" t="str">
        <f>+IFERROR(VLOOKUP(B2575,$B$5:B2574,1,FALSE),"")</f>
        <v/>
      </c>
      <c r="O2575" s="32" t="str">
        <f t="shared" si="162"/>
        <v>DUPLICATE</v>
      </c>
      <c r="P2575" s="65"/>
      <c r="Q2575" s="66" t="str">
        <f t="shared" si="163"/>
        <v xml:space="preserve"> </v>
      </c>
      <c r="R2575" s="32"/>
    </row>
    <row r="2576" spans="1:18" s="22" customFormat="1">
      <c r="A2576" s="24"/>
      <c r="B2576" s="23"/>
      <c r="C2576" s="23"/>
      <c r="D2576" s="25"/>
      <c r="E2576" s="23"/>
      <c r="F2576" s="26"/>
      <c r="G2576" s="27"/>
      <c r="H2576" s="27"/>
      <c r="I2576" s="27"/>
      <c r="J2576" s="69">
        <f t="shared" si="160"/>
        <v>0</v>
      </c>
      <c r="K2576" s="70" t="e">
        <f t="shared" si="161"/>
        <v>#DIV/0!</v>
      </c>
      <c r="L2576" s="63"/>
      <c r="N2576" s="32" t="str">
        <f>+IFERROR(VLOOKUP(B2576,$B$5:B2575,1,FALSE),"")</f>
        <v/>
      </c>
      <c r="O2576" s="32" t="str">
        <f t="shared" si="162"/>
        <v>DUPLICATE</v>
      </c>
      <c r="P2576" s="65"/>
      <c r="Q2576" s="66" t="str">
        <f t="shared" si="163"/>
        <v xml:space="preserve"> </v>
      </c>
      <c r="R2576" s="32"/>
    </row>
    <row r="2577" spans="1:18" s="22" customFormat="1">
      <c r="A2577" s="24"/>
      <c r="B2577" s="23"/>
      <c r="C2577" s="23"/>
      <c r="D2577" s="25"/>
      <c r="E2577" s="23"/>
      <c r="F2577" s="26"/>
      <c r="G2577" s="27"/>
      <c r="H2577" s="27"/>
      <c r="I2577" s="27"/>
      <c r="J2577" s="69">
        <f t="shared" si="160"/>
        <v>0</v>
      </c>
      <c r="K2577" s="70" t="e">
        <f t="shared" si="161"/>
        <v>#DIV/0!</v>
      </c>
      <c r="L2577" s="63"/>
      <c r="N2577" s="32" t="str">
        <f>+IFERROR(VLOOKUP(B2577,$B$5:B2576,1,FALSE),"")</f>
        <v/>
      </c>
      <c r="O2577" s="32" t="str">
        <f t="shared" si="162"/>
        <v>DUPLICATE</v>
      </c>
      <c r="P2577" s="65"/>
      <c r="Q2577" s="66" t="str">
        <f t="shared" si="163"/>
        <v xml:space="preserve"> </v>
      </c>
      <c r="R2577" s="32"/>
    </row>
    <row r="2578" spans="1:18" s="22" customFormat="1">
      <c r="A2578" s="24"/>
      <c r="B2578" s="23"/>
      <c r="C2578" s="23"/>
      <c r="D2578" s="25"/>
      <c r="E2578" s="23"/>
      <c r="F2578" s="26"/>
      <c r="G2578" s="27"/>
      <c r="H2578" s="27"/>
      <c r="I2578" s="27"/>
      <c r="J2578" s="69">
        <f t="shared" si="160"/>
        <v>0</v>
      </c>
      <c r="K2578" s="70" t="e">
        <f t="shared" si="161"/>
        <v>#DIV/0!</v>
      </c>
      <c r="L2578" s="63"/>
      <c r="N2578" s="32" t="str">
        <f>+IFERROR(VLOOKUP(B2578,$B$5:B2577,1,FALSE),"")</f>
        <v/>
      </c>
      <c r="O2578" s="32" t="str">
        <f t="shared" si="162"/>
        <v>DUPLICATE</v>
      </c>
      <c r="P2578" s="65"/>
      <c r="Q2578" s="66" t="str">
        <f t="shared" si="163"/>
        <v xml:space="preserve"> </v>
      </c>
      <c r="R2578" s="32"/>
    </row>
    <row r="2579" spans="1:18" s="22" customFormat="1">
      <c r="A2579" s="24"/>
      <c r="B2579" s="23"/>
      <c r="C2579" s="23"/>
      <c r="D2579" s="25"/>
      <c r="E2579" s="23"/>
      <c r="F2579" s="26"/>
      <c r="G2579" s="27"/>
      <c r="H2579" s="27"/>
      <c r="I2579" s="27"/>
      <c r="J2579" s="69">
        <f t="shared" si="160"/>
        <v>0</v>
      </c>
      <c r="K2579" s="70" t="e">
        <f t="shared" si="161"/>
        <v>#DIV/0!</v>
      </c>
      <c r="L2579" s="63"/>
      <c r="N2579" s="32" t="str">
        <f>+IFERROR(VLOOKUP(B2579,$B$5:B2578,1,FALSE),"")</f>
        <v/>
      </c>
      <c r="O2579" s="32" t="str">
        <f t="shared" si="162"/>
        <v>DUPLICATE</v>
      </c>
      <c r="P2579" s="65"/>
      <c r="Q2579" s="66" t="str">
        <f t="shared" si="163"/>
        <v xml:space="preserve"> </v>
      </c>
      <c r="R2579" s="32"/>
    </row>
    <row r="2580" spans="1:18" s="22" customFormat="1">
      <c r="A2580" s="24"/>
      <c r="B2580" s="23"/>
      <c r="C2580" s="23"/>
      <c r="D2580" s="25"/>
      <c r="E2580" s="23"/>
      <c r="F2580" s="26"/>
      <c r="G2580" s="27"/>
      <c r="H2580" s="27"/>
      <c r="I2580" s="27"/>
      <c r="J2580" s="69">
        <f t="shared" si="160"/>
        <v>0</v>
      </c>
      <c r="K2580" s="70" t="e">
        <f t="shared" si="161"/>
        <v>#DIV/0!</v>
      </c>
      <c r="L2580" s="63"/>
      <c r="N2580" s="32" t="str">
        <f>+IFERROR(VLOOKUP(B2580,$B$5:B2579,1,FALSE),"")</f>
        <v/>
      </c>
      <c r="O2580" s="32" t="str">
        <f t="shared" si="162"/>
        <v>DUPLICATE</v>
      </c>
      <c r="P2580" s="65"/>
      <c r="Q2580" s="66" t="str">
        <f t="shared" si="163"/>
        <v xml:space="preserve"> </v>
      </c>
      <c r="R2580" s="32"/>
    </row>
    <row r="2581" spans="1:18" s="22" customFormat="1">
      <c r="A2581" s="24"/>
      <c r="B2581" s="23"/>
      <c r="C2581" s="23"/>
      <c r="D2581" s="25"/>
      <c r="E2581" s="23"/>
      <c r="F2581" s="26"/>
      <c r="G2581" s="27"/>
      <c r="H2581" s="27"/>
      <c r="I2581" s="27"/>
      <c r="J2581" s="69">
        <f t="shared" si="160"/>
        <v>0</v>
      </c>
      <c r="K2581" s="70" t="e">
        <f t="shared" si="161"/>
        <v>#DIV/0!</v>
      </c>
      <c r="L2581" s="63"/>
      <c r="N2581" s="32" t="str">
        <f>+IFERROR(VLOOKUP(B2581,$B$5:B2580,1,FALSE),"")</f>
        <v/>
      </c>
      <c r="O2581" s="32" t="str">
        <f t="shared" si="162"/>
        <v>DUPLICATE</v>
      </c>
      <c r="P2581" s="65"/>
      <c r="Q2581" s="66" t="str">
        <f t="shared" si="163"/>
        <v xml:space="preserve"> </v>
      </c>
      <c r="R2581" s="32"/>
    </row>
    <row r="2582" spans="1:18" s="22" customFormat="1">
      <c r="A2582" s="24"/>
      <c r="B2582" s="23"/>
      <c r="C2582" s="23"/>
      <c r="D2582" s="25"/>
      <c r="E2582" s="23"/>
      <c r="F2582" s="26"/>
      <c r="G2582" s="27"/>
      <c r="H2582" s="27"/>
      <c r="I2582" s="27"/>
      <c r="J2582" s="69">
        <f t="shared" si="160"/>
        <v>0</v>
      </c>
      <c r="K2582" s="70" t="e">
        <f t="shared" si="161"/>
        <v>#DIV/0!</v>
      </c>
      <c r="L2582" s="63"/>
      <c r="N2582" s="32" t="str">
        <f>+IFERROR(VLOOKUP(B2582,$B$5:B2581,1,FALSE),"")</f>
        <v/>
      </c>
      <c r="O2582" s="32" t="str">
        <f t="shared" si="162"/>
        <v>DUPLICATE</v>
      </c>
      <c r="P2582" s="65"/>
      <c r="Q2582" s="66" t="str">
        <f t="shared" si="163"/>
        <v xml:space="preserve"> </v>
      </c>
      <c r="R2582" s="32"/>
    </row>
    <row r="2583" spans="1:18" s="22" customFormat="1">
      <c r="A2583" s="24"/>
      <c r="B2583" s="23"/>
      <c r="C2583" s="23"/>
      <c r="D2583" s="25"/>
      <c r="E2583" s="23"/>
      <c r="F2583" s="26"/>
      <c r="G2583" s="27"/>
      <c r="H2583" s="27"/>
      <c r="I2583" s="27"/>
      <c r="J2583" s="69">
        <f t="shared" si="160"/>
        <v>0</v>
      </c>
      <c r="K2583" s="70" t="e">
        <f t="shared" si="161"/>
        <v>#DIV/0!</v>
      </c>
      <c r="L2583" s="63"/>
      <c r="N2583" s="32" t="str">
        <f>+IFERROR(VLOOKUP(B2583,$B$5:B2582,1,FALSE),"")</f>
        <v/>
      </c>
      <c r="O2583" s="32" t="str">
        <f t="shared" si="162"/>
        <v>DUPLICATE</v>
      </c>
      <c r="P2583" s="65"/>
      <c r="Q2583" s="66" t="str">
        <f t="shared" si="163"/>
        <v xml:space="preserve"> </v>
      </c>
      <c r="R2583" s="32"/>
    </row>
    <row r="2584" spans="1:18" s="22" customFormat="1">
      <c r="A2584" s="24"/>
      <c r="B2584" s="23"/>
      <c r="C2584" s="23"/>
      <c r="D2584" s="25"/>
      <c r="E2584" s="23"/>
      <c r="F2584" s="26"/>
      <c r="G2584" s="27"/>
      <c r="H2584" s="27"/>
      <c r="I2584" s="27"/>
      <c r="J2584" s="69">
        <f t="shared" si="160"/>
        <v>0</v>
      </c>
      <c r="K2584" s="70" t="e">
        <f t="shared" si="161"/>
        <v>#DIV/0!</v>
      </c>
      <c r="L2584" s="63"/>
      <c r="N2584" s="32" t="str">
        <f>+IFERROR(VLOOKUP(B2584,$B$5:B2583,1,FALSE),"")</f>
        <v/>
      </c>
      <c r="O2584" s="32" t="str">
        <f t="shared" si="162"/>
        <v>DUPLICATE</v>
      </c>
      <c r="P2584" s="65"/>
      <c r="Q2584" s="66" t="str">
        <f t="shared" si="163"/>
        <v xml:space="preserve"> </v>
      </c>
      <c r="R2584" s="32"/>
    </row>
    <row r="2585" spans="1:18" s="22" customFormat="1">
      <c r="A2585" s="24"/>
      <c r="B2585" s="23"/>
      <c r="C2585" s="23"/>
      <c r="D2585" s="25"/>
      <c r="E2585" s="23"/>
      <c r="F2585" s="26"/>
      <c r="G2585" s="27"/>
      <c r="H2585" s="27"/>
      <c r="I2585" s="27"/>
      <c r="J2585" s="69">
        <f t="shared" si="160"/>
        <v>0</v>
      </c>
      <c r="K2585" s="70" t="e">
        <f t="shared" si="161"/>
        <v>#DIV/0!</v>
      </c>
      <c r="L2585" s="63"/>
      <c r="N2585" s="32" t="str">
        <f>+IFERROR(VLOOKUP(B2585,$B$5:B2584,1,FALSE),"")</f>
        <v/>
      </c>
      <c r="O2585" s="32" t="str">
        <f t="shared" si="162"/>
        <v>DUPLICATE</v>
      </c>
      <c r="P2585" s="65"/>
      <c r="Q2585" s="66" t="str">
        <f t="shared" si="163"/>
        <v xml:space="preserve"> </v>
      </c>
      <c r="R2585" s="32"/>
    </row>
    <row r="2586" spans="1:18" s="22" customFormat="1">
      <c r="A2586" s="24"/>
      <c r="B2586" s="23"/>
      <c r="C2586" s="23"/>
      <c r="D2586" s="25"/>
      <c r="E2586" s="23"/>
      <c r="F2586" s="26"/>
      <c r="G2586" s="27"/>
      <c r="H2586" s="27"/>
      <c r="I2586" s="27"/>
      <c r="J2586" s="69">
        <f t="shared" si="160"/>
        <v>0</v>
      </c>
      <c r="K2586" s="70" t="e">
        <f t="shared" si="161"/>
        <v>#DIV/0!</v>
      </c>
      <c r="L2586" s="63"/>
      <c r="N2586" s="32" t="str">
        <f>+IFERROR(VLOOKUP(B2586,$B$5:B2585,1,FALSE),"")</f>
        <v/>
      </c>
      <c r="O2586" s="32" t="str">
        <f t="shared" si="162"/>
        <v>DUPLICATE</v>
      </c>
      <c r="P2586" s="65"/>
      <c r="Q2586" s="66" t="str">
        <f t="shared" si="163"/>
        <v xml:space="preserve"> </v>
      </c>
      <c r="R2586" s="32"/>
    </row>
    <row r="2587" spans="1:18" s="22" customFormat="1">
      <c r="A2587" s="24"/>
      <c r="B2587" s="23"/>
      <c r="C2587" s="23"/>
      <c r="D2587" s="25"/>
      <c r="E2587" s="23"/>
      <c r="F2587" s="26"/>
      <c r="G2587" s="27"/>
      <c r="H2587" s="27"/>
      <c r="I2587" s="27"/>
      <c r="J2587" s="69">
        <f t="shared" si="160"/>
        <v>0</v>
      </c>
      <c r="K2587" s="70" t="e">
        <f t="shared" si="161"/>
        <v>#DIV/0!</v>
      </c>
      <c r="L2587" s="63"/>
      <c r="N2587" s="32" t="str">
        <f>+IFERROR(VLOOKUP(B2587,$B$5:B2586,1,FALSE),"")</f>
        <v/>
      </c>
      <c r="O2587" s="32" t="str">
        <f t="shared" si="162"/>
        <v>DUPLICATE</v>
      </c>
      <c r="P2587" s="65"/>
      <c r="Q2587" s="66" t="str">
        <f t="shared" si="163"/>
        <v xml:space="preserve"> </v>
      </c>
      <c r="R2587" s="32"/>
    </row>
    <row r="2588" spans="1:18" s="22" customFormat="1">
      <c r="A2588" s="24"/>
      <c r="B2588" s="23"/>
      <c r="C2588" s="23"/>
      <c r="D2588" s="25"/>
      <c r="E2588" s="23"/>
      <c r="F2588" s="26"/>
      <c r="G2588" s="27"/>
      <c r="H2588" s="27"/>
      <c r="I2588" s="27"/>
      <c r="J2588" s="69">
        <f t="shared" si="160"/>
        <v>0</v>
      </c>
      <c r="K2588" s="70" t="e">
        <f t="shared" si="161"/>
        <v>#DIV/0!</v>
      </c>
      <c r="L2588" s="63"/>
      <c r="N2588" s="32" t="str">
        <f>+IFERROR(VLOOKUP(B2588,$B$5:B2587,1,FALSE),"")</f>
        <v/>
      </c>
      <c r="O2588" s="32" t="str">
        <f t="shared" si="162"/>
        <v>DUPLICATE</v>
      </c>
      <c r="P2588" s="65"/>
      <c r="Q2588" s="66" t="str">
        <f t="shared" si="163"/>
        <v xml:space="preserve"> </v>
      </c>
      <c r="R2588" s="32"/>
    </row>
    <row r="2589" spans="1:18" s="22" customFormat="1">
      <c r="A2589" s="24"/>
      <c r="B2589" s="23"/>
      <c r="C2589" s="23"/>
      <c r="D2589" s="25"/>
      <c r="E2589" s="23"/>
      <c r="F2589" s="26"/>
      <c r="G2589" s="27"/>
      <c r="H2589" s="27"/>
      <c r="I2589" s="27"/>
      <c r="J2589" s="69">
        <f t="shared" si="160"/>
        <v>0</v>
      </c>
      <c r="K2589" s="70" t="e">
        <f t="shared" si="161"/>
        <v>#DIV/0!</v>
      </c>
      <c r="L2589" s="63"/>
      <c r="N2589" s="32" t="str">
        <f>+IFERROR(VLOOKUP(B2589,$B$5:B2588,1,FALSE),"")</f>
        <v/>
      </c>
      <c r="O2589" s="32" t="str">
        <f t="shared" si="162"/>
        <v>DUPLICATE</v>
      </c>
      <c r="P2589" s="65"/>
      <c r="Q2589" s="66" t="str">
        <f t="shared" si="163"/>
        <v xml:space="preserve"> </v>
      </c>
      <c r="R2589" s="32"/>
    </row>
    <row r="2590" spans="1:18" s="22" customFormat="1">
      <c r="A2590" s="24"/>
      <c r="B2590" s="23"/>
      <c r="C2590" s="23"/>
      <c r="D2590" s="25"/>
      <c r="E2590" s="23"/>
      <c r="F2590" s="26"/>
      <c r="G2590" s="27"/>
      <c r="H2590" s="27"/>
      <c r="I2590" s="27"/>
      <c r="J2590" s="69">
        <f t="shared" si="160"/>
        <v>0</v>
      </c>
      <c r="K2590" s="70" t="e">
        <f t="shared" si="161"/>
        <v>#DIV/0!</v>
      </c>
      <c r="L2590" s="63"/>
      <c r="N2590" s="32" t="str">
        <f>+IFERROR(VLOOKUP(B2590,$B$5:B2589,1,FALSE),"")</f>
        <v/>
      </c>
      <c r="O2590" s="32" t="str">
        <f t="shared" si="162"/>
        <v>DUPLICATE</v>
      </c>
      <c r="P2590" s="65"/>
      <c r="Q2590" s="66" t="str">
        <f t="shared" si="163"/>
        <v xml:space="preserve"> </v>
      </c>
      <c r="R2590" s="32"/>
    </row>
    <row r="2591" spans="1:18" s="22" customFormat="1">
      <c r="A2591" s="24"/>
      <c r="B2591" s="23"/>
      <c r="C2591" s="23"/>
      <c r="D2591" s="25"/>
      <c r="E2591" s="23"/>
      <c r="F2591" s="26"/>
      <c r="G2591" s="27"/>
      <c r="H2591" s="27"/>
      <c r="I2591" s="27"/>
      <c r="J2591" s="69">
        <f t="shared" si="160"/>
        <v>0</v>
      </c>
      <c r="K2591" s="70" t="e">
        <f t="shared" si="161"/>
        <v>#DIV/0!</v>
      </c>
      <c r="L2591" s="63"/>
      <c r="N2591" s="32" t="str">
        <f>+IFERROR(VLOOKUP(B2591,$B$5:B2590,1,FALSE),"")</f>
        <v/>
      </c>
      <c r="O2591" s="32" t="str">
        <f t="shared" si="162"/>
        <v>DUPLICATE</v>
      </c>
      <c r="P2591" s="65"/>
      <c r="Q2591" s="66" t="str">
        <f t="shared" si="163"/>
        <v xml:space="preserve"> </v>
      </c>
      <c r="R2591" s="32"/>
    </row>
    <row r="2592" spans="1:18" s="22" customFormat="1">
      <c r="A2592" s="24"/>
      <c r="B2592" s="23"/>
      <c r="C2592" s="23"/>
      <c r="D2592" s="25"/>
      <c r="E2592" s="23"/>
      <c r="F2592" s="26"/>
      <c r="G2592" s="27"/>
      <c r="H2592" s="27"/>
      <c r="I2592" s="27"/>
      <c r="J2592" s="69">
        <f t="shared" si="160"/>
        <v>0</v>
      </c>
      <c r="K2592" s="70" t="e">
        <f t="shared" si="161"/>
        <v>#DIV/0!</v>
      </c>
      <c r="L2592" s="63"/>
      <c r="N2592" s="32" t="str">
        <f>+IFERROR(VLOOKUP(B2592,$B$5:B2591,1,FALSE),"")</f>
        <v/>
      </c>
      <c r="O2592" s="32" t="str">
        <f t="shared" si="162"/>
        <v>DUPLICATE</v>
      </c>
      <c r="P2592" s="65"/>
      <c r="Q2592" s="66" t="str">
        <f t="shared" si="163"/>
        <v xml:space="preserve"> </v>
      </c>
      <c r="R2592" s="32"/>
    </row>
    <row r="2593" spans="1:18" s="22" customFormat="1">
      <c r="A2593" s="24"/>
      <c r="B2593" s="23"/>
      <c r="C2593" s="23"/>
      <c r="D2593" s="25"/>
      <c r="E2593" s="23"/>
      <c r="F2593" s="26"/>
      <c r="G2593" s="27"/>
      <c r="H2593" s="27"/>
      <c r="I2593" s="27"/>
      <c r="J2593" s="69">
        <f t="shared" si="160"/>
        <v>0</v>
      </c>
      <c r="K2593" s="70" t="e">
        <f t="shared" si="161"/>
        <v>#DIV/0!</v>
      </c>
      <c r="L2593" s="63"/>
      <c r="N2593" s="32" t="str">
        <f>+IFERROR(VLOOKUP(B2593,$B$5:B2592,1,FALSE),"")</f>
        <v/>
      </c>
      <c r="O2593" s="32" t="str">
        <f t="shared" si="162"/>
        <v>DUPLICATE</v>
      </c>
      <c r="P2593" s="65"/>
      <c r="Q2593" s="66" t="str">
        <f t="shared" si="163"/>
        <v xml:space="preserve"> </v>
      </c>
      <c r="R2593" s="32"/>
    </row>
    <row r="2594" spans="1:18" s="22" customFormat="1">
      <c r="A2594" s="24"/>
      <c r="B2594" s="23"/>
      <c r="C2594" s="23"/>
      <c r="D2594" s="25"/>
      <c r="E2594" s="23"/>
      <c r="F2594" s="26"/>
      <c r="G2594" s="27"/>
      <c r="H2594" s="27"/>
      <c r="I2594" s="27"/>
      <c r="J2594" s="69">
        <f t="shared" si="160"/>
        <v>0</v>
      </c>
      <c r="K2594" s="70" t="e">
        <f t="shared" si="161"/>
        <v>#DIV/0!</v>
      </c>
      <c r="L2594" s="63"/>
      <c r="N2594" s="32" t="str">
        <f>+IFERROR(VLOOKUP(B2594,$B$5:B2593,1,FALSE),"")</f>
        <v/>
      </c>
      <c r="O2594" s="32" t="str">
        <f t="shared" si="162"/>
        <v>DUPLICATE</v>
      </c>
      <c r="P2594" s="65"/>
      <c r="Q2594" s="66" t="str">
        <f t="shared" si="163"/>
        <v xml:space="preserve"> </v>
      </c>
      <c r="R2594" s="32"/>
    </row>
    <row r="2595" spans="1:18" s="22" customFormat="1">
      <c r="A2595" s="24"/>
      <c r="B2595" s="23"/>
      <c r="C2595" s="23"/>
      <c r="D2595" s="25"/>
      <c r="E2595" s="23"/>
      <c r="F2595" s="26"/>
      <c r="G2595" s="61"/>
      <c r="H2595" s="27"/>
      <c r="I2595" s="27"/>
      <c r="J2595" s="69">
        <f t="shared" si="160"/>
        <v>0</v>
      </c>
      <c r="K2595" s="70" t="e">
        <f t="shared" si="161"/>
        <v>#DIV/0!</v>
      </c>
      <c r="L2595" s="63"/>
      <c r="N2595" s="32" t="str">
        <f>+IFERROR(VLOOKUP(B2595,$B$5:B2594,1,FALSE),"")</f>
        <v/>
      </c>
      <c r="O2595" s="32" t="str">
        <f t="shared" si="162"/>
        <v>DUPLICATE</v>
      </c>
      <c r="P2595" s="65"/>
      <c r="Q2595" s="66" t="str">
        <f t="shared" si="163"/>
        <v xml:space="preserve"> </v>
      </c>
      <c r="R2595" s="32"/>
    </row>
    <row r="2596" spans="1:18" s="22" customFormat="1">
      <c r="A2596" s="24"/>
      <c r="B2596" s="23"/>
      <c r="C2596" s="23"/>
      <c r="D2596" s="25"/>
      <c r="E2596" s="23"/>
      <c r="F2596" s="26"/>
      <c r="G2596" s="27"/>
      <c r="H2596" s="27"/>
      <c r="I2596" s="27"/>
      <c r="J2596" s="69">
        <f t="shared" si="160"/>
        <v>0</v>
      </c>
      <c r="K2596" s="70" t="e">
        <f t="shared" si="161"/>
        <v>#DIV/0!</v>
      </c>
      <c r="L2596" s="63"/>
      <c r="N2596" s="32" t="str">
        <f>+IFERROR(VLOOKUP(B2596,$B$5:B2595,1,FALSE),"")</f>
        <v/>
      </c>
      <c r="O2596" s="32" t="str">
        <f t="shared" si="162"/>
        <v>DUPLICATE</v>
      </c>
      <c r="P2596" s="65"/>
      <c r="Q2596" s="66" t="str">
        <f t="shared" si="163"/>
        <v xml:space="preserve"> </v>
      </c>
      <c r="R2596" s="32"/>
    </row>
    <row r="2597" spans="1:18" s="22" customFormat="1">
      <c r="A2597" s="24"/>
      <c r="B2597" s="23"/>
      <c r="C2597" s="23"/>
      <c r="D2597" s="25"/>
      <c r="E2597" s="23"/>
      <c r="F2597" s="26"/>
      <c r="G2597" s="27"/>
      <c r="H2597" s="27"/>
      <c r="I2597" s="27"/>
      <c r="J2597" s="69">
        <f t="shared" si="160"/>
        <v>0</v>
      </c>
      <c r="K2597" s="70" t="e">
        <f t="shared" si="161"/>
        <v>#DIV/0!</v>
      </c>
      <c r="L2597" s="63"/>
      <c r="N2597" s="32" t="str">
        <f>+IFERROR(VLOOKUP(B2597,$B$5:B2596,1,FALSE),"")</f>
        <v/>
      </c>
      <c r="O2597" s="32" t="str">
        <f t="shared" si="162"/>
        <v>DUPLICATE</v>
      </c>
      <c r="P2597" s="65"/>
      <c r="Q2597" s="66" t="str">
        <f t="shared" si="163"/>
        <v xml:space="preserve"> </v>
      </c>
      <c r="R2597" s="32"/>
    </row>
    <row r="2598" spans="1:18" s="22" customFormat="1">
      <c r="A2598" s="24"/>
      <c r="B2598" s="23"/>
      <c r="C2598" s="23"/>
      <c r="D2598" s="25"/>
      <c r="E2598" s="23"/>
      <c r="F2598" s="26"/>
      <c r="G2598" s="27"/>
      <c r="H2598" s="27"/>
      <c r="I2598" s="27"/>
      <c r="J2598" s="69">
        <f t="shared" si="160"/>
        <v>0</v>
      </c>
      <c r="K2598" s="70" t="e">
        <f t="shared" si="161"/>
        <v>#DIV/0!</v>
      </c>
      <c r="L2598" s="63"/>
      <c r="N2598" s="32" t="str">
        <f>+IFERROR(VLOOKUP(B2598,$B$5:B2597,1,FALSE),"")</f>
        <v/>
      </c>
      <c r="O2598" s="32" t="str">
        <f t="shared" si="162"/>
        <v>DUPLICATE</v>
      </c>
      <c r="P2598" s="65"/>
      <c r="Q2598" s="66" t="str">
        <f t="shared" si="163"/>
        <v xml:space="preserve"> </v>
      </c>
      <c r="R2598" s="32"/>
    </row>
    <row r="2599" spans="1:18" s="22" customFormat="1">
      <c r="A2599" s="24"/>
      <c r="B2599" s="23"/>
      <c r="C2599" s="23"/>
      <c r="D2599" s="25"/>
      <c r="E2599" s="23"/>
      <c r="F2599" s="26"/>
      <c r="G2599" s="27"/>
      <c r="H2599" s="27"/>
      <c r="I2599" s="27"/>
      <c r="J2599" s="69">
        <f t="shared" si="160"/>
        <v>0</v>
      </c>
      <c r="K2599" s="70" t="e">
        <f t="shared" si="161"/>
        <v>#DIV/0!</v>
      </c>
      <c r="L2599" s="63"/>
      <c r="N2599" s="32" t="str">
        <f>+IFERROR(VLOOKUP(B2599,$B$5:B2598,1,FALSE),"")</f>
        <v/>
      </c>
      <c r="O2599" s="32" t="str">
        <f t="shared" si="162"/>
        <v>DUPLICATE</v>
      </c>
      <c r="P2599" s="65"/>
      <c r="Q2599" s="66" t="str">
        <f t="shared" si="163"/>
        <v xml:space="preserve"> </v>
      </c>
      <c r="R2599" s="32"/>
    </row>
    <row r="2600" spans="1:18" s="22" customFormat="1">
      <c r="A2600" s="24"/>
      <c r="B2600" s="23"/>
      <c r="C2600" s="23"/>
      <c r="D2600" s="25"/>
      <c r="E2600" s="23"/>
      <c r="F2600" s="26"/>
      <c r="G2600" s="27"/>
      <c r="H2600" s="27"/>
      <c r="I2600" s="27"/>
      <c r="J2600" s="69">
        <f t="shared" si="160"/>
        <v>0</v>
      </c>
      <c r="K2600" s="70" t="e">
        <f t="shared" si="161"/>
        <v>#DIV/0!</v>
      </c>
      <c r="L2600" s="63"/>
      <c r="N2600" s="32" t="str">
        <f>+IFERROR(VLOOKUP(B2600,$B$5:B2599,1,FALSE),"")</f>
        <v/>
      </c>
      <c r="O2600" s="32" t="str">
        <f t="shared" si="162"/>
        <v>DUPLICATE</v>
      </c>
      <c r="P2600" s="65"/>
      <c r="Q2600" s="66" t="str">
        <f t="shared" si="163"/>
        <v xml:space="preserve"> </v>
      </c>
      <c r="R2600" s="32"/>
    </row>
    <row r="2601" spans="1:18" s="22" customFormat="1">
      <c r="A2601" s="24"/>
      <c r="B2601" s="23"/>
      <c r="C2601" s="23"/>
      <c r="D2601" s="25"/>
      <c r="E2601" s="23"/>
      <c r="F2601" s="26"/>
      <c r="G2601" s="27"/>
      <c r="H2601" s="27"/>
      <c r="I2601" s="27"/>
      <c r="J2601" s="69">
        <f t="shared" si="160"/>
        <v>0</v>
      </c>
      <c r="K2601" s="70" t="e">
        <f t="shared" si="161"/>
        <v>#DIV/0!</v>
      </c>
      <c r="L2601" s="63"/>
      <c r="N2601" s="32" t="str">
        <f>+IFERROR(VLOOKUP(B2601,$B$5:B2600,1,FALSE),"")</f>
        <v/>
      </c>
      <c r="O2601" s="32" t="str">
        <f t="shared" si="162"/>
        <v>DUPLICATE</v>
      </c>
      <c r="P2601" s="65"/>
      <c r="Q2601" s="66" t="str">
        <f t="shared" si="163"/>
        <v xml:space="preserve"> </v>
      </c>
      <c r="R2601" s="32"/>
    </row>
    <row r="2602" spans="1:18" s="22" customFormat="1">
      <c r="A2602" s="24"/>
      <c r="B2602" s="23"/>
      <c r="C2602" s="23"/>
      <c r="D2602" s="25"/>
      <c r="E2602" s="23"/>
      <c r="F2602" s="26"/>
      <c r="G2602" s="27"/>
      <c r="H2602" s="27"/>
      <c r="I2602" s="27"/>
      <c r="J2602" s="69">
        <f t="shared" si="160"/>
        <v>0</v>
      </c>
      <c r="K2602" s="70" t="e">
        <f t="shared" si="161"/>
        <v>#DIV/0!</v>
      </c>
      <c r="L2602" s="63"/>
      <c r="N2602" s="32" t="str">
        <f>+IFERROR(VLOOKUP(B2602,$B$5:B2601,1,FALSE),"")</f>
        <v/>
      </c>
      <c r="O2602" s="32" t="str">
        <f t="shared" si="162"/>
        <v>DUPLICATE</v>
      </c>
      <c r="P2602" s="65"/>
      <c r="Q2602" s="66" t="str">
        <f t="shared" si="163"/>
        <v xml:space="preserve"> </v>
      </c>
      <c r="R2602" s="32"/>
    </row>
    <row r="2603" spans="1:18" s="22" customFormat="1">
      <c r="A2603" s="24"/>
      <c r="B2603" s="23"/>
      <c r="C2603" s="23"/>
      <c r="D2603" s="25"/>
      <c r="E2603" s="23"/>
      <c r="F2603" s="26"/>
      <c r="G2603" s="27"/>
      <c r="H2603" s="27"/>
      <c r="I2603" s="27"/>
      <c r="J2603" s="69">
        <f t="shared" ref="J2603:J2666" si="164">SUM(G2603:I2603)</f>
        <v>0</v>
      </c>
      <c r="K2603" s="70" t="e">
        <f t="shared" ref="K2603:K2666" si="165">+(G2603+H2603+I2603)/F2603*100</f>
        <v>#DIV/0!</v>
      </c>
      <c r="L2603" s="63"/>
      <c r="N2603" s="32" t="str">
        <f>+IFERROR(VLOOKUP(B2603,$B$5:B2602,1,FALSE),"")</f>
        <v/>
      </c>
      <c r="O2603" s="32" t="str">
        <f t="shared" ref="O2603:O2666" si="166">+IF(EXACT(B2603,N2603),"DUPLICATE","ORIGINAL")</f>
        <v>DUPLICATE</v>
      </c>
      <c r="P2603" s="65"/>
      <c r="Q2603" s="66" t="str">
        <f t="shared" ref="Q2603:Q2666" si="167">CONCATENATE(B2603," ",A2603)</f>
        <v xml:space="preserve"> </v>
      </c>
      <c r="R2603" s="32"/>
    </row>
    <row r="2604" spans="1:18" s="22" customFormat="1">
      <c r="A2604" s="24"/>
      <c r="B2604" s="23"/>
      <c r="C2604" s="23"/>
      <c r="D2604" s="25"/>
      <c r="E2604" s="23"/>
      <c r="F2604" s="26"/>
      <c r="G2604" s="27"/>
      <c r="H2604" s="27"/>
      <c r="I2604" s="27"/>
      <c r="J2604" s="69">
        <f t="shared" si="164"/>
        <v>0</v>
      </c>
      <c r="K2604" s="70" t="e">
        <f t="shared" si="165"/>
        <v>#DIV/0!</v>
      </c>
      <c r="L2604" s="63"/>
      <c r="N2604" s="32" t="str">
        <f>+IFERROR(VLOOKUP(B2604,$B$5:B2603,1,FALSE),"")</f>
        <v/>
      </c>
      <c r="O2604" s="32" t="str">
        <f t="shared" si="166"/>
        <v>DUPLICATE</v>
      </c>
      <c r="P2604" s="65"/>
      <c r="Q2604" s="66" t="str">
        <f t="shared" si="167"/>
        <v xml:space="preserve"> </v>
      </c>
      <c r="R2604" s="32"/>
    </row>
    <row r="2605" spans="1:18" s="22" customFormat="1">
      <c r="A2605" s="24"/>
      <c r="B2605" s="23"/>
      <c r="C2605" s="23"/>
      <c r="D2605" s="25"/>
      <c r="E2605" s="23"/>
      <c r="F2605" s="26"/>
      <c r="G2605" s="27"/>
      <c r="H2605" s="27"/>
      <c r="I2605" s="27"/>
      <c r="J2605" s="69">
        <f t="shared" si="164"/>
        <v>0</v>
      </c>
      <c r="K2605" s="70" t="e">
        <f t="shared" si="165"/>
        <v>#DIV/0!</v>
      </c>
      <c r="L2605" s="63"/>
      <c r="N2605" s="32" t="str">
        <f>+IFERROR(VLOOKUP(B2605,$B$5:B2604,1,FALSE),"")</f>
        <v/>
      </c>
      <c r="O2605" s="32" t="str">
        <f t="shared" si="166"/>
        <v>DUPLICATE</v>
      </c>
      <c r="P2605" s="65"/>
      <c r="Q2605" s="66" t="str">
        <f t="shared" si="167"/>
        <v xml:space="preserve"> </v>
      </c>
      <c r="R2605" s="32"/>
    </row>
    <row r="2606" spans="1:18" s="22" customFormat="1">
      <c r="A2606" s="24"/>
      <c r="B2606" s="23"/>
      <c r="C2606" s="23"/>
      <c r="D2606" s="25"/>
      <c r="E2606" s="23"/>
      <c r="F2606" s="26"/>
      <c r="G2606" s="27"/>
      <c r="H2606" s="27"/>
      <c r="I2606" s="27"/>
      <c r="J2606" s="69">
        <f t="shared" si="164"/>
        <v>0</v>
      </c>
      <c r="K2606" s="70" t="e">
        <f t="shared" si="165"/>
        <v>#DIV/0!</v>
      </c>
      <c r="L2606" s="63"/>
      <c r="N2606" s="32" t="str">
        <f>+IFERROR(VLOOKUP(B2606,$B$5:B2605,1,FALSE),"")</f>
        <v/>
      </c>
      <c r="O2606" s="32" t="str">
        <f t="shared" si="166"/>
        <v>DUPLICATE</v>
      </c>
      <c r="P2606" s="65"/>
      <c r="Q2606" s="66" t="str">
        <f t="shared" si="167"/>
        <v xml:space="preserve"> </v>
      </c>
      <c r="R2606" s="32"/>
    </row>
    <row r="2607" spans="1:18" s="22" customFormat="1">
      <c r="A2607" s="24"/>
      <c r="B2607" s="23"/>
      <c r="C2607" s="23"/>
      <c r="D2607" s="25"/>
      <c r="E2607" s="23"/>
      <c r="F2607" s="26"/>
      <c r="G2607" s="27"/>
      <c r="H2607" s="27"/>
      <c r="I2607" s="27"/>
      <c r="J2607" s="69">
        <f t="shared" si="164"/>
        <v>0</v>
      </c>
      <c r="K2607" s="70" t="e">
        <f t="shared" si="165"/>
        <v>#DIV/0!</v>
      </c>
      <c r="L2607" s="63"/>
      <c r="N2607" s="32" t="str">
        <f>+IFERROR(VLOOKUP(B2607,$B$5:B2606,1,FALSE),"")</f>
        <v/>
      </c>
      <c r="O2607" s="32" t="str">
        <f t="shared" si="166"/>
        <v>DUPLICATE</v>
      </c>
      <c r="P2607" s="65"/>
      <c r="Q2607" s="66" t="str">
        <f t="shared" si="167"/>
        <v xml:space="preserve"> </v>
      </c>
      <c r="R2607" s="32"/>
    </row>
    <row r="2608" spans="1:18" s="22" customFormat="1">
      <c r="A2608" s="24"/>
      <c r="B2608" s="23"/>
      <c r="C2608" s="23"/>
      <c r="D2608" s="25"/>
      <c r="E2608" s="23"/>
      <c r="F2608" s="26"/>
      <c r="G2608" s="27"/>
      <c r="H2608" s="27"/>
      <c r="I2608" s="27"/>
      <c r="J2608" s="69">
        <f t="shared" si="164"/>
        <v>0</v>
      </c>
      <c r="K2608" s="70" t="e">
        <f t="shared" si="165"/>
        <v>#DIV/0!</v>
      </c>
      <c r="L2608" s="63"/>
      <c r="N2608" s="32" t="str">
        <f>+IFERROR(VLOOKUP(B2608,$B$5:B2607,1,FALSE),"")</f>
        <v/>
      </c>
      <c r="O2608" s="32" t="str">
        <f t="shared" si="166"/>
        <v>DUPLICATE</v>
      </c>
      <c r="P2608" s="65"/>
      <c r="Q2608" s="66" t="str">
        <f t="shared" si="167"/>
        <v xml:space="preserve"> </v>
      </c>
      <c r="R2608" s="32"/>
    </row>
    <row r="2609" spans="1:18" s="22" customFormat="1">
      <c r="A2609" s="24"/>
      <c r="B2609" s="23"/>
      <c r="C2609" s="23"/>
      <c r="D2609" s="25"/>
      <c r="E2609" s="23"/>
      <c r="F2609" s="26"/>
      <c r="G2609" s="27"/>
      <c r="H2609" s="27"/>
      <c r="I2609" s="27"/>
      <c r="J2609" s="69">
        <f t="shared" si="164"/>
        <v>0</v>
      </c>
      <c r="K2609" s="70" t="e">
        <f t="shared" si="165"/>
        <v>#DIV/0!</v>
      </c>
      <c r="L2609" s="63"/>
      <c r="N2609" s="32" t="str">
        <f>+IFERROR(VLOOKUP(B2609,$B$5:B2608,1,FALSE),"")</f>
        <v/>
      </c>
      <c r="O2609" s="32" t="str">
        <f t="shared" si="166"/>
        <v>DUPLICATE</v>
      </c>
      <c r="P2609" s="65"/>
      <c r="Q2609" s="66" t="str">
        <f t="shared" si="167"/>
        <v xml:space="preserve"> </v>
      </c>
      <c r="R2609" s="32"/>
    </row>
    <row r="2610" spans="1:18" s="22" customFormat="1">
      <c r="A2610" s="24"/>
      <c r="B2610" s="23"/>
      <c r="C2610" s="23"/>
      <c r="D2610" s="25"/>
      <c r="E2610" s="23"/>
      <c r="F2610" s="26"/>
      <c r="G2610" s="27"/>
      <c r="H2610" s="27"/>
      <c r="I2610" s="27"/>
      <c r="J2610" s="69">
        <f t="shared" si="164"/>
        <v>0</v>
      </c>
      <c r="K2610" s="70" t="e">
        <f t="shared" si="165"/>
        <v>#DIV/0!</v>
      </c>
      <c r="L2610" s="63"/>
      <c r="N2610" s="32" t="str">
        <f>+IFERROR(VLOOKUP(B2610,$B$5:B2609,1,FALSE),"")</f>
        <v/>
      </c>
      <c r="O2610" s="32" t="str">
        <f t="shared" si="166"/>
        <v>DUPLICATE</v>
      </c>
      <c r="P2610" s="65"/>
      <c r="Q2610" s="66" t="str">
        <f t="shared" si="167"/>
        <v xml:space="preserve"> </v>
      </c>
      <c r="R2610" s="32"/>
    </row>
    <row r="2611" spans="1:18" s="22" customFormat="1">
      <c r="A2611" s="24"/>
      <c r="B2611" s="23"/>
      <c r="C2611" s="23"/>
      <c r="D2611" s="25"/>
      <c r="E2611" s="23"/>
      <c r="F2611" s="26"/>
      <c r="G2611" s="27"/>
      <c r="H2611" s="27"/>
      <c r="I2611" s="27"/>
      <c r="J2611" s="69">
        <f t="shared" si="164"/>
        <v>0</v>
      </c>
      <c r="K2611" s="70" t="e">
        <f t="shared" si="165"/>
        <v>#DIV/0!</v>
      </c>
      <c r="L2611" s="63"/>
      <c r="N2611" s="32" t="str">
        <f>+IFERROR(VLOOKUP(B2611,$B$5:B2610,1,FALSE),"")</f>
        <v/>
      </c>
      <c r="O2611" s="32" t="str">
        <f t="shared" si="166"/>
        <v>DUPLICATE</v>
      </c>
      <c r="P2611" s="65"/>
      <c r="Q2611" s="66" t="str">
        <f t="shared" si="167"/>
        <v xml:space="preserve"> </v>
      </c>
      <c r="R2611" s="32"/>
    </row>
    <row r="2612" spans="1:18" s="22" customFormat="1">
      <c r="A2612" s="24"/>
      <c r="B2612" s="23"/>
      <c r="C2612" s="23"/>
      <c r="D2612" s="25"/>
      <c r="E2612" s="23"/>
      <c r="F2612" s="26"/>
      <c r="G2612" s="27"/>
      <c r="H2612" s="27"/>
      <c r="I2612" s="27"/>
      <c r="J2612" s="69">
        <f t="shared" si="164"/>
        <v>0</v>
      </c>
      <c r="K2612" s="70" t="e">
        <f t="shared" si="165"/>
        <v>#DIV/0!</v>
      </c>
      <c r="L2612" s="63"/>
      <c r="N2612" s="32" t="str">
        <f>+IFERROR(VLOOKUP(B2612,$B$5:B2611,1,FALSE),"")</f>
        <v/>
      </c>
      <c r="O2612" s="32" t="str">
        <f t="shared" si="166"/>
        <v>DUPLICATE</v>
      </c>
      <c r="P2612" s="65"/>
      <c r="Q2612" s="66" t="str">
        <f t="shared" si="167"/>
        <v xml:space="preserve"> </v>
      </c>
      <c r="R2612" s="32"/>
    </row>
    <row r="2613" spans="1:18" s="22" customFormat="1">
      <c r="A2613" s="24"/>
      <c r="B2613" s="23"/>
      <c r="C2613" s="23"/>
      <c r="D2613" s="25"/>
      <c r="E2613" s="23"/>
      <c r="F2613" s="26"/>
      <c r="G2613" s="27"/>
      <c r="H2613" s="27"/>
      <c r="I2613" s="27"/>
      <c r="J2613" s="69">
        <f t="shared" si="164"/>
        <v>0</v>
      </c>
      <c r="K2613" s="70" t="e">
        <f t="shared" si="165"/>
        <v>#DIV/0!</v>
      </c>
      <c r="L2613" s="63"/>
      <c r="N2613" s="32" t="str">
        <f>+IFERROR(VLOOKUP(B2613,$B$5:B2612,1,FALSE),"")</f>
        <v/>
      </c>
      <c r="O2613" s="32" t="str">
        <f t="shared" si="166"/>
        <v>DUPLICATE</v>
      </c>
      <c r="P2613" s="65"/>
      <c r="Q2613" s="66" t="str">
        <f t="shared" si="167"/>
        <v xml:space="preserve"> </v>
      </c>
      <c r="R2613" s="32"/>
    </row>
    <row r="2614" spans="1:18" s="22" customFormat="1">
      <c r="A2614" s="24"/>
      <c r="B2614" s="23"/>
      <c r="C2614" s="23"/>
      <c r="D2614" s="25"/>
      <c r="E2614" s="23"/>
      <c r="F2614" s="26"/>
      <c r="G2614" s="27"/>
      <c r="H2614" s="27"/>
      <c r="I2614" s="27"/>
      <c r="J2614" s="69">
        <f t="shared" si="164"/>
        <v>0</v>
      </c>
      <c r="K2614" s="70" t="e">
        <f t="shared" si="165"/>
        <v>#DIV/0!</v>
      </c>
      <c r="L2614" s="63"/>
      <c r="N2614" s="32" t="str">
        <f>+IFERROR(VLOOKUP(B2614,$B$5:B2613,1,FALSE),"")</f>
        <v/>
      </c>
      <c r="O2614" s="32" t="str">
        <f t="shared" si="166"/>
        <v>DUPLICATE</v>
      </c>
      <c r="P2614" s="65"/>
      <c r="Q2614" s="66" t="str">
        <f t="shared" si="167"/>
        <v xml:space="preserve"> </v>
      </c>
      <c r="R2614" s="32"/>
    </row>
    <row r="2615" spans="1:18" s="22" customFormat="1">
      <c r="A2615" s="24"/>
      <c r="B2615" s="23"/>
      <c r="C2615" s="23"/>
      <c r="D2615" s="25"/>
      <c r="E2615" s="23"/>
      <c r="F2615" s="26"/>
      <c r="G2615" s="27"/>
      <c r="H2615" s="27"/>
      <c r="I2615" s="27"/>
      <c r="J2615" s="69">
        <f t="shared" si="164"/>
        <v>0</v>
      </c>
      <c r="K2615" s="70" t="e">
        <f t="shared" si="165"/>
        <v>#DIV/0!</v>
      </c>
      <c r="L2615" s="63"/>
      <c r="N2615" s="32" t="str">
        <f>+IFERROR(VLOOKUP(B2615,$B$5:B2614,1,FALSE),"")</f>
        <v/>
      </c>
      <c r="O2615" s="32" t="str">
        <f t="shared" si="166"/>
        <v>DUPLICATE</v>
      </c>
      <c r="P2615" s="65"/>
      <c r="Q2615" s="66" t="str">
        <f t="shared" si="167"/>
        <v xml:space="preserve"> </v>
      </c>
      <c r="R2615" s="32"/>
    </row>
    <row r="2616" spans="1:18" s="22" customFormat="1">
      <c r="A2616" s="24"/>
      <c r="B2616" s="23"/>
      <c r="C2616" s="23"/>
      <c r="D2616" s="25"/>
      <c r="E2616" s="23"/>
      <c r="F2616" s="26"/>
      <c r="G2616" s="27"/>
      <c r="H2616" s="27"/>
      <c r="I2616" s="27"/>
      <c r="J2616" s="69">
        <f t="shared" si="164"/>
        <v>0</v>
      </c>
      <c r="K2616" s="70" t="e">
        <f t="shared" si="165"/>
        <v>#DIV/0!</v>
      </c>
      <c r="L2616" s="63"/>
      <c r="N2616" s="32" t="str">
        <f>+IFERROR(VLOOKUP(B2616,$B$5:B2615,1,FALSE),"")</f>
        <v/>
      </c>
      <c r="O2616" s="32" t="str">
        <f t="shared" si="166"/>
        <v>DUPLICATE</v>
      </c>
      <c r="P2616" s="65"/>
      <c r="Q2616" s="66" t="str">
        <f t="shared" si="167"/>
        <v xml:space="preserve"> </v>
      </c>
      <c r="R2616" s="32"/>
    </row>
    <row r="2617" spans="1:18" s="22" customFormat="1">
      <c r="A2617" s="24"/>
      <c r="B2617" s="23"/>
      <c r="C2617" s="23"/>
      <c r="D2617" s="25"/>
      <c r="E2617" s="23"/>
      <c r="F2617" s="26"/>
      <c r="G2617" s="27"/>
      <c r="H2617" s="27"/>
      <c r="I2617" s="27"/>
      <c r="J2617" s="69">
        <f t="shared" si="164"/>
        <v>0</v>
      </c>
      <c r="K2617" s="70" t="e">
        <f t="shared" si="165"/>
        <v>#DIV/0!</v>
      </c>
      <c r="L2617" s="63"/>
      <c r="N2617" s="32" t="str">
        <f>+IFERROR(VLOOKUP(B2617,$B$5:B2616,1,FALSE),"")</f>
        <v/>
      </c>
      <c r="O2617" s="32" t="str">
        <f t="shared" si="166"/>
        <v>DUPLICATE</v>
      </c>
      <c r="P2617" s="65"/>
      <c r="Q2617" s="66" t="str">
        <f t="shared" si="167"/>
        <v xml:space="preserve"> </v>
      </c>
      <c r="R2617" s="32"/>
    </row>
    <row r="2618" spans="1:18" s="22" customFormat="1">
      <c r="A2618" s="24"/>
      <c r="B2618" s="23"/>
      <c r="C2618" s="23"/>
      <c r="D2618" s="25"/>
      <c r="E2618" s="23"/>
      <c r="F2618" s="26"/>
      <c r="G2618" s="27"/>
      <c r="H2618" s="27"/>
      <c r="I2618" s="27"/>
      <c r="J2618" s="69">
        <f t="shared" si="164"/>
        <v>0</v>
      </c>
      <c r="K2618" s="70" t="e">
        <f t="shared" si="165"/>
        <v>#DIV/0!</v>
      </c>
      <c r="L2618" s="63"/>
      <c r="N2618" s="32" t="str">
        <f>+IFERROR(VLOOKUP(B2618,$B$5:B2617,1,FALSE),"")</f>
        <v/>
      </c>
      <c r="O2618" s="32" t="str">
        <f t="shared" si="166"/>
        <v>DUPLICATE</v>
      </c>
      <c r="P2618" s="65"/>
      <c r="Q2618" s="66" t="str">
        <f t="shared" si="167"/>
        <v xml:space="preserve"> </v>
      </c>
      <c r="R2618" s="32"/>
    </row>
    <row r="2619" spans="1:18" s="22" customFormat="1">
      <c r="A2619" s="24"/>
      <c r="B2619" s="23"/>
      <c r="C2619" s="23"/>
      <c r="D2619" s="25"/>
      <c r="E2619" s="23"/>
      <c r="F2619" s="26"/>
      <c r="G2619" s="27"/>
      <c r="H2619" s="27"/>
      <c r="I2619" s="27"/>
      <c r="J2619" s="69">
        <f t="shared" si="164"/>
        <v>0</v>
      </c>
      <c r="K2619" s="70" t="e">
        <f t="shared" si="165"/>
        <v>#DIV/0!</v>
      </c>
      <c r="L2619" s="63"/>
      <c r="N2619" s="32" t="str">
        <f>+IFERROR(VLOOKUP(B2619,$B$5:B2618,1,FALSE),"")</f>
        <v/>
      </c>
      <c r="O2619" s="32" t="str">
        <f t="shared" si="166"/>
        <v>DUPLICATE</v>
      </c>
      <c r="P2619" s="65"/>
      <c r="Q2619" s="66" t="str">
        <f t="shared" si="167"/>
        <v xml:space="preserve"> </v>
      </c>
      <c r="R2619" s="32"/>
    </row>
    <row r="2620" spans="1:18" s="22" customFormat="1">
      <c r="A2620" s="24"/>
      <c r="B2620" s="23"/>
      <c r="C2620" s="23"/>
      <c r="D2620" s="25"/>
      <c r="E2620" s="23"/>
      <c r="F2620" s="26"/>
      <c r="G2620" s="27"/>
      <c r="H2620" s="27"/>
      <c r="I2620" s="27"/>
      <c r="J2620" s="69">
        <f t="shared" si="164"/>
        <v>0</v>
      </c>
      <c r="K2620" s="70" t="e">
        <f t="shared" si="165"/>
        <v>#DIV/0!</v>
      </c>
      <c r="L2620" s="63"/>
      <c r="N2620" s="32" t="str">
        <f>+IFERROR(VLOOKUP(B2620,$B$5:B2619,1,FALSE),"")</f>
        <v/>
      </c>
      <c r="O2620" s="32" t="str">
        <f t="shared" si="166"/>
        <v>DUPLICATE</v>
      </c>
      <c r="P2620" s="65"/>
      <c r="Q2620" s="66" t="str">
        <f t="shared" si="167"/>
        <v xml:space="preserve"> </v>
      </c>
      <c r="R2620" s="32"/>
    </row>
    <row r="2621" spans="1:18" s="22" customFormat="1">
      <c r="A2621" s="24"/>
      <c r="B2621" s="23"/>
      <c r="C2621" s="23"/>
      <c r="D2621" s="25"/>
      <c r="E2621" s="23"/>
      <c r="F2621" s="26"/>
      <c r="G2621" s="27"/>
      <c r="H2621" s="27"/>
      <c r="I2621" s="27"/>
      <c r="J2621" s="69">
        <f t="shared" si="164"/>
        <v>0</v>
      </c>
      <c r="K2621" s="70" t="e">
        <f t="shared" si="165"/>
        <v>#DIV/0!</v>
      </c>
      <c r="L2621" s="63"/>
      <c r="N2621" s="32" t="str">
        <f>+IFERROR(VLOOKUP(B2621,$B$5:B2620,1,FALSE),"")</f>
        <v/>
      </c>
      <c r="O2621" s="32" t="str">
        <f t="shared" si="166"/>
        <v>DUPLICATE</v>
      </c>
      <c r="P2621" s="65"/>
      <c r="Q2621" s="66" t="str">
        <f t="shared" si="167"/>
        <v xml:space="preserve"> </v>
      </c>
      <c r="R2621" s="32"/>
    </row>
    <row r="2622" spans="1:18" s="22" customFormat="1">
      <c r="A2622" s="24"/>
      <c r="B2622" s="23"/>
      <c r="C2622" s="23"/>
      <c r="D2622" s="25"/>
      <c r="E2622" s="23"/>
      <c r="F2622" s="26"/>
      <c r="G2622" s="27"/>
      <c r="H2622" s="27"/>
      <c r="I2622" s="27"/>
      <c r="J2622" s="69">
        <f t="shared" si="164"/>
        <v>0</v>
      </c>
      <c r="K2622" s="70" t="e">
        <f t="shared" si="165"/>
        <v>#DIV/0!</v>
      </c>
      <c r="L2622" s="63"/>
      <c r="N2622" s="32" t="str">
        <f>+IFERROR(VLOOKUP(B2622,$B$5:B2621,1,FALSE),"")</f>
        <v/>
      </c>
      <c r="O2622" s="32" t="str">
        <f t="shared" si="166"/>
        <v>DUPLICATE</v>
      </c>
      <c r="P2622" s="65"/>
      <c r="Q2622" s="66" t="str">
        <f t="shared" si="167"/>
        <v xml:space="preserve"> </v>
      </c>
      <c r="R2622" s="32"/>
    </row>
    <row r="2623" spans="1:18" s="22" customFormat="1">
      <c r="A2623" s="24"/>
      <c r="B2623" s="23"/>
      <c r="C2623" s="23"/>
      <c r="D2623" s="25"/>
      <c r="E2623" s="23"/>
      <c r="F2623" s="26"/>
      <c r="G2623" s="27"/>
      <c r="H2623" s="27"/>
      <c r="I2623" s="27"/>
      <c r="J2623" s="69">
        <f t="shared" si="164"/>
        <v>0</v>
      </c>
      <c r="K2623" s="70" t="e">
        <f t="shared" si="165"/>
        <v>#DIV/0!</v>
      </c>
      <c r="L2623" s="63"/>
      <c r="N2623" s="32" t="str">
        <f>+IFERROR(VLOOKUP(B2623,$B$5:B2622,1,FALSE),"")</f>
        <v/>
      </c>
      <c r="O2623" s="32" t="str">
        <f t="shared" si="166"/>
        <v>DUPLICATE</v>
      </c>
      <c r="P2623" s="65"/>
      <c r="Q2623" s="66" t="str">
        <f t="shared" si="167"/>
        <v xml:space="preserve"> </v>
      </c>
      <c r="R2623" s="32"/>
    </row>
    <row r="2624" spans="1:18" s="22" customFormat="1">
      <c r="A2624" s="24"/>
      <c r="B2624" s="23"/>
      <c r="C2624" s="23"/>
      <c r="D2624" s="25"/>
      <c r="E2624" s="23"/>
      <c r="F2624" s="26"/>
      <c r="G2624" s="27"/>
      <c r="H2624" s="27"/>
      <c r="I2624" s="27"/>
      <c r="J2624" s="69">
        <f t="shared" si="164"/>
        <v>0</v>
      </c>
      <c r="K2624" s="70" t="e">
        <f t="shared" si="165"/>
        <v>#DIV/0!</v>
      </c>
      <c r="L2624" s="63"/>
      <c r="N2624" s="32" t="str">
        <f>+IFERROR(VLOOKUP(B2624,$B$5:B2623,1,FALSE),"")</f>
        <v/>
      </c>
      <c r="O2624" s="32" t="str">
        <f t="shared" si="166"/>
        <v>DUPLICATE</v>
      </c>
      <c r="P2624" s="65"/>
      <c r="Q2624" s="66" t="str">
        <f t="shared" si="167"/>
        <v xml:space="preserve"> </v>
      </c>
      <c r="R2624" s="32"/>
    </row>
    <row r="2625" spans="1:18" s="22" customFormat="1">
      <c r="A2625" s="24"/>
      <c r="B2625" s="23"/>
      <c r="C2625" s="23"/>
      <c r="D2625" s="25"/>
      <c r="E2625" s="23"/>
      <c r="F2625" s="26"/>
      <c r="G2625" s="61"/>
      <c r="H2625" s="27"/>
      <c r="I2625" s="27"/>
      <c r="J2625" s="69">
        <f t="shared" si="164"/>
        <v>0</v>
      </c>
      <c r="K2625" s="70" t="e">
        <f t="shared" si="165"/>
        <v>#DIV/0!</v>
      </c>
      <c r="L2625" s="63"/>
      <c r="N2625" s="32" t="str">
        <f>+IFERROR(VLOOKUP(B2625,$B$5:B2624,1,FALSE),"")</f>
        <v/>
      </c>
      <c r="O2625" s="32" t="str">
        <f t="shared" si="166"/>
        <v>DUPLICATE</v>
      </c>
      <c r="P2625" s="65"/>
      <c r="Q2625" s="66" t="str">
        <f t="shared" si="167"/>
        <v xml:space="preserve"> </v>
      </c>
      <c r="R2625" s="32"/>
    </row>
    <row r="2626" spans="1:18" s="22" customFormat="1">
      <c r="A2626" s="24"/>
      <c r="B2626" s="23"/>
      <c r="C2626" s="23"/>
      <c r="D2626" s="25"/>
      <c r="E2626" s="23"/>
      <c r="F2626" s="26"/>
      <c r="G2626" s="61"/>
      <c r="H2626" s="27"/>
      <c r="I2626" s="27"/>
      <c r="J2626" s="69">
        <f t="shared" si="164"/>
        <v>0</v>
      </c>
      <c r="K2626" s="70" t="e">
        <f t="shared" si="165"/>
        <v>#DIV/0!</v>
      </c>
      <c r="L2626" s="63"/>
      <c r="N2626" s="32" t="str">
        <f>+IFERROR(VLOOKUP(B2626,$B$5:B2625,1,FALSE),"")</f>
        <v/>
      </c>
      <c r="O2626" s="32" t="str">
        <f t="shared" si="166"/>
        <v>DUPLICATE</v>
      </c>
      <c r="P2626" s="65"/>
      <c r="Q2626" s="66" t="str">
        <f t="shared" si="167"/>
        <v xml:space="preserve"> </v>
      </c>
      <c r="R2626" s="32"/>
    </row>
    <row r="2627" spans="1:18" s="22" customFormat="1">
      <c r="A2627" s="24"/>
      <c r="B2627" s="23"/>
      <c r="C2627" s="23"/>
      <c r="D2627" s="25"/>
      <c r="E2627" s="23"/>
      <c r="F2627" s="26"/>
      <c r="G2627" s="61"/>
      <c r="H2627" s="27"/>
      <c r="I2627" s="27"/>
      <c r="J2627" s="69">
        <f t="shared" si="164"/>
        <v>0</v>
      </c>
      <c r="K2627" s="70" t="e">
        <f t="shared" si="165"/>
        <v>#DIV/0!</v>
      </c>
      <c r="L2627" s="63"/>
      <c r="N2627" s="32" t="str">
        <f>+IFERROR(VLOOKUP(B2627,$B$5:B2626,1,FALSE),"")</f>
        <v/>
      </c>
      <c r="O2627" s="32" t="str">
        <f t="shared" si="166"/>
        <v>DUPLICATE</v>
      </c>
      <c r="P2627" s="65"/>
      <c r="Q2627" s="66" t="str">
        <f t="shared" si="167"/>
        <v xml:space="preserve"> </v>
      </c>
      <c r="R2627" s="32"/>
    </row>
    <row r="2628" spans="1:18" s="22" customFormat="1">
      <c r="A2628" s="24"/>
      <c r="B2628" s="23"/>
      <c r="C2628" s="23"/>
      <c r="D2628" s="25"/>
      <c r="E2628" s="23"/>
      <c r="F2628" s="26"/>
      <c r="G2628" s="61"/>
      <c r="H2628" s="27"/>
      <c r="I2628" s="27"/>
      <c r="J2628" s="69">
        <f t="shared" si="164"/>
        <v>0</v>
      </c>
      <c r="K2628" s="70" t="e">
        <f t="shared" si="165"/>
        <v>#DIV/0!</v>
      </c>
      <c r="L2628" s="63"/>
      <c r="N2628" s="32" t="str">
        <f>+IFERROR(VLOOKUP(B2628,$B$5:B2627,1,FALSE),"")</f>
        <v/>
      </c>
      <c r="O2628" s="32" t="str">
        <f t="shared" si="166"/>
        <v>DUPLICATE</v>
      </c>
      <c r="P2628" s="65"/>
      <c r="Q2628" s="66" t="str">
        <f t="shared" si="167"/>
        <v xml:space="preserve"> </v>
      </c>
      <c r="R2628" s="32"/>
    </row>
    <row r="2629" spans="1:18" s="22" customFormat="1">
      <c r="A2629" s="24"/>
      <c r="B2629" s="23"/>
      <c r="C2629" s="23"/>
      <c r="D2629" s="25"/>
      <c r="E2629" s="23"/>
      <c r="F2629" s="26"/>
      <c r="G2629" s="61"/>
      <c r="H2629" s="27"/>
      <c r="I2629" s="27"/>
      <c r="J2629" s="69">
        <f t="shared" si="164"/>
        <v>0</v>
      </c>
      <c r="K2629" s="70" t="e">
        <f t="shared" si="165"/>
        <v>#DIV/0!</v>
      </c>
      <c r="L2629" s="63"/>
      <c r="N2629" s="32" t="str">
        <f>+IFERROR(VLOOKUP(B2629,$B$5:B2628,1,FALSE),"")</f>
        <v/>
      </c>
      <c r="O2629" s="32" t="str">
        <f t="shared" si="166"/>
        <v>DUPLICATE</v>
      </c>
      <c r="P2629" s="65"/>
      <c r="Q2629" s="66" t="str">
        <f t="shared" si="167"/>
        <v xml:space="preserve"> </v>
      </c>
      <c r="R2629" s="32"/>
    </row>
    <row r="2630" spans="1:18" s="22" customFormat="1">
      <c r="A2630" s="24"/>
      <c r="B2630" s="23"/>
      <c r="C2630" s="23"/>
      <c r="D2630" s="25"/>
      <c r="E2630" s="23"/>
      <c r="F2630" s="26"/>
      <c r="G2630" s="61"/>
      <c r="H2630" s="27"/>
      <c r="I2630" s="27"/>
      <c r="J2630" s="69">
        <f t="shared" si="164"/>
        <v>0</v>
      </c>
      <c r="K2630" s="70" t="e">
        <f t="shared" si="165"/>
        <v>#DIV/0!</v>
      </c>
      <c r="L2630" s="63"/>
      <c r="N2630" s="32" t="str">
        <f>+IFERROR(VLOOKUP(B2630,$B$5:B2629,1,FALSE),"")</f>
        <v/>
      </c>
      <c r="O2630" s="32" t="str">
        <f t="shared" si="166"/>
        <v>DUPLICATE</v>
      </c>
      <c r="P2630" s="65"/>
      <c r="Q2630" s="66" t="str">
        <f t="shared" si="167"/>
        <v xml:space="preserve"> </v>
      </c>
      <c r="R2630" s="32"/>
    </row>
    <row r="2631" spans="1:18" s="22" customFormat="1">
      <c r="A2631" s="24"/>
      <c r="B2631" s="23"/>
      <c r="C2631" s="23"/>
      <c r="D2631" s="25"/>
      <c r="E2631" s="23"/>
      <c r="F2631" s="26"/>
      <c r="G2631" s="61"/>
      <c r="H2631" s="27"/>
      <c r="I2631" s="27"/>
      <c r="J2631" s="69">
        <f t="shared" si="164"/>
        <v>0</v>
      </c>
      <c r="K2631" s="70" t="e">
        <f t="shared" si="165"/>
        <v>#DIV/0!</v>
      </c>
      <c r="L2631" s="63"/>
      <c r="N2631" s="32" t="str">
        <f>+IFERROR(VLOOKUP(B2631,$B$5:B2630,1,FALSE),"")</f>
        <v/>
      </c>
      <c r="O2631" s="32" t="str">
        <f t="shared" si="166"/>
        <v>DUPLICATE</v>
      </c>
      <c r="P2631" s="65"/>
      <c r="Q2631" s="66" t="str">
        <f t="shared" si="167"/>
        <v xml:space="preserve"> </v>
      </c>
      <c r="R2631" s="32"/>
    </row>
    <row r="2632" spans="1:18" s="22" customFormat="1">
      <c r="A2632" s="24"/>
      <c r="B2632" s="23"/>
      <c r="C2632" s="23"/>
      <c r="D2632" s="25"/>
      <c r="E2632" s="23"/>
      <c r="F2632" s="26"/>
      <c r="G2632" s="27"/>
      <c r="H2632" s="27"/>
      <c r="I2632" s="27"/>
      <c r="J2632" s="69">
        <f t="shared" si="164"/>
        <v>0</v>
      </c>
      <c r="K2632" s="70" t="e">
        <f t="shared" si="165"/>
        <v>#DIV/0!</v>
      </c>
      <c r="L2632" s="63"/>
      <c r="N2632" s="32" t="str">
        <f>+IFERROR(VLOOKUP(B2632,$B$5:B2631,1,FALSE),"")</f>
        <v/>
      </c>
      <c r="O2632" s="32" t="str">
        <f t="shared" si="166"/>
        <v>DUPLICATE</v>
      </c>
      <c r="P2632" s="65"/>
      <c r="Q2632" s="66" t="str">
        <f t="shared" si="167"/>
        <v xml:space="preserve"> </v>
      </c>
      <c r="R2632" s="32"/>
    </row>
    <row r="2633" spans="1:18" s="22" customFormat="1">
      <c r="A2633" s="24"/>
      <c r="B2633" s="23"/>
      <c r="C2633" s="23"/>
      <c r="D2633" s="25"/>
      <c r="E2633" s="23"/>
      <c r="F2633" s="26"/>
      <c r="G2633" s="27"/>
      <c r="H2633" s="27"/>
      <c r="I2633" s="27"/>
      <c r="J2633" s="69">
        <f t="shared" si="164"/>
        <v>0</v>
      </c>
      <c r="K2633" s="70" t="e">
        <f t="shared" si="165"/>
        <v>#DIV/0!</v>
      </c>
      <c r="L2633" s="63"/>
      <c r="N2633" s="32" t="str">
        <f>+IFERROR(VLOOKUP(B2633,$B$5:B2632,1,FALSE),"")</f>
        <v/>
      </c>
      <c r="O2633" s="32" t="str">
        <f t="shared" si="166"/>
        <v>DUPLICATE</v>
      </c>
      <c r="P2633" s="65"/>
      <c r="Q2633" s="66" t="str">
        <f t="shared" si="167"/>
        <v xml:space="preserve"> </v>
      </c>
      <c r="R2633" s="32"/>
    </row>
    <row r="2634" spans="1:18" s="22" customFormat="1">
      <c r="A2634" s="24"/>
      <c r="B2634" s="23"/>
      <c r="C2634" s="23"/>
      <c r="D2634" s="25"/>
      <c r="E2634" s="23"/>
      <c r="F2634" s="26"/>
      <c r="G2634" s="27"/>
      <c r="H2634" s="27"/>
      <c r="I2634" s="27"/>
      <c r="J2634" s="69">
        <f t="shared" si="164"/>
        <v>0</v>
      </c>
      <c r="K2634" s="70" t="e">
        <f t="shared" si="165"/>
        <v>#DIV/0!</v>
      </c>
      <c r="L2634" s="63"/>
      <c r="N2634" s="32" t="str">
        <f>+IFERROR(VLOOKUP(B2634,$B$5:B2633,1,FALSE),"")</f>
        <v/>
      </c>
      <c r="O2634" s="32" t="str">
        <f t="shared" si="166"/>
        <v>DUPLICATE</v>
      </c>
      <c r="P2634" s="65"/>
      <c r="Q2634" s="66" t="str">
        <f t="shared" si="167"/>
        <v xml:space="preserve"> </v>
      </c>
      <c r="R2634" s="32"/>
    </row>
    <row r="2635" spans="1:18" s="22" customFormat="1">
      <c r="A2635" s="24"/>
      <c r="B2635" s="23"/>
      <c r="C2635" s="23"/>
      <c r="D2635" s="25"/>
      <c r="E2635" s="23"/>
      <c r="F2635" s="26"/>
      <c r="G2635" s="27"/>
      <c r="H2635" s="27"/>
      <c r="I2635" s="27"/>
      <c r="J2635" s="69">
        <f t="shared" si="164"/>
        <v>0</v>
      </c>
      <c r="K2635" s="70" t="e">
        <f t="shared" si="165"/>
        <v>#DIV/0!</v>
      </c>
      <c r="L2635" s="63"/>
      <c r="N2635" s="32" t="str">
        <f>+IFERROR(VLOOKUP(B2635,$B$5:B2634,1,FALSE),"")</f>
        <v/>
      </c>
      <c r="O2635" s="32" t="str">
        <f t="shared" si="166"/>
        <v>DUPLICATE</v>
      </c>
      <c r="P2635" s="65"/>
      <c r="Q2635" s="66" t="str">
        <f t="shared" si="167"/>
        <v xml:space="preserve"> </v>
      </c>
      <c r="R2635" s="32"/>
    </row>
    <row r="2636" spans="1:18" s="22" customFormat="1">
      <c r="A2636" s="24"/>
      <c r="B2636" s="23"/>
      <c r="C2636" s="23"/>
      <c r="D2636" s="25"/>
      <c r="E2636" s="23"/>
      <c r="F2636" s="26"/>
      <c r="G2636" s="27"/>
      <c r="H2636" s="27"/>
      <c r="I2636" s="27"/>
      <c r="J2636" s="69">
        <f t="shared" si="164"/>
        <v>0</v>
      </c>
      <c r="K2636" s="70" t="e">
        <f t="shared" si="165"/>
        <v>#DIV/0!</v>
      </c>
      <c r="L2636" s="63"/>
      <c r="N2636" s="32" t="str">
        <f>+IFERROR(VLOOKUP(B2636,$B$5:B2635,1,FALSE),"")</f>
        <v/>
      </c>
      <c r="O2636" s="32" t="str">
        <f t="shared" si="166"/>
        <v>DUPLICATE</v>
      </c>
      <c r="P2636" s="65"/>
      <c r="Q2636" s="66" t="str">
        <f t="shared" si="167"/>
        <v xml:space="preserve"> </v>
      </c>
      <c r="R2636" s="32"/>
    </row>
    <row r="2637" spans="1:18" s="22" customFormat="1">
      <c r="A2637" s="24"/>
      <c r="B2637" s="23"/>
      <c r="C2637" s="23"/>
      <c r="D2637" s="25"/>
      <c r="E2637" s="23"/>
      <c r="F2637" s="26"/>
      <c r="G2637" s="27"/>
      <c r="H2637" s="27"/>
      <c r="I2637" s="27"/>
      <c r="J2637" s="69">
        <f t="shared" si="164"/>
        <v>0</v>
      </c>
      <c r="K2637" s="70" t="e">
        <f t="shared" si="165"/>
        <v>#DIV/0!</v>
      </c>
      <c r="L2637" s="63"/>
      <c r="N2637" s="32" t="str">
        <f>+IFERROR(VLOOKUP(B2637,$B$5:B2636,1,FALSE),"")</f>
        <v/>
      </c>
      <c r="O2637" s="32" t="str">
        <f t="shared" si="166"/>
        <v>DUPLICATE</v>
      </c>
      <c r="P2637" s="65"/>
      <c r="Q2637" s="66" t="str">
        <f t="shared" si="167"/>
        <v xml:space="preserve"> </v>
      </c>
      <c r="R2637" s="32"/>
    </row>
    <row r="2638" spans="1:18" s="22" customFormat="1">
      <c r="A2638" s="24"/>
      <c r="B2638" s="23"/>
      <c r="C2638" s="23"/>
      <c r="D2638" s="25"/>
      <c r="E2638" s="23"/>
      <c r="F2638" s="26"/>
      <c r="G2638" s="27"/>
      <c r="H2638" s="27"/>
      <c r="I2638" s="27"/>
      <c r="J2638" s="69">
        <f t="shared" si="164"/>
        <v>0</v>
      </c>
      <c r="K2638" s="70" t="e">
        <f t="shared" si="165"/>
        <v>#DIV/0!</v>
      </c>
      <c r="L2638" s="63"/>
      <c r="N2638" s="32" t="str">
        <f>+IFERROR(VLOOKUP(B2638,$B$5:B2637,1,FALSE),"")</f>
        <v/>
      </c>
      <c r="O2638" s="32" t="str">
        <f t="shared" si="166"/>
        <v>DUPLICATE</v>
      </c>
      <c r="P2638" s="65"/>
      <c r="Q2638" s="66" t="str">
        <f t="shared" si="167"/>
        <v xml:space="preserve"> </v>
      </c>
      <c r="R2638" s="32"/>
    </row>
    <row r="2639" spans="1:18" s="22" customFormat="1">
      <c r="A2639" s="24"/>
      <c r="B2639" s="23"/>
      <c r="C2639" s="23"/>
      <c r="D2639" s="25"/>
      <c r="E2639" s="23"/>
      <c r="F2639" s="26"/>
      <c r="G2639" s="27"/>
      <c r="H2639" s="27"/>
      <c r="I2639" s="27"/>
      <c r="J2639" s="69">
        <f t="shared" si="164"/>
        <v>0</v>
      </c>
      <c r="K2639" s="70" t="e">
        <f t="shared" si="165"/>
        <v>#DIV/0!</v>
      </c>
      <c r="L2639" s="63"/>
      <c r="N2639" s="32" t="str">
        <f>+IFERROR(VLOOKUP(B2639,$B$5:B2638,1,FALSE),"")</f>
        <v/>
      </c>
      <c r="O2639" s="32" t="str">
        <f t="shared" si="166"/>
        <v>DUPLICATE</v>
      </c>
      <c r="P2639" s="65"/>
      <c r="Q2639" s="66" t="str">
        <f t="shared" si="167"/>
        <v xml:space="preserve"> </v>
      </c>
      <c r="R2639" s="32"/>
    </row>
    <row r="2640" spans="1:18" s="22" customFormat="1">
      <c r="A2640" s="24"/>
      <c r="B2640" s="23"/>
      <c r="C2640" s="23"/>
      <c r="D2640" s="25"/>
      <c r="E2640" s="23"/>
      <c r="F2640" s="26"/>
      <c r="G2640" s="27"/>
      <c r="H2640" s="27"/>
      <c r="I2640" s="27"/>
      <c r="J2640" s="69">
        <f t="shared" si="164"/>
        <v>0</v>
      </c>
      <c r="K2640" s="70" t="e">
        <f t="shared" si="165"/>
        <v>#DIV/0!</v>
      </c>
      <c r="L2640" s="63"/>
      <c r="N2640" s="32" t="str">
        <f>+IFERROR(VLOOKUP(B2640,$B$5:B2639,1,FALSE),"")</f>
        <v/>
      </c>
      <c r="O2640" s="32" t="str">
        <f t="shared" si="166"/>
        <v>DUPLICATE</v>
      </c>
      <c r="P2640" s="65"/>
      <c r="Q2640" s="66" t="str">
        <f t="shared" si="167"/>
        <v xml:space="preserve"> </v>
      </c>
      <c r="R2640" s="32"/>
    </row>
    <row r="2641" spans="1:18" s="22" customFormat="1">
      <c r="A2641" s="24"/>
      <c r="B2641" s="23"/>
      <c r="C2641" s="23"/>
      <c r="D2641" s="25"/>
      <c r="E2641" s="23"/>
      <c r="F2641" s="26"/>
      <c r="G2641" s="27"/>
      <c r="H2641" s="27"/>
      <c r="I2641" s="27"/>
      <c r="J2641" s="69">
        <f t="shared" si="164"/>
        <v>0</v>
      </c>
      <c r="K2641" s="70" t="e">
        <f t="shared" si="165"/>
        <v>#DIV/0!</v>
      </c>
      <c r="L2641" s="63"/>
      <c r="N2641" s="32" t="str">
        <f>+IFERROR(VLOOKUP(B2641,$B$5:B2640,1,FALSE),"")</f>
        <v/>
      </c>
      <c r="O2641" s="32" t="str">
        <f t="shared" si="166"/>
        <v>DUPLICATE</v>
      </c>
      <c r="P2641" s="65"/>
      <c r="Q2641" s="66" t="str">
        <f t="shared" si="167"/>
        <v xml:space="preserve"> </v>
      </c>
      <c r="R2641" s="32"/>
    </row>
    <row r="2642" spans="1:18" s="22" customFormat="1">
      <c r="A2642" s="24"/>
      <c r="B2642" s="23"/>
      <c r="C2642" s="23"/>
      <c r="D2642" s="25"/>
      <c r="E2642" s="23"/>
      <c r="F2642" s="26"/>
      <c r="G2642" s="27"/>
      <c r="H2642" s="27"/>
      <c r="I2642" s="27"/>
      <c r="J2642" s="69">
        <f t="shared" si="164"/>
        <v>0</v>
      </c>
      <c r="K2642" s="70" t="e">
        <f t="shared" si="165"/>
        <v>#DIV/0!</v>
      </c>
      <c r="L2642" s="63"/>
      <c r="N2642" s="32" t="str">
        <f>+IFERROR(VLOOKUP(B2642,$B$5:B2641,1,FALSE),"")</f>
        <v/>
      </c>
      <c r="O2642" s="32" t="str">
        <f t="shared" si="166"/>
        <v>DUPLICATE</v>
      </c>
      <c r="P2642" s="65"/>
      <c r="Q2642" s="66" t="str">
        <f t="shared" si="167"/>
        <v xml:space="preserve"> </v>
      </c>
      <c r="R2642" s="32"/>
    </row>
    <row r="2643" spans="1:18" s="22" customFormat="1">
      <c r="A2643" s="24"/>
      <c r="B2643" s="23"/>
      <c r="C2643" s="23"/>
      <c r="D2643" s="25"/>
      <c r="E2643" s="23"/>
      <c r="F2643" s="26"/>
      <c r="G2643" s="27"/>
      <c r="H2643" s="27"/>
      <c r="I2643" s="27"/>
      <c r="J2643" s="69">
        <f t="shared" si="164"/>
        <v>0</v>
      </c>
      <c r="K2643" s="70" t="e">
        <f t="shared" si="165"/>
        <v>#DIV/0!</v>
      </c>
      <c r="L2643" s="63"/>
      <c r="N2643" s="32" t="str">
        <f>+IFERROR(VLOOKUP(B2643,$B$5:B2642,1,FALSE),"")</f>
        <v/>
      </c>
      <c r="O2643" s="32" t="str">
        <f t="shared" si="166"/>
        <v>DUPLICATE</v>
      </c>
      <c r="P2643" s="65"/>
      <c r="Q2643" s="66" t="str">
        <f t="shared" si="167"/>
        <v xml:space="preserve"> </v>
      </c>
      <c r="R2643" s="32"/>
    </row>
    <row r="2644" spans="1:18" s="22" customFormat="1">
      <c r="A2644" s="24"/>
      <c r="B2644" s="23"/>
      <c r="C2644" s="23"/>
      <c r="D2644" s="25"/>
      <c r="E2644" s="23"/>
      <c r="F2644" s="26"/>
      <c r="G2644" s="27"/>
      <c r="H2644" s="27"/>
      <c r="I2644" s="27"/>
      <c r="J2644" s="69">
        <f t="shared" si="164"/>
        <v>0</v>
      </c>
      <c r="K2644" s="70" t="e">
        <f t="shared" si="165"/>
        <v>#DIV/0!</v>
      </c>
      <c r="L2644" s="63"/>
      <c r="N2644" s="32" t="str">
        <f>+IFERROR(VLOOKUP(B2644,$B$5:B2643,1,FALSE),"")</f>
        <v/>
      </c>
      <c r="O2644" s="32" t="str">
        <f t="shared" si="166"/>
        <v>DUPLICATE</v>
      </c>
      <c r="P2644" s="65"/>
      <c r="Q2644" s="66" t="str">
        <f t="shared" si="167"/>
        <v xml:space="preserve"> </v>
      </c>
      <c r="R2644" s="32"/>
    </row>
    <row r="2645" spans="1:18" s="22" customFormat="1">
      <c r="A2645" s="24"/>
      <c r="B2645" s="23"/>
      <c r="C2645" s="23"/>
      <c r="D2645" s="25"/>
      <c r="E2645" s="23"/>
      <c r="F2645" s="26"/>
      <c r="G2645" s="27"/>
      <c r="H2645" s="27"/>
      <c r="I2645" s="27"/>
      <c r="J2645" s="69">
        <f t="shared" si="164"/>
        <v>0</v>
      </c>
      <c r="K2645" s="70" t="e">
        <f t="shared" si="165"/>
        <v>#DIV/0!</v>
      </c>
      <c r="L2645" s="63"/>
      <c r="N2645" s="32" t="str">
        <f>+IFERROR(VLOOKUP(B2645,$B$5:B2644,1,FALSE),"")</f>
        <v/>
      </c>
      <c r="O2645" s="32" t="str">
        <f t="shared" si="166"/>
        <v>DUPLICATE</v>
      </c>
      <c r="P2645" s="65"/>
      <c r="Q2645" s="66" t="str">
        <f t="shared" si="167"/>
        <v xml:space="preserve"> </v>
      </c>
      <c r="R2645" s="32"/>
    </row>
    <row r="2646" spans="1:18" s="22" customFormat="1">
      <c r="A2646" s="24"/>
      <c r="B2646" s="23"/>
      <c r="C2646" s="23"/>
      <c r="D2646" s="25"/>
      <c r="E2646" s="23"/>
      <c r="F2646" s="26"/>
      <c r="G2646" s="27"/>
      <c r="H2646" s="27"/>
      <c r="I2646" s="27"/>
      <c r="J2646" s="69">
        <f t="shared" si="164"/>
        <v>0</v>
      </c>
      <c r="K2646" s="70" t="e">
        <f t="shared" si="165"/>
        <v>#DIV/0!</v>
      </c>
      <c r="L2646" s="63"/>
      <c r="N2646" s="32" t="str">
        <f>+IFERROR(VLOOKUP(B2646,$B$5:B2645,1,FALSE),"")</f>
        <v/>
      </c>
      <c r="O2646" s="32" t="str">
        <f t="shared" si="166"/>
        <v>DUPLICATE</v>
      </c>
      <c r="P2646" s="65"/>
      <c r="Q2646" s="66" t="str">
        <f t="shared" si="167"/>
        <v xml:space="preserve"> </v>
      </c>
      <c r="R2646" s="32"/>
    </row>
    <row r="2647" spans="1:18" s="22" customFormat="1">
      <c r="A2647" s="24"/>
      <c r="B2647" s="23"/>
      <c r="C2647" s="23"/>
      <c r="D2647" s="25"/>
      <c r="E2647" s="23"/>
      <c r="F2647" s="26"/>
      <c r="G2647" s="27"/>
      <c r="H2647" s="27"/>
      <c r="I2647" s="27"/>
      <c r="J2647" s="69">
        <f t="shared" si="164"/>
        <v>0</v>
      </c>
      <c r="K2647" s="70" t="e">
        <f t="shared" si="165"/>
        <v>#DIV/0!</v>
      </c>
      <c r="L2647" s="63"/>
      <c r="N2647" s="32" t="str">
        <f>+IFERROR(VLOOKUP(B2647,$B$5:B2646,1,FALSE),"")</f>
        <v/>
      </c>
      <c r="O2647" s="32" t="str">
        <f t="shared" si="166"/>
        <v>DUPLICATE</v>
      </c>
      <c r="P2647" s="65"/>
      <c r="Q2647" s="66" t="str">
        <f t="shared" si="167"/>
        <v xml:space="preserve"> </v>
      </c>
      <c r="R2647" s="32"/>
    </row>
    <row r="2648" spans="1:18" s="22" customFormat="1">
      <c r="A2648" s="24"/>
      <c r="B2648" s="23"/>
      <c r="C2648" s="23"/>
      <c r="D2648" s="25"/>
      <c r="E2648" s="23"/>
      <c r="F2648" s="26"/>
      <c r="G2648" s="27"/>
      <c r="H2648" s="27"/>
      <c r="I2648" s="27"/>
      <c r="J2648" s="69">
        <f t="shared" si="164"/>
        <v>0</v>
      </c>
      <c r="K2648" s="70" t="e">
        <f t="shared" si="165"/>
        <v>#DIV/0!</v>
      </c>
      <c r="L2648" s="63"/>
      <c r="N2648" s="32" t="str">
        <f>+IFERROR(VLOOKUP(B2648,$B$5:B2647,1,FALSE),"")</f>
        <v/>
      </c>
      <c r="O2648" s="32" t="str">
        <f t="shared" si="166"/>
        <v>DUPLICATE</v>
      </c>
      <c r="P2648" s="65"/>
      <c r="Q2648" s="66" t="str">
        <f t="shared" si="167"/>
        <v xml:space="preserve"> </v>
      </c>
      <c r="R2648" s="32"/>
    </row>
    <row r="2649" spans="1:18" s="22" customFormat="1">
      <c r="A2649" s="24"/>
      <c r="B2649" s="23"/>
      <c r="C2649" s="23"/>
      <c r="D2649" s="25"/>
      <c r="E2649" s="23"/>
      <c r="F2649" s="26"/>
      <c r="G2649" s="27"/>
      <c r="H2649" s="27"/>
      <c r="I2649" s="27"/>
      <c r="J2649" s="69">
        <f t="shared" si="164"/>
        <v>0</v>
      </c>
      <c r="K2649" s="70" t="e">
        <f t="shared" si="165"/>
        <v>#DIV/0!</v>
      </c>
      <c r="L2649" s="63"/>
      <c r="N2649" s="32" t="str">
        <f>+IFERROR(VLOOKUP(B2649,$B$5:B2648,1,FALSE),"")</f>
        <v/>
      </c>
      <c r="O2649" s="32" t="str">
        <f t="shared" si="166"/>
        <v>DUPLICATE</v>
      </c>
      <c r="P2649" s="65"/>
      <c r="Q2649" s="66" t="str">
        <f t="shared" si="167"/>
        <v xml:space="preserve"> </v>
      </c>
      <c r="R2649" s="32"/>
    </row>
    <row r="2650" spans="1:18" s="22" customFormat="1">
      <c r="A2650" s="24"/>
      <c r="B2650" s="23"/>
      <c r="C2650" s="23"/>
      <c r="D2650" s="25"/>
      <c r="E2650" s="23"/>
      <c r="F2650" s="26"/>
      <c r="G2650" s="27"/>
      <c r="H2650" s="27"/>
      <c r="I2650" s="27"/>
      <c r="J2650" s="69">
        <f t="shared" si="164"/>
        <v>0</v>
      </c>
      <c r="K2650" s="70" t="e">
        <f t="shared" si="165"/>
        <v>#DIV/0!</v>
      </c>
      <c r="L2650" s="63"/>
      <c r="N2650" s="32" t="str">
        <f>+IFERROR(VLOOKUP(B2650,$B$5:B2649,1,FALSE),"")</f>
        <v/>
      </c>
      <c r="O2650" s="32" t="str">
        <f t="shared" si="166"/>
        <v>DUPLICATE</v>
      </c>
      <c r="P2650" s="65"/>
      <c r="Q2650" s="66" t="str">
        <f t="shared" si="167"/>
        <v xml:space="preserve"> </v>
      </c>
      <c r="R2650" s="32"/>
    </row>
    <row r="2651" spans="1:18" s="22" customFormat="1">
      <c r="A2651" s="24"/>
      <c r="B2651" s="23"/>
      <c r="C2651" s="23"/>
      <c r="D2651" s="25"/>
      <c r="E2651" s="23"/>
      <c r="F2651" s="26"/>
      <c r="G2651" s="27"/>
      <c r="H2651" s="27"/>
      <c r="I2651" s="27"/>
      <c r="J2651" s="69">
        <f t="shared" si="164"/>
        <v>0</v>
      </c>
      <c r="K2651" s="70" t="e">
        <f t="shared" si="165"/>
        <v>#DIV/0!</v>
      </c>
      <c r="L2651" s="63"/>
      <c r="N2651" s="32" t="str">
        <f>+IFERROR(VLOOKUP(B2651,$B$5:B2650,1,FALSE),"")</f>
        <v/>
      </c>
      <c r="O2651" s="32" t="str">
        <f t="shared" si="166"/>
        <v>DUPLICATE</v>
      </c>
      <c r="P2651" s="65"/>
      <c r="Q2651" s="66" t="str">
        <f t="shared" si="167"/>
        <v xml:space="preserve"> </v>
      </c>
      <c r="R2651" s="32"/>
    </row>
    <row r="2652" spans="1:18" s="22" customFormat="1">
      <c r="A2652" s="24"/>
      <c r="B2652" s="23"/>
      <c r="C2652" s="23"/>
      <c r="D2652" s="25"/>
      <c r="E2652" s="23"/>
      <c r="F2652" s="26"/>
      <c r="G2652" s="27"/>
      <c r="H2652" s="27"/>
      <c r="I2652" s="27"/>
      <c r="J2652" s="69">
        <f t="shared" si="164"/>
        <v>0</v>
      </c>
      <c r="K2652" s="70" t="e">
        <f t="shared" si="165"/>
        <v>#DIV/0!</v>
      </c>
      <c r="L2652" s="63"/>
      <c r="N2652" s="32" t="str">
        <f>+IFERROR(VLOOKUP(B2652,$B$5:B2651,1,FALSE),"")</f>
        <v/>
      </c>
      <c r="O2652" s="32" t="str">
        <f t="shared" si="166"/>
        <v>DUPLICATE</v>
      </c>
      <c r="P2652" s="65"/>
      <c r="Q2652" s="66" t="str">
        <f t="shared" si="167"/>
        <v xml:space="preserve"> </v>
      </c>
      <c r="R2652" s="32"/>
    </row>
    <row r="2653" spans="1:18" s="22" customFormat="1">
      <c r="A2653" s="24"/>
      <c r="B2653" s="23"/>
      <c r="C2653" s="23"/>
      <c r="D2653" s="25"/>
      <c r="E2653" s="23"/>
      <c r="F2653" s="26"/>
      <c r="G2653" s="27"/>
      <c r="H2653" s="27"/>
      <c r="I2653" s="27"/>
      <c r="J2653" s="69">
        <f t="shared" si="164"/>
        <v>0</v>
      </c>
      <c r="K2653" s="70" t="e">
        <f t="shared" si="165"/>
        <v>#DIV/0!</v>
      </c>
      <c r="L2653" s="63"/>
      <c r="N2653" s="32" t="str">
        <f>+IFERROR(VLOOKUP(B2653,$B$5:B2652,1,FALSE),"")</f>
        <v/>
      </c>
      <c r="O2653" s="32" t="str">
        <f t="shared" si="166"/>
        <v>DUPLICATE</v>
      </c>
      <c r="P2653" s="65"/>
      <c r="Q2653" s="66" t="str">
        <f t="shared" si="167"/>
        <v xml:space="preserve"> </v>
      </c>
      <c r="R2653" s="32"/>
    </row>
    <row r="2654" spans="1:18" s="22" customFormat="1">
      <c r="A2654" s="24"/>
      <c r="B2654" s="23"/>
      <c r="C2654" s="23"/>
      <c r="D2654" s="25"/>
      <c r="E2654" s="23"/>
      <c r="F2654" s="26"/>
      <c r="G2654" s="27"/>
      <c r="H2654" s="27"/>
      <c r="I2654" s="27"/>
      <c r="J2654" s="69">
        <f t="shared" si="164"/>
        <v>0</v>
      </c>
      <c r="K2654" s="70" t="e">
        <f t="shared" si="165"/>
        <v>#DIV/0!</v>
      </c>
      <c r="L2654" s="63"/>
      <c r="N2654" s="32" t="str">
        <f>+IFERROR(VLOOKUP(B2654,$B$5:B2653,1,FALSE),"")</f>
        <v/>
      </c>
      <c r="O2654" s="32" t="str">
        <f t="shared" si="166"/>
        <v>DUPLICATE</v>
      </c>
      <c r="P2654" s="65"/>
      <c r="Q2654" s="66" t="str">
        <f t="shared" si="167"/>
        <v xml:space="preserve"> </v>
      </c>
      <c r="R2654" s="32"/>
    </row>
    <row r="2655" spans="1:18" s="22" customFormat="1">
      <c r="A2655" s="24"/>
      <c r="B2655" s="23"/>
      <c r="C2655" s="23"/>
      <c r="D2655" s="25"/>
      <c r="E2655" s="23"/>
      <c r="F2655" s="26"/>
      <c r="G2655" s="27"/>
      <c r="H2655" s="27"/>
      <c r="I2655" s="27"/>
      <c r="J2655" s="69">
        <f t="shared" si="164"/>
        <v>0</v>
      </c>
      <c r="K2655" s="70" t="e">
        <f t="shared" si="165"/>
        <v>#DIV/0!</v>
      </c>
      <c r="L2655" s="63"/>
      <c r="N2655" s="32" t="str">
        <f>+IFERROR(VLOOKUP(B2655,$B$5:B2654,1,FALSE),"")</f>
        <v/>
      </c>
      <c r="O2655" s="32" t="str">
        <f t="shared" si="166"/>
        <v>DUPLICATE</v>
      </c>
      <c r="P2655" s="65"/>
      <c r="Q2655" s="66" t="str">
        <f t="shared" si="167"/>
        <v xml:space="preserve"> </v>
      </c>
      <c r="R2655" s="32"/>
    </row>
    <row r="2656" spans="1:18" s="22" customFormat="1">
      <c r="A2656" s="24"/>
      <c r="B2656" s="23"/>
      <c r="C2656" s="23"/>
      <c r="D2656" s="25"/>
      <c r="E2656" s="23"/>
      <c r="F2656" s="26"/>
      <c r="G2656" s="27"/>
      <c r="H2656" s="27"/>
      <c r="I2656" s="27"/>
      <c r="J2656" s="69">
        <f t="shared" si="164"/>
        <v>0</v>
      </c>
      <c r="K2656" s="70" t="e">
        <f t="shared" si="165"/>
        <v>#DIV/0!</v>
      </c>
      <c r="L2656" s="63"/>
      <c r="N2656" s="32" t="str">
        <f>+IFERROR(VLOOKUP(B2656,$B$5:B2655,1,FALSE),"")</f>
        <v/>
      </c>
      <c r="O2656" s="32" t="str">
        <f t="shared" si="166"/>
        <v>DUPLICATE</v>
      </c>
      <c r="P2656" s="65"/>
      <c r="Q2656" s="66" t="str">
        <f t="shared" si="167"/>
        <v xml:space="preserve"> </v>
      </c>
      <c r="R2656" s="32"/>
    </row>
    <row r="2657" spans="1:18" s="22" customFormat="1">
      <c r="A2657" s="24"/>
      <c r="B2657" s="23"/>
      <c r="C2657" s="23"/>
      <c r="D2657" s="25"/>
      <c r="E2657" s="23"/>
      <c r="F2657" s="26"/>
      <c r="G2657" s="27"/>
      <c r="H2657" s="27"/>
      <c r="I2657" s="27"/>
      <c r="J2657" s="69">
        <f t="shared" si="164"/>
        <v>0</v>
      </c>
      <c r="K2657" s="70" t="e">
        <f t="shared" si="165"/>
        <v>#DIV/0!</v>
      </c>
      <c r="L2657" s="63"/>
      <c r="N2657" s="32" t="str">
        <f>+IFERROR(VLOOKUP(B2657,$B$5:B2656,1,FALSE),"")</f>
        <v/>
      </c>
      <c r="O2657" s="32" t="str">
        <f t="shared" si="166"/>
        <v>DUPLICATE</v>
      </c>
      <c r="P2657" s="65"/>
      <c r="Q2657" s="66" t="str">
        <f t="shared" si="167"/>
        <v xml:space="preserve"> </v>
      </c>
      <c r="R2657" s="32"/>
    </row>
    <row r="2658" spans="1:18" s="22" customFormat="1">
      <c r="A2658" s="24"/>
      <c r="B2658" s="23"/>
      <c r="C2658" s="23"/>
      <c r="D2658" s="25"/>
      <c r="E2658" s="23"/>
      <c r="F2658" s="26"/>
      <c r="G2658" s="27"/>
      <c r="H2658" s="27"/>
      <c r="I2658" s="27"/>
      <c r="J2658" s="69">
        <f t="shared" si="164"/>
        <v>0</v>
      </c>
      <c r="K2658" s="70" t="e">
        <f t="shared" si="165"/>
        <v>#DIV/0!</v>
      </c>
      <c r="L2658" s="63"/>
      <c r="N2658" s="32" t="str">
        <f>+IFERROR(VLOOKUP(B2658,$B$5:B2657,1,FALSE),"")</f>
        <v/>
      </c>
      <c r="O2658" s="32" t="str">
        <f t="shared" si="166"/>
        <v>DUPLICATE</v>
      </c>
      <c r="P2658" s="65"/>
      <c r="Q2658" s="66" t="str">
        <f t="shared" si="167"/>
        <v xml:space="preserve"> </v>
      </c>
      <c r="R2658" s="32"/>
    </row>
    <row r="2659" spans="1:18" s="22" customFormat="1">
      <c r="A2659" s="24"/>
      <c r="B2659" s="23"/>
      <c r="C2659" s="23"/>
      <c r="D2659" s="25"/>
      <c r="E2659" s="23"/>
      <c r="F2659" s="26"/>
      <c r="G2659" s="27"/>
      <c r="H2659" s="27"/>
      <c r="I2659" s="27"/>
      <c r="J2659" s="69">
        <f t="shared" si="164"/>
        <v>0</v>
      </c>
      <c r="K2659" s="70" t="e">
        <f t="shared" si="165"/>
        <v>#DIV/0!</v>
      </c>
      <c r="L2659" s="63"/>
      <c r="N2659" s="32" t="str">
        <f>+IFERROR(VLOOKUP(B2659,$B$5:B2658,1,FALSE),"")</f>
        <v/>
      </c>
      <c r="O2659" s="32" t="str">
        <f t="shared" si="166"/>
        <v>DUPLICATE</v>
      </c>
      <c r="P2659" s="65"/>
      <c r="Q2659" s="66" t="str">
        <f t="shared" si="167"/>
        <v xml:space="preserve"> </v>
      </c>
      <c r="R2659" s="32"/>
    </row>
    <row r="2660" spans="1:18" s="22" customFormat="1">
      <c r="A2660" s="24"/>
      <c r="B2660" s="23"/>
      <c r="C2660" s="23"/>
      <c r="D2660" s="25"/>
      <c r="E2660" s="23"/>
      <c r="F2660" s="26"/>
      <c r="G2660" s="27"/>
      <c r="H2660" s="27"/>
      <c r="I2660" s="27"/>
      <c r="J2660" s="69">
        <f t="shared" si="164"/>
        <v>0</v>
      </c>
      <c r="K2660" s="70" t="e">
        <f t="shared" si="165"/>
        <v>#DIV/0!</v>
      </c>
      <c r="L2660" s="63"/>
      <c r="N2660" s="32" t="str">
        <f>+IFERROR(VLOOKUP(B2660,$B$5:B2659,1,FALSE),"")</f>
        <v/>
      </c>
      <c r="O2660" s="32" t="str">
        <f t="shared" si="166"/>
        <v>DUPLICATE</v>
      </c>
      <c r="P2660" s="65"/>
      <c r="Q2660" s="66" t="str">
        <f t="shared" si="167"/>
        <v xml:space="preserve"> </v>
      </c>
      <c r="R2660" s="32"/>
    </row>
    <row r="2661" spans="1:18" s="22" customFormat="1">
      <c r="A2661" s="24"/>
      <c r="B2661" s="23"/>
      <c r="C2661" s="23"/>
      <c r="D2661" s="25"/>
      <c r="E2661" s="23"/>
      <c r="F2661" s="26"/>
      <c r="G2661" s="27"/>
      <c r="H2661" s="27"/>
      <c r="I2661" s="27"/>
      <c r="J2661" s="69">
        <f t="shared" si="164"/>
        <v>0</v>
      </c>
      <c r="K2661" s="70" t="e">
        <f t="shared" si="165"/>
        <v>#DIV/0!</v>
      </c>
      <c r="L2661" s="63"/>
      <c r="N2661" s="32" t="str">
        <f>+IFERROR(VLOOKUP(B2661,$B$5:B2660,1,FALSE),"")</f>
        <v/>
      </c>
      <c r="O2661" s="32" t="str">
        <f t="shared" si="166"/>
        <v>DUPLICATE</v>
      </c>
      <c r="P2661" s="65"/>
      <c r="Q2661" s="66" t="str">
        <f t="shared" si="167"/>
        <v xml:space="preserve"> </v>
      </c>
      <c r="R2661" s="32"/>
    </row>
    <row r="2662" spans="1:18" s="22" customFormat="1">
      <c r="A2662" s="24"/>
      <c r="B2662" s="23"/>
      <c r="C2662" s="23"/>
      <c r="D2662" s="25"/>
      <c r="E2662" s="23"/>
      <c r="F2662" s="26"/>
      <c r="G2662" s="27"/>
      <c r="H2662" s="27"/>
      <c r="I2662" s="27"/>
      <c r="J2662" s="69">
        <f t="shared" si="164"/>
        <v>0</v>
      </c>
      <c r="K2662" s="70" t="e">
        <f t="shared" si="165"/>
        <v>#DIV/0!</v>
      </c>
      <c r="L2662" s="63"/>
      <c r="N2662" s="32" t="str">
        <f>+IFERROR(VLOOKUP(B2662,$B$5:B2661,1,FALSE),"")</f>
        <v/>
      </c>
      <c r="O2662" s="32" t="str">
        <f t="shared" si="166"/>
        <v>DUPLICATE</v>
      </c>
      <c r="P2662" s="65"/>
      <c r="Q2662" s="66" t="str">
        <f t="shared" si="167"/>
        <v xml:space="preserve"> </v>
      </c>
      <c r="R2662" s="32"/>
    </row>
    <row r="2663" spans="1:18" s="22" customFormat="1">
      <c r="A2663" s="24"/>
      <c r="B2663" s="23"/>
      <c r="C2663" s="23"/>
      <c r="D2663" s="25"/>
      <c r="E2663" s="23"/>
      <c r="F2663" s="26"/>
      <c r="G2663" s="27"/>
      <c r="H2663" s="27"/>
      <c r="I2663" s="27"/>
      <c r="J2663" s="69">
        <f t="shared" si="164"/>
        <v>0</v>
      </c>
      <c r="K2663" s="70" t="e">
        <f t="shared" si="165"/>
        <v>#DIV/0!</v>
      </c>
      <c r="L2663" s="63"/>
      <c r="N2663" s="32" t="str">
        <f>+IFERROR(VLOOKUP(B2663,$B$5:B2662,1,FALSE),"")</f>
        <v/>
      </c>
      <c r="O2663" s="32" t="str">
        <f t="shared" si="166"/>
        <v>DUPLICATE</v>
      </c>
      <c r="P2663" s="65"/>
      <c r="Q2663" s="66" t="str">
        <f t="shared" si="167"/>
        <v xml:space="preserve"> </v>
      </c>
      <c r="R2663" s="32"/>
    </row>
    <row r="2664" spans="1:18" s="22" customFormat="1">
      <c r="A2664" s="24"/>
      <c r="B2664" s="23"/>
      <c r="C2664" s="23"/>
      <c r="D2664" s="25"/>
      <c r="E2664" s="23"/>
      <c r="F2664" s="26"/>
      <c r="G2664" s="27"/>
      <c r="H2664" s="27"/>
      <c r="I2664" s="27"/>
      <c r="J2664" s="69">
        <f t="shared" si="164"/>
        <v>0</v>
      </c>
      <c r="K2664" s="70" t="e">
        <f t="shared" si="165"/>
        <v>#DIV/0!</v>
      </c>
      <c r="L2664" s="63"/>
      <c r="N2664" s="32" t="str">
        <f>+IFERROR(VLOOKUP(B2664,$B$5:B2663,1,FALSE),"")</f>
        <v/>
      </c>
      <c r="O2664" s="32" t="str">
        <f t="shared" si="166"/>
        <v>DUPLICATE</v>
      </c>
      <c r="P2664" s="65"/>
      <c r="Q2664" s="66" t="str">
        <f t="shared" si="167"/>
        <v xml:space="preserve"> </v>
      </c>
      <c r="R2664" s="32"/>
    </row>
    <row r="2665" spans="1:18" s="22" customFormat="1">
      <c r="A2665" s="24"/>
      <c r="B2665" s="23"/>
      <c r="C2665" s="23"/>
      <c r="D2665" s="25"/>
      <c r="E2665" s="23"/>
      <c r="F2665" s="26"/>
      <c r="G2665" s="27"/>
      <c r="H2665" s="27"/>
      <c r="I2665" s="27"/>
      <c r="J2665" s="69">
        <f t="shared" si="164"/>
        <v>0</v>
      </c>
      <c r="K2665" s="70" t="e">
        <f t="shared" si="165"/>
        <v>#DIV/0!</v>
      </c>
      <c r="L2665" s="63"/>
      <c r="N2665" s="32" t="str">
        <f>+IFERROR(VLOOKUP(B2665,$B$5:B2664,1,FALSE),"")</f>
        <v/>
      </c>
      <c r="O2665" s="32" t="str">
        <f t="shared" si="166"/>
        <v>DUPLICATE</v>
      </c>
      <c r="P2665" s="65"/>
      <c r="Q2665" s="66" t="str">
        <f t="shared" si="167"/>
        <v xml:space="preserve"> </v>
      </c>
      <c r="R2665" s="32"/>
    </row>
    <row r="2666" spans="1:18" s="22" customFormat="1">
      <c r="A2666" s="24"/>
      <c r="B2666" s="23"/>
      <c r="C2666" s="23"/>
      <c r="D2666" s="25"/>
      <c r="E2666" s="23"/>
      <c r="F2666" s="26"/>
      <c r="G2666" s="27"/>
      <c r="H2666" s="27"/>
      <c r="I2666" s="27"/>
      <c r="J2666" s="69">
        <f t="shared" si="164"/>
        <v>0</v>
      </c>
      <c r="K2666" s="70" t="e">
        <f t="shared" si="165"/>
        <v>#DIV/0!</v>
      </c>
      <c r="L2666" s="63"/>
      <c r="N2666" s="32" t="str">
        <f>+IFERROR(VLOOKUP(B2666,$B$5:B2665,1,FALSE),"")</f>
        <v/>
      </c>
      <c r="O2666" s="32" t="str">
        <f t="shared" si="166"/>
        <v>DUPLICATE</v>
      </c>
      <c r="P2666" s="65"/>
      <c r="Q2666" s="66" t="str">
        <f t="shared" si="167"/>
        <v xml:space="preserve"> </v>
      </c>
      <c r="R2666" s="32"/>
    </row>
    <row r="2667" spans="1:18" s="22" customFormat="1">
      <c r="A2667" s="24"/>
      <c r="B2667" s="23"/>
      <c r="C2667" s="23"/>
      <c r="D2667" s="25"/>
      <c r="E2667" s="23"/>
      <c r="F2667" s="26"/>
      <c r="G2667" s="27"/>
      <c r="H2667" s="27"/>
      <c r="I2667" s="27"/>
      <c r="J2667" s="69">
        <f t="shared" ref="J2667:J2730" si="168">SUM(G2667:I2667)</f>
        <v>0</v>
      </c>
      <c r="K2667" s="70" t="e">
        <f t="shared" ref="K2667:K2730" si="169">+(G2667+H2667+I2667)/F2667*100</f>
        <v>#DIV/0!</v>
      </c>
      <c r="L2667" s="63"/>
      <c r="N2667" s="32" t="str">
        <f>+IFERROR(VLOOKUP(B2667,$B$5:B2666,1,FALSE),"")</f>
        <v/>
      </c>
      <c r="O2667" s="32" t="str">
        <f t="shared" ref="O2667:O2730" si="170">+IF(EXACT(B2667,N2667),"DUPLICATE","ORIGINAL")</f>
        <v>DUPLICATE</v>
      </c>
      <c r="P2667" s="65"/>
      <c r="Q2667" s="66" t="str">
        <f t="shared" ref="Q2667:Q2730" si="171">CONCATENATE(B2667," ",A2667)</f>
        <v xml:space="preserve"> </v>
      </c>
      <c r="R2667" s="32"/>
    </row>
    <row r="2668" spans="1:18" s="22" customFormat="1">
      <c r="A2668" s="24"/>
      <c r="B2668" s="23"/>
      <c r="C2668" s="23"/>
      <c r="D2668" s="25"/>
      <c r="E2668" s="23"/>
      <c r="F2668" s="26"/>
      <c r="G2668" s="27"/>
      <c r="H2668" s="27"/>
      <c r="I2668" s="27"/>
      <c r="J2668" s="69">
        <f t="shared" si="168"/>
        <v>0</v>
      </c>
      <c r="K2668" s="70" t="e">
        <f t="shared" si="169"/>
        <v>#DIV/0!</v>
      </c>
      <c r="L2668" s="63"/>
      <c r="N2668" s="32" t="str">
        <f>+IFERROR(VLOOKUP(B2668,$B$5:B2667,1,FALSE),"")</f>
        <v/>
      </c>
      <c r="O2668" s="32" t="str">
        <f t="shared" si="170"/>
        <v>DUPLICATE</v>
      </c>
      <c r="P2668" s="65"/>
      <c r="Q2668" s="66" t="str">
        <f t="shared" si="171"/>
        <v xml:space="preserve"> </v>
      </c>
      <c r="R2668" s="32"/>
    </row>
    <row r="2669" spans="1:18" s="22" customFormat="1">
      <c r="A2669" s="24"/>
      <c r="B2669" s="23"/>
      <c r="C2669" s="23"/>
      <c r="D2669" s="25"/>
      <c r="E2669" s="23"/>
      <c r="F2669" s="26"/>
      <c r="G2669" s="27"/>
      <c r="H2669" s="27"/>
      <c r="I2669" s="27"/>
      <c r="J2669" s="69">
        <f t="shared" si="168"/>
        <v>0</v>
      </c>
      <c r="K2669" s="70" t="e">
        <f t="shared" si="169"/>
        <v>#DIV/0!</v>
      </c>
      <c r="L2669" s="63"/>
      <c r="N2669" s="32" t="str">
        <f>+IFERROR(VLOOKUP(B2669,$B$5:B2668,1,FALSE),"")</f>
        <v/>
      </c>
      <c r="O2669" s="32" t="str">
        <f t="shared" si="170"/>
        <v>DUPLICATE</v>
      </c>
      <c r="P2669" s="65"/>
      <c r="Q2669" s="66" t="str">
        <f t="shared" si="171"/>
        <v xml:space="preserve"> </v>
      </c>
      <c r="R2669" s="32"/>
    </row>
    <row r="2670" spans="1:18" s="22" customFormat="1">
      <c r="A2670" s="24"/>
      <c r="B2670" s="23"/>
      <c r="C2670" s="23"/>
      <c r="D2670" s="25"/>
      <c r="E2670" s="23"/>
      <c r="F2670" s="26"/>
      <c r="G2670" s="27"/>
      <c r="H2670" s="27"/>
      <c r="I2670" s="27"/>
      <c r="J2670" s="69">
        <f t="shared" si="168"/>
        <v>0</v>
      </c>
      <c r="K2670" s="70" t="e">
        <f t="shared" si="169"/>
        <v>#DIV/0!</v>
      </c>
      <c r="L2670" s="63"/>
      <c r="N2670" s="32" t="str">
        <f>+IFERROR(VLOOKUP(B2670,$B$5:B2669,1,FALSE),"")</f>
        <v/>
      </c>
      <c r="O2670" s="32" t="str">
        <f t="shared" si="170"/>
        <v>DUPLICATE</v>
      </c>
      <c r="P2670" s="65"/>
      <c r="Q2670" s="66" t="str">
        <f t="shared" si="171"/>
        <v xml:space="preserve"> </v>
      </c>
      <c r="R2670" s="32"/>
    </row>
    <row r="2671" spans="1:18" s="22" customFormat="1">
      <c r="A2671" s="24"/>
      <c r="B2671" s="23"/>
      <c r="C2671" s="23"/>
      <c r="D2671" s="25"/>
      <c r="E2671" s="23"/>
      <c r="F2671" s="26"/>
      <c r="G2671" s="27"/>
      <c r="H2671" s="27"/>
      <c r="I2671" s="27"/>
      <c r="J2671" s="69">
        <f t="shared" si="168"/>
        <v>0</v>
      </c>
      <c r="K2671" s="70" t="e">
        <f t="shared" si="169"/>
        <v>#DIV/0!</v>
      </c>
      <c r="L2671" s="63"/>
      <c r="N2671" s="32" t="str">
        <f>+IFERROR(VLOOKUP(B2671,$B$5:B2670,1,FALSE),"")</f>
        <v/>
      </c>
      <c r="O2671" s="32" t="str">
        <f t="shared" si="170"/>
        <v>DUPLICATE</v>
      </c>
      <c r="P2671" s="65"/>
      <c r="Q2671" s="66" t="str">
        <f t="shared" si="171"/>
        <v xml:space="preserve"> </v>
      </c>
      <c r="R2671" s="32"/>
    </row>
    <row r="2672" spans="1:18" s="22" customFormat="1">
      <c r="A2672" s="24"/>
      <c r="B2672" s="23"/>
      <c r="C2672" s="23"/>
      <c r="D2672" s="25"/>
      <c r="E2672" s="23"/>
      <c r="F2672" s="26"/>
      <c r="G2672" s="27"/>
      <c r="H2672" s="27"/>
      <c r="I2672" s="27"/>
      <c r="J2672" s="69">
        <f t="shared" si="168"/>
        <v>0</v>
      </c>
      <c r="K2672" s="70" t="e">
        <f t="shared" si="169"/>
        <v>#DIV/0!</v>
      </c>
      <c r="L2672" s="63"/>
      <c r="N2672" s="32" t="str">
        <f>+IFERROR(VLOOKUP(B2672,$B$5:B2671,1,FALSE),"")</f>
        <v/>
      </c>
      <c r="O2672" s="32" t="str">
        <f t="shared" si="170"/>
        <v>DUPLICATE</v>
      </c>
      <c r="P2672" s="65"/>
      <c r="Q2672" s="66" t="str">
        <f t="shared" si="171"/>
        <v xml:space="preserve"> </v>
      </c>
      <c r="R2672" s="32"/>
    </row>
    <row r="2673" spans="1:18" s="22" customFormat="1">
      <c r="A2673" s="24"/>
      <c r="B2673" s="23"/>
      <c r="C2673" s="23"/>
      <c r="D2673" s="25"/>
      <c r="E2673" s="23"/>
      <c r="F2673" s="26"/>
      <c r="G2673" s="27"/>
      <c r="H2673" s="27"/>
      <c r="I2673" s="27"/>
      <c r="J2673" s="69">
        <f t="shared" si="168"/>
        <v>0</v>
      </c>
      <c r="K2673" s="70" t="e">
        <f t="shared" si="169"/>
        <v>#DIV/0!</v>
      </c>
      <c r="L2673" s="63"/>
      <c r="N2673" s="32" t="str">
        <f>+IFERROR(VLOOKUP(B2673,$B$5:B2672,1,FALSE),"")</f>
        <v/>
      </c>
      <c r="O2673" s="32" t="str">
        <f t="shared" si="170"/>
        <v>DUPLICATE</v>
      </c>
      <c r="P2673" s="65"/>
      <c r="Q2673" s="66" t="str">
        <f t="shared" si="171"/>
        <v xml:space="preserve"> </v>
      </c>
      <c r="R2673" s="32"/>
    </row>
    <row r="2674" spans="1:18" s="22" customFormat="1">
      <c r="A2674" s="24"/>
      <c r="B2674" s="23"/>
      <c r="C2674" s="23"/>
      <c r="D2674" s="25"/>
      <c r="E2674" s="23"/>
      <c r="F2674" s="26"/>
      <c r="G2674" s="27"/>
      <c r="H2674" s="27"/>
      <c r="I2674" s="27"/>
      <c r="J2674" s="69">
        <f t="shared" si="168"/>
        <v>0</v>
      </c>
      <c r="K2674" s="70" t="e">
        <f t="shared" si="169"/>
        <v>#DIV/0!</v>
      </c>
      <c r="L2674" s="63"/>
      <c r="N2674" s="32" t="str">
        <f>+IFERROR(VLOOKUP(B2674,$B$5:B2673,1,FALSE),"")</f>
        <v/>
      </c>
      <c r="O2674" s="32" t="str">
        <f t="shared" si="170"/>
        <v>DUPLICATE</v>
      </c>
      <c r="P2674" s="65"/>
      <c r="Q2674" s="66" t="str">
        <f t="shared" si="171"/>
        <v xml:space="preserve"> </v>
      </c>
      <c r="R2674" s="32"/>
    </row>
    <row r="2675" spans="1:18" s="22" customFormat="1">
      <c r="A2675" s="24"/>
      <c r="B2675" s="23"/>
      <c r="C2675" s="23"/>
      <c r="D2675" s="25"/>
      <c r="E2675" s="23"/>
      <c r="F2675" s="26"/>
      <c r="G2675" s="27"/>
      <c r="H2675" s="27"/>
      <c r="I2675" s="27"/>
      <c r="J2675" s="69">
        <f t="shared" si="168"/>
        <v>0</v>
      </c>
      <c r="K2675" s="70" t="e">
        <f t="shared" si="169"/>
        <v>#DIV/0!</v>
      </c>
      <c r="L2675" s="63"/>
      <c r="N2675" s="32" t="str">
        <f>+IFERROR(VLOOKUP(B2675,$B$5:B2674,1,FALSE),"")</f>
        <v/>
      </c>
      <c r="O2675" s="32" t="str">
        <f t="shared" si="170"/>
        <v>DUPLICATE</v>
      </c>
      <c r="P2675" s="65"/>
      <c r="Q2675" s="66" t="str">
        <f t="shared" si="171"/>
        <v xml:space="preserve"> </v>
      </c>
      <c r="R2675" s="32"/>
    </row>
    <row r="2676" spans="1:18" s="22" customFormat="1">
      <c r="A2676" s="24"/>
      <c r="B2676" s="23"/>
      <c r="C2676" s="23"/>
      <c r="D2676" s="25"/>
      <c r="E2676" s="23"/>
      <c r="F2676" s="26"/>
      <c r="G2676" s="27"/>
      <c r="H2676" s="27"/>
      <c r="I2676" s="27"/>
      <c r="J2676" s="69">
        <f t="shared" si="168"/>
        <v>0</v>
      </c>
      <c r="K2676" s="70" t="e">
        <f t="shared" si="169"/>
        <v>#DIV/0!</v>
      </c>
      <c r="L2676" s="63"/>
      <c r="N2676" s="32" t="str">
        <f>+IFERROR(VLOOKUP(B2676,$B$5:B2675,1,FALSE),"")</f>
        <v/>
      </c>
      <c r="O2676" s="32" t="str">
        <f t="shared" si="170"/>
        <v>DUPLICATE</v>
      </c>
      <c r="P2676" s="65"/>
      <c r="Q2676" s="66" t="str">
        <f t="shared" si="171"/>
        <v xml:space="preserve"> </v>
      </c>
      <c r="R2676" s="32"/>
    </row>
    <row r="2677" spans="1:18" s="22" customFormat="1">
      <c r="A2677" s="24"/>
      <c r="B2677" s="23"/>
      <c r="C2677" s="23"/>
      <c r="D2677" s="25"/>
      <c r="E2677" s="23"/>
      <c r="F2677" s="26"/>
      <c r="G2677" s="27"/>
      <c r="H2677" s="27"/>
      <c r="I2677" s="27"/>
      <c r="J2677" s="69">
        <f t="shared" si="168"/>
        <v>0</v>
      </c>
      <c r="K2677" s="70" t="e">
        <f t="shared" si="169"/>
        <v>#DIV/0!</v>
      </c>
      <c r="L2677" s="63"/>
      <c r="N2677" s="32" t="str">
        <f>+IFERROR(VLOOKUP(B2677,$B$5:B2676,1,FALSE),"")</f>
        <v/>
      </c>
      <c r="O2677" s="32" t="str">
        <f t="shared" si="170"/>
        <v>DUPLICATE</v>
      </c>
      <c r="P2677" s="65"/>
      <c r="Q2677" s="66" t="str">
        <f t="shared" si="171"/>
        <v xml:space="preserve"> </v>
      </c>
      <c r="R2677" s="32"/>
    </row>
    <row r="2678" spans="1:18" s="22" customFormat="1">
      <c r="A2678" s="24"/>
      <c r="B2678" s="23"/>
      <c r="C2678" s="23"/>
      <c r="D2678" s="25"/>
      <c r="E2678" s="23"/>
      <c r="F2678" s="26"/>
      <c r="G2678" s="27"/>
      <c r="H2678" s="27"/>
      <c r="I2678" s="27"/>
      <c r="J2678" s="69">
        <f t="shared" si="168"/>
        <v>0</v>
      </c>
      <c r="K2678" s="70" t="e">
        <f t="shared" si="169"/>
        <v>#DIV/0!</v>
      </c>
      <c r="L2678" s="63"/>
      <c r="N2678" s="32" t="str">
        <f>+IFERROR(VLOOKUP(B2678,$B$5:B2677,1,FALSE),"")</f>
        <v/>
      </c>
      <c r="O2678" s="32" t="str">
        <f t="shared" si="170"/>
        <v>DUPLICATE</v>
      </c>
      <c r="P2678" s="65"/>
      <c r="Q2678" s="66" t="str">
        <f t="shared" si="171"/>
        <v xml:space="preserve"> </v>
      </c>
      <c r="R2678" s="32"/>
    </row>
    <row r="2679" spans="1:18" s="22" customFormat="1">
      <c r="A2679" s="24"/>
      <c r="B2679" s="23"/>
      <c r="C2679" s="23"/>
      <c r="D2679" s="25"/>
      <c r="E2679" s="23"/>
      <c r="F2679" s="26"/>
      <c r="G2679" s="27"/>
      <c r="H2679" s="27"/>
      <c r="I2679" s="27"/>
      <c r="J2679" s="69">
        <f t="shared" si="168"/>
        <v>0</v>
      </c>
      <c r="K2679" s="70" t="e">
        <f t="shared" si="169"/>
        <v>#DIV/0!</v>
      </c>
      <c r="L2679" s="63"/>
      <c r="N2679" s="32" t="str">
        <f>+IFERROR(VLOOKUP(B2679,$B$5:B2678,1,FALSE),"")</f>
        <v/>
      </c>
      <c r="O2679" s="32" t="str">
        <f t="shared" si="170"/>
        <v>DUPLICATE</v>
      </c>
      <c r="P2679" s="65"/>
      <c r="Q2679" s="66" t="str">
        <f t="shared" si="171"/>
        <v xml:space="preserve"> </v>
      </c>
      <c r="R2679" s="32"/>
    </row>
    <row r="2680" spans="1:18" s="22" customFormat="1">
      <c r="A2680" s="24"/>
      <c r="B2680" s="23"/>
      <c r="C2680" s="23"/>
      <c r="D2680" s="25"/>
      <c r="E2680" s="23"/>
      <c r="F2680" s="26"/>
      <c r="G2680" s="27"/>
      <c r="H2680" s="27"/>
      <c r="I2680" s="27"/>
      <c r="J2680" s="69">
        <f t="shared" si="168"/>
        <v>0</v>
      </c>
      <c r="K2680" s="70" t="e">
        <f t="shared" si="169"/>
        <v>#DIV/0!</v>
      </c>
      <c r="L2680" s="63"/>
      <c r="N2680" s="32" t="str">
        <f>+IFERROR(VLOOKUP(B2680,$B$5:B2679,1,FALSE),"")</f>
        <v/>
      </c>
      <c r="O2680" s="32" t="str">
        <f t="shared" si="170"/>
        <v>DUPLICATE</v>
      </c>
      <c r="P2680" s="65"/>
      <c r="Q2680" s="66" t="str">
        <f t="shared" si="171"/>
        <v xml:space="preserve"> </v>
      </c>
      <c r="R2680" s="32"/>
    </row>
    <row r="2681" spans="1:18" s="22" customFormat="1">
      <c r="A2681" s="24"/>
      <c r="B2681" s="23"/>
      <c r="C2681" s="23"/>
      <c r="D2681" s="25"/>
      <c r="E2681" s="23"/>
      <c r="F2681" s="26"/>
      <c r="G2681" s="27"/>
      <c r="H2681" s="27"/>
      <c r="I2681" s="27"/>
      <c r="J2681" s="69">
        <f t="shared" si="168"/>
        <v>0</v>
      </c>
      <c r="K2681" s="70" t="e">
        <f t="shared" si="169"/>
        <v>#DIV/0!</v>
      </c>
      <c r="L2681" s="63"/>
      <c r="N2681" s="32" t="str">
        <f>+IFERROR(VLOOKUP(B2681,$B$5:B2680,1,FALSE),"")</f>
        <v/>
      </c>
      <c r="O2681" s="32" t="str">
        <f t="shared" si="170"/>
        <v>DUPLICATE</v>
      </c>
      <c r="P2681" s="65"/>
      <c r="Q2681" s="66" t="str">
        <f t="shared" si="171"/>
        <v xml:space="preserve"> </v>
      </c>
      <c r="R2681" s="32"/>
    </row>
    <row r="2682" spans="1:18" s="22" customFormat="1">
      <c r="A2682" s="24"/>
      <c r="B2682" s="23"/>
      <c r="C2682" s="23"/>
      <c r="D2682" s="25"/>
      <c r="E2682" s="23"/>
      <c r="F2682" s="26"/>
      <c r="G2682" s="27"/>
      <c r="H2682" s="27"/>
      <c r="I2682" s="27"/>
      <c r="J2682" s="69">
        <f t="shared" si="168"/>
        <v>0</v>
      </c>
      <c r="K2682" s="70" t="e">
        <f t="shared" si="169"/>
        <v>#DIV/0!</v>
      </c>
      <c r="L2682" s="63"/>
      <c r="N2682" s="32" t="str">
        <f>+IFERROR(VLOOKUP(B2682,$B$5:B2681,1,FALSE),"")</f>
        <v/>
      </c>
      <c r="O2682" s="32" t="str">
        <f t="shared" si="170"/>
        <v>DUPLICATE</v>
      </c>
      <c r="P2682" s="65"/>
      <c r="Q2682" s="66" t="str">
        <f t="shared" si="171"/>
        <v xml:space="preserve"> </v>
      </c>
      <c r="R2682" s="32"/>
    </row>
    <row r="2683" spans="1:18" s="22" customFormat="1">
      <c r="A2683" s="24"/>
      <c r="B2683" s="23"/>
      <c r="C2683" s="23"/>
      <c r="D2683" s="25"/>
      <c r="E2683" s="23"/>
      <c r="F2683" s="26"/>
      <c r="G2683" s="27"/>
      <c r="H2683" s="27"/>
      <c r="I2683" s="27"/>
      <c r="J2683" s="69">
        <f t="shared" si="168"/>
        <v>0</v>
      </c>
      <c r="K2683" s="70" t="e">
        <f t="shared" si="169"/>
        <v>#DIV/0!</v>
      </c>
      <c r="L2683" s="63"/>
      <c r="N2683" s="32" t="str">
        <f>+IFERROR(VLOOKUP(B2683,$B$5:B2682,1,FALSE),"")</f>
        <v/>
      </c>
      <c r="O2683" s="32" t="str">
        <f t="shared" si="170"/>
        <v>DUPLICATE</v>
      </c>
      <c r="P2683" s="65"/>
      <c r="Q2683" s="66" t="str">
        <f t="shared" si="171"/>
        <v xml:space="preserve"> </v>
      </c>
      <c r="R2683" s="32"/>
    </row>
    <row r="2684" spans="1:18" s="22" customFormat="1">
      <c r="A2684" s="24"/>
      <c r="B2684" s="23"/>
      <c r="C2684" s="23"/>
      <c r="D2684" s="25"/>
      <c r="E2684" s="23"/>
      <c r="F2684" s="26"/>
      <c r="G2684" s="27"/>
      <c r="H2684" s="27"/>
      <c r="I2684" s="27"/>
      <c r="J2684" s="69">
        <f t="shared" si="168"/>
        <v>0</v>
      </c>
      <c r="K2684" s="70" t="e">
        <f t="shared" si="169"/>
        <v>#DIV/0!</v>
      </c>
      <c r="L2684" s="63"/>
      <c r="N2684" s="32" t="str">
        <f>+IFERROR(VLOOKUP(B2684,$B$5:B2683,1,FALSE),"")</f>
        <v/>
      </c>
      <c r="O2684" s="32" t="str">
        <f t="shared" si="170"/>
        <v>DUPLICATE</v>
      </c>
      <c r="P2684" s="65"/>
      <c r="Q2684" s="66" t="str">
        <f t="shared" si="171"/>
        <v xml:space="preserve"> </v>
      </c>
      <c r="R2684" s="32"/>
    </row>
    <row r="2685" spans="1:18" s="22" customFormat="1">
      <c r="A2685" s="24"/>
      <c r="B2685" s="23"/>
      <c r="C2685" s="23"/>
      <c r="D2685" s="25"/>
      <c r="E2685" s="23"/>
      <c r="F2685" s="26"/>
      <c r="G2685" s="27"/>
      <c r="H2685" s="27"/>
      <c r="I2685" s="27"/>
      <c r="J2685" s="69">
        <f t="shared" si="168"/>
        <v>0</v>
      </c>
      <c r="K2685" s="70" t="e">
        <f t="shared" si="169"/>
        <v>#DIV/0!</v>
      </c>
      <c r="L2685" s="63"/>
      <c r="N2685" s="32" t="str">
        <f>+IFERROR(VLOOKUP(B2685,$B$5:B2684,1,FALSE),"")</f>
        <v/>
      </c>
      <c r="O2685" s="32" t="str">
        <f t="shared" si="170"/>
        <v>DUPLICATE</v>
      </c>
      <c r="P2685" s="65"/>
      <c r="Q2685" s="66" t="str">
        <f t="shared" si="171"/>
        <v xml:space="preserve"> </v>
      </c>
      <c r="R2685" s="32"/>
    </row>
    <row r="2686" spans="1:18" s="22" customFormat="1">
      <c r="A2686" s="24"/>
      <c r="B2686" s="23"/>
      <c r="C2686" s="23"/>
      <c r="D2686" s="25"/>
      <c r="E2686" s="23"/>
      <c r="F2686" s="26"/>
      <c r="G2686" s="27"/>
      <c r="H2686" s="27"/>
      <c r="I2686" s="27"/>
      <c r="J2686" s="69">
        <f t="shared" si="168"/>
        <v>0</v>
      </c>
      <c r="K2686" s="70" t="e">
        <f t="shared" si="169"/>
        <v>#DIV/0!</v>
      </c>
      <c r="L2686" s="63"/>
      <c r="N2686" s="32" t="str">
        <f>+IFERROR(VLOOKUP(B2686,$B$5:B2685,1,FALSE),"")</f>
        <v/>
      </c>
      <c r="O2686" s="32" t="str">
        <f t="shared" si="170"/>
        <v>DUPLICATE</v>
      </c>
      <c r="P2686" s="65"/>
      <c r="Q2686" s="66" t="str">
        <f t="shared" si="171"/>
        <v xml:space="preserve"> </v>
      </c>
      <c r="R2686" s="32"/>
    </row>
    <row r="2687" spans="1:18" s="22" customFormat="1">
      <c r="A2687" s="24"/>
      <c r="B2687" s="23"/>
      <c r="C2687" s="23"/>
      <c r="D2687" s="25"/>
      <c r="E2687" s="23"/>
      <c r="F2687" s="26"/>
      <c r="G2687" s="27"/>
      <c r="H2687" s="27"/>
      <c r="I2687" s="27"/>
      <c r="J2687" s="69">
        <f t="shared" si="168"/>
        <v>0</v>
      </c>
      <c r="K2687" s="70" t="e">
        <f t="shared" si="169"/>
        <v>#DIV/0!</v>
      </c>
      <c r="L2687" s="63"/>
      <c r="N2687" s="32" t="str">
        <f>+IFERROR(VLOOKUP(B2687,$B$5:B2686,1,FALSE),"")</f>
        <v/>
      </c>
      <c r="O2687" s="32" t="str">
        <f t="shared" si="170"/>
        <v>DUPLICATE</v>
      </c>
      <c r="P2687" s="65"/>
      <c r="Q2687" s="66" t="str">
        <f t="shared" si="171"/>
        <v xml:space="preserve"> </v>
      </c>
      <c r="R2687" s="32"/>
    </row>
    <row r="2688" spans="1:18" s="22" customFormat="1">
      <c r="A2688" s="24"/>
      <c r="B2688" s="23"/>
      <c r="C2688" s="23"/>
      <c r="D2688" s="25"/>
      <c r="E2688" s="23"/>
      <c r="F2688" s="26"/>
      <c r="G2688" s="27"/>
      <c r="H2688" s="27"/>
      <c r="I2688" s="27"/>
      <c r="J2688" s="69">
        <f t="shared" si="168"/>
        <v>0</v>
      </c>
      <c r="K2688" s="70" t="e">
        <f t="shared" si="169"/>
        <v>#DIV/0!</v>
      </c>
      <c r="L2688" s="63"/>
      <c r="N2688" s="32" t="str">
        <f>+IFERROR(VLOOKUP(B2688,$B$5:B2687,1,FALSE),"")</f>
        <v/>
      </c>
      <c r="O2688" s="32" t="str">
        <f t="shared" si="170"/>
        <v>DUPLICATE</v>
      </c>
      <c r="P2688" s="65"/>
      <c r="Q2688" s="66" t="str">
        <f t="shared" si="171"/>
        <v xml:space="preserve"> </v>
      </c>
      <c r="R2688" s="32"/>
    </row>
    <row r="2689" spans="1:18" s="22" customFormat="1">
      <c r="A2689" s="24"/>
      <c r="B2689" s="23"/>
      <c r="C2689" s="23"/>
      <c r="D2689" s="25"/>
      <c r="E2689" s="23"/>
      <c r="F2689" s="26"/>
      <c r="G2689" s="27"/>
      <c r="H2689" s="27"/>
      <c r="I2689" s="27"/>
      <c r="J2689" s="69">
        <f t="shared" si="168"/>
        <v>0</v>
      </c>
      <c r="K2689" s="70" t="e">
        <f t="shared" si="169"/>
        <v>#DIV/0!</v>
      </c>
      <c r="L2689" s="63"/>
      <c r="N2689" s="32" t="str">
        <f>+IFERROR(VLOOKUP(B2689,$B$5:B2688,1,FALSE),"")</f>
        <v/>
      </c>
      <c r="O2689" s="32" t="str">
        <f t="shared" si="170"/>
        <v>DUPLICATE</v>
      </c>
      <c r="P2689" s="65"/>
      <c r="Q2689" s="66" t="str">
        <f t="shared" si="171"/>
        <v xml:space="preserve"> </v>
      </c>
      <c r="R2689" s="32"/>
    </row>
    <row r="2690" spans="1:18" s="22" customFormat="1">
      <c r="A2690" s="24"/>
      <c r="B2690" s="23"/>
      <c r="C2690" s="23"/>
      <c r="D2690" s="25"/>
      <c r="E2690" s="23"/>
      <c r="F2690" s="26"/>
      <c r="G2690" s="27"/>
      <c r="H2690" s="27"/>
      <c r="I2690" s="27"/>
      <c r="J2690" s="69">
        <f t="shared" si="168"/>
        <v>0</v>
      </c>
      <c r="K2690" s="70" t="e">
        <f t="shared" si="169"/>
        <v>#DIV/0!</v>
      </c>
      <c r="L2690" s="63"/>
      <c r="N2690" s="32" t="str">
        <f>+IFERROR(VLOOKUP(B2690,$B$5:B2689,1,FALSE),"")</f>
        <v/>
      </c>
      <c r="O2690" s="32" t="str">
        <f t="shared" si="170"/>
        <v>DUPLICATE</v>
      </c>
      <c r="P2690" s="65"/>
      <c r="Q2690" s="66" t="str">
        <f t="shared" si="171"/>
        <v xml:space="preserve"> </v>
      </c>
      <c r="R2690" s="32"/>
    </row>
    <row r="2691" spans="1:18" s="22" customFormat="1">
      <c r="A2691" s="24"/>
      <c r="B2691" s="23"/>
      <c r="C2691" s="23"/>
      <c r="D2691" s="25"/>
      <c r="E2691" s="23"/>
      <c r="F2691" s="26"/>
      <c r="G2691" s="27"/>
      <c r="H2691" s="27"/>
      <c r="I2691" s="27"/>
      <c r="J2691" s="69">
        <f t="shared" si="168"/>
        <v>0</v>
      </c>
      <c r="K2691" s="70" t="e">
        <f t="shared" si="169"/>
        <v>#DIV/0!</v>
      </c>
      <c r="L2691" s="63"/>
      <c r="N2691" s="32" t="str">
        <f>+IFERROR(VLOOKUP(B2691,$B$5:B2690,1,FALSE),"")</f>
        <v/>
      </c>
      <c r="O2691" s="32" t="str">
        <f t="shared" si="170"/>
        <v>DUPLICATE</v>
      </c>
      <c r="P2691" s="65"/>
      <c r="Q2691" s="66" t="str">
        <f t="shared" si="171"/>
        <v xml:space="preserve"> </v>
      </c>
      <c r="R2691" s="32"/>
    </row>
    <row r="2692" spans="1:18" s="22" customFormat="1">
      <c r="A2692" s="24"/>
      <c r="B2692" s="23"/>
      <c r="C2692" s="23"/>
      <c r="D2692" s="25"/>
      <c r="E2692" s="23"/>
      <c r="F2692" s="26"/>
      <c r="G2692" s="27"/>
      <c r="H2692" s="27"/>
      <c r="I2692" s="27"/>
      <c r="J2692" s="69">
        <f t="shared" si="168"/>
        <v>0</v>
      </c>
      <c r="K2692" s="70" t="e">
        <f t="shared" si="169"/>
        <v>#DIV/0!</v>
      </c>
      <c r="L2692" s="63"/>
      <c r="N2692" s="32" t="str">
        <f>+IFERROR(VLOOKUP(B2692,$B$5:B2691,1,FALSE),"")</f>
        <v/>
      </c>
      <c r="O2692" s="32" t="str">
        <f t="shared" si="170"/>
        <v>DUPLICATE</v>
      </c>
      <c r="P2692" s="65"/>
      <c r="Q2692" s="66" t="str">
        <f t="shared" si="171"/>
        <v xml:space="preserve"> </v>
      </c>
      <c r="R2692" s="32"/>
    </row>
    <row r="2693" spans="1:18" s="22" customFormat="1">
      <c r="A2693" s="24"/>
      <c r="B2693" s="23"/>
      <c r="C2693" s="23"/>
      <c r="D2693" s="25"/>
      <c r="E2693" s="23"/>
      <c r="F2693" s="26"/>
      <c r="G2693" s="27"/>
      <c r="H2693" s="27"/>
      <c r="I2693" s="27"/>
      <c r="J2693" s="69">
        <f t="shared" si="168"/>
        <v>0</v>
      </c>
      <c r="K2693" s="70" t="e">
        <f t="shared" si="169"/>
        <v>#DIV/0!</v>
      </c>
      <c r="L2693" s="63"/>
      <c r="N2693" s="32" t="str">
        <f>+IFERROR(VLOOKUP(B2693,$B$5:B2692,1,FALSE),"")</f>
        <v/>
      </c>
      <c r="O2693" s="32" t="str">
        <f t="shared" si="170"/>
        <v>DUPLICATE</v>
      </c>
      <c r="P2693" s="65"/>
      <c r="Q2693" s="66" t="str">
        <f t="shared" si="171"/>
        <v xml:space="preserve"> </v>
      </c>
      <c r="R2693" s="32"/>
    </row>
    <row r="2694" spans="1:18" s="22" customFormat="1">
      <c r="A2694" s="24"/>
      <c r="B2694" s="23"/>
      <c r="C2694" s="23"/>
      <c r="D2694" s="25"/>
      <c r="E2694" s="23"/>
      <c r="F2694" s="26"/>
      <c r="G2694" s="27"/>
      <c r="H2694" s="27"/>
      <c r="I2694" s="27"/>
      <c r="J2694" s="69">
        <f t="shared" si="168"/>
        <v>0</v>
      </c>
      <c r="K2694" s="70" t="e">
        <f t="shared" si="169"/>
        <v>#DIV/0!</v>
      </c>
      <c r="L2694" s="63"/>
      <c r="N2694" s="32" t="str">
        <f>+IFERROR(VLOOKUP(B2694,$B$5:B2693,1,FALSE),"")</f>
        <v/>
      </c>
      <c r="O2694" s="32" t="str">
        <f t="shared" si="170"/>
        <v>DUPLICATE</v>
      </c>
      <c r="P2694" s="65"/>
      <c r="Q2694" s="66" t="str">
        <f t="shared" si="171"/>
        <v xml:space="preserve"> </v>
      </c>
      <c r="R2694" s="32"/>
    </row>
    <row r="2695" spans="1:18" s="22" customFormat="1">
      <c r="A2695" s="24"/>
      <c r="B2695" s="23"/>
      <c r="C2695" s="23"/>
      <c r="D2695" s="25"/>
      <c r="E2695" s="23"/>
      <c r="F2695" s="26"/>
      <c r="G2695" s="27"/>
      <c r="H2695" s="27"/>
      <c r="I2695" s="27"/>
      <c r="J2695" s="69">
        <f t="shared" si="168"/>
        <v>0</v>
      </c>
      <c r="K2695" s="70" t="e">
        <f t="shared" si="169"/>
        <v>#DIV/0!</v>
      </c>
      <c r="L2695" s="63"/>
      <c r="N2695" s="32" t="str">
        <f>+IFERROR(VLOOKUP(B2695,$B$5:B2694,1,FALSE),"")</f>
        <v/>
      </c>
      <c r="O2695" s="32" t="str">
        <f t="shared" si="170"/>
        <v>DUPLICATE</v>
      </c>
      <c r="P2695" s="65"/>
      <c r="Q2695" s="66" t="str">
        <f t="shared" si="171"/>
        <v xml:space="preserve"> </v>
      </c>
      <c r="R2695" s="32"/>
    </row>
    <row r="2696" spans="1:18" s="22" customFormat="1">
      <c r="A2696" s="24"/>
      <c r="B2696" s="23"/>
      <c r="C2696" s="23"/>
      <c r="D2696" s="25"/>
      <c r="E2696" s="23"/>
      <c r="F2696" s="26"/>
      <c r="G2696" s="27"/>
      <c r="H2696" s="27"/>
      <c r="I2696" s="27"/>
      <c r="J2696" s="69">
        <f t="shared" si="168"/>
        <v>0</v>
      </c>
      <c r="K2696" s="70" t="e">
        <f t="shared" si="169"/>
        <v>#DIV/0!</v>
      </c>
      <c r="L2696" s="63"/>
      <c r="N2696" s="32" t="str">
        <f>+IFERROR(VLOOKUP(B2696,$B$5:B2695,1,FALSE),"")</f>
        <v/>
      </c>
      <c r="O2696" s="32" t="str">
        <f t="shared" si="170"/>
        <v>DUPLICATE</v>
      </c>
      <c r="P2696" s="65"/>
      <c r="Q2696" s="66" t="str">
        <f t="shared" si="171"/>
        <v xml:space="preserve"> </v>
      </c>
      <c r="R2696" s="32"/>
    </row>
    <row r="2697" spans="1:18" s="22" customFormat="1">
      <c r="A2697" s="24"/>
      <c r="B2697" s="23"/>
      <c r="C2697" s="23"/>
      <c r="D2697" s="25"/>
      <c r="E2697" s="23"/>
      <c r="F2697" s="26"/>
      <c r="G2697" s="27"/>
      <c r="H2697" s="27"/>
      <c r="I2697" s="27"/>
      <c r="J2697" s="69">
        <f t="shared" si="168"/>
        <v>0</v>
      </c>
      <c r="K2697" s="70" t="e">
        <f t="shared" si="169"/>
        <v>#DIV/0!</v>
      </c>
      <c r="L2697" s="63"/>
      <c r="N2697" s="32" t="str">
        <f>+IFERROR(VLOOKUP(B2697,$B$5:B2696,1,FALSE),"")</f>
        <v/>
      </c>
      <c r="O2697" s="32" t="str">
        <f t="shared" si="170"/>
        <v>DUPLICATE</v>
      </c>
      <c r="P2697" s="65"/>
      <c r="Q2697" s="66" t="str">
        <f t="shared" si="171"/>
        <v xml:space="preserve"> </v>
      </c>
      <c r="R2697" s="32"/>
    </row>
    <row r="2698" spans="1:18" s="22" customFormat="1">
      <c r="A2698" s="24"/>
      <c r="B2698" s="23"/>
      <c r="C2698" s="23"/>
      <c r="D2698" s="25"/>
      <c r="E2698" s="23"/>
      <c r="F2698" s="26"/>
      <c r="G2698" s="27"/>
      <c r="H2698" s="27"/>
      <c r="I2698" s="27"/>
      <c r="J2698" s="69">
        <f t="shared" si="168"/>
        <v>0</v>
      </c>
      <c r="K2698" s="70" t="e">
        <f t="shared" si="169"/>
        <v>#DIV/0!</v>
      </c>
      <c r="L2698" s="63"/>
      <c r="N2698" s="32" t="str">
        <f>+IFERROR(VLOOKUP(B2698,$B$5:B2697,1,FALSE),"")</f>
        <v/>
      </c>
      <c r="O2698" s="32" t="str">
        <f t="shared" si="170"/>
        <v>DUPLICATE</v>
      </c>
      <c r="P2698" s="65"/>
      <c r="Q2698" s="66" t="str">
        <f t="shared" si="171"/>
        <v xml:space="preserve"> </v>
      </c>
      <c r="R2698" s="32"/>
    </row>
    <row r="2699" spans="1:18" s="22" customFormat="1">
      <c r="A2699" s="24"/>
      <c r="B2699" s="23"/>
      <c r="C2699" s="23"/>
      <c r="D2699" s="25"/>
      <c r="E2699" s="23"/>
      <c r="F2699" s="26"/>
      <c r="G2699" s="27"/>
      <c r="H2699" s="27"/>
      <c r="I2699" s="27"/>
      <c r="J2699" s="69">
        <f t="shared" si="168"/>
        <v>0</v>
      </c>
      <c r="K2699" s="70" t="e">
        <f t="shared" si="169"/>
        <v>#DIV/0!</v>
      </c>
      <c r="L2699" s="63"/>
      <c r="N2699" s="32" t="str">
        <f>+IFERROR(VLOOKUP(B2699,$B$5:B2698,1,FALSE),"")</f>
        <v/>
      </c>
      <c r="O2699" s="32" t="str">
        <f t="shared" si="170"/>
        <v>DUPLICATE</v>
      </c>
      <c r="P2699" s="65"/>
      <c r="Q2699" s="66" t="str">
        <f t="shared" si="171"/>
        <v xml:space="preserve"> </v>
      </c>
      <c r="R2699" s="32"/>
    </row>
    <row r="2700" spans="1:18" s="22" customFormat="1">
      <c r="A2700" s="24"/>
      <c r="B2700" s="23"/>
      <c r="C2700" s="23"/>
      <c r="D2700" s="25"/>
      <c r="E2700" s="23"/>
      <c r="F2700" s="26"/>
      <c r="G2700" s="27"/>
      <c r="H2700" s="27"/>
      <c r="I2700" s="27"/>
      <c r="J2700" s="69">
        <f t="shared" si="168"/>
        <v>0</v>
      </c>
      <c r="K2700" s="70" t="e">
        <f t="shared" si="169"/>
        <v>#DIV/0!</v>
      </c>
      <c r="L2700" s="63"/>
      <c r="N2700" s="32" t="str">
        <f>+IFERROR(VLOOKUP(B2700,$B$5:B2699,1,FALSE),"")</f>
        <v/>
      </c>
      <c r="O2700" s="32" t="str">
        <f t="shared" si="170"/>
        <v>DUPLICATE</v>
      </c>
      <c r="P2700" s="65"/>
      <c r="Q2700" s="66" t="str">
        <f t="shared" si="171"/>
        <v xml:space="preserve"> </v>
      </c>
      <c r="R2700" s="32"/>
    </row>
    <row r="2701" spans="1:18" s="22" customFormat="1">
      <c r="A2701" s="24"/>
      <c r="B2701" s="23"/>
      <c r="C2701" s="23"/>
      <c r="D2701" s="25"/>
      <c r="E2701" s="23"/>
      <c r="F2701" s="26"/>
      <c r="G2701" s="27"/>
      <c r="H2701" s="27"/>
      <c r="I2701" s="27"/>
      <c r="J2701" s="69">
        <f t="shared" si="168"/>
        <v>0</v>
      </c>
      <c r="K2701" s="70" t="e">
        <f t="shared" si="169"/>
        <v>#DIV/0!</v>
      </c>
      <c r="L2701" s="63"/>
      <c r="N2701" s="32" t="str">
        <f>+IFERROR(VLOOKUP(B2701,$B$5:B2700,1,FALSE),"")</f>
        <v/>
      </c>
      <c r="O2701" s="32" t="str">
        <f t="shared" si="170"/>
        <v>DUPLICATE</v>
      </c>
      <c r="P2701" s="65"/>
      <c r="Q2701" s="66" t="str">
        <f t="shared" si="171"/>
        <v xml:space="preserve"> </v>
      </c>
      <c r="R2701" s="32"/>
    </row>
    <row r="2702" spans="1:18" s="22" customFormat="1">
      <c r="A2702" s="24"/>
      <c r="B2702" s="23"/>
      <c r="C2702" s="23"/>
      <c r="D2702" s="25"/>
      <c r="E2702" s="23"/>
      <c r="F2702" s="26"/>
      <c r="G2702" s="27"/>
      <c r="H2702" s="27"/>
      <c r="I2702" s="27"/>
      <c r="J2702" s="69">
        <f t="shared" si="168"/>
        <v>0</v>
      </c>
      <c r="K2702" s="70" t="e">
        <f t="shared" si="169"/>
        <v>#DIV/0!</v>
      </c>
      <c r="L2702" s="63"/>
      <c r="N2702" s="32" t="str">
        <f>+IFERROR(VLOOKUP(B2702,$B$5:B2701,1,FALSE),"")</f>
        <v/>
      </c>
      <c r="O2702" s="32" t="str">
        <f t="shared" si="170"/>
        <v>DUPLICATE</v>
      </c>
      <c r="P2702" s="65"/>
      <c r="Q2702" s="66" t="str">
        <f t="shared" si="171"/>
        <v xml:space="preserve"> </v>
      </c>
      <c r="R2702" s="32"/>
    </row>
    <row r="2703" spans="1:18" s="22" customFormat="1">
      <c r="A2703" s="24"/>
      <c r="B2703" s="23"/>
      <c r="C2703" s="23"/>
      <c r="D2703" s="25"/>
      <c r="E2703" s="23"/>
      <c r="F2703" s="26"/>
      <c r="G2703" s="27"/>
      <c r="H2703" s="27"/>
      <c r="I2703" s="27"/>
      <c r="J2703" s="69">
        <f t="shared" si="168"/>
        <v>0</v>
      </c>
      <c r="K2703" s="70" t="e">
        <f t="shared" si="169"/>
        <v>#DIV/0!</v>
      </c>
      <c r="L2703" s="63"/>
      <c r="N2703" s="32" t="str">
        <f>+IFERROR(VLOOKUP(B2703,$B$5:B2702,1,FALSE),"")</f>
        <v/>
      </c>
      <c r="O2703" s="32" t="str">
        <f t="shared" si="170"/>
        <v>DUPLICATE</v>
      </c>
      <c r="P2703" s="65"/>
      <c r="Q2703" s="66" t="str">
        <f t="shared" si="171"/>
        <v xml:space="preserve"> </v>
      </c>
      <c r="R2703" s="32"/>
    </row>
    <row r="2704" spans="1:18" s="22" customFormat="1">
      <c r="A2704" s="24"/>
      <c r="B2704" s="23"/>
      <c r="C2704" s="23"/>
      <c r="D2704" s="25"/>
      <c r="E2704" s="23"/>
      <c r="F2704" s="26"/>
      <c r="G2704" s="27"/>
      <c r="H2704" s="27"/>
      <c r="I2704" s="27"/>
      <c r="J2704" s="69">
        <f t="shared" si="168"/>
        <v>0</v>
      </c>
      <c r="K2704" s="70" t="e">
        <f t="shared" si="169"/>
        <v>#DIV/0!</v>
      </c>
      <c r="L2704" s="63"/>
      <c r="N2704" s="32" t="str">
        <f>+IFERROR(VLOOKUP(B2704,$B$5:B2703,1,FALSE),"")</f>
        <v/>
      </c>
      <c r="O2704" s="32" t="str">
        <f t="shared" si="170"/>
        <v>DUPLICATE</v>
      </c>
      <c r="P2704" s="65"/>
      <c r="Q2704" s="66" t="str">
        <f t="shared" si="171"/>
        <v xml:space="preserve"> </v>
      </c>
      <c r="R2704" s="32"/>
    </row>
    <row r="2705" spans="1:18" s="22" customFormat="1">
      <c r="A2705" s="24"/>
      <c r="B2705" s="23"/>
      <c r="C2705" s="23"/>
      <c r="D2705" s="25"/>
      <c r="E2705" s="23"/>
      <c r="F2705" s="26"/>
      <c r="G2705" s="27"/>
      <c r="H2705" s="27"/>
      <c r="I2705" s="27"/>
      <c r="J2705" s="69">
        <f t="shared" si="168"/>
        <v>0</v>
      </c>
      <c r="K2705" s="70" t="e">
        <f t="shared" si="169"/>
        <v>#DIV/0!</v>
      </c>
      <c r="L2705" s="63"/>
      <c r="N2705" s="32" t="str">
        <f>+IFERROR(VLOOKUP(B2705,$B$5:B2704,1,FALSE),"")</f>
        <v/>
      </c>
      <c r="O2705" s="32" t="str">
        <f t="shared" si="170"/>
        <v>DUPLICATE</v>
      </c>
      <c r="P2705" s="65"/>
      <c r="Q2705" s="66" t="str">
        <f t="shared" si="171"/>
        <v xml:space="preserve"> </v>
      </c>
      <c r="R2705" s="32"/>
    </row>
    <row r="2706" spans="1:18" s="22" customFormat="1">
      <c r="A2706" s="24"/>
      <c r="B2706" s="23"/>
      <c r="C2706" s="23"/>
      <c r="D2706" s="25"/>
      <c r="E2706" s="23"/>
      <c r="F2706" s="26"/>
      <c r="G2706" s="27"/>
      <c r="H2706" s="27"/>
      <c r="I2706" s="27"/>
      <c r="J2706" s="69">
        <f t="shared" si="168"/>
        <v>0</v>
      </c>
      <c r="K2706" s="70" t="e">
        <f t="shared" si="169"/>
        <v>#DIV/0!</v>
      </c>
      <c r="L2706" s="63"/>
      <c r="N2706" s="32" t="str">
        <f>+IFERROR(VLOOKUP(B2706,$B$5:B2705,1,FALSE),"")</f>
        <v/>
      </c>
      <c r="O2706" s="32" t="str">
        <f t="shared" si="170"/>
        <v>DUPLICATE</v>
      </c>
      <c r="P2706" s="65"/>
      <c r="Q2706" s="66" t="str">
        <f t="shared" si="171"/>
        <v xml:space="preserve"> </v>
      </c>
      <c r="R2706" s="32"/>
    </row>
    <row r="2707" spans="1:18" s="22" customFormat="1">
      <c r="A2707" s="24"/>
      <c r="B2707" s="23"/>
      <c r="C2707" s="23"/>
      <c r="D2707" s="25"/>
      <c r="E2707" s="23"/>
      <c r="F2707" s="26"/>
      <c r="G2707" s="27"/>
      <c r="H2707" s="27"/>
      <c r="I2707" s="27"/>
      <c r="J2707" s="69">
        <f t="shared" si="168"/>
        <v>0</v>
      </c>
      <c r="K2707" s="70" t="e">
        <f t="shared" si="169"/>
        <v>#DIV/0!</v>
      </c>
      <c r="L2707" s="63"/>
      <c r="N2707" s="32" t="str">
        <f>+IFERROR(VLOOKUP(B2707,$B$5:B2706,1,FALSE),"")</f>
        <v/>
      </c>
      <c r="O2707" s="32" t="str">
        <f t="shared" si="170"/>
        <v>DUPLICATE</v>
      </c>
      <c r="P2707" s="65"/>
      <c r="Q2707" s="66" t="str">
        <f t="shared" si="171"/>
        <v xml:space="preserve"> </v>
      </c>
      <c r="R2707" s="32"/>
    </row>
    <row r="2708" spans="1:18" s="22" customFormat="1">
      <c r="A2708" s="24"/>
      <c r="B2708" s="23"/>
      <c r="C2708" s="23"/>
      <c r="D2708" s="25"/>
      <c r="E2708" s="23"/>
      <c r="F2708" s="26"/>
      <c r="G2708" s="27"/>
      <c r="H2708" s="27"/>
      <c r="I2708" s="27"/>
      <c r="J2708" s="69">
        <f t="shared" si="168"/>
        <v>0</v>
      </c>
      <c r="K2708" s="70" t="e">
        <f t="shared" si="169"/>
        <v>#DIV/0!</v>
      </c>
      <c r="L2708" s="63"/>
      <c r="N2708" s="32" t="str">
        <f>+IFERROR(VLOOKUP(B2708,$B$5:B2707,1,FALSE),"")</f>
        <v/>
      </c>
      <c r="O2708" s="32" t="str">
        <f t="shared" si="170"/>
        <v>DUPLICATE</v>
      </c>
      <c r="P2708" s="65"/>
      <c r="Q2708" s="66" t="str">
        <f t="shared" si="171"/>
        <v xml:space="preserve"> </v>
      </c>
      <c r="R2708" s="32"/>
    </row>
    <row r="2709" spans="1:18" s="22" customFormat="1">
      <c r="A2709" s="24"/>
      <c r="B2709" s="23"/>
      <c r="C2709" s="23"/>
      <c r="D2709" s="25"/>
      <c r="E2709" s="23"/>
      <c r="F2709" s="26"/>
      <c r="G2709" s="27"/>
      <c r="H2709" s="27"/>
      <c r="I2709" s="27"/>
      <c r="J2709" s="69">
        <f t="shared" si="168"/>
        <v>0</v>
      </c>
      <c r="K2709" s="70" t="e">
        <f t="shared" si="169"/>
        <v>#DIV/0!</v>
      </c>
      <c r="L2709" s="63"/>
      <c r="N2709" s="32" t="str">
        <f>+IFERROR(VLOOKUP(B2709,$B$5:B2708,1,FALSE),"")</f>
        <v/>
      </c>
      <c r="O2709" s="32" t="str">
        <f t="shared" si="170"/>
        <v>DUPLICATE</v>
      </c>
      <c r="P2709" s="65"/>
      <c r="Q2709" s="66" t="str">
        <f t="shared" si="171"/>
        <v xml:space="preserve"> </v>
      </c>
      <c r="R2709" s="32"/>
    </row>
    <row r="2710" spans="1:18" s="22" customFormat="1">
      <c r="A2710" s="24"/>
      <c r="B2710" s="23"/>
      <c r="C2710" s="23"/>
      <c r="D2710" s="25"/>
      <c r="E2710" s="23"/>
      <c r="F2710" s="26"/>
      <c r="G2710" s="27"/>
      <c r="H2710" s="27"/>
      <c r="I2710" s="27"/>
      <c r="J2710" s="69">
        <f t="shared" si="168"/>
        <v>0</v>
      </c>
      <c r="K2710" s="70" t="e">
        <f t="shared" si="169"/>
        <v>#DIV/0!</v>
      </c>
      <c r="L2710" s="63"/>
      <c r="N2710" s="32" t="str">
        <f>+IFERROR(VLOOKUP(B2710,$B$5:B2709,1,FALSE),"")</f>
        <v/>
      </c>
      <c r="O2710" s="32" t="str">
        <f t="shared" si="170"/>
        <v>DUPLICATE</v>
      </c>
      <c r="P2710" s="65"/>
      <c r="Q2710" s="66" t="str">
        <f t="shared" si="171"/>
        <v xml:space="preserve"> </v>
      </c>
      <c r="R2710" s="32"/>
    </row>
    <row r="2711" spans="1:18" s="22" customFormat="1">
      <c r="A2711" s="24"/>
      <c r="B2711" s="23"/>
      <c r="C2711" s="23"/>
      <c r="D2711" s="25"/>
      <c r="E2711" s="23"/>
      <c r="F2711" s="26"/>
      <c r="G2711" s="27"/>
      <c r="H2711" s="27"/>
      <c r="I2711" s="27"/>
      <c r="J2711" s="69">
        <f t="shared" si="168"/>
        <v>0</v>
      </c>
      <c r="K2711" s="70" t="e">
        <f t="shared" si="169"/>
        <v>#DIV/0!</v>
      </c>
      <c r="L2711" s="63"/>
      <c r="N2711" s="32" t="str">
        <f>+IFERROR(VLOOKUP(B2711,$B$5:B2710,1,FALSE),"")</f>
        <v/>
      </c>
      <c r="O2711" s="32" t="str">
        <f t="shared" si="170"/>
        <v>DUPLICATE</v>
      </c>
      <c r="P2711" s="65"/>
      <c r="Q2711" s="66" t="str">
        <f t="shared" si="171"/>
        <v xml:space="preserve"> </v>
      </c>
      <c r="R2711" s="32"/>
    </row>
    <row r="2712" spans="1:18" s="22" customFormat="1">
      <c r="A2712" s="24"/>
      <c r="B2712" s="23"/>
      <c r="C2712" s="23"/>
      <c r="D2712" s="25"/>
      <c r="E2712" s="23"/>
      <c r="F2712" s="26"/>
      <c r="G2712" s="27"/>
      <c r="H2712" s="27"/>
      <c r="I2712" s="27"/>
      <c r="J2712" s="69">
        <f t="shared" si="168"/>
        <v>0</v>
      </c>
      <c r="K2712" s="70" t="e">
        <f t="shared" si="169"/>
        <v>#DIV/0!</v>
      </c>
      <c r="L2712" s="63"/>
      <c r="N2712" s="32" t="str">
        <f>+IFERROR(VLOOKUP(B2712,$B$5:B2711,1,FALSE),"")</f>
        <v/>
      </c>
      <c r="O2712" s="32" t="str">
        <f t="shared" si="170"/>
        <v>DUPLICATE</v>
      </c>
      <c r="P2712" s="65"/>
      <c r="Q2712" s="66" t="str">
        <f t="shared" si="171"/>
        <v xml:space="preserve"> </v>
      </c>
      <c r="R2712" s="32"/>
    </row>
    <row r="2713" spans="1:18" s="22" customFormat="1">
      <c r="A2713" s="24"/>
      <c r="B2713" s="23"/>
      <c r="C2713" s="23"/>
      <c r="D2713" s="25"/>
      <c r="E2713" s="23"/>
      <c r="F2713" s="26"/>
      <c r="G2713" s="27"/>
      <c r="H2713" s="27"/>
      <c r="I2713" s="27"/>
      <c r="J2713" s="69">
        <f t="shared" si="168"/>
        <v>0</v>
      </c>
      <c r="K2713" s="70" t="e">
        <f t="shared" si="169"/>
        <v>#DIV/0!</v>
      </c>
      <c r="L2713" s="63"/>
      <c r="N2713" s="32" t="str">
        <f>+IFERROR(VLOOKUP(B2713,$B$5:B2712,1,FALSE),"")</f>
        <v/>
      </c>
      <c r="O2713" s="32" t="str">
        <f t="shared" si="170"/>
        <v>DUPLICATE</v>
      </c>
      <c r="P2713" s="65"/>
      <c r="Q2713" s="66" t="str">
        <f t="shared" si="171"/>
        <v xml:space="preserve"> </v>
      </c>
      <c r="R2713" s="32"/>
    </row>
    <row r="2714" spans="1:18" s="22" customFormat="1">
      <c r="A2714" s="24"/>
      <c r="B2714" s="23"/>
      <c r="C2714" s="23"/>
      <c r="D2714" s="25"/>
      <c r="E2714" s="23"/>
      <c r="F2714" s="26"/>
      <c r="G2714" s="27"/>
      <c r="H2714" s="27"/>
      <c r="I2714" s="27"/>
      <c r="J2714" s="69">
        <f t="shared" si="168"/>
        <v>0</v>
      </c>
      <c r="K2714" s="70" t="e">
        <f t="shared" si="169"/>
        <v>#DIV/0!</v>
      </c>
      <c r="L2714" s="63"/>
      <c r="N2714" s="32" t="str">
        <f>+IFERROR(VLOOKUP(B2714,$B$5:B2713,1,FALSE),"")</f>
        <v/>
      </c>
      <c r="O2714" s="32" t="str">
        <f t="shared" si="170"/>
        <v>DUPLICATE</v>
      </c>
      <c r="P2714" s="65"/>
      <c r="Q2714" s="66" t="str">
        <f t="shared" si="171"/>
        <v xml:space="preserve"> </v>
      </c>
      <c r="R2714" s="32"/>
    </row>
    <row r="2715" spans="1:18" s="22" customFormat="1">
      <c r="A2715" s="24"/>
      <c r="B2715" s="23"/>
      <c r="C2715" s="23"/>
      <c r="D2715" s="25"/>
      <c r="E2715" s="23"/>
      <c r="F2715" s="26"/>
      <c r="G2715" s="27"/>
      <c r="H2715" s="27"/>
      <c r="I2715" s="27"/>
      <c r="J2715" s="69">
        <f t="shared" si="168"/>
        <v>0</v>
      </c>
      <c r="K2715" s="70" t="e">
        <f t="shared" si="169"/>
        <v>#DIV/0!</v>
      </c>
      <c r="L2715" s="63"/>
      <c r="N2715" s="32" t="str">
        <f>+IFERROR(VLOOKUP(B2715,$B$5:B2714,1,FALSE),"")</f>
        <v/>
      </c>
      <c r="O2715" s="32" t="str">
        <f t="shared" si="170"/>
        <v>DUPLICATE</v>
      </c>
      <c r="P2715" s="65"/>
      <c r="Q2715" s="66" t="str">
        <f t="shared" si="171"/>
        <v xml:space="preserve"> </v>
      </c>
      <c r="R2715" s="32"/>
    </row>
    <row r="2716" spans="1:18" s="22" customFormat="1">
      <c r="A2716" s="24"/>
      <c r="B2716" s="23"/>
      <c r="C2716" s="23"/>
      <c r="D2716" s="25"/>
      <c r="E2716" s="23"/>
      <c r="F2716" s="26"/>
      <c r="G2716" s="27"/>
      <c r="H2716" s="27"/>
      <c r="I2716" s="27"/>
      <c r="J2716" s="69">
        <f t="shared" si="168"/>
        <v>0</v>
      </c>
      <c r="K2716" s="70" t="e">
        <f t="shared" si="169"/>
        <v>#DIV/0!</v>
      </c>
      <c r="L2716" s="63"/>
      <c r="N2716" s="32" t="str">
        <f>+IFERROR(VLOOKUP(B2716,$B$5:B2715,1,FALSE),"")</f>
        <v/>
      </c>
      <c r="O2716" s="32" t="str">
        <f t="shared" si="170"/>
        <v>DUPLICATE</v>
      </c>
      <c r="P2716" s="65"/>
      <c r="Q2716" s="66" t="str">
        <f t="shared" si="171"/>
        <v xml:space="preserve"> </v>
      </c>
      <c r="R2716" s="32"/>
    </row>
    <row r="2717" spans="1:18" s="22" customFormat="1">
      <c r="A2717" s="24"/>
      <c r="B2717" s="23"/>
      <c r="C2717" s="23"/>
      <c r="D2717" s="25"/>
      <c r="E2717" s="23"/>
      <c r="F2717" s="26"/>
      <c r="G2717" s="27"/>
      <c r="H2717" s="27"/>
      <c r="I2717" s="27"/>
      <c r="J2717" s="69">
        <f t="shared" si="168"/>
        <v>0</v>
      </c>
      <c r="K2717" s="70" t="e">
        <f t="shared" si="169"/>
        <v>#DIV/0!</v>
      </c>
      <c r="L2717" s="63"/>
      <c r="N2717" s="32" t="str">
        <f>+IFERROR(VLOOKUP(B2717,$B$5:B2716,1,FALSE),"")</f>
        <v/>
      </c>
      <c r="O2717" s="32" t="str">
        <f t="shared" si="170"/>
        <v>DUPLICATE</v>
      </c>
      <c r="P2717" s="65"/>
      <c r="Q2717" s="66" t="str">
        <f t="shared" si="171"/>
        <v xml:space="preserve"> </v>
      </c>
      <c r="R2717" s="32"/>
    </row>
    <row r="2718" spans="1:18" s="22" customFormat="1">
      <c r="A2718" s="24"/>
      <c r="B2718" s="23"/>
      <c r="C2718" s="23"/>
      <c r="D2718" s="25"/>
      <c r="E2718" s="23"/>
      <c r="F2718" s="26"/>
      <c r="G2718" s="27"/>
      <c r="H2718" s="27"/>
      <c r="I2718" s="27"/>
      <c r="J2718" s="69">
        <f t="shared" si="168"/>
        <v>0</v>
      </c>
      <c r="K2718" s="70" t="e">
        <f t="shared" si="169"/>
        <v>#DIV/0!</v>
      </c>
      <c r="L2718" s="63"/>
      <c r="N2718" s="32" t="str">
        <f>+IFERROR(VLOOKUP(B2718,$B$5:B2717,1,FALSE),"")</f>
        <v/>
      </c>
      <c r="O2718" s="32" t="str">
        <f t="shared" si="170"/>
        <v>DUPLICATE</v>
      </c>
      <c r="P2718" s="65"/>
      <c r="Q2718" s="66" t="str">
        <f t="shared" si="171"/>
        <v xml:space="preserve"> </v>
      </c>
      <c r="R2718" s="32"/>
    </row>
    <row r="2719" spans="1:18" s="22" customFormat="1">
      <c r="A2719" s="24"/>
      <c r="B2719" s="23"/>
      <c r="C2719" s="23"/>
      <c r="D2719" s="25"/>
      <c r="E2719" s="23"/>
      <c r="F2719" s="26"/>
      <c r="G2719" s="27"/>
      <c r="H2719" s="27"/>
      <c r="I2719" s="27"/>
      <c r="J2719" s="69">
        <f t="shared" si="168"/>
        <v>0</v>
      </c>
      <c r="K2719" s="70" t="e">
        <f t="shared" si="169"/>
        <v>#DIV/0!</v>
      </c>
      <c r="L2719" s="63"/>
      <c r="N2719" s="32" t="str">
        <f>+IFERROR(VLOOKUP(B2719,$B$5:B2718,1,FALSE),"")</f>
        <v/>
      </c>
      <c r="O2719" s="32" t="str">
        <f t="shared" si="170"/>
        <v>DUPLICATE</v>
      </c>
      <c r="P2719" s="65"/>
      <c r="Q2719" s="66" t="str">
        <f t="shared" si="171"/>
        <v xml:space="preserve"> </v>
      </c>
      <c r="R2719" s="32"/>
    </row>
    <row r="2720" spans="1:18" s="22" customFormat="1">
      <c r="A2720" s="24"/>
      <c r="B2720" s="23"/>
      <c r="C2720" s="23"/>
      <c r="D2720" s="25"/>
      <c r="E2720" s="23"/>
      <c r="F2720" s="26"/>
      <c r="G2720" s="27"/>
      <c r="H2720" s="27"/>
      <c r="I2720" s="27"/>
      <c r="J2720" s="69">
        <f t="shared" si="168"/>
        <v>0</v>
      </c>
      <c r="K2720" s="70" t="e">
        <f t="shared" si="169"/>
        <v>#DIV/0!</v>
      </c>
      <c r="L2720" s="63"/>
      <c r="N2720" s="32" t="str">
        <f>+IFERROR(VLOOKUP(B2720,$B$5:B2719,1,FALSE),"")</f>
        <v/>
      </c>
      <c r="O2720" s="32" t="str">
        <f t="shared" si="170"/>
        <v>DUPLICATE</v>
      </c>
      <c r="P2720" s="65"/>
      <c r="Q2720" s="66" t="str">
        <f t="shared" si="171"/>
        <v xml:space="preserve"> </v>
      </c>
      <c r="R2720" s="32"/>
    </row>
    <row r="2721" spans="1:18" s="22" customFormat="1">
      <c r="A2721" s="24"/>
      <c r="B2721" s="23"/>
      <c r="C2721" s="23"/>
      <c r="D2721" s="25"/>
      <c r="E2721" s="23"/>
      <c r="F2721" s="26"/>
      <c r="G2721" s="27"/>
      <c r="H2721" s="27"/>
      <c r="I2721" s="27"/>
      <c r="J2721" s="69">
        <f t="shared" si="168"/>
        <v>0</v>
      </c>
      <c r="K2721" s="70" t="e">
        <f t="shared" si="169"/>
        <v>#DIV/0!</v>
      </c>
      <c r="L2721" s="63"/>
      <c r="N2721" s="32" t="str">
        <f>+IFERROR(VLOOKUP(B2721,$B$5:B2720,1,FALSE),"")</f>
        <v/>
      </c>
      <c r="O2721" s="32" t="str">
        <f t="shared" si="170"/>
        <v>DUPLICATE</v>
      </c>
      <c r="P2721" s="65"/>
      <c r="Q2721" s="66" t="str">
        <f t="shared" si="171"/>
        <v xml:space="preserve"> </v>
      </c>
      <c r="R2721" s="32"/>
    </row>
    <row r="2722" spans="1:18" s="22" customFormat="1">
      <c r="A2722" s="24"/>
      <c r="B2722" s="23"/>
      <c r="C2722" s="23"/>
      <c r="D2722" s="25"/>
      <c r="E2722" s="23"/>
      <c r="F2722" s="26"/>
      <c r="G2722" s="27"/>
      <c r="H2722" s="27"/>
      <c r="I2722" s="27"/>
      <c r="J2722" s="69">
        <f t="shared" si="168"/>
        <v>0</v>
      </c>
      <c r="K2722" s="70" t="e">
        <f t="shared" si="169"/>
        <v>#DIV/0!</v>
      </c>
      <c r="L2722" s="63"/>
      <c r="N2722" s="32" t="str">
        <f>+IFERROR(VLOOKUP(B2722,$B$5:B2721,1,FALSE),"")</f>
        <v/>
      </c>
      <c r="O2722" s="32" t="str">
        <f t="shared" si="170"/>
        <v>DUPLICATE</v>
      </c>
      <c r="P2722" s="65"/>
      <c r="Q2722" s="66" t="str">
        <f t="shared" si="171"/>
        <v xml:space="preserve"> </v>
      </c>
      <c r="R2722" s="32"/>
    </row>
    <row r="2723" spans="1:18" s="22" customFormat="1">
      <c r="A2723" s="24"/>
      <c r="B2723" s="23"/>
      <c r="C2723" s="23"/>
      <c r="D2723" s="25"/>
      <c r="E2723" s="23"/>
      <c r="F2723" s="26"/>
      <c r="G2723" s="27"/>
      <c r="H2723" s="27"/>
      <c r="I2723" s="27"/>
      <c r="J2723" s="69">
        <f t="shared" si="168"/>
        <v>0</v>
      </c>
      <c r="K2723" s="70" t="e">
        <f t="shared" si="169"/>
        <v>#DIV/0!</v>
      </c>
      <c r="L2723" s="63"/>
      <c r="N2723" s="32" t="str">
        <f>+IFERROR(VLOOKUP(B2723,$B$5:B2722,1,FALSE),"")</f>
        <v/>
      </c>
      <c r="O2723" s="32" t="str">
        <f t="shared" si="170"/>
        <v>DUPLICATE</v>
      </c>
      <c r="P2723" s="65"/>
      <c r="Q2723" s="66" t="str">
        <f t="shared" si="171"/>
        <v xml:space="preserve"> </v>
      </c>
      <c r="R2723" s="32"/>
    </row>
    <row r="2724" spans="1:18" s="22" customFormat="1">
      <c r="A2724" s="24"/>
      <c r="B2724" s="23"/>
      <c r="C2724" s="23"/>
      <c r="D2724" s="25"/>
      <c r="E2724" s="23"/>
      <c r="F2724" s="26"/>
      <c r="G2724" s="27"/>
      <c r="H2724" s="27"/>
      <c r="I2724" s="27"/>
      <c r="J2724" s="69">
        <f t="shared" si="168"/>
        <v>0</v>
      </c>
      <c r="K2724" s="70" t="e">
        <f t="shared" si="169"/>
        <v>#DIV/0!</v>
      </c>
      <c r="L2724" s="63"/>
      <c r="N2724" s="32" t="str">
        <f>+IFERROR(VLOOKUP(B2724,$B$5:B2723,1,FALSE),"")</f>
        <v/>
      </c>
      <c r="O2724" s="32" t="str">
        <f t="shared" si="170"/>
        <v>DUPLICATE</v>
      </c>
      <c r="P2724" s="65"/>
      <c r="Q2724" s="66" t="str">
        <f t="shared" si="171"/>
        <v xml:space="preserve"> </v>
      </c>
      <c r="R2724" s="32"/>
    </row>
    <row r="2725" spans="1:18" s="22" customFormat="1">
      <c r="A2725" s="24"/>
      <c r="B2725" s="23"/>
      <c r="C2725" s="23"/>
      <c r="D2725" s="25"/>
      <c r="E2725" s="23"/>
      <c r="F2725" s="26"/>
      <c r="G2725" s="27"/>
      <c r="H2725" s="27"/>
      <c r="I2725" s="27"/>
      <c r="J2725" s="69">
        <f t="shared" si="168"/>
        <v>0</v>
      </c>
      <c r="K2725" s="70" t="e">
        <f t="shared" si="169"/>
        <v>#DIV/0!</v>
      </c>
      <c r="L2725" s="63"/>
      <c r="N2725" s="32" t="str">
        <f>+IFERROR(VLOOKUP(B2725,$B$5:B2724,1,FALSE),"")</f>
        <v/>
      </c>
      <c r="O2725" s="32" t="str">
        <f t="shared" si="170"/>
        <v>DUPLICATE</v>
      </c>
      <c r="P2725" s="65"/>
      <c r="Q2725" s="66" t="str">
        <f t="shared" si="171"/>
        <v xml:space="preserve"> </v>
      </c>
      <c r="R2725" s="32"/>
    </row>
    <row r="2726" spans="1:18" s="22" customFormat="1">
      <c r="A2726" s="24"/>
      <c r="B2726" s="23"/>
      <c r="C2726" s="23"/>
      <c r="D2726" s="25"/>
      <c r="E2726" s="23"/>
      <c r="F2726" s="26"/>
      <c r="G2726" s="27"/>
      <c r="H2726" s="27"/>
      <c r="I2726" s="27"/>
      <c r="J2726" s="69">
        <f t="shared" si="168"/>
        <v>0</v>
      </c>
      <c r="K2726" s="70" t="e">
        <f t="shared" si="169"/>
        <v>#DIV/0!</v>
      </c>
      <c r="L2726" s="63"/>
      <c r="N2726" s="32" t="str">
        <f>+IFERROR(VLOOKUP(B2726,$B$5:B2725,1,FALSE),"")</f>
        <v/>
      </c>
      <c r="O2726" s="32" t="str">
        <f t="shared" si="170"/>
        <v>DUPLICATE</v>
      </c>
      <c r="P2726" s="65"/>
      <c r="Q2726" s="66" t="str">
        <f t="shared" si="171"/>
        <v xml:space="preserve"> </v>
      </c>
      <c r="R2726" s="32"/>
    </row>
    <row r="2727" spans="1:18" s="22" customFormat="1">
      <c r="A2727" s="24"/>
      <c r="B2727" s="23"/>
      <c r="C2727" s="23"/>
      <c r="D2727" s="25"/>
      <c r="E2727" s="23"/>
      <c r="F2727" s="26"/>
      <c r="G2727" s="27"/>
      <c r="H2727" s="27"/>
      <c r="I2727" s="27"/>
      <c r="J2727" s="69">
        <f t="shared" si="168"/>
        <v>0</v>
      </c>
      <c r="K2727" s="70" t="e">
        <f t="shared" si="169"/>
        <v>#DIV/0!</v>
      </c>
      <c r="L2727" s="63"/>
      <c r="N2727" s="32" t="str">
        <f>+IFERROR(VLOOKUP(B2727,$B$5:B2726,1,FALSE),"")</f>
        <v/>
      </c>
      <c r="O2727" s="32" t="str">
        <f t="shared" si="170"/>
        <v>DUPLICATE</v>
      </c>
      <c r="P2727" s="65"/>
      <c r="Q2727" s="66" t="str">
        <f t="shared" si="171"/>
        <v xml:space="preserve"> </v>
      </c>
      <c r="R2727" s="32"/>
    </row>
    <row r="2728" spans="1:18" s="22" customFormat="1">
      <c r="A2728" s="24"/>
      <c r="B2728" s="23"/>
      <c r="C2728" s="23"/>
      <c r="D2728" s="25"/>
      <c r="E2728" s="23"/>
      <c r="F2728" s="26"/>
      <c r="G2728" s="27"/>
      <c r="H2728" s="27"/>
      <c r="I2728" s="27"/>
      <c r="J2728" s="69">
        <f t="shared" si="168"/>
        <v>0</v>
      </c>
      <c r="K2728" s="70" t="e">
        <f t="shared" si="169"/>
        <v>#DIV/0!</v>
      </c>
      <c r="L2728" s="63"/>
      <c r="N2728" s="32" t="str">
        <f>+IFERROR(VLOOKUP(B2728,$B$5:B2727,1,FALSE),"")</f>
        <v/>
      </c>
      <c r="O2728" s="32" t="str">
        <f t="shared" si="170"/>
        <v>DUPLICATE</v>
      </c>
      <c r="P2728" s="65"/>
      <c r="Q2728" s="66" t="str">
        <f t="shared" si="171"/>
        <v xml:space="preserve"> </v>
      </c>
      <c r="R2728" s="32"/>
    </row>
    <row r="2729" spans="1:18" s="22" customFormat="1">
      <c r="A2729" s="24"/>
      <c r="B2729" s="23"/>
      <c r="C2729" s="23"/>
      <c r="D2729" s="25"/>
      <c r="E2729" s="23"/>
      <c r="F2729" s="26"/>
      <c r="G2729" s="27"/>
      <c r="H2729" s="27"/>
      <c r="I2729" s="27"/>
      <c r="J2729" s="69">
        <f t="shared" si="168"/>
        <v>0</v>
      </c>
      <c r="K2729" s="70" t="e">
        <f t="shared" si="169"/>
        <v>#DIV/0!</v>
      </c>
      <c r="L2729" s="63"/>
      <c r="N2729" s="32" t="str">
        <f>+IFERROR(VLOOKUP(B2729,$B$5:B2728,1,FALSE),"")</f>
        <v/>
      </c>
      <c r="O2729" s="32" t="str">
        <f t="shared" si="170"/>
        <v>DUPLICATE</v>
      </c>
      <c r="P2729" s="65"/>
      <c r="Q2729" s="66" t="str">
        <f t="shared" si="171"/>
        <v xml:space="preserve"> </v>
      </c>
      <c r="R2729" s="32"/>
    </row>
    <row r="2730" spans="1:18" s="22" customFormat="1">
      <c r="A2730" s="24"/>
      <c r="B2730" s="23"/>
      <c r="C2730" s="23"/>
      <c r="D2730" s="25"/>
      <c r="E2730" s="23"/>
      <c r="F2730" s="26"/>
      <c r="G2730" s="27"/>
      <c r="H2730" s="27"/>
      <c r="I2730" s="27"/>
      <c r="J2730" s="69">
        <f t="shared" si="168"/>
        <v>0</v>
      </c>
      <c r="K2730" s="70" t="e">
        <f t="shared" si="169"/>
        <v>#DIV/0!</v>
      </c>
      <c r="L2730" s="63"/>
      <c r="N2730" s="32" t="str">
        <f>+IFERROR(VLOOKUP(B2730,$B$5:B2729,1,FALSE),"")</f>
        <v/>
      </c>
      <c r="O2730" s="32" t="str">
        <f t="shared" si="170"/>
        <v>DUPLICATE</v>
      </c>
      <c r="P2730" s="65"/>
      <c r="Q2730" s="66" t="str">
        <f t="shared" si="171"/>
        <v xml:space="preserve"> </v>
      </c>
      <c r="R2730" s="32"/>
    </row>
    <row r="2731" spans="1:18" s="22" customFormat="1">
      <c r="A2731" s="24"/>
      <c r="B2731" s="23"/>
      <c r="C2731" s="23"/>
      <c r="D2731" s="25"/>
      <c r="E2731" s="23"/>
      <c r="F2731" s="26"/>
      <c r="G2731" s="27"/>
      <c r="H2731" s="27"/>
      <c r="I2731" s="27"/>
      <c r="J2731" s="69">
        <f t="shared" ref="J2731:J2794" si="172">SUM(G2731:I2731)</f>
        <v>0</v>
      </c>
      <c r="K2731" s="70" t="e">
        <f t="shared" ref="K2731:K2794" si="173">+(G2731+H2731+I2731)/F2731*100</f>
        <v>#DIV/0!</v>
      </c>
      <c r="L2731" s="63"/>
      <c r="N2731" s="32" t="str">
        <f>+IFERROR(VLOOKUP(B2731,$B$5:B2730,1,FALSE),"")</f>
        <v/>
      </c>
      <c r="O2731" s="32" t="str">
        <f t="shared" ref="O2731:O2794" si="174">+IF(EXACT(B2731,N2731),"DUPLICATE","ORIGINAL")</f>
        <v>DUPLICATE</v>
      </c>
      <c r="P2731" s="65"/>
      <c r="Q2731" s="66" t="str">
        <f t="shared" ref="Q2731:Q2794" si="175">CONCATENATE(B2731," ",A2731)</f>
        <v xml:space="preserve"> </v>
      </c>
      <c r="R2731" s="32"/>
    </row>
    <row r="2732" spans="1:18" s="22" customFormat="1">
      <c r="A2732" s="24"/>
      <c r="B2732" s="23"/>
      <c r="C2732" s="23"/>
      <c r="D2732" s="25"/>
      <c r="E2732" s="23"/>
      <c r="F2732" s="26"/>
      <c r="G2732" s="27"/>
      <c r="H2732" s="27"/>
      <c r="I2732" s="27"/>
      <c r="J2732" s="69">
        <f t="shared" si="172"/>
        <v>0</v>
      </c>
      <c r="K2732" s="70" t="e">
        <f t="shared" si="173"/>
        <v>#DIV/0!</v>
      </c>
      <c r="L2732" s="63"/>
      <c r="N2732" s="32" t="str">
        <f>+IFERROR(VLOOKUP(B2732,$B$5:B2731,1,FALSE),"")</f>
        <v/>
      </c>
      <c r="O2732" s="32" t="str">
        <f t="shared" si="174"/>
        <v>DUPLICATE</v>
      </c>
      <c r="P2732" s="65"/>
      <c r="Q2732" s="66" t="str">
        <f t="shared" si="175"/>
        <v xml:space="preserve"> </v>
      </c>
      <c r="R2732" s="32"/>
    </row>
    <row r="2733" spans="1:18" s="22" customFormat="1">
      <c r="A2733" s="24"/>
      <c r="B2733" s="23"/>
      <c r="C2733" s="23"/>
      <c r="D2733" s="25"/>
      <c r="E2733" s="23"/>
      <c r="F2733" s="26"/>
      <c r="G2733" s="27"/>
      <c r="H2733" s="27"/>
      <c r="I2733" s="27"/>
      <c r="J2733" s="69">
        <f t="shared" si="172"/>
        <v>0</v>
      </c>
      <c r="K2733" s="70" t="e">
        <f t="shared" si="173"/>
        <v>#DIV/0!</v>
      </c>
      <c r="L2733" s="63"/>
      <c r="N2733" s="32" t="str">
        <f>+IFERROR(VLOOKUP(B2733,$B$5:B2732,1,FALSE),"")</f>
        <v/>
      </c>
      <c r="O2733" s="32" t="str">
        <f t="shared" si="174"/>
        <v>DUPLICATE</v>
      </c>
      <c r="P2733" s="65"/>
      <c r="Q2733" s="66" t="str">
        <f t="shared" si="175"/>
        <v xml:space="preserve"> </v>
      </c>
      <c r="R2733" s="32"/>
    </row>
    <row r="2734" spans="1:18" s="22" customFormat="1">
      <c r="A2734" s="24"/>
      <c r="B2734" s="23"/>
      <c r="C2734" s="23"/>
      <c r="D2734" s="25"/>
      <c r="E2734" s="23"/>
      <c r="F2734" s="26"/>
      <c r="G2734" s="27"/>
      <c r="H2734" s="27"/>
      <c r="I2734" s="27"/>
      <c r="J2734" s="69">
        <f t="shared" si="172"/>
        <v>0</v>
      </c>
      <c r="K2734" s="70" t="e">
        <f t="shared" si="173"/>
        <v>#DIV/0!</v>
      </c>
      <c r="L2734" s="63"/>
      <c r="N2734" s="32" t="str">
        <f>+IFERROR(VLOOKUP(B2734,$B$5:B2733,1,FALSE),"")</f>
        <v/>
      </c>
      <c r="O2734" s="32" t="str">
        <f t="shared" si="174"/>
        <v>DUPLICATE</v>
      </c>
      <c r="P2734" s="65"/>
      <c r="Q2734" s="66" t="str">
        <f t="shared" si="175"/>
        <v xml:space="preserve"> </v>
      </c>
      <c r="R2734" s="32"/>
    </row>
    <row r="2735" spans="1:18" s="22" customFormat="1">
      <c r="A2735" s="24"/>
      <c r="B2735" s="23"/>
      <c r="C2735" s="23"/>
      <c r="D2735" s="25"/>
      <c r="E2735" s="23"/>
      <c r="F2735" s="26"/>
      <c r="G2735" s="27"/>
      <c r="H2735" s="27"/>
      <c r="I2735" s="27"/>
      <c r="J2735" s="69">
        <f t="shared" si="172"/>
        <v>0</v>
      </c>
      <c r="K2735" s="70" t="e">
        <f t="shared" si="173"/>
        <v>#DIV/0!</v>
      </c>
      <c r="L2735" s="63"/>
      <c r="N2735" s="32" t="str">
        <f>+IFERROR(VLOOKUP(B2735,$B$5:B2734,1,FALSE),"")</f>
        <v/>
      </c>
      <c r="O2735" s="32" t="str">
        <f t="shared" si="174"/>
        <v>DUPLICATE</v>
      </c>
      <c r="P2735" s="65"/>
      <c r="Q2735" s="66" t="str">
        <f t="shared" si="175"/>
        <v xml:space="preserve"> </v>
      </c>
      <c r="R2735" s="32"/>
    </row>
    <row r="2736" spans="1:18" s="22" customFormat="1">
      <c r="A2736" s="24"/>
      <c r="B2736" s="23"/>
      <c r="C2736" s="23"/>
      <c r="D2736" s="25"/>
      <c r="E2736" s="23"/>
      <c r="F2736" s="26"/>
      <c r="G2736" s="27"/>
      <c r="H2736" s="27"/>
      <c r="I2736" s="27"/>
      <c r="J2736" s="69">
        <f t="shared" si="172"/>
        <v>0</v>
      </c>
      <c r="K2736" s="70" t="e">
        <f t="shared" si="173"/>
        <v>#DIV/0!</v>
      </c>
      <c r="L2736" s="63"/>
      <c r="N2736" s="32" t="str">
        <f>+IFERROR(VLOOKUP(B2736,$B$5:B2735,1,FALSE),"")</f>
        <v/>
      </c>
      <c r="O2736" s="32" t="str">
        <f t="shared" si="174"/>
        <v>DUPLICATE</v>
      </c>
      <c r="P2736" s="65"/>
      <c r="Q2736" s="66" t="str">
        <f t="shared" si="175"/>
        <v xml:space="preserve"> </v>
      </c>
      <c r="R2736" s="32"/>
    </row>
    <row r="2737" spans="1:18" s="22" customFormat="1">
      <c r="A2737" s="24"/>
      <c r="B2737" s="23"/>
      <c r="C2737" s="23"/>
      <c r="D2737" s="25"/>
      <c r="E2737" s="23"/>
      <c r="F2737" s="26"/>
      <c r="G2737" s="27"/>
      <c r="H2737" s="27"/>
      <c r="I2737" s="27"/>
      <c r="J2737" s="69">
        <f t="shared" si="172"/>
        <v>0</v>
      </c>
      <c r="K2737" s="70" t="e">
        <f t="shared" si="173"/>
        <v>#DIV/0!</v>
      </c>
      <c r="L2737" s="63"/>
      <c r="N2737" s="32" t="str">
        <f>+IFERROR(VLOOKUP(B2737,$B$5:B2736,1,FALSE),"")</f>
        <v/>
      </c>
      <c r="O2737" s="32" t="str">
        <f t="shared" si="174"/>
        <v>DUPLICATE</v>
      </c>
      <c r="P2737" s="65"/>
      <c r="Q2737" s="66" t="str">
        <f t="shared" si="175"/>
        <v xml:space="preserve"> </v>
      </c>
      <c r="R2737" s="32"/>
    </row>
    <row r="2738" spans="1:18" s="22" customFormat="1">
      <c r="A2738" s="24"/>
      <c r="B2738" s="23"/>
      <c r="C2738" s="23"/>
      <c r="D2738" s="25"/>
      <c r="E2738" s="23"/>
      <c r="F2738" s="26"/>
      <c r="G2738" s="27"/>
      <c r="H2738" s="27"/>
      <c r="I2738" s="27"/>
      <c r="J2738" s="69">
        <f t="shared" si="172"/>
        <v>0</v>
      </c>
      <c r="K2738" s="70" t="e">
        <f t="shared" si="173"/>
        <v>#DIV/0!</v>
      </c>
      <c r="L2738" s="63"/>
      <c r="N2738" s="32" t="str">
        <f>+IFERROR(VLOOKUP(B2738,$B$5:B2737,1,FALSE),"")</f>
        <v/>
      </c>
      <c r="O2738" s="32" t="str">
        <f t="shared" si="174"/>
        <v>DUPLICATE</v>
      </c>
      <c r="P2738" s="65"/>
      <c r="Q2738" s="66" t="str">
        <f t="shared" si="175"/>
        <v xml:space="preserve"> </v>
      </c>
      <c r="R2738" s="32"/>
    </row>
    <row r="2739" spans="1:18" s="22" customFormat="1">
      <c r="A2739" s="24"/>
      <c r="B2739" s="23"/>
      <c r="C2739" s="23"/>
      <c r="D2739" s="25"/>
      <c r="E2739" s="23"/>
      <c r="F2739" s="26"/>
      <c r="G2739" s="27"/>
      <c r="H2739" s="27"/>
      <c r="I2739" s="27"/>
      <c r="J2739" s="69">
        <f t="shared" si="172"/>
        <v>0</v>
      </c>
      <c r="K2739" s="70" t="e">
        <f t="shared" si="173"/>
        <v>#DIV/0!</v>
      </c>
      <c r="L2739" s="63"/>
      <c r="N2739" s="32" t="str">
        <f>+IFERROR(VLOOKUP(B2739,$B$5:B2738,1,FALSE),"")</f>
        <v/>
      </c>
      <c r="O2739" s="32" t="str">
        <f t="shared" si="174"/>
        <v>DUPLICATE</v>
      </c>
      <c r="P2739" s="65"/>
      <c r="Q2739" s="66" t="str">
        <f t="shared" si="175"/>
        <v xml:space="preserve"> </v>
      </c>
      <c r="R2739" s="32"/>
    </row>
    <row r="2740" spans="1:18" s="22" customFormat="1">
      <c r="A2740" s="24"/>
      <c r="B2740" s="23"/>
      <c r="C2740" s="23"/>
      <c r="D2740" s="25"/>
      <c r="E2740" s="23"/>
      <c r="F2740" s="26"/>
      <c r="G2740" s="27"/>
      <c r="H2740" s="27"/>
      <c r="I2740" s="27"/>
      <c r="J2740" s="69">
        <f t="shared" si="172"/>
        <v>0</v>
      </c>
      <c r="K2740" s="70" t="e">
        <f t="shared" si="173"/>
        <v>#DIV/0!</v>
      </c>
      <c r="L2740" s="63"/>
      <c r="N2740" s="32" t="str">
        <f>+IFERROR(VLOOKUP(B2740,$B$5:B2739,1,FALSE),"")</f>
        <v/>
      </c>
      <c r="O2740" s="32" t="str">
        <f t="shared" si="174"/>
        <v>DUPLICATE</v>
      </c>
      <c r="P2740" s="65"/>
      <c r="Q2740" s="66" t="str">
        <f t="shared" si="175"/>
        <v xml:space="preserve"> </v>
      </c>
      <c r="R2740" s="32"/>
    </row>
    <row r="2741" spans="1:18" s="22" customFormat="1">
      <c r="A2741" s="24"/>
      <c r="B2741" s="23"/>
      <c r="C2741" s="23"/>
      <c r="D2741" s="25"/>
      <c r="E2741" s="23"/>
      <c r="F2741" s="26"/>
      <c r="G2741" s="27"/>
      <c r="H2741" s="27"/>
      <c r="I2741" s="27"/>
      <c r="J2741" s="69">
        <f t="shared" si="172"/>
        <v>0</v>
      </c>
      <c r="K2741" s="70" t="e">
        <f t="shared" si="173"/>
        <v>#DIV/0!</v>
      </c>
      <c r="L2741" s="63"/>
      <c r="N2741" s="32" t="str">
        <f>+IFERROR(VLOOKUP(B2741,$B$5:B2740,1,FALSE),"")</f>
        <v/>
      </c>
      <c r="O2741" s="32" t="str">
        <f t="shared" si="174"/>
        <v>DUPLICATE</v>
      </c>
      <c r="P2741" s="65"/>
      <c r="Q2741" s="66" t="str">
        <f t="shared" si="175"/>
        <v xml:space="preserve"> </v>
      </c>
      <c r="R2741" s="32"/>
    </row>
    <row r="2742" spans="1:18" s="22" customFormat="1">
      <c r="A2742" s="24"/>
      <c r="B2742" s="23"/>
      <c r="C2742" s="23"/>
      <c r="D2742" s="25"/>
      <c r="E2742" s="23"/>
      <c r="F2742" s="26"/>
      <c r="G2742" s="27"/>
      <c r="H2742" s="27"/>
      <c r="I2742" s="27"/>
      <c r="J2742" s="69">
        <f t="shared" si="172"/>
        <v>0</v>
      </c>
      <c r="K2742" s="70" t="e">
        <f t="shared" si="173"/>
        <v>#DIV/0!</v>
      </c>
      <c r="L2742" s="63"/>
      <c r="N2742" s="32" t="str">
        <f>+IFERROR(VLOOKUP(B2742,$B$5:B2741,1,FALSE),"")</f>
        <v/>
      </c>
      <c r="O2742" s="32" t="str">
        <f t="shared" si="174"/>
        <v>DUPLICATE</v>
      </c>
      <c r="P2742" s="65"/>
      <c r="Q2742" s="66" t="str">
        <f t="shared" si="175"/>
        <v xml:space="preserve"> </v>
      </c>
      <c r="R2742" s="32"/>
    </row>
    <row r="2743" spans="1:18" s="22" customFormat="1">
      <c r="A2743" s="24"/>
      <c r="B2743" s="23"/>
      <c r="C2743" s="23"/>
      <c r="D2743" s="25"/>
      <c r="E2743" s="23"/>
      <c r="F2743" s="26"/>
      <c r="G2743" s="27"/>
      <c r="H2743" s="27"/>
      <c r="I2743" s="27"/>
      <c r="J2743" s="69">
        <f t="shared" si="172"/>
        <v>0</v>
      </c>
      <c r="K2743" s="70" t="e">
        <f t="shared" si="173"/>
        <v>#DIV/0!</v>
      </c>
      <c r="L2743" s="63"/>
      <c r="N2743" s="32" t="str">
        <f>+IFERROR(VLOOKUP(B2743,$B$5:B2742,1,FALSE),"")</f>
        <v/>
      </c>
      <c r="O2743" s="32" t="str">
        <f t="shared" si="174"/>
        <v>DUPLICATE</v>
      </c>
      <c r="P2743" s="65"/>
      <c r="Q2743" s="66" t="str">
        <f t="shared" si="175"/>
        <v xml:space="preserve"> </v>
      </c>
      <c r="R2743" s="32"/>
    </row>
    <row r="2744" spans="1:18" s="22" customFormat="1">
      <c r="A2744" s="24"/>
      <c r="B2744" s="23"/>
      <c r="C2744" s="23"/>
      <c r="D2744" s="25"/>
      <c r="E2744" s="23"/>
      <c r="F2744" s="26"/>
      <c r="G2744" s="27"/>
      <c r="H2744" s="27"/>
      <c r="I2744" s="27"/>
      <c r="J2744" s="69">
        <f t="shared" si="172"/>
        <v>0</v>
      </c>
      <c r="K2744" s="70" t="e">
        <f t="shared" si="173"/>
        <v>#DIV/0!</v>
      </c>
      <c r="L2744" s="63"/>
      <c r="N2744" s="32" t="str">
        <f>+IFERROR(VLOOKUP(B2744,$B$5:B2743,1,FALSE),"")</f>
        <v/>
      </c>
      <c r="O2744" s="32" t="str">
        <f t="shared" si="174"/>
        <v>DUPLICATE</v>
      </c>
      <c r="P2744" s="65"/>
      <c r="Q2744" s="66" t="str">
        <f t="shared" si="175"/>
        <v xml:space="preserve"> </v>
      </c>
      <c r="R2744" s="32"/>
    </row>
    <row r="2745" spans="1:18" s="22" customFormat="1">
      <c r="A2745" s="24"/>
      <c r="B2745" s="23"/>
      <c r="C2745" s="23"/>
      <c r="D2745" s="25"/>
      <c r="E2745" s="23"/>
      <c r="F2745" s="26"/>
      <c r="G2745" s="27"/>
      <c r="H2745" s="27"/>
      <c r="I2745" s="27"/>
      <c r="J2745" s="69">
        <f t="shared" si="172"/>
        <v>0</v>
      </c>
      <c r="K2745" s="70" t="e">
        <f t="shared" si="173"/>
        <v>#DIV/0!</v>
      </c>
      <c r="L2745" s="63"/>
      <c r="N2745" s="32" t="str">
        <f>+IFERROR(VLOOKUP(B2745,$B$5:B2744,1,FALSE),"")</f>
        <v/>
      </c>
      <c r="O2745" s="32" t="str">
        <f t="shared" si="174"/>
        <v>DUPLICATE</v>
      </c>
      <c r="P2745" s="65"/>
      <c r="Q2745" s="66" t="str">
        <f t="shared" si="175"/>
        <v xml:space="preserve"> </v>
      </c>
      <c r="R2745" s="32"/>
    </row>
    <row r="2746" spans="1:18" s="22" customFormat="1">
      <c r="A2746" s="24"/>
      <c r="B2746" s="23"/>
      <c r="C2746" s="23"/>
      <c r="D2746" s="25"/>
      <c r="E2746" s="23"/>
      <c r="F2746" s="26"/>
      <c r="G2746" s="27"/>
      <c r="H2746" s="27"/>
      <c r="I2746" s="27"/>
      <c r="J2746" s="69">
        <f t="shared" si="172"/>
        <v>0</v>
      </c>
      <c r="K2746" s="70" t="e">
        <f t="shared" si="173"/>
        <v>#DIV/0!</v>
      </c>
      <c r="L2746" s="63"/>
      <c r="N2746" s="32" t="str">
        <f>+IFERROR(VLOOKUP(B2746,$B$5:B2745,1,FALSE),"")</f>
        <v/>
      </c>
      <c r="O2746" s="32" t="str">
        <f t="shared" si="174"/>
        <v>DUPLICATE</v>
      </c>
      <c r="P2746" s="65"/>
      <c r="Q2746" s="66" t="str">
        <f t="shared" si="175"/>
        <v xml:space="preserve"> </v>
      </c>
      <c r="R2746" s="32"/>
    </row>
    <row r="2747" spans="1:18" s="22" customFormat="1">
      <c r="A2747" s="24"/>
      <c r="B2747" s="23"/>
      <c r="C2747" s="23"/>
      <c r="D2747" s="25"/>
      <c r="E2747" s="23"/>
      <c r="F2747" s="26"/>
      <c r="G2747" s="27"/>
      <c r="H2747" s="27"/>
      <c r="I2747" s="27"/>
      <c r="J2747" s="69">
        <f t="shared" si="172"/>
        <v>0</v>
      </c>
      <c r="K2747" s="70" t="e">
        <f t="shared" si="173"/>
        <v>#DIV/0!</v>
      </c>
      <c r="L2747" s="63"/>
      <c r="N2747" s="32" t="str">
        <f>+IFERROR(VLOOKUP(B2747,$B$5:B2746,1,FALSE),"")</f>
        <v/>
      </c>
      <c r="O2747" s="32" t="str">
        <f t="shared" si="174"/>
        <v>DUPLICATE</v>
      </c>
      <c r="P2747" s="65"/>
      <c r="Q2747" s="66" t="str">
        <f t="shared" si="175"/>
        <v xml:space="preserve"> </v>
      </c>
      <c r="R2747" s="32"/>
    </row>
    <row r="2748" spans="1:18" s="22" customFormat="1">
      <c r="A2748" s="24"/>
      <c r="B2748" s="23"/>
      <c r="C2748" s="23"/>
      <c r="D2748" s="25"/>
      <c r="E2748" s="23"/>
      <c r="F2748" s="26"/>
      <c r="G2748" s="27"/>
      <c r="H2748" s="27"/>
      <c r="I2748" s="27"/>
      <c r="J2748" s="69">
        <f t="shared" si="172"/>
        <v>0</v>
      </c>
      <c r="K2748" s="70" t="e">
        <f t="shared" si="173"/>
        <v>#DIV/0!</v>
      </c>
      <c r="L2748" s="63"/>
      <c r="N2748" s="32" t="str">
        <f>+IFERROR(VLOOKUP(B2748,$B$5:B2747,1,FALSE),"")</f>
        <v/>
      </c>
      <c r="O2748" s="32" t="str">
        <f t="shared" si="174"/>
        <v>DUPLICATE</v>
      </c>
      <c r="P2748" s="65"/>
      <c r="Q2748" s="66" t="str">
        <f t="shared" si="175"/>
        <v xml:space="preserve"> </v>
      </c>
      <c r="R2748" s="32"/>
    </row>
    <row r="2749" spans="1:18" s="22" customFormat="1">
      <c r="A2749" s="24"/>
      <c r="B2749" s="23"/>
      <c r="C2749" s="23"/>
      <c r="D2749" s="25"/>
      <c r="E2749" s="23"/>
      <c r="F2749" s="26"/>
      <c r="G2749" s="27"/>
      <c r="H2749" s="27"/>
      <c r="I2749" s="27"/>
      <c r="J2749" s="69">
        <f t="shared" si="172"/>
        <v>0</v>
      </c>
      <c r="K2749" s="70" t="e">
        <f t="shared" si="173"/>
        <v>#DIV/0!</v>
      </c>
      <c r="L2749" s="63"/>
      <c r="N2749" s="32" t="str">
        <f>+IFERROR(VLOOKUP(B2749,$B$5:B2748,1,FALSE),"")</f>
        <v/>
      </c>
      <c r="O2749" s="32" t="str">
        <f t="shared" si="174"/>
        <v>DUPLICATE</v>
      </c>
      <c r="P2749" s="65"/>
      <c r="Q2749" s="66" t="str">
        <f t="shared" si="175"/>
        <v xml:space="preserve"> </v>
      </c>
      <c r="R2749" s="32"/>
    </row>
    <row r="2750" spans="1:18" s="22" customFormat="1">
      <c r="A2750" s="24"/>
      <c r="B2750" s="23"/>
      <c r="C2750" s="23"/>
      <c r="D2750" s="25"/>
      <c r="E2750" s="23"/>
      <c r="F2750" s="26"/>
      <c r="G2750" s="27"/>
      <c r="H2750" s="27"/>
      <c r="I2750" s="27"/>
      <c r="J2750" s="69">
        <f t="shared" si="172"/>
        <v>0</v>
      </c>
      <c r="K2750" s="70" t="e">
        <f t="shared" si="173"/>
        <v>#DIV/0!</v>
      </c>
      <c r="L2750" s="63"/>
      <c r="N2750" s="32" t="str">
        <f>+IFERROR(VLOOKUP(B2750,$B$5:B2749,1,FALSE),"")</f>
        <v/>
      </c>
      <c r="O2750" s="32" t="str">
        <f t="shared" si="174"/>
        <v>DUPLICATE</v>
      </c>
      <c r="P2750" s="65"/>
      <c r="Q2750" s="66" t="str">
        <f t="shared" si="175"/>
        <v xml:space="preserve"> </v>
      </c>
      <c r="R2750" s="32"/>
    </row>
    <row r="2751" spans="1:18" s="22" customFormat="1">
      <c r="A2751" s="24"/>
      <c r="B2751" s="23"/>
      <c r="C2751" s="23"/>
      <c r="D2751" s="25"/>
      <c r="E2751" s="23"/>
      <c r="F2751" s="26"/>
      <c r="G2751" s="27"/>
      <c r="H2751" s="27"/>
      <c r="I2751" s="27"/>
      <c r="J2751" s="69">
        <f t="shared" si="172"/>
        <v>0</v>
      </c>
      <c r="K2751" s="70" t="e">
        <f t="shared" si="173"/>
        <v>#DIV/0!</v>
      </c>
      <c r="L2751" s="63"/>
      <c r="N2751" s="32" t="str">
        <f>+IFERROR(VLOOKUP(B2751,$B$5:B2750,1,FALSE),"")</f>
        <v/>
      </c>
      <c r="O2751" s="32" t="str">
        <f t="shared" si="174"/>
        <v>DUPLICATE</v>
      </c>
      <c r="P2751" s="65"/>
      <c r="Q2751" s="66" t="str">
        <f t="shared" si="175"/>
        <v xml:space="preserve"> </v>
      </c>
      <c r="R2751" s="32"/>
    </row>
    <row r="2752" spans="1:18" s="22" customFormat="1">
      <c r="A2752" s="24"/>
      <c r="B2752" s="23"/>
      <c r="C2752" s="23"/>
      <c r="D2752" s="25"/>
      <c r="E2752" s="23"/>
      <c r="F2752" s="26"/>
      <c r="G2752" s="27"/>
      <c r="H2752" s="27"/>
      <c r="I2752" s="27"/>
      <c r="J2752" s="69">
        <f t="shared" si="172"/>
        <v>0</v>
      </c>
      <c r="K2752" s="70" t="e">
        <f t="shared" si="173"/>
        <v>#DIV/0!</v>
      </c>
      <c r="L2752" s="63"/>
      <c r="N2752" s="32" t="str">
        <f>+IFERROR(VLOOKUP(B2752,$B$5:B2751,1,FALSE),"")</f>
        <v/>
      </c>
      <c r="O2752" s="32" t="str">
        <f t="shared" si="174"/>
        <v>DUPLICATE</v>
      </c>
      <c r="P2752" s="65"/>
      <c r="Q2752" s="66" t="str">
        <f t="shared" si="175"/>
        <v xml:space="preserve"> </v>
      </c>
      <c r="R2752" s="32"/>
    </row>
    <row r="2753" spans="1:18" s="22" customFormat="1">
      <c r="A2753" s="24"/>
      <c r="B2753" s="23"/>
      <c r="C2753" s="23"/>
      <c r="D2753" s="25"/>
      <c r="E2753" s="23"/>
      <c r="F2753" s="26"/>
      <c r="G2753" s="27"/>
      <c r="H2753" s="27"/>
      <c r="I2753" s="27"/>
      <c r="J2753" s="69">
        <f t="shared" si="172"/>
        <v>0</v>
      </c>
      <c r="K2753" s="70" t="e">
        <f t="shared" si="173"/>
        <v>#DIV/0!</v>
      </c>
      <c r="L2753" s="63"/>
      <c r="N2753" s="32" t="str">
        <f>+IFERROR(VLOOKUP(B2753,$B$5:B2752,1,FALSE),"")</f>
        <v/>
      </c>
      <c r="O2753" s="32" t="str">
        <f t="shared" si="174"/>
        <v>DUPLICATE</v>
      </c>
      <c r="P2753" s="65"/>
      <c r="Q2753" s="66" t="str">
        <f t="shared" si="175"/>
        <v xml:space="preserve"> </v>
      </c>
      <c r="R2753" s="32"/>
    </row>
    <row r="2754" spans="1:18" s="22" customFormat="1">
      <c r="A2754" s="24"/>
      <c r="B2754" s="23"/>
      <c r="C2754" s="23"/>
      <c r="D2754" s="25"/>
      <c r="E2754" s="23"/>
      <c r="F2754" s="26"/>
      <c r="G2754" s="27"/>
      <c r="H2754" s="27"/>
      <c r="I2754" s="27"/>
      <c r="J2754" s="69">
        <f t="shared" si="172"/>
        <v>0</v>
      </c>
      <c r="K2754" s="70" t="e">
        <f t="shared" si="173"/>
        <v>#DIV/0!</v>
      </c>
      <c r="L2754" s="63"/>
      <c r="N2754" s="32" t="str">
        <f>+IFERROR(VLOOKUP(B2754,$B$5:B2753,1,FALSE),"")</f>
        <v/>
      </c>
      <c r="O2754" s="32" t="str">
        <f t="shared" si="174"/>
        <v>DUPLICATE</v>
      </c>
      <c r="P2754" s="65"/>
      <c r="Q2754" s="66" t="str">
        <f t="shared" si="175"/>
        <v xml:space="preserve"> </v>
      </c>
      <c r="R2754" s="32"/>
    </row>
    <row r="2755" spans="1:18" s="22" customFormat="1">
      <c r="A2755" s="24"/>
      <c r="B2755" s="23"/>
      <c r="C2755" s="23"/>
      <c r="D2755" s="25"/>
      <c r="E2755" s="23"/>
      <c r="F2755" s="26"/>
      <c r="G2755" s="27"/>
      <c r="H2755" s="27"/>
      <c r="I2755" s="27"/>
      <c r="J2755" s="69">
        <f t="shared" si="172"/>
        <v>0</v>
      </c>
      <c r="K2755" s="70" t="e">
        <f t="shared" si="173"/>
        <v>#DIV/0!</v>
      </c>
      <c r="L2755" s="63"/>
      <c r="N2755" s="32" t="str">
        <f>+IFERROR(VLOOKUP(B2755,$B$5:B2754,1,FALSE),"")</f>
        <v/>
      </c>
      <c r="O2755" s="32" t="str">
        <f t="shared" si="174"/>
        <v>DUPLICATE</v>
      </c>
      <c r="P2755" s="65"/>
      <c r="Q2755" s="66" t="str">
        <f t="shared" si="175"/>
        <v xml:space="preserve"> </v>
      </c>
      <c r="R2755" s="32"/>
    </row>
    <row r="2756" spans="1:18" s="22" customFormat="1">
      <c r="A2756" s="24"/>
      <c r="B2756" s="23"/>
      <c r="C2756" s="23"/>
      <c r="D2756" s="25"/>
      <c r="E2756" s="23"/>
      <c r="F2756" s="26"/>
      <c r="G2756" s="27"/>
      <c r="H2756" s="27"/>
      <c r="I2756" s="27"/>
      <c r="J2756" s="69">
        <f t="shared" si="172"/>
        <v>0</v>
      </c>
      <c r="K2756" s="70" t="e">
        <f t="shared" si="173"/>
        <v>#DIV/0!</v>
      </c>
      <c r="L2756" s="63"/>
      <c r="N2756" s="32" t="str">
        <f>+IFERROR(VLOOKUP(B2756,$B$5:B2755,1,FALSE),"")</f>
        <v/>
      </c>
      <c r="O2756" s="32" t="str">
        <f t="shared" si="174"/>
        <v>DUPLICATE</v>
      </c>
      <c r="P2756" s="65"/>
      <c r="Q2756" s="66" t="str">
        <f t="shared" si="175"/>
        <v xml:space="preserve"> </v>
      </c>
      <c r="R2756" s="32"/>
    </row>
    <row r="2757" spans="1:18" s="22" customFormat="1">
      <c r="A2757" s="24"/>
      <c r="B2757" s="23"/>
      <c r="C2757" s="23"/>
      <c r="D2757" s="25"/>
      <c r="E2757" s="23"/>
      <c r="F2757" s="26"/>
      <c r="G2757" s="27"/>
      <c r="H2757" s="27"/>
      <c r="I2757" s="27"/>
      <c r="J2757" s="69">
        <f t="shared" si="172"/>
        <v>0</v>
      </c>
      <c r="K2757" s="70" t="e">
        <f t="shared" si="173"/>
        <v>#DIV/0!</v>
      </c>
      <c r="L2757" s="63"/>
      <c r="N2757" s="32" t="str">
        <f>+IFERROR(VLOOKUP(B2757,$B$5:B2756,1,FALSE),"")</f>
        <v/>
      </c>
      <c r="O2757" s="32" t="str">
        <f t="shared" si="174"/>
        <v>DUPLICATE</v>
      </c>
      <c r="P2757" s="65"/>
      <c r="Q2757" s="66" t="str">
        <f t="shared" si="175"/>
        <v xml:space="preserve"> </v>
      </c>
      <c r="R2757" s="32"/>
    </row>
    <row r="2758" spans="1:18" s="22" customFormat="1">
      <c r="A2758" s="24"/>
      <c r="B2758" s="23"/>
      <c r="C2758" s="23"/>
      <c r="D2758" s="25"/>
      <c r="E2758" s="23"/>
      <c r="F2758" s="26"/>
      <c r="G2758" s="27"/>
      <c r="H2758" s="27"/>
      <c r="I2758" s="27"/>
      <c r="J2758" s="69">
        <f t="shared" si="172"/>
        <v>0</v>
      </c>
      <c r="K2758" s="70" t="e">
        <f t="shared" si="173"/>
        <v>#DIV/0!</v>
      </c>
      <c r="L2758" s="63"/>
      <c r="N2758" s="32" t="str">
        <f>+IFERROR(VLOOKUP(B2758,$B$5:B2757,1,FALSE),"")</f>
        <v/>
      </c>
      <c r="O2758" s="32" t="str">
        <f t="shared" si="174"/>
        <v>DUPLICATE</v>
      </c>
      <c r="P2758" s="65"/>
      <c r="Q2758" s="66" t="str">
        <f t="shared" si="175"/>
        <v xml:space="preserve"> </v>
      </c>
      <c r="R2758" s="32"/>
    </row>
    <row r="2759" spans="1:18" s="22" customFormat="1">
      <c r="A2759" s="24"/>
      <c r="B2759" s="23"/>
      <c r="C2759" s="23"/>
      <c r="D2759" s="25"/>
      <c r="E2759" s="23"/>
      <c r="F2759" s="26"/>
      <c r="G2759" s="27"/>
      <c r="H2759" s="27"/>
      <c r="I2759" s="27"/>
      <c r="J2759" s="69">
        <f t="shared" si="172"/>
        <v>0</v>
      </c>
      <c r="K2759" s="70" t="e">
        <f t="shared" si="173"/>
        <v>#DIV/0!</v>
      </c>
      <c r="L2759" s="63"/>
      <c r="N2759" s="32" t="str">
        <f>+IFERROR(VLOOKUP(B2759,$B$5:B2758,1,FALSE),"")</f>
        <v/>
      </c>
      <c r="O2759" s="32" t="str">
        <f t="shared" si="174"/>
        <v>DUPLICATE</v>
      </c>
      <c r="P2759" s="65"/>
      <c r="Q2759" s="66" t="str">
        <f t="shared" si="175"/>
        <v xml:space="preserve"> </v>
      </c>
      <c r="R2759" s="32"/>
    </row>
    <row r="2760" spans="1:18" s="22" customFormat="1">
      <c r="A2760" s="24"/>
      <c r="B2760" s="23"/>
      <c r="C2760" s="23"/>
      <c r="D2760" s="25"/>
      <c r="E2760" s="23"/>
      <c r="F2760" s="26"/>
      <c r="G2760" s="27"/>
      <c r="H2760" s="27"/>
      <c r="I2760" s="27"/>
      <c r="J2760" s="69">
        <f t="shared" si="172"/>
        <v>0</v>
      </c>
      <c r="K2760" s="70" t="e">
        <f t="shared" si="173"/>
        <v>#DIV/0!</v>
      </c>
      <c r="L2760" s="63"/>
      <c r="N2760" s="32" t="str">
        <f>+IFERROR(VLOOKUP(B2760,$B$5:B2759,1,FALSE),"")</f>
        <v/>
      </c>
      <c r="O2760" s="32" t="str">
        <f t="shared" si="174"/>
        <v>DUPLICATE</v>
      </c>
      <c r="P2760" s="65"/>
      <c r="Q2760" s="66" t="str">
        <f t="shared" si="175"/>
        <v xml:space="preserve"> </v>
      </c>
      <c r="R2760" s="32"/>
    </row>
    <row r="2761" spans="1:18" s="22" customFormat="1">
      <c r="A2761" s="24"/>
      <c r="B2761" s="23"/>
      <c r="C2761" s="23"/>
      <c r="D2761" s="25"/>
      <c r="E2761" s="23"/>
      <c r="F2761" s="26"/>
      <c r="G2761" s="27"/>
      <c r="H2761" s="27"/>
      <c r="I2761" s="27"/>
      <c r="J2761" s="69">
        <f t="shared" si="172"/>
        <v>0</v>
      </c>
      <c r="K2761" s="70" t="e">
        <f t="shared" si="173"/>
        <v>#DIV/0!</v>
      </c>
      <c r="L2761" s="63"/>
      <c r="N2761" s="32" t="str">
        <f>+IFERROR(VLOOKUP(B2761,$B$5:B2760,1,FALSE),"")</f>
        <v/>
      </c>
      <c r="O2761" s="32" t="str">
        <f t="shared" si="174"/>
        <v>DUPLICATE</v>
      </c>
      <c r="P2761" s="65"/>
      <c r="Q2761" s="66" t="str">
        <f t="shared" si="175"/>
        <v xml:space="preserve"> </v>
      </c>
      <c r="R2761" s="32"/>
    </row>
    <row r="2762" spans="1:18" s="22" customFormat="1">
      <c r="A2762" s="24"/>
      <c r="B2762" s="23"/>
      <c r="C2762" s="23"/>
      <c r="D2762" s="25"/>
      <c r="E2762" s="23"/>
      <c r="F2762" s="26"/>
      <c r="G2762" s="27"/>
      <c r="H2762" s="27"/>
      <c r="I2762" s="27"/>
      <c r="J2762" s="69">
        <f t="shared" si="172"/>
        <v>0</v>
      </c>
      <c r="K2762" s="70" t="e">
        <f t="shared" si="173"/>
        <v>#DIV/0!</v>
      </c>
      <c r="L2762" s="63"/>
      <c r="N2762" s="32" t="str">
        <f>+IFERROR(VLOOKUP(B2762,$B$5:B2761,1,FALSE),"")</f>
        <v/>
      </c>
      <c r="O2762" s="32" t="str">
        <f t="shared" si="174"/>
        <v>DUPLICATE</v>
      </c>
      <c r="P2762" s="65"/>
      <c r="Q2762" s="66" t="str">
        <f t="shared" si="175"/>
        <v xml:space="preserve"> </v>
      </c>
      <c r="R2762" s="32"/>
    </row>
    <row r="2763" spans="1:18" s="22" customFormat="1">
      <c r="A2763" s="24"/>
      <c r="B2763" s="23"/>
      <c r="C2763" s="23"/>
      <c r="D2763" s="25"/>
      <c r="E2763" s="23"/>
      <c r="F2763" s="26"/>
      <c r="G2763" s="27"/>
      <c r="H2763" s="27"/>
      <c r="I2763" s="27"/>
      <c r="J2763" s="69">
        <f t="shared" si="172"/>
        <v>0</v>
      </c>
      <c r="K2763" s="70" t="e">
        <f t="shared" si="173"/>
        <v>#DIV/0!</v>
      </c>
      <c r="L2763" s="63"/>
      <c r="N2763" s="32" t="str">
        <f>+IFERROR(VLOOKUP(B2763,$B$5:B2762,1,FALSE),"")</f>
        <v/>
      </c>
      <c r="O2763" s="32" t="str">
        <f t="shared" si="174"/>
        <v>DUPLICATE</v>
      </c>
      <c r="P2763" s="65"/>
      <c r="Q2763" s="66" t="str">
        <f t="shared" si="175"/>
        <v xml:space="preserve"> </v>
      </c>
      <c r="R2763" s="32"/>
    </row>
    <row r="2764" spans="1:18" s="22" customFormat="1">
      <c r="A2764" s="24"/>
      <c r="B2764" s="23"/>
      <c r="C2764" s="23"/>
      <c r="D2764" s="25"/>
      <c r="E2764" s="23"/>
      <c r="F2764" s="26"/>
      <c r="G2764" s="27"/>
      <c r="H2764" s="27"/>
      <c r="I2764" s="27"/>
      <c r="J2764" s="69">
        <f t="shared" si="172"/>
        <v>0</v>
      </c>
      <c r="K2764" s="70" t="e">
        <f t="shared" si="173"/>
        <v>#DIV/0!</v>
      </c>
      <c r="L2764" s="63"/>
      <c r="N2764" s="32" t="str">
        <f>+IFERROR(VLOOKUP(B2764,$B$5:B2763,1,FALSE),"")</f>
        <v/>
      </c>
      <c r="O2764" s="32" t="str">
        <f t="shared" si="174"/>
        <v>DUPLICATE</v>
      </c>
      <c r="P2764" s="65"/>
      <c r="Q2764" s="66" t="str">
        <f t="shared" si="175"/>
        <v xml:space="preserve"> </v>
      </c>
      <c r="R2764" s="32"/>
    </row>
    <row r="2765" spans="1:18" s="22" customFormat="1">
      <c r="A2765" s="24"/>
      <c r="B2765" s="23"/>
      <c r="C2765" s="23"/>
      <c r="D2765" s="25"/>
      <c r="E2765" s="23"/>
      <c r="F2765" s="26"/>
      <c r="G2765" s="27"/>
      <c r="H2765" s="27"/>
      <c r="I2765" s="27"/>
      <c r="J2765" s="69">
        <f t="shared" si="172"/>
        <v>0</v>
      </c>
      <c r="K2765" s="70" t="e">
        <f t="shared" si="173"/>
        <v>#DIV/0!</v>
      </c>
      <c r="L2765" s="63"/>
      <c r="N2765" s="32" t="str">
        <f>+IFERROR(VLOOKUP(B2765,$B$5:B2764,1,FALSE),"")</f>
        <v/>
      </c>
      <c r="O2765" s="32" t="str">
        <f t="shared" si="174"/>
        <v>DUPLICATE</v>
      </c>
      <c r="P2765" s="65"/>
      <c r="Q2765" s="66" t="str">
        <f t="shared" si="175"/>
        <v xml:space="preserve"> </v>
      </c>
      <c r="R2765" s="32"/>
    </row>
    <row r="2766" spans="1:18" s="22" customFormat="1">
      <c r="A2766" s="24"/>
      <c r="B2766" s="23"/>
      <c r="C2766" s="23"/>
      <c r="D2766" s="25"/>
      <c r="E2766" s="23"/>
      <c r="F2766" s="26"/>
      <c r="G2766" s="27"/>
      <c r="H2766" s="27"/>
      <c r="I2766" s="27"/>
      <c r="J2766" s="69">
        <f t="shared" si="172"/>
        <v>0</v>
      </c>
      <c r="K2766" s="70" t="e">
        <f t="shared" si="173"/>
        <v>#DIV/0!</v>
      </c>
      <c r="L2766" s="63"/>
      <c r="N2766" s="32" t="str">
        <f>+IFERROR(VLOOKUP(B2766,$B$5:B2765,1,FALSE),"")</f>
        <v/>
      </c>
      <c r="O2766" s="32" t="str">
        <f t="shared" si="174"/>
        <v>DUPLICATE</v>
      </c>
      <c r="P2766" s="65"/>
      <c r="Q2766" s="66" t="str">
        <f t="shared" si="175"/>
        <v xml:space="preserve"> </v>
      </c>
      <c r="R2766" s="32"/>
    </row>
    <row r="2767" spans="1:18" s="22" customFormat="1">
      <c r="A2767" s="24"/>
      <c r="B2767" s="23"/>
      <c r="C2767" s="23"/>
      <c r="D2767" s="25"/>
      <c r="E2767" s="23"/>
      <c r="F2767" s="26"/>
      <c r="G2767" s="27"/>
      <c r="H2767" s="27"/>
      <c r="I2767" s="27"/>
      <c r="J2767" s="69">
        <f t="shared" si="172"/>
        <v>0</v>
      </c>
      <c r="K2767" s="70" t="e">
        <f t="shared" si="173"/>
        <v>#DIV/0!</v>
      </c>
      <c r="L2767" s="63"/>
      <c r="N2767" s="32" t="str">
        <f>+IFERROR(VLOOKUP(B2767,$B$5:B2766,1,FALSE),"")</f>
        <v/>
      </c>
      <c r="O2767" s="32" t="str">
        <f t="shared" si="174"/>
        <v>DUPLICATE</v>
      </c>
      <c r="P2767" s="65"/>
      <c r="Q2767" s="66" t="str">
        <f t="shared" si="175"/>
        <v xml:space="preserve"> </v>
      </c>
      <c r="R2767" s="32"/>
    </row>
    <row r="2768" spans="1:18" s="22" customFormat="1">
      <c r="A2768" s="24"/>
      <c r="B2768" s="23"/>
      <c r="C2768" s="23"/>
      <c r="D2768" s="25"/>
      <c r="E2768" s="23"/>
      <c r="F2768" s="26"/>
      <c r="G2768" s="27"/>
      <c r="H2768" s="27"/>
      <c r="I2768" s="27"/>
      <c r="J2768" s="69">
        <f t="shared" si="172"/>
        <v>0</v>
      </c>
      <c r="K2768" s="70" t="e">
        <f t="shared" si="173"/>
        <v>#DIV/0!</v>
      </c>
      <c r="L2768" s="63"/>
      <c r="N2768" s="32" t="str">
        <f>+IFERROR(VLOOKUP(B2768,$B$5:B2767,1,FALSE),"")</f>
        <v/>
      </c>
      <c r="O2768" s="32" t="str">
        <f t="shared" si="174"/>
        <v>DUPLICATE</v>
      </c>
      <c r="P2768" s="65"/>
      <c r="Q2768" s="66" t="str">
        <f t="shared" si="175"/>
        <v xml:space="preserve"> </v>
      </c>
      <c r="R2768" s="32"/>
    </row>
    <row r="2769" spans="1:18" s="22" customFormat="1">
      <c r="A2769" s="24"/>
      <c r="B2769" s="23"/>
      <c r="C2769" s="23"/>
      <c r="D2769" s="25"/>
      <c r="E2769" s="23"/>
      <c r="F2769" s="26"/>
      <c r="G2769" s="27"/>
      <c r="H2769" s="27"/>
      <c r="I2769" s="27"/>
      <c r="J2769" s="69">
        <f t="shared" si="172"/>
        <v>0</v>
      </c>
      <c r="K2769" s="70" t="e">
        <f t="shared" si="173"/>
        <v>#DIV/0!</v>
      </c>
      <c r="L2769" s="63"/>
      <c r="N2769" s="32" t="str">
        <f>+IFERROR(VLOOKUP(B2769,$B$5:B2768,1,FALSE),"")</f>
        <v/>
      </c>
      <c r="O2769" s="32" t="str">
        <f t="shared" si="174"/>
        <v>DUPLICATE</v>
      </c>
      <c r="P2769" s="65"/>
      <c r="Q2769" s="66" t="str">
        <f t="shared" si="175"/>
        <v xml:space="preserve"> </v>
      </c>
      <c r="R2769" s="32"/>
    </row>
    <row r="2770" spans="1:18" s="22" customFormat="1">
      <c r="A2770" s="24"/>
      <c r="B2770" s="23"/>
      <c r="C2770" s="23"/>
      <c r="D2770" s="25"/>
      <c r="E2770" s="23"/>
      <c r="F2770" s="26"/>
      <c r="G2770" s="27"/>
      <c r="H2770" s="27"/>
      <c r="I2770" s="27"/>
      <c r="J2770" s="69">
        <f t="shared" si="172"/>
        <v>0</v>
      </c>
      <c r="K2770" s="70" t="e">
        <f t="shared" si="173"/>
        <v>#DIV/0!</v>
      </c>
      <c r="L2770" s="63"/>
      <c r="N2770" s="32" t="str">
        <f>+IFERROR(VLOOKUP(B2770,$B$5:B2769,1,FALSE),"")</f>
        <v/>
      </c>
      <c r="O2770" s="32" t="str">
        <f t="shared" si="174"/>
        <v>DUPLICATE</v>
      </c>
      <c r="P2770" s="65"/>
      <c r="Q2770" s="66" t="str">
        <f t="shared" si="175"/>
        <v xml:space="preserve"> </v>
      </c>
      <c r="R2770" s="32"/>
    </row>
    <row r="2771" spans="1:18" s="22" customFormat="1">
      <c r="A2771" s="24"/>
      <c r="B2771" s="23"/>
      <c r="C2771" s="23"/>
      <c r="D2771" s="25"/>
      <c r="E2771" s="23"/>
      <c r="F2771" s="26"/>
      <c r="G2771" s="27"/>
      <c r="H2771" s="27"/>
      <c r="I2771" s="27"/>
      <c r="J2771" s="69">
        <f t="shared" si="172"/>
        <v>0</v>
      </c>
      <c r="K2771" s="70" t="e">
        <f t="shared" si="173"/>
        <v>#DIV/0!</v>
      </c>
      <c r="L2771" s="63"/>
      <c r="N2771" s="32" t="str">
        <f>+IFERROR(VLOOKUP(B2771,$B$5:B2770,1,FALSE),"")</f>
        <v/>
      </c>
      <c r="O2771" s="32" t="str">
        <f t="shared" si="174"/>
        <v>DUPLICATE</v>
      </c>
      <c r="P2771" s="65"/>
      <c r="Q2771" s="66" t="str">
        <f t="shared" si="175"/>
        <v xml:space="preserve"> </v>
      </c>
      <c r="R2771" s="32"/>
    </row>
    <row r="2772" spans="1:18" s="22" customFormat="1">
      <c r="A2772" s="24"/>
      <c r="B2772" s="23"/>
      <c r="C2772" s="23"/>
      <c r="D2772" s="25"/>
      <c r="E2772" s="23"/>
      <c r="F2772" s="26"/>
      <c r="G2772" s="27"/>
      <c r="H2772" s="27"/>
      <c r="I2772" s="27"/>
      <c r="J2772" s="69">
        <f t="shared" si="172"/>
        <v>0</v>
      </c>
      <c r="K2772" s="70" t="e">
        <f t="shared" si="173"/>
        <v>#DIV/0!</v>
      </c>
      <c r="L2772" s="63"/>
      <c r="N2772" s="32" t="str">
        <f>+IFERROR(VLOOKUP(B2772,$B$5:B2771,1,FALSE),"")</f>
        <v/>
      </c>
      <c r="O2772" s="32" t="str">
        <f t="shared" si="174"/>
        <v>DUPLICATE</v>
      </c>
      <c r="P2772" s="65"/>
      <c r="Q2772" s="66" t="str">
        <f t="shared" si="175"/>
        <v xml:space="preserve"> </v>
      </c>
      <c r="R2772" s="32"/>
    </row>
    <row r="2773" spans="1:18" s="22" customFormat="1">
      <c r="A2773" s="24"/>
      <c r="B2773" s="23"/>
      <c r="C2773" s="23"/>
      <c r="D2773" s="25"/>
      <c r="E2773" s="23"/>
      <c r="F2773" s="26"/>
      <c r="G2773" s="27"/>
      <c r="H2773" s="27"/>
      <c r="I2773" s="27"/>
      <c r="J2773" s="69">
        <f t="shared" si="172"/>
        <v>0</v>
      </c>
      <c r="K2773" s="70" t="e">
        <f t="shared" si="173"/>
        <v>#DIV/0!</v>
      </c>
      <c r="L2773" s="63"/>
      <c r="N2773" s="32" t="str">
        <f>+IFERROR(VLOOKUP(B2773,$B$5:B2772,1,FALSE),"")</f>
        <v/>
      </c>
      <c r="O2773" s="32" t="str">
        <f t="shared" si="174"/>
        <v>DUPLICATE</v>
      </c>
      <c r="P2773" s="65"/>
      <c r="Q2773" s="66" t="str">
        <f t="shared" si="175"/>
        <v xml:space="preserve"> </v>
      </c>
      <c r="R2773" s="32"/>
    </row>
    <row r="2774" spans="1:18" s="22" customFormat="1">
      <c r="A2774" s="24"/>
      <c r="B2774" s="23"/>
      <c r="C2774" s="23"/>
      <c r="D2774" s="25"/>
      <c r="E2774" s="23"/>
      <c r="F2774" s="26"/>
      <c r="G2774" s="27"/>
      <c r="H2774" s="27"/>
      <c r="I2774" s="27"/>
      <c r="J2774" s="69">
        <f t="shared" si="172"/>
        <v>0</v>
      </c>
      <c r="K2774" s="70" t="e">
        <f t="shared" si="173"/>
        <v>#DIV/0!</v>
      </c>
      <c r="L2774" s="63"/>
      <c r="N2774" s="32" t="str">
        <f>+IFERROR(VLOOKUP(B2774,$B$5:B2773,1,FALSE),"")</f>
        <v/>
      </c>
      <c r="O2774" s="32" t="str">
        <f t="shared" si="174"/>
        <v>DUPLICATE</v>
      </c>
      <c r="P2774" s="65"/>
      <c r="Q2774" s="66" t="str">
        <f t="shared" si="175"/>
        <v xml:space="preserve"> </v>
      </c>
      <c r="R2774" s="32"/>
    </row>
    <row r="2775" spans="1:18" s="22" customFormat="1">
      <c r="A2775" s="24"/>
      <c r="B2775" s="23"/>
      <c r="C2775" s="23"/>
      <c r="D2775" s="25"/>
      <c r="E2775" s="23"/>
      <c r="F2775" s="26"/>
      <c r="G2775" s="27"/>
      <c r="H2775" s="27"/>
      <c r="I2775" s="27"/>
      <c r="J2775" s="69">
        <f t="shared" si="172"/>
        <v>0</v>
      </c>
      <c r="K2775" s="70" t="e">
        <f t="shared" si="173"/>
        <v>#DIV/0!</v>
      </c>
      <c r="L2775" s="63"/>
      <c r="N2775" s="32" t="str">
        <f>+IFERROR(VLOOKUP(B2775,$B$5:B2774,1,FALSE),"")</f>
        <v/>
      </c>
      <c r="O2775" s="32" t="str">
        <f t="shared" si="174"/>
        <v>DUPLICATE</v>
      </c>
      <c r="P2775" s="65"/>
      <c r="Q2775" s="66" t="str">
        <f t="shared" si="175"/>
        <v xml:space="preserve"> </v>
      </c>
      <c r="R2775" s="32"/>
    </row>
    <row r="2776" spans="1:18" s="22" customFormat="1">
      <c r="A2776" s="24"/>
      <c r="B2776" s="23"/>
      <c r="C2776" s="23"/>
      <c r="D2776" s="25"/>
      <c r="E2776" s="23"/>
      <c r="F2776" s="26"/>
      <c r="G2776" s="27"/>
      <c r="H2776" s="27"/>
      <c r="I2776" s="27"/>
      <c r="J2776" s="69">
        <f t="shared" si="172"/>
        <v>0</v>
      </c>
      <c r="K2776" s="70" t="e">
        <f t="shared" si="173"/>
        <v>#DIV/0!</v>
      </c>
      <c r="L2776" s="63"/>
      <c r="N2776" s="32" t="str">
        <f>+IFERROR(VLOOKUP(B2776,$B$5:B2775,1,FALSE),"")</f>
        <v/>
      </c>
      <c r="O2776" s="32" t="str">
        <f t="shared" si="174"/>
        <v>DUPLICATE</v>
      </c>
      <c r="P2776" s="65"/>
      <c r="Q2776" s="66" t="str">
        <f t="shared" si="175"/>
        <v xml:space="preserve"> </v>
      </c>
      <c r="R2776" s="32"/>
    </row>
    <row r="2777" spans="1:18" s="22" customFormat="1">
      <c r="A2777" s="24"/>
      <c r="B2777" s="23"/>
      <c r="C2777" s="23"/>
      <c r="D2777" s="25"/>
      <c r="E2777" s="23"/>
      <c r="F2777" s="26"/>
      <c r="G2777" s="27"/>
      <c r="H2777" s="27"/>
      <c r="I2777" s="27"/>
      <c r="J2777" s="69">
        <f t="shared" si="172"/>
        <v>0</v>
      </c>
      <c r="K2777" s="70" t="e">
        <f t="shared" si="173"/>
        <v>#DIV/0!</v>
      </c>
      <c r="L2777" s="63"/>
      <c r="N2777" s="32" t="str">
        <f>+IFERROR(VLOOKUP(B2777,$B$5:B2776,1,FALSE),"")</f>
        <v/>
      </c>
      <c r="O2777" s="32" t="str">
        <f t="shared" si="174"/>
        <v>DUPLICATE</v>
      </c>
      <c r="P2777" s="65"/>
      <c r="Q2777" s="66" t="str">
        <f t="shared" si="175"/>
        <v xml:space="preserve"> </v>
      </c>
      <c r="R2777" s="32"/>
    </row>
    <row r="2778" spans="1:18" s="22" customFormat="1">
      <c r="A2778" s="24"/>
      <c r="B2778" s="23"/>
      <c r="C2778" s="23"/>
      <c r="D2778" s="25"/>
      <c r="E2778" s="23"/>
      <c r="F2778" s="26"/>
      <c r="G2778" s="27"/>
      <c r="H2778" s="27"/>
      <c r="I2778" s="27"/>
      <c r="J2778" s="69">
        <f t="shared" si="172"/>
        <v>0</v>
      </c>
      <c r="K2778" s="70" t="e">
        <f t="shared" si="173"/>
        <v>#DIV/0!</v>
      </c>
      <c r="L2778" s="63"/>
      <c r="N2778" s="32" t="str">
        <f>+IFERROR(VLOOKUP(B2778,$B$5:B2777,1,FALSE),"")</f>
        <v/>
      </c>
      <c r="O2778" s="32" t="str">
        <f t="shared" si="174"/>
        <v>DUPLICATE</v>
      </c>
      <c r="P2778" s="65"/>
      <c r="Q2778" s="66" t="str">
        <f t="shared" si="175"/>
        <v xml:space="preserve"> </v>
      </c>
      <c r="R2778" s="32"/>
    </row>
    <row r="2779" spans="1:18" s="22" customFormat="1">
      <c r="A2779" s="24"/>
      <c r="B2779" s="23"/>
      <c r="C2779" s="23"/>
      <c r="D2779" s="25"/>
      <c r="E2779" s="23"/>
      <c r="F2779" s="26"/>
      <c r="G2779" s="27"/>
      <c r="H2779" s="27"/>
      <c r="I2779" s="27"/>
      <c r="J2779" s="69">
        <f t="shared" si="172"/>
        <v>0</v>
      </c>
      <c r="K2779" s="70" t="e">
        <f t="shared" si="173"/>
        <v>#DIV/0!</v>
      </c>
      <c r="L2779" s="63"/>
      <c r="N2779" s="32" t="str">
        <f>+IFERROR(VLOOKUP(B2779,$B$5:B2778,1,FALSE),"")</f>
        <v/>
      </c>
      <c r="O2779" s="32" t="str">
        <f t="shared" si="174"/>
        <v>DUPLICATE</v>
      </c>
      <c r="P2779" s="65"/>
      <c r="Q2779" s="66" t="str">
        <f t="shared" si="175"/>
        <v xml:space="preserve"> </v>
      </c>
      <c r="R2779" s="32"/>
    </row>
    <row r="2780" spans="1:18" s="22" customFormat="1">
      <c r="A2780" s="24"/>
      <c r="B2780" s="23"/>
      <c r="C2780" s="23"/>
      <c r="D2780" s="25"/>
      <c r="E2780" s="23"/>
      <c r="F2780" s="26"/>
      <c r="G2780" s="27"/>
      <c r="H2780" s="27"/>
      <c r="I2780" s="27"/>
      <c r="J2780" s="69">
        <f t="shared" si="172"/>
        <v>0</v>
      </c>
      <c r="K2780" s="70" t="e">
        <f t="shared" si="173"/>
        <v>#DIV/0!</v>
      </c>
      <c r="L2780" s="63"/>
      <c r="N2780" s="32" t="str">
        <f>+IFERROR(VLOOKUP(B2780,$B$5:B2779,1,FALSE),"")</f>
        <v/>
      </c>
      <c r="O2780" s="32" t="str">
        <f t="shared" si="174"/>
        <v>DUPLICATE</v>
      </c>
      <c r="P2780" s="65"/>
      <c r="Q2780" s="66" t="str">
        <f t="shared" si="175"/>
        <v xml:space="preserve"> </v>
      </c>
      <c r="R2780" s="32"/>
    </row>
    <row r="2781" spans="1:18" s="22" customFormat="1">
      <c r="A2781" s="24"/>
      <c r="B2781" s="23"/>
      <c r="C2781" s="23"/>
      <c r="D2781" s="25"/>
      <c r="E2781" s="23"/>
      <c r="F2781" s="26"/>
      <c r="G2781" s="27"/>
      <c r="H2781" s="27"/>
      <c r="I2781" s="27"/>
      <c r="J2781" s="69">
        <f t="shared" si="172"/>
        <v>0</v>
      </c>
      <c r="K2781" s="70" t="e">
        <f t="shared" si="173"/>
        <v>#DIV/0!</v>
      </c>
      <c r="L2781" s="63"/>
      <c r="N2781" s="32" t="str">
        <f>+IFERROR(VLOOKUP(B2781,$B$5:B2780,1,FALSE),"")</f>
        <v/>
      </c>
      <c r="O2781" s="32" t="str">
        <f t="shared" si="174"/>
        <v>DUPLICATE</v>
      </c>
      <c r="P2781" s="65"/>
      <c r="Q2781" s="66" t="str">
        <f t="shared" si="175"/>
        <v xml:space="preserve"> </v>
      </c>
      <c r="R2781" s="32"/>
    </row>
    <row r="2782" spans="1:18" s="22" customFormat="1">
      <c r="A2782" s="24"/>
      <c r="B2782" s="23"/>
      <c r="C2782" s="23"/>
      <c r="D2782" s="25"/>
      <c r="E2782" s="23"/>
      <c r="F2782" s="26"/>
      <c r="G2782" s="27"/>
      <c r="H2782" s="27"/>
      <c r="I2782" s="27"/>
      <c r="J2782" s="69">
        <f t="shared" si="172"/>
        <v>0</v>
      </c>
      <c r="K2782" s="70" t="e">
        <f t="shared" si="173"/>
        <v>#DIV/0!</v>
      </c>
      <c r="L2782" s="63"/>
      <c r="N2782" s="32" t="str">
        <f>+IFERROR(VLOOKUP(B2782,$B$5:B2781,1,FALSE),"")</f>
        <v/>
      </c>
      <c r="O2782" s="32" t="str">
        <f t="shared" si="174"/>
        <v>DUPLICATE</v>
      </c>
      <c r="P2782" s="65"/>
      <c r="Q2782" s="66" t="str">
        <f t="shared" si="175"/>
        <v xml:space="preserve"> </v>
      </c>
      <c r="R2782" s="32"/>
    </row>
    <row r="2783" spans="1:18" s="22" customFormat="1">
      <c r="A2783" s="24"/>
      <c r="B2783" s="23"/>
      <c r="C2783" s="23"/>
      <c r="D2783" s="25"/>
      <c r="E2783" s="23"/>
      <c r="F2783" s="26"/>
      <c r="G2783" s="27"/>
      <c r="H2783" s="27"/>
      <c r="I2783" s="27"/>
      <c r="J2783" s="69">
        <f t="shared" si="172"/>
        <v>0</v>
      </c>
      <c r="K2783" s="70" t="e">
        <f t="shared" si="173"/>
        <v>#DIV/0!</v>
      </c>
      <c r="L2783" s="63"/>
      <c r="N2783" s="32" t="str">
        <f>+IFERROR(VLOOKUP(B2783,$B$5:B2782,1,FALSE),"")</f>
        <v/>
      </c>
      <c r="O2783" s="32" t="str">
        <f t="shared" si="174"/>
        <v>DUPLICATE</v>
      </c>
      <c r="P2783" s="65"/>
      <c r="Q2783" s="66" t="str">
        <f t="shared" si="175"/>
        <v xml:space="preserve"> </v>
      </c>
      <c r="R2783" s="32"/>
    </row>
    <row r="2784" spans="1:18" s="22" customFormat="1">
      <c r="A2784" s="24"/>
      <c r="B2784" s="23"/>
      <c r="C2784" s="23"/>
      <c r="D2784" s="25"/>
      <c r="E2784" s="23"/>
      <c r="F2784" s="26"/>
      <c r="G2784" s="27"/>
      <c r="H2784" s="27"/>
      <c r="I2784" s="27"/>
      <c r="J2784" s="69">
        <f t="shared" si="172"/>
        <v>0</v>
      </c>
      <c r="K2784" s="70" t="e">
        <f t="shared" si="173"/>
        <v>#DIV/0!</v>
      </c>
      <c r="L2784" s="63"/>
      <c r="N2784" s="32" t="str">
        <f>+IFERROR(VLOOKUP(B2784,$B$5:B2783,1,FALSE),"")</f>
        <v/>
      </c>
      <c r="O2784" s="32" t="str">
        <f t="shared" si="174"/>
        <v>DUPLICATE</v>
      </c>
      <c r="P2784" s="65"/>
      <c r="Q2784" s="66" t="str">
        <f t="shared" si="175"/>
        <v xml:space="preserve"> </v>
      </c>
      <c r="R2784" s="32"/>
    </row>
    <row r="2785" spans="1:18" s="22" customFormat="1">
      <c r="A2785" s="24"/>
      <c r="B2785" s="23"/>
      <c r="C2785" s="23"/>
      <c r="D2785" s="25"/>
      <c r="E2785" s="23"/>
      <c r="F2785" s="26"/>
      <c r="G2785" s="27"/>
      <c r="H2785" s="27"/>
      <c r="I2785" s="27"/>
      <c r="J2785" s="69">
        <f t="shared" si="172"/>
        <v>0</v>
      </c>
      <c r="K2785" s="70" t="e">
        <f t="shared" si="173"/>
        <v>#DIV/0!</v>
      </c>
      <c r="L2785" s="63"/>
      <c r="N2785" s="32" t="str">
        <f>+IFERROR(VLOOKUP(B2785,$B$5:B2784,1,FALSE),"")</f>
        <v/>
      </c>
      <c r="O2785" s="32" t="str">
        <f t="shared" si="174"/>
        <v>DUPLICATE</v>
      </c>
      <c r="P2785" s="65"/>
      <c r="Q2785" s="66" t="str">
        <f t="shared" si="175"/>
        <v xml:space="preserve"> </v>
      </c>
      <c r="R2785" s="32"/>
    </row>
    <row r="2786" spans="1:18" s="22" customFormat="1">
      <c r="A2786" s="24"/>
      <c r="B2786" s="23"/>
      <c r="C2786" s="23"/>
      <c r="D2786" s="25"/>
      <c r="E2786" s="23"/>
      <c r="F2786" s="26"/>
      <c r="G2786" s="27"/>
      <c r="H2786" s="27"/>
      <c r="I2786" s="27"/>
      <c r="J2786" s="69">
        <f t="shared" si="172"/>
        <v>0</v>
      </c>
      <c r="K2786" s="70" t="e">
        <f t="shared" si="173"/>
        <v>#DIV/0!</v>
      </c>
      <c r="L2786" s="63"/>
      <c r="N2786" s="32" t="str">
        <f>+IFERROR(VLOOKUP(B2786,$B$5:B2785,1,FALSE),"")</f>
        <v/>
      </c>
      <c r="O2786" s="32" t="str">
        <f t="shared" si="174"/>
        <v>DUPLICATE</v>
      </c>
      <c r="P2786" s="65"/>
      <c r="Q2786" s="66" t="str">
        <f t="shared" si="175"/>
        <v xml:space="preserve"> </v>
      </c>
      <c r="R2786" s="32"/>
    </row>
    <row r="2787" spans="1:18" s="22" customFormat="1">
      <c r="A2787" s="24"/>
      <c r="B2787" s="23"/>
      <c r="C2787" s="23"/>
      <c r="D2787" s="25"/>
      <c r="E2787" s="23"/>
      <c r="F2787" s="26"/>
      <c r="G2787" s="27"/>
      <c r="H2787" s="27"/>
      <c r="I2787" s="27"/>
      <c r="J2787" s="69">
        <f t="shared" si="172"/>
        <v>0</v>
      </c>
      <c r="K2787" s="70" t="e">
        <f t="shared" si="173"/>
        <v>#DIV/0!</v>
      </c>
      <c r="L2787" s="63"/>
      <c r="N2787" s="32" t="str">
        <f>+IFERROR(VLOOKUP(B2787,$B$5:B2786,1,FALSE),"")</f>
        <v/>
      </c>
      <c r="O2787" s="32" t="str">
        <f t="shared" si="174"/>
        <v>DUPLICATE</v>
      </c>
      <c r="P2787" s="65"/>
      <c r="Q2787" s="66" t="str">
        <f t="shared" si="175"/>
        <v xml:space="preserve"> </v>
      </c>
      <c r="R2787" s="32"/>
    </row>
    <row r="2788" spans="1:18" s="22" customFormat="1">
      <c r="A2788" s="24"/>
      <c r="B2788" s="23"/>
      <c r="C2788" s="23"/>
      <c r="D2788" s="25"/>
      <c r="E2788" s="23"/>
      <c r="F2788" s="26"/>
      <c r="G2788" s="27"/>
      <c r="H2788" s="27"/>
      <c r="I2788" s="27"/>
      <c r="J2788" s="69">
        <f t="shared" si="172"/>
        <v>0</v>
      </c>
      <c r="K2788" s="70" t="e">
        <f t="shared" si="173"/>
        <v>#DIV/0!</v>
      </c>
      <c r="L2788" s="63"/>
      <c r="N2788" s="32" t="str">
        <f>+IFERROR(VLOOKUP(B2788,$B$5:B2787,1,FALSE),"")</f>
        <v/>
      </c>
      <c r="O2788" s="32" t="str">
        <f t="shared" si="174"/>
        <v>DUPLICATE</v>
      </c>
      <c r="P2788" s="65"/>
      <c r="Q2788" s="66" t="str">
        <f t="shared" si="175"/>
        <v xml:space="preserve"> </v>
      </c>
      <c r="R2788" s="32"/>
    </row>
    <row r="2789" spans="1:18" s="22" customFormat="1">
      <c r="A2789" s="24"/>
      <c r="B2789" s="23"/>
      <c r="C2789" s="23"/>
      <c r="D2789" s="25"/>
      <c r="E2789" s="23"/>
      <c r="F2789" s="26"/>
      <c r="G2789" s="27"/>
      <c r="H2789" s="27"/>
      <c r="I2789" s="27"/>
      <c r="J2789" s="69">
        <f t="shared" si="172"/>
        <v>0</v>
      </c>
      <c r="K2789" s="70" t="e">
        <f t="shared" si="173"/>
        <v>#DIV/0!</v>
      </c>
      <c r="L2789" s="63"/>
      <c r="N2789" s="32" t="str">
        <f>+IFERROR(VLOOKUP(B2789,$B$5:B2788,1,FALSE),"")</f>
        <v/>
      </c>
      <c r="O2789" s="32" t="str">
        <f t="shared" si="174"/>
        <v>DUPLICATE</v>
      </c>
      <c r="P2789" s="65"/>
      <c r="Q2789" s="66" t="str">
        <f t="shared" si="175"/>
        <v xml:space="preserve"> </v>
      </c>
      <c r="R2789" s="32"/>
    </row>
    <row r="2790" spans="1:18" s="22" customFormat="1">
      <c r="A2790" s="24"/>
      <c r="B2790" s="23"/>
      <c r="C2790" s="23"/>
      <c r="D2790" s="25"/>
      <c r="E2790" s="23"/>
      <c r="F2790" s="26"/>
      <c r="G2790" s="27"/>
      <c r="H2790" s="27"/>
      <c r="I2790" s="27"/>
      <c r="J2790" s="69">
        <f t="shared" si="172"/>
        <v>0</v>
      </c>
      <c r="K2790" s="70" t="e">
        <f t="shared" si="173"/>
        <v>#DIV/0!</v>
      </c>
      <c r="L2790" s="63"/>
      <c r="N2790" s="32" t="str">
        <f>+IFERROR(VLOOKUP(B2790,$B$5:B2789,1,FALSE),"")</f>
        <v/>
      </c>
      <c r="O2790" s="32" t="str">
        <f t="shared" si="174"/>
        <v>DUPLICATE</v>
      </c>
      <c r="P2790" s="65"/>
      <c r="Q2790" s="66" t="str">
        <f t="shared" si="175"/>
        <v xml:space="preserve"> </v>
      </c>
      <c r="R2790" s="32"/>
    </row>
    <row r="2791" spans="1:18" s="22" customFormat="1">
      <c r="A2791" s="24"/>
      <c r="B2791" s="23"/>
      <c r="C2791" s="23"/>
      <c r="D2791" s="25"/>
      <c r="E2791" s="23"/>
      <c r="F2791" s="26"/>
      <c r="G2791" s="27"/>
      <c r="H2791" s="27"/>
      <c r="I2791" s="27"/>
      <c r="J2791" s="69">
        <f t="shared" si="172"/>
        <v>0</v>
      </c>
      <c r="K2791" s="70" t="e">
        <f t="shared" si="173"/>
        <v>#DIV/0!</v>
      </c>
      <c r="L2791" s="63"/>
      <c r="N2791" s="32" t="str">
        <f>+IFERROR(VLOOKUP(B2791,$B$5:B2790,1,FALSE),"")</f>
        <v/>
      </c>
      <c r="O2791" s="32" t="str">
        <f t="shared" si="174"/>
        <v>DUPLICATE</v>
      </c>
      <c r="P2791" s="65"/>
      <c r="Q2791" s="66" t="str">
        <f t="shared" si="175"/>
        <v xml:space="preserve"> </v>
      </c>
      <c r="R2791" s="32"/>
    </row>
    <row r="2792" spans="1:18" s="22" customFormat="1">
      <c r="A2792" s="24"/>
      <c r="B2792" s="23"/>
      <c r="C2792" s="23"/>
      <c r="D2792" s="25"/>
      <c r="E2792" s="23"/>
      <c r="F2792" s="26"/>
      <c r="G2792" s="27"/>
      <c r="H2792" s="27"/>
      <c r="I2792" s="27"/>
      <c r="J2792" s="69">
        <f t="shared" si="172"/>
        <v>0</v>
      </c>
      <c r="K2792" s="70" t="e">
        <f t="shared" si="173"/>
        <v>#DIV/0!</v>
      </c>
      <c r="L2792" s="63"/>
      <c r="N2792" s="32" t="str">
        <f>+IFERROR(VLOOKUP(B2792,$B$5:B2791,1,FALSE),"")</f>
        <v/>
      </c>
      <c r="O2792" s="32" t="str">
        <f t="shared" si="174"/>
        <v>DUPLICATE</v>
      </c>
      <c r="P2792" s="65"/>
      <c r="Q2792" s="66" t="str">
        <f t="shared" si="175"/>
        <v xml:space="preserve"> </v>
      </c>
      <c r="R2792" s="32"/>
    </row>
    <row r="2793" spans="1:18" s="22" customFormat="1">
      <c r="A2793" s="24"/>
      <c r="B2793" s="23"/>
      <c r="C2793" s="23"/>
      <c r="D2793" s="25"/>
      <c r="E2793" s="23"/>
      <c r="F2793" s="26"/>
      <c r="G2793" s="27"/>
      <c r="H2793" s="27"/>
      <c r="I2793" s="27"/>
      <c r="J2793" s="69">
        <f t="shared" si="172"/>
        <v>0</v>
      </c>
      <c r="K2793" s="70" t="e">
        <f t="shared" si="173"/>
        <v>#DIV/0!</v>
      </c>
      <c r="L2793" s="63"/>
      <c r="N2793" s="32" t="str">
        <f>+IFERROR(VLOOKUP(B2793,$B$5:B2792,1,FALSE),"")</f>
        <v/>
      </c>
      <c r="O2793" s="32" t="str">
        <f t="shared" si="174"/>
        <v>DUPLICATE</v>
      </c>
      <c r="P2793" s="65"/>
      <c r="Q2793" s="66" t="str">
        <f t="shared" si="175"/>
        <v xml:space="preserve"> </v>
      </c>
      <c r="R2793" s="32"/>
    </row>
    <row r="2794" spans="1:18" s="22" customFormat="1">
      <c r="A2794" s="24"/>
      <c r="B2794" s="23"/>
      <c r="C2794" s="23"/>
      <c r="D2794" s="25"/>
      <c r="E2794" s="23"/>
      <c r="F2794" s="26"/>
      <c r="G2794" s="27"/>
      <c r="H2794" s="27"/>
      <c r="I2794" s="27"/>
      <c r="J2794" s="69">
        <f t="shared" si="172"/>
        <v>0</v>
      </c>
      <c r="K2794" s="70" t="e">
        <f t="shared" si="173"/>
        <v>#DIV/0!</v>
      </c>
      <c r="L2794" s="63"/>
      <c r="N2794" s="32" t="str">
        <f>+IFERROR(VLOOKUP(B2794,$B$5:B2793,1,FALSE),"")</f>
        <v/>
      </c>
      <c r="O2794" s="32" t="str">
        <f t="shared" si="174"/>
        <v>DUPLICATE</v>
      </c>
      <c r="P2794" s="65"/>
      <c r="Q2794" s="66" t="str">
        <f t="shared" si="175"/>
        <v xml:space="preserve"> </v>
      </c>
      <c r="R2794" s="32"/>
    </row>
    <row r="2795" spans="1:18" s="22" customFormat="1">
      <c r="A2795" s="24"/>
      <c r="B2795" s="23"/>
      <c r="C2795" s="23"/>
      <c r="D2795" s="25"/>
      <c r="E2795" s="23"/>
      <c r="F2795" s="26"/>
      <c r="G2795" s="27"/>
      <c r="H2795" s="27"/>
      <c r="I2795" s="27"/>
      <c r="J2795" s="69">
        <f t="shared" ref="J2795:J2858" si="176">SUM(G2795:I2795)</f>
        <v>0</v>
      </c>
      <c r="K2795" s="70" t="e">
        <f t="shared" ref="K2795:K2858" si="177">+(G2795+H2795+I2795)/F2795*100</f>
        <v>#DIV/0!</v>
      </c>
      <c r="L2795" s="63"/>
      <c r="N2795" s="32" t="str">
        <f>+IFERROR(VLOOKUP(B2795,$B$5:B2794,1,FALSE),"")</f>
        <v/>
      </c>
      <c r="O2795" s="32" t="str">
        <f t="shared" ref="O2795:O2858" si="178">+IF(EXACT(B2795,N2795),"DUPLICATE","ORIGINAL")</f>
        <v>DUPLICATE</v>
      </c>
      <c r="P2795" s="65"/>
      <c r="Q2795" s="66" t="str">
        <f t="shared" ref="Q2795:Q2858" si="179">CONCATENATE(B2795," ",A2795)</f>
        <v xml:space="preserve"> </v>
      </c>
      <c r="R2795" s="32"/>
    </row>
    <row r="2796" spans="1:18" s="22" customFormat="1">
      <c r="A2796" s="24"/>
      <c r="B2796" s="23"/>
      <c r="C2796" s="23"/>
      <c r="D2796" s="25"/>
      <c r="E2796" s="23"/>
      <c r="F2796" s="26"/>
      <c r="G2796" s="27"/>
      <c r="H2796" s="27"/>
      <c r="I2796" s="27"/>
      <c r="J2796" s="69">
        <f t="shared" si="176"/>
        <v>0</v>
      </c>
      <c r="K2796" s="70" t="e">
        <f t="shared" si="177"/>
        <v>#DIV/0!</v>
      </c>
      <c r="L2796" s="63"/>
      <c r="N2796" s="32" t="str">
        <f>+IFERROR(VLOOKUP(B2796,$B$5:B2795,1,FALSE),"")</f>
        <v/>
      </c>
      <c r="O2796" s="32" t="str">
        <f t="shared" si="178"/>
        <v>DUPLICATE</v>
      </c>
      <c r="P2796" s="65"/>
      <c r="Q2796" s="66" t="str">
        <f t="shared" si="179"/>
        <v xml:space="preserve"> </v>
      </c>
      <c r="R2796" s="32"/>
    </row>
    <row r="2797" spans="1:18" s="22" customFormat="1">
      <c r="A2797" s="24"/>
      <c r="B2797" s="23"/>
      <c r="C2797" s="23"/>
      <c r="D2797" s="25"/>
      <c r="E2797" s="23"/>
      <c r="F2797" s="26"/>
      <c r="G2797" s="27"/>
      <c r="H2797" s="27"/>
      <c r="I2797" s="27"/>
      <c r="J2797" s="69">
        <f t="shared" si="176"/>
        <v>0</v>
      </c>
      <c r="K2797" s="70" t="e">
        <f t="shared" si="177"/>
        <v>#DIV/0!</v>
      </c>
      <c r="L2797" s="63"/>
      <c r="N2797" s="32" t="str">
        <f>+IFERROR(VLOOKUP(B2797,$B$5:B2796,1,FALSE),"")</f>
        <v/>
      </c>
      <c r="O2797" s="32" t="str">
        <f t="shared" si="178"/>
        <v>DUPLICATE</v>
      </c>
      <c r="P2797" s="65"/>
      <c r="Q2797" s="66" t="str">
        <f t="shared" si="179"/>
        <v xml:space="preserve"> </v>
      </c>
      <c r="R2797" s="32"/>
    </row>
    <row r="2798" spans="1:18" s="22" customFormat="1">
      <c r="A2798" s="24"/>
      <c r="B2798" s="23"/>
      <c r="C2798" s="23"/>
      <c r="D2798" s="25"/>
      <c r="E2798" s="23"/>
      <c r="F2798" s="26"/>
      <c r="G2798" s="27"/>
      <c r="H2798" s="27"/>
      <c r="I2798" s="27"/>
      <c r="J2798" s="69">
        <f t="shared" si="176"/>
        <v>0</v>
      </c>
      <c r="K2798" s="70" t="e">
        <f t="shared" si="177"/>
        <v>#DIV/0!</v>
      </c>
      <c r="L2798" s="63"/>
      <c r="N2798" s="32" t="str">
        <f>+IFERROR(VLOOKUP(B2798,$B$5:B2797,1,FALSE),"")</f>
        <v/>
      </c>
      <c r="O2798" s="32" t="str">
        <f t="shared" si="178"/>
        <v>DUPLICATE</v>
      </c>
      <c r="P2798" s="65"/>
      <c r="Q2798" s="66" t="str">
        <f t="shared" si="179"/>
        <v xml:space="preserve"> </v>
      </c>
      <c r="R2798" s="32"/>
    </row>
    <row r="2799" spans="1:18" s="22" customFormat="1">
      <c r="A2799" s="24"/>
      <c r="B2799" s="23"/>
      <c r="C2799" s="23"/>
      <c r="D2799" s="25"/>
      <c r="E2799" s="23"/>
      <c r="F2799" s="26"/>
      <c r="G2799" s="27"/>
      <c r="H2799" s="27"/>
      <c r="I2799" s="27"/>
      <c r="J2799" s="69">
        <f t="shared" si="176"/>
        <v>0</v>
      </c>
      <c r="K2799" s="70" t="e">
        <f t="shared" si="177"/>
        <v>#DIV/0!</v>
      </c>
      <c r="L2799" s="63"/>
      <c r="N2799" s="32" t="str">
        <f>+IFERROR(VLOOKUP(B2799,$B$5:B2798,1,FALSE),"")</f>
        <v/>
      </c>
      <c r="O2799" s="32" t="str">
        <f t="shared" si="178"/>
        <v>DUPLICATE</v>
      </c>
      <c r="P2799" s="65"/>
      <c r="Q2799" s="66" t="str">
        <f t="shared" si="179"/>
        <v xml:space="preserve"> </v>
      </c>
      <c r="R2799" s="32"/>
    </row>
    <row r="2800" spans="1:18" s="22" customFormat="1">
      <c r="A2800" s="24"/>
      <c r="B2800" s="23"/>
      <c r="C2800" s="23"/>
      <c r="D2800" s="25"/>
      <c r="E2800" s="23"/>
      <c r="F2800" s="26"/>
      <c r="G2800" s="27"/>
      <c r="H2800" s="27"/>
      <c r="I2800" s="27"/>
      <c r="J2800" s="69">
        <f t="shared" si="176"/>
        <v>0</v>
      </c>
      <c r="K2800" s="70" t="e">
        <f t="shared" si="177"/>
        <v>#DIV/0!</v>
      </c>
      <c r="L2800" s="63"/>
      <c r="N2800" s="32" t="str">
        <f>+IFERROR(VLOOKUP(B2800,$B$5:B2799,1,FALSE),"")</f>
        <v/>
      </c>
      <c r="O2800" s="32" t="str">
        <f t="shared" si="178"/>
        <v>DUPLICATE</v>
      </c>
      <c r="P2800" s="65"/>
      <c r="Q2800" s="66" t="str">
        <f t="shared" si="179"/>
        <v xml:space="preserve"> </v>
      </c>
      <c r="R2800" s="32"/>
    </row>
    <row r="2801" spans="1:18" s="22" customFormat="1">
      <c r="A2801" s="24"/>
      <c r="B2801" s="23"/>
      <c r="C2801" s="23"/>
      <c r="D2801" s="25"/>
      <c r="E2801" s="23"/>
      <c r="F2801" s="26"/>
      <c r="G2801" s="27"/>
      <c r="H2801" s="27"/>
      <c r="I2801" s="27"/>
      <c r="J2801" s="69">
        <f t="shared" si="176"/>
        <v>0</v>
      </c>
      <c r="K2801" s="70" t="e">
        <f t="shared" si="177"/>
        <v>#DIV/0!</v>
      </c>
      <c r="L2801" s="63"/>
      <c r="N2801" s="32" t="str">
        <f>+IFERROR(VLOOKUP(B2801,$B$5:B2800,1,FALSE),"")</f>
        <v/>
      </c>
      <c r="O2801" s="32" t="str">
        <f t="shared" si="178"/>
        <v>DUPLICATE</v>
      </c>
      <c r="P2801" s="65"/>
      <c r="Q2801" s="66" t="str">
        <f t="shared" si="179"/>
        <v xml:space="preserve"> </v>
      </c>
      <c r="R2801" s="32"/>
    </row>
    <row r="2802" spans="1:18" s="22" customFormat="1">
      <c r="A2802" s="24"/>
      <c r="B2802" s="23"/>
      <c r="C2802" s="23"/>
      <c r="D2802" s="25"/>
      <c r="E2802" s="23"/>
      <c r="F2802" s="26"/>
      <c r="G2802" s="27"/>
      <c r="H2802" s="27"/>
      <c r="I2802" s="27"/>
      <c r="J2802" s="69">
        <f t="shared" si="176"/>
        <v>0</v>
      </c>
      <c r="K2802" s="70" t="e">
        <f t="shared" si="177"/>
        <v>#DIV/0!</v>
      </c>
      <c r="L2802" s="63"/>
      <c r="N2802" s="32" t="str">
        <f>+IFERROR(VLOOKUP(B2802,$B$5:B2801,1,FALSE),"")</f>
        <v/>
      </c>
      <c r="O2802" s="32" t="str">
        <f t="shared" si="178"/>
        <v>DUPLICATE</v>
      </c>
      <c r="P2802" s="65"/>
      <c r="Q2802" s="66" t="str">
        <f t="shared" si="179"/>
        <v xml:space="preserve"> </v>
      </c>
      <c r="R2802" s="32"/>
    </row>
    <row r="2803" spans="1:18" s="22" customFormat="1">
      <c r="A2803" s="24"/>
      <c r="B2803" s="23"/>
      <c r="C2803" s="23"/>
      <c r="D2803" s="25"/>
      <c r="E2803" s="23"/>
      <c r="F2803" s="26"/>
      <c r="G2803" s="27"/>
      <c r="H2803" s="27"/>
      <c r="I2803" s="27"/>
      <c r="J2803" s="69">
        <f t="shared" si="176"/>
        <v>0</v>
      </c>
      <c r="K2803" s="70" t="e">
        <f t="shared" si="177"/>
        <v>#DIV/0!</v>
      </c>
      <c r="L2803" s="63"/>
      <c r="N2803" s="32" t="str">
        <f>+IFERROR(VLOOKUP(B2803,$B$5:B2802,1,FALSE),"")</f>
        <v/>
      </c>
      <c r="O2803" s="32" t="str">
        <f t="shared" si="178"/>
        <v>DUPLICATE</v>
      </c>
      <c r="P2803" s="65"/>
      <c r="Q2803" s="66" t="str">
        <f t="shared" si="179"/>
        <v xml:space="preserve"> </v>
      </c>
      <c r="R2803" s="32"/>
    </row>
    <row r="2804" spans="1:18" s="22" customFormat="1">
      <c r="A2804" s="24"/>
      <c r="B2804" s="23"/>
      <c r="C2804" s="23"/>
      <c r="D2804" s="25"/>
      <c r="E2804" s="23"/>
      <c r="F2804" s="26"/>
      <c r="G2804" s="27"/>
      <c r="H2804" s="27"/>
      <c r="I2804" s="27"/>
      <c r="J2804" s="69">
        <f t="shared" si="176"/>
        <v>0</v>
      </c>
      <c r="K2804" s="70" t="e">
        <f t="shared" si="177"/>
        <v>#DIV/0!</v>
      </c>
      <c r="L2804" s="63"/>
      <c r="N2804" s="32" t="str">
        <f>+IFERROR(VLOOKUP(B2804,$B$5:B2803,1,FALSE),"")</f>
        <v/>
      </c>
      <c r="O2804" s="32" t="str">
        <f t="shared" si="178"/>
        <v>DUPLICATE</v>
      </c>
      <c r="P2804" s="65"/>
      <c r="Q2804" s="66" t="str">
        <f t="shared" si="179"/>
        <v xml:space="preserve"> </v>
      </c>
      <c r="R2804" s="32"/>
    </row>
    <row r="2805" spans="1:18" s="22" customFormat="1">
      <c r="A2805" s="24"/>
      <c r="B2805" s="23"/>
      <c r="C2805" s="23"/>
      <c r="D2805" s="25"/>
      <c r="E2805" s="23"/>
      <c r="F2805" s="26"/>
      <c r="G2805" s="27"/>
      <c r="H2805" s="27"/>
      <c r="I2805" s="27"/>
      <c r="J2805" s="69">
        <f t="shared" si="176"/>
        <v>0</v>
      </c>
      <c r="K2805" s="70" t="e">
        <f t="shared" si="177"/>
        <v>#DIV/0!</v>
      </c>
      <c r="L2805" s="63"/>
      <c r="N2805" s="32" t="str">
        <f>+IFERROR(VLOOKUP(B2805,$B$5:B2804,1,FALSE),"")</f>
        <v/>
      </c>
      <c r="O2805" s="32" t="str">
        <f t="shared" si="178"/>
        <v>DUPLICATE</v>
      </c>
      <c r="P2805" s="65"/>
      <c r="Q2805" s="66" t="str">
        <f t="shared" si="179"/>
        <v xml:space="preserve"> </v>
      </c>
      <c r="R2805" s="32"/>
    </row>
    <row r="2806" spans="1:18" s="22" customFormat="1">
      <c r="A2806" s="24"/>
      <c r="B2806" s="23"/>
      <c r="C2806" s="23"/>
      <c r="D2806" s="25"/>
      <c r="E2806" s="23"/>
      <c r="F2806" s="26"/>
      <c r="G2806" s="27"/>
      <c r="H2806" s="27"/>
      <c r="I2806" s="27"/>
      <c r="J2806" s="69">
        <f t="shared" si="176"/>
        <v>0</v>
      </c>
      <c r="K2806" s="70" t="e">
        <f t="shared" si="177"/>
        <v>#DIV/0!</v>
      </c>
      <c r="L2806" s="63"/>
      <c r="N2806" s="32" t="str">
        <f>+IFERROR(VLOOKUP(B2806,$B$5:B2805,1,FALSE),"")</f>
        <v/>
      </c>
      <c r="O2806" s="32" t="str">
        <f t="shared" si="178"/>
        <v>DUPLICATE</v>
      </c>
      <c r="P2806" s="65"/>
      <c r="Q2806" s="66" t="str">
        <f t="shared" si="179"/>
        <v xml:space="preserve"> </v>
      </c>
      <c r="R2806" s="32"/>
    </row>
    <row r="2807" spans="1:18" s="22" customFormat="1">
      <c r="A2807" s="24"/>
      <c r="B2807" s="23"/>
      <c r="C2807" s="23"/>
      <c r="D2807" s="25"/>
      <c r="E2807" s="23"/>
      <c r="F2807" s="26"/>
      <c r="G2807" s="27"/>
      <c r="H2807" s="27"/>
      <c r="I2807" s="27"/>
      <c r="J2807" s="69">
        <f t="shared" si="176"/>
        <v>0</v>
      </c>
      <c r="K2807" s="70" t="e">
        <f t="shared" si="177"/>
        <v>#DIV/0!</v>
      </c>
      <c r="L2807" s="63"/>
      <c r="N2807" s="32" t="str">
        <f>+IFERROR(VLOOKUP(B2807,$B$5:B2806,1,FALSE),"")</f>
        <v/>
      </c>
      <c r="O2807" s="32" t="str">
        <f t="shared" si="178"/>
        <v>DUPLICATE</v>
      </c>
      <c r="P2807" s="65"/>
      <c r="Q2807" s="66" t="str">
        <f t="shared" si="179"/>
        <v xml:space="preserve"> </v>
      </c>
      <c r="R2807" s="32"/>
    </row>
    <row r="2808" spans="1:18" s="22" customFormat="1">
      <c r="A2808" s="24"/>
      <c r="B2808" s="23"/>
      <c r="C2808" s="23"/>
      <c r="D2808" s="25"/>
      <c r="E2808" s="23"/>
      <c r="F2808" s="26"/>
      <c r="G2808" s="27"/>
      <c r="H2808" s="27"/>
      <c r="I2808" s="27"/>
      <c r="J2808" s="69">
        <f t="shared" si="176"/>
        <v>0</v>
      </c>
      <c r="K2808" s="70" t="e">
        <f t="shared" si="177"/>
        <v>#DIV/0!</v>
      </c>
      <c r="L2808" s="63"/>
      <c r="N2808" s="32" t="str">
        <f>+IFERROR(VLOOKUP(B2808,$B$5:B2807,1,FALSE),"")</f>
        <v/>
      </c>
      <c r="O2808" s="32" t="str">
        <f t="shared" si="178"/>
        <v>DUPLICATE</v>
      </c>
      <c r="P2808" s="65"/>
      <c r="Q2808" s="66" t="str">
        <f t="shared" si="179"/>
        <v xml:space="preserve"> </v>
      </c>
      <c r="R2808" s="32"/>
    </row>
    <row r="2809" spans="1:18" s="22" customFormat="1">
      <c r="A2809" s="24"/>
      <c r="B2809" s="23"/>
      <c r="C2809" s="23"/>
      <c r="D2809" s="25"/>
      <c r="E2809" s="23"/>
      <c r="F2809" s="26"/>
      <c r="G2809" s="27"/>
      <c r="H2809" s="27"/>
      <c r="I2809" s="27"/>
      <c r="J2809" s="69">
        <f t="shared" si="176"/>
        <v>0</v>
      </c>
      <c r="K2809" s="70" t="e">
        <f t="shared" si="177"/>
        <v>#DIV/0!</v>
      </c>
      <c r="L2809" s="63"/>
      <c r="N2809" s="32" t="str">
        <f>+IFERROR(VLOOKUP(B2809,$B$5:B2808,1,FALSE),"")</f>
        <v/>
      </c>
      <c r="O2809" s="32" t="str">
        <f t="shared" si="178"/>
        <v>DUPLICATE</v>
      </c>
      <c r="P2809" s="65"/>
      <c r="Q2809" s="66" t="str">
        <f t="shared" si="179"/>
        <v xml:space="preserve"> </v>
      </c>
      <c r="R2809" s="32"/>
    </row>
    <row r="2810" spans="1:18" s="22" customFormat="1">
      <c r="A2810" s="24"/>
      <c r="B2810" s="23"/>
      <c r="C2810" s="23"/>
      <c r="D2810" s="25"/>
      <c r="E2810" s="23"/>
      <c r="F2810" s="26"/>
      <c r="G2810" s="27"/>
      <c r="H2810" s="27"/>
      <c r="I2810" s="27"/>
      <c r="J2810" s="69">
        <f t="shared" si="176"/>
        <v>0</v>
      </c>
      <c r="K2810" s="70" t="e">
        <f t="shared" si="177"/>
        <v>#DIV/0!</v>
      </c>
      <c r="L2810" s="63"/>
      <c r="N2810" s="32" t="str">
        <f>+IFERROR(VLOOKUP(B2810,$B$5:B2809,1,FALSE),"")</f>
        <v/>
      </c>
      <c r="O2810" s="32" t="str">
        <f t="shared" si="178"/>
        <v>DUPLICATE</v>
      </c>
      <c r="P2810" s="65"/>
      <c r="Q2810" s="66" t="str">
        <f t="shared" si="179"/>
        <v xml:space="preserve"> </v>
      </c>
      <c r="R2810" s="32"/>
    </row>
    <row r="2811" spans="1:18" s="22" customFormat="1">
      <c r="A2811" s="24"/>
      <c r="B2811" s="23"/>
      <c r="C2811" s="23"/>
      <c r="D2811" s="25"/>
      <c r="E2811" s="23"/>
      <c r="F2811" s="26"/>
      <c r="G2811" s="27"/>
      <c r="H2811" s="27"/>
      <c r="I2811" s="27"/>
      <c r="J2811" s="69">
        <f t="shared" si="176"/>
        <v>0</v>
      </c>
      <c r="K2811" s="70" t="e">
        <f t="shared" si="177"/>
        <v>#DIV/0!</v>
      </c>
      <c r="L2811" s="63"/>
      <c r="N2811" s="32" t="str">
        <f>+IFERROR(VLOOKUP(B2811,$B$5:B2810,1,FALSE),"")</f>
        <v/>
      </c>
      <c r="O2811" s="32" t="str">
        <f t="shared" si="178"/>
        <v>DUPLICATE</v>
      </c>
      <c r="P2811" s="65"/>
      <c r="Q2811" s="66" t="str">
        <f t="shared" si="179"/>
        <v xml:space="preserve"> </v>
      </c>
      <c r="R2811" s="32"/>
    </row>
    <row r="2812" spans="1:18" s="22" customFormat="1">
      <c r="A2812" s="24"/>
      <c r="B2812" s="23"/>
      <c r="C2812" s="23"/>
      <c r="D2812" s="25"/>
      <c r="E2812" s="23"/>
      <c r="F2812" s="26"/>
      <c r="G2812" s="27"/>
      <c r="H2812" s="27"/>
      <c r="I2812" s="27"/>
      <c r="J2812" s="69">
        <f t="shared" si="176"/>
        <v>0</v>
      </c>
      <c r="K2812" s="70" t="e">
        <f t="shared" si="177"/>
        <v>#DIV/0!</v>
      </c>
      <c r="L2812" s="63"/>
      <c r="N2812" s="32" t="str">
        <f>+IFERROR(VLOOKUP(B2812,$B$5:B2811,1,FALSE),"")</f>
        <v/>
      </c>
      <c r="O2812" s="32" t="str">
        <f t="shared" si="178"/>
        <v>DUPLICATE</v>
      </c>
      <c r="P2812" s="65"/>
      <c r="Q2812" s="66" t="str">
        <f t="shared" si="179"/>
        <v xml:space="preserve"> </v>
      </c>
      <c r="R2812" s="32"/>
    </row>
    <row r="2813" spans="1:18" s="22" customFormat="1">
      <c r="A2813" s="24"/>
      <c r="B2813" s="23"/>
      <c r="C2813" s="23"/>
      <c r="D2813" s="25"/>
      <c r="E2813" s="23"/>
      <c r="F2813" s="26"/>
      <c r="G2813" s="27"/>
      <c r="H2813" s="27"/>
      <c r="I2813" s="27"/>
      <c r="J2813" s="69">
        <f t="shared" si="176"/>
        <v>0</v>
      </c>
      <c r="K2813" s="70" t="e">
        <f t="shared" si="177"/>
        <v>#DIV/0!</v>
      </c>
      <c r="L2813" s="63"/>
      <c r="N2813" s="32" t="str">
        <f>+IFERROR(VLOOKUP(B2813,$B$5:B2812,1,FALSE),"")</f>
        <v/>
      </c>
      <c r="O2813" s="32" t="str">
        <f t="shared" si="178"/>
        <v>DUPLICATE</v>
      </c>
      <c r="P2813" s="65"/>
      <c r="Q2813" s="66" t="str">
        <f t="shared" si="179"/>
        <v xml:space="preserve"> </v>
      </c>
      <c r="R2813" s="32"/>
    </row>
    <row r="2814" spans="1:18" s="22" customFormat="1">
      <c r="A2814" s="24"/>
      <c r="B2814" s="23"/>
      <c r="C2814" s="23"/>
      <c r="D2814" s="25"/>
      <c r="E2814" s="23"/>
      <c r="F2814" s="26"/>
      <c r="G2814" s="27"/>
      <c r="H2814" s="27"/>
      <c r="I2814" s="27"/>
      <c r="J2814" s="69">
        <f t="shared" si="176"/>
        <v>0</v>
      </c>
      <c r="K2814" s="70" t="e">
        <f t="shared" si="177"/>
        <v>#DIV/0!</v>
      </c>
      <c r="L2814" s="63"/>
      <c r="N2814" s="32" t="str">
        <f>+IFERROR(VLOOKUP(B2814,$B$5:B2813,1,FALSE),"")</f>
        <v/>
      </c>
      <c r="O2814" s="32" t="str">
        <f t="shared" si="178"/>
        <v>DUPLICATE</v>
      </c>
      <c r="P2814" s="65"/>
      <c r="Q2814" s="66" t="str">
        <f t="shared" si="179"/>
        <v xml:space="preserve"> </v>
      </c>
      <c r="R2814" s="32"/>
    </row>
    <row r="2815" spans="1:18" s="22" customFormat="1">
      <c r="A2815" s="24"/>
      <c r="B2815" s="23"/>
      <c r="C2815" s="23"/>
      <c r="D2815" s="25"/>
      <c r="E2815" s="23"/>
      <c r="F2815" s="26"/>
      <c r="G2815" s="27"/>
      <c r="H2815" s="27"/>
      <c r="I2815" s="27"/>
      <c r="J2815" s="69">
        <f t="shared" si="176"/>
        <v>0</v>
      </c>
      <c r="K2815" s="70" t="e">
        <f t="shared" si="177"/>
        <v>#DIV/0!</v>
      </c>
      <c r="L2815" s="63"/>
      <c r="N2815" s="32" t="str">
        <f>+IFERROR(VLOOKUP(B2815,$B$5:B2814,1,FALSE),"")</f>
        <v/>
      </c>
      <c r="O2815" s="32" t="str">
        <f t="shared" si="178"/>
        <v>DUPLICATE</v>
      </c>
      <c r="P2815" s="65"/>
      <c r="Q2815" s="66" t="str">
        <f t="shared" si="179"/>
        <v xml:space="preserve"> </v>
      </c>
      <c r="R2815" s="32"/>
    </row>
    <row r="2816" spans="1:18" s="22" customFormat="1">
      <c r="A2816" s="24"/>
      <c r="B2816" s="23"/>
      <c r="C2816" s="23"/>
      <c r="D2816" s="25"/>
      <c r="E2816" s="23"/>
      <c r="F2816" s="26"/>
      <c r="G2816" s="27"/>
      <c r="H2816" s="27"/>
      <c r="I2816" s="27"/>
      <c r="J2816" s="69">
        <f t="shared" si="176"/>
        <v>0</v>
      </c>
      <c r="K2816" s="70" t="e">
        <f t="shared" si="177"/>
        <v>#DIV/0!</v>
      </c>
      <c r="L2816" s="63"/>
      <c r="N2816" s="32" t="str">
        <f>+IFERROR(VLOOKUP(B2816,$B$5:B2815,1,FALSE),"")</f>
        <v/>
      </c>
      <c r="O2816" s="32" t="str">
        <f t="shared" si="178"/>
        <v>DUPLICATE</v>
      </c>
      <c r="P2816" s="65"/>
      <c r="Q2816" s="66" t="str">
        <f t="shared" si="179"/>
        <v xml:space="preserve"> </v>
      </c>
      <c r="R2816" s="32"/>
    </row>
    <row r="2817" spans="1:18" s="22" customFormat="1">
      <c r="A2817" s="24"/>
      <c r="B2817" s="23"/>
      <c r="C2817" s="23"/>
      <c r="D2817" s="25"/>
      <c r="E2817" s="23"/>
      <c r="F2817" s="26"/>
      <c r="G2817" s="27"/>
      <c r="H2817" s="27"/>
      <c r="I2817" s="27"/>
      <c r="J2817" s="69">
        <f t="shared" si="176"/>
        <v>0</v>
      </c>
      <c r="K2817" s="70" t="e">
        <f t="shared" si="177"/>
        <v>#DIV/0!</v>
      </c>
      <c r="L2817" s="63"/>
      <c r="N2817" s="32" t="str">
        <f>+IFERROR(VLOOKUP(B2817,$B$5:B2816,1,FALSE),"")</f>
        <v/>
      </c>
      <c r="O2817" s="32" t="str">
        <f t="shared" si="178"/>
        <v>DUPLICATE</v>
      </c>
      <c r="P2817" s="65"/>
      <c r="Q2817" s="66" t="str">
        <f t="shared" si="179"/>
        <v xml:space="preserve"> </v>
      </c>
      <c r="R2817" s="32"/>
    </row>
    <row r="2818" spans="1:18" s="22" customFormat="1">
      <c r="A2818" s="24"/>
      <c r="B2818" s="23"/>
      <c r="C2818" s="23"/>
      <c r="D2818" s="25"/>
      <c r="E2818" s="23"/>
      <c r="F2818" s="26"/>
      <c r="G2818" s="27"/>
      <c r="H2818" s="27"/>
      <c r="I2818" s="27"/>
      <c r="J2818" s="69">
        <f t="shared" si="176"/>
        <v>0</v>
      </c>
      <c r="K2818" s="70" t="e">
        <f t="shared" si="177"/>
        <v>#DIV/0!</v>
      </c>
      <c r="L2818" s="63"/>
      <c r="N2818" s="32" t="str">
        <f>+IFERROR(VLOOKUP(B2818,$B$5:B2817,1,FALSE),"")</f>
        <v/>
      </c>
      <c r="O2818" s="32" t="str">
        <f t="shared" si="178"/>
        <v>DUPLICATE</v>
      </c>
      <c r="P2818" s="65"/>
      <c r="Q2818" s="66" t="str">
        <f t="shared" si="179"/>
        <v xml:space="preserve"> </v>
      </c>
      <c r="R2818" s="32"/>
    </row>
    <row r="2819" spans="1:18" s="22" customFormat="1">
      <c r="A2819" s="24"/>
      <c r="B2819" s="23"/>
      <c r="C2819" s="23"/>
      <c r="D2819" s="25"/>
      <c r="E2819" s="23"/>
      <c r="F2819" s="26"/>
      <c r="G2819" s="27"/>
      <c r="H2819" s="27"/>
      <c r="I2819" s="27"/>
      <c r="J2819" s="69">
        <f t="shared" si="176"/>
        <v>0</v>
      </c>
      <c r="K2819" s="70" t="e">
        <f t="shared" si="177"/>
        <v>#DIV/0!</v>
      </c>
      <c r="L2819" s="63"/>
      <c r="N2819" s="32" t="str">
        <f>+IFERROR(VLOOKUP(B2819,$B$5:B2818,1,FALSE),"")</f>
        <v/>
      </c>
      <c r="O2819" s="32" t="str">
        <f t="shared" si="178"/>
        <v>DUPLICATE</v>
      </c>
      <c r="P2819" s="65"/>
      <c r="Q2819" s="66" t="str">
        <f t="shared" si="179"/>
        <v xml:space="preserve"> </v>
      </c>
      <c r="R2819" s="32"/>
    </row>
    <row r="2820" spans="1:18" s="22" customFormat="1">
      <c r="A2820" s="24"/>
      <c r="B2820" s="23"/>
      <c r="C2820" s="23"/>
      <c r="D2820" s="25"/>
      <c r="E2820" s="23"/>
      <c r="F2820" s="26"/>
      <c r="G2820" s="27"/>
      <c r="H2820" s="27"/>
      <c r="I2820" s="27"/>
      <c r="J2820" s="69">
        <f t="shared" si="176"/>
        <v>0</v>
      </c>
      <c r="K2820" s="70" t="e">
        <f t="shared" si="177"/>
        <v>#DIV/0!</v>
      </c>
      <c r="L2820" s="63"/>
      <c r="N2820" s="32" t="str">
        <f>+IFERROR(VLOOKUP(B2820,$B$5:B2819,1,FALSE),"")</f>
        <v/>
      </c>
      <c r="O2820" s="32" t="str">
        <f t="shared" si="178"/>
        <v>DUPLICATE</v>
      </c>
      <c r="P2820" s="65"/>
      <c r="Q2820" s="66" t="str">
        <f t="shared" si="179"/>
        <v xml:space="preserve"> </v>
      </c>
      <c r="R2820" s="32"/>
    </row>
    <row r="2821" spans="1:18" s="22" customFormat="1">
      <c r="A2821" s="24"/>
      <c r="B2821" s="23"/>
      <c r="C2821" s="23"/>
      <c r="D2821" s="25"/>
      <c r="E2821" s="23"/>
      <c r="F2821" s="26"/>
      <c r="G2821" s="27"/>
      <c r="H2821" s="27"/>
      <c r="I2821" s="27"/>
      <c r="J2821" s="69">
        <f t="shared" si="176"/>
        <v>0</v>
      </c>
      <c r="K2821" s="70" t="e">
        <f t="shared" si="177"/>
        <v>#DIV/0!</v>
      </c>
      <c r="L2821" s="63"/>
      <c r="N2821" s="32" t="str">
        <f>+IFERROR(VLOOKUP(B2821,$B$5:B2820,1,FALSE),"")</f>
        <v/>
      </c>
      <c r="O2821" s="32" t="str">
        <f t="shared" si="178"/>
        <v>DUPLICATE</v>
      </c>
      <c r="P2821" s="65"/>
      <c r="Q2821" s="66" t="str">
        <f t="shared" si="179"/>
        <v xml:space="preserve"> </v>
      </c>
      <c r="R2821" s="32"/>
    </row>
    <row r="2822" spans="1:18" s="22" customFormat="1">
      <c r="A2822" s="24"/>
      <c r="B2822" s="23"/>
      <c r="C2822" s="23"/>
      <c r="D2822" s="25"/>
      <c r="E2822" s="23"/>
      <c r="F2822" s="26"/>
      <c r="G2822" s="27"/>
      <c r="H2822" s="27"/>
      <c r="I2822" s="27"/>
      <c r="J2822" s="69">
        <f t="shared" si="176"/>
        <v>0</v>
      </c>
      <c r="K2822" s="70" t="e">
        <f t="shared" si="177"/>
        <v>#DIV/0!</v>
      </c>
      <c r="L2822" s="63"/>
      <c r="N2822" s="32" t="str">
        <f>+IFERROR(VLOOKUP(B2822,$B$5:B2821,1,FALSE),"")</f>
        <v/>
      </c>
      <c r="O2822" s="32" t="str">
        <f t="shared" si="178"/>
        <v>DUPLICATE</v>
      </c>
      <c r="P2822" s="65"/>
      <c r="Q2822" s="66" t="str">
        <f t="shared" si="179"/>
        <v xml:space="preserve"> </v>
      </c>
      <c r="R2822" s="32"/>
    </row>
    <row r="2823" spans="1:18" s="22" customFormat="1">
      <c r="A2823" s="24"/>
      <c r="B2823" s="23"/>
      <c r="C2823" s="23"/>
      <c r="D2823" s="25"/>
      <c r="E2823" s="23"/>
      <c r="F2823" s="26"/>
      <c r="G2823" s="27"/>
      <c r="H2823" s="27"/>
      <c r="I2823" s="27"/>
      <c r="J2823" s="69">
        <f t="shared" si="176"/>
        <v>0</v>
      </c>
      <c r="K2823" s="70" t="e">
        <f t="shared" si="177"/>
        <v>#DIV/0!</v>
      </c>
      <c r="L2823" s="63"/>
      <c r="N2823" s="32" t="str">
        <f>+IFERROR(VLOOKUP(B2823,$B$5:B2822,1,FALSE),"")</f>
        <v/>
      </c>
      <c r="O2823" s="32" t="str">
        <f t="shared" si="178"/>
        <v>DUPLICATE</v>
      </c>
      <c r="P2823" s="65"/>
      <c r="Q2823" s="66" t="str">
        <f t="shared" si="179"/>
        <v xml:space="preserve"> </v>
      </c>
      <c r="R2823" s="32"/>
    </row>
    <row r="2824" spans="1:18" s="22" customFormat="1">
      <c r="A2824" s="24"/>
      <c r="B2824" s="23"/>
      <c r="C2824" s="23"/>
      <c r="D2824" s="25"/>
      <c r="E2824" s="23"/>
      <c r="F2824" s="26"/>
      <c r="G2824" s="27"/>
      <c r="H2824" s="27"/>
      <c r="I2824" s="27"/>
      <c r="J2824" s="69">
        <f t="shared" si="176"/>
        <v>0</v>
      </c>
      <c r="K2824" s="70" t="e">
        <f t="shared" si="177"/>
        <v>#DIV/0!</v>
      </c>
      <c r="L2824" s="63"/>
      <c r="N2824" s="32" t="str">
        <f>+IFERROR(VLOOKUP(B2824,$B$5:B2823,1,FALSE),"")</f>
        <v/>
      </c>
      <c r="O2824" s="32" t="str">
        <f t="shared" si="178"/>
        <v>DUPLICATE</v>
      </c>
      <c r="P2824" s="65"/>
      <c r="Q2824" s="66" t="str">
        <f t="shared" si="179"/>
        <v xml:space="preserve"> </v>
      </c>
      <c r="R2824" s="32"/>
    </row>
    <row r="2825" spans="1:18" s="22" customFormat="1">
      <c r="A2825" s="24"/>
      <c r="B2825" s="23"/>
      <c r="C2825" s="23"/>
      <c r="D2825" s="25"/>
      <c r="E2825" s="23"/>
      <c r="F2825" s="26"/>
      <c r="G2825" s="27"/>
      <c r="H2825" s="27"/>
      <c r="I2825" s="27"/>
      <c r="J2825" s="69">
        <f t="shared" si="176"/>
        <v>0</v>
      </c>
      <c r="K2825" s="70" t="e">
        <f t="shared" si="177"/>
        <v>#DIV/0!</v>
      </c>
      <c r="L2825" s="63"/>
      <c r="N2825" s="32" t="str">
        <f>+IFERROR(VLOOKUP(B2825,$B$5:B2824,1,FALSE),"")</f>
        <v/>
      </c>
      <c r="O2825" s="32" t="str">
        <f t="shared" si="178"/>
        <v>DUPLICATE</v>
      </c>
      <c r="P2825" s="65"/>
      <c r="Q2825" s="66" t="str">
        <f t="shared" si="179"/>
        <v xml:space="preserve"> </v>
      </c>
      <c r="R2825" s="32"/>
    </row>
    <row r="2826" spans="1:18" s="22" customFormat="1">
      <c r="A2826" s="24"/>
      <c r="B2826" s="23"/>
      <c r="C2826" s="23"/>
      <c r="D2826" s="25"/>
      <c r="E2826" s="23"/>
      <c r="F2826" s="26"/>
      <c r="G2826" s="27"/>
      <c r="H2826" s="27"/>
      <c r="I2826" s="27"/>
      <c r="J2826" s="69">
        <f t="shared" si="176"/>
        <v>0</v>
      </c>
      <c r="K2826" s="70" t="e">
        <f t="shared" si="177"/>
        <v>#DIV/0!</v>
      </c>
      <c r="L2826" s="63"/>
      <c r="N2826" s="32" t="str">
        <f>+IFERROR(VLOOKUP(B2826,$B$5:B2825,1,FALSE),"")</f>
        <v/>
      </c>
      <c r="O2826" s="32" t="str">
        <f t="shared" si="178"/>
        <v>DUPLICATE</v>
      </c>
      <c r="P2826" s="65"/>
      <c r="Q2826" s="66" t="str">
        <f t="shared" si="179"/>
        <v xml:space="preserve"> </v>
      </c>
      <c r="R2826" s="32"/>
    </row>
    <row r="2827" spans="1:18" s="22" customFormat="1">
      <c r="A2827" s="24"/>
      <c r="B2827" s="23"/>
      <c r="C2827" s="23"/>
      <c r="D2827" s="25"/>
      <c r="E2827" s="23"/>
      <c r="F2827" s="26"/>
      <c r="G2827" s="27"/>
      <c r="H2827" s="27"/>
      <c r="I2827" s="27"/>
      <c r="J2827" s="69">
        <f t="shared" si="176"/>
        <v>0</v>
      </c>
      <c r="K2827" s="70" t="e">
        <f t="shared" si="177"/>
        <v>#DIV/0!</v>
      </c>
      <c r="L2827" s="63"/>
      <c r="N2827" s="32" t="str">
        <f>+IFERROR(VLOOKUP(B2827,$B$5:B2826,1,FALSE),"")</f>
        <v/>
      </c>
      <c r="O2827" s="32" t="str">
        <f t="shared" si="178"/>
        <v>DUPLICATE</v>
      </c>
      <c r="P2827" s="65"/>
      <c r="Q2827" s="66" t="str">
        <f t="shared" si="179"/>
        <v xml:space="preserve"> </v>
      </c>
      <c r="R2827" s="32"/>
    </row>
    <row r="2828" spans="1:18" s="22" customFormat="1">
      <c r="A2828" s="24"/>
      <c r="B2828" s="23"/>
      <c r="C2828" s="23"/>
      <c r="D2828" s="25"/>
      <c r="E2828" s="23"/>
      <c r="F2828" s="26"/>
      <c r="G2828" s="27"/>
      <c r="H2828" s="27"/>
      <c r="I2828" s="27"/>
      <c r="J2828" s="69">
        <f t="shared" si="176"/>
        <v>0</v>
      </c>
      <c r="K2828" s="70" t="e">
        <f t="shared" si="177"/>
        <v>#DIV/0!</v>
      </c>
      <c r="L2828" s="63"/>
      <c r="N2828" s="32" t="str">
        <f>+IFERROR(VLOOKUP(B2828,$B$5:B2827,1,FALSE),"")</f>
        <v/>
      </c>
      <c r="O2828" s="32" t="str">
        <f t="shared" si="178"/>
        <v>DUPLICATE</v>
      </c>
      <c r="P2828" s="65"/>
      <c r="Q2828" s="66" t="str">
        <f t="shared" si="179"/>
        <v xml:space="preserve"> </v>
      </c>
      <c r="R2828" s="32"/>
    </row>
    <row r="2829" spans="1:18" s="22" customFormat="1">
      <c r="A2829" s="24"/>
      <c r="B2829" s="23"/>
      <c r="C2829" s="23"/>
      <c r="D2829" s="25"/>
      <c r="E2829" s="23"/>
      <c r="F2829" s="26"/>
      <c r="G2829" s="27"/>
      <c r="H2829" s="27"/>
      <c r="I2829" s="27"/>
      <c r="J2829" s="69">
        <f t="shared" si="176"/>
        <v>0</v>
      </c>
      <c r="K2829" s="70" t="e">
        <f t="shared" si="177"/>
        <v>#DIV/0!</v>
      </c>
      <c r="L2829" s="63"/>
      <c r="N2829" s="32" t="str">
        <f>+IFERROR(VLOOKUP(B2829,$B$5:B2828,1,FALSE),"")</f>
        <v/>
      </c>
      <c r="O2829" s="32" t="str">
        <f t="shared" si="178"/>
        <v>DUPLICATE</v>
      </c>
      <c r="P2829" s="65"/>
      <c r="Q2829" s="66" t="str">
        <f t="shared" si="179"/>
        <v xml:space="preserve"> </v>
      </c>
      <c r="R2829" s="32"/>
    </row>
    <row r="2830" spans="1:18" s="22" customFormat="1">
      <c r="A2830" s="24"/>
      <c r="B2830" s="23"/>
      <c r="C2830" s="23"/>
      <c r="D2830" s="25"/>
      <c r="E2830" s="23"/>
      <c r="F2830" s="26"/>
      <c r="G2830" s="27"/>
      <c r="H2830" s="27"/>
      <c r="I2830" s="27"/>
      <c r="J2830" s="69">
        <f t="shared" si="176"/>
        <v>0</v>
      </c>
      <c r="K2830" s="70" t="e">
        <f t="shared" si="177"/>
        <v>#DIV/0!</v>
      </c>
      <c r="L2830" s="63"/>
      <c r="N2830" s="32" t="str">
        <f>+IFERROR(VLOOKUP(B2830,$B$5:B2829,1,FALSE),"")</f>
        <v/>
      </c>
      <c r="O2830" s="32" t="str">
        <f t="shared" si="178"/>
        <v>DUPLICATE</v>
      </c>
      <c r="P2830" s="65"/>
      <c r="Q2830" s="66" t="str">
        <f t="shared" si="179"/>
        <v xml:space="preserve"> </v>
      </c>
      <c r="R2830" s="32"/>
    </row>
    <row r="2831" spans="1:18" s="22" customFormat="1">
      <c r="A2831" s="24"/>
      <c r="B2831" s="23"/>
      <c r="C2831" s="23"/>
      <c r="D2831" s="25"/>
      <c r="E2831" s="23"/>
      <c r="F2831" s="26"/>
      <c r="G2831" s="27"/>
      <c r="H2831" s="27"/>
      <c r="I2831" s="27"/>
      <c r="J2831" s="69">
        <f t="shared" si="176"/>
        <v>0</v>
      </c>
      <c r="K2831" s="70" t="e">
        <f t="shared" si="177"/>
        <v>#DIV/0!</v>
      </c>
      <c r="L2831" s="63"/>
      <c r="N2831" s="32" t="str">
        <f>+IFERROR(VLOOKUP(B2831,$B$5:B2830,1,FALSE),"")</f>
        <v/>
      </c>
      <c r="O2831" s="32" t="str">
        <f t="shared" si="178"/>
        <v>DUPLICATE</v>
      </c>
      <c r="P2831" s="65"/>
      <c r="Q2831" s="66" t="str">
        <f t="shared" si="179"/>
        <v xml:space="preserve"> </v>
      </c>
      <c r="R2831" s="32"/>
    </row>
    <row r="2832" spans="1:18" s="22" customFormat="1">
      <c r="A2832" s="24"/>
      <c r="B2832" s="23"/>
      <c r="C2832" s="23"/>
      <c r="D2832" s="25"/>
      <c r="E2832" s="23"/>
      <c r="F2832" s="26"/>
      <c r="G2832" s="27"/>
      <c r="H2832" s="27"/>
      <c r="I2832" s="27"/>
      <c r="J2832" s="69">
        <f t="shared" si="176"/>
        <v>0</v>
      </c>
      <c r="K2832" s="70" t="e">
        <f t="shared" si="177"/>
        <v>#DIV/0!</v>
      </c>
      <c r="L2832" s="63"/>
      <c r="N2832" s="32" t="str">
        <f>+IFERROR(VLOOKUP(B2832,$B$5:B2831,1,FALSE),"")</f>
        <v/>
      </c>
      <c r="O2832" s="32" t="str">
        <f t="shared" si="178"/>
        <v>DUPLICATE</v>
      </c>
      <c r="P2832" s="65"/>
      <c r="Q2832" s="66" t="str">
        <f t="shared" si="179"/>
        <v xml:space="preserve"> </v>
      </c>
      <c r="R2832" s="32"/>
    </row>
    <row r="2833" spans="1:18" s="22" customFormat="1">
      <c r="A2833" s="24"/>
      <c r="B2833" s="23"/>
      <c r="C2833" s="23"/>
      <c r="D2833" s="25"/>
      <c r="E2833" s="23"/>
      <c r="F2833" s="26"/>
      <c r="G2833" s="27"/>
      <c r="H2833" s="27"/>
      <c r="I2833" s="27"/>
      <c r="J2833" s="69">
        <f t="shared" si="176"/>
        <v>0</v>
      </c>
      <c r="K2833" s="70" t="e">
        <f t="shared" si="177"/>
        <v>#DIV/0!</v>
      </c>
      <c r="L2833" s="63"/>
      <c r="N2833" s="32" t="str">
        <f>+IFERROR(VLOOKUP(B2833,$B$5:B2832,1,FALSE),"")</f>
        <v/>
      </c>
      <c r="O2833" s="32" t="str">
        <f t="shared" si="178"/>
        <v>DUPLICATE</v>
      </c>
      <c r="P2833" s="65"/>
      <c r="Q2833" s="66" t="str">
        <f t="shared" si="179"/>
        <v xml:space="preserve"> </v>
      </c>
      <c r="R2833" s="32"/>
    </row>
    <row r="2834" spans="1:18" s="22" customFormat="1">
      <c r="A2834" s="24"/>
      <c r="B2834" s="23"/>
      <c r="C2834" s="23"/>
      <c r="D2834" s="25"/>
      <c r="E2834" s="23"/>
      <c r="F2834" s="26"/>
      <c r="G2834" s="27"/>
      <c r="H2834" s="27"/>
      <c r="I2834" s="27"/>
      <c r="J2834" s="69">
        <f t="shared" si="176"/>
        <v>0</v>
      </c>
      <c r="K2834" s="70" t="e">
        <f t="shared" si="177"/>
        <v>#DIV/0!</v>
      </c>
      <c r="L2834" s="63"/>
      <c r="N2834" s="32" t="str">
        <f>+IFERROR(VLOOKUP(B2834,$B$5:B2833,1,FALSE),"")</f>
        <v/>
      </c>
      <c r="O2834" s="32" t="str">
        <f t="shared" si="178"/>
        <v>DUPLICATE</v>
      </c>
      <c r="P2834" s="65"/>
      <c r="Q2834" s="66" t="str">
        <f t="shared" si="179"/>
        <v xml:space="preserve"> </v>
      </c>
      <c r="R2834" s="32"/>
    </row>
    <row r="2835" spans="1:18" s="22" customFormat="1">
      <c r="A2835" s="24"/>
      <c r="B2835" s="23"/>
      <c r="C2835" s="23"/>
      <c r="D2835" s="25"/>
      <c r="E2835" s="23"/>
      <c r="F2835" s="26"/>
      <c r="G2835" s="27"/>
      <c r="H2835" s="27"/>
      <c r="I2835" s="27"/>
      <c r="J2835" s="69">
        <f t="shared" si="176"/>
        <v>0</v>
      </c>
      <c r="K2835" s="70" t="e">
        <f t="shared" si="177"/>
        <v>#DIV/0!</v>
      </c>
      <c r="L2835" s="63"/>
      <c r="N2835" s="32" t="str">
        <f>+IFERROR(VLOOKUP(B2835,$B$5:B2834,1,FALSE),"")</f>
        <v/>
      </c>
      <c r="O2835" s="32" t="str">
        <f t="shared" si="178"/>
        <v>DUPLICATE</v>
      </c>
      <c r="P2835" s="65"/>
      <c r="Q2835" s="66" t="str">
        <f t="shared" si="179"/>
        <v xml:space="preserve"> </v>
      </c>
      <c r="R2835" s="32"/>
    </row>
    <row r="2836" spans="1:18" s="22" customFormat="1">
      <c r="A2836" s="24"/>
      <c r="B2836" s="23"/>
      <c r="C2836" s="23"/>
      <c r="D2836" s="25"/>
      <c r="E2836" s="23"/>
      <c r="F2836" s="26"/>
      <c r="G2836" s="27"/>
      <c r="H2836" s="27"/>
      <c r="I2836" s="27"/>
      <c r="J2836" s="69">
        <f t="shared" si="176"/>
        <v>0</v>
      </c>
      <c r="K2836" s="70" t="e">
        <f t="shared" si="177"/>
        <v>#DIV/0!</v>
      </c>
      <c r="L2836" s="63"/>
      <c r="N2836" s="32" t="str">
        <f>+IFERROR(VLOOKUP(B2836,$B$5:B2835,1,FALSE),"")</f>
        <v/>
      </c>
      <c r="O2836" s="32" t="str">
        <f t="shared" si="178"/>
        <v>DUPLICATE</v>
      </c>
      <c r="P2836" s="65"/>
      <c r="Q2836" s="66" t="str">
        <f t="shared" si="179"/>
        <v xml:space="preserve"> </v>
      </c>
      <c r="R2836" s="32"/>
    </row>
    <row r="2837" spans="1:18" s="22" customFormat="1">
      <c r="A2837" s="24"/>
      <c r="B2837" s="23"/>
      <c r="C2837" s="23"/>
      <c r="D2837" s="25"/>
      <c r="E2837" s="23"/>
      <c r="F2837" s="26"/>
      <c r="G2837" s="27"/>
      <c r="H2837" s="27"/>
      <c r="I2837" s="27"/>
      <c r="J2837" s="69">
        <f t="shared" si="176"/>
        <v>0</v>
      </c>
      <c r="K2837" s="70" t="e">
        <f t="shared" si="177"/>
        <v>#DIV/0!</v>
      </c>
      <c r="L2837" s="63"/>
      <c r="N2837" s="32" t="str">
        <f>+IFERROR(VLOOKUP(B2837,$B$5:B2836,1,FALSE),"")</f>
        <v/>
      </c>
      <c r="O2837" s="32" t="str">
        <f t="shared" si="178"/>
        <v>DUPLICATE</v>
      </c>
      <c r="P2837" s="65"/>
      <c r="Q2837" s="66" t="str">
        <f t="shared" si="179"/>
        <v xml:space="preserve"> </v>
      </c>
      <c r="R2837" s="32"/>
    </row>
    <row r="2838" spans="1:18" s="22" customFormat="1">
      <c r="A2838" s="24"/>
      <c r="B2838" s="23"/>
      <c r="C2838" s="23"/>
      <c r="D2838" s="25"/>
      <c r="E2838" s="23"/>
      <c r="F2838" s="26"/>
      <c r="G2838" s="27"/>
      <c r="H2838" s="27"/>
      <c r="I2838" s="27"/>
      <c r="J2838" s="69">
        <f t="shared" si="176"/>
        <v>0</v>
      </c>
      <c r="K2838" s="70" t="e">
        <f t="shared" si="177"/>
        <v>#DIV/0!</v>
      </c>
      <c r="L2838" s="63"/>
      <c r="N2838" s="32" t="str">
        <f>+IFERROR(VLOOKUP(B2838,$B$5:B2837,1,FALSE),"")</f>
        <v/>
      </c>
      <c r="O2838" s="32" t="str">
        <f t="shared" si="178"/>
        <v>DUPLICATE</v>
      </c>
      <c r="P2838" s="65"/>
      <c r="Q2838" s="66" t="str">
        <f t="shared" si="179"/>
        <v xml:space="preserve"> </v>
      </c>
      <c r="R2838" s="32"/>
    </row>
    <row r="2839" spans="1:18" s="22" customFormat="1">
      <c r="A2839" s="24"/>
      <c r="B2839" s="23"/>
      <c r="C2839" s="23"/>
      <c r="D2839" s="25"/>
      <c r="E2839" s="23"/>
      <c r="F2839" s="26"/>
      <c r="G2839" s="27"/>
      <c r="H2839" s="27"/>
      <c r="I2839" s="27"/>
      <c r="J2839" s="69">
        <f t="shared" si="176"/>
        <v>0</v>
      </c>
      <c r="K2839" s="70" t="e">
        <f t="shared" si="177"/>
        <v>#DIV/0!</v>
      </c>
      <c r="L2839" s="63"/>
      <c r="N2839" s="32" t="str">
        <f>+IFERROR(VLOOKUP(B2839,$B$5:B2838,1,FALSE),"")</f>
        <v/>
      </c>
      <c r="O2839" s="32" t="str">
        <f t="shared" si="178"/>
        <v>DUPLICATE</v>
      </c>
      <c r="P2839" s="65"/>
      <c r="Q2839" s="66" t="str">
        <f t="shared" si="179"/>
        <v xml:space="preserve"> </v>
      </c>
      <c r="R2839" s="32"/>
    </row>
    <row r="2840" spans="1:18" s="22" customFormat="1">
      <c r="A2840" s="24"/>
      <c r="B2840" s="23"/>
      <c r="C2840" s="23"/>
      <c r="D2840" s="25"/>
      <c r="E2840" s="23"/>
      <c r="F2840" s="26"/>
      <c r="G2840" s="27"/>
      <c r="H2840" s="27"/>
      <c r="I2840" s="27"/>
      <c r="J2840" s="69">
        <f t="shared" si="176"/>
        <v>0</v>
      </c>
      <c r="K2840" s="70" t="e">
        <f t="shared" si="177"/>
        <v>#DIV/0!</v>
      </c>
      <c r="L2840" s="63"/>
      <c r="N2840" s="32" t="str">
        <f>+IFERROR(VLOOKUP(B2840,$B$5:B2839,1,FALSE),"")</f>
        <v/>
      </c>
      <c r="O2840" s="32" t="str">
        <f t="shared" si="178"/>
        <v>DUPLICATE</v>
      </c>
      <c r="P2840" s="65"/>
      <c r="Q2840" s="66" t="str">
        <f t="shared" si="179"/>
        <v xml:space="preserve"> </v>
      </c>
      <c r="R2840" s="32"/>
    </row>
    <row r="2841" spans="1:18" s="22" customFormat="1">
      <c r="A2841" s="24"/>
      <c r="B2841" s="23"/>
      <c r="C2841" s="23"/>
      <c r="D2841" s="25"/>
      <c r="E2841" s="23"/>
      <c r="F2841" s="26"/>
      <c r="G2841" s="27"/>
      <c r="H2841" s="27"/>
      <c r="I2841" s="27"/>
      <c r="J2841" s="69">
        <f t="shared" si="176"/>
        <v>0</v>
      </c>
      <c r="K2841" s="70" t="e">
        <f t="shared" si="177"/>
        <v>#DIV/0!</v>
      </c>
      <c r="L2841" s="63"/>
      <c r="N2841" s="32" t="str">
        <f>+IFERROR(VLOOKUP(B2841,$B$5:B2840,1,FALSE),"")</f>
        <v/>
      </c>
      <c r="O2841" s="32" t="str">
        <f t="shared" si="178"/>
        <v>DUPLICATE</v>
      </c>
      <c r="P2841" s="65"/>
      <c r="Q2841" s="66" t="str">
        <f t="shared" si="179"/>
        <v xml:space="preserve"> </v>
      </c>
      <c r="R2841" s="32"/>
    </row>
    <row r="2842" spans="1:18" s="22" customFormat="1">
      <c r="A2842" s="24"/>
      <c r="B2842" s="23"/>
      <c r="C2842" s="23"/>
      <c r="D2842" s="25"/>
      <c r="E2842" s="23"/>
      <c r="F2842" s="26"/>
      <c r="G2842" s="27"/>
      <c r="H2842" s="27"/>
      <c r="I2842" s="27"/>
      <c r="J2842" s="69">
        <f t="shared" si="176"/>
        <v>0</v>
      </c>
      <c r="K2842" s="70" t="e">
        <f t="shared" si="177"/>
        <v>#DIV/0!</v>
      </c>
      <c r="L2842" s="63"/>
      <c r="N2842" s="32" t="str">
        <f>+IFERROR(VLOOKUP(B2842,$B$5:B2841,1,FALSE),"")</f>
        <v/>
      </c>
      <c r="O2842" s="32" t="str">
        <f t="shared" si="178"/>
        <v>DUPLICATE</v>
      </c>
      <c r="P2842" s="65"/>
      <c r="Q2842" s="66" t="str">
        <f t="shared" si="179"/>
        <v xml:space="preserve"> </v>
      </c>
      <c r="R2842" s="32"/>
    </row>
    <row r="2843" spans="1:18" s="22" customFormat="1">
      <c r="A2843" s="24"/>
      <c r="B2843" s="23"/>
      <c r="C2843" s="23"/>
      <c r="D2843" s="25"/>
      <c r="E2843" s="23"/>
      <c r="F2843" s="26"/>
      <c r="G2843" s="27"/>
      <c r="H2843" s="27"/>
      <c r="I2843" s="27"/>
      <c r="J2843" s="69">
        <f t="shared" si="176"/>
        <v>0</v>
      </c>
      <c r="K2843" s="70" t="e">
        <f t="shared" si="177"/>
        <v>#DIV/0!</v>
      </c>
      <c r="L2843" s="63"/>
      <c r="N2843" s="32" t="str">
        <f>+IFERROR(VLOOKUP(B2843,$B$5:B2842,1,FALSE),"")</f>
        <v/>
      </c>
      <c r="O2843" s="32" t="str">
        <f t="shared" si="178"/>
        <v>DUPLICATE</v>
      </c>
      <c r="P2843" s="65"/>
      <c r="Q2843" s="66" t="str">
        <f t="shared" si="179"/>
        <v xml:space="preserve"> </v>
      </c>
      <c r="R2843" s="32"/>
    </row>
    <row r="2844" spans="1:18" s="22" customFormat="1">
      <c r="A2844" s="24"/>
      <c r="B2844" s="23"/>
      <c r="C2844" s="23"/>
      <c r="D2844" s="25"/>
      <c r="E2844" s="23"/>
      <c r="F2844" s="26"/>
      <c r="G2844" s="27"/>
      <c r="H2844" s="27"/>
      <c r="I2844" s="27"/>
      <c r="J2844" s="69">
        <f t="shared" si="176"/>
        <v>0</v>
      </c>
      <c r="K2844" s="70" t="e">
        <f t="shared" si="177"/>
        <v>#DIV/0!</v>
      </c>
      <c r="L2844" s="63"/>
      <c r="N2844" s="32" t="str">
        <f>+IFERROR(VLOOKUP(B2844,$B$5:B2843,1,FALSE),"")</f>
        <v/>
      </c>
      <c r="O2844" s="32" t="str">
        <f t="shared" si="178"/>
        <v>DUPLICATE</v>
      </c>
      <c r="P2844" s="65"/>
      <c r="Q2844" s="66" t="str">
        <f t="shared" si="179"/>
        <v xml:space="preserve"> </v>
      </c>
      <c r="R2844" s="32"/>
    </row>
    <row r="2845" spans="1:18" s="22" customFormat="1">
      <c r="A2845" s="24"/>
      <c r="B2845" s="23"/>
      <c r="C2845" s="23"/>
      <c r="D2845" s="25"/>
      <c r="E2845" s="23"/>
      <c r="F2845" s="26"/>
      <c r="G2845" s="27"/>
      <c r="H2845" s="27"/>
      <c r="I2845" s="27"/>
      <c r="J2845" s="69">
        <f t="shared" si="176"/>
        <v>0</v>
      </c>
      <c r="K2845" s="70" t="e">
        <f t="shared" si="177"/>
        <v>#DIV/0!</v>
      </c>
      <c r="L2845" s="63"/>
      <c r="N2845" s="32" t="str">
        <f>+IFERROR(VLOOKUP(B2845,$B$5:B2844,1,FALSE),"")</f>
        <v/>
      </c>
      <c r="O2845" s="32" t="str">
        <f t="shared" si="178"/>
        <v>DUPLICATE</v>
      </c>
      <c r="P2845" s="65"/>
      <c r="Q2845" s="66" t="str">
        <f t="shared" si="179"/>
        <v xml:space="preserve"> </v>
      </c>
      <c r="R2845" s="32"/>
    </row>
    <row r="2846" spans="1:18" s="22" customFormat="1">
      <c r="A2846" s="24"/>
      <c r="B2846" s="23"/>
      <c r="C2846" s="23"/>
      <c r="D2846" s="25"/>
      <c r="E2846" s="23"/>
      <c r="F2846" s="26"/>
      <c r="G2846" s="27"/>
      <c r="H2846" s="27"/>
      <c r="I2846" s="27"/>
      <c r="J2846" s="69">
        <f t="shared" si="176"/>
        <v>0</v>
      </c>
      <c r="K2846" s="70" t="e">
        <f t="shared" si="177"/>
        <v>#DIV/0!</v>
      </c>
      <c r="L2846" s="63"/>
      <c r="N2846" s="32" t="str">
        <f>+IFERROR(VLOOKUP(B2846,$B$5:B2845,1,FALSE),"")</f>
        <v/>
      </c>
      <c r="O2846" s="32" t="str">
        <f t="shared" si="178"/>
        <v>DUPLICATE</v>
      </c>
      <c r="P2846" s="65"/>
      <c r="Q2846" s="66" t="str">
        <f t="shared" si="179"/>
        <v xml:space="preserve"> </v>
      </c>
      <c r="R2846" s="32"/>
    </row>
    <row r="2847" spans="1:18" s="22" customFormat="1">
      <c r="A2847" s="24"/>
      <c r="B2847" s="23"/>
      <c r="C2847" s="23"/>
      <c r="D2847" s="25"/>
      <c r="E2847" s="23"/>
      <c r="F2847" s="26"/>
      <c r="G2847" s="27"/>
      <c r="H2847" s="27"/>
      <c r="I2847" s="27"/>
      <c r="J2847" s="69">
        <f t="shared" si="176"/>
        <v>0</v>
      </c>
      <c r="K2847" s="70" t="e">
        <f t="shared" si="177"/>
        <v>#DIV/0!</v>
      </c>
      <c r="L2847" s="63"/>
      <c r="N2847" s="32" t="str">
        <f>+IFERROR(VLOOKUP(B2847,$B$5:B2846,1,FALSE),"")</f>
        <v/>
      </c>
      <c r="O2847" s="32" t="str">
        <f t="shared" si="178"/>
        <v>DUPLICATE</v>
      </c>
      <c r="P2847" s="65"/>
      <c r="Q2847" s="66" t="str">
        <f t="shared" si="179"/>
        <v xml:space="preserve"> </v>
      </c>
      <c r="R2847" s="32"/>
    </row>
    <row r="2848" spans="1:18" s="22" customFormat="1">
      <c r="A2848" s="24"/>
      <c r="B2848" s="23"/>
      <c r="C2848" s="23"/>
      <c r="D2848" s="25"/>
      <c r="E2848" s="23"/>
      <c r="F2848" s="26"/>
      <c r="G2848" s="27"/>
      <c r="H2848" s="27"/>
      <c r="I2848" s="27"/>
      <c r="J2848" s="69">
        <f t="shared" si="176"/>
        <v>0</v>
      </c>
      <c r="K2848" s="70" t="e">
        <f t="shared" si="177"/>
        <v>#DIV/0!</v>
      </c>
      <c r="L2848" s="63"/>
      <c r="N2848" s="32" t="str">
        <f>+IFERROR(VLOOKUP(B2848,$B$5:B2847,1,FALSE),"")</f>
        <v/>
      </c>
      <c r="O2848" s="32" t="str">
        <f t="shared" si="178"/>
        <v>DUPLICATE</v>
      </c>
      <c r="P2848" s="65"/>
      <c r="Q2848" s="66" t="str">
        <f t="shared" si="179"/>
        <v xml:space="preserve"> </v>
      </c>
      <c r="R2848" s="32"/>
    </row>
    <row r="2849" spans="1:18" s="22" customFormat="1">
      <c r="A2849" s="24"/>
      <c r="B2849" s="23"/>
      <c r="C2849" s="23"/>
      <c r="D2849" s="25"/>
      <c r="E2849" s="23"/>
      <c r="F2849" s="26"/>
      <c r="G2849" s="27"/>
      <c r="H2849" s="27"/>
      <c r="I2849" s="27"/>
      <c r="J2849" s="69">
        <f t="shared" si="176"/>
        <v>0</v>
      </c>
      <c r="K2849" s="70" t="e">
        <f t="shared" si="177"/>
        <v>#DIV/0!</v>
      </c>
      <c r="L2849" s="63"/>
      <c r="N2849" s="32" t="str">
        <f>+IFERROR(VLOOKUP(B2849,$B$5:B2848,1,FALSE),"")</f>
        <v/>
      </c>
      <c r="O2849" s="32" t="str">
        <f t="shared" si="178"/>
        <v>DUPLICATE</v>
      </c>
      <c r="P2849" s="65"/>
      <c r="Q2849" s="66" t="str">
        <f t="shared" si="179"/>
        <v xml:space="preserve"> </v>
      </c>
      <c r="R2849" s="32"/>
    </row>
    <row r="2850" spans="1:18" s="22" customFormat="1">
      <c r="A2850" s="24"/>
      <c r="B2850" s="23"/>
      <c r="C2850" s="23"/>
      <c r="D2850" s="25"/>
      <c r="E2850" s="23"/>
      <c r="F2850" s="26"/>
      <c r="G2850" s="27"/>
      <c r="H2850" s="27"/>
      <c r="I2850" s="27"/>
      <c r="J2850" s="69">
        <f t="shared" si="176"/>
        <v>0</v>
      </c>
      <c r="K2850" s="70" t="e">
        <f t="shared" si="177"/>
        <v>#DIV/0!</v>
      </c>
      <c r="L2850" s="63"/>
      <c r="N2850" s="32" t="str">
        <f>+IFERROR(VLOOKUP(B2850,$B$5:B2849,1,FALSE),"")</f>
        <v/>
      </c>
      <c r="O2850" s="32" t="str">
        <f t="shared" si="178"/>
        <v>DUPLICATE</v>
      </c>
      <c r="P2850" s="65"/>
      <c r="Q2850" s="66" t="str">
        <f t="shared" si="179"/>
        <v xml:space="preserve"> </v>
      </c>
      <c r="R2850" s="32"/>
    </row>
    <row r="2851" spans="1:18" s="22" customFormat="1">
      <c r="A2851" s="24"/>
      <c r="B2851" s="23"/>
      <c r="C2851" s="23"/>
      <c r="D2851" s="25"/>
      <c r="E2851" s="23"/>
      <c r="F2851" s="26"/>
      <c r="G2851" s="27"/>
      <c r="H2851" s="27"/>
      <c r="I2851" s="27"/>
      <c r="J2851" s="69">
        <f t="shared" si="176"/>
        <v>0</v>
      </c>
      <c r="K2851" s="70" t="e">
        <f t="shared" si="177"/>
        <v>#DIV/0!</v>
      </c>
      <c r="L2851" s="63"/>
      <c r="N2851" s="32" t="str">
        <f>+IFERROR(VLOOKUP(B2851,$B$5:B2850,1,FALSE),"")</f>
        <v/>
      </c>
      <c r="O2851" s="32" t="str">
        <f t="shared" si="178"/>
        <v>DUPLICATE</v>
      </c>
      <c r="P2851" s="65"/>
      <c r="Q2851" s="66" t="str">
        <f t="shared" si="179"/>
        <v xml:space="preserve"> </v>
      </c>
      <c r="R2851" s="32"/>
    </row>
    <row r="2852" spans="1:18" s="22" customFormat="1">
      <c r="A2852" s="24"/>
      <c r="B2852" s="23"/>
      <c r="C2852" s="23"/>
      <c r="D2852" s="25"/>
      <c r="E2852" s="23"/>
      <c r="F2852" s="26"/>
      <c r="G2852" s="27"/>
      <c r="H2852" s="27"/>
      <c r="I2852" s="27"/>
      <c r="J2852" s="69">
        <f t="shared" si="176"/>
        <v>0</v>
      </c>
      <c r="K2852" s="70" t="e">
        <f t="shared" si="177"/>
        <v>#DIV/0!</v>
      </c>
      <c r="L2852" s="63"/>
      <c r="N2852" s="32" t="str">
        <f>+IFERROR(VLOOKUP(B2852,$B$5:B2851,1,FALSE),"")</f>
        <v/>
      </c>
      <c r="O2852" s="32" t="str">
        <f t="shared" si="178"/>
        <v>DUPLICATE</v>
      </c>
      <c r="P2852" s="65"/>
      <c r="Q2852" s="66" t="str">
        <f t="shared" si="179"/>
        <v xml:space="preserve"> </v>
      </c>
      <c r="R2852" s="32"/>
    </row>
    <row r="2853" spans="1:18" s="22" customFormat="1">
      <c r="A2853" s="24"/>
      <c r="B2853" s="23"/>
      <c r="C2853" s="23"/>
      <c r="D2853" s="25"/>
      <c r="E2853" s="23"/>
      <c r="F2853" s="26"/>
      <c r="G2853" s="27"/>
      <c r="H2853" s="27"/>
      <c r="I2853" s="27"/>
      <c r="J2853" s="69">
        <f t="shared" si="176"/>
        <v>0</v>
      </c>
      <c r="K2853" s="70" t="e">
        <f t="shared" si="177"/>
        <v>#DIV/0!</v>
      </c>
      <c r="L2853" s="63"/>
      <c r="N2853" s="32" t="str">
        <f>+IFERROR(VLOOKUP(B2853,$B$5:B2852,1,FALSE),"")</f>
        <v/>
      </c>
      <c r="O2853" s="32" t="str">
        <f t="shared" si="178"/>
        <v>DUPLICATE</v>
      </c>
      <c r="P2853" s="65"/>
      <c r="Q2853" s="66" t="str">
        <f t="shared" si="179"/>
        <v xml:space="preserve"> </v>
      </c>
      <c r="R2853" s="32"/>
    </row>
    <row r="2854" spans="1:18" s="22" customFormat="1">
      <c r="A2854" s="24"/>
      <c r="B2854" s="23"/>
      <c r="C2854" s="23"/>
      <c r="D2854" s="25"/>
      <c r="E2854" s="23"/>
      <c r="F2854" s="26"/>
      <c r="G2854" s="27"/>
      <c r="H2854" s="27"/>
      <c r="I2854" s="27"/>
      <c r="J2854" s="69">
        <f t="shared" si="176"/>
        <v>0</v>
      </c>
      <c r="K2854" s="70" t="e">
        <f t="shared" si="177"/>
        <v>#DIV/0!</v>
      </c>
      <c r="L2854" s="63"/>
      <c r="N2854" s="32" t="str">
        <f>+IFERROR(VLOOKUP(B2854,$B$5:B2853,1,FALSE),"")</f>
        <v/>
      </c>
      <c r="O2854" s="32" t="str">
        <f t="shared" si="178"/>
        <v>DUPLICATE</v>
      </c>
      <c r="P2854" s="65"/>
      <c r="Q2854" s="66" t="str">
        <f t="shared" si="179"/>
        <v xml:space="preserve"> </v>
      </c>
      <c r="R2854" s="32"/>
    </row>
    <row r="2855" spans="1:18" s="22" customFormat="1">
      <c r="A2855" s="24"/>
      <c r="B2855" s="23"/>
      <c r="C2855" s="23"/>
      <c r="D2855" s="25"/>
      <c r="E2855" s="23"/>
      <c r="F2855" s="26"/>
      <c r="G2855" s="27"/>
      <c r="H2855" s="27"/>
      <c r="I2855" s="27"/>
      <c r="J2855" s="69">
        <f t="shared" si="176"/>
        <v>0</v>
      </c>
      <c r="K2855" s="70" t="e">
        <f t="shared" si="177"/>
        <v>#DIV/0!</v>
      </c>
      <c r="L2855" s="63"/>
      <c r="N2855" s="32" t="str">
        <f>+IFERROR(VLOOKUP(B2855,$B$5:B2854,1,FALSE),"")</f>
        <v/>
      </c>
      <c r="O2855" s="32" t="str">
        <f t="shared" si="178"/>
        <v>DUPLICATE</v>
      </c>
      <c r="P2855" s="65"/>
      <c r="Q2855" s="66" t="str">
        <f t="shared" si="179"/>
        <v xml:space="preserve"> </v>
      </c>
      <c r="R2855" s="32"/>
    </row>
    <row r="2856" spans="1:18" s="22" customFormat="1">
      <c r="A2856" s="24"/>
      <c r="B2856" s="23"/>
      <c r="C2856" s="23"/>
      <c r="D2856" s="25"/>
      <c r="E2856" s="23"/>
      <c r="F2856" s="26"/>
      <c r="G2856" s="27"/>
      <c r="H2856" s="27"/>
      <c r="I2856" s="27"/>
      <c r="J2856" s="69">
        <f t="shared" si="176"/>
        <v>0</v>
      </c>
      <c r="K2856" s="70" t="e">
        <f t="shared" si="177"/>
        <v>#DIV/0!</v>
      </c>
      <c r="L2856" s="63"/>
      <c r="N2856" s="32" t="str">
        <f>+IFERROR(VLOOKUP(B2856,$B$5:B2855,1,FALSE),"")</f>
        <v/>
      </c>
      <c r="O2856" s="32" t="str">
        <f t="shared" si="178"/>
        <v>DUPLICATE</v>
      </c>
      <c r="P2856" s="65"/>
      <c r="Q2856" s="66" t="str">
        <f t="shared" si="179"/>
        <v xml:space="preserve"> </v>
      </c>
      <c r="R2856" s="32"/>
    </row>
    <row r="2857" spans="1:18" s="22" customFormat="1">
      <c r="A2857" s="24"/>
      <c r="B2857" s="23"/>
      <c r="C2857" s="23"/>
      <c r="D2857" s="25"/>
      <c r="E2857" s="23"/>
      <c r="F2857" s="26"/>
      <c r="G2857" s="27"/>
      <c r="H2857" s="27"/>
      <c r="I2857" s="27"/>
      <c r="J2857" s="69">
        <f t="shared" si="176"/>
        <v>0</v>
      </c>
      <c r="K2857" s="70" t="e">
        <f t="shared" si="177"/>
        <v>#DIV/0!</v>
      </c>
      <c r="L2857" s="63"/>
      <c r="N2857" s="32" t="str">
        <f>+IFERROR(VLOOKUP(B2857,$B$5:B2856,1,FALSE),"")</f>
        <v/>
      </c>
      <c r="O2857" s="32" t="str">
        <f t="shared" si="178"/>
        <v>DUPLICATE</v>
      </c>
      <c r="P2857" s="65"/>
      <c r="Q2857" s="66" t="str">
        <f t="shared" si="179"/>
        <v xml:space="preserve"> </v>
      </c>
      <c r="R2857" s="32"/>
    </row>
    <row r="2858" spans="1:18" s="22" customFormat="1">
      <c r="A2858" s="24"/>
      <c r="B2858" s="23"/>
      <c r="C2858" s="23"/>
      <c r="D2858" s="25"/>
      <c r="E2858" s="23"/>
      <c r="F2858" s="26"/>
      <c r="G2858" s="27"/>
      <c r="H2858" s="27"/>
      <c r="I2858" s="27"/>
      <c r="J2858" s="69">
        <f t="shared" si="176"/>
        <v>0</v>
      </c>
      <c r="K2858" s="70" t="e">
        <f t="shared" si="177"/>
        <v>#DIV/0!</v>
      </c>
      <c r="L2858" s="63"/>
      <c r="N2858" s="32" t="str">
        <f>+IFERROR(VLOOKUP(B2858,$B$5:B2857,1,FALSE),"")</f>
        <v/>
      </c>
      <c r="O2858" s="32" t="str">
        <f t="shared" si="178"/>
        <v>DUPLICATE</v>
      </c>
      <c r="P2858" s="65"/>
      <c r="Q2858" s="66" t="str">
        <f t="shared" si="179"/>
        <v xml:space="preserve"> </v>
      </c>
      <c r="R2858" s="32"/>
    </row>
    <row r="2859" spans="1:18" s="22" customFormat="1">
      <c r="A2859" s="24"/>
      <c r="B2859" s="23"/>
      <c r="C2859" s="23"/>
      <c r="D2859" s="25"/>
      <c r="E2859" s="23"/>
      <c r="F2859" s="26"/>
      <c r="G2859" s="27"/>
      <c r="H2859" s="27"/>
      <c r="I2859" s="27"/>
      <c r="J2859" s="69">
        <f t="shared" ref="J2859:J2922" si="180">SUM(G2859:I2859)</f>
        <v>0</v>
      </c>
      <c r="K2859" s="70" t="e">
        <f t="shared" ref="K2859:K2922" si="181">+(G2859+H2859+I2859)/F2859*100</f>
        <v>#DIV/0!</v>
      </c>
      <c r="L2859" s="63"/>
      <c r="N2859" s="32" t="str">
        <f>+IFERROR(VLOOKUP(B2859,$B$5:B2858,1,FALSE),"")</f>
        <v/>
      </c>
      <c r="O2859" s="32" t="str">
        <f t="shared" ref="O2859:O2922" si="182">+IF(EXACT(B2859,N2859),"DUPLICATE","ORIGINAL")</f>
        <v>DUPLICATE</v>
      </c>
      <c r="P2859" s="65"/>
      <c r="Q2859" s="66" t="str">
        <f t="shared" ref="Q2859:Q2922" si="183">CONCATENATE(B2859," ",A2859)</f>
        <v xml:space="preserve"> </v>
      </c>
      <c r="R2859" s="32"/>
    </row>
    <row r="2860" spans="1:18" s="22" customFormat="1">
      <c r="A2860" s="24"/>
      <c r="B2860" s="23"/>
      <c r="C2860" s="23"/>
      <c r="D2860" s="25"/>
      <c r="E2860" s="23"/>
      <c r="F2860" s="26"/>
      <c r="G2860" s="27"/>
      <c r="H2860" s="27"/>
      <c r="I2860" s="27"/>
      <c r="J2860" s="69">
        <f t="shared" si="180"/>
        <v>0</v>
      </c>
      <c r="K2860" s="70" t="e">
        <f t="shared" si="181"/>
        <v>#DIV/0!</v>
      </c>
      <c r="L2860" s="63"/>
      <c r="N2860" s="32" t="str">
        <f>+IFERROR(VLOOKUP(B2860,$B$5:B2859,1,FALSE),"")</f>
        <v/>
      </c>
      <c r="O2860" s="32" t="str">
        <f t="shared" si="182"/>
        <v>DUPLICATE</v>
      </c>
      <c r="P2860" s="65"/>
      <c r="Q2860" s="66" t="str">
        <f t="shared" si="183"/>
        <v xml:space="preserve"> </v>
      </c>
      <c r="R2860" s="32"/>
    </row>
    <row r="2861" spans="1:18" s="22" customFormat="1">
      <c r="A2861" s="24"/>
      <c r="B2861" s="23"/>
      <c r="C2861" s="23"/>
      <c r="D2861" s="25"/>
      <c r="E2861" s="23"/>
      <c r="F2861" s="26"/>
      <c r="G2861" s="27"/>
      <c r="H2861" s="27"/>
      <c r="I2861" s="27"/>
      <c r="J2861" s="69">
        <f t="shared" si="180"/>
        <v>0</v>
      </c>
      <c r="K2861" s="70" t="e">
        <f t="shared" si="181"/>
        <v>#DIV/0!</v>
      </c>
      <c r="L2861" s="63"/>
      <c r="N2861" s="32" t="str">
        <f>+IFERROR(VLOOKUP(B2861,$B$5:B2860,1,FALSE),"")</f>
        <v/>
      </c>
      <c r="O2861" s="32" t="str">
        <f t="shared" si="182"/>
        <v>DUPLICATE</v>
      </c>
      <c r="P2861" s="65"/>
      <c r="Q2861" s="66" t="str">
        <f t="shared" si="183"/>
        <v xml:space="preserve"> </v>
      </c>
      <c r="R2861" s="32"/>
    </row>
    <row r="2862" spans="1:18" s="22" customFormat="1">
      <c r="A2862" s="24"/>
      <c r="B2862" s="23"/>
      <c r="C2862" s="23"/>
      <c r="D2862" s="25"/>
      <c r="E2862" s="23"/>
      <c r="F2862" s="26"/>
      <c r="G2862" s="27"/>
      <c r="H2862" s="27"/>
      <c r="I2862" s="27"/>
      <c r="J2862" s="69">
        <f t="shared" si="180"/>
        <v>0</v>
      </c>
      <c r="K2862" s="70" t="e">
        <f t="shared" si="181"/>
        <v>#DIV/0!</v>
      </c>
      <c r="L2862" s="63"/>
      <c r="N2862" s="32" t="str">
        <f>+IFERROR(VLOOKUP(B2862,$B$5:B2861,1,FALSE),"")</f>
        <v/>
      </c>
      <c r="O2862" s="32" t="str">
        <f t="shared" si="182"/>
        <v>DUPLICATE</v>
      </c>
      <c r="P2862" s="65"/>
      <c r="Q2862" s="66" t="str">
        <f t="shared" si="183"/>
        <v xml:space="preserve"> </v>
      </c>
      <c r="R2862" s="32"/>
    </row>
    <row r="2863" spans="1:18" s="22" customFormat="1">
      <c r="A2863" s="24"/>
      <c r="B2863" s="23"/>
      <c r="C2863" s="23"/>
      <c r="D2863" s="25"/>
      <c r="E2863" s="23"/>
      <c r="F2863" s="26"/>
      <c r="G2863" s="27"/>
      <c r="H2863" s="27"/>
      <c r="I2863" s="27"/>
      <c r="J2863" s="69">
        <f t="shared" si="180"/>
        <v>0</v>
      </c>
      <c r="K2863" s="70" t="e">
        <f t="shared" si="181"/>
        <v>#DIV/0!</v>
      </c>
      <c r="L2863" s="63"/>
      <c r="N2863" s="32" t="str">
        <f>+IFERROR(VLOOKUP(B2863,$B$5:B2862,1,FALSE),"")</f>
        <v/>
      </c>
      <c r="O2863" s="32" t="str">
        <f t="shared" si="182"/>
        <v>DUPLICATE</v>
      </c>
      <c r="P2863" s="65"/>
      <c r="Q2863" s="66" t="str">
        <f t="shared" si="183"/>
        <v xml:space="preserve"> </v>
      </c>
      <c r="R2863" s="32"/>
    </row>
    <row r="2864" spans="1:18" s="22" customFormat="1">
      <c r="A2864" s="24"/>
      <c r="B2864" s="23"/>
      <c r="C2864" s="23"/>
      <c r="D2864" s="25"/>
      <c r="E2864" s="23"/>
      <c r="F2864" s="26"/>
      <c r="G2864" s="27"/>
      <c r="H2864" s="27"/>
      <c r="I2864" s="27"/>
      <c r="J2864" s="69">
        <f t="shared" si="180"/>
        <v>0</v>
      </c>
      <c r="K2864" s="70" t="e">
        <f t="shared" si="181"/>
        <v>#DIV/0!</v>
      </c>
      <c r="L2864" s="63"/>
      <c r="N2864" s="32" t="str">
        <f>+IFERROR(VLOOKUP(B2864,$B$5:B2863,1,FALSE),"")</f>
        <v/>
      </c>
      <c r="O2864" s="32" t="str">
        <f t="shared" si="182"/>
        <v>DUPLICATE</v>
      </c>
      <c r="P2864" s="65"/>
      <c r="Q2864" s="66" t="str">
        <f t="shared" si="183"/>
        <v xml:space="preserve"> </v>
      </c>
      <c r="R2864" s="32"/>
    </row>
    <row r="2865" spans="1:18" s="22" customFormat="1">
      <c r="A2865" s="24"/>
      <c r="B2865" s="23"/>
      <c r="C2865" s="23"/>
      <c r="D2865" s="25"/>
      <c r="E2865" s="23"/>
      <c r="F2865" s="26"/>
      <c r="G2865" s="27"/>
      <c r="H2865" s="27"/>
      <c r="I2865" s="27"/>
      <c r="J2865" s="69">
        <f t="shared" si="180"/>
        <v>0</v>
      </c>
      <c r="K2865" s="70" t="e">
        <f t="shared" si="181"/>
        <v>#DIV/0!</v>
      </c>
      <c r="L2865" s="63"/>
      <c r="N2865" s="32" t="str">
        <f>+IFERROR(VLOOKUP(B2865,$B$5:B2864,1,FALSE),"")</f>
        <v/>
      </c>
      <c r="O2865" s="32" t="str">
        <f t="shared" si="182"/>
        <v>DUPLICATE</v>
      </c>
      <c r="P2865" s="65"/>
      <c r="Q2865" s="66" t="str">
        <f t="shared" si="183"/>
        <v xml:space="preserve"> </v>
      </c>
      <c r="R2865" s="32"/>
    </row>
    <row r="2866" spans="1:18" s="22" customFormat="1">
      <c r="A2866" s="24"/>
      <c r="B2866" s="23"/>
      <c r="C2866" s="23"/>
      <c r="D2866" s="25"/>
      <c r="E2866" s="23"/>
      <c r="F2866" s="26"/>
      <c r="G2866" s="27"/>
      <c r="H2866" s="27"/>
      <c r="I2866" s="27"/>
      <c r="J2866" s="69">
        <f t="shared" si="180"/>
        <v>0</v>
      </c>
      <c r="K2866" s="70" t="e">
        <f t="shared" si="181"/>
        <v>#DIV/0!</v>
      </c>
      <c r="L2866" s="63"/>
      <c r="N2866" s="32" t="str">
        <f>+IFERROR(VLOOKUP(B2866,$B$5:B2865,1,FALSE),"")</f>
        <v/>
      </c>
      <c r="O2866" s="32" t="str">
        <f t="shared" si="182"/>
        <v>DUPLICATE</v>
      </c>
      <c r="P2866" s="65"/>
      <c r="Q2866" s="66" t="str">
        <f t="shared" si="183"/>
        <v xml:space="preserve"> </v>
      </c>
      <c r="R2866" s="32"/>
    </row>
    <row r="2867" spans="1:18" s="22" customFormat="1">
      <c r="A2867" s="24"/>
      <c r="B2867" s="23"/>
      <c r="C2867" s="23"/>
      <c r="D2867" s="25"/>
      <c r="E2867" s="23"/>
      <c r="F2867" s="26"/>
      <c r="G2867" s="27"/>
      <c r="H2867" s="27"/>
      <c r="I2867" s="27"/>
      <c r="J2867" s="69">
        <f t="shared" si="180"/>
        <v>0</v>
      </c>
      <c r="K2867" s="70" t="e">
        <f t="shared" si="181"/>
        <v>#DIV/0!</v>
      </c>
      <c r="L2867" s="63"/>
      <c r="N2867" s="32" t="str">
        <f>+IFERROR(VLOOKUP(B2867,$B$5:B2866,1,FALSE),"")</f>
        <v/>
      </c>
      <c r="O2867" s="32" t="str">
        <f t="shared" si="182"/>
        <v>DUPLICATE</v>
      </c>
      <c r="P2867" s="65"/>
      <c r="Q2867" s="66" t="str">
        <f t="shared" si="183"/>
        <v xml:space="preserve"> </v>
      </c>
      <c r="R2867" s="32"/>
    </row>
    <row r="2868" spans="1:18" s="22" customFormat="1">
      <c r="A2868" s="24"/>
      <c r="B2868" s="23"/>
      <c r="C2868" s="23"/>
      <c r="D2868" s="25"/>
      <c r="E2868" s="23"/>
      <c r="F2868" s="26"/>
      <c r="G2868" s="27"/>
      <c r="H2868" s="27"/>
      <c r="I2868" s="27"/>
      <c r="J2868" s="69">
        <f t="shared" si="180"/>
        <v>0</v>
      </c>
      <c r="K2868" s="70" t="e">
        <f t="shared" si="181"/>
        <v>#DIV/0!</v>
      </c>
      <c r="L2868" s="63"/>
      <c r="N2868" s="32" t="str">
        <f>+IFERROR(VLOOKUP(B2868,$B$5:B2867,1,FALSE),"")</f>
        <v/>
      </c>
      <c r="O2868" s="32" t="str">
        <f t="shared" si="182"/>
        <v>DUPLICATE</v>
      </c>
      <c r="P2868" s="65"/>
      <c r="Q2868" s="66" t="str">
        <f t="shared" si="183"/>
        <v xml:space="preserve"> </v>
      </c>
      <c r="R2868" s="32"/>
    </row>
    <row r="2869" spans="1:18" s="22" customFormat="1">
      <c r="A2869" s="24"/>
      <c r="B2869" s="23"/>
      <c r="C2869" s="23"/>
      <c r="D2869" s="25"/>
      <c r="E2869" s="23"/>
      <c r="F2869" s="26"/>
      <c r="G2869" s="27"/>
      <c r="H2869" s="27"/>
      <c r="I2869" s="27"/>
      <c r="J2869" s="69">
        <f t="shared" si="180"/>
        <v>0</v>
      </c>
      <c r="K2869" s="70" t="e">
        <f t="shared" si="181"/>
        <v>#DIV/0!</v>
      </c>
      <c r="L2869" s="63"/>
      <c r="N2869" s="32" t="str">
        <f>+IFERROR(VLOOKUP(B2869,$B$5:B2868,1,FALSE),"")</f>
        <v/>
      </c>
      <c r="O2869" s="32" t="str">
        <f t="shared" si="182"/>
        <v>DUPLICATE</v>
      </c>
      <c r="P2869" s="65"/>
      <c r="Q2869" s="66" t="str">
        <f t="shared" si="183"/>
        <v xml:space="preserve"> </v>
      </c>
      <c r="R2869" s="32"/>
    </row>
    <row r="2870" spans="1:18" s="22" customFormat="1">
      <c r="A2870" s="24"/>
      <c r="B2870" s="23"/>
      <c r="C2870" s="23"/>
      <c r="D2870" s="25"/>
      <c r="E2870" s="23"/>
      <c r="F2870" s="26"/>
      <c r="G2870" s="27"/>
      <c r="H2870" s="27"/>
      <c r="I2870" s="27"/>
      <c r="J2870" s="69">
        <f t="shared" si="180"/>
        <v>0</v>
      </c>
      <c r="K2870" s="70" t="e">
        <f t="shared" si="181"/>
        <v>#DIV/0!</v>
      </c>
      <c r="L2870" s="63"/>
      <c r="N2870" s="32" t="str">
        <f>+IFERROR(VLOOKUP(B2870,$B$5:B2869,1,FALSE),"")</f>
        <v/>
      </c>
      <c r="O2870" s="32" t="str">
        <f t="shared" si="182"/>
        <v>DUPLICATE</v>
      </c>
      <c r="P2870" s="65"/>
      <c r="Q2870" s="66" t="str">
        <f t="shared" si="183"/>
        <v xml:space="preserve"> </v>
      </c>
      <c r="R2870" s="32"/>
    </row>
    <row r="2871" spans="1:18" s="22" customFormat="1">
      <c r="A2871" s="24"/>
      <c r="B2871" s="23"/>
      <c r="C2871" s="23"/>
      <c r="D2871" s="25"/>
      <c r="E2871" s="23"/>
      <c r="F2871" s="26"/>
      <c r="G2871" s="27"/>
      <c r="H2871" s="27"/>
      <c r="I2871" s="27"/>
      <c r="J2871" s="69">
        <f t="shared" si="180"/>
        <v>0</v>
      </c>
      <c r="K2871" s="70" t="e">
        <f t="shared" si="181"/>
        <v>#DIV/0!</v>
      </c>
      <c r="L2871" s="63"/>
      <c r="N2871" s="32" t="str">
        <f>+IFERROR(VLOOKUP(B2871,$B$5:B2870,1,FALSE),"")</f>
        <v/>
      </c>
      <c r="O2871" s="32" t="str">
        <f t="shared" si="182"/>
        <v>DUPLICATE</v>
      </c>
      <c r="P2871" s="65"/>
      <c r="Q2871" s="66" t="str">
        <f t="shared" si="183"/>
        <v xml:space="preserve"> </v>
      </c>
      <c r="R2871" s="32"/>
    </row>
    <row r="2872" spans="1:18" s="22" customFormat="1">
      <c r="A2872" s="24"/>
      <c r="B2872" s="23"/>
      <c r="C2872" s="23"/>
      <c r="D2872" s="25"/>
      <c r="E2872" s="23"/>
      <c r="F2872" s="26"/>
      <c r="G2872" s="27"/>
      <c r="H2872" s="27"/>
      <c r="I2872" s="27"/>
      <c r="J2872" s="69">
        <f t="shared" si="180"/>
        <v>0</v>
      </c>
      <c r="K2872" s="70" t="e">
        <f t="shared" si="181"/>
        <v>#DIV/0!</v>
      </c>
      <c r="L2872" s="63"/>
      <c r="N2872" s="32" t="str">
        <f>+IFERROR(VLOOKUP(B2872,$B$5:B2871,1,FALSE),"")</f>
        <v/>
      </c>
      <c r="O2872" s="32" t="str">
        <f t="shared" si="182"/>
        <v>DUPLICATE</v>
      </c>
      <c r="P2872" s="65"/>
      <c r="Q2872" s="66" t="str">
        <f t="shared" si="183"/>
        <v xml:space="preserve"> </v>
      </c>
      <c r="R2872" s="32"/>
    </row>
    <row r="2873" spans="1:18" s="22" customFormat="1">
      <c r="A2873" s="24"/>
      <c r="B2873" s="23"/>
      <c r="C2873" s="23"/>
      <c r="D2873" s="25"/>
      <c r="E2873" s="23"/>
      <c r="F2873" s="26"/>
      <c r="G2873" s="27"/>
      <c r="H2873" s="27"/>
      <c r="I2873" s="27"/>
      <c r="J2873" s="69">
        <f t="shared" si="180"/>
        <v>0</v>
      </c>
      <c r="K2873" s="70" t="e">
        <f t="shared" si="181"/>
        <v>#DIV/0!</v>
      </c>
      <c r="L2873" s="63"/>
      <c r="N2873" s="32" t="str">
        <f>+IFERROR(VLOOKUP(B2873,$B$5:B2872,1,FALSE),"")</f>
        <v/>
      </c>
      <c r="O2873" s="32" t="str">
        <f t="shared" si="182"/>
        <v>DUPLICATE</v>
      </c>
      <c r="P2873" s="65"/>
      <c r="Q2873" s="66" t="str">
        <f t="shared" si="183"/>
        <v xml:space="preserve"> </v>
      </c>
      <c r="R2873" s="32"/>
    </row>
    <row r="2874" spans="1:18" s="22" customFormat="1">
      <c r="A2874" s="24"/>
      <c r="B2874" s="23"/>
      <c r="C2874" s="23"/>
      <c r="D2874" s="25"/>
      <c r="E2874" s="23"/>
      <c r="F2874" s="26"/>
      <c r="G2874" s="27"/>
      <c r="H2874" s="27"/>
      <c r="I2874" s="27"/>
      <c r="J2874" s="69">
        <f t="shared" si="180"/>
        <v>0</v>
      </c>
      <c r="K2874" s="70" t="e">
        <f t="shared" si="181"/>
        <v>#DIV/0!</v>
      </c>
      <c r="L2874" s="63"/>
      <c r="N2874" s="32" t="str">
        <f>+IFERROR(VLOOKUP(B2874,$B$5:B2873,1,FALSE),"")</f>
        <v/>
      </c>
      <c r="O2874" s="32" t="str">
        <f t="shared" si="182"/>
        <v>DUPLICATE</v>
      </c>
      <c r="P2874" s="65"/>
      <c r="Q2874" s="66" t="str">
        <f t="shared" si="183"/>
        <v xml:space="preserve"> </v>
      </c>
      <c r="R2874" s="32"/>
    </row>
    <row r="2875" spans="1:18" s="22" customFormat="1">
      <c r="A2875" s="24"/>
      <c r="B2875" s="23"/>
      <c r="C2875" s="23"/>
      <c r="D2875" s="25"/>
      <c r="E2875" s="23"/>
      <c r="F2875" s="26"/>
      <c r="G2875" s="27"/>
      <c r="H2875" s="27"/>
      <c r="I2875" s="27"/>
      <c r="J2875" s="69">
        <f t="shared" si="180"/>
        <v>0</v>
      </c>
      <c r="K2875" s="70" t="e">
        <f t="shared" si="181"/>
        <v>#DIV/0!</v>
      </c>
      <c r="L2875" s="63"/>
      <c r="N2875" s="32" t="str">
        <f>+IFERROR(VLOOKUP(B2875,$B$5:B2874,1,FALSE),"")</f>
        <v/>
      </c>
      <c r="O2875" s="32" t="str">
        <f t="shared" si="182"/>
        <v>DUPLICATE</v>
      </c>
      <c r="P2875" s="65"/>
      <c r="Q2875" s="66" t="str">
        <f t="shared" si="183"/>
        <v xml:space="preserve"> </v>
      </c>
      <c r="R2875" s="32"/>
    </row>
    <row r="2876" spans="1:18" s="22" customFormat="1">
      <c r="A2876" s="24"/>
      <c r="B2876" s="23"/>
      <c r="C2876" s="23"/>
      <c r="D2876" s="25"/>
      <c r="E2876" s="23"/>
      <c r="F2876" s="26"/>
      <c r="G2876" s="27"/>
      <c r="H2876" s="27"/>
      <c r="I2876" s="27"/>
      <c r="J2876" s="69">
        <f t="shared" si="180"/>
        <v>0</v>
      </c>
      <c r="K2876" s="70" t="e">
        <f t="shared" si="181"/>
        <v>#DIV/0!</v>
      </c>
      <c r="L2876" s="63"/>
      <c r="N2876" s="32" t="str">
        <f>+IFERROR(VLOOKUP(B2876,$B$5:B2875,1,FALSE),"")</f>
        <v/>
      </c>
      <c r="O2876" s="32" t="str">
        <f t="shared" si="182"/>
        <v>DUPLICATE</v>
      </c>
      <c r="P2876" s="65"/>
      <c r="Q2876" s="66" t="str">
        <f t="shared" si="183"/>
        <v xml:space="preserve"> </v>
      </c>
      <c r="R2876" s="32"/>
    </row>
    <row r="2877" spans="1:18" s="22" customFormat="1">
      <c r="A2877" s="24"/>
      <c r="B2877" s="23"/>
      <c r="C2877" s="23"/>
      <c r="D2877" s="25"/>
      <c r="E2877" s="23"/>
      <c r="F2877" s="26"/>
      <c r="G2877" s="27"/>
      <c r="H2877" s="27"/>
      <c r="I2877" s="27"/>
      <c r="J2877" s="69">
        <f t="shared" si="180"/>
        <v>0</v>
      </c>
      <c r="K2877" s="70" t="e">
        <f t="shared" si="181"/>
        <v>#DIV/0!</v>
      </c>
      <c r="L2877" s="63"/>
      <c r="N2877" s="32" t="str">
        <f>+IFERROR(VLOOKUP(B2877,$B$5:B2876,1,FALSE),"")</f>
        <v/>
      </c>
      <c r="O2877" s="32" t="str">
        <f t="shared" si="182"/>
        <v>DUPLICATE</v>
      </c>
      <c r="P2877" s="65"/>
      <c r="Q2877" s="66" t="str">
        <f t="shared" si="183"/>
        <v xml:space="preserve"> </v>
      </c>
      <c r="R2877" s="32"/>
    </row>
    <row r="2878" spans="1:18" s="22" customFormat="1">
      <c r="A2878" s="24"/>
      <c r="B2878" s="23"/>
      <c r="C2878" s="23"/>
      <c r="D2878" s="25"/>
      <c r="E2878" s="23"/>
      <c r="F2878" s="26"/>
      <c r="G2878" s="27"/>
      <c r="H2878" s="27"/>
      <c r="I2878" s="27"/>
      <c r="J2878" s="69">
        <f t="shared" si="180"/>
        <v>0</v>
      </c>
      <c r="K2878" s="70" t="e">
        <f t="shared" si="181"/>
        <v>#DIV/0!</v>
      </c>
      <c r="L2878" s="63"/>
      <c r="N2878" s="32" t="str">
        <f>+IFERROR(VLOOKUP(B2878,$B$5:B2877,1,FALSE),"")</f>
        <v/>
      </c>
      <c r="O2878" s="32" t="str">
        <f t="shared" si="182"/>
        <v>DUPLICATE</v>
      </c>
      <c r="P2878" s="65"/>
      <c r="Q2878" s="66" t="str">
        <f t="shared" si="183"/>
        <v xml:space="preserve"> </v>
      </c>
      <c r="R2878" s="32"/>
    </row>
    <row r="2879" spans="1:18" s="22" customFormat="1">
      <c r="A2879" s="24"/>
      <c r="B2879" s="23"/>
      <c r="C2879" s="23"/>
      <c r="D2879" s="25"/>
      <c r="E2879" s="23"/>
      <c r="F2879" s="26"/>
      <c r="G2879" s="27"/>
      <c r="H2879" s="27"/>
      <c r="I2879" s="27"/>
      <c r="J2879" s="69">
        <f t="shared" si="180"/>
        <v>0</v>
      </c>
      <c r="K2879" s="70" t="e">
        <f t="shared" si="181"/>
        <v>#DIV/0!</v>
      </c>
      <c r="L2879" s="63"/>
      <c r="N2879" s="32" t="str">
        <f>+IFERROR(VLOOKUP(B2879,$B$5:B2878,1,FALSE),"")</f>
        <v/>
      </c>
      <c r="O2879" s="32" t="str">
        <f t="shared" si="182"/>
        <v>DUPLICATE</v>
      </c>
      <c r="P2879" s="65"/>
      <c r="Q2879" s="66" t="str">
        <f t="shared" si="183"/>
        <v xml:space="preserve"> </v>
      </c>
      <c r="R2879" s="32"/>
    </row>
    <row r="2880" spans="1:18" s="22" customFormat="1">
      <c r="A2880" s="24"/>
      <c r="B2880" s="23"/>
      <c r="C2880" s="23"/>
      <c r="D2880" s="25"/>
      <c r="E2880" s="23"/>
      <c r="F2880" s="26"/>
      <c r="G2880" s="27"/>
      <c r="H2880" s="27"/>
      <c r="I2880" s="27"/>
      <c r="J2880" s="69">
        <f t="shared" si="180"/>
        <v>0</v>
      </c>
      <c r="K2880" s="70" t="e">
        <f t="shared" si="181"/>
        <v>#DIV/0!</v>
      </c>
      <c r="L2880" s="63"/>
      <c r="N2880" s="32" t="str">
        <f>+IFERROR(VLOOKUP(B2880,$B$5:B2879,1,FALSE),"")</f>
        <v/>
      </c>
      <c r="O2880" s="32" t="str">
        <f t="shared" si="182"/>
        <v>DUPLICATE</v>
      </c>
      <c r="P2880" s="65"/>
      <c r="Q2880" s="66" t="str">
        <f t="shared" si="183"/>
        <v xml:space="preserve"> </v>
      </c>
      <c r="R2880" s="32"/>
    </row>
    <row r="2881" spans="1:18" s="22" customFormat="1">
      <c r="A2881" s="24"/>
      <c r="B2881" s="23"/>
      <c r="C2881" s="23"/>
      <c r="D2881" s="25"/>
      <c r="E2881" s="23"/>
      <c r="F2881" s="26"/>
      <c r="G2881" s="27"/>
      <c r="H2881" s="27"/>
      <c r="I2881" s="27"/>
      <c r="J2881" s="69">
        <f t="shared" si="180"/>
        <v>0</v>
      </c>
      <c r="K2881" s="70" t="e">
        <f t="shared" si="181"/>
        <v>#DIV/0!</v>
      </c>
      <c r="L2881" s="63"/>
      <c r="N2881" s="32" t="str">
        <f>+IFERROR(VLOOKUP(B2881,$B$5:B2880,1,FALSE),"")</f>
        <v/>
      </c>
      <c r="O2881" s="32" t="str">
        <f t="shared" si="182"/>
        <v>DUPLICATE</v>
      </c>
      <c r="P2881" s="65"/>
      <c r="Q2881" s="66" t="str">
        <f t="shared" si="183"/>
        <v xml:space="preserve"> </v>
      </c>
      <c r="R2881" s="32"/>
    </row>
    <row r="2882" spans="1:18" s="22" customFormat="1">
      <c r="A2882" s="24"/>
      <c r="B2882" s="23"/>
      <c r="C2882" s="23"/>
      <c r="D2882" s="25"/>
      <c r="E2882" s="23"/>
      <c r="F2882" s="26"/>
      <c r="G2882" s="27"/>
      <c r="H2882" s="27"/>
      <c r="I2882" s="27"/>
      <c r="J2882" s="69">
        <f t="shared" si="180"/>
        <v>0</v>
      </c>
      <c r="K2882" s="70" t="e">
        <f t="shared" si="181"/>
        <v>#DIV/0!</v>
      </c>
      <c r="L2882" s="63"/>
      <c r="N2882" s="32" t="str">
        <f>+IFERROR(VLOOKUP(B2882,$B$5:B2881,1,FALSE),"")</f>
        <v/>
      </c>
      <c r="O2882" s="32" t="str">
        <f t="shared" si="182"/>
        <v>DUPLICATE</v>
      </c>
      <c r="P2882" s="65"/>
      <c r="Q2882" s="66" t="str">
        <f t="shared" si="183"/>
        <v xml:space="preserve"> </v>
      </c>
      <c r="R2882" s="32"/>
    </row>
    <row r="2883" spans="1:18" s="22" customFormat="1">
      <c r="A2883" s="24"/>
      <c r="B2883" s="23"/>
      <c r="C2883" s="23"/>
      <c r="D2883" s="25"/>
      <c r="E2883" s="23"/>
      <c r="F2883" s="26"/>
      <c r="G2883" s="27"/>
      <c r="H2883" s="27"/>
      <c r="I2883" s="27"/>
      <c r="J2883" s="69">
        <f t="shared" si="180"/>
        <v>0</v>
      </c>
      <c r="K2883" s="70" t="e">
        <f t="shared" si="181"/>
        <v>#DIV/0!</v>
      </c>
      <c r="L2883" s="63"/>
      <c r="N2883" s="32" t="str">
        <f>+IFERROR(VLOOKUP(B2883,$B$5:B2882,1,FALSE),"")</f>
        <v/>
      </c>
      <c r="O2883" s="32" t="str">
        <f t="shared" si="182"/>
        <v>DUPLICATE</v>
      </c>
      <c r="P2883" s="65"/>
      <c r="Q2883" s="66" t="str">
        <f t="shared" si="183"/>
        <v xml:space="preserve"> </v>
      </c>
      <c r="R2883" s="32"/>
    </row>
    <row r="2884" spans="1:18" s="22" customFormat="1">
      <c r="A2884" s="24"/>
      <c r="B2884" s="23"/>
      <c r="C2884" s="23"/>
      <c r="D2884" s="25"/>
      <c r="E2884" s="23"/>
      <c r="F2884" s="26"/>
      <c r="G2884" s="27"/>
      <c r="H2884" s="27"/>
      <c r="I2884" s="27"/>
      <c r="J2884" s="69">
        <f t="shared" si="180"/>
        <v>0</v>
      </c>
      <c r="K2884" s="70" t="e">
        <f t="shared" si="181"/>
        <v>#DIV/0!</v>
      </c>
      <c r="L2884" s="63"/>
      <c r="N2884" s="32" t="str">
        <f>+IFERROR(VLOOKUP(B2884,$B$5:B2883,1,FALSE),"")</f>
        <v/>
      </c>
      <c r="O2884" s="32" t="str">
        <f t="shared" si="182"/>
        <v>DUPLICATE</v>
      </c>
      <c r="P2884" s="65"/>
      <c r="Q2884" s="66" t="str">
        <f t="shared" si="183"/>
        <v xml:space="preserve"> </v>
      </c>
      <c r="R2884" s="32"/>
    </row>
    <row r="2885" spans="1:18" s="22" customFormat="1">
      <c r="A2885" s="24"/>
      <c r="B2885" s="23"/>
      <c r="C2885" s="23"/>
      <c r="D2885" s="25"/>
      <c r="E2885" s="23"/>
      <c r="F2885" s="26"/>
      <c r="G2885" s="27"/>
      <c r="H2885" s="27"/>
      <c r="I2885" s="27"/>
      <c r="J2885" s="69">
        <f t="shared" si="180"/>
        <v>0</v>
      </c>
      <c r="K2885" s="70" t="e">
        <f t="shared" si="181"/>
        <v>#DIV/0!</v>
      </c>
      <c r="L2885" s="63"/>
      <c r="N2885" s="32" t="str">
        <f>+IFERROR(VLOOKUP(B2885,$B$5:B2884,1,FALSE),"")</f>
        <v/>
      </c>
      <c r="O2885" s="32" t="str">
        <f t="shared" si="182"/>
        <v>DUPLICATE</v>
      </c>
      <c r="P2885" s="65"/>
      <c r="Q2885" s="66" t="str">
        <f t="shared" si="183"/>
        <v xml:space="preserve"> </v>
      </c>
      <c r="R2885" s="32"/>
    </row>
    <row r="2886" spans="1:18" s="22" customFormat="1">
      <c r="A2886" s="24"/>
      <c r="B2886" s="23"/>
      <c r="C2886" s="23"/>
      <c r="D2886" s="25"/>
      <c r="E2886" s="23"/>
      <c r="F2886" s="26"/>
      <c r="G2886" s="27"/>
      <c r="H2886" s="27"/>
      <c r="I2886" s="27"/>
      <c r="J2886" s="69">
        <f t="shared" si="180"/>
        <v>0</v>
      </c>
      <c r="K2886" s="70" t="e">
        <f t="shared" si="181"/>
        <v>#DIV/0!</v>
      </c>
      <c r="L2886" s="63"/>
      <c r="N2886" s="32" t="str">
        <f>+IFERROR(VLOOKUP(B2886,$B$5:B2885,1,FALSE),"")</f>
        <v/>
      </c>
      <c r="O2886" s="32" t="str">
        <f t="shared" si="182"/>
        <v>DUPLICATE</v>
      </c>
      <c r="P2886" s="65"/>
      <c r="Q2886" s="66" t="str">
        <f t="shared" si="183"/>
        <v xml:space="preserve"> </v>
      </c>
      <c r="R2886" s="32"/>
    </row>
    <row r="2887" spans="1:18" s="22" customFormat="1">
      <c r="A2887" s="24"/>
      <c r="B2887" s="23"/>
      <c r="C2887" s="23"/>
      <c r="D2887" s="25"/>
      <c r="E2887" s="23"/>
      <c r="F2887" s="26"/>
      <c r="G2887" s="27"/>
      <c r="H2887" s="27"/>
      <c r="I2887" s="27"/>
      <c r="J2887" s="69">
        <f t="shared" si="180"/>
        <v>0</v>
      </c>
      <c r="K2887" s="70" t="e">
        <f t="shared" si="181"/>
        <v>#DIV/0!</v>
      </c>
      <c r="L2887" s="63"/>
      <c r="N2887" s="32" t="str">
        <f>+IFERROR(VLOOKUP(B2887,$B$5:B2886,1,FALSE),"")</f>
        <v/>
      </c>
      <c r="O2887" s="32" t="str">
        <f t="shared" si="182"/>
        <v>DUPLICATE</v>
      </c>
      <c r="P2887" s="65"/>
      <c r="Q2887" s="66" t="str">
        <f t="shared" si="183"/>
        <v xml:space="preserve"> </v>
      </c>
      <c r="R2887" s="32"/>
    </row>
    <row r="2888" spans="1:18" s="22" customFormat="1">
      <c r="A2888" s="24"/>
      <c r="B2888" s="23"/>
      <c r="C2888" s="23"/>
      <c r="D2888" s="25"/>
      <c r="E2888" s="23"/>
      <c r="F2888" s="26"/>
      <c r="G2888" s="27"/>
      <c r="H2888" s="27"/>
      <c r="I2888" s="27"/>
      <c r="J2888" s="69">
        <f t="shared" si="180"/>
        <v>0</v>
      </c>
      <c r="K2888" s="70" t="e">
        <f t="shared" si="181"/>
        <v>#DIV/0!</v>
      </c>
      <c r="L2888" s="63"/>
      <c r="N2888" s="32" t="str">
        <f>+IFERROR(VLOOKUP(B2888,$B$5:B2887,1,FALSE),"")</f>
        <v/>
      </c>
      <c r="O2888" s="32" t="str">
        <f t="shared" si="182"/>
        <v>DUPLICATE</v>
      </c>
      <c r="P2888" s="65"/>
      <c r="Q2888" s="66" t="str">
        <f t="shared" si="183"/>
        <v xml:space="preserve"> </v>
      </c>
      <c r="R2888" s="32"/>
    </row>
    <row r="2889" spans="1:18" s="22" customFormat="1">
      <c r="A2889" s="24"/>
      <c r="B2889" s="23"/>
      <c r="C2889" s="23"/>
      <c r="D2889" s="25"/>
      <c r="E2889" s="23"/>
      <c r="F2889" s="26"/>
      <c r="G2889" s="27"/>
      <c r="H2889" s="27"/>
      <c r="I2889" s="27"/>
      <c r="J2889" s="69">
        <f t="shared" si="180"/>
        <v>0</v>
      </c>
      <c r="K2889" s="70" t="e">
        <f t="shared" si="181"/>
        <v>#DIV/0!</v>
      </c>
      <c r="L2889" s="63"/>
      <c r="N2889" s="32" t="str">
        <f>+IFERROR(VLOOKUP(B2889,$B$5:B2888,1,FALSE),"")</f>
        <v/>
      </c>
      <c r="O2889" s="32" t="str">
        <f t="shared" si="182"/>
        <v>DUPLICATE</v>
      </c>
      <c r="P2889" s="65"/>
      <c r="Q2889" s="66" t="str">
        <f t="shared" si="183"/>
        <v xml:space="preserve"> </v>
      </c>
      <c r="R2889" s="32"/>
    </row>
    <row r="2890" spans="1:18" s="22" customFormat="1">
      <c r="A2890" s="24"/>
      <c r="B2890" s="23"/>
      <c r="C2890" s="23"/>
      <c r="D2890" s="25"/>
      <c r="E2890" s="23"/>
      <c r="F2890" s="26"/>
      <c r="G2890" s="27"/>
      <c r="H2890" s="27"/>
      <c r="I2890" s="27"/>
      <c r="J2890" s="69">
        <f t="shared" si="180"/>
        <v>0</v>
      </c>
      <c r="K2890" s="70" t="e">
        <f t="shared" si="181"/>
        <v>#DIV/0!</v>
      </c>
      <c r="L2890" s="63"/>
      <c r="N2890" s="32" t="str">
        <f>+IFERROR(VLOOKUP(B2890,$B$5:B2889,1,FALSE),"")</f>
        <v/>
      </c>
      <c r="O2890" s="32" t="str">
        <f t="shared" si="182"/>
        <v>DUPLICATE</v>
      </c>
      <c r="P2890" s="65"/>
      <c r="Q2890" s="66" t="str">
        <f t="shared" si="183"/>
        <v xml:space="preserve"> </v>
      </c>
      <c r="R2890" s="32"/>
    </row>
    <row r="2891" spans="1:18" s="22" customFormat="1">
      <c r="A2891" s="24"/>
      <c r="B2891" s="23"/>
      <c r="C2891" s="23"/>
      <c r="D2891" s="25"/>
      <c r="E2891" s="23"/>
      <c r="F2891" s="26"/>
      <c r="G2891" s="27"/>
      <c r="H2891" s="27"/>
      <c r="I2891" s="27"/>
      <c r="J2891" s="69">
        <f t="shared" si="180"/>
        <v>0</v>
      </c>
      <c r="K2891" s="70" t="e">
        <f t="shared" si="181"/>
        <v>#DIV/0!</v>
      </c>
      <c r="L2891" s="63"/>
      <c r="N2891" s="32" t="str">
        <f>+IFERROR(VLOOKUP(B2891,$B$5:B2890,1,FALSE),"")</f>
        <v/>
      </c>
      <c r="O2891" s="32" t="str">
        <f t="shared" si="182"/>
        <v>DUPLICATE</v>
      </c>
      <c r="P2891" s="65"/>
      <c r="Q2891" s="66" t="str">
        <f t="shared" si="183"/>
        <v xml:space="preserve"> </v>
      </c>
      <c r="R2891" s="32"/>
    </row>
    <row r="2892" spans="1:18" s="22" customFormat="1">
      <c r="A2892" s="24"/>
      <c r="B2892" s="23"/>
      <c r="C2892" s="23"/>
      <c r="D2892" s="25"/>
      <c r="E2892" s="23"/>
      <c r="F2892" s="26"/>
      <c r="G2892" s="27"/>
      <c r="H2892" s="27"/>
      <c r="I2892" s="27"/>
      <c r="J2892" s="69">
        <f t="shared" si="180"/>
        <v>0</v>
      </c>
      <c r="K2892" s="70" t="e">
        <f t="shared" si="181"/>
        <v>#DIV/0!</v>
      </c>
      <c r="L2892" s="63"/>
      <c r="N2892" s="32" t="str">
        <f>+IFERROR(VLOOKUP(B2892,$B$5:B2891,1,FALSE),"")</f>
        <v/>
      </c>
      <c r="O2892" s="32" t="str">
        <f t="shared" si="182"/>
        <v>DUPLICATE</v>
      </c>
      <c r="P2892" s="65"/>
      <c r="Q2892" s="66" t="str">
        <f t="shared" si="183"/>
        <v xml:space="preserve"> </v>
      </c>
      <c r="R2892" s="32"/>
    </row>
    <row r="2893" spans="1:18" s="22" customFormat="1">
      <c r="A2893" s="24"/>
      <c r="B2893" s="23"/>
      <c r="C2893" s="23"/>
      <c r="D2893" s="25"/>
      <c r="E2893" s="23"/>
      <c r="F2893" s="26"/>
      <c r="G2893" s="27"/>
      <c r="H2893" s="27"/>
      <c r="I2893" s="27"/>
      <c r="J2893" s="69">
        <f t="shared" si="180"/>
        <v>0</v>
      </c>
      <c r="K2893" s="70" t="e">
        <f t="shared" si="181"/>
        <v>#DIV/0!</v>
      </c>
      <c r="L2893" s="63"/>
      <c r="N2893" s="32" t="str">
        <f>+IFERROR(VLOOKUP(B2893,$B$5:B2892,1,FALSE),"")</f>
        <v/>
      </c>
      <c r="O2893" s="32" t="str">
        <f t="shared" si="182"/>
        <v>DUPLICATE</v>
      </c>
      <c r="P2893" s="65"/>
      <c r="Q2893" s="66" t="str">
        <f t="shared" si="183"/>
        <v xml:space="preserve"> </v>
      </c>
      <c r="R2893" s="32"/>
    </row>
    <row r="2894" spans="1:18" s="22" customFormat="1">
      <c r="A2894" s="24"/>
      <c r="B2894" s="23"/>
      <c r="C2894" s="23"/>
      <c r="D2894" s="25"/>
      <c r="E2894" s="23"/>
      <c r="F2894" s="26"/>
      <c r="G2894" s="27"/>
      <c r="H2894" s="27"/>
      <c r="I2894" s="27"/>
      <c r="J2894" s="69">
        <f t="shared" si="180"/>
        <v>0</v>
      </c>
      <c r="K2894" s="70" t="e">
        <f t="shared" si="181"/>
        <v>#DIV/0!</v>
      </c>
      <c r="L2894" s="63"/>
      <c r="N2894" s="32" t="str">
        <f>+IFERROR(VLOOKUP(B2894,$B$5:B2893,1,FALSE),"")</f>
        <v/>
      </c>
      <c r="O2894" s="32" t="str">
        <f t="shared" si="182"/>
        <v>DUPLICATE</v>
      </c>
      <c r="P2894" s="65"/>
      <c r="Q2894" s="66" t="str">
        <f t="shared" si="183"/>
        <v xml:space="preserve"> </v>
      </c>
      <c r="R2894" s="32"/>
    </row>
    <row r="2895" spans="1:18" s="22" customFormat="1">
      <c r="A2895" s="24"/>
      <c r="B2895" s="23"/>
      <c r="C2895" s="23"/>
      <c r="D2895" s="25"/>
      <c r="E2895" s="23"/>
      <c r="F2895" s="26"/>
      <c r="G2895" s="27"/>
      <c r="H2895" s="27"/>
      <c r="I2895" s="27"/>
      <c r="J2895" s="69">
        <f t="shared" si="180"/>
        <v>0</v>
      </c>
      <c r="K2895" s="70" t="e">
        <f t="shared" si="181"/>
        <v>#DIV/0!</v>
      </c>
      <c r="L2895" s="63"/>
      <c r="N2895" s="32" t="str">
        <f>+IFERROR(VLOOKUP(B2895,$B$5:B2894,1,FALSE),"")</f>
        <v/>
      </c>
      <c r="O2895" s="32" t="str">
        <f t="shared" si="182"/>
        <v>DUPLICATE</v>
      </c>
      <c r="P2895" s="65"/>
      <c r="Q2895" s="66" t="str">
        <f t="shared" si="183"/>
        <v xml:space="preserve"> </v>
      </c>
      <c r="R2895" s="32"/>
    </row>
    <row r="2896" spans="1:18" s="22" customFormat="1">
      <c r="A2896" s="24"/>
      <c r="B2896" s="23"/>
      <c r="C2896" s="23"/>
      <c r="D2896" s="25"/>
      <c r="E2896" s="23"/>
      <c r="F2896" s="26"/>
      <c r="G2896" s="27"/>
      <c r="H2896" s="27"/>
      <c r="I2896" s="27"/>
      <c r="J2896" s="69">
        <f t="shared" si="180"/>
        <v>0</v>
      </c>
      <c r="K2896" s="70" t="e">
        <f t="shared" si="181"/>
        <v>#DIV/0!</v>
      </c>
      <c r="L2896" s="63"/>
      <c r="N2896" s="32" t="str">
        <f>+IFERROR(VLOOKUP(B2896,$B$5:B2895,1,FALSE),"")</f>
        <v/>
      </c>
      <c r="O2896" s="32" t="str">
        <f t="shared" si="182"/>
        <v>DUPLICATE</v>
      </c>
      <c r="P2896" s="65"/>
      <c r="Q2896" s="66" t="str">
        <f t="shared" si="183"/>
        <v xml:space="preserve"> </v>
      </c>
      <c r="R2896" s="32"/>
    </row>
    <row r="2897" spans="1:18" s="22" customFormat="1">
      <c r="A2897" s="24"/>
      <c r="B2897" s="23"/>
      <c r="C2897" s="23"/>
      <c r="D2897" s="25"/>
      <c r="E2897" s="23"/>
      <c r="F2897" s="26"/>
      <c r="G2897" s="27"/>
      <c r="H2897" s="27"/>
      <c r="I2897" s="27"/>
      <c r="J2897" s="69">
        <f t="shared" si="180"/>
        <v>0</v>
      </c>
      <c r="K2897" s="70" t="e">
        <f t="shared" si="181"/>
        <v>#DIV/0!</v>
      </c>
      <c r="L2897" s="63"/>
      <c r="N2897" s="32" t="str">
        <f>+IFERROR(VLOOKUP(B2897,$B$5:B2896,1,FALSE),"")</f>
        <v/>
      </c>
      <c r="O2897" s="32" t="str">
        <f t="shared" si="182"/>
        <v>DUPLICATE</v>
      </c>
      <c r="P2897" s="65"/>
      <c r="Q2897" s="66" t="str">
        <f t="shared" si="183"/>
        <v xml:space="preserve"> </v>
      </c>
      <c r="R2897" s="32"/>
    </row>
    <row r="2898" spans="1:18" s="22" customFormat="1">
      <c r="A2898" s="24"/>
      <c r="B2898" s="23"/>
      <c r="C2898" s="23"/>
      <c r="D2898" s="25"/>
      <c r="E2898" s="23"/>
      <c r="F2898" s="26"/>
      <c r="G2898" s="27"/>
      <c r="H2898" s="27"/>
      <c r="I2898" s="27"/>
      <c r="J2898" s="69">
        <f t="shared" si="180"/>
        <v>0</v>
      </c>
      <c r="K2898" s="70" t="e">
        <f t="shared" si="181"/>
        <v>#DIV/0!</v>
      </c>
      <c r="L2898" s="63"/>
      <c r="N2898" s="32" t="str">
        <f>+IFERROR(VLOOKUP(B2898,$B$5:B2897,1,FALSE),"")</f>
        <v/>
      </c>
      <c r="O2898" s="32" t="str">
        <f t="shared" si="182"/>
        <v>DUPLICATE</v>
      </c>
      <c r="P2898" s="65"/>
      <c r="Q2898" s="66" t="str">
        <f t="shared" si="183"/>
        <v xml:space="preserve"> </v>
      </c>
      <c r="R2898" s="32"/>
    </row>
    <row r="2899" spans="1:18" s="22" customFormat="1">
      <c r="A2899" s="24"/>
      <c r="B2899" s="23"/>
      <c r="C2899" s="23"/>
      <c r="D2899" s="25"/>
      <c r="E2899" s="23"/>
      <c r="F2899" s="26"/>
      <c r="G2899" s="27"/>
      <c r="H2899" s="27"/>
      <c r="I2899" s="27"/>
      <c r="J2899" s="69">
        <f t="shared" si="180"/>
        <v>0</v>
      </c>
      <c r="K2899" s="70" t="e">
        <f t="shared" si="181"/>
        <v>#DIV/0!</v>
      </c>
      <c r="L2899" s="63"/>
      <c r="N2899" s="32" t="str">
        <f>+IFERROR(VLOOKUP(B2899,$B$5:B2898,1,FALSE),"")</f>
        <v/>
      </c>
      <c r="O2899" s="32" t="str">
        <f t="shared" si="182"/>
        <v>DUPLICATE</v>
      </c>
      <c r="P2899" s="65"/>
      <c r="Q2899" s="66" t="str">
        <f t="shared" si="183"/>
        <v xml:space="preserve"> </v>
      </c>
      <c r="R2899" s="32"/>
    </row>
    <row r="2900" spans="1:18" s="22" customFormat="1">
      <c r="A2900" s="24"/>
      <c r="B2900" s="23"/>
      <c r="C2900" s="23"/>
      <c r="D2900" s="25"/>
      <c r="E2900" s="23"/>
      <c r="F2900" s="26"/>
      <c r="G2900" s="27"/>
      <c r="H2900" s="27"/>
      <c r="I2900" s="27"/>
      <c r="J2900" s="69">
        <f t="shared" si="180"/>
        <v>0</v>
      </c>
      <c r="K2900" s="70" t="e">
        <f t="shared" si="181"/>
        <v>#DIV/0!</v>
      </c>
      <c r="L2900" s="63"/>
      <c r="N2900" s="32" t="str">
        <f>+IFERROR(VLOOKUP(B2900,$B$5:B2899,1,FALSE),"")</f>
        <v/>
      </c>
      <c r="O2900" s="32" t="str">
        <f t="shared" si="182"/>
        <v>DUPLICATE</v>
      </c>
      <c r="P2900" s="65"/>
      <c r="Q2900" s="66" t="str">
        <f t="shared" si="183"/>
        <v xml:space="preserve"> </v>
      </c>
      <c r="R2900" s="32"/>
    </row>
    <row r="2901" spans="1:18" s="22" customFormat="1">
      <c r="A2901" s="24"/>
      <c r="B2901" s="23"/>
      <c r="C2901" s="23"/>
      <c r="D2901" s="25"/>
      <c r="E2901" s="23"/>
      <c r="F2901" s="26"/>
      <c r="G2901" s="27"/>
      <c r="H2901" s="27"/>
      <c r="I2901" s="27"/>
      <c r="J2901" s="69">
        <f t="shared" si="180"/>
        <v>0</v>
      </c>
      <c r="K2901" s="70" t="e">
        <f t="shared" si="181"/>
        <v>#DIV/0!</v>
      </c>
      <c r="L2901" s="63"/>
      <c r="N2901" s="32" t="str">
        <f>+IFERROR(VLOOKUP(B2901,$B$5:B2900,1,FALSE),"")</f>
        <v/>
      </c>
      <c r="O2901" s="32" t="str">
        <f t="shared" si="182"/>
        <v>DUPLICATE</v>
      </c>
      <c r="P2901" s="65"/>
      <c r="Q2901" s="66" t="str">
        <f t="shared" si="183"/>
        <v xml:space="preserve"> </v>
      </c>
      <c r="R2901" s="32"/>
    </row>
    <row r="2902" spans="1:18" s="22" customFormat="1">
      <c r="A2902" s="24"/>
      <c r="B2902" s="23"/>
      <c r="C2902" s="23"/>
      <c r="D2902" s="25"/>
      <c r="E2902" s="23"/>
      <c r="F2902" s="26"/>
      <c r="G2902" s="27"/>
      <c r="H2902" s="27"/>
      <c r="I2902" s="27"/>
      <c r="J2902" s="69">
        <f t="shared" si="180"/>
        <v>0</v>
      </c>
      <c r="K2902" s="70" t="e">
        <f t="shared" si="181"/>
        <v>#DIV/0!</v>
      </c>
      <c r="L2902" s="63"/>
      <c r="N2902" s="32" t="str">
        <f>+IFERROR(VLOOKUP(B2902,$B$5:B2901,1,FALSE),"")</f>
        <v/>
      </c>
      <c r="O2902" s="32" t="str">
        <f t="shared" si="182"/>
        <v>DUPLICATE</v>
      </c>
      <c r="P2902" s="65"/>
      <c r="Q2902" s="66" t="str">
        <f t="shared" si="183"/>
        <v xml:space="preserve"> </v>
      </c>
      <c r="R2902" s="32"/>
    </row>
    <row r="2903" spans="1:18" s="22" customFormat="1">
      <c r="A2903" s="24"/>
      <c r="B2903" s="23"/>
      <c r="C2903" s="23"/>
      <c r="D2903" s="25"/>
      <c r="E2903" s="23"/>
      <c r="F2903" s="26"/>
      <c r="G2903" s="27"/>
      <c r="H2903" s="27"/>
      <c r="I2903" s="27"/>
      <c r="J2903" s="69">
        <f t="shared" si="180"/>
        <v>0</v>
      </c>
      <c r="K2903" s="70" t="e">
        <f t="shared" si="181"/>
        <v>#DIV/0!</v>
      </c>
      <c r="L2903" s="63"/>
      <c r="N2903" s="32" t="str">
        <f>+IFERROR(VLOOKUP(B2903,$B$5:B2902,1,FALSE),"")</f>
        <v/>
      </c>
      <c r="O2903" s="32" t="str">
        <f t="shared" si="182"/>
        <v>DUPLICATE</v>
      </c>
      <c r="P2903" s="65"/>
      <c r="Q2903" s="66" t="str">
        <f t="shared" si="183"/>
        <v xml:space="preserve"> </v>
      </c>
      <c r="R2903" s="32"/>
    </row>
    <row r="2904" spans="1:18" s="22" customFormat="1">
      <c r="A2904" s="24"/>
      <c r="B2904" s="23"/>
      <c r="C2904" s="23"/>
      <c r="D2904" s="25"/>
      <c r="E2904" s="23"/>
      <c r="F2904" s="26"/>
      <c r="G2904" s="27"/>
      <c r="H2904" s="27"/>
      <c r="I2904" s="27"/>
      <c r="J2904" s="69">
        <f t="shared" si="180"/>
        <v>0</v>
      </c>
      <c r="K2904" s="70" t="e">
        <f t="shared" si="181"/>
        <v>#DIV/0!</v>
      </c>
      <c r="L2904" s="63"/>
      <c r="N2904" s="32" t="str">
        <f>+IFERROR(VLOOKUP(B2904,$B$5:B2903,1,FALSE),"")</f>
        <v/>
      </c>
      <c r="O2904" s="32" t="str">
        <f t="shared" si="182"/>
        <v>DUPLICATE</v>
      </c>
      <c r="P2904" s="65"/>
      <c r="Q2904" s="66" t="str">
        <f t="shared" si="183"/>
        <v xml:space="preserve"> </v>
      </c>
      <c r="R2904" s="32"/>
    </row>
    <row r="2905" spans="1:18" s="22" customFormat="1">
      <c r="A2905" s="24"/>
      <c r="B2905" s="23"/>
      <c r="C2905" s="23"/>
      <c r="D2905" s="25"/>
      <c r="E2905" s="23"/>
      <c r="F2905" s="26"/>
      <c r="G2905" s="27"/>
      <c r="H2905" s="27"/>
      <c r="I2905" s="27"/>
      <c r="J2905" s="69">
        <f t="shared" si="180"/>
        <v>0</v>
      </c>
      <c r="K2905" s="70" t="e">
        <f t="shared" si="181"/>
        <v>#DIV/0!</v>
      </c>
      <c r="L2905" s="63"/>
      <c r="N2905" s="32" t="str">
        <f>+IFERROR(VLOOKUP(B2905,$B$5:B2904,1,FALSE),"")</f>
        <v/>
      </c>
      <c r="O2905" s="32" t="str">
        <f t="shared" si="182"/>
        <v>DUPLICATE</v>
      </c>
      <c r="P2905" s="65"/>
      <c r="Q2905" s="66" t="str">
        <f t="shared" si="183"/>
        <v xml:space="preserve"> </v>
      </c>
      <c r="R2905" s="32"/>
    </row>
    <row r="2906" spans="1:18" s="22" customFormat="1">
      <c r="A2906" s="24"/>
      <c r="B2906" s="23"/>
      <c r="C2906" s="23"/>
      <c r="D2906" s="25"/>
      <c r="E2906" s="23"/>
      <c r="F2906" s="26"/>
      <c r="G2906" s="27"/>
      <c r="H2906" s="27"/>
      <c r="I2906" s="27"/>
      <c r="J2906" s="69">
        <f t="shared" si="180"/>
        <v>0</v>
      </c>
      <c r="K2906" s="70" t="e">
        <f t="shared" si="181"/>
        <v>#DIV/0!</v>
      </c>
      <c r="L2906" s="63"/>
      <c r="N2906" s="32" t="str">
        <f>+IFERROR(VLOOKUP(B2906,$B$5:B2905,1,FALSE),"")</f>
        <v/>
      </c>
      <c r="O2906" s="32" t="str">
        <f t="shared" si="182"/>
        <v>DUPLICATE</v>
      </c>
      <c r="P2906" s="65"/>
      <c r="Q2906" s="66" t="str">
        <f t="shared" si="183"/>
        <v xml:space="preserve"> </v>
      </c>
      <c r="R2906" s="32"/>
    </row>
    <row r="2907" spans="1:18" s="22" customFormat="1">
      <c r="A2907" s="24"/>
      <c r="B2907" s="23"/>
      <c r="C2907" s="23"/>
      <c r="D2907" s="25"/>
      <c r="E2907" s="23"/>
      <c r="F2907" s="26"/>
      <c r="G2907" s="27"/>
      <c r="H2907" s="27"/>
      <c r="I2907" s="27"/>
      <c r="J2907" s="69">
        <f t="shared" si="180"/>
        <v>0</v>
      </c>
      <c r="K2907" s="70" t="e">
        <f t="shared" si="181"/>
        <v>#DIV/0!</v>
      </c>
      <c r="L2907" s="63"/>
      <c r="N2907" s="32" t="str">
        <f>+IFERROR(VLOOKUP(B2907,$B$5:B2906,1,FALSE),"")</f>
        <v/>
      </c>
      <c r="O2907" s="32" t="str">
        <f t="shared" si="182"/>
        <v>DUPLICATE</v>
      </c>
      <c r="P2907" s="65"/>
      <c r="Q2907" s="66" t="str">
        <f t="shared" si="183"/>
        <v xml:space="preserve"> </v>
      </c>
      <c r="R2907" s="32"/>
    </row>
    <row r="2908" spans="1:18" s="22" customFormat="1">
      <c r="A2908" s="24"/>
      <c r="B2908" s="23"/>
      <c r="C2908" s="23"/>
      <c r="D2908" s="25"/>
      <c r="E2908" s="23"/>
      <c r="F2908" s="26"/>
      <c r="G2908" s="27"/>
      <c r="H2908" s="27"/>
      <c r="I2908" s="27"/>
      <c r="J2908" s="69">
        <f t="shared" si="180"/>
        <v>0</v>
      </c>
      <c r="K2908" s="70" t="e">
        <f t="shared" si="181"/>
        <v>#DIV/0!</v>
      </c>
      <c r="L2908" s="63"/>
      <c r="N2908" s="32" t="str">
        <f>+IFERROR(VLOOKUP(B2908,$B$5:B2907,1,FALSE),"")</f>
        <v/>
      </c>
      <c r="O2908" s="32" t="str">
        <f t="shared" si="182"/>
        <v>DUPLICATE</v>
      </c>
      <c r="P2908" s="65"/>
      <c r="Q2908" s="66" t="str">
        <f t="shared" si="183"/>
        <v xml:space="preserve"> </v>
      </c>
      <c r="R2908" s="32"/>
    </row>
    <row r="2909" spans="1:18" s="22" customFormat="1">
      <c r="A2909" s="24"/>
      <c r="B2909" s="23"/>
      <c r="C2909" s="23"/>
      <c r="D2909" s="25"/>
      <c r="E2909" s="23"/>
      <c r="F2909" s="26"/>
      <c r="G2909" s="27"/>
      <c r="H2909" s="27"/>
      <c r="I2909" s="27"/>
      <c r="J2909" s="69">
        <f t="shared" si="180"/>
        <v>0</v>
      </c>
      <c r="K2909" s="70" t="e">
        <f t="shared" si="181"/>
        <v>#DIV/0!</v>
      </c>
      <c r="L2909" s="63"/>
      <c r="N2909" s="32" t="str">
        <f>+IFERROR(VLOOKUP(B2909,$B$5:B2908,1,FALSE),"")</f>
        <v/>
      </c>
      <c r="O2909" s="32" t="str">
        <f t="shared" si="182"/>
        <v>DUPLICATE</v>
      </c>
      <c r="P2909" s="65"/>
      <c r="Q2909" s="66" t="str">
        <f t="shared" si="183"/>
        <v xml:space="preserve"> </v>
      </c>
      <c r="R2909" s="32"/>
    </row>
    <row r="2910" spans="1:18" s="22" customFormat="1">
      <c r="A2910" s="24"/>
      <c r="B2910" s="23"/>
      <c r="C2910" s="23"/>
      <c r="D2910" s="25"/>
      <c r="E2910" s="23"/>
      <c r="F2910" s="26"/>
      <c r="G2910" s="27"/>
      <c r="H2910" s="27"/>
      <c r="I2910" s="27"/>
      <c r="J2910" s="69">
        <f t="shared" si="180"/>
        <v>0</v>
      </c>
      <c r="K2910" s="70" t="e">
        <f t="shared" si="181"/>
        <v>#DIV/0!</v>
      </c>
      <c r="L2910" s="63"/>
      <c r="N2910" s="32" t="str">
        <f>+IFERROR(VLOOKUP(B2910,$B$5:B2909,1,FALSE),"")</f>
        <v/>
      </c>
      <c r="O2910" s="32" t="str">
        <f t="shared" si="182"/>
        <v>DUPLICATE</v>
      </c>
      <c r="P2910" s="65"/>
      <c r="Q2910" s="66" t="str">
        <f t="shared" si="183"/>
        <v xml:space="preserve"> </v>
      </c>
      <c r="R2910" s="32"/>
    </row>
    <row r="2911" spans="1:18" s="22" customFormat="1">
      <c r="A2911" s="24"/>
      <c r="B2911" s="23"/>
      <c r="C2911" s="23"/>
      <c r="D2911" s="25"/>
      <c r="E2911" s="23"/>
      <c r="F2911" s="26"/>
      <c r="G2911" s="27"/>
      <c r="H2911" s="27"/>
      <c r="I2911" s="27"/>
      <c r="J2911" s="69">
        <f t="shared" si="180"/>
        <v>0</v>
      </c>
      <c r="K2911" s="70" t="e">
        <f t="shared" si="181"/>
        <v>#DIV/0!</v>
      </c>
      <c r="L2911" s="63"/>
      <c r="N2911" s="32" t="str">
        <f>+IFERROR(VLOOKUP(B2911,$B$5:B2910,1,FALSE),"")</f>
        <v/>
      </c>
      <c r="O2911" s="32" t="str">
        <f t="shared" si="182"/>
        <v>DUPLICATE</v>
      </c>
      <c r="P2911" s="65"/>
      <c r="Q2911" s="66" t="str">
        <f t="shared" si="183"/>
        <v xml:space="preserve"> </v>
      </c>
      <c r="R2911" s="32"/>
    </row>
    <row r="2912" spans="1:18" s="22" customFormat="1">
      <c r="A2912" s="24"/>
      <c r="B2912" s="23"/>
      <c r="C2912" s="23"/>
      <c r="D2912" s="25"/>
      <c r="E2912" s="23"/>
      <c r="F2912" s="26"/>
      <c r="G2912" s="27"/>
      <c r="H2912" s="27"/>
      <c r="I2912" s="27"/>
      <c r="J2912" s="69">
        <f t="shared" si="180"/>
        <v>0</v>
      </c>
      <c r="K2912" s="70" t="e">
        <f t="shared" si="181"/>
        <v>#DIV/0!</v>
      </c>
      <c r="L2912" s="63"/>
      <c r="N2912" s="32" t="str">
        <f>+IFERROR(VLOOKUP(B2912,$B$5:B2911,1,FALSE),"")</f>
        <v/>
      </c>
      <c r="O2912" s="32" t="str">
        <f t="shared" si="182"/>
        <v>DUPLICATE</v>
      </c>
      <c r="P2912" s="65"/>
      <c r="Q2912" s="66" t="str">
        <f t="shared" si="183"/>
        <v xml:space="preserve"> </v>
      </c>
      <c r="R2912" s="32"/>
    </row>
    <row r="2913" spans="1:18" s="22" customFormat="1">
      <c r="A2913" s="24"/>
      <c r="B2913" s="23"/>
      <c r="C2913" s="23"/>
      <c r="D2913" s="25"/>
      <c r="E2913" s="23"/>
      <c r="F2913" s="26"/>
      <c r="G2913" s="27"/>
      <c r="H2913" s="27"/>
      <c r="I2913" s="27"/>
      <c r="J2913" s="69">
        <f t="shared" si="180"/>
        <v>0</v>
      </c>
      <c r="K2913" s="70" t="e">
        <f t="shared" si="181"/>
        <v>#DIV/0!</v>
      </c>
      <c r="L2913" s="63"/>
      <c r="N2913" s="32" t="str">
        <f>+IFERROR(VLOOKUP(B2913,$B$5:B2912,1,FALSE),"")</f>
        <v/>
      </c>
      <c r="O2913" s="32" t="str">
        <f t="shared" si="182"/>
        <v>DUPLICATE</v>
      </c>
      <c r="P2913" s="65"/>
      <c r="Q2913" s="66" t="str">
        <f t="shared" si="183"/>
        <v xml:space="preserve"> </v>
      </c>
      <c r="R2913" s="32"/>
    </row>
    <row r="2914" spans="1:18" s="22" customFormat="1">
      <c r="A2914" s="24"/>
      <c r="B2914" s="23"/>
      <c r="C2914" s="23"/>
      <c r="D2914" s="25"/>
      <c r="E2914" s="23"/>
      <c r="F2914" s="26"/>
      <c r="G2914" s="27"/>
      <c r="H2914" s="27"/>
      <c r="I2914" s="27"/>
      <c r="J2914" s="69">
        <f t="shared" si="180"/>
        <v>0</v>
      </c>
      <c r="K2914" s="70" t="e">
        <f t="shared" si="181"/>
        <v>#DIV/0!</v>
      </c>
      <c r="L2914" s="63"/>
      <c r="N2914" s="32" t="str">
        <f>+IFERROR(VLOOKUP(B2914,$B$5:B2913,1,FALSE),"")</f>
        <v/>
      </c>
      <c r="O2914" s="32" t="str">
        <f t="shared" si="182"/>
        <v>DUPLICATE</v>
      </c>
      <c r="P2914" s="65"/>
      <c r="Q2914" s="66" t="str">
        <f t="shared" si="183"/>
        <v xml:space="preserve"> </v>
      </c>
      <c r="R2914" s="32"/>
    </row>
    <row r="2915" spans="1:18" s="22" customFormat="1">
      <c r="A2915" s="24"/>
      <c r="B2915" s="23"/>
      <c r="C2915" s="23"/>
      <c r="D2915" s="25"/>
      <c r="E2915" s="23"/>
      <c r="F2915" s="26"/>
      <c r="G2915" s="27"/>
      <c r="H2915" s="27"/>
      <c r="I2915" s="27"/>
      <c r="J2915" s="69">
        <f t="shared" si="180"/>
        <v>0</v>
      </c>
      <c r="K2915" s="70" t="e">
        <f t="shared" si="181"/>
        <v>#DIV/0!</v>
      </c>
      <c r="L2915" s="63"/>
      <c r="N2915" s="32" t="str">
        <f>+IFERROR(VLOOKUP(B2915,$B$5:B2914,1,FALSE),"")</f>
        <v/>
      </c>
      <c r="O2915" s="32" t="str">
        <f t="shared" si="182"/>
        <v>DUPLICATE</v>
      </c>
      <c r="P2915" s="65"/>
      <c r="Q2915" s="66" t="str">
        <f t="shared" si="183"/>
        <v xml:space="preserve"> </v>
      </c>
      <c r="R2915" s="32"/>
    </row>
    <row r="2916" spans="1:18" s="22" customFormat="1">
      <c r="A2916" s="24"/>
      <c r="B2916" s="23"/>
      <c r="C2916" s="23"/>
      <c r="D2916" s="25"/>
      <c r="E2916" s="23"/>
      <c r="F2916" s="26"/>
      <c r="G2916" s="27"/>
      <c r="H2916" s="27"/>
      <c r="I2916" s="27"/>
      <c r="J2916" s="69">
        <f t="shared" si="180"/>
        <v>0</v>
      </c>
      <c r="K2916" s="70" t="e">
        <f t="shared" si="181"/>
        <v>#DIV/0!</v>
      </c>
      <c r="L2916" s="63"/>
      <c r="N2916" s="32" t="str">
        <f>+IFERROR(VLOOKUP(B2916,$B$5:B2915,1,FALSE),"")</f>
        <v/>
      </c>
      <c r="O2916" s="32" t="str">
        <f t="shared" si="182"/>
        <v>DUPLICATE</v>
      </c>
      <c r="P2916" s="65"/>
      <c r="Q2916" s="66" t="str">
        <f t="shared" si="183"/>
        <v xml:space="preserve"> </v>
      </c>
      <c r="R2916" s="32"/>
    </row>
    <row r="2917" spans="1:18" s="22" customFormat="1">
      <c r="A2917" s="24"/>
      <c r="B2917" s="23"/>
      <c r="C2917" s="23"/>
      <c r="D2917" s="25"/>
      <c r="E2917" s="23"/>
      <c r="F2917" s="26"/>
      <c r="G2917" s="27"/>
      <c r="H2917" s="27"/>
      <c r="I2917" s="27"/>
      <c r="J2917" s="69">
        <f t="shared" si="180"/>
        <v>0</v>
      </c>
      <c r="K2917" s="70" t="e">
        <f t="shared" si="181"/>
        <v>#DIV/0!</v>
      </c>
      <c r="L2917" s="63"/>
      <c r="N2917" s="32" t="str">
        <f>+IFERROR(VLOOKUP(B2917,$B$5:B2916,1,FALSE),"")</f>
        <v/>
      </c>
      <c r="O2917" s="32" t="str">
        <f t="shared" si="182"/>
        <v>DUPLICATE</v>
      </c>
      <c r="P2917" s="65"/>
      <c r="Q2917" s="66" t="str">
        <f t="shared" si="183"/>
        <v xml:space="preserve"> </v>
      </c>
      <c r="R2917" s="32"/>
    </row>
    <row r="2918" spans="1:18" s="22" customFormat="1">
      <c r="A2918" s="24"/>
      <c r="B2918" s="23"/>
      <c r="C2918" s="23"/>
      <c r="D2918" s="25"/>
      <c r="E2918" s="23"/>
      <c r="F2918" s="26"/>
      <c r="G2918" s="27"/>
      <c r="H2918" s="27"/>
      <c r="I2918" s="27"/>
      <c r="J2918" s="69">
        <f t="shared" si="180"/>
        <v>0</v>
      </c>
      <c r="K2918" s="70" t="e">
        <f t="shared" si="181"/>
        <v>#DIV/0!</v>
      </c>
      <c r="L2918" s="63"/>
      <c r="N2918" s="32" t="str">
        <f>+IFERROR(VLOOKUP(B2918,$B$5:B2917,1,FALSE),"")</f>
        <v/>
      </c>
      <c r="O2918" s="32" t="str">
        <f t="shared" si="182"/>
        <v>DUPLICATE</v>
      </c>
      <c r="P2918" s="65"/>
      <c r="Q2918" s="66" t="str">
        <f t="shared" si="183"/>
        <v xml:space="preserve"> </v>
      </c>
      <c r="R2918" s="32"/>
    </row>
    <row r="2919" spans="1:18" s="22" customFormat="1">
      <c r="A2919" s="24"/>
      <c r="B2919" s="23"/>
      <c r="C2919" s="23"/>
      <c r="D2919" s="25"/>
      <c r="E2919" s="23"/>
      <c r="F2919" s="26"/>
      <c r="G2919" s="27"/>
      <c r="H2919" s="27"/>
      <c r="I2919" s="27"/>
      <c r="J2919" s="69">
        <f t="shared" si="180"/>
        <v>0</v>
      </c>
      <c r="K2919" s="70" t="e">
        <f t="shared" si="181"/>
        <v>#DIV/0!</v>
      </c>
      <c r="L2919" s="63"/>
      <c r="N2919" s="32" t="str">
        <f>+IFERROR(VLOOKUP(B2919,$B$5:B2918,1,FALSE),"")</f>
        <v/>
      </c>
      <c r="O2919" s="32" t="str">
        <f t="shared" si="182"/>
        <v>DUPLICATE</v>
      </c>
      <c r="P2919" s="65"/>
      <c r="Q2919" s="66" t="str">
        <f t="shared" si="183"/>
        <v xml:space="preserve"> </v>
      </c>
      <c r="R2919" s="32"/>
    </row>
    <row r="2920" spans="1:18" s="22" customFormat="1">
      <c r="A2920" s="24"/>
      <c r="B2920" s="23"/>
      <c r="C2920" s="23"/>
      <c r="D2920" s="25"/>
      <c r="E2920" s="23"/>
      <c r="F2920" s="26"/>
      <c r="G2920" s="27"/>
      <c r="H2920" s="27"/>
      <c r="I2920" s="27"/>
      <c r="J2920" s="69">
        <f t="shared" si="180"/>
        <v>0</v>
      </c>
      <c r="K2920" s="70" t="e">
        <f t="shared" si="181"/>
        <v>#DIV/0!</v>
      </c>
      <c r="L2920" s="63"/>
      <c r="N2920" s="32" t="str">
        <f>+IFERROR(VLOOKUP(B2920,$B$5:B2919,1,FALSE),"")</f>
        <v/>
      </c>
      <c r="O2920" s="32" t="str">
        <f t="shared" si="182"/>
        <v>DUPLICATE</v>
      </c>
      <c r="P2920" s="65"/>
      <c r="Q2920" s="66" t="str">
        <f t="shared" si="183"/>
        <v xml:space="preserve"> </v>
      </c>
      <c r="R2920" s="32"/>
    </row>
    <row r="2921" spans="1:18" s="22" customFormat="1">
      <c r="A2921" s="24"/>
      <c r="B2921" s="23"/>
      <c r="C2921" s="23"/>
      <c r="D2921" s="25"/>
      <c r="E2921" s="23"/>
      <c r="F2921" s="26"/>
      <c r="G2921" s="27"/>
      <c r="H2921" s="27"/>
      <c r="I2921" s="27"/>
      <c r="J2921" s="69">
        <f t="shared" si="180"/>
        <v>0</v>
      </c>
      <c r="K2921" s="70" t="e">
        <f t="shared" si="181"/>
        <v>#DIV/0!</v>
      </c>
      <c r="L2921" s="63"/>
      <c r="N2921" s="32" t="str">
        <f>+IFERROR(VLOOKUP(B2921,$B$5:B2920,1,FALSE),"")</f>
        <v/>
      </c>
      <c r="O2921" s="32" t="str">
        <f t="shared" si="182"/>
        <v>DUPLICATE</v>
      </c>
      <c r="P2921" s="65"/>
      <c r="Q2921" s="66" t="str">
        <f t="shared" si="183"/>
        <v xml:space="preserve"> </v>
      </c>
      <c r="R2921" s="32"/>
    </row>
    <row r="2922" spans="1:18" s="22" customFormat="1">
      <c r="A2922" s="24"/>
      <c r="B2922" s="23"/>
      <c r="C2922" s="23"/>
      <c r="D2922" s="25"/>
      <c r="E2922" s="23"/>
      <c r="F2922" s="26"/>
      <c r="G2922" s="27"/>
      <c r="H2922" s="27"/>
      <c r="I2922" s="27"/>
      <c r="J2922" s="69">
        <f t="shared" si="180"/>
        <v>0</v>
      </c>
      <c r="K2922" s="70" t="e">
        <f t="shared" si="181"/>
        <v>#DIV/0!</v>
      </c>
      <c r="L2922" s="63"/>
      <c r="N2922" s="32" t="str">
        <f>+IFERROR(VLOOKUP(B2922,$B$5:B2921,1,FALSE),"")</f>
        <v/>
      </c>
      <c r="O2922" s="32" t="str">
        <f t="shared" si="182"/>
        <v>DUPLICATE</v>
      </c>
      <c r="P2922" s="65"/>
      <c r="Q2922" s="66" t="str">
        <f t="shared" si="183"/>
        <v xml:space="preserve"> </v>
      </c>
      <c r="R2922" s="32"/>
    </row>
    <row r="2923" spans="1:18" s="22" customFormat="1">
      <c r="A2923" s="24"/>
      <c r="B2923" s="23"/>
      <c r="C2923" s="23"/>
      <c r="D2923" s="25"/>
      <c r="E2923" s="23"/>
      <c r="F2923" s="26"/>
      <c r="G2923" s="27"/>
      <c r="H2923" s="27"/>
      <c r="I2923" s="27"/>
      <c r="J2923" s="69">
        <f t="shared" ref="J2923:J2986" si="184">SUM(G2923:I2923)</f>
        <v>0</v>
      </c>
      <c r="K2923" s="70" t="e">
        <f t="shared" ref="K2923:K2986" si="185">+(G2923+H2923+I2923)/F2923*100</f>
        <v>#DIV/0!</v>
      </c>
      <c r="L2923" s="63"/>
      <c r="N2923" s="32" t="str">
        <f>+IFERROR(VLOOKUP(B2923,$B$5:B2922,1,FALSE),"")</f>
        <v/>
      </c>
      <c r="O2923" s="32" t="str">
        <f t="shared" ref="O2923:O2986" si="186">+IF(EXACT(B2923,N2923),"DUPLICATE","ORIGINAL")</f>
        <v>DUPLICATE</v>
      </c>
      <c r="P2923" s="65"/>
      <c r="Q2923" s="66" t="str">
        <f t="shared" ref="Q2923:Q2986" si="187">CONCATENATE(B2923," ",A2923)</f>
        <v xml:space="preserve"> </v>
      </c>
      <c r="R2923" s="32"/>
    </row>
    <row r="2924" spans="1:18" s="22" customFormat="1">
      <c r="A2924" s="24"/>
      <c r="B2924" s="23"/>
      <c r="C2924" s="23"/>
      <c r="D2924" s="25"/>
      <c r="E2924" s="23"/>
      <c r="F2924" s="26"/>
      <c r="G2924" s="27"/>
      <c r="H2924" s="27"/>
      <c r="I2924" s="27"/>
      <c r="J2924" s="69">
        <f t="shared" si="184"/>
        <v>0</v>
      </c>
      <c r="K2924" s="70" t="e">
        <f t="shared" si="185"/>
        <v>#DIV/0!</v>
      </c>
      <c r="L2924" s="63"/>
      <c r="N2924" s="32" t="str">
        <f>+IFERROR(VLOOKUP(B2924,$B$5:B2923,1,FALSE),"")</f>
        <v/>
      </c>
      <c r="O2924" s="32" t="str">
        <f t="shared" si="186"/>
        <v>DUPLICATE</v>
      </c>
      <c r="P2924" s="65"/>
      <c r="Q2924" s="66" t="str">
        <f t="shared" si="187"/>
        <v xml:space="preserve"> </v>
      </c>
      <c r="R2924" s="32"/>
    </row>
    <row r="2925" spans="1:18" s="22" customFormat="1">
      <c r="A2925" s="24"/>
      <c r="B2925" s="23"/>
      <c r="C2925" s="23"/>
      <c r="D2925" s="25"/>
      <c r="E2925" s="23"/>
      <c r="F2925" s="26"/>
      <c r="G2925" s="27"/>
      <c r="H2925" s="27"/>
      <c r="I2925" s="27"/>
      <c r="J2925" s="69">
        <f t="shared" si="184"/>
        <v>0</v>
      </c>
      <c r="K2925" s="70" t="e">
        <f t="shared" si="185"/>
        <v>#DIV/0!</v>
      </c>
      <c r="L2925" s="63"/>
      <c r="N2925" s="32" t="str">
        <f>+IFERROR(VLOOKUP(B2925,$B$5:B2924,1,FALSE),"")</f>
        <v/>
      </c>
      <c r="O2925" s="32" t="str">
        <f t="shared" si="186"/>
        <v>DUPLICATE</v>
      </c>
      <c r="P2925" s="65"/>
      <c r="Q2925" s="66" t="str">
        <f t="shared" si="187"/>
        <v xml:space="preserve"> </v>
      </c>
      <c r="R2925" s="32"/>
    </row>
    <row r="2926" spans="1:18" s="22" customFormat="1">
      <c r="A2926" s="24"/>
      <c r="B2926" s="23"/>
      <c r="C2926" s="23"/>
      <c r="D2926" s="25"/>
      <c r="E2926" s="23"/>
      <c r="F2926" s="26"/>
      <c r="G2926" s="27"/>
      <c r="H2926" s="27"/>
      <c r="I2926" s="27"/>
      <c r="J2926" s="69">
        <f t="shared" si="184"/>
        <v>0</v>
      </c>
      <c r="K2926" s="70" t="e">
        <f t="shared" si="185"/>
        <v>#DIV/0!</v>
      </c>
      <c r="L2926" s="63"/>
      <c r="N2926" s="32" t="str">
        <f>+IFERROR(VLOOKUP(B2926,$B$5:B2925,1,FALSE),"")</f>
        <v/>
      </c>
      <c r="O2926" s="32" t="str">
        <f t="shared" si="186"/>
        <v>DUPLICATE</v>
      </c>
      <c r="P2926" s="65"/>
      <c r="Q2926" s="66" t="str">
        <f t="shared" si="187"/>
        <v xml:space="preserve"> </v>
      </c>
      <c r="R2926" s="32"/>
    </row>
    <row r="2927" spans="1:18" s="22" customFormat="1">
      <c r="A2927" s="24"/>
      <c r="B2927" s="23"/>
      <c r="C2927" s="23"/>
      <c r="D2927" s="25"/>
      <c r="E2927" s="23"/>
      <c r="F2927" s="26"/>
      <c r="G2927" s="27"/>
      <c r="H2927" s="27"/>
      <c r="I2927" s="27"/>
      <c r="J2927" s="69">
        <f t="shared" si="184"/>
        <v>0</v>
      </c>
      <c r="K2927" s="70" t="e">
        <f t="shared" si="185"/>
        <v>#DIV/0!</v>
      </c>
      <c r="L2927" s="63"/>
      <c r="N2927" s="32" t="str">
        <f>+IFERROR(VLOOKUP(B2927,$B$5:B2926,1,FALSE),"")</f>
        <v/>
      </c>
      <c r="O2927" s="32" t="str">
        <f t="shared" si="186"/>
        <v>DUPLICATE</v>
      </c>
      <c r="P2927" s="65"/>
      <c r="Q2927" s="66" t="str">
        <f t="shared" si="187"/>
        <v xml:space="preserve"> </v>
      </c>
      <c r="R2927" s="32"/>
    </row>
    <row r="2928" spans="1:18" s="22" customFormat="1">
      <c r="A2928" s="24"/>
      <c r="B2928" s="23"/>
      <c r="C2928" s="23"/>
      <c r="D2928" s="25"/>
      <c r="E2928" s="23"/>
      <c r="F2928" s="26"/>
      <c r="G2928" s="27"/>
      <c r="H2928" s="27"/>
      <c r="I2928" s="27"/>
      <c r="J2928" s="69">
        <f t="shared" si="184"/>
        <v>0</v>
      </c>
      <c r="K2928" s="70" t="e">
        <f t="shared" si="185"/>
        <v>#DIV/0!</v>
      </c>
      <c r="L2928" s="63"/>
      <c r="N2928" s="32" t="str">
        <f>+IFERROR(VLOOKUP(B2928,$B$5:B2927,1,FALSE),"")</f>
        <v/>
      </c>
      <c r="O2928" s="32" t="str">
        <f t="shared" si="186"/>
        <v>DUPLICATE</v>
      </c>
      <c r="P2928" s="65"/>
      <c r="Q2928" s="66" t="str">
        <f t="shared" si="187"/>
        <v xml:space="preserve"> </v>
      </c>
      <c r="R2928" s="32"/>
    </row>
    <row r="2929" spans="1:18" s="22" customFormat="1">
      <c r="A2929" s="24"/>
      <c r="B2929" s="23"/>
      <c r="C2929" s="23"/>
      <c r="D2929" s="25"/>
      <c r="E2929" s="23"/>
      <c r="F2929" s="26"/>
      <c r="G2929" s="27"/>
      <c r="H2929" s="27"/>
      <c r="I2929" s="27"/>
      <c r="J2929" s="69">
        <f t="shared" si="184"/>
        <v>0</v>
      </c>
      <c r="K2929" s="70" t="e">
        <f t="shared" si="185"/>
        <v>#DIV/0!</v>
      </c>
      <c r="L2929" s="63"/>
      <c r="N2929" s="32" t="str">
        <f>+IFERROR(VLOOKUP(B2929,$B$5:B2928,1,FALSE),"")</f>
        <v/>
      </c>
      <c r="O2929" s="32" t="str">
        <f t="shared" si="186"/>
        <v>DUPLICATE</v>
      </c>
      <c r="P2929" s="65"/>
      <c r="Q2929" s="66" t="str">
        <f t="shared" si="187"/>
        <v xml:space="preserve"> </v>
      </c>
      <c r="R2929" s="32"/>
    </row>
    <row r="2930" spans="1:18" s="22" customFormat="1">
      <c r="A2930" s="24"/>
      <c r="B2930" s="23"/>
      <c r="C2930" s="23"/>
      <c r="D2930" s="25"/>
      <c r="E2930" s="23"/>
      <c r="F2930" s="26"/>
      <c r="G2930" s="27"/>
      <c r="H2930" s="27"/>
      <c r="I2930" s="27"/>
      <c r="J2930" s="69">
        <f t="shared" si="184"/>
        <v>0</v>
      </c>
      <c r="K2930" s="70" t="e">
        <f t="shared" si="185"/>
        <v>#DIV/0!</v>
      </c>
      <c r="L2930" s="63"/>
      <c r="N2930" s="32" t="str">
        <f>+IFERROR(VLOOKUP(B2930,$B$5:B2929,1,FALSE),"")</f>
        <v/>
      </c>
      <c r="O2930" s="32" t="str">
        <f t="shared" si="186"/>
        <v>DUPLICATE</v>
      </c>
      <c r="P2930" s="65"/>
      <c r="Q2930" s="66" t="str">
        <f t="shared" si="187"/>
        <v xml:space="preserve"> </v>
      </c>
      <c r="R2930" s="32"/>
    </row>
    <row r="2931" spans="1:18" s="22" customFormat="1">
      <c r="A2931" s="24"/>
      <c r="B2931" s="23"/>
      <c r="C2931" s="23"/>
      <c r="D2931" s="25"/>
      <c r="E2931" s="23"/>
      <c r="F2931" s="26"/>
      <c r="G2931" s="27"/>
      <c r="H2931" s="27"/>
      <c r="I2931" s="27"/>
      <c r="J2931" s="69">
        <f t="shared" si="184"/>
        <v>0</v>
      </c>
      <c r="K2931" s="70" t="e">
        <f t="shared" si="185"/>
        <v>#DIV/0!</v>
      </c>
      <c r="L2931" s="63"/>
      <c r="N2931" s="32" t="str">
        <f>+IFERROR(VLOOKUP(B2931,$B$5:B2930,1,FALSE),"")</f>
        <v/>
      </c>
      <c r="O2931" s="32" t="str">
        <f t="shared" si="186"/>
        <v>DUPLICATE</v>
      </c>
      <c r="P2931" s="65"/>
      <c r="Q2931" s="66" t="str">
        <f t="shared" si="187"/>
        <v xml:space="preserve"> </v>
      </c>
      <c r="R2931" s="32"/>
    </row>
    <row r="2932" spans="1:18" s="22" customFormat="1">
      <c r="A2932" s="24"/>
      <c r="B2932" s="23"/>
      <c r="C2932" s="23"/>
      <c r="D2932" s="25"/>
      <c r="E2932" s="23"/>
      <c r="F2932" s="26"/>
      <c r="G2932" s="27"/>
      <c r="H2932" s="27"/>
      <c r="I2932" s="27"/>
      <c r="J2932" s="69">
        <f t="shared" si="184"/>
        <v>0</v>
      </c>
      <c r="K2932" s="70" t="e">
        <f t="shared" si="185"/>
        <v>#DIV/0!</v>
      </c>
      <c r="L2932" s="63"/>
      <c r="N2932" s="32" t="str">
        <f>+IFERROR(VLOOKUP(B2932,$B$5:B2931,1,FALSE),"")</f>
        <v/>
      </c>
      <c r="O2932" s="32" t="str">
        <f t="shared" si="186"/>
        <v>DUPLICATE</v>
      </c>
      <c r="P2932" s="65"/>
      <c r="Q2932" s="66" t="str">
        <f t="shared" si="187"/>
        <v xml:space="preserve"> </v>
      </c>
      <c r="R2932" s="32"/>
    </row>
    <row r="2933" spans="1:18" s="22" customFormat="1">
      <c r="A2933" s="24"/>
      <c r="B2933" s="23"/>
      <c r="C2933" s="23"/>
      <c r="D2933" s="25"/>
      <c r="E2933" s="23"/>
      <c r="F2933" s="26"/>
      <c r="G2933" s="27"/>
      <c r="H2933" s="27"/>
      <c r="I2933" s="27"/>
      <c r="J2933" s="69">
        <f t="shared" si="184"/>
        <v>0</v>
      </c>
      <c r="K2933" s="70" t="e">
        <f t="shared" si="185"/>
        <v>#DIV/0!</v>
      </c>
      <c r="L2933" s="63"/>
      <c r="N2933" s="32" t="str">
        <f>+IFERROR(VLOOKUP(B2933,$B$5:B2932,1,FALSE),"")</f>
        <v/>
      </c>
      <c r="O2933" s="32" t="str">
        <f t="shared" si="186"/>
        <v>DUPLICATE</v>
      </c>
      <c r="P2933" s="65"/>
      <c r="Q2933" s="66" t="str">
        <f t="shared" si="187"/>
        <v xml:space="preserve"> </v>
      </c>
      <c r="R2933" s="32"/>
    </row>
    <row r="2934" spans="1:18" s="22" customFormat="1">
      <c r="A2934" s="24"/>
      <c r="B2934" s="23"/>
      <c r="C2934" s="23"/>
      <c r="D2934" s="25"/>
      <c r="E2934" s="23"/>
      <c r="F2934" s="26"/>
      <c r="G2934" s="27"/>
      <c r="H2934" s="27"/>
      <c r="I2934" s="27"/>
      <c r="J2934" s="69">
        <f t="shared" si="184"/>
        <v>0</v>
      </c>
      <c r="K2934" s="70" t="e">
        <f t="shared" si="185"/>
        <v>#DIV/0!</v>
      </c>
      <c r="L2934" s="63"/>
      <c r="N2934" s="32" t="str">
        <f>+IFERROR(VLOOKUP(B2934,$B$5:B2933,1,FALSE),"")</f>
        <v/>
      </c>
      <c r="O2934" s="32" t="str">
        <f t="shared" si="186"/>
        <v>DUPLICATE</v>
      </c>
      <c r="P2934" s="65"/>
      <c r="Q2934" s="66" t="str">
        <f t="shared" si="187"/>
        <v xml:space="preserve"> </v>
      </c>
      <c r="R2934" s="32"/>
    </row>
    <row r="2935" spans="1:18" s="22" customFormat="1">
      <c r="A2935" s="24"/>
      <c r="B2935" s="23"/>
      <c r="C2935" s="23"/>
      <c r="D2935" s="25"/>
      <c r="E2935" s="23"/>
      <c r="F2935" s="26"/>
      <c r="G2935" s="27"/>
      <c r="H2935" s="27"/>
      <c r="I2935" s="27"/>
      <c r="J2935" s="69">
        <f t="shared" si="184"/>
        <v>0</v>
      </c>
      <c r="K2935" s="70" t="e">
        <f t="shared" si="185"/>
        <v>#DIV/0!</v>
      </c>
      <c r="L2935" s="63"/>
      <c r="N2935" s="32" t="str">
        <f>+IFERROR(VLOOKUP(B2935,$B$5:B2934,1,FALSE),"")</f>
        <v/>
      </c>
      <c r="O2935" s="32" t="str">
        <f t="shared" si="186"/>
        <v>DUPLICATE</v>
      </c>
      <c r="P2935" s="65"/>
      <c r="Q2935" s="66" t="str">
        <f t="shared" si="187"/>
        <v xml:space="preserve"> </v>
      </c>
      <c r="R2935" s="32"/>
    </row>
    <row r="2936" spans="1:18" s="22" customFormat="1">
      <c r="A2936" s="24"/>
      <c r="B2936" s="23"/>
      <c r="C2936" s="23"/>
      <c r="D2936" s="25"/>
      <c r="E2936" s="23"/>
      <c r="F2936" s="26"/>
      <c r="G2936" s="27"/>
      <c r="H2936" s="27"/>
      <c r="I2936" s="27"/>
      <c r="J2936" s="69">
        <f t="shared" si="184"/>
        <v>0</v>
      </c>
      <c r="K2936" s="70" t="e">
        <f t="shared" si="185"/>
        <v>#DIV/0!</v>
      </c>
      <c r="L2936" s="63"/>
      <c r="N2936" s="32" t="str">
        <f>+IFERROR(VLOOKUP(B2936,$B$5:B2935,1,FALSE),"")</f>
        <v/>
      </c>
      <c r="O2936" s="32" t="str">
        <f t="shared" si="186"/>
        <v>DUPLICATE</v>
      </c>
      <c r="P2936" s="65"/>
      <c r="Q2936" s="66" t="str">
        <f t="shared" si="187"/>
        <v xml:space="preserve"> </v>
      </c>
      <c r="R2936" s="32"/>
    </row>
    <row r="2937" spans="1:18" s="22" customFormat="1">
      <c r="A2937" s="24"/>
      <c r="B2937" s="23"/>
      <c r="C2937" s="23"/>
      <c r="D2937" s="25"/>
      <c r="E2937" s="23"/>
      <c r="F2937" s="26"/>
      <c r="G2937" s="27"/>
      <c r="H2937" s="27"/>
      <c r="I2937" s="27"/>
      <c r="J2937" s="69">
        <f t="shared" si="184"/>
        <v>0</v>
      </c>
      <c r="K2937" s="70" t="e">
        <f t="shared" si="185"/>
        <v>#DIV/0!</v>
      </c>
      <c r="L2937" s="63"/>
      <c r="N2937" s="32" t="str">
        <f>+IFERROR(VLOOKUP(B2937,$B$5:B2936,1,FALSE),"")</f>
        <v/>
      </c>
      <c r="O2937" s="32" t="str">
        <f t="shared" si="186"/>
        <v>DUPLICATE</v>
      </c>
      <c r="P2937" s="65"/>
      <c r="Q2937" s="66" t="str">
        <f t="shared" si="187"/>
        <v xml:space="preserve"> </v>
      </c>
      <c r="R2937" s="32"/>
    </row>
    <row r="2938" spans="1:18" s="22" customFormat="1">
      <c r="A2938" s="24"/>
      <c r="B2938" s="23"/>
      <c r="C2938" s="23"/>
      <c r="D2938" s="25"/>
      <c r="E2938" s="23"/>
      <c r="F2938" s="26"/>
      <c r="G2938" s="27"/>
      <c r="H2938" s="27"/>
      <c r="I2938" s="27"/>
      <c r="J2938" s="69">
        <f t="shared" si="184"/>
        <v>0</v>
      </c>
      <c r="K2938" s="70" t="e">
        <f t="shared" si="185"/>
        <v>#DIV/0!</v>
      </c>
      <c r="L2938" s="63"/>
      <c r="N2938" s="32" t="str">
        <f>+IFERROR(VLOOKUP(B2938,$B$5:B2937,1,FALSE),"")</f>
        <v/>
      </c>
      <c r="O2938" s="32" t="str">
        <f t="shared" si="186"/>
        <v>DUPLICATE</v>
      </c>
      <c r="P2938" s="65"/>
      <c r="Q2938" s="66" t="str">
        <f t="shared" si="187"/>
        <v xml:space="preserve"> </v>
      </c>
      <c r="R2938" s="32"/>
    </row>
    <row r="2939" spans="1:18" s="22" customFormat="1">
      <c r="A2939" s="24"/>
      <c r="B2939" s="23"/>
      <c r="C2939" s="23"/>
      <c r="D2939" s="25"/>
      <c r="E2939" s="23"/>
      <c r="F2939" s="26"/>
      <c r="G2939" s="27"/>
      <c r="H2939" s="27"/>
      <c r="I2939" s="27"/>
      <c r="J2939" s="69">
        <f t="shared" si="184"/>
        <v>0</v>
      </c>
      <c r="K2939" s="70" t="e">
        <f t="shared" si="185"/>
        <v>#DIV/0!</v>
      </c>
      <c r="L2939" s="63"/>
      <c r="N2939" s="32" t="str">
        <f>+IFERROR(VLOOKUP(B2939,$B$5:B2938,1,FALSE),"")</f>
        <v/>
      </c>
      <c r="O2939" s="32" t="str">
        <f t="shared" si="186"/>
        <v>DUPLICATE</v>
      </c>
      <c r="P2939" s="65"/>
      <c r="Q2939" s="66" t="str">
        <f t="shared" si="187"/>
        <v xml:space="preserve"> </v>
      </c>
      <c r="R2939" s="32"/>
    </row>
    <row r="2940" spans="1:18" s="22" customFormat="1">
      <c r="A2940" s="24"/>
      <c r="B2940" s="23"/>
      <c r="C2940" s="23"/>
      <c r="D2940" s="25"/>
      <c r="E2940" s="23"/>
      <c r="F2940" s="26"/>
      <c r="G2940" s="27"/>
      <c r="H2940" s="27"/>
      <c r="I2940" s="27"/>
      <c r="J2940" s="69">
        <f t="shared" si="184"/>
        <v>0</v>
      </c>
      <c r="K2940" s="70" t="e">
        <f t="shared" si="185"/>
        <v>#DIV/0!</v>
      </c>
      <c r="L2940" s="63"/>
      <c r="N2940" s="32" t="str">
        <f>+IFERROR(VLOOKUP(B2940,$B$5:B2939,1,FALSE),"")</f>
        <v/>
      </c>
      <c r="O2940" s="32" t="str">
        <f t="shared" si="186"/>
        <v>DUPLICATE</v>
      </c>
      <c r="P2940" s="65"/>
      <c r="Q2940" s="66" t="str">
        <f t="shared" si="187"/>
        <v xml:space="preserve"> </v>
      </c>
      <c r="R2940" s="32"/>
    </row>
    <row r="2941" spans="1:18" s="22" customFormat="1">
      <c r="A2941" s="24"/>
      <c r="B2941" s="23"/>
      <c r="C2941" s="23"/>
      <c r="D2941" s="25"/>
      <c r="E2941" s="23"/>
      <c r="F2941" s="26"/>
      <c r="G2941" s="27"/>
      <c r="H2941" s="27"/>
      <c r="I2941" s="27"/>
      <c r="J2941" s="69">
        <f t="shared" si="184"/>
        <v>0</v>
      </c>
      <c r="K2941" s="70" t="e">
        <f t="shared" si="185"/>
        <v>#DIV/0!</v>
      </c>
      <c r="L2941" s="63"/>
      <c r="N2941" s="32" t="str">
        <f>+IFERROR(VLOOKUP(B2941,$B$5:B2940,1,FALSE),"")</f>
        <v/>
      </c>
      <c r="O2941" s="32" t="str">
        <f t="shared" si="186"/>
        <v>DUPLICATE</v>
      </c>
      <c r="P2941" s="65"/>
      <c r="Q2941" s="66" t="str">
        <f t="shared" si="187"/>
        <v xml:space="preserve"> </v>
      </c>
      <c r="R2941" s="32"/>
    </row>
    <row r="2942" spans="1:18" s="22" customFormat="1">
      <c r="A2942" s="24"/>
      <c r="B2942" s="23"/>
      <c r="C2942" s="23"/>
      <c r="D2942" s="25"/>
      <c r="E2942" s="23"/>
      <c r="F2942" s="26"/>
      <c r="G2942" s="27"/>
      <c r="H2942" s="27"/>
      <c r="I2942" s="27"/>
      <c r="J2942" s="69">
        <f t="shared" si="184"/>
        <v>0</v>
      </c>
      <c r="K2942" s="70" t="e">
        <f t="shared" si="185"/>
        <v>#DIV/0!</v>
      </c>
      <c r="L2942" s="63"/>
      <c r="N2942" s="32" t="str">
        <f>+IFERROR(VLOOKUP(B2942,$B$5:B2941,1,FALSE),"")</f>
        <v/>
      </c>
      <c r="O2942" s="32" t="str">
        <f t="shared" si="186"/>
        <v>DUPLICATE</v>
      </c>
      <c r="P2942" s="65"/>
      <c r="Q2942" s="66" t="str">
        <f t="shared" si="187"/>
        <v xml:space="preserve"> </v>
      </c>
      <c r="R2942" s="32"/>
    </row>
    <row r="2943" spans="1:18" s="22" customFormat="1">
      <c r="A2943" s="24"/>
      <c r="B2943" s="23"/>
      <c r="C2943" s="23"/>
      <c r="D2943" s="25"/>
      <c r="E2943" s="23"/>
      <c r="F2943" s="26"/>
      <c r="G2943" s="27"/>
      <c r="H2943" s="27"/>
      <c r="I2943" s="27"/>
      <c r="J2943" s="69">
        <f t="shared" si="184"/>
        <v>0</v>
      </c>
      <c r="K2943" s="70" t="e">
        <f t="shared" si="185"/>
        <v>#DIV/0!</v>
      </c>
      <c r="L2943" s="63"/>
      <c r="N2943" s="32" t="str">
        <f>+IFERROR(VLOOKUP(B2943,$B$5:B2942,1,FALSE),"")</f>
        <v/>
      </c>
      <c r="O2943" s="32" t="str">
        <f t="shared" si="186"/>
        <v>DUPLICATE</v>
      </c>
      <c r="P2943" s="65"/>
      <c r="Q2943" s="66" t="str">
        <f t="shared" si="187"/>
        <v xml:space="preserve"> </v>
      </c>
      <c r="R2943" s="32"/>
    </row>
    <row r="2944" spans="1:18" s="22" customFormat="1">
      <c r="A2944" s="24"/>
      <c r="B2944" s="23"/>
      <c r="C2944" s="23"/>
      <c r="D2944" s="25"/>
      <c r="E2944" s="23"/>
      <c r="F2944" s="26"/>
      <c r="G2944" s="27"/>
      <c r="H2944" s="27"/>
      <c r="I2944" s="27"/>
      <c r="J2944" s="69">
        <f t="shared" si="184"/>
        <v>0</v>
      </c>
      <c r="K2944" s="70" t="e">
        <f t="shared" si="185"/>
        <v>#DIV/0!</v>
      </c>
      <c r="L2944" s="63"/>
      <c r="N2944" s="32" t="str">
        <f>+IFERROR(VLOOKUP(B2944,$B$5:B2943,1,FALSE),"")</f>
        <v/>
      </c>
      <c r="O2944" s="32" t="str">
        <f t="shared" si="186"/>
        <v>DUPLICATE</v>
      </c>
      <c r="P2944" s="65"/>
      <c r="Q2944" s="66" t="str">
        <f t="shared" si="187"/>
        <v xml:space="preserve"> </v>
      </c>
      <c r="R2944" s="32"/>
    </row>
    <row r="2945" spans="1:18" s="22" customFormat="1">
      <c r="A2945" s="24"/>
      <c r="B2945" s="23"/>
      <c r="C2945" s="23"/>
      <c r="D2945" s="25"/>
      <c r="E2945" s="23"/>
      <c r="F2945" s="26"/>
      <c r="G2945" s="27"/>
      <c r="H2945" s="27"/>
      <c r="I2945" s="27"/>
      <c r="J2945" s="69">
        <f t="shared" si="184"/>
        <v>0</v>
      </c>
      <c r="K2945" s="70" t="e">
        <f t="shared" si="185"/>
        <v>#DIV/0!</v>
      </c>
      <c r="L2945" s="63"/>
      <c r="N2945" s="32" t="str">
        <f>+IFERROR(VLOOKUP(B2945,$B$5:B2944,1,FALSE),"")</f>
        <v/>
      </c>
      <c r="O2945" s="32" t="str">
        <f t="shared" si="186"/>
        <v>DUPLICATE</v>
      </c>
      <c r="P2945" s="65"/>
      <c r="Q2945" s="66" t="str">
        <f t="shared" si="187"/>
        <v xml:space="preserve"> </v>
      </c>
      <c r="R2945" s="32"/>
    </row>
    <row r="2946" spans="1:18" s="22" customFormat="1">
      <c r="A2946" s="24"/>
      <c r="B2946" s="23"/>
      <c r="C2946" s="23"/>
      <c r="D2946" s="25"/>
      <c r="E2946" s="23"/>
      <c r="F2946" s="26"/>
      <c r="G2946" s="27"/>
      <c r="H2946" s="27"/>
      <c r="I2946" s="27"/>
      <c r="J2946" s="69">
        <f t="shared" si="184"/>
        <v>0</v>
      </c>
      <c r="K2946" s="70" t="e">
        <f t="shared" si="185"/>
        <v>#DIV/0!</v>
      </c>
      <c r="L2946" s="63"/>
      <c r="N2946" s="32" t="str">
        <f>+IFERROR(VLOOKUP(B2946,$B$5:B2945,1,FALSE),"")</f>
        <v/>
      </c>
      <c r="O2946" s="32" t="str">
        <f t="shared" si="186"/>
        <v>DUPLICATE</v>
      </c>
      <c r="P2946" s="65"/>
      <c r="Q2946" s="66" t="str">
        <f t="shared" si="187"/>
        <v xml:space="preserve"> </v>
      </c>
      <c r="R2946" s="32"/>
    </row>
    <row r="2947" spans="1:18" s="22" customFormat="1">
      <c r="A2947" s="24"/>
      <c r="B2947" s="23"/>
      <c r="C2947" s="23"/>
      <c r="D2947" s="25"/>
      <c r="E2947" s="23"/>
      <c r="F2947" s="26"/>
      <c r="G2947" s="27"/>
      <c r="H2947" s="27"/>
      <c r="I2947" s="27"/>
      <c r="J2947" s="69">
        <f t="shared" si="184"/>
        <v>0</v>
      </c>
      <c r="K2947" s="70" t="e">
        <f t="shared" si="185"/>
        <v>#DIV/0!</v>
      </c>
      <c r="L2947" s="63"/>
      <c r="N2947" s="32" t="str">
        <f>+IFERROR(VLOOKUP(B2947,$B$5:B2946,1,FALSE),"")</f>
        <v/>
      </c>
      <c r="O2947" s="32" t="str">
        <f t="shared" si="186"/>
        <v>DUPLICATE</v>
      </c>
      <c r="P2947" s="65"/>
      <c r="Q2947" s="66" t="str">
        <f t="shared" si="187"/>
        <v xml:space="preserve"> </v>
      </c>
      <c r="R2947" s="32"/>
    </row>
    <row r="2948" spans="1:18" s="22" customFormat="1">
      <c r="A2948" s="24"/>
      <c r="B2948" s="23"/>
      <c r="C2948" s="23"/>
      <c r="D2948" s="25"/>
      <c r="E2948" s="23"/>
      <c r="F2948" s="26"/>
      <c r="G2948" s="27"/>
      <c r="H2948" s="27"/>
      <c r="I2948" s="27"/>
      <c r="J2948" s="69">
        <f t="shared" si="184"/>
        <v>0</v>
      </c>
      <c r="K2948" s="70" t="e">
        <f t="shared" si="185"/>
        <v>#DIV/0!</v>
      </c>
      <c r="L2948" s="63"/>
      <c r="N2948" s="32" t="str">
        <f>+IFERROR(VLOOKUP(B2948,$B$5:B2947,1,FALSE),"")</f>
        <v/>
      </c>
      <c r="O2948" s="32" t="str">
        <f t="shared" si="186"/>
        <v>DUPLICATE</v>
      </c>
      <c r="P2948" s="65"/>
      <c r="Q2948" s="66" t="str">
        <f t="shared" si="187"/>
        <v xml:space="preserve"> </v>
      </c>
      <c r="R2948" s="32"/>
    </row>
    <row r="2949" spans="1:18" s="22" customFormat="1">
      <c r="A2949" s="24"/>
      <c r="B2949" s="23"/>
      <c r="C2949" s="23"/>
      <c r="D2949" s="25"/>
      <c r="E2949" s="23"/>
      <c r="F2949" s="26"/>
      <c r="G2949" s="27"/>
      <c r="H2949" s="27"/>
      <c r="I2949" s="27"/>
      <c r="J2949" s="69">
        <f t="shared" si="184"/>
        <v>0</v>
      </c>
      <c r="K2949" s="70" t="e">
        <f t="shared" si="185"/>
        <v>#DIV/0!</v>
      </c>
      <c r="L2949" s="63"/>
      <c r="N2949" s="32" t="str">
        <f>+IFERROR(VLOOKUP(B2949,$B$5:B2948,1,FALSE),"")</f>
        <v/>
      </c>
      <c r="O2949" s="32" t="str">
        <f t="shared" si="186"/>
        <v>DUPLICATE</v>
      </c>
      <c r="P2949" s="65"/>
      <c r="Q2949" s="66" t="str">
        <f t="shared" si="187"/>
        <v xml:space="preserve"> </v>
      </c>
      <c r="R2949" s="32"/>
    </row>
    <row r="2950" spans="1:18" s="22" customFormat="1">
      <c r="A2950" s="24"/>
      <c r="B2950" s="23"/>
      <c r="C2950" s="23"/>
      <c r="D2950" s="25"/>
      <c r="E2950" s="23"/>
      <c r="F2950" s="26"/>
      <c r="G2950" s="27"/>
      <c r="H2950" s="27"/>
      <c r="I2950" s="27"/>
      <c r="J2950" s="69">
        <f t="shared" si="184"/>
        <v>0</v>
      </c>
      <c r="K2950" s="70" t="e">
        <f t="shared" si="185"/>
        <v>#DIV/0!</v>
      </c>
      <c r="L2950" s="63"/>
      <c r="N2950" s="32" t="str">
        <f>+IFERROR(VLOOKUP(B2950,$B$5:B2949,1,FALSE),"")</f>
        <v/>
      </c>
      <c r="O2950" s="32" t="str">
        <f t="shared" si="186"/>
        <v>DUPLICATE</v>
      </c>
      <c r="P2950" s="65"/>
      <c r="Q2950" s="66" t="str">
        <f t="shared" si="187"/>
        <v xml:space="preserve"> </v>
      </c>
      <c r="R2950" s="32"/>
    </row>
    <row r="2951" spans="1:18" s="22" customFormat="1">
      <c r="A2951" s="24"/>
      <c r="B2951" s="23"/>
      <c r="C2951" s="23"/>
      <c r="D2951" s="25"/>
      <c r="E2951" s="23"/>
      <c r="F2951" s="26"/>
      <c r="G2951" s="27"/>
      <c r="H2951" s="27"/>
      <c r="I2951" s="27"/>
      <c r="J2951" s="69">
        <f t="shared" si="184"/>
        <v>0</v>
      </c>
      <c r="K2951" s="70" t="e">
        <f t="shared" si="185"/>
        <v>#DIV/0!</v>
      </c>
      <c r="L2951" s="63"/>
      <c r="N2951" s="32" t="str">
        <f>+IFERROR(VLOOKUP(B2951,$B$5:B2950,1,FALSE),"")</f>
        <v/>
      </c>
      <c r="O2951" s="32" t="str">
        <f t="shared" si="186"/>
        <v>DUPLICATE</v>
      </c>
      <c r="P2951" s="65"/>
      <c r="Q2951" s="66" t="str">
        <f t="shared" si="187"/>
        <v xml:space="preserve"> </v>
      </c>
      <c r="R2951" s="32"/>
    </row>
    <row r="2952" spans="1:18" s="22" customFormat="1">
      <c r="A2952" s="24"/>
      <c r="B2952" s="23"/>
      <c r="C2952" s="23"/>
      <c r="D2952" s="25"/>
      <c r="E2952" s="23"/>
      <c r="F2952" s="26"/>
      <c r="G2952" s="27"/>
      <c r="H2952" s="27"/>
      <c r="I2952" s="27"/>
      <c r="J2952" s="69">
        <f t="shared" si="184"/>
        <v>0</v>
      </c>
      <c r="K2952" s="70" t="e">
        <f t="shared" si="185"/>
        <v>#DIV/0!</v>
      </c>
      <c r="L2952" s="63"/>
      <c r="N2952" s="32" t="str">
        <f>+IFERROR(VLOOKUP(B2952,$B$5:B2951,1,FALSE),"")</f>
        <v/>
      </c>
      <c r="O2952" s="32" t="str">
        <f t="shared" si="186"/>
        <v>DUPLICATE</v>
      </c>
      <c r="P2952" s="65"/>
      <c r="Q2952" s="66" t="str">
        <f t="shared" si="187"/>
        <v xml:space="preserve"> </v>
      </c>
      <c r="R2952" s="32"/>
    </row>
    <row r="2953" spans="1:18" s="22" customFormat="1">
      <c r="A2953" s="24"/>
      <c r="B2953" s="23"/>
      <c r="C2953" s="23"/>
      <c r="D2953" s="25"/>
      <c r="E2953" s="23"/>
      <c r="F2953" s="26"/>
      <c r="G2953" s="27"/>
      <c r="H2953" s="27"/>
      <c r="I2953" s="27"/>
      <c r="J2953" s="69">
        <f t="shared" si="184"/>
        <v>0</v>
      </c>
      <c r="K2953" s="70" t="e">
        <f t="shared" si="185"/>
        <v>#DIV/0!</v>
      </c>
      <c r="L2953" s="63"/>
      <c r="N2953" s="32" t="str">
        <f>+IFERROR(VLOOKUP(B2953,$B$5:B2952,1,FALSE),"")</f>
        <v/>
      </c>
      <c r="O2953" s="32" t="str">
        <f t="shared" si="186"/>
        <v>DUPLICATE</v>
      </c>
      <c r="P2953" s="65"/>
      <c r="Q2953" s="66" t="str">
        <f t="shared" si="187"/>
        <v xml:space="preserve"> </v>
      </c>
      <c r="R2953" s="32"/>
    </row>
    <row r="2954" spans="1:18" s="22" customFormat="1">
      <c r="A2954" s="24"/>
      <c r="B2954" s="23"/>
      <c r="C2954" s="23"/>
      <c r="D2954" s="25"/>
      <c r="E2954" s="23"/>
      <c r="F2954" s="26"/>
      <c r="G2954" s="27"/>
      <c r="H2954" s="27"/>
      <c r="I2954" s="27"/>
      <c r="J2954" s="69">
        <f t="shared" si="184"/>
        <v>0</v>
      </c>
      <c r="K2954" s="70" t="e">
        <f t="shared" si="185"/>
        <v>#DIV/0!</v>
      </c>
      <c r="L2954" s="63"/>
      <c r="N2954" s="32" t="str">
        <f>+IFERROR(VLOOKUP(B2954,$B$5:B2953,1,FALSE),"")</f>
        <v/>
      </c>
      <c r="O2954" s="32" t="str">
        <f t="shared" si="186"/>
        <v>DUPLICATE</v>
      </c>
      <c r="P2954" s="65"/>
      <c r="Q2954" s="66" t="str">
        <f t="shared" si="187"/>
        <v xml:space="preserve"> </v>
      </c>
      <c r="R2954" s="32"/>
    </row>
    <row r="2955" spans="1:18" s="22" customFormat="1">
      <c r="A2955" s="24"/>
      <c r="B2955" s="23"/>
      <c r="C2955" s="23"/>
      <c r="D2955" s="25"/>
      <c r="E2955" s="23"/>
      <c r="F2955" s="26"/>
      <c r="G2955" s="27"/>
      <c r="H2955" s="27"/>
      <c r="I2955" s="27"/>
      <c r="J2955" s="69">
        <f t="shared" si="184"/>
        <v>0</v>
      </c>
      <c r="K2955" s="70" t="e">
        <f t="shared" si="185"/>
        <v>#DIV/0!</v>
      </c>
      <c r="L2955" s="63"/>
      <c r="N2955" s="32" t="str">
        <f>+IFERROR(VLOOKUP(B2955,$B$5:B2954,1,FALSE),"")</f>
        <v/>
      </c>
      <c r="O2955" s="32" t="str">
        <f t="shared" si="186"/>
        <v>DUPLICATE</v>
      </c>
      <c r="P2955" s="65"/>
      <c r="Q2955" s="66" t="str">
        <f t="shared" si="187"/>
        <v xml:space="preserve"> </v>
      </c>
      <c r="R2955" s="32"/>
    </row>
    <row r="2956" spans="1:18" s="22" customFormat="1">
      <c r="A2956" s="24"/>
      <c r="B2956" s="23"/>
      <c r="C2956" s="23"/>
      <c r="D2956" s="25"/>
      <c r="E2956" s="23"/>
      <c r="F2956" s="26"/>
      <c r="G2956" s="27"/>
      <c r="H2956" s="27"/>
      <c r="I2956" s="27"/>
      <c r="J2956" s="69">
        <f t="shared" si="184"/>
        <v>0</v>
      </c>
      <c r="K2956" s="70" t="e">
        <f t="shared" si="185"/>
        <v>#DIV/0!</v>
      </c>
      <c r="L2956" s="63"/>
      <c r="N2956" s="32" t="str">
        <f>+IFERROR(VLOOKUP(B2956,$B$5:B2955,1,FALSE),"")</f>
        <v/>
      </c>
      <c r="O2956" s="32" t="str">
        <f t="shared" si="186"/>
        <v>DUPLICATE</v>
      </c>
      <c r="P2956" s="65"/>
      <c r="Q2956" s="66" t="str">
        <f t="shared" si="187"/>
        <v xml:space="preserve"> </v>
      </c>
      <c r="R2956" s="32"/>
    </row>
    <row r="2957" spans="1:18" s="22" customFormat="1">
      <c r="A2957" s="24"/>
      <c r="B2957" s="23"/>
      <c r="C2957" s="23"/>
      <c r="D2957" s="25"/>
      <c r="E2957" s="23"/>
      <c r="F2957" s="26"/>
      <c r="G2957" s="27"/>
      <c r="H2957" s="27"/>
      <c r="I2957" s="27"/>
      <c r="J2957" s="69">
        <f t="shared" si="184"/>
        <v>0</v>
      </c>
      <c r="K2957" s="70" t="e">
        <f t="shared" si="185"/>
        <v>#DIV/0!</v>
      </c>
      <c r="L2957" s="63"/>
      <c r="N2957" s="32" t="str">
        <f>+IFERROR(VLOOKUP(B2957,$B$5:B2956,1,FALSE),"")</f>
        <v/>
      </c>
      <c r="O2957" s="32" t="str">
        <f t="shared" si="186"/>
        <v>DUPLICATE</v>
      </c>
      <c r="P2957" s="65"/>
      <c r="Q2957" s="66" t="str">
        <f t="shared" si="187"/>
        <v xml:space="preserve"> </v>
      </c>
      <c r="R2957" s="32"/>
    </row>
    <row r="2958" spans="1:18" s="22" customFormat="1">
      <c r="A2958" s="24"/>
      <c r="B2958" s="23"/>
      <c r="C2958" s="23"/>
      <c r="D2958" s="25"/>
      <c r="E2958" s="23"/>
      <c r="F2958" s="26"/>
      <c r="G2958" s="27"/>
      <c r="H2958" s="27"/>
      <c r="I2958" s="27"/>
      <c r="J2958" s="69">
        <f t="shared" si="184"/>
        <v>0</v>
      </c>
      <c r="K2958" s="70" t="e">
        <f t="shared" si="185"/>
        <v>#DIV/0!</v>
      </c>
      <c r="L2958" s="63"/>
      <c r="N2958" s="32" t="str">
        <f>+IFERROR(VLOOKUP(B2958,$B$5:B2957,1,FALSE),"")</f>
        <v/>
      </c>
      <c r="O2958" s="32" t="str">
        <f t="shared" si="186"/>
        <v>DUPLICATE</v>
      </c>
      <c r="P2958" s="65"/>
      <c r="Q2958" s="66" t="str">
        <f t="shared" si="187"/>
        <v xml:space="preserve"> </v>
      </c>
      <c r="R2958" s="32"/>
    </row>
    <row r="2959" spans="1:18" s="22" customFormat="1">
      <c r="A2959" s="24"/>
      <c r="B2959" s="23"/>
      <c r="C2959" s="23"/>
      <c r="D2959" s="25"/>
      <c r="E2959" s="23"/>
      <c r="F2959" s="26"/>
      <c r="G2959" s="27"/>
      <c r="H2959" s="27"/>
      <c r="I2959" s="27"/>
      <c r="J2959" s="69">
        <f t="shared" si="184"/>
        <v>0</v>
      </c>
      <c r="K2959" s="70" t="e">
        <f t="shared" si="185"/>
        <v>#DIV/0!</v>
      </c>
      <c r="L2959" s="63"/>
      <c r="N2959" s="32" t="str">
        <f>+IFERROR(VLOOKUP(B2959,$B$5:B2958,1,FALSE),"")</f>
        <v/>
      </c>
      <c r="O2959" s="32" t="str">
        <f t="shared" si="186"/>
        <v>DUPLICATE</v>
      </c>
      <c r="P2959" s="65"/>
      <c r="Q2959" s="66" t="str">
        <f t="shared" si="187"/>
        <v xml:space="preserve"> </v>
      </c>
      <c r="R2959" s="32"/>
    </row>
    <row r="2960" spans="1:18" s="22" customFormat="1">
      <c r="A2960" s="24"/>
      <c r="B2960" s="23"/>
      <c r="C2960" s="23"/>
      <c r="D2960" s="25"/>
      <c r="E2960" s="23"/>
      <c r="F2960" s="26"/>
      <c r="G2960" s="27"/>
      <c r="H2960" s="27"/>
      <c r="I2960" s="27"/>
      <c r="J2960" s="69">
        <f t="shared" si="184"/>
        <v>0</v>
      </c>
      <c r="K2960" s="70" t="e">
        <f t="shared" si="185"/>
        <v>#DIV/0!</v>
      </c>
      <c r="L2960" s="63"/>
      <c r="N2960" s="32" t="str">
        <f>+IFERROR(VLOOKUP(B2960,$B$5:B2959,1,FALSE),"")</f>
        <v/>
      </c>
      <c r="O2960" s="32" t="str">
        <f t="shared" si="186"/>
        <v>DUPLICATE</v>
      </c>
      <c r="P2960" s="65"/>
      <c r="Q2960" s="66" t="str">
        <f t="shared" si="187"/>
        <v xml:space="preserve"> </v>
      </c>
      <c r="R2960" s="32"/>
    </row>
    <row r="2961" spans="1:18" s="22" customFormat="1">
      <c r="A2961" s="24"/>
      <c r="B2961" s="23"/>
      <c r="C2961" s="23"/>
      <c r="D2961" s="25"/>
      <c r="E2961" s="23"/>
      <c r="F2961" s="26"/>
      <c r="G2961" s="27"/>
      <c r="H2961" s="27"/>
      <c r="I2961" s="27"/>
      <c r="J2961" s="69">
        <f t="shared" si="184"/>
        <v>0</v>
      </c>
      <c r="K2961" s="70" t="e">
        <f t="shared" si="185"/>
        <v>#DIV/0!</v>
      </c>
      <c r="L2961" s="63"/>
      <c r="N2961" s="32" t="str">
        <f>+IFERROR(VLOOKUP(B2961,$B$5:B2960,1,FALSE),"")</f>
        <v/>
      </c>
      <c r="O2961" s="32" t="str">
        <f t="shared" si="186"/>
        <v>DUPLICATE</v>
      </c>
      <c r="P2961" s="65"/>
      <c r="Q2961" s="66" t="str">
        <f t="shared" si="187"/>
        <v xml:space="preserve"> </v>
      </c>
      <c r="R2961" s="32"/>
    </row>
    <row r="2962" spans="1:18" s="22" customFormat="1">
      <c r="A2962" s="24"/>
      <c r="B2962" s="23"/>
      <c r="C2962" s="23"/>
      <c r="D2962" s="25"/>
      <c r="E2962" s="23"/>
      <c r="F2962" s="26"/>
      <c r="G2962" s="27"/>
      <c r="H2962" s="27"/>
      <c r="I2962" s="27"/>
      <c r="J2962" s="69">
        <f t="shared" si="184"/>
        <v>0</v>
      </c>
      <c r="K2962" s="70" t="e">
        <f t="shared" si="185"/>
        <v>#DIV/0!</v>
      </c>
      <c r="L2962" s="63"/>
      <c r="N2962" s="32" t="str">
        <f>+IFERROR(VLOOKUP(B2962,$B$5:B2961,1,FALSE),"")</f>
        <v/>
      </c>
      <c r="O2962" s="32" t="str">
        <f t="shared" si="186"/>
        <v>DUPLICATE</v>
      </c>
      <c r="P2962" s="65"/>
      <c r="Q2962" s="66" t="str">
        <f t="shared" si="187"/>
        <v xml:space="preserve"> </v>
      </c>
      <c r="R2962" s="32"/>
    </row>
    <row r="2963" spans="1:18" s="22" customFormat="1">
      <c r="A2963" s="24"/>
      <c r="B2963" s="23"/>
      <c r="C2963" s="23"/>
      <c r="D2963" s="25"/>
      <c r="E2963" s="23"/>
      <c r="F2963" s="26"/>
      <c r="G2963" s="27"/>
      <c r="H2963" s="27"/>
      <c r="I2963" s="27"/>
      <c r="J2963" s="69">
        <f t="shared" si="184"/>
        <v>0</v>
      </c>
      <c r="K2963" s="70" t="e">
        <f t="shared" si="185"/>
        <v>#DIV/0!</v>
      </c>
      <c r="L2963" s="63"/>
      <c r="N2963" s="32" t="str">
        <f>+IFERROR(VLOOKUP(B2963,$B$5:B2962,1,FALSE),"")</f>
        <v/>
      </c>
      <c r="O2963" s="32" t="str">
        <f t="shared" si="186"/>
        <v>DUPLICATE</v>
      </c>
      <c r="P2963" s="65"/>
      <c r="Q2963" s="66" t="str">
        <f t="shared" si="187"/>
        <v xml:space="preserve"> </v>
      </c>
      <c r="R2963" s="32"/>
    </row>
    <row r="2964" spans="1:18" s="22" customFormat="1">
      <c r="A2964" s="24"/>
      <c r="B2964" s="23"/>
      <c r="C2964" s="23"/>
      <c r="D2964" s="25"/>
      <c r="E2964" s="23"/>
      <c r="F2964" s="26"/>
      <c r="G2964" s="27"/>
      <c r="H2964" s="27"/>
      <c r="I2964" s="27"/>
      <c r="J2964" s="69">
        <f t="shared" si="184"/>
        <v>0</v>
      </c>
      <c r="K2964" s="70" t="e">
        <f t="shared" si="185"/>
        <v>#DIV/0!</v>
      </c>
      <c r="L2964" s="63"/>
      <c r="N2964" s="32" t="str">
        <f>+IFERROR(VLOOKUP(B2964,$B$5:B2963,1,FALSE),"")</f>
        <v/>
      </c>
      <c r="O2964" s="32" t="str">
        <f t="shared" si="186"/>
        <v>DUPLICATE</v>
      </c>
      <c r="P2964" s="65"/>
      <c r="Q2964" s="66" t="str">
        <f t="shared" si="187"/>
        <v xml:space="preserve"> </v>
      </c>
      <c r="R2964" s="32"/>
    </row>
    <row r="2965" spans="1:18" s="22" customFormat="1">
      <c r="A2965" s="24"/>
      <c r="B2965" s="23"/>
      <c r="C2965" s="23"/>
      <c r="D2965" s="25"/>
      <c r="E2965" s="23"/>
      <c r="F2965" s="26"/>
      <c r="G2965" s="27"/>
      <c r="H2965" s="27"/>
      <c r="I2965" s="27"/>
      <c r="J2965" s="69">
        <f t="shared" si="184"/>
        <v>0</v>
      </c>
      <c r="K2965" s="70" t="e">
        <f t="shared" si="185"/>
        <v>#DIV/0!</v>
      </c>
      <c r="L2965" s="63"/>
      <c r="N2965" s="32" t="str">
        <f>+IFERROR(VLOOKUP(B2965,$B$5:B2964,1,FALSE),"")</f>
        <v/>
      </c>
      <c r="O2965" s="32" t="str">
        <f t="shared" si="186"/>
        <v>DUPLICATE</v>
      </c>
      <c r="P2965" s="65"/>
      <c r="Q2965" s="66" t="str">
        <f t="shared" si="187"/>
        <v xml:space="preserve"> </v>
      </c>
      <c r="R2965" s="32"/>
    </row>
    <row r="2966" spans="1:18" s="22" customFormat="1">
      <c r="A2966" s="24"/>
      <c r="B2966" s="23"/>
      <c r="C2966" s="23"/>
      <c r="D2966" s="25"/>
      <c r="E2966" s="23"/>
      <c r="F2966" s="26"/>
      <c r="G2966" s="27"/>
      <c r="H2966" s="27"/>
      <c r="I2966" s="27"/>
      <c r="J2966" s="69">
        <f t="shared" si="184"/>
        <v>0</v>
      </c>
      <c r="K2966" s="70" t="e">
        <f t="shared" si="185"/>
        <v>#DIV/0!</v>
      </c>
      <c r="L2966" s="63"/>
      <c r="N2966" s="32" t="str">
        <f>+IFERROR(VLOOKUP(B2966,$B$5:B2965,1,FALSE),"")</f>
        <v/>
      </c>
      <c r="O2966" s="32" t="str">
        <f t="shared" si="186"/>
        <v>DUPLICATE</v>
      </c>
      <c r="P2966" s="65"/>
      <c r="Q2966" s="66" t="str">
        <f t="shared" si="187"/>
        <v xml:space="preserve"> </v>
      </c>
      <c r="R2966" s="32"/>
    </row>
    <row r="2967" spans="1:18" s="22" customFormat="1">
      <c r="A2967" s="24"/>
      <c r="B2967" s="23"/>
      <c r="C2967" s="23"/>
      <c r="D2967" s="25"/>
      <c r="E2967" s="23"/>
      <c r="F2967" s="26"/>
      <c r="G2967" s="27"/>
      <c r="H2967" s="27"/>
      <c r="I2967" s="27"/>
      <c r="J2967" s="69">
        <f t="shared" si="184"/>
        <v>0</v>
      </c>
      <c r="K2967" s="70" t="e">
        <f t="shared" si="185"/>
        <v>#DIV/0!</v>
      </c>
      <c r="L2967" s="63"/>
      <c r="N2967" s="32" t="str">
        <f>+IFERROR(VLOOKUP(B2967,$B$5:B2966,1,FALSE),"")</f>
        <v/>
      </c>
      <c r="O2967" s="32" t="str">
        <f t="shared" si="186"/>
        <v>DUPLICATE</v>
      </c>
      <c r="P2967" s="65"/>
      <c r="Q2967" s="66" t="str">
        <f t="shared" si="187"/>
        <v xml:space="preserve"> </v>
      </c>
      <c r="R2967" s="32"/>
    </row>
    <row r="2968" spans="1:18" s="22" customFormat="1">
      <c r="A2968" s="24"/>
      <c r="B2968" s="23"/>
      <c r="C2968" s="23"/>
      <c r="D2968" s="25"/>
      <c r="E2968" s="23"/>
      <c r="F2968" s="26"/>
      <c r="G2968" s="27"/>
      <c r="H2968" s="27"/>
      <c r="I2968" s="27"/>
      <c r="J2968" s="69">
        <f t="shared" si="184"/>
        <v>0</v>
      </c>
      <c r="K2968" s="70" t="e">
        <f t="shared" si="185"/>
        <v>#DIV/0!</v>
      </c>
      <c r="L2968" s="63"/>
      <c r="N2968" s="32" t="str">
        <f>+IFERROR(VLOOKUP(B2968,$B$5:B2967,1,FALSE),"")</f>
        <v/>
      </c>
      <c r="O2968" s="32" t="str">
        <f t="shared" si="186"/>
        <v>DUPLICATE</v>
      </c>
      <c r="P2968" s="65"/>
      <c r="Q2968" s="66" t="str">
        <f t="shared" si="187"/>
        <v xml:space="preserve"> </v>
      </c>
      <c r="R2968" s="32"/>
    </row>
    <row r="2969" spans="1:18" s="22" customFormat="1">
      <c r="A2969" s="24"/>
      <c r="B2969" s="23"/>
      <c r="C2969" s="23"/>
      <c r="D2969" s="25"/>
      <c r="E2969" s="23"/>
      <c r="F2969" s="26"/>
      <c r="G2969" s="27"/>
      <c r="H2969" s="27"/>
      <c r="I2969" s="27"/>
      <c r="J2969" s="69">
        <f t="shared" si="184"/>
        <v>0</v>
      </c>
      <c r="K2969" s="70" t="e">
        <f t="shared" si="185"/>
        <v>#DIV/0!</v>
      </c>
      <c r="L2969" s="63"/>
      <c r="N2969" s="32" t="str">
        <f>+IFERROR(VLOOKUP(B2969,$B$5:B2968,1,FALSE),"")</f>
        <v/>
      </c>
      <c r="O2969" s="32" t="str">
        <f t="shared" si="186"/>
        <v>DUPLICATE</v>
      </c>
      <c r="P2969" s="65"/>
      <c r="Q2969" s="66" t="str">
        <f t="shared" si="187"/>
        <v xml:space="preserve"> </v>
      </c>
      <c r="R2969" s="32"/>
    </row>
    <row r="2970" spans="1:18" s="22" customFormat="1">
      <c r="A2970" s="24"/>
      <c r="B2970" s="23"/>
      <c r="C2970" s="23"/>
      <c r="D2970" s="25"/>
      <c r="E2970" s="23"/>
      <c r="F2970" s="26"/>
      <c r="G2970" s="27"/>
      <c r="H2970" s="27"/>
      <c r="I2970" s="27"/>
      <c r="J2970" s="69">
        <f t="shared" si="184"/>
        <v>0</v>
      </c>
      <c r="K2970" s="70" t="e">
        <f t="shared" si="185"/>
        <v>#DIV/0!</v>
      </c>
      <c r="L2970" s="63"/>
      <c r="N2970" s="32" t="str">
        <f>+IFERROR(VLOOKUP(B2970,$B$5:B2969,1,FALSE),"")</f>
        <v/>
      </c>
      <c r="O2970" s="32" t="str">
        <f t="shared" si="186"/>
        <v>DUPLICATE</v>
      </c>
      <c r="P2970" s="65"/>
      <c r="Q2970" s="66" t="str">
        <f t="shared" si="187"/>
        <v xml:space="preserve"> </v>
      </c>
      <c r="R2970" s="32"/>
    </row>
    <row r="2971" spans="1:18" s="22" customFormat="1">
      <c r="A2971" s="24"/>
      <c r="B2971" s="23"/>
      <c r="C2971" s="23"/>
      <c r="D2971" s="25"/>
      <c r="E2971" s="23"/>
      <c r="F2971" s="26"/>
      <c r="G2971" s="27"/>
      <c r="H2971" s="27"/>
      <c r="I2971" s="27"/>
      <c r="J2971" s="69">
        <f t="shared" si="184"/>
        <v>0</v>
      </c>
      <c r="K2971" s="70" t="e">
        <f t="shared" si="185"/>
        <v>#DIV/0!</v>
      </c>
      <c r="L2971" s="63"/>
      <c r="N2971" s="32" t="str">
        <f>+IFERROR(VLOOKUP(B2971,$B$5:B2970,1,FALSE),"")</f>
        <v/>
      </c>
      <c r="O2971" s="32" t="str">
        <f t="shared" si="186"/>
        <v>DUPLICATE</v>
      </c>
      <c r="P2971" s="65"/>
      <c r="Q2971" s="66" t="str">
        <f t="shared" si="187"/>
        <v xml:space="preserve"> </v>
      </c>
      <c r="R2971" s="32"/>
    </row>
    <row r="2972" spans="1:18" s="22" customFormat="1">
      <c r="A2972" s="24"/>
      <c r="B2972" s="23"/>
      <c r="C2972" s="23"/>
      <c r="D2972" s="25"/>
      <c r="E2972" s="23"/>
      <c r="F2972" s="26"/>
      <c r="G2972" s="27"/>
      <c r="H2972" s="27"/>
      <c r="I2972" s="27"/>
      <c r="J2972" s="69">
        <f t="shared" si="184"/>
        <v>0</v>
      </c>
      <c r="K2972" s="70" t="e">
        <f t="shared" si="185"/>
        <v>#DIV/0!</v>
      </c>
      <c r="L2972" s="63"/>
      <c r="N2972" s="32" t="str">
        <f>+IFERROR(VLOOKUP(B2972,$B$5:B2971,1,FALSE),"")</f>
        <v/>
      </c>
      <c r="O2972" s="32" t="str">
        <f t="shared" si="186"/>
        <v>DUPLICATE</v>
      </c>
      <c r="P2972" s="65"/>
      <c r="Q2972" s="66" t="str">
        <f t="shared" si="187"/>
        <v xml:space="preserve"> </v>
      </c>
      <c r="R2972" s="32"/>
    </row>
    <row r="2973" spans="1:18" s="22" customFormat="1">
      <c r="A2973" s="24"/>
      <c r="B2973" s="23"/>
      <c r="C2973" s="23"/>
      <c r="D2973" s="25"/>
      <c r="E2973" s="23"/>
      <c r="F2973" s="26"/>
      <c r="G2973" s="27"/>
      <c r="H2973" s="27"/>
      <c r="I2973" s="27"/>
      <c r="J2973" s="69">
        <f t="shared" si="184"/>
        <v>0</v>
      </c>
      <c r="K2973" s="70" t="e">
        <f t="shared" si="185"/>
        <v>#DIV/0!</v>
      </c>
      <c r="L2973" s="63"/>
      <c r="N2973" s="32" t="str">
        <f>+IFERROR(VLOOKUP(B2973,$B$5:B2972,1,FALSE),"")</f>
        <v/>
      </c>
      <c r="O2973" s="32" t="str">
        <f t="shared" si="186"/>
        <v>DUPLICATE</v>
      </c>
      <c r="P2973" s="65"/>
      <c r="Q2973" s="66" t="str">
        <f t="shared" si="187"/>
        <v xml:space="preserve"> </v>
      </c>
      <c r="R2973" s="32"/>
    </row>
    <row r="2974" spans="1:18" s="22" customFormat="1">
      <c r="A2974" s="24"/>
      <c r="B2974" s="23"/>
      <c r="C2974" s="23"/>
      <c r="D2974" s="25"/>
      <c r="E2974" s="23"/>
      <c r="F2974" s="26"/>
      <c r="G2974" s="27"/>
      <c r="H2974" s="27"/>
      <c r="I2974" s="27"/>
      <c r="J2974" s="69">
        <f t="shared" si="184"/>
        <v>0</v>
      </c>
      <c r="K2974" s="70" t="e">
        <f t="shared" si="185"/>
        <v>#DIV/0!</v>
      </c>
      <c r="L2974" s="63"/>
      <c r="N2974" s="32" t="str">
        <f>+IFERROR(VLOOKUP(B2974,$B$5:B2973,1,FALSE),"")</f>
        <v/>
      </c>
      <c r="O2974" s="32" t="str">
        <f t="shared" si="186"/>
        <v>DUPLICATE</v>
      </c>
      <c r="P2974" s="65"/>
      <c r="Q2974" s="66" t="str">
        <f t="shared" si="187"/>
        <v xml:space="preserve"> </v>
      </c>
      <c r="R2974" s="32"/>
    </row>
    <row r="2975" spans="1:18" s="22" customFormat="1">
      <c r="A2975" s="24"/>
      <c r="B2975" s="23"/>
      <c r="C2975" s="23"/>
      <c r="D2975" s="25"/>
      <c r="E2975" s="23"/>
      <c r="F2975" s="26"/>
      <c r="G2975" s="27"/>
      <c r="H2975" s="27"/>
      <c r="I2975" s="27"/>
      <c r="J2975" s="69">
        <f t="shared" si="184"/>
        <v>0</v>
      </c>
      <c r="K2975" s="70" t="e">
        <f t="shared" si="185"/>
        <v>#DIV/0!</v>
      </c>
      <c r="L2975" s="63"/>
      <c r="N2975" s="32" t="str">
        <f>+IFERROR(VLOOKUP(B2975,$B$5:B2974,1,FALSE),"")</f>
        <v/>
      </c>
      <c r="O2975" s="32" t="str">
        <f t="shared" si="186"/>
        <v>DUPLICATE</v>
      </c>
      <c r="P2975" s="65"/>
      <c r="Q2975" s="66" t="str">
        <f t="shared" si="187"/>
        <v xml:space="preserve"> </v>
      </c>
      <c r="R2975" s="32"/>
    </row>
    <row r="2976" spans="1:18" s="22" customFormat="1">
      <c r="A2976" s="24"/>
      <c r="B2976" s="23"/>
      <c r="C2976" s="23"/>
      <c r="D2976" s="25"/>
      <c r="E2976" s="23"/>
      <c r="F2976" s="26"/>
      <c r="G2976" s="27"/>
      <c r="H2976" s="27"/>
      <c r="I2976" s="27"/>
      <c r="J2976" s="69">
        <f t="shared" si="184"/>
        <v>0</v>
      </c>
      <c r="K2976" s="70" t="e">
        <f t="shared" si="185"/>
        <v>#DIV/0!</v>
      </c>
      <c r="L2976" s="63"/>
      <c r="N2976" s="32" t="str">
        <f>+IFERROR(VLOOKUP(B2976,$B$5:B2975,1,FALSE),"")</f>
        <v/>
      </c>
      <c r="O2976" s="32" t="str">
        <f t="shared" si="186"/>
        <v>DUPLICATE</v>
      </c>
      <c r="P2976" s="65"/>
      <c r="Q2976" s="66" t="str">
        <f t="shared" si="187"/>
        <v xml:space="preserve"> </v>
      </c>
      <c r="R2976" s="32"/>
    </row>
    <row r="2977" spans="1:18" s="22" customFormat="1">
      <c r="A2977" s="24"/>
      <c r="B2977" s="23"/>
      <c r="C2977" s="23"/>
      <c r="D2977" s="25"/>
      <c r="E2977" s="23"/>
      <c r="F2977" s="26"/>
      <c r="G2977" s="27"/>
      <c r="H2977" s="27"/>
      <c r="I2977" s="27"/>
      <c r="J2977" s="69">
        <f t="shared" si="184"/>
        <v>0</v>
      </c>
      <c r="K2977" s="70" t="e">
        <f t="shared" si="185"/>
        <v>#DIV/0!</v>
      </c>
      <c r="L2977" s="63"/>
      <c r="N2977" s="32" t="str">
        <f>+IFERROR(VLOOKUP(B2977,$B$5:B2976,1,FALSE),"")</f>
        <v/>
      </c>
      <c r="O2977" s="32" t="str">
        <f t="shared" si="186"/>
        <v>DUPLICATE</v>
      </c>
      <c r="P2977" s="65"/>
      <c r="Q2977" s="66" t="str">
        <f t="shared" si="187"/>
        <v xml:space="preserve"> </v>
      </c>
      <c r="R2977" s="32"/>
    </row>
    <row r="2978" spans="1:18" s="22" customFormat="1">
      <c r="A2978" s="24"/>
      <c r="B2978" s="23"/>
      <c r="C2978" s="23"/>
      <c r="D2978" s="25"/>
      <c r="E2978" s="23"/>
      <c r="F2978" s="26"/>
      <c r="G2978" s="27"/>
      <c r="H2978" s="27"/>
      <c r="I2978" s="27"/>
      <c r="J2978" s="69">
        <f t="shared" si="184"/>
        <v>0</v>
      </c>
      <c r="K2978" s="70" t="e">
        <f t="shared" si="185"/>
        <v>#DIV/0!</v>
      </c>
      <c r="L2978" s="63"/>
      <c r="N2978" s="32" t="str">
        <f>+IFERROR(VLOOKUP(B2978,$B$5:B2977,1,FALSE),"")</f>
        <v/>
      </c>
      <c r="O2978" s="32" t="str">
        <f t="shared" si="186"/>
        <v>DUPLICATE</v>
      </c>
      <c r="P2978" s="65"/>
      <c r="Q2978" s="66" t="str">
        <f t="shared" si="187"/>
        <v xml:space="preserve"> </v>
      </c>
      <c r="R2978" s="32"/>
    </row>
    <row r="2979" spans="1:18" s="22" customFormat="1">
      <c r="A2979" s="24"/>
      <c r="B2979" s="23"/>
      <c r="C2979" s="23"/>
      <c r="D2979" s="25"/>
      <c r="E2979" s="23"/>
      <c r="F2979" s="26"/>
      <c r="G2979" s="27"/>
      <c r="H2979" s="27"/>
      <c r="I2979" s="27"/>
      <c r="J2979" s="69">
        <f t="shared" si="184"/>
        <v>0</v>
      </c>
      <c r="K2979" s="70" t="e">
        <f t="shared" si="185"/>
        <v>#DIV/0!</v>
      </c>
      <c r="L2979" s="63"/>
      <c r="N2979" s="32" t="str">
        <f>+IFERROR(VLOOKUP(B2979,$B$5:B2978,1,FALSE),"")</f>
        <v/>
      </c>
      <c r="O2979" s="32" t="str">
        <f t="shared" si="186"/>
        <v>DUPLICATE</v>
      </c>
      <c r="P2979" s="65"/>
      <c r="Q2979" s="66" t="str">
        <f t="shared" si="187"/>
        <v xml:space="preserve"> </v>
      </c>
      <c r="R2979" s="32"/>
    </row>
    <row r="2980" spans="1:18" s="22" customFormat="1">
      <c r="A2980" s="24"/>
      <c r="B2980" s="23"/>
      <c r="C2980" s="23"/>
      <c r="D2980" s="25"/>
      <c r="E2980" s="23"/>
      <c r="F2980" s="26"/>
      <c r="G2980" s="27"/>
      <c r="H2980" s="27"/>
      <c r="I2980" s="27"/>
      <c r="J2980" s="69">
        <f t="shared" si="184"/>
        <v>0</v>
      </c>
      <c r="K2980" s="70" t="e">
        <f t="shared" si="185"/>
        <v>#DIV/0!</v>
      </c>
      <c r="L2980" s="63"/>
      <c r="N2980" s="32" t="str">
        <f>+IFERROR(VLOOKUP(B2980,$B$5:B2979,1,FALSE),"")</f>
        <v/>
      </c>
      <c r="O2980" s="32" t="str">
        <f t="shared" si="186"/>
        <v>DUPLICATE</v>
      </c>
      <c r="P2980" s="65"/>
      <c r="Q2980" s="66" t="str">
        <f t="shared" si="187"/>
        <v xml:space="preserve"> </v>
      </c>
      <c r="R2980" s="32"/>
    </row>
    <row r="2981" spans="1:18" s="22" customFormat="1">
      <c r="A2981" s="24"/>
      <c r="B2981" s="23"/>
      <c r="C2981" s="23"/>
      <c r="D2981" s="25"/>
      <c r="E2981" s="23"/>
      <c r="F2981" s="26"/>
      <c r="G2981" s="27"/>
      <c r="H2981" s="27"/>
      <c r="I2981" s="27"/>
      <c r="J2981" s="69">
        <f t="shared" si="184"/>
        <v>0</v>
      </c>
      <c r="K2981" s="70" t="e">
        <f t="shared" si="185"/>
        <v>#DIV/0!</v>
      </c>
      <c r="L2981" s="63"/>
      <c r="N2981" s="32" t="str">
        <f>+IFERROR(VLOOKUP(B2981,$B$5:B2980,1,FALSE),"")</f>
        <v/>
      </c>
      <c r="O2981" s="32" t="str">
        <f t="shared" si="186"/>
        <v>DUPLICATE</v>
      </c>
      <c r="P2981" s="65"/>
      <c r="Q2981" s="66" t="str">
        <f t="shared" si="187"/>
        <v xml:space="preserve"> </v>
      </c>
      <c r="R2981" s="32"/>
    </row>
    <row r="2982" spans="1:18" s="22" customFormat="1">
      <c r="A2982" s="24"/>
      <c r="B2982" s="23"/>
      <c r="C2982" s="23"/>
      <c r="D2982" s="25"/>
      <c r="E2982" s="23"/>
      <c r="F2982" s="26"/>
      <c r="G2982" s="27"/>
      <c r="H2982" s="27"/>
      <c r="I2982" s="27"/>
      <c r="J2982" s="69">
        <f t="shared" si="184"/>
        <v>0</v>
      </c>
      <c r="K2982" s="70" t="e">
        <f t="shared" si="185"/>
        <v>#DIV/0!</v>
      </c>
      <c r="L2982" s="63"/>
      <c r="N2982" s="32" t="str">
        <f>+IFERROR(VLOOKUP(B2982,$B$5:B2981,1,FALSE),"")</f>
        <v/>
      </c>
      <c r="O2982" s="32" t="str">
        <f t="shared" si="186"/>
        <v>DUPLICATE</v>
      </c>
      <c r="P2982" s="65"/>
      <c r="Q2982" s="66" t="str">
        <f t="shared" si="187"/>
        <v xml:space="preserve"> </v>
      </c>
      <c r="R2982" s="32"/>
    </row>
    <row r="2983" spans="1:18" s="22" customFormat="1">
      <c r="A2983" s="24"/>
      <c r="B2983" s="23"/>
      <c r="C2983" s="23"/>
      <c r="D2983" s="25"/>
      <c r="E2983" s="23"/>
      <c r="F2983" s="26"/>
      <c r="G2983" s="27"/>
      <c r="H2983" s="27"/>
      <c r="I2983" s="27"/>
      <c r="J2983" s="69">
        <f t="shared" si="184"/>
        <v>0</v>
      </c>
      <c r="K2983" s="70" t="e">
        <f t="shared" si="185"/>
        <v>#DIV/0!</v>
      </c>
      <c r="L2983" s="63"/>
      <c r="N2983" s="32" t="str">
        <f>+IFERROR(VLOOKUP(B2983,$B$5:B2982,1,FALSE),"")</f>
        <v/>
      </c>
      <c r="O2983" s="32" t="str">
        <f t="shared" si="186"/>
        <v>DUPLICATE</v>
      </c>
      <c r="P2983" s="65"/>
      <c r="Q2983" s="66" t="str">
        <f t="shared" si="187"/>
        <v xml:space="preserve"> </v>
      </c>
      <c r="R2983" s="32"/>
    </row>
    <row r="2984" spans="1:18" s="22" customFormat="1">
      <c r="A2984" s="24"/>
      <c r="B2984" s="23"/>
      <c r="C2984" s="23"/>
      <c r="D2984" s="25"/>
      <c r="E2984" s="23"/>
      <c r="F2984" s="26"/>
      <c r="G2984" s="27"/>
      <c r="H2984" s="27"/>
      <c r="I2984" s="27"/>
      <c r="J2984" s="69">
        <f t="shared" si="184"/>
        <v>0</v>
      </c>
      <c r="K2984" s="70" t="e">
        <f t="shared" si="185"/>
        <v>#DIV/0!</v>
      </c>
      <c r="L2984" s="63"/>
      <c r="N2984" s="32" t="str">
        <f>+IFERROR(VLOOKUP(B2984,$B$5:B2983,1,FALSE),"")</f>
        <v/>
      </c>
      <c r="O2984" s="32" t="str">
        <f t="shared" si="186"/>
        <v>DUPLICATE</v>
      </c>
      <c r="P2984" s="65"/>
      <c r="Q2984" s="66" t="str">
        <f t="shared" si="187"/>
        <v xml:space="preserve"> </v>
      </c>
      <c r="R2984" s="32"/>
    </row>
    <row r="2985" spans="1:18" s="22" customFormat="1">
      <c r="A2985" s="24"/>
      <c r="B2985" s="23"/>
      <c r="C2985" s="23"/>
      <c r="D2985" s="25"/>
      <c r="E2985" s="23"/>
      <c r="F2985" s="26"/>
      <c r="G2985" s="27"/>
      <c r="H2985" s="27"/>
      <c r="I2985" s="27"/>
      <c r="J2985" s="69">
        <f t="shared" si="184"/>
        <v>0</v>
      </c>
      <c r="K2985" s="70" t="e">
        <f t="shared" si="185"/>
        <v>#DIV/0!</v>
      </c>
      <c r="L2985" s="63"/>
      <c r="N2985" s="32" t="str">
        <f>+IFERROR(VLOOKUP(B2985,$B$5:B2984,1,FALSE),"")</f>
        <v/>
      </c>
      <c r="O2985" s="32" t="str">
        <f t="shared" si="186"/>
        <v>DUPLICATE</v>
      </c>
      <c r="P2985" s="65"/>
      <c r="Q2985" s="66" t="str">
        <f t="shared" si="187"/>
        <v xml:space="preserve"> </v>
      </c>
      <c r="R2985" s="32"/>
    </row>
    <row r="2986" spans="1:18" s="22" customFormat="1">
      <c r="A2986" s="24"/>
      <c r="B2986" s="23"/>
      <c r="C2986" s="23"/>
      <c r="D2986" s="25"/>
      <c r="E2986" s="23"/>
      <c r="F2986" s="26"/>
      <c r="G2986" s="27"/>
      <c r="H2986" s="27"/>
      <c r="I2986" s="27"/>
      <c r="J2986" s="69">
        <f t="shared" si="184"/>
        <v>0</v>
      </c>
      <c r="K2986" s="70" t="e">
        <f t="shared" si="185"/>
        <v>#DIV/0!</v>
      </c>
      <c r="L2986" s="63"/>
      <c r="N2986" s="32" t="str">
        <f>+IFERROR(VLOOKUP(B2986,$B$5:B2985,1,FALSE),"")</f>
        <v/>
      </c>
      <c r="O2986" s="32" t="str">
        <f t="shared" si="186"/>
        <v>DUPLICATE</v>
      </c>
      <c r="P2986" s="65"/>
      <c r="Q2986" s="66" t="str">
        <f t="shared" si="187"/>
        <v xml:space="preserve"> </v>
      </c>
      <c r="R2986" s="32"/>
    </row>
    <row r="2987" spans="1:18" s="22" customFormat="1">
      <c r="A2987" s="24"/>
      <c r="B2987" s="23"/>
      <c r="C2987" s="23"/>
      <c r="D2987" s="25"/>
      <c r="E2987" s="23"/>
      <c r="F2987" s="26"/>
      <c r="G2987" s="27"/>
      <c r="H2987" s="27"/>
      <c r="I2987" s="27"/>
      <c r="J2987" s="69">
        <f t="shared" ref="J2987:J3050" si="188">SUM(G2987:I2987)</f>
        <v>0</v>
      </c>
      <c r="K2987" s="70" t="e">
        <f t="shared" ref="K2987:K3050" si="189">+(G2987+H2987+I2987)/F2987*100</f>
        <v>#DIV/0!</v>
      </c>
      <c r="L2987" s="63"/>
      <c r="N2987" s="32" t="str">
        <f>+IFERROR(VLOOKUP(B2987,$B$5:B2986,1,FALSE),"")</f>
        <v/>
      </c>
      <c r="O2987" s="32" t="str">
        <f t="shared" ref="O2987:O3050" si="190">+IF(EXACT(B2987,N2987),"DUPLICATE","ORIGINAL")</f>
        <v>DUPLICATE</v>
      </c>
      <c r="P2987" s="65"/>
      <c r="Q2987" s="66" t="str">
        <f t="shared" ref="Q2987:Q3050" si="191">CONCATENATE(B2987," ",A2987)</f>
        <v xml:space="preserve"> </v>
      </c>
      <c r="R2987" s="32"/>
    </row>
    <row r="2988" spans="1:18" s="22" customFormat="1">
      <c r="A2988" s="24"/>
      <c r="B2988" s="23"/>
      <c r="C2988" s="23"/>
      <c r="D2988" s="25"/>
      <c r="E2988" s="23"/>
      <c r="F2988" s="26"/>
      <c r="G2988" s="27"/>
      <c r="H2988" s="27"/>
      <c r="I2988" s="27"/>
      <c r="J2988" s="69">
        <f t="shared" si="188"/>
        <v>0</v>
      </c>
      <c r="K2988" s="70" t="e">
        <f t="shared" si="189"/>
        <v>#DIV/0!</v>
      </c>
      <c r="L2988" s="63"/>
      <c r="N2988" s="32" t="str">
        <f>+IFERROR(VLOOKUP(B2988,$B$5:B2987,1,FALSE),"")</f>
        <v/>
      </c>
      <c r="O2988" s="32" t="str">
        <f t="shared" si="190"/>
        <v>DUPLICATE</v>
      </c>
      <c r="P2988" s="65"/>
      <c r="Q2988" s="66" t="str">
        <f t="shared" si="191"/>
        <v xml:space="preserve"> </v>
      </c>
      <c r="R2988" s="32"/>
    </row>
    <row r="2989" spans="1:18" s="22" customFormat="1">
      <c r="A2989" s="24"/>
      <c r="B2989" s="23"/>
      <c r="C2989" s="23"/>
      <c r="D2989" s="25"/>
      <c r="E2989" s="23"/>
      <c r="F2989" s="26"/>
      <c r="G2989" s="27"/>
      <c r="H2989" s="27"/>
      <c r="I2989" s="27"/>
      <c r="J2989" s="69">
        <f t="shared" si="188"/>
        <v>0</v>
      </c>
      <c r="K2989" s="70" t="e">
        <f t="shared" si="189"/>
        <v>#DIV/0!</v>
      </c>
      <c r="L2989" s="63"/>
      <c r="N2989" s="32" t="str">
        <f>+IFERROR(VLOOKUP(B2989,$B$5:B2988,1,FALSE),"")</f>
        <v/>
      </c>
      <c r="O2989" s="32" t="str">
        <f t="shared" si="190"/>
        <v>DUPLICATE</v>
      </c>
      <c r="P2989" s="65"/>
      <c r="Q2989" s="66" t="str">
        <f t="shared" si="191"/>
        <v xml:space="preserve"> </v>
      </c>
      <c r="R2989" s="32"/>
    </row>
    <row r="2990" spans="1:18" s="22" customFormat="1">
      <c r="A2990" s="24"/>
      <c r="B2990" s="23"/>
      <c r="C2990" s="23"/>
      <c r="D2990" s="25"/>
      <c r="E2990" s="23"/>
      <c r="F2990" s="26"/>
      <c r="G2990" s="27"/>
      <c r="H2990" s="27"/>
      <c r="I2990" s="27"/>
      <c r="J2990" s="69">
        <f t="shared" si="188"/>
        <v>0</v>
      </c>
      <c r="K2990" s="70" t="e">
        <f t="shared" si="189"/>
        <v>#DIV/0!</v>
      </c>
      <c r="L2990" s="63"/>
      <c r="N2990" s="32" t="str">
        <f>+IFERROR(VLOOKUP(B2990,$B$5:B2989,1,FALSE),"")</f>
        <v/>
      </c>
      <c r="O2990" s="32" t="str">
        <f t="shared" si="190"/>
        <v>DUPLICATE</v>
      </c>
      <c r="P2990" s="65"/>
      <c r="Q2990" s="66" t="str">
        <f t="shared" si="191"/>
        <v xml:space="preserve"> </v>
      </c>
      <c r="R2990" s="32"/>
    </row>
    <row r="2991" spans="1:18" s="22" customFormat="1">
      <c r="A2991" s="24"/>
      <c r="B2991" s="23"/>
      <c r="C2991" s="23"/>
      <c r="D2991" s="25"/>
      <c r="E2991" s="23"/>
      <c r="F2991" s="26"/>
      <c r="G2991" s="27"/>
      <c r="H2991" s="27"/>
      <c r="I2991" s="27"/>
      <c r="J2991" s="69">
        <f t="shared" si="188"/>
        <v>0</v>
      </c>
      <c r="K2991" s="70" t="e">
        <f t="shared" si="189"/>
        <v>#DIV/0!</v>
      </c>
      <c r="L2991" s="63"/>
      <c r="N2991" s="32" t="str">
        <f>+IFERROR(VLOOKUP(B2991,$B$5:B2990,1,FALSE),"")</f>
        <v/>
      </c>
      <c r="O2991" s="32" t="str">
        <f t="shared" si="190"/>
        <v>DUPLICATE</v>
      </c>
      <c r="P2991" s="65"/>
      <c r="Q2991" s="66" t="str">
        <f t="shared" si="191"/>
        <v xml:space="preserve"> </v>
      </c>
      <c r="R2991" s="32"/>
    </row>
    <row r="2992" spans="1:18" s="22" customFormat="1">
      <c r="A2992" s="24"/>
      <c r="B2992" s="23"/>
      <c r="C2992" s="23"/>
      <c r="D2992" s="25"/>
      <c r="E2992" s="23"/>
      <c r="F2992" s="26"/>
      <c r="G2992" s="27"/>
      <c r="H2992" s="27"/>
      <c r="I2992" s="27"/>
      <c r="J2992" s="69">
        <f t="shared" si="188"/>
        <v>0</v>
      </c>
      <c r="K2992" s="70" t="e">
        <f t="shared" si="189"/>
        <v>#DIV/0!</v>
      </c>
      <c r="L2992" s="63"/>
      <c r="N2992" s="32" t="str">
        <f>+IFERROR(VLOOKUP(B2992,$B$5:B2991,1,FALSE),"")</f>
        <v/>
      </c>
      <c r="O2992" s="32" t="str">
        <f t="shared" si="190"/>
        <v>DUPLICATE</v>
      </c>
      <c r="P2992" s="65"/>
      <c r="Q2992" s="66" t="str">
        <f t="shared" si="191"/>
        <v xml:space="preserve"> </v>
      </c>
      <c r="R2992" s="32"/>
    </row>
    <row r="2993" spans="1:18" s="22" customFormat="1">
      <c r="A2993" s="24"/>
      <c r="B2993" s="23"/>
      <c r="C2993" s="23"/>
      <c r="D2993" s="25"/>
      <c r="E2993" s="23"/>
      <c r="F2993" s="26"/>
      <c r="G2993" s="27"/>
      <c r="H2993" s="27"/>
      <c r="I2993" s="27"/>
      <c r="J2993" s="69">
        <f t="shared" si="188"/>
        <v>0</v>
      </c>
      <c r="K2993" s="70" t="e">
        <f t="shared" si="189"/>
        <v>#DIV/0!</v>
      </c>
      <c r="L2993" s="63"/>
      <c r="N2993" s="32" t="str">
        <f>+IFERROR(VLOOKUP(B2993,$B$5:B2992,1,FALSE),"")</f>
        <v/>
      </c>
      <c r="O2993" s="32" t="str">
        <f t="shared" si="190"/>
        <v>DUPLICATE</v>
      </c>
      <c r="P2993" s="65"/>
      <c r="Q2993" s="66" t="str">
        <f t="shared" si="191"/>
        <v xml:space="preserve"> </v>
      </c>
      <c r="R2993" s="32"/>
    </row>
    <row r="2994" spans="1:18" s="22" customFormat="1">
      <c r="A2994" s="24"/>
      <c r="B2994" s="23"/>
      <c r="C2994" s="23"/>
      <c r="D2994" s="25"/>
      <c r="E2994" s="23"/>
      <c r="F2994" s="26"/>
      <c r="G2994" s="27"/>
      <c r="H2994" s="27"/>
      <c r="I2994" s="27"/>
      <c r="J2994" s="69">
        <f t="shared" si="188"/>
        <v>0</v>
      </c>
      <c r="K2994" s="70" t="e">
        <f t="shared" si="189"/>
        <v>#DIV/0!</v>
      </c>
      <c r="L2994" s="63"/>
      <c r="N2994" s="32" t="str">
        <f>+IFERROR(VLOOKUP(B2994,$B$5:B2993,1,FALSE),"")</f>
        <v/>
      </c>
      <c r="O2994" s="32" t="str">
        <f t="shared" si="190"/>
        <v>DUPLICATE</v>
      </c>
      <c r="P2994" s="65"/>
      <c r="Q2994" s="66" t="str">
        <f t="shared" si="191"/>
        <v xml:space="preserve"> </v>
      </c>
      <c r="R2994" s="32"/>
    </row>
    <row r="2995" spans="1:18" s="22" customFormat="1">
      <c r="A2995" s="24"/>
      <c r="B2995" s="23"/>
      <c r="C2995" s="23"/>
      <c r="D2995" s="25"/>
      <c r="E2995" s="23"/>
      <c r="F2995" s="26"/>
      <c r="G2995" s="27"/>
      <c r="H2995" s="27"/>
      <c r="I2995" s="27"/>
      <c r="J2995" s="69">
        <f t="shared" si="188"/>
        <v>0</v>
      </c>
      <c r="K2995" s="70" t="e">
        <f t="shared" si="189"/>
        <v>#DIV/0!</v>
      </c>
      <c r="L2995" s="63"/>
      <c r="N2995" s="32" t="str">
        <f>+IFERROR(VLOOKUP(B2995,$B$5:B2994,1,FALSE),"")</f>
        <v/>
      </c>
      <c r="O2995" s="32" t="str">
        <f t="shared" si="190"/>
        <v>DUPLICATE</v>
      </c>
      <c r="P2995" s="65"/>
      <c r="Q2995" s="66" t="str">
        <f t="shared" si="191"/>
        <v xml:space="preserve"> </v>
      </c>
      <c r="R2995" s="32"/>
    </row>
    <row r="2996" spans="1:18" s="22" customFormat="1">
      <c r="A2996" s="24"/>
      <c r="B2996" s="23"/>
      <c r="C2996" s="23"/>
      <c r="D2996" s="25"/>
      <c r="E2996" s="23"/>
      <c r="F2996" s="26"/>
      <c r="G2996" s="27"/>
      <c r="H2996" s="27"/>
      <c r="I2996" s="27"/>
      <c r="J2996" s="69">
        <f t="shared" si="188"/>
        <v>0</v>
      </c>
      <c r="K2996" s="70" t="e">
        <f t="shared" si="189"/>
        <v>#DIV/0!</v>
      </c>
      <c r="L2996" s="63"/>
      <c r="N2996" s="32" t="str">
        <f>+IFERROR(VLOOKUP(B2996,$B$5:B2995,1,FALSE),"")</f>
        <v/>
      </c>
      <c r="O2996" s="32" t="str">
        <f t="shared" si="190"/>
        <v>DUPLICATE</v>
      </c>
      <c r="P2996" s="65"/>
      <c r="Q2996" s="66" t="str">
        <f t="shared" si="191"/>
        <v xml:space="preserve"> </v>
      </c>
      <c r="R2996" s="32"/>
    </row>
    <row r="2997" spans="1:18" s="22" customFormat="1">
      <c r="A2997" s="24"/>
      <c r="B2997" s="23"/>
      <c r="C2997" s="23"/>
      <c r="D2997" s="25"/>
      <c r="E2997" s="23"/>
      <c r="F2997" s="26"/>
      <c r="G2997" s="27"/>
      <c r="H2997" s="27"/>
      <c r="I2997" s="27"/>
      <c r="J2997" s="69">
        <f t="shared" si="188"/>
        <v>0</v>
      </c>
      <c r="K2997" s="70" t="e">
        <f t="shared" si="189"/>
        <v>#DIV/0!</v>
      </c>
      <c r="L2997" s="63"/>
      <c r="N2997" s="32" t="str">
        <f>+IFERROR(VLOOKUP(B2997,$B$5:B2996,1,FALSE),"")</f>
        <v/>
      </c>
      <c r="O2997" s="32" t="str">
        <f t="shared" si="190"/>
        <v>DUPLICATE</v>
      </c>
      <c r="P2997" s="65"/>
      <c r="Q2997" s="66" t="str">
        <f t="shared" si="191"/>
        <v xml:space="preserve"> </v>
      </c>
      <c r="R2997" s="32"/>
    </row>
    <row r="2998" spans="1:18" s="22" customFormat="1">
      <c r="A2998" s="24"/>
      <c r="B2998" s="23"/>
      <c r="C2998" s="23"/>
      <c r="D2998" s="25"/>
      <c r="E2998" s="23"/>
      <c r="F2998" s="26"/>
      <c r="G2998" s="27"/>
      <c r="H2998" s="27"/>
      <c r="I2998" s="27"/>
      <c r="J2998" s="69">
        <f t="shared" si="188"/>
        <v>0</v>
      </c>
      <c r="K2998" s="70" t="e">
        <f t="shared" si="189"/>
        <v>#DIV/0!</v>
      </c>
      <c r="L2998" s="63"/>
      <c r="N2998" s="32" t="str">
        <f>+IFERROR(VLOOKUP(B2998,$B$5:B2997,1,FALSE),"")</f>
        <v/>
      </c>
      <c r="O2998" s="32" t="str">
        <f t="shared" si="190"/>
        <v>DUPLICATE</v>
      </c>
      <c r="P2998" s="65"/>
      <c r="Q2998" s="66" t="str">
        <f t="shared" si="191"/>
        <v xml:space="preserve"> </v>
      </c>
      <c r="R2998" s="32"/>
    </row>
    <row r="2999" spans="1:18" s="22" customFormat="1">
      <c r="A2999" s="24"/>
      <c r="B2999" s="23"/>
      <c r="C2999" s="23"/>
      <c r="D2999" s="25"/>
      <c r="E2999" s="23"/>
      <c r="F2999" s="26"/>
      <c r="G2999" s="27"/>
      <c r="H2999" s="27"/>
      <c r="I2999" s="27"/>
      <c r="J2999" s="69">
        <f t="shared" si="188"/>
        <v>0</v>
      </c>
      <c r="K2999" s="70" t="e">
        <f t="shared" si="189"/>
        <v>#DIV/0!</v>
      </c>
      <c r="L2999" s="63"/>
      <c r="N2999" s="32" t="str">
        <f>+IFERROR(VLOOKUP(B2999,$B$5:B2998,1,FALSE),"")</f>
        <v/>
      </c>
      <c r="O2999" s="32" t="str">
        <f t="shared" si="190"/>
        <v>DUPLICATE</v>
      </c>
      <c r="P2999" s="65"/>
      <c r="Q2999" s="66" t="str">
        <f t="shared" si="191"/>
        <v xml:space="preserve"> </v>
      </c>
      <c r="R2999" s="32"/>
    </row>
    <row r="3000" spans="1:18" s="22" customFormat="1">
      <c r="A3000" s="24"/>
      <c r="B3000" s="23"/>
      <c r="C3000" s="23"/>
      <c r="D3000" s="25"/>
      <c r="E3000" s="23"/>
      <c r="F3000" s="26"/>
      <c r="G3000" s="27"/>
      <c r="H3000" s="27"/>
      <c r="I3000" s="27"/>
      <c r="J3000" s="69">
        <f t="shared" si="188"/>
        <v>0</v>
      </c>
      <c r="K3000" s="70" t="e">
        <f t="shared" si="189"/>
        <v>#DIV/0!</v>
      </c>
      <c r="L3000" s="63"/>
      <c r="N3000" s="32" t="str">
        <f>+IFERROR(VLOOKUP(B3000,$B$5:B2999,1,FALSE),"")</f>
        <v/>
      </c>
      <c r="O3000" s="32" t="str">
        <f t="shared" si="190"/>
        <v>DUPLICATE</v>
      </c>
      <c r="P3000" s="65"/>
      <c r="Q3000" s="66" t="str">
        <f t="shared" si="191"/>
        <v xml:space="preserve"> </v>
      </c>
      <c r="R3000" s="32"/>
    </row>
    <row r="3001" spans="1:18" s="22" customFormat="1">
      <c r="A3001" s="24"/>
      <c r="B3001" s="23"/>
      <c r="C3001" s="23"/>
      <c r="D3001" s="25"/>
      <c r="E3001" s="23"/>
      <c r="F3001" s="26"/>
      <c r="G3001" s="27"/>
      <c r="H3001" s="27"/>
      <c r="I3001" s="27"/>
      <c r="J3001" s="69">
        <f t="shared" si="188"/>
        <v>0</v>
      </c>
      <c r="K3001" s="70" t="e">
        <f t="shared" si="189"/>
        <v>#DIV/0!</v>
      </c>
      <c r="L3001" s="63"/>
      <c r="N3001" s="32" t="str">
        <f>+IFERROR(VLOOKUP(B3001,$B$5:B3000,1,FALSE),"")</f>
        <v/>
      </c>
      <c r="O3001" s="32" t="str">
        <f t="shared" si="190"/>
        <v>DUPLICATE</v>
      </c>
      <c r="P3001" s="65"/>
      <c r="Q3001" s="66" t="str">
        <f t="shared" si="191"/>
        <v xml:space="preserve"> </v>
      </c>
      <c r="R3001" s="32"/>
    </row>
    <row r="3002" spans="1:18" s="22" customFormat="1">
      <c r="A3002" s="24"/>
      <c r="B3002" s="23"/>
      <c r="C3002" s="23"/>
      <c r="D3002" s="25"/>
      <c r="E3002" s="23"/>
      <c r="F3002" s="26"/>
      <c r="G3002" s="27"/>
      <c r="H3002" s="27"/>
      <c r="I3002" s="27"/>
      <c r="J3002" s="69">
        <f t="shared" si="188"/>
        <v>0</v>
      </c>
      <c r="K3002" s="70" t="e">
        <f t="shared" si="189"/>
        <v>#DIV/0!</v>
      </c>
      <c r="L3002" s="63"/>
      <c r="N3002" s="32" t="str">
        <f>+IFERROR(VLOOKUP(B3002,$B$5:B3001,1,FALSE),"")</f>
        <v/>
      </c>
      <c r="O3002" s="32" t="str">
        <f t="shared" si="190"/>
        <v>DUPLICATE</v>
      </c>
      <c r="P3002" s="65"/>
      <c r="Q3002" s="66" t="str">
        <f t="shared" si="191"/>
        <v xml:space="preserve"> </v>
      </c>
      <c r="R3002" s="32"/>
    </row>
    <row r="3003" spans="1:18" s="22" customFormat="1">
      <c r="A3003" s="24"/>
      <c r="B3003" s="23"/>
      <c r="C3003" s="23"/>
      <c r="D3003" s="25"/>
      <c r="E3003" s="23"/>
      <c r="F3003" s="26"/>
      <c r="G3003" s="27"/>
      <c r="H3003" s="27"/>
      <c r="I3003" s="27"/>
      <c r="J3003" s="69">
        <f t="shared" si="188"/>
        <v>0</v>
      </c>
      <c r="K3003" s="70" t="e">
        <f t="shared" si="189"/>
        <v>#DIV/0!</v>
      </c>
      <c r="L3003" s="63"/>
      <c r="N3003" s="32" t="str">
        <f>+IFERROR(VLOOKUP(B3003,$B$5:B3002,1,FALSE),"")</f>
        <v/>
      </c>
      <c r="O3003" s="32" t="str">
        <f t="shared" si="190"/>
        <v>DUPLICATE</v>
      </c>
      <c r="P3003" s="65"/>
      <c r="Q3003" s="66" t="str">
        <f t="shared" si="191"/>
        <v xml:space="preserve"> </v>
      </c>
      <c r="R3003" s="32"/>
    </row>
    <row r="3004" spans="1:18" s="22" customFormat="1">
      <c r="A3004" s="24"/>
      <c r="B3004" s="23"/>
      <c r="C3004" s="23"/>
      <c r="D3004" s="25"/>
      <c r="E3004" s="23"/>
      <c r="F3004" s="26"/>
      <c r="G3004" s="27"/>
      <c r="H3004" s="27"/>
      <c r="I3004" s="27"/>
      <c r="J3004" s="69">
        <f t="shared" si="188"/>
        <v>0</v>
      </c>
      <c r="K3004" s="70" t="e">
        <f t="shared" si="189"/>
        <v>#DIV/0!</v>
      </c>
      <c r="L3004" s="63"/>
      <c r="N3004" s="32" t="str">
        <f>+IFERROR(VLOOKUP(B3004,$B$5:B3003,1,FALSE),"")</f>
        <v/>
      </c>
      <c r="O3004" s="32" t="str">
        <f t="shared" si="190"/>
        <v>DUPLICATE</v>
      </c>
      <c r="P3004" s="65"/>
      <c r="Q3004" s="66" t="str">
        <f t="shared" si="191"/>
        <v xml:space="preserve"> </v>
      </c>
      <c r="R3004" s="32"/>
    </row>
    <row r="3005" spans="1:18" s="22" customFormat="1">
      <c r="A3005" s="24"/>
      <c r="B3005" s="23"/>
      <c r="C3005" s="23"/>
      <c r="D3005" s="25"/>
      <c r="E3005" s="23"/>
      <c r="F3005" s="26"/>
      <c r="G3005" s="27"/>
      <c r="H3005" s="27"/>
      <c r="I3005" s="27"/>
      <c r="J3005" s="69">
        <f t="shared" si="188"/>
        <v>0</v>
      </c>
      <c r="K3005" s="70" t="e">
        <f t="shared" si="189"/>
        <v>#DIV/0!</v>
      </c>
      <c r="L3005" s="63"/>
      <c r="N3005" s="32" t="str">
        <f>+IFERROR(VLOOKUP(B3005,$B$5:B3004,1,FALSE),"")</f>
        <v/>
      </c>
      <c r="O3005" s="32" t="str">
        <f t="shared" si="190"/>
        <v>DUPLICATE</v>
      </c>
      <c r="P3005" s="65"/>
      <c r="Q3005" s="66" t="str">
        <f t="shared" si="191"/>
        <v xml:space="preserve"> </v>
      </c>
      <c r="R3005" s="32"/>
    </row>
    <row r="3006" spans="1:18" s="22" customFormat="1">
      <c r="A3006" s="24"/>
      <c r="B3006" s="23"/>
      <c r="C3006" s="23"/>
      <c r="D3006" s="25"/>
      <c r="E3006" s="23"/>
      <c r="F3006" s="26"/>
      <c r="G3006" s="27"/>
      <c r="H3006" s="27"/>
      <c r="I3006" s="27"/>
      <c r="J3006" s="69">
        <f t="shared" si="188"/>
        <v>0</v>
      </c>
      <c r="K3006" s="70" t="e">
        <f t="shared" si="189"/>
        <v>#DIV/0!</v>
      </c>
      <c r="L3006" s="63"/>
      <c r="N3006" s="32" t="str">
        <f>+IFERROR(VLOOKUP(B3006,$B$5:B3005,1,FALSE),"")</f>
        <v/>
      </c>
      <c r="O3006" s="32" t="str">
        <f t="shared" si="190"/>
        <v>DUPLICATE</v>
      </c>
      <c r="P3006" s="65"/>
      <c r="Q3006" s="66" t="str">
        <f t="shared" si="191"/>
        <v xml:space="preserve"> </v>
      </c>
      <c r="R3006" s="32"/>
    </row>
    <row r="3007" spans="1:18" s="22" customFormat="1">
      <c r="A3007" s="24"/>
      <c r="B3007" s="23"/>
      <c r="C3007" s="23"/>
      <c r="D3007" s="25"/>
      <c r="E3007" s="59"/>
      <c r="F3007" s="26"/>
      <c r="G3007" s="27"/>
      <c r="H3007" s="27"/>
      <c r="I3007" s="27"/>
      <c r="J3007" s="69">
        <f t="shared" si="188"/>
        <v>0</v>
      </c>
      <c r="K3007" s="70" t="e">
        <f t="shared" si="189"/>
        <v>#DIV/0!</v>
      </c>
      <c r="L3007" s="63"/>
      <c r="N3007" s="32" t="str">
        <f>+IFERROR(VLOOKUP(B3007,$B$5:B3006,1,FALSE),"")</f>
        <v/>
      </c>
      <c r="O3007" s="32" t="str">
        <f t="shared" si="190"/>
        <v>DUPLICATE</v>
      </c>
      <c r="P3007" s="65"/>
      <c r="Q3007" s="66" t="str">
        <f t="shared" si="191"/>
        <v xml:space="preserve"> </v>
      </c>
      <c r="R3007" s="32"/>
    </row>
    <row r="3008" spans="1:18" s="22" customFormat="1">
      <c r="A3008" s="24"/>
      <c r="B3008" s="23"/>
      <c r="C3008" s="23"/>
      <c r="D3008" s="25"/>
      <c r="E3008" s="23"/>
      <c r="F3008" s="26"/>
      <c r="G3008" s="27"/>
      <c r="H3008" s="27"/>
      <c r="I3008" s="27"/>
      <c r="J3008" s="69">
        <f t="shared" si="188"/>
        <v>0</v>
      </c>
      <c r="K3008" s="70" t="e">
        <f t="shared" si="189"/>
        <v>#DIV/0!</v>
      </c>
      <c r="L3008" s="63"/>
      <c r="N3008" s="32" t="str">
        <f>+IFERROR(VLOOKUP(B3008,$B$5:B3007,1,FALSE),"")</f>
        <v/>
      </c>
      <c r="O3008" s="32" t="str">
        <f t="shared" si="190"/>
        <v>DUPLICATE</v>
      </c>
      <c r="P3008" s="65"/>
      <c r="Q3008" s="66" t="str">
        <f t="shared" si="191"/>
        <v xml:space="preserve"> </v>
      </c>
      <c r="R3008" s="32"/>
    </row>
    <row r="3009" spans="1:18" s="22" customFormat="1">
      <c r="A3009" s="24"/>
      <c r="B3009" s="23"/>
      <c r="C3009" s="23"/>
      <c r="D3009" s="25"/>
      <c r="E3009" s="59"/>
      <c r="F3009" s="26"/>
      <c r="G3009" s="27"/>
      <c r="H3009" s="27"/>
      <c r="I3009" s="27"/>
      <c r="J3009" s="69">
        <f t="shared" si="188"/>
        <v>0</v>
      </c>
      <c r="K3009" s="70" t="e">
        <f t="shared" si="189"/>
        <v>#DIV/0!</v>
      </c>
      <c r="L3009" s="63"/>
      <c r="N3009" s="32" t="str">
        <f>+IFERROR(VLOOKUP(B3009,$B$5:B3008,1,FALSE),"")</f>
        <v/>
      </c>
      <c r="O3009" s="32" t="str">
        <f t="shared" si="190"/>
        <v>DUPLICATE</v>
      </c>
      <c r="P3009" s="65"/>
      <c r="Q3009" s="66" t="str">
        <f t="shared" si="191"/>
        <v xml:space="preserve"> </v>
      </c>
      <c r="R3009" s="32"/>
    </row>
    <row r="3010" spans="1:18" s="22" customFormat="1">
      <c r="A3010" s="24"/>
      <c r="B3010" s="23"/>
      <c r="C3010" s="23"/>
      <c r="D3010" s="25"/>
      <c r="E3010" s="23"/>
      <c r="F3010" s="26"/>
      <c r="G3010" s="27"/>
      <c r="H3010" s="27"/>
      <c r="I3010" s="27"/>
      <c r="J3010" s="69">
        <f t="shared" si="188"/>
        <v>0</v>
      </c>
      <c r="K3010" s="70" t="e">
        <f t="shared" si="189"/>
        <v>#DIV/0!</v>
      </c>
      <c r="L3010" s="63"/>
      <c r="N3010" s="32" t="str">
        <f>+IFERROR(VLOOKUP(B3010,$B$5:B3009,1,FALSE),"")</f>
        <v/>
      </c>
      <c r="O3010" s="32" t="str">
        <f t="shared" si="190"/>
        <v>DUPLICATE</v>
      </c>
      <c r="P3010" s="65"/>
      <c r="Q3010" s="66" t="str">
        <f t="shared" si="191"/>
        <v xml:space="preserve"> </v>
      </c>
      <c r="R3010" s="32"/>
    </row>
    <row r="3011" spans="1:18" s="22" customFormat="1">
      <c r="A3011" s="24"/>
      <c r="B3011" s="23"/>
      <c r="C3011" s="23"/>
      <c r="D3011" s="25"/>
      <c r="E3011" s="23"/>
      <c r="F3011" s="26"/>
      <c r="G3011" s="27"/>
      <c r="H3011" s="27"/>
      <c r="I3011" s="27"/>
      <c r="J3011" s="69">
        <f t="shared" si="188"/>
        <v>0</v>
      </c>
      <c r="K3011" s="70" t="e">
        <f t="shared" si="189"/>
        <v>#DIV/0!</v>
      </c>
      <c r="L3011" s="63"/>
      <c r="N3011" s="32" t="str">
        <f>+IFERROR(VLOOKUP(B3011,$B$5:B3010,1,FALSE),"")</f>
        <v/>
      </c>
      <c r="O3011" s="32" t="str">
        <f t="shared" si="190"/>
        <v>DUPLICATE</v>
      </c>
      <c r="P3011" s="65"/>
      <c r="Q3011" s="66" t="str">
        <f t="shared" si="191"/>
        <v xml:space="preserve"> </v>
      </c>
      <c r="R3011" s="32"/>
    </row>
    <row r="3012" spans="1:18" s="22" customFormat="1">
      <c r="A3012" s="24"/>
      <c r="B3012" s="23"/>
      <c r="C3012" s="23"/>
      <c r="D3012" s="25"/>
      <c r="E3012" s="23"/>
      <c r="F3012" s="26"/>
      <c r="G3012" s="27"/>
      <c r="H3012" s="27"/>
      <c r="I3012" s="27"/>
      <c r="J3012" s="69">
        <f t="shared" si="188"/>
        <v>0</v>
      </c>
      <c r="K3012" s="70" t="e">
        <f t="shared" si="189"/>
        <v>#DIV/0!</v>
      </c>
      <c r="L3012" s="63"/>
      <c r="N3012" s="32" t="str">
        <f>+IFERROR(VLOOKUP(B3012,$B$5:B3011,1,FALSE),"")</f>
        <v/>
      </c>
      <c r="O3012" s="32" t="str">
        <f t="shared" si="190"/>
        <v>DUPLICATE</v>
      </c>
      <c r="P3012" s="65"/>
      <c r="Q3012" s="66" t="str">
        <f t="shared" si="191"/>
        <v xml:space="preserve"> </v>
      </c>
      <c r="R3012" s="32"/>
    </row>
    <row r="3013" spans="1:18" s="22" customFormat="1">
      <c r="A3013" s="24"/>
      <c r="B3013" s="23"/>
      <c r="C3013" s="23"/>
      <c r="D3013" s="25"/>
      <c r="E3013" s="23"/>
      <c r="F3013" s="26"/>
      <c r="G3013" s="27"/>
      <c r="H3013" s="27"/>
      <c r="I3013" s="27"/>
      <c r="J3013" s="69">
        <f t="shared" si="188"/>
        <v>0</v>
      </c>
      <c r="K3013" s="70" t="e">
        <f t="shared" si="189"/>
        <v>#DIV/0!</v>
      </c>
      <c r="L3013" s="63"/>
      <c r="N3013" s="32" t="str">
        <f>+IFERROR(VLOOKUP(B3013,$B$5:B3012,1,FALSE),"")</f>
        <v/>
      </c>
      <c r="O3013" s="32" t="str">
        <f t="shared" si="190"/>
        <v>DUPLICATE</v>
      </c>
      <c r="P3013" s="65"/>
      <c r="Q3013" s="66" t="str">
        <f t="shared" si="191"/>
        <v xml:space="preserve"> </v>
      </c>
      <c r="R3013" s="32"/>
    </row>
    <row r="3014" spans="1:18" s="22" customFormat="1">
      <c r="A3014" s="24"/>
      <c r="B3014" s="23"/>
      <c r="C3014" s="23"/>
      <c r="D3014" s="25"/>
      <c r="E3014" s="23"/>
      <c r="F3014" s="26"/>
      <c r="G3014" s="27"/>
      <c r="H3014" s="27"/>
      <c r="I3014" s="27"/>
      <c r="J3014" s="69">
        <f t="shared" si="188"/>
        <v>0</v>
      </c>
      <c r="K3014" s="70" t="e">
        <f t="shared" si="189"/>
        <v>#DIV/0!</v>
      </c>
      <c r="L3014" s="63"/>
      <c r="N3014" s="32" t="str">
        <f>+IFERROR(VLOOKUP(B3014,$B$5:B3013,1,FALSE),"")</f>
        <v/>
      </c>
      <c r="O3014" s="32" t="str">
        <f t="shared" si="190"/>
        <v>DUPLICATE</v>
      </c>
      <c r="P3014" s="65"/>
      <c r="Q3014" s="66" t="str">
        <f t="shared" si="191"/>
        <v xml:space="preserve"> </v>
      </c>
      <c r="R3014" s="32"/>
    </row>
    <row r="3015" spans="1:18" s="22" customFormat="1">
      <c r="A3015" s="24"/>
      <c r="B3015" s="23"/>
      <c r="C3015" s="23"/>
      <c r="D3015" s="25"/>
      <c r="E3015" s="23"/>
      <c r="F3015" s="26"/>
      <c r="G3015" s="27"/>
      <c r="H3015" s="27"/>
      <c r="I3015" s="27"/>
      <c r="J3015" s="69">
        <f t="shared" si="188"/>
        <v>0</v>
      </c>
      <c r="K3015" s="70" t="e">
        <f t="shared" si="189"/>
        <v>#DIV/0!</v>
      </c>
      <c r="L3015" s="63"/>
      <c r="N3015" s="32" t="str">
        <f>+IFERROR(VLOOKUP(B3015,$B$5:B3014,1,FALSE),"")</f>
        <v/>
      </c>
      <c r="O3015" s="32" t="str">
        <f t="shared" si="190"/>
        <v>DUPLICATE</v>
      </c>
      <c r="P3015" s="65"/>
      <c r="Q3015" s="66" t="str">
        <f t="shared" si="191"/>
        <v xml:space="preserve"> </v>
      </c>
      <c r="R3015" s="32"/>
    </row>
    <row r="3016" spans="1:18" s="22" customFormat="1">
      <c r="A3016" s="24"/>
      <c r="B3016" s="23"/>
      <c r="C3016" s="23"/>
      <c r="D3016" s="25"/>
      <c r="E3016" s="23"/>
      <c r="F3016" s="26"/>
      <c r="G3016" s="27"/>
      <c r="H3016" s="27"/>
      <c r="I3016" s="27"/>
      <c r="J3016" s="69">
        <f t="shared" si="188"/>
        <v>0</v>
      </c>
      <c r="K3016" s="70" t="e">
        <f t="shared" si="189"/>
        <v>#DIV/0!</v>
      </c>
      <c r="L3016" s="63"/>
      <c r="N3016" s="32" t="str">
        <f>+IFERROR(VLOOKUP(B3016,$B$5:B3015,1,FALSE),"")</f>
        <v/>
      </c>
      <c r="O3016" s="32" t="str">
        <f t="shared" si="190"/>
        <v>DUPLICATE</v>
      </c>
      <c r="P3016" s="65"/>
      <c r="Q3016" s="66" t="str">
        <f t="shared" si="191"/>
        <v xml:space="preserve"> </v>
      </c>
      <c r="R3016" s="32"/>
    </row>
    <row r="3017" spans="1:18" s="22" customFormat="1">
      <c r="A3017" s="24"/>
      <c r="B3017" s="23"/>
      <c r="C3017" s="23"/>
      <c r="D3017" s="25"/>
      <c r="E3017" s="23"/>
      <c r="F3017" s="26"/>
      <c r="G3017" s="27"/>
      <c r="H3017" s="27"/>
      <c r="I3017" s="27"/>
      <c r="J3017" s="69">
        <f t="shared" si="188"/>
        <v>0</v>
      </c>
      <c r="K3017" s="70" t="e">
        <f t="shared" si="189"/>
        <v>#DIV/0!</v>
      </c>
      <c r="L3017" s="63"/>
      <c r="N3017" s="32" t="str">
        <f>+IFERROR(VLOOKUP(B3017,$B$5:B3016,1,FALSE),"")</f>
        <v/>
      </c>
      <c r="O3017" s="32" t="str">
        <f t="shared" si="190"/>
        <v>DUPLICATE</v>
      </c>
      <c r="P3017" s="65"/>
      <c r="Q3017" s="66" t="str">
        <f t="shared" si="191"/>
        <v xml:space="preserve"> </v>
      </c>
      <c r="R3017" s="32"/>
    </row>
    <row r="3018" spans="1:18" s="22" customFormat="1">
      <c r="A3018" s="24"/>
      <c r="B3018" s="23"/>
      <c r="C3018" s="23"/>
      <c r="D3018" s="25"/>
      <c r="E3018" s="23"/>
      <c r="F3018" s="26"/>
      <c r="G3018" s="27"/>
      <c r="H3018" s="27"/>
      <c r="I3018" s="27"/>
      <c r="J3018" s="69">
        <f t="shared" si="188"/>
        <v>0</v>
      </c>
      <c r="K3018" s="70" t="e">
        <f t="shared" si="189"/>
        <v>#DIV/0!</v>
      </c>
      <c r="L3018" s="63"/>
      <c r="N3018" s="32" t="str">
        <f>+IFERROR(VLOOKUP(B3018,$B$5:B3017,1,FALSE),"")</f>
        <v/>
      </c>
      <c r="O3018" s="32" t="str">
        <f t="shared" si="190"/>
        <v>DUPLICATE</v>
      </c>
      <c r="P3018" s="65"/>
      <c r="Q3018" s="66" t="str">
        <f t="shared" si="191"/>
        <v xml:space="preserve"> </v>
      </c>
      <c r="R3018" s="32"/>
    </row>
    <row r="3019" spans="1:18" s="22" customFormat="1">
      <c r="A3019" s="24"/>
      <c r="B3019" s="23"/>
      <c r="C3019" s="23"/>
      <c r="D3019" s="25"/>
      <c r="E3019" s="23"/>
      <c r="F3019" s="26"/>
      <c r="G3019" s="27"/>
      <c r="H3019" s="27"/>
      <c r="I3019" s="27"/>
      <c r="J3019" s="69">
        <f t="shared" si="188"/>
        <v>0</v>
      </c>
      <c r="K3019" s="70" t="e">
        <f t="shared" si="189"/>
        <v>#DIV/0!</v>
      </c>
      <c r="L3019" s="63"/>
      <c r="N3019" s="32" t="str">
        <f>+IFERROR(VLOOKUP(B3019,$B$5:B3018,1,FALSE),"")</f>
        <v/>
      </c>
      <c r="O3019" s="32" t="str">
        <f t="shared" si="190"/>
        <v>DUPLICATE</v>
      </c>
      <c r="P3019" s="65"/>
      <c r="Q3019" s="66" t="str">
        <f t="shared" si="191"/>
        <v xml:space="preserve"> </v>
      </c>
      <c r="R3019" s="32"/>
    </row>
    <row r="3020" spans="1:18" s="22" customFormat="1">
      <c r="A3020" s="24"/>
      <c r="B3020" s="23"/>
      <c r="C3020" s="23"/>
      <c r="D3020" s="25"/>
      <c r="E3020" s="23"/>
      <c r="F3020" s="26"/>
      <c r="G3020" s="27"/>
      <c r="H3020" s="27"/>
      <c r="I3020" s="27"/>
      <c r="J3020" s="69">
        <f t="shared" si="188"/>
        <v>0</v>
      </c>
      <c r="K3020" s="70" t="e">
        <f t="shared" si="189"/>
        <v>#DIV/0!</v>
      </c>
      <c r="L3020" s="63"/>
      <c r="N3020" s="32" t="str">
        <f>+IFERROR(VLOOKUP(B3020,$B$5:B3019,1,FALSE),"")</f>
        <v/>
      </c>
      <c r="O3020" s="32" t="str">
        <f t="shared" si="190"/>
        <v>DUPLICATE</v>
      </c>
      <c r="P3020" s="65"/>
      <c r="Q3020" s="66" t="str">
        <f t="shared" si="191"/>
        <v xml:space="preserve"> </v>
      </c>
      <c r="R3020" s="32"/>
    </row>
    <row r="3021" spans="1:18" s="22" customFormat="1">
      <c r="A3021" s="24"/>
      <c r="B3021" s="23"/>
      <c r="C3021" s="23"/>
      <c r="D3021" s="25"/>
      <c r="E3021" s="23"/>
      <c r="F3021" s="26"/>
      <c r="G3021" s="27"/>
      <c r="H3021" s="27"/>
      <c r="I3021" s="27"/>
      <c r="J3021" s="69">
        <f t="shared" si="188"/>
        <v>0</v>
      </c>
      <c r="K3021" s="70" t="e">
        <f t="shared" si="189"/>
        <v>#DIV/0!</v>
      </c>
      <c r="L3021" s="63"/>
      <c r="N3021" s="32" t="str">
        <f>+IFERROR(VLOOKUP(B3021,$B$5:B3020,1,FALSE),"")</f>
        <v/>
      </c>
      <c r="O3021" s="32" t="str">
        <f t="shared" si="190"/>
        <v>DUPLICATE</v>
      </c>
      <c r="P3021" s="65"/>
      <c r="Q3021" s="66" t="str">
        <f t="shared" si="191"/>
        <v xml:space="preserve"> </v>
      </c>
      <c r="R3021" s="32"/>
    </row>
    <row r="3022" spans="1:18" s="22" customFormat="1">
      <c r="A3022" s="24"/>
      <c r="B3022" s="23"/>
      <c r="C3022" s="23"/>
      <c r="D3022" s="25"/>
      <c r="E3022" s="23"/>
      <c r="F3022" s="26"/>
      <c r="G3022" s="27"/>
      <c r="H3022" s="27"/>
      <c r="I3022" s="27"/>
      <c r="J3022" s="69">
        <f t="shared" si="188"/>
        <v>0</v>
      </c>
      <c r="K3022" s="70" t="e">
        <f t="shared" si="189"/>
        <v>#DIV/0!</v>
      </c>
      <c r="L3022" s="63"/>
      <c r="N3022" s="32" t="str">
        <f>+IFERROR(VLOOKUP(B3022,$B$5:B3021,1,FALSE),"")</f>
        <v/>
      </c>
      <c r="O3022" s="32" t="str">
        <f t="shared" si="190"/>
        <v>DUPLICATE</v>
      </c>
      <c r="P3022" s="65"/>
      <c r="Q3022" s="66" t="str">
        <f t="shared" si="191"/>
        <v xml:space="preserve"> </v>
      </c>
      <c r="R3022" s="32"/>
    </row>
    <row r="3023" spans="1:18" s="22" customFormat="1">
      <c r="A3023" s="24"/>
      <c r="B3023" s="23"/>
      <c r="C3023" s="23"/>
      <c r="D3023" s="25"/>
      <c r="E3023" s="23"/>
      <c r="F3023" s="26"/>
      <c r="G3023" s="27"/>
      <c r="H3023" s="27"/>
      <c r="I3023" s="27"/>
      <c r="J3023" s="69">
        <f t="shared" si="188"/>
        <v>0</v>
      </c>
      <c r="K3023" s="70" t="e">
        <f t="shared" si="189"/>
        <v>#DIV/0!</v>
      </c>
      <c r="L3023" s="63"/>
      <c r="N3023" s="32" t="str">
        <f>+IFERROR(VLOOKUP(B3023,$B$5:B3022,1,FALSE),"")</f>
        <v/>
      </c>
      <c r="O3023" s="32" t="str">
        <f t="shared" si="190"/>
        <v>DUPLICATE</v>
      </c>
      <c r="P3023" s="65"/>
      <c r="Q3023" s="66" t="str">
        <f t="shared" si="191"/>
        <v xml:space="preserve"> </v>
      </c>
      <c r="R3023" s="32"/>
    </row>
    <row r="3024" spans="1:18" s="22" customFormat="1">
      <c r="A3024" s="24"/>
      <c r="B3024" s="23"/>
      <c r="C3024" s="23"/>
      <c r="D3024" s="25"/>
      <c r="E3024" s="23"/>
      <c r="F3024" s="26"/>
      <c r="G3024" s="27"/>
      <c r="H3024" s="27"/>
      <c r="I3024" s="27"/>
      <c r="J3024" s="69">
        <f t="shared" si="188"/>
        <v>0</v>
      </c>
      <c r="K3024" s="70" t="e">
        <f t="shared" si="189"/>
        <v>#DIV/0!</v>
      </c>
      <c r="L3024" s="63"/>
      <c r="N3024" s="32" t="str">
        <f>+IFERROR(VLOOKUP(B3024,$B$5:B3023,1,FALSE),"")</f>
        <v/>
      </c>
      <c r="O3024" s="32" t="str">
        <f t="shared" si="190"/>
        <v>DUPLICATE</v>
      </c>
      <c r="P3024" s="65"/>
      <c r="Q3024" s="66" t="str">
        <f t="shared" si="191"/>
        <v xml:space="preserve"> </v>
      </c>
      <c r="R3024" s="32"/>
    </row>
    <row r="3025" spans="1:18" s="22" customFormat="1">
      <c r="A3025" s="24"/>
      <c r="B3025" s="23"/>
      <c r="C3025" s="23"/>
      <c r="D3025" s="25"/>
      <c r="E3025" s="23"/>
      <c r="F3025" s="26"/>
      <c r="G3025" s="27"/>
      <c r="H3025" s="27"/>
      <c r="I3025" s="27"/>
      <c r="J3025" s="69">
        <f t="shared" si="188"/>
        <v>0</v>
      </c>
      <c r="K3025" s="70" t="e">
        <f t="shared" si="189"/>
        <v>#DIV/0!</v>
      </c>
      <c r="L3025" s="63"/>
      <c r="N3025" s="32" t="str">
        <f>+IFERROR(VLOOKUP(B3025,$B$5:B3024,1,FALSE),"")</f>
        <v/>
      </c>
      <c r="O3025" s="32" t="str">
        <f t="shared" si="190"/>
        <v>DUPLICATE</v>
      </c>
      <c r="P3025" s="65"/>
      <c r="Q3025" s="66" t="str">
        <f t="shared" si="191"/>
        <v xml:space="preserve"> </v>
      </c>
      <c r="R3025" s="32"/>
    </row>
    <row r="3026" spans="1:18" s="22" customFormat="1">
      <c r="A3026" s="24"/>
      <c r="B3026" s="23"/>
      <c r="C3026" s="23"/>
      <c r="D3026" s="25"/>
      <c r="E3026" s="23"/>
      <c r="F3026" s="26"/>
      <c r="G3026" s="27"/>
      <c r="H3026" s="27"/>
      <c r="I3026" s="27"/>
      <c r="J3026" s="69">
        <f t="shared" si="188"/>
        <v>0</v>
      </c>
      <c r="K3026" s="70" t="e">
        <f t="shared" si="189"/>
        <v>#DIV/0!</v>
      </c>
      <c r="L3026" s="63"/>
      <c r="N3026" s="32" t="str">
        <f>+IFERROR(VLOOKUP(B3026,$B$5:B3025,1,FALSE),"")</f>
        <v/>
      </c>
      <c r="O3026" s="32" t="str">
        <f t="shared" si="190"/>
        <v>DUPLICATE</v>
      </c>
      <c r="P3026" s="65"/>
      <c r="Q3026" s="66" t="str">
        <f t="shared" si="191"/>
        <v xml:space="preserve"> </v>
      </c>
      <c r="R3026" s="32"/>
    </row>
    <row r="3027" spans="1:18" s="22" customFormat="1">
      <c r="A3027" s="24"/>
      <c r="B3027" s="23"/>
      <c r="C3027" s="23"/>
      <c r="D3027" s="25"/>
      <c r="E3027" s="23"/>
      <c r="F3027" s="26"/>
      <c r="G3027" s="27"/>
      <c r="H3027" s="27"/>
      <c r="I3027" s="27"/>
      <c r="J3027" s="69">
        <f t="shared" si="188"/>
        <v>0</v>
      </c>
      <c r="K3027" s="70" t="e">
        <f t="shared" si="189"/>
        <v>#DIV/0!</v>
      </c>
      <c r="L3027" s="63"/>
      <c r="N3027" s="32" t="str">
        <f>+IFERROR(VLOOKUP(B3027,$B$5:B3026,1,FALSE),"")</f>
        <v/>
      </c>
      <c r="O3027" s="32" t="str">
        <f t="shared" si="190"/>
        <v>DUPLICATE</v>
      </c>
      <c r="P3027" s="65"/>
      <c r="Q3027" s="66" t="str">
        <f t="shared" si="191"/>
        <v xml:space="preserve"> </v>
      </c>
      <c r="R3027" s="32"/>
    </row>
    <row r="3028" spans="1:18" s="22" customFormat="1">
      <c r="A3028" s="24"/>
      <c r="B3028" s="23"/>
      <c r="C3028" s="23"/>
      <c r="D3028" s="25"/>
      <c r="E3028" s="23"/>
      <c r="F3028" s="26"/>
      <c r="G3028" s="27"/>
      <c r="H3028" s="27"/>
      <c r="I3028" s="27"/>
      <c r="J3028" s="69">
        <f t="shared" si="188"/>
        <v>0</v>
      </c>
      <c r="K3028" s="70" t="e">
        <f t="shared" si="189"/>
        <v>#DIV/0!</v>
      </c>
      <c r="L3028" s="63"/>
      <c r="N3028" s="32" t="str">
        <f>+IFERROR(VLOOKUP(B3028,$B$5:B3027,1,FALSE),"")</f>
        <v/>
      </c>
      <c r="O3028" s="32" t="str">
        <f t="shared" si="190"/>
        <v>DUPLICATE</v>
      </c>
      <c r="P3028" s="65"/>
      <c r="Q3028" s="66" t="str">
        <f t="shared" si="191"/>
        <v xml:space="preserve"> </v>
      </c>
      <c r="R3028" s="32"/>
    </row>
    <row r="3029" spans="1:18" s="22" customFormat="1">
      <c r="A3029" s="24"/>
      <c r="B3029" s="23"/>
      <c r="C3029" s="23"/>
      <c r="D3029" s="25"/>
      <c r="E3029" s="23"/>
      <c r="F3029" s="26"/>
      <c r="G3029" s="27"/>
      <c r="H3029" s="27"/>
      <c r="I3029" s="27"/>
      <c r="J3029" s="69">
        <f t="shared" si="188"/>
        <v>0</v>
      </c>
      <c r="K3029" s="70" t="e">
        <f t="shared" si="189"/>
        <v>#DIV/0!</v>
      </c>
      <c r="L3029" s="63"/>
      <c r="N3029" s="32" t="str">
        <f>+IFERROR(VLOOKUP(B3029,$B$5:B3028,1,FALSE),"")</f>
        <v/>
      </c>
      <c r="O3029" s="32" t="str">
        <f t="shared" si="190"/>
        <v>DUPLICATE</v>
      </c>
      <c r="P3029" s="65"/>
      <c r="Q3029" s="66" t="str">
        <f t="shared" si="191"/>
        <v xml:space="preserve"> </v>
      </c>
      <c r="R3029" s="32"/>
    </row>
    <row r="3030" spans="1:18" s="22" customFormat="1">
      <c r="A3030" s="24"/>
      <c r="B3030" s="23"/>
      <c r="C3030" s="23"/>
      <c r="D3030" s="25"/>
      <c r="E3030" s="23"/>
      <c r="F3030" s="26"/>
      <c r="G3030" s="27"/>
      <c r="H3030" s="27"/>
      <c r="I3030" s="27"/>
      <c r="J3030" s="69">
        <f t="shared" si="188"/>
        <v>0</v>
      </c>
      <c r="K3030" s="70" t="e">
        <f t="shared" si="189"/>
        <v>#DIV/0!</v>
      </c>
      <c r="L3030" s="63"/>
      <c r="N3030" s="32" t="str">
        <f>+IFERROR(VLOOKUP(B3030,$B$5:B3029,1,FALSE),"")</f>
        <v/>
      </c>
      <c r="O3030" s="32" t="str">
        <f t="shared" si="190"/>
        <v>DUPLICATE</v>
      </c>
      <c r="P3030" s="65"/>
      <c r="Q3030" s="66" t="str">
        <f t="shared" si="191"/>
        <v xml:space="preserve"> </v>
      </c>
      <c r="R3030" s="32"/>
    </row>
    <row r="3031" spans="1:18" s="22" customFormat="1">
      <c r="A3031" s="24"/>
      <c r="B3031" s="23"/>
      <c r="C3031" s="23"/>
      <c r="D3031" s="25"/>
      <c r="E3031" s="23"/>
      <c r="F3031" s="26"/>
      <c r="G3031" s="27"/>
      <c r="H3031" s="27"/>
      <c r="I3031" s="27"/>
      <c r="J3031" s="69">
        <f t="shared" si="188"/>
        <v>0</v>
      </c>
      <c r="K3031" s="70" t="e">
        <f t="shared" si="189"/>
        <v>#DIV/0!</v>
      </c>
      <c r="L3031" s="63"/>
      <c r="N3031" s="32" t="str">
        <f>+IFERROR(VLOOKUP(B3031,$B$5:B3030,1,FALSE),"")</f>
        <v/>
      </c>
      <c r="O3031" s="32" t="str">
        <f t="shared" si="190"/>
        <v>DUPLICATE</v>
      </c>
      <c r="P3031" s="65"/>
      <c r="Q3031" s="66" t="str">
        <f t="shared" si="191"/>
        <v xml:space="preserve"> </v>
      </c>
      <c r="R3031" s="32"/>
    </row>
    <row r="3032" spans="1:18" s="22" customFormat="1">
      <c r="A3032" s="24"/>
      <c r="B3032" s="23"/>
      <c r="C3032" s="23"/>
      <c r="D3032" s="25"/>
      <c r="E3032" s="23"/>
      <c r="F3032" s="26"/>
      <c r="G3032" s="27"/>
      <c r="H3032" s="27"/>
      <c r="I3032" s="27"/>
      <c r="J3032" s="69">
        <f t="shared" si="188"/>
        <v>0</v>
      </c>
      <c r="K3032" s="70" t="e">
        <f t="shared" si="189"/>
        <v>#DIV/0!</v>
      </c>
      <c r="L3032" s="63"/>
      <c r="N3032" s="32" t="str">
        <f>+IFERROR(VLOOKUP(B3032,$B$5:B3031,1,FALSE),"")</f>
        <v/>
      </c>
      <c r="O3032" s="32" t="str">
        <f t="shared" si="190"/>
        <v>DUPLICATE</v>
      </c>
      <c r="P3032" s="65"/>
      <c r="Q3032" s="66" t="str">
        <f t="shared" si="191"/>
        <v xml:space="preserve"> </v>
      </c>
      <c r="R3032" s="32"/>
    </row>
    <row r="3033" spans="1:18" s="22" customFormat="1">
      <c r="A3033" s="24"/>
      <c r="B3033" s="23"/>
      <c r="C3033" s="23"/>
      <c r="D3033" s="25"/>
      <c r="E3033" s="23"/>
      <c r="F3033" s="26"/>
      <c r="G3033" s="27"/>
      <c r="H3033" s="27"/>
      <c r="I3033" s="27"/>
      <c r="J3033" s="69">
        <f t="shared" si="188"/>
        <v>0</v>
      </c>
      <c r="K3033" s="70" t="e">
        <f t="shared" si="189"/>
        <v>#DIV/0!</v>
      </c>
      <c r="L3033" s="63"/>
      <c r="N3033" s="32" t="str">
        <f>+IFERROR(VLOOKUP(B3033,$B$5:B3032,1,FALSE),"")</f>
        <v/>
      </c>
      <c r="O3033" s="32" t="str">
        <f t="shared" si="190"/>
        <v>DUPLICATE</v>
      </c>
      <c r="P3033" s="65"/>
      <c r="Q3033" s="66" t="str">
        <f t="shared" si="191"/>
        <v xml:space="preserve"> </v>
      </c>
      <c r="R3033" s="32"/>
    </row>
    <row r="3034" spans="1:18" s="22" customFormat="1">
      <c r="A3034" s="24"/>
      <c r="B3034" s="23"/>
      <c r="C3034" s="23"/>
      <c r="D3034" s="25"/>
      <c r="E3034" s="23"/>
      <c r="F3034" s="26"/>
      <c r="G3034" s="27"/>
      <c r="H3034" s="27"/>
      <c r="I3034" s="27"/>
      <c r="J3034" s="69">
        <f t="shared" si="188"/>
        <v>0</v>
      </c>
      <c r="K3034" s="70" t="e">
        <f t="shared" si="189"/>
        <v>#DIV/0!</v>
      </c>
      <c r="L3034" s="63"/>
      <c r="N3034" s="32" t="str">
        <f>+IFERROR(VLOOKUP(B3034,$B$5:B3033,1,FALSE),"")</f>
        <v/>
      </c>
      <c r="O3034" s="32" t="str">
        <f t="shared" si="190"/>
        <v>DUPLICATE</v>
      </c>
      <c r="P3034" s="65"/>
      <c r="Q3034" s="66" t="str">
        <f t="shared" si="191"/>
        <v xml:space="preserve"> </v>
      </c>
      <c r="R3034" s="32"/>
    </row>
    <row r="3035" spans="1:18" s="22" customFormat="1">
      <c r="A3035" s="24"/>
      <c r="B3035" s="23"/>
      <c r="C3035" s="23"/>
      <c r="D3035" s="25"/>
      <c r="E3035" s="23"/>
      <c r="F3035" s="26"/>
      <c r="G3035" s="27"/>
      <c r="H3035" s="27"/>
      <c r="I3035" s="27"/>
      <c r="J3035" s="69">
        <f t="shared" si="188"/>
        <v>0</v>
      </c>
      <c r="K3035" s="70" t="e">
        <f t="shared" si="189"/>
        <v>#DIV/0!</v>
      </c>
      <c r="L3035" s="63"/>
      <c r="N3035" s="32" t="str">
        <f>+IFERROR(VLOOKUP(B3035,$B$5:B3034,1,FALSE),"")</f>
        <v/>
      </c>
      <c r="O3035" s="32" t="str">
        <f t="shared" si="190"/>
        <v>DUPLICATE</v>
      </c>
      <c r="P3035" s="65"/>
      <c r="Q3035" s="66" t="str">
        <f t="shared" si="191"/>
        <v xml:space="preserve"> </v>
      </c>
      <c r="R3035" s="32"/>
    </row>
    <row r="3036" spans="1:18" s="22" customFormat="1">
      <c r="A3036" s="24"/>
      <c r="B3036" s="23"/>
      <c r="C3036" s="23"/>
      <c r="D3036" s="25"/>
      <c r="E3036" s="23"/>
      <c r="F3036" s="26"/>
      <c r="G3036" s="27"/>
      <c r="H3036" s="27"/>
      <c r="I3036" s="27"/>
      <c r="J3036" s="69">
        <f t="shared" si="188"/>
        <v>0</v>
      </c>
      <c r="K3036" s="70" t="e">
        <f t="shared" si="189"/>
        <v>#DIV/0!</v>
      </c>
      <c r="L3036" s="63"/>
      <c r="N3036" s="32" t="str">
        <f>+IFERROR(VLOOKUP(B3036,$B$5:B3035,1,FALSE),"")</f>
        <v/>
      </c>
      <c r="O3036" s="32" t="str">
        <f t="shared" si="190"/>
        <v>DUPLICATE</v>
      </c>
      <c r="P3036" s="65"/>
      <c r="Q3036" s="66" t="str">
        <f t="shared" si="191"/>
        <v xml:space="preserve"> </v>
      </c>
      <c r="R3036" s="32"/>
    </row>
    <row r="3037" spans="1:18" s="22" customFormat="1">
      <c r="A3037" s="24"/>
      <c r="B3037" s="23"/>
      <c r="C3037" s="23"/>
      <c r="D3037" s="25"/>
      <c r="E3037" s="23"/>
      <c r="F3037" s="26"/>
      <c r="G3037" s="27"/>
      <c r="H3037" s="27"/>
      <c r="I3037" s="27"/>
      <c r="J3037" s="69">
        <f t="shared" si="188"/>
        <v>0</v>
      </c>
      <c r="K3037" s="70" t="e">
        <f t="shared" si="189"/>
        <v>#DIV/0!</v>
      </c>
      <c r="L3037" s="63"/>
      <c r="N3037" s="32" t="str">
        <f>+IFERROR(VLOOKUP(B3037,$B$5:B3036,1,FALSE),"")</f>
        <v/>
      </c>
      <c r="O3037" s="32" t="str">
        <f t="shared" si="190"/>
        <v>DUPLICATE</v>
      </c>
      <c r="P3037" s="65"/>
      <c r="Q3037" s="66" t="str">
        <f t="shared" si="191"/>
        <v xml:space="preserve"> </v>
      </c>
      <c r="R3037" s="32"/>
    </row>
    <row r="3038" spans="1:18" s="22" customFormat="1">
      <c r="A3038" s="24"/>
      <c r="B3038" s="23"/>
      <c r="C3038" s="23"/>
      <c r="D3038" s="25"/>
      <c r="E3038" s="23"/>
      <c r="F3038" s="26"/>
      <c r="G3038" s="27"/>
      <c r="H3038" s="27"/>
      <c r="I3038" s="27"/>
      <c r="J3038" s="69">
        <f t="shared" si="188"/>
        <v>0</v>
      </c>
      <c r="K3038" s="70" t="e">
        <f t="shared" si="189"/>
        <v>#DIV/0!</v>
      </c>
      <c r="L3038" s="63"/>
      <c r="N3038" s="32" t="str">
        <f>+IFERROR(VLOOKUP(B3038,$B$5:B3037,1,FALSE),"")</f>
        <v/>
      </c>
      <c r="O3038" s="32" t="str">
        <f t="shared" si="190"/>
        <v>DUPLICATE</v>
      </c>
      <c r="P3038" s="65"/>
      <c r="Q3038" s="66" t="str">
        <f t="shared" si="191"/>
        <v xml:space="preserve"> </v>
      </c>
      <c r="R3038" s="32"/>
    </row>
    <row r="3039" spans="1:18" s="22" customFormat="1">
      <c r="A3039" s="24"/>
      <c r="B3039" s="23"/>
      <c r="C3039" s="23"/>
      <c r="D3039" s="25"/>
      <c r="E3039" s="23"/>
      <c r="F3039" s="26"/>
      <c r="G3039" s="27"/>
      <c r="H3039" s="27"/>
      <c r="I3039" s="27"/>
      <c r="J3039" s="69">
        <f t="shared" si="188"/>
        <v>0</v>
      </c>
      <c r="K3039" s="70" t="e">
        <f t="shared" si="189"/>
        <v>#DIV/0!</v>
      </c>
      <c r="L3039" s="63"/>
      <c r="N3039" s="32" t="str">
        <f>+IFERROR(VLOOKUP(B3039,$B$5:B3038,1,FALSE),"")</f>
        <v/>
      </c>
      <c r="O3039" s="32" t="str">
        <f t="shared" si="190"/>
        <v>DUPLICATE</v>
      </c>
      <c r="P3039" s="65"/>
      <c r="Q3039" s="66" t="str">
        <f t="shared" si="191"/>
        <v xml:space="preserve"> </v>
      </c>
      <c r="R3039" s="32"/>
    </row>
    <row r="3040" spans="1:18" s="22" customFormat="1">
      <c r="A3040" s="24"/>
      <c r="B3040" s="23"/>
      <c r="C3040" s="23"/>
      <c r="D3040" s="25"/>
      <c r="E3040" s="23"/>
      <c r="F3040" s="26"/>
      <c r="G3040" s="27"/>
      <c r="H3040" s="27"/>
      <c r="I3040" s="27"/>
      <c r="J3040" s="69">
        <f t="shared" si="188"/>
        <v>0</v>
      </c>
      <c r="K3040" s="70" t="e">
        <f t="shared" si="189"/>
        <v>#DIV/0!</v>
      </c>
      <c r="L3040" s="63"/>
      <c r="N3040" s="32" t="str">
        <f>+IFERROR(VLOOKUP(B3040,$B$5:B3039,1,FALSE),"")</f>
        <v/>
      </c>
      <c r="O3040" s="32" t="str">
        <f t="shared" si="190"/>
        <v>DUPLICATE</v>
      </c>
      <c r="P3040" s="65"/>
      <c r="Q3040" s="66" t="str">
        <f t="shared" si="191"/>
        <v xml:space="preserve"> </v>
      </c>
      <c r="R3040" s="32"/>
    </row>
    <row r="3041" spans="1:18" s="22" customFormat="1">
      <c r="A3041" s="24"/>
      <c r="B3041" s="23"/>
      <c r="C3041" s="23"/>
      <c r="D3041" s="25"/>
      <c r="E3041" s="23"/>
      <c r="F3041" s="26"/>
      <c r="G3041" s="27"/>
      <c r="H3041" s="27"/>
      <c r="I3041" s="27"/>
      <c r="J3041" s="69">
        <f t="shared" si="188"/>
        <v>0</v>
      </c>
      <c r="K3041" s="70" t="e">
        <f t="shared" si="189"/>
        <v>#DIV/0!</v>
      </c>
      <c r="L3041" s="63"/>
      <c r="N3041" s="32" t="str">
        <f>+IFERROR(VLOOKUP(B3041,$B$5:B3040,1,FALSE),"")</f>
        <v/>
      </c>
      <c r="O3041" s="32" t="str">
        <f t="shared" si="190"/>
        <v>DUPLICATE</v>
      </c>
      <c r="P3041" s="65"/>
      <c r="Q3041" s="66" t="str">
        <f t="shared" si="191"/>
        <v xml:space="preserve"> </v>
      </c>
      <c r="R3041" s="32"/>
    </row>
    <row r="3042" spans="1:18" s="22" customFormat="1">
      <c r="A3042" s="24"/>
      <c r="B3042" s="23"/>
      <c r="C3042" s="23"/>
      <c r="D3042" s="25"/>
      <c r="E3042" s="23"/>
      <c r="F3042" s="26"/>
      <c r="G3042" s="27"/>
      <c r="H3042" s="27"/>
      <c r="I3042" s="27"/>
      <c r="J3042" s="69">
        <f t="shared" si="188"/>
        <v>0</v>
      </c>
      <c r="K3042" s="70" t="e">
        <f t="shared" si="189"/>
        <v>#DIV/0!</v>
      </c>
      <c r="L3042" s="63"/>
      <c r="N3042" s="32" t="str">
        <f>+IFERROR(VLOOKUP(B3042,$B$5:B3041,1,FALSE),"")</f>
        <v/>
      </c>
      <c r="O3042" s="32" t="str">
        <f t="shared" si="190"/>
        <v>DUPLICATE</v>
      </c>
      <c r="P3042" s="65"/>
      <c r="Q3042" s="66" t="str">
        <f t="shared" si="191"/>
        <v xml:space="preserve"> </v>
      </c>
      <c r="R3042" s="32"/>
    </row>
    <row r="3043" spans="1:18" s="22" customFormat="1">
      <c r="A3043" s="24"/>
      <c r="B3043" s="23"/>
      <c r="C3043" s="23"/>
      <c r="D3043" s="25"/>
      <c r="E3043" s="23"/>
      <c r="F3043" s="26"/>
      <c r="G3043" s="27"/>
      <c r="H3043" s="27"/>
      <c r="I3043" s="27"/>
      <c r="J3043" s="69">
        <f t="shared" si="188"/>
        <v>0</v>
      </c>
      <c r="K3043" s="70" t="e">
        <f t="shared" si="189"/>
        <v>#DIV/0!</v>
      </c>
      <c r="L3043" s="63"/>
      <c r="N3043" s="32" t="str">
        <f>+IFERROR(VLOOKUP(B3043,$B$5:B3042,1,FALSE),"")</f>
        <v/>
      </c>
      <c r="O3043" s="32" t="str">
        <f t="shared" si="190"/>
        <v>DUPLICATE</v>
      </c>
      <c r="P3043" s="65"/>
      <c r="Q3043" s="66" t="str">
        <f t="shared" si="191"/>
        <v xml:space="preserve"> </v>
      </c>
      <c r="R3043" s="32"/>
    </row>
    <row r="3044" spans="1:18" s="22" customFormat="1">
      <c r="A3044" s="24"/>
      <c r="B3044" s="23"/>
      <c r="C3044" s="23"/>
      <c r="D3044" s="25"/>
      <c r="E3044" s="23"/>
      <c r="F3044" s="26"/>
      <c r="G3044" s="27"/>
      <c r="H3044" s="27"/>
      <c r="I3044" s="27"/>
      <c r="J3044" s="69">
        <f t="shared" si="188"/>
        <v>0</v>
      </c>
      <c r="K3044" s="70" t="e">
        <f t="shared" si="189"/>
        <v>#DIV/0!</v>
      </c>
      <c r="L3044" s="63"/>
      <c r="N3044" s="32" t="str">
        <f>+IFERROR(VLOOKUP(B3044,$B$5:B3043,1,FALSE),"")</f>
        <v/>
      </c>
      <c r="O3044" s="32" t="str">
        <f t="shared" si="190"/>
        <v>DUPLICATE</v>
      </c>
      <c r="P3044" s="65"/>
      <c r="Q3044" s="66" t="str">
        <f t="shared" si="191"/>
        <v xml:space="preserve"> </v>
      </c>
      <c r="R3044" s="32"/>
    </row>
    <row r="3045" spans="1:18" s="22" customFormat="1">
      <c r="A3045" s="24"/>
      <c r="B3045" s="23"/>
      <c r="C3045" s="23"/>
      <c r="D3045" s="25"/>
      <c r="E3045" s="23"/>
      <c r="F3045" s="26"/>
      <c r="G3045" s="27"/>
      <c r="H3045" s="27"/>
      <c r="I3045" s="27"/>
      <c r="J3045" s="69">
        <f t="shared" si="188"/>
        <v>0</v>
      </c>
      <c r="K3045" s="70" t="e">
        <f t="shared" si="189"/>
        <v>#DIV/0!</v>
      </c>
      <c r="L3045" s="63"/>
      <c r="N3045" s="32" t="str">
        <f>+IFERROR(VLOOKUP(B3045,$B$5:B3044,1,FALSE),"")</f>
        <v/>
      </c>
      <c r="O3045" s="32" t="str">
        <f t="shared" si="190"/>
        <v>DUPLICATE</v>
      </c>
      <c r="P3045" s="65"/>
      <c r="Q3045" s="66" t="str">
        <f t="shared" si="191"/>
        <v xml:space="preserve"> </v>
      </c>
      <c r="R3045" s="32"/>
    </row>
    <row r="3046" spans="1:18" s="22" customFormat="1">
      <c r="A3046" s="24"/>
      <c r="B3046" s="23"/>
      <c r="C3046" s="23"/>
      <c r="D3046" s="25"/>
      <c r="E3046" s="23"/>
      <c r="F3046" s="26"/>
      <c r="G3046" s="27"/>
      <c r="H3046" s="27"/>
      <c r="I3046" s="27"/>
      <c r="J3046" s="69">
        <f t="shared" si="188"/>
        <v>0</v>
      </c>
      <c r="K3046" s="70" t="e">
        <f t="shared" si="189"/>
        <v>#DIV/0!</v>
      </c>
      <c r="L3046" s="63"/>
      <c r="N3046" s="32" t="str">
        <f>+IFERROR(VLOOKUP(B3046,$B$5:B3045,1,FALSE),"")</f>
        <v/>
      </c>
      <c r="O3046" s="32" t="str">
        <f t="shared" si="190"/>
        <v>DUPLICATE</v>
      </c>
      <c r="P3046" s="65"/>
      <c r="Q3046" s="66" t="str">
        <f t="shared" si="191"/>
        <v xml:space="preserve"> </v>
      </c>
      <c r="R3046" s="32"/>
    </row>
    <row r="3047" spans="1:18" s="22" customFormat="1">
      <c r="A3047" s="24"/>
      <c r="B3047" s="23"/>
      <c r="C3047" s="23"/>
      <c r="D3047" s="25"/>
      <c r="E3047" s="23"/>
      <c r="F3047" s="26"/>
      <c r="G3047" s="27"/>
      <c r="H3047" s="27"/>
      <c r="I3047" s="27"/>
      <c r="J3047" s="69">
        <f t="shared" si="188"/>
        <v>0</v>
      </c>
      <c r="K3047" s="70" t="e">
        <f t="shared" si="189"/>
        <v>#DIV/0!</v>
      </c>
      <c r="L3047" s="63"/>
      <c r="N3047" s="32" t="str">
        <f>+IFERROR(VLOOKUP(B3047,$B$5:B3046,1,FALSE),"")</f>
        <v/>
      </c>
      <c r="O3047" s="32" t="str">
        <f t="shared" si="190"/>
        <v>DUPLICATE</v>
      </c>
      <c r="P3047" s="65"/>
      <c r="Q3047" s="66" t="str">
        <f t="shared" si="191"/>
        <v xml:space="preserve"> </v>
      </c>
      <c r="R3047" s="32"/>
    </row>
    <row r="3048" spans="1:18" s="22" customFormat="1">
      <c r="A3048" s="24"/>
      <c r="B3048" s="23"/>
      <c r="C3048" s="23"/>
      <c r="D3048" s="25"/>
      <c r="E3048" s="23"/>
      <c r="F3048" s="26"/>
      <c r="G3048" s="27"/>
      <c r="H3048" s="27"/>
      <c r="I3048" s="27"/>
      <c r="J3048" s="69">
        <f t="shared" si="188"/>
        <v>0</v>
      </c>
      <c r="K3048" s="70" t="e">
        <f t="shared" si="189"/>
        <v>#DIV/0!</v>
      </c>
      <c r="L3048" s="63"/>
      <c r="N3048" s="32" t="str">
        <f>+IFERROR(VLOOKUP(B3048,$B$5:B3047,1,FALSE),"")</f>
        <v/>
      </c>
      <c r="O3048" s="32" t="str">
        <f t="shared" si="190"/>
        <v>DUPLICATE</v>
      </c>
      <c r="P3048" s="65"/>
      <c r="Q3048" s="66" t="str">
        <f t="shared" si="191"/>
        <v xml:space="preserve"> </v>
      </c>
      <c r="R3048" s="32"/>
    </row>
    <row r="3049" spans="1:18" s="22" customFormat="1">
      <c r="A3049" s="24"/>
      <c r="B3049" s="23"/>
      <c r="C3049" s="23"/>
      <c r="D3049" s="25"/>
      <c r="E3049" s="23"/>
      <c r="F3049" s="26"/>
      <c r="G3049" s="27"/>
      <c r="H3049" s="27"/>
      <c r="I3049" s="27"/>
      <c r="J3049" s="69">
        <f t="shared" si="188"/>
        <v>0</v>
      </c>
      <c r="K3049" s="70" t="e">
        <f t="shared" si="189"/>
        <v>#DIV/0!</v>
      </c>
      <c r="L3049" s="63"/>
      <c r="N3049" s="32" t="str">
        <f>+IFERROR(VLOOKUP(B3049,$B$5:B3048,1,FALSE),"")</f>
        <v/>
      </c>
      <c r="O3049" s="32" t="str">
        <f t="shared" si="190"/>
        <v>DUPLICATE</v>
      </c>
      <c r="P3049" s="65"/>
      <c r="Q3049" s="66" t="str">
        <f t="shared" si="191"/>
        <v xml:space="preserve"> </v>
      </c>
      <c r="R3049" s="32"/>
    </row>
    <row r="3050" spans="1:18" s="22" customFormat="1">
      <c r="A3050" s="24"/>
      <c r="B3050" s="23"/>
      <c r="C3050" s="23"/>
      <c r="D3050" s="25"/>
      <c r="E3050" s="23"/>
      <c r="F3050" s="26"/>
      <c r="G3050" s="27"/>
      <c r="H3050" s="27"/>
      <c r="I3050" s="27"/>
      <c r="J3050" s="69">
        <f t="shared" si="188"/>
        <v>0</v>
      </c>
      <c r="K3050" s="70" t="e">
        <f t="shared" si="189"/>
        <v>#DIV/0!</v>
      </c>
      <c r="L3050" s="63"/>
      <c r="N3050" s="32" t="str">
        <f>+IFERROR(VLOOKUP(B3050,$B$5:B3049,1,FALSE),"")</f>
        <v/>
      </c>
      <c r="O3050" s="32" t="str">
        <f t="shared" si="190"/>
        <v>DUPLICATE</v>
      </c>
      <c r="P3050" s="65"/>
      <c r="Q3050" s="66" t="str">
        <f t="shared" si="191"/>
        <v xml:space="preserve"> </v>
      </c>
      <c r="R3050" s="32"/>
    </row>
    <row r="3051" spans="1:18" s="22" customFormat="1">
      <c r="A3051" s="24"/>
      <c r="B3051" s="23"/>
      <c r="C3051" s="23"/>
      <c r="D3051" s="25"/>
      <c r="E3051" s="23"/>
      <c r="F3051" s="26"/>
      <c r="G3051" s="27"/>
      <c r="H3051" s="27"/>
      <c r="I3051" s="27"/>
      <c r="J3051" s="69">
        <f t="shared" ref="J3051:J3114" si="192">SUM(G3051:I3051)</f>
        <v>0</v>
      </c>
      <c r="K3051" s="70" t="e">
        <f t="shared" ref="K3051:K3114" si="193">+(G3051+H3051+I3051)/F3051*100</f>
        <v>#DIV/0!</v>
      </c>
      <c r="L3051" s="63"/>
      <c r="N3051" s="32" t="str">
        <f>+IFERROR(VLOOKUP(B3051,$B$5:B3050,1,FALSE),"")</f>
        <v/>
      </c>
      <c r="O3051" s="32" t="str">
        <f t="shared" ref="O3051:O3114" si="194">+IF(EXACT(B3051,N3051),"DUPLICATE","ORIGINAL")</f>
        <v>DUPLICATE</v>
      </c>
      <c r="P3051" s="65"/>
      <c r="Q3051" s="66" t="str">
        <f t="shared" ref="Q3051:Q3114" si="195">CONCATENATE(B3051," ",A3051)</f>
        <v xml:space="preserve"> </v>
      </c>
      <c r="R3051" s="32"/>
    </row>
    <row r="3052" spans="1:18" s="22" customFormat="1">
      <c r="A3052" s="24"/>
      <c r="B3052" s="23"/>
      <c r="C3052" s="23"/>
      <c r="D3052" s="25"/>
      <c r="E3052" s="23"/>
      <c r="F3052" s="26"/>
      <c r="G3052" s="27"/>
      <c r="H3052" s="27"/>
      <c r="I3052" s="27"/>
      <c r="J3052" s="69">
        <f t="shared" si="192"/>
        <v>0</v>
      </c>
      <c r="K3052" s="70" t="e">
        <f t="shared" si="193"/>
        <v>#DIV/0!</v>
      </c>
      <c r="L3052" s="63"/>
      <c r="N3052" s="32" t="str">
        <f>+IFERROR(VLOOKUP(B3052,$B$5:B3051,1,FALSE),"")</f>
        <v/>
      </c>
      <c r="O3052" s="32" t="str">
        <f t="shared" si="194"/>
        <v>DUPLICATE</v>
      </c>
      <c r="P3052" s="65"/>
      <c r="Q3052" s="66" t="str">
        <f t="shared" si="195"/>
        <v xml:space="preserve"> </v>
      </c>
      <c r="R3052" s="32"/>
    </row>
    <row r="3053" spans="1:18" s="22" customFormat="1">
      <c r="A3053" s="24"/>
      <c r="B3053" s="23"/>
      <c r="C3053" s="23"/>
      <c r="D3053" s="25"/>
      <c r="E3053" s="23"/>
      <c r="F3053" s="26"/>
      <c r="G3053" s="27"/>
      <c r="H3053" s="27"/>
      <c r="I3053" s="27"/>
      <c r="J3053" s="69">
        <f t="shared" si="192"/>
        <v>0</v>
      </c>
      <c r="K3053" s="70" t="e">
        <f t="shared" si="193"/>
        <v>#DIV/0!</v>
      </c>
      <c r="L3053" s="63"/>
      <c r="N3053" s="32" t="str">
        <f>+IFERROR(VLOOKUP(B3053,$B$5:B3052,1,FALSE),"")</f>
        <v/>
      </c>
      <c r="O3053" s="32" t="str">
        <f t="shared" si="194"/>
        <v>DUPLICATE</v>
      </c>
      <c r="P3053" s="65"/>
      <c r="Q3053" s="66" t="str">
        <f t="shared" si="195"/>
        <v xml:space="preserve"> </v>
      </c>
      <c r="R3053" s="32"/>
    </row>
    <row r="3054" spans="1:18" s="22" customFormat="1">
      <c r="A3054" s="24"/>
      <c r="B3054" s="23"/>
      <c r="C3054" s="23"/>
      <c r="D3054" s="25"/>
      <c r="E3054" s="23"/>
      <c r="F3054" s="26"/>
      <c r="G3054" s="27"/>
      <c r="H3054" s="27"/>
      <c r="I3054" s="27"/>
      <c r="J3054" s="69">
        <f t="shared" si="192"/>
        <v>0</v>
      </c>
      <c r="K3054" s="70" t="e">
        <f t="shared" si="193"/>
        <v>#DIV/0!</v>
      </c>
      <c r="L3054" s="63"/>
      <c r="N3054" s="32" t="str">
        <f>+IFERROR(VLOOKUP(B3054,$B$5:B3053,1,FALSE),"")</f>
        <v/>
      </c>
      <c r="O3054" s="32" t="str">
        <f t="shared" si="194"/>
        <v>DUPLICATE</v>
      </c>
      <c r="P3054" s="65"/>
      <c r="Q3054" s="66" t="str">
        <f t="shared" si="195"/>
        <v xml:space="preserve"> </v>
      </c>
      <c r="R3054" s="32"/>
    </row>
    <row r="3055" spans="1:18" s="22" customFormat="1">
      <c r="A3055" s="24"/>
      <c r="B3055" s="23"/>
      <c r="C3055" s="23"/>
      <c r="D3055" s="25"/>
      <c r="E3055" s="23"/>
      <c r="F3055" s="26"/>
      <c r="G3055" s="27"/>
      <c r="H3055" s="27"/>
      <c r="I3055" s="27"/>
      <c r="J3055" s="69">
        <f t="shared" si="192"/>
        <v>0</v>
      </c>
      <c r="K3055" s="70" t="e">
        <f t="shared" si="193"/>
        <v>#DIV/0!</v>
      </c>
      <c r="L3055" s="63"/>
      <c r="N3055" s="32" t="str">
        <f>+IFERROR(VLOOKUP(B3055,$B$5:B3054,1,FALSE),"")</f>
        <v/>
      </c>
      <c r="O3055" s="32" t="str">
        <f t="shared" si="194"/>
        <v>DUPLICATE</v>
      </c>
      <c r="P3055" s="65"/>
      <c r="Q3055" s="66" t="str">
        <f t="shared" si="195"/>
        <v xml:space="preserve"> </v>
      </c>
      <c r="R3055" s="32"/>
    </row>
    <row r="3056" spans="1:18" s="22" customFormat="1">
      <c r="A3056" s="24"/>
      <c r="B3056" s="23"/>
      <c r="C3056" s="23"/>
      <c r="D3056" s="25"/>
      <c r="E3056" s="23"/>
      <c r="F3056" s="26"/>
      <c r="G3056" s="27"/>
      <c r="H3056" s="27"/>
      <c r="I3056" s="27"/>
      <c r="J3056" s="69">
        <f t="shared" si="192"/>
        <v>0</v>
      </c>
      <c r="K3056" s="70" t="e">
        <f t="shared" si="193"/>
        <v>#DIV/0!</v>
      </c>
      <c r="L3056" s="63"/>
      <c r="N3056" s="32" t="str">
        <f>+IFERROR(VLOOKUP(B3056,$B$5:B3055,1,FALSE),"")</f>
        <v/>
      </c>
      <c r="O3056" s="32" t="str">
        <f t="shared" si="194"/>
        <v>DUPLICATE</v>
      </c>
      <c r="P3056" s="65"/>
      <c r="Q3056" s="66" t="str">
        <f t="shared" si="195"/>
        <v xml:space="preserve"> </v>
      </c>
      <c r="R3056" s="32"/>
    </row>
    <row r="3057" spans="1:18" s="22" customFormat="1">
      <c r="A3057" s="24"/>
      <c r="B3057" s="23"/>
      <c r="C3057" s="23"/>
      <c r="D3057" s="25"/>
      <c r="E3057" s="23"/>
      <c r="F3057" s="26"/>
      <c r="G3057" s="27"/>
      <c r="H3057" s="27"/>
      <c r="I3057" s="27"/>
      <c r="J3057" s="69">
        <f t="shared" si="192"/>
        <v>0</v>
      </c>
      <c r="K3057" s="70" t="e">
        <f t="shared" si="193"/>
        <v>#DIV/0!</v>
      </c>
      <c r="L3057" s="63"/>
      <c r="N3057" s="32" t="str">
        <f>+IFERROR(VLOOKUP(B3057,$B$5:B3056,1,FALSE),"")</f>
        <v/>
      </c>
      <c r="O3057" s="32" t="str">
        <f t="shared" si="194"/>
        <v>DUPLICATE</v>
      </c>
      <c r="P3057" s="65"/>
      <c r="Q3057" s="66" t="str">
        <f t="shared" si="195"/>
        <v xml:space="preserve"> </v>
      </c>
      <c r="R3057" s="32"/>
    </row>
    <row r="3058" spans="1:18" s="22" customFormat="1">
      <c r="A3058" s="24"/>
      <c r="B3058" s="23"/>
      <c r="C3058" s="23"/>
      <c r="D3058" s="25"/>
      <c r="E3058" s="23"/>
      <c r="F3058" s="26"/>
      <c r="G3058" s="27"/>
      <c r="H3058" s="27"/>
      <c r="I3058" s="27"/>
      <c r="J3058" s="69">
        <f t="shared" si="192"/>
        <v>0</v>
      </c>
      <c r="K3058" s="70" t="e">
        <f t="shared" si="193"/>
        <v>#DIV/0!</v>
      </c>
      <c r="L3058" s="63"/>
      <c r="N3058" s="32" t="str">
        <f>+IFERROR(VLOOKUP(B3058,$B$5:B3057,1,FALSE),"")</f>
        <v/>
      </c>
      <c r="O3058" s="32" t="str">
        <f t="shared" si="194"/>
        <v>DUPLICATE</v>
      </c>
      <c r="P3058" s="65"/>
      <c r="Q3058" s="66" t="str">
        <f t="shared" si="195"/>
        <v xml:space="preserve"> </v>
      </c>
      <c r="R3058" s="32"/>
    </row>
    <row r="3059" spans="1:18" s="22" customFormat="1">
      <c r="A3059" s="24"/>
      <c r="B3059" s="23"/>
      <c r="C3059" s="23"/>
      <c r="D3059" s="25"/>
      <c r="E3059" s="23"/>
      <c r="F3059" s="26"/>
      <c r="G3059" s="27"/>
      <c r="H3059" s="27"/>
      <c r="I3059" s="27"/>
      <c r="J3059" s="69">
        <f t="shared" si="192"/>
        <v>0</v>
      </c>
      <c r="K3059" s="70" t="e">
        <f t="shared" si="193"/>
        <v>#DIV/0!</v>
      </c>
      <c r="L3059" s="63"/>
      <c r="N3059" s="32" t="str">
        <f>+IFERROR(VLOOKUP(B3059,$B$5:B3058,1,FALSE),"")</f>
        <v/>
      </c>
      <c r="O3059" s="32" t="str">
        <f t="shared" si="194"/>
        <v>DUPLICATE</v>
      </c>
      <c r="P3059" s="65"/>
      <c r="Q3059" s="66" t="str">
        <f t="shared" si="195"/>
        <v xml:space="preserve"> </v>
      </c>
      <c r="R3059" s="32"/>
    </row>
    <row r="3060" spans="1:18" s="22" customFormat="1">
      <c r="A3060" s="24"/>
      <c r="B3060" s="23"/>
      <c r="C3060" s="23"/>
      <c r="D3060" s="25"/>
      <c r="E3060" s="23"/>
      <c r="F3060" s="26"/>
      <c r="G3060" s="27"/>
      <c r="H3060" s="27"/>
      <c r="I3060" s="27"/>
      <c r="J3060" s="69">
        <f t="shared" si="192"/>
        <v>0</v>
      </c>
      <c r="K3060" s="70" t="e">
        <f t="shared" si="193"/>
        <v>#DIV/0!</v>
      </c>
      <c r="L3060" s="63"/>
      <c r="N3060" s="32" t="str">
        <f>+IFERROR(VLOOKUP(B3060,$B$5:B3059,1,FALSE),"")</f>
        <v/>
      </c>
      <c r="O3060" s="32" t="str">
        <f t="shared" si="194"/>
        <v>DUPLICATE</v>
      </c>
      <c r="P3060" s="65"/>
      <c r="Q3060" s="66" t="str">
        <f t="shared" si="195"/>
        <v xml:space="preserve"> </v>
      </c>
      <c r="R3060" s="32"/>
    </row>
    <row r="3061" spans="1:18" s="22" customFormat="1">
      <c r="A3061" s="24"/>
      <c r="B3061" s="23"/>
      <c r="C3061" s="23"/>
      <c r="D3061" s="25"/>
      <c r="E3061" s="23"/>
      <c r="F3061" s="26"/>
      <c r="G3061" s="27"/>
      <c r="H3061" s="27"/>
      <c r="I3061" s="27"/>
      <c r="J3061" s="69">
        <f t="shared" si="192"/>
        <v>0</v>
      </c>
      <c r="K3061" s="70" t="e">
        <f t="shared" si="193"/>
        <v>#DIV/0!</v>
      </c>
      <c r="L3061" s="63"/>
      <c r="N3061" s="32" t="str">
        <f>+IFERROR(VLOOKUP(B3061,$B$5:B3060,1,FALSE),"")</f>
        <v/>
      </c>
      <c r="O3061" s="32" t="str">
        <f t="shared" si="194"/>
        <v>DUPLICATE</v>
      </c>
      <c r="P3061" s="65"/>
      <c r="Q3061" s="66" t="str">
        <f t="shared" si="195"/>
        <v xml:space="preserve"> </v>
      </c>
      <c r="R3061" s="32"/>
    </row>
    <row r="3062" spans="1:18" s="22" customFormat="1">
      <c r="A3062" s="24"/>
      <c r="B3062" s="23"/>
      <c r="C3062" s="23"/>
      <c r="D3062" s="25"/>
      <c r="E3062" s="23"/>
      <c r="F3062" s="26"/>
      <c r="G3062" s="27"/>
      <c r="H3062" s="27"/>
      <c r="I3062" s="27"/>
      <c r="J3062" s="69">
        <f t="shared" si="192"/>
        <v>0</v>
      </c>
      <c r="K3062" s="70" t="e">
        <f t="shared" si="193"/>
        <v>#DIV/0!</v>
      </c>
      <c r="L3062" s="63"/>
      <c r="N3062" s="32" t="str">
        <f>+IFERROR(VLOOKUP(B3062,$B$5:B3061,1,FALSE),"")</f>
        <v/>
      </c>
      <c r="O3062" s="32" t="str">
        <f t="shared" si="194"/>
        <v>DUPLICATE</v>
      </c>
      <c r="P3062" s="65"/>
      <c r="Q3062" s="66" t="str">
        <f t="shared" si="195"/>
        <v xml:space="preserve"> </v>
      </c>
      <c r="R3062" s="32"/>
    </row>
    <row r="3063" spans="1:18" s="22" customFormat="1">
      <c r="A3063" s="24"/>
      <c r="B3063" s="23"/>
      <c r="C3063" s="23"/>
      <c r="D3063" s="25"/>
      <c r="E3063" s="23"/>
      <c r="F3063" s="26"/>
      <c r="G3063" s="27"/>
      <c r="H3063" s="27"/>
      <c r="I3063" s="27"/>
      <c r="J3063" s="69">
        <f t="shared" si="192"/>
        <v>0</v>
      </c>
      <c r="K3063" s="70" t="e">
        <f t="shared" si="193"/>
        <v>#DIV/0!</v>
      </c>
      <c r="L3063" s="63"/>
      <c r="N3063" s="32" t="str">
        <f>+IFERROR(VLOOKUP(B3063,$B$5:B3062,1,FALSE),"")</f>
        <v/>
      </c>
      <c r="O3063" s="32" t="str">
        <f t="shared" si="194"/>
        <v>DUPLICATE</v>
      </c>
      <c r="P3063" s="65"/>
      <c r="Q3063" s="66" t="str">
        <f t="shared" si="195"/>
        <v xml:space="preserve"> </v>
      </c>
      <c r="R3063" s="32"/>
    </row>
    <row r="3064" spans="1:18" s="22" customFormat="1">
      <c r="A3064" s="24"/>
      <c r="B3064" s="23"/>
      <c r="C3064" s="23"/>
      <c r="D3064" s="25"/>
      <c r="E3064" s="23"/>
      <c r="F3064" s="26"/>
      <c r="G3064" s="27"/>
      <c r="H3064" s="27"/>
      <c r="I3064" s="27"/>
      <c r="J3064" s="69">
        <f t="shared" si="192"/>
        <v>0</v>
      </c>
      <c r="K3064" s="70" t="e">
        <f t="shared" si="193"/>
        <v>#DIV/0!</v>
      </c>
      <c r="L3064" s="63"/>
      <c r="N3064" s="32" t="str">
        <f>+IFERROR(VLOOKUP(B3064,$B$5:B3063,1,FALSE),"")</f>
        <v/>
      </c>
      <c r="O3064" s="32" t="str">
        <f t="shared" si="194"/>
        <v>DUPLICATE</v>
      </c>
      <c r="P3064" s="65"/>
      <c r="Q3064" s="66" t="str">
        <f t="shared" si="195"/>
        <v xml:space="preserve"> </v>
      </c>
      <c r="R3064" s="32"/>
    </row>
    <row r="3065" spans="1:18" s="22" customFormat="1">
      <c r="A3065" s="24"/>
      <c r="B3065" s="23"/>
      <c r="C3065" s="23"/>
      <c r="D3065" s="25"/>
      <c r="E3065" s="23"/>
      <c r="F3065" s="26"/>
      <c r="G3065" s="27"/>
      <c r="H3065" s="27"/>
      <c r="I3065" s="27"/>
      <c r="J3065" s="69">
        <f t="shared" si="192"/>
        <v>0</v>
      </c>
      <c r="K3065" s="70" t="e">
        <f t="shared" si="193"/>
        <v>#DIV/0!</v>
      </c>
      <c r="L3065" s="63"/>
      <c r="N3065" s="32" t="str">
        <f>+IFERROR(VLOOKUP(B3065,$B$5:B3064,1,FALSE),"")</f>
        <v/>
      </c>
      <c r="O3065" s="32" t="str">
        <f t="shared" si="194"/>
        <v>DUPLICATE</v>
      </c>
      <c r="P3065" s="65"/>
      <c r="Q3065" s="66" t="str">
        <f t="shared" si="195"/>
        <v xml:space="preserve"> </v>
      </c>
      <c r="R3065" s="32"/>
    </row>
    <row r="3066" spans="1:18" s="22" customFormat="1">
      <c r="A3066" s="24"/>
      <c r="B3066" s="23"/>
      <c r="C3066" s="23"/>
      <c r="D3066" s="25"/>
      <c r="E3066" s="23"/>
      <c r="F3066" s="26"/>
      <c r="G3066" s="27"/>
      <c r="H3066" s="27"/>
      <c r="I3066" s="27"/>
      <c r="J3066" s="69">
        <f t="shared" si="192"/>
        <v>0</v>
      </c>
      <c r="K3066" s="70" t="e">
        <f t="shared" si="193"/>
        <v>#DIV/0!</v>
      </c>
      <c r="L3066" s="63"/>
      <c r="N3066" s="32" t="str">
        <f>+IFERROR(VLOOKUP(B3066,$B$5:B3065,1,FALSE),"")</f>
        <v/>
      </c>
      <c r="O3066" s="32" t="str">
        <f t="shared" si="194"/>
        <v>DUPLICATE</v>
      </c>
      <c r="P3066" s="65"/>
      <c r="Q3066" s="66" t="str">
        <f t="shared" si="195"/>
        <v xml:space="preserve"> </v>
      </c>
      <c r="R3066" s="32"/>
    </row>
    <row r="3067" spans="1:18" s="22" customFormat="1">
      <c r="A3067" s="24"/>
      <c r="B3067" s="23"/>
      <c r="C3067" s="23"/>
      <c r="D3067" s="25"/>
      <c r="E3067" s="23"/>
      <c r="F3067" s="26"/>
      <c r="G3067" s="27"/>
      <c r="H3067" s="27"/>
      <c r="I3067" s="27"/>
      <c r="J3067" s="69">
        <f t="shared" si="192"/>
        <v>0</v>
      </c>
      <c r="K3067" s="70" t="e">
        <f t="shared" si="193"/>
        <v>#DIV/0!</v>
      </c>
      <c r="L3067" s="63"/>
      <c r="N3067" s="32" t="str">
        <f>+IFERROR(VLOOKUP(B3067,$B$5:B3066,1,FALSE),"")</f>
        <v/>
      </c>
      <c r="O3067" s="32" t="str">
        <f t="shared" si="194"/>
        <v>DUPLICATE</v>
      </c>
      <c r="P3067" s="65"/>
      <c r="Q3067" s="66" t="str">
        <f t="shared" si="195"/>
        <v xml:space="preserve"> </v>
      </c>
      <c r="R3067" s="32"/>
    </row>
    <row r="3068" spans="1:18" s="22" customFormat="1">
      <c r="A3068" s="24"/>
      <c r="B3068" s="23"/>
      <c r="C3068" s="23"/>
      <c r="D3068" s="25"/>
      <c r="E3068" s="23"/>
      <c r="F3068" s="26"/>
      <c r="G3068" s="27"/>
      <c r="H3068" s="27"/>
      <c r="I3068" s="27"/>
      <c r="J3068" s="69">
        <f t="shared" si="192"/>
        <v>0</v>
      </c>
      <c r="K3068" s="70" t="e">
        <f t="shared" si="193"/>
        <v>#DIV/0!</v>
      </c>
      <c r="L3068" s="63"/>
      <c r="N3068" s="32" t="str">
        <f>+IFERROR(VLOOKUP(B3068,$B$5:B3067,1,FALSE),"")</f>
        <v/>
      </c>
      <c r="O3068" s="32" t="str">
        <f t="shared" si="194"/>
        <v>DUPLICATE</v>
      </c>
      <c r="P3068" s="65"/>
      <c r="Q3068" s="66" t="str">
        <f t="shared" si="195"/>
        <v xml:space="preserve"> </v>
      </c>
      <c r="R3068" s="32"/>
    </row>
    <row r="3069" spans="1:18" s="22" customFormat="1">
      <c r="A3069" s="24"/>
      <c r="B3069" s="23"/>
      <c r="C3069" s="23"/>
      <c r="D3069" s="25"/>
      <c r="E3069" s="23"/>
      <c r="F3069" s="26"/>
      <c r="G3069" s="27"/>
      <c r="H3069" s="27"/>
      <c r="I3069" s="27"/>
      <c r="J3069" s="69">
        <f t="shared" si="192"/>
        <v>0</v>
      </c>
      <c r="K3069" s="70" t="e">
        <f t="shared" si="193"/>
        <v>#DIV/0!</v>
      </c>
      <c r="L3069" s="63"/>
      <c r="N3069" s="32" t="str">
        <f>+IFERROR(VLOOKUP(B3069,$B$5:B3068,1,FALSE),"")</f>
        <v/>
      </c>
      <c r="O3069" s="32" t="str">
        <f t="shared" si="194"/>
        <v>DUPLICATE</v>
      </c>
      <c r="P3069" s="65"/>
      <c r="Q3069" s="66" t="str">
        <f t="shared" si="195"/>
        <v xml:space="preserve"> </v>
      </c>
      <c r="R3069" s="32"/>
    </row>
    <row r="3070" spans="1:18" s="22" customFormat="1">
      <c r="A3070" s="24"/>
      <c r="B3070" s="23"/>
      <c r="C3070" s="23"/>
      <c r="D3070" s="25"/>
      <c r="E3070" s="23"/>
      <c r="F3070" s="26"/>
      <c r="G3070" s="27"/>
      <c r="H3070" s="27"/>
      <c r="I3070" s="27"/>
      <c r="J3070" s="69">
        <f t="shared" si="192"/>
        <v>0</v>
      </c>
      <c r="K3070" s="70" t="e">
        <f t="shared" si="193"/>
        <v>#DIV/0!</v>
      </c>
      <c r="L3070" s="63"/>
      <c r="N3070" s="32" t="str">
        <f>+IFERROR(VLOOKUP(B3070,$B$5:B3069,1,FALSE),"")</f>
        <v/>
      </c>
      <c r="O3070" s="32" t="str">
        <f t="shared" si="194"/>
        <v>DUPLICATE</v>
      </c>
      <c r="P3070" s="65"/>
      <c r="Q3070" s="66" t="str">
        <f t="shared" si="195"/>
        <v xml:space="preserve"> </v>
      </c>
      <c r="R3070" s="32"/>
    </row>
    <row r="3071" spans="1:18" s="22" customFormat="1">
      <c r="A3071" s="24"/>
      <c r="B3071" s="23"/>
      <c r="C3071" s="23"/>
      <c r="D3071" s="25"/>
      <c r="E3071" s="23"/>
      <c r="F3071" s="26"/>
      <c r="G3071" s="27"/>
      <c r="H3071" s="27"/>
      <c r="I3071" s="27"/>
      <c r="J3071" s="69">
        <f t="shared" si="192"/>
        <v>0</v>
      </c>
      <c r="K3071" s="70" t="e">
        <f t="shared" si="193"/>
        <v>#DIV/0!</v>
      </c>
      <c r="L3071" s="63"/>
      <c r="N3071" s="32" t="str">
        <f>+IFERROR(VLOOKUP(B3071,$B$5:B3070,1,FALSE),"")</f>
        <v/>
      </c>
      <c r="O3071" s="32" t="str">
        <f t="shared" si="194"/>
        <v>DUPLICATE</v>
      </c>
      <c r="P3071" s="65"/>
      <c r="Q3071" s="66" t="str">
        <f t="shared" si="195"/>
        <v xml:space="preserve"> </v>
      </c>
      <c r="R3071" s="32"/>
    </row>
    <row r="3072" spans="1:18" s="22" customFormat="1">
      <c r="A3072" s="24"/>
      <c r="B3072" s="23"/>
      <c r="C3072" s="23"/>
      <c r="D3072" s="25"/>
      <c r="E3072" s="23"/>
      <c r="F3072" s="26"/>
      <c r="G3072" s="27"/>
      <c r="H3072" s="27"/>
      <c r="I3072" s="27"/>
      <c r="J3072" s="69">
        <f t="shared" si="192"/>
        <v>0</v>
      </c>
      <c r="K3072" s="70" t="e">
        <f t="shared" si="193"/>
        <v>#DIV/0!</v>
      </c>
      <c r="L3072" s="63"/>
      <c r="N3072" s="32" t="str">
        <f>+IFERROR(VLOOKUP(B3072,$B$5:B3071,1,FALSE),"")</f>
        <v/>
      </c>
      <c r="O3072" s="32" t="str">
        <f t="shared" si="194"/>
        <v>DUPLICATE</v>
      </c>
      <c r="P3072" s="65"/>
      <c r="Q3072" s="66" t="str">
        <f t="shared" si="195"/>
        <v xml:space="preserve"> </v>
      </c>
      <c r="R3072" s="32"/>
    </row>
    <row r="3073" spans="1:18" s="22" customFormat="1">
      <c r="A3073" s="24"/>
      <c r="B3073" s="23"/>
      <c r="C3073" s="23"/>
      <c r="D3073" s="25"/>
      <c r="E3073" s="23"/>
      <c r="F3073" s="26"/>
      <c r="G3073" s="27"/>
      <c r="H3073" s="27"/>
      <c r="I3073" s="27"/>
      <c r="J3073" s="69">
        <f t="shared" si="192"/>
        <v>0</v>
      </c>
      <c r="K3073" s="70" t="e">
        <f t="shared" si="193"/>
        <v>#DIV/0!</v>
      </c>
      <c r="L3073" s="63"/>
      <c r="N3073" s="32" t="str">
        <f>+IFERROR(VLOOKUP(B3073,$B$5:B3072,1,FALSE),"")</f>
        <v/>
      </c>
      <c r="O3073" s="32" t="str">
        <f t="shared" si="194"/>
        <v>DUPLICATE</v>
      </c>
      <c r="P3073" s="65"/>
      <c r="Q3073" s="66" t="str">
        <f t="shared" si="195"/>
        <v xml:space="preserve"> </v>
      </c>
      <c r="R3073" s="32"/>
    </row>
    <row r="3074" spans="1:18" s="22" customFormat="1">
      <c r="A3074" s="24"/>
      <c r="B3074" s="23"/>
      <c r="C3074" s="23"/>
      <c r="D3074" s="25"/>
      <c r="E3074" s="23"/>
      <c r="F3074" s="26"/>
      <c r="G3074" s="27"/>
      <c r="H3074" s="27"/>
      <c r="I3074" s="27"/>
      <c r="J3074" s="69">
        <f t="shared" si="192"/>
        <v>0</v>
      </c>
      <c r="K3074" s="70" t="e">
        <f t="shared" si="193"/>
        <v>#DIV/0!</v>
      </c>
      <c r="L3074" s="63"/>
      <c r="N3074" s="32" t="str">
        <f>+IFERROR(VLOOKUP(B3074,$B$5:B3073,1,FALSE),"")</f>
        <v/>
      </c>
      <c r="O3074" s="32" t="str">
        <f t="shared" si="194"/>
        <v>DUPLICATE</v>
      </c>
      <c r="P3074" s="65"/>
      <c r="Q3074" s="66" t="str">
        <f t="shared" si="195"/>
        <v xml:space="preserve"> </v>
      </c>
      <c r="R3074" s="32"/>
    </row>
    <row r="3075" spans="1:18" s="22" customFormat="1">
      <c r="A3075" s="24"/>
      <c r="B3075" s="23"/>
      <c r="C3075" s="23"/>
      <c r="D3075" s="25"/>
      <c r="E3075" s="23"/>
      <c r="F3075" s="26"/>
      <c r="G3075" s="27"/>
      <c r="H3075" s="27"/>
      <c r="I3075" s="27"/>
      <c r="J3075" s="69">
        <f t="shared" si="192"/>
        <v>0</v>
      </c>
      <c r="K3075" s="70" t="e">
        <f t="shared" si="193"/>
        <v>#DIV/0!</v>
      </c>
      <c r="L3075" s="63"/>
      <c r="N3075" s="32" t="str">
        <f>+IFERROR(VLOOKUP(B3075,$B$5:B3074,1,FALSE),"")</f>
        <v/>
      </c>
      <c r="O3075" s="32" t="str">
        <f t="shared" si="194"/>
        <v>DUPLICATE</v>
      </c>
      <c r="P3075" s="65"/>
      <c r="Q3075" s="66" t="str">
        <f t="shared" si="195"/>
        <v xml:space="preserve"> </v>
      </c>
      <c r="R3075" s="32"/>
    </row>
    <row r="3076" spans="1:18" s="22" customFormat="1">
      <c r="A3076" s="24"/>
      <c r="B3076" s="23"/>
      <c r="C3076" s="23"/>
      <c r="D3076" s="25"/>
      <c r="E3076" s="23"/>
      <c r="F3076" s="26"/>
      <c r="G3076" s="27"/>
      <c r="H3076" s="27"/>
      <c r="I3076" s="27"/>
      <c r="J3076" s="69">
        <f t="shared" si="192"/>
        <v>0</v>
      </c>
      <c r="K3076" s="70" t="e">
        <f t="shared" si="193"/>
        <v>#DIV/0!</v>
      </c>
      <c r="L3076" s="63"/>
      <c r="N3076" s="32" t="str">
        <f>+IFERROR(VLOOKUP(B3076,$B$5:B3075,1,FALSE),"")</f>
        <v/>
      </c>
      <c r="O3076" s="32" t="str">
        <f t="shared" si="194"/>
        <v>DUPLICATE</v>
      </c>
      <c r="P3076" s="65"/>
      <c r="Q3076" s="66" t="str">
        <f t="shared" si="195"/>
        <v xml:space="preserve"> </v>
      </c>
      <c r="R3076" s="32"/>
    </row>
    <row r="3077" spans="1:18" s="22" customFormat="1">
      <c r="A3077" s="24"/>
      <c r="B3077" s="23"/>
      <c r="C3077" s="23"/>
      <c r="D3077" s="25"/>
      <c r="E3077" s="23"/>
      <c r="F3077" s="26"/>
      <c r="G3077" s="27"/>
      <c r="H3077" s="27"/>
      <c r="I3077" s="27"/>
      <c r="J3077" s="69">
        <f t="shared" si="192"/>
        <v>0</v>
      </c>
      <c r="K3077" s="70" t="e">
        <f t="shared" si="193"/>
        <v>#DIV/0!</v>
      </c>
      <c r="L3077" s="63"/>
      <c r="N3077" s="32" t="str">
        <f>+IFERROR(VLOOKUP(B3077,$B$5:B3076,1,FALSE),"")</f>
        <v/>
      </c>
      <c r="O3077" s="32" t="str">
        <f t="shared" si="194"/>
        <v>DUPLICATE</v>
      </c>
      <c r="P3077" s="65"/>
      <c r="Q3077" s="66" t="str">
        <f t="shared" si="195"/>
        <v xml:space="preserve"> </v>
      </c>
      <c r="R3077" s="32"/>
    </row>
    <row r="3078" spans="1:18" s="22" customFormat="1">
      <c r="A3078" s="24"/>
      <c r="B3078" s="23"/>
      <c r="C3078" s="23"/>
      <c r="D3078" s="25"/>
      <c r="E3078" s="23"/>
      <c r="F3078" s="26"/>
      <c r="G3078" s="27"/>
      <c r="H3078" s="27"/>
      <c r="I3078" s="27"/>
      <c r="J3078" s="69">
        <f t="shared" si="192"/>
        <v>0</v>
      </c>
      <c r="K3078" s="70" t="e">
        <f t="shared" si="193"/>
        <v>#DIV/0!</v>
      </c>
      <c r="L3078" s="63"/>
      <c r="N3078" s="32" t="str">
        <f>+IFERROR(VLOOKUP(B3078,$B$5:B3077,1,FALSE),"")</f>
        <v/>
      </c>
      <c r="O3078" s="32" t="str">
        <f t="shared" si="194"/>
        <v>DUPLICATE</v>
      </c>
      <c r="P3078" s="65"/>
      <c r="Q3078" s="66" t="str">
        <f t="shared" si="195"/>
        <v xml:space="preserve"> </v>
      </c>
      <c r="R3078" s="32"/>
    </row>
    <row r="3079" spans="1:18" s="22" customFormat="1">
      <c r="A3079" s="24"/>
      <c r="B3079" s="23"/>
      <c r="C3079" s="23"/>
      <c r="D3079" s="25"/>
      <c r="E3079" s="23"/>
      <c r="F3079" s="26"/>
      <c r="G3079" s="27"/>
      <c r="H3079" s="27"/>
      <c r="I3079" s="27"/>
      <c r="J3079" s="69">
        <f t="shared" si="192"/>
        <v>0</v>
      </c>
      <c r="K3079" s="70" t="e">
        <f t="shared" si="193"/>
        <v>#DIV/0!</v>
      </c>
      <c r="L3079" s="63"/>
      <c r="N3079" s="32" t="str">
        <f>+IFERROR(VLOOKUP(B3079,$B$5:B3078,1,FALSE),"")</f>
        <v/>
      </c>
      <c r="O3079" s="32" t="str">
        <f t="shared" si="194"/>
        <v>DUPLICATE</v>
      </c>
      <c r="P3079" s="65"/>
      <c r="Q3079" s="66" t="str">
        <f t="shared" si="195"/>
        <v xml:space="preserve"> </v>
      </c>
      <c r="R3079" s="32"/>
    </row>
    <row r="3080" spans="1:18" s="22" customFormat="1">
      <c r="A3080" s="24"/>
      <c r="B3080" s="23"/>
      <c r="C3080" s="23"/>
      <c r="D3080" s="25"/>
      <c r="E3080" s="23"/>
      <c r="F3080" s="26"/>
      <c r="G3080" s="27"/>
      <c r="H3080" s="27"/>
      <c r="I3080" s="27"/>
      <c r="J3080" s="69">
        <f t="shared" si="192"/>
        <v>0</v>
      </c>
      <c r="K3080" s="70" t="e">
        <f t="shared" si="193"/>
        <v>#DIV/0!</v>
      </c>
      <c r="L3080" s="63"/>
      <c r="N3080" s="32" t="str">
        <f>+IFERROR(VLOOKUP(B3080,$B$5:B3079,1,FALSE),"")</f>
        <v/>
      </c>
      <c r="O3080" s="32" t="str">
        <f t="shared" si="194"/>
        <v>DUPLICATE</v>
      </c>
      <c r="P3080" s="65"/>
      <c r="Q3080" s="66" t="str">
        <f t="shared" si="195"/>
        <v xml:space="preserve"> </v>
      </c>
      <c r="R3080" s="32"/>
    </row>
    <row r="3081" spans="1:18" s="22" customFormat="1">
      <c r="A3081" s="24"/>
      <c r="B3081" s="23"/>
      <c r="C3081" s="23"/>
      <c r="D3081" s="25"/>
      <c r="E3081" s="23"/>
      <c r="F3081" s="26"/>
      <c r="G3081" s="27"/>
      <c r="H3081" s="27"/>
      <c r="I3081" s="27"/>
      <c r="J3081" s="69">
        <f t="shared" si="192"/>
        <v>0</v>
      </c>
      <c r="K3081" s="70" t="e">
        <f t="shared" si="193"/>
        <v>#DIV/0!</v>
      </c>
      <c r="L3081" s="63"/>
      <c r="N3081" s="32" t="str">
        <f>+IFERROR(VLOOKUP(B3081,$B$5:B3080,1,FALSE),"")</f>
        <v/>
      </c>
      <c r="O3081" s="32" t="str">
        <f t="shared" si="194"/>
        <v>DUPLICATE</v>
      </c>
      <c r="P3081" s="65"/>
      <c r="Q3081" s="66" t="str">
        <f t="shared" si="195"/>
        <v xml:space="preserve"> </v>
      </c>
      <c r="R3081" s="32"/>
    </row>
    <row r="3082" spans="1:18" s="22" customFormat="1">
      <c r="A3082" s="24"/>
      <c r="B3082" s="23"/>
      <c r="C3082" s="23"/>
      <c r="D3082" s="25"/>
      <c r="E3082" s="23"/>
      <c r="F3082" s="26"/>
      <c r="G3082" s="27"/>
      <c r="H3082" s="27"/>
      <c r="I3082" s="27"/>
      <c r="J3082" s="69">
        <f t="shared" si="192"/>
        <v>0</v>
      </c>
      <c r="K3082" s="70" t="e">
        <f t="shared" si="193"/>
        <v>#DIV/0!</v>
      </c>
      <c r="L3082" s="63"/>
      <c r="N3082" s="32" t="str">
        <f>+IFERROR(VLOOKUP(B3082,$B$5:B3081,1,FALSE),"")</f>
        <v/>
      </c>
      <c r="O3082" s="32" t="str">
        <f t="shared" si="194"/>
        <v>DUPLICATE</v>
      </c>
      <c r="P3082" s="65"/>
      <c r="Q3082" s="66" t="str">
        <f t="shared" si="195"/>
        <v xml:space="preserve"> </v>
      </c>
      <c r="R3082" s="32"/>
    </row>
    <row r="3083" spans="1:18" s="22" customFormat="1">
      <c r="A3083" s="24"/>
      <c r="B3083" s="23"/>
      <c r="C3083" s="23"/>
      <c r="D3083" s="25"/>
      <c r="E3083" s="23"/>
      <c r="F3083" s="26"/>
      <c r="G3083" s="27"/>
      <c r="H3083" s="27"/>
      <c r="I3083" s="27"/>
      <c r="J3083" s="69">
        <f t="shared" si="192"/>
        <v>0</v>
      </c>
      <c r="K3083" s="70" t="e">
        <f t="shared" si="193"/>
        <v>#DIV/0!</v>
      </c>
      <c r="L3083" s="63"/>
      <c r="N3083" s="32" t="str">
        <f>+IFERROR(VLOOKUP(B3083,$B$5:B3082,1,FALSE),"")</f>
        <v/>
      </c>
      <c r="O3083" s="32" t="str">
        <f t="shared" si="194"/>
        <v>DUPLICATE</v>
      </c>
      <c r="P3083" s="65"/>
      <c r="Q3083" s="66" t="str">
        <f t="shared" si="195"/>
        <v xml:space="preserve"> </v>
      </c>
      <c r="R3083" s="32"/>
    </row>
    <row r="3084" spans="1:18" s="22" customFormat="1">
      <c r="A3084" s="24"/>
      <c r="B3084" s="23"/>
      <c r="C3084" s="23"/>
      <c r="D3084" s="25"/>
      <c r="E3084" s="23"/>
      <c r="F3084" s="26"/>
      <c r="G3084" s="27"/>
      <c r="H3084" s="27"/>
      <c r="I3084" s="27"/>
      <c r="J3084" s="69">
        <f t="shared" si="192"/>
        <v>0</v>
      </c>
      <c r="K3084" s="70" t="e">
        <f t="shared" si="193"/>
        <v>#DIV/0!</v>
      </c>
      <c r="L3084" s="63"/>
      <c r="N3084" s="32" t="str">
        <f>+IFERROR(VLOOKUP(B3084,$B$5:B3083,1,FALSE),"")</f>
        <v/>
      </c>
      <c r="O3084" s="32" t="str">
        <f t="shared" si="194"/>
        <v>DUPLICATE</v>
      </c>
      <c r="P3084" s="65"/>
      <c r="Q3084" s="66" t="str">
        <f t="shared" si="195"/>
        <v xml:space="preserve"> </v>
      </c>
      <c r="R3084" s="32"/>
    </row>
    <row r="3085" spans="1:18" s="22" customFormat="1">
      <c r="A3085" s="24"/>
      <c r="B3085" s="23"/>
      <c r="C3085" s="23"/>
      <c r="D3085" s="25"/>
      <c r="E3085" s="23"/>
      <c r="F3085" s="26"/>
      <c r="G3085" s="27"/>
      <c r="H3085" s="27"/>
      <c r="I3085" s="27"/>
      <c r="J3085" s="69">
        <f t="shared" si="192"/>
        <v>0</v>
      </c>
      <c r="K3085" s="70" t="e">
        <f t="shared" si="193"/>
        <v>#DIV/0!</v>
      </c>
      <c r="L3085" s="63"/>
      <c r="N3085" s="32" t="str">
        <f>+IFERROR(VLOOKUP(B3085,$B$5:B3084,1,FALSE),"")</f>
        <v/>
      </c>
      <c r="O3085" s="32" t="str">
        <f t="shared" si="194"/>
        <v>DUPLICATE</v>
      </c>
      <c r="P3085" s="65"/>
      <c r="Q3085" s="66" t="str">
        <f t="shared" si="195"/>
        <v xml:space="preserve"> </v>
      </c>
      <c r="R3085" s="32"/>
    </row>
    <row r="3086" spans="1:18" s="22" customFormat="1">
      <c r="A3086" s="24"/>
      <c r="B3086" s="23"/>
      <c r="C3086" s="23"/>
      <c r="D3086" s="25"/>
      <c r="E3086" s="23"/>
      <c r="F3086" s="26"/>
      <c r="G3086" s="27"/>
      <c r="H3086" s="27"/>
      <c r="I3086" s="27"/>
      <c r="J3086" s="69">
        <f t="shared" si="192"/>
        <v>0</v>
      </c>
      <c r="K3086" s="70" t="e">
        <f t="shared" si="193"/>
        <v>#DIV/0!</v>
      </c>
      <c r="L3086" s="63"/>
      <c r="N3086" s="32" t="str">
        <f>+IFERROR(VLOOKUP(B3086,$B$5:B3085,1,FALSE),"")</f>
        <v/>
      </c>
      <c r="O3086" s="32" t="str">
        <f t="shared" si="194"/>
        <v>DUPLICATE</v>
      </c>
      <c r="P3086" s="65"/>
      <c r="Q3086" s="66" t="str">
        <f t="shared" si="195"/>
        <v xml:space="preserve"> </v>
      </c>
      <c r="R3086" s="32"/>
    </row>
    <row r="3087" spans="1:18" s="22" customFormat="1">
      <c r="A3087" s="24"/>
      <c r="B3087" s="23"/>
      <c r="C3087" s="23"/>
      <c r="D3087" s="25"/>
      <c r="E3087" s="23"/>
      <c r="F3087" s="26"/>
      <c r="G3087" s="27"/>
      <c r="H3087" s="27"/>
      <c r="I3087" s="27"/>
      <c r="J3087" s="69">
        <f t="shared" si="192"/>
        <v>0</v>
      </c>
      <c r="K3087" s="70" t="e">
        <f t="shared" si="193"/>
        <v>#DIV/0!</v>
      </c>
      <c r="L3087" s="63"/>
      <c r="N3087" s="32" t="str">
        <f>+IFERROR(VLOOKUP(B3087,$B$5:B3086,1,FALSE),"")</f>
        <v/>
      </c>
      <c r="O3087" s="32" t="str">
        <f t="shared" si="194"/>
        <v>DUPLICATE</v>
      </c>
      <c r="P3087" s="65"/>
      <c r="Q3087" s="66" t="str">
        <f t="shared" si="195"/>
        <v xml:space="preserve"> </v>
      </c>
      <c r="R3087" s="32"/>
    </row>
    <row r="3088" spans="1:18" s="22" customFormat="1">
      <c r="A3088" s="24"/>
      <c r="B3088" s="23"/>
      <c r="C3088" s="23"/>
      <c r="D3088" s="25"/>
      <c r="E3088" s="23"/>
      <c r="F3088" s="26"/>
      <c r="G3088" s="27"/>
      <c r="H3088" s="27"/>
      <c r="I3088" s="27"/>
      <c r="J3088" s="69">
        <f t="shared" si="192"/>
        <v>0</v>
      </c>
      <c r="K3088" s="70" t="e">
        <f t="shared" si="193"/>
        <v>#DIV/0!</v>
      </c>
      <c r="L3088" s="63"/>
      <c r="N3088" s="32" t="str">
        <f>+IFERROR(VLOOKUP(B3088,$B$5:B3087,1,FALSE),"")</f>
        <v/>
      </c>
      <c r="O3088" s="32" t="str">
        <f t="shared" si="194"/>
        <v>DUPLICATE</v>
      </c>
      <c r="P3088" s="65"/>
      <c r="Q3088" s="66" t="str">
        <f t="shared" si="195"/>
        <v xml:space="preserve"> </v>
      </c>
      <c r="R3088" s="32"/>
    </row>
    <row r="3089" spans="1:18" s="22" customFormat="1">
      <c r="A3089" s="24"/>
      <c r="B3089" s="23"/>
      <c r="C3089" s="23"/>
      <c r="D3089" s="25"/>
      <c r="E3089" s="23"/>
      <c r="F3089" s="26"/>
      <c r="G3089" s="27"/>
      <c r="H3089" s="27"/>
      <c r="I3089" s="27"/>
      <c r="J3089" s="69">
        <f t="shared" si="192"/>
        <v>0</v>
      </c>
      <c r="K3089" s="70" t="e">
        <f t="shared" si="193"/>
        <v>#DIV/0!</v>
      </c>
      <c r="L3089" s="63"/>
      <c r="N3089" s="32" t="str">
        <f>+IFERROR(VLOOKUP(B3089,$B$5:B3088,1,FALSE),"")</f>
        <v/>
      </c>
      <c r="O3089" s="32" t="str">
        <f t="shared" si="194"/>
        <v>DUPLICATE</v>
      </c>
      <c r="P3089" s="65"/>
      <c r="Q3089" s="66" t="str">
        <f t="shared" si="195"/>
        <v xml:space="preserve"> </v>
      </c>
      <c r="R3089" s="32"/>
    </row>
    <row r="3090" spans="1:18" s="22" customFormat="1">
      <c r="A3090" s="24"/>
      <c r="B3090" s="23"/>
      <c r="C3090" s="23"/>
      <c r="D3090" s="25"/>
      <c r="E3090" s="23"/>
      <c r="F3090" s="26"/>
      <c r="G3090" s="27"/>
      <c r="H3090" s="27"/>
      <c r="I3090" s="27"/>
      <c r="J3090" s="69">
        <f t="shared" si="192"/>
        <v>0</v>
      </c>
      <c r="K3090" s="70" t="e">
        <f t="shared" si="193"/>
        <v>#DIV/0!</v>
      </c>
      <c r="L3090" s="63"/>
      <c r="N3090" s="32" t="str">
        <f>+IFERROR(VLOOKUP(B3090,$B$5:B3089,1,FALSE),"")</f>
        <v/>
      </c>
      <c r="O3090" s="32" t="str">
        <f t="shared" si="194"/>
        <v>DUPLICATE</v>
      </c>
      <c r="P3090" s="65"/>
      <c r="Q3090" s="66" t="str">
        <f t="shared" si="195"/>
        <v xml:space="preserve"> </v>
      </c>
      <c r="R3090" s="32"/>
    </row>
    <row r="3091" spans="1:18" s="22" customFormat="1">
      <c r="A3091" s="24"/>
      <c r="B3091" s="23"/>
      <c r="C3091" s="23"/>
      <c r="D3091" s="25"/>
      <c r="E3091" s="23"/>
      <c r="F3091" s="26"/>
      <c r="G3091" s="27"/>
      <c r="H3091" s="27"/>
      <c r="I3091" s="27"/>
      <c r="J3091" s="69">
        <f t="shared" si="192"/>
        <v>0</v>
      </c>
      <c r="K3091" s="70" t="e">
        <f t="shared" si="193"/>
        <v>#DIV/0!</v>
      </c>
      <c r="L3091" s="63"/>
      <c r="N3091" s="32" t="str">
        <f>+IFERROR(VLOOKUP(B3091,$B$5:B3090,1,FALSE),"")</f>
        <v/>
      </c>
      <c r="O3091" s="32" t="str">
        <f t="shared" si="194"/>
        <v>DUPLICATE</v>
      </c>
      <c r="P3091" s="65"/>
      <c r="Q3091" s="66" t="str">
        <f t="shared" si="195"/>
        <v xml:space="preserve"> </v>
      </c>
      <c r="R3091" s="32"/>
    </row>
    <row r="3092" spans="1:18" s="22" customFormat="1">
      <c r="A3092" s="24"/>
      <c r="B3092" s="23"/>
      <c r="C3092" s="23"/>
      <c r="D3092" s="25"/>
      <c r="E3092" s="23"/>
      <c r="F3092" s="26"/>
      <c r="G3092" s="27"/>
      <c r="H3092" s="27"/>
      <c r="I3092" s="27"/>
      <c r="J3092" s="69">
        <f t="shared" si="192"/>
        <v>0</v>
      </c>
      <c r="K3092" s="70" t="e">
        <f t="shared" si="193"/>
        <v>#DIV/0!</v>
      </c>
      <c r="L3092" s="63"/>
      <c r="N3092" s="32" t="str">
        <f>+IFERROR(VLOOKUP(B3092,$B$5:B3091,1,FALSE),"")</f>
        <v/>
      </c>
      <c r="O3092" s="32" t="str">
        <f t="shared" si="194"/>
        <v>DUPLICATE</v>
      </c>
      <c r="P3092" s="65"/>
      <c r="Q3092" s="66" t="str">
        <f t="shared" si="195"/>
        <v xml:space="preserve"> </v>
      </c>
      <c r="R3092" s="32"/>
    </row>
    <row r="3093" spans="1:18" s="22" customFormat="1">
      <c r="A3093" s="24"/>
      <c r="B3093" s="23"/>
      <c r="C3093" s="23"/>
      <c r="D3093" s="25"/>
      <c r="E3093" s="23"/>
      <c r="F3093" s="26"/>
      <c r="G3093" s="27"/>
      <c r="H3093" s="27"/>
      <c r="I3093" s="27"/>
      <c r="J3093" s="69">
        <f t="shared" si="192"/>
        <v>0</v>
      </c>
      <c r="K3093" s="70" t="e">
        <f t="shared" si="193"/>
        <v>#DIV/0!</v>
      </c>
      <c r="L3093" s="63"/>
      <c r="N3093" s="32" t="str">
        <f>+IFERROR(VLOOKUP(B3093,$B$5:B3092,1,FALSE),"")</f>
        <v/>
      </c>
      <c r="O3093" s="32" t="str">
        <f t="shared" si="194"/>
        <v>DUPLICATE</v>
      </c>
      <c r="P3093" s="65"/>
      <c r="Q3093" s="66" t="str">
        <f t="shared" si="195"/>
        <v xml:space="preserve"> </v>
      </c>
      <c r="R3093" s="32"/>
    </row>
    <row r="3094" spans="1:18" s="22" customFormat="1">
      <c r="A3094" s="24"/>
      <c r="B3094" s="23"/>
      <c r="C3094" s="23"/>
      <c r="D3094" s="25"/>
      <c r="E3094" s="23"/>
      <c r="F3094" s="26"/>
      <c r="G3094" s="27"/>
      <c r="H3094" s="27"/>
      <c r="I3094" s="27"/>
      <c r="J3094" s="69">
        <f t="shared" si="192"/>
        <v>0</v>
      </c>
      <c r="K3094" s="70" t="e">
        <f t="shared" si="193"/>
        <v>#DIV/0!</v>
      </c>
      <c r="L3094" s="63"/>
      <c r="N3094" s="32" t="str">
        <f>+IFERROR(VLOOKUP(B3094,$B$5:B3093,1,FALSE),"")</f>
        <v/>
      </c>
      <c r="O3094" s="32" t="str">
        <f t="shared" si="194"/>
        <v>DUPLICATE</v>
      </c>
      <c r="P3094" s="65"/>
      <c r="Q3094" s="66" t="str">
        <f t="shared" si="195"/>
        <v xml:space="preserve"> </v>
      </c>
      <c r="R3094" s="32"/>
    </row>
    <row r="3095" spans="1:18" s="22" customFormat="1">
      <c r="A3095" s="24"/>
      <c r="B3095" s="23"/>
      <c r="C3095" s="23"/>
      <c r="D3095" s="25"/>
      <c r="E3095" s="23"/>
      <c r="F3095" s="26"/>
      <c r="G3095" s="27"/>
      <c r="H3095" s="27"/>
      <c r="I3095" s="27"/>
      <c r="J3095" s="69">
        <f t="shared" si="192"/>
        <v>0</v>
      </c>
      <c r="K3095" s="70" t="e">
        <f t="shared" si="193"/>
        <v>#DIV/0!</v>
      </c>
      <c r="L3095" s="63"/>
      <c r="N3095" s="32" t="str">
        <f>+IFERROR(VLOOKUP(B3095,$B$5:B3094,1,FALSE),"")</f>
        <v/>
      </c>
      <c r="O3095" s="32" t="str">
        <f t="shared" si="194"/>
        <v>DUPLICATE</v>
      </c>
      <c r="P3095" s="65"/>
      <c r="Q3095" s="66" t="str">
        <f t="shared" si="195"/>
        <v xml:space="preserve"> </v>
      </c>
      <c r="R3095" s="32"/>
    </row>
    <row r="3096" spans="1:18" s="22" customFormat="1">
      <c r="A3096" s="24"/>
      <c r="B3096" s="23"/>
      <c r="C3096" s="23"/>
      <c r="D3096" s="25"/>
      <c r="E3096" s="23"/>
      <c r="F3096" s="26"/>
      <c r="G3096" s="27"/>
      <c r="H3096" s="27"/>
      <c r="I3096" s="27"/>
      <c r="J3096" s="69">
        <f t="shared" si="192"/>
        <v>0</v>
      </c>
      <c r="K3096" s="70" t="e">
        <f t="shared" si="193"/>
        <v>#DIV/0!</v>
      </c>
      <c r="L3096" s="63"/>
      <c r="N3096" s="32" t="str">
        <f>+IFERROR(VLOOKUP(B3096,$B$5:B3095,1,FALSE),"")</f>
        <v/>
      </c>
      <c r="O3096" s="32" t="str">
        <f t="shared" si="194"/>
        <v>DUPLICATE</v>
      </c>
      <c r="P3096" s="65"/>
      <c r="Q3096" s="66" t="str">
        <f t="shared" si="195"/>
        <v xml:space="preserve"> </v>
      </c>
      <c r="R3096" s="32"/>
    </row>
    <row r="3097" spans="1:18" s="22" customFormat="1">
      <c r="A3097" s="24"/>
      <c r="B3097" s="23"/>
      <c r="C3097" s="23"/>
      <c r="D3097" s="25"/>
      <c r="E3097" s="23"/>
      <c r="F3097" s="26"/>
      <c r="G3097" s="27"/>
      <c r="H3097" s="27"/>
      <c r="I3097" s="27"/>
      <c r="J3097" s="69">
        <f t="shared" si="192"/>
        <v>0</v>
      </c>
      <c r="K3097" s="70" t="e">
        <f t="shared" si="193"/>
        <v>#DIV/0!</v>
      </c>
      <c r="L3097" s="63"/>
      <c r="N3097" s="32" t="str">
        <f>+IFERROR(VLOOKUP(B3097,$B$5:B3096,1,FALSE),"")</f>
        <v/>
      </c>
      <c r="O3097" s="32" t="str">
        <f t="shared" si="194"/>
        <v>DUPLICATE</v>
      </c>
      <c r="P3097" s="65"/>
      <c r="Q3097" s="66" t="str">
        <f t="shared" si="195"/>
        <v xml:space="preserve"> </v>
      </c>
      <c r="R3097" s="32"/>
    </row>
    <row r="3098" spans="1:18" s="22" customFormat="1">
      <c r="A3098" s="24"/>
      <c r="B3098" s="23"/>
      <c r="C3098" s="23"/>
      <c r="D3098" s="25"/>
      <c r="E3098" s="23"/>
      <c r="F3098" s="26"/>
      <c r="G3098" s="27"/>
      <c r="H3098" s="27"/>
      <c r="I3098" s="27"/>
      <c r="J3098" s="69">
        <f t="shared" si="192"/>
        <v>0</v>
      </c>
      <c r="K3098" s="70" t="e">
        <f t="shared" si="193"/>
        <v>#DIV/0!</v>
      </c>
      <c r="L3098" s="63"/>
      <c r="N3098" s="32" t="str">
        <f>+IFERROR(VLOOKUP(B3098,$B$5:B3097,1,FALSE),"")</f>
        <v/>
      </c>
      <c r="O3098" s="32" t="str">
        <f t="shared" si="194"/>
        <v>DUPLICATE</v>
      </c>
      <c r="P3098" s="65"/>
      <c r="Q3098" s="66" t="str">
        <f t="shared" si="195"/>
        <v xml:space="preserve"> </v>
      </c>
      <c r="R3098" s="32"/>
    </row>
    <row r="3099" spans="1:18" s="22" customFormat="1">
      <c r="A3099" s="24"/>
      <c r="B3099" s="23"/>
      <c r="C3099" s="23"/>
      <c r="D3099" s="25"/>
      <c r="E3099" s="23"/>
      <c r="F3099" s="26"/>
      <c r="G3099" s="27"/>
      <c r="H3099" s="27"/>
      <c r="I3099" s="27"/>
      <c r="J3099" s="69">
        <f t="shared" si="192"/>
        <v>0</v>
      </c>
      <c r="K3099" s="70" t="e">
        <f t="shared" si="193"/>
        <v>#DIV/0!</v>
      </c>
      <c r="L3099" s="63"/>
      <c r="N3099" s="32" t="str">
        <f>+IFERROR(VLOOKUP(B3099,$B$5:B3098,1,FALSE),"")</f>
        <v/>
      </c>
      <c r="O3099" s="32" t="str">
        <f t="shared" si="194"/>
        <v>DUPLICATE</v>
      </c>
      <c r="P3099" s="65"/>
      <c r="Q3099" s="66" t="str">
        <f t="shared" si="195"/>
        <v xml:space="preserve"> </v>
      </c>
      <c r="R3099" s="32"/>
    </row>
    <row r="3100" spans="1:18" s="22" customFormat="1">
      <c r="A3100" s="24"/>
      <c r="B3100" s="23"/>
      <c r="C3100" s="23"/>
      <c r="D3100" s="25"/>
      <c r="E3100" s="23"/>
      <c r="F3100" s="26"/>
      <c r="G3100" s="27"/>
      <c r="H3100" s="27"/>
      <c r="I3100" s="27"/>
      <c r="J3100" s="69">
        <f t="shared" si="192"/>
        <v>0</v>
      </c>
      <c r="K3100" s="70" t="e">
        <f t="shared" si="193"/>
        <v>#DIV/0!</v>
      </c>
      <c r="L3100" s="63"/>
      <c r="N3100" s="32" t="str">
        <f>+IFERROR(VLOOKUP(B3100,$B$5:B3099,1,FALSE),"")</f>
        <v/>
      </c>
      <c r="O3100" s="32" t="str">
        <f t="shared" si="194"/>
        <v>DUPLICATE</v>
      </c>
      <c r="P3100" s="65"/>
      <c r="Q3100" s="66" t="str">
        <f t="shared" si="195"/>
        <v xml:space="preserve"> </v>
      </c>
      <c r="R3100" s="32"/>
    </row>
    <row r="3101" spans="1:18" s="22" customFormat="1">
      <c r="A3101" s="24"/>
      <c r="B3101" s="23"/>
      <c r="C3101" s="23"/>
      <c r="D3101" s="25"/>
      <c r="E3101" s="23"/>
      <c r="F3101" s="26"/>
      <c r="G3101" s="27"/>
      <c r="H3101" s="27"/>
      <c r="I3101" s="27"/>
      <c r="J3101" s="69">
        <f t="shared" si="192"/>
        <v>0</v>
      </c>
      <c r="K3101" s="70" t="e">
        <f t="shared" si="193"/>
        <v>#DIV/0!</v>
      </c>
      <c r="L3101" s="63"/>
      <c r="N3101" s="32" t="str">
        <f>+IFERROR(VLOOKUP(B3101,$B$5:B3100,1,FALSE),"")</f>
        <v/>
      </c>
      <c r="O3101" s="32" t="str">
        <f t="shared" si="194"/>
        <v>DUPLICATE</v>
      </c>
      <c r="P3101" s="65"/>
      <c r="Q3101" s="66" t="str">
        <f t="shared" si="195"/>
        <v xml:space="preserve"> </v>
      </c>
      <c r="R3101" s="32"/>
    </row>
    <row r="3102" spans="1:18" s="22" customFormat="1">
      <c r="A3102" s="24"/>
      <c r="B3102" s="23"/>
      <c r="C3102" s="23"/>
      <c r="D3102" s="25"/>
      <c r="E3102" s="23"/>
      <c r="F3102" s="26"/>
      <c r="G3102" s="27"/>
      <c r="H3102" s="27"/>
      <c r="I3102" s="27"/>
      <c r="J3102" s="69">
        <f t="shared" si="192"/>
        <v>0</v>
      </c>
      <c r="K3102" s="70" t="e">
        <f t="shared" si="193"/>
        <v>#DIV/0!</v>
      </c>
      <c r="L3102" s="63"/>
      <c r="N3102" s="32" t="str">
        <f>+IFERROR(VLOOKUP(B3102,$B$5:B3101,1,FALSE),"")</f>
        <v/>
      </c>
      <c r="O3102" s="32" t="str">
        <f t="shared" si="194"/>
        <v>DUPLICATE</v>
      </c>
      <c r="P3102" s="65"/>
      <c r="Q3102" s="66" t="str">
        <f t="shared" si="195"/>
        <v xml:space="preserve"> </v>
      </c>
      <c r="R3102" s="32"/>
    </row>
    <row r="3103" spans="1:18" s="22" customFormat="1">
      <c r="A3103" s="24"/>
      <c r="B3103" s="23"/>
      <c r="C3103" s="23"/>
      <c r="D3103" s="25"/>
      <c r="E3103" s="23"/>
      <c r="F3103" s="26"/>
      <c r="G3103" s="27"/>
      <c r="H3103" s="27"/>
      <c r="I3103" s="27"/>
      <c r="J3103" s="69">
        <f t="shared" si="192"/>
        <v>0</v>
      </c>
      <c r="K3103" s="70" t="e">
        <f t="shared" si="193"/>
        <v>#DIV/0!</v>
      </c>
      <c r="L3103" s="63"/>
      <c r="N3103" s="32" t="str">
        <f>+IFERROR(VLOOKUP(B3103,$B$5:B3102,1,FALSE),"")</f>
        <v/>
      </c>
      <c r="O3103" s="32" t="str">
        <f t="shared" si="194"/>
        <v>DUPLICATE</v>
      </c>
      <c r="P3103" s="65"/>
      <c r="Q3103" s="66" t="str">
        <f t="shared" si="195"/>
        <v xml:space="preserve"> </v>
      </c>
      <c r="R3103" s="32"/>
    </row>
    <row r="3104" spans="1:18" s="22" customFormat="1">
      <c r="A3104" s="24"/>
      <c r="B3104" s="23"/>
      <c r="C3104" s="23"/>
      <c r="D3104" s="25"/>
      <c r="E3104" s="23"/>
      <c r="F3104" s="26"/>
      <c r="G3104" s="27"/>
      <c r="H3104" s="27"/>
      <c r="I3104" s="27"/>
      <c r="J3104" s="69">
        <f t="shared" si="192"/>
        <v>0</v>
      </c>
      <c r="K3104" s="70" t="e">
        <f t="shared" si="193"/>
        <v>#DIV/0!</v>
      </c>
      <c r="L3104" s="63"/>
      <c r="N3104" s="32" t="str">
        <f>+IFERROR(VLOOKUP(B3104,$B$5:B3103,1,FALSE),"")</f>
        <v/>
      </c>
      <c r="O3104" s="32" t="str">
        <f t="shared" si="194"/>
        <v>DUPLICATE</v>
      </c>
      <c r="P3104" s="65"/>
      <c r="Q3104" s="66" t="str">
        <f t="shared" si="195"/>
        <v xml:space="preserve"> </v>
      </c>
      <c r="R3104" s="32"/>
    </row>
    <row r="3105" spans="1:18" s="22" customFormat="1">
      <c r="A3105" s="24"/>
      <c r="B3105" s="23"/>
      <c r="C3105" s="23"/>
      <c r="D3105" s="25"/>
      <c r="E3105" s="23"/>
      <c r="F3105" s="26"/>
      <c r="G3105" s="27"/>
      <c r="H3105" s="27"/>
      <c r="I3105" s="27"/>
      <c r="J3105" s="69">
        <f t="shared" si="192"/>
        <v>0</v>
      </c>
      <c r="K3105" s="70" t="e">
        <f t="shared" si="193"/>
        <v>#DIV/0!</v>
      </c>
      <c r="L3105" s="63"/>
      <c r="N3105" s="32" t="str">
        <f>+IFERROR(VLOOKUP(B3105,$B$5:B3104,1,FALSE),"")</f>
        <v/>
      </c>
      <c r="O3105" s="32" t="str">
        <f t="shared" si="194"/>
        <v>DUPLICATE</v>
      </c>
      <c r="P3105" s="65"/>
      <c r="Q3105" s="66" t="str">
        <f t="shared" si="195"/>
        <v xml:space="preserve"> </v>
      </c>
      <c r="R3105" s="32"/>
    </row>
    <row r="3106" spans="1:18" s="22" customFormat="1">
      <c r="A3106" s="24"/>
      <c r="B3106" s="23"/>
      <c r="C3106" s="23"/>
      <c r="D3106" s="25"/>
      <c r="E3106" s="23"/>
      <c r="F3106" s="26"/>
      <c r="G3106" s="27"/>
      <c r="H3106" s="27"/>
      <c r="I3106" s="27"/>
      <c r="J3106" s="69">
        <f t="shared" si="192"/>
        <v>0</v>
      </c>
      <c r="K3106" s="70" t="e">
        <f t="shared" si="193"/>
        <v>#DIV/0!</v>
      </c>
      <c r="L3106" s="63"/>
      <c r="N3106" s="32" t="str">
        <f>+IFERROR(VLOOKUP(B3106,$B$5:B3105,1,FALSE),"")</f>
        <v/>
      </c>
      <c r="O3106" s="32" t="str">
        <f t="shared" si="194"/>
        <v>DUPLICATE</v>
      </c>
      <c r="P3106" s="65"/>
      <c r="Q3106" s="66" t="str">
        <f t="shared" si="195"/>
        <v xml:space="preserve"> </v>
      </c>
      <c r="R3106" s="32"/>
    </row>
    <row r="3107" spans="1:18" s="22" customFormat="1">
      <c r="A3107" s="24"/>
      <c r="B3107" s="23"/>
      <c r="C3107" s="23"/>
      <c r="D3107" s="25"/>
      <c r="E3107" s="23"/>
      <c r="F3107" s="26"/>
      <c r="G3107" s="27"/>
      <c r="H3107" s="27"/>
      <c r="I3107" s="27"/>
      <c r="J3107" s="69">
        <f t="shared" si="192"/>
        <v>0</v>
      </c>
      <c r="K3107" s="70" t="e">
        <f t="shared" si="193"/>
        <v>#DIV/0!</v>
      </c>
      <c r="L3107" s="63"/>
      <c r="N3107" s="32" t="str">
        <f>+IFERROR(VLOOKUP(B3107,$B$5:B3106,1,FALSE),"")</f>
        <v/>
      </c>
      <c r="O3107" s="32" t="str">
        <f t="shared" si="194"/>
        <v>DUPLICATE</v>
      </c>
      <c r="P3107" s="65"/>
      <c r="Q3107" s="66" t="str">
        <f t="shared" si="195"/>
        <v xml:space="preserve"> </v>
      </c>
      <c r="R3107" s="32"/>
    </row>
    <row r="3108" spans="1:18" s="22" customFormat="1">
      <c r="A3108" s="24"/>
      <c r="B3108" s="23"/>
      <c r="C3108" s="23"/>
      <c r="D3108" s="25"/>
      <c r="E3108" s="23"/>
      <c r="F3108" s="26"/>
      <c r="G3108" s="27"/>
      <c r="H3108" s="27"/>
      <c r="I3108" s="27"/>
      <c r="J3108" s="69">
        <f t="shared" si="192"/>
        <v>0</v>
      </c>
      <c r="K3108" s="70" t="e">
        <f t="shared" si="193"/>
        <v>#DIV/0!</v>
      </c>
      <c r="L3108" s="63"/>
      <c r="N3108" s="32" t="str">
        <f>+IFERROR(VLOOKUP(B3108,$B$5:B3107,1,FALSE),"")</f>
        <v/>
      </c>
      <c r="O3108" s="32" t="str">
        <f t="shared" si="194"/>
        <v>DUPLICATE</v>
      </c>
      <c r="P3108" s="65"/>
      <c r="Q3108" s="66" t="str">
        <f t="shared" si="195"/>
        <v xml:space="preserve"> </v>
      </c>
      <c r="R3108" s="32"/>
    </row>
    <row r="3109" spans="1:18" s="22" customFormat="1">
      <c r="A3109" s="24"/>
      <c r="B3109" s="23"/>
      <c r="C3109" s="23"/>
      <c r="D3109" s="25"/>
      <c r="E3109" s="23"/>
      <c r="F3109" s="26"/>
      <c r="G3109" s="27"/>
      <c r="H3109" s="27"/>
      <c r="I3109" s="27"/>
      <c r="J3109" s="69">
        <f t="shared" si="192"/>
        <v>0</v>
      </c>
      <c r="K3109" s="70" t="e">
        <f t="shared" si="193"/>
        <v>#DIV/0!</v>
      </c>
      <c r="L3109" s="63"/>
      <c r="N3109" s="32" t="str">
        <f>+IFERROR(VLOOKUP(B3109,$B$5:B3108,1,FALSE),"")</f>
        <v/>
      </c>
      <c r="O3109" s="32" t="str">
        <f t="shared" si="194"/>
        <v>DUPLICATE</v>
      </c>
      <c r="P3109" s="65"/>
      <c r="Q3109" s="66" t="str">
        <f t="shared" si="195"/>
        <v xml:space="preserve"> </v>
      </c>
      <c r="R3109" s="32"/>
    </row>
    <row r="3110" spans="1:18" s="22" customFormat="1">
      <c r="A3110" s="24"/>
      <c r="B3110" s="23"/>
      <c r="C3110" s="23"/>
      <c r="D3110" s="25"/>
      <c r="E3110" s="23"/>
      <c r="F3110" s="26"/>
      <c r="G3110" s="27"/>
      <c r="H3110" s="27"/>
      <c r="I3110" s="27"/>
      <c r="J3110" s="69">
        <f t="shared" si="192"/>
        <v>0</v>
      </c>
      <c r="K3110" s="70" t="e">
        <f t="shared" si="193"/>
        <v>#DIV/0!</v>
      </c>
      <c r="L3110" s="63"/>
      <c r="N3110" s="32" t="str">
        <f>+IFERROR(VLOOKUP(B3110,$B$5:B3109,1,FALSE),"")</f>
        <v/>
      </c>
      <c r="O3110" s="32" t="str">
        <f t="shared" si="194"/>
        <v>DUPLICATE</v>
      </c>
      <c r="P3110" s="65"/>
      <c r="Q3110" s="66" t="str">
        <f t="shared" si="195"/>
        <v xml:space="preserve"> </v>
      </c>
      <c r="R3110" s="32"/>
    </row>
    <row r="3111" spans="1:18" s="22" customFormat="1">
      <c r="A3111" s="24"/>
      <c r="B3111" s="23"/>
      <c r="C3111" s="23"/>
      <c r="D3111" s="25"/>
      <c r="E3111" s="23"/>
      <c r="F3111" s="26"/>
      <c r="G3111" s="27"/>
      <c r="H3111" s="27"/>
      <c r="I3111" s="27"/>
      <c r="J3111" s="69">
        <f t="shared" si="192"/>
        <v>0</v>
      </c>
      <c r="K3111" s="70" t="e">
        <f t="shared" si="193"/>
        <v>#DIV/0!</v>
      </c>
      <c r="L3111" s="63"/>
      <c r="N3111" s="32" t="str">
        <f>+IFERROR(VLOOKUP(B3111,$B$5:B3110,1,FALSE),"")</f>
        <v/>
      </c>
      <c r="O3111" s="32" t="str">
        <f t="shared" si="194"/>
        <v>DUPLICATE</v>
      </c>
      <c r="P3111" s="65"/>
      <c r="Q3111" s="66" t="str">
        <f t="shared" si="195"/>
        <v xml:space="preserve"> </v>
      </c>
      <c r="R3111" s="32"/>
    </row>
    <row r="3112" spans="1:18" s="22" customFormat="1">
      <c r="A3112" s="24"/>
      <c r="B3112" s="23"/>
      <c r="C3112" s="23"/>
      <c r="D3112" s="25"/>
      <c r="E3112" s="23"/>
      <c r="F3112" s="26"/>
      <c r="G3112" s="27"/>
      <c r="H3112" s="27"/>
      <c r="I3112" s="27"/>
      <c r="J3112" s="69">
        <f t="shared" si="192"/>
        <v>0</v>
      </c>
      <c r="K3112" s="70" t="e">
        <f t="shared" si="193"/>
        <v>#DIV/0!</v>
      </c>
      <c r="L3112" s="63"/>
      <c r="N3112" s="32" t="str">
        <f>+IFERROR(VLOOKUP(B3112,$B$5:B3111,1,FALSE),"")</f>
        <v/>
      </c>
      <c r="O3112" s="32" t="str">
        <f t="shared" si="194"/>
        <v>DUPLICATE</v>
      </c>
      <c r="P3112" s="65"/>
      <c r="Q3112" s="66" t="str">
        <f t="shared" si="195"/>
        <v xml:space="preserve"> </v>
      </c>
      <c r="R3112" s="32"/>
    </row>
    <row r="3113" spans="1:18" s="22" customFormat="1">
      <c r="A3113" s="24"/>
      <c r="B3113" s="23"/>
      <c r="C3113" s="23"/>
      <c r="D3113" s="25"/>
      <c r="E3113" s="23"/>
      <c r="F3113" s="26"/>
      <c r="G3113" s="27"/>
      <c r="H3113" s="27"/>
      <c r="I3113" s="27"/>
      <c r="J3113" s="69">
        <f t="shared" si="192"/>
        <v>0</v>
      </c>
      <c r="K3113" s="70" t="e">
        <f t="shared" si="193"/>
        <v>#DIV/0!</v>
      </c>
      <c r="L3113" s="63"/>
      <c r="N3113" s="32" t="str">
        <f>+IFERROR(VLOOKUP(B3113,$B$5:B3112,1,FALSE),"")</f>
        <v/>
      </c>
      <c r="O3113" s="32" t="str">
        <f t="shared" si="194"/>
        <v>DUPLICATE</v>
      </c>
      <c r="P3113" s="65"/>
      <c r="Q3113" s="66" t="str">
        <f t="shared" si="195"/>
        <v xml:space="preserve"> </v>
      </c>
      <c r="R3113" s="32"/>
    </row>
    <row r="3114" spans="1:18" s="22" customFormat="1">
      <c r="A3114" s="24"/>
      <c r="B3114" s="23"/>
      <c r="C3114" s="23"/>
      <c r="D3114" s="25"/>
      <c r="E3114" s="23"/>
      <c r="F3114" s="26"/>
      <c r="G3114" s="27"/>
      <c r="H3114" s="27"/>
      <c r="I3114" s="27"/>
      <c r="J3114" s="69">
        <f t="shared" si="192"/>
        <v>0</v>
      </c>
      <c r="K3114" s="70" t="e">
        <f t="shared" si="193"/>
        <v>#DIV/0!</v>
      </c>
      <c r="L3114" s="63"/>
      <c r="N3114" s="32" t="str">
        <f>+IFERROR(VLOOKUP(B3114,$B$5:B3113,1,FALSE),"")</f>
        <v/>
      </c>
      <c r="O3114" s="32" t="str">
        <f t="shared" si="194"/>
        <v>DUPLICATE</v>
      </c>
      <c r="P3114" s="65"/>
      <c r="Q3114" s="66" t="str">
        <f t="shared" si="195"/>
        <v xml:space="preserve"> </v>
      </c>
      <c r="R3114" s="32"/>
    </row>
    <row r="3115" spans="1:18" s="22" customFormat="1">
      <c r="A3115" s="24"/>
      <c r="B3115" s="23"/>
      <c r="C3115" s="23"/>
      <c r="D3115" s="25"/>
      <c r="E3115" s="23"/>
      <c r="F3115" s="26"/>
      <c r="G3115" s="27"/>
      <c r="H3115" s="27"/>
      <c r="I3115" s="27"/>
      <c r="J3115" s="69">
        <f t="shared" ref="J3115:J3178" si="196">SUM(G3115:I3115)</f>
        <v>0</v>
      </c>
      <c r="K3115" s="70" t="e">
        <f t="shared" ref="K3115:K3178" si="197">+(G3115+H3115+I3115)/F3115*100</f>
        <v>#DIV/0!</v>
      </c>
      <c r="L3115" s="63"/>
      <c r="N3115" s="32" t="str">
        <f>+IFERROR(VLOOKUP(B3115,$B$5:B3114,1,FALSE),"")</f>
        <v/>
      </c>
      <c r="O3115" s="32" t="str">
        <f t="shared" ref="O3115:O3178" si="198">+IF(EXACT(B3115,N3115),"DUPLICATE","ORIGINAL")</f>
        <v>DUPLICATE</v>
      </c>
      <c r="P3115" s="65"/>
      <c r="Q3115" s="66" t="str">
        <f t="shared" ref="Q3115:Q3178" si="199">CONCATENATE(B3115," ",A3115)</f>
        <v xml:space="preserve"> </v>
      </c>
      <c r="R3115" s="32"/>
    </row>
    <row r="3116" spans="1:18" s="22" customFormat="1">
      <c r="A3116" s="24"/>
      <c r="B3116" s="23"/>
      <c r="C3116" s="23"/>
      <c r="D3116" s="25"/>
      <c r="E3116" s="23"/>
      <c r="F3116" s="26"/>
      <c r="G3116" s="27"/>
      <c r="H3116" s="27"/>
      <c r="I3116" s="27"/>
      <c r="J3116" s="69">
        <f t="shared" si="196"/>
        <v>0</v>
      </c>
      <c r="K3116" s="70" t="e">
        <f t="shared" si="197"/>
        <v>#DIV/0!</v>
      </c>
      <c r="L3116" s="63"/>
      <c r="N3116" s="32" t="str">
        <f>+IFERROR(VLOOKUP(B3116,$B$5:B3115,1,FALSE),"")</f>
        <v/>
      </c>
      <c r="O3116" s="32" t="str">
        <f t="shared" si="198"/>
        <v>DUPLICATE</v>
      </c>
      <c r="P3116" s="65"/>
      <c r="Q3116" s="66" t="str">
        <f t="shared" si="199"/>
        <v xml:space="preserve"> </v>
      </c>
      <c r="R3116" s="32"/>
    </row>
    <row r="3117" spans="1:18" s="22" customFormat="1">
      <c r="A3117" s="24"/>
      <c r="B3117" s="23"/>
      <c r="C3117" s="23"/>
      <c r="D3117" s="25"/>
      <c r="E3117" s="23"/>
      <c r="F3117" s="26"/>
      <c r="G3117" s="27"/>
      <c r="H3117" s="27"/>
      <c r="I3117" s="27"/>
      <c r="J3117" s="69">
        <f t="shared" si="196"/>
        <v>0</v>
      </c>
      <c r="K3117" s="70" t="e">
        <f t="shared" si="197"/>
        <v>#DIV/0!</v>
      </c>
      <c r="L3117" s="63"/>
      <c r="N3117" s="32" t="str">
        <f>+IFERROR(VLOOKUP(B3117,$B$5:B3116,1,FALSE),"")</f>
        <v/>
      </c>
      <c r="O3117" s="32" t="str">
        <f t="shared" si="198"/>
        <v>DUPLICATE</v>
      </c>
      <c r="P3117" s="65"/>
      <c r="Q3117" s="66" t="str">
        <f t="shared" si="199"/>
        <v xml:space="preserve"> </v>
      </c>
      <c r="R3117" s="32"/>
    </row>
    <row r="3118" spans="1:18" s="22" customFormat="1">
      <c r="A3118" s="24"/>
      <c r="B3118" s="23"/>
      <c r="C3118" s="23"/>
      <c r="D3118" s="25"/>
      <c r="E3118" s="23"/>
      <c r="F3118" s="26"/>
      <c r="G3118" s="27"/>
      <c r="H3118" s="27"/>
      <c r="I3118" s="27"/>
      <c r="J3118" s="69">
        <f t="shared" si="196"/>
        <v>0</v>
      </c>
      <c r="K3118" s="70" t="e">
        <f t="shared" si="197"/>
        <v>#DIV/0!</v>
      </c>
      <c r="L3118" s="63"/>
      <c r="N3118" s="32" t="str">
        <f>+IFERROR(VLOOKUP(B3118,$B$5:B3117,1,FALSE),"")</f>
        <v/>
      </c>
      <c r="O3118" s="32" t="str">
        <f t="shared" si="198"/>
        <v>DUPLICATE</v>
      </c>
      <c r="P3118" s="65"/>
      <c r="Q3118" s="66" t="str">
        <f t="shared" si="199"/>
        <v xml:space="preserve"> </v>
      </c>
      <c r="R3118" s="32"/>
    </row>
    <row r="3119" spans="1:18" s="22" customFormat="1">
      <c r="A3119" s="24"/>
      <c r="B3119" s="23"/>
      <c r="C3119" s="23"/>
      <c r="D3119" s="25"/>
      <c r="E3119" s="23"/>
      <c r="F3119" s="26"/>
      <c r="G3119" s="27"/>
      <c r="H3119" s="27"/>
      <c r="I3119" s="27"/>
      <c r="J3119" s="69">
        <f t="shared" si="196"/>
        <v>0</v>
      </c>
      <c r="K3119" s="70" t="e">
        <f t="shared" si="197"/>
        <v>#DIV/0!</v>
      </c>
      <c r="L3119" s="63"/>
      <c r="N3119" s="32" t="str">
        <f>+IFERROR(VLOOKUP(B3119,$B$5:B3118,1,FALSE),"")</f>
        <v/>
      </c>
      <c r="O3119" s="32" t="str">
        <f t="shared" si="198"/>
        <v>DUPLICATE</v>
      </c>
      <c r="P3119" s="65"/>
      <c r="Q3119" s="66" t="str">
        <f t="shared" si="199"/>
        <v xml:space="preserve"> </v>
      </c>
      <c r="R3119" s="32"/>
    </row>
    <row r="3120" spans="1:18" s="22" customFormat="1">
      <c r="A3120" s="24"/>
      <c r="B3120" s="23"/>
      <c r="C3120" s="23"/>
      <c r="D3120" s="25"/>
      <c r="E3120" s="23"/>
      <c r="F3120" s="26"/>
      <c r="G3120" s="27"/>
      <c r="H3120" s="27"/>
      <c r="I3120" s="27"/>
      <c r="J3120" s="69">
        <f t="shared" si="196"/>
        <v>0</v>
      </c>
      <c r="K3120" s="70" t="e">
        <f t="shared" si="197"/>
        <v>#DIV/0!</v>
      </c>
      <c r="L3120" s="63"/>
      <c r="N3120" s="32" t="str">
        <f>+IFERROR(VLOOKUP(B3120,$B$5:B3119,1,FALSE),"")</f>
        <v/>
      </c>
      <c r="O3120" s="32" t="str">
        <f t="shared" si="198"/>
        <v>DUPLICATE</v>
      </c>
      <c r="P3120" s="65"/>
      <c r="Q3120" s="66" t="str">
        <f t="shared" si="199"/>
        <v xml:space="preserve"> </v>
      </c>
      <c r="R3120" s="32"/>
    </row>
    <row r="3121" spans="1:18" s="22" customFormat="1">
      <c r="A3121" s="24"/>
      <c r="B3121" s="23"/>
      <c r="C3121" s="23"/>
      <c r="D3121" s="25"/>
      <c r="E3121" s="23"/>
      <c r="F3121" s="26"/>
      <c r="G3121" s="27"/>
      <c r="H3121" s="27"/>
      <c r="I3121" s="27"/>
      <c r="J3121" s="69">
        <f t="shared" si="196"/>
        <v>0</v>
      </c>
      <c r="K3121" s="70" t="e">
        <f t="shared" si="197"/>
        <v>#DIV/0!</v>
      </c>
      <c r="L3121" s="63"/>
      <c r="N3121" s="32" t="str">
        <f>+IFERROR(VLOOKUP(B3121,$B$5:B3120,1,FALSE),"")</f>
        <v/>
      </c>
      <c r="O3121" s="32" t="str">
        <f t="shared" si="198"/>
        <v>DUPLICATE</v>
      </c>
      <c r="P3121" s="65"/>
      <c r="Q3121" s="66" t="str">
        <f t="shared" si="199"/>
        <v xml:space="preserve"> </v>
      </c>
      <c r="R3121" s="32"/>
    </row>
    <row r="3122" spans="1:18" s="22" customFormat="1">
      <c r="A3122" s="24"/>
      <c r="B3122" s="23"/>
      <c r="C3122" s="23"/>
      <c r="D3122" s="25"/>
      <c r="E3122" s="23"/>
      <c r="F3122" s="26"/>
      <c r="G3122" s="27"/>
      <c r="H3122" s="27"/>
      <c r="I3122" s="27"/>
      <c r="J3122" s="69">
        <f t="shared" si="196"/>
        <v>0</v>
      </c>
      <c r="K3122" s="70" t="e">
        <f t="shared" si="197"/>
        <v>#DIV/0!</v>
      </c>
      <c r="L3122" s="63"/>
      <c r="N3122" s="32" t="str">
        <f>+IFERROR(VLOOKUP(B3122,$B$5:B3121,1,FALSE),"")</f>
        <v/>
      </c>
      <c r="O3122" s="32" t="str">
        <f t="shared" si="198"/>
        <v>DUPLICATE</v>
      </c>
      <c r="P3122" s="65"/>
      <c r="Q3122" s="66" t="str">
        <f t="shared" si="199"/>
        <v xml:space="preserve"> </v>
      </c>
      <c r="R3122" s="32"/>
    </row>
    <row r="3123" spans="1:18" s="22" customFormat="1">
      <c r="A3123" s="24"/>
      <c r="B3123" s="23"/>
      <c r="C3123" s="23"/>
      <c r="D3123" s="25"/>
      <c r="E3123" s="23"/>
      <c r="F3123" s="26"/>
      <c r="G3123" s="27"/>
      <c r="H3123" s="27"/>
      <c r="I3123" s="27"/>
      <c r="J3123" s="69">
        <f t="shared" si="196"/>
        <v>0</v>
      </c>
      <c r="K3123" s="70" t="e">
        <f t="shared" si="197"/>
        <v>#DIV/0!</v>
      </c>
      <c r="L3123" s="63"/>
      <c r="N3123" s="32" t="str">
        <f>+IFERROR(VLOOKUP(B3123,$B$5:B3122,1,FALSE),"")</f>
        <v/>
      </c>
      <c r="O3123" s="32" t="str">
        <f t="shared" si="198"/>
        <v>DUPLICATE</v>
      </c>
      <c r="P3123" s="65"/>
      <c r="Q3123" s="66" t="str">
        <f t="shared" si="199"/>
        <v xml:space="preserve"> </v>
      </c>
      <c r="R3123" s="32"/>
    </row>
    <row r="3124" spans="1:18" s="22" customFormat="1">
      <c r="A3124" s="24"/>
      <c r="B3124" s="23"/>
      <c r="C3124" s="23"/>
      <c r="D3124" s="25"/>
      <c r="E3124" s="23"/>
      <c r="F3124" s="26"/>
      <c r="G3124" s="27"/>
      <c r="H3124" s="27"/>
      <c r="I3124" s="27"/>
      <c r="J3124" s="69">
        <f t="shared" si="196"/>
        <v>0</v>
      </c>
      <c r="K3124" s="70" t="e">
        <f t="shared" si="197"/>
        <v>#DIV/0!</v>
      </c>
      <c r="L3124" s="63"/>
      <c r="N3124" s="32" t="str">
        <f>+IFERROR(VLOOKUP(B3124,$B$5:B3123,1,FALSE),"")</f>
        <v/>
      </c>
      <c r="O3124" s="32" t="str">
        <f t="shared" si="198"/>
        <v>DUPLICATE</v>
      </c>
      <c r="P3124" s="65"/>
      <c r="Q3124" s="66" t="str">
        <f t="shared" si="199"/>
        <v xml:space="preserve"> </v>
      </c>
      <c r="R3124" s="32"/>
    </row>
    <row r="3125" spans="1:18" s="22" customFormat="1">
      <c r="A3125" s="24"/>
      <c r="B3125" s="23"/>
      <c r="C3125" s="23"/>
      <c r="D3125" s="25"/>
      <c r="E3125" s="23"/>
      <c r="F3125" s="26"/>
      <c r="G3125" s="27"/>
      <c r="H3125" s="27"/>
      <c r="I3125" s="27"/>
      <c r="J3125" s="69">
        <f t="shared" si="196"/>
        <v>0</v>
      </c>
      <c r="K3125" s="70" t="e">
        <f t="shared" si="197"/>
        <v>#DIV/0!</v>
      </c>
      <c r="L3125" s="63"/>
      <c r="N3125" s="32" t="str">
        <f>+IFERROR(VLOOKUP(B3125,$B$5:B3124,1,FALSE),"")</f>
        <v/>
      </c>
      <c r="O3125" s="32" t="str">
        <f t="shared" si="198"/>
        <v>DUPLICATE</v>
      </c>
      <c r="P3125" s="65"/>
      <c r="Q3125" s="66" t="str">
        <f t="shared" si="199"/>
        <v xml:space="preserve"> </v>
      </c>
      <c r="R3125" s="32"/>
    </row>
    <row r="3126" spans="1:18" s="22" customFormat="1">
      <c r="A3126" s="24"/>
      <c r="B3126" s="23"/>
      <c r="C3126" s="23"/>
      <c r="D3126" s="25"/>
      <c r="E3126" s="23"/>
      <c r="F3126" s="26"/>
      <c r="G3126" s="27"/>
      <c r="H3126" s="27"/>
      <c r="I3126" s="27"/>
      <c r="J3126" s="69">
        <f t="shared" si="196"/>
        <v>0</v>
      </c>
      <c r="K3126" s="70" t="e">
        <f t="shared" si="197"/>
        <v>#DIV/0!</v>
      </c>
      <c r="L3126" s="63"/>
      <c r="N3126" s="32" t="str">
        <f>+IFERROR(VLOOKUP(B3126,$B$5:B3125,1,FALSE),"")</f>
        <v/>
      </c>
      <c r="O3126" s="32" t="str">
        <f t="shared" si="198"/>
        <v>DUPLICATE</v>
      </c>
      <c r="P3126" s="65"/>
      <c r="Q3126" s="66" t="str">
        <f t="shared" si="199"/>
        <v xml:space="preserve"> </v>
      </c>
      <c r="R3126" s="32"/>
    </row>
    <row r="3127" spans="1:18" s="22" customFormat="1">
      <c r="A3127" s="24"/>
      <c r="B3127" s="23"/>
      <c r="C3127" s="23"/>
      <c r="D3127" s="25"/>
      <c r="E3127" s="23"/>
      <c r="F3127" s="26"/>
      <c r="G3127" s="27"/>
      <c r="H3127" s="27"/>
      <c r="I3127" s="27"/>
      <c r="J3127" s="69">
        <f t="shared" si="196"/>
        <v>0</v>
      </c>
      <c r="K3127" s="70" t="e">
        <f t="shared" si="197"/>
        <v>#DIV/0!</v>
      </c>
      <c r="L3127" s="63"/>
      <c r="N3127" s="32" t="str">
        <f>+IFERROR(VLOOKUP(B3127,$B$5:B3126,1,FALSE),"")</f>
        <v/>
      </c>
      <c r="O3127" s="32" t="str">
        <f t="shared" si="198"/>
        <v>DUPLICATE</v>
      </c>
      <c r="P3127" s="65"/>
      <c r="Q3127" s="66" t="str">
        <f t="shared" si="199"/>
        <v xml:space="preserve"> </v>
      </c>
      <c r="R3127" s="32"/>
    </row>
    <row r="3128" spans="1:18" s="22" customFormat="1">
      <c r="A3128" s="24"/>
      <c r="B3128" s="23"/>
      <c r="C3128" s="23"/>
      <c r="D3128" s="25"/>
      <c r="E3128" s="23"/>
      <c r="F3128" s="26"/>
      <c r="G3128" s="27"/>
      <c r="H3128" s="27"/>
      <c r="I3128" s="27"/>
      <c r="J3128" s="69">
        <f t="shared" si="196"/>
        <v>0</v>
      </c>
      <c r="K3128" s="70" t="e">
        <f t="shared" si="197"/>
        <v>#DIV/0!</v>
      </c>
      <c r="L3128" s="63"/>
      <c r="N3128" s="32" t="str">
        <f>+IFERROR(VLOOKUP(B3128,$B$5:B3127,1,FALSE),"")</f>
        <v/>
      </c>
      <c r="O3128" s="32" t="str">
        <f t="shared" si="198"/>
        <v>DUPLICATE</v>
      </c>
      <c r="P3128" s="65"/>
      <c r="Q3128" s="66" t="str">
        <f t="shared" si="199"/>
        <v xml:space="preserve"> </v>
      </c>
      <c r="R3128" s="32"/>
    </row>
    <row r="3129" spans="1:18" s="22" customFormat="1">
      <c r="A3129" s="24"/>
      <c r="B3129" s="23"/>
      <c r="C3129" s="23"/>
      <c r="D3129" s="25"/>
      <c r="E3129" s="23"/>
      <c r="F3129" s="26"/>
      <c r="G3129" s="27"/>
      <c r="H3129" s="27"/>
      <c r="I3129" s="27"/>
      <c r="J3129" s="69">
        <f t="shared" si="196"/>
        <v>0</v>
      </c>
      <c r="K3129" s="70" t="e">
        <f t="shared" si="197"/>
        <v>#DIV/0!</v>
      </c>
      <c r="L3129" s="63"/>
      <c r="N3129" s="32" t="str">
        <f>+IFERROR(VLOOKUP(B3129,$B$5:B3128,1,FALSE),"")</f>
        <v/>
      </c>
      <c r="O3129" s="32" t="str">
        <f t="shared" si="198"/>
        <v>DUPLICATE</v>
      </c>
      <c r="P3129" s="65"/>
      <c r="Q3129" s="66" t="str">
        <f t="shared" si="199"/>
        <v xml:space="preserve"> </v>
      </c>
      <c r="R3129" s="32"/>
    </row>
    <row r="3130" spans="1:18" s="22" customFormat="1">
      <c r="A3130" s="24"/>
      <c r="B3130" s="23"/>
      <c r="C3130" s="23"/>
      <c r="D3130" s="25"/>
      <c r="E3130" s="23"/>
      <c r="F3130" s="26"/>
      <c r="G3130" s="27"/>
      <c r="H3130" s="27"/>
      <c r="I3130" s="27"/>
      <c r="J3130" s="69">
        <f t="shared" si="196"/>
        <v>0</v>
      </c>
      <c r="K3130" s="70" t="e">
        <f t="shared" si="197"/>
        <v>#DIV/0!</v>
      </c>
      <c r="L3130" s="63"/>
      <c r="N3130" s="32" t="str">
        <f>+IFERROR(VLOOKUP(B3130,$B$5:B3129,1,FALSE),"")</f>
        <v/>
      </c>
      <c r="O3130" s="32" t="str">
        <f t="shared" si="198"/>
        <v>DUPLICATE</v>
      </c>
      <c r="P3130" s="65"/>
      <c r="Q3130" s="66" t="str">
        <f t="shared" si="199"/>
        <v xml:space="preserve"> </v>
      </c>
      <c r="R3130" s="32"/>
    </row>
    <row r="3131" spans="1:18" s="22" customFormat="1">
      <c r="A3131" s="24"/>
      <c r="B3131" s="23"/>
      <c r="C3131" s="23"/>
      <c r="D3131" s="25"/>
      <c r="E3131" s="23"/>
      <c r="F3131" s="26"/>
      <c r="G3131" s="27"/>
      <c r="H3131" s="27"/>
      <c r="I3131" s="27"/>
      <c r="J3131" s="69">
        <f t="shared" si="196"/>
        <v>0</v>
      </c>
      <c r="K3131" s="70" t="e">
        <f t="shared" si="197"/>
        <v>#DIV/0!</v>
      </c>
      <c r="L3131" s="63"/>
      <c r="N3131" s="32" t="str">
        <f>+IFERROR(VLOOKUP(B3131,$B$5:B3130,1,FALSE),"")</f>
        <v/>
      </c>
      <c r="O3131" s="32" t="str">
        <f t="shared" si="198"/>
        <v>DUPLICATE</v>
      </c>
      <c r="P3131" s="65"/>
      <c r="Q3131" s="66" t="str">
        <f t="shared" si="199"/>
        <v xml:space="preserve"> </v>
      </c>
      <c r="R3131" s="32"/>
    </row>
    <row r="3132" spans="1:18" s="22" customFormat="1">
      <c r="A3132" s="24"/>
      <c r="B3132" s="23"/>
      <c r="C3132" s="23"/>
      <c r="D3132" s="25"/>
      <c r="E3132" s="23"/>
      <c r="F3132" s="26"/>
      <c r="G3132" s="27"/>
      <c r="H3132" s="27"/>
      <c r="I3132" s="27"/>
      <c r="J3132" s="69">
        <f t="shared" si="196"/>
        <v>0</v>
      </c>
      <c r="K3132" s="70" t="e">
        <f t="shared" si="197"/>
        <v>#DIV/0!</v>
      </c>
      <c r="L3132" s="63"/>
      <c r="N3132" s="32" t="str">
        <f>+IFERROR(VLOOKUP(B3132,$B$5:B3131,1,FALSE),"")</f>
        <v/>
      </c>
      <c r="O3132" s="32" t="str">
        <f t="shared" si="198"/>
        <v>DUPLICATE</v>
      </c>
      <c r="P3132" s="65"/>
      <c r="Q3132" s="66" t="str">
        <f t="shared" si="199"/>
        <v xml:space="preserve"> </v>
      </c>
      <c r="R3132" s="32"/>
    </row>
    <row r="3133" spans="1:18" s="22" customFormat="1">
      <c r="A3133" s="24"/>
      <c r="B3133" s="23"/>
      <c r="C3133" s="23"/>
      <c r="D3133" s="25"/>
      <c r="E3133" s="23"/>
      <c r="F3133" s="26"/>
      <c r="G3133" s="27"/>
      <c r="H3133" s="27"/>
      <c r="I3133" s="27"/>
      <c r="J3133" s="69">
        <f t="shared" si="196"/>
        <v>0</v>
      </c>
      <c r="K3133" s="70" t="e">
        <f t="shared" si="197"/>
        <v>#DIV/0!</v>
      </c>
      <c r="L3133" s="63"/>
      <c r="N3133" s="32" t="str">
        <f>+IFERROR(VLOOKUP(B3133,$B$5:B3132,1,FALSE),"")</f>
        <v/>
      </c>
      <c r="O3133" s="32" t="str">
        <f t="shared" si="198"/>
        <v>DUPLICATE</v>
      </c>
      <c r="P3133" s="65"/>
      <c r="Q3133" s="66" t="str">
        <f t="shared" si="199"/>
        <v xml:space="preserve"> </v>
      </c>
      <c r="R3133" s="32"/>
    </row>
    <row r="3134" spans="1:18" s="22" customFormat="1">
      <c r="A3134" s="24"/>
      <c r="B3134" s="23"/>
      <c r="C3134" s="23"/>
      <c r="D3134" s="25"/>
      <c r="E3134" s="23"/>
      <c r="F3134" s="26"/>
      <c r="G3134" s="27"/>
      <c r="H3134" s="27"/>
      <c r="I3134" s="27"/>
      <c r="J3134" s="69">
        <f t="shared" si="196"/>
        <v>0</v>
      </c>
      <c r="K3134" s="70" t="e">
        <f t="shared" si="197"/>
        <v>#DIV/0!</v>
      </c>
      <c r="L3134" s="63"/>
      <c r="N3134" s="32" t="str">
        <f>+IFERROR(VLOOKUP(B3134,$B$5:B3133,1,FALSE),"")</f>
        <v/>
      </c>
      <c r="O3134" s="32" t="str">
        <f t="shared" si="198"/>
        <v>DUPLICATE</v>
      </c>
      <c r="P3134" s="65"/>
      <c r="Q3134" s="66" t="str">
        <f t="shared" si="199"/>
        <v xml:space="preserve"> </v>
      </c>
      <c r="R3134" s="32"/>
    </row>
    <row r="3135" spans="1:18" s="22" customFormat="1">
      <c r="A3135" s="24"/>
      <c r="B3135" s="23"/>
      <c r="C3135" s="23"/>
      <c r="D3135" s="25"/>
      <c r="E3135" s="23"/>
      <c r="F3135" s="26"/>
      <c r="G3135" s="27"/>
      <c r="H3135" s="27"/>
      <c r="I3135" s="27"/>
      <c r="J3135" s="69">
        <f t="shared" si="196"/>
        <v>0</v>
      </c>
      <c r="K3135" s="70" t="e">
        <f t="shared" si="197"/>
        <v>#DIV/0!</v>
      </c>
      <c r="L3135" s="63"/>
      <c r="N3135" s="32" t="str">
        <f>+IFERROR(VLOOKUP(B3135,$B$5:B3134,1,FALSE),"")</f>
        <v/>
      </c>
      <c r="O3135" s="32" t="str">
        <f t="shared" si="198"/>
        <v>DUPLICATE</v>
      </c>
      <c r="P3135" s="65"/>
      <c r="Q3135" s="66" t="str">
        <f t="shared" si="199"/>
        <v xml:space="preserve"> </v>
      </c>
      <c r="R3135" s="32"/>
    </row>
    <row r="3136" spans="1:18" s="22" customFormat="1">
      <c r="A3136" s="24"/>
      <c r="B3136" s="23"/>
      <c r="C3136" s="23"/>
      <c r="D3136" s="25"/>
      <c r="E3136" s="23"/>
      <c r="F3136" s="26"/>
      <c r="G3136" s="27"/>
      <c r="H3136" s="27"/>
      <c r="I3136" s="27"/>
      <c r="J3136" s="69">
        <f t="shared" si="196"/>
        <v>0</v>
      </c>
      <c r="K3136" s="70" t="e">
        <f t="shared" si="197"/>
        <v>#DIV/0!</v>
      </c>
      <c r="L3136" s="63"/>
      <c r="N3136" s="32" t="str">
        <f>+IFERROR(VLOOKUP(B3136,$B$5:B3135,1,FALSE),"")</f>
        <v/>
      </c>
      <c r="O3136" s="32" t="str">
        <f t="shared" si="198"/>
        <v>DUPLICATE</v>
      </c>
      <c r="P3136" s="65"/>
      <c r="Q3136" s="66" t="str">
        <f t="shared" si="199"/>
        <v xml:space="preserve"> </v>
      </c>
      <c r="R3136" s="32"/>
    </row>
    <row r="3137" spans="1:18" s="22" customFormat="1">
      <c r="A3137" s="24"/>
      <c r="B3137" s="23"/>
      <c r="C3137" s="23"/>
      <c r="D3137" s="25"/>
      <c r="E3137" s="23"/>
      <c r="F3137" s="26"/>
      <c r="G3137" s="27"/>
      <c r="H3137" s="27"/>
      <c r="I3137" s="27"/>
      <c r="J3137" s="69">
        <f t="shared" si="196"/>
        <v>0</v>
      </c>
      <c r="K3137" s="70" t="e">
        <f t="shared" si="197"/>
        <v>#DIV/0!</v>
      </c>
      <c r="L3137" s="63"/>
      <c r="N3137" s="32" t="str">
        <f>+IFERROR(VLOOKUP(B3137,$B$5:B3136,1,FALSE),"")</f>
        <v/>
      </c>
      <c r="O3137" s="32" t="str">
        <f t="shared" si="198"/>
        <v>DUPLICATE</v>
      </c>
      <c r="P3137" s="65"/>
      <c r="Q3137" s="66" t="str">
        <f t="shared" si="199"/>
        <v xml:space="preserve"> </v>
      </c>
      <c r="R3137" s="32"/>
    </row>
    <row r="3138" spans="1:18" s="22" customFormat="1">
      <c r="A3138" s="24"/>
      <c r="B3138" s="23"/>
      <c r="C3138" s="23"/>
      <c r="D3138" s="25"/>
      <c r="E3138" s="23"/>
      <c r="F3138" s="26"/>
      <c r="G3138" s="27"/>
      <c r="H3138" s="27"/>
      <c r="I3138" s="27"/>
      <c r="J3138" s="69">
        <f t="shared" si="196"/>
        <v>0</v>
      </c>
      <c r="K3138" s="70" t="e">
        <f t="shared" si="197"/>
        <v>#DIV/0!</v>
      </c>
      <c r="L3138" s="63"/>
      <c r="N3138" s="32" t="str">
        <f>+IFERROR(VLOOKUP(B3138,$B$5:B3137,1,FALSE),"")</f>
        <v/>
      </c>
      <c r="O3138" s="32" t="str">
        <f t="shared" si="198"/>
        <v>DUPLICATE</v>
      </c>
      <c r="P3138" s="65"/>
      <c r="Q3138" s="66" t="str">
        <f t="shared" si="199"/>
        <v xml:space="preserve"> </v>
      </c>
      <c r="R3138" s="32"/>
    </row>
    <row r="3139" spans="1:18" s="22" customFormat="1">
      <c r="A3139" s="24"/>
      <c r="B3139" s="23"/>
      <c r="C3139" s="23"/>
      <c r="D3139" s="25"/>
      <c r="E3139" s="23"/>
      <c r="F3139" s="26"/>
      <c r="G3139" s="27"/>
      <c r="H3139" s="27"/>
      <c r="I3139" s="27"/>
      <c r="J3139" s="69">
        <f t="shared" si="196"/>
        <v>0</v>
      </c>
      <c r="K3139" s="70" t="e">
        <f t="shared" si="197"/>
        <v>#DIV/0!</v>
      </c>
      <c r="L3139" s="63"/>
      <c r="N3139" s="32" t="str">
        <f>+IFERROR(VLOOKUP(B3139,$B$5:B3138,1,FALSE),"")</f>
        <v/>
      </c>
      <c r="O3139" s="32" t="str">
        <f t="shared" si="198"/>
        <v>DUPLICATE</v>
      </c>
      <c r="P3139" s="65"/>
      <c r="Q3139" s="66" t="str">
        <f t="shared" si="199"/>
        <v xml:space="preserve"> </v>
      </c>
      <c r="R3139" s="32"/>
    </row>
    <row r="3140" spans="1:18" s="22" customFormat="1">
      <c r="A3140" s="24"/>
      <c r="B3140" s="23"/>
      <c r="C3140" s="23"/>
      <c r="D3140" s="25"/>
      <c r="E3140" s="23"/>
      <c r="F3140" s="26"/>
      <c r="G3140" s="27"/>
      <c r="H3140" s="27"/>
      <c r="I3140" s="27"/>
      <c r="J3140" s="69">
        <f t="shared" si="196"/>
        <v>0</v>
      </c>
      <c r="K3140" s="70" t="e">
        <f t="shared" si="197"/>
        <v>#DIV/0!</v>
      </c>
      <c r="L3140" s="63"/>
      <c r="N3140" s="32" t="str">
        <f>+IFERROR(VLOOKUP(B3140,$B$5:B3139,1,FALSE),"")</f>
        <v/>
      </c>
      <c r="O3140" s="32" t="str">
        <f t="shared" si="198"/>
        <v>DUPLICATE</v>
      </c>
      <c r="P3140" s="65"/>
      <c r="Q3140" s="66" t="str">
        <f t="shared" si="199"/>
        <v xml:space="preserve"> </v>
      </c>
      <c r="R3140" s="32"/>
    </row>
    <row r="3141" spans="1:18" s="22" customFormat="1">
      <c r="A3141" s="24"/>
      <c r="B3141" s="23"/>
      <c r="C3141" s="23"/>
      <c r="D3141" s="25"/>
      <c r="E3141" s="23"/>
      <c r="F3141" s="26"/>
      <c r="G3141" s="27"/>
      <c r="H3141" s="27"/>
      <c r="I3141" s="27"/>
      <c r="J3141" s="69">
        <f t="shared" si="196"/>
        <v>0</v>
      </c>
      <c r="K3141" s="70" t="e">
        <f t="shared" si="197"/>
        <v>#DIV/0!</v>
      </c>
      <c r="L3141" s="63"/>
      <c r="N3141" s="32" t="str">
        <f>+IFERROR(VLOOKUP(B3141,$B$5:B3140,1,FALSE),"")</f>
        <v/>
      </c>
      <c r="O3141" s="32" t="str">
        <f t="shared" si="198"/>
        <v>DUPLICATE</v>
      </c>
      <c r="P3141" s="65"/>
      <c r="Q3141" s="66" t="str">
        <f t="shared" si="199"/>
        <v xml:space="preserve"> </v>
      </c>
      <c r="R3141" s="32"/>
    </row>
    <row r="3142" spans="1:18" s="22" customFormat="1">
      <c r="A3142" s="24"/>
      <c r="B3142" s="23"/>
      <c r="C3142" s="23"/>
      <c r="D3142" s="25"/>
      <c r="E3142" s="23"/>
      <c r="F3142" s="26"/>
      <c r="G3142" s="27"/>
      <c r="H3142" s="27"/>
      <c r="I3142" s="27"/>
      <c r="J3142" s="69">
        <f t="shared" si="196"/>
        <v>0</v>
      </c>
      <c r="K3142" s="70" t="e">
        <f t="shared" si="197"/>
        <v>#DIV/0!</v>
      </c>
      <c r="L3142" s="63"/>
      <c r="N3142" s="32" t="str">
        <f>+IFERROR(VLOOKUP(B3142,$B$5:B3141,1,FALSE),"")</f>
        <v/>
      </c>
      <c r="O3142" s="32" t="str">
        <f t="shared" si="198"/>
        <v>DUPLICATE</v>
      </c>
      <c r="P3142" s="65"/>
      <c r="Q3142" s="66" t="str">
        <f t="shared" si="199"/>
        <v xml:space="preserve"> </v>
      </c>
      <c r="R3142" s="32"/>
    </row>
    <row r="3143" spans="1:18" s="22" customFormat="1">
      <c r="A3143" s="24"/>
      <c r="B3143" s="23"/>
      <c r="C3143" s="23"/>
      <c r="D3143" s="25"/>
      <c r="E3143" s="23"/>
      <c r="F3143" s="26"/>
      <c r="G3143" s="27"/>
      <c r="H3143" s="27"/>
      <c r="I3143" s="27"/>
      <c r="J3143" s="69">
        <f t="shared" si="196"/>
        <v>0</v>
      </c>
      <c r="K3143" s="70" t="e">
        <f t="shared" si="197"/>
        <v>#DIV/0!</v>
      </c>
      <c r="L3143" s="63"/>
      <c r="N3143" s="32" t="str">
        <f>+IFERROR(VLOOKUP(B3143,$B$5:B3142,1,FALSE),"")</f>
        <v/>
      </c>
      <c r="O3143" s="32" t="str">
        <f t="shared" si="198"/>
        <v>DUPLICATE</v>
      </c>
      <c r="P3143" s="65"/>
      <c r="Q3143" s="66" t="str">
        <f t="shared" si="199"/>
        <v xml:space="preserve"> </v>
      </c>
      <c r="R3143" s="32"/>
    </row>
    <row r="3144" spans="1:18" s="22" customFormat="1">
      <c r="A3144" s="24"/>
      <c r="B3144" s="23"/>
      <c r="C3144" s="23"/>
      <c r="D3144" s="25"/>
      <c r="E3144" s="23"/>
      <c r="F3144" s="26"/>
      <c r="G3144" s="27"/>
      <c r="H3144" s="27"/>
      <c r="I3144" s="27"/>
      <c r="J3144" s="69">
        <f t="shared" si="196"/>
        <v>0</v>
      </c>
      <c r="K3144" s="70" t="e">
        <f t="shared" si="197"/>
        <v>#DIV/0!</v>
      </c>
      <c r="L3144" s="63"/>
      <c r="N3144" s="32" t="str">
        <f>+IFERROR(VLOOKUP(B3144,$B$5:B3143,1,FALSE),"")</f>
        <v/>
      </c>
      <c r="O3144" s="32" t="str">
        <f t="shared" si="198"/>
        <v>DUPLICATE</v>
      </c>
      <c r="P3144" s="65"/>
      <c r="Q3144" s="66" t="str">
        <f t="shared" si="199"/>
        <v xml:space="preserve"> </v>
      </c>
      <c r="R3144" s="32"/>
    </row>
    <row r="3145" spans="1:18" s="22" customFormat="1">
      <c r="A3145" s="24"/>
      <c r="B3145" s="23"/>
      <c r="C3145" s="23"/>
      <c r="D3145" s="25"/>
      <c r="E3145" s="23"/>
      <c r="F3145" s="26"/>
      <c r="G3145" s="27"/>
      <c r="H3145" s="27"/>
      <c r="I3145" s="27"/>
      <c r="J3145" s="69">
        <f t="shared" si="196"/>
        <v>0</v>
      </c>
      <c r="K3145" s="70" t="e">
        <f t="shared" si="197"/>
        <v>#DIV/0!</v>
      </c>
      <c r="L3145" s="63"/>
      <c r="N3145" s="32" t="str">
        <f>+IFERROR(VLOOKUP(B3145,$B$5:B3144,1,FALSE),"")</f>
        <v/>
      </c>
      <c r="O3145" s="32" t="str">
        <f t="shared" si="198"/>
        <v>DUPLICATE</v>
      </c>
      <c r="P3145" s="65"/>
      <c r="Q3145" s="66" t="str">
        <f t="shared" si="199"/>
        <v xml:space="preserve"> </v>
      </c>
      <c r="R3145" s="32"/>
    </row>
    <row r="3146" spans="1:18" s="22" customFormat="1">
      <c r="A3146" s="24"/>
      <c r="B3146" s="23"/>
      <c r="C3146" s="23"/>
      <c r="D3146" s="25"/>
      <c r="E3146" s="23"/>
      <c r="F3146" s="26"/>
      <c r="G3146" s="27"/>
      <c r="H3146" s="27"/>
      <c r="I3146" s="27"/>
      <c r="J3146" s="69">
        <f t="shared" si="196"/>
        <v>0</v>
      </c>
      <c r="K3146" s="70" t="e">
        <f t="shared" si="197"/>
        <v>#DIV/0!</v>
      </c>
      <c r="L3146" s="63"/>
      <c r="N3146" s="32" t="str">
        <f>+IFERROR(VLOOKUP(B3146,$B$5:B3145,1,FALSE),"")</f>
        <v/>
      </c>
      <c r="O3146" s="32" t="str">
        <f t="shared" si="198"/>
        <v>DUPLICATE</v>
      </c>
      <c r="P3146" s="65"/>
      <c r="Q3146" s="66" t="str">
        <f t="shared" si="199"/>
        <v xml:space="preserve"> </v>
      </c>
      <c r="R3146" s="32"/>
    </row>
    <row r="3147" spans="1:18" s="22" customFormat="1">
      <c r="A3147" s="24"/>
      <c r="B3147" s="23"/>
      <c r="C3147" s="23"/>
      <c r="D3147" s="25"/>
      <c r="E3147" s="23"/>
      <c r="F3147" s="26"/>
      <c r="G3147" s="27"/>
      <c r="H3147" s="27"/>
      <c r="I3147" s="27"/>
      <c r="J3147" s="69">
        <f t="shared" si="196"/>
        <v>0</v>
      </c>
      <c r="K3147" s="70" t="e">
        <f t="shared" si="197"/>
        <v>#DIV/0!</v>
      </c>
      <c r="L3147" s="63"/>
      <c r="N3147" s="32" t="str">
        <f>+IFERROR(VLOOKUP(B3147,$B$5:B3146,1,FALSE),"")</f>
        <v/>
      </c>
      <c r="O3147" s="32" t="str">
        <f t="shared" si="198"/>
        <v>DUPLICATE</v>
      </c>
      <c r="P3147" s="65"/>
      <c r="Q3147" s="66" t="str">
        <f t="shared" si="199"/>
        <v xml:space="preserve"> </v>
      </c>
      <c r="R3147" s="32"/>
    </row>
    <row r="3148" spans="1:18" s="22" customFormat="1">
      <c r="A3148" s="24"/>
      <c r="B3148" s="23"/>
      <c r="C3148" s="23"/>
      <c r="D3148" s="25"/>
      <c r="E3148" s="23"/>
      <c r="F3148" s="26"/>
      <c r="G3148" s="27"/>
      <c r="H3148" s="27"/>
      <c r="I3148" s="27"/>
      <c r="J3148" s="69">
        <f t="shared" si="196"/>
        <v>0</v>
      </c>
      <c r="K3148" s="70" t="e">
        <f t="shared" si="197"/>
        <v>#DIV/0!</v>
      </c>
      <c r="L3148" s="63"/>
      <c r="N3148" s="32" t="str">
        <f>+IFERROR(VLOOKUP(B3148,$B$5:B3147,1,FALSE),"")</f>
        <v/>
      </c>
      <c r="O3148" s="32" t="str">
        <f t="shared" si="198"/>
        <v>DUPLICATE</v>
      </c>
      <c r="P3148" s="65"/>
      <c r="Q3148" s="66" t="str">
        <f t="shared" si="199"/>
        <v xml:space="preserve"> </v>
      </c>
      <c r="R3148" s="32"/>
    </row>
    <row r="3149" spans="1:18" s="22" customFormat="1">
      <c r="A3149" s="24"/>
      <c r="B3149" s="23"/>
      <c r="C3149" s="23"/>
      <c r="D3149" s="25"/>
      <c r="E3149" s="23"/>
      <c r="F3149" s="26"/>
      <c r="G3149" s="27"/>
      <c r="H3149" s="27"/>
      <c r="I3149" s="27"/>
      <c r="J3149" s="69">
        <f t="shared" si="196"/>
        <v>0</v>
      </c>
      <c r="K3149" s="70" t="e">
        <f t="shared" si="197"/>
        <v>#DIV/0!</v>
      </c>
      <c r="L3149" s="63"/>
      <c r="N3149" s="32" t="str">
        <f>+IFERROR(VLOOKUP(B3149,$B$5:B3148,1,FALSE),"")</f>
        <v/>
      </c>
      <c r="O3149" s="32" t="str">
        <f t="shared" si="198"/>
        <v>DUPLICATE</v>
      </c>
      <c r="P3149" s="65"/>
      <c r="Q3149" s="66" t="str">
        <f t="shared" si="199"/>
        <v xml:space="preserve"> </v>
      </c>
      <c r="R3149" s="32"/>
    </row>
    <row r="3150" spans="1:18" s="22" customFormat="1">
      <c r="A3150" s="24"/>
      <c r="B3150" s="23"/>
      <c r="C3150" s="23"/>
      <c r="D3150" s="25"/>
      <c r="E3150" s="23"/>
      <c r="F3150" s="26"/>
      <c r="G3150" s="27"/>
      <c r="H3150" s="27"/>
      <c r="I3150" s="27"/>
      <c r="J3150" s="69">
        <f t="shared" si="196"/>
        <v>0</v>
      </c>
      <c r="K3150" s="70" t="e">
        <f t="shared" si="197"/>
        <v>#DIV/0!</v>
      </c>
      <c r="L3150" s="63"/>
      <c r="N3150" s="32" t="str">
        <f>+IFERROR(VLOOKUP(B3150,$B$5:B3149,1,FALSE),"")</f>
        <v/>
      </c>
      <c r="O3150" s="32" t="str">
        <f t="shared" si="198"/>
        <v>DUPLICATE</v>
      </c>
      <c r="P3150" s="65"/>
      <c r="Q3150" s="66" t="str">
        <f t="shared" si="199"/>
        <v xml:space="preserve"> </v>
      </c>
      <c r="R3150" s="32"/>
    </row>
    <row r="3151" spans="1:18" s="22" customFormat="1">
      <c r="A3151" s="24"/>
      <c r="B3151" s="23"/>
      <c r="C3151" s="23"/>
      <c r="D3151" s="25"/>
      <c r="E3151" s="23"/>
      <c r="F3151" s="26"/>
      <c r="G3151" s="27"/>
      <c r="H3151" s="27"/>
      <c r="I3151" s="27"/>
      <c r="J3151" s="69">
        <f t="shared" si="196"/>
        <v>0</v>
      </c>
      <c r="K3151" s="70" t="e">
        <f t="shared" si="197"/>
        <v>#DIV/0!</v>
      </c>
      <c r="L3151" s="63"/>
      <c r="N3151" s="32" t="str">
        <f>+IFERROR(VLOOKUP(B3151,$B$5:B3150,1,FALSE),"")</f>
        <v/>
      </c>
      <c r="O3151" s="32" t="str">
        <f t="shared" si="198"/>
        <v>DUPLICATE</v>
      </c>
      <c r="P3151" s="65"/>
      <c r="Q3151" s="66" t="str">
        <f t="shared" si="199"/>
        <v xml:space="preserve"> </v>
      </c>
      <c r="R3151" s="32"/>
    </row>
    <row r="3152" spans="1:18" s="22" customFormat="1">
      <c r="A3152" s="24"/>
      <c r="B3152" s="23"/>
      <c r="C3152" s="23"/>
      <c r="D3152" s="25"/>
      <c r="E3152" s="23"/>
      <c r="F3152" s="26"/>
      <c r="G3152" s="27"/>
      <c r="H3152" s="27"/>
      <c r="I3152" s="27"/>
      <c r="J3152" s="69">
        <f t="shared" si="196"/>
        <v>0</v>
      </c>
      <c r="K3152" s="70" t="e">
        <f t="shared" si="197"/>
        <v>#DIV/0!</v>
      </c>
      <c r="L3152" s="63"/>
      <c r="N3152" s="32" t="str">
        <f>+IFERROR(VLOOKUP(B3152,$B$5:B3151,1,FALSE),"")</f>
        <v/>
      </c>
      <c r="O3152" s="32" t="str">
        <f t="shared" si="198"/>
        <v>DUPLICATE</v>
      </c>
      <c r="P3152" s="65"/>
      <c r="Q3152" s="66" t="str">
        <f t="shared" si="199"/>
        <v xml:space="preserve"> </v>
      </c>
      <c r="R3152" s="32"/>
    </row>
    <row r="3153" spans="1:18" s="22" customFormat="1">
      <c r="A3153" s="24"/>
      <c r="B3153" s="23"/>
      <c r="C3153" s="23"/>
      <c r="D3153" s="25"/>
      <c r="E3153" s="23"/>
      <c r="F3153" s="26"/>
      <c r="G3153" s="27"/>
      <c r="H3153" s="27"/>
      <c r="I3153" s="27"/>
      <c r="J3153" s="69">
        <f t="shared" si="196"/>
        <v>0</v>
      </c>
      <c r="K3153" s="70" t="e">
        <f t="shared" si="197"/>
        <v>#DIV/0!</v>
      </c>
      <c r="L3153" s="63"/>
      <c r="N3153" s="32" t="str">
        <f>+IFERROR(VLOOKUP(B3153,$B$5:B3152,1,FALSE),"")</f>
        <v/>
      </c>
      <c r="O3153" s="32" t="str">
        <f t="shared" si="198"/>
        <v>DUPLICATE</v>
      </c>
      <c r="P3153" s="65"/>
      <c r="Q3153" s="66" t="str">
        <f t="shared" si="199"/>
        <v xml:space="preserve"> </v>
      </c>
      <c r="R3153" s="32"/>
    </row>
    <row r="3154" spans="1:18" s="22" customFormat="1">
      <c r="A3154" s="24"/>
      <c r="B3154" s="23"/>
      <c r="C3154" s="23"/>
      <c r="D3154" s="25"/>
      <c r="E3154" s="23"/>
      <c r="F3154" s="26"/>
      <c r="G3154" s="27"/>
      <c r="H3154" s="27"/>
      <c r="I3154" s="27"/>
      <c r="J3154" s="69">
        <f t="shared" si="196"/>
        <v>0</v>
      </c>
      <c r="K3154" s="70" t="e">
        <f t="shared" si="197"/>
        <v>#DIV/0!</v>
      </c>
      <c r="L3154" s="63"/>
      <c r="N3154" s="32" t="str">
        <f>+IFERROR(VLOOKUP(B3154,$B$5:B3153,1,FALSE),"")</f>
        <v/>
      </c>
      <c r="O3154" s="32" t="str">
        <f t="shared" si="198"/>
        <v>DUPLICATE</v>
      </c>
      <c r="P3154" s="65"/>
      <c r="Q3154" s="66" t="str">
        <f t="shared" si="199"/>
        <v xml:space="preserve"> </v>
      </c>
      <c r="R3154" s="32"/>
    </row>
    <row r="3155" spans="1:18" s="22" customFormat="1">
      <c r="A3155" s="24"/>
      <c r="B3155" s="23"/>
      <c r="C3155" s="23"/>
      <c r="D3155" s="25"/>
      <c r="E3155" s="23"/>
      <c r="F3155" s="26"/>
      <c r="G3155" s="27"/>
      <c r="H3155" s="27"/>
      <c r="I3155" s="27"/>
      <c r="J3155" s="69">
        <f t="shared" si="196"/>
        <v>0</v>
      </c>
      <c r="K3155" s="70" t="e">
        <f t="shared" si="197"/>
        <v>#DIV/0!</v>
      </c>
      <c r="L3155" s="63"/>
      <c r="N3155" s="32" t="str">
        <f>+IFERROR(VLOOKUP(B3155,$B$5:B3154,1,FALSE),"")</f>
        <v/>
      </c>
      <c r="O3155" s="32" t="str">
        <f t="shared" si="198"/>
        <v>DUPLICATE</v>
      </c>
      <c r="P3155" s="65"/>
      <c r="Q3155" s="66" t="str">
        <f t="shared" si="199"/>
        <v xml:space="preserve"> </v>
      </c>
      <c r="R3155" s="32"/>
    </row>
    <row r="3156" spans="1:18" s="22" customFormat="1">
      <c r="A3156" s="24"/>
      <c r="B3156" s="23"/>
      <c r="C3156" s="23"/>
      <c r="D3156" s="25"/>
      <c r="E3156" s="23"/>
      <c r="F3156" s="26"/>
      <c r="G3156" s="27"/>
      <c r="H3156" s="27"/>
      <c r="I3156" s="27"/>
      <c r="J3156" s="69">
        <f t="shared" si="196"/>
        <v>0</v>
      </c>
      <c r="K3156" s="70" t="e">
        <f t="shared" si="197"/>
        <v>#DIV/0!</v>
      </c>
      <c r="L3156" s="63"/>
      <c r="N3156" s="32" t="str">
        <f>+IFERROR(VLOOKUP(B3156,$B$5:B3155,1,FALSE),"")</f>
        <v/>
      </c>
      <c r="O3156" s="32" t="str">
        <f t="shared" si="198"/>
        <v>DUPLICATE</v>
      </c>
      <c r="P3156" s="65"/>
      <c r="Q3156" s="66" t="str">
        <f t="shared" si="199"/>
        <v xml:space="preserve"> </v>
      </c>
      <c r="R3156" s="32"/>
    </row>
    <row r="3157" spans="1:18" s="22" customFormat="1">
      <c r="A3157" s="24"/>
      <c r="B3157" s="23"/>
      <c r="C3157" s="23"/>
      <c r="D3157" s="25"/>
      <c r="E3157" s="23"/>
      <c r="F3157" s="26"/>
      <c r="G3157" s="27"/>
      <c r="H3157" s="27"/>
      <c r="I3157" s="27"/>
      <c r="J3157" s="69">
        <f t="shared" si="196"/>
        <v>0</v>
      </c>
      <c r="K3157" s="70" t="e">
        <f t="shared" si="197"/>
        <v>#DIV/0!</v>
      </c>
      <c r="L3157" s="63"/>
      <c r="N3157" s="32" t="str">
        <f>+IFERROR(VLOOKUP(B3157,$B$5:B3156,1,FALSE),"")</f>
        <v/>
      </c>
      <c r="O3157" s="32" t="str">
        <f t="shared" si="198"/>
        <v>DUPLICATE</v>
      </c>
      <c r="P3157" s="65"/>
      <c r="Q3157" s="66" t="str">
        <f t="shared" si="199"/>
        <v xml:space="preserve"> </v>
      </c>
      <c r="R3157" s="32"/>
    </row>
    <row r="3158" spans="1:18" s="22" customFormat="1">
      <c r="A3158" s="24"/>
      <c r="B3158" s="23"/>
      <c r="C3158" s="23"/>
      <c r="D3158" s="25"/>
      <c r="E3158" s="23"/>
      <c r="F3158" s="26"/>
      <c r="G3158" s="27"/>
      <c r="H3158" s="27"/>
      <c r="I3158" s="27"/>
      <c r="J3158" s="69">
        <f t="shared" si="196"/>
        <v>0</v>
      </c>
      <c r="K3158" s="70" t="e">
        <f t="shared" si="197"/>
        <v>#DIV/0!</v>
      </c>
      <c r="L3158" s="63"/>
      <c r="N3158" s="32" t="str">
        <f>+IFERROR(VLOOKUP(B3158,$B$5:B3157,1,FALSE),"")</f>
        <v/>
      </c>
      <c r="O3158" s="32" t="str">
        <f t="shared" si="198"/>
        <v>DUPLICATE</v>
      </c>
      <c r="P3158" s="65"/>
      <c r="Q3158" s="66" t="str">
        <f t="shared" si="199"/>
        <v xml:space="preserve"> </v>
      </c>
      <c r="R3158" s="32"/>
    </row>
    <row r="3159" spans="1:18" s="22" customFormat="1">
      <c r="A3159" s="24"/>
      <c r="B3159" s="23"/>
      <c r="C3159" s="23"/>
      <c r="D3159" s="25"/>
      <c r="E3159" s="23"/>
      <c r="F3159" s="26"/>
      <c r="G3159" s="27"/>
      <c r="H3159" s="27"/>
      <c r="I3159" s="27"/>
      <c r="J3159" s="69">
        <f t="shared" si="196"/>
        <v>0</v>
      </c>
      <c r="K3159" s="70" t="e">
        <f t="shared" si="197"/>
        <v>#DIV/0!</v>
      </c>
      <c r="L3159" s="63"/>
      <c r="N3159" s="32" t="str">
        <f>+IFERROR(VLOOKUP(B3159,$B$5:B3158,1,FALSE),"")</f>
        <v/>
      </c>
      <c r="O3159" s="32" t="str">
        <f t="shared" si="198"/>
        <v>DUPLICATE</v>
      </c>
      <c r="P3159" s="65"/>
      <c r="Q3159" s="66" t="str">
        <f t="shared" si="199"/>
        <v xml:space="preserve"> </v>
      </c>
      <c r="R3159" s="32"/>
    </row>
    <row r="3160" spans="1:18" s="22" customFormat="1">
      <c r="A3160" s="24"/>
      <c r="B3160" s="23"/>
      <c r="C3160" s="23"/>
      <c r="D3160" s="25"/>
      <c r="E3160" s="23"/>
      <c r="F3160" s="26"/>
      <c r="G3160" s="27"/>
      <c r="H3160" s="27"/>
      <c r="I3160" s="27"/>
      <c r="J3160" s="69">
        <f t="shared" si="196"/>
        <v>0</v>
      </c>
      <c r="K3160" s="70" t="e">
        <f t="shared" si="197"/>
        <v>#DIV/0!</v>
      </c>
      <c r="L3160" s="63"/>
      <c r="N3160" s="32" t="str">
        <f>+IFERROR(VLOOKUP(B3160,$B$5:B3159,1,FALSE),"")</f>
        <v/>
      </c>
      <c r="O3160" s="32" t="str">
        <f t="shared" si="198"/>
        <v>DUPLICATE</v>
      </c>
      <c r="P3160" s="65"/>
      <c r="Q3160" s="66" t="str">
        <f t="shared" si="199"/>
        <v xml:space="preserve"> </v>
      </c>
      <c r="R3160" s="32"/>
    </row>
    <row r="3161" spans="1:18" s="22" customFormat="1">
      <c r="A3161" s="24"/>
      <c r="B3161" s="23"/>
      <c r="C3161" s="23"/>
      <c r="D3161" s="25"/>
      <c r="E3161" s="23"/>
      <c r="F3161" s="26"/>
      <c r="G3161" s="27"/>
      <c r="H3161" s="27"/>
      <c r="I3161" s="27"/>
      <c r="J3161" s="69">
        <f t="shared" si="196"/>
        <v>0</v>
      </c>
      <c r="K3161" s="70" t="e">
        <f t="shared" si="197"/>
        <v>#DIV/0!</v>
      </c>
      <c r="L3161" s="63"/>
      <c r="N3161" s="32" t="str">
        <f>+IFERROR(VLOOKUP(B3161,$B$5:B3160,1,FALSE),"")</f>
        <v/>
      </c>
      <c r="O3161" s="32" t="str">
        <f t="shared" si="198"/>
        <v>DUPLICATE</v>
      </c>
      <c r="P3161" s="65"/>
      <c r="Q3161" s="66" t="str">
        <f t="shared" si="199"/>
        <v xml:space="preserve"> </v>
      </c>
      <c r="R3161" s="32"/>
    </row>
    <row r="3162" spans="1:18" s="22" customFormat="1">
      <c r="A3162" s="24"/>
      <c r="B3162" s="23"/>
      <c r="C3162" s="23"/>
      <c r="D3162" s="25"/>
      <c r="E3162" s="23"/>
      <c r="F3162" s="26"/>
      <c r="G3162" s="27"/>
      <c r="H3162" s="27"/>
      <c r="I3162" s="27"/>
      <c r="J3162" s="69">
        <f t="shared" si="196"/>
        <v>0</v>
      </c>
      <c r="K3162" s="70" t="e">
        <f t="shared" si="197"/>
        <v>#DIV/0!</v>
      </c>
      <c r="L3162" s="63"/>
      <c r="N3162" s="32" t="str">
        <f>+IFERROR(VLOOKUP(B3162,$B$5:B3161,1,FALSE),"")</f>
        <v/>
      </c>
      <c r="O3162" s="32" t="str">
        <f t="shared" si="198"/>
        <v>DUPLICATE</v>
      </c>
      <c r="P3162" s="65"/>
      <c r="Q3162" s="66" t="str">
        <f t="shared" si="199"/>
        <v xml:space="preserve"> </v>
      </c>
      <c r="R3162" s="32"/>
    </row>
    <row r="3163" spans="1:18" s="22" customFormat="1">
      <c r="A3163" s="24"/>
      <c r="B3163" s="23"/>
      <c r="C3163" s="23"/>
      <c r="D3163" s="25"/>
      <c r="E3163" s="23"/>
      <c r="F3163" s="26"/>
      <c r="G3163" s="27"/>
      <c r="H3163" s="27"/>
      <c r="I3163" s="27"/>
      <c r="J3163" s="69">
        <f t="shared" si="196"/>
        <v>0</v>
      </c>
      <c r="K3163" s="70" t="e">
        <f t="shared" si="197"/>
        <v>#DIV/0!</v>
      </c>
      <c r="L3163" s="63"/>
      <c r="N3163" s="32" t="str">
        <f>+IFERROR(VLOOKUP(B3163,$B$5:B3162,1,FALSE),"")</f>
        <v/>
      </c>
      <c r="O3163" s="32" t="str">
        <f t="shared" si="198"/>
        <v>DUPLICATE</v>
      </c>
      <c r="P3163" s="65"/>
      <c r="Q3163" s="66" t="str">
        <f t="shared" si="199"/>
        <v xml:space="preserve"> </v>
      </c>
      <c r="R3163" s="32"/>
    </row>
    <row r="3164" spans="1:18" s="22" customFormat="1">
      <c r="A3164" s="24"/>
      <c r="B3164" s="23"/>
      <c r="C3164" s="23"/>
      <c r="D3164" s="25"/>
      <c r="E3164" s="23"/>
      <c r="F3164" s="26"/>
      <c r="G3164" s="27"/>
      <c r="H3164" s="27"/>
      <c r="I3164" s="27"/>
      <c r="J3164" s="69">
        <f t="shared" si="196"/>
        <v>0</v>
      </c>
      <c r="K3164" s="70" t="e">
        <f t="shared" si="197"/>
        <v>#DIV/0!</v>
      </c>
      <c r="L3164" s="63"/>
      <c r="N3164" s="32" t="str">
        <f>+IFERROR(VLOOKUP(B3164,$B$5:B3163,1,FALSE),"")</f>
        <v/>
      </c>
      <c r="O3164" s="32" t="str">
        <f t="shared" si="198"/>
        <v>DUPLICATE</v>
      </c>
      <c r="P3164" s="65"/>
      <c r="Q3164" s="66" t="str">
        <f t="shared" si="199"/>
        <v xml:space="preserve"> </v>
      </c>
      <c r="R3164" s="32"/>
    </row>
    <row r="3165" spans="1:18" s="22" customFormat="1">
      <c r="A3165" s="24"/>
      <c r="B3165" s="23"/>
      <c r="C3165" s="23"/>
      <c r="D3165" s="25"/>
      <c r="E3165" s="23"/>
      <c r="F3165" s="26"/>
      <c r="G3165" s="27"/>
      <c r="H3165" s="27"/>
      <c r="I3165" s="27"/>
      <c r="J3165" s="69">
        <f t="shared" si="196"/>
        <v>0</v>
      </c>
      <c r="K3165" s="70" t="e">
        <f t="shared" si="197"/>
        <v>#DIV/0!</v>
      </c>
      <c r="L3165" s="63"/>
      <c r="N3165" s="32" t="str">
        <f>+IFERROR(VLOOKUP(B3165,$B$5:B3164,1,FALSE),"")</f>
        <v/>
      </c>
      <c r="O3165" s="32" t="str">
        <f t="shared" si="198"/>
        <v>DUPLICATE</v>
      </c>
      <c r="P3165" s="65"/>
      <c r="Q3165" s="66" t="str">
        <f t="shared" si="199"/>
        <v xml:space="preserve"> </v>
      </c>
      <c r="R3165" s="32"/>
    </row>
    <row r="3166" spans="1:18" s="22" customFormat="1">
      <c r="A3166" s="24"/>
      <c r="B3166" s="23"/>
      <c r="C3166" s="23"/>
      <c r="D3166" s="25"/>
      <c r="E3166" s="23"/>
      <c r="F3166" s="26"/>
      <c r="G3166" s="27"/>
      <c r="H3166" s="27"/>
      <c r="I3166" s="27"/>
      <c r="J3166" s="69">
        <f t="shared" si="196"/>
        <v>0</v>
      </c>
      <c r="K3166" s="70" t="e">
        <f t="shared" si="197"/>
        <v>#DIV/0!</v>
      </c>
      <c r="L3166" s="63"/>
      <c r="N3166" s="32" t="str">
        <f>+IFERROR(VLOOKUP(B3166,$B$5:B3165,1,FALSE),"")</f>
        <v/>
      </c>
      <c r="O3166" s="32" t="str">
        <f t="shared" si="198"/>
        <v>DUPLICATE</v>
      </c>
      <c r="P3166" s="65"/>
      <c r="Q3166" s="66" t="str">
        <f t="shared" si="199"/>
        <v xml:space="preserve"> </v>
      </c>
      <c r="R3166" s="32"/>
    </row>
    <row r="3167" spans="1:18" s="22" customFormat="1">
      <c r="A3167" s="24"/>
      <c r="B3167" s="23"/>
      <c r="C3167" s="23"/>
      <c r="D3167" s="25"/>
      <c r="E3167" s="23"/>
      <c r="F3167" s="26"/>
      <c r="G3167" s="27"/>
      <c r="H3167" s="27"/>
      <c r="I3167" s="27"/>
      <c r="J3167" s="69">
        <f t="shared" si="196"/>
        <v>0</v>
      </c>
      <c r="K3167" s="70" t="e">
        <f t="shared" si="197"/>
        <v>#DIV/0!</v>
      </c>
      <c r="L3167" s="63"/>
      <c r="N3167" s="32" t="str">
        <f>+IFERROR(VLOOKUP(B3167,$B$5:B3166,1,FALSE),"")</f>
        <v/>
      </c>
      <c r="O3167" s="32" t="str">
        <f t="shared" si="198"/>
        <v>DUPLICATE</v>
      </c>
      <c r="P3167" s="65"/>
      <c r="Q3167" s="66" t="str">
        <f t="shared" si="199"/>
        <v xml:space="preserve"> </v>
      </c>
      <c r="R3167" s="32"/>
    </row>
    <row r="3168" spans="1:18" s="22" customFormat="1">
      <c r="A3168" s="24"/>
      <c r="B3168" s="23"/>
      <c r="C3168" s="23"/>
      <c r="D3168" s="25"/>
      <c r="E3168" s="23"/>
      <c r="F3168" s="26"/>
      <c r="G3168" s="27"/>
      <c r="H3168" s="27"/>
      <c r="I3168" s="27"/>
      <c r="J3168" s="69">
        <f t="shared" si="196"/>
        <v>0</v>
      </c>
      <c r="K3168" s="70" t="e">
        <f t="shared" si="197"/>
        <v>#DIV/0!</v>
      </c>
      <c r="L3168" s="63"/>
      <c r="N3168" s="32" t="str">
        <f>+IFERROR(VLOOKUP(B3168,$B$5:B3167,1,FALSE),"")</f>
        <v/>
      </c>
      <c r="O3168" s="32" t="str">
        <f t="shared" si="198"/>
        <v>DUPLICATE</v>
      </c>
      <c r="P3168" s="65"/>
      <c r="Q3168" s="66" t="str">
        <f t="shared" si="199"/>
        <v xml:space="preserve"> </v>
      </c>
      <c r="R3168" s="32"/>
    </row>
    <row r="3169" spans="1:18" s="22" customFormat="1">
      <c r="A3169" s="24"/>
      <c r="B3169" s="23"/>
      <c r="C3169" s="23"/>
      <c r="D3169" s="25"/>
      <c r="E3169" s="23"/>
      <c r="F3169" s="26"/>
      <c r="G3169" s="27"/>
      <c r="H3169" s="27"/>
      <c r="I3169" s="27"/>
      <c r="J3169" s="69">
        <f t="shared" si="196"/>
        <v>0</v>
      </c>
      <c r="K3169" s="70" t="e">
        <f t="shared" si="197"/>
        <v>#DIV/0!</v>
      </c>
      <c r="L3169" s="63"/>
      <c r="N3169" s="32" t="str">
        <f>+IFERROR(VLOOKUP(B3169,$B$5:B3168,1,FALSE),"")</f>
        <v/>
      </c>
      <c r="O3169" s="32" t="str">
        <f t="shared" si="198"/>
        <v>DUPLICATE</v>
      </c>
      <c r="P3169" s="65"/>
      <c r="Q3169" s="66" t="str">
        <f t="shared" si="199"/>
        <v xml:space="preserve"> </v>
      </c>
      <c r="R3169" s="32"/>
    </row>
    <row r="3170" spans="1:18" s="22" customFormat="1">
      <c r="A3170" s="24"/>
      <c r="B3170" s="23"/>
      <c r="C3170" s="23"/>
      <c r="D3170" s="25"/>
      <c r="E3170" s="23"/>
      <c r="F3170" s="26"/>
      <c r="G3170" s="27"/>
      <c r="H3170" s="27"/>
      <c r="I3170" s="27"/>
      <c r="J3170" s="69">
        <f t="shared" si="196"/>
        <v>0</v>
      </c>
      <c r="K3170" s="70" t="e">
        <f t="shared" si="197"/>
        <v>#DIV/0!</v>
      </c>
      <c r="L3170" s="63"/>
      <c r="N3170" s="32" t="str">
        <f>+IFERROR(VLOOKUP(B3170,$B$5:B3169,1,FALSE),"")</f>
        <v/>
      </c>
      <c r="O3170" s="32" t="str">
        <f t="shared" si="198"/>
        <v>DUPLICATE</v>
      </c>
      <c r="P3170" s="65"/>
      <c r="Q3170" s="66" t="str">
        <f t="shared" si="199"/>
        <v xml:space="preserve"> </v>
      </c>
      <c r="R3170" s="32"/>
    </row>
    <row r="3171" spans="1:18" s="22" customFormat="1">
      <c r="A3171" s="24"/>
      <c r="B3171" s="23"/>
      <c r="C3171" s="23"/>
      <c r="D3171" s="25"/>
      <c r="E3171" s="23"/>
      <c r="F3171" s="26"/>
      <c r="G3171" s="27"/>
      <c r="H3171" s="27"/>
      <c r="I3171" s="27"/>
      <c r="J3171" s="69">
        <f t="shared" si="196"/>
        <v>0</v>
      </c>
      <c r="K3171" s="70" t="e">
        <f t="shared" si="197"/>
        <v>#DIV/0!</v>
      </c>
      <c r="L3171" s="63"/>
      <c r="N3171" s="32" t="str">
        <f>+IFERROR(VLOOKUP(B3171,$B$5:B3170,1,FALSE),"")</f>
        <v/>
      </c>
      <c r="O3171" s="32" t="str">
        <f t="shared" si="198"/>
        <v>DUPLICATE</v>
      </c>
      <c r="P3171" s="65"/>
      <c r="Q3171" s="66" t="str">
        <f t="shared" si="199"/>
        <v xml:space="preserve"> </v>
      </c>
      <c r="R3171" s="32"/>
    </row>
    <row r="3172" spans="1:18" s="22" customFormat="1">
      <c r="A3172" s="24"/>
      <c r="B3172" s="23"/>
      <c r="C3172" s="23"/>
      <c r="D3172" s="25"/>
      <c r="E3172" s="23"/>
      <c r="F3172" s="26"/>
      <c r="G3172" s="27"/>
      <c r="H3172" s="27"/>
      <c r="I3172" s="27"/>
      <c r="J3172" s="69">
        <f t="shared" si="196"/>
        <v>0</v>
      </c>
      <c r="K3172" s="70" t="e">
        <f t="shared" si="197"/>
        <v>#DIV/0!</v>
      </c>
      <c r="L3172" s="63"/>
      <c r="N3172" s="32" t="str">
        <f>+IFERROR(VLOOKUP(B3172,$B$5:B3171,1,FALSE),"")</f>
        <v/>
      </c>
      <c r="O3172" s="32" t="str">
        <f t="shared" si="198"/>
        <v>DUPLICATE</v>
      </c>
      <c r="P3172" s="65"/>
      <c r="Q3172" s="66" t="str">
        <f t="shared" si="199"/>
        <v xml:space="preserve"> </v>
      </c>
      <c r="R3172" s="32"/>
    </row>
    <row r="3173" spans="1:18" s="22" customFormat="1">
      <c r="A3173" s="24"/>
      <c r="B3173" s="23"/>
      <c r="C3173" s="23"/>
      <c r="D3173" s="25"/>
      <c r="E3173" s="23"/>
      <c r="F3173" s="26"/>
      <c r="G3173" s="27"/>
      <c r="H3173" s="27"/>
      <c r="I3173" s="27"/>
      <c r="J3173" s="69">
        <f t="shared" si="196"/>
        <v>0</v>
      </c>
      <c r="K3173" s="70" t="e">
        <f t="shared" si="197"/>
        <v>#DIV/0!</v>
      </c>
      <c r="L3173" s="63"/>
      <c r="N3173" s="32" t="str">
        <f>+IFERROR(VLOOKUP(B3173,$B$5:B3172,1,FALSE),"")</f>
        <v/>
      </c>
      <c r="O3173" s="32" t="str">
        <f t="shared" si="198"/>
        <v>DUPLICATE</v>
      </c>
      <c r="P3173" s="65"/>
      <c r="Q3173" s="66" t="str">
        <f t="shared" si="199"/>
        <v xml:space="preserve"> </v>
      </c>
      <c r="R3173" s="32"/>
    </row>
    <row r="3174" spans="1:18" s="22" customFormat="1">
      <c r="A3174" s="24"/>
      <c r="B3174" s="23"/>
      <c r="C3174" s="23"/>
      <c r="D3174" s="25"/>
      <c r="E3174" s="23"/>
      <c r="F3174" s="26"/>
      <c r="G3174" s="27"/>
      <c r="H3174" s="27"/>
      <c r="I3174" s="27"/>
      <c r="J3174" s="69">
        <f t="shared" si="196"/>
        <v>0</v>
      </c>
      <c r="K3174" s="70" t="e">
        <f t="shared" si="197"/>
        <v>#DIV/0!</v>
      </c>
      <c r="L3174" s="63"/>
      <c r="N3174" s="32" t="str">
        <f>+IFERROR(VLOOKUP(B3174,$B$5:B3173,1,FALSE),"")</f>
        <v/>
      </c>
      <c r="O3174" s="32" t="str">
        <f t="shared" si="198"/>
        <v>DUPLICATE</v>
      </c>
      <c r="P3174" s="65"/>
      <c r="Q3174" s="66" t="str">
        <f t="shared" si="199"/>
        <v xml:space="preserve"> </v>
      </c>
      <c r="R3174" s="32"/>
    </row>
    <row r="3175" spans="1:18" s="22" customFormat="1">
      <c r="A3175" s="24"/>
      <c r="B3175" s="23"/>
      <c r="C3175" s="23"/>
      <c r="D3175" s="25"/>
      <c r="E3175" s="23"/>
      <c r="F3175" s="26"/>
      <c r="G3175" s="27"/>
      <c r="H3175" s="27"/>
      <c r="I3175" s="27"/>
      <c r="J3175" s="69">
        <f t="shared" si="196"/>
        <v>0</v>
      </c>
      <c r="K3175" s="70" t="e">
        <f t="shared" si="197"/>
        <v>#DIV/0!</v>
      </c>
      <c r="L3175" s="63"/>
      <c r="N3175" s="32" t="str">
        <f>+IFERROR(VLOOKUP(B3175,$B$5:B3174,1,FALSE),"")</f>
        <v/>
      </c>
      <c r="O3175" s="32" t="str">
        <f t="shared" si="198"/>
        <v>DUPLICATE</v>
      </c>
      <c r="P3175" s="65"/>
      <c r="Q3175" s="66" t="str">
        <f t="shared" si="199"/>
        <v xml:space="preserve"> </v>
      </c>
      <c r="R3175" s="32"/>
    </row>
    <row r="3176" spans="1:18" s="22" customFormat="1">
      <c r="A3176" s="24"/>
      <c r="B3176" s="23"/>
      <c r="C3176" s="23"/>
      <c r="D3176" s="25"/>
      <c r="E3176" s="23"/>
      <c r="F3176" s="26"/>
      <c r="G3176" s="27"/>
      <c r="H3176" s="27"/>
      <c r="I3176" s="27"/>
      <c r="J3176" s="69">
        <f t="shared" si="196"/>
        <v>0</v>
      </c>
      <c r="K3176" s="70" t="e">
        <f t="shared" si="197"/>
        <v>#DIV/0!</v>
      </c>
      <c r="L3176" s="63"/>
      <c r="N3176" s="32" t="str">
        <f>+IFERROR(VLOOKUP(B3176,$B$5:B3175,1,FALSE),"")</f>
        <v/>
      </c>
      <c r="O3176" s="32" t="str">
        <f t="shared" si="198"/>
        <v>DUPLICATE</v>
      </c>
      <c r="P3176" s="65"/>
      <c r="Q3176" s="66" t="str">
        <f t="shared" si="199"/>
        <v xml:space="preserve"> </v>
      </c>
      <c r="R3176" s="32"/>
    </row>
    <row r="3177" spans="1:18" s="22" customFormat="1">
      <c r="A3177" s="24"/>
      <c r="B3177" s="23"/>
      <c r="C3177" s="23"/>
      <c r="D3177" s="25"/>
      <c r="E3177" s="23"/>
      <c r="F3177" s="26"/>
      <c r="G3177" s="27"/>
      <c r="H3177" s="27"/>
      <c r="I3177" s="27"/>
      <c r="J3177" s="69">
        <f t="shared" si="196"/>
        <v>0</v>
      </c>
      <c r="K3177" s="70" t="e">
        <f t="shared" si="197"/>
        <v>#DIV/0!</v>
      </c>
      <c r="L3177" s="63"/>
      <c r="N3177" s="32" t="str">
        <f>+IFERROR(VLOOKUP(B3177,$B$5:B3176,1,FALSE),"")</f>
        <v/>
      </c>
      <c r="O3177" s="32" t="str">
        <f t="shared" si="198"/>
        <v>DUPLICATE</v>
      </c>
      <c r="P3177" s="65"/>
      <c r="Q3177" s="66" t="str">
        <f t="shared" si="199"/>
        <v xml:space="preserve"> </v>
      </c>
      <c r="R3177" s="32"/>
    </row>
    <row r="3178" spans="1:18" s="22" customFormat="1">
      <c r="A3178" s="24"/>
      <c r="B3178" s="23"/>
      <c r="C3178" s="23"/>
      <c r="D3178" s="25"/>
      <c r="E3178" s="23"/>
      <c r="F3178" s="26"/>
      <c r="G3178" s="27"/>
      <c r="H3178" s="27"/>
      <c r="I3178" s="27"/>
      <c r="J3178" s="69">
        <f t="shared" si="196"/>
        <v>0</v>
      </c>
      <c r="K3178" s="70" t="e">
        <f t="shared" si="197"/>
        <v>#DIV/0!</v>
      </c>
      <c r="L3178" s="63"/>
      <c r="N3178" s="32" t="str">
        <f>+IFERROR(VLOOKUP(B3178,$B$5:B3177,1,FALSE),"")</f>
        <v/>
      </c>
      <c r="O3178" s="32" t="str">
        <f t="shared" si="198"/>
        <v>DUPLICATE</v>
      </c>
      <c r="P3178" s="65"/>
      <c r="Q3178" s="66" t="str">
        <f t="shared" si="199"/>
        <v xml:space="preserve"> </v>
      </c>
      <c r="R3178" s="32"/>
    </row>
    <row r="3179" spans="1:18" s="22" customFormat="1">
      <c r="A3179" s="24"/>
      <c r="B3179" s="23"/>
      <c r="C3179" s="23"/>
      <c r="D3179" s="25"/>
      <c r="E3179" s="23"/>
      <c r="F3179" s="26"/>
      <c r="G3179" s="27"/>
      <c r="H3179" s="27"/>
      <c r="I3179" s="27"/>
      <c r="J3179" s="69">
        <f t="shared" ref="J3179:J3242" si="200">SUM(G3179:I3179)</f>
        <v>0</v>
      </c>
      <c r="K3179" s="70" t="e">
        <f t="shared" ref="K3179:K3242" si="201">+(G3179+H3179+I3179)/F3179*100</f>
        <v>#DIV/0!</v>
      </c>
      <c r="L3179" s="63"/>
      <c r="N3179" s="32" t="str">
        <f>+IFERROR(VLOOKUP(B3179,$B$5:B3178,1,FALSE),"")</f>
        <v/>
      </c>
      <c r="O3179" s="32" t="str">
        <f t="shared" ref="O3179:O3242" si="202">+IF(EXACT(B3179,N3179),"DUPLICATE","ORIGINAL")</f>
        <v>DUPLICATE</v>
      </c>
      <c r="P3179" s="65"/>
      <c r="Q3179" s="66" t="str">
        <f t="shared" ref="Q3179:Q3242" si="203">CONCATENATE(B3179," ",A3179)</f>
        <v xml:space="preserve"> </v>
      </c>
      <c r="R3179" s="32"/>
    </row>
    <row r="3180" spans="1:18" s="22" customFormat="1">
      <c r="A3180" s="24"/>
      <c r="B3180" s="23"/>
      <c r="C3180" s="23"/>
      <c r="D3180" s="25"/>
      <c r="E3180" s="23"/>
      <c r="F3180" s="26"/>
      <c r="G3180" s="27"/>
      <c r="H3180" s="27"/>
      <c r="I3180" s="27"/>
      <c r="J3180" s="69">
        <f t="shared" si="200"/>
        <v>0</v>
      </c>
      <c r="K3180" s="70" t="e">
        <f t="shared" si="201"/>
        <v>#DIV/0!</v>
      </c>
      <c r="L3180" s="63"/>
      <c r="N3180" s="32" t="str">
        <f>+IFERROR(VLOOKUP(B3180,$B$5:B3179,1,FALSE),"")</f>
        <v/>
      </c>
      <c r="O3180" s="32" t="str">
        <f t="shared" si="202"/>
        <v>DUPLICATE</v>
      </c>
      <c r="P3180" s="65"/>
      <c r="Q3180" s="66" t="str">
        <f t="shared" si="203"/>
        <v xml:space="preserve"> </v>
      </c>
      <c r="R3180" s="32"/>
    </row>
    <row r="3181" spans="1:18" s="22" customFormat="1">
      <c r="A3181" s="24"/>
      <c r="B3181" s="23"/>
      <c r="C3181" s="23"/>
      <c r="D3181" s="25"/>
      <c r="E3181" s="23"/>
      <c r="F3181" s="26"/>
      <c r="G3181" s="27"/>
      <c r="H3181" s="27"/>
      <c r="I3181" s="27"/>
      <c r="J3181" s="69">
        <f t="shared" si="200"/>
        <v>0</v>
      </c>
      <c r="K3181" s="70" t="e">
        <f t="shared" si="201"/>
        <v>#DIV/0!</v>
      </c>
      <c r="L3181" s="63"/>
      <c r="N3181" s="32" t="str">
        <f>+IFERROR(VLOOKUP(B3181,$B$5:B3180,1,FALSE),"")</f>
        <v/>
      </c>
      <c r="O3181" s="32" t="str">
        <f t="shared" si="202"/>
        <v>DUPLICATE</v>
      </c>
      <c r="P3181" s="65"/>
      <c r="Q3181" s="66" t="str">
        <f t="shared" si="203"/>
        <v xml:space="preserve"> </v>
      </c>
      <c r="R3181" s="32"/>
    </row>
    <row r="3182" spans="1:18" s="22" customFormat="1">
      <c r="A3182" s="24"/>
      <c r="B3182" s="23"/>
      <c r="C3182" s="23"/>
      <c r="D3182" s="25"/>
      <c r="E3182" s="23"/>
      <c r="F3182" s="26"/>
      <c r="G3182" s="27"/>
      <c r="H3182" s="27"/>
      <c r="I3182" s="27"/>
      <c r="J3182" s="69">
        <f t="shared" si="200"/>
        <v>0</v>
      </c>
      <c r="K3182" s="70" t="e">
        <f t="shared" si="201"/>
        <v>#DIV/0!</v>
      </c>
      <c r="L3182" s="63"/>
      <c r="N3182" s="32" t="str">
        <f>+IFERROR(VLOOKUP(B3182,$B$5:B3181,1,FALSE),"")</f>
        <v/>
      </c>
      <c r="O3182" s="32" t="str">
        <f t="shared" si="202"/>
        <v>DUPLICATE</v>
      </c>
      <c r="P3182" s="65"/>
      <c r="Q3182" s="66" t="str">
        <f t="shared" si="203"/>
        <v xml:space="preserve"> </v>
      </c>
      <c r="R3182" s="32"/>
    </row>
    <row r="3183" spans="1:18" s="22" customFormat="1">
      <c r="A3183" s="24"/>
      <c r="B3183" s="23"/>
      <c r="C3183" s="23"/>
      <c r="D3183" s="25"/>
      <c r="E3183" s="23"/>
      <c r="F3183" s="26"/>
      <c r="G3183" s="27"/>
      <c r="H3183" s="27"/>
      <c r="I3183" s="27"/>
      <c r="J3183" s="69">
        <f t="shared" si="200"/>
        <v>0</v>
      </c>
      <c r="K3183" s="70" t="e">
        <f t="shared" si="201"/>
        <v>#DIV/0!</v>
      </c>
      <c r="L3183" s="63"/>
      <c r="N3183" s="32" t="str">
        <f>+IFERROR(VLOOKUP(B3183,$B$5:B3182,1,FALSE),"")</f>
        <v/>
      </c>
      <c r="O3183" s="32" t="str">
        <f t="shared" si="202"/>
        <v>DUPLICATE</v>
      </c>
      <c r="P3183" s="65"/>
      <c r="Q3183" s="66" t="str">
        <f t="shared" si="203"/>
        <v xml:space="preserve"> </v>
      </c>
      <c r="R3183" s="32"/>
    </row>
    <row r="3184" spans="1:18" s="22" customFormat="1">
      <c r="A3184" s="24"/>
      <c r="B3184" s="23"/>
      <c r="C3184" s="23"/>
      <c r="D3184" s="25"/>
      <c r="E3184" s="23"/>
      <c r="F3184" s="26"/>
      <c r="G3184" s="27"/>
      <c r="H3184" s="27"/>
      <c r="I3184" s="27"/>
      <c r="J3184" s="69">
        <f t="shared" si="200"/>
        <v>0</v>
      </c>
      <c r="K3184" s="70" t="e">
        <f t="shared" si="201"/>
        <v>#DIV/0!</v>
      </c>
      <c r="L3184" s="63"/>
      <c r="N3184" s="32" t="str">
        <f>+IFERROR(VLOOKUP(B3184,$B$5:B3183,1,FALSE),"")</f>
        <v/>
      </c>
      <c r="O3184" s="32" t="str">
        <f t="shared" si="202"/>
        <v>DUPLICATE</v>
      </c>
      <c r="P3184" s="65"/>
      <c r="Q3184" s="66" t="str">
        <f t="shared" si="203"/>
        <v xml:space="preserve"> </v>
      </c>
      <c r="R3184" s="32"/>
    </row>
    <row r="3185" spans="1:18" s="22" customFormat="1">
      <c r="A3185" s="24"/>
      <c r="B3185" s="23"/>
      <c r="C3185" s="23"/>
      <c r="D3185" s="25"/>
      <c r="E3185" s="23"/>
      <c r="F3185" s="26"/>
      <c r="G3185" s="27"/>
      <c r="H3185" s="27"/>
      <c r="I3185" s="27"/>
      <c r="J3185" s="69">
        <f t="shared" si="200"/>
        <v>0</v>
      </c>
      <c r="K3185" s="70" t="e">
        <f t="shared" si="201"/>
        <v>#DIV/0!</v>
      </c>
      <c r="L3185" s="63"/>
      <c r="N3185" s="32" t="str">
        <f>+IFERROR(VLOOKUP(B3185,$B$5:B3184,1,FALSE),"")</f>
        <v/>
      </c>
      <c r="O3185" s="32" t="str">
        <f t="shared" si="202"/>
        <v>DUPLICATE</v>
      </c>
      <c r="P3185" s="65"/>
      <c r="Q3185" s="66" t="str">
        <f t="shared" si="203"/>
        <v xml:space="preserve"> </v>
      </c>
      <c r="R3185" s="32"/>
    </row>
    <row r="3186" spans="1:18" s="22" customFormat="1">
      <c r="A3186" s="24"/>
      <c r="B3186" s="23"/>
      <c r="C3186" s="23"/>
      <c r="D3186" s="25"/>
      <c r="E3186" s="23"/>
      <c r="F3186" s="26"/>
      <c r="G3186" s="27"/>
      <c r="H3186" s="27"/>
      <c r="I3186" s="27"/>
      <c r="J3186" s="69">
        <f t="shared" si="200"/>
        <v>0</v>
      </c>
      <c r="K3186" s="70" t="e">
        <f t="shared" si="201"/>
        <v>#DIV/0!</v>
      </c>
      <c r="L3186" s="63"/>
      <c r="N3186" s="32" t="str">
        <f>+IFERROR(VLOOKUP(B3186,$B$5:B3185,1,FALSE),"")</f>
        <v/>
      </c>
      <c r="O3186" s="32" t="str">
        <f t="shared" si="202"/>
        <v>DUPLICATE</v>
      </c>
      <c r="P3186" s="65"/>
      <c r="Q3186" s="66" t="str">
        <f t="shared" si="203"/>
        <v xml:space="preserve"> </v>
      </c>
      <c r="R3186" s="32"/>
    </row>
    <row r="3187" spans="1:18" s="22" customFormat="1">
      <c r="A3187" s="24"/>
      <c r="B3187" s="23"/>
      <c r="C3187" s="23"/>
      <c r="D3187" s="25"/>
      <c r="E3187" s="23"/>
      <c r="F3187" s="26"/>
      <c r="G3187" s="27"/>
      <c r="H3187" s="27"/>
      <c r="I3187" s="27"/>
      <c r="J3187" s="69">
        <f t="shared" si="200"/>
        <v>0</v>
      </c>
      <c r="K3187" s="70" t="e">
        <f t="shared" si="201"/>
        <v>#DIV/0!</v>
      </c>
      <c r="L3187" s="63"/>
      <c r="N3187" s="32" t="str">
        <f>+IFERROR(VLOOKUP(B3187,$B$5:B3186,1,FALSE),"")</f>
        <v/>
      </c>
      <c r="O3187" s="32" t="str">
        <f t="shared" si="202"/>
        <v>DUPLICATE</v>
      </c>
      <c r="P3187" s="65"/>
      <c r="Q3187" s="66" t="str">
        <f t="shared" si="203"/>
        <v xml:space="preserve"> </v>
      </c>
      <c r="R3187" s="32"/>
    </row>
    <row r="3188" spans="1:18" s="22" customFormat="1">
      <c r="A3188" s="24"/>
      <c r="B3188" s="23"/>
      <c r="C3188" s="23"/>
      <c r="D3188" s="25"/>
      <c r="E3188" s="23"/>
      <c r="F3188" s="26"/>
      <c r="G3188" s="27"/>
      <c r="H3188" s="27"/>
      <c r="I3188" s="27"/>
      <c r="J3188" s="69">
        <f t="shared" si="200"/>
        <v>0</v>
      </c>
      <c r="K3188" s="70" t="e">
        <f t="shared" si="201"/>
        <v>#DIV/0!</v>
      </c>
      <c r="L3188" s="63"/>
      <c r="N3188" s="32" t="str">
        <f>+IFERROR(VLOOKUP(B3188,$B$5:B3187,1,FALSE),"")</f>
        <v/>
      </c>
      <c r="O3188" s="32" t="str">
        <f t="shared" si="202"/>
        <v>DUPLICATE</v>
      </c>
      <c r="P3188" s="65"/>
      <c r="Q3188" s="66" t="str">
        <f t="shared" si="203"/>
        <v xml:space="preserve"> </v>
      </c>
      <c r="R3188" s="32"/>
    </row>
    <row r="3189" spans="1:18" s="22" customFormat="1">
      <c r="A3189" s="24"/>
      <c r="B3189" s="23"/>
      <c r="C3189" s="23"/>
      <c r="D3189" s="25"/>
      <c r="E3189" s="23"/>
      <c r="F3189" s="26"/>
      <c r="G3189" s="27"/>
      <c r="H3189" s="27"/>
      <c r="I3189" s="27"/>
      <c r="J3189" s="69">
        <f t="shared" si="200"/>
        <v>0</v>
      </c>
      <c r="K3189" s="70" t="e">
        <f t="shared" si="201"/>
        <v>#DIV/0!</v>
      </c>
      <c r="L3189" s="63"/>
      <c r="N3189" s="32" t="str">
        <f>+IFERROR(VLOOKUP(B3189,$B$5:B3188,1,FALSE),"")</f>
        <v/>
      </c>
      <c r="O3189" s="32" t="str">
        <f t="shared" si="202"/>
        <v>DUPLICATE</v>
      </c>
      <c r="P3189" s="65"/>
      <c r="Q3189" s="66" t="str">
        <f t="shared" si="203"/>
        <v xml:space="preserve"> </v>
      </c>
      <c r="R3189" s="32"/>
    </row>
    <row r="3190" spans="1:18" s="22" customFormat="1">
      <c r="A3190" s="24"/>
      <c r="B3190" s="23"/>
      <c r="C3190" s="23"/>
      <c r="D3190" s="25"/>
      <c r="E3190" s="23"/>
      <c r="F3190" s="26"/>
      <c r="G3190" s="27"/>
      <c r="H3190" s="27"/>
      <c r="I3190" s="27"/>
      <c r="J3190" s="69">
        <f t="shared" si="200"/>
        <v>0</v>
      </c>
      <c r="K3190" s="70" t="e">
        <f t="shared" si="201"/>
        <v>#DIV/0!</v>
      </c>
      <c r="L3190" s="63"/>
      <c r="N3190" s="32" t="str">
        <f>+IFERROR(VLOOKUP(B3190,$B$5:B3189,1,FALSE),"")</f>
        <v/>
      </c>
      <c r="O3190" s="32" t="str">
        <f t="shared" si="202"/>
        <v>DUPLICATE</v>
      </c>
      <c r="P3190" s="65"/>
      <c r="Q3190" s="66" t="str">
        <f t="shared" si="203"/>
        <v xml:space="preserve"> </v>
      </c>
      <c r="R3190" s="32"/>
    </row>
    <row r="3191" spans="1:18" s="22" customFormat="1">
      <c r="A3191" s="24"/>
      <c r="B3191" s="23"/>
      <c r="C3191" s="23"/>
      <c r="D3191" s="25"/>
      <c r="E3191" s="23"/>
      <c r="F3191" s="26"/>
      <c r="G3191" s="27"/>
      <c r="H3191" s="27"/>
      <c r="I3191" s="27"/>
      <c r="J3191" s="69">
        <f t="shared" si="200"/>
        <v>0</v>
      </c>
      <c r="K3191" s="70" t="e">
        <f t="shared" si="201"/>
        <v>#DIV/0!</v>
      </c>
      <c r="L3191" s="63"/>
      <c r="N3191" s="32" t="str">
        <f>+IFERROR(VLOOKUP(B3191,$B$5:B3190,1,FALSE),"")</f>
        <v/>
      </c>
      <c r="O3191" s="32" t="str">
        <f t="shared" si="202"/>
        <v>DUPLICATE</v>
      </c>
      <c r="P3191" s="65"/>
      <c r="Q3191" s="66" t="str">
        <f t="shared" si="203"/>
        <v xml:space="preserve"> </v>
      </c>
      <c r="R3191" s="32"/>
    </row>
    <row r="3192" spans="1:18" s="22" customFormat="1">
      <c r="A3192" s="24"/>
      <c r="B3192" s="23"/>
      <c r="C3192" s="23"/>
      <c r="D3192" s="25"/>
      <c r="E3192" s="23"/>
      <c r="F3192" s="26"/>
      <c r="G3192" s="27"/>
      <c r="H3192" s="27"/>
      <c r="I3192" s="27"/>
      <c r="J3192" s="69">
        <f t="shared" si="200"/>
        <v>0</v>
      </c>
      <c r="K3192" s="70" t="e">
        <f t="shared" si="201"/>
        <v>#DIV/0!</v>
      </c>
      <c r="L3192" s="63"/>
      <c r="N3192" s="32" t="str">
        <f>+IFERROR(VLOOKUP(B3192,$B$5:B3191,1,FALSE),"")</f>
        <v/>
      </c>
      <c r="O3192" s="32" t="str">
        <f t="shared" si="202"/>
        <v>DUPLICATE</v>
      </c>
      <c r="P3192" s="65"/>
      <c r="Q3192" s="66" t="str">
        <f t="shared" si="203"/>
        <v xml:space="preserve"> </v>
      </c>
      <c r="R3192" s="32"/>
    </row>
    <row r="3193" spans="1:18" s="22" customFormat="1">
      <c r="A3193" s="24"/>
      <c r="B3193" s="23"/>
      <c r="C3193" s="23"/>
      <c r="D3193" s="25"/>
      <c r="E3193" s="23"/>
      <c r="F3193" s="26"/>
      <c r="G3193" s="27"/>
      <c r="H3193" s="27"/>
      <c r="I3193" s="27"/>
      <c r="J3193" s="69">
        <f t="shared" si="200"/>
        <v>0</v>
      </c>
      <c r="K3193" s="70" t="e">
        <f t="shared" si="201"/>
        <v>#DIV/0!</v>
      </c>
      <c r="L3193" s="63"/>
      <c r="N3193" s="32" t="str">
        <f>+IFERROR(VLOOKUP(B3193,$B$5:B3192,1,FALSE),"")</f>
        <v/>
      </c>
      <c r="O3193" s="32" t="str">
        <f t="shared" si="202"/>
        <v>DUPLICATE</v>
      </c>
      <c r="P3193" s="65"/>
      <c r="Q3193" s="66" t="str">
        <f t="shared" si="203"/>
        <v xml:space="preserve"> </v>
      </c>
      <c r="R3193" s="32"/>
    </row>
    <row r="3194" spans="1:18" s="22" customFormat="1">
      <c r="A3194" s="24"/>
      <c r="B3194" s="23"/>
      <c r="C3194" s="23"/>
      <c r="D3194" s="25"/>
      <c r="E3194" s="23"/>
      <c r="F3194" s="26"/>
      <c r="G3194" s="27"/>
      <c r="H3194" s="27"/>
      <c r="I3194" s="27"/>
      <c r="J3194" s="69">
        <f t="shared" si="200"/>
        <v>0</v>
      </c>
      <c r="K3194" s="70" t="e">
        <f t="shared" si="201"/>
        <v>#DIV/0!</v>
      </c>
      <c r="L3194" s="63"/>
      <c r="N3194" s="32" t="str">
        <f>+IFERROR(VLOOKUP(B3194,$B$5:B3193,1,FALSE),"")</f>
        <v/>
      </c>
      <c r="O3194" s="32" t="str">
        <f t="shared" si="202"/>
        <v>DUPLICATE</v>
      </c>
      <c r="P3194" s="65"/>
      <c r="Q3194" s="66" t="str">
        <f t="shared" si="203"/>
        <v xml:space="preserve"> </v>
      </c>
      <c r="R3194" s="32"/>
    </row>
    <row r="3195" spans="1:18" s="22" customFormat="1">
      <c r="A3195" s="24"/>
      <c r="B3195" s="23"/>
      <c r="C3195" s="23"/>
      <c r="D3195" s="25"/>
      <c r="E3195" s="23"/>
      <c r="F3195" s="26"/>
      <c r="G3195" s="27"/>
      <c r="H3195" s="27"/>
      <c r="I3195" s="27"/>
      <c r="J3195" s="69">
        <f t="shared" si="200"/>
        <v>0</v>
      </c>
      <c r="K3195" s="70" t="e">
        <f t="shared" si="201"/>
        <v>#DIV/0!</v>
      </c>
      <c r="L3195" s="63"/>
      <c r="N3195" s="32" t="str">
        <f>+IFERROR(VLOOKUP(B3195,$B$5:B3194,1,FALSE),"")</f>
        <v/>
      </c>
      <c r="O3195" s="32" t="str">
        <f t="shared" si="202"/>
        <v>DUPLICATE</v>
      </c>
      <c r="P3195" s="65"/>
      <c r="Q3195" s="66" t="str">
        <f t="shared" si="203"/>
        <v xml:space="preserve"> </v>
      </c>
      <c r="R3195" s="32"/>
    </row>
    <row r="3196" spans="1:18" s="22" customFormat="1">
      <c r="A3196" s="24"/>
      <c r="B3196" s="23"/>
      <c r="C3196" s="23"/>
      <c r="D3196" s="25"/>
      <c r="E3196" s="23"/>
      <c r="F3196" s="26"/>
      <c r="G3196" s="27"/>
      <c r="H3196" s="27"/>
      <c r="I3196" s="27"/>
      <c r="J3196" s="69">
        <f t="shared" si="200"/>
        <v>0</v>
      </c>
      <c r="K3196" s="70" t="e">
        <f t="shared" si="201"/>
        <v>#DIV/0!</v>
      </c>
      <c r="L3196" s="63"/>
      <c r="N3196" s="32" t="str">
        <f>+IFERROR(VLOOKUP(B3196,$B$5:B3195,1,FALSE),"")</f>
        <v/>
      </c>
      <c r="O3196" s="32" t="str">
        <f t="shared" si="202"/>
        <v>DUPLICATE</v>
      </c>
      <c r="P3196" s="65"/>
      <c r="Q3196" s="66" t="str">
        <f t="shared" si="203"/>
        <v xml:space="preserve"> </v>
      </c>
      <c r="R3196" s="32"/>
    </row>
    <row r="3197" spans="1:18" s="22" customFormat="1">
      <c r="A3197" s="24"/>
      <c r="B3197" s="23"/>
      <c r="C3197" s="23"/>
      <c r="D3197" s="25"/>
      <c r="E3197" s="23"/>
      <c r="F3197" s="26"/>
      <c r="G3197" s="27"/>
      <c r="H3197" s="27"/>
      <c r="I3197" s="27"/>
      <c r="J3197" s="69">
        <f t="shared" si="200"/>
        <v>0</v>
      </c>
      <c r="K3197" s="70" t="e">
        <f t="shared" si="201"/>
        <v>#DIV/0!</v>
      </c>
      <c r="L3197" s="63"/>
      <c r="N3197" s="32" t="str">
        <f>+IFERROR(VLOOKUP(B3197,$B$5:B3196,1,FALSE),"")</f>
        <v/>
      </c>
      <c r="O3197" s="32" t="str">
        <f t="shared" si="202"/>
        <v>DUPLICATE</v>
      </c>
      <c r="P3197" s="65"/>
      <c r="Q3197" s="66" t="str">
        <f t="shared" si="203"/>
        <v xml:space="preserve"> </v>
      </c>
      <c r="R3197" s="32"/>
    </row>
    <row r="3198" spans="1:18" s="22" customFormat="1">
      <c r="A3198" s="24"/>
      <c r="B3198" s="23"/>
      <c r="C3198" s="23"/>
      <c r="D3198" s="25"/>
      <c r="E3198" s="23"/>
      <c r="F3198" s="26"/>
      <c r="G3198" s="27"/>
      <c r="H3198" s="27"/>
      <c r="I3198" s="27"/>
      <c r="J3198" s="69">
        <f t="shared" si="200"/>
        <v>0</v>
      </c>
      <c r="K3198" s="70" t="e">
        <f t="shared" si="201"/>
        <v>#DIV/0!</v>
      </c>
      <c r="L3198" s="63"/>
      <c r="N3198" s="32" t="str">
        <f>+IFERROR(VLOOKUP(B3198,$B$5:B3197,1,FALSE),"")</f>
        <v/>
      </c>
      <c r="O3198" s="32" t="str">
        <f t="shared" si="202"/>
        <v>DUPLICATE</v>
      </c>
      <c r="P3198" s="65"/>
      <c r="Q3198" s="66" t="str">
        <f t="shared" si="203"/>
        <v xml:space="preserve"> </v>
      </c>
      <c r="R3198" s="32"/>
    </row>
    <row r="3199" spans="1:18" s="22" customFormat="1">
      <c r="A3199" s="24"/>
      <c r="B3199" s="23"/>
      <c r="C3199" s="23"/>
      <c r="D3199" s="25"/>
      <c r="E3199" s="23"/>
      <c r="F3199" s="26"/>
      <c r="G3199" s="27"/>
      <c r="H3199" s="27"/>
      <c r="I3199" s="27"/>
      <c r="J3199" s="69">
        <f t="shared" si="200"/>
        <v>0</v>
      </c>
      <c r="K3199" s="70" t="e">
        <f t="shared" si="201"/>
        <v>#DIV/0!</v>
      </c>
      <c r="L3199" s="63"/>
      <c r="N3199" s="32" t="str">
        <f>+IFERROR(VLOOKUP(B3199,$B$5:B3198,1,FALSE),"")</f>
        <v/>
      </c>
      <c r="O3199" s="32" t="str">
        <f t="shared" si="202"/>
        <v>DUPLICATE</v>
      </c>
      <c r="P3199" s="65"/>
      <c r="Q3199" s="66" t="str">
        <f t="shared" si="203"/>
        <v xml:space="preserve"> </v>
      </c>
      <c r="R3199" s="32"/>
    </row>
    <row r="3200" spans="1:18" s="22" customFormat="1">
      <c r="A3200" s="24"/>
      <c r="B3200" s="23"/>
      <c r="C3200" s="23"/>
      <c r="D3200" s="25"/>
      <c r="E3200" s="23"/>
      <c r="F3200" s="26"/>
      <c r="G3200" s="27"/>
      <c r="H3200" s="27"/>
      <c r="I3200" s="27"/>
      <c r="J3200" s="69">
        <f t="shared" si="200"/>
        <v>0</v>
      </c>
      <c r="K3200" s="70" t="e">
        <f t="shared" si="201"/>
        <v>#DIV/0!</v>
      </c>
      <c r="L3200" s="63"/>
      <c r="N3200" s="32" t="str">
        <f>+IFERROR(VLOOKUP(B3200,$B$5:B3199,1,FALSE),"")</f>
        <v/>
      </c>
      <c r="O3200" s="32" t="str">
        <f t="shared" si="202"/>
        <v>DUPLICATE</v>
      </c>
      <c r="P3200" s="65"/>
      <c r="Q3200" s="66" t="str">
        <f t="shared" si="203"/>
        <v xml:space="preserve"> </v>
      </c>
      <c r="R3200" s="32"/>
    </row>
    <row r="3201" spans="1:18" s="22" customFormat="1">
      <c r="A3201" s="24"/>
      <c r="B3201" s="23"/>
      <c r="C3201" s="23"/>
      <c r="D3201" s="25"/>
      <c r="E3201" s="23"/>
      <c r="F3201" s="26"/>
      <c r="G3201" s="27"/>
      <c r="H3201" s="27"/>
      <c r="I3201" s="27"/>
      <c r="J3201" s="69">
        <f t="shared" si="200"/>
        <v>0</v>
      </c>
      <c r="K3201" s="70" t="e">
        <f t="shared" si="201"/>
        <v>#DIV/0!</v>
      </c>
      <c r="L3201" s="63"/>
      <c r="N3201" s="32" t="str">
        <f>+IFERROR(VLOOKUP(B3201,$B$5:B3200,1,FALSE),"")</f>
        <v/>
      </c>
      <c r="O3201" s="32" t="str">
        <f t="shared" si="202"/>
        <v>DUPLICATE</v>
      </c>
      <c r="P3201" s="65"/>
      <c r="Q3201" s="66" t="str">
        <f t="shared" si="203"/>
        <v xml:space="preserve"> </v>
      </c>
      <c r="R3201" s="32"/>
    </row>
    <row r="3202" spans="1:18" s="22" customFormat="1">
      <c r="A3202" s="24"/>
      <c r="B3202" s="23"/>
      <c r="C3202" s="23"/>
      <c r="D3202" s="25"/>
      <c r="E3202" s="23"/>
      <c r="F3202" s="26"/>
      <c r="G3202" s="27"/>
      <c r="H3202" s="27"/>
      <c r="I3202" s="27"/>
      <c r="J3202" s="69">
        <f t="shared" si="200"/>
        <v>0</v>
      </c>
      <c r="K3202" s="70" t="e">
        <f t="shared" si="201"/>
        <v>#DIV/0!</v>
      </c>
      <c r="L3202" s="63"/>
      <c r="N3202" s="32" t="str">
        <f>+IFERROR(VLOOKUP(B3202,$B$5:B3201,1,FALSE),"")</f>
        <v/>
      </c>
      <c r="O3202" s="32" t="str">
        <f t="shared" si="202"/>
        <v>DUPLICATE</v>
      </c>
      <c r="P3202" s="65"/>
      <c r="Q3202" s="66" t="str">
        <f t="shared" si="203"/>
        <v xml:space="preserve"> </v>
      </c>
      <c r="R3202" s="32"/>
    </row>
    <row r="3203" spans="1:18" s="22" customFormat="1">
      <c r="A3203" s="24"/>
      <c r="B3203" s="23"/>
      <c r="C3203" s="23"/>
      <c r="D3203" s="25"/>
      <c r="E3203" s="23"/>
      <c r="F3203" s="26"/>
      <c r="G3203" s="27"/>
      <c r="H3203" s="27"/>
      <c r="I3203" s="27"/>
      <c r="J3203" s="69">
        <f t="shared" si="200"/>
        <v>0</v>
      </c>
      <c r="K3203" s="70" t="e">
        <f t="shared" si="201"/>
        <v>#DIV/0!</v>
      </c>
      <c r="L3203" s="63"/>
      <c r="N3203" s="32" t="str">
        <f>+IFERROR(VLOOKUP(B3203,$B$5:B3202,1,FALSE),"")</f>
        <v/>
      </c>
      <c r="O3203" s="32" t="str">
        <f t="shared" si="202"/>
        <v>DUPLICATE</v>
      </c>
      <c r="P3203" s="65"/>
      <c r="Q3203" s="66" t="str">
        <f t="shared" si="203"/>
        <v xml:space="preserve"> </v>
      </c>
      <c r="R3203" s="32"/>
    </row>
    <row r="3204" spans="1:18" s="22" customFormat="1">
      <c r="A3204" s="24"/>
      <c r="B3204" s="23"/>
      <c r="C3204" s="23"/>
      <c r="D3204" s="25"/>
      <c r="E3204" s="23"/>
      <c r="F3204" s="26"/>
      <c r="G3204" s="27"/>
      <c r="H3204" s="27"/>
      <c r="I3204" s="27"/>
      <c r="J3204" s="69">
        <f t="shared" si="200"/>
        <v>0</v>
      </c>
      <c r="K3204" s="70" t="e">
        <f t="shared" si="201"/>
        <v>#DIV/0!</v>
      </c>
      <c r="L3204" s="63"/>
      <c r="N3204" s="32" t="str">
        <f>+IFERROR(VLOOKUP(B3204,$B$5:B3203,1,FALSE),"")</f>
        <v/>
      </c>
      <c r="O3204" s="32" t="str">
        <f t="shared" si="202"/>
        <v>DUPLICATE</v>
      </c>
      <c r="P3204" s="65"/>
      <c r="Q3204" s="66" t="str">
        <f t="shared" si="203"/>
        <v xml:space="preserve"> </v>
      </c>
      <c r="R3204" s="32"/>
    </row>
    <row r="3205" spans="1:18" s="22" customFormat="1">
      <c r="A3205" s="24"/>
      <c r="B3205" s="23"/>
      <c r="C3205" s="23"/>
      <c r="D3205" s="25"/>
      <c r="E3205" s="23"/>
      <c r="F3205" s="26"/>
      <c r="G3205" s="27"/>
      <c r="H3205" s="27"/>
      <c r="I3205" s="27"/>
      <c r="J3205" s="69">
        <f t="shared" si="200"/>
        <v>0</v>
      </c>
      <c r="K3205" s="70" t="e">
        <f t="shared" si="201"/>
        <v>#DIV/0!</v>
      </c>
      <c r="L3205" s="63"/>
      <c r="N3205" s="32" t="str">
        <f>+IFERROR(VLOOKUP(B3205,$B$5:B3204,1,FALSE),"")</f>
        <v/>
      </c>
      <c r="O3205" s="32" t="str">
        <f t="shared" si="202"/>
        <v>DUPLICATE</v>
      </c>
      <c r="P3205" s="65"/>
      <c r="Q3205" s="66" t="str">
        <f t="shared" si="203"/>
        <v xml:space="preserve"> </v>
      </c>
      <c r="R3205" s="32"/>
    </row>
    <row r="3206" spans="1:18" s="22" customFormat="1">
      <c r="A3206" s="24"/>
      <c r="B3206" s="23"/>
      <c r="C3206" s="23"/>
      <c r="D3206" s="25"/>
      <c r="E3206" s="23"/>
      <c r="F3206" s="26"/>
      <c r="G3206" s="27"/>
      <c r="H3206" s="27"/>
      <c r="I3206" s="27"/>
      <c r="J3206" s="69">
        <f t="shared" si="200"/>
        <v>0</v>
      </c>
      <c r="K3206" s="70" t="e">
        <f t="shared" si="201"/>
        <v>#DIV/0!</v>
      </c>
      <c r="L3206" s="63"/>
      <c r="N3206" s="32" t="str">
        <f>+IFERROR(VLOOKUP(B3206,$B$5:B3205,1,FALSE),"")</f>
        <v/>
      </c>
      <c r="O3206" s="32" t="str">
        <f t="shared" si="202"/>
        <v>DUPLICATE</v>
      </c>
      <c r="P3206" s="65"/>
      <c r="Q3206" s="66" t="str">
        <f t="shared" si="203"/>
        <v xml:space="preserve"> </v>
      </c>
      <c r="R3206" s="32"/>
    </row>
    <row r="3207" spans="1:18" s="22" customFormat="1">
      <c r="A3207" s="24"/>
      <c r="B3207" s="23"/>
      <c r="C3207" s="23"/>
      <c r="D3207" s="25"/>
      <c r="E3207" s="23"/>
      <c r="F3207" s="26"/>
      <c r="G3207" s="27"/>
      <c r="H3207" s="27"/>
      <c r="I3207" s="27"/>
      <c r="J3207" s="69">
        <f t="shared" si="200"/>
        <v>0</v>
      </c>
      <c r="K3207" s="70" t="e">
        <f t="shared" si="201"/>
        <v>#DIV/0!</v>
      </c>
      <c r="L3207" s="63"/>
      <c r="N3207" s="32" t="str">
        <f>+IFERROR(VLOOKUP(B3207,$B$5:B3206,1,FALSE),"")</f>
        <v/>
      </c>
      <c r="O3207" s="32" t="str">
        <f t="shared" si="202"/>
        <v>DUPLICATE</v>
      </c>
      <c r="P3207" s="65"/>
      <c r="Q3207" s="66" t="str">
        <f t="shared" si="203"/>
        <v xml:space="preserve"> </v>
      </c>
      <c r="R3207" s="32"/>
    </row>
    <row r="3208" spans="1:18" s="22" customFormat="1">
      <c r="A3208" s="24"/>
      <c r="B3208" s="23"/>
      <c r="C3208" s="23"/>
      <c r="D3208" s="25"/>
      <c r="E3208" s="23"/>
      <c r="F3208" s="26"/>
      <c r="G3208" s="27"/>
      <c r="H3208" s="27"/>
      <c r="I3208" s="27"/>
      <c r="J3208" s="69">
        <f t="shared" si="200"/>
        <v>0</v>
      </c>
      <c r="K3208" s="70" t="e">
        <f t="shared" si="201"/>
        <v>#DIV/0!</v>
      </c>
      <c r="L3208" s="63"/>
      <c r="N3208" s="32" t="str">
        <f>+IFERROR(VLOOKUP(B3208,$B$5:B3207,1,FALSE),"")</f>
        <v/>
      </c>
      <c r="O3208" s="32" t="str">
        <f t="shared" si="202"/>
        <v>DUPLICATE</v>
      </c>
      <c r="P3208" s="65"/>
      <c r="Q3208" s="66" t="str">
        <f t="shared" si="203"/>
        <v xml:space="preserve"> </v>
      </c>
      <c r="R3208" s="32"/>
    </row>
    <row r="3209" spans="1:18" s="22" customFormat="1">
      <c r="A3209" s="24"/>
      <c r="B3209" s="23"/>
      <c r="C3209" s="23"/>
      <c r="D3209" s="25"/>
      <c r="E3209" s="23"/>
      <c r="F3209" s="26"/>
      <c r="G3209" s="27"/>
      <c r="H3209" s="27"/>
      <c r="I3209" s="27"/>
      <c r="J3209" s="69">
        <f t="shared" si="200"/>
        <v>0</v>
      </c>
      <c r="K3209" s="70" t="e">
        <f t="shared" si="201"/>
        <v>#DIV/0!</v>
      </c>
      <c r="L3209" s="63"/>
      <c r="N3209" s="32" t="str">
        <f>+IFERROR(VLOOKUP(B3209,$B$5:B3208,1,FALSE),"")</f>
        <v/>
      </c>
      <c r="O3209" s="32" t="str">
        <f t="shared" si="202"/>
        <v>DUPLICATE</v>
      </c>
      <c r="P3209" s="65"/>
      <c r="Q3209" s="66" t="str">
        <f t="shared" si="203"/>
        <v xml:space="preserve"> </v>
      </c>
      <c r="R3209" s="32"/>
    </row>
    <row r="3210" spans="1:18" s="22" customFormat="1">
      <c r="A3210" s="24"/>
      <c r="B3210" s="23"/>
      <c r="C3210" s="23"/>
      <c r="D3210" s="25"/>
      <c r="E3210" s="23"/>
      <c r="F3210" s="26"/>
      <c r="G3210" s="27"/>
      <c r="H3210" s="27"/>
      <c r="I3210" s="27"/>
      <c r="J3210" s="69">
        <f t="shared" si="200"/>
        <v>0</v>
      </c>
      <c r="K3210" s="70" t="e">
        <f t="shared" si="201"/>
        <v>#DIV/0!</v>
      </c>
      <c r="L3210" s="63"/>
      <c r="N3210" s="32" t="str">
        <f>+IFERROR(VLOOKUP(B3210,$B$5:B3209,1,FALSE),"")</f>
        <v/>
      </c>
      <c r="O3210" s="32" t="str">
        <f t="shared" si="202"/>
        <v>DUPLICATE</v>
      </c>
      <c r="P3210" s="65"/>
      <c r="Q3210" s="66" t="str">
        <f t="shared" si="203"/>
        <v xml:space="preserve"> </v>
      </c>
      <c r="R3210" s="32"/>
    </row>
    <row r="3211" spans="1:18" s="22" customFormat="1">
      <c r="A3211" s="24"/>
      <c r="B3211" s="23"/>
      <c r="C3211" s="23"/>
      <c r="D3211" s="25"/>
      <c r="E3211" s="23"/>
      <c r="F3211" s="26"/>
      <c r="G3211" s="27"/>
      <c r="H3211" s="27"/>
      <c r="I3211" s="27"/>
      <c r="J3211" s="69">
        <f t="shared" si="200"/>
        <v>0</v>
      </c>
      <c r="K3211" s="70" t="e">
        <f t="shared" si="201"/>
        <v>#DIV/0!</v>
      </c>
      <c r="L3211" s="63"/>
      <c r="N3211" s="32" t="str">
        <f>+IFERROR(VLOOKUP(B3211,$B$5:B3210,1,FALSE),"")</f>
        <v/>
      </c>
      <c r="O3211" s="32" t="str">
        <f t="shared" si="202"/>
        <v>DUPLICATE</v>
      </c>
      <c r="P3211" s="65"/>
      <c r="Q3211" s="66" t="str">
        <f t="shared" si="203"/>
        <v xml:space="preserve"> </v>
      </c>
      <c r="R3211" s="32"/>
    </row>
    <row r="3212" spans="1:18" s="22" customFormat="1">
      <c r="A3212" s="24"/>
      <c r="B3212" s="23"/>
      <c r="C3212" s="23"/>
      <c r="D3212" s="25"/>
      <c r="E3212" s="23"/>
      <c r="F3212" s="26"/>
      <c r="G3212" s="27"/>
      <c r="H3212" s="27"/>
      <c r="I3212" s="27"/>
      <c r="J3212" s="69">
        <f t="shared" si="200"/>
        <v>0</v>
      </c>
      <c r="K3212" s="70" t="e">
        <f t="shared" si="201"/>
        <v>#DIV/0!</v>
      </c>
      <c r="L3212" s="63"/>
      <c r="N3212" s="32" t="str">
        <f>+IFERROR(VLOOKUP(B3212,$B$5:B3211,1,FALSE),"")</f>
        <v/>
      </c>
      <c r="O3212" s="32" t="str">
        <f t="shared" si="202"/>
        <v>DUPLICATE</v>
      </c>
      <c r="P3212" s="65"/>
      <c r="Q3212" s="66" t="str">
        <f t="shared" si="203"/>
        <v xml:space="preserve"> </v>
      </c>
      <c r="R3212" s="32"/>
    </row>
    <row r="3213" spans="1:18" s="22" customFormat="1">
      <c r="A3213" s="24"/>
      <c r="B3213" s="23"/>
      <c r="C3213" s="23"/>
      <c r="D3213" s="25"/>
      <c r="E3213" s="23"/>
      <c r="F3213" s="26"/>
      <c r="G3213" s="27"/>
      <c r="H3213" s="27"/>
      <c r="I3213" s="27"/>
      <c r="J3213" s="69">
        <f t="shared" si="200"/>
        <v>0</v>
      </c>
      <c r="K3213" s="70" t="e">
        <f t="shared" si="201"/>
        <v>#DIV/0!</v>
      </c>
      <c r="L3213" s="63"/>
      <c r="N3213" s="32" t="str">
        <f>+IFERROR(VLOOKUP(B3213,$B$5:B3212,1,FALSE),"")</f>
        <v/>
      </c>
      <c r="O3213" s="32" t="str">
        <f t="shared" si="202"/>
        <v>DUPLICATE</v>
      </c>
      <c r="P3213" s="65"/>
      <c r="Q3213" s="66" t="str">
        <f t="shared" si="203"/>
        <v xml:space="preserve"> </v>
      </c>
      <c r="R3213" s="32"/>
    </row>
    <row r="3214" spans="1:18" s="22" customFormat="1">
      <c r="A3214" s="24"/>
      <c r="B3214" s="23"/>
      <c r="C3214" s="23"/>
      <c r="D3214" s="25"/>
      <c r="E3214" s="23"/>
      <c r="F3214" s="26"/>
      <c r="G3214" s="27"/>
      <c r="H3214" s="27"/>
      <c r="I3214" s="27"/>
      <c r="J3214" s="69">
        <f t="shared" si="200"/>
        <v>0</v>
      </c>
      <c r="K3214" s="70" t="e">
        <f t="shared" si="201"/>
        <v>#DIV/0!</v>
      </c>
      <c r="L3214" s="63"/>
      <c r="N3214" s="32" t="str">
        <f>+IFERROR(VLOOKUP(B3214,$B$5:B3213,1,FALSE),"")</f>
        <v/>
      </c>
      <c r="O3214" s="32" t="str">
        <f t="shared" si="202"/>
        <v>DUPLICATE</v>
      </c>
      <c r="P3214" s="65"/>
      <c r="Q3214" s="66" t="str">
        <f t="shared" si="203"/>
        <v xml:space="preserve"> </v>
      </c>
      <c r="R3214" s="32"/>
    </row>
    <row r="3215" spans="1:18" s="22" customFormat="1">
      <c r="A3215" s="24"/>
      <c r="B3215" s="23"/>
      <c r="C3215" s="23"/>
      <c r="D3215" s="25"/>
      <c r="E3215" s="23"/>
      <c r="F3215" s="26"/>
      <c r="G3215" s="27"/>
      <c r="H3215" s="27"/>
      <c r="I3215" s="27"/>
      <c r="J3215" s="69">
        <f t="shared" si="200"/>
        <v>0</v>
      </c>
      <c r="K3215" s="70" t="e">
        <f t="shared" si="201"/>
        <v>#DIV/0!</v>
      </c>
      <c r="L3215" s="63"/>
      <c r="N3215" s="32" t="str">
        <f>+IFERROR(VLOOKUP(B3215,$B$5:B3214,1,FALSE),"")</f>
        <v/>
      </c>
      <c r="O3215" s="32" t="str">
        <f t="shared" si="202"/>
        <v>DUPLICATE</v>
      </c>
      <c r="P3215" s="65"/>
      <c r="Q3215" s="66" t="str">
        <f t="shared" si="203"/>
        <v xml:space="preserve"> </v>
      </c>
      <c r="R3215" s="32"/>
    </row>
    <row r="3216" spans="1:18" s="22" customFormat="1">
      <c r="A3216" s="24"/>
      <c r="B3216" s="23"/>
      <c r="C3216" s="23"/>
      <c r="D3216" s="25"/>
      <c r="E3216" s="23"/>
      <c r="F3216" s="26"/>
      <c r="G3216" s="27"/>
      <c r="H3216" s="27"/>
      <c r="I3216" s="27"/>
      <c r="J3216" s="69">
        <f t="shared" si="200"/>
        <v>0</v>
      </c>
      <c r="K3216" s="70" t="e">
        <f t="shared" si="201"/>
        <v>#DIV/0!</v>
      </c>
      <c r="L3216" s="63"/>
      <c r="N3216" s="32" t="str">
        <f>+IFERROR(VLOOKUP(B3216,$B$5:B3215,1,FALSE),"")</f>
        <v/>
      </c>
      <c r="O3216" s="32" t="str">
        <f t="shared" si="202"/>
        <v>DUPLICATE</v>
      </c>
      <c r="P3216" s="65"/>
      <c r="Q3216" s="66" t="str">
        <f t="shared" si="203"/>
        <v xml:space="preserve"> </v>
      </c>
      <c r="R3216" s="32"/>
    </row>
    <row r="3217" spans="1:18" s="22" customFormat="1">
      <c r="A3217" s="24"/>
      <c r="B3217" s="23"/>
      <c r="C3217" s="23"/>
      <c r="D3217" s="25"/>
      <c r="E3217" s="23"/>
      <c r="F3217" s="26"/>
      <c r="G3217" s="27"/>
      <c r="H3217" s="27"/>
      <c r="I3217" s="27"/>
      <c r="J3217" s="69">
        <f t="shared" si="200"/>
        <v>0</v>
      </c>
      <c r="K3217" s="70" t="e">
        <f t="shared" si="201"/>
        <v>#DIV/0!</v>
      </c>
      <c r="L3217" s="63"/>
      <c r="N3217" s="32" t="str">
        <f>+IFERROR(VLOOKUP(B3217,$B$5:B3216,1,FALSE),"")</f>
        <v/>
      </c>
      <c r="O3217" s="32" t="str">
        <f t="shared" si="202"/>
        <v>DUPLICATE</v>
      </c>
      <c r="P3217" s="65"/>
      <c r="Q3217" s="66" t="str">
        <f t="shared" si="203"/>
        <v xml:space="preserve"> </v>
      </c>
      <c r="R3217" s="32"/>
    </row>
    <row r="3218" spans="1:18" s="22" customFormat="1">
      <c r="A3218" s="24"/>
      <c r="B3218" s="23"/>
      <c r="C3218" s="23"/>
      <c r="D3218" s="25"/>
      <c r="E3218" s="23"/>
      <c r="F3218" s="26"/>
      <c r="G3218" s="27"/>
      <c r="H3218" s="27"/>
      <c r="I3218" s="27"/>
      <c r="J3218" s="69">
        <f t="shared" si="200"/>
        <v>0</v>
      </c>
      <c r="K3218" s="70" t="e">
        <f t="shared" si="201"/>
        <v>#DIV/0!</v>
      </c>
      <c r="L3218" s="63"/>
      <c r="N3218" s="32" t="str">
        <f>+IFERROR(VLOOKUP(B3218,$B$5:B3217,1,FALSE),"")</f>
        <v/>
      </c>
      <c r="O3218" s="32" t="str">
        <f t="shared" si="202"/>
        <v>DUPLICATE</v>
      </c>
      <c r="P3218" s="65"/>
      <c r="Q3218" s="66" t="str">
        <f t="shared" si="203"/>
        <v xml:space="preserve"> </v>
      </c>
      <c r="R3218" s="32"/>
    </row>
    <row r="3219" spans="1:18" s="22" customFormat="1">
      <c r="A3219" s="24"/>
      <c r="B3219" s="23"/>
      <c r="C3219" s="23"/>
      <c r="D3219" s="25"/>
      <c r="E3219" s="23"/>
      <c r="F3219" s="26"/>
      <c r="G3219" s="27"/>
      <c r="H3219" s="27"/>
      <c r="I3219" s="27"/>
      <c r="J3219" s="69">
        <f t="shared" si="200"/>
        <v>0</v>
      </c>
      <c r="K3219" s="70" t="e">
        <f t="shared" si="201"/>
        <v>#DIV/0!</v>
      </c>
      <c r="L3219" s="63"/>
      <c r="N3219" s="32" t="str">
        <f>+IFERROR(VLOOKUP(B3219,$B$5:B3218,1,FALSE),"")</f>
        <v/>
      </c>
      <c r="O3219" s="32" t="str">
        <f t="shared" si="202"/>
        <v>DUPLICATE</v>
      </c>
      <c r="P3219" s="65"/>
      <c r="Q3219" s="66" t="str">
        <f t="shared" si="203"/>
        <v xml:space="preserve"> </v>
      </c>
      <c r="R3219" s="32"/>
    </row>
    <row r="3220" spans="1:18" s="22" customFormat="1">
      <c r="A3220" s="24"/>
      <c r="B3220" s="23"/>
      <c r="C3220" s="23"/>
      <c r="D3220" s="25"/>
      <c r="E3220" s="23"/>
      <c r="F3220" s="26"/>
      <c r="G3220" s="27"/>
      <c r="H3220" s="27"/>
      <c r="I3220" s="27"/>
      <c r="J3220" s="69">
        <f t="shared" si="200"/>
        <v>0</v>
      </c>
      <c r="K3220" s="70" t="e">
        <f t="shared" si="201"/>
        <v>#DIV/0!</v>
      </c>
      <c r="L3220" s="63"/>
      <c r="N3220" s="32" t="str">
        <f>+IFERROR(VLOOKUP(B3220,$B$5:B3219,1,FALSE),"")</f>
        <v/>
      </c>
      <c r="O3220" s="32" t="str">
        <f t="shared" si="202"/>
        <v>DUPLICATE</v>
      </c>
      <c r="P3220" s="65"/>
      <c r="Q3220" s="66" t="str">
        <f t="shared" si="203"/>
        <v xml:space="preserve"> </v>
      </c>
      <c r="R3220" s="32"/>
    </row>
    <row r="3221" spans="1:18" s="22" customFormat="1">
      <c r="A3221" s="24"/>
      <c r="B3221" s="23"/>
      <c r="C3221" s="23"/>
      <c r="D3221" s="25"/>
      <c r="E3221" s="23"/>
      <c r="F3221" s="26"/>
      <c r="G3221" s="27"/>
      <c r="H3221" s="27"/>
      <c r="I3221" s="27"/>
      <c r="J3221" s="69">
        <f t="shared" si="200"/>
        <v>0</v>
      </c>
      <c r="K3221" s="70" t="e">
        <f t="shared" si="201"/>
        <v>#DIV/0!</v>
      </c>
      <c r="L3221" s="63"/>
      <c r="N3221" s="32" t="str">
        <f>+IFERROR(VLOOKUP(B3221,$B$5:B3220,1,FALSE),"")</f>
        <v/>
      </c>
      <c r="O3221" s="32" t="str">
        <f t="shared" si="202"/>
        <v>DUPLICATE</v>
      </c>
      <c r="P3221" s="65"/>
      <c r="Q3221" s="66" t="str">
        <f t="shared" si="203"/>
        <v xml:space="preserve"> </v>
      </c>
      <c r="R3221" s="32"/>
    </row>
    <row r="3222" spans="1:18" s="22" customFormat="1">
      <c r="A3222" s="24"/>
      <c r="B3222" s="23"/>
      <c r="C3222" s="23"/>
      <c r="D3222" s="25"/>
      <c r="E3222" s="23"/>
      <c r="F3222" s="26"/>
      <c r="G3222" s="27"/>
      <c r="H3222" s="27"/>
      <c r="I3222" s="27"/>
      <c r="J3222" s="69">
        <f t="shared" si="200"/>
        <v>0</v>
      </c>
      <c r="K3222" s="70" t="e">
        <f t="shared" si="201"/>
        <v>#DIV/0!</v>
      </c>
      <c r="L3222" s="63"/>
      <c r="N3222" s="32" t="str">
        <f>+IFERROR(VLOOKUP(B3222,$B$5:B3221,1,FALSE),"")</f>
        <v/>
      </c>
      <c r="O3222" s="32" t="str">
        <f t="shared" si="202"/>
        <v>DUPLICATE</v>
      </c>
      <c r="P3222" s="65"/>
      <c r="Q3222" s="66" t="str">
        <f t="shared" si="203"/>
        <v xml:space="preserve"> </v>
      </c>
      <c r="R3222" s="32"/>
    </row>
    <row r="3223" spans="1:18" s="22" customFormat="1">
      <c r="A3223" s="24"/>
      <c r="B3223" s="23"/>
      <c r="C3223" s="23"/>
      <c r="D3223" s="25"/>
      <c r="E3223" s="23"/>
      <c r="F3223" s="26"/>
      <c r="G3223" s="27"/>
      <c r="H3223" s="27"/>
      <c r="I3223" s="27"/>
      <c r="J3223" s="69">
        <f t="shared" si="200"/>
        <v>0</v>
      </c>
      <c r="K3223" s="70" t="e">
        <f t="shared" si="201"/>
        <v>#DIV/0!</v>
      </c>
      <c r="L3223" s="63"/>
      <c r="N3223" s="32" t="str">
        <f>+IFERROR(VLOOKUP(B3223,$B$5:B3222,1,FALSE),"")</f>
        <v/>
      </c>
      <c r="O3223" s="32" t="str">
        <f t="shared" si="202"/>
        <v>DUPLICATE</v>
      </c>
      <c r="P3223" s="65"/>
      <c r="Q3223" s="66" t="str">
        <f t="shared" si="203"/>
        <v xml:space="preserve"> </v>
      </c>
      <c r="R3223" s="32"/>
    </row>
    <row r="3224" spans="1:18" s="22" customFormat="1">
      <c r="A3224" s="24"/>
      <c r="B3224" s="23"/>
      <c r="C3224" s="23"/>
      <c r="D3224" s="25"/>
      <c r="E3224" s="23"/>
      <c r="F3224" s="26"/>
      <c r="G3224" s="27"/>
      <c r="H3224" s="27"/>
      <c r="I3224" s="27"/>
      <c r="J3224" s="69">
        <f t="shared" si="200"/>
        <v>0</v>
      </c>
      <c r="K3224" s="70" t="e">
        <f t="shared" si="201"/>
        <v>#DIV/0!</v>
      </c>
      <c r="L3224" s="63"/>
      <c r="N3224" s="32" t="str">
        <f>+IFERROR(VLOOKUP(B3224,$B$5:B3223,1,FALSE),"")</f>
        <v/>
      </c>
      <c r="O3224" s="32" t="str">
        <f t="shared" si="202"/>
        <v>DUPLICATE</v>
      </c>
      <c r="P3224" s="65"/>
      <c r="Q3224" s="66" t="str">
        <f t="shared" si="203"/>
        <v xml:space="preserve"> </v>
      </c>
      <c r="R3224" s="32"/>
    </row>
    <row r="3225" spans="1:18" s="22" customFormat="1">
      <c r="A3225" s="24"/>
      <c r="B3225" s="23"/>
      <c r="C3225" s="23"/>
      <c r="D3225" s="25"/>
      <c r="E3225" s="23"/>
      <c r="F3225" s="26"/>
      <c r="G3225" s="27"/>
      <c r="H3225" s="27"/>
      <c r="I3225" s="27"/>
      <c r="J3225" s="69">
        <f t="shared" si="200"/>
        <v>0</v>
      </c>
      <c r="K3225" s="70" t="e">
        <f t="shared" si="201"/>
        <v>#DIV/0!</v>
      </c>
      <c r="L3225" s="63"/>
      <c r="N3225" s="32" t="str">
        <f>+IFERROR(VLOOKUP(B3225,$B$5:B3224,1,FALSE),"")</f>
        <v/>
      </c>
      <c r="O3225" s="32" t="str">
        <f t="shared" si="202"/>
        <v>DUPLICATE</v>
      </c>
      <c r="P3225" s="65"/>
      <c r="Q3225" s="66" t="str">
        <f t="shared" si="203"/>
        <v xml:space="preserve"> </v>
      </c>
      <c r="R3225" s="32"/>
    </row>
    <row r="3226" spans="1:18" s="22" customFormat="1">
      <c r="A3226" s="24"/>
      <c r="B3226" s="23"/>
      <c r="C3226" s="23"/>
      <c r="D3226" s="25"/>
      <c r="E3226" s="23"/>
      <c r="F3226" s="26"/>
      <c r="G3226" s="27"/>
      <c r="H3226" s="27"/>
      <c r="I3226" s="27"/>
      <c r="J3226" s="69">
        <f t="shared" si="200"/>
        <v>0</v>
      </c>
      <c r="K3226" s="70" t="e">
        <f t="shared" si="201"/>
        <v>#DIV/0!</v>
      </c>
      <c r="L3226" s="63"/>
      <c r="N3226" s="32" t="str">
        <f>+IFERROR(VLOOKUP(B3226,$B$5:B3225,1,FALSE),"")</f>
        <v/>
      </c>
      <c r="O3226" s="32" t="str">
        <f t="shared" si="202"/>
        <v>DUPLICATE</v>
      </c>
      <c r="P3226" s="65"/>
      <c r="Q3226" s="66" t="str">
        <f t="shared" si="203"/>
        <v xml:space="preserve"> </v>
      </c>
      <c r="R3226" s="32"/>
    </row>
    <row r="3227" spans="1:18" s="22" customFormat="1">
      <c r="A3227" s="24"/>
      <c r="B3227" s="23"/>
      <c r="C3227" s="23"/>
      <c r="D3227" s="25"/>
      <c r="E3227" s="23"/>
      <c r="F3227" s="26"/>
      <c r="G3227" s="27"/>
      <c r="H3227" s="27"/>
      <c r="I3227" s="27"/>
      <c r="J3227" s="69">
        <f t="shared" si="200"/>
        <v>0</v>
      </c>
      <c r="K3227" s="70" t="e">
        <f t="shared" si="201"/>
        <v>#DIV/0!</v>
      </c>
      <c r="L3227" s="63"/>
      <c r="N3227" s="32" t="str">
        <f>+IFERROR(VLOOKUP(B3227,$B$5:B3226,1,FALSE),"")</f>
        <v/>
      </c>
      <c r="O3227" s="32" t="str">
        <f t="shared" si="202"/>
        <v>DUPLICATE</v>
      </c>
      <c r="P3227" s="65"/>
      <c r="Q3227" s="66" t="str">
        <f t="shared" si="203"/>
        <v xml:space="preserve"> </v>
      </c>
      <c r="R3227" s="32"/>
    </row>
    <row r="3228" spans="1:18" s="22" customFormat="1">
      <c r="A3228" s="24"/>
      <c r="B3228" s="23"/>
      <c r="C3228" s="23"/>
      <c r="D3228" s="25"/>
      <c r="E3228" s="23"/>
      <c r="F3228" s="26"/>
      <c r="G3228" s="27"/>
      <c r="H3228" s="27"/>
      <c r="I3228" s="27"/>
      <c r="J3228" s="69">
        <f t="shared" si="200"/>
        <v>0</v>
      </c>
      <c r="K3228" s="70" t="e">
        <f t="shared" si="201"/>
        <v>#DIV/0!</v>
      </c>
      <c r="L3228" s="63"/>
      <c r="N3228" s="32" t="str">
        <f>+IFERROR(VLOOKUP(B3228,$B$5:B3227,1,FALSE),"")</f>
        <v/>
      </c>
      <c r="O3228" s="32" t="str">
        <f t="shared" si="202"/>
        <v>DUPLICATE</v>
      </c>
      <c r="P3228" s="65"/>
      <c r="Q3228" s="66" t="str">
        <f t="shared" si="203"/>
        <v xml:space="preserve"> </v>
      </c>
      <c r="R3228" s="32"/>
    </row>
    <row r="3229" spans="1:18" s="22" customFormat="1">
      <c r="A3229" s="24"/>
      <c r="B3229" s="23"/>
      <c r="C3229" s="23"/>
      <c r="D3229" s="25"/>
      <c r="E3229" s="23"/>
      <c r="F3229" s="26"/>
      <c r="G3229" s="27"/>
      <c r="H3229" s="27"/>
      <c r="I3229" s="27"/>
      <c r="J3229" s="69">
        <f t="shared" si="200"/>
        <v>0</v>
      </c>
      <c r="K3229" s="70" t="e">
        <f t="shared" si="201"/>
        <v>#DIV/0!</v>
      </c>
      <c r="L3229" s="63"/>
      <c r="N3229" s="32" t="str">
        <f>+IFERROR(VLOOKUP(B3229,$B$5:B3228,1,FALSE),"")</f>
        <v/>
      </c>
      <c r="O3229" s="32" t="str">
        <f t="shared" si="202"/>
        <v>DUPLICATE</v>
      </c>
      <c r="P3229" s="65"/>
      <c r="Q3229" s="66" t="str">
        <f t="shared" si="203"/>
        <v xml:space="preserve"> </v>
      </c>
      <c r="R3229" s="32"/>
    </row>
    <row r="3230" spans="1:18" s="22" customFormat="1">
      <c r="A3230" s="24"/>
      <c r="B3230" s="23"/>
      <c r="C3230" s="23"/>
      <c r="D3230" s="25"/>
      <c r="E3230" s="23"/>
      <c r="F3230" s="26"/>
      <c r="G3230" s="27"/>
      <c r="H3230" s="27"/>
      <c r="I3230" s="27"/>
      <c r="J3230" s="69">
        <f t="shared" si="200"/>
        <v>0</v>
      </c>
      <c r="K3230" s="70" t="e">
        <f t="shared" si="201"/>
        <v>#DIV/0!</v>
      </c>
      <c r="L3230" s="63"/>
      <c r="N3230" s="32" t="str">
        <f>+IFERROR(VLOOKUP(B3230,$B$5:B3229,1,FALSE),"")</f>
        <v/>
      </c>
      <c r="O3230" s="32" t="str">
        <f t="shared" si="202"/>
        <v>DUPLICATE</v>
      </c>
      <c r="P3230" s="65"/>
      <c r="Q3230" s="66" t="str">
        <f t="shared" si="203"/>
        <v xml:space="preserve"> </v>
      </c>
      <c r="R3230" s="32"/>
    </row>
    <row r="3231" spans="1:18" s="22" customFormat="1">
      <c r="A3231" s="24"/>
      <c r="B3231" s="23"/>
      <c r="C3231" s="23"/>
      <c r="D3231" s="25"/>
      <c r="E3231" s="23"/>
      <c r="F3231" s="26"/>
      <c r="G3231" s="27"/>
      <c r="H3231" s="27"/>
      <c r="I3231" s="27"/>
      <c r="J3231" s="69">
        <f t="shared" si="200"/>
        <v>0</v>
      </c>
      <c r="K3231" s="70" t="e">
        <f t="shared" si="201"/>
        <v>#DIV/0!</v>
      </c>
      <c r="L3231" s="63"/>
      <c r="N3231" s="32" t="str">
        <f>+IFERROR(VLOOKUP(B3231,$B$5:B3230,1,FALSE),"")</f>
        <v/>
      </c>
      <c r="O3231" s="32" t="str">
        <f t="shared" si="202"/>
        <v>DUPLICATE</v>
      </c>
      <c r="P3231" s="65"/>
      <c r="Q3231" s="66" t="str">
        <f t="shared" si="203"/>
        <v xml:space="preserve"> </v>
      </c>
      <c r="R3231" s="32"/>
    </row>
    <row r="3232" spans="1:18" s="22" customFormat="1">
      <c r="A3232" s="24"/>
      <c r="B3232" s="23"/>
      <c r="C3232" s="23"/>
      <c r="D3232" s="25"/>
      <c r="E3232" s="23"/>
      <c r="F3232" s="26"/>
      <c r="G3232" s="27"/>
      <c r="H3232" s="27"/>
      <c r="I3232" s="27"/>
      <c r="J3232" s="69">
        <f t="shared" si="200"/>
        <v>0</v>
      </c>
      <c r="K3232" s="70" t="e">
        <f t="shared" si="201"/>
        <v>#DIV/0!</v>
      </c>
      <c r="L3232" s="63"/>
      <c r="N3232" s="32" t="str">
        <f>+IFERROR(VLOOKUP(B3232,$B$5:B3231,1,FALSE),"")</f>
        <v/>
      </c>
      <c r="O3232" s="32" t="str">
        <f t="shared" si="202"/>
        <v>DUPLICATE</v>
      </c>
      <c r="P3232" s="65"/>
      <c r="Q3232" s="66" t="str">
        <f t="shared" si="203"/>
        <v xml:space="preserve"> </v>
      </c>
      <c r="R3232" s="32"/>
    </row>
    <row r="3233" spans="1:18" s="22" customFormat="1">
      <c r="A3233" s="24"/>
      <c r="B3233" s="23"/>
      <c r="C3233" s="23"/>
      <c r="D3233" s="25"/>
      <c r="E3233" s="23"/>
      <c r="F3233" s="26"/>
      <c r="G3233" s="27"/>
      <c r="H3233" s="27"/>
      <c r="I3233" s="27"/>
      <c r="J3233" s="69">
        <f t="shared" si="200"/>
        <v>0</v>
      </c>
      <c r="K3233" s="70" t="e">
        <f t="shared" si="201"/>
        <v>#DIV/0!</v>
      </c>
      <c r="L3233" s="63"/>
      <c r="N3233" s="32" t="str">
        <f>+IFERROR(VLOOKUP(B3233,$B$5:B3232,1,FALSE),"")</f>
        <v/>
      </c>
      <c r="O3233" s="32" t="str">
        <f t="shared" si="202"/>
        <v>DUPLICATE</v>
      </c>
      <c r="P3233" s="65"/>
      <c r="Q3233" s="66" t="str">
        <f t="shared" si="203"/>
        <v xml:space="preserve"> </v>
      </c>
      <c r="R3233" s="32"/>
    </row>
    <row r="3234" spans="1:18" s="22" customFormat="1">
      <c r="A3234" s="24"/>
      <c r="B3234" s="23"/>
      <c r="C3234" s="23"/>
      <c r="D3234" s="25"/>
      <c r="E3234" s="23"/>
      <c r="F3234" s="26"/>
      <c r="G3234" s="27"/>
      <c r="H3234" s="27"/>
      <c r="I3234" s="27"/>
      <c r="J3234" s="69">
        <f t="shared" si="200"/>
        <v>0</v>
      </c>
      <c r="K3234" s="70" t="e">
        <f t="shared" si="201"/>
        <v>#DIV/0!</v>
      </c>
      <c r="L3234" s="63"/>
      <c r="N3234" s="32" t="str">
        <f>+IFERROR(VLOOKUP(B3234,$B$5:B3233,1,FALSE),"")</f>
        <v/>
      </c>
      <c r="O3234" s="32" t="str">
        <f t="shared" si="202"/>
        <v>DUPLICATE</v>
      </c>
      <c r="P3234" s="65"/>
      <c r="Q3234" s="66" t="str">
        <f t="shared" si="203"/>
        <v xml:space="preserve"> </v>
      </c>
      <c r="R3234" s="32"/>
    </row>
    <row r="3235" spans="1:18" s="22" customFormat="1">
      <c r="A3235" s="24"/>
      <c r="B3235" s="23"/>
      <c r="C3235" s="23"/>
      <c r="D3235" s="25"/>
      <c r="E3235" s="23"/>
      <c r="F3235" s="26"/>
      <c r="G3235" s="27"/>
      <c r="H3235" s="27"/>
      <c r="I3235" s="27"/>
      <c r="J3235" s="69">
        <f t="shared" si="200"/>
        <v>0</v>
      </c>
      <c r="K3235" s="70" t="e">
        <f t="shared" si="201"/>
        <v>#DIV/0!</v>
      </c>
      <c r="L3235" s="63"/>
      <c r="N3235" s="32" t="str">
        <f>+IFERROR(VLOOKUP(B3235,$B$5:B3234,1,FALSE),"")</f>
        <v/>
      </c>
      <c r="O3235" s="32" t="str">
        <f t="shared" si="202"/>
        <v>DUPLICATE</v>
      </c>
      <c r="P3235" s="65"/>
      <c r="Q3235" s="66" t="str">
        <f t="shared" si="203"/>
        <v xml:space="preserve"> </v>
      </c>
      <c r="R3235" s="32"/>
    </row>
    <row r="3236" spans="1:18" s="22" customFormat="1">
      <c r="A3236" s="24"/>
      <c r="B3236" s="23"/>
      <c r="C3236" s="23"/>
      <c r="D3236" s="25"/>
      <c r="E3236" s="23"/>
      <c r="F3236" s="26"/>
      <c r="G3236" s="27"/>
      <c r="H3236" s="27"/>
      <c r="I3236" s="27"/>
      <c r="J3236" s="69">
        <f t="shared" si="200"/>
        <v>0</v>
      </c>
      <c r="K3236" s="70" t="e">
        <f t="shared" si="201"/>
        <v>#DIV/0!</v>
      </c>
      <c r="L3236" s="63"/>
      <c r="N3236" s="32" t="str">
        <f>+IFERROR(VLOOKUP(B3236,$B$5:B3235,1,FALSE),"")</f>
        <v/>
      </c>
      <c r="O3236" s="32" t="str">
        <f t="shared" si="202"/>
        <v>DUPLICATE</v>
      </c>
      <c r="P3236" s="65"/>
      <c r="Q3236" s="66" t="str">
        <f t="shared" si="203"/>
        <v xml:space="preserve"> </v>
      </c>
      <c r="R3236" s="32"/>
    </row>
    <row r="3237" spans="1:18" s="22" customFormat="1">
      <c r="A3237" s="24"/>
      <c r="B3237" s="23"/>
      <c r="C3237" s="23"/>
      <c r="D3237" s="25"/>
      <c r="E3237" s="23"/>
      <c r="F3237" s="26"/>
      <c r="G3237" s="27"/>
      <c r="H3237" s="27"/>
      <c r="I3237" s="27"/>
      <c r="J3237" s="69">
        <f t="shared" si="200"/>
        <v>0</v>
      </c>
      <c r="K3237" s="70" t="e">
        <f t="shared" si="201"/>
        <v>#DIV/0!</v>
      </c>
      <c r="L3237" s="63"/>
      <c r="N3237" s="32" t="str">
        <f>+IFERROR(VLOOKUP(B3237,$B$5:B3236,1,FALSE),"")</f>
        <v/>
      </c>
      <c r="O3237" s="32" t="str">
        <f t="shared" si="202"/>
        <v>DUPLICATE</v>
      </c>
      <c r="P3237" s="65"/>
      <c r="Q3237" s="66" t="str">
        <f t="shared" si="203"/>
        <v xml:space="preserve"> </v>
      </c>
      <c r="R3237" s="32"/>
    </row>
    <row r="3238" spans="1:18" s="22" customFormat="1">
      <c r="A3238" s="24"/>
      <c r="B3238" s="23"/>
      <c r="C3238" s="23"/>
      <c r="D3238" s="25"/>
      <c r="E3238" s="23"/>
      <c r="F3238" s="26"/>
      <c r="G3238" s="27"/>
      <c r="H3238" s="27"/>
      <c r="I3238" s="27"/>
      <c r="J3238" s="69">
        <f t="shared" si="200"/>
        <v>0</v>
      </c>
      <c r="K3238" s="70" t="e">
        <f t="shared" si="201"/>
        <v>#DIV/0!</v>
      </c>
      <c r="L3238" s="63"/>
      <c r="N3238" s="32" t="str">
        <f>+IFERROR(VLOOKUP(B3238,$B$5:B3237,1,FALSE),"")</f>
        <v/>
      </c>
      <c r="O3238" s="32" t="str">
        <f t="shared" si="202"/>
        <v>DUPLICATE</v>
      </c>
      <c r="P3238" s="65"/>
      <c r="Q3238" s="66" t="str">
        <f t="shared" si="203"/>
        <v xml:space="preserve"> </v>
      </c>
      <c r="R3238" s="32"/>
    </row>
    <row r="3239" spans="1:18" s="22" customFormat="1">
      <c r="A3239" s="24"/>
      <c r="B3239" s="23"/>
      <c r="C3239" s="23"/>
      <c r="D3239" s="25"/>
      <c r="E3239" s="23"/>
      <c r="F3239" s="26"/>
      <c r="G3239" s="27"/>
      <c r="H3239" s="27"/>
      <c r="I3239" s="27"/>
      <c r="J3239" s="69">
        <f t="shared" si="200"/>
        <v>0</v>
      </c>
      <c r="K3239" s="70" t="e">
        <f t="shared" si="201"/>
        <v>#DIV/0!</v>
      </c>
      <c r="L3239" s="63"/>
      <c r="N3239" s="32" t="str">
        <f>+IFERROR(VLOOKUP(B3239,$B$5:B3238,1,FALSE),"")</f>
        <v/>
      </c>
      <c r="O3239" s="32" t="str">
        <f t="shared" si="202"/>
        <v>DUPLICATE</v>
      </c>
      <c r="P3239" s="65"/>
      <c r="Q3239" s="66" t="str">
        <f t="shared" si="203"/>
        <v xml:space="preserve"> </v>
      </c>
      <c r="R3239" s="32"/>
    </row>
    <row r="3240" spans="1:18" s="22" customFormat="1">
      <c r="A3240" s="24"/>
      <c r="B3240" s="23"/>
      <c r="C3240" s="23"/>
      <c r="D3240" s="25"/>
      <c r="E3240" s="23"/>
      <c r="F3240" s="26"/>
      <c r="G3240" s="27"/>
      <c r="H3240" s="27"/>
      <c r="I3240" s="27"/>
      <c r="J3240" s="69">
        <f t="shared" si="200"/>
        <v>0</v>
      </c>
      <c r="K3240" s="70" t="e">
        <f t="shared" si="201"/>
        <v>#DIV/0!</v>
      </c>
      <c r="L3240" s="63"/>
      <c r="N3240" s="32" t="str">
        <f>+IFERROR(VLOOKUP(B3240,$B$5:B3239,1,FALSE),"")</f>
        <v/>
      </c>
      <c r="O3240" s="32" t="str">
        <f t="shared" si="202"/>
        <v>DUPLICATE</v>
      </c>
      <c r="P3240" s="65"/>
      <c r="Q3240" s="66" t="str">
        <f t="shared" si="203"/>
        <v xml:space="preserve"> </v>
      </c>
      <c r="R3240" s="32"/>
    </row>
    <row r="3241" spans="1:18" s="22" customFormat="1">
      <c r="A3241" s="24"/>
      <c r="B3241" s="23"/>
      <c r="C3241" s="23"/>
      <c r="D3241" s="25"/>
      <c r="E3241" s="23"/>
      <c r="F3241" s="26"/>
      <c r="G3241" s="27"/>
      <c r="H3241" s="27"/>
      <c r="I3241" s="27"/>
      <c r="J3241" s="69">
        <f t="shared" si="200"/>
        <v>0</v>
      </c>
      <c r="K3241" s="70" t="e">
        <f t="shared" si="201"/>
        <v>#DIV/0!</v>
      </c>
      <c r="L3241" s="63"/>
      <c r="N3241" s="32" t="str">
        <f>+IFERROR(VLOOKUP(B3241,$B$5:B3240,1,FALSE),"")</f>
        <v/>
      </c>
      <c r="O3241" s="32" t="str">
        <f t="shared" si="202"/>
        <v>DUPLICATE</v>
      </c>
      <c r="P3241" s="65"/>
      <c r="Q3241" s="66" t="str">
        <f t="shared" si="203"/>
        <v xml:space="preserve"> </v>
      </c>
      <c r="R3241" s="32"/>
    </row>
    <row r="3242" spans="1:18" s="22" customFormat="1">
      <c r="A3242" s="24"/>
      <c r="B3242" s="23"/>
      <c r="C3242" s="23"/>
      <c r="D3242" s="25"/>
      <c r="E3242" s="23"/>
      <c r="F3242" s="26"/>
      <c r="G3242" s="27"/>
      <c r="H3242" s="27"/>
      <c r="I3242" s="27"/>
      <c r="J3242" s="69">
        <f t="shared" si="200"/>
        <v>0</v>
      </c>
      <c r="K3242" s="70" t="e">
        <f t="shared" si="201"/>
        <v>#DIV/0!</v>
      </c>
      <c r="L3242" s="63"/>
      <c r="N3242" s="32" t="str">
        <f>+IFERROR(VLOOKUP(B3242,$B$5:B3241,1,FALSE),"")</f>
        <v/>
      </c>
      <c r="O3242" s="32" t="str">
        <f t="shared" si="202"/>
        <v>DUPLICATE</v>
      </c>
      <c r="P3242" s="65"/>
      <c r="Q3242" s="66" t="str">
        <f t="shared" si="203"/>
        <v xml:space="preserve"> </v>
      </c>
      <c r="R3242" s="32"/>
    </row>
    <row r="3243" spans="1:18" s="22" customFormat="1">
      <c r="A3243" s="24"/>
      <c r="B3243" s="23"/>
      <c r="C3243" s="23"/>
      <c r="D3243" s="25"/>
      <c r="E3243" s="23"/>
      <c r="F3243" s="26"/>
      <c r="G3243" s="27"/>
      <c r="H3243" s="27"/>
      <c r="I3243" s="27"/>
      <c r="J3243" s="69">
        <f t="shared" ref="J3243:J3306" si="204">SUM(G3243:I3243)</f>
        <v>0</v>
      </c>
      <c r="K3243" s="70" t="e">
        <f t="shared" ref="K3243:K3306" si="205">+(G3243+H3243+I3243)/F3243*100</f>
        <v>#DIV/0!</v>
      </c>
      <c r="L3243" s="63"/>
      <c r="N3243" s="32" t="str">
        <f>+IFERROR(VLOOKUP(B3243,$B$5:B3242,1,FALSE),"")</f>
        <v/>
      </c>
      <c r="O3243" s="32" t="str">
        <f t="shared" ref="O3243:O3306" si="206">+IF(EXACT(B3243,N3243),"DUPLICATE","ORIGINAL")</f>
        <v>DUPLICATE</v>
      </c>
      <c r="P3243" s="65"/>
      <c r="Q3243" s="66" t="str">
        <f t="shared" ref="Q3243:Q3306" si="207">CONCATENATE(B3243," ",A3243)</f>
        <v xml:space="preserve"> </v>
      </c>
      <c r="R3243" s="32"/>
    </row>
    <row r="3244" spans="1:18" s="22" customFormat="1">
      <c r="A3244" s="24"/>
      <c r="B3244" s="23"/>
      <c r="C3244" s="23"/>
      <c r="D3244" s="25"/>
      <c r="E3244" s="23"/>
      <c r="F3244" s="26"/>
      <c r="G3244" s="27"/>
      <c r="H3244" s="27"/>
      <c r="I3244" s="27"/>
      <c r="J3244" s="69">
        <f t="shared" si="204"/>
        <v>0</v>
      </c>
      <c r="K3244" s="70" t="e">
        <f t="shared" si="205"/>
        <v>#DIV/0!</v>
      </c>
      <c r="L3244" s="63"/>
      <c r="N3244" s="32" t="str">
        <f>+IFERROR(VLOOKUP(B3244,$B$5:B3243,1,FALSE),"")</f>
        <v/>
      </c>
      <c r="O3244" s="32" t="str">
        <f t="shared" si="206"/>
        <v>DUPLICATE</v>
      </c>
      <c r="P3244" s="65"/>
      <c r="Q3244" s="66" t="str">
        <f t="shared" si="207"/>
        <v xml:space="preserve"> </v>
      </c>
      <c r="R3244" s="32"/>
    </row>
    <row r="3245" spans="1:18" s="22" customFormat="1">
      <c r="A3245" s="24"/>
      <c r="B3245" s="23"/>
      <c r="C3245" s="23"/>
      <c r="D3245" s="25"/>
      <c r="E3245" s="23"/>
      <c r="F3245" s="26"/>
      <c r="G3245" s="27"/>
      <c r="H3245" s="27"/>
      <c r="I3245" s="27"/>
      <c r="J3245" s="69">
        <f t="shared" si="204"/>
        <v>0</v>
      </c>
      <c r="K3245" s="70" t="e">
        <f t="shared" si="205"/>
        <v>#DIV/0!</v>
      </c>
      <c r="L3245" s="63"/>
      <c r="N3245" s="32" t="str">
        <f>+IFERROR(VLOOKUP(B3245,$B$5:B3244,1,FALSE),"")</f>
        <v/>
      </c>
      <c r="O3245" s="32" t="str">
        <f t="shared" si="206"/>
        <v>DUPLICATE</v>
      </c>
      <c r="P3245" s="65"/>
      <c r="Q3245" s="66" t="str">
        <f t="shared" si="207"/>
        <v xml:space="preserve"> </v>
      </c>
      <c r="R3245" s="32"/>
    </row>
    <row r="3246" spans="1:18" s="22" customFormat="1">
      <c r="A3246" s="24"/>
      <c r="B3246" s="23"/>
      <c r="C3246" s="23"/>
      <c r="D3246" s="25"/>
      <c r="E3246" s="23"/>
      <c r="F3246" s="26"/>
      <c r="G3246" s="27"/>
      <c r="H3246" s="27"/>
      <c r="I3246" s="27"/>
      <c r="J3246" s="69">
        <f t="shared" si="204"/>
        <v>0</v>
      </c>
      <c r="K3246" s="70" t="e">
        <f t="shared" si="205"/>
        <v>#DIV/0!</v>
      </c>
      <c r="L3246" s="63"/>
      <c r="N3246" s="32" t="str">
        <f>+IFERROR(VLOOKUP(B3246,$B$5:B3245,1,FALSE),"")</f>
        <v/>
      </c>
      <c r="O3246" s="32" t="str">
        <f t="shared" si="206"/>
        <v>DUPLICATE</v>
      </c>
      <c r="P3246" s="65"/>
      <c r="Q3246" s="66" t="str">
        <f t="shared" si="207"/>
        <v xml:space="preserve"> </v>
      </c>
      <c r="R3246" s="32"/>
    </row>
    <row r="3247" spans="1:18" s="22" customFormat="1">
      <c r="A3247" s="24"/>
      <c r="B3247" s="23"/>
      <c r="C3247" s="23"/>
      <c r="D3247" s="25"/>
      <c r="E3247" s="23"/>
      <c r="F3247" s="26"/>
      <c r="G3247" s="27"/>
      <c r="H3247" s="27"/>
      <c r="I3247" s="27"/>
      <c r="J3247" s="69">
        <f t="shared" si="204"/>
        <v>0</v>
      </c>
      <c r="K3247" s="70" t="e">
        <f t="shared" si="205"/>
        <v>#DIV/0!</v>
      </c>
      <c r="L3247" s="63"/>
      <c r="N3247" s="32" t="str">
        <f>+IFERROR(VLOOKUP(B3247,$B$5:B3246,1,FALSE),"")</f>
        <v/>
      </c>
      <c r="O3247" s="32" t="str">
        <f t="shared" si="206"/>
        <v>DUPLICATE</v>
      </c>
      <c r="P3247" s="65"/>
      <c r="Q3247" s="66" t="str">
        <f t="shared" si="207"/>
        <v xml:space="preserve"> </v>
      </c>
      <c r="R3247" s="32"/>
    </row>
    <row r="3248" spans="1:18" s="22" customFormat="1">
      <c r="A3248" s="24"/>
      <c r="B3248" s="23"/>
      <c r="C3248" s="23"/>
      <c r="D3248" s="25"/>
      <c r="E3248" s="23"/>
      <c r="F3248" s="26"/>
      <c r="G3248" s="27"/>
      <c r="H3248" s="27"/>
      <c r="I3248" s="27"/>
      <c r="J3248" s="69">
        <f t="shared" si="204"/>
        <v>0</v>
      </c>
      <c r="K3248" s="70" t="e">
        <f t="shared" si="205"/>
        <v>#DIV/0!</v>
      </c>
      <c r="L3248" s="63"/>
      <c r="N3248" s="32" t="str">
        <f>+IFERROR(VLOOKUP(B3248,$B$5:B3247,1,FALSE),"")</f>
        <v/>
      </c>
      <c r="O3248" s="32" t="str">
        <f t="shared" si="206"/>
        <v>DUPLICATE</v>
      </c>
      <c r="P3248" s="65"/>
      <c r="Q3248" s="66" t="str">
        <f t="shared" si="207"/>
        <v xml:space="preserve"> </v>
      </c>
      <c r="R3248" s="32"/>
    </row>
    <row r="3249" spans="1:18" s="22" customFormat="1">
      <c r="A3249" s="24"/>
      <c r="B3249" s="23"/>
      <c r="C3249" s="23"/>
      <c r="D3249" s="25"/>
      <c r="E3249" s="23"/>
      <c r="F3249" s="26"/>
      <c r="G3249" s="27"/>
      <c r="H3249" s="27"/>
      <c r="I3249" s="27"/>
      <c r="J3249" s="69">
        <f t="shared" si="204"/>
        <v>0</v>
      </c>
      <c r="K3249" s="70" t="e">
        <f t="shared" si="205"/>
        <v>#DIV/0!</v>
      </c>
      <c r="L3249" s="63"/>
      <c r="N3249" s="32" t="str">
        <f>+IFERROR(VLOOKUP(B3249,$B$5:B3248,1,FALSE),"")</f>
        <v/>
      </c>
      <c r="O3249" s="32" t="str">
        <f t="shared" si="206"/>
        <v>DUPLICATE</v>
      </c>
      <c r="P3249" s="65"/>
      <c r="Q3249" s="66" t="str">
        <f t="shared" si="207"/>
        <v xml:space="preserve"> </v>
      </c>
      <c r="R3249" s="32"/>
    </row>
    <row r="3250" spans="1:18" s="22" customFormat="1">
      <c r="A3250" s="24"/>
      <c r="B3250" s="23"/>
      <c r="C3250" s="23"/>
      <c r="D3250" s="25"/>
      <c r="E3250" s="23"/>
      <c r="F3250" s="26"/>
      <c r="G3250" s="27"/>
      <c r="H3250" s="27"/>
      <c r="I3250" s="27"/>
      <c r="J3250" s="69">
        <f t="shared" si="204"/>
        <v>0</v>
      </c>
      <c r="K3250" s="70" t="e">
        <f t="shared" si="205"/>
        <v>#DIV/0!</v>
      </c>
      <c r="L3250" s="63"/>
      <c r="N3250" s="32" t="str">
        <f>+IFERROR(VLOOKUP(B3250,$B$5:B3249,1,FALSE),"")</f>
        <v/>
      </c>
      <c r="O3250" s="32" t="str">
        <f t="shared" si="206"/>
        <v>DUPLICATE</v>
      </c>
      <c r="P3250" s="65"/>
      <c r="Q3250" s="66" t="str">
        <f t="shared" si="207"/>
        <v xml:space="preserve"> </v>
      </c>
      <c r="R3250" s="32"/>
    </row>
    <row r="3251" spans="1:18" s="22" customFormat="1">
      <c r="A3251" s="24"/>
      <c r="B3251" s="23"/>
      <c r="C3251" s="23"/>
      <c r="D3251" s="25"/>
      <c r="E3251" s="23"/>
      <c r="F3251" s="26"/>
      <c r="G3251" s="27"/>
      <c r="H3251" s="27"/>
      <c r="I3251" s="27"/>
      <c r="J3251" s="69">
        <f t="shared" si="204"/>
        <v>0</v>
      </c>
      <c r="K3251" s="70" t="e">
        <f t="shared" si="205"/>
        <v>#DIV/0!</v>
      </c>
      <c r="L3251" s="63"/>
      <c r="N3251" s="32" t="str">
        <f>+IFERROR(VLOOKUP(B3251,$B$5:B3250,1,FALSE),"")</f>
        <v/>
      </c>
      <c r="O3251" s="32" t="str">
        <f t="shared" si="206"/>
        <v>DUPLICATE</v>
      </c>
      <c r="P3251" s="65"/>
      <c r="Q3251" s="66" t="str">
        <f t="shared" si="207"/>
        <v xml:space="preserve"> </v>
      </c>
      <c r="R3251" s="32"/>
    </row>
    <row r="3252" spans="1:18" s="22" customFormat="1">
      <c r="A3252" s="24"/>
      <c r="B3252" s="23"/>
      <c r="C3252" s="23"/>
      <c r="D3252" s="25"/>
      <c r="E3252" s="23"/>
      <c r="F3252" s="26"/>
      <c r="G3252" s="27"/>
      <c r="H3252" s="27"/>
      <c r="I3252" s="27"/>
      <c r="J3252" s="69">
        <f t="shared" si="204"/>
        <v>0</v>
      </c>
      <c r="K3252" s="70" t="e">
        <f t="shared" si="205"/>
        <v>#DIV/0!</v>
      </c>
      <c r="L3252" s="63"/>
      <c r="N3252" s="32" t="str">
        <f>+IFERROR(VLOOKUP(B3252,$B$5:B3251,1,FALSE),"")</f>
        <v/>
      </c>
      <c r="O3252" s="32" t="str">
        <f t="shared" si="206"/>
        <v>DUPLICATE</v>
      </c>
      <c r="P3252" s="65"/>
      <c r="Q3252" s="66" t="str">
        <f t="shared" si="207"/>
        <v xml:space="preserve"> </v>
      </c>
      <c r="R3252" s="32"/>
    </row>
    <row r="3253" spans="1:18" s="22" customFormat="1">
      <c r="A3253" s="24"/>
      <c r="B3253" s="23"/>
      <c r="C3253" s="23"/>
      <c r="D3253" s="25"/>
      <c r="E3253" s="23"/>
      <c r="F3253" s="26"/>
      <c r="G3253" s="27"/>
      <c r="H3253" s="27"/>
      <c r="I3253" s="27"/>
      <c r="J3253" s="69">
        <f t="shared" si="204"/>
        <v>0</v>
      </c>
      <c r="K3253" s="70" t="e">
        <f t="shared" si="205"/>
        <v>#DIV/0!</v>
      </c>
      <c r="L3253" s="63"/>
      <c r="N3253" s="32" t="str">
        <f>+IFERROR(VLOOKUP(B3253,$B$5:B3252,1,FALSE),"")</f>
        <v/>
      </c>
      <c r="O3253" s="32" t="str">
        <f t="shared" si="206"/>
        <v>DUPLICATE</v>
      </c>
      <c r="P3253" s="65"/>
      <c r="Q3253" s="66" t="str">
        <f t="shared" si="207"/>
        <v xml:space="preserve"> </v>
      </c>
      <c r="R3253" s="32"/>
    </row>
    <row r="3254" spans="1:18" s="22" customFormat="1">
      <c r="A3254" s="24"/>
      <c r="B3254" s="23"/>
      <c r="C3254" s="23"/>
      <c r="D3254" s="25"/>
      <c r="E3254" s="23"/>
      <c r="F3254" s="26"/>
      <c r="G3254" s="27"/>
      <c r="H3254" s="27"/>
      <c r="I3254" s="27"/>
      <c r="J3254" s="69">
        <f t="shared" si="204"/>
        <v>0</v>
      </c>
      <c r="K3254" s="70" t="e">
        <f t="shared" si="205"/>
        <v>#DIV/0!</v>
      </c>
      <c r="L3254" s="63"/>
      <c r="N3254" s="32" t="str">
        <f>+IFERROR(VLOOKUP(B3254,$B$5:B3253,1,FALSE),"")</f>
        <v/>
      </c>
      <c r="O3254" s="32" t="str">
        <f t="shared" si="206"/>
        <v>DUPLICATE</v>
      </c>
      <c r="P3254" s="65"/>
      <c r="Q3254" s="66" t="str">
        <f t="shared" si="207"/>
        <v xml:space="preserve"> </v>
      </c>
      <c r="R3254" s="32"/>
    </row>
    <row r="3255" spans="1:18" s="22" customFormat="1">
      <c r="A3255" s="24"/>
      <c r="B3255" s="23"/>
      <c r="C3255" s="23"/>
      <c r="D3255" s="25"/>
      <c r="E3255" s="23"/>
      <c r="F3255" s="26"/>
      <c r="G3255" s="27"/>
      <c r="H3255" s="27"/>
      <c r="I3255" s="27"/>
      <c r="J3255" s="69">
        <f t="shared" si="204"/>
        <v>0</v>
      </c>
      <c r="K3255" s="70" t="e">
        <f t="shared" si="205"/>
        <v>#DIV/0!</v>
      </c>
      <c r="L3255" s="63"/>
      <c r="N3255" s="32" t="str">
        <f>+IFERROR(VLOOKUP(B3255,$B$5:B3254,1,FALSE),"")</f>
        <v/>
      </c>
      <c r="O3255" s="32" t="str">
        <f t="shared" si="206"/>
        <v>DUPLICATE</v>
      </c>
      <c r="P3255" s="65"/>
      <c r="Q3255" s="66" t="str">
        <f t="shared" si="207"/>
        <v xml:space="preserve"> </v>
      </c>
      <c r="R3255" s="32"/>
    </row>
    <row r="3256" spans="1:18" s="22" customFormat="1">
      <c r="A3256" s="24"/>
      <c r="B3256" s="23"/>
      <c r="C3256" s="23"/>
      <c r="D3256" s="25"/>
      <c r="E3256" s="23"/>
      <c r="F3256" s="26"/>
      <c r="G3256" s="27"/>
      <c r="H3256" s="27"/>
      <c r="I3256" s="27"/>
      <c r="J3256" s="69">
        <f t="shared" si="204"/>
        <v>0</v>
      </c>
      <c r="K3256" s="70" t="e">
        <f t="shared" si="205"/>
        <v>#DIV/0!</v>
      </c>
      <c r="L3256" s="63"/>
      <c r="N3256" s="32" t="str">
        <f>+IFERROR(VLOOKUP(B3256,$B$5:B3255,1,FALSE),"")</f>
        <v/>
      </c>
      <c r="O3256" s="32" t="str">
        <f t="shared" si="206"/>
        <v>DUPLICATE</v>
      </c>
      <c r="P3256" s="65"/>
      <c r="Q3256" s="66" t="str">
        <f t="shared" si="207"/>
        <v xml:space="preserve"> </v>
      </c>
      <c r="R3256" s="32"/>
    </row>
    <row r="3257" spans="1:18" s="22" customFormat="1">
      <c r="A3257" s="24"/>
      <c r="B3257" s="23"/>
      <c r="C3257" s="23"/>
      <c r="D3257" s="25"/>
      <c r="E3257" s="23"/>
      <c r="F3257" s="26"/>
      <c r="G3257" s="27"/>
      <c r="H3257" s="27"/>
      <c r="I3257" s="27"/>
      <c r="J3257" s="69">
        <f t="shared" si="204"/>
        <v>0</v>
      </c>
      <c r="K3257" s="70" t="e">
        <f t="shared" si="205"/>
        <v>#DIV/0!</v>
      </c>
      <c r="L3257" s="63"/>
      <c r="N3257" s="32" t="str">
        <f>+IFERROR(VLOOKUP(B3257,$B$5:B3256,1,FALSE),"")</f>
        <v/>
      </c>
      <c r="O3257" s="32" t="str">
        <f t="shared" si="206"/>
        <v>DUPLICATE</v>
      </c>
      <c r="P3257" s="65"/>
      <c r="Q3257" s="66" t="str">
        <f t="shared" si="207"/>
        <v xml:space="preserve"> </v>
      </c>
      <c r="R3257" s="32"/>
    </row>
    <row r="3258" spans="1:18" s="22" customFormat="1">
      <c r="A3258" s="24"/>
      <c r="B3258" s="23"/>
      <c r="C3258" s="23"/>
      <c r="D3258" s="25"/>
      <c r="E3258" s="23"/>
      <c r="F3258" s="26"/>
      <c r="G3258" s="27"/>
      <c r="H3258" s="27"/>
      <c r="I3258" s="27"/>
      <c r="J3258" s="69">
        <f t="shared" si="204"/>
        <v>0</v>
      </c>
      <c r="K3258" s="70" t="e">
        <f t="shared" si="205"/>
        <v>#DIV/0!</v>
      </c>
      <c r="L3258" s="63"/>
      <c r="N3258" s="32" t="str">
        <f>+IFERROR(VLOOKUP(B3258,$B$5:B3257,1,FALSE),"")</f>
        <v/>
      </c>
      <c r="O3258" s="32" t="str">
        <f t="shared" si="206"/>
        <v>DUPLICATE</v>
      </c>
      <c r="P3258" s="65"/>
      <c r="Q3258" s="66" t="str">
        <f t="shared" si="207"/>
        <v xml:space="preserve"> </v>
      </c>
      <c r="R3258" s="32"/>
    </row>
    <row r="3259" spans="1:18" s="22" customFormat="1">
      <c r="A3259" s="24"/>
      <c r="B3259" s="23"/>
      <c r="C3259" s="23"/>
      <c r="D3259" s="25"/>
      <c r="E3259" s="23"/>
      <c r="F3259" s="26"/>
      <c r="G3259" s="27"/>
      <c r="H3259" s="27"/>
      <c r="I3259" s="27"/>
      <c r="J3259" s="69">
        <f t="shared" si="204"/>
        <v>0</v>
      </c>
      <c r="K3259" s="70" t="e">
        <f t="shared" si="205"/>
        <v>#DIV/0!</v>
      </c>
      <c r="L3259" s="63"/>
      <c r="N3259" s="32" t="str">
        <f>+IFERROR(VLOOKUP(B3259,$B$5:B3258,1,FALSE),"")</f>
        <v/>
      </c>
      <c r="O3259" s="32" t="str">
        <f t="shared" si="206"/>
        <v>DUPLICATE</v>
      </c>
      <c r="P3259" s="65"/>
      <c r="Q3259" s="66" t="str">
        <f t="shared" si="207"/>
        <v xml:space="preserve"> </v>
      </c>
      <c r="R3259" s="32"/>
    </row>
    <row r="3260" spans="1:18" s="22" customFormat="1">
      <c r="A3260" s="24"/>
      <c r="B3260" s="23"/>
      <c r="C3260" s="23"/>
      <c r="D3260" s="25"/>
      <c r="E3260" s="23"/>
      <c r="F3260" s="26"/>
      <c r="G3260" s="27"/>
      <c r="H3260" s="27"/>
      <c r="I3260" s="27"/>
      <c r="J3260" s="69">
        <f t="shared" si="204"/>
        <v>0</v>
      </c>
      <c r="K3260" s="70" t="e">
        <f t="shared" si="205"/>
        <v>#DIV/0!</v>
      </c>
      <c r="L3260" s="63"/>
      <c r="N3260" s="32" t="str">
        <f>+IFERROR(VLOOKUP(B3260,$B$5:B3259,1,FALSE),"")</f>
        <v/>
      </c>
      <c r="O3260" s="32" t="str">
        <f t="shared" si="206"/>
        <v>DUPLICATE</v>
      </c>
      <c r="P3260" s="65"/>
      <c r="Q3260" s="66" t="str">
        <f t="shared" si="207"/>
        <v xml:space="preserve"> </v>
      </c>
      <c r="R3260" s="32"/>
    </row>
    <row r="3261" spans="1:18" s="22" customFormat="1">
      <c r="A3261" s="24"/>
      <c r="B3261" s="23"/>
      <c r="C3261" s="23"/>
      <c r="D3261" s="25"/>
      <c r="E3261" s="23"/>
      <c r="F3261" s="26"/>
      <c r="G3261" s="27"/>
      <c r="H3261" s="27"/>
      <c r="I3261" s="27"/>
      <c r="J3261" s="69">
        <f t="shared" si="204"/>
        <v>0</v>
      </c>
      <c r="K3261" s="70" t="e">
        <f t="shared" si="205"/>
        <v>#DIV/0!</v>
      </c>
      <c r="L3261" s="63"/>
      <c r="N3261" s="32" t="str">
        <f>+IFERROR(VLOOKUP(B3261,$B$5:B3260,1,FALSE),"")</f>
        <v/>
      </c>
      <c r="O3261" s="32" t="str">
        <f t="shared" si="206"/>
        <v>DUPLICATE</v>
      </c>
      <c r="P3261" s="65"/>
      <c r="Q3261" s="66" t="str">
        <f t="shared" si="207"/>
        <v xml:space="preserve"> </v>
      </c>
      <c r="R3261" s="32"/>
    </row>
    <row r="3262" spans="1:18" s="22" customFormat="1">
      <c r="A3262" s="24"/>
      <c r="B3262" s="23"/>
      <c r="C3262" s="23"/>
      <c r="D3262" s="25"/>
      <c r="E3262" s="23"/>
      <c r="F3262" s="26"/>
      <c r="G3262" s="27"/>
      <c r="H3262" s="27"/>
      <c r="I3262" s="27"/>
      <c r="J3262" s="69">
        <f t="shared" si="204"/>
        <v>0</v>
      </c>
      <c r="K3262" s="70" t="e">
        <f t="shared" si="205"/>
        <v>#DIV/0!</v>
      </c>
      <c r="L3262" s="63"/>
      <c r="N3262" s="32" t="str">
        <f>+IFERROR(VLOOKUP(B3262,$B$5:B3261,1,FALSE),"")</f>
        <v/>
      </c>
      <c r="O3262" s="32" t="str">
        <f t="shared" si="206"/>
        <v>DUPLICATE</v>
      </c>
      <c r="P3262" s="65"/>
      <c r="Q3262" s="66" t="str">
        <f t="shared" si="207"/>
        <v xml:space="preserve"> </v>
      </c>
      <c r="R3262" s="32"/>
    </row>
    <row r="3263" spans="1:18" s="22" customFormat="1">
      <c r="A3263" s="24"/>
      <c r="B3263" s="23"/>
      <c r="C3263" s="23"/>
      <c r="D3263" s="25"/>
      <c r="E3263" s="23"/>
      <c r="F3263" s="26"/>
      <c r="G3263" s="27"/>
      <c r="H3263" s="27"/>
      <c r="I3263" s="27"/>
      <c r="J3263" s="69">
        <f t="shared" si="204"/>
        <v>0</v>
      </c>
      <c r="K3263" s="70" t="e">
        <f t="shared" si="205"/>
        <v>#DIV/0!</v>
      </c>
      <c r="L3263" s="63"/>
      <c r="N3263" s="32" t="str">
        <f>+IFERROR(VLOOKUP(B3263,$B$5:B3262,1,FALSE),"")</f>
        <v/>
      </c>
      <c r="O3263" s="32" t="str">
        <f t="shared" si="206"/>
        <v>DUPLICATE</v>
      </c>
      <c r="P3263" s="65"/>
      <c r="Q3263" s="66" t="str">
        <f t="shared" si="207"/>
        <v xml:space="preserve"> </v>
      </c>
      <c r="R3263" s="32"/>
    </row>
    <row r="3264" spans="1:18" s="22" customFormat="1">
      <c r="A3264" s="24"/>
      <c r="B3264" s="23"/>
      <c r="C3264" s="23"/>
      <c r="D3264" s="25"/>
      <c r="E3264" s="23"/>
      <c r="F3264" s="26"/>
      <c r="G3264" s="27"/>
      <c r="H3264" s="27"/>
      <c r="I3264" s="27"/>
      <c r="J3264" s="69">
        <f t="shared" si="204"/>
        <v>0</v>
      </c>
      <c r="K3264" s="70" t="e">
        <f t="shared" si="205"/>
        <v>#DIV/0!</v>
      </c>
      <c r="L3264" s="63"/>
      <c r="N3264" s="32" t="str">
        <f>+IFERROR(VLOOKUP(B3264,$B$5:B3263,1,FALSE),"")</f>
        <v/>
      </c>
      <c r="O3264" s="32" t="str">
        <f t="shared" si="206"/>
        <v>DUPLICATE</v>
      </c>
      <c r="P3264" s="65"/>
      <c r="Q3264" s="66" t="str">
        <f t="shared" si="207"/>
        <v xml:space="preserve"> </v>
      </c>
      <c r="R3264" s="32"/>
    </row>
    <row r="3265" spans="1:18" s="22" customFormat="1">
      <c r="A3265" s="24"/>
      <c r="B3265" s="23"/>
      <c r="C3265" s="23"/>
      <c r="D3265" s="25"/>
      <c r="E3265" s="23"/>
      <c r="F3265" s="26"/>
      <c r="G3265" s="27"/>
      <c r="H3265" s="27"/>
      <c r="I3265" s="27"/>
      <c r="J3265" s="69">
        <f t="shared" si="204"/>
        <v>0</v>
      </c>
      <c r="K3265" s="70" t="e">
        <f t="shared" si="205"/>
        <v>#DIV/0!</v>
      </c>
      <c r="L3265" s="63"/>
      <c r="N3265" s="32" t="str">
        <f>+IFERROR(VLOOKUP(B3265,$B$5:B3264,1,FALSE),"")</f>
        <v/>
      </c>
      <c r="O3265" s="32" t="str">
        <f t="shared" si="206"/>
        <v>DUPLICATE</v>
      </c>
      <c r="P3265" s="65"/>
      <c r="Q3265" s="66" t="str">
        <f t="shared" si="207"/>
        <v xml:space="preserve"> </v>
      </c>
      <c r="R3265" s="32"/>
    </row>
    <row r="3266" spans="1:18" s="22" customFormat="1">
      <c r="A3266" s="24"/>
      <c r="B3266" s="23"/>
      <c r="C3266" s="23"/>
      <c r="D3266" s="25"/>
      <c r="E3266" s="23"/>
      <c r="F3266" s="26"/>
      <c r="G3266" s="27"/>
      <c r="H3266" s="27"/>
      <c r="I3266" s="27"/>
      <c r="J3266" s="69">
        <f t="shared" si="204"/>
        <v>0</v>
      </c>
      <c r="K3266" s="70" t="e">
        <f t="shared" si="205"/>
        <v>#DIV/0!</v>
      </c>
      <c r="L3266" s="63"/>
      <c r="N3266" s="32" t="str">
        <f>+IFERROR(VLOOKUP(B3266,$B$5:B3265,1,FALSE),"")</f>
        <v/>
      </c>
      <c r="O3266" s="32" t="str">
        <f t="shared" si="206"/>
        <v>DUPLICATE</v>
      </c>
      <c r="P3266" s="65"/>
      <c r="Q3266" s="66" t="str">
        <f t="shared" si="207"/>
        <v xml:space="preserve"> </v>
      </c>
      <c r="R3266" s="32"/>
    </row>
    <row r="3267" spans="1:18" s="22" customFormat="1">
      <c r="A3267" s="24"/>
      <c r="B3267" s="23"/>
      <c r="C3267" s="23"/>
      <c r="D3267" s="25"/>
      <c r="E3267" s="23"/>
      <c r="F3267" s="26"/>
      <c r="G3267" s="27"/>
      <c r="H3267" s="27"/>
      <c r="I3267" s="27"/>
      <c r="J3267" s="69">
        <f t="shared" si="204"/>
        <v>0</v>
      </c>
      <c r="K3267" s="70" t="e">
        <f t="shared" si="205"/>
        <v>#DIV/0!</v>
      </c>
      <c r="L3267" s="63"/>
      <c r="N3267" s="32" t="str">
        <f>+IFERROR(VLOOKUP(B3267,$B$5:B3266,1,FALSE),"")</f>
        <v/>
      </c>
      <c r="O3267" s="32" t="str">
        <f t="shared" si="206"/>
        <v>DUPLICATE</v>
      </c>
      <c r="P3267" s="65"/>
      <c r="Q3267" s="66" t="str">
        <f t="shared" si="207"/>
        <v xml:space="preserve"> </v>
      </c>
      <c r="R3267" s="32"/>
    </row>
    <row r="3268" spans="1:18" s="22" customFormat="1">
      <c r="A3268" s="24"/>
      <c r="B3268" s="23"/>
      <c r="C3268" s="23"/>
      <c r="D3268" s="25"/>
      <c r="E3268" s="23"/>
      <c r="F3268" s="26"/>
      <c r="G3268" s="27"/>
      <c r="H3268" s="27"/>
      <c r="I3268" s="27"/>
      <c r="J3268" s="69">
        <f t="shared" si="204"/>
        <v>0</v>
      </c>
      <c r="K3268" s="70" t="e">
        <f t="shared" si="205"/>
        <v>#DIV/0!</v>
      </c>
      <c r="L3268" s="63"/>
      <c r="N3268" s="32" t="str">
        <f>+IFERROR(VLOOKUP(B3268,$B$5:B3267,1,FALSE),"")</f>
        <v/>
      </c>
      <c r="O3268" s="32" t="str">
        <f t="shared" si="206"/>
        <v>DUPLICATE</v>
      </c>
      <c r="P3268" s="65"/>
      <c r="Q3268" s="66" t="str">
        <f t="shared" si="207"/>
        <v xml:space="preserve"> </v>
      </c>
      <c r="R3268" s="32"/>
    </row>
    <row r="3269" spans="1:18" s="22" customFormat="1">
      <c r="A3269" s="24"/>
      <c r="B3269" s="23"/>
      <c r="C3269" s="23"/>
      <c r="D3269" s="25"/>
      <c r="E3269" s="23"/>
      <c r="F3269" s="26"/>
      <c r="G3269" s="27"/>
      <c r="H3269" s="27"/>
      <c r="I3269" s="27"/>
      <c r="J3269" s="69">
        <f t="shared" si="204"/>
        <v>0</v>
      </c>
      <c r="K3269" s="70" t="e">
        <f t="shared" si="205"/>
        <v>#DIV/0!</v>
      </c>
      <c r="L3269" s="63"/>
      <c r="N3269" s="32" t="str">
        <f>+IFERROR(VLOOKUP(B3269,$B$5:B3268,1,FALSE),"")</f>
        <v/>
      </c>
      <c r="O3269" s="32" t="str">
        <f t="shared" si="206"/>
        <v>DUPLICATE</v>
      </c>
      <c r="P3269" s="65"/>
      <c r="Q3269" s="66" t="str">
        <f t="shared" si="207"/>
        <v xml:space="preserve"> </v>
      </c>
      <c r="R3269" s="32"/>
    </row>
    <row r="3270" spans="1:18" s="22" customFormat="1">
      <c r="A3270" s="24"/>
      <c r="B3270" s="23"/>
      <c r="C3270" s="23"/>
      <c r="D3270" s="25"/>
      <c r="E3270" s="23"/>
      <c r="F3270" s="26"/>
      <c r="G3270" s="27"/>
      <c r="H3270" s="27"/>
      <c r="I3270" s="27"/>
      <c r="J3270" s="69">
        <f t="shared" si="204"/>
        <v>0</v>
      </c>
      <c r="K3270" s="70" t="e">
        <f t="shared" si="205"/>
        <v>#DIV/0!</v>
      </c>
      <c r="L3270" s="63"/>
      <c r="N3270" s="32" t="str">
        <f>+IFERROR(VLOOKUP(B3270,$B$5:B3269,1,FALSE),"")</f>
        <v/>
      </c>
      <c r="O3270" s="32" t="str">
        <f t="shared" si="206"/>
        <v>DUPLICATE</v>
      </c>
      <c r="P3270" s="65"/>
      <c r="Q3270" s="66" t="str">
        <f t="shared" si="207"/>
        <v xml:space="preserve"> </v>
      </c>
      <c r="R3270" s="32"/>
    </row>
    <row r="3271" spans="1:18" s="22" customFormat="1">
      <c r="A3271" s="24"/>
      <c r="B3271" s="23"/>
      <c r="C3271" s="23"/>
      <c r="D3271" s="25"/>
      <c r="E3271" s="23"/>
      <c r="F3271" s="26"/>
      <c r="G3271" s="27"/>
      <c r="H3271" s="27"/>
      <c r="I3271" s="27"/>
      <c r="J3271" s="69">
        <f t="shared" si="204"/>
        <v>0</v>
      </c>
      <c r="K3271" s="70" t="e">
        <f t="shared" si="205"/>
        <v>#DIV/0!</v>
      </c>
      <c r="L3271" s="63"/>
      <c r="N3271" s="32" t="str">
        <f>+IFERROR(VLOOKUP(B3271,$B$5:B3270,1,FALSE),"")</f>
        <v/>
      </c>
      <c r="O3271" s="32" t="str">
        <f t="shared" si="206"/>
        <v>DUPLICATE</v>
      </c>
      <c r="P3271" s="65"/>
      <c r="Q3271" s="66" t="str">
        <f t="shared" si="207"/>
        <v xml:space="preserve"> </v>
      </c>
      <c r="R3271" s="32"/>
    </row>
    <row r="3272" spans="1:18" s="22" customFormat="1">
      <c r="A3272" s="24"/>
      <c r="B3272" s="23"/>
      <c r="C3272" s="23"/>
      <c r="D3272" s="25"/>
      <c r="E3272" s="23"/>
      <c r="F3272" s="26"/>
      <c r="G3272" s="27"/>
      <c r="H3272" s="27"/>
      <c r="I3272" s="27"/>
      <c r="J3272" s="69">
        <f t="shared" si="204"/>
        <v>0</v>
      </c>
      <c r="K3272" s="70" t="e">
        <f t="shared" si="205"/>
        <v>#DIV/0!</v>
      </c>
      <c r="L3272" s="63"/>
      <c r="N3272" s="32" t="str">
        <f>+IFERROR(VLOOKUP(B3272,$B$5:B3271,1,FALSE),"")</f>
        <v/>
      </c>
      <c r="O3272" s="32" t="str">
        <f t="shared" si="206"/>
        <v>DUPLICATE</v>
      </c>
      <c r="P3272" s="65"/>
      <c r="Q3272" s="66" t="str">
        <f t="shared" si="207"/>
        <v xml:space="preserve"> </v>
      </c>
      <c r="R3272" s="32"/>
    </row>
    <row r="3273" spans="1:18" s="22" customFormat="1">
      <c r="A3273" s="24"/>
      <c r="B3273" s="23"/>
      <c r="C3273" s="23"/>
      <c r="D3273" s="25"/>
      <c r="E3273" s="23"/>
      <c r="F3273" s="26"/>
      <c r="G3273" s="27"/>
      <c r="H3273" s="27"/>
      <c r="I3273" s="27"/>
      <c r="J3273" s="69">
        <f t="shared" si="204"/>
        <v>0</v>
      </c>
      <c r="K3273" s="70" t="e">
        <f t="shared" si="205"/>
        <v>#DIV/0!</v>
      </c>
      <c r="L3273" s="63"/>
      <c r="N3273" s="32" t="str">
        <f>+IFERROR(VLOOKUP(B3273,$B$5:B3272,1,FALSE),"")</f>
        <v/>
      </c>
      <c r="O3273" s="32" t="str">
        <f t="shared" si="206"/>
        <v>DUPLICATE</v>
      </c>
      <c r="P3273" s="65"/>
      <c r="Q3273" s="66" t="str">
        <f t="shared" si="207"/>
        <v xml:space="preserve"> </v>
      </c>
      <c r="R3273" s="32"/>
    </row>
    <row r="3274" spans="1:18" s="22" customFormat="1">
      <c r="A3274" s="24"/>
      <c r="B3274" s="23"/>
      <c r="C3274" s="23"/>
      <c r="D3274" s="25"/>
      <c r="E3274" s="23"/>
      <c r="F3274" s="26"/>
      <c r="G3274" s="27"/>
      <c r="H3274" s="27"/>
      <c r="I3274" s="27"/>
      <c r="J3274" s="69">
        <f t="shared" si="204"/>
        <v>0</v>
      </c>
      <c r="K3274" s="70" t="e">
        <f t="shared" si="205"/>
        <v>#DIV/0!</v>
      </c>
      <c r="L3274" s="63"/>
      <c r="N3274" s="32" t="str">
        <f>+IFERROR(VLOOKUP(B3274,$B$5:B3273,1,FALSE),"")</f>
        <v/>
      </c>
      <c r="O3274" s="32" t="str">
        <f t="shared" si="206"/>
        <v>DUPLICATE</v>
      </c>
      <c r="P3274" s="65"/>
      <c r="Q3274" s="66" t="str">
        <f t="shared" si="207"/>
        <v xml:space="preserve"> </v>
      </c>
      <c r="R3274" s="32"/>
    </row>
    <row r="3275" spans="1:18" s="22" customFormat="1">
      <c r="A3275" s="24"/>
      <c r="B3275" s="23"/>
      <c r="C3275" s="23"/>
      <c r="D3275" s="25"/>
      <c r="E3275" s="23"/>
      <c r="F3275" s="26"/>
      <c r="G3275" s="27"/>
      <c r="H3275" s="27"/>
      <c r="I3275" s="27"/>
      <c r="J3275" s="69">
        <f t="shared" si="204"/>
        <v>0</v>
      </c>
      <c r="K3275" s="70" t="e">
        <f t="shared" si="205"/>
        <v>#DIV/0!</v>
      </c>
      <c r="L3275" s="63"/>
      <c r="N3275" s="32" t="str">
        <f>+IFERROR(VLOOKUP(B3275,$B$5:B3274,1,FALSE),"")</f>
        <v/>
      </c>
      <c r="O3275" s="32" t="str">
        <f t="shared" si="206"/>
        <v>DUPLICATE</v>
      </c>
      <c r="P3275" s="65"/>
      <c r="Q3275" s="66" t="str">
        <f t="shared" si="207"/>
        <v xml:space="preserve"> </v>
      </c>
      <c r="R3275" s="32"/>
    </row>
    <row r="3276" spans="1:18" s="22" customFormat="1">
      <c r="A3276" s="24"/>
      <c r="B3276" s="23"/>
      <c r="C3276" s="23"/>
      <c r="D3276" s="25"/>
      <c r="E3276" s="23"/>
      <c r="F3276" s="26"/>
      <c r="G3276" s="27"/>
      <c r="H3276" s="27"/>
      <c r="I3276" s="27"/>
      <c r="J3276" s="69">
        <f t="shared" si="204"/>
        <v>0</v>
      </c>
      <c r="K3276" s="70" t="e">
        <f t="shared" si="205"/>
        <v>#DIV/0!</v>
      </c>
      <c r="L3276" s="63"/>
      <c r="N3276" s="32" t="str">
        <f>+IFERROR(VLOOKUP(B3276,$B$5:B3275,1,FALSE),"")</f>
        <v/>
      </c>
      <c r="O3276" s="32" t="str">
        <f t="shared" si="206"/>
        <v>DUPLICATE</v>
      </c>
      <c r="P3276" s="65"/>
      <c r="Q3276" s="66" t="str">
        <f t="shared" si="207"/>
        <v xml:space="preserve"> </v>
      </c>
      <c r="R3276" s="32"/>
    </row>
    <row r="3277" spans="1:18" s="22" customFormat="1">
      <c r="A3277" s="24"/>
      <c r="B3277" s="23"/>
      <c r="C3277" s="23"/>
      <c r="D3277" s="25"/>
      <c r="E3277" s="23"/>
      <c r="F3277" s="26"/>
      <c r="G3277" s="27"/>
      <c r="H3277" s="27"/>
      <c r="I3277" s="27"/>
      <c r="J3277" s="69">
        <f t="shared" si="204"/>
        <v>0</v>
      </c>
      <c r="K3277" s="70" t="e">
        <f t="shared" si="205"/>
        <v>#DIV/0!</v>
      </c>
      <c r="L3277" s="63"/>
      <c r="N3277" s="32" t="str">
        <f>+IFERROR(VLOOKUP(B3277,$B$5:B3276,1,FALSE),"")</f>
        <v/>
      </c>
      <c r="O3277" s="32" t="str">
        <f t="shared" si="206"/>
        <v>DUPLICATE</v>
      </c>
      <c r="P3277" s="65"/>
      <c r="Q3277" s="66" t="str">
        <f t="shared" si="207"/>
        <v xml:space="preserve"> </v>
      </c>
      <c r="R3277" s="32"/>
    </row>
    <row r="3278" spans="1:18" s="22" customFormat="1">
      <c r="A3278" s="24"/>
      <c r="B3278" s="23"/>
      <c r="C3278" s="23"/>
      <c r="D3278" s="25"/>
      <c r="E3278" s="23"/>
      <c r="F3278" s="26"/>
      <c r="G3278" s="27"/>
      <c r="H3278" s="27"/>
      <c r="I3278" s="27"/>
      <c r="J3278" s="69">
        <f t="shared" si="204"/>
        <v>0</v>
      </c>
      <c r="K3278" s="70" t="e">
        <f t="shared" si="205"/>
        <v>#DIV/0!</v>
      </c>
      <c r="L3278" s="63"/>
      <c r="N3278" s="32" t="str">
        <f>+IFERROR(VLOOKUP(B3278,$B$5:B3277,1,FALSE),"")</f>
        <v/>
      </c>
      <c r="O3278" s="32" t="str">
        <f t="shared" si="206"/>
        <v>DUPLICATE</v>
      </c>
      <c r="P3278" s="65"/>
      <c r="Q3278" s="66" t="str">
        <f t="shared" si="207"/>
        <v xml:space="preserve"> </v>
      </c>
      <c r="R3278" s="32"/>
    </row>
    <row r="3279" spans="1:18" s="22" customFormat="1">
      <c r="A3279" s="24"/>
      <c r="B3279" s="23"/>
      <c r="C3279" s="23"/>
      <c r="D3279" s="25"/>
      <c r="E3279" s="23"/>
      <c r="F3279" s="26"/>
      <c r="G3279" s="27"/>
      <c r="H3279" s="27"/>
      <c r="I3279" s="27"/>
      <c r="J3279" s="69">
        <f t="shared" si="204"/>
        <v>0</v>
      </c>
      <c r="K3279" s="70" t="e">
        <f t="shared" si="205"/>
        <v>#DIV/0!</v>
      </c>
      <c r="L3279" s="63"/>
      <c r="N3279" s="32" t="str">
        <f>+IFERROR(VLOOKUP(B3279,$B$5:B3278,1,FALSE),"")</f>
        <v/>
      </c>
      <c r="O3279" s="32" t="str">
        <f t="shared" si="206"/>
        <v>DUPLICATE</v>
      </c>
      <c r="P3279" s="65"/>
      <c r="Q3279" s="66" t="str">
        <f t="shared" si="207"/>
        <v xml:space="preserve"> </v>
      </c>
      <c r="R3279" s="32"/>
    </row>
    <row r="3280" spans="1:18" s="22" customFormat="1">
      <c r="A3280" s="24"/>
      <c r="B3280" s="23"/>
      <c r="C3280" s="23"/>
      <c r="D3280" s="25"/>
      <c r="E3280" s="23"/>
      <c r="F3280" s="26"/>
      <c r="G3280" s="27"/>
      <c r="H3280" s="27"/>
      <c r="I3280" s="27"/>
      <c r="J3280" s="69">
        <f t="shared" si="204"/>
        <v>0</v>
      </c>
      <c r="K3280" s="70" t="e">
        <f t="shared" si="205"/>
        <v>#DIV/0!</v>
      </c>
      <c r="L3280" s="63"/>
      <c r="N3280" s="32" t="str">
        <f>+IFERROR(VLOOKUP(B3280,$B$5:B3279,1,FALSE),"")</f>
        <v/>
      </c>
      <c r="O3280" s="32" t="str">
        <f t="shared" si="206"/>
        <v>DUPLICATE</v>
      </c>
      <c r="P3280" s="65"/>
      <c r="Q3280" s="66" t="str">
        <f t="shared" si="207"/>
        <v xml:space="preserve"> </v>
      </c>
      <c r="R3280" s="32"/>
    </row>
    <row r="3281" spans="1:18" s="22" customFormat="1">
      <c r="A3281" s="24"/>
      <c r="B3281" s="23"/>
      <c r="C3281" s="23"/>
      <c r="D3281" s="25"/>
      <c r="E3281" s="23"/>
      <c r="F3281" s="26"/>
      <c r="G3281" s="27"/>
      <c r="H3281" s="27"/>
      <c r="I3281" s="27"/>
      <c r="J3281" s="69">
        <f t="shared" si="204"/>
        <v>0</v>
      </c>
      <c r="K3281" s="70" t="e">
        <f t="shared" si="205"/>
        <v>#DIV/0!</v>
      </c>
      <c r="L3281" s="63"/>
      <c r="N3281" s="32" t="str">
        <f>+IFERROR(VLOOKUP(B3281,$B$5:B3280,1,FALSE),"")</f>
        <v/>
      </c>
      <c r="O3281" s="32" t="str">
        <f t="shared" si="206"/>
        <v>DUPLICATE</v>
      </c>
      <c r="P3281" s="65"/>
      <c r="Q3281" s="66" t="str">
        <f t="shared" si="207"/>
        <v xml:space="preserve"> </v>
      </c>
      <c r="R3281" s="32"/>
    </row>
    <row r="3282" spans="1:18" s="22" customFormat="1">
      <c r="A3282" s="24"/>
      <c r="B3282" s="23"/>
      <c r="C3282" s="23"/>
      <c r="D3282" s="25"/>
      <c r="E3282" s="23"/>
      <c r="F3282" s="26"/>
      <c r="G3282" s="27"/>
      <c r="H3282" s="27"/>
      <c r="I3282" s="27"/>
      <c r="J3282" s="69">
        <f t="shared" si="204"/>
        <v>0</v>
      </c>
      <c r="K3282" s="70" t="e">
        <f t="shared" si="205"/>
        <v>#DIV/0!</v>
      </c>
      <c r="L3282" s="63"/>
      <c r="N3282" s="32" t="str">
        <f>+IFERROR(VLOOKUP(B3282,$B$5:B3281,1,FALSE),"")</f>
        <v/>
      </c>
      <c r="O3282" s="32" t="str">
        <f t="shared" si="206"/>
        <v>DUPLICATE</v>
      </c>
      <c r="P3282" s="65"/>
      <c r="Q3282" s="66" t="str">
        <f t="shared" si="207"/>
        <v xml:space="preserve"> </v>
      </c>
      <c r="R3282" s="32"/>
    </row>
    <row r="3283" spans="1:18" s="22" customFormat="1">
      <c r="A3283" s="24"/>
      <c r="B3283" s="23"/>
      <c r="C3283" s="23"/>
      <c r="D3283" s="25"/>
      <c r="E3283" s="23"/>
      <c r="F3283" s="26"/>
      <c r="G3283" s="27"/>
      <c r="H3283" s="27"/>
      <c r="I3283" s="27"/>
      <c r="J3283" s="69">
        <f t="shared" si="204"/>
        <v>0</v>
      </c>
      <c r="K3283" s="70" t="e">
        <f t="shared" si="205"/>
        <v>#DIV/0!</v>
      </c>
      <c r="L3283" s="63"/>
      <c r="N3283" s="32" t="str">
        <f>+IFERROR(VLOOKUP(B3283,$B$5:B3282,1,FALSE),"")</f>
        <v/>
      </c>
      <c r="O3283" s="32" t="str">
        <f t="shared" si="206"/>
        <v>DUPLICATE</v>
      </c>
      <c r="P3283" s="65"/>
      <c r="Q3283" s="66" t="str">
        <f t="shared" si="207"/>
        <v xml:space="preserve"> </v>
      </c>
      <c r="R3283" s="32"/>
    </row>
    <row r="3284" spans="1:18" s="22" customFormat="1">
      <c r="A3284" s="24"/>
      <c r="B3284" s="23"/>
      <c r="C3284" s="23"/>
      <c r="D3284" s="25"/>
      <c r="E3284" s="23"/>
      <c r="F3284" s="26"/>
      <c r="G3284" s="27"/>
      <c r="H3284" s="27"/>
      <c r="I3284" s="27"/>
      <c r="J3284" s="69">
        <f t="shared" si="204"/>
        <v>0</v>
      </c>
      <c r="K3284" s="70" t="e">
        <f t="shared" si="205"/>
        <v>#DIV/0!</v>
      </c>
      <c r="L3284" s="63"/>
      <c r="N3284" s="32" t="str">
        <f>+IFERROR(VLOOKUP(B3284,$B$5:B3283,1,FALSE),"")</f>
        <v/>
      </c>
      <c r="O3284" s="32" t="str">
        <f t="shared" si="206"/>
        <v>DUPLICATE</v>
      </c>
      <c r="P3284" s="65"/>
      <c r="Q3284" s="66" t="str">
        <f t="shared" si="207"/>
        <v xml:space="preserve"> </v>
      </c>
      <c r="R3284" s="32"/>
    </row>
    <row r="3285" spans="1:18" s="22" customFormat="1">
      <c r="A3285" s="24"/>
      <c r="B3285" s="23"/>
      <c r="C3285" s="23"/>
      <c r="D3285" s="25"/>
      <c r="E3285" s="23"/>
      <c r="F3285" s="26"/>
      <c r="G3285" s="27"/>
      <c r="H3285" s="27"/>
      <c r="I3285" s="27"/>
      <c r="J3285" s="69">
        <f t="shared" si="204"/>
        <v>0</v>
      </c>
      <c r="K3285" s="70" t="e">
        <f t="shared" si="205"/>
        <v>#DIV/0!</v>
      </c>
      <c r="L3285" s="63"/>
      <c r="N3285" s="32" t="str">
        <f>+IFERROR(VLOOKUP(B3285,$B$5:B3284,1,FALSE),"")</f>
        <v/>
      </c>
      <c r="O3285" s="32" t="str">
        <f t="shared" si="206"/>
        <v>DUPLICATE</v>
      </c>
      <c r="P3285" s="65"/>
      <c r="Q3285" s="66" t="str">
        <f t="shared" si="207"/>
        <v xml:space="preserve"> </v>
      </c>
      <c r="R3285" s="32"/>
    </row>
    <row r="3286" spans="1:18" s="22" customFormat="1">
      <c r="A3286" s="24"/>
      <c r="B3286" s="23"/>
      <c r="C3286" s="23"/>
      <c r="D3286" s="25"/>
      <c r="E3286" s="23"/>
      <c r="F3286" s="26"/>
      <c r="G3286" s="27"/>
      <c r="H3286" s="27"/>
      <c r="I3286" s="27"/>
      <c r="J3286" s="69">
        <f t="shared" si="204"/>
        <v>0</v>
      </c>
      <c r="K3286" s="70" t="e">
        <f t="shared" si="205"/>
        <v>#DIV/0!</v>
      </c>
      <c r="L3286" s="63"/>
      <c r="N3286" s="32" t="str">
        <f>+IFERROR(VLOOKUP(B3286,$B$5:B3285,1,FALSE),"")</f>
        <v/>
      </c>
      <c r="O3286" s="32" t="str">
        <f t="shared" si="206"/>
        <v>DUPLICATE</v>
      </c>
      <c r="P3286" s="65"/>
      <c r="Q3286" s="66" t="str">
        <f t="shared" si="207"/>
        <v xml:space="preserve"> </v>
      </c>
      <c r="R3286" s="32"/>
    </row>
    <row r="3287" spans="1:18" s="22" customFormat="1">
      <c r="A3287" s="24"/>
      <c r="B3287" s="23"/>
      <c r="C3287" s="23"/>
      <c r="D3287" s="25"/>
      <c r="E3287" s="23"/>
      <c r="F3287" s="26"/>
      <c r="G3287" s="27"/>
      <c r="H3287" s="27"/>
      <c r="I3287" s="27"/>
      <c r="J3287" s="69">
        <f t="shared" si="204"/>
        <v>0</v>
      </c>
      <c r="K3287" s="70" t="e">
        <f t="shared" si="205"/>
        <v>#DIV/0!</v>
      </c>
      <c r="L3287" s="63"/>
      <c r="N3287" s="32" t="str">
        <f>+IFERROR(VLOOKUP(B3287,$B$5:B3286,1,FALSE),"")</f>
        <v/>
      </c>
      <c r="O3287" s="32" t="str">
        <f t="shared" si="206"/>
        <v>DUPLICATE</v>
      </c>
      <c r="P3287" s="65"/>
      <c r="Q3287" s="66" t="str">
        <f t="shared" si="207"/>
        <v xml:space="preserve"> </v>
      </c>
      <c r="R3287" s="32"/>
    </row>
    <row r="3288" spans="1:18" s="22" customFormat="1">
      <c r="A3288" s="24"/>
      <c r="B3288" s="23"/>
      <c r="C3288" s="23"/>
      <c r="D3288" s="25"/>
      <c r="E3288" s="23"/>
      <c r="F3288" s="26"/>
      <c r="G3288" s="27"/>
      <c r="H3288" s="27"/>
      <c r="I3288" s="27"/>
      <c r="J3288" s="69">
        <f t="shared" si="204"/>
        <v>0</v>
      </c>
      <c r="K3288" s="70" t="e">
        <f t="shared" si="205"/>
        <v>#DIV/0!</v>
      </c>
      <c r="L3288" s="63"/>
      <c r="N3288" s="32" t="str">
        <f>+IFERROR(VLOOKUP(B3288,$B$5:B3287,1,FALSE),"")</f>
        <v/>
      </c>
      <c r="O3288" s="32" t="str">
        <f t="shared" si="206"/>
        <v>DUPLICATE</v>
      </c>
      <c r="P3288" s="65"/>
      <c r="Q3288" s="66" t="str">
        <f t="shared" si="207"/>
        <v xml:space="preserve"> </v>
      </c>
      <c r="R3288" s="32"/>
    </row>
    <row r="3289" spans="1:18" s="22" customFormat="1">
      <c r="A3289" s="24"/>
      <c r="B3289" s="23"/>
      <c r="C3289" s="23"/>
      <c r="D3289" s="25"/>
      <c r="E3289" s="23"/>
      <c r="F3289" s="26"/>
      <c r="G3289" s="27"/>
      <c r="H3289" s="27"/>
      <c r="I3289" s="27"/>
      <c r="J3289" s="69">
        <f t="shared" si="204"/>
        <v>0</v>
      </c>
      <c r="K3289" s="70" t="e">
        <f t="shared" si="205"/>
        <v>#DIV/0!</v>
      </c>
      <c r="L3289" s="63"/>
      <c r="N3289" s="32" t="str">
        <f>+IFERROR(VLOOKUP(B3289,$B$5:B3288,1,FALSE),"")</f>
        <v/>
      </c>
      <c r="O3289" s="32" t="str">
        <f t="shared" si="206"/>
        <v>DUPLICATE</v>
      </c>
      <c r="P3289" s="65"/>
      <c r="Q3289" s="66" t="str">
        <f t="shared" si="207"/>
        <v xml:space="preserve"> </v>
      </c>
      <c r="R3289" s="32"/>
    </row>
    <row r="3290" spans="1:18" s="22" customFormat="1">
      <c r="A3290" s="24"/>
      <c r="B3290" s="23"/>
      <c r="C3290" s="23"/>
      <c r="D3290" s="25"/>
      <c r="E3290" s="23"/>
      <c r="F3290" s="26"/>
      <c r="G3290" s="27"/>
      <c r="H3290" s="27"/>
      <c r="I3290" s="27"/>
      <c r="J3290" s="69">
        <f t="shared" si="204"/>
        <v>0</v>
      </c>
      <c r="K3290" s="70" t="e">
        <f t="shared" si="205"/>
        <v>#DIV/0!</v>
      </c>
      <c r="L3290" s="63"/>
      <c r="N3290" s="32" t="str">
        <f>+IFERROR(VLOOKUP(B3290,$B$5:B3289,1,FALSE),"")</f>
        <v/>
      </c>
      <c r="O3290" s="32" t="str">
        <f t="shared" si="206"/>
        <v>DUPLICATE</v>
      </c>
      <c r="P3290" s="65"/>
      <c r="Q3290" s="66" t="str">
        <f t="shared" si="207"/>
        <v xml:space="preserve"> </v>
      </c>
      <c r="R3290" s="32"/>
    </row>
    <row r="3291" spans="1:18" s="22" customFormat="1">
      <c r="A3291" s="24"/>
      <c r="B3291" s="23"/>
      <c r="C3291" s="23"/>
      <c r="D3291" s="25"/>
      <c r="E3291" s="23"/>
      <c r="F3291" s="26"/>
      <c r="G3291" s="27"/>
      <c r="H3291" s="27"/>
      <c r="I3291" s="27"/>
      <c r="J3291" s="69">
        <f t="shared" si="204"/>
        <v>0</v>
      </c>
      <c r="K3291" s="70" t="e">
        <f t="shared" si="205"/>
        <v>#DIV/0!</v>
      </c>
      <c r="L3291" s="63"/>
      <c r="N3291" s="32" t="str">
        <f>+IFERROR(VLOOKUP(B3291,$B$5:B3290,1,FALSE),"")</f>
        <v/>
      </c>
      <c r="O3291" s="32" t="str">
        <f t="shared" si="206"/>
        <v>DUPLICATE</v>
      </c>
      <c r="P3291" s="65"/>
      <c r="Q3291" s="66" t="str">
        <f t="shared" si="207"/>
        <v xml:space="preserve"> </v>
      </c>
      <c r="R3291" s="32"/>
    </row>
    <row r="3292" spans="1:18" s="22" customFormat="1">
      <c r="A3292" s="24"/>
      <c r="B3292" s="23"/>
      <c r="C3292" s="23"/>
      <c r="D3292" s="25"/>
      <c r="E3292" s="23"/>
      <c r="F3292" s="26"/>
      <c r="G3292" s="27"/>
      <c r="H3292" s="27"/>
      <c r="I3292" s="27"/>
      <c r="J3292" s="69">
        <f t="shared" si="204"/>
        <v>0</v>
      </c>
      <c r="K3292" s="70" t="e">
        <f t="shared" si="205"/>
        <v>#DIV/0!</v>
      </c>
      <c r="L3292" s="63"/>
      <c r="N3292" s="32" t="str">
        <f>+IFERROR(VLOOKUP(B3292,$B$5:B3291,1,FALSE),"")</f>
        <v/>
      </c>
      <c r="O3292" s="32" t="str">
        <f t="shared" si="206"/>
        <v>DUPLICATE</v>
      </c>
      <c r="P3292" s="65"/>
      <c r="Q3292" s="66" t="str">
        <f t="shared" si="207"/>
        <v xml:space="preserve"> </v>
      </c>
      <c r="R3292" s="32"/>
    </row>
    <row r="3293" spans="1:18" s="22" customFormat="1">
      <c r="A3293" s="24"/>
      <c r="B3293" s="23"/>
      <c r="C3293" s="23"/>
      <c r="D3293" s="25"/>
      <c r="E3293" s="23"/>
      <c r="F3293" s="26"/>
      <c r="G3293" s="27"/>
      <c r="H3293" s="27"/>
      <c r="I3293" s="27"/>
      <c r="J3293" s="69">
        <f t="shared" si="204"/>
        <v>0</v>
      </c>
      <c r="K3293" s="70" t="e">
        <f t="shared" si="205"/>
        <v>#DIV/0!</v>
      </c>
      <c r="L3293" s="63"/>
      <c r="N3293" s="32" t="str">
        <f>+IFERROR(VLOOKUP(B3293,$B$5:B3292,1,FALSE),"")</f>
        <v/>
      </c>
      <c r="O3293" s="32" t="str">
        <f t="shared" si="206"/>
        <v>DUPLICATE</v>
      </c>
      <c r="P3293" s="65"/>
      <c r="Q3293" s="66" t="str">
        <f t="shared" si="207"/>
        <v xml:space="preserve"> </v>
      </c>
      <c r="R3293" s="32"/>
    </row>
    <row r="3294" spans="1:18" s="22" customFormat="1">
      <c r="A3294" s="24"/>
      <c r="B3294" s="23"/>
      <c r="C3294" s="23"/>
      <c r="D3294" s="25"/>
      <c r="E3294" s="23"/>
      <c r="F3294" s="26"/>
      <c r="G3294" s="27"/>
      <c r="H3294" s="27"/>
      <c r="I3294" s="27"/>
      <c r="J3294" s="69">
        <f t="shared" si="204"/>
        <v>0</v>
      </c>
      <c r="K3294" s="70" t="e">
        <f t="shared" si="205"/>
        <v>#DIV/0!</v>
      </c>
      <c r="L3294" s="63"/>
      <c r="N3294" s="32" t="str">
        <f>+IFERROR(VLOOKUP(B3294,$B$5:B3293,1,FALSE),"")</f>
        <v/>
      </c>
      <c r="O3294" s="32" t="str">
        <f t="shared" si="206"/>
        <v>DUPLICATE</v>
      </c>
      <c r="P3294" s="65"/>
      <c r="Q3294" s="66" t="str">
        <f t="shared" si="207"/>
        <v xml:space="preserve"> </v>
      </c>
      <c r="R3294" s="32"/>
    </row>
    <row r="3295" spans="1:18" s="22" customFormat="1">
      <c r="A3295" s="24"/>
      <c r="B3295" s="23"/>
      <c r="C3295" s="23"/>
      <c r="D3295" s="25"/>
      <c r="E3295" s="23"/>
      <c r="F3295" s="26"/>
      <c r="G3295" s="27"/>
      <c r="H3295" s="27"/>
      <c r="I3295" s="27"/>
      <c r="J3295" s="69">
        <f t="shared" si="204"/>
        <v>0</v>
      </c>
      <c r="K3295" s="70" t="e">
        <f t="shared" si="205"/>
        <v>#DIV/0!</v>
      </c>
      <c r="L3295" s="63"/>
      <c r="N3295" s="32" t="str">
        <f>+IFERROR(VLOOKUP(B3295,$B$5:B3294,1,FALSE),"")</f>
        <v/>
      </c>
      <c r="O3295" s="32" t="str">
        <f t="shared" si="206"/>
        <v>DUPLICATE</v>
      </c>
      <c r="P3295" s="65"/>
      <c r="Q3295" s="66" t="str">
        <f t="shared" si="207"/>
        <v xml:space="preserve"> </v>
      </c>
      <c r="R3295" s="32"/>
    </row>
    <row r="3296" spans="1:18" s="22" customFormat="1">
      <c r="A3296" s="24"/>
      <c r="B3296" s="23"/>
      <c r="C3296" s="23"/>
      <c r="D3296" s="25"/>
      <c r="E3296" s="23"/>
      <c r="F3296" s="26"/>
      <c r="G3296" s="27"/>
      <c r="H3296" s="27"/>
      <c r="I3296" s="27"/>
      <c r="J3296" s="69">
        <f t="shared" si="204"/>
        <v>0</v>
      </c>
      <c r="K3296" s="70" t="e">
        <f t="shared" si="205"/>
        <v>#DIV/0!</v>
      </c>
      <c r="L3296" s="63"/>
      <c r="N3296" s="32" t="str">
        <f>+IFERROR(VLOOKUP(B3296,$B$5:B3295,1,FALSE),"")</f>
        <v/>
      </c>
      <c r="O3296" s="32" t="str">
        <f t="shared" si="206"/>
        <v>DUPLICATE</v>
      </c>
      <c r="P3296" s="65"/>
      <c r="Q3296" s="66" t="str">
        <f t="shared" si="207"/>
        <v xml:space="preserve"> </v>
      </c>
      <c r="R3296" s="32"/>
    </row>
    <row r="3297" spans="1:18" s="22" customFormat="1">
      <c r="A3297" s="24"/>
      <c r="B3297" s="23"/>
      <c r="C3297" s="23"/>
      <c r="D3297" s="25"/>
      <c r="E3297" s="23"/>
      <c r="F3297" s="26"/>
      <c r="G3297" s="27"/>
      <c r="H3297" s="27"/>
      <c r="I3297" s="27"/>
      <c r="J3297" s="69">
        <f t="shared" si="204"/>
        <v>0</v>
      </c>
      <c r="K3297" s="70" t="e">
        <f t="shared" si="205"/>
        <v>#DIV/0!</v>
      </c>
      <c r="L3297" s="63"/>
      <c r="N3297" s="32" t="str">
        <f>+IFERROR(VLOOKUP(B3297,$B$5:B3296,1,FALSE),"")</f>
        <v/>
      </c>
      <c r="O3297" s="32" t="str">
        <f t="shared" si="206"/>
        <v>DUPLICATE</v>
      </c>
      <c r="P3297" s="65"/>
      <c r="Q3297" s="66" t="str">
        <f t="shared" si="207"/>
        <v xml:space="preserve"> </v>
      </c>
      <c r="R3297" s="32"/>
    </row>
    <row r="3298" spans="1:18" s="22" customFormat="1">
      <c r="A3298" s="24"/>
      <c r="B3298" s="23"/>
      <c r="C3298" s="23"/>
      <c r="D3298" s="25"/>
      <c r="E3298" s="23"/>
      <c r="F3298" s="26"/>
      <c r="G3298" s="27"/>
      <c r="H3298" s="27"/>
      <c r="I3298" s="27"/>
      <c r="J3298" s="69">
        <f t="shared" si="204"/>
        <v>0</v>
      </c>
      <c r="K3298" s="70" t="e">
        <f t="shared" si="205"/>
        <v>#DIV/0!</v>
      </c>
      <c r="L3298" s="63"/>
      <c r="N3298" s="32" t="str">
        <f>+IFERROR(VLOOKUP(B3298,$B$5:B3297,1,FALSE),"")</f>
        <v/>
      </c>
      <c r="O3298" s="32" t="str">
        <f t="shared" si="206"/>
        <v>DUPLICATE</v>
      </c>
      <c r="P3298" s="65"/>
      <c r="Q3298" s="66" t="str">
        <f t="shared" si="207"/>
        <v xml:space="preserve"> </v>
      </c>
      <c r="R3298" s="32"/>
    </row>
    <row r="3299" spans="1:18" s="22" customFormat="1">
      <c r="A3299" s="24"/>
      <c r="B3299" s="23"/>
      <c r="C3299" s="23"/>
      <c r="D3299" s="25"/>
      <c r="E3299" s="23"/>
      <c r="F3299" s="26"/>
      <c r="G3299" s="27"/>
      <c r="H3299" s="27"/>
      <c r="I3299" s="27"/>
      <c r="J3299" s="69">
        <f t="shared" si="204"/>
        <v>0</v>
      </c>
      <c r="K3299" s="70" t="e">
        <f t="shared" si="205"/>
        <v>#DIV/0!</v>
      </c>
      <c r="L3299" s="63"/>
      <c r="N3299" s="32" t="str">
        <f>+IFERROR(VLOOKUP(B3299,$B$5:B3298,1,FALSE),"")</f>
        <v/>
      </c>
      <c r="O3299" s="32" t="str">
        <f t="shared" si="206"/>
        <v>DUPLICATE</v>
      </c>
      <c r="P3299" s="65"/>
      <c r="Q3299" s="66" t="str">
        <f t="shared" si="207"/>
        <v xml:space="preserve"> </v>
      </c>
      <c r="R3299" s="32"/>
    </row>
    <row r="3300" spans="1:18" s="22" customFormat="1">
      <c r="A3300" s="24"/>
      <c r="B3300" s="23"/>
      <c r="C3300" s="23"/>
      <c r="D3300" s="25"/>
      <c r="E3300" s="23"/>
      <c r="F3300" s="26"/>
      <c r="G3300" s="27"/>
      <c r="H3300" s="27"/>
      <c r="I3300" s="27"/>
      <c r="J3300" s="69">
        <f t="shared" si="204"/>
        <v>0</v>
      </c>
      <c r="K3300" s="70" t="e">
        <f t="shared" si="205"/>
        <v>#DIV/0!</v>
      </c>
      <c r="L3300" s="63"/>
      <c r="N3300" s="32" t="str">
        <f>+IFERROR(VLOOKUP(B3300,$B$5:B3299,1,FALSE),"")</f>
        <v/>
      </c>
      <c r="O3300" s="32" t="str">
        <f t="shared" si="206"/>
        <v>DUPLICATE</v>
      </c>
      <c r="P3300" s="65"/>
      <c r="Q3300" s="66" t="str">
        <f t="shared" si="207"/>
        <v xml:space="preserve"> </v>
      </c>
      <c r="R3300" s="32"/>
    </row>
    <row r="3301" spans="1:18" s="22" customFormat="1">
      <c r="A3301" s="24"/>
      <c r="B3301" s="23"/>
      <c r="C3301" s="23"/>
      <c r="D3301" s="25"/>
      <c r="E3301" s="23"/>
      <c r="F3301" s="26"/>
      <c r="G3301" s="27"/>
      <c r="H3301" s="27"/>
      <c r="I3301" s="27"/>
      <c r="J3301" s="69">
        <f t="shared" si="204"/>
        <v>0</v>
      </c>
      <c r="K3301" s="70" t="e">
        <f t="shared" si="205"/>
        <v>#DIV/0!</v>
      </c>
      <c r="L3301" s="63"/>
      <c r="N3301" s="32" t="str">
        <f>+IFERROR(VLOOKUP(B3301,$B$5:B3300,1,FALSE),"")</f>
        <v/>
      </c>
      <c r="O3301" s="32" t="str">
        <f t="shared" si="206"/>
        <v>DUPLICATE</v>
      </c>
      <c r="P3301" s="65"/>
      <c r="Q3301" s="66" t="str">
        <f t="shared" si="207"/>
        <v xml:space="preserve"> </v>
      </c>
      <c r="R3301" s="32"/>
    </row>
    <row r="3302" spans="1:18" s="22" customFormat="1">
      <c r="A3302" s="24"/>
      <c r="B3302" s="23"/>
      <c r="C3302" s="23"/>
      <c r="D3302" s="25"/>
      <c r="E3302" s="23"/>
      <c r="F3302" s="26"/>
      <c r="G3302" s="27"/>
      <c r="H3302" s="27"/>
      <c r="I3302" s="27"/>
      <c r="J3302" s="69">
        <f t="shared" si="204"/>
        <v>0</v>
      </c>
      <c r="K3302" s="70" t="e">
        <f t="shared" si="205"/>
        <v>#DIV/0!</v>
      </c>
      <c r="L3302" s="63"/>
      <c r="N3302" s="32" t="str">
        <f>+IFERROR(VLOOKUP(B3302,$B$5:B3301,1,FALSE),"")</f>
        <v/>
      </c>
      <c r="O3302" s="32" t="str">
        <f t="shared" si="206"/>
        <v>DUPLICATE</v>
      </c>
      <c r="P3302" s="65"/>
      <c r="Q3302" s="66" t="str">
        <f t="shared" si="207"/>
        <v xml:space="preserve"> </v>
      </c>
      <c r="R3302" s="32"/>
    </row>
    <row r="3303" spans="1:18" s="22" customFormat="1">
      <c r="A3303" s="24"/>
      <c r="B3303" s="23"/>
      <c r="C3303" s="23"/>
      <c r="D3303" s="25"/>
      <c r="E3303" s="23"/>
      <c r="F3303" s="26"/>
      <c r="G3303" s="27"/>
      <c r="H3303" s="27"/>
      <c r="I3303" s="27"/>
      <c r="J3303" s="69">
        <f t="shared" si="204"/>
        <v>0</v>
      </c>
      <c r="K3303" s="70" t="e">
        <f t="shared" si="205"/>
        <v>#DIV/0!</v>
      </c>
      <c r="L3303" s="63"/>
      <c r="N3303" s="32" t="str">
        <f>+IFERROR(VLOOKUP(B3303,$B$5:B3302,1,FALSE),"")</f>
        <v/>
      </c>
      <c r="O3303" s="32" t="str">
        <f t="shared" si="206"/>
        <v>DUPLICATE</v>
      </c>
      <c r="P3303" s="65"/>
      <c r="Q3303" s="66" t="str">
        <f t="shared" si="207"/>
        <v xml:space="preserve"> </v>
      </c>
      <c r="R3303" s="32"/>
    </row>
    <row r="3304" spans="1:18" s="22" customFormat="1">
      <c r="A3304" s="24"/>
      <c r="B3304" s="23"/>
      <c r="C3304" s="23"/>
      <c r="D3304" s="25"/>
      <c r="E3304" s="23"/>
      <c r="F3304" s="26"/>
      <c r="G3304" s="27"/>
      <c r="H3304" s="27"/>
      <c r="I3304" s="27"/>
      <c r="J3304" s="69">
        <f t="shared" si="204"/>
        <v>0</v>
      </c>
      <c r="K3304" s="70" t="e">
        <f t="shared" si="205"/>
        <v>#DIV/0!</v>
      </c>
      <c r="L3304" s="63"/>
      <c r="N3304" s="32" t="str">
        <f>+IFERROR(VLOOKUP(B3304,$B$5:B3303,1,FALSE),"")</f>
        <v/>
      </c>
      <c r="O3304" s="32" t="str">
        <f t="shared" si="206"/>
        <v>DUPLICATE</v>
      </c>
      <c r="P3304" s="65"/>
      <c r="Q3304" s="66" t="str">
        <f t="shared" si="207"/>
        <v xml:space="preserve"> </v>
      </c>
      <c r="R3304" s="32"/>
    </row>
    <row r="3305" spans="1:18" s="22" customFormat="1">
      <c r="A3305" s="24"/>
      <c r="B3305" s="23"/>
      <c r="C3305" s="23"/>
      <c r="D3305" s="25"/>
      <c r="E3305" s="23"/>
      <c r="F3305" s="26"/>
      <c r="G3305" s="27"/>
      <c r="H3305" s="27"/>
      <c r="I3305" s="27"/>
      <c r="J3305" s="69">
        <f t="shared" si="204"/>
        <v>0</v>
      </c>
      <c r="K3305" s="70" t="e">
        <f t="shared" si="205"/>
        <v>#DIV/0!</v>
      </c>
      <c r="L3305" s="63"/>
      <c r="N3305" s="32" t="str">
        <f>+IFERROR(VLOOKUP(B3305,$B$5:B3304,1,FALSE),"")</f>
        <v/>
      </c>
      <c r="O3305" s="32" t="str">
        <f t="shared" si="206"/>
        <v>DUPLICATE</v>
      </c>
      <c r="P3305" s="65"/>
      <c r="Q3305" s="66" t="str">
        <f t="shared" si="207"/>
        <v xml:space="preserve"> </v>
      </c>
      <c r="R3305" s="32"/>
    </row>
    <row r="3306" spans="1:18" s="22" customFormat="1">
      <c r="A3306" s="24"/>
      <c r="B3306" s="23"/>
      <c r="C3306" s="23"/>
      <c r="D3306" s="25"/>
      <c r="E3306" s="23"/>
      <c r="F3306" s="26"/>
      <c r="G3306" s="27"/>
      <c r="H3306" s="27"/>
      <c r="I3306" s="27"/>
      <c r="J3306" s="69">
        <f t="shared" si="204"/>
        <v>0</v>
      </c>
      <c r="K3306" s="70" t="e">
        <f t="shared" si="205"/>
        <v>#DIV/0!</v>
      </c>
      <c r="L3306" s="63"/>
      <c r="N3306" s="32" t="str">
        <f>+IFERROR(VLOOKUP(B3306,$B$5:B3305,1,FALSE),"")</f>
        <v/>
      </c>
      <c r="O3306" s="32" t="str">
        <f t="shared" si="206"/>
        <v>DUPLICATE</v>
      </c>
      <c r="P3306" s="65"/>
      <c r="Q3306" s="66" t="str">
        <f t="shared" si="207"/>
        <v xml:space="preserve"> </v>
      </c>
      <c r="R3306" s="32"/>
    </row>
    <row r="3307" spans="1:18" s="22" customFormat="1">
      <c r="A3307" s="24"/>
      <c r="B3307" s="23"/>
      <c r="C3307" s="23"/>
      <c r="D3307" s="25"/>
      <c r="E3307" s="23"/>
      <c r="F3307" s="26"/>
      <c r="G3307" s="27"/>
      <c r="H3307" s="27"/>
      <c r="I3307" s="27"/>
      <c r="J3307" s="69">
        <f t="shared" ref="J3307:J3370" si="208">SUM(G3307:I3307)</f>
        <v>0</v>
      </c>
      <c r="K3307" s="70" t="e">
        <f t="shared" ref="K3307:K3370" si="209">+(G3307+H3307+I3307)/F3307*100</f>
        <v>#DIV/0!</v>
      </c>
      <c r="L3307" s="63"/>
      <c r="N3307" s="32" t="str">
        <f>+IFERROR(VLOOKUP(B3307,$B$5:B3306,1,FALSE),"")</f>
        <v/>
      </c>
      <c r="O3307" s="32" t="str">
        <f t="shared" ref="O3307:O3370" si="210">+IF(EXACT(B3307,N3307),"DUPLICATE","ORIGINAL")</f>
        <v>DUPLICATE</v>
      </c>
      <c r="P3307" s="65"/>
      <c r="Q3307" s="66" t="str">
        <f t="shared" ref="Q3307:Q3370" si="211">CONCATENATE(B3307," ",A3307)</f>
        <v xml:space="preserve"> </v>
      </c>
      <c r="R3307" s="32"/>
    </row>
    <row r="3308" spans="1:18" s="22" customFormat="1">
      <c r="A3308" s="24"/>
      <c r="B3308" s="23"/>
      <c r="C3308" s="23"/>
      <c r="D3308" s="25"/>
      <c r="E3308" s="23"/>
      <c r="F3308" s="26"/>
      <c r="G3308" s="27"/>
      <c r="H3308" s="27"/>
      <c r="I3308" s="27"/>
      <c r="J3308" s="69">
        <f t="shared" si="208"/>
        <v>0</v>
      </c>
      <c r="K3308" s="70" t="e">
        <f t="shared" si="209"/>
        <v>#DIV/0!</v>
      </c>
      <c r="L3308" s="63"/>
      <c r="N3308" s="32" t="str">
        <f>+IFERROR(VLOOKUP(B3308,$B$5:B3307,1,FALSE),"")</f>
        <v/>
      </c>
      <c r="O3308" s="32" t="str">
        <f t="shared" si="210"/>
        <v>DUPLICATE</v>
      </c>
      <c r="P3308" s="65"/>
      <c r="Q3308" s="66" t="str">
        <f t="shared" si="211"/>
        <v xml:space="preserve"> </v>
      </c>
      <c r="R3308" s="32"/>
    </row>
    <row r="3309" spans="1:18" s="22" customFormat="1">
      <c r="A3309" s="24"/>
      <c r="B3309" s="23"/>
      <c r="C3309" s="23"/>
      <c r="D3309" s="25"/>
      <c r="E3309" s="23"/>
      <c r="F3309" s="26"/>
      <c r="G3309" s="27"/>
      <c r="H3309" s="27"/>
      <c r="I3309" s="27"/>
      <c r="J3309" s="69">
        <f t="shared" si="208"/>
        <v>0</v>
      </c>
      <c r="K3309" s="70" t="e">
        <f t="shared" si="209"/>
        <v>#DIV/0!</v>
      </c>
      <c r="L3309" s="63"/>
      <c r="N3309" s="32" t="str">
        <f>+IFERROR(VLOOKUP(B3309,$B$5:B3308,1,FALSE),"")</f>
        <v/>
      </c>
      <c r="O3309" s="32" t="str">
        <f t="shared" si="210"/>
        <v>DUPLICATE</v>
      </c>
      <c r="P3309" s="65"/>
      <c r="Q3309" s="66" t="str">
        <f t="shared" si="211"/>
        <v xml:space="preserve"> </v>
      </c>
      <c r="R3309" s="32"/>
    </row>
    <row r="3310" spans="1:18" s="22" customFormat="1">
      <c r="A3310" s="24"/>
      <c r="B3310" s="23"/>
      <c r="C3310" s="23"/>
      <c r="D3310" s="25"/>
      <c r="E3310" s="23"/>
      <c r="F3310" s="26"/>
      <c r="G3310" s="27"/>
      <c r="H3310" s="27"/>
      <c r="I3310" s="27"/>
      <c r="J3310" s="69">
        <f t="shared" si="208"/>
        <v>0</v>
      </c>
      <c r="K3310" s="70" t="e">
        <f t="shared" si="209"/>
        <v>#DIV/0!</v>
      </c>
      <c r="L3310" s="63"/>
      <c r="N3310" s="32" t="str">
        <f>+IFERROR(VLOOKUP(B3310,$B$5:B3309,1,FALSE),"")</f>
        <v/>
      </c>
      <c r="O3310" s="32" t="str">
        <f t="shared" si="210"/>
        <v>DUPLICATE</v>
      </c>
      <c r="P3310" s="65"/>
      <c r="Q3310" s="66" t="str">
        <f t="shared" si="211"/>
        <v xml:space="preserve"> </v>
      </c>
      <c r="R3310" s="32"/>
    </row>
    <row r="3311" spans="1:18" s="22" customFormat="1">
      <c r="A3311" s="24"/>
      <c r="B3311" s="23"/>
      <c r="C3311" s="23"/>
      <c r="D3311" s="25"/>
      <c r="E3311" s="23"/>
      <c r="F3311" s="26"/>
      <c r="G3311" s="27"/>
      <c r="H3311" s="27"/>
      <c r="I3311" s="27"/>
      <c r="J3311" s="69">
        <f t="shared" si="208"/>
        <v>0</v>
      </c>
      <c r="K3311" s="70" t="e">
        <f t="shared" si="209"/>
        <v>#DIV/0!</v>
      </c>
      <c r="L3311" s="63"/>
      <c r="N3311" s="32" t="str">
        <f>+IFERROR(VLOOKUP(B3311,$B$5:B3310,1,FALSE),"")</f>
        <v/>
      </c>
      <c r="O3311" s="32" t="str">
        <f t="shared" si="210"/>
        <v>DUPLICATE</v>
      </c>
      <c r="P3311" s="65"/>
      <c r="Q3311" s="66" t="str">
        <f t="shared" si="211"/>
        <v xml:space="preserve"> </v>
      </c>
      <c r="R3311" s="32"/>
    </row>
    <row r="3312" spans="1:18" s="22" customFormat="1">
      <c r="A3312" s="24"/>
      <c r="B3312" s="23"/>
      <c r="C3312" s="23"/>
      <c r="D3312" s="25"/>
      <c r="E3312" s="23"/>
      <c r="F3312" s="26"/>
      <c r="G3312" s="27"/>
      <c r="H3312" s="27"/>
      <c r="I3312" s="27"/>
      <c r="J3312" s="69">
        <f t="shared" si="208"/>
        <v>0</v>
      </c>
      <c r="K3312" s="70" t="e">
        <f t="shared" si="209"/>
        <v>#DIV/0!</v>
      </c>
      <c r="L3312" s="63"/>
      <c r="N3312" s="32" t="str">
        <f>+IFERROR(VLOOKUP(B3312,$B$5:B3311,1,FALSE),"")</f>
        <v/>
      </c>
      <c r="O3312" s="32" t="str">
        <f t="shared" si="210"/>
        <v>DUPLICATE</v>
      </c>
      <c r="P3312" s="65"/>
      <c r="Q3312" s="66" t="str">
        <f t="shared" si="211"/>
        <v xml:space="preserve"> </v>
      </c>
      <c r="R3312" s="32"/>
    </row>
    <row r="3313" spans="1:18" s="22" customFormat="1">
      <c r="A3313" s="24"/>
      <c r="B3313" s="23"/>
      <c r="C3313" s="23"/>
      <c r="D3313" s="25"/>
      <c r="E3313" s="23"/>
      <c r="F3313" s="26"/>
      <c r="G3313" s="27"/>
      <c r="H3313" s="27"/>
      <c r="I3313" s="27"/>
      <c r="J3313" s="69">
        <f t="shared" si="208"/>
        <v>0</v>
      </c>
      <c r="K3313" s="70" t="e">
        <f t="shared" si="209"/>
        <v>#DIV/0!</v>
      </c>
      <c r="L3313" s="63"/>
      <c r="N3313" s="32" t="str">
        <f>+IFERROR(VLOOKUP(B3313,$B$5:B3312,1,FALSE),"")</f>
        <v/>
      </c>
      <c r="O3313" s="32" t="str">
        <f t="shared" si="210"/>
        <v>DUPLICATE</v>
      </c>
      <c r="P3313" s="65"/>
      <c r="Q3313" s="66" t="str">
        <f t="shared" si="211"/>
        <v xml:space="preserve"> </v>
      </c>
      <c r="R3313" s="32"/>
    </row>
    <row r="3314" spans="1:18" s="22" customFormat="1">
      <c r="A3314" s="24"/>
      <c r="B3314" s="23"/>
      <c r="C3314" s="23"/>
      <c r="D3314" s="25"/>
      <c r="E3314" s="23"/>
      <c r="F3314" s="26"/>
      <c r="G3314" s="27"/>
      <c r="H3314" s="27"/>
      <c r="I3314" s="27"/>
      <c r="J3314" s="69">
        <f t="shared" si="208"/>
        <v>0</v>
      </c>
      <c r="K3314" s="70" t="e">
        <f t="shared" si="209"/>
        <v>#DIV/0!</v>
      </c>
      <c r="L3314" s="63"/>
      <c r="N3314" s="32" t="str">
        <f>+IFERROR(VLOOKUP(B3314,$B$5:B3313,1,FALSE),"")</f>
        <v/>
      </c>
      <c r="O3314" s="32" t="str">
        <f t="shared" si="210"/>
        <v>DUPLICATE</v>
      </c>
      <c r="P3314" s="65"/>
      <c r="Q3314" s="66" t="str">
        <f t="shared" si="211"/>
        <v xml:space="preserve"> </v>
      </c>
      <c r="R3314" s="32"/>
    </row>
    <row r="3315" spans="1:18" s="22" customFormat="1">
      <c r="A3315" s="24"/>
      <c r="B3315" s="23"/>
      <c r="C3315" s="23"/>
      <c r="D3315" s="25"/>
      <c r="E3315" s="23"/>
      <c r="F3315" s="26"/>
      <c r="G3315" s="27"/>
      <c r="H3315" s="27"/>
      <c r="I3315" s="27"/>
      <c r="J3315" s="69">
        <f t="shared" si="208"/>
        <v>0</v>
      </c>
      <c r="K3315" s="70" t="e">
        <f t="shared" si="209"/>
        <v>#DIV/0!</v>
      </c>
      <c r="L3315" s="63"/>
      <c r="N3315" s="32" t="str">
        <f>+IFERROR(VLOOKUP(B3315,$B$5:B3314,1,FALSE),"")</f>
        <v/>
      </c>
      <c r="O3315" s="32" t="str">
        <f t="shared" si="210"/>
        <v>DUPLICATE</v>
      </c>
      <c r="P3315" s="65"/>
      <c r="Q3315" s="66" t="str">
        <f t="shared" si="211"/>
        <v xml:space="preserve"> </v>
      </c>
      <c r="R3315" s="32"/>
    </row>
    <row r="3316" spans="1:18" s="22" customFormat="1">
      <c r="A3316" s="24"/>
      <c r="B3316" s="23"/>
      <c r="C3316" s="23"/>
      <c r="D3316" s="25"/>
      <c r="E3316" s="23"/>
      <c r="F3316" s="26"/>
      <c r="G3316" s="27"/>
      <c r="H3316" s="27"/>
      <c r="I3316" s="27"/>
      <c r="J3316" s="69">
        <f t="shared" si="208"/>
        <v>0</v>
      </c>
      <c r="K3316" s="70" t="e">
        <f t="shared" si="209"/>
        <v>#DIV/0!</v>
      </c>
      <c r="L3316" s="63"/>
      <c r="N3316" s="32" t="str">
        <f>+IFERROR(VLOOKUP(B3316,$B$5:B3315,1,FALSE),"")</f>
        <v/>
      </c>
      <c r="O3316" s="32" t="str">
        <f t="shared" si="210"/>
        <v>DUPLICATE</v>
      </c>
      <c r="P3316" s="65"/>
      <c r="Q3316" s="66" t="str">
        <f t="shared" si="211"/>
        <v xml:space="preserve"> </v>
      </c>
      <c r="R3316" s="32"/>
    </row>
    <row r="3317" spans="1:18" s="22" customFormat="1">
      <c r="A3317" s="24"/>
      <c r="B3317" s="23"/>
      <c r="C3317" s="23"/>
      <c r="D3317" s="25"/>
      <c r="E3317" s="23"/>
      <c r="F3317" s="26"/>
      <c r="G3317" s="27"/>
      <c r="H3317" s="27"/>
      <c r="I3317" s="27"/>
      <c r="J3317" s="69">
        <f t="shared" si="208"/>
        <v>0</v>
      </c>
      <c r="K3317" s="70" t="e">
        <f t="shared" si="209"/>
        <v>#DIV/0!</v>
      </c>
      <c r="L3317" s="63"/>
      <c r="N3317" s="32" t="str">
        <f>+IFERROR(VLOOKUP(B3317,$B$5:B3316,1,FALSE),"")</f>
        <v/>
      </c>
      <c r="O3317" s="32" t="str">
        <f t="shared" si="210"/>
        <v>DUPLICATE</v>
      </c>
      <c r="P3317" s="65"/>
      <c r="Q3317" s="66" t="str">
        <f t="shared" si="211"/>
        <v xml:space="preserve"> </v>
      </c>
      <c r="R3317" s="32"/>
    </row>
    <row r="3318" spans="1:18" s="22" customFormat="1">
      <c r="A3318" s="24"/>
      <c r="B3318" s="23"/>
      <c r="C3318" s="23"/>
      <c r="D3318" s="25"/>
      <c r="E3318" s="23"/>
      <c r="F3318" s="26"/>
      <c r="G3318" s="27"/>
      <c r="H3318" s="27"/>
      <c r="I3318" s="27"/>
      <c r="J3318" s="69">
        <f t="shared" si="208"/>
        <v>0</v>
      </c>
      <c r="K3318" s="70" t="e">
        <f t="shared" si="209"/>
        <v>#DIV/0!</v>
      </c>
      <c r="L3318" s="63"/>
      <c r="N3318" s="32" t="str">
        <f>+IFERROR(VLOOKUP(B3318,$B$5:B3317,1,FALSE),"")</f>
        <v/>
      </c>
      <c r="O3318" s="32" t="str">
        <f t="shared" si="210"/>
        <v>DUPLICATE</v>
      </c>
      <c r="P3318" s="65"/>
      <c r="Q3318" s="66" t="str">
        <f t="shared" si="211"/>
        <v xml:space="preserve"> </v>
      </c>
      <c r="R3318" s="32"/>
    </row>
    <row r="3319" spans="1:18" s="22" customFormat="1">
      <c r="A3319" s="24"/>
      <c r="B3319" s="23"/>
      <c r="C3319" s="23"/>
      <c r="D3319" s="25"/>
      <c r="E3319" s="23"/>
      <c r="F3319" s="26"/>
      <c r="G3319" s="27"/>
      <c r="H3319" s="27"/>
      <c r="I3319" s="27"/>
      <c r="J3319" s="69">
        <f t="shared" si="208"/>
        <v>0</v>
      </c>
      <c r="K3319" s="70" t="e">
        <f t="shared" si="209"/>
        <v>#DIV/0!</v>
      </c>
      <c r="L3319" s="63"/>
      <c r="N3319" s="32" t="str">
        <f>+IFERROR(VLOOKUP(B3319,$B$5:B3318,1,FALSE),"")</f>
        <v/>
      </c>
      <c r="O3319" s="32" t="str">
        <f t="shared" si="210"/>
        <v>DUPLICATE</v>
      </c>
      <c r="P3319" s="65"/>
      <c r="Q3319" s="66" t="str">
        <f t="shared" si="211"/>
        <v xml:space="preserve"> </v>
      </c>
      <c r="R3319" s="32"/>
    </row>
    <row r="3320" spans="1:18" s="22" customFormat="1">
      <c r="A3320" s="24"/>
      <c r="B3320" s="23"/>
      <c r="C3320" s="23"/>
      <c r="D3320" s="25"/>
      <c r="E3320" s="23"/>
      <c r="F3320" s="26"/>
      <c r="G3320" s="27"/>
      <c r="H3320" s="27"/>
      <c r="I3320" s="27"/>
      <c r="J3320" s="69">
        <f t="shared" si="208"/>
        <v>0</v>
      </c>
      <c r="K3320" s="70" t="e">
        <f t="shared" si="209"/>
        <v>#DIV/0!</v>
      </c>
      <c r="L3320" s="63"/>
      <c r="N3320" s="32" t="str">
        <f>+IFERROR(VLOOKUP(B3320,$B$5:B3319,1,FALSE),"")</f>
        <v/>
      </c>
      <c r="O3320" s="32" t="str">
        <f t="shared" si="210"/>
        <v>DUPLICATE</v>
      </c>
      <c r="P3320" s="65"/>
      <c r="Q3320" s="66" t="str">
        <f t="shared" si="211"/>
        <v xml:space="preserve"> </v>
      </c>
      <c r="R3320" s="32"/>
    </row>
    <row r="3321" spans="1:18" s="22" customFormat="1">
      <c r="A3321" s="24"/>
      <c r="B3321" s="23"/>
      <c r="C3321" s="23"/>
      <c r="D3321" s="25"/>
      <c r="E3321" s="23"/>
      <c r="F3321" s="26"/>
      <c r="G3321" s="27"/>
      <c r="H3321" s="27"/>
      <c r="I3321" s="27"/>
      <c r="J3321" s="69">
        <f t="shared" si="208"/>
        <v>0</v>
      </c>
      <c r="K3321" s="70" t="e">
        <f t="shared" si="209"/>
        <v>#DIV/0!</v>
      </c>
      <c r="L3321" s="63"/>
      <c r="N3321" s="32" t="str">
        <f>+IFERROR(VLOOKUP(B3321,$B$5:B3320,1,FALSE),"")</f>
        <v/>
      </c>
      <c r="O3321" s="32" t="str">
        <f t="shared" si="210"/>
        <v>DUPLICATE</v>
      </c>
      <c r="P3321" s="65"/>
      <c r="Q3321" s="66" t="str">
        <f t="shared" si="211"/>
        <v xml:space="preserve"> </v>
      </c>
      <c r="R3321" s="32"/>
    </row>
    <row r="3322" spans="1:18" s="22" customFormat="1">
      <c r="A3322" s="24"/>
      <c r="B3322" s="23"/>
      <c r="C3322" s="23"/>
      <c r="D3322" s="25"/>
      <c r="E3322" s="23"/>
      <c r="F3322" s="26"/>
      <c r="G3322" s="27"/>
      <c r="H3322" s="27"/>
      <c r="I3322" s="27"/>
      <c r="J3322" s="69">
        <f t="shared" si="208"/>
        <v>0</v>
      </c>
      <c r="K3322" s="70" t="e">
        <f t="shared" si="209"/>
        <v>#DIV/0!</v>
      </c>
      <c r="L3322" s="63"/>
      <c r="N3322" s="32" t="str">
        <f>+IFERROR(VLOOKUP(B3322,$B$5:B3321,1,FALSE),"")</f>
        <v/>
      </c>
      <c r="O3322" s="32" t="str">
        <f t="shared" si="210"/>
        <v>DUPLICATE</v>
      </c>
      <c r="P3322" s="65"/>
      <c r="Q3322" s="66" t="str">
        <f t="shared" si="211"/>
        <v xml:space="preserve"> </v>
      </c>
      <c r="R3322" s="32"/>
    </row>
    <row r="3323" spans="1:18" s="22" customFormat="1">
      <c r="A3323" s="24"/>
      <c r="B3323" s="23"/>
      <c r="C3323" s="23"/>
      <c r="D3323" s="25"/>
      <c r="E3323" s="23"/>
      <c r="F3323" s="26"/>
      <c r="G3323" s="27"/>
      <c r="H3323" s="27"/>
      <c r="I3323" s="27"/>
      <c r="J3323" s="69">
        <f t="shared" si="208"/>
        <v>0</v>
      </c>
      <c r="K3323" s="70" t="e">
        <f t="shared" si="209"/>
        <v>#DIV/0!</v>
      </c>
      <c r="L3323" s="63"/>
      <c r="N3323" s="32" t="str">
        <f>+IFERROR(VLOOKUP(B3323,$B$5:B3322,1,FALSE),"")</f>
        <v/>
      </c>
      <c r="O3323" s="32" t="str">
        <f t="shared" si="210"/>
        <v>DUPLICATE</v>
      </c>
      <c r="P3323" s="65"/>
      <c r="Q3323" s="66" t="str">
        <f t="shared" si="211"/>
        <v xml:space="preserve"> </v>
      </c>
      <c r="R3323" s="32"/>
    </row>
    <row r="3324" spans="1:18" s="22" customFormat="1">
      <c r="A3324" s="24"/>
      <c r="B3324" s="23"/>
      <c r="C3324" s="23"/>
      <c r="D3324" s="25"/>
      <c r="E3324" s="23"/>
      <c r="F3324" s="26"/>
      <c r="G3324" s="27"/>
      <c r="H3324" s="27"/>
      <c r="I3324" s="27"/>
      <c r="J3324" s="69">
        <f t="shared" si="208"/>
        <v>0</v>
      </c>
      <c r="K3324" s="70" t="e">
        <f t="shared" si="209"/>
        <v>#DIV/0!</v>
      </c>
      <c r="L3324" s="63"/>
      <c r="N3324" s="32" t="str">
        <f>+IFERROR(VLOOKUP(B3324,$B$5:B3323,1,FALSE),"")</f>
        <v/>
      </c>
      <c r="O3324" s="32" t="str">
        <f t="shared" si="210"/>
        <v>DUPLICATE</v>
      </c>
      <c r="P3324" s="65"/>
      <c r="Q3324" s="66" t="str">
        <f t="shared" si="211"/>
        <v xml:space="preserve"> </v>
      </c>
      <c r="R3324" s="32"/>
    </row>
    <row r="3325" spans="1:18" s="22" customFormat="1">
      <c r="A3325" s="24"/>
      <c r="B3325" s="23"/>
      <c r="C3325" s="23"/>
      <c r="D3325" s="25"/>
      <c r="E3325" s="23"/>
      <c r="F3325" s="26"/>
      <c r="G3325" s="27"/>
      <c r="H3325" s="27"/>
      <c r="I3325" s="27"/>
      <c r="J3325" s="69">
        <f t="shared" si="208"/>
        <v>0</v>
      </c>
      <c r="K3325" s="70" t="e">
        <f t="shared" si="209"/>
        <v>#DIV/0!</v>
      </c>
      <c r="L3325" s="63"/>
      <c r="N3325" s="32" t="str">
        <f>+IFERROR(VLOOKUP(B3325,$B$5:B3324,1,FALSE),"")</f>
        <v/>
      </c>
      <c r="O3325" s="32" t="str">
        <f t="shared" si="210"/>
        <v>DUPLICATE</v>
      </c>
      <c r="P3325" s="65"/>
      <c r="Q3325" s="66" t="str">
        <f t="shared" si="211"/>
        <v xml:space="preserve"> </v>
      </c>
      <c r="R3325" s="32"/>
    </row>
    <row r="3326" spans="1:18" s="22" customFormat="1">
      <c r="A3326" s="24"/>
      <c r="B3326" s="23"/>
      <c r="C3326" s="23"/>
      <c r="D3326" s="25"/>
      <c r="E3326" s="23"/>
      <c r="F3326" s="26"/>
      <c r="G3326" s="27"/>
      <c r="H3326" s="27"/>
      <c r="I3326" s="27"/>
      <c r="J3326" s="69">
        <f t="shared" si="208"/>
        <v>0</v>
      </c>
      <c r="K3326" s="70" t="e">
        <f t="shared" si="209"/>
        <v>#DIV/0!</v>
      </c>
      <c r="L3326" s="63"/>
      <c r="N3326" s="32" t="str">
        <f>+IFERROR(VLOOKUP(B3326,$B$5:B3325,1,FALSE),"")</f>
        <v/>
      </c>
      <c r="O3326" s="32" t="str">
        <f t="shared" si="210"/>
        <v>DUPLICATE</v>
      </c>
      <c r="P3326" s="65"/>
      <c r="Q3326" s="66" t="str">
        <f t="shared" si="211"/>
        <v xml:space="preserve"> </v>
      </c>
      <c r="R3326" s="32"/>
    </row>
    <row r="3327" spans="1:18" s="22" customFormat="1">
      <c r="A3327" s="24"/>
      <c r="B3327" s="23"/>
      <c r="C3327" s="23"/>
      <c r="D3327" s="25"/>
      <c r="E3327" s="23"/>
      <c r="F3327" s="26"/>
      <c r="G3327" s="27"/>
      <c r="H3327" s="27"/>
      <c r="I3327" s="27"/>
      <c r="J3327" s="69">
        <f t="shared" si="208"/>
        <v>0</v>
      </c>
      <c r="K3327" s="70" t="e">
        <f t="shared" si="209"/>
        <v>#DIV/0!</v>
      </c>
      <c r="L3327" s="63"/>
      <c r="N3327" s="32" t="str">
        <f>+IFERROR(VLOOKUP(B3327,$B$5:B3326,1,FALSE),"")</f>
        <v/>
      </c>
      <c r="O3327" s="32" t="str">
        <f t="shared" si="210"/>
        <v>DUPLICATE</v>
      </c>
      <c r="P3327" s="65"/>
      <c r="Q3327" s="66" t="str">
        <f t="shared" si="211"/>
        <v xml:space="preserve"> </v>
      </c>
      <c r="R3327" s="32"/>
    </row>
    <row r="3328" spans="1:18" s="22" customFormat="1">
      <c r="A3328" s="24"/>
      <c r="B3328" s="23"/>
      <c r="C3328" s="23"/>
      <c r="D3328" s="25"/>
      <c r="E3328" s="23"/>
      <c r="F3328" s="26"/>
      <c r="G3328" s="27"/>
      <c r="H3328" s="27"/>
      <c r="I3328" s="27"/>
      <c r="J3328" s="69">
        <f t="shared" si="208"/>
        <v>0</v>
      </c>
      <c r="K3328" s="70" t="e">
        <f t="shared" si="209"/>
        <v>#DIV/0!</v>
      </c>
      <c r="L3328" s="63"/>
      <c r="N3328" s="32" t="str">
        <f>+IFERROR(VLOOKUP(B3328,$B$5:B3327,1,FALSE),"")</f>
        <v/>
      </c>
      <c r="O3328" s="32" t="str">
        <f t="shared" si="210"/>
        <v>DUPLICATE</v>
      </c>
      <c r="P3328" s="65"/>
      <c r="Q3328" s="66" t="str">
        <f t="shared" si="211"/>
        <v xml:space="preserve"> </v>
      </c>
      <c r="R3328" s="32"/>
    </row>
    <row r="3329" spans="1:18" s="22" customFormat="1">
      <c r="A3329" s="24"/>
      <c r="B3329" s="23"/>
      <c r="C3329" s="23"/>
      <c r="D3329" s="25"/>
      <c r="E3329" s="23"/>
      <c r="F3329" s="26"/>
      <c r="G3329" s="27"/>
      <c r="H3329" s="27"/>
      <c r="I3329" s="27"/>
      <c r="J3329" s="69">
        <f t="shared" si="208"/>
        <v>0</v>
      </c>
      <c r="K3329" s="70" t="e">
        <f t="shared" si="209"/>
        <v>#DIV/0!</v>
      </c>
      <c r="L3329" s="63"/>
      <c r="N3329" s="32" t="str">
        <f>+IFERROR(VLOOKUP(B3329,$B$5:B3328,1,FALSE),"")</f>
        <v/>
      </c>
      <c r="O3329" s="32" t="str">
        <f t="shared" si="210"/>
        <v>DUPLICATE</v>
      </c>
      <c r="P3329" s="65"/>
      <c r="Q3329" s="66" t="str">
        <f t="shared" si="211"/>
        <v xml:space="preserve"> </v>
      </c>
      <c r="R3329" s="32"/>
    </row>
    <row r="3330" spans="1:18" s="22" customFormat="1">
      <c r="A3330" s="24"/>
      <c r="B3330" s="23"/>
      <c r="C3330" s="23"/>
      <c r="D3330" s="25"/>
      <c r="E3330" s="23"/>
      <c r="F3330" s="26"/>
      <c r="G3330" s="27"/>
      <c r="H3330" s="27"/>
      <c r="I3330" s="27"/>
      <c r="J3330" s="69">
        <f t="shared" si="208"/>
        <v>0</v>
      </c>
      <c r="K3330" s="70" t="e">
        <f t="shared" si="209"/>
        <v>#DIV/0!</v>
      </c>
      <c r="L3330" s="63"/>
      <c r="N3330" s="32" t="str">
        <f>+IFERROR(VLOOKUP(B3330,$B$5:B3329,1,FALSE),"")</f>
        <v/>
      </c>
      <c r="O3330" s="32" t="str">
        <f t="shared" si="210"/>
        <v>DUPLICATE</v>
      </c>
      <c r="P3330" s="65"/>
      <c r="Q3330" s="66" t="str">
        <f t="shared" si="211"/>
        <v xml:space="preserve"> </v>
      </c>
      <c r="R3330" s="32"/>
    </row>
    <row r="3331" spans="1:18" s="22" customFormat="1">
      <c r="A3331" s="24"/>
      <c r="B3331" s="23"/>
      <c r="C3331" s="23"/>
      <c r="D3331" s="25"/>
      <c r="E3331" s="23"/>
      <c r="F3331" s="26"/>
      <c r="G3331" s="27"/>
      <c r="H3331" s="27"/>
      <c r="I3331" s="27"/>
      <c r="J3331" s="69">
        <f t="shared" si="208"/>
        <v>0</v>
      </c>
      <c r="K3331" s="70" t="e">
        <f t="shared" si="209"/>
        <v>#DIV/0!</v>
      </c>
      <c r="L3331" s="63"/>
      <c r="N3331" s="32" t="str">
        <f>+IFERROR(VLOOKUP(B3331,$B$5:B3330,1,FALSE),"")</f>
        <v/>
      </c>
      <c r="O3331" s="32" t="str">
        <f t="shared" si="210"/>
        <v>DUPLICATE</v>
      </c>
      <c r="P3331" s="65"/>
      <c r="Q3331" s="66" t="str">
        <f t="shared" si="211"/>
        <v xml:space="preserve"> </v>
      </c>
      <c r="R3331" s="32"/>
    </row>
    <row r="3332" spans="1:18" s="22" customFormat="1">
      <c r="A3332" s="24"/>
      <c r="B3332" s="23"/>
      <c r="C3332" s="23"/>
      <c r="D3332" s="25"/>
      <c r="E3332" s="23"/>
      <c r="F3332" s="26"/>
      <c r="G3332" s="27"/>
      <c r="H3332" s="27"/>
      <c r="I3332" s="27"/>
      <c r="J3332" s="69">
        <f t="shared" si="208"/>
        <v>0</v>
      </c>
      <c r="K3332" s="70" t="e">
        <f t="shared" si="209"/>
        <v>#DIV/0!</v>
      </c>
      <c r="L3332" s="63"/>
      <c r="N3332" s="32" t="str">
        <f>+IFERROR(VLOOKUP(B3332,$B$5:B3331,1,FALSE),"")</f>
        <v/>
      </c>
      <c r="O3332" s="32" t="str">
        <f t="shared" si="210"/>
        <v>DUPLICATE</v>
      </c>
      <c r="P3332" s="65"/>
      <c r="Q3332" s="66" t="str">
        <f t="shared" si="211"/>
        <v xml:space="preserve"> </v>
      </c>
      <c r="R3332" s="32"/>
    </row>
    <row r="3333" spans="1:18" s="22" customFormat="1">
      <c r="A3333" s="24"/>
      <c r="B3333" s="23"/>
      <c r="C3333" s="23"/>
      <c r="D3333" s="25"/>
      <c r="E3333" s="23"/>
      <c r="F3333" s="26"/>
      <c r="G3333" s="27"/>
      <c r="H3333" s="27"/>
      <c r="I3333" s="27"/>
      <c r="J3333" s="69">
        <f t="shared" si="208"/>
        <v>0</v>
      </c>
      <c r="K3333" s="70" t="e">
        <f t="shared" si="209"/>
        <v>#DIV/0!</v>
      </c>
      <c r="L3333" s="63"/>
      <c r="N3333" s="32" t="str">
        <f>+IFERROR(VLOOKUP(B3333,$B$5:B3332,1,FALSE),"")</f>
        <v/>
      </c>
      <c r="O3333" s="32" t="str">
        <f t="shared" si="210"/>
        <v>DUPLICATE</v>
      </c>
      <c r="P3333" s="65"/>
      <c r="Q3333" s="66" t="str">
        <f t="shared" si="211"/>
        <v xml:space="preserve"> </v>
      </c>
      <c r="R3333" s="32"/>
    </row>
    <row r="3334" spans="1:18" s="22" customFormat="1">
      <c r="A3334" s="24"/>
      <c r="B3334" s="23"/>
      <c r="C3334" s="23"/>
      <c r="D3334" s="25"/>
      <c r="E3334" s="23"/>
      <c r="F3334" s="26"/>
      <c r="G3334" s="27"/>
      <c r="H3334" s="27"/>
      <c r="I3334" s="27"/>
      <c r="J3334" s="69">
        <f t="shared" si="208"/>
        <v>0</v>
      </c>
      <c r="K3334" s="70" t="e">
        <f t="shared" si="209"/>
        <v>#DIV/0!</v>
      </c>
      <c r="L3334" s="63"/>
      <c r="N3334" s="32" t="str">
        <f>+IFERROR(VLOOKUP(B3334,$B$5:B3333,1,FALSE),"")</f>
        <v/>
      </c>
      <c r="O3334" s="32" t="str">
        <f t="shared" si="210"/>
        <v>DUPLICATE</v>
      </c>
      <c r="P3334" s="65"/>
      <c r="Q3334" s="66" t="str">
        <f t="shared" si="211"/>
        <v xml:space="preserve"> </v>
      </c>
      <c r="R3334" s="32"/>
    </row>
    <row r="3335" spans="1:18" s="22" customFormat="1">
      <c r="A3335" s="24"/>
      <c r="B3335" s="23"/>
      <c r="C3335" s="23"/>
      <c r="D3335" s="25"/>
      <c r="E3335" s="23"/>
      <c r="F3335" s="26"/>
      <c r="G3335" s="27"/>
      <c r="H3335" s="27"/>
      <c r="I3335" s="27"/>
      <c r="J3335" s="69">
        <f t="shared" si="208"/>
        <v>0</v>
      </c>
      <c r="K3335" s="70" t="e">
        <f t="shared" si="209"/>
        <v>#DIV/0!</v>
      </c>
      <c r="L3335" s="63"/>
      <c r="N3335" s="32" t="str">
        <f>+IFERROR(VLOOKUP(B3335,$B$5:B3334,1,FALSE),"")</f>
        <v/>
      </c>
      <c r="O3335" s="32" t="str">
        <f t="shared" si="210"/>
        <v>DUPLICATE</v>
      </c>
      <c r="P3335" s="65"/>
      <c r="Q3335" s="66" t="str">
        <f t="shared" si="211"/>
        <v xml:space="preserve"> </v>
      </c>
      <c r="R3335" s="32"/>
    </row>
    <row r="3336" spans="1:18" s="22" customFormat="1">
      <c r="A3336" s="24"/>
      <c r="B3336" s="23"/>
      <c r="C3336" s="23"/>
      <c r="D3336" s="25"/>
      <c r="E3336" s="23"/>
      <c r="F3336" s="26"/>
      <c r="G3336" s="27"/>
      <c r="H3336" s="27"/>
      <c r="I3336" s="27"/>
      <c r="J3336" s="69">
        <f t="shared" si="208"/>
        <v>0</v>
      </c>
      <c r="K3336" s="70" t="e">
        <f t="shared" si="209"/>
        <v>#DIV/0!</v>
      </c>
      <c r="L3336" s="63"/>
      <c r="N3336" s="32" t="str">
        <f>+IFERROR(VLOOKUP(B3336,$B$5:B3335,1,FALSE),"")</f>
        <v/>
      </c>
      <c r="O3336" s="32" t="str">
        <f t="shared" si="210"/>
        <v>DUPLICATE</v>
      </c>
      <c r="P3336" s="65"/>
      <c r="Q3336" s="66" t="str">
        <f t="shared" si="211"/>
        <v xml:space="preserve"> </v>
      </c>
      <c r="R3336" s="32"/>
    </row>
    <row r="3337" spans="1:18" s="22" customFormat="1">
      <c r="A3337" s="24"/>
      <c r="B3337" s="23"/>
      <c r="C3337" s="23"/>
      <c r="D3337" s="25"/>
      <c r="E3337" s="23"/>
      <c r="F3337" s="26"/>
      <c r="G3337" s="27"/>
      <c r="H3337" s="27"/>
      <c r="I3337" s="27"/>
      <c r="J3337" s="69">
        <f t="shared" si="208"/>
        <v>0</v>
      </c>
      <c r="K3337" s="70" t="e">
        <f t="shared" si="209"/>
        <v>#DIV/0!</v>
      </c>
      <c r="L3337" s="63"/>
      <c r="N3337" s="32" t="str">
        <f>+IFERROR(VLOOKUP(B3337,$B$5:B3336,1,FALSE),"")</f>
        <v/>
      </c>
      <c r="O3337" s="32" t="str">
        <f t="shared" si="210"/>
        <v>DUPLICATE</v>
      </c>
      <c r="P3337" s="65"/>
      <c r="Q3337" s="66" t="str">
        <f t="shared" si="211"/>
        <v xml:space="preserve"> </v>
      </c>
      <c r="R3337" s="32"/>
    </row>
    <row r="3338" spans="1:18" s="22" customFormat="1">
      <c r="A3338" s="24"/>
      <c r="B3338" s="23"/>
      <c r="C3338" s="23"/>
      <c r="D3338" s="25"/>
      <c r="E3338" s="23"/>
      <c r="F3338" s="26"/>
      <c r="G3338" s="27"/>
      <c r="H3338" s="27"/>
      <c r="I3338" s="27"/>
      <c r="J3338" s="69">
        <f t="shared" si="208"/>
        <v>0</v>
      </c>
      <c r="K3338" s="70" t="e">
        <f t="shared" si="209"/>
        <v>#DIV/0!</v>
      </c>
      <c r="L3338" s="63"/>
      <c r="N3338" s="32" t="str">
        <f>+IFERROR(VLOOKUP(B3338,$B$5:B3337,1,FALSE),"")</f>
        <v/>
      </c>
      <c r="O3338" s="32" t="str">
        <f t="shared" si="210"/>
        <v>DUPLICATE</v>
      </c>
      <c r="P3338" s="65"/>
      <c r="Q3338" s="66" t="str">
        <f t="shared" si="211"/>
        <v xml:space="preserve"> </v>
      </c>
      <c r="R3338" s="32"/>
    </row>
    <row r="3339" spans="1:18" s="22" customFormat="1">
      <c r="A3339" s="24"/>
      <c r="B3339" s="23"/>
      <c r="C3339" s="23"/>
      <c r="D3339" s="25"/>
      <c r="E3339" s="23"/>
      <c r="F3339" s="26"/>
      <c r="G3339" s="27"/>
      <c r="H3339" s="27"/>
      <c r="I3339" s="27"/>
      <c r="J3339" s="69">
        <f t="shared" si="208"/>
        <v>0</v>
      </c>
      <c r="K3339" s="70" t="e">
        <f t="shared" si="209"/>
        <v>#DIV/0!</v>
      </c>
      <c r="L3339" s="63"/>
      <c r="N3339" s="32" t="str">
        <f>+IFERROR(VLOOKUP(B3339,$B$5:B3338,1,FALSE),"")</f>
        <v/>
      </c>
      <c r="O3339" s="32" t="str">
        <f t="shared" si="210"/>
        <v>DUPLICATE</v>
      </c>
      <c r="P3339" s="65"/>
      <c r="Q3339" s="66" t="str">
        <f t="shared" si="211"/>
        <v xml:space="preserve"> </v>
      </c>
      <c r="R3339" s="32"/>
    </row>
    <row r="3340" spans="1:18" s="22" customFormat="1">
      <c r="A3340" s="24"/>
      <c r="B3340" s="23"/>
      <c r="C3340" s="23"/>
      <c r="D3340" s="25"/>
      <c r="E3340" s="23"/>
      <c r="F3340" s="26"/>
      <c r="G3340" s="27"/>
      <c r="H3340" s="27"/>
      <c r="I3340" s="27"/>
      <c r="J3340" s="69">
        <f t="shared" si="208"/>
        <v>0</v>
      </c>
      <c r="K3340" s="70" t="e">
        <f t="shared" si="209"/>
        <v>#DIV/0!</v>
      </c>
      <c r="L3340" s="63"/>
      <c r="N3340" s="32" t="str">
        <f>+IFERROR(VLOOKUP(B3340,$B$5:B3339,1,FALSE),"")</f>
        <v/>
      </c>
      <c r="O3340" s="32" t="str">
        <f t="shared" si="210"/>
        <v>DUPLICATE</v>
      </c>
      <c r="P3340" s="65"/>
      <c r="Q3340" s="66" t="str">
        <f t="shared" si="211"/>
        <v xml:space="preserve"> </v>
      </c>
      <c r="R3340" s="32"/>
    </row>
    <row r="3341" spans="1:18" s="22" customFormat="1">
      <c r="A3341" s="24"/>
      <c r="B3341" s="23"/>
      <c r="C3341" s="23"/>
      <c r="D3341" s="25"/>
      <c r="E3341" s="23"/>
      <c r="F3341" s="26"/>
      <c r="G3341" s="27"/>
      <c r="H3341" s="27"/>
      <c r="I3341" s="27"/>
      <c r="J3341" s="69">
        <f t="shared" si="208"/>
        <v>0</v>
      </c>
      <c r="K3341" s="70" t="e">
        <f t="shared" si="209"/>
        <v>#DIV/0!</v>
      </c>
      <c r="L3341" s="63"/>
      <c r="N3341" s="32" t="str">
        <f>+IFERROR(VLOOKUP(B3341,$B$5:B3340,1,FALSE),"")</f>
        <v/>
      </c>
      <c r="O3341" s="32" t="str">
        <f t="shared" si="210"/>
        <v>DUPLICATE</v>
      </c>
      <c r="P3341" s="65"/>
      <c r="Q3341" s="66" t="str">
        <f t="shared" si="211"/>
        <v xml:space="preserve"> </v>
      </c>
      <c r="R3341" s="32"/>
    </row>
    <row r="3342" spans="1:18" s="22" customFormat="1">
      <c r="A3342" s="24"/>
      <c r="B3342" s="23"/>
      <c r="C3342" s="23"/>
      <c r="D3342" s="25"/>
      <c r="E3342" s="23"/>
      <c r="F3342" s="26"/>
      <c r="G3342" s="27"/>
      <c r="H3342" s="27"/>
      <c r="I3342" s="27"/>
      <c r="J3342" s="69">
        <f t="shared" si="208"/>
        <v>0</v>
      </c>
      <c r="K3342" s="70" t="e">
        <f t="shared" si="209"/>
        <v>#DIV/0!</v>
      </c>
      <c r="L3342" s="63"/>
      <c r="N3342" s="32" t="str">
        <f>+IFERROR(VLOOKUP(B3342,$B$5:B3341,1,FALSE),"")</f>
        <v/>
      </c>
      <c r="O3342" s="32" t="str">
        <f t="shared" si="210"/>
        <v>DUPLICATE</v>
      </c>
      <c r="P3342" s="65"/>
      <c r="Q3342" s="66" t="str">
        <f t="shared" si="211"/>
        <v xml:space="preserve"> </v>
      </c>
      <c r="R3342" s="32"/>
    </row>
    <row r="3343" spans="1:18" s="22" customFormat="1">
      <c r="A3343" s="24"/>
      <c r="B3343" s="23"/>
      <c r="C3343" s="23"/>
      <c r="D3343" s="25"/>
      <c r="E3343" s="23"/>
      <c r="F3343" s="26"/>
      <c r="G3343" s="27"/>
      <c r="H3343" s="27"/>
      <c r="I3343" s="27"/>
      <c r="J3343" s="69">
        <f t="shared" si="208"/>
        <v>0</v>
      </c>
      <c r="K3343" s="70" t="e">
        <f t="shared" si="209"/>
        <v>#DIV/0!</v>
      </c>
      <c r="L3343" s="63"/>
      <c r="N3343" s="32" t="str">
        <f>+IFERROR(VLOOKUP(B3343,$B$5:B3342,1,FALSE),"")</f>
        <v/>
      </c>
      <c r="O3343" s="32" t="str">
        <f t="shared" si="210"/>
        <v>DUPLICATE</v>
      </c>
      <c r="P3343" s="65"/>
      <c r="Q3343" s="66" t="str">
        <f t="shared" si="211"/>
        <v xml:space="preserve"> </v>
      </c>
      <c r="R3343" s="32"/>
    </row>
    <row r="3344" spans="1:18" s="22" customFormat="1">
      <c r="A3344" s="24"/>
      <c r="B3344" s="23"/>
      <c r="C3344" s="23"/>
      <c r="D3344" s="25"/>
      <c r="E3344" s="23"/>
      <c r="F3344" s="26"/>
      <c r="G3344" s="27"/>
      <c r="H3344" s="27"/>
      <c r="I3344" s="27"/>
      <c r="J3344" s="69">
        <f t="shared" si="208"/>
        <v>0</v>
      </c>
      <c r="K3344" s="70" t="e">
        <f t="shared" si="209"/>
        <v>#DIV/0!</v>
      </c>
      <c r="L3344" s="63"/>
      <c r="N3344" s="32" t="str">
        <f>+IFERROR(VLOOKUP(B3344,$B$5:B3343,1,FALSE),"")</f>
        <v/>
      </c>
      <c r="O3344" s="32" t="str">
        <f t="shared" si="210"/>
        <v>DUPLICATE</v>
      </c>
      <c r="P3344" s="65"/>
      <c r="Q3344" s="66" t="str">
        <f t="shared" si="211"/>
        <v xml:space="preserve"> </v>
      </c>
      <c r="R3344" s="32"/>
    </row>
    <row r="3345" spans="1:18" s="22" customFormat="1">
      <c r="A3345" s="24"/>
      <c r="B3345" s="23"/>
      <c r="C3345" s="23"/>
      <c r="D3345" s="25"/>
      <c r="E3345" s="23"/>
      <c r="F3345" s="26"/>
      <c r="G3345" s="27"/>
      <c r="H3345" s="27"/>
      <c r="I3345" s="27"/>
      <c r="J3345" s="69">
        <f t="shared" si="208"/>
        <v>0</v>
      </c>
      <c r="K3345" s="70" t="e">
        <f t="shared" si="209"/>
        <v>#DIV/0!</v>
      </c>
      <c r="L3345" s="63"/>
      <c r="N3345" s="32" t="str">
        <f>+IFERROR(VLOOKUP(B3345,$B$5:B3344,1,FALSE),"")</f>
        <v/>
      </c>
      <c r="O3345" s="32" t="str">
        <f t="shared" si="210"/>
        <v>DUPLICATE</v>
      </c>
      <c r="P3345" s="65"/>
      <c r="Q3345" s="66" t="str">
        <f t="shared" si="211"/>
        <v xml:space="preserve"> </v>
      </c>
      <c r="R3345" s="32"/>
    </row>
    <row r="3346" spans="1:18" s="22" customFormat="1">
      <c r="A3346" s="24"/>
      <c r="B3346" s="23"/>
      <c r="C3346" s="23"/>
      <c r="D3346" s="25"/>
      <c r="E3346" s="23"/>
      <c r="F3346" s="26"/>
      <c r="G3346" s="27"/>
      <c r="H3346" s="27"/>
      <c r="I3346" s="27"/>
      <c r="J3346" s="69">
        <f t="shared" si="208"/>
        <v>0</v>
      </c>
      <c r="K3346" s="70" t="e">
        <f t="shared" si="209"/>
        <v>#DIV/0!</v>
      </c>
      <c r="L3346" s="63"/>
      <c r="N3346" s="32" t="str">
        <f>+IFERROR(VLOOKUP(B3346,$B$5:B3345,1,FALSE),"")</f>
        <v/>
      </c>
      <c r="O3346" s="32" t="str">
        <f t="shared" si="210"/>
        <v>DUPLICATE</v>
      </c>
      <c r="P3346" s="65"/>
      <c r="Q3346" s="66" t="str">
        <f t="shared" si="211"/>
        <v xml:space="preserve"> </v>
      </c>
      <c r="R3346" s="32"/>
    </row>
    <row r="3347" spans="1:18" s="22" customFormat="1">
      <c r="A3347" s="24"/>
      <c r="B3347" s="23"/>
      <c r="C3347" s="23"/>
      <c r="D3347" s="25"/>
      <c r="E3347" s="23"/>
      <c r="F3347" s="26"/>
      <c r="G3347" s="27"/>
      <c r="H3347" s="27"/>
      <c r="I3347" s="27"/>
      <c r="J3347" s="69">
        <f t="shared" si="208"/>
        <v>0</v>
      </c>
      <c r="K3347" s="70" t="e">
        <f t="shared" si="209"/>
        <v>#DIV/0!</v>
      </c>
      <c r="L3347" s="63"/>
      <c r="N3347" s="32" t="str">
        <f>+IFERROR(VLOOKUP(B3347,$B$5:B3346,1,FALSE),"")</f>
        <v/>
      </c>
      <c r="O3347" s="32" t="str">
        <f t="shared" si="210"/>
        <v>DUPLICATE</v>
      </c>
      <c r="P3347" s="65"/>
      <c r="Q3347" s="66" t="str">
        <f t="shared" si="211"/>
        <v xml:space="preserve"> </v>
      </c>
      <c r="R3347" s="32"/>
    </row>
    <row r="3348" spans="1:18" s="22" customFormat="1">
      <c r="A3348" s="24"/>
      <c r="B3348" s="23"/>
      <c r="C3348" s="23"/>
      <c r="D3348" s="25"/>
      <c r="E3348" s="23"/>
      <c r="F3348" s="26"/>
      <c r="G3348" s="27"/>
      <c r="H3348" s="27"/>
      <c r="I3348" s="27"/>
      <c r="J3348" s="69">
        <f t="shared" si="208"/>
        <v>0</v>
      </c>
      <c r="K3348" s="70" t="e">
        <f t="shared" si="209"/>
        <v>#DIV/0!</v>
      </c>
      <c r="L3348" s="63"/>
      <c r="N3348" s="32" t="str">
        <f>+IFERROR(VLOOKUP(B3348,$B$5:B3347,1,FALSE),"")</f>
        <v/>
      </c>
      <c r="O3348" s="32" t="str">
        <f t="shared" si="210"/>
        <v>DUPLICATE</v>
      </c>
      <c r="P3348" s="65"/>
      <c r="Q3348" s="66" t="str">
        <f t="shared" si="211"/>
        <v xml:space="preserve"> </v>
      </c>
      <c r="R3348" s="32"/>
    </row>
    <row r="3349" spans="1:18" s="22" customFormat="1">
      <c r="A3349" s="24"/>
      <c r="B3349" s="23"/>
      <c r="C3349" s="23"/>
      <c r="D3349" s="25"/>
      <c r="E3349" s="23"/>
      <c r="F3349" s="26"/>
      <c r="G3349" s="27"/>
      <c r="H3349" s="27"/>
      <c r="I3349" s="27"/>
      <c r="J3349" s="69">
        <f t="shared" si="208"/>
        <v>0</v>
      </c>
      <c r="K3349" s="70" t="e">
        <f t="shared" si="209"/>
        <v>#DIV/0!</v>
      </c>
      <c r="L3349" s="63"/>
      <c r="N3349" s="32" t="str">
        <f>+IFERROR(VLOOKUP(B3349,$B$5:B3348,1,FALSE),"")</f>
        <v/>
      </c>
      <c r="O3349" s="32" t="str">
        <f t="shared" si="210"/>
        <v>DUPLICATE</v>
      </c>
      <c r="P3349" s="65"/>
      <c r="Q3349" s="66" t="str">
        <f t="shared" si="211"/>
        <v xml:space="preserve"> </v>
      </c>
      <c r="R3349" s="32"/>
    </row>
    <row r="3350" spans="1:18" s="22" customFormat="1">
      <c r="A3350" s="24"/>
      <c r="B3350" s="23"/>
      <c r="C3350" s="23"/>
      <c r="D3350" s="25"/>
      <c r="E3350" s="23"/>
      <c r="F3350" s="26"/>
      <c r="G3350" s="27"/>
      <c r="H3350" s="27"/>
      <c r="I3350" s="27"/>
      <c r="J3350" s="69">
        <f t="shared" si="208"/>
        <v>0</v>
      </c>
      <c r="K3350" s="70" t="e">
        <f t="shared" si="209"/>
        <v>#DIV/0!</v>
      </c>
      <c r="L3350" s="63"/>
      <c r="N3350" s="32" t="str">
        <f>+IFERROR(VLOOKUP(B3350,$B$5:B3349,1,FALSE),"")</f>
        <v/>
      </c>
      <c r="O3350" s="32" t="str">
        <f t="shared" si="210"/>
        <v>DUPLICATE</v>
      </c>
      <c r="P3350" s="65"/>
      <c r="Q3350" s="66" t="str">
        <f t="shared" si="211"/>
        <v xml:space="preserve"> </v>
      </c>
      <c r="R3350" s="32"/>
    </row>
    <row r="3351" spans="1:18" s="22" customFormat="1">
      <c r="A3351" s="24"/>
      <c r="B3351" s="23"/>
      <c r="C3351" s="23"/>
      <c r="D3351" s="25"/>
      <c r="E3351" s="23"/>
      <c r="F3351" s="26"/>
      <c r="G3351" s="27"/>
      <c r="H3351" s="27"/>
      <c r="I3351" s="27"/>
      <c r="J3351" s="69">
        <f t="shared" si="208"/>
        <v>0</v>
      </c>
      <c r="K3351" s="70" t="e">
        <f t="shared" si="209"/>
        <v>#DIV/0!</v>
      </c>
      <c r="L3351" s="63"/>
      <c r="N3351" s="32" t="str">
        <f>+IFERROR(VLOOKUP(B3351,$B$5:B3350,1,FALSE),"")</f>
        <v/>
      </c>
      <c r="O3351" s="32" t="str">
        <f t="shared" si="210"/>
        <v>DUPLICATE</v>
      </c>
      <c r="P3351" s="65"/>
      <c r="Q3351" s="66" t="str">
        <f t="shared" si="211"/>
        <v xml:space="preserve"> </v>
      </c>
      <c r="R3351" s="32"/>
    </row>
    <row r="3352" spans="1:18" s="22" customFormat="1">
      <c r="A3352" s="24"/>
      <c r="B3352" s="23"/>
      <c r="C3352" s="23"/>
      <c r="D3352" s="25"/>
      <c r="E3352" s="23"/>
      <c r="F3352" s="26"/>
      <c r="G3352" s="27"/>
      <c r="H3352" s="27"/>
      <c r="I3352" s="27"/>
      <c r="J3352" s="69">
        <f t="shared" si="208"/>
        <v>0</v>
      </c>
      <c r="K3352" s="70" t="e">
        <f t="shared" si="209"/>
        <v>#DIV/0!</v>
      </c>
      <c r="L3352" s="63"/>
      <c r="N3352" s="32" t="str">
        <f>+IFERROR(VLOOKUP(B3352,$B$5:B3351,1,FALSE),"")</f>
        <v/>
      </c>
      <c r="O3352" s="32" t="str">
        <f t="shared" si="210"/>
        <v>DUPLICATE</v>
      </c>
      <c r="P3352" s="65"/>
      <c r="Q3352" s="66" t="str">
        <f t="shared" si="211"/>
        <v xml:space="preserve"> </v>
      </c>
      <c r="R3352" s="32"/>
    </row>
    <row r="3353" spans="1:18" s="22" customFormat="1">
      <c r="A3353" s="24"/>
      <c r="B3353" s="23"/>
      <c r="C3353" s="23"/>
      <c r="D3353" s="25"/>
      <c r="E3353" s="23"/>
      <c r="F3353" s="26"/>
      <c r="G3353" s="27"/>
      <c r="H3353" s="27"/>
      <c r="I3353" s="27"/>
      <c r="J3353" s="69">
        <f t="shared" si="208"/>
        <v>0</v>
      </c>
      <c r="K3353" s="70" t="e">
        <f t="shared" si="209"/>
        <v>#DIV/0!</v>
      </c>
      <c r="L3353" s="63"/>
      <c r="N3353" s="32" t="str">
        <f>+IFERROR(VLOOKUP(B3353,$B$5:B3352,1,FALSE),"")</f>
        <v/>
      </c>
      <c r="O3353" s="32" t="str">
        <f t="shared" si="210"/>
        <v>DUPLICATE</v>
      </c>
      <c r="P3353" s="65"/>
      <c r="Q3353" s="66" t="str">
        <f t="shared" si="211"/>
        <v xml:space="preserve"> </v>
      </c>
      <c r="R3353" s="32"/>
    </row>
    <row r="3354" spans="1:18" s="22" customFormat="1">
      <c r="A3354" s="24"/>
      <c r="B3354" s="23"/>
      <c r="C3354" s="23"/>
      <c r="D3354" s="25"/>
      <c r="E3354" s="23"/>
      <c r="F3354" s="26"/>
      <c r="G3354" s="27"/>
      <c r="H3354" s="27"/>
      <c r="I3354" s="27"/>
      <c r="J3354" s="69">
        <f t="shared" si="208"/>
        <v>0</v>
      </c>
      <c r="K3354" s="70" t="e">
        <f t="shared" si="209"/>
        <v>#DIV/0!</v>
      </c>
      <c r="L3354" s="63"/>
      <c r="N3354" s="32" t="str">
        <f>+IFERROR(VLOOKUP(B3354,$B$5:B3353,1,FALSE),"")</f>
        <v/>
      </c>
      <c r="O3354" s="32" t="str">
        <f t="shared" si="210"/>
        <v>DUPLICATE</v>
      </c>
      <c r="P3354" s="65"/>
      <c r="Q3354" s="66" t="str">
        <f t="shared" si="211"/>
        <v xml:space="preserve"> </v>
      </c>
      <c r="R3354" s="32"/>
    </row>
    <row r="3355" spans="1:18" s="22" customFormat="1">
      <c r="A3355" s="24"/>
      <c r="B3355" s="23"/>
      <c r="C3355" s="23"/>
      <c r="D3355" s="25"/>
      <c r="E3355" s="23"/>
      <c r="F3355" s="26"/>
      <c r="G3355" s="27"/>
      <c r="H3355" s="27"/>
      <c r="I3355" s="27"/>
      <c r="J3355" s="69">
        <f t="shared" si="208"/>
        <v>0</v>
      </c>
      <c r="K3355" s="70" t="e">
        <f t="shared" si="209"/>
        <v>#DIV/0!</v>
      </c>
      <c r="L3355" s="63"/>
      <c r="N3355" s="32" t="str">
        <f>+IFERROR(VLOOKUP(B3355,$B$5:B3354,1,FALSE),"")</f>
        <v/>
      </c>
      <c r="O3355" s="32" t="str">
        <f t="shared" si="210"/>
        <v>DUPLICATE</v>
      </c>
      <c r="P3355" s="65"/>
      <c r="Q3355" s="66" t="str">
        <f t="shared" si="211"/>
        <v xml:space="preserve"> </v>
      </c>
      <c r="R3355" s="32"/>
    </row>
    <row r="3356" spans="1:18" s="22" customFormat="1">
      <c r="A3356" s="24"/>
      <c r="B3356" s="23"/>
      <c r="C3356" s="23"/>
      <c r="D3356" s="25"/>
      <c r="E3356" s="23"/>
      <c r="F3356" s="26"/>
      <c r="G3356" s="27"/>
      <c r="H3356" s="27"/>
      <c r="I3356" s="27"/>
      <c r="J3356" s="69">
        <f t="shared" si="208"/>
        <v>0</v>
      </c>
      <c r="K3356" s="70" t="e">
        <f t="shared" si="209"/>
        <v>#DIV/0!</v>
      </c>
      <c r="L3356" s="63"/>
      <c r="N3356" s="32" t="str">
        <f>+IFERROR(VLOOKUP(B3356,$B$5:B3355,1,FALSE),"")</f>
        <v/>
      </c>
      <c r="O3356" s="32" t="str">
        <f t="shared" si="210"/>
        <v>DUPLICATE</v>
      </c>
      <c r="P3356" s="65"/>
      <c r="Q3356" s="66" t="str">
        <f t="shared" si="211"/>
        <v xml:space="preserve"> </v>
      </c>
      <c r="R3356" s="32"/>
    </row>
    <row r="3357" spans="1:18" s="22" customFormat="1">
      <c r="A3357" s="24"/>
      <c r="B3357" s="23"/>
      <c r="C3357" s="23"/>
      <c r="D3357" s="25"/>
      <c r="E3357" s="23"/>
      <c r="F3357" s="26"/>
      <c r="G3357" s="27"/>
      <c r="H3357" s="27"/>
      <c r="I3357" s="27"/>
      <c r="J3357" s="69">
        <f t="shared" si="208"/>
        <v>0</v>
      </c>
      <c r="K3357" s="70" t="e">
        <f t="shared" si="209"/>
        <v>#DIV/0!</v>
      </c>
      <c r="L3357" s="63"/>
      <c r="N3357" s="32" t="str">
        <f>+IFERROR(VLOOKUP(B3357,$B$5:B3356,1,FALSE),"")</f>
        <v/>
      </c>
      <c r="O3357" s="32" t="str">
        <f t="shared" si="210"/>
        <v>DUPLICATE</v>
      </c>
      <c r="P3357" s="65"/>
      <c r="Q3357" s="66" t="str">
        <f t="shared" si="211"/>
        <v xml:space="preserve"> </v>
      </c>
      <c r="R3357" s="32"/>
    </row>
    <row r="3358" spans="1:18" s="22" customFormat="1">
      <c r="A3358" s="24"/>
      <c r="B3358" s="23"/>
      <c r="C3358" s="23"/>
      <c r="D3358" s="25"/>
      <c r="E3358" s="23"/>
      <c r="F3358" s="26"/>
      <c r="G3358" s="27"/>
      <c r="H3358" s="27"/>
      <c r="I3358" s="27"/>
      <c r="J3358" s="69">
        <f t="shared" si="208"/>
        <v>0</v>
      </c>
      <c r="K3358" s="70" t="e">
        <f t="shared" si="209"/>
        <v>#DIV/0!</v>
      </c>
      <c r="L3358" s="63"/>
      <c r="N3358" s="32" t="str">
        <f>+IFERROR(VLOOKUP(B3358,$B$5:B3357,1,FALSE),"")</f>
        <v/>
      </c>
      <c r="O3358" s="32" t="str">
        <f t="shared" si="210"/>
        <v>DUPLICATE</v>
      </c>
      <c r="P3358" s="65"/>
      <c r="Q3358" s="66" t="str">
        <f t="shared" si="211"/>
        <v xml:space="preserve"> </v>
      </c>
      <c r="R3358" s="32"/>
    </row>
    <row r="3359" spans="1:18" s="22" customFormat="1">
      <c r="A3359" s="24"/>
      <c r="B3359" s="23"/>
      <c r="C3359" s="23"/>
      <c r="D3359" s="25"/>
      <c r="E3359" s="23"/>
      <c r="F3359" s="26"/>
      <c r="G3359" s="27"/>
      <c r="H3359" s="27"/>
      <c r="I3359" s="27"/>
      <c r="J3359" s="69">
        <f t="shared" si="208"/>
        <v>0</v>
      </c>
      <c r="K3359" s="70" t="e">
        <f t="shared" si="209"/>
        <v>#DIV/0!</v>
      </c>
      <c r="L3359" s="63"/>
      <c r="N3359" s="32" t="str">
        <f>+IFERROR(VLOOKUP(B3359,$B$5:B3358,1,FALSE),"")</f>
        <v/>
      </c>
      <c r="O3359" s="32" t="str">
        <f t="shared" si="210"/>
        <v>DUPLICATE</v>
      </c>
      <c r="P3359" s="65"/>
      <c r="Q3359" s="66" t="str">
        <f t="shared" si="211"/>
        <v xml:space="preserve"> </v>
      </c>
      <c r="R3359" s="32"/>
    </row>
    <row r="3360" spans="1:18" s="22" customFormat="1">
      <c r="A3360" s="24"/>
      <c r="B3360" s="23"/>
      <c r="C3360" s="23"/>
      <c r="D3360" s="25"/>
      <c r="E3360" s="23"/>
      <c r="F3360" s="26"/>
      <c r="G3360" s="27"/>
      <c r="H3360" s="27"/>
      <c r="I3360" s="27"/>
      <c r="J3360" s="69">
        <f t="shared" si="208"/>
        <v>0</v>
      </c>
      <c r="K3360" s="70" t="e">
        <f t="shared" si="209"/>
        <v>#DIV/0!</v>
      </c>
      <c r="L3360" s="63"/>
      <c r="N3360" s="32" t="str">
        <f>+IFERROR(VLOOKUP(B3360,$B$5:B3359,1,FALSE),"")</f>
        <v/>
      </c>
      <c r="O3360" s="32" t="str">
        <f t="shared" si="210"/>
        <v>DUPLICATE</v>
      </c>
      <c r="P3360" s="65"/>
      <c r="Q3360" s="66" t="str">
        <f t="shared" si="211"/>
        <v xml:space="preserve"> </v>
      </c>
      <c r="R3360" s="32"/>
    </row>
    <row r="3361" spans="1:18" s="22" customFormat="1">
      <c r="A3361" s="24"/>
      <c r="B3361" s="23"/>
      <c r="C3361" s="23"/>
      <c r="D3361" s="25"/>
      <c r="E3361" s="23"/>
      <c r="F3361" s="26"/>
      <c r="G3361" s="27"/>
      <c r="H3361" s="27"/>
      <c r="I3361" s="27"/>
      <c r="J3361" s="69">
        <f t="shared" si="208"/>
        <v>0</v>
      </c>
      <c r="K3361" s="70" t="e">
        <f t="shared" si="209"/>
        <v>#DIV/0!</v>
      </c>
      <c r="L3361" s="63"/>
      <c r="N3361" s="32" t="str">
        <f>+IFERROR(VLOOKUP(B3361,$B$5:B3360,1,FALSE),"")</f>
        <v/>
      </c>
      <c r="O3361" s="32" t="str">
        <f t="shared" si="210"/>
        <v>DUPLICATE</v>
      </c>
      <c r="P3361" s="65"/>
      <c r="Q3361" s="66" t="str">
        <f t="shared" si="211"/>
        <v xml:space="preserve"> </v>
      </c>
      <c r="R3361" s="32"/>
    </row>
    <row r="3362" spans="1:18" s="22" customFormat="1">
      <c r="A3362" s="24"/>
      <c r="B3362" s="23"/>
      <c r="C3362" s="23"/>
      <c r="D3362" s="25"/>
      <c r="E3362" s="23"/>
      <c r="F3362" s="26"/>
      <c r="G3362" s="27"/>
      <c r="H3362" s="27"/>
      <c r="I3362" s="27"/>
      <c r="J3362" s="69">
        <f t="shared" si="208"/>
        <v>0</v>
      </c>
      <c r="K3362" s="70" t="e">
        <f t="shared" si="209"/>
        <v>#DIV/0!</v>
      </c>
      <c r="L3362" s="63"/>
      <c r="N3362" s="32" t="str">
        <f>+IFERROR(VLOOKUP(B3362,$B$5:B3361,1,FALSE),"")</f>
        <v/>
      </c>
      <c r="O3362" s="32" t="str">
        <f t="shared" si="210"/>
        <v>DUPLICATE</v>
      </c>
      <c r="P3362" s="65"/>
      <c r="Q3362" s="66" t="str">
        <f t="shared" si="211"/>
        <v xml:space="preserve"> </v>
      </c>
      <c r="R3362" s="32"/>
    </row>
    <row r="3363" spans="1:18" s="22" customFormat="1">
      <c r="A3363" s="24"/>
      <c r="B3363" s="23"/>
      <c r="C3363" s="23"/>
      <c r="D3363" s="25"/>
      <c r="E3363" s="23"/>
      <c r="F3363" s="26"/>
      <c r="G3363" s="27"/>
      <c r="H3363" s="27"/>
      <c r="I3363" s="27"/>
      <c r="J3363" s="69">
        <f t="shared" si="208"/>
        <v>0</v>
      </c>
      <c r="K3363" s="70" t="e">
        <f t="shared" si="209"/>
        <v>#DIV/0!</v>
      </c>
      <c r="L3363" s="63"/>
      <c r="N3363" s="32" t="str">
        <f>+IFERROR(VLOOKUP(B3363,$B$5:B3362,1,FALSE),"")</f>
        <v/>
      </c>
      <c r="O3363" s="32" t="str">
        <f t="shared" si="210"/>
        <v>DUPLICATE</v>
      </c>
      <c r="P3363" s="65"/>
      <c r="Q3363" s="66" t="str">
        <f t="shared" si="211"/>
        <v xml:space="preserve"> </v>
      </c>
      <c r="R3363" s="32"/>
    </row>
    <row r="3364" spans="1:18" s="22" customFormat="1">
      <c r="A3364" s="24"/>
      <c r="B3364" s="23"/>
      <c r="C3364" s="23"/>
      <c r="D3364" s="25"/>
      <c r="E3364" s="23"/>
      <c r="F3364" s="26"/>
      <c r="G3364" s="27"/>
      <c r="H3364" s="27"/>
      <c r="I3364" s="27"/>
      <c r="J3364" s="69">
        <f t="shared" si="208"/>
        <v>0</v>
      </c>
      <c r="K3364" s="70" t="e">
        <f t="shared" si="209"/>
        <v>#DIV/0!</v>
      </c>
      <c r="L3364" s="63"/>
      <c r="N3364" s="32" t="str">
        <f>+IFERROR(VLOOKUP(B3364,$B$5:B3363,1,FALSE),"")</f>
        <v/>
      </c>
      <c r="O3364" s="32" t="str">
        <f t="shared" si="210"/>
        <v>DUPLICATE</v>
      </c>
      <c r="P3364" s="65"/>
      <c r="Q3364" s="66" t="str">
        <f t="shared" si="211"/>
        <v xml:space="preserve"> </v>
      </c>
      <c r="R3364" s="32"/>
    </row>
    <row r="3365" spans="1:18" s="22" customFormat="1">
      <c r="A3365" s="24"/>
      <c r="B3365" s="23"/>
      <c r="C3365" s="23"/>
      <c r="D3365" s="25"/>
      <c r="E3365" s="23"/>
      <c r="F3365" s="26"/>
      <c r="G3365" s="27"/>
      <c r="H3365" s="27"/>
      <c r="I3365" s="27"/>
      <c r="J3365" s="69">
        <f t="shared" si="208"/>
        <v>0</v>
      </c>
      <c r="K3365" s="70" t="e">
        <f t="shared" si="209"/>
        <v>#DIV/0!</v>
      </c>
      <c r="L3365" s="63"/>
      <c r="N3365" s="32" t="str">
        <f>+IFERROR(VLOOKUP(B3365,$B$5:B3364,1,FALSE),"")</f>
        <v/>
      </c>
      <c r="O3365" s="32" t="str">
        <f t="shared" si="210"/>
        <v>DUPLICATE</v>
      </c>
      <c r="P3365" s="65"/>
      <c r="Q3365" s="66" t="str">
        <f t="shared" si="211"/>
        <v xml:space="preserve"> </v>
      </c>
      <c r="R3365" s="32"/>
    </row>
    <row r="3366" spans="1:18" s="22" customFormat="1">
      <c r="A3366" s="24"/>
      <c r="B3366" s="23"/>
      <c r="C3366" s="23"/>
      <c r="D3366" s="25"/>
      <c r="E3366" s="23"/>
      <c r="F3366" s="26"/>
      <c r="G3366" s="27"/>
      <c r="H3366" s="27"/>
      <c r="I3366" s="27"/>
      <c r="J3366" s="69">
        <f t="shared" si="208"/>
        <v>0</v>
      </c>
      <c r="K3366" s="70" t="e">
        <f t="shared" si="209"/>
        <v>#DIV/0!</v>
      </c>
      <c r="L3366" s="63"/>
      <c r="N3366" s="32" t="str">
        <f>+IFERROR(VLOOKUP(B3366,$B$5:B3365,1,FALSE),"")</f>
        <v/>
      </c>
      <c r="O3366" s="32" t="str">
        <f t="shared" si="210"/>
        <v>DUPLICATE</v>
      </c>
      <c r="P3366" s="65"/>
      <c r="Q3366" s="66" t="str">
        <f t="shared" si="211"/>
        <v xml:space="preserve"> </v>
      </c>
      <c r="R3366" s="32"/>
    </row>
    <row r="3367" spans="1:18" s="22" customFormat="1">
      <c r="A3367" s="24"/>
      <c r="B3367" s="23"/>
      <c r="C3367" s="23"/>
      <c r="D3367" s="25"/>
      <c r="E3367" s="23"/>
      <c r="F3367" s="26"/>
      <c r="G3367" s="27"/>
      <c r="H3367" s="27"/>
      <c r="I3367" s="27"/>
      <c r="J3367" s="69">
        <f t="shared" si="208"/>
        <v>0</v>
      </c>
      <c r="K3367" s="70" t="e">
        <f t="shared" si="209"/>
        <v>#DIV/0!</v>
      </c>
      <c r="L3367" s="63"/>
      <c r="N3367" s="32" t="str">
        <f>+IFERROR(VLOOKUP(B3367,$B$5:B3366,1,FALSE),"")</f>
        <v/>
      </c>
      <c r="O3367" s="32" t="str">
        <f t="shared" si="210"/>
        <v>DUPLICATE</v>
      </c>
      <c r="P3367" s="65"/>
      <c r="Q3367" s="66" t="str">
        <f t="shared" si="211"/>
        <v xml:space="preserve"> </v>
      </c>
      <c r="R3367" s="32"/>
    </row>
    <row r="3368" spans="1:18" s="22" customFormat="1">
      <c r="A3368" s="24"/>
      <c r="B3368" s="23"/>
      <c r="C3368" s="23"/>
      <c r="D3368" s="25"/>
      <c r="E3368" s="23"/>
      <c r="F3368" s="26"/>
      <c r="G3368" s="27"/>
      <c r="H3368" s="27"/>
      <c r="I3368" s="27"/>
      <c r="J3368" s="69">
        <f t="shared" si="208"/>
        <v>0</v>
      </c>
      <c r="K3368" s="70" t="e">
        <f t="shared" si="209"/>
        <v>#DIV/0!</v>
      </c>
      <c r="L3368" s="63"/>
      <c r="N3368" s="32" t="str">
        <f>+IFERROR(VLOOKUP(B3368,$B$5:B3367,1,FALSE),"")</f>
        <v/>
      </c>
      <c r="O3368" s="32" t="str">
        <f t="shared" si="210"/>
        <v>DUPLICATE</v>
      </c>
      <c r="P3368" s="65"/>
      <c r="Q3368" s="66" t="str">
        <f t="shared" si="211"/>
        <v xml:space="preserve"> </v>
      </c>
      <c r="R3368" s="32"/>
    </row>
    <row r="3369" spans="1:18" s="22" customFormat="1">
      <c r="A3369" s="24"/>
      <c r="B3369" s="23"/>
      <c r="C3369" s="23"/>
      <c r="D3369" s="25"/>
      <c r="E3369" s="23"/>
      <c r="F3369" s="26"/>
      <c r="G3369" s="27"/>
      <c r="H3369" s="27"/>
      <c r="I3369" s="27"/>
      <c r="J3369" s="69">
        <f t="shared" si="208"/>
        <v>0</v>
      </c>
      <c r="K3369" s="70" t="e">
        <f t="shared" si="209"/>
        <v>#DIV/0!</v>
      </c>
      <c r="L3369" s="63"/>
      <c r="N3369" s="32" t="str">
        <f>+IFERROR(VLOOKUP(B3369,$B$5:B3368,1,FALSE),"")</f>
        <v/>
      </c>
      <c r="O3369" s="32" t="str">
        <f t="shared" si="210"/>
        <v>DUPLICATE</v>
      </c>
      <c r="P3369" s="65"/>
      <c r="Q3369" s="66" t="str">
        <f t="shared" si="211"/>
        <v xml:space="preserve"> </v>
      </c>
      <c r="R3369" s="32"/>
    </row>
    <row r="3370" spans="1:18" s="22" customFormat="1">
      <c r="A3370" s="24"/>
      <c r="B3370" s="23"/>
      <c r="C3370" s="23"/>
      <c r="D3370" s="25"/>
      <c r="E3370" s="23"/>
      <c r="F3370" s="26"/>
      <c r="G3370" s="27"/>
      <c r="H3370" s="27"/>
      <c r="I3370" s="27"/>
      <c r="J3370" s="69">
        <f t="shared" si="208"/>
        <v>0</v>
      </c>
      <c r="K3370" s="70" t="e">
        <f t="shared" si="209"/>
        <v>#DIV/0!</v>
      </c>
      <c r="L3370" s="63"/>
      <c r="N3370" s="32" t="str">
        <f>+IFERROR(VLOOKUP(B3370,$B$5:B3369,1,FALSE),"")</f>
        <v/>
      </c>
      <c r="O3370" s="32" t="str">
        <f t="shared" si="210"/>
        <v>DUPLICATE</v>
      </c>
      <c r="P3370" s="65"/>
      <c r="Q3370" s="66" t="str">
        <f t="shared" si="211"/>
        <v xml:space="preserve"> </v>
      </c>
      <c r="R3370" s="32"/>
    </row>
    <row r="3371" spans="1:18" s="22" customFormat="1">
      <c r="A3371" s="24"/>
      <c r="B3371" s="23"/>
      <c r="C3371" s="23"/>
      <c r="D3371" s="25"/>
      <c r="E3371" s="23"/>
      <c r="F3371" s="26"/>
      <c r="G3371" s="27"/>
      <c r="H3371" s="27"/>
      <c r="I3371" s="27"/>
      <c r="J3371" s="69">
        <f t="shared" ref="J3371:J3434" si="212">SUM(G3371:I3371)</f>
        <v>0</v>
      </c>
      <c r="K3371" s="70" t="e">
        <f t="shared" ref="K3371:K3434" si="213">+(G3371+H3371+I3371)/F3371*100</f>
        <v>#DIV/0!</v>
      </c>
      <c r="L3371" s="63"/>
      <c r="N3371" s="32" t="str">
        <f>+IFERROR(VLOOKUP(B3371,$B$5:B3370,1,FALSE),"")</f>
        <v/>
      </c>
      <c r="O3371" s="32" t="str">
        <f t="shared" ref="O3371:O3434" si="214">+IF(EXACT(B3371,N3371),"DUPLICATE","ORIGINAL")</f>
        <v>DUPLICATE</v>
      </c>
      <c r="P3371" s="65"/>
      <c r="Q3371" s="66" t="str">
        <f t="shared" ref="Q3371:Q3434" si="215">CONCATENATE(B3371," ",A3371)</f>
        <v xml:space="preserve"> </v>
      </c>
      <c r="R3371" s="32"/>
    </row>
    <row r="3372" spans="1:18" s="22" customFormat="1">
      <c r="A3372" s="24"/>
      <c r="B3372" s="23"/>
      <c r="C3372" s="23"/>
      <c r="D3372" s="25"/>
      <c r="E3372" s="23"/>
      <c r="F3372" s="26"/>
      <c r="G3372" s="27"/>
      <c r="H3372" s="27"/>
      <c r="I3372" s="27"/>
      <c r="J3372" s="69">
        <f t="shared" si="212"/>
        <v>0</v>
      </c>
      <c r="K3372" s="70" t="e">
        <f t="shared" si="213"/>
        <v>#DIV/0!</v>
      </c>
      <c r="L3372" s="63"/>
      <c r="N3372" s="32" t="str">
        <f>+IFERROR(VLOOKUP(B3372,$B$5:B3371,1,FALSE),"")</f>
        <v/>
      </c>
      <c r="O3372" s="32" t="str">
        <f t="shared" si="214"/>
        <v>DUPLICATE</v>
      </c>
      <c r="P3372" s="65"/>
      <c r="Q3372" s="66" t="str">
        <f t="shared" si="215"/>
        <v xml:space="preserve"> </v>
      </c>
      <c r="R3372" s="32"/>
    </row>
    <row r="3373" spans="1:18" s="22" customFormat="1">
      <c r="A3373" s="24"/>
      <c r="B3373" s="23"/>
      <c r="C3373" s="23"/>
      <c r="D3373" s="25"/>
      <c r="E3373" s="23"/>
      <c r="F3373" s="26"/>
      <c r="G3373" s="27"/>
      <c r="H3373" s="27"/>
      <c r="I3373" s="27"/>
      <c r="J3373" s="69">
        <f t="shared" si="212"/>
        <v>0</v>
      </c>
      <c r="K3373" s="70" t="e">
        <f t="shared" si="213"/>
        <v>#DIV/0!</v>
      </c>
      <c r="L3373" s="63"/>
      <c r="N3373" s="32" t="str">
        <f>+IFERROR(VLOOKUP(B3373,$B$5:B3372,1,FALSE),"")</f>
        <v/>
      </c>
      <c r="O3373" s="32" t="str">
        <f t="shared" si="214"/>
        <v>DUPLICATE</v>
      </c>
      <c r="P3373" s="65"/>
      <c r="Q3373" s="66" t="str">
        <f t="shared" si="215"/>
        <v xml:space="preserve"> </v>
      </c>
      <c r="R3373" s="32"/>
    </row>
    <row r="3374" spans="1:18" s="22" customFormat="1">
      <c r="A3374" s="24"/>
      <c r="B3374" s="23"/>
      <c r="C3374" s="23"/>
      <c r="D3374" s="25"/>
      <c r="E3374" s="23"/>
      <c r="F3374" s="26"/>
      <c r="G3374" s="27"/>
      <c r="H3374" s="27"/>
      <c r="I3374" s="27"/>
      <c r="J3374" s="69">
        <f t="shared" si="212"/>
        <v>0</v>
      </c>
      <c r="K3374" s="70" t="e">
        <f t="shared" si="213"/>
        <v>#DIV/0!</v>
      </c>
      <c r="L3374" s="63"/>
      <c r="N3374" s="32" t="str">
        <f>+IFERROR(VLOOKUP(B3374,$B$5:B3373,1,FALSE),"")</f>
        <v/>
      </c>
      <c r="O3374" s="32" t="str">
        <f t="shared" si="214"/>
        <v>DUPLICATE</v>
      </c>
      <c r="P3374" s="65"/>
      <c r="Q3374" s="66" t="str">
        <f t="shared" si="215"/>
        <v xml:space="preserve"> </v>
      </c>
      <c r="R3374" s="32"/>
    </row>
    <row r="3375" spans="1:18" s="22" customFormat="1">
      <c r="A3375" s="24"/>
      <c r="B3375" s="23"/>
      <c r="C3375" s="23"/>
      <c r="D3375" s="25"/>
      <c r="E3375" s="23"/>
      <c r="F3375" s="26"/>
      <c r="G3375" s="27"/>
      <c r="H3375" s="27"/>
      <c r="I3375" s="27"/>
      <c r="J3375" s="69">
        <f t="shared" si="212"/>
        <v>0</v>
      </c>
      <c r="K3375" s="70" t="e">
        <f t="shared" si="213"/>
        <v>#DIV/0!</v>
      </c>
      <c r="L3375" s="63"/>
      <c r="N3375" s="32" t="str">
        <f>+IFERROR(VLOOKUP(B3375,$B$5:B3374,1,FALSE),"")</f>
        <v/>
      </c>
      <c r="O3375" s="32" t="str">
        <f t="shared" si="214"/>
        <v>DUPLICATE</v>
      </c>
      <c r="P3375" s="65"/>
      <c r="Q3375" s="66" t="str">
        <f t="shared" si="215"/>
        <v xml:space="preserve"> </v>
      </c>
      <c r="R3375" s="32"/>
    </row>
    <row r="3376" spans="1:18" s="22" customFormat="1">
      <c r="A3376" s="24"/>
      <c r="B3376" s="23"/>
      <c r="C3376" s="23"/>
      <c r="D3376" s="25"/>
      <c r="E3376" s="23"/>
      <c r="F3376" s="26"/>
      <c r="G3376" s="27"/>
      <c r="H3376" s="27"/>
      <c r="I3376" s="27"/>
      <c r="J3376" s="69">
        <f t="shared" si="212"/>
        <v>0</v>
      </c>
      <c r="K3376" s="70" t="e">
        <f t="shared" si="213"/>
        <v>#DIV/0!</v>
      </c>
      <c r="L3376" s="63"/>
      <c r="N3376" s="32" t="str">
        <f>+IFERROR(VLOOKUP(B3376,$B$5:B3375,1,FALSE),"")</f>
        <v/>
      </c>
      <c r="O3376" s="32" t="str">
        <f t="shared" si="214"/>
        <v>DUPLICATE</v>
      </c>
      <c r="P3376" s="65"/>
      <c r="Q3376" s="66" t="str">
        <f t="shared" si="215"/>
        <v xml:space="preserve"> </v>
      </c>
      <c r="R3376" s="32"/>
    </row>
    <row r="3377" spans="1:18" s="22" customFormat="1">
      <c r="A3377" s="24"/>
      <c r="B3377" s="23"/>
      <c r="C3377" s="23"/>
      <c r="D3377" s="25"/>
      <c r="E3377" s="23"/>
      <c r="F3377" s="26"/>
      <c r="G3377" s="27"/>
      <c r="H3377" s="27"/>
      <c r="I3377" s="27"/>
      <c r="J3377" s="69">
        <f t="shared" si="212"/>
        <v>0</v>
      </c>
      <c r="K3377" s="70" t="e">
        <f t="shared" si="213"/>
        <v>#DIV/0!</v>
      </c>
      <c r="L3377" s="63"/>
      <c r="N3377" s="32" t="str">
        <f>+IFERROR(VLOOKUP(B3377,$B$5:B3376,1,FALSE),"")</f>
        <v/>
      </c>
      <c r="O3377" s="32" t="str">
        <f t="shared" si="214"/>
        <v>DUPLICATE</v>
      </c>
      <c r="P3377" s="65"/>
      <c r="Q3377" s="66" t="str">
        <f t="shared" si="215"/>
        <v xml:space="preserve"> </v>
      </c>
      <c r="R3377" s="32"/>
    </row>
    <row r="3378" spans="1:18" s="22" customFormat="1">
      <c r="A3378" s="24"/>
      <c r="B3378" s="23"/>
      <c r="C3378" s="23"/>
      <c r="D3378" s="25"/>
      <c r="E3378" s="23"/>
      <c r="F3378" s="26"/>
      <c r="G3378" s="27"/>
      <c r="H3378" s="27"/>
      <c r="I3378" s="27"/>
      <c r="J3378" s="69">
        <f t="shared" si="212"/>
        <v>0</v>
      </c>
      <c r="K3378" s="70" t="e">
        <f t="shared" si="213"/>
        <v>#DIV/0!</v>
      </c>
      <c r="L3378" s="63"/>
      <c r="N3378" s="32" t="str">
        <f>+IFERROR(VLOOKUP(B3378,$B$5:B3377,1,FALSE),"")</f>
        <v/>
      </c>
      <c r="O3378" s="32" t="str">
        <f t="shared" si="214"/>
        <v>DUPLICATE</v>
      </c>
      <c r="P3378" s="65"/>
      <c r="Q3378" s="66" t="str">
        <f t="shared" si="215"/>
        <v xml:space="preserve"> </v>
      </c>
      <c r="R3378" s="32"/>
    </row>
    <row r="3379" spans="1:18" s="22" customFormat="1">
      <c r="A3379" s="24"/>
      <c r="B3379" s="23"/>
      <c r="C3379" s="23"/>
      <c r="D3379" s="25"/>
      <c r="E3379" s="23"/>
      <c r="F3379" s="26"/>
      <c r="G3379" s="27"/>
      <c r="H3379" s="27"/>
      <c r="I3379" s="27"/>
      <c r="J3379" s="69">
        <f t="shared" si="212"/>
        <v>0</v>
      </c>
      <c r="K3379" s="70" t="e">
        <f t="shared" si="213"/>
        <v>#DIV/0!</v>
      </c>
      <c r="L3379" s="63"/>
      <c r="N3379" s="32" t="str">
        <f>+IFERROR(VLOOKUP(B3379,$B$5:B3378,1,FALSE),"")</f>
        <v/>
      </c>
      <c r="O3379" s="32" t="str">
        <f t="shared" si="214"/>
        <v>DUPLICATE</v>
      </c>
      <c r="P3379" s="65"/>
      <c r="Q3379" s="66" t="str">
        <f t="shared" si="215"/>
        <v xml:space="preserve"> </v>
      </c>
      <c r="R3379" s="32"/>
    </row>
    <row r="3380" spans="1:18" s="22" customFormat="1">
      <c r="A3380" s="24"/>
      <c r="B3380" s="23"/>
      <c r="C3380" s="23"/>
      <c r="D3380" s="25"/>
      <c r="E3380" s="23"/>
      <c r="F3380" s="26"/>
      <c r="G3380" s="27"/>
      <c r="H3380" s="27"/>
      <c r="I3380" s="27"/>
      <c r="J3380" s="69">
        <f t="shared" si="212"/>
        <v>0</v>
      </c>
      <c r="K3380" s="70" t="e">
        <f t="shared" si="213"/>
        <v>#DIV/0!</v>
      </c>
      <c r="L3380" s="63"/>
      <c r="N3380" s="32" t="str">
        <f>+IFERROR(VLOOKUP(B3380,$B$5:B3379,1,FALSE),"")</f>
        <v/>
      </c>
      <c r="O3380" s="32" t="str">
        <f t="shared" si="214"/>
        <v>DUPLICATE</v>
      </c>
      <c r="P3380" s="65"/>
      <c r="Q3380" s="66" t="str">
        <f t="shared" si="215"/>
        <v xml:space="preserve"> </v>
      </c>
      <c r="R3380" s="32"/>
    </row>
    <row r="3381" spans="1:18" s="22" customFormat="1">
      <c r="A3381" s="24"/>
      <c r="B3381" s="23"/>
      <c r="C3381" s="23"/>
      <c r="D3381" s="25"/>
      <c r="E3381" s="23"/>
      <c r="F3381" s="26"/>
      <c r="G3381" s="27"/>
      <c r="H3381" s="27"/>
      <c r="I3381" s="27"/>
      <c r="J3381" s="69">
        <f t="shared" si="212"/>
        <v>0</v>
      </c>
      <c r="K3381" s="70" t="e">
        <f t="shared" si="213"/>
        <v>#DIV/0!</v>
      </c>
      <c r="L3381" s="63"/>
      <c r="N3381" s="32" t="str">
        <f>+IFERROR(VLOOKUP(B3381,$B$5:B3380,1,FALSE),"")</f>
        <v/>
      </c>
      <c r="O3381" s="32" t="str">
        <f t="shared" si="214"/>
        <v>DUPLICATE</v>
      </c>
      <c r="P3381" s="65"/>
      <c r="Q3381" s="66" t="str">
        <f t="shared" si="215"/>
        <v xml:space="preserve"> </v>
      </c>
      <c r="R3381" s="32"/>
    </row>
    <row r="3382" spans="1:18" s="22" customFormat="1">
      <c r="A3382" s="24"/>
      <c r="B3382" s="23"/>
      <c r="C3382" s="23"/>
      <c r="D3382" s="25"/>
      <c r="E3382" s="23"/>
      <c r="F3382" s="26"/>
      <c r="G3382" s="27"/>
      <c r="H3382" s="27"/>
      <c r="I3382" s="27"/>
      <c r="J3382" s="69">
        <f t="shared" si="212"/>
        <v>0</v>
      </c>
      <c r="K3382" s="70" t="e">
        <f t="shared" si="213"/>
        <v>#DIV/0!</v>
      </c>
      <c r="L3382" s="63"/>
      <c r="N3382" s="32" t="str">
        <f>+IFERROR(VLOOKUP(B3382,$B$5:B3381,1,FALSE),"")</f>
        <v/>
      </c>
      <c r="O3382" s="32" t="str">
        <f t="shared" si="214"/>
        <v>DUPLICATE</v>
      </c>
      <c r="P3382" s="65"/>
      <c r="Q3382" s="66" t="str">
        <f t="shared" si="215"/>
        <v xml:space="preserve"> </v>
      </c>
      <c r="R3382" s="32"/>
    </row>
    <row r="3383" spans="1:18" s="22" customFormat="1">
      <c r="A3383" s="24"/>
      <c r="B3383" s="23"/>
      <c r="C3383" s="23"/>
      <c r="D3383" s="25"/>
      <c r="E3383" s="23"/>
      <c r="F3383" s="26"/>
      <c r="G3383" s="27"/>
      <c r="H3383" s="27"/>
      <c r="I3383" s="27"/>
      <c r="J3383" s="69">
        <f t="shared" si="212"/>
        <v>0</v>
      </c>
      <c r="K3383" s="70" t="e">
        <f t="shared" si="213"/>
        <v>#DIV/0!</v>
      </c>
      <c r="L3383" s="63"/>
      <c r="N3383" s="32" t="str">
        <f>+IFERROR(VLOOKUP(B3383,$B$5:B3382,1,FALSE),"")</f>
        <v/>
      </c>
      <c r="O3383" s="32" t="str">
        <f t="shared" si="214"/>
        <v>DUPLICATE</v>
      </c>
      <c r="P3383" s="65"/>
      <c r="Q3383" s="66" t="str">
        <f t="shared" si="215"/>
        <v xml:space="preserve"> </v>
      </c>
      <c r="R3383" s="32"/>
    </row>
    <row r="3384" spans="1:18" s="22" customFormat="1">
      <c r="A3384" s="24"/>
      <c r="B3384" s="23"/>
      <c r="C3384" s="23"/>
      <c r="D3384" s="25"/>
      <c r="E3384" s="23"/>
      <c r="F3384" s="26"/>
      <c r="G3384" s="27"/>
      <c r="H3384" s="27"/>
      <c r="I3384" s="27"/>
      <c r="J3384" s="69">
        <f t="shared" si="212"/>
        <v>0</v>
      </c>
      <c r="K3384" s="70" t="e">
        <f t="shared" si="213"/>
        <v>#DIV/0!</v>
      </c>
      <c r="L3384" s="63"/>
      <c r="N3384" s="32" t="str">
        <f>+IFERROR(VLOOKUP(B3384,$B$5:B3383,1,FALSE),"")</f>
        <v/>
      </c>
      <c r="O3384" s="32" t="str">
        <f t="shared" si="214"/>
        <v>DUPLICATE</v>
      </c>
      <c r="P3384" s="65"/>
      <c r="Q3384" s="66" t="str">
        <f t="shared" si="215"/>
        <v xml:space="preserve"> </v>
      </c>
      <c r="R3384" s="32"/>
    </row>
    <row r="3385" spans="1:18" s="22" customFormat="1">
      <c r="A3385" s="24"/>
      <c r="B3385" s="23"/>
      <c r="C3385" s="23"/>
      <c r="D3385" s="25"/>
      <c r="E3385" s="23"/>
      <c r="F3385" s="26"/>
      <c r="G3385" s="27"/>
      <c r="H3385" s="27"/>
      <c r="I3385" s="27"/>
      <c r="J3385" s="69">
        <f t="shared" si="212"/>
        <v>0</v>
      </c>
      <c r="K3385" s="70" t="e">
        <f t="shared" si="213"/>
        <v>#DIV/0!</v>
      </c>
      <c r="L3385" s="63"/>
      <c r="N3385" s="32" t="str">
        <f>+IFERROR(VLOOKUP(B3385,$B$5:B3384,1,FALSE),"")</f>
        <v/>
      </c>
      <c r="O3385" s="32" t="str">
        <f t="shared" si="214"/>
        <v>DUPLICATE</v>
      </c>
      <c r="P3385" s="65"/>
      <c r="Q3385" s="66" t="str">
        <f t="shared" si="215"/>
        <v xml:space="preserve"> </v>
      </c>
      <c r="R3385" s="32"/>
    </row>
    <row r="3386" spans="1:18" s="22" customFormat="1">
      <c r="A3386" s="24"/>
      <c r="B3386" s="23"/>
      <c r="C3386" s="23"/>
      <c r="D3386" s="25"/>
      <c r="E3386" s="23"/>
      <c r="F3386" s="26"/>
      <c r="G3386" s="27"/>
      <c r="H3386" s="27"/>
      <c r="I3386" s="27"/>
      <c r="J3386" s="69">
        <f t="shared" si="212"/>
        <v>0</v>
      </c>
      <c r="K3386" s="70" t="e">
        <f t="shared" si="213"/>
        <v>#DIV/0!</v>
      </c>
      <c r="L3386" s="63"/>
      <c r="N3386" s="32" t="str">
        <f>+IFERROR(VLOOKUP(B3386,$B$5:B3385,1,FALSE),"")</f>
        <v/>
      </c>
      <c r="O3386" s="32" t="str">
        <f t="shared" si="214"/>
        <v>DUPLICATE</v>
      </c>
      <c r="P3386" s="65"/>
      <c r="Q3386" s="66" t="str">
        <f t="shared" si="215"/>
        <v xml:space="preserve"> </v>
      </c>
      <c r="R3386" s="32"/>
    </row>
    <row r="3387" spans="1:18" s="22" customFormat="1">
      <c r="A3387" s="24"/>
      <c r="B3387" s="23"/>
      <c r="C3387" s="23"/>
      <c r="D3387" s="25"/>
      <c r="E3387" s="23"/>
      <c r="F3387" s="26"/>
      <c r="G3387" s="27"/>
      <c r="H3387" s="27"/>
      <c r="I3387" s="27"/>
      <c r="J3387" s="69">
        <f t="shared" si="212"/>
        <v>0</v>
      </c>
      <c r="K3387" s="70" t="e">
        <f t="shared" si="213"/>
        <v>#DIV/0!</v>
      </c>
      <c r="L3387" s="63"/>
      <c r="N3387" s="32" t="str">
        <f>+IFERROR(VLOOKUP(B3387,$B$5:B3386,1,FALSE),"")</f>
        <v/>
      </c>
      <c r="O3387" s="32" t="str">
        <f t="shared" si="214"/>
        <v>DUPLICATE</v>
      </c>
      <c r="P3387" s="65"/>
      <c r="Q3387" s="66" t="str">
        <f t="shared" si="215"/>
        <v xml:space="preserve"> </v>
      </c>
      <c r="R3387" s="32"/>
    </row>
    <row r="3388" spans="1:18" s="22" customFormat="1">
      <c r="A3388" s="24"/>
      <c r="B3388" s="23"/>
      <c r="C3388" s="23"/>
      <c r="D3388" s="25"/>
      <c r="E3388" s="23"/>
      <c r="F3388" s="26"/>
      <c r="G3388" s="27"/>
      <c r="H3388" s="27"/>
      <c r="I3388" s="27"/>
      <c r="J3388" s="69">
        <f t="shared" si="212"/>
        <v>0</v>
      </c>
      <c r="K3388" s="70" t="e">
        <f t="shared" si="213"/>
        <v>#DIV/0!</v>
      </c>
      <c r="L3388" s="63"/>
      <c r="N3388" s="32" t="str">
        <f>+IFERROR(VLOOKUP(B3388,$B$5:B3387,1,FALSE),"")</f>
        <v/>
      </c>
      <c r="O3388" s="32" t="str">
        <f t="shared" si="214"/>
        <v>DUPLICATE</v>
      </c>
      <c r="P3388" s="65"/>
      <c r="Q3388" s="66" t="str">
        <f t="shared" si="215"/>
        <v xml:space="preserve"> </v>
      </c>
      <c r="R3388" s="32"/>
    </row>
    <row r="3389" spans="1:18" s="22" customFormat="1">
      <c r="A3389" s="24"/>
      <c r="B3389" s="23"/>
      <c r="C3389" s="23"/>
      <c r="D3389" s="25"/>
      <c r="E3389" s="23"/>
      <c r="F3389" s="26"/>
      <c r="G3389" s="27"/>
      <c r="H3389" s="27"/>
      <c r="I3389" s="27"/>
      <c r="J3389" s="69">
        <f t="shared" si="212"/>
        <v>0</v>
      </c>
      <c r="K3389" s="70" t="e">
        <f t="shared" si="213"/>
        <v>#DIV/0!</v>
      </c>
      <c r="L3389" s="63"/>
      <c r="N3389" s="32" t="str">
        <f>+IFERROR(VLOOKUP(B3389,$B$5:B3388,1,FALSE),"")</f>
        <v/>
      </c>
      <c r="O3389" s="32" t="str">
        <f t="shared" si="214"/>
        <v>DUPLICATE</v>
      </c>
      <c r="P3389" s="65"/>
      <c r="Q3389" s="66" t="str">
        <f t="shared" si="215"/>
        <v xml:space="preserve"> </v>
      </c>
      <c r="R3389" s="32"/>
    </row>
    <row r="3390" spans="1:18" s="22" customFormat="1">
      <c r="A3390" s="24"/>
      <c r="B3390" s="23"/>
      <c r="C3390" s="23"/>
      <c r="D3390" s="25"/>
      <c r="E3390" s="23"/>
      <c r="F3390" s="26"/>
      <c r="G3390" s="27"/>
      <c r="H3390" s="27"/>
      <c r="I3390" s="27"/>
      <c r="J3390" s="69">
        <f t="shared" si="212"/>
        <v>0</v>
      </c>
      <c r="K3390" s="70" t="e">
        <f t="shared" si="213"/>
        <v>#DIV/0!</v>
      </c>
      <c r="L3390" s="63"/>
      <c r="N3390" s="32" t="str">
        <f>+IFERROR(VLOOKUP(B3390,$B$5:B3389,1,FALSE),"")</f>
        <v/>
      </c>
      <c r="O3390" s="32" t="str">
        <f t="shared" si="214"/>
        <v>DUPLICATE</v>
      </c>
      <c r="P3390" s="65"/>
      <c r="Q3390" s="66" t="str">
        <f t="shared" si="215"/>
        <v xml:space="preserve"> </v>
      </c>
      <c r="R3390" s="32"/>
    </row>
    <row r="3391" spans="1:18" s="22" customFormat="1">
      <c r="A3391" s="24"/>
      <c r="B3391" s="23"/>
      <c r="C3391" s="23"/>
      <c r="D3391" s="25"/>
      <c r="E3391" s="23"/>
      <c r="F3391" s="26"/>
      <c r="G3391" s="27"/>
      <c r="H3391" s="27"/>
      <c r="I3391" s="27"/>
      <c r="J3391" s="69">
        <f t="shared" si="212"/>
        <v>0</v>
      </c>
      <c r="K3391" s="70" t="e">
        <f t="shared" si="213"/>
        <v>#DIV/0!</v>
      </c>
      <c r="L3391" s="63"/>
      <c r="N3391" s="32" t="str">
        <f>+IFERROR(VLOOKUP(B3391,$B$5:B3390,1,FALSE),"")</f>
        <v/>
      </c>
      <c r="O3391" s="32" t="str">
        <f t="shared" si="214"/>
        <v>DUPLICATE</v>
      </c>
      <c r="P3391" s="65"/>
      <c r="Q3391" s="66" t="str">
        <f t="shared" si="215"/>
        <v xml:space="preserve"> </v>
      </c>
      <c r="R3391" s="32"/>
    </row>
    <row r="3392" spans="1:18" s="22" customFormat="1">
      <c r="A3392" s="24"/>
      <c r="B3392" s="23"/>
      <c r="C3392" s="23"/>
      <c r="D3392" s="25"/>
      <c r="E3392" s="23"/>
      <c r="F3392" s="26"/>
      <c r="G3392" s="27"/>
      <c r="H3392" s="27"/>
      <c r="I3392" s="27"/>
      <c r="J3392" s="69">
        <f t="shared" si="212"/>
        <v>0</v>
      </c>
      <c r="K3392" s="70" t="e">
        <f t="shared" si="213"/>
        <v>#DIV/0!</v>
      </c>
      <c r="L3392" s="63"/>
      <c r="N3392" s="32" t="str">
        <f>+IFERROR(VLOOKUP(B3392,$B$5:B3391,1,FALSE),"")</f>
        <v/>
      </c>
      <c r="O3392" s="32" t="str">
        <f t="shared" si="214"/>
        <v>DUPLICATE</v>
      </c>
      <c r="P3392" s="65"/>
      <c r="Q3392" s="66" t="str">
        <f t="shared" si="215"/>
        <v xml:space="preserve"> </v>
      </c>
      <c r="R3392" s="32"/>
    </row>
    <row r="3393" spans="1:18" s="22" customFormat="1">
      <c r="A3393" s="24"/>
      <c r="B3393" s="23"/>
      <c r="C3393" s="23"/>
      <c r="D3393" s="25"/>
      <c r="E3393" s="23"/>
      <c r="F3393" s="26"/>
      <c r="G3393" s="27"/>
      <c r="H3393" s="27"/>
      <c r="I3393" s="27"/>
      <c r="J3393" s="69">
        <f t="shared" si="212"/>
        <v>0</v>
      </c>
      <c r="K3393" s="70" t="e">
        <f t="shared" si="213"/>
        <v>#DIV/0!</v>
      </c>
      <c r="L3393" s="63"/>
      <c r="N3393" s="32" t="str">
        <f>+IFERROR(VLOOKUP(B3393,$B$5:B3392,1,FALSE),"")</f>
        <v/>
      </c>
      <c r="O3393" s="32" t="str">
        <f t="shared" si="214"/>
        <v>DUPLICATE</v>
      </c>
      <c r="P3393" s="65"/>
      <c r="Q3393" s="66" t="str">
        <f t="shared" si="215"/>
        <v xml:space="preserve"> </v>
      </c>
      <c r="R3393" s="32"/>
    </row>
    <row r="3394" spans="1:18" s="22" customFormat="1">
      <c r="A3394" s="24"/>
      <c r="B3394" s="23"/>
      <c r="C3394" s="23"/>
      <c r="D3394" s="25"/>
      <c r="E3394" s="23"/>
      <c r="F3394" s="26"/>
      <c r="G3394" s="27"/>
      <c r="H3394" s="27"/>
      <c r="I3394" s="27"/>
      <c r="J3394" s="69">
        <f t="shared" si="212"/>
        <v>0</v>
      </c>
      <c r="K3394" s="70" t="e">
        <f t="shared" si="213"/>
        <v>#DIV/0!</v>
      </c>
      <c r="L3394" s="63"/>
      <c r="N3394" s="32" t="str">
        <f>+IFERROR(VLOOKUP(B3394,$B$5:B3393,1,FALSE),"")</f>
        <v/>
      </c>
      <c r="O3394" s="32" t="str">
        <f t="shared" si="214"/>
        <v>DUPLICATE</v>
      </c>
      <c r="P3394" s="65"/>
      <c r="Q3394" s="66" t="str">
        <f t="shared" si="215"/>
        <v xml:space="preserve"> </v>
      </c>
      <c r="R3394" s="32"/>
    </row>
    <row r="3395" spans="1:18" s="22" customFormat="1">
      <c r="A3395" s="24"/>
      <c r="B3395" s="23"/>
      <c r="C3395" s="23"/>
      <c r="D3395" s="25"/>
      <c r="E3395" s="23"/>
      <c r="F3395" s="26"/>
      <c r="G3395" s="27"/>
      <c r="H3395" s="27"/>
      <c r="I3395" s="27"/>
      <c r="J3395" s="69">
        <f t="shared" si="212"/>
        <v>0</v>
      </c>
      <c r="K3395" s="70" t="e">
        <f t="shared" si="213"/>
        <v>#DIV/0!</v>
      </c>
      <c r="L3395" s="63"/>
      <c r="N3395" s="32" t="str">
        <f>+IFERROR(VLOOKUP(B3395,$B$5:B3394,1,FALSE),"")</f>
        <v/>
      </c>
      <c r="O3395" s="32" t="str">
        <f t="shared" si="214"/>
        <v>DUPLICATE</v>
      </c>
      <c r="P3395" s="65"/>
      <c r="Q3395" s="66" t="str">
        <f t="shared" si="215"/>
        <v xml:space="preserve"> </v>
      </c>
      <c r="R3395" s="32"/>
    </row>
    <row r="3396" spans="1:18" s="22" customFormat="1">
      <c r="A3396" s="24"/>
      <c r="B3396" s="23"/>
      <c r="C3396" s="23"/>
      <c r="D3396" s="25"/>
      <c r="E3396" s="23"/>
      <c r="F3396" s="26"/>
      <c r="G3396" s="27"/>
      <c r="H3396" s="27"/>
      <c r="I3396" s="27"/>
      <c r="J3396" s="69">
        <f t="shared" si="212"/>
        <v>0</v>
      </c>
      <c r="K3396" s="70" t="e">
        <f t="shared" si="213"/>
        <v>#DIV/0!</v>
      </c>
      <c r="L3396" s="63"/>
      <c r="N3396" s="32" t="str">
        <f>+IFERROR(VLOOKUP(B3396,$B$5:B3395,1,FALSE),"")</f>
        <v/>
      </c>
      <c r="O3396" s="32" t="str">
        <f t="shared" si="214"/>
        <v>DUPLICATE</v>
      </c>
      <c r="P3396" s="65"/>
      <c r="Q3396" s="66" t="str">
        <f t="shared" si="215"/>
        <v xml:space="preserve"> </v>
      </c>
      <c r="R3396" s="32"/>
    </row>
    <row r="3397" spans="1:18" s="22" customFormat="1">
      <c r="A3397" s="24"/>
      <c r="B3397" s="23"/>
      <c r="C3397" s="23"/>
      <c r="D3397" s="25"/>
      <c r="E3397" s="23"/>
      <c r="F3397" s="26"/>
      <c r="G3397" s="27"/>
      <c r="H3397" s="27"/>
      <c r="I3397" s="27"/>
      <c r="J3397" s="69">
        <f t="shared" si="212"/>
        <v>0</v>
      </c>
      <c r="K3397" s="70" t="e">
        <f t="shared" si="213"/>
        <v>#DIV/0!</v>
      </c>
      <c r="L3397" s="63"/>
      <c r="N3397" s="32" t="str">
        <f>+IFERROR(VLOOKUP(B3397,$B$5:B3396,1,FALSE),"")</f>
        <v/>
      </c>
      <c r="O3397" s="32" t="str">
        <f t="shared" si="214"/>
        <v>DUPLICATE</v>
      </c>
      <c r="P3397" s="65"/>
      <c r="Q3397" s="66" t="str">
        <f t="shared" si="215"/>
        <v xml:space="preserve"> </v>
      </c>
      <c r="R3397" s="32"/>
    </row>
    <row r="3398" spans="1:18" s="22" customFormat="1">
      <c r="A3398" s="24"/>
      <c r="B3398" s="23"/>
      <c r="C3398" s="23"/>
      <c r="D3398" s="25"/>
      <c r="E3398" s="23"/>
      <c r="F3398" s="26"/>
      <c r="G3398" s="27"/>
      <c r="H3398" s="27"/>
      <c r="I3398" s="27"/>
      <c r="J3398" s="69">
        <f t="shared" si="212"/>
        <v>0</v>
      </c>
      <c r="K3398" s="70" t="e">
        <f t="shared" si="213"/>
        <v>#DIV/0!</v>
      </c>
      <c r="L3398" s="63"/>
      <c r="N3398" s="32" t="str">
        <f>+IFERROR(VLOOKUP(B3398,$B$5:B3397,1,FALSE),"")</f>
        <v/>
      </c>
      <c r="O3398" s="32" t="str">
        <f t="shared" si="214"/>
        <v>DUPLICATE</v>
      </c>
      <c r="P3398" s="65"/>
      <c r="Q3398" s="66" t="str">
        <f t="shared" si="215"/>
        <v xml:space="preserve"> </v>
      </c>
      <c r="R3398" s="32"/>
    </row>
    <row r="3399" spans="1:18" s="22" customFormat="1">
      <c r="A3399" s="24"/>
      <c r="B3399" s="23"/>
      <c r="C3399" s="23"/>
      <c r="D3399" s="25"/>
      <c r="E3399" s="23"/>
      <c r="F3399" s="26"/>
      <c r="G3399" s="27"/>
      <c r="H3399" s="27"/>
      <c r="I3399" s="27"/>
      <c r="J3399" s="69">
        <f t="shared" si="212"/>
        <v>0</v>
      </c>
      <c r="K3399" s="70" t="e">
        <f t="shared" si="213"/>
        <v>#DIV/0!</v>
      </c>
      <c r="L3399" s="63"/>
      <c r="N3399" s="32" t="str">
        <f>+IFERROR(VLOOKUP(B3399,$B$5:B3398,1,FALSE),"")</f>
        <v/>
      </c>
      <c r="O3399" s="32" t="str">
        <f t="shared" si="214"/>
        <v>DUPLICATE</v>
      </c>
      <c r="P3399" s="65"/>
      <c r="Q3399" s="66" t="str">
        <f t="shared" si="215"/>
        <v xml:space="preserve"> </v>
      </c>
      <c r="R3399" s="32"/>
    </row>
    <row r="3400" spans="1:18" s="22" customFormat="1">
      <c r="A3400" s="24"/>
      <c r="B3400" s="23"/>
      <c r="C3400" s="23"/>
      <c r="D3400" s="25"/>
      <c r="E3400" s="23"/>
      <c r="F3400" s="26"/>
      <c r="G3400" s="27"/>
      <c r="H3400" s="27"/>
      <c r="I3400" s="27"/>
      <c r="J3400" s="69">
        <f t="shared" si="212"/>
        <v>0</v>
      </c>
      <c r="K3400" s="70" t="e">
        <f t="shared" si="213"/>
        <v>#DIV/0!</v>
      </c>
      <c r="L3400" s="63"/>
      <c r="N3400" s="32" t="str">
        <f>+IFERROR(VLOOKUP(B3400,$B$5:B3399,1,FALSE),"")</f>
        <v/>
      </c>
      <c r="O3400" s="32" t="str">
        <f t="shared" si="214"/>
        <v>DUPLICATE</v>
      </c>
      <c r="P3400" s="65"/>
      <c r="Q3400" s="66" t="str">
        <f t="shared" si="215"/>
        <v xml:space="preserve"> </v>
      </c>
      <c r="R3400" s="32"/>
    </row>
    <row r="3401" spans="1:18" s="22" customFormat="1">
      <c r="A3401" s="24"/>
      <c r="B3401" s="23"/>
      <c r="C3401" s="23"/>
      <c r="D3401" s="25"/>
      <c r="E3401" s="23"/>
      <c r="F3401" s="26"/>
      <c r="G3401" s="27"/>
      <c r="H3401" s="27"/>
      <c r="I3401" s="27"/>
      <c r="J3401" s="69">
        <f t="shared" si="212"/>
        <v>0</v>
      </c>
      <c r="K3401" s="70" t="e">
        <f t="shared" si="213"/>
        <v>#DIV/0!</v>
      </c>
      <c r="L3401" s="63"/>
      <c r="N3401" s="32" t="str">
        <f>+IFERROR(VLOOKUP(B3401,$B$5:B3400,1,FALSE),"")</f>
        <v/>
      </c>
      <c r="O3401" s="32" t="str">
        <f t="shared" si="214"/>
        <v>DUPLICATE</v>
      </c>
      <c r="P3401" s="65"/>
      <c r="Q3401" s="66" t="str">
        <f t="shared" si="215"/>
        <v xml:space="preserve"> </v>
      </c>
      <c r="R3401" s="32"/>
    </row>
    <row r="3402" spans="1:18" s="22" customFormat="1">
      <c r="A3402" s="24"/>
      <c r="B3402" s="23"/>
      <c r="C3402" s="23"/>
      <c r="D3402" s="25"/>
      <c r="E3402" s="23"/>
      <c r="F3402" s="26"/>
      <c r="G3402" s="27"/>
      <c r="H3402" s="27"/>
      <c r="I3402" s="27"/>
      <c r="J3402" s="69">
        <f t="shared" si="212"/>
        <v>0</v>
      </c>
      <c r="K3402" s="70" t="e">
        <f t="shared" si="213"/>
        <v>#DIV/0!</v>
      </c>
      <c r="L3402" s="63"/>
      <c r="N3402" s="32" t="str">
        <f>+IFERROR(VLOOKUP(B3402,$B$5:B3401,1,FALSE),"")</f>
        <v/>
      </c>
      <c r="O3402" s="32" t="str">
        <f t="shared" si="214"/>
        <v>DUPLICATE</v>
      </c>
      <c r="P3402" s="65"/>
      <c r="Q3402" s="66" t="str">
        <f t="shared" si="215"/>
        <v xml:space="preserve"> </v>
      </c>
      <c r="R3402" s="32"/>
    </row>
    <row r="3403" spans="1:18" s="22" customFormat="1">
      <c r="A3403" s="24"/>
      <c r="B3403" s="23"/>
      <c r="C3403" s="23"/>
      <c r="D3403" s="25"/>
      <c r="E3403" s="23"/>
      <c r="F3403" s="26"/>
      <c r="G3403" s="27"/>
      <c r="H3403" s="27"/>
      <c r="I3403" s="27"/>
      <c r="J3403" s="69">
        <f t="shared" si="212"/>
        <v>0</v>
      </c>
      <c r="K3403" s="70" t="e">
        <f t="shared" si="213"/>
        <v>#DIV/0!</v>
      </c>
      <c r="L3403" s="63"/>
      <c r="N3403" s="32" t="str">
        <f>+IFERROR(VLOOKUP(B3403,$B$5:B3402,1,FALSE),"")</f>
        <v/>
      </c>
      <c r="O3403" s="32" t="str">
        <f t="shared" si="214"/>
        <v>DUPLICATE</v>
      </c>
      <c r="P3403" s="65"/>
      <c r="Q3403" s="66" t="str">
        <f t="shared" si="215"/>
        <v xml:space="preserve"> </v>
      </c>
      <c r="R3403" s="32"/>
    </row>
    <row r="3404" spans="1:18" s="22" customFormat="1">
      <c r="A3404" s="24"/>
      <c r="B3404" s="23"/>
      <c r="C3404" s="23"/>
      <c r="D3404" s="25"/>
      <c r="E3404" s="23"/>
      <c r="F3404" s="26"/>
      <c r="G3404" s="27"/>
      <c r="H3404" s="27"/>
      <c r="I3404" s="27"/>
      <c r="J3404" s="69">
        <f t="shared" si="212"/>
        <v>0</v>
      </c>
      <c r="K3404" s="70" t="e">
        <f t="shared" si="213"/>
        <v>#DIV/0!</v>
      </c>
      <c r="L3404" s="63"/>
      <c r="N3404" s="32" t="str">
        <f>+IFERROR(VLOOKUP(B3404,$B$5:B3403,1,FALSE),"")</f>
        <v/>
      </c>
      <c r="O3404" s="32" t="str">
        <f t="shared" si="214"/>
        <v>DUPLICATE</v>
      </c>
      <c r="P3404" s="65"/>
      <c r="Q3404" s="66" t="str">
        <f t="shared" si="215"/>
        <v xml:space="preserve"> </v>
      </c>
      <c r="R3404" s="32"/>
    </row>
    <row r="3405" spans="1:18" s="22" customFormat="1">
      <c r="A3405" s="24"/>
      <c r="B3405" s="23"/>
      <c r="C3405" s="23"/>
      <c r="D3405" s="25"/>
      <c r="E3405" s="23"/>
      <c r="F3405" s="26"/>
      <c r="G3405" s="27"/>
      <c r="H3405" s="27"/>
      <c r="I3405" s="27"/>
      <c r="J3405" s="69">
        <f t="shared" si="212"/>
        <v>0</v>
      </c>
      <c r="K3405" s="70" t="e">
        <f t="shared" si="213"/>
        <v>#DIV/0!</v>
      </c>
      <c r="L3405" s="63"/>
      <c r="N3405" s="32" t="str">
        <f>+IFERROR(VLOOKUP(B3405,$B$5:B3404,1,FALSE),"")</f>
        <v/>
      </c>
      <c r="O3405" s="32" t="str">
        <f t="shared" si="214"/>
        <v>DUPLICATE</v>
      </c>
      <c r="P3405" s="65"/>
      <c r="Q3405" s="66" t="str">
        <f t="shared" si="215"/>
        <v xml:space="preserve"> </v>
      </c>
      <c r="R3405" s="32"/>
    </row>
    <row r="3406" spans="1:18" s="22" customFormat="1">
      <c r="A3406" s="24"/>
      <c r="B3406" s="23"/>
      <c r="C3406" s="23"/>
      <c r="D3406" s="25"/>
      <c r="E3406" s="23"/>
      <c r="F3406" s="26"/>
      <c r="G3406" s="27"/>
      <c r="H3406" s="27"/>
      <c r="I3406" s="27"/>
      <c r="J3406" s="69">
        <f t="shared" si="212"/>
        <v>0</v>
      </c>
      <c r="K3406" s="70" t="e">
        <f t="shared" si="213"/>
        <v>#DIV/0!</v>
      </c>
      <c r="L3406" s="63"/>
      <c r="N3406" s="32" t="str">
        <f>+IFERROR(VLOOKUP(B3406,$B$5:B3405,1,FALSE),"")</f>
        <v/>
      </c>
      <c r="O3406" s="32" t="str">
        <f t="shared" si="214"/>
        <v>DUPLICATE</v>
      </c>
      <c r="P3406" s="65"/>
      <c r="Q3406" s="66" t="str">
        <f t="shared" si="215"/>
        <v xml:space="preserve"> </v>
      </c>
      <c r="R3406" s="32"/>
    </row>
    <row r="3407" spans="1:18" s="22" customFormat="1">
      <c r="A3407" s="24"/>
      <c r="B3407" s="23"/>
      <c r="C3407" s="23"/>
      <c r="D3407" s="25"/>
      <c r="E3407" s="23"/>
      <c r="F3407" s="26"/>
      <c r="G3407" s="27"/>
      <c r="H3407" s="27"/>
      <c r="I3407" s="27"/>
      <c r="J3407" s="69">
        <f t="shared" si="212"/>
        <v>0</v>
      </c>
      <c r="K3407" s="70" t="e">
        <f t="shared" si="213"/>
        <v>#DIV/0!</v>
      </c>
      <c r="L3407" s="63"/>
      <c r="N3407" s="32" t="str">
        <f>+IFERROR(VLOOKUP(B3407,$B$5:B3406,1,FALSE),"")</f>
        <v/>
      </c>
      <c r="O3407" s="32" t="str">
        <f t="shared" si="214"/>
        <v>DUPLICATE</v>
      </c>
      <c r="P3407" s="65"/>
      <c r="Q3407" s="66" t="str">
        <f t="shared" si="215"/>
        <v xml:space="preserve"> </v>
      </c>
      <c r="R3407" s="32"/>
    </row>
    <row r="3408" spans="1:18" s="22" customFormat="1">
      <c r="A3408" s="24"/>
      <c r="B3408" s="23"/>
      <c r="C3408" s="23"/>
      <c r="D3408" s="25"/>
      <c r="E3408" s="23"/>
      <c r="F3408" s="26"/>
      <c r="G3408" s="27"/>
      <c r="H3408" s="27"/>
      <c r="I3408" s="27"/>
      <c r="J3408" s="69">
        <f t="shared" si="212"/>
        <v>0</v>
      </c>
      <c r="K3408" s="70" t="e">
        <f t="shared" si="213"/>
        <v>#DIV/0!</v>
      </c>
      <c r="L3408" s="63"/>
      <c r="N3408" s="32" t="str">
        <f>+IFERROR(VLOOKUP(B3408,$B$5:B3407,1,FALSE),"")</f>
        <v/>
      </c>
      <c r="O3408" s="32" t="str">
        <f t="shared" si="214"/>
        <v>DUPLICATE</v>
      </c>
      <c r="P3408" s="65"/>
      <c r="Q3408" s="66" t="str">
        <f t="shared" si="215"/>
        <v xml:space="preserve"> </v>
      </c>
      <c r="R3408" s="32"/>
    </row>
    <row r="3409" spans="1:18" s="22" customFormat="1">
      <c r="A3409" s="24"/>
      <c r="B3409" s="23"/>
      <c r="C3409" s="23"/>
      <c r="D3409" s="25"/>
      <c r="E3409" s="23"/>
      <c r="F3409" s="26"/>
      <c r="G3409" s="27"/>
      <c r="H3409" s="27"/>
      <c r="I3409" s="27"/>
      <c r="J3409" s="69">
        <f t="shared" si="212"/>
        <v>0</v>
      </c>
      <c r="K3409" s="70" t="e">
        <f t="shared" si="213"/>
        <v>#DIV/0!</v>
      </c>
      <c r="L3409" s="63"/>
      <c r="N3409" s="32" t="str">
        <f>+IFERROR(VLOOKUP(B3409,$B$5:B3408,1,FALSE),"")</f>
        <v/>
      </c>
      <c r="O3409" s="32" t="str">
        <f t="shared" si="214"/>
        <v>DUPLICATE</v>
      </c>
      <c r="P3409" s="65"/>
      <c r="Q3409" s="66" t="str">
        <f t="shared" si="215"/>
        <v xml:space="preserve"> </v>
      </c>
      <c r="R3409" s="32"/>
    </row>
    <row r="3410" spans="1:18" s="22" customFormat="1">
      <c r="A3410" s="24"/>
      <c r="B3410" s="23"/>
      <c r="C3410" s="23"/>
      <c r="D3410" s="25"/>
      <c r="E3410" s="23"/>
      <c r="F3410" s="26"/>
      <c r="G3410" s="27"/>
      <c r="H3410" s="27"/>
      <c r="I3410" s="27"/>
      <c r="J3410" s="69">
        <f t="shared" si="212"/>
        <v>0</v>
      </c>
      <c r="K3410" s="70" t="e">
        <f t="shared" si="213"/>
        <v>#DIV/0!</v>
      </c>
      <c r="L3410" s="63"/>
      <c r="N3410" s="32" t="str">
        <f>+IFERROR(VLOOKUP(B3410,$B$5:B3409,1,FALSE),"")</f>
        <v/>
      </c>
      <c r="O3410" s="32" t="str">
        <f t="shared" si="214"/>
        <v>DUPLICATE</v>
      </c>
      <c r="P3410" s="65"/>
      <c r="Q3410" s="66" t="str">
        <f t="shared" si="215"/>
        <v xml:space="preserve"> </v>
      </c>
      <c r="R3410" s="32"/>
    </row>
    <row r="3411" spans="1:18" s="22" customFormat="1">
      <c r="A3411" s="24"/>
      <c r="B3411" s="23"/>
      <c r="C3411" s="23"/>
      <c r="D3411" s="25"/>
      <c r="E3411" s="23"/>
      <c r="F3411" s="26"/>
      <c r="G3411" s="27"/>
      <c r="H3411" s="27"/>
      <c r="I3411" s="27"/>
      <c r="J3411" s="69">
        <f t="shared" si="212"/>
        <v>0</v>
      </c>
      <c r="K3411" s="70" t="e">
        <f t="shared" si="213"/>
        <v>#DIV/0!</v>
      </c>
      <c r="L3411" s="63"/>
      <c r="N3411" s="32" t="str">
        <f>+IFERROR(VLOOKUP(B3411,$B$5:B3410,1,FALSE),"")</f>
        <v/>
      </c>
      <c r="O3411" s="32" t="str">
        <f t="shared" si="214"/>
        <v>DUPLICATE</v>
      </c>
      <c r="P3411" s="65"/>
      <c r="Q3411" s="66" t="str">
        <f t="shared" si="215"/>
        <v xml:space="preserve"> </v>
      </c>
      <c r="R3411" s="32"/>
    </row>
    <row r="3412" spans="1:18" s="22" customFormat="1">
      <c r="A3412" s="24"/>
      <c r="B3412" s="23"/>
      <c r="C3412" s="23"/>
      <c r="D3412" s="25"/>
      <c r="E3412" s="23"/>
      <c r="F3412" s="26"/>
      <c r="G3412" s="27"/>
      <c r="H3412" s="27"/>
      <c r="I3412" s="27"/>
      <c r="J3412" s="69">
        <f t="shared" si="212"/>
        <v>0</v>
      </c>
      <c r="K3412" s="70" t="e">
        <f t="shared" si="213"/>
        <v>#DIV/0!</v>
      </c>
      <c r="L3412" s="63"/>
      <c r="N3412" s="32" t="str">
        <f>+IFERROR(VLOOKUP(B3412,$B$5:B3411,1,FALSE),"")</f>
        <v/>
      </c>
      <c r="O3412" s="32" t="str">
        <f t="shared" si="214"/>
        <v>DUPLICATE</v>
      </c>
      <c r="P3412" s="65"/>
      <c r="Q3412" s="66" t="str">
        <f t="shared" si="215"/>
        <v xml:space="preserve"> </v>
      </c>
      <c r="R3412" s="32"/>
    </row>
    <row r="3413" spans="1:18" s="22" customFormat="1">
      <c r="A3413" s="24"/>
      <c r="B3413" s="23"/>
      <c r="C3413" s="23"/>
      <c r="D3413" s="25"/>
      <c r="E3413" s="23"/>
      <c r="F3413" s="26"/>
      <c r="G3413" s="27"/>
      <c r="H3413" s="27"/>
      <c r="I3413" s="27"/>
      <c r="J3413" s="69">
        <f t="shared" si="212"/>
        <v>0</v>
      </c>
      <c r="K3413" s="70" t="e">
        <f t="shared" si="213"/>
        <v>#DIV/0!</v>
      </c>
      <c r="L3413" s="63"/>
      <c r="N3413" s="32" t="str">
        <f>+IFERROR(VLOOKUP(B3413,$B$5:B3412,1,FALSE),"")</f>
        <v/>
      </c>
      <c r="O3413" s="32" t="str">
        <f t="shared" si="214"/>
        <v>DUPLICATE</v>
      </c>
      <c r="P3413" s="65"/>
      <c r="Q3413" s="66" t="str">
        <f t="shared" si="215"/>
        <v xml:space="preserve"> </v>
      </c>
      <c r="R3413" s="32"/>
    </row>
    <row r="3414" spans="1:18" s="22" customFormat="1">
      <c r="A3414" s="24"/>
      <c r="B3414" s="23"/>
      <c r="C3414" s="23"/>
      <c r="D3414" s="25"/>
      <c r="E3414" s="23"/>
      <c r="F3414" s="26"/>
      <c r="G3414" s="27"/>
      <c r="H3414" s="27"/>
      <c r="I3414" s="27"/>
      <c r="J3414" s="69">
        <f t="shared" si="212"/>
        <v>0</v>
      </c>
      <c r="K3414" s="70" t="e">
        <f t="shared" si="213"/>
        <v>#DIV/0!</v>
      </c>
      <c r="L3414" s="63"/>
      <c r="N3414" s="32" t="str">
        <f>+IFERROR(VLOOKUP(B3414,$B$5:B3413,1,FALSE),"")</f>
        <v/>
      </c>
      <c r="O3414" s="32" t="str">
        <f t="shared" si="214"/>
        <v>DUPLICATE</v>
      </c>
      <c r="P3414" s="65"/>
      <c r="Q3414" s="66" t="str">
        <f t="shared" si="215"/>
        <v xml:space="preserve"> </v>
      </c>
      <c r="R3414" s="32"/>
    </row>
    <row r="3415" spans="1:18" s="22" customFormat="1">
      <c r="A3415" s="24"/>
      <c r="B3415" s="23"/>
      <c r="C3415" s="23"/>
      <c r="D3415" s="25"/>
      <c r="E3415" s="23"/>
      <c r="F3415" s="26"/>
      <c r="G3415" s="27"/>
      <c r="H3415" s="27"/>
      <c r="I3415" s="27"/>
      <c r="J3415" s="69">
        <f t="shared" si="212"/>
        <v>0</v>
      </c>
      <c r="K3415" s="70" t="e">
        <f t="shared" si="213"/>
        <v>#DIV/0!</v>
      </c>
      <c r="L3415" s="63"/>
      <c r="N3415" s="32" t="str">
        <f>+IFERROR(VLOOKUP(B3415,$B$5:B3414,1,FALSE),"")</f>
        <v/>
      </c>
      <c r="O3415" s="32" t="str">
        <f t="shared" si="214"/>
        <v>DUPLICATE</v>
      </c>
      <c r="P3415" s="65"/>
      <c r="Q3415" s="66" t="str">
        <f t="shared" si="215"/>
        <v xml:space="preserve"> </v>
      </c>
      <c r="R3415" s="32"/>
    </row>
    <row r="3416" spans="1:18" s="22" customFormat="1">
      <c r="A3416" s="24"/>
      <c r="B3416" s="23"/>
      <c r="C3416" s="23"/>
      <c r="D3416" s="25"/>
      <c r="E3416" s="23"/>
      <c r="F3416" s="26"/>
      <c r="G3416" s="27"/>
      <c r="H3416" s="27"/>
      <c r="I3416" s="27"/>
      <c r="J3416" s="69">
        <f t="shared" si="212"/>
        <v>0</v>
      </c>
      <c r="K3416" s="70" t="e">
        <f t="shared" si="213"/>
        <v>#DIV/0!</v>
      </c>
      <c r="L3416" s="63"/>
      <c r="N3416" s="32" t="str">
        <f>+IFERROR(VLOOKUP(B3416,$B$5:B3415,1,FALSE),"")</f>
        <v/>
      </c>
      <c r="O3416" s="32" t="str">
        <f t="shared" si="214"/>
        <v>DUPLICATE</v>
      </c>
      <c r="P3416" s="65"/>
      <c r="Q3416" s="66" t="str">
        <f t="shared" si="215"/>
        <v xml:space="preserve"> </v>
      </c>
      <c r="R3416" s="32"/>
    </row>
    <row r="3417" spans="1:18" s="22" customFormat="1">
      <c r="A3417" s="24"/>
      <c r="B3417" s="23"/>
      <c r="C3417" s="23"/>
      <c r="D3417" s="25"/>
      <c r="E3417" s="23"/>
      <c r="F3417" s="26"/>
      <c r="G3417" s="27"/>
      <c r="H3417" s="27"/>
      <c r="I3417" s="27"/>
      <c r="J3417" s="69">
        <f t="shared" si="212"/>
        <v>0</v>
      </c>
      <c r="K3417" s="70" t="e">
        <f t="shared" si="213"/>
        <v>#DIV/0!</v>
      </c>
      <c r="L3417" s="63"/>
      <c r="N3417" s="32" t="str">
        <f>+IFERROR(VLOOKUP(B3417,$B$5:B3416,1,FALSE),"")</f>
        <v/>
      </c>
      <c r="O3417" s="32" t="str">
        <f t="shared" si="214"/>
        <v>DUPLICATE</v>
      </c>
      <c r="P3417" s="65"/>
      <c r="Q3417" s="66" t="str">
        <f t="shared" si="215"/>
        <v xml:space="preserve"> </v>
      </c>
      <c r="R3417" s="32"/>
    </row>
    <row r="3418" spans="1:18" s="22" customFormat="1">
      <c r="A3418" s="24"/>
      <c r="B3418" s="23"/>
      <c r="C3418" s="23"/>
      <c r="D3418" s="25"/>
      <c r="E3418" s="23"/>
      <c r="F3418" s="26"/>
      <c r="G3418" s="27"/>
      <c r="H3418" s="27"/>
      <c r="I3418" s="27"/>
      <c r="J3418" s="69">
        <f t="shared" si="212"/>
        <v>0</v>
      </c>
      <c r="K3418" s="70" t="e">
        <f t="shared" si="213"/>
        <v>#DIV/0!</v>
      </c>
      <c r="L3418" s="63"/>
      <c r="N3418" s="32" t="str">
        <f>+IFERROR(VLOOKUP(B3418,$B$5:B3417,1,FALSE),"")</f>
        <v/>
      </c>
      <c r="O3418" s="32" t="str">
        <f t="shared" si="214"/>
        <v>DUPLICATE</v>
      </c>
      <c r="P3418" s="65"/>
      <c r="Q3418" s="66" t="str">
        <f t="shared" si="215"/>
        <v xml:space="preserve"> </v>
      </c>
      <c r="R3418" s="32"/>
    </row>
    <row r="3419" spans="1:18" s="22" customFormat="1">
      <c r="A3419" s="24"/>
      <c r="B3419" s="23"/>
      <c r="C3419" s="23"/>
      <c r="D3419" s="25"/>
      <c r="E3419" s="23"/>
      <c r="F3419" s="26"/>
      <c r="G3419" s="27"/>
      <c r="H3419" s="27"/>
      <c r="I3419" s="27"/>
      <c r="J3419" s="69">
        <f t="shared" si="212"/>
        <v>0</v>
      </c>
      <c r="K3419" s="70" t="e">
        <f t="shared" si="213"/>
        <v>#DIV/0!</v>
      </c>
      <c r="L3419" s="63"/>
      <c r="N3419" s="32" t="str">
        <f>+IFERROR(VLOOKUP(B3419,$B$5:B3418,1,FALSE),"")</f>
        <v/>
      </c>
      <c r="O3419" s="32" t="str">
        <f t="shared" si="214"/>
        <v>DUPLICATE</v>
      </c>
      <c r="P3419" s="65"/>
      <c r="Q3419" s="66" t="str">
        <f t="shared" si="215"/>
        <v xml:space="preserve"> </v>
      </c>
      <c r="R3419" s="32"/>
    </row>
    <row r="3420" spans="1:18" s="22" customFormat="1">
      <c r="A3420" s="24"/>
      <c r="B3420" s="23"/>
      <c r="C3420" s="23"/>
      <c r="D3420" s="25"/>
      <c r="E3420" s="23"/>
      <c r="F3420" s="26"/>
      <c r="G3420" s="27"/>
      <c r="H3420" s="27"/>
      <c r="I3420" s="27"/>
      <c r="J3420" s="69">
        <f t="shared" si="212"/>
        <v>0</v>
      </c>
      <c r="K3420" s="70" t="e">
        <f t="shared" si="213"/>
        <v>#DIV/0!</v>
      </c>
      <c r="L3420" s="63"/>
      <c r="N3420" s="32" t="str">
        <f>+IFERROR(VLOOKUP(B3420,$B$5:B3419,1,FALSE),"")</f>
        <v/>
      </c>
      <c r="O3420" s="32" t="str">
        <f t="shared" si="214"/>
        <v>DUPLICATE</v>
      </c>
      <c r="P3420" s="65"/>
      <c r="Q3420" s="66" t="str">
        <f t="shared" si="215"/>
        <v xml:space="preserve"> </v>
      </c>
      <c r="R3420" s="32"/>
    </row>
    <row r="3421" spans="1:18" s="22" customFormat="1">
      <c r="A3421" s="24"/>
      <c r="B3421" s="23"/>
      <c r="C3421" s="23"/>
      <c r="D3421" s="25"/>
      <c r="E3421" s="23"/>
      <c r="F3421" s="26"/>
      <c r="G3421" s="27"/>
      <c r="H3421" s="27"/>
      <c r="I3421" s="27"/>
      <c r="J3421" s="69">
        <f t="shared" si="212"/>
        <v>0</v>
      </c>
      <c r="K3421" s="70" t="e">
        <f t="shared" si="213"/>
        <v>#DIV/0!</v>
      </c>
      <c r="L3421" s="63"/>
      <c r="N3421" s="32" t="str">
        <f>+IFERROR(VLOOKUP(B3421,$B$5:B3420,1,FALSE),"")</f>
        <v/>
      </c>
      <c r="O3421" s="32" t="str">
        <f t="shared" si="214"/>
        <v>DUPLICATE</v>
      </c>
      <c r="P3421" s="65"/>
      <c r="Q3421" s="66" t="str">
        <f t="shared" si="215"/>
        <v xml:space="preserve"> </v>
      </c>
      <c r="R3421" s="32"/>
    </row>
    <row r="3422" spans="1:18" s="22" customFormat="1">
      <c r="A3422" s="24"/>
      <c r="B3422" s="23"/>
      <c r="C3422" s="23"/>
      <c r="D3422" s="25"/>
      <c r="E3422" s="23"/>
      <c r="F3422" s="26"/>
      <c r="G3422" s="27"/>
      <c r="H3422" s="27"/>
      <c r="I3422" s="27"/>
      <c r="J3422" s="69">
        <f t="shared" si="212"/>
        <v>0</v>
      </c>
      <c r="K3422" s="70" t="e">
        <f t="shared" si="213"/>
        <v>#DIV/0!</v>
      </c>
      <c r="L3422" s="63"/>
      <c r="N3422" s="32" t="str">
        <f>+IFERROR(VLOOKUP(B3422,$B$5:B3421,1,FALSE),"")</f>
        <v/>
      </c>
      <c r="O3422" s="32" t="str">
        <f t="shared" si="214"/>
        <v>DUPLICATE</v>
      </c>
      <c r="P3422" s="65"/>
      <c r="Q3422" s="66" t="str">
        <f t="shared" si="215"/>
        <v xml:space="preserve"> </v>
      </c>
      <c r="R3422" s="32"/>
    </row>
    <row r="3423" spans="1:18" s="22" customFormat="1">
      <c r="A3423" s="24"/>
      <c r="B3423" s="23"/>
      <c r="C3423" s="23"/>
      <c r="D3423" s="25"/>
      <c r="E3423" s="23"/>
      <c r="F3423" s="26"/>
      <c r="G3423" s="27"/>
      <c r="H3423" s="27"/>
      <c r="I3423" s="27"/>
      <c r="J3423" s="69">
        <f t="shared" si="212"/>
        <v>0</v>
      </c>
      <c r="K3423" s="70" t="e">
        <f t="shared" si="213"/>
        <v>#DIV/0!</v>
      </c>
      <c r="L3423" s="63"/>
      <c r="N3423" s="32" t="str">
        <f>+IFERROR(VLOOKUP(B3423,$B$5:B3422,1,FALSE),"")</f>
        <v/>
      </c>
      <c r="O3423" s="32" t="str">
        <f t="shared" si="214"/>
        <v>DUPLICATE</v>
      </c>
      <c r="P3423" s="65"/>
      <c r="Q3423" s="66" t="str">
        <f t="shared" si="215"/>
        <v xml:space="preserve"> </v>
      </c>
      <c r="R3423" s="32"/>
    </row>
    <row r="3424" spans="1:18" s="22" customFormat="1">
      <c r="A3424" s="24"/>
      <c r="B3424" s="23"/>
      <c r="C3424" s="23"/>
      <c r="D3424" s="25"/>
      <c r="E3424" s="23"/>
      <c r="F3424" s="26"/>
      <c r="G3424" s="27"/>
      <c r="H3424" s="27"/>
      <c r="I3424" s="27"/>
      <c r="J3424" s="69">
        <f t="shared" si="212"/>
        <v>0</v>
      </c>
      <c r="K3424" s="70" t="e">
        <f t="shared" si="213"/>
        <v>#DIV/0!</v>
      </c>
      <c r="L3424" s="63"/>
      <c r="N3424" s="32" t="str">
        <f>+IFERROR(VLOOKUP(B3424,$B$5:B3423,1,FALSE),"")</f>
        <v/>
      </c>
      <c r="O3424" s="32" t="str">
        <f t="shared" si="214"/>
        <v>DUPLICATE</v>
      </c>
      <c r="P3424" s="65"/>
      <c r="Q3424" s="66" t="str">
        <f t="shared" si="215"/>
        <v xml:space="preserve"> </v>
      </c>
      <c r="R3424" s="32"/>
    </row>
    <row r="3425" spans="1:18" s="22" customFormat="1">
      <c r="A3425" s="24"/>
      <c r="B3425" s="23"/>
      <c r="C3425" s="23"/>
      <c r="D3425" s="25"/>
      <c r="E3425" s="23"/>
      <c r="F3425" s="26"/>
      <c r="G3425" s="27"/>
      <c r="H3425" s="27"/>
      <c r="I3425" s="27"/>
      <c r="J3425" s="69">
        <f t="shared" si="212"/>
        <v>0</v>
      </c>
      <c r="K3425" s="70" t="e">
        <f t="shared" si="213"/>
        <v>#DIV/0!</v>
      </c>
      <c r="L3425" s="63"/>
      <c r="N3425" s="32" t="str">
        <f>+IFERROR(VLOOKUP(B3425,$B$5:B3424,1,FALSE),"")</f>
        <v/>
      </c>
      <c r="O3425" s="32" t="str">
        <f t="shared" si="214"/>
        <v>DUPLICATE</v>
      </c>
      <c r="P3425" s="65"/>
      <c r="Q3425" s="66" t="str">
        <f t="shared" si="215"/>
        <v xml:space="preserve"> </v>
      </c>
      <c r="R3425" s="32"/>
    </row>
    <row r="3426" spans="1:18" s="22" customFormat="1">
      <c r="A3426" s="24"/>
      <c r="B3426" s="23"/>
      <c r="C3426" s="23"/>
      <c r="D3426" s="25"/>
      <c r="E3426" s="23"/>
      <c r="F3426" s="26"/>
      <c r="G3426" s="27"/>
      <c r="H3426" s="27"/>
      <c r="I3426" s="27"/>
      <c r="J3426" s="69">
        <f t="shared" si="212"/>
        <v>0</v>
      </c>
      <c r="K3426" s="70" t="e">
        <f t="shared" si="213"/>
        <v>#DIV/0!</v>
      </c>
      <c r="L3426" s="63"/>
      <c r="N3426" s="32" t="str">
        <f>+IFERROR(VLOOKUP(B3426,$B$5:B3425,1,FALSE),"")</f>
        <v/>
      </c>
      <c r="O3426" s="32" t="str">
        <f t="shared" si="214"/>
        <v>DUPLICATE</v>
      </c>
      <c r="P3426" s="65"/>
      <c r="Q3426" s="66" t="str">
        <f t="shared" si="215"/>
        <v xml:space="preserve"> </v>
      </c>
      <c r="R3426" s="32"/>
    </row>
    <row r="3427" spans="1:18" s="22" customFormat="1">
      <c r="A3427" s="24"/>
      <c r="B3427" s="23"/>
      <c r="C3427" s="23"/>
      <c r="D3427" s="25"/>
      <c r="E3427" s="23"/>
      <c r="F3427" s="26"/>
      <c r="G3427" s="27"/>
      <c r="H3427" s="27"/>
      <c r="I3427" s="27"/>
      <c r="J3427" s="69">
        <f t="shared" si="212"/>
        <v>0</v>
      </c>
      <c r="K3427" s="70" t="e">
        <f t="shared" si="213"/>
        <v>#DIV/0!</v>
      </c>
      <c r="L3427" s="63"/>
      <c r="N3427" s="32" t="str">
        <f>+IFERROR(VLOOKUP(B3427,$B$5:B3426,1,FALSE),"")</f>
        <v/>
      </c>
      <c r="O3427" s="32" t="str">
        <f t="shared" si="214"/>
        <v>DUPLICATE</v>
      </c>
      <c r="P3427" s="65"/>
      <c r="Q3427" s="66" t="str">
        <f t="shared" si="215"/>
        <v xml:space="preserve"> </v>
      </c>
      <c r="R3427" s="32"/>
    </row>
    <row r="3428" spans="1:18" s="22" customFormat="1">
      <c r="A3428" s="24"/>
      <c r="B3428" s="23"/>
      <c r="C3428" s="23"/>
      <c r="D3428" s="25"/>
      <c r="E3428" s="23"/>
      <c r="F3428" s="26"/>
      <c r="G3428" s="27"/>
      <c r="H3428" s="27"/>
      <c r="I3428" s="27"/>
      <c r="J3428" s="69">
        <f t="shared" si="212"/>
        <v>0</v>
      </c>
      <c r="K3428" s="70" t="e">
        <f t="shared" si="213"/>
        <v>#DIV/0!</v>
      </c>
      <c r="L3428" s="63"/>
      <c r="N3428" s="32" t="str">
        <f>+IFERROR(VLOOKUP(B3428,$B$5:B3427,1,FALSE),"")</f>
        <v/>
      </c>
      <c r="O3428" s="32" t="str">
        <f t="shared" si="214"/>
        <v>DUPLICATE</v>
      </c>
      <c r="P3428" s="65"/>
      <c r="Q3428" s="66" t="str">
        <f t="shared" si="215"/>
        <v xml:space="preserve"> </v>
      </c>
      <c r="R3428" s="32"/>
    </row>
    <row r="3429" spans="1:18" s="22" customFormat="1">
      <c r="A3429" s="24"/>
      <c r="B3429" s="23"/>
      <c r="C3429" s="23"/>
      <c r="D3429" s="25"/>
      <c r="E3429" s="23"/>
      <c r="F3429" s="26"/>
      <c r="G3429" s="27"/>
      <c r="H3429" s="27"/>
      <c r="I3429" s="27"/>
      <c r="J3429" s="69">
        <f t="shared" si="212"/>
        <v>0</v>
      </c>
      <c r="K3429" s="70" t="e">
        <f t="shared" si="213"/>
        <v>#DIV/0!</v>
      </c>
      <c r="L3429" s="63"/>
      <c r="N3429" s="32" t="str">
        <f>+IFERROR(VLOOKUP(B3429,$B$5:B3428,1,FALSE),"")</f>
        <v/>
      </c>
      <c r="O3429" s="32" t="str">
        <f t="shared" si="214"/>
        <v>DUPLICATE</v>
      </c>
      <c r="P3429" s="65"/>
      <c r="Q3429" s="66" t="str">
        <f t="shared" si="215"/>
        <v xml:space="preserve"> </v>
      </c>
      <c r="R3429" s="32"/>
    </row>
    <row r="3430" spans="1:18" s="22" customFormat="1">
      <c r="A3430" s="24"/>
      <c r="B3430" s="23"/>
      <c r="C3430" s="23"/>
      <c r="D3430" s="25"/>
      <c r="E3430" s="23"/>
      <c r="F3430" s="26"/>
      <c r="G3430" s="27"/>
      <c r="H3430" s="27"/>
      <c r="I3430" s="27"/>
      <c r="J3430" s="69">
        <f t="shared" si="212"/>
        <v>0</v>
      </c>
      <c r="K3430" s="70" t="e">
        <f t="shared" si="213"/>
        <v>#DIV/0!</v>
      </c>
      <c r="L3430" s="63"/>
      <c r="N3430" s="32" t="str">
        <f>+IFERROR(VLOOKUP(B3430,$B$5:B3429,1,FALSE),"")</f>
        <v/>
      </c>
      <c r="O3430" s="32" t="str">
        <f t="shared" si="214"/>
        <v>DUPLICATE</v>
      </c>
      <c r="P3430" s="65"/>
      <c r="Q3430" s="66" t="str">
        <f t="shared" si="215"/>
        <v xml:space="preserve"> </v>
      </c>
      <c r="R3430" s="32"/>
    </row>
    <row r="3431" spans="1:18" s="22" customFormat="1">
      <c r="A3431" s="24"/>
      <c r="B3431" s="23"/>
      <c r="C3431" s="23"/>
      <c r="D3431" s="25"/>
      <c r="E3431" s="23"/>
      <c r="F3431" s="26"/>
      <c r="G3431" s="27"/>
      <c r="H3431" s="27"/>
      <c r="I3431" s="27"/>
      <c r="J3431" s="69">
        <f t="shared" si="212"/>
        <v>0</v>
      </c>
      <c r="K3431" s="70" t="e">
        <f t="shared" si="213"/>
        <v>#DIV/0!</v>
      </c>
      <c r="L3431" s="63"/>
      <c r="N3431" s="32" t="str">
        <f>+IFERROR(VLOOKUP(B3431,$B$5:B3430,1,FALSE),"")</f>
        <v/>
      </c>
      <c r="O3431" s="32" t="str">
        <f t="shared" si="214"/>
        <v>DUPLICATE</v>
      </c>
      <c r="P3431" s="65"/>
      <c r="Q3431" s="66" t="str">
        <f t="shared" si="215"/>
        <v xml:space="preserve"> </v>
      </c>
      <c r="R3431" s="32"/>
    </row>
    <row r="3432" spans="1:18" s="22" customFormat="1">
      <c r="A3432" s="24"/>
      <c r="B3432" s="23"/>
      <c r="C3432" s="23"/>
      <c r="D3432" s="25"/>
      <c r="E3432" s="23"/>
      <c r="F3432" s="26"/>
      <c r="G3432" s="27"/>
      <c r="H3432" s="27"/>
      <c r="I3432" s="27"/>
      <c r="J3432" s="69">
        <f t="shared" si="212"/>
        <v>0</v>
      </c>
      <c r="K3432" s="70" t="e">
        <f t="shared" si="213"/>
        <v>#DIV/0!</v>
      </c>
      <c r="L3432" s="63"/>
      <c r="N3432" s="32" t="str">
        <f>+IFERROR(VLOOKUP(B3432,$B$5:B3431,1,FALSE),"")</f>
        <v/>
      </c>
      <c r="O3432" s="32" t="str">
        <f t="shared" si="214"/>
        <v>DUPLICATE</v>
      </c>
      <c r="P3432" s="65"/>
      <c r="Q3432" s="66" t="str">
        <f t="shared" si="215"/>
        <v xml:space="preserve"> </v>
      </c>
      <c r="R3432" s="32"/>
    </row>
    <row r="3433" spans="1:18" s="22" customFormat="1">
      <c r="A3433" s="24"/>
      <c r="B3433" s="23"/>
      <c r="C3433" s="23"/>
      <c r="D3433" s="25"/>
      <c r="E3433" s="23"/>
      <c r="F3433" s="26"/>
      <c r="G3433" s="27"/>
      <c r="H3433" s="27"/>
      <c r="I3433" s="27"/>
      <c r="J3433" s="69">
        <f t="shared" si="212"/>
        <v>0</v>
      </c>
      <c r="K3433" s="70" t="e">
        <f t="shared" si="213"/>
        <v>#DIV/0!</v>
      </c>
      <c r="L3433" s="63"/>
      <c r="N3433" s="32" t="str">
        <f>+IFERROR(VLOOKUP(B3433,$B$5:B3432,1,FALSE),"")</f>
        <v/>
      </c>
      <c r="O3433" s="32" t="str">
        <f t="shared" si="214"/>
        <v>DUPLICATE</v>
      </c>
      <c r="P3433" s="65"/>
      <c r="Q3433" s="66" t="str">
        <f t="shared" si="215"/>
        <v xml:space="preserve"> </v>
      </c>
      <c r="R3433" s="32"/>
    </row>
    <row r="3434" spans="1:18" s="22" customFormat="1">
      <c r="A3434" s="24"/>
      <c r="B3434" s="23"/>
      <c r="C3434" s="23"/>
      <c r="D3434" s="25"/>
      <c r="E3434" s="23"/>
      <c r="F3434" s="26"/>
      <c r="G3434" s="27"/>
      <c r="H3434" s="27"/>
      <c r="I3434" s="27"/>
      <c r="J3434" s="69">
        <f t="shared" si="212"/>
        <v>0</v>
      </c>
      <c r="K3434" s="70" t="e">
        <f t="shared" si="213"/>
        <v>#DIV/0!</v>
      </c>
      <c r="L3434" s="63"/>
      <c r="N3434" s="32" t="str">
        <f>+IFERROR(VLOOKUP(B3434,$B$5:B3433,1,FALSE),"")</f>
        <v/>
      </c>
      <c r="O3434" s="32" t="str">
        <f t="shared" si="214"/>
        <v>DUPLICATE</v>
      </c>
      <c r="P3434" s="65"/>
      <c r="Q3434" s="66" t="str">
        <f t="shared" si="215"/>
        <v xml:space="preserve"> </v>
      </c>
      <c r="R3434" s="32"/>
    </row>
    <row r="3435" spans="1:18" s="22" customFormat="1">
      <c r="A3435" s="24"/>
      <c r="B3435" s="23"/>
      <c r="C3435" s="23"/>
      <c r="D3435" s="25"/>
      <c r="E3435" s="23"/>
      <c r="F3435" s="26"/>
      <c r="G3435" s="27"/>
      <c r="H3435" s="27"/>
      <c r="I3435" s="27"/>
      <c r="J3435" s="69">
        <f t="shared" ref="J3435:J3498" si="216">SUM(G3435:I3435)</f>
        <v>0</v>
      </c>
      <c r="K3435" s="70" t="e">
        <f t="shared" ref="K3435:K3498" si="217">+(G3435+H3435+I3435)/F3435*100</f>
        <v>#DIV/0!</v>
      </c>
      <c r="L3435" s="63"/>
      <c r="N3435" s="32" t="str">
        <f>+IFERROR(VLOOKUP(B3435,$B$5:B3434,1,FALSE),"")</f>
        <v/>
      </c>
      <c r="O3435" s="32" t="str">
        <f t="shared" ref="O3435:O3498" si="218">+IF(EXACT(B3435,N3435),"DUPLICATE","ORIGINAL")</f>
        <v>DUPLICATE</v>
      </c>
      <c r="P3435" s="65"/>
      <c r="Q3435" s="66" t="str">
        <f t="shared" ref="Q3435:Q3498" si="219">CONCATENATE(B3435," ",A3435)</f>
        <v xml:space="preserve"> </v>
      </c>
      <c r="R3435" s="32"/>
    </row>
    <row r="3436" spans="1:18" s="22" customFormat="1">
      <c r="A3436" s="24"/>
      <c r="B3436" s="23"/>
      <c r="C3436" s="23"/>
      <c r="D3436" s="25"/>
      <c r="E3436" s="23"/>
      <c r="F3436" s="26"/>
      <c r="G3436" s="27"/>
      <c r="H3436" s="27"/>
      <c r="I3436" s="27"/>
      <c r="J3436" s="69">
        <f t="shared" si="216"/>
        <v>0</v>
      </c>
      <c r="K3436" s="70" t="e">
        <f t="shared" si="217"/>
        <v>#DIV/0!</v>
      </c>
      <c r="L3436" s="63"/>
      <c r="N3436" s="32" t="str">
        <f>+IFERROR(VLOOKUP(B3436,$B$5:B3435,1,FALSE),"")</f>
        <v/>
      </c>
      <c r="O3436" s="32" t="str">
        <f t="shared" si="218"/>
        <v>DUPLICATE</v>
      </c>
      <c r="P3436" s="65"/>
      <c r="Q3436" s="66" t="str">
        <f t="shared" si="219"/>
        <v xml:space="preserve"> </v>
      </c>
      <c r="R3436" s="32"/>
    </row>
    <row r="3437" spans="1:18" s="22" customFormat="1">
      <c r="A3437" s="24"/>
      <c r="B3437" s="23"/>
      <c r="C3437" s="23"/>
      <c r="D3437" s="25"/>
      <c r="E3437" s="23"/>
      <c r="F3437" s="26"/>
      <c r="G3437" s="27"/>
      <c r="H3437" s="27"/>
      <c r="I3437" s="27"/>
      <c r="J3437" s="69">
        <f t="shared" si="216"/>
        <v>0</v>
      </c>
      <c r="K3437" s="70" t="e">
        <f t="shared" si="217"/>
        <v>#DIV/0!</v>
      </c>
      <c r="L3437" s="63"/>
      <c r="N3437" s="32" t="str">
        <f>+IFERROR(VLOOKUP(B3437,$B$5:B3436,1,FALSE),"")</f>
        <v/>
      </c>
      <c r="O3437" s="32" t="str">
        <f t="shared" si="218"/>
        <v>DUPLICATE</v>
      </c>
      <c r="P3437" s="65"/>
      <c r="Q3437" s="66" t="str">
        <f t="shared" si="219"/>
        <v xml:space="preserve"> </v>
      </c>
      <c r="R3437" s="32"/>
    </row>
    <row r="3438" spans="1:18" s="22" customFormat="1">
      <c r="A3438" s="24"/>
      <c r="B3438" s="23"/>
      <c r="C3438" s="23"/>
      <c r="D3438" s="25"/>
      <c r="E3438" s="23"/>
      <c r="F3438" s="26"/>
      <c r="G3438" s="27"/>
      <c r="H3438" s="27"/>
      <c r="I3438" s="27"/>
      <c r="J3438" s="69">
        <f t="shared" si="216"/>
        <v>0</v>
      </c>
      <c r="K3438" s="70" t="e">
        <f t="shared" si="217"/>
        <v>#DIV/0!</v>
      </c>
      <c r="L3438" s="63"/>
      <c r="N3438" s="32" t="str">
        <f>+IFERROR(VLOOKUP(B3438,$B$5:B3437,1,FALSE),"")</f>
        <v/>
      </c>
      <c r="O3438" s="32" t="str">
        <f t="shared" si="218"/>
        <v>DUPLICATE</v>
      </c>
      <c r="P3438" s="65"/>
      <c r="Q3438" s="66" t="str">
        <f t="shared" si="219"/>
        <v xml:space="preserve"> </v>
      </c>
      <c r="R3438" s="32"/>
    </row>
    <row r="3439" spans="1:18" s="22" customFormat="1">
      <c r="A3439" s="24"/>
      <c r="B3439" s="23"/>
      <c r="C3439" s="23"/>
      <c r="D3439" s="25"/>
      <c r="E3439" s="23"/>
      <c r="F3439" s="26"/>
      <c r="G3439" s="27"/>
      <c r="H3439" s="27"/>
      <c r="I3439" s="27"/>
      <c r="J3439" s="69">
        <f t="shared" si="216"/>
        <v>0</v>
      </c>
      <c r="K3439" s="70" t="e">
        <f t="shared" si="217"/>
        <v>#DIV/0!</v>
      </c>
      <c r="L3439" s="63"/>
      <c r="N3439" s="32" t="str">
        <f>+IFERROR(VLOOKUP(B3439,$B$5:B3438,1,FALSE),"")</f>
        <v/>
      </c>
      <c r="O3439" s="32" t="str">
        <f t="shared" si="218"/>
        <v>DUPLICATE</v>
      </c>
      <c r="P3439" s="65"/>
      <c r="Q3439" s="66" t="str">
        <f t="shared" si="219"/>
        <v xml:space="preserve"> </v>
      </c>
      <c r="R3439" s="32"/>
    </row>
    <row r="3440" spans="1:18" s="22" customFormat="1">
      <c r="A3440" s="24"/>
      <c r="B3440" s="23"/>
      <c r="C3440" s="23"/>
      <c r="D3440" s="25"/>
      <c r="E3440" s="23"/>
      <c r="F3440" s="26"/>
      <c r="G3440" s="27"/>
      <c r="H3440" s="27"/>
      <c r="I3440" s="27"/>
      <c r="J3440" s="69">
        <f t="shared" si="216"/>
        <v>0</v>
      </c>
      <c r="K3440" s="70" t="e">
        <f t="shared" si="217"/>
        <v>#DIV/0!</v>
      </c>
      <c r="L3440" s="63"/>
      <c r="N3440" s="32" t="str">
        <f>+IFERROR(VLOOKUP(B3440,$B$5:B3439,1,FALSE),"")</f>
        <v/>
      </c>
      <c r="O3440" s="32" t="str">
        <f t="shared" si="218"/>
        <v>DUPLICATE</v>
      </c>
      <c r="P3440" s="65"/>
      <c r="Q3440" s="66" t="str">
        <f t="shared" si="219"/>
        <v xml:space="preserve"> </v>
      </c>
      <c r="R3440" s="32"/>
    </row>
    <row r="3441" spans="1:18" s="22" customFormat="1">
      <c r="A3441" s="24"/>
      <c r="B3441" s="23"/>
      <c r="C3441" s="23"/>
      <c r="D3441" s="25"/>
      <c r="E3441" s="23"/>
      <c r="F3441" s="26"/>
      <c r="G3441" s="27"/>
      <c r="H3441" s="27"/>
      <c r="I3441" s="27"/>
      <c r="J3441" s="69">
        <f t="shared" si="216"/>
        <v>0</v>
      </c>
      <c r="K3441" s="70" t="e">
        <f t="shared" si="217"/>
        <v>#DIV/0!</v>
      </c>
      <c r="L3441" s="63"/>
      <c r="N3441" s="32" t="str">
        <f>+IFERROR(VLOOKUP(B3441,$B$5:B3440,1,FALSE),"")</f>
        <v/>
      </c>
      <c r="O3441" s="32" t="str">
        <f t="shared" si="218"/>
        <v>DUPLICATE</v>
      </c>
      <c r="P3441" s="65"/>
      <c r="Q3441" s="66" t="str">
        <f t="shared" si="219"/>
        <v xml:space="preserve"> </v>
      </c>
      <c r="R3441" s="32"/>
    </row>
    <row r="3442" spans="1:18" s="22" customFormat="1">
      <c r="A3442" s="24"/>
      <c r="B3442" s="23"/>
      <c r="C3442" s="23"/>
      <c r="D3442" s="25"/>
      <c r="E3442" s="23"/>
      <c r="F3442" s="26"/>
      <c r="G3442" s="27"/>
      <c r="H3442" s="27"/>
      <c r="I3442" s="27"/>
      <c r="J3442" s="69">
        <f t="shared" si="216"/>
        <v>0</v>
      </c>
      <c r="K3442" s="70" t="e">
        <f t="shared" si="217"/>
        <v>#DIV/0!</v>
      </c>
      <c r="L3442" s="63"/>
      <c r="N3442" s="32" t="str">
        <f>+IFERROR(VLOOKUP(B3442,$B$5:B3441,1,FALSE),"")</f>
        <v/>
      </c>
      <c r="O3442" s="32" t="str">
        <f t="shared" si="218"/>
        <v>DUPLICATE</v>
      </c>
      <c r="P3442" s="65"/>
      <c r="Q3442" s="66" t="str">
        <f t="shared" si="219"/>
        <v xml:space="preserve"> </v>
      </c>
      <c r="R3442" s="32"/>
    </row>
    <row r="3443" spans="1:18" s="22" customFormat="1">
      <c r="A3443" s="24"/>
      <c r="B3443" s="23"/>
      <c r="C3443" s="23"/>
      <c r="D3443" s="25"/>
      <c r="E3443" s="23"/>
      <c r="F3443" s="26"/>
      <c r="G3443" s="27"/>
      <c r="H3443" s="27"/>
      <c r="I3443" s="27"/>
      <c r="J3443" s="69">
        <f t="shared" si="216"/>
        <v>0</v>
      </c>
      <c r="K3443" s="70" t="e">
        <f t="shared" si="217"/>
        <v>#DIV/0!</v>
      </c>
      <c r="L3443" s="63"/>
      <c r="N3443" s="32" t="str">
        <f>+IFERROR(VLOOKUP(B3443,$B$5:B3442,1,FALSE),"")</f>
        <v/>
      </c>
      <c r="O3443" s="32" t="str">
        <f t="shared" si="218"/>
        <v>DUPLICATE</v>
      </c>
      <c r="P3443" s="65"/>
      <c r="Q3443" s="66" t="str">
        <f t="shared" si="219"/>
        <v xml:space="preserve"> </v>
      </c>
      <c r="R3443" s="32"/>
    </row>
    <row r="3444" spans="1:18" s="22" customFormat="1">
      <c r="A3444" s="24"/>
      <c r="B3444" s="23"/>
      <c r="C3444" s="23"/>
      <c r="D3444" s="25"/>
      <c r="E3444" s="23"/>
      <c r="F3444" s="26"/>
      <c r="G3444" s="27"/>
      <c r="H3444" s="27"/>
      <c r="I3444" s="27"/>
      <c r="J3444" s="69">
        <f t="shared" si="216"/>
        <v>0</v>
      </c>
      <c r="K3444" s="70" t="e">
        <f t="shared" si="217"/>
        <v>#DIV/0!</v>
      </c>
      <c r="L3444" s="63"/>
      <c r="N3444" s="32" t="str">
        <f>+IFERROR(VLOOKUP(B3444,$B$5:B3443,1,FALSE),"")</f>
        <v/>
      </c>
      <c r="O3444" s="32" t="str">
        <f t="shared" si="218"/>
        <v>DUPLICATE</v>
      </c>
      <c r="P3444" s="65"/>
      <c r="Q3444" s="66" t="str">
        <f t="shared" si="219"/>
        <v xml:space="preserve"> </v>
      </c>
      <c r="R3444" s="32"/>
    </row>
    <row r="3445" spans="1:18" s="22" customFormat="1">
      <c r="A3445" s="24"/>
      <c r="B3445" s="23"/>
      <c r="C3445" s="23"/>
      <c r="D3445" s="25"/>
      <c r="E3445" s="23"/>
      <c r="F3445" s="26"/>
      <c r="G3445" s="27"/>
      <c r="H3445" s="27"/>
      <c r="I3445" s="27"/>
      <c r="J3445" s="69">
        <f t="shared" si="216"/>
        <v>0</v>
      </c>
      <c r="K3445" s="70" t="e">
        <f t="shared" si="217"/>
        <v>#DIV/0!</v>
      </c>
      <c r="L3445" s="63"/>
      <c r="N3445" s="32" t="str">
        <f>+IFERROR(VLOOKUP(B3445,$B$5:B3444,1,FALSE),"")</f>
        <v/>
      </c>
      <c r="O3445" s="32" t="str">
        <f t="shared" si="218"/>
        <v>DUPLICATE</v>
      </c>
      <c r="P3445" s="65"/>
      <c r="Q3445" s="66" t="str">
        <f t="shared" si="219"/>
        <v xml:space="preserve"> </v>
      </c>
      <c r="R3445" s="32"/>
    </row>
    <row r="3446" spans="1:18" s="22" customFormat="1">
      <c r="A3446" s="24"/>
      <c r="B3446" s="23"/>
      <c r="C3446" s="23"/>
      <c r="D3446" s="25"/>
      <c r="E3446" s="23"/>
      <c r="F3446" s="26"/>
      <c r="G3446" s="27"/>
      <c r="H3446" s="27"/>
      <c r="I3446" s="27"/>
      <c r="J3446" s="69">
        <f t="shared" si="216"/>
        <v>0</v>
      </c>
      <c r="K3446" s="70" t="e">
        <f t="shared" si="217"/>
        <v>#DIV/0!</v>
      </c>
      <c r="L3446" s="63"/>
      <c r="N3446" s="32" t="str">
        <f>+IFERROR(VLOOKUP(B3446,$B$5:B3445,1,FALSE),"")</f>
        <v/>
      </c>
      <c r="O3446" s="32" t="str">
        <f t="shared" si="218"/>
        <v>DUPLICATE</v>
      </c>
      <c r="P3446" s="65"/>
      <c r="Q3446" s="66" t="str">
        <f t="shared" si="219"/>
        <v xml:space="preserve"> </v>
      </c>
      <c r="R3446" s="32"/>
    </row>
    <row r="3447" spans="1:18" s="22" customFormat="1">
      <c r="A3447" s="24"/>
      <c r="B3447" s="23"/>
      <c r="C3447" s="23"/>
      <c r="D3447" s="25"/>
      <c r="E3447" s="23"/>
      <c r="F3447" s="26"/>
      <c r="G3447" s="27"/>
      <c r="H3447" s="27"/>
      <c r="I3447" s="27"/>
      <c r="J3447" s="69">
        <f t="shared" si="216"/>
        <v>0</v>
      </c>
      <c r="K3447" s="70" t="e">
        <f t="shared" si="217"/>
        <v>#DIV/0!</v>
      </c>
      <c r="L3447" s="63"/>
      <c r="N3447" s="32" t="str">
        <f>+IFERROR(VLOOKUP(B3447,$B$5:B3446,1,FALSE),"")</f>
        <v/>
      </c>
      <c r="O3447" s="32" t="str">
        <f t="shared" si="218"/>
        <v>DUPLICATE</v>
      </c>
      <c r="P3447" s="65"/>
      <c r="Q3447" s="66" t="str">
        <f t="shared" si="219"/>
        <v xml:space="preserve"> </v>
      </c>
      <c r="R3447" s="32"/>
    </row>
    <row r="3448" spans="1:18" s="22" customFormat="1">
      <c r="A3448" s="24"/>
      <c r="B3448" s="23"/>
      <c r="C3448" s="23"/>
      <c r="D3448" s="25"/>
      <c r="E3448" s="23"/>
      <c r="F3448" s="26"/>
      <c r="G3448" s="27"/>
      <c r="H3448" s="27"/>
      <c r="I3448" s="27"/>
      <c r="J3448" s="69">
        <f t="shared" si="216"/>
        <v>0</v>
      </c>
      <c r="K3448" s="70" t="e">
        <f t="shared" si="217"/>
        <v>#DIV/0!</v>
      </c>
      <c r="L3448" s="63"/>
      <c r="N3448" s="32" t="str">
        <f>+IFERROR(VLOOKUP(B3448,$B$5:B3447,1,FALSE),"")</f>
        <v/>
      </c>
      <c r="O3448" s="32" t="str">
        <f t="shared" si="218"/>
        <v>DUPLICATE</v>
      </c>
      <c r="P3448" s="65"/>
      <c r="Q3448" s="66" t="str">
        <f t="shared" si="219"/>
        <v xml:space="preserve"> </v>
      </c>
      <c r="R3448" s="32"/>
    </row>
    <row r="3449" spans="1:18" s="22" customFormat="1">
      <c r="A3449" s="24"/>
      <c r="B3449" s="23"/>
      <c r="C3449" s="23"/>
      <c r="D3449" s="25"/>
      <c r="E3449" s="23"/>
      <c r="F3449" s="26"/>
      <c r="G3449" s="27"/>
      <c r="H3449" s="27"/>
      <c r="I3449" s="27"/>
      <c r="J3449" s="69">
        <f t="shared" si="216"/>
        <v>0</v>
      </c>
      <c r="K3449" s="70" t="e">
        <f t="shared" si="217"/>
        <v>#DIV/0!</v>
      </c>
      <c r="L3449" s="63"/>
      <c r="N3449" s="32" t="str">
        <f>+IFERROR(VLOOKUP(B3449,$B$5:B3448,1,FALSE),"")</f>
        <v/>
      </c>
      <c r="O3449" s="32" t="str">
        <f t="shared" si="218"/>
        <v>DUPLICATE</v>
      </c>
      <c r="P3449" s="65"/>
      <c r="Q3449" s="66" t="str">
        <f t="shared" si="219"/>
        <v xml:space="preserve"> </v>
      </c>
      <c r="R3449" s="32"/>
    </row>
    <row r="3450" spans="1:18" s="22" customFormat="1">
      <c r="A3450" s="24"/>
      <c r="B3450" s="23"/>
      <c r="C3450" s="23"/>
      <c r="D3450" s="25"/>
      <c r="E3450" s="23"/>
      <c r="F3450" s="26"/>
      <c r="G3450" s="27"/>
      <c r="H3450" s="27"/>
      <c r="I3450" s="27"/>
      <c r="J3450" s="69">
        <f t="shared" si="216"/>
        <v>0</v>
      </c>
      <c r="K3450" s="70" t="e">
        <f t="shared" si="217"/>
        <v>#DIV/0!</v>
      </c>
      <c r="L3450" s="63"/>
      <c r="N3450" s="32" t="str">
        <f>+IFERROR(VLOOKUP(B3450,$B$5:B3449,1,FALSE),"")</f>
        <v/>
      </c>
      <c r="O3450" s="32" t="str">
        <f t="shared" si="218"/>
        <v>DUPLICATE</v>
      </c>
      <c r="P3450" s="65"/>
      <c r="Q3450" s="66" t="str">
        <f t="shared" si="219"/>
        <v xml:space="preserve"> </v>
      </c>
      <c r="R3450" s="32"/>
    </row>
    <row r="3451" spans="1:18" s="22" customFormat="1">
      <c r="A3451" s="24"/>
      <c r="B3451" s="23"/>
      <c r="C3451" s="23"/>
      <c r="D3451" s="25"/>
      <c r="E3451" s="23"/>
      <c r="F3451" s="26"/>
      <c r="G3451" s="27"/>
      <c r="H3451" s="27"/>
      <c r="I3451" s="27"/>
      <c r="J3451" s="69">
        <f t="shared" si="216"/>
        <v>0</v>
      </c>
      <c r="K3451" s="70" t="e">
        <f t="shared" si="217"/>
        <v>#DIV/0!</v>
      </c>
      <c r="L3451" s="63"/>
      <c r="N3451" s="32" t="str">
        <f>+IFERROR(VLOOKUP(B3451,$B$5:B3450,1,FALSE),"")</f>
        <v/>
      </c>
      <c r="O3451" s="32" t="str">
        <f t="shared" si="218"/>
        <v>DUPLICATE</v>
      </c>
      <c r="P3451" s="65"/>
      <c r="Q3451" s="66" t="str">
        <f t="shared" si="219"/>
        <v xml:space="preserve"> </v>
      </c>
      <c r="R3451" s="32"/>
    </row>
    <row r="3452" spans="1:18" s="22" customFormat="1">
      <c r="A3452" s="24"/>
      <c r="B3452" s="23"/>
      <c r="C3452" s="23"/>
      <c r="D3452" s="25"/>
      <c r="E3452" s="23"/>
      <c r="F3452" s="26"/>
      <c r="G3452" s="27"/>
      <c r="H3452" s="27"/>
      <c r="I3452" s="27"/>
      <c r="J3452" s="69">
        <f t="shared" si="216"/>
        <v>0</v>
      </c>
      <c r="K3452" s="70" t="e">
        <f t="shared" si="217"/>
        <v>#DIV/0!</v>
      </c>
      <c r="L3452" s="63"/>
      <c r="N3452" s="32" t="str">
        <f>+IFERROR(VLOOKUP(B3452,$B$5:B3451,1,FALSE),"")</f>
        <v/>
      </c>
      <c r="O3452" s="32" t="str">
        <f t="shared" si="218"/>
        <v>DUPLICATE</v>
      </c>
      <c r="P3452" s="65"/>
      <c r="Q3452" s="66" t="str">
        <f t="shared" si="219"/>
        <v xml:space="preserve"> </v>
      </c>
      <c r="R3452" s="32"/>
    </row>
    <row r="3453" spans="1:18" s="22" customFormat="1">
      <c r="A3453" s="24"/>
      <c r="B3453" s="23"/>
      <c r="C3453" s="23"/>
      <c r="D3453" s="25"/>
      <c r="E3453" s="23"/>
      <c r="F3453" s="26"/>
      <c r="G3453" s="27"/>
      <c r="H3453" s="27"/>
      <c r="I3453" s="27"/>
      <c r="J3453" s="69">
        <f t="shared" si="216"/>
        <v>0</v>
      </c>
      <c r="K3453" s="70" t="e">
        <f t="shared" si="217"/>
        <v>#DIV/0!</v>
      </c>
      <c r="L3453" s="63"/>
      <c r="N3453" s="32" t="str">
        <f>+IFERROR(VLOOKUP(B3453,$B$5:B3452,1,FALSE),"")</f>
        <v/>
      </c>
      <c r="O3453" s="32" t="str">
        <f t="shared" si="218"/>
        <v>DUPLICATE</v>
      </c>
      <c r="P3453" s="65"/>
      <c r="Q3453" s="66" t="str">
        <f t="shared" si="219"/>
        <v xml:space="preserve"> </v>
      </c>
      <c r="R3453" s="32"/>
    </row>
    <row r="3454" spans="1:18" s="22" customFormat="1">
      <c r="A3454" s="24"/>
      <c r="B3454" s="23"/>
      <c r="C3454" s="23"/>
      <c r="D3454" s="25"/>
      <c r="E3454" s="23"/>
      <c r="F3454" s="26"/>
      <c r="G3454" s="27"/>
      <c r="H3454" s="27"/>
      <c r="I3454" s="27"/>
      <c r="J3454" s="69">
        <f t="shared" si="216"/>
        <v>0</v>
      </c>
      <c r="K3454" s="70" t="e">
        <f t="shared" si="217"/>
        <v>#DIV/0!</v>
      </c>
      <c r="L3454" s="63"/>
      <c r="N3454" s="32" t="str">
        <f>+IFERROR(VLOOKUP(B3454,$B$5:B3453,1,FALSE),"")</f>
        <v/>
      </c>
      <c r="O3454" s="32" t="str">
        <f t="shared" si="218"/>
        <v>DUPLICATE</v>
      </c>
      <c r="P3454" s="65"/>
      <c r="Q3454" s="66" t="str">
        <f t="shared" si="219"/>
        <v xml:space="preserve"> </v>
      </c>
      <c r="R3454" s="32"/>
    </row>
    <row r="3455" spans="1:18" s="22" customFormat="1">
      <c r="A3455" s="24"/>
      <c r="B3455" s="23"/>
      <c r="C3455" s="23"/>
      <c r="D3455" s="25"/>
      <c r="E3455" s="23"/>
      <c r="F3455" s="26"/>
      <c r="G3455" s="27"/>
      <c r="H3455" s="27"/>
      <c r="I3455" s="27"/>
      <c r="J3455" s="69">
        <f t="shared" si="216"/>
        <v>0</v>
      </c>
      <c r="K3455" s="70" t="e">
        <f t="shared" si="217"/>
        <v>#DIV/0!</v>
      </c>
      <c r="L3455" s="63"/>
      <c r="N3455" s="32" t="str">
        <f>+IFERROR(VLOOKUP(B3455,$B$5:B3454,1,FALSE),"")</f>
        <v/>
      </c>
      <c r="O3455" s="32" t="str">
        <f t="shared" si="218"/>
        <v>DUPLICATE</v>
      </c>
      <c r="P3455" s="65"/>
      <c r="Q3455" s="66" t="str">
        <f t="shared" si="219"/>
        <v xml:space="preserve"> </v>
      </c>
      <c r="R3455" s="32"/>
    </row>
    <row r="3456" spans="1:18" s="22" customFormat="1">
      <c r="A3456" s="24"/>
      <c r="B3456" s="23"/>
      <c r="C3456" s="23"/>
      <c r="D3456" s="25"/>
      <c r="E3456" s="59"/>
      <c r="F3456" s="26"/>
      <c r="G3456" s="27"/>
      <c r="H3456" s="27"/>
      <c r="I3456" s="27"/>
      <c r="J3456" s="69">
        <f t="shared" si="216"/>
        <v>0</v>
      </c>
      <c r="K3456" s="70" t="e">
        <f t="shared" si="217"/>
        <v>#DIV/0!</v>
      </c>
      <c r="L3456" s="63"/>
      <c r="N3456" s="32" t="str">
        <f>+IFERROR(VLOOKUP(B3456,$B$5:B3455,1,FALSE),"")</f>
        <v/>
      </c>
      <c r="O3456" s="32" t="str">
        <f t="shared" si="218"/>
        <v>DUPLICATE</v>
      </c>
      <c r="P3456" s="65"/>
      <c r="Q3456" s="66" t="str">
        <f t="shared" si="219"/>
        <v xml:space="preserve"> </v>
      </c>
      <c r="R3456" s="32"/>
    </row>
    <row r="3457" spans="1:18" s="22" customFormat="1">
      <c r="A3457" s="24"/>
      <c r="B3457" s="23"/>
      <c r="C3457" s="23"/>
      <c r="D3457" s="25"/>
      <c r="E3457" s="23"/>
      <c r="F3457" s="26"/>
      <c r="G3457" s="27"/>
      <c r="H3457" s="27"/>
      <c r="I3457" s="27"/>
      <c r="J3457" s="69">
        <f t="shared" si="216"/>
        <v>0</v>
      </c>
      <c r="K3457" s="70" t="e">
        <f t="shared" si="217"/>
        <v>#DIV/0!</v>
      </c>
      <c r="L3457" s="63"/>
      <c r="N3457" s="32" t="str">
        <f>+IFERROR(VLOOKUP(B3457,$B$5:B3456,1,FALSE),"")</f>
        <v/>
      </c>
      <c r="O3457" s="32" t="str">
        <f t="shared" si="218"/>
        <v>DUPLICATE</v>
      </c>
      <c r="P3457" s="65"/>
      <c r="Q3457" s="66" t="str">
        <f t="shared" si="219"/>
        <v xml:space="preserve"> </v>
      </c>
      <c r="R3457" s="32"/>
    </row>
    <row r="3458" spans="1:18" s="22" customFormat="1">
      <c r="A3458" s="24"/>
      <c r="B3458" s="23"/>
      <c r="C3458" s="23"/>
      <c r="D3458" s="25"/>
      <c r="E3458" s="23"/>
      <c r="F3458" s="26"/>
      <c r="G3458" s="27"/>
      <c r="H3458" s="27"/>
      <c r="I3458" s="27"/>
      <c r="J3458" s="69">
        <f t="shared" si="216"/>
        <v>0</v>
      </c>
      <c r="K3458" s="70" t="e">
        <f t="shared" si="217"/>
        <v>#DIV/0!</v>
      </c>
      <c r="L3458" s="63"/>
      <c r="N3458" s="32" t="str">
        <f>+IFERROR(VLOOKUP(B3458,$B$5:B3457,1,FALSE),"")</f>
        <v/>
      </c>
      <c r="O3458" s="32" t="str">
        <f t="shared" si="218"/>
        <v>DUPLICATE</v>
      </c>
      <c r="P3458" s="65"/>
      <c r="Q3458" s="66" t="str">
        <f t="shared" si="219"/>
        <v xml:space="preserve"> </v>
      </c>
      <c r="R3458" s="32"/>
    </row>
    <row r="3459" spans="1:18" s="22" customFormat="1">
      <c r="A3459" s="24"/>
      <c r="B3459" s="23"/>
      <c r="C3459" s="23"/>
      <c r="D3459" s="25"/>
      <c r="E3459" s="23"/>
      <c r="F3459" s="26"/>
      <c r="G3459" s="27"/>
      <c r="H3459" s="27"/>
      <c r="I3459" s="27"/>
      <c r="J3459" s="69">
        <f t="shared" si="216"/>
        <v>0</v>
      </c>
      <c r="K3459" s="70" t="e">
        <f t="shared" si="217"/>
        <v>#DIV/0!</v>
      </c>
      <c r="L3459" s="63"/>
      <c r="N3459" s="32" t="str">
        <f>+IFERROR(VLOOKUP(B3459,$B$5:B3458,1,FALSE),"")</f>
        <v/>
      </c>
      <c r="O3459" s="32" t="str">
        <f t="shared" si="218"/>
        <v>DUPLICATE</v>
      </c>
      <c r="P3459" s="65"/>
      <c r="Q3459" s="66" t="str">
        <f t="shared" si="219"/>
        <v xml:space="preserve"> </v>
      </c>
      <c r="R3459" s="32"/>
    </row>
    <row r="3460" spans="1:18" s="22" customFormat="1">
      <c r="A3460" s="24"/>
      <c r="B3460" s="23"/>
      <c r="C3460" s="23"/>
      <c r="D3460" s="25"/>
      <c r="E3460" s="23"/>
      <c r="F3460" s="26"/>
      <c r="G3460" s="27"/>
      <c r="H3460" s="27"/>
      <c r="I3460" s="27"/>
      <c r="J3460" s="69">
        <f t="shared" si="216"/>
        <v>0</v>
      </c>
      <c r="K3460" s="70" t="e">
        <f t="shared" si="217"/>
        <v>#DIV/0!</v>
      </c>
      <c r="L3460" s="63"/>
      <c r="N3460" s="32" t="str">
        <f>+IFERROR(VLOOKUP(B3460,$B$5:B3459,1,FALSE),"")</f>
        <v/>
      </c>
      <c r="O3460" s="32" t="str">
        <f t="shared" si="218"/>
        <v>DUPLICATE</v>
      </c>
      <c r="P3460" s="65"/>
      <c r="Q3460" s="66" t="str">
        <f t="shared" si="219"/>
        <v xml:space="preserve"> </v>
      </c>
      <c r="R3460" s="32"/>
    </row>
    <row r="3461" spans="1:18" s="22" customFormat="1">
      <c r="A3461" s="24"/>
      <c r="B3461" s="23"/>
      <c r="C3461" s="23"/>
      <c r="D3461" s="25"/>
      <c r="E3461" s="23"/>
      <c r="F3461" s="26"/>
      <c r="G3461" s="27"/>
      <c r="H3461" s="27"/>
      <c r="I3461" s="27"/>
      <c r="J3461" s="69">
        <f t="shared" si="216"/>
        <v>0</v>
      </c>
      <c r="K3461" s="70" t="e">
        <f t="shared" si="217"/>
        <v>#DIV/0!</v>
      </c>
      <c r="L3461" s="63"/>
      <c r="N3461" s="32" t="str">
        <f>+IFERROR(VLOOKUP(B3461,$B$5:B3460,1,FALSE),"")</f>
        <v/>
      </c>
      <c r="O3461" s="32" t="str">
        <f t="shared" si="218"/>
        <v>DUPLICATE</v>
      </c>
      <c r="P3461" s="65"/>
      <c r="Q3461" s="66" t="str">
        <f t="shared" si="219"/>
        <v xml:space="preserve"> </v>
      </c>
      <c r="R3461" s="32"/>
    </row>
    <row r="3462" spans="1:18" s="22" customFormat="1">
      <c r="A3462" s="24"/>
      <c r="B3462" s="23"/>
      <c r="C3462" s="23"/>
      <c r="D3462" s="25"/>
      <c r="E3462" s="23"/>
      <c r="F3462" s="26"/>
      <c r="G3462" s="27"/>
      <c r="H3462" s="27"/>
      <c r="I3462" s="27"/>
      <c r="J3462" s="69">
        <f t="shared" si="216"/>
        <v>0</v>
      </c>
      <c r="K3462" s="70" t="e">
        <f t="shared" si="217"/>
        <v>#DIV/0!</v>
      </c>
      <c r="L3462" s="63"/>
      <c r="N3462" s="32" t="str">
        <f>+IFERROR(VLOOKUP(B3462,$B$5:B3461,1,FALSE),"")</f>
        <v/>
      </c>
      <c r="O3462" s="32" t="str">
        <f t="shared" si="218"/>
        <v>DUPLICATE</v>
      </c>
      <c r="P3462" s="65"/>
      <c r="Q3462" s="66" t="str">
        <f t="shared" si="219"/>
        <v xml:space="preserve"> </v>
      </c>
      <c r="R3462" s="32"/>
    </row>
    <row r="3463" spans="1:18" s="22" customFormat="1">
      <c r="A3463" s="24"/>
      <c r="B3463" s="23"/>
      <c r="C3463" s="23"/>
      <c r="D3463" s="25"/>
      <c r="E3463" s="23"/>
      <c r="F3463" s="26"/>
      <c r="G3463" s="27"/>
      <c r="H3463" s="27"/>
      <c r="I3463" s="27"/>
      <c r="J3463" s="69">
        <f t="shared" si="216"/>
        <v>0</v>
      </c>
      <c r="K3463" s="70" t="e">
        <f t="shared" si="217"/>
        <v>#DIV/0!</v>
      </c>
      <c r="L3463" s="63"/>
      <c r="N3463" s="32" t="str">
        <f>+IFERROR(VLOOKUP(B3463,$B$5:B3462,1,FALSE),"")</f>
        <v/>
      </c>
      <c r="O3463" s="32" t="str">
        <f t="shared" si="218"/>
        <v>DUPLICATE</v>
      </c>
      <c r="P3463" s="65"/>
      <c r="Q3463" s="66" t="str">
        <f t="shared" si="219"/>
        <v xml:space="preserve"> </v>
      </c>
      <c r="R3463" s="32"/>
    </row>
    <row r="3464" spans="1:18" s="22" customFormat="1">
      <c r="A3464" s="24"/>
      <c r="B3464" s="23"/>
      <c r="C3464" s="23"/>
      <c r="D3464" s="25"/>
      <c r="E3464" s="23"/>
      <c r="F3464" s="26"/>
      <c r="G3464" s="27"/>
      <c r="H3464" s="27"/>
      <c r="I3464" s="27"/>
      <c r="J3464" s="69">
        <f t="shared" si="216"/>
        <v>0</v>
      </c>
      <c r="K3464" s="70" t="e">
        <f t="shared" si="217"/>
        <v>#DIV/0!</v>
      </c>
      <c r="L3464" s="63"/>
      <c r="N3464" s="32" t="str">
        <f>+IFERROR(VLOOKUP(B3464,$B$5:B3463,1,FALSE),"")</f>
        <v/>
      </c>
      <c r="O3464" s="32" t="str">
        <f t="shared" si="218"/>
        <v>DUPLICATE</v>
      </c>
      <c r="P3464" s="65"/>
      <c r="Q3464" s="66" t="str">
        <f t="shared" si="219"/>
        <v xml:space="preserve"> </v>
      </c>
      <c r="R3464" s="32"/>
    </row>
    <row r="3465" spans="1:18" s="22" customFormat="1">
      <c r="A3465" s="24"/>
      <c r="B3465" s="23"/>
      <c r="C3465" s="23"/>
      <c r="D3465" s="25"/>
      <c r="E3465" s="23"/>
      <c r="F3465" s="26"/>
      <c r="G3465" s="27"/>
      <c r="H3465" s="27"/>
      <c r="I3465" s="27"/>
      <c r="J3465" s="69">
        <f t="shared" si="216"/>
        <v>0</v>
      </c>
      <c r="K3465" s="70" t="e">
        <f t="shared" si="217"/>
        <v>#DIV/0!</v>
      </c>
      <c r="L3465" s="63"/>
      <c r="N3465" s="32" t="str">
        <f>+IFERROR(VLOOKUP(B3465,$B$5:B3464,1,FALSE),"")</f>
        <v/>
      </c>
      <c r="O3465" s="32" t="str">
        <f t="shared" si="218"/>
        <v>DUPLICATE</v>
      </c>
      <c r="P3465" s="65"/>
      <c r="Q3465" s="66" t="str">
        <f t="shared" si="219"/>
        <v xml:space="preserve"> </v>
      </c>
      <c r="R3465" s="32"/>
    </row>
    <row r="3466" spans="1:18" s="22" customFormat="1">
      <c r="A3466" s="24"/>
      <c r="B3466" s="23"/>
      <c r="C3466" s="23"/>
      <c r="D3466" s="25"/>
      <c r="E3466" s="23"/>
      <c r="F3466" s="26"/>
      <c r="G3466" s="27"/>
      <c r="H3466" s="27"/>
      <c r="I3466" s="27"/>
      <c r="J3466" s="69">
        <f t="shared" si="216"/>
        <v>0</v>
      </c>
      <c r="K3466" s="70" t="e">
        <f t="shared" si="217"/>
        <v>#DIV/0!</v>
      </c>
      <c r="L3466" s="63"/>
      <c r="N3466" s="32" t="str">
        <f>+IFERROR(VLOOKUP(B3466,$B$5:B3465,1,FALSE),"")</f>
        <v/>
      </c>
      <c r="O3466" s="32" t="str">
        <f t="shared" si="218"/>
        <v>DUPLICATE</v>
      </c>
      <c r="P3466" s="65"/>
      <c r="Q3466" s="66" t="str">
        <f t="shared" si="219"/>
        <v xml:space="preserve"> </v>
      </c>
      <c r="R3466" s="32"/>
    </row>
    <row r="3467" spans="1:18" s="22" customFormat="1">
      <c r="A3467" s="24"/>
      <c r="B3467" s="23"/>
      <c r="C3467" s="23"/>
      <c r="D3467" s="25"/>
      <c r="E3467" s="23"/>
      <c r="F3467" s="26"/>
      <c r="G3467" s="27"/>
      <c r="H3467" s="27"/>
      <c r="I3467" s="27"/>
      <c r="J3467" s="69">
        <f t="shared" si="216"/>
        <v>0</v>
      </c>
      <c r="K3467" s="70" t="e">
        <f t="shared" si="217"/>
        <v>#DIV/0!</v>
      </c>
      <c r="L3467" s="63"/>
      <c r="N3467" s="32" t="str">
        <f>+IFERROR(VLOOKUP(B3467,$B$5:B3466,1,FALSE),"")</f>
        <v/>
      </c>
      <c r="O3467" s="32" t="str">
        <f t="shared" si="218"/>
        <v>DUPLICATE</v>
      </c>
      <c r="P3467" s="65"/>
      <c r="Q3467" s="66" t="str">
        <f t="shared" si="219"/>
        <v xml:space="preserve"> </v>
      </c>
      <c r="R3467" s="32"/>
    </row>
    <row r="3468" spans="1:18" s="22" customFormat="1">
      <c r="A3468" s="24"/>
      <c r="B3468" s="23"/>
      <c r="C3468" s="23"/>
      <c r="D3468" s="25"/>
      <c r="E3468" s="23"/>
      <c r="F3468" s="26"/>
      <c r="G3468" s="27"/>
      <c r="H3468" s="27"/>
      <c r="I3468" s="27"/>
      <c r="J3468" s="69">
        <f t="shared" si="216"/>
        <v>0</v>
      </c>
      <c r="K3468" s="70" t="e">
        <f t="shared" si="217"/>
        <v>#DIV/0!</v>
      </c>
      <c r="L3468" s="63"/>
      <c r="N3468" s="32" t="str">
        <f>+IFERROR(VLOOKUP(B3468,$B$5:B3467,1,FALSE),"")</f>
        <v/>
      </c>
      <c r="O3468" s="32" t="str">
        <f t="shared" si="218"/>
        <v>DUPLICATE</v>
      </c>
      <c r="P3468" s="65"/>
      <c r="Q3468" s="66" t="str">
        <f t="shared" si="219"/>
        <v xml:space="preserve"> </v>
      </c>
      <c r="R3468" s="32"/>
    </row>
    <row r="3469" spans="1:18" s="22" customFormat="1">
      <c r="A3469" s="24"/>
      <c r="B3469" s="23"/>
      <c r="C3469" s="23"/>
      <c r="D3469" s="25"/>
      <c r="E3469" s="23"/>
      <c r="F3469" s="26"/>
      <c r="G3469" s="27"/>
      <c r="H3469" s="27"/>
      <c r="I3469" s="27"/>
      <c r="J3469" s="69">
        <f t="shared" si="216"/>
        <v>0</v>
      </c>
      <c r="K3469" s="70" t="e">
        <f t="shared" si="217"/>
        <v>#DIV/0!</v>
      </c>
      <c r="L3469" s="63"/>
      <c r="N3469" s="32" t="str">
        <f>+IFERROR(VLOOKUP(B3469,$B$5:B3468,1,FALSE),"")</f>
        <v/>
      </c>
      <c r="O3469" s="32" t="str">
        <f t="shared" si="218"/>
        <v>DUPLICATE</v>
      </c>
      <c r="P3469" s="65"/>
      <c r="Q3469" s="66" t="str">
        <f t="shared" si="219"/>
        <v xml:space="preserve"> </v>
      </c>
      <c r="R3469" s="32"/>
    </row>
    <row r="3470" spans="1:18" s="22" customFormat="1">
      <c r="A3470" s="24"/>
      <c r="B3470" s="23"/>
      <c r="C3470" s="23"/>
      <c r="D3470" s="25"/>
      <c r="E3470" s="23"/>
      <c r="F3470" s="26"/>
      <c r="G3470" s="27"/>
      <c r="H3470" s="27"/>
      <c r="I3470" s="27"/>
      <c r="J3470" s="69">
        <f t="shared" si="216"/>
        <v>0</v>
      </c>
      <c r="K3470" s="70" t="e">
        <f t="shared" si="217"/>
        <v>#DIV/0!</v>
      </c>
      <c r="L3470" s="63"/>
      <c r="N3470" s="32" t="str">
        <f>+IFERROR(VLOOKUP(B3470,$B$5:B3469,1,FALSE),"")</f>
        <v/>
      </c>
      <c r="O3470" s="32" t="str">
        <f t="shared" si="218"/>
        <v>DUPLICATE</v>
      </c>
      <c r="P3470" s="65"/>
      <c r="Q3470" s="66" t="str">
        <f t="shared" si="219"/>
        <v xml:space="preserve"> </v>
      </c>
      <c r="R3470" s="32"/>
    </row>
    <row r="3471" spans="1:18" s="22" customFormat="1">
      <c r="A3471" s="24"/>
      <c r="B3471" s="23"/>
      <c r="C3471" s="23"/>
      <c r="D3471" s="25"/>
      <c r="E3471" s="23"/>
      <c r="F3471" s="26"/>
      <c r="G3471" s="27"/>
      <c r="H3471" s="27"/>
      <c r="I3471" s="27"/>
      <c r="J3471" s="69">
        <f t="shared" si="216"/>
        <v>0</v>
      </c>
      <c r="K3471" s="70" t="e">
        <f t="shared" si="217"/>
        <v>#DIV/0!</v>
      </c>
      <c r="L3471" s="63"/>
      <c r="N3471" s="32" t="str">
        <f>+IFERROR(VLOOKUP(B3471,$B$5:B3470,1,FALSE),"")</f>
        <v/>
      </c>
      <c r="O3471" s="32" t="str">
        <f t="shared" si="218"/>
        <v>DUPLICATE</v>
      </c>
      <c r="P3471" s="65"/>
      <c r="Q3471" s="66" t="str">
        <f t="shared" si="219"/>
        <v xml:space="preserve"> </v>
      </c>
      <c r="R3471" s="32"/>
    </row>
    <row r="3472" spans="1:18" s="22" customFormat="1">
      <c r="A3472" s="24"/>
      <c r="B3472" s="23"/>
      <c r="C3472" s="23"/>
      <c r="D3472" s="25"/>
      <c r="E3472" s="23"/>
      <c r="F3472" s="26"/>
      <c r="G3472" s="27"/>
      <c r="H3472" s="27"/>
      <c r="I3472" s="27"/>
      <c r="J3472" s="69">
        <f t="shared" si="216"/>
        <v>0</v>
      </c>
      <c r="K3472" s="70" t="e">
        <f t="shared" si="217"/>
        <v>#DIV/0!</v>
      </c>
      <c r="L3472" s="63"/>
      <c r="N3472" s="32" t="str">
        <f>+IFERROR(VLOOKUP(B3472,$B$5:B3471,1,FALSE),"")</f>
        <v/>
      </c>
      <c r="O3472" s="32" t="str">
        <f t="shared" si="218"/>
        <v>DUPLICATE</v>
      </c>
      <c r="P3472" s="65"/>
      <c r="Q3472" s="66" t="str">
        <f t="shared" si="219"/>
        <v xml:space="preserve"> </v>
      </c>
      <c r="R3472" s="32"/>
    </row>
    <row r="3473" spans="1:18" s="22" customFormat="1">
      <c r="A3473" s="24"/>
      <c r="B3473" s="23"/>
      <c r="C3473" s="23"/>
      <c r="D3473" s="25"/>
      <c r="E3473" s="23"/>
      <c r="F3473" s="26"/>
      <c r="G3473" s="27"/>
      <c r="H3473" s="27"/>
      <c r="I3473" s="27"/>
      <c r="J3473" s="69">
        <f t="shared" si="216"/>
        <v>0</v>
      </c>
      <c r="K3473" s="70" t="e">
        <f t="shared" si="217"/>
        <v>#DIV/0!</v>
      </c>
      <c r="L3473" s="63"/>
      <c r="N3473" s="32" t="str">
        <f>+IFERROR(VLOOKUP(B3473,$B$5:B3472,1,FALSE),"")</f>
        <v/>
      </c>
      <c r="O3473" s="32" t="str">
        <f t="shared" si="218"/>
        <v>DUPLICATE</v>
      </c>
      <c r="P3473" s="65"/>
      <c r="Q3473" s="66" t="str">
        <f t="shared" si="219"/>
        <v xml:space="preserve"> </v>
      </c>
      <c r="R3473" s="32"/>
    </row>
    <row r="3474" spans="1:18" s="22" customFormat="1">
      <c r="A3474" s="24"/>
      <c r="B3474" s="23"/>
      <c r="C3474" s="23"/>
      <c r="D3474" s="25"/>
      <c r="E3474" s="23"/>
      <c r="F3474" s="26"/>
      <c r="G3474" s="27"/>
      <c r="H3474" s="27"/>
      <c r="I3474" s="27"/>
      <c r="J3474" s="69">
        <f t="shared" si="216"/>
        <v>0</v>
      </c>
      <c r="K3474" s="70" t="e">
        <f t="shared" si="217"/>
        <v>#DIV/0!</v>
      </c>
      <c r="L3474" s="63"/>
      <c r="N3474" s="32" t="str">
        <f>+IFERROR(VLOOKUP(B3474,$B$5:B3473,1,FALSE),"")</f>
        <v/>
      </c>
      <c r="O3474" s="32" t="str">
        <f t="shared" si="218"/>
        <v>DUPLICATE</v>
      </c>
      <c r="P3474" s="65"/>
      <c r="Q3474" s="66" t="str">
        <f t="shared" si="219"/>
        <v xml:space="preserve"> </v>
      </c>
      <c r="R3474" s="32"/>
    </row>
    <row r="3475" spans="1:18" s="22" customFormat="1">
      <c r="A3475" s="24"/>
      <c r="B3475" s="23"/>
      <c r="C3475" s="23"/>
      <c r="D3475" s="25"/>
      <c r="E3475" s="23"/>
      <c r="F3475" s="26"/>
      <c r="G3475" s="27"/>
      <c r="H3475" s="27"/>
      <c r="I3475" s="27"/>
      <c r="J3475" s="69">
        <f t="shared" si="216"/>
        <v>0</v>
      </c>
      <c r="K3475" s="70" t="e">
        <f t="shared" si="217"/>
        <v>#DIV/0!</v>
      </c>
      <c r="L3475" s="63"/>
      <c r="N3475" s="32" t="str">
        <f>+IFERROR(VLOOKUP(B3475,$B$5:B3474,1,FALSE),"")</f>
        <v/>
      </c>
      <c r="O3475" s="32" t="str">
        <f t="shared" si="218"/>
        <v>DUPLICATE</v>
      </c>
      <c r="P3475" s="65"/>
      <c r="Q3475" s="66" t="str">
        <f t="shared" si="219"/>
        <v xml:space="preserve"> </v>
      </c>
      <c r="R3475" s="32"/>
    </row>
    <row r="3476" spans="1:18" s="22" customFormat="1">
      <c r="A3476" s="24"/>
      <c r="B3476" s="23"/>
      <c r="C3476" s="23"/>
      <c r="D3476" s="25"/>
      <c r="E3476" s="23"/>
      <c r="F3476" s="26"/>
      <c r="G3476" s="27"/>
      <c r="H3476" s="27"/>
      <c r="I3476" s="27"/>
      <c r="J3476" s="69">
        <f t="shared" si="216"/>
        <v>0</v>
      </c>
      <c r="K3476" s="70" t="e">
        <f t="shared" si="217"/>
        <v>#DIV/0!</v>
      </c>
      <c r="L3476" s="63"/>
      <c r="N3476" s="32" t="str">
        <f>+IFERROR(VLOOKUP(B3476,$B$5:B3475,1,FALSE),"")</f>
        <v/>
      </c>
      <c r="O3476" s="32" t="str">
        <f t="shared" si="218"/>
        <v>DUPLICATE</v>
      </c>
      <c r="P3476" s="65"/>
      <c r="Q3476" s="66" t="str">
        <f t="shared" si="219"/>
        <v xml:space="preserve"> </v>
      </c>
      <c r="R3476" s="32"/>
    </row>
    <row r="3477" spans="1:18" s="22" customFormat="1">
      <c r="A3477" s="24"/>
      <c r="B3477" s="23"/>
      <c r="C3477" s="23"/>
      <c r="D3477" s="25"/>
      <c r="E3477" s="23"/>
      <c r="F3477" s="26"/>
      <c r="G3477" s="27"/>
      <c r="H3477" s="27"/>
      <c r="I3477" s="27"/>
      <c r="J3477" s="69">
        <f t="shared" si="216"/>
        <v>0</v>
      </c>
      <c r="K3477" s="70" t="e">
        <f t="shared" si="217"/>
        <v>#DIV/0!</v>
      </c>
      <c r="L3477" s="63"/>
      <c r="N3477" s="32" t="str">
        <f>+IFERROR(VLOOKUP(B3477,$B$5:B3476,1,FALSE),"")</f>
        <v/>
      </c>
      <c r="O3477" s="32" t="str">
        <f t="shared" si="218"/>
        <v>DUPLICATE</v>
      </c>
      <c r="P3477" s="65"/>
      <c r="Q3477" s="66" t="str">
        <f t="shared" si="219"/>
        <v xml:space="preserve"> </v>
      </c>
      <c r="R3477" s="32"/>
    </row>
    <row r="3478" spans="1:18" s="22" customFormat="1">
      <c r="A3478" s="24"/>
      <c r="B3478" s="23"/>
      <c r="C3478" s="23"/>
      <c r="D3478" s="25"/>
      <c r="E3478" s="23"/>
      <c r="F3478" s="26"/>
      <c r="G3478" s="27"/>
      <c r="H3478" s="27"/>
      <c r="I3478" s="27"/>
      <c r="J3478" s="69">
        <f t="shared" si="216"/>
        <v>0</v>
      </c>
      <c r="K3478" s="70" t="e">
        <f t="shared" si="217"/>
        <v>#DIV/0!</v>
      </c>
      <c r="L3478" s="63"/>
      <c r="N3478" s="32" t="str">
        <f>+IFERROR(VLOOKUP(B3478,$B$5:B3477,1,FALSE),"")</f>
        <v/>
      </c>
      <c r="O3478" s="32" t="str">
        <f t="shared" si="218"/>
        <v>DUPLICATE</v>
      </c>
      <c r="P3478" s="65"/>
      <c r="Q3478" s="66" t="str">
        <f t="shared" si="219"/>
        <v xml:space="preserve"> </v>
      </c>
      <c r="R3478" s="32"/>
    </row>
    <row r="3479" spans="1:18" s="22" customFormat="1">
      <c r="A3479" s="24"/>
      <c r="B3479" s="23"/>
      <c r="C3479" s="23"/>
      <c r="D3479" s="25"/>
      <c r="E3479" s="23"/>
      <c r="F3479" s="26"/>
      <c r="G3479" s="27"/>
      <c r="H3479" s="27"/>
      <c r="I3479" s="27"/>
      <c r="J3479" s="69">
        <f t="shared" si="216"/>
        <v>0</v>
      </c>
      <c r="K3479" s="70" t="e">
        <f t="shared" si="217"/>
        <v>#DIV/0!</v>
      </c>
      <c r="L3479" s="63"/>
      <c r="N3479" s="32" t="str">
        <f>+IFERROR(VLOOKUP(B3479,$B$5:B3478,1,FALSE),"")</f>
        <v/>
      </c>
      <c r="O3479" s="32" t="str">
        <f t="shared" si="218"/>
        <v>DUPLICATE</v>
      </c>
      <c r="P3479" s="65"/>
      <c r="Q3479" s="66" t="str">
        <f t="shared" si="219"/>
        <v xml:space="preserve"> </v>
      </c>
      <c r="R3479" s="32"/>
    </row>
    <row r="3480" spans="1:18" s="22" customFormat="1">
      <c r="A3480" s="24"/>
      <c r="B3480" s="23"/>
      <c r="C3480" s="23"/>
      <c r="D3480" s="25"/>
      <c r="E3480" s="23"/>
      <c r="F3480" s="26"/>
      <c r="G3480" s="27"/>
      <c r="H3480" s="27"/>
      <c r="I3480" s="27"/>
      <c r="J3480" s="69">
        <f t="shared" si="216"/>
        <v>0</v>
      </c>
      <c r="K3480" s="70" t="e">
        <f t="shared" si="217"/>
        <v>#DIV/0!</v>
      </c>
      <c r="L3480" s="63"/>
      <c r="N3480" s="32" t="str">
        <f>+IFERROR(VLOOKUP(B3480,$B$5:B3479,1,FALSE),"")</f>
        <v/>
      </c>
      <c r="O3480" s="32" t="str">
        <f t="shared" si="218"/>
        <v>DUPLICATE</v>
      </c>
      <c r="P3480" s="65"/>
      <c r="Q3480" s="66" t="str">
        <f t="shared" si="219"/>
        <v xml:space="preserve"> </v>
      </c>
      <c r="R3480" s="32"/>
    </row>
    <row r="3481" spans="1:18" s="22" customFormat="1">
      <c r="A3481" s="24"/>
      <c r="B3481" s="23"/>
      <c r="C3481" s="23"/>
      <c r="D3481" s="25"/>
      <c r="E3481" s="23"/>
      <c r="F3481" s="26"/>
      <c r="G3481" s="27"/>
      <c r="H3481" s="27"/>
      <c r="I3481" s="27"/>
      <c r="J3481" s="69">
        <f t="shared" si="216"/>
        <v>0</v>
      </c>
      <c r="K3481" s="70" t="e">
        <f t="shared" si="217"/>
        <v>#DIV/0!</v>
      </c>
      <c r="L3481" s="63"/>
      <c r="N3481" s="32" t="str">
        <f>+IFERROR(VLOOKUP(B3481,$B$5:B3480,1,FALSE),"")</f>
        <v/>
      </c>
      <c r="O3481" s="32" t="str">
        <f t="shared" si="218"/>
        <v>DUPLICATE</v>
      </c>
      <c r="P3481" s="65"/>
      <c r="Q3481" s="66" t="str">
        <f t="shared" si="219"/>
        <v xml:space="preserve"> </v>
      </c>
      <c r="R3481" s="32"/>
    </row>
    <row r="3482" spans="1:18" s="22" customFormat="1">
      <c r="A3482" s="24"/>
      <c r="B3482" s="23"/>
      <c r="C3482" s="23"/>
      <c r="D3482" s="25"/>
      <c r="E3482" s="23"/>
      <c r="F3482" s="26"/>
      <c r="G3482" s="27"/>
      <c r="H3482" s="27"/>
      <c r="I3482" s="27"/>
      <c r="J3482" s="69">
        <f t="shared" si="216"/>
        <v>0</v>
      </c>
      <c r="K3482" s="70" t="e">
        <f t="shared" si="217"/>
        <v>#DIV/0!</v>
      </c>
      <c r="L3482" s="63"/>
      <c r="N3482" s="32" t="str">
        <f>+IFERROR(VLOOKUP(B3482,$B$5:B3481,1,FALSE),"")</f>
        <v/>
      </c>
      <c r="O3482" s="32" t="str">
        <f t="shared" si="218"/>
        <v>DUPLICATE</v>
      </c>
      <c r="P3482" s="65"/>
      <c r="Q3482" s="66" t="str">
        <f t="shared" si="219"/>
        <v xml:space="preserve"> </v>
      </c>
      <c r="R3482" s="32"/>
    </row>
    <row r="3483" spans="1:18" s="22" customFormat="1">
      <c r="A3483" s="24"/>
      <c r="B3483" s="23"/>
      <c r="C3483" s="23"/>
      <c r="D3483" s="25"/>
      <c r="E3483" s="23"/>
      <c r="F3483" s="26"/>
      <c r="G3483" s="27"/>
      <c r="H3483" s="27"/>
      <c r="I3483" s="27"/>
      <c r="J3483" s="69">
        <f t="shared" si="216"/>
        <v>0</v>
      </c>
      <c r="K3483" s="70" t="e">
        <f t="shared" si="217"/>
        <v>#DIV/0!</v>
      </c>
      <c r="L3483" s="63"/>
      <c r="N3483" s="32" t="str">
        <f>+IFERROR(VLOOKUP(B3483,$B$5:B3482,1,FALSE),"")</f>
        <v/>
      </c>
      <c r="O3483" s="32" t="str">
        <f t="shared" si="218"/>
        <v>DUPLICATE</v>
      </c>
      <c r="P3483" s="65"/>
      <c r="Q3483" s="66" t="str">
        <f t="shared" si="219"/>
        <v xml:space="preserve"> </v>
      </c>
      <c r="R3483" s="32"/>
    </row>
    <row r="3484" spans="1:18" s="22" customFormat="1">
      <c r="A3484" s="24"/>
      <c r="B3484" s="23"/>
      <c r="C3484" s="23"/>
      <c r="D3484" s="25"/>
      <c r="E3484" s="23"/>
      <c r="F3484" s="26"/>
      <c r="G3484" s="27"/>
      <c r="H3484" s="27"/>
      <c r="I3484" s="27"/>
      <c r="J3484" s="69">
        <f t="shared" si="216"/>
        <v>0</v>
      </c>
      <c r="K3484" s="70" t="e">
        <f t="shared" si="217"/>
        <v>#DIV/0!</v>
      </c>
      <c r="L3484" s="63"/>
      <c r="N3484" s="32" t="str">
        <f>+IFERROR(VLOOKUP(B3484,$B$5:B3483,1,FALSE),"")</f>
        <v/>
      </c>
      <c r="O3484" s="32" t="str">
        <f t="shared" si="218"/>
        <v>DUPLICATE</v>
      </c>
      <c r="P3484" s="65"/>
      <c r="Q3484" s="66" t="str">
        <f t="shared" si="219"/>
        <v xml:space="preserve"> </v>
      </c>
      <c r="R3484" s="32"/>
    </row>
    <row r="3485" spans="1:18" s="22" customFormat="1">
      <c r="A3485" s="24"/>
      <c r="B3485" s="23"/>
      <c r="C3485" s="23"/>
      <c r="D3485" s="25"/>
      <c r="E3485" s="23"/>
      <c r="F3485" s="26"/>
      <c r="G3485" s="27"/>
      <c r="H3485" s="27"/>
      <c r="I3485" s="27"/>
      <c r="J3485" s="69">
        <f t="shared" si="216"/>
        <v>0</v>
      </c>
      <c r="K3485" s="70" t="e">
        <f t="shared" si="217"/>
        <v>#DIV/0!</v>
      </c>
      <c r="L3485" s="63"/>
      <c r="N3485" s="32" t="str">
        <f>+IFERROR(VLOOKUP(B3485,$B$5:B3484,1,FALSE),"")</f>
        <v/>
      </c>
      <c r="O3485" s="32" t="str">
        <f t="shared" si="218"/>
        <v>DUPLICATE</v>
      </c>
      <c r="P3485" s="65"/>
      <c r="Q3485" s="66" t="str">
        <f t="shared" si="219"/>
        <v xml:space="preserve"> </v>
      </c>
      <c r="R3485" s="32"/>
    </row>
    <row r="3486" spans="1:18" s="22" customFormat="1">
      <c r="A3486" s="24"/>
      <c r="B3486" s="23"/>
      <c r="C3486" s="23"/>
      <c r="D3486" s="25"/>
      <c r="E3486" s="23"/>
      <c r="F3486" s="26"/>
      <c r="G3486" s="27"/>
      <c r="H3486" s="27"/>
      <c r="I3486" s="27"/>
      <c r="J3486" s="69">
        <f t="shared" si="216"/>
        <v>0</v>
      </c>
      <c r="K3486" s="70" t="e">
        <f t="shared" si="217"/>
        <v>#DIV/0!</v>
      </c>
      <c r="L3486" s="63"/>
      <c r="N3486" s="32" t="str">
        <f>+IFERROR(VLOOKUP(B3486,$B$5:B3485,1,FALSE),"")</f>
        <v/>
      </c>
      <c r="O3486" s="32" t="str">
        <f t="shared" si="218"/>
        <v>DUPLICATE</v>
      </c>
      <c r="P3486" s="65"/>
      <c r="Q3486" s="66" t="str">
        <f t="shared" si="219"/>
        <v xml:space="preserve"> </v>
      </c>
      <c r="R3486" s="32"/>
    </row>
    <row r="3487" spans="1:18" s="22" customFormat="1">
      <c r="A3487" s="24"/>
      <c r="B3487" s="23"/>
      <c r="C3487" s="23"/>
      <c r="D3487" s="25"/>
      <c r="E3487" s="23"/>
      <c r="F3487" s="26"/>
      <c r="G3487" s="27"/>
      <c r="H3487" s="27"/>
      <c r="I3487" s="27"/>
      <c r="J3487" s="69">
        <f t="shared" si="216"/>
        <v>0</v>
      </c>
      <c r="K3487" s="70" t="e">
        <f t="shared" si="217"/>
        <v>#DIV/0!</v>
      </c>
      <c r="L3487" s="63"/>
      <c r="N3487" s="32" t="str">
        <f>+IFERROR(VLOOKUP(B3487,$B$5:B3486,1,FALSE),"")</f>
        <v/>
      </c>
      <c r="O3487" s="32" t="str">
        <f t="shared" si="218"/>
        <v>DUPLICATE</v>
      </c>
      <c r="P3487" s="65"/>
      <c r="Q3487" s="66" t="str">
        <f t="shared" si="219"/>
        <v xml:space="preserve"> </v>
      </c>
      <c r="R3487" s="32"/>
    </row>
    <row r="3488" spans="1:18" s="22" customFormat="1">
      <c r="A3488" s="24"/>
      <c r="B3488" s="23"/>
      <c r="C3488" s="23"/>
      <c r="D3488" s="25"/>
      <c r="E3488" s="23"/>
      <c r="F3488" s="26"/>
      <c r="G3488" s="27"/>
      <c r="H3488" s="27"/>
      <c r="I3488" s="27"/>
      <c r="J3488" s="69">
        <f t="shared" si="216"/>
        <v>0</v>
      </c>
      <c r="K3488" s="70" t="e">
        <f t="shared" si="217"/>
        <v>#DIV/0!</v>
      </c>
      <c r="L3488" s="63"/>
      <c r="N3488" s="32" t="str">
        <f>+IFERROR(VLOOKUP(B3488,$B$5:B3487,1,FALSE),"")</f>
        <v/>
      </c>
      <c r="O3488" s="32" t="str">
        <f t="shared" si="218"/>
        <v>DUPLICATE</v>
      </c>
      <c r="P3488" s="65"/>
      <c r="Q3488" s="66" t="str">
        <f t="shared" si="219"/>
        <v xml:space="preserve"> </v>
      </c>
      <c r="R3488" s="32"/>
    </row>
    <row r="3489" spans="1:18" s="22" customFormat="1">
      <c r="A3489" s="24"/>
      <c r="B3489" s="23"/>
      <c r="C3489" s="23"/>
      <c r="D3489" s="25"/>
      <c r="E3489" s="23"/>
      <c r="F3489" s="26"/>
      <c r="G3489" s="27"/>
      <c r="H3489" s="27"/>
      <c r="I3489" s="27"/>
      <c r="J3489" s="69">
        <f t="shared" si="216"/>
        <v>0</v>
      </c>
      <c r="K3489" s="70" t="e">
        <f t="shared" si="217"/>
        <v>#DIV/0!</v>
      </c>
      <c r="L3489" s="63"/>
      <c r="N3489" s="32" t="str">
        <f>+IFERROR(VLOOKUP(B3489,$B$5:B3488,1,FALSE),"")</f>
        <v/>
      </c>
      <c r="O3489" s="32" t="str">
        <f t="shared" si="218"/>
        <v>DUPLICATE</v>
      </c>
      <c r="P3489" s="65"/>
      <c r="Q3489" s="66" t="str">
        <f t="shared" si="219"/>
        <v xml:space="preserve"> </v>
      </c>
      <c r="R3489" s="32"/>
    </row>
    <row r="3490" spans="1:18" s="22" customFormat="1">
      <c r="A3490" s="24"/>
      <c r="B3490" s="23"/>
      <c r="C3490" s="23"/>
      <c r="D3490" s="25"/>
      <c r="E3490" s="23"/>
      <c r="F3490" s="26"/>
      <c r="G3490" s="27"/>
      <c r="H3490" s="27"/>
      <c r="I3490" s="27"/>
      <c r="J3490" s="69">
        <f t="shared" si="216"/>
        <v>0</v>
      </c>
      <c r="K3490" s="70" t="e">
        <f t="shared" si="217"/>
        <v>#DIV/0!</v>
      </c>
      <c r="L3490" s="63"/>
      <c r="N3490" s="32" t="str">
        <f>+IFERROR(VLOOKUP(B3490,$B$5:B3489,1,FALSE),"")</f>
        <v/>
      </c>
      <c r="O3490" s="32" t="str">
        <f t="shared" si="218"/>
        <v>DUPLICATE</v>
      </c>
      <c r="P3490" s="65"/>
      <c r="Q3490" s="66" t="str">
        <f t="shared" si="219"/>
        <v xml:space="preserve"> </v>
      </c>
      <c r="R3490" s="32"/>
    </row>
    <row r="3491" spans="1:18" s="22" customFormat="1">
      <c r="A3491" s="24"/>
      <c r="B3491" s="23"/>
      <c r="C3491" s="23"/>
      <c r="D3491" s="25"/>
      <c r="E3491" s="23"/>
      <c r="F3491" s="26"/>
      <c r="G3491" s="27"/>
      <c r="H3491" s="27"/>
      <c r="I3491" s="27"/>
      <c r="J3491" s="69">
        <f t="shared" si="216"/>
        <v>0</v>
      </c>
      <c r="K3491" s="70" t="e">
        <f t="shared" si="217"/>
        <v>#DIV/0!</v>
      </c>
      <c r="L3491" s="63"/>
      <c r="N3491" s="32" t="str">
        <f>+IFERROR(VLOOKUP(B3491,$B$5:B3490,1,FALSE),"")</f>
        <v/>
      </c>
      <c r="O3491" s="32" t="str">
        <f t="shared" si="218"/>
        <v>DUPLICATE</v>
      </c>
      <c r="P3491" s="65"/>
      <c r="Q3491" s="66" t="str">
        <f t="shared" si="219"/>
        <v xml:space="preserve"> </v>
      </c>
      <c r="R3491" s="32"/>
    </row>
    <row r="3492" spans="1:18" s="22" customFormat="1">
      <c r="A3492" s="24"/>
      <c r="B3492" s="23"/>
      <c r="C3492" s="23"/>
      <c r="D3492" s="25"/>
      <c r="E3492" s="23"/>
      <c r="F3492" s="26"/>
      <c r="G3492" s="27"/>
      <c r="H3492" s="27"/>
      <c r="I3492" s="27"/>
      <c r="J3492" s="69">
        <f t="shared" si="216"/>
        <v>0</v>
      </c>
      <c r="K3492" s="70" t="e">
        <f t="shared" si="217"/>
        <v>#DIV/0!</v>
      </c>
      <c r="L3492" s="63"/>
      <c r="N3492" s="32" t="str">
        <f>+IFERROR(VLOOKUP(B3492,$B$5:B3491,1,FALSE),"")</f>
        <v/>
      </c>
      <c r="O3492" s="32" t="str">
        <f t="shared" si="218"/>
        <v>DUPLICATE</v>
      </c>
      <c r="P3492" s="65"/>
      <c r="Q3492" s="66" t="str">
        <f t="shared" si="219"/>
        <v xml:space="preserve"> </v>
      </c>
      <c r="R3492" s="32"/>
    </row>
    <row r="3493" spans="1:18" s="22" customFormat="1">
      <c r="A3493" s="24"/>
      <c r="B3493" s="23"/>
      <c r="C3493" s="23"/>
      <c r="D3493" s="25"/>
      <c r="E3493" s="23"/>
      <c r="F3493" s="26"/>
      <c r="G3493" s="27"/>
      <c r="H3493" s="27"/>
      <c r="I3493" s="27"/>
      <c r="J3493" s="69">
        <f t="shared" si="216"/>
        <v>0</v>
      </c>
      <c r="K3493" s="70" t="e">
        <f t="shared" si="217"/>
        <v>#DIV/0!</v>
      </c>
      <c r="L3493" s="63"/>
      <c r="N3493" s="32" t="str">
        <f>+IFERROR(VLOOKUP(B3493,$B$5:B3492,1,FALSE),"")</f>
        <v/>
      </c>
      <c r="O3493" s="32" t="str">
        <f t="shared" si="218"/>
        <v>DUPLICATE</v>
      </c>
      <c r="P3493" s="65"/>
      <c r="Q3493" s="66" t="str">
        <f t="shared" si="219"/>
        <v xml:space="preserve"> </v>
      </c>
      <c r="R3493" s="32"/>
    </row>
    <row r="3494" spans="1:18" s="22" customFormat="1">
      <c r="A3494" s="24"/>
      <c r="B3494" s="23"/>
      <c r="C3494" s="23"/>
      <c r="D3494" s="25"/>
      <c r="E3494" s="23"/>
      <c r="F3494" s="26"/>
      <c r="G3494" s="27"/>
      <c r="H3494" s="27"/>
      <c r="I3494" s="27"/>
      <c r="J3494" s="69">
        <f t="shared" si="216"/>
        <v>0</v>
      </c>
      <c r="K3494" s="70" t="e">
        <f t="shared" si="217"/>
        <v>#DIV/0!</v>
      </c>
      <c r="L3494" s="63"/>
      <c r="N3494" s="32" t="str">
        <f>+IFERROR(VLOOKUP(B3494,$B$5:B3493,1,FALSE),"")</f>
        <v/>
      </c>
      <c r="O3494" s="32" t="str">
        <f t="shared" si="218"/>
        <v>DUPLICATE</v>
      </c>
      <c r="P3494" s="65"/>
      <c r="Q3494" s="66" t="str">
        <f t="shared" si="219"/>
        <v xml:space="preserve"> </v>
      </c>
      <c r="R3494" s="32"/>
    </row>
    <row r="3495" spans="1:18" s="22" customFormat="1">
      <c r="A3495" s="24"/>
      <c r="B3495" s="23"/>
      <c r="C3495" s="23"/>
      <c r="D3495" s="25"/>
      <c r="E3495" s="23"/>
      <c r="F3495" s="26"/>
      <c r="G3495" s="27"/>
      <c r="H3495" s="27"/>
      <c r="I3495" s="27"/>
      <c r="J3495" s="69">
        <f t="shared" si="216"/>
        <v>0</v>
      </c>
      <c r="K3495" s="70" t="e">
        <f t="shared" si="217"/>
        <v>#DIV/0!</v>
      </c>
      <c r="L3495" s="63"/>
      <c r="N3495" s="32" t="str">
        <f>+IFERROR(VLOOKUP(B3495,$B$5:B3494,1,FALSE),"")</f>
        <v/>
      </c>
      <c r="O3495" s="32" t="str">
        <f t="shared" si="218"/>
        <v>DUPLICATE</v>
      </c>
      <c r="P3495" s="65"/>
      <c r="Q3495" s="66" t="str">
        <f t="shared" si="219"/>
        <v xml:space="preserve"> </v>
      </c>
      <c r="R3495" s="32"/>
    </row>
    <row r="3496" spans="1:18" s="22" customFormat="1">
      <c r="A3496" s="24"/>
      <c r="B3496" s="23"/>
      <c r="C3496" s="23"/>
      <c r="D3496" s="25"/>
      <c r="E3496" s="23"/>
      <c r="F3496" s="26"/>
      <c r="G3496" s="27"/>
      <c r="H3496" s="27"/>
      <c r="I3496" s="27"/>
      <c r="J3496" s="69">
        <f t="shared" si="216"/>
        <v>0</v>
      </c>
      <c r="K3496" s="70" t="e">
        <f t="shared" si="217"/>
        <v>#DIV/0!</v>
      </c>
      <c r="L3496" s="63"/>
      <c r="N3496" s="32" t="str">
        <f>+IFERROR(VLOOKUP(B3496,$B$5:B3495,1,FALSE),"")</f>
        <v/>
      </c>
      <c r="O3496" s="32" t="str">
        <f t="shared" si="218"/>
        <v>DUPLICATE</v>
      </c>
      <c r="P3496" s="65"/>
      <c r="Q3496" s="66" t="str">
        <f t="shared" si="219"/>
        <v xml:space="preserve"> </v>
      </c>
      <c r="R3496" s="32"/>
    </row>
    <row r="3497" spans="1:18" s="22" customFormat="1">
      <c r="A3497" s="24"/>
      <c r="B3497" s="23"/>
      <c r="C3497" s="23"/>
      <c r="D3497" s="25"/>
      <c r="E3497" s="23"/>
      <c r="F3497" s="26"/>
      <c r="G3497" s="27"/>
      <c r="H3497" s="27"/>
      <c r="I3497" s="27"/>
      <c r="J3497" s="69">
        <f t="shared" si="216"/>
        <v>0</v>
      </c>
      <c r="K3497" s="70" t="e">
        <f t="shared" si="217"/>
        <v>#DIV/0!</v>
      </c>
      <c r="L3497" s="63"/>
      <c r="N3497" s="32" t="str">
        <f>+IFERROR(VLOOKUP(B3497,$B$5:B3496,1,FALSE),"")</f>
        <v/>
      </c>
      <c r="O3497" s="32" t="str">
        <f t="shared" si="218"/>
        <v>DUPLICATE</v>
      </c>
      <c r="P3497" s="65"/>
      <c r="Q3497" s="66" t="str">
        <f t="shared" si="219"/>
        <v xml:space="preserve"> </v>
      </c>
      <c r="R3497" s="32"/>
    </row>
    <row r="3498" spans="1:18" s="22" customFormat="1">
      <c r="A3498" s="24"/>
      <c r="B3498" s="23"/>
      <c r="C3498" s="23"/>
      <c r="D3498" s="25"/>
      <c r="E3498" s="23"/>
      <c r="F3498" s="26"/>
      <c r="G3498" s="27"/>
      <c r="H3498" s="27"/>
      <c r="I3498" s="27"/>
      <c r="J3498" s="69">
        <f t="shared" si="216"/>
        <v>0</v>
      </c>
      <c r="K3498" s="70" t="e">
        <f t="shared" si="217"/>
        <v>#DIV/0!</v>
      </c>
      <c r="L3498" s="63"/>
      <c r="N3498" s="32" t="str">
        <f>+IFERROR(VLOOKUP(B3498,$B$5:B3497,1,FALSE),"")</f>
        <v/>
      </c>
      <c r="O3498" s="32" t="str">
        <f t="shared" si="218"/>
        <v>DUPLICATE</v>
      </c>
      <c r="P3498" s="65"/>
      <c r="Q3498" s="66" t="str">
        <f t="shared" si="219"/>
        <v xml:space="preserve"> </v>
      </c>
      <c r="R3498" s="32"/>
    </row>
    <row r="3499" spans="1:18" s="22" customFormat="1">
      <c r="A3499" s="24"/>
      <c r="B3499" s="23"/>
      <c r="C3499" s="23"/>
      <c r="D3499" s="25"/>
      <c r="E3499" s="23"/>
      <c r="F3499" s="26"/>
      <c r="G3499" s="27"/>
      <c r="H3499" s="27"/>
      <c r="I3499" s="27"/>
      <c r="J3499" s="69">
        <f t="shared" ref="J3499:J3562" si="220">SUM(G3499:I3499)</f>
        <v>0</v>
      </c>
      <c r="K3499" s="70" t="e">
        <f t="shared" ref="K3499:K3562" si="221">+(G3499+H3499+I3499)/F3499*100</f>
        <v>#DIV/0!</v>
      </c>
      <c r="L3499" s="63"/>
      <c r="N3499" s="32" t="str">
        <f>+IFERROR(VLOOKUP(B3499,$B$5:B3498,1,FALSE),"")</f>
        <v/>
      </c>
      <c r="O3499" s="32" t="str">
        <f t="shared" ref="O3499:O3562" si="222">+IF(EXACT(B3499,N3499),"DUPLICATE","ORIGINAL")</f>
        <v>DUPLICATE</v>
      </c>
      <c r="P3499" s="65"/>
      <c r="Q3499" s="66" t="str">
        <f t="shared" ref="Q3499:Q3562" si="223">CONCATENATE(B3499," ",A3499)</f>
        <v xml:space="preserve"> </v>
      </c>
      <c r="R3499" s="32"/>
    </row>
    <row r="3500" spans="1:18" s="22" customFormat="1">
      <c r="A3500" s="24"/>
      <c r="B3500" s="23"/>
      <c r="C3500" s="23"/>
      <c r="D3500" s="25"/>
      <c r="E3500" s="23"/>
      <c r="F3500" s="26"/>
      <c r="G3500" s="27"/>
      <c r="H3500" s="27"/>
      <c r="I3500" s="27"/>
      <c r="J3500" s="69">
        <f t="shared" si="220"/>
        <v>0</v>
      </c>
      <c r="K3500" s="70" t="e">
        <f t="shared" si="221"/>
        <v>#DIV/0!</v>
      </c>
      <c r="L3500" s="63"/>
      <c r="N3500" s="32" t="str">
        <f>+IFERROR(VLOOKUP(B3500,$B$5:B3499,1,FALSE),"")</f>
        <v/>
      </c>
      <c r="O3500" s="32" t="str">
        <f t="shared" si="222"/>
        <v>DUPLICATE</v>
      </c>
      <c r="P3500" s="65"/>
      <c r="Q3500" s="66" t="str">
        <f t="shared" si="223"/>
        <v xml:space="preserve"> </v>
      </c>
      <c r="R3500" s="32"/>
    </row>
    <row r="3501" spans="1:18" s="22" customFormat="1">
      <c r="A3501" s="24"/>
      <c r="B3501" s="23"/>
      <c r="C3501" s="23"/>
      <c r="D3501" s="25"/>
      <c r="E3501" s="23"/>
      <c r="F3501" s="26"/>
      <c r="G3501" s="27"/>
      <c r="H3501" s="27"/>
      <c r="I3501" s="27"/>
      <c r="J3501" s="69">
        <f t="shared" si="220"/>
        <v>0</v>
      </c>
      <c r="K3501" s="70" t="e">
        <f t="shared" si="221"/>
        <v>#DIV/0!</v>
      </c>
      <c r="L3501" s="63"/>
      <c r="N3501" s="32" t="str">
        <f>+IFERROR(VLOOKUP(B3501,$B$5:B3500,1,FALSE),"")</f>
        <v/>
      </c>
      <c r="O3501" s="32" t="str">
        <f t="shared" si="222"/>
        <v>DUPLICATE</v>
      </c>
      <c r="P3501" s="65"/>
      <c r="Q3501" s="66" t="str">
        <f t="shared" si="223"/>
        <v xml:space="preserve"> </v>
      </c>
      <c r="R3501" s="32"/>
    </row>
    <row r="3502" spans="1:18" s="22" customFormat="1">
      <c r="A3502" s="24"/>
      <c r="B3502" s="23"/>
      <c r="C3502" s="23"/>
      <c r="D3502" s="25"/>
      <c r="E3502" s="23"/>
      <c r="F3502" s="26"/>
      <c r="G3502" s="27"/>
      <c r="H3502" s="27"/>
      <c r="I3502" s="27"/>
      <c r="J3502" s="69">
        <f t="shared" si="220"/>
        <v>0</v>
      </c>
      <c r="K3502" s="70" t="e">
        <f t="shared" si="221"/>
        <v>#DIV/0!</v>
      </c>
      <c r="L3502" s="63"/>
      <c r="N3502" s="32" t="str">
        <f>+IFERROR(VLOOKUP(B3502,$B$5:B3501,1,FALSE),"")</f>
        <v/>
      </c>
      <c r="O3502" s="32" t="str">
        <f t="shared" si="222"/>
        <v>DUPLICATE</v>
      </c>
      <c r="P3502" s="65"/>
      <c r="Q3502" s="66" t="str">
        <f t="shared" si="223"/>
        <v xml:space="preserve"> </v>
      </c>
      <c r="R3502" s="32"/>
    </row>
    <row r="3503" spans="1:18" s="22" customFormat="1">
      <c r="A3503" s="24"/>
      <c r="B3503" s="23"/>
      <c r="C3503" s="23"/>
      <c r="D3503" s="25"/>
      <c r="E3503" s="23"/>
      <c r="F3503" s="26"/>
      <c r="G3503" s="27"/>
      <c r="H3503" s="27"/>
      <c r="I3503" s="27"/>
      <c r="J3503" s="69">
        <f t="shared" si="220"/>
        <v>0</v>
      </c>
      <c r="K3503" s="70" t="e">
        <f t="shared" si="221"/>
        <v>#DIV/0!</v>
      </c>
      <c r="L3503" s="63"/>
      <c r="N3503" s="32" t="str">
        <f>+IFERROR(VLOOKUP(B3503,$B$5:B3502,1,FALSE),"")</f>
        <v/>
      </c>
      <c r="O3503" s="32" t="str">
        <f t="shared" si="222"/>
        <v>DUPLICATE</v>
      </c>
      <c r="P3503" s="65"/>
      <c r="Q3503" s="66" t="str">
        <f t="shared" si="223"/>
        <v xml:space="preserve"> </v>
      </c>
      <c r="R3503" s="32"/>
    </row>
    <row r="3504" spans="1:18" s="22" customFormat="1">
      <c r="A3504" s="24"/>
      <c r="B3504" s="23"/>
      <c r="C3504" s="23"/>
      <c r="D3504" s="25"/>
      <c r="E3504" s="23"/>
      <c r="F3504" s="26"/>
      <c r="G3504" s="27"/>
      <c r="H3504" s="27"/>
      <c r="I3504" s="27"/>
      <c r="J3504" s="69">
        <f t="shared" si="220"/>
        <v>0</v>
      </c>
      <c r="K3504" s="70" t="e">
        <f t="shared" si="221"/>
        <v>#DIV/0!</v>
      </c>
      <c r="L3504" s="63"/>
      <c r="N3504" s="32" t="str">
        <f>+IFERROR(VLOOKUP(B3504,$B$5:B3503,1,FALSE),"")</f>
        <v/>
      </c>
      <c r="O3504" s="32" t="str">
        <f t="shared" si="222"/>
        <v>DUPLICATE</v>
      </c>
      <c r="P3504" s="65"/>
      <c r="Q3504" s="66" t="str">
        <f t="shared" si="223"/>
        <v xml:space="preserve"> </v>
      </c>
      <c r="R3504" s="32"/>
    </row>
    <row r="3505" spans="1:18" s="22" customFormat="1">
      <c r="A3505" s="24"/>
      <c r="B3505" s="23"/>
      <c r="C3505" s="23"/>
      <c r="D3505" s="25"/>
      <c r="E3505" s="23"/>
      <c r="F3505" s="26"/>
      <c r="G3505" s="27"/>
      <c r="H3505" s="27"/>
      <c r="I3505" s="27"/>
      <c r="J3505" s="69">
        <f t="shared" si="220"/>
        <v>0</v>
      </c>
      <c r="K3505" s="70" t="e">
        <f t="shared" si="221"/>
        <v>#DIV/0!</v>
      </c>
      <c r="L3505" s="63"/>
      <c r="N3505" s="32" t="str">
        <f>+IFERROR(VLOOKUP(B3505,$B$5:B3504,1,FALSE),"")</f>
        <v/>
      </c>
      <c r="O3505" s="32" t="str">
        <f t="shared" si="222"/>
        <v>DUPLICATE</v>
      </c>
      <c r="P3505" s="65"/>
      <c r="Q3505" s="66" t="str">
        <f t="shared" si="223"/>
        <v xml:space="preserve"> </v>
      </c>
      <c r="R3505" s="32"/>
    </row>
    <row r="3506" spans="1:18" s="22" customFormat="1">
      <c r="A3506" s="24"/>
      <c r="B3506" s="23"/>
      <c r="C3506" s="23"/>
      <c r="D3506" s="25"/>
      <c r="E3506" s="23"/>
      <c r="F3506" s="26"/>
      <c r="G3506" s="27"/>
      <c r="H3506" s="27"/>
      <c r="I3506" s="27"/>
      <c r="J3506" s="69">
        <f t="shared" si="220"/>
        <v>0</v>
      </c>
      <c r="K3506" s="70" t="e">
        <f t="shared" si="221"/>
        <v>#DIV/0!</v>
      </c>
      <c r="L3506" s="63"/>
      <c r="N3506" s="32" t="str">
        <f>+IFERROR(VLOOKUP(B3506,$B$5:B3505,1,FALSE),"")</f>
        <v/>
      </c>
      <c r="O3506" s="32" t="str">
        <f t="shared" si="222"/>
        <v>DUPLICATE</v>
      </c>
      <c r="P3506" s="65"/>
      <c r="Q3506" s="66" t="str">
        <f t="shared" si="223"/>
        <v xml:space="preserve"> </v>
      </c>
      <c r="R3506" s="32"/>
    </row>
    <row r="3507" spans="1:18" s="22" customFormat="1">
      <c r="A3507" s="24"/>
      <c r="B3507" s="23"/>
      <c r="C3507" s="23"/>
      <c r="D3507" s="25"/>
      <c r="E3507" s="23"/>
      <c r="F3507" s="26"/>
      <c r="G3507" s="27"/>
      <c r="H3507" s="27"/>
      <c r="I3507" s="27"/>
      <c r="J3507" s="69">
        <f t="shared" si="220"/>
        <v>0</v>
      </c>
      <c r="K3507" s="70" t="e">
        <f t="shared" si="221"/>
        <v>#DIV/0!</v>
      </c>
      <c r="L3507" s="63"/>
      <c r="N3507" s="32" t="str">
        <f>+IFERROR(VLOOKUP(B3507,$B$5:B3506,1,FALSE),"")</f>
        <v/>
      </c>
      <c r="O3507" s="32" t="str">
        <f t="shared" si="222"/>
        <v>DUPLICATE</v>
      </c>
      <c r="P3507" s="65"/>
      <c r="Q3507" s="66" t="str">
        <f t="shared" si="223"/>
        <v xml:space="preserve"> </v>
      </c>
      <c r="R3507" s="32"/>
    </row>
    <row r="3508" spans="1:18" s="22" customFormat="1">
      <c r="A3508" s="24"/>
      <c r="B3508" s="23"/>
      <c r="C3508" s="23"/>
      <c r="D3508" s="25"/>
      <c r="E3508" s="23"/>
      <c r="F3508" s="26"/>
      <c r="G3508" s="27"/>
      <c r="H3508" s="27"/>
      <c r="I3508" s="27"/>
      <c r="J3508" s="69">
        <f t="shared" si="220"/>
        <v>0</v>
      </c>
      <c r="K3508" s="70" t="e">
        <f t="shared" si="221"/>
        <v>#DIV/0!</v>
      </c>
      <c r="L3508" s="63"/>
      <c r="N3508" s="32" t="str">
        <f>+IFERROR(VLOOKUP(B3508,$B$5:B3507,1,FALSE),"")</f>
        <v/>
      </c>
      <c r="O3508" s="32" t="str">
        <f t="shared" si="222"/>
        <v>DUPLICATE</v>
      </c>
      <c r="P3508" s="65"/>
      <c r="Q3508" s="66" t="str">
        <f t="shared" si="223"/>
        <v xml:space="preserve"> </v>
      </c>
      <c r="R3508" s="32"/>
    </row>
    <row r="3509" spans="1:18" s="22" customFormat="1">
      <c r="A3509" s="24"/>
      <c r="B3509" s="23"/>
      <c r="C3509" s="23"/>
      <c r="D3509" s="25"/>
      <c r="E3509" s="23"/>
      <c r="F3509" s="26"/>
      <c r="G3509" s="27"/>
      <c r="H3509" s="27"/>
      <c r="I3509" s="27"/>
      <c r="J3509" s="69">
        <f t="shared" si="220"/>
        <v>0</v>
      </c>
      <c r="K3509" s="70" t="e">
        <f t="shared" si="221"/>
        <v>#DIV/0!</v>
      </c>
      <c r="L3509" s="63"/>
      <c r="N3509" s="32" t="str">
        <f>+IFERROR(VLOOKUP(B3509,$B$5:B3508,1,FALSE),"")</f>
        <v/>
      </c>
      <c r="O3509" s="32" t="str">
        <f t="shared" si="222"/>
        <v>DUPLICATE</v>
      </c>
      <c r="P3509" s="65"/>
      <c r="Q3509" s="66" t="str">
        <f t="shared" si="223"/>
        <v xml:space="preserve"> </v>
      </c>
      <c r="R3509" s="32"/>
    </row>
    <row r="3510" spans="1:18" s="22" customFormat="1">
      <c r="A3510" s="24"/>
      <c r="B3510" s="23"/>
      <c r="C3510" s="23"/>
      <c r="D3510" s="25"/>
      <c r="E3510" s="23"/>
      <c r="F3510" s="26"/>
      <c r="G3510" s="27"/>
      <c r="H3510" s="27"/>
      <c r="I3510" s="27"/>
      <c r="J3510" s="69">
        <f t="shared" si="220"/>
        <v>0</v>
      </c>
      <c r="K3510" s="70" t="e">
        <f t="shared" si="221"/>
        <v>#DIV/0!</v>
      </c>
      <c r="L3510" s="63"/>
      <c r="N3510" s="32" t="str">
        <f>+IFERROR(VLOOKUP(B3510,$B$5:B3509,1,FALSE),"")</f>
        <v/>
      </c>
      <c r="O3510" s="32" t="str">
        <f t="shared" si="222"/>
        <v>DUPLICATE</v>
      </c>
      <c r="P3510" s="65"/>
      <c r="Q3510" s="66" t="str">
        <f t="shared" si="223"/>
        <v xml:space="preserve"> </v>
      </c>
      <c r="R3510" s="32"/>
    </row>
    <row r="3511" spans="1:18" s="22" customFormat="1">
      <c r="A3511" s="24"/>
      <c r="B3511" s="23"/>
      <c r="C3511" s="23"/>
      <c r="D3511" s="25"/>
      <c r="E3511" s="23"/>
      <c r="F3511" s="26"/>
      <c r="G3511" s="27"/>
      <c r="H3511" s="27"/>
      <c r="I3511" s="27"/>
      <c r="J3511" s="69">
        <f t="shared" si="220"/>
        <v>0</v>
      </c>
      <c r="K3511" s="70" t="e">
        <f t="shared" si="221"/>
        <v>#DIV/0!</v>
      </c>
      <c r="L3511" s="63"/>
      <c r="N3511" s="32" t="str">
        <f>+IFERROR(VLOOKUP(B3511,$B$5:B3510,1,FALSE),"")</f>
        <v/>
      </c>
      <c r="O3511" s="32" t="str">
        <f t="shared" si="222"/>
        <v>DUPLICATE</v>
      </c>
      <c r="P3511" s="65"/>
      <c r="Q3511" s="66" t="str">
        <f t="shared" si="223"/>
        <v xml:space="preserve"> </v>
      </c>
      <c r="R3511" s="32"/>
    </row>
    <row r="3512" spans="1:18" s="22" customFormat="1">
      <c r="A3512" s="24"/>
      <c r="B3512" s="23"/>
      <c r="C3512" s="23"/>
      <c r="D3512" s="25"/>
      <c r="E3512" s="23"/>
      <c r="F3512" s="26"/>
      <c r="G3512" s="27"/>
      <c r="H3512" s="27"/>
      <c r="I3512" s="27"/>
      <c r="J3512" s="69">
        <f t="shared" si="220"/>
        <v>0</v>
      </c>
      <c r="K3512" s="70" t="e">
        <f t="shared" si="221"/>
        <v>#DIV/0!</v>
      </c>
      <c r="L3512" s="63"/>
      <c r="N3512" s="32" t="str">
        <f>+IFERROR(VLOOKUP(B3512,$B$5:B3511,1,FALSE),"")</f>
        <v/>
      </c>
      <c r="O3512" s="32" t="str">
        <f t="shared" si="222"/>
        <v>DUPLICATE</v>
      </c>
      <c r="P3512" s="65"/>
      <c r="Q3512" s="66" t="str">
        <f t="shared" si="223"/>
        <v xml:space="preserve"> </v>
      </c>
      <c r="R3512" s="32"/>
    </row>
    <row r="3513" spans="1:18" s="22" customFormat="1">
      <c r="A3513" s="24"/>
      <c r="B3513" s="23"/>
      <c r="C3513" s="23"/>
      <c r="D3513" s="25"/>
      <c r="E3513" s="23"/>
      <c r="F3513" s="26"/>
      <c r="G3513" s="27"/>
      <c r="H3513" s="27"/>
      <c r="I3513" s="27"/>
      <c r="J3513" s="69">
        <f t="shared" si="220"/>
        <v>0</v>
      </c>
      <c r="K3513" s="70" t="e">
        <f t="shared" si="221"/>
        <v>#DIV/0!</v>
      </c>
      <c r="L3513" s="63"/>
      <c r="N3513" s="32" t="str">
        <f>+IFERROR(VLOOKUP(B3513,$B$5:B3512,1,FALSE),"")</f>
        <v/>
      </c>
      <c r="O3513" s="32" t="str">
        <f t="shared" si="222"/>
        <v>DUPLICATE</v>
      </c>
      <c r="P3513" s="65"/>
      <c r="Q3513" s="66" t="str">
        <f t="shared" si="223"/>
        <v xml:space="preserve"> </v>
      </c>
      <c r="R3513" s="32"/>
    </row>
    <row r="3514" spans="1:18" s="22" customFormat="1">
      <c r="A3514" s="24"/>
      <c r="B3514" s="23"/>
      <c r="C3514" s="23"/>
      <c r="D3514" s="25"/>
      <c r="E3514" s="23"/>
      <c r="F3514" s="26"/>
      <c r="G3514" s="27"/>
      <c r="H3514" s="27"/>
      <c r="I3514" s="27"/>
      <c r="J3514" s="69">
        <f t="shared" si="220"/>
        <v>0</v>
      </c>
      <c r="K3514" s="70" t="e">
        <f t="shared" si="221"/>
        <v>#DIV/0!</v>
      </c>
      <c r="L3514" s="63"/>
      <c r="N3514" s="32" t="str">
        <f>+IFERROR(VLOOKUP(B3514,$B$5:B3513,1,FALSE),"")</f>
        <v/>
      </c>
      <c r="O3514" s="32" t="str">
        <f t="shared" si="222"/>
        <v>DUPLICATE</v>
      </c>
      <c r="P3514" s="65"/>
      <c r="Q3514" s="66" t="str">
        <f t="shared" si="223"/>
        <v xml:space="preserve"> </v>
      </c>
      <c r="R3514" s="32"/>
    </row>
    <row r="3515" spans="1:18" s="22" customFormat="1">
      <c r="A3515" s="24"/>
      <c r="B3515" s="23"/>
      <c r="C3515" s="23"/>
      <c r="D3515" s="25"/>
      <c r="E3515" s="23"/>
      <c r="F3515" s="26"/>
      <c r="G3515" s="27"/>
      <c r="H3515" s="27"/>
      <c r="I3515" s="27"/>
      <c r="J3515" s="69">
        <f t="shared" si="220"/>
        <v>0</v>
      </c>
      <c r="K3515" s="70" t="e">
        <f t="shared" si="221"/>
        <v>#DIV/0!</v>
      </c>
      <c r="L3515" s="63"/>
      <c r="N3515" s="32" t="str">
        <f>+IFERROR(VLOOKUP(B3515,$B$5:B3514,1,FALSE),"")</f>
        <v/>
      </c>
      <c r="O3515" s="32" t="str">
        <f t="shared" si="222"/>
        <v>DUPLICATE</v>
      </c>
      <c r="P3515" s="65"/>
      <c r="Q3515" s="66" t="str">
        <f t="shared" si="223"/>
        <v xml:space="preserve"> </v>
      </c>
      <c r="R3515" s="32"/>
    </row>
    <row r="3516" spans="1:18" s="22" customFormat="1">
      <c r="A3516" s="24"/>
      <c r="B3516" s="23"/>
      <c r="C3516" s="23"/>
      <c r="D3516" s="25"/>
      <c r="E3516" s="23"/>
      <c r="F3516" s="26"/>
      <c r="G3516" s="27"/>
      <c r="H3516" s="27"/>
      <c r="I3516" s="27"/>
      <c r="J3516" s="69">
        <f t="shared" si="220"/>
        <v>0</v>
      </c>
      <c r="K3516" s="70" t="e">
        <f t="shared" si="221"/>
        <v>#DIV/0!</v>
      </c>
      <c r="L3516" s="63"/>
      <c r="N3516" s="32" t="str">
        <f>+IFERROR(VLOOKUP(B3516,$B$5:B3515,1,FALSE),"")</f>
        <v/>
      </c>
      <c r="O3516" s="32" t="str">
        <f t="shared" si="222"/>
        <v>DUPLICATE</v>
      </c>
      <c r="P3516" s="65"/>
      <c r="Q3516" s="66" t="str">
        <f t="shared" si="223"/>
        <v xml:space="preserve"> </v>
      </c>
      <c r="R3516" s="32"/>
    </row>
    <row r="3517" spans="1:18" s="22" customFormat="1">
      <c r="A3517" s="24"/>
      <c r="B3517" s="23"/>
      <c r="C3517" s="23"/>
      <c r="D3517" s="25"/>
      <c r="E3517" s="23"/>
      <c r="F3517" s="26"/>
      <c r="G3517" s="27"/>
      <c r="H3517" s="27"/>
      <c r="I3517" s="27"/>
      <c r="J3517" s="69">
        <f t="shared" si="220"/>
        <v>0</v>
      </c>
      <c r="K3517" s="70" t="e">
        <f t="shared" si="221"/>
        <v>#DIV/0!</v>
      </c>
      <c r="L3517" s="63"/>
      <c r="N3517" s="32" t="str">
        <f>+IFERROR(VLOOKUP(B3517,$B$5:B3516,1,FALSE),"")</f>
        <v/>
      </c>
      <c r="O3517" s="32" t="str">
        <f t="shared" si="222"/>
        <v>DUPLICATE</v>
      </c>
      <c r="P3517" s="65"/>
      <c r="Q3517" s="66" t="str">
        <f t="shared" si="223"/>
        <v xml:space="preserve"> </v>
      </c>
      <c r="R3517" s="32"/>
    </row>
    <row r="3518" spans="1:18" s="22" customFormat="1">
      <c r="A3518" s="24"/>
      <c r="B3518" s="23"/>
      <c r="C3518" s="23"/>
      <c r="D3518" s="25"/>
      <c r="E3518" s="23"/>
      <c r="F3518" s="26"/>
      <c r="G3518" s="27"/>
      <c r="H3518" s="27"/>
      <c r="I3518" s="27"/>
      <c r="J3518" s="69">
        <f t="shared" si="220"/>
        <v>0</v>
      </c>
      <c r="K3518" s="70" t="e">
        <f t="shared" si="221"/>
        <v>#DIV/0!</v>
      </c>
      <c r="L3518" s="63"/>
      <c r="N3518" s="32" t="str">
        <f>+IFERROR(VLOOKUP(B3518,$B$5:B3517,1,FALSE),"")</f>
        <v/>
      </c>
      <c r="O3518" s="32" t="str">
        <f t="shared" si="222"/>
        <v>DUPLICATE</v>
      </c>
      <c r="P3518" s="65"/>
      <c r="Q3518" s="66" t="str">
        <f t="shared" si="223"/>
        <v xml:space="preserve"> </v>
      </c>
      <c r="R3518" s="32"/>
    </row>
    <row r="3519" spans="1:18" s="22" customFormat="1">
      <c r="A3519" s="24"/>
      <c r="B3519" s="23"/>
      <c r="C3519" s="23"/>
      <c r="D3519" s="25"/>
      <c r="E3519" s="23"/>
      <c r="F3519" s="26"/>
      <c r="G3519" s="27"/>
      <c r="H3519" s="27"/>
      <c r="I3519" s="27"/>
      <c r="J3519" s="69">
        <f t="shared" si="220"/>
        <v>0</v>
      </c>
      <c r="K3519" s="70" t="e">
        <f t="shared" si="221"/>
        <v>#DIV/0!</v>
      </c>
      <c r="L3519" s="63"/>
      <c r="N3519" s="32" t="str">
        <f>+IFERROR(VLOOKUP(B3519,$B$5:B3518,1,FALSE),"")</f>
        <v/>
      </c>
      <c r="O3519" s="32" t="str">
        <f t="shared" si="222"/>
        <v>DUPLICATE</v>
      </c>
      <c r="P3519" s="65"/>
      <c r="Q3519" s="66" t="str">
        <f t="shared" si="223"/>
        <v xml:space="preserve"> </v>
      </c>
      <c r="R3519" s="32"/>
    </row>
    <row r="3520" spans="1:18" s="22" customFormat="1">
      <c r="A3520" s="24"/>
      <c r="B3520" s="23"/>
      <c r="C3520" s="23"/>
      <c r="D3520" s="25"/>
      <c r="E3520" s="23"/>
      <c r="F3520" s="26"/>
      <c r="G3520" s="27"/>
      <c r="H3520" s="27"/>
      <c r="I3520" s="27"/>
      <c r="J3520" s="69">
        <f t="shared" si="220"/>
        <v>0</v>
      </c>
      <c r="K3520" s="70" t="e">
        <f t="shared" si="221"/>
        <v>#DIV/0!</v>
      </c>
      <c r="L3520" s="63"/>
      <c r="N3520" s="32" t="str">
        <f>+IFERROR(VLOOKUP(B3520,$B$5:B3519,1,FALSE),"")</f>
        <v/>
      </c>
      <c r="O3520" s="32" t="str">
        <f t="shared" si="222"/>
        <v>DUPLICATE</v>
      </c>
      <c r="P3520" s="65"/>
      <c r="Q3520" s="66" t="str">
        <f t="shared" si="223"/>
        <v xml:space="preserve"> </v>
      </c>
      <c r="R3520" s="32"/>
    </row>
    <row r="3521" spans="1:18" s="22" customFormat="1">
      <c r="A3521" s="24"/>
      <c r="B3521" s="23"/>
      <c r="C3521" s="23"/>
      <c r="D3521" s="25"/>
      <c r="E3521" s="23"/>
      <c r="F3521" s="26"/>
      <c r="G3521" s="27"/>
      <c r="H3521" s="27"/>
      <c r="I3521" s="27"/>
      <c r="J3521" s="69">
        <f t="shared" si="220"/>
        <v>0</v>
      </c>
      <c r="K3521" s="70" t="e">
        <f t="shared" si="221"/>
        <v>#DIV/0!</v>
      </c>
      <c r="L3521" s="63"/>
      <c r="N3521" s="32" t="str">
        <f>+IFERROR(VLOOKUP(B3521,$B$5:B3520,1,FALSE),"")</f>
        <v/>
      </c>
      <c r="O3521" s="32" t="str">
        <f t="shared" si="222"/>
        <v>DUPLICATE</v>
      </c>
      <c r="P3521" s="65"/>
      <c r="Q3521" s="66" t="str">
        <f t="shared" si="223"/>
        <v xml:space="preserve"> </v>
      </c>
      <c r="R3521" s="32"/>
    </row>
    <row r="3522" spans="1:18" s="22" customFormat="1">
      <c r="A3522" s="24"/>
      <c r="B3522" s="23"/>
      <c r="C3522" s="23"/>
      <c r="D3522" s="25"/>
      <c r="E3522" s="23"/>
      <c r="F3522" s="26"/>
      <c r="G3522" s="27"/>
      <c r="H3522" s="27"/>
      <c r="I3522" s="27"/>
      <c r="J3522" s="69">
        <f t="shared" si="220"/>
        <v>0</v>
      </c>
      <c r="K3522" s="70" t="e">
        <f t="shared" si="221"/>
        <v>#DIV/0!</v>
      </c>
      <c r="L3522" s="63"/>
      <c r="N3522" s="32" t="str">
        <f>+IFERROR(VLOOKUP(B3522,$B$5:B3521,1,FALSE),"")</f>
        <v/>
      </c>
      <c r="O3522" s="32" t="str">
        <f t="shared" si="222"/>
        <v>DUPLICATE</v>
      </c>
      <c r="P3522" s="65"/>
      <c r="Q3522" s="66" t="str">
        <f t="shared" si="223"/>
        <v xml:space="preserve"> </v>
      </c>
      <c r="R3522" s="32"/>
    </row>
    <row r="3523" spans="1:18" s="22" customFormat="1">
      <c r="A3523" s="24"/>
      <c r="B3523" s="23"/>
      <c r="C3523" s="23"/>
      <c r="D3523" s="25"/>
      <c r="E3523" s="23"/>
      <c r="F3523" s="26"/>
      <c r="G3523" s="27"/>
      <c r="H3523" s="27"/>
      <c r="I3523" s="27"/>
      <c r="J3523" s="69">
        <f t="shared" si="220"/>
        <v>0</v>
      </c>
      <c r="K3523" s="70" t="e">
        <f t="shared" si="221"/>
        <v>#DIV/0!</v>
      </c>
      <c r="L3523" s="63"/>
      <c r="N3523" s="32" t="str">
        <f>+IFERROR(VLOOKUP(B3523,$B$5:B3522,1,FALSE),"")</f>
        <v/>
      </c>
      <c r="O3523" s="32" t="str">
        <f t="shared" si="222"/>
        <v>DUPLICATE</v>
      </c>
      <c r="P3523" s="65"/>
      <c r="Q3523" s="66" t="str">
        <f t="shared" si="223"/>
        <v xml:space="preserve"> </v>
      </c>
      <c r="R3523" s="32"/>
    </row>
    <row r="3524" spans="1:18" s="22" customFormat="1">
      <c r="A3524" s="24"/>
      <c r="B3524" s="23"/>
      <c r="C3524" s="23"/>
      <c r="D3524" s="25"/>
      <c r="E3524" s="23"/>
      <c r="F3524" s="26"/>
      <c r="G3524" s="27"/>
      <c r="H3524" s="27"/>
      <c r="I3524" s="27"/>
      <c r="J3524" s="69">
        <f t="shared" si="220"/>
        <v>0</v>
      </c>
      <c r="K3524" s="70" t="e">
        <f t="shared" si="221"/>
        <v>#DIV/0!</v>
      </c>
      <c r="L3524" s="63"/>
      <c r="N3524" s="32" t="str">
        <f>+IFERROR(VLOOKUP(B3524,$B$5:B3523,1,FALSE),"")</f>
        <v/>
      </c>
      <c r="O3524" s="32" t="str">
        <f t="shared" si="222"/>
        <v>DUPLICATE</v>
      </c>
      <c r="P3524" s="65"/>
      <c r="Q3524" s="66" t="str">
        <f t="shared" si="223"/>
        <v xml:space="preserve"> </v>
      </c>
      <c r="R3524" s="32"/>
    </row>
    <row r="3525" spans="1:18" s="22" customFormat="1">
      <c r="A3525" s="24"/>
      <c r="B3525" s="23"/>
      <c r="C3525" s="23"/>
      <c r="D3525" s="25"/>
      <c r="E3525" s="23"/>
      <c r="F3525" s="26"/>
      <c r="G3525" s="27"/>
      <c r="H3525" s="27"/>
      <c r="I3525" s="27"/>
      <c r="J3525" s="69">
        <f t="shared" si="220"/>
        <v>0</v>
      </c>
      <c r="K3525" s="70" t="e">
        <f t="shared" si="221"/>
        <v>#DIV/0!</v>
      </c>
      <c r="L3525" s="63"/>
      <c r="N3525" s="32" t="str">
        <f>+IFERROR(VLOOKUP(B3525,$B$5:B3524,1,FALSE),"")</f>
        <v/>
      </c>
      <c r="O3525" s="32" t="str">
        <f t="shared" si="222"/>
        <v>DUPLICATE</v>
      </c>
      <c r="P3525" s="65"/>
      <c r="Q3525" s="66" t="str">
        <f t="shared" si="223"/>
        <v xml:space="preserve"> </v>
      </c>
      <c r="R3525" s="32"/>
    </row>
    <row r="3526" spans="1:18" s="22" customFormat="1">
      <c r="A3526" s="24"/>
      <c r="B3526" s="23"/>
      <c r="C3526" s="23"/>
      <c r="D3526" s="25"/>
      <c r="E3526" s="23"/>
      <c r="F3526" s="26"/>
      <c r="G3526" s="27"/>
      <c r="H3526" s="27"/>
      <c r="I3526" s="27"/>
      <c r="J3526" s="69">
        <f t="shared" si="220"/>
        <v>0</v>
      </c>
      <c r="K3526" s="70" t="e">
        <f t="shared" si="221"/>
        <v>#DIV/0!</v>
      </c>
      <c r="L3526" s="63"/>
      <c r="N3526" s="32" t="str">
        <f>+IFERROR(VLOOKUP(B3526,$B$5:B3525,1,FALSE),"")</f>
        <v/>
      </c>
      <c r="O3526" s="32" t="str">
        <f t="shared" si="222"/>
        <v>DUPLICATE</v>
      </c>
      <c r="P3526" s="65"/>
      <c r="Q3526" s="66" t="str">
        <f t="shared" si="223"/>
        <v xml:space="preserve"> </v>
      </c>
      <c r="R3526" s="32"/>
    </row>
    <row r="3527" spans="1:18" s="22" customFormat="1">
      <c r="A3527" s="24"/>
      <c r="B3527" s="23"/>
      <c r="C3527" s="23"/>
      <c r="D3527" s="25"/>
      <c r="E3527" s="23"/>
      <c r="F3527" s="26"/>
      <c r="G3527" s="27"/>
      <c r="H3527" s="27"/>
      <c r="I3527" s="27"/>
      <c r="J3527" s="69">
        <f t="shared" si="220"/>
        <v>0</v>
      </c>
      <c r="K3527" s="70" t="e">
        <f t="shared" si="221"/>
        <v>#DIV/0!</v>
      </c>
      <c r="L3527" s="63"/>
      <c r="N3527" s="32" t="str">
        <f>+IFERROR(VLOOKUP(B3527,$B$5:B3526,1,FALSE),"")</f>
        <v/>
      </c>
      <c r="O3527" s="32" t="str">
        <f t="shared" si="222"/>
        <v>DUPLICATE</v>
      </c>
      <c r="P3527" s="65"/>
      <c r="Q3527" s="66" t="str">
        <f t="shared" si="223"/>
        <v xml:space="preserve"> </v>
      </c>
      <c r="R3527" s="32"/>
    </row>
    <row r="3528" spans="1:18" s="22" customFormat="1">
      <c r="A3528" s="24"/>
      <c r="B3528" s="23"/>
      <c r="C3528" s="23"/>
      <c r="D3528" s="25"/>
      <c r="E3528" s="23"/>
      <c r="F3528" s="26"/>
      <c r="G3528" s="27"/>
      <c r="H3528" s="27"/>
      <c r="I3528" s="27"/>
      <c r="J3528" s="69">
        <f t="shared" si="220"/>
        <v>0</v>
      </c>
      <c r="K3528" s="70" t="e">
        <f t="shared" si="221"/>
        <v>#DIV/0!</v>
      </c>
      <c r="L3528" s="63"/>
      <c r="N3528" s="32" t="str">
        <f>+IFERROR(VLOOKUP(B3528,$B$5:B3527,1,FALSE),"")</f>
        <v/>
      </c>
      <c r="O3528" s="32" t="str">
        <f t="shared" si="222"/>
        <v>DUPLICATE</v>
      </c>
      <c r="P3528" s="65"/>
      <c r="Q3528" s="66" t="str">
        <f t="shared" si="223"/>
        <v xml:space="preserve"> </v>
      </c>
      <c r="R3528" s="32"/>
    </row>
    <row r="3529" spans="1:18" s="22" customFormat="1">
      <c r="A3529" s="24"/>
      <c r="B3529" s="23"/>
      <c r="C3529" s="23"/>
      <c r="D3529" s="25"/>
      <c r="E3529" s="23"/>
      <c r="F3529" s="26"/>
      <c r="G3529" s="27"/>
      <c r="H3529" s="27"/>
      <c r="I3529" s="27"/>
      <c r="J3529" s="69">
        <f t="shared" si="220"/>
        <v>0</v>
      </c>
      <c r="K3529" s="70" t="e">
        <f t="shared" si="221"/>
        <v>#DIV/0!</v>
      </c>
      <c r="L3529" s="63"/>
      <c r="N3529" s="32" t="str">
        <f>+IFERROR(VLOOKUP(B3529,$B$5:B3528,1,FALSE),"")</f>
        <v/>
      </c>
      <c r="O3529" s="32" t="str">
        <f t="shared" si="222"/>
        <v>DUPLICATE</v>
      </c>
      <c r="P3529" s="65"/>
      <c r="Q3529" s="66" t="str">
        <f t="shared" si="223"/>
        <v xml:space="preserve"> </v>
      </c>
      <c r="R3529" s="32"/>
    </row>
    <row r="3530" spans="1:18" s="22" customFormat="1">
      <c r="A3530" s="24"/>
      <c r="B3530" s="23"/>
      <c r="C3530" s="23"/>
      <c r="D3530" s="25"/>
      <c r="E3530" s="23"/>
      <c r="F3530" s="26"/>
      <c r="G3530" s="27"/>
      <c r="H3530" s="27"/>
      <c r="I3530" s="27"/>
      <c r="J3530" s="69">
        <f t="shared" si="220"/>
        <v>0</v>
      </c>
      <c r="K3530" s="70" t="e">
        <f t="shared" si="221"/>
        <v>#DIV/0!</v>
      </c>
      <c r="L3530" s="63"/>
      <c r="N3530" s="32" t="str">
        <f>+IFERROR(VLOOKUP(B3530,$B$5:B3529,1,FALSE),"")</f>
        <v/>
      </c>
      <c r="O3530" s="32" t="str">
        <f t="shared" si="222"/>
        <v>DUPLICATE</v>
      </c>
      <c r="P3530" s="65"/>
      <c r="Q3530" s="66" t="str">
        <f t="shared" si="223"/>
        <v xml:space="preserve"> </v>
      </c>
      <c r="R3530" s="32"/>
    </row>
    <row r="3531" spans="1:18" s="22" customFormat="1">
      <c r="A3531" s="24"/>
      <c r="B3531" s="23"/>
      <c r="C3531" s="23"/>
      <c r="D3531" s="25"/>
      <c r="E3531" s="23"/>
      <c r="F3531" s="26"/>
      <c r="G3531" s="27"/>
      <c r="H3531" s="27"/>
      <c r="I3531" s="27"/>
      <c r="J3531" s="69">
        <f t="shared" si="220"/>
        <v>0</v>
      </c>
      <c r="K3531" s="70" t="e">
        <f t="shared" si="221"/>
        <v>#DIV/0!</v>
      </c>
      <c r="L3531" s="63"/>
      <c r="N3531" s="32" t="str">
        <f>+IFERROR(VLOOKUP(B3531,$B$5:B3530,1,FALSE),"")</f>
        <v/>
      </c>
      <c r="O3531" s="32" t="str">
        <f t="shared" si="222"/>
        <v>DUPLICATE</v>
      </c>
      <c r="P3531" s="65"/>
      <c r="Q3531" s="66" t="str">
        <f t="shared" si="223"/>
        <v xml:space="preserve"> </v>
      </c>
      <c r="R3531" s="32"/>
    </row>
    <row r="3532" spans="1:18" s="22" customFormat="1">
      <c r="A3532" s="24"/>
      <c r="B3532" s="23"/>
      <c r="C3532" s="23"/>
      <c r="D3532" s="25"/>
      <c r="E3532" s="23"/>
      <c r="F3532" s="26"/>
      <c r="G3532" s="27"/>
      <c r="H3532" s="27"/>
      <c r="I3532" s="27"/>
      <c r="J3532" s="69">
        <f t="shared" si="220"/>
        <v>0</v>
      </c>
      <c r="K3532" s="70" t="e">
        <f t="shared" si="221"/>
        <v>#DIV/0!</v>
      </c>
      <c r="L3532" s="63"/>
      <c r="N3532" s="32" t="str">
        <f>+IFERROR(VLOOKUP(B3532,$B$5:B3531,1,FALSE),"")</f>
        <v/>
      </c>
      <c r="O3532" s="32" t="str">
        <f t="shared" si="222"/>
        <v>DUPLICATE</v>
      </c>
      <c r="P3532" s="65"/>
      <c r="Q3532" s="66" t="str">
        <f t="shared" si="223"/>
        <v xml:space="preserve"> </v>
      </c>
      <c r="R3532" s="32"/>
    </row>
    <row r="3533" spans="1:18" s="22" customFormat="1">
      <c r="A3533" s="24"/>
      <c r="B3533" s="23"/>
      <c r="C3533" s="23"/>
      <c r="D3533" s="25"/>
      <c r="E3533" s="23"/>
      <c r="F3533" s="26"/>
      <c r="G3533" s="27"/>
      <c r="H3533" s="27"/>
      <c r="I3533" s="27"/>
      <c r="J3533" s="69">
        <f t="shared" si="220"/>
        <v>0</v>
      </c>
      <c r="K3533" s="70" t="e">
        <f t="shared" si="221"/>
        <v>#DIV/0!</v>
      </c>
      <c r="L3533" s="63"/>
      <c r="N3533" s="32" t="str">
        <f>+IFERROR(VLOOKUP(B3533,$B$5:B3532,1,FALSE),"")</f>
        <v/>
      </c>
      <c r="O3533" s="32" t="str">
        <f t="shared" si="222"/>
        <v>DUPLICATE</v>
      </c>
      <c r="P3533" s="65"/>
      <c r="Q3533" s="66" t="str">
        <f t="shared" si="223"/>
        <v xml:space="preserve"> </v>
      </c>
      <c r="R3533" s="32"/>
    </row>
    <row r="3534" spans="1:18" s="22" customFormat="1">
      <c r="A3534" s="24"/>
      <c r="B3534" s="23"/>
      <c r="C3534" s="23"/>
      <c r="D3534" s="25"/>
      <c r="E3534" s="23"/>
      <c r="F3534" s="26"/>
      <c r="G3534" s="27"/>
      <c r="H3534" s="27"/>
      <c r="I3534" s="27"/>
      <c r="J3534" s="69">
        <f t="shared" si="220"/>
        <v>0</v>
      </c>
      <c r="K3534" s="70" t="e">
        <f t="shared" si="221"/>
        <v>#DIV/0!</v>
      </c>
      <c r="L3534" s="63"/>
      <c r="N3534" s="32" t="str">
        <f>+IFERROR(VLOOKUP(B3534,$B$5:B3533,1,FALSE),"")</f>
        <v/>
      </c>
      <c r="O3534" s="32" t="str">
        <f t="shared" si="222"/>
        <v>DUPLICATE</v>
      </c>
      <c r="P3534" s="65"/>
      <c r="Q3534" s="66" t="str">
        <f t="shared" si="223"/>
        <v xml:space="preserve"> </v>
      </c>
      <c r="R3534" s="32"/>
    </row>
    <row r="3535" spans="1:18" s="22" customFormat="1">
      <c r="A3535" s="24"/>
      <c r="B3535" s="23"/>
      <c r="C3535" s="23"/>
      <c r="D3535" s="25"/>
      <c r="E3535" s="23"/>
      <c r="F3535" s="26"/>
      <c r="G3535" s="27"/>
      <c r="H3535" s="27"/>
      <c r="I3535" s="27"/>
      <c r="J3535" s="69">
        <f t="shared" si="220"/>
        <v>0</v>
      </c>
      <c r="K3535" s="70" t="e">
        <f t="shared" si="221"/>
        <v>#DIV/0!</v>
      </c>
      <c r="L3535" s="63"/>
      <c r="N3535" s="32" t="str">
        <f>+IFERROR(VLOOKUP(B3535,$B$5:B3534,1,FALSE),"")</f>
        <v/>
      </c>
      <c r="O3535" s="32" t="str">
        <f t="shared" si="222"/>
        <v>DUPLICATE</v>
      </c>
      <c r="P3535" s="65"/>
      <c r="Q3535" s="66" t="str">
        <f t="shared" si="223"/>
        <v xml:space="preserve"> </v>
      </c>
      <c r="R3535" s="32"/>
    </row>
    <row r="3536" spans="1:18" s="22" customFormat="1">
      <c r="A3536" s="24"/>
      <c r="B3536" s="23"/>
      <c r="C3536" s="23"/>
      <c r="D3536" s="25"/>
      <c r="E3536" s="23"/>
      <c r="F3536" s="26"/>
      <c r="G3536" s="27"/>
      <c r="H3536" s="27"/>
      <c r="I3536" s="27"/>
      <c r="J3536" s="69">
        <f t="shared" si="220"/>
        <v>0</v>
      </c>
      <c r="K3536" s="70" t="e">
        <f t="shared" si="221"/>
        <v>#DIV/0!</v>
      </c>
      <c r="L3536" s="63"/>
      <c r="N3536" s="32" t="str">
        <f>+IFERROR(VLOOKUP(B3536,$B$5:B3535,1,FALSE),"")</f>
        <v/>
      </c>
      <c r="O3536" s="32" t="str">
        <f t="shared" si="222"/>
        <v>DUPLICATE</v>
      </c>
      <c r="P3536" s="65"/>
      <c r="Q3536" s="66" t="str">
        <f t="shared" si="223"/>
        <v xml:space="preserve"> </v>
      </c>
      <c r="R3536" s="32"/>
    </row>
    <row r="3537" spans="1:18" s="22" customFormat="1">
      <c r="A3537" s="24"/>
      <c r="B3537" s="23"/>
      <c r="C3537" s="23"/>
      <c r="D3537" s="25"/>
      <c r="E3537" s="23"/>
      <c r="F3537" s="26"/>
      <c r="G3537" s="27"/>
      <c r="H3537" s="27"/>
      <c r="I3537" s="27"/>
      <c r="J3537" s="69">
        <f t="shared" si="220"/>
        <v>0</v>
      </c>
      <c r="K3537" s="70" t="e">
        <f t="shared" si="221"/>
        <v>#DIV/0!</v>
      </c>
      <c r="L3537" s="63"/>
      <c r="N3537" s="32" t="str">
        <f>+IFERROR(VLOOKUP(B3537,$B$5:B3536,1,FALSE),"")</f>
        <v/>
      </c>
      <c r="O3537" s="32" t="str">
        <f t="shared" si="222"/>
        <v>DUPLICATE</v>
      </c>
      <c r="P3537" s="65"/>
      <c r="Q3537" s="66" t="str">
        <f t="shared" si="223"/>
        <v xml:space="preserve"> </v>
      </c>
      <c r="R3537" s="32"/>
    </row>
    <row r="3538" spans="1:18" s="22" customFormat="1">
      <c r="A3538" s="24"/>
      <c r="B3538" s="23"/>
      <c r="C3538" s="23"/>
      <c r="D3538" s="25"/>
      <c r="E3538" s="23"/>
      <c r="F3538" s="26"/>
      <c r="G3538" s="27"/>
      <c r="H3538" s="27"/>
      <c r="I3538" s="27"/>
      <c r="J3538" s="69">
        <f t="shared" si="220"/>
        <v>0</v>
      </c>
      <c r="K3538" s="70" t="e">
        <f t="shared" si="221"/>
        <v>#DIV/0!</v>
      </c>
      <c r="L3538" s="63"/>
      <c r="N3538" s="32" t="str">
        <f>+IFERROR(VLOOKUP(B3538,$B$5:B3537,1,FALSE),"")</f>
        <v/>
      </c>
      <c r="O3538" s="32" t="str">
        <f t="shared" si="222"/>
        <v>DUPLICATE</v>
      </c>
      <c r="P3538" s="65"/>
      <c r="Q3538" s="66" t="str">
        <f t="shared" si="223"/>
        <v xml:space="preserve"> </v>
      </c>
      <c r="R3538" s="32"/>
    </row>
    <row r="3539" spans="1:18" s="22" customFormat="1">
      <c r="A3539" s="24"/>
      <c r="B3539" s="23"/>
      <c r="C3539" s="23"/>
      <c r="D3539" s="25"/>
      <c r="E3539" s="23"/>
      <c r="F3539" s="26"/>
      <c r="G3539" s="27"/>
      <c r="H3539" s="27"/>
      <c r="I3539" s="27"/>
      <c r="J3539" s="69">
        <f t="shared" si="220"/>
        <v>0</v>
      </c>
      <c r="K3539" s="70" t="e">
        <f t="shared" si="221"/>
        <v>#DIV/0!</v>
      </c>
      <c r="L3539" s="63"/>
      <c r="N3539" s="32" t="str">
        <f>+IFERROR(VLOOKUP(B3539,$B$5:B3538,1,FALSE),"")</f>
        <v/>
      </c>
      <c r="O3539" s="32" t="str">
        <f t="shared" si="222"/>
        <v>DUPLICATE</v>
      </c>
      <c r="P3539" s="65"/>
      <c r="Q3539" s="66" t="str">
        <f t="shared" si="223"/>
        <v xml:space="preserve"> </v>
      </c>
      <c r="R3539" s="32"/>
    </row>
    <row r="3540" spans="1:18" s="22" customFormat="1">
      <c r="A3540" s="24"/>
      <c r="B3540" s="23"/>
      <c r="C3540" s="23"/>
      <c r="D3540" s="25"/>
      <c r="E3540" s="23"/>
      <c r="F3540" s="26"/>
      <c r="G3540" s="27"/>
      <c r="H3540" s="27"/>
      <c r="I3540" s="27"/>
      <c r="J3540" s="69">
        <f t="shared" si="220"/>
        <v>0</v>
      </c>
      <c r="K3540" s="70" t="e">
        <f t="shared" si="221"/>
        <v>#DIV/0!</v>
      </c>
      <c r="L3540" s="63"/>
      <c r="N3540" s="32" t="str">
        <f>+IFERROR(VLOOKUP(B3540,$B$5:B3539,1,FALSE),"")</f>
        <v/>
      </c>
      <c r="O3540" s="32" t="str">
        <f t="shared" si="222"/>
        <v>DUPLICATE</v>
      </c>
      <c r="P3540" s="65"/>
      <c r="Q3540" s="66" t="str">
        <f t="shared" si="223"/>
        <v xml:space="preserve"> </v>
      </c>
      <c r="R3540" s="32"/>
    </row>
    <row r="3541" spans="1:18" s="22" customFormat="1">
      <c r="A3541" s="24"/>
      <c r="B3541" s="23"/>
      <c r="C3541" s="23"/>
      <c r="D3541" s="25"/>
      <c r="E3541" s="23"/>
      <c r="F3541" s="26"/>
      <c r="G3541" s="27"/>
      <c r="H3541" s="27"/>
      <c r="I3541" s="27"/>
      <c r="J3541" s="69">
        <f t="shared" si="220"/>
        <v>0</v>
      </c>
      <c r="K3541" s="70" t="e">
        <f t="shared" si="221"/>
        <v>#DIV/0!</v>
      </c>
      <c r="L3541" s="63"/>
      <c r="N3541" s="32" t="str">
        <f>+IFERROR(VLOOKUP(B3541,$B$5:B3540,1,FALSE),"")</f>
        <v/>
      </c>
      <c r="O3541" s="32" t="str">
        <f t="shared" si="222"/>
        <v>DUPLICATE</v>
      </c>
      <c r="P3541" s="65"/>
      <c r="Q3541" s="66" t="str">
        <f t="shared" si="223"/>
        <v xml:space="preserve"> </v>
      </c>
      <c r="R3541" s="32"/>
    </row>
    <row r="3542" spans="1:18" s="22" customFormat="1">
      <c r="A3542" s="24"/>
      <c r="B3542" s="23"/>
      <c r="C3542" s="23"/>
      <c r="D3542" s="25"/>
      <c r="E3542" s="23"/>
      <c r="F3542" s="26"/>
      <c r="G3542" s="27"/>
      <c r="H3542" s="27"/>
      <c r="I3542" s="27"/>
      <c r="J3542" s="69">
        <f t="shared" si="220"/>
        <v>0</v>
      </c>
      <c r="K3542" s="70" t="e">
        <f t="shared" si="221"/>
        <v>#DIV/0!</v>
      </c>
      <c r="L3542" s="63"/>
      <c r="N3542" s="32" t="str">
        <f>+IFERROR(VLOOKUP(B3542,$B$5:B3541,1,FALSE),"")</f>
        <v/>
      </c>
      <c r="O3542" s="32" t="str">
        <f t="shared" si="222"/>
        <v>DUPLICATE</v>
      </c>
      <c r="P3542" s="65"/>
      <c r="Q3542" s="66" t="str">
        <f t="shared" si="223"/>
        <v xml:space="preserve"> </v>
      </c>
      <c r="R3542" s="32"/>
    </row>
    <row r="3543" spans="1:18" s="22" customFormat="1">
      <c r="A3543" s="24"/>
      <c r="B3543" s="23"/>
      <c r="C3543" s="23"/>
      <c r="D3543" s="25"/>
      <c r="E3543" s="23"/>
      <c r="F3543" s="26"/>
      <c r="G3543" s="27"/>
      <c r="H3543" s="27"/>
      <c r="I3543" s="27"/>
      <c r="J3543" s="69">
        <f t="shared" si="220"/>
        <v>0</v>
      </c>
      <c r="K3543" s="70" t="e">
        <f t="shared" si="221"/>
        <v>#DIV/0!</v>
      </c>
      <c r="L3543" s="63"/>
      <c r="N3543" s="32" t="str">
        <f>+IFERROR(VLOOKUP(B3543,$B$5:B3542,1,FALSE),"")</f>
        <v/>
      </c>
      <c r="O3543" s="32" t="str">
        <f t="shared" si="222"/>
        <v>DUPLICATE</v>
      </c>
      <c r="P3543" s="65"/>
      <c r="Q3543" s="66" t="str">
        <f t="shared" si="223"/>
        <v xml:space="preserve"> </v>
      </c>
      <c r="R3543" s="32"/>
    </row>
    <row r="3544" spans="1:18" s="22" customFormat="1">
      <c r="A3544" s="24"/>
      <c r="B3544" s="23"/>
      <c r="C3544" s="23"/>
      <c r="D3544" s="25"/>
      <c r="E3544" s="23"/>
      <c r="F3544" s="26"/>
      <c r="G3544" s="27"/>
      <c r="H3544" s="27"/>
      <c r="I3544" s="27"/>
      <c r="J3544" s="69">
        <f t="shared" si="220"/>
        <v>0</v>
      </c>
      <c r="K3544" s="70" t="e">
        <f t="shared" si="221"/>
        <v>#DIV/0!</v>
      </c>
      <c r="L3544" s="63"/>
      <c r="N3544" s="32" t="str">
        <f>+IFERROR(VLOOKUP(B3544,$B$5:B3543,1,FALSE),"")</f>
        <v/>
      </c>
      <c r="O3544" s="32" t="str">
        <f t="shared" si="222"/>
        <v>DUPLICATE</v>
      </c>
      <c r="P3544" s="65"/>
      <c r="Q3544" s="66" t="str">
        <f t="shared" si="223"/>
        <v xml:space="preserve"> </v>
      </c>
      <c r="R3544" s="32"/>
    </row>
    <row r="3545" spans="1:18" s="22" customFormat="1">
      <c r="A3545" s="24"/>
      <c r="B3545" s="23"/>
      <c r="C3545" s="23"/>
      <c r="D3545" s="25"/>
      <c r="E3545" s="23"/>
      <c r="F3545" s="26"/>
      <c r="G3545" s="27"/>
      <c r="H3545" s="27"/>
      <c r="I3545" s="27"/>
      <c r="J3545" s="69">
        <f t="shared" si="220"/>
        <v>0</v>
      </c>
      <c r="K3545" s="70" t="e">
        <f t="shared" si="221"/>
        <v>#DIV/0!</v>
      </c>
      <c r="L3545" s="63"/>
      <c r="N3545" s="32" t="str">
        <f>+IFERROR(VLOOKUP(B3545,$B$5:B3544,1,FALSE),"")</f>
        <v/>
      </c>
      <c r="O3545" s="32" t="str">
        <f t="shared" si="222"/>
        <v>DUPLICATE</v>
      </c>
      <c r="P3545" s="65"/>
      <c r="Q3545" s="66" t="str">
        <f t="shared" si="223"/>
        <v xml:space="preserve"> </v>
      </c>
      <c r="R3545" s="32"/>
    </row>
    <row r="3546" spans="1:18" s="22" customFormat="1">
      <c r="A3546" s="24"/>
      <c r="B3546" s="23"/>
      <c r="C3546" s="23"/>
      <c r="D3546" s="25"/>
      <c r="E3546" s="23"/>
      <c r="F3546" s="26"/>
      <c r="G3546" s="27"/>
      <c r="H3546" s="27"/>
      <c r="I3546" s="27"/>
      <c r="J3546" s="69">
        <f t="shared" si="220"/>
        <v>0</v>
      </c>
      <c r="K3546" s="70" t="e">
        <f t="shared" si="221"/>
        <v>#DIV/0!</v>
      </c>
      <c r="L3546" s="63"/>
      <c r="N3546" s="32" t="str">
        <f>+IFERROR(VLOOKUP(B3546,$B$5:B3545,1,FALSE),"")</f>
        <v/>
      </c>
      <c r="O3546" s="32" t="str">
        <f t="shared" si="222"/>
        <v>DUPLICATE</v>
      </c>
      <c r="P3546" s="65"/>
      <c r="Q3546" s="66" t="str">
        <f t="shared" si="223"/>
        <v xml:space="preserve"> </v>
      </c>
      <c r="R3546" s="32"/>
    </row>
    <row r="3547" spans="1:18" s="22" customFormat="1">
      <c r="A3547" s="24"/>
      <c r="B3547" s="23"/>
      <c r="C3547" s="23"/>
      <c r="D3547" s="25"/>
      <c r="E3547" s="23"/>
      <c r="F3547" s="26"/>
      <c r="G3547" s="27"/>
      <c r="H3547" s="27"/>
      <c r="I3547" s="27"/>
      <c r="J3547" s="69">
        <f t="shared" si="220"/>
        <v>0</v>
      </c>
      <c r="K3547" s="70" t="e">
        <f t="shared" si="221"/>
        <v>#DIV/0!</v>
      </c>
      <c r="L3547" s="63"/>
      <c r="N3547" s="32" t="str">
        <f>+IFERROR(VLOOKUP(B3547,$B$5:B3546,1,FALSE),"")</f>
        <v/>
      </c>
      <c r="O3547" s="32" t="str">
        <f t="shared" si="222"/>
        <v>DUPLICATE</v>
      </c>
      <c r="P3547" s="65"/>
      <c r="Q3547" s="66" t="str">
        <f t="shared" si="223"/>
        <v xml:space="preserve"> </v>
      </c>
      <c r="R3547" s="32"/>
    </row>
    <row r="3548" spans="1:18" s="22" customFormat="1">
      <c r="A3548" s="24"/>
      <c r="B3548" s="23"/>
      <c r="C3548" s="23"/>
      <c r="D3548" s="25"/>
      <c r="E3548" s="23"/>
      <c r="F3548" s="26"/>
      <c r="G3548" s="27"/>
      <c r="H3548" s="27"/>
      <c r="I3548" s="27"/>
      <c r="J3548" s="69">
        <f t="shared" si="220"/>
        <v>0</v>
      </c>
      <c r="K3548" s="70" t="e">
        <f t="shared" si="221"/>
        <v>#DIV/0!</v>
      </c>
      <c r="L3548" s="63"/>
      <c r="N3548" s="32" t="str">
        <f>+IFERROR(VLOOKUP(B3548,$B$5:B3547,1,FALSE),"")</f>
        <v/>
      </c>
      <c r="O3548" s="32" t="str">
        <f t="shared" si="222"/>
        <v>DUPLICATE</v>
      </c>
      <c r="P3548" s="65"/>
      <c r="Q3548" s="66" t="str">
        <f t="shared" si="223"/>
        <v xml:space="preserve"> </v>
      </c>
      <c r="R3548" s="32"/>
    </row>
    <row r="3549" spans="1:18" s="22" customFormat="1">
      <c r="A3549" s="24"/>
      <c r="B3549" s="23"/>
      <c r="C3549" s="23"/>
      <c r="D3549" s="25"/>
      <c r="E3549" s="23"/>
      <c r="F3549" s="26"/>
      <c r="G3549" s="27"/>
      <c r="H3549" s="27"/>
      <c r="I3549" s="27"/>
      <c r="J3549" s="69">
        <f t="shared" si="220"/>
        <v>0</v>
      </c>
      <c r="K3549" s="70" t="e">
        <f t="shared" si="221"/>
        <v>#DIV/0!</v>
      </c>
      <c r="L3549" s="63"/>
      <c r="N3549" s="32" t="str">
        <f>+IFERROR(VLOOKUP(B3549,$B$5:B3548,1,FALSE),"")</f>
        <v/>
      </c>
      <c r="O3549" s="32" t="str">
        <f t="shared" si="222"/>
        <v>DUPLICATE</v>
      </c>
      <c r="P3549" s="65"/>
      <c r="Q3549" s="66" t="str">
        <f t="shared" si="223"/>
        <v xml:space="preserve"> </v>
      </c>
      <c r="R3549" s="32"/>
    </row>
    <row r="3550" spans="1:18" s="22" customFormat="1">
      <c r="A3550" s="24"/>
      <c r="B3550" s="23"/>
      <c r="C3550" s="23"/>
      <c r="D3550" s="25"/>
      <c r="E3550" s="23"/>
      <c r="F3550" s="26"/>
      <c r="G3550" s="27"/>
      <c r="H3550" s="27"/>
      <c r="I3550" s="27"/>
      <c r="J3550" s="69">
        <f t="shared" si="220"/>
        <v>0</v>
      </c>
      <c r="K3550" s="70" t="e">
        <f t="shared" si="221"/>
        <v>#DIV/0!</v>
      </c>
      <c r="L3550" s="63"/>
      <c r="N3550" s="32" t="str">
        <f>+IFERROR(VLOOKUP(B3550,$B$5:B3549,1,FALSE),"")</f>
        <v/>
      </c>
      <c r="O3550" s="32" t="str">
        <f t="shared" si="222"/>
        <v>DUPLICATE</v>
      </c>
      <c r="P3550" s="65"/>
      <c r="Q3550" s="66" t="str">
        <f t="shared" si="223"/>
        <v xml:space="preserve"> </v>
      </c>
      <c r="R3550" s="32"/>
    </row>
    <row r="3551" spans="1:18" s="22" customFormat="1">
      <c r="A3551" s="24"/>
      <c r="B3551" s="23"/>
      <c r="C3551" s="23"/>
      <c r="D3551" s="25"/>
      <c r="E3551" s="23"/>
      <c r="F3551" s="26"/>
      <c r="G3551" s="27"/>
      <c r="H3551" s="27"/>
      <c r="I3551" s="27"/>
      <c r="J3551" s="69">
        <f t="shared" si="220"/>
        <v>0</v>
      </c>
      <c r="K3551" s="70" t="e">
        <f t="shared" si="221"/>
        <v>#DIV/0!</v>
      </c>
      <c r="L3551" s="63"/>
      <c r="N3551" s="32" t="str">
        <f>+IFERROR(VLOOKUP(B3551,$B$5:B3550,1,FALSE),"")</f>
        <v/>
      </c>
      <c r="O3551" s="32" t="str">
        <f t="shared" si="222"/>
        <v>DUPLICATE</v>
      </c>
      <c r="P3551" s="65"/>
      <c r="Q3551" s="66" t="str">
        <f t="shared" si="223"/>
        <v xml:space="preserve"> </v>
      </c>
      <c r="R3551" s="32"/>
    </row>
    <row r="3552" spans="1:18" s="22" customFormat="1">
      <c r="A3552" s="24"/>
      <c r="B3552" s="23"/>
      <c r="C3552" s="23"/>
      <c r="D3552" s="25"/>
      <c r="E3552" s="23"/>
      <c r="F3552" s="26"/>
      <c r="G3552" s="27"/>
      <c r="H3552" s="27"/>
      <c r="I3552" s="27"/>
      <c r="J3552" s="69">
        <f t="shared" si="220"/>
        <v>0</v>
      </c>
      <c r="K3552" s="70" t="e">
        <f t="shared" si="221"/>
        <v>#DIV/0!</v>
      </c>
      <c r="L3552" s="63"/>
      <c r="N3552" s="32" t="str">
        <f>+IFERROR(VLOOKUP(B3552,$B$5:B3551,1,FALSE),"")</f>
        <v/>
      </c>
      <c r="O3552" s="32" t="str">
        <f t="shared" si="222"/>
        <v>DUPLICATE</v>
      </c>
      <c r="P3552" s="65"/>
      <c r="Q3552" s="66" t="str">
        <f t="shared" si="223"/>
        <v xml:space="preserve"> </v>
      </c>
      <c r="R3552" s="32"/>
    </row>
    <row r="3553" spans="1:18" s="22" customFormat="1">
      <c r="A3553" s="24"/>
      <c r="B3553" s="23"/>
      <c r="C3553" s="23"/>
      <c r="D3553" s="25"/>
      <c r="E3553" s="23"/>
      <c r="F3553" s="26"/>
      <c r="G3553" s="27"/>
      <c r="H3553" s="27"/>
      <c r="I3553" s="27"/>
      <c r="J3553" s="69">
        <f t="shared" si="220"/>
        <v>0</v>
      </c>
      <c r="K3553" s="70" t="e">
        <f t="shared" si="221"/>
        <v>#DIV/0!</v>
      </c>
      <c r="L3553" s="63"/>
      <c r="N3553" s="32" t="str">
        <f>+IFERROR(VLOOKUP(B3553,$B$5:B3552,1,FALSE),"")</f>
        <v/>
      </c>
      <c r="O3553" s="32" t="str">
        <f t="shared" si="222"/>
        <v>DUPLICATE</v>
      </c>
      <c r="P3553" s="65"/>
      <c r="Q3553" s="66" t="str">
        <f t="shared" si="223"/>
        <v xml:space="preserve"> </v>
      </c>
      <c r="R3553" s="32"/>
    </row>
    <row r="3554" spans="1:18" s="22" customFormat="1">
      <c r="A3554" s="24"/>
      <c r="B3554" s="23"/>
      <c r="C3554" s="23"/>
      <c r="D3554" s="25"/>
      <c r="E3554" s="23"/>
      <c r="F3554" s="26"/>
      <c r="G3554" s="27"/>
      <c r="H3554" s="27"/>
      <c r="I3554" s="27"/>
      <c r="J3554" s="69">
        <f t="shared" si="220"/>
        <v>0</v>
      </c>
      <c r="K3554" s="70" t="e">
        <f t="shared" si="221"/>
        <v>#DIV/0!</v>
      </c>
      <c r="L3554" s="63"/>
      <c r="N3554" s="32" t="str">
        <f>+IFERROR(VLOOKUP(B3554,$B$5:B3553,1,FALSE),"")</f>
        <v/>
      </c>
      <c r="O3554" s="32" t="str">
        <f t="shared" si="222"/>
        <v>DUPLICATE</v>
      </c>
      <c r="P3554" s="65"/>
      <c r="Q3554" s="66" t="str">
        <f t="shared" si="223"/>
        <v xml:space="preserve"> </v>
      </c>
      <c r="R3554" s="32"/>
    </row>
    <row r="3555" spans="1:18" s="22" customFormat="1">
      <c r="A3555" s="24"/>
      <c r="B3555" s="23"/>
      <c r="C3555" s="23"/>
      <c r="D3555" s="25"/>
      <c r="E3555" s="23"/>
      <c r="F3555" s="26"/>
      <c r="G3555" s="27"/>
      <c r="H3555" s="27"/>
      <c r="I3555" s="27"/>
      <c r="J3555" s="69">
        <f t="shared" si="220"/>
        <v>0</v>
      </c>
      <c r="K3555" s="70" t="e">
        <f t="shared" si="221"/>
        <v>#DIV/0!</v>
      </c>
      <c r="L3555" s="63"/>
      <c r="N3555" s="32" t="str">
        <f>+IFERROR(VLOOKUP(B3555,$B$5:B3554,1,FALSE),"")</f>
        <v/>
      </c>
      <c r="O3555" s="32" t="str">
        <f t="shared" si="222"/>
        <v>DUPLICATE</v>
      </c>
      <c r="P3555" s="65"/>
      <c r="Q3555" s="66" t="str">
        <f t="shared" si="223"/>
        <v xml:space="preserve"> </v>
      </c>
      <c r="R3555" s="32"/>
    </row>
    <row r="3556" spans="1:18" s="22" customFormat="1">
      <c r="A3556" s="24"/>
      <c r="B3556" s="23"/>
      <c r="C3556" s="23"/>
      <c r="D3556" s="25"/>
      <c r="E3556" s="23"/>
      <c r="F3556" s="26"/>
      <c r="G3556" s="27"/>
      <c r="H3556" s="27"/>
      <c r="I3556" s="27"/>
      <c r="J3556" s="69">
        <f t="shared" si="220"/>
        <v>0</v>
      </c>
      <c r="K3556" s="70" t="e">
        <f t="shared" si="221"/>
        <v>#DIV/0!</v>
      </c>
      <c r="L3556" s="63"/>
      <c r="N3556" s="32" t="str">
        <f>+IFERROR(VLOOKUP(B3556,$B$5:B3555,1,FALSE),"")</f>
        <v/>
      </c>
      <c r="O3556" s="32" t="str">
        <f t="shared" si="222"/>
        <v>DUPLICATE</v>
      </c>
      <c r="P3556" s="65"/>
      <c r="Q3556" s="66" t="str">
        <f t="shared" si="223"/>
        <v xml:space="preserve"> </v>
      </c>
      <c r="R3556" s="32"/>
    </row>
    <row r="3557" spans="1:18" s="22" customFormat="1">
      <c r="A3557" s="24"/>
      <c r="B3557" s="23"/>
      <c r="C3557" s="23"/>
      <c r="D3557" s="25"/>
      <c r="E3557" s="23"/>
      <c r="F3557" s="26"/>
      <c r="G3557" s="27"/>
      <c r="H3557" s="27"/>
      <c r="I3557" s="27"/>
      <c r="J3557" s="69">
        <f t="shared" si="220"/>
        <v>0</v>
      </c>
      <c r="K3557" s="70" t="e">
        <f t="shared" si="221"/>
        <v>#DIV/0!</v>
      </c>
      <c r="L3557" s="63"/>
      <c r="N3557" s="32" t="str">
        <f>+IFERROR(VLOOKUP(B3557,$B$5:B3556,1,FALSE),"")</f>
        <v/>
      </c>
      <c r="O3557" s="32" t="str">
        <f t="shared" si="222"/>
        <v>DUPLICATE</v>
      </c>
      <c r="P3557" s="65"/>
      <c r="Q3557" s="66" t="str">
        <f t="shared" si="223"/>
        <v xml:space="preserve"> </v>
      </c>
      <c r="R3557" s="32"/>
    </row>
    <row r="3558" spans="1:18" s="22" customFormat="1">
      <c r="A3558" s="24"/>
      <c r="B3558" s="23"/>
      <c r="C3558" s="23"/>
      <c r="D3558" s="25"/>
      <c r="E3558" s="23"/>
      <c r="F3558" s="26"/>
      <c r="G3558" s="27"/>
      <c r="H3558" s="27"/>
      <c r="I3558" s="27"/>
      <c r="J3558" s="69">
        <f t="shared" si="220"/>
        <v>0</v>
      </c>
      <c r="K3558" s="70" t="e">
        <f t="shared" si="221"/>
        <v>#DIV/0!</v>
      </c>
      <c r="L3558" s="63"/>
      <c r="N3558" s="32" t="str">
        <f>+IFERROR(VLOOKUP(B3558,$B$5:B3557,1,FALSE),"")</f>
        <v/>
      </c>
      <c r="O3558" s="32" t="str">
        <f t="shared" si="222"/>
        <v>DUPLICATE</v>
      </c>
      <c r="P3558" s="65"/>
      <c r="Q3558" s="66" t="str">
        <f t="shared" si="223"/>
        <v xml:space="preserve"> </v>
      </c>
      <c r="R3558" s="32"/>
    </row>
    <row r="3559" spans="1:18" s="22" customFormat="1">
      <c r="A3559" s="24"/>
      <c r="B3559" s="23"/>
      <c r="C3559" s="23"/>
      <c r="D3559" s="25"/>
      <c r="E3559" s="23"/>
      <c r="F3559" s="26"/>
      <c r="G3559" s="27"/>
      <c r="H3559" s="27"/>
      <c r="I3559" s="27"/>
      <c r="J3559" s="69">
        <f t="shared" si="220"/>
        <v>0</v>
      </c>
      <c r="K3559" s="70" t="e">
        <f t="shared" si="221"/>
        <v>#DIV/0!</v>
      </c>
      <c r="L3559" s="63"/>
      <c r="N3559" s="32" t="str">
        <f>+IFERROR(VLOOKUP(B3559,$B$5:B3558,1,FALSE),"")</f>
        <v/>
      </c>
      <c r="O3559" s="32" t="str">
        <f t="shared" si="222"/>
        <v>DUPLICATE</v>
      </c>
      <c r="P3559" s="65"/>
      <c r="Q3559" s="66" t="str">
        <f t="shared" si="223"/>
        <v xml:space="preserve"> </v>
      </c>
      <c r="R3559" s="32"/>
    </row>
    <row r="3560" spans="1:18" s="22" customFormat="1">
      <c r="A3560" s="24"/>
      <c r="B3560" s="23"/>
      <c r="C3560" s="23"/>
      <c r="D3560" s="25"/>
      <c r="E3560" s="23"/>
      <c r="F3560" s="26"/>
      <c r="G3560" s="27"/>
      <c r="H3560" s="27"/>
      <c r="I3560" s="27"/>
      <c r="J3560" s="69">
        <f t="shared" si="220"/>
        <v>0</v>
      </c>
      <c r="K3560" s="70" t="e">
        <f t="shared" si="221"/>
        <v>#DIV/0!</v>
      </c>
      <c r="L3560" s="63"/>
      <c r="N3560" s="32" t="str">
        <f>+IFERROR(VLOOKUP(B3560,$B$5:B3559,1,FALSE),"")</f>
        <v/>
      </c>
      <c r="O3560" s="32" t="str">
        <f t="shared" si="222"/>
        <v>DUPLICATE</v>
      </c>
      <c r="P3560" s="65"/>
      <c r="Q3560" s="66" t="str">
        <f t="shared" si="223"/>
        <v xml:space="preserve"> </v>
      </c>
      <c r="R3560" s="32"/>
    </row>
    <row r="3561" spans="1:18" s="22" customFormat="1">
      <c r="A3561" s="24"/>
      <c r="B3561" s="23"/>
      <c r="C3561" s="23"/>
      <c r="D3561" s="25"/>
      <c r="E3561" s="23"/>
      <c r="F3561" s="26"/>
      <c r="G3561" s="27"/>
      <c r="H3561" s="27"/>
      <c r="I3561" s="27"/>
      <c r="J3561" s="69">
        <f t="shared" si="220"/>
        <v>0</v>
      </c>
      <c r="K3561" s="70" t="e">
        <f t="shared" si="221"/>
        <v>#DIV/0!</v>
      </c>
      <c r="L3561" s="63"/>
      <c r="N3561" s="32" t="str">
        <f>+IFERROR(VLOOKUP(B3561,$B$5:B3560,1,FALSE),"")</f>
        <v/>
      </c>
      <c r="O3561" s="32" t="str">
        <f t="shared" si="222"/>
        <v>DUPLICATE</v>
      </c>
      <c r="P3561" s="65"/>
      <c r="Q3561" s="66" t="str">
        <f t="shared" si="223"/>
        <v xml:space="preserve"> </v>
      </c>
      <c r="R3561" s="32"/>
    </row>
    <row r="3562" spans="1:18" s="22" customFormat="1">
      <c r="A3562" s="24"/>
      <c r="B3562" s="23"/>
      <c r="C3562" s="23"/>
      <c r="D3562" s="25"/>
      <c r="E3562" s="23"/>
      <c r="F3562" s="26"/>
      <c r="G3562" s="27"/>
      <c r="H3562" s="27"/>
      <c r="I3562" s="27"/>
      <c r="J3562" s="69">
        <f t="shared" si="220"/>
        <v>0</v>
      </c>
      <c r="K3562" s="70" t="e">
        <f t="shared" si="221"/>
        <v>#DIV/0!</v>
      </c>
      <c r="L3562" s="63"/>
      <c r="N3562" s="32" t="str">
        <f>+IFERROR(VLOOKUP(B3562,$B$5:B3561,1,FALSE),"")</f>
        <v/>
      </c>
      <c r="O3562" s="32" t="str">
        <f t="shared" si="222"/>
        <v>DUPLICATE</v>
      </c>
      <c r="P3562" s="65"/>
      <c r="Q3562" s="66" t="str">
        <f t="shared" si="223"/>
        <v xml:space="preserve"> </v>
      </c>
      <c r="R3562" s="32"/>
    </row>
    <row r="3563" spans="1:18" s="22" customFormat="1">
      <c r="A3563" s="24"/>
      <c r="B3563" s="23"/>
      <c r="C3563" s="23"/>
      <c r="D3563" s="25"/>
      <c r="E3563" s="23"/>
      <c r="F3563" s="26"/>
      <c r="G3563" s="27"/>
      <c r="H3563" s="27"/>
      <c r="I3563" s="27"/>
      <c r="J3563" s="69">
        <f t="shared" ref="J3563:J3626" si="224">SUM(G3563:I3563)</f>
        <v>0</v>
      </c>
      <c r="K3563" s="70" t="e">
        <f t="shared" ref="K3563:K3626" si="225">+(G3563+H3563+I3563)/F3563*100</f>
        <v>#DIV/0!</v>
      </c>
      <c r="L3563" s="63"/>
      <c r="N3563" s="32" t="str">
        <f>+IFERROR(VLOOKUP(B3563,$B$5:B3562,1,FALSE),"")</f>
        <v/>
      </c>
      <c r="O3563" s="32" t="str">
        <f t="shared" ref="O3563:O3626" si="226">+IF(EXACT(B3563,N3563),"DUPLICATE","ORIGINAL")</f>
        <v>DUPLICATE</v>
      </c>
      <c r="P3563" s="65"/>
      <c r="Q3563" s="66" t="str">
        <f t="shared" ref="Q3563:Q3626" si="227">CONCATENATE(B3563," ",A3563)</f>
        <v xml:space="preserve"> </v>
      </c>
      <c r="R3563" s="32"/>
    </row>
    <row r="3564" spans="1:18" s="22" customFormat="1">
      <c r="A3564" s="24"/>
      <c r="B3564" s="23"/>
      <c r="C3564" s="23"/>
      <c r="D3564" s="25"/>
      <c r="E3564" s="23"/>
      <c r="F3564" s="26"/>
      <c r="G3564" s="27"/>
      <c r="H3564" s="27"/>
      <c r="I3564" s="27"/>
      <c r="J3564" s="69">
        <f t="shared" si="224"/>
        <v>0</v>
      </c>
      <c r="K3564" s="70" t="e">
        <f t="shared" si="225"/>
        <v>#DIV/0!</v>
      </c>
      <c r="L3564" s="63"/>
      <c r="N3564" s="32" t="str">
        <f>+IFERROR(VLOOKUP(B3564,$B$5:B3563,1,FALSE),"")</f>
        <v/>
      </c>
      <c r="O3564" s="32" t="str">
        <f t="shared" si="226"/>
        <v>DUPLICATE</v>
      </c>
      <c r="P3564" s="65"/>
      <c r="Q3564" s="66" t="str">
        <f t="shared" si="227"/>
        <v xml:space="preserve"> </v>
      </c>
      <c r="R3564" s="32"/>
    </row>
    <row r="3565" spans="1:18" s="22" customFormat="1">
      <c r="A3565" s="24"/>
      <c r="B3565" s="23"/>
      <c r="C3565" s="23"/>
      <c r="D3565" s="25"/>
      <c r="E3565" s="23"/>
      <c r="F3565" s="26"/>
      <c r="G3565" s="27"/>
      <c r="H3565" s="27"/>
      <c r="I3565" s="27"/>
      <c r="J3565" s="69">
        <f t="shared" si="224"/>
        <v>0</v>
      </c>
      <c r="K3565" s="70" t="e">
        <f t="shared" si="225"/>
        <v>#DIV/0!</v>
      </c>
      <c r="L3565" s="63"/>
      <c r="N3565" s="32" t="str">
        <f>+IFERROR(VLOOKUP(B3565,$B$5:B3564,1,FALSE),"")</f>
        <v/>
      </c>
      <c r="O3565" s="32" t="str">
        <f t="shared" si="226"/>
        <v>DUPLICATE</v>
      </c>
      <c r="P3565" s="65"/>
      <c r="Q3565" s="66" t="str">
        <f t="shared" si="227"/>
        <v xml:space="preserve"> </v>
      </c>
      <c r="R3565" s="32"/>
    </row>
    <row r="3566" spans="1:18" s="22" customFormat="1">
      <c r="A3566" s="24"/>
      <c r="B3566" s="23"/>
      <c r="C3566" s="23"/>
      <c r="D3566" s="25"/>
      <c r="E3566" s="23"/>
      <c r="F3566" s="26"/>
      <c r="G3566" s="27"/>
      <c r="H3566" s="27"/>
      <c r="I3566" s="27"/>
      <c r="J3566" s="69">
        <f t="shared" si="224"/>
        <v>0</v>
      </c>
      <c r="K3566" s="70" t="e">
        <f t="shared" si="225"/>
        <v>#DIV/0!</v>
      </c>
      <c r="L3566" s="63"/>
      <c r="N3566" s="32" t="str">
        <f>+IFERROR(VLOOKUP(B3566,$B$5:B3565,1,FALSE),"")</f>
        <v/>
      </c>
      <c r="O3566" s="32" t="str">
        <f t="shared" si="226"/>
        <v>DUPLICATE</v>
      </c>
      <c r="P3566" s="65"/>
      <c r="Q3566" s="66" t="str">
        <f t="shared" si="227"/>
        <v xml:space="preserve"> </v>
      </c>
      <c r="R3566" s="32"/>
    </row>
    <row r="3567" spans="1:18" s="22" customFormat="1">
      <c r="A3567" s="24"/>
      <c r="B3567" s="23"/>
      <c r="C3567" s="23"/>
      <c r="D3567" s="25"/>
      <c r="E3567" s="23"/>
      <c r="F3567" s="26"/>
      <c r="G3567" s="27"/>
      <c r="H3567" s="27"/>
      <c r="I3567" s="27"/>
      <c r="J3567" s="69">
        <f t="shared" si="224"/>
        <v>0</v>
      </c>
      <c r="K3567" s="70" t="e">
        <f t="shared" si="225"/>
        <v>#DIV/0!</v>
      </c>
      <c r="L3567" s="63"/>
      <c r="N3567" s="32" t="str">
        <f>+IFERROR(VLOOKUP(B3567,$B$5:B3566,1,FALSE),"")</f>
        <v/>
      </c>
      <c r="O3567" s="32" t="str">
        <f t="shared" si="226"/>
        <v>DUPLICATE</v>
      </c>
      <c r="P3567" s="65"/>
      <c r="Q3567" s="66" t="str">
        <f t="shared" si="227"/>
        <v xml:space="preserve"> </v>
      </c>
      <c r="R3567" s="32"/>
    </row>
    <row r="3568" spans="1:18" s="22" customFormat="1">
      <c r="A3568" s="24"/>
      <c r="B3568" s="23"/>
      <c r="C3568" s="23"/>
      <c r="D3568" s="25"/>
      <c r="E3568" s="23"/>
      <c r="F3568" s="26"/>
      <c r="G3568" s="27"/>
      <c r="H3568" s="27"/>
      <c r="I3568" s="27"/>
      <c r="J3568" s="69">
        <f t="shared" si="224"/>
        <v>0</v>
      </c>
      <c r="K3568" s="70" t="e">
        <f t="shared" si="225"/>
        <v>#DIV/0!</v>
      </c>
      <c r="L3568" s="63"/>
      <c r="N3568" s="32" t="str">
        <f>+IFERROR(VLOOKUP(B3568,$B$5:B3567,1,FALSE),"")</f>
        <v/>
      </c>
      <c r="O3568" s="32" t="str">
        <f t="shared" si="226"/>
        <v>DUPLICATE</v>
      </c>
      <c r="P3568" s="65"/>
      <c r="Q3568" s="66" t="str">
        <f t="shared" si="227"/>
        <v xml:space="preserve"> </v>
      </c>
      <c r="R3568" s="32"/>
    </row>
    <row r="3569" spans="1:18" s="22" customFormat="1">
      <c r="A3569" s="24"/>
      <c r="B3569" s="23"/>
      <c r="C3569" s="23"/>
      <c r="D3569" s="25"/>
      <c r="E3569" s="23"/>
      <c r="F3569" s="26"/>
      <c r="G3569" s="27"/>
      <c r="H3569" s="27"/>
      <c r="I3569" s="27"/>
      <c r="J3569" s="69">
        <f t="shared" si="224"/>
        <v>0</v>
      </c>
      <c r="K3569" s="70" t="e">
        <f t="shared" si="225"/>
        <v>#DIV/0!</v>
      </c>
      <c r="L3569" s="63"/>
      <c r="N3569" s="32" t="str">
        <f>+IFERROR(VLOOKUP(B3569,$B$5:B3568,1,FALSE),"")</f>
        <v/>
      </c>
      <c r="O3569" s="32" t="str">
        <f t="shared" si="226"/>
        <v>DUPLICATE</v>
      </c>
      <c r="P3569" s="65"/>
      <c r="Q3569" s="66" t="str">
        <f t="shared" si="227"/>
        <v xml:space="preserve"> </v>
      </c>
      <c r="R3569" s="32"/>
    </row>
    <row r="3570" spans="1:18" s="22" customFormat="1">
      <c r="A3570" s="24"/>
      <c r="B3570" s="23"/>
      <c r="C3570" s="23"/>
      <c r="D3570" s="25"/>
      <c r="E3570" s="23"/>
      <c r="F3570" s="26"/>
      <c r="G3570" s="27"/>
      <c r="H3570" s="27"/>
      <c r="I3570" s="27"/>
      <c r="J3570" s="69">
        <f t="shared" si="224"/>
        <v>0</v>
      </c>
      <c r="K3570" s="70" t="e">
        <f t="shared" si="225"/>
        <v>#DIV/0!</v>
      </c>
      <c r="L3570" s="63"/>
      <c r="N3570" s="32" t="str">
        <f>+IFERROR(VLOOKUP(B3570,$B$5:B3569,1,FALSE),"")</f>
        <v/>
      </c>
      <c r="O3570" s="32" t="str">
        <f t="shared" si="226"/>
        <v>DUPLICATE</v>
      </c>
      <c r="P3570" s="65"/>
      <c r="Q3570" s="66" t="str">
        <f t="shared" si="227"/>
        <v xml:space="preserve"> </v>
      </c>
      <c r="R3570" s="32"/>
    </row>
    <row r="3571" spans="1:18" s="22" customFormat="1">
      <c r="A3571" s="24"/>
      <c r="B3571" s="23"/>
      <c r="C3571" s="23"/>
      <c r="D3571" s="25"/>
      <c r="E3571" s="23"/>
      <c r="F3571" s="26"/>
      <c r="G3571" s="27"/>
      <c r="H3571" s="27"/>
      <c r="I3571" s="27"/>
      <c r="J3571" s="69">
        <f t="shared" si="224"/>
        <v>0</v>
      </c>
      <c r="K3571" s="70" t="e">
        <f t="shared" si="225"/>
        <v>#DIV/0!</v>
      </c>
      <c r="L3571" s="63"/>
      <c r="N3571" s="32" t="str">
        <f>+IFERROR(VLOOKUP(B3571,$B$5:B3570,1,FALSE),"")</f>
        <v/>
      </c>
      <c r="O3571" s="32" t="str">
        <f t="shared" si="226"/>
        <v>DUPLICATE</v>
      </c>
      <c r="P3571" s="65"/>
      <c r="Q3571" s="66" t="str">
        <f t="shared" si="227"/>
        <v xml:space="preserve"> </v>
      </c>
      <c r="R3571" s="32"/>
    </row>
    <row r="3572" spans="1:18" s="22" customFormat="1">
      <c r="A3572" s="24"/>
      <c r="B3572" s="23"/>
      <c r="C3572" s="23"/>
      <c r="D3572" s="25"/>
      <c r="E3572" s="23"/>
      <c r="F3572" s="26"/>
      <c r="G3572" s="27"/>
      <c r="H3572" s="27"/>
      <c r="I3572" s="27"/>
      <c r="J3572" s="69">
        <f t="shared" si="224"/>
        <v>0</v>
      </c>
      <c r="K3572" s="70" t="e">
        <f t="shared" si="225"/>
        <v>#DIV/0!</v>
      </c>
      <c r="L3572" s="63"/>
      <c r="N3572" s="32" t="str">
        <f>+IFERROR(VLOOKUP(B3572,$B$5:B3571,1,FALSE),"")</f>
        <v/>
      </c>
      <c r="O3572" s="32" t="str">
        <f t="shared" si="226"/>
        <v>DUPLICATE</v>
      </c>
      <c r="P3572" s="65"/>
      <c r="Q3572" s="66" t="str">
        <f t="shared" si="227"/>
        <v xml:space="preserve"> </v>
      </c>
      <c r="R3572" s="32"/>
    </row>
    <row r="3573" spans="1:18" s="22" customFormat="1">
      <c r="A3573" s="24"/>
      <c r="B3573" s="23"/>
      <c r="C3573" s="23"/>
      <c r="D3573" s="25"/>
      <c r="E3573" s="23"/>
      <c r="F3573" s="26"/>
      <c r="G3573" s="27"/>
      <c r="H3573" s="27"/>
      <c r="I3573" s="27"/>
      <c r="J3573" s="69">
        <f t="shared" si="224"/>
        <v>0</v>
      </c>
      <c r="K3573" s="70" t="e">
        <f t="shared" si="225"/>
        <v>#DIV/0!</v>
      </c>
      <c r="L3573" s="63"/>
      <c r="N3573" s="32" t="str">
        <f>+IFERROR(VLOOKUP(B3573,$B$5:B3572,1,FALSE),"")</f>
        <v/>
      </c>
      <c r="O3573" s="32" t="str">
        <f t="shared" si="226"/>
        <v>DUPLICATE</v>
      </c>
      <c r="P3573" s="65"/>
      <c r="Q3573" s="66" t="str">
        <f t="shared" si="227"/>
        <v xml:space="preserve"> </v>
      </c>
      <c r="R3573" s="32"/>
    </row>
    <row r="3574" spans="1:18" s="22" customFormat="1">
      <c r="A3574" s="24"/>
      <c r="B3574" s="23"/>
      <c r="C3574" s="23"/>
      <c r="D3574" s="25"/>
      <c r="E3574" s="23"/>
      <c r="F3574" s="26"/>
      <c r="G3574" s="27"/>
      <c r="H3574" s="27"/>
      <c r="I3574" s="27"/>
      <c r="J3574" s="69">
        <f t="shared" si="224"/>
        <v>0</v>
      </c>
      <c r="K3574" s="70" t="e">
        <f t="shared" si="225"/>
        <v>#DIV/0!</v>
      </c>
      <c r="L3574" s="63"/>
      <c r="N3574" s="32" t="str">
        <f>+IFERROR(VLOOKUP(B3574,$B$5:B3573,1,FALSE),"")</f>
        <v/>
      </c>
      <c r="O3574" s="32" t="str">
        <f t="shared" si="226"/>
        <v>DUPLICATE</v>
      </c>
      <c r="P3574" s="65"/>
      <c r="Q3574" s="66" t="str">
        <f t="shared" si="227"/>
        <v xml:space="preserve"> </v>
      </c>
      <c r="R3574" s="32"/>
    </row>
    <row r="3575" spans="1:18" s="22" customFormat="1">
      <c r="A3575" s="24"/>
      <c r="B3575" s="23"/>
      <c r="C3575" s="23"/>
      <c r="D3575" s="25"/>
      <c r="E3575" s="23"/>
      <c r="F3575" s="26"/>
      <c r="G3575" s="27"/>
      <c r="H3575" s="27"/>
      <c r="I3575" s="27"/>
      <c r="J3575" s="69">
        <f t="shared" si="224"/>
        <v>0</v>
      </c>
      <c r="K3575" s="70" t="e">
        <f t="shared" si="225"/>
        <v>#DIV/0!</v>
      </c>
      <c r="L3575" s="63"/>
      <c r="N3575" s="32" t="str">
        <f>+IFERROR(VLOOKUP(B3575,$B$5:B3574,1,FALSE),"")</f>
        <v/>
      </c>
      <c r="O3575" s="32" t="str">
        <f t="shared" si="226"/>
        <v>DUPLICATE</v>
      </c>
      <c r="P3575" s="65"/>
      <c r="Q3575" s="66" t="str">
        <f t="shared" si="227"/>
        <v xml:space="preserve"> </v>
      </c>
      <c r="R3575" s="32"/>
    </row>
    <row r="3576" spans="1:18" s="22" customFormat="1">
      <c r="A3576" s="24"/>
      <c r="B3576" s="23"/>
      <c r="C3576" s="23"/>
      <c r="D3576" s="25"/>
      <c r="E3576" s="23"/>
      <c r="F3576" s="26"/>
      <c r="G3576" s="27"/>
      <c r="H3576" s="27"/>
      <c r="I3576" s="27"/>
      <c r="J3576" s="69">
        <f t="shared" si="224"/>
        <v>0</v>
      </c>
      <c r="K3576" s="70" t="e">
        <f t="shared" si="225"/>
        <v>#DIV/0!</v>
      </c>
      <c r="L3576" s="63"/>
      <c r="N3576" s="32" t="str">
        <f>+IFERROR(VLOOKUP(B3576,$B$5:B3575,1,FALSE),"")</f>
        <v/>
      </c>
      <c r="O3576" s="32" t="str">
        <f t="shared" si="226"/>
        <v>DUPLICATE</v>
      </c>
      <c r="P3576" s="65"/>
      <c r="Q3576" s="66" t="str">
        <f t="shared" si="227"/>
        <v xml:space="preserve"> </v>
      </c>
      <c r="R3576" s="32"/>
    </row>
    <row r="3577" spans="1:18" s="22" customFormat="1">
      <c r="A3577" s="24"/>
      <c r="B3577" s="23"/>
      <c r="C3577" s="23"/>
      <c r="D3577" s="25"/>
      <c r="E3577" s="23"/>
      <c r="F3577" s="26"/>
      <c r="G3577" s="27"/>
      <c r="H3577" s="27"/>
      <c r="I3577" s="27"/>
      <c r="J3577" s="69">
        <f t="shared" si="224"/>
        <v>0</v>
      </c>
      <c r="K3577" s="70" t="e">
        <f t="shared" si="225"/>
        <v>#DIV/0!</v>
      </c>
      <c r="L3577" s="63"/>
      <c r="N3577" s="32" t="str">
        <f>+IFERROR(VLOOKUP(B3577,$B$5:B3576,1,FALSE),"")</f>
        <v/>
      </c>
      <c r="O3577" s="32" t="str">
        <f t="shared" si="226"/>
        <v>DUPLICATE</v>
      </c>
      <c r="P3577" s="65"/>
      <c r="Q3577" s="66" t="str">
        <f t="shared" si="227"/>
        <v xml:space="preserve"> </v>
      </c>
      <c r="R3577" s="32"/>
    </row>
    <row r="3578" spans="1:18" s="22" customFormat="1">
      <c r="A3578" s="24"/>
      <c r="B3578" s="23"/>
      <c r="C3578" s="23"/>
      <c r="D3578" s="25"/>
      <c r="E3578" s="23"/>
      <c r="F3578" s="26"/>
      <c r="G3578" s="27"/>
      <c r="H3578" s="27"/>
      <c r="I3578" s="27"/>
      <c r="J3578" s="69">
        <f t="shared" si="224"/>
        <v>0</v>
      </c>
      <c r="K3578" s="70" t="e">
        <f t="shared" si="225"/>
        <v>#DIV/0!</v>
      </c>
      <c r="L3578" s="63"/>
      <c r="N3578" s="32" t="str">
        <f>+IFERROR(VLOOKUP(B3578,$B$5:B3577,1,FALSE),"")</f>
        <v/>
      </c>
      <c r="O3578" s="32" t="str">
        <f t="shared" si="226"/>
        <v>DUPLICATE</v>
      </c>
      <c r="P3578" s="65"/>
      <c r="Q3578" s="66" t="str">
        <f t="shared" si="227"/>
        <v xml:space="preserve"> </v>
      </c>
      <c r="R3578" s="32"/>
    </row>
    <row r="3579" spans="1:18" s="22" customFormat="1">
      <c r="A3579" s="24"/>
      <c r="B3579" s="23"/>
      <c r="C3579" s="23"/>
      <c r="D3579" s="25"/>
      <c r="E3579" s="23"/>
      <c r="F3579" s="26"/>
      <c r="G3579" s="27"/>
      <c r="H3579" s="27"/>
      <c r="I3579" s="27"/>
      <c r="J3579" s="69">
        <f t="shared" si="224"/>
        <v>0</v>
      </c>
      <c r="K3579" s="70" t="e">
        <f t="shared" si="225"/>
        <v>#DIV/0!</v>
      </c>
      <c r="L3579" s="63"/>
      <c r="N3579" s="32" t="str">
        <f>+IFERROR(VLOOKUP(B3579,$B$5:B3578,1,FALSE),"")</f>
        <v/>
      </c>
      <c r="O3579" s="32" t="str">
        <f t="shared" si="226"/>
        <v>DUPLICATE</v>
      </c>
      <c r="P3579" s="65"/>
      <c r="Q3579" s="66" t="str">
        <f t="shared" si="227"/>
        <v xml:space="preserve"> </v>
      </c>
      <c r="R3579" s="32"/>
    </row>
    <row r="3580" spans="1:18" s="22" customFormat="1">
      <c r="A3580" s="24"/>
      <c r="B3580" s="23"/>
      <c r="C3580" s="23"/>
      <c r="D3580" s="25"/>
      <c r="E3580" s="23"/>
      <c r="F3580" s="26"/>
      <c r="G3580" s="27"/>
      <c r="H3580" s="27"/>
      <c r="I3580" s="27"/>
      <c r="J3580" s="69">
        <f t="shared" si="224"/>
        <v>0</v>
      </c>
      <c r="K3580" s="70" t="e">
        <f t="shared" si="225"/>
        <v>#DIV/0!</v>
      </c>
      <c r="L3580" s="63"/>
      <c r="N3580" s="32" t="str">
        <f>+IFERROR(VLOOKUP(B3580,$B$5:B3579,1,FALSE),"")</f>
        <v/>
      </c>
      <c r="O3580" s="32" t="str">
        <f t="shared" si="226"/>
        <v>DUPLICATE</v>
      </c>
      <c r="P3580" s="65"/>
      <c r="Q3580" s="66" t="str">
        <f t="shared" si="227"/>
        <v xml:space="preserve"> </v>
      </c>
      <c r="R3580" s="32"/>
    </row>
    <row r="3581" spans="1:18" s="22" customFormat="1">
      <c r="A3581" s="24"/>
      <c r="B3581" s="23"/>
      <c r="C3581" s="23"/>
      <c r="D3581" s="25"/>
      <c r="E3581" s="23"/>
      <c r="F3581" s="26"/>
      <c r="G3581" s="27"/>
      <c r="H3581" s="27"/>
      <c r="I3581" s="27"/>
      <c r="J3581" s="69">
        <f t="shared" si="224"/>
        <v>0</v>
      </c>
      <c r="K3581" s="70" t="e">
        <f t="shared" si="225"/>
        <v>#DIV/0!</v>
      </c>
      <c r="L3581" s="63"/>
      <c r="N3581" s="32" t="str">
        <f>+IFERROR(VLOOKUP(B3581,$B$5:B3580,1,FALSE),"")</f>
        <v/>
      </c>
      <c r="O3581" s="32" t="str">
        <f t="shared" si="226"/>
        <v>DUPLICATE</v>
      </c>
      <c r="P3581" s="65"/>
      <c r="Q3581" s="66" t="str">
        <f t="shared" si="227"/>
        <v xml:space="preserve"> </v>
      </c>
      <c r="R3581" s="32"/>
    </row>
    <row r="3582" spans="1:18" s="22" customFormat="1">
      <c r="A3582" s="24"/>
      <c r="B3582" s="23"/>
      <c r="C3582" s="23"/>
      <c r="D3582" s="25"/>
      <c r="E3582" s="23"/>
      <c r="F3582" s="26"/>
      <c r="G3582" s="27"/>
      <c r="H3582" s="27"/>
      <c r="I3582" s="27"/>
      <c r="J3582" s="69">
        <f t="shared" si="224"/>
        <v>0</v>
      </c>
      <c r="K3582" s="70" t="e">
        <f t="shared" si="225"/>
        <v>#DIV/0!</v>
      </c>
      <c r="L3582" s="63"/>
      <c r="N3582" s="32" t="str">
        <f>+IFERROR(VLOOKUP(B3582,$B$5:B3581,1,FALSE),"")</f>
        <v/>
      </c>
      <c r="O3582" s="32" t="str">
        <f t="shared" si="226"/>
        <v>DUPLICATE</v>
      </c>
      <c r="P3582" s="65"/>
      <c r="Q3582" s="66" t="str">
        <f t="shared" si="227"/>
        <v xml:space="preserve"> </v>
      </c>
      <c r="R3582" s="32"/>
    </row>
    <row r="3583" spans="1:18" s="22" customFormat="1">
      <c r="A3583" s="24"/>
      <c r="B3583" s="23"/>
      <c r="C3583" s="23"/>
      <c r="D3583" s="25"/>
      <c r="E3583" s="23"/>
      <c r="F3583" s="26"/>
      <c r="G3583" s="27"/>
      <c r="H3583" s="27"/>
      <c r="I3583" s="27"/>
      <c r="J3583" s="69">
        <f t="shared" si="224"/>
        <v>0</v>
      </c>
      <c r="K3583" s="70" t="e">
        <f t="shared" si="225"/>
        <v>#DIV/0!</v>
      </c>
      <c r="L3583" s="63"/>
      <c r="N3583" s="32" t="str">
        <f>+IFERROR(VLOOKUP(B3583,$B$5:B3582,1,FALSE),"")</f>
        <v/>
      </c>
      <c r="O3583" s="32" t="str">
        <f t="shared" si="226"/>
        <v>DUPLICATE</v>
      </c>
      <c r="P3583" s="65"/>
      <c r="Q3583" s="66" t="str">
        <f t="shared" si="227"/>
        <v xml:space="preserve"> </v>
      </c>
      <c r="R3583" s="32"/>
    </row>
    <row r="3584" spans="1:18" s="22" customFormat="1">
      <c r="A3584" s="24"/>
      <c r="B3584" s="23"/>
      <c r="C3584" s="23"/>
      <c r="D3584" s="25"/>
      <c r="E3584" s="23"/>
      <c r="F3584" s="26"/>
      <c r="G3584" s="27"/>
      <c r="H3584" s="27"/>
      <c r="I3584" s="27"/>
      <c r="J3584" s="69">
        <f t="shared" si="224"/>
        <v>0</v>
      </c>
      <c r="K3584" s="70" t="e">
        <f t="shared" si="225"/>
        <v>#DIV/0!</v>
      </c>
      <c r="L3584" s="63"/>
      <c r="N3584" s="32" t="str">
        <f>+IFERROR(VLOOKUP(B3584,$B$5:B3583,1,FALSE),"")</f>
        <v/>
      </c>
      <c r="O3584" s="32" t="str">
        <f t="shared" si="226"/>
        <v>DUPLICATE</v>
      </c>
      <c r="P3584" s="65"/>
      <c r="Q3584" s="66" t="str">
        <f t="shared" si="227"/>
        <v xml:space="preserve"> </v>
      </c>
      <c r="R3584" s="32"/>
    </row>
    <row r="3585" spans="1:18" s="22" customFormat="1">
      <c r="A3585" s="24"/>
      <c r="B3585" s="23"/>
      <c r="C3585" s="23"/>
      <c r="D3585" s="25"/>
      <c r="E3585" s="23"/>
      <c r="F3585" s="26"/>
      <c r="G3585" s="27"/>
      <c r="H3585" s="27"/>
      <c r="I3585" s="27"/>
      <c r="J3585" s="69">
        <f t="shared" si="224"/>
        <v>0</v>
      </c>
      <c r="K3585" s="70" t="e">
        <f t="shared" si="225"/>
        <v>#DIV/0!</v>
      </c>
      <c r="L3585" s="63"/>
      <c r="N3585" s="32" t="str">
        <f>+IFERROR(VLOOKUP(B3585,$B$5:B3584,1,FALSE),"")</f>
        <v/>
      </c>
      <c r="O3585" s="32" t="str">
        <f t="shared" si="226"/>
        <v>DUPLICATE</v>
      </c>
      <c r="P3585" s="65"/>
      <c r="Q3585" s="66" t="str">
        <f t="shared" si="227"/>
        <v xml:space="preserve"> </v>
      </c>
      <c r="R3585" s="32"/>
    </row>
    <row r="3586" spans="1:18" s="22" customFormat="1">
      <c r="A3586" s="24"/>
      <c r="B3586" s="23"/>
      <c r="C3586" s="23"/>
      <c r="D3586" s="25"/>
      <c r="E3586" s="23"/>
      <c r="F3586" s="26"/>
      <c r="G3586" s="27"/>
      <c r="H3586" s="27"/>
      <c r="I3586" s="27"/>
      <c r="J3586" s="69">
        <f t="shared" si="224"/>
        <v>0</v>
      </c>
      <c r="K3586" s="70" t="e">
        <f t="shared" si="225"/>
        <v>#DIV/0!</v>
      </c>
      <c r="L3586" s="63"/>
      <c r="N3586" s="32" t="str">
        <f>+IFERROR(VLOOKUP(B3586,$B$5:B3585,1,FALSE),"")</f>
        <v/>
      </c>
      <c r="O3586" s="32" t="str">
        <f t="shared" si="226"/>
        <v>DUPLICATE</v>
      </c>
      <c r="P3586" s="65"/>
      <c r="Q3586" s="66" t="str">
        <f t="shared" si="227"/>
        <v xml:space="preserve"> </v>
      </c>
      <c r="R3586" s="32"/>
    </row>
    <row r="3587" spans="1:18" s="22" customFormat="1">
      <c r="A3587" s="24"/>
      <c r="B3587" s="23"/>
      <c r="C3587" s="23"/>
      <c r="D3587" s="25"/>
      <c r="E3587" s="23"/>
      <c r="F3587" s="26"/>
      <c r="G3587" s="27"/>
      <c r="H3587" s="27"/>
      <c r="I3587" s="27"/>
      <c r="J3587" s="69">
        <f t="shared" si="224"/>
        <v>0</v>
      </c>
      <c r="K3587" s="70" t="e">
        <f t="shared" si="225"/>
        <v>#DIV/0!</v>
      </c>
      <c r="L3587" s="63"/>
      <c r="N3587" s="32" t="str">
        <f>+IFERROR(VLOOKUP(B3587,$B$5:B3586,1,FALSE),"")</f>
        <v/>
      </c>
      <c r="O3587" s="32" t="str">
        <f t="shared" si="226"/>
        <v>DUPLICATE</v>
      </c>
      <c r="P3587" s="65"/>
      <c r="Q3587" s="66" t="str">
        <f t="shared" si="227"/>
        <v xml:space="preserve"> </v>
      </c>
      <c r="R3587" s="32"/>
    </row>
    <row r="3588" spans="1:18" s="22" customFormat="1">
      <c r="A3588" s="24"/>
      <c r="B3588" s="23"/>
      <c r="C3588" s="23"/>
      <c r="D3588" s="25"/>
      <c r="E3588" s="23"/>
      <c r="F3588" s="26"/>
      <c r="G3588" s="27"/>
      <c r="H3588" s="27"/>
      <c r="I3588" s="27"/>
      <c r="J3588" s="69">
        <f t="shared" si="224"/>
        <v>0</v>
      </c>
      <c r="K3588" s="70" t="e">
        <f t="shared" si="225"/>
        <v>#DIV/0!</v>
      </c>
      <c r="L3588" s="63"/>
      <c r="N3588" s="32" t="str">
        <f>+IFERROR(VLOOKUP(B3588,$B$5:B3587,1,FALSE),"")</f>
        <v/>
      </c>
      <c r="O3588" s="32" t="str">
        <f t="shared" si="226"/>
        <v>DUPLICATE</v>
      </c>
      <c r="P3588" s="65"/>
      <c r="Q3588" s="66" t="str">
        <f t="shared" si="227"/>
        <v xml:space="preserve"> </v>
      </c>
      <c r="R3588" s="32"/>
    </row>
    <row r="3589" spans="1:18" s="22" customFormat="1">
      <c r="A3589" s="24"/>
      <c r="B3589" s="23"/>
      <c r="C3589" s="23"/>
      <c r="D3589" s="25"/>
      <c r="E3589" s="23"/>
      <c r="F3589" s="26"/>
      <c r="G3589" s="27"/>
      <c r="H3589" s="27"/>
      <c r="I3589" s="27"/>
      <c r="J3589" s="69">
        <f t="shared" si="224"/>
        <v>0</v>
      </c>
      <c r="K3589" s="70" t="e">
        <f t="shared" si="225"/>
        <v>#DIV/0!</v>
      </c>
      <c r="L3589" s="63"/>
      <c r="N3589" s="32" t="str">
        <f>+IFERROR(VLOOKUP(B3589,$B$5:B3588,1,FALSE),"")</f>
        <v/>
      </c>
      <c r="O3589" s="32" t="str">
        <f t="shared" si="226"/>
        <v>DUPLICATE</v>
      </c>
      <c r="P3589" s="65"/>
      <c r="Q3589" s="66" t="str">
        <f t="shared" si="227"/>
        <v xml:space="preserve"> </v>
      </c>
      <c r="R3589" s="32"/>
    </row>
    <row r="3590" spans="1:18" s="22" customFormat="1">
      <c r="A3590" s="24"/>
      <c r="B3590" s="23"/>
      <c r="C3590" s="23"/>
      <c r="D3590" s="25"/>
      <c r="E3590" s="23"/>
      <c r="F3590" s="26"/>
      <c r="G3590" s="27"/>
      <c r="H3590" s="27"/>
      <c r="I3590" s="27"/>
      <c r="J3590" s="69">
        <f t="shared" si="224"/>
        <v>0</v>
      </c>
      <c r="K3590" s="70" t="e">
        <f t="shared" si="225"/>
        <v>#DIV/0!</v>
      </c>
      <c r="L3590" s="63"/>
      <c r="N3590" s="32" t="str">
        <f>+IFERROR(VLOOKUP(B3590,$B$5:B3589,1,FALSE),"")</f>
        <v/>
      </c>
      <c r="O3590" s="32" t="str">
        <f t="shared" si="226"/>
        <v>DUPLICATE</v>
      </c>
      <c r="P3590" s="65"/>
      <c r="Q3590" s="66" t="str">
        <f t="shared" si="227"/>
        <v xml:space="preserve"> </v>
      </c>
      <c r="R3590" s="32"/>
    </row>
    <row r="3591" spans="1:18" s="22" customFormat="1">
      <c r="A3591" s="24"/>
      <c r="B3591" s="23"/>
      <c r="C3591" s="23"/>
      <c r="D3591" s="25"/>
      <c r="E3591" s="23"/>
      <c r="F3591" s="26"/>
      <c r="G3591" s="27"/>
      <c r="H3591" s="27"/>
      <c r="I3591" s="27"/>
      <c r="J3591" s="69">
        <f t="shared" si="224"/>
        <v>0</v>
      </c>
      <c r="K3591" s="70" t="e">
        <f t="shared" si="225"/>
        <v>#DIV/0!</v>
      </c>
      <c r="L3591" s="63"/>
      <c r="N3591" s="32" t="str">
        <f>+IFERROR(VLOOKUP(B3591,$B$5:B3590,1,FALSE),"")</f>
        <v/>
      </c>
      <c r="O3591" s="32" t="str">
        <f t="shared" si="226"/>
        <v>DUPLICATE</v>
      </c>
      <c r="P3591" s="65"/>
      <c r="Q3591" s="66" t="str">
        <f t="shared" si="227"/>
        <v xml:space="preserve"> </v>
      </c>
      <c r="R3591" s="32"/>
    </row>
    <row r="3592" spans="1:18" s="22" customFormat="1">
      <c r="A3592" s="24"/>
      <c r="B3592" s="23"/>
      <c r="C3592" s="23"/>
      <c r="D3592" s="25"/>
      <c r="E3592" s="23"/>
      <c r="F3592" s="26"/>
      <c r="G3592" s="27"/>
      <c r="H3592" s="27"/>
      <c r="I3592" s="27"/>
      <c r="J3592" s="69">
        <f t="shared" si="224"/>
        <v>0</v>
      </c>
      <c r="K3592" s="70" t="e">
        <f t="shared" si="225"/>
        <v>#DIV/0!</v>
      </c>
      <c r="L3592" s="63"/>
      <c r="N3592" s="32" t="str">
        <f>+IFERROR(VLOOKUP(B3592,$B$5:B3591,1,FALSE),"")</f>
        <v/>
      </c>
      <c r="O3592" s="32" t="str">
        <f t="shared" si="226"/>
        <v>DUPLICATE</v>
      </c>
      <c r="P3592" s="65"/>
      <c r="Q3592" s="66" t="str">
        <f t="shared" si="227"/>
        <v xml:space="preserve"> </v>
      </c>
      <c r="R3592" s="32"/>
    </row>
    <row r="3593" spans="1:18" s="22" customFormat="1">
      <c r="A3593" s="24"/>
      <c r="B3593" s="23"/>
      <c r="C3593" s="23"/>
      <c r="D3593" s="25"/>
      <c r="E3593" s="23"/>
      <c r="F3593" s="26"/>
      <c r="G3593" s="27"/>
      <c r="H3593" s="27"/>
      <c r="I3593" s="27"/>
      <c r="J3593" s="69">
        <f t="shared" si="224"/>
        <v>0</v>
      </c>
      <c r="K3593" s="70" t="e">
        <f t="shared" si="225"/>
        <v>#DIV/0!</v>
      </c>
      <c r="L3593" s="63"/>
      <c r="N3593" s="32" t="str">
        <f>+IFERROR(VLOOKUP(B3593,$B$5:B3592,1,FALSE),"")</f>
        <v/>
      </c>
      <c r="O3593" s="32" t="str">
        <f t="shared" si="226"/>
        <v>DUPLICATE</v>
      </c>
      <c r="P3593" s="65"/>
      <c r="Q3593" s="66" t="str">
        <f t="shared" si="227"/>
        <v xml:space="preserve"> </v>
      </c>
      <c r="R3593" s="32"/>
    </row>
    <row r="3594" spans="1:18" s="22" customFormat="1">
      <c r="A3594" s="24"/>
      <c r="B3594" s="23"/>
      <c r="C3594" s="23"/>
      <c r="D3594" s="25"/>
      <c r="E3594" s="23"/>
      <c r="F3594" s="26"/>
      <c r="G3594" s="27"/>
      <c r="H3594" s="27"/>
      <c r="I3594" s="27"/>
      <c r="J3594" s="69">
        <f t="shared" si="224"/>
        <v>0</v>
      </c>
      <c r="K3594" s="70" t="e">
        <f t="shared" si="225"/>
        <v>#DIV/0!</v>
      </c>
      <c r="L3594" s="63"/>
      <c r="N3594" s="32" t="str">
        <f>+IFERROR(VLOOKUP(B3594,$B$5:B3593,1,FALSE),"")</f>
        <v/>
      </c>
      <c r="O3594" s="32" t="str">
        <f t="shared" si="226"/>
        <v>DUPLICATE</v>
      </c>
      <c r="P3594" s="65"/>
      <c r="Q3594" s="66" t="str">
        <f t="shared" si="227"/>
        <v xml:space="preserve"> </v>
      </c>
      <c r="R3594" s="32"/>
    </row>
    <row r="3595" spans="1:18" s="22" customFormat="1">
      <c r="A3595" s="24"/>
      <c r="B3595" s="23"/>
      <c r="C3595" s="23"/>
      <c r="D3595" s="25"/>
      <c r="E3595" s="23"/>
      <c r="F3595" s="26"/>
      <c r="G3595" s="27"/>
      <c r="H3595" s="27"/>
      <c r="I3595" s="27"/>
      <c r="J3595" s="69">
        <f t="shared" si="224"/>
        <v>0</v>
      </c>
      <c r="K3595" s="70" t="e">
        <f t="shared" si="225"/>
        <v>#DIV/0!</v>
      </c>
      <c r="L3595" s="63"/>
      <c r="N3595" s="32" t="str">
        <f>+IFERROR(VLOOKUP(B3595,$B$5:B3594,1,FALSE),"")</f>
        <v/>
      </c>
      <c r="O3595" s="32" t="str">
        <f t="shared" si="226"/>
        <v>DUPLICATE</v>
      </c>
      <c r="P3595" s="65"/>
      <c r="Q3595" s="66" t="str">
        <f t="shared" si="227"/>
        <v xml:space="preserve"> </v>
      </c>
      <c r="R3595" s="32"/>
    </row>
    <row r="3596" spans="1:18" s="22" customFormat="1">
      <c r="A3596" s="24"/>
      <c r="B3596" s="23"/>
      <c r="C3596" s="23"/>
      <c r="D3596" s="25"/>
      <c r="E3596" s="23"/>
      <c r="F3596" s="26"/>
      <c r="G3596" s="27"/>
      <c r="H3596" s="27"/>
      <c r="I3596" s="27"/>
      <c r="J3596" s="69">
        <f t="shared" si="224"/>
        <v>0</v>
      </c>
      <c r="K3596" s="70" t="e">
        <f t="shared" si="225"/>
        <v>#DIV/0!</v>
      </c>
      <c r="L3596" s="63"/>
      <c r="N3596" s="32" t="str">
        <f>+IFERROR(VLOOKUP(B3596,$B$5:B3595,1,FALSE),"")</f>
        <v/>
      </c>
      <c r="O3596" s="32" t="str">
        <f t="shared" si="226"/>
        <v>DUPLICATE</v>
      </c>
      <c r="P3596" s="65"/>
      <c r="Q3596" s="66" t="str">
        <f t="shared" si="227"/>
        <v xml:space="preserve"> </v>
      </c>
      <c r="R3596" s="32"/>
    </row>
    <row r="3597" spans="1:18" s="22" customFormat="1">
      <c r="A3597" s="24"/>
      <c r="B3597" s="23"/>
      <c r="C3597" s="23"/>
      <c r="D3597" s="25"/>
      <c r="E3597" s="23"/>
      <c r="F3597" s="26"/>
      <c r="G3597" s="27"/>
      <c r="H3597" s="27"/>
      <c r="I3597" s="27"/>
      <c r="J3597" s="69">
        <f t="shared" si="224"/>
        <v>0</v>
      </c>
      <c r="K3597" s="70" t="e">
        <f t="shared" si="225"/>
        <v>#DIV/0!</v>
      </c>
      <c r="L3597" s="63"/>
      <c r="N3597" s="32" t="str">
        <f>+IFERROR(VLOOKUP(B3597,$B$5:B3596,1,FALSE),"")</f>
        <v/>
      </c>
      <c r="O3597" s="32" t="str">
        <f t="shared" si="226"/>
        <v>DUPLICATE</v>
      </c>
      <c r="P3597" s="65"/>
      <c r="Q3597" s="66" t="str">
        <f t="shared" si="227"/>
        <v xml:space="preserve"> </v>
      </c>
      <c r="R3597" s="32"/>
    </row>
    <row r="3598" spans="1:18" s="22" customFormat="1">
      <c r="A3598" s="24"/>
      <c r="B3598" s="23"/>
      <c r="C3598" s="23"/>
      <c r="D3598" s="25"/>
      <c r="E3598" s="23"/>
      <c r="F3598" s="26"/>
      <c r="G3598" s="27"/>
      <c r="H3598" s="27"/>
      <c r="I3598" s="27"/>
      <c r="J3598" s="69">
        <f t="shared" si="224"/>
        <v>0</v>
      </c>
      <c r="K3598" s="70" t="e">
        <f t="shared" si="225"/>
        <v>#DIV/0!</v>
      </c>
      <c r="L3598" s="63"/>
      <c r="N3598" s="32" t="str">
        <f>+IFERROR(VLOOKUP(B3598,$B$5:B3597,1,FALSE),"")</f>
        <v/>
      </c>
      <c r="O3598" s="32" t="str">
        <f t="shared" si="226"/>
        <v>DUPLICATE</v>
      </c>
      <c r="P3598" s="65"/>
      <c r="Q3598" s="66" t="str">
        <f t="shared" si="227"/>
        <v xml:space="preserve"> </v>
      </c>
      <c r="R3598" s="32"/>
    </row>
    <row r="3599" spans="1:18" s="22" customFormat="1">
      <c r="A3599" s="24"/>
      <c r="B3599" s="23"/>
      <c r="C3599" s="23"/>
      <c r="D3599" s="25"/>
      <c r="E3599" s="23"/>
      <c r="F3599" s="26"/>
      <c r="G3599" s="27"/>
      <c r="H3599" s="27"/>
      <c r="I3599" s="27"/>
      <c r="J3599" s="69">
        <f t="shared" si="224"/>
        <v>0</v>
      </c>
      <c r="K3599" s="70" t="e">
        <f t="shared" si="225"/>
        <v>#DIV/0!</v>
      </c>
      <c r="L3599" s="63"/>
      <c r="N3599" s="32" t="str">
        <f>+IFERROR(VLOOKUP(B3599,$B$5:B3598,1,FALSE),"")</f>
        <v/>
      </c>
      <c r="O3599" s="32" t="str">
        <f t="shared" si="226"/>
        <v>DUPLICATE</v>
      </c>
      <c r="P3599" s="65"/>
      <c r="Q3599" s="66" t="str">
        <f t="shared" si="227"/>
        <v xml:space="preserve"> </v>
      </c>
      <c r="R3599" s="32"/>
    </row>
    <row r="3600" spans="1:18" s="22" customFormat="1">
      <c r="A3600" s="24"/>
      <c r="B3600" s="23"/>
      <c r="C3600" s="23"/>
      <c r="D3600" s="25"/>
      <c r="E3600" s="23"/>
      <c r="F3600" s="26"/>
      <c r="G3600" s="27"/>
      <c r="H3600" s="27"/>
      <c r="I3600" s="27"/>
      <c r="J3600" s="69">
        <f t="shared" si="224"/>
        <v>0</v>
      </c>
      <c r="K3600" s="70" t="e">
        <f t="shared" si="225"/>
        <v>#DIV/0!</v>
      </c>
      <c r="L3600" s="63"/>
      <c r="N3600" s="32" t="str">
        <f>+IFERROR(VLOOKUP(B3600,$B$5:B3599,1,FALSE),"")</f>
        <v/>
      </c>
      <c r="O3600" s="32" t="str">
        <f t="shared" si="226"/>
        <v>DUPLICATE</v>
      </c>
      <c r="P3600" s="65"/>
      <c r="Q3600" s="66" t="str">
        <f t="shared" si="227"/>
        <v xml:space="preserve"> </v>
      </c>
      <c r="R3600" s="32"/>
    </row>
    <row r="3601" spans="1:18" s="22" customFormat="1">
      <c r="A3601" s="24"/>
      <c r="B3601" s="23"/>
      <c r="C3601" s="23"/>
      <c r="D3601" s="25"/>
      <c r="E3601" s="23"/>
      <c r="F3601" s="26"/>
      <c r="G3601" s="27"/>
      <c r="H3601" s="27"/>
      <c r="I3601" s="27"/>
      <c r="J3601" s="69">
        <f t="shared" si="224"/>
        <v>0</v>
      </c>
      <c r="K3601" s="70" t="e">
        <f t="shared" si="225"/>
        <v>#DIV/0!</v>
      </c>
      <c r="L3601" s="63"/>
      <c r="N3601" s="32" t="str">
        <f>+IFERROR(VLOOKUP(B3601,$B$5:B3600,1,FALSE),"")</f>
        <v/>
      </c>
      <c r="O3601" s="32" t="str">
        <f t="shared" si="226"/>
        <v>DUPLICATE</v>
      </c>
      <c r="P3601" s="65"/>
      <c r="Q3601" s="66" t="str">
        <f t="shared" si="227"/>
        <v xml:space="preserve"> </v>
      </c>
      <c r="R3601" s="32"/>
    </row>
    <row r="3602" spans="1:18" s="22" customFormat="1">
      <c r="A3602" s="24"/>
      <c r="B3602" s="23"/>
      <c r="C3602" s="23"/>
      <c r="D3602" s="25"/>
      <c r="E3602" s="23"/>
      <c r="F3602" s="26"/>
      <c r="G3602" s="27"/>
      <c r="H3602" s="27"/>
      <c r="I3602" s="27"/>
      <c r="J3602" s="69">
        <f t="shared" si="224"/>
        <v>0</v>
      </c>
      <c r="K3602" s="70" t="e">
        <f t="shared" si="225"/>
        <v>#DIV/0!</v>
      </c>
      <c r="L3602" s="63"/>
      <c r="N3602" s="32" t="str">
        <f>+IFERROR(VLOOKUP(B3602,$B$5:B3601,1,FALSE),"")</f>
        <v/>
      </c>
      <c r="O3602" s="32" t="str">
        <f t="shared" si="226"/>
        <v>DUPLICATE</v>
      </c>
      <c r="P3602" s="65"/>
      <c r="Q3602" s="66" t="str">
        <f t="shared" si="227"/>
        <v xml:space="preserve"> </v>
      </c>
      <c r="R3602" s="32"/>
    </row>
    <row r="3603" spans="1:18" s="22" customFormat="1">
      <c r="A3603" s="24"/>
      <c r="B3603" s="23"/>
      <c r="C3603" s="23"/>
      <c r="D3603" s="25"/>
      <c r="E3603" s="23"/>
      <c r="F3603" s="26"/>
      <c r="G3603" s="27"/>
      <c r="H3603" s="27"/>
      <c r="I3603" s="27"/>
      <c r="J3603" s="69">
        <f t="shared" si="224"/>
        <v>0</v>
      </c>
      <c r="K3603" s="70" t="e">
        <f t="shared" si="225"/>
        <v>#DIV/0!</v>
      </c>
      <c r="L3603" s="63"/>
      <c r="N3603" s="32" t="str">
        <f>+IFERROR(VLOOKUP(B3603,$B$5:B3602,1,FALSE),"")</f>
        <v/>
      </c>
      <c r="O3603" s="32" t="str">
        <f t="shared" si="226"/>
        <v>DUPLICATE</v>
      </c>
      <c r="P3603" s="65"/>
      <c r="Q3603" s="66" t="str">
        <f t="shared" si="227"/>
        <v xml:space="preserve"> </v>
      </c>
      <c r="R3603" s="32"/>
    </row>
    <row r="3604" spans="1:18" s="22" customFormat="1">
      <c r="A3604" s="24"/>
      <c r="B3604" s="23"/>
      <c r="C3604" s="23"/>
      <c r="D3604" s="25"/>
      <c r="E3604" s="23"/>
      <c r="F3604" s="26"/>
      <c r="G3604" s="27"/>
      <c r="H3604" s="27"/>
      <c r="I3604" s="27"/>
      <c r="J3604" s="69">
        <f t="shared" si="224"/>
        <v>0</v>
      </c>
      <c r="K3604" s="70" t="e">
        <f t="shared" si="225"/>
        <v>#DIV/0!</v>
      </c>
      <c r="L3604" s="63"/>
      <c r="N3604" s="32" t="str">
        <f>+IFERROR(VLOOKUP(B3604,$B$5:B3603,1,FALSE),"")</f>
        <v/>
      </c>
      <c r="O3604" s="32" t="str">
        <f t="shared" si="226"/>
        <v>DUPLICATE</v>
      </c>
      <c r="P3604" s="65"/>
      <c r="Q3604" s="66" t="str">
        <f t="shared" si="227"/>
        <v xml:space="preserve"> </v>
      </c>
      <c r="R3604" s="32"/>
    </row>
    <row r="3605" spans="1:18" s="22" customFormat="1">
      <c r="A3605" s="24"/>
      <c r="B3605" s="23"/>
      <c r="C3605" s="23"/>
      <c r="D3605" s="25"/>
      <c r="E3605" s="23"/>
      <c r="F3605" s="26"/>
      <c r="G3605" s="27"/>
      <c r="H3605" s="27"/>
      <c r="I3605" s="27"/>
      <c r="J3605" s="69">
        <f t="shared" si="224"/>
        <v>0</v>
      </c>
      <c r="K3605" s="70" t="e">
        <f t="shared" si="225"/>
        <v>#DIV/0!</v>
      </c>
      <c r="L3605" s="63"/>
      <c r="N3605" s="32" t="str">
        <f>+IFERROR(VLOOKUP(B3605,$B$5:B3604,1,FALSE),"")</f>
        <v/>
      </c>
      <c r="O3605" s="32" t="str">
        <f t="shared" si="226"/>
        <v>DUPLICATE</v>
      </c>
      <c r="P3605" s="65"/>
      <c r="Q3605" s="66" t="str">
        <f t="shared" si="227"/>
        <v xml:space="preserve"> </v>
      </c>
      <c r="R3605" s="32"/>
    </row>
    <row r="3606" spans="1:18" s="22" customFormat="1">
      <c r="A3606" s="24"/>
      <c r="B3606" s="23"/>
      <c r="C3606" s="23"/>
      <c r="D3606" s="25"/>
      <c r="E3606" s="23"/>
      <c r="F3606" s="26"/>
      <c r="G3606" s="27"/>
      <c r="H3606" s="27"/>
      <c r="I3606" s="27"/>
      <c r="J3606" s="69">
        <f t="shared" si="224"/>
        <v>0</v>
      </c>
      <c r="K3606" s="70" t="e">
        <f t="shared" si="225"/>
        <v>#DIV/0!</v>
      </c>
      <c r="L3606" s="63"/>
      <c r="N3606" s="32" t="str">
        <f>+IFERROR(VLOOKUP(B3606,$B$5:B3605,1,FALSE),"")</f>
        <v/>
      </c>
      <c r="O3606" s="32" t="str">
        <f t="shared" si="226"/>
        <v>DUPLICATE</v>
      </c>
      <c r="P3606" s="65"/>
      <c r="Q3606" s="66" t="str">
        <f t="shared" si="227"/>
        <v xml:space="preserve"> </v>
      </c>
      <c r="R3606" s="32"/>
    </row>
    <row r="3607" spans="1:18" s="22" customFormat="1">
      <c r="A3607" s="24"/>
      <c r="B3607" s="23"/>
      <c r="C3607" s="23"/>
      <c r="D3607" s="25"/>
      <c r="E3607" s="23"/>
      <c r="F3607" s="26"/>
      <c r="G3607" s="27"/>
      <c r="H3607" s="27"/>
      <c r="I3607" s="27"/>
      <c r="J3607" s="69">
        <f t="shared" si="224"/>
        <v>0</v>
      </c>
      <c r="K3607" s="70" t="e">
        <f t="shared" si="225"/>
        <v>#DIV/0!</v>
      </c>
      <c r="L3607" s="63"/>
      <c r="N3607" s="32" t="str">
        <f>+IFERROR(VLOOKUP(B3607,$B$5:B3606,1,FALSE),"")</f>
        <v/>
      </c>
      <c r="O3607" s="32" t="str">
        <f t="shared" si="226"/>
        <v>DUPLICATE</v>
      </c>
      <c r="P3607" s="65"/>
      <c r="Q3607" s="66" t="str">
        <f t="shared" si="227"/>
        <v xml:space="preserve"> </v>
      </c>
      <c r="R3607" s="32"/>
    </row>
    <row r="3608" spans="1:18" s="22" customFormat="1">
      <c r="A3608" s="24"/>
      <c r="B3608" s="23"/>
      <c r="C3608" s="23"/>
      <c r="D3608" s="25"/>
      <c r="E3608" s="23"/>
      <c r="F3608" s="26"/>
      <c r="G3608" s="27"/>
      <c r="H3608" s="27"/>
      <c r="I3608" s="27"/>
      <c r="J3608" s="69">
        <f t="shared" si="224"/>
        <v>0</v>
      </c>
      <c r="K3608" s="70" t="e">
        <f t="shared" si="225"/>
        <v>#DIV/0!</v>
      </c>
      <c r="L3608" s="63"/>
      <c r="N3608" s="32" t="str">
        <f>+IFERROR(VLOOKUP(B3608,$B$5:B3607,1,FALSE),"")</f>
        <v/>
      </c>
      <c r="O3608" s="32" t="str">
        <f t="shared" si="226"/>
        <v>DUPLICATE</v>
      </c>
      <c r="P3608" s="65"/>
      <c r="Q3608" s="66" t="str">
        <f t="shared" si="227"/>
        <v xml:space="preserve"> </v>
      </c>
      <c r="R3608" s="32"/>
    </row>
    <row r="3609" spans="1:18" s="22" customFormat="1">
      <c r="A3609" s="24"/>
      <c r="B3609" s="23"/>
      <c r="C3609" s="23"/>
      <c r="D3609" s="25"/>
      <c r="E3609" s="23"/>
      <c r="F3609" s="26"/>
      <c r="G3609" s="27"/>
      <c r="H3609" s="27"/>
      <c r="I3609" s="27"/>
      <c r="J3609" s="69">
        <f t="shared" si="224"/>
        <v>0</v>
      </c>
      <c r="K3609" s="70" t="e">
        <f t="shared" si="225"/>
        <v>#DIV/0!</v>
      </c>
      <c r="L3609" s="63"/>
      <c r="N3609" s="32" t="str">
        <f>+IFERROR(VLOOKUP(B3609,$B$5:B3608,1,FALSE),"")</f>
        <v/>
      </c>
      <c r="O3609" s="32" t="str">
        <f t="shared" si="226"/>
        <v>DUPLICATE</v>
      </c>
      <c r="P3609" s="65"/>
      <c r="Q3609" s="66" t="str">
        <f t="shared" si="227"/>
        <v xml:space="preserve"> </v>
      </c>
      <c r="R3609" s="32"/>
    </row>
    <row r="3610" spans="1:18" s="22" customFormat="1">
      <c r="A3610" s="24"/>
      <c r="B3610" s="23"/>
      <c r="C3610" s="23"/>
      <c r="D3610" s="25"/>
      <c r="E3610" s="23"/>
      <c r="F3610" s="26"/>
      <c r="G3610" s="27"/>
      <c r="H3610" s="27"/>
      <c r="I3610" s="27"/>
      <c r="J3610" s="69">
        <f t="shared" si="224"/>
        <v>0</v>
      </c>
      <c r="K3610" s="70" t="e">
        <f t="shared" si="225"/>
        <v>#DIV/0!</v>
      </c>
      <c r="L3610" s="63"/>
      <c r="N3610" s="32" t="str">
        <f>+IFERROR(VLOOKUP(B3610,$B$5:B3609,1,FALSE),"")</f>
        <v/>
      </c>
      <c r="O3610" s="32" t="str">
        <f t="shared" si="226"/>
        <v>DUPLICATE</v>
      </c>
      <c r="P3610" s="65"/>
      <c r="Q3610" s="66" t="str">
        <f t="shared" si="227"/>
        <v xml:space="preserve"> </v>
      </c>
      <c r="R3610" s="32"/>
    </row>
    <row r="3611" spans="1:18" s="22" customFormat="1">
      <c r="A3611" s="24"/>
      <c r="B3611" s="23"/>
      <c r="C3611" s="23"/>
      <c r="D3611" s="25"/>
      <c r="E3611" s="23"/>
      <c r="F3611" s="26"/>
      <c r="G3611" s="27"/>
      <c r="H3611" s="27"/>
      <c r="I3611" s="27"/>
      <c r="J3611" s="69">
        <f t="shared" si="224"/>
        <v>0</v>
      </c>
      <c r="K3611" s="70" t="e">
        <f t="shared" si="225"/>
        <v>#DIV/0!</v>
      </c>
      <c r="L3611" s="63"/>
      <c r="N3611" s="32" t="str">
        <f>+IFERROR(VLOOKUP(B3611,$B$5:B3610,1,FALSE),"")</f>
        <v/>
      </c>
      <c r="O3611" s="32" t="str">
        <f t="shared" si="226"/>
        <v>DUPLICATE</v>
      </c>
      <c r="P3611" s="65"/>
      <c r="Q3611" s="66" t="str">
        <f t="shared" si="227"/>
        <v xml:space="preserve"> </v>
      </c>
      <c r="R3611" s="32"/>
    </row>
    <row r="3612" spans="1:18" s="22" customFormat="1">
      <c r="A3612" s="24"/>
      <c r="B3612" s="23"/>
      <c r="C3612" s="23"/>
      <c r="D3612" s="25"/>
      <c r="E3612" s="23"/>
      <c r="F3612" s="26"/>
      <c r="G3612" s="27"/>
      <c r="H3612" s="27"/>
      <c r="I3612" s="27"/>
      <c r="J3612" s="69">
        <f t="shared" si="224"/>
        <v>0</v>
      </c>
      <c r="K3612" s="70" t="e">
        <f t="shared" si="225"/>
        <v>#DIV/0!</v>
      </c>
      <c r="L3612" s="63"/>
      <c r="N3612" s="32" t="str">
        <f>+IFERROR(VLOOKUP(B3612,$B$5:B3611,1,FALSE),"")</f>
        <v/>
      </c>
      <c r="O3612" s="32" t="str">
        <f t="shared" si="226"/>
        <v>DUPLICATE</v>
      </c>
      <c r="P3612" s="65"/>
      <c r="Q3612" s="66" t="str">
        <f t="shared" si="227"/>
        <v xml:space="preserve"> </v>
      </c>
      <c r="R3612" s="32"/>
    </row>
    <row r="3613" spans="1:18" s="22" customFormat="1">
      <c r="A3613" s="24"/>
      <c r="B3613" s="23"/>
      <c r="C3613" s="23"/>
      <c r="D3613" s="25"/>
      <c r="E3613" s="23"/>
      <c r="F3613" s="26"/>
      <c r="G3613" s="27"/>
      <c r="H3613" s="27"/>
      <c r="I3613" s="27"/>
      <c r="J3613" s="69">
        <f t="shared" si="224"/>
        <v>0</v>
      </c>
      <c r="K3613" s="70" t="e">
        <f t="shared" si="225"/>
        <v>#DIV/0!</v>
      </c>
      <c r="L3613" s="63"/>
      <c r="N3613" s="32" t="str">
        <f>+IFERROR(VLOOKUP(B3613,$B$5:B3612,1,FALSE),"")</f>
        <v/>
      </c>
      <c r="O3613" s="32" t="str">
        <f t="shared" si="226"/>
        <v>DUPLICATE</v>
      </c>
      <c r="P3613" s="65"/>
      <c r="Q3613" s="66" t="str">
        <f t="shared" si="227"/>
        <v xml:space="preserve"> </v>
      </c>
      <c r="R3613" s="32"/>
    </row>
    <row r="3614" spans="1:18" s="22" customFormat="1">
      <c r="A3614" s="24"/>
      <c r="B3614" s="23"/>
      <c r="C3614" s="23"/>
      <c r="D3614" s="25"/>
      <c r="E3614" s="23"/>
      <c r="F3614" s="26"/>
      <c r="G3614" s="27"/>
      <c r="H3614" s="27"/>
      <c r="I3614" s="27"/>
      <c r="J3614" s="69">
        <f t="shared" si="224"/>
        <v>0</v>
      </c>
      <c r="K3614" s="70" t="e">
        <f t="shared" si="225"/>
        <v>#DIV/0!</v>
      </c>
      <c r="L3614" s="63"/>
      <c r="N3614" s="32" t="str">
        <f>+IFERROR(VLOOKUP(B3614,$B$5:B3613,1,FALSE),"")</f>
        <v/>
      </c>
      <c r="O3614" s="32" t="str">
        <f t="shared" si="226"/>
        <v>DUPLICATE</v>
      </c>
      <c r="P3614" s="65"/>
      <c r="Q3614" s="66" t="str">
        <f t="shared" si="227"/>
        <v xml:space="preserve"> </v>
      </c>
      <c r="R3614" s="32"/>
    </row>
    <row r="3615" spans="1:18" s="22" customFormat="1">
      <c r="A3615" s="24"/>
      <c r="B3615" s="23"/>
      <c r="C3615" s="23"/>
      <c r="D3615" s="25"/>
      <c r="E3615" s="23"/>
      <c r="F3615" s="26"/>
      <c r="G3615" s="27"/>
      <c r="H3615" s="27"/>
      <c r="I3615" s="27"/>
      <c r="J3615" s="69">
        <f t="shared" si="224"/>
        <v>0</v>
      </c>
      <c r="K3615" s="70" t="e">
        <f t="shared" si="225"/>
        <v>#DIV/0!</v>
      </c>
      <c r="L3615" s="63"/>
      <c r="N3615" s="32" t="str">
        <f>+IFERROR(VLOOKUP(B3615,$B$5:B3614,1,FALSE),"")</f>
        <v/>
      </c>
      <c r="O3615" s="32" t="str">
        <f t="shared" si="226"/>
        <v>DUPLICATE</v>
      </c>
      <c r="P3615" s="65"/>
      <c r="Q3615" s="66" t="str">
        <f t="shared" si="227"/>
        <v xml:space="preserve"> </v>
      </c>
      <c r="R3615" s="32"/>
    </row>
    <row r="3616" spans="1:18" s="22" customFormat="1">
      <c r="A3616" s="24"/>
      <c r="B3616" s="23"/>
      <c r="C3616" s="23"/>
      <c r="D3616" s="25"/>
      <c r="E3616" s="23"/>
      <c r="F3616" s="26"/>
      <c r="G3616" s="27"/>
      <c r="H3616" s="27"/>
      <c r="I3616" s="27"/>
      <c r="J3616" s="69">
        <f t="shared" si="224"/>
        <v>0</v>
      </c>
      <c r="K3616" s="70" t="e">
        <f t="shared" si="225"/>
        <v>#DIV/0!</v>
      </c>
      <c r="L3616" s="63"/>
      <c r="N3616" s="32" t="str">
        <f>+IFERROR(VLOOKUP(B3616,$B$5:B3615,1,FALSE),"")</f>
        <v/>
      </c>
      <c r="O3616" s="32" t="str">
        <f t="shared" si="226"/>
        <v>DUPLICATE</v>
      </c>
      <c r="P3616" s="65"/>
      <c r="Q3616" s="66" t="str">
        <f t="shared" si="227"/>
        <v xml:space="preserve"> </v>
      </c>
      <c r="R3616" s="32"/>
    </row>
    <row r="3617" spans="1:18" s="22" customFormat="1">
      <c r="A3617" s="24"/>
      <c r="B3617" s="23"/>
      <c r="C3617" s="23"/>
      <c r="D3617" s="25"/>
      <c r="E3617" s="23"/>
      <c r="F3617" s="26"/>
      <c r="G3617" s="27"/>
      <c r="H3617" s="27"/>
      <c r="I3617" s="27"/>
      <c r="J3617" s="69">
        <f t="shared" si="224"/>
        <v>0</v>
      </c>
      <c r="K3617" s="70" t="e">
        <f t="shared" si="225"/>
        <v>#DIV/0!</v>
      </c>
      <c r="L3617" s="63"/>
      <c r="N3617" s="32" t="str">
        <f>+IFERROR(VLOOKUP(B3617,$B$5:B3616,1,FALSE),"")</f>
        <v/>
      </c>
      <c r="O3617" s="32" t="str">
        <f t="shared" si="226"/>
        <v>DUPLICATE</v>
      </c>
      <c r="P3617" s="65"/>
      <c r="Q3617" s="66" t="str">
        <f t="shared" si="227"/>
        <v xml:space="preserve"> </v>
      </c>
      <c r="R3617" s="32"/>
    </row>
    <row r="3618" spans="1:18" s="22" customFormat="1">
      <c r="A3618" s="24"/>
      <c r="B3618" s="23"/>
      <c r="C3618" s="23"/>
      <c r="D3618" s="25"/>
      <c r="E3618" s="23"/>
      <c r="F3618" s="26"/>
      <c r="G3618" s="27"/>
      <c r="H3618" s="27"/>
      <c r="I3618" s="27"/>
      <c r="J3618" s="69">
        <f t="shared" si="224"/>
        <v>0</v>
      </c>
      <c r="K3618" s="70" t="e">
        <f t="shared" si="225"/>
        <v>#DIV/0!</v>
      </c>
      <c r="L3618" s="63"/>
      <c r="N3618" s="32" t="str">
        <f>+IFERROR(VLOOKUP(B3618,$B$5:B3617,1,FALSE),"")</f>
        <v/>
      </c>
      <c r="O3618" s="32" t="str">
        <f t="shared" si="226"/>
        <v>DUPLICATE</v>
      </c>
      <c r="P3618" s="65"/>
      <c r="Q3618" s="66" t="str">
        <f t="shared" si="227"/>
        <v xml:space="preserve"> </v>
      </c>
      <c r="R3618" s="32"/>
    </row>
    <row r="3619" spans="1:18" s="22" customFormat="1">
      <c r="A3619" s="24"/>
      <c r="B3619" s="23"/>
      <c r="C3619" s="23"/>
      <c r="D3619" s="25"/>
      <c r="E3619" s="23"/>
      <c r="F3619" s="26"/>
      <c r="G3619" s="27"/>
      <c r="H3619" s="27"/>
      <c r="I3619" s="27"/>
      <c r="J3619" s="69">
        <f t="shared" si="224"/>
        <v>0</v>
      </c>
      <c r="K3619" s="70" t="e">
        <f t="shared" si="225"/>
        <v>#DIV/0!</v>
      </c>
      <c r="L3619" s="63"/>
      <c r="N3619" s="32" t="str">
        <f>+IFERROR(VLOOKUP(B3619,$B$5:B3618,1,FALSE),"")</f>
        <v/>
      </c>
      <c r="O3619" s="32" t="str">
        <f t="shared" si="226"/>
        <v>DUPLICATE</v>
      </c>
      <c r="P3619" s="65"/>
      <c r="Q3619" s="66" t="str">
        <f t="shared" si="227"/>
        <v xml:space="preserve"> </v>
      </c>
      <c r="R3619" s="32"/>
    </row>
    <row r="3620" spans="1:18" s="22" customFormat="1">
      <c r="A3620" s="24"/>
      <c r="B3620" s="23"/>
      <c r="C3620" s="23"/>
      <c r="D3620" s="25"/>
      <c r="E3620" s="23"/>
      <c r="F3620" s="26"/>
      <c r="G3620" s="27"/>
      <c r="H3620" s="27"/>
      <c r="I3620" s="27"/>
      <c r="J3620" s="69">
        <f t="shared" si="224"/>
        <v>0</v>
      </c>
      <c r="K3620" s="70" t="e">
        <f t="shared" si="225"/>
        <v>#DIV/0!</v>
      </c>
      <c r="L3620" s="63"/>
      <c r="N3620" s="32" t="str">
        <f>+IFERROR(VLOOKUP(B3620,$B$5:B3619,1,FALSE),"")</f>
        <v/>
      </c>
      <c r="O3620" s="32" t="str">
        <f t="shared" si="226"/>
        <v>DUPLICATE</v>
      </c>
      <c r="P3620" s="65"/>
      <c r="Q3620" s="66" t="str">
        <f t="shared" si="227"/>
        <v xml:space="preserve"> </v>
      </c>
      <c r="R3620" s="32"/>
    </row>
    <row r="3621" spans="1:18" s="22" customFormat="1">
      <c r="A3621" s="24"/>
      <c r="B3621" s="23"/>
      <c r="C3621" s="23"/>
      <c r="D3621" s="25"/>
      <c r="E3621" s="23"/>
      <c r="F3621" s="26"/>
      <c r="G3621" s="27"/>
      <c r="H3621" s="27"/>
      <c r="I3621" s="27"/>
      <c r="J3621" s="69">
        <f t="shared" si="224"/>
        <v>0</v>
      </c>
      <c r="K3621" s="70" t="e">
        <f t="shared" si="225"/>
        <v>#DIV/0!</v>
      </c>
      <c r="L3621" s="63"/>
      <c r="N3621" s="32" t="str">
        <f>+IFERROR(VLOOKUP(B3621,$B$5:B3620,1,FALSE),"")</f>
        <v/>
      </c>
      <c r="O3621" s="32" t="str">
        <f t="shared" si="226"/>
        <v>DUPLICATE</v>
      </c>
      <c r="P3621" s="65"/>
      <c r="Q3621" s="66" t="str">
        <f t="shared" si="227"/>
        <v xml:space="preserve"> </v>
      </c>
      <c r="R3621" s="32"/>
    </row>
    <row r="3622" spans="1:18" s="22" customFormat="1">
      <c r="A3622" s="24"/>
      <c r="B3622" s="23"/>
      <c r="C3622" s="23"/>
      <c r="D3622" s="25"/>
      <c r="E3622" s="23"/>
      <c r="F3622" s="26"/>
      <c r="G3622" s="27"/>
      <c r="H3622" s="27"/>
      <c r="I3622" s="27"/>
      <c r="J3622" s="69">
        <f t="shared" si="224"/>
        <v>0</v>
      </c>
      <c r="K3622" s="70" t="e">
        <f t="shared" si="225"/>
        <v>#DIV/0!</v>
      </c>
      <c r="L3622" s="63"/>
      <c r="N3622" s="32" t="str">
        <f>+IFERROR(VLOOKUP(B3622,$B$5:B3621,1,FALSE),"")</f>
        <v/>
      </c>
      <c r="O3622" s="32" t="str">
        <f t="shared" si="226"/>
        <v>DUPLICATE</v>
      </c>
      <c r="P3622" s="65"/>
      <c r="Q3622" s="66" t="str">
        <f t="shared" si="227"/>
        <v xml:space="preserve"> </v>
      </c>
      <c r="R3622" s="32"/>
    </row>
    <row r="3623" spans="1:18" s="22" customFormat="1">
      <c r="A3623" s="24"/>
      <c r="B3623" s="23"/>
      <c r="C3623" s="23"/>
      <c r="D3623" s="25"/>
      <c r="E3623" s="23"/>
      <c r="F3623" s="26"/>
      <c r="G3623" s="27"/>
      <c r="H3623" s="27"/>
      <c r="I3623" s="27"/>
      <c r="J3623" s="69">
        <f t="shared" si="224"/>
        <v>0</v>
      </c>
      <c r="K3623" s="70" t="e">
        <f t="shared" si="225"/>
        <v>#DIV/0!</v>
      </c>
      <c r="L3623" s="63"/>
      <c r="N3623" s="32" t="str">
        <f>+IFERROR(VLOOKUP(B3623,$B$5:B3622,1,FALSE),"")</f>
        <v/>
      </c>
      <c r="O3623" s="32" t="str">
        <f t="shared" si="226"/>
        <v>DUPLICATE</v>
      </c>
      <c r="P3623" s="65"/>
      <c r="Q3623" s="66" t="str">
        <f t="shared" si="227"/>
        <v xml:space="preserve"> </v>
      </c>
      <c r="R3623" s="32"/>
    </row>
    <row r="3624" spans="1:18" s="22" customFormat="1">
      <c r="A3624" s="24"/>
      <c r="B3624" s="23"/>
      <c r="C3624" s="23"/>
      <c r="D3624" s="25"/>
      <c r="E3624" s="23"/>
      <c r="F3624" s="26"/>
      <c r="G3624" s="27"/>
      <c r="H3624" s="27"/>
      <c r="I3624" s="27"/>
      <c r="J3624" s="69">
        <f t="shared" si="224"/>
        <v>0</v>
      </c>
      <c r="K3624" s="70" t="e">
        <f t="shared" si="225"/>
        <v>#DIV/0!</v>
      </c>
      <c r="L3624" s="63"/>
      <c r="N3624" s="32" t="str">
        <f>+IFERROR(VLOOKUP(B3624,$B$5:B3623,1,FALSE),"")</f>
        <v/>
      </c>
      <c r="O3624" s="32" t="str">
        <f t="shared" si="226"/>
        <v>DUPLICATE</v>
      </c>
      <c r="P3624" s="65"/>
      <c r="Q3624" s="66" t="str">
        <f t="shared" si="227"/>
        <v xml:space="preserve"> </v>
      </c>
      <c r="R3624" s="32"/>
    </row>
    <row r="3625" spans="1:18" s="22" customFormat="1">
      <c r="A3625" s="24"/>
      <c r="B3625" s="23"/>
      <c r="C3625" s="23"/>
      <c r="D3625" s="25"/>
      <c r="E3625" s="23"/>
      <c r="F3625" s="26"/>
      <c r="G3625" s="27"/>
      <c r="H3625" s="27"/>
      <c r="I3625" s="27"/>
      <c r="J3625" s="69">
        <f t="shared" si="224"/>
        <v>0</v>
      </c>
      <c r="K3625" s="70" t="e">
        <f t="shared" si="225"/>
        <v>#DIV/0!</v>
      </c>
      <c r="L3625" s="63"/>
      <c r="N3625" s="32" t="str">
        <f>+IFERROR(VLOOKUP(B3625,$B$5:B3624,1,FALSE),"")</f>
        <v/>
      </c>
      <c r="O3625" s="32" t="str">
        <f t="shared" si="226"/>
        <v>DUPLICATE</v>
      </c>
      <c r="P3625" s="65"/>
      <c r="Q3625" s="66" t="str">
        <f t="shared" si="227"/>
        <v xml:space="preserve"> </v>
      </c>
      <c r="R3625" s="32"/>
    </row>
    <row r="3626" spans="1:18" s="22" customFormat="1">
      <c r="A3626" s="24"/>
      <c r="B3626" s="23"/>
      <c r="C3626" s="23"/>
      <c r="D3626" s="25"/>
      <c r="E3626" s="23"/>
      <c r="F3626" s="26"/>
      <c r="G3626" s="27"/>
      <c r="H3626" s="27"/>
      <c r="I3626" s="27"/>
      <c r="J3626" s="69">
        <f t="shared" si="224"/>
        <v>0</v>
      </c>
      <c r="K3626" s="70" t="e">
        <f t="shared" si="225"/>
        <v>#DIV/0!</v>
      </c>
      <c r="L3626" s="63"/>
      <c r="N3626" s="32" t="str">
        <f>+IFERROR(VLOOKUP(B3626,$B$5:B3625,1,FALSE),"")</f>
        <v/>
      </c>
      <c r="O3626" s="32" t="str">
        <f t="shared" si="226"/>
        <v>DUPLICATE</v>
      </c>
      <c r="P3626" s="65"/>
      <c r="Q3626" s="66" t="str">
        <f t="shared" si="227"/>
        <v xml:space="preserve"> </v>
      </c>
      <c r="R3626" s="32"/>
    </row>
    <row r="3627" spans="1:18" s="22" customFormat="1">
      <c r="A3627" s="24"/>
      <c r="B3627" s="23"/>
      <c r="C3627" s="23"/>
      <c r="D3627" s="25"/>
      <c r="E3627" s="23"/>
      <c r="F3627" s="26"/>
      <c r="G3627" s="27"/>
      <c r="H3627" s="27"/>
      <c r="I3627" s="27"/>
      <c r="J3627" s="69">
        <f t="shared" ref="J3627:J3690" si="228">SUM(G3627:I3627)</f>
        <v>0</v>
      </c>
      <c r="K3627" s="70" t="e">
        <f t="shared" ref="K3627:K3690" si="229">+(G3627+H3627+I3627)/F3627*100</f>
        <v>#DIV/0!</v>
      </c>
      <c r="L3627" s="63"/>
      <c r="N3627" s="32" t="str">
        <f>+IFERROR(VLOOKUP(B3627,$B$5:B3626,1,FALSE),"")</f>
        <v/>
      </c>
      <c r="O3627" s="32" t="str">
        <f t="shared" ref="O3627:O3690" si="230">+IF(EXACT(B3627,N3627),"DUPLICATE","ORIGINAL")</f>
        <v>DUPLICATE</v>
      </c>
      <c r="P3627" s="65"/>
      <c r="Q3627" s="66" t="str">
        <f t="shared" ref="Q3627:Q3690" si="231">CONCATENATE(B3627," ",A3627)</f>
        <v xml:space="preserve"> </v>
      </c>
      <c r="R3627" s="32"/>
    </row>
    <row r="3628" spans="1:18" s="22" customFormat="1">
      <c r="A3628" s="24"/>
      <c r="B3628" s="23"/>
      <c r="C3628" s="23"/>
      <c r="D3628" s="25"/>
      <c r="E3628" s="23"/>
      <c r="F3628" s="26"/>
      <c r="G3628" s="27"/>
      <c r="H3628" s="27"/>
      <c r="I3628" s="27"/>
      <c r="J3628" s="69">
        <f t="shared" si="228"/>
        <v>0</v>
      </c>
      <c r="K3628" s="70" t="e">
        <f t="shared" si="229"/>
        <v>#DIV/0!</v>
      </c>
      <c r="L3628" s="63"/>
      <c r="N3628" s="32" t="str">
        <f>+IFERROR(VLOOKUP(B3628,$B$5:B3627,1,FALSE),"")</f>
        <v/>
      </c>
      <c r="O3628" s="32" t="str">
        <f t="shared" si="230"/>
        <v>DUPLICATE</v>
      </c>
      <c r="P3628" s="65"/>
      <c r="Q3628" s="66" t="str">
        <f t="shared" si="231"/>
        <v xml:space="preserve"> </v>
      </c>
      <c r="R3628" s="32"/>
    </row>
    <row r="3629" spans="1:18" s="22" customFormat="1">
      <c r="A3629" s="24"/>
      <c r="B3629" s="23"/>
      <c r="C3629" s="23"/>
      <c r="D3629" s="25"/>
      <c r="E3629" s="23"/>
      <c r="F3629" s="26"/>
      <c r="G3629" s="27"/>
      <c r="H3629" s="27"/>
      <c r="I3629" s="27"/>
      <c r="J3629" s="69">
        <f t="shared" si="228"/>
        <v>0</v>
      </c>
      <c r="K3629" s="70" t="e">
        <f t="shared" si="229"/>
        <v>#DIV/0!</v>
      </c>
      <c r="L3629" s="63"/>
      <c r="N3629" s="32" t="str">
        <f>+IFERROR(VLOOKUP(B3629,$B$5:B3628,1,FALSE),"")</f>
        <v/>
      </c>
      <c r="O3629" s="32" t="str">
        <f t="shared" si="230"/>
        <v>DUPLICATE</v>
      </c>
      <c r="P3629" s="65"/>
      <c r="Q3629" s="66" t="str">
        <f t="shared" si="231"/>
        <v xml:space="preserve"> </v>
      </c>
      <c r="R3629" s="32"/>
    </row>
    <row r="3630" spans="1:18" s="22" customFormat="1">
      <c r="A3630" s="24"/>
      <c r="B3630" s="23"/>
      <c r="C3630" s="23"/>
      <c r="D3630" s="25"/>
      <c r="E3630" s="23"/>
      <c r="F3630" s="26"/>
      <c r="G3630" s="27"/>
      <c r="H3630" s="27"/>
      <c r="I3630" s="27"/>
      <c r="J3630" s="69">
        <f t="shared" si="228"/>
        <v>0</v>
      </c>
      <c r="K3630" s="70" t="e">
        <f t="shared" si="229"/>
        <v>#DIV/0!</v>
      </c>
      <c r="L3630" s="63"/>
      <c r="N3630" s="32" t="str">
        <f>+IFERROR(VLOOKUP(B3630,$B$5:B3629,1,FALSE),"")</f>
        <v/>
      </c>
      <c r="O3630" s="32" t="str">
        <f t="shared" si="230"/>
        <v>DUPLICATE</v>
      </c>
      <c r="P3630" s="65"/>
      <c r="Q3630" s="66" t="str">
        <f t="shared" si="231"/>
        <v xml:space="preserve"> </v>
      </c>
      <c r="R3630" s="32"/>
    </row>
    <row r="3631" spans="1:18" s="22" customFormat="1">
      <c r="A3631" s="24"/>
      <c r="B3631" s="23"/>
      <c r="C3631" s="23"/>
      <c r="D3631" s="25"/>
      <c r="E3631" s="23"/>
      <c r="F3631" s="26"/>
      <c r="G3631" s="27"/>
      <c r="H3631" s="27"/>
      <c r="I3631" s="27"/>
      <c r="J3631" s="69">
        <f t="shared" si="228"/>
        <v>0</v>
      </c>
      <c r="K3631" s="70" t="e">
        <f t="shared" si="229"/>
        <v>#DIV/0!</v>
      </c>
      <c r="L3631" s="63"/>
      <c r="N3631" s="32" t="str">
        <f>+IFERROR(VLOOKUP(B3631,$B$5:B3630,1,FALSE),"")</f>
        <v/>
      </c>
      <c r="O3631" s="32" t="str">
        <f t="shared" si="230"/>
        <v>DUPLICATE</v>
      </c>
      <c r="P3631" s="65"/>
      <c r="Q3631" s="66" t="str">
        <f t="shared" si="231"/>
        <v xml:space="preserve"> </v>
      </c>
      <c r="R3631" s="32"/>
    </row>
    <row r="3632" spans="1:18" s="22" customFormat="1">
      <c r="A3632" s="24"/>
      <c r="B3632" s="23"/>
      <c r="C3632" s="23"/>
      <c r="D3632" s="25"/>
      <c r="E3632" s="23"/>
      <c r="F3632" s="26"/>
      <c r="G3632" s="27"/>
      <c r="H3632" s="27"/>
      <c r="I3632" s="27"/>
      <c r="J3632" s="69">
        <f t="shared" si="228"/>
        <v>0</v>
      </c>
      <c r="K3632" s="70" t="e">
        <f t="shared" si="229"/>
        <v>#DIV/0!</v>
      </c>
      <c r="L3632" s="63"/>
      <c r="N3632" s="32" t="str">
        <f>+IFERROR(VLOOKUP(B3632,$B$5:B3631,1,FALSE),"")</f>
        <v/>
      </c>
      <c r="O3632" s="32" t="str">
        <f t="shared" si="230"/>
        <v>DUPLICATE</v>
      </c>
      <c r="P3632" s="65"/>
      <c r="Q3632" s="66" t="str">
        <f t="shared" si="231"/>
        <v xml:space="preserve"> </v>
      </c>
      <c r="R3632" s="32"/>
    </row>
    <row r="3633" spans="1:18" s="22" customFormat="1">
      <c r="A3633" s="24"/>
      <c r="B3633" s="23"/>
      <c r="C3633" s="23"/>
      <c r="D3633" s="25"/>
      <c r="E3633" s="23"/>
      <c r="F3633" s="26"/>
      <c r="G3633" s="27"/>
      <c r="H3633" s="27"/>
      <c r="I3633" s="27"/>
      <c r="J3633" s="69">
        <f t="shared" si="228"/>
        <v>0</v>
      </c>
      <c r="K3633" s="70" t="e">
        <f t="shared" si="229"/>
        <v>#DIV/0!</v>
      </c>
      <c r="L3633" s="63"/>
      <c r="N3633" s="32" t="str">
        <f>+IFERROR(VLOOKUP(B3633,$B$5:B3632,1,FALSE),"")</f>
        <v/>
      </c>
      <c r="O3633" s="32" t="str">
        <f t="shared" si="230"/>
        <v>DUPLICATE</v>
      </c>
      <c r="P3633" s="65"/>
      <c r="Q3633" s="66" t="str">
        <f t="shared" si="231"/>
        <v xml:space="preserve"> </v>
      </c>
      <c r="R3633" s="32"/>
    </row>
    <row r="3634" spans="1:18" s="22" customFormat="1">
      <c r="A3634" s="24"/>
      <c r="B3634" s="23"/>
      <c r="C3634" s="23"/>
      <c r="D3634" s="25"/>
      <c r="E3634" s="23"/>
      <c r="F3634" s="26"/>
      <c r="G3634" s="27"/>
      <c r="H3634" s="27"/>
      <c r="I3634" s="27"/>
      <c r="J3634" s="69">
        <f t="shared" si="228"/>
        <v>0</v>
      </c>
      <c r="K3634" s="70" t="e">
        <f t="shared" si="229"/>
        <v>#DIV/0!</v>
      </c>
      <c r="L3634" s="63"/>
      <c r="N3634" s="32" t="str">
        <f>+IFERROR(VLOOKUP(B3634,$B$5:B3633,1,FALSE),"")</f>
        <v/>
      </c>
      <c r="O3634" s="32" t="str">
        <f t="shared" si="230"/>
        <v>DUPLICATE</v>
      </c>
      <c r="P3634" s="65"/>
      <c r="Q3634" s="66" t="str">
        <f t="shared" si="231"/>
        <v xml:space="preserve"> </v>
      </c>
      <c r="R3634" s="32"/>
    </row>
    <row r="3635" spans="1:18" s="22" customFormat="1">
      <c r="A3635" s="24"/>
      <c r="B3635" s="23"/>
      <c r="C3635" s="23"/>
      <c r="D3635" s="25"/>
      <c r="E3635" s="23"/>
      <c r="F3635" s="26"/>
      <c r="G3635" s="27"/>
      <c r="H3635" s="27"/>
      <c r="I3635" s="27"/>
      <c r="J3635" s="69">
        <f t="shared" si="228"/>
        <v>0</v>
      </c>
      <c r="K3635" s="70" t="e">
        <f t="shared" si="229"/>
        <v>#DIV/0!</v>
      </c>
      <c r="L3635" s="63"/>
      <c r="N3635" s="32" t="str">
        <f>+IFERROR(VLOOKUP(B3635,$B$5:B3634,1,FALSE),"")</f>
        <v/>
      </c>
      <c r="O3635" s="32" t="str">
        <f t="shared" si="230"/>
        <v>DUPLICATE</v>
      </c>
      <c r="P3635" s="65"/>
      <c r="Q3635" s="66" t="str">
        <f t="shared" si="231"/>
        <v xml:space="preserve"> </v>
      </c>
      <c r="R3635" s="32"/>
    </row>
    <row r="3636" spans="1:18" s="22" customFormat="1">
      <c r="A3636" s="24"/>
      <c r="B3636" s="23"/>
      <c r="C3636" s="23"/>
      <c r="D3636" s="25"/>
      <c r="E3636" s="23"/>
      <c r="F3636" s="26"/>
      <c r="G3636" s="27"/>
      <c r="H3636" s="27"/>
      <c r="I3636" s="27"/>
      <c r="J3636" s="69">
        <f t="shared" si="228"/>
        <v>0</v>
      </c>
      <c r="K3636" s="70" t="e">
        <f t="shared" si="229"/>
        <v>#DIV/0!</v>
      </c>
      <c r="L3636" s="63"/>
      <c r="N3636" s="32" t="str">
        <f>+IFERROR(VLOOKUP(B3636,$B$5:B3635,1,FALSE),"")</f>
        <v/>
      </c>
      <c r="O3636" s="32" t="str">
        <f t="shared" si="230"/>
        <v>DUPLICATE</v>
      </c>
      <c r="P3636" s="65"/>
      <c r="Q3636" s="66" t="str">
        <f t="shared" si="231"/>
        <v xml:space="preserve"> </v>
      </c>
      <c r="R3636" s="32"/>
    </row>
    <row r="3637" spans="1:18" s="22" customFormat="1">
      <c r="A3637" s="24"/>
      <c r="B3637" s="23"/>
      <c r="C3637" s="23"/>
      <c r="D3637" s="25"/>
      <c r="E3637" s="23"/>
      <c r="F3637" s="26"/>
      <c r="G3637" s="27"/>
      <c r="H3637" s="27"/>
      <c r="I3637" s="27"/>
      <c r="J3637" s="69">
        <f t="shared" si="228"/>
        <v>0</v>
      </c>
      <c r="K3637" s="70" t="e">
        <f t="shared" si="229"/>
        <v>#DIV/0!</v>
      </c>
      <c r="L3637" s="63"/>
      <c r="N3637" s="32" t="str">
        <f>+IFERROR(VLOOKUP(B3637,$B$5:B3636,1,FALSE),"")</f>
        <v/>
      </c>
      <c r="O3637" s="32" t="str">
        <f t="shared" si="230"/>
        <v>DUPLICATE</v>
      </c>
      <c r="P3637" s="65"/>
      <c r="Q3637" s="66" t="str">
        <f t="shared" si="231"/>
        <v xml:space="preserve"> </v>
      </c>
      <c r="R3637" s="32"/>
    </row>
    <row r="3638" spans="1:18" s="22" customFormat="1">
      <c r="A3638" s="24"/>
      <c r="B3638" s="23"/>
      <c r="C3638" s="23"/>
      <c r="D3638" s="25"/>
      <c r="E3638" s="23"/>
      <c r="F3638" s="26"/>
      <c r="G3638" s="27"/>
      <c r="H3638" s="27"/>
      <c r="I3638" s="27"/>
      <c r="J3638" s="69">
        <f t="shared" si="228"/>
        <v>0</v>
      </c>
      <c r="K3638" s="70" t="e">
        <f t="shared" si="229"/>
        <v>#DIV/0!</v>
      </c>
      <c r="L3638" s="63"/>
      <c r="N3638" s="32" t="str">
        <f>+IFERROR(VLOOKUP(B3638,$B$5:B3637,1,FALSE),"")</f>
        <v/>
      </c>
      <c r="O3638" s="32" t="str">
        <f t="shared" si="230"/>
        <v>DUPLICATE</v>
      </c>
      <c r="P3638" s="65"/>
      <c r="Q3638" s="66" t="str">
        <f t="shared" si="231"/>
        <v xml:space="preserve"> </v>
      </c>
      <c r="R3638" s="32"/>
    </row>
    <row r="3639" spans="1:18" s="22" customFormat="1">
      <c r="A3639" s="24"/>
      <c r="B3639" s="23"/>
      <c r="C3639" s="23"/>
      <c r="D3639" s="25"/>
      <c r="E3639" s="23"/>
      <c r="F3639" s="26"/>
      <c r="G3639" s="27"/>
      <c r="H3639" s="27"/>
      <c r="I3639" s="27"/>
      <c r="J3639" s="69">
        <f t="shared" si="228"/>
        <v>0</v>
      </c>
      <c r="K3639" s="70" t="e">
        <f t="shared" si="229"/>
        <v>#DIV/0!</v>
      </c>
      <c r="L3639" s="63"/>
      <c r="N3639" s="32" t="str">
        <f>+IFERROR(VLOOKUP(B3639,$B$5:B3638,1,FALSE),"")</f>
        <v/>
      </c>
      <c r="O3639" s="32" t="str">
        <f t="shared" si="230"/>
        <v>DUPLICATE</v>
      </c>
      <c r="P3639" s="65"/>
      <c r="Q3639" s="66" t="str">
        <f t="shared" si="231"/>
        <v xml:space="preserve"> </v>
      </c>
      <c r="R3639" s="32"/>
    </row>
    <row r="3640" spans="1:18" s="22" customFormat="1">
      <c r="A3640" s="24"/>
      <c r="B3640" s="23"/>
      <c r="C3640" s="23"/>
      <c r="D3640" s="25"/>
      <c r="E3640" s="23"/>
      <c r="F3640" s="26"/>
      <c r="G3640" s="27"/>
      <c r="H3640" s="27"/>
      <c r="I3640" s="27"/>
      <c r="J3640" s="69">
        <f t="shared" si="228"/>
        <v>0</v>
      </c>
      <c r="K3640" s="70" t="e">
        <f t="shared" si="229"/>
        <v>#DIV/0!</v>
      </c>
      <c r="L3640" s="63"/>
      <c r="N3640" s="32" t="str">
        <f>+IFERROR(VLOOKUP(B3640,$B$5:B3639,1,FALSE),"")</f>
        <v/>
      </c>
      <c r="O3640" s="32" t="str">
        <f t="shared" si="230"/>
        <v>DUPLICATE</v>
      </c>
      <c r="P3640" s="65"/>
      <c r="Q3640" s="66" t="str">
        <f t="shared" si="231"/>
        <v xml:space="preserve"> </v>
      </c>
      <c r="R3640" s="32"/>
    </row>
    <row r="3641" spans="1:18" s="22" customFormat="1">
      <c r="A3641" s="24"/>
      <c r="B3641" s="23"/>
      <c r="C3641" s="23"/>
      <c r="D3641" s="25"/>
      <c r="E3641" s="23"/>
      <c r="F3641" s="26"/>
      <c r="G3641" s="27"/>
      <c r="H3641" s="27"/>
      <c r="I3641" s="27"/>
      <c r="J3641" s="69">
        <f t="shared" si="228"/>
        <v>0</v>
      </c>
      <c r="K3641" s="70" t="e">
        <f t="shared" si="229"/>
        <v>#DIV/0!</v>
      </c>
      <c r="L3641" s="63"/>
      <c r="N3641" s="32" t="str">
        <f>+IFERROR(VLOOKUP(B3641,$B$5:B3640,1,FALSE),"")</f>
        <v/>
      </c>
      <c r="O3641" s="32" t="str">
        <f t="shared" si="230"/>
        <v>DUPLICATE</v>
      </c>
      <c r="P3641" s="65"/>
      <c r="Q3641" s="66" t="str">
        <f t="shared" si="231"/>
        <v xml:space="preserve"> </v>
      </c>
      <c r="R3641" s="32"/>
    </row>
    <row r="3642" spans="1:18" s="22" customFormat="1">
      <c r="A3642" s="24"/>
      <c r="B3642" s="23"/>
      <c r="C3642" s="23"/>
      <c r="D3642" s="25"/>
      <c r="E3642" s="23"/>
      <c r="F3642" s="26"/>
      <c r="G3642" s="27"/>
      <c r="H3642" s="27"/>
      <c r="I3642" s="27"/>
      <c r="J3642" s="69">
        <f t="shared" si="228"/>
        <v>0</v>
      </c>
      <c r="K3642" s="70" t="e">
        <f t="shared" si="229"/>
        <v>#DIV/0!</v>
      </c>
      <c r="L3642" s="63"/>
      <c r="N3642" s="32" t="str">
        <f>+IFERROR(VLOOKUP(B3642,$B$5:B3641,1,FALSE),"")</f>
        <v/>
      </c>
      <c r="O3642" s="32" t="str">
        <f t="shared" si="230"/>
        <v>DUPLICATE</v>
      </c>
      <c r="P3642" s="65"/>
      <c r="Q3642" s="66" t="str">
        <f t="shared" si="231"/>
        <v xml:space="preserve"> </v>
      </c>
      <c r="R3642" s="32"/>
    </row>
    <row r="3643" spans="1:18" s="22" customFormat="1">
      <c r="A3643" s="24"/>
      <c r="B3643" s="23"/>
      <c r="C3643" s="23"/>
      <c r="D3643" s="25"/>
      <c r="E3643" s="23"/>
      <c r="F3643" s="26"/>
      <c r="G3643" s="27"/>
      <c r="H3643" s="27"/>
      <c r="I3643" s="27"/>
      <c r="J3643" s="69">
        <f t="shared" si="228"/>
        <v>0</v>
      </c>
      <c r="K3643" s="70" t="e">
        <f t="shared" si="229"/>
        <v>#DIV/0!</v>
      </c>
      <c r="L3643" s="63"/>
      <c r="N3643" s="32" t="str">
        <f>+IFERROR(VLOOKUP(B3643,$B$5:B3642,1,FALSE),"")</f>
        <v/>
      </c>
      <c r="O3643" s="32" t="str">
        <f t="shared" si="230"/>
        <v>DUPLICATE</v>
      </c>
      <c r="P3643" s="65"/>
      <c r="Q3643" s="66" t="str">
        <f t="shared" si="231"/>
        <v xml:space="preserve"> </v>
      </c>
      <c r="R3643" s="32"/>
    </row>
    <row r="3644" spans="1:18" s="22" customFormat="1">
      <c r="A3644" s="24"/>
      <c r="B3644" s="23"/>
      <c r="C3644" s="23"/>
      <c r="D3644" s="25"/>
      <c r="E3644" s="23"/>
      <c r="F3644" s="26"/>
      <c r="G3644" s="27"/>
      <c r="H3644" s="27"/>
      <c r="I3644" s="27"/>
      <c r="J3644" s="69">
        <f t="shared" si="228"/>
        <v>0</v>
      </c>
      <c r="K3644" s="70" t="e">
        <f t="shared" si="229"/>
        <v>#DIV/0!</v>
      </c>
      <c r="L3644" s="63"/>
      <c r="N3644" s="32" t="str">
        <f>+IFERROR(VLOOKUP(B3644,$B$5:B3643,1,FALSE),"")</f>
        <v/>
      </c>
      <c r="O3644" s="32" t="str">
        <f t="shared" si="230"/>
        <v>DUPLICATE</v>
      </c>
      <c r="P3644" s="65"/>
      <c r="Q3644" s="66" t="str">
        <f t="shared" si="231"/>
        <v xml:space="preserve"> </v>
      </c>
      <c r="R3644" s="32"/>
    </row>
    <row r="3645" spans="1:18" s="22" customFormat="1">
      <c r="A3645" s="24"/>
      <c r="B3645" s="23"/>
      <c r="C3645" s="23"/>
      <c r="D3645" s="25"/>
      <c r="E3645" s="23"/>
      <c r="F3645" s="26"/>
      <c r="G3645" s="27"/>
      <c r="H3645" s="27"/>
      <c r="I3645" s="27"/>
      <c r="J3645" s="69">
        <f t="shared" si="228"/>
        <v>0</v>
      </c>
      <c r="K3645" s="70" t="e">
        <f t="shared" si="229"/>
        <v>#DIV/0!</v>
      </c>
      <c r="L3645" s="63"/>
      <c r="N3645" s="32" t="str">
        <f>+IFERROR(VLOOKUP(B3645,$B$5:B3644,1,FALSE),"")</f>
        <v/>
      </c>
      <c r="O3645" s="32" t="str">
        <f t="shared" si="230"/>
        <v>DUPLICATE</v>
      </c>
      <c r="P3645" s="65"/>
      <c r="Q3645" s="66" t="str">
        <f t="shared" si="231"/>
        <v xml:space="preserve"> </v>
      </c>
      <c r="R3645" s="32"/>
    </row>
    <row r="3646" spans="1:18" s="22" customFormat="1">
      <c r="A3646" s="24"/>
      <c r="B3646" s="23"/>
      <c r="C3646" s="23"/>
      <c r="D3646" s="25"/>
      <c r="E3646" s="23"/>
      <c r="F3646" s="26"/>
      <c r="G3646" s="27"/>
      <c r="H3646" s="27"/>
      <c r="I3646" s="27"/>
      <c r="J3646" s="69">
        <f t="shared" si="228"/>
        <v>0</v>
      </c>
      <c r="K3646" s="70" t="e">
        <f t="shared" si="229"/>
        <v>#DIV/0!</v>
      </c>
      <c r="L3646" s="63"/>
      <c r="N3646" s="32" t="str">
        <f>+IFERROR(VLOOKUP(B3646,$B$5:B3645,1,FALSE),"")</f>
        <v/>
      </c>
      <c r="O3646" s="32" t="str">
        <f t="shared" si="230"/>
        <v>DUPLICATE</v>
      </c>
      <c r="P3646" s="65"/>
      <c r="Q3646" s="66" t="str">
        <f t="shared" si="231"/>
        <v xml:space="preserve"> </v>
      </c>
      <c r="R3646" s="32"/>
    </row>
    <row r="3647" spans="1:18" s="22" customFormat="1">
      <c r="A3647" s="24"/>
      <c r="B3647" s="23"/>
      <c r="C3647" s="23"/>
      <c r="D3647" s="25"/>
      <c r="E3647" s="23"/>
      <c r="F3647" s="26"/>
      <c r="G3647" s="27"/>
      <c r="H3647" s="27"/>
      <c r="I3647" s="27"/>
      <c r="J3647" s="69">
        <f t="shared" si="228"/>
        <v>0</v>
      </c>
      <c r="K3647" s="70" t="e">
        <f t="shared" si="229"/>
        <v>#DIV/0!</v>
      </c>
      <c r="L3647" s="63"/>
      <c r="N3647" s="32" t="str">
        <f>+IFERROR(VLOOKUP(B3647,$B$5:B3646,1,FALSE),"")</f>
        <v/>
      </c>
      <c r="O3647" s="32" t="str">
        <f t="shared" si="230"/>
        <v>DUPLICATE</v>
      </c>
      <c r="P3647" s="65"/>
      <c r="Q3647" s="66" t="str">
        <f t="shared" si="231"/>
        <v xml:space="preserve"> </v>
      </c>
      <c r="R3647" s="32"/>
    </row>
    <row r="3648" spans="1:18" s="22" customFormat="1">
      <c r="A3648" s="24"/>
      <c r="B3648" s="23"/>
      <c r="C3648" s="23"/>
      <c r="D3648" s="25"/>
      <c r="E3648" s="23"/>
      <c r="F3648" s="26"/>
      <c r="G3648" s="27"/>
      <c r="H3648" s="27"/>
      <c r="I3648" s="27"/>
      <c r="J3648" s="69">
        <f t="shared" si="228"/>
        <v>0</v>
      </c>
      <c r="K3648" s="70" t="e">
        <f t="shared" si="229"/>
        <v>#DIV/0!</v>
      </c>
      <c r="L3648" s="63"/>
      <c r="N3648" s="32" t="str">
        <f>+IFERROR(VLOOKUP(B3648,$B$5:B3647,1,FALSE),"")</f>
        <v/>
      </c>
      <c r="O3648" s="32" t="str">
        <f t="shared" si="230"/>
        <v>DUPLICATE</v>
      </c>
      <c r="P3648" s="65"/>
      <c r="Q3648" s="66" t="str">
        <f t="shared" si="231"/>
        <v xml:space="preserve"> </v>
      </c>
      <c r="R3648" s="32"/>
    </row>
    <row r="3649" spans="1:18" s="22" customFormat="1">
      <c r="A3649" s="24"/>
      <c r="B3649" s="23"/>
      <c r="C3649" s="23"/>
      <c r="D3649" s="25"/>
      <c r="E3649" s="23"/>
      <c r="F3649" s="26"/>
      <c r="G3649" s="27"/>
      <c r="H3649" s="27"/>
      <c r="I3649" s="27"/>
      <c r="J3649" s="69">
        <f t="shared" si="228"/>
        <v>0</v>
      </c>
      <c r="K3649" s="70" t="e">
        <f t="shared" si="229"/>
        <v>#DIV/0!</v>
      </c>
      <c r="L3649" s="63"/>
      <c r="N3649" s="32" t="str">
        <f>+IFERROR(VLOOKUP(B3649,$B$5:B3648,1,FALSE),"")</f>
        <v/>
      </c>
      <c r="O3649" s="32" t="str">
        <f t="shared" si="230"/>
        <v>DUPLICATE</v>
      </c>
      <c r="P3649" s="65"/>
      <c r="Q3649" s="66" t="str">
        <f t="shared" si="231"/>
        <v xml:space="preserve"> </v>
      </c>
      <c r="R3649" s="32"/>
    </row>
    <row r="3650" spans="1:18" s="22" customFormat="1">
      <c r="A3650" s="24"/>
      <c r="B3650" s="23"/>
      <c r="C3650" s="23"/>
      <c r="D3650" s="25"/>
      <c r="E3650" s="23"/>
      <c r="F3650" s="26"/>
      <c r="G3650" s="27"/>
      <c r="H3650" s="27"/>
      <c r="I3650" s="27"/>
      <c r="J3650" s="69">
        <f t="shared" si="228"/>
        <v>0</v>
      </c>
      <c r="K3650" s="70" t="e">
        <f t="shared" si="229"/>
        <v>#DIV/0!</v>
      </c>
      <c r="L3650" s="63"/>
      <c r="N3650" s="32" t="str">
        <f>+IFERROR(VLOOKUP(B3650,$B$5:B3649,1,FALSE),"")</f>
        <v/>
      </c>
      <c r="O3650" s="32" t="str">
        <f t="shared" si="230"/>
        <v>DUPLICATE</v>
      </c>
      <c r="P3650" s="65"/>
      <c r="Q3650" s="66" t="str">
        <f t="shared" si="231"/>
        <v xml:space="preserve"> </v>
      </c>
      <c r="R3650" s="32"/>
    </row>
    <row r="3651" spans="1:18" s="22" customFormat="1">
      <c r="A3651" s="24"/>
      <c r="B3651" s="23"/>
      <c r="C3651" s="23"/>
      <c r="D3651" s="25"/>
      <c r="E3651" s="23"/>
      <c r="F3651" s="26"/>
      <c r="G3651" s="27"/>
      <c r="H3651" s="27"/>
      <c r="I3651" s="27"/>
      <c r="J3651" s="69">
        <f t="shared" si="228"/>
        <v>0</v>
      </c>
      <c r="K3651" s="70" t="e">
        <f t="shared" si="229"/>
        <v>#DIV/0!</v>
      </c>
      <c r="L3651" s="63"/>
      <c r="N3651" s="32" t="str">
        <f>+IFERROR(VLOOKUP(B3651,$B$5:B3650,1,FALSE),"")</f>
        <v/>
      </c>
      <c r="O3651" s="32" t="str">
        <f t="shared" si="230"/>
        <v>DUPLICATE</v>
      </c>
      <c r="P3651" s="65"/>
      <c r="Q3651" s="66" t="str">
        <f t="shared" si="231"/>
        <v xml:space="preserve"> </v>
      </c>
      <c r="R3651" s="32"/>
    </row>
    <row r="3652" spans="1:18" s="22" customFormat="1">
      <c r="A3652" s="24"/>
      <c r="B3652" s="23"/>
      <c r="C3652" s="23"/>
      <c r="D3652" s="25"/>
      <c r="E3652" s="23"/>
      <c r="F3652" s="26"/>
      <c r="G3652" s="27"/>
      <c r="H3652" s="27"/>
      <c r="I3652" s="27"/>
      <c r="J3652" s="69">
        <f t="shared" si="228"/>
        <v>0</v>
      </c>
      <c r="K3652" s="70" t="e">
        <f t="shared" si="229"/>
        <v>#DIV/0!</v>
      </c>
      <c r="L3652" s="63"/>
      <c r="N3652" s="32" t="str">
        <f>+IFERROR(VLOOKUP(B3652,$B$5:B3651,1,FALSE),"")</f>
        <v/>
      </c>
      <c r="O3652" s="32" t="str">
        <f t="shared" si="230"/>
        <v>DUPLICATE</v>
      </c>
      <c r="P3652" s="65"/>
      <c r="Q3652" s="66" t="str">
        <f t="shared" si="231"/>
        <v xml:space="preserve"> </v>
      </c>
      <c r="R3652" s="32"/>
    </row>
    <row r="3653" spans="1:18" s="22" customFormat="1">
      <c r="A3653" s="24"/>
      <c r="B3653" s="23"/>
      <c r="C3653" s="23"/>
      <c r="D3653" s="25"/>
      <c r="E3653" s="23"/>
      <c r="F3653" s="26"/>
      <c r="G3653" s="27"/>
      <c r="H3653" s="27"/>
      <c r="I3653" s="27"/>
      <c r="J3653" s="69">
        <f t="shared" si="228"/>
        <v>0</v>
      </c>
      <c r="K3653" s="70" t="e">
        <f t="shared" si="229"/>
        <v>#DIV/0!</v>
      </c>
      <c r="L3653" s="63"/>
      <c r="N3653" s="32" t="str">
        <f>+IFERROR(VLOOKUP(B3653,$B$5:B3652,1,FALSE),"")</f>
        <v/>
      </c>
      <c r="O3653" s="32" t="str">
        <f t="shared" si="230"/>
        <v>DUPLICATE</v>
      </c>
      <c r="P3653" s="65"/>
      <c r="Q3653" s="66" t="str">
        <f t="shared" si="231"/>
        <v xml:space="preserve"> </v>
      </c>
      <c r="R3653" s="32"/>
    </row>
    <row r="3654" spans="1:18" s="22" customFormat="1">
      <c r="A3654" s="24"/>
      <c r="B3654" s="23"/>
      <c r="C3654" s="23"/>
      <c r="D3654" s="25"/>
      <c r="E3654" s="23"/>
      <c r="F3654" s="26"/>
      <c r="G3654" s="27"/>
      <c r="H3654" s="27"/>
      <c r="I3654" s="27"/>
      <c r="J3654" s="69">
        <f t="shared" si="228"/>
        <v>0</v>
      </c>
      <c r="K3654" s="70" t="e">
        <f t="shared" si="229"/>
        <v>#DIV/0!</v>
      </c>
      <c r="L3654" s="63"/>
      <c r="N3654" s="32" t="str">
        <f>+IFERROR(VLOOKUP(B3654,$B$5:B3653,1,FALSE),"")</f>
        <v/>
      </c>
      <c r="O3654" s="32" t="str">
        <f t="shared" si="230"/>
        <v>DUPLICATE</v>
      </c>
      <c r="P3654" s="65"/>
      <c r="Q3654" s="66" t="str">
        <f t="shared" si="231"/>
        <v xml:space="preserve"> </v>
      </c>
      <c r="R3654" s="32"/>
    </row>
    <row r="3655" spans="1:18" s="22" customFormat="1">
      <c r="A3655" s="24"/>
      <c r="B3655" s="23"/>
      <c r="C3655" s="23"/>
      <c r="D3655" s="25"/>
      <c r="E3655" s="23"/>
      <c r="F3655" s="26"/>
      <c r="G3655" s="27"/>
      <c r="H3655" s="27"/>
      <c r="I3655" s="27"/>
      <c r="J3655" s="69">
        <f t="shared" si="228"/>
        <v>0</v>
      </c>
      <c r="K3655" s="70" t="e">
        <f t="shared" si="229"/>
        <v>#DIV/0!</v>
      </c>
      <c r="L3655" s="63"/>
      <c r="N3655" s="32" t="str">
        <f>+IFERROR(VLOOKUP(B3655,$B$5:B3654,1,FALSE),"")</f>
        <v/>
      </c>
      <c r="O3655" s="32" t="str">
        <f t="shared" si="230"/>
        <v>DUPLICATE</v>
      </c>
      <c r="P3655" s="65"/>
      <c r="Q3655" s="66" t="str">
        <f t="shared" si="231"/>
        <v xml:space="preserve"> </v>
      </c>
      <c r="R3655" s="32"/>
    </row>
    <row r="3656" spans="1:18" s="22" customFormat="1">
      <c r="A3656" s="24"/>
      <c r="B3656" s="23"/>
      <c r="C3656" s="23"/>
      <c r="D3656" s="25"/>
      <c r="E3656" s="23"/>
      <c r="F3656" s="26"/>
      <c r="G3656" s="27"/>
      <c r="H3656" s="27"/>
      <c r="I3656" s="27"/>
      <c r="J3656" s="69">
        <f t="shared" si="228"/>
        <v>0</v>
      </c>
      <c r="K3656" s="70" t="e">
        <f t="shared" si="229"/>
        <v>#DIV/0!</v>
      </c>
      <c r="L3656" s="63"/>
      <c r="N3656" s="32" t="str">
        <f>+IFERROR(VLOOKUP(B3656,$B$5:B3655,1,FALSE),"")</f>
        <v/>
      </c>
      <c r="O3656" s="32" t="str">
        <f t="shared" si="230"/>
        <v>DUPLICATE</v>
      </c>
      <c r="P3656" s="65"/>
      <c r="Q3656" s="66" t="str">
        <f t="shared" si="231"/>
        <v xml:space="preserve"> </v>
      </c>
      <c r="R3656" s="32"/>
    </row>
    <row r="3657" spans="1:18" s="22" customFormat="1">
      <c r="A3657" s="24"/>
      <c r="B3657" s="23"/>
      <c r="C3657" s="23"/>
      <c r="D3657" s="25"/>
      <c r="E3657" s="23"/>
      <c r="F3657" s="26"/>
      <c r="G3657" s="27"/>
      <c r="H3657" s="27"/>
      <c r="I3657" s="27"/>
      <c r="J3657" s="69">
        <f t="shared" si="228"/>
        <v>0</v>
      </c>
      <c r="K3657" s="70" t="e">
        <f t="shared" si="229"/>
        <v>#DIV/0!</v>
      </c>
      <c r="L3657" s="63"/>
      <c r="N3657" s="32" t="str">
        <f>+IFERROR(VLOOKUP(B3657,$B$5:B3656,1,FALSE),"")</f>
        <v/>
      </c>
      <c r="O3657" s="32" t="str">
        <f t="shared" si="230"/>
        <v>DUPLICATE</v>
      </c>
      <c r="P3657" s="65"/>
      <c r="Q3657" s="66" t="str">
        <f t="shared" si="231"/>
        <v xml:space="preserve"> </v>
      </c>
      <c r="R3657" s="32"/>
    </row>
    <row r="3658" spans="1:18" s="22" customFormat="1">
      <c r="A3658" s="24"/>
      <c r="B3658" s="23"/>
      <c r="C3658" s="23"/>
      <c r="D3658" s="25"/>
      <c r="E3658" s="23"/>
      <c r="F3658" s="26"/>
      <c r="G3658" s="27"/>
      <c r="H3658" s="27"/>
      <c r="I3658" s="27"/>
      <c r="J3658" s="69">
        <f t="shared" si="228"/>
        <v>0</v>
      </c>
      <c r="K3658" s="70" t="e">
        <f t="shared" si="229"/>
        <v>#DIV/0!</v>
      </c>
      <c r="L3658" s="63"/>
      <c r="N3658" s="32" t="str">
        <f>+IFERROR(VLOOKUP(B3658,$B$5:B3657,1,FALSE),"")</f>
        <v/>
      </c>
      <c r="O3658" s="32" t="str">
        <f t="shared" si="230"/>
        <v>DUPLICATE</v>
      </c>
      <c r="P3658" s="65"/>
      <c r="Q3658" s="66" t="str">
        <f t="shared" si="231"/>
        <v xml:space="preserve"> </v>
      </c>
      <c r="R3658" s="32"/>
    </row>
    <row r="3659" spans="1:18" s="22" customFormat="1">
      <c r="A3659" s="24"/>
      <c r="B3659" s="23"/>
      <c r="C3659" s="23"/>
      <c r="D3659" s="25"/>
      <c r="E3659" s="23"/>
      <c r="F3659" s="26"/>
      <c r="G3659" s="27"/>
      <c r="H3659" s="27"/>
      <c r="I3659" s="27"/>
      <c r="J3659" s="69">
        <f t="shared" si="228"/>
        <v>0</v>
      </c>
      <c r="K3659" s="70" t="e">
        <f t="shared" si="229"/>
        <v>#DIV/0!</v>
      </c>
      <c r="L3659" s="63"/>
      <c r="N3659" s="32" t="str">
        <f>+IFERROR(VLOOKUP(B3659,$B$5:B3658,1,FALSE),"")</f>
        <v/>
      </c>
      <c r="O3659" s="32" t="str">
        <f t="shared" si="230"/>
        <v>DUPLICATE</v>
      </c>
      <c r="P3659" s="65"/>
      <c r="Q3659" s="66" t="str">
        <f t="shared" si="231"/>
        <v xml:space="preserve"> </v>
      </c>
      <c r="R3659" s="32"/>
    </row>
    <row r="3660" spans="1:18" s="22" customFormat="1">
      <c r="A3660" s="24"/>
      <c r="B3660" s="23"/>
      <c r="C3660" s="23"/>
      <c r="D3660" s="25"/>
      <c r="E3660" s="23"/>
      <c r="F3660" s="26"/>
      <c r="G3660" s="27"/>
      <c r="H3660" s="27"/>
      <c r="I3660" s="27"/>
      <c r="J3660" s="69">
        <f t="shared" si="228"/>
        <v>0</v>
      </c>
      <c r="K3660" s="70" t="e">
        <f t="shared" si="229"/>
        <v>#DIV/0!</v>
      </c>
      <c r="L3660" s="63"/>
      <c r="N3660" s="32" t="str">
        <f>+IFERROR(VLOOKUP(B3660,$B$5:B3659,1,FALSE),"")</f>
        <v/>
      </c>
      <c r="O3660" s="32" t="str">
        <f t="shared" si="230"/>
        <v>DUPLICATE</v>
      </c>
      <c r="P3660" s="65"/>
      <c r="Q3660" s="66" t="str">
        <f t="shared" si="231"/>
        <v xml:space="preserve"> </v>
      </c>
      <c r="R3660" s="32"/>
    </row>
    <row r="3661" spans="1:18" s="22" customFormat="1">
      <c r="A3661" s="24"/>
      <c r="B3661" s="23"/>
      <c r="C3661" s="23"/>
      <c r="D3661" s="25"/>
      <c r="E3661" s="23"/>
      <c r="F3661" s="26"/>
      <c r="G3661" s="27"/>
      <c r="H3661" s="27"/>
      <c r="I3661" s="27"/>
      <c r="J3661" s="69">
        <f t="shared" si="228"/>
        <v>0</v>
      </c>
      <c r="K3661" s="70" t="e">
        <f t="shared" si="229"/>
        <v>#DIV/0!</v>
      </c>
      <c r="L3661" s="63"/>
      <c r="N3661" s="32" t="str">
        <f>+IFERROR(VLOOKUP(B3661,$B$5:B3660,1,FALSE),"")</f>
        <v/>
      </c>
      <c r="O3661" s="32" t="str">
        <f t="shared" si="230"/>
        <v>DUPLICATE</v>
      </c>
      <c r="P3661" s="65"/>
      <c r="Q3661" s="66" t="str">
        <f t="shared" si="231"/>
        <v xml:space="preserve"> </v>
      </c>
      <c r="R3661" s="32"/>
    </row>
    <row r="3662" spans="1:18" s="22" customFormat="1">
      <c r="A3662" s="24"/>
      <c r="B3662" s="23"/>
      <c r="C3662" s="23"/>
      <c r="D3662" s="25"/>
      <c r="E3662" s="23"/>
      <c r="F3662" s="26"/>
      <c r="G3662" s="27"/>
      <c r="H3662" s="27"/>
      <c r="I3662" s="27"/>
      <c r="J3662" s="69">
        <f t="shared" si="228"/>
        <v>0</v>
      </c>
      <c r="K3662" s="70" t="e">
        <f t="shared" si="229"/>
        <v>#DIV/0!</v>
      </c>
      <c r="L3662" s="63"/>
      <c r="N3662" s="32" t="str">
        <f>+IFERROR(VLOOKUP(B3662,$B$5:B3661,1,FALSE),"")</f>
        <v/>
      </c>
      <c r="O3662" s="32" t="str">
        <f t="shared" si="230"/>
        <v>DUPLICATE</v>
      </c>
      <c r="P3662" s="65"/>
      <c r="Q3662" s="66" t="str">
        <f t="shared" si="231"/>
        <v xml:space="preserve"> </v>
      </c>
      <c r="R3662" s="32"/>
    </row>
    <row r="3663" spans="1:18" s="22" customFormat="1">
      <c r="A3663" s="24"/>
      <c r="B3663" s="23"/>
      <c r="C3663" s="23"/>
      <c r="D3663" s="25"/>
      <c r="E3663" s="23"/>
      <c r="F3663" s="26"/>
      <c r="G3663" s="27"/>
      <c r="H3663" s="27"/>
      <c r="I3663" s="27"/>
      <c r="J3663" s="69">
        <f t="shared" si="228"/>
        <v>0</v>
      </c>
      <c r="K3663" s="70" t="e">
        <f t="shared" si="229"/>
        <v>#DIV/0!</v>
      </c>
      <c r="L3663" s="63"/>
      <c r="N3663" s="32" t="str">
        <f>+IFERROR(VLOOKUP(B3663,$B$5:B3662,1,FALSE),"")</f>
        <v/>
      </c>
      <c r="O3663" s="32" t="str">
        <f t="shared" si="230"/>
        <v>DUPLICATE</v>
      </c>
      <c r="P3663" s="65"/>
      <c r="Q3663" s="66" t="str">
        <f t="shared" si="231"/>
        <v xml:space="preserve"> </v>
      </c>
      <c r="R3663" s="32"/>
    </row>
    <row r="3664" spans="1:18" s="22" customFormat="1">
      <c r="A3664" s="24"/>
      <c r="B3664" s="23"/>
      <c r="C3664" s="23"/>
      <c r="D3664" s="25"/>
      <c r="E3664" s="23"/>
      <c r="F3664" s="26"/>
      <c r="G3664" s="27"/>
      <c r="H3664" s="27"/>
      <c r="I3664" s="27"/>
      <c r="J3664" s="69">
        <f t="shared" si="228"/>
        <v>0</v>
      </c>
      <c r="K3664" s="70" t="e">
        <f t="shared" si="229"/>
        <v>#DIV/0!</v>
      </c>
      <c r="L3664" s="63"/>
      <c r="N3664" s="32" t="str">
        <f>+IFERROR(VLOOKUP(B3664,$B$5:B3663,1,FALSE),"")</f>
        <v/>
      </c>
      <c r="O3664" s="32" t="str">
        <f t="shared" si="230"/>
        <v>DUPLICATE</v>
      </c>
      <c r="P3664" s="65"/>
      <c r="Q3664" s="66" t="str">
        <f t="shared" si="231"/>
        <v xml:space="preserve"> </v>
      </c>
      <c r="R3664" s="32"/>
    </row>
    <row r="3665" spans="1:18" s="22" customFormat="1">
      <c r="A3665" s="24"/>
      <c r="B3665" s="23"/>
      <c r="C3665" s="23"/>
      <c r="D3665" s="25"/>
      <c r="E3665" s="23"/>
      <c r="F3665" s="26"/>
      <c r="G3665" s="27"/>
      <c r="H3665" s="27"/>
      <c r="I3665" s="27"/>
      <c r="J3665" s="69">
        <f t="shared" si="228"/>
        <v>0</v>
      </c>
      <c r="K3665" s="70" t="e">
        <f t="shared" si="229"/>
        <v>#DIV/0!</v>
      </c>
      <c r="L3665" s="63"/>
      <c r="N3665" s="32" t="str">
        <f>+IFERROR(VLOOKUP(B3665,$B$5:B3664,1,FALSE),"")</f>
        <v/>
      </c>
      <c r="O3665" s="32" t="str">
        <f t="shared" si="230"/>
        <v>DUPLICATE</v>
      </c>
      <c r="P3665" s="65"/>
      <c r="Q3665" s="66" t="str">
        <f t="shared" si="231"/>
        <v xml:space="preserve"> </v>
      </c>
      <c r="R3665" s="32"/>
    </row>
    <row r="3666" spans="1:18" s="22" customFormat="1">
      <c r="A3666" s="24"/>
      <c r="B3666" s="23"/>
      <c r="C3666" s="23"/>
      <c r="D3666" s="25"/>
      <c r="E3666" s="23"/>
      <c r="F3666" s="26"/>
      <c r="G3666" s="27"/>
      <c r="H3666" s="27"/>
      <c r="I3666" s="27"/>
      <c r="J3666" s="69">
        <f t="shared" si="228"/>
        <v>0</v>
      </c>
      <c r="K3666" s="70" t="e">
        <f t="shared" si="229"/>
        <v>#DIV/0!</v>
      </c>
      <c r="L3666" s="63"/>
      <c r="N3666" s="32" t="str">
        <f>+IFERROR(VLOOKUP(B3666,$B$5:B3665,1,FALSE),"")</f>
        <v/>
      </c>
      <c r="O3666" s="32" t="str">
        <f t="shared" si="230"/>
        <v>DUPLICATE</v>
      </c>
      <c r="P3666" s="65"/>
      <c r="Q3666" s="66" t="str">
        <f t="shared" si="231"/>
        <v xml:space="preserve"> </v>
      </c>
      <c r="R3666" s="32"/>
    </row>
    <row r="3667" spans="1:18" s="22" customFormat="1">
      <c r="A3667" s="24"/>
      <c r="B3667" s="23"/>
      <c r="C3667" s="23"/>
      <c r="D3667" s="25"/>
      <c r="E3667" s="23"/>
      <c r="F3667" s="26"/>
      <c r="G3667" s="27"/>
      <c r="H3667" s="27"/>
      <c r="I3667" s="27"/>
      <c r="J3667" s="69">
        <f t="shared" si="228"/>
        <v>0</v>
      </c>
      <c r="K3667" s="70" t="e">
        <f t="shared" si="229"/>
        <v>#DIV/0!</v>
      </c>
      <c r="L3667" s="63"/>
      <c r="N3667" s="32" t="str">
        <f>+IFERROR(VLOOKUP(B3667,$B$5:B3666,1,FALSE),"")</f>
        <v/>
      </c>
      <c r="O3667" s="32" t="str">
        <f t="shared" si="230"/>
        <v>DUPLICATE</v>
      </c>
      <c r="P3667" s="65"/>
      <c r="Q3667" s="66" t="str">
        <f t="shared" si="231"/>
        <v xml:space="preserve"> </v>
      </c>
      <c r="R3667" s="32"/>
    </row>
    <row r="3668" spans="1:18" s="22" customFormat="1">
      <c r="A3668" s="24"/>
      <c r="B3668" s="23"/>
      <c r="C3668" s="23"/>
      <c r="D3668" s="25"/>
      <c r="E3668" s="23"/>
      <c r="F3668" s="26"/>
      <c r="G3668" s="27"/>
      <c r="H3668" s="27"/>
      <c r="I3668" s="27"/>
      <c r="J3668" s="69">
        <f t="shared" si="228"/>
        <v>0</v>
      </c>
      <c r="K3668" s="70" t="e">
        <f t="shared" si="229"/>
        <v>#DIV/0!</v>
      </c>
      <c r="L3668" s="63"/>
      <c r="N3668" s="32" t="str">
        <f>+IFERROR(VLOOKUP(B3668,$B$5:B3667,1,FALSE),"")</f>
        <v/>
      </c>
      <c r="O3668" s="32" t="str">
        <f t="shared" si="230"/>
        <v>DUPLICATE</v>
      </c>
      <c r="P3668" s="65"/>
      <c r="Q3668" s="66" t="str">
        <f t="shared" si="231"/>
        <v xml:space="preserve"> </v>
      </c>
      <c r="R3668" s="32"/>
    </row>
    <row r="3669" spans="1:18" s="22" customFormat="1">
      <c r="A3669" s="24"/>
      <c r="B3669" s="23"/>
      <c r="C3669" s="23"/>
      <c r="D3669" s="25"/>
      <c r="E3669" s="23"/>
      <c r="F3669" s="26"/>
      <c r="G3669" s="27"/>
      <c r="H3669" s="27"/>
      <c r="I3669" s="27"/>
      <c r="J3669" s="69">
        <f t="shared" si="228"/>
        <v>0</v>
      </c>
      <c r="K3669" s="70" t="e">
        <f t="shared" si="229"/>
        <v>#DIV/0!</v>
      </c>
      <c r="L3669" s="63"/>
      <c r="N3669" s="32" t="str">
        <f>+IFERROR(VLOOKUP(B3669,$B$5:B3668,1,FALSE),"")</f>
        <v/>
      </c>
      <c r="O3669" s="32" t="str">
        <f t="shared" si="230"/>
        <v>DUPLICATE</v>
      </c>
      <c r="P3669" s="65"/>
      <c r="Q3669" s="66" t="str">
        <f t="shared" si="231"/>
        <v xml:space="preserve"> </v>
      </c>
      <c r="R3669" s="32"/>
    </row>
    <row r="3670" spans="1:18" s="22" customFormat="1">
      <c r="A3670" s="24"/>
      <c r="B3670" s="23"/>
      <c r="C3670" s="23"/>
      <c r="D3670" s="25"/>
      <c r="E3670" s="23"/>
      <c r="F3670" s="26"/>
      <c r="G3670" s="27"/>
      <c r="H3670" s="27"/>
      <c r="I3670" s="27"/>
      <c r="J3670" s="69">
        <f t="shared" si="228"/>
        <v>0</v>
      </c>
      <c r="K3670" s="70" t="e">
        <f t="shared" si="229"/>
        <v>#DIV/0!</v>
      </c>
      <c r="L3670" s="63"/>
      <c r="N3670" s="32" t="str">
        <f>+IFERROR(VLOOKUP(B3670,$B$5:B3669,1,FALSE),"")</f>
        <v/>
      </c>
      <c r="O3670" s="32" t="str">
        <f t="shared" si="230"/>
        <v>DUPLICATE</v>
      </c>
      <c r="P3670" s="65"/>
      <c r="Q3670" s="66" t="str">
        <f t="shared" si="231"/>
        <v xml:space="preserve"> </v>
      </c>
      <c r="R3670" s="32"/>
    </row>
    <row r="3671" spans="1:18" s="22" customFormat="1">
      <c r="A3671" s="24"/>
      <c r="B3671" s="23"/>
      <c r="C3671" s="23"/>
      <c r="D3671" s="25"/>
      <c r="E3671" s="23"/>
      <c r="F3671" s="26"/>
      <c r="G3671" s="27"/>
      <c r="H3671" s="27"/>
      <c r="I3671" s="27"/>
      <c r="J3671" s="69">
        <f t="shared" si="228"/>
        <v>0</v>
      </c>
      <c r="K3671" s="70" t="e">
        <f t="shared" si="229"/>
        <v>#DIV/0!</v>
      </c>
      <c r="L3671" s="63"/>
      <c r="N3671" s="32" t="str">
        <f>+IFERROR(VLOOKUP(B3671,$B$5:B3670,1,FALSE),"")</f>
        <v/>
      </c>
      <c r="O3671" s="32" t="str">
        <f t="shared" si="230"/>
        <v>DUPLICATE</v>
      </c>
      <c r="P3671" s="65"/>
      <c r="Q3671" s="66" t="str">
        <f t="shared" si="231"/>
        <v xml:space="preserve"> </v>
      </c>
      <c r="R3671" s="32"/>
    </row>
    <row r="3672" spans="1:18" s="22" customFormat="1">
      <c r="A3672" s="24"/>
      <c r="B3672" s="23"/>
      <c r="C3672" s="23"/>
      <c r="D3672" s="25"/>
      <c r="E3672" s="23"/>
      <c r="F3672" s="26"/>
      <c r="G3672" s="27"/>
      <c r="H3672" s="27"/>
      <c r="I3672" s="27"/>
      <c r="J3672" s="69">
        <f t="shared" si="228"/>
        <v>0</v>
      </c>
      <c r="K3672" s="70" t="e">
        <f t="shared" si="229"/>
        <v>#DIV/0!</v>
      </c>
      <c r="L3672" s="63"/>
      <c r="N3672" s="32" t="str">
        <f>+IFERROR(VLOOKUP(B3672,$B$5:B3671,1,FALSE),"")</f>
        <v/>
      </c>
      <c r="O3672" s="32" t="str">
        <f t="shared" si="230"/>
        <v>DUPLICATE</v>
      </c>
      <c r="P3672" s="65"/>
      <c r="Q3672" s="66" t="str">
        <f t="shared" si="231"/>
        <v xml:space="preserve"> </v>
      </c>
      <c r="R3672" s="32"/>
    </row>
    <row r="3673" spans="1:18" s="22" customFormat="1">
      <c r="A3673" s="24"/>
      <c r="B3673" s="23"/>
      <c r="C3673" s="23"/>
      <c r="D3673" s="25"/>
      <c r="E3673" s="23"/>
      <c r="F3673" s="26"/>
      <c r="G3673" s="27"/>
      <c r="H3673" s="27"/>
      <c r="I3673" s="27"/>
      <c r="J3673" s="69">
        <f t="shared" si="228"/>
        <v>0</v>
      </c>
      <c r="K3673" s="70" t="e">
        <f t="shared" si="229"/>
        <v>#DIV/0!</v>
      </c>
      <c r="L3673" s="63"/>
      <c r="N3673" s="32" t="str">
        <f>+IFERROR(VLOOKUP(B3673,$B$5:B3672,1,FALSE),"")</f>
        <v/>
      </c>
      <c r="O3673" s="32" t="str">
        <f t="shared" si="230"/>
        <v>DUPLICATE</v>
      </c>
      <c r="P3673" s="65"/>
      <c r="Q3673" s="66" t="str">
        <f t="shared" si="231"/>
        <v xml:space="preserve"> </v>
      </c>
      <c r="R3673" s="32"/>
    </row>
    <row r="3674" spans="1:18" s="22" customFormat="1">
      <c r="A3674" s="24"/>
      <c r="B3674" s="23"/>
      <c r="C3674" s="23"/>
      <c r="D3674" s="25"/>
      <c r="E3674" s="23"/>
      <c r="F3674" s="26"/>
      <c r="G3674" s="27"/>
      <c r="H3674" s="27"/>
      <c r="I3674" s="27"/>
      <c r="J3674" s="69">
        <f t="shared" si="228"/>
        <v>0</v>
      </c>
      <c r="K3674" s="70" t="e">
        <f t="shared" si="229"/>
        <v>#DIV/0!</v>
      </c>
      <c r="L3674" s="63"/>
      <c r="N3674" s="32" t="str">
        <f>+IFERROR(VLOOKUP(B3674,$B$5:B3673,1,FALSE),"")</f>
        <v/>
      </c>
      <c r="O3674" s="32" t="str">
        <f t="shared" si="230"/>
        <v>DUPLICATE</v>
      </c>
      <c r="P3674" s="65"/>
      <c r="Q3674" s="66" t="str">
        <f t="shared" si="231"/>
        <v xml:space="preserve"> </v>
      </c>
      <c r="R3674" s="32"/>
    </row>
    <row r="3675" spans="1:18" s="22" customFormat="1">
      <c r="A3675" s="24"/>
      <c r="B3675" s="23"/>
      <c r="C3675" s="23"/>
      <c r="D3675" s="25"/>
      <c r="E3675" s="23"/>
      <c r="F3675" s="26"/>
      <c r="G3675" s="27"/>
      <c r="H3675" s="27"/>
      <c r="I3675" s="27"/>
      <c r="J3675" s="69">
        <f t="shared" si="228"/>
        <v>0</v>
      </c>
      <c r="K3675" s="70" t="e">
        <f t="shared" si="229"/>
        <v>#DIV/0!</v>
      </c>
      <c r="L3675" s="63"/>
      <c r="N3675" s="32" t="str">
        <f>+IFERROR(VLOOKUP(B3675,$B$5:B3674,1,FALSE),"")</f>
        <v/>
      </c>
      <c r="O3675" s="32" t="str">
        <f t="shared" si="230"/>
        <v>DUPLICATE</v>
      </c>
      <c r="P3675" s="65"/>
      <c r="Q3675" s="66" t="str">
        <f t="shared" si="231"/>
        <v xml:space="preserve"> </v>
      </c>
      <c r="R3675" s="32"/>
    </row>
    <row r="3676" spans="1:18" s="22" customFormat="1">
      <c r="A3676" s="24"/>
      <c r="B3676" s="23"/>
      <c r="C3676" s="23"/>
      <c r="D3676" s="25"/>
      <c r="E3676" s="23"/>
      <c r="F3676" s="26"/>
      <c r="G3676" s="27"/>
      <c r="H3676" s="27"/>
      <c r="I3676" s="27"/>
      <c r="J3676" s="69">
        <f t="shared" si="228"/>
        <v>0</v>
      </c>
      <c r="K3676" s="70" t="e">
        <f t="shared" si="229"/>
        <v>#DIV/0!</v>
      </c>
      <c r="L3676" s="63"/>
      <c r="N3676" s="32" t="str">
        <f>+IFERROR(VLOOKUP(B3676,$B$5:B3675,1,FALSE),"")</f>
        <v/>
      </c>
      <c r="O3676" s="32" t="str">
        <f t="shared" si="230"/>
        <v>DUPLICATE</v>
      </c>
      <c r="P3676" s="65"/>
      <c r="Q3676" s="66" t="str">
        <f t="shared" si="231"/>
        <v xml:space="preserve"> </v>
      </c>
      <c r="R3676" s="32"/>
    </row>
    <row r="3677" spans="1:18" s="22" customFormat="1">
      <c r="A3677" s="24"/>
      <c r="B3677" s="23"/>
      <c r="C3677" s="23"/>
      <c r="D3677" s="25"/>
      <c r="E3677" s="23"/>
      <c r="F3677" s="26"/>
      <c r="G3677" s="27"/>
      <c r="H3677" s="27"/>
      <c r="I3677" s="27"/>
      <c r="J3677" s="69">
        <f t="shared" si="228"/>
        <v>0</v>
      </c>
      <c r="K3677" s="70" t="e">
        <f t="shared" si="229"/>
        <v>#DIV/0!</v>
      </c>
      <c r="L3677" s="63"/>
      <c r="N3677" s="32" t="str">
        <f>+IFERROR(VLOOKUP(B3677,$B$5:B3676,1,FALSE),"")</f>
        <v/>
      </c>
      <c r="O3677" s="32" t="str">
        <f t="shared" si="230"/>
        <v>DUPLICATE</v>
      </c>
      <c r="P3677" s="65"/>
      <c r="Q3677" s="66" t="str">
        <f t="shared" si="231"/>
        <v xml:space="preserve"> </v>
      </c>
      <c r="R3677" s="32"/>
    </row>
    <row r="3678" spans="1:18" s="22" customFormat="1">
      <c r="A3678" s="24"/>
      <c r="B3678" s="23"/>
      <c r="C3678" s="23"/>
      <c r="D3678" s="25"/>
      <c r="E3678" s="23"/>
      <c r="F3678" s="26"/>
      <c r="G3678" s="27"/>
      <c r="H3678" s="27"/>
      <c r="I3678" s="27"/>
      <c r="J3678" s="69">
        <f t="shared" si="228"/>
        <v>0</v>
      </c>
      <c r="K3678" s="70" t="e">
        <f t="shared" si="229"/>
        <v>#DIV/0!</v>
      </c>
      <c r="L3678" s="63"/>
      <c r="N3678" s="32" t="str">
        <f>+IFERROR(VLOOKUP(B3678,$B$5:B3677,1,FALSE),"")</f>
        <v/>
      </c>
      <c r="O3678" s="32" t="str">
        <f t="shared" si="230"/>
        <v>DUPLICATE</v>
      </c>
      <c r="P3678" s="65"/>
      <c r="Q3678" s="66" t="str">
        <f t="shared" si="231"/>
        <v xml:space="preserve"> </v>
      </c>
      <c r="R3678" s="32"/>
    </row>
    <row r="3679" spans="1:18" s="22" customFormat="1">
      <c r="A3679" s="24"/>
      <c r="B3679" s="23"/>
      <c r="C3679" s="23"/>
      <c r="D3679" s="25"/>
      <c r="E3679" s="23"/>
      <c r="F3679" s="26"/>
      <c r="G3679" s="27"/>
      <c r="H3679" s="27"/>
      <c r="I3679" s="27"/>
      <c r="J3679" s="69">
        <f t="shared" si="228"/>
        <v>0</v>
      </c>
      <c r="K3679" s="70" t="e">
        <f t="shared" si="229"/>
        <v>#DIV/0!</v>
      </c>
      <c r="L3679" s="63"/>
      <c r="N3679" s="32" t="str">
        <f>+IFERROR(VLOOKUP(B3679,$B$5:B3678,1,FALSE),"")</f>
        <v/>
      </c>
      <c r="O3679" s="32" t="str">
        <f t="shared" si="230"/>
        <v>DUPLICATE</v>
      </c>
      <c r="P3679" s="65"/>
      <c r="Q3679" s="66" t="str">
        <f t="shared" si="231"/>
        <v xml:space="preserve"> </v>
      </c>
      <c r="R3679" s="32"/>
    </row>
    <row r="3680" spans="1:18" s="22" customFormat="1">
      <c r="A3680" s="24"/>
      <c r="B3680" s="23"/>
      <c r="C3680" s="23"/>
      <c r="D3680" s="25"/>
      <c r="E3680" s="23"/>
      <c r="F3680" s="26"/>
      <c r="G3680" s="27"/>
      <c r="H3680" s="27"/>
      <c r="I3680" s="27"/>
      <c r="J3680" s="69">
        <f t="shared" si="228"/>
        <v>0</v>
      </c>
      <c r="K3680" s="70" t="e">
        <f t="shared" si="229"/>
        <v>#DIV/0!</v>
      </c>
      <c r="L3680" s="63"/>
      <c r="N3680" s="32" t="str">
        <f>+IFERROR(VLOOKUP(B3680,$B$5:B3679,1,FALSE),"")</f>
        <v/>
      </c>
      <c r="O3680" s="32" t="str">
        <f t="shared" si="230"/>
        <v>DUPLICATE</v>
      </c>
      <c r="P3680" s="65"/>
      <c r="Q3680" s="66" t="str">
        <f t="shared" si="231"/>
        <v xml:space="preserve"> </v>
      </c>
      <c r="R3680" s="32"/>
    </row>
    <row r="3681" spans="1:18" s="22" customFormat="1">
      <c r="A3681" s="24"/>
      <c r="B3681" s="23"/>
      <c r="C3681" s="23"/>
      <c r="D3681" s="25"/>
      <c r="E3681" s="23"/>
      <c r="F3681" s="26"/>
      <c r="G3681" s="27"/>
      <c r="H3681" s="27"/>
      <c r="I3681" s="27"/>
      <c r="J3681" s="69">
        <f t="shared" si="228"/>
        <v>0</v>
      </c>
      <c r="K3681" s="70" t="e">
        <f t="shared" si="229"/>
        <v>#DIV/0!</v>
      </c>
      <c r="L3681" s="63"/>
      <c r="N3681" s="32" t="str">
        <f>+IFERROR(VLOOKUP(B3681,$B$5:B3680,1,FALSE),"")</f>
        <v/>
      </c>
      <c r="O3681" s="32" t="str">
        <f t="shared" si="230"/>
        <v>DUPLICATE</v>
      </c>
      <c r="P3681" s="65"/>
      <c r="Q3681" s="66" t="str">
        <f t="shared" si="231"/>
        <v xml:space="preserve"> </v>
      </c>
      <c r="R3681" s="32"/>
    </row>
    <row r="3682" spans="1:18" s="22" customFormat="1">
      <c r="A3682" s="24"/>
      <c r="B3682" s="23"/>
      <c r="C3682" s="23"/>
      <c r="D3682" s="25"/>
      <c r="E3682" s="23"/>
      <c r="F3682" s="26"/>
      <c r="G3682" s="27"/>
      <c r="H3682" s="27"/>
      <c r="I3682" s="27"/>
      <c r="J3682" s="69">
        <f t="shared" si="228"/>
        <v>0</v>
      </c>
      <c r="K3682" s="70" t="e">
        <f t="shared" si="229"/>
        <v>#DIV/0!</v>
      </c>
      <c r="L3682" s="63"/>
      <c r="N3682" s="32" t="str">
        <f>+IFERROR(VLOOKUP(B3682,$B$5:B3681,1,FALSE),"")</f>
        <v/>
      </c>
      <c r="O3682" s="32" t="str">
        <f t="shared" si="230"/>
        <v>DUPLICATE</v>
      </c>
      <c r="P3682" s="65"/>
      <c r="Q3682" s="66" t="str">
        <f t="shared" si="231"/>
        <v xml:space="preserve"> </v>
      </c>
      <c r="R3682" s="32"/>
    </row>
    <row r="3683" spans="1:18" s="22" customFormat="1">
      <c r="A3683" s="24"/>
      <c r="B3683" s="23"/>
      <c r="C3683" s="23"/>
      <c r="D3683" s="25"/>
      <c r="E3683" s="23"/>
      <c r="F3683" s="26"/>
      <c r="G3683" s="27"/>
      <c r="H3683" s="27"/>
      <c r="I3683" s="27"/>
      <c r="J3683" s="69">
        <f t="shared" si="228"/>
        <v>0</v>
      </c>
      <c r="K3683" s="70" t="e">
        <f t="shared" si="229"/>
        <v>#DIV/0!</v>
      </c>
      <c r="L3683" s="63"/>
      <c r="N3683" s="32" t="str">
        <f>+IFERROR(VLOOKUP(B3683,$B$5:B3682,1,FALSE),"")</f>
        <v/>
      </c>
      <c r="O3683" s="32" t="str">
        <f t="shared" si="230"/>
        <v>DUPLICATE</v>
      </c>
      <c r="P3683" s="65"/>
      <c r="Q3683" s="66" t="str">
        <f t="shared" si="231"/>
        <v xml:space="preserve"> </v>
      </c>
      <c r="R3683" s="32"/>
    </row>
    <row r="3684" spans="1:18" s="22" customFormat="1">
      <c r="A3684" s="24"/>
      <c r="B3684" s="23"/>
      <c r="C3684" s="23"/>
      <c r="D3684" s="25"/>
      <c r="E3684" s="23"/>
      <c r="F3684" s="26"/>
      <c r="G3684" s="27"/>
      <c r="H3684" s="27"/>
      <c r="I3684" s="27"/>
      <c r="J3684" s="69">
        <f t="shared" si="228"/>
        <v>0</v>
      </c>
      <c r="K3684" s="70" t="e">
        <f t="shared" si="229"/>
        <v>#DIV/0!</v>
      </c>
      <c r="L3684" s="63"/>
      <c r="N3684" s="32" t="str">
        <f>+IFERROR(VLOOKUP(B3684,$B$5:B3683,1,FALSE),"")</f>
        <v/>
      </c>
      <c r="O3684" s="32" t="str">
        <f t="shared" si="230"/>
        <v>DUPLICATE</v>
      </c>
      <c r="P3684" s="65"/>
      <c r="Q3684" s="66" t="str">
        <f t="shared" si="231"/>
        <v xml:space="preserve"> </v>
      </c>
      <c r="R3684" s="32"/>
    </row>
    <row r="3685" spans="1:18" s="22" customFormat="1">
      <c r="A3685" s="24"/>
      <c r="B3685" s="23"/>
      <c r="C3685" s="23"/>
      <c r="D3685" s="25"/>
      <c r="E3685" s="23"/>
      <c r="F3685" s="26"/>
      <c r="G3685" s="27"/>
      <c r="H3685" s="27"/>
      <c r="I3685" s="27"/>
      <c r="J3685" s="69">
        <f t="shared" si="228"/>
        <v>0</v>
      </c>
      <c r="K3685" s="70" t="e">
        <f t="shared" si="229"/>
        <v>#DIV/0!</v>
      </c>
      <c r="L3685" s="63"/>
      <c r="N3685" s="32" t="str">
        <f>+IFERROR(VLOOKUP(B3685,$B$5:B3684,1,FALSE),"")</f>
        <v/>
      </c>
      <c r="O3685" s="32" t="str">
        <f t="shared" si="230"/>
        <v>DUPLICATE</v>
      </c>
      <c r="P3685" s="65"/>
      <c r="Q3685" s="66" t="str">
        <f t="shared" si="231"/>
        <v xml:space="preserve"> </v>
      </c>
      <c r="R3685" s="32"/>
    </row>
    <row r="3686" spans="1:18" s="22" customFormat="1">
      <c r="A3686" s="24"/>
      <c r="B3686" s="23"/>
      <c r="C3686" s="23"/>
      <c r="D3686" s="25"/>
      <c r="E3686" s="23"/>
      <c r="F3686" s="26"/>
      <c r="G3686" s="27"/>
      <c r="H3686" s="27"/>
      <c r="I3686" s="27"/>
      <c r="J3686" s="69">
        <f t="shared" si="228"/>
        <v>0</v>
      </c>
      <c r="K3686" s="70" t="e">
        <f t="shared" si="229"/>
        <v>#DIV/0!</v>
      </c>
      <c r="L3686" s="63"/>
      <c r="N3686" s="32" t="str">
        <f>+IFERROR(VLOOKUP(B3686,$B$5:B3685,1,FALSE),"")</f>
        <v/>
      </c>
      <c r="O3686" s="32" t="str">
        <f t="shared" si="230"/>
        <v>DUPLICATE</v>
      </c>
      <c r="P3686" s="65"/>
      <c r="Q3686" s="66" t="str">
        <f t="shared" si="231"/>
        <v xml:space="preserve"> </v>
      </c>
      <c r="R3686" s="32"/>
    </row>
    <row r="3687" spans="1:18" s="22" customFormat="1">
      <c r="A3687" s="24"/>
      <c r="B3687" s="23"/>
      <c r="C3687" s="23"/>
      <c r="D3687" s="25"/>
      <c r="E3687" s="23"/>
      <c r="F3687" s="26"/>
      <c r="G3687" s="27"/>
      <c r="H3687" s="27"/>
      <c r="I3687" s="27"/>
      <c r="J3687" s="69">
        <f t="shared" si="228"/>
        <v>0</v>
      </c>
      <c r="K3687" s="70" t="e">
        <f t="shared" si="229"/>
        <v>#DIV/0!</v>
      </c>
      <c r="L3687" s="63"/>
      <c r="N3687" s="32" t="str">
        <f>+IFERROR(VLOOKUP(B3687,$B$5:B3686,1,FALSE),"")</f>
        <v/>
      </c>
      <c r="O3687" s="32" t="str">
        <f t="shared" si="230"/>
        <v>DUPLICATE</v>
      </c>
      <c r="P3687" s="65"/>
      <c r="Q3687" s="66" t="str">
        <f t="shared" si="231"/>
        <v xml:space="preserve"> </v>
      </c>
      <c r="R3687" s="32"/>
    </row>
    <row r="3688" spans="1:18" s="22" customFormat="1">
      <c r="A3688" s="24"/>
      <c r="B3688" s="23"/>
      <c r="C3688" s="23"/>
      <c r="D3688" s="25"/>
      <c r="E3688" s="23"/>
      <c r="F3688" s="26"/>
      <c r="G3688" s="27"/>
      <c r="H3688" s="27"/>
      <c r="I3688" s="27"/>
      <c r="J3688" s="69">
        <f t="shared" si="228"/>
        <v>0</v>
      </c>
      <c r="K3688" s="70" t="e">
        <f t="shared" si="229"/>
        <v>#DIV/0!</v>
      </c>
      <c r="L3688" s="63"/>
      <c r="N3688" s="32" t="str">
        <f>+IFERROR(VLOOKUP(B3688,$B$5:B3687,1,FALSE),"")</f>
        <v/>
      </c>
      <c r="O3688" s="32" t="str">
        <f t="shared" si="230"/>
        <v>DUPLICATE</v>
      </c>
      <c r="P3688" s="65"/>
      <c r="Q3688" s="66" t="str">
        <f t="shared" si="231"/>
        <v xml:space="preserve"> </v>
      </c>
      <c r="R3688" s="32"/>
    </row>
    <row r="3689" spans="1:18" s="22" customFormat="1">
      <c r="A3689" s="24"/>
      <c r="B3689" s="23"/>
      <c r="C3689" s="23"/>
      <c r="D3689" s="25"/>
      <c r="E3689" s="23"/>
      <c r="F3689" s="26"/>
      <c r="G3689" s="27"/>
      <c r="H3689" s="27"/>
      <c r="I3689" s="27"/>
      <c r="J3689" s="69">
        <f t="shared" si="228"/>
        <v>0</v>
      </c>
      <c r="K3689" s="70" t="e">
        <f t="shared" si="229"/>
        <v>#DIV/0!</v>
      </c>
      <c r="L3689" s="63"/>
      <c r="N3689" s="32" t="str">
        <f>+IFERROR(VLOOKUP(B3689,$B$5:B3688,1,FALSE),"")</f>
        <v/>
      </c>
      <c r="O3689" s="32" t="str">
        <f t="shared" si="230"/>
        <v>DUPLICATE</v>
      </c>
      <c r="P3689" s="65"/>
      <c r="Q3689" s="66" t="str">
        <f t="shared" si="231"/>
        <v xml:space="preserve"> </v>
      </c>
      <c r="R3689" s="32"/>
    </row>
    <row r="3690" spans="1:18" s="22" customFormat="1">
      <c r="A3690" s="24"/>
      <c r="B3690" s="23"/>
      <c r="C3690" s="23"/>
      <c r="D3690" s="25"/>
      <c r="E3690" s="23"/>
      <c r="F3690" s="26"/>
      <c r="G3690" s="27"/>
      <c r="H3690" s="27"/>
      <c r="I3690" s="27"/>
      <c r="J3690" s="69">
        <f t="shared" si="228"/>
        <v>0</v>
      </c>
      <c r="K3690" s="70" t="e">
        <f t="shared" si="229"/>
        <v>#DIV/0!</v>
      </c>
      <c r="L3690" s="63"/>
      <c r="N3690" s="32" t="str">
        <f>+IFERROR(VLOOKUP(B3690,$B$5:B3689,1,FALSE),"")</f>
        <v/>
      </c>
      <c r="O3690" s="32" t="str">
        <f t="shared" si="230"/>
        <v>DUPLICATE</v>
      </c>
      <c r="P3690" s="65"/>
      <c r="Q3690" s="66" t="str">
        <f t="shared" si="231"/>
        <v xml:space="preserve"> </v>
      </c>
      <c r="R3690" s="32"/>
    </row>
    <row r="3691" spans="1:18" s="22" customFormat="1">
      <c r="A3691" s="24"/>
      <c r="B3691" s="23"/>
      <c r="C3691" s="23"/>
      <c r="D3691" s="25"/>
      <c r="E3691" s="23"/>
      <c r="F3691" s="26"/>
      <c r="G3691" s="27"/>
      <c r="H3691" s="27"/>
      <c r="I3691" s="27"/>
      <c r="J3691" s="69">
        <f t="shared" ref="J3691:J3754" si="232">SUM(G3691:I3691)</f>
        <v>0</v>
      </c>
      <c r="K3691" s="70" t="e">
        <f t="shared" ref="K3691:K3754" si="233">+(G3691+H3691+I3691)/F3691*100</f>
        <v>#DIV/0!</v>
      </c>
      <c r="L3691" s="63"/>
      <c r="N3691" s="32" t="str">
        <f>+IFERROR(VLOOKUP(B3691,$B$5:B3690,1,FALSE),"")</f>
        <v/>
      </c>
      <c r="O3691" s="32" t="str">
        <f t="shared" ref="O3691:O3754" si="234">+IF(EXACT(B3691,N3691),"DUPLICATE","ORIGINAL")</f>
        <v>DUPLICATE</v>
      </c>
      <c r="P3691" s="65"/>
      <c r="Q3691" s="66" t="str">
        <f t="shared" ref="Q3691:Q3754" si="235">CONCATENATE(B3691," ",A3691)</f>
        <v xml:space="preserve"> </v>
      </c>
      <c r="R3691" s="32"/>
    </row>
    <row r="3692" spans="1:18" s="22" customFormat="1">
      <c r="A3692" s="24"/>
      <c r="B3692" s="23"/>
      <c r="C3692" s="23"/>
      <c r="D3692" s="25"/>
      <c r="E3692" s="23"/>
      <c r="F3692" s="26"/>
      <c r="G3692" s="27"/>
      <c r="H3692" s="27"/>
      <c r="I3692" s="27"/>
      <c r="J3692" s="69">
        <f t="shared" si="232"/>
        <v>0</v>
      </c>
      <c r="K3692" s="70" t="e">
        <f t="shared" si="233"/>
        <v>#DIV/0!</v>
      </c>
      <c r="L3692" s="63"/>
      <c r="N3692" s="32" t="str">
        <f>+IFERROR(VLOOKUP(B3692,$B$5:B3691,1,FALSE),"")</f>
        <v/>
      </c>
      <c r="O3692" s="32" t="str">
        <f t="shared" si="234"/>
        <v>DUPLICATE</v>
      </c>
      <c r="P3692" s="65"/>
      <c r="Q3692" s="66" t="str">
        <f t="shared" si="235"/>
        <v xml:space="preserve"> </v>
      </c>
      <c r="R3692" s="32"/>
    </row>
    <row r="3693" spans="1:18" s="22" customFormat="1">
      <c r="A3693" s="24"/>
      <c r="B3693" s="23"/>
      <c r="C3693" s="23"/>
      <c r="D3693" s="25"/>
      <c r="E3693" s="23"/>
      <c r="F3693" s="26"/>
      <c r="G3693" s="27"/>
      <c r="H3693" s="27"/>
      <c r="I3693" s="27"/>
      <c r="J3693" s="69">
        <f t="shared" si="232"/>
        <v>0</v>
      </c>
      <c r="K3693" s="70" t="e">
        <f t="shared" si="233"/>
        <v>#DIV/0!</v>
      </c>
      <c r="L3693" s="63"/>
      <c r="N3693" s="32" t="str">
        <f>+IFERROR(VLOOKUP(B3693,$B$5:B3692,1,FALSE),"")</f>
        <v/>
      </c>
      <c r="O3693" s="32" t="str">
        <f t="shared" si="234"/>
        <v>DUPLICATE</v>
      </c>
      <c r="P3693" s="65"/>
      <c r="Q3693" s="66" t="str">
        <f t="shared" si="235"/>
        <v xml:space="preserve"> </v>
      </c>
      <c r="R3693" s="32"/>
    </row>
    <row r="3694" spans="1:18" s="22" customFormat="1">
      <c r="A3694" s="24"/>
      <c r="B3694" s="23"/>
      <c r="C3694" s="23"/>
      <c r="D3694" s="25"/>
      <c r="E3694" s="23"/>
      <c r="F3694" s="26"/>
      <c r="G3694" s="27"/>
      <c r="H3694" s="27"/>
      <c r="I3694" s="27"/>
      <c r="J3694" s="69">
        <f t="shared" si="232"/>
        <v>0</v>
      </c>
      <c r="K3694" s="70" t="e">
        <f t="shared" si="233"/>
        <v>#DIV/0!</v>
      </c>
      <c r="L3694" s="63"/>
      <c r="N3694" s="32" t="str">
        <f>+IFERROR(VLOOKUP(B3694,$B$5:B3693,1,FALSE),"")</f>
        <v/>
      </c>
      <c r="O3694" s="32" t="str">
        <f t="shared" si="234"/>
        <v>DUPLICATE</v>
      </c>
      <c r="P3694" s="65"/>
      <c r="Q3694" s="66" t="str">
        <f t="shared" si="235"/>
        <v xml:space="preserve"> </v>
      </c>
      <c r="R3694" s="32"/>
    </row>
    <row r="3695" spans="1:18" s="22" customFormat="1">
      <c r="A3695" s="24"/>
      <c r="B3695" s="23"/>
      <c r="C3695" s="23"/>
      <c r="D3695" s="25"/>
      <c r="E3695" s="23"/>
      <c r="F3695" s="26"/>
      <c r="G3695" s="27"/>
      <c r="H3695" s="27"/>
      <c r="I3695" s="27"/>
      <c r="J3695" s="69">
        <f t="shared" si="232"/>
        <v>0</v>
      </c>
      <c r="K3695" s="70" t="e">
        <f t="shared" si="233"/>
        <v>#DIV/0!</v>
      </c>
      <c r="L3695" s="63"/>
      <c r="N3695" s="32" t="str">
        <f>+IFERROR(VLOOKUP(B3695,$B$5:B3694,1,FALSE),"")</f>
        <v/>
      </c>
      <c r="O3695" s="32" t="str">
        <f t="shared" si="234"/>
        <v>DUPLICATE</v>
      </c>
      <c r="P3695" s="65"/>
      <c r="Q3695" s="66" t="str">
        <f t="shared" si="235"/>
        <v xml:space="preserve"> </v>
      </c>
      <c r="R3695" s="32"/>
    </row>
    <row r="3696" spans="1:18" s="22" customFormat="1">
      <c r="A3696" s="24"/>
      <c r="B3696" s="23"/>
      <c r="C3696" s="23"/>
      <c r="D3696" s="25"/>
      <c r="E3696" s="23"/>
      <c r="F3696" s="26"/>
      <c r="G3696" s="27"/>
      <c r="H3696" s="27"/>
      <c r="I3696" s="27"/>
      <c r="J3696" s="69">
        <f t="shared" si="232"/>
        <v>0</v>
      </c>
      <c r="K3696" s="70" t="e">
        <f t="shared" si="233"/>
        <v>#DIV/0!</v>
      </c>
      <c r="L3696" s="63"/>
      <c r="N3696" s="32" t="str">
        <f>+IFERROR(VLOOKUP(B3696,$B$5:B3695,1,FALSE),"")</f>
        <v/>
      </c>
      <c r="O3696" s="32" t="str">
        <f t="shared" si="234"/>
        <v>DUPLICATE</v>
      </c>
      <c r="P3696" s="65"/>
      <c r="Q3696" s="66" t="str">
        <f t="shared" si="235"/>
        <v xml:space="preserve"> </v>
      </c>
      <c r="R3696" s="32"/>
    </row>
    <row r="3697" spans="1:18" s="22" customFormat="1">
      <c r="A3697" s="24"/>
      <c r="B3697" s="23"/>
      <c r="C3697" s="23"/>
      <c r="D3697" s="25"/>
      <c r="E3697" s="23"/>
      <c r="F3697" s="26"/>
      <c r="G3697" s="27"/>
      <c r="H3697" s="27"/>
      <c r="I3697" s="27"/>
      <c r="J3697" s="69">
        <f t="shared" si="232"/>
        <v>0</v>
      </c>
      <c r="K3697" s="70" t="e">
        <f t="shared" si="233"/>
        <v>#DIV/0!</v>
      </c>
      <c r="L3697" s="63"/>
      <c r="N3697" s="32" t="str">
        <f>+IFERROR(VLOOKUP(B3697,$B$5:B3696,1,FALSE),"")</f>
        <v/>
      </c>
      <c r="O3697" s="32" t="str">
        <f t="shared" si="234"/>
        <v>DUPLICATE</v>
      </c>
      <c r="P3697" s="65"/>
      <c r="Q3697" s="66" t="str">
        <f t="shared" si="235"/>
        <v xml:space="preserve"> </v>
      </c>
      <c r="R3697" s="32"/>
    </row>
    <row r="3698" spans="1:18" s="22" customFormat="1">
      <c r="A3698" s="24"/>
      <c r="B3698" s="23"/>
      <c r="C3698" s="23"/>
      <c r="D3698" s="25"/>
      <c r="E3698" s="23"/>
      <c r="F3698" s="26"/>
      <c r="G3698" s="27"/>
      <c r="H3698" s="27"/>
      <c r="I3698" s="27"/>
      <c r="J3698" s="69">
        <f t="shared" si="232"/>
        <v>0</v>
      </c>
      <c r="K3698" s="70" t="e">
        <f t="shared" si="233"/>
        <v>#DIV/0!</v>
      </c>
      <c r="L3698" s="63"/>
      <c r="N3698" s="32" t="str">
        <f>+IFERROR(VLOOKUP(B3698,$B$5:B3697,1,FALSE),"")</f>
        <v/>
      </c>
      <c r="O3698" s="32" t="str">
        <f t="shared" si="234"/>
        <v>DUPLICATE</v>
      </c>
      <c r="P3698" s="65"/>
      <c r="Q3698" s="66" t="str">
        <f t="shared" si="235"/>
        <v xml:space="preserve"> </v>
      </c>
      <c r="R3698" s="32"/>
    </row>
    <row r="3699" spans="1:18" s="22" customFormat="1">
      <c r="A3699" s="24"/>
      <c r="B3699" s="23"/>
      <c r="C3699" s="23"/>
      <c r="D3699" s="25"/>
      <c r="E3699" s="23"/>
      <c r="F3699" s="26"/>
      <c r="G3699" s="27"/>
      <c r="H3699" s="27"/>
      <c r="I3699" s="27"/>
      <c r="J3699" s="69">
        <f t="shared" si="232"/>
        <v>0</v>
      </c>
      <c r="K3699" s="70" t="e">
        <f t="shared" si="233"/>
        <v>#DIV/0!</v>
      </c>
      <c r="L3699" s="63"/>
      <c r="N3699" s="32" t="str">
        <f>+IFERROR(VLOOKUP(B3699,$B$5:B3698,1,FALSE),"")</f>
        <v/>
      </c>
      <c r="O3699" s="32" t="str">
        <f t="shared" si="234"/>
        <v>DUPLICATE</v>
      </c>
      <c r="P3699" s="65"/>
      <c r="Q3699" s="66" t="str">
        <f t="shared" si="235"/>
        <v xml:space="preserve"> </v>
      </c>
      <c r="R3699" s="32"/>
    </row>
    <row r="3700" spans="1:18" s="22" customFormat="1">
      <c r="A3700" s="24"/>
      <c r="B3700" s="23"/>
      <c r="C3700" s="23"/>
      <c r="D3700" s="25"/>
      <c r="E3700" s="23"/>
      <c r="F3700" s="26"/>
      <c r="G3700" s="27"/>
      <c r="H3700" s="27"/>
      <c r="I3700" s="27"/>
      <c r="J3700" s="69">
        <f t="shared" si="232"/>
        <v>0</v>
      </c>
      <c r="K3700" s="70" t="e">
        <f t="shared" si="233"/>
        <v>#DIV/0!</v>
      </c>
      <c r="L3700" s="63"/>
      <c r="N3700" s="32" t="str">
        <f>+IFERROR(VLOOKUP(B3700,$B$5:B3699,1,FALSE),"")</f>
        <v/>
      </c>
      <c r="O3700" s="32" t="str">
        <f t="shared" si="234"/>
        <v>DUPLICATE</v>
      </c>
      <c r="P3700" s="65"/>
      <c r="Q3700" s="66" t="str">
        <f t="shared" si="235"/>
        <v xml:space="preserve"> </v>
      </c>
      <c r="R3700" s="32"/>
    </row>
    <row r="3701" spans="1:18" s="22" customFormat="1">
      <c r="A3701" s="24"/>
      <c r="B3701" s="23"/>
      <c r="C3701" s="23"/>
      <c r="D3701" s="25"/>
      <c r="E3701" s="23"/>
      <c r="F3701" s="26"/>
      <c r="G3701" s="27"/>
      <c r="H3701" s="27"/>
      <c r="I3701" s="27"/>
      <c r="J3701" s="69">
        <f t="shared" si="232"/>
        <v>0</v>
      </c>
      <c r="K3701" s="70" t="e">
        <f t="shared" si="233"/>
        <v>#DIV/0!</v>
      </c>
      <c r="L3701" s="63"/>
      <c r="N3701" s="32" t="str">
        <f>+IFERROR(VLOOKUP(B3701,$B$5:B3700,1,FALSE),"")</f>
        <v/>
      </c>
      <c r="O3701" s="32" t="str">
        <f t="shared" si="234"/>
        <v>DUPLICATE</v>
      </c>
      <c r="P3701" s="65"/>
      <c r="Q3701" s="66" t="str">
        <f t="shared" si="235"/>
        <v xml:space="preserve"> </v>
      </c>
      <c r="R3701" s="32"/>
    </row>
    <row r="3702" spans="1:18" s="22" customFormat="1">
      <c r="A3702" s="24"/>
      <c r="B3702" s="23"/>
      <c r="C3702" s="23"/>
      <c r="D3702" s="25"/>
      <c r="E3702" s="23"/>
      <c r="F3702" s="26"/>
      <c r="G3702" s="27"/>
      <c r="H3702" s="27"/>
      <c r="I3702" s="27"/>
      <c r="J3702" s="69">
        <f t="shared" si="232"/>
        <v>0</v>
      </c>
      <c r="K3702" s="70" t="e">
        <f t="shared" si="233"/>
        <v>#DIV/0!</v>
      </c>
      <c r="L3702" s="63"/>
      <c r="N3702" s="32" t="str">
        <f>+IFERROR(VLOOKUP(B3702,$B$5:B3701,1,FALSE),"")</f>
        <v/>
      </c>
      <c r="O3702" s="32" t="str">
        <f t="shared" si="234"/>
        <v>DUPLICATE</v>
      </c>
      <c r="P3702" s="65"/>
      <c r="Q3702" s="66" t="str">
        <f t="shared" si="235"/>
        <v xml:space="preserve"> </v>
      </c>
      <c r="R3702" s="32"/>
    </row>
    <row r="3703" spans="1:18" s="22" customFormat="1">
      <c r="A3703" s="24"/>
      <c r="B3703" s="23"/>
      <c r="C3703" s="23"/>
      <c r="D3703" s="25"/>
      <c r="E3703" s="23"/>
      <c r="F3703" s="26"/>
      <c r="G3703" s="27"/>
      <c r="H3703" s="27"/>
      <c r="I3703" s="27"/>
      <c r="J3703" s="69">
        <f t="shared" si="232"/>
        <v>0</v>
      </c>
      <c r="K3703" s="70" t="e">
        <f t="shared" si="233"/>
        <v>#DIV/0!</v>
      </c>
      <c r="L3703" s="63"/>
      <c r="N3703" s="32" t="str">
        <f>+IFERROR(VLOOKUP(B3703,$B$5:B3702,1,FALSE),"")</f>
        <v/>
      </c>
      <c r="O3703" s="32" t="str">
        <f t="shared" si="234"/>
        <v>DUPLICATE</v>
      </c>
      <c r="P3703" s="65"/>
      <c r="Q3703" s="66" t="str">
        <f t="shared" si="235"/>
        <v xml:space="preserve"> </v>
      </c>
      <c r="R3703" s="32"/>
    </row>
    <row r="3704" spans="1:18" s="22" customFormat="1">
      <c r="A3704" s="24"/>
      <c r="B3704" s="23"/>
      <c r="C3704" s="23"/>
      <c r="D3704" s="25"/>
      <c r="E3704" s="23"/>
      <c r="F3704" s="26"/>
      <c r="G3704" s="27"/>
      <c r="H3704" s="27"/>
      <c r="I3704" s="27"/>
      <c r="J3704" s="69">
        <f t="shared" si="232"/>
        <v>0</v>
      </c>
      <c r="K3704" s="70" t="e">
        <f t="shared" si="233"/>
        <v>#DIV/0!</v>
      </c>
      <c r="L3704" s="63"/>
      <c r="N3704" s="32" t="str">
        <f>+IFERROR(VLOOKUP(B3704,$B$5:B3703,1,FALSE),"")</f>
        <v/>
      </c>
      <c r="O3704" s="32" t="str">
        <f t="shared" si="234"/>
        <v>DUPLICATE</v>
      </c>
      <c r="P3704" s="65"/>
      <c r="Q3704" s="66" t="str">
        <f t="shared" si="235"/>
        <v xml:space="preserve"> </v>
      </c>
      <c r="R3704" s="32"/>
    </row>
    <row r="3705" spans="1:18" s="22" customFormat="1">
      <c r="A3705" s="24"/>
      <c r="B3705" s="23"/>
      <c r="C3705" s="23"/>
      <c r="D3705" s="25"/>
      <c r="E3705" s="23"/>
      <c r="F3705" s="26"/>
      <c r="G3705" s="27"/>
      <c r="H3705" s="27"/>
      <c r="I3705" s="27"/>
      <c r="J3705" s="69">
        <f t="shared" si="232"/>
        <v>0</v>
      </c>
      <c r="K3705" s="70" t="e">
        <f t="shared" si="233"/>
        <v>#DIV/0!</v>
      </c>
      <c r="L3705" s="63"/>
      <c r="N3705" s="32" t="str">
        <f>+IFERROR(VLOOKUP(B3705,$B$5:B3704,1,FALSE),"")</f>
        <v/>
      </c>
      <c r="O3705" s="32" t="str">
        <f t="shared" si="234"/>
        <v>DUPLICATE</v>
      </c>
      <c r="P3705" s="65"/>
      <c r="Q3705" s="66" t="str">
        <f t="shared" si="235"/>
        <v xml:space="preserve"> </v>
      </c>
      <c r="R3705" s="32"/>
    </row>
    <row r="3706" spans="1:18" s="22" customFormat="1">
      <c r="A3706" s="24"/>
      <c r="B3706" s="23"/>
      <c r="C3706" s="23"/>
      <c r="D3706" s="25"/>
      <c r="E3706" s="23"/>
      <c r="F3706" s="26"/>
      <c r="G3706" s="27"/>
      <c r="H3706" s="27"/>
      <c r="I3706" s="27"/>
      <c r="J3706" s="69">
        <f t="shared" si="232"/>
        <v>0</v>
      </c>
      <c r="K3706" s="70" t="e">
        <f t="shared" si="233"/>
        <v>#DIV/0!</v>
      </c>
      <c r="L3706" s="63"/>
      <c r="N3706" s="32" t="str">
        <f>+IFERROR(VLOOKUP(B3706,$B$5:B3705,1,FALSE),"")</f>
        <v/>
      </c>
      <c r="O3706" s="32" t="str">
        <f t="shared" si="234"/>
        <v>DUPLICATE</v>
      </c>
      <c r="P3706" s="65"/>
      <c r="Q3706" s="66" t="str">
        <f t="shared" si="235"/>
        <v xml:space="preserve"> </v>
      </c>
      <c r="R3706" s="32"/>
    </row>
    <row r="3707" spans="1:18" s="22" customFormat="1">
      <c r="A3707" s="24"/>
      <c r="B3707" s="23"/>
      <c r="C3707" s="23"/>
      <c r="D3707" s="25"/>
      <c r="E3707" s="23"/>
      <c r="F3707" s="26"/>
      <c r="G3707" s="27"/>
      <c r="H3707" s="27"/>
      <c r="I3707" s="27"/>
      <c r="J3707" s="69">
        <f t="shared" si="232"/>
        <v>0</v>
      </c>
      <c r="K3707" s="70" t="e">
        <f t="shared" si="233"/>
        <v>#DIV/0!</v>
      </c>
      <c r="L3707" s="63"/>
      <c r="N3707" s="32" t="str">
        <f>+IFERROR(VLOOKUP(B3707,$B$5:B3706,1,FALSE),"")</f>
        <v/>
      </c>
      <c r="O3707" s="32" t="str">
        <f t="shared" si="234"/>
        <v>DUPLICATE</v>
      </c>
      <c r="P3707" s="65"/>
      <c r="Q3707" s="66" t="str">
        <f t="shared" si="235"/>
        <v xml:space="preserve"> </v>
      </c>
      <c r="R3707" s="32"/>
    </row>
    <row r="3708" spans="1:18" s="22" customFormat="1">
      <c r="A3708" s="24"/>
      <c r="B3708" s="23"/>
      <c r="C3708" s="23"/>
      <c r="D3708" s="25"/>
      <c r="E3708" s="23"/>
      <c r="F3708" s="26"/>
      <c r="G3708" s="27"/>
      <c r="H3708" s="27"/>
      <c r="I3708" s="27"/>
      <c r="J3708" s="69">
        <f t="shared" si="232"/>
        <v>0</v>
      </c>
      <c r="K3708" s="70" t="e">
        <f t="shared" si="233"/>
        <v>#DIV/0!</v>
      </c>
      <c r="L3708" s="63"/>
      <c r="N3708" s="32" t="str">
        <f>+IFERROR(VLOOKUP(B3708,$B$5:B3707,1,FALSE),"")</f>
        <v/>
      </c>
      <c r="O3708" s="32" t="str">
        <f t="shared" si="234"/>
        <v>DUPLICATE</v>
      </c>
      <c r="P3708" s="65"/>
      <c r="Q3708" s="66" t="str">
        <f t="shared" si="235"/>
        <v xml:space="preserve"> </v>
      </c>
      <c r="R3708" s="32"/>
    </row>
    <row r="3709" spans="1:18" s="22" customFormat="1">
      <c r="A3709" s="24"/>
      <c r="B3709" s="23"/>
      <c r="C3709" s="23"/>
      <c r="D3709" s="25"/>
      <c r="E3709" s="23"/>
      <c r="F3709" s="26"/>
      <c r="G3709" s="27"/>
      <c r="H3709" s="27"/>
      <c r="I3709" s="27"/>
      <c r="J3709" s="69">
        <f t="shared" si="232"/>
        <v>0</v>
      </c>
      <c r="K3709" s="70" t="e">
        <f t="shared" si="233"/>
        <v>#DIV/0!</v>
      </c>
      <c r="L3709" s="63"/>
      <c r="N3709" s="32" t="str">
        <f>+IFERROR(VLOOKUP(B3709,$B$5:B3708,1,FALSE),"")</f>
        <v/>
      </c>
      <c r="O3709" s="32" t="str">
        <f t="shared" si="234"/>
        <v>DUPLICATE</v>
      </c>
      <c r="P3709" s="65"/>
      <c r="Q3709" s="66" t="str">
        <f t="shared" si="235"/>
        <v xml:space="preserve"> </v>
      </c>
      <c r="R3709" s="32"/>
    </row>
    <row r="3710" spans="1:18" s="22" customFormat="1">
      <c r="A3710" s="24"/>
      <c r="B3710" s="23"/>
      <c r="C3710" s="23"/>
      <c r="D3710" s="25"/>
      <c r="E3710" s="23"/>
      <c r="F3710" s="26"/>
      <c r="G3710" s="27"/>
      <c r="H3710" s="27"/>
      <c r="I3710" s="27"/>
      <c r="J3710" s="69">
        <f t="shared" si="232"/>
        <v>0</v>
      </c>
      <c r="K3710" s="70" t="e">
        <f t="shared" si="233"/>
        <v>#DIV/0!</v>
      </c>
      <c r="L3710" s="63"/>
      <c r="N3710" s="32" t="str">
        <f>+IFERROR(VLOOKUP(B3710,$B$5:B3709,1,FALSE),"")</f>
        <v/>
      </c>
      <c r="O3710" s="32" t="str">
        <f t="shared" si="234"/>
        <v>DUPLICATE</v>
      </c>
      <c r="P3710" s="65"/>
      <c r="Q3710" s="66" t="str">
        <f t="shared" si="235"/>
        <v xml:space="preserve"> </v>
      </c>
      <c r="R3710" s="32"/>
    </row>
    <row r="3711" spans="1:18" s="22" customFormat="1">
      <c r="A3711" s="24"/>
      <c r="B3711" s="23"/>
      <c r="C3711" s="23"/>
      <c r="D3711" s="25"/>
      <c r="E3711" s="23"/>
      <c r="F3711" s="26"/>
      <c r="G3711" s="27"/>
      <c r="H3711" s="27"/>
      <c r="I3711" s="27"/>
      <c r="J3711" s="69">
        <f t="shared" si="232"/>
        <v>0</v>
      </c>
      <c r="K3711" s="70" t="e">
        <f t="shared" si="233"/>
        <v>#DIV/0!</v>
      </c>
      <c r="L3711" s="63"/>
      <c r="N3711" s="32" t="str">
        <f>+IFERROR(VLOOKUP(B3711,$B$5:B3710,1,FALSE),"")</f>
        <v/>
      </c>
      <c r="O3711" s="32" t="str">
        <f t="shared" si="234"/>
        <v>DUPLICATE</v>
      </c>
      <c r="P3711" s="65"/>
      <c r="Q3711" s="66" t="str">
        <f t="shared" si="235"/>
        <v xml:space="preserve"> </v>
      </c>
      <c r="R3711" s="32"/>
    </row>
    <row r="3712" spans="1:18" s="22" customFormat="1">
      <c r="A3712" s="24"/>
      <c r="B3712" s="23"/>
      <c r="C3712" s="23"/>
      <c r="D3712" s="25"/>
      <c r="E3712" s="23"/>
      <c r="F3712" s="26"/>
      <c r="G3712" s="27"/>
      <c r="H3712" s="27"/>
      <c r="I3712" s="27"/>
      <c r="J3712" s="69">
        <f t="shared" si="232"/>
        <v>0</v>
      </c>
      <c r="K3712" s="70" t="e">
        <f t="shared" si="233"/>
        <v>#DIV/0!</v>
      </c>
      <c r="L3712" s="63"/>
      <c r="N3712" s="32" t="str">
        <f>+IFERROR(VLOOKUP(B3712,$B$5:B3711,1,FALSE),"")</f>
        <v/>
      </c>
      <c r="O3712" s="32" t="str">
        <f t="shared" si="234"/>
        <v>DUPLICATE</v>
      </c>
      <c r="P3712" s="65"/>
      <c r="Q3712" s="66" t="str">
        <f t="shared" si="235"/>
        <v xml:space="preserve"> </v>
      </c>
      <c r="R3712" s="32"/>
    </row>
    <row r="3713" spans="1:18" s="22" customFormat="1">
      <c r="A3713" s="24"/>
      <c r="B3713" s="23"/>
      <c r="C3713" s="23"/>
      <c r="D3713" s="25"/>
      <c r="E3713" s="23"/>
      <c r="F3713" s="26"/>
      <c r="G3713" s="27"/>
      <c r="H3713" s="27"/>
      <c r="I3713" s="27"/>
      <c r="J3713" s="69">
        <f t="shared" si="232"/>
        <v>0</v>
      </c>
      <c r="K3713" s="70" t="e">
        <f t="shared" si="233"/>
        <v>#DIV/0!</v>
      </c>
      <c r="L3713" s="63"/>
      <c r="N3713" s="32" t="str">
        <f>+IFERROR(VLOOKUP(B3713,$B$5:B3712,1,FALSE),"")</f>
        <v/>
      </c>
      <c r="O3713" s="32" t="str">
        <f t="shared" si="234"/>
        <v>DUPLICATE</v>
      </c>
      <c r="P3713" s="65"/>
      <c r="Q3713" s="66" t="str">
        <f t="shared" si="235"/>
        <v xml:space="preserve"> </v>
      </c>
      <c r="R3713" s="32"/>
    </row>
    <row r="3714" spans="1:18" s="22" customFormat="1">
      <c r="A3714" s="24"/>
      <c r="B3714" s="23"/>
      <c r="C3714" s="23"/>
      <c r="D3714" s="25"/>
      <c r="E3714" s="23"/>
      <c r="F3714" s="26"/>
      <c r="G3714" s="27"/>
      <c r="H3714" s="27"/>
      <c r="I3714" s="27"/>
      <c r="J3714" s="69">
        <f t="shared" si="232"/>
        <v>0</v>
      </c>
      <c r="K3714" s="70" t="e">
        <f t="shared" si="233"/>
        <v>#DIV/0!</v>
      </c>
      <c r="L3714" s="63"/>
      <c r="N3714" s="32" t="str">
        <f>+IFERROR(VLOOKUP(B3714,$B$5:B3713,1,FALSE),"")</f>
        <v/>
      </c>
      <c r="O3714" s="32" t="str">
        <f t="shared" si="234"/>
        <v>DUPLICATE</v>
      </c>
      <c r="P3714" s="65"/>
      <c r="Q3714" s="66" t="str">
        <f t="shared" si="235"/>
        <v xml:space="preserve"> </v>
      </c>
      <c r="R3714" s="32"/>
    </row>
    <row r="3715" spans="1:18" s="22" customFormat="1">
      <c r="A3715" s="24"/>
      <c r="B3715" s="23"/>
      <c r="C3715" s="23"/>
      <c r="D3715" s="25"/>
      <c r="E3715" s="23"/>
      <c r="F3715" s="26"/>
      <c r="G3715" s="27"/>
      <c r="H3715" s="27"/>
      <c r="I3715" s="27"/>
      <c r="J3715" s="69">
        <f t="shared" si="232"/>
        <v>0</v>
      </c>
      <c r="K3715" s="70" t="e">
        <f t="shared" si="233"/>
        <v>#DIV/0!</v>
      </c>
      <c r="L3715" s="63"/>
      <c r="N3715" s="32" t="str">
        <f>+IFERROR(VLOOKUP(B3715,$B$5:B3714,1,FALSE),"")</f>
        <v/>
      </c>
      <c r="O3715" s="32" t="str">
        <f t="shared" si="234"/>
        <v>DUPLICATE</v>
      </c>
      <c r="P3715" s="65"/>
      <c r="Q3715" s="66" t="str">
        <f t="shared" si="235"/>
        <v xml:space="preserve"> </v>
      </c>
      <c r="R3715" s="32"/>
    </row>
    <row r="3716" spans="1:18" s="22" customFormat="1">
      <c r="A3716" s="24"/>
      <c r="B3716" s="23"/>
      <c r="C3716" s="23"/>
      <c r="D3716" s="25"/>
      <c r="E3716" s="23"/>
      <c r="F3716" s="26"/>
      <c r="G3716" s="27"/>
      <c r="H3716" s="27"/>
      <c r="I3716" s="27"/>
      <c r="J3716" s="69">
        <f t="shared" si="232"/>
        <v>0</v>
      </c>
      <c r="K3716" s="70" t="e">
        <f t="shared" si="233"/>
        <v>#DIV/0!</v>
      </c>
      <c r="L3716" s="63"/>
      <c r="N3716" s="32" t="str">
        <f>+IFERROR(VLOOKUP(B3716,$B$5:B3715,1,FALSE),"")</f>
        <v/>
      </c>
      <c r="O3716" s="32" t="str">
        <f t="shared" si="234"/>
        <v>DUPLICATE</v>
      </c>
      <c r="P3716" s="65"/>
      <c r="Q3716" s="66" t="str">
        <f t="shared" si="235"/>
        <v xml:space="preserve"> </v>
      </c>
      <c r="R3716" s="32"/>
    </row>
    <row r="3717" spans="1:18" s="22" customFormat="1">
      <c r="A3717" s="24"/>
      <c r="B3717" s="23"/>
      <c r="C3717" s="23"/>
      <c r="D3717" s="25"/>
      <c r="E3717" s="23"/>
      <c r="F3717" s="26"/>
      <c r="G3717" s="27"/>
      <c r="H3717" s="27"/>
      <c r="I3717" s="27"/>
      <c r="J3717" s="69">
        <f t="shared" si="232"/>
        <v>0</v>
      </c>
      <c r="K3717" s="70" t="e">
        <f t="shared" si="233"/>
        <v>#DIV/0!</v>
      </c>
      <c r="L3717" s="63"/>
      <c r="N3717" s="32" t="str">
        <f>+IFERROR(VLOOKUP(B3717,$B$5:B3716,1,FALSE),"")</f>
        <v/>
      </c>
      <c r="O3717" s="32" t="str">
        <f t="shared" si="234"/>
        <v>DUPLICATE</v>
      </c>
      <c r="P3717" s="65"/>
      <c r="Q3717" s="66" t="str">
        <f t="shared" si="235"/>
        <v xml:space="preserve"> </v>
      </c>
      <c r="R3717" s="32"/>
    </row>
    <row r="3718" spans="1:18" s="22" customFormat="1">
      <c r="A3718" s="24"/>
      <c r="B3718" s="23"/>
      <c r="C3718" s="23"/>
      <c r="D3718" s="25"/>
      <c r="E3718" s="23"/>
      <c r="F3718" s="26"/>
      <c r="G3718" s="27"/>
      <c r="H3718" s="27"/>
      <c r="I3718" s="27"/>
      <c r="J3718" s="69">
        <f t="shared" si="232"/>
        <v>0</v>
      </c>
      <c r="K3718" s="70" t="e">
        <f t="shared" si="233"/>
        <v>#DIV/0!</v>
      </c>
      <c r="L3718" s="63"/>
      <c r="N3718" s="32" t="str">
        <f>+IFERROR(VLOOKUP(B3718,$B$5:B3717,1,FALSE),"")</f>
        <v/>
      </c>
      <c r="O3718" s="32" t="str">
        <f t="shared" si="234"/>
        <v>DUPLICATE</v>
      </c>
      <c r="P3718" s="65"/>
      <c r="Q3718" s="66" t="str">
        <f t="shared" si="235"/>
        <v xml:space="preserve"> </v>
      </c>
      <c r="R3718" s="32"/>
    </row>
    <row r="3719" spans="1:18" s="22" customFormat="1">
      <c r="A3719" s="24"/>
      <c r="B3719" s="23"/>
      <c r="C3719" s="23"/>
      <c r="D3719" s="25"/>
      <c r="E3719" s="23"/>
      <c r="F3719" s="26"/>
      <c r="G3719" s="27"/>
      <c r="H3719" s="27"/>
      <c r="I3719" s="27"/>
      <c r="J3719" s="69">
        <f t="shared" si="232"/>
        <v>0</v>
      </c>
      <c r="K3719" s="70" t="e">
        <f t="shared" si="233"/>
        <v>#DIV/0!</v>
      </c>
      <c r="L3719" s="63"/>
      <c r="N3719" s="32" t="str">
        <f>+IFERROR(VLOOKUP(B3719,$B$5:B3718,1,FALSE),"")</f>
        <v/>
      </c>
      <c r="O3719" s="32" t="str">
        <f t="shared" si="234"/>
        <v>DUPLICATE</v>
      </c>
      <c r="P3719" s="65"/>
      <c r="Q3719" s="66" t="str">
        <f t="shared" si="235"/>
        <v xml:space="preserve"> </v>
      </c>
      <c r="R3719" s="32"/>
    </row>
    <row r="3720" spans="1:18" s="22" customFormat="1">
      <c r="A3720" s="24"/>
      <c r="B3720" s="23"/>
      <c r="C3720" s="23"/>
      <c r="D3720" s="25"/>
      <c r="E3720" s="23"/>
      <c r="F3720" s="26"/>
      <c r="G3720" s="27"/>
      <c r="H3720" s="27"/>
      <c r="I3720" s="27"/>
      <c r="J3720" s="69">
        <f t="shared" si="232"/>
        <v>0</v>
      </c>
      <c r="K3720" s="70" t="e">
        <f t="shared" si="233"/>
        <v>#DIV/0!</v>
      </c>
      <c r="L3720" s="63"/>
      <c r="N3720" s="32" t="str">
        <f>+IFERROR(VLOOKUP(B3720,$B$5:B3719,1,FALSE),"")</f>
        <v/>
      </c>
      <c r="O3720" s="32" t="str">
        <f t="shared" si="234"/>
        <v>DUPLICATE</v>
      </c>
      <c r="P3720" s="65"/>
      <c r="Q3720" s="66" t="str">
        <f t="shared" si="235"/>
        <v xml:space="preserve"> </v>
      </c>
      <c r="R3720" s="32"/>
    </row>
    <row r="3721" spans="1:18" s="22" customFormat="1">
      <c r="A3721" s="24"/>
      <c r="B3721" s="23"/>
      <c r="C3721" s="23"/>
      <c r="D3721" s="25"/>
      <c r="E3721" s="23"/>
      <c r="F3721" s="26"/>
      <c r="G3721" s="27"/>
      <c r="H3721" s="27"/>
      <c r="I3721" s="27"/>
      <c r="J3721" s="69">
        <f t="shared" si="232"/>
        <v>0</v>
      </c>
      <c r="K3721" s="70" t="e">
        <f t="shared" si="233"/>
        <v>#DIV/0!</v>
      </c>
      <c r="L3721" s="63"/>
      <c r="N3721" s="32" t="str">
        <f>+IFERROR(VLOOKUP(B3721,$B$5:B3720,1,FALSE),"")</f>
        <v/>
      </c>
      <c r="O3721" s="32" t="str">
        <f t="shared" si="234"/>
        <v>DUPLICATE</v>
      </c>
      <c r="P3721" s="65"/>
      <c r="Q3721" s="66" t="str">
        <f t="shared" si="235"/>
        <v xml:space="preserve"> </v>
      </c>
      <c r="R3721" s="32"/>
    </row>
    <row r="3722" spans="1:18" s="22" customFormat="1">
      <c r="A3722" s="24"/>
      <c r="B3722" s="23"/>
      <c r="C3722" s="23"/>
      <c r="D3722" s="25"/>
      <c r="E3722" s="23"/>
      <c r="F3722" s="26"/>
      <c r="G3722" s="27"/>
      <c r="H3722" s="27"/>
      <c r="I3722" s="27"/>
      <c r="J3722" s="69">
        <f t="shared" si="232"/>
        <v>0</v>
      </c>
      <c r="K3722" s="70" t="e">
        <f t="shared" si="233"/>
        <v>#DIV/0!</v>
      </c>
      <c r="L3722" s="63"/>
      <c r="N3722" s="32" t="str">
        <f>+IFERROR(VLOOKUP(B3722,$B$5:B3721,1,FALSE),"")</f>
        <v/>
      </c>
      <c r="O3722" s="32" t="str">
        <f t="shared" si="234"/>
        <v>DUPLICATE</v>
      </c>
      <c r="P3722" s="65"/>
      <c r="Q3722" s="66" t="str">
        <f t="shared" si="235"/>
        <v xml:space="preserve"> </v>
      </c>
      <c r="R3722" s="32"/>
    </row>
    <row r="3723" spans="1:18" s="22" customFormat="1">
      <c r="A3723" s="24"/>
      <c r="B3723" s="23"/>
      <c r="C3723" s="23"/>
      <c r="D3723" s="25"/>
      <c r="E3723" s="23"/>
      <c r="F3723" s="26"/>
      <c r="G3723" s="27"/>
      <c r="H3723" s="27"/>
      <c r="I3723" s="27"/>
      <c r="J3723" s="69">
        <f t="shared" si="232"/>
        <v>0</v>
      </c>
      <c r="K3723" s="70" t="e">
        <f t="shared" si="233"/>
        <v>#DIV/0!</v>
      </c>
      <c r="L3723" s="63"/>
      <c r="N3723" s="32" t="str">
        <f>+IFERROR(VLOOKUP(B3723,$B$5:B3722,1,FALSE),"")</f>
        <v/>
      </c>
      <c r="O3723" s="32" t="str">
        <f t="shared" si="234"/>
        <v>DUPLICATE</v>
      </c>
      <c r="P3723" s="65"/>
      <c r="Q3723" s="66" t="str">
        <f t="shared" si="235"/>
        <v xml:space="preserve"> </v>
      </c>
      <c r="R3723" s="32"/>
    </row>
    <row r="3724" spans="1:18" s="22" customFormat="1">
      <c r="A3724" s="24"/>
      <c r="B3724" s="23"/>
      <c r="C3724" s="23"/>
      <c r="D3724" s="25"/>
      <c r="E3724" s="23"/>
      <c r="F3724" s="26"/>
      <c r="G3724" s="27"/>
      <c r="H3724" s="27"/>
      <c r="I3724" s="27"/>
      <c r="J3724" s="69">
        <f t="shared" si="232"/>
        <v>0</v>
      </c>
      <c r="K3724" s="70" t="e">
        <f t="shared" si="233"/>
        <v>#DIV/0!</v>
      </c>
      <c r="L3724" s="63"/>
      <c r="N3724" s="32" t="str">
        <f>+IFERROR(VLOOKUP(B3724,$B$5:B3723,1,FALSE),"")</f>
        <v/>
      </c>
      <c r="O3724" s="32" t="str">
        <f t="shared" si="234"/>
        <v>DUPLICATE</v>
      </c>
      <c r="P3724" s="65"/>
      <c r="Q3724" s="66" t="str">
        <f t="shared" si="235"/>
        <v xml:space="preserve"> </v>
      </c>
      <c r="R3724" s="32"/>
    </row>
    <row r="3725" spans="1:18" s="22" customFormat="1">
      <c r="A3725" s="24"/>
      <c r="B3725" s="23"/>
      <c r="C3725" s="23"/>
      <c r="D3725" s="25"/>
      <c r="E3725" s="23"/>
      <c r="F3725" s="26"/>
      <c r="G3725" s="27"/>
      <c r="H3725" s="27"/>
      <c r="I3725" s="27"/>
      <c r="J3725" s="69">
        <f t="shared" si="232"/>
        <v>0</v>
      </c>
      <c r="K3725" s="70" t="e">
        <f t="shared" si="233"/>
        <v>#DIV/0!</v>
      </c>
      <c r="L3725" s="63"/>
      <c r="N3725" s="32" t="str">
        <f>+IFERROR(VLOOKUP(B3725,$B$5:B3724,1,FALSE),"")</f>
        <v/>
      </c>
      <c r="O3725" s="32" t="str">
        <f t="shared" si="234"/>
        <v>DUPLICATE</v>
      </c>
      <c r="P3725" s="65"/>
      <c r="Q3725" s="66" t="str">
        <f t="shared" si="235"/>
        <v xml:space="preserve"> </v>
      </c>
      <c r="R3725" s="32"/>
    </row>
    <row r="3726" spans="1:18" s="22" customFormat="1">
      <c r="A3726" s="24"/>
      <c r="B3726" s="23"/>
      <c r="C3726" s="23"/>
      <c r="D3726" s="25"/>
      <c r="E3726" s="60"/>
      <c r="F3726" s="26"/>
      <c r="G3726" s="27"/>
      <c r="H3726" s="27"/>
      <c r="I3726" s="27"/>
      <c r="J3726" s="69">
        <f t="shared" si="232"/>
        <v>0</v>
      </c>
      <c r="K3726" s="70" t="e">
        <f t="shared" si="233"/>
        <v>#DIV/0!</v>
      </c>
      <c r="L3726" s="63"/>
      <c r="N3726" s="32" t="str">
        <f>+IFERROR(VLOOKUP(B3726,$B$5:B3725,1,FALSE),"")</f>
        <v/>
      </c>
      <c r="O3726" s="32" t="str">
        <f t="shared" si="234"/>
        <v>DUPLICATE</v>
      </c>
      <c r="P3726" s="65"/>
      <c r="Q3726" s="66" t="str">
        <f t="shared" si="235"/>
        <v xml:space="preserve"> </v>
      </c>
      <c r="R3726" s="32"/>
    </row>
    <row r="3727" spans="1:18" s="22" customFormat="1">
      <c r="A3727" s="24"/>
      <c r="B3727" s="23"/>
      <c r="C3727" s="23"/>
      <c r="D3727" s="25"/>
      <c r="E3727" s="23"/>
      <c r="F3727" s="26"/>
      <c r="G3727" s="27"/>
      <c r="H3727" s="27"/>
      <c r="I3727" s="27"/>
      <c r="J3727" s="69">
        <f t="shared" si="232"/>
        <v>0</v>
      </c>
      <c r="K3727" s="70" t="e">
        <f t="shared" si="233"/>
        <v>#DIV/0!</v>
      </c>
      <c r="L3727" s="63"/>
      <c r="N3727" s="32" t="str">
        <f>+IFERROR(VLOOKUP(B3727,$B$5:B3726,1,FALSE),"")</f>
        <v/>
      </c>
      <c r="O3727" s="32" t="str">
        <f t="shared" si="234"/>
        <v>DUPLICATE</v>
      </c>
      <c r="P3727" s="65"/>
      <c r="Q3727" s="66" t="str">
        <f t="shared" si="235"/>
        <v xml:space="preserve"> </v>
      </c>
      <c r="R3727" s="32"/>
    </row>
    <row r="3728" spans="1:18" s="22" customFormat="1">
      <c r="A3728" s="24"/>
      <c r="B3728" s="23"/>
      <c r="C3728" s="23"/>
      <c r="D3728" s="25"/>
      <c r="E3728" s="23"/>
      <c r="F3728" s="26"/>
      <c r="G3728" s="27"/>
      <c r="H3728" s="27"/>
      <c r="I3728" s="27"/>
      <c r="J3728" s="69">
        <f t="shared" si="232"/>
        <v>0</v>
      </c>
      <c r="K3728" s="70" t="e">
        <f t="shared" si="233"/>
        <v>#DIV/0!</v>
      </c>
      <c r="L3728" s="63"/>
      <c r="N3728" s="32" t="str">
        <f>+IFERROR(VLOOKUP(B3728,$B$5:B3727,1,FALSE),"")</f>
        <v/>
      </c>
      <c r="O3728" s="32" t="str">
        <f t="shared" si="234"/>
        <v>DUPLICATE</v>
      </c>
      <c r="P3728" s="65"/>
      <c r="Q3728" s="66" t="str">
        <f t="shared" si="235"/>
        <v xml:space="preserve"> </v>
      </c>
      <c r="R3728" s="32"/>
    </row>
    <row r="3729" spans="1:18" s="22" customFormat="1">
      <c r="A3729" s="24"/>
      <c r="B3729" s="23"/>
      <c r="C3729" s="23"/>
      <c r="D3729" s="25"/>
      <c r="E3729" s="23"/>
      <c r="F3729" s="26"/>
      <c r="G3729" s="27"/>
      <c r="H3729" s="27"/>
      <c r="I3729" s="27"/>
      <c r="J3729" s="69">
        <f t="shared" si="232"/>
        <v>0</v>
      </c>
      <c r="K3729" s="70" t="e">
        <f t="shared" si="233"/>
        <v>#DIV/0!</v>
      </c>
      <c r="L3729" s="63"/>
      <c r="N3729" s="32" t="str">
        <f>+IFERROR(VLOOKUP(B3729,$B$5:B3728,1,FALSE),"")</f>
        <v/>
      </c>
      <c r="O3729" s="32" t="str">
        <f t="shared" si="234"/>
        <v>DUPLICATE</v>
      </c>
      <c r="P3729" s="65"/>
      <c r="Q3729" s="66" t="str">
        <f t="shared" si="235"/>
        <v xml:space="preserve"> </v>
      </c>
      <c r="R3729" s="32"/>
    </row>
    <row r="3730" spans="1:18" s="22" customFormat="1">
      <c r="A3730" s="24"/>
      <c r="B3730" s="23"/>
      <c r="C3730" s="23"/>
      <c r="D3730" s="25"/>
      <c r="E3730" s="23"/>
      <c r="F3730" s="26"/>
      <c r="G3730" s="27"/>
      <c r="H3730" s="27"/>
      <c r="I3730" s="27"/>
      <c r="J3730" s="69">
        <f t="shared" si="232"/>
        <v>0</v>
      </c>
      <c r="K3730" s="70" t="e">
        <f t="shared" si="233"/>
        <v>#DIV/0!</v>
      </c>
      <c r="L3730" s="63"/>
      <c r="N3730" s="32" t="str">
        <f>+IFERROR(VLOOKUP(B3730,$B$5:B3729,1,FALSE),"")</f>
        <v/>
      </c>
      <c r="O3730" s="32" t="str">
        <f t="shared" si="234"/>
        <v>DUPLICATE</v>
      </c>
      <c r="P3730" s="65"/>
      <c r="Q3730" s="66" t="str">
        <f t="shared" si="235"/>
        <v xml:space="preserve"> </v>
      </c>
      <c r="R3730" s="32"/>
    </row>
    <row r="3731" spans="1:18" s="22" customFormat="1">
      <c r="A3731" s="24"/>
      <c r="B3731" s="23"/>
      <c r="C3731" s="23"/>
      <c r="D3731" s="25"/>
      <c r="E3731" s="23"/>
      <c r="F3731" s="26"/>
      <c r="G3731" s="27"/>
      <c r="H3731" s="27"/>
      <c r="I3731" s="27"/>
      <c r="J3731" s="69">
        <f t="shared" si="232"/>
        <v>0</v>
      </c>
      <c r="K3731" s="70" t="e">
        <f t="shared" si="233"/>
        <v>#DIV/0!</v>
      </c>
      <c r="L3731" s="63"/>
      <c r="N3731" s="32" t="str">
        <f>+IFERROR(VLOOKUP(B3731,$B$5:B3730,1,FALSE),"")</f>
        <v/>
      </c>
      <c r="O3731" s="32" t="str">
        <f t="shared" si="234"/>
        <v>DUPLICATE</v>
      </c>
      <c r="P3731" s="65"/>
      <c r="Q3731" s="66" t="str">
        <f t="shared" si="235"/>
        <v xml:space="preserve"> </v>
      </c>
      <c r="R3731" s="32"/>
    </row>
    <row r="3732" spans="1:18" s="22" customFormat="1">
      <c r="A3732" s="24"/>
      <c r="B3732" s="23"/>
      <c r="C3732" s="23"/>
      <c r="D3732" s="25"/>
      <c r="E3732" s="23"/>
      <c r="F3732" s="26"/>
      <c r="G3732" s="27"/>
      <c r="H3732" s="27"/>
      <c r="I3732" s="27"/>
      <c r="J3732" s="69">
        <f t="shared" si="232"/>
        <v>0</v>
      </c>
      <c r="K3732" s="70" t="e">
        <f t="shared" si="233"/>
        <v>#DIV/0!</v>
      </c>
      <c r="L3732" s="63"/>
      <c r="N3732" s="32" t="str">
        <f>+IFERROR(VLOOKUP(B3732,$B$5:B3731,1,FALSE),"")</f>
        <v/>
      </c>
      <c r="O3732" s="32" t="str">
        <f t="shared" si="234"/>
        <v>DUPLICATE</v>
      </c>
      <c r="P3732" s="65"/>
      <c r="Q3732" s="66" t="str">
        <f t="shared" si="235"/>
        <v xml:space="preserve"> </v>
      </c>
      <c r="R3732" s="32"/>
    </row>
    <row r="3733" spans="1:18" s="22" customFormat="1">
      <c r="A3733" s="24"/>
      <c r="B3733" s="23"/>
      <c r="C3733" s="23"/>
      <c r="D3733" s="25"/>
      <c r="E3733" s="23"/>
      <c r="F3733" s="26"/>
      <c r="G3733" s="27"/>
      <c r="H3733" s="27"/>
      <c r="I3733" s="27"/>
      <c r="J3733" s="69">
        <f t="shared" si="232"/>
        <v>0</v>
      </c>
      <c r="K3733" s="70" t="e">
        <f t="shared" si="233"/>
        <v>#DIV/0!</v>
      </c>
      <c r="L3733" s="63"/>
      <c r="N3733" s="32" t="str">
        <f>+IFERROR(VLOOKUP(B3733,$B$5:B3732,1,FALSE),"")</f>
        <v/>
      </c>
      <c r="O3733" s="32" t="str">
        <f t="shared" si="234"/>
        <v>DUPLICATE</v>
      </c>
      <c r="P3733" s="65"/>
      <c r="Q3733" s="66" t="str">
        <f t="shared" si="235"/>
        <v xml:space="preserve"> </v>
      </c>
      <c r="R3733" s="32"/>
    </row>
    <row r="3734" spans="1:18" s="22" customFormat="1">
      <c r="A3734" s="24"/>
      <c r="B3734" s="23"/>
      <c r="C3734" s="23"/>
      <c r="D3734" s="25"/>
      <c r="E3734" s="23"/>
      <c r="F3734" s="26"/>
      <c r="G3734" s="27"/>
      <c r="H3734" s="27"/>
      <c r="I3734" s="27"/>
      <c r="J3734" s="69">
        <f t="shared" si="232"/>
        <v>0</v>
      </c>
      <c r="K3734" s="70" t="e">
        <f t="shared" si="233"/>
        <v>#DIV/0!</v>
      </c>
      <c r="L3734" s="63"/>
      <c r="N3734" s="32" t="str">
        <f>+IFERROR(VLOOKUP(B3734,$B$5:B3733,1,FALSE),"")</f>
        <v/>
      </c>
      <c r="O3734" s="32" t="str">
        <f t="shared" si="234"/>
        <v>DUPLICATE</v>
      </c>
      <c r="P3734" s="65"/>
      <c r="Q3734" s="66" t="str">
        <f t="shared" si="235"/>
        <v xml:space="preserve"> </v>
      </c>
      <c r="R3734" s="32"/>
    </row>
    <row r="3735" spans="1:18" s="22" customFormat="1">
      <c r="A3735" s="24"/>
      <c r="B3735" s="23"/>
      <c r="C3735" s="23"/>
      <c r="D3735" s="25"/>
      <c r="E3735" s="23"/>
      <c r="F3735" s="26"/>
      <c r="G3735" s="27"/>
      <c r="H3735" s="27"/>
      <c r="I3735" s="27"/>
      <c r="J3735" s="69">
        <f t="shared" si="232"/>
        <v>0</v>
      </c>
      <c r="K3735" s="70" t="e">
        <f t="shared" si="233"/>
        <v>#DIV/0!</v>
      </c>
      <c r="L3735" s="63"/>
      <c r="N3735" s="32" t="str">
        <f>+IFERROR(VLOOKUP(B3735,$B$5:B3734,1,FALSE),"")</f>
        <v/>
      </c>
      <c r="O3735" s="32" t="str">
        <f t="shared" si="234"/>
        <v>DUPLICATE</v>
      </c>
      <c r="P3735" s="65"/>
      <c r="Q3735" s="66" t="str">
        <f t="shared" si="235"/>
        <v xml:space="preserve"> </v>
      </c>
      <c r="R3735" s="32"/>
    </row>
    <row r="3736" spans="1:18" s="22" customFormat="1">
      <c r="A3736" s="24"/>
      <c r="B3736" s="23"/>
      <c r="C3736" s="23"/>
      <c r="D3736" s="25"/>
      <c r="E3736" s="23"/>
      <c r="F3736" s="26"/>
      <c r="G3736" s="27"/>
      <c r="H3736" s="27"/>
      <c r="I3736" s="27"/>
      <c r="J3736" s="69">
        <f t="shared" si="232"/>
        <v>0</v>
      </c>
      <c r="K3736" s="70" t="e">
        <f t="shared" si="233"/>
        <v>#DIV/0!</v>
      </c>
      <c r="L3736" s="63"/>
      <c r="N3736" s="32" t="str">
        <f>+IFERROR(VLOOKUP(B3736,$B$5:B3735,1,FALSE),"")</f>
        <v/>
      </c>
      <c r="O3736" s="32" t="str">
        <f t="shared" si="234"/>
        <v>DUPLICATE</v>
      </c>
      <c r="P3736" s="65"/>
      <c r="Q3736" s="66" t="str">
        <f t="shared" si="235"/>
        <v xml:space="preserve"> </v>
      </c>
      <c r="R3736" s="32"/>
    </row>
    <row r="3737" spans="1:18" s="22" customFormat="1">
      <c r="A3737" s="24"/>
      <c r="B3737" s="23"/>
      <c r="C3737" s="23"/>
      <c r="D3737" s="25"/>
      <c r="E3737" s="23"/>
      <c r="F3737" s="26"/>
      <c r="G3737" s="27"/>
      <c r="H3737" s="27"/>
      <c r="I3737" s="27"/>
      <c r="J3737" s="69">
        <f t="shared" si="232"/>
        <v>0</v>
      </c>
      <c r="K3737" s="70" t="e">
        <f t="shared" si="233"/>
        <v>#DIV/0!</v>
      </c>
      <c r="L3737" s="63"/>
      <c r="N3737" s="32" t="str">
        <f>+IFERROR(VLOOKUP(B3737,$B$5:B3736,1,FALSE),"")</f>
        <v/>
      </c>
      <c r="O3737" s="32" t="str">
        <f t="shared" si="234"/>
        <v>DUPLICATE</v>
      </c>
      <c r="P3737" s="65"/>
      <c r="Q3737" s="66" t="str">
        <f t="shared" si="235"/>
        <v xml:space="preserve"> </v>
      </c>
      <c r="R3737" s="32"/>
    </row>
    <row r="3738" spans="1:18" s="22" customFormat="1">
      <c r="A3738" s="24"/>
      <c r="B3738" s="23"/>
      <c r="C3738" s="23"/>
      <c r="D3738" s="25"/>
      <c r="E3738" s="23"/>
      <c r="F3738" s="26"/>
      <c r="G3738" s="27"/>
      <c r="H3738" s="27"/>
      <c r="I3738" s="27"/>
      <c r="J3738" s="69">
        <f t="shared" si="232"/>
        <v>0</v>
      </c>
      <c r="K3738" s="70" t="e">
        <f t="shared" si="233"/>
        <v>#DIV/0!</v>
      </c>
      <c r="L3738" s="63"/>
      <c r="N3738" s="32" t="str">
        <f>+IFERROR(VLOOKUP(B3738,$B$5:B3737,1,FALSE),"")</f>
        <v/>
      </c>
      <c r="O3738" s="32" t="str">
        <f t="shared" si="234"/>
        <v>DUPLICATE</v>
      </c>
      <c r="P3738" s="65"/>
      <c r="Q3738" s="66" t="str">
        <f t="shared" si="235"/>
        <v xml:space="preserve"> </v>
      </c>
      <c r="R3738" s="32"/>
    </row>
    <row r="3739" spans="1:18" s="22" customFormat="1">
      <c r="A3739" s="24"/>
      <c r="B3739" s="23"/>
      <c r="C3739" s="23"/>
      <c r="D3739" s="25"/>
      <c r="E3739" s="23"/>
      <c r="F3739" s="26"/>
      <c r="G3739" s="27"/>
      <c r="H3739" s="27"/>
      <c r="I3739" s="27"/>
      <c r="J3739" s="69">
        <f t="shared" si="232"/>
        <v>0</v>
      </c>
      <c r="K3739" s="70" t="e">
        <f t="shared" si="233"/>
        <v>#DIV/0!</v>
      </c>
      <c r="L3739" s="63"/>
      <c r="N3739" s="32" t="str">
        <f>+IFERROR(VLOOKUP(B3739,$B$5:B3738,1,FALSE),"")</f>
        <v/>
      </c>
      <c r="O3739" s="32" t="str">
        <f t="shared" si="234"/>
        <v>DUPLICATE</v>
      </c>
      <c r="P3739" s="65"/>
      <c r="Q3739" s="66" t="str">
        <f t="shared" si="235"/>
        <v xml:space="preserve"> </v>
      </c>
      <c r="R3739" s="32"/>
    </row>
    <row r="3740" spans="1:18" s="22" customFormat="1">
      <c r="A3740" s="24"/>
      <c r="B3740" s="23"/>
      <c r="C3740" s="23"/>
      <c r="D3740" s="25"/>
      <c r="E3740" s="23"/>
      <c r="F3740" s="26"/>
      <c r="G3740" s="27"/>
      <c r="H3740" s="27"/>
      <c r="I3740" s="27"/>
      <c r="J3740" s="69">
        <f t="shared" si="232"/>
        <v>0</v>
      </c>
      <c r="K3740" s="70" t="e">
        <f t="shared" si="233"/>
        <v>#DIV/0!</v>
      </c>
      <c r="L3740" s="63"/>
      <c r="N3740" s="32" t="str">
        <f>+IFERROR(VLOOKUP(B3740,$B$5:B3739,1,FALSE),"")</f>
        <v/>
      </c>
      <c r="O3740" s="32" t="str">
        <f t="shared" si="234"/>
        <v>DUPLICATE</v>
      </c>
      <c r="P3740" s="65"/>
      <c r="Q3740" s="66" t="str">
        <f t="shared" si="235"/>
        <v xml:space="preserve"> </v>
      </c>
      <c r="R3740" s="32"/>
    </row>
    <row r="3741" spans="1:18" s="22" customFormat="1">
      <c r="A3741" s="24"/>
      <c r="B3741" s="23"/>
      <c r="C3741" s="23"/>
      <c r="D3741" s="25"/>
      <c r="E3741" s="23"/>
      <c r="F3741" s="26"/>
      <c r="G3741" s="27"/>
      <c r="H3741" s="27"/>
      <c r="I3741" s="27"/>
      <c r="J3741" s="69">
        <f t="shared" si="232"/>
        <v>0</v>
      </c>
      <c r="K3741" s="70" t="e">
        <f t="shared" si="233"/>
        <v>#DIV/0!</v>
      </c>
      <c r="L3741" s="63"/>
      <c r="N3741" s="32" t="str">
        <f>+IFERROR(VLOOKUP(B3741,$B$5:B3740,1,FALSE),"")</f>
        <v/>
      </c>
      <c r="O3741" s="32" t="str">
        <f t="shared" si="234"/>
        <v>DUPLICATE</v>
      </c>
      <c r="P3741" s="65"/>
      <c r="Q3741" s="66" t="str">
        <f t="shared" si="235"/>
        <v xml:space="preserve"> </v>
      </c>
      <c r="R3741" s="32"/>
    </row>
    <row r="3742" spans="1:18" s="22" customFormat="1">
      <c r="A3742" s="24"/>
      <c r="B3742" s="23"/>
      <c r="C3742" s="23"/>
      <c r="D3742" s="25"/>
      <c r="E3742" s="23"/>
      <c r="F3742" s="26"/>
      <c r="G3742" s="27"/>
      <c r="H3742" s="27"/>
      <c r="I3742" s="27"/>
      <c r="J3742" s="69">
        <f t="shared" si="232"/>
        <v>0</v>
      </c>
      <c r="K3742" s="70" t="e">
        <f t="shared" si="233"/>
        <v>#DIV/0!</v>
      </c>
      <c r="L3742" s="63"/>
      <c r="N3742" s="32" t="str">
        <f>+IFERROR(VLOOKUP(B3742,$B$5:B3741,1,FALSE),"")</f>
        <v/>
      </c>
      <c r="O3742" s="32" t="str">
        <f t="shared" si="234"/>
        <v>DUPLICATE</v>
      </c>
      <c r="P3742" s="65"/>
      <c r="Q3742" s="66" t="str">
        <f t="shared" si="235"/>
        <v xml:space="preserve"> </v>
      </c>
      <c r="R3742" s="32"/>
    </row>
    <row r="3743" spans="1:18" s="22" customFormat="1">
      <c r="A3743" s="24"/>
      <c r="B3743" s="23"/>
      <c r="C3743" s="23"/>
      <c r="D3743" s="25"/>
      <c r="E3743" s="23"/>
      <c r="F3743" s="26"/>
      <c r="G3743" s="27"/>
      <c r="H3743" s="27"/>
      <c r="I3743" s="27"/>
      <c r="J3743" s="69">
        <f t="shared" si="232"/>
        <v>0</v>
      </c>
      <c r="K3743" s="70" t="e">
        <f t="shared" si="233"/>
        <v>#DIV/0!</v>
      </c>
      <c r="L3743" s="63"/>
      <c r="N3743" s="32" t="str">
        <f>+IFERROR(VLOOKUP(B3743,$B$5:B3742,1,FALSE),"")</f>
        <v/>
      </c>
      <c r="O3743" s="32" t="str">
        <f t="shared" si="234"/>
        <v>DUPLICATE</v>
      </c>
      <c r="P3743" s="65"/>
      <c r="Q3743" s="66" t="str">
        <f t="shared" si="235"/>
        <v xml:space="preserve"> </v>
      </c>
      <c r="R3743" s="32"/>
    </row>
    <row r="3744" spans="1:18" s="22" customFormat="1">
      <c r="A3744" s="24"/>
      <c r="B3744" s="23"/>
      <c r="C3744" s="23"/>
      <c r="D3744" s="25"/>
      <c r="E3744" s="23"/>
      <c r="F3744" s="26"/>
      <c r="G3744" s="27"/>
      <c r="H3744" s="27"/>
      <c r="I3744" s="27"/>
      <c r="J3744" s="69">
        <f t="shared" si="232"/>
        <v>0</v>
      </c>
      <c r="K3744" s="70" t="e">
        <f t="shared" si="233"/>
        <v>#DIV/0!</v>
      </c>
      <c r="L3744" s="63"/>
      <c r="N3744" s="32" t="str">
        <f>+IFERROR(VLOOKUP(B3744,$B$5:B3743,1,FALSE),"")</f>
        <v/>
      </c>
      <c r="O3744" s="32" t="str">
        <f t="shared" si="234"/>
        <v>DUPLICATE</v>
      </c>
      <c r="P3744" s="65"/>
      <c r="Q3744" s="66" t="str">
        <f t="shared" si="235"/>
        <v xml:space="preserve"> </v>
      </c>
      <c r="R3744" s="32"/>
    </row>
    <row r="3745" spans="1:18" s="22" customFormat="1">
      <c r="A3745" s="24"/>
      <c r="B3745" s="23"/>
      <c r="C3745" s="23"/>
      <c r="D3745" s="25"/>
      <c r="E3745" s="23"/>
      <c r="F3745" s="26"/>
      <c r="G3745" s="27"/>
      <c r="H3745" s="27"/>
      <c r="I3745" s="27"/>
      <c r="J3745" s="69">
        <f t="shared" si="232"/>
        <v>0</v>
      </c>
      <c r="K3745" s="70" t="e">
        <f t="shared" si="233"/>
        <v>#DIV/0!</v>
      </c>
      <c r="L3745" s="63"/>
      <c r="N3745" s="32" t="str">
        <f>+IFERROR(VLOOKUP(B3745,$B$5:B3744,1,FALSE),"")</f>
        <v/>
      </c>
      <c r="O3745" s="32" t="str">
        <f t="shared" si="234"/>
        <v>DUPLICATE</v>
      </c>
      <c r="P3745" s="65"/>
      <c r="Q3745" s="66" t="str">
        <f t="shared" si="235"/>
        <v xml:space="preserve"> </v>
      </c>
      <c r="R3745" s="32"/>
    </row>
    <row r="3746" spans="1:18" s="22" customFormat="1">
      <c r="A3746" s="24"/>
      <c r="B3746" s="23"/>
      <c r="C3746" s="23"/>
      <c r="D3746" s="25"/>
      <c r="E3746" s="23"/>
      <c r="F3746" s="26"/>
      <c r="G3746" s="27"/>
      <c r="H3746" s="27"/>
      <c r="I3746" s="27"/>
      <c r="J3746" s="69">
        <f t="shared" si="232"/>
        <v>0</v>
      </c>
      <c r="K3746" s="70" t="e">
        <f t="shared" si="233"/>
        <v>#DIV/0!</v>
      </c>
      <c r="L3746" s="63"/>
      <c r="N3746" s="32" t="str">
        <f>+IFERROR(VLOOKUP(B3746,$B$5:B3745,1,FALSE),"")</f>
        <v/>
      </c>
      <c r="O3746" s="32" t="str">
        <f t="shared" si="234"/>
        <v>DUPLICATE</v>
      </c>
      <c r="P3746" s="65"/>
      <c r="Q3746" s="66" t="str">
        <f t="shared" si="235"/>
        <v xml:space="preserve"> </v>
      </c>
      <c r="R3746" s="32"/>
    </row>
    <row r="3747" spans="1:18" s="22" customFormat="1">
      <c r="A3747" s="24"/>
      <c r="B3747" s="23"/>
      <c r="C3747" s="23"/>
      <c r="D3747" s="25"/>
      <c r="E3747" s="23"/>
      <c r="F3747" s="26"/>
      <c r="G3747" s="27"/>
      <c r="H3747" s="27"/>
      <c r="I3747" s="27"/>
      <c r="J3747" s="69">
        <f t="shared" si="232"/>
        <v>0</v>
      </c>
      <c r="K3747" s="70" t="e">
        <f t="shared" si="233"/>
        <v>#DIV/0!</v>
      </c>
      <c r="L3747" s="63"/>
      <c r="N3747" s="32" t="str">
        <f>+IFERROR(VLOOKUP(B3747,$B$5:B3746,1,FALSE),"")</f>
        <v/>
      </c>
      <c r="O3747" s="32" t="str">
        <f t="shared" si="234"/>
        <v>DUPLICATE</v>
      </c>
      <c r="P3747" s="65"/>
      <c r="Q3747" s="66" t="str">
        <f t="shared" si="235"/>
        <v xml:space="preserve"> </v>
      </c>
      <c r="R3747" s="32"/>
    </row>
    <row r="3748" spans="1:18" s="22" customFormat="1">
      <c r="A3748" s="24"/>
      <c r="B3748" s="23"/>
      <c r="C3748" s="23"/>
      <c r="D3748" s="25"/>
      <c r="E3748" s="23"/>
      <c r="F3748" s="26"/>
      <c r="G3748" s="27"/>
      <c r="H3748" s="27"/>
      <c r="I3748" s="27"/>
      <c r="J3748" s="69">
        <f t="shared" si="232"/>
        <v>0</v>
      </c>
      <c r="K3748" s="70" t="e">
        <f t="shared" si="233"/>
        <v>#DIV/0!</v>
      </c>
      <c r="L3748" s="63"/>
      <c r="N3748" s="32" t="str">
        <f>+IFERROR(VLOOKUP(B3748,$B$5:B3747,1,FALSE),"")</f>
        <v/>
      </c>
      <c r="O3748" s="32" t="str">
        <f t="shared" si="234"/>
        <v>DUPLICATE</v>
      </c>
      <c r="P3748" s="65"/>
      <c r="Q3748" s="66" t="str">
        <f t="shared" si="235"/>
        <v xml:space="preserve"> </v>
      </c>
      <c r="R3748" s="32"/>
    </row>
    <row r="3749" spans="1:18" s="22" customFormat="1">
      <c r="A3749" s="24"/>
      <c r="B3749" s="23"/>
      <c r="C3749" s="23"/>
      <c r="D3749" s="25"/>
      <c r="E3749" s="23"/>
      <c r="F3749" s="26"/>
      <c r="G3749" s="27"/>
      <c r="H3749" s="27"/>
      <c r="I3749" s="27"/>
      <c r="J3749" s="69">
        <f t="shared" si="232"/>
        <v>0</v>
      </c>
      <c r="K3749" s="70" t="e">
        <f t="shared" si="233"/>
        <v>#DIV/0!</v>
      </c>
      <c r="L3749" s="63"/>
      <c r="N3749" s="32" t="str">
        <f>+IFERROR(VLOOKUP(B3749,$B$5:B3748,1,FALSE),"")</f>
        <v/>
      </c>
      <c r="O3749" s="32" t="str">
        <f t="shared" si="234"/>
        <v>DUPLICATE</v>
      </c>
      <c r="P3749" s="65"/>
      <c r="Q3749" s="66" t="str">
        <f t="shared" si="235"/>
        <v xml:space="preserve"> </v>
      </c>
      <c r="R3749" s="32"/>
    </row>
    <row r="3750" spans="1:18" s="22" customFormat="1">
      <c r="A3750" s="24"/>
      <c r="B3750" s="23"/>
      <c r="C3750" s="23"/>
      <c r="D3750" s="25"/>
      <c r="E3750" s="23"/>
      <c r="F3750" s="26"/>
      <c r="G3750" s="27"/>
      <c r="H3750" s="27"/>
      <c r="I3750" s="27"/>
      <c r="J3750" s="69">
        <f t="shared" si="232"/>
        <v>0</v>
      </c>
      <c r="K3750" s="70" t="e">
        <f t="shared" si="233"/>
        <v>#DIV/0!</v>
      </c>
      <c r="L3750" s="63"/>
      <c r="N3750" s="32" t="str">
        <f>+IFERROR(VLOOKUP(B3750,$B$5:B3749,1,FALSE),"")</f>
        <v/>
      </c>
      <c r="O3750" s="32" t="str">
        <f t="shared" si="234"/>
        <v>DUPLICATE</v>
      </c>
      <c r="P3750" s="65"/>
      <c r="Q3750" s="66" t="str">
        <f t="shared" si="235"/>
        <v xml:space="preserve"> </v>
      </c>
      <c r="R3750" s="32"/>
    </row>
    <row r="3751" spans="1:18" s="22" customFormat="1">
      <c r="A3751" s="24"/>
      <c r="B3751" s="23"/>
      <c r="C3751" s="23"/>
      <c r="D3751" s="25"/>
      <c r="E3751" s="23"/>
      <c r="F3751" s="26"/>
      <c r="G3751" s="27"/>
      <c r="H3751" s="27"/>
      <c r="I3751" s="27"/>
      <c r="J3751" s="69">
        <f t="shared" si="232"/>
        <v>0</v>
      </c>
      <c r="K3751" s="70" t="e">
        <f t="shared" si="233"/>
        <v>#DIV/0!</v>
      </c>
      <c r="L3751" s="63"/>
      <c r="N3751" s="32" t="str">
        <f>+IFERROR(VLOOKUP(B3751,$B$5:B3750,1,FALSE),"")</f>
        <v/>
      </c>
      <c r="O3751" s="32" t="str">
        <f t="shared" si="234"/>
        <v>DUPLICATE</v>
      </c>
      <c r="P3751" s="65"/>
      <c r="Q3751" s="66" t="str">
        <f t="shared" si="235"/>
        <v xml:space="preserve"> </v>
      </c>
      <c r="R3751" s="32"/>
    </row>
    <row r="3752" spans="1:18" s="22" customFormat="1">
      <c r="A3752" s="24"/>
      <c r="B3752" s="23"/>
      <c r="C3752" s="23"/>
      <c r="D3752" s="25"/>
      <c r="E3752" s="23"/>
      <c r="F3752" s="26"/>
      <c r="G3752" s="27"/>
      <c r="H3752" s="27"/>
      <c r="I3752" s="27"/>
      <c r="J3752" s="69">
        <f t="shared" si="232"/>
        <v>0</v>
      </c>
      <c r="K3752" s="70" t="e">
        <f t="shared" si="233"/>
        <v>#DIV/0!</v>
      </c>
      <c r="L3752" s="63"/>
      <c r="N3752" s="32" t="str">
        <f>+IFERROR(VLOOKUP(B3752,$B$5:B3751,1,FALSE),"")</f>
        <v/>
      </c>
      <c r="O3752" s="32" t="str">
        <f t="shared" si="234"/>
        <v>DUPLICATE</v>
      </c>
      <c r="P3752" s="65"/>
      <c r="Q3752" s="66" t="str">
        <f t="shared" si="235"/>
        <v xml:space="preserve"> </v>
      </c>
      <c r="R3752" s="32"/>
    </row>
    <row r="3753" spans="1:18" s="22" customFormat="1">
      <c r="A3753" s="24"/>
      <c r="B3753" s="23"/>
      <c r="C3753" s="23"/>
      <c r="D3753" s="25"/>
      <c r="E3753" s="23"/>
      <c r="F3753" s="26"/>
      <c r="G3753" s="27"/>
      <c r="H3753" s="27"/>
      <c r="I3753" s="27"/>
      <c r="J3753" s="69">
        <f t="shared" si="232"/>
        <v>0</v>
      </c>
      <c r="K3753" s="70" t="e">
        <f t="shared" si="233"/>
        <v>#DIV/0!</v>
      </c>
      <c r="L3753" s="63"/>
      <c r="N3753" s="32" t="str">
        <f>+IFERROR(VLOOKUP(B3753,$B$5:B3752,1,FALSE),"")</f>
        <v/>
      </c>
      <c r="O3753" s="32" t="str">
        <f t="shared" si="234"/>
        <v>DUPLICATE</v>
      </c>
      <c r="P3753" s="65"/>
      <c r="Q3753" s="66" t="str">
        <f t="shared" si="235"/>
        <v xml:space="preserve"> </v>
      </c>
      <c r="R3753" s="32"/>
    </row>
    <row r="3754" spans="1:18" s="22" customFormat="1">
      <c r="A3754" s="24"/>
      <c r="B3754" s="23"/>
      <c r="C3754" s="23"/>
      <c r="D3754" s="25"/>
      <c r="E3754" s="23"/>
      <c r="F3754" s="26"/>
      <c r="G3754" s="27"/>
      <c r="H3754" s="27"/>
      <c r="I3754" s="27"/>
      <c r="J3754" s="69">
        <f t="shared" si="232"/>
        <v>0</v>
      </c>
      <c r="K3754" s="70" t="e">
        <f t="shared" si="233"/>
        <v>#DIV/0!</v>
      </c>
      <c r="L3754" s="63"/>
      <c r="N3754" s="32" t="str">
        <f>+IFERROR(VLOOKUP(B3754,$B$5:B3753,1,FALSE),"")</f>
        <v/>
      </c>
      <c r="O3754" s="32" t="str">
        <f t="shared" si="234"/>
        <v>DUPLICATE</v>
      </c>
      <c r="P3754" s="65"/>
      <c r="Q3754" s="66" t="str">
        <f t="shared" si="235"/>
        <v xml:space="preserve"> </v>
      </c>
      <c r="R3754" s="32"/>
    </row>
    <row r="3755" spans="1:18" s="22" customFormat="1">
      <c r="A3755" s="24"/>
      <c r="B3755" s="23"/>
      <c r="C3755" s="23"/>
      <c r="D3755" s="25"/>
      <c r="E3755" s="23"/>
      <c r="F3755" s="26"/>
      <c r="G3755" s="27"/>
      <c r="H3755" s="27"/>
      <c r="I3755" s="27"/>
      <c r="J3755" s="69">
        <f t="shared" ref="J3755:J3818" si="236">SUM(G3755:I3755)</f>
        <v>0</v>
      </c>
      <c r="K3755" s="70" t="e">
        <f t="shared" ref="K3755:K3818" si="237">+(G3755+H3755+I3755)/F3755*100</f>
        <v>#DIV/0!</v>
      </c>
      <c r="L3755" s="63"/>
      <c r="N3755" s="32" t="str">
        <f>+IFERROR(VLOOKUP(B3755,$B$5:B3754,1,FALSE),"")</f>
        <v/>
      </c>
      <c r="O3755" s="32" t="str">
        <f t="shared" ref="O3755:O3818" si="238">+IF(EXACT(B3755,N3755),"DUPLICATE","ORIGINAL")</f>
        <v>DUPLICATE</v>
      </c>
      <c r="P3755" s="65"/>
      <c r="Q3755" s="66" t="str">
        <f t="shared" ref="Q3755:Q3818" si="239">CONCATENATE(B3755," ",A3755)</f>
        <v xml:space="preserve"> </v>
      </c>
      <c r="R3755" s="32"/>
    </row>
    <row r="3756" spans="1:18" s="22" customFormat="1">
      <c r="A3756" s="24"/>
      <c r="B3756" s="23"/>
      <c r="C3756" s="23"/>
      <c r="D3756" s="25"/>
      <c r="E3756" s="23"/>
      <c r="F3756" s="26"/>
      <c r="G3756" s="27"/>
      <c r="H3756" s="27"/>
      <c r="I3756" s="27"/>
      <c r="J3756" s="69">
        <f t="shared" si="236"/>
        <v>0</v>
      </c>
      <c r="K3756" s="70" t="e">
        <f t="shared" si="237"/>
        <v>#DIV/0!</v>
      </c>
      <c r="L3756" s="63"/>
      <c r="N3756" s="32" t="str">
        <f>+IFERROR(VLOOKUP(B3756,$B$5:B3755,1,FALSE),"")</f>
        <v/>
      </c>
      <c r="O3756" s="32" t="str">
        <f t="shared" si="238"/>
        <v>DUPLICATE</v>
      </c>
      <c r="P3756" s="65"/>
      <c r="Q3756" s="66" t="str">
        <f t="shared" si="239"/>
        <v xml:space="preserve"> </v>
      </c>
      <c r="R3756" s="32"/>
    </row>
    <row r="3757" spans="1:18" s="22" customFormat="1">
      <c r="A3757" s="24"/>
      <c r="B3757" s="23"/>
      <c r="C3757" s="23"/>
      <c r="D3757" s="25"/>
      <c r="E3757" s="23"/>
      <c r="F3757" s="26"/>
      <c r="G3757" s="27"/>
      <c r="H3757" s="27"/>
      <c r="I3757" s="27"/>
      <c r="J3757" s="69">
        <f t="shared" si="236"/>
        <v>0</v>
      </c>
      <c r="K3757" s="70" t="e">
        <f t="shared" si="237"/>
        <v>#DIV/0!</v>
      </c>
      <c r="L3757" s="63"/>
      <c r="N3757" s="32" t="str">
        <f>+IFERROR(VLOOKUP(B3757,$B$5:B3756,1,FALSE),"")</f>
        <v/>
      </c>
      <c r="O3757" s="32" t="str">
        <f t="shared" si="238"/>
        <v>DUPLICATE</v>
      </c>
      <c r="P3757" s="65"/>
      <c r="Q3757" s="66" t="str">
        <f t="shared" si="239"/>
        <v xml:space="preserve"> </v>
      </c>
      <c r="R3757" s="32"/>
    </row>
    <row r="3758" spans="1:18" s="22" customFormat="1">
      <c r="A3758" s="24"/>
      <c r="B3758" s="23"/>
      <c r="C3758" s="23"/>
      <c r="D3758" s="25"/>
      <c r="E3758" s="23"/>
      <c r="F3758" s="26"/>
      <c r="G3758" s="27"/>
      <c r="H3758" s="27"/>
      <c r="I3758" s="27"/>
      <c r="J3758" s="69">
        <f t="shared" si="236"/>
        <v>0</v>
      </c>
      <c r="K3758" s="70" t="e">
        <f t="shared" si="237"/>
        <v>#DIV/0!</v>
      </c>
      <c r="L3758" s="63"/>
      <c r="N3758" s="32" t="str">
        <f>+IFERROR(VLOOKUP(B3758,$B$5:B3757,1,FALSE),"")</f>
        <v/>
      </c>
      <c r="O3758" s="32" t="str">
        <f t="shared" si="238"/>
        <v>DUPLICATE</v>
      </c>
      <c r="P3758" s="65"/>
      <c r="Q3758" s="66" t="str">
        <f t="shared" si="239"/>
        <v xml:space="preserve"> </v>
      </c>
      <c r="R3758" s="32"/>
    </row>
    <row r="3759" spans="1:18" s="22" customFormat="1">
      <c r="A3759" s="24"/>
      <c r="B3759" s="23"/>
      <c r="C3759" s="23"/>
      <c r="D3759" s="25"/>
      <c r="E3759" s="23"/>
      <c r="F3759" s="26"/>
      <c r="G3759" s="27"/>
      <c r="H3759" s="27"/>
      <c r="I3759" s="27"/>
      <c r="J3759" s="69">
        <f t="shared" si="236"/>
        <v>0</v>
      </c>
      <c r="K3759" s="70" t="e">
        <f t="shared" si="237"/>
        <v>#DIV/0!</v>
      </c>
      <c r="L3759" s="63"/>
      <c r="N3759" s="32" t="str">
        <f>+IFERROR(VLOOKUP(B3759,$B$5:B3758,1,FALSE),"")</f>
        <v/>
      </c>
      <c r="O3759" s="32" t="str">
        <f t="shared" si="238"/>
        <v>DUPLICATE</v>
      </c>
      <c r="P3759" s="65"/>
      <c r="Q3759" s="66" t="str">
        <f t="shared" si="239"/>
        <v xml:space="preserve"> </v>
      </c>
      <c r="R3759" s="32"/>
    </row>
    <row r="3760" spans="1:18" s="22" customFormat="1">
      <c r="A3760" s="24"/>
      <c r="B3760" s="23"/>
      <c r="C3760" s="23"/>
      <c r="D3760" s="25"/>
      <c r="E3760" s="23"/>
      <c r="F3760" s="26"/>
      <c r="G3760" s="27"/>
      <c r="H3760" s="27"/>
      <c r="I3760" s="27"/>
      <c r="J3760" s="69">
        <f t="shared" si="236"/>
        <v>0</v>
      </c>
      <c r="K3760" s="70" t="e">
        <f t="shared" si="237"/>
        <v>#DIV/0!</v>
      </c>
      <c r="L3760" s="63"/>
      <c r="N3760" s="32" t="str">
        <f>+IFERROR(VLOOKUP(B3760,$B$5:B3759,1,FALSE),"")</f>
        <v/>
      </c>
      <c r="O3760" s="32" t="str">
        <f t="shared" si="238"/>
        <v>DUPLICATE</v>
      </c>
      <c r="P3760" s="65"/>
      <c r="Q3760" s="66" t="str">
        <f t="shared" si="239"/>
        <v xml:space="preserve"> </v>
      </c>
      <c r="R3760" s="32"/>
    </row>
    <row r="3761" spans="1:18" s="22" customFormat="1">
      <c r="A3761" s="24"/>
      <c r="B3761" s="23"/>
      <c r="C3761" s="23"/>
      <c r="D3761" s="25"/>
      <c r="E3761" s="23"/>
      <c r="F3761" s="26"/>
      <c r="G3761" s="27"/>
      <c r="H3761" s="27"/>
      <c r="I3761" s="27"/>
      <c r="J3761" s="69">
        <f t="shared" si="236"/>
        <v>0</v>
      </c>
      <c r="K3761" s="70" t="e">
        <f t="shared" si="237"/>
        <v>#DIV/0!</v>
      </c>
      <c r="L3761" s="63"/>
      <c r="N3761" s="32" t="str">
        <f>+IFERROR(VLOOKUP(B3761,$B$5:B3760,1,FALSE),"")</f>
        <v/>
      </c>
      <c r="O3761" s="32" t="str">
        <f t="shared" si="238"/>
        <v>DUPLICATE</v>
      </c>
      <c r="P3761" s="65"/>
      <c r="Q3761" s="66" t="str">
        <f t="shared" si="239"/>
        <v xml:space="preserve"> </v>
      </c>
      <c r="R3761" s="32"/>
    </row>
    <row r="3762" spans="1:18" s="22" customFormat="1">
      <c r="A3762" s="24"/>
      <c r="B3762" s="23"/>
      <c r="C3762" s="23"/>
      <c r="D3762" s="25"/>
      <c r="E3762" s="23"/>
      <c r="F3762" s="26"/>
      <c r="G3762" s="27"/>
      <c r="H3762" s="27"/>
      <c r="I3762" s="27"/>
      <c r="J3762" s="69">
        <f t="shared" si="236"/>
        <v>0</v>
      </c>
      <c r="K3762" s="70" t="e">
        <f t="shared" si="237"/>
        <v>#DIV/0!</v>
      </c>
      <c r="L3762" s="63"/>
      <c r="N3762" s="32" t="str">
        <f>+IFERROR(VLOOKUP(B3762,$B$5:B3761,1,FALSE),"")</f>
        <v/>
      </c>
      <c r="O3762" s="32" t="str">
        <f t="shared" si="238"/>
        <v>DUPLICATE</v>
      </c>
      <c r="P3762" s="65"/>
      <c r="Q3762" s="66" t="str">
        <f t="shared" si="239"/>
        <v xml:space="preserve"> </v>
      </c>
      <c r="R3762" s="32"/>
    </row>
    <row r="3763" spans="1:18" s="22" customFormat="1">
      <c r="A3763" s="24"/>
      <c r="B3763" s="23"/>
      <c r="C3763" s="23"/>
      <c r="D3763" s="25"/>
      <c r="E3763" s="23"/>
      <c r="F3763" s="26"/>
      <c r="G3763" s="27"/>
      <c r="H3763" s="27"/>
      <c r="I3763" s="27"/>
      <c r="J3763" s="69">
        <f t="shared" si="236"/>
        <v>0</v>
      </c>
      <c r="K3763" s="70" t="e">
        <f t="shared" si="237"/>
        <v>#DIV/0!</v>
      </c>
      <c r="L3763" s="63"/>
      <c r="N3763" s="32" t="str">
        <f>+IFERROR(VLOOKUP(B3763,$B$5:B3762,1,FALSE),"")</f>
        <v/>
      </c>
      <c r="O3763" s="32" t="str">
        <f t="shared" si="238"/>
        <v>DUPLICATE</v>
      </c>
      <c r="P3763" s="65"/>
      <c r="Q3763" s="66" t="str">
        <f t="shared" si="239"/>
        <v xml:space="preserve"> </v>
      </c>
      <c r="R3763" s="32"/>
    </row>
    <row r="3764" spans="1:18" s="22" customFormat="1">
      <c r="A3764" s="24"/>
      <c r="B3764" s="23"/>
      <c r="C3764" s="23"/>
      <c r="D3764" s="25"/>
      <c r="E3764" s="23"/>
      <c r="F3764" s="26"/>
      <c r="G3764" s="27"/>
      <c r="H3764" s="27"/>
      <c r="I3764" s="27"/>
      <c r="J3764" s="69">
        <f t="shared" si="236"/>
        <v>0</v>
      </c>
      <c r="K3764" s="70" t="e">
        <f t="shared" si="237"/>
        <v>#DIV/0!</v>
      </c>
      <c r="L3764" s="63"/>
      <c r="N3764" s="32" t="str">
        <f>+IFERROR(VLOOKUP(B3764,$B$5:B3763,1,FALSE),"")</f>
        <v/>
      </c>
      <c r="O3764" s="32" t="str">
        <f t="shared" si="238"/>
        <v>DUPLICATE</v>
      </c>
      <c r="P3764" s="65"/>
      <c r="Q3764" s="66" t="str">
        <f t="shared" si="239"/>
        <v xml:space="preserve"> </v>
      </c>
      <c r="R3764" s="32"/>
    </row>
    <row r="3765" spans="1:18" s="22" customFormat="1">
      <c r="A3765" s="24"/>
      <c r="B3765" s="23"/>
      <c r="C3765" s="23"/>
      <c r="D3765" s="25"/>
      <c r="E3765" s="23"/>
      <c r="F3765" s="26"/>
      <c r="G3765" s="27"/>
      <c r="H3765" s="27"/>
      <c r="I3765" s="27"/>
      <c r="J3765" s="69">
        <f t="shared" si="236"/>
        <v>0</v>
      </c>
      <c r="K3765" s="70" t="e">
        <f t="shared" si="237"/>
        <v>#DIV/0!</v>
      </c>
      <c r="L3765" s="63"/>
      <c r="N3765" s="32" t="str">
        <f>+IFERROR(VLOOKUP(B3765,$B$5:B3764,1,FALSE),"")</f>
        <v/>
      </c>
      <c r="O3765" s="32" t="str">
        <f t="shared" si="238"/>
        <v>DUPLICATE</v>
      </c>
      <c r="P3765" s="65"/>
      <c r="Q3765" s="66" t="str">
        <f t="shared" si="239"/>
        <v xml:space="preserve"> </v>
      </c>
      <c r="R3765" s="32"/>
    </row>
    <row r="3766" spans="1:18" s="22" customFormat="1">
      <c r="A3766" s="24"/>
      <c r="B3766" s="23"/>
      <c r="C3766" s="23"/>
      <c r="D3766" s="25"/>
      <c r="E3766" s="23"/>
      <c r="F3766" s="26"/>
      <c r="G3766" s="27"/>
      <c r="H3766" s="27"/>
      <c r="I3766" s="27"/>
      <c r="J3766" s="69">
        <f t="shared" si="236"/>
        <v>0</v>
      </c>
      <c r="K3766" s="70" t="e">
        <f t="shared" si="237"/>
        <v>#DIV/0!</v>
      </c>
      <c r="L3766" s="63"/>
      <c r="N3766" s="32" t="str">
        <f>+IFERROR(VLOOKUP(B3766,$B$5:B3765,1,FALSE),"")</f>
        <v/>
      </c>
      <c r="O3766" s="32" t="str">
        <f t="shared" si="238"/>
        <v>DUPLICATE</v>
      </c>
      <c r="P3766" s="65"/>
      <c r="Q3766" s="66" t="str">
        <f t="shared" si="239"/>
        <v xml:space="preserve"> </v>
      </c>
      <c r="R3766" s="32"/>
    </row>
    <row r="3767" spans="1:18" s="22" customFormat="1">
      <c r="A3767" s="24"/>
      <c r="B3767" s="23"/>
      <c r="C3767" s="23"/>
      <c r="D3767" s="25"/>
      <c r="E3767" s="23"/>
      <c r="F3767" s="26"/>
      <c r="G3767" s="27"/>
      <c r="H3767" s="27"/>
      <c r="I3767" s="27"/>
      <c r="J3767" s="69">
        <f t="shared" si="236"/>
        <v>0</v>
      </c>
      <c r="K3767" s="70" t="e">
        <f t="shared" si="237"/>
        <v>#DIV/0!</v>
      </c>
      <c r="L3767" s="63"/>
      <c r="N3767" s="32" t="str">
        <f>+IFERROR(VLOOKUP(B3767,$B$5:B3766,1,FALSE),"")</f>
        <v/>
      </c>
      <c r="O3767" s="32" t="str">
        <f t="shared" si="238"/>
        <v>DUPLICATE</v>
      </c>
      <c r="P3767" s="65"/>
      <c r="Q3767" s="66" t="str">
        <f t="shared" si="239"/>
        <v xml:space="preserve"> </v>
      </c>
      <c r="R3767" s="32"/>
    </row>
    <row r="3768" spans="1:18" s="22" customFormat="1">
      <c r="A3768" s="24"/>
      <c r="B3768" s="23"/>
      <c r="C3768" s="23"/>
      <c r="D3768" s="25"/>
      <c r="E3768" s="23"/>
      <c r="F3768" s="26"/>
      <c r="G3768" s="27"/>
      <c r="H3768" s="27"/>
      <c r="I3768" s="27"/>
      <c r="J3768" s="69">
        <f t="shared" si="236"/>
        <v>0</v>
      </c>
      <c r="K3768" s="70" t="e">
        <f t="shared" si="237"/>
        <v>#DIV/0!</v>
      </c>
      <c r="L3768" s="63"/>
      <c r="N3768" s="32" t="str">
        <f>+IFERROR(VLOOKUP(B3768,$B$5:B3767,1,FALSE),"")</f>
        <v/>
      </c>
      <c r="O3768" s="32" t="str">
        <f t="shared" si="238"/>
        <v>DUPLICATE</v>
      </c>
      <c r="P3768" s="65"/>
      <c r="Q3768" s="66" t="str">
        <f t="shared" si="239"/>
        <v xml:space="preserve"> </v>
      </c>
      <c r="R3768" s="32"/>
    </row>
    <row r="3769" spans="1:18" s="22" customFormat="1">
      <c r="A3769" s="24"/>
      <c r="B3769" s="23"/>
      <c r="C3769" s="23"/>
      <c r="D3769" s="25"/>
      <c r="E3769" s="23"/>
      <c r="F3769" s="26"/>
      <c r="G3769" s="27"/>
      <c r="H3769" s="27"/>
      <c r="I3769" s="27"/>
      <c r="J3769" s="69">
        <f t="shared" si="236"/>
        <v>0</v>
      </c>
      <c r="K3769" s="70" t="e">
        <f t="shared" si="237"/>
        <v>#DIV/0!</v>
      </c>
      <c r="L3769" s="63"/>
      <c r="N3769" s="32" t="str">
        <f>+IFERROR(VLOOKUP(B3769,$B$5:B3768,1,FALSE),"")</f>
        <v/>
      </c>
      <c r="O3769" s="32" t="str">
        <f t="shared" si="238"/>
        <v>DUPLICATE</v>
      </c>
      <c r="P3769" s="65"/>
      <c r="Q3769" s="66" t="str">
        <f t="shared" si="239"/>
        <v xml:space="preserve"> </v>
      </c>
      <c r="R3769" s="32"/>
    </row>
    <row r="3770" spans="1:18" s="22" customFormat="1">
      <c r="A3770" s="24"/>
      <c r="B3770" s="23"/>
      <c r="C3770" s="23"/>
      <c r="D3770" s="25"/>
      <c r="E3770" s="23"/>
      <c r="F3770" s="26"/>
      <c r="G3770" s="27"/>
      <c r="H3770" s="27"/>
      <c r="I3770" s="27"/>
      <c r="J3770" s="69">
        <f t="shared" si="236"/>
        <v>0</v>
      </c>
      <c r="K3770" s="70" t="e">
        <f t="shared" si="237"/>
        <v>#DIV/0!</v>
      </c>
      <c r="L3770" s="63"/>
      <c r="N3770" s="32" t="str">
        <f>+IFERROR(VLOOKUP(B3770,$B$5:B3769,1,FALSE),"")</f>
        <v/>
      </c>
      <c r="O3770" s="32" t="str">
        <f t="shared" si="238"/>
        <v>DUPLICATE</v>
      </c>
      <c r="P3770" s="65"/>
      <c r="Q3770" s="66" t="str">
        <f t="shared" si="239"/>
        <v xml:space="preserve"> </v>
      </c>
      <c r="R3770" s="32"/>
    </row>
    <row r="3771" spans="1:18" s="22" customFormat="1">
      <c r="A3771" s="24"/>
      <c r="B3771" s="23"/>
      <c r="C3771" s="23"/>
      <c r="D3771" s="25"/>
      <c r="E3771" s="23"/>
      <c r="F3771" s="26"/>
      <c r="G3771" s="27"/>
      <c r="H3771" s="27"/>
      <c r="I3771" s="27"/>
      <c r="J3771" s="69">
        <f t="shared" si="236"/>
        <v>0</v>
      </c>
      <c r="K3771" s="70" t="e">
        <f t="shared" si="237"/>
        <v>#DIV/0!</v>
      </c>
      <c r="L3771" s="63"/>
      <c r="N3771" s="32" t="str">
        <f>+IFERROR(VLOOKUP(B3771,$B$5:B3770,1,FALSE),"")</f>
        <v/>
      </c>
      <c r="O3771" s="32" t="str">
        <f t="shared" si="238"/>
        <v>DUPLICATE</v>
      </c>
      <c r="P3771" s="65"/>
      <c r="Q3771" s="66" t="str">
        <f t="shared" si="239"/>
        <v xml:space="preserve"> </v>
      </c>
      <c r="R3771" s="32"/>
    </row>
    <row r="3772" spans="1:18" s="22" customFormat="1">
      <c r="A3772" s="24"/>
      <c r="B3772" s="23"/>
      <c r="C3772" s="23"/>
      <c r="D3772" s="25"/>
      <c r="E3772" s="23"/>
      <c r="F3772" s="26"/>
      <c r="G3772" s="27"/>
      <c r="H3772" s="27"/>
      <c r="I3772" s="27"/>
      <c r="J3772" s="69">
        <f t="shared" si="236"/>
        <v>0</v>
      </c>
      <c r="K3772" s="70" t="e">
        <f t="shared" si="237"/>
        <v>#DIV/0!</v>
      </c>
      <c r="L3772" s="63"/>
      <c r="N3772" s="32" t="str">
        <f>+IFERROR(VLOOKUP(B3772,$B$5:B3771,1,FALSE),"")</f>
        <v/>
      </c>
      <c r="O3772" s="32" t="str">
        <f t="shared" si="238"/>
        <v>DUPLICATE</v>
      </c>
      <c r="P3772" s="65"/>
      <c r="Q3772" s="66" t="str">
        <f t="shared" si="239"/>
        <v xml:space="preserve"> </v>
      </c>
      <c r="R3772" s="32"/>
    </row>
    <row r="3773" spans="1:18" s="22" customFormat="1">
      <c r="A3773" s="24"/>
      <c r="B3773" s="23"/>
      <c r="C3773" s="23"/>
      <c r="D3773" s="25"/>
      <c r="E3773" s="23"/>
      <c r="F3773" s="26"/>
      <c r="G3773" s="27"/>
      <c r="H3773" s="27"/>
      <c r="I3773" s="27"/>
      <c r="J3773" s="69">
        <f t="shared" si="236"/>
        <v>0</v>
      </c>
      <c r="K3773" s="70" t="e">
        <f t="shared" si="237"/>
        <v>#DIV/0!</v>
      </c>
      <c r="L3773" s="63"/>
      <c r="N3773" s="32" t="str">
        <f>+IFERROR(VLOOKUP(B3773,$B$5:B3772,1,FALSE),"")</f>
        <v/>
      </c>
      <c r="O3773" s="32" t="str">
        <f t="shared" si="238"/>
        <v>DUPLICATE</v>
      </c>
      <c r="P3773" s="65"/>
      <c r="Q3773" s="66" t="str">
        <f t="shared" si="239"/>
        <v xml:space="preserve"> </v>
      </c>
      <c r="R3773" s="32"/>
    </row>
    <row r="3774" spans="1:18" s="22" customFormat="1">
      <c r="A3774" s="24"/>
      <c r="B3774" s="23"/>
      <c r="C3774" s="23"/>
      <c r="D3774" s="25"/>
      <c r="E3774" s="23"/>
      <c r="F3774" s="26"/>
      <c r="G3774" s="27"/>
      <c r="H3774" s="27"/>
      <c r="I3774" s="27"/>
      <c r="J3774" s="69">
        <f t="shared" si="236"/>
        <v>0</v>
      </c>
      <c r="K3774" s="70" t="e">
        <f t="shared" si="237"/>
        <v>#DIV/0!</v>
      </c>
      <c r="L3774" s="63"/>
      <c r="N3774" s="32" t="str">
        <f>+IFERROR(VLOOKUP(B3774,$B$5:B3773,1,FALSE),"")</f>
        <v/>
      </c>
      <c r="O3774" s="32" t="str">
        <f t="shared" si="238"/>
        <v>DUPLICATE</v>
      </c>
      <c r="P3774" s="65"/>
      <c r="Q3774" s="66" t="str">
        <f t="shared" si="239"/>
        <v xml:space="preserve"> </v>
      </c>
      <c r="R3774" s="32"/>
    </row>
    <row r="3775" spans="1:18" s="22" customFormat="1">
      <c r="A3775" s="24"/>
      <c r="B3775" s="23"/>
      <c r="C3775" s="23"/>
      <c r="D3775" s="25"/>
      <c r="E3775" s="23"/>
      <c r="F3775" s="26"/>
      <c r="G3775" s="27"/>
      <c r="H3775" s="27"/>
      <c r="I3775" s="27"/>
      <c r="J3775" s="69">
        <f t="shared" si="236"/>
        <v>0</v>
      </c>
      <c r="K3775" s="70" t="e">
        <f t="shared" si="237"/>
        <v>#DIV/0!</v>
      </c>
      <c r="L3775" s="63"/>
      <c r="N3775" s="32" t="str">
        <f>+IFERROR(VLOOKUP(B3775,$B$5:B3774,1,FALSE),"")</f>
        <v/>
      </c>
      <c r="O3775" s="32" t="str">
        <f t="shared" si="238"/>
        <v>DUPLICATE</v>
      </c>
      <c r="P3775" s="65"/>
      <c r="Q3775" s="66" t="str">
        <f t="shared" si="239"/>
        <v xml:space="preserve"> </v>
      </c>
      <c r="R3775" s="32"/>
    </row>
    <row r="3776" spans="1:18" s="22" customFormat="1">
      <c r="A3776" s="24"/>
      <c r="B3776" s="23"/>
      <c r="C3776" s="23"/>
      <c r="D3776" s="25"/>
      <c r="E3776" s="23"/>
      <c r="F3776" s="26"/>
      <c r="G3776" s="27"/>
      <c r="H3776" s="27"/>
      <c r="I3776" s="27"/>
      <c r="J3776" s="69">
        <f t="shared" si="236"/>
        <v>0</v>
      </c>
      <c r="K3776" s="70" t="e">
        <f t="shared" si="237"/>
        <v>#DIV/0!</v>
      </c>
      <c r="L3776" s="63"/>
      <c r="N3776" s="32" t="str">
        <f>+IFERROR(VLOOKUP(B3776,$B$5:B3775,1,FALSE),"")</f>
        <v/>
      </c>
      <c r="O3776" s="32" t="str">
        <f t="shared" si="238"/>
        <v>DUPLICATE</v>
      </c>
      <c r="P3776" s="65"/>
      <c r="Q3776" s="66" t="str">
        <f t="shared" si="239"/>
        <v xml:space="preserve"> </v>
      </c>
      <c r="R3776" s="32"/>
    </row>
    <row r="3777" spans="1:18" s="22" customFormat="1">
      <c r="A3777" s="24"/>
      <c r="B3777" s="23"/>
      <c r="C3777" s="23"/>
      <c r="D3777" s="25"/>
      <c r="E3777" s="23"/>
      <c r="F3777" s="26"/>
      <c r="G3777" s="27"/>
      <c r="H3777" s="27"/>
      <c r="I3777" s="27"/>
      <c r="J3777" s="69">
        <f t="shared" si="236"/>
        <v>0</v>
      </c>
      <c r="K3777" s="70" t="e">
        <f t="shared" si="237"/>
        <v>#DIV/0!</v>
      </c>
      <c r="L3777" s="63"/>
      <c r="N3777" s="32" t="str">
        <f>+IFERROR(VLOOKUP(B3777,$B$5:B3776,1,FALSE),"")</f>
        <v/>
      </c>
      <c r="O3777" s="32" t="str">
        <f t="shared" si="238"/>
        <v>DUPLICATE</v>
      </c>
      <c r="P3777" s="65"/>
      <c r="Q3777" s="66" t="str">
        <f t="shared" si="239"/>
        <v xml:space="preserve"> </v>
      </c>
      <c r="R3777" s="32"/>
    </row>
    <row r="3778" spans="1:18" s="22" customFormat="1">
      <c r="A3778" s="24"/>
      <c r="B3778" s="23"/>
      <c r="C3778" s="23"/>
      <c r="D3778" s="25"/>
      <c r="E3778" s="23"/>
      <c r="F3778" s="26"/>
      <c r="G3778" s="27"/>
      <c r="H3778" s="27"/>
      <c r="I3778" s="27"/>
      <c r="J3778" s="69">
        <f t="shared" si="236"/>
        <v>0</v>
      </c>
      <c r="K3778" s="70" t="e">
        <f t="shared" si="237"/>
        <v>#DIV/0!</v>
      </c>
      <c r="L3778" s="63"/>
      <c r="N3778" s="32" t="str">
        <f>+IFERROR(VLOOKUP(B3778,$B$5:B3777,1,FALSE),"")</f>
        <v/>
      </c>
      <c r="O3778" s="32" t="str">
        <f t="shared" si="238"/>
        <v>DUPLICATE</v>
      </c>
      <c r="P3778" s="65"/>
      <c r="Q3778" s="66" t="str">
        <f t="shared" si="239"/>
        <v xml:space="preserve"> </v>
      </c>
      <c r="R3778" s="32"/>
    </row>
    <row r="3779" spans="1:18" s="22" customFormat="1">
      <c r="A3779" s="24"/>
      <c r="B3779" s="23"/>
      <c r="C3779" s="23"/>
      <c r="D3779" s="25"/>
      <c r="E3779" s="23"/>
      <c r="F3779" s="26"/>
      <c r="G3779" s="27"/>
      <c r="H3779" s="27"/>
      <c r="I3779" s="27"/>
      <c r="J3779" s="69">
        <f t="shared" si="236"/>
        <v>0</v>
      </c>
      <c r="K3779" s="70" t="e">
        <f t="shared" si="237"/>
        <v>#DIV/0!</v>
      </c>
      <c r="L3779" s="63"/>
      <c r="N3779" s="32" t="str">
        <f>+IFERROR(VLOOKUP(B3779,$B$5:B3778,1,FALSE),"")</f>
        <v/>
      </c>
      <c r="O3779" s="32" t="str">
        <f t="shared" si="238"/>
        <v>DUPLICATE</v>
      </c>
      <c r="P3779" s="65"/>
      <c r="Q3779" s="66" t="str">
        <f t="shared" si="239"/>
        <v xml:space="preserve"> </v>
      </c>
      <c r="R3779" s="32"/>
    </row>
    <row r="3780" spans="1:18" s="22" customFormat="1">
      <c r="A3780" s="24"/>
      <c r="B3780" s="23"/>
      <c r="C3780" s="23"/>
      <c r="D3780" s="25"/>
      <c r="E3780" s="23"/>
      <c r="F3780" s="26"/>
      <c r="G3780" s="27"/>
      <c r="H3780" s="27"/>
      <c r="I3780" s="27"/>
      <c r="J3780" s="69">
        <f t="shared" si="236"/>
        <v>0</v>
      </c>
      <c r="K3780" s="70" t="e">
        <f t="shared" si="237"/>
        <v>#DIV/0!</v>
      </c>
      <c r="L3780" s="63"/>
      <c r="N3780" s="32" t="str">
        <f>+IFERROR(VLOOKUP(B3780,$B$5:B3779,1,FALSE),"")</f>
        <v/>
      </c>
      <c r="O3780" s="32" t="str">
        <f t="shared" si="238"/>
        <v>DUPLICATE</v>
      </c>
      <c r="P3780" s="65"/>
      <c r="Q3780" s="66" t="str">
        <f t="shared" si="239"/>
        <v xml:space="preserve"> </v>
      </c>
      <c r="R3780" s="32"/>
    </row>
    <row r="3781" spans="1:18" s="22" customFormat="1">
      <c r="A3781" s="24"/>
      <c r="B3781" s="23"/>
      <c r="C3781" s="23"/>
      <c r="D3781" s="25"/>
      <c r="E3781" s="23"/>
      <c r="F3781" s="26"/>
      <c r="G3781" s="27"/>
      <c r="H3781" s="27"/>
      <c r="I3781" s="27"/>
      <c r="J3781" s="69">
        <f t="shared" si="236"/>
        <v>0</v>
      </c>
      <c r="K3781" s="70" t="e">
        <f t="shared" si="237"/>
        <v>#DIV/0!</v>
      </c>
      <c r="L3781" s="63"/>
      <c r="N3781" s="32" t="str">
        <f>+IFERROR(VLOOKUP(B3781,$B$5:B3780,1,FALSE),"")</f>
        <v/>
      </c>
      <c r="O3781" s="32" t="str">
        <f t="shared" si="238"/>
        <v>DUPLICATE</v>
      </c>
      <c r="P3781" s="65"/>
      <c r="Q3781" s="66" t="str">
        <f t="shared" si="239"/>
        <v xml:space="preserve"> </v>
      </c>
      <c r="R3781" s="32"/>
    </row>
    <row r="3782" spans="1:18" s="22" customFormat="1">
      <c r="A3782" s="24"/>
      <c r="B3782" s="23"/>
      <c r="C3782" s="23"/>
      <c r="D3782" s="25"/>
      <c r="E3782" s="23"/>
      <c r="F3782" s="26"/>
      <c r="G3782" s="27"/>
      <c r="H3782" s="27"/>
      <c r="I3782" s="27"/>
      <c r="J3782" s="69">
        <f t="shared" si="236"/>
        <v>0</v>
      </c>
      <c r="K3782" s="70" t="e">
        <f t="shared" si="237"/>
        <v>#DIV/0!</v>
      </c>
      <c r="L3782" s="63"/>
      <c r="N3782" s="32" t="str">
        <f>+IFERROR(VLOOKUP(B3782,$B$5:B3781,1,FALSE),"")</f>
        <v/>
      </c>
      <c r="O3782" s="32" t="str">
        <f t="shared" si="238"/>
        <v>DUPLICATE</v>
      </c>
      <c r="P3782" s="65"/>
      <c r="Q3782" s="66" t="str">
        <f t="shared" si="239"/>
        <v xml:space="preserve"> </v>
      </c>
      <c r="R3782" s="32"/>
    </row>
    <row r="3783" spans="1:18" s="22" customFormat="1">
      <c r="A3783" s="24"/>
      <c r="B3783" s="23"/>
      <c r="C3783" s="23"/>
      <c r="D3783" s="25"/>
      <c r="E3783" s="23"/>
      <c r="F3783" s="26"/>
      <c r="G3783" s="27"/>
      <c r="H3783" s="27"/>
      <c r="I3783" s="27"/>
      <c r="J3783" s="69">
        <f t="shared" si="236"/>
        <v>0</v>
      </c>
      <c r="K3783" s="70" t="e">
        <f t="shared" si="237"/>
        <v>#DIV/0!</v>
      </c>
      <c r="L3783" s="63"/>
      <c r="N3783" s="32" t="str">
        <f>+IFERROR(VLOOKUP(B3783,$B$5:B3782,1,FALSE),"")</f>
        <v/>
      </c>
      <c r="O3783" s="32" t="str">
        <f t="shared" si="238"/>
        <v>DUPLICATE</v>
      </c>
      <c r="P3783" s="65"/>
      <c r="Q3783" s="66" t="str">
        <f t="shared" si="239"/>
        <v xml:space="preserve"> </v>
      </c>
      <c r="R3783" s="32"/>
    </row>
    <row r="3784" spans="1:18" s="22" customFormat="1">
      <c r="A3784" s="24"/>
      <c r="B3784" s="23"/>
      <c r="C3784" s="23"/>
      <c r="D3784" s="25"/>
      <c r="E3784" s="23"/>
      <c r="F3784" s="26"/>
      <c r="G3784" s="27"/>
      <c r="H3784" s="27"/>
      <c r="I3784" s="27"/>
      <c r="J3784" s="69">
        <f t="shared" si="236"/>
        <v>0</v>
      </c>
      <c r="K3784" s="70" t="e">
        <f t="shared" si="237"/>
        <v>#DIV/0!</v>
      </c>
      <c r="L3784" s="63"/>
      <c r="N3784" s="32" t="str">
        <f>+IFERROR(VLOOKUP(B3784,$B$5:B3783,1,FALSE),"")</f>
        <v/>
      </c>
      <c r="O3784" s="32" t="str">
        <f t="shared" si="238"/>
        <v>DUPLICATE</v>
      </c>
      <c r="P3784" s="65"/>
      <c r="Q3784" s="66" t="str">
        <f t="shared" si="239"/>
        <v xml:space="preserve"> </v>
      </c>
      <c r="R3784" s="32"/>
    </row>
    <row r="3785" spans="1:18" s="22" customFormat="1">
      <c r="A3785" s="24"/>
      <c r="B3785" s="23"/>
      <c r="C3785" s="23"/>
      <c r="D3785" s="25"/>
      <c r="E3785" s="23"/>
      <c r="F3785" s="26"/>
      <c r="G3785" s="27"/>
      <c r="H3785" s="27"/>
      <c r="I3785" s="27"/>
      <c r="J3785" s="69">
        <f t="shared" si="236"/>
        <v>0</v>
      </c>
      <c r="K3785" s="70" t="e">
        <f t="shared" si="237"/>
        <v>#DIV/0!</v>
      </c>
      <c r="L3785" s="63"/>
      <c r="N3785" s="32" t="str">
        <f>+IFERROR(VLOOKUP(B3785,$B$5:B3784,1,FALSE),"")</f>
        <v/>
      </c>
      <c r="O3785" s="32" t="str">
        <f t="shared" si="238"/>
        <v>DUPLICATE</v>
      </c>
      <c r="P3785" s="65"/>
      <c r="Q3785" s="66" t="str">
        <f t="shared" si="239"/>
        <v xml:space="preserve"> </v>
      </c>
      <c r="R3785" s="32"/>
    </row>
    <row r="3786" spans="1:18" s="22" customFormat="1">
      <c r="A3786" s="24"/>
      <c r="B3786" s="23"/>
      <c r="C3786" s="23"/>
      <c r="D3786" s="25"/>
      <c r="E3786" s="23"/>
      <c r="F3786" s="26"/>
      <c r="G3786" s="27"/>
      <c r="H3786" s="27"/>
      <c r="I3786" s="27"/>
      <c r="J3786" s="69">
        <f t="shared" si="236"/>
        <v>0</v>
      </c>
      <c r="K3786" s="70" t="e">
        <f t="shared" si="237"/>
        <v>#DIV/0!</v>
      </c>
      <c r="L3786" s="63"/>
      <c r="N3786" s="32" t="str">
        <f>+IFERROR(VLOOKUP(B3786,$B$5:B3785,1,FALSE),"")</f>
        <v/>
      </c>
      <c r="O3786" s="32" t="str">
        <f t="shared" si="238"/>
        <v>DUPLICATE</v>
      </c>
      <c r="P3786" s="65"/>
      <c r="Q3786" s="66" t="str">
        <f t="shared" si="239"/>
        <v xml:space="preserve"> </v>
      </c>
      <c r="R3786" s="32"/>
    </row>
    <row r="3787" spans="1:18" s="22" customFormat="1">
      <c r="A3787" s="24"/>
      <c r="B3787" s="23"/>
      <c r="C3787" s="23"/>
      <c r="D3787" s="25"/>
      <c r="E3787" s="23"/>
      <c r="F3787" s="26"/>
      <c r="G3787" s="27"/>
      <c r="H3787" s="27"/>
      <c r="I3787" s="27"/>
      <c r="J3787" s="69">
        <f t="shared" si="236"/>
        <v>0</v>
      </c>
      <c r="K3787" s="70" t="e">
        <f t="shared" si="237"/>
        <v>#DIV/0!</v>
      </c>
      <c r="L3787" s="63"/>
      <c r="N3787" s="32" t="str">
        <f>+IFERROR(VLOOKUP(B3787,$B$5:B3786,1,FALSE),"")</f>
        <v/>
      </c>
      <c r="O3787" s="32" t="str">
        <f t="shared" si="238"/>
        <v>DUPLICATE</v>
      </c>
      <c r="P3787" s="65"/>
      <c r="Q3787" s="66" t="str">
        <f t="shared" si="239"/>
        <v xml:space="preserve"> </v>
      </c>
      <c r="R3787" s="32"/>
    </row>
    <row r="3788" spans="1:18" s="22" customFormat="1">
      <c r="A3788" s="24"/>
      <c r="B3788" s="23"/>
      <c r="C3788" s="23"/>
      <c r="D3788" s="25"/>
      <c r="E3788" s="23"/>
      <c r="F3788" s="26"/>
      <c r="G3788" s="27"/>
      <c r="H3788" s="27"/>
      <c r="I3788" s="27"/>
      <c r="J3788" s="69">
        <f t="shared" si="236"/>
        <v>0</v>
      </c>
      <c r="K3788" s="70" t="e">
        <f t="shared" si="237"/>
        <v>#DIV/0!</v>
      </c>
      <c r="L3788" s="63"/>
      <c r="N3788" s="32" t="str">
        <f>+IFERROR(VLOOKUP(B3788,$B$5:B3787,1,FALSE),"")</f>
        <v/>
      </c>
      <c r="O3788" s="32" t="str">
        <f t="shared" si="238"/>
        <v>DUPLICATE</v>
      </c>
      <c r="P3788" s="65"/>
      <c r="Q3788" s="66" t="str">
        <f t="shared" si="239"/>
        <v xml:space="preserve"> </v>
      </c>
      <c r="R3788" s="32"/>
    </row>
    <row r="3789" spans="1:18" s="22" customFormat="1">
      <c r="A3789" s="24"/>
      <c r="B3789" s="23"/>
      <c r="C3789" s="23"/>
      <c r="D3789" s="25"/>
      <c r="E3789" s="23"/>
      <c r="F3789" s="26"/>
      <c r="G3789" s="27"/>
      <c r="H3789" s="27"/>
      <c r="I3789" s="27"/>
      <c r="J3789" s="69">
        <f t="shared" si="236"/>
        <v>0</v>
      </c>
      <c r="K3789" s="70" t="e">
        <f t="shared" si="237"/>
        <v>#DIV/0!</v>
      </c>
      <c r="L3789" s="63"/>
      <c r="N3789" s="32" t="str">
        <f>+IFERROR(VLOOKUP(B3789,$B$5:B3788,1,FALSE),"")</f>
        <v/>
      </c>
      <c r="O3789" s="32" t="str">
        <f t="shared" si="238"/>
        <v>DUPLICATE</v>
      </c>
      <c r="P3789" s="65"/>
      <c r="Q3789" s="66" t="str">
        <f t="shared" si="239"/>
        <v xml:space="preserve"> </v>
      </c>
      <c r="R3789" s="32"/>
    </row>
    <row r="3790" spans="1:18" s="22" customFormat="1">
      <c r="A3790" s="24"/>
      <c r="B3790" s="23"/>
      <c r="C3790" s="23"/>
      <c r="D3790" s="25"/>
      <c r="E3790" s="23"/>
      <c r="F3790" s="26"/>
      <c r="G3790" s="27"/>
      <c r="H3790" s="27"/>
      <c r="I3790" s="27"/>
      <c r="J3790" s="69">
        <f t="shared" si="236"/>
        <v>0</v>
      </c>
      <c r="K3790" s="70" t="e">
        <f t="shared" si="237"/>
        <v>#DIV/0!</v>
      </c>
      <c r="L3790" s="63"/>
      <c r="N3790" s="32" t="str">
        <f>+IFERROR(VLOOKUP(B3790,$B$5:B3789,1,FALSE),"")</f>
        <v/>
      </c>
      <c r="O3790" s="32" t="str">
        <f t="shared" si="238"/>
        <v>DUPLICATE</v>
      </c>
      <c r="P3790" s="65"/>
      <c r="Q3790" s="66" t="str">
        <f t="shared" si="239"/>
        <v xml:space="preserve"> </v>
      </c>
      <c r="R3790" s="32"/>
    </row>
    <row r="3791" spans="1:18" s="22" customFormat="1">
      <c r="A3791" s="24"/>
      <c r="B3791" s="23"/>
      <c r="C3791" s="23"/>
      <c r="D3791" s="25"/>
      <c r="E3791" s="23"/>
      <c r="F3791" s="26"/>
      <c r="G3791" s="27"/>
      <c r="H3791" s="27"/>
      <c r="I3791" s="27"/>
      <c r="J3791" s="69">
        <f t="shared" si="236"/>
        <v>0</v>
      </c>
      <c r="K3791" s="70" t="e">
        <f t="shared" si="237"/>
        <v>#DIV/0!</v>
      </c>
      <c r="L3791" s="63"/>
      <c r="N3791" s="32" t="str">
        <f>+IFERROR(VLOOKUP(B3791,$B$5:B3790,1,FALSE),"")</f>
        <v/>
      </c>
      <c r="O3791" s="32" t="str">
        <f t="shared" si="238"/>
        <v>DUPLICATE</v>
      </c>
      <c r="P3791" s="65"/>
      <c r="Q3791" s="66" t="str">
        <f t="shared" si="239"/>
        <v xml:space="preserve"> </v>
      </c>
      <c r="R3791" s="32"/>
    </row>
    <row r="3792" spans="1:18" s="22" customFormat="1">
      <c r="A3792" s="24"/>
      <c r="B3792" s="23"/>
      <c r="C3792" s="23"/>
      <c r="D3792" s="25"/>
      <c r="E3792" s="23"/>
      <c r="F3792" s="26"/>
      <c r="G3792" s="27"/>
      <c r="H3792" s="27"/>
      <c r="I3792" s="27"/>
      <c r="J3792" s="69">
        <f t="shared" si="236"/>
        <v>0</v>
      </c>
      <c r="K3792" s="70" t="e">
        <f t="shared" si="237"/>
        <v>#DIV/0!</v>
      </c>
      <c r="L3792" s="63"/>
      <c r="N3792" s="32" t="str">
        <f>+IFERROR(VLOOKUP(B3792,$B$5:B3791,1,FALSE),"")</f>
        <v/>
      </c>
      <c r="O3792" s="32" t="str">
        <f t="shared" si="238"/>
        <v>DUPLICATE</v>
      </c>
      <c r="P3792" s="65"/>
      <c r="Q3792" s="66" t="str">
        <f t="shared" si="239"/>
        <v xml:space="preserve"> </v>
      </c>
      <c r="R3792" s="32"/>
    </row>
    <row r="3793" spans="1:18" s="22" customFormat="1">
      <c r="A3793" s="24"/>
      <c r="B3793" s="23"/>
      <c r="C3793" s="23"/>
      <c r="D3793" s="25"/>
      <c r="E3793" s="23"/>
      <c r="F3793" s="26"/>
      <c r="G3793" s="27"/>
      <c r="H3793" s="27"/>
      <c r="I3793" s="27"/>
      <c r="J3793" s="69">
        <f t="shared" si="236"/>
        <v>0</v>
      </c>
      <c r="K3793" s="70" t="e">
        <f t="shared" si="237"/>
        <v>#DIV/0!</v>
      </c>
      <c r="L3793" s="63"/>
      <c r="N3793" s="32" t="str">
        <f>+IFERROR(VLOOKUP(B3793,$B$5:B3792,1,FALSE),"")</f>
        <v/>
      </c>
      <c r="O3793" s="32" t="str">
        <f t="shared" si="238"/>
        <v>DUPLICATE</v>
      </c>
      <c r="P3793" s="65"/>
      <c r="Q3793" s="66" t="str">
        <f t="shared" si="239"/>
        <v xml:space="preserve"> </v>
      </c>
      <c r="R3793" s="32"/>
    </row>
    <row r="3794" spans="1:18" s="22" customFormat="1">
      <c r="A3794" s="24"/>
      <c r="B3794" s="23"/>
      <c r="C3794" s="23"/>
      <c r="D3794" s="25"/>
      <c r="E3794" s="23"/>
      <c r="F3794" s="26"/>
      <c r="G3794" s="27"/>
      <c r="H3794" s="27"/>
      <c r="I3794" s="27"/>
      <c r="J3794" s="69">
        <f t="shared" si="236"/>
        <v>0</v>
      </c>
      <c r="K3794" s="70" t="e">
        <f t="shared" si="237"/>
        <v>#DIV/0!</v>
      </c>
      <c r="L3794" s="63"/>
      <c r="N3794" s="32" t="str">
        <f>+IFERROR(VLOOKUP(B3794,$B$5:B3793,1,FALSE),"")</f>
        <v/>
      </c>
      <c r="O3794" s="32" t="str">
        <f t="shared" si="238"/>
        <v>DUPLICATE</v>
      </c>
      <c r="P3794" s="65"/>
      <c r="Q3794" s="66" t="str">
        <f t="shared" si="239"/>
        <v xml:space="preserve"> </v>
      </c>
      <c r="R3794" s="32"/>
    </row>
    <row r="3795" spans="1:18" s="22" customFormat="1">
      <c r="A3795" s="24"/>
      <c r="B3795" s="23"/>
      <c r="C3795" s="23"/>
      <c r="D3795" s="25"/>
      <c r="E3795" s="23"/>
      <c r="F3795" s="26"/>
      <c r="G3795" s="27"/>
      <c r="H3795" s="27"/>
      <c r="I3795" s="27"/>
      <c r="J3795" s="69">
        <f t="shared" si="236"/>
        <v>0</v>
      </c>
      <c r="K3795" s="70" t="e">
        <f t="shared" si="237"/>
        <v>#DIV/0!</v>
      </c>
      <c r="L3795" s="63"/>
      <c r="N3795" s="32" t="str">
        <f>+IFERROR(VLOOKUP(B3795,$B$5:B3794,1,FALSE),"")</f>
        <v/>
      </c>
      <c r="O3795" s="32" t="str">
        <f t="shared" si="238"/>
        <v>DUPLICATE</v>
      </c>
      <c r="P3795" s="65"/>
      <c r="Q3795" s="66" t="str">
        <f t="shared" si="239"/>
        <v xml:space="preserve"> </v>
      </c>
      <c r="R3795" s="32"/>
    </row>
    <row r="3796" spans="1:18" s="22" customFormat="1">
      <c r="A3796" s="24"/>
      <c r="B3796" s="23"/>
      <c r="C3796" s="23"/>
      <c r="D3796" s="25"/>
      <c r="E3796" s="23"/>
      <c r="F3796" s="26"/>
      <c r="G3796" s="27"/>
      <c r="H3796" s="27"/>
      <c r="I3796" s="27"/>
      <c r="J3796" s="69">
        <f t="shared" si="236"/>
        <v>0</v>
      </c>
      <c r="K3796" s="70" t="e">
        <f t="shared" si="237"/>
        <v>#DIV/0!</v>
      </c>
      <c r="L3796" s="63"/>
      <c r="N3796" s="32" t="str">
        <f>+IFERROR(VLOOKUP(B3796,$B$5:B3795,1,FALSE),"")</f>
        <v/>
      </c>
      <c r="O3796" s="32" t="str">
        <f t="shared" si="238"/>
        <v>DUPLICATE</v>
      </c>
      <c r="P3796" s="65"/>
      <c r="Q3796" s="66" t="str">
        <f t="shared" si="239"/>
        <v xml:space="preserve"> </v>
      </c>
      <c r="R3796" s="32"/>
    </row>
    <row r="3797" spans="1:18" s="22" customFormat="1">
      <c r="A3797" s="24"/>
      <c r="B3797" s="23"/>
      <c r="C3797" s="23"/>
      <c r="D3797" s="25"/>
      <c r="E3797" s="23"/>
      <c r="F3797" s="26"/>
      <c r="G3797" s="27"/>
      <c r="H3797" s="27"/>
      <c r="I3797" s="27"/>
      <c r="J3797" s="69">
        <f t="shared" si="236"/>
        <v>0</v>
      </c>
      <c r="K3797" s="70" t="e">
        <f t="shared" si="237"/>
        <v>#DIV/0!</v>
      </c>
      <c r="L3797" s="63"/>
      <c r="N3797" s="32" t="str">
        <f>+IFERROR(VLOOKUP(B3797,$B$5:B3796,1,FALSE),"")</f>
        <v/>
      </c>
      <c r="O3797" s="32" t="str">
        <f t="shared" si="238"/>
        <v>DUPLICATE</v>
      </c>
      <c r="P3797" s="65"/>
      <c r="Q3797" s="66" t="str">
        <f t="shared" si="239"/>
        <v xml:space="preserve"> </v>
      </c>
      <c r="R3797" s="32"/>
    </row>
    <row r="3798" spans="1:18" s="22" customFormat="1">
      <c r="A3798" s="24"/>
      <c r="B3798" s="23"/>
      <c r="C3798" s="23"/>
      <c r="D3798" s="25"/>
      <c r="E3798" s="23"/>
      <c r="F3798" s="26"/>
      <c r="G3798" s="27"/>
      <c r="H3798" s="27"/>
      <c r="I3798" s="27"/>
      <c r="J3798" s="69">
        <f t="shared" si="236"/>
        <v>0</v>
      </c>
      <c r="K3798" s="70" t="e">
        <f t="shared" si="237"/>
        <v>#DIV/0!</v>
      </c>
      <c r="L3798" s="63"/>
      <c r="N3798" s="32" t="str">
        <f>+IFERROR(VLOOKUP(B3798,$B$5:B3797,1,FALSE),"")</f>
        <v/>
      </c>
      <c r="O3798" s="32" t="str">
        <f t="shared" si="238"/>
        <v>DUPLICATE</v>
      </c>
      <c r="P3798" s="65"/>
      <c r="Q3798" s="66" t="str">
        <f t="shared" si="239"/>
        <v xml:space="preserve"> </v>
      </c>
      <c r="R3798" s="32"/>
    </row>
    <row r="3799" spans="1:18" s="22" customFormat="1">
      <c r="A3799" s="24"/>
      <c r="B3799" s="23"/>
      <c r="C3799" s="23"/>
      <c r="D3799" s="25"/>
      <c r="E3799" s="23"/>
      <c r="F3799" s="26"/>
      <c r="G3799" s="27"/>
      <c r="H3799" s="27"/>
      <c r="I3799" s="27"/>
      <c r="J3799" s="69">
        <f t="shared" si="236"/>
        <v>0</v>
      </c>
      <c r="K3799" s="70" t="e">
        <f t="shared" si="237"/>
        <v>#DIV/0!</v>
      </c>
      <c r="L3799" s="63"/>
      <c r="N3799" s="32" t="str">
        <f>+IFERROR(VLOOKUP(B3799,$B$5:B3798,1,FALSE),"")</f>
        <v/>
      </c>
      <c r="O3799" s="32" t="str">
        <f t="shared" si="238"/>
        <v>DUPLICATE</v>
      </c>
      <c r="P3799" s="65"/>
      <c r="Q3799" s="66" t="str">
        <f t="shared" si="239"/>
        <v xml:space="preserve"> </v>
      </c>
      <c r="R3799" s="32"/>
    </row>
    <row r="3800" spans="1:18" s="22" customFormat="1">
      <c r="A3800" s="24"/>
      <c r="B3800" s="23"/>
      <c r="C3800" s="23"/>
      <c r="D3800" s="25"/>
      <c r="E3800" s="23"/>
      <c r="F3800" s="26"/>
      <c r="G3800" s="27"/>
      <c r="H3800" s="27"/>
      <c r="I3800" s="27"/>
      <c r="J3800" s="69">
        <f t="shared" si="236"/>
        <v>0</v>
      </c>
      <c r="K3800" s="70" t="e">
        <f t="shared" si="237"/>
        <v>#DIV/0!</v>
      </c>
      <c r="L3800" s="63"/>
      <c r="N3800" s="32" t="str">
        <f>+IFERROR(VLOOKUP(B3800,$B$5:B3799,1,FALSE),"")</f>
        <v/>
      </c>
      <c r="O3800" s="32" t="str">
        <f t="shared" si="238"/>
        <v>DUPLICATE</v>
      </c>
      <c r="P3800" s="65"/>
      <c r="Q3800" s="66" t="str">
        <f t="shared" si="239"/>
        <v xml:space="preserve"> </v>
      </c>
      <c r="R3800" s="32"/>
    </row>
    <row r="3801" spans="1:18" s="22" customFormat="1">
      <c r="A3801" s="24"/>
      <c r="B3801" s="23"/>
      <c r="C3801" s="23"/>
      <c r="D3801" s="25"/>
      <c r="E3801" s="23"/>
      <c r="F3801" s="26"/>
      <c r="G3801" s="27"/>
      <c r="H3801" s="27"/>
      <c r="I3801" s="27"/>
      <c r="J3801" s="69">
        <f t="shared" si="236"/>
        <v>0</v>
      </c>
      <c r="K3801" s="70" t="e">
        <f t="shared" si="237"/>
        <v>#DIV/0!</v>
      </c>
      <c r="L3801" s="63"/>
      <c r="N3801" s="32" t="str">
        <f>+IFERROR(VLOOKUP(B3801,$B$5:B3800,1,FALSE),"")</f>
        <v/>
      </c>
      <c r="O3801" s="32" t="str">
        <f t="shared" si="238"/>
        <v>DUPLICATE</v>
      </c>
      <c r="P3801" s="65"/>
      <c r="Q3801" s="66" t="str">
        <f t="shared" si="239"/>
        <v xml:space="preserve"> </v>
      </c>
      <c r="R3801" s="32"/>
    </row>
    <row r="3802" spans="1:18" s="22" customFormat="1">
      <c r="A3802" s="24"/>
      <c r="B3802" s="23"/>
      <c r="C3802" s="23"/>
      <c r="D3802" s="25"/>
      <c r="E3802" s="23"/>
      <c r="F3802" s="26"/>
      <c r="G3802" s="27"/>
      <c r="H3802" s="27"/>
      <c r="I3802" s="27"/>
      <c r="J3802" s="69">
        <f t="shared" si="236"/>
        <v>0</v>
      </c>
      <c r="K3802" s="70" t="e">
        <f t="shared" si="237"/>
        <v>#DIV/0!</v>
      </c>
      <c r="L3802" s="63"/>
      <c r="N3802" s="32" t="str">
        <f>+IFERROR(VLOOKUP(B3802,$B$5:B3801,1,FALSE),"")</f>
        <v/>
      </c>
      <c r="O3802" s="32" t="str">
        <f t="shared" si="238"/>
        <v>DUPLICATE</v>
      </c>
      <c r="P3802" s="65"/>
      <c r="Q3802" s="66" t="str">
        <f t="shared" si="239"/>
        <v xml:space="preserve"> </v>
      </c>
      <c r="R3802" s="32"/>
    </row>
    <row r="3803" spans="1:18" s="22" customFormat="1">
      <c r="A3803" s="24"/>
      <c r="B3803" s="23"/>
      <c r="C3803" s="23"/>
      <c r="D3803" s="25"/>
      <c r="E3803" s="23"/>
      <c r="F3803" s="26"/>
      <c r="G3803" s="27"/>
      <c r="H3803" s="27"/>
      <c r="I3803" s="27"/>
      <c r="J3803" s="69">
        <f t="shared" si="236"/>
        <v>0</v>
      </c>
      <c r="K3803" s="70" t="e">
        <f t="shared" si="237"/>
        <v>#DIV/0!</v>
      </c>
      <c r="L3803" s="63"/>
      <c r="N3803" s="32" t="str">
        <f>+IFERROR(VLOOKUP(B3803,$B$5:B3802,1,FALSE),"")</f>
        <v/>
      </c>
      <c r="O3803" s="32" t="str">
        <f t="shared" si="238"/>
        <v>DUPLICATE</v>
      </c>
      <c r="P3803" s="65"/>
      <c r="Q3803" s="66" t="str">
        <f t="shared" si="239"/>
        <v xml:space="preserve"> </v>
      </c>
      <c r="R3803" s="32"/>
    </row>
    <row r="3804" spans="1:18" s="22" customFormat="1">
      <c r="A3804" s="24"/>
      <c r="B3804" s="23"/>
      <c r="C3804" s="23"/>
      <c r="D3804" s="25"/>
      <c r="E3804" s="23"/>
      <c r="F3804" s="26"/>
      <c r="G3804" s="27"/>
      <c r="H3804" s="27"/>
      <c r="I3804" s="27"/>
      <c r="J3804" s="69">
        <f t="shared" si="236"/>
        <v>0</v>
      </c>
      <c r="K3804" s="70" t="e">
        <f t="shared" si="237"/>
        <v>#DIV/0!</v>
      </c>
      <c r="L3804" s="63"/>
      <c r="N3804" s="32" t="str">
        <f>+IFERROR(VLOOKUP(B3804,$B$5:B3803,1,FALSE),"")</f>
        <v/>
      </c>
      <c r="O3804" s="32" t="str">
        <f t="shared" si="238"/>
        <v>DUPLICATE</v>
      </c>
      <c r="P3804" s="65"/>
      <c r="Q3804" s="66" t="str">
        <f t="shared" si="239"/>
        <v xml:space="preserve"> </v>
      </c>
      <c r="R3804" s="32"/>
    </row>
    <row r="3805" spans="1:18" s="22" customFormat="1">
      <c r="A3805" s="24"/>
      <c r="B3805" s="23"/>
      <c r="C3805" s="23"/>
      <c r="D3805" s="25"/>
      <c r="E3805" s="23"/>
      <c r="F3805" s="26"/>
      <c r="G3805" s="27"/>
      <c r="H3805" s="27"/>
      <c r="I3805" s="27"/>
      <c r="J3805" s="69">
        <f t="shared" si="236"/>
        <v>0</v>
      </c>
      <c r="K3805" s="70" t="e">
        <f t="shared" si="237"/>
        <v>#DIV/0!</v>
      </c>
      <c r="L3805" s="63"/>
      <c r="N3805" s="32" t="str">
        <f>+IFERROR(VLOOKUP(B3805,$B$5:B3804,1,FALSE),"")</f>
        <v/>
      </c>
      <c r="O3805" s="32" t="str">
        <f t="shared" si="238"/>
        <v>DUPLICATE</v>
      </c>
      <c r="P3805" s="65"/>
      <c r="Q3805" s="66" t="str">
        <f t="shared" si="239"/>
        <v xml:space="preserve"> </v>
      </c>
      <c r="R3805" s="32"/>
    </row>
    <row r="3806" spans="1:18" s="22" customFormat="1">
      <c r="A3806" s="24"/>
      <c r="B3806" s="23"/>
      <c r="C3806" s="23"/>
      <c r="D3806" s="25"/>
      <c r="E3806" s="23"/>
      <c r="F3806" s="26"/>
      <c r="G3806" s="27"/>
      <c r="H3806" s="27"/>
      <c r="I3806" s="27"/>
      <c r="J3806" s="69">
        <f t="shared" si="236"/>
        <v>0</v>
      </c>
      <c r="K3806" s="70" t="e">
        <f t="shared" si="237"/>
        <v>#DIV/0!</v>
      </c>
      <c r="L3806" s="63"/>
      <c r="N3806" s="32" t="str">
        <f>+IFERROR(VLOOKUP(B3806,$B$5:B3805,1,FALSE),"")</f>
        <v/>
      </c>
      <c r="O3806" s="32" t="str">
        <f t="shared" si="238"/>
        <v>DUPLICATE</v>
      </c>
      <c r="P3806" s="65"/>
      <c r="Q3806" s="66" t="str">
        <f t="shared" si="239"/>
        <v xml:space="preserve"> </v>
      </c>
      <c r="R3806" s="32"/>
    </row>
    <row r="3807" spans="1:18" s="22" customFormat="1">
      <c r="A3807" s="24"/>
      <c r="B3807" s="23"/>
      <c r="C3807" s="23"/>
      <c r="D3807" s="25"/>
      <c r="E3807" s="23"/>
      <c r="F3807" s="26"/>
      <c r="G3807" s="27"/>
      <c r="H3807" s="27"/>
      <c r="I3807" s="27"/>
      <c r="J3807" s="69">
        <f t="shared" si="236"/>
        <v>0</v>
      </c>
      <c r="K3807" s="70" t="e">
        <f t="shared" si="237"/>
        <v>#DIV/0!</v>
      </c>
      <c r="L3807" s="63"/>
      <c r="N3807" s="32" t="str">
        <f>+IFERROR(VLOOKUP(B3807,$B$5:B3806,1,FALSE),"")</f>
        <v/>
      </c>
      <c r="O3807" s="32" t="str">
        <f t="shared" si="238"/>
        <v>DUPLICATE</v>
      </c>
      <c r="P3807" s="65"/>
      <c r="Q3807" s="66" t="str">
        <f t="shared" si="239"/>
        <v xml:space="preserve"> </v>
      </c>
      <c r="R3807" s="32"/>
    </row>
    <row r="3808" spans="1:18" s="22" customFormat="1">
      <c r="A3808" s="24"/>
      <c r="B3808" s="23"/>
      <c r="C3808" s="23"/>
      <c r="D3808" s="25"/>
      <c r="E3808" s="23"/>
      <c r="F3808" s="26"/>
      <c r="G3808" s="27"/>
      <c r="H3808" s="27"/>
      <c r="I3808" s="27"/>
      <c r="J3808" s="69">
        <f t="shared" si="236"/>
        <v>0</v>
      </c>
      <c r="K3808" s="70" t="e">
        <f t="shared" si="237"/>
        <v>#DIV/0!</v>
      </c>
      <c r="L3808" s="63"/>
      <c r="N3808" s="32" t="str">
        <f>+IFERROR(VLOOKUP(B3808,$B$5:B3807,1,FALSE),"")</f>
        <v/>
      </c>
      <c r="O3808" s="32" t="str">
        <f t="shared" si="238"/>
        <v>DUPLICATE</v>
      </c>
      <c r="P3808" s="65"/>
      <c r="Q3808" s="66" t="str">
        <f t="shared" si="239"/>
        <v xml:space="preserve"> </v>
      </c>
      <c r="R3808" s="32"/>
    </row>
    <row r="3809" spans="1:18" s="22" customFormat="1">
      <c r="A3809" s="24"/>
      <c r="B3809" s="23"/>
      <c r="C3809" s="23"/>
      <c r="D3809" s="25"/>
      <c r="E3809" s="23"/>
      <c r="F3809" s="26"/>
      <c r="G3809" s="27"/>
      <c r="H3809" s="27"/>
      <c r="I3809" s="27"/>
      <c r="J3809" s="69">
        <f t="shared" si="236"/>
        <v>0</v>
      </c>
      <c r="K3809" s="70" t="e">
        <f t="shared" si="237"/>
        <v>#DIV/0!</v>
      </c>
      <c r="L3809" s="63"/>
      <c r="N3809" s="32" t="str">
        <f>+IFERROR(VLOOKUP(B3809,$B$5:B3808,1,FALSE),"")</f>
        <v/>
      </c>
      <c r="O3809" s="32" t="str">
        <f t="shared" si="238"/>
        <v>DUPLICATE</v>
      </c>
      <c r="P3809" s="65"/>
      <c r="Q3809" s="66" t="str">
        <f t="shared" si="239"/>
        <v xml:space="preserve"> </v>
      </c>
      <c r="R3809" s="32"/>
    </row>
    <row r="3810" spans="1:18" s="22" customFormat="1">
      <c r="A3810" s="24"/>
      <c r="B3810" s="23"/>
      <c r="C3810" s="23"/>
      <c r="D3810" s="25"/>
      <c r="E3810" s="23"/>
      <c r="F3810" s="26"/>
      <c r="G3810" s="27"/>
      <c r="H3810" s="27"/>
      <c r="I3810" s="27"/>
      <c r="J3810" s="69">
        <f t="shared" si="236"/>
        <v>0</v>
      </c>
      <c r="K3810" s="70" t="e">
        <f t="shared" si="237"/>
        <v>#DIV/0!</v>
      </c>
      <c r="L3810" s="63"/>
      <c r="N3810" s="32" t="str">
        <f>+IFERROR(VLOOKUP(B3810,$B$5:B3809,1,FALSE),"")</f>
        <v/>
      </c>
      <c r="O3810" s="32" t="str">
        <f t="shared" si="238"/>
        <v>DUPLICATE</v>
      </c>
      <c r="P3810" s="65"/>
      <c r="Q3810" s="66" t="str">
        <f t="shared" si="239"/>
        <v xml:space="preserve"> </v>
      </c>
      <c r="R3810" s="32"/>
    </row>
    <row r="3811" spans="1:18" s="22" customFormat="1">
      <c r="A3811" s="24"/>
      <c r="B3811" s="23"/>
      <c r="C3811" s="23"/>
      <c r="D3811" s="25"/>
      <c r="E3811" s="23"/>
      <c r="F3811" s="26"/>
      <c r="G3811" s="27"/>
      <c r="H3811" s="27"/>
      <c r="I3811" s="27"/>
      <c r="J3811" s="69">
        <f t="shared" si="236"/>
        <v>0</v>
      </c>
      <c r="K3811" s="70" t="e">
        <f t="shared" si="237"/>
        <v>#DIV/0!</v>
      </c>
      <c r="L3811" s="63"/>
      <c r="N3811" s="32" t="str">
        <f>+IFERROR(VLOOKUP(B3811,$B$5:B3810,1,FALSE),"")</f>
        <v/>
      </c>
      <c r="O3811" s="32" t="str">
        <f t="shared" si="238"/>
        <v>DUPLICATE</v>
      </c>
      <c r="P3811" s="65"/>
      <c r="Q3811" s="66" t="str">
        <f t="shared" si="239"/>
        <v xml:space="preserve"> </v>
      </c>
      <c r="R3811" s="32"/>
    </row>
    <row r="3812" spans="1:18" s="22" customFormat="1">
      <c r="A3812" s="24"/>
      <c r="B3812" s="23"/>
      <c r="C3812" s="23"/>
      <c r="D3812" s="25"/>
      <c r="E3812" s="23"/>
      <c r="F3812" s="26"/>
      <c r="G3812" s="27"/>
      <c r="H3812" s="27"/>
      <c r="I3812" s="27"/>
      <c r="J3812" s="69">
        <f t="shared" si="236"/>
        <v>0</v>
      </c>
      <c r="K3812" s="70" t="e">
        <f t="shared" si="237"/>
        <v>#DIV/0!</v>
      </c>
      <c r="L3812" s="63"/>
      <c r="N3812" s="32" t="str">
        <f>+IFERROR(VLOOKUP(B3812,$B$5:B3811,1,FALSE),"")</f>
        <v/>
      </c>
      <c r="O3812" s="32" t="str">
        <f t="shared" si="238"/>
        <v>DUPLICATE</v>
      </c>
      <c r="P3812" s="65"/>
      <c r="Q3812" s="66" t="str">
        <f t="shared" si="239"/>
        <v xml:space="preserve"> </v>
      </c>
      <c r="R3812" s="32"/>
    </row>
    <row r="3813" spans="1:18" s="22" customFormat="1">
      <c r="A3813" s="24"/>
      <c r="B3813" s="23"/>
      <c r="C3813" s="23"/>
      <c r="D3813" s="25"/>
      <c r="E3813" s="23"/>
      <c r="F3813" s="26"/>
      <c r="G3813" s="27"/>
      <c r="H3813" s="27"/>
      <c r="I3813" s="27"/>
      <c r="J3813" s="69">
        <f t="shared" si="236"/>
        <v>0</v>
      </c>
      <c r="K3813" s="70" t="e">
        <f t="shared" si="237"/>
        <v>#DIV/0!</v>
      </c>
      <c r="L3813" s="63"/>
      <c r="N3813" s="32" t="str">
        <f>+IFERROR(VLOOKUP(B3813,$B$5:B3812,1,FALSE),"")</f>
        <v/>
      </c>
      <c r="O3813" s="32" t="str">
        <f t="shared" si="238"/>
        <v>DUPLICATE</v>
      </c>
      <c r="P3813" s="65"/>
      <c r="Q3813" s="66" t="str">
        <f t="shared" si="239"/>
        <v xml:space="preserve"> </v>
      </c>
      <c r="R3813" s="32"/>
    </row>
    <row r="3814" spans="1:18" s="22" customFormat="1">
      <c r="A3814" s="24"/>
      <c r="B3814" s="23"/>
      <c r="C3814" s="23"/>
      <c r="D3814" s="25"/>
      <c r="E3814" s="23"/>
      <c r="F3814" s="26"/>
      <c r="G3814" s="27"/>
      <c r="H3814" s="27"/>
      <c r="I3814" s="27"/>
      <c r="J3814" s="69">
        <f t="shared" si="236"/>
        <v>0</v>
      </c>
      <c r="K3814" s="70" t="e">
        <f t="shared" si="237"/>
        <v>#DIV/0!</v>
      </c>
      <c r="L3814" s="63"/>
      <c r="N3814" s="32" t="str">
        <f>+IFERROR(VLOOKUP(B3814,$B$5:B3813,1,FALSE),"")</f>
        <v/>
      </c>
      <c r="O3814" s="32" t="str">
        <f t="shared" si="238"/>
        <v>DUPLICATE</v>
      </c>
      <c r="P3814" s="65"/>
      <c r="Q3814" s="66" t="str">
        <f t="shared" si="239"/>
        <v xml:space="preserve"> </v>
      </c>
      <c r="R3814" s="32"/>
    </row>
    <row r="3815" spans="1:18" s="22" customFormat="1">
      <c r="A3815" s="24"/>
      <c r="B3815" s="23"/>
      <c r="C3815" s="23"/>
      <c r="D3815" s="25"/>
      <c r="E3815" s="23"/>
      <c r="F3815" s="26"/>
      <c r="G3815" s="27"/>
      <c r="H3815" s="27"/>
      <c r="I3815" s="27"/>
      <c r="J3815" s="69">
        <f t="shared" si="236"/>
        <v>0</v>
      </c>
      <c r="K3815" s="70" t="e">
        <f t="shared" si="237"/>
        <v>#DIV/0!</v>
      </c>
      <c r="L3815" s="63"/>
      <c r="N3815" s="32" t="str">
        <f>+IFERROR(VLOOKUP(B3815,$B$5:B3814,1,FALSE),"")</f>
        <v/>
      </c>
      <c r="O3815" s="32" t="str">
        <f t="shared" si="238"/>
        <v>DUPLICATE</v>
      </c>
      <c r="P3815" s="65"/>
      <c r="Q3815" s="66" t="str">
        <f t="shared" si="239"/>
        <v xml:space="preserve"> </v>
      </c>
      <c r="R3815" s="32"/>
    </row>
    <row r="3816" spans="1:18" s="22" customFormat="1">
      <c r="A3816" s="24"/>
      <c r="B3816" s="23"/>
      <c r="C3816" s="23"/>
      <c r="D3816" s="25"/>
      <c r="E3816" s="23"/>
      <c r="F3816" s="26"/>
      <c r="G3816" s="27"/>
      <c r="H3816" s="27"/>
      <c r="I3816" s="27"/>
      <c r="J3816" s="69">
        <f t="shared" si="236"/>
        <v>0</v>
      </c>
      <c r="K3816" s="70" t="e">
        <f t="shared" si="237"/>
        <v>#DIV/0!</v>
      </c>
      <c r="L3816" s="63"/>
      <c r="N3816" s="32" t="str">
        <f>+IFERROR(VLOOKUP(B3816,$B$5:B3815,1,FALSE),"")</f>
        <v/>
      </c>
      <c r="O3816" s="32" t="str">
        <f t="shared" si="238"/>
        <v>DUPLICATE</v>
      </c>
      <c r="P3816" s="65"/>
      <c r="Q3816" s="66" t="str">
        <f t="shared" si="239"/>
        <v xml:space="preserve"> </v>
      </c>
      <c r="R3816" s="32"/>
    </row>
    <row r="3817" spans="1:18" s="22" customFormat="1">
      <c r="A3817" s="24"/>
      <c r="B3817" s="23"/>
      <c r="C3817" s="23"/>
      <c r="D3817" s="25"/>
      <c r="E3817" s="23"/>
      <c r="F3817" s="26"/>
      <c r="G3817" s="27"/>
      <c r="H3817" s="27"/>
      <c r="I3817" s="27"/>
      <c r="J3817" s="69">
        <f t="shared" si="236"/>
        <v>0</v>
      </c>
      <c r="K3817" s="70" t="e">
        <f t="shared" si="237"/>
        <v>#DIV/0!</v>
      </c>
      <c r="L3817" s="63"/>
      <c r="N3817" s="32" t="str">
        <f>+IFERROR(VLOOKUP(B3817,$B$5:B3816,1,FALSE),"")</f>
        <v/>
      </c>
      <c r="O3817" s="32" t="str">
        <f t="shared" si="238"/>
        <v>DUPLICATE</v>
      </c>
      <c r="P3817" s="65"/>
      <c r="Q3817" s="66" t="str">
        <f t="shared" si="239"/>
        <v xml:space="preserve"> </v>
      </c>
      <c r="R3817" s="32"/>
    </row>
    <row r="3818" spans="1:18" s="22" customFormat="1">
      <c r="A3818" s="24"/>
      <c r="B3818" s="23"/>
      <c r="C3818" s="23"/>
      <c r="D3818" s="25"/>
      <c r="E3818" s="23"/>
      <c r="F3818" s="26"/>
      <c r="G3818" s="27"/>
      <c r="H3818" s="27"/>
      <c r="I3818" s="27"/>
      <c r="J3818" s="69">
        <f t="shared" si="236"/>
        <v>0</v>
      </c>
      <c r="K3818" s="70" t="e">
        <f t="shared" si="237"/>
        <v>#DIV/0!</v>
      </c>
      <c r="L3818" s="63"/>
      <c r="N3818" s="32" t="str">
        <f>+IFERROR(VLOOKUP(B3818,$B$5:B3817,1,FALSE),"")</f>
        <v/>
      </c>
      <c r="O3818" s="32" t="str">
        <f t="shared" si="238"/>
        <v>DUPLICATE</v>
      </c>
      <c r="P3818" s="65"/>
      <c r="Q3818" s="66" t="str">
        <f t="shared" si="239"/>
        <v xml:space="preserve"> </v>
      </c>
      <c r="R3818" s="32"/>
    </row>
    <row r="3819" spans="1:18" s="22" customFormat="1">
      <c r="A3819" s="24"/>
      <c r="B3819" s="23"/>
      <c r="C3819" s="23"/>
      <c r="D3819" s="25"/>
      <c r="E3819" s="23"/>
      <c r="F3819" s="26"/>
      <c r="G3819" s="27"/>
      <c r="H3819" s="27"/>
      <c r="I3819" s="27"/>
      <c r="J3819" s="69">
        <f t="shared" ref="J3819:J3882" si="240">SUM(G3819:I3819)</f>
        <v>0</v>
      </c>
      <c r="K3819" s="70" t="e">
        <f t="shared" ref="K3819:K3882" si="241">+(G3819+H3819+I3819)/F3819*100</f>
        <v>#DIV/0!</v>
      </c>
      <c r="L3819" s="63"/>
      <c r="N3819" s="32" t="str">
        <f>+IFERROR(VLOOKUP(B3819,$B$5:B3818,1,FALSE),"")</f>
        <v/>
      </c>
      <c r="O3819" s="32" t="str">
        <f t="shared" ref="O3819:O3882" si="242">+IF(EXACT(B3819,N3819),"DUPLICATE","ORIGINAL")</f>
        <v>DUPLICATE</v>
      </c>
      <c r="P3819" s="65"/>
      <c r="Q3819" s="66" t="str">
        <f t="shared" ref="Q3819:Q3882" si="243">CONCATENATE(B3819," ",A3819)</f>
        <v xml:space="preserve"> </v>
      </c>
      <c r="R3819" s="32"/>
    </row>
    <row r="3820" spans="1:18" s="22" customFormat="1">
      <c r="A3820" s="24"/>
      <c r="B3820" s="23"/>
      <c r="C3820" s="23"/>
      <c r="D3820" s="25"/>
      <c r="E3820" s="23"/>
      <c r="F3820" s="26"/>
      <c r="G3820" s="27"/>
      <c r="H3820" s="27"/>
      <c r="I3820" s="27"/>
      <c r="J3820" s="69">
        <f t="shared" si="240"/>
        <v>0</v>
      </c>
      <c r="K3820" s="70" t="e">
        <f t="shared" si="241"/>
        <v>#DIV/0!</v>
      </c>
      <c r="L3820" s="63"/>
      <c r="N3820" s="32" t="str">
        <f>+IFERROR(VLOOKUP(B3820,$B$5:B3819,1,FALSE),"")</f>
        <v/>
      </c>
      <c r="O3820" s="32" t="str">
        <f t="shared" si="242"/>
        <v>DUPLICATE</v>
      </c>
      <c r="P3820" s="65"/>
      <c r="Q3820" s="66" t="str">
        <f t="shared" si="243"/>
        <v xml:space="preserve"> </v>
      </c>
      <c r="R3820" s="32"/>
    </row>
    <row r="3821" spans="1:18" s="22" customFormat="1">
      <c r="A3821" s="24"/>
      <c r="B3821" s="23"/>
      <c r="C3821" s="23"/>
      <c r="D3821" s="25"/>
      <c r="E3821" s="23"/>
      <c r="F3821" s="26"/>
      <c r="G3821" s="27"/>
      <c r="H3821" s="27"/>
      <c r="I3821" s="27"/>
      <c r="J3821" s="69">
        <f t="shared" si="240"/>
        <v>0</v>
      </c>
      <c r="K3821" s="70" t="e">
        <f t="shared" si="241"/>
        <v>#DIV/0!</v>
      </c>
      <c r="L3821" s="63"/>
      <c r="N3821" s="32" t="str">
        <f>+IFERROR(VLOOKUP(B3821,$B$5:B3820,1,FALSE),"")</f>
        <v/>
      </c>
      <c r="O3821" s="32" t="str">
        <f t="shared" si="242"/>
        <v>DUPLICATE</v>
      </c>
      <c r="P3821" s="65"/>
      <c r="Q3821" s="66" t="str">
        <f t="shared" si="243"/>
        <v xml:space="preserve"> </v>
      </c>
      <c r="R3821" s="32"/>
    </row>
    <row r="3822" spans="1:18" s="22" customFormat="1">
      <c r="A3822" s="24"/>
      <c r="B3822" s="23"/>
      <c r="C3822" s="23"/>
      <c r="D3822" s="25"/>
      <c r="E3822" s="23"/>
      <c r="F3822" s="26"/>
      <c r="G3822" s="27"/>
      <c r="H3822" s="27"/>
      <c r="I3822" s="27"/>
      <c r="J3822" s="69">
        <f t="shared" si="240"/>
        <v>0</v>
      </c>
      <c r="K3822" s="70" t="e">
        <f t="shared" si="241"/>
        <v>#DIV/0!</v>
      </c>
      <c r="L3822" s="63"/>
      <c r="N3822" s="32" t="str">
        <f>+IFERROR(VLOOKUP(B3822,$B$5:B3821,1,FALSE),"")</f>
        <v/>
      </c>
      <c r="O3822" s="32" t="str">
        <f t="shared" si="242"/>
        <v>DUPLICATE</v>
      </c>
      <c r="P3822" s="65"/>
      <c r="Q3822" s="66" t="str">
        <f t="shared" si="243"/>
        <v xml:space="preserve"> </v>
      </c>
      <c r="R3822" s="32"/>
    </row>
    <row r="3823" spans="1:18" s="22" customFormat="1">
      <c r="A3823" s="24"/>
      <c r="B3823" s="23"/>
      <c r="C3823" s="23"/>
      <c r="D3823" s="25"/>
      <c r="E3823" s="23"/>
      <c r="F3823" s="26"/>
      <c r="G3823" s="27"/>
      <c r="H3823" s="27"/>
      <c r="I3823" s="27"/>
      <c r="J3823" s="69">
        <f t="shared" si="240"/>
        <v>0</v>
      </c>
      <c r="K3823" s="70" t="e">
        <f t="shared" si="241"/>
        <v>#DIV/0!</v>
      </c>
      <c r="L3823" s="63"/>
      <c r="N3823" s="32" t="str">
        <f>+IFERROR(VLOOKUP(B3823,$B$5:B3822,1,FALSE),"")</f>
        <v/>
      </c>
      <c r="O3823" s="32" t="str">
        <f t="shared" si="242"/>
        <v>DUPLICATE</v>
      </c>
      <c r="P3823" s="65"/>
      <c r="Q3823" s="66" t="str">
        <f t="shared" si="243"/>
        <v xml:space="preserve"> </v>
      </c>
      <c r="R3823" s="32"/>
    </row>
    <row r="3824" spans="1:18" s="22" customFormat="1">
      <c r="A3824" s="24"/>
      <c r="B3824" s="23"/>
      <c r="C3824" s="23"/>
      <c r="D3824" s="25"/>
      <c r="E3824" s="23"/>
      <c r="F3824" s="26"/>
      <c r="G3824" s="27"/>
      <c r="H3824" s="27"/>
      <c r="I3824" s="27"/>
      <c r="J3824" s="69">
        <f t="shared" si="240"/>
        <v>0</v>
      </c>
      <c r="K3824" s="70" t="e">
        <f t="shared" si="241"/>
        <v>#DIV/0!</v>
      </c>
      <c r="L3824" s="63"/>
      <c r="N3824" s="32" t="str">
        <f>+IFERROR(VLOOKUP(B3824,$B$5:B3823,1,FALSE),"")</f>
        <v/>
      </c>
      <c r="O3824" s="32" t="str">
        <f t="shared" si="242"/>
        <v>DUPLICATE</v>
      </c>
      <c r="P3824" s="65"/>
      <c r="Q3824" s="66" t="str">
        <f t="shared" si="243"/>
        <v xml:space="preserve"> </v>
      </c>
      <c r="R3824" s="32"/>
    </row>
    <row r="3825" spans="1:18" s="22" customFormat="1">
      <c r="A3825" s="24"/>
      <c r="B3825" s="23"/>
      <c r="C3825" s="23"/>
      <c r="D3825" s="25"/>
      <c r="E3825" s="23"/>
      <c r="F3825" s="26"/>
      <c r="G3825" s="27"/>
      <c r="H3825" s="27"/>
      <c r="I3825" s="27"/>
      <c r="J3825" s="69">
        <f t="shared" si="240"/>
        <v>0</v>
      </c>
      <c r="K3825" s="70" t="e">
        <f t="shared" si="241"/>
        <v>#DIV/0!</v>
      </c>
      <c r="L3825" s="63"/>
      <c r="N3825" s="32" t="str">
        <f>+IFERROR(VLOOKUP(B3825,$B$5:B3824,1,FALSE),"")</f>
        <v/>
      </c>
      <c r="O3825" s="32" t="str">
        <f t="shared" si="242"/>
        <v>DUPLICATE</v>
      </c>
      <c r="P3825" s="65"/>
      <c r="Q3825" s="66" t="str">
        <f t="shared" si="243"/>
        <v xml:space="preserve"> </v>
      </c>
      <c r="R3825" s="32"/>
    </row>
    <row r="3826" spans="1:18" s="22" customFormat="1">
      <c r="A3826" s="24"/>
      <c r="B3826" s="23"/>
      <c r="C3826" s="23"/>
      <c r="D3826" s="25"/>
      <c r="E3826" s="23"/>
      <c r="F3826" s="26"/>
      <c r="G3826" s="27"/>
      <c r="H3826" s="27"/>
      <c r="I3826" s="27"/>
      <c r="J3826" s="69">
        <f t="shared" si="240"/>
        <v>0</v>
      </c>
      <c r="K3826" s="70" t="e">
        <f t="shared" si="241"/>
        <v>#DIV/0!</v>
      </c>
      <c r="L3826" s="63"/>
      <c r="N3826" s="32" t="str">
        <f>+IFERROR(VLOOKUP(B3826,$B$5:B3825,1,FALSE),"")</f>
        <v/>
      </c>
      <c r="O3826" s="32" t="str">
        <f t="shared" si="242"/>
        <v>DUPLICATE</v>
      </c>
      <c r="P3826" s="65"/>
      <c r="Q3826" s="66" t="str">
        <f t="shared" si="243"/>
        <v xml:space="preserve"> </v>
      </c>
      <c r="R3826" s="32"/>
    </row>
    <row r="3827" spans="1:18" s="22" customFormat="1">
      <c r="A3827" s="24"/>
      <c r="B3827" s="23"/>
      <c r="C3827" s="23"/>
      <c r="D3827" s="25"/>
      <c r="E3827" s="23"/>
      <c r="F3827" s="26"/>
      <c r="G3827" s="27"/>
      <c r="H3827" s="27"/>
      <c r="I3827" s="27"/>
      <c r="J3827" s="69">
        <f t="shared" si="240"/>
        <v>0</v>
      </c>
      <c r="K3827" s="70" t="e">
        <f t="shared" si="241"/>
        <v>#DIV/0!</v>
      </c>
      <c r="L3827" s="63"/>
      <c r="N3827" s="32" t="str">
        <f>+IFERROR(VLOOKUP(B3827,$B$5:B3826,1,FALSE),"")</f>
        <v/>
      </c>
      <c r="O3827" s="32" t="str">
        <f t="shared" si="242"/>
        <v>DUPLICATE</v>
      </c>
      <c r="P3827" s="65"/>
      <c r="Q3827" s="66" t="str">
        <f t="shared" si="243"/>
        <v xml:space="preserve"> </v>
      </c>
      <c r="R3827" s="32"/>
    </row>
    <row r="3828" spans="1:18" s="22" customFormat="1">
      <c r="A3828" s="24"/>
      <c r="B3828" s="23"/>
      <c r="C3828" s="23"/>
      <c r="D3828" s="25"/>
      <c r="E3828" s="23"/>
      <c r="F3828" s="26"/>
      <c r="G3828" s="27"/>
      <c r="H3828" s="27"/>
      <c r="I3828" s="27"/>
      <c r="J3828" s="69">
        <f t="shared" si="240"/>
        <v>0</v>
      </c>
      <c r="K3828" s="70" t="e">
        <f t="shared" si="241"/>
        <v>#DIV/0!</v>
      </c>
      <c r="L3828" s="63"/>
      <c r="N3828" s="32" t="str">
        <f>+IFERROR(VLOOKUP(B3828,$B$5:B3827,1,FALSE),"")</f>
        <v/>
      </c>
      <c r="O3828" s="32" t="str">
        <f t="shared" si="242"/>
        <v>DUPLICATE</v>
      </c>
      <c r="P3828" s="65"/>
      <c r="Q3828" s="66" t="str">
        <f t="shared" si="243"/>
        <v xml:space="preserve"> </v>
      </c>
      <c r="R3828" s="32"/>
    </row>
    <row r="3829" spans="1:18" s="22" customFormat="1">
      <c r="A3829" s="24"/>
      <c r="B3829" s="23"/>
      <c r="C3829" s="23"/>
      <c r="D3829" s="25"/>
      <c r="E3829" s="23"/>
      <c r="F3829" s="26"/>
      <c r="G3829" s="27"/>
      <c r="H3829" s="27"/>
      <c r="I3829" s="27"/>
      <c r="J3829" s="69">
        <f t="shared" si="240"/>
        <v>0</v>
      </c>
      <c r="K3829" s="70" t="e">
        <f t="shared" si="241"/>
        <v>#DIV/0!</v>
      </c>
      <c r="L3829" s="63"/>
      <c r="N3829" s="32" t="str">
        <f>+IFERROR(VLOOKUP(B3829,$B$5:B3828,1,FALSE),"")</f>
        <v/>
      </c>
      <c r="O3829" s="32" t="str">
        <f t="shared" si="242"/>
        <v>DUPLICATE</v>
      </c>
      <c r="P3829" s="65"/>
      <c r="Q3829" s="66" t="str">
        <f t="shared" si="243"/>
        <v xml:space="preserve"> </v>
      </c>
      <c r="R3829" s="32"/>
    </row>
    <row r="3830" spans="1:18" s="22" customFormat="1">
      <c r="A3830" s="24"/>
      <c r="B3830" s="23"/>
      <c r="C3830" s="23"/>
      <c r="D3830" s="25"/>
      <c r="E3830" s="23"/>
      <c r="F3830" s="26"/>
      <c r="G3830" s="27"/>
      <c r="H3830" s="27"/>
      <c r="I3830" s="27"/>
      <c r="J3830" s="69">
        <f t="shared" si="240"/>
        <v>0</v>
      </c>
      <c r="K3830" s="70" t="e">
        <f t="shared" si="241"/>
        <v>#DIV/0!</v>
      </c>
      <c r="L3830" s="63"/>
      <c r="N3830" s="32" t="str">
        <f>+IFERROR(VLOOKUP(B3830,$B$5:B3829,1,FALSE),"")</f>
        <v/>
      </c>
      <c r="O3830" s="32" t="str">
        <f t="shared" si="242"/>
        <v>DUPLICATE</v>
      </c>
      <c r="P3830" s="65"/>
      <c r="Q3830" s="66" t="str">
        <f t="shared" si="243"/>
        <v xml:space="preserve"> </v>
      </c>
      <c r="R3830" s="32"/>
    </row>
    <row r="3831" spans="1:18" s="22" customFormat="1">
      <c r="A3831" s="24"/>
      <c r="B3831" s="23"/>
      <c r="C3831" s="23"/>
      <c r="D3831" s="25"/>
      <c r="E3831" s="23"/>
      <c r="F3831" s="26"/>
      <c r="G3831" s="27"/>
      <c r="H3831" s="27"/>
      <c r="I3831" s="27"/>
      <c r="J3831" s="69">
        <f t="shared" si="240"/>
        <v>0</v>
      </c>
      <c r="K3831" s="70" t="e">
        <f t="shared" si="241"/>
        <v>#DIV/0!</v>
      </c>
      <c r="L3831" s="63"/>
      <c r="N3831" s="32" t="str">
        <f>+IFERROR(VLOOKUP(B3831,$B$5:B3830,1,FALSE),"")</f>
        <v/>
      </c>
      <c r="O3831" s="32" t="str">
        <f t="shared" si="242"/>
        <v>DUPLICATE</v>
      </c>
      <c r="P3831" s="65"/>
      <c r="Q3831" s="66" t="str">
        <f t="shared" si="243"/>
        <v xml:space="preserve"> </v>
      </c>
      <c r="R3831" s="32"/>
    </row>
    <row r="3832" spans="1:18" s="22" customFormat="1">
      <c r="A3832" s="24"/>
      <c r="B3832" s="23"/>
      <c r="C3832" s="23"/>
      <c r="D3832" s="25"/>
      <c r="E3832" s="23"/>
      <c r="F3832" s="26"/>
      <c r="G3832" s="27"/>
      <c r="H3832" s="27"/>
      <c r="I3832" s="27"/>
      <c r="J3832" s="69">
        <f t="shared" si="240"/>
        <v>0</v>
      </c>
      <c r="K3832" s="70" t="e">
        <f t="shared" si="241"/>
        <v>#DIV/0!</v>
      </c>
      <c r="L3832" s="63"/>
      <c r="N3832" s="32" t="str">
        <f>+IFERROR(VLOOKUP(B3832,$B$5:B3831,1,FALSE),"")</f>
        <v/>
      </c>
      <c r="O3832" s="32" t="str">
        <f t="shared" si="242"/>
        <v>DUPLICATE</v>
      </c>
      <c r="P3832" s="65"/>
      <c r="Q3832" s="66" t="str">
        <f t="shared" si="243"/>
        <v xml:space="preserve"> </v>
      </c>
      <c r="R3832" s="32"/>
    </row>
    <row r="3833" spans="1:18" s="22" customFormat="1">
      <c r="A3833" s="24"/>
      <c r="B3833" s="23"/>
      <c r="C3833" s="23"/>
      <c r="D3833" s="25"/>
      <c r="E3833" s="23"/>
      <c r="F3833" s="26"/>
      <c r="G3833" s="27"/>
      <c r="H3833" s="27"/>
      <c r="I3833" s="27"/>
      <c r="J3833" s="69">
        <f t="shared" si="240"/>
        <v>0</v>
      </c>
      <c r="K3833" s="70" t="e">
        <f t="shared" si="241"/>
        <v>#DIV/0!</v>
      </c>
      <c r="L3833" s="63"/>
      <c r="N3833" s="32" t="str">
        <f>+IFERROR(VLOOKUP(B3833,$B$5:B3832,1,FALSE),"")</f>
        <v/>
      </c>
      <c r="O3833" s="32" t="str">
        <f t="shared" si="242"/>
        <v>DUPLICATE</v>
      </c>
      <c r="P3833" s="65"/>
      <c r="Q3833" s="66" t="str">
        <f t="shared" si="243"/>
        <v xml:space="preserve"> </v>
      </c>
      <c r="R3833" s="32"/>
    </row>
    <row r="3834" spans="1:18" s="22" customFormat="1">
      <c r="A3834" s="24"/>
      <c r="B3834" s="23"/>
      <c r="C3834" s="23"/>
      <c r="D3834" s="25"/>
      <c r="E3834" s="23"/>
      <c r="F3834" s="26"/>
      <c r="G3834" s="27"/>
      <c r="H3834" s="27"/>
      <c r="I3834" s="27"/>
      <c r="J3834" s="69">
        <f t="shared" si="240"/>
        <v>0</v>
      </c>
      <c r="K3834" s="70" t="e">
        <f t="shared" si="241"/>
        <v>#DIV/0!</v>
      </c>
      <c r="L3834" s="63"/>
      <c r="N3834" s="32" t="str">
        <f>+IFERROR(VLOOKUP(B3834,$B$5:B3833,1,FALSE),"")</f>
        <v/>
      </c>
      <c r="O3834" s="32" t="str">
        <f t="shared" si="242"/>
        <v>DUPLICATE</v>
      </c>
      <c r="P3834" s="65"/>
      <c r="Q3834" s="66" t="str">
        <f t="shared" si="243"/>
        <v xml:space="preserve"> </v>
      </c>
      <c r="R3834" s="32"/>
    </row>
    <row r="3835" spans="1:18" s="22" customFormat="1">
      <c r="A3835" s="24"/>
      <c r="B3835" s="23"/>
      <c r="C3835" s="23"/>
      <c r="D3835" s="25"/>
      <c r="E3835" s="23"/>
      <c r="F3835" s="26"/>
      <c r="G3835" s="27"/>
      <c r="H3835" s="27"/>
      <c r="I3835" s="27"/>
      <c r="J3835" s="69">
        <f t="shared" si="240"/>
        <v>0</v>
      </c>
      <c r="K3835" s="70" t="e">
        <f t="shared" si="241"/>
        <v>#DIV/0!</v>
      </c>
      <c r="L3835" s="63"/>
      <c r="N3835" s="32" t="str">
        <f>+IFERROR(VLOOKUP(B3835,$B$5:B3834,1,FALSE),"")</f>
        <v/>
      </c>
      <c r="O3835" s="32" t="str">
        <f t="shared" si="242"/>
        <v>DUPLICATE</v>
      </c>
      <c r="P3835" s="65"/>
      <c r="Q3835" s="66" t="str">
        <f t="shared" si="243"/>
        <v xml:space="preserve"> </v>
      </c>
      <c r="R3835" s="32"/>
    </row>
    <row r="3836" spans="1:18" s="22" customFormat="1">
      <c r="A3836" s="24"/>
      <c r="B3836" s="23"/>
      <c r="C3836" s="23"/>
      <c r="D3836" s="25"/>
      <c r="E3836" s="23"/>
      <c r="F3836" s="26"/>
      <c r="G3836" s="27"/>
      <c r="H3836" s="27"/>
      <c r="I3836" s="27"/>
      <c r="J3836" s="69">
        <f t="shared" si="240"/>
        <v>0</v>
      </c>
      <c r="K3836" s="70" t="e">
        <f t="shared" si="241"/>
        <v>#DIV/0!</v>
      </c>
      <c r="L3836" s="63"/>
      <c r="N3836" s="32" t="str">
        <f>+IFERROR(VLOOKUP(B3836,$B$5:B3835,1,FALSE),"")</f>
        <v/>
      </c>
      <c r="O3836" s="32" t="str">
        <f t="shared" si="242"/>
        <v>DUPLICATE</v>
      </c>
      <c r="P3836" s="65"/>
      <c r="Q3836" s="66" t="str">
        <f t="shared" si="243"/>
        <v xml:space="preserve"> </v>
      </c>
      <c r="R3836" s="32"/>
    </row>
    <row r="3837" spans="1:18" s="22" customFormat="1">
      <c r="A3837" s="24"/>
      <c r="B3837" s="23"/>
      <c r="C3837" s="23"/>
      <c r="D3837" s="25"/>
      <c r="E3837" s="23"/>
      <c r="F3837" s="26"/>
      <c r="G3837" s="27"/>
      <c r="H3837" s="27"/>
      <c r="I3837" s="27"/>
      <c r="J3837" s="69">
        <f t="shared" si="240"/>
        <v>0</v>
      </c>
      <c r="K3837" s="70" t="e">
        <f t="shared" si="241"/>
        <v>#DIV/0!</v>
      </c>
      <c r="L3837" s="63"/>
      <c r="N3837" s="32" t="str">
        <f>+IFERROR(VLOOKUP(B3837,$B$5:B3836,1,FALSE),"")</f>
        <v/>
      </c>
      <c r="O3837" s="32" t="str">
        <f t="shared" si="242"/>
        <v>DUPLICATE</v>
      </c>
      <c r="P3837" s="65"/>
      <c r="Q3837" s="66" t="str">
        <f t="shared" si="243"/>
        <v xml:space="preserve"> </v>
      </c>
      <c r="R3837" s="32"/>
    </row>
    <row r="3838" spans="1:18" s="22" customFormat="1">
      <c r="A3838" s="24"/>
      <c r="B3838" s="23"/>
      <c r="C3838" s="23"/>
      <c r="D3838" s="25"/>
      <c r="E3838" s="23"/>
      <c r="F3838" s="26"/>
      <c r="G3838" s="27"/>
      <c r="H3838" s="27"/>
      <c r="I3838" s="27"/>
      <c r="J3838" s="69">
        <f t="shared" si="240"/>
        <v>0</v>
      </c>
      <c r="K3838" s="70" t="e">
        <f t="shared" si="241"/>
        <v>#DIV/0!</v>
      </c>
      <c r="L3838" s="63"/>
      <c r="N3838" s="32" t="str">
        <f>+IFERROR(VLOOKUP(B3838,$B$5:B3837,1,FALSE),"")</f>
        <v/>
      </c>
      <c r="O3838" s="32" t="str">
        <f t="shared" si="242"/>
        <v>DUPLICATE</v>
      </c>
      <c r="P3838" s="65"/>
      <c r="Q3838" s="66" t="str">
        <f t="shared" si="243"/>
        <v xml:space="preserve"> </v>
      </c>
      <c r="R3838" s="32"/>
    </row>
    <row r="3839" spans="1:18" s="22" customFormat="1">
      <c r="A3839" s="24"/>
      <c r="B3839" s="23"/>
      <c r="C3839" s="23"/>
      <c r="D3839" s="25"/>
      <c r="E3839" s="23"/>
      <c r="F3839" s="26"/>
      <c r="G3839" s="27"/>
      <c r="H3839" s="27"/>
      <c r="I3839" s="27"/>
      <c r="J3839" s="69">
        <f t="shared" si="240"/>
        <v>0</v>
      </c>
      <c r="K3839" s="70" t="e">
        <f t="shared" si="241"/>
        <v>#DIV/0!</v>
      </c>
      <c r="L3839" s="63"/>
      <c r="N3839" s="32" t="str">
        <f>+IFERROR(VLOOKUP(B3839,$B$5:B3838,1,FALSE),"")</f>
        <v/>
      </c>
      <c r="O3839" s="32" t="str">
        <f t="shared" si="242"/>
        <v>DUPLICATE</v>
      </c>
      <c r="P3839" s="65"/>
      <c r="Q3839" s="66" t="str">
        <f t="shared" si="243"/>
        <v xml:space="preserve"> </v>
      </c>
      <c r="R3839" s="32"/>
    </row>
    <row r="3840" spans="1:18" s="22" customFormat="1">
      <c r="A3840" s="24"/>
      <c r="B3840" s="23"/>
      <c r="C3840" s="23"/>
      <c r="D3840" s="25"/>
      <c r="E3840" s="23"/>
      <c r="F3840" s="26"/>
      <c r="G3840" s="27"/>
      <c r="H3840" s="27"/>
      <c r="I3840" s="27"/>
      <c r="J3840" s="69">
        <f t="shared" si="240"/>
        <v>0</v>
      </c>
      <c r="K3840" s="70" t="e">
        <f t="shared" si="241"/>
        <v>#DIV/0!</v>
      </c>
      <c r="L3840" s="63"/>
      <c r="N3840" s="32" t="str">
        <f>+IFERROR(VLOOKUP(B3840,$B$5:B3839,1,FALSE),"")</f>
        <v/>
      </c>
      <c r="O3840" s="32" t="str">
        <f t="shared" si="242"/>
        <v>DUPLICATE</v>
      </c>
      <c r="P3840" s="65"/>
      <c r="Q3840" s="66" t="str">
        <f t="shared" si="243"/>
        <v xml:space="preserve"> </v>
      </c>
      <c r="R3840" s="32"/>
    </row>
    <row r="3841" spans="1:18" s="22" customFormat="1">
      <c r="A3841" s="24"/>
      <c r="B3841" s="23"/>
      <c r="C3841" s="23"/>
      <c r="D3841" s="25"/>
      <c r="E3841" s="23"/>
      <c r="F3841" s="26"/>
      <c r="G3841" s="27"/>
      <c r="H3841" s="27"/>
      <c r="I3841" s="27"/>
      <c r="J3841" s="69">
        <f t="shared" si="240"/>
        <v>0</v>
      </c>
      <c r="K3841" s="70" t="e">
        <f t="shared" si="241"/>
        <v>#DIV/0!</v>
      </c>
      <c r="L3841" s="63"/>
      <c r="N3841" s="32" t="str">
        <f>+IFERROR(VLOOKUP(B3841,$B$5:B3840,1,FALSE),"")</f>
        <v/>
      </c>
      <c r="O3841" s="32" t="str">
        <f t="shared" si="242"/>
        <v>DUPLICATE</v>
      </c>
      <c r="P3841" s="65"/>
      <c r="Q3841" s="66" t="str">
        <f t="shared" si="243"/>
        <v xml:space="preserve"> </v>
      </c>
      <c r="R3841" s="32"/>
    </row>
    <row r="3842" spans="1:18" s="22" customFormat="1">
      <c r="A3842" s="24"/>
      <c r="B3842" s="23"/>
      <c r="C3842" s="23"/>
      <c r="D3842" s="25"/>
      <c r="E3842" s="23"/>
      <c r="F3842" s="26"/>
      <c r="G3842" s="27"/>
      <c r="H3842" s="27"/>
      <c r="I3842" s="27"/>
      <c r="J3842" s="69">
        <f t="shared" si="240"/>
        <v>0</v>
      </c>
      <c r="K3842" s="70" t="e">
        <f t="shared" si="241"/>
        <v>#DIV/0!</v>
      </c>
      <c r="L3842" s="63"/>
      <c r="N3842" s="32" t="str">
        <f>+IFERROR(VLOOKUP(B3842,$B$5:B3841,1,FALSE),"")</f>
        <v/>
      </c>
      <c r="O3842" s="32" t="str">
        <f t="shared" si="242"/>
        <v>DUPLICATE</v>
      </c>
      <c r="P3842" s="65"/>
      <c r="Q3842" s="66" t="str">
        <f t="shared" si="243"/>
        <v xml:space="preserve"> </v>
      </c>
      <c r="R3842" s="32"/>
    </row>
    <row r="3843" spans="1:18" s="22" customFormat="1">
      <c r="A3843" s="24"/>
      <c r="B3843" s="23"/>
      <c r="C3843" s="23"/>
      <c r="D3843" s="25"/>
      <c r="E3843" s="23"/>
      <c r="F3843" s="26"/>
      <c r="G3843" s="27"/>
      <c r="H3843" s="27"/>
      <c r="I3843" s="27"/>
      <c r="J3843" s="69">
        <f t="shared" si="240"/>
        <v>0</v>
      </c>
      <c r="K3843" s="70" t="e">
        <f t="shared" si="241"/>
        <v>#DIV/0!</v>
      </c>
      <c r="L3843" s="63"/>
      <c r="N3843" s="32" t="str">
        <f>+IFERROR(VLOOKUP(B3843,$B$5:B3842,1,FALSE),"")</f>
        <v/>
      </c>
      <c r="O3843" s="32" t="str">
        <f t="shared" si="242"/>
        <v>DUPLICATE</v>
      </c>
      <c r="P3843" s="65"/>
      <c r="Q3843" s="66" t="str">
        <f t="shared" si="243"/>
        <v xml:space="preserve"> </v>
      </c>
      <c r="R3843" s="32"/>
    </row>
    <row r="3844" spans="1:18" s="22" customFormat="1">
      <c r="A3844" s="24"/>
      <c r="B3844" s="23"/>
      <c r="C3844" s="23"/>
      <c r="D3844" s="25"/>
      <c r="E3844" s="23"/>
      <c r="F3844" s="26"/>
      <c r="G3844" s="27"/>
      <c r="H3844" s="27"/>
      <c r="I3844" s="27"/>
      <c r="J3844" s="69">
        <f t="shared" si="240"/>
        <v>0</v>
      </c>
      <c r="K3844" s="70" t="e">
        <f t="shared" si="241"/>
        <v>#DIV/0!</v>
      </c>
      <c r="L3844" s="63"/>
      <c r="N3844" s="32" t="str">
        <f>+IFERROR(VLOOKUP(B3844,$B$5:B3843,1,FALSE),"")</f>
        <v/>
      </c>
      <c r="O3844" s="32" t="str">
        <f t="shared" si="242"/>
        <v>DUPLICATE</v>
      </c>
      <c r="P3844" s="65"/>
      <c r="Q3844" s="66" t="str">
        <f t="shared" si="243"/>
        <v xml:space="preserve"> </v>
      </c>
      <c r="R3844" s="32"/>
    </row>
    <row r="3845" spans="1:18" s="22" customFormat="1">
      <c r="A3845" s="24"/>
      <c r="B3845" s="23"/>
      <c r="C3845" s="23"/>
      <c r="D3845" s="25"/>
      <c r="E3845" s="23"/>
      <c r="F3845" s="26"/>
      <c r="G3845" s="27"/>
      <c r="H3845" s="27"/>
      <c r="I3845" s="27"/>
      <c r="J3845" s="69">
        <f t="shared" si="240"/>
        <v>0</v>
      </c>
      <c r="K3845" s="70" t="e">
        <f t="shared" si="241"/>
        <v>#DIV/0!</v>
      </c>
      <c r="L3845" s="63"/>
      <c r="N3845" s="32" t="str">
        <f>+IFERROR(VLOOKUP(B3845,$B$5:B3844,1,FALSE),"")</f>
        <v/>
      </c>
      <c r="O3845" s="32" t="str">
        <f t="shared" si="242"/>
        <v>DUPLICATE</v>
      </c>
      <c r="P3845" s="65"/>
      <c r="Q3845" s="66" t="str">
        <f t="shared" si="243"/>
        <v xml:space="preserve"> </v>
      </c>
      <c r="R3845" s="32"/>
    </row>
    <row r="3846" spans="1:18" s="22" customFormat="1">
      <c r="A3846" s="24"/>
      <c r="B3846" s="23"/>
      <c r="C3846" s="23"/>
      <c r="D3846" s="25"/>
      <c r="E3846" s="23"/>
      <c r="F3846" s="26"/>
      <c r="G3846" s="27"/>
      <c r="H3846" s="27"/>
      <c r="I3846" s="27"/>
      <c r="J3846" s="69">
        <f t="shared" si="240"/>
        <v>0</v>
      </c>
      <c r="K3846" s="70" t="e">
        <f t="shared" si="241"/>
        <v>#DIV/0!</v>
      </c>
      <c r="L3846" s="63"/>
      <c r="N3846" s="32" t="str">
        <f>+IFERROR(VLOOKUP(B3846,$B$5:B3845,1,FALSE),"")</f>
        <v/>
      </c>
      <c r="O3846" s="32" t="str">
        <f t="shared" si="242"/>
        <v>DUPLICATE</v>
      </c>
      <c r="P3846" s="65"/>
      <c r="Q3846" s="66" t="str">
        <f t="shared" si="243"/>
        <v xml:space="preserve"> </v>
      </c>
      <c r="R3846" s="32"/>
    </row>
    <row r="3847" spans="1:18" s="22" customFormat="1">
      <c r="A3847" s="24"/>
      <c r="B3847" s="23"/>
      <c r="C3847" s="23"/>
      <c r="D3847" s="25"/>
      <c r="E3847" s="23"/>
      <c r="F3847" s="26"/>
      <c r="G3847" s="27"/>
      <c r="H3847" s="27"/>
      <c r="I3847" s="27"/>
      <c r="J3847" s="69">
        <f t="shared" si="240"/>
        <v>0</v>
      </c>
      <c r="K3847" s="70" t="e">
        <f t="shared" si="241"/>
        <v>#DIV/0!</v>
      </c>
      <c r="L3847" s="63"/>
      <c r="N3847" s="32" t="str">
        <f>+IFERROR(VLOOKUP(B3847,$B$5:B3846,1,FALSE),"")</f>
        <v/>
      </c>
      <c r="O3847" s="32" t="str">
        <f t="shared" si="242"/>
        <v>DUPLICATE</v>
      </c>
      <c r="P3847" s="65"/>
      <c r="Q3847" s="66" t="str">
        <f t="shared" si="243"/>
        <v xml:space="preserve"> </v>
      </c>
      <c r="R3847" s="32"/>
    </row>
    <row r="3848" spans="1:18" s="22" customFormat="1">
      <c r="A3848" s="24"/>
      <c r="B3848" s="23"/>
      <c r="C3848" s="23"/>
      <c r="D3848" s="25"/>
      <c r="E3848" s="23"/>
      <c r="F3848" s="26"/>
      <c r="G3848" s="27"/>
      <c r="H3848" s="27"/>
      <c r="I3848" s="27"/>
      <c r="J3848" s="69">
        <f t="shared" si="240"/>
        <v>0</v>
      </c>
      <c r="K3848" s="70" t="e">
        <f t="shared" si="241"/>
        <v>#DIV/0!</v>
      </c>
      <c r="L3848" s="63"/>
      <c r="N3848" s="32" t="str">
        <f>+IFERROR(VLOOKUP(B3848,$B$5:B3847,1,FALSE),"")</f>
        <v/>
      </c>
      <c r="O3848" s="32" t="str">
        <f t="shared" si="242"/>
        <v>DUPLICATE</v>
      </c>
      <c r="P3848" s="65"/>
      <c r="Q3848" s="66" t="str">
        <f t="shared" si="243"/>
        <v xml:space="preserve"> </v>
      </c>
      <c r="R3848" s="32"/>
    </row>
    <row r="3849" spans="1:18" s="22" customFormat="1">
      <c r="A3849" s="24"/>
      <c r="B3849" s="23"/>
      <c r="C3849" s="23"/>
      <c r="D3849" s="25"/>
      <c r="E3849" s="23"/>
      <c r="F3849" s="26"/>
      <c r="G3849" s="27"/>
      <c r="H3849" s="27"/>
      <c r="I3849" s="27"/>
      <c r="J3849" s="69">
        <f t="shared" si="240"/>
        <v>0</v>
      </c>
      <c r="K3849" s="70" t="e">
        <f t="shared" si="241"/>
        <v>#DIV/0!</v>
      </c>
      <c r="L3849" s="63"/>
      <c r="N3849" s="32" t="str">
        <f>+IFERROR(VLOOKUP(B3849,$B$5:B3848,1,FALSE),"")</f>
        <v/>
      </c>
      <c r="O3849" s="32" t="str">
        <f t="shared" si="242"/>
        <v>DUPLICATE</v>
      </c>
      <c r="P3849" s="65"/>
      <c r="Q3849" s="66" t="str">
        <f t="shared" si="243"/>
        <v xml:space="preserve"> </v>
      </c>
      <c r="R3849" s="32"/>
    </row>
    <row r="3850" spans="1:18" s="22" customFormat="1">
      <c r="A3850" s="24"/>
      <c r="B3850" s="23"/>
      <c r="C3850" s="23"/>
      <c r="D3850" s="25"/>
      <c r="E3850" s="23"/>
      <c r="F3850" s="26"/>
      <c r="G3850" s="27"/>
      <c r="H3850" s="27"/>
      <c r="I3850" s="27"/>
      <c r="J3850" s="69">
        <f t="shared" si="240"/>
        <v>0</v>
      </c>
      <c r="K3850" s="70" t="e">
        <f t="shared" si="241"/>
        <v>#DIV/0!</v>
      </c>
      <c r="L3850" s="63"/>
      <c r="N3850" s="32" t="str">
        <f>+IFERROR(VLOOKUP(B3850,$B$5:B3849,1,FALSE),"")</f>
        <v/>
      </c>
      <c r="O3850" s="32" t="str">
        <f t="shared" si="242"/>
        <v>DUPLICATE</v>
      </c>
      <c r="P3850" s="65"/>
      <c r="Q3850" s="66" t="str">
        <f t="shared" si="243"/>
        <v xml:space="preserve"> </v>
      </c>
      <c r="R3850" s="32"/>
    </row>
    <row r="3851" spans="1:18" s="22" customFormat="1">
      <c r="A3851" s="24"/>
      <c r="B3851" s="23"/>
      <c r="C3851" s="23"/>
      <c r="D3851" s="25"/>
      <c r="E3851" s="23"/>
      <c r="F3851" s="26"/>
      <c r="G3851" s="27"/>
      <c r="H3851" s="27"/>
      <c r="I3851" s="27"/>
      <c r="J3851" s="69">
        <f t="shared" si="240"/>
        <v>0</v>
      </c>
      <c r="K3851" s="70" t="e">
        <f t="shared" si="241"/>
        <v>#DIV/0!</v>
      </c>
      <c r="L3851" s="63"/>
      <c r="N3851" s="32" t="str">
        <f>+IFERROR(VLOOKUP(B3851,$B$5:B3850,1,FALSE),"")</f>
        <v/>
      </c>
      <c r="O3851" s="32" t="str">
        <f t="shared" si="242"/>
        <v>DUPLICATE</v>
      </c>
      <c r="P3851" s="65"/>
      <c r="Q3851" s="66" t="str">
        <f t="shared" si="243"/>
        <v xml:space="preserve"> </v>
      </c>
      <c r="R3851" s="32"/>
    </row>
    <row r="3852" spans="1:18" s="22" customFormat="1">
      <c r="A3852" s="24"/>
      <c r="B3852" s="23"/>
      <c r="C3852" s="23"/>
      <c r="D3852" s="25"/>
      <c r="E3852" s="23"/>
      <c r="F3852" s="26"/>
      <c r="G3852" s="27"/>
      <c r="H3852" s="27"/>
      <c r="I3852" s="27"/>
      <c r="J3852" s="69">
        <f t="shared" si="240"/>
        <v>0</v>
      </c>
      <c r="K3852" s="70" t="e">
        <f t="shared" si="241"/>
        <v>#DIV/0!</v>
      </c>
      <c r="L3852" s="63"/>
      <c r="N3852" s="32" t="str">
        <f>+IFERROR(VLOOKUP(B3852,$B$5:B3851,1,FALSE),"")</f>
        <v/>
      </c>
      <c r="O3852" s="32" t="str">
        <f t="shared" si="242"/>
        <v>DUPLICATE</v>
      </c>
      <c r="P3852" s="65"/>
      <c r="Q3852" s="66" t="str">
        <f t="shared" si="243"/>
        <v xml:space="preserve"> </v>
      </c>
      <c r="R3852" s="32"/>
    </row>
    <row r="3853" spans="1:18" s="22" customFormat="1">
      <c r="A3853" s="24"/>
      <c r="B3853" s="23"/>
      <c r="C3853" s="23"/>
      <c r="D3853" s="25"/>
      <c r="E3853" s="23"/>
      <c r="F3853" s="26"/>
      <c r="G3853" s="27"/>
      <c r="H3853" s="27"/>
      <c r="I3853" s="27"/>
      <c r="J3853" s="69">
        <f t="shared" si="240"/>
        <v>0</v>
      </c>
      <c r="K3853" s="70" t="e">
        <f t="shared" si="241"/>
        <v>#DIV/0!</v>
      </c>
      <c r="L3853" s="63"/>
      <c r="N3853" s="32" t="str">
        <f>+IFERROR(VLOOKUP(B3853,$B$5:B3852,1,FALSE),"")</f>
        <v/>
      </c>
      <c r="O3853" s="32" t="str">
        <f t="shared" si="242"/>
        <v>DUPLICATE</v>
      </c>
      <c r="P3853" s="65"/>
      <c r="Q3853" s="66" t="str">
        <f t="shared" si="243"/>
        <v xml:space="preserve"> </v>
      </c>
      <c r="R3853" s="32"/>
    </row>
    <row r="3854" spans="1:18" s="22" customFormat="1">
      <c r="A3854" s="24"/>
      <c r="B3854" s="23"/>
      <c r="C3854" s="23"/>
      <c r="D3854" s="25"/>
      <c r="E3854" s="23"/>
      <c r="F3854" s="26"/>
      <c r="G3854" s="27"/>
      <c r="H3854" s="27"/>
      <c r="I3854" s="27"/>
      <c r="J3854" s="69">
        <f t="shared" si="240"/>
        <v>0</v>
      </c>
      <c r="K3854" s="70" t="e">
        <f t="shared" si="241"/>
        <v>#DIV/0!</v>
      </c>
      <c r="L3854" s="63"/>
      <c r="N3854" s="32" t="str">
        <f>+IFERROR(VLOOKUP(B3854,$B$5:B3853,1,FALSE),"")</f>
        <v/>
      </c>
      <c r="O3854" s="32" t="str">
        <f t="shared" si="242"/>
        <v>DUPLICATE</v>
      </c>
      <c r="P3854" s="65"/>
      <c r="Q3854" s="66" t="str">
        <f t="shared" si="243"/>
        <v xml:space="preserve"> </v>
      </c>
      <c r="R3854" s="32"/>
    </row>
    <row r="3855" spans="1:18" s="22" customFormat="1">
      <c r="A3855" s="24"/>
      <c r="B3855" s="23"/>
      <c r="C3855" s="23"/>
      <c r="D3855" s="25"/>
      <c r="E3855" s="23"/>
      <c r="F3855" s="26"/>
      <c r="G3855" s="27"/>
      <c r="H3855" s="27"/>
      <c r="I3855" s="27"/>
      <c r="J3855" s="69">
        <f t="shared" si="240"/>
        <v>0</v>
      </c>
      <c r="K3855" s="70" t="e">
        <f t="shared" si="241"/>
        <v>#DIV/0!</v>
      </c>
      <c r="L3855" s="63"/>
      <c r="N3855" s="32" t="str">
        <f>+IFERROR(VLOOKUP(B3855,$B$5:B3854,1,FALSE),"")</f>
        <v/>
      </c>
      <c r="O3855" s="32" t="str">
        <f t="shared" si="242"/>
        <v>DUPLICATE</v>
      </c>
      <c r="P3855" s="65"/>
      <c r="Q3855" s="66" t="str">
        <f t="shared" si="243"/>
        <v xml:space="preserve"> </v>
      </c>
      <c r="R3855" s="32"/>
    </row>
    <row r="3856" spans="1:18" s="22" customFormat="1">
      <c r="A3856" s="24"/>
      <c r="B3856" s="23"/>
      <c r="C3856" s="23"/>
      <c r="D3856" s="25"/>
      <c r="E3856" s="23"/>
      <c r="F3856" s="26"/>
      <c r="G3856" s="27"/>
      <c r="H3856" s="27"/>
      <c r="I3856" s="27"/>
      <c r="J3856" s="69">
        <f t="shared" si="240"/>
        <v>0</v>
      </c>
      <c r="K3856" s="70" t="e">
        <f t="shared" si="241"/>
        <v>#DIV/0!</v>
      </c>
      <c r="L3856" s="63"/>
      <c r="N3856" s="32" t="str">
        <f>+IFERROR(VLOOKUP(B3856,$B$5:B3855,1,FALSE),"")</f>
        <v/>
      </c>
      <c r="O3856" s="32" t="str">
        <f t="shared" si="242"/>
        <v>DUPLICATE</v>
      </c>
      <c r="P3856" s="65"/>
      <c r="Q3856" s="66" t="str">
        <f t="shared" si="243"/>
        <v xml:space="preserve"> </v>
      </c>
      <c r="R3856" s="32"/>
    </row>
    <row r="3857" spans="1:18" s="22" customFormat="1">
      <c r="A3857" s="24"/>
      <c r="B3857" s="23"/>
      <c r="C3857" s="23"/>
      <c r="D3857" s="25"/>
      <c r="E3857" s="23"/>
      <c r="F3857" s="26"/>
      <c r="G3857" s="27"/>
      <c r="H3857" s="27"/>
      <c r="I3857" s="27"/>
      <c r="J3857" s="69">
        <f t="shared" si="240"/>
        <v>0</v>
      </c>
      <c r="K3857" s="70" t="e">
        <f t="shared" si="241"/>
        <v>#DIV/0!</v>
      </c>
      <c r="L3857" s="63"/>
      <c r="N3857" s="32" t="str">
        <f>+IFERROR(VLOOKUP(B3857,$B$5:B3856,1,FALSE),"")</f>
        <v/>
      </c>
      <c r="O3857" s="32" t="str">
        <f t="shared" si="242"/>
        <v>DUPLICATE</v>
      </c>
      <c r="P3857" s="65"/>
      <c r="Q3857" s="66" t="str">
        <f t="shared" si="243"/>
        <v xml:space="preserve"> </v>
      </c>
      <c r="R3857" s="32"/>
    </row>
    <row r="3858" spans="1:18" s="22" customFormat="1">
      <c r="A3858" s="24"/>
      <c r="B3858" s="23"/>
      <c r="C3858" s="23"/>
      <c r="D3858" s="25"/>
      <c r="E3858" s="23"/>
      <c r="F3858" s="26"/>
      <c r="G3858" s="27"/>
      <c r="H3858" s="27"/>
      <c r="I3858" s="27"/>
      <c r="J3858" s="69">
        <f t="shared" si="240"/>
        <v>0</v>
      </c>
      <c r="K3858" s="70" t="e">
        <f t="shared" si="241"/>
        <v>#DIV/0!</v>
      </c>
      <c r="L3858" s="63"/>
      <c r="N3858" s="32" t="str">
        <f>+IFERROR(VLOOKUP(B3858,$B$5:B3857,1,FALSE),"")</f>
        <v/>
      </c>
      <c r="O3858" s="32" t="str">
        <f t="shared" si="242"/>
        <v>DUPLICATE</v>
      </c>
      <c r="P3858" s="65"/>
      <c r="Q3858" s="66" t="str">
        <f t="shared" si="243"/>
        <v xml:space="preserve"> </v>
      </c>
      <c r="R3858" s="32"/>
    </row>
    <row r="3859" spans="1:18" s="22" customFormat="1">
      <c r="A3859" s="24"/>
      <c r="B3859" s="23"/>
      <c r="C3859" s="23"/>
      <c r="D3859" s="25"/>
      <c r="E3859" s="23"/>
      <c r="F3859" s="26"/>
      <c r="G3859" s="27"/>
      <c r="H3859" s="27"/>
      <c r="I3859" s="27"/>
      <c r="J3859" s="69">
        <f t="shared" si="240"/>
        <v>0</v>
      </c>
      <c r="K3859" s="70" t="e">
        <f t="shared" si="241"/>
        <v>#DIV/0!</v>
      </c>
      <c r="L3859" s="63"/>
      <c r="N3859" s="32" t="str">
        <f>+IFERROR(VLOOKUP(B3859,$B$5:B3858,1,FALSE),"")</f>
        <v/>
      </c>
      <c r="O3859" s="32" t="str">
        <f t="shared" si="242"/>
        <v>DUPLICATE</v>
      </c>
      <c r="P3859" s="65"/>
      <c r="Q3859" s="66" t="str">
        <f t="shared" si="243"/>
        <v xml:space="preserve"> </v>
      </c>
      <c r="R3859" s="32"/>
    </row>
    <row r="3860" spans="1:18" s="22" customFormat="1">
      <c r="A3860" s="24"/>
      <c r="B3860" s="23"/>
      <c r="C3860" s="23"/>
      <c r="D3860" s="25"/>
      <c r="E3860" s="23"/>
      <c r="F3860" s="26"/>
      <c r="G3860" s="27"/>
      <c r="H3860" s="27"/>
      <c r="I3860" s="27"/>
      <c r="J3860" s="69">
        <f t="shared" si="240"/>
        <v>0</v>
      </c>
      <c r="K3860" s="70" t="e">
        <f t="shared" si="241"/>
        <v>#DIV/0!</v>
      </c>
      <c r="L3860" s="63"/>
      <c r="N3860" s="32" t="str">
        <f>+IFERROR(VLOOKUP(B3860,$B$5:B3859,1,FALSE),"")</f>
        <v/>
      </c>
      <c r="O3860" s="32" t="str">
        <f t="shared" si="242"/>
        <v>DUPLICATE</v>
      </c>
      <c r="P3860" s="65"/>
      <c r="Q3860" s="66" t="str">
        <f t="shared" si="243"/>
        <v xml:space="preserve"> </v>
      </c>
      <c r="R3860" s="32"/>
    </row>
    <row r="3861" spans="1:18" s="22" customFormat="1">
      <c r="A3861" s="24"/>
      <c r="B3861" s="23"/>
      <c r="C3861" s="23"/>
      <c r="D3861" s="25"/>
      <c r="E3861" s="23"/>
      <c r="F3861" s="26"/>
      <c r="G3861" s="27"/>
      <c r="H3861" s="27"/>
      <c r="I3861" s="27"/>
      <c r="J3861" s="69">
        <f t="shared" si="240"/>
        <v>0</v>
      </c>
      <c r="K3861" s="70" t="e">
        <f t="shared" si="241"/>
        <v>#DIV/0!</v>
      </c>
      <c r="L3861" s="63"/>
      <c r="N3861" s="32" t="str">
        <f>+IFERROR(VLOOKUP(B3861,$B$5:B3860,1,FALSE),"")</f>
        <v/>
      </c>
      <c r="O3861" s="32" t="str">
        <f t="shared" si="242"/>
        <v>DUPLICATE</v>
      </c>
      <c r="P3861" s="65"/>
      <c r="Q3861" s="66" t="str">
        <f t="shared" si="243"/>
        <v xml:space="preserve"> </v>
      </c>
      <c r="R3861" s="32"/>
    </row>
    <row r="3862" spans="1:18" s="22" customFormat="1">
      <c r="A3862" s="24"/>
      <c r="B3862" s="23"/>
      <c r="C3862" s="23"/>
      <c r="D3862" s="25"/>
      <c r="E3862" s="23"/>
      <c r="F3862" s="26"/>
      <c r="G3862" s="27"/>
      <c r="H3862" s="27"/>
      <c r="I3862" s="27"/>
      <c r="J3862" s="69">
        <f t="shared" si="240"/>
        <v>0</v>
      </c>
      <c r="K3862" s="70" t="e">
        <f t="shared" si="241"/>
        <v>#DIV/0!</v>
      </c>
      <c r="L3862" s="63"/>
      <c r="N3862" s="32" t="str">
        <f>+IFERROR(VLOOKUP(B3862,$B$5:B3861,1,FALSE),"")</f>
        <v/>
      </c>
      <c r="O3862" s="32" t="str">
        <f t="shared" si="242"/>
        <v>DUPLICATE</v>
      </c>
      <c r="P3862" s="65"/>
      <c r="Q3862" s="66" t="str">
        <f t="shared" si="243"/>
        <v xml:space="preserve"> </v>
      </c>
      <c r="R3862" s="32"/>
    </row>
    <row r="3863" spans="1:18" s="22" customFormat="1">
      <c r="A3863" s="24"/>
      <c r="B3863" s="23"/>
      <c r="C3863" s="23"/>
      <c r="D3863" s="25"/>
      <c r="E3863" s="23"/>
      <c r="F3863" s="26"/>
      <c r="G3863" s="27"/>
      <c r="H3863" s="27"/>
      <c r="I3863" s="27"/>
      <c r="J3863" s="69">
        <f t="shared" si="240"/>
        <v>0</v>
      </c>
      <c r="K3863" s="70" t="e">
        <f t="shared" si="241"/>
        <v>#DIV/0!</v>
      </c>
      <c r="L3863" s="63"/>
      <c r="N3863" s="32" t="str">
        <f>+IFERROR(VLOOKUP(B3863,$B$5:B3862,1,FALSE),"")</f>
        <v/>
      </c>
      <c r="O3863" s="32" t="str">
        <f t="shared" si="242"/>
        <v>DUPLICATE</v>
      </c>
      <c r="P3863" s="65"/>
      <c r="Q3863" s="66" t="str">
        <f t="shared" si="243"/>
        <v xml:space="preserve"> </v>
      </c>
      <c r="R3863" s="32"/>
    </row>
    <row r="3864" spans="1:18" s="22" customFormat="1">
      <c r="A3864" s="24"/>
      <c r="B3864" s="23"/>
      <c r="C3864" s="23"/>
      <c r="D3864" s="25"/>
      <c r="E3864" s="23"/>
      <c r="F3864" s="26"/>
      <c r="G3864" s="27"/>
      <c r="H3864" s="27"/>
      <c r="I3864" s="27"/>
      <c r="J3864" s="69">
        <f t="shared" si="240"/>
        <v>0</v>
      </c>
      <c r="K3864" s="70" t="e">
        <f t="shared" si="241"/>
        <v>#DIV/0!</v>
      </c>
      <c r="L3864" s="63"/>
      <c r="N3864" s="32" t="str">
        <f>+IFERROR(VLOOKUP(B3864,$B$5:B3863,1,FALSE),"")</f>
        <v/>
      </c>
      <c r="O3864" s="32" t="str">
        <f t="shared" si="242"/>
        <v>DUPLICATE</v>
      </c>
      <c r="P3864" s="65"/>
      <c r="Q3864" s="66" t="str">
        <f t="shared" si="243"/>
        <v xml:space="preserve"> </v>
      </c>
      <c r="R3864" s="32"/>
    </row>
    <row r="3865" spans="1:18" s="22" customFormat="1">
      <c r="A3865" s="24"/>
      <c r="B3865" s="23"/>
      <c r="C3865" s="23"/>
      <c r="D3865" s="25"/>
      <c r="E3865" s="23"/>
      <c r="F3865" s="26"/>
      <c r="G3865" s="27"/>
      <c r="H3865" s="27"/>
      <c r="I3865" s="27"/>
      <c r="J3865" s="69">
        <f t="shared" si="240"/>
        <v>0</v>
      </c>
      <c r="K3865" s="70" t="e">
        <f t="shared" si="241"/>
        <v>#DIV/0!</v>
      </c>
      <c r="L3865" s="63"/>
      <c r="N3865" s="32" t="str">
        <f>+IFERROR(VLOOKUP(B3865,$B$5:B3864,1,FALSE),"")</f>
        <v/>
      </c>
      <c r="O3865" s="32" t="str">
        <f t="shared" si="242"/>
        <v>DUPLICATE</v>
      </c>
      <c r="P3865" s="65"/>
      <c r="Q3865" s="66" t="str">
        <f t="shared" si="243"/>
        <v xml:space="preserve"> </v>
      </c>
      <c r="R3865" s="32"/>
    </row>
    <row r="3866" spans="1:18" s="22" customFormat="1">
      <c r="A3866" s="24"/>
      <c r="B3866" s="23"/>
      <c r="C3866" s="23"/>
      <c r="D3866" s="25"/>
      <c r="E3866" s="23"/>
      <c r="F3866" s="26"/>
      <c r="G3866" s="27"/>
      <c r="H3866" s="27"/>
      <c r="I3866" s="27"/>
      <c r="J3866" s="69">
        <f t="shared" si="240"/>
        <v>0</v>
      </c>
      <c r="K3866" s="70" t="e">
        <f t="shared" si="241"/>
        <v>#DIV/0!</v>
      </c>
      <c r="L3866" s="63"/>
      <c r="N3866" s="32" t="str">
        <f>+IFERROR(VLOOKUP(B3866,$B$5:B3865,1,FALSE),"")</f>
        <v/>
      </c>
      <c r="O3866" s="32" t="str">
        <f t="shared" si="242"/>
        <v>DUPLICATE</v>
      </c>
      <c r="P3866" s="65"/>
      <c r="Q3866" s="66" t="str">
        <f t="shared" si="243"/>
        <v xml:space="preserve"> </v>
      </c>
      <c r="R3866" s="32"/>
    </row>
    <row r="3867" spans="1:18" s="22" customFormat="1">
      <c r="A3867" s="24"/>
      <c r="B3867" s="23"/>
      <c r="C3867" s="23"/>
      <c r="D3867" s="25"/>
      <c r="E3867" s="23"/>
      <c r="F3867" s="26"/>
      <c r="G3867" s="27"/>
      <c r="H3867" s="27"/>
      <c r="I3867" s="27"/>
      <c r="J3867" s="69">
        <f t="shared" si="240"/>
        <v>0</v>
      </c>
      <c r="K3867" s="70" t="e">
        <f t="shared" si="241"/>
        <v>#DIV/0!</v>
      </c>
      <c r="L3867" s="63"/>
      <c r="N3867" s="32" t="str">
        <f>+IFERROR(VLOOKUP(B3867,$B$5:B3866,1,FALSE),"")</f>
        <v/>
      </c>
      <c r="O3867" s="32" t="str">
        <f t="shared" si="242"/>
        <v>DUPLICATE</v>
      </c>
      <c r="P3867" s="65"/>
      <c r="Q3867" s="66" t="str">
        <f t="shared" si="243"/>
        <v xml:space="preserve"> </v>
      </c>
      <c r="R3867" s="32"/>
    </row>
    <row r="3868" spans="1:18" s="22" customFormat="1">
      <c r="A3868" s="24"/>
      <c r="B3868" s="23"/>
      <c r="C3868" s="23"/>
      <c r="D3868" s="25"/>
      <c r="E3868" s="23"/>
      <c r="F3868" s="26"/>
      <c r="G3868" s="27"/>
      <c r="H3868" s="27"/>
      <c r="I3868" s="27"/>
      <c r="J3868" s="69">
        <f t="shared" si="240"/>
        <v>0</v>
      </c>
      <c r="K3868" s="70" t="e">
        <f t="shared" si="241"/>
        <v>#DIV/0!</v>
      </c>
      <c r="L3868" s="63"/>
      <c r="N3868" s="32" t="str">
        <f>+IFERROR(VLOOKUP(B3868,$B$5:B3867,1,FALSE),"")</f>
        <v/>
      </c>
      <c r="O3868" s="32" t="str">
        <f t="shared" si="242"/>
        <v>DUPLICATE</v>
      </c>
      <c r="P3868" s="65"/>
      <c r="Q3868" s="66" t="str">
        <f t="shared" si="243"/>
        <v xml:space="preserve"> </v>
      </c>
      <c r="R3868" s="32"/>
    </row>
    <row r="3869" spans="1:18" s="22" customFormat="1">
      <c r="A3869" s="24"/>
      <c r="B3869" s="23"/>
      <c r="C3869" s="23"/>
      <c r="D3869" s="25"/>
      <c r="E3869" s="23"/>
      <c r="F3869" s="26"/>
      <c r="G3869" s="27"/>
      <c r="H3869" s="27"/>
      <c r="I3869" s="27"/>
      <c r="J3869" s="69">
        <f t="shared" si="240"/>
        <v>0</v>
      </c>
      <c r="K3869" s="70" t="e">
        <f t="shared" si="241"/>
        <v>#DIV/0!</v>
      </c>
      <c r="L3869" s="63"/>
      <c r="N3869" s="32" t="str">
        <f>+IFERROR(VLOOKUP(B3869,$B$5:B3868,1,FALSE),"")</f>
        <v/>
      </c>
      <c r="O3869" s="32" t="str">
        <f t="shared" si="242"/>
        <v>DUPLICATE</v>
      </c>
      <c r="P3869" s="65"/>
      <c r="Q3869" s="66" t="str">
        <f t="shared" si="243"/>
        <v xml:space="preserve"> </v>
      </c>
      <c r="R3869" s="32"/>
    </row>
    <row r="3870" spans="1:18" s="22" customFormat="1">
      <c r="A3870" s="24"/>
      <c r="B3870" s="23"/>
      <c r="C3870" s="23"/>
      <c r="D3870" s="25"/>
      <c r="E3870" s="23"/>
      <c r="F3870" s="26"/>
      <c r="G3870" s="27"/>
      <c r="H3870" s="27"/>
      <c r="I3870" s="27"/>
      <c r="J3870" s="69">
        <f t="shared" si="240"/>
        <v>0</v>
      </c>
      <c r="K3870" s="70" t="e">
        <f t="shared" si="241"/>
        <v>#DIV/0!</v>
      </c>
      <c r="L3870" s="63"/>
      <c r="N3870" s="32" t="str">
        <f>+IFERROR(VLOOKUP(B3870,$B$5:B3869,1,FALSE),"")</f>
        <v/>
      </c>
      <c r="O3870" s="32" t="str">
        <f t="shared" si="242"/>
        <v>DUPLICATE</v>
      </c>
      <c r="P3870" s="65"/>
      <c r="Q3870" s="66" t="str">
        <f t="shared" si="243"/>
        <v xml:space="preserve"> </v>
      </c>
      <c r="R3870" s="32"/>
    </row>
    <row r="3871" spans="1:18" s="22" customFormat="1">
      <c r="A3871" s="24"/>
      <c r="B3871" s="23"/>
      <c r="C3871" s="23"/>
      <c r="D3871" s="25"/>
      <c r="E3871" s="23"/>
      <c r="F3871" s="26"/>
      <c r="G3871" s="27"/>
      <c r="H3871" s="27"/>
      <c r="I3871" s="27"/>
      <c r="J3871" s="69">
        <f t="shared" si="240"/>
        <v>0</v>
      </c>
      <c r="K3871" s="70" t="e">
        <f t="shared" si="241"/>
        <v>#DIV/0!</v>
      </c>
      <c r="L3871" s="63"/>
      <c r="N3871" s="32" t="str">
        <f>+IFERROR(VLOOKUP(B3871,$B$5:B3870,1,FALSE),"")</f>
        <v/>
      </c>
      <c r="O3871" s="32" t="str">
        <f t="shared" si="242"/>
        <v>DUPLICATE</v>
      </c>
      <c r="P3871" s="65"/>
      <c r="Q3871" s="66" t="str">
        <f t="shared" si="243"/>
        <v xml:space="preserve"> </v>
      </c>
      <c r="R3871" s="32"/>
    </row>
    <row r="3872" spans="1:18" s="22" customFormat="1">
      <c r="A3872" s="24"/>
      <c r="B3872" s="23"/>
      <c r="C3872" s="23"/>
      <c r="D3872" s="25"/>
      <c r="E3872" s="59"/>
      <c r="F3872" s="26"/>
      <c r="G3872" s="27"/>
      <c r="H3872" s="27"/>
      <c r="I3872" s="27"/>
      <c r="J3872" s="69">
        <f t="shared" si="240"/>
        <v>0</v>
      </c>
      <c r="K3872" s="70" t="e">
        <f t="shared" si="241"/>
        <v>#DIV/0!</v>
      </c>
      <c r="L3872" s="63"/>
      <c r="N3872" s="32" t="str">
        <f>+IFERROR(VLOOKUP(B3872,$B$5:B3871,1,FALSE),"")</f>
        <v/>
      </c>
      <c r="O3872" s="32" t="str">
        <f t="shared" si="242"/>
        <v>DUPLICATE</v>
      </c>
      <c r="P3872" s="65"/>
      <c r="Q3872" s="66" t="str">
        <f t="shared" si="243"/>
        <v xml:space="preserve"> </v>
      </c>
      <c r="R3872" s="32"/>
    </row>
    <row r="3873" spans="1:18" s="22" customFormat="1">
      <c r="A3873" s="24"/>
      <c r="B3873" s="23"/>
      <c r="C3873" s="23"/>
      <c r="D3873" s="25"/>
      <c r="E3873" s="59"/>
      <c r="F3873" s="26"/>
      <c r="G3873" s="27"/>
      <c r="H3873" s="27"/>
      <c r="I3873" s="27"/>
      <c r="J3873" s="69">
        <f t="shared" si="240"/>
        <v>0</v>
      </c>
      <c r="K3873" s="70" t="e">
        <f t="shared" si="241"/>
        <v>#DIV/0!</v>
      </c>
      <c r="L3873" s="63"/>
      <c r="N3873" s="32" t="str">
        <f>+IFERROR(VLOOKUP(B3873,$B$5:B3872,1,FALSE),"")</f>
        <v/>
      </c>
      <c r="O3873" s="32" t="str">
        <f t="shared" si="242"/>
        <v>DUPLICATE</v>
      </c>
      <c r="P3873" s="65"/>
      <c r="Q3873" s="66" t="str">
        <f t="shared" si="243"/>
        <v xml:space="preserve"> </v>
      </c>
      <c r="R3873" s="32"/>
    </row>
    <row r="3874" spans="1:18" s="22" customFormat="1">
      <c r="A3874" s="24"/>
      <c r="B3874" s="23"/>
      <c r="C3874" s="23"/>
      <c r="D3874" s="25"/>
      <c r="E3874" s="59"/>
      <c r="F3874" s="26"/>
      <c r="G3874" s="27"/>
      <c r="H3874" s="27"/>
      <c r="I3874" s="27"/>
      <c r="J3874" s="69">
        <f t="shared" si="240"/>
        <v>0</v>
      </c>
      <c r="K3874" s="70" t="e">
        <f t="shared" si="241"/>
        <v>#DIV/0!</v>
      </c>
      <c r="L3874" s="63"/>
      <c r="N3874" s="32" t="str">
        <f>+IFERROR(VLOOKUP(B3874,$B$5:B3873,1,FALSE),"")</f>
        <v/>
      </c>
      <c r="O3874" s="32" t="str">
        <f t="shared" si="242"/>
        <v>DUPLICATE</v>
      </c>
      <c r="P3874" s="65"/>
      <c r="Q3874" s="66" t="str">
        <f t="shared" si="243"/>
        <v xml:space="preserve"> </v>
      </c>
      <c r="R3874" s="32"/>
    </row>
    <row r="3875" spans="1:18" s="22" customFormat="1">
      <c r="A3875" s="24"/>
      <c r="B3875" s="23"/>
      <c r="C3875" s="23"/>
      <c r="D3875" s="25"/>
      <c r="E3875" s="23"/>
      <c r="F3875" s="26"/>
      <c r="G3875" s="27"/>
      <c r="H3875" s="27"/>
      <c r="I3875" s="27"/>
      <c r="J3875" s="69">
        <f t="shared" si="240"/>
        <v>0</v>
      </c>
      <c r="K3875" s="70" t="e">
        <f t="shared" si="241"/>
        <v>#DIV/0!</v>
      </c>
      <c r="L3875" s="63"/>
      <c r="N3875" s="32" t="str">
        <f>+IFERROR(VLOOKUP(B3875,$B$5:B3874,1,FALSE),"")</f>
        <v/>
      </c>
      <c r="O3875" s="32" t="str">
        <f t="shared" si="242"/>
        <v>DUPLICATE</v>
      </c>
      <c r="P3875" s="65"/>
      <c r="Q3875" s="66" t="str">
        <f t="shared" si="243"/>
        <v xml:space="preserve"> </v>
      </c>
      <c r="R3875" s="32"/>
    </row>
    <row r="3876" spans="1:18" s="22" customFormat="1">
      <c r="A3876" s="24"/>
      <c r="B3876" s="23"/>
      <c r="C3876" s="23"/>
      <c r="D3876" s="25"/>
      <c r="E3876" s="23"/>
      <c r="F3876" s="26"/>
      <c r="G3876" s="27"/>
      <c r="H3876" s="27"/>
      <c r="I3876" s="27"/>
      <c r="J3876" s="69">
        <f t="shared" si="240"/>
        <v>0</v>
      </c>
      <c r="K3876" s="70" t="e">
        <f t="shared" si="241"/>
        <v>#DIV/0!</v>
      </c>
      <c r="L3876" s="63"/>
      <c r="N3876" s="32" t="str">
        <f>+IFERROR(VLOOKUP(B3876,$B$5:B3875,1,FALSE),"")</f>
        <v/>
      </c>
      <c r="O3876" s="32" t="str">
        <f t="shared" si="242"/>
        <v>DUPLICATE</v>
      </c>
      <c r="P3876" s="65"/>
      <c r="Q3876" s="66" t="str">
        <f t="shared" si="243"/>
        <v xml:space="preserve"> </v>
      </c>
      <c r="R3876" s="32"/>
    </row>
    <row r="3877" spans="1:18" s="22" customFormat="1">
      <c r="A3877" s="24"/>
      <c r="B3877" s="23"/>
      <c r="C3877" s="23"/>
      <c r="D3877" s="25"/>
      <c r="E3877" s="23"/>
      <c r="F3877" s="26"/>
      <c r="G3877" s="27"/>
      <c r="H3877" s="27"/>
      <c r="I3877" s="27"/>
      <c r="J3877" s="69">
        <f t="shared" si="240"/>
        <v>0</v>
      </c>
      <c r="K3877" s="70" t="e">
        <f t="shared" si="241"/>
        <v>#DIV/0!</v>
      </c>
      <c r="L3877" s="63"/>
      <c r="N3877" s="32" t="str">
        <f>+IFERROR(VLOOKUP(B3877,$B$5:B3876,1,FALSE),"")</f>
        <v/>
      </c>
      <c r="O3877" s="32" t="str">
        <f t="shared" si="242"/>
        <v>DUPLICATE</v>
      </c>
      <c r="P3877" s="65"/>
      <c r="Q3877" s="66" t="str">
        <f t="shared" si="243"/>
        <v xml:space="preserve"> </v>
      </c>
      <c r="R3877" s="32"/>
    </row>
    <row r="3878" spans="1:18" s="22" customFormat="1">
      <c r="A3878" s="24"/>
      <c r="B3878" s="23"/>
      <c r="C3878" s="23"/>
      <c r="D3878" s="25"/>
      <c r="E3878" s="23"/>
      <c r="F3878" s="26"/>
      <c r="G3878" s="27"/>
      <c r="H3878" s="27"/>
      <c r="I3878" s="27"/>
      <c r="J3878" s="69">
        <f t="shared" si="240"/>
        <v>0</v>
      </c>
      <c r="K3878" s="70" t="e">
        <f t="shared" si="241"/>
        <v>#DIV/0!</v>
      </c>
      <c r="L3878" s="63"/>
      <c r="N3878" s="32" t="str">
        <f>+IFERROR(VLOOKUP(B3878,$B$5:B3877,1,FALSE),"")</f>
        <v/>
      </c>
      <c r="O3878" s="32" t="str">
        <f t="shared" si="242"/>
        <v>DUPLICATE</v>
      </c>
      <c r="P3878" s="65"/>
      <c r="Q3878" s="66" t="str">
        <f t="shared" si="243"/>
        <v xml:space="preserve"> </v>
      </c>
      <c r="R3878" s="32"/>
    </row>
    <row r="3879" spans="1:18" s="22" customFormat="1">
      <c r="A3879" s="24"/>
      <c r="B3879" s="23"/>
      <c r="C3879" s="23"/>
      <c r="D3879" s="25"/>
      <c r="E3879" s="23"/>
      <c r="F3879" s="26"/>
      <c r="G3879" s="27"/>
      <c r="H3879" s="27"/>
      <c r="I3879" s="27"/>
      <c r="J3879" s="69">
        <f t="shared" si="240"/>
        <v>0</v>
      </c>
      <c r="K3879" s="70" t="e">
        <f t="shared" si="241"/>
        <v>#DIV/0!</v>
      </c>
      <c r="L3879" s="63"/>
      <c r="N3879" s="32" t="str">
        <f>+IFERROR(VLOOKUP(B3879,$B$5:B3878,1,FALSE),"")</f>
        <v/>
      </c>
      <c r="O3879" s="32" t="str">
        <f t="shared" si="242"/>
        <v>DUPLICATE</v>
      </c>
      <c r="P3879" s="65"/>
      <c r="Q3879" s="66" t="str">
        <f t="shared" si="243"/>
        <v xml:space="preserve"> </v>
      </c>
      <c r="R3879" s="32"/>
    </row>
    <row r="3880" spans="1:18" s="22" customFormat="1">
      <c r="A3880" s="24"/>
      <c r="B3880" s="23"/>
      <c r="C3880" s="23"/>
      <c r="D3880" s="25"/>
      <c r="E3880" s="23"/>
      <c r="F3880" s="26"/>
      <c r="G3880" s="27"/>
      <c r="H3880" s="27"/>
      <c r="I3880" s="27"/>
      <c r="J3880" s="69">
        <f t="shared" si="240"/>
        <v>0</v>
      </c>
      <c r="K3880" s="70" t="e">
        <f t="shared" si="241"/>
        <v>#DIV/0!</v>
      </c>
      <c r="L3880" s="63"/>
      <c r="N3880" s="32" t="str">
        <f>+IFERROR(VLOOKUP(B3880,$B$5:B3879,1,FALSE),"")</f>
        <v/>
      </c>
      <c r="O3880" s="32" t="str">
        <f t="shared" si="242"/>
        <v>DUPLICATE</v>
      </c>
      <c r="P3880" s="65"/>
      <c r="Q3880" s="66" t="str">
        <f t="shared" si="243"/>
        <v xml:space="preserve"> </v>
      </c>
      <c r="R3880" s="32"/>
    </row>
    <row r="3881" spans="1:18" s="22" customFormat="1">
      <c r="A3881" s="24"/>
      <c r="B3881" s="23"/>
      <c r="C3881" s="23"/>
      <c r="D3881" s="25"/>
      <c r="E3881" s="23"/>
      <c r="F3881" s="26"/>
      <c r="G3881" s="27"/>
      <c r="H3881" s="27"/>
      <c r="I3881" s="27"/>
      <c r="J3881" s="69">
        <f t="shared" si="240"/>
        <v>0</v>
      </c>
      <c r="K3881" s="70" t="e">
        <f t="shared" si="241"/>
        <v>#DIV/0!</v>
      </c>
      <c r="L3881" s="63"/>
      <c r="N3881" s="32" t="str">
        <f>+IFERROR(VLOOKUP(B3881,$B$5:B3880,1,FALSE),"")</f>
        <v/>
      </c>
      <c r="O3881" s="32" t="str">
        <f t="shared" si="242"/>
        <v>DUPLICATE</v>
      </c>
      <c r="P3881" s="65"/>
      <c r="Q3881" s="66" t="str">
        <f t="shared" si="243"/>
        <v xml:space="preserve"> </v>
      </c>
      <c r="R3881" s="32"/>
    </row>
    <row r="3882" spans="1:18" s="22" customFormat="1">
      <c r="A3882" s="24"/>
      <c r="B3882" s="23"/>
      <c r="C3882" s="23"/>
      <c r="D3882" s="25"/>
      <c r="E3882" s="23"/>
      <c r="F3882" s="26"/>
      <c r="G3882" s="27"/>
      <c r="H3882" s="27"/>
      <c r="I3882" s="27"/>
      <c r="J3882" s="69">
        <f t="shared" si="240"/>
        <v>0</v>
      </c>
      <c r="K3882" s="70" t="e">
        <f t="shared" si="241"/>
        <v>#DIV/0!</v>
      </c>
      <c r="L3882" s="63"/>
      <c r="N3882" s="32" t="str">
        <f>+IFERROR(VLOOKUP(B3882,$B$5:B3881,1,FALSE),"")</f>
        <v/>
      </c>
      <c r="O3882" s="32" t="str">
        <f t="shared" si="242"/>
        <v>DUPLICATE</v>
      </c>
      <c r="P3882" s="65"/>
      <c r="Q3882" s="66" t="str">
        <f t="shared" si="243"/>
        <v xml:space="preserve"> </v>
      </c>
      <c r="R3882" s="32"/>
    </row>
    <row r="3883" spans="1:18" s="22" customFormat="1">
      <c r="A3883" s="24"/>
      <c r="B3883" s="23"/>
      <c r="C3883" s="23"/>
      <c r="D3883" s="25"/>
      <c r="E3883" s="23"/>
      <c r="F3883" s="26"/>
      <c r="G3883" s="27"/>
      <c r="H3883" s="27"/>
      <c r="I3883" s="27"/>
      <c r="J3883" s="69">
        <f t="shared" ref="J3883:J3946" si="244">SUM(G3883:I3883)</f>
        <v>0</v>
      </c>
      <c r="K3883" s="70" t="e">
        <f t="shared" ref="K3883:K3946" si="245">+(G3883+H3883+I3883)/F3883*100</f>
        <v>#DIV/0!</v>
      </c>
      <c r="L3883" s="63"/>
      <c r="N3883" s="32" t="str">
        <f>+IFERROR(VLOOKUP(B3883,$B$5:B3882,1,FALSE),"")</f>
        <v/>
      </c>
      <c r="O3883" s="32" t="str">
        <f t="shared" ref="O3883:O3946" si="246">+IF(EXACT(B3883,N3883),"DUPLICATE","ORIGINAL")</f>
        <v>DUPLICATE</v>
      </c>
      <c r="P3883" s="65"/>
      <c r="Q3883" s="66" t="str">
        <f t="shared" ref="Q3883:Q3946" si="247">CONCATENATE(B3883," ",A3883)</f>
        <v xml:space="preserve"> </v>
      </c>
      <c r="R3883" s="32"/>
    </row>
    <row r="3884" spans="1:18" s="22" customFormat="1">
      <c r="A3884" s="24"/>
      <c r="B3884" s="23"/>
      <c r="C3884" s="23"/>
      <c r="D3884" s="25"/>
      <c r="E3884" s="23"/>
      <c r="F3884" s="26"/>
      <c r="G3884" s="27"/>
      <c r="H3884" s="27"/>
      <c r="I3884" s="27"/>
      <c r="J3884" s="69">
        <f t="shared" si="244"/>
        <v>0</v>
      </c>
      <c r="K3884" s="70" t="e">
        <f t="shared" si="245"/>
        <v>#DIV/0!</v>
      </c>
      <c r="L3884" s="63"/>
      <c r="N3884" s="32" t="str">
        <f>+IFERROR(VLOOKUP(B3884,$B$5:B3883,1,FALSE),"")</f>
        <v/>
      </c>
      <c r="O3884" s="32" t="str">
        <f t="shared" si="246"/>
        <v>DUPLICATE</v>
      </c>
      <c r="P3884" s="65"/>
      <c r="Q3884" s="66" t="str">
        <f t="shared" si="247"/>
        <v xml:space="preserve"> </v>
      </c>
      <c r="R3884" s="32"/>
    </row>
    <row r="3885" spans="1:18" s="22" customFormat="1">
      <c r="A3885" s="24"/>
      <c r="B3885" s="23"/>
      <c r="C3885" s="23"/>
      <c r="D3885" s="25"/>
      <c r="E3885" s="23"/>
      <c r="F3885" s="26"/>
      <c r="G3885" s="27"/>
      <c r="H3885" s="27"/>
      <c r="I3885" s="27"/>
      <c r="J3885" s="69">
        <f t="shared" si="244"/>
        <v>0</v>
      </c>
      <c r="K3885" s="70" t="e">
        <f t="shared" si="245"/>
        <v>#DIV/0!</v>
      </c>
      <c r="L3885" s="63"/>
      <c r="N3885" s="32" t="str">
        <f>+IFERROR(VLOOKUP(B3885,$B$5:B3884,1,FALSE),"")</f>
        <v/>
      </c>
      <c r="O3885" s="32" t="str">
        <f t="shared" si="246"/>
        <v>DUPLICATE</v>
      </c>
      <c r="P3885" s="65"/>
      <c r="Q3885" s="66" t="str">
        <f t="shared" si="247"/>
        <v xml:space="preserve"> </v>
      </c>
      <c r="R3885" s="32"/>
    </row>
    <row r="3886" spans="1:18" s="22" customFormat="1">
      <c r="A3886" s="24"/>
      <c r="B3886" s="23"/>
      <c r="C3886" s="23"/>
      <c r="D3886" s="25"/>
      <c r="E3886" s="23"/>
      <c r="F3886" s="26"/>
      <c r="G3886" s="27"/>
      <c r="H3886" s="27"/>
      <c r="I3886" s="27"/>
      <c r="J3886" s="69">
        <f t="shared" si="244"/>
        <v>0</v>
      </c>
      <c r="K3886" s="70" t="e">
        <f t="shared" si="245"/>
        <v>#DIV/0!</v>
      </c>
      <c r="L3886" s="63"/>
      <c r="N3886" s="32" t="str">
        <f>+IFERROR(VLOOKUP(B3886,$B$5:B3885,1,FALSE),"")</f>
        <v/>
      </c>
      <c r="O3886" s="32" t="str">
        <f t="shared" si="246"/>
        <v>DUPLICATE</v>
      </c>
      <c r="P3886" s="65"/>
      <c r="Q3886" s="66" t="str">
        <f t="shared" si="247"/>
        <v xml:space="preserve"> </v>
      </c>
      <c r="R3886" s="32"/>
    </row>
    <row r="3887" spans="1:18" s="22" customFormat="1">
      <c r="A3887" s="24"/>
      <c r="B3887" s="23"/>
      <c r="C3887" s="23"/>
      <c r="D3887" s="25"/>
      <c r="E3887" s="23"/>
      <c r="F3887" s="26"/>
      <c r="G3887" s="27"/>
      <c r="H3887" s="27"/>
      <c r="I3887" s="27"/>
      <c r="J3887" s="69">
        <f t="shared" si="244"/>
        <v>0</v>
      </c>
      <c r="K3887" s="70" t="e">
        <f t="shared" si="245"/>
        <v>#DIV/0!</v>
      </c>
      <c r="L3887" s="63"/>
      <c r="N3887" s="32" t="str">
        <f>+IFERROR(VLOOKUP(B3887,$B$5:B3886,1,FALSE),"")</f>
        <v/>
      </c>
      <c r="O3887" s="32" t="str">
        <f t="shared" si="246"/>
        <v>DUPLICATE</v>
      </c>
      <c r="P3887" s="65"/>
      <c r="Q3887" s="66" t="str">
        <f t="shared" si="247"/>
        <v xml:space="preserve"> </v>
      </c>
      <c r="R3887" s="32"/>
    </row>
    <row r="3888" spans="1:18" s="22" customFormat="1">
      <c r="A3888" s="24"/>
      <c r="B3888" s="23"/>
      <c r="C3888" s="23"/>
      <c r="D3888" s="25"/>
      <c r="E3888" s="23"/>
      <c r="F3888" s="26"/>
      <c r="G3888" s="27"/>
      <c r="H3888" s="27"/>
      <c r="I3888" s="27"/>
      <c r="J3888" s="69">
        <f t="shared" si="244"/>
        <v>0</v>
      </c>
      <c r="K3888" s="70" t="e">
        <f t="shared" si="245"/>
        <v>#DIV/0!</v>
      </c>
      <c r="L3888" s="63"/>
      <c r="N3888" s="32" t="str">
        <f>+IFERROR(VLOOKUP(B3888,$B$5:B3887,1,FALSE),"")</f>
        <v/>
      </c>
      <c r="O3888" s="32" t="str">
        <f t="shared" si="246"/>
        <v>DUPLICATE</v>
      </c>
      <c r="P3888" s="65"/>
      <c r="Q3888" s="66" t="str">
        <f t="shared" si="247"/>
        <v xml:space="preserve"> </v>
      </c>
      <c r="R3888" s="32"/>
    </row>
    <row r="3889" spans="1:18" s="22" customFormat="1">
      <c r="A3889" s="24"/>
      <c r="B3889" s="23"/>
      <c r="C3889" s="23"/>
      <c r="D3889" s="25"/>
      <c r="E3889" s="23"/>
      <c r="F3889" s="26"/>
      <c r="G3889" s="27"/>
      <c r="H3889" s="27"/>
      <c r="I3889" s="27"/>
      <c r="J3889" s="69">
        <f t="shared" si="244"/>
        <v>0</v>
      </c>
      <c r="K3889" s="70" t="e">
        <f t="shared" si="245"/>
        <v>#DIV/0!</v>
      </c>
      <c r="L3889" s="63"/>
      <c r="N3889" s="32" t="str">
        <f>+IFERROR(VLOOKUP(B3889,$B$5:B3888,1,FALSE),"")</f>
        <v/>
      </c>
      <c r="O3889" s="32" t="str">
        <f t="shared" si="246"/>
        <v>DUPLICATE</v>
      </c>
      <c r="P3889" s="65"/>
      <c r="Q3889" s="66" t="str">
        <f t="shared" si="247"/>
        <v xml:space="preserve"> </v>
      </c>
      <c r="R3889" s="32"/>
    </row>
    <row r="3890" spans="1:18" s="22" customFormat="1">
      <c r="A3890" s="24"/>
      <c r="B3890" s="23"/>
      <c r="C3890" s="23"/>
      <c r="D3890" s="25"/>
      <c r="E3890" s="23"/>
      <c r="F3890" s="26"/>
      <c r="G3890" s="27"/>
      <c r="H3890" s="27"/>
      <c r="I3890" s="27"/>
      <c r="J3890" s="69">
        <f t="shared" si="244"/>
        <v>0</v>
      </c>
      <c r="K3890" s="70" t="e">
        <f t="shared" si="245"/>
        <v>#DIV/0!</v>
      </c>
      <c r="L3890" s="63"/>
      <c r="N3890" s="32" t="str">
        <f>+IFERROR(VLOOKUP(B3890,$B$5:B3889,1,FALSE),"")</f>
        <v/>
      </c>
      <c r="O3890" s="32" t="str">
        <f t="shared" si="246"/>
        <v>DUPLICATE</v>
      </c>
      <c r="P3890" s="65"/>
      <c r="Q3890" s="66" t="str">
        <f t="shared" si="247"/>
        <v xml:space="preserve"> </v>
      </c>
      <c r="R3890" s="32"/>
    </row>
    <row r="3891" spans="1:18" s="22" customFormat="1">
      <c r="A3891" s="24"/>
      <c r="B3891" s="23"/>
      <c r="C3891" s="23"/>
      <c r="D3891" s="25"/>
      <c r="E3891" s="23"/>
      <c r="F3891" s="26"/>
      <c r="G3891" s="27"/>
      <c r="H3891" s="27"/>
      <c r="I3891" s="27"/>
      <c r="J3891" s="69">
        <f t="shared" si="244"/>
        <v>0</v>
      </c>
      <c r="K3891" s="70" t="e">
        <f t="shared" si="245"/>
        <v>#DIV/0!</v>
      </c>
      <c r="L3891" s="63"/>
      <c r="N3891" s="32" t="str">
        <f>+IFERROR(VLOOKUP(B3891,$B$5:B3890,1,FALSE),"")</f>
        <v/>
      </c>
      <c r="O3891" s="32" t="str">
        <f t="shared" si="246"/>
        <v>DUPLICATE</v>
      </c>
      <c r="P3891" s="65"/>
      <c r="Q3891" s="66" t="str">
        <f t="shared" si="247"/>
        <v xml:space="preserve"> </v>
      </c>
      <c r="R3891" s="32"/>
    </row>
    <row r="3892" spans="1:18" s="22" customFormat="1">
      <c r="A3892" s="24"/>
      <c r="B3892" s="23"/>
      <c r="C3892" s="23"/>
      <c r="D3892" s="25"/>
      <c r="E3892" s="23"/>
      <c r="F3892" s="26"/>
      <c r="G3892" s="27"/>
      <c r="H3892" s="27"/>
      <c r="I3892" s="27"/>
      <c r="J3892" s="69">
        <f t="shared" si="244"/>
        <v>0</v>
      </c>
      <c r="K3892" s="70" t="e">
        <f t="shared" si="245"/>
        <v>#DIV/0!</v>
      </c>
      <c r="L3892" s="63"/>
      <c r="N3892" s="32" t="str">
        <f>+IFERROR(VLOOKUP(B3892,$B$5:B3891,1,FALSE),"")</f>
        <v/>
      </c>
      <c r="O3892" s="32" t="str">
        <f t="shared" si="246"/>
        <v>DUPLICATE</v>
      </c>
      <c r="P3892" s="65"/>
      <c r="Q3892" s="66" t="str">
        <f t="shared" si="247"/>
        <v xml:space="preserve"> </v>
      </c>
      <c r="R3892" s="32"/>
    </row>
    <row r="3893" spans="1:18" s="22" customFormat="1">
      <c r="A3893" s="24"/>
      <c r="B3893" s="23"/>
      <c r="C3893" s="23"/>
      <c r="D3893" s="25"/>
      <c r="E3893" s="23"/>
      <c r="F3893" s="26"/>
      <c r="G3893" s="27"/>
      <c r="H3893" s="27"/>
      <c r="I3893" s="27"/>
      <c r="J3893" s="69">
        <f t="shared" si="244"/>
        <v>0</v>
      </c>
      <c r="K3893" s="70" t="e">
        <f t="shared" si="245"/>
        <v>#DIV/0!</v>
      </c>
      <c r="L3893" s="63"/>
      <c r="N3893" s="32" t="str">
        <f>+IFERROR(VLOOKUP(B3893,$B$5:B3892,1,FALSE),"")</f>
        <v/>
      </c>
      <c r="O3893" s="32" t="str">
        <f t="shared" si="246"/>
        <v>DUPLICATE</v>
      </c>
      <c r="P3893" s="65"/>
      <c r="Q3893" s="66" t="str">
        <f t="shared" si="247"/>
        <v xml:space="preserve"> </v>
      </c>
      <c r="R3893" s="32"/>
    </row>
    <row r="3894" spans="1:18" s="22" customFormat="1">
      <c r="A3894" s="24"/>
      <c r="B3894" s="23"/>
      <c r="C3894" s="23"/>
      <c r="D3894" s="25"/>
      <c r="E3894" s="23"/>
      <c r="F3894" s="26"/>
      <c r="G3894" s="27"/>
      <c r="H3894" s="27"/>
      <c r="I3894" s="27"/>
      <c r="J3894" s="69">
        <f t="shared" si="244"/>
        <v>0</v>
      </c>
      <c r="K3894" s="70" t="e">
        <f t="shared" si="245"/>
        <v>#DIV/0!</v>
      </c>
      <c r="L3894" s="63"/>
      <c r="N3894" s="32" t="str">
        <f>+IFERROR(VLOOKUP(B3894,$B$5:B3893,1,FALSE),"")</f>
        <v/>
      </c>
      <c r="O3894" s="32" t="str">
        <f t="shared" si="246"/>
        <v>DUPLICATE</v>
      </c>
      <c r="P3894" s="65"/>
      <c r="Q3894" s="66" t="str">
        <f t="shared" si="247"/>
        <v xml:space="preserve"> </v>
      </c>
      <c r="R3894" s="32"/>
    </row>
    <row r="3895" spans="1:18" s="22" customFormat="1">
      <c r="A3895" s="24"/>
      <c r="B3895" s="23"/>
      <c r="C3895" s="23"/>
      <c r="D3895" s="25"/>
      <c r="E3895" s="23"/>
      <c r="F3895" s="26"/>
      <c r="G3895" s="27"/>
      <c r="H3895" s="27"/>
      <c r="I3895" s="27"/>
      <c r="J3895" s="69">
        <f t="shared" si="244"/>
        <v>0</v>
      </c>
      <c r="K3895" s="70" t="e">
        <f t="shared" si="245"/>
        <v>#DIV/0!</v>
      </c>
      <c r="L3895" s="63"/>
      <c r="N3895" s="32" t="str">
        <f>+IFERROR(VLOOKUP(B3895,$B$5:B3894,1,FALSE),"")</f>
        <v/>
      </c>
      <c r="O3895" s="32" t="str">
        <f t="shared" si="246"/>
        <v>DUPLICATE</v>
      </c>
      <c r="P3895" s="65"/>
      <c r="Q3895" s="66" t="str">
        <f t="shared" si="247"/>
        <v xml:space="preserve"> </v>
      </c>
      <c r="R3895" s="32"/>
    </row>
    <row r="3896" spans="1:18" s="22" customFormat="1">
      <c r="A3896" s="24"/>
      <c r="B3896" s="23"/>
      <c r="C3896" s="23"/>
      <c r="D3896" s="25"/>
      <c r="E3896" s="23"/>
      <c r="F3896" s="26"/>
      <c r="G3896" s="27"/>
      <c r="H3896" s="27"/>
      <c r="I3896" s="27"/>
      <c r="J3896" s="69">
        <f t="shared" si="244"/>
        <v>0</v>
      </c>
      <c r="K3896" s="70" t="e">
        <f t="shared" si="245"/>
        <v>#DIV/0!</v>
      </c>
      <c r="L3896" s="63"/>
      <c r="N3896" s="32" t="str">
        <f>+IFERROR(VLOOKUP(B3896,$B$5:B3895,1,FALSE),"")</f>
        <v/>
      </c>
      <c r="O3896" s="32" t="str">
        <f t="shared" si="246"/>
        <v>DUPLICATE</v>
      </c>
      <c r="P3896" s="65"/>
      <c r="Q3896" s="66" t="str">
        <f t="shared" si="247"/>
        <v xml:space="preserve"> </v>
      </c>
      <c r="R3896" s="32"/>
    </row>
    <row r="3897" spans="1:18" s="22" customFormat="1">
      <c r="A3897" s="24"/>
      <c r="B3897" s="23"/>
      <c r="C3897" s="23"/>
      <c r="D3897" s="25"/>
      <c r="E3897" s="23"/>
      <c r="F3897" s="26"/>
      <c r="G3897" s="27"/>
      <c r="H3897" s="27"/>
      <c r="I3897" s="27"/>
      <c r="J3897" s="69">
        <f t="shared" si="244"/>
        <v>0</v>
      </c>
      <c r="K3897" s="70" t="e">
        <f t="shared" si="245"/>
        <v>#DIV/0!</v>
      </c>
      <c r="L3897" s="63"/>
      <c r="N3897" s="32" t="str">
        <f>+IFERROR(VLOOKUP(B3897,$B$5:B3896,1,FALSE),"")</f>
        <v/>
      </c>
      <c r="O3897" s="32" t="str">
        <f t="shared" si="246"/>
        <v>DUPLICATE</v>
      </c>
      <c r="P3897" s="65"/>
      <c r="Q3897" s="66" t="str">
        <f t="shared" si="247"/>
        <v xml:space="preserve"> </v>
      </c>
      <c r="R3897" s="32"/>
    </row>
    <row r="3898" spans="1:18" s="22" customFormat="1">
      <c r="A3898" s="24"/>
      <c r="B3898" s="23"/>
      <c r="C3898" s="23"/>
      <c r="D3898" s="25"/>
      <c r="E3898" s="23"/>
      <c r="F3898" s="26"/>
      <c r="G3898" s="27"/>
      <c r="H3898" s="27"/>
      <c r="I3898" s="27"/>
      <c r="J3898" s="69">
        <f t="shared" si="244"/>
        <v>0</v>
      </c>
      <c r="K3898" s="70" t="e">
        <f t="shared" si="245"/>
        <v>#DIV/0!</v>
      </c>
      <c r="L3898" s="63"/>
      <c r="N3898" s="32" t="str">
        <f>+IFERROR(VLOOKUP(B3898,$B$5:B3897,1,FALSE),"")</f>
        <v/>
      </c>
      <c r="O3898" s="32" t="str">
        <f t="shared" si="246"/>
        <v>DUPLICATE</v>
      </c>
      <c r="P3898" s="65"/>
      <c r="Q3898" s="66" t="str">
        <f t="shared" si="247"/>
        <v xml:space="preserve"> </v>
      </c>
      <c r="R3898" s="32"/>
    </row>
    <row r="3899" spans="1:18" s="22" customFormat="1">
      <c r="A3899" s="24"/>
      <c r="B3899" s="23"/>
      <c r="C3899" s="23"/>
      <c r="D3899" s="25"/>
      <c r="E3899" s="23"/>
      <c r="F3899" s="26"/>
      <c r="G3899" s="27"/>
      <c r="H3899" s="27"/>
      <c r="I3899" s="27"/>
      <c r="J3899" s="69">
        <f t="shared" si="244"/>
        <v>0</v>
      </c>
      <c r="K3899" s="70" t="e">
        <f t="shared" si="245"/>
        <v>#DIV/0!</v>
      </c>
      <c r="L3899" s="63"/>
      <c r="N3899" s="32" t="str">
        <f>+IFERROR(VLOOKUP(B3899,$B$5:B3898,1,FALSE),"")</f>
        <v/>
      </c>
      <c r="O3899" s="32" t="str">
        <f t="shared" si="246"/>
        <v>DUPLICATE</v>
      </c>
      <c r="P3899" s="65"/>
      <c r="Q3899" s="66" t="str">
        <f t="shared" si="247"/>
        <v xml:space="preserve"> </v>
      </c>
      <c r="R3899" s="32"/>
    </row>
    <row r="3900" spans="1:18" s="22" customFormat="1">
      <c r="A3900" s="24"/>
      <c r="B3900" s="23"/>
      <c r="C3900" s="23"/>
      <c r="D3900" s="25"/>
      <c r="E3900" s="23"/>
      <c r="F3900" s="26"/>
      <c r="G3900" s="27"/>
      <c r="H3900" s="27"/>
      <c r="I3900" s="27"/>
      <c r="J3900" s="69">
        <f t="shared" si="244"/>
        <v>0</v>
      </c>
      <c r="K3900" s="70" t="e">
        <f t="shared" si="245"/>
        <v>#DIV/0!</v>
      </c>
      <c r="L3900" s="63"/>
      <c r="N3900" s="32" t="str">
        <f>+IFERROR(VLOOKUP(B3900,$B$5:B3899,1,FALSE),"")</f>
        <v/>
      </c>
      <c r="O3900" s="32" t="str">
        <f t="shared" si="246"/>
        <v>DUPLICATE</v>
      </c>
      <c r="P3900" s="65"/>
      <c r="Q3900" s="66" t="str">
        <f t="shared" si="247"/>
        <v xml:space="preserve"> </v>
      </c>
      <c r="R3900" s="32"/>
    </row>
    <row r="3901" spans="1:18" s="22" customFormat="1">
      <c r="A3901" s="24"/>
      <c r="B3901" s="23"/>
      <c r="C3901" s="23"/>
      <c r="D3901" s="25"/>
      <c r="E3901" s="23"/>
      <c r="F3901" s="26"/>
      <c r="G3901" s="27"/>
      <c r="H3901" s="27"/>
      <c r="I3901" s="27"/>
      <c r="J3901" s="69">
        <f t="shared" si="244"/>
        <v>0</v>
      </c>
      <c r="K3901" s="70" t="e">
        <f t="shared" si="245"/>
        <v>#DIV/0!</v>
      </c>
      <c r="L3901" s="63"/>
      <c r="N3901" s="32" t="str">
        <f>+IFERROR(VLOOKUP(B3901,$B$5:B3900,1,FALSE),"")</f>
        <v/>
      </c>
      <c r="O3901" s="32" t="str">
        <f t="shared" si="246"/>
        <v>DUPLICATE</v>
      </c>
      <c r="P3901" s="65"/>
      <c r="Q3901" s="66" t="str">
        <f t="shared" si="247"/>
        <v xml:space="preserve"> </v>
      </c>
      <c r="R3901" s="32"/>
    </row>
    <row r="3902" spans="1:18" s="22" customFormat="1">
      <c r="A3902" s="24"/>
      <c r="B3902" s="23"/>
      <c r="C3902" s="23"/>
      <c r="D3902" s="25"/>
      <c r="E3902" s="23"/>
      <c r="F3902" s="26"/>
      <c r="G3902" s="27"/>
      <c r="H3902" s="27"/>
      <c r="I3902" s="27"/>
      <c r="J3902" s="69">
        <f t="shared" si="244"/>
        <v>0</v>
      </c>
      <c r="K3902" s="70" t="e">
        <f t="shared" si="245"/>
        <v>#DIV/0!</v>
      </c>
      <c r="L3902" s="63"/>
      <c r="N3902" s="32" t="str">
        <f>+IFERROR(VLOOKUP(B3902,$B$5:B3901,1,FALSE),"")</f>
        <v/>
      </c>
      <c r="O3902" s="32" t="str">
        <f t="shared" si="246"/>
        <v>DUPLICATE</v>
      </c>
      <c r="P3902" s="65"/>
      <c r="Q3902" s="66" t="str">
        <f t="shared" si="247"/>
        <v xml:space="preserve"> </v>
      </c>
      <c r="R3902" s="32"/>
    </row>
    <row r="3903" spans="1:18" s="22" customFormat="1">
      <c r="A3903" s="24"/>
      <c r="B3903" s="23"/>
      <c r="C3903" s="23"/>
      <c r="D3903" s="25"/>
      <c r="E3903" s="23"/>
      <c r="F3903" s="26"/>
      <c r="G3903" s="27"/>
      <c r="H3903" s="27"/>
      <c r="I3903" s="27"/>
      <c r="J3903" s="69">
        <f t="shared" si="244"/>
        <v>0</v>
      </c>
      <c r="K3903" s="70" t="e">
        <f t="shared" si="245"/>
        <v>#DIV/0!</v>
      </c>
      <c r="L3903" s="63"/>
      <c r="N3903" s="32" t="str">
        <f>+IFERROR(VLOOKUP(B3903,$B$5:B3902,1,FALSE),"")</f>
        <v/>
      </c>
      <c r="O3903" s="32" t="str">
        <f t="shared" si="246"/>
        <v>DUPLICATE</v>
      </c>
      <c r="P3903" s="65"/>
      <c r="Q3903" s="66" t="str">
        <f t="shared" si="247"/>
        <v xml:space="preserve"> </v>
      </c>
      <c r="R3903" s="32"/>
    </row>
    <row r="3904" spans="1:18" s="22" customFormat="1">
      <c r="A3904" s="24"/>
      <c r="B3904" s="23"/>
      <c r="C3904" s="23"/>
      <c r="D3904" s="25"/>
      <c r="E3904" s="59"/>
      <c r="F3904" s="26"/>
      <c r="G3904" s="27"/>
      <c r="H3904" s="27"/>
      <c r="I3904" s="27"/>
      <c r="J3904" s="69">
        <f t="shared" si="244"/>
        <v>0</v>
      </c>
      <c r="K3904" s="70" t="e">
        <f t="shared" si="245"/>
        <v>#DIV/0!</v>
      </c>
      <c r="L3904" s="63"/>
      <c r="N3904" s="32" t="str">
        <f>+IFERROR(VLOOKUP(B3904,$B$5:B3903,1,FALSE),"")</f>
        <v/>
      </c>
      <c r="O3904" s="32" t="str">
        <f t="shared" si="246"/>
        <v>DUPLICATE</v>
      </c>
      <c r="P3904" s="65"/>
      <c r="Q3904" s="66" t="str">
        <f t="shared" si="247"/>
        <v xml:space="preserve"> </v>
      </c>
      <c r="R3904" s="32"/>
    </row>
    <row r="3905" spans="1:18" s="22" customFormat="1">
      <c r="A3905" s="24"/>
      <c r="B3905" s="23"/>
      <c r="C3905" s="23"/>
      <c r="D3905" s="25"/>
      <c r="E3905" s="59"/>
      <c r="F3905" s="26"/>
      <c r="G3905" s="27"/>
      <c r="H3905" s="27"/>
      <c r="I3905" s="27"/>
      <c r="J3905" s="69">
        <f t="shared" si="244"/>
        <v>0</v>
      </c>
      <c r="K3905" s="70" t="e">
        <f t="shared" si="245"/>
        <v>#DIV/0!</v>
      </c>
      <c r="L3905" s="63"/>
      <c r="N3905" s="32" t="str">
        <f>+IFERROR(VLOOKUP(B3905,$B$5:B3904,1,FALSE),"")</f>
        <v/>
      </c>
      <c r="O3905" s="32" t="str">
        <f t="shared" si="246"/>
        <v>DUPLICATE</v>
      </c>
      <c r="P3905" s="65"/>
      <c r="Q3905" s="66" t="str">
        <f t="shared" si="247"/>
        <v xml:space="preserve"> </v>
      </c>
      <c r="R3905" s="32"/>
    </row>
    <row r="3906" spans="1:18" s="22" customFormat="1">
      <c r="A3906" s="24"/>
      <c r="B3906" s="23"/>
      <c r="C3906" s="23"/>
      <c r="D3906" s="25"/>
      <c r="E3906" s="23"/>
      <c r="F3906" s="26"/>
      <c r="G3906" s="27"/>
      <c r="H3906" s="27"/>
      <c r="I3906" s="27"/>
      <c r="J3906" s="69">
        <f t="shared" si="244"/>
        <v>0</v>
      </c>
      <c r="K3906" s="70" t="e">
        <f t="shared" si="245"/>
        <v>#DIV/0!</v>
      </c>
      <c r="L3906" s="63"/>
      <c r="N3906" s="32" t="str">
        <f>+IFERROR(VLOOKUP(B3906,$B$5:B3905,1,FALSE),"")</f>
        <v/>
      </c>
      <c r="O3906" s="32" t="str">
        <f t="shared" si="246"/>
        <v>DUPLICATE</v>
      </c>
      <c r="P3906" s="65"/>
      <c r="Q3906" s="66" t="str">
        <f t="shared" si="247"/>
        <v xml:space="preserve"> </v>
      </c>
      <c r="R3906" s="32"/>
    </row>
    <row r="3907" spans="1:18" s="22" customFormat="1">
      <c r="A3907" s="24"/>
      <c r="B3907" s="23"/>
      <c r="C3907" s="23"/>
      <c r="D3907" s="25"/>
      <c r="E3907" s="23"/>
      <c r="F3907" s="26"/>
      <c r="G3907" s="27"/>
      <c r="H3907" s="27"/>
      <c r="I3907" s="27"/>
      <c r="J3907" s="69">
        <f t="shared" si="244"/>
        <v>0</v>
      </c>
      <c r="K3907" s="70" t="e">
        <f t="shared" si="245"/>
        <v>#DIV/0!</v>
      </c>
      <c r="L3907" s="63"/>
      <c r="N3907" s="32" t="str">
        <f>+IFERROR(VLOOKUP(B3907,$B$5:B3906,1,FALSE),"")</f>
        <v/>
      </c>
      <c r="O3907" s="32" t="str">
        <f t="shared" si="246"/>
        <v>DUPLICATE</v>
      </c>
      <c r="P3907" s="65"/>
      <c r="Q3907" s="66" t="str">
        <f t="shared" si="247"/>
        <v xml:space="preserve"> </v>
      </c>
      <c r="R3907" s="32"/>
    </row>
    <row r="3908" spans="1:18" s="22" customFormat="1">
      <c r="A3908" s="24"/>
      <c r="B3908" s="23"/>
      <c r="C3908" s="23"/>
      <c r="D3908" s="25"/>
      <c r="E3908" s="23"/>
      <c r="F3908" s="26"/>
      <c r="G3908" s="27"/>
      <c r="H3908" s="27"/>
      <c r="I3908" s="27"/>
      <c r="J3908" s="69">
        <f t="shared" si="244"/>
        <v>0</v>
      </c>
      <c r="K3908" s="70" t="e">
        <f t="shared" si="245"/>
        <v>#DIV/0!</v>
      </c>
      <c r="L3908" s="63"/>
      <c r="N3908" s="32" t="str">
        <f>+IFERROR(VLOOKUP(B3908,$B$5:B3907,1,FALSE),"")</f>
        <v/>
      </c>
      <c r="O3908" s="32" t="str">
        <f t="shared" si="246"/>
        <v>DUPLICATE</v>
      </c>
      <c r="P3908" s="65"/>
      <c r="Q3908" s="66" t="str">
        <f t="shared" si="247"/>
        <v xml:space="preserve"> </v>
      </c>
      <c r="R3908" s="32"/>
    </row>
    <row r="3909" spans="1:18" s="22" customFormat="1">
      <c r="A3909" s="24"/>
      <c r="B3909" s="23"/>
      <c r="C3909" s="23"/>
      <c r="D3909" s="25"/>
      <c r="E3909" s="23"/>
      <c r="F3909" s="26"/>
      <c r="G3909" s="27"/>
      <c r="H3909" s="27"/>
      <c r="I3909" s="27"/>
      <c r="J3909" s="69">
        <f t="shared" si="244"/>
        <v>0</v>
      </c>
      <c r="K3909" s="70" t="e">
        <f t="shared" si="245"/>
        <v>#DIV/0!</v>
      </c>
      <c r="L3909" s="63"/>
      <c r="N3909" s="32" t="str">
        <f>+IFERROR(VLOOKUP(B3909,$B$5:B3908,1,FALSE),"")</f>
        <v/>
      </c>
      <c r="O3909" s="32" t="str">
        <f t="shared" si="246"/>
        <v>DUPLICATE</v>
      </c>
      <c r="P3909" s="65"/>
      <c r="Q3909" s="66" t="str">
        <f t="shared" si="247"/>
        <v xml:space="preserve"> </v>
      </c>
      <c r="R3909" s="32"/>
    </row>
    <row r="3910" spans="1:18" s="22" customFormat="1">
      <c r="A3910" s="24"/>
      <c r="B3910" s="23"/>
      <c r="C3910" s="23"/>
      <c r="D3910" s="25"/>
      <c r="E3910" s="23"/>
      <c r="F3910" s="26"/>
      <c r="G3910" s="27"/>
      <c r="H3910" s="27"/>
      <c r="I3910" s="27"/>
      <c r="J3910" s="69">
        <f t="shared" si="244"/>
        <v>0</v>
      </c>
      <c r="K3910" s="70" t="e">
        <f t="shared" si="245"/>
        <v>#DIV/0!</v>
      </c>
      <c r="L3910" s="63"/>
      <c r="N3910" s="32" t="str">
        <f>+IFERROR(VLOOKUP(B3910,$B$5:B3909,1,FALSE),"")</f>
        <v/>
      </c>
      <c r="O3910" s="32" t="str">
        <f t="shared" si="246"/>
        <v>DUPLICATE</v>
      </c>
      <c r="P3910" s="65"/>
      <c r="Q3910" s="66" t="str">
        <f t="shared" si="247"/>
        <v xml:space="preserve"> </v>
      </c>
      <c r="R3910" s="32"/>
    </row>
    <row r="3911" spans="1:18" s="22" customFormat="1">
      <c r="A3911" s="24"/>
      <c r="B3911" s="23"/>
      <c r="C3911" s="23"/>
      <c r="D3911" s="25"/>
      <c r="E3911" s="23"/>
      <c r="F3911" s="26"/>
      <c r="G3911" s="27"/>
      <c r="H3911" s="27"/>
      <c r="I3911" s="27"/>
      <c r="J3911" s="69">
        <f t="shared" si="244"/>
        <v>0</v>
      </c>
      <c r="K3911" s="70" t="e">
        <f t="shared" si="245"/>
        <v>#DIV/0!</v>
      </c>
      <c r="L3911" s="63"/>
      <c r="N3911" s="32" t="str">
        <f>+IFERROR(VLOOKUP(B3911,$B$5:B3910,1,FALSE),"")</f>
        <v/>
      </c>
      <c r="O3911" s="32" t="str">
        <f t="shared" si="246"/>
        <v>DUPLICATE</v>
      </c>
      <c r="P3911" s="65"/>
      <c r="Q3911" s="66" t="str">
        <f t="shared" si="247"/>
        <v xml:space="preserve"> </v>
      </c>
      <c r="R3911" s="32"/>
    </row>
    <row r="3912" spans="1:18" s="22" customFormat="1">
      <c r="A3912" s="24"/>
      <c r="B3912" s="23"/>
      <c r="C3912" s="23"/>
      <c r="D3912" s="25"/>
      <c r="E3912" s="23"/>
      <c r="F3912" s="26"/>
      <c r="G3912" s="27"/>
      <c r="H3912" s="27"/>
      <c r="I3912" s="27"/>
      <c r="J3912" s="69">
        <f t="shared" si="244"/>
        <v>0</v>
      </c>
      <c r="K3912" s="70" t="e">
        <f t="shared" si="245"/>
        <v>#DIV/0!</v>
      </c>
      <c r="L3912" s="63"/>
      <c r="N3912" s="32" t="str">
        <f>+IFERROR(VLOOKUP(B3912,$B$5:B3911,1,FALSE),"")</f>
        <v/>
      </c>
      <c r="O3912" s="32" t="str">
        <f t="shared" si="246"/>
        <v>DUPLICATE</v>
      </c>
      <c r="P3912" s="65"/>
      <c r="Q3912" s="66" t="str">
        <f t="shared" si="247"/>
        <v xml:space="preserve"> </v>
      </c>
      <c r="R3912" s="32"/>
    </row>
    <row r="3913" spans="1:18" s="22" customFormat="1">
      <c r="A3913" s="24"/>
      <c r="B3913" s="23"/>
      <c r="C3913" s="23"/>
      <c r="D3913" s="25"/>
      <c r="E3913" s="23"/>
      <c r="F3913" s="26"/>
      <c r="G3913" s="27"/>
      <c r="H3913" s="27"/>
      <c r="I3913" s="27"/>
      <c r="J3913" s="69">
        <f t="shared" si="244"/>
        <v>0</v>
      </c>
      <c r="K3913" s="70" t="e">
        <f t="shared" si="245"/>
        <v>#DIV/0!</v>
      </c>
      <c r="L3913" s="63"/>
      <c r="N3913" s="32" t="str">
        <f>+IFERROR(VLOOKUP(B3913,$B$5:B3912,1,FALSE),"")</f>
        <v/>
      </c>
      <c r="O3913" s="32" t="str">
        <f t="shared" si="246"/>
        <v>DUPLICATE</v>
      </c>
      <c r="P3913" s="65"/>
      <c r="Q3913" s="66" t="str">
        <f t="shared" si="247"/>
        <v xml:space="preserve"> </v>
      </c>
      <c r="R3913" s="32"/>
    </row>
    <row r="3914" spans="1:18" s="22" customFormat="1">
      <c r="A3914" s="24"/>
      <c r="B3914" s="23"/>
      <c r="C3914" s="23"/>
      <c r="D3914" s="25"/>
      <c r="E3914" s="23"/>
      <c r="F3914" s="26"/>
      <c r="G3914" s="27"/>
      <c r="H3914" s="27"/>
      <c r="I3914" s="27"/>
      <c r="J3914" s="69">
        <f t="shared" si="244"/>
        <v>0</v>
      </c>
      <c r="K3914" s="70" t="e">
        <f t="shared" si="245"/>
        <v>#DIV/0!</v>
      </c>
      <c r="L3914" s="63"/>
      <c r="N3914" s="32" t="str">
        <f>+IFERROR(VLOOKUP(B3914,$B$5:B3913,1,FALSE),"")</f>
        <v/>
      </c>
      <c r="O3914" s="32" t="str">
        <f t="shared" si="246"/>
        <v>DUPLICATE</v>
      </c>
      <c r="P3914" s="65"/>
      <c r="Q3914" s="66" t="str">
        <f t="shared" si="247"/>
        <v xml:space="preserve"> </v>
      </c>
      <c r="R3914" s="32"/>
    </row>
    <row r="3915" spans="1:18" s="22" customFormat="1">
      <c r="A3915" s="24"/>
      <c r="B3915" s="23"/>
      <c r="C3915" s="23"/>
      <c r="D3915" s="25"/>
      <c r="E3915" s="23"/>
      <c r="F3915" s="26"/>
      <c r="G3915" s="27"/>
      <c r="H3915" s="27"/>
      <c r="I3915" s="27"/>
      <c r="J3915" s="69">
        <f t="shared" si="244"/>
        <v>0</v>
      </c>
      <c r="K3915" s="70" t="e">
        <f t="shared" si="245"/>
        <v>#DIV/0!</v>
      </c>
      <c r="L3915" s="63"/>
      <c r="N3915" s="32" t="str">
        <f>+IFERROR(VLOOKUP(B3915,$B$5:B3914,1,FALSE),"")</f>
        <v/>
      </c>
      <c r="O3915" s="32" t="str">
        <f t="shared" si="246"/>
        <v>DUPLICATE</v>
      </c>
      <c r="P3915" s="65"/>
      <c r="Q3915" s="66" t="str">
        <f t="shared" si="247"/>
        <v xml:space="preserve"> </v>
      </c>
      <c r="R3915" s="32"/>
    </row>
    <row r="3916" spans="1:18" s="22" customFormat="1">
      <c r="A3916" s="24"/>
      <c r="B3916" s="23"/>
      <c r="C3916" s="23"/>
      <c r="D3916" s="25"/>
      <c r="E3916" s="23"/>
      <c r="F3916" s="26"/>
      <c r="G3916" s="27"/>
      <c r="H3916" s="27"/>
      <c r="I3916" s="27"/>
      <c r="J3916" s="69">
        <f t="shared" si="244"/>
        <v>0</v>
      </c>
      <c r="K3916" s="70" t="e">
        <f t="shared" si="245"/>
        <v>#DIV/0!</v>
      </c>
      <c r="L3916" s="63"/>
      <c r="N3916" s="32" t="str">
        <f>+IFERROR(VLOOKUP(B3916,$B$5:B3915,1,FALSE),"")</f>
        <v/>
      </c>
      <c r="O3916" s="32" t="str">
        <f t="shared" si="246"/>
        <v>DUPLICATE</v>
      </c>
      <c r="P3916" s="65"/>
      <c r="Q3916" s="66" t="str">
        <f t="shared" si="247"/>
        <v xml:space="preserve"> </v>
      </c>
      <c r="R3916" s="32"/>
    </row>
    <row r="3917" spans="1:18" s="22" customFormat="1">
      <c r="A3917" s="24"/>
      <c r="B3917" s="23"/>
      <c r="C3917" s="23"/>
      <c r="D3917" s="25"/>
      <c r="E3917" s="23"/>
      <c r="F3917" s="26"/>
      <c r="G3917" s="27"/>
      <c r="H3917" s="27"/>
      <c r="I3917" s="27"/>
      <c r="J3917" s="69">
        <f t="shared" si="244"/>
        <v>0</v>
      </c>
      <c r="K3917" s="70" t="e">
        <f t="shared" si="245"/>
        <v>#DIV/0!</v>
      </c>
      <c r="L3917" s="63"/>
      <c r="N3917" s="32" t="str">
        <f>+IFERROR(VLOOKUP(B3917,$B$5:B3916,1,FALSE),"")</f>
        <v/>
      </c>
      <c r="O3917" s="32" t="str">
        <f t="shared" si="246"/>
        <v>DUPLICATE</v>
      </c>
      <c r="P3917" s="65"/>
      <c r="Q3917" s="66" t="str">
        <f t="shared" si="247"/>
        <v xml:space="preserve"> </v>
      </c>
      <c r="R3917" s="32"/>
    </row>
    <row r="3918" spans="1:18" s="22" customFormat="1">
      <c r="A3918" s="24"/>
      <c r="B3918" s="23"/>
      <c r="C3918" s="23"/>
      <c r="D3918" s="25"/>
      <c r="E3918" s="23"/>
      <c r="F3918" s="26"/>
      <c r="G3918" s="27"/>
      <c r="H3918" s="27"/>
      <c r="I3918" s="27"/>
      <c r="J3918" s="69">
        <f t="shared" si="244"/>
        <v>0</v>
      </c>
      <c r="K3918" s="70" t="e">
        <f t="shared" si="245"/>
        <v>#DIV/0!</v>
      </c>
      <c r="L3918" s="63"/>
      <c r="N3918" s="32" t="str">
        <f>+IFERROR(VLOOKUP(B3918,$B$5:B3917,1,FALSE),"")</f>
        <v/>
      </c>
      <c r="O3918" s="32" t="str">
        <f t="shared" si="246"/>
        <v>DUPLICATE</v>
      </c>
      <c r="P3918" s="65"/>
      <c r="Q3918" s="66" t="str">
        <f t="shared" si="247"/>
        <v xml:space="preserve"> </v>
      </c>
      <c r="R3918" s="32"/>
    </row>
    <row r="3919" spans="1:18" s="22" customFormat="1">
      <c r="A3919" s="24"/>
      <c r="B3919" s="23"/>
      <c r="C3919" s="23"/>
      <c r="D3919" s="25"/>
      <c r="E3919" s="23"/>
      <c r="F3919" s="26"/>
      <c r="G3919" s="27"/>
      <c r="H3919" s="27"/>
      <c r="I3919" s="27"/>
      <c r="J3919" s="69">
        <f t="shared" si="244"/>
        <v>0</v>
      </c>
      <c r="K3919" s="70" t="e">
        <f t="shared" si="245"/>
        <v>#DIV/0!</v>
      </c>
      <c r="L3919" s="63"/>
      <c r="N3919" s="32" t="str">
        <f>+IFERROR(VLOOKUP(B3919,$B$5:B3918,1,FALSE),"")</f>
        <v/>
      </c>
      <c r="O3919" s="32" t="str">
        <f t="shared" si="246"/>
        <v>DUPLICATE</v>
      </c>
      <c r="P3919" s="65"/>
      <c r="Q3919" s="66" t="str">
        <f t="shared" si="247"/>
        <v xml:space="preserve"> </v>
      </c>
      <c r="R3919" s="32"/>
    </row>
    <row r="3920" spans="1:18" s="22" customFormat="1">
      <c r="A3920" s="24"/>
      <c r="B3920" s="23"/>
      <c r="C3920" s="23"/>
      <c r="D3920" s="25"/>
      <c r="E3920" s="23"/>
      <c r="F3920" s="26"/>
      <c r="G3920" s="27"/>
      <c r="H3920" s="27"/>
      <c r="I3920" s="27"/>
      <c r="J3920" s="69">
        <f t="shared" si="244"/>
        <v>0</v>
      </c>
      <c r="K3920" s="70" t="e">
        <f t="shared" si="245"/>
        <v>#DIV/0!</v>
      </c>
      <c r="L3920" s="63"/>
      <c r="N3920" s="32" t="str">
        <f>+IFERROR(VLOOKUP(B3920,$B$5:B3919,1,FALSE),"")</f>
        <v/>
      </c>
      <c r="O3920" s="32" t="str">
        <f t="shared" si="246"/>
        <v>DUPLICATE</v>
      </c>
      <c r="P3920" s="65"/>
      <c r="Q3920" s="66" t="str">
        <f t="shared" si="247"/>
        <v xml:space="preserve"> </v>
      </c>
      <c r="R3920" s="32"/>
    </row>
    <row r="3921" spans="1:18" s="22" customFormat="1">
      <c r="A3921" s="24"/>
      <c r="B3921" s="23"/>
      <c r="C3921" s="23"/>
      <c r="D3921" s="25"/>
      <c r="E3921" s="23"/>
      <c r="F3921" s="26"/>
      <c r="G3921" s="27"/>
      <c r="H3921" s="27"/>
      <c r="I3921" s="27"/>
      <c r="J3921" s="69">
        <f t="shared" si="244"/>
        <v>0</v>
      </c>
      <c r="K3921" s="70" t="e">
        <f t="shared" si="245"/>
        <v>#DIV/0!</v>
      </c>
      <c r="L3921" s="63"/>
      <c r="N3921" s="32" t="str">
        <f>+IFERROR(VLOOKUP(B3921,$B$5:B3920,1,FALSE),"")</f>
        <v/>
      </c>
      <c r="O3921" s="32" t="str">
        <f t="shared" si="246"/>
        <v>DUPLICATE</v>
      </c>
      <c r="P3921" s="65"/>
      <c r="Q3921" s="66" t="str">
        <f t="shared" si="247"/>
        <v xml:space="preserve"> </v>
      </c>
      <c r="R3921" s="32"/>
    </row>
    <row r="3922" spans="1:18" s="22" customFormat="1">
      <c r="A3922" s="24"/>
      <c r="B3922" s="23"/>
      <c r="C3922" s="23"/>
      <c r="D3922" s="25"/>
      <c r="E3922" s="23"/>
      <c r="F3922" s="26"/>
      <c r="G3922" s="27"/>
      <c r="H3922" s="27"/>
      <c r="I3922" s="27"/>
      <c r="J3922" s="69">
        <f t="shared" si="244"/>
        <v>0</v>
      </c>
      <c r="K3922" s="70" t="e">
        <f t="shared" si="245"/>
        <v>#DIV/0!</v>
      </c>
      <c r="L3922" s="63"/>
      <c r="N3922" s="32" t="str">
        <f>+IFERROR(VLOOKUP(B3922,$B$5:B3921,1,FALSE),"")</f>
        <v/>
      </c>
      <c r="O3922" s="32" t="str">
        <f t="shared" si="246"/>
        <v>DUPLICATE</v>
      </c>
      <c r="P3922" s="65"/>
      <c r="Q3922" s="66" t="str">
        <f t="shared" si="247"/>
        <v xml:space="preserve"> </v>
      </c>
      <c r="R3922" s="32"/>
    </row>
    <row r="3923" spans="1:18" s="22" customFormat="1">
      <c r="A3923" s="24"/>
      <c r="B3923" s="23"/>
      <c r="C3923" s="23"/>
      <c r="D3923" s="25"/>
      <c r="E3923" s="23"/>
      <c r="F3923" s="26"/>
      <c r="G3923" s="27"/>
      <c r="H3923" s="27"/>
      <c r="I3923" s="27"/>
      <c r="J3923" s="69">
        <f t="shared" si="244"/>
        <v>0</v>
      </c>
      <c r="K3923" s="70" t="e">
        <f t="shared" si="245"/>
        <v>#DIV/0!</v>
      </c>
      <c r="L3923" s="63"/>
      <c r="N3923" s="32" t="str">
        <f>+IFERROR(VLOOKUP(B3923,$B$5:B3922,1,FALSE),"")</f>
        <v/>
      </c>
      <c r="O3923" s="32" t="str">
        <f t="shared" si="246"/>
        <v>DUPLICATE</v>
      </c>
      <c r="P3923" s="65"/>
      <c r="Q3923" s="66" t="str">
        <f t="shared" si="247"/>
        <v xml:space="preserve"> </v>
      </c>
      <c r="R3923" s="32"/>
    </row>
    <row r="3924" spans="1:18" s="22" customFormat="1">
      <c r="A3924" s="24"/>
      <c r="B3924" s="23"/>
      <c r="C3924" s="23"/>
      <c r="D3924" s="25"/>
      <c r="E3924" s="23"/>
      <c r="F3924" s="26"/>
      <c r="G3924" s="27"/>
      <c r="H3924" s="27"/>
      <c r="I3924" s="27"/>
      <c r="J3924" s="69">
        <f t="shared" si="244"/>
        <v>0</v>
      </c>
      <c r="K3924" s="70" t="e">
        <f t="shared" si="245"/>
        <v>#DIV/0!</v>
      </c>
      <c r="L3924" s="63"/>
      <c r="N3924" s="32" t="str">
        <f>+IFERROR(VLOOKUP(B3924,$B$5:B3923,1,FALSE),"")</f>
        <v/>
      </c>
      <c r="O3924" s="32" t="str">
        <f t="shared" si="246"/>
        <v>DUPLICATE</v>
      </c>
      <c r="P3924" s="65"/>
      <c r="Q3924" s="66" t="str">
        <f t="shared" si="247"/>
        <v xml:space="preserve"> </v>
      </c>
      <c r="R3924" s="32"/>
    </row>
    <row r="3925" spans="1:18" s="22" customFormat="1">
      <c r="A3925" s="24"/>
      <c r="B3925" s="23"/>
      <c r="C3925" s="23"/>
      <c r="D3925" s="25"/>
      <c r="E3925" s="23"/>
      <c r="F3925" s="26"/>
      <c r="G3925" s="27"/>
      <c r="H3925" s="27"/>
      <c r="I3925" s="27"/>
      <c r="J3925" s="69">
        <f t="shared" si="244"/>
        <v>0</v>
      </c>
      <c r="K3925" s="70" t="e">
        <f t="shared" si="245"/>
        <v>#DIV/0!</v>
      </c>
      <c r="L3925" s="63"/>
      <c r="N3925" s="32" t="str">
        <f>+IFERROR(VLOOKUP(B3925,$B$5:B3924,1,FALSE),"")</f>
        <v/>
      </c>
      <c r="O3925" s="32" t="str">
        <f t="shared" si="246"/>
        <v>DUPLICATE</v>
      </c>
      <c r="P3925" s="65"/>
      <c r="Q3925" s="66" t="str">
        <f t="shared" si="247"/>
        <v xml:space="preserve"> </v>
      </c>
      <c r="R3925" s="32"/>
    </row>
    <row r="3926" spans="1:18" s="22" customFormat="1">
      <c r="A3926" s="24"/>
      <c r="B3926" s="23"/>
      <c r="C3926" s="23"/>
      <c r="D3926" s="25"/>
      <c r="E3926" s="23"/>
      <c r="F3926" s="26"/>
      <c r="G3926" s="27"/>
      <c r="H3926" s="27"/>
      <c r="I3926" s="27"/>
      <c r="J3926" s="69">
        <f t="shared" si="244"/>
        <v>0</v>
      </c>
      <c r="K3926" s="70" t="e">
        <f t="shared" si="245"/>
        <v>#DIV/0!</v>
      </c>
      <c r="L3926" s="63"/>
      <c r="N3926" s="32" t="str">
        <f>+IFERROR(VLOOKUP(B3926,$B$5:B3925,1,FALSE),"")</f>
        <v/>
      </c>
      <c r="O3926" s="32" t="str">
        <f t="shared" si="246"/>
        <v>DUPLICATE</v>
      </c>
      <c r="P3926" s="65"/>
      <c r="Q3926" s="66" t="str">
        <f t="shared" si="247"/>
        <v xml:space="preserve"> </v>
      </c>
      <c r="R3926" s="32"/>
    </row>
    <row r="3927" spans="1:18" s="22" customFormat="1">
      <c r="A3927" s="24"/>
      <c r="B3927" s="23"/>
      <c r="C3927" s="23"/>
      <c r="D3927" s="25"/>
      <c r="E3927" s="23"/>
      <c r="F3927" s="26"/>
      <c r="G3927" s="27"/>
      <c r="H3927" s="27"/>
      <c r="I3927" s="27"/>
      <c r="J3927" s="69">
        <f t="shared" si="244"/>
        <v>0</v>
      </c>
      <c r="K3927" s="70" t="e">
        <f t="shared" si="245"/>
        <v>#DIV/0!</v>
      </c>
      <c r="L3927" s="63"/>
      <c r="N3927" s="32" t="str">
        <f>+IFERROR(VLOOKUP(B3927,$B$5:B3926,1,FALSE),"")</f>
        <v/>
      </c>
      <c r="O3927" s="32" t="str">
        <f t="shared" si="246"/>
        <v>DUPLICATE</v>
      </c>
      <c r="P3927" s="65"/>
      <c r="Q3927" s="66" t="str">
        <f t="shared" si="247"/>
        <v xml:space="preserve"> </v>
      </c>
      <c r="R3927" s="32"/>
    </row>
    <row r="3928" spans="1:18" s="22" customFormat="1">
      <c r="A3928" s="24"/>
      <c r="B3928" s="23"/>
      <c r="C3928" s="23"/>
      <c r="D3928" s="25"/>
      <c r="E3928" s="23"/>
      <c r="F3928" s="26"/>
      <c r="G3928" s="27"/>
      <c r="H3928" s="27"/>
      <c r="I3928" s="27"/>
      <c r="J3928" s="69">
        <f t="shared" si="244"/>
        <v>0</v>
      </c>
      <c r="K3928" s="70" t="e">
        <f t="shared" si="245"/>
        <v>#DIV/0!</v>
      </c>
      <c r="L3928" s="63"/>
      <c r="N3928" s="32" t="str">
        <f>+IFERROR(VLOOKUP(B3928,$B$5:B3927,1,FALSE),"")</f>
        <v/>
      </c>
      <c r="O3928" s="32" t="str">
        <f t="shared" si="246"/>
        <v>DUPLICATE</v>
      </c>
      <c r="P3928" s="65"/>
      <c r="Q3928" s="66" t="str">
        <f t="shared" si="247"/>
        <v xml:space="preserve"> </v>
      </c>
      <c r="R3928" s="32"/>
    </row>
    <row r="3929" spans="1:18" s="22" customFormat="1">
      <c r="A3929" s="24"/>
      <c r="B3929" s="23"/>
      <c r="C3929" s="23"/>
      <c r="D3929" s="25"/>
      <c r="E3929" s="23"/>
      <c r="F3929" s="26"/>
      <c r="G3929" s="27"/>
      <c r="H3929" s="27"/>
      <c r="I3929" s="27"/>
      <c r="J3929" s="69">
        <f t="shared" si="244"/>
        <v>0</v>
      </c>
      <c r="K3929" s="70" t="e">
        <f t="shared" si="245"/>
        <v>#DIV/0!</v>
      </c>
      <c r="L3929" s="63"/>
      <c r="N3929" s="32" t="str">
        <f>+IFERROR(VLOOKUP(B3929,$B$5:B3928,1,FALSE),"")</f>
        <v/>
      </c>
      <c r="O3929" s="32" t="str">
        <f t="shared" si="246"/>
        <v>DUPLICATE</v>
      </c>
      <c r="P3929" s="65"/>
      <c r="Q3929" s="66" t="str">
        <f t="shared" si="247"/>
        <v xml:space="preserve"> </v>
      </c>
      <c r="R3929" s="32"/>
    </row>
    <row r="3930" spans="1:18" s="22" customFormat="1">
      <c r="A3930" s="24"/>
      <c r="B3930" s="23"/>
      <c r="C3930" s="23"/>
      <c r="D3930" s="25"/>
      <c r="E3930" s="23"/>
      <c r="F3930" s="26"/>
      <c r="G3930" s="27"/>
      <c r="H3930" s="27"/>
      <c r="I3930" s="27"/>
      <c r="J3930" s="69">
        <f t="shared" si="244"/>
        <v>0</v>
      </c>
      <c r="K3930" s="70" t="e">
        <f t="shared" si="245"/>
        <v>#DIV/0!</v>
      </c>
      <c r="L3930" s="63"/>
      <c r="N3930" s="32" t="str">
        <f>+IFERROR(VLOOKUP(B3930,$B$5:B3929,1,FALSE),"")</f>
        <v/>
      </c>
      <c r="O3930" s="32" t="str">
        <f t="shared" si="246"/>
        <v>DUPLICATE</v>
      </c>
      <c r="P3930" s="65"/>
      <c r="Q3930" s="66" t="str">
        <f t="shared" si="247"/>
        <v xml:space="preserve"> </v>
      </c>
      <c r="R3930" s="32"/>
    </row>
    <row r="3931" spans="1:18" s="22" customFormat="1">
      <c r="A3931" s="24"/>
      <c r="B3931" s="23"/>
      <c r="C3931" s="23"/>
      <c r="D3931" s="25"/>
      <c r="E3931" s="23"/>
      <c r="F3931" s="26"/>
      <c r="G3931" s="27"/>
      <c r="H3931" s="27"/>
      <c r="I3931" s="27"/>
      <c r="J3931" s="69">
        <f t="shared" si="244"/>
        <v>0</v>
      </c>
      <c r="K3931" s="70" t="e">
        <f t="shared" si="245"/>
        <v>#DIV/0!</v>
      </c>
      <c r="L3931" s="63"/>
      <c r="N3931" s="32" t="str">
        <f>+IFERROR(VLOOKUP(B3931,$B$5:B3930,1,FALSE),"")</f>
        <v/>
      </c>
      <c r="O3931" s="32" t="str">
        <f t="shared" si="246"/>
        <v>DUPLICATE</v>
      </c>
      <c r="P3931" s="65"/>
      <c r="Q3931" s="66" t="str">
        <f t="shared" si="247"/>
        <v xml:space="preserve"> </v>
      </c>
      <c r="R3931" s="32"/>
    </row>
    <row r="3932" spans="1:18" s="22" customFormat="1">
      <c r="A3932" s="24"/>
      <c r="B3932" s="23"/>
      <c r="C3932" s="23"/>
      <c r="D3932" s="25"/>
      <c r="E3932" s="23"/>
      <c r="F3932" s="26"/>
      <c r="G3932" s="27"/>
      <c r="H3932" s="27"/>
      <c r="I3932" s="27"/>
      <c r="J3932" s="69">
        <f t="shared" si="244"/>
        <v>0</v>
      </c>
      <c r="K3932" s="70" t="e">
        <f t="shared" si="245"/>
        <v>#DIV/0!</v>
      </c>
      <c r="L3932" s="63"/>
      <c r="N3932" s="32" t="str">
        <f>+IFERROR(VLOOKUP(B3932,$B$5:B3931,1,FALSE),"")</f>
        <v/>
      </c>
      <c r="O3932" s="32" t="str">
        <f t="shared" si="246"/>
        <v>DUPLICATE</v>
      </c>
      <c r="P3932" s="65"/>
      <c r="Q3932" s="66" t="str">
        <f t="shared" si="247"/>
        <v xml:space="preserve"> </v>
      </c>
      <c r="R3932" s="32"/>
    </row>
    <row r="3933" spans="1:18" s="22" customFormat="1">
      <c r="A3933" s="24"/>
      <c r="B3933" s="23"/>
      <c r="C3933" s="23"/>
      <c r="D3933" s="25"/>
      <c r="E3933" s="23"/>
      <c r="F3933" s="26"/>
      <c r="G3933" s="27"/>
      <c r="H3933" s="27"/>
      <c r="I3933" s="27"/>
      <c r="J3933" s="69">
        <f t="shared" si="244"/>
        <v>0</v>
      </c>
      <c r="K3933" s="70" t="e">
        <f t="shared" si="245"/>
        <v>#DIV/0!</v>
      </c>
      <c r="L3933" s="63"/>
      <c r="N3933" s="32" t="str">
        <f>+IFERROR(VLOOKUP(B3933,$B$5:B3932,1,FALSE),"")</f>
        <v/>
      </c>
      <c r="O3933" s="32" t="str">
        <f t="shared" si="246"/>
        <v>DUPLICATE</v>
      </c>
      <c r="P3933" s="65"/>
      <c r="Q3933" s="66" t="str">
        <f t="shared" si="247"/>
        <v xml:space="preserve"> </v>
      </c>
      <c r="R3933" s="32"/>
    </row>
    <row r="3934" spans="1:18" s="22" customFormat="1">
      <c r="A3934" s="24"/>
      <c r="B3934" s="23"/>
      <c r="C3934" s="23"/>
      <c r="D3934" s="25"/>
      <c r="E3934" s="23"/>
      <c r="F3934" s="26"/>
      <c r="G3934" s="27"/>
      <c r="H3934" s="27"/>
      <c r="I3934" s="27"/>
      <c r="J3934" s="69">
        <f t="shared" si="244"/>
        <v>0</v>
      </c>
      <c r="K3934" s="70" t="e">
        <f t="shared" si="245"/>
        <v>#DIV/0!</v>
      </c>
      <c r="L3934" s="63"/>
      <c r="N3934" s="32" t="str">
        <f>+IFERROR(VLOOKUP(B3934,$B$5:B3933,1,FALSE),"")</f>
        <v/>
      </c>
      <c r="O3934" s="32" t="str">
        <f t="shared" si="246"/>
        <v>DUPLICATE</v>
      </c>
      <c r="P3934" s="65"/>
      <c r="Q3934" s="66" t="str">
        <f t="shared" si="247"/>
        <v xml:space="preserve"> </v>
      </c>
      <c r="R3934" s="32"/>
    </row>
    <row r="3935" spans="1:18" s="22" customFormat="1">
      <c r="A3935" s="24"/>
      <c r="B3935" s="23"/>
      <c r="C3935" s="23"/>
      <c r="D3935" s="25"/>
      <c r="E3935" s="23"/>
      <c r="F3935" s="26"/>
      <c r="G3935" s="27"/>
      <c r="H3935" s="27"/>
      <c r="I3935" s="27"/>
      <c r="J3935" s="69">
        <f t="shared" si="244"/>
        <v>0</v>
      </c>
      <c r="K3935" s="70" t="e">
        <f t="shared" si="245"/>
        <v>#DIV/0!</v>
      </c>
      <c r="L3935" s="63"/>
      <c r="N3935" s="32" t="str">
        <f>+IFERROR(VLOOKUP(B3935,$B$5:B3934,1,FALSE),"")</f>
        <v/>
      </c>
      <c r="O3935" s="32" t="str">
        <f t="shared" si="246"/>
        <v>DUPLICATE</v>
      </c>
      <c r="P3935" s="65"/>
      <c r="Q3935" s="66" t="str">
        <f t="shared" si="247"/>
        <v xml:space="preserve"> </v>
      </c>
      <c r="R3935" s="32"/>
    </row>
    <row r="3936" spans="1:18" s="22" customFormat="1">
      <c r="A3936" s="24"/>
      <c r="B3936" s="23"/>
      <c r="C3936" s="23"/>
      <c r="D3936" s="25"/>
      <c r="E3936" s="23"/>
      <c r="F3936" s="26"/>
      <c r="G3936" s="27"/>
      <c r="H3936" s="27"/>
      <c r="I3936" s="27"/>
      <c r="J3936" s="69">
        <f t="shared" si="244"/>
        <v>0</v>
      </c>
      <c r="K3936" s="70" t="e">
        <f t="shared" si="245"/>
        <v>#DIV/0!</v>
      </c>
      <c r="L3936" s="63"/>
      <c r="N3936" s="32" t="str">
        <f>+IFERROR(VLOOKUP(B3936,$B$5:B3935,1,FALSE),"")</f>
        <v/>
      </c>
      <c r="O3936" s="32" t="str">
        <f t="shared" si="246"/>
        <v>DUPLICATE</v>
      </c>
      <c r="P3936" s="65"/>
      <c r="Q3936" s="66" t="str">
        <f t="shared" si="247"/>
        <v xml:space="preserve"> </v>
      </c>
      <c r="R3936" s="32"/>
    </row>
    <row r="3937" spans="1:18" s="22" customFormat="1">
      <c r="A3937" s="24"/>
      <c r="B3937" s="23"/>
      <c r="C3937" s="23"/>
      <c r="D3937" s="25"/>
      <c r="E3937" s="23"/>
      <c r="F3937" s="26"/>
      <c r="G3937" s="27"/>
      <c r="H3937" s="27"/>
      <c r="I3937" s="27"/>
      <c r="J3937" s="69">
        <f t="shared" si="244"/>
        <v>0</v>
      </c>
      <c r="K3937" s="70" t="e">
        <f t="shared" si="245"/>
        <v>#DIV/0!</v>
      </c>
      <c r="L3937" s="63"/>
      <c r="N3937" s="32" t="str">
        <f>+IFERROR(VLOOKUP(B3937,$B$5:B3936,1,FALSE),"")</f>
        <v/>
      </c>
      <c r="O3937" s="32" t="str">
        <f t="shared" si="246"/>
        <v>DUPLICATE</v>
      </c>
      <c r="P3937" s="65"/>
      <c r="Q3937" s="66" t="str">
        <f t="shared" si="247"/>
        <v xml:space="preserve"> </v>
      </c>
      <c r="R3937" s="32"/>
    </row>
    <row r="3938" spans="1:18" s="22" customFormat="1">
      <c r="A3938" s="24"/>
      <c r="B3938" s="23"/>
      <c r="C3938" s="23"/>
      <c r="D3938" s="25"/>
      <c r="E3938" s="23"/>
      <c r="F3938" s="26"/>
      <c r="G3938" s="27"/>
      <c r="H3938" s="27"/>
      <c r="I3938" s="27"/>
      <c r="J3938" s="69">
        <f t="shared" si="244"/>
        <v>0</v>
      </c>
      <c r="K3938" s="70" t="e">
        <f t="shared" si="245"/>
        <v>#DIV/0!</v>
      </c>
      <c r="L3938" s="63"/>
      <c r="N3938" s="32" t="str">
        <f>+IFERROR(VLOOKUP(B3938,$B$5:B3937,1,FALSE),"")</f>
        <v/>
      </c>
      <c r="O3938" s="32" t="str">
        <f t="shared" si="246"/>
        <v>DUPLICATE</v>
      </c>
      <c r="P3938" s="65"/>
      <c r="Q3938" s="66" t="str">
        <f t="shared" si="247"/>
        <v xml:space="preserve"> </v>
      </c>
      <c r="R3938" s="32"/>
    </row>
    <row r="3939" spans="1:18" s="22" customFormat="1">
      <c r="A3939" s="24"/>
      <c r="B3939" s="23"/>
      <c r="C3939" s="23"/>
      <c r="D3939" s="25"/>
      <c r="E3939" s="23"/>
      <c r="F3939" s="26"/>
      <c r="G3939" s="27"/>
      <c r="H3939" s="27"/>
      <c r="I3939" s="27"/>
      <c r="J3939" s="69">
        <f t="shared" si="244"/>
        <v>0</v>
      </c>
      <c r="K3939" s="70" t="e">
        <f t="shared" si="245"/>
        <v>#DIV/0!</v>
      </c>
      <c r="L3939" s="63"/>
      <c r="N3939" s="32" t="str">
        <f>+IFERROR(VLOOKUP(B3939,$B$5:B3938,1,FALSE),"")</f>
        <v/>
      </c>
      <c r="O3939" s="32" t="str">
        <f t="shared" si="246"/>
        <v>DUPLICATE</v>
      </c>
      <c r="P3939" s="65"/>
      <c r="Q3939" s="66" t="str">
        <f t="shared" si="247"/>
        <v xml:space="preserve"> </v>
      </c>
      <c r="R3939" s="32"/>
    </row>
    <row r="3940" spans="1:18" s="22" customFormat="1">
      <c r="A3940" s="24"/>
      <c r="B3940" s="23"/>
      <c r="C3940" s="23"/>
      <c r="D3940" s="25"/>
      <c r="E3940" s="23"/>
      <c r="F3940" s="26"/>
      <c r="G3940" s="27"/>
      <c r="H3940" s="27"/>
      <c r="I3940" s="27"/>
      <c r="J3940" s="69">
        <f t="shared" si="244"/>
        <v>0</v>
      </c>
      <c r="K3940" s="70" t="e">
        <f t="shared" si="245"/>
        <v>#DIV/0!</v>
      </c>
      <c r="L3940" s="63"/>
      <c r="N3940" s="32" t="str">
        <f>+IFERROR(VLOOKUP(B3940,$B$5:B3939,1,FALSE),"")</f>
        <v/>
      </c>
      <c r="O3940" s="32" t="str">
        <f t="shared" si="246"/>
        <v>DUPLICATE</v>
      </c>
      <c r="P3940" s="65"/>
      <c r="Q3940" s="66" t="str">
        <f t="shared" si="247"/>
        <v xml:space="preserve"> </v>
      </c>
      <c r="R3940" s="32"/>
    </row>
    <row r="3941" spans="1:18" s="22" customFormat="1">
      <c r="A3941" s="24"/>
      <c r="B3941" s="23"/>
      <c r="C3941" s="23"/>
      <c r="D3941" s="25"/>
      <c r="E3941" s="23"/>
      <c r="F3941" s="26"/>
      <c r="G3941" s="27"/>
      <c r="H3941" s="27"/>
      <c r="I3941" s="27"/>
      <c r="J3941" s="69">
        <f t="shared" si="244"/>
        <v>0</v>
      </c>
      <c r="K3941" s="70" t="e">
        <f t="shared" si="245"/>
        <v>#DIV/0!</v>
      </c>
      <c r="L3941" s="63"/>
      <c r="N3941" s="32" t="str">
        <f>+IFERROR(VLOOKUP(B3941,$B$5:B3940,1,FALSE),"")</f>
        <v/>
      </c>
      <c r="O3941" s="32" t="str">
        <f t="shared" si="246"/>
        <v>DUPLICATE</v>
      </c>
      <c r="P3941" s="65"/>
      <c r="Q3941" s="66" t="str">
        <f t="shared" si="247"/>
        <v xml:space="preserve"> </v>
      </c>
      <c r="R3941" s="32"/>
    </row>
    <row r="3942" spans="1:18" s="22" customFormat="1">
      <c r="A3942" s="24"/>
      <c r="B3942" s="23"/>
      <c r="C3942" s="23"/>
      <c r="D3942" s="25"/>
      <c r="E3942" s="23"/>
      <c r="F3942" s="26"/>
      <c r="G3942" s="27"/>
      <c r="H3942" s="27"/>
      <c r="I3942" s="27"/>
      <c r="J3942" s="69">
        <f t="shared" si="244"/>
        <v>0</v>
      </c>
      <c r="K3942" s="70" t="e">
        <f t="shared" si="245"/>
        <v>#DIV/0!</v>
      </c>
      <c r="L3942" s="63"/>
      <c r="N3942" s="32" t="str">
        <f>+IFERROR(VLOOKUP(B3942,$B$5:B3941,1,FALSE),"")</f>
        <v/>
      </c>
      <c r="O3942" s="32" t="str">
        <f t="shared" si="246"/>
        <v>DUPLICATE</v>
      </c>
      <c r="P3942" s="65"/>
      <c r="Q3942" s="66" t="str">
        <f t="shared" si="247"/>
        <v xml:space="preserve"> </v>
      </c>
      <c r="R3942" s="32"/>
    </row>
    <row r="3943" spans="1:18" s="22" customFormat="1">
      <c r="A3943" s="24"/>
      <c r="B3943" s="23"/>
      <c r="C3943" s="23"/>
      <c r="D3943" s="25"/>
      <c r="E3943" s="23"/>
      <c r="F3943" s="26"/>
      <c r="G3943" s="27"/>
      <c r="H3943" s="27"/>
      <c r="I3943" s="27"/>
      <c r="J3943" s="69">
        <f t="shared" si="244"/>
        <v>0</v>
      </c>
      <c r="K3943" s="70" t="e">
        <f t="shared" si="245"/>
        <v>#DIV/0!</v>
      </c>
      <c r="L3943" s="63"/>
      <c r="N3943" s="32" t="str">
        <f>+IFERROR(VLOOKUP(B3943,$B$5:B3942,1,FALSE),"")</f>
        <v/>
      </c>
      <c r="O3943" s="32" t="str">
        <f t="shared" si="246"/>
        <v>DUPLICATE</v>
      </c>
      <c r="P3943" s="65"/>
      <c r="Q3943" s="66" t="str">
        <f t="shared" si="247"/>
        <v xml:space="preserve"> </v>
      </c>
      <c r="R3943" s="32"/>
    </row>
    <row r="3944" spans="1:18" s="22" customFormat="1">
      <c r="A3944" s="24"/>
      <c r="B3944" s="23"/>
      <c r="C3944" s="23"/>
      <c r="D3944" s="25"/>
      <c r="E3944" s="23"/>
      <c r="F3944" s="26"/>
      <c r="G3944" s="27"/>
      <c r="H3944" s="27"/>
      <c r="I3944" s="27"/>
      <c r="J3944" s="69">
        <f t="shared" si="244"/>
        <v>0</v>
      </c>
      <c r="K3944" s="70" t="e">
        <f t="shared" si="245"/>
        <v>#DIV/0!</v>
      </c>
      <c r="L3944" s="63"/>
      <c r="N3944" s="32" t="str">
        <f>+IFERROR(VLOOKUP(B3944,$B$5:B3943,1,FALSE),"")</f>
        <v/>
      </c>
      <c r="O3944" s="32" t="str">
        <f t="shared" si="246"/>
        <v>DUPLICATE</v>
      </c>
      <c r="P3944" s="65"/>
      <c r="Q3944" s="66" t="str">
        <f t="shared" si="247"/>
        <v xml:space="preserve"> </v>
      </c>
      <c r="R3944" s="32"/>
    </row>
    <row r="3945" spans="1:18" s="22" customFormat="1">
      <c r="A3945" s="24"/>
      <c r="B3945" s="23"/>
      <c r="C3945" s="23"/>
      <c r="D3945" s="25"/>
      <c r="E3945" s="23"/>
      <c r="F3945" s="26"/>
      <c r="G3945" s="27"/>
      <c r="H3945" s="27"/>
      <c r="I3945" s="27"/>
      <c r="J3945" s="69">
        <f t="shared" si="244"/>
        <v>0</v>
      </c>
      <c r="K3945" s="70" t="e">
        <f t="shared" si="245"/>
        <v>#DIV/0!</v>
      </c>
      <c r="L3945" s="63"/>
      <c r="N3945" s="32" t="str">
        <f>+IFERROR(VLOOKUP(B3945,$B$5:B3944,1,FALSE),"")</f>
        <v/>
      </c>
      <c r="O3945" s="32" t="str">
        <f t="shared" si="246"/>
        <v>DUPLICATE</v>
      </c>
      <c r="P3945" s="65"/>
      <c r="Q3945" s="66" t="str">
        <f t="shared" si="247"/>
        <v xml:space="preserve"> </v>
      </c>
      <c r="R3945" s="32"/>
    </row>
    <row r="3946" spans="1:18" s="22" customFormat="1">
      <c r="A3946" s="24"/>
      <c r="B3946" s="23"/>
      <c r="C3946" s="23"/>
      <c r="D3946" s="25"/>
      <c r="E3946" s="23"/>
      <c r="F3946" s="26"/>
      <c r="G3946" s="27"/>
      <c r="H3946" s="27"/>
      <c r="I3946" s="27"/>
      <c r="J3946" s="69">
        <f t="shared" si="244"/>
        <v>0</v>
      </c>
      <c r="K3946" s="70" t="e">
        <f t="shared" si="245"/>
        <v>#DIV/0!</v>
      </c>
      <c r="L3946" s="63"/>
      <c r="N3946" s="32" t="str">
        <f>+IFERROR(VLOOKUP(B3946,$B$5:B3945,1,FALSE),"")</f>
        <v/>
      </c>
      <c r="O3946" s="32" t="str">
        <f t="shared" si="246"/>
        <v>DUPLICATE</v>
      </c>
      <c r="P3946" s="65"/>
      <c r="Q3946" s="66" t="str">
        <f t="shared" si="247"/>
        <v xml:space="preserve"> </v>
      </c>
      <c r="R3946" s="32"/>
    </row>
    <row r="3947" spans="1:18" s="22" customFormat="1">
      <c r="A3947" s="24"/>
      <c r="B3947" s="23"/>
      <c r="C3947" s="23"/>
      <c r="D3947" s="25"/>
      <c r="E3947" s="23"/>
      <c r="F3947" s="26"/>
      <c r="G3947" s="27"/>
      <c r="H3947" s="27"/>
      <c r="I3947" s="27"/>
      <c r="J3947" s="69">
        <f t="shared" ref="J3947:J4010" si="248">SUM(G3947:I3947)</f>
        <v>0</v>
      </c>
      <c r="K3947" s="70" t="e">
        <f t="shared" ref="K3947:K4010" si="249">+(G3947+H3947+I3947)/F3947*100</f>
        <v>#DIV/0!</v>
      </c>
      <c r="L3947" s="63"/>
      <c r="N3947" s="32" t="str">
        <f>+IFERROR(VLOOKUP(B3947,$B$5:B3946,1,FALSE),"")</f>
        <v/>
      </c>
      <c r="O3947" s="32" t="str">
        <f t="shared" ref="O3947:O4010" si="250">+IF(EXACT(B3947,N3947),"DUPLICATE","ORIGINAL")</f>
        <v>DUPLICATE</v>
      </c>
      <c r="P3947" s="65"/>
      <c r="Q3947" s="66" t="str">
        <f t="shared" ref="Q3947:Q4010" si="251">CONCATENATE(B3947," ",A3947)</f>
        <v xml:space="preserve"> </v>
      </c>
      <c r="R3947" s="32"/>
    </row>
    <row r="3948" spans="1:18" s="22" customFormat="1">
      <c r="A3948" s="24"/>
      <c r="B3948" s="23"/>
      <c r="C3948" s="23"/>
      <c r="D3948" s="25"/>
      <c r="E3948" s="23"/>
      <c r="F3948" s="26"/>
      <c r="G3948" s="27"/>
      <c r="H3948" s="27"/>
      <c r="I3948" s="27"/>
      <c r="J3948" s="69">
        <f t="shared" si="248"/>
        <v>0</v>
      </c>
      <c r="K3948" s="70" t="e">
        <f t="shared" si="249"/>
        <v>#DIV/0!</v>
      </c>
      <c r="L3948" s="63"/>
      <c r="N3948" s="32" t="str">
        <f>+IFERROR(VLOOKUP(B3948,$B$5:B3947,1,FALSE),"")</f>
        <v/>
      </c>
      <c r="O3948" s="32" t="str">
        <f t="shared" si="250"/>
        <v>DUPLICATE</v>
      </c>
      <c r="P3948" s="65"/>
      <c r="Q3948" s="66" t="str">
        <f t="shared" si="251"/>
        <v xml:space="preserve"> </v>
      </c>
      <c r="R3948" s="32"/>
    </row>
    <row r="3949" spans="1:18" s="22" customFormat="1">
      <c r="A3949" s="24"/>
      <c r="B3949" s="23"/>
      <c r="C3949" s="23"/>
      <c r="D3949" s="25"/>
      <c r="E3949" s="23"/>
      <c r="F3949" s="26"/>
      <c r="G3949" s="27"/>
      <c r="H3949" s="27"/>
      <c r="I3949" s="27"/>
      <c r="J3949" s="69">
        <f t="shared" si="248"/>
        <v>0</v>
      </c>
      <c r="K3949" s="70" t="e">
        <f t="shared" si="249"/>
        <v>#DIV/0!</v>
      </c>
      <c r="L3949" s="63"/>
      <c r="N3949" s="32" t="str">
        <f>+IFERROR(VLOOKUP(B3949,$B$5:B3948,1,FALSE),"")</f>
        <v/>
      </c>
      <c r="O3949" s="32" t="str">
        <f t="shared" si="250"/>
        <v>DUPLICATE</v>
      </c>
      <c r="P3949" s="65"/>
      <c r="Q3949" s="66" t="str">
        <f t="shared" si="251"/>
        <v xml:space="preserve"> </v>
      </c>
      <c r="R3949" s="32"/>
    </row>
    <row r="3950" spans="1:18" s="22" customFormat="1">
      <c r="A3950" s="24"/>
      <c r="B3950" s="23"/>
      <c r="C3950" s="23"/>
      <c r="D3950" s="25"/>
      <c r="E3950" s="23"/>
      <c r="F3950" s="26"/>
      <c r="G3950" s="27"/>
      <c r="H3950" s="27"/>
      <c r="I3950" s="27"/>
      <c r="J3950" s="69">
        <f t="shared" si="248"/>
        <v>0</v>
      </c>
      <c r="K3950" s="70" t="e">
        <f t="shared" si="249"/>
        <v>#DIV/0!</v>
      </c>
      <c r="L3950" s="63"/>
      <c r="N3950" s="32" t="str">
        <f>+IFERROR(VLOOKUP(B3950,$B$5:B3949,1,FALSE),"")</f>
        <v/>
      </c>
      <c r="O3950" s="32" t="str">
        <f t="shared" si="250"/>
        <v>DUPLICATE</v>
      </c>
      <c r="P3950" s="65"/>
      <c r="Q3950" s="66" t="str">
        <f t="shared" si="251"/>
        <v xml:space="preserve"> </v>
      </c>
      <c r="R3950" s="32"/>
    </row>
    <row r="3951" spans="1:18" s="22" customFormat="1">
      <c r="A3951" s="24"/>
      <c r="B3951" s="23"/>
      <c r="C3951" s="23"/>
      <c r="D3951" s="25"/>
      <c r="E3951" s="23"/>
      <c r="F3951" s="26"/>
      <c r="G3951" s="27"/>
      <c r="H3951" s="27"/>
      <c r="I3951" s="27"/>
      <c r="J3951" s="69">
        <f t="shared" si="248"/>
        <v>0</v>
      </c>
      <c r="K3951" s="70" t="e">
        <f t="shared" si="249"/>
        <v>#DIV/0!</v>
      </c>
      <c r="L3951" s="63"/>
      <c r="N3951" s="32" t="str">
        <f>+IFERROR(VLOOKUP(B3951,$B$5:B3950,1,FALSE),"")</f>
        <v/>
      </c>
      <c r="O3951" s="32" t="str">
        <f t="shared" si="250"/>
        <v>DUPLICATE</v>
      </c>
      <c r="P3951" s="65"/>
      <c r="Q3951" s="66" t="str">
        <f t="shared" si="251"/>
        <v xml:space="preserve"> </v>
      </c>
      <c r="R3951" s="32"/>
    </row>
    <row r="3952" spans="1:18" s="22" customFormat="1">
      <c r="A3952" s="24"/>
      <c r="B3952" s="23"/>
      <c r="C3952" s="23"/>
      <c r="D3952" s="25"/>
      <c r="E3952" s="23"/>
      <c r="F3952" s="26"/>
      <c r="G3952" s="27"/>
      <c r="H3952" s="27"/>
      <c r="I3952" s="27"/>
      <c r="J3952" s="69">
        <f t="shared" si="248"/>
        <v>0</v>
      </c>
      <c r="K3952" s="70" t="e">
        <f t="shared" si="249"/>
        <v>#DIV/0!</v>
      </c>
      <c r="L3952" s="63"/>
      <c r="N3952" s="32" t="str">
        <f>+IFERROR(VLOOKUP(B3952,$B$5:B3951,1,FALSE),"")</f>
        <v/>
      </c>
      <c r="O3952" s="32" t="str">
        <f t="shared" si="250"/>
        <v>DUPLICATE</v>
      </c>
      <c r="P3952" s="65"/>
      <c r="Q3952" s="66" t="str">
        <f t="shared" si="251"/>
        <v xml:space="preserve"> </v>
      </c>
      <c r="R3952" s="32"/>
    </row>
    <row r="3953" spans="1:18" s="22" customFormat="1">
      <c r="A3953" s="24"/>
      <c r="B3953" s="23"/>
      <c r="C3953" s="23"/>
      <c r="D3953" s="25"/>
      <c r="E3953" s="23"/>
      <c r="F3953" s="26"/>
      <c r="G3953" s="27"/>
      <c r="H3953" s="27"/>
      <c r="I3953" s="27"/>
      <c r="J3953" s="69">
        <f t="shared" si="248"/>
        <v>0</v>
      </c>
      <c r="K3953" s="70" t="e">
        <f t="shared" si="249"/>
        <v>#DIV/0!</v>
      </c>
      <c r="L3953" s="63"/>
      <c r="N3953" s="32" t="str">
        <f>+IFERROR(VLOOKUP(B3953,$B$5:B3952,1,FALSE),"")</f>
        <v/>
      </c>
      <c r="O3953" s="32" t="str">
        <f t="shared" si="250"/>
        <v>DUPLICATE</v>
      </c>
      <c r="P3953" s="65"/>
      <c r="Q3953" s="66" t="str">
        <f t="shared" si="251"/>
        <v xml:space="preserve"> </v>
      </c>
      <c r="R3953" s="32"/>
    </row>
    <row r="3954" spans="1:18" s="22" customFormat="1">
      <c r="A3954" s="24"/>
      <c r="B3954" s="23"/>
      <c r="C3954" s="23"/>
      <c r="D3954" s="25"/>
      <c r="E3954" s="23"/>
      <c r="F3954" s="26"/>
      <c r="G3954" s="27"/>
      <c r="H3954" s="27"/>
      <c r="I3954" s="27"/>
      <c r="J3954" s="69">
        <f t="shared" si="248"/>
        <v>0</v>
      </c>
      <c r="K3954" s="70" t="e">
        <f t="shared" si="249"/>
        <v>#DIV/0!</v>
      </c>
      <c r="L3954" s="63"/>
      <c r="N3954" s="32" t="str">
        <f>+IFERROR(VLOOKUP(B3954,$B$5:B3953,1,FALSE),"")</f>
        <v/>
      </c>
      <c r="O3954" s="32" t="str">
        <f t="shared" si="250"/>
        <v>DUPLICATE</v>
      </c>
      <c r="P3954" s="65"/>
      <c r="Q3954" s="66" t="str">
        <f t="shared" si="251"/>
        <v xml:space="preserve"> </v>
      </c>
      <c r="R3954" s="32"/>
    </row>
    <row r="3955" spans="1:18" s="22" customFormat="1">
      <c r="A3955" s="24"/>
      <c r="B3955" s="23"/>
      <c r="C3955" s="23"/>
      <c r="D3955" s="25"/>
      <c r="E3955" s="23"/>
      <c r="F3955" s="26"/>
      <c r="G3955" s="27"/>
      <c r="H3955" s="27"/>
      <c r="I3955" s="27"/>
      <c r="J3955" s="69">
        <f t="shared" si="248"/>
        <v>0</v>
      </c>
      <c r="K3955" s="70" t="e">
        <f t="shared" si="249"/>
        <v>#DIV/0!</v>
      </c>
      <c r="L3955" s="63"/>
      <c r="N3955" s="32" t="str">
        <f>+IFERROR(VLOOKUP(B3955,$B$5:B3954,1,FALSE),"")</f>
        <v/>
      </c>
      <c r="O3955" s="32" t="str">
        <f t="shared" si="250"/>
        <v>DUPLICATE</v>
      </c>
      <c r="P3955" s="65"/>
      <c r="Q3955" s="66" t="str">
        <f t="shared" si="251"/>
        <v xml:space="preserve"> </v>
      </c>
      <c r="R3955" s="32"/>
    </row>
    <row r="3956" spans="1:18" s="22" customFormat="1">
      <c r="A3956" s="24"/>
      <c r="B3956" s="23"/>
      <c r="C3956" s="23"/>
      <c r="D3956" s="25"/>
      <c r="E3956" s="23"/>
      <c r="F3956" s="26"/>
      <c r="G3956" s="27"/>
      <c r="H3956" s="27"/>
      <c r="I3956" s="27"/>
      <c r="J3956" s="69">
        <f t="shared" si="248"/>
        <v>0</v>
      </c>
      <c r="K3956" s="70" t="e">
        <f t="shared" si="249"/>
        <v>#DIV/0!</v>
      </c>
      <c r="L3956" s="63"/>
      <c r="N3956" s="32" t="str">
        <f>+IFERROR(VLOOKUP(B3956,$B$5:B3955,1,FALSE),"")</f>
        <v/>
      </c>
      <c r="O3956" s="32" t="str">
        <f t="shared" si="250"/>
        <v>DUPLICATE</v>
      </c>
      <c r="P3956" s="65"/>
      <c r="Q3956" s="66" t="str">
        <f t="shared" si="251"/>
        <v xml:space="preserve"> </v>
      </c>
      <c r="R3956" s="32"/>
    </row>
    <row r="3957" spans="1:18" s="22" customFormat="1">
      <c r="A3957" s="24"/>
      <c r="B3957" s="23"/>
      <c r="C3957" s="23"/>
      <c r="D3957" s="25"/>
      <c r="E3957" s="23"/>
      <c r="F3957" s="26"/>
      <c r="G3957" s="27"/>
      <c r="H3957" s="27"/>
      <c r="I3957" s="27"/>
      <c r="J3957" s="69">
        <f t="shared" si="248"/>
        <v>0</v>
      </c>
      <c r="K3957" s="70" t="e">
        <f t="shared" si="249"/>
        <v>#DIV/0!</v>
      </c>
      <c r="L3957" s="63"/>
      <c r="N3957" s="32" t="str">
        <f>+IFERROR(VLOOKUP(B3957,$B$5:B3956,1,FALSE),"")</f>
        <v/>
      </c>
      <c r="O3957" s="32" t="str">
        <f t="shared" si="250"/>
        <v>DUPLICATE</v>
      </c>
      <c r="P3957" s="65"/>
      <c r="Q3957" s="66" t="str">
        <f t="shared" si="251"/>
        <v xml:space="preserve"> </v>
      </c>
      <c r="R3957" s="32"/>
    </row>
    <row r="3958" spans="1:18" s="22" customFormat="1">
      <c r="A3958" s="24"/>
      <c r="B3958" s="23"/>
      <c r="C3958" s="23"/>
      <c r="D3958" s="25"/>
      <c r="E3958" s="23"/>
      <c r="F3958" s="26"/>
      <c r="G3958" s="27"/>
      <c r="H3958" s="27"/>
      <c r="I3958" s="27"/>
      <c r="J3958" s="69">
        <f t="shared" si="248"/>
        <v>0</v>
      </c>
      <c r="K3958" s="70" t="e">
        <f t="shared" si="249"/>
        <v>#DIV/0!</v>
      </c>
      <c r="L3958" s="63"/>
      <c r="N3958" s="32" t="str">
        <f>+IFERROR(VLOOKUP(B3958,$B$5:B3957,1,FALSE),"")</f>
        <v/>
      </c>
      <c r="O3958" s="32" t="str">
        <f t="shared" si="250"/>
        <v>DUPLICATE</v>
      </c>
      <c r="P3958" s="65"/>
      <c r="Q3958" s="66" t="str">
        <f t="shared" si="251"/>
        <v xml:space="preserve"> </v>
      </c>
      <c r="R3958" s="32"/>
    </row>
    <row r="3959" spans="1:18" s="22" customFormat="1">
      <c r="A3959" s="24"/>
      <c r="B3959" s="23"/>
      <c r="C3959" s="23"/>
      <c r="D3959" s="25"/>
      <c r="E3959" s="23"/>
      <c r="F3959" s="26"/>
      <c r="G3959" s="27"/>
      <c r="H3959" s="27"/>
      <c r="I3959" s="27"/>
      <c r="J3959" s="69">
        <f t="shared" si="248"/>
        <v>0</v>
      </c>
      <c r="K3959" s="70" t="e">
        <f t="shared" si="249"/>
        <v>#DIV/0!</v>
      </c>
      <c r="L3959" s="63"/>
      <c r="N3959" s="32" t="str">
        <f>+IFERROR(VLOOKUP(B3959,$B$5:B3958,1,FALSE),"")</f>
        <v/>
      </c>
      <c r="O3959" s="32" t="str">
        <f t="shared" si="250"/>
        <v>DUPLICATE</v>
      </c>
      <c r="P3959" s="65"/>
      <c r="Q3959" s="66" t="str">
        <f t="shared" si="251"/>
        <v xml:space="preserve"> </v>
      </c>
      <c r="R3959" s="32"/>
    </row>
    <row r="3960" spans="1:18" s="22" customFormat="1">
      <c r="A3960" s="24"/>
      <c r="B3960" s="23"/>
      <c r="C3960" s="23"/>
      <c r="D3960" s="25"/>
      <c r="E3960" s="23"/>
      <c r="F3960" s="26"/>
      <c r="G3960" s="27"/>
      <c r="H3960" s="27"/>
      <c r="I3960" s="27"/>
      <c r="J3960" s="69">
        <f t="shared" si="248"/>
        <v>0</v>
      </c>
      <c r="K3960" s="70" t="e">
        <f t="shared" si="249"/>
        <v>#DIV/0!</v>
      </c>
      <c r="L3960" s="63"/>
      <c r="N3960" s="32" t="str">
        <f>+IFERROR(VLOOKUP(B3960,$B$5:B3959,1,FALSE),"")</f>
        <v/>
      </c>
      <c r="O3960" s="32" t="str">
        <f t="shared" si="250"/>
        <v>DUPLICATE</v>
      </c>
      <c r="P3960" s="65"/>
      <c r="Q3960" s="66" t="str">
        <f t="shared" si="251"/>
        <v xml:space="preserve"> </v>
      </c>
      <c r="R3960" s="32"/>
    </row>
    <row r="3961" spans="1:18" s="22" customFormat="1">
      <c r="A3961" s="24"/>
      <c r="B3961" s="23"/>
      <c r="C3961" s="23"/>
      <c r="D3961" s="25"/>
      <c r="E3961" s="23"/>
      <c r="F3961" s="26"/>
      <c r="G3961" s="27"/>
      <c r="H3961" s="27"/>
      <c r="I3961" s="27"/>
      <c r="J3961" s="69">
        <f t="shared" si="248"/>
        <v>0</v>
      </c>
      <c r="K3961" s="70" t="e">
        <f t="shared" si="249"/>
        <v>#DIV/0!</v>
      </c>
      <c r="L3961" s="63"/>
      <c r="N3961" s="32" t="str">
        <f>+IFERROR(VLOOKUP(B3961,$B$5:B3960,1,FALSE),"")</f>
        <v/>
      </c>
      <c r="O3961" s="32" t="str">
        <f t="shared" si="250"/>
        <v>DUPLICATE</v>
      </c>
      <c r="P3961" s="65"/>
      <c r="Q3961" s="66" t="str">
        <f t="shared" si="251"/>
        <v xml:space="preserve"> </v>
      </c>
      <c r="R3961" s="32"/>
    </row>
    <row r="3962" spans="1:18" s="22" customFormat="1">
      <c r="A3962" s="24"/>
      <c r="B3962" s="23"/>
      <c r="C3962" s="23"/>
      <c r="D3962" s="25"/>
      <c r="E3962" s="23"/>
      <c r="F3962" s="26"/>
      <c r="G3962" s="27"/>
      <c r="H3962" s="27"/>
      <c r="I3962" s="27"/>
      <c r="J3962" s="69">
        <f t="shared" si="248"/>
        <v>0</v>
      </c>
      <c r="K3962" s="70" t="e">
        <f t="shared" si="249"/>
        <v>#DIV/0!</v>
      </c>
      <c r="L3962" s="63"/>
      <c r="N3962" s="32" t="str">
        <f>+IFERROR(VLOOKUP(B3962,$B$5:B3961,1,FALSE),"")</f>
        <v/>
      </c>
      <c r="O3962" s="32" t="str">
        <f t="shared" si="250"/>
        <v>DUPLICATE</v>
      </c>
      <c r="P3962" s="65"/>
      <c r="Q3962" s="66" t="str">
        <f t="shared" si="251"/>
        <v xml:space="preserve"> </v>
      </c>
      <c r="R3962" s="32"/>
    </row>
    <row r="3963" spans="1:18" s="22" customFormat="1">
      <c r="A3963" s="24"/>
      <c r="B3963" s="23"/>
      <c r="C3963" s="23"/>
      <c r="D3963" s="25"/>
      <c r="E3963" s="23"/>
      <c r="F3963" s="26"/>
      <c r="G3963" s="27"/>
      <c r="H3963" s="27"/>
      <c r="I3963" s="27"/>
      <c r="J3963" s="69">
        <f t="shared" si="248"/>
        <v>0</v>
      </c>
      <c r="K3963" s="70" t="e">
        <f t="shared" si="249"/>
        <v>#DIV/0!</v>
      </c>
      <c r="L3963" s="63"/>
      <c r="N3963" s="32" t="str">
        <f>+IFERROR(VLOOKUP(B3963,$B$5:B3962,1,FALSE),"")</f>
        <v/>
      </c>
      <c r="O3963" s="32" t="str">
        <f t="shared" si="250"/>
        <v>DUPLICATE</v>
      </c>
      <c r="P3963" s="65"/>
      <c r="Q3963" s="66" t="str">
        <f t="shared" si="251"/>
        <v xml:space="preserve"> </v>
      </c>
      <c r="R3963" s="32"/>
    </row>
    <row r="3964" spans="1:18" s="22" customFormat="1">
      <c r="A3964" s="24"/>
      <c r="B3964" s="23"/>
      <c r="C3964" s="23"/>
      <c r="D3964" s="25"/>
      <c r="E3964" s="23"/>
      <c r="F3964" s="26"/>
      <c r="G3964" s="27"/>
      <c r="H3964" s="27"/>
      <c r="I3964" s="27"/>
      <c r="J3964" s="69">
        <f t="shared" si="248"/>
        <v>0</v>
      </c>
      <c r="K3964" s="70" t="e">
        <f t="shared" si="249"/>
        <v>#DIV/0!</v>
      </c>
      <c r="L3964" s="63"/>
      <c r="N3964" s="32" t="str">
        <f>+IFERROR(VLOOKUP(B3964,$B$5:B3963,1,FALSE),"")</f>
        <v/>
      </c>
      <c r="O3964" s="32" t="str">
        <f t="shared" si="250"/>
        <v>DUPLICATE</v>
      </c>
      <c r="P3964" s="65"/>
      <c r="Q3964" s="66" t="str">
        <f t="shared" si="251"/>
        <v xml:space="preserve"> </v>
      </c>
      <c r="R3964" s="32"/>
    </row>
    <row r="3965" spans="1:18" s="22" customFormat="1">
      <c r="A3965" s="24"/>
      <c r="B3965" s="23"/>
      <c r="C3965" s="23"/>
      <c r="D3965" s="25"/>
      <c r="E3965" s="23"/>
      <c r="F3965" s="26"/>
      <c r="G3965" s="27"/>
      <c r="H3965" s="27"/>
      <c r="I3965" s="27"/>
      <c r="J3965" s="69">
        <f t="shared" si="248"/>
        <v>0</v>
      </c>
      <c r="K3965" s="70" t="e">
        <f t="shared" si="249"/>
        <v>#DIV/0!</v>
      </c>
      <c r="L3965" s="63"/>
      <c r="N3965" s="32" t="str">
        <f>+IFERROR(VLOOKUP(B3965,$B$5:B3964,1,FALSE),"")</f>
        <v/>
      </c>
      <c r="O3965" s="32" t="str">
        <f t="shared" si="250"/>
        <v>DUPLICATE</v>
      </c>
      <c r="P3965" s="65"/>
      <c r="Q3965" s="66" t="str">
        <f t="shared" si="251"/>
        <v xml:space="preserve"> </v>
      </c>
      <c r="R3965" s="32"/>
    </row>
    <row r="3966" spans="1:18" s="22" customFormat="1">
      <c r="A3966" s="24"/>
      <c r="B3966" s="23"/>
      <c r="C3966" s="23"/>
      <c r="D3966" s="25"/>
      <c r="E3966" s="23"/>
      <c r="F3966" s="26"/>
      <c r="G3966" s="27"/>
      <c r="H3966" s="27"/>
      <c r="I3966" s="27"/>
      <c r="J3966" s="69">
        <f t="shared" si="248"/>
        <v>0</v>
      </c>
      <c r="K3966" s="70" t="e">
        <f t="shared" si="249"/>
        <v>#DIV/0!</v>
      </c>
      <c r="L3966" s="63"/>
      <c r="N3966" s="32" t="str">
        <f>+IFERROR(VLOOKUP(B3966,$B$5:B3965,1,FALSE),"")</f>
        <v/>
      </c>
      <c r="O3966" s="32" t="str">
        <f t="shared" si="250"/>
        <v>DUPLICATE</v>
      </c>
      <c r="P3966" s="65"/>
      <c r="Q3966" s="66" t="str">
        <f t="shared" si="251"/>
        <v xml:space="preserve"> </v>
      </c>
      <c r="R3966" s="32"/>
    </row>
    <row r="3967" spans="1:18" s="22" customFormat="1">
      <c r="A3967" s="24"/>
      <c r="B3967" s="23"/>
      <c r="C3967" s="23"/>
      <c r="D3967" s="25"/>
      <c r="E3967" s="23"/>
      <c r="F3967" s="26"/>
      <c r="G3967" s="27"/>
      <c r="H3967" s="27"/>
      <c r="I3967" s="27"/>
      <c r="J3967" s="69">
        <f t="shared" si="248"/>
        <v>0</v>
      </c>
      <c r="K3967" s="70" t="e">
        <f t="shared" si="249"/>
        <v>#DIV/0!</v>
      </c>
      <c r="L3967" s="63"/>
      <c r="N3967" s="32" t="str">
        <f>+IFERROR(VLOOKUP(B3967,$B$5:B3966,1,FALSE),"")</f>
        <v/>
      </c>
      <c r="O3967" s="32" t="str">
        <f t="shared" si="250"/>
        <v>DUPLICATE</v>
      </c>
      <c r="P3967" s="65"/>
      <c r="Q3967" s="66" t="str">
        <f t="shared" si="251"/>
        <v xml:space="preserve"> </v>
      </c>
      <c r="R3967" s="32"/>
    </row>
    <row r="3968" spans="1:18" s="22" customFormat="1">
      <c r="A3968" s="24"/>
      <c r="B3968" s="23"/>
      <c r="C3968" s="23"/>
      <c r="D3968" s="25"/>
      <c r="E3968" s="23"/>
      <c r="F3968" s="26"/>
      <c r="G3968" s="27"/>
      <c r="H3968" s="27"/>
      <c r="I3968" s="27"/>
      <c r="J3968" s="69">
        <f t="shared" si="248"/>
        <v>0</v>
      </c>
      <c r="K3968" s="70" t="e">
        <f t="shared" si="249"/>
        <v>#DIV/0!</v>
      </c>
      <c r="L3968" s="63"/>
      <c r="N3968" s="32" t="str">
        <f>+IFERROR(VLOOKUP(B3968,$B$5:B3967,1,FALSE),"")</f>
        <v/>
      </c>
      <c r="O3968" s="32" t="str">
        <f t="shared" si="250"/>
        <v>DUPLICATE</v>
      </c>
      <c r="P3968" s="65"/>
      <c r="Q3968" s="66" t="str">
        <f t="shared" si="251"/>
        <v xml:space="preserve"> </v>
      </c>
      <c r="R3968" s="32"/>
    </row>
    <row r="3969" spans="1:18" s="22" customFormat="1">
      <c r="A3969" s="24"/>
      <c r="B3969" s="23"/>
      <c r="C3969" s="23"/>
      <c r="D3969" s="25"/>
      <c r="E3969" s="23"/>
      <c r="F3969" s="26"/>
      <c r="G3969" s="27"/>
      <c r="H3969" s="27"/>
      <c r="I3969" s="27"/>
      <c r="J3969" s="69">
        <f t="shared" si="248"/>
        <v>0</v>
      </c>
      <c r="K3969" s="70" t="e">
        <f t="shared" si="249"/>
        <v>#DIV/0!</v>
      </c>
      <c r="L3969" s="63"/>
      <c r="N3969" s="32" t="str">
        <f>+IFERROR(VLOOKUP(B3969,$B$5:B3968,1,FALSE),"")</f>
        <v/>
      </c>
      <c r="O3969" s="32" t="str">
        <f t="shared" si="250"/>
        <v>DUPLICATE</v>
      </c>
      <c r="P3969" s="65"/>
      <c r="Q3969" s="66" t="str">
        <f t="shared" si="251"/>
        <v xml:space="preserve"> </v>
      </c>
      <c r="R3969" s="32"/>
    </row>
    <row r="3970" spans="1:18" s="22" customFormat="1">
      <c r="A3970" s="24"/>
      <c r="B3970" s="23"/>
      <c r="C3970" s="23"/>
      <c r="D3970" s="25"/>
      <c r="E3970" s="23"/>
      <c r="F3970" s="26"/>
      <c r="G3970" s="27"/>
      <c r="H3970" s="27"/>
      <c r="I3970" s="27"/>
      <c r="J3970" s="69">
        <f t="shared" si="248"/>
        <v>0</v>
      </c>
      <c r="K3970" s="70" t="e">
        <f t="shared" si="249"/>
        <v>#DIV/0!</v>
      </c>
      <c r="L3970" s="63"/>
      <c r="N3970" s="32" t="str">
        <f>+IFERROR(VLOOKUP(B3970,$B$5:B3969,1,FALSE),"")</f>
        <v/>
      </c>
      <c r="O3970" s="32" t="str">
        <f t="shared" si="250"/>
        <v>DUPLICATE</v>
      </c>
      <c r="P3970" s="65"/>
      <c r="Q3970" s="66" t="str">
        <f t="shared" si="251"/>
        <v xml:space="preserve"> </v>
      </c>
      <c r="R3970" s="32"/>
    </row>
    <row r="3971" spans="1:18" s="22" customFormat="1">
      <c r="A3971" s="24"/>
      <c r="B3971" s="23"/>
      <c r="C3971" s="23"/>
      <c r="D3971" s="25"/>
      <c r="E3971" s="23"/>
      <c r="F3971" s="26"/>
      <c r="G3971" s="27"/>
      <c r="H3971" s="27"/>
      <c r="I3971" s="27"/>
      <c r="J3971" s="69">
        <f t="shared" si="248"/>
        <v>0</v>
      </c>
      <c r="K3971" s="70" t="e">
        <f t="shared" si="249"/>
        <v>#DIV/0!</v>
      </c>
      <c r="L3971" s="63"/>
      <c r="N3971" s="32" t="str">
        <f>+IFERROR(VLOOKUP(B3971,$B$5:B3970,1,FALSE),"")</f>
        <v/>
      </c>
      <c r="O3971" s="32" t="str">
        <f t="shared" si="250"/>
        <v>DUPLICATE</v>
      </c>
      <c r="P3971" s="65"/>
      <c r="Q3971" s="66" t="str">
        <f t="shared" si="251"/>
        <v xml:space="preserve"> </v>
      </c>
      <c r="R3971" s="32"/>
    </row>
    <row r="3972" spans="1:18" s="22" customFormat="1">
      <c r="A3972" s="24"/>
      <c r="B3972" s="23"/>
      <c r="C3972" s="23"/>
      <c r="D3972" s="25"/>
      <c r="E3972" s="23"/>
      <c r="F3972" s="26"/>
      <c r="G3972" s="27"/>
      <c r="H3972" s="27"/>
      <c r="I3972" s="27"/>
      <c r="J3972" s="69">
        <f t="shared" si="248"/>
        <v>0</v>
      </c>
      <c r="K3972" s="70" t="e">
        <f t="shared" si="249"/>
        <v>#DIV/0!</v>
      </c>
      <c r="L3972" s="63"/>
      <c r="N3972" s="32" t="str">
        <f>+IFERROR(VLOOKUP(B3972,$B$5:B3971,1,FALSE),"")</f>
        <v/>
      </c>
      <c r="O3972" s="32" t="str">
        <f t="shared" si="250"/>
        <v>DUPLICATE</v>
      </c>
      <c r="P3972" s="65"/>
      <c r="Q3972" s="66" t="str">
        <f t="shared" si="251"/>
        <v xml:space="preserve"> </v>
      </c>
      <c r="R3972" s="32"/>
    </row>
    <row r="3973" spans="1:18" s="22" customFormat="1">
      <c r="A3973" s="24"/>
      <c r="B3973" s="23"/>
      <c r="C3973" s="23"/>
      <c r="D3973" s="25"/>
      <c r="E3973" s="23"/>
      <c r="F3973" s="26"/>
      <c r="G3973" s="27"/>
      <c r="H3973" s="27"/>
      <c r="I3973" s="27"/>
      <c r="J3973" s="69">
        <f t="shared" si="248"/>
        <v>0</v>
      </c>
      <c r="K3973" s="70" t="e">
        <f t="shared" si="249"/>
        <v>#DIV/0!</v>
      </c>
      <c r="L3973" s="63"/>
      <c r="N3973" s="32" t="str">
        <f>+IFERROR(VLOOKUP(B3973,$B$5:B3972,1,FALSE),"")</f>
        <v/>
      </c>
      <c r="O3973" s="32" t="str">
        <f t="shared" si="250"/>
        <v>DUPLICATE</v>
      </c>
      <c r="P3973" s="65"/>
      <c r="Q3973" s="66" t="str">
        <f t="shared" si="251"/>
        <v xml:space="preserve"> </v>
      </c>
      <c r="R3973" s="32"/>
    </row>
    <row r="3974" spans="1:18" s="22" customFormat="1">
      <c r="A3974" s="24"/>
      <c r="B3974" s="23"/>
      <c r="C3974" s="23"/>
      <c r="D3974" s="25"/>
      <c r="E3974" s="23"/>
      <c r="F3974" s="26"/>
      <c r="G3974" s="27"/>
      <c r="H3974" s="27"/>
      <c r="I3974" s="27"/>
      <c r="J3974" s="69">
        <f t="shared" si="248"/>
        <v>0</v>
      </c>
      <c r="K3974" s="70" t="e">
        <f t="shared" si="249"/>
        <v>#DIV/0!</v>
      </c>
      <c r="L3974" s="63"/>
      <c r="N3974" s="32" t="str">
        <f>+IFERROR(VLOOKUP(B3974,$B$5:B3973,1,FALSE),"")</f>
        <v/>
      </c>
      <c r="O3974" s="32" t="str">
        <f t="shared" si="250"/>
        <v>DUPLICATE</v>
      </c>
      <c r="P3974" s="65"/>
      <c r="Q3974" s="66" t="str">
        <f t="shared" si="251"/>
        <v xml:space="preserve"> </v>
      </c>
      <c r="R3974" s="32"/>
    </row>
    <row r="3975" spans="1:18" s="22" customFormat="1">
      <c r="A3975" s="24"/>
      <c r="B3975" s="23"/>
      <c r="C3975" s="23"/>
      <c r="D3975" s="25"/>
      <c r="E3975" s="23"/>
      <c r="F3975" s="26"/>
      <c r="G3975" s="27"/>
      <c r="H3975" s="27"/>
      <c r="I3975" s="27"/>
      <c r="J3975" s="69">
        <f t="shared" si="248"/>
        <v>0</v>
      </c>
      <c r="K3975" s="70" t="e">
        <f t="shared" si="249"/>
        <v>#DIV/0!</v>
      </c>
      <c r="L3975" s="63"/>
      <c r="N3975" s="32" t="str">
        <f>+IFERROR(VLOOKUP(B3975,$B$5:B3974,1,FALSE),"")</f>
        <v/>
      </c>
      <c r="O3975" s="32" t="str">
        <f t="shared" si="250"/>
        <v>DUPLICATE</v>
      </c>
      <c r="P3975" s="65"/>
      <c r="Q3975" s="66" t="str">
        <f t="shared" si="251"/>
        <v xml:space="preserve"> </v>
      </c>
      <c r="R3975" s="32"/>
    </row>
    <row r="3976" spans="1:18" s="22" customFormat="1">
      <c r="A3976" s="24"/>
      <c r="B3976" s="23"/>
      <c r="C3976" s="23"/>
      <c r="D3976" s="25"/>
      <c r="E3976" s="23"/>
      <c r="F3976" s="26"/>
      <c r="G3976" s="27"/>
      <c r="H3976" s="27"/>
      <c r="I3976" s="27"/>
      <c r="J3976" s="69">
        <f t="shared" si="248"/>
        <v>0</v>
      </c>
      <c r="K3976" s="70" t="e">
        <f t="shared" si="249"/>
        <v>#DIV/0!</v>
      </c>
      <c r="L3976" s="63"/>
      <c r="N3976" s="32" t="str">
        <f>+IFERROR(VLOOKUP(B3976,$B$5:B3975,1,FALSE),"")</f>
        <v/>
      </c>
      <c r="O3976" s="32" t="str">
        <f t="shared" si="250"/>
        <v>DUPLICATE</v>
      </c>
      <c r="P3976" s="65"/>
      <c r="Q3976" s="66" t="str">
        <f t="shared" si="251"/>
        <v xml:space="preserve"> </v>
      </c>
      <c r="R3976" s="32"/>
    </row>
    <row r="3977" spans="1:18" s="22" customFormat="1">
      <c r="A3977" s="24"/>
      <c r="B3977" s="23"/>
      <c r="C3977" s="23"/>
      <c r="D3977" s="25"/>
      <c r="E3977" s="23"/>
      <c r="F3977" s="26"/>
      <c r="G3977" s="27"/>
      <c r="H3977" s="27"/>
      <c r="I3977" s="27"/>
      <c r="J3977" s="69">
        <f t="shared" si="248"/>
        <v>0</v>
      </c>
      <c r="K3977" s="70" t="e">
        <f t="shared" si="249"/>
        <v>#DIV/0!</v>
      </c>
      <c r="L3977" s="63"/>
      <c r="N3977" s="32" t="str">
        <f>+IFERROR(VLOOKUP(B3977,$B$5:B3976,1,FALSE),"")</f>
        <v/>
      </c>
      <c r="O3977" s="32" t="str">
        <f t="shared" si="250"/>
        <v>DUPLICATE</v>
      </c>
      <c r="P3977" s="65"/>
      <c r="Q3977" s="66" t="str">
        <f t="shared" si="251"/>
        <v xml:space="preserve"> </v>
      </c>
      <c r="R3977" s="32"/>
    </row>
    <row r="3978" spans="1:18" s="22" customFormat="1">
      <c r="A3978" s="24"/>
      <c r="B3978" s="23"/>
      <c r="C3978" s="23"/>
      <c r="D3978" s="25"/>
      <c r="E3978" s="23"/>
      <c r="F3978" s="26"/>
      <c r="G3978" s="27"/>
      <c r="H3978" s="27"/>
      <c r="I3978" s="27"/>
      <c r="J3978" s="69">
        <f t="shared" si="248"/>
        <v>0</v>
      </c>
      <c r="K3978" s="70" t="e">
        <f t="shared" si="249"/>
        <v>#DIV/0!</v>
      </c>
      <c r="L3978" s="63"/>
      <c r="N3978" s="32" t="str">
        <f>+IFERROR(VLOOKUP(B3978,$B$5:B3977,1,FALSE),"")</f>
        <v/>
      </c>
      <c r="O3978" s="32" t="str">
        <f t="shared" si="250"/>
        <v>DUPLICATE</v>
      </c>
      <c r="P3978" s="65"/>
      <c r="Q3978" s="66" t="str">
        <f t="shared" si="251"/>
        <v xml:space="preserve"> </v>
      </c>
      <c r="R3978" s="32"/>
    </row>
    <row r="3979" spans="1:18" s="22" customFormat="1">
      <c r="A3979" s="24"/>
      <c r="B3979" s="23"/>
      <c r="C3979" s="23"/>
      <c r="D3979" s="25"/>
      <c r="E3979" s="23"/>
      <c r="F3979" s="26"/>
      <c r="G3979" s="27"/>
      <c r="H3979" s="27"/>
      <c r="I3979" s="27"/>
      <c r="J3979" s="69">
        <f t="shared" si="248"/>
        <v>0</v>
      </c>
      <c r="K3979" s="70" t="e">
        <f t="shared" si="249"/>
        <v>#DIV/0!</v>
      </c>
      <c r="L3979" s="63"/>
      <c r="N3979" s="32" t="str">
        <f>+IFERROR(VLOOKUP(B3979,$B$5:B3978,1,FALSE),"")</f>
        <v/>
      </c>
      <c r="O3979" s="32" t="str">
        <f t="shared" si="250"/>
        <v>DUPLICATE</v>
      </c>
      <c r="P3979" s="65"/>
      <c r="Q3979" s="66" t="str">
        <f t="shared" si="251"/>
        <v xml:space="preserve"> </v>
      </c>
      <c r="R3979" s="32"/>
    </row>
    <row r="3980" spans="1:18" s="22" customFormat="1">
      <c r="A3980" s="24"/>
      <c r="B3980" s="23"/>
      <c r="C3980" s="23"/>
      <c r="D3980" s="25"/>
      <c r="E3980" s="23"/>
      <c r="F3980" s="26"/>
      <c r="G3980" s="27"/>
      <c r="H3980" s="27"/>
      <c r="I3980" s="27"/>
      <c r="J3980" s="69">
        <f t="shared" si="248"/>
        <v>0</v>
      </c>
      <c r="K3980" s="70" t="e">
        <f t="shared" si="249"/>
        <v>#DIV/0!</v>
      </c>
      <c r="L3980" s="63"/>
      <c r="N3980" s="32" t="str">
        <f>+IFERROR(VLOOKUP(B3980,$B$5:B3979,1,FALSE),"")</f>
        <v/>
      </c>
      <c r="O3980" s="32" t="str">
        <f t="shared" si="250"/>
        <v>DUPLICATE</v>
      </c>
      <c r="P3980" s="65"/>
      <c r="Q3980" s="66" t="str">
        <f t="shared" si="251"/>
        <v xml:space="preserve"> </v>
      </c>
      <c r="R3980" s="32"/>
    </row>
    <row r="3981" spans="1:18" s="22" customFormat="1">
      <c r="A3981" s="24"/>
      <c r="B3981" s="23"/>
      <c r="C3981" s="23"/>
      <c r="D3981" s="25"/>
      <c r="E3981" s="23"/>
      <c r="F3981" s="26"/>
      <c r="G3981" s="27"/>
      <c r="H3981" s="27"/>
      <c r="I3981" s="27"/>
      <c r="J3981" s="69">
        <f t="shared" si="248"/>
        <v>0</v>
      </c>
      <c r="K3981" s="70" t="e">
        <f t="shared" si="249"/>
        <v>#DIV/0!</v>
      </c>
      <c r="L3981" s="63"/>
      <c r="N3981" s="32" t="str">
        <f>+IFERROR(VLOOKUP(B3981,$B$5:B3980,1,FALSE),"")</f>
        <v/>
      </c>
      <c r="O3981" s="32" t="str">
        <f t="shared" si="250"/>
        <v>DUPLICATE</v>
      </c>
      <c r="P3981" s="65"/>
      <c r="Q3981" s="66" t="str">
        <f t="shared" si="251"/>
        <v xml:space="preserve"> </v>
      </c>
      <c r="R3981" s="32"/>
    </row>
    <row r="3982" spans="1:18" s="22" customFormat="1">
      <c r="A3982" s="24"/>
      <c r="B3982" s="23"/>
      <c r="C3982" s="23"/>
      <c r="D3982" s="25"/>
      <c r="E3982" s="23"/>
      <c r="F3982" s="26"/>
      <c r="G3982" s="27"/>
      <c r="H3982" s="27"/>
      <c r="I3982" s="27"/>
      <c r="J3982" s="69">
        <f t="shared" si="248"/>
        <v>0</v>
      </c>
      <c r="K3982" s="70" t="e">
        <f t="shared" si="249"/>
        <v>#DIV/0!</v>
      </c>
      <c r="L3982" s="63"/>
      <c r="N3982" s="32" t="str">
        <f>+IFERROR(VLOOKUP(B3982,$B$5:B3981,1,FALSE),"")</f>
        <v/>
      </c>
      <c r="O3982" s="32" t="str">
        <f t="shared" si="250"/>
        <v>DUPLICATE</v>
      </c>
      <c r="P3982" s="65"/>
      <c r="Q3982" s="66" t="str">
        <f t="shared" si="251"/>
        <v xml:space="preserve"> </v>
      </c>
      <c r="R3982" s="32"/>
    </row>
    <row r="3983" spans="1:18" s="22" customFormat="1">
      <c r="A3983" s="24"/>
      <c r="B3983" s="23"/>
      <c r="C3983" s="23"/>
      <c r="D3983" s="25"/>
      <c r="E3983" s="23"/>
      <c r="F3983" s="26"/>
      <c r="G3983" s="27"/>
      <c r="H3983" s="27"/>
      <c r="I3983" s="27"/>
      <c r="J3983" s="69">
        <f t="shared" si="248"/>
        <v>0</v>
      </c>
      <c r="K3983" s="70" t="e">
        <f t="shared" si="249"/>
        <v>#DIV/0!</v>
      </c>
      <c r="L3983" s="63"/>
      <c r="N3983" s="32" t="str">
        <f>+IFERROR(VLOOKUP(B3983,$B$5:B3982,1,FALSE),"")</f>
        <v/>
      </c>
      <c r="O3983" s="32" t="str">
        <f t="shared" si="250"/>
        <v>DUPLICATE</v>
      </c>
      <c r="P3983" s="65"/>
      <c r="Q3983" s="66" t="str">
        <f t="shared" si="251"/>
        <v xml:space="preserve"> </v>
      </c>
      <c r="R3983" s="32"/>
    </row>
    <row r="3984" spans="1:18" s="22" customFormat="1">
      <c r="A3984" s="24"/>
      <c r="B3984" s="23"/>
      <c r="C3984" s="23"/>
      <c r="D3984" s="25"/>
      <c r="E3984" s="23"/>
      <c r="F3984" s="26"/>
      <c r="G3984" s="27"/>
      <c r="H3984" s="27"/>
      <c r="I3984" s="27"/>
      <c r="J3984" s="69">
        <f t="shared" si="248"/>
        <v>0</v>
      </c>
      <c r="K3984" s="70" t="e">
        <f t="shared" si="249"/>
        <v>#DIV/0!</v>
      </c>
      <c r="L3984" s="63"/>
      <c r="N3984" s="32" t="str">
        <f>+IFERROR(VLOOKUP(B3984,$B$5:B3983,1,FALSE),"")</f>
        <v/>
      </c>
      <c r="O3984" s="32" t="str">
        <f t="shared" si="250"/>
        <v>DUPLICATE</v>
      </c>
      <c r="P3984" s="65"/>
      <c r="Q3984" s="66" t="str">
        <f t="shared" si="251"/>
        <v xml:space="preserve"> </v>
      </c>
      <c r="R3984" s="32"/>
    </row>
    <row r="3985" spans="1:18" s="22" customFormat="1">
      <c r="A3985" s="24"/>
      <c r="B3985" s="23"/>
      <c r="C3985" s="23"/>
      <c r="D3985" s="25"/>
      <c r="E3985" s="23"/>
      <c r="F3985" s="26"/>
      <c r="G3985" s="27"/>
      <c r="H3985" s="27"/>
      <c r="I3985" s="27"/>
      <c r="J3985" s="69">
        <f t="shared" si="248"/>
        <v>0</v>
      </c>
      <c r="K3985" s="70" t="e">
        <f t="shared" si="249"/>
        <v>#DIV/0!</v>
      </c>
      <c r="L3985" s="63"/>
      <c r="N3985" s="32" t="str">
        <f>+IFERROR(VLOOKUP(B3985,$B$5:B3984,1,FALSE),"")</f>
        <v/>
      </c>
      <c r="O3985" s="32" t="str">
        <f t="shared" si="250"/>
        <v>DUPLICATE</v>
      </c>
      <c r="P3985" s="65"/>
      <c r="Q3985" s="66" t="str">
        <f t="shared" si="251"/>
        <v xml:space="preserve"> </v>
      </c>
      <c r="R3985" s="32"/>
    </row>
    <row r="3986" spans="1:18" s="22" customFormat="1">
      <c r="A3986" s="24"/>
      <c r="B3986" s="23"/>
      <c r="C3986" s="23"/>
      <c r="D3986" s="25"/>
      <c r="E3986" s="23"/>
      <c r="F3986" s="26"/>
      <c r="G3986" s="27"/>
      <c r="H3986" s="27"/>
      <c r="I3986" s="27"/>
      <c r="J3986" s="69">
        <f t="shared" si="248"/>
        <v>0</v>
      </c>
      <c r="K3986" s="70" t="e">
        <f t="shared" si="249"/>
        <v>#DIV/0!</v>
      </c>
      <c r="L3986" s="63"/>
      <c r="N3986" s="32" t="str">
        <f>+IFERROR(VLOOKUP(B3986,$B$5:B3985,1,FALSE),"")</f>
        <v/>
      </c>
      <c r="O3986" s="32" t="str">
        <f t="shared" si="250"/>
        <v>DUPLICATE</v>
      </c>
      <c r="P3986" s="65"/>
      <c r="Q3986" s="66" t="str">
        <f t="shared" si="251"/>
        <v xml:space="preserve"> </v>
      </c>
      <c r="R3986" s="32"/>
    </row>
    <row r="3987" spans="1:18" s="22" customFormat="1">
      <c r="A3987" s="24"/>
      <c r="B3987" s="23"/>
      <c r="C3987" s="23"/>
      <c r="D3987" s="25"/>
      <c r="E3987" s="23"/>
      <c r="F3987" s="26"/>
      <c r="G3987" s="27"/>
      <c r="H3987" s="27"/>
      <c r="I3987" s="27"/>
      <c r="J3987" s="69">
        <f t="shared" si="248"/>
        <v>0</v>
      </c>
      <c r="K3987" s="70" t="e">
        <f t="shared" si="249"/>
        <v>#DIV/0!</v>
      </c>
      <c r="L3987" s="63"/>
      <c r="N3987" s="32" t="str">
        <f>+IFERROR(VLOOKUP(B3987,$B$5:B3986,1,FALSE),"")</f>
        <v/>
      </c>
      <c r="O3987" s="32" t="str">
        <f t="shared" si="250"/>
        <v>DUPLICATE</v>
      </c>
      <c r="P3987" s="65"/>
      <c r="Q3987" s="66" t="str">
        <f t="shared" si="251"/>
        <v xml:space="preserve"> </v>
      </c>
      <c r="R3987" s="32"/>
    </row>
    <row r="3988" spans="1:18" s="22" customFormat="1">
      <c r="A3988" s="24"/>
      <c r="B3988" s="23"/>
      <c r="C3988" s="23"/>
      <c r="D3988" s="25"/>
      <c r="E3988" s="23"/>
      <c r="F3988" s="26"/>
      <c r="G3988" s="27"/>
      <c r="H3988" s="27"/>
      <c r="I3988" s="27"/>
      <c r="J3988" s="69">
        <f t="shared" si="248"/>
        <v>0</v>
      </c>
      <c r="K3988" s="70" t="e">
        <f t="shared" si="249"/>
        <v>#DIV/0!</v>
      </c>
      <c r="L3988" s="63"/>
      <c r="N3988" s="32" t="str">
        <f>+IFERROR(VLOOKUP(B3988,$B$5:B3987,1,FALSE),"")</f>
        <v/>
      </c>
      <c r="O3988" s="32" t="str">
        <f t="shared" si="250"/>
        <v>DUPLICATE</v>
      </c>
      <c r="P3988" s="65"/>
      <c r="Q3988" s="66" t="str">
        <f t="shared" si="251"/>
        <v xml:space="preserve"> </v>
      </c>
      <c r="R3988" s="32"/>
    </row>
    <row r="3989" spans="1:18" s="22" customFormat="1">
      <c r="A3989" s="24"/>
      <c r="B3989" s="23"/>
      <c r="C3989" s="23"/>
      <c r="D3989" s="25"/>
      <c r="E3989" s="23"/>
      <c r="F3989" s="26"/>
      <c r="G3989" s="27"/>
      <c r="H3989" s="27"/>
      <c r="I3989" s="27"/>
      <c r="J3989" s="69">
        <f t="shared" si="248"/>
        <v>0</v>
      </c>
      <c r="K3989" s="70" t="e">
        <f t="shared" si="249"/>
        <v>#DIV/0!</v>
      </c>
      <c r="L3989" s="63"/>
      <c r="N3989" s="32" t="str">
        <f>+IFERROR(VLOOKUP(B3989,$B$5:B3988,1,FALSE),"")</f>
        <v/>
      </c>
      <c r="O3989" s="32" t="str">
        <f t="shared" si="250"/>
        <v>DUPLICATE</v>
      </c>
      <c r="P3989" s="65"/>
      <c r="Q3989" s="66" t="str">
        <f t="shared" si="251"/>
        <v xml:space="preserve"> </v>
      </c>
      <c r="R3989" s="32"/>
    </row>
    <row r="3990" spans="1:18" s="22" customFormat="1">
      <c r="A3990" s="24"/>
      <c r="B3990" s="23"/>
      <c r="C3990" s="23"/>
      <c r="D3990" s="25"/>
      <c r="E3990" s="23"/>
      <c r="F3990" s="26"/>
      <c r="G3990" s="27"/>
      <c r="H3990" s="27"/>
      <c r="I3990" s="27"/>
      <c r="J3990" s="69">
        <f t="shared" si="248"/>
        <v>0</v>
      </c>
      <c r="K3990" s="70" t="e">
        <f t="shared" si="249"/>
        <v>#DIV/0!</v>
      </c>
      <c r="L3990" s="63"/>
      <c r="N3990" s="32" t="str">
        <f>+IFERROR(VLOOKUP(B3990,$B$5:B3989,1,FALSE),"")</f>
        <v/>
      </c>
      <c r="O3990" s="32" t="str">
        <f t="shared" si="250"/>
        <v>DUPLICATE</v>
      </c>
      <c r="P3990" s="65"/>
      <c r="Q3990" s="66" t="str">
        <f t="shared" si="251"/>
        <v xml:space="preserve"> </v>
      </c>
      <c r="R3990" s="32"/>
    </row>
    <row r="3991" spans="1:18" s="22" customFormat="1">
      <c r="A3991" s="24"/>
      <c r="B3991" s="23"/>
      <c r="C3991" s="23"/>
      <c r="D3991" s="25"/>
      <c r="E3991" s="23"/>
      <c r="F3991" s="26"/>
      <c r="G3991" s="27"/>
      <c r="H3991" s="27"/>
      <c r="I3991" s="27"/>
      <c r="J3991" s="69">
        <f t="shared" si="248"/>
        <v>0</v>
      </c>
      <c r="K3991" s="70" t="e">
        <f t="shared" si="249"/>
        <v>#DIV/0!</v>
      </c>
      <c r="L3991" s="63"/>
      <c r="N3991" s="32" t="str">
        <f>+IFERROR(VLOOKUP(B3991,$B$5:B3990,1,FALSE),"")</f>
        <v/>
      </c>
      <c r="O3991" s="32" t="str">
        <f t="shared" si="250"/>
        <v>DUPLICATE</v>
      </c>
      <c r="P3991" s="65"/>
      <c r="Q3991" s="66" t="str">
        <f t="shared" si="251"/>
        <v xml:space="preserve"> </v>
      </c>
      <c r="R3991" s="32"/>
    </row>
    <row r="3992" spans="1:18" s="22" customFormat="1">
      <c r="A3992" s="24"/>
      <c r="B3992" s="23"/>
      <c r="C3992" s="23"/>
      <c r="D3992" s="25"/>
      <c r="E3992" s="23"/>
      <c r="F3992" s="26"/>
      <c r="G3992" s="27"/>
      <c r="H3992" s="27"/>
      <c r="I3992" s="27"/>
      <c r="J3992" s="69">
        <f t="shared" si="248"/>
        <v>0</v>
      </c>
      <c r="K3992" s="70" t="e">
        <f t="shared" si="249"/>
        <v>#DIV/0!</v>
      </c>
      <c r="L3992" s="63"/>
      <c r="N3992" s="32" t="str">
        <f>+IFERROR(VLOOKUP(B3992,$B$5:B3991,1,FALSE),"")</f>
        <v/>
      </c>
      <c r="O3992" s="32" t="str">
        <f t="shared" si="250"/>
        <v>DUPLICATE</v>
      </c>
      <c r="P3992" s="65"/>
      <c r="Q3992" s="66" t="str">
        <f t="shared" si="251"/>
        <v xml:space="preserve"> </v>
      </c>
      <c r="R3992" s="32"/>
    </row>
    <row r="3993" spans="1:18" s="22" customFormat="1">
      <c r="A3993" s="24"/>
      <c r="B3993" s="23"/>
      <c r="C3993" s="23"/>
      <c r="D3993" s="25"/>
      <c r="E3993" s="23"/>
      <c r="F3993" s="26"/>
      <c r="G3993" s="27"/>
      <c r="H3993" s="27"/>
      <c r="I3993" s="27"/>
      <c r="J3993" s="69">
        <f t="shared" si="248"/>
        <v>0</v>
      </c>
      <c r="K3993" s="70" t="e">
        <f t="shared" si="249"/>
        <v>#DIV/0!</v>
      </c>
      <c r="L3993" s="63"/>
      <c r="N3993" s="32" t="str">
        <f>+IFERROR(VLOOKUP(B3993,$B$5:B3992,1,FALSE),"")</f>
        <v/>
      </c>
      <c r="O3993" s="32" t="str">
        <f t="shared" si="250"/>
        <v>DUPLICATE</v>
      </c>
      <c r="P3993" s="65"/>
      <c r="Q3993" s="66" t="str">
        <f t="shared" si="251"/>
        <v xml:space="preserve"> </v>
      </c>
      <c r="R3993" s="32"/>
    </row>
    <row r="3994" spans="1:18" s="22" customFormat="1">
      <c r="A3994" s="24"/>
      <c r="B3994" s="23"/>
      <c r="C3994" s="23"/>
      <c r="D3994" s="25"/>
      <c r="E3994" s="23"/>
      <c r="F3994" s="26"/>
      <c r="G3994" s="27"/>
      <c r="H3994" s="27"/>
      <c r="I3994" s="27"/>
      <c r="J3994" s="69">
        <f t="shared" si="248"/>
        <v>0</v>
      </c>
      <c r="K3994" s="70" t="e">
        <f t="shared" si="249"/>
        <v>#DIV/0!</v>
      </c>
      <c r="L3994" s="63"/>
      <c r="N3994" s="32" t="str">
        <f>+IFERROR(VLOOKUP(B3994,$B$5:B3993,1,FALSE),"")</f>
        <v/>
      </c>
      <c r="O3994" s="32" t="str">
        <f t="shared" si="250"/>
        <v>DUPLICATE</v>
      </c>
      <c r="P3994" s="65"/>
      <c r="Q3994" s="66" t="str">
        <f t="shared" si="251"/>
        <v xml:space="preserve"> </v>
      </c>
      <c r="R3994" s="32"/>
    </row>
    <row r="3995" spans="1:18" s="22" customFormat="1">
      <c r="A3995" s="24"/>
      <c r="B3995" s="23"/>
      <c r="C3995" s="23"/>
      <c r="D3995" s="25"/>
      <c r="E3995" s="23"/>
      <c r="F3995" s="26"/>
      <c r="G3995" s="27"/>
      <c r="H3995" s="27"/>
      <c r="I3995" s="27"/>
      <c r="J3995" s="69">
        <f t="shared" si="248"/>
        <v>0</v>
      </c>
      <c r="K3995" s="70" t="e">
        <f t="shared" si="249"/>
        <v>#DIV/0!</v>
      </c>
      <c r="L3995" s="63"/>
      <c r="N3995" s="32" t="str">
        <f>+IFERROR(VLOOKUP(B3995,$B$5:B3994,1,FALSE),"")</f>
        <v/>
      </c>
      <c r="O3995" s="32" t="str">
        <f t="shared" si="250"/>
        <v>DUPLICATE</v>
      </c>
      <c r="P3995" s="65"/>
      <c r="Q3995" s="66" t="str">
        <f t="shared" si="251"/>
        <v xml:space="preserve"> </v>
      </c>
      <c r="R3995" s="32"/>
    </row>
    <row r="3996" spans="1:18" s="22" customFormat="1">
      <c r="A3996" s="24"/>
      <c r="B3996" s="23"/>
      <c r="C3996" s="23"/>
      <c r="D3996" s="25"/>
      <c r="E3996" s="23"/>
      <c r="F3996" s="26"/>
      <c r="G3996" s="27"/>
      <c r="H3996" s="27"/>
      <c r="I3996" s="27"/>
      <c r="J3996" s="69">
        <f t="shared" si="248"/>
        <v>0</v>
      </c>
      <c r="K3996" s="70" t="e">
        <f t="shared" si="249"/>
        <v>#DIV/0!</v>
      </c>
      <c r="L3996" s="63"/>
      <c r="N3996" s="32" t="str">
        <f>+IFERROR(VLOOKUP(B3996,$B$5:B3995,1,FALSE),"")</f>
        <v/>
      </c>
      <c r="O3996" s="32" t="str">
        <f t="shared" si="250"/>
        <v>DUPLICATE</v>
      </c>
      <c r="P3996" s="65"/>
      <c r="Q3996" s="66" t="str">
        <f t="shared" si="251"/>
        <v xml:space="preserve"> </v>
      </c>
      <c r="R3996" s="32"/>
    </row>
    <row r="3997" spans="1:18" s="22" customFormat="1">
      <c r="A3997" s="24"/>
      <c r="B3997" s="23"/>
      <c r="C3997" s="23"/>
      <c r="D3997" s="25"/>
      <c r="E3997" s="23"/>
      <c r="F3997" s="26"/>
      <c r="G3997" s="27"/>
      <c r="H3997" s="27"/>
      <c r="I3997" s="27"/>
      <c r="J3997" s="69">
        <f t="shared" si="248"/>
        <v>0</v>
      </c>
      <c r="K3997" s="70" t="e">
        <f t="shared" si="249"/>
        <v>#DIV/0!</v>
      </c>
      <c r="L3997" s="63"/>
      <c r="N3997" s="32" t="str">
        <f>+IFERROR(VLOOKUP(B3997,$B$5:B3996,1,FALSE),"")</f>
        <v/>
      </c>
      <c r="O3997" s="32" t="str">
        <f t="shared" si="250"/>
        <v>DUPLICATE</v>
      </c>
      <c r="P3997" s="65"/>
      <c r="Q3997" s="66" t="str">
        <f t="shared" si="251"/>
        <v xml:space="preserve"> </v>
      </c>
      <c r="R3997" s="32"/>
    </row>
    <row r="3998" spans="1:18" s="22" customFormat="1">
      <c r="A3998" s="24"/>
      <c r="B3998" s="23"/>
      <c r="C3998" s="23"/>
      <c r="D3998" s="25"/>
      <c r="E3998" s="23"/>
      <c r="F3998" s="26"/>
      <c r="G3998" s="27"/>
      <c r="H3998" s="27"/>
      <c r="I3998" s="27"/>
      <c r="J3998" s="69">
        <f t="shared" si="248"/>
        <v>0</v>
      </c>
      <c r="K3998" s="70" t="e">
        <f t="shared" si="249"/>
        <v>#DIV/0!</v>
      </c>
      <c r="L3998" s="63"/>
      <c r="N3998" s="32" t="str">
        <f>+IFERROR(VLOOKUP(B3998,$B$5:B3997,1,FALSE),"")</f>
        <v/>
      </c>
      <c r="O3998" s="32" t="str">
        <f t="shared" si="250"/>
        <v>DUPLICATE</v>
      </c>
      <c r="P3998" s="65"/>
      <c r="Q3998" s="66" t="str">
        <f t="shared" si="251"/>
        <v xml:space="preserve"> </v>
      </c>
      <c r="R3998" s="32"/>
    </row>
    <row r="3999" spans="1:18" s="22" customFormat="1">
      <c r="A3999" s="24"/>
      <c r="B3999" s="23"/>
      <c r="C3999" s="23"/>
      <c r="D3999" s="25"/>
      <c r="E3999" s="23"/>
      <c r="F3999" s="26"/>
      <c r="G3999" s="27"/>
      <c r="H3999" s="27"/>
      <c r="I3999" s="27"/>
      <c r="J3999" s="69">
        <f t="shared" si="248"/>
        <v>0</v>
      </c>
      <c r="K3999" s="70" t="e">
        <f t="shared" si="249"/>
        <v>#DIV/0!</v>
      </c>
      <c r="L3999" s="63"/>
      <c r="N3999" s="32" t="str">
        <f>+IFERROR(VLOOKUP(B3999,$B$5:B3998,1,FALSE),"")</f>
        <v/>
      </c>
      <c r="O3999" s="32" t="str">
        <f t="shared" si="250"/>
        <v>DUPLICATE</v>
      </c>
      <c r="P3999" s="65"/>
      <c r="Q3999" s="66" t="str">
        <f t="shared" si="251"/>
        <v xml:space="preserve"> </v>
      </c>
      <c r="R3999" s="32"/>
    </row>
    <row r="4000" spans="1:18" s="22" customFormat="1">
      <c r="A4000" s="24"/>
      <c r="B4000" s="23"/>
      <c r="C4000" s="23"/>
      <c r="D4000" s="25"/>
      <c r="E4000" s="23"/>
      <c r="F4000" s="26"/>
      <c r="G4000" s="27"/>
      <c r="H4000" s="27"/>
      <c r="I4000" s="27"/>
      <c r="J4000" s="69">
        <f t="shared" si="248"/>
        <v>0</v>
      </c>
      <c r="K4000" s="70" t="e">
        <f t="shared" si="249"/>
        <v>#DIV/0!</v>
      </c>
      <c r="L4000" s="63"/>
      <c r="N4000" s="32" t="str">
        <f>+IFERROR(VLOOKUP(B4000,$B$5:B3999,1,FALSE),"")</f>
        <v/>
      </c>
      <c r="O4000" s="32" t="str">
        <f t="shared" si="250"/>
        <v>DUPLICATE</v>
      </c>
      <c r="P4000" s="65"/>
      <c r="Q4000" s="66" t="str">
        <f t="shared" si="251"/>
        <v xml:space="preserve"> </v>
      </c>
      <c r="R4000" s="32"/>
    </row>
    <row r="4001" spans="1:18" s="22" customFormat="1">
      <c r="A4001" s="24"/>
      <c r="B4001" s="23"/>
      <c r="C4001" s="23"/>
      <c r="D4001" s="25"/>
      <c r="E4001" s="23"/>
      <c r="F4001" s="26"/>
      <c r="G4001" s="27"/>
      <c r="H4001" s="27"/>
      <c r="I4001" s="27"/>
      <c r="J4001" s="69">
        <f t="shared" si="248"/>
        <v>0</v>
      </c>
      <c r="K4001" s="70" t="e">
        <f t="shared" si="249"/>
        <v>#DIV/0!</v>
      </c>
      <c r="L4001" s="63"/>
      <c r="N4001" s="32" t="str">
        <f>+IFERROR(VLOOKUP(B4001,$B$5:B4000,1,FALSE),"")</f>
        <v/>
      </c>
      <c r="O4001" s="32" t="str">
        <f t="shared" si="250"/>
        <v>DUPLICATE</v>
      </c>
      <c r="P4001" s="65"/>
      <c r="Q4001" s="66" t="str">
        <f t="shared" si="251"/>
        <v xml:space="preserve"> </v>
      </c>
      <c r="R4001" s="32"/>
    </row>
    <row r="4002" spans="1:18" s="22" customFormat="1">
      <c r="A4002" s="24"/>
      <c r="B4002" s="23"/>
      <c r="C4002" s="23"/>
      <c r="D4002" s="25"/>
      <c r="E4002" s="23"/>
      <c r="F4002" s="26"/>
      <c r="G4002" s="27"/>
      <c r="H4002" s="27"/>
      <c r="I4002" s="27"/>
      <c r="J4002" s="69">
        <f t="shared" si="248"/>
        <v>0</v>
      </c>
      <c r="K4002" s="70" t="e">
        <f t="shared" si="249"/>
        <v>#DIV/0!</v>
      </c>
      <c r="L4002" s="63"/>
      <c r="N4002" s="32" t="str">
        <f>+IFERROR(VLOOKUP(B4002,$B$5:B4001,1,FALSE),"")</f>
        <v/>
      </c>
      <c r="O4002" s="32" t="str">
        <f t="shared" si="250"/>
        <v>DUPLICATE</v>
      </c>
      <c r="P4002" s="65"/>
      <c r="Q4002" s="66" t="str">
        <f t="shared" si="251"/>
        <v xml:space="preserve"> </v>
      </c>
      <c r="R4002" s="32"/>
    </row>
    <row r="4003" spans="1:18" s="22" customFormat="1">
      <c r="A4003" s="24"/>
      <c r="B4003" s="23"/>
      <c r="C4003" s="23"/>
      <c r="D4003" s="25"/>
      <c r="E4003" s="23"/>
      <c r="F4003" s="26"/>
      <c r="G4003" s="27"/>
      <c r="H4003" s="27"/>
      <c r="I4003" s="27"/>
      <c r="J4003" s="69">
        <f t="shared" si="248"/>
        <v>0</v>
      </c>
      <c r="K4003" s="70" t="e">
        <f t="shared" si="249"/>
        <v>#DIV/0!</v>
      </c>
      <c r="L4003" s="63"/>
      <c r="N4003" s="32" t="str">
        <f>+IFERROR(VLOOKUP(B4003,$B$5:B4002,1,FALSE),"")</f>
        <v/>
      </c>
      <c r="O4003" s="32" t="str">
        <f t="shared" si="250"/>
        <v>DUPLICATE</v>
      </c>
      <c r="P4003" s="65"/>
      <c r="Q4003" s="66" t="str">
        <f t="shared" si="251"/>
        <v xml:space="preserve"> </v>
      </c>
      <c r="R4003" s="32"/>
    </row>
    <row r="4004" spans="1:18" s="22" customFormat="1">
      <c r="A4004" s="24"/>
      <c r="B4004" s="23"/>
      <c r="C4004" s="23"/>
      <c r="D4004" s="25"/>
      <c r="E4004" s="23"/>
      <c r="F4004" s="26"/>
      <c r="G4004" s="27"/>
      <c r="H4004" s="27"/>
      <c r="I4004" s="27"/>
      <c r="J4004" s="69">
        <f t="shared" si="248"/>
        <v>0</v>
      </c>
      <c r="K4004" s="70" t="e">
        <f t="shared" si="249"/>
        <v>#DIV/0!</v>
      </c>
      <c r="L4004" s="63"/>
      <c r="N4004" s="32" t="str">
        <f>+IFERROR(VLOOKUP(B4004,$B$5:B4003,1,FALSE),"")</f>
        <v/>
      </c>
      <c r="O4004" s="32" t="str">
        <f t="shared" si="250"/>
        <v>DUPLICATE</v>
      </c>
      <c r="P4004" s="65"/>
      <c r="Q4004" s="66" t="str">
        <f t="shared" si="251"/>
        <v xml:space="preserve"> </v>
      </c>
      <c r="R4004" s="32"/>
    </row>
    <row r="4005" spans="1:18" s="22" customFormat="1">
      <c r="A4005" s="24"/>
      <c r="B4005" s="23"/>
      <c r="C4005" s="23"/>
      <c r="D4005" s="25"/>
      <c r="E4005" s="23"/>
      <c r="F4005" s="26"/>
      <c r="G4005" s="27"/>
      <c r="H4005" s="27"/>
      <c r="I4005" s="27"/>
      <c r="J4005" s="69">
        <f t="shared" si="248"/>
        <v>0</v>
      </c>
      <c r="K4005" s="70" t="e">
        <f t="shared" si="249"/>
        <v>#DIV/0!</v>
      </c>
      <c r="L4005" s="63"/>
      <c r="N4005" s="32" t="str">
        <f>+IFERROR(VLOOKUP(B4005,$B$5:B4004,1,FALSE),"")</f>
        <v/>
      </c>
      <c r="O4005" s="32" t="str">
        <f t="shared" si="250"/>
        <v>DUPLICATE</v>
      </c>
      <c r="P4005" s="65"/>
      <c r="Q4005" s="66" t="str">
        <f t="shared" si="251"/>
        <v xml:space="preserve"> </v>
      </c>
      <c r="R4005" s="32"/>
    </row>
    <row r="4006" spans="1:18" s="22" customFormat="1">
      <c r="A4006" s="24"/>
      <c r="B4006" s="23"/>
      <c r="C4006" s="23"/>
      <c r="D4006" s="25"/>
      <c r="E4006" s="23"/>
      <c r="F4006" s="26"/>
      <c r="G4006" s="27"/>
      <c r="H4006" s="27"/>
      <c r="I4006" s="27"/>
      <c r="J4006" s="69">
        <f t="shared" si="248"/>
        <v>0</v>
      </c>
      <c r="K4006" s="70" t="e">
        <f t="shared" si="249"/>
        <v>#DIV/0!</v>
      </c>
      <c r="L4006" s="63"/>
      <c r="N4006" s="32" t="str">
        <f>+IFERROR(VLOOKUP(B4006,$B$5:B4005,1,FALSE),"")</f>
        <v/>
      </c>
      <c r="O4006" s="32" t="str">
        <f t="shared" si="250"/>
        <v>DUPLICATE</v>
      </c>
      <c r="P4006" s="65"/>
      <c r="Q4006" s="66" t="str">
        <f t="shared" si="251"/>
        <v xml:space="preserve"> </v>
      </c>
      <c r="R4006" s="32"/>
    </row>
    <row r="4007" spans="1:18" s="22" customFormat="1">
      <c r="A4007" s="24"/>
      <c r="B4007" s="23"/>
      <c r="C4007" s="23"/>
      <c r="D4007" s="25"/>
      <c r="E4007" s="23"/>
      <c r="F4007" s="26"/>
      <c r="G4007" s="27"/>
      <c r="H4007" s="27"/>
      <c r="I4007" s="27"/>
      <c r="J4007" s="69">
        <f t="shared" si="248"/>
        <v>0</v>
      </c>
      <c r="K4007" s="70" t="e">
        <f t="shared" si="249"/>
        <v>#DIV/0!</v>
      </c>
      <c r="L4007" s="63"/>
      <c r="N4007" s="32" t="str">
        <f>+IFERROR(VLOOKUP(B4007,$B$5:B4006,1,FALSE),"")</f>
        <v/>
      </c>
      <c r="O4007" s="32" t="str">
        <f t="shared" si="250"/>
        <v>DUPLICATE</v>
      </c>
      <c r="P4007" s="65"/>
      <c r="Q4007" s="66" t="str">
        <f t="shared" si="251"/>
        <v xml:space="preserve"> </v>
      </c>
      <c r="R4007" s="32"/>
    </row>
    <row r="4008" spans="1:18" s="22" customFormat="1">
      <c r="A4008" s="24"/>
      <c r="B4008" s="23"/>
      <c r="C4008" s="23"/>
      <c r="D4008" s="25"/>
      <c r="E4008" s="23"/>
      <c r="F4008" s="26"/>
      <c r="G4008" s="27"/>
      <c r="H4008" s="27"/>
      <c r="I4008" s="27"/>
      <c r="J4008" s="69">
        <f t="shared" si="248"/>
        <v>0</v>
      </c>
      <c r="K4008" s="70" t="e">
        <f t="shared" si="249"/>
        <v>#DIV/0!</v>
      </c>
      <c r="L4008" s="63"/>
      <c r="N4008" s="32" t="str">
        <f>+IFERROR(VLOOKUP(B4008,$B$5:B4007,1,FALSE),"")</f>
        <v/>
      </c>
      <c r="O4008" s="32" t="str">
        <f t="shared" si="250"/>
        <v>DUPLICATE</v>
      </c>
      <c r="P4008" s="65"/>
      <c r="Q4008" s="66" t="str">
        <f t="shared" si="251"/>
        <v xml:space="preserve"> </v>
      </c>
      <c r="R4008" s="32"/>
    </row>
    <row r="4009" spans="1:18" s="22" customFormat="1">
      <c r="A4009" s="24"/>
      <c r="B4009" s="23"/>
      <c r="C4009" s="23"/>
      <c r="D4009" s="25"/>
      <c r="E4009" s="23"/>
      <c r="F4009" s="26"/>
      <c r="G4009" s="27"/>
      <c r="H4009" s="27"/>
      <c r="I4009" s="27"/>
      <c r="J4009" s="69">
        <f t="shared" si="248"/>
        <v>0</v>
      </c>
      <c r="K4009" s="70" t="e">
        <f t="shared" si="249"/>
        <v>#DIV/0!</v>
      </c>
      <c r="L4009" s="63"/>
      <c r="N4009" s="32" t="str">
        <f>+IFERROR(VLOOKUP(B4009,$B$5:B4008,1,FALSE),"")</f>
        <v/>
      </c>
      <c r="O4009" s="32" t="str">
        <f t="shared" si="250"/>
        <v>DUPLICATE</v>
      </c>
      <c r="P4009" s="65"/>
      <c r="Q4009" s="66" t="str">
        <f t="shared" si="251"/>
        <v xml:space="preserve"> </v>
      </c>
      <c r="R4009" s="32"/>
    </row>
    <row r="4010" spans="1:18" s="22" customFormat="1">
      <c r="A4010" s="24"/>
      <c r="B4010" s="23"/>
      <c r="C4010" s="23"/>
      <c r="D4010" s="25"/>
      <c r="E4010" s="23"/>
      <c r="F4010" s="26"/>
      <c r="G4010" s="27"/>
      <c r="H4010" s="27"/>
      <c r="I4010" s="27"/>
      <c r="J4010" s="69">
        <f t="shared" si="248"/>
        <v>0</v>
      </c>
      <c r="K4010" s="70" t="e">
        <f t="shared" si="249"/>
        <v>#DIV/0!</v>
      </c>
      <c r="L4010" s="63"/>
      <c r="N4010" s="32" t="str">
        <f>+IFERROR(VLOOKUP(B4010,$B$5:B4009,1,FALSE),"")</f>
        <v/>
      </c>
      <c r="O4010" s="32" t="str">
        <f t="shared" si="250"/>
        <v>DUPLICATE</v>
      </c>
      <c r="P4010" s="65"/>
      <c r="Q4010" s="66" t="str">
        <f t="shared" si="251"/>
        <v xml:space="preserve"> </v>
      </c>
      <c r="R4010" s="32"/>
    </row>
    <row r="4011" spans="1:18" s="22" customFormat="1">
      <c r="A4011" s="24"/>
      <c r="B4011" s="23"/>
      <c r="C4011" s="23"/>
      <c r="D4011" s="25"/>
      <c r="E4011" s="23"/>
      <c r="F4011" s="26"/>
      <c r="G4011" s="27"/>
      <c r="H4011" s="27"/>
      <c r="I4011" s="27"/>
      <c r="J4011" s="69">
        <f t="shared" ref="J4011:J4074" si="252">SUM(G4011:I4011)</f>
        <v>0</v>
      </c>
      <c r="K4011" s="70" t="e">
        <f t="shared" ref="K4011:K4074" si="253">+(G4011+H4011+I4011)/F4011*100</f>
        <v>#DIV/0!</v>
      </c>
      <c r="L4011" s="63"/>
      <c r="N4011" s="32" t="str">
        <f>+IFERROR(VLOOKUP(B4011,$B$5:B4010,1,FALSE),"")</f>
        <v/>
      </c>
      <c r="O4011" s="32" t="str">
        <f t="shared" ref="O4011:O4074" si="254">+IF(EXACT(B4011,N4011),"DUPLICATE","ORIGINAL")</f>
        <v>DUPLICATE</v>
      </c>
      <c r="P4011" s="65"/>
      <c r="Q4011" s="66" t="str">
        <f t="shared" ref="Q4011:Q4074" si="255">CONCATENATE(B4011," ",A4011)</f>
        <v xml:space="preserve"> </v>
      </c>
      <c r="R4011" s="32"/>
    </row>
    <row r="4012" spans="1:18" s="22" customFormat="1">
      <c r="A4012" s="24"/>
      <c r="B4012" s="23"/>
      <c r="C4012" s="23"/>
      <c r="D4012" s="25"/>
      <c r="E4012" s="23"/>
      <c r="F4012" s="26"/>
      <c r="G4012" s="27"/>
      <c r="H4012" s="27"/>
      <c r="I4012" s="27"/>
      <c r="J4012" s="69">
        <f t="shared" si="252"/>
        <v>0</v>
      </c>
      <c r="K4012" s="70" t="e">
        <f t="shared" si="253"/>
        <v>#DIV/0!</v>
      </c>
      <c r="L4012" s="63"/>
      <c r="N4012" s="32" t="str">
        <f>+IFERROR(VLOOKUP(B4012,$B$5:B4011,1,FALSE),"")</f>
        <v/>
      </c>
      <c r="O4012" s="32" t="str">
        <f t="shared" si="254"/>
        <v>DUPLICATE</v>
      </c>
      <c r="P4012" s="65"/>
      <c r="Q4012" s="66" t="str">
        <f t="shared" si="255"/>
        <v xml:space="preserve"> </v>
      </c>
      <c r="R4012" s="32"/>
    </row>
    <row r="4013" spans="1:18" s="22" customFormat="1">
      <c r="A4013" s="24"/>
      <c r="B4013" s="23"/>
      <c r="C4013" s="23"/>
      <c r="D4013" s="25"/>
      <c r="E4013" s="23"/>
      <c r="F4013" s="26"/>
      <c r="G4013" s="27"/>
      <c r="H4013" s="27"/>
      <c r="I4013" s="27"/>
      <c r="J4013" s="69">
        <f t="shared" si="252"/>
        <v>0</v>
      </c>
      <c r="K4013" s="70" t="e">
        <f t="shared" si="253"/>
        <v>#DIV/0!</v>
      </c>
      <c r="L4013" s="63"/>
      <c r="N4013" s="32" t="str">
        <f>+IFERROR(VLOOKUP(B4013,$B$5:B4012,1,FALSE),"")</f>
        <v/>
      </c>
      <c r="O4013" s="32" t="str">
        <f t="shared" si="254"/>
        <v>DUPLICATE</v>
      </c>
      <c r="P4013" s="65"/>
      <c r="Q4013" s="66" t="str">
        <f t="shared" si="255"/>
        <v xml:space="preserve"> </v>
      </c>
      <c r="R4013" s="32"/>
    </row>
    <row r="4014" spans="1:18" s="22" customFormat="1">
      <c r="A4014" s="24"/>
      <c r="B4014" s="23"/>
      <c r="C4014" s="23"/>
      <c r="D4014" s="25"/>
      <c r="E4014" s="23"/>
      <c r="F4014" s="26"/>
      <c r="G4014" s="27"/>
      <c r="H4014" s="27"/>
      <c r="I4014" s="27"/>
      <c r="J4014" s="69">
        <f t="shared" si="252"/>
        <v>0</v>
      </c>
      <c r="K4014" s="70" t="e">
        <f t="shared" si="253"/>
        <v>#DIV/0!</v>
      </c>
      <c r="L4014" s="63"/>
      <c r="N4014" s="32" t="str">
        <f>+IFERROR(VLOOKUP(B4014,$B$5:B4013,1,FALSE),"")</f>
        <v/>
      </c>
      <c r="O4014" s="32" t="str">
        <f t="shared" si="254"/>
        <v>DUPLICATE</v>
      </c>
      <c r="P4014" s="65"/>
      <c r="Q4014" s="66" t="str">
        <f t="shared" si="255"/>
        <v xml:space="preserve"> </v>
      </c>
      <c r="R4014" s="32"/>
    </row>
    <row r="4015" spans="1:18" s="22" customFormat="1">
      <c r="A4015" s="24"/>
      <c r="B4015" s="23"/>
      <c r="C4015" s="23"/>
      <c r="D4015" s="25"/>
      <c r="E4015" s="23"/>
      <c r="F4015" s="26"/>
      <c r="G4015" s="27"/>
      <c r="H4015" s="27"/>
      <c r="I4015" s="27"/>
      <c r="J4015" s="69">
        <f t="shared" si="252"/>
        <v>0</v>
      </c>
      <c r="K4015" s="70" t="e">
        <f t="shared" si="253"/>
        <v>#DIV/0!</v>
      </c>
      <c r="L4015" s="63"/>
      <c r="N4015" s="32" t="str">
        <f>+IFERROR(VLOOKUP(B4015,$B$5:B4014,1,FALSE),"")</f>
        <v/>
      </c>
      <c r="O4015" s="32" t="str">
        <f t="shared" si="254"/>
        <v>DUPLICATE</v>
      </c>
      <c r="P4015" s="65"/>
      <c r="Q4015" s="66" t="str">
        <f t="shared" si="255"/>
        <v xml:space="preserve"> </v>
      </c>
      <c r="R4015" s="32"/>
    </row>
    <row r="4016" spans="1:18" s="22" customFormat="1">
      <c r="A4016" s="24"/>
      <c r="B4016" s="23"/>
      <c r="C4016" s="23"/>
      <c r="D4016" s="25"/>
      <c r="E4016" s="23"/>
      <c r="F4016" s="26"/>
      <c r="G4016" s="27"/>
      <c r="H4016" s="27"/>
      <c r="I4016" s="27"/>
      <c r="J4016" s="69">
        <f t="shared" si="252"/>
        <v>0</v>
      </c>
      <c r="K4016" s="70" t="e">
        <f t="shared" si="253"/>
        <v>#DIV/0!</v>
      </c>
      <c r="L4016" s="63"/>
      <c r="N4016" s="32" t="str">
        <f>+IFERROR(VLOOKUP(B4016,$B$5:B4015,1,FALSE),"")</f>
        <v/>
      </c>
      <c r="O4016" s="32" t="str">
        <f t="shared" si="254"/>
        <v>DUPLICATE</v>
      </c>
      <c r="P4016" s="65"/>
      <c r="Q4016" s="66" t="str">
        <f t="shared" si="255"/>
        <v xml:space="preserve"> </v>
      </c>
      <c r="R4016" s="32"/>
    </row>
    <row r="4017" spans="1:18" s="22" customFormat="1">
      <c r="A4017" s="24"/>
      <c r="B4017" s="23"/>
      <c r="C4017" s="23"/>
      <c r="D4017" s="25"/>
      <c r="E4017" s="23"/>
      <c r="F4017" s="26"/>
      <c r="G4017" s="27"/>
      <c r="H4017" s="27"/>
      <c r="I4017" s="27"/>
      <c r="J4017" s="69">
        <f t="shared" si="252"/>
        <v>0</v>
      </c>
      <c r="K4017" s="70" t="e">
        <f t="shared" si="253"/>
        <v>#DIV/0!</v>
      </c>
      <c r="L4017" s="63"/>
      <c r="N4017" s="32" t="str">
        <f>+IFERROR(VLOOKUP(B4017,$B$5:B4016,1,FALSE),"")</f>
        <v/>
      </c>
      <c r="O4017" s="32" t="str">
        <f t="shared" si="254"/>
        <v>DUPLICATE</v>
      </c>
      <c r="P4017" s="65"/>
      <c r="Q4017" s="66" t="str">
        <f t="shared" si="255"/>
        <v xml:space="preserve"> </v>
      </c>
      <c r="R4017" s="32"/>
    </row>
    <row r="4018" spans="1:18" s="22" customFormat="1">
      <c r="A4018" s="24"/>
      <c r="B4018" s="23"/>
      <c r="C4018" s="23"/>
      <c r="D4018" s="25"/>
      <c r="E4018" s="23"/>
      <c r="F4018" s="26"/>
      <c r="G4018" s="27"/>
      <c r="H4018" s="27"/>
      <c r="I4018" s="27"/>
      <c r="J4018" s="69">
        <f t="shared" si="252"/>
        <v>0</v>
      </c>
      <c r="K4018" s="70" t="e">
        <f t="shared" si="253"/>
        <v>#DIV/0!</v>
      </c>
      <c r="L4018" s="63"/>
      <c r="N4018" s="32" t="str">
        <f>+IFERROR(VLOOKUP(B4018,$B$5:B4017,1,FALSE),"")</f>
        <v/>
      </c>
      <c r="O4018" s="32" t="str">
        <f t="shared" si="254"/>
        <v>DUPLICATE</v>
      </c>
      <c r="P4018" s="65"/>
      <c r="Q4018" s="66" t="str">
        <f t="shared" si="255"/>
        <v xml:space="preserve"> </v>
      </c>
      <c r="R4018" s="32"/>
    </row>
    <row r="4019" spans="1:18" s="22" customFormat="1">
      <c r="A4019" s="24"/>
      <c r="B4019" s="23"/>
      <c r="C4019" s="23"/>
      <c r="D4019" s="25"/>
      <c r="E4019" s="23"/>
      <c r="F4019" s="26"/>
      <c r="G4019" s="27"/>
      <c r="H4019" s="27"/>
      <c r="I4019" s="27"/>
      <c r="J4019" s="69">
        <f t="shared" si="252"/>
        <v>0</v>
      </c>
      <c r="K4019" s="70" t="e">
        <f t="shared" si="253"/>
        <v>#DIV/0!</v>
      </c>
      <c r="L4019" s="63"/>
      <c r="N4019" s="32" t="str">
        <f>+IFERROR(VLOOKUP(B4019,$B$5:B4018,1,FALSE),"")</f>
        <v/>
      </c>
      <c r="O4019" s="32" t="str">
        <f t="shared" si="254"/>
        <v>DUPLICATE</v>
      </c>
      <c r="P4019" s="65"/>
      <c r="Q4019" s="66" t="str">
        <f t="shared" si="255"/>
        <v xml:space="preserve"> </v>
      </c>
      <c r="R4019" s="32"/>
    </row>
    <row r="4020" spans="1:18" s="22" customFormat="1">
      <c r="A4020" s="24"/>
      <c r="B4020" s="23"/>
      <c r="C4020" s="23"/>
      <c r="D4020" s="25"/>
      <c r="E4020" s="23"/>
      <c r="F4020" s="26"/>
      <c r="G4020" s="27"/>
      <c r="H4020" s="27"/>
      <c r="I4020" s="27"/>
      <c r="J4020" s="69">
        <f t="shared" si="252"/>
        <v>0</v>
      </c>
      <c r="K4020" s="70" t="e">
        <f t="shared" si="253"/>
        <v>#DIV/0!</v>
      </c>
      <c r="L4020" s="63"/>
      <c r="N4020" s="32" t="str">
        <f>+IFERROR(VLOOKUP(B4020,$B$5:B4019,1,FALSE),"")</f>
        <v/>
      </c>
      <c r="O4020" s="32" t="str">
        <f t="shared" si="254"/>
        <v>DUPLICATE</v>
      </c>
      <c r="P4020" s="65"/>
      <c r="Q4020" s="66" t="str">
        <f t="shared" si="255"/>
        <v xml:space="preserve"> </v>
      </c>
      <c r="R4020" s="32"/>
    </row>
    <row r="4021" spans="1:18" s="22" customFormat="1">
      <c r="A4021" s="24"/>
      <c r="B4021" s="23"/>
      <c r="C4021" s="23"/>
      <c r="D4021" s="25"/>
      <c r="E4021" s="23"/>
      <c r="F4021" s="26"/>
      <c r="G4021" s="27"/>
      <c r="H4021" s="27"/>
      <c r="I4021" s="27"/>
      <c r="J4021" s="69">
        <f t="shared" si="252"/>
        <v>0</v>
      </c>
      <c r="K4021" s="70" t="e">
        <f t="shared" si="253"/>
        <v>#DIV/0!</v>
      </c>
      <c r="L4021" s="63"/>
      <c r="N4021" s="32" t="str">
        <f>+IFERROR(VLOOKUP(B4021,$B$5:B4020,1,FALSE),"")</f>
        <v/>
      </c>
      <c r="O4021" s="32" t="str">
        <f t="shared" si="254"/>
        <v>DUPLICATE</v>
      </c>
      <c r="P4021" s="65"/>
      <c r="Q4021" s="66" t="str">
        <f t="shared" si="255"/>
        <v xml:space="preserve"> </v>
      </c>
      <c r="R4021" s="32"/>
    </row>
    <row r="4022" spans="1:18" s="22" customFormat="1">
      <c r="A4022" s="24"/>
      <c r="B4022" s="23"/>
      <c r="C4022" s="23"/>
      <c r="D4022" s="25"/>
      <c r="E4022" s="23"/>
      <c r="F4022" s="26"/>
      <c r="G4022" s="27"/>
      <c r="H4022" s="27"/>
      <c r="I4022" s="27"/>
      <c r="J4022" s="69">
        <f t="shared" si="252"/>
        <v>0</v>
      </c>
      <c r="K4022" s="70" t="e">
        <f t="shared" si="253"/>
        <v>#DIV/0!</v>
      </c>
      <c r="L4022" s="63"/>
      <c r="N4022" s="32" t="str">
        <f>+IFERROR(VLOOKUP(B4022,$B$5:B4021,1,FALSE),"")</f>
        <v/>
      </c>
      <c r="O4022" s="32" t="str">
        <f t="shared" si="254"/>
        <v>DUPLICATE</v>
      </c>
      <c r="P4022" s="65"/>
      <c r="Q4022" s="66" t="str">
        <f t="shared" si="255"/>
        <v xml:space="preserve"> </v>
      </c>
      <c r="R4022" s="32"/>
    </row>
    <row r="4023" spans="1:18" s="22" customFormat="1">
      <c r="A4023" s="24"/>
      <c r="B4023" s="23"/>
      <c r="C4023" s="23"/>
      <c r="D4023" s="25"/>
      <c r="E4023" s="23"/>
      <c r="F4023" s="26"/>
      <c r="G4023" s="27"/>
      <c r="H4023" s="27"/>
      <c r="I4023" s="27"/>
      <c r="J4023" s="69">
        <f t="shared" si="252"/>
        <v>0</v>
      </c>
      <c r="K4023" s="70" t="e">
        <f t="shared" si="253"/>
        <v>#DIV/0!</v>
      </c>
      <c r="L4023" s="63"/>
      <c r="N4023" s="32" t="str">
        <f>+IFERROR(VLOOKUP(B4023,$B$5:B4022,1,FALSE),"")</f>
        <v/>
      </c>
      <c r="O4023" s="32" t="str">
        <f t="shared" si="254"/>
        <v>DUPLICATE</v>
      </c>
      <c r="P4023" s="65"/>
      <c r="Q4023" s="66" t="str">
        <f t="shared" si="255"/>
        <v xml:space="preserve"> </v>
      </c>
      <c r="R4023" s="32"/>
    </row>
    <row r="4024" spans="1:18" s="22" customFormat="1">
      <c r="A4024" s="24"/>
      <c r="B4024" s="23"/>
      <c r="C4024" s="23"/>
      <c r="D4024" s="25"/>
      <c r="E4024" s="23"/>
      <c r="F4024" s="26"/>
      <c r="G4024" s="27"/>
      <c r="H4024" s="27"/>
      <c r="I4024" s="27"/>
      <c r="J4024" s="69">
        <f t="shared" si="252"/>
        <v>0</v>
      </c>
      <c r="K4024" s="70" t="e">
        <f t="shared" si="253"/>
        <v>#DIV/0!</v>
      </c>
      <c r="L4024" s="63"/>
      <c r="N4024" s="32" t="str">
        <f>+IFERROR(VLOOKUP(B4024,$B$5:B4023,1,FALSE),"")</f>
        <v/>
      </c>
      <c r="O4024" s="32" t="str">
        <f t="shared" si="254"/>
        <v>DUPLICATE</v>
      </c>
      <c r="P4024" s="65"/>
      <c r="Q4024" s="66" t="str">
        <f t="shared" si="255"/>
        <v xml:space="preserve"> </v>
      </c>
      <c r="R4024" s="32"/>
    </row>
    <row r="4025" spans="1:18" s="22" customFormat="1">
      <c r="A4025" s="24"/>
      <c r="B4025" s="23"/>
      <c r="C4025" s="23"/>
      <c r="D4025" s="25"/>
      <c r="E4025" s="23"/>
      <c r="F4025" s="26"/>
      <c r="G4025" s="27"/>
      <c r="H4025" s="27"/>
      <c r="I4025" s="27"/>
      <c r="J4025" s="69">
        <f t="shared" si="252"/>
        <v>0</v>
      </c>
      <c r="K4025" s="70" t="e">
        <f t="shared" si="253"/>
        <v>#DIV/0!</v>
      </c>
      <c r="L4025" s="63"/>
      <c r="N4025" s="32" t="str">
        <f>+IFERROR(VLOOKUP(B4025,$B$5:B4024,1,FALSE),"")</f>
        <v/>
      </c>
      <c r="O4025" s="32" t="str">
        <f t="shared" si="254"/>
        <v>DUPLICATE</v>
      </c>
      <c r="P4025" s="65"/>
      <c r="Q4025" s="66" t="str">
        <f t="shared" si="255"/>
        <v xml:space="preserve"> </v>
      </c>
      <c r="R4025" s="32"/>
    </row>
    <row r="4026" spans="1:18" s="22" customFormat="1">
      <c r="A4026" s="24"/>
      <c r="B4026" s="23"/>
      <c r="C4026" s="23"/>
      <c r="D4026" s="25"/>
      <c r="E4026" s="23"/>
      <c r="F4026" s="26"/>
      <c r="G4026" s="27"/>
      <c r="H4026" s="27"/>
      <c r="I4026" s="27"/>
      <c r="J4026" s="69">
        <f t="shared" si="252"/>
        <v>0</v>
      </c>
      <c r="K4026" s="70" t="e">
        <f t="shared" si="253"/>
        <v>#DIV/0!</v>
      </c>
      <c r="L4026" s="63"/>
      <c r="N4026" s="32" t="str">
        <f>+IFERROR(VLOOKUP(B4026,$B$5:B4025,1,FALSE),"")</f>
        <v/>
      </c>
      <c r="O4026" s="32" t="str">
        <f t="shared" si="254"/>
        <v>DUPLICATE</v>
      </c>
      <c r="P4026" s="65"/>
      <c r="Q4026" s="66" t="str">
        <f t="shared" si="255"/>
        <v xml:space="preserve"> </v>
      </c>
      <c r="R4026" s="32"/>
    </row>
    <row r="4027" spans="1:18" s="22" customFormat="1">
      <c r="A4027" s="24"/>
      <c r="B4027" s="23"/>
      <c r="C4027" s="23"/>
      <c r="D4027" s="25"/>
      <c r="E4027" s="23"/>
      <c r="F4027" s="26"/>
      <c r="G4027" s="27"/>
      <c r="H4027" s="27"/>
      <c r="I4027" s="27"/>
      <c r="J4027" s="69">
        <f t="shared" si="252"/>
        <v>0</v>
      </c>
      <c r="K4027" s="70" t="e">
        <f t="shared" si="253"/>
        <v>#DIV/0!</v>
      </c>
      <c r="L4027" s="63"/>
      <c r="N4027" s="32" t="str">
        <f>+IFERROR(VLOOKUP(B4027,$B$5:B4026,1,FALSE),"")</f>
        <v/>
      </c>
      <c r="O4027" s="32" t="str">
        <f t="shared" si="254"/>
        <v>DUPLICATE</v>
      </c>
      <c r="P4027" s="65"/>
      <c r="Q4027" s="66" t="str">
        <f t="shared" si="255"/>
        <v xml:space="preserve"> </v>
      </c>
      <c r="R4027" s="32"/>
    </row>
    <row r="4028" spans="1:18" s="22" customFormat="1">
      <c r="A4028" s="24"/>
      <c r="B4028" s="23"/>
      <c r="C4028" s="23"/>
      <c r="D4028" s="25"/>
      <c r="E4028" s="23"/>
      <c r="F4028" s="26"/>
      <c r="G4028" s="27"/>
      <c r="H4028" s="27"/>
      <c r="I4028" s="27"/>
      <c r="J4028" s="69">
        <f t="shared" si="252"/>
        <v>0</v>
      </c>
      <c r="K4028" s="70" t="e">
        <f t="shared" si="253"/>
        <v>#DIV/0!</v>
      </c>
      <c r="L4028" s="63"/>
      <c r="N4028" s="32" t="str">
        <f>+IFERROR(VLOOKUP(B4028,$B$5:B4027,1,FALSE),"")</f>
        <v/>
      </c>
      <c r="O4028" s="32" t="str">
        <f t="shared" si="254"/>
        <v>DUPLICATE</v>
      </c>
      <c r="P4028" s="65"/>
      <c r="Q4028" s="66" t="str">
        <f t="shared" si="255"/>
        <v xml:space="preserve"> </v>
      </c>
      <c r="R4028" s="32"/>
    </row>
    <row r="4029" spans="1:18" s="22" customFormat="1">
      <c r="A4029" s="24"/>
      <c r="B4029" s="23"/>
      <c r="C4029" s="23"/>
      <c r="D4029" s="25"/>
      <c r="E4029" s="23"/>
      <c r="F4029" s="26"/>
      <c r="G4029" s="27"/>
      <c r="H4029" s="27"/>
      <c r="I4029" s="27"/>
      <c r="J4029" s="69">
        <f t="shared" si="252"/>
        <v>0</v>
      </c>
      <c r="K4029" s="70" t="e">
        <f t="shared" si="253"/>
        <v>#DIV/0!</v>
      </c>
      <c r="L4029" s="63"/>
      <c r="N4029" s="32" t="str">
        <f>+IFERROR(VLOOKUP(B4029,$B$5:B4028,1,FALSE),"")</f>
        <v/>
      </c>
      <c r="O4029" s="32" t="str">
        <f t="shared" si="254"/>
        <v>DUPLICATE</v>
      </c>
      <c r="P4029" s="65"/>
      <c r="Q4029" s="66" t="str">
        <f t="shared" si="255"/>
        <v xml:space="preserve"> </v>
      </c>
      <c r="R4029" s="32"/>
    </row>
    <row r="4030" spans="1:18" s="22" customFormat="1">
      <c r="A4030" s="24"/>
      <c r="B4030" s="23"/>
      <c r="C4030" s="23"/>
      <c r="D4030" s="25"/>
      <c r="E4030" s="23"/>
      <c r="F4030" s="26"/>
      <c r="G4030" s="27"/>
      <c r="H4030" s="27"/>
      <c r="I4030" s="27"/>
      <c r="J4030" s="69">
        <f t="shared" si="252"/>
        <v>0</v>
      </c>
      <c r="K4030" s="70" t="e">
        <f t="shared" si="253"/>
        <v>#DIV/0!</v>
      </c>
      <c r="L4030" s="63"/>
      <c r="N4030" s="32" t="str">
        <f>+IFERROR(VLOOKUP(B4030,$B$5:B4029,1,FALSE),"")</f>
        <v/>
      </c>
      <c r="O4030" s="32" t="str">
        <f t="shared" si="254"/>
        <v>DUPLICATE</v>
      </c>
      <c r="P4030" s="65"/>
      <c r="Q4030" s="66" t="str">
        <f t="shared" si="255"/>
        <v xml:space="preserve"> </v>
      </c>
      <c r="R4030" s="32"/>
    </row>
    <row r="4031" spans="1:18" s="22" customFormat="1">
      <c r="A4031" s="24"/>
      <c r="B4031" s="23"/>
      <c r="C4031" s="23"/>
      <c r="D4031" s="25"/>
      <c r="E4031" s="23"/>
      <c r="F4031" s="26"/>
      <c r="G4031" s="27"/>
      <c r="H4031" s="27"/>
      <c r="I4031" s="27"/>
      <c r="J4031" s="69">
        <f t="shared" si="252"/>
        <v>0</v>
      </c>
      <c r="K4031" s="70" t="e">
        <f t="shared" si="253"/>
        <v>#DIV/0!</v>
      </c>
      <c r="L4031" s="63"/>
      <c r="N4031" s="32" t="str">
        <f>+IFERROR(VLOOKUP(B4031,$B$5:B4030,1,FALSE),"")</f>
        <v/>
      </c>
      <c r="O4031" s="32" t="str">
        <f t="shared" si="254"/>
        <v>DUPLICATE</v>
      </c>
      <c r="P4031" s="65"/>
      <c r="Q4031" s="66" t="str">
        <f t="shared" si="255"/>
        <v xml:space="preserve"> </v>
      </c>
      <c r="R4031" s="32"/>
    </row>
    <row r="4032" spans="1:18" s="22" customFormat="1">
      <c r="A4032" s="24"/>
      <c r="B4032" s="23"/>
      <c r="C4032" s="23"/>
      <c r="D4032" s="25"/>
      <c r="E4032" s="23"/>
      <c r="F4032" s="26"/>
      <c r="G4032" s="27"/>
      <c r="H4032" s="27"/>
      <c r="I4032" s="27"/>
      <c r="J4032" s="69">
        <f t="shared" si="252"/>
        <v>0</v>
      </c>
      <c r="K4032" s="70" t="e">
        <f t="shared" si="253"/>
        <v>#DIV/0!</v>
      </c>
      <c r="L4032" s="63"/>
      <c r="N4032" s="32" t="str">
        <f>+IFERROR(VLOOKUP(B4032,$B$5:B4031,1,FALSE),"")</f>
        <v/>
      </c>
      <c r="O4032" s="32" t="str">
        <f t="shared" si="254"/>
        <v>DUPLICATE</v>
      </c>
      <c r="P4032" s="65"/>
      <c r="Q4032" s="66" t="str">
        <f t="shared" si="255"/>
        <v xml:space="preserve"> </v>
      </c>
      <c r="R4032" s="32"/>
    </row>
    <row r="4033" spans="1:18" s="22" customFormat="1">
      <c r="A4033" s="24"/>
      <c r="B4033" s="23"/>
      <c r="C4033" s="23"/>
      <c r="D4033" s="25"/>
      <c r="E4033" s="23"/>
      <c r="F4033" s="26"/>
      <c r="G4033" s="27"/>
      <c r="H4033" s="27"/>
      <c r="I4033" s="27"/>
      <c r="J4033" s="69">
        <f t="shared" si="252"/>
        <v>0</v>
      </c>
      <c r="K4033" s="70" t="e">
        <f t="shared" si="253"/>
        <v>#DIV/0!</v>
      </c>
      <c r="L4033" s="63"/>
      <c r="N4033" s="32" t="str">
        <f>+IFERROR(VLOOKUP(B4033,$B$5:B4032,1,FALSE),"")</f>
        <v/>
      </c>
      <c r="O4033" s="32" t="str">
        <f t="shared" si="254"/>
        <v>DUPLICATE</v>
      </c>
      <c r="P4033" s="65"/>
      <c r="Q4033" s="66" t="str">
        <f t="shared" si="255"/>
        <v xml:space="preserve"> </v>
      </c>
      <c r="R4033" s="32"/>
    </row>
    <row r="4034" spans="1:18" s="22" customFormat="1">
      <c r="A4034" s="24"/>
      <c r="B4034" s="23"/>
      <c r="C4034" s="23"/>
      <c r="D4034" s="25"/>
      <c r="E4034" s="23"/>
      <c r="F4034" s="26"/>
      <c r="G4034" s="27"/>
      <c r="H4034" s="27"/>
      <c r="I4034" s="27"/>
      <c r="J4034" s="69">
        <f t="shared" si="252"/>
        <v>0</v>
      </c>
      <c r="K4034" s="70" t="e">
        <f t="shared" si="253"/>
        <v>#DIV/0!</v>
      </c>
      <c r="L4034" s="63"/>
      <c r="N4034" s="32" t="str">
        <f>+IFERROR(VLOOKUP(B4034,$B$5:B4033,1,FALSE),"")</f>
        <v/>
      </c>
      <c r="O4034" s="32" t="str">
        <f t="shared" si="254"/>
        <v>DUPLICATE</v>
      </c>
      <c r="P4034" s="65"/>
      <c r="Q4034" s="66" t="str">
        <f t="shared" si="255"/>
        <v xml:space="preserve"> </v>
      </c>
      <c r="R4034" s="32"/>
    </row>
    <row r="4035" spans="1:18" s="22" customFormat="1">
      <c r="A4035" s="24"/>
      <c r="B4035" s="23"/>
      <c r="C4035" s="23"/>
      <c r="D4035" s="25"/>
      <c r="E4035" s="23"/>
      <c r="F4035" s="26"/>
      <c r="G4035" s="27"/>
      <c r="H4035" s="27"/>
      <c r="I4035" s="27"/>
      <c r="J4035" s="69">
        <f t="shared" si="252"/>
        <v>0</v>
      </c>
      <c r="K4035" s="70" t="e">
        <f t="shared" si="253"/>
        <v>#DIV/0!</v>
      </c>
      <c r="L4035" s="63"/>
      <c r="N4035" s="32" t="str">
        <f>+IFERROR(VLOOKUP(B4035,$B$5:B4034,1,FALSE),"")</f>
        <v/>
      </c>
      <c r="O4035" s="32" t="str">
        <f t="shared" si="254"/>
        <v>DUPLICATE</v>
      </c>
      <c r="P4035" s="65"/>
      <c r="Q4035" s="66" t="str">
        <f t="shared" si="255"/>
        <v xml:space="preserve"> </v>
      </c>
      <c r="R4035" s="32"/>
    </row>
    <row r="4036" spans="1:18" s="22" customFormat="1">
      <c r="A4036" s="24"/>
      <c r="B4036" s="23"/>
      <c r="C4036" s="23"/>
      <c r="D4036" s="25"/>
      <c r="E4036" s="23"/>
      <c r="F4036" s="26"/>
      <c r="G4036" s="27"/>
      <c r="H4036" s="27"/>
      <c r="I4036" s="27"/>
      <c r="J4036" s="69">
        <f t="shared" si="252"/>
        <v>0</v>
      </c>
      <c r="K4036" s="70" t="e">
        <f t="shared" si="253"/>
        <v>#DIV/0!</v>
      </c>
      <c r="L4036" s="63"/>
      <c r="N4036" s="32" t="str">
        <f>+IFERROR(VLOOKUP(B4036,$B$5:B4035,1,FALSE),"")</f>
        <v/>
      </c>
      <c r="O4036" s="32" t="str">
        <f t="shared" si="254"/>
        <v>DUPLICATE</v>
      </c>
      <c r="P4036" s="65"/>
      <c r="Q4036" s="66" t="str">
        <f t="shared" si="255"/>
        <v xml:space="preserve"> </v>
      </c>
      <c r="R4036" s="32"/>
    </row>
    <row r="4037" spans="1:18" s="22" customFormat="1">
      <c r="A4037" s="24"/>
      <c r="B4037" s="23"/>
      <c r="C4037" s="23"/>
      <c r="D4037" s="25"/>
      <c r="E4037" s="23"/>
      <c r="F4037" s="26"/>
      <c r="G4037" s="27"/>
      <c r="H4037" s="27"/>
      <c r="I4037" s="27"/>
      <c r="J4037" s="69">
        <f t="shared" si="252"/>
        <v>0</v>
      </c>
      <c r="K4037" s="70" t="e">
        <f t="shared" si="253"/>
        <v>#DIV/0!</v>
      </c>
      <c r="L4037" s="63"/>
      <c r="N4037" s="32" t="str">
        <f>+IFERROR(VLOOKUP(B4037,$B$5:B4036,1,FALSE),"")</f>
        <v/>
      </c>
      <c r="O4037" s="32" t="str">
        <f t="shared" si="254"/>
        <v>DUPLICATE</v>
      </c>
      <c r="P4037" s="65"/>
      <c r="Q4037" s="66" t="str">
        <f t="shared" si="255"/>
        <v xml:space="preserve"> </v>
      </c>
      <c r="R4037" s="32"/>
    </row>
    <row r="4038" spans="1:18" s="22" customFormat="1">
      <c r="A4038" s="24"/>
      <c r="B4038" s="23"/>
      <c r="C4038" s="23"/>
      <c r="D4038" s="25"/>
      <c r="E4038" s="23"/>
      <c r="F4038" s="26"/>
      <c r="G4038" s="27"/>
      <c r="H4038" s="27"/>
      <c r="I4038" s="27"/>
      <c r="J4038" s="69">
        <f t="shared" si="252"/>
        <v>0</v>
      </c>
      <c r="K4038" s="70" t="e">
        <f t="shared" si="253"/>
        <v>#DIV/0!</v>
      </c>
      <c r="L4038" s="63"/>
      <c r="N4038" s="32" t="str">
        <f>+IFERROR(VLOOKUP(B4038,$B$5:B4037,1,FALSE),"")</f>
        <v/>
      </c>
      <c r="O4038" s="32" t="str">
        <f t="shared" si="254"/>
        <v>DUPLICATE</v>
      </c>
      <c r="P4038" s="65"/>
      <c r="Q4038" s="66" t="str">
        <f t="shared" si="255"/>
        <v xml:space="preserve"> </v>
      </c>
      <c r="R4038" s="32"/>
    </row>
    <row r="4039" spans="1:18" s="22" customFormat="1">
      <c r="A4039" s="24"/>
      <c r="B4039" s="23"/>
      <c r="C4039" s="23"/>
      <c r="D4039" s="25"/>
      <c r="E4039" s="23"/>
      <c r="F4039" s="26"/>
      <c r="G4039" s="27"/>
      <c r="H4039" s="27"/>
      <c r="I4039" s="27"/>
      <c r="J4039" s="69">
        <f t="shared" si="252"/>
        <v>0</v>
      </c>
      <c r="K4039" s="70" t="e">
        <f t="shared" si="253"/>
        <v>#DIV/0!</v>
      </c>
      <c r="L4039" s="63"/>
      <c r="N4039" s="32" t="str">
        <f>+IFERROR(VLOOKUP(B4039,$B$5:B4038,1,FALSE),"")</f>
        <v/>
      </c>
      <c r="O4039" s="32" t="str">
        <f t="shared" si="254"/>
        <v>DUPLICATE</v>
      </c>
      <c r="P4039" s="65"/>
      <c r="Q4039" s="66" t="str">
        <f t="shared" si="255"/>
        <v xml:space="preserve"> </v>
      </c>
      <c r="R4039" s="32"/>
    </row>
    <row r="4040" spans="1:18" s="22" customFormat="1">
      <c r="A4040" s="24"/>
      <c r="B4040" s="23"/>
      <c r="C4040" s="23"/>
      <c r="D4040" s="25"/>
      <c r="E4040" s="23"/>
      <c r="F4040" s="26"/>
      <c r="G4040" s="27"/>
      <c r="H4040" s="27"/>
      <c r="I4040" s="27"/>
      <c r="J4040" s="69">
        <f t="shared" si="252"/>
        <v>0</v>
      </c>
      <c r="K4040" s="70" t="e">
        <f t="shared" si="253"/>
        <v>#DIV/0!</v>
      </c>
      <c r="L4040" s="63"/>
      <c r="N4040" s="32" t="str">
        <f>+IFERROR(VLOOKUP(B4040,$B$5:B4039,1,FALSE),"")</f>
        <v/>
      </c>
      <c r="O4040" s="32" t="str">
        <f t="shared" si="254"/>
        <v>DUPLICATE</v>
      </c>
      <c r="P4040" s="65"/>
      <c r="Q4040" s="66" t="str">
        <f t="shared" si="255"/>
        <v xml:space="preserve"> </v>
      </c>
      <c r="R4040" s="32"/>
    </row>
    <row r="4041" spans="1:18" s="22" customFormat="1">
      <c r="A4041" s="24"/>
      <c r="B4041" s="23"/>
      <c r="C4041" s="23"/>
      <c r="D4041" s="25"/>
      <c r="E4041" s="23"/>
      <c r="F4041" s="26"/>
      <c r="G4041" s="27"/>
      <c r="H4041" s="27"/>
      <c r="I4041" s="27"/>
      <c r="J4041" s="69">
        <f t="shared" si="252"/>
        <v>0</v>
      </c>
      <c r="K4041" s="70" t="e">
        <f t="shared" si="253"/>
        <v>#DIV/0!</v>
      </c>
      <c r="L4041" s="63"/>
      <c r="N4041" s="32" t="str">
        <f>+IFERROR(VLOOKUP(B4041,$B$5:B4040,1,FALSE),"")</f>
        <v/>
      </c>
      <c r="O4041" s="32" t="str">
        <f t="shared" si="254"/>
        <v>DUPLICATE</v>
      </c>
      <c r="P4041" s="65"/>
      <c r="Q4041" s="66" t="str">
        <f t="shared" si="255"/>
        <v xml:space="preserve"> </v>
      </c>
      <c r="R4041" s="32"/>
    </row>
    <row r="4042" spans="1:18" s="22" customFormat="1">
      <c r="A4042" s="24"/>
      <c r="B4042" s="23"/>
      <c r="C4042" s="23"/>
      <c r="D4042" s="25"/>
      <c r="E4042" s="23"/>
      <c r="F4042" s="26"/>
      <c r="G4042" s="27"/>
      <c r="H4042" s="27"/>
      <c r="I4042" s="27"/>
      <c r="J4042" s="69">
        <f t="shared" si="252"/>
        <v>0</v>
      </c>
      <c r="K4042" s="70" t="e">
        <f t="shared" si="253"/>
        <v>#DIV/0!</v>
      </c>
      <c r="L4042" s="63"/>
      <c r="N4042" s="32" t="str">
        <f>+IFERROR(VLOOKUP(B4042,$B$5:B4041,1,FALSE),"")</f>
        <v/>
      </c>
      <c r="O4042" s="32" t="str">
        <f t="shared" si="254"/>
        <v>DUPLICATE</v>
      </c>
      <c r="P4042" s="65"/>
      <c r="Q4042" s="66" t="str">
        <f t="shared" si="255"/>
        <v xml:space="preserve"> </v>
      </c>
      <c r="R4042" s="32"/>
    </row>
    <row r="4043" spans="1:18" s="22" customFormat="1">
      <c r="A4043" s="24"/>
      <c r="B4043" s="23"/>
      <c r="C4043" s="23"/>
      <c r="D4043" s="25"/>
      <c r="E4043" s="23"/>
      <c r="F4043" s="26"/>
      <c r="G4043" s="27"/>
      <c r="H4043" s="27"/>
      <c r="I4043" s="27"/>
      <c r="J4043" s="69">
        <f t="shared" si="252"/>
        <v>0</v>
      </c>
      <c r="K4043" s="70" t="e">
        <f t="shared" si="253"/>
        <v>#DIV/0!</v>
      </c>
      <c r="L4043" s="63"/>
      <c r="N4043" s="32" t="str">
        <f>+IFERROR(VLOOKUP(B4043,$B$5:B4042,1,FALSE),"")</f>
        <v/>
      </c>
      <c r="O4043" s="32" t="str">
        <f t="shared" si="254"/>
        <v>DUPLICATE</v>
      </c>
      <c r="P4043" s="65"/>
      <c r="Q4043" s="66" t="str">
        <f t="shared" si="255"/>
        <v xml:space="preserve"> </v>
      </c>
      <c r="R4043" s="32"/>
    </row>
    <row r="4044" spans="1:18" s="22" customFormat="1">
      <c r="A4044" s="24"/>
      <c r="B4044" s="23"/>
      <c r="C4044" s="23"/>
      <c r="D4044" s="25"/>
      <c r="E4044" s="23"/>
      <c r="F4044" s="26"/>
      <c r="G4044" s="27"/>
      <c r="H4044" s="27"/>
      <c r="I4044" s="27"/>
      <c r="J4044" s="69">
        <f t="shared" si="252"/>
        <v>0</v>
      </c>
      <c r="K4044" s="70" t="e">
        <f t="shared" si="253"/>
        <v>#DIV/0!</v>
      </c>
      <c r="L4044" s="63"/>
      <c r="N4044" s="32" t="str">
        <f>+IFERROR(VLOOKUP(B4044,$B$5:B4043,1,FALSE),"")</f>
        <v/>
      </c>
      <c r="O4044" s="32" t="str">
        <f t="shared" si="254"/>
        <v>DUPLICATE</v>
      </c>
      <c r="P4044" s="65"/>
      <c r="Q4044" s="66" t="str">
        <f t="shared" si="255"/>
        <v xml:space="preserve"> </v>
      </c>
      <c r="R4044" s="32"/>
    </row>
    <row r="4045" spans="1:18" s="22" customFormat="1">
      <c r="A4045" s="24"/>
      <c r="B4045" s="23"/>
      <c r="C4045" s="23"/>
      <c r="D4045" s="25"/>
      <c r="E4045" s="23"/>
      <c r="F4045" s="26"/>
      <c r="G4045" s="27"/>
      <c r="H4045" s="27"/>
      <c r="I4045" s="27"/>
      <c r="J4045" s="69">
        <f t="shared" si="252"/>
        <v>0</v>
      </c>
      <c r="K4045" s="70" t="e">
        <f t="shared" si="253"/>
        <v>#DIV/0!</v>
      </c>
      <c r="L4045" s="63"/>
      <c r="N4045" s="32" t="str">
        <f>+IFERROR(VLOOKUP(B4045,$B$5:B4044,1,FALSE),"")</f>
        <v/>
      </c>
      <c r="O4045" s="32" t="str">
        <f t="shared" si="254"/>
        <v>DUPLICATE</v>
      </c>
      <c r="P4045" s="65"/>
      <c r="Q4045" s="66" t="str">
        <f t="shared" si="255"/>
        <v xml:space="preserve"> </v>
      </c>
      <c r="R4045" s="32"/>
    </row>
    <row r="4046" spans="1:18" s="22" customFormat="1">
      <c r="A4046" s="24"/>
      <c r="B4046" s="23"/>
      <c r="C4046" s="23"/>
      <c r="D4046" s="25"/>
      <c r="E4046" s="23"/>
      <c r="F4046" s="26"/>
      <c r="G4046" s="27"/>
      <c r="H4046" s="27"/>
      <c r="I4046" s="27"/>
      <c r="J4046" s="69">
        <f t="shared" si="252"/>
        <v>0</v>
      </c>
      <c r="K4046" s="70" t="e">
        <f t="shared" si="253"/>
        <v>#DIV/0!</v>
      </c>
      <c r="L4046" s="63"/>
      <c r="N4046" s="32" t="str">
        <f>+IFERROR(VLOOKUP(B4046,$B$5:B4045,1,FALSE),"")</f>
        <v/>
      </c>
      <c r="O4046" s="32" t="str">
        <f t="shared" si="254"/>
        <v>DUPLICATE</v>
      </c>
      <c r="P4046" s="65"/>
      <c r="Q4046" s="66" t="str">
        <f t="shared" si="255"/>
        <v xml:space="preserve"> </v>
      </c>
      <c r="R4046" s="32"/>
    </row>
    <row r="4047" spans="1:18" s="22" customFormat="1">
      <c r="A4047" s="24"/>
      <c r="B4047" s="23"/>
      <c r="C4047" s="23"/>
      <c r="D4047" s="25"/>
      <c r="E4047" s="23"/>
      <c r="F4047" s="26"/>
      <c r="G4047" s="27"/>
      <c r="H4047" s="27"/>
      <c r="I4047" s="27"/>
      <c r="J4047" s="69">
        <f t="shared" si="252"/>
        <v>0</v>
      </c>
      <c r="K4047" s="70" t="e">
        <f t="shared" si="253"/>
        <v>#DIV/0!</v>
      </c>
      <c r="L4047" s="63"/>
      <c r="N4047" s="32" t="str">
        <f>+IFERROR(VLOOKUP(B4047,$B$5:B4046,1,FALSE),"")</f>
        <v/>
      </c>
      <c r="O4047" s="32" t="str">
        <f t="shared" si="254"/>
        <v>DUPLICATE</v>
      </c>
      <c r="P4047" s="65"/>
      <c r="Q4047" s="66" t="str">
        <f t="shared" si="255"/>
        <v xml:space="preserve"> </v>
      </c>
      <c r="R4047" s="32"/>
    </row>
    <row r="4048" spans="1:18" s="22" customFormat="1">
      <c r="A4048" s="24"/>
      <c r="B4048" s="23"/>
      <c r="C4048" s="23"/>
      <c r="D4048" s="25"/>
      <c r="E4048" s="23"/>
      <c r="F4048" s="26"/>
      <c r="G4048" s="27"/>
      <c r="H4048" s="27"/>
      <c r="I4048" s="27"/>
      <c r="J4048" s="69">
        <f t="shared" si="252"/>
        <v>0</v>
      </c>
      <c r="K4048" s="70" t="e">
        <f t="shared" si="253"/>
        <v>#DIV/0!</v>
      </c>
      <c r="L4048" s="63"/>
      <c r="N4048" s="32" t="str">
        <f>+IFERROR(VLOOKUP(B4048,$B$5:B4047,1,FALSE),"")</f>
        <v/>
      </c>
      <c r="O4048" s="32" t="str">
        <f t="shared" si="254"/>
        <v>DUPLICATE</v>
      </c>
      <c r="P4048" s="65"/>
      <c r="Q4048" s="66" t="str">
        <f t="shared" si="255"/>
        <v xml:space="preserve"> </v>
      </c>
      <c r="R4048" s="32"/>
    </row>
    <row r="4049" spans="1:18" s="22" customFormat="1">
      <c r="A4049" s="24"/>
      <c r="B4049" s="23"/>
      <c r="C4049" s="23"/>
      <c r="D4049" s="25"/>
      <c r="E4049" s="23"/>
      <c r="F4049" s="26"/>
      <c r="G4049" s="27"/>
      <c r="H4049" s="27"/>
      <c r="I4049" s="27"/>
      <c r="J4049" s="69">
        <f t="shared" si="252"/>
        <v>0</v>
      </c>
      <c r="K4049" s="70" t="e">
        <f t="shared" si="253"/>
        <v>#DIV/0!</v>
      </c>
      <c r="L4049" s="63"/>
      <c r="N4049" s="32" t="str">
        <f>+IFERROR(VLOOKUP(B4049,$B$5:B4048,1,FALSE),"")</f>
        <v/>
      </c>
      <c r="O4049" s="32" t="str">
        <f t="shared" si="254"/>
        <v>DUPLICATE</v>
      </c>
      <c r="P4049" s="65"/>
      <c r="Q4049" s="66" t="str">
        <f t="shared" si="255"/>
        <v xml:space="preserve"> </v>
      </c>
      <c r="R4049" s="32"/>
    </row>
    <row r="4050" spans="1:18" s="22" customFormat="1">
      <c r="A4050" s="24"/>
      <c r="B4050" s="23"/>
      <c r="C4050" s="23"/>
      <c r="D4050" s="25"/>
      <c r="E4050" s="23"/>
      <c r="F4050" s="26"/>
      <c r="G4050" s="27"/>
      <c r="H4050" s="27"/>
      <c r="I4050" s="27"/>
      <c r="J4050" s="69">
        <f t="shared" si="252"/>
        <v>0</v>
      </c>
      <c r="K4050" s="70" t="e">
        <f t="shared" si="253"/>
        <v>#DIV/0!</v>
      </c>
      <c r="L4050" s="63"/>
      <c r="N4050" s="32" t="str">
        <f>+IFERROR(VLOOKUP(B4050,$B$5:B4049,1,FALSE),"")</f>
        <v/>
      </c>
      <c r="O4050" s="32" t="str">
        <f t="shared" si="254"/>
        <v>DUPLICATE</v>
      </c>
      <c r="P4050" s="65"/>
      <c r="Q4050" s="66" t="str">
        <f t="shared" si="255"/>
        <v xml:space="preserve"> </v>
      </c>
      <c r="R4050" s="32"/>
    </row>
    <row r="4051" spans="1:18" s="22" customFormat="1">
      <c r="A4051" s="24"/>
      <c r="B4051" s="23"/>
      <c r="C4051" s="23"/>
      <c r="D4051" s="25"/>
      <c r="E4051" s="23"/>
      <c r="F4051" s="26"/>
      <c r="G4051" s="27"/>
      <c r="H4051" s="27"/>
      <c r="I4051" s="27"/>
      <c r="J4051" s="69">
        <f t="shared" si="252"/>
        <v>0</v>
      </c>
      <c r="K4051" s="70" t="e">
        <f t="shared" si="253"/>
        <v>#DIV/0!</v>
      </c>
      <c r="L4051" s="63"/>
      <c r="N4051" s="32" t="str">
        <f>+IFERROR(VLOOKUP(B4051,$B$5:B4050,1,FALSE),"")</f>
        <v/>
      </c>
      <c r="O4051" s="32" t="str">
        <f t="shared" si="254"/>
        <v>DUPLICATE</v>
      </c>
      <c r="P4051" s="65"/>
      <c r="Q4051" s="66" t="str">
        <f t="shared" si="255"/>
        <v xml:space="preserve"> </v>
      </c>
      <c r="R4051" s="32"/>
    </row>
    <row r="4052" spans="1:18" s="22" customFormat="1">
      <c r="A4052" s="24"/>
      <c r="B4052" s="23"/>
      <c r="C4052" s="23"/>
      <c r="D4052" s="25"/>
      <c r="E4052" s="23"/>
      <c r="F4052" s="26"/>
      <c r="G4052" s="27"/>
      <c r="H4052" s="27"/>
      <c r="I4052" s="27"/>
      <c r="J4052" s="69">
        <f t="shared" si="252"/>
        <v>0</v>
      </c>
      <c r="K4052" s="70" t="e">
        <f t="shared" si="253"/>
        <v>#DIV/0!</v>
      </c>
      <c r="L4052" s="63"/>
      <c r="N4052" s="32" t="str">
        <f>+IFERROR(VLOOKUP(B4052,$B$5:B4051,1,FALSE),"")</f>
        <v/>
      </c>
      <c r="O4052" s="32" t="str">
        <f t="shared" si="254"/>
        <v>DUPLICATE</v>
      </c>
      <c r="P4052" s="65"/>
      <c r="Q4052" s="66" t="str">
        <f t="shared" si="255"/>
        <v xml:space="preserve"> </v>
      </c>
      <c r="R4052" s="32"/>
    </row>
    <row r="4053" spans="1:18" s="22" customFormat="1">
      <c r="A4053" s="24"/>
      <c r="B4053" s="23"/>
      <c r="C4053" s="23"/>
      <c r="D4053" s="25"/>
      <c r="E4053" s="23"/>
      <c r="F4053" s="26"/>
      <c r="G4053" s="27"/>
      <c r="H4053" s="27"/>
      <c r="I4053" s="27"/>
      <c r="J4053" s="69">
        <f t="shared" si="252"/>
        <v>0</v>
      </c>
      <c r="K4053" s="70" t="e">
        <f t="shared" si="253"/>
        <v>#DIV/0!</v>
      </c>
      <c r="L4053" s="63"/>
      <c r="N4053" s="32" t="str">
        <f>+IFERROR(VLOOKUP(B4053,$B$5:B4052,1,FALSE),"")</f>
        <v/>
      </c>
      <c r="O4053" s="32" t="str">
        <f t="shared" si="254"/>
        <v>DUPLICATE</v>
      </c>
      <c r="P4053" s="65"/>
      <c r="Q4053" s="66" t="str">
        <f t="shared" si="255"/>
        <v xml:space="preserve"> </v>
      </c>
      <c r="R4053" s="32"/>
    </row>
    <row r="4054" spans="1:18" s="22" customFormat="1">
      <c r="A4054" s="24"/>
      <c r="B4054" s="23"/>
      <c r="C4054" s="23"/>
      <c r="D4054" s="25"/>
      <c r="E4054" s="23"/>
      <c r="F4054" s="26"/>
      <c r="G4054" s="27"/>
      <c r="H4054" s="27"/>
      <c r="I4054" s="27"/>
      <c r="J4054" s="69">
        <f t="shared" si="252"/>
        <v>0</v>
      </c>
      <c r="K4054" s="70" t="e">
        <f t="shared" si="253"/>
        <v>#DIV/0!</v>
      </c>
      <c r="L4054" s="63"/>
      <c r="N4054" s="32" t="str">
        <f>+IFERROR(VLOOKUP(B4054,$B$5:B4053,1,FALSE),"")</f>
        <v/>
      </c>
      <c r="O4054" s="32" t="str">
        <f t="shared" si="254"/>
        <v>DUPLICATE</v>
      </c>
      <c r="P4054" s="65"/>
      <c r="Q4054" s="66" t="str">
        <f t="shared" si="255"/>
        <v xml:space="preserve"> </v>
      </c>
      <c r="R4054" s="32"/>
    </row>
    <row r="4055" spans="1:18" s="22" customFormat="1">
      <c r="A4055" s="24"/>
      <c r="B4055" s="23"/>
      <c r="C4055" s="23"/>
      <c r="D4055" s="25"/>
      <c r="E4055" s="23"/>
      <c r="F4055" s="26"/>
      <c r="G4055" s="27"/>
      <c r="H4055" s="27"/>
      <c r="I4055" s="27"/>
      <c r="J4055" s="69">
        <f t="shared" si="252"/>
        <v>0</v>
      </c>
      <c r="K4055" s="70" t="e">
        <f t="shared" si="253"/>
        <v>#DIV/0!</v>
      </c>
      <c r="L4055" s="63"/>
      <c r="N4055" s="32" t="str">
        <f>+IFERROR(VLOOKUP(B4055,$B$5:B4054,1,FALSE),"")</f>
        <v/>
      </c>
      <c r="O4055" s="32" t="str">
        <f t="shared" si="254"/>
        <v>DUPLICATE</v>
      </c>
      <c r="P4055" s="65"/>
      <c r="Q4055" s="66" t="str">
        <f t="shared" si="255"/>
        <v xml:space="preserve"> </v>
      </c>
      <c r="R4055" s="32"/>
    </row>
    <row r="4056" spans="1:18" s="22" customFormat="1">
      <c r="A4056" s="24"/>
      <c r="B4056" s="23"/>
      <c r="C4056" s="23"/>
      <c r="D4056" s="25"/>
      <c r="E4056" s="23"/>
      <c r="F4056" s="26"/>
      <c r="G4056" s="27"/>
      <c r="H4056" s="27"/>
      <c r="I4056" s="27"/>
      <c r="J4056" s="69">
        <f t="shared" si="252"/>
        <v>0</v>
      </c>
      <c r="K4056" s="70" t="e">
        <f t="shared" si="253"/>
        <v>#DIV/0!</v>
      </c>
      <c r="L4056" s="63"/>
      <c r="N4056" s="32" t="str">
        <f>+IFERROR(VLOOKUP(B4056,$B$5:B4055,1,FALSE),"")</f>
        <v/>
      </c>
      <c r="O4056" s="32" t="str">
        <f t="shared" si="254"/>
        <v>DUPLICATE</v>
      </c>
      <c r="P4056" s="65"/>
      <c r="Q4056" s="66" t="str">
        <f t="shared" si="255"/>
        <v xml:space="preserve"> </v>
      </c>
      <c r="R4056" s="32"/>
    </row>
    <row r="4057" spans="1:18" s="22" customFormat="1">
      <c r="A4057" s="24"/>
      <c r="B4057" s="23"/>
      <c r="C4057" s="23"/>
      <c r="D4057" s="25"/>
      <c r="E4057" s="23"/>
      <c r="F4057" s="26"/>
      <c r="G4057" s="27"/>
      <c r="H4057" s="27"/>
      <c r="I4057" s="27"/>
      <c r="J4057" s="69">
        <f t="shared" si="252"/>
        <v>0</v>
      </c>
      <c r="K4057" s="70" t="e">
        <f t="shared" si="253"/>
        <v>#DIV/0!</v>
      </c>
      <c r="L4057" s="63"/>
      <c r="N4057" s="32" t="str">
        <f>+IFERROR(VLOOKUP(B4057,$B$5:B4056,1,FALSE),"")</f>
        <v/>
      </c>
      <c r="O4057" s="32" t="str">
        <f t="shared" si="254"/>
        <v>DUPLICATE</v>
      </c>
      <c r="P4057" s="65"/>
      <c r="Q4057" s="66" t="str">
        <f t="shared" si="255"/>
        <v xml:space="preserve"> </v>
      </c>
      <c r="R4057" s="32"/>
    </row>
    <row r="4058" spans="1:18" s="22" customFormat="1">
      <c r="A4058" s="24"/>
      <c r="B4058" s="23"/>
      <c r="C4058" s="23"/>
      <c r="D4058" s="25"/>
      <c r="E4058" s="23"/>
      <c r="F4058" s="26"/>
      <c r="G4058" s="27"/>
      <c r="H4058" s="27"/>
      <c r="I4058" s="27"/>
      <c r="J4058" s="69">
        <f t="shared" si="252"/>
        <v>0</v>
      </c>
      <c r="K4058" s="70" t="e">
        <f t="shared" si="253"/>
        <v>#DIV/0!</v>
      </c>
      <c r="L4058" s="63"/>
      <c r="N4058" s="32" t="str">
        <f>+IFERROR(VLOOKUP(B4058,$B$5:B4057,1,FALSE),"")</f>
        <v/>
      </c>
      <c r="O4058" s="32" t="str">
        <f t="shared" si="254"/>
        <v>DUPLICATE</v>
      </c>
      <c r="P4058" s="65"/>
      <c r="Q4058" s="66" t="str">
        <f t="shared" si="255"/>
        <v xml:space="preserve"> </v>
      </c>
      <c r="R4058" s="32"/>
    </row>
    <row r="4059" spans="1:18" s="22" customFormat="1">
      <c r="A4059" s="24"/>
      <c r="B4059" s="23"/>
      <c r="C4059" s="23"/>
      <c r="D4059" s="25"/>
      <c r="E4059" s="23"/>
      <c r="F4059" s="26"/>
      <c r="G4059" s="27"/>
      <c r="H4059" s="27"/>
      <c r="I4059" s="27"/>
      <c r="J4059" s="69">
        <f t="shared" si="252"/>
        <v>0</v>
      </c>
      <c r="K4059" s="70" t="e">
        <f t="shared" si="253"/>
        <v>#DIV/0!</v>
      </c>
      <c r="L4059" s="63"/>
      <c r="N4059" s="32" t="str">
        <f>+IFERROR(VLOOKUP(B4059,$B$5:B4058,1,FALSE),"")</f>
        <v/>
      </c>
      <c r="O4059" s="32" t="str">
        <f t="shared" si="254"/>
        <v>DUPLICATE</v>
      </c>
      <c r="P4059" s="65"/>
      <c r="Q4059" s="66" t="str">
        <f t="shared" si="255"/>
        <v xml:space="preserve"> </v>
      </c>
      <c r="R4059" s="32"/>
    </row>
    <row r="4060" spans="1:18" s="22" customFormat="1">
      <c r="A4060" s="24"/>
      <c r="B4060" s="23"/>
      <c r="C4060" s="23"/>
      <c r="D4060" s="25"/>
      <c r="E4060" s="23"/>
      <c r="F4060" s="26"/>
      <c r="G4060" s="27"/>
      <c r="H4060" s="27"/>
      <c r="I4060" s="27"/>
      <c r="J4060" s="69">
        <f t="shared" si="252"/>
        <v>0</v>
      </c>
      <c r="K4060" s="70" t="e">
        <f t="shared" si="253"/>
        <v>#DIV/0!</v>
      </c>
      <c r="L4060" s="63"/>
      <c r="N4060" s="32" t="str">
        <f>+IFERROR(VLOOKUP(B4060,$B$5:B4059,1,FALSE),"")</f>
        <v/>
      </c>
      <c r="O4060" s="32" t="str">
        <f t="shared" si="254"/>
        <v>DUPLICATE</v>
      </c>
      <c r="P4060" s="65"/>
      <c r="Q4060" s="66" t="str">
        <f t="shared" si="255"/>
        <v xml:space="preserve"> </v>
      </c>
      <c r="R4060" s="32"/>
    </row>
    <row r="4061" spans="1:18" s="22" customFormat="1">
      <c r="A4061" s="24"/>
      <c r="B4061" s="23"/>
      <c r="C4061" s="23"/>
      <c r="D4061" s="25"/>
      <c r="E4061" s="23"/>
      <c r="F4061" s="26"/>
      <c r="G4061" s="27"/>
      <c r="H4061" s="27"/>
      <c r="I4061" s="27"/>
      <c r="J4061" s="69">
        <f t="shared" si="252"/>
        <v>0</v>
      </c>
      <c r="K4061" s="70" t="e">
        <f t="shared" si="253"/>
        <v>#DIV/0!</v>
      </c>
      <c r="L4061" s="63"/>
      <c r="N4061" s="32" t="str">
        <f>+IFERROR(VLOOKUP(B4061,$B$5:B4060,1,FALSE),"")</f>
        <v/>
      </c>
      <c r="O4061" s="32" t="str">
        <f t="shared" si="254"/>
        <v>DUPLICATE</v>
      </c>
      <c r="P4061" s="65"/>
      <c r="Q4061" s="66" t="str">
        <f t="shared" si="255"/>
        <v xml:space="preserve"> </v>
      </c>
      <c r="R4061" s="32"/>
    </row>
    <row r="4062" spans="1:18" s="22" customFormat="1">
      <c r="A4062" s="24"/>
      <c r="B4062" s="23"/>
      <c r="C4062" s="23"/>
      <c r="D4062" s="25"/>
      <c r="E4062" s="23"/>
      <c r="F4062" s="26"/>
      <c r="G4062" s="27"/>
      <c r="H4062" s="27"/>
      <c r="I4062" s="27"/>
      <c r="J4062" s="69">
        <f t="shared" si="252"/>
        <v>0</v>
      </c>
      <c r="K4062" s="70" t="e">
        <f t="shared" si="253"/>
        <v>#DIV/0!</v>
      </c>
      <c r="L4062" s="63"/>
      <c r="N4062" s="32" t="str">
        <f>+IFERROR(VLOOKUP(B4062,$B$5:B4061,1,FALSE),"")</f>
        <v/>
      </c>
      <c r="O4062" s="32" t="str">
        <f t="shared" si="254"/>
        <v>DUPLICATE</v>
      </c>
      <c r="P4062" s="65"/>
      <c r="Q4062" s="66" t="str">
        <f t="shared" si="255"/>
        <v xml:space="preserve"> </v>
      </c>
      <c r="R4062" s="32"/>
    </row>
    <row r="4063" spans="1:18" s="22" customFormat="1">
      <c r="A4063" s="24"/>
      <c r="B4063" s="23"/>
      <c r="C4063" s="23"/>
      <c r="D4063" s="25"/>
      <c r="E4063" s="23"/>
      <c r="F4063" s="26"/>
      <c r="G4063" s="27"/>
      <c r="H4063" s="27"/>
      <c r="I4063" s="27"/>
      <c r="J4063" s="69">
        <f t="shared" si="252"/>
        <v>0</v>
      </c>
      <c r="K4063" s="70" t="e">
        <f t="shared" si="253"/>
        <v>#DIV/0!</v>
      </c>
      <c r="L4063" s="63"/>
      <c r="N4063" s="32" t="str">
        <f>+IFERROR(VLOOKUP(B4063,$B$5:B4062,1,FALSE),"")</f>
        <v/>
      </c>
      <c r="O4063" s="32" t="str">
        <f t="shared" si="254"/>
        <v>DUPLICATE</v>
      </c>
      <c r="P4063" s="65"/>
      <c r="Q4063" s="66" t="str">
        <f t="shared" si="255"/>
        <v xml:space="preserve"> </v>
      </c>
      <c r="R4063" s="32"/>
    </row>
    <row r="4064" spans="1:18" s="22" customFormat="1">
      <c r="A4064" s="24"/>
      <c r="B4064" s="23"/>
      <c r="C4064" s="23"/>
      <c r="D4064" s="25"/>
      <c r="E4064" s="23"/>
      <c r="F4064" s="26"/>
      <c r="G4064" s="27"/>
      <c r="H4064" s="27"/>
      <c r="I4064" s="27"/>
      <c r="J4064" s="69">
        <f t="shared" si="252"/>
        <v>0</v>
      </c>
      <c r="K4064" s="70" t="e">
        <f t="shared" si="253"/>
        <v>#DIV/0!</v>
      </c>
      <c r="L4064" s="63"/>
      <c r="N4064" s="32" t="str">
        <f>+IFERROR(VLOOKUP(B4064,$B$5:B4063,1,FALSE),"")</f>
        <v/>
      </c>
      <c r="O4064" s="32" t="str">
        <f t="shared" si="254"/>
        <v>DUPLICATE</v>
      </c>
      <c r="P4064" s="65"/>
      <c r="Q4064" s="66" t="str">
        <f t="shared" si="255"/>
        <v xml:space="preserve"> </v>
      </c>
      <c r="R4064" s="32"/>
    </row>
    <row r="4065" spans="1:18" s="22" customFormat="1">
      <c r="A4065" s="24"/>
      <c r="B4065" s="23"/>
      <c r="C4065" s="23"/>
      <c r="D4065" s="25"/>
      <c r="E4065" s="23"/>
      <c r="F4065" s="26"/>
      <c r="G4065" s="27"/>
      <c r="H4065" s="27"/>
      <c r="I4065" s="27"/>
      <c r="J4065" s="69">
        <f t="shared" si="252"/>
        <v>0</v>
      </c>
      <c r="K4065" s="70" t="e">
        <f t="shared" si="253"/>
        <v>#DIV/0!</v>
      </c>
      <c r="L4065" s="63"/>
      <c r="N4065" s="32" t="str">
        <f>+IFERROR(VLOOKUP(B4065,$B$5:B4064,1,FALSE),"")</f>
        <v/>
      </c>
      <c r="O4065" s="32" t="str">
        <f t="shared" si="254"/>
        <v>DUPLICATE</v>
      </c>
      <c r="P4065" s="65"/>
      <c r="Q4065" s="66" t="str">
        <f t="shared" si="255"/>
        <v xml:space="preserve"> </v>
      </c>
      <c r="R4065" s="32"/>
    </row>
    <row r="4066" spans="1:18" s="22" customFormat="1">
      <c r="A4066" s="24"/>
      <c r="B4066" s="23"/>
      <c r="C4066" s="23"/>
      <c r="D4066" s="25"/>
      <c r="E4066" s="23"/>
      <c r="F4066" s="26"/>
      <c r="G4066" s="27"/>
      <c r="H4066" s="27"/>
      <c r="I4066" s="27"/>
      <c r="J4066" s="69">
        <f t="shared" si="252"/>
        <v>0</v>
      </c>
      <c r="K4066" s="70" t="e">
        <f t="shared" si="253"/>
        <v>#DIV/0!</v>
      </c>
      <c r="L4066" s="63"/>
      <c r="N4066" s="32" t="str">
        <f>+IFERROR(VLOOKUP(B4066,$B$5:B4065,1,FALSE),"")</f>
        <v/>
      </c>
      <c r="O4066" s="32" t="str">
        <f t="shared" si="254"/>
        <v>DUPLICATE</v>
      </c>
      <c r="P4066" s="65"/>
      <c r="Q4066" s="66" t="str">
        <f t="shared" si="255"/>
        <v xml:space="preserve"> </v>
      </c>
      <c r="R4066" s="32"/>
    </row>
    <row r="4067" spans="1:18" s="22" customFormat="1">
      <c r="A4067" s="24"/>
      <c r="B4067" s="23"/>
      <c r="C4067" s="23"/>
      <c r="D4067" s="25"/>
      <c r="E4067" s="23"/>
      <c r="F4067" s="26"/>
      <c r="G4067" s="27"/>
      <c r="H4067" s="27"/>
      <c r="I4067" s="27"/>
      <c r="J4067" s="69">
        <f t="shared" si="252"/>
        <v>0</v>
      </c>
      <c r="K4067" s="70" t="e">
        <f t="shared" si="253"/>
        <v>#DIV/0!</v>
      </c>
      <c r="L4067" s="63"/>
      <c r="N4067" s="32" t="str">
        <f>+IFERROR(VLOOKUP(B4067,$B$5:B4066,1,FALSE),"")</f>
        <v/>
      </c>
      <c r="O4067" s="32" t="str">
        <f t="shared" si="254"/>
        <v>DUPLICATE</v>
      </c>
      <c r="P4067" s="65"/>
      <c r="Q4067" s="66" t="str">
        <f t="shared" si="255"/>
        <v xml:space="preserve"> </v>
      </c>
      <c r="R4067" s="32"/>
    </row>
    <row r="4068" spans="1:18" s="22" customFormat="1">
      <c r="A4068" s="24"/>
      <c r="B4068" s="23"/>
      <c r="C4068" s="23"/>
      <c r="D4068" s="25"/>
      <c r="E4068" s="23"/>
      <c r="F4068" s="26"/>
      <c r="G4068" s="27"/>
      <c r="H4068" s="27"/>
      <c r="I4068" s="27"/>
      <c r="J4068" s="69">
        <f t="shared" si="252"/>
        <v>0</v>
      </c>
      <c r="K4068" s="70" t="e">
        <f t="shared" si="253"/>
        <v>#DIV/0!</v>
      </c>
      <c r="L4068" s="63"/>
      <c r="N4068" s="32" t="str">
        <f>+IFERROR(VLOOKUP(B4068,$B$5:B4067,1,FALSE),"")</f>
        <v/>
      </c>
      <c r="O4068" s="32" t="str">
        <f t="shared" si="254"/>
        <v>DUPLICATE</v>
      </c>
      <c r="P4068" s="65"/>
      <c r="Q4068" s="66" t="str">
        <f t="shared" si="255"/>
        <v xml:space="preserve"> </v>
      </c>
      <c r="R4068" s="32"/>
    </row>
    <row r="4069" spans="1:18" s="22" customFormat="1">
      <c r="A4069" s="24"/>
      <c r="B4069" s="23"/>
      <c r="C4069" s="23"/>
      <c r="D4069" s="25"/>
      <c r="E4069" s="23"/>
      <c r="F4069" s="26"/>
      <c r="G4069" s="27"/>
      <c r="H4069" s="27"/>
      <c r="I4069" s="27"/>
      <c r="J4069" s="69">
        <f t="shared" si="252"/>
        <v>0</v>
      </c>
      <c r="K4069" s="70" t="e">
        <f t="shared" si="253"/>
        <v>#DIV/0!</v>
      </c>
      <c r="L4069" s="63"/>
      <c r="N4069" s="32" t="str">
        <f>+IFERROR(VLOOKUP(B4069,$B$5:B4068,1,FALSE),"")</f>
        <v/>
      </c>
      <c r="O4069" s="32" t="str">
        <f t="shared" si="254"/>
        <v>DUPLICATE</v>
      </c>
      <c r="P4069" s="65"/>
      <c r="Q4069" s="66" t="str">
        <f t="shared" si="255"/>
        <v xml:space="preserve"> </v>
      </c>
      <c r="R4069" s="32"/>
    </row>
    <row r="4070" spans="1:18" s="22" customFormat="1">
      <c r="A4070" s="24"/>
      <c r="B4070" s="23"/>
      <c r="C4070" s="23"/>
      <c r="D4070" s="25"/>
      <c r="E4070" s="23"/>
      <c r="F4070" s="26"/>
      <c r="G4070" s="27"/>
      <c r="H4070" s="27"/>
      <c r="I4070" s="27"/>
      <c r="J4070" s="69">
        <f t="shared" si="252"/>
        <v>0</v>
      </c>
      <c r="K4070" s="70" t="e">
        <f t="shared" si="253"/>
        <v>#DIV/0!</v>
      </c>
      <c r="L4070" s="63"/>
      <c r="N4070" s="32" t="str">
        <f>+IFERROR(VLOOKUP(B4070,$B$5:B4069,1,FALSE),"")</f>
        <v/>
      </c>
      <c r="O4070" s="32" t="str">
        <f t="shared" si="254"/>
        <v>DUPLICATE</v>
      </c>
      <c r="P4070" s="65"/>
      <c r="Q4070" s="66" t="str">
        <f t="shared" si="255"/>
        <v xml:space="preserve"> </v>
      </c>
      <c r="R4070" s="32"/>
    </row>
    <row r="4071" spans="1:18" s="22" customFormat="1">
      <c r="A4071" s="24"/>
      <c r="B4071" s="23"/>
      <c r="C4071" s="23"/>
      <c r="D4071" s="25"/>
      <c r="E4071" s="23"/>
      <c r="F4071" s="26"/>
      <c r="G4071" s="27"/>
      <c r="H4071" s="27"/>
      <c r="I4071" s="27"/>
      <c r="J4071" s="69">
        <f t="shared" si="252"/>
        <v>0</v>
      </c>
      <c r="K4071" s="70" t="e">
        <f t="shared" si="253"/>
        <v>#DIV/0!</v>
      </c>
      <c r="L4071" s="63"/>
      <c r="N4071" s="32" t="str">
        <f>+IFERROR(VLOOKUP(B4071,$B$5:B4070,1,FALSE),"")</f>
        <v/>
      </c>
      <c r="O4071" s="32" t="str">
        <f t="shared" si="254"/>
        <v>DUPLICATE</v>
      </c>
      <c r="P4071" s="65"/>
      <c r="Q4071" s="66" t="str">
        <f t="shared" si="255"/>
        <v xml:space="preserve"> </v>
      </c>
      <c r="R4071" s="32"/>
    </row>
    <row r="4072" spans="1:18" s="22" customFormat="1">
      <c r="A4072" s="24"/>
      <c r="B4072" s="23"/>
      <c r="C4072" s="23"/>
      <c r="D4072" s="25"/>
      <c r="E4072" s="23"/>
      <c r="F4072" s="26"/>
      <c r="G4072" s="27"/>
      <c r="H4072" s="27"/>
      <c r="I4072" s="27"/>
      <c r="J4072" s="69">
        <f t="shared" si="252"/>
        <v>0</v>
      </c>
      <c r="K4072" s="70" t="e">
        <f t="shared" si="253"/>
        <v>#DIV/0!</v>
      </c>
      <c r="L4072" s="63"/>
      <c r="N4072" s="32" t="str">
        <f>+IFERROR(VLOOKUP(B4072,$B$5:B4071,1,FALSE),"")</f>
        <v/>
      </c>
      <c r="O4072" s="32" t="str">
        <f t="shared" si="254"/>
        <v>DUPLICATE</v>
      </c>
      <c r="P4072" s="65"/>
      <c r="Q4072" s="66" t="str">
        <f t="shared" si="255"/>
        <v xml:space="preserve"> </v>
      </c>
      <c r="R4072" s="32"/>
    </row>
    <row r="4073" spans="1:18" s="22" customFormat="1">
      <c r="A4073" s="24"/>
      <c r="B4073" s="23"/>
      <c r="C4073" s="23"/>
      <c r="D4073" s="25"/>
      <c r="E4073" s="23"/>
      <c r="F4073" s="26"/>
      <c r="G4073" s="27"/>
      <c r="H4073" s="27"/>
      <c r="I4073" s="27"/>
      <c r="J4073" s="69">
        <f t="shared" si="252"/>
        <v>0</v>
      </c>
      <c r="K4073" s="70" t="e">
        <f t="shared" si="253"/>
        <v>#DIV/0!</v>
      </c>
      <c r="L4073" s="63"/>
      <c r="N4073" s="32" t="str">
        <f>+IFERROR(VLOOKUP(B4073,$B$5:B4072,1,FALSE),"")</f>
        <v/>
      </c>
      <c r="O4073" s="32" t="str">
        <f t="shared" si="254"/>
        <v>DUPLICATE</v>
      </c>
      <c r="P4073" s="65"/>
      <c r="Q4073" s="66" t="str">
        <f t="shared" si="255"/>
        <v xml:space="preserve"> </v>
      </c>
      <c r="R4073" s="32"/>
    </row>
    <row r="4074" spans="1:18" s="22" customFormat="1">
      <c r="A4074" s="24"/>
      <c r="B4074" s="23"/>
      <c r="C4074" s="23"/>
      <c r="D4074" s="25"/>
      <c r="E4074" s="23"/>
      <c r="F4074" s="26"/>
      <c r="G4074" s="27"/>
      <c r="H4074" s="27"/>
      <c r="I4074" s="27"/>
      <c r="J4074" s="69">
        <f t="shared" si="252"/>
        <v>0</v>
      </c>
      <c r="K4074" s="70" t="e">
        <f t="shared" si="253"/>
        <v>#DIV/0!</v>
      </c>
      <c r="L4074" s="63"/>
      <c r="N4074" s="32" t="str">
        <f>+IFERROR(VLOOKUP(B4074,$B$5:B4073,1,FALSE),"")</f>
        <v/>
      </c>
      <c r="O4074" s="32" t="str">
        <f t="shared" si="254"/>
        <v>DUPLICATE</v>
      </c>
      <c r="P4074" s="65"/>
      <c r="Q4074" s="66" t="str">
        <f t="shared" si="255"/>
        <v xml:space="preserve"> </v>
      </c>
      <c r="R4074" s="32"/>
    </row>
    <row r="4075" spans="1:18" s="22" customFormat="1">
      <c r="A4075" s="24"/>
      <c r="B4075" s="23"/>
      <c r="C4075" s="23"/>
      <c r="D4075" s="25"/>
      <c r="E4075" s="23"/>
      <c r="F4075" s="26"/>
      <c r="G4075" s="27"/>
      <c r="H4075" s="27"/>
      <c r="I4075" s="27"/>
      <c r="J4075" s="69">
        <f t="shared" ref="J4075:J4138" si="256">SUM(G4075:I4075)</f>
        <v>0</v>
      </c>
      <c r="K4075" s="70" t="e">
        <f t="shared" ref="K4075:K4138" si="257">+(G4075+H4075+I4075)/F4075*100</f>
        <v>#DIV/0!</v>
      </c>
      <c r="L4075" s="63"/>
      <c r="N4075" s="32" t="str">
        <f>+IFERROR(VLOOKUP(B4075,$B$5:B4074,1,FALSE),"")</f>
        <v/>
      </c>
      <c r="O4075" s="32" t="str">
        <f t="shared" ref="O4075:O4138" si="258">+IF(EXACT(B4075,N4075),"DUPLICATE","ORIGINAL")</f>
        <v>DUPLICATE</v>
      </c>
      <c r="P4075" s="65"/>
      <c r="Q4075" s="66" t="str">
        <f t="shared" ref="Q4075:Q4138" si="259">CONCATENATE(B4075," ",A4075)</f>
        <v xml:space="preserve"> </v>
      </c>
      <c r="R4075" s="32"/>
    </row>
    <row r="4076" spans="1:18" s="22" customFormat="1">
      <c r="A4076" s="24"/>
      <c r="B4076" s="23"/>
      <c r="C4076" s="23"/>
      <c r="D4076" s="25"/>
      <c r="E4076" s="23"/>
      <c r="F4076" s="26"/>
      <c r="G4076" s="27"/>
      <c r="H4076" s="27"/>
      <c r="I4076" s="27"/>
      <c r="J4076" s="69">
        <f t="shared" si="256"/>
        <v>0</v>
      </c>
      <c r="K4076" s="70" t="e">
        <f t="shared" si="257"/>
        <v>#DIV/0!</v>
      </c>
      <c r="L4076" s="63"/>
      <c r="N4076" s="32" t="str">
        <f>+IFERROR(VLOOKUP(B4076,$B$5:B4075,1,FALSE),"")</f>
        <v/>
      </c>
      <c r="O4076" s="32" t="str">
        <f t="shared" si="258"/>
        <v>DUPLICATE</v>
      </c>
      <c r="P4076" s="65"/>
      <c r="Q4076" s="66" t="str">
        <f t="shared" si="259"/>
        <v xml:space="preserve"> </v>
      </c>
      <c r="R4076" s="32"/>
    </row>
    <row r="4077" spans="1:18" s="22" customFormat="1">
      <c r="A4077" s="24"/>
      <c r="B4077" s="23"/>
      <c r="C4077" s="23"/>
      <c r="D4077" s="25"/>
      <c r="E4077" s="23"/>
      <c r="F4077" s="26"/>
      <c r="G4077" s="27"/>
      <c r="H4077" s="27"/>
      <c r="I4077" s="27"/>
      <c r="J4077" s="69">
        <f t="shared" si="256"/>
        <v>0</v>
      </c>
      <c r="K4077" s="70" t="e">
        <f t="shared" si="257"/>
        <v>#DIV/0!</v>
      </c>
      <c r="L4077" s="63"/>
      <c r="N4077" s="32" t="str">
        <f>+IFERROR(VLOOKUP(B4077,$B$5:B4076,1,FALSE),"")</f>
        <v/>
      </c>
      <c r="O4077" s="32" t="str">
        <f t="shared" si="258"/>
        <v>DUPLICATE</v>
      </c>
      <c r="P4077" s="65"/>
      <c r="Q4077" s="66" t="str">
        <f t="shared" si="259"/>
        <v xml:space="preserve"> </v>
      </c>
      <c r="R4077" s="32"/>
    </row>
    <row r="4078" spans="1:18" s="22" customFormat="1">
      <c r="A4078" s="24"/>
      <c r="B4078" s="23"/>
      <c r="C4078" s="23"/>
      <c r="D4078" s="25"/>
      <c r="E4078" s="23"/>
      <c r="F4078" s="26"/>
      <c r="G4078" s="27"/>
      <c r="H4078" s="27"/>
      <c r="I4078" s="27"/>
      <c r="J4078" s="69">
        <f t="shared" si="256"/>
        <v>0</v>
      </c>
      <c r="K4078" s="70" t="e">
        <f t="shared" si="257"/>
        <v>#DIV/0!</v>
      </c>
      <c r="L4078" s="63"/>
      <c r="N4078" s="32" t="str">
        <f>+IFERROR(VLOOKUP(B4078,$B$5:B4077,1,FALSE),"")</f>
        <v/>
      </c>
      <c r="O4078" s="32" t="str">
        <f t="shared" si="258"/>
        <v>DUPLICATE</v>
      </c>
      <c r="P4078" s="65"/>
      <c r="Q4078" s="66" t="str">
        <f t="shared" si="259"/>
        <v xml:space="preserve"> </v>
      </c>
      <c r="R4078" s="32"/>
    </row>
    <row r="4079" spans="1:18" s="22" customFormat="1">
      <c r="A4079" s="24"/>
      <c r="B4079" s="23"/>
      <c r="C4079" s="23"/>
      <c r="D4079" s="25"/>
      <c r="E4079" s="23"/>
      <c r="F4079" s="26"/>
      <c r="G4079" s="27"/>
      <c r="H4079" s="27"/>
      <c r="I4079" s="27"/>
      <c r="J4079" s="69">
        <f t="shared" si="256"/>
        <v>0</v>
      </c>
      <c r="K4079" s="70" t="e">
        <f t="shared" si="257"/>
        <v>#DIV/0!</v>
      </c>
      <c r="L4079" s="63"/>
      <c r="N4079" s="32" t="str">
        <f>+IFERROR(VLOOKUP(B4079,$B$5:B4078,1,FALSE),"")</f>
        <v/>
      </c>
      <c r="O4079" s="32" t="str">
        <f t="shared" si="258"/>
        <v>DUPLICATE</v>
      </c>
      <c r="P4079" s="65"/>
      <c r="Q4079" s="66" t="str">
        <f t="shared" si="259"/>
        <v xml:space="preserve"> </v>
      </c>
      <c r="R4079" s="32"/>
    </row>
    <row r="4080" spans="1:18" s="22" customFormat="1">
      <c r="A4080" s="24"/>
      <c r="B4080" s="23"/>
      <c r="C4080" s="23"/>
      <c r="D4080" s="25"/>
      <c r="E4080" s="23"/>
      <c r="F4080" s="26"/>
      <c r="G4080" s="27"/>
      <c r="H4080" s="27"/>
      <c r="I4080" s="27"/>
      <c r="J4080" s="69">
        <f t="shared" si="256"/>
        <v>0</v>
      </c>
      <c r="K4080" s="70" t="e">
        <f t="shared" si="257"/>
        <v>#DIV/0!</v>
      </c>
      <c r="L4080" s="63"/>
      <c r="N4080" s="32" t="str">
        <f>+IFERROR(VLOOKUP(B4080,$B$5:B4079,1,FALSE),"")</f>
        <v/>
      </c>
      <c r="O4080" s="32" t="str">
        <f t="shared" si="258"/>
        <v>DUPLICATE</v>
      </c>
      <c r="P4080" s="65"/>
      <c r="Q4080" s="66" t="str">
        <f t="shared" si="259"/>
        <v xml:space="preserve"> </v>
      </c>
      <c r="R4080" s="32"/>
    </row>
    <row r="4081" spans="1:18" s="22" customFormat="1">
      <c r="A4081" s="24"/>
      <c r="B4081" s="23"/>
      <c r="C4081" s="23"/>
      <c r="D4081" s="25"/>
      <c r="E4081" s="23"/>
      <c r="F4081" s="26"/>
      <c r="G4081" s="27"/>
      <c r="H4081" s="27"/>
      <c r="I4081" s="27"/>
      <c r="J4081" s="69">
        <f t="shared" si="256"/>
        <v>0</v>
      </c>
      <c r="K4081" s="70" t="e">
        <f t="shared" si="257"/>
        <v>#DIV/0!</v>
      </c>
      <c r="L4081" s="63"/>
      <c r="N4081" s="32" t="str">
        <f>+IFERROR(VLOOKUP(B4081,$B$5:B4080,1,FALSE),"")</f>
        <v/>
      </c>
      <c r="O4081" s="32" t="str">
        <f t="shared" si="258"/>
        <v>DUPLICATE</v>
      </c>
      <c r="P4081" s="65"/>
      <c r="Q4081" s="66" t="str">
        <f t="shared" si="259"/>
        <v xml:space="preserve"> </v>
      </c>
      <c r="R4081" s="32"/>
    </row>
    <row r="4082" spans="1:18" s="22" customFormat="1">
      <c r="A4082" s="24"/>
      <c r="B4082" s="23"/>
      <c r="C4082" s="23"/>
      <c r="D4082" s="25"/>
      <c r="E4082" s="23"/>
      <c r="F4082" s="26"/>
      <c r="G4082" s="27"/>
      <c r="H4082" s="27"/>
      <c r="I4082" s="27"/>
      <c r="J4082" s="69">
        <f t="shared" si="256"/>
        <v>0</v>
      </c>
      <c r="K4082" s="70" t="e">
        <f t="shared" si="257"/>
        <v>#DIV/0!</v>
      </c>
      <c r="L4082" s="63"/>
      <c r="N4082" s="32" t="str">
        <f>+IFERROR(VLOOKUP(B4082,$B$5:B4081,1,FALSE),"")</f>
        <v/>
      </c>
      <c r="O4082" s="32" t="str">
        <f t="shared" si="258"/>
        <v>DUPLICATE</v>
      </c>
      <c r="P4082" s="65"/>
      <c r="Q4082" s="66" t="str">
        <f t="shared" si="259"/>
        <v xml:space="preserve"> </v>
      </c>
      <c r="R4082" s="32"/>
    </row>
    <row r="4083" spans="1:18" s="22" customFormat="1">
      <c r="A4083" s="24"/>
      <c r="B4083" s="23"/>
      <c r="C4083" s="23"/>
      <c r="D4083" s="25"/>
      <c r="E4083" s="23"/>
      <c r="F4083" s="26"/>
      <c r="G4083" s="27"/>
      <c r="H4083" s="27"/>
      <c r="I4083" s="27"/>
      <c r="J4083" s="69">
        <f t="shared" si="256"/>
        <v>0</v>
      </c>
      <c r="K4083" s="70" t="e">
        <f t="shared" si="257"/>
        <v>#DIV/0!</v>
      </c>
      <c r="L4083" s="63"/>
      <c r="N4083" s="32" t="str">
        <f>+IFERROR(VLOOKUP(B4083,$B$5:B4082,1,FALSE),"")</f>
        <v/>
      </c>
      <c r="O4083" s="32" t="str">
        <f t="shared" si="258"/>
        <v>DUPLICATE</v>
      </c>
      <c r="P4083" s="65"/>
      <c r="Q4083" s="66" t="str">
        <f t="shared" si="259"/>
        <v xml:space="preserve"> </v>
      </c>
      <c r="R4083" s="32"/>
    </row>
    <row r="4084" spans="1:18" s="22" customFormat="1">
      <c r="A4084" s="24"/>
      <c r="B4084" s="23"/>
      <c r="C4084" s="23"/>
      <c r="D4084" s="25"/>
      <c r="E4084" s="23"/>
      <c r="F4084" s="26"/>
      <c r="G4084" s="27"/>
      <c r="H4084" s="27"/>
      <c r="I4084" s="27"/>
      <c r="J4084" s="69">
        <f t="shared" si="256"/>
        <v>0</v>
      </c>
      <c r="K4084" s="70" t="e">
        <f t="shared" si="257"/>
        <v>#DIV/0!</v>
      </c>
      <c r="L4084" s="63"/>
      <c r="N4084" s="32" t="str">
        <f>+IFERROR(VLOOKUP(B4084,$B$5:B4083,1,FALSE),"")</f>
        <v/>
      </c>
      <c r="O4084" s="32" t="str">
        <f t="shared" si="258"/>
        <v>DUPLICATE</v>
      </c>
      <c r="P4084" s="65"/>
      <c r="Q4084" s="66" t="str">
        <f t="shared" si="259"/>
        <v xml:space="preserve"> </v>
      </c>
      <c r="R4084" s="32"/>
    </row>
    <row r="4085" spans="1:18" s="22" customFormat="1">
      <c r="A4085" s="24"/>
      <c r="B4085" s="23"/>
      <c r="C4085" s="23"/>
      <c r="D4085" s="25"/>
      <c r="E4085" s="23"/>
      <c r="F4085" s="26"/>
      <c r="G4085" s="27"/>
      <c r="H4085" s="27"/>
      <c r="I4085" s="27"/>
      <c r="J4085" s="69">
        <f t="shared" si="256"/>
        <v>0</v>
      </c>
      <c r="K4085" s="70" t="e">
        <f t="shared" si="257"/>
        <v>#DIV/0!</v>
      </c>
      <c r="L4085" s="63"/>
      <c r="N4085" s="32" t="str">
        <f>+IFERROR(VLOOKUP(B4085,$B$5:B4084,1,FALSE),"")</f>
        <v/>
      </c>
      <c r="O4085" s="32" t="str">
        <f t="shared" si="258"/>
        <v>DUPLICATE</v>
      </c>
      <c r="P4085" s="65"/>
      <c r="Q4085" s="66" t="str">
        <f t="shared" si="259"/>
        <v xml:space="preserve"> </v>
      </c>
      <c r="R4085" s="32"/>
    </row>
    <row r="4086" spans="1:18" s="22" customFormat="1">
      <c r="A4086" s="24"/>
      <c r="B4086" s="23"/>
      <c r="C4086" s="23"/>
      <c r="D4086" s="25"/>
      <c r="E4086" s="23"/>
      <c r="F4086" s="26"/>
      <c r="G4086" s="27"/>
      <c r="H4086" s="27"/>
      <c r="I4086" s="27"/>
      <c r="J4086" s="69">
        <f t="shared" si="256"/>
        <v>0</v>
      </c>
      <c r="K4086" s="70" t="e">
        <f t="shared" si="257"/>
        <v>#DIV/0!</v>
      </c>
      <c r="L4086" s="63"/>
      <c r="N4086" s="32" t="str">
        <f>+IFERROR(VLOOKUP(B4086,$B$5:B4085,1,FALSE),"")</f>
        <v/>
      </c>
      <c r="O4086" s="32" t="str">
        <f t="shared" si="258"/>
        <v>DUPLICATE</v>
      </c>
      <c r="P4086" s="65"/>
      <c r="Q4086" s="66" t="str">
        <f t="shared" si="259"/>
        <v xml:space="preserve"> </v>
      </c>
      <c r="R4086" s="32"/>
    </row>
    <row r="4087" spans="1:18" s="22" customFormat="1">
      <c r="A4087" s="24"/>
      <c r="B4087" s="23"/>
      <c r="C4087" s="23"/>
      <c r="D4087" s="25"/>
      <c r="E4087" s="23"/>
      <c r="F4087" s="26"/>
      <c r="G4087" s="27"/>
      <c r="H4087" s="27"/>
      <c r="I4087" s="27"/>
      <c r="J4087" s="69">
        <f t="shared" si="256"/>
        <v>0</v>
      </c>
      <c r="K4087" s="70" t="e">
        <f t="shared" si="257"/>
        <v>#DIV/0!</v>
      </c>
      <c r="L4087" s="63"/>
      <c r="N4087" s="32" t="str">
        <f>+IFERROR(VLOOKUP(B4087,$B$5:B4086,1,FALSE),"")</f>
        <v/>
      </c>
      <c r="O4087" s="32" t="str">
        <f t="shared" si="258"/>
        <v>DUPLICATE</v>
      </c>
      <c r="P4087" s="65"/>
      <c r="Q4087" s="66" t="str">
        <f t="shared" si="259"/>
        <v xml:space="preserve"> </v>
      </c>
      <c r="R4087" s="32"/>
    </row>
    <row r="4088" spans="1:18" s="22" customFormat="1">
      <c r="A4088" s="24"/>
      <c r="B4088" s="23"/>
      <c r="C4088" s="23"/>
      <c r="D4088" s="25"/>
      <c r="E4088" s="23"/>
      <c r="F4088" s="26"/>
      <c r="G4088" s="27"/>
      <c r="H4088" s="27"/>
      <c r="I4088" s="27"/>
      <c r="J4088" s="69">
        <f t="shared" si="256"/>
        <v>0</v>
      </c>
      <c r="K4088" s="70" t="e">
        <f t="shared" si="257"/>
        <v>#DIV/0!</v>
      </c>
      <c r="L4088" s="63"/>
      <c r="N4088" s="32" t="str">
        <f>+IFERROR(VLOOKUP(B4088,$B$5:B4087,1,FALSE),"")</f>
        <v/>
      </c>
      <c r="O4088" s="32" t="str">
        <f t="shared" si="258"/>
        <v>DUPLICATE</v>
      </c>
      <c r="P4088" s="65"/>
      <c r="Q4088" s="66" t="str">
        <f t="shared" si="259"/>
        <v xml:space="preserve"> </v>
      </c>
      <c r="R4088" s="32"/>
    </row>
    <row r="4089" spans="1:18" s="22" customFormat="1">
      <c r="A4089" s="24"/>
      <c r="B4089" s="23"/>
      <c r="C4089" s="23"/>
      <c r="D4089" s="25"/>
      <c r="E4089" s="23"/>
      <c r="F4089" s="26"/>
      <c r="G4089" s="27"/>
      <c r="H4089" s="27"/>
      <c r="I4089" s="27"/>
      <c r="J4089" s="69">
        <f t="shared" si="256"/>
        <v>0</v>
      </c>
      <c r="K4089" s="70" t="e">
        <f t="shared" si="257"/>
        <v>#DIV/0!</v>
      </c>
      <c r="L4089" s="63"/>
      <c r="N4089" s="32" t="str">
        <f>+IFERROR(VLOOKUP(B4089,$B$5:B4088,1,FALSE),"")</f>
        <v/>
      </c>
      <c r="O4089" s="32" t="str">
        <f t="shared" si="258"/>
        <v>DUPLICATE</v>
      </c>
      <c r="P4089" s="65"/>
      <c r="Q4089" s="66" t="str">
        <f t="shared" si="259"/>
        <v xml:space="preserve"> </v>
      </c>
      <c r="R4089" s="32"/>
    </row>
    <row r="4090" spans="1:18" s="22" customFormat="1">
      <c r="A4090" s="24"/>
      <c r="B4090" s="23"/>
      <c r="C4090" s="23"/>
      <c r="D4090" s="25"/>
      <c r="E4090" s="23"/>
      <c r="F4090" s="26"/>
      <c r="G4090" s="27"/>
      <c r="H4090" s="27"/>
      <c r="I4090" s="27"/>
      <c r="J4090" s="69">
        <f t="shared" si="256"/>
        <v>0</v>
      </c>
      <c r="K4090" s="70" t="e">
        <f t="shared" si="257"/>
        <v>#DIV/0!</v>
      </c>
      <c r="L4090" s="63"/>
      <c r="N4090" s="32" t="str">
        <f>+IFERROR(VLOOKUP(B4090,$B$5:B4089,1,FALSE),"")</f>
        <v/>
      </c>
      <c r="O4090" s="32" t="str">
        <f t="shared" si="258"/>
        <v>DUPLICATE</v>
      </c>
      <c r="P4090" s="65"/>
      <c r="Q4090" s="66" t="str">
        <f t="shared" si="259"/>
        <v xml:space="preserve"> </v>
      </c>
      <c r="R4090" s="32"/>
    </row>
    <row r="4091" spans="1:18" s="22" customFormat="1">
      <c r="A4091" s="24"/>
      <c r="B4091" s="23"/>
      <c r="C4091" s="23"/>
      <c r="D4091" s="25"/>
      <c r="E4091" s="23"/>
      <c r="F4091" s="26"/>
      <c r="G4091" s="27"/>
      <c r="H4091" s="27"/>
      <c r="I4091" s="27"/>
      <c r="J4091" s="69">
        <f t="shared" si="256"/>
        <v>0</v>
      </c>
      <c r="K4091" s="70" t="e">
        <f t="shared" si="257"/>
        <v>#DIV/0!</v>
      </c>
      <c r="L4091" s="63"/>
      <c r="N4091" s="32" t="str">
        <f>+IFERROR(VLOOKUP(B4091,$B$5:B4090,1,FALSE),"")</f>
        <v/>
      </c>
      <c r="O4091" s="32" t="str">
        <f t="shared" si="258"/>
        <v>DUPLICATE</v>
      </c>
      <c r="P4091" s="65"/>
      <c r="Q4091" s="66" t="str">
        <f t="shared" si="259"/>
        <v xml:space="preserve"> </v>
      </c>
      <c r="R4091" s="32"/>
    </row>
    <row r="4092" spans="1:18" s="22" customFormat="1">
      <c r="A4092" s="24"/>
      <c r="B4092" s="23"/>
      <c r="C4092" s="23"/>
      <c r="D4092" s="25"/>
      <c r="E4092" s="23"/>
      <c r="F4092" s="26"/>
      <c r="G4092" s="27"/>
      <c r="H4092" s="27"/>
      <c r="I4092" s="27"/>
      <c r="J4092" s="69">
        <f t="shared" si="256"/>
        <v>0</v>
      </c>
      <c r="K4092" s="70" t="e">
        <f t="shared" si="257"/>
        <v>#DIV/0!</v>
      </c>
      <c r="L4092" s="63"/>
      <c r="N4092" s="32" t="str">
        <f>+IFERROR(VLOOKUP(B4092,$B$5:B4091,1,FALSE),"")</f>
        <v/>
      </c>
      <c r="O4092" s="32" t="str">
        <f t="shared" si="258"/>
        <v>DUPLICATE</v>
      </c>
      <c r="P4092" s="65"/>
      <c r="Q4092" s="66" t="str">
        <f t="shared" si="259"/>
        <v xml:space="preserve"> </v>
      </c>
      <c r="R4092" s="32"/>
    </row>
    <row r="4093" spans="1:18" s="22" customFormat="1">
      <c r="A4093" s="24"/>
      <c r="B4093" s="23"/>
      <c r="C4093" s="23"/>
      <c r="D4093" s="25"/>
      <c r="E4093" s="23"/>
      <c r="F4093" s="26"/>
      <c r="G4093" s="27"/>
      <c r="H4093" s="27"/>
      <c r="I4093" s="27"/>
      <c r="J4093" s="69">
        <f t="shared" si="256"/>
        <v>0</v>
      </c>
      <c r="K4093" s="70" t="e">
        <f t="shared" si="257"/>
        <v>#DIV/0!</v>
      </c>
      <c r="L4093" s="63"/>
      <c r="N4093" s="32" t="str">
        <f>+IFERROR(VLOOKUP(B4093,$B$5:B4092,1,FALSE),"")</f>
        <v/>
      </c>
      <c r="O4093" s="32" t="str">
        <f t="shared" si="258"/>
        <v>DUPLICATE</v>
      </c>
      <c r="P4093" s="65"/>
      <c r="Q4093" s="66" t="str">
        <f t="shared" si="259"/>
        <v xml:space="preserve"> </v>
      </c>
      <c r="R4093" s="32"/>
    </row>
    <row r="4094" spans="1:18" s="22" customFormat="1">
      <c r="A4094" s="24"/>
      <c r="B4094" s="23"/>
      <c r="C4094" s="23"/>
      <c r="D4094" s="25"/>
      <c r="E4094" s="23"/>
      <c r="F4094" s="26"/>
      <c r="G4094" s="27"/>
      <c r="H4094" s="27"/>
      <c r="I4094" s="27"/>
      <c r="J4094" s="69">
        <f t="shared" si="256"/>
        <v>0</v>
      </c>
      <c r="K4094" s="70" t="e">
        <f t="shared" si="257"/>
        <v>#DIV/0!</v>
      </c>
      <c r="L4094" s="63"/>
      <c r="N4094" s="32" t="str">
        <f>+IFERROR(VLOOKUP(B4094,$B$5:B4093,1,FALSE),"")</f>
        <v/>
      </c>
      <c r="O4094" s="32" t="str">
        <f t="shared" si="258"/>
        <v>DUPLICATE</v>
      </c>
      <c r="P4094" s="65"/>
      <c r="Q4094" s="66" t="str">
        <f t="shared" si="259"/>
        <v xml:space="preserve"> </v>
      </c>
      <c r="R4094" s="32"/>
    </row>
    <row r="4095" spans="1:18" s="22" customFormat="1">
      <c r="A4095" s="24"/>
      <c r="B4095" s="23"/>
      <c r="C4095" s="23"/>
      <c r="D4095" s="25"/>
      <c r="E4095" s="23"/>
      <c r="F4095" s="26"/>
      <c r="G4095" s="27"/>
      <c r="H4095" s="27"/>
      <c r="I4095" s="27"/>
      <c r="J4095" s="69">
        <f t="shared" si="256"/>
        <v>0</v>
      </c>
      <c r="K4095" s="70" t="e">
        <f t="shared" si="257"/>
        <v>#DIV/0!</v>
      </c>
      <c r="L4095" s="63"/>
      <c r="N4095" s="32" t="str">
        <f>+IFERROR(VLOOKUP(B4095,$B$5:B4094,1,FALSE),"")</f>
        <v/>
      </c>
      <c r="O4095" s="32" t="str">
        <f t="shared" si="258"/>
        <v>DUPLICATE</v>
      </c>
      <c r="P4095" s="65"/>
      <c r="Q4095" s="66" t="str">
        <f t="shared" si="259"/>
        <v xml:space="preserve"> </v>
      </c>
      <c r="R4095" s="32"/>
    </row>
    <row r="4096" spans="1:18" s="22" customFormat="1">
      <c r="A4096" s="24"/>
      <c r="B4096" s="23"/>
      <c r="C4096" s="23"/>
      <c r="D4096" s="25"/>
      <c r="E4096" s="23"/>
      <c r="F4096" s="26"/>
      <c r="G4096" s="27"/>
      <c r="H4096" s="27"/>
      <c r="I4096" s="27"/>
      <c r="J4096" s="69">
        <f t="shared" si="256"/>
        <v>0</v>
      </c>
      <c r="K4096" s="70" t="e">
        <f t="shared" si="257"/>
        <v>#DIV/0!</v>
      </c>
      <c r="L4096" s="63"/>
      <c r="N4096" s="32" t="str">
        <f>+IFERROR(VLOOKUP(B4096,$B$5:B4095,1,FALSE),"")</f>
        <v/>
      </c>
      <c r="O4096" s="32" t="str">
        <f t="shared" si="258"/>
        <v>DUPLICATE</v>
      </c>
      <c r="P4096" s="65"/>
      <c r="Q4096" s="66" t="str">
        <f t="shared" si="259"/>
        <v xml:space="preserve"> </v>
      </c>
      <c r="R4096" s="32"/>
    </row>
    <row r="4097" spans="1:18" s="22" customFormat="1">
      <c r="A4097" s="24"/>
      <c r="B4097" s="23"/>
      <c r="C4097" s="23"/>
      <c r="D4097" s="25"/>
      <c r="E4097" s="23"/>
      <c r="F4097" s="26"/>
      <c r="G4097" s="27"/>
      <c r="H4097" s="27"/>
      <c r="I4097" s="27"/>
      <c r="J4097" s="69">
        <f t="shared" si="256"/>
        <v>0</v>
      </c>
      <c r="K4097" s="70" t="e">
        <f t="shared" si="257"/>
        <v>#DIV/0!</v>
      </c>
      <c r="L4097" s="63"/>
      <c r="N4097" s="32" t="str">
        <f>+IFERROR(VLOOKUP(B4097,$B$5:B4096,1,FALSE),"")</f>
        <v/>
      </c>
      <c r="O4097" s="32" t="str">
        <f t="shared" si="258"/>
        <v>DUPLICATE</v>
      </c>
      <c r="P4097" s="65"/>
      <c r="Q4097" s="66" t="str">
        <f t="shared" si="259"/>
        <v xml:space="preserve"> </v>
      </c>
      <c r="R4097" s="32"/>
    </row>
    <row r="4098" spans="1:18" s="22" customFormat="1">
      <c r="A4098" s="24"/>
      <c r="B4098" s="23"/>
      <c r="C4098" s="23"/>
      <c r="D4098" s="25"/>
      <c r="E4098" s="23"/>
      <c r="F4098" s="26"/>
      <c r="G4098" s="27"/>
      <c r="H4098" s="27"/>
      <c r="I4098" s="27"/>
      <c r="J4098" s="69">
        <f t="shared" si="256"/>
        <v>0</v>
      </c>
      <c r="K4098" s="70" t="e">
        <f t="shared" si="257"/>
        <v>#DIV/0!</v>
      </c>
      <c r="L4098" s="63"/>
      <c r="N4098" s="32" t="str">
        <f>+IFERROR(VLOOKUP(B4098,$B$5:B4097,1,FALSE),"")</f>
        <v/>
      </c>
      <c r="O4098" s="32" t="str">
        <f t="shared" si="258"/>
        <v>DUPLICATE</v>
      </c>
      <c r="P4098" s="65"/>
      <c r="Q4098" s="66" t="str">
        <f t="shared" si="259"/>
        <v xml:space="preserve"> </v>
      </c>
      <c r="R4098" s="32"/>
    </row>
    <row r="4099" spans="1:18" s="22" customFormat="1">
      <c r="A4099" s="24"/>
      <c r="B4099" s="23"/>
      <c r="C4099" s="23"/>
      <c r="D4099" s="25"/>
      <c r="E4099" s="23"/>
      <c r="F4099" s="26"/>
      <c r="G4099" s="27"/>
      <c r="H4099" s="27"/>
      <c r="I4099" s="27"/>
      <c r="J4099" s="69">
        <f t="shared" si="256"/>
        <v>0</v>
      </c>
      <c r="K4099" s="70" t="e">
        <f t="shared" si="257"/>
        <v>#DIV/0!</v>
      </c>
      <c r="L4099" s="63"/>
      <c r="N4099" s="32" t="str">
        <f>+IFERROR(VLOOKUP(B4099,$B$5:B4098,1,FALSE),"")</f>
        <v/>
      </c>
      <c r="O4099" s="32" t="str">
        <f t="shared" si="258"/>
        <v>DUPLICATE</v>
      </c>
      <c r="P4099" s="65"/>
      <c r="Q4099" s="66" t="str">
        <f t="shared" si="259"/>
        <v xml:space="preserve"> </v>
      </c>
      <c r="R4099" s="32"/>
    </row>
    <row r="4100" spans="1:18" s="22" customFormat="1">
      <c r="A4100" s="24"/>
      <c r="B4100" s="23"/>
      <c r="C4100" s="23"/>
      <c r="D4100" s="25"/>
      <c r="E4100" s="23"/>
      <c r="F4100" s="26"/>
      <c r="G4100" s="27"/>
      <c r="H4100" s="27"/>
      <c r="I4100" s="27"/>
      <c r="J4100" s="69">
        <f t="shared" si="256"/>
        <v>0</v>
      </c>
      <c r="K4100" s="70" t="e">
        <f t="shared" si="257"/>
        <v>#DIV/0!</v>
      </c>
      <c r="L4100" s="63"/>
      <c r="N4100" s="32" t="str">
        <f>+IFERROR(VLOOKUP(B4100,$B$5:B4099,1,FALSE),"")</f>
        <v/>
      </c>
      <c r="O4100" s="32" t="str">
        <f t="shared" si="258"/>
        <v>DUPLICATE</v>
      </c>
      <c r="P4100" s="65"/>
      <c r="Q4100" s="66" t="str">
        <f t="shared" si="259"/>
        <v xml:space="preserve"> </v>
      </c>
      <c r="R4100" s="32"/>
    </row>
    <row r="4101" spans="1:18" s="22" customFormat="1">
      <c r="A4101" s="24"/>
      <c r="B4101" s="23"/>
      <c r="C4101" s="23"/>
      <c r="D4101" s="25"/>
      <c r="E4101" s="23"/>
      <c r="F4101" s="26"/>
      <c r="G4101" s="27"/>
      <c r="H4101" s="27"/>
      <c r="I4101" s="27"/>
      <c r="J4101" s="69">
        <f t="shared" si="256"/>
        <v>0</v>
      </c>
      <c r="K4101" s="70" t="e">
        <f t="shared" si="257"/>
        <v>#DIV/0!</v>
      </c>
      <c r="L4101" s="63"/>
      <c r="N4101" s="32" t="str">
        <f>+IFERROR(VLOOKUP(B4101,$B$5:B4100,1,FALSE),"")</f>
        <v/>
      </c>
      <c r="O4101" s="32" t="str">
        <f t="shared" si="258"/>
        <v>DUPLICATE</v>
      </c>
      <c r="P4101" s="65"/>
      <c r="Q4101" s="66" t="str">
        <f t="shared" si="259"/>
        <v xml:space="preserve"> </v>
      </c>
      <c r="R4101" s="32"/>
    </row>
    <row r="4102" spans="1:18" s="22" customFormat="1">
      <c r="A4102" s="24"/>
      <c r="B4102" s="23"/>
      <c r="C4102" s="23"/>
      <c r="D4102" s="25"/>
      <c r="E4102" s="23"/>
      <c r="F4102" s="26"/>
      <c r="G4102" s="27"/>
      <c r="H4102" s="27"/>
      <c r="I4102" s="27"/>
      <c r="J4102" s="69">
        <f t="shared" si="256"/>
        <v>0</v>
      </c>
      <c r="K4102" s="70" t="e">
        <f t="shared" si="257"/>
        <v>#DIV/0!</v>
      </c>
      <c r="L4102" s="63"/>
      <c r="N4102" s="32" t="str">
        <f>+IFERROR(VLOOKUP(B4102,$B$5:B4101,1,FALSE),"")</f>
        <v/>
      </c>
      <c r="O4102" s="32" t="str">
        <f t="shared" si="258"/>
        <v>DUPLICATE</v>
      </c>
      <c r="P4102" s="65"/>
      <c r="Q4102" s="66" t="str">
        <f t="shared" si="259"/>
        <v xml:space="preserve"> </v>
      </c>
      <c r="R4102" s="32"/>
    </row>
    <row r="4103" spans="1:18" s="22" customFormat="1">
      <c r="A4103" s="24"/>
      <c r="B4103" s="23"/>
      <c r="C4103" s="23"/>
      <c r="D4103" s="25"/>
      <c r="E4103" s="23"/>
      <c r="F4103" s="26"/>
      <c r="G4103" s="27"/>
      <c r="H4103" s="27"/>
      <c r="I4103" s="27"/>
      <c r="J4103" s="69">
        <f t="shared" si="256"/>
        <v>0</v>
      </c>
      <c r="K4103" s="70" t="e">
        <f t="shared" si="257"/>
        <v>#DIV/0!</v>
      </c>
      <c r="L4103" s="63"/>
      <c r="N4103" s="32" t="str">
        <f>+IFERROR(VLOOKUP(B4103,$B$5:B4102,1,FALSE),"")</f>
        <v/>
      </c>
      <c r="O4103" s="32" t="str">
        <f t="shared" si="258"/>
        <v>DUPLICATE</v>
      </c>
      <c r="P4103" s="65"/>
      <c r="Q4103" s="66" t="str">
        <f t="shared" si="259"/>
        <v xml:space="preserve"> </v>
      </c>
      <c r="R4103" s="32"/>
    </row>
    <row r="4104" spans="1:18" s="22" customFormat="1">
      <c r="A4104" s="24"/>
      <c r="B4104" s="23"/>
      <c r="C4104" s="23"/>
      <c r="D4104" s="25"/>
      <c r="E4104" s="23"/>
      <c r="F4104" s="26"/>
      <c r="G4104" s="27"/>
      <c r="H4104" s="27"/>
      <c r="I4104" s="27"/>
      <c r="J4104" s="69">
        <f t="shared" si="256"/>
        <v>0</v>
      </c>
      <c r="K4104" s="70" t="e">
        <f t="shared" si="257"/>
        <v>#DIV/0!</v>
      </c>
      <c r="L4104" s="63"/>
      <c r="N4104" s="32" t="str">
        <f>+IFERROR(VLOOKUP(B4104,$B$5:B4103,1,FALSE),"")</f>
        <v/>
      </c>
      <c r="O4104" s="32" t="str">
        <f t="shared" si="258"/>
        <v>DUPLICATE</v>
      </c>
      <c r="P4104" s="65"/>
      <c r="Q4104" s="66" t="str">
        <f t="shared" si="259"/>
        <v xml:space="preserve"> </v>
      </c>
      <c r="R4104" s="32"/>
    </row>
    <row r="4105" spans="1:18" s="22" customFormat="1">
      <c r="A4105" s="24"/>
      <c r="B4105" s="23"/>
      <c r="C4105" s="23"/>
      <c r="D4105" s="25"/>
      <c r="E4105" s="23"/>
      <c r="F4105" s="26"/>
      <c r="G4105" s="27"/>
      <c r="H4105" s="27"/>
      <c r="I4105" s="27"/>
      <c r="J4105" s="69">
        <f t="shared" si="256"/>
        <v>0</v>
      </c>
      <c r="K4105" s="70" t="e">
        <f t="shared" si="257"/>
        <v>#DIV/0!</v>
      </c>
      <c r="L4105" s="63"/>
      <c r="N4105" s="32" t="str">
        <f>+IFERROR(VLOOKUP(B4105,$B$5:B4104,1,FALSE),"")</f>
        <v/>
      </c>
      <c r="O4105" s="32" t="str">
        <f t="shared" si="258"/>
        <v>DUPLICATE</v>
      </c>
      <c r="P4105" s="65"/>
      <c r="Q4105" s="66" t="str">
        <f t="shared" si="259"/>
        <v xml:space="preserve"> </v>
      </c>
      <c r="R4105" s="32"/>
    </row>
    <row r="4106" spans="1:18" s="22" customFormat="1">
      <c r="A4106" s="24"/>
      <c r="B4106" s="23"/>
      <c r="C4106" s="23"/>
      <c r="D4106" s="25"/>
      <c r="E4106" s="23"/>
      <c r="F4106" s="26"/>
      <c r="G4106" s="27"/>
      <c r="H4106" s="27"/>
      <c r="I4106" s="27"/>
      <c r="J4106" s="69">
        <f t="shared" si="256"/>
        <v>0</v>
      </c>
      <c r="K4106" s="70" t="e">
        <f t="shared" si="257"/>
        <v>#DIV/0!</v>
      </c>
      <c r="L4106" s="63"/>
      <c r="N4106" s="32" t="str">
        <f>+IFERROR(VLOOKUP(B4106,$B$5:B4105,1,FALSE),"")</f>
        <v/>
      </c>
      <c r="O4106" s="32" t="str">
        <f t="shared" si="258"/>
        <v>DUPLICATE</v>
      </c>
      <c r="P4106" s="65"/>
      <c r="Q4106" s="66" t="str">
        <f t="shared" si="259"/>
        <v xml:space="preserve"> </v>
      </c>
      <c r="R4106" s="32"/>
    </row>
    <row r="4107" spans="1:18" s="22" customFormat="1">
      <c r="A4107" s="24"/>
      <c r="B4107" s="23"/>
      <c r="C4107" s="23"/>
      <c r="D4107" s="25"/>
      <c r="E4107" s="23"/>
      <c r="F4107" s="26"/>
      <c r="G4107" s="27"/>
      <c r="H4107" s="27"/>
      <c r="I4107" s="27"/>
      <c r="J4107" s="69">
        <f t="shared" si="256"/>
        <v>0</v>
      </c>
      <c r="K4107" s="70" t="e">
        <f t="shared" si="257"/>
        <v>#DIV/0!</v>
      </c>
      <c r="L4107" s="63"/>
      <c r="N4107" s="32" t="str">
        <f>+IFERROR(VLOOKUP(B4107,$B$5:B4106,1,FALSE),"")</f>
        <v/>
      </c>
      <c r="O4107" s="32" t="str">
        <f t="shared" si="258"/>
        <v>DUPLICATE</v>
      </c>
      <c r="P4107" s="65"/>
      <c r="Q4107" s="66" t="str">
        <f t="shared" si="259"/>
        <v xml:space="preserve"> </v>
      </c>
      <c r="R4107" s="32"/>
    </row>
    <row r="4108" spans="1:18" s="22" customFormat="1">
      <c r="A4108" s="24"/>
      <c r="B4108" s="23"/>
      <c r="C4108" s="23"/>
      <c r="D4108" s="25"/>
      <c r="E4108" s="23"/>
      <c r="F4108" s="26"/>
      <c r="G4108" s="27"/>
      <c r="H4108" s="27"/>
      <c r="I4108" s="27"/>
      <c r="J4108" s="69">
        <f t="shared" si="256"/>
        <v>0</v>
      </c>
      <c r="K4108" s="70" t="e">
        <f t="shared" si="257"/>
        <v>#DIV/0!</v>
      </c>
      <c r="L4108" s="63"/>
      <c r="N4108" s="32" t="str">
        <f>+IFERROR(VLOOKUP(B4108,$B$5:B4107,1,FALSE),"")</f>
        <v/>
      </c>
      <c r="O4108" s="32" t="str">
        <f t="shared" si="258"/>
        <v>DUPLICATE</v>
      </c>
      <c r="P4108" s="65"/>
      <c r="Q4108" s="66" t="str">
        <f t="shared" si="259"/>
        <v xml:space="preserve"> </v>
      </c>
      <c r="R4108" s="32"/>
    </row>
    <row r="4109" spans="1:18" s="22" customFormat="1">
      <c r="A4109" s="24"/>
      <c r="B4109" s="23"/>
      <c r="C4109" s="23"/>
      <c r="D4109" s="25"/>
      <c r="E4109" s="23"/>
      <c r="F4109" s="26"/>
      <c r="G4109" s="27"/>
      <c r="H4109" s="27"/>
      <c r="I4109" s="27"/>
      <c r="J4109" s="69">
        <f t="shared" si="256"/>
        <v>0</v>
      </c>
      <c r="K4109" s="70" t="e">
        <f t="shared" si="257"/>
        <v>#DIV/0!</v>
      </c>
      <c r="L4109" s="63"/>
      <c r="N4109" s="32" t="str">
        <f>+IFERROR(VLOOKUP(B4109,$B$5:B4108,1,FALSE),"")</f>
        <v/>
      </c>
      <c r="O4109" s="32" t="str">
        <f t="shared" si="258"/>
        <v>DUPLICATE</v>
      </c>
      <c r="P4109" s="65"/>
      <c r="Q4109" s="66" t="str">
        <f t="shared" si="259"/>
        <v xml:space="preserve"> </v>
      </c>
      <c r="R4109" s="32"/>
    </row>
    <row r="4110" spans="1:18" s="22" customFormat="1">
      <c r="A4110" s="24"/>
      <c r="B4110" s="23"/>
      <c r="C4110" s="23"/>
      <c r="D4110" s="25"/>
      <c r="E4110" s="23"/>
      <c r="F4110" s="26"/>
      <c r="G4110" s="27"/>
      <c r="H4110" s="27"/>
      <c r="I4110" s="27"/>
      <c r="J4110" s="69">
        <f t="shared" si="256"/>
        <v>0</v>
      </c>
      <c r="K4110" s="70" t="e">
        <f t="shared" si="257"/>
        <v>#DIV/0!</v>
      </c>
      <c r="L4110" s="63"/>
      <c r="N4110" s="32" t="str">
        <f>+IFERROR(VLOOKUP(B4110,$B$5:B4109,1,FALSE),"")</f>
        <v/>
      </c>
      <c r="O4110" s="32" t="str">
        <f t="shared" si="258"/>
        <v>DUPLICATE</v>
      </c>
      <c r="P4110" s="65"/>
      <c r="Q4110" s="66" t="str">
        <f t="shared" si="259"/>
        <v xml:space="preserve"> </v>
      </c>
      <c r="R4110" s="32"/>
    </row>
    <row r="4111" spans="1:18" s="22" customFormat="1">
      <c r="A4111" s="24"/>
      <c r="B4111" s="23"/>
      <c r="C4111" s="23"/>
      <c r="D4111" s="25"/>
      <c r="E4111" s="23"/>
      <c r="F4111" s="26"/>
      <c r="G4111" s="27"/>
      <c r="H4111" s="27"/>
      <c r="I4111" s="27"/>
      <c r="J4111" s="69">
        <f t="shared" si="256"/>
        <v>0</v>
      </c>
      <c r="K4111" s="70" t="e">
        <f t="shared" si="257"/>
        <v>#DIV/0!</v>
      </c>
      <c r="L4111" s="63"/>
      <c r="N4111" s="32" t="str">
        <f>+IFERROR(VLOOKUP(B4111,$B$5:B4110,1,FALSE),"")</f>
        <v/>
      </c>
      <c r="O4111" s="32" t="str">
        <f t="shared" si="258"/>
        <v>DUPLICATE</v>
      </c>
      <c r="P4111" s="65"/>
      <c r="Q4111" s="66" t="str">
        <f t="shared" si="259"/>
        <v xml:space="preserve"> </v>
      </c>
      <c r="R4111" s="32"/>
    </row>
    <row r="4112" spans="1:18" s="22" customFormat="1">
      <c r="A4112" s="24"/>
      <c r="B4112" s="23"/>
      <c r="C4112" s="23"/>
      <c r="D4112" s="25"/>
      <c r="E4112" s="23"/>
      <c r="F4112" s="26"/>
      <c r="G4112" s="27"/>
      <c r="H4112" s="27"/>
      <c r="I4112" s="27"/>
      <c r="J4112" s="69">
        <f t="shared" si="256"/>
        <v>0</v>
      </c>
      <c r="K4112" s="70" t="e">
        <f t="shared" si="257"/>
        <v>#DIV/0!</v>
      </c>
      <c r="L4112" s="63"/>
      <c r="N4112" s="32" t="str">
        <f>+IFERROR(VLOOKUP(B4112,$B$5:B4111,1,FALSE),"")</f>
        <v/>
      </c>
      <c r="O4112" s="32" t="str">
        <f t="shared" si="258"/>
        <v>DUPLICATE</v>
      </c>
      <c r="P4112" s="65"/>
      <c r="Q4112" s="66" t="str">
        <f t="shared" si="259"/>
        <v xml:space="preserve"> </v>
      </c>
      <c r="R4112" s="32"/>
    </row>
    <row r="4113" spans="1:18" s="22" customFormat="1">
      <c r="A4113" s="24"/>
      <c r="B4113" s="23"/>
      <c r="C4113" s="23"/>
      <c r="D4113" s="25"/>
      <c r="E4113" s="23"/>
      <c r="F4113" s="26"/>
      <c r="G4113" s="27"/>
      <c r="H4113" s="27"/>
      <c r="I4113" s="27"/>
      <c r="J4113" s="69">
        <f t="shared" si="256"/>
        <v>0</v>
      </c>
      <c r="K4113" s="70" t="e">
        <f t="shared" si="257"/>
        <v>#DIV/0!</v>
      </c>
      <c r="L4113" s="63"/>
      <c r="N4113" s="32" t="str">
        <f>+IFERROR(VLOOKUP(B4113,$B$5:B4112,1,FALSE),"")</f>
        <v/>
      </c>
      <c r="O4113" s="32" t="str">
        <f t="shared" si="258"/>
        <v>DUPLICATE</v>
      </c>
      <c r="P4113" s="65"/>
      <c r="Q4113" s="66" t="str">
        <f t="shared" si="259"/>
        <v xml:space="preserve"> </v>
      </c>
      <c r="R4113" s="32"/>
    </row>
    <row r="4114" spans="1:18" s="22" customFormat="1">
      <c r="A4114" s="24"/>
      <c r="B4114" s="23"/>
      <c r="C4114" s="23"/>
      <c r="D4114" s="25"/>
      <c r="E4114" s="23"/>
      <c r="F4114" s="26"/>
      <c r="G4114" s="27"/>
      <c r="H4114" s="27"/>
      <c r="I4114" s="27"/>
      <c r="J4114" s="69">
        <f t="shared" si="256"/>
        <v>0</v>
      </c>
      <c r="K4114" s="70" t="e">
        <f t="shared" si="257"/>
        <v>#DIV/0!</v>
      </c>
      <c r="L4114" s="63"/>
      <c r="N4114" s="32" t="str">
        <f>+IFERROR(VLOOKUP(B4114,$B$5:B4113,1,FALSE),"")</f>
        <v/>
      </c>
      <c r="O4114" s="32" t="str">
        <f t="shared" si="258"/>
        <v>DUPLICATE</v>
      </c>
      <c r="P4114" s="65"/>
      <c r="Q4114" s="66" t="str">
        <f t="shared" si="259"/>
        <v xml:space="preserve"> </v>
      </c>
      <c r="R4114" s="32"/>
    </row>
    <row r="4115" spans="1:18" s="22" customFormat="1">
      <c r="A4115" s="24"/>
      <c r="B4115" s="23"/>
      <c r="C4115" s="23"/>
      <c r="D4115" s="25"/>
      <c r="E4115" s="23"/>
      <c r="F4115" s="26"/>
      <c r="G4115" s="27"/>
      <c r="H4115" s="27"/>
      <c r="I4115" s="27"/>
      <c r="J4115" s="69">
        <f t="shared" si="256"/>
        <v>0</v>
      </c>
      <c r="K4115" s="70" t="e">
        <f t="shared" si="257"/>
        <v>#DIV/0!</v>
      </c>
      <c r="L4115" s="63"/>
      <c r="N4115" s="32" t="str">
        <f>+IFERROR(VLOOKUP(B4115,$B$5:B4114,1,FALSE),"")</f>
        <v/>
      </c>
      <c r="O4115" s="32" t="str">
        <f t="shared" si="258"/>
        <v>DUPLICATE</v>
      </c>
      <c r="P4115" s="65"/>
      <c r="Q4115" s="66" t="str">
        <f t="shared" si="259"/>
        <v xml:space="preserve"> </v>
      </c>
      <c r="R4115" s="32"/>
    </row>
    <row r="4116" spans="1:18" s="22" customFormat="1">
      <c r="A4116" s="24"/>
      <c r="B4116" s="23"/>
      <c r="C4116" s="23"/>
      <c r="D4116" s="25"/>
      <c r="E4116" s="23"/>
      <c r="F4116" s="26"/>
      <c r="G4116" s="27"/>
      <c r="H4116" s="27"/>
      <c r="I4116" s="27"/>
      <c r="J4116" s="69">
        <f t="shared" si="256"/>
        <v>0</v>
      </c>
      <c r="K4116" s="70" t="e">
        <f t="shared" si="257"/>
        <v>#DIV/0!</v>
      </c>
      <c r="L4116" s="63"/>
      <c r="N4116" s="32" t="str">
        <f>+IFERROR(VLOOKUP(B4116,$B$5:B4115,1,FALSE),"")</f>
        <v/>
      </c>
      <c r="O4116" s="32" t="str">
        <f t="shared" si="258"/>
        <v>DUPLICATE</v>
      </c>
      <c r="P4116" s="65"/>
      <c r="Q4116" s="66" t="str">
        <f t="shared" si="259"/>
        <v xml:space="preserve"> </v>
      </c>
      <c r="R4116" s="32"/>
    </row>
    <row r="4117" spans="1:18" s="22" customFormat="1">
      <c r="A4117" s="24"/>
      <c r="B4117" s="23"/>
      <c r="C4117" s="23"/>
      <c r="D4117" s="25"/>
      <c r="E4117" s="23"/>
      <c r="F4117" s="26"/>
      <c r="G4117" s="27"/>
      <c r="H4117" s="27"/>
      <c r="I4117" s="27"/>
      <c r="J4117" s="69">
        <f t="shared" si="256"/>
        <v>0</v>
      </c>
      <c r="K4117" s="70" t="e">
        <f t="shared" si="257"/>
        <v>#DIV/0!</v>
      </c>
      <c r="L4117" s="63"/>
      <c r="N4117" s="32" t="str">
        <f>+IFERROR(VLOOKUP(B4117,$B$5:B4116,1,FALSE),"")</f>
        <v/>
      </c>
      <c r="O4117" s="32" t="str">
        <f t="shared" si="258"/>
        <v>DUPLICATE</v>
      </c>
      <c r="P4117" s="65"/>
      <c r="Q4117" s="66" t="str">
        <f t="shared" si="259"/>
        <v xml:space="preserve"> </v>
      </c>
      <c r="R4117" s="32"/>
    </row>
    <row r="4118" spans="1:18" s="22" customFormat="1">
      <c r="A4118" s="24"/>
      <c r="B4118" s="23"/>
      <c r="C4118" s="23"/>
      <c r="D4118" s="25"/>
      <c r="E4118" s="23"/>
      <c r="F4118" s="26"/>
      <c r="G4118" s="27"/>
      <c r="H4118" s="27"/>
      <c r="I4118" s="27"/>
      <c r="J4118" s="69">
        <f t="shared" si="256"/>
        <v>0</v>
      </c>
      <c r="K4118" s="70" t="e">
        <f t="shared" si="257"/>
        <v>#DIV/0!</v>
      </c>
      <c r="L4118" s="63"/>
      <c r="N4118" s="32" t="str">
        <f>+IFERROR(VLOOKUP(B4118,$B$5:B4117,1,FALSE),"")</f>
        <v/>
      </c>
      <c r="O4118" s="32" t="str">
        <f t="shared" si="258"/>
        <v>DUPLICATE</v>
      </c>
      <c r="P4118" s="65"/>
      <c r="Q4118" s="66" t="str">
        <f t="shared" si="259"/>
        <v xml:space="preserve"> </v>
      </c>
      <c r="R4118" s="32"/>
    </row>
    <row r="4119" spans="1:18" s="22" customFormat="1">
      <c r="A4119" s="24"/>
      <c r="B4119" s="23"/>
      <c r="C4119" s="23"/>
      <c r="D4119" s="25"/>
      <c r="E4119" s="23"/>
      <c r="F4119" s="26"/>
      <c r="G4119" s="27"/>
      <c r="H4119" s="27"/>
      <c r="I4119" s="27"/>
      <c r="J4119" s="69">
        <f t="shared" si="256"/>
        <v>0</v>
      </c>
      <c r="K4119" s="70" t="e">
        <f t="shared" si="257"/>
        <v>#DIV/0!</v>
      </c>
      <c r="L4119" s="63"/>
      <c r="N4119" s="32" t="str">
        <f>+IFERROR(VLOOKUP(B4119,$B$5:B4118,1,FALSE),"")</f>
        <v/>
      </c>
      <c r="O4119" s="32" t="str">
        <f t="shared" si="258"/>
        <v>DUPLICATE</v>
      </c>
      <c r="P4119" s="65"/>
      <c r="Q4119" s="66" t="str">
        <f t="shared" si="259"/>
        <v xml:space="preserve"> </v>
      </c>
      <c r="R4119" s="32"/>
    </row>
    <row r="4120" spans="1:18" s="22" customFormat="1">
      <c r="A4120" s="24"/>
      <c r="B4120" s="23"/>
      <c r="C4120" s="23"/>
      <c r="D4120" s="25"/>
      <c r="E4120" s="23"/>
      <c r="F4120" s="26"/>
      <c r="G4120" s="27"/>
      <c r="H4120" s="27"/>
      <c r="I4120" s="27"/>
      <c r="J4120" s="69">
        <f t="shared" si="256"/>
        <v>0</v>
      </c>
      <c r="K4120" s="70" t="e">
        <f t="shared" si="257"/>
        <v>#DIV/0!</v>
      </c>
      <c r="L4120" s="63"/>
      <c r="N4120" s="32" t="str">
        <f>+IFERROR(VLOOKUP(B4120,$B$5:B4119,1,FALSE),"")</f>
        <v/>
      </c>
      <c r="O4120" s="32" t="str">
        <f t="shared" si="258"/>
        <v>DUPLICATE</v>
      </c>
      <c r="P4120" s="65"/>
      <c r="Q4120" s="66" t="str">
        <f t="shared" si="259"/>
        <v xml:space="preserve"> </v>
      </c>
      <c r="R4120" s="32"/>
    </row>
    <row r="4121" spans="1:18" s="22" customFormat="1">
      <c r="A4121" s="24"/>
      <c r="B4121" s="23"/>
      <c r="C4121" s="23"/>
      <c r="D4121" s="25"/>
      <c r="E4121" s="23"/>
      <c r="F4121" s="26"/>
      <c r="G4121" s="27"/>
      <c r="H4121" s="27"/>
      <c r="I4121" s="27"/>
      <c r="J4121" s="69">
        <f t="shared" si="256"/>
        <v>0</v>
      </c>
      <c r="K4121" s="70" t="e">
        <f t="shared" si="257"/>
        <v>#DIV/0!</v>
      </c>
      <c r="L4121" s="63"/>
      <c r="N4121" s="32" t="str">
        <f>+IFERROR(VLOOKUP(B4121,$B$5:B4120,1,FALSE),"")</f>
        <v/>
      </c>
      <c r="O4121" s="32" t="str">
        <f t="shared" si="258"/>
        <v>DUPLICATE</v>
      </c>
      <c r="P4121" s="65"/>
      <c r="Q4121" s="66" t="str">
        <f t="shared" si="259"/>
        <v xml:space="preserve"> </v>
      </c>
      <c r="R4121" s="32"/>
    </row>
    <row r="4122" spans="1:18" s="22" customFormat="1">
      <c r="A4122" s="24"/>
      <c r="B4122" s="23"/>
      <c r="C4122" s="23"/>
      <c r="D4122" s="25"/>
      <c r="E4122" s="23"/>
      <c r="F4122" s="26"/>
      <c r="G4122" s="27"/>
      <c r="H4122" s="27"/>
      <c r="I4122" s="27"/>
      <c r="J4122" s="69">
        <f t="shared" si="256"/>
        <v>0</v>
      </c>
      <c r="K4122" s="70" t="e">
        <f t="shared" si="257"/>
        <v>#DIV/0!</v>
      </c>
      <c r="L4122" s="63"/>
      <c r="N4122" s="32" t="str">
        <f>+IFERROR(VLOOKUP(B4122,$B$5:B4121,1,FALSE),"")</f>
        <v/>
      </c>
      <c r="O4122" s="32" t="str">
        <f t="shared" si="258"/>
        <v>DUPLICATE</v>
      </c>
      <c r="P4122" s="65"/>
      <c r="Q4122" s="66" t="str">
        <f t="shared" si="259"/>
        <v xml:space="preserve"> </v>
      </c>
      <c r="R4122" s="32"/>
    </row>
    <row r="4123" spans="1:18" s="22" customFormat="1">
      <c r="A4123" s="24"/>
      <c r="B4123" s="23"/>
      <c r="C4123" s="23"/>
      <c r="D4123" s="25"/>
      <c r="E4123" s="23"/>
      <c r="F4123" s="26"/>
      <c r="G4123" s="27"/>
      <c r="H4123" s="27"/>
      <c r="I4123" s="27"/>
      <c r="J4123" s="69">
        <f t="shared" si="256"/>
        <v>0</v>
      </c>
      <c r="K4123" s="70" t="e">
        <f t="shared" si="257"/>
        <v>#DIV/0!</v>
      </c>
      <c r="L4123" s="63"/>
      <c r="N4123" s="32" t="str">
        <f>+IFERROR(VLOOKUP(B4123,$B$5:B4122,1,FALSE),"")</f>
        <v/>
      </c>
      <c r="O4123" s="32" t="str">
        <f t="shared" si="258"/>
        <v>DUPLICATE</v>
      </c>
      <c r="P4123" s="65"/>
      <c r="Q4123" s="66" t="str">
        <f t="shared" si="259"/>
        <v xml:space="preserve"> </v>
      </c>
      <c r="R4123" s="32"/>
    </row>
    <row r="4124" spans="1:18" s="22" customFormat="1">
      <c r="A4124" s="24"/>
      <c r="B4124" s="23"/>
      <c r="C4124" s="23"/>
      <c r="D4124" s="25"/>
      <c r="E4124" s="23"/>
      <c r="F4124" s="26"/>
      <c r="G4124" s="27"/>
      <c r="H4124" s="27"/>
      <c r="I4124" s="27"/>
      <c r="J4124" s="69">
        <f t="shared" si="256"/>
        <v>0</v>
      </c>
      <c r="K4124" s="70" t="e">
        <f t="shared" si="257"/>
        <v>#DIV/0!</v>
      </c>
      <c r="L4124" s="63"/>
      <c r="N4124" s="32" t="str">
        <f>+IFERROR(VLOOKUP(B4124,$B$5:B4123,1,FALSE),"")</f>
        <v/>
      </c>
      <c r="O4124" s="32" t="str">
        <f t="shared" si="258"/>
        <v>DUPLICATE</v>
      </c>
      <c r="P4124" s="65"/>
      <c r="Q4124" s="66" t="str">
        <f t="shared" si="259"/>
        <v xml:space="preserve"> </v>
      </c>
      <c r="R4124" s="32"/>
    </row>
    <row r="4125" spans="1:18" s="22" customFormat="1">
      <c r="A4125" s="24"/>
      <c r="B4125" s="23"/>
      <c r="C4125" s="23"/>
      <c r="D4125" s="25"/>
      <c r="E4125" s="23"/>
      <c r="F4125" s="26"/>
      <c r="G4125" s="27"/>
      <c r="H4125" s="27"/>
      <c r="I4125" s="27"/>
      <c r="J4125" s="69">
        <f t="shared" si="256"/>
        <v>0</v>
      </c>
      <c r="K4125" s="70" t="e">
        <f t="shared" si="257"/>
        <v>#DIV/0!</v>
      </c>
      <c r="L4125" s="63"/>
      <c r="N4125" s="32" t="str">
        <f>+IFERROR(VLOOKUP(B4125,$B$5:B4124,1,FALSE),"")</f>
        <v/>
      </c>
      <c r="O4125" s="32" t="str">
        <f t="shared" si="258"/>
        <v>DUPLICATE</v>
      </c>
      <c r="P4125" s="65"/>
      <c r="Q4125" s="66" t="str">
        <f t="shared" si="259"/>
        <v xml:space="preserve"> </v>
      </c>
      <c r="R4125" s="32"/>
    </row>
    <row r="4126" spans="1:18" s="22" customFormat="1">
      <c r="A4126" s="24"/>
      <c r="B4126" s="23"/>
      <c r="C4126" s="23"/>
      <c r="D4126" s="25"/>
      <c r="E4126" s="23"/>
      <c r="F4126" s="26"/>
      <c r="G4126" s="27"/>
      <c r="H4126" s="27"/>
      <c r="I4126" s="27"/>
      <c r="J4126" s="69">
        <f t="shared" si="256"/>
        <v>0</v>
      </c>
      <c r="K4126" s="70" t="e">
        <f t="shared" si="257"/>
        <v>#DIV/0!</v>
      </c>
      <c r="L4126" s="63"/>
      <c r="N4126" s="32" t="str">
        <f>+IFERROR(VLOOKUP(B4126,$B$5:B4125,1,FALSE),"")</f>
        <v/>
      </c>
      <c r="O4126" s="32" t="str">
        <f t="shared" si="258"/>
        <v>DUPLICATE</v>
      </c>
      <c r="P4126" s="65"/>
      <c r="Q4126" s="66" t="str">
        <f t="shared" si="259"/>
        <v xml:space="preserve"> </v>
      </c>
      <c r="R4126" s="32"/>
    </row>
    <row r="4127" spans="1:18" s="22" customFormat="1">
      <c r="A4127" s="24"/>
      <c r="B4127" s="23"/>
      <c r="C4127" s="23"/>
      <c r="D4127" s="25"/>
      <c r="E4127" s="23"/>
      <c r="F4127" s="26"/>
      <c r="G4127" s="27"/>
      <c r="H4127" s="27"/>
      <c r="I4127" s="27"/>
      <c r="J4127" s="69">
        <f t="shared" si="256"/>
        <v>0</v>
      </c>
      <c r="K4127" s="70" t="e">
        <f t="shared" si="257"/>
        <v>#DIV/0!</v>
      </c>
      <c r="L4127" s="63"/>
      <c r="N4127" s="32" t="str">
        <f>+IFERROR(VLOOKUP(B4127,$B$5:B4126,1,FALSE),"")</f>
        <v/>
      </c>
      <c r="O4127" s="32" t="str">
        <f t="shared" si="258"/>
        <v>DUPLICATE</v>
      </c>
      <c r="P4127" s="65"/>
      <c r="Q4127" s="66" t="str">
        <f t="shared" si="259"/>
        <v xml:space="preserve"> </v>
      </c>
      <c r="R4127" s="32"/>
    </row>
    <row r="4128" spans="1:18" s="22" customFormat="1">
      <c r="A4128" s="24"/>
      <c r="B4128" s="23"/>
      <c r="C4128" s="23"/>
      <c r="D4128" s="25"/>
      <c r="E4128" s="23"/>
      <c r="F4128" s="26"/>
      <c r="G4128" s="27"/>
      <c r="H4128" s="27"/>
      <c r="I4128" s="27"/>
      <c r="J4128" s="69">
        <f t="shared" si="256"/>
        <v>0</v>
      </c>
      <c r="K4128" s="70" t="e">
        <f t="shared" si="257"/>
        <v>#DIV/0!</v>
      </c>
      <c r="L4128" s="63"/>
      <c r="N4128" s="32" t="str">
        <f>+IFERROR(VLOOKUP(B4128,$B$5:B4127,1,FALSE),"")</f>
        <v/>
      </c>
      <c r="O4128" s="32" t="str">
        <f t="shared" si="258"/>
        <v>DUPLICATE</v>
      </c>
      <c r="P4128" s="65"/>
      <c r="Q4128" s="66" t="str">
        <f t="shared" si="259"/>
        <v xml:space="preserve"> </v>
      </c>
      <c r="R4128" s="32"/>
    </row>
    <row r="4129" spans="1:18" s="22" customFormat="1">
      <c r="A4129" s="24"/>
      <c r="B4129" s="23"/>
      <c r="C4129" s="23"/>
      <c r="D4129" s="25"/>
      <c r="E4129" s="23"/>
      <c r="F4129" s="26"/>
      <c r="G4129" s="27"/>
      <c r="H4129" s="27"/>
      <c r="I4129" s="27"/>
      <c r="J4129" s="69">
        <f t="shared" si="256"/>
        <v>0</v>
      </c>
      <c r="K4129" s="70" t="e">
        <f t="shared" si="257"/>
        <v>#DIV/0!</v>
      </c>
      <c r="L4129" s="63"/>
      <c r="N4129" s="32" t="str">
        <f>+IFERROR(VLOOKUP(B4129,$B$5:B4128,1,FALSE),"")</f>
        <v/>
      </c>
      <c r="O4129" s="32" t="str">
        <f t="shared" si="258"/>
        <v>DUPLICATE</v>
      </c>
      <c r="P4129" s="65"/>
      <c r="Q4129" s="66" t="str">
        <f t="shared" si="259"/>
        <v xml:space="preserve"> </v>
      </c>
      <c r="R4129" s="32"/>
    </row>
    <row r="4130" spans="1:18" s="22" customFormat="1">
      <c r="A4130" s="24"/>
      <c r="B4130" s="23"/>
      <c r="C4130" s="23"/>
      <c r="D4130" s="25"/>
      <c r="E4130" s="23"/>
      <c r="F4130" s="26"/>
      <c r="G4130" s="27"/>
      <c r="H4130" s="27"/>
      <c r="I4130" s="27"/>
      <c r="J4130" s="69">
        <f t="shared" si="256"/>
        <v>0</v>
      </c>
      <c r="K4130" s="70" t="e">
        <f t="shared" si="257"/>
        <v>#DIV/0!</v>
      </c>
      <c r="L4130" s="63"/>
      <c r="N4130" s="32" t="str">
        <f>+IFERROR(VLOOKUP(B4130,$B$5:B4129,1,FALSE),"")</f>
        <v/>
      </c>
      <c r="O4130" s="32" t="str">
        <f t="shared" si="258"/>
        <v>DUPLICATE</v>
      </c>
      <c r="P4130" s="65"/>
      <c r="Q4130" s="66" t="str">
        <f t="shared" si="259"/>
        <v xml:space="preserve"> </v>
      </c>
      <c r="R4130" s="32"/>
    </row>
    <row r="4131" spans="1:18" s="22" customFormat="1">
      <c r="A4131" s="24"/>
      <c r="B4131" s="23"/>
      <c r="C4131" s="23"/>
      <c r="D4131" s="25"/>
      <c r="E4131" s="23"/>
      <c r="F4131" s="26"/>
      <c r="G4131" s="27"/>
      <c r="H4131" s="27"/>
      <c r="I4131" s="27"/>
      <c r="J4131" s="69">
        <f t="shared" si="256"/>
        <v>0</v>
      </c>
      <c r="K4131" s="70" t="e">
        <f t="shared" si="257"/>
        <v>#DIV/0!</v>
      </c>
      <c r="L4131" s="63"/>
      <c r="N4131" s="32" t="str">
        <f>+IFERROR(VLOOKUP(B4131,$B$5:B4130,1,FALSE),"")</f>
        <v/>
      </c>
      <c r="O4131" s="32" t="str">
        <f t="shared" si="258"/>
        <v>DUPLICATE</v>
      </c>
      <c r="P4131" s="65"/>
      <c r="Q4131" s="66" t="str">
        <f t="shared" si="259"/>
        <v xml:space="preserve"> </v>
      </c>
      <c r="R4131" s="32"/>
    </row>
    <row r="4132" spans="1:18" s="22" customFormat="1">
      <c r="A4132" s="24"/>
      <c r="B4132" s="23"/>
      <c r="C4132" s="23"/>
      <c r="D4132" s="25"/>
      <c r="E4132" s="23"/>
      <c r="F4132" s="26"/>
      <c r="G4132" s="27"/>
      <c r="H4132" s="27"/>
      <c r="I4132" s="27"/>
      <c r="J4132" s="69">
        <f t="shared" si="256"/>
        <v>0</v>
      </c>
      <c r="K4132" s="70" t="e">
        <f t="shared" si="257"/>
        <v>#DIV/0!</v>
      </c>
      <c r="L4132" s="63"/>
      <c r="N4132" s="32" t="str">
        <f>+IFERROR(VLOOKUP(B4132,$B$5:B4131,1,FALSE),"")</f>
        <v/>
      </c>
      <c r="O4132" s="32" t="str">
        <f t="shared" si="258"/>
        <v>DUPLICATE</v>
      </c>
      <c r="P4132" s="65"/>
      <c r="Q4132" s="66" t="str">
        <f t="shared" si="259"/>
        <v xml:space="preserve"> </v>
      </c>
      <c r="R4132" s="32"/>
    </row>
    <row r="4133" spans="1:18" s="22" customFormat="1">
      <c r="A4133" s="24"/>
      <c r="B4133" s="23"/>
      <c r="C4133" s="23"/>
      <c r="D4133" s="25"/>
      <c r="E4133" s="23"/>
      <c r="F4133" s="26"/>
      <c r="G4133" s="27"/>
      <c r="H4133" s="27"/>
      <c r="I4133" s="27"/>
      <c r="J4133" s="69">
        <f t="shared" si="256"/>
        <v>0</v>
      </c>
      <c r="K4133" s="70" t="e">
        <f t="shared" si="257"/>
        <v>#DIV/0!</v>
      </c>
      <c r="L4133" s="63"/>
      <c r="N4133" s="32" t="str">
        <f>+IFERROR(VLOOKUP(B4133,$B$5:B4132,1,FALSE),"")</f>
        <v/>
      </c>
      <c r="O4133" s="32" t="str">
        <f t="shared" si="258"/>
        <v>DUPLICATE</v>
      </c>
      <c r="P4133" s="65"/>
      <c r="Q4133" s="66" t="str">
        <f t="shared" si="259"/>
        <v xml:space="preserve"> </v>
      </c>
      <c r="R4133" s="32"/>
    </row>
    <row r="4134" spans="1:18" s="22" customFormat="1">
      <c r="A4134" s="24"/>
      <c r="B4134" s="23"/>
      <c r="C4134" s="23"/>
      <c r="D4134" s="25"/>
      <c r="E4134" s="23"/>
      <c r="F4134" s="26"/>
      <c r="G4134" s="27"/>
      <c r="H4134" s="27"/>
      <c r="I4134" s="27"/>
      <c r="J4134" s="69">
        <f t="shared" si="256"/>
        <v>0</v>
      </c>
      <c r="K4134" s="70" t="e">
        <f t="shared" si="257"/>
        <v>#DIV/0!</v>
      </c>
      <c r="L4134" s="63"/>
      <c r="N4134" s="32" t="str">
        <f>+IFERROR(VLOOKUP(B4134,$B$5:B4133,1,FALSE),"")</f>
        <v/>
      </c>
      <c r="O4134" s="32" t="str">
        <f t="shared" si="258"/>
        <v>DUPLICATE</v>
      </c>
      <c r="P4134" s="65"/>
      <c r="Q4134" s="66" t="str">
        <f t="shared" si="259"/>
        <v xml:space="preserve"> </v>
      </c>
      <c r="R4134" s="32"/>
    </row>
    <row r="4135" spans="1:18" s="22" customFormat="1">
      <c r="A4135" s="24"/>
      <c r="B4135" s="23"/>
      <c r="C4135" s="23"/>
      <c r="D4135" s="25"/>
      <c r="E4135" s="23"/>
      <c r="F4135" s="26"/>
      <c r="G4135" s="27"/>
      <c r="H4135" s="27"/>
      <c r="I4135" s="27"/>
      <c r="J4135" s="69">
        <f t="shared" si="256"/>
        <v>0</v>
      </c>
      <c r="K4135" s="70" t="e">
        <f t="shared" si="257"/>
        <v>#DIV/0!</v>
      </c>
      <c r="L4135" s="63"/>
      <c r="N4135" s="32" t="str">
        <f>+IFERROR(VLOOKUP(B4135,$B$5:B4134,1,FALSE),"")</f>
        <v/>
      </c>
      <c r="O4135" s="32" t="str">
        <f t="shared" si="258"/>
        <v>DUPLICATE</v>
      </c>
      <c r="P4135" s="65"/>
      <c r="Q4135" s="66" t="str">
        <f t="shared" si="259"/>
        <v xml:space="preserve"> </v>
      </c>
      <c r="R4135" s="32"/>
    </row>
    <row r="4136" spans="1:18" s="22" customFormat="1">
      <c r="A4136" s="24"/>
      <c r="B4136" s="23"/>
      <c r="C4136" s="23"/>
      <c r="D4136" s="25"/>
      <c r="E4136" s="23"/>
      <c r="F4136" s="26"/>
      <c r="G4136" s="27"/>
      <c r="H4136" s="27"/>
      <c r="I4136" s="27"/>
      <c r="J4136" s="69">
        <f t="shared" si="256"/>
        <v>0</v>
      </c>
      <c r="K4136" s="70" t="e">
        <f t="shared" si="257"/>
        <v>#DIV/0!</v>
      </c>
      <c r="L4136" s="63"/>
      <c r="N4136" s="32" t="str">
        <f>+IFERROR(VLOOKUP(B4136,$B$5:B4135,1,FALSE),"")</f>
        <v/>
      </c>
      <c r="O4136" s="32" t="str">
        <f t="shared" si="258"/>
        <v>DUPLICATE</v>
      </c>
      <c r="P4136" s="65"/>
      <c r="Q4136" s="66" t="str">
        <f t="shared" si="259"/>
        <v xml:space="preserve"> </v>
      </c>
      <c r="R4136" s="32"/>
    </row>
    <row r="4137" spans="1:18" s="22" customFormat="1">
      <c r="A4137" s="24"/>
      <c r="B4137" s="23"/>
      <c r="C4137" s="23"/>
      <c r="D4137" s="25"/>
      <c r="E4137" s="23"/>
      <c r="F4137" s="26"/>
      <c r="G4137" s="27"/>
      <c r="H4137" s="27"/>
      <c r="I4137" s="27"/>
      <c r="J4137" s="69">
        <f t="shared" si="256"/>
        <v>0</v>
      </c>
      <c r="K4137" s="70" t="e">
        <f t="shared" si="257"/>
        <v>#DIV/0!</v>
      </c>
      <c r="L4137" s="63"/>
      <c r="N4137" s="32" t="str">
        <f>+IFERROR(VLOOKUP(B4137,$B$5:B4136,1,FALSE),"")</f>
        <v/>
      </c>
      <c r="O4137" s="32" t="str">
        <f t="shared" si="258"/>
        <v>DUPLICATE</v>
      </c>
      <c r="P4137" s="65"/>
      <c r="Q4137" s="66" t="str">
        <f t="shared" si="259"/>
        <v xml:space="preserve"> </v>
      </c>
      <c r="R4137" s="32"/>
    </row>
    <row r="4138" spans="1:18" s="22" customFormat="1">
      <c r="A4138" s="24"/>
      <c r="B4138" s="23"/>
      <c r="C4138" s="23"/>
      <c r="D4138" s="25"/>
      <c r="E4138" s="23"/>
      <c r="F4138" s="26"/>
      <c r="G4138" s="27"/>
      <c r="H4138" s="27"/>
      <c r="I4138" s="27"/>
      <c r="J4138" s="69">
        <f t="shared" si="256"/>
        <v>0</v>
      </c>
      <c r="K4138" s="70" t="e">
        <f t="shared" si="257"/>
        <v>#DIV/0!</v>
      </c>
      <c r="L4138" s="63"/>
      <c r="N4138" s="32" t="str">
        <f>+IFERROR(VLOOKUP(B4138,$B$5:B4137,1,FALSE),"")</f>
        <v/>
      </c>
      <c r="O4138" s="32" t="str">
        <f t="shared" si="258"/>
        <v>DUPLICATE</v>
      </c>
      <c r="P4138" s="65"/>
      <c r="Q4138" s="66" t="str">
        <f t="shared" si="259"/>
        <v xml:space="preserve"> </v>
      </c>
      <c r="R4138" s="32"/>
    </row>
    <row r="4139" spans="1:18" s="22" customFormat="1">
      <c r="A4139" s="24"/>
      <c r="B4139" s="23"/>
      <c r="C4139" s="23"/>
      <c r="D4139" s="25"/>
      <c r="E4139" s="23"/>
      <c r="F4139" s="26"/>
      <c r="G4139" s="27"/>
      <c r="H4139" s="27"/>
      <c r="I4139" s="27"/>
      <c r="J4139" s="69">
        <f t="shared" ref="J4139:J4202" si="260">SUM(G4139:I4139)</f>
        <v>0</v>
      </c>
      <c r="K4139" s="70" t="e">
        <f t="shared" ref="K4139:K4202" si="261">+(G4139+H4139+I4139)/F4139*100</f>
        <v>#DIV/0!</v>
      </c>
      <c r="L4139" s="63"/>
      <c r="N4139" s="32" t="str">
        <f>+IFERROR(VLOOKUP(B4139,$B$5:B4138,1,FALSE),"")</f>
        <v/>
      </c>
      <c r="O4139" s="32" t="str">
        <f t="shared" ref="O4139:O4202" si="262">+IF(EXACT(B4139,N4139),"DUPLICATE","ORIGINAL")</f>
        <v>DUPLICATE</v>
      </c>
      <c r="P4139" s="65"/>
      <c r="Q4139" s="66" t="str">
        <f t="shared" ref="Q4139:Q4202" si="263">CONCATENATE(B4139," ",A4139)</f>
        <v xml:space="preserve"> </v>
      </c>
      <c r="R4139" s="32"/>
    </row>
    <row r="4140" spans="1:18" s="22" customFormat="1">
      <c r="A4140" s="24"/>
      <c r="B4140" s="23"/>
      <c r="C4140" s="23"/>
      <c r="D4140" s="25"/>
      <c r="E4140" s="23"/>
      <c r="F4140" s="26"/>
      <c r="G4140" s="27"/>
      <c r="H4140" s="27"/>
      <c r="I4140" s="27"/>
      <c r="J4140" s="69">
        <f t="shared" si="260"/>
        <v>0</v>
      </c>
      <c r="K4140" s="70" t="e">
        <f t="shared" si="261"/>
        <v>#DIV/0!</v>
      </c>
      <c r="L4140" s="63"/>
      <c r="N4140" s="32" t="str">
        <f>+IFERROR(VLOOKUP(B4140,$B$5:B4139,1,FALSE),"")</f>
        <v/>
      </c>
      <c r="O4140" s="32" t="str">
        <f t="shared" si="262"/>
        <v>DUPLICATE</v>
      </c>
      <c r="P4140" s="65"/>
      <c r="Q4140" s="66" t="str">
        <f t="shared" si="263"/>
        <v xml:space="preserve"> </v>
      </c>
      <c r="R4140" s="32"/>
    </row>
    <row r="4141" spans="1:18" s="22" customFormat="1">
      <c r="A4141" s="24"/>
      <c r="B4141" s="23"/>
      <c r="C4141" s="23"/>
      <c r="D4141" s="25"/>
      <c r="E4141" s="23"/>
      <c r="F4141" s="26"/>
      <c r="G4141" s="27"/>
      <c r="H4141" s="27"/>
      <c r="I4141" s="27"/>
      <c r="J4141" s="69">
        <f t="shared" si="260"/>
        <v>0</v>
      </c>
      <c r="K4141" s="70" t="e">
        <f t="shared" si="261"/>
        <v>#DIV/0!</v>
      </c>
      <c r="L4141" s="63"/>
      <c r="N4141" s="32" t="str">
        <f>+IFERROR(VLOOKUP(B4141,$B$5:B4140,1,FALSE),"")</f>
        <v/>
      </c>
      <c r="O4141" s="32" t="str">
        <f t="shared" si="262"/>
        <v>DUPLICATE</v>
      </c>
      <c r="P4141" s="65"/>
      <c r="Q4141" s="66" t="str">
        <f t="shared" si="263"/>
        <v xml:space="preserve"> </v>
      </c>
      <c r="R4141" s="32"/>
    </row>
    <row r="4142" spans="1:18" s="22" customFormat="1">
      <c r="A4142" s="24"/>
      <c r="B4142" s="23"/>
      <c r="C4142" s="23"/>
      <c r="D4142" s="25"/>
      <c r="E4142" s="23"/>
      <c r="F4142" s="26"/>
      <c r="G4142" s="27"/>
      <c r="H4142" s="27"/>
      <c r="I4142" s="27"/>
      <c r="J4142" s="69">
        <f t="shared" si="260"/>
        <v>0</v>
      </c>
      <c r="K4142" s="70" t="e">
        <f t="shared" si="261"/>
        <v>#DIV/0!</v>
      </c>
      <c r="L4142" s="63"/>
      <c r="N4142" s="32" t="str">
        <f>+IFERROR(VLOOKUP(B4142,$B$5:B4141,1,FALSE),"")</f>
        <v/>
      </c>
      <c r="O4142" s="32" t="str">
        <f t="shared" si="262"/>
        <v>DUPLICATE</v>
      </c>
      <c r="P4142" s="65"/>
      <c r="Q4142" s="66" t="str">
        <f t="shared" si="263"/>
        <v xml:space="preserve"> </v>
      </c>
      <c r="R4142" s="32"/>
    </row>
    <row r="4143" spans="1:18" s="22" customFormat="1">
      <c r="A4143" s="24"/>
      <c r="B4143" s="23"/>
      <c r="C4143" s="23"/>
      <c r="D4143" s="25"/>
      <c r="E4143" s="23"/>
      <c r="F4143" s="26"/>
      <c r="G4143" s="27"/>
      <c r="H4143" s="27"/>
      <c r="I4143" s="27"/>
      <c r="J4143" s="69">
        <f t="shared" si="260"/>
        <v>0</v>
      </c>
      <c r="K4143" s="70" t="e">
        <f t="shared" si="261"/>
        <v>#DIV/0!</v>
      </c>
      <c r="L4143" s="63"/>
      <c r="N4143" s="32" t="str">
        <f>+IFERROR(VLOOKUP(B4143,$B$5:B4142,1,FALSE),"")</f>
        <v/>
      </c>
      <c r="O4143" s="32" t="str">
        <f t="shared" si="262"/>
        <v>DUPLICATE</v>
      </c>
      <c r="P4143" s="65"/>
      <c r="Q4143" s="66" t="str">
        <f t="shared" si="263"/>
        <v xml:space="preserve"> </v>
      </c>
      <c r="R4143" s="32"/>
    </row>
    <row r="4144" spans="1:18" s="22" customFormat="1">
      <c r="A4144" s="24"/>
      <c r="B4144" s="23"/>
      <c r="C4144" s="23"/>
      <c r="D4144" s="25"/>
      <c r="E4144" s="23"/>
      <c r="F4144" s="26"/>
      <c r="G4144" s="27"/>
      <c r="H4144" s="27"/>
      <c r="I4144" s="27"/>
      <c r="J4144" s="69">
        <f t="shared" si="260"/>
        <v>0</v>
      </c>
      <c r="K4144" s="70" t="e">
        <f t="shared" si="261"/>
        <v>#DIV/0!</v>
      </c>
      <c r="L4144" s="63"/>
      <c r="N4144" s="32" t="str">
        <f>+IFERROR(VLOOKUP(B4144,$B$5:B4143,1,FALSE),"")</f>
        <v/>
      </c>
      <c r="O4144" s="32" t="str">
        <f t="shared" si="262"/>
        <v>DUPLICATE</v>
      </c>
      <c r="P4144" s="65"/>
      <c r="Q4144" s="66" t="str">
        <f t="shared" si="263"/>
        <v xml:space="preserve"> </v>
      </c>
      <c r="R4144" s="32"/>
    </row>
    <row r="4145" spans="1:18" s="22" customFormat="1">
      <c r="A4145" s="24"/>
      <c r="B4145" s="23"/>
      <c r="C4145" s="23"/>
      <c r="D4145" s="25"/>
      <c r="E4145" s="23"/>
      <c r="F4145" s="26"/>
      <c r="G4145" s="27"/>
      <c r="H4145" s="27"/>
      <c r="I4145" s="27"/>
      <c r="J4145" s="69">
        <f t="shared" si="260"/>
        <v>0</v>
      </c>
      <c r="K4145" s="70" t="e">
        <f t="shared" si="261"/>
        <v>#DIV/0!</v>
      </c>
      <c r="L4145" s="63"/>
      <c r="N4145" s="32" t="str">
        <f>+IFERROR(VLOOKUP(B4145,$B$5:B4144,1,FALSE),"")</f>
        <v/>
      </c>
      <c r="O4145" s="32" t="str">
        <f t="shared" si="262"/>
        <v>DUPLICATE</v>
      </c>
      <c r="P4145" s="65"/>
      <c r="Q4145" s="66" t="str">
        <f t="shared" si="263"/>
        <v xml:space="preserve"> </v>
      </c>
      <c r="R4145" s="32"/>
    </row>
    <row r="4146" spans="1:18" s="22" customFormat="1">
      <c r="A4146" s="24"/>
      <c r="B4146" s="23"/>
      <c r="C4146" s="23"/>
      <c r="D4146" s="25"/>
      <c r="E4146" s="23"/>
      <c r="F4146" s="26"/>
      <c r="G4146" s="27"/>
      <c r="H4146" s="27"/>
      <c r="I4146" s="27"/>
      <c r="J4146" s="69">
        <f t="shared" si="260"/>
        <v>0</v>
      </c>
      <c r="K4146" s="70" t="e">
        <f t="shared" si="261"/>
        <v>#DIV/0!</v>
      </c>
      <c r="L4146" s="63"/>
      <c r="N4146" s="32" t="str">
        <f>+IFERROR(VLOOKUP(B4146,$B$5:B4145,1,FALSE),"")</f>
        <v/>
      </c>
      <c r="O4146" s="32" t="str">
        <f t="shared" si="262"/>
        <v>DUPLICATE</v>
      </c>
      <c r="P4146" s="65"/>
      <c r="Q4146" s="66" t="str">
        <f t="shared" si="263"/>
        <v xml:space="preserve"> </v>
      </c>
      <c r="R4146" s="32"/>
    </row>
    <row r="4147" spans="1:18" s="22" customFormat="1">
      <c r="A4147" s="24"/>
      <c r="B4147" s="23"/>
      <c r="C4147" s="23"/>
      <c r="D4147" s="25"/>
      <c r="E4147" s="23"/>
      <c r="F4147" s="26"/>
      <c r="G4147" s="27"/>
      <c r="H4147" s="27"/>
      <c r="I4147" s="27"/>
      <c r="J4147" s="69">
        <f t="shared" si="260"/>
        <v>0</v>
      </c>
      <c r="K4147" s="70" t="e">
        <f t="shared" si="261"/>
        <v>#DIV/0!</v>
      </c>
      <c r="L4147" s="63"/>
      <c r="N4147" s="32" t="str">
        <f>+IFERROR(VLOOKUP(B4147,$B$5:B4146,1,FALSE),"")</f>
        <v/>
      </c>
      <c r="O4147" s="32" t="str">
        <f t="shared" si="262"/>
        <v>DUPLICATE</v>
      </c>
      <c r="P4147" s="65"/>
      <c r="Q4147" s="66" t="str">
        <f t="shared" si="263"/>
        <v xml:space="preserve"> </v>
      </c>
      <c r="R4147" s="32"/>
    </row>
    <row r="4148" spans="1:18" s="22" customFormat="1">
      <c r="A4148" s="24"/>
      <c r="B4148" s="23"/>
      <c r="C4148" s="23"/>
      <c r="D4148" s="25"/>
      <c r="E4148" s="23"/>
      <c r="F4148" s="26"/>
      <c r="G4148" s="27"/>
      <c r="H4148" s="27"/>
      <c r="I4148" s="27"/>
      <c r="J4148" s="69">
        <f t="shared" si="260"/>
        <v>0</v>
      </c>
      <c r="K4148" s="70" t="e">
        <f t="shared" si="261"/>
        <v>#DIV/0!</v>
      </c>
      <c r="L4148" s="63"/>
      <c r="N4148" s="32" t="str">
        <f>+IFERROR(VLOOKUP(B4148,$B$5:B4147,1,FALSE),"")</f>
        <v/>
      </c>
      <c r="O4148" s="32" t="str">
        <f t="shared" si="262"/>
        <v>DUPLICATE</v>
      </c>
      <c r="P4148" s="65"/>
      <c r="Q4148" s="66" t="str">
        <f t="shared" si="263"/>
        <v xml:space="preserve"> </v>
      </c>
      <c r="R4148" s="32"/>
    </row>
    <row r="4149" spans="1:18" s="22" customFormat="1">
      <c r="A4149" s="24"/>
      <c r="B4149" s="23"/>
      <c r="C4149" s="23"/>
      <c r="D4149" s="25"/>
      <c r="E4149" s="23"/>
      <c r="F4149" s="26"/>
      <c r="G4149" s="27"/>
      <c r="H4149" s="27"/>
      <c r="I4149" s="27"/>
      <c r="J4149" s="69">
        <f t="shared" si="260"/>
        <v>0</v>
      </c>
      <c r="K4149" s="70" t="e">
        <f t="shared" si="261"/>
        <v>#DIV/0!</v>
      </c>
      <c r="L4149" s="63"/>
      <c r="N4149" s="32" t="str">
        <f>+IFERROR(VLOOKUP(B4149,$B$5:B4148,1,FALSE),"")</f>
        <v/>
      </c>
      <c r="O4149" s="32" t="str">
        <f t="shared" si="262"/>
        <v>DUPLICATE</v>
      </c>
      <c r="P4149" s="65"/>
      <c r="Q4149" s="66" t="str">
        <f t="shared" si="263"/>
        <v xml:space="preserve"> </v>
      </c>
      <c r="R4149" s="32"/>
    </row>
    <row r="4150" spans="1:18" s="22" customFormat="1">
      <c r="A4150" s="24"/>
      <c r="B4150" s="23"/>
      <c r="C4150" s="23"/>
      <c r="D4150" s="25"/>
      <c r="E4150" s="23"/>
      <c r="F4150" s="26"/>
      <c r="G4150" s="27"/>
      <c r="H4150" s="27"/>
      <c r="I4150" s="27"/>
      <c r="J4150" s="69">
        <f t="shared" si="260"/>
        <v>0</v>
      </c>
      <c r="K4150" s="70" t="e">
        <f t="shared" si="261"/>
        <v>#DIV/0!</v>
      </c>
      <c r="L4150" s="63"/>
      <c r="N4150" s="32" t="str">
        <f>+IFERROR(VLOOKUP(B4150,$B$5:B4149,1,FALSE),"")</f>
        <v/>
      </c>
      <c r="O4150" s="32" t="str">
        <f t="shared" si="262"/>
        <v>DUPLICATE</v>
      </c>
      <c r="P4150" s="65"/>
      <c r="Q4150" s="66" t="str">
        <f t="shared" si="263"/>
        <v xml:space="preserve"> </v>
      </c>
      <c r="R4150" s="32"/>
    </row>
    <row r="4151" spans="1:18" s="22" customFormat="1">
      <c r="A4151" s="24"/>
      <c r="B4151" s="23"/>
      <c r="C4151" s="23"/>
      <c r="D4151" s="25"/>
      <c r="E4151" s="23"/>
      <c r="F4151" s="26"/>
      <c r="G4151" s="27"/>
      <c r="H4151" s="27"/>
      <c r="I4151" s="27"/>
      <c r="J4151" s="69">
        <f t="shared" si="260"/>
        <v>0</v>
      </c>
      <c r="K4151" s="70" t="e">
        <f t="shared" si="261"/>
        <v>#DIV/0!</v>
      </c>
      <c r="L4151" s="63"/>
      <c r="N4151" s="32" t="str">
        <f>+IFERROR(VLOOKUP(B4151,$B$5:B4150,1,FALSE),"")</f>
        <v/>
      </c>
      <c r="O4151" s="32" t="str">
        <f t="shared" si="262"/>
        <v>DUPLICATE</v>
      </c>
      <c r="P4151" s="65"/>
      <c r="Q4151" s="66" t="str">
        <f t="shared" si="263"/>
        <v xml:space="preserve"> </v>
      </c>
      <c r="R4151" s="32"/>
    </row>
    <row r="4152" spans="1:18" s="22" customFormat="1">
      <c r="A4152" s="24"/>
      <c r="B4152" s="23"/>
      <c r="C4152" s="23"/>
      <c r="D4152" s="25"/>
      <c r="E4152" s="23"/>
      <c r="F4152" s="26"/>
      <c r="G4152" s="27"/>
      <c r="H4152" s="27"/>
      <c r="I4152" s="27"/>
      <c r="J4152" s="69">
        <f t="shared" si="260"/>
        <v>0</v>
      </c>
      <c r="K4152" s="70" t="e">
        <f t="shared" si="261"/>
        <v>#DIV/0!</v>
      </c>
      <c r="L4152" s="63"/>
      <c r="N4152" s="32" t="str">
        <f>+IFERROR(VLOOKUP(B4152,$B$5:B4151,1,FALSE),"")</f>
        <v/>
      </c>
      <c r="O4152" s="32" t="str">
        <f t="shared" si="262"/>
        <v>DUPLICATE</v>
      </c>
      <c r="P4152" s="65"/>
      <c r="Q4152" s="66" t="str">
        <f t="shared" si="263"/>
        <v xml:space="preserve"> </v>
      </c>
      <c r="R4152" s="32"/>
    </row>
    <row r="4153" spans="1:18" s="22" customFormat="1">
      <c r="A4153" s="24"/>
      <c r="B4153" s="23"/>
      <c r="C4153" s="23"/>
      <c r="D4153" s="25"/>
      <c r="E4153" s="23"/>
      <c r="F4153" s="26"/>
      <c r="G4153" s="27"/>
      <c r="H4153" s="27"/>
      <c r="I4153" s="27"/>
      <c r="J4153" s="69">
        <f t="shared" si="260"/>
        <v>0</v>
      </c>
      <c r="K4153" s="70" t="e">
        <f t="shared" si="261"/>
        <v>#DIV/0!</v>
      </c>
      <c r="L4153" s="63"/>
      <c r="N4153" s="32" t="str">
        <f>+IFERROR(VLOOKUP(B4153,$B$5:B4152,1,FALSE),"")</f>
        <v/>
      </c>
      <c r="O4153" s="32" t="str">
        <f t="shared" si="262"/>
        <v>DUPLICATE</v>
      </c>
      <c r="P4153" s="65"/>
      <c r="Q4153" s="66" t="str">
        <f t="shared" si="263"/>
        <v xml:space="preserve"> </v>
      </c>
      <c r="R4153" s="32"/>
    </row>
    <row r="4154" spans="1:18" s="22" customFormat="1">
      <c r="A4154" s="24"/>
      <c r="B4154" s="23"/>
      <c r="C4154" s="23"/>
      <c r="D4154" s="25"/>
      <c r="E4154" s="23"/>
      <c r="F4154" s="26"/>
      <c r="G4154" s="27"/>
      <c r="H4154" s="27"/>
      <c r="I4154" s="27"/>
      <c r="J4154" s="69">
        <f t="shared" si="260"/>
        <v>0</v>
      </c>
      <c r="K4154" s="70" t="e">
        <f t="shared" si="261"/>
        <v>#DIV/0!</v>
      </c>
      <c r="L4154" s="63"/>
      <c r="N4154" s="32" t="str">
        <f>+IFERROR(VLOOKUP(B4154,$B$5:B4153,1,FALSE),"")</f>
        <v/>
      </c>
      <c r="O4154" s="32" t="str">
        <f t="shared" si="262"/>
        <v>DUPLICATE</v>
      </c>
      <c r="P4154" s="65"/>
      <c r="Q4154" s="66" t="str">
        <f t="shared" si="263"/>
        <v xml:space="preserve"> </v>
      </c>
      <c r="R4154" s="32"/>
    </row>
    <row r="4155" spans="1:18" s="22" customFormat="1">
      <c r="A4155" s="24"/>
      <c r="B4155" s="23"/>
      <c r="C4155" s="23"/>
      <c r="D4155" s="25"/>
      <c r="E4155" s="23"/>
      <c r="F4155" s="26"/>
      <c r="G4155" s="27"/>
      <c r="H4155" s="27"/>
      <c r="I4155" s="27"/>
      <c r="J4155" s="69">
        <f t="shared" si="260"/>
        <v>0</v>
      </c>
      <c r="K4155" s="70" t="e">
        <f t="shared" si="261"/>
        <v>#DIV/0!</v>
      </c>
      <c r="L4155" s="63"/>
      <c r="N4155" s="32" t="str">
        <f>+IFERROR(VLOOKUP(B4155,$B$5:B4154,1,FALSE),"")</f>
        <v/>
      </c>
      <c r="O4155" s="32" t="str">
        <f t="shared" si="262"/>
        <v>DUPLICATE</v>
      </c>
      <c r="P4155" s="65"/>
      <c r="Q4155" s="66" t="str">
        <f t="shared" si="263"/>
        <v xml:space="preserve"> </v>
      </c>
      <c r="R4155" s="32"/>
    </row>
    <row r="4156" spans="1:18" s="22" customFormat="1">
      <c r="A4156" s="24"/>
      <c r="B4156" s="23"/>
      <c r="C4156" s="23"/>
      <c r="D4156" s="25"/>
      <c r="E4156" s="23"/>
      <c r="F4156" s="26"/>
      <c r="G4156" s="27"/>
      <c r="H4156" s="27"/>
      <c r="I4156" s="27"/>
      <c r="J4156" s="69">
        <f t="shared" si="260"/>
        <v>0</v>
      </c>
      <c r="K4156" s="70" t="e">
        <f t="shared" si="261"/>
        <v>#DIV/0!</v>
      </c>
      <c r="L4156" s="63"/>
      <c r="N4156" s="32" t="str">
        <f>+IFERROR(VLOOKUP(B4156,$B$5:B4155,1,FALSE),"")</f>
        <v/>
      </c>
      <c r="O4156" s="32" t="str">
        <f t="shared" si="262"/>
        <v>DUPLICATE</v>
      </c>
      <c r="P4156" s="65"/>
      <c r="Q4156" s="66" t="str">
        <f t="shared" si="263"/>
        <v xml:space="preserve"> </v>
      </c>
      <c r="R4156" s="32"/>
    </row>
    <row r="4157" spans="1:18" s="22" customFormat="1">
      <c r="A4157" s="24"/>
      <c r="B4157" s="23"/>
      <c r="C4157" s="23"/>
      <c r="D4157" s="25"/>
      <c r="E4157" s="23"/>
      <c r="F4157" s="26"/>
      <c r="G4157" s="27"/>
      <c r="H4157" s="27"/>
      <c r="I4157" s="27"/>
      <c r="J4157" s="69">
        <f t="shared" si="260"/>
        <v>0</v>
      </c>
      <c r="K4157" s="70" t="e">
        <f t="shared" si="261"/>
        <v>#DIV/0!</v>
      </c>
      <c r="L4157" s="63"/>
      <c r="N4157" s="32" t="str">
        <f>+IFERROR(VLOOKUP(B4157,$B$5:B4156,1,FALSE),"")</f>
        <v/>
      </c>
      <c r="O4157" s="32" t="str">
        <f t="shared" si="262"/>
        <v>DUPLICATE</v>
      </c>
      <c r="P4157" s="65"/>
      <c r="Q4157" s="66" t="str">
        <f t="shared" si="263"/>
        <v xml:space="preserve"> </v>
      </c>
      <c r="R4157" s="32"/>
    </row>
    <row r="4158" spans="1:18" s="22" customFormat="1">
      <c r="A4158" s="24"/>
      <c r="B4158" s="23"/>
      <c r="C4158" s="23"/>
      <c r="D4158" s="25"/>
      <c r="E4158" s="23"/>
      <c r="F4158" s="26"/>
      <c r="G4158" s="27"/>
      <c r="H4158" s="27"/>
      <c r="I4158" s="27"/>
      <c r="J4158" s="69">
        <f t="shared" si="260"/>
        <v>0</v>
      </c>
      <c r="K4158" s="70" t="e">
        <f t="shared" si="261"/>
        <v>#DIV/0!</v>
      </c>
      <c r="L4158" s="63"/>
      <c r="N4158" s="32" t="str">
        <f>+IFERROR(VLOOKUP(B4158,$B$5:B4157,1,FALSE),"")</f>
        <v/>
      </c>
      <c r="O4158" s="32" t="str">
        <f t="shared" si="262"/>
        <v>DUPLICATE</v>
      </c>
      <c r="P4158" s="65"/>
      <c r="Q4158" s="66" t="str">
        <f t="shared" si="263"/>
        <v xml:space="preserve"> </v>
      </c>
      <c r="R4158" s="32"/>
    </row>
    <row r="4159" spans="1:18" s="22" customFormat="1">
      <c r="A4159" s="24"/>
      <c r="B4159" s="23"/>
      <c r="C4159" s="23"/>
      <c r="D4159" s="25"/>
      <c r="E4159" s="23"/>
      <c r="F4159" s="26"/>
      <c r="G4159" s="27"/>
      <c r="H4159" s="27"/>
      <c r="I4159" s="27"/>
      <c r="J4159" s="69">
        <f t="shared" si="260"/>
        <v>0</v>
      </c>
      <c r="K4159" s="70" t="e">
        <f t="shared" si="261"/>
        <v>#DIV/0!</v>
      </c>
      <c r="L4159" s="63"/>
      <c r="N4159" s="32" t="str">
        <f>+IFERROR(VLOOKUP(B4159,$B$5:B4158,1,FALSE),"")</f>
        <v/>
      </c>
      <c r="O4159" s="32" t="str">
        <f t="shared" si="262"/>
        <v>DUPLICATE</v>
      </c>
      <c r="P4159" s="65"/>
      <c r="Q4159" s="66" t="str">
        <f t="shared" si="263"/>
        <v xml:space="preserve"> </v>
      </c>
      <c r="R4159" s="32"/>
    </row>
    <row r="4160" spans="1:18" s="22" customFormat="1">
      <c r="A4160" s="24"/>
      <c r="B4160" s="23"/>
      <c r="C4160" s="23"/>
      <c r="D4160" s="25"/>
      <c r="E4160" s="23"/>
      <c r="F4160" s="26"/>
      <c r="G4160" s="27"/>
      <c r="H4160" s="27"/>
      <c r="I4160" s="27"/>
      <c r="J4160" s="69">
        <f t="shared" si="260"/>
        <v>0</v>
      </c>
      <c r="K4160" s="70" t="e">
        <f t="shared" si="261"/>
        <v>#DIV/0!</v>
      </c>
      <c r="L4160" s="63"/>
      <c r="N4160" s="32" t="str">
        <f>+IFERROR(VLOOKUP(B4160,$B$5:B4159,1,FALSE),"")</f>
        <v/>
      </c>
      <c r="O4160" s="32" t="str">
        <f t="shared" si="262"/>
        <v>DUPLICATE</v>
      </c>
      <c r="P4160" s="65"/>
      <c r="Q4160" s="66" t="str">
        <f t="shared" si="263"/>
        <v xml:space="preserve"> </v>
      </c>
      <c r="R4160" s="32"/>
    </row>
    <row r="4161" spans="1:18" s="22" customFormat="1">
      <c r="A4161" s="24"/>
      <c r="B4161" s="23"/>
      <c r="C4161" s="23"/>
      <c r="D4161" s="25"/>
      <c r="E4161" s="23"/>
      <c r="F4161" s="26"/>
      <c r="G4161" s="27"/>
      <c r="H4161" s="27"/>
      <c r="I4161" s="27"/>
      <c r="J4161" s="69">
        <f t="shared" si="260"/>
        <v>0</v>
      </c>
      <c r="K4161" s="70" t="e">
        <f t="shared" si="261"/>
        <v>#DIV/0!</v>
      </c>
      <c r="L4161" s="63"/>
      <c r="N4161" s="32" t="str">
        <f>+IFERROR(VLOOKUP(B4161,$B$5:B4160,1,FALSE),"")</f>
        <v/>
      </c>
      <c r="O4161" s="32" t="str">
        <f t="shared" si="262"/>
        <v>DUPLICATE</v>
      </c>
      <c r="P4161" s="65"/>
      <c r="Q4161" s="66" t="str">
        <f t="shared" si="263"/>
        <v xml:space="preserve"> </v>
      </c>
      <c r="R4161" s="32"/>
    </row>
    <row r="4162" spans="1:18" s="22" customFormat="1">
      <c r="A4162" s="24"/>
      <c r="B4162" s="23"/>
      <c r="C4162" s="23"/>
      <c r="D4162" s="25"/>
      <c r="E4162" s="23"/>
      <c r="F4162" s="26"/>
      <c r="G4162" s="27"/>
      <c r="H4162" s="27"/>
      <c r="I4162" s="27"/>
      <c r="J4162" s="69">
        <f t="shared" si="260"/>
        <v>0</v>
      </c>
      <c r="K4162" s="70" t="e">
        <f t="shared" si="261"/>
        <v>#DIV/0!</v>
      </c>
      <c r="L4162" s="63"/>
      <c r="N4162" s="32" t="str">
        <f>+IFERROR(VLOOKUP(B4162,$B$5:B4161,1,FALSE),"")</f>
        <v/>
      </c>
      <c r="O4162" s="32" t="str">
        <f t="shared" si="262"/>
        <v>DUPLICATE</v>
      </c>
      <c r="P4162" s="65"/>
      <c r="Q4162" s="66" t="str">
        <f t="shared" si="263"/>
        <v xml:space="preserve"> </v>
      </c>
      <c r="R4162" s="32"/>
    </row>
    <row r="4163" spans="1:18" s="22" customFormat="1">
      <c r="A4163" s="24"/>
      <c r="B4163" s="23"/>
      <c r="C4163" s="23"/>
      <c r="D4163" s="25"/>
      <c r="E4163" s="23"/>
      <c r="F4163" s="26"/>
      <c r="G4163" s="27"/>
      <c r="H4163" s="27"/>
      <c r="I4163" s="27"/>
      <c r="J4163" s="69">
        <f t="shared" si="260"/>
        <v>0</v>
      </c>
      <c r="K4163" s="70" t="e">
        <f t="shared" si="261"/>
        <v>#DIV/0!</v>
      </c>
      <c r="L4163" s="63"/>
      <c r="N4163" s="32" t="str">
        <f>+IFERROR(VLOOKUP(B4163,$B$5:B4162,1,FALSE),"")</f>
        <v/>
      </c>
      <c r="O4163" s="32" t="str">
        <f t="shared" si="262"/>
        <v>DUPLICATE</v>
      </c>
      <c r="P4163" s="65"/>
      <c r="Q4163" s="66" t="str">
        <f t="shared" si="263"/>
        <v xml:space="preserve"> </v>
      </c>
      <c r="R4163" s="32"/>
    </row>
    <row r="4164" spans="1:18" s="22" customFormat="1">
      <c r="A4164" s="24"/>
      <c r="B4164" s="23"/>
      <c r="C4164" s="23"/>
      <c r="D4164" s="25"/>
      <c r="E4164" s="23"/>
      <c r="F4164" s="26"/>
      <c r="G4164" s="27"/>
      <c r="H4164" s="27"/>
      <c r="I4164" s="27"/>
      <c r="J4164" s="69">
        <f t="shared" si="260"/>
        <v>0</v>
      </c>
      <c r="K4164" s="70" t="e">
        <f t="shared" si="261"/>
        <v>#DIV/0!</v>
      </c>
      <c r="L4164" s="63"/>
      <c r="N4164" s="32" t="str">
        <f>+IFERROR(VLOOKUP(B4164,$B$5:B4163,1,FALSE),"")</f>
        <v/>
      </c>
      <c r="O4164" s="32" t="str">
        <f t="shared" si="262"/>
        <v>DUPLICATE</v>
      </c>
      <c r="P4164" s="65"/>
      <c r="Q4164" s="66" t="str">
        <f t="shared" si="263"/>
        <v xml:space="preserve"> </v>
      </c>
      <c r="R4164" s="32"/>
    </row>
    <row r="4165" spans="1:18" s="22" customFormat="1">
      <c r="A4165" s="24"/>
      <c r="B4165" s="23"/>
      <c r="C4165" s="23"/>
      <c r="D4165" s="25"/>
      <c r="E4165" s="23"/>
      <c r="F4165" s="26"/>
      <c r="G4165" s="27"/>
      <c r="H4165" s="27"/>
      <c r="I4165" s="27"/>
      <c r="J4165" s="69">
        <f t="shared" si="260"/>
        <v>0</v>
      </c>
      <c r="K4165" s="70" t="e">
        <f t="shared" si="261"/>
        <v>#DIV/0!</v>
      </c>
      <c r="L4165" s="63"/>
      <c r="N4165" s="32" t="str">
        <f>+IFERROR(VLOOKUP(B4165,$B$5:B4164,1,FALSE),"")</f>
        <v/>
      </c>
      <c r="O4165" s="32" t="str">
        <f t="shared" si="262"/>
        <v>DUPLICATE</v>
      </c>
      <c r="P4165" s="65"/>
      <c r="Q4165" s="66" t="str">
        <f t="shared" si="263"/>
        <v xml:space="preserve"> </v>
      </c>
      <c r="R4165" s="32"/>
    </row>
    <row r="4166" spans="1:18" s="22" customFormat="1">
      <c r="A4166" s="24"/>
      <c r="B4166" s="23"/>
      <c r="C4166" s="23"/>
      <c r="D4166" s="25"/>
      <c r="E4166" s="23"/>
      <c r="F4166" s="26"/>
      <c r="G4166" s="27"/>
      <c r="H4166" s="27"/>
      <c r="I4166" s="27"/>
      <c r="J4166" s="69">
        <f t="shared" si="260"/>
        <v>0</v>
      </c>
      <c r="K4166" s="70" t="e">
        <f t="shared" si="261"/>
        <v>#DIV/0!</v>
      </c>
      <c r="L4166" s="63"/>
      <c r="N4166" s="32" t="str">
        <f>+IFERROR(VLOOKUP(B4166,$B$5:B4165,1,FALSE),"")</f>
        <v/>
      </c>
      <c r="O4166" s="32" t="str">
        <f t="shared" si="262"/>
        <v>DUPLICATE</v>
      </c>
      <c r="P4166" s="65"/>
      <c r="Q4166" s="66" t="str">
        <f t="shared" si="263"/>
        <v xml:space="preserve"> </v>
      </c>
      <c r="R4166" s="32"/>
    </row>
    <row r="4167" spans="1:18" s="22" customFormat="1">
      <c r="A4167" s="24"/>
      <c r="B4167" s="23"/>
      <c r="C4167" s="23"/>
      <c r="D4167" s="25"/>
      <c r="E4167" s="23"/>
      <c r="F4167" s="26"/>
      <c r="G4167" s="27"/>
      <c r="H4167" s="27"/>
      <c r="I4167" s="27"/>
      <c r="J4167" s="69">
        <f t="shared" si="260"/>
        <v>0</v>
      </c>
      <c r="K4167" s="70" t="e">
        <f t="shared" si="261"/>
        <v>#DIV/0!</v>
      </c>
      <c r="L4167" s="63"/>
      <c r="N4167" s="32" t="str">
        <f>+IFERROR(VLOOKUP(B4167,$B$5:B4166,1,FALSE),"")</f>
        <v/>
      </c>
      <c r="O4167" s="32" t="str">
        <f t="shared" si="262"/>
        <v>DUPLICATE</v>
      </c>
      <c r="P4167" s="65"/>
      <c r="Q4167" s="66" t="str">
        <f t="shared" si="263"/>
        <v xml:space="preserve"> </v>
      </c>
      <c r="R4167" s="32"/>
    </row>
    <row r="4168" spans="1:18" s="22" customFormat="1">
      <c r="A4168" s="24"/>
      <c r="B4168" s="23"/>
      <c r="C4168" s="23"/>
      <c r="D4168" s="25"/>
      <c r="E4168" s="23"/>
      <c r="F4168" s="26"/>
      <c r="G4168" s="27"/>
      <c r="H4168" s="27"/>
      <c r="I4168" s="27"/>
      <c r="J4168" s="69">
        <f t="shared" si="260"/>
        <v>0</v>
      </c>
      <c r="K4168" s="70" t="e">
        <f t="shared" si="261"/>
        <v>#DIV/0!</v>
      </c>
      <c r="L4168" s="63"/>
      <c r="N4168" s="32" t="str">
        <f>+IFERROR(VLOOKUP(B4168,$B$5:B4167,1,FALSE),"")</f>
        <v/>
      </c>
      <c r="O4168" s="32" t="str">
        <f t="shared" si="262"/>
        <v>DUPLICATE</v>
      </c>
      <c r="P4168" s="65"/>
      <c r="Q4168" s="66" t="str">
        <f t="shared" si="263"/>
        <v xml:space="preserve"> </v>
      </c>
      <c r="R4168" s="32"/>
    </row>
    <row r="4169" spans="1:18" s="22" customFormat="1">
      <c r="A4169" s="24"/>
      <c r="B4169" s="23"/>
      <c r="C4169" s="23"/>
      <c r="D4169" s="25"/>
      <c r="E4169" s="23"/>
      <c r="F4169" s="26"/>
      <c r="G4169" s="27"/>
      <c r="H4169" s="27"/>
      <c r="I4169" s="27"/>
      <c r="J4169" s="69">
        <f t="shared" si="260"/>
        <v>0</v>
      </c>
      <c r="K4169" s="70" t="e">
        <f t="shared" si="261"/>
        <v>#DIV/0!</v>
      </c>
      <c r="L4169" s="63"/>
      <c r="N4169" s="32" t="str">
        <f>+IFERROR(VLOOKUP(B4169,$B$5:B4168,1,FALSE),"")</f>
        <v/>
      </c>
      <c r="O4169" s="32" t="str">
        <f t="shared" si="262"/>
        <v>DUPLICATE</v>
      </c>
      <c r="P4169" s="65"/>
      <c r="Q4169" s="66" t="str">
        <f t="shared" si="263"/>
        <v xml:space="preserve"> </v>
      </c>
      <c r="R4169" s="32"/>
    </row>
    <row r="4170" spans="1:18" s="22" customFormat="1">
      <c r="A4170" s="24"/>
      <c r="B4170" s="23"/>
      <c r="C4170" s="23"/>
      <c r="D4170" s="25"/>
      <c r="E4170" s="23"/>
      <c r="F4170" s="26"/>
      <c r="G4170" s="27"/>
      <c r="H4170" s="27"/>
      <c r="I4170" s="27"/>
      <c r="J4170" s="69">
        <f t="shared" si="260"/>
        <v>0</v>
      </c>
      <c r="K4170" s="70" t="e">
        <f t="shared" si="261"/>
        <v>#DIV/0!</v>
      </c>
      <c r="L4170" s="63"/>
      <c r="N4170" s="32" t="str">
        <f>+IFERROR(VLOOKUP(B4170,$B$5:B4169,1,FALSE),"")</f>
        <v/>
      </c>
      <c r="O4170" s="32" t="str">
        <f t="shared" si="262"/>
        <v>DUPLICATE</v>
      </c>
      <c r="P4170" s="65"/>
      <c r="Q4170" s="66" t="str">
        <f t="shared" si="263"/>
        <v xml:space="preserve"> </v>
      </c>
      <c r="R4170" s="32"/>
    </row>
    <row r="4171" spans="1:18" s="22" customFormat="1">
      <c r="A4171" s="24"/>
      <c r="B4171" s="23"/>
      <c r="C4171" s="23"/>
      <c r="D4171" s="25"/>
      <c r="E4171" s="23"/>
      <c r="F4171" s="26"/>
      <c r="G4171" s="27"/>
      <c r="H4171" s="27"/>
      <c r="I4171" s="27"/>
      <c r="J4171" s="69">
        <f t="shared" si="260"/>
        <v>0</v>
      </c>
      <c r="K4171" s="70" t="e">
        <f t="shared" si="261"/>
        <v>#DIV/0!</v>
      </c>
      <c r="L4171" s="63"/>
      <c r="N4171" s="32" t="str">
        <f>+IFERROR(VLOOKUP(B4171,$B$5:B4170,1,FALSE),"")</f>
        <v/>
      </c>
      <c r="O4171" s="32" t="str">
        <f t="shared" si="262"/>
        <v>DUPLICATE</v>
      </c>
      <c r="P4171" s="65"/>
      <c r="Q4171" s="66" t="str">
        <f t="shared" si="263"/>
        <v xml:space="preserve"> </v>
      </c>
      <c r="R4171" s="32"/>
    </row>
    <row r="4172" spans="1:18" s="22" customFormat="1">
      <c r="A4172" s="24"/>
      <c r="B4172" s="23"/>
      <c r="C4172" s="23"/>
      <c r="D4172" s="25"/>
      <c r="E4172" s="23"/>
      <c r="F4172" s="26"/>
      <c r="G4172" s="27"/>
      <c r="H4172" s="27"/>
      <c r="I4172" s="27"/>
      <c r="J4172" s="69">
        <f t="shared" si="260"/>
        <v>0</v>
      </c>
      <c r="K4172" s="70" t="e">
        <f t="shared" si="261"/>
        <v>#DIV/0!</v>
      </c>
      <c r="L4172" s="63"/>
      <c r="N4172" s="32" t="str">
        <f>+IFERROR(VLOOKUP(B4172,$B$5:B4171,1,FALSE),"")</f>
        <v/>
      </c>
      <c r="O4172" s="32" t="str">
        <f t="shared" si="262"/>
        <v>DUPLICATE</v>
      </c>
      <c r="P4172" s="65"/>
      <c r="Q4172" s="66" t="str">
        <f t="shared" si="263"/>
        <v xml:space="preserve"> </v>
      </c>
      <c r="R4172" s="32"/>
    </row>
    <row r="4173" spans="1:18" s="22" customFormat="1">
      <c r="A4173" s="24"/>
      <c r="B4173" s="23"/>
      <c r="C4173" s="23"/>
      <c r="D4173" s="25"/>
      <c r="E4173" s="23"/>
      <c r="F4173" s="26"/>
      <c r="G4173" s="27"/>
      <c r="H4173" s="27"/>
      <c r="I4173" s="27"/>
      <c r="J4173" s="69">
        <f t="shared" si="260"/>
        <v>0</v>
      </c>
      <c r="K4173" s="70" t="e">
        <f t="shared" si="261"/>
        <v>#DIV/0!</v>
      </c>
      <c r="L4173" s="63"/>
      <c r="N4173" s="32" t="str">
        <f>+IFERROR(VLOOKUP(B4173,$B$5:B4172,1,FALSE),"")</f>
        <v/>
      </c>
      <c r="O4173" s="32" t="str">
        <f t="shared" si="262"/>
        <v>DUPLICATE</v>
      </c>
      <c r="P4173" s="65"/>
      <c r="Q4173" s="66" t="str">
        <f t="shared" si="263"/>
        <v xml:space="preserve"> </v>
      </c>
      <c r="R4173" s="32"/>
    </row>
    <row r="4174" spans="1:18" s="22" customFormat="1">
      <c r="A4174" s="24"/>
      <c r="B4174" s="23"/>
      <c r="C4174" s="23"/>
      <c r="D4174" s="25"/>
      <c r="E4174" s="23"/>
      <c r="F4174" s="26"/>
      <c r="G4174" s="27"/>
      <c r="H4174" s="27"/>
      <c r="I4174" s="27"/>
      <c r="J4174" s="69">
        <f t="shared" si="260"/>
        <v>0</v>
      </c>
      <c r="K4174" s="70" t="e">
        <f t="shared" si="261"/>
        <v>#DIV/0!</v>
      </c>
      <c r="L4174" s="63"/>
      <c r="N4174" s="32" t="str">
        <f>+IFERROR(VLOOKUP(B4174,$B$5:B4173,1,FALSE),"")</f>
        <v/>
      </c>
      <c r="O4174" s="32" t="str">
        <f t="shared" si="262"/>
        <v>DUPLICATE</v>
      </c>
      <c r="P4174" s="65"/>
      <c r="Q4174" s="66" t="str">
        <f t="shared" si="263"/>
        <v xml:space="preserve"> </v>
      </c>
      <c r="R4174" s="32"/>
    </row>
    <row r="4175" spans="1:18" s="22" customFormat="1">
      <c r="A4175" s="24"/>
      <c r="B4175" s="23"/>
      <c r="C4175" s="23"/>
      <c r="D4175" s="25"/>
      <c r="E4175" s="23"/>
      <c r="F4175" s="26"/>
      <c r="G4175" s="27"/>
      <c r="H4175" s="27"/>
      <c r="I4175" s="27"/>
      <c r="J4175" s="69">
        <f t="shared" si="260"/>
        <v>0</v>
      </c>
      <c r="K4175" s="70" t="e">
        <f t="shared" si="261"/>
        <v>#DIV/0!</v>
      </c>
      <c r="L4175" s="63"/>
      <c r="N4175" s="32" t="str">
        <f>+IFERROR(VLOOKUP(B4175,$B$5:B4174,1,FALSE),"")</f>
        <v/>
      </c>
      <c r="O4175" s="32" t="str">
        <f t="shared" si="262"/>
        <v>DUPLICATE</v>
      </c>
      <c r="P4175" s="65"/>
      <c r="Q4175" s="66" t="str">
        <f t="shared" si="263"/>
        <v xml:space="preserve"> </v>
      </c>
      <c r="R4175" s="32"/>
    </row>
    <row r="4176" spans="1:18" s="22" customFormat="1">
      <c r="A4176" s="24"/>
      <c r="B4176" s="23"/>
      <c r="C4176" s="23"/>
      <c r="D4176" s="25"/>
      <c r="E4176" s="23"/>
      <c r="F4176" s="26"/>
      <c r="G4176" s="27"/>
      <c r="H4176" s="27"/>
      <c r="I4176" s="27"/>
      <c r="J4176" s="69">
        <f t="shared" si="260"/>
        <v>0</v>
      </c>
      <c r="K4176" s="70" t="e">
        <f t="shared" si="261"/>
        <v>#DIV/0!</v>
      </c>
      <c r="L4176" s="63"/>
      <c r="N4176" s="32" t="str">
        <f>+IFERROR(VLOOKUP(B4176,$B$5:B4175,1,FALSE),"")</f>
        <v/>
      </c>
      <c r="O4176" s="32" t="str">
        <f t="shared" si="262"/>
        <v>DUPLICATE</v>
      </c>
      <c r="P4176" s="65"/>
      <c r="Q4176" s="66" t="str">
        <f t="shared" si="263"/>
        <v xml:space="preserve"> </v>
      </c>
      <c r="R4176" s="32"/>
    </row>
    <row r="4177" spans="1:18" s="22" customFormat="1">
      <c r="A4177" s="24"/>
      <c r="B4177" s="23"/>
      <c r="C4177" s="23"/>
      <c r="D4177" s="25"/>
      <c r="E4177" s="23"/>
      <c r="F4177" s="26"/>
      <c r="G4177" s="27"/>
      <c r="H4177" s="27"/>
      <c r="I4177" s="27"/>
      <c r="J4177" s="69">
        <f t="shared" si="260"/>
        <v>0</v>
      </c>
      <c r="K4177" s="70" t="e">
        <f t="shared" si="261"/>
        <v>#DIV/0!</v>
      </c>
      <c r="L4177" s="63"/>
      <c r="N4177" s="32" t="str">
        <f>+IFERROR(VLOOKUP(B4177,$B$5:B4176,1,FALSE),"")</f>
        <v/>
      </c>
      <c r="O4177" s="32" t="str">
        <f t="shared" si="262"/>
        <v>DUPLICATE</v>
      </c>
      <c r="P4177" s="65"/>
      <c r="Q4177" s="66" t="str">
        <f t="shared" si="263"/>
        <v xml:space="preserve"> </v>
      </c>
      <c r="R4177" s="32"/>
    </row>
    <row r="4178" spans="1:18" s="22" customFormat="1">
      <c r="A4178" s="24"/>
      <c r="B4178" s="23"/>
      <c r="C4178" s="23"/>
      <c r="D4178" s="25"/>
      <c r="E4178" s="23"/>
      <c r="F4178" s="26"/>
      <c r="G4178" s="27"/>
      <c r="H4178" s="27"/>
      <c r="I4178" s="27"/>
      <c r="J4178" s="69">
        <f t="shared" si="260"/>
        <v>0</v>
      </c>
      <c r="K4178" s="70" t="e">
        <f t="shared" si="261"/>
        <v>#DIV/0!</v>
      </c>
      <c r="L4178" s="63"/>
      <c r="N4178" s="32" t="str">
        <f>+IFERROR(VLOOKUP(B4178,$B$5:B4177,1,FALSE),"")</f>
        <v/>
      </c>
      <c r="O4178" s="32" t="str">
        <f t="shared" si="262"/>
        <v>DUPLICATE</v>
      </c>
      <c r="P4178" s="65"/>
      <c r="Q4178" s="66" t="str">
        <f t="shared" si="263"/>
        <v xml:space="preserve"> </v>
      </c>
      <c r="R4178" s="32"/>
    </row>
    <row r="4179" spans="1:18" s="22" customFormat="1">
      <c r="A4179" s="24"/>
      <c r="B4179" s="23"/>
      <c r="C4179" s="23"/>
      <c r="D4179" s="25"/>
      <c r="E4179" s="23"/>
      <c r="F4179" s="26"/>
      <c r="G4179" s="27"/>
      <c r="H4179" s="27"/>
      <c r="I4179" s="27"/>
      <c r="J4179" s="69">
        <f t="shared" si="260"/>
        <v>0</v>
      </c>
      <c r="K4179" s="70" t="e">
        <f t="shared" si="261"/>
        <v>#DIV/0!</v>
      </c>
      <c r="L4179" s="63"/>
      <c r="N4179" s="32" t="str">
        <f>+IFERROR(VLOOKUP(B4179,$B$5:B4178,1,FALSE),"")</f>
        <v/>
      </c>
      <c r="O4179" s="32" t="str">
        <f t="shared" si="262"/>
        <v>DUPLICATE</v>
      </c>
      <c r="P4179" s="65"/>
      <c r="Q4179" s="66" t="str">
        <f t="shared" si="263"/>
        <v xml:space="preserve"> </v>
      </c>
      <c r="R4179" s="32"/>
    </row>
    <row r="4180" spans="1:18" s="22" customFormat="1">
      <c r="A4180" s="24"/>
      <c r="B4180" s="23"/>
      <c r="C4180" s="23"/>
      <c r="D4180" s="25"/>
      <c r="E4180" s="23"/>
      <c r="F4180" s="26"/>
      <c r="G4180" s="27"/>
      <c r="H4180" s="27"/>
      <c r="I4180" s="27"/>
      <c r="J4180" s="69">
        <f t="shared" si="260"/>
        <v>0</v>
      </c>
      <c r="K4180" s="70" t="e">
        <f t="shared" si="261"/>
        <v>#DIV/0!</v>
      </c>
      <c r="L4180" s="63"/>
      <c r="N4180" s="32" t="str">
        <f>+IFERROR(VLOOKUP(B4180,$B$5:B4179,1,FALSE),"")</f>
        <v/>
      </c>
      <c r="O4180" s="32" t="str">
        <f t="shared" si="262"/>
        <v>DUPLICATE</v>
      </c>
      <c r="P4180" s="65"/>
      <c r="Q4180" s="66" t="str">
        <f t="shared" si="263"/>
        <v xml:space="preserve"> </v>
      </c>
      <c r="R4180" s="32"/>
    </row>
    <row r="4181" spans="1:18" s="22" customFormat="1">
      <c r="A4181" s="24"/>
      <c r="B4181" s="23"/>
      <c r="C4181" s="23"/>
      <c r="D4181" s="25"/>
      <c r="E4181" s="23"/>
      <c r="F4181" s="26"/>
      <c r="G4181" s="27"/>
      <c r="H4181" s="27"/>
      <c r="I4181" s="27"/>
      <c r="J4181" s="69">
        <f t="shared" si="260"/>
        <v>0</v>
      </c>
      <c r="K4181" s="70" t="e">
        <f t="shared" si="261"/>
        <v>#DIV/0!</v>
      </c>
      <c r="L4181" s="63"/>
      <c r="N4181" s="32" t="str">
        <f>+IFERROR(VLOOKUP(B4181,$B$5:B4180,1,FALSE),"")</f>
        <v/>
      </c>
      <c r="O4181" s="32" t="str">
        <f t="shared" si="262"/>
        <v>DUPLICATE</v>
      </c>
      <c r="P4181" s="65"/>
      <c r="Q4181" s="66" t="str">
        <f t="shared" si="263"/>
        <v xml:space="preserve"> </v>
      </c>
      <c r="R4181" s="32"/>
    </row>
    <row r="4182" spans="1:18" s="22" customFormat="1">
      <c r="A4182" s="24"/>
      <c r="B4182" s="23"/>
      <c r="C4182" s="23"/>
      <c r="D4182" s="25"/>
      <c r="E4182" s="23"/>
      <c r="F4182" s="26"/>
      <c r="G4182" s="27"/>
      <c r="H4182" s="27"/>
      <c r="I4182" s="27"/>
      <c r="J4182" s="69">
        <f t="shared" si="260"/>
        <v>0</v>
      </c>
      <c r="K4182" s="70" t="e">
        <f t="shared" si="261"/>
        <v>#DIV/0!</v>
      </c>
      <c r="L4182" s="63"/>
      <c r="N4182" s="32" t="str">
        <f>+IFERROR(VLOOKUP(B4182,$B$5:B4181,1,FALSE),"")</f>
        <v/>
      </c>
      <c r="O4182" s="32" t="str">
        <f t="shared" si="262"/>
        <v>DUPLICATE</v>
      </c>
      <c r="P4182" s="65"/>
      <c r="Q4182" s="66" t="str">
        <f t="shared" si="263"/>
        <v xml:space="preserve"> </v>
      </c>
      <c r="R4182" s="32"/>
    </row>
    <row r="4183" spans="1:18" s="22" customFormat="1">
      <c r="A4183" s="24"/>
      <c r="B4183" s="23"/>
      <c r="C4183" s="23"/>
      <c r="D4183" s="25"/>
      <c r="E4183" s="23"/>
      <c r="F4183" s="26"/>
      <c r="G4183" s="27"/>
      <c r="H4183" s="27"/>
      <c r="I4183" s="27"/>
      <c r="J4183" s="69">
        <f t="shared" si="260"/>
        <v>0</v>
      </c>
      <c r="K4183" s="70" t="e">
        <f t="shared" si="261"/>
        <v>#DIV/0!</v>
      </c>
      <c r="L4183" s="63"/>
      <c r="N4183" s="32" t="str">
        <f>+IFERROR(VLOOKUP(B4183,$B$5:B4182,1,FALSE),"")</f>
        <v/>
      </c>
      <c r="O4183" s="32" t="str">
        <f t="shared" si="262"/>
        <v>DUPLICATE</v>
      </c>
      <c r="P4183" s="65"/>
      <c r="Q4183" s="66" t="str">
        <f t="shared" si="263"/>
        <v xml:space="preserve"> </v>
      </c>
      <c r="R4183" s="32"/>
    </row>
    <row r="4184" spans="1:18" s="22" customFormat="1">
      <c r="A4184" s="24"/>
      <c r="B4184" s="23"/>
      <c r="C4184" s="23"/>
      <c r="D4184" s="25"/>
      <c r="E4184" s="23"/>
      <c r="F4184" s="26"/>
      <c r="G4184" s="27"/>
      <c r="H4184" s="27"/>
      <c r="I4184" s="27"/>
      <c r="J4184" s="69">
        <f t="shared" si="260"/>
        <v>0</v>
      </c>
      <c r="K4184" s="70" t="e">
        <f t="shared" si="261"/>
        <v>#DIV/0!</v>
      </c>
      <c r="L4184" s="63"/>
      <c r="N4184" s="32" t="str">
        <f>+IFERROR(VLOOKUP(B4184,$B$5:B4183,1,FALSE),"")</f>
        <v/>
      </c>
      <c r="O4184" s="32" t="str">
        <f t="shared" si="262"/>
        <v>DUPLICATE</v>
      </c>
      <c r="P4184" s="65"/>
      <c r="Q4184" s="66" t="str">
        <f t="shared" si="263"/>
        <v xml:space="preserve"> </v>
      </c>
      <c r="R4184" s="32"/>
    </row>
    <row r="4185" spans="1:18" s="22" customFormat="1">
      <c r="A4185" s="24"/>
      <c r="B4185" s="23"/>
      <c r="C4185" s="23"/>
      <c r="D4185" s="25"/>
      <c r="E4185" s="23"/>
      <c r="F4185" s="26"/>
      <c r="G4185" s="27"/>
      <c r="H4185" s="27"/>
      <c r="I4185" s="27"/>
      <c r="J4185" s="69">
        <f t="shared" si="260"/>
        <v>0</v>
      </c>
      <c r="K4185" s="70" t="e">
        <f t="shared" si="261"/>
        <v>#DIV/0!</v>
      </c>
      <c r="L4185" s="63"/>
      <c r="N4185" s="32" t="str">
        <f>+IFERROR(VLOOKUP(B4185,$B$5:B4184,1,FALSE),"")</f>
        <v/>
      </c>
      <c r="O4185" s="32" t="str">
        <f t="shared" si="262"/>
        <v>DUPLICATE</v>
      </c>
      <c r="P4185" s="65"/>
      <c r="Q4185" s="66" t="str">
        <f t="shared" si="263"/>
        <v xml:space="preserve"> </v>
      </c>
      <c r="R4185" s="32"/>
    </row>
    <row r="4186" spans="1:18" s="22" customFormat="1">
      <c r="A4186" s="24"/>
      <c r="B4186" s="23"/>
      <c r="C4186" s="23"/>
      <c r="D4186" s="25"/>
      <c r="E4186" s="23"/>
      <c r="F4186" s="26"/>
      <c r="G4186" s="27"/>
      <c r="H4186" s="27"/>
      <c r="I4186" s="27"/>
      <c r="J4186" s="69">
        <f t="shared" si="260"/>
        <v>0</v>
      </c>
      <c r="K4186" s="70" t="e">
        <f t="shared" si="261"/>
        <v>#DIV/0!</v>
      </c>
      <c r="L4186" s="63"/>
      <c r="N4186" s="32" t="str">
        <f>+IFERROR(VLOOKUP(B4186,$B$5:B4185,1,FALSE),"")</f>
        <v/>
      </c>
      <c r="O4186" s="32" t="str">
        <f t="shared" si="262"/>
        <v>DUPLICATE</v>
      </c>
      <c r="P4186" s="65"/>
      <c r="Q4186" s="66" t="str">
        <f t="shared" si="263"/>
        <v xml:space="preserve"> </v>
      </c>
      <c r="R4186" s="32"/>
    </row>
    <row r="4187" spans="1:18" s="22" customFormat="1">
      <c r="A4187" s="24"/>
      <c r="B4187" s="23"/>
      <c r="C4187" s="23"/>
      <c r="D4187" s="25"/>
      <c r="E4187" s="23"/>
      <c r="F4187" s="26"/>
      <c r="G4187" s="27"/>
      <c r="H4187" s="27"/>
      <c r="I4187" s="27"/>
      <c r="J4187" s="69">
        <f t="shared" si="260"/>
        <v>0</v>
      </c>
      <c r="K4187" s="70" t="e">
        <f t="shared" si="261"/>
        <v>#DIV/0!</v>
      </c>
      <c r="L4187" s="63"/>
      <c r="N4187" s="32" t="str">
        <f>+IFERROR(VLOOKUP(B4187,$B$5:B4186,1,FALSE),"")</f>
        <v/>
      </c>
      <c r="O4187" s="32" t="str">
        <f t="shared" si="262"/>
        <v>DUPLICATE</v>
      </c>
      <c r="P4187" s="65"/>
      <c r="Q4187" s="66" t="str">
        <f t="shared" si="263"/>
        <v xml:space="preserve"> </v>
      </c>
      <c r="R4187" s="32"/>
    </row>
    <row r="4188" spans="1:18" s="22" customFormat="1">
      <c r="A4188" s="24"/>
      <c r="B4188" s="23"/>
      <c r="C4188" s="23"/>
      <c r="D4188" s="25"/>
      <c r="E4188" s="23"/>
      <c r="F4188" s="26"/>
      <c r="G4188" s="27"/>
      <c r="H4188" s="27"/>
      <c r="I4188" s="27"/>
      <c r="J4188" s="69">
        <f t="shared" si="260"/>
        <v>0</v>
      </c>
      <c r="K4188" s="70" t="e">
        <f t="shared" si="261"/>
        <v>#DIV/0!</v>
      </c>
      <c r="L4188" s="63"/>
      <c r="N4188" s="32" t="str">
        <f>+IFERROR(VLOOKUP(B4188,$B$5:B4187,1,FALSE),"")</f>
        <v/>
      </c>
      <c r="O4188" s="32" t="str">
        <f t="shared" si="262"/>
        <v>DUPLICATE</v>
      </c>
      <c r="P4188" s="65"/>
      <c r="Q4188" s="66" t="str">
        <f t="shared" si="263"/>
        <v xml:space="preserve"> </v>
      </c>
      <c r="R4188" s="32"/>
    </row>
    <row r="4189" spans="1:18" s="22" customFormat="1">
      <c r="A4189" s="24"/>
      <c r="B4189" s="23"/>
      <c r="C4189" s="23"/>
      <c r="D4189" s="25"/>
      <c r="E4189" s="23"/>
      <c r="F4189" s="26"/>
      <c r="G4189" s="27"/>
      <c r="H4189" s="27"/>
      <c r="I4189" s="27"/>
      <c r="J4189" s="69">
        <f t="shared" si="260"/>
        <v>0</v>
      </c>
      <c r="K4189" s="70" t="e">
        <f t="shared" si="261"/>
        <v>#DIV/0!</v>
      </c>
      <c r="L4189" s="63"/>
      <c r="N4189" s="32" t="str">
        <f>+IFERROR(VLOOKUP(B4189,$B$5:B4188,1,FALSE),"")</f>
        <v/>
      </c>
      <c r="O4189" s="32" t="str">
        <f t="shared" si="262"/>
        <v>DUPLICATE</v>
      </c>
      <c r="P4189" s="65"/>
      <c r="Q4189" s="66" t="str">
        <f t="shared" si="263"/>
        <v xml:space="preserve"> </v>
      </c>
      <c r="R4189" s="32"/>
    </row>
    <row r="4190" spans="1:18" s="22" customFormat="1">
      <c r="A4190" s="24"/>
      <c r="B4190" s="23"/>
      <c r="C4190" s="23"/>
      <c r="D4190" s="25"/>
      <c r="E4190" s="23"/>
      <c r="F4190" s="26"/>
      <c r="G4190" s="27"/>
      <c r="H4190" s="27"/>
      <c r="I4190" s="27"/>
      <c r="J4190" s="69">
        <f t="shared" si="260"/>
        <v>0</v>
      </c>
      <c r="K4190" s="70" t="e">
        <f t="shared" si="261"/>
        <v>#DIV/0!</v>
      </c>
      <c r="L4190" s="63"/>
      <c r="N4190" s="32" t="str">
        <f>+IFERROR(VLOOKUP(B4190,$B$5:B4189,1,FALSE),"")</f>
        <v/>
      </c>
      <c r="O4190" s="32" t="str">
        <f t="shared" si="262"/>
        <v>DUPLICATE</v>
      </c>
      <c r="P4190" s="65"/>
      <c r="Q4190" s="66" t="str">
        <f t="shared" si="263"/>
        <v xml:space="preserve"> </v>
      </c>
      <c r="R4190" s="32"/>
    </row>
    <row r="4191" spans="1:18" s="22" customFormat="1">
      <c r="A4191" s="24"/>
      <c r="B4191" s="23"/>
      <c r="C4191" s="23"/>
      <c r="D4191" s="25"/>
      <c r="E4191" s="23"/>
      <c r="F4191" s="26"/>
      <c r="G4191" s="27"/>
      <c r="H4191" s="27"/>
      <c r="I4191" s="27"/>
      <c r="J4191" s="69">
        <f t="shared" si="260"/>
        <v>0</v>
      </c>
      <c r="K4191" s="70" t="e">
        <f t="shared" si="261"/>
        <v>#DIV/0!</v>
      </c>
      <c r="L4191" s="63"/>
      <c r="N4191" s="32" t="str">
        <f>+IFERROR(VLOOKUP(B4191,$B$5:B4190,1,FALSE),"")</f>
        <v/>
      </c>
      <c r="O4191" s="32" t="str">
        <f t="shared" si="262"/>
        <v>DUPLICATE</v>
      </c>
      <c r="P4191" s="65"/>
      <c r="Q4191" s="66" t="str">
        <f t="shared" si="263"/>
        <v xml:space="preserve"> </v>
      </c>
      <c r="R4191" s="32"/>
    </row>
    <row r="4192" spans="1:18" s="22" customFormat="1">
      <c r="A4192" s="24"/>
      <c r="B4192" s="23"/>
      <c r="C4192" s="23"/>
      <c r="D4192" s="25"/>
      <c r="E4192" s="23"/>
      <c r="F4192" s="26"/>
      <c r="G4192" s="27"/>
      <c r="H4192" s="27"/>
      <c r="I4192" s="27"/>
      <c r="J4192" s="69">
        <f t="shared" si="260"/>
        <v>0</v>
      </c>
      <c r="K4192" s="70" t="e">
        <f t="shared" si="261"/>
        <v>#DIV/0!</v>
      </c>
      <c r="L4192" s="63"/>
      <c r="N4192" s="32" t="str">
        <f>+IFERROR(VLOOKUP(B4192,$B$5:B4191,1,FALSE),"")</f>
        <v/>
      </c>
      <c r="O4192" s="32" t="str">
        <f t="shared" si="262"/>
        <v>DUPLICATE</v>
      </c>
      <c r="P4192" s="65"/>
      <c r="Q4192" s="66" t="str">
        <f t="shared" si="263"/>
        <v xml:space="preserve"> </v>
      </c>
      <c r="R4192" s="32"/>
    </row>
    <row r="4193" spans="1:18" s="22" customFormat="1">
      <c r="A4193" s="24"/>
      <c r="B4193" s="23"/>
      <c r="C4193" s="23"/>
      <c r="D4193" s="25"/>
      <c r="E4193" s="23"/>
      <c r="F4193" s="26"/>
      <c r="G4193" s="27"/>
      <c r="H4193" s="27"/>
      <c r="I4193" s="27"/>
      <c r="J4193" s="69">
        <f t="shared" si="260"/>
        <v>0</v>
      </c>
      <c r="K4193" s="70" t="e">
        <f t="shared" si="261"/>
        <v>#DIV/0!</v>
      </c>
      <c r="L4193" s="63"/>
      <c r="N4193" s="32" t="str">
        <f>+IFERROR(VLOOKUP(B4193,$B$5:B4192,1,FALSE),"")</f>
        <v/>
      </c>
      <c r="O4193" s="32" t="str">
        <f t="shared" si="262"/>
        <v>DUPLICATE</v>
      </c>
      <c r="P4193" s="65"/>
      <c r="Q4193" s="66" t="str">
        <f t="shared" si="263"/>
        <v xml:space="preserve"> </v>
      </c>
      <c r="R4193" s="32"/>
    </row>
    <row r="4194" spans="1:18" s="22" customFormat="1">
      <c r="A4194" s="24"/>
      <c r="B4194" s="23"/>
      <c r="C4194" s="23"/>
      <c r="D4194" s="25"/>
      <c r="E4194" s="23"/>
      <c r="F4194" s="26"/>
      <c r="G4194" s="27"/>
      <c r="H4194" s="27"/>
      <c r="I4194" s="27"/>
      <c r="J4194" s="69">
        <f t="shared" si="260"/>
        <v>0</v>
      </c>
      <c r="K4194" s="70" t="e">
        <f t="shared" si="261"/>
        <v>#DIV/0!</v>
      </c>
      <c r="L4194" s="63"/>
      <c r="N4194" s="32" t="str">
        <f>+IFERROR(VLOOKUP(B4194,$B$5:B4193,1,FALSE),"")</f>
        <v/>
      </c>
      <c r="O4194" s="32" t="str">
        <f t="shared" si="262"/>
        <v>DUPLICATE</v>
      </c>
      <c r="P4194" s="65"/>
      <c r="Q4194" s="66" t="str">
        <f t="shared" si="263"/>
        <v xml:space="preserve"> </v>
      </c>
      <c r="R4194" s="32"/>
    </row>
    <row r="4195" spans="1:18" s="22" customFormat="1">
      <c r="A4195" s="24"/>
      <c r="B4195" s="23"/>
      <c r="C4195" s="23"/>
      <c r="D4195" s="25"/>
      <c r="E4195" s="23"/>
      <c r="F4195" s="26"/>
      <c r="G4195" s="27"/>
      <c r="H4195" s="27"/>
      <c r="I4195" s="27"/>
      <c r="J4195" s="69">
        <f t="shared" si="260"/>
        <v>0</v>
      </c>
      <c r="K4195" s="70" t="e">
        <f t="shared" si="261"/>
        <v>#DIV/0!</v>
      </c>
      <c r="L4195" s="63"/>
      <c r="N4195" s="32" t="str">
        <f>+IFERROR(VLOOKUP(B4195,$B$5:B4194,1,FALSE),"")</f>
        <v/>
      </c>
      <c r="O4195" s="32" t="str">
        <f t="shared" si="262"/>
        <v>DUPLICATE</v>
      </c>
      <c r="P4195" s="65"/>
      <c r="Q4195" s="66" t="str">
        <f t="shared" si="263"/>
        <v xml:space="preserve"> </v>
      </c>
      <c r="R4195" s="32"/>
    </row>
    <row r="4196" spans="1:18" s="22" customFormat="1">
      <c r="A4196" s="24"/>
      <c r="B4196" s="23"/>
      <c r="C4196" s="23"/>
      <c r="D4196" s="25"/>
      <c r="E4196" s="23"/>
      <c r="F4196" s="26"/>
      <c r="G4196" s="27"/>
      <c r="H4196" s="27"/>
      <c r="I4196" s="27"/>
      <c r="J4196" s="69">
        <f t="shared" si="260"/>
        <v>0</v>
      </c>
      <c r="K4196" s="70" t="e">
        <f t="shared" si="261"/>
        <v>#DIV/0!</v>
      </c>
      <c r="L4196" s="63"/>
      <c r="N4196" s="32" t="str">
        <f>+IFERROR(VLOOKUP(B4196,$B$5:B4195,1,FALSE),"")</f>
        <v/>
      </c>
      <c r="O4196" s="32" t="str">
        <f t="shared" si="262"/>
        <v>DUPLICATE</v>
      </c>
      <c r="P4196" s="65"/>
      <c r="Q4196" s="66" t="str">
        <f t="shared" si="263"/>
        <v xml:space="preserve"> </v>
      </c>
      <c r="R4196" s="32"/>
    </row>
    <row r="4197" spans="1:18" s="22" customFormat="1">
      <c r="A4197" s="24"/>
      <c r="B4197" s="23"/>
      <c r="C4197" s="23"/>
      <c r="D4197" s="25"/>
      <c r="E4197" s="23"/>
      <c r="F4197" s="26"/>
      <c r="G4197" s="27"/>
      <c r="H4197" s="27"/>
      <c r="I4197" s="27"/>
      <c r="J4197" s="69">
        <f t="shared" si="260"/>
        <v>0</v>
      </c>
      <c r="K4197" s="70" t="e">
        <f t="shared" si="261"/>
        <v>#DIV/0!</v>
      </c>
      <c r="L4197" s="63"/>
      <c r="N4197" s="32" t="str">
        <f>+IFERROR(VLOOKUP(B4197,$B$5:B4196,1,FALSE),"")</f>
        <v/>
      </c>
      <c r="O4197" s="32" t="str">
        <f t="shared" si="262"/>
        <v>DUPLICATE</v>
      </c>
      <c r="P4197" s="65"/>
      <c r="Q4197" s="66" t="str">
        <f t="shared" si="263"/>
        <v xml:space="preserve"> </v>
      </c>
      <c r="R4197" s="32"/>
    </row>
    <row r="4198" spans="1:18" s="22" customFormat="1">
      <c r="A4198" s="24"/>
      <c r="B4198" s="23"/>
      <c r="C4198" s="23"/>
      <c r="D4198" s="25"/>
      <c r="E4198" s="23"/>
      <c r="F4198" s="26"/>
      <c r="G4198" s="27"/>
      <c r="H4198" s="27"/>
      <c r="I4198" s="27"/>
      <c r="J4198" s="69">
        <f t="shared" si="260"/>
        <v>0</v>
      </c>
      <c r="K4198" s="70" t="e">
        <f t="shared" si="261"/>
        <v>#DIV/0!</v>
      </c>
      <c r="L4198" s="63"/>
      <c r="N4198" s="32" t="str">
        <f>+IFERROR(VLOOKUP(B4198,$B$5:B4197,1,FALSE),"")</f>
        <v/>
      </c>
      <c r="O4198" s="32" t="str">
        <f t="shared" si="262"/>
        <v>DUPLICATE</v>
      </c>
      <c r="P4198" s="65"/>
      <c r="Q4198" s="66" t="str">
        <f t="shared" si="263"/>
        <v xml:space="preserve"> </v>
      </c>
      <c r="R4198" s="32"/>
    </row>
    <row r="4199" spans="1:18" s="22" customFormat="1">
      <c r="A4199" s="24"/>
      <c r="B4199" s="23"/>
      <c r="C4199" s="23"/>
      <c r="D4199" s="25"/>
      <c r="E4199" s="23"/>
      <c r="F4199" s="26"/>
      <c r="G4199" s="27"/>
      <c r="H4199" s="27"/>
      <c r="I4199" s="27"/>
      <c r="J4199" s="69">
        <f t="shared" si="260"/>
        <v>0</v>
      </c>
      <c r="K4199" s="70" t="e">
        <f t="shared" si="261"/>
        <v>#DIV/0!</v>
      </c>
      <c r="L4199" s="63"/>
      <c r="N4199" s="32" t="str">
        <f>+IFERROR(VLOOKUP(B4199,$B$5:B4198,1,FALSE),"")</f>
        <v/>
      </c>
      <c r="O4199" s="32" t="str">
        <f t="shared" si="262"/>
        <v>DUPLICATE</v>
      </c>
      <c r="P4199" s="65"/>
      <c r="Q4199" s="66" t="str">
        <f t="shared" si="263"/>
        <v xml:space="preserve"> </v>
      </c>
      <c r="R4199" s="32"/>
    </row>
    <row r="4200" spans="1:18" s="22" customFormat="1">
      <c r="A4200" s="24"/>
      <c r="B4200" s="23"/>
      <c r="C4200" s="23"/>
      <c r="D4200" s="25"/>
      <c r="E4200" s="23"/>
      <c r="F4200" s="26"/>
      <c r="G4200" s="27"/>
      <c r="H4200" s="27"/>
      <c r="I4200" s="27"/>
      <c r="J4200" s="69">
        <f t="shared" si="260"/>
        <v>0</v>
      </c>
      <c r="K4200" s="70" t="e">
        <f t="shared" si="261"/>
        <v>#DIV/0!</v>
      </c>
      <c r="L4200" s="63"/>
      <c r="N4200" s="32" t="str">
        <f>+IFERROR(VLOOKUP(B4200,$B$5:B4199,1,FALSE),"")</f>
        <v/>
      </c>
      <c r="O4200" s="32" t="str">
        <f t="shared" si="262"/>
        <v>DUPLICATE</v>
      </c>
      <c r="P4200" s="65"/>
      <c r="Q4200" s="66" t="str">
        <f t="shared" si="263"/>
        <v xml:space="preserve"> </v>
      </c>
      <c r="R4200" s="32"/>
    </row>
    <row r="4201" spans="1:18" s="22" customFormat="1">
      <c r="A4201" s="24"/>
      <c r="B4201" s="23"/>
      <c r="C4201" s="23"/>
      <c r="D4201" s="25"/>
      <c r="E4201" s="23"/>
      <c r="F4201" s="26"/>
      <c r="G4201" s="27"/>
      <c r="H4201" s="27"/>
      <c r="I4201" s="27"/>
      <c r="J4201" s="69">
        <f t="shared" si="260"/>
        <v>0</v>
      </c>
      <c r="K4201" s="70" t="e">
        <f t="shared" si="261"/>
        <v>#DIV/0!</v>
      </c>
      <c r="L4201" s="63"/>
      <c r="N4201" s="32" t="str">
        <f>+IFERROR(VLOOKUP(B4201,$B$5:B4200,1,FALSE),"")</f>
        <v/>
      </c>
      <c r="O4201" s="32" t="str">
        <f t="shared" si="262"/>
        <v>DUPLICATE</v>
      </c>
      <c r="P4201" s="65"/>
      <c r="Q4201" s="66" t="str">
        <f t="shared" si="263"/>
        <v xml:space="preserve"> </v>
      </c>
      <c r="R4201" s="32"/>
    </row>
    <row r="4202" spans="1:18" s="22" customFormat="1">
      <c r="A4202" s="24"/>
      <c r="B4202" s="23"/>
      <c r="C4202" s="23"/>
      <c r="D4202" s="25"/>
      <c r="E4202" s="23"/>
      <c r="F4202" s="26"/>
      <c r="G4202" s="27"/>
      <c r="H4202" s="27"/>
      <c r="I4202" s="27"/>
      <c r="J4202" s="69">
        <f t="shared" si="260"/>
        <v>0</v>
      </c>
      <c r="K4202" s="70" t="e">
        <f t="shared" si="261"/>
        <v>#DIV/0!</v>
      </c>
      <c r="L4202" s="63"/>
      <c r="N4202" s="32" t="str">
        <f>+IFERROR(VLOOKUP(B4202,$B$5:B4201,1,FALSE),"")</f>
        <v/>
      </c>
      <c r="O4202" s="32" t="str">
        <f t="shared" si="262"/>
        <v>DUPLICATE</v>
      </c>
      <c r="P4202" s="65"/>
      <c r="Q4202" s="66" t="str">
        <f t="shared" si="263"/>
        <v xml:space="preserve"> </v>
      </c>
      <c r="R4202" s="32"/>
    </row>
    <row r="4203" spans="1:18" s="22" customFormat="1">
      <c r="A4203" s="24"/>
      <c r="B4203" s="23"/>
      <c r="C4203" s="23"/>
      <c r="D4203" s="25"/>
      <c r="E4203" s="23"/>
      <c r="F4203" s="26"/>
      <c r="G4203" s="27"/>
      <c r="H4203" s="27"/>
      <c r="I4203" s="27"/>
      <c r="J4203" s="69">
        <f t="shared" ref="J4203:J4266" si="264">SUM(G4203:I4203)</f>
        <v>0</v>
      </c>
      <c r="K4203" s="70" t="e">
        <f t="shared" ref="K4203:K4266" si="265">+(G4203+H4203+I4203)/F4203*100</f>
        <v>#DIV/0!</v>
      </c>
      <c r="L4203" s="63"/>
      <c r="N4203" s="32" t="str">
        <f>+IFERROR(VLOOKUP(B4203,$B$5:B4202,1,FALSE),"")</f>
        <v/>
      </c>
      <c r="O4203" s="32" t="str">
        <f t="shared" ref="O4203:O4266" si="266">+IF(EXACT(B4203,N4203),"DUPLICATE","ORIGINAL")</f>
        <v>DUPLICATE</v>
      </c>
      <c r="P4203" s="65"/>
      <c r="Q4203" s="66" t="str">
        <f t="shared" ref="Q4203:Q4266" si="267">CONCATENATE(B4203," ",A4203)</f>
        <v xml:space="preserve"> </v>
      </c>
      <c r="R4203" s="32"/>
    </row>
    <row r="4204" spans="1:18" s="22" customFormat="1">
      <c r="A4204" s="24"/>
      <c r="B4204" s="23"/>
      <c r="C4204" s="23"/>
      <c r="D4204" s="25"/>
      <c r="E4204" s="23"/>
      <c r="F4204" s="26"/>
      <c r="G4204" s="27"/>
      <c r="H4204" s="27"/>
      <c r="I4204" s="27"/>
      <c r="J4204" s="69">
        <f t="shared" si="264"/>
        <v>0</v>
      </c>
      <c r="K4204" s="70" t="e">
        <f t="shared" si="265"/>
        <v>#DIV/0!</v>
      </c>
      <c r="L4204" s="63"/>
      <c r="N4204" s="32" t="str">
        <f>+IFERROR(VLOOKUP(B4204,$B$5:B4203,1,FALSE),"")</f>
        <v/>
      </c>
      <c r="O4204" s="32" t="str">
        <f t="shared" si="266"/>
        <v>DUPLICATE</v>
      </c>
      <c r="P4204" s="65"/>
      <c r="Q4204" s="66" t="str">
        <f t="shared" si="267"/>
        <v xml:space="preserve"> </v>
      </c>
      <c r="R4204" s="32"/>
    </row>
    <row r="4205" spans="1:18" s="22" customFormat="1">
      <c r="A4205" s="24"/>
      <c r="B4205" s="23"/>
      <c r="C4205" s="23"/>
      <c r="D4205" s="25"/>
      <c r="E4205" s="23"/>
      <c r="F4205" s="26"/>
      <c r="G4205" s="27"/>
      <c r="H4205" s="27"/>
      <c r="I4205" s="27"/>
      <c r="J4205" s="69">
        <f t="shared" si="264"/>
        <v>0</v>
      </c>
      <c r="K4205" s="70" t="e">
        <f t="shared" si="265"/>
        <v>#DIV/0!</v>
      </c>
      <c r="L4205" s="63"/>
      <c r="N4205" s="32" t="str">
        <f>+IFERROR(VLOOKUP(B4205,$B$5:B4204,1,FALSE),"")</f>
        <v/>
      </c>
      <c r="O4205" s="32" t="str">
        <f t="shared" si="266"/>
        <v>DUPLICATE</v>
      </c>
      <c r="P4205" s="65"/>
      <c r="Q4205" s="66" t="str">
        <f t="shared" si="267"/>
        <v xml:space="preserve"> </v>
      </c>
      <c r="R4205" s="32"/>
    </row>
    <row r="4206" spans="1:18" s="22" customFormat="1">
      <c r="A4206" s="24"/>
      <c r="B4206" s="23"/>
      <c r="C4206" s="23"/>
      <c r="D4206" s="25"/>
      <c r="E4206" s="23"/>
      <c r="F4206" s="26"/>
      <c r="G4206" s="27"/>
      <c r="H4206" s="27"/>
      <c r="I4206" s="27"/>
      <c r="J4206" s="69">
        <f t="shared" si="264"/>
        <v>0</v>
      </c>
      <c r="K4206" s="70" t="e">
        <f t="shared" si="265"/>
        <v>#DIV/0!</v>
      </c>
      <c r="L4206" s="63"/>
      <c r="N4206" s="32" t="str">
        <f>+IFERROR(VLOOKUP(B4206,$B$5:B4205,1,FALSE),"")</f>
        <v/>
      </c>
      <c r="O4206" s="32" t="str">
        <f t="shared" si="266"/>
        <v>DUPLICATE</v>
      </c>
      <c r="P4206" s="65"/>
      <c r="Q4206" s="66" t="str">
        <f t="shared" si="267"/>
        <v xml:space="preserve"> </v>
      </c>
      <c r="R4206" s="32"/>
    </row>
    <row r="4207" spans="1:18" s="22" customFormat="1">
      <c r="A4207" s="24"/>
      <c r="B4207" s="23"/>
      <c r="C4207" s="23"/>
      <c r="D4207" s="25"/>
      <c r="E4207" s="23"/>
      <c r="F4207" s="26"/>
      <c r="G4207" s="27"/>
      <c r="H4207" s="27"/>
      <c r="I4207" s="27"/>
      <c r="J4207" s="69">
        <f t="shared" si="264"/>
        <v>0</v>
      </c>
      <c r="K4207" s="70" t="e">
        <f t="shared" si="265"/>
        <v>#DIV/0!</v>
      </c>
      <c r="L4207" s="63"/>
      <c r="N4207" s="32" t="str">
        <f>+IFERROR(VLOOKUP(B4207,$B$5:B4206,1,FALSE),"")</f>
        <v/>
      </c>
      <c r="O4207" s="32" t="str">
        <f t="shared" si="266"/>
        <v>DUPLICATE</v>
      </c>
      <c r="P4207" s="65"/>
      <c r="Q4207" s="66" t="str">
        <f t="shared" si="267"/>
        <v xml:space="preserve"> </v>
      </c>
      <c r="R4207" s="32"/>
    </row>
    <row r="4208" spans="1:18" s="22" customFormat="1">
      <c r="A4208" s="24"/>
      <c r="B4208" s="23"/>
      <c r="C4208" s="23"/>
      <c r="D4208" s="25"/>
      <c r="E4208" s="23"/>
      <c r="F4208" s="26"/>
      <c r="G4208" s="27"/>
      <c r="H4208" s="27"/>
      <c r="I4208" s="27"/>
      <c r="J4208" s="69">
        <f t="shared" si="264"/>
        <v>0</v>
      </c>
      <c r="K4208" s="70" t="e">
        <f t="shared" si="265"/>
        <v>#DIV/0!</v>
      </c>
      <c r="L4208" s="63"/>
      <c r="N4208" s="32" t="str">
        <f>+IFERROR(VLOOKUP(B4208,$B$5:B4207,1,FALSE),"")</f>
        <v/>
      </c>
      <c r="O4208" s="32" t="str">
        <f t="shared" si="266"/>
        <v>DUPLICATE</v>
      </c>
      <c r="P4208" s="65"/>
      <c r="Q4208" s="66" t="str">
        <f t="shared" si="267"/>
        <v xml:space="preserve"> </v>
      </c>
      <c r="R4208" s="32"/>
    </row>
    <row r="4209" spans="1:18" s="22" customFormat="1">
      <c r="A4209" s="24"/>
      <c r="B4209" s="23"/>
      <c r="C4209" s="23"/>
      <c r="D4209" s="25"/>
      <c r="E4209" s="23"/>
      <c r="F4209" s="26"/>
      <c r="G4209" s="27"/>
      <c r="H4209" s="27"/>
      <c r="I4209" s="27"/>
      <c r="J4209" s="69">
        <f t="shared" si="264"/>
        <v>0</v>
      </c>
      <c r="K4209" s="70" t="e">
        <f t="shared" si="265"/>
        <v>#DIV/0!</v>
      </c>
      <c r="L4209" s="63"/>
      <c r="N4209" s="32" t="str">
        <f>+IFERROR(VLOOKUP(B4209,$B$5:B4208,1,FALSE),"")</f>
        <v/>
      </c>
      <c r="O4209" s="32" t="str">
        <f t="shared" si="266"/>
        <v>DUPLICATE</v>
      </c>
      <c r="P4209" s="65"/>
      <c r="Q4209" s="66" t="str">
        <f t="shared" si="267"/>
        <v xml:space="preserve"> </v>
      </c>
      <c r="R4209" s="32"/>
    </row>
    <row r="4210" spans="1:18" s="22" customFormat="1">
      <c r="A4210" s="24"/>
      <c r="B4210" s="23"/>
      <c r="C4210" s="23"/>
      <c r="D4210" s="25"/>
      <c r="E4210" s="23"/>
      <c r="F4210" s="26"/>
      <c r="G4210" s="27"/>
      <c r="H4210" s="27"/>
      <c r="I4210" s="27"/>
      <c r="J4210" s="69">
        <f t="shared" si="264"/>
        <v>0</v>
      </c>
      <c r="K4210" s="70" t="e">
        <f t="shared" si="265"/>
        <v>#DIV/0!</v>
      </c>
      <c r="L4210" s="63"/>
      <c r="N4210" s="32" t="str">
        <f>+IFERROR(VLOOKUP(B4210,$B$5:B4209,1,FALSE),"")</f>
        <v/>
      </c>
      <c r="O4210" s="32" t="str">
        <f t="shared" si="266"/>
        <v>DUPLICATE</v>
      </c>
      <c r="P4210" s="65"/>
      <c r="Q4210" s="66" t="str">
        <f t="shared" si="267"/>
        <v xml:space="preserve"> </v>
      </c>
      <c r="R4210" s="32"/>
    </row>
    <row r="4211" spans="1:18" s="22" customFormat="1">
      <c r="A4211" s="24"/>
      <c r="B4211" s="23"/>
      <c r="C4211" s="23"/>
      <c r="D4211" s="25"/>
      <c r="E4211" s="23"/>
      <c r="F4211" s="26"/>
      <c r="G4211" s="27"/>
      <c r="H4211" s="27"/>
      <c r="I4211" s="27"/>
      <c r="J4211" s="69">
        <f t="shared" si="264"/>
        <v>0</v>
      </c>
      <c r="K4211" s="70" t="e">
        <f t="shared" si="265"/>
        <v>#DIV/0!</v>
      </c>
      <c r="L4211" s="63"/>
      <c r="N4211" s="32" t="str">
        <f>+IFERROR(VLOOKUP(B4211,$B$5:B4210,1,FALSE),"")</f>
        <v/>
      </c>
      <c r="O4211" s="32" t="str">
        <f t="shared" si="266"/>
        <v>DUPLICATE</v>
      </c>
      <c r="P4211" s="65"/>
      <c r="Q4211" s="66" t="str">
        <f t="shared" si="267"/>
        <v xml:space="preserve"> </v>
      </c>
      <c r="R4211" s="32"/>
    </row>
    <row r="4212" spans="1:18" s="22" customFormat="1">
      <c r="A4212" s="24"/>
      <c r="B4212" s="23"/>
      <c r="C4212" s="23"/>
      <c r="D4212" s="25"/>
      <c r="E4212" s="23"/>
      <c r="F4212" s="26"/>
      <c r="G4212" s="27"/>
      <c r="H4212" s="27"/>
      <c r="I4212" s="27"/>
      <c r="J4212" s="69">
        <f t="shared" si="264"/>
        <v>0</v>
      </c>
      <c r="K4212" s="70" t="e">
        <f t="shared" si="265"/>
        <v>#DIV/0!</v>
      </c>
      <c r="L4212" s="63"/>
      <c r="N4212" s="32" t="str">
        <f>+IFERROR(VLOOKUP(B4212,$B$5:B4211,1,FALSE),"")</f>
        <v/>
      </c>
      <c r="O4212" s="32" t="str">
        <f t="shared" si="266"/>
        <v>DUPLICATE</v>
      </c>
      <c r="P4212" s="65"/>
      <c r="Q4212" s="66" t="str">
        <f t="shared" si="267"/>
        <v xml:space="preserve"> </v>
      </c>
      <c r="R4212" s="32"/>
    </row>
    <row r="4213" spans="1:18" s="22" customFormat="1">
      <c r="A4213" s="24"/>
      <c r="B4213" s="23"/>
      <c r="C4213" s="23"/>
      <c r="D4213" s="25"/>
      <c r="E4213" s="23"/>
      <c r="F4213" s="26"/>
      <c r="G4213" s="27"/>
      <c r="H4213" s="27"/>
      <c r="I4213" s="27"/>
      <c r="J4213" s="69">
        <f t="shared" si="264"/>
        <v>0</v>
      </c>
      <c r="K4213" s="70" t="e">
        <f t="shared" si="265"/>
        <v>#DIV/0!</v>
      </c>
      <c r="L4213" s="63"/>
      <c r="N4213" s="32" t="str">
        <f>+IFERROR(VLOOKUP(B4213,$B$5:B4212,1,FALSE),"")</f>
        <v/>
      </c>
      <c r="O4213" s="32" t="str">
        <f t="shared" si="266"/>
        <v>DUPLICATE</v>
      </c>
      <c r="P4213" s="65"/>
      <c r="Q4213" s="66" t="str">
        <f t="shared" si="267"/>
        <v xml:space="preserve"> </v>
      </c>
      <c r="R4213" s="32"/>
    </row>
    <row r="4214" spans="1:18" s="22" customFormat="1">
      <c r="A4214" s="24"/>
      <c r="B4214" s="23"/>
      <c r="C4214" s="23"/>
      <c r="D4214" s="25"/>
      <c r="E4214" s="23"/>
      <c r="F4214" s="26"/>
      <c r="G4214" s="27"/>
      <c r="H4214" s="27"/>
      <c r="I4214" s="27"/>
      <c r="J4214" s="69">
        <f t="shared" si="264"/>
        <v>0</v>
      </c>
      <c r="K4214" s="70" t="e">
        <f t="shared" si="265"/>
        <v>#DIV/0!</v>
      </c>
      <c r="L4214" s="63"/>
      <c r="N4214" s="32" t="str">
        <f>+IFERROR(VLOOKUP(B4214,$B$5:B4213,1,FALSE),"")</f>
        <v/>
      </c>
      <c r="O4214" s="32" t="str">
        <f t="shared" si="266"/>
        <v>DUPLICATE</v>
      </c>
      <c r="P4214" s="65"/>
      <c r="Q4214" s="66" t="str">
        <f t="shared" si="267"/>
        <v xml:space="preserve"> </v>
      </c>
      <c r="R4214" s="32"/>
    </row>
    <row r="4215" spans="1:18" s="22" customFormat="1">
      <c r="A4215" s="24"/>
      <c r="B4215" s="23"/>
      <c r="C4215" s="23"/>
      <c r="D4215" s="25"/>
      <c r="E4215" s="23"/>
      <c r="F4215" s="26"/>
      <c r="G4215" s="27"/>
      <c r="H4215" s="27"/>
      <c r="I4215" s="27"/>
      <c r="J4215" s="69">
        <f t="shared" si="264"/>
        <v>0</v>
      </c>
      <c r="K4215" s="70" t="e">
        <f t="shared" si="265"/>
        <v>#DIV/0!</v>
      </c>
      <c r="L4215" s="63"/>
      <c r="N4215" s="32" t="str">
        <f>+IFERROR(VLOOKUP(B4215,$B$5:B4214,1,FALSE),"")</f>
        <v/>
      </c>
      <c r="O4215" s="32" t="str">
        <f t="shared" si="266"/>
        <v>DUPLICATE</v>
      </c>
      <c r="P4215" s="65"/>
      <c r="Q4215" s="66" t="str">
        <f t="shared" si="267"/>
        <v xml:space="preserve"> </v>
      </c>
      <c r="R4215" s="32"/>
    </row>
    <row r="4216" spans="1:18" s="22" customFormat="1">
      <c r="A4216" s="24"/>
      <c r="B4216" s="23"/>
      <c r="C4216" s="23"/>
      <c r="D4216" s="25"/>
      <c r="E4216" s="23"/>
      <c r="F4216" s="26"/>
      <c r="G4216" s="27"/>
      <c r="H4216" s="27"/>
      <c r="I4216" s="27"/>
      <c r="J4216" s="69">
        <f t="shared" si="264"/>
        <v>0</v>
      </c>
      <c r="K4216" s="70" t="e">
        <f t="shared" si="265"/>
        <v>#DIV/0!</v>
      </c>
      <c r="L4216" s="63"/>
      <c r="N4216" s="32" t="str">
        <f>+IFERROR(VLOOKUP(B4216,$B$5:B4215,1,FALSE),"")</f>
        <v/>
      </c>
      <c r="O4216" s="32" t="str">
        <f t="shared" si="266"/>
        <v>DUPLICATE</v>
      </c>
      <c r="P4216" s="65"/>
      <c r="Q4216" s="66" t="str">
        <f t="shared" si="267"/>
        <v xml:space="preserve"> </v>
      </c>
      <c r="R4216" s="32"/>
    </row>
    <row r="4217" spans="1:18" s="22" customFormat="1">
      <c r="A4217" s="24"/>
      <c r="B4217" s="23"/>
      <c r="C4217" s="23"/>
      <c r="D4217" s="25"/>
      <c r="E4217" s="23"/>
      <c r="F4217" s="26"/>
      <c r="G4217" s="27"/>
      <c r="H4217" s="27"/>
      <c r="I4217" s="27"/>
      <c r="J4217" s="69">
        <f t="shared" si="264"/>
        <v>0</v>
      </c>
      <c r="K4217" s="70" t="e">
        <f t="shared" si="265"/>
        <v>#DIV/0!</v>
      </c>
      <c r="L4217" s="63"/>
      <c r="N4217" s="32" t="str">
        <f>+IFERROR(VLOOKUP(B4217,$B$5:B4216,1,FALSE),"")</f>
        <v/>
      </c>
      <c r="O4217" s="32" t="str">
        <f t="shared" si="266"/>
        <v>DUPLICATE</v>
      </c>
      <c r="P4217" s="65"/>
      <c r="Q4217" s="66" t="str">
        <f t="shared" si="267"/>
        <v xml:space="preserve"> </v>
      </c>
      <c r="R4217" s="32"/>
    </row>
    <row r="4218" spans="1:18" s="22" customFormat="1">
      <c r="A4218" s="24"/>
      <c r="B4218" s="23"/>
      <c r="C4218" s="23"/>
      <c r="D4218" s="25"/>
      <c r="E4218" s="23"/>
      <c r="F4218" s="26"/>
      <c r="G4218" s="27"/>
      <c r="H4218" s="27"/>
      <c r="I4218" s="27"/>
      <c r="J4218" s="69">
        <f t="shared" si="264"/>
        <v>0</v>
      </c>
      <c r="K4218" s="70" t="e">
        <f t="shared" si="265"/>
        <v>#DIV/0!</v>
      </c>
      <c r="L4218" s="63"/>
      <c r="N4218" s="32" t="str">
        <f>+IFERROR(VLOOKUP(B4218,$B$5:B4217,1,FALSE),"")</f>
        <v/>
      </c>
      <c r="O4218" s="32" t="str">
        <f t="shared" si="266"/>
        <v>DUPLICATE</v>
      </c>
      <c r="P4218" s="65"/>
      <c r="Q4218" s="66" t="str">
        <f t="shared" si="267"/>
        <v xml:space="preserve"> </v>
      </c>
      <c r="R4218" s="32"/>
    </row>
    <row r="4219" spans="1:18" s="22" customFormat="1">
      <c r="A4219" s="24"/>
      <c r="B4219" s="23"/>
      <c r="C4219" s="23"/>
      <c r="D4219" s="25"/>
      <c r="E4219" s="23"/>
      <c r="F4219" s="26"/>
      <c r="G4219" s="27"/>
      <c r="H4219" s="27"/>
      <c r="I4219" s="27"/>
      <c r="J4219" s="69">
        <f t="shared" si="264"/>
        <v>0</v>
      </c>
      <c r="K4219" s="70" t="e">
        <f t="shared" si="265"/>
        <v>#DIV/0!</v>
      </c>
      <c r="L4219" s="63"/>
      <c r="N4219" s="32" t="str">
        <f>+IFERROR(VLOOKUP(B4219,$B$5:B4218,1,FALSE),"")</f>
        <v/>
      </c>
      <c r="O4219" s="32" t="str">
        <f t="shared" si="266"/>
        <v>DUPLICATE</v>
      </c>
      <c r="P4219" s="65"/>
      <c r="Q4219" s="66" t="str">
        <f t="shared" si="267"/>
        <v xml:space="preserve"> </v>
      </c>
      <c r="R4219" s="32"/>
    </row>
    <row r="4220" spans="1:18" s="22" customFormat="1">
      <c r="A4220" s="24"/>
      <c r="B4220" s="23"/>
      <c r="C4220" s="23"/>
      <c r="D4220" s="25"/>
      <c r="E4220" s="23"/>
      <c r="F4220" s="26"/>
      <c r="G4220" s="27"/>
      <c r="H4220" s="27"/>
      <c r="I4220" s="27"/>
      <c r="J4220" s="69">
        <f t="shared" si="264"/>
        <v>0</v>
      </c>
      <c r="K4220" s="70" t="e">
        <f t="shared" si="265"/>
        <v>#DIV/0!</v>
      </c>
      <c r="L4220" s="63"/>
      <c r="N4220" s="32" t="str">
        <f>+IFERROR(VLOOKUP(B4220,$B$5:B4219,1,FALSE),"")</f>
        <v/>
      </c>
      <c r="O4220" s="32" t="str">
        <f t="shared" si="266"/>
        <v>DUPLICATE</v>
      </c>
      <c r="P4220" s="65"/>
      <c r="Q4220" s="66" t="str">
        <f t="shared" si="267"/>
        <v xml:space="preserve"> </v>
      </c>
      <c r="R4220" s="32"/>
    </row>
    <row r="4221" spans="1:18" s="22" customFormat="1">
      <c r="A4221" s="24"/>
      <c r="B4221" s="23"/>
      <c r="C4221" s="23"/>
      <c r="D4221" s="25"/>
      <c r="E4221" s="23"/>
      <c r="F4221" s="26"/>
      <c r="G4221" s="27"/>
      <c r="H4221" s="27"/>
      <c r="I4221" s="27"/>
      <c r="J4221" s="69">
        <f t="shared" si="264"/>
        <v>0</v>
      </c>
      <c r="K4221" s="70" t="e">
        <f t="shared" si="265"/>
        <v>#DIV/0!</v>
      </c>
      <c r="L4221" s="63"/>
      <c r="N4221" s="32" t="str">
        <f>+IFERROR(VLOOKUP(B4221,$B$5:B4220,1,FALSE),"")</f>
        <v/>
      </c>
      <c r="O4221" s="32" t="str">
        <f t="shared" si="266"/>
        <v>DUPLICATE</v>
      </c>
      <c r="P4221" s="65"/>
      <c r="Q4221" s="66" t="str">
        <f t="shared" si="267"/>
        <v xml:space="preserve"> </v>
      </c>
      <c r="R4221" s="32"/>
    </row>
    <row r="4222" spans="1:18" s="22" customFormat="1">
      <c r="A4222" s="24"/>
      <c r="B4222" s="23"/>
      <c r="C4222" s="23"/>
      <c r="D4222" s="25"/>
      <c r="E4222" s="23"/>
      <c r="F4222" s="26"/>
      <c r="G4222" s="27"/>
      <c r="H4222" s="27"/>
      <c r="I4222" s="27"/>
      <c r="J4222" s="69">
        <f t="shared" si="264"/>
        <v>0</v>
      </c>
      <c r="K4222" s="70" t="e">
        <f t="shared" si="265"/>
        <v>#DIV/0!</v>
      </c>
      <c r="L4222" s="63"/>
      <c r="N4222" s="32" t="str">
        <f>+IFERROR(VLOOKUP(B4222,$B$5:B4221,1,FALSE),"")</f>
        <v/>
      </c>
      <c r="O4222" s="32" t="str">
        <f t="shared" si="266"/>
        <v>DUPLICATE</v>
      </c>
      <c r="P4222" s="65"/>
      <c r="Q4222" s="66" t="str">
        <f t="shared" si="267"/>
        <v xml:space="preserve"> </v>
      </c>
      <c r="R4222" s="32"/>
    </row>
    <row r="4223" spans="1:18" s="22" customFormat="1">
      <c r="A4223" s="24"/>
      <c r="B4223" s="23"/>
      <c r="C4223" s="23"/>
      <c r="D4223" s="25"/>
      <c r="E4223" s="23"/>
      <c r="F4223" s="26"/>
      <c r="G4223" s="27"/>
      <c r="H4223" s="27"/>
      <c r="I4223" s="27"/>
      <c r="J4223" s="69">
        <f t="shared" si="264"/>
        <v>0</v>
      </c>
      <c r="K4223" s="70" t="e">
        <f t="shared" si="265"/>
        <v>#DIV/0!</v>
      </c>
      <c r="L4223" s="63"/>
      <c r="N4223" s="32" t="str">
        <f>+IFERROR(VLOOKUP(B4223,$B$5:B4222,1,FALSE),"")</f>
        <v/>
      </c>
      <c r="O4223" s="32" t="str">
        <f t="shared" si="266"/>
        <v>DUPLICATE</v>
      </c>
      <c r="P4223" s="65"/>
      <c r="Q4223" s="66" t="str">
        <f t="shared" si="267"/>
        <v xml:space="preserve"> </v>
      </c>
      <c r="R4223" s="32"/>
    </row>
    <row r="4224" spans="1:18" s="22" customFormat="1">
      <c r="A4224" s="24"/>
      <c r="B4224" s="23"/>
      <c r="C4224" s="23"/>
      <c r="D4224" s="25"/>
      <c r="E4224" s="23"/>
      <c r="F4224" s="26"/>
      <c r="G4224" s="27"/>
      <c r="H4224" s="27"/>
      <c r="I4224" s="27"/>
      <c r="J4224" s="69">
        <f t="shared" si="264"/>
        <v>0</v>
      </c>
      <c r="K4224" s="70" t="e">
        <f t="shared" si="265"/>
        <v>#DIV/0!</v>
      </c>
      <c r="L4224" s="63"/>
      <c r="N4224" s="32" t="str">
        <f>+IFERROR(VLOOKUP(B4224,$B$5:B4223,1,FALSE),"")</f>
        <v/>
      </c>
      <c r="O4224" s="32" t="str">
        <f t="shared" si="266"/>
        <v>DUPLICATE</v>
      </c>
      <c r="P4224" s="65"/>
      <c r="Q4224" s="66" t="str">
        <f t="shared" si="267"/>
        <v xml:space="preserve"> </v>
      </c>
      <c r="R4224" s="32"/>
    </row>
    <row r="4225" spans="1:18" s="22" customFormat="1">
      <c r="A4225" s="24"/>
      <c r="B4225" s="23"/>
      <c r="C4225" s="23"/>
      <c r="D4225" s="25"/>
      <c r="E4225" s="23"/>
      <c r="F4225" s="26"/>
      <c r="G4225" s="27"/>
      <c r="H4225" s="27"/>
      <c r="I4225" s="27"/>
      <c r="J4225" s="69">
        <f t="shared" si="264"/>
        <v>0</v>
      </c>
      <c r="K4225" s="70" t="e">
        <f t="shared" si="265"/>
        <v>#DIV/0!</v>
      </c>
      <c r="L4225" s="63"/>
      <c r="N4225" s="32" t="str">
        <f>+IFERROR(VLOOKUP(B4225,$B$5:B4224,1,FALSE),"")</f>
        <v/>
      </c>
      <c r="O4225" s="32" t="str">
        <f t="shared" si="266"/>
        <v>DUPLICATE</v>
      </c>
      <c r="P4225" s="65"/>
      <c r="Q4225" s="66" t="str">
        <f t="shared" si="267"/>
        <v xml:space="preserve"> </v>
      </c>
      <c r="R4225" s="32"/>
    </row>
    <row r="4226" spans="1:18" s="22" customFormat="1">
      <c r="A4226" s="24"/>
      <c r="B4226" s="23"/>
      <c r="C4226" s="23"/>
      <c r="D4226" s="25"/>
      <c r="E4226" s="23"/>
      <c r="F4226" s="26"/>
      <c r="G4226" s="27"/>
      <c r="H4226" s="27"/>
      <c r="I4226" s="27"/>
      <c r="J4226" s="69">
        <f t="shared" si="264"/>
        <v>0</v>
      </c>
      <c r="K4226" s="70" t="e">
        <f t="shared" si="265"/>
        <v>#DIV/0!</v>
      </c>
      <c r="L4226" s="63"/>
      <c r="N4226" s="32" t="str">
        <f>+IFERROR(VLOOKUP(B4226,$B$5:B4225,1,FALSE),"")</f>
        <v/>
      </c>
      <c r="O4226" s="32" t="str">
        <f t="shared" si="266"/>
        <v>DUPLICATE</v>
      </c>
      <c r="P4226" s="65"/>
      <c r="Q4226" s="66" t="str">
        <f t="shared" si="267"/>
        <v xml:space="preserve"> </v>
      </c>
      <c r="R4226" s="32"/>
    </row>
    <row r="4227" spans="1:18" s="22" customFormat="1">
      <c r="A4227" s="24"/>
      <c r="B4227" s="23"/>
      <c r="C4227" s="23"/>
      <c r="D4227" s="25"/>
      <c r="E4227" s="23"/>
      <c r="F4227" s="26"/>
      <c r="G4227" s="27"/>
      <c r="H4227" s="27"/>
      <c r="I4227" s="27"/>
      <c r="J4227" s="69">
        <f t="shared" si="264"/>
        <v>0</v>
      </c>
      <c r="K4227" s="70" t="e">
        <f t="shared" si="265"/>
        <v>#DIV/0!</v>
      </c>
      <c r="L4227" s="63"/>
      <c r="N4227" s="32" t="str">
        <f>+IFERROR(VLOOKUP(B4227,$B$5:B4226,1,FALSE),"")</f>
        <v/>
      </c>
      <c r="O4227" s="32" t="str">
        <f t="shared" si="266"/>
        <v>DUPLICATE</v>
      </c>
      <c r="P4227" s="65"/>
      <c r="Q4227" s="66" t="str">
        <f t="shared" si="267"/>
        <v xml:space="preserve"> </v>
      </c>
      <c r="R4227" s="32"/>
    </row>
    <row r="4228" spans="1:18" s="22" customFormat="1">
      <c r="A4228" s="24"/>
      <c r="B4228" s="23"/>
      <c r="C4228" s="23"/>
      <c r="D4228" s="25"/>
      <c r="E4228" s="23"/>
      <c r="F4228" s="26"/>
      <c r="G4228" s="27"/>
      <c r="H4228" s="27"/>
      <c r="I4228" s="27"/>
      <c r="J4228" s="69">
        <f t="shared" si="264"/>
        <v>0</v>
      </c>
      <c r="K4228" s="70" t="e">
        <f t="shared" si="265"/>
        <v>#DIV/0!</v>
      </c>
      <c r="L4228" s="63"/>
      <c r="N4228" s="32" t="str">
        <f>+IFERROR(VLOOKUP(B4228,$B$5:B4227,1,FALSE),"")</f>
        <v/>
      </c>
      <c r="O4228" s="32" t="str">
        <f t="shared" si="266"/>
        <v>DUPLICATE</v>
      </c>
      <c r="P4228" s="65"/>
      <c r="Q4228" s="66" t="str">
        <f t="shared" si="267"/>
        <v xml:space="preserve"> </v>
      </c>
      <c r="R4228" s="32"/>
    </row>
    <row r="4229" spans="1:18" s="22" customFormat="1">
      <c r="A4229" s="24"/>
      <c r="B4229" s="23"/>
      <c r="C4229" s="23"/>
      <c r="D4229" s="25"/>
      <c r="E4229" s="23"/>
      <c r="F4229" s="26"/>
      <c r="G4229" s="27"/>
      <c r="H4229" s="27"/>
      <c r="I4229" s="27"/>
      <c r="J4229" s="69">
        <f t="shared" si="264"/>
        <v>0</v>
      </c>
      <c r="K4229" s="70" t="e">
        <f t="shared" si="265"/>
        <v>#DIV/0!</v>
      </c>
      <c r="L4229" s="63"/>
      <c r="N4229" s="32" t="str">
        <f>+IFERROR(VLOOKUP(B4229,$B$5:B4228,1,FALSE),"")</f>
        <v/>
      </c>
      <c r="O4229" s="32" t="str">
        <f t="shared" si="266"/>
        <v>DUPLICATE</v>
      </c>
      <c r="P4229" s="65"/>
      <c r="Q4229" s="66" t="str">
        <f t="shared" si="267"/>
        <v xml:space="preserve"> </v>
      </c>
      <c r="R4229" s="32"/>
    </row>
    <row r="4230" spans="1:18" s="22" customFormat="1">
      <c r="A4230" s="24"/>
      <c r="B4230" s="23"/>
      <c r="C4230" s="23"/>
      <c r="D4230" s="25"/>
      <c r="E4230" s="23"/>
      <c r="F4230" s="26"/>
      <c r="G4230" s="27"/>
      <c r="H4230" s="27"/>
      <c r="I4230" s="27"/>
      <c r="J4230" s="69">
        <f t="shared" si="264"/>
        <v>0</v>
      </c>
      <c r="K4230" s="70" t="e">
        <f t="shared" si="265"/>
        <v>#DIV/0!</v>
      </c>
      <c r="L4230" s="63"/>
      <c r="N4230" s="32" t="str">
        <f>+IFERROR(VLOOKUP(B4230,$B$5:B4229,1,FALSE),"")</f>
        <v/>
      </c>
      <c r="O4230" s="32" t="str">
        <f t="shared" si="266"/>
        <v>DUPLICATE</v>
      </c>
      <c r="P4230" s="65"/>
      <c r="Q4230" s="66" t="str">
        <f t="shared" si="267"/>
        <v xml:space="preserve"> </v>
      </c>
      <c r="R4230" s="32"/>
    </row>
    <row r="4231" spans="1:18" s="22" customFormat="1">
      <c r="A4231" s="24"/>
      <c r="B4231" s="23"/>
      <c r="C4231" s="23"/>
      <c r="D4231" s="25"/>
      <c r="E4231" s="23"/>
      <c r="F4231" s="26"/>
      <c r="G4231" s="27"/>
      <c r="H4231" s="27"/>
      <c r="I4231" s="27"/>
      <c r="J4231" s="69">
        <f t="shared" si="264"/>
        <v>0</v>
      </c>
      <c r="K4231" s="70" t="e">
        <f t="shared" si="265"/>
        <v>#DIV/0!</v>
      </c>
      <c r="L4231" s="63"/>
      <c r="N4231" s="32" t="str">
        <f>+IFERROR(VLOOKUP(B4231,$B$5:B4230,1,FALSE),"")</f>
        <v/>
      </c>
      <c r="O4231" s="32" t="str">
        <f t="shared" si="266"/>
        <v>DUPLICATE</v>
      </c>
      <c r="P4231" s="65"/>
      <c r="Q4231" s="66" t="str">
        <f t="shared" si="267"/>
        <v xml:space="preserve"> </v>
      </c>
      <c r="R4231" s="32"/>
    </row>
    <row r="4232" spans="1:18" s="22" customFormat="1">
      <c r="A4232" s="24"/>
      <c r="B4232" s="23"/>
      <c r="C4232" s="23"/>
      <c r="D4232" s="25"/>
      <c r="E4232" s="23"/>
      <c r="F4232" s="26"/>
      <c r="G4232" s="27"/>
      <c r="H4232" s="27"/>
      <c r="I4232" s="27"/>
      <c r="J4232" s="69">
        <f t="shared" si="264"/>
        <v>0</v>
      </c>
      <c r="K4232" s="70" t="e">
        <f t="shared" si="265"/>
        <v>#DIV/0!</v>
      </c>
      <c r="L4232" s="63"/>
      <c r="N4232" s="32" t="str">
        <f>+IFERROR(VLOOKUP(B4232,$B$5:B4231,1,FALSE),"")</f>
        <v/>
      </c>
      <c r="O4232" s="32" t="str">
        <f t="shared" si="266"/>
        <v>DUPLICATE</v>
      </c>
      <c r="P4232" s="65"/>
      <c r="Q4232" s="66" t="str">
        <f t="shared" si="267"/>
        <v xml:space="preserve"> </v>
      </c>
      <c r="R4232" s="32"/>
    </row>
    <row r="4233" spans="1:18" s="22" customFormat="1">
      <c r="A4233" s="24"/>
      <c r="B4233" s="23"/>
      <c r="C4233" s="23"/>
      <c r="D4233" s="25"/>
      <c r="E4233" s="23"/>
      <c r="F4233" s="26"/>
      <c r="G4233" s="27"/>
      <c r="H4233" s="27"/>
      <c r="I4233" s="27"/>
      <c r="J4233" s="69">
        <f t="shared" si="264"/>
        <v>0</v>
      </c>
      <c r="K4233" s="70" t="e">
        <f t="shared" si="265"/>
        <v>#DIV/0!</v>
      </c>
      <c r="L4233" s="63"/>
      <c r="N4233" s="32" t="str">
        <f>+IFERROR(VLOOKUP(B4233,$B$5:B4232,1,FALSE),"")</f>
        <v/>
      </c>
      <c r="O4233" s="32" t="str">
        <f t="shared" si="266"/>
        <v>DUPLICATE</v>
      </c>
      <c r="P4233" s="65"/>
      <c r="Q4233" s="66" t="str">
        <f t="shared" si="267"/>
        <v xml:space="preserve"> </v>
      </c>
      <c r="R4233" s="32"/>
    </row>
    <row r="4234" spans="1:18" s="22" customFormat="1">
      <c r="A4234" s="24"/>
      <c r="B4234" s="23"/>
      <c r="C4234" s="23"/>
      <c r="D4234" s="25"/>
      <c r="E4234" s="23"/>
      <c r="F4234" s="26"/>
      <c r="G4234" s="27"/>
      <c r="H4234" s="27"/>
      <c r="I4234" s="27"/>
      <c r="J4234" s="69">
        <f t="shared" si="264"/>
        <v>0</v>
      </c>
      <c r="K4234" s="70" t="e">
        <f t="shared" si="265"/>
        <v>#DIV/0!</v>
      </c>
      <c r="L4234" s="63"/>
      <c r="N4234" s="32" t="str">
        <f>+IFERROR(VLOOKUP(B4234,$B$5:B4233,1,FALSE),"")</f>
        <v/>
      </c>
      <c r="O4234" s="32" t="str">
        <f t="shared" si="266"/>
        <v>DUPLICATE</v>
      </c>
      <c r="P4234" s="65"/>
      <c r="Q4234" s="66" t="str">
        <f t="shared" si="267"/>
        <v xml:space="preserve"> </v>
      </c>
      <c r="R4234" s="32"/>
    </row>
    <row r="4235" spans="1:18" s="22" customFormat="1">
      <c r="A4235" s="24"/>
      <c r="B4235" s="23"/>
      <c r="C4235" s="23"/>
      <c r="D4235" s="25"/>
      <c r="E4235" s="23"/>
      <c r="F4235" s="26"/>
      <c r="G4235" s="27"/>
      <c r="H4235" s="27"/>
      <c r="I4235" s="27"/>
      <c r="J4235" s="69">
        <f t="shared" si="264"/>
        <v>0</v>
      </c>
      <c r="K4235" s="70" t="e">
        <f t="shared" si="265"/>
        <v>#DIV/0!</v>
      </c>
      <c r="L4235" s="63"/>
      <c r="N4235" s="32" t="str">
        <f>+IFERROR(VLOOKUP(B4235,$B$5:B4234,1,FALSE),"")</f>
        <v/>
      </c>
      <c r="O4235" s="32" t="str">
        <f t="shared" si="266"/>
        <v>DUPLICATE</v>
      </c>
      <c r="P4235" s="65"/>
      <c r="Q4235" s="66" t="str">
        <f t="shared" si="267"/>
        <v xml:space="preserve"> </v>
      </c>
      <c r="R4235" s="32"/>
    </row>
    <row r="4236" spans="1:18" s="22" customFormat="1">
      <c r="A4236" s="24"/>
      <c r="B4236" s="23"/>
      <c r="C4236" s="23"/>
      <c r="D4236" s="25"/>
      <c r="E4236" s="23"/>
      <c r="F4236" s="26"/>
      <c r="G4236" s="27"/>
      <c r="H4236" s="27"/>
      <c r="I4236" s="27"/>
      <c r="J4236" s="69">
        <f t="shared" si="264"/>
        <v>0</v>
      </c>
      <c r="K4236" s="70" t="e">
        <f t="shared" si="265"/>
        <v>#DIV/0!</v>
      </c>
      <c r="L4236" s="63"/>
      <c r="N4236" s="32" t="str">
        <f>+IFERROR(VLOOKUP(B4236,$B$5:B4235,1,FALSE),"")</f>
        <v/>
      </c>
      <c r="O4236" s="32" t="str">
        <f t="shared" si="266"/>
        <v>DUPLICATE</v>
      </c>
      <c r="P4236" s="65"/>
      <c r="Q4236" s="66" t="str">
        <f t="shared" si="267"/>
        <v xml:space="preserve"> </v>
      </c>
      <c r="R4236" s="32"/>
    </row>
    <row r="4237" spans="1:18" s="22" customFormat="1">
      <c r="A4237" s="24"/>
      <c r="B4237" s="23"/>
      <c r="C4237" s="23"/>
      <c r="D4237" s="25"/>
      <c r="E4237" s="23"/>
      <c r="F4237" s="26"/>
      <c r="G4237" s="27"/>
      <c r="H4237" s="27"/>
      <c r="I4237" s="27"/>
      <c r="J4237" s="69">
        <f t="shared" si="264"/>
        <v>0</v>
      </c>
      <c r="K4237" s="70" t="e">
        <f t="shared" si="265"/>
        <v>#DIV/0!</v>
      </c>
      <c r="L4237" s="63"/>
      <c r="N4237" s="32" t="str">
        <f>+IFERROR(VLOOKUP(B4237,$B$5:B4236,1,FALSE),"")</f>
        <v/>
      </c>
      <c r="O4237" s="32" t="str">
        <f t="shared" si="266"/>
        <v>DUPLICATE</v>
      </c>
      <c r="P4237" s="65"/>
      <c r="Q4237" s="66" t="str">
        <f t="shared" si="267"/>
        <v xml:space="preserve"> </v>
      </c>
      <c r="R4237" s="32"/>
    </row>
    <row r="4238" spans="1:18" s="22" customFormat="1">
      <c r="A4238" s="24"/>
      <c r="B4238" s="23"/>
      <c r="C4238" s="23"/>
      <c r="D4238" s="25"/>
      <c r="E4238" s="23"/>
      <c r="F4238" s="26"/>
      <c r="G4238" s="27"/>
      <c r="H4238" s="27"/>
      <c r="I4238" s="27"/>
      <c r="J4238" s="69">
        <f t="shared" si="264"/>
        <v>0</v>
      </c>
      <c r="K4238" s="70" t="e">
        <f t="shared" si="265"/>
        <v>#DIV/0!</v>
      </c>
      <c r="L4238" s="63"/>
      <c r="N4238" s="32" t="str">
        <f>+IFERROR(VLOOKUP(B4238,$B$5:B4237,1,FALSE),"")</f>
        <v/>
      </c>
      <c r="O4238" s="32" t="str">
        <f t="shared" si="266"/>
        <v>DUPLICATE</v>
      </c>
      <c r="P4238" s="65"/>
      <c r="Q4238" s="66" t="str">
        <f t="shared" si="267"/>
        <v xml:space="preserve"> </v>
      </c>
      <c r="R4238" s="32"/>
    </row>
    <row r="4239" spans="1:18" s="22" customFormat="1">
      <c r="A4239" s="24"/>
      <c r="B4239" s="23"/>
      <c r="C4239" s="23"/>
      <c r="D4239" s="25"/>
      <c r="E4239" s="23"/>
      <c r="F4239" s="26"/>
      <c r="G4239" s="27"/>
      <c r="H4239" s="27"/>
      <c r="I4239" s="27"/>
      <c r="J4239" s="69">
        <f t="shared" si="264"/>
        <v>0</v>
      </c>
      <c r="K4239" s="70" t="e">
        <f t="shared" si="265"/>
        <v>#DIV/0!</v>
      </c>
      <c r="L4239" s="63"/>
      <c r="N4239" s="32" t="str">
        <f>+IFERROR(VLOOKUP(B4239,$B$5:B4238,1,FALSE),"")</f>
        <v/>
      </c>
      <c r="O4239" s="32" t="str">
        <f t="shared" si="266"/>
        <v>DUPLICATE</v>
      </c>
      <c r="P4239" s="65"/>
      <c r="Q4239" s="66" t="str">
        <f t="shared" si="267"/>
        <v xml:space="preserve"> </v>
      </c>
      <c r="R4239" s="32"/>
    </row>
    <row r="4240" spans="1:18" s="22" customFormat="1">
      <c r="A4240" s="24"/>
      <c r="B4240" s="23"/>
      <c r="C4240" s="23"/>
      <c r="D4240" s="25"/>
      <c r="E4240" s="23"/>
      <c r="F4240" s="26"/>
      <c r="G4240" s="27"/>
      <c r="H4240" s="27"/>
      <c r="I4240" s="27"/>
      <c r="J4240" s="69">
        <f t="shared" si="264"/>
        <v>0</v>
      </c>
      <c r="K4240" s="70" t="e">
        <f t="shared" si="265"/>
        <v>#DIV/0!</v>
      </c>
      <c r="L4240" s="63"/>
      <c r="N4240" s="32" t="str">
        <f>+IFERROR(VLOOKUP(B4240,$B$5:B4239,1,FALSE),"")</f>
        <v/>
      </c>
      <c r="O4240" s="32" t="str">
        <f t="shared" si="266"/>
        <v>DUPLICATE</v>
      </c>
      <c r="P4240" s="65"/>
      <c r="Q4240" s="66" t="str">
        <f t="shared" si="267"/>
        <v xml:space="preserve"> </v>
      </c>
      <c r="R4240" s="32"/>
    </row>
    <row r="4241" spans="1:18" s="22" customFormat="1">
      <c r="A4241" s="24"/>
      <c r="B4241" s="23"/>
      <c r="C4241" s="23"/>
      <c r="D4241" s="25"/>
      <c r="E4241" s="23"/>
      <c r="F4241" s="26"/>
      <c r="G4241" s="27"/>
      <c r="H4241" s="27"/>
      <c r="I4241" s="27"/>
      <c r="J4241" s="69">
        <f t="shared" si="264"/>
        <v>0</v>
      </c>
      <c r="K4241" s="70" t="e">
        <f t="shared" si="265"/>
        <v>#DIV/0!</v>
      </c>
      <c r="L4241" s="63"/>
      <c r="N4241" s="32" t="str">
        <f>+IFERROR(VLOOKUP(B4241,$B$5:B4240,1,FALSE),"")</f>
        <v/>
      </c>
      <c r="O4241" s="32" t="str">
        <f t="shared" si="266"/>
        <v>DUPLICATE</v>
      </c>
      <c r="P4241" s="65"/>
      <c r="Q4241" s="66" t="str">
        <f t="shared" si="267"/>
        <v xml:space="preserve"> </v>
      </c>
      <c r="R4241" s="32"/>
    </row>
    <row r="4242" spans="1:18" s="22" customFormat="1">
      <c r="A4242" s="24"/>
      <c r="B4242" s="23"/>
      <c r="C4242" s="23"/>
      <c r="D4242" s="25"/>
      <c r="E4242" s="23"/>
      <c r="F4242" s="26"/>
      <c r="G4242" s="27"/>
      <c r="H4242" s="27"/>
      <c r="I4242" s="27"/>
      <c r="J4242" s="69">
        <f t="shared" si="264"/>
        <v>0</v>
      </c>
      <c r="K4242" s="70" t="e">
        <f t="shared" si="265"/>
        <v>#DIV/0!</v>
      </c>
      <c r="L4242" s="63"/>
      <c r="N4242" s="32" t="str">
        <f>+IFERROR(VLOOKUP(B4242,$B$5:B4241,1,FALSE),"")</f>
        <v/>
      </c>
      <c r="O4242" s="32" t="str">
        <f t="shared" si="266"/>
        <v>DUPLICATE</v>
      </c>
      <c r="P4242" s="65"/>
      <c r="Q4242" s="66" t="str">
        <f t="shared" si="267"/>
        <v xml:space="preserve"> </v>
      </c>
      <c r="R4242" s="32"/>
    </row>
    <row r="4243" spans="1:18" s="22" customFormat="1">
      <c r="A4243" s="24"/>
      <c r="B4243" s="23"/>
      <c r="C4243" s="23"/>
      <c r="D4243" s="25"/>
      <c r="E4243" s="23"/>
      <c r="F4243" s="26"/>
      <c r="G4243" s="27"/>
      <c r="H4243" s="27"/>
      <c r="I4243" s="27"/>
      <c r="J4243" s="69">
        <f t="shared" si="264"/>
        <v>0</v>
      </c>
      <c r="K4243" s="70" t="e">
        <f t="shared" si="265"/>
        <v>#DIV/0!</v>
      </c>
      <c r="L4243" s="63"/>
      <c r="N4243" s="32" t="str">
        <f>+IFERROR(VLOOKUP(B4243,$B$5:B4242,1,FALSE),"")</f>
        <v/>
      </c>
      <c r="O4243" s="32" t="str">
        <f t="shared" si="266"/>
        <v>DUPLICATE</v>
      </c>
      <c r="P4243" s="65"/>
      <c r="Q4243" s="66" t="str">
        <f t="shared" si="267"/>
        <v xml:space="preserve"> </v>
      </c>
      <c r="R4243" s="32"/>
    </row>
    <row r="4244" spans="1:18" s="22" customFormat="1">
      <c r="A4244" s="24"/>
      <c r="B4244" s="23"/>
      <c r="C4244" s="23"/>
      <c r="D4244" s="25"/>
      <c r="E4244" s="23"/>
      <c r="F4244" s="26"/>
      <c r="G4244" s="27"/>
      <c r="H4244" s="27"/>
      <c r="I4244" s="27"/>
      <c r="J4244" s="69">
        <f t="shared" si="264"/>
        <v>0</v>
      </c>
      <c r="K4244" s="70" t="e">
        <f t="shared" si="265"/>
        <v>#DIV/0!</v>
      </c>
      <c r="L4244" s="63"/>
      <c r="N4244" s="32" t="str">
        <f>+IFERROR(VLOOKUP(B4244,$B$5:B4243,1,FALSE),"")</f>
        <v/>
      </c>
      <c r="O4244" s="32" t="str">
        <f t="shared" si="266"/>
        <v>DUPLICATE</v>
      </c>
      <c r="P4244" s="65"/>
      <c r="Q4244" s="66" t="str">
        <f t="shared" si="267"/>
        <v xml:space="preserve"> </v>
      </c>
      <c r="R4244" s="32"/>
    </row>
    <row r="4245" spans="1:18" s="22" customFormat="1">
      <c r="A4245" s="24"/>
      <c r="B4245" s="23"/>
      <c r="C4245" s="23"/>
      <c r="D4245" s="25"/>
      <c r="E4245" s="23"/>
      <c r="F4245" s="26"/>
      <c r="G4245" s="27"/>
      <c r="H4245" s="27"/>
      <c r="I4245" s="27"/>
      <c r="J4245" s="69">
        <f t="shared" si="264"/>
        <v>0</v>
      </c>
      <c r="K4245" s="70" t="e">
        <f t="shared" si="265"/>
        <v>#DIV/0!</v>
      </c>
      <c r="L4245" s="63"/>
      <c r="N4245" s="32" t="str">
        <f>+IFERROR(VLOOKUP(B4245,$B$5:B4244,1,FALSE),"")</f>
        <v/>
      </c>
      <c r="O4245" s="32" t="str">
        <f t="shared" si="266"/>
        <v>DUPLICATE</v>
      </c>
      <c r="P4245" s="65"/>
      <c r="Q4245" s="66" t="str">
        <f t="shared" si="267"/>
        <v xml:space="preserve"> </v>
      </c>
      <c r="R4245" s="32"/>
    </row>
    <row r="4246" spans="1:18" s="22" customFormat="1">
      <c r="A4246" s="24"/>
      <c r="B4246" s="23"/>
      <c r="C4246" s="23"/>
      <c r="D4246" s="25"/>
      <c r="E4246" s="23"/>
      <c r="F4246" s="26"/>
      <c r="G4246" s="27"/>
      <c r="H4246" s="27"/>
      <c r="I4246" s="27"/>
      <c r="J4246" s="69">
        <f t="shared" si="264"/>
        <v>0</v>
      </c>
      <c r="K4246" s="70" t="e">
        <f t="shared" si="265"/>
        <v>#DIV/0!</v>
      </c>
      <c r="L4246" s="63"/>
      <c r="N4246" s="32" t="str">
        <f>+IFERROR(VLOOKUP(B4246,$B$5:B4245,1,FALSE),"")</f>
        <v/>
      </c>
      <c r="O4246" s="32" t="str">
        <f t="shared" si="266"/>
        <v>DUPLICATE</v>
      </c>
      <c r="P4246" s="65"/>
      <c r="Q4246" s="66" t="str">
        <f t="shared" si="267"/>
        <v xml:space="preserve"> </v>
      </c>
      <c r="R4246" s="32"/>
    </row>
    <row r="4247" spans="1:18" s="22" customFormat="1">
      <c r="A4247" s="24"/>
      <c r="B4247" s="23"/>
      <c r="C4247" s="23"/>
      <c r="D4247" s="25"/>
      <c r="E4247" s="23"/>
      <c r="F4247" s="26"/>
      <c r="G4247" s="27"/>
      <c r="H4247" s="27"/>
      <c r="I4247" s="27"/>
      <c r="J4247" s="69">
        <f t="shared" si="264"/>
        <v>0</v>
      </c>
      <c r="K4247" s="70" t="e">
        <f t="shared" si="265"/>
        <v>#DIV/0!</v>
      </c>
      <c r="L4247" s="63"/>
      <c r="N4247" s="32" t="str">
        <f>+IFERROR(VLOOKUP(B4247,$B$5:B4246,1,FALSE),"")</f>
        <v/>
      </c>
      <c r="O4247" s="32" t="str">
        <f t="shared" si="266"/>
        <v>DUPLICATE</v>
      </c>
      <c r="P4247" s="65"/>
      <c r="Q4247" s="66" t="str">
        <f t="shared" si="267"/>
        <v xml:space="preserve"> </v>
      </c>
      <c r="R4247" s="32"/>
    </row>
    <row r="4248" spans="1:18" s="22" customFormat="1">
      <c r="A4248" s="24"/>
      <c r="B4248" s="23"/>
      <c r="C4248" s="23"/>
      <c r="D4248" s="25"/>
      <c r="E4248" s="23"/>
      <c r="F4248" s="26"/>
      <c r="G4248" s="27"/>
      <c r="H4248" s="27"/>
      <c r="I4248" s="27"/>
      <c r="J4248" s="69">
        <f t="shared" si="264"/>
        <v>0</v>
      </c>
      <c r="K4248" s="70" t="e">
        <f t="shared" si="265"/>
        <v>#DIV/0!</v>
      </c>
      <c r="L4248" s="63"/>
      <c r="N4248" s="32" t="str">
        <f>+IFERROR(VLOOKUP(B4248,$B$5:B4247,1,FALSE),"")</f>
        <v/>
      </c>
      <c r="O4248" s="32" t="str">
        <f t="shared" si="266"/>
        <v>DUPLICATE</v>
      </c>
      <c r="P4248" s="65"/>
      <c r="Q4248" s="66" t="str">
        <f t="shared" si="267"/>
        <v xml:space="preserve"> </v>
      </c>
      <c r="R4248" s="32"/>
    </row>
    <row r="4249" spans="1:18" s="22" customFormat="1">
      <c r="A4249" s="24"/>
      <c r="B4249" s="23"/>
      <c r="C4249" s="23"/>
      <c r="D4249" s="25"/>
      <c r="E4249" s="23"/>
      <c r="F4249" s="26"/>
      <c r="G4249" s="27"/>
      <c r="H4249" s="27"/>
      <c r="I4249" s="27"/>
      <c r="J4249" s="69">
        <f t="shared" si="264"/>
        <v>0</v>
      </c>
      <c r="K4249" s="70" t="e">
        <f t="shared" si="265"/>
        <v>#DIV/0!</v>
      </c>
      <c r="L4249" s="63"/>
      <c r="N4249" s="32" t="str">
        <f>+IFERROR(VLOOKUP(B4249,$B$5:B4248,1,FALSE),"")</f>
        <v/>
      </c>
      <c r="O4249" s="32" t="str">
        <f t="shared" si="266"/>
        <v>DUPLICATE</v>
      </c>
      <c r="P4249" s="65"/>
      <c r="Q4249" s="66" t="str">
        <f t="shared" si="267"/>
        <v xml:space="preserve"> </v>
      </c>
      <c r="R4249" s="32"/>
    </row>
    <row r="4250" spans="1:18" s="22" customFormat="1">
      <c r="A4250" s="24"/>
      <c r="B4250" s="23"/>
      <c r="C4250" s="23"/>
      <c r="D4250" s="25"/>
      <c r="E4250" s="23"/>
      <c r="F4250" s="26"/>
      <c r="G4250" s="27"/>
      <c r="H4250" s="27"/>
      <c r="I4250" s="27"/>
      <c r="J4250" s="69">
        <f t="shared" si="264"/>
        <v>0</v>
      </c>
      <c r="K4250" s="70" t="e">
        <f t="shared" si="265"/>
        <v>#DIV/0!</v>
      </c>
      <c r="L4250" s="63"/>
      <c r="N4250" s="32" t="str">
        <f>+IFERROR(VLOOKUP(B4250,$B$5:B4249,1,FALSE),"")</f>
        <v/>
      </c>
      <c r="O4250" s="32" t="str">
        <f t="shared" si="266"/>
        <v>DUPLICATE</v>
      </c>
      <c r="P4250" s="65"/>
      <c r="Q4250" s="66" t="str">
        <f t="shared" si="267"/>
        <v xml:space="preserve"> </v>
      </c>
      <c r="R4250" s="32"/>
    </row>
    <row r="4251" spans="1:18" s="22" customFormat="1">
      <c r="A4251" s="24"/>
      <c r="B4251" s="23"/>
      <c r="C4251" s="23"/>
      <c r="D4251" s="25"/>
      <c r="E4251" s="23"/>
      <c r="F4251" s="26"/>
      <c r="G4251" s="27"/>
      <c r="H4251" s="27"/>
      <c r="I4251" s="27"/>
      <c r="J4251" s="69">
        <f t="shared" si="264"/>
        <v>0</v>
      </c>
      <c r="K4251" s="70" t="e">
        <f t="shared" si="265"/>
        <v>#DIV/0!</v>
      </c>
      <c r="L4251" s="63"/>
      <c r="N4251" s="32" t="str">
        <f>+IFERROR(VLOOKUP(B4251,$B$5:B4250,1,FALSE),"")</f>
        <v/>
      </c>
      <c r="O4251" s="32" t="str">
        <f t="shared" si="266"/>
        <v>DUPLICATE</v>
      </c>
      <c r="P4251" s="65"/>
      <c r="Q4251" s="66" t="str">
        <f t="shared" si="267"/>
        <v xml:space="preserve"> </v>
      </c>
      <c r="R4251" s="32"/>
    </row>
    <row r="4252" spans="1:18" s="22" customFormat="1">
      <c r="A4252" s="24"/>
      <c r="B4252" s="23"/>
      <c r="C4252" s="23"/>
      <c r="D4252" s="25"/>
      <c r="E4252" s="23"/>
      <c r="F4252" s="26"/>
      <c r="G4252" s="27"/>
      <c r="H4252" s="27"/>
      <c r="I4252" s="27"/>
      <c r="J4252" s="69">
        <f t="shared" si="264"/>
        <v>0</v>
      </c>
      <c r="K4252" s="70" t="e">
        <f t="shared" si="265"/>
        <v>#DIV/0!</v>
      </c>
      <c r="L4252" s="63"/>
      <c r="N4252" s="32" t="str">
        <f>+IFERROR(VLOOKUP(B4252,$B$5:B4251,1,FALSE),"")</f>
        <v/>
      </c>
      <c r="O4252" s="32" t="str">
        <f t="shared" si="266"/>
        <v>DUPLICATE</v>
      </c>
      <c r="P4252" s="65"/>
      <c r="Q4252" s="66" t="str">
        <f t="shared" si="267"/>
        <v xml:space="preserve"> </v>
      </c>
      <c r="R4252" s="32"/>
    </row>
    <row r="4253" spans="1:18" s="22" customFormat="1">
      <c r="A4253" s="24"/>
      <c r="B4253" s="23"/>
      <c r="C4253" s="23"/>
      <c r="D4253" s="25"/>
      <c r="E4253" s="23"/>
      <c r="F4253" s="26"/>
      <c r="G4253" s="27"/>
      <c r="H4253" s="27"/>
      <c r="I4253" s="27"/>
      <c r="J4253" s="69">
        <f t="shared" si="264"/>
        <v>0</v>
      </c>
      <c r="K4253" s="70" t="e">
        <f t="shared" si="265"/>
        <v>#DIV/0!</v>
      </c>
      <c r="L4253" s="63"/>
      <c r="N4253" s="32" t="str">
        <f>+IFERROR(VLOOKUP(B4253,$B$5:B4252,1,FALSE),"")</f>
        <v/>
      </c>
      <c r="O4253" s="32" t="str">
        <f t="shared" si="266"/>
        <v>DUPLICATE</v>
      </c>
      <c r="P4253" s="65"/>
      <c r="Q4253" s="66" t="str">
        <f t="shared" si="267"/>
        <v xml:space="preserve"> </v>
      </c>
      <c r="R4253" s="32"/>
    </row>
    <row r="4254" spans="1:18" s="22" customFormat="1">
      <c r="A4254" s="24"/>
      <c r="B4254" s="23"/>
      <c r="C4254" s="23"/>
      <c r="D4254" s="25"/>
      <c r="E4254" s="23"/>
      <c r="F4254" s="26"/>
      <c r="G4254" s="27"/>
      <c r="H4254" s="27"/>
      <c r="I4254" s="27"/>
      <c r="J4254" s="69">
        <f t="shared" si="264"/>
        <v>0</v>
      </c>
      <c r="K4254" s="70" t="e">
        <f t="shared" si="265"/>
        <v>#DIV/0!</v>
      </c>
      <c r="L4254" s="63"/>
      <c r="N4254" s="32" t="str">
        <f>+IFERROR(VLOOKUP(B4254,$B$5:B4253,1,FALSE),"")</f>
        <v/>
      </c>
      <c r="O4254" s="32" t="str">
        <f t="shared" si="266"/>
        <v>DUPLICATE</v>
      </c>
      <c r="P4254" s="65"/>
      <c r="Q4254" s="66" t="str">
        <f t="shared" si="267"/>
        <v xml:space="preserve"> </v>
      </c>
      <c r="R4254" s="32"/>
    </row>
    <row r="4255" spans="1:18" s="22" customFormat="1">
      <c r="A4255" s="24"/>
      <c r="B4255" s="23"/>
      <c r="C4255" s="23"/>
      <c r="D4255" s="25"/>
      <c r="E4255" s="23"/>
      <c r="F4255" s="26"/>
      <c r="G4255" s="27"/>
      <c r="H4255" s="27"/>
      <c r="I4255" s="27"/>
      <c r="J4255" s="69">
        <f t="shared" si="264"/>
        <v>0</v>
      </c>
      <c r="K4255" s="70" t="e">
        <f t="shared" si="265"/>
        <v>#DIV/0!</v>
      </c>
      <c r="L4255" s="63"/>
      <c r="N4255" s="32" t="str">
        <f>+IFERROR(VLOOKUP(B4255,$B$5:B4254,1,FALSE),"")</f>
        <v/>
      </c>
      <c r="O4255" s="32" t="str">
        <f t="shared" si="266"/>
        <v>DUPLICATE</v>
      </c>
      <c r="P4255" s="65"/>
      <c r="Q4255" s="66" t="str">
        <f t="shared" si="267"/>
        <v xml:space="preserve"> </v>
      </c>
      <c r="R4255" s="32"/>
    </row>
    <row r="4256" spans="1:18" s="22" customFormat="1">
      <c r="A4256" s="24"/>
      <c r="B4256" s="23"/>
      <c r="C4256" s="23"/>
      <c r="D4256" s="25"/>
      <c r="E4256" s="23"/>
      <c r="F4256" s="26"/>
      <c r="G4256" s="27"/>
      <c r="H4256" s="27"/>
      <c r="I4256" s="27"/>
      <c r="J4256" s="69">
        <f t="shared" si="264"/>
        <v>0</v>
      </c>
      <c r="K4256" s="70" t="e">
        <f t="shared" si="265"/>
        <v>#DIV/0!</v>
      </c>
      <c r="L4256" s="63"/>
      <c r="N4256" s="32" t="str">
        <f>+IFERROR(VLOOKUP(B4256,$B$5:B4255,1,FALSE),"")</f>
        <v/>
      </c>
      <c r="O4256" s="32" t="str">
        <f t="shared" si="266"/>
        <v>DUPLICATE</v>
      </c>
      <c r="P4256" s="65"/>
      <c r="Q4256" s="66" t="str">
        <f t="shared" si="267"/>
        <v xml:space="preserve"> </v>
      </c>
      <c r="R4256" s="32"/>
    </row>
    <row r="4257" spans="1:18" s="22" customFormat="1">
      <c r="A4257" s="24"/>
      <c r="B4257" s="23"/>
      <c r="C4257" s="23"/>
      <c r="D4257" s="25"/>
      <c r="E4257" s="23"/>
      <c r="F4257" s="26"/>
      <c r="G4257" s="27"/>
      <c r="H4257" s="27"/>
      <c r="I4257" s="27"/>
      <c r="J4257" s="69">
        <f t="shared" si="264"/>
        <v>0</v>
      </c>
      <c r="K4257" s="70" t="e">
        <f t="shared" si="265"/>
        <v>#DIV/0!</v>
      </c>
      <c r="L4257" s="63"/>
      <c r="N4257" s="32" t="str">
        <f>+IFERROR(VLOOKUP(B4257,$B$5:B4256,1,FALSE),"")</f>
        <v/>
      </c>
      <c r="O4257" s="32" t="str">
        <f t="shared" si="266"/>
        <v>DUPLICATE</v>
      </c>
      <c r="P4257" s="65"/>
      <c r="Q4257" s="66" t="str">
        <f t="shared" si="267"/>
        <v xml:space="preserve"> </v>
      </c>
      <c r="R4257" s="32"/>
    </row>
    <row r="4258" spans="1:18" s="22" customFormat="1">
      <c r="A4258" s="24"/>
      <c r="B4258" s="23"/>
      <c r="C4258" s="23"/>
      <c r="D4258" s="25"/>
      <c r="E4258" s="23"/>
      <c r="F4258" s="26"/>
      <c r="G4258" s="27"/>
      <c r="H4258" s="27"/>
      <c r="I4258" s="27"/>
      <c r="J4258" s="69">
        <f t="shared" si="264"/>
        <v>0</v>
      </c>
      <c r="K4258" s="70" t="e">
        <f t="shared" si="265"/>
        <v>#DIV/0!</v>
      </c>
      <c r="L4258" s="63"/>
      <c r="N4258" s="32" t="str">
        <f>+IFERROR(VLOOKUP(B4258,$B$5:B4257,1,FALSE),"")</f>
        <v/>
      </c>
      <c r="O4258" s="32" t="str">
        <f t="shared" si="266"/>
        <v>DUPLICATE</v>
      </c>
      <c r="P4258" s="65"/>
      <c r="Q4258" s="66" t="str">
        <f t="shared" si="267"/>
        <v xml:space="preserve"> </v>
      </c>
      <c r="R4258" s="32"/>
    </row>
    <row r="4259" spans="1:18" s="22" customFormat="1">
      <c r="A4259" s="24"/>
      <c r="B4259" s="23"/>
      <c r="C4259" s="23"/>
      <c r="D4259" s="25"/>
      <c r="E4259" s="23"/>
      <c r="F4259" s="26"/>
      <c r="G4259" s="27"/>
      <c r="H4259" s="27"/>
      <c r="I4259" s="27"/>
      <c r="J4259" s="69">
        <f t="shared" si="264"/>
        <v>0</v>
      </c>
      <c r="K4259" s="70" t="e">
        <f t="shared" si="265"/>
        <v>#DIV/0!</v>
      </c>
      <c r="L4259" s="63"/>
      <c r="N4259" s="32" t="str">
        <f>+IFERROR(VLOOKUP(B4259,$B$5:B4258,1,FALSE),"")</f>
        <v/>
      </c>
      <c r="O4259" s="32" t="str">
        <f t="shared" si="266"/>
        <v>DUPLICATE</v>
      </c>
      <c r="P4259" s="65"/>
      <c r="Q4259" s="66" t="str">
        <f t="shared" si="267"/>
        <v xml:space="preserve"> </v>
      </c>
      <c r="R4259" s="32"/>
    </row>
    <row r="4260" spans="1:18" s="22" customFormat="1">
      <c r="A4260" s="24"/>
      <c r="B4260" s="23"/>
      <c r="C4260" s="23"/>
      <c r="D4260" s="25"/>
      <c r="E4260" s="23"/>
      <c r="F4260" s="26"/>
      <c r="G4260" s="27"/>
      <c r="H4260" s="27"/>
      <c r="I4260" s="27"/>
      <c r="J4260" s="69">
        <f t="shared" si="264"/>
        <v>0</v>
      </c>
      <c r="K4260" s="70" t="e">
        <f t="shared" si="265"/>
        <v>#DIV/0!</v>
      </c>
      <c r="L4260" s="63"/>
      <c r="N4260" s="32" t="str">
        <f>+IFERROR(VLOOKUP(B4260,$B$5:B4259,1,FALSE),"")</f>
        <v/>
      </c>
      <c r="O4260" s="32" t="str">
        <f t="shared" si="266"/>
        <v>DUPLICATE</v>
      </c>
      <c r="P4260" s="65"/>
      <c r="Q4260" s="66" t="str">
        <f t="shared" si="267"/>
        <v xml:space="preserve"> </v>
      </c>
      <c r="R4260" s="32"/>
    </row>
    <row r="4261" spans="1:18" s="22" customFormat="1">
      <c r="A4261" s="24"/>
      <c r="B4261" s="23"/>
      <c r="C4261" s="23"/>
      <c r="D4261" s="25"/>
      <c r="E4261" s="23"/>
      <c r="F4261" s="26"/>
      <c r="G4261" s="27"/>
      <c r="H4261" s="27"/>
      <c r="I4261" s="27"/>
      <c r="J4261" s="69">
        <f t="shared" si="264"/>
        <v>0</v>
      </c>
      <c r="K4261" s="70" t="e">
        <f t="shared" si="265"/>
        <v>#DIV/0!</v>
      </c>
      <c r="L4261" s="63"/>
      <c r="N4261" s="32" t="str">
        <f>+IFERROR(VLOOKUP(B4261,$B$5:B4260,1,FALSE),"")</f>
        <v/>
      </c>
      <c r="O4261" s="32" t="str">
        <f t="shared" si="266"/>
        <v>DUPLICATE</v>
      </c>
      <c r="P4261" s="65"/>
      <c r="Q4261" s="66" t="str">
        <f t="shared" si="267"/>
        <v xml:space="preserve"> </v>
      </c>
      <c r="R4261" s="32"/>
    </row>
    <row r="4262" spans="1:18" s="22" customFormat="1">
      <c r="A4262" s="24"/>
      <c r="B4262" s="23"/>
      <c r="C4262" s="23"/>
      <c r="D4262" s="25"/>
      <c r="E4262" s="23"/>
      <c r="F4262" s="26"/>
      <c r="G4262" s="27"/>
      <c r="H4262" s="27"/>
      <c r="I4262" s="27"/>
      <c r="J4262" s="69">
        <f t="shared" si="264"/>
        <v>0</v>
      </c>
      <c r="K4262" s="70" t="e">
        <f t="shared" si="265"/>
        <v>#DIV/0!</v>
      </c>
      <c r="L4262" s="63"/>
      <c r="N4262" s="32" t="str">
        <f>+IFERROR(VLOOKUP(B4262,$B$5:B4261,1,FALSE),"")</f>
        <v/>
      </c>
      <c r="O4262" s="32" t="str">
        <f t="shared" si="266"/>
        <v>DUPLICATE</v>
      </c>
      <c r="P4262" s="65"/>
      <c r="Q4262" s="66" t="str">
        <f t="shared" si="267"/>
        <v xml:space="preserve"> </v>
      </c>
      <c r="R4262" s="32"/>
    </row>
    <row r="4263" spans="1:18" s="22" customFormat="1">
      <c r="A4263" s="24"/>
      <c r="B4263" s="23"/>
      <c r="C4263" s="23"/>
      <c r="D4263" s="25"/>
      <c r="E4263" s="23"/>
      <c r="F4263" s="26"/>
      <c r="G4263" s="27"/>
      <c r="H4263" s="27"/>
      <c r="I4263" s="27"/>
      <c r="J4263" s="69">
        <f t="shared" si="264"/>
        <v>0</v>
      </c>
      <c r="K4263" s="70" t="e">
        <f t="shared" si="265"/>
        <v>#DIV/0!</v>
      </c>
      <c r="L4263" s="63"/>
      <c r="N4263" s="32" t="str">
        <f>+IFERROR(VLOOKUP(B4263,$B$5:B4262,1,FALSE),"")</f>
        <v/>
      </c>
      <c r="O4263" s="32" t="str">
        <f t="shared" si="266"/>
        <v>DUPLICATE</v>
      </c>
      <c r="P4263" s="65"/>
      <c r="Q4263" s="66" t="str">
        <f t="shared" si="267"/>
        <v xml:space="preserve"> </v>
      </c>
      <c r="R4263" s="32"/>
    </row>
    <row r="4264" spans="1:18" s="22" customFormat="1">
      <c r="A4264" s="24"/>
      <c r="B4264" s="23"/>
      <c r="C4264" s="23"/>
      <c r="D4264" s="25"/>
      <c r="E4264" s="23"/>
      <c r="F4264" s="26"/>
      <c r="G4264" s="27"/>
      <c r="H4264" s="27"/>
      <c r="I4264" s="27"/>
      <c r="J4264" s="69">
        <f t="shared" si="264"/>
        <v>0</v>
      </c>
      <c r="K4264" s="70" t="e">
        <f t="shared" si="265"/>
        <v>#DIV/0!</v>
      </c>
      <c r="L4264" s="63"/>
      <c r="N4264" s="32" t="str">
        <f>+IFERROR(VLOOKUP(B4264,$B$5:B4263,1,FALSE),"")</f>
        <v/>
      </c>
      <c r="O4264" s="32" t="str">
        <f t="shared" si="266"/>
        <v>DUPLICATE</v>
      </c>
      <c r="P4264" s="65"/>
      <c r="Q4264" s="66" t="str">
        <f t="shared" si="267"/>
        <v xml:space="preserve"> </v>
      </c>
      <c r="R4264" s="32"/>
    </row>
    <row r="4265" spans="1:18" s="22" customFormat="1">
      <c r="A4265" s="24"/>
      <c r="B4265" s="23"/>
      <c r="C4265" s="23"/>
      <c r="D4265" s="25"/>
      <c r="E4265" s="23"/>
      <c r="F4265" s="26"/>
      <c r="G4265" s="27"/>
      <c r="H4265" s="27"/>
      <c r="I4265" s="27"/>
      <c r="J4265" s="69">
        <f t="shared" si="264"/>
        <v>0</v>
      </c>
      <c r="K4265" s="70" t="e">
        <f t="shared" si="265"/>
        <v>#DIV/0!</v>
      </c>
      <c r="L4265" s="63"/>
      <c r="N4265" s="32" t="str">
        <f>+IFERROR(VLOOKUP(B4265,$B$5:B4264,1,FALSE),"")</f>
        <v/>
      </c>
      <c r="O4265" s="32" t="str">
        <f t="shared" si="266"/>
        <v>DUPLICATE</v>
      </c>
      <c r="P4265" s="65"/>
      <c r="Q4265" s="66" t="str">
        <f t="shared" si="267"/>
        <v xml:space="preserve"> </v>
      </c>
      <c r="R4265" s="32"/>
    </row>
    <row r="4266" spans="1:18" s="22" customFormat="1">
      <c r="A4266" s="24"/>
      <c r="B4266" s="23"/>
      <c r="C4266" s="23"/>
      <c r="D4266" s="25"/>
      <c r="E4266" s="23"/>
      <c r="F4266" s="26"/>
      <c r="G4266" s="27"/>
      <c r="H4266" s="27"/>
      <c r="I4266" s="27"/>
      <c r="J4266" s="69">
        <f t="shared" si="264"/>
        <v>0</v>
      </c>
      <c r="K4266" s="70" t="e">
        <f t="shared" si="265"/>
        <v>#DIV/0!</v>
      </c>
      <c r="L4266" s="63"/>
      <c r="N4266" s="32" t="str">
        <f>+IFERROR(VLOOKUP(B4266,$B$5:B4265,1,FALSE),"")</f>
        <v/>
      </c>
      <c r="O4266" s="32" t="str">
        <f t="shared" si="266"/>
        <v>DUPLICATE</v>
      </c>
      <c r="P4266" s="65"/>
      <c r="Q4266" s="66" t="str">
        <f t="shared" si="267"/>
        <v xml:space="preserve"> </v>
      </c>
      <c r="R4266" s="32"/>
    </row>
    <row r="4267" spans="1:18" s="22" customFormat="1">
      <c r="A4267" s="24"/>
      <c r="B4267" s="23"/>
      <c r="C4267" s="23"/>
      <c r="D4267" s="25"/>
      <c r="E4267" s="23"/>
      <c r="F4267" s="26"/>
      <c r="G4267" s="27"/>
      <c r="H4267" s="27"/>
      <c r="I4267" s="27"/>
      <c r="J4267" s="69">
        <f t="shared" ref="J4267:J4330" si="268">SUM(G4267:I4267)</f>
        <v>0</v>
      </c>
      <c r="K4267" s="70" t="e">
        <f t="shared" ref="K4267:K4330" si="269">+(G4267+H4267+I4267)/F4267*100</f>
        <v>#DIV/0!</v>
      </c>
      <c r="L4267" s="63"/>
      <c r="N4267" s="32" t="str">
        <f>+IFERROR(VLOOKUP(B4267,$B$5:B4266,1,FALSE),"")</f>
        <v/>
      </c>
      <c r="O4267" s="32" t="str">
        <f t="shared" ref="O4267:O4330" si="270">+IF(EXACT(B4267,N4267),"DUPLICATE","ORIGINAL")</f>
        <v>DUPLICATE</v>
      </c>
      <c r="P4267" s="65"/>
      <c r="Q4267" s="66" t="str">
        <f t="shared" ref="Q4267:Q4330" si="271">CONCATENATE(B4267," ",A4267)</f>
        <v xml:space="preserve"> </v>
      </c>
      <c r="R4267" s="32"/>
    </row>
    <row r="4268" spans="1:18" s="22" customFormat="1">
      <c r="A4268" s="24"/>
      <c r="B4268" s="23"/>
      <c r="C4268" s="23"/>
      <c r="D4268" s="25"/>
      <c r="E4268" s="23"/>
      <c r="F4268" s="26"/>
      <c r="G4268" s="27"/>
      <c r="H4268" s="27"/>
      <c r="I4268" s="27"/>
      <c r="J4268" s="69">
        <f t="shared" si="268"/>
        <v>0</v>
      </c>
      <c r="K4268" s="70" t="e">
        <f t="shared" si="269"/>
        <v>#DIV/0!</v>
      </c>
      <c r="L4268" s="63"/>
      <c r="N4268" s="32" t="str">
        <f>+IFERROR(VLOOKUP(B4268,$B$5:B4267,1,FALSE),"")</f>
        <v/>
      </c>
      <c r="O4268" s="32" t="str">
        <f t="shared" si="270"/>
        <v>DUPLICATE</v>
      </c>
      <c r="P4268" s="65"/>
      <c r="Q4268" s="66" t="str">
        <f t="shared" si="271"/>
        <v xml:space="preserve"> </v>
      </c>
      <c r="R4268" s="32"/>
    </row>
    <row r="4269" spans="1:18" s="22" customFormat="1">
      <c r="A4269" s="24"/>
      <c r="B4269" s="23"/>
      <c r="C4269" s="23"/>
      <c r="D4269" s="25"/>
      <c r="E4269" s="23"/>
      <c r="F4269" s="26"/>
      <c r="G4269" s="27"/>
      <c r="H4269" s="27"/>
      <c r="I4269" s="27"/>
      <c r="J4269" s="69">
        <f t="shared" si="268"/>
        <v>0</v>
      </c>
      <c r="K4269" s="70" t="e">
        <f t="shared" si="269"/>
        <v>#DIV/0!</v>
      </c>
      <c r="L4269" s="63"/>
      <c r="N4269" s="32" t="str">
        <f>+IFERROR(VLOOKUP(B4269,$B$5:B4268,1,FALSE),"")</f>
        <v/>
      </c>
      <c r="O4269" s="32" t="str">
        <f t="shared" si="270"/>
        <v>DUPLICATE</v>
      </c>
      <c r="P4269" s="65"/>
      <c r="Q4269" s="66" t="str">
        <f t="shared" si="271"/>
        <v xml:space="preserve"> </v>
      </c>
      <c r="R4269" s="32"/>
    </row>
    <row r="4270" spans="1:18" s="22" customFormat="1">
      <c r="A4270" s="24"/>
      <c r="B4270" s="23"/>
      <c r="C4270" s="23"/>
      <c r="D4270" s="25"/>
      <c r="E4270" s="23"/>
      <c r="F4270" s="26"/>
      <c r="G4270" s="27"/>
      <c r="H4270" s="27"/>
      <c r="I4270" s="27"/>
      <c r="J4270" s="69">
        <f t="shared" si="268"/>
        <v>0</v>
      </c>
      <c r="K4270" s="70" t="e">
        <f t="shared" si="269"/>
        <v>#DIV/0!</v>
      </c>
      <c r="L4270" s="63"/>
      <c r="N4270" s="32" t="str">
        <f>+IFERROR(VLOOKUP(B4270,$B$5:B4269,1,FALSE),"")</f>
        <v/>
      </c>
      <c r="O4270" s="32" t="str">
        <f t="shared" si="270"/>
        <v>DUPLICATE</v>
      </c>
      <c r="P4270" s="65"/>
      <c r="Q4270" s="66" t="str">
        <f t="shared" si="271"/>
        <v xml:space="preserve"> </v>
      </c>
      <c r="R4270" s="32"/>
    </row>
    <row r="4271" spans="1:18" s="22" customFormat="1">
      <c r="A4271" s="24"/>
      <c r="B4271" s="23"/>
      <c r="C4271" s="23"/>
      <c r="D4271" s="25"/>
      <c r="E4271" s="23"/>
      <c r="F4271" s="26"/>
      <c r="G4271" s="27"/>
      <c r="H4271" s="27"/>
      <c r="I4271" s="27"/>
      <c r="J4271" s="69">
        <f t="shared" si="268"/>
        <v>0</v>
      </c>
      <c r="K4271" s="70" t="e">
        <f t="shared" si="269"/>
        <v>#DIV/0!</v>
      </c>
      <c r="L4271" s="63"/>
      <c r="N4271" s="32" t="str">
        <f>+IFERROR(VLOOKUP(B4271,$B$5:B4270,1,FALSE),"")</f>
        <v/>
      </c>
      <c r="O4271" s="32" t="str">
        <f t="shared" si="270"/>
        <v>DUPLICATE</v>
      </c>
      <c r="P4271" s="65"/>
      <c r="Q4271" s="66" t="str">
        <f t="shared" si="271"/>
        <v xml:space="preserve"> </v>
      </c>
      <c r="R4271" s="32"/>
    </row>
    <row r="4272" spans="1:18" s="22" customFormat="1">
      <c r="A4272" s="24"/>
      <c r="B4272" s="23"/>
      <c r="C4272" s="23"/>
      <c r="D4272" s="25"/>
      <c r="E4272" s="23"/>
      <c r="F4272" s="26"/>
      <c r="G4272" s="27"/>
      <c r="H4272" s="27"/>
      <c r="I4272" s="27"/>
      <c r="J4272" s="69">
        <f t="shared" si="268"/>
        <v>0</v>
      </c>
      <c r="K4272" s="70" t="e">
        <f t="shared" si="269"/>
        <v>#DIV/0!</v>
      </c>
      <c r="L4272" s="63"/>
      <c r="N4272" s="32" t="str">
        <f>+IFERROR(VLOOKUP(B4272,$B$5:B4271,1,FALSE),"")</f>
        <v/>
      </c>
      <c r="O4272" s="32" t="str">
        <f t="shared" si="270"/>
        <v>DUPLICATE</v>
      </c>
      <c r="P4272" s="65"/>
      <c r="Q4272" s="66" t="str">
        <f t="shared" si="271"/>
        <v xml:space="preserve"> </v>
      </c>
      <c r="R4272" s="32"/>
    </row>
    <row r="4273" spans="1:18" s="22" customFormat="1">
      <c r="A4273" s="24"/>
      <c r="B4273" s="23"/>
      <c r="C4273" s="23"/>
      <c r="D4273" s="25"/>
      <c r="E4273" s="23"/>
      <c r="F4273" s="26"/>
      <c r="G4273" s="27"/>
      <c r="H4273" s="27"/>
      <c r="I4273" s="27"/>
      <c r="J4273" s="69">
        <f t="shared" si="268"/>
        <v>0</v>
      </c>
      <c r="K4273" s="70" t="e">
        <f t="shared" si="269"/>
        <v>#DIV/0!</v>
      </c>
      <c r="L4273" s="63"/>
      <c r="N4273" s="32" t="str">
        <f>+IFERROR(VLOOKUP(B4273,$B$5:B4272,1,FALSE),"")</f>
        <v/>
      </c>
      <c r="O4273" s="32" t="str">
        <f t="shared" si="270"/>
        <v>DUPLICATE</v>
      </c>
      <c r="P4273" s="65"/>
      <c r="Q4273" s="66" t="str">
        <f t="shared" si="271"/>
        <v xml:space="preserve"> </v>
      </c>
      <c r="R4273" s="32"/>
    </row>
    <row r="4274" spans="1:18" s="22" customFormat="1">
      <c r="A4274" s="24"/>
      <c r="B4274" s="23"/>
      <c r="C4274" s="23"/>
      <c r="D4274" s="25"/>
      <c r="E4274" s="23"/>
      <c r="F4274" s="26"/>
      <c r="G4274" s="27"/>
      <c r="H4274" s="27"/>
      <c r="I4274" s="27"/>
      <c r="J4274" s="69">
        <f t="shared" si="268"/>
        <v>0</v>
      </c>
      <c r="K4274" s="70" t="e">
        <f t="shared" si="269"/>
        <v>#DIV/0!</v>
      </c>
      <c r="L4274" s="63"/>
      <c r="N4274" s="32" t="str">
        <f>+IFERROR(VLOOKUP(B4274,$B$5:B4273,1,FALSE),"")</f>
        <v/>
      </c>
      <c r="O4274" s="32" t="str">
        <f t="shared" si="270"/>
        <v>DUPLICATE</v>
      </c>
      <c r="P4274" s="65"/>
      <c r="Q4274" s="66" t="str">
        <f t="shared" si="271"/>
        <v xml:space="preserve"> </v>
      </c>
      <c r="R4274" s="32"/>
    </row>
    <row r="4275" spans="1:18" s="22" customFormat="1">
      <c r="A4275" s="24"/>
      <c r="B4275" s="23"/>
      <c r="C4275" s="23"/>
      <c r="D4275" s="25"/>
      <c r="E4275" s="23"/>
      <c r="F4275" s="26"/>
      <c r="G4275" s="27"/>
      <c r="H4275" s="27"/>
      <c r="I4275" s="27"/>
      <c r="J4275" s="69">
        <f t="shared" si="268"/>
        <v>0</v>
      </c>
      <c r="K4275" s="70" t="e">
        <f t="shared" si="269"/>
        <v>#DIV/0!</v>
      </c>
      <c r="L4275" s="63"/>
      <c r="N4275" s="32" t="str">
        <f>+IFERROR(VLOOKUP(B4275,$B$5:B4274,1,FALSE),"")</f>
        <v/>
      </c>
      <c r="O4275" s="32" t="str">
        <f t="shared" si="270"/>
        <v>DUPLICATE</v>
      </c>
      <c r="P4275" s="65"/>
      <c r="Q4275" s="66" t="str">
        <f t="shared" si="271"/>
        <v xml:space="preserve"> </v>
      </c>
      <c r="R4275" s="32"/>
    </row>
    <row r="4276" spans="1:18" s="22" customFormat="1">
      <c r="A4276" s="24"/>
      <c r="B4276" s="23"/>
      <c r="C4276" s="23"/>
      <c r="D4276" s="25"/>
      <c r="E4276" s="23"/>
      <c r="F4276" s="26"/>
      <c r="G4276" s="27"/>
      <c r="H4276" s="27"/>
      <c r="I4276" s="27"/>
      <c r="J4276" s="69">
        <f t="shared" si="268"/>
        <v>0</v>
      </c>
      <c r="K4276" s="70" t="e">
        <f t="shared" si="269"/>
        <v>#DIV/0!</v>
      </c>
      <c r="L4276" s="63"/>
      <c r="N4276" s="32" t="str">
        <f>+IFERROR(VLOOKUP(B4276,$B$5:B4275,1,FALSE),"")</f>
        <v/>
      </c>
      <c r="O4276" s="32" t="str">
        <f t="shared" si="270"/>
        <v>DUPLICATE</v>
      </c>
      <c r="P4276" s="65"/>
      <c r="Q4276" s="66" t="str">
        <f t="shared" si="271"/>
        <v xml:space="preserve"> </v>
      </c>
      <c r="R4276" s="32"/>
    </row>
    <row r="4277" spans="1:18" s="22" customFormat="1">
      <c r="A4277" s="24"/>
      <c r="B4277" s="23"/>
      <c r="C4277" s="23"/>
      <c r="D4277" s="25"/>
      <c r="E4277" s="23"/>
      <c r="F4277" s="26"/>
      <c r="G4277" s="27"/>
      <c r="H4277" s="27"/>
      <c r="I4277" s="27"/>
      <c r="J4277" s="69">
        <f t="shared" si="268"/>
        <v>0</v>
      </c>
      <c r="K4277" s="70" t="e">
        <f t="shared" si="269"/>
        <v>#DIV/0!</v>
      </c>
      <c r="L4277" s="63"/>
      <c r="N4277" s="32" t="str">
        <f>+IFERROR(VLOOKUP(B4277,$B$5:B4276,1,FALSE),"")</f>
        <v/>
      </c>
      <c r="O4277" s="32" t="str">
        <f t="shared" si="270"/>
        <v>DUPLICATE</v>
      </c>
      <c r="P4277" s="65"/>
      <c r="Q4277" s="66" t="str">
        <f t="shared" si="271"/>
        <v xml:space="preserve"> </v>
      </c>
      <c r="R4277" s="32"/>
    </row>
    <row r="4278" spans="1:18" s="22" customFormat="1">
      <c r="A4278" s="24"/>
      <c r="B4278" s="23"/>
      <c r="C4278" s="23"/>
      <c r="D4278" s="25"/>
      <c r="E4278" s="23"/>
      <c r="F4278" s="26"/>
      <c r="G4278" s="27"/>
      <c r="H4278" s="27"/>
      <c r="I4278" s="27"/>
      <c r="J4278" s="69">
        <f t="shared" si="268"/>
        <v>0</v>
      </c>
      <c r="K4278" s="70" t="e">
        <f t="shared" si="269"/>
        <v>#DIV/0!</v>
      </c>
      <c r="L4278" s="63"/>
      <c r="N4278" s="32" t="str">
        <f>+IFERROR(VLOOKUP(B4278,$B$5:B4277,1,FALSE),"")</f>
        <v/>
      </c>
      <c r="O4278" s="32" t="str">
        <f t="shared" si="270"/>
        <v>DUPLICATE</v>
      </c>
      <c r="P4278" s="65"/>
      <c r="Q4278" s="66" t="str">
        <f t="shared" si="271"/>
        <v xml:space="preserve"> </v>
      </c>
      <c r="R4278" s="32"/>
    </row>
    <row r="4279" spans="1:18" s="22" customFormat="1">
      <c r="A4279" s="24"/>
      <c r="B4279" s="23"/>
      <c r="C4279" s="23"/>
      <c r="D4279" s="25"/>
      <c r="E4279" s="23"/>
      <c r="F4279" s="26"/>
      <c r="G4279" s="27"/>
      <c r="H4279" s="27"/>
      <c r="I4279" s="27"/>
      <c r="J4279" s="69">
        <f t="shared" si="268"/>
        <v>0</v>
      </c>
      <c r="K4279" s="70" t="e">
        <f t="shared" si="269"/>
        <v>#DIV/0!</v>
      </c>
      <c r="L4279" s="63"/>
      <c r="N4279" s="32" t="str">
        <f>+IFERROR(VLOOKUP(B4279,$B$5:B4278,1,FALSE),"")</f>
        <v/>
      </c>
      <c r="O4279" s="32" t="str">
        <f t="shared" si="270"/>
        <v>DUPLICATE</v>
      </c>
      <c r="P4279" s="65"/>
      <c r="Q4279" s="66" t="str">
        <f t="shared" si="271"/>
        <v xml:space="preserve"> </v>
      </c>
      <c r="R4279" s="32"/>
    </row>
    <row r="4280" spans="1:18" s="22" customFormat="1">
      <c r="A4280" s="24"/>
      <c r="B4280" s="23"/>
      <c r="C4280" s="23"/>
      <c r="D4280" s="25"/>
      <c r="E4280" s="23"/>
      <c r="F4280" s="26"/>
      <c r="G4280" s="27"/>
      <c r="H4280" s="27"/>
      <c r="I4280" s="27"/>
      <c r="J4280" s="69">
        <f t="shared" si="268"/>
        <v>0</v>
      </c>
      <c r="K4280" s="70" t="e">
        <f t="shared" si="269"/>
        <v>#DIV/0!</v>
      </c>
      <c r="L4280" s="63"/>
      <c r="N4280" s="32" t="str">
        <f>+IFERROR(VLOOKUP(B4280,$B$5:B4279,1,FALSE),"")</f>
        <v/>
      </c>
      <c r="O4280" s="32" t="str">
        <f t="shared" si="270"/>
        <v>DUPLICATE</v>
      </c>
      <c r="P4280" s="65"/>
      <c r="Q4280" s="66" t="str">
        <f t="shared" si="271"/>
        <v xml:space="preserve"> </v>
      </c>
      <c r="R4280" s="32"/>
    </row>
    <row r="4281" spans="1:18" s="22" customFormat="1">
      <c r="A4281" s="24"/>
      <c r="B4281" s="23"/>
      <c r="C4281" s="23"/>
      <c r="D4281" s="25"/>
      <c r="E4281" s="23"/>
      <c r="F4281" s="26"/>
      <c r="G4281" s="27"/>
      <c r="H4281" s="27"/>
      <c r="I4281" s="27"/>
      <c r="J4281" s="69">
        <f t="shared" si="268"/>
        <v>0</v>
      </c>
      <c r="K4281" s="70" t="e">
        <f t="shared" si="269"/>
        <v>#DIV/0!</v>
      </c>
      <c r="L4281" s="63"/>
      <c r="N4281" s="32" t="str">
        <f>+IFERROR(VLOOKUP(B4281,$B$5:B4280,1,FALSE),"")</f>
        <v/>
      </c>
      <c r="O4281" s="32" t="str">
        <f t="shared" si="270"/>
        <v>DUPLICATE</v>
      </c>
      <c r="P4281" s="65"/>
      <c r="Q4281" s="66" t="str">
        <f t="shared" si="271"/>
        <v xml:space="preserve"> </v>
      </c>
      <c r="R4281" s="32"/>
    </row>
    <row r="4282" spans="1:18" s="22" customFormat="1">
      <c r="A4282" s="24"/>
      <c r="B4282" s="23"/>
      <c r="C4282" s="23"/>
      <c r="D4282" s="25"/>
      <c r="E4282" s="23"/>
      <c r="F4282" s="26"/>
      <c r="G4282" s="27"/>
      <c r="H4282" s="27"/>
      <c r="I4282" s="27"/>
      <c r="J4282" s="69">
        <f t="shared" si="268"/>
        <v>0</v>
      </c>
      <c r="K4282" s="70" t="e">
        <f t="shared" si="269"/>
        <v>#DIV/0!</v>
      </c>
      <c r="L4282" s="63"/>
      <c r="N4282" s="32" t="str">
        <f>+IFERROR(VLOOKUP(B4282,$B$5:B4281,1,FALSE),"")</f>
        <v/>
      </c>
      <c r="O4282" s="32" t="str">
        <f t="shared" si="270"/>
        <v>DUPLICATE</v>
      </c>
      <c r="P4282" s="65"/>
      <c r="Q4282" s="66" t="str">
        <f t="shared" si="271"/>
        <v xml:space="preserve"> </v>
      </c>
      <c r="R4282" s="32"/>
    </row>
    <row r="4283" spans="1:18" s="22" customFormat="1">
      <c r="A4283" s="24"/>
      <c r="B4283" s="23"/>
      <c r="C4283" s="23"/>
      <c r="D4283" s="25"/>
      <c r="E4283" s="23"/>
      <c r="F4283" s="26"/>
      <c r="G4283" s="27"/>
      <c r="H4283" s="27"/>
      <c r="I4283" s="27"/>
      <c r="J4283" s="69">
        <f t="shared" si="268"/>
        <v>0</v>
      </c>
      <c r="K4283" s="70" t="e">
        <f t="shared" si="269"/>
        <v>#DIV/0!</v>
      </c>
      <c r="L4283" s="63"/>
      <c r="N4283" s="32" t="str">
        <f>+IFERROR(VLOOKUP(B4283,$B$5:B4282,1,FALSE),"")</f>
        <v/>
      </c>
      <c r="O4283" s="32" t="str">
        <f t="shared" si="270"/>
        <v>DUPLICATE</v>
      </c>
      <c r="P4283" s="65"/>
      <c r="Q4283" s="66" t="str">
        <f t="shared" si="271"/>
        <v xml:space="preserve"> </v>
      </c>
      <c r="R4283" s="32"/>
    </row>
    <row r="4284" spans="1:18" s="22" customFormat="1">
      <c r="A4284" s="24"/>
      <c r="B4284" s="23"/>
      <c r="C4284" s="23"/>
      <c r="D4284" s="25"/>
      <c r="E4284" s="23"/>
      <c r="F4284" s="26"/>
      <c r="G4284" s="27"/>
      <c r="H4284" s="27"/>
      <c r="I4284" s="27"/>
      <c r="J4284" s="69">
        <f t="shared" si="268"/>
        <v>0</v>
      </c>
      <c r="K4284" s="70" t="e">
        <f t="shared" si="269"/>
        <v>#DIV/0!</v>
      </c>
      <c r="L4284" s="63"/>
      <c r="N4284" s="32" t="str">
        <f>+IFERROR(VLOOKUP(B4284,$B$5:B4283,1,FALSE),"")</f>
        <v/>
      </c>
      <c r="O4284" s="32" t="str">
        <f t="shared" si="270"/>
        <v>DUPLICATE</v>
      </c>
      <c r="P4284" s="65"/>
      <c r="Q4284" s="66" t="str">
        <f t="shared" si="271"/>
        <v xml:space="preserve"> </v>
      </c>
      <c r="R4284" s="32"/>
    </row>
    <row r="4285" spans="1:18" s="22" customFormat="1">
      <c r="A4285" s="24"/>
      <c r="B4285" s="23"/>
      <c r="C4285" s="23"/>
      <c r="D4285" s="25"/>
      <c r="E4285" s="23"/>
      <c r="F4285" s="26"/>
      <c r="G4285" s="27"/>
      <c r="H4285" s="27"/>
      <c r="I4285" s="27"/>
      <c r="J4285" s="69">
        <f t="shared" si="268"/>
        <v>0</v>
      </c>
      <c r="K4285" s="70" t="e">
        <f t="shared" si="269"/>
        <v>#DIV/0!</v>
      </c>
      <c r="L4285" s="63"/>
      <c r="N4285" s="32" t="str">
        <f>+IFERROR(VLOOKUP(B4285,$B$5:B4284,1,FALSE),"")</f>
        <v/>
      </c>
      <c r="O4285" s="32" t="str">
        <f t="shared" si="270"/>
        <v>DUPLICATE</v>
      </c>
      <c r="P4285" s="65"/>
      <c r="Q4285" s="66" t="str">
        <f t="shared" si="271"/>
        <v xml:space="preserve"> </v>
      </c>
      <c r="R4285" s="32"/>
    </row>
    <row r="4286" spans="1:18" s="22" customFormat="1">
      <c r="A4286" s="24"/>
      <c r="B4286" s="23"/>
      <c r="C4286" s="23"/>
      <c r="D4286" s="25"/>
      <c r="E4286" s="23"/>
      <c r="F4286" s="26"/>
      <c r="G4286" s="27"/>
      <c r="H4286" s="27"/>
      <c r="I4286" s="27"/>
      <c r="J4286" s="69">
        <f t="shared" si="268"/>
        <v>0</v>
      </c>
      <c r="K4286" s="70" t="e">
        <f t="shared" si="269"/>
        <v>#DIV/0!</v>
      </c>
      <c r="L4286" s="63"/>
      <c r="N4286" s="32" t="str">
        <f>+IFERROR(VLOOKUP(B4286,$B$5:B4285,1,FALSE),"")</f>
        <v/>
      </c>
      <c r="O4286" s="32" t="str">
        <f t="shared" si="270"/>
        <v>DUPLICATE</v>
      </c>
      <c r="P4286" s="65"/>
      <c r="Q4286" s="66" t="str">
        <f t="shared" si="271"/>
        <v xml:space="preserve"> </v>
      </c>
      <c r="R4286" s="32"/>
    </row>
    <row r="4287" spans="1:18" s="22" customFormat="1">
      <c r="A4287" s="24"/>
      <c r="B4287" s="23"/>
      <c r="C4287" s="23"/>
      <c r="D4287" s="25"/>
      <c r="E4287" s="23"/>
      <c r="F4287" s="26"/>
      <c r="G4287" s="27"/>
      <c r="H4287" s="27"/>
      <c r="I4287" s="27"/>
      <c r="J4287" s="69">
        <f t="shared" si="268"/>
        <v>0</v>
      </c>
      <c r="K4287" s="70" t="e">
        <f t="shared" si="269"/>
        <v>#DIV/0!</v>
      </c>
      <c r="L4287" s="63"/>
      <c r="N4287" s="32" t="str">
        <f>+IFERROR(VLOOKUP(B4287,$B$5:B4286,1,FALSE),"")</f>
        <v/>
      </c>
      <c r="O4287" s="32" t="str">
        <f t="shared" si="270"/>
        <v>DUPLICATE</v>
      </c>
      <c r="P4287" s="65"/>
      <c r="Q4287" s="66" t="str">
        <f t="shared" si="271"/>
        <v xml:space="preserve"> </v>
      </c>
      <c r="R4287" s="32"/>
    </row>
    <row r="4288" spans="1:18" s="22" customFormat="1">
      <c r="A4288" s="24"/>
      <c r="B4288" s="23"/>
      <c r="C4288" s="23"/>
      <c r="D4288" s="25"/>
      <c r="E4288" s="23"/>
      <c r="F4288" s="26"/>
      <c r="G4288" s="27"/>
      <c r="H4288" s="27"/>
      <c r="I4288" s="27"/>
      <c r="J4288" s="69">
        <f t="shared" si="268"/>
        <v>0</v>
      </c>
      <c r="K4288" s="70" t="e">
        <f t="shared" si="269"/>
        <v>#DIV/0!</v>
      </c>
      <c r="L4288" s="63"/>
      <c r="N4288" s="32" t="str">
        <f>+IFERROR(VLOOKUP(B4288,$B$5:B4287,1,FALSE),"")</f>
        <v/>
      </c>
      <c r="O4288" s="32" t="str">
        <f t="shared" si="270"/>
        <v>DUPLICATE</v>
      </c>
      <c r="P4288" s="65"/>
      <c r="Q4288" s="66" t="str">
        <f t="shared" si="271"/>
        <v xml:space="preserve"> </v>
      </c>
      <c r="R4288" s="32"/>
    </row>
    <row r="4289" spans="1:18" s="22" customFormat="1">
      <c r="A4289" s="24"/>
      <c r="B4289" s="23"/>
      <c r="C4289" s="23"/>
      <c r="D4289" s="25"/>
      <c r="E4289" s="23"/>
      <c r="F4289" s="26"/>
      <c r="G4289" s="27"/>
      <c r="H4289" s="27"/>
      <c r="I4289" s="27"/>
      <c r="J4289" s="69">
        <f t="shared" si="268"/>
        <v>0</v>
      </c>
      <c r="K4289" s="70" t="e">
        <f t="shared" si="269"/>
        <v>#DIV/0!</v>
      </c>
      <c r="L4289" s="63"/>
      <c r="N4289" s="32" t="str">
        <f>+IFERROR(VLOOKUP(B4289,$B$5:B4288,1,FALSE),"")</f>
        <v/>
      </c>
      <c r="O4289" s="32" t="str">
        <f t="shared" si="270"/>
        <v>DUPLICATE</v>
      </c>
      <c r="P4289" s="65"/>
      <c r="Q4289" s="66" t="str">
        <f t="shared" si="271"/>
        <v xml:space="preserve"> </v>
      </c>
      <c r="R4289" s="32"/>
    </row>
    <row r="4290" spans="1:18" s="22" customFormat="1">
      <c r="A4290" s="24"/>
      <c r="B4290" s="23"/>
      <c r="C4290" s="23"/>
      <c r="D4290" s="25"/>
      <c r="E4290" s="23"/>
      <c r="F4290" s="26"/>
      <c r="G4290" s="27"/>
      <c r="H4290" s="27"/>
      <c r="I4290" s="27"/>
      <c r="J4290" s="69">
        <f t="shared" si="268"/>
        <v>0</v>
      </c>
      <c r="K4290" s="70" t="e">
        <f t="shared" si="269"/>
        <v>#DIV/0!</v>
      </c>
      <c r="L4290" s="63"/>
      <c r="N4290" s="32" t="str">
        <f>+IFERROR(VLOOKUP(B4290,$B$5:B4289,1,FALSE),"")</f>
        <v/>
      </c>
      <c r="O4290" s="32" t="str">
        <f t="shared" si="270"/>
        <v>DUPLICATE</v>
      </c>
      <c r="P4290" s="65"/>
      <c r="Q4290" s="66" t="str">
        <f t="shared" si="271"/>
        <v xml:space="preserve"> </v>
      </c>
      <c r="R4290" s="32"/>
    </row>
    <row r="4291" spans="1:18" s="22" customFormat="1">
      <c r="A4291" s="24"/>
      <c r="B4291" s="23"/>
      <c r="C4291" s="23"/>
      <c r="D4291" s="25"/>
      <c r="E4291" s="23"/>
      <c r="F4291" s="26"/>
      <c r="G4291" s="27"/>
      <c r="H4291" s="27"/>
      <c r="I4291" s="27"/>
      <c r="J4291" s="69">
        <f t="shared" si="268"/>
        <v>0</v>
      </c>
      <c r="K4291" s="70" t="e">
        <f t="shared" si="269"/>
        <v>#DIV/0!</v>
      </c>
      <c r="L4291" s="63"/>
      <c r="N4291" s="32" t="str">
        <f>+IFERROR(VLOOKUP(B4291,$B$5:B4290,1,FALSE),"")</f>
        <v/>
      </c>
      <c r="O4291" s="32" t="str">
        <f t="shared" si="270"/>
        <v>DUPLICATE</v>
      </c>
      <c r="P4291" s="65"/>
      <c r="Q4291" s="66" t="str">
        <f t="shared" si="271"/>
        <v xml:space="preserve"> </v>
      </c>
      <c r="R4291" s="32"/>
    </row>
    <row r="4292" spans="1:18" s="22" customFormat="1">
      <c r="A4292" s="24"/>
      <c r="B4292" s="23"/>
      <c r="C4292" s="23"/>
      <c r="D4292" s="25"/>
      <c r="E4292" s="23"/>
      <c r="F4292" s="26"/>
      <c r="G4292" s="27"/>
      <c r="H4292" s="27"/>
      <c r="I4292" s="27"/>
      <c r="J4292" s="69">
        <f t="shared" si="268"/>
        <v>0</v>
      </c>
      <c r="K4292" s="70" t="e">
        <f t="shared" si="269"/>
        <v>#DIV/0!</v>
      </c>
      <c r="L4292" s="63"/>
      <c r="N4292" s="32" t="str">
        <f>+IFERROR(VLOOKUP(B4292,$B$5:B4291,1,FALSE),"")</f>
        <v/>
      </c>
      <c r="O4292" s="32" t="str">
        <f t="shared" si="270"/>
        <v>DUPLICATE</v>
      </c>
      <c r="P4292" s="65"/>
      <c r="Q4292" s="66" t="str">
        <f t="shared" si="271"/>
        <v xml:space="preserve"> </v>
      </c>
      <c r="R4292" s="32"/>
    </row>
    <row r="4293" spans="1:18" s="22" customFormat="1">
      <c r="A4293" s="24"/>
      <c r="B4293" s="23"/>
      <c r="C4293" s="23"/>
      <c r="D4293" s="25"/>
      <c r="E4293" s="23"/>
      <c r="F4293" s="26"/>
      <c r="G4293" s="27"/>
      <c r="H4293" s="27"/>
      <c r="I4293" s="27"/>
      <c r="J4293" s="69">
        <f t="shared" si="268"/>
        <v>0</v>
      </c>
      <c r="K4293" s="70" t="e">
        <f t="shared" si="269"/>
        <v>#DIV/0!</v>
      </c>
      <c r="L4293" s="63"/>
      <c r="N4293" s="32" t="str">
        <f>+IFERROR(VLOOKUP(B4293,$B$5:B4292,1,FALSE),"")</f>
        <v/>
      </c>
      <c r="O4293" s="32" t="str">
        <f t="shared" si="270"/>
        <v>DUPLICATE</v>
      </c>
      <c r="P4293" s="65"/>
      <c r="Q4293" s="66" t="str">
        <f t="shared" si="271"/>
        <v xml:space="preserve"> </v>
      </c>
      <c r="R4293" s="32"/>
    </row>
    <row r="4294" spans="1:18" s="22" customFormat="1">
      <c r="A4294" s="24"/>
      <c r="B4294" s="23"/>
      <c r="C4294" s="23"/>
      <c r="D4294" s="25"/>
      <c r="E4294" s="23"/>
      <c r="F4294" s="26"/>
      <c r="G4294" s="27"/>
      <c r="H4294" s="27"/>
      <c r="I4294" s="27"/>
      <c r="J4294" s="69">
        <f t="shared" si="268"/>
        <v>0</v>
      </c>
      <c r="K4294" s="70" t="e">
        <f t="shared" si="269"/>
        <v>#DIV/0!</v>
      </c>
      <c r="L4294" s="63"/>
      <c r="N4294" s="32" t="str">
        <f>+IFERROR(VLOOKUP(B4294,$B$5:B4293,1,FALSE),"")</f>
        <v/>
      </c>
      <c r="O4294" s="32" t="str">
        <f t="shared" si="270"/>
        <v>DUPLICATE</v>
      </c>
      <c r="P4294" s="65"/>
      <c r="Q4294" s="66" t="str">
        <f t="shared" si="271"/>
        <v xml:space="preserve"> </v>
      </c>
      <c r="R4294" s="32"/>
    </row>
    <row r="4295" spans="1:18" s="22" customFormat="1">
      <c r="A4295" s="24"/>
      <c r="B4295" s="23"/>
      <c r="C4295" s="23"/>
      <c r="D4295" s="25"/>
      <c r="E4295" s="23"/>
      <c r="F4295" s="26"/>
      <c r="G4295" s="27"/>
      <c r="H4295" s="27"/>
      <c r="I4295" s="27"/>
      <c r="J4295" s="69">
        <f t="shared" si="268"/>
        <v>0</v>
      </c>
      <c r="K4295" s="70" t="e">
        <f t="shared" si="269"/>
        <v>#DIV/0!</v>
      </c>
      <c r="L4295" s="63"/>
      <c r="N4295" s="32" t="str">
        <f>+IFERROR(VLOOKUP(B4295,$B$5:B4294,1,FALSE),"")</f>
        <v/>
      </c>
      <c r="O4295" s="32" t="str">
        <f t="shared" si="270"/>
        <v>DUPLICATE</v>
      </c>
      <c r="P4295" s="65"/>
      <c r="Q4295" s="66" t="str">
        <f t="shared" si="271"/>
        <v xml:space="preserve"> </v>
      </c>
      <c r="R4295" s="32"/>
    </row>
    <row r="4296" spans="1:18" s="22" customFormat="1">
      <c r="A4296" s="24"/>
      <c r="B4296" s="23"/>
      <c r="C4296" s="23"/>
      <c r="D4296" s="25"/>
      <c r="E4296" s="23"/>
      <c r="F4296" s="26"/>
      <c r="G4296" s="27"/>
      <c r="H4296" s="27"/>
      <c r="I4296" s="27"/>
      <c r="J4296" s="69">
        <f t="shared" si="268"/>
        <v>0</v>
      </c>
      <c r="K4296" s="70" t="e">
        <f t="shared" si="269"/>
        <v>#DIV/0!</v>
      </c>
      <c r="L4296" s="63"/>
      <c r="N4296" s="32" t="str">
        <f>+IFERROR(VLOOKUP(B4296,$B$5:B4295,1,FALSE),"")</f>
        <v/>
      </c>
      <c r="O4296" s="32" t="str">
        <f t="shared" si="270"/>
        <v>DUPLICATE</v>
      </c>
      <c r="P4296" s="65"/>
      <c r="Q4296" s="66" t="str">
        <f t="shared" si="271"/>
        <v xml:space="preserve"> </v>
      </c>
      <c r="R4296" s="32"/>
    </row>
    <row r="4297" spans="1:18" s="22" customFormat="1">
      <c r="A4297" s="24"/>
      <c r="B4297" s="23"/>
      <c r="C4297" s="23"/>
      <c r="D4297" s="25"/>
      <c r="E4297" s="23"/>
      <c r="F4297" s="26"/>
      <c r="G4297" s="27"/>
      <c r="H4297" s="27"/>
      <c r="I4297" s="27"/>
      <c r="J4297" s="69">
        <f t="shared" si="268"/>
        <v>0</v>
      </c>
      <c r="K4297" s="70" t="e">
        <f t="shared" si="269"/>
        <v>#DIV/0!</v>
      </c>
      <c r="L4297" s="63"/>
      <c r="N4297" s="32" t="str">
        <f>+IFERROR(VLOOKUP(B4297,$B$5:B4296,1,FALSE),"")</f>
        <v/>
      </c>
      <c r="O4297" s="32" t="str">
        <f t="shared" si="270"/>
        <v>DUPLICATE</v>
      </c>
      <c r="P4297" s="65"/>
      <c r="Q4297" s="66" t="str">
        <f t="shared" si="271"/>
        <v xml:space="preserve"> </v>
      </c>
      <c r="R4297" s="32"/>
    </row>
    <row r="4298" spans="1:18" s="22" customFormat="1">
      <c r="A4298" s="24"/>
      <c r="B4298" s="23"/>
      <c r="C4298" s="23"/>
      <c r="D4298" s="25"/>
      <c r="E4298" s="23"/>
      <c r="F4298" s="26"/>
      <c r="G4298" s="27"/>
      <c r="H4298" s="27"/>
      <c r="I4298" s="27"/>
      <c r="J4298" s="69">
        <f t="shared" si="268"/>
        <v>0</v>
      </c>
      <c r="K4298" s="70" t="e">
        <f t="shared" si="269"/>
        <v>#DIV/0!</v>
      </c>
      <c r="L4298" s="63"/>
      <c r="N4298" s="32" t="str">
        <f>+IFERROR(VLOOKUP(B4298,$B$5:B4297,1,FALSE),"")</f>
        <v/>
      </c>
      <c r="O4298" s="32" t="str">
        <f t="shared" si="270"/>
        <v>DUPLICATE</v>
      </c>
      <c r="P4298" s="65"/>
      <c r="Q4298" s="66" t="str">
        <f t="shared" si="271"/>
        <v xml:space="preserve"> </v>
      </c>
      <c r="R4298" s="32"/>
    </row>
    <row r="4299" spans="1:18" s="22" customFormat="1">
      <c r="A4299" s="24"/>
      <c r="B4299" s="23"/>
      <c r="C4299" s="23"/>
      <c r="D4299" s="25"/>
      <c r="E4299" s="23"/>
      <c r="F4299" s="26"/>
      <c r="G4299" s="27"/>
      <c r="H4299" s="27"/>
      <c r="I4299" s="27"/>
      <c r="J4299" s="69">
        <f t="shared" si="268"/>
        <v>0</v>
      </c>
      <c r="K4299" s="70" t="e">
        <f t="shared" si="269"/>
        <v>#DIV/0!</v>
      </c>
      <c r="L4299" s="63"/>
      <c r="N4299" s="32" t="str">
        <f>+IFERROR(VLOOKUP(B4299,$B$5:B4298,1,FALSE),"")</f>
        <v/>
      </c>
      <c r="O4299" s="32" t="str">
        <f t="shared" si="270"/>
        <v>DUPLICATE</v>
      </c>
      <c r="P4299" s="65"/>
      <c r="Q4299" s="66" t="str">
        <f t="shared" si="271"/>
        <v xml:space="preserve"> </v>
      </c>
      <c r="R4299" s="32"/>
    </row>
    <row r="4300" spans="1:18" s="22" customFormat="1">
      <c r="A4300" s="24"/>
      <c r="B4300" s="23"/>
      <c r="C4300" s="23"/>
      <c r="D4300" s="25"/>
      <c r="E4300" s="23"/>
      <c r="F4300" s="26"/>
      <c r="G4300" s="27"/>
      <c r="H4300" s="27"/>
      <c r="I4300" s="27"/>
      <c r="J4300" s="69">
        <f t="shared" si="268"/>
        <v>0</v>
      </c>
      <c r="K4300" s="70" t="e">
        <f t="shared" si="269"/>
        <v>#DIV/0!</v>
      </c>
      <c r="L4300" s="63"/>
      <c r="N4300" s="32" t="str">
        <f>+IFERROR(VLOOKUP(B4300,$B$5:B4299,1,FALSE),"")</f>
        <v/>
      </c>
      <c r="O4300" s="32" t="str">
        <f t="shared" si="270"/>
        <v>DUPLICATE</v>
      </c>
      <c r="P4300" s="65"/>
      <c r="Q4300" s="66" t="str">
        <f t="shared" si="271"/>
        <v xml:space="preserve"> </v>
      </c>
      <c r="R4300" s="32"/>
    </row>
    <row r="4301" spans="1:18" s="22" customFormat="1">
      <c r="A4301" s="24"/>
      <c r="B4301" s="23"/>
      <c r="C4301" s="23"/>
      <c r="D4301" s="25"/>
      <c r="E4301" s="23"/>
      <c r="F4301" s="26"/>
      <c r="G4301" s="27"/>
      <c r="H4301" s="27"/>
      <c r="I4301" s="27"/>
      <c r="J4301" s="69">
        <f t="shared" si="268"/>
        <v>0</v>
      </c>
      <c r="K4301" s="70" t="e">
        <f t="shared" si="269"/>
        <v>#DIV/0!</v>
      </c>
      <c r="L4301" s="63"/>
      <c r="N4301" s="32" t="str">
        <f>+IFERROR(VLOOKUP(B4301,$B$5:B4300,1,FALSE),"")</f>
        <v/>
      </c>
      <c r="O4301" s="32" t="str">
        <f t="shared" si="270"/>
        <v>DUPLICATE</v>
      </c>
      <c r="P4301" s="65"/>
      <c r="Q4301" s="66" t="str">
        <f t="shared" si="271"/>
        <v xml:space="preserve"> </v>
      </c>
      <c r="R4301" s="32"/>
    </row>
    <row r="4302" spans="1:18" s="22" customFormat="1">
      <c r="A4302" s="24"/>
      <c r="B4302" s="23"/>
      <c r="C4302" s="23"/>
      <c r="D4302" s="25"/>
      <c r="E4302" s="23"/>
      <c r="F4302" s="26"/>
      <c r="G4302" s="27"/>
      <c r="H4302" s="27"/>
      <c r="I4302" s="27"/>
      <c r="J4302" s="69">
        <f t="shared" si="268"/>
        <v>0</v>
      </c>
      <c r="K4302" s="70" t="e">
        <f t="shared" si="269"/>
        <v>#DIV/0!</v>
      </c>
      <c r="L4302" s="63"/>
      <c r="N4302" s="32" t="str">
        <f>+IFERROR(VLOOKUP(B4302,$B$5:B4301,1,FALSE),"")</f>
        <v/>
      </c>
      <c r="O4302" s="32" t="str">
        <f t="shared" si="270"/>
        <v>DUPLICATE</v>
      </c>
      <c r="P4302" s="65"/>
      <c r="Q4302" s="66" t="str">
        <f t="shared" si="271"/>
        <v xml:space="preserve"> </v>
      </c>
      <c r="R4302" s="32"/>
    </row>
    <row r="4303" spans="1:18" s="22" customFormat="1">
      <c r="A4303" s="24"/>
      <c r="B4303" s="23"/>
      <c r="C4303" s="23"/>
      <c r="D4303" s="25"/>
      <c r="E4303" s="23"/>
      <c r="F4303" s="26"/>
      <c r="G4303" s="27"/>
      <c r="H4303" s="27"/>
      <c r="I4303" s="27"/>
      <c r="J4303" s="69">
        <f t="shared" si="268"/>
        <v>0</v>
      </c>
      <c r="K4303" s="70" t="e">
        <f t="shared" si="269"/>
        <v>#DIV/0!</v>
      </c>
      <c r="L4303" s="63"/>
      <c r="N4303" s="32" t="str">
        <f>+IFERROR(VLOOKUP(B4303,$B$5:B4302,1,FALSE),"")</f>
        <v/>
      </c>
      <c r="O4303" s="32" t="str">
        <f t="shared" si="270"/>
        <v>DUPLICATE</v>
      </c>
      <c r="P4303" s="65"/>
      <c r="Q4303" s="66" t="str">
        <f t="shared" si="271"/>
        <v xml:space="preserve"> </v>
      </c>
      <c r="R4303" s="32"/>
    </row>
    <row r="4304" spans="1:18" s="22" customFormat="1">
      <c r="A4304" s="24"/>
      <c r="B4304" s="23"/>
      <c r="C4304" s="23"/>
      <c r="D4304" s="25"/>
      <c r="E4304" s="23"/>
      <c r="F4304" s="26"/>
      <c r="G4304" s="27"/>
      <c r="H4304" s="27"/>
      <c r="I4304" s="27"/>
      <c r="J4304" s="69">
        <f t="shared" si="268"/>
        <v>0</v>
      </c>
      <c r="K4304" s="70" t="e">
        <f t="shared" si="269"/>
        <v>#DIV/0!</v>
      </c>
      <c r="L4304" s="63"/>
      <c r="N4304" s="32" t="str">
        <f>+IFERROR(VLOOKUP(B4304,$B$5:B4303,1,FALSE),"")</f>
        <v/>
      </c>
      <c r="O4304" s="32" t="str">
        <f t="shared" si="270"/>
        <v>DUPLICATE</v>
      </c>
      <c r="P4304" s="65"/>
      <c r="Q4304" s="66" t="str">
        <f t="shared" si="271"/>
        <v xml:space="preserve"> </v>
      </c>
      <c r="R4304" s="32"/>
    </row>
    <row r="4305" spans="1:18" s="22" customFormat="1">
      <c r="A4305" s="24"/>
      <c r="B4305" s="23"/>
      <c r="C4305" s="23"/>
      <c r="D4305" s="25"/>
      <c r="E4305" s="23"/>
      <c r="F4305" s="26"/>
      <c r="G4305" s="27"/>
      <c r="H4305" s="27"/>
      <c r="I4305" s="27"/>
      <c r="J4305" s="69">
        <f t="shared" si="268"/>
        <v>0</v>
      </c>
      <c r="K4305" s="70" t="e">
        <f t="shared" si="269"/>
        <v>#DIV/0!</v>
      </c>
      <c r="L4305" s="63"/>
      <c r="N4305" s="32" t="str">
        <f>+IFERROR(VLOOKUP(B4305,$B$5:B4304,1,FALSE),"")</f>
        <v/>
      </c>
      <c r="O4305" s="32" t="str">
        <f t="shared" si="270"/>
        <v>DUPLICATE</v>
      </c>
      <c r="P4305" s="65"/>
      <c r="Q4305" s="66" t="str">
        <f t="shared" si="271"/>
        <v xml:space="preserve"> </v>
      </c>
      <c r="R4305" s="32"/>
    </row>
    <row r="4306" spans="1:18" s="22" customFormat="1">
      <c r="A4306" s="24"/>
      <c r="B4306" s="23"/>
      <c r="C4306" s="23"/>
      <c r="D4306" s="25"/>
      <c r="E4306" s="23"/>
      <c r="F4306" s="26"/>
      <c r="G4306" s="27"/>
      <c r="H4306" s="27"/>
      <c r="I4306" s="27"/>
      <c r="J4306" s="69">
        <f t="shared" si="268"/>
        <v>0</v>
      </c>
      <c r="K4306" s="70" t="e">
        <f t="shared" si="269"/>
        <v>#DIV/0!</v>
      </c>
      <c r="L4306" s="63"/>
      <c r="N4306" s="32" t="str">
        <f>+IFERROR(VLOOKUP(B4306,$B$5:B4305,1,FALSE),"")</f>
        <v/>
      </c>
      <c r="O4306" s="32" t="str">
        <f t="shared" si="270"/>
        <v>DUPLICATE</v>
      </c>
      <c r="P4306" s="65"/>
      <c r="Q4306" s="66" t="str">
        <f t="shared" si="271"/>
        <v xml:space="preserve"> </v>
      </c>
      <c r="R4306" s="32"/>
    </row>
    <row r="4307" spans="1:18" s="22" customFormat="1">
      <c r="A4307" s="24"/>
      <c r="B4307" s="23"/>
      <c r="C4307" s="23"/>
      <c r="D4307" s="25"/>
      <c r="E4307" s="23"/>
      <c r="F4307" s="26"/>
      <c r="G4307" s="27"/>
      <c r="H4307" s="27"/>
      <c r="I4307" s="27"/>
      <c r="J4307" s="69">
        <f t="shared" si="268"/>
        <v>0</v>
      </c>
      <c r="K4307" s="70" t="e">
        <f t="shared" si="269"/>
        <v>#DIV/0!</v>
      </c>
      <c r="L4307" s="63"/>
      <c r="N4307" s="32" t="str">
        <f>+IFERROR(VLOOKUP(B4307,$B$5:B4306,1,FALSE),"")</f>
        <v/>
      </c>
      <c r="O4307" s="32" t="str">
        <f t="shared" si="270"/>
        <v>DUPLICATE</v>
      </c>
      <c r="P4307" s="65"/>
      <c r="Q4307" s="66" t="str">
        <f t="shared" si="271"/>
        <v xml:space="preserve"> </v>
      </c>
      <c r="R4307" s="32"/>
    </row>
    <row r="4308" spans="1:18" s="22" customFormat="1">
      <c r="A4308" s="24"/>
      <c r="B4308" s="23"/>
      <c r="C4308" s="23"/>
      <c r="D4308" s="25"/>
      <c r="E4308" s="23"/>
      <c r="F4308" s="26"/>
      <c r="G4308" s="27"/>
      <c r="H4308" s="27"/>
      <c r="I4308" s="27"/>
      <c r="J4308" s="69">
        <f t="shared" si="268"/>
        <v>0</v>
      </c>
      <c r="K4308" s="70" t="e">
        <f t="shared" si="269"/>
        <v>#DIV/0!</v>
      </c>
      <c r="L4308" s="63"/>
      <c r="N4308" s="32" t="str">
        <f>+IFERROR(VLOOKUP(B4308,$B$5:B4307,1,FALSE),"")</f>
        <v/>
      </c>
      <c r="O4308" s="32" t="str">
        <f t="shared" si="270"/>
        <v>DUPLICATE</v>
      </c>
      <c r="P4308" s="65"/>
      <c r="Q4308" s="66" t="str">
        <f t="shared" si="271"/>
        <v xml:space="preserve"> </v>
      </c>
      <c r="R4308" s="32"/>
    </row>
    <row r="4309" spans="1:18" s="22" customFormat="1">
      <c r="A4309" s="24"/>
      <c r="B4309" s="23"/>
      <c r="C4309" s="23"/>
      <c r="D4309" s="25"/>
      <c r="E4309" s="23"/>
      <c r="F4309" s="26"/>
      <c r="G4309" s="27"/>
      <c r="H4309" s="27"/>
      <c r="I4309" s="27"/>
      <c r="J4309" s="69">
        <f t="shared" si="268"/>
        <v>0</v>
      </c>
      <c r="K4309" s="70" t="e">
        <f t="shared" si="269"/>
        <v>#DIV/0!</v>
      </c>
      <c r="L4309" s="63"/>
      <c r="N4309" s="32" t="str">
        <f>+IFERROR(VLOOKUP(B4309,$B$5:B4308,1,FALSE),"")</f>
        <v/>
      </c>
      <c r="O4309" s="32" t="str">
        <f t="shared" si="270"/>
        <v>DUPLICATE</v>
      </c>
      <c r="P4309" s="65"/>
      <c r="Q4309" s="66" t="str">
        <f t="shared" si="271"/>
        <v xml:space="preserve"> </v>
      </c>
      <c r="R4309" s="32"/>
    </row>
    <row r="4310" spans="1:18" s="22" customFormat="1">
      <c r="A4310" s="24"/>
      <c r="B4310" s="23"/>
      <c r="C4310" s="23"/>
      <c r="D4310" s="25"/>
      <c r="E4310" s="23"/>
      <c r="F4310" s="26"/>
      <c r="G4310" s="27"/>
      <c r="H4310" s="27"/>
      <c r="I4310" s="27"/>
      <c r="J4310" s="69">
        <f t="shared" si="268"/>
        <v>0</v>
      </c>
      <c r="K4310" s="70" t="e">
        <f t="shared" si="269"/>
        <v>#DIV/0!</v>
      </c>
      <c r="L4310" s="63"/>
      <c r="N4310" s="32" t="str">
        <f>+IFERROR(VLOOKUP(B4310,$B$5:B4309,1,FALSE),"")</f>
        <v/>
      </c>
      <c r="O4310" s="32" t="str">
        <f t="shared" si="270"/>
        <v>DUPLICATE</v>
      </c>
      <c r="P4310" s="65"/>
      <c r="Q4310" s="66" t="str">
        <f t="shared" si="271"/>
        <v xml:space="preserve"> </v>
      </c>
      <c r="R4310" s="32"/>
    </row>
    <row r="4311" spans="1:18" s="22" customFormat="1">
      <c r="A4311" s="24"/>
      <c r="B4311" s="23"/>
      <c r="C4311" s="23"/>
      <c r="D4311" s="25"/>
      <c r="E4311" s="23"/>
      <c r="F4311" s="26"/>
      <c r="G4311" s="27"/>
      <c r="H4311" s="27"/>
      <c r="I4311" s="27"/>
      <c r="J4311" s="69">
        <f t="shared" si="268"/>
        <v>0</v>
      </c>
      <c r="K4311" s="70" t="e">
        <f t="shared" si="269"/>
        <v>#DIV/0!</v>
      </c>
      <c r="L4311" s="63"/>
      <c r="N4311" s="32" t="str">
        <f>+IFERROR(VLOOKUP(B4311,$B$5:B4310,1,FALSE),"")</f>
        <v/>
      </c>
      <c r="O4311" s="32" t="str">
        <f t="shared" si="270"/>
        <v>DUPLICATE</v>
      </c>
      <c r="P4311" s="65"/>
      <c r="Q4311" s="66" t="str">
        <f t="shared" si="271"/>
        <v xml:space="preserve"> </v>
      </c>
      <c r="R4311" s="32"/>
    </row>
    <row r="4312" spans="1:18" s="22" customFormat="1">
      <c r="A4312" s="24"/>
      <c r="B4312" s="23"/>
      <c r="C4312" s="23"/>
      <c r="D4312" s="25"/>
      <c r="E4312" s="23"/>
      <c r="F4312" s="26"/>
      <c r="G4312" s="27"/>
      <c r="H4312" s="27"/>
      <c r="I4312" s="27"/>
      <c r="J4312" s="69">
        <f t="shared" si="268"/>
        <v>0</v>
      </c>
      <c r="K4312" s="70" t="e">
        <f t="shared" si="269"/>
        <v>#DIV/0!</v>
      </c>
      <c r="L4312" s="63"/>
      <c r="N4312" s="32" t="str">
        <f>+IFERROR(VLOOKUP(B4312,$B$5:B4311,1,FALSE),"")</f>
        <v/>
      </c>
      <c r="O4312" s="32" t="str">
        <f t="shared" si="270"/>
        <v>DUPLICATE</v>
      </c>
      <c r="P4312" s="65"/>
      <c r="Q4312" s="66" t="str">
        <f t="shared" si="271"/>
        <v xml:space="preserve"> </v>
      </c>
      <c r="R4312" s="32"/>
    </row>
    <row r="4313" spans="1:18" s="22" customFormat="1">
      <c r="A4313" s="24"/>
      <c r="B4313" s="23"/>
      <c r="C4313" s="23"/>
      <c r="D4313" s="25"/>
      <c r="E4313" s="23"/>
      <c r="F4313" s="26"/>
      <c r="G4313" s="27"/>
      <c r="H4313" s="27"/>
      <c r="I4313" s="27"/>
      <c r="J4313" s="69">
        <f t="shared" si="268"/>
        <v>0</v>
      </c>
      <c r="K4313" s="70" t="e">
        <f t="shared" si="269"/>
        <v>#DIV/0!</v>
      </c>
      <c r="L4313" s="63"/>
      <c r="N4313" s="32" t="str">
        <f>+IFERROR(VLOOKUP(B4313,$B$5:B4312,1,FALSE),"")</f>
        <v/>
      </c>
      <c r="O4313" s="32" t="str">
        <f t="shared" si="270"/>
        <v>DUPLICATE</v>
      </c>
      <c r="P4313" s="65"/>
      <c r="Q4313" s="66" t="str">
        <f t="shared" si="271"/>
        <v xml:space="preserve"> </v>
      </c>
      <c r="R4313" s="32"/>
    </row>
    <row r="4314" spans="1:18" s="22" customFormat="1">
      <c r="A4314" s="24"/>
      <c r="B4314" s="23"/>
      <c r="C4314" s="23"/>
      <c r="D4314" s="25"/>
      <c r="E4314" s="23"/>
      <c r="F4314" s="26"/>
      <c r="G4314" s="27"/>
      <c r="H4314" s="27"/>
      <c r="I4314" s="27"/>
      <c r="J4314" s="69">
        <f t="shared" si="268"/>
        <v>0</v>
      </c>
      <c r="K4314" s="70" t="e">
        <f t="shared" si="269"/>
        <v>#DIV/0!</v>
      </c>
      <c r="L4314" s="63"/>
      <c r="N4314" s="32" t="str">
        <f>+IFERROR(VLOOKUP(B4314,$B$5:B4313,1,FALSE),"")</f>
        <v/>
      </c>
      <c r="O4314" s="32" t="str">
        <f t="shared" si="270"/>
        <v>DUPLICATE</v>
      </c>
      <c r="P4314" s="65"/>
      <c r="Q4314" s="66" t="str">
        <f t="shared" si="271"/>
        <v xml:space="preserve"> </v>
      </c>
      <c r="R4314" s="32"/>
    </row>
    <row r="4315" spans="1:18" s="22" customFormat="1">
      <c r="A4315" s="24"/>
      <c r="B4315" s="23"/>
      <c r="C4315" s="23"/>
      <c r="D4315" s="25"/>
      <c r="E4315" s="23"/>
      <c r="F4315" s="26"/>
      <c r="G4315" s="27"/>
      <c r="H4315" s="27"/>
      <c r="I4315" s="27"/>
      <c r="J4315" s="69">
        <f t="shared" si="268"/>
        <v>0</v>
      </c>
      <c r="K4315" s="70" t="e">
        <f t="shared" si="269"/>
        <v>#DIV/0!</v>
      </c>
      <c r="L4315" s="63"/>
      <c r="N4315" s="32" t="str">
        <f>+IFERROR(VLOOKUP(B4315,$B$5:B4314,1,FALSE),"")</f>
        <v/>
      </c>
      <c r="O4315" s="32" t="str">
        <f t="shared" si="270"/>
        <v>DUPLICATE</v>
      </c>
      <c r="P4315" s="65"/>
      <c r="Q4315" s="66" t="str">
        <f t="shared" si="271"/>
        <v xml:space="preserve"> </v>
      </c>
      <c r="R4315" s="32"/>
    </row>
    <row r="4316" spans="1:18" s="22" customFormat="1">
      <c r="A4316" s="24"/>
      <c r="B4316" s="23"/>
      <c r="C4316" s="23"/>
      <c r="D4316" s="25"/>
      <c r="E4316" s="23"/>
      <c r="F4316" s="26"/>
      <c r="G4316" s="27"/>
      <c r="H4316" s="27"/>
      <c r="I4316" s="27"/>
      <c r="J4316" s="69">
        <f t="shared" si="268"/>
        <v>0</v>
      </c>
      <c r="K4316" s="70" t="e">
        <f t="shared" si="269"/>
        <v>#DIV/0!</v>
      </c>
      <c r="L4316" s="63"/>
      <c r="N4316" s="32" t="str">
        <f>+IFERROR(VLOOKUP(B4316,$B$5:B4315,1,FALSE),"")</f>
        <v/>
      </c>
      <c r="O4316" s="32" t="str">
        <f t="shared" si="270"/>
        <v>DUPLICATE</v>
      </c>
      <c r="P4316" s="65"/>
      <c r="Q4316" s="66" t="str">
        <f t="shared" si="271"/>
        <v xml:space="preserve"> </v>
      </c>
      <c r="R4316" s="32"/>
    </row>
    <row r="4317" spans="1:18" s="22" customFormat="1">
      <c r="A4317" s="24"/>
      <c r="B4317" s="23"/>
      <c r="C4317" s="23"/>
      <c r="D4317" s="25"/>
      <c r="E4317" s="23"/>
      <c r="F4317" s="26"/>
      <c r="G4317" s="27"/>
      <c r="H4317" s="27"/>
      <c r="I4317" s="27"/>
      <c r="J4317" s="69">
        <f t="shared" si="268"/>
        <v>0</v>
      </c>
      <c r="K4317" s="70" t="e">
        <f t="shared" si="269"/>
        <v>#DIV/0!</v>
      </c>
      <c r="L4317" s="63"/>
      <c r="N4317" s="32" t="str">
        <f>+IFERROR(VLOOKUP(B4317,$B$5:B4316,1,FALSE),"")</f>
        <v/>
      </c>
      <c r="O4317" s="32" t="str">
        <f t="shared" si="270"/>
        <v>DUPLICATE</v>
      </c>
      <c r="P4317" s="65"/>
      <c r="Q4317" s="66" t="str">
        <f t="shared" si="271"/>
        <v xml:space="preserve"> </v>
      </c>
      <c r="R4317" s="32"/>
    </row>
    <row r="4318" spans="1:18" s="22" customFormat="1">
      <c r="A4318" s="24"/>
      <c r="B4318" s="23"/>
      <c r="C4318" s="23"/>
      <c r="D4318" s="25"/>
      <c r="E4318" s="23"/>
      <c r="F4318" s="26"/>
      <c r="G4318" s="27"/>
      <c r="H4318" s="27"/>
      <c r="I4318" s="27"/>
      <c r="J4318" s="69">
        <f t="shared" si="268"/>
        <v>0</v>
      </c>
      <c r="K4318" s="70" t="e">
        <f t="shared" si="269"/>
        <v>#DIV/0!</v>
      </c>
      <c r="L4318" s="63"/>
      <c r="N4318" s="32" t="str">
        <f>+IFERROR(VLOOKUP(B4318,$B$5:B4317,1,FALSE),"")</f>
        <v/>
      </c>
      <c r="O4318" s="32" t="str">
        <f t="shared" si="270"/>
        <v>DUPLICATE</v>
      </c>
      <c r="P4318" s="65"/>
      <c r="Q4318" s="66" t="str">
        <f t="shared" si="271"/>
        <v xml:space="preserve"> </v>
      </c>
      <c r="R4318" s="32"/>
    </row>
    <row r="4319" spans="1:18" s="22" customFormat="1">
      <c r="A4319" s="24"/>
      <c r="B4319" s="23"/>
      <c r="C4319" s="23"/>
      <c r="D4319" s="25"/>
      <c r="E4319" s="23"/>
      <c r="F4319" s="26"/>
      <c r="G4319" s="27"/>
      <c r="H4319" s="27"/>
      <c r="I4319" s="27"/>
      <c r="J4319" s="69">
        <f t="shared" si="268"/>
        <v>0</v>
      </c>
      <c r="K4319" s="70" t="e">
        <f t="shared" si="269"/>
        <v>#DIV/0!</v>
      </c>
      <c r="L4319" s="63"/>
      <c r="N4319" s="32" t="str">
        <f>+IFERROR(VLOOKUP(B4319,$B$5:B4318,1,FALSE),"")</f>
        <v/>
      </c>
      <c r="O4319" s="32" t="str">
        <f t="shared" si="270"/>
        <v>DUPLICATE</v>
      </c>
      <c r="P4319" s="65"/>
      <c r="Q4319" s="66" t="str">
        <f t="shared" si="271"/>
        <v xml:space="preserve"> </v>
      </c>
      <c r="R4319" s="32"/>
    </row>
    <row r="4320" spans="1:18" s="22" customFormat="1">
      <c r="A4320" s="24"/>
      <c r="B4320" s="23"/>
      <c r="C4320" s="23"/>
      <c r="D4320" s="25"/>
      <c r="E4320" s="23"/>
      <c r="F4320" s="26"/>
      <c r="G4320" s="27"/>
      <c r="H4320" s="27"/>
      <c r="I4320" s="27"/>
      <c r="J4320" s="69">
        <f t="shared" si="268"/>
        <v>0</v>
      </c>
      <c r="K4320" s="70" t="e">
        <f t="shared" si="269"/>
        <v>#DIV/0!</v>
      </c>
      <c r="L4320" s="63"/>
      <c r="N4320" s="32" t="str">
        <f>+IFERROR(VLOOKUP(B4320,$B$5:B4319,1,FALSE),"")</f>
        <v/>
      </c>
      <c r="O4320" s="32" t="str">
        <f t="shared" si="270"/>
        <v>DUPLICATE</v>
      </c>
      <c r="P4320" s="65"/>
      <c r="Q4320" s="66" t="str">
        <f t="shared" si="271"/>
        <v xml:space="preserve"> </v>
      </c>
      <c r="R4320" s="32"/>
    </row>
    <row r="4321" spans="1:18" s="22" customFormat="1">
      <c r="A4321" s="24"/>
      <c r="B4321" s="23"/>
      <c r="C4321" s="23"/>
      <c r="D4321" s="25"/>
      <c r="E4321" s="23"/>
      <c r="F4321" s="26"/>
      <c r="G4321" s="27"/>
      <c r="H4321" s="27"/>
      <c r="I4321" s="27"/>
      <c r="J4321" s="69">
        <f t="shared" si="268"/>
        <v>0</v>
      </c>
      <c r="K4321" s="70" t="e">
        <f t="shared" si="269"/>
        <v>#DIV/0!</v>
      </c>
      <c r="L4321" s="63"/>
      <c r="N4321" s="32" t="str">
        <f>+IFERROR(VLOOKUP(B4321,$B$5:B4320,1,FALSE),"")</f>
        <v/>
      </c>
      <c r="O4321" s="32" t="str">
        <f t="shared" si="270"/>
        <v>DUPLICATE</v>
      </c>
      <c r="P4321" s="65"/>
      <c r="Q4321" s="66" t="str">
        <f t="shared" si="271"/>
        <v xml:space="preserve"> </v>
      </c>
      <c r="R4321" s="32"/>
    </row>
    <row r="4322" spans="1:18" s="22" customFormat="1">
      <c r="A4322" s="24"/>
      <c r="B4322" s="23"/>
      <c r="C4322" s="23"/>
      <c r="D4322" s="25"/>
      <c r="E4322" s="23"/>
      <c r="F4322" s="26"/>
      <c r="G4322" s="27"/>
      <c r="H4322" s="27"/>
      <c r="I4322" s="27"/>
      <c r="J4322" s="69">
        <f t="shared" si="268"/>
        <v>0</v>
      </c>
      <c r="K4322" s="70" t="e">
        <f t="shared" si="269"/>
        <v>#DIV/0!</v>
      </c>
      <c r="L4322" s="63"/>
      <c r="N4322" s="32" t="str">
        <f>+IFERROR(VLOOKUP(B4322,$B$5:B4321,1,FALSE),"")</f>
        <v/>
      </c>
      <c r="O4322" s="32" t="str">
        <f t="shared" si="270"/>
        <v>DUPLICATE</v>
      </c>
      <c r="P4322" s="65"/>
      <c r="Q4322" s="66" t="str">
        <f t="shared" si="271"/>
        <v xml:space="preserve"> </v>
      </c>
      <c r="R4322" s="32"/>
    </row>
    <row r="4323" spans="1:18" s="22" customFormat="1">
      <c r="A4323" s="24"/>
      <c r="B4323" s="23"/>
      <c r="C4323" s="23"/>
      <c r="D4323" s="25"/>
      <c r="E4323" s="23"/>
      <c r="F4323" s="26"/>
      <c r="G4323" s="27"/>
      <c r="H4323" s="27"/>
      <c r="I4323" s="27"/>
      <c r="J4323" s="69">
        <f t="shared" si="268"/>
        <v>0</v>
      </c>
      <c r="K4323" s="70" t="e">
        <f t="shared" si="269"/>
        <v>#DIV/0!</v>
      </c>
      <c r="L4323" s="63"/>
      <c r="N4323" s="32" t="str">
        <f>+IFERROR(VLOOKUP(B4323,$B$5:B4322,1,FALSE),"")</f>
        <v/>
      </c>
      <c r="O4323" s="32" t="str">
        <f t="shared" si="270"/>
        <v>DUPLICATE</v>
      </c>
      <c r="P4323" s="65"/>
      <c r="Q4323" s="66" t="str">
        <f t="shared" si="271"/>
        <v xml:space="preserve"> </v>
      </c>
      <c r="R4323" s="32"/>
    </row>
    <row r="4324" spans="1:18" s="22" customFormat="1">
      <c r="A4324" s="24"/>
      <c r="B4324" s="23"/>
      <c r="C4324" s="23"/>
      <c r="D4324" s="25"/>
      <c r="E4324" s="23"/>
      <c r="F4324" s="26"/>
      <c r="G4324" s="27"/>
      <c r="H4324" s="27"/>
      <c r="I4324" s="27"/>
      <c r="J4324" s="69">
        <f t="shared" si="268"/>
        <v>0</v>
      </c>
      <c r="K4324" s="70" t="e">
        <f t="shared" si="269"/>
        <v>#DIV/0!</v>
      </c>
      <c r="L4324" s="63"/>
      <c r="N4324" s="32" t="str">
        <f>+IFERROR(VLOOKUP(B4324,$B$5:B4323,1,FALSE),"")</f>
        <v/>
      </c>
      <c r="O4324" s="32" t="str">
        <f t="shared" si="270"/>
        <v>DUPLICATE</v>
      </c>
      <c r="P4324" s="65"/>
      <c r="Q4324" s="66" t="str">
        <f t="shared" si="271"/>
        <v xml:space="preserve"> </v>
      </c>
      <c r="R4324" s="32"/>
    </row>
    <row r="4325" spans="1:18" s="22" customFormat="1">
      <c r="A4325" s="24"/>
      <c r="B4325" s="23"/>
      <c r="C4325" s="23"/>
      <c r="D4325" s="25"/>
      <c r="E4325" s="23"/>
      <c r="F4325" s="26"/>
      <c r="G4325" s="27"/>
      <c r="H4325" s="27"/>
      <c r="I4325" s="27"/>
      <c r="J4325" s="69">
        <f t="shared" si="268"/>
        <v>0</v>
      </c>
      <c r="K4325" s="70" t="e">
        <f t="shared" si="269"/>
        <v>#DIV/0!</v>
      </c>
      <c r="L4325" s="63"/>
      <c r="N4325" s="32" t="str">
        <f>+IFERROR(VLOOKUP(B4325,$B$5:B4324,1,FALSE),"")</f>
        <v/>
      </c>
      <c r="O4325" s="32" t="str">
        <f t="shared" si="270"/>
        <v>DUPLICATE</v>
      </c>
      <c r="P4325" s="65"/>
      <c r="Q4325" s="66" t="str">
        <f t="shared" si="271"/>
        <v xml:space="preserve"> </v>
      </c>
      <c r="R4325" s="32"/>
    </row>
    <row r="4326" spans="1:18" s="22" customFormat="1">
      <c r="A4326" s="24"/>
      <c r="B4326" s="23"/>
      <c r="C4326" s="23"/>
      <c r="D4326" s="25"/>
      <c r="E4326" s="23"/>
      <c r="F4326" s="26"/>
      <c r="G4326" s="27"/>
      <c r="H4326" s="27"/>
      <c r="I4326" s="27"/>
      <c r="J4326" s="69">
        <f t="shared" si="268"/>
        <v>0</v>
      </c>
      <c r="K4326" s="70" t="e">
        <f t="shared" si="269"/>
        <v>#DIV/0!</v>
      </c>
      <c r="L4326" s="63"/>
      <c r="N4326" s="32" t="str">
        <f>+IFERROR(VLOOKUP(B4326,$B$5:B4325,1,FALSE),"")</f>
        <v/>
      </c>
      <c r="O4326" s="32" t="str">
        <f t="shared" si="270"/>
        <v>DUPLICATE</v>
      </c>
      <c r="P4326" s="65"/>
      <c r="Q4326" s="66" t="str">
        <f t="shared" si="271"/>
        <v xml:space="preserve"> </v>
      </c>
      <c r="R4326" s="32"/>
    </row>
    <row r="4327" spans="1:18" s="22" customFormat="1">
      <c r="A4327" s="24"/>
      <c r="B4327" s="23"/>
      <c r="C4327" s="23"/>
      <c r="D4327" s="25"/>
      <c r="E4327" s="23"/>
      <c r="F4327" s="26"/>
      <c r="G4327" s="27"/>
      <c r="H4327" s="27"/>
      <c r="I4327" s="27"/>
      <c r="J4327" s="69">
        <f t="shared" si="268"/>
        <v>0</v>
      </c>
      <c r="K4327" s="70" t="e">
        <f t="shared" si="269"/>
        <v>#DIV/0!</v>
      </c>
      <c r="L4327" s="63"/>
      <c r="N4327" s="32" t="str">
        <f>+IFERROR(VLOOKUP(B4327,$B$5:B4326,1,FALSE),"")</f>
        <v/>
      </c>
      <c r="O4327" s="32" t="str">
        <f t="shared" si="270"/>
        <v>DUPLICATE</v>
      </c>
      <c r="P4327" s="65"/>
      <c r="Q4327" s="66" t="str">
        <f t="shared" si="271"/>
        <v xml:space="preserve"> </v>
      </c>
      <c r="R4327" s="32"/>
    </row>
    <row r="4328" spans="1:18" s="22" customFormat="1">
      <c r="A4328" s="24"/>
      <c r="B4328" s="23"/>
      <c r="C4328" s="23"/>
      <c r="D4328" s="25"/>
      <c r="E4328" s="23"/>
      <c r="F4328" s="26"/>
      <c r="G4328" s="27"/>
      <c r="H4328" s="27"/>
      <c r="I4328" s="27"/>
      <c r="J4328" s="69">
        <f t="shared" si="268"/>
        <v>0</v>
      </c>
      <c r="K4328" s="70" t="e">
        <f t="shared" si="269"/>
        <v>#DIV/0!</v>
      </c>
      <c r="L4328" s="63"/>
      <c r="N4328" s="32" t="str">
        <f>+IFERROR(VLOOKUP(B4328,$B$5:B4327,1,FALSE),"")</f>
        <v/>
      </c>
      <c r="O4328" s="32" t="str">
        <f t="shared" si="270"/>
        <v>DUPLICATE</v>
      </c>
      <c r="P4328" s="65"/>
      <c r="Q4328" s="66" t="str">
        <f t="shared" si="271"/>
        <v xml:space="preserve"> </v>
      </c>
      <c r="R4328" s="32"/>
    </row>
    <row r="4329" spans="1:18" s="22" customFormat="1">
      <c r="A4329" s="24"/>
      <c r="B4329" s="23"/>
      <c r="C4329" s="23"/>
      <c r="D4329" s="25"/>
      <c r="E4329" s="23"/>
      <c r="F4329" s="26"/>
      <c r="G4329" s="27"/>
      <c r="H4329" s="27"/>
      <c r="I4329" s="27"/>
      <c r="J4329" s="69">
        <f t="shared" si="268"/>
        <v>0</v>
      </c>
      <c r="K4329" s="70" t="e">
        <f t="shared" si="269"/>
        <v>#DIV/0!</v>
      </c>
      <c r="L4329" s="63"/>
      <c r="N4329" s="32" t="str">
        <f>+IFERROR(VLOOKUP(B4329,$B$5:B4328,1,FALSE),"")</f>
        <v/>
      </c>
      <c r="O4329" s="32" t="str">
        <f t="shared" si="270"/>
        <v>DUPLICATE</v>
      </c>
      <c r="P4329" s="65"/>
      <c r="Q4329" s="66" t="str">
        <f t="shared" si="271"/>
        <v xml:space="preserve"> </v>
      </c>
      <c r="R4329" s="32"/>
    </row>
    <row r="4330" spans="1:18" s="22" customFormat="1">
      <c r="A4330" s="24"/>
      <c r="B4330" s="23"/>
      <c r="C4330" s="23"/>
      <c r="D4330" s="25"/>
      <c r="E4330" s="23"/>
      <c r="F4330" s="26"/>
      <c r="G4330" s="27"/>
      <c r="H4330" s="27"/>
      <c r="I4330" s="27"/>
      <c r="J4330" s="69">
        <f t="shared" si="268"/>
        <v>0</v>
      </c>
      <c r="K4330" s="70" t="e">
        <f t="shared" si="269"/>
        <v>#DIV/0!</v>
      </c>
      <c r="L4330" s="63"/>
      <c r="N4330" s="32" t="str">
        <f>+IFERROR(VLOOKUP(B4330,$B$5:B4329,1,FALSE),"")</f>
        <v/>
      </c>
      <c r="O4330" s="32" t="str">
        <f t="shared" si="270"/>
        <v>DUPLICATE</v>
      </c>
      <c r="P4330" s="65"/>
      <c r="Q4330" s="66" t="str">
        <f t="shared" si="271"/>
        <v xml:space="preserve"> </v>
      </c>
      <c r="R4330" s="32"/>
    </row>
    <row r="4331" spans="1:18" s="22" customFormat="1">
      <c r="A4331" s="24"/>
      <c r="B4331" s="23"/>
      <c r="C4331" s="23"/>
      <c r="D4331" s="25"/>
      <c r="E4331" s="23"/>
      <c r="F4331" s="26"/>
      <c r="G4331" s="27"/>
      <c r="H4331" s="27"/>
      <c r="I4331" s="27"/>
      <c r="J4331" s="69">
        <f t="shared" ref="J4331:J4394" si="272">SUM(G4331:I4331)</f>
        <v>0</v>
      </c>
      <c r="K4331" s="70" t="e">
        <f t="shared" ref="K4331:K4394" si="273">+(G4331+H4331+I4331)/F4331*100</f>
        <v>#DIV/0!</v>
      </c>
      <c r="L4331" s="63"/>
      <c r="N4331" s="32" t="str">
        <f>+IFERROR(VLOOKUP(B4331,$B$5:B4330,1,FALSE),"")</f>
        <v/>
      </c>
      <c r="O4331" s="32" t="str">
        <f t="shared" ref="O4331:O4394" si="274">+IF(EXACT(B4331,N4331),"DUPLICATE","ORIGINAL")</f>
        <v>DUPLICATE</v>
      </c>
      <c r="P4331" s="65"/>
      <c r="Q4331" s="66" t="str">
        <f t="shared" ref="Q4331:Q4394" si="275">CONCATENATE(B4331," ",A4331)</f>
        <v xml:space="preserve"> </v>
      </c>
      <c r="R4331" s="32"/>
    </row>
    <row r="4332" spans="1:18" s="22" customFormat="1">
      <c r="A4332" s="24"/>
      <c r="B4332" s="23"/>
      <c r="C4332" s="23"/>
      <c r="D4332" s="25"/>
      <c r="E4332" s="23"/>
      <c r="F4332" s="26"/>
      <c r="G4332" s="27"/>
      <c r="H4332" s="27"/>
      <c r="I4332" s="27"/>
      <c r="J4332" s="69">
        <f t="shared" si="272"/>
        <v>0</v>
      </c>
      <c r="K4332" s="70" t="e">
        <f t="shared" si="273"/>
        <v>#DIV/0!</v>
      </c>
      <c r="L4332" s="63"/>
      <c r="N4332" s="32" t="str">
        <f>+IFERROR(VLOOKUP(B4332,$B$5:B4331,1,FALSE),"")</f>
        <v/>
      </c>
      <c r="O4332" s="32" t="str">
        <f t="shared" si="274"/>
        <v>DUPLICATE</v>
      </c>
      <c r="P4332" s="65"/>
      <c r="Q4332" s="66" t="str">
        <f t="shared" si="275"/>
        <v xml:space="preserve"> </v>
      </c>
      <c r="R4332" s="32"/>
    </row>
    <row r="4333" spans="1:18" s="22" customFormat="1">
      <c r="A4333" s="24"/>
      <c r="B4333" s="23"/>
      <c r="C4333" s="23"/>
      <c r="D4333" s="25"/>
      <c r="E4333" s="23"/>
      <c r="F4333" s="26"/>
      <c r="G4333" s="27"/>
      <c r="H4333" s="27"/>
      <c r="I4333" s="27"/>
      <c r="J4333" s="69">
        <f t="shared" si="272"/>
        <v>0</v>
      </c>
      <c r="K4333" s="70" t="e">
        <f t="shared" si="273"/>
        <v>#DIV/0!</v>
      </c>
      <c r="L4333" s="63"/>
      <c r="N4333" s="32" t="str">
        <f>+IFERROR(VLOOKUP(B4333,$B$5:B4332,1,FALSE),"")</f>
        <v/>
      </c>
      <c r="O4333" s="32" t="str">
        <f t="shared" si="274"/>
        <v>DUPLICATE</v>
      </c>
      <c r="P4333" s="65"/>
      <c r="Q4333" s="66" t="str">
        <f t="shared" si="275"/>
        <v xml:space="preserve"> </v>
      </c>
      <c r="R4333" s="32"/>
    </row>
    <row r="4334" spans="1:18" s="22" customFormat="1">
      <c r="A4334" s="24"/>
      <c r="B4334" s="23"/>
      <c r="C4334" s="23"/>
      <c r="D4334" s="25"/>
      <c r="E4334" s="23"/>
      <c r="F4334" s="26"/>
      <c r="G4334" s="27"/>
      <c r="H4334" s="27"/>
      <c r="I4334" s="27"/>
      <c r="J4334" s="69">
        <f t="shared" si="272"/>
        <v>0</v>
      </c>
      <c r="K4334" s="70" t="e">
        <f t="shared" si="273"/>
        <v>#DIV/0!</v>
      </c>
      <c r="L4334" s="63"/>
      <c r="N4334" s="32" t="str">
        <f>+IFERROR(VLOOKUP(B4334,$B$5:B4333,1,FALSE),"")</f>
        <v/>
      </c>
      <c r="O4334" s="32" t="str">
        <f t="shared" si="274"/>
        <v>DUPLICATE</v>
      </c>
      <c r="P4334" s="65"/>
      <c r="Q4334" s="66" t="str">
        <f t="shared" si="275"/>
        <v xml:space="preserve"> </v>
      </c>
      <c r="R4334" s="32"/>
    </row>
    <row r="4335" spans="1:18" s="22" customFormat="1">
      <c r="A4335" s="24"/>
      <c r="B4335" s="23"/>
      <c r="C4335" s="23"/>
      <c r="D4335" s="25"/>
      <c r="E4335" s="23"/>
      <c r="F4335" s="26"/>
      <c r="G4335" s="27"/>
      <c r="H4335" s="27"/>
      <c r="I4335" s="27"/>
      <c r="J4335" s="69">
        <f t="shared" si="272"/>
        <v>0</v>
      </c>
      <c r="K4335" s="70" t="e">
        <f t="shared" si="273"/>
        <v>#DIV/0!</v>
      </c>
      <c r="L4335" s="63"/>
      <c r="N4335" s="32" t="str">
        <f>+IFERROR(VLOOKUP(B4335,$B$5:B4334,1,FALSE),"")</f>
        <v/>
      </c>
      <c r="O4335" s="32" t="str">
        <f t="shared" si="274"/>
        <v>DUPLICATE</v>
      </c>
      <c r="P4335" s="65"/>
      <c r="Q4335" s="66" t="str">
        <f t="shared" si="275"/>
        <v xml:space="preserve"> </v>
      </c>
      <c r="R4335" s="32"/>
    </row>
    <row r="4336" spans="1:18" s="22" customFormat="1">
      <c r="A4336" s="24"/>
      <c r="B4336" s="23"/>
      <c r="C4336" s="23"/>
      <c r="D4336" s="25"/>
      <c r="E4336" s="23"/>
      <c r="F4336" s="26"/>
      <c r="G4336" s="27"/>
      <c r="H4336" s="27"/>
      <c r="I4336" s="27"/>
      <c r="J4336" s="69">
        <f t="shared" si="272"/>
        <v>0</v>
      </c>
      <c r="K4336" s="70" t="e">
        <f t="shared" si="273"/>
        <v>#DIV/0!</v>
      </c>
      <c r="L4336" s="63"/>
      <c r="N4336" s="32" t="str">
        <f>+IFERROR(VLOOKUP(B4336,$B$5:B4335,1,FALSE),"")</f>
        <v/>
      </c>
      <c r="O4336" s="32" t="str">
        <f t="shared" si="274"/>
        <v>DUPLICATE</v>
      </c>
      <c r="P4336" s="65"/>
      <c r="Q4336" s="66" t="str">
        <f t="shared" si="275"/>
        <v xml:space="preserve"> </v>
      </c>
      <c r="R4336" s="32"/>
    </row>
    <row r="4337" spans="1:18" s="22" customFormat="1">
      <c r="A4337" s="24"/>
      <c r="B4337" s="23"/>
      <c r="C4337" s="23"/>
      <c r="D4337" s="25"/>
      <c r="E4337" s="23"/>
      <c r="F4337" s="26"/>
      <c r="G4337" s="27"/>
      <c r="H4337" s="27"/>
      <c r="I4337" s="27"/>
      <c r="J4337" s="69">
        <f t="shared" si="272"/>
        <v>0</v>
      </c>
      <c r="K4337" s="70" t="e">
        <f t="shared" si="273"/>
        <v>#DIV/0!</v>
      </c>
      <c r="L4337" s="63"/>
      <c r="N4337" s="32" t="str">
        <f>+IFERROR(VLOOKUP(B4337,$B$5:B4336,1,FALSE),"")</f>
        <v/>
      </c>
      <c r="O4337" s="32" t="str">
        <f t="shared" si="274"/>
        <v>DUPLICATE</v>
      </c>
      <c r="P4337" s="65"/>
      <c r="Q4337" s="66" t="str">
        <f t="shared" si="275"/>
        <v xml:space="preserve"> </v>
      </c>
      <c r="R4337" s="32"/>
    </row>
    <row r="4338" spans="1:18" s="22" customFormat="1">
      <c r="A4338" s="24"/>
      <c r="B4338" s="23"/>
      <c r="C4338" s="23"/>
      <c r="D4338" s="25"/>
      <c r="E4338" s="23"/>
      <c r="F4338" s="26"/>
      <c r="G4338" s="27"/>
      <c r="H4338" s="27"/>
      <c r="I4338" s="27"/>
      <c r="J4338" s="69">
        <f t="shared" si="272"/>
        <v>0</v>
      </c>
      <c r="K4338" s="70" t="e">
        <f t="shared" si="273"/>
        <v>#DIV/0!</v>
      </c>
      <c r="L4338" s="63"/>
      <c r="N4338" s="32" t="str">
        <f>+IFERROR(VLOOKUP(B4338,$B$5:B4337,1,FALSE),"")</f>
        <v/>
      </c>
      <c r="O4338" s="32" t="str">
        <f t="shared" si="274"/>
        <v>DUPLICATE</v>
      </c>
      <c r="P4338" s="65"/>
      <c r="Q4338" s="66" t="str">
        <f t="shared" si="275"/>
        <v xml:space="preserve"> </v>
      </c>
      <c r="R4338" s="32"/>
    </row>
    <row r="4339" spans="1:18" s="22" customFormat="1">
      <c r="A4339" s="24"/>
      <c r="B4339" s="23"/>
      <c r="C4339" s="23"/>
      <c r="D4339" s="25"/>
      <c r="E4339" s="23"/>
      <c r="F4339" s="26"/>
      <c r="G4339" s="27"/>
      <c r="H4339" s="27"/>
      <c r="I4339" s="27"/>
      <c r="J4339" s="69">
        <f t="shared" si="272"/>
        <v>0</v>
      </c>
      <c r="K4339" s="70" t="e">
        <f t="shared" si="273"/>
        <v>#DIV/0!</v>
      </c>
      <c r="L4339" s="63"/>
      <c r="N4339" s="32" t="str">
        <f>+IFERROR(VLOOKUP(B4339,$B$5:B4338,1,FALSE),"")</f>
        <v/>
      </c>
      <c r="O4339" s="32" t="str">
        <f t="shared" si="274"/>
        <v>DUPLICATE</v>
      </c>
      <c r="P4339" s="65"/>
      <c r="Q4339" s="66" t="str">
        <f t="shared" si="275"/>
        <v xml:space="preserve"> </v>
      </c>
      <c r="R4339" s="32"/>
    </row>
    <row r="4340" spans="1:18" s="22" customFormat="1">
      <c r="A4340" s="24"/>
      <c r="B4340" s="23"/>
      <c r="C4340" s="23"/>
      <c r="D4340" s="25"/>
      <c r="E4340" s="23"/>
      <c r="F4340" s="26"/>
      <c r="G4340" s="27"/>
      <c r="H4340" s="27"/>
      <c r="I4340" s="27"/>
      <c r="J4340" s="69">
        <f t="shared" si="272"/>
        <v>0</v>
      </c>
      <c r="K4340" s="70" t="e">
        <f t="shared" si="273"/>
        <v>#DIV/0!</v>
      </c>
      <c r="L4340" s="63"/>
      <c r="N4340" s="32" t="str">
        <f>+IFERROR(VLOOKUP(B4340,$B$5:B4339,1,FALSE),"")</f>
        <v/>
      </c>
      <c r="O4340" s="32" t="str">
        <f t="shared" si="274"/>
        <v>DUPLICATE</v>
      </c>
      <c r="P4340" s="65"/>
      <c r="Q4340" s="66" t="str">
        <f t="shared" si="275"/>
        <v xml:space="preserve"> </v>
      </c>
      <c r="R4340" s="32"/>
    </row>
    <row r="4341" spans="1:18" s="22" customFormat="1">
      <c r="A4341" s="24"/>
      <c r="B4341" s="23"/>
      <c r="C4341" s="23"/>
      <c r="D4341" s="25"/>
      <c r="E4341" s="23"/>
      <c r="F4341" s="26"/>
      <c r="G4341" s="27"/>
      <c r="H4341" s="27"/>
      <c r="I4341" s="27"/>
      <c r="J4341" s="69">
        <f t="shared" si="272"/>
        <v>0</v>
      </c>
      <c r="K4341" s="70" t="e">
        <f t="shared" si="273"/>
        <v>#DIV/0!</v>
      </c>
      <c r="L4341" s="63"/>
      <c r="N4341" s="32" t="str">
        <f>+IFERROR(VLOOKUP(B4341,$B$5:B4340,1,FALSE),"")</f>
        <v/>
      </c>
      <c r="O4341" s="32" t="str">
        <f t="shared" si="274"/>
        <v>DUPLICATE</v>
      </c>
      <c r="P4341" s="65"/>
      <c r="Q4341" s="66" t="str">
        <f t="shared" si="275"/>
        <v xml:space="preserve"> </v>
      </c>
      <c r="R4341" s="32"/>
    </row>
    <row r="4342" spans="1:18" s="22" customFormat="1">
      <c r="A4342" s="24"/>
      <c r="B4342" s="23"/>
      <c r="C4342" s="23"/>
      <c r="D4342" s="25"/>
      <c r="E4342" s="23"/>
      <c r="F4342" s="26"/>
      <c r="G4342" s="27"/>
      <c r="H4342" s="27"/>
      <c r="I4342" s="27"/>
      <c r="J4342" s="69">
        <f t="shared" si="272"/>
        <v>0</v>
      </c>
      <c r="K4342" s="70" t="e">
        <f t="shared" si="273"/>
        <v>#DIV/0!</v>
      </c>
      <c r="L4342" s="63"/>
      <c r="N4342" s="32" t="str">
        <f>+IFERROR(VLOOKUP(B4342,$B$5:B4341,1,FALSE),"")</f>
        <v/>
      </c>
      <c r="O4342" s="32" t="str">
        <f t="shared" si="274"/>
        <v>DUPLICATE</v>
      </c>
      <c r="P4342" s="65"/>
      <c r="Q4342" s="66" t="str">
        <f t="shared" si="275"/>
        <v xml:space="preserve"> </v>
      </c>
      <c r="R4342" s="32"/>
    </row>
    <row r="4343" spans="1:18" s="22" customFormat="1">
      <c r="A4343" s="24"/>
      <c r="B4343" s="23"/>
      <c r="C4343" s="23"/>
      <c r="D4343" s="25"/>
      <c r="E4343" s="23"/>
      <c r="F4343" s="26"/>
      <c r="G4343" s="27"/>
      <c r="H4343" s="27"/>
      <c r="I4343" s="27"/>
      <c r="J4343" s="69">
        <f t="shared" si="272"/>
        <v>0</v>
      </c>
      <c r="K4343" s="70" t="e">
        <f t="shared" si="273"/>
        <v>#DIV/0!</v>
      </c>
      <c r="L4343" s="63"/>
      <c r="N4343" s="32" t="str">
        <f>+IFERROR(VLOOKUP(B4343,$B$5:B4342,1,FALSE),"")</f>
        <v/>
      </c>
      <c r="O4343" s="32" t="str">
        <f t="shared" si="274"/>
        <v>DUPLICATE</v>
      </c>
      <c r="P4343" s="65"/>
      <c r="Q4343" s="66" t="str">
        <f t="shared" si="275"/>
        <v xml:space="preserve"> </v>
      </c>
      <c r="R4343" s="32"/>
    </row>
    <row r="4344" spans="1:18" s="22" customFormat="1">
      <c r="A4344" s="24"/>
      <c r="B4344" s="23"/>
      <c r="C4344" s="23"/>
      <c r="D4344" s="25"/>
      <c r="E4344" s="23"/>
      <c r="F4344" s="26"/>
      <c r="G4344" s="27"/>
      <c r="H4344" s="27"/>
      <c r="I4344" s="27"/>
      <c r="J4344" s="69">
        <f t="shared" si="272"/>
        <v>0</v>
      </c>
      <c r="K4344" s="70" t="e">
        <f t="shared" si="273"/>
        <v>#DIV/0!</v>
      </c>
      <c r="L4344" s="63"/>
      <c r="N4344" s="32" t="str">
        <f>+IFERROR(VLOOKUP(B4344,$B$5:B4343,1,FALSE),"")</f>
        <v/>
      </c>
      <c r="O4344" s="32" t="str">
        <f t="shared" si="274"/>
        <v>DUPLICATE</v>
      </c>
      <c r="P4344" s="65"/>
      <c r="Q4344" s="66" t="str">
        <f t="shared" si="275"/>
        <v xml:space="preserve"> </v>
      </c>
      <c r="R4344" s="32"/>
    </row>
    <row r="4345" spans="1:18" s="22" customFormat="1">
      <c r="A4345" s="24"/>
      <c r="B4345" s="23"/>
      <c r="C4345" s="23"/>
      <c r="D4345" s="25"/>
      <c r="E4345" s="23"/>
      <c r="F4345" s="26"/>
      <c r="G4345" s="27"/>
      <c r="H4345" s="27"/>
      <c r="I4345" s="27"/>
      <c r="J4345" s="69">
        <f t="shared" si="272"/>
        <v>0</v>
      </c>
      <c r="K4345" s="70" t="e">
        <f t="shared" si="273"/>
        <v>#DIV/0!</v>
      </c>
      <c r="L4345" s="63"/>
      <c r="N4345" s="32" t="str">
        <f>+IFERROR(VLOOKUP(B4345,$B$5:B4344,1,FALSE),"")</f>
        <v/>
      </c>
      <c r="O4345" s="32" t="str">
        <f t="shared" si="274"/>
        <v>DUPLICATE</v>
      </c>
      <c r="P4345" s="65"/>
      <c r="Q4345" s="66" t="str">
        <f t="shared" si="275"/>
        <v xml:space="preserve"> </v>
      </c>
      <c r="R4345" s="32"/>
    </row>
    <row r="4346" spans="1:18" s="22" customFormat="1">
      <c r="A4346" s="24"/>
      <c r="B4346" s="23"/>
      <c r="C4346" s="23"/>
      <c r="D4346" s="25"/>
      <c r="E4346" s="23"/>
      <c r="F4346" s="26"/>
      <c r="G4346" s="27"/>
      <c r="H4346" s="27"/>
      <c r="I4346" s="27"/>
      <c r="J4346" s="69">
        <f t="shared" si="272"/>
        <v>0</v>
      </c>
      <c r="K4346" s="70" t="e">
        <f t="shared" si="273"/>
        <v>#DIV/0!</v>
      </c>
      <c r="L4346" s="63"/>
      <c r="N4346" s="32" t="str">
        <f>+IFERROR(VLOOKUP(B4346,$B$5:B4345,1,FALSE),"")</f>
        <v/>
      </c>
      <c r="O4346" s="32" t="str">
        <f t="shared" si="274"/>
        <v>DUPLICATE</v>
      </c>
      <c r="P4346" s="65"/>
      <c r="Q4346" s="66" t="str">
        <f t="shared" si="275"/>
        <v xml:space="preserve"> </v>
      </c>
      <c r="R4346" s="32"/>
    </row>
    <row r="4347" spans="1:18" s="22" customFormat="1">
      <c r="A4347" s="24"/>
      <c r="B4347" s="23"/>
      <c r="C4347" s="23"/>
      <c r="D4347" s="25"/>
      <c r="E4347" s="23"/>
      <c r="F4347" s="26"/>
      <c r="G4347" s="27"/>
      <c r="H4347" s="27"/>
      <c r="I4347" s="27"/>
      <c r="J4347" s="69">
        <f t="shared" si="272"/>
        <v>0</v>
      </c>
      <c r="K4347" s="70" t="e">
        <f t="shared" si="273"/>
        <v>#DIV/0!</v>
      </c>
      <c r="L4347" s="63"/>
      <c r="N4347" s="32" t="str">
        <f>+IFERROR(VLOOKUP(B4347,$B$5:B4346,1,FALSE),"")</f>
        <v/>
      </c>
      <c r="O4347" s="32" t="str">
        <f t="shared" si="274"/>
        <v>DUPLICATE</v>
      </c>
      <c r="P4347" s="65"/>
      <c r="Q4347" s="66" t="str">
        <f t="shared" si="275"/>
        <v xml:space="preserve"> </v>
      </c>
      <c r="R4347" s="32"/>
    </row>
    <row r="4348" spans="1:18" s="22" customFormat="1">
      <c r="A4348" s="24"/>
      <c r="B4348" s="23"/>
      <c r="C4348" s="23"/>
      <c r="D4348" s="25"/>
      <c r="E4348" s="23"/>
      <c r="F4348" s="26"/>
      <c r="G4348" s="27"/>
      <c r="H4348" s="27"/>
      <c r="I4348" s="27"/>
      <c r="J4348" s="69">
        <f t="shared" si="272"/>
        <v>0</v>
      </c>
      <c r="K4348" s="70" t="e">
        <f t="shared" si="273"/>
        <v>#DIV/0!</v>
      </c>
      <c r="L4348" s="63"/>
      <c r="N4348" s="32" t="str">
        <f>+IFERROR(VLOOKUP(B4348,$B$5:B4347,1,FALSE),"")</f>
        <v/>
      </c>
      <c r="O4348" s="32" t="str">
        <f t="shared" si="274"/>
        <v>DUPLICATE</v>
      </c>
      <c r="P4348" s="65"/>
      <c r="Q4348" s="66" t="str">
        <f t="shared" si="275"/>
        <v xml:space="preserve"> </v>
      </c>
      <c r="R4348" s="32"/>
    </row>
    <row r="4349" spans="1:18" s="22" customFormat="1">
      <c r="A4349" s="24"/>
      <c r="B4349" s="23"/>
      <c r="C4349" s="23"/>
      <c r="D4349" s="25"/>
      <c r="E4349" s="23"/>
      <c r="F4349" s="26"/>
      <c r="G4349" s="27"/>
      <c r="H4349" s="27"/>
      <c r="I4349" s="27"/>
      <c r="J4349" s="69">
        <f t="shared" si="272"/>
        <v>0</v>
      </c>
      <c r="K4349" s="70" t="e">
        <f t="shared" si="273"/>
        <v>#DIV/0!</v>
      </c>
      <c r="L4349" s="63"/>
      <c r="N4349" s="32" t="str">
        <f>+IFERROR(VLOOKUP(B4349,$B$5:B4348,1,FALSE),"")</f>
        <v/>
      </c>
      <c r="O4349" s="32" t="str">
        <f t="shared" si="274"/>
        <v>DUPLICATE</v>
      </c>
      <c r="P4349" s="65"/>
      <c r="Q4349" s="66" t="str">
        <f t="shared" si="275"/>
        <v xml:space="preserve"> </v>
      </c>
      <c r="R4349" s="32"/>
    </row>
    <row r="4350" spans="1:18" s="22" customFormat="1">
      <c r="A4350" s="24"/>
      <c r="B4350" s="23"/>
      <c r="C4350" s="23"/>
      <c r="D4350" s="25"/>
      <c r="E4350" s="23"/>
      <c r="F4350" s="26"/>
      <c r="G4350" s="27"/>
      <c r="H4350" s="27"/>
      <c r="I4350" s="27"/>
      <c r="J4350" s="69">
        <f t="shared" si="272"/>
        <v>0</v>
      </c>
      <c r="K4350" s="70" t="e">
        <f t="shared" si="273"/>
        <v>#DIV/0!</v>
      </c>
      <c r="L4350" s="63"/>
      <c r="N4350" s="32" t="str">
        <f>+IFERROR(VLOOKUP(B4350,$B$5:B4349,1,FALSE),"")</f>
        <v/>
      </c>
      <c r="O4350" s="32" t="str">
        <f t="shared" si="274"/>
        <v>DUPLICATE</v>
      </c>
      <c r="P4350" s="65"/>
      <c r="Q4350" s="66" t="str">
        <f t="shared" si="275"/>
        <v xml:space="preserve"> </v>
      </c>
      <c r="R4350" s="32"/>
    </row>
    <row r="4351" spans="1:18" s="22" customFormat="1">
      <c r="A4351" s="24"/>
      <c r="B4351" s="23"/>
      <c r="C4351" s="23"/>
      <c r="D4351" s="25"/>
      <c r="E4351" s="23"/>
      <c r="F4351" s="26"/>
      <c r="G4351" s="27"/>
      <c r="H4351" s="27"/>
      <c r="I4351" s="27"/>
      <c r="J4351" s="69">
        <f t="shared" si="272"/>
        <v>0</v>
      </c>
      <c r="K4351" s="70" t="e">
        <f t="shared" si="273"/>
        <v>#DIV/0!</v>
      </c>
      <c r="L4351" s="63"/>
      <c r="N4351" s="32" t="str">
        <f>+IFERROR(VLOOKUP(B4351,$B$5:B4350,1,FALSE),"")</f>
        <v/>
      </c>
      <c r="O4351" s="32" t="str">
        <f t="shared" si="274"/>
        <v>DUPLICATE</v>
      </c>
      <c r="P4351" s="65"/>
      <c r="Q4351" s="66" t="str">
        <f t="shared" si="275"/>
        <v xml:space="preserve"> </v>
      </c>
      <c r="R4351" s="32"/>
    </row>
    <row r="4352" spans="1:18" s="22" customFormat="1">
      <c r="A4352" s="24"/>
      <c r="B4352" s="23"/>
      <c r="C4352" s="23"/>
      <c r="D4352" s="25"/>
      <c r="E4352" s="23"/>
      <c r="F4352" s="26"/>
      <c r="G4352" s="27"/>
      <c r="H4352" s="27"/>
      <c r="I4352" s="27"/>
      <c r="J4352" s="69">
        <f t="shared" si="272"/>
        <v>0</v>
      </c>
      <c r="K4352" s="70" t="e">
        <f t="shared" si="273"/>
        <v>#DIV/0!</v>
      </c>
      <c r="L4352" s="63"/>
      <c r="N4352" s="32" t="str">
        <f>+IFERROR(VLOOKUP(B4352,$B$5:B4351,1,FALSE),"")</f>
        <v/>
      </c>
      <c r="O4352" s="32" t="str">
        <f t="shared" si="274"/>
        <v>DUPLICATE</v>
      </c>
      <c r="P4352" s="65"/>
      <c r="Q4352" s="66" t="str">
        <f t="shared" si="275"/>
        <v xml:space="preserve"> </v>
      </c>
      <c r="R4352" s="32"/>
    </row>
    <row r="4353" spans="1:18" s="22" customFormat="1">
      <c r="A4353" s="24"/>
      <c r="B4353" s="23"/>
      <c r="C4353" s="23"/>
      <c r="D4353" s="25"/>
      <c r="E4353" s="23"/>
      <c r="F4353" s="26"/>
      <c r="G4353" s="27"/>
      <c r="H4353" s="27"/>
      <c r="I4353" s="27"/>
      <c r="J4353" s="69">
        <f t="shared" si="272"/>
        <v>0</v>
      </c>
      <c r="K4353" s="70" t="e">
        <f t="shared" si="273"/>
        <v>#DIV/0!</v>
      </c>
      <c r="L4353" s="63"/>
      <c r="N4353" s="32" t="str">
        <f>+IFERROR(VLOOKUP(B4353,$B$5:B4352,1,FALSE),"")</f>
        <v/>
      </c>
      <c r="O4353" s="32" t="str">
        <f t="shared" si="274"/>
        <v>DUPLICATE</v>
      </c>
      <c r="P4353" s="65"/>
      <c r="Q4353" s="66" t="str">
        <f t="shared" si="275"/>
        <v xml:space="preserve"> </v>
      </c>
      <c r="R4353" s="32"/>
    </row>
    <row r="4354" spans="1:18" s="22" customFormat="1">
      <c r="A4354" s="24"/>
      <c r="B4354" s="23"/>
      <c r="C4354" s="23"/>
      <c r="D4354" s="25"/>
      <c r="E4354" s="23"/>
      <c r="F4354" s="26"/>
      <c r="G4354" s="27"/>
      <c r="H4354" s="27"/>
      <c r="I4354" s="27"/>
      <c r="J4354" s="69">
        <f t="shared" si="272"/>
        <v>0</v>
      </c>
      <c r="K4354" s="70" t="e">
        <f t="shared" si="273"/>
        <v>#DIV/0!</v>
      </c>
      <c r="L4354" s="63"/>
      <c r="N4354" s="32" t="str">
        <f>+IFERROR(VLOOKUP(B4354,$B$5:B4353,1,FALSE),"")</f>
        <v/>
      </c>
      <c r="O4354" s="32" t="str">
        <f t="shared" si="274"/>
        <v>DUPLICATE</v>
      </c>
      <c r="P4354" s="65"/>
      <c r="Q4354" s="66" t="str">
        <f t="shared" si="275"/>
        <v xml:space="preserve"> </v>
      </c>
      <c r="R4354" s="32"/>
    </row>
    <row r="4355" spans="1:18" s="22" customFormat="1">
      <c r="A4355" s="24"/>
      <c r="B4355" s="23"/>
      <c r="C4355" s="23"/>
      <c r="D4355" s="25"/>
      <c r="E4355" s="23"/>
      <c r="F4355" s="26"/>
      <c r="G4355" s="27"/>
      <c r="H4355" s="27"/>
      <c r="I4355" s="27"/>
      <c r="J4355" s="69">
        <f t="shared" si="272"/>
        <v>0</v>
      </c>
      <c r="K4355" s="70" t="e">
        <f t="shared" si="273"/>
        <v>#DIV/0!</v>
      </c>
      <c r="L4355" s="63"/>
      <c r="N4355" s="32" t="str">
        <f>+IFERROR(VLOOKUP(B4355,$B$5:B4354,1,FALSE),"")</f>
        <v/>
      </c>
      <c r="O4355" s="32" t="str">
        <f t="shared" si="274"/>
        <v>DUPLICATE</v>
      </c>
      <c r="P4355" s="65"/>
      <c r="Q4355" s="66" t="str">
        <f t="shared" si="275"/>
        <v xml:space="preserve"> </v>
      </c>
      <c r="R4355" s="32"/>
    </row>
    <row r="4356" spans="1:18" s="22" customFormat="1">
      <c r="A4356" s="24"/>
      <c r="B4356" s="23"/>
      <c r="C4356" s="23"/>
      <c r="D4356" s="25"/>
      <c r="E4356" s="23"/>
      <c r="F4356" s="26"/>
      <c r="G4356" s="27"/>
      <c r="H4356" s="27"/>
      <c r="I4356" s="27"/>
      <c r="J4356" s="69">
        <f t="shared" si="272"/>
        <v>0</v>
      </c>
      <c r="K4356" s="70" t="e">
        <f t="shared" si="273"/>
        <v>#DIV/0!</v>
      </c>
      <c r="L4356" s="63"/>
      <c r="N4356" s="32" t="str">
        <f>+IFERROR(VLOOKUP(B4356,$B$5:B4355,1,FALSE),"")</f>
        <v/>
      </c>
      <c r="O4356" s="32" t="str">
        <f t="shared" si="274"/>
        <v>DUPLICATE</v>
      </c>
      <c r="P4356" s="65"/>
      <c r="Q4356" s="66" t="str">
        <f t="shared" si="275"/>
        <v xml:space="preserve"> </v>
      </c>
      <c r="R4356" s="32"/>
    </row>
    <row r="4357" spans="1:18" s="22" customFormat="1">
      <c r="A4357" s="24"/>
      <c r="B4357" s="23"/>
      <c r="C4357" s="23"/>
      <c r="D4357" s="25"/>
      <c r="E4357" s="23"/>
      <c r="F4357" s="26"/>
      <c r="G4357" s="27"/>
      <c r="H4357" s="27"/>
      <c r="I4357" s="27"/>
      <c r="J4357" s="69">
        <f t="shared" si="272"/>
        <v>0</v>
      </c>
      <c r="K4357" s="70" t="e">
        <f t="shared" si="273"/>
        <v>#DIV/0!</v>
      </c>
      <c r="L4357" s="63"/>
      <c r="N4357" s="32" t="str">
        <f>+IFERROR(VLOOKUP(B4357,$B$5:B4356,1,FALSE),"")</f>
        <v/>
      </c>
      <c r="O4357" s="32" t="str">
        <f t="shared" si="274"/>
        <v>DUPLICATE</v>
      </c>
      <c r="P4357" s="65"/>
      <c r="Q4357" s="66" t="str">
        <f t="shared" si="275"/>
        <v xml:space="preserve"> </v>
      </c>
      <c r="R4357" s="32"/>
    </row>
    <row r="4358" spans="1:18" s="22" customFormat="1">
      <c r="A4358" s="24"/>
      <c r="B4358" s="23"/>
      <c r="C4358" s="23"/>
      <c r="D4358" s="25"/>
      <c r="E4358" s="23"/>
      <c r="F4358" s="26"/>
      <c r="G4358" s="27"/>
      <c r="H4358" s="27"/>
      <c r="I4358" s="27"/>
      <c r="J4358" s="69">
        <f t="shared" si="272"/>
        <v>0</v>
      </c>
      <c r="K4358" s="70" t="e">
        <f t="shared" si="273"/>
        <v>#DIV/0!</v>
      </c>
      <c r="L4358" s="63"/>
      <c r="N4358" s="32" t="str">
        <f>+IFERROR(VLOOKUP(B4358,$B$5:B4357,1,FALSE),"")</f>
        <v/>
      </c>
      <c r="O4358" s="32" t="str">
        <f t="shared" si="274"/>
        <v>DUPLICATE</v>
      </c>
      <c r="P4358" s="65"/>
      <c r="Q4358" s="66" t="str">
        <f t="shared" si="275"/>
        <v xml:space="preserve"> </v>
      </c>
      <c r="R4358" s="32"/>
    </row>
    <row r="4359" spans="1:18" s="22" customFormat="1">
      <c r="A4359" s="24"/>
      <c r="B4359" s="23"/>
      <c r="C4359" s="23"/>
      <c r="D4359" s="25"/>
      <c r="E4359" s="23"/>
      <c r="F4359" s="26"/>
      <c r="G4359" s="27"/>
      <c r="H4359" s="27"/>
      <c r="I4359" s="27"/>
      <c r="J4359" s="69">
        <f t="shared" si="272"/>
        <v>0</v>
      </c>
      <c r="K4359" s="70" t="e">
        <f t="shared" si="273"/>
        <v>#DIV/0!</v>
      </c>
      <c r="L4359" s="63"/>
      <c r="N4359" s="32" t="str">
        <f>+IFERROR(VLOOKUP(B4359,$B$5:B4358,1,FALSE),"")</f>
        <v/>
      </c>
      <c r="O4359" s="32" t="str">
        <f t="shared" si="274"/>
        <v>DUPLICATE</v>
      </c>
      <c r="P4359" s="65"/>
      <c r="Q4359" s="66" t="str">
        <f t="shared" si="275"/>
        <v xml:space="preserve"> </v>
      </c>
      <c r="R4359" s="32"/>
    </row>
    <row r="4360" spans="1:18" s="22" customFormat="1">
      <c r="A4360" s="24"/>
      <c r="B4360" s="23"/>
      <c r="C4360" s="23"/>
      <c r="D4360" s="25"/>
      <c r="E4360" s="23"/>
      <c r="F4360" s="26"/>
      <c r="G4360" s="27"/>
      <c r="H4360" s="27"/>
      <c r="I4360" s="27"/>
      <c r="J4360" s="69">
        <f t="shared" si="272"/>
        <v>0</v>
      </c>
      <c r="K4360" s="70" t="e">
        <f t="shared" si="273"/>
        <v>#DIV/0!</v>
      </c>
      <c r="L4360" s="63"/>
      <c r="N4360" s="32" t="str">
        <f>+IFERROR(VLOOKUP(B4360,$B$5:B4359,1,FALSE),"")</f>
        <v/>
      </c>
      <c r="O4360" s="32" t="str">
        <f t="shared" si="274"/>
        <v>DUPLICATE</v>
      </c>
      <c r="P4360" s="65"/>
      <c r="Q4360" s="66" t="str">
        <f t="shared" si="275"/>
        <v xml:space="preserve"> </v>
      </c>
      <c r="R4360" s="32"/>
    </row>
    <row r="4361" spans="1:18" s="22" customFormat="1">
      <c r="A4361" s="24"/>
      <c r="B4361" s="23"/>
      <c r="C4361" s="23"/>
      <c r="D4361" s="25"/>
      <c r="E4361" s="23"/>
      <c r="F4361" s="26"/>
      <c r="G4361" s="27"/>
      <c r="H4361" s="27"/>
      <c r="I4361" s="27"/>
      <c r="J4361" s="69">
        <f t="shared" si="272"/>
        <v>0</v>
      </c>
      <c r="K4361" s="70" t="e">
        <f t="shared" si="273"/>
        <v>#DIV/0!</v>
      </c>
      <c r="L4361" s="63"/>
      <c r="N4361" s="32" t="str">
        <f>+IFERROR(VLOOKUP(B4361,$B$5:B4360,1,FALSE),"")</f>
        <v/>
      </c>
      <c r="O4361" s="32" t="str">
        <f t="shared" si="274"/>
        <v>DUPLICATE</v>
      </c>
      <c r="P4361" s="65"/>
      <c r="Q4361" s="66" t="str">
        <f t="shared" si="275"/>
        <v xml:space="preserve"> </v>
      </c>
      <c r="R4361" s="32"/>
    </row>
    <row r="4362" spans="1:18" s="22" customFormat="1">
      <c r="A4362" s="24"/>
      <c r="B4362" s="23"/>
      <c r="C4362" s="23"/>
      <c r="D4362" s="25"/>
      <c r="E4362" s="23"/>
      <c r="F4362" s="26"/>
      <c r="G4362" s="27"/>
      <c r="H4362" s="27"/>
      <c r="I4362" s="27"/>
      <c r="J4362" s="69">
        <f t="shared" si="272"/>
        <v>0</v>
      </c>
      <c r="K4362" s="70" t="e">
        <f t="shared" si="273"/>
        <v>#DIV/0!</v>
      </c>
      <c r="L4362" s="63"/>
      <c r="N4362" s="32" t="str">
        <f>+IFERROR(VLOOKUP(B4362,$B$5:B4361,1,FALSE),"")</f>
        <v/>
      </c>
      <c r="O4362" s="32" t="str">
        <f t="shared" si="274"/>
        <v>DUPLICATE</v>
      </c>
      <c r="P4362" s="65"/>
      <c r="Q4362" s="66" t="str">
        <f t="shared" si="275"/>
        <v xml:space="preserve"> </v>
      </c>
      <c r="R4362" s="32"/>
    </row>
    <row r="4363" spans="1:18" s="22" customFormat="1">
      <c r="A4363" s="24"/>
      <c r="B4363" s="23"/>
      <c r="C4363" s="23"/>
      <c r="D4363" s="25"/>
      <c r="E4363" s="23"/>
      <c r="F4363" s="26"/>
      <c r="G4363" s="27"/>
      <c r="H4363" s="27"/>
      <c r="I4363" s="27"/>
      <c r="J4363" s="69">
        <f t="shared" si="272"/>
        <v>0</v>
      </c>
      <c r="K4363" s="70" t="e">
        <f t="shared" si="273"/>
        <v>#DIV/0!</v>
      </c>
      <c r="L4363" s="63"/>
      <c r="N4363" s="32" t="str">
        <f>+IFERROR(VLOOKUP(B4363,$B$5:B4362,1,FALSE),"")</f>
        <v/>
      </c>
      <c r="O4363" s="32" t="str">
        <f t="shared" si="274"/>
        <v>DUPLICATE</v>
      </c>
      <c r="P4363" s="65"/>
      <c r="Q4363" s="66" t="str">
        <f t="shared" si="275"/>
        <v xml:space="preserve"> </v>
      </c>
      <c r="R4363" s="32"/>
    </row>
    <row r="4364" spans="1:18" s="22" customFormat="1">
      <c r="A4364" s="24"/>
      <c r="B4364" s="23"/>
      <c r="C4364" s="23"/>
      <c r="D4364" s="25"/>
      <c r="E4364" s="59"/>
      <c r="F4364" s="26"/>
      <c r="G4364" s="27"/>
      <c r="H4364" s="27"/>
      <c r="I4364" s="27"/>
      <c r="J4364" s="69">
        <f t="shared" si="272"/>
        <v>0</v>
      </c>
      <c r="K4364" s="70" t="e">
        <f t="shared" si="273"/>
        <v>#DIV/0!</v>
      </c>
      <c r="L4364" s="63"/>
      <c r="N4364" s="32" t="str">
        <f>+IFERROR(VLOOKUP(B4364,$B$5:B4363,1,FALSE),"")</f>
        <v/>
      </c>
      <c r="O4364" s="32" t="str">
        <f t="shared" si="274"/>
        <v>DUPLICATE</v>
      </c>
      <c r="P4364" s="65"/>
      <c r="Q4364" s="66" t="str">
        <f t="shared" si="275"/>
        <v xml:space="preserve"> </v>
      </c>
      <c r="R4364" s="32"/>
    </row>
    <row r="4365" spans="1:18" s="22" customFormat="1">
      <c r="A4365" s="24"/>
      <c r="B4365" s="23"/>
      <c r="C4365" s="23"/>
      <c r="D4365" s="25"/>
      <c r="E4365" s="59"/>
      <c r="F4365" s="26"/>
      <c r="G4365" s="27"/>
      <c r="H4365" s="27"/>
      <c r="I4365" s="27"/>
      <c r="J4365" s="69">
        <f t="shared" si="272"/>
        <v>0</v>
      </c>
      <c r="K4365" s="70" t="e">
        <f t="shared" si="273"/>
        <v>#DIV/0!</v>
      </c>
      <c r="L4365" s="63"/>
      <c r="N4365" s="32" t="str">
        <f>+IFERROR(VLOOKUP(B4365,$B$5:B4364,1,FALSE),"")</f>
        <v/>
      </c>
      <c r="O4365" s="32" t="str">
        <f t="shared" si="274"/>
        <v>DUPLICATE</v>
      </c>
      <c r="P4365" s="65"/>
      <c r="Q4365" s="66" t="str">
        <f t="shared" si="275"/>
        <v xml:space="preserve"> </v>
      </c>
      <c r="R4365" s="32"/>
    </row>
    <row r="4366" spans="1:18" s="22" customFormat="1">
      <c r="A4366" s="24"/>
      <c r="B4366" s="23"/>
      <c r="C4366" s="23"/>
      <c r="D4366" s="25"/>
      <c r="E4366" s="23"/>
      <c r="F4366" s="26"/>
      <c r="G4366" s="27"/>
      <c r="H4366" s="27"/>
      <c r="I4366" s="27"/>
      <c r="J4366" s="69">
        <f t="shared" si="272"/>
        <v>0</v>
      </c>
      <c r="K4366" s="70" t="e">
        <f t="shared" si="273"/>
        <v>#DIV/0!</v>
      </c>
      <c r="L4366" s="63"/>
      <c r="N4366" s="32" t="str">
        <f>+IFERROR(VLOOKUP(B4366,$B$5:B4365,1,FALSE),"")</f>
        <v/>
      </c>
      <c r="O4366" s="32" t="str">
        <f t="shared" si="274"/>
        <v>DUPLICATE</v>
      </c>
      <c r="P4366" s="65"/>
      <c r="Q4366" s="66" t="str">
        <f t="shared" si="275"/>
        <v xml:space="preserve"> </v>
      </c>
      <c r="R4366" s="32"/>
    </row>
    <row r="4367" spans="1:18" s="22" customFormat="1">
      <c r="A4367" s="24"/>
      <c r="B4367" s="23"/>
      <c r="C4367" s="23"/>
      <c r="D4367" s="25"/>
      <c r="E4367" s="23"/>
      <c r="F4367" s="26"/>
      <c r="G4367" s="27"/>
      <c r="H4367" s="27"/>
      <c r="I4367" s="27"/>
      <c r="J4367" s="69">
        <f t="shared" si="272"/>
        <v>0</v>
      </c>
      <c r="K4367" s="70" t="e">
        <f t="shared" si="273"/>
        <v>#DIV/0!</v>
      </c>
      <c r="L4367" s="63"/>
      <c r="N4367" s="32" t="str">
        <f>+IFERROR(VLOOKUP(B4367,$B$5:B4366,1,FALSE),"")</f>
        <v/>
      </c>
      <c r="O4367" s="32" t="str">
        <f t="shared" si="274"/>
        <v>DUPLICATE</v>
      </c>
      <c r="P4367" s="65"/>
      <c r="Q4367" s="66" t="str">
        <f t="shared" si="275"/>
        <v xml:space="preserve"> </v>
      </c>
      <c r="R4367" s="32"/>
    </row>
    <row r="4368" spans="1:18" s="22" customFormat="1">
      <c r="A4368" s="24"/>
      <c r="B4368" s="23"/>
      <c r="C4368" s="23"/>
      <c r="D4368" s="25"/>
      <c r="E4368" s="23"/>
      <c r="F4368" s="26"/>
      <c r="G4368" s="27"/>
      <c r="H4368" s="27"/>
      <c r="I4368" s="27"/>
      <c r="J4368" s="69">
        <f t="shared" si="272"/>
        <v>0</v>
      </c>
      <c r="K4368" s="70" t="e">
        <f t="shared" si="273"/>
        <v>#DIV/0!</v>
      </c>
      <c r="L4368" s="63"/>
      <c r="N4368" s="32" t="str">
        <f>+IFERROR(VLOOKUP(B4368,$B$5:B4367,1,FALSE),"")</f>
        <v/>
      </c>
      <c r="O4368" s="32" t="str">
        <f t="shared" si="274"/>
        <v>DUPLICATE</v>
      </c>
      <c r="P4368" s="65"/>
      <c r="Q4368" s="66" t="str">
        <f t="shared" si="275"/>
        <v xml:space="preserve"> </v>
      </c>
      <c r="R4368" s="32"/>
    </row>
    <row r="4369" spans="1:18" s="22" customFormat="1">
      <c r="A4369" s="24"/>
      <c r="B4369" s="23"/>
      <c r="C4369" s="23"/>
      <c r="D4369" s="25"/>
      <c r="E4369" s="23"/>
      <c r="F4369" s="26"/>
      <c r="G4369" s="27"/>
      <c r="H4369" s="27"/>
      <c r="I4369" s="27"/>
      <c r="J4369" s="69">
        <f t="shared" si="272"/>
        <v>0</v>
      </c>
      <c r="K4369" s="70" t="e">
        <f t="shared" si="273"/>
        <v>#DIV/0!</v>
      </c>
      <c r="L4369" s="63"/>
      <c r="N4369" s="32" t="str">
        <f>+IFERROR(VLOOKUP(B4369,$B$5:B4368,1,FALSE),"")</f>
        <v/>
      </c>
      <c r="O4369" s="32" t="str">
        <f t="shared" si="274"/>
        <v>DUPLICATE</v>
      </c>
      <c r="P4369" s="65"/>
      <c r="Q4369" s="66" t="str">
        <f t="shared" si="275"/>
        <v xml:space="preserve"> </v>
      </c>
      <c r="R4369" s="32"/>
    </row>
    <row r="4370" spans="1:18" s="22" customFormat="1">
      <c r="A4370" s="24"/>
      <c r="B4370" s="23"/>
      <c r="C4370" s="23"/>
      <c r="D4370" s="25"/>
      <c r="E4370" s="23"/>
      <c r="F4370" s="26"/>
      <c r="G4370" s="27"/>
      <c r="H4370" s="27"/>
      <c r="I4370" s="27"/>
      <c r="J4370" s="69">
        <f t="shared" si="272"/>
        <v>0</v>
      </c>
      <c r="K4370" s="70" t="e">
        <f t="shared" si="273"/>
        <v>#DIV/0!</v>
      </c>
      <c r="L4370" s="63"/>
      <c r="N4370" s="32" t="str">
        <f>+IFERROR(VLOOKUP(B4370,$B$5:B4369,1,FALSE),"")</f>
        <v/>
      </c>
      <c r="O4370" s="32" t="str">
        <f t="shared" si="274"/>
        <v>DUPLICATE</v>
      </c>
      <c r="P4370" s="65"/>
      <c r="Q4370" s="66" t="str">
        <f t="shared" si="275"/>
        <v xml:space="preserve"> </v>
      </c>
      <c r="R4370" s="32"/>
    </row>
    <row r="4371" spans="1:18" s="22" customFormat="1">
      <c r="A4371" s="24"/>
      <c r="B4371" s="23"/>
      <c r="C4371" s="23"/>
      <c r="D4371" s="25"/>
      <c r="E4371" s="23"/>
      <c r="F4371" s="26"/>
      <c r="G4371" s="27"/>
      <c r="H4371" s="27"/>
      <c r="I4371" s="27"/>
      <c r="J4371" s="69">
        <f t="shared" si="272"/>
        <v>0</v>
      </c>
      <c r="K4371" s="70" t="e">
        <f t="shared" si="273"/>
        <v>#DIV/0!</v>
      </c>
      <c r="L4371" s="63"/>
      <c r="N4371" s="32" t="str">
        <f>+IFERROR(VLOOKUP(B4371,$B$5:B4370,1,FALSE),"")</f>
        <v/>
      </c>
      <c r="O4371" s="32" t="str">
        <f t="shared" si="274"/>
        <v>DUPLICATE</v>
      </c>
      <c r="P4371" s="65"/>
      <c r="Q4371" s="66" t="str">
        <f t="shared" si="275"/>
        <v xml:space="preserve"> </v>
      </c>
      <c r="R4371" s="32"/>
    </row>
    <row r="4372" spans="1:18" s="22" customFormat="1">
      <c r="A4372" s="24"/>
      <c r="B4372" s="23"/>
      <c r="C4372" s="23"/>
      <c r="D4372" s="25"/>
      <c r="E4372" s="23"/>
      <c r="F4372" s="26"/>
      <c r="G4372" s="27"/>
      <c r="H4372" s="27"/>
      <c r="I4372" s="27"/>
      <c r="J4372" s="69">
        <f t="shared" si="272"/>
        <v>0</v>
      </c>
      <c r="K4372" s="70" t="e">
        <f t="shared" si="273"/>
        <v>#DIV/0!</v>
      </c>
      <c r="L4372" s="63"/>
      <c r="N4372" s="32" t="str">
        <f>+IFERROR(VLOOKUP(B4372,$B$5:B4371,1,FALSE),"")</f>
        <v/>
      </c>
      <c r="O4372" s="32" t="str">
        <f t="shared" si="274"/>
        <v>DUPLICATE</v>
      </c>
      <c r="P4372" s="65"/>
      <c r="Q4372" s="66" t="str">
        <f t="shared" si="275"/>
        <v xml:space="preserve"> </v>
      </c>
      <c r="R4372" s="32"/>
    </row>
    <row r="4373" spans="1:18" s="22" customFormat="1">
      <c r="A4373" s="24"/>
      <c r="B4373" s="23"/>
      <c r="C4373" s="23"/>
      <c r="D4373" s="25"/>
      <c r="E4373" s="23"/>
      <c r="F4373" s="26"/>
      <c r="G4373" s="27"/>
      <c r="H4373" s="27"/>
      <c r="I4373" s="27"/>
      <c r="J4373" s="69">
        <f t="shared" si="272"/>
        <v>0</v>
      </c>
      <c r="K4373" s="70" t="e">
        <f t="shared" si="273"/>
        <v>#DIV/0!</v>
      </c>
      <c r="L4373" s="63"/>
      <c r="N4373" s="32" t="str">
        <f>+IFERROR(VLOOKUP(B4373,$B$5:B4372,1,FALSE),"")</f>
        <v/>
      </c>
      <c r="O4373" s="32" t="str">
        <f t="shared" si="274"/>
        <v>DUPLICATE</v>
      </c>
      <c r="P4373" s="65"/>
      <c r="Q4373" s="66" t="str">
        <f t="shared" si="275"/>
        <v xml:space="preserve"> </v>
      </c>
      <c r="R4373" s="32"/>
    </row>
    <row r="4374" spans="1:18" s="22" customFormat="1">
      <c r="A4374" s="24"/>
      <c r="B4374" s="23"/>
      <c r="C4374" s="23"/>
      <c r="D4374" s="25"/>
      <c r="E4374" s="23"/>
      <c r="F4374" s="26"/>
      <c r="G4374" s="27"/>
      <c r="H4374" s="27"/>
      <c r="I4374" s="27"/>
      <c r="J4374" s="69">
        <f t="shared" si="272"/>
        <v>0</v>
      </c>
      <c r="K4374" s="70" t="e">
        <f t="shared" si="273"/>
        <v>#DIV/0!</v>
      </c>
      <c r="L4374" s="63"/>
      <c r="N4374" s="32" t="str">
        <f>+IFERROR(VLOOKUP(B4374,$B$5:B4373,1,FALSE),"")</f>
        <v/>
      </c>
      <c r="O4374" s="32" t="str">
        <f t="shared" si="274"/>
        <v>DUPLICATE</v>
      </c>
      <c r="P4374" s="65"/>
      <c r="Q4374" s="66" t="str">
        <f t="shared" si="275"/>
        <v xml:space="preserve"> </v>
      </c>
      <c r="R4374" s="32"/>
    </row>
    <row r="4375" spans="1:18" s="22" customFormat="1">
      <c r="A4375" s="24"/>
      <c r="B4375" s="23"/>
      <c r="C4375" s="23"/>
      <c r="D4375" s="25"/>
      <c r="E4375" s="23"/>
      <c r="F4375" s="26"/>
      <c r="G4375" s="27"/>
      <c r="H4375" s="27"/>
      <c r="I4375" s="27"/>
      <c r="J4375" s="69">
        <f t="shared" si="272"/>
        <v>0</v>
      </c>
      <c r="K4375" s="70" t="e">
        <f t="shared" si="273"/>
        <v>#DIV/0!</v>
      </c>
      <c r="L4375" s="63"/>
      <c r="N4375" s="32" t="str">
        <f>+IFERROR(VLOOKUP(B4375,$B$5:B4374,1,FALSE),"")</f>
        <v/>
      </c>
      <c r="O4375" s="32" t="str">
        <f t="shared" si="274"/>
        <v>DUPLICATE</v>
      </c>
      <c r="P4375" s="65"/>
      <c r="Q4375" s="66" t="str">
        <f t="shared" si="275"/>
        <v xml:space="preserve"> </v>
      </c>
      <c r="R4375" s="32"/>
    </row>
    <row r="4376" spans="1:18" s="22" customFormat="1">
      <c r="A4376" s="24"/>
      <c r="B4376" s="23"/>
      <c r="C4376" s="23"/>
      <c r="D4376" s="25"/>
      <c r="E4376" s="23"/>
      <c r="F4376" s="26"/>
      <c r="G4376" s="27"/>
      <c r="H4376" s="27"/>
      <c r="I4376" s="27"/>
      <c r="J4376" s="69">
        <f t="shared" si="272"/>
        <v>0</v>
      </c>
      <c r="K4376" s="70" t="e">
        <f t="shared" si="273"/>
        <v>#DIV/0!</v>
      </c>
      <c r="L4376" s="63"/>
      <c r="N4376" s="32" t="str">
        <f>+IFERROR(VLOOKUP(B4376,$B$5:B4375,1,FALSE),"")</f>
        <v/>
      </c>
      <c r="O4376" s="32" t="str">
        <f t="shared" si="274"/>
        <v>DUPLICATE</v>
      </c>
      <c r="P4376" s="65"/>
      <c r="Q4376" s="66" t="str">
        <f t="shared" si="275"/>
        <v xml:space="preserve"> </v>
      </c>
      <c r="R4376" s="32"/>
    </row>
    <row r="4377" spans="1:18" s="22" customFormat="1">
      <c r="A4377" s="24"/>
      <c r="B4377" s="23"/>
      <c r="C4377" s="23"/>
      <c r="D4377" s="25"/>
      <c r="E4377" s="23"/>
      <c r="F4377" s="26"/>
      <c r="G4377" s="27"/>
      <c r="H4377" s="27"/>
      <c r="I4377" s="27"/>
      <c r="J4377" s="69">
        <f t="shared" si="272"/>
        <v>0</v>
      </c>
      <c r="K4377" s="70" t="e">
        <f t="shared" si="273"/>
        <v>#DIV/0!</v>
      </c>
      <c r="L4377" s="63"/>
      <c r="N4377" s="32" t="str">
        <f>+IFERROR(VLOOKUP(B4377,$B$5:B4376,1,FALSE),"")</f>
        <v/>
      </c>
      <c r="O4377" s="32" t="str">
        <f t="shared" si="274"/>
        <v>DUPLICATE</v>
      </c>
      <c r="P4377" s="65"/>
      <c r="Q4377" s="66" t="str">
        <f t="shared" si="275"/>
        <v xml:space="preserve"> </v>
      </c>
      <c r="R4377" s="32"/>
    </row>
    <row r="4378" spans="1:18" s="22" customFormat="1">
      <c r="A4378" s="24"/>
      <c r="B4378" s="23"/>
      <c r="C4378" s="23"/>
      <c r="D4378" s="25"/>
      <c r="E4378" s="23"/>
      <c r="F4378" s="26"/>
      <c r="G4378" s="27"/>
      <c r="H4378" s="27"/>
      <c r="I4378" s="27"/>
      <c r="J4378" s="69">
        <f t="shared" si="272"/>
        <v>0</v>
      </c>
      <c r="K4378" s="70" t="e">
        <f t="shared" si="273"/>
        <v>#DIV/0!</v>
      </c>
      <c r="L4378" s="63"/>
      <c r="N4378" s="32" t="str">
        <f>+IFERROR(VLOOKUP(B4378,$B$5:B4377,1,FALSE),"")</f>
        <v/>
      </c>
      <c r="O4378" s="32" t="str">
        <f t="shared" si="274"/>
        <v>DUPLICATE</v>
      </c>
      <c r="P4378" s="65"/>
      <c r="Q4378" s="66" t="str">
        <f t="shared" si="275"/>
        <v xml:space="preserve"> </v>
      </c>
      <c r="R4378" s="32"/>
    </row>
    <row r="4379" spans="1:18" s="22" customFormat="1">
      <c r="A4379" s="24"/>
      <c r="B4379" s="23"/>
      <c r="C4379" s="23"/>
      <c r="D4379" s="25"/>
      <c r="E4379" s="23"/>
      <c r="F4379" s="26"/>
      <c r="G4379" s="27"/>
      <c r="H4379" s="27"/>
      <c r="I4379" s="27"/>
      <c r="J4379" s="69">
        <f t="shared" si="272"/>
        <v>0</v>
      </c>
      <c r="K4379" s="70" t="e">
        <f t="shared" si="273"/>
        <v>#DIV/0!</v>
      </c>
      <c r="L4379" s="63"/>
      <c r="N4379" s="32" t="str">
        <f>+IFERROR(VLOOKUP(B4379,$B$5:B4378,1,FALSE),"")</f>
        <v/>
      </c>
      <c r="O4379" s="32" t="str">
        <f t="shared" si="274"/>
        <v>DUPLICATE</v>
      </c>
      <c r="P4379" s="65"/>
      <c r="Q4379" s="66" t="str">
        <f t="shared" si="275"/>
        <v xml:space="preserve"> </v>
      </c>
      <c r="R4379" s="32"/>
    </row>
    <row r="4380" spans="1:18" s="22" customFormat="1">
      <c r="A4380" s="24"/>
      <c r="B4380" s="23"/>
      <c r="C4380" s="23"/>
      <c r="D4380" s="25"/>
      <c r="E4380" s="23"/>
      <c r="F4380" s="26"/>
      <c r="G4380" s="27"/>
      <c r="H4380" s="27"/>
      <c r="I4380" s="27"/>
      <c r="J4380" s="69">
        <f t="shared" si="272"/>
        <v>0</v>
      </c>
      <c r="K4380" s="70" t="e">
        <f t="shared" si="273"/>
        <v>#DIV/0!</v>
      </c>
      <c r="L4380" s="63"/>
      <c r="N4380" s="32" t="str">
        <f>+IFERROR(VLOOKUP(B4380,$B$5:B4379,1,FALSE),"")</f>
        <v/>
      </c>
      <c r="O4380" s="32" t="str">
        <f t="shared" si="274"/>
        <v>DUPLICATE</v>
      </c>
      <c r="P4380" s="65"/>
      <c r="Q4380" s="66" t="str">
        <f t="shared" si="275"/>
        <v xml:space="preserve"> </v>
      </c>
      <c r="R4380" s="32"/>
    </row>
    <row r="4381" spans="1:18" s="22" customFormat="1">
      <c r="A4381" s="24"/>
      <c r="B4381" s="23"/>
      <c r="C4381" s="23"/>
      <c r="D4381" s="25"/>
      <c r="E4381" s="23"/>
      <c r="F4381" s="26"/>
      <c r="G4381" s="27"/>
      <c r="H4381" s="27"/>
      <c r="I4381" s="27"/>
      <c r="J4381" s="69">
        <f t="shared" si="272"/>
        <v>0</v>
      </c>
      <c r="K4381" s="70" t="e">
        <f t="shared" si="273"/>
        <v>#DIV/0!</v>
      </c>
      <c r="L4381" s="63"/>
      <c r="N4381" s="32" t="str">
        <f>+IFERROR(VLOOKUP(B4381,$B$5:B4380,1,FALSE),"")</f>
        <v/>
      </c>
      <c r="O4381" s="32" t="str">
        <f t="shared" si="274"/>
        <v>DUPLICATE</v>
      </c>
      <c r="P4381" s="65"/>
      <c r="Q4381" s="66" t="str">
        <f t="shared" si="275"/>
        <v xml:space="preserve"> </v>
      </c>
      <c r="R4381" s="32"/>
    </row>
    <row r="4382" spans="1:18" s="22" customFormat="1">
      <c r="A4382" s="24"/>
      <c r="B4382" s="23"/>
      <c r="C4382" s="23"/>
      <c r="D4382" s="25"/>
      <c r="E4382" s="23"/>
      <c r="F4382" s="26"/>
      <c r="G4382" s="27"/>
      <c r="H4382" s="27"/>
      <c r="I4382" s="27"/>
      <c r="J4382" s="69">
        <f t="shared" si="272"/>
        <v>0</v>
      </c>
      <c r="K4382" s="70" t="e">
        <f t="shared" si="273"/>
        <v>#DIV/0!</v>
      </c>
      <c r="L4382" s="63"/>
      <c r="N4382" s="32" t="str">
        <f>+IFERROR(VLOOKUP(B4382,$B$5:B4381,1,FALSE),"")</f>
        <v/>
      </c>
      <c r="O4382" s="32" t="str">
        <f t="shared" si="274"/>
        <v>DUPLICATE</v>
      </c>
      <c r="P4382" s="65"/>
      <c r="Q4382" s="66" t="str">
        <f t="shared" si="275"/>
        <v xml:space="preserve"> </v>
      </c>
      <c r="R4382" s="32"/>
    </row>
    <row r="4383" spans="1:18" s="22" customFormat="1">
      <c r="A4383" s="24"/>
      <c r="B4383" s="23"/>
      <c r="C4383" s="23"/>
      <c r="D4383" s="25"/>
      <c r="E4383" s="23"/>
      <c r="F4383" s="26"/>
      <c r="G4383" s="27"/>
      <c r="H4383" s="27"/>
      <c r="I4383" s="27"/>
      <c r="J4383" s="69">
        <f t="shared" si="272"/>
        <v>0</v>
      </c>
      <c r="K4383" s="70" t="e">
        <f t="shared" si="273"/>
        <v>#DIV/0!</v>
      </c>
      <c r="L4383" s="63"/>
      <c r="N4383" s="32" t="str">
        <f>+IFERROR(VLOOKUP(B4383,$B$5:B4382,1,FALSE),"")</f>
        <v/>
      </c>
      <c r="O4383" s="32" t="str">
        <f t="shared" si="274"/>
        <v>DUPLICATE</v>
      </c>
      <c r="P4383" s="65"/>
      <c r="Q4383" s="66" t="str">
        <f t="shared" si="275"/>
        <v xml:space="preserve"> </v>
      </c>
      <c r="R4383" s="32"/>
    </row>
    <row r="4384" spans="1:18" s="22" customFormat="1">
      <c r="A4384" s="24"/>
      <c r="B4384" s="23"/>
      <c r="C4384" s="23"/>
      <c r="D4384" s="25"/>
      <c r="E4384" s="23"/>
      <c r="F4384" s="26"/>
      <c r="G4384" s="27"/>
      <c r="H4384" s="27"/>
      <c r="I4384" s="27"/>
      <c r="J4384" s="69">
        <f t="shared" si="272"/>
        <v>0</v>
      </c>
      <c r="K4384" s="70" t="e">
        <f t="shared" si="273"/>
        <v>#DIV/0!</v>
      </c>
      <c r="L4384" s="63"/>
      <c r="N4384" s="32" t="str">
        <f>+IFERROR(VLOOKUP(B4384,$B$5:B4383,1,FALSE),"")</f>
        <v/>
      </c>
      <c r="O4384" s="32" t="str">
        <f t="shared" si="274"/>
        <v>DUPLICATE</v>
      </c>
      <c r="P4384" s="65"/>
      <c r="Q4384" s="66" t="str">
        <f t="shared" si="275"/>
        <v xml:space="preserve"> </v>
      </c>
      <c r="R4384" s="32"/>
    </row>
    <row r="4385" spans="1:18" s="22" customFormat="1">
      <c r="A4385" s="24"/>
      <c r="B4385" s="23"/>
      <c r="C4385" s="23"/>
      <c r="D4385" s="25"/>
      <c r="E4385" s="23"/>
      <c r="F4385" s="26"/>
      <c r="G4385" s="27"/>
      <c r="H4385" s="27"/>
      <c r="I4385" s="27"/>
      <c r="J4385" s="69">
        <f t="shared" si="272"/>
        <v>0</v>
      </c>
      <c r="K4385" s="70" t="e">
        <f t="shared" si="273"/>
        <v>#DIV/0!</v>
      </c>
      <c r="L4385" s="63"/>
      <c r="N4385" s="32" t="str">
        <f>+IFERROR(VLOOKUP(B4385,$B$5:B4384,1,FALSE),"")</f>
        <v/>
      </c>
      <c r="O4385" s="32" t="str">
        <f t="shared" si="274"/>
        <v>DUPLICATE</v>
      </c>
      <c r="P4385" s="65"/>
      <c r="Q4385" s="66" t="str">
        <f t="shared" si="275"/>
        <v xml:space="preserve"> </v>
      </c>
      <c r="R4385" s="32"/>
    </row>
    <row r="4386" spans="1:18" s="22" customFormat="1">
      <c r="A4386" s="24"/>
      <c r="B4386" s="23"/>
      <c r="C4386" s="23"/>
      <c r="D4386" s="25"/>
      <c r="E4386" s="23"/>
      <c r="F4386" s="26"/>
      <c r="G4386" s="27"/>
      <c r="H4386" s="27"/>
      <c r="I4386" s="27"/>
      <c r="J4386" s="69">
        <f t="shared" si="272"/>
        <v>0</v>
      </c>
      <c r="K4386" s="70" t="e">
        <f t="shared" si="273"/>
        <v>#DIV/0!</v>
      </c>
      <c r="L4386" s="63"/>
      <c r="N4386" s="32" t="str">
        <f>+IFERROR(VLOOKUP(B4386,$B$5:B4385,1,FALSE),"")</f>
        <v/>
      </c>
      <c r="O4386" s="32" t="str">
        <f t="shared" si="274"/>
        <v>DUPLICATE</v>
      </c>
      <c r="P4386" s="65"/>
      <c r="Q4386" s="66" t="str">
        <f t="shared" si="275"/>
        <v xml:space="preserve"> </v>
      </c>
      <c r="R4386" s="32"/>
    </row>
    <row r="4387" spans="1:18" s="22" customFormat="1">
      <c r="A4387" s="24"/>
      <c r="B4387" s="23"/>
      <c r="C4387" s="23"/>
      <c r="D4387" s="25"/>
      <c r="E4387" s="23"/>
      <c r="F4387" s="26"/>
      <c r="G4387" s="27"/>
      <c r="H4387" s="27"/>
      <c r="I4387" s="27"/>
      <c r="J4387" s="69">
        <f t="shared" si="272"/>
        <v>0</v>
      </c>
      <c r="K4387" s="70" t="e">
        <f t="shared" si="273"/>
        <v>#DIV/0!</v>
      </c>
      <c r="L4387" s="63"/>
      <c r="N4387" s="32" t="str">
        <f>+IFERROR(VLOOKUP(B4387,$B$5:B4386,1,FALSE),"")</f>
        <v/>
      </c>
      <c r="O4387" s="32" t="str">
        <f t="shared" si="274"/>
        <v>DUPLICATE</v>
      </c>
      <c r="P4387" s="65"/>
      <c r="Q4387" s="66" t="str">
        <f t="shared" si="275"/>
        <v xml:space="preserve"> </v>
      </c>
      <c r="R4387" s="32"/>
    </row>
    <row r="4388" spans="1:18" s="22" customFormat="1">
      <c r="A4388" s="24"/>
      <c r="B4388" s="23"/>
      <c r="C4388" s="23"/>
      <c r="D4388" s="25"/>
      <c r="E4388" s="23"/>
      <c r="F4388" s="26"/>
      <c r="G4388" s="27"/>
      <c r="H4388" s="27"/>
      <c r="I4388" s="27"/>
      <c r="J4388" s="69">
        <f t="shared" si="272"/>
        <v>0</v>
      </c>
      <c r="K4388" s="70" t="e">
        <f t="shared" si="273"/>
        <v>#DIV/0!</v>
      </c>
      <c r="L4388" s="63"/>
      <c r="N4388" s="32" t="str">
        <f>+IFERROR(VLOOKUP(B4388,$B$5:B4387,1,FALSE),"")</f>
        <v/>
      </c>
      <c r="O4388" s="32" t="str">
        <f t="shared" si="274"/>
        <v>DUPLICATE</v>
      </c>
      <c r="P4388" s="65"/>
      <c r="Q4388" s="66" t="str">
        <f t="shared" si="275"/>
        <v xml:space="preserve"> </v>
      </c>
      <c r="R4388" s="32"/>
    </row>
    <row r="4389" spans="1:18" s="22" customFormat="1">
      <c r="A4389" s="24"/>
      <c r="B4389" s="23"/>
      <c r="C4389" s="23"/>
      <c r="D4389" s="25"/>
      <c r="E4389" s="23"/>
      <c r="F4389" s="26"/>
      <c r="G4389" s="27"/>
      <c r="H4389" s="27"/>
      <c r="I4389" s="27"/>
      <c r="J4389" s="69">
        <f t="shared" si="272"/>
        <v>0</v>
      </c>
      <c r="K4389" s="70" t="e">
        <f t="shared" si="273"/>
        <v>#DIV/0!</v>
      </c>
      <c r="L4389" s="63"/>
      <c r="N4389" s="32" t="str">
        <f>+IFERROR(VLOOKUP(B4389,$B$5:B4388,1,FALSE),"")</f>
        <v/>
      </c>
      <c r="O4389" s="32" t="str">
        <f t="shared" si="274"/>
        <v>DUPLICATE</v>
      </c>
      <c r="P4389" s="65"/>
      <c r="Q4389" s="66" t="str">
        <f t="shared" si="275"/>
        <v xml:space="preserve"> </v>
      </c>
      <c r="R4389" s="32"/>
    </row>
    <row r="4390" spans="1:18" s="22" customFormat="1">
      <c r="A4390" s="24"/>
      <c r="B4390" s="23"/>
      <c r="C4390" s="23"/>
      <c r="D4390" s="25"/>
      <c r="E4390" s="23"/>
      <c r="F4390" s="26"/>
      <c r="G4390" s="27"/>
      <c r="H4390" s="27"/>
      <c r="I4390" s="27"/>
      <c r="J4390" s="69">
        <f t="shared" si="272"/>
        <v>0</v>
      </c>
      <c r="K4390" s="70" t="e">
        <f t="shared" si="273"/>
        <v>#DIV/0!</v>
      </c>
      <c r="L4390" s="63"/>
      <c r="N4390" s="32" t="str">
        <f>+IFERROR(VLOOKUP(B4390,$B$5:B4389,1,FALSE),"")</f>
        <v/>
      </c>
      <c r="O4390" s="32" t="str">
        <f t="shared" si="274"/>
        <v>DUPLICATE</v>
      </c>
      <c r="P4390" s="65"/>
      <c r="Q4390" s="66" t="str">
        <f t="shared" si="275"/>
        <v xml:space="preserve"> </v>
      </c>
      <c r="R4390" s="32"/>
    </row>
    <row r="4391" spans="1:18" s="22" customFormat="1">
      <c r="A4391" s="24"/>
      <c r="B4391" s="23"/>
      <c r="C4391" s="23"/>
      <c r="D4391" s="25"/>
      <c r="E4391" s="23"/>
      <c r="F4391" s="26"/>
      <c r="G4391" s="27"/>
      <c r="H4391" s="27"/>
      <c r="I4391" s="27"/>
      <c r="J4391" s="69">
        <f t="shared" si="272"/>
        <v>0</v>
      </c>
      <c r="K4391" s="70" t="e">
        <f t="shared" si="273"/>
        <v>#DIV/0!</v>
      </c>
      <c r="L4391" s="63"/>
      <c r="N4391" s="32" t="str">
        <f>+IFERROR(VLOOKUP(B4391,$B$5:B4390,1,FALSE),"")</f>
        <v/>
      </c>
      <c r="O4391" s="32" t="str">
        <f t="shared" si="274"/>
        <v>DUPLICATE</v>
      </c>
      <c r="P4391" s="65"/>
      <c r="Q4391" s="66" t="str">
        <f t="shared" si="275"/>
        <v xml:space="preserve"> </v>
      </c>
      <c r="R4391" s="32"/>
    </row>
    <row r="4392" spans="1:18" s="22" customFormat="1">
      <c r="A4392" s="24"/>
      <c r="B4392" s="23"/>
      <c r="C4392" s="23"/>
      <c r="D4392" s="25"/>
      <c r="E4392" s="23"/>
      <c r="F4392" s="26"/>
      <c r="G4392" s="27"/>
      <c r="H4392" s="27"/>
      <c r="I4392" s="27"/>
      <c r="J4392" s="69">
        <f t="shared" si="272"/>
        <v>0</v>
      </c>
      <c r="K4392" s="70" t="e">
        <f t="shared" si="273"/>
        <v>#DIV/0!</v>
      </c>
      <c r="L4392" s="63"/>
      <c r="N4392" s="32" t="str">
        <f>+IFERROR(VLOOKUP(B4392,$B$5:B4391,1,FALSE),"")</f>
        <v/>
      </c>
      <c r="O4392" s="32" t="str">
        <f t="shared" si="274"/>
        <v>DUPLICATE</v>
      </c>
      <c r="P4392" s="65"/>
      <c r="Q4392" s="66" t="str">
        <f t="shared" si="275"/>
        <v xml:space="preserve"> </v>
      </c>
      <c r="R4392" s="32"/>
    </row>
    <row r="4393" spans="1:18" s="22" customFormat="1">
      <c r="A4393" s="24"/>
      <c r="B4393" s="23"/>
      <c r="C4393" s="23"/>
      <c r="D4393" s="25"/>
      <c r="E4393" s="23"/>
      <c r="F4393" s="26"/>
      <c r="G4393" s="27"/>
      <c r="H4393" s="27"/>
      <c r="I4393" s="27"/>
      <c r="J4393" s="69">
        <f t="shared" si="272"/>
        <v>0</v>
      </c>
      <c r="K4393" s="70" t="e">
        <f t="shared" si="273"/>
        <v>#DIV/0!</v>
      </c>
      <c r="L4393" s="63"/>
      <c r="N4393" s="32" t="str">
        <f>+IFERROR(VLOOKUP(B4393,$B$5:B4392,1,FALSE),"")</f>
        <v/>
      </c>
      <c r="O4393" s="32" t="str">
        <f t="shared" si="274"/>
        <v>DUPLICATE</v>
      </c>
      <c r="P4393" s="65"/>
      <c r="Q4393" s="66" t="str">
        <f t="shared" si="275"/>
        <v xml:space="preserve"> </v>
      </c>
      <c r="R4393" s="32"/>
    </row>
    <row r="4394" spans="1:18" s="22" customFormat="1">
      <c r="A4394" s="24"/>
      <c r="B4394" s="23"/>
      <c r="C4394" s="23"/>
      <c r="D4394" s="25"/>
      <c r="E4394" s="23"/>
      <c r="F4394" s="26"/>
      <c r="G4394" s="27"/>
      <c r="H4394" s="27"/>
      <c r="I4394" s="27"/>
      <c r="J4394" s="69">
        <f t="shared" si="272"/>
        <v>0</v>
      </c>
      <c r="K4394" s="70" t="e">
        <f t="shared" si="273"/>
        <v>#DIV/0!</v>
      </c>
      <c r="L4394" s="63"/>
      <c r="N4394" s="32" t="str">
        <f>+IFERROR(VLOOKUP(B4394,$B$5:B4393,1,FALSE),"")</f>
        <v/>
      </c>
      <c r="O4394" s="32" t="str">
        <f t="shared" si="274"/>
        <v>DUPLICATE</v>
      </c>
      <c r="P4394" s="65"/>
      <c r="Q4394" s="66" t="str">
        <f t="shared" si="275"/>
        <v xml:space="preserve"> </v>
      </c>
      <c r="R4394" s="32"/>
    </row>
    <row r="4395" spans="1:18" s="22" customFormat="1">
      <c r="A4395" s="24"/>
      <c r="B4395" s="23"/>
      <c r="C4395" s="23"/>
      <c r="D4395" s="25"/>
      <c r="E4395" s="23"/>
      <c r="F4395" s="26"/>
      <c r="G4395" s="27"/>
      <c r="H4395" s="27"/>
      <c r="I4395" s="27"/>
      <c r="J4395" s="69">
        <f t="shared" ref="J4395:J4458" si="276">SUM(G4395:I4395)</f>
        <v>0</v>
      </c>
      <c r="K4395" s="70" t="e">
        <f t="shared" ref="K4395:K4458" si="277">+(G4395+H4395+I4395)/F4395*100</f>
        <v>#DIV/0!</v>
      </c>
      <c r="L4395" s="63"/>
      <c r="N4395" s="32" t="str">
        <f>+IFERROR(VLOOKUP(B4395,$B$5:B4394,1,FALSE),"")</f>
        <v/>
      </c>
      <c r="O4395" s="32" t="str">
        <f t="shared" ref="O4395:O4458" si="278">+IF(EXACT(B4395,N4395),"DUPLICATE","ORIGINAL")</f>
        <v>DUPLICATE</v>
      </c>
      <c r="P4395" s="65"/>
      <c r="Q4395" s="66" t="str">
        <f t="shared" ref="Q4395:Q4458" si="279">CONCATENATE(B4395," ",A4395)</f>
        <v xml:space="preserve"> </v>
      </c>
      <c r="R4395" s="32"/>
    </row>
    <row r="4396" spans="1:18" s="22" customFormat="1">
      <c r="A4396" s="24"/>
      <c r="B4396" s="23"/>
      <c r="C4396" s="23"/>
      <c r="D4396" s="25"/>
      <c r="E4396" s="23"/>
      <c r="F4396" s="26"/>
      <c r="G4396" s="27"/>
      <c r="H4396" s="27"/>
      <c r="I4396" s="27"/>
      <c r="J4396" s="69">
        <f t="shared" si="276"/>
        <v>0</v>
      </c>
      <c r="K4396" s="70" t="e">
        <f t="shared" si="277"/>
        <v>#DIV/0!</v>
      </c>
      <c r="L4396" s="63"/>
      <c r="N4396" s="32" t="str">
        <f>+IFERROR(VLOOKUP(B4396,$B$5:B4395,1,FALSE),"")</f>
        <v/>
      </c>
      <c r="O4396" s="32" t="str">
        <f t="shared" si="278"/>
        <v>DUPLICATE</v>
      </c>
      <c r="P4396" s="65"/>
      <c r="Q4396" s="66" t="str">
        <f t="shared" si="279"/>
        <v xml:space="preserve"> </v>
      </c>
      <c r="R4396" s="32"/>
    </row>
    <row r="4397" spans="1:18" s="22" customFormat="1">
      <c r="A4397" s="24"/>
      <c r="B4397" s="23"/>
      <c r="C4397" s="23"/>
      <c r="D4397" s="25"/>
      <c r="E4397" s="23"/>
      <c r="F4397" s="26"/>
      <c r="G4397" s="27"/>
      <c r="H4397" s="27"/>
      <c r="I4397" s="27"/>
      <c r="J4397" s="69">
        <f t="shared" si="276"/>
        <v>0</v>
      </c>
      <c r="K4397" s="70" t="e">
        <f t="shared" si="277"/>
        <v>#DIV/0!</v>
      </c>
      <c r="L4397" s="63"/>
      <c r="N4397" s="32" t="str">
        <f>+IFERROR(VLOOKUP(B4397,$B$5:B4396,1,FALSE),"")</f>
        <v/>
      </c>
      <c r="O4397" s="32" t="str">
        <f t="shared" si="278"/>
        <v>DUPLICATE</v>
      </c>
      <c r="P4397" s="65"/>
      <c r="Q4397" s="66" t="str">
        <f t="shared" si="279"/>
        <v xml:space="preserve"> </v>
      </c>
      <c r="R4397" s="32"/>
    </row>
    <row r="4398" spans="1:18" s="22" customFormat="1">
      <c r="A4398" s="24"/>
      <c r="B4398" s="23"/>
      <c r="C4398" s="23"/>
      <c r="D4398" s="25"/>
      <c r="E4398" s="23"/>
      <c r="F4398" s="26"/>
      <c r="G4398" s="27"/>
      <c r="H4398" s="27"/>
      <c r="I4398" s="27"/>
      <c r="J4398" s="69">
        <f t="shared" si="276"/>
        <v>0</v>
      </c>
      <c r="K4398" s="70" t="e">
        <f t="shared" si="277"/>
        <v>#DIV/0!</v>
      </c>
      <c r="L4398" s="63"/>
      <c r="N4398" s="32" t="str">
        <f>+IFERROR(VLOOKUP(B4398,$B$5:B4397,1,FALSE),"")</f>
        <v/>
      </c>
      <c r="O4398" s="32" t="str">
        <f t="shared" si="278"/>
        <v>DUPLICATE</v>
      </c>
      <c r="P4398" s="65"/>
      <c r="Q4398" s="66" t="str">
        <f t="shared" si="279"/>
        <v xml:space="preserve"> </v>
      </c>
      <c r="R4398" s="32"/>
    </row>
    <row r="4399" spans="1:18" s="22" customFormat="1">
      <c r="A4399" s="24"/>
      <c r="B4399" s="23"/>
      <c r="C4399" s="23"/>
      <c r="D4399" s="25"/>
      <c r="E4399" s="23"/>
      <c r="F4399" s="26"/>
      <c r="G4399" s="27"/>
      <c r="H4399" s="27"/>
      <c r="I4399" s="27"/>
      <c r="J4399" s="69">
        <f t="shared" si="276"/>
        <v>0</v>
      </c>
      <c r="K4399" s="70" t="e">
        <f t="shared" si="277"/>
        <v>#DIV/0!</v>
      </c>
      <c r="L4399" s="63"/>
      <c r="N4399" s="32" t="str">
        <f>+IFERROR(VLOOKUP(B4399,$B$5:B4398,1,FALSE),"")</f>
        <v/>
      </c>
      <c r="O4399" s="32" t="str">
        <f t="shared" si="278"/>
        <v>DUPLICATE</v>
      </c>
      <c r="P4399" s="65"/>
      <c r="Q4399" s="66" t="str">
        <f t="shared" si="279"/>
        <v xml:space="preserve"> </v>
      </c>
      <c r="R4399" s="32"/>
    </row>
    <row r="4400" spans="1:18" s="22" customFormat="1">
      <c r="A4400" s="24"/>
      <c r="B4400" s="23"/>
      <c r="C4400" s="23"/>
      <c r="D4400" s="25"/>
      <c r="E4400" s="23"/>
      <c r="F4400" s="26"/>
      <c r="G4400" s="27"/>
      <c r="H4400" s="27"/>
      <c r="I4400" s="27"/>
      <c r="J4400" s="69">
        <f t="shared" si="276"/>
        <v>0</v>
      </c>
      <c r="K4400" s="70" t="e">
        <f t="shared" si="277"/>
        <v>#DIV/0!</v>
      </c>
      <c r="L4400" s="63"/>
      <c r="N4400" s="32" t="str">
        <f>+IFERROR(VLOOKUP(B4400,$B$5:B4399,1,FALSE),"")</f>
        <v/>
      </c>
      <c r="O4400" s="32" t="str">
        <f t="shared" si="278"/>
        <v>DUPLICATE</v>
      </c>
      <c r="P4400" s="65"/>
      <c r="Q4400" s="66" t="str">
        <f t="shared" si="279"/>
        <v xml:space="preserve"> </v>
      </c>
      <c r="R4400" s="32"/>
    </row>
    <row r="4401" spans="1:18" s="22" customFormat="1">
      <c r="A4401" s="24"/>
      <c r="B4401" s="23"/>
      <c r="C4401" s="23"/>
      <c r="D4401" s="25"/>
      <c r="E4401" s="23"/>
      <c r="F4401" s="26"/>
      <c r="G4401" s="27"/>
      <c r="H4401" s="27"/>
      <c r="I4401" s="27"/>
      <c r="J4401" s="69">
        <f t="shared" si="276"/>
        <v>0</v>
      </c>
      <c r="K4401" s="70" t="e">
        <f t="shared" si="277"/>
        <v>#DIV/0!</v>
      </c>
      <c r="L4401" s="63"/>
      <c r="N4401" s="32" t="str">
        <f>+IFERROR(VLOOKUP(B4401,$B$5:B4400,1,FALSE),"")</f>
        <v/>
      </c>
      <c r="O4401" s="32" t="str">
        <f t="shared" si="278"/>
        <v>DUPLICATE</v>
      </c>
      <c r="P4401" s="65"/>
      <c r="Q4401" s="66" t="str">
        <f t="shared" si="279"/>
        <v xml:space="preserve"> </v>
      </c>
      <c r="R4401" s="32"/>
    </row>
    <row r="4402" spans="1:18" s="22" customFormat="1">
      <c r="A4402" s="24"/>
      <c r="B4402" s="23"/>
      <c r="C4402" s="23"/>
      <c r="D4402" s="25"/>
      <c r="E4402" s="23"/>
      <c r="F4402" s="26"/>
      <c r="G4402" s="27"/>
      <c r="H4402" s="27"/>
      <c r="I4402" s="27"/>
      <c r="J4402" s="69">
        <f t="shared" si="276"/>
        <v>0</v>
      </c>
      <c r="K4402" s="70" t="e">
        <f t="shared" si="277"/>
        <v>#DIV/0!</v>
      </c>
      <c r="L4402" s="63"/>
      <c r="N4402" s="32" t="str">
        <f>+IFERROR(VLOOKUP(B4402,$B$5:B4401,1,FALSE),"")</f>
        <v/>
      </c>
      <c r="O4402" s="32" t="str">
        <f t="shared" si="278"/>
        <v>DUPLICATE</v>
      </c>
      <c r="P4402" s="65"/>
      <c r="Q4402" s="66" t="str">
        <f t="shared" si="279"/>
        <v xml:space="preserve"> </v>
      </c>
      <c r="R4402" s="32"/>
    </row>
    <row r="4403" spans="1:18" s="22" customFormat="1">
      <c r="A4403" s="24"/>
      <c r="B4403" s="23"/>
      <c r="C4403" s="23"/>
      <c r="D4403" s="25"/>
      <c r="E4403" s="23"/>
      <c r="F4403" s="26"/>
      <c r="G4403" s="27"/>
      <c r="H4403" s="27"/>
      <c r="I4403" s="27"/>
      <c r="J4403" s="69">
        <f t="shared" si="276"/>
        <v>0</v>
      </c>
      <c r="K4403" s="70" t="e">
        <f t="shared" si="277"/>
        <v>#DIV/0!</v>
      </c>
      <c r="L4403" s="63"/>
      <c r="N4403" s="32" t="str">
        <f>+IFERROR(VLOOKUP(B4403,$B$5:B4402,1,FALSE),"")</f>
        <v/>
      </c>
      <c r="O4403" s="32" t="str">
        <f t="shared" si="278"/>
        <v>DUPLICATE</v>
      </c>
      <c r="P4403" s="65"/>
      <c r="Q4403" s="66" t="str">
        <f t="shared" si="279"/>
        <v xml:space="preserve"> </v>
      </c>
      <c r="R4403" s="32"/>
    </row>
    <row r="4404" spans="1:18" s="22" customFormat="1">
      <c r="A4404" s="24"/>
      <c r="B4404" s="23"/>
      <c r="C4404" s="23"/>
      <c r="D4404" s="25"/>
      <c r="E4404" s="23"/>
      <c r="F4404" s="26"/>
      <c r="G4404" s="27"/>
      <c r="H4404" s="27"/>
      <c r="I4404" s="27"/>
      <c r="J4404" s="69">
        <f t="shared" si="276"/>
        <v>0</v>
      </c>
      <c r="K4404" s="70" t="e">
        <f t="shared" si="277"/>
        <v>#DIV/0!</v>
      </c>
      <c r="L4404" s="63"/>
      <c r="N4404" s="32" t="str">
        <f>+IFERROR(VLOOKUP(B4404,$B$5:B4403,1,FALSE),"")</f>
        <v/>
      </c>
      <c r="O4404" s="32" t="str">
        <f t="shared" si="278"/>
        <v>DUPLICATE</v>
      </c>
      <c r="P4404" s="65"/>
      <c r="Q4404" s="66" t="str">
        <f t="shared" si="279"/>
        <v xml:space="preserve"> </v>
      </c>
      <c r="R4404" s="32"/>
    </row>
    <row r="4405" spans="1:18" s="22" customFormat="1">
      <c r="A4405" s="24"/>
      <c r="B4405" s="23"/>
      <c r="C4405" s="23"/>
      <c r="D4405" s="25"/>
      <c r="E4405" s="23"/>
      <c r="F4405" s="26"/>
      <c r="G4405" s="27"/>
      <c r="H4405" s="27"/>
      <c r="I4405" s="27"/>
      <c r="J4405" s="69">
        <f t="shared" si="276"/>
        <v>0</v>
      </c>
      <c r="K4405" s="70" t="e">
        <f t="shared" si="277"/>
        <v>#DIV/0!</v>
      </c>
      <c r="L4405" s="63"/>
      <c r="N4405" s="32" t="str">
        <f>+IFERROR(VLOOKUP(B4405,$B$5:B4404,1,FALSE),"")</f>
        <v/>
      </c>
      <c r="O4405" s="32" t="str">
        <f t="shared" si="278"/>
        <v>DUPLICATE</v>
      </c>
      <c r="P4405" s="65"/>
      <c r="Q4405" s="66" t="str">
        <f t="shared" si="279"/>
        <v xml:space="preserve"> </v>
      </c>
      <c r="R4405" s="32"/>
    </row>
    <row r="4406" spans="1:18" s="22" customFormat="1">
      <c r="A4406" s="24"/>
      <c r="B4406" s="23"/>
      <c r="C4406" s="23"/>
      <c r="D4406" s="25"/>
      <c r="E4406" s="23"/>
      <c r="F4406" s="26"/>
      <c r="G4406" s="27"/>
      <c r="H4406" s="27"/>
      <c r="I4406" s="27"/>
      <c r="J4406" s="69">
        <f t="shared" si="276"/>
        <v>0</v>
      </c>
      <c r="K4406" s="70" t="e">
        <f t="shared" si="277"/>
        <v>#DIV/0!</v>
      </c>
      <c r="L4406" s="63"/>
      <c r="N4406" s="32" t="str">
        <f>+IFERROR(VLOOKUP(B4406,$B$5:B4405,1,FALSE),"")</f>
        <v/>
      </c>
      <c r="O4406" s="32" t="str">
        <f t="shared" si="278"/>
        <v>DUPLICATE</v>
      </c>
      <c r="P4406" s="65"/>
      <c r="Q4406" s="66" t="str">
        <f t="shared" si="279"/>
        <v xml:space="preserve"> </v>
      </c>
      <c r="R4406" s="32"/>
    </row>
    <row r="4407" spans="1:18" s="22" customFormat="1">
      <c r="A4407" s="24"/>
      <c r="B4407" s="23"/>
      <c r="C4407" s="23"/>
      <c r="D4407" s="25"/>
      <c r="E4407" s="23"/>
      <c r="F4407" s="26"/>
      <c r="G4407" s="27"/>
      <c r="H4407" s="27"/>
      <c r="I4407" s="27"/>
      <c r="J4407" s="69">
        <f t="shared" si="276"/>
        <v>0</v>
      </c>
      <c r="K4407" s="70" t="e">
        <f t="shared" si="277"/>
        <v>#DIV/0!</v>
      </c>
      <c r="L4407" s="63"/>
      <c r="N4407" s="32" t="str">
        <f>+IFERROR(VLOOKUP(B4407,$B$5:B4406,1,FALSE),"")</f>
        <v/>
      </c>
      <c r="O4407" s="32" t="str">
        <f t="shared" si="278"/>
        <v>DUPLICATE</v>
      </c>
      <c r="P4407" s="65"/>
      <c r="Q4407" s="66" t="str">
        <f t="shared" si="279"/>
        <v xml:space="preserve"> </v>
      </c>
      <c r="R4407" s="32"/>
    </row>
    <row r="4408" spans="1:18" s="22" customFormat="1">
      <c r="A4408" s="24"/>
      <c r="B4408" s="23"/>
      <c r="C4408" s="23"/>
      <c r="D4408" s="25"/>
      <c r="E4408" s="23"/>
      <c r="F4408" s="26"/>
      <c r="G4408" s="27"/>
      <c r="H4408" s="27"/>
      <c r="I4408" s="27"/>
      <c r="J4408" s="69">
        <f t="shared" si="276"/>
        <v>0</v>
      </c>
      <c r="K4408" s="70" t="e">
        <f t="shared" si="277"/>
        <v>#DIV/0!</v>
      </c>
      <c r="L4408" s="63"/>
      <c r="N4408" s="32" t="str">
        <f>+IFERROR(VLOOKUP(B4408,$B$5:B4407,1,FALSE),"")</f>
        <v/>
      </c>
      <c r="O4408" s="32" t="str">
        <f t="shared" si="278"/>
        <v>DUPLICATE</v>
      </c>
      <c r="P4408" s="65"/>
      <c r="Q4408" s="66" t="str">
        <f t="shared" si="279"/>
        <v xml:space="preserve"> </v>
      </c>
      <c r="R4408" s="32"/>
    </row>
    <row r="4409" spans="1:18" s="22" customFormat="1">
      <c r="A4409" s="24"/>
      <c r="B4409" s="23"/>
      <c r="C4409" s="23"/>
      <c r="D4409" s="25"/>
      <c r="E4409" s="23"/>
      <c r="F4409" s="26"/>
      <c r="G4409" s="27"/>
      <c r="H4409" s="27"/>
      <c r="I4409" s="27"/>
      <c r="J4409" s="69">
        <f t="shared" si="276"/>
        <v>0</v>
      </c>
      <c r="K4409" s="70" t="e">
        <f t="shared" si="277"/>
        <v>#DIV/0!</v>
      </c>
      <c r="L4409" s="63"/>
      <c r="N4409" s="32" t="str">
        <f>+IFERROR(VLOOKUP(B4409,$B$5:B4408,1,FALSE),"")</f>
        <v/>
      </c>
      <c r="O4409" s="32" t="str">
        <f t="shared" si="278"/>
        <v>DUPLICATE</v>
      </c>
      <c r="P4409" s="65"/>
      <c r="Q4409" s="66" t="str">
        <f t="shared" si="279"/>
        <v xml:space="preserve"> </v>
      </c>
      <c r="R4409" s="32"/>
    </row>
    <row r="4410" spans="1:18" s="22" customFormat="1">
      <c r="A4410" s="24"/>
      <c r="B4410" s="23"/>
      <c r="C4410" s="23"/>
      <c r="D4410" s="25"/>
      <c r="E4410" s="23"/>
      <c r="F4410" s="26"/>
      <c r="G4410" s="27"/>
      <c r="H4410" s="27"/>
      <c r="I4410" s="27"/>
      <c r="J4410" s="69">
        <f t="shared" si="276"/>
        <v>0</v>
      </c>
      <c r="K4410" s="70" t="e">
        <f t="shared" si="277"/>
        <v>#DIV/0!</v>
      </c>
      <c r="L4410" s="63"/>
      <c r="N4410" s="32" t="str">
        <f>+IFERROR(VLOOKUP(B4410,$B$5:B4409,1,FALSE),"")</f>
        <v/>
      </c>
      <c r="O4410" s="32" t="str">
        <f t="shared" si="278"/>
        <v>DUPLICATE</v>
      </c>
      <c r="P4410" s="65"/>
      <c r="Q4410" s="66" t="str">
        <f t="shared" si="279"/>
        <v xml:space="preserve"> </v>
      </c>
      <c r="R4410" s="32"/>
    </row>
    <row r="4411" spans="1:18" s="22" customFormat="1">
      <c r="A4411" s="24"/>
      <c r="B4411" s="23"/>
      <c r="C4411" s="23"/>
      <c r="D4411" s="25"/>
      <c r="E4411" s="23"/>
      <c r="F4411" s="26"/>
      <c r="G4411" s="27"/>
      <c r="H4411" s="27"/>
      <c r="I4411" s="27"/>
      <c r="J4411" s="69">
        <f t="shared" si="276"/>
        <v>0</v>
      </c>
      <c r="K4411" s="70" t="e">
        <f t="shared" si="277"/>
        <v>#DIV/0!</v>
      </c>
      <c r="L4411" s="63"/>
      <c r="N4411" s="32" t="str">
        <f>+IFERROR(VLOOKUP(B4411,$B$5:B4410,1,FALSE),"")</f>
        <v/>
      </c>
      <c r="O4411" s="32" t="str">
        <f t="shared" si="278"/>
        <v>DUPLICATE</v>
      </c>
      <c r="P4411" s="65"/>
      <c r="Q4411" s="66" t="str">
        <f t="shared" si="279"/>
        <v xml:space="preserve"> </v>
      </c>
      <c r="R4411" s="32"/>
    </row>
    <row r="4412" spans="1:18" s="22" customFormat="1">
      <c r="A4412" s="24"/>
      <c r="B4412" s="23"/>
      <c r="C4412" s="23"/>
      <c r="D4412" s="25"/>
      <c r="E4412" s="23"/>
      <c r="F4412" s="26"/>
      <c r="G4412" s="27"/>
      <c r="H4412" s="27"/>
      <c r="I4412" s="27"/>
      <c r="J4412" s="69">
        <f t="shared" si="276"/>
        <v>0</v>
      </c>
      <c r="K4412" s="70" t="e">
        <f t="shared" si="277"/>
        <v>#DIV/0!</v>
      </c>
      <c r="L4412" s="63"/>
      <c r="N4412" s="32" t="str">
        <f>+IFERROR(VLOOKUP(B4412,$B$5:B4411,1,FALSE),"")</f>
        <v/>
      </c>
      <c r="O4412" s="32" t="str">
        <f t="shared" si="278"/>
        <v>DUPLICATE</v>
      </c>
      <c r="P4412" s="65"/>
      <c r="Q4412" s="66" t="str">
        <f t="shared" si="279"/>
        <v xml:space="preserve"> </v>
      </c>
      <c r="R4412" s="32"/>
    </row>
    <row r="4413" spans="1:18" s="22" customFormat="1">
      <c r="A4413" s="24"/>
      <c r="B4413" s="23"/>
      <c r="C4413" s="23"/>
      <c r="D4413" s="25"/>
      <c r="E4413" s="23"/>
      <c r="F4413" s="26"/>
      <c r="G4413" s="27"/>
      <c r="H4413" s="27"/>
      <c r="I4413" s="27"/>
      <c r="J4413" s="69">
        <f t="shared" si="276"/>
        <v>0</v>
      </c>
      <c r="K4413" s="70" t="e">
        <f t="shared" si="277"/>
        <v>#DIV/0!</v>
      </c>
      <c r="L4413" s="63"/>
      <c r="N4413" s="32" t="str">
        <f>+IFERROR(VLOOKUP(B4413,$B$5:B4412,1,FALSE),"")</f>
        <v/>
      </c>
      <c r="O4413" s="32" t="str">
        <f t="shared" si="278"/>
        <v>DUPLICATE</v>
      </c>
      <c r="P4413" s="65"/>
      <c r="Q4413" s="66" t="str">
        <f t="shared" si="279"/>
        <v xml:space="preserve"> </v>
      </c>
      <c r="R4413" s="32"/>
    </row>
    <row r="4414" spans="1:18" s="22" customFormat="1">
      <c r="A4414" s="24"/>
      <c r="B4414" s="23"/>
      <c r="C4414" s="23"/>
      <c r="D4414" s="25"/>
      <c r="E4414" s="23"/>
      <c r="F4414" s="26"/>
      <c r="G4414" s="27"/>
      <c r="H4414" s="27"/>
      <c r="I4414" s="27"/>
      <c r="J4414" s="69">
        <f t="shared" si="276"/>
        <v>0</v>
      </c>
      <c r="K4414" s="70" t="e">
        <f t="shared" si="277"/>
        <v>#DIV/0!</v>
      </c>
      <c r="L4414" s="63"/>
      <c r="N4414" s="32" t="str">
        <f>+IFERROR(VLOOKUP(B4414,$B$5:B4413,1,FALSE),"")</f>
        <v/>
      </c>
      <c r="O4414" s="32" t="str">
        <f t="shared" si="278"/>
        <v>DUPLICATE</v>
      </c>
      <c r="P4414" s="65"/>
      <c r="Q4414" s="66" t="str">
        <f t="shared" si="279"/>
        <v xml:space="preserve"> </v>
      </c>
      <c r="R4414" s="32"/>
    </row>
    <row r="4415" spans="1:18" s="22" customFormat="1">
      <c r="A4415" s="24"/>
      <c r="B4415" s="23"/>
      <c r="C4415" s="23"/>
      <c r="D4415" s="25"/>
      <c r="E4415" s="23"/>
      <c r="F4415" s="26"/>
      <c r="G4415" s="27"/>
      <c r="H4415" s="27"/>
      <c r="I4415" s="27"/>
      <c r="J4415" s="69">
        <f t="shared" si="276"/>
        <v>0</v>
      </c>
      <c r="K4415" s="70" t="e">
        <f t="shared" si="277"/>
        <v>#DIV/0!</v>
      </c>
      <c r="L4415" s="63"/>
      <c r="N4415" s="32" t="str">
        <f>+IFERROR(VLOOKUP(B4415,$B$5:B4414,1,FALSE),"")</f>
        <v/>
      </c>
      <c r="O4415" s="32" t="str">
        <f t="shared" si="278"/>
        <v>DUPLICATE</v>
      </c>
      <c r="P4415" s="65"/>
      <c r="Q4415" s="66" t="str">
        <f t="shared" si="279"/>
        <v xml:space="preserve"> </v>
      </c>
      <c r="R4415" s="32"/>
    </row>
    <row r="4416" spans="1:18" s="22" customFormat="1">
      <c r="A4416" s="24"/>
      <c r="B4416" s="23"/>
      <c r="C4416" s="23"/>
      <c r="D4416" s="25"/>
      <c r="E4416" s="23"/>
      <c r="F4416" s="26"/>
      <c r="G4416" s="27"/>
      <c r="H4416" s="27"/>
      <c r="I4416" s="27"/>
      <c r="J4416" s="69">
        <f t="shared" si="276"/>
        <v>0</v>
      </c>
      <c r="K4416" s="70" t="e">
        <f t="shared" si="277"/>
        <v>#DIV/0!</v>
      </c>
      <c r="L4416" s="63"/>
      <c r="N4416" s="32" t="str">
        <f>+IFERROR(VLOOKUP(B4416,$B$5:B4415,1,FALSE),"")</f>
        <v/>
      </c>
      <c r="O4416" s="32" t="str">
        <f t="shared" si="278"/>
        <v>DUPLICATE</v>
      </c>
      <c r="P4416" s="65"/>
      <c r="Q4416" s="66" t="str">
        <f t="shared" si="279"/>
        <v xml:space="preserve"> </v>
      </c>
      <c r="R4416" s="32"/>
    </row>
    <row r="4417" spans="1:18" s="22" customFormat="1">
      <c r="A4417" s="24"/>
      <c r="B4417" s="23"/>
      <c r="C4417" s="23"/>
      <c r="D4417" s="25"/>
      <c r="E4417" s="23"/>
      <c r="F4417" s="26"/>
      <c r="G4417" s="27"/>
      <c r="H4417" s="27"/>
      <c r="I4417" s="27"/>
      <c r="J4417" s="69">
        <f t="shared" si="276"/>
        <v>0</v>
      </c>
      <c r="K4417" s="70" t="e">
        <f t="shared" si="277"/>
        <v>#DIV/0!</v>
      </c>
      <c r="L4417" s="63"/>
      <c r="N4417" s="32" t="str">
        <f>+IFERROR(VLOOKUP(B4417,$B$5:B4416,1,FALSE),"")</f>
        <v/>
      </c>
      <c r="O4417" s="32" t="str">
        <f t="shared" si="278"/>
        <v>DUPLICATE</v>
      </c>
      <c r="P4417" s="65"/>
      <c r="Q4417" s="66" t="str">
        <f t="shared" si="279"/>
        <v xml:space="preserve"> </v>
      </c>
      <c r="R4417" s="32"/>
    </row>
    <row r="4418" spans="1:18" s="22" customFormat="1">
      <c r="A4418" s="24"/>
      <c r="B4418" s="23"/>
      <c r="C4418" s="23"/>
      <c r="D4418" s="25"/>
      <c r="E4418" s="23"/>
      <c r="F4418" s="26"/>
      <c r="G4418" s="27"/>
      <c r="H4418" s="27"/>
      <c r="I4418" s="27"/>
      <c r="J4418" s="69">
        <f t="shared" si="276"/>
        <v>0</v>
      </c>
      <c r="K4418" s="70" t="e">
        <f t="shared" si="277"/>
        <v>#DIV/0!</v>
      </c>
      <c r="L4418" s="63"/>
      <c r="N4418" s="32" t="str">
        <f>+IFERROR(VLOOKUP(B4418,$B$5:B4417,1,FALSE),"")</f>
        <v/>
      </c>
      <c r="O4418" s="32" t="str">
        <f t="shared" si="278"/>
        <v>DUPLICATE</v>
      </c>
      <c r="P4418" s="65"/>
      <c r="Q4418" s="66" t="str">
        <f t="shared" si="279"/>
        <v xml:space="preserve"> </v>
      </c>
      <c r="R4418" s="32"/>
    </row>
    <row r="4419" spans="1:18" s="22" customFormat="1">
      <c r="A4419" s="24"/>
      <c r="B4419" s="23"/>
      <c r="C4419" s="23"/>
      <c r="D4419" s="25"/>
      <c r="E4419" s="23"/>
      <c r="F4419" s="26"/>
      <c r="G4419" s="27"/>
      <c r="H4419" s="27"/>
      <c r="I4419" s="27"/>
      <c r="J4419" s="69">
        <f t="shared" si="276"/>
        <v>0</v>
      </c>
      <c r="K4419" s="70" t="e">
        <f t="shared" si="277"/>
        <v>#DIV/0!</v>
      </c>
      <c r="L4419" s="63"/>
      <c r="N4419" s="32" t="str">
        <f>+IFERROR(VLOOKUP(B4419,$B$5:B4418,1,FALSE),"")</f>
        <v/>
      </c>
      <c r="O4419" s="32" t="str">
        <f t="shared" si="278"/>
        <v>DUPLICATE</v>
      </c>
      <c r="P4419" s="65"/>
      <c r="Q4419" s="66" t="str">
        <f t="shared" si="279"/>
        <v xml:space="preserve"> </v>
      </c>
      <c r="R4419" s="32"/>
    </row>
    <row r="4420" spans="1:18" s="22" customFormat="1">
      <c r="A4420" s="24"/>
      <c r="B4420" s="23"/>
      <c r="C4420" s="23"/>
      <c r="D4420" s="25"/>
      <c r="E4420" s="23"/>
      <c r="F4420" s="26"/>
      <c r="G4420" s="27"/>
      <c r="H4420" s="27"/>
      <c r="I4420" s="27"/>
      <c r="J4420" s="69">
        <f t="shared" si="276"/>
        <v>0</v>
      </c>
      <c r="K4420" s="70" t="e">
        <f t="shared" si="277"/>
        <v>#DIV/0!</v>
      </c>
      <c r="L4420" s="63"/>
      <c r="N4420" s="32" t="str">
        <f>+IFERROR(VLOOKUP(B4420,$B$5:B4419,1,FALSE),"")</f>
        <v/>
      </c>
      <c r="O4420" s="32" t="str">
        <f t="shared" si="278"/>
        <v>DUPLICATE</v>
      </c>
      <c r="P4420" s="65"/>
      <c r="Q4420" s="66" t="str">
        <f t="shared" si="279"/>
        <v xml:space="preserve"> </v>
      </c>
      <c r="R4420" s="32"/>
    </row>
    <row r="4421" spans="1:18" s="22" customFormat="1">
      <c r="A4421" s="24"/>
      <c r="B4421" s="23"/>
      <c r="C4421" s="23"/>
      <c r="D4421" s="25"/>
      <c r="E4421" s="23"/>
      <c r="F4421" s="26"/>
      <c r="G4421" s="27"/>
      <c r="H4421" s="27"/>
      <c r="I4421" s="27"/>
      <c r="J4421" s="69">
        <f t="shared" si="276"/>
        <v>0</v>
      </c>
      <c r="K4421" s="70" t="e">
        <f t="shared" si="277"/>
        <v>#DIV/0!</v>
      </c>
      <c r="L4421" s="63"/>
      <c r="N4421" s="32" t="str">
        <f>+IFERROR(VLOOKUP(B4421,$B$5:B4420,1,FALSE),"")</f>
        <v/>
      </c>
      <c r="O4421" s="32" t="str">
        <f t="shared" si="278"/>
        <v>DUPLICATE</v>
      </c>
      <c r="P4421" s="65"/>
      <c r="Q4421" s="66" t="str">
        <f t="shared" si="279"/>
        <v xml:space="preserve"> </v>
      </c>
      <c r="R4421" s="32"/>
    </row>
    <row r="4422" spans="1:18" s="22" customFormat="1">
      <c r="A4422" s="24"/>
      <c r="B4422" s="23"/>
      <c r="C4422" s="23"/>
      <c r="D4422" s="25"/>
      <c r="E4422" s="23"/>
      <c r="F4422" s="26"/>
      <c r="G4422" s="27"/>
      <c r="H4422" s="27"/>
      <c r="I4422" s="27"/>
      <c r="J4422" s="69">
        <f t="shared" si="276"/>
        <v>0</v>
      </c>
      <c r="K4422" s="70" t="e">
        <f t="shared" si="277"/>
        <v>#DIV/0!</v>
      </c>
      <c r="L4422" s="63"/>
      <c r="N4422" s="32" t="str">
        <f>+IFERROR(VLOOKUP(B4422,$B$5:B4421,1,FALSE),"")</f>
        <v/>
      </c>
      <c r="O4422" s="32" t="str">
        <f t="shared" si="278"/>
        <v>DUPLICATE</v>
      </c>
      <c r="P4422" s="65"/>
      <c r="Q4422" s="66" t="str">
        <f t="shared" si="279"/>
        <v xml:space="preserve"> </v>
      </c>
      <c r="R4422" s="32"/>
    </row>
    <row r="4423" spans="1:18" s="22" customFormat="1">
      <c r="A4423" s="24"/>
      <c r="B4423" s="23"/>
      <c r="C4423" s="23"/>
      <c r="D4423" s="25"/>
      <c r="E4423" s="23"/>
      <c r="F4423" s="26"/>
      <c r="G4423" s="27"/>
      <c r="H4423" s="27"/>
      <c r="I4423" s="27"/>
      <c r="J4423" s="69">
        <f t="shared" si="276"/>
        <v>0</v>
      </c>
      <c r="K4423" s="70" t="e">
        <f t="shared" si="277"/>
        <v>#DIV/0!</v>
      </c>
      <c r="L4423" s="63"/>
      <c r="N4423" s="32" t="str">
        <f>+IFERROR(VLOOKUP(B4423,$B$5:B4422,1,FALSE),"")</f>
        <v/>
      </c>
      <c r="O4423" s="32" t="str">
        <f t="shared" si="278"/>
        <v>DUPLICATE</v>
      </c>
      <c r="P4423" s="65"/>
      <c r="Q4423" s="66" t="str">
        <f t="shared" si="279"/>
        <v xml:space="preserve"> </v>
      </c>
      <c r="R4423" s="32"/>
    </row>
    <row r="4424" spans="1:18" s="22" customFormat="1">
      <c r="A4424" s="24"/>
      <c r="B4424" s="23"/>
      <c r="C4424" s="23"/>
      <c r="D4424" s="25"/>
      <c r="E4424" s="23"/>
      <c r="F4424" s="26"/>
      <c r="G4424" s="27"/>
      <c r="H4424" s="27"/>
      <c r="I4424" s="27"/>
      <c r="J4424" s="69">
        <f t="shared" si="276"/>
        <v>0</v>
      </c>
      <c r="K4424" s="70" t="e">
        <f t="shared" si="277"/>
        <v>#DIV/0!</v>
      </c>
      <c r="L4424" s="63"/>
      <c r="N4424" s="32" t="str">
        <f>+IFERROR(VLOOKUP(B4424,$B$5:B4423,1,FALSE),"")</f>
        <v/>
      </c>
      <c r="O4424" s="32" t="str">
        <f t="shared" si="278"/>
        <v>DUPLICATE</v>
      </c>
      <c r="P4424" s="65"/>
      <c r="Q4424" s="66" t="str">
        <f t="shared" si="279"/>
        <v xml:space="preserve"> </v>
      </c>
      <c r="R4424" s="32"/>
    </row>
    <row r="4425" spans="1:18" s="22" customFormat="1">
      <c r="A4425" s="24"/>
      <c r="B4425" s="23"/>
      <c r="C4425" s="23"/>
      <c r="D4425" s="25"/>
      <c r="E4425" s="23"/>
      <c r="F4425" s="26"/>
      <c r="G4425" s="27"/>
      <c r="H4425" s="27"/>
      <c r="I4425" s="27"/>
      <c r="J4425" s="69">
        <f t="shared" si="276"/>
        <v>0</v>
      </c>
      <c r="K4425" s="70" t="e">
        <f t="shared" si="277"/>
        <v>#DIV/0!</v>
      </c>
      <c r="L4425" s="63"/>
      <c r="N4425" s="32" t="str">
        <f>+IFERROR(VLOOKUP(B4425,$B$5:B4424,1,FALSE),"")</f>
        <v/>
      </c>
      <c r="O4425" s="32" t="str">
        <f t="shared" si="278"/>
        <v>DUPLICATE</v>
      </c>
      <c r="P4425" s="65"/>
      <c r="Q4425" s="66" t="str">
        <f t="shared" si="279"/>
        <v xml:space="preserve"> </v>
      </c>
      <c r="R4425" s="32"/>
    </row>
    <row r="4426" spans="1:18" s="22" customFormat="1">
      <c r="A4426" s="24"/>
      <c r="B4426" s="23"/>
      <c r="C4426" s="23"/>
      <c r="D4426" s="25"/>
      <c r="E4426" s="23"/>
      <c r="F4426" s="26"/>
      <c r="G4426" s="27"/>
      <c r="H4426" s="27"/>
      <c r="I4426" s="27"/>
      <c r="J4426" s="69">
        <f t="shared" si="276"/>
        <v>0</v>
      </c>
      <c r="K4426" s="70" t="e">
        <f t="shared" si="277"/>
        <v>#DIV/0!</v>
      </c>
      <c r="L4426" s="63"/>
      <c r="N4426" s="32" t="str">
        <f>+IFERROR(VLOOKUP(B4426,$B$5:B4425,1,FALSE),"")</f>
        <v/>
      </c>
      <c r="O4426" s="32" t="str">
        <f t="shared" si="278"/>
        <v>DUPLICATE</v>
      </c>
      <c r="P4426" s="65"/>
      <c r="Q4426" s="66" t="str">
        <f t="shared" si="279"/>
        <v xml:space="preserve"> </v>
      </c>
      <c r="R4426" s="32"/>
    </row>
    <row r="4427" spans="1:18" s="22" customFormat="1">
      <c r="A4427" s="24"/>
      <c r="B4427" s="23"/>
      <c r="C4427" s="23"/>
      <c r="D4427" s="25"/>
      <c r="E4427" s="23"/>
      <c r="F4427" s="26"/>
      <c r="G4427" s="27"/>
      <c r="H4427" s="27"/>
      <c r="I4427" s="27"/>
      <c r="J4427" s="69">
        <f t="shared" si="276"/>
        <v>0</v>
      </c>
      <c r="K4427" s="70" t="e">
        <f t="shared" si="277"/>
        <v>#DIV/0!</v>
      </c>
      <c r="L4427" s="63"/>
      <c r="N4427" s="32" t="str">
        <f>+IFERROR(VLOOKUP(B4427,$B$5:B4426,1,FALSE),"")</f>
        <v/>
      </c>
      <c r="O4427" s="32" t="str">
        <f t="shared" si="278"/>
        <v>DUPLICATE</v>
      </c>
      <c r="P4427" s="65"/>
      <c r="Q4427" s="66" t="str">
        <f t="shared" si="279"/>
        <v xml:space="preserve"> </v>
      </c>
      <c r="R4427" s="32"/>
    </row>
    <row r="4428" spans="1:18" s="22" customFormat="1">
      <c r="A4428" s="24"/>
      <c r="B4428" s="23"/>
      <c r="C4428" s="23"/>
      <c r="D4428" s="25"/>
      <c r="E4428" s="23"/>
      <c r="F4428" s="26"/>
      <c r="G4428" s="27"/>
      <c r="H4428" s="27"/>
      <c r="I4428" s="27"/>
      <c r="J4428" s="69">
        <f t="shared" si="276"/>
        <v>0</v>
      </c>
      <c r="K4428" s="70" t="e">
        <f t="shared" si="277"/>
        <v>#DIV/0!</v>
      </c>
      <c r="L4428" s="63"/>
      <c r="N4428" s="32" t="str">
        <f>+IFERROR(VLOOKUP(B4428,$B$5:B4427,1,FALSE),"")</f>
        <v/>
      </c>
      <c r="O4428" s="32" t="str">
        <f t="shared" si="278"/>
        <v>DUPLICATE</v>
      </c>
      <c r="P4428" s="65"/>
      <c r="Q4428" s="66" t="str">
        <f t="shared" si="279"/>
        <v xml:space="preserve"> </v>
      </c>
      <c r="R4428" s="32"/>
    </row>
    <row r="4429" spans="1:18" s="22" customFormat="1">
      <c r="A4429" s="24"/>
      <c r="B4429" s="23"/>
      <c r="C4429" s="23"/>
      <c r="D4429" s="25"/>
      <c r="E4429" s="23"/>
      <c r="F4429" s="26"/>
      <c r="G4429" s="27"/>
      <c r="H4429" s="27"/>
      <c r="I4429" s="27"/>
      <c r="J4429" s="69">
        <f t="shared" si="276"/>
        <v>0</v>
      </c>
      <c r="K4429" s="70" t="e">
        <f t="shared" si="277"/>
        <v>#DIV/0!</v>
      </c>
      <c r="L4429" s="63"/>
      <c r="N4429" s="32" t="str">
        <f>+IFERROR(VLOOKUP(B4429,$B$5:B4428,1,FALSE),"")</f>
        <v/>
      </c>
      <c r="O4429" s="32" t="str">
        <f t="shared" si="278"/>
        <v>DUPLICATE</v>
      </c>
      <c r="P4429" s="65"/>
      <c r="Q4429" s="66" t="str">
        <f t="shared" si="279"/>
        <v xml:space="preserve"> </v>
      </c>
      <c r="R4429" s="32"/>
    </row>
    <row r="4430" spans="1:18" s="22" customFormat="1">
      <c r="A4430" s="24"/>
      <c r="B4430" s="23"/>
      <c r="C4430" s="23"/>
      <c r="D4430" s="25"/>
      <c r="E4430" s="23"/>
      <c r="F4430" s="26"/>
      <c r="G4430" s="27"/>
      <c r="H4430" s="27"/>
      <c r="I4430" s="27"/>
      <c r="J4430" s="69">
        <f t="shared" si="276"/>
        <v>0</v>
      </c>
      <c r="K4430" s="70" t="e">
        <f t="shared" si="277"/>
        <v>#DIV/0!</v>
      </c>
      <c r="L4430" s="63"/>
      <c r="N4430" s="32" t="str">
        <f>+IFERROR(VLOOKUP(B4430,$B$5:B4429,1,FALSE),"")</f>
        <v/>
      </c>
      <c r="O4430" s="32" t="str">
        <f t="shared" si="278"/>
        <v>DUPLICATE</v>
      </c>
      <c r="P4430" s="65"/>
      <c r="Q4430" s="66" t="str">
        <f t="shared" si="279"/>
        <v xml:space="preserve"> </v>
      </c>
      <c r="R4430" s="32"/>
    </row>
    <row r="4431" spans="1:18" s="22" customFormat="1">
      <c r="A4431" s="24"/>
      <c r="B4431" s="23"/>
      <c r="C4431" s="23"/>
      <c r="D4431" s="25"/>
      <c r="E4431" s="23"/>
      <c r="F4431" s="26"/>
      <c r="G4431" s="27"/>
      <c r="H4431" s="27"/>
      <c r="I4431" s="27"/>
      <c r="J4431" s="69">
        <f t="shared" si="276"/>
        <v>0</v>
      </c>
      <c r="K4431" s="70" t="e">
        <f t="shared" si="277"/>
        <v>#DIV/0!</v>
      </c>
      <c r="L4431" s="63"/>
      <c r="N4431" s="32" t="str">
        <f>+IFERROR(VLOOKUP(B4431,$B$5:B4430,1,FALSE),"")</f>
        <v/>
      </c>
      <c r="O4431" s="32" t="str">
        <f t="shared" si="278"/>
        <v>DUPLICATE</v>
      </c>
      <c r="P4431" s="65"/>
      <c r="Q4431" s="66" t="str">
        <f t="shared" si="279"/>
        <v xml:space="preserve"> </v>
      </c>
      <c r="R4431" s="32"/>
    </row>
    <row r="4432" spans="1:18" s="22" customFormat="1">
      <c r="A4432" s="24"/>
      <c r="B4432" s="23"/>
      <c r="C4432" s="23"/>
      <c r="D4432" s="25"/>
      <c r="E4432" s="23"/>
      <c r="F4432" s="26"/>
      <c r="G4432" s="27"/>
      <c r="H4432" s="27"/>
      <c r="I4432" s="27"/>
      <c r="J4432" s="69">
        <f t="shared" si="276"/>
        <v>0</v>
      </c>
      <c r="K4432" s="70" t="e">
        <f t="shared" si="277"/>
        <v>#DIV/0!</v>
      </c>
      <c r="L4432" s="63"/>
      <c r="N4432" s="32" t="str">
        <f>+IFERROR(VLOOKUP(B4432,$B$5:B4431,1,FALSE),"")</f>
        <v/>
      </c>
      <c r="O4432" s="32" t="str">
        <f t="shared" si="278"/>
        <v>DUPLICATE</v>
      </c>
      <c r="P4432" s="65"/>
      <c r="Q4432" s="66" t="str">
        <f t="shared" si="279"/>
        <v xml:space="preserve"> </v>
      </c>
      <c r="R4432" s="32"/>
    </row>
    <row r="4433" spans="1:18" s="22" customFormat="1">
      <c r="A4433" s="24"/>
      <c r="B4433" s="23"/>
      <c r="C4433" s="23"/>
      <c r="D4433" s="25"/>
      <c r="E4433" s="23"/>
      <c r="F4433" s="26"/>
      <c r="G4433" s="27"/>
      <c r="H4433" s="27"/>
      <c r="I4433" s="27"/>
      <c r="J4433" s="69">
        <f t="shared" si="276"/>
        <v>0</v>
      </c>
      <c r="K4433" s="70" t="e">
        <f t="shared" si="277"/>
        <v>#DIV/0!</v>
      </c>
      <c r="L4433" s="63"/>
      <c r="N4433" s="32" t="str">
        <f>+IFERROR(VLOOKUP(B4433,$B$5:B4432,1,FALSE),"")</f>
        <v/>
      </c>
      <c r="O4433" s="32" t="str">
        <f t="shared" si="278"/>
        <v>DUPLICATE</v>
      </c>
      <c r="P4433" s="65"/>
      <c r="Q4433" s="66" t="str">
        <f t="shared" si="279"/>
        <v xml:space="preserve"> </v>
      </c>
      <c r="R4433" s="32"/>
    </row>
    <row r="4434" spans="1:18" s="22" customFormat="1">
      <c r="A4434" s="24"/>
      <c r="B4434" s="23"/>
      <c r="C4434" s="23"/>
      <c r="D4434" s="25"/>
      <c r="E4434" s="23"/>
      <c r="F4434" s="26"/>
      <c r="G4434" s="27"/>
      <c r="H4434" s="27"/>
      <c r="I4434" s="27"/>
      <c r="J4434" s="69">
        <f t="shared" si="276"/>
        <v>0</v>
      </c>
      <c r="K4434" s="70" t="e">
        <f t="shared" si="277"/>
        <v>#DIV/0!</v>
      </c>
      <c r="L4434" s="63"/>
      <c r="N4434" s="32" t="str">
        <f>+IFERROR(VLOOKUP(B4434,$B$5:B4433,1,FALSE),"")</f>
        <v/>
      </c>
      <c r="O4434" s="32" t="str">
        <f t="shared" si="278"/>
        <v>DUPLICATE</v>
      </c>
      <c r="P4434" s="65"/>
      <c r="Q4434" s="66" t="str">
        <f t="shared" si="279"/>
        <v xml:space="preserve"> </v>
      </c>
      <c r="R4434" s="32"/>
    </row>
    <row r="4435" spans="1:18" s="22" customFormat="1">
      <c r="A4435" s="24"/>
      <c r="B4435" s="23"/>
      <c r="C4435" s="23"/>
      <c r="D4435" s="25"/>
      <c r="E4435" s="23"/>
      <c r="F4435" s="26"/>
      <c r="G4435" s="27"/>
      <c r="H4435" s="27"/>
      <c r="I4435" s="27"/>
      <c r="J4435" s="69">
        <f t="shared" si="276"/>
        <v>0</v>
      </c>
      <c r="K4435" s="70" t="e">
        <f t="shared" si="277"/>
        <v>#DIV/0!</v>
      </c>
      <c r="L4435" s="63"/>
      <c r="N4435" s="32" t="str">
        <f>+IFERROR(VLOOKUP(B4435,$B$5:B4434,1,FALSE),"")</f>
        <v/>
      </c>
      <c r="O4435" s="32" t="str">
        <f t="shared" si="278"/>
        <v>DUPLICATE</v>
      </c>
      <c r="P4435" s="65"/>
      <c r="Q4435" s="66" t="str">
        <f t="shared" si="279"/>
        <v xml:space="preserve"> </v>
      </c>
      <c r="R4435" s="32"/>
    </row>
    <row r="4436" spans="1:18" s="22" customFormat="1">
      <c r="A4436" s="24"/>
      <c r="B4436" s="23"/>
      <c r="C4436" s="23"/>
      <c r="D4436" s="25"/>
      <c r="E4436" s="23"/>
      <c r="F4436" s="26"/>
      <c r="G4436" s="27"/>
      <c r="H4436" s="27"/>
      <c r="I4436" s="27"/>
      <c r="J4436" s="69">
        <f t="shared" si="276"/>
        <v>0</v>
      </c>
      <c r="K4436" s="70" t="e">
        <f t="shared" si="277"/>
        <v>#DIV/0!</v>
      </c>
      <c r="L4436" s="63"/>
      <c r="N4436" s="32" t="str">
        <f>+IFERROR(VLOOKUP(B4436,$B$5:B4435,1,FALSE),"")</f>
        <v/>
      </c>
      <c r="O4436" s="32" t="str">
        <f t="shared" si="278"/>
        <v>DUPLICATE</v>
      </c>
      <c r="P4436" s="65"/>
      <c r="Q4436" s="66" t="str">
        <f t="shared" si="279"/>
        <v xml:space="preserve"> </v>
      </c>
      <c r="R4436" s="32"/>
    </row>
    <row r="4437" spans="1:18" s="22" customFormat="1">
      <c r="A4437" s="24"/>
      <c r="B4437" s="23"/>
      <c r="C4437" s="23"/>
      <c r="D4437" s="25"/>
      <c r="E4437" s="23"/>
      <c r="F4437" s="26"/>
      <c r="G4437" s="27"/>
      <c r="H4437" s="27"/>
      <c r="I4437" s="27"/>
      <c r="J4437" s="69">
        <f t="shared" si="276"/>
        <v>0</v>
      </c>
      <c r="K4437" s="70" t="e">
        <f t="shared" si="277"/>
        <v>#DIV/0!</v>
      </c>
      <c r="L4437" s="63"/>
      <c r="N4437" s="32" t="str">
        <f>+IFERROR(VLOOKUP(B4437,$B$5:B4436,1,FALSE),"")</f>
        <v/>
      </c>
      <c r="O4437" s="32" t="str">
        <f t="shared" si="278"/>
        <v>DUPLICATE</v>
      </c>
      <c r="P4437" s="65"/>
      <c r="Q4437" s="66" t="str">
        <f t="shared" si="279"/>
        <v xml:space="preserve"> </v>
      </c>
      <c r="R4437" s="32"/>
    </row>
    <row r="4438" spans="1:18" s="22" customFormat="1">
      <c r="A4438" s="24"/>
      <c r="B4438" s="23"/>
      <c r="C4438" s="23"/>
      <c r="D4438" s="25"/>
      <c r="E4438" s="23"/>
      <c r="F4438" s="26"/>
      <c r="G4438" s="27"/>
      <c r="H4438" s="27"/>
      <c r="I4438" s="27"/>
      <c r="J4438" s="69">
        <f t="shared" si="276"/>
        <v>0</v>
      </c>
      <c r="K4438" s="70" t="e">
        <f t="shared" si="277"/>
        <v>#DIV/0!</v>
      </c>
      <c r="L4438" s="63"/>
      <c r="N4438" s="32" t="str">
        <f>+IFERROR(VLOOKUP(B4438,$B$5:B4437,1,FALSE),"")</f>
        <v/>
      </c>
      <c r="O4438" s="32" t="str">
        <f t="shared" si="278"/>
        <v>DUPLICATE</v>
      </c>
      <c r="P4438" s="65"/>
      <c r="Q4438" s="66" t="str">
        <f t="shared" si="279"/>
        <v xml:space="preserve"> </v>
      </c>
      <c r="R4438" s="32"/>
    </row>
    <row r="4439" spans="1:18" s="22" customFormat="1">
      <c r="A4439" s="24"/>
      <c r="B4439" s="23"/>
      <c r="C4439" s="23"/>
      <c r="D4439" s="25"/>
      <c r="E4439" s="23"/>
      <c r="F4439" s="26"/>
      <c r="G4439" s="27"/>
      <c r="H4439" s="27"/>
      <c r="I4439" s="27"/>
      <c r="J4439" s="69">
        <f t="shared" si="276"/>
        <v>0</v>
      </c>
      <c r="K4439" s="70" t="e">
        <f t="shared" si="277"/>
        <v>#DIV/0!</v>
      </c>
      <c r="L4439" s="63"/>
      <c r="N4439" s="32" t="str">
        <f>+IFERROR(VLOOKUP(B4439,$B$5:B4438,1,FALSE),"")</f>
        <v/>
      </c>
      <c r="O4439" s="32" t="str">
        <f t="shared" si="278"/>
        <v>DUPLICATE</v>
      </c>
      <c r="P4439" s="65"/>
      <c r="Q4439" s="66" t="str">
        <f t="shared" si="279"/>
        <v xml:space="preserve"> </v>
      </c>
      <c r="R4439" s="32"/>
    </row>
    <row r="4440" spans="1:18" s="22" customFormat="1">
      <c r="A4440" s="24"/>
      <c r="B4440" s="23"/>
      <c r="C4440" s="23"/>
      <c r="D4440" s="25"/>
      <c r="E4440" s="23"/>
      <c r="F4440" s="26"/>
      <c r="G4440" s="27"/>
      <c r="H4440" s="27"/>
      <c r="I4440" s="27"/>
      <c r="J4440" s="69">
        <f t="shared" si="276"/>
        <v>0</v>
      </c>
      <c r="K4440" s="70" t="e">
        <f t="shared" si="277"/>
        <v>#DIV/0!</v>
      </c>
      <c r="L4440" s="63"/>
      <c r="N4440" s="32" t="str">
        <f>+IFERROR(VLOOKUP(B4440,$B$5:B4439,1,FALSE),"")</f>
        <v/>
      </c>
      <c r="O4440" s="32" t="str">
        <f t="shared" si="278"/>
        <v>DUPLICATE</v>
      </c>
      <c r="P4440" s="65"/>
      <c r="Q4440" s="66" t="str">
        <f t="shared" si="279"/>
        <v xml:space="preserve"> </v>
      </c>
      <c r="R4440" s="32"/>
    </row>
    <row r="4441" spans="1:18" s="22" customFormat="1">
      <c r="A4441" s="24"/>
      <c r="B4441" s="23"/>
      <c r="C4441" s="23"/>
      <c r="D4441" s="25"/>
      <c r="E4441" s="23"/>
      <c r="F4441" s="26"/>
      <c r="G4441" s="27"/>
      <c r="H4441" s="27"/>
      <c r="I4441" s="27"/>
      <c r="J4441" s="69">
        <f t="shared" si="276"/>
        <v>0</v>
      </c>
      <c r="K4441" s="70" t="e">
        <f t="shared" si="277"/>
        <v>#DIV/0!</v>
      </c>
      <c r="L4441" s="63"/>
      <c r="N4441" s="32" t="str">
        <f>+IFERROR(VLOOKUP(B4441,$B$5:B4440,1,FALSE),"")</f>
        <v/>
      </c>
      <c r="O4441" s="32" t="str">
        <f t="shared" si="278"/>
        <v>DUPLICATE</v>
      </c>
      <c r="P4441" s="65"/>
      <c r="Q4441" s="66" t="str">
        <f t="shared" si="279"/>
        <v xml:space="preserve"> </v>
      </c>
      <c r="R4441" s="32"/>
    </row>
    <row r="4442" spans="1:18" s="22" customFormat="1">
      <c r="A4442" s="24"/>
      <c r="B4442" s="23"/>
      <c r="C4442" s="23"/>
      <c r="D4442" s="25"/>
      <c r="E4442" s="23"/>
      <c r="F4442" s="26"/>
      <c r="G4442" s="27"/>
      <c r="H4442" s="27"/>
      <c r="I4442" s="27"/>
      <c r="J4442" s="69">
        <f t="shared" si="276"/>
        <v>0</v>
      </c>
      <c r="K4442" s="70" t="e">
        <f t="shared" si="277"/>
        <v>#DIV/0!</v>
      </c>
      <c r="L4442" s="63"/>
      <c r="N4442" s="32" t="str">
        <f>+IFERROR(VLOOKUP(B4442,$B$5:B4441,1,FALSE),"")</f>
        <v/>
      </c>
      <c r="O4442" s="32" t="str">
        <f t="shared" si="278"/>
        <v>DUPLICATE</v>
      </c>
      <c r="P4442" s="65"/>
      <c r="Q4442" s="66" t="str">
        <f t="shared" si="279"/>
        <v xml:space="preserve"> </v>
      </c>
      <c r="R4442" s="32"/>
    </row>
    <row r="4443" spans="1:18" s="22" customFormat="1">
      <c r="A4443" s="24"/>
      <c r="B4443" s="23"/>
      <c r="C4443" s="23"/>
      <c r="D4443" s="25"/>
      <c r="E4443" s="23"/>
      <c r="F4443" s="26"/>
      <c r="G4443" s="27"/>
      <c r="H4443" s="27"/>
      <c r="I4443" s="27"/>
      <c r="J4443" s="69">
        <f t="shared" si="276"/>
        <v>0</v>
      </c>
      <c r="K4443" s="70" t="e">
        <f t="shared" si="277"/>
        <v>#DIV/0!</v>
      </c>
      <c r="L4443" s="63"/>
      <c r="N4443" s="32" t="str">
        <f>+IFERROR(VLOOKUP(B4443,$B$5:B4442,1,FALSE),"")</f>
        <v/>
      </c>
      <c r="O4443" s="32" t="str">
        <f t="shared" si="278"/>
        <v>DUPLICATE</v>
      </c>
      <c r="P4443" s="65"/>
      <c r="Q4443" s="66" t="str">
        <f t="shared" si="279"/>
        <v xml:space="preserve"> </v>
      </c>
      <c r="R4443" s="32"/>
    </row>
    <row r="4444" spans="1:18" s="22" customFormat="1">
      <c r="A4444" s="24"/>
      <c r="B4444" s="23"/>
      <c r="C4444" s="23"/>
      <c r="D4444" s="25"/>
      <c r="E4444" s="23"/>
      <c r="F4444" s="26"/>
      <c r="G4444" s="27"/>
      <c r="H4444" s="27"/>
      <c r="I4444" s="27"/>
      <c r="J4444" s="69">
        <f t="shared" si="276"/>
        <v>0</v>
      </c>
      <c r="K4444" s="70" t="e">
        <f t="shared" si="277"/>
        <v>#DIV/0!</v>
      </c>
      <c r="L4444" s="63"/>
      <c r="N4444" s="32" t="str">
        <f>+IFERROR(VLOOKUP(B4444,$B$5:B4443,1,FALSE),"")</f>
        <v/>
      </c>
      <c r="O4444" s="32" t="str">
        <f t="shared" si="278"/>
        <v>DUPLICATE</v>
      </c>
      <c r="P4444" s="65"/>
      <c r="Q4444" s="66" t="str">
        <f t="shared" si="279"/>
        <v xml:space="preserve"> </v>
      </c>
      <c r="R4444" s="32"/>
    </row>
    <row r="4445" spans="1:18" s="22" customFormat="1">
      <c r="A4445" s="24"/>
      <c r="B4445" s="23"/>
      <c r="C4445" s="23"/>
      <c r="D4445" s="25"/>
      <c r="E4445" s="23"/>
      <c r="F4445" s="26"/>
      <c r="G4445" s="27"/>
      <c r="H4445" s="27"/>
      <c r="I4445" s="27"/>
      <c r="J4445" s="69">
        <f t="shared" si="276"/>
        <v>0</v>
      </c>
      <c r="K4445" s="70" t="e">
        <f t="shared" si="277"/>
        <v>#DIV/0!</v>
      </c>
      <c r="L4445" s="63"/>
      <c r="N4445" s="32" t="str">
        <f>+IFERROR(VLOOKUP(B4445,$B$5:B4444,1,FALSE),"")</f>
        <v/>
      </c>
      <c r="O4445" s="32" t="str">
        <f t="shared" si="278"/>
        <v>DUPLICATE</v>
      </c>
      <c r="P4445" s="65"/>
      <c r="Q4445" s="66" t="str">
        <f t="shared" si="279"/>
        <v xml:space="preserve"> </v>
      </c>
      <c r="R4445" s="32"/>
    </row>
    <row r="4446" spans="1:18" s="22" customFormat="1">
      <c r="A4446" s="24"/>
      <c r="B4446" s="23"/>
      <c r="C4446" s="23"/>
      <c r="D4446" s="25"/>
      <c r="E4446" s="23"/>
      <c r="F4446" s="26"/>
      <c r="G4446" s="27"/>
      <c r="H4446" s="27"/>
      <c r="I4446" s="27"/>
      <c r="J4446" s="69">
        <f t="shared" si="276"/>
        <v>0</v>
      </c>
      <c r="K4446" s="70" t="e">
        <f t="shared" si="277"/>
        <v>#DIV/0!</v>
      </c>
      <c r="L4446" s="63"/>
      <c r="N4446" s="32" t="str">
        <f>+IFERROR(VLOOKUP(B4446,$B$5:B4445,1,FALSE),"")</f>
        <v/>
      </c>
      <c r="O4446" s="32" t="str">
        <f t="shared" si="278"/>
        <v>DUPLICATE</v>
      </c>
      <c r="P4446" s="65"/>
      <c r="Q4446" s="66" t="str">
        <f t="shared" si="279"/>
        <v xml:space="preserve"> </v>
      </c>
      <c r="R4446" s="32"/>
    </row>
    <row r="4447" spans="1:18" s="22" customFormat="1">
      <c r="A4447" s="24"/>
      <c r="B4447" s="23"/>
      <c r="C4447" s="23"/>
      <c r="D4447" s="25"/>
      <c r="E4447" s="23"/>
      <c r="F4447" s="26"/>
      <c r="G4447" s="27"/>
      <c r="H4447" s="27"/>
      <c r="I4447" s="27"/>
      <c r="J4447" s="69">
        <f t="shared" si="276"/>
        <v>0</v>
      </c>
      <c r="K4447" s="70" t="e">
        <f t="shared" si="277"/>
        <v>#DIV/0!</v>
      </c>
      <c r="L4447" s="63"/>
      <c r="N4447" s="32" t="str">
        <f>+IFERROR(VLOOKUP(B4447,$B$5:B4446,1,FALSE),"")</f>
        <v/>
      </c>
      <c r="O4447" s="32" t="str">
        <f t="shared" si="278"/>
        <v>DUPLICATE</v>
      </c>
      <c r="P4447" s="65"/>
      <c r="Q4447" s="66" t="str">
        <f t="shared" si="279"/>
        <v xml:space="preserve"> </v>
      </c>
      <c r="R4447" s="32"/>
    </row>
    <row r="4448" spans="1:18" s="22" customFormat="1">
      <c r="A4448" s="24"/>
      <c r="B4448" s="23"/>
      <c r="C4448" s="23"/>
      <c r="D4448" s="25"/>
      <c r="E4448" s="23"/>
      <c r="F4448" s="26"/>
      <c r="G4448" s="27"/>
      <c r="H4448" s="27"/>
      <c r="I4448" s="27"/>
      <c r="J4448" s="69">
        <f t="shared" si="276"/>
        <v>0</v>
      </c>
      <c r="K4448" s="70" t="e">
        <f t="shared" si="277"/>
        <v>#DIV/0!</v>
      </c>
      <c r="L4448" s="63"/>
      <c r="N4448" s="32" t="str">
        <f>+IFERROR(VLOOKUP(B4448,$B$5:B4447,1,FALSE),"")</f>
        <v/>
      </c>
      <c r="O4448" s="32" t="str">
        <f t="shared" si="278"/>
        <v>DUPLICATE</v>
      </c>
      <c r="P4448" s="65"/>
      <c r="Q4448" s="66" t="str">
        <f t="shared" si="279"/>
        <v xml:space="preserve"> </v>
      </c>
      <c r="R4448" s="32"/>
    </row>
    <row r="4449" spans="1:18" s="22" customFormat="1">
      <c r="A4449" s="24"/>
      <c r="B4449" s="23"/>
      <c r="C4449" s="23"/>
      <c r="D4449" s="25"/>
      <c r="E4449" s="23"/>
      <c r="F4449" s="26"/>
      <c r="G4449" s="27"/>
      <c r="H4449" s="27"/>
      <c r="I4449" s="27"/>
      <c r="J4449" s="69">
        <f t="shared" si="276"/>
        <v>0</v>
      </c>
      <c r="K4449" s="70" t="e">
        <f t="shared" si="277"/>
        <v>#DIV/0!</v>
      </c>
      <c r="L4449" s="63"/>
      <c r="N4449" s="32" t="str">
        <f>+IFERROR(VLOOKUP(B4449,$B$5:B4448,1,FALSE),"")</f>
        <v/>
      </c>
      <c r="O4449" s="32" t="str">
        <f t="shared" si="278"/>
        <v>DUPLICATE</v>
      </c>
      <c r="P4449" s="65"/>
      <c r="Q4449" s="66" t="str">
        <f t="shared" si="279"/>
        <v xml:space="preserve"> </v>
      </c>
      <c r="R4449" s="32"/>
    </row>
    <row r="4450" spans="1:18" s="22" customFormat="1">
      <c r="A4450" s="24"/>
      <c r="B4450" s="23"/>
      <c r="C4450" s="23"/>
      <c r="D4450" s="25"/>
      <c r="E4450" s="23"/>
      <c r="F4450" s="26"/>
      <c r="G4450" s="27"/>
      <c r="H4450" s="27"/>
      <c r="I4450" s="27"/>
      <c r="J4450" s="69">
        <f t="shared" si="276"/>
        <v>0</v>
      </c>
      <c r="K4450" s="70" t="e">
        <f t="shared" si="277"/>
        <v>#DIV/0!</v>
      </c>
      <c r="L4450" s="63"/>
      <c r="N4450" s="32" t="str">
        <f>+IFERROR(VLOOKUP(B4450,$B$5:B4449,1,FALSE),"")</f>
        <v/>
      </c>
      <c r="O4450" s="32" t="str">
        <f t="shared" si="278"/>
        <v>DUPLICATE</v>
      </c>
      <c r="P4450" s="65"/>
      <c r="Q4450" s="66" t="str">
        <f t="shared" si="279"/>
        <v xml:space="preserve"> </v>
      </c>
      <c r="R4450" s="32"/>
    </row>
    <row r="4451" spans="1:18" s="22" customFormat="1">
      <c r="A4451" s="24"/>
      <c r="B4451" s="23"/>
      <c r="C4451" s="23"/>
      <c r="D4451" s="25"/>
      <c r="E4451" s="23"/>
      <c r="F4451" s="26"/>
      <c r="G4451" s="27"/>
      <c r="H4451" s="27"/>
      <c r="I4451" s="27"/>
      <c r="J4451" s="69">
        <f t="shared" si="276"/>
        <v>0</v>
      </c>
      <c r="K4451" s="70" t="e">
        <f t="shared" si="277"/>
        <v>#DIV/0!</v>
      </c>
      <c r="L4451" s="63"/>
      <c r="N4451" s="32" t="str">
        <f>+IFERROR(VLOOKUP(B4451,$B$5:B4450,1,FALSE),"")</f>
        <v/>
      </c>
      <c r="O4451" s="32" t="str">
        <f t="shared" si="278"/>
        <v>DUPLICATE</v>
      </c>
      <c r="P4451" s="65"/>
      <c r="Q4451" s="66" t="str">
        <f t="shared" si="279"/>
        <v xml:space="preserve"> </v>
      </c>
      <c r="R4451" s="32"/>
    </row>
    <row r="4452" spans="1:18" s="22" customFormat="1">
      <c r="A4452" s="24"/>
      <c r="B4452" s="23"/>
      <c r="C4452" s="23"/>
      <c r="D4452" s="25"/>
      <c r="E4452" s="23"/>
      <c r="F4452" s="26"/>
      <c r="G4452" s="27"/>
      <c r="H4452" s="27"/>
      <c r="I4452" s="27"/>
      <c r="J4452" s="69">
        <f t="shared" si="276"/>
        <v>0</v>
      </c>
      <c r="K4452" s="70" t="e">
        <f t="shared" si="277"/>
        <v>#DIV/0!</v>
      </c>
      <c r="L4452" s="63"/>
      <c r="N4452" s="32" t="str">
        <f>+IFERROR(VLOOKUP(B4452,$B$5:B4451,1,FALSE),"")</f>
        <v/>
      </c>
      <c r="O4452" s="32" t="str">
        <f t="shared" si="278"/>
        <v>DUPLICATE</v>
      </c>
      <c r="P4452" s="65"/>
      <c r="Q4452" s="66" t="str">
        <f t="shared" si="279"/>
        <v xml:space="preserve"> </v>
      </c>
      <c r="R4452" s="32"/>
    </row>
    <row r="4453" spans="1:18" s="22" customFormat="1">
      <c r="A4453" s="24"/>
      <c r="B4453" s="23"/>
      <c r="C4453" s="23"/>
      <c r="D4453" s="25"/>
      <c r="E4453" s="23"/>
      <c r="F4453" s="26"/>
      <c r="G4453" s="27"/>
      <c r="H4453" s="27"/>
      <c r="I4453" s="27"/>
      <c r="J4453" s="69">
        <f t="shared" si="276"/>
        <v>0</v>
      </c>
      <c r="K4453" s="70" t="e">
        <f t="shared" si="277"/>
        <v>#DIV/0!</v>
      </c>
      <c r="L4453" s="63"/>
      <c r="N4453" s="32" t="str">
        <f>+IFERROR(VLOOKUP(B4453,$B$5:B4452,1,FALSE),"")</f>
        <v/>
      </c>
      <c r="O4453" s="32" t="str">
        <f t="shared" si="278"/>
        <v>DUPLICATE</v>
      </c>
      <c r="P4453" s="65"/>
      <c r="Q4453" s="66" t="str">
        <f t="shared" si="279"/>
        <v xml:space="preserve"> </v>
      </c>
      <c r="R4453" s="32"/>
    </row>
    <row r="4454" spans="1:18" s="22" customFormat="1">
      <c r="A4454" s="24"/>
      <c r="B4454" s="23"/>
      <c r="C4454" s="23"/>
      <c r="D4454" s="25"/>
      <c r="E4454" s="23"/>
      <c r="F4454" s="26"/>
      <c r="G4454" s="27"/>
      <c r="H4454" s="27"/>
      <c r="I4454" s="27"/>
      <c r="J4454" s="69">
        <f t="shared" si="276"/>
        <v>0</v>
      </c>
      <c r="K4454" s="70" t="e">
        <f t="shared" si="277"/>
        <v>#DIV/0!</v>
      </c>
      <c r="L4454" s="63"/>
      <c r="N4454" s="32" t="str">
        <f>+IFERROR(VLOOKUP(B4454,$B$5:B4453,1,FALSE),"")</f>
        <v/>
      </c>
      <c r="O4454" s="32" t="str">
        <f t="shared" si="278"/>
        <v>DUPLICATE</v>
      </c>
      <c r="P4454" s="65"/>
      <c r="Q4454" s="66" t="str">
        <f t="shared" si="279"/>
        <v xml:space="preserve"> </v>
      </c>
      <c r="R4454" s="32"/>
    </row>
    <row r="4455" spans="1:18" s="22" customFormat="1">
      <c r="A4455" s="24"/>
      <c r="B4455" s="23"/>
      <c r="C4455" s="23"/>
      <c r="D4455" s="25"/>
      <c r="E4455" s="23"/>
      <c r="F4455" s="26"/>
      <c r="G4455" s="27"/>
      <c r="H4455" s="27"/>
      <c r="I4455" s="27"/>
      <c r="J4455" s="69">
        <f t="shared" si="276"/>
        <v>0</v>
      </c>
      <c r="K4455" s="70" t="e">
        <f t="shared" si="277"/>
        <v>#DIV/0!</v>
      </c>
      <c r="L4455" s="63"/>
      <c r="N4455" s="32" t="str">
        <f>+IFERROR(VLOOKUP(B4455,$B$5:B4454,1,FALSE),"")</f>
        <v/>
      </c>
      <c r="O4455" s="32" t="str">
        <f t="shared" si="278"/>
        <v>DUPLICATE</v>
      </c>
      <c r="P4455" s="65"/>
      <c r="Q4455" s="66" t="str">
        <f t="shared" si="279"/>
        <v xml:space="preserve"> </v>
      </c>
      <c r="R4455" s="32"/>
    </row>
    <row r="4456" spans="1:18" s="22" customFormat="1">
      <c r="A4456" s="24"/>
      <c r="B4456" s="23"/>
      <c r="C4456" s="23"/>
      <c r="D4456" s="25"/>
      <c r="E4456" s="23"/>
      <c r="F4456" s="26"/>
      <c r="G4456" s="27"/>
      <c r="H4456" s="27"/>
      <c r="I4456" s="27"/>
      <c r="J4456" s="69">
        <f t="shared" si="276"/>
        <v>0</v>
      </c>
      <c r="K4456" s="70" t="e">
        <f t="shared" si="277"/>
        <v>#DIV/0!</v>
      </c>
      <c r="L4456" s="63"/>
      <c r="N4456" s="32" t="str">
        <f>+IFERROR(VLOOKUP(B4456,$B$5:B4455,1,FALSE),"")</f>
        <v/>
      </c>
      <c r="O4456" s="32" t="str">
        <f t="shared" si="278"/>
        <v>DUPLICATE</v>
      </c>
      <c r="P4456" s="65"/>
      <c r="Q4456" s="66" t="str">
        <f t="shared" si="279"/>
        <v xml:space="preserve"> </v>
      </c>
      <c r="R4456" s="32"/>
    </row>
    <row r="4457" spans="1:18" s="22" customFormat="1">
      <c r="A4457" s="24"/>
      <c r="B4457" s="23"/>
      <c r="C4457" s="23"/>
      <c r="D4457" s="25"/>
      <c r="E4457" s="23"/>
      <c r="F4457" s="26"/>
      <c r="G4457" s="27"/>
      <c r="H4457" s="27"/>
      <c r="I4457" s="27"/>
      <c r="J4457" s="69">
        <f t="shared" si="276"/>
        <v>0</v>
      </c>
      <c r="K4457" s="70" t="e">
        <f t="shared" si="277"/>
        <v>#DIV/0!</v>
      </c>
      <c r="L4457" s="63"/>
      <c r="N4457" s="32" t="str">
        <f>+IFERROR(VLOOKUP(B4457,$B$5:B4456,1,FALSE),"")</f>
        <v/>
      </c>
      <c r="O4457" s="32" t="str">
        <f t="shared" si="278"/>
        <v>DUPLICATE</v>
      </c>
      <c r="P4457" s="65"/>
      <c r="Q4457" s="66" t="str">
        <f t="shared" si="279"/>
        <v xml:space="preserve"> </v>
      </c>
      <c r="R4457" s="32"/>
    </row>
    <row r="4458" spans="1:18" s="22" customFormat="1">
      <c r="A4458" s="24"/>
      <c r="B4458" s="23"/>
      <c r="C4458" s="23"/>
      <c r="D4458" s="25"/>
      <c r="E4458" s="23"/>
      <c r="F4458" s="26"/>
      <c r="G4458" s="27"/>
      <c r="H4458" s="27"/>
      <c r="I4458" s="27"/>
      <c r="J4458" s="69">
        <f t="shared" si="276"/>
        <v>0</v>
      </c>
      <c r="K4458" s="70" t="e">
        <f t="shared" si="277"/>
        <v>#DIV/0!</v>
      </c>
      <c r="L4458" s="63"/>
      <c r="N4458" s="32" t="str">
        <f>+IFERROR(VLOOKUP(B4458,$B$5:B4457,1,FALSE),"")</f>
        <v/>
      </c>
      <c r="O4458" s="32" t="str">
        <f t="shared" si="278"/>
        <v>DUPLICATE</v>
      </c>
      <c r="P4458" s="65"/>
      <c r="Q4458" s="66" t="str">
        <f t="shared" si="279"/>
        <v xml:space="preserve"> </v>
      </c>
      <c r="R4458" s="32"/>
    </row>
    <row r="4459" spans="1:18" s="22" customFormat="1">
      <c r="A4459" s="24"/>
      <c r="B4459" s="23"/>
      <c r="C4459" s="23"/>
      <c r="D4459" s="25"/>
      <c r="E4459" s="23"/>
      <c r="F4459" s="26"/>
      <c r="G4459" s="27"/>
      <c r="H4459" s="27"/>
      <c r="I4459" s="27"/>
      <c r="J4459" s="69">
        <f t="shared" ref="J4459:J4522" si="280">SUM(G4459:I4459)</f>
        <v>0</v>
      </c>
      <c r="K4459" s="70" t="e">
        <f t="shared" ref="K4459:K4522" si="281">+(G4459+H4459+I4459)/F4459*100</f>
        <v>#DIV/0!</v>
      </c>
      <c r="L4459" s="63"/>
      <c r="N4459" s="32" t="str">
        <f>+IFERROR(VLOOKUP(B4459,$B$5:B4458,1,FALSE),"")</f>
        <v/>
      </c>
      <c r="O4459" s="32" t="str">
        <f t="shared" ref="O4459:O4522" si="282">+IF(EXACT(B4459,N4459),"DUPLICATE","ORIGINAL")</f>
        <v>DUPLICATE</v>
      </c>
      <c r="P4459" s="65"/>
      <c r="Q4459" s="66" t="str">
        <f t="shared" ref="Q4459:Q4522" si="283">CONCATENATE(B4459," ",A4459)</f>
        <v xml:space="preserve"> </v>
      </c>
      <c r="R4459" s="32"/>
    </row>
    <row r="4460" spans="1:18" s="22" customFormat="1">
      <c r="A4460" s="24"/>
      <c r="B4460" s="23"/>
      <c r="C4460" s="23"/>
      <c r="D4460" s="25"/>
      <c r="E4460" s="23"/>
      <c r="F4460" s="26"/>
      <c r="G4460" s="27"/>
      <c r="H4460" s="27"/>
      <c r="I4460" s="27"/>
      <c r="J4460" s="69">
        <f t="shared" si="280"/>
        <v>0</v>
      </c>
      <c r="K4460" s="70" t="e">
        <f t="shared" si="281"/>
        <v>#DIV/0!</v>
      </c>
      <c r="L4460" s="63"/>
      <c r="N4460" s="32" t="str">
        <f>+IFERROR(VLOOKUP(B4460,$B$5:B4459,1,FALSE),"")</f>
        <v/>
      </c>
      <c r="O4460" s="32" t="str">
        <f t="shared" si="282"/>
        <v>DUPLICATE</v>
      </c>
      <c r="P4460" s="65"/>
      <c r="Q4460" s="66" t="str">
        <f t="shared" si="283"/>
        <v xml:space="preserve"> </v>
      </c>
      <c r="R4460" s="32"/>
    </row>
    <row r="4461" spans="1:18" s="22" customFormat="1">
      <c r="A4461" s="24"/>
      <c r="B4461" s="23"/>
      <c r="C4461" s="23"/>
      <c r="D4461" s="25"/>
      <c r="E4461" s="23"/>
      <c r="F4461" s="26"/>
      <c r="G4461" s="27"/>
      <c r="H4461" s="27"/>
      <c r="I4461" s="27"/>
      <c r="J4461" s="69">
        <f t="shared" si="280"/>
        <v>0</v>
      </c>
      <c r="K4461" s="70" t="e">
        <f t="shared" si="281"/>
        <v>#DIV/0!</v>
      </c>
      <c r="L4461" s="63"/>
      <c r="N4461" s="32" t="str">
        <f>+IFERROR(VLOOKUP(B4461,$B$5:B4460,1,FALSE),"")</f>
        <v/>
      </c>
      <c r="O4461" s="32" t="str">
        <f t="shared" si="282"/>
        <v>DUPLICATE</v>
      </c>
      <c r="P4461" s="65"/>
      <c r="Q4461" s="66" t="str">
        <f t="shared" si="283"/>
        <v xml:space="preserve"> </v>
      </c>
      <c r="R4461" s="32"/>
    </row>
    <row r="4462" spans="1:18" s="22" customFormat="1">
      <c r="A4462" s="24"/>
      <c r="B4462" s="23"/>
      <c r="C4462" s="23"/>
      <c r="D4462" s="25"/>
      <c r="E4462" s="23"/>
      <c r="F4462" s="26"/>
      <c r="G4462" s="27"/>
      <c r="H4462" s="27"/>
      <c r="I4462" s="27"/>
      <c r="J4462" s="69">
        <f t="shared" si="280"/>
        <v>0</v>
      </c>
      <c r="K4462" s="70" t="e">
        <f t="shared" si="281"/>
        <v>#DIV/0!</v>
      </c>
      <c r="L4462" s="63"/>
      <c r="N4462" s="32" t="str">
        <f>+IFERROR(VLOOKUP(B4462,$B$5:B4461,1,FALSE),"")</f>
        <v/>
      </c>
      <c r="O4462" s="32" t="str">
        <f t="shared" si="282"/>
        <v>DUPLICATE</v>
      </c>
      <c r="P4462" s="65"/>
      <c r="Q4462" s="66" t="str">
        <f t="shared" si="283"/>
        <v xml:space="preserve"> </v>
      </c>
      <c r="R4462" s="32"/>
    </row>
    <row r="4463" spans="1:18" s="22" customFormat="1">
      <c r="A4463" s="24"/>
      <c r="B4463" s="23"/>
      <c r="C4463" s="23"/>
      <c r="D4463" s="25"/>
      <c r="E4463" s="23"/>
      <c r="F4463" s="26"/>
      <c r="G4463" s="27"/>
      <c r="H4463" s="27"/>
      <c r="I4463" s="27"/>
      <c r="J4463" s="69">
        <f t="shared" si="280"/>
        <v>0</v>
      </c>
      <c r="K4463" s="70" t="e">
        <f t="shared" si="281"/>
        <v>#DIV/0!</v>
      </c>
      <c r="L4463" s="63"/>
      <c r="N4463" s="32" t="str">
        <f>+IFERROR(VLOOKUP(B4463,$B$5:B4462,1,FALSE),"")</f>
        <v/>
      </c>
      <c r="O4463" s="32" t="str">
        <f t="shared" si="282"/>
        <v>DUPLICATE</v>
      </c>
      <c r="P4463" s="65"/>
      <c r="Q4463" s="66" t="str">
        <f t="shared" si="283"/>
        <v xml:space="preserve"> </v>
      </c>
      <c r="R4463" s="32"/>
    </row>
    <row r="4464" spans="1:18" s="22" customFormat="1">
      <c r="A4464" s="24"/>
      <c r="B4464" s="23"/>
      <c r="C4464" s="23"/>
      <c r="D4464" s="25"/>
      <c r="E4464" s="23"/>
      <c r="F4464" s="26"/>
      <c r="G4464" s="27"/>
      <c r="H4464" s="27"/>
      <c r="I4464" s="27"/>
      <c r="J4464" s="69">
        <f t="shared" si="280"/>
        <v>0</v>
      </c>
      <c r="K4464" s="70" t="e">
        <f t="shared" si="281"/>
        <v>#DIV/0!</v>
      </c>
      <c r="L4464" s="63"/>
      <c r="N4464" s="32" t="str">
        <f>+IFERROR(VLOOKUP(B4464,$B$5:B4463,1,FALSE),"")</f>
        <v/>
      </c>
      <c r="O4464" s="32" t="str">
        <f t="shared" si="282"/>
        <v>DUPLICATE</v>
      </c>
      <c r="P4464" s="65"/>
      <c r="Q4464" s="66" t="str">
        <f t="shared" si="283"/>
        <v xml:space="preserve"> </v>
      </c>
      <c r="R4464" s="32"/>
    </row>
    <row r="4465" spans="1:18" s="22" customFormat="1">
      <c r="A4465" s="24"/>
      <c r="B4465" s="23"/>
      <c r="C4465" s="23"/>
      <c r="D4465" s="25"/>
      <c r="E4465" s="23"/>
      <c r="F4465" s="26"/>
      <c r="G4465" s="27"/>
      <c r="H4465" s="27"/>
      <c r="I4465" s="27"/>
      <c r="J4465" s="69">
        <f t="shared" si="280"/>
        <v>0</v>
      </c>
      <c r="K4465" s="70" t="e">
        <f t="shared" si="281"/>
        <v>#DIV/0!</v>
      </c>
      <c r="L4465" s="63"/>
      <c r="N4465" s="32" t="str">
        <f>+IFERROR(VLOOKUP(B4465,$B$5:B4464,1,FALSE),"")</f>
        <v/>
      </c>
      <c r="O4465" s="32" t="str">
        <f t="shared" si="282"/>
        <v>DUPLICATE</v>
      </c>
      <c r="P4465" s="65"/>
      <c r="Q4465" s="66" t="str">
        <f t="shared" si="283"/>
        <v xml:space="preserve"> </v>
      </c>
      <c r="R4465" s="32"/>
    </row>
    <row r="4466" spans="1:18" s="22" customFormat="1">
      <c r="A4466" s="24"/>
      <c r="B4466" s="23"/>
      <c r="C4466" s="23"/>
      <c r="D4466" s="25"/>
      <c r="E4466" s="23"/>
      <c r="F4466" s="26"/>
      <c r="G4466" s="27"/>
      <c r="H4466" s="27"/>
      <c r="I4466" s="27"/>
      <c r="J4466" s="69">
        <f t="shared" si="280"/>
        <v>0</v>
      </c>
      <c r="K4466" s="70" t="e">
        <f t="shared" si="281"/>
        <v>#DIV/0!</v>
      </c>
      <c r="L4466" s="63"/>
      <c r="N4466" s="32" t="str">
        <f>+IFERROR(VLOOKUP(B4466,$B$5:B4465,1,FALSE),"")</f>
        <v/>
      </c>
      <c r="O4466" s="32" t="str">
        <f t="shared" si="282"/>
        <v>DUPLICATE</v>
      </c>
      <c r="P4466" s="65"/>
      <c r="Q4466" s="66" t="str">
        <f t="shared" si="283"/>
        <v xml:space="preserve"> </v>
      </c>
      <c r="R4466" s="32"/>
    </row>
    <row r="4467" spans="1:18" s="22" customFormat="1">
      <c r="A4467" s="24"/>
      <c r="B4467" s="23"/>
      <c r="C4467" s="23"/>
      <c r="D4467" s="25"/>
      <c r="E4467" s="23"/>
      <c r="F4467" s="26"/>
      <c r="G4467" s="27"/>
      <c r="H4467" s="27"/>
      <c r="I4467" s="27"/>
      <c r="J4467" s="69">
        <f t="shared" si="280"/>
        <v>0</v>
      </c>
      <c r="K4467" s="70" t="e">
        <f t="shared" si="281"/>
        <v>#DIV/0!</v>
      </c>
      <c r="L4467" s="63"/>
      <c r="N4467" s="32" t="str">
        <f>+IFERROR(VLOOKUP(B4467,$B$5:B4466,1,FALSE),"")</f>
        <v/>
      </c>
      <c r="O4467" s="32" t="str">
        <f t="shared" si="282"/>
        <v>DUPLICATE</v>
      </c>
      <c r="P4467" s="65"/>
      <c r="Q4467" s="66" t="str">
        <f t="shared" si="283"/>
        <v xml:space="preserve"> </v>
      </c>
      <c r="R4467" s="32"/>
    </row>
    <row r="4468" spans="1:18" s="22" customFormat="1">
      <c r="A4468" s="24"/>
      <c r="B4468" s="23"/>
      <c r="C4468" s="23"/>
      <c r="D4468" s="25"/>
      <c r="E4468" s="23"/>
      <c r="F4468" s="26"/>
      <c r="G4468" s="27"/>
      <c r="H4468" s="27"/>
      <c r="I4468" s="27"/>
      <c r="J4468" s="69">
        <f t="shared" si="280"/>
        <v>0</v>
      </c>
      <c r="K4468" s="70" t="e">
        <f t="shared" si="281"/>
        <v>#DIV/0!</v>
      </c>
      <c r="L4468" s="63"/>
      <c r="N4468" s="32" t="str">
        <f>+IFERROR(VLOOKUP(B4468,$B$5:B4467,1,FALSE),"")</f>
        <v/>
      </c>
      <c r="O4468" s="32" t="str">
        <f t="shared" si="282"/>
        <v>DUPLICATE</v>
      </c>
      <c r="P4468" s="65"/>
      <c r="Q4468" s="66" t="str">
        <f t="shared" si="283"/>
        <v xml:space="preserve"> </v>
      </c>
      <c r="R4468" s="32"/>
    </row>
    <row r="4469" spans="1:18" s="22" customFormat="1">
      <c r="A4469" s="24"/>
      <c r="B4469" s="23"/>
      <c r="C4469" s="23"/>
      <c r="D4469" s="25"/>
      <c r="E4469" s="23"/>
      <c r="F4469" s="26"/>
      <c r="G4469" s="27"/>
      <c r="H4469" s="27"/>
      <c r="I4469" s="27"/>
      <c r="J4469" s="69">
        <f t="shared" si="280"/>
        <v>0</v>
      </c>
      <c r="K4469" s="70" t="e">
        <f t="shared" si="281"/>
        <v>#DIV/0!</v>
      </c>
      <c r="L4469" s="63"/>
      <c r="N4469" s="32" t="str">
        <f>+IFERROR(VLOOKUP(B4469,$B$5:B4468,1,FALSE),"")</f>
        <v/>
      </c>
      <c r="O4469" s="32" t="str">
        <f t="shared" si="282"/>
        <v>DUPLICATE</v>
      </c>
      <c r="P4469" s="65"/>
      <c r="Q4469" s="66" t="str">
        <f t="shared" si="283"/>
        <v xml:space="preserve"> </v>
      </c>
      <c r="R4469" s="32"/>
    </row>
    <row r="4470" spans="1:18" s="22" customFormat="1">
      <c r="A4470" s="24"/>
      <c r="B4470" s="23"/>
      <c r="C4470" s="23"/>
      <c r="D4470" s="25"/>
      <c r="E4470" s="23"/>
      <c r="F4470" s="26"/>
      <c r="G4470" s="27"/>
      <c r="H4470" s="27"/>
      <c r="I4470" s="27"/>
      <c r="J4470" s="69">
        <f t="shared" si="280"/>
        <v>0</v>
      </c>
      <c r="K4470" s="70" t="e">
        <f t="shared" si="281"/>
        <v>#DIV/0!</v>
      </c>
      <c r="L4470" s="63"/>
      <c r="N4470" s="32" t="str">
        <f>+IFERROR(VLOOKUP(B4470,$B$5:B4469,1,FALSE),"")</f>
        <v/>
      </c>
      <c r="O4470" s="32" t="str">
        <f t="shared" si="282"/>
        <v>DUPLICATE</v>
      </c>
      <c r="P4470" s="65"/>
      <c r="Q4470" s="66" t="str">
        <f t="shared" si="283"/>
        <v xml:space="preserve"> </v>
      </c>
      <c r="R4470" s="32"/>
    </row>
    <row r="4471" spans="1:18" s="22" customFormat="1">
      <c r="A4471" s="24"/>
      <c r="B4471" s="23"/>
      <c r="C4471" s="23"/>
      <c r="D4471" s="25"/>
      <c r="E4471" s="23"/>
      <c r="F4471" s="26"/>
      <c r="G4471" s="27"/>
      <c r="H4471" s="27"/>
      <c r="I4471" s="27"/>
      <c r="J4471" s="69">
        <f t="shared" si="280"/>
        <v>0</v>
      </c>
      <c r="K4471" s="70" t="e">
        <f t="shared" si="281"/>
        <v>#DIV/0!</v>
      </c>
      <c r="L4471" s="63"/>
      <c r="N4471" s="32" t="str">
        <f>+IFERROR(VLOOKUP(B4471,$B$5:B4470,1,FALSE),"")</f>
        <v/>
      </c>
      <c r="O4471" s="32" t="str">
        <f t="shared" si="282"/>
        <v>DUPLICATE</v>
      </c>
      <c r="P4471" s="65"/>
      <c r="Q4471" s="66" t="str">
        <f t="shared" si="283"/>
        <v xml:space="preserve"> </v>
      </c>
      <c r="R4471" s="32"/>
    </row>
    <row r="4472" spans="1:18" s="22" customFormat="1">
      <c r="A4472" s="24"/>
      <c r="B4472" s="23"/>
      <c r="C4472" s="23"/>
      <c r="D4472" s="25"/>
      <c r="E4472" s="23"/>
      <c r="F4472" s="26"/>
      <c r="G4472" s="27"/>
      <c r="H4472" s="27"/>
      <c r="I4472" s="27"/>
      <c r="J4472" s="69">
        <f t="shared" si="280"/>
        <v>0</v>
      </c>
      <c r="K4472" s="70" t="e">
        <f t="shared" si="281"/>
        <v>#DIV/0!</v>
      </c>
      <c r="L4472" s="63"/>
      <c r="N4472" s="32" t="str">
        <f>+IFERROR(VLOOKUP(B4472,$B$5:B4471,1,FALSE),"")</f>
        <v/>
      </c>
      <c r="O4472" s="32" t="str">
        <f t="shared" si="282"/>
        <v>DUPLICATE</v>
      </c>
      <c r="P4472" s="65"/>
      <c r="Q4472" s="66" t="str">
        <f t="shared" si="283"/>
        <v xml:space="preserve"> </v>
      </c>
      <c r="R4472" s="32"/>
    </row>
    <row r="4473" spans="1:18" s="22" customFormat="1">
      <c r="A4473" s="24"/>
      <c r="B4473" s="23"/>
      <c r="C4473" s="23"/>
      <c r="D4473" s="25"/>
      <c r="E4473" s="23"/>
      <c r="F4473" s="26"/>
      <c r="G4473" s="27"/>
      <c r="H4473" s="27"/>
      <c r="I4473" s="27"/>
      <c r="J4473" s="69">
        <f t="shared" si="280"/>
        <v>0</v>
      </c>
      <c r="K4473" s="70" t="e">
        <f t="shared" si="281"/>
        <v>#DIV/0!</v>
      </c>
      <c r="L4473" s="63"/>
      <c r="N4473" s="32" t="str">
        <f>+IFERROR(VLOOKUP(B4473,$B$5:B4472,1,FALSE),"")</f>
        <v/>
      </c>
      <c r="O4473" s="32" t="str">
        <f t="shared" si="282"/>
        <v>DUPLICATE</v>
      </c>
      <c r="P4473" s="65"/>
      <c r="Q4473" s="66" t="str">
        <f t="shared" si="283"/>
        <v xml:space="preserve"> </v>
      </c>
      <c r="R4473" s="32"/>
    </row>
    <row r="4474" spans="1:18" s="22" customFormat="1">
      <c r="A4474" s="24"/>
      <c r="B4474" s="23"/>
      <c r="C4474" s="23"/>
      <c r="D4474" s="25"/>
      <c r="E4474" s="23"/>
      <c r="F4474" s="26"/>
      <c r="G4474" s="27"/>
      <c r="H4474" s="27"/>
      <c r="I4474" s="27"/>
      <c r="J4474" s="69">
        <f t="shared" si="280"/>
        <v>0</v>
      </c>
      <c r="K4474" s="70" t="e">
        <f t="shared" si="281"/>
        <v>#DIV/0!</v>
      </c>
      <c r="L4474" s="63"/>
      <c r="N4474" s="32" t="str">
        <f>+IFERROR(VLOOKUP(B4474,$B$5:B4473,1,FALSE),"")</f>
        <v/>
      </c>
      <c r="O4474" s="32" t="str">
        <f t="shared" si="282"/>
        <v>DUPLICATE</v>
      </c>
      <c r="P4474" s="65"/>
      <c r="Q4474" s="66" t="str">
        <f t="shared" si="283"/>
        <v xml:space="preserve"> </v>
      </c>
      <c r="R4474" s="32"/>
    </row>
    <row r="4475" spans="1:18" s="22" customFormat="1">
      <c r="A4475" s="24"/>
      <c r="B4475" s="23"/>
      <c r="C4475" s="23"/>
      <c r="D4475" s="25"/>
      <c r="E4475" s="23"/>
      <c r="F4475" s="26"/>
      <c r="G4475" s="27"/>
      <c r="H4475" s="27"/>
      <c r="I4475" s="27"/>
      <c r="J4475" s="69">
        <f t="shared" si="280"/>
        <v>0</v>
      </c>
      <c r="K4475" s="70" t="e">
        <f t="shared" si="281"/>
        <v>#DIV/0!</v>
      </c>
      <c r="L4475" s="63"/>
      <c r="N4475" s="32" t="str">
        <f>+IFERROR(VLOOKUP(B4475,$B$5:B4474,1,FALSE),"")</f>
        <v/>
      </c>
      <c r="O4475" s="32" t="str">
        <f t="shared" si="282"/>
        <v>DUPLICATE</v>
      </c>
      <c r="P4475" s="65"/>
      <c r="Q4475" s="66" t="str">
        <f t="shared" si="283"/>
        <v xml:space="preserve"> </v>
      </c>
      <c r="R4475" s="32"/>
    </row>
    <row r="4476" spans="1:18" s="22" customFormat="1">
      <c r="A4476" s="24"/>
      <c r="B4476" s="23"/>
      <c r="C4476" s="23"/>
      <c r="D4476" s="25"/>
      <c r="E4476" s="23"/>
      <c r="F4476" s="26"/>
      <c r="G4476" s="27"/>
      <c r="H4476" s="27"/>
      <c r="I4476" s="27"/>
      <c r="J4476" s="69">
        <f t="shared" si="280"/>
        <v>0</v>
      </c>
      <c r="K4476" s="70" t="e">
        <f t="shared" si="281"/>
        <v>#DIV/0!</v>
      </c>
      <c r="L4476" s="63"/>
      <c r="N4476" s="32" t="str">
        <f>+IFERROR(VLOOKUP(B4476,$B$5:B4475,1,FALSE),"")</f>
        <v/>
      </c>
      <c r="O4476" s="32" t="str">
        <f t="shared" si="282"/>
        <v>DUPLICATE</v>
      </c>
      <c r="P4476" s="65"/>
      <c r="Q4476" s="66" t="str">
        <f t="shared" si="283"/>
        <v xml:space="preserve"> </v>
      </c>
      <c r="R4476" s="32"/>
    </row>
    <row r="4477" spans="1:18" s="22" customFormat="1">
      <c r="A4477" s="24"/>
      <c r="B4477" s="23"/>
      <c r="C4477" s="23"/>
      <c r="D4477" s="25"/>
      <c r="E4477" s="23"/>
      <c r="F4477" s="26"/>
      <c r="G4477" s="27"/>
      <c r="H4477" s="27"/>
      <c r="I4477" s="27"/>
      <c r="J4477" s="69">
        <f t="shared" si="280"/>
        <v>0</v>
      </c>
      <c r="K4477" s="70" t="e">
        <f t="shared" si="281"/>
        <v>#DIV/0!</v>
      </c>
      <c r="L4477" s="63"/>
      <c r="N4477" s="32" t="str">
        <f>+IFERROR(VLOOKUP(B4477,$B$5:B4476,1,FALSE),"")</f>
        <v/>
      </c>
      <c r="O4477" s="32" t="str">
        <f t="shared" si="282"/>
        <v>DUPLICATE</v>
      </c>
      <c r="P4477" s="65"/>
      <c r="Q4477" s="66" t="str">
        <f t="shared" si="283"/>
        <v xml:space="preserve"> </v>
      </c>
      <c r="R4477" s="32"/>
    </row>
    <row r="4478" spans="1:18" s="22" customFormat="1">
      <c r="A4478" s="24"/>
      <c r="B4478" s="23"/>
      <c r="C4478" s="23"/>
      <c r="D4478" s="25"/>
      <c r="E4478" s="23"/>
      <c r="F4478" s="26"/>
      <c r="G4478" s="27"/>
      <c r="H4478" s="27"/>
      <c r="I4478" s="27"/>
      <c r="J4478" s="69">
        <f t="shared" si="280"/>
        <v>0</v>
      </c>
      <c r="K4478" s="70" t="e">
        <f t="shared" si="281"/>
        <v>#DIV/0!</v>
      </c>
      <c r="L4478" s="63"/>
      <c r="N4478" s="32" t="str">
        <f>+IFERROR(VLOOKUP(B4478,$B$5:B4477,1,FALSE),"")</f>
        <v/>
      </c>
      <c r="O4478" s="32" t="str">
        <f t="shared" si="282"/>
        <v>DUPLICATE</v>
      </c>
      <c r="P4478" s="65"/>
      <c r="Q4478" s="66" t="str">
        <f t="shared" si="283"/>
        <v xml:space="preserve"> </v>
      </c>
      <c r="R4478" s="32"/>
    </row>
    <row r="4479" spans="1:18" s="22" customFormat="1">
      <c r="A4479" s="24"/>
      <c r="B4479" s="23"/>
      <c r="C4479" s="23"/>
      <c r="D4479" s="25"/>
      <c r="E4479" s="23"/>
      <c r="F4479" s="26"/>
      <c r="G4479" s="27"/>
      <c r="H4479" s="27"/>
      <c r="I4479" s="27"/>
      <c r="J4479" s="69">
        <f t="shared" si="280"/>
        <v>0</v>
      </c>
      <c r="K4479" s="70" t="e">
        <f t="shared" si="281"/>
        <v>#DIV/0!</v>
      </c>
      <c r="L4479" s="63"/>
      <c r="N4479" s="32" t="str">
        <f>+IFERROR(VLOOKUP(B4479,$B$5:B4478,1,FALSE),"")</f>
        <v/>
      </c>
      <c r="O4479" s="32" t="str">
        <f t="shared" si="282"/>
        <v>DUPLICATE</v>
      </c>
      <c r="P4479" s="65"/>
      <c r="Q4479" s="66" t="str">
        <f t="shared" si="283"/>
        <v xml:space="preserve"> </v>
      </c>
      <c r="R4479" s="32"/>
    </row>
    <row r="4480" spans="1:18" s="22" customFormat="1">
      <c r="A4480" s="24"/>
      <c r="B4480" s="23"/>
      <c r="C4480" s="23"/>
      <c r="D4480" s="25"/>
      <c r="E4480" s="23"/>
      <c r="F4480" s="26"/>
      <c r="G4480" s="27"/>
      <c r="H4480" s="27"/>
      <c r="I4480" s="27"/>
      <c r="J4480" s="69">
        <f t="shared" si="280"/>
        <v>0</v>
      </c>
      <c r="K4480" s="70" t="e">
        <f t="shared" si="281"/>
        <v>#DIV/0!</v>
      </c>
      <c r="L4480" s="63"/>
      <c r="N4480" s="32" t="str">
        <f>+IFERROR(VLOOKUP(B4480,$B$5:B4479,1,FALSE),"")</f>
        <v/>
      </c>
      <c r="O4480" s="32" t="str">
        <f t="shared" si="282"/>
        <v>DUPLICATE</v>
      </c>
      <c r="P4480" s="65"/>
      <c r="Q4480" s="66" t="str">
        <f t="shared" si="283"/>
        <v xml:space="preserve"> </v>
      </c>
      <c r="R4480" s="32"/>
    </row>
    <row r="4481" spans="1:18" s="22" customFormat="1">
      <c r="A4481" s="24"/>
      <c r="B4481" s="23"/>
      <c r="C4481" s="23"/>
      <c r="D4481" s="25"/>
      <c r="E4481" s="23"/>
      <c r="F4481" s="26"/>
      <c r="G4481" s="27"/>
      <c r="H4481" s="27"/>
      <c r="I4481" s="27"/>
      <c r="J4481" s="69">
        <f t="shared" si="280"/>
        <v>0</v>
      </c>
      <c r="K4481" s="70" t="e">
        <f t="shared" si="281"/>
        <v>#DIV/0!</v>
      </c>
      <c r="L4481" s="63"/>
      <c r="N4481" s="32" t="str">
        <f>+IFERROR(VLOOKUP(B4481,$B$5:B4480,1,FALSE),"")</f>
        <v/>
      </c>
      <c r="O4481" s="32" t="str">
        <f t="shared" si="282"/>
        <v>DUPLICATE</v>
      </c>
      <c r="P4481" s="65"/>
      <c r="Q4481" s="66" t="str">
        <f t="shared" si="283"/>
        <v xml:space="preserve"> </v>
      </c>
      <c r="R4481" s="32"/>
    </row>
    <row r="4482" spans="1:18" s="22" customFormat="1">
      <c r="A4482" s="24"/>
      <c r="B4482" s="23"/>
      <c r="C4482" s="23"/>
      <c r="D4482" s="25"/>
      <c r="E4482" s="23"/>
      <c r="F4482" s="26"/>
      <c r="G4482" s="27"/>
      <c r="H4482" s="27"/>
      <c r="I4482" s="27"/>
      <c r="J4482" s="69">
        <f t="shared" si="280"/>
        <v>0</v>
      </c>
      <c r="K4482" s="70" t="e">
        <f t="shared" si="281"/>
        <v>#DIV/0!</v>
      </c>
      <c r="L4482" s="63"/>
      <c r="N4482" s="32" t="str">
        <f>+IFERROR(VLOOKUP(B4482,$B$5:B4481,1,FALSE),"")</f>
        <v/>
      </c>
      <c r="O4482" s="32" t="str">
        <f t="shared" si="282"/>
        <v>DUPLICATE</v>
      </c>
      <c r="P4482" s="65"/>
      <c r="Q4482" s="66" t="str">
        <f t="shared" si="283"/>
        <v xml:space="preserve"> </v>
      </c>
      <c r="R4482" s="32"/>
    </row>
    <row r="4483" spans="1:18" s="22" customFormat="1">
      <c r="A4483" s="24"/>
      <c r="B4483" s="23"/>
      <c r="C4483" s="23"/>
      <c r="D4483" s="25"/>
      <c r="E4483" s="23"/>
      <c r="F4483" s="26"/>
      <c r="G4483" s="27"/>
      <c r="H4483" s="27"/>
      <c r="I4483" s="27"/>
      <c r="J4483" s="69">
        <f t="shared" si="280"/>
        <v>0</v>
      </c>
      <c r="K4483" s="70" t="e">
        <f t="shared" si="281"/>
        <v>#DIV/0!</v>
      </c>
      <c r="L4483" s="63"/>
      <c r="N4483" s="32" t="str">
        <f>+IFERROR(VLOOKUP(B4483,$B$5:B4482,1,FALSE),"")</f>
        <v/>
      </c>
      <c r="O4483" s="32" t="str">
        <f t="shared" si="282"/>
        <v>DUPLICATE</v>
      </c>
      <c r="P4483" s="65"/>
      <c r="Q4483" s="66" t="str">
        <f t="shared" si="283"/>
        <v xml:space="preserve"> </v>
      </c>
      <c r="R4483" s="32"/>
    </row>
    <row r="4484" spans="1:18" s="22" customFormat="1">
      <c r="A4484" s="24"/>
      <c r="B4484" s="23"/>
      <c r="C4484" s="23"/>
      <c r="D4484" s="25"/>
      <c r="E4484" s="23"/>
      <c r="F4484" s="26"/>
      <c r="G4484" s="27"/>
      <c r="H4484" s="27"/>
      <c r="I4484" s="27"/>
      <c r="J4484" s="69">
        <f t="shared" si="280"/>
        <v>0</v>
      </c>
      <c r="K4484" s="70" t="e">
        <f t="shared" si="281"/>
        <v>#DIV/0!</v>
      </c>
      <c r="L4484" s="63"/>
      <c r="N4484" s="32" t="str">
        <f>+IFERROR(VLOOKUP(B4484,$B$5:B4483,1,FALSE),"")</f>
        <v/>
      </c>
      <c r="O4484" s="32" t="str">
        <f t="shared" si="282"/>
        <v>DUPLICATE</v>
      </c>
      <c r="P4484" s="65"/>
      <c r="Q4484" s="66" t="str">
        <f t="shared" si="283"/>
        <v xml:space="preserve"> </v>
      </c>
      <c r="R4484" s="32"/>
    </row>
    <row r="4485" spans="1:18" s="22" customFormat="1">
      <c r="A4485" s="24"/>
      <c r="B4485" s="23"/>
      <c r="C4485" s="23"/>
      <c r="D4485" s="25"/>
      <c r="E4485" s="23"/>
      <c r="F4485" s="26"/>
      <c r="G4485" s="27"/>
      <c r="H4485" s="27"/>
      <c r="I4485" s="27"/>
      <c r="J4485" s="69">
        <f t="shared" si="280"/>
        <v>0</v>
      </c>
      <c r="K4485" s="70" t="e">
        <f t="shared" si="281"/>
        <v>#DIV/0!</v>
      </c>
      <c r="L4485" s="63"/>
      <c r="N4485" s="32" t="str">
        <f>+IFERROR(VLOOKUP(B4485,$B$5:B4484,1,FALSE),"")</f>
        <v/>
      </c>
      <c r="O4485" s="32" t="str">
        <f t="shared" si="282"/>
        <v>DUPLICATE</v>
      </c>
      <c r="P4485" s="65"/>
      <c r="Q4485" s="66" t="str">
        <f t="shared" si="283"/>
        <v xml:space="preserve"> </v>
      </c>
      <c r="R4485" s="32"/>
    </row>
    <row r="4486" spans="1:18" s="22" customFormat="1">
      <c r="A4486" s="24"/>
      <c r="B4486" s="23"/>
      <c r="C4486" s="23"/>
      <c r="D4486" s="25"/>
      <c r="E4486" s="23"/>
      <c r="F4486" s="26"/>
      <c r="G4486" s="27"/>
      <c r="H4486" s="27"/>
      <c r="I4486" s="27"/>
      <c r="J4486" s="69">
        <f t="shared" si="280"/>
        <v>0</v>
      </c>
      <c r="K4486" s="70" t="e">
        <f t="shared" si="281"/>
        <v>#DIV/0!</v>
      </c>
      <c r="L4486" s="63"/>
      <c r="N4486" s="32" t="str">
        <f>+IFERROR(VLOOKUP(B4486,$B$5:B4485,1,FALSE),"")</f>
        <v/>
      </c>
      <c r="O4486" s="32" t="str">
        <f t="shared" si="282"/>
        <v>DUPLICATE</v>
      </c>
      <c r="P4486" s="65"/>
      <c r="Q4486" s="66" t="str">
        <f t="shared" si="283"/>
        <v xml:space="preserve"> </v>
      </c>
      <c r="R4486" s="32"/>
    </row>
    <row r="4487" spans="1:18" s="22" customFormat="1">
      <c r="A4487" s="24"/>
      <c r="B4487" s="23"/>
      <c r="C4487" s="23"/>
      <c r="D4487" s="25"/>
      <c r="E4487" s="23"/>
      <c r="F4487" s="26"/>
      <c r="G4487" s="27"/>
      <c r="H4487" s="27"/>
      <c r="I4487" s="27"/>
      <c r="J4487" s="69">
        <f t="shared" si="280"/>
        <v>0</v>
      </c>
      <c r="K4487" s="70" t="e">
        <f t="shared" si="281"/>
        <v>#DIV/0!</v>
      </c>
      <c r="L4487" s="63"/>
      <c r="N4487" s="32" t="str">
        <f>+IFERROR(VLOOKUP(B4487,$B$5:B4486,1,FALSE),"")</f>
        <v/>
      </c>
      <c r="O4487" s="32" t="str">
        <f t="shared" si="282"/>
        <v>DUPLICATE</v>
      </c>
      <c r="P4487" s="65"/>
      <c r="Q4487" s="66" t="str">
        <f t="shared" si="283"/>
        <v xml:space="preserve"> </v>
      </c>
      <c r="R4487" s="32"/>
    </row>
    <row r="4488" spans="1:18" s="22" customFormat="1">
      <c r="A4488" s="24"/>
      <c r="B4488" s="23"/>
      <c r="C4488" s="23"/>
      <c r="D4488" s="25"/>
      <c r="E4488" s="23"/>
      <c r="F4488" s="26"/>
      <c r="G4488" s="27"/>
      <c r="H4488" s="27"/>
      <c r="I4488" s="27"/>
      <c r="J4488" s="69">
        <f t="shared" si="280"/>
        <v>0</v>
      </c>
      <c r="K4488" s="70" t="e">
        <f t="shared" si="281"/>
        <v>#DIV/0!</v>
      </c>
      <c r="L4488" s="63"/>
      <c r="N4488" s="32" t="str">
        <f>+IFERROR(VLOOKUP(B4488,$B$5:B4487,1,FALSE),"")</f>
        <v/>
      </c>
      <c r="O4488" s="32" t="str">
        <f t="shared" si="282"/>
        <v>DUPLICATE</v>
      </c>
      <c r="P4488" s="65"/>
      <c r="Q4488" s="66" t="str">
        <f t="shared" si="283"/>
        <v xml:space="preserve"> </v>
      </c>
      <c r="R4488" s="32"/>
    </row>
    <row r="4489" spans="1:18" s="22" customFormat="1">
      <c r="A4489" s="24"/>
      <c r="B4489" s="23"/>
      <c r="C4489" s="23"/>
      <c r="D4489" s="25"/>
      <c r="E4489" s="23"/>
      <c r="F4489" s="26"/>
      <c r="G4489" s="27"/>
      <c r="H4489" s="27"/>
      <c r="I4489" s="27"/>
      <c r="J4489" s="69">
        <f t="shared" si="280"/>
        <v>0</v>
      </c>
      <c r="K4489" s="70" t="e">
        <f t="shared" si="281"/>
        <v>#DIV/0!</v>
      </c>
      <c r="L4489" s="63"/>
      <c r="N4489" s="32" t="str">
        <f>+IFERROR(VLOOKUP(B4489,$B$5:B4488,1,FALSE),"")</f>
        <v/>
      </c>
      <c r="O4489" s="32" t="str">
        <f t="shared" si="282"/>
        <v>DUPLICATE</v>
      </c>
      <c r="P4489" s="65"/>
      <c r="Q4489" s="66" t="str">
        <f t="shared" si="283"/>
        <v xml:space="preserve"> </v>
      </c>
      <c r="R4489" s="32"/>
    </row>
    <row r="4490" spans="1:18" s="22" customFormat="1">
      <c r="A4490" s="24"/>
      <c r="B4490" s="23"/>
      <c r="C4490" s="23"/>
      <c r="D4490" s="25"/>
      <c r="E4490" s="23"/>
      <c r="F4490" s="26"/>
      <c r="G4490" s="27"/>
      <c r="H4490" s="27"/>
      <c r="I4490" s="27"/>
      <c r="J4490" s="69">
        <f t="shared" si="280"/>
        <v>0</v>
      </c>
      <c r="K4490" s="70" t="e">
        <f t="shared" si="281"/>
        <v>#DIV/0!</v>
      </c>
      <c r="L4490" s="63"/>
      <c r="N4490" s="32" t="str">
        <f>+IFERROR(VLOOKUP(B4490,$B$5:B4489,1,FALSE),"")</f>
        <v/>
      </c>
      <c r="O4490" s="32" t="str">
        <f t="shared" si="282"/>
        <v>DUPLICATE</v>
      </c>
      <c r="P4490" s="65"/>
      <c r="Q4490" s="66" t="str">
        <f t="shared" si="283"/>
        <v xml:space="preserve"> </v>
      </c>
      <c r="R4490" s="32"/>
    </row>
    <row r="4491" spans="1:18" s="22" customFormat="1">
      <c r="A4491" s="24"/>
      <c r="B4491" s="23"/>
      <c r="C4491" s="23"/>
      <c r="D4491" s="25"/>
      <c r="E4491" s="23"/>
      <c r="F4491" s="26"/>
      <c r="G4491" s="27"/>
      <c r="H4491" s="27"/>
      <c r="I4491" s="27"/>
      <c r="J4491" s="69">
        <f t="shared" si="280"/>
        <v>0</v>
      </c>
      <c r="K4491" s="70" t="e">
        <f t="shared" si="281"/>
        <v>#DIV/0!</v>
      </c>
      <c r="L4491" s="63"/>
      <c r="N4491" s="32" t="str">
        <f>+IFERROR(VLOOKUP(B4491,$B$5:B4490,1,FALSE),"")</f>
        <v/>
      </c>
      <c r="O4491" s="32" t="str">
        <f t="shared" si="282"/>
        <v>DUPLICATE</v>
      </c>
      <c r="P4491" s="65"/>
      <c r="Q4491" s="66" t="str">
        <f t="shared" si="283"/>
        <v xml:space="preserve"> </v>
      </c>
      <c r="R4491" s="32"/>
    </row>
    <row r="4492" spans="1:18" s="22" customFormat="1">
      <c r="A4492" s="24"/>
      <c r="B4492" s="23"/>
      <c r="C4492" s="23"/>
      <c r="D4492" s="25"/>
      <c r="E4492" s="23"/>
      <c r="F4492" s="26"/>
      <c r="G4492" s="27"/>
      <c r="H4492" s="27"/>
      <c r="I4492" s="27"/>
      <c r="J4492" s="69">
        <f t="shared" si="280"/>
        <v>0</v>
      </c>
      <c r="K4492" s="70" t="e">
        <f t="shared" si="281"/>
        <v>#DIV/0!</v>
      </c>
      <c r="L4492" s="63"/>
      <c r="N4492" s="32" t="str">
        <f>+IFERROR(VLOOKUP(B4492,$B$5:B4491,1,FALSE),"")</f>
        <v/>
      </c>
      <c r="O4492" s="32" t="str">
        <f t="shared" si="282"/>
        <v>DUPLICATE</v>
      </c>
      <c r="P4492" s="65"/>
      <c r="Q4492" s="66" t="str">
        <f t="shared" si="283"/>
        <v xml:space="preserve"> </v>
      </c>
      <c r="R4492" s="32"/>
    </row>
    <row r="4493" spans="1:18" s="22" customFormat="1">
      <c r="A4493" s="24"/>
      <c r="B4493" s="23"/>
      <c r="C4493" s="23"/>
      <c r="D4493" s="25"/>
      <c r="E4493" s="23"/>
      <c r="F4493" s="26"/>
      <c r="G4493" s="27"/>
      <c r="H4493" s="27"/>
      <c r="I4493" s="27"/>
      <c r="J4493" s="69">
        <f t="shared" si="280"/>
        <v>0</v>
      </c>
      <c r="K4493" s="70" t="e">
        <f t="shared" si="281"/>
        <v>#DIV/0!</v>
      </c>
      <c r="L4493" s="63"/>
      <c r="N4493" s="32" t="str">
        <f>+IFERROR(VLOOKUP(B4493,$B$5:B4492,1,FALSE),"")</f>
        <v/>
      </c>
      <c r="O4493" s="32" t="str">
        <f t="shared" si="282"/>
        <v>DUPLICATE</v>
      </c>
      <c r="P4493" s="65"/>
      <c r="Q4493" s="66" t="str">
        <f t="shared" si="283"/>
        <v xml:space="preserve"> </v>
      </c>
      <c r="R4493" s="32"/>
    </row>
    <row r="4494" spans="1:18" s="22" customFormat="1">
      <c r="A4494" s="24"/>
      <c r="B4494" s="23"/>
      <c r="C4494" s="23"/>
      <c r="D4494" s="25"/>
      <c r="E4494" s="23"/>
      <c r="F4494" s="26"/>
      <c r="G4494" s="27"/>
      <c r="H4494" s="27"/>
      <c r="I4494" s="27"/>
      <c r="J4494" s="69">
        <f t="shared" si="280"/>
        <v>0</v>
      </c>
      <c r="K4494" s="70" t="e">
        <f t="shared" si="281"/>
        <v>#DIV/0!</v>
      </c>
      <c r="L4494" s="63"/>
      <c r="N4494" s="32" t="str">
        <f>+IFERROR(VLOOKUP(B4494,$B$5:B4493,1,FALSE),"")</f>
        <v/>
      </c>
      <c r="O4494" s="32" t="str">
        <f t="shared" si="282"/>
        <v>DUPLICATE</v>
      </c>
      <c r="P4494" s="65"/>
      <c r="Q4494" s="66" t="str">
        <f t="shared" si="283"/>
        <v xml:space="preserve"> </v>
      </c>
      <c r="R4494" s="32"/>
    </row>
    <row r="4495" spans="1:18" s="22" customFormat="1">
      <c r="A4495" s="24"/>
      <c r="B4495" s="23"/>
      <c r="C4495" s="23"/>
      <c r="D4495" s="25"/>
      <c r="E4495" s="23"/>
      <c r="F4495" s="26"/>
      <c r="G4495" s="27"/>
      <c r="H4495" s="27"/>
      <c r="I4495" s="27"/>
      <c r="J4495" s="69">
        <f t="shared" si="280"/>
        <v>0</v>
      </c>
      <c r="K4495" s="70" t="e">
        <f t="shared" si="281"/>
        <v>#DIV/0!</v>
      </c>
      <c r="L4495" s="63"/>
      <c r="N4495" s="32" t="str">
        <f>+IFERROR(VLOOKUP(B4495,$B$5:B4494,1,FALSE),"")</f>
        <v/>
      </c>
      <c r="O4495" s="32" t="str">
        <f t="shared" si="282"/>
        <v>DUPLICATE</v>
      </c>
      <c r="P4495" s="65"/>
      <c r="Q4495" s="66" t="str">
        <f t="shared" si="283"/>
        <v xml:space="preserve"> </v>
      </c>
      <c r="R4495" s="32"/>
    </row>
    <row r="4496" spans="1:18" s="22" customFormat="1">
      <c r="A4496" s="24"/>
      <c r="B4496" s="23"/>
      <c r="C4496" s="23"/>
      <c r="D4496" s="25"/>
      <c r="E4496" s="23"/>
      <c r="F4496" s="26"/>
      <c r="G4496" s="27"/>
      <c r="H4496" s="27"/>
      <c r="I4496" s="27"/>
      <c r="J4496" s="69">
        <f t="shared" si="280"/>
        <v>0</v>
      </c>
      <c r="K4496" s="70" t="e">
        <f t="shared" si="281"/>
        <v>#DIV/0!</v>
      </c>
      <c r="L4496" s="63"/>
      <c r="N4496" s="32" t="str">
        <f>+IFERROR(VLOOKUP(B4496,$B$5:B4495,1,FALSE),"")</f>
        <v/>
      </c>
      <c r="O4496" s="32" t="str">
        <f t="shared" si="282"/>
        <v>DUPLICATE</v>
      </c>
      <c r="P4496" s="65"/>
      <c r="Q4496" s="66" t="str">
        <f t="shared" si="283"/>
        <v xml:space="preserve"> </v>
      </c>
      <c r="R4496" s="32"/>
    </row>
    <row r="4497" spans="1:18" s="22" customFormat="1">
      <c r="A4497" s="24"/>
      <c r="B4497" s="23"/>
      <c r="C4497" s="23"/>
      <c r="D4497" s="25"/>
      <c r="E4497" s="23"/>
      <c r="F4497" s="26"/>
      <c r="G4497" s="27"/>
      <c r="H4497" s="27"/>
      <c r="I4497" s="27"/>
      <c r="J4497" s="69">
        <f t="shared" si="280"/>
        <v>0</v>
      </c>
      <c r="K4497" s="70" t="e">
        <f t="shared" si="281"/>
        <v>#DIV/0!</v>
      </c>
      <c r="L4497" s="63"/>
      <c r="N4497" s="32" t="str">
        <f>+IFERROR(VLOOKUP(B4497,$B$5:B4496,1,FALSE),"")</f>
        <v/>
      </c>
      <c r="O4497" s="32" t="str">
        <f t="shared" si="282"/>
        <v>DUPLICATE</v>
      </c>
      <c r="P4497" s="65"/>
      <c r="Q4497" s="66" t="str">
        <f t="shared" si="283"/>
        <v xml:space="preserve"> </v>
      </c>
      <c r="R4497" s="32"/>
    </row>
    <row r="4498" spans="1:18" s="22" customFormat="1">
      <c r="A4498" s="24"/>
      <c r="B4498" s="23"/>
      <c r="C4498" s="23"/>
      <c r="D4498" s="25"/>
      <c r="E4498" s="23"/>
      <c r="F4498" s="26"/>
      <c r="G4498" s="27"/>
      <c r="H4498" s="27"/>
      <c r="I4498" s="27"/>
      <c r="J4498" s="69">
        <f t="shared" si="280"/>
        <v>0</v>
      </c>
      <c r="K4498" s="70" t="e">
        <f t="shared" si="281"/>
        <v>#DIV/0!</v>
      </c>
      <c r="L4498" s="63"/>
      <c r="N4498" s="32" t="str">
        <f>+IFERROR(VLOOKUP(B4498,$B$5:B4497,1,FALSE),"")</f>
        <v/>
      </c>
      <c r="O4498" s="32" t="str">
        <f t="shared" si="282"/>
        <v>DUPLICATE</v>
      </c>
      <c r="P4498" s="65"/>
      <c r="Q4498" s="66" t="str">
        <f t="shared" si="283"/>
        <v xml:space="preserve"> </v>
      </c>
      <c r="R4498" s="32"/>
    </row>
    <row r="4499" spans="1:18" s="22" customFormat="1">
      <c r="A4499" s="24"/>
      <c r="B4499" s="23"/>
      <c r="C4499" s="23"/>
      <c r="D4499" s="25"/>
      <c r="E4499" s="23"/>
      <c r="F4499" s="26"/>
      <c r="G4499" s="27"/>
      <c r="H4499" s="27"/>
      <c r="I4499" s="27"/>
      <c r="J4499" s="69">
        <f t="shared" si="280"/>
        <v>0</v>
      </c>
      <c r="K4499" s="70" t="e">
        <f t="shared" si="281"/>
        <v>#DIV/0!</v>
      </c>
      <c r="L4499" s="63"/>
      <c r="N4499" s="32" t="str">
        <f>+IFERROR(VLOOKUP(B4499,$B$5:B4498,1,FALSE),"")</f>
        <v/>
      </c>
      <c r="O4499" s="32" t="str">
        <f t="shared" si="282"/>
        <v>DUPLICATE</v>
      </c>
      <c r="P4499" s="65"/>
      <c r="Q4499" s="66" t="str">
        <f t="shared" si="283"/>
        <v xml:space="preserve"> </v>
      </c>
      <c r="R4499" s="32"/>
    </row>
    <row r="4500" spans="1:18" s="22" customFormat="1">
      <c r="A4500" s="24"/>
      <c r="B4500" s="23"/>
      <c r="C4500" s="23"/>
      <c r="D4500" s="25"/>
      <c r="E4500" s="23"/>
      <c r="F4500" s="26"/>
      <c r="G4500" s="27"/>
      <c r="H4500" s="27"/>
      <c r="I4500" s="27"/>
      <c r="J4500" s="69">
        <f t="shared" si="280"/>
        <v>0</v>
      </c>
      <c r="K4500" s="70" t="e">
        <f t="shared" si="281"/>
        <v>#DIV/0!</v>
      </c>
      <c r="L4500" s="63"/>
      <c r="N4500" s="32" t="str">
        <f>+IFERROR(VLOOKUP(B4500,$B$5:B4499,1,FALSE),"")</f>
        <v/>
      </c>
      <c r="O4500" s="32" t="str">
        <f t="shared" si="282"/>
        <v>DUPLICATE</v>
      </c>
      <c r="P4500" s="65"/>
      <c r="Q4500" s="66" t="str">
        <f t="shared" si="283"/>
        <v xml:space="preserve"> </v>
      </c>
      <c r="R4500" s="32"/>
    </row>
    <row r="4501" spans="1:18" s="22" customFormat="1">
      <c r="A4501" s="24"/>
      <c r="B4501" s="23"/>
      <c r="C4501" s="23"/>
      <c r="D4501" s="25"/>
      <c r="E4501" s="23"/>
      <c r="F4501" s="26"/>
      <c r="G4501" s="27"/>
      <c r="H4501" s="27"/>
      <c r="I4501" s="27"/>
      <c r="J4501" s="69">
        <f t="shared" si="280"/>
        <v>0</v>
      </c>
      <c r="K4501" s="70" t="e">
        <f t="shared" si="281"/>
        <v>#DIV/0!</v>
      </c>
      <c r="L4501" s="63"/>
      <c r="N4501" s="32" t="str">
        <f>+IFERROR(VLOOKUP(B4501,$B$5:B4500,1,FALSE),"")</f>
        <v/>
      </c>
      <c r="O4501" s="32" t="str">
        <f t="shared" si="282"/>
        <v>DUPLICATE</v>
      </c>
      <c r="P4501" s="65"/>
      <c r="Q4501" s="66" t="str">
        <f t="shared" si="283"/>
        <v xml:space="preserve"> </v>
      </c>
      <c r="R4501" s="32"/>
    </row>
    <row r="4502" spans="1:18" s="22" customFormat="1">
      <c r="A4502" s="24"/>
      <c r="B4502" s="23"/>
      <c r="C4502" s="23"/>
      <c r="D4502" s="25"/>
      <c r="E4502" s="23"/>
      <c r="F4502" s="26"/>
      <c r="G4502" s="27"/>
      <c r="H4502" s="27"/>
      <c r="I4502" s="27"/>
      <c r="J4502" s="69">
        <f t="shared" si="280"/>
        <v>0</v>
      </c>
      <c r="K4502" s="70" t="e">
        <f t="shared" si="281"/>
        <v>#DIV/0!</v>
      </c>
      <c r="L4502" s="63"/>
      <c r="N4502" s="32" t="str">
        <f>+IFERROR(VLOOKUP(B4502,$B$5:B4501,1,FALSE),"")</f>
        <v/>
      </c>
      <c r="O4502" s="32" t="str">
        <f t="shared" si="282"/>
        <v>DUPLICATE</v>
      </c>
      <c r="P4502" s="65"/>
      <c r="Q4502" s="66" t="str">
        <f t="shared" si="283"/>
        <v xml:space="preserve"> </v>
      </c>
      <c r="R4502" s="32"/>
    </row>
    <row r="4503" spans="1:18" s="22" customFormat="1">
      <c r="A4503" s="24"/>
      <c r="B4503" s="23"/>
      <c r="C4503" s="23"/>
      <c r="D4503" s="25"/>
      <c r="E4503" s="23"/>
      <c r="F4503" s="26"/>
      <c r="G4503" s="27"/>
      <c r="H4503" s="27"/>
      <c r="I4503" s="27"/>
      <c r="J4503" s="69">
        <f t="shared" si="280"/>
        <v>0</v>
      </c>
      <c r="K4503" s="70" t="e">
        <f t="shared" si="281"/>
        <v>#DIV/0!</v>
      </c>
      <c r="L4503" s="63"/>
      <c r="N4503" s="32" t="str">
        <f>+IFERROR(VLOOKUP(B4503,$B$5:B4502,1,FALSE),"")</f>
        <v/>
      </c>
      <c r="O4503" s="32" t="str">
        <f t="shared" si="282"/>
        <v>DUPLICATE</v>
      </c>
      <c r="P4503" s="65"/>
      <c r="Q4503" s="66" t="str">
        <f t="shared" si="283"/>
        <v xml:space="preserve"> </v>
      </c>
      <c r="R4503" s="32"/>
    </row>
    <row r="4504" spans="1:18" s="22" customFormat="1">
      <c r="A4504" s="24"/>
      <c r="B4504" s="23"/>
      <c r="C4504" s="23"/>
      <c r="D4504" s="25"/>
      <c r="E4504" s="23"/>
      <c r="F4504" s="26"/>
      <c r="G4504" s="27"/>
      <c r="H4504" s="27"/>
      <c r="I4504" s="27"/>
      <c r="J4504" s="69">
        <f t="shared" si="280"/>
        <v>0</v>
      </c>
      <c r="K4504" s="70" t="e">
        <f t="shared" si="281"/>
        <v>#DIV/0!</v>
      </c>
      <c r="L4504" s="63"/>
      <c r="N4504" s="32" t="str">
        <f>+IFERROR(VLOOKUP(B4504,$B$5:B4503,1,FALSE),"")</f>
        <v/>
      </c>
      <c r="O4504" s="32" t="str">
        <f t="shared" si="282"/>
        <v>DUPLICATE</v>
      </c>
      <c r="P4504" s="65"/>
      <c r="Q4504" s="66" t="str">
        <f t="shared" si="283"/>
        <v xml:space="preserve"> </v>
      </c>
      <c r="R4504" s="32"/>
    </row>
    <row r="4505" spans="1:18" s="22" customFormat="1">
      <c r="A4505" s="24"/>
      <c r="B4505" s="23"/>
      <c r="C4505" s="23"/>
      <c r="D4505" s="25"/>
      <c r="E4505" s="23"/>
      <c r="F4505" s="26"/>
      <c r="G4505" s="27"/>
      <c r="H4505" s="27"/>
      <c r="I4505" s="27"/>
      <c r="J4505" s="69">
        <f t="shared" si="280"/>
        <v>0</v>
      </c>
      <c r="K4505" s="70" t="e">
        <f t="shared" si="281"/>
        <v>#DIV/0!</v>
      </c>
      <c r="L4505" s="63"/>
      <c r="N4505" s="32" t="str">
        <f>+IFERROR(VLOOKUP(B4505,$B$5:B4504,1,FALSE),"")</f>
        <v/>
      </c>
      <c r="O4505" s="32" t="str">
        <f t="shared" si="282"/>
        <v>DUPLICATE</v>
      </c>
      <c r="P4505" s="65"/>
      <c r="Q4505" s="66" t="str">
        <f t="shared" si="283"/>
        <v xml:space="preserve"> </v>
      </c>
      <c r="R4505" s="32"/>
    </row>
    <row r="4506" spans="1:18" s="22" customFormat="1">
      <c r="A4506" s="24"/>
      <c r="B4506" s="23"/>
      <c r="C4506" s="23"/>
      <c r="D4506" s="25"/>
      <c r="E4506" s="23"/>
      <c r="F4506" s="26"/>
      <c r="G4506" s="27"/>
      <c r="H4506" s="27"/>
      <c r="I4506" s="27"/>
      <c r="J4506" s="69">
        <f t="shared" si="280"/>
        <v>0</v>
      </c>
      <c r="K4506" s="70" t="e">
        <f t="shared" si="281"/>
        <v>#DIV/0!</v>
      </c>
      <c r="L4506" s="63"/>
      <c r="N4506" s="32" t="str">
        <f>+IFERROR(VLOOKUP(B4506,$B$5:B4505,1,FALSE),"")</f>
        <v/>
      </c>
      <c r="O4506" s="32" t="str">
        <f t="shared" si="282"/>
        <v>DUPLICATE</v>
      </c>
      <c r="P4506" s="65"/>
      <c r="Q4506" s="66" t="str">
        <f t="shared" si="283"/>
        <v xml:space="preserve"> </v>
      </c>
      <c r="R4506" s="32"/>
    </row>
    <row r="4507" spans="1:18" s="22" customFormat="1">
      <c r="A4507" s="24"/>
      <c r="B4507" s="23"/>
      <c r="C4507" s="23"/>
      <c r="D4507" s="25"/>
      <c r="E4507" s="23"/>
      <c r="F4507" s="26"/>
      <c r="G4507" s="27"/>
      <c r="H4507" s="27"/>
      <c r="I4507" s="27"/>
      <c r="J4507" s="69">
        <f t="shared" si="280"/>
        <v>0</v>
      </c>
      <c r="K4507" s="70" t="e">
        <f t="shared" si="281"/>
        <v>#DIV/0!</v>
      </c>
      <c r="L4507" s="63"/>
      <c r="N4507" s="32" t="str">
        <f>+IFERROR(VLOOKUP(B4507,$B$5:B4506,1,FALSE),"")</f>
        <v/>
      </c>
      <c r="O4507" s="32" t="str">
        <f t="shared" si="282"/>
        <v>DUPLICATE</v>
      </c>
      <c r="P4507" s="65"/>
      <c r="Q4507" s="66" t="str">
        <f t="shared" si="283"/>
        <v xml:space="preserve"> </v>
      </c>
      <c r="R4507" s="32"/>
    </row>
    <row r="4508" spans="1:18" s="22" customFormat="1">
      <c r="A4508" s="24"/>
      <c r="B4508" s="23"/>
      <c r="C4508" s="23"/>
      <c r="D4508" s="25"/>
      <c r="E4508" s="23"/>
      <c r="F4508" s="26"/>
      <c r="G4508" s="27"/>
      <c r="H4508" s="27"/>
      <c r="I4508" s="27"/>
      <c r="J4508" s="69">
        <f t="shared" si="280"/>
        <v>0</v>
      </c>
      <c r="K4508" s="70" t="e">
        <f t="shared" si="281"/>
        <v>#DIV/0!</v>
      </c>
      <c r="L4508" s="63"/>
      <c r="N4508" s="32" t="str">
        <f>+IFERROR(VLOOKUP(B4508,$B$5:B4507,1,FALSE),"")</f>
        <v/>
      </c>
      <c r="O4508" s="32" t="str">
        <f t="shared" si="282"/>
        <v>DUPLICATE</v>
      </c>
      <c r="P4508" s="65"/>
      <c r="Q4508" s="66" t="str">
        <f t="shared" si="283"/>
        <v xml:space="preserve"> </v>
      </c>
      <c r="R4508" s="32"/>
    </row>
    <row r="4509" spans="1:18" s="22" customFormat="1">
      <c r="A4509" s="24"/>
      <c r="B4509" s="23"/>
      <c r="C4509" s="23"/>
      <c r="D4509" s="25"/>
      <c r="E4509" s="23"/>
      <c r="F4509" s="26"/>
      <c r="G4509" s="27"/>
      <c r="H4509" s="27"/>
      <c r="I4509" s="27"/>
      <c r="J4509" s="69">
        <f t="shared" si="280"/>
        <v>0</v>
      </c>
      <c r="K4509" s="70" t="e">
        <f t="shared" si="281"/>
        <v>#DIV/0!</v>
      </c>
      <c r="L4509" s="63"/>
      <c r="N4509" s="32" t="str">
        <f>+IFERROR(VLOOKUP(B4509,$B$5:B4508,1,FALSE),"")</f>
        <v/>
      </c>
      <c r="O4509" s="32" t="str">
        <f t="shared" si="282"/>
        <v>DUPLICATE</v>
      </c>
      <c r="P4509" s="65"/>
      <c r="Q4509" s="66" t="str">
        <f t="shared" si="283"/>
        <v xml:space="preserve"> </v>
      </c>
      <c r="R4509" s="32"/>
    </row>
    <row r="4510" spans="1:18" s="22" customFormat="1">
      <c r="A4510" s="24"/>
      <c r="B4510" s="23"/>
      <c r="C4510" s="23"/>
      <c r="D4510" s="25"/>
      <c r="E4510" s="23"/>
      <c r="F4510" s="26"/>
      <c r="G4510" s="27"/>
      <c r="H4510" s="27"/>
      <c r="I4510" s="27"/>
      <c r="J4510" s="69">
        <f t="shared" si="280"/>
        <v>0</v>
      </c>
      <c r="K4510" s="70" t="e">
        <f t="shared" si="281"/>
        <v>#DIV/0!</v>
      </c>
      <c r="L4510" s="63"/>
      <c r="N4510" s="32" t="str">
        <f>+IFERROR(VLOOKUP(B4510,$B$5:B4509,1,FALSE),"")</f>
        <v/>
      </c>
      <c r="O4510" s="32" t="str">
        <f t="shared" si="282"/>
        <v>DUPLICATE</v>
      </c>
      <c r="P4510" s="65"/>
      <c r="Q4510" s="66" t="str">
        <f t="shared" si="283"/>
        <v xml:space="preserve"> </v>
      </c>
      <c r="R4510" s="32"/>
    </row>
    <row r="4511" spans="1:18" s="22" customFormat="1">
      <c r="A4511" s="24"/>
      <c r="B4511" s="23"/>
      <c r="C4511" s="23"/>
      <c r="D4511" s="25"/>
      <c r="E4511" s="23"/>
      <c r="F4511" s="26"/>
      <c r="G4511" s="27"/>
      <c r="H4511" s="27"/>
      <c r="I4511" s="27"/>
      <c r="J4511" s="69">
        <f t="shared" si="280"/>
        <v>0</v>
      </c>
      <c r="K4511" s="70" t="e">
        <f t="shared" si="281"/>
        <v>#DIV/0!</v>
      </c>
      <c r="L4511" s="63"/>
      <c r="N4511" s="32" t="str">
        <f>+IFERROR(VLOOKUP(B4511,$B$5:B4510,1,FALSE),"")</f>
        <v/>
      </c>
      <c r="O4511" s="32" t="str">
        <f t="shared" si="282"/>
        <v>DUPLICATE</v>
      </c>
      <c r="P4511" s="65"/>
      <c r="Q4511" s="66" t="str">
        <f t="shared" si="283"/>
        <v xml:space="preserve"> </v>
      </c>
      <c r="R4511" s="32"/>
    </row>
    <row r="4512" spans="1:18" s="22" customFormat="1">
      <c r="A4512" s="24"/>
      <c r="B4512" s="23"/>
      <c r="C4512" s="23"/>
      <c r="D4512" s="25"/>
      <c r="E4512" s="23"/>
      <c r="F4512" s="26"/>
      <c r="G4512" s="27"/>
      <c r="H4512" s="27"/>
      <c r="I4512" s="27"/>
      <c r="J4512" s="69">
        <f t="shared" si="280"/>
        <v>0</v>
      </c>
      <c r="K4512" s="70" t="e">
        <f t="shared" si="281"/>
        <v>#DIV/0!</v>
      </c>
      <c r="L4512" s="63"/>
      <c r="N4512" s="32" t="str">
        <f>+IFERROR(VLOOKUP(B4512,$B$5:B4511,1,FALSE),"")</f>
        <v/>
      </c>
      <c r="O4512" s="32" t="str">
        <f t="shared" si="282"/>
        <v>DUPLICATE</v>
      </c>
      <c r="P4512" s="65"/>
      <c r="Q4512" s="66" t="str">
        <f t="shared" si="283"/>
        <v xml:space="preserve"> </v>
      </c>
      <c r="R4512" s="32"/>
    </row>
    <row r="4513" spans="1:18" s="22" customFormat="1">
      <c r="A4513" s="24"/>
      <c r="B4513" s="23"/>
      <c r="C4513" s="23"/>
      <c r="D4513" s="25"/>
      <c r="E4513" s="23"/>
      <c r="F4513" s="26"/>
      <c r="G4513" s="27"/>
      <c r="H4513" s="27"/>
      <c r="I4513" s="27"/>
      <c r="J4513" s="69">
        <f t="shared" si="280"/>
        <v>0</v>
      </c>
      <c r="K4513" s="70" t="e">
        <f t="shared" si="281"/>
        <v>#DIV/0!</v>
      </c>
      <c r="L4513" s="63"/>
      <c r="N4513" s="32" t="str">
        <f>+IFERROR(VLOOKUP(B4513,$B$5:B4512,1,FALSE),"")</f>
        <v/>
      </c>
      <c r="O4513" s="32" t="str">
        <f t="shared" si="282"/>
        <v>DUPLICATE</v>
      </c>
      <c r="P4513" s="65"/>
      <c r="Q4513" s="66" t="str">
        <f t="shared" si="283"/>
        <v xml:space="preserve"> </v>
      </c>
      <c r="R4513" s="32"/>
    </row>
    <row r="4514" spans="1:18" s="22" customFormat="1">
      <c r="A4514" s="24"/>
      <c r="B4514" s="23"/>
      <c r="C4514" s="23"/>
      <c r="D4514" s="25"/>
      <c r="E4514" s="23"/>
      <c r="F4514" s="26"/>
      <c r="G4514" s="27"/>
      <c r="H4514" s="27"/>
      <c r="I4514" s="27"/>
      <c r="J4514" s="69">
        <f t="shared" si="280"/>
        <v>0</v>
      </c>
      <c r="K4514" s="70" t="e">
        <f t="shared" si="281"/>
        <v>#DIV/0!</v>
      </c>
      <c r="L4514" s="63"/>
      <c r="N4514" s="32" t="str">
        <f>+IFERROR(VLOOKUP(B4514,$B$5:B4513,1,FALSE),"")</f>
        <v/>
      </c>
      <c r="O4514" s="32" t="str">
        <f t="shared" si="282"/>
        <v>DUPLICATE</v>
      </c>
      <c r="P4514" s="65"/>
      <c r="Q4514" s="66" t="str">
        <f t="shared" si="283"/>
        <v xml:space="preserve"> </v>
      </c>
      <c r="R4514" s="32"/>
    </row>
    <row r="4515" spans="1:18" s="22" customFormat="1">
      <c r="A4515" s="24"/>
      <c r="B4515" s="23"/>
      <c r="C4515" s="23"/>
      <c r="D4515" s="25"/>
      <c r="E4515" s="23"/>
      <c r="F4515" s="26"/>
      <c r="G4515" s="27"/>
      <c r="H4515" s="27"/>
      <c r="I4515" s="27"/>
      <c r="J4515" s="69">
        <f t="shared" si="280"/>
        <v>0</v>
      </c>
      <c r="K4515" s="70" t="e">
        <f t="shared" si="281"/>
        <v>#DIV/0!</v>
      </c>
      <c r="L4515" s="63"/>
      <c r="N4515" s="32" t="str">
        <f>+IFERROR(VLOOKUP(B4515,$B$5:B4514,1,FALSE),"")</f>
        <v/>
      </c>
      <c r="O4515" s="32" t="str">
        <f t="shared" si="282"/>
        <v>DUPLICATE</v>
      </c>
      <c r="P4515" s="65"/>
      <c r="Q4515" s="66" t="str">
        <f t="shared" si="283"/>
        <v xml:space="preserve"> </v>
      </c>
      <c r="R4515" s="32"/>
    </row>
    <row r="4516" spans="1:18" s="22" customFormat="1">
      <c r="A4516" s="24"/>
      <c r="B4516" s="23"/>
      <c r="C4516" s="23"/>
      <c r="D4516" s="25"/>
      <c r="E4516" s="23"/>
      <c r="F4516" s="26"/>
      <c r="G4516" s="27"/>
      <c r="H4516" s="27"/>
      <c r="I4516" s="27"/>
      <c r="J4516" s="69">
        <f t="shared" si="280"/>
        <v>0</v>
      </c>
      <c r="K4516" s="70" t="e">
        <f t="shared" si="281"/>
        <v>#DIV/0!</v>
      </c>
      <c r="L4516" s="63"/>
      <c r="N4516" s="32" t="str">
        <f>+IFERROR(VLOOKUP(B4516,$B$5:B4515,1,FALSE),"")</f>
        <v/>
      </c>
      <c r="O4516" s="32" t="str">
        <f t="shared" si="282"/>
        <v>DUPLICATE</v>
      </c>
      <c r="P4516" s="65"/>
      <c r="Q4516" s="66" t="str">
        <f t="shared" si="283"/>
        <v xml:space="preserve"> </v>
      </c>
      <c r="R4516" s="32"/>
    </row>
    <row r="4517" spans="1:18" s="22" customFormat="1">
      <c r="A4517" s="24"/>
      <c r="B4517" s="23"/>
      <c r="C4517" s="23"/>
      <c r="D4517" s="25"/>
      <c r="E4517" s="23"/>
      <c r="F4517" s="26"/>
      <c r="G4517" s="27"/>
      <c r="H4517" s="27"/>
      <c r="I4517" s="27"/>
      <c r="J4517" s="69">
        <f t="shared" si="280"/>
        <v>0</v>
      </c>
      <c r="K4517" s="70" t="e">
        <f t="shared" si="281"/>
        <v>#DIV/0!</v>
      </c>
      <c r="L4517" s="63"/>
      <c r="N4517" s="32" t="str">
        <f>+IFERROR(VLOOKUP(B4517,$B$5:B4516,1,FALSE),"")</f>
        <v/>
      </c>
      <c r="O4517" s="32" t="str">
        <f t="shared" si="282"/>
        <v>DUPLICATE</v>
      </c>
      <c r="P4517" s="65"/>
      <c r="Q4517" s="66" t="str">
        <f t="shared" si="283"/>
        <v xml:space="preserve"> </v>
      </c>
      <c r="R4517" s="32"/>
    </row>
    <row r="4518" spans="1:18" s="22" customFormat="1">
      <c r="A4518" s="24"/>
      <c r="B4518" s="23"/>
      <c r="C4518" s="23"/>
      <c r="D4518" s="25"/>
      <c r="E4518" s="23"/>
      <c r="F4518" s="26"/>
      <c r="G4518" s="27"/>
      <c r="H4518" s="27"/>
      <c r="I4518" s="27"/>
      <c r="J4518" s="69">
        <f t="shared" si="280"/>
        <v>0</v>
      </c>
      <c r="K4518" s="70" t="e">
        <f t="shared" si="281"/>
        <v>#DIV/0!</v>
      </c>
      <c r="L4518" s="63"/>
      <c r="N4518" s="32" t="str">
        <f>+IFERROR(VLOOKUP(B4518,$B$5:B4517,1,FALSE),"")</f>
        <v/>
      </c>
      <c r="O4518" s="32" t="str">
        <f t="shared" si="282"/>
        <v>DUPLICATE</v>
      </c>
      <c r="P4518" s="65"/>
      <c r="Q4518" s="66" t="str">
        <f t="shared" si="283"/>
        <v xml:space="preserve"> </v>
      </c>
      <c r="R4518" s="32"/>
    </row>
    <row r="4519" spans="1:18" s="22" customFormat="1">
      <c r="A4519" s="24"/>
      <c r="B4519" s="23"/>
      <c r="C4519" s="23"/>
      <c r="D4519" s="25"/>
      <c r="E4519" s="23"/>
      <c r="F4519" s="26"/>
      <c r="G4519" s="27"/>
      <c r="H4519" s="27"/>
      <c r="I4519" s="27"/>
      <c r="J4519" s="69">
        <f t="shared" si="280"/>
        <v>0</v>
      </c>
      <c r="K4519" s="70" t="e">
        <f t="shared" si="281"/>
        <v>#DIV/0!</v>
      </c>
      <c r="L4519" s="63"/>
      <c r="N4519" s="32" t="str">
        <f>+IFERROR(VLOOKUP(B4519,$B$5:B4518,1,FALSE),"")</f>
        <v/>
      </c>
      <c r="O4519" s="32" t="str">
        <f t="shared" si="282"/>
        <v>DUPLICATE</v>
      </c>
      <c r="P4519" s="65"/>
      <c r="Q4519" s="66" t="str">
        <f t="shared" si="283"/>
        <v xml:space="preserve"> </v>
      </c>
      <c r="R4519" s="32"/>
    </row>
    <row r="4520" spans="1:18" s="22" customFormat="1">
      <c r="A4520" s="24"/>
      <c r="B4520" s="23"/>
      <c r="C4520" s="23"/>
      <c r="D4520" s="25"/>
      <c r="E4520" s="23"/>
      <c r="F4520" s="26"/>
      <c r="G4520" s="27"/>
      <c r="H4520" s="27"/>
      <c r="I4520" s="27"/>
      <c r="J4520" s="69">
        <f t="shared" si="280"/>
        <v>0</v>
      </c>
      <c r="K4520" s="70" t="e">
        <f t="shared" si="281"/>
        <v>#DIV/0!</v>
      </c>
      <c r="L4520" s="63"/>
      <c r="N4520" s="32" t="str">
        <f>+IFERROR(VLOOKUP(B4520,$B$5:B4519,1,FALSE),"")</f>
        <v/>
      </c>
      <c r="O4520" s="32" t="str">
        <f t="shared" si="282"/>
        <v>DUPLICATE</v>
      </c>
      <c r="P4520" s="65"/>
      <c r="Q4520" s="66" t="str">
        <f t="shared" si="283"/>
        <v xml:space="preserve"> </v>
      </c>
      <c r="R4520" s="32"/>
    </row>
    <row r="4521" spans="1:18" s="22" customFormat="1">
      <c r="A4521" s="24"/>
      <c r="B4521" s="23"/>
      <c r="C4521" s="23"/>
      <c r="D4521" s="25"/>
      <c r="E4521" s="23"/>
      <c r="F4521" s="26"/>
      <c r="G4521" s="27"/>
      <c r="H4521" s="27"/>
      <c r="I4521" s="27"/>
      <c r="J4521" s="69">
        <f t="shared" si="280"/>
        <v>0</v>
      </c>
      <c r="K4521" s="70" t="e">
        <f t="shared" si="281"/>
        <v>#DIV/0!</v>
      </c>
      <c r="L4521" s="63"/>
      <c r="N4521" s="32" t="str">
        <f>+IFERROR(VLOOKUP(B4521,$B$5:B4520,1,FALSE),"")</f>
        <v/>
      </c>
      <c r="O4521" s="32" t="str">
        <f t="shared" si="282"/>
        <v>DUPLICATE</v>
      </c>
      <c r="P4521" s="65"/>
      <c r="Q4521" s="66" t="str">
        <f t="shared" si="283"/>
        <v xml:space="preserve"> </v>
      </c>
      <c r="R4521" s="32"/>
    </row>
    <row r="4522" spans="1:18" s="22" customFormat="1">
      <c r="A4522" s="24"/>
      <c r="B4522" s="23"/>
      <c r="C4522" s="23"/>
      <c r="D4522" s="25"/>
      <c r="E4522" s="23"/>
      <c r="F4522" s="26"/>
      <c r="G4522" s="27"/>
      <c r="H4522" s="27"/>
      <c r="I4522" s="27"/>
      <c r="J4522" s="69">
        <f t="shared" si="280"/>
        <v>0</v>
      </c>
      <c r="K4522" s="70" t="e">
        <f t="shared" si="281"/>
        <v>#DIV/0!</v>
      </c>
      <c r="L4522" s="63"/>
      <c r="N4522" s="32" t="str">
        <f>+IFERROR(VLOOKUP(B4522,$B$5:B4521,1,FALSE),"")</f>
        <v/>
      </c>
      <c r="O4522" s="32" t="str">
        <f t="shared" si="282"/>
        <v>DUPLICATE</v>
      </c>
      <c r="P4522" s="65"/>
      <c r="Q4522" s="66" t="str">
        <f t="shared" si="283"/>
        <v xml:space="preserve"> </v>
      </c>
      <c r="R4522" s="32"/>
    </row>
    <row r="4523" spans="1:18" s="22" customFormat="1">
      <c r="A4523" s="24"/>
      <c r="B4523" s="23"/>
      <c r="C4523" s="23"/>
      <c r="D4523" s="25"/>
      <c r="E4523" s="23"/>
      <c r="F4523" s="26"/>
      <c r="G4523" s="27"/>
      <c r="H4523" s="27"/>
      <c r="I4523" s="27"/>
      <c r="J4523" s="69">
        <f t="shared" ref="J4523:J4586" si="284">SUM(G4523:I4523)</f>
        <v>0</v>
      </c>
      <c r="K4523" s="70" t="e">
        <f t="shared" ref="K4523:K4586" si="285">+(G4523+H4523+I4523)/F4523*100</f>
        <v>#DIV/0!</v>
      </c>
      <c r="L4523" s="63"/>
      <c r="N4523" s="32" t="str">
        <f>+IFERROR(VLOOKUP(B4523,$B$5:B4522,1,FALSE),"")</f>
        <v/>
      </c>
      <c r="O4523" s="32" t="str">
        <f t="shared" ref="O4523:O4586" si="286">+IF(EXACT(B4523,N4523),"DUPLICATE","ORIGINAL")</f>
        <v>DUPLICATE</v>
      </c>
      <c r="P4523" s="65"/>
      <c r="Q4523" s="66" t="str">
        <f t="shared" ref="Q4523:Q4586" si="287">CONCATENATE(B4523," ",A4523)</f>
        <v xml:space="preserve"> </v>
      </c>
      <c r="R4523" s="32"/>
    </row>
    <row r="4524" spans="1:18" s="22" customFormat="1">
      <c r="A4524" s="24"/>
      <c r="B4524" s="23"/>
      <c r="C4524" s="23"/>
      <c r="D4524" s="25"/>
      <c r="E4524" s="23"/>
      <c r="F4524" s="26"/>
      <c r="G4524" s="27"/>
      <c r="H4524" s="27"/>
      <c r="I4524" s="27"/>
      <c r="J4524" s="69">
        <f t="shared" si="284"/>
        <v>0</v>
      </c>
      <c r="K4524" s="70" t="e">
        <f t="shared" si="285"/>
        <v>#DIV/0!</v>
      </c>
      <c r="L4524" s="63"/>
      <c r="N4524" s="32" t="str">
        <f>+IFERROR(VLOOKUP(B4524,$B$5:B4523,1,FALSE),"")</f>
        <v/>
      </c>
      <c r="O4524" s="32" t="str">
        <f t="shared" si="286"/>
        <v>DUPLICATE</v>
      </c>
      <c r="P4524" s="65"/>
      <c r="Q4524" s="66" t="str">
        <f t="shared" si="287"/>
        <v xml:space="preserve"> </v>
      </c>
      <c r="R4524" s="32"/>
    </row>
    <row r="4525" spans="1:18" s="22" customFormat="1">
      <c r="A4525" s="24"/>
      <c r="B4525" s="23"/>
      <c r="C4525" s="23"/>
      <c r="D4525" s="25"/>
      <c r="E4525" s="23"/>
      <c r="F4525" s="26"/>
      <c r="G4525" s="27"/>
      <c r="H4525" s="27"/>
      <c r="I4525" s="27"/>
      <c r="J4525" s="69">
        <f t="shared" si="284"/>
        <v>0</v>
      </c>
      <c r="K4525" s="70" t="e">
        <f t="shared" si="285"/>
        <v>#DIV/0!</v>
      </c>
      <c r="L4525" s="63"/>
      <c r="N4525" s="32" t="str">
        <f>+IFERROR(VLOOKUP(B4525,$B$5:B4524,1,FALSE),"")</f>
        <v/>
      </c>
      <c r="O4525" s="32" t="str">
        <f t="shared" si="286"/>
        <v>DUPLICATE</v>
      </c>
      <c r="P4525" s="65"/>
      <c r="Q4525" s="66" t="str">
        <f t="shared" si="287"/>
        <v xml:space="preserve"> </v>
      </c>
      <c r="R4525" s="32"/>
    </row>
    <row r="4526" spans="1:18" s="22" customFormat="1">
      <c r="A4526" s="24"/>
      <c r="B4526" s="23"/>
      <c r="C4526" s="23"/>
      <c r="D4526" s="25"/>
      <c r="E4526" s="23"/>
      <c r="F4526" s="26"/>
      <c r="G4526" s="27"/>
      <c r="H4526" s="27"/>
      <c r="I4526" s="27"/>
      <c r="J4526" s="69">
        <f t="shared" si="284"/>
        <v>0</v>
      </c>
      <c r="K4526" s="70" t="e">
        <f t="shared" si="285"/>
        <v>#DIV/0!</v>
      </c>
      <c r="L4526" s="63"/>
      <c r="N4526" s="32" t="str">
        <f>+IFERROR(VLOOKUP(B4526,$B$5:B4525,1,FALSE),"")</f>
        <v/>
      </c>
      <c r="O4526" s="32" t="str">
        <f t="shared" si="286"/>
        <v>DUPLICATE</v>
      </c>
      <c r="P4526" s="65"/>
      <c r="Q4526" s="66" t="str">
        <f t="shared" si="287"/>
        <v xml:space="preserve"> </v>
      </c>
      <c r="R4526" s="32"/>
    </row>
    <row r="4527" spans="1:18" s="22" customFormat="1">
      <c r="A4527" s="24"/>
      <c r="B4527" s="23"/>
      <c r="C4527" s="23"/>
      <c r="D4527" s="25"/>
      <c r="E4527" s="23"/>
      <c r="F4527" s="26"/>
      <c r="G4527" s="27"/>
      <c r="H4527" s="27"/>
      <c r="I4527" s="27"/>
      <c r="J4527" s="69">
        <f t="shared" si="284"/>
        <v>0</v>
      </c>
      <c r="K4527" s="70" t="e">
        <f t="shared" si="285"/>
        <v>#DIV/0!</v>
      </c>
      <c r="L4527" s="63"/>
      <c r="N4527" s="32" t="str">
        <f>+IFERROR(VLOOKUP(B4527,$B$5:B4526,1,FALSE),"")</f>
        <v/>
      </c>
      <c r="O4527" s="32" t="str">
        <f t="shared" si="286"/>
        <v>DUPLICATE</v>
      </c>
      <c r="P4527" s="65"/>
      <c r="Q4527" s="66" t="str">
        <f t="shared" si="287"/>
        <v xml:space="preserve"> </v>
      </c>
      <c r="R4527" s="32"/>
    </row>
    <row r="4528" spans="1:18" s="22" customFormat="1">
      <c r="A4528" s="24"/>
      <c r="B4528" s="23"/>
      <c r="C4528" s="23"/>
      <c r="D4528" s="25"/>
      <c r="E4528" s="23"/>
      <c r="F4528" s="26"/>
      <c r="G4528" s="27"/>
      <c r="H4528" s="27"/>
      <c r="I4528" s="27"/>
      <c r="J4528" s="69">
        <f t="shared" si="284"/>
        <v>0</v>
      </c>
      <c r="K4528" s="70" t="e">
        <f t="shared" si="285"/>
        <v>#DIV/0!</v>
      </c>
      <c r="L4528" s="63"/>
      <c r="N4528" s="32" t="str">
        <f>+IFERROR(VLOOKUP(B4528,$B$5:B4527,1,FALSE),"")</f>
        <v/>
      </c>
      <c r="O4528" s="32" t="str">
        <f t="shared" si="286"/>
        <v>DUPLICATE</v>
      </c>
      <c r="P4528" s="65"/>
      <c r="Q4528" s="66" t="str">
        <f t="shared" si="287"/>
        <v xml:space="preserve"> </v>
      </c>
      <c r="R4528" s="32"/>
    </row>
    <row r="4529" spans="1:18" s="22" customFormat="1">
      <c r="A4529" s="24"/>
      <c r="B4529" s="23"/>
      <c r="C4529" s="23"/>
      <c r="D4529" s="25"/>
      <c r="E4529" s="23"/>
      <c r="F4529" s="26"/>
      <c r="G4529" s="27"/>
      <c r="H4529" s="27"/>
      <c r="I4529" s="27"/>
      <c r="J4529" s="69">
        <f t="shared" si="284"/>
        <v>0</v>
      </c>
      <c r="K4529" s="70" t="e">
        <f t="shared" si="285"/>
        <v>#DIV/0!</v>
      </c>
      <c r="L4529" s="63"/>
      <c r="N4529" s="32" t="str">
        <f>+IFERROR(VLOOKUP(B4529,$B$5:B4528,1,FALSE),"")</f>
        <v/>
      </c>
      <c r="O4529" s="32" t="str">
        <f t="shared" si="286"/>
        <v>DUPLICATE</v>
      </c>
      <c r="P4529" s="65"/>
      <c r="Q4529" s="66" t="str">
        <f t="shared" si="287"/>
        <v xml:space="preserve"> </v>
      </c>
      <c r="R4529" s="32"/>
    </row>
    <row r="4530" spans="1:18" s="22" customFormat="1">
      <c r="A4530" s="24"/>
      <c r="B4530" s="23"/>
      <c r="C4530" s="23"/>
      <c r="D4530" s="25"/>
      <c r="E4530" s="23"/>
      <c r="F4530" s="26"/>
      <c r="G4530" s="27"/>
      <c r="H4530" s="27"/>
      <c r="I4530" s="27"/>
      <c r="J4530" s="69">
        <f t="shared" si="284"/>
        <v>0</v>
      </c>
      <c r="K4530" s="70" t="e">
        <f t="shared" si="285"/>
        <v>#DIV/0!</v>
      </c>
      <c r="L4530" s="63"/>
      <c r="N4530" s="32" t="str">
        <f>+IFERROR(VLOOKUP(B4530,$B$5:B4529,1,FALSE),"")</f>
        <v/>
      </c>
      <c r="O4530" s="32" t="str">
        <f t="shared" si="286"/>
        <v>DUPLICATE</v>
      </c>
      <c r="P4530" s="65"/>
      <c r="Q4530" s="66" t="str">
        <f t="shared" si="287"/>
        <v xml:space="preserve"> </v>
      </c>
      <c r="R4530" s="32"/>
    </row>
    <row r="4531" spans="1:18" s="22" customFormat="1">
      <c r="A4531" s="24"/>
      <c r="B4531" s="23"/>
      <c r="C4531" s="23"/>
      <c r="D4531" s="25"/>
      <c r="E4531" s="23"/>
      <c r="F4531" s="26"/>
      <c r="G4531" s="27"/>
      <c r="H4531" s="27"/>
      <c r="I4531" s="27"/>
      <c r="J4531" s="69">
        <f t="shared" si="284"/>
        <v>0</v>
      </c>
      <c r="K4531" s="70" t="e">
        <f t="shared" si="285"/>
        <v>#DIV/0!</v>
      </c>
      <c r="L4531" s="63"/>
      <c r="N4531" s="32" t="str">
        <f>+IFERROR(VLOOKUP(B4531,$B$5:B4530,1,FALSE),"")</f>
        <v/>
      </c>
      <c r="O4531" s="32" t="str">
        <f t="shared" si="286"/>
        <v>DUPLICATE</v>
      </c>
      <c r="P4531" s="65"/>
      <c r="Q4531" s="66" t="str">
        <f t="shared" si="287"/>
        <v xml:space="preserve"> </v>
      </c>
      <c r="R4531" s="32"/>
    </row>
    <row r="4532" spans="1:18" s="22" customFormat="1">
      <c r="A4532" s="24"/>
      <c r="B4532" s="23"/>
      <c r="C4532" s="23"/>
      <c r="D4532" s="25"/>
      <c r="E4532" s="23"/>
      <c r="F4532" s="26"/>
      <c r="G4532" s="27"/>
      <c r="H4532" s="27"/>
      <c r="I4532" s="27"/>
      <c r="J4532" s="69">
        <f t="shared" si="284"/>
        <v>0</v>
      </c>
      <c r="K4532" s="70" t="e">
        <f t="shared" si="285"/>
        <v>#DIV/0!</v>
      </c>
      <c r="L4532" s="63"/>
      <c r="N4532" s="32" t="str">
        <f>+IFERROR(VLOOKUP(B4532,$B$5:B4531,1,FALSE),"")</f>
        <v/>
      </c>
      <c r="O4532" s="32" t="str">
        <f t="shared" si="286"/>
        <v>DUPLICATE</v>
      </c>
      <c r="P4532" s="65"/>
      <c r="Q4532" s="66" t="str">
        <f t="shared" si="287"/>
        <v xml:space="preserve"> </v>
      </c>
      <c r="R4532" s="32"/>
    </row>
    <row r="4533" spans="1:18" s="22" customFormat="1">
      <c r="A4533" s="24"/>
      <c r="B4533" s="23"/>
      <c r="C4533" s="23"/>
      <c r="D4533" s="25"/>
      <c r="E4533" s="23"/>
      <c r="F4533" s="26"/>
      <c r="G4533" s="27"/>
      <c r="H4533" s="27"/>
      <c r="I4533" s="27"/>
      <c r="J4533" s="69">
        <f t="shared" si="284"/>
        <v>0</v>
      </c>
      <c r="K4533" s="70" t="e">
        <f t="shared" si="285"/>
        <v>#DIV/0!</v>
      </c>
      <c r="L4533" s="63"/>
      <c r="N4533" s="32" t="str">
        <f>+IFERROR(VLOOKUP(B4533,$B$5:B4532,1,FALSE),"")</f>
        <v/>
      </c>
      <c r="O4533" s="32" t="str">
        <f t="shared" si="286"/>
        <v>DUPLICATE</v>
      </c>
      <c r="P4533" s="65"/>
      <c r="Q4533" s="66" t="str">
        <f t="shared" si="287"/>
        <v xml:space="preserve"> </v>
      </c>
      <c r="R4533" s="32"/>
    </row>
    <row r="4534" spans="1:18" s="22" customFormat="1">
      <c r="A4534" s="24"/>
      <c r="B4534" s="23"/>
      <c r="C4534" s="23"/>
      <c r="D4534" s="25"/>
      <c r="E4534" s="23"/>
      <c r="F4534" s="26"/>
      <c r="G4534" s="27"/>
      <c r="H4534" s="27"/>
      <c r="I4534" s="27"/>
      <c r="J4534" s="69">
        <f t="shared" si="284"/>
        <v>0</v>
      </c>
      <c r="K4534" s="70" t="e">
        <f t="shared" si="285"/>
        <v>#DIV/0!</v>
      </c>
      <c r="L4534" s="63"/>
      <c r="N4534" s="32" t="str">
        <f>+IFERROR(VLOOKUP(B4534,$B$5:B4533,1,FALSE),"")</f>
        <v/>
      </c>
      <c r="O4534" s="32" t="str">
        <f t="shared" si="286"/>
        <v>DUPLICATE</v>
      </c>
      <c r="P4534" s="65"/>
      <c r="Q4534" s="66" t="str">
        <f t="shared" si="287"/>
        <v xml:space="preserve"> </v>
      </c>
      <c r="R4534" s="32"/>
    </row>
    <row r="4535" spans="1:18" s="22" customFormat="1">
      <c r="A4535" s="24"/>
      <c r="B4535" s="23"/>
      <c r="C4535" s="23"/>
      <c r="D4535" s="25"/>
      <c r="E4535" s="23"/>
      <c r="F4535" s="26"/>
      <c r="G4535" s="27"/>
      <c r="H4535" s="27"/>
      <c r="I4535" s="27"/>
      <c r="J4535" s="69">
        <f t="shared" si="284"/>
        <v>0</v>
      </c>
      <c r="K4535" s="70" t="e">
        <f t="shared" si="285"/>
        <v>#DIV/0!</v>
      </c>
      <c r="L4535" s="63"/>
      <c r="N4535" s="32" t="str">
        <f>+IFERROR(VLOOKUP(B4535,$B$5:B4534,1,FALSE),"")</f>
        <v/>
      </c>
      <c r="O4535" s="32" t="str">
        <f t="shared" si="286"/>
        <v>DUPLICATE</v>
      </c>
      <c r="P4535" s="65"/>
      <c r="Q4535" s="66" t="str">
        <f t="shared" si="287"/>
        <v xml:space="preserve"> </v>
      </c>
      <c r="R4535" s="32"/>
    </row>
    <row r="4536" spans="1:18" s="22" customFormat="1">
      <c r="A4536" s="24"/>
      <c r="B4536" s="23"/>
      <c r="C4536" s="23"/>
      <c r="D4536" s="25"/>
      <c r="E4536" s="23"/>
      <c r="F4536" s="26"/>
      <c r="G4536" s="27"/>
      <c r="H4536" s="27"/>
      <c r="I4536" s="27"/>
      <c r="J4536" s="69">
        <f t="shared" si="284"/>
        <v>0</v>
      </c>
      <c r="K4536" s="70" t="e">
        <f t="shared" si="285"/>
        <v>#DIV/0!</v>
      </c>
      <c r="L4536" s="63"/>
      <c r="N4536" s="32" t="str">
        <f>+IFERROR(VLOOKUP(B4536,$B$5:B4535,1,FALSE),"")</f>
        <v/>
      </c>
      <c r="O4536" s="32" t="str">
        <f t="shared" si="286"/>
        <v>DUPLICATE</v>
      </c>
      <c r="P4536" s="65"/>
      <c r="Q4536" s="66" t="str">
        <f t="shared" si="287"/>
        <v xml:space="preserve"> </v>
      </c>
      <c r="R4536" s="32"/>
    </row>
    <row r="4537" spans="1:18" s="22" customFormat="1">
      <c r="A4537" s="24"/>
      <c r="B4537" s="23"/>
      <c r="C4537" s="23"/>
      <c r="D4537" s="25"/>
      <c r="E4537" s="23"/>
      <c r="F4537" s="26"/>
      <c r="G4537" s="27"/>
      <c r="H4537" s="27"/>
      <c r="I4537" s="27"/>
      <c r="J4537" s="69">
        <f t="shared" si="284"/>
        <v>0</v>
      </c>
      <c r="K4537" s="70" t="e">
        <f t="shared" si="285"/>
        <v>#DIV/0!</v>
      </c>
      <c r="L4537" s="63"/>
      <c r="N4537" s="32" t="str">
        <f>+IFERROR(VLOOKUP(B4537,$B$5:B4536,1,FALSE),"")</f>
        <v/>
      </c>
      <c r="O4537" s="32" t="str">
        <f t="shared" si="286"/>
        <v>DUPLICATE</v>
      </c>
      <c r="P4537" s="65"/>
      <c r="Q4537" s="66" t="str">
        <f t="shared" si="287"/>
        <v xml:space="preserve"> </v>
      </c>
      <c r="R4537" s="32"/>
    </row>
    <row r="4538" spans="1:18" s="22" customFormat="1">
      <c r="A4538" s="24"/>
      <c r="B4538" s="23"/>
      <c r="C4538" s="23"/>
      <c r="D4538" s="25"/>
      <c r="E4538" s="23"/>
      <c r="F4538" s="26"/>
      <c r="G4538" s="27"/>
      <c r="H4538" s="27"/>
      <c r="I4538" s="27"/>
      <c r="J4538" s="69">
        <f t="shared" si="284"/>
        <v>0</v>
      </c>
      <c r="K4538" s="70" t="e">
        <f t="shared" si="285"/>
        <v>#DIV/0!</v>
      </c>
      <c r="L4538" s="63"/>
      <c r="N4538" s="32" t="str">
        <f>+IFERROR(VLOOKUP(B4538,$B$5:B4537,1,FALSE),"")</f>
        <v/>
      </c>
      <c r="O4538" s="32" t="str">
        <f t="shared" si="286"/>
        <v>DUPLICATE</v>
      </c>
      <c r="P4538" s="65"/>
      <c r="Q4538" s="66" t="str">
        <f t="shared" si="287"/>
        <v xml:space="preserve"> </v>
      </c>
      <c r="R4538" s="32"/>
    </row>
    <row r="4539" spans="1:18" s="22" customFormat="1">
      <c r="A4539" s="24"/>
      <c r="B4539" s="23"/>
      <c r="C4539" s="23"/>
      <c r="D4539" s="25"/>
      <c r="E4539" s="23"/>
      <c r="F4539" s="26"/>
      <c r="G4539" s="27"/>
      <c r="H4539" s="27"/>
      <c r="I4539" s="27"/>
      <c r="J4539" s="69">
        <f t="shared" si="284"/>
        <v>0</v>
      </c>
      <c r="K4539" s="70" t="e">
        <f t="shared" si="285"/>
        <v>#DIV/0!</v>
      </c>
      <c r="L4539" s="63"/>
      <c r="N4539" s="32" t="str">
        <f>+IFERROR(VLOOKUP(B4539,$B$5:B4538,1,FALSE),"")</f>
        <v/>
      </c>
      <c r="O4539" s="32" t="str">
        <f t="shared" si="286"/>
        <v>DUPLICATE</v>
      </c>
      <c r="P4539" s="65"/>
      <c r="Q4539" s="66" t="str">
        <f t="shared" si="287"/>
        <v xml:space="preserve"> </v>
      </c>
      <c r="R4539" s="32"/>
    </row>
    <row r="4540" spans="1:18" s="22" customFormat="1">
      <c r="A4540" s="24"/>
      <c r="B4540" s="23"/>
      <c r="C4540" s="23"/>
      <c r="D4540" s="25"/>
      <c r="E4540" s="23"/>
      <c r="F4540" s="26"/>
      <c r="G4540" s="27"/>
      <c r="H4540" s="27"/>
      <c r="I4540" s="27"/>
      <c r="J4540" s="69">
        <f t="shared" si="284"/>
        <v>0</v>
      </c>
      <c r="K4540" s="70" t="e">
        <f t="shared" si="285"/>
        <v>#DIV/0!</v>
      </c>
      <c r="L4540" s="63"/>
      <c r="N4540" s="32" t="str">
        <f>+IFERROR(VLOOKUP(B4540,$B$5:B4539,1,FALSE),"")</f>
        <v/>
      </c>
      <c r="O4540" s="32" t="str">
        <f t="shared" si="286"/>
        <v>DUPLICATE</v>
      </c>
      <c r="P4540" s="65"/>
      <c r="Q4540" s="66" t="str">
        <f t="shared" si="287"/>
        <v xml:space="preserve"> </v>
      </c>
      <c r="R4540" s="32"/>
    </row>
    <row r="4541" spans="1:18" s="22" customFormat="1">
      <c r="A4541" s="24"/>
      <c r="B4541" s="23"/>
      <c r="C4541" s="23"/>
      <c r="D4541" s="25"/>
      <c r="E4541" s="23"/>
      <c r="F4541" s="26"/>
      <c r="G4541" s="27"/>
      <c r="H4541" s="27"/>
      <c r="I4541" s="27"/>
      <c r="J4541" s="69">
        <f t="shared" si="284"/>
        <v>0</v>
      </c>
      <c r="K4541" s="70" t="e">
        <f t="shared" si="285"/>
        <v>#DIV/0!</v>
      </c>
      <c r="L4541" s="63"/>
      <c r="N4541" s="32" t="str">
        <f>+IFERROR(VLOOKUP(B4541,$B$5:B4540,1,FALSE),"")</f>
        <v/>
      </c>
      <c r="O4541" s="32" t="str">
        <f t="shared" si="286"/>
        <v>DUPLICATE</v>
      </c>
      <c r="P4541" s="65"/>
      <c r="Q4541" s="66" t="str">
        <f t="shared" si="287"/>
        <v xml:space="preserve"> </v>
      </c>
      <c r="R4541" s="32"/>
    </row>
    <row r="4542" spans="1:18" s="22" customFormat="1">
      <c r="A4542" s="24"/>
      <c r="B4542" s="23"/>
      <c r="C4542" s="23"/>
      <c r="D4542" s="25"/>
      <c r="E4542" s="23"/>
      <c r="F4542" s="26"/>
      <c r="G4542" s="27"/>
      <c r="H4542" s="27"/>
      <c r="I4542" s="27"/>
      <c r="J4542" s="69">
        <f t="shared" si="284"/>
        <v>0</v>
      </c>
      <c r="K4542" s="70" t="e">
        <f t="shared" si="285"/>
        <v>#DIV/0!</v>
      </c>
      <c r="L4542" s="63"/>
      <c r="N4542" s="32" t="str">
        <f>+IFERROR(VLOOKUP(B4542,$B$5:B4541,1,FALSE),"")</f>
        <v/>
      </c>
      <c r="O4542" s="32" t="str">
        <f t="shared" si="286"/>
        <v>DUPLICATE</v>
      </c>
      <c r="P4542" s="65"/>
      <c r="Q4542" s="66" t="str">
        <f t="shared" si="287"/>
        <v xml:space="preserve"> </v>
      </c>
      <c r="R4542" s="32"/>
    </row>
    <row r="4543" spans="1:18" s="22" customFormat="1">
      <c r="A4543" s="24"/>
      <c r="B4543" s="23"/>
      <c r="C4543" s="23"/>
      <c r="D4543" s="25"/>
      <c r="E4543" s="23"/>
      <c r="F4543" s="26"/>
      <c r="G4543" s="27"/>
      <c r="H4543" s="27"/>
      <c r="I4543" s="27"/>
      <c r="J4543" s="69">
        <f t="shared" si="284"/>
        <v>0</v>
      </c>
      <c r="K4543" s="70" t="e">
        <f t="shared" si="285"/>
        <v>#DIV/0!</v>
      </c>
      <c r="L4543" s="63"/>
      <c r="N4543" s="32" t="str">
        <f>+IFERROR(VLOOKUP(B4543,$B$5:B4542,1,FALSE),"")</f>
        <v/>
      </c>
      <c r="O4543" s="32" t="str">
        <f t="shared" si="286"/>
        <v>DUPLICATE</v>
      </c>
      <c r="P4543" s="65"/>
      <c r="Q4543" s="66" t="str">
        <f t="shared" si="287"/>
        <v xml:space="preserve"> </v>
      </c>
      <c r="R4543" s="32"/>
    </row>
    <row r="4544" spans="1:18" s="22" customFormat="1">
      <c r="A4544" s="24"/>
      <c r="B4544" s="23"/>
      <c r="C4544" s="23"/>
      <c r="D4544" s="25"/>
      <c r="E4544" s="23"/>
      <c r="F4544" s="26"/>
      <c r="G4544" s="27"/>
      <c r="H4544" s="27"/>
      <c r="I4544" s="27"/>
      <c r="J4544" s="69">
        <f t="shared" si="284"/>
        <v>0</v>
      </c>
      <c r="K4544" s="70" t="e">
        <f t="shared" si="285"/>
        <v>#DIV/0!</v>
      </c>
      <c r="L4544" s="63"/>
      <c r="N4544" s="32" t="str">
        <f>+IFERROR(VLOOKUP(B4544,$B$5:B4543,1,FALSE),"")</f>
        <v/>
      </c>
      <c r="O4544" s="32" t="str">
        <f t="shared" si="286"/>
        <v>DUPLICATE</v>
      </c>
      <c r="P4544" s="65"/>
      <c r="Q4544" s="66" t="str">
        <f t="shared" si="287"/>
        <v xml:space="preserve"> </v>
      </c>
      <c r="R4544" s="32"/>
    </row>
    <row r="4545" spans="1:18" s="22" customFormat="1">
      <c r="A4545" s="24"/>
      <c r="B4545" s="23"/>
      <c r="C4545" s="23"/>
      <c r="D4545" s="25"/>
      <c r="E4545" s="23"/>
      <c r="F4545" s="26"/>
      <c r="G4545" s="27"/>
      <c r="H4545" s="27"/>
      <c r="I4545" s="27"/>
      <c r="J4545" s="69">
        <f t="shared" si="284"/>
        <v>0</v>
      </c>
      <c r="K4545" s="70" t="e">
        <f t="shared" si="285"/>
        <v>#DIV/0!</v>
      </c>
      <c r="L4545" s="63"/>
      <c r="N4545" s="32" t="str">
        <f>+IFERROR(VLOOKUP(B4545,$B$5:B4544,1,FALSE),"")</f>
        <v/>
      </c>
      <c r="O4545" s="32" t="str">
        <f t="shared" si="286"/>
        <v>DUPLICATE</v>
      </c>
      <c r="P4545" s="65"/>
      <c r="Q4545" s="66" t="str">
        <f t="shared" si="287"/>
        <v xml:space="preserve"> </v>
      </c>
      <c r="R4545" s="32"/>
    </row>
    <row r="4546" spans="1:18" s="22" customFormat="1">
      <c r="A4546" s="24"/>
      <c r="B4546" s="23"/>
      <c r="C4546" s="23"/>
      <c r="D4546" s="25"/>
      <c r="E4546" s="23"/>
      <c r="F4546" s="26"/>
      <c r="G4546" s="27"/>
      <c r="H4546" s="27"/>
      <c r="I4546" s="27"/>
      <c r="J4546" s="69">
        <f t="shared" si="284"/>
        <v>0</v>
      </c>
      <c r="K4546" s="70" t="e">
        <f t="shared" si="285"/>
        <v>#DIV/0!</v>
      </c>
      <c r="L4546" s="63"/>
      <c r="N4546" s="32" t="str">
        <f>+IFERROR(VLOOKUP(B4546,$B$5:B4545,1,FALSE),"")</f>
        <v/>
      </c>
      <c r="O4546" s="32" t="str">
        <f t="shared" si="286"/>
        <v>DUPLICATE</v>
      </c>
      <c r="P4546" s="65"/>
      <c r="Q4546" s="66" t="str">
        <f t="shared" si="287"/>
        <v xml:space="preserve"> </v>
      </c>
      <c r="R4546" s="32"/>
    </row>
    <row r="4547" spans="1:18" s="22" customFormat="1">
      <c r="A4547" s="24"/>
      <c r="B4547" s="23"/>
      <c r="C4547" s="23"/>
      <c r="D4547" s="25"/>
      <c r="E4547" s="23"/>
      <c r="F4547" s="26"/>
      <c r="G4547" s="27"/>
      <c r="H4547" s="27"/>
      <c r="I4547" s="27"/>
      <c r="J4547" s="69">
        <f t="shared" si="284"/>
        <v>0</v>
      </c>
      <c r="K4547" s="70" t="e">
        <f t="shared" si="285"/>
        <v>#DIV/0!</v>
      </c>
      <c r="L4547" s="63"/>
      <c r="N4547" s="32" t="str">
        <f>+IFERROR(VLOOKUP(B4547,$B$5:B4546,1,FALSE),"")</f>
        <v/>
      </c>
      <c r="O4547" s="32" t="str">
        <f t="shared" si="286"/>
        <v>DUPLICATE</v>
      </c>
      <c r="P4547" s="65"/>
      <c r="Q4547" s="66" t="str">
        <f t="shared" si="287"/>
        <v xml:space="preserve"> </v>
      </c>
      <c r="R4547" s="32"/>
    </row>
    <row r="4548" spans="1:18" s="22" customFormat="1">
      <c r="A4548" s="24"/>
      <c r="B4548" s="23"/>
      <c r="C4548" s="23"/>
      <c r="D4548" s="25"/>
      <c r="E4548" s="23"/>
      <c r="F4548" s="26"/>
      <c r="G4548" s="27"/>
      <c r="H4548" s="27"/>
      <c r="I4548" s="27"/>
      <c r="J4548" s="69">
        <f t="shared" si="284"/>
        <v>0</v>
      </c>
      <c r="K4548" s="70" t="e">
        <f t="shared" si="285"/>
        <v>#DIV/0!</v>
      </c>
      <c r="L4548" s="63"/>
      <c r="N4548" s="32" t="str">
        <f>+IFERROR(VLOOKUP(B4548,$B$5:B4547,1,FALSE),"")</f>
        <v/>
      </c>
      <c r="O4548" s="32" t="str">
        <f t="shared" si="286"/>
        <v>DUPLICATE</v>
      </c>
      <c r="P4548" s="65"/>
      <c r="Q4548" s="66" t="str">
        <f t="shared" si="287"/>
        <v xml:space="preserve"> </v>
      </c>
      <c r="R4548" s="32"/>
    </row>
    <row r="4549" spans="1:18" s="22" customFormat="1">
      <c r="A4549" s="24"/>
      <c r="B4549" s="23"/>
      <c r="C4549" s="23"/>
      <c r="D4549" s="25"/>
      <c r="E4549" s="23"/>
      <c r="F4549" s="26"/>
      <c r="G4549" s="27"/>
      <c r="H4549" s="27"/>
      <c r="I4549" s="27"/>
      <c r="J4549" s="69">
        <f t="shared" si="284"/>
        <v>0</v>
      </c>
      <c r="K4549" s="70" t="e">
        <f t="shared" si="285"/>
        <v>#DIV/0!</v>
      </c>
      <c r="L4549" s="63"/>
      <c r="N4549" s="32" t="str">
        <f>+IFERROR(VLOOKUP(B4549,$B$5:B4548,1,FALSE),"")</f>
        <v/>
      </c>
      <c r="O4549" s="32" t="str">
        <f t="shared" si="286"/>
        <v>DUPLICATE</v>
      </c>
      <c r="P4549" s="65"/>
      <c r="Q4549" s="66" t="str">
        <f t="shared" si="287"/>
        <v xml:space="preserve"> </v>
      </c>
      <c r="R4549" s="32"/>
    </row>
    <row r="4550" spans="1:18" s="22" customFormat="1">
      <c r="A4550" s="24"/>
      <c r="B4550" s="23"/>
      <c r="C4550" s="23"/>
      <c r="D4550" s="25"/>
      <c r="E4550" s="23"/>
      <c r="F4550" s="26"/>
      <c r="G4550" s="27"/>
      <c r="H4550" s="27"/>
      <c r="I4550" s="27"/>
      <c r="J4550" s="69">
        <f t="shared" si="284"/>
        <v>0</v>
      </c>
      <c r="K4550" s="70" t="e">
        <f t="shared" si="285"/>
        <v>#DIV/0!</v>
      </c>
      <c r="L4550" s="63"/>
      <c r="N4550" s="32" t="str">
        <f>+IFERROR(VLOOKUP(B4550,$B$5:B4549,1,FALSE),"")</f>
        <v/>
      </c>
      <c r="O4550" s="32" t="str">
        <f t="shared" si="286"/>
        <v>DUPLICATE</v>
      </c>
      <c r="P4550" s="65"/>
      <c r="Q4550" s="66" t="str">
        <f t="shared" si="287"/>
        <v xml:space="preserve"> </v>
      </c>
      <c r="R4550" s="32"/>
    </row>
    <row r="4551" spans="1:18" s="22" customFormat="1">
      <c r="A4551" s="24"/>
      <c r="B4551" s="23"/>
      <c r="C4551" s="23"/>
      <c r="D4551" s="25"/>
      <c r="E4551" s="23"/>
      <c r="F4551" s="26"/>
      <c r="G4551" s="27"/>
      <c r="H4551" s="27"/>
      <c r="I4551" s="27"/>
      <c r="J4551" s="69">
        <f t="shared" si="284"/>
        <v>0</v>
      </c>
      <c r="K4551" s="70" t="e">
        <f t="shared" si="285"/>
        <v>#DIV/0!</v>
      </c>
      <c r="L4551" s="63"/>
      <c r="N4551" s="32" t="str">
        <f>+IFERROR(VLOOKUP(B4551,$B$5:B4550,1,FALSE),"")</f>
        <v/>
      </c>
      <c r="O4551" s="32" t="str">
        <f t="shared" si="286"/>
        <v>DUPLICATE</v>
      </c>
      <c r="P4551" s="65"/>
      <c r="Q4551" s="66" t="str">
        <f t="shared" si="287"/>
        <v xml:space="preserve"> </v>
      </c>
      <c r="R4551" s="32"/>
    </row>
    <row r="4552" spans="1:18" s="22" customFormat="1">
      <c r="A4552" s="24"/>
      <c r="B4552" s="23"/>
      <c r="C4552" s="23"/>
      <c r="D4552" s="25"/>
      <c r="E4552" s="23"/>
      <c r="F4552" s="26"/>
      <c r="G4552" s="27"/>
      <c r="H4552" s="27"/>
      <c r="I4552" s="27"/>
      <c r="J4552" s="69">
        <f t="shared" si="284"/>
        <v>0</v>
      </c>
      <c r="K4552" s="70" t="e">
        <f t="shared" si="285"/>
        <v>#DIV/0!</v>
      </c>
      <c r="L4552" s="63"/>
      <c r="N4552" s="32" t="str">
        <f>+IFERROR(VLOOKUP(B4552,$B$5:B4551,1,FALSE),"")</f>
        <v/>
      </c>
      <c r="O4552" s="32" t="str">
        <f t="shared" si="286"/>
        <v>DUPLICATE</v>
      </c>
      <c r="P4552" s="65"/>
      <c r="Q4552" s="66" t="str">
        <f t="shared" si="287"/>
        <v xml:space="preserve"> </v>
      </c>
      <c r="R4552" s="32"/>
    </row>
    <row r="4553" spans="1:18" s="22" customFormat="1">
      <c r="A4553" s="24"/>
      <c r="B4553" s="23"/>
      <c r="C4553" s="23"/>
      <c r="D4553" s="25"/>
      <c r="E4553" s="23"/>
      <c r="F4553" s="26"/>
      <c r="G4553" s="27"/>
      <c r="H4553" s="27"/>
      <c r="I4553" s="27"/>
      <c r="J4553" s="69">
        <f t="shared" si="284"/>
        <v>0</v>
      </c>
      <c r="K4553" s="70" t="e">
        <f t="shared" si="285"/>
        <v>#DIV/0!</v>
      </c>
      <c r="L4553" s="63"/>
      <c r="N4553" s="32" t="str">
        <f>+IFERROR(VLOOKUP(B4553,$B$5:B4552,1,FALSE),"")</f>
        <v/>
      </c>
      <c r="O4553" s="32" t="str">
        <f t="shared" si="286"/>
        <v>DUPLICATE</v>
      </c>
      <c r="P4553" s="65"/>
      <c r="Q4553" s="66" t="str">
        <f t="shared" si="287"/>
        <v xml:space="preserve"> </v>
      </c>
      <c r="R4553" s="32"/>
    </row>
    <row r="4554" spans="1:18" s="22" customFormat="1">
      <c r="A4554" s="24"/>
      <c r="B4554" s="23"/>
      <c r="C4554" s="23"/>
      <c r="D4554" s="25"/>
      <c r="E4554" s="23"/>
      <c r="F4554" s="26"/>
      <c r="G4554" s="27"/>
      <c r="H4554" s="27"/>
      <c r="I4554" s="27"/>
      <c r="J4554" s="69">
        <f t="shared" si="284"/>
        <v>0</v>
      </c>
      <c r="K4554" s="70" t="e">
        <f t="shared" si="285"/>
        <v>#DIV/0!</v>
      </c>
      <c r="L4554" s="63"/>
      <c r="N4554" s="32" t="str">
        <f>+IFERROR(VLOOKUP(B4554,$B$5:B4553,1,FALSE),"")</f>
        <v/>
      </c>
      <c r="O4554" s="32" t="str">
        <f t="shared" si="286"/>
        <v>DUPLICATE</v>
      </c>
      <c r="P4554" s="65"/>
      <c r="Q4554" s="66" t="str">
        <f t="shared" si="287"/>
        <v xml:space="preserve"> </v>
      </c>
      <c r="R4554" s="32"/>
    </row>
    <row r="4555" spans="1:18" s="22" customFormat="1">
      <c r="A4555" s="24"/>
      <c r="B4555" s="23"/>
      <c r="C4555" s="23"/>
      <c r="D4555" s="25"/>
      <c r="E4555" s="23"/>
      <c r="F4555" s="26"/>
      <c r="G4555" s="27"/>
      <c r="H4555" s="27"/>
      <c r="I4555" s="27"/>
      <c r="J4555" s="69">
        <f t="shared" si="284"/>
        <v>0</v>
      </c>
      <c r="K4555" s="70" t="e">
        <f t="shared" si="285"/>
        <v>#DIV/0!</v>
      </c>
      <c r="L4555" s="63"/>
      <c r="N4555" s="32" t="str">
        <f>+IFERROR(VLOOKUP(B4555,$B$5:B4554,1,FALSE),"")</f>
        <v/>
      </c>
      <c r="O4555" s="32" t="str">
        <f t="shared" si="286"/>
        <v>DUPLICATE</v>
      </c>
      <c r="P4555" s="65"/>
      <c r="Q4555" s="66" t="str">
        <f t="shared" si="287"/>
        <v xml:space="preserve"> </v>
      </c>
      <c r="R4555" s="32"/>
    </row>
    <row r="4556" spans="1:18" s="22" customFormat="1">
      <c r="A4556" s="24"/>
      <c r="B4556" s="23"/>
      <c r="C4556" s="23"/>
      <c r="D4556" s="25"/>
      <c r="E4556" s="23"/>
      <c r="F4556" s="26"/>
      <c r="G4556" s="27"/>
      <c r="H4556" s="27"/>
      <c r="I4556" s="27"/>
      <c r="J4556" s="69">
        <f t="shared" si="284"/>
        <v>0</v>
      </c>
      <c r="K4556" s="70" t="e">
        <f t="shared" si="285"/>
        <v>#DIV/0!</v>
      </c>
      <c r="L4556" s="63"/>
      <c r="N4556" s="32" t="str">
        <f>+IFERROR(VLOOKUP(B4556,$B$5:B4555,1,FALSE),"")</f>
        <v/>
      </c>
      <c r="O4556" s="32" t="str">
        <f t="shared" si="286"/>
        <v>DUPLICATE</v>
      </c>
      <c r="P4556" s="65"/>
      <c r="Q4556" s="66" t="str">
        <f t="shared" si="287"/>
        <v xml:space="preserve"> </v>
      </c>
      <c r="R4556" s="32"/>
    </row>
    <row r="4557" spans="1:18" s="22" customFormat="1">
      <c r="A4557" s="24"/>
      <c r="B4557" s="23"/>
      <c r="C4557" s="23"/>
      <c r="D4557" s="25"/>
      <c r="E4557" s="23"/>
      <c r="F4557" s="26"/>
      <c r="G4557" s="27"/>
      <c r="H4557" s="27"/>
      <c r="I4557" s="27"/>
      <c r="J4557" s="69">
        <f t="shared" si="284"/>
        <v>0</v>
      </c>
      <c r="K4557" s="70" t="e">
        <f t="shared" si="285"/>
        <v>#DIV/0!</v>
      </c>
      <c r="L4557" s="63"/>
      <c r="N4557" s="32" t="str">
        <f>+IFERROR(VLOOKUP(B4557,$B$5:B4556,1,FALSE),"")</f>
        <v/>
      </c>
      <c r="O4557" s="32" t="str">
        <f t="shared" si="286"/>
        <v>DUPLICATE</v>
      </c>
      <c r="P4557" s="65"/>
      <c r="Q4557" s="66" t="str">
        <f t="shared" si="287"/>
        <v xml:space="preserve"> </v>
      </c>
      <c r="R4557" s="32"/>
    </row>
    <row r="4558" spans="1:18" s="22" customFormat="1">
      <c r="A4558" s="24"/>
      <c r="B4558" s="23"/>
      <c r="C4558" s="23"/>
      <c r="D4558" s="25"/>
      <c r="E4558" s="23"/>
      <c r="F4558" s="26"/>
      <c r="G4558" s="27"/>
      <c r="H4558" s="27"/>
      <c r="I4558" s="27"/>
      <c r="J4558" s="69">
        <f t="shared" si="284"/>
        <v>0</v>
      </c>
      <c r="K4558" s="70" t="e">
        <f t="shared" si="285"/>
        <v>#DIV/0!</v>
      </c>
      <c r="L4558" s="63"/>
      <c r="N4558" s="32" t="str">
        <f>+IFERROR(VLOOKUP(B4558,$B$5:B4557,1,FALSE),"")</f>
        <v/>
      </c>
      <c r="O4558" s="32" t="str">
        <f t="shared" si="286"/>
        <v>DUPLICATE</v>
      </c>
      <c r="P4558" s="65"/>
      <c r="Q4558" s="66" t="str">
        <f t="shared" si="287"/>
        <v xml:space="preserve"> </v>
      </c>
      <c r="R4558" s="32"/>
    </row>
    <row r="4559" spans="1:18" s="22" customFormat="1">
      <c r="A4559" s="24"/>
      <c r="B4559" s="23"/>
      <c r="C4559" s="23"/>
      <c r="D4559" s="25"/>
      <c r="E4559" s="23"/>
      <c r="F4559" s="26"/>
      <c r="G4559" s="27"/>
      <c r="H4559" s="27"/>
      <c r="I4559" s="27"/>
      <c r="J4559" s="69">
        <f t="shared" si="284"/>
        <v>0</v>
      </c>
      <c r="K4559" s="70" t="e">
        <f t="shared" si="285"/>
        <v>#DIV/0!</v>
      </c>
      <c r="L4559" s="63"/>
      <c r="N4559" s="32" t="str">
        <f>+IFERROR(VLOOKUP(B4559,$B$5:B4558,1,FALSE),"")</f>
        <v/>
      </c>
      <c r="O4559" s="32" t="str">
        <f t="shared" si="286"/>
        <v>DUPLICATE</v>
      </c>
      <c r="P4559" s="65"/>
      <c r="Q4559" s="66" t="str">
        <f t="shared" si="287"/>
        <v xml:space="preserve"> </v>
      </c>
      <c r="R4559" s="32"/>
    </row>
    <row r="4560" spans="1:18" s="22" customFormat="1">
      <c r="A4560" s="24"/>
      <c r="B4560" s="23"/>
      <c r="C4560" s="23"/>
      <c r="D4560" s="25"/>
      <c r="E4560" s="23"/>
      <c r="F4560" s="26"/>
      <c r="G4560" s="27"/>
      <c r="H4560" s="27"/>
      <c r="I4560" s="27"/>
      <c r="J4560" s="69">
        <f t="shared" si="284"/>
        <v>0</v>
      </c>
      <c r="K4560" s="70" t="e">
        <f t="shared" si="285"/>
        <v>#DIV/0!</v>
      </c>
      <c r="L4560" s="63"/>
      <c r="N4560" s="32" t="str">
        <f>+IFERROR(VLOOKUP(B4560,$B$5:B4559,1,FALSE),"")</f>
        <v/>
      </c>
      <c r="O4560" s="32" t="str">
        <f t="shared" si="286"/>
        <v>DUPLICATE</v>
      </c>
      <c r="P4560" s="65"/>
      <c r="Q4560" s="66" t="str">
        <f t="shared" si="287"/>
        <v xml:space="preserve"> </v>
      </c>
      <c r="R4560" s="32"/>
    </row>
    <row r="4561" spans="1:18" s="22" customFormat="1">
      <c r="A4561" s="24"/>
      <c r="B4561" s="23"/>
      <c r="C4561" s="23"/>
      <c r="D4561" s="25"/>
      <c r="E4561" s="23"/>
      <c r="F4561" s="26"/>
      <c r="G4561" s="27"/>
      <c r="H4561" s="27"/>
      <c r="I4561" s="27"/>
      <c r="J4561" s="69">
        <f t="shared" si="284"/>
        <v>0</v>
      </c>
      <c r="K4561" s="70" t="e">
        <f t="shared" si="285"/>
        <v>#DIV/0!</v>
      </c>
      <c r="L4561" s="63"/>
      <c r="N4561" s="32" t="str">
        <f>+IFERROR(VLOOKUP(B4561,$B$5:B4560,1,FALSE),"")</f>
        <v/>
      </c>
      <c r="O4561" s="32" t="str">
        <f t="shared" si="286"/>
        <v>DUPLICATE</v>
      </c>
      <c r="P4561" s="65"/>
      <c r="Q4561" s="66" t="str">
        <f t="shared" si="287"/>
        <v xml:space="preserve"> </v>
      </c>
      <c r="R4561" s="32"/>
    </row>
    <row r="4562" spans="1:18" s="22" customFormat="1">
      <c r="A4562" s="24"/>
      <c r="B4562" s="23"/>
      <c r="C4562" s="23"/>
      <c r="D4562" s="25"/>
      <c r="E4562" s="23"/>
      <c r="F4562" s="26"/>
      <c r="G4562" s="27"/>
      <c r="H4562" s="27"/>
      <c r="I4562" s="27"/>
      <c r="J4562" s="69">
        <f t="shared" si="284"/>
        <v>0</v>
      </c>
      <c r="K4562" s="70" t="e">
        <f t="shared" si="285"/>
        <v>#DIV/0!</v>
      </c>
      <c r="L4562" s="63"/>
      <c r="N4562" s="32" t="str">
        <f>+IFERROR(VLOOKUP(B4562,$B$5:B4561,1,FALSE),"")</f>
        <v/>
      </c>
      <c r="O4562" s="32" t="str">
        <f t="shared" si="286"/>
        <v>DUPLICATE</v>
      </c>
      <c r="P4562" s="65"/>
      <c r="Q4562" s="66" t="str">
        <f t="shared" si="287"/>
        <v xml:space="preserve"> </v>
      </c>
      <c r="R4562" s="32"/>
    </row>
    <row r="4563" spans="1:18" s="22" customFormat="1">
      <c r="A4563" s="24"/>
      <c r="B4563" s="23"/>
      <c r="C4563" s="23"/>
      <c r="D4563" s="25"/>
      <c r="E4563" s="23"/>
      <c r="F4563" s="26"/>
      <c r="G4563" s="27"/>
      <c r="H4563" s="27"/>
      <c r="I4563" s="27"/>
      <c r="J4563" s="69">
        <f t="shared" si="284"/>
        <v>0</v>
      </c>
      <c r="K4563" s="70" t="e">
        <f t="shared" si="285"/>
        <v>#DIV/0!</v>
      </c>
      <c r="L4563" s="63"/>
      <c r="N4563" s="32" t="str">
        <f>+IFERROR(VLOOKUP(B4563,$B$5:B4562,1,FALSE),"")</f>
        <v/>
      </c>
      <c r="O4563" s="32" t="str">
        <f t="shared" si="286"/>
        <v>DUPLICATE</v>
      </c>
      <c r="P4563" s="65"/>
      <c r="Q4563" s="66" t="str">
        <f t="shared" si="287"/>
        <v xml:space="preserve"> </v>
      </c>
      <c r="R4563" s="32"/>
    </row>
    <row r="4564" spans="1:18" s="22" customFormat="1">
      <c r="A4564" s="24"/>
      <c r="B4564" s="23"/>
      <c r="C4564" s="23"/>
      <c r="D4564" s="25"/>
      <c r="E4564" s="23"/>
      <c r="F4564" s="26"/>
      <c r="G4564" s="27"/>
      <c r="H4564" s="27"/>
      <c r="I4564" s="27"/>
      <c r="J4564" s="69">
        <f t="shared" si="284"/>
        <v>0</v>
      </c>
      <c r="K4564" s="70" t="e">
        <f t="shared" si="285"/>
        <v>#DIV/0!</v>
      </c>
      <c r="L4564" s="63"/>
      <c r="N4564" s="32" t="str">
        <f>+IFERROR(VLOOKUP(B4564,$B$5:B4563,1,FALSE),"")</f>
        <v/>
      </c>
      <c r="O4564" s="32" t="str">
        <f t="shared" si="286"/>
        <v>DUPLICATE</v>
      </c>
      <c r="P4564" s="65"/>
      <c r="Q4564" s="66" t="str">
        <f t="shared" si="287"/>
        <v xml:space="preserve"> </v>
      </c>
      <c r="R4564" s="32"/>
    </row>
    <row r="4565" spans="1:18" s="22" customFormat="1">
      <c r="A4565" s="24"/>
      <c r="B4565" s="23"/>
      <c r="C4565" s="23"/>
      <c r="D4565" s="25"/>
      <c r="E4565" s="23"/>
      <c r="F4565" s="26"/>
      <c r="G4565" s="27"/>
      <c r="H4565" s="27"/>
      <c r="I4565" s="27"/>
      <c r="J4565" s="69">
        <f t="shared" si="284"/>
        <v>0</v>
      </c>
      <c r="K4565" s="70" t="e">
        <f t="shared" si="285"/>
        <v>#DIV/0!</v>
      </c>
      <c r="L4565" s="63"/>
      <c r="N4565" s="32" t="str">
        <f>+IFERROR(VLOOKUP(B4565,$B$5:B4564,1,FALSE),"")</f>
        <v/>
      </c>
      <c r="O4565" s="32" t="str">
        <f t="shared" si="286"/>
        <v>DUPLICATE</v>
      </c>
      <c r="P4565" s="65"/>
      <c r="Q4565" s="66" t="str">
        <f t="shared" si="287"/>
        <v xml:space="preserve"> </v>
      </c>
      <c r="R4565" s="32"/>
    </row>
    <row r="4566" spans="1:18" s="22" customFormat="1">
      <c r="A4566" s="24"/>
      <c r="B4566" s="23"/>
      <c r="C4566" s="23"/>
      <c r="D4566" s="25"/>
      <c r="E4566" s="23"/>
      <c r="F4566" s="26"/>
      <c r="G4566" s="27"/>
      <c r="H4566" s="27"/>
      <c r="I4566" s="27"/>
      <c r="J4566" s="69">
        <f t="shared" si="284"/>
        <v>0</v>
      </c>
      <c r="K4566" s="70" t="e">
        <f t="shared" si="285"/>
        <v>#DIV/0!</v>
      </c>
      <c r="L4566" s="63"/>
      <c r="N4566" s="32" t="str">
        <f>+IFERROR(VLOOKUP(B4566,$B$5:B4565,1,FALSE),"")</f>
        <v/>
      </c>
      <c r="O4566" s="32" t="str">
        <f t="shared" si="286"/>
        <v>DUPLICATE</v>
      </c>
      <c r="P4566" s="65"/>
      <c r="Q4566" s="66" t="str">
        <f t="shared" si="287"/>
        <v xml:space="preserve"> </v>
      </c>
      <c r="R4566" s="32"/>
    </row>
    <row r="4567" spans="1:18" s="22" customFormat="1">
      <c r="A4567" s="24"/>
      <c r="B4567" s="23"/>
      <c r="C4567" s="23"/>
      <c r="D4567" s="25"/>
      <c r="E4567" s="23"/>
      <c r="F4567" s="26"/>
      <c r="G4567" s="27"/>
      <c r="H4567" s="27"/>
      <c r="I4567" s="27"/>
      <c r="J4567" s="69">
        <f t="shared" si="284"/>
        <v>0</v>
      </c>
      <c r="K4567" s="70" t="e">
        <f t="shared" si="285"/>
        <v>#DIV/0!</v>
      </c>
      <c r="L4567" s="63"/>
      <c r="N4567" s="32" t="str">
        <f>+IFERROR(VLOOKUP(B4567,$B$5:B4566,1,FALSE),"")</f>
        <v/>
      </c>
      <c r="O4567" s="32" t="str">
        <f t="shared" si="286"/>
        <v>DUPLICATE</v>
      </c>
      <c r="P4567" s="65"/>
      <c r="Q4567" s="66" t="str">
        <f t="shared" si="287"/>
        <v xml:space="preserve"> </v>
      </c>
      <c r="R4567" s="32"/>
    </row>
    <row r="4568" spans="1:18" s="22" customFormat="1">
      <c r="A4568" s="24"/>
      <c r="B4568" s="23"/>
      <c r="C4568" s="23"/>
      <c r="D4568" s="25"/>
      <c r="E4568" s="23"/>
      <c r="F4568" s="26"/>
      <c r="G4568" s="27"/>
      <c r="H4568" s="27"/>
      <c r="I4568" s="27"/>
      <c r="J4568" s="69">
        <f t="shared" si="284"/>
        <v>0</v>
      </c>
      <c r="K4568" s="70" t="e">
        <f t="shared" si="285"/>
        <v>#DIV/0!</v>
      </c>
      <c r="L4568" s="63"/>
      <c r="N4568" s="32" t="str">
        <f>+IFERROR(VLOOKUP(B4568,$B$5:B4567,1,FALSE),"")</f>
        <v/>
      </c>
      <c r="O4568" s="32" t="str">
        <f t="shared" si="286"/>
        <v>DUPLICATE</v>
      </c>
      <c r="P4568" s="65"/>
      <c r="Q4568" s="66" t="str">
        <f t="shared" si="287"/>
        <v xml:space="preserve"> </v>
      </c>
      <c r="R4568" s="32"/>
    </row>
    <row r="4569" spans="1:18" s="22" customFormat="1">
      <c r="A4569" s="24"/>
      <c r="B4569" s="23"/>
      <c r="C4569" s="23"/>
      <c r="D4569" s="25"/>
      <c r="E4569" s="23"/>
      <c r="F4569" s="26"/>
      <c r="G4569" s="27"/>
      <c r="H4569" s="27"/>
      <c r="I4569" s="27"/>
      <c r="J4569" s="69">
        <f t="shared" si="284"/>
        <v>0</v>
      </c>
      <c r="K4569" s="70" t="e">
        <f t="shared" si="285"/>
        <v>#DIV/0!</v>
      </c>
      <c r="L4569" s="63"/>
      <c r="N4569" s="32" t="str">
        <f>+IFERROR(VLOOKUP(B4569,$B$5:B4568,1,FALSE),"")</f>
        <v/>
      </c>
      <c r="O4569" s="32" t="str">
        <f t="shared" si="286"/>
        <v>DUPLICATE</v>
      </c>
      <c r="P4569" s="65"/>
      <c r="Q4569" s="66" t="str">
        <f t="shared" si="287"/>
        <v xml:space="preserve"> </v>
      </c>
      <c r="R4569" s="32"/>
    </row>
    <row r="4570" spans="1:18" s="22" customFormat="1">
      <c r="A4570" s="24"/>
      <c r="B4570" s="23"/>
      <c r="C4570" s="23"/>
      <c r="D4570" s="25"/>
      <c r="E4570" s="23"/>
      <c r="F4570" s="26"/>
      <c r="G4570" s="27"/>
      <c r="H4570" s="27"/>
      <c r="I4570" s="27"/>
      <c r="J4570" s="69">
        <f t="shared" si="284"/>
        <v>0</v>
      </c>
      <c r="K4570" s="70" t="e">
        <f t="shared" si="285"/>
        <v>#DIV/0!</v>
      </c>
      <c r="L4570" s="63"/>
      <c r="N4570" s="32" t="str">
        <f>+IFERROR(VLOOKUP(B4570,$B$5:B4569,1,FALSE),"")</f>
        <v/>
      </c>
      <c r="O4570" s="32" t="str">
        <f t="shared" si="286"/>
        <v>DUPLICATE</v>
      </c>
      <c r="P4570" s="65"/>
      <c r="Q4570" s="66" t="str">
        <f t="shared" si="287"/>
        <v xml:space="preserve"> </v>
      </c>
      <c r="R4570" s="32"/>
    </row>
    <row r="4571" spans="1:18" s="22" customFormat="1">
      <c r="A4571" s="24"/>
      <c r="B4571" s="23"/>
      <c r="C4571" s="23"/>
      <c r="D4571" s="25"/>
      <c r="E4571" s="23"/>
      <c r="F4571" s="26"/>
      <c r="G4571" s="27"/>
      <c r="H4571" s="27"/>
      <c r="I4571" s="27"/>
      <c r="J4571" s="69">
        <f t="shared" si="284"/>
        <v>0</v>
      </c>
      <c r="K4571" s="70" t="e">
        <f t="shared" si="285"/>
        <v>#DIV/0!</v>
      </c>
      <c r="L4571" s="63"/>
      <c r="N4571" s="32" t="str">
        <f>+IFERROR(VLOOKUP(B4571,$B$5:B4570,1,FALSE),"")</f>
        <v/>
      </c>
      <c r="O4571" s="32" t="str">
        <f t="shared" si="286"/>
        <v>DUPLICATE</v>
      </c>
      <c r="P4571" s="65"/>
      <c r="Q4571" s="66" t="str">
        <f t="shared" si="287"/>
        <v xml:space="preserve"> </v>
      </c>
      <c r="R4571" s="32"/>
    </row>
    <row r="4572" spans="1:18" s="22" customFormat="1">
      <c r="A4572" s="24"/>
      <c r="B4572" s="23"/>
      <c r="C4572" s="23"/>
      <c r="D4572" s="25"/>
      <c r="E4572" s="23"/>
      <c r="F4572" s="26"/>
      <c r="G4572" s="27"/>
      <c r="H4572" s="27"/>
      <c r="I4572" s="27"/>
      <c r="J4572" s="69">
        <f t="shared" si="284"/>
        <v>0</v>
      </c>
      <c r="K4572" s="70" t="e">
        <f t="shared" si="285"/>
        <v>#DIV/0!</v>
      </c>
      <c r="L4572" s="63"/>
      <c r="N4572" s="32" t="str">
        <f>+IFERROR(VLOOKUP(B4572,$B$5:B4571,1,FALSE),"")</f>
        <v/>
      </c>
      <c r="O4572" s="32" t="str">
        <f t="shared" si="286"/>
        <v>DUPLICATE</v>
      </c>
      <c r="P4572" s="65"/>
      <c r="Q4572" s="66" t="str">
        <f t="shared" si="287"/>
        <v xml:space="preserve"> </v>
      </c>
      <c r="R4572" s="32"/>
    </row>
    <row r="4573" spans="1:18" s="22" customFormat="1">
      <c r="A4573" s="24"/>
      <c r="B4573" s="23"/>
      <c r="C4573" s="23"/>
      <c r="D4573" s="25"/>
      <c r="E4573" s="23"/>
      <c r="F4573" s="26"/>
      <c r="G4573" s="27"/>
      <c r="H4573" s="27"/>
      <c r="I4573" s="27"/>
      <c r="J4573" s="69">
        <f t="shared" si="284"/>
        <v>0</v>
      </c>
      <c r="K4573" s="70" t="e">
        <f t="shared" si="285"/>
        <v>#DIV/0!</v>
      </c>
      <c r="L4573" s="63"/>
      <c r="N4573" s="32" t="str">
        <f>+IFERROR(VLOOKUP(B4573,$B$5:B4572,1,FALSE),"")</f>
        <v/>
      </c>
      <c r="O4573" s="32" t="str">
        <f t="shared" si="286"/>
        <v>DUPLICATE</v>
      </c>
      <c r="P4573" s="65"/>
      <c r="Q4573" s="66" t="str">
        <f t="shared" si="287"/>
        <v xml:space="preserve"> </v>
      </c>
      <c r="R4573" s="32"/>
    </row>
    <row r="4574" spans="1:18" s="22" customFormat="1">
      <c r="A4574" s="24"/>
      <c r="B4574" s="23"/>
      <c r="C4574" s="23"/>
      <c r="D4574" s="25"/>
      <c r="E4574" s="23"/>
      <c r="F4574" s="26"/>
      <c r="G4574" s="27"/>
      <c r="H4574" s="27"/>
      <c r="I4574" s="27"/>
      <c r="J4574" s="69">
        <f t="shared" si="284"/>
        <v>0</v>
      </c>
      <c r="K4574" s="70" t="e">
        <f t="shared" si="285"/>
        <v>#DIV/0!</v>
      </c>
      <c r="L4574" s="63"/>
      <c r="N4574" s="32" t="str">
        <f>+IFERROR(VLOOKUP(B4574,$B$5:B4573,1,FALSE),"")</f>
        <v/>
      </c>
      <c r="O4574" s="32" t="str">
        <f t="shared" si="286"/>
        <v>DUPLICATE</v>
      </c>
      <c r="P4574" s="65"/>
      <c r="Q4574" s="66" t="str">
        <f t="shared" si="287"/>
        <v xml:space="preserve"> </v>
      </c>
      <c r="R4574" s="32"/>
    </row>
    <row r="4575" spans="1:18" s="22" customFormat="1">
      <c r="A4575" s="24"/>
      <c r="B4575" s="23"/>
      <c r="C4575" s="23"/>
      <c r="D4575" s="25"/>
      <c r="E4575" s="23"/>
      <c r="F4575" s="26"/>
      <c r="G4575" s="27"/>
      <c r="H4575" s="27"/>
      <c r="I4575" s="27"/>
      <c r="J4575" s="69">
        <f t="shared" si="284"/>
        <v>0</v>
      </c>
      <c r="K4575" s="70" t="e">
        <f t="shared" si="285"/>
        <v>#DIV/0!</v>
      </c>
      <c r="L4575" s="63"/>
      <c r="N4575" s="32" t="str">
        <f>+IFERROR(VLOOKUP(B4575,$B$5:B4574,1,FALSE),"")</f>
        <v/>
      </c>
      <c r="O4575" s="32" t="str">
        <f t="shared" si="286"/>
        <v>DUPLICATE</v>
      </c>
      <c r="P4575" s="65"/>
      <c r="Q4575" s="66" t="str">
        <f t="shared" si="287"/>
        <v xml:space="preserve"> </v>
      </c>
      <c r="R4575" s="32"/>
    </row>
    <row r="4576" spans="1:18" s="22" customFormat="1">
      <c r="A4576" s="24"/>
      <c r="B4576" s="23"/>
      <c r="C4576" s="23"/>
      <c r="D4576" s="25"/>
      <c r="E4576" s="23"/>
      <c r="F4576" s="26"/>
      <c r="G4576" s="27"/>
      <c r="H4576" s="27"/>
      <c r="I4576" s="27"/>
      <c r="J4576" s="69">
        <f t="shared" si="284"/>
        <v>0</v>
      </c>
      <c r="K4576" s="70" t="e">
        <f t="shared" si="285"/>
        <v>#DIV/0!</v>
      </c>
      <c r="L4576" s="63"/>
      <c r="N4576" s="32" t="str">
        <f>+IFERROR(VLOOKUP(B4576,$B$5:B4575,1,FALSE),"")</f>
        <v/>
      </c>
      <c r="O4576" s="32" t="str">
        <f t="shared" si="286"/>
        <v>DUPLICATE</v>
      </c>
      <c r="P4576" s="65"/>
      <c r="Q4576" s="66" t="str">
        <f t="shared" si="287"/>
        <v xml:space="preserve"> </v>
      </c>
      <c r="R4576" s="32"/>
    </row>
    <row r="4577" spans="1:18" s="22" customFormat="1">
      <c r="A4577" s="24"/>
      <c r="B4577" s="23"/>
      <c r="C4577" s="23"/>
      <c r="D4577" s="25"/>
      <c r="E4577" s="23"/>
      <c r="F4577" s="26"/>
      <c r="G4577" s="27"/>
      <c r="H4577" s="27"/>
      <c r="I4577" s="27"/>
      <c r="J4577" s="69">
        <f t="shared" si="284"/>
        <v>0</v>
      </c>
      <c r="K4577" s="70" t="e">
        <f t="shared" si="285"/>
        <v>#DIV/0!</v>
      </c>
      <c r="L4577" s="63"/>
      <c r="N4577" s="32" t="str">
        <f>+IFERROR(VLOOKUP(B4577,$B$5:B4576,1,FALSE),"")</f>
        <v/>
      </c>
      <c r="O4577" s="32" t="str">
        <f t="shared" si="286"/>
        <v>DUPLICATE</v>
      </c>
      <c r="P4577" s="65"/>
      <c r="Q4577" s="66" t="str">
        <f t="shared" si="287"/>
        <v xml:space="preserve"> </v>
      </c>
      <c r="R4577" s="32"/>
    </row>
    <row r="4578" spans="1:18" s="22" customFormat="1">
      <c r="A4578" s="24"/>
      <c r="B4578" s="23"/>
      <c r="C4578" s="23"/>
      <c r="D4578" s="25"/>
      <c r="E4578" s="23"/>
      <c r="F4578" s="26"/>
      <c r="G4578" s="27"/>
      <c r="H4578" s="27"/>
      <c r="I4578" s="27"/>
      <c r="J4578" s="69">
        <f t="shared" si="284"/>
        <v>0</v>
      </c>
      <c r="K4578" s="70" t="e">
        <f t="shared" si="285"/>
        <v>#DIV/0!</v>
      </c>
      <c r="L4578" s="63"/>
      <c r="N4578" s="32" t="str">
        <f>+IFERROR(VLOOKUP(B4578,$B$5:B4577,1,FALSE),"")</f>
        <v/>
      </c>
      <c r="O4578" s="32" t="str">
        <f t="shared" si="286"/>
        <v>DUPLICATE</v>
      </c>
      <c r="P4578" s="65"/>
      <c r="Q4578" s="66" t="str">
        <f t="shared" si="287"/>
        <v xml:space="preserve"> </v>
      </c>
      <c r="R4578" s="32"/>
    </row>
    <row r="4579" spans="1:18" s="22" customFormat="1">
      <c r="A4579" s="24"/>
      <c r="B4579" s="23"/>
      <c r="C4579" s="23"/>
      <c r="D4579" s="25"/>
      <c r="E4579" s="23"/>
      <c r="F4579" s="26"/>
      <c r="G4579" s="27"/>
      <c r="H4579" s="27"/>
      <c r="I4579" s="27"/>
      <c r="J4579" s="69">
        <f t="shared" si="284"/>
        <v>0</v>
      </c>
      <c r="K4579" s="70" t="e">
        <f t="shared" si="285"/>
        <v>#DIV/0!</v>
      </c>
      <c r="L4579" s="63"/>
      <c r="N4579" s="32" t="str">
        <f>+IFERROR(VLOOKUP(B4579,$B$5:B4578,1,FALSE),"")</f>
        <v/>
      </c>
      <c r="O4579" s="32" t="str">
        <f t="shared" si="286"/>
        <v>DUPLICATE</v>
      </c>
      <c r="P4579" s="65"/>
      <c r="Q4579" s="66" t="str">
        <f t="shared" si="287"/>
        <v xml:space="preserve"> </v>
      </c>
      <c r="R4579" s="32"/>
    </row>
    <row r="4580" spans="1:18" s="22" customFormat="1">
      <c r="A4580" s="24"/>
      <c r="B4580" s="23"/>
      <c r="C4580" s="23"/>
      <c r="D4580" s="25"/>
      <c r="E4580" s="23"/>
      <c r="F4580" s="26"/>
      <c r="G4580" s="27"/>
      <c r="H4580" s="27"/>
      <c r="I4580" s="27"/>
      <c r="J4580" s="69">
        <f t="shared" si="284"/>
        <v>0</v>
      </c>
      <c r="K4580" s="70" t="e">
        <f t="shared" si="285"/>
        <v>#DIV/0!</v>
      </c>
      <c r="L4580" s="63"/>
      <c r="N4580" s="32" t="str">
        <f>+IFERROR(VLOOKUP(B4580,$B$5:B4579,1,FALSE),"")</f>
        <v/>
      </c>
      <c r="O4580" s="32" t="str">
        <f t="shared" si="286"/>
        <v>DUPLICATE</v>
      </c>
      <c r="P4580" s="65"/>
      <c r="Q4580" s="66" t="str">
        <f t="shared" si="287"/>
        <v xml:space="preserve"> </v>
      </c>
      <c r="R4580" s="32"/>
    </row>
    <row r="4581" spans="1:18" s="22" customFormat="1">
      <c r="A4581" s="24"/>
      <c r="B4581" s="23"/>
      <c r="C4581" s="23"/>
      <c r="D4581" s="25"/>
      <c r="E4581" s="23"/>
      <c r="F4581" s="26"/>
      <c r="G4581" s="27"/>
      <c r="H4581" s="27"/>
      <c r="I4581" s="27"/>
      <c r="J4581" s="69">
        <f t="shared" si="284"/>
        <v>0</v>
      </c>
      <c r="K4581" s="70" t="e">
        <f t="shared" si="285"/>
        <v>#DIV/0!</v>
      </c>
      <c r="L4581" s="63"/>
      <c r="N4581" s="32" t="str">
        <f>+IFERROR(VLOOKUP(B4581,$B$5:B4580,1,FALSE),"")</f>
        <v/>
      </c>
      <c r="O4581" s="32" t="str">
        <f t="shared" si="286"/>
        <v>DUPLICATE</v>
      </c>
      <c r="P4581" s="65"/>
      <c r="Q4581" s="66" t="str">
        <f t="shared" si="287"/>
        <v xml:space="preserve"> </v>
      </c>
      <c r="R4581" s="32"/>
    </row>
    <row r="4582" spans="1:18" s="22" customFormat="1">
      <c r="A4582" s="24"/>
      <c r="B4582" s="23"/>
      <c r="C4582" s="23"/>
      <c r="D4582" s="25"/>
      <c r="E4582" s="23"/>
      <c r="F4582" s="26"/>
      <c r="G4582" s="27"/>
      <c r="H4582" s="27"/>
      <c r="I4582" s="27"/>
      <c r="J4582" s="69">
        <f t="shared" si="284"/>
        <v>0</v>
      </c>
      <c r="K4582" s="70" t="e">
        <f t="shared" si="285"/>
        <v>#DIV/0!</v>
      </c>
      <c r="L4582" s="63"/>
      <c r="N4582" s="32" t="str">
        <f>+IFERROR(VLOOKUP(B4582,$B$5:B4581,1,FALSE),"")</f>
        <v/>
      </c>
      <c r="O4582" s="32" t="str">
        <f t="shared" si="286"/>
        <v>DUPLICATE</v>
      </c>
      <c r="P4582" s="65"/>
      <c r="Q4582" s="66" t="str">
        <f t="shared" si="287"/>
        <v xml:space="preserve"> </v>
      </c>
      <c r="R4582" s="32"/>
    </row>
    <row r="4583" spans="1:18" s="22" customFormat="1">
      <c r="A4583" s="24"/>
      <c r="B4583" s="23"/>
      <c r="C4583" s="23"/>
      <c r="D4583" s="25"/>
      <c r="E4583" s="23"/>
      <c r="F4583" s="26"/>
      <c r="G4583" s="27"/>
      <c r="H4583" s="27"/>
      <c r="I4583" s="27"/>
      <c r="J4583" s="69">
        <f t="shared" si="284"/>
        <v>0</v>
      </c>
      <c r="K4583" s="70" t="e">
        <f t="shared" si="285"/>
        <v>#DIV/0!</v>
      </c>
      <c r="L4583" s="63"/>
      <c r="N4583" s="32" t="str">
        <f>+IFERROR(VLOOKUP(B4583,$B$5:B4582,1,FALSE),"")</f>
        <v/>
      </c>
      <c r="O4583" s="32" t="str">
        <f t="shared" si="286"/>
        <v>DUPLICATE</v>
      </c>
      <c r="P4583" s="65"/>
      <c r="Q4583" s="66" t="str">
        <f t="shared" si="287"/>
        <v xml:space="preserve"> </v>
      </c>
      <c r="R4583" s="32"/>
    </row>
    <row r="4584" spans="1:18" s="22" customFormat="1">
      <c r="A4584" s="24"/>
      <c r="B4584" s="23"/>
      <c r="C4584" s="23"/>
      <c r="D4584" s="25"/>
      <c r="E4584" s="23"/>
      <c r="F4584" s="26"/>
      <c r="G4584" s="27"/>
      <c r="H4584" s="27"/>
      <c r="I4584" s="27"/>
      <c r="J4584" s="69">
        <f t="shared" si="284"/>
        <v>0</v>
      </c>
      <c r="K4584" s="70" t="e">
        <f t="shared" si="285"/>
        <v>#DIV/0!</v>
      </c>
      <c r="L4584" s="63"/>
      <c r="N4584" s="32" t="str">
        <f>+IFERROR(VLOOKUP(B4584,$B$5:B4583,1,FALSE),"")</f>
        <v/>
      </c>
      <c r="O4584" s="32" t="str">
        <f t="shared" si="286"/>
        <v>DUPLICATE</v>
      </c>
      <c r="P4584" s="65"/>
      <c r="Q4584" s="66" t="str">
        <f t="shared" si="287"/>
        <v xml:space="preserve"> </v>
      </c>
      <c r="R4584" s="32"/>
    </row>
    <row r="4585" spans="1:18" s="22" customFormat="1">
      <c r="A4585" s="24"/>
      <c r="B4585" s="23"/>
      <c r="C4585" s="23"/>
      <c r="D4585" s="25"/>
      <c r="E4585" s="23"/>
      <c r="F4585" s="26"/>
      <c r="G4585" s="27"/>
      <c r="H4585" s="27"/>
      <c r="I4585" s="27"/>
      <c r="J4585" s="69">
        <f t="shared" si="284"/>
        <v>0</v>
      </c>
      <c r="K4585" s="70" t="e">
        <f t="shared" si="285"/>
        <v>#DIV/0!</v>
      </c>
      <c r="L4585" s="63"/>
      <c r="N4585" s="32" t="str">
        <f>+IFERROR(VLOOKUP(B4585,$B$5:B4584,1,FALSE),"")</f>
        <v/>
      </c>
      <c r="O4585" s="32" t="str">
        <f t="shared" si="286"/>
        <v>DUPLICATE</v>
      </c>
      <c r="P4585" s="65"/>
      <c r="Q4585" s="66" t="str">
        <f t="shared" si="287"/>
        <v xml:space="preserve"> </v>
      </c>
      <c r="R4585" s="32"/>
    </row>
    <row r="4586" spans="1:18" s="22" customFormat="1">
      <c r="A4586" s="24"/>
      <c r="B4586" s="23"/>
      <c r="C4586" s="23"/>
      <c r="D4586" s="25"/>
      <c r="E4586" s="23"/>
      <c r="F4586" s="26"/>
      <c r="G4586" s="27"/>
      <c r="H4586" s="27"/>
      <c r="I4586" s="27"/>
      <c r="J4586" s="69">
        <f t="shared" si="284"/>
        <v>0</v>
      </c>
      <c r="K4586" s="70" t="e">
        <f t="shared" si="285"/>
        <v>#DIV/0!</v>
      </c>
      <c r="L4586" s="63"/>
      <c r="N4586" s="32" t="str">
        <f>+IFERROR(VLOOKUP(B4586,$B$5:B4585,1,FALSE),"")</f>
        <v/>
      </c>
      <c r="O4586" s="32" t="str">
        <f t="shared" si="286"/>
        <v>DUPLICATE</v>
      </c>
      <c r="P4586" s="65"/>
      <c r="Q4586" s="66" t="str">
        <f t="shared" si="287"/>
        <v xml:space="preserve"> </v>
      </c>
      <c r="R4586" s="32"/>
    </row>
    <row r="4587" spans="1:18" s="22" customFormat="1">
      <c r="A4587" s="24"/>
      <c r="B4587" s="23"/>
      <c r="C4587" s="23"/>
      <c r="D4587" s="25"/>
      <c r="E4587" s="23"/>
      <c r="F4587" s="26"/>
      <c r="G4587" s="27"/>
      <c r="H4587" s="27"/>
      <c r="I4587" s="27"/>
      <c r="J4587" s="69">
        <f t="shared" ref="J4587:J4650" si="288">SUM(G4587:I4587)</f>
        <v>0</v>
      </c>
      <c r="K4587" s="70" t="e">
        <f t="shared" ref="K4587:K4650" si="289">+(G4587+H4587+I4587)/F4587*100</f>
        <v>#DIV/0!</v>
      </c>
      <c r="L4587" s="63"/>
      <c r="N4587" s="32" t="str">
        <f>+IFERROR(VLOOKUP(B4587,$B$5:B4586,1,FALSE),"")</f>
        <v/>
      </c>
      <c r="O4587" s="32" t="str">
        <f t="shared" ref="O4587:O4650" si="290">+IF(EXACT(B4587,N4587),"DUPLICATE","ORIGINAL")</f>
        <v>DUPLICATE</v>
      </c>
      <c r="P4587" s="65"/>
      <c r="Q4587" s="66" t="str">
        <f t="shared" ref="Q4587:Q4650" si="291">CONCATENATE(B4587," ",A4587)</f>
        <v xml:space="preserve"> </v>
      </c>
      <c r="R4587" s="32"/>
    </row>
    <row r="4588" spans="1:18" s="22" customFormat="1">
      <c r="A4588" s="24"/>
      <c r="B4588" s="23"/>
      <c r="C4588" s="23"/>
      <c r="D4588" s="25"/>
      <c r="E4588" s="23"/>
      <c r="F4588" s="26"/>
      <c r="G4588" s="27"/>
      <c r="H4588" s="27"/>
      <c r="I4588" s="27"/>
      <c r="J4588" s="69">
        <f t="shared" si="288"/>
        <v>0</v>
      </c>
      <c r="K4588" s="70" t="e">
        <f t="shared" si="289"/>
        <v>#DIV/0!</v>
      </c>
      <c r="L4588" s="63"/>
      <c r="N4588" s="32" t="str">
        <f>+IFERROR(VLOOKUP(B4588,$B$5:B4587,1,FALSE),"")</f>
        <v/>
      </c>
      <c r="O4588" s="32" t="str">
        <f t="shared" si="290"/>
        <v>DUPLICATE</v>
      </c>
      <c r="P4588" s="65"/>
      <c r="Q4588" s="66" t="str">
        <f t="shared" si="291"/>
        <v xml:space="preserve"> </v>
      </c>
      <c r="R4588" s="32"/>
    </row>
    <row r="4589" spans="1:18" s="22" customFormat="1">
      <c r="A4589" s="24"/>
      <c r="B4589" s="23"/>
      <c r="C4589" s="23"/>
      <c r="D4589" s="25"/>
      <c r="E4589" s="23"/>
      <c r="F4589" s="26"/>
      <c r="G4589" s="27"/>
      <c r="H4589" s="27"/>
      <c r="I4589" s="27"/>
      <c r="J4589" s="69">
        <f t="shared" si="288"/>
        <v>0</v>
      </c>
      <c r="K4589" s="70" t="e">
        <f t="shared" si="289"/>
        <v>#DIV/0!</v>
      </c>
      <c r="L4589" s="63"/>
      <c r="N4589" s="32" t="str">
        <f>+IFERROR(VLOOKUP(B4589,$B$5:B4588,1,FALSE),"")</f>
        <v/>
      </c>
      <c r="O4589" s="32" t="str">
        <f t="shared" si="290"/>
        <v>DUPLICATE</v>
      </c>
      <c r="P4589" s="65"/>
      <c r="Q4589" s="66" t="str">
        <f t="shared" si="291"/>
        <v xml:space="preserve"> </v>
      </c>
      <c r="R4589" s="32"/>
    </row>
    <row r="4590" spans="1:18" s="22" customFormat="1">
      <c r="A4590" s="24"/>
      <c r="B4590" s="23"/>
      <c r="C4590" s="23"/>
      <c r="D4590" s="25"/>
      <c r="E4590" s="23"/>
      <c r="F4590" s="26"/>
      <c r="G4590" s="27"/>
      <c r="H4590" s="27"/>
      <c r="I4590" s="27"/>
      <c r="J4590" s="69">
        <f t="shared" si="288"/>
        <v>0</v>
      </c>
      <c r="K4590" s="70" t="e">
        <f t="shared" si="289"/>
        <v>#DIV/0!</v>
      </c>
      <c r="L4590" s="63"/>
      <c r="N4590" s="32" t="str">
        <f>+IFERROR(VLOOKUP(B4590,$B$5:B4589,1,FALSE),"")</f>
        <v/>
      </c>
      <c r="O4590" s="32" t="str">
        <f t="shared" si="290"/>
        <v>DUPLICATE</v>
      </c>
      <c r="P4590" s="65"/>
      <c r="Q4590" s="66" t="str">
        <f t="shared" si="291"/>
        <v xml:space="preserve"> </v>
      </c>
      <c r="R4590" s="32"/>
    </row>
    <row r="4591" spans="1:18" s="22" customFormat="1">
      <c r="A4591" s="24"/>
      <c r="B4591" s="23"/>
      <c r="C4591" s="23"/>
      <c r="D4591" s="25"/>
      <c r="E4591" s="23"/>
      <c r="F4591" s="26"/>
      <c r="G4591" s="27"/>
      <c r="H4591" s="27"/>
      <c r="I4591" s="27"/>
      <c r="J4591" s="69">
        <f t="shared" si="288"/>
        <v>0</v>
      </c>
      <c r="K4591" s="70" t="e">
        <f t="shared" si="289"/>
        <v>#DIV/0!</v>
      </c>
      <c r="L4591" s="63"/>
      <c r="N4591" s="32" t="str">
        <f>+IFERROR(VLOOKUP(B4591,$B$5:B4590,1,FALSE),"")</f>
        <v/>
      </c>
      <c r="O4591" s="32" t="str">
        <f t="shared" si="290"/>
        <v>DUPLICATE</v>
      </c>
      <c r="P4591" s="65"/>
      <c r="Q4591" s="66" t="str">
        <f t="shared" si="291"/>
        <v xml:space="preserve"> </v>
      </c>
      <c r="R4591" s="32"/>
    </row>
    <row r="4592" spans="1:18" s="22" customFormat="1">
      <c r="A4592" s="24"/>
      <c r="B4592" s="23"/>
      <c r="C4592" s="23"/>
      <c r="D4592" s="25"/>
      <c r="E4592" s="23"/>
      <c r="F4592" s="26"/>
      <c r="G4592" s="27"/>
      <c r="H4592" s="27"/>
      <c r="I4592" s="27"/>
      <c r="J4592" s="69">
        <f t="shared" si="288"/>
        <v>0</v>
      </c>
      <c r="K4592" s="70" t="e">
        <f t="shared" si="289"/>
        <v>#DIV/0!</v>
      </c>
      <c r="L4592" s="63"/>
      <c r="N4592" s="32" t="str">
        <f>+IFERROR(VLOOKUP(B4592,$B$5:B4591,1,FALSE),"")</f>
        <v/>
      </c>
      <c r="O4592" s="32" t="str">
        <f t="shared" si="290"/>
        <v>DUPLICATE</v>
      </c>
      <c r="P4592" s="65"/>
      <c r="Q4592" s="66" t="str">
        <f t="shared" si="291"/>
        <v xml:space="preserve"> </v>
      </c>
      <c r="R4592" s="32"/>
    </row>
    <row r="4593" spans="1:18" s="22" customFormat="1">
      <c r="A4593" s="24"/>
      <c r="B4593" s="23"/>
      <c r="C4593" s="23"/>
      <c r="D4593" s="25"/>
      <c r="E4593" s="23"/>
      <c r="F4593" s="26"/>
      <c r="G4593" s="27"/>
      <c r="H4593" s="27"/>
      <c r="I4593" s="27"/>
      <c r="J4593" s="69">
        <f t="shared" si="288"/>
        <v>0</v>
      </c>
      <c r="K4593" s="70" t="e">
        <f t="shared" si="289"/>
        <v>#DIV/0!</v>
      </c>
      <c r="L4593" s="63"/>
      <c r="N4593" s="32" t="str">
        <f>+IFERROR(VLOOKUP(B4593,$B$5:B4592,1,FALSE),"")</f>
        <v/>
      </c>
      <c r="O4593" s="32" t="str">
        <f t="shared" si="290"/>
        <v>DUPLICATE</v>
      </c>
      <c r="P4593" s="65"/>
      <c r="Q4593" s="66" t="str">
        <f t="shared" si="291"/>
        <v xml:space="preserve"> </v>
      </c>
      <c r="R4593" s="32"/>
    </row>
    <row r="4594" spans="1:18" s="22" customFormat="1">
      <c r="A4594" s="24"/>
      <c r="B4594" s="23"/>
      <c r="C4594" s="23"/>
      <c r="D4594" s="25"/>
      <c r="E4594" s="23"/>
      <c r="F4594" s="26"/>
      <c r="G4594" s="27"/>
      <c r="H4594" s="27"/>
      <c r="I4594" s="27"/>
      <c r="J4594" s="69">
        <f t="shared" si="288"/>
        <v>0</v>
      </c>
      <c r="K4594" s="70" t="e">
        <f t="shared" si="289"/>
        <v>#DIV/0!</v>
      </c>
      <c r="L4594" s="63"/>
      <c r="N4594" s="32" t="str">
        <f>+IFERROR(VLOOKUP(B4594,$B$5:B4593,1,FALSE),"")</f>
        <v/>
      </c>
      <c r="O4594" s="32" t="str">
        <f t="shared" si="290"/>
        <v>DUPLICATE</v>
      </c>
      <c r="P4594" s="65"/>
      <c r="Q4594" s="66" t="str">
        <f t="shared" si="291"/>
        <v xml:space="preserve"> </v>
      </c>
      <c r="R4594" s="32"/>
    </row>
    <row r="4595" spans="1:18" s="22" customFormat="1">
      <c r="A4595" s="24"/>
      <c r="B4595" s="23"/>
      <c r="C4595" s="23"/>
      <c r="D4595" s="25"/>
      <c r="E4595" s="23"/>
      <c r="F4595" s="26"/>
      <c r="G4595" s="27"/>
      <c r="H4595" s="27"/>
      <c r="I4595" s="27"/>
      <c r="J4595" s="69">
        <f t="shared" si="288"/>
        <v>0</v>
      </c>
      <c r="K4595" s="70" t="e">
        <f t="shared" si="289"/>
        <v>#DIV/0!</v>
      </c>
      <c r="L4595" s="63"/>
      <c r="N4595" s="32" t="str">
        <f>+IFERROR(VLOOKUP(B4595,$B$5:B4594,1,FALSE),"")</f>
        <v/>
      </c>
      <c r="O4595" s="32" t="str">
        <f t="shared" si="290"/>
        <v>DUPLICATE</v>
      </c>
      <c r="P4595" s="65"/>
      <c r="Q4595" s="66" t="str">
        <f t="shared" si="291"/>
        <v xml:space="preserve"> </v>
      </c>
      <c r="R4595" s="32"/>
    </row>
    <row r="4596" spans="1:18" s="22" customFormat="1">
      <c r="A4596" s="24"/>
      <c r="B4596" s="23"/>
      <c r="C4596" s="23"/>
      <c r="D4596" s="25"/>
      <c r="E4596" s="23"/>
      <c r="F4596" s="26"/>
      <c r="G4596" s="27"/>
      <c r="H4596" s="27"/>
      <c r="I4596" s="27"/>
      <c r="J4596" s="69">
        <f t="shared" si="288"/>
        <v>0</v>
      </c>
      <c r="K4596" s="70" t="e">
        <f t="shared" si="289"/>
        <v>#DIV/0!</v>
      </c>
      <c r="L4596" s="63"/>
      <c r="N4596" s="32" t="str">
        <f>+IFERROR(VLOOKUP(B4596,$B$5:B4595,1,FALSE),"")</f>
        <v/>
      </c>
      <c r="O4596" s="32" t="str">
        <f t="shared" si="290"/>
        <v>DUPLICATE</v>
      </c>
      <c r="P4596" s="65"/>
      <c r="Q4596" s="66" t="str">
        <f t="shared" si="291"/>
        <v xml:space="preserve"> </v>
      </c>
      <c r="R4596" s="32"/>
    </row>
    <row r="4597" spans="1:18" s="22" customFormat="1">
      <c r="A4597" s="24"/>
      <c r="B4597" s="23"/>
      <c r="C4597" s="23"/>
      <c r="D4597" s="25"/>
      <c r="E4597" s="23"/>
      <c r="F4597" s="26"/>
      <c r="G4597" s="27"/>
      <c r="H4597" s="27"/>
      <c r="I4597" s="27"/>
      <c r="J4597" s="69">
        <f t="shared" si="288"/>
        <v>0</v>
      </c>
      <c r="K4597" s="70" t="e">
        <f t="shared" si="289"/>
        <v>#DIV/0!</v>
      </c>
      <c r="L4597" s="63"/>
      <c r="N4597" s="32" t="str">
        <f>+IFERROR(VLOOKUP(B4597,$B$5:B4596,1,FALSE),"")</f>
        <v/>
      </c>
      <c r="O4597" s="32" t="str">
        <f t="shared" si="290"/>
        <v>DUPLICATE</v>
      </c>
      <c r="P4597" s="65"/>
      <c r="Q4597" s="66" t="str">
        <f t="shared" si="291"/>
        <v xml:space="preserve"> </v>
      </c>
      <c r="R4597" s="32"/>
    </row>
    <row r="4598" spans="1:18" s="22" customFormat="1">
      <c r="A4598" s="24"/>
      <c r="B4598" s="23"/>
      <c r="C4598" s="23"/>
      <c r="D4598" s="25"/>
      <c r="E4598" s="23"/>
      <c r="F4598" s="26"/>
      <c r="G4598" s="27"/>
      <c r="H4598" s="27"/>
      <c r="I4598" s="27"/>
      <c r="J4598" s="69">
        <f t="shared" si="288"/>
        <v>0</v>
      </c>
      <c r="K4598" s="70" t="e">
        <f t="shared" si="289"/>
        <v>#DIV/0!</v>
      </c>
      <c r="L4598" s="63"/>
      <c r="N4598" s="32" t="str">
        <f>+IFERROR(VLOOKUP(B4598,$B$5:B4597,1,FALSE),"")</f>
        <v/>
      </c>
      <c r="O4598" s="32" t="str">
        <f t="shared" si="290"/>
        <v>DUPLICATE</v>
      </c>
      <c r="P4598" s="65"/>
      <c r="Q4598" s="66" t="str">
        <f t="shared" si="291"/>
        <v xml:space="preserve"> </v>
      </c>
      <c r="R4598" s="32"/>
    </row>
    <row r="4599" spans="1:18" s="22" customFormat="1">
      <c r="A4599" s="24"/>
      <c r="B4599" s="23"/>
      <c r="C4599" s="23"/>
      <c r="D4599" s="25"/>
      <c r="E4599" s="23"/>
      <c r="F4599" s="26"/>
      <c r="G4599" s="27"/>
      <c r="H4599" s="27"/>
      <c r="I4599" s="27"/>
      <c r="J4599" s="69">
        <f t="shared" si="288"/>
        <v>0</v>
      </c>
      <c r="K4599" s="70" t="e">
        <f t="shared" si="289"/>
        <v>#DIV/0!</v>
      </c>
      <c r="L4599" s="63"/>
      <c r="N4599" s="32" t="str">
        <f>+IFERROR(VLOOKUP(B4599,$B$5:B4598,1,FALSE),"")</f>
        <v/>
      </c>
      <c r="O4599" s="32" t="str">
        <f t="shared" si="290"/>
        <v>DUPLICATE</v>
      </c>
      <c r="P4599" s="65"/>
      <c r="Q4599" s="66" t="str">
        <f t="shared" si="291"/>
        <v xml:space="preserve"> </v>
      </c>
      <c r="R4599" s="32"/>
    </row>
    <row r="4600" spans="1:18" s="22" customFormat="1">
      <c r="A4600" s="24"/>
      <c r="B4600" s="23"/>
      <c r="C4600" s="23"/>
      <c r="D4600" s="25"/>
      <c r="E4600" s="23"/>
      <c r="F4600" s="26"/>
      <c r="G4600" s="27"/>
      <c r="H4600" s="27"/>
      <c r="I4600" s="27"/>
      <c r="J4600" s="69">
        <f t="shared" si="288"/>
        <v>0</v>
      </c>
      <c r="K4600" s="70" t="e">
        <f t="shared" si="289"/>
        <v>#DIV/0!</v>
      </c>
      <c r="L4600" s="63"/>
      <c r="N4600" s="32" t="str">
        <f>+IFERROR(VLOOKUP(B4600,$B$5:B4599,1,FALSE),"")</f>
        <v/>
      </c>
      <c r="O4600" s="32" t="str">
        <f t="shared" si="290"/>
        <v>DUPLICATE</v>
      </c>
      <c r="P4600" s="65"/>
      <c r="Q4600" s="66" t="str">
        <f t="shared" si="291"/>
        <v xml:space="preserve"> </v>
      </c>
      <c r="R4600" s="32"/>
    </row>
    <row r="4601" spans="1:18" s="22" customFormat="1">
      <c r="A4601" s="24"/>
      <c r="B4601" s="23"/>
      <c r="C4601" s="23"/>
      <c r="D4601" s="25"/>
      <c r="E4601" s="23"/>
      <c r="F4601" s="26"/>
      <c r="G4601" s="27"/>
      <c r="H4601" s="27"/>
      <c r="I4601" s="27"/>
      <c r="J4601" s="69">
        <f t="shared" si="288"/>
        <v>0</v>
      </c>
      <c r="K4601" s="70" t="e">
        <f t="shared" si="289"/>
        <v>#DIV/0!</v>
      </c>
      <c r="L4601" s="63"/>
      <c r="N4601" s="32" t="str">
        <f>+IFERROR(VLOOKUP(B4601,$B$5:B4600,1,FALSE),"")</f>
        <v/>
      </c>
      <c r="O4601" s="32" t="str">
        <f t="shared" si="290"/>
        <v>DUPLICATE</v>
      </c>
      <c r="P4601" s="65"/>
      <c r="Q4601" s="66" t="str">
        <f t="shared" si="291"/>
        <v xml:space="preserve"> </v>
      </c>
      <c r="R4601" s="32"/>
    </row>
    <row r="4602" spans="1:18" s="22" customFormat="1">
      <c r="A4602" s="24"/>
      <c r="B4602" s="23"/>
      <c r="C4602" s="23"/>
      <c r="D4602" s="25"/>
      <c r="E4602" s="23"/>
      <c r="F4602" s="26"/>
      <c r="G4602" s="27"/>
      <c r="H4602" s="27"/>
      <c r="I4602" s="27"/>
      <c r="J4602" s="69">
        <f t="shared" si="288"/>
        <v>0</v>
      </c>
      <c r="K4602" s="70" t="e">
        <f t="shared" si="289"/>
        <v>#DIV/0!</v>
      </c>
      <c r="L4602" s="63"/>
      <c r="N4602" s="32" t="str">
        <f>+IFERROR(VLOOKUP(B4602,$B$5:B4601,1,FALSE),"")</f>
        <v/>
      </c>
      <c r="O4602" s="32" t="str">
        <f t="shared" si="290"/>
        <v>DUPLICATE</v>
      </c>
      <c r="P4602" s="65"/>
      <c r="Q4602" s="66" t="str">
        <f t="shared" si="291"/>
        <v xml:space="preserve"> </v>
      </c>
      <c r="R4602" s="32"/>
    </row>
    <row r="4603" spans="1:18" s="22" customFormat="1">
      <c r="A4603" s="24"/>
      <c r="B4603" s="23"/>
      <c r="C4603" s="23"/>
      <c r="D4603" s="25"/>
      <c r="E4603" s="23"/>
      <c r="F4603" s="26"/>
      <c r="G4603" s="27"/>
      <c r="H4603" s="27"/>
      <c r="I4603" s="27"/>
      <c r="J4603" s="69">
        <f t="shared" si="288"/>
        <v>0</v>
      </c>
      <c r="K4603" s="70" t="e">
        <f t="shared" si="289"/>
        <v>#DIV/0!</v>
      </c>
      <c r="L4603" s="63"/>
      <c r="N4603" s="32" t="str">
        <f>+IFERROR(VLOOKUP(B4603,$B$5:B4602,1,FALSE),"")</f>
        <v/>
      </c>
      <c r="O4603" s="32" t="str">
        <f t="shared" si="290"/>
        <v>DUPLICATE</v>
      </c>
      <c r="P4603" s="65"/>
      <c r="Q4603" s="66" t="str">
        <f t="shared" si="291"/>
        <v xml:space="preserve"> </v>
      </c>
      <c r="R4603" s="32"/>
    </row>
    <row r="4604" spans="1:18" s="22" customFormat="1">
      <c r="A4604" s="24"/>
      <c r="B4604" s="23"/>
      <c r="C4604" s="23"/>
      <c r="D4604" s="25"/>
      <c r="E4604" s="23"/>
      <c r="F4604" s="26"/>
      <c r="G4604" s="27"/>
      <c r="H4604" s="27"/>
      <c r="I4604" s="27"/>
      <c r="J4604" s="69">
        <f t="shared" si="288"/>
        <v>0</v>
      </c>
      <c r="K4604" s="70" t="e">
        <f t="shared" si="289"/>
        <v>#DIV/0!</v>
      </c>
      <c r="L4604" s="63"/>
      <c r="N4604" s="32" t="str">
        <f>+IFERROR(VLOOKUP(B4604,$B$5:B4603,1,FALSE),"")</f>
        <v/>
      </c>
      <c r="O4604" s="32" t="str">
        <f t="shared" si="290"/>
        <v>DUPLICATE</v>
      </c>
      <c r="P4604" s="65"/>
      <c r="Q4604" s="66" t="str">
        <f t="shared" si="291"/>
        <v xml:space="preserve"> </v>
      </c>
      <c r="R4604" s="32"/>
    </row>
    <row r="4605" spans="1:18" s="22" customFormat="1">
      <c r="A4605" s="24"/>
      <c r="B4605" s="23"/>
      <c r="C4605" s="23"/>
      <c r="D4605" s="25"/>
      <c r="E4605" s="23"/>
      <c r="F4605" s="26"/>
      <c r="G4605" s="27"/>
      <c r="H4605" s="27"/>
      <c r="I4605" s="27"/>
      <c r="J4605" s="69">
        <f t="shared" si="288"/>
        <v>0</v>
      </c>
      <c r="K4605" s="70" t="e">
        <f t="shared" si="289"/>
        <v>#DIV/0!</v>
      </c>
      <c r="L4605" s="63"/>
      <c r="N4605" s="32" t="str">
        <f>+IFERROR(VLOOKUP(B4605,$B$5:B4604,1,FALSE),"")</f>
        <v/>
      </c>
      <c r="O4605" s="32" t="str">
        <f t="shared" si="290"/>
        <v>DUPLICATE</v>
      </c>
      <c r="P4605" s="65"/>
      <c r="Q4605" s="66" t="str">
        <f t="shared" si="291"/>
        <v xml:space="preserve"> </v>
      </c>
      <c r="R4605" s="32"/>
    </row>
    <row r="4606" spans="1:18" s="22" customFormat="1">
      <c r="A4606" s="24"/>
      <c r="B4606" s="23"/>
      <c r="C4606" s="23"/>
      <c r="D4606" s="25"/>
      <c r="E4606" s="23"/>
      <c r="F4606" s="26"/>
      <c r="G4606" s="27"/>
      <c r="H4606" s="27"/>
      <c r="I4606" s="27"/>
      <c r="J4606" s="69">
        <f t="shared" si="288"/>
        <v>0</v>
      </c>
      <c r="K4606" s="70" t="e">
        <f t="shared" si="289"/>
        <v>#DIV/0!</v>
      </c>
      <c r="L4606" s="63"/>
      <c r="N4606" s="32" t="str">
        <f>+IFERROR(VLOOKUP(B4606,$B$5:B4605,1,FALSE),"")</f>
        <v/>
      </c>
      <c r="O4606" s="32" t="str">
        <f t="shared" si="290"/>
        <v>DUPLICATE</v>
      </c>
      <c r="P4606" s="65"/>
      <c r="Q4606" s="66" t="str">
        <f t="shared" si="291"/>
        <v xml:space="preserve"> </v>
      </c>
      <c r="R4606" s="32"/>
    </row>
    <row r="4607" spans="1:18" s="22" customFormat="1">
      <c r="A4607" s="24"/>
      <c r="B4607" s="23"/>
      <c r="C4607" s="23"/>
      <c r="D4607" s="25"/>
      <c r="E4607" s="23"/>
      <c r="F4607" s="26"/>
      <c r="G4607" s="27"/>
      <c r="H4607" s="27"/>
      <c r="I4607" s="27"/>
      <c r="J4607" s="69">
        <f t="shared" si="288"/>
        <v>0</v>
      </c>
      <c r="K4607" s="70" t="e">
        <f t="shared" si="289"/>
        <v>#DIV/0!</v>
      </c>
      <c r="L4607" s="63"/>
      <c r="N4607" s="32" t="str">
        <f>+IFERROR(VLOOKUP(B4607,$B$5:B4606,1,FALSE),"")</f>
        <v/>
      </c>
      <c r="O4607" s="32" t="str">
        <f t="shared" si="290"/>
        <v>DUPLICATE</v>
      </c>
      <c r="P4607" s="65"/>
      <c r="Q4607" s="66" t="str">
        <f t="shared" si="291"/>
        <v xml:space="preserve"> </v>
      </c>
      <c r="R4607" s="32"/>
    </row>
    <row r="4608" spans="1:18" s="22" customFormat="1">
      <c r="A4608" s="24"/>
      <c r="B4608" s="23"/>
      <c r="C4608" s="23"/>
      <c r="D4608" s="25"/>
      <c r="E4608" s="23"/>
      <c r="F4608" s="26"/>
      <c r="G4608" s="27"/>
      <c r="H4608" s="27"/>
      <c r="I4608" s="27"/>
      <c r="J4608" s="69">
        <f t="shared" si="288"/>
        <v>0</v>
      </c>
      <c r="K4608" s="70" t="e">
        <f t="shared" si="289"/>
        <v>#DIV/0!</v>
      </c>
      <c r="L4608" s="63"/>
      <c r="N4608" s="32" t="str">
        <f>+IFERROR(VLOOKUP(B4608,$B$5:B4607,1,FALSE),"")</f>
        <v/>
      </c>
      <c r="O4608" s="32" t="str">
        <f t="shared" si="290"/>
        <v>DUPLICATE</v>
      </c>
      <c r="P4608" s="65"/>
      <c r="Q4608" s="66" t="str">
        <f t="shared" si="291"/>
        <v xml:space="preserve"> </v>
      </c>
      <c r="R4608" s="32"/>
    </row>
    <row r="4609" spans="1:18" s="22" customFormat="1">
      <c r="A4609" s="24"/>
      <c r="B4609" s="23"/>
      <c r="C4609" s="23"/>
      <c r="D4609" s="25"/>
      <c r="E4609" s="23"/>
      <c r="F4609" s="26"/>
      <c r="G4609" s="27"/>
      <c r="H4609" s="27"/>
      <c r="I4609" s="27"/>
      <c r="J4609" s="69">
        <f t="shared" si="288"/>
        <v>0</v>
      </c>
      <c r="K4609" s="70" t="e">
        <f t="shared" si="289"/>
        <v>#DIV/0!</v>
      </c>
      <c r="L4609" s="63"/>
      <c r="N4609" s="32" t="str">
        <f>+IFERROR(VLOOKUP(B4609,$B$5:B4608,1,FALSE),"")</f>
        <v/>
      </c>
      <c r="O4609" s="32" t="str">
        <f t="shared" si="290"/>
        <v>DUPLICATE</v>
      </c>
      <c r="P4609" s="65"/>
      <c r="Q4609" s="66" t="str">
        <f t="shared" si="291"/>
        <v xml:space="preserve"> </v>
      </c>
      <c r="R4609" s="32"/>
    </row>
    <row r="4610" spans="1:18" s="22" customFormat="1">
      <c r="A4610" s="24"/>
      <c r="B4610" s="23"/>
      <c r="C4610" s="23"/>
      <c r="D4610" s="25"/>
      <c r="E4610" s="23"/>
      <c r="F4610" s="26"/>
      <c r="G4610" s="27"/>
      <c r="H4610" s="27"/>
      <c r="I4610" s="27"/>
      <c r="J4610" s="69">
        <f t="shared" si="288"/>
        <v>0</v>
      </c>
      <c r="K4610" s="70" t="e">
        <f t="shared" si="289"/>
        <v>#DIV/0!</v>
      </c>
      <c r="L4610" s="63"/>
      <c r="N4610" s="32" t="str">
        <f>+IFERROR(VLOOKUP(B4610,$B$5:B4609,1,FALSE),"")</f>
        <v/>
      </c>
      <c r="O4610" s="32" t="str">
        <f t="shared" si="290"/>
        <v>DUPLICATE</v>
      </c>
      <c r="P4610" s="65"/>
      <c r="Q4610" s="66" t="str">
        <f t="shared" si="291"/>
        <v xml:space="preserve"> </v>
      </c>
      <c r="R4610" s="32"/>
    </row>
    <row r="4611" spans="1:18" s="22" customFormat="1">
      <c r="A4611" s="24"/>
      <c r="B4611" s="23"/>
      <c r="C4611" s="23"/>
      <c r="D4611" s="25"/>
      <c r="E4611" s="23"/>
      <c r="F4611" s="26"/>
      <c r="G4611" s="27"/>
      <c r="H4611" s="27"/>
      <c r="I4611" s="27"/>
      <c r="J4611" s="69">
        <f t="shared" si="288"/>
        <v>0</v>
      </c>
      <c r="K4611" s="70" t="e">
        <f t="shared" si="289"/>
        <v>#DIV/0!</v>
      </c>
      <c r="L4611" s="63"/>
      <c r="N4611" s="32" t="str">
        <f>+IFERROR(VLOOKUP(B4611,$B$5:B4610,1,FALSE),"")</f>
        <v/>
      </c>
      <c r="O4611" s="32" t="str">
        <f t="shared" si="290"/>
        <v>DUPLICATE</v>
      </c>
      <c r="P4611" s="65"/>
      <c r="Q4611" s="66" t="str">
        <f t="shared" si="291"/>
        <v xml:space="preserve"> </v>
      </c>
      <c r="R4611" s="32"/>
    </row>
    <row r="4612" spans="1:18" s="22" customFormat="1">
      <c r="A4612" s="24"/>
      <c r="B4612" s="23"/>
      <c r="C4612" s="23"/>
      <c r="D4612" s="25"/>
      <c r="E4612" s="23"/>
      <c r="F4612" s="26"/>
      <c r="G4612" s="27"/>
      <c r="H4612" s="27"/>
      <c r="I4612" s="27"/>
      <c r="J4612" s="69">
        <f t="shared" si="288"/>
        <v>0</v>
      </c>
      <c r="K4612" s="70" t="e">
        <f t="shared" si="289"/>
        <v>#DIV/0!</v>
      </c>
      <c r="L4612" s="63"/>
      <c r="N4612" s="32" t="str">
        <f>+IFERROR(VLOOKUP(B4612,$B$5:B4611,1,FALSE),"")</f>
        <v/>
      </c>
      <c r="O4612" s="32" t="str">
        <f t="shared" si="290"/>
        <v>DUPLICATE</v>
      </c>
      <c r="P4612" s="65"/>
      <c r="Q4612" s="66" t="str">
        <f t="shared" si="291"/>
        <v xml:space="preserve"> </v>
      </c>
      <c r="R4612" s="32"/>
    </row>
    <row r="4613" spans="1:18" s="22" customFormat="1">
      <c r="A4613" s="24"/>
      <c r="B4613" s="23"/>
      <c r="C4613" s="23"/>
      <c r="D4613" s="25"/>
      <c r="E4613" s="23"/>
      <c r="F4613" s="26"/>
      <c r="G4613" s="27"/>
      <c r="H4613" s="27"/>
      <c r="I4613" s="27"/>
      <c r="J4613" s="69">
        <f t="shared" si="288"/>
        <v>0</v>
      </c>
      <c r="K4613" s="70" t="e">
        <f t="shared" si="289"/>
        <v>#DIV/0!</v>
      </c>
      <c r="L4613" s="63"/>
      <c r="N4613" s="32" t="str">
        <f>+IFERROR(VLOOKUP(B4613,$B$5:B4612,1,FALSE),"")</f>
        <v/>
      </c>
      <c r="O4613" s="32" t="str">
        <f t="shared" si="290"/>
        <v>DUPLICATE</v>
      </c>
      <c r="P4613" s="65"/>
      <c r="Q4613" s="66" t="str">
        <f t="shared" si="291"/>
        <v xml:space="preserve"> </v>
      </c>
      <c r="R4613" s="32"/>
    </row>
    <row r="4614" spans="1:18" s="22" customFormat="1">
      <c r="A4614" s="24"/>
      <c r="B4614" s="23"/>
      <c r="C4614" s="23"/>
      <c r="D4614" s="25"/>
      <c r="E4614" s="23"/>
      <c r="F4614" s="26"/>
      <c r="G4614" s="27"/>
      <c r="H4614" s="27"/>
      <c r="I4614" s="27"/>
      <c r="J4614" s="69">
        <f t="shared" si="288"/>
        <v>0</v>
      </c>
      <c r="K4614" s="70" t="e">
        <f t="shared" si="289"/>
        <v>#DIV/0!</v>
      </c>
      <c r="L4614" s="63"/>
      <c r="N4614" s="32" t="str">
        <f>+IFERROR(VLOOKUP(B4614,$B$5:B4613,1,FALSE),"")</f>
        <v/>
      </c>
      <c r="O4614" s="32" t="str">
        <f t="shared" si="290"/>
        <v>DUPLICATE</v>
      </c>
      <c r="P4614" s="65"/>
      <c r="Q4614" s="66" t="str">
        <f t="shared" si="291"/>
        <v xml:space="preserve"> </v>
      </c>
      <c r="R4614" s="32"/>
    </row>
    <row r="4615" spans="1:18" s="22" customFormat="1">
      <c r="A4615" s="24"/>
      <c r="B4615" s="23"/>
      <c r="C4615" s="23"/>
      <c r="D4615" s="25"/>
      <c r="E4615" s="23"/>
      <c r="F4615" s="26"/>
      <c r="G4615" s="27"/>
      <c r="H4615" s="27"/>
      <c r="I4615" s="27"/>
      <c r="J4615" s="69">
        <f t="shared" si="288"/>
        <v>0</v>
      </c>
      <c r="K4615" s="70" t="e">
        <f t="shared" si="289"/>
        <v>#DIV/0!</v>
      </c>
      <c r="L4615" s="63"/>
      <c r="N4615" s="32" t="str">
        <f>+IFERROR(VLOOKUP(B4615,$B$5:B4614,1,FALSE),"")</f>
        <v/>
      </c>
      <c r="O4615" s="32" t="str">
        <f t="shared" si="290"/>
        <v>DUPLICATE</v>
      </c>
      <c r="P4615" s="65"/>
      <c r="Q4615" s="66" t="str">
        <f t="shared" si="291"/>
        <v xml:space="preserve"> </v>
      </c>
      <c r="R4615" s="32"/>
    </row>
    <row r="4616" spans="1:18" s="22" customFormat="1">
      <c r="A4616" s="24"/>
      <c r="B4616" s="23"/>
      <c r="C4616" s="23"/>
      <c r="D4616" s="25"/>
      <c r="E4616" s="23"/>
      <c r="F4616" s="26"/>
      <c r="G4616" s="27"/>
      <c r="H4616" s="27"/>
      <c r="I4616" s="27"/>
      <c r="J4616" s="69">
        <f t="shared" si="288"/>
        <v>0</v>
      </c>
      <c r="K4616" s="70" t="e">
        <f t="shared" si="289"/>
        <v>#DIV/0!</v>
      </c>
      <c r="L4616" s="63"/>
      <c r="N4616" s="32" t="str">
        <f>+IFERROR(VLOOKUP(B4616,$B$5:B4615,1,FALSE),"")</f>
        <v/>
      </c>
      <c r="O4616" s="32" t="str">
        <f t="shared" si="290"/>
        <v>DUPLICATE</v>
      </c>
      <c r="P4616" s="65"/>
      <c r="Q4616" s="66" t="str">
        <f t="shared" si="291"/>
        <v xml:space="preserve"> </v>
      </c>
      <c r="R4616" s="32"/>
    </row>
    <row r="4617" spans="1:18" s="22" customFormat="1">
      <c r="A4617" s="24"/>
      <c r="B4617" s="23"/>
      <c r="C4617" s="23"/>
      <c r="D4617" s="25"/>
      <c r="E4617" s="23"/>
      <c r="F4617" s="26"/>
      <c r="G4617" s="27"/>
      <c r="H4617" s="27"/>
      <c r="I4617" s="27"/>
      <c r="J4617" s="69">
        <f t="shared" si="288"/>
        <v>0</v>
      </c>
      <c r="K4617" s="70" t="e">
        <f t="shared" si="289"/>
        <v>#DIV/0!</v>
      </c>
      <c r="L4617" s="63"/>
      <c r="N4617" s="32" t="str">
        <f>+IFERROR(VLOOKUP(B4617,$B$5:B4616,1,FALSE),"")</f>
        <v/>
      </c>
      <c r="O4617" s="32" t="str">
        <f t="shared" si="290"/>
        <v>DUPLICATE</v>
      </c>
      <c r="P4617" s="65"/>
      <c r="Q4617" s="66" t="str">
        <f t="shared" si="291"/>
        <v xml:space="preserve"> </v>
      </c>
      <c r="R4617" s="32"/>
    </row>
    <row r="4618" spans="1:18" s="22" customFormat="1">
      <c r="A4618" s="24"/>
      <c r="B4618" s="23"/>
      <c r="C4618" s="23"/>
      <c r="D4618" s="25"/>
      <c r="E4618" s="23"/>
      <c r="F4618" s="26"/>
      <c r="G4618" s="27"/>
      <c r="H4618" s="27"/>
      <c r="I4618" s="27"/>
      <c r="J4618" s="69">
        <f t="shared" si="288"/>
        <v>0</v>
      </c>
      <c r="K4618" s="70" t="e">
        <f t="shared" si="289"/>
        <v>#DIV/0!</v>
      </c>
      <c r="L4618" s="63"/>
      <c r="N4618" s="32" t="str">
        <f>+IFERROR(VLOOKUP(B4618,$B$5:B4617,1,FALSE),"")</f>
        <v/>
      </c>
      <c r="O4618" s="32" t="str">
        <f t="shared" si="290"/>
        <v>DUPLICATE</v>
      </c>
      <c r="P4618" s="65"/>
      <c r="Q4618" s="66" t="str">
        <f t="shared" si="291"/>
        <v xml:space="preserve"> </v>
      </c>
      <c r="R4618" s="32"/>
    </row>
    <row r="4619" spans="1:18" s="22" customFormat="1">
      <c r="A4619" s="24"/>
      <c r="B4619" s="23"/>
      <c r="C4619" s="23"/>
      <c r="D4619" s="25"/>
      <c r="E4619" s="23"/>
      <c r="F4619" s="26"/>
      <c r="G4619" s="27"/>
      <c r="H4619" s="27"/>
      <c r="I4619" s="27"/>
      <c r="J4619" s="69">
        <f t="shared" si="288"/>
        <v>0</v>
      </c>
      <c r="K4619" s="70" t="e">
        <f t="shared" si="289"/>
        <v>#DIV/0!</v>
      </c>
      <c r="L4619" s="63"/>
      <c r="N4619" s="32" t="str">
        <f>+IFERROR(VLOOKUP(B4619,$B$5:B4618,1,FALSE),"")</f>
        <v/>
      </c>
      <c r="O4619" s="32" t="str">
        <f t="shared" si="290"/>
        <v>DUPLICATE</v>
      </c>
      <c r="P4619" s="65"/>
      <c r="Q4619" s="66" t="str">
        <f t="shared" si="291"/>
        <v xml:space="preserve"> </v>
      </c>
      <c r="R4619" s="32"/>
    </row>
    <row r="4620" spans="1:18" s="22" customFormat="1">
      <c r="A4620" s="24"/>
      <c r="B4620" s="23"/>
      <c r="C4620" s="23"/>
      <c r="D4620" s="25"/>
      <c r="E4620" s="23"/>
      <c r="F4620" s="26"/>
      <c r="G4620" s="27"/>
      <c r="H4620" s="27"/>
      <c r="I4620" s="27"/>
      <c r="J4620" s="69">
        <f t="shared" si="288"/>
        <v>0</v>
      </c>
      <c r="K4620" s="70" t="e">
        <f t="shared" si="289"/>
        <v>#DIV/0!</v>
      </c>
      <c r="L4620" s="63"/>
      <c r="N4620" s="32" t="str">
        <f>+IFERROR(VLOOKUP(B4620,$B$5:B4619,1,FALSE),"")</f>
        <v/>
      </c>
      <c r="O4620" s="32" t="str">
        <f t="shared" si="290"/>
        <v>DUPLICATE</v>
      </c>
      <c r="P4620" s="65"/>
      <c r="Q4620" s="66" t="str">
        <f t="shared" si="291"/>
        <v xml:space="preserve"> </v>
      </c>
      <c r="R4620" s="32"/>
    </row>
    <row r="4621" spans="1:18" s="22" customFormat="1">
      <c r="A4621" s="24"/>
      <c r="B4621" s="23"/>
      <c r="C4621" s="23"/>
      <c r="D4621" s="25"/>
      <c r="E4621" s="23"/>
      <c r="F4621" s="26"/>
      <c r="G4621" s="27"/>
      <c r="H4621" s="27"/>
      <c r="I4621" s="27"/>
      <c r="J4621" s="69">
        <f t="shared" si="288"/>
        <v>0</v>
      </c>
      <c r="K4621" s="70" t="e">
        <f t="shared" si="289"/>
        <v>#DIV/0!</v>
      </c>
      <c r="L4621" s="63"/>
      <c r="N4621" s="32" t="str">
        <f>+IFERROR(VLOOKUP(B4621,$B$5:B4620,1,FALSE),"")</f>
        <v/>
      </c>
      <c r="O4621" s="32" t="str">
        <f t="shared" si="290"/>
        <v>DUPLICATE</v>
      </c>
      <c r="P4621" s="65"/>
      <c r="Q4621" s="66" t="str">
        <f t="shared" si="291"/>
        <v xml:space="preserve"> </v>
      </c>
      <c r="R4621" s="32"/>
    </row>
    <row r="4622" spans="1:18" s="22" customFormat="1">
      <c r="A4622" s="24"/>
      <c r="B4622" s="23"/>
      <c r="C4622" s="23"/>
      <c r="D4622" s="25"/>
      <c r="E4622" s="23"/>
      <c r="F4622" s="26"/>
      <c r="G4622" s="27"/>
      <c r="H4622" s="27"/>
      <c r="I4622" s="27"/>
      <c r="J4622" s="69">
        <f t="shared" si="288"/>
        <v>0</v>
      </c>
      <c r="K4622" s="70" t="e">
        <f t="shared" si="289"/>
        <v>#DIV/0!</v>
      </c>
      <c r="L4622" s="63"/>
      <c r="N4622" s="32" t="str">
        <f>+IFERROR(VLOOKUP(B4622,$B$5:B4621,1,FALSE),"")</f>
        <v/>
      </c>
      <c r="O4622" s="32" t="str">
        <f t="shared" si="290"/>
        <v>DUPLICATE</v>
      </c>
      <c r="P4622" s="65"/>
      <c r="Q4622" s="66" t="str">
        <f t="shared" si="291"/>
        <v xml:space="preserve"> </v>
      </c>
      <c r="R4622" s="32"/>
    </row>
    <row r="4623" spans="1:18" s="22" customFormat="1">
      <c r="A4623" s="24"/>
      <c r="B4623" s="23"/>
      <c r="C4623" s="23"/>
      <c r="D4623" s="25"/>
      <c r="E4623" s="23"/>
      <c r="F4623" s="26"/>
      <c r="G4623" s="27"/>
      <c r="H4623" s="27"/>
      <c r="I4623" s="27"/>
      <c r="J4623" s="69">
        <f t="shared" si="288"/>
        <v>0</v>
      </c>
      <c r="K4623" s="70" t="e">
        <f t="shared" si="289"/>
        <v>#DIV/0!</v>
      </c>
      <c r="L4623" s="63"/>
      <c r="N4623" s="32" t="str">
        <f>+IFERROR(VLOOKUP(B4623,$B$5:B4622,1,FALSE),"")</f>
        <v/>
      </c>
      <c r="O4623" s="32" t="str">
        <f t="shared" si="290"/>
        <v>DUPLICATE</v>
      </c>
      <c r="P4623" s="65"/>
      <c r="Q4623" s="66" t="str">
        <f t="shared" si="291"/>
        <v xml:space="preserve"> </v>
      </c>
      <c r="R4623" s="32"/>
    </row>
    <row r="4624" spans="1:18" s="22" customFormat="1">
      <c r="A4624" s="24"/>
      <c r="B4624" s="23"/>
      <c r="C4624" s="23"/>
      <c r="D4624" s="25"/>
      <c r="E4624" s="23"/>
      <c r="F4624" s="26"/>
      <c r="G4624" s="27"/>
      <c r="H4624" s="27"/>
      <c r="I4624" s="27"/>
      <c r="J4624" s="69">
        <f t="shared" si="288"/>
        <v>0</v>
      </c>
      <c r="K4624" s="70" t="e">
        <f t="shared" si="289"/>
        <v>#DIV/0!</v>
      </c>
      <c r="L4624" s="63"/>
      <c r="N4624" s="32" t="str">
        <f>+IFERROR(VLOOKUP(B4624,$B$5:B4623,1,FALSE),"")</f>
        <v/>
      </c>
      <c r="O4624" s="32" t="str">
        <f t="shared" si="290"/>
        <v>DUPLICATE</v>
      </c>
      <c r="P4624" s="65"/>
      <c r="Q4624" s="66" t="str">
        <f t="shared" si="291"/>
        <v xml:space="preserve"> </v>
      </c>
      <c r="R4624" s="32"/>
    </row>
    <row r="4625" spans="1:18" s="22" customFormat="1">
      <c r="A4625" s="24"/>
      <c r="B4625" s="23"/>
      <c r="C4625" s="23"/>
      <c r="D4625" s="25"/>
      <c r="E4625" s="23"/>
      <c r="F4625" s="26"/>
      <c r="G4625" s="27"/>
      <c r="H4625" s="27"/>
      <c r="I4625" s="27"/>
      <c r="J4625" s="69">
        <f t="shared" si="288"/>
        <v>0</v>
      </c>
      <c r="K4625" s="70" t="e">
        <f t="shared" si="289"/>
        <v>#DIV/0!</v>
      </c>
      <c r="L4625" s="63"/>
      <c r="N4625" s="32" t="str">
        <f>+IFERROR(VLOOKUP(B4625,$B$5:B4624,1,FALSE),"")</f>
        <v/>
      </c>
      <c r="O4625" s="32" t="str">
        <f t="shared" si="290"/>
        <v>DUPLICATE</v>
      </c>
      <c r="P4625" s="65"/>
      <c r="Q4625" s="66" t="str">
        <f t="shared" si="291"/>
        <v xml:space="preserve"> </v>
      </c>
      <c r="R4625" s="32"/>
    </row>
    <row r="4626" spans="1:18" s="22" customFormat="1">
      <c r="A4626" s="24"/>
      <c r="B4626" s="23"/>
      <c r="C4626" s="23"/>
      <c r="D4626" s="25"/>
      <c r="E4626" s="23"/>
      <c r="F4626" s="26"/>
      <c r="G4626" s="27"/>
      <c r="H4626" s="27"/>
      <c r="I4626" s="27"/>
      <c r="J4626" s="69">
        <f t="shared" si="288"/>
        <v>0</v>
      </c>
      <c r="K4626" s="70" t="e">
        <f t="shared" si="289"/>
        <v>#DIV/0!</v>
      </c>
      <c r="L4626" s="63"/>
      <c r="N4626" s="32" t="str">
        <f>+IFERROR(VLOOKUP(B4626,$B$5:B4625,1,FALSE),"")</f>
        <v/>
      </c>
      <c r="O4626" s="32" t="str">
        <f t="shared" si="290"/>
        <v>DUPLICATE</v>
      </c>
      <c r="P4626" s="65"/>
      <c r="Q4626" s="66" t="str">
        <f t="shared" si="291"/>
        <v xml:space="preserve"> </v>
      </c>
      <c r="R4626" s="32"/>
    </row>
    <row r="4627" spans="1:18" s="22" customFormat="1">
      <c r="A4627" s="24"/>
      <c r="B4627" s="23"/>
      <c r="C4627" s="23"/>
      <c r="D4627" s="25"/>
      <c r="E4627" s="23"/>
      <c r="F4627" s="26"/>
      <c r="G4627" s="27"/>
      <c r="H4627" s="27"/>
      <c r="I4627" s="27"/>
      <c r="J4627" s="69">
        <f t="shared" si="288"/>
        <v>0</v>
      </c>
      <c r="K4627" s="70" t="e">
        <f t="shared" si="289"/>
        <v>#DIV/0!</v>
      </c>
      <c r="L4627" s="63"/>
      <c r="N4627" s="32" t="str">
        <f>+IFERROR(VLOOKUP(B4627,$B$5:B4626,1,FALSE),"")</f>
        <v/>
      </c>
      <c r="O4627" s="32" t="str">
        <f t="shared" si="290"/>
        <v>DUPLICATE</v>
      </c>
      <c r="P4627" s="65"/>
      <c r="Q4627" s="66" t="str">
        <f t="shared" si="291"/>
        <v xml:space="preserve"> </v>
      </c>
      <c r="R4627" s="32"/>
    </row>
    <row r="4628" spans="1:18" s="22" customFormat="1">
      <c r="A4628" s="24"/>
      <c r="B4628" s="23"/>
      <c r="C4628" s="23"/>
      <c r="D4628" s="25"/>
      <c r="E4628" s="23"/>
      <c r="F4628" s="26"/>
      <c r="G4628" s="27"/>
      <c r="H4628" s="27"/>
      <c r="I4628" s="27"/>
      <c r="J4628" s="69">
        <f t="shared" si="288"/>
        <v>0</v>
      </c>
      <c r="K4628" s="70" t="e">
        <f t="shared" si="289"/>
        <v>#DIV/0!</v>
      </c>
      <c r="L4628" s="63"/>
      <c r="N4628" s="32" t="str">
        <f>+IFERROR(VLOOKUP(B4628,$B$5:B4627,1,FALSE),"")</f>
        <v/>
      </c>
      <c r="O4628" s="32" t="str">
        <f t="shared" si="290"/>
        <v>DUPLICATE</v>
      </c>
      <c r="P4628" s="65"/>
      <c r="Q4628" s="66" t="str">
        <f t="shared" si="291"/>
        <v xml:space="preserve"> </v>
      </c>
      <c r="R4628" s="32"/>
    </row>
    <row r="4629" spans="1:18" s="22" customFormat="1">
      <c r="A4629" s="24"/>
      <c r="B4629" s="23"/>
      <c r="C4629" s="23"/>
      <c r="D4629" s="25"/>
      <c r="E4629" s="23"/>
      <c r="F4629" s="26"/>
      <c r="G4629" s="27"/>
      <c r="H4629" s="27"/>
      <c r="I4629" s="27"/>
      <c r="J4629" s="69">
        <f t="shared" si="288"/>
        <v>0</v>
      </c>
      <c r="K4629" s="70" t="e">
        <f t="shared" si="289"/>
        <v>#DIV/0!</v>
      </c>
      <c r="L4629" s="63"/>
      <c r="N4629" s="32" t="str">
        <f>+IFERROR(VLOOKUP(B4629,$B$5:B4628,1,FALSE),"")</f>
        <v/>
      </c>
      <c r="O4629" s="32" t="str">
        <f t="shared" si="290"/>
        <v>DUPLICATE</v>
      </c>
      <c r="P4629" s="65"/>
      <c r="Q4629" s="66" t="str">
        <f t="shared" si="291"/>
        <v xml:space="preserve"> </v>
      </c>
      <c r="R4629" s="32"/>
    </row>
    <row r="4630" spans="1:18" s="22" customFormat="1">
      <c r="A4630" s="24"/>
      <c r="B4630" s="23"/>
      <c r="C4630" s="23"/>
      <c r="D4630" s="25"/>
      <c r="E4630" s="23"/>
      <c r="F4630" s="26"/>
      <c r="G4630" s="27"/>
      <c r="H4630" s="27"/>
      <c r="I4630" s="27"/>
      <c r="J4630" s="69">
        <f t="shared" si="288"/>
        <v>0</v>
      </c>
      <c r="K4630" s="70" t="e">
        <f t="shared" si="289"/>
        <v>#DIV/0!</v>
      </c>
      <c r="L4630" s="63"/>
      <c r="N4630" s="32" t="str">
        <f>+IFERROR(VLOOKUP(B4630,$B$5:B4629,1,FALSE),"")</f>
        <v/>
      </c>
      <c r="O4630" s="32" t="str">
        <f t="shared" si="290"/>
        <v>DUPLICATE</v>
      </c>
      <c r="P4630" s="65"/>
      <c r="Q4630" s="66" t="str">
        <f t="shared" si="291"/>
        <v xml:space="preserve"> </v>
      </c>
      <c r="R4630" s="32"/>
    </row>
    <row r="4631" spans="1:18" s="22" customFormat="1">
      <c r="A4631" s="24"/>
      <c r="B4631" s="23"/>
      <c r="C4631" s="23"/>
      <c r="D4631" s="25"/>
      <c r="E4631" s="23"/>
      <c r="F4631" s="26"/>
      <c r="G4631" s="27"/>
      <c r="H4631" s="27"/>
      <c r="I4631" s="27"/>
      <c r="J4631" s="69">
        <f t="shared" si="288"/>
        <v>0</v>
      </c>
      <c r="K4631" s="70" t="e">
        <f t="shared" si="289"/>
        <v>#DIV/0!</v>
      </c>
      <c r="L4631" s="63"/>
      <c r="N4631" s="32" t="str">
        <f>+IFERROR(VLOOKUP(B4631,$B$5:B4630,1,FALSE),"")</f>
        <v/>
      </c>
      <c r="O4631" s="32" t="str">
        <f t="shared" si="290"/>
        <v>DUPLICATE</v>
      </c>
      <c r="P4631" s="65"/>
      <c r="Q4631" s="66" t="str">
        <f t="shared" si="291"/>
        <v xml:space="preserve"> </v>
      </c>
      <c r="R4631" s="32"/>
    </row>
    <row r="4632" spans="1:18" s="22" customFormat="1">
      <c r="A4632" s="24"/>
      <c r="B4632" s="23"/>
      <c r="C4632" s="23"/>
      <c r="D4632" s="25"/>
      <c r="E4632" s="23"/>
      <c r="F4632" s="26"/>
      <c r="G4632" s="27"/>
      <c r="H4632" s="27"/>
      <c r="I4632" s="27"/>
      <c r="J4632" s="69">
        <f t="shared" si="288"/>
        <v>0</v>
      </c>
      <c r="K4632" s="70" t="e">
        <f t="shared" si="289"/>
        <v>#DIV/0!</v>
      </c>
      <c r="L4632" s="63"/>
      <c r="N4632" s="32" t="str">
        <f>+IFERROR(VLOOKUP(B4632,$B$5:B4631,1,FALSE),"")</f>
        <v/>
      </c>
      <c r="O4632" s="32" t="str">
        <f t="shared" si="290"/>
        <v>DUPLICATE</v>
      </c>
      <c r="P4632" s="65"/>
      <c r="Q4632" s="66" t="str">
        <f t="shared" si="291"/>
        <v xml:space="preserve"> </v>
      </c>
      <c r="R4632" s="32"/>
    </row>
    <row r="4633" spans="1:18" s="22" customFormat="1">
      <c r="A4633" s="24"/>
      <c r="B4633" s="23"/>
      <c r="C4633" s="23"/>
      <c r="D4633" s="25"/>
      <c r="E4633" s="23"/>
      <c r="F4633" s="26"/>
      <c r="G4633" s="27"/>
      <c r="H4633" s="27"/>
      <c r="I4633" s="27"/>
      <c r="J4633" s="69">
        <f t="shared" si="288"/>
        <v>0</v>
      </c>
      <c r="K4633" s="70" t="e">
        <f t="shared" si="289"/>
        <v>#DIV/0!</v>
      </c>
      <c r="L4633" s="63"/>
      <c r="N4633" s="32" t="str">
        <f>+IFERROR(VLOOKUP(B4633,$B$5:B4632,1,FALSE),"")</f>
        <v/>
      </c>
      <c r="O4633" s="32" t="str">
        <f t="shared" si="290"/>
        <v>DUPLICATE</v>
      </c>
      <c r="P4633" s="65"/>
      <c r="Q4633" s="66" t="str">
        <f t="shared" si="291"/>
        <v xml:space="preserve"> </v>
      </c>
      <c r="R4633" s="32"/>
    </row>
    <row r="4634" spans="1:18" s="22" customFormat="1">
      <c r="A4634" s="24"/>
      <c r="B4634" s="23"/>
      <c r="C4634" s="23"/>
      <c r="D4634" s="25"/>
      <c r="E4634" s="23"/>
      <c r="F4634" s="26"/>
      <c r="G4634" s="27"/>
      <c r="H4634" s="27"/>
      <c r="I4634" s="27"/>
      <c r="J4634" s="69">
        <f t="shared" si="288"/>
        <v>0</v>
      </c>
      <c r="K4634" s="70" t="e">
        <f t="shared" si="289"/>
        <v>#DIV/0!</v>
      </c>
      <c r="L4634" s="63"/>
      <c r="N4634" s="32" t="str">
        <f>+IFERROR(VLOOKUP(B4634,$B$5:B4633,1,FALSE),"")</f>
        <v/>
      </c>
      <c r="O4634" s="32" t="str">
        <f t="shared" si="290"/>
        <v>DUPLICATE</v>
      </c>
      <c r="P4634" s="65"/>
      <c r="Q4634" s="66" t="str">
        <f t="shared" si="291"/>
        <v xml:space="preserve"> </v>
      </c>
      <c r="R4634" s="32"/>
    </row>
    <row r="4635" spans="1:18" s="22" customFormat="1">
      <c r="A4635" s="24"/>
      <c r="B4635" s="23"/>
      <c r="C4635" s="23"/>
      <c r="D4635" s="25"/>
      <c r="E4635" s="23"/>
      <c r="F4635" s="26"/>
      <c r="G4635" s="27"/>
      <c r="H4635" s="27"/>
      <c r="I4635" s="27"/>
      <c r="J4635" s="69">
        <f t="shared" si="288"/>
        <v>0</v>
      </c>
      <c r="K4635" s="70" t="e">
        <f t="shared" si="289"/>
        <v>#DIV/0!</v>
      </c>
      <c r="L4635" s="63"/>
      <c r="N4635" s="32" t="str">
        <f>+IFERROR(VLOOKUP(B4635,$B$5:B4634,1,FALSE),"")</f>
        <v/>
      </c>
      <c r="O4635" s="32" t="str">
        <f t="shared" si="290"/>
        <v>DUPLICATE</v>
      </c>
      <c r="P4635" s="65"/>
      <c r="Q4635" s="66" t="str">
        <f t="shared" si="291"/>
        <v xml:space="preserve"> </v>
      </c>
      <c r="R4635" s="32"/>
    </row>
    <row r="4636" spans="1:18" s="22" customFormat="1">
      <c r="A4636" s="24"/>
      <c r="B4636" s="23"/>
      <c r="C4636" s="23"/>
      <c r="D4636" s="25"/>
      <c r="E4636" s="23"/>
      <c r="F4636" s="26"/>
      <c r="G4636" s="27"/>
      <c r="H4636" s="27"/>
      <c r="I4636" s="27"/>
      <c r="J4636" s="69">
        <f t="shared" si="288"/>
        <v>0</v>
      </c>
      <c r="K4636" s="70" t="e">
        <f t="shared" si="289"/>
        <v>#DIV/0!</v>
      </c>
      <c r="L4636" s="63"/>
      <c r="N4636" s="32" t="str">
        <f>+IFERROR(VLOOKUP(B4636,$B$5:B4635,1,FALSE),"")</f>
        <v/>
      </c>
      <c r="O4636" s="32" t="str">
        <f t="shared" si="290"/>
        <v>DUPLICATE</v>
      </c>
      <c r="P4636" s="65"/>
      <c r="Q4636" s="66" t="str">
        <f t="shared" si="291"/>
        <v xml:space="preserve"> </v>
      </c>
      <c r="R4636" s="32"/>
    </row>
    <row r="4637" spans="1:18" s="22" customFormat="1">
      <c r="A4637" s="24"/>
      <c r="B4637" s="23"/>
      <c r="C4637" s="23"/>
      <c r="D4637" s="25"/>
      <c r="E4637" s="23"/>
      <c r="F4637" s="26"/>
      <c r="G4637" s="27"/>
      <c r="H4637" s="27"/>
      <c r="I4637" s="27"/>
      <c r="J4637" s="69">
        <f t="shared" si="288"/>
        <v>0</v>
      </c>
      <c r="K4637" s="70" t="e">
        <f t="shared" si="289"/>
        <v>#DIV/0!</v>
      </c>
      <c r="L4637" s="63"/>
      <c r="N4637" s="32" t="str">
        <f>+IFERROR(VLOOKUP(B4637,$B$5:B4636,1,FALSE),"")</f>
        <v/>
      </c>
      <c r="O4637" s="32" t="str">
        <f t="shared" si="290"/>
        <v>DUPLICATE</v>
      </c>
      <c r="P4637" s="65"/>
      <c r="Q4637" s="66" t="str">
        <f t="shared" si="291"/>
        <v xml:space="preserve"> </v>
      </c>
      <c r="R4637" s="32"/>
    </row>
    <row r="4638" spans="1:18" s="22" customFormat="1">
      <c r="A4638" s="24"/>
      <c r="B4638" s="23"/>
      <c r="C4638" s="23"/>
      <c r="D4638" s="25"/>
      <c r="E4638" s="23"/>
      <c r="F4638" s="26"/>
      <c r="G4638" s="27"/>
      <c r="H4638" s="27"/>
      <c r="I4638" s="27"/>
      <c r="J4638" s="69">
        <f t="shared" si="288"/>
        <v>0</v>
      </c>
      <c r="K4638" s="70" t="e">
        <f t="shared" si="289"/>
        <v>#DIV/0!</v>
      </c>
      <c r="L4638" s="63"/>
      <c r="N4638" s="32" t="str">
        <f>+IFERROR(VLOOKUP(B4638,$B$5:B4637,1,FALSE),"")</f>
        <v/>
      </c>
      <c r="O4638" s="32" t="str">
        <f t="shared" si="290"/>
        <v>DUPLICATE</v>
      </c>
      <c r="P4638" s="65"/>
      <c r="Q4638" s="66" t="str">
        <f t="shared" si="291"/>
        <v xml:space="preserve"> </v>
      </c>
      <c r="R4638" s="32"/>
    </row>
    <row r="4639" spans="1:18" s="22" customFormat="1">
      <c r="A4639" s="24"/>
      <c r="B4639" s="23"/>
      <c r="C4639" s="23"/>
      <c r="D4639" s="25"/>
      <c r="E4639" s="23"/>
      <c r="F4639" s="26"/>
      <c r="G4639" s="27"/>
      <c r="H4639" s="27"/>
      <c r="I4639" s="27"/>
      <c r="J4639" s="69">
        <f t="shared" si="288"/>
        <v>0</v>
      </c>
      <c r="K4639" s="70" t="e">
        <f t="shared" si="289"/>
        <v>#DIV/0!</v>
      </c>
      <c r="L4639" s="63"/>
      <c r="N4639" s="32" t="str">
        <f>+IFERROR(VLOOKUP(B4639,$B$5:B4638,1,FALSE),"")</f>
        <v/>
      </c>
      <c r="O4639" s="32" t="str">
        <f t="shared" si="290"/>
        <v>DUPLICATE</v>
      </c>
      <c r="P4639" s="65"/>
      <c r="Q4639" s="66" t="str">
        <f t="shared" si="291"/>
        <v xml:space="preserve"> </v>
      </c>
      <c r="R4639" s="32"/>
    </row>
    <row r="4640" spans="1:18" s="22" customFormat="1">
      <c r="A4640" s="24"/>
      <c r="B4640" s="23"/>
      <c r="C4640" s="23"/>
      <c r="D4640" s="25"/>
      <c r="E4640" s="23"/>
      <c r="F4640" s="26"/>
      <c r="G4640" s="27"/>
      <c r="H4640" s="27"/>
      <c r="I4640" s="27"/>
      <c r="J4640" s="69">
        <f t="shared" si="288"/>
        <v>0</v>
      </c>
      <c r="K4640" s="70" t="e">
        <f t="shared" si="289"/>
        <v>#DIV/0!</v>
      </c>
      <c r="L4640" s="63"/>
      <c r="N4640" s="32" t="str">
        <f>+IFERROR(VLOOKUP(B4640,$B$5:B4639,1,FALSE),"")</f>
        <v/>
      </c>
      <c r="O4640" s="32" t="str">
        <f t="shared" si="290"/>
        <v>DUPLICATE</v>
      </c>
      <c r="P4640" s="65"/>
      <c r="Q4640" s="66" t="str">
        <f t="shared" si="291"/>
        <v xml:space="preserve"> </v>
      </c>
      <c r="R4640" s="32"/>
    </row>
    <row r="4641" spans="1:18" s="22" customFormat="1">
      <c r="A4641" s="24"/>
      <c r="B4641" s="23"/>
      <c r="C4641" s="23"/>
      <c r="D4641" s="25"/>
      <c r="E4641" s="23"/>
      <c r="F4641" s="26"/>
      <c r="G4641" s="27"/>
      <c r="H4641" s="27"/>
      <c r="I4641" s="27"/>
      <c r="J4641" s="69">
        <f t="shared" si="288"/>
        <v>0</v>
      </c>
      <c r="K4641" s="70" t="e">
        <f t="shared" si="289"/>
        <v>#DIV/0!</v>
      </c>
      <c r="L4641" s="63"/>
      <c r="N4641" s="32" t="str">
        <f>+IFERROR(VLOOKUP(B4641,$B$5:B4640,1,FALSE),"")</f>
        <v/>
      </c>
      <c r="O4641" s="32" t="str">
        <f t="shared" si="290"/>
        <v>DUPLICATE</v>
      </c>
      <c r="P4641" s="65"/>
      <c r="Q4641" s="66" t="str">
        <f t="shared" si="291"/>
        <v xml:space="preserve"> </v>
      </c>
      <c r="R4641" s="32"/>
    </row>
    <row r="4642" spans="1:18" s="22" customFormat="1">
      <c r="A4642" s="24"/>
      <c r="B4642" s="23"/>
      <c r="C4642" s="23"/>
      <c r="D4642" s="25"/>
      <c r="E4642" s="23"/>
      <c r="F4642" s="26"/>
      <c r="G4642" s="27"/>
      <c r="H4642" s="27"/>
      <c r="I4642" s="27"/>
      <c r="J4642" s="69">
        <f t="shared" si="288"/>
        <v>0</v>
      </c>
      <c r="K4642" s="70" t="e">
        <f t="shared" si="289"/>
        <v>#DIV/0!</v>
      </c>
      <c r="L4642" s="63"/>
      <c r="N4642" s="32" t="str">
        <f>+IFERROR(VLOOKUP(B4642,$B$5:B4641,1,FALSE),"")</f>
        <v/>
      </c>
      <c r="O4642" s="32" t="str">
        <f t="shared" si="290"/>
        <v>DUPLICATE</v>
      </c>
      <c r="P4642" s="65"/>
      <c r="Q4642" s="66" t="str">
        <f t="shared" si="291"/>
        <v xml:space="preserve"> </v>
      </c>
      <c r="R4642" s="32"/>
    </row>
    <row r="4643" spans="1:18" s="22" customFormat="1">
      <c r="A4643" s="24"/>
      <c r="B4643" s="23"/>
      <c r="C4643" s="23"/>
      <c r="D4643" s="25"/>
      <c r="E4643" s="23"/>
      <c r="F4643" s="26"/>
      <c r="G4643" s="27"/>
      <c r="H4643" s="27"/>
      <c r="I4643" s="27"/>
      <c r="J4643" s="69">
        <f t="shared" si="288"/>
        <v>0</v>
      </c>
      <c r="K4643" s="70" t="e">
        <f t="shared" si="289"/>
        <v>#DIV/0!</v>
      </c>
      <c r="L4643" s="63"/>
      <c r="N4643" s="32" t="str">
        <f>+IFERROR(VLOOKUP(B4643,$B$5:B4642,1,FALSE),"")</f>
        <v/>
      </c>
      <c r="O4643" s="32" t="str">
        <f t="shared" si="290"/>
        <v>DUPLICATE</v>
      </c>
      <c r="P4643" s="65"/>
      <c r="Q4643" s="66" t="str">
        <f t="shared" si="291"/>
        <v xml:space="preserve"> </v>
      </c>
      <c r="R4643" s="32"/>
    </row>
    <row r="4644" spans="1:18" s="22" customFormat="1">
      <c r="A4644" s="24"/>
      <c r="B4644" s="23"/>
      <c r="C4644" s="23"/>
      <c r="D4644" s="25"/>
      <c r="E4644" s="23"/>
      <c r="F4644" s="26"/>
      <c r="G4644" s="27"/>
      <c r="H4644" s="27"/>
      <c r="I4644" s="27"/>
      <c r="J4644" s="69">
        <f t="shared" si="288"/>
        <v>0</v>
      </c>
      <c r="K4644" s="70" t="e">
        <f t="shared" si="289"/>
        <v>#DIV/0!</v>
      </c>
      <c r="L4644" s="63"/>
      <c r="N4644" s="32" t="str">
        <f>+IFERROR(VLOOKUP(B4644,$B$5:B4643,1,FALSE),"")</f>
        <v/>
      </c>
      <c r="O4644" s="32" t="str">
        <f t="shared" si="290"/>
        <v>DUPLICATE</v>
      </c>
      <c r="P4644" s="65"/>
      <c r="Q4644" s="66" t="str">
        <f t="shared" si="291"/>
        <v xml:space="preserve"> </v>
      </c>
      <c r="R4644" s="32"/>
    </row>
    <row r="4645" spans="1:18" s="22" customFormat="1">
      <c r="A4645" s="24"/>
      <c r="B4645" s="23"/>
      <c r="C4645" s="23"/>
      <c r="D4645" s="25"/>
      <c r="E4645" s="23"/>
      <c r="F4645" s="26"/>
      <c r="G4645" s="27"/>
      <c r="H4645" s="27"/>
      <c r="I4645" s="27"/>
      <c r="J4645" s="69">
        <f t="shared" si="288"/>
        <v>0</v>
      </c>
      <c r="K4645" s="70" t="e">
        <f t="shared" si="289"/>
        <v>#DIV/0!</v>
      </c>
      <c r="L4645" s="63"/>
      <c r="N4645" s="32" t="str">
        <f>+IFERROR(VLOOKUP(B4645,$B$5:B4644,1,FALSE),"")</f>
        <v/>
      </c>
      <c r="O4645" s="32" t="str">
        <f t="shared" si="290"/>
        <v>DUPLICATE</v>
      </c>
      <c r="P4645" s="65"/>
      <c r="Q4645" s="66" t="str">
        <f t="shared" si="291"/>
        <v xml:space="preserve"> </v>
      </c>
      <c r="R4645" s="32"/>
    </row>
    <row r="4646" spans="1:18" s="22" customFormat="1">
      <c r="A4646" s="24"/>
      <c r="B4646" s="23"/>
      <c r="C4646" s="23"/>
      <c r="D4646" s="25"/>
      <c r="E4646" s="23"/>
      <c r="F4646" s="26"/>
      <c r="G4646" s="27"/>
      <c r="H4646" s="27"/>
      <c r="I4646" s="27"/>
      <c r="J4646" s="69">
        <f t="shared" si="288"/>
        <v>0</v>
      </c>
      <c r="K4646" s="70" t="e">
        <f t="shared" si="289"/>
        <v>#DIV/0!</v>
      </c>
      <c r="L4646" s="63"/>
      <c r="N4646" s="32" t="str">
        <f>+IFERROR(VLOOKUP(B4646,$B$5:B4645,1,FALSE),"")</f>
        <v/>
      </c>
      <c r="O4646" s="32" t="str">
        <f t="shared" si="290"/>
        <v>DUPLICATE</v>
      </c>
      <c r="P4646" s="65"/>
      <c r="Q4646" s="66" t="str">
        <f t="shared" si="291"/>
        <v xml:space="preserve"> </v>
      </c>
      <c r="R4646" s="32"/>
    </row>
    <row r="4647" spans="1:18" s="22" customFormat="1">
      <c r="A4647" s="24"/>
      <c r="B4647" s="23"/>
      <c r="C4647" s="23"/>
      <c r="D4647" s="25"/>
      <c r="E4647" s="23"/>
      <c r="F4647" s="26"/>
      <c r="G4647" s="27"/>
      <c r="H4647" s="27"/>
      <c r="I4647" s="27"/>
      <c r="J4647" s="69">
        <f t="shared" si="288"/>
        <v>0</v>
      </c>
      <c r="K4647" s="70" t="e">
        <f t="shared" si="289"/>
        <v>#DIV/0!</v>
      </c>
      <c r="L4647" s="63"/>
      <c r="N4647" s="32" t="str">
        <f>+IFERROR(VLOOKUP(B4647,$B$5:B4646,1,FALSE),"")</f>
        <v/>
      </c>
      <c r="O4647" s="32" t="str">
        <f t="shared" si="290"/>
        <v>DUPLICATE</v>
      </c>
      <c r="P4647" s="65"/>
      <c r="Q4647" s="66" t="str">
        <f t="shared" si="291"/>
        <v xml:space="preserve"> </v>
      </c>
      <c r="R4647" s="32"/>
    </row>
    <row r="4648" spans="1:18" s="22" customFormat="1">
      <c r="A4648" s="24"/>
      <c r="B4648" s="23"/>
      <c r="C4648" s="23"/>
      <c r="D4648" s="25"/>
      <c r="E4648" s="23"/>
      <c r="F4648" s="26"/>
      <c r="G4648" s="27"/>
      <c r="H4648" s="27"/>
      <c r="I4648" s="27"/>
      <c r="J4648" s="69">
        <f t="shared" si="288"/>
        <v>0</v>
      </c>
      <c r="K4648" s="70" t="e">
        <f t="shared" si="289"/>
        <v>#DIV/0!</v>
      </c>
      <c r="L4648" s="63"/>
      <c r="N4648" s="32" t="str">
        <f>+IFERROR(VLOOKUP(B4648,$B$5:B4647,1,FALSE),"")</f>
        <v/>
      </c>
      <c r="O4648" s="32" t="str">
        <f t="shared" si="290"/>
        <v>DUPLICATE</v>
      </c>
      <c r="P4648" s="65"/>
      <c r="Q4648" s="66" t="str">
        <f t="shared" si="291"/>
        <v xml:space="preserve"> </v>
      </c>
      <c r="R4648" s="32"/>
    </row>
    <row r="4649" spans="1:18" s="22" customFormat="1">
      <c r="A4649" s="24"/>
      <c r="B4649" s="23"/>
      <c r="C4649" s="23"/>
      <c r="D4649" s="25"/>
      <c r="E4649" s="23"/>
      <c r="F4649" s="26"/>
      <c r="G4649" s="27"/>
      <c r="H4649" s="27"/>
      <c r="I4649" s="27"/>
      <c r="J4649" s="69">
        <f t="shared" si="288"/>
        <v>0</v>
      </c>
      <c r="K4649" s="70" t="e">
        <f t="shared" si="289"/>
        <v>#DIV/0!</v>
      </c>
      <c r="L4649" s="63"/>
      <c r="N4649" s="32" t="str">
        <f>+IFERROR(VLOOKUP(B4649,$B$5:B4648,1,FALSE),"")</f>
        <v/>
      </c>
      <c r="O4649" s="32" t="str">
        <f t="shared" si="290"/>
        <v>DUPLICATE</v>
      </c>
      <c r="P4649" s="65"/>
      <c r="Q4649" s="66" t="str">
        <f t="shared" si="291"/>
        <v xml:space="preserve"> </v>
      </c>
      <c r="R4649" s="32"/>
    </row>
    <row r="4650" spans="1:18" s="22" customFormat="1">
      <c r="A4650" s="24"/>
      <c r="B4650" s="23"/>
      <c r="C4650" s="23"/>
      <c r="D4650" s="25"/>
      <c r="E4650" s="23"/>
      <c r="F4650" s="26"/>
      <c r="G4650" s="27"/>
      <c r="H4650" s="27"/>
      <c r="I4650" s="27"/>
      <c r="J4650" s="69">
        <f t="shared" si="288"/>
        <v>0</v>
      </c>
      <c r="K4650" s="70" t="e">
        <f t="shared" si="289"/>
        <v>#DIV/0!</v>
      </c>
      <c r="L4650" s="63"/>
      <c r="N4650" s="32" t="str">
        <f>+IFERROR(VLOOKUP(B4650,$B$5:B4649,1,FALSE),"")</f>
        <v/>
      </c>
      <c r="O4650" s="32" t="str">
        <f t="shared" si="290"/>
        <v>DUPLICATE</v>
      </c>
      <c r="P4650" s="65"/>
      <c r="Q4650" s="66" t="str">
        <f t="shared" si="291"/>
        <v xml:space="preserve"> </v>
      </c>
      <c r="R4650" s="32"/>
    </row>
    <row r="4651" spans="1:18" s="22" customFormat="1">
      <c r="A4651" s="24"/>
      <c r="B4651" s="23"/>
      <c r="C4651" s="23"/>
      <c r="D4651" s="25"/>
      <c r="E4651" s="23"/>
      <c r="F4651" s="26"/>
      <c r="G4651" s="27"/>
      <c r="H4651" s="27"/>
      <c r="I4651" s="27"/>
      <c r="J4651" s="69">
        <f t="shared" ref="J4651:J4714" si="292">SUM(G4651:I4651)</f>
        <v>0</v>
      </c>
      <c r="K4651" s="70" t="e">
        <f t="shared" ref="K4651:K4714" si="293">+(G4651+H4651+I4651)/F4651*100</f>
        <v>#DIV/0!</v>
      </c>
      <c r="L4651" s="63"/>
      <c r="N4651" s="32" t="str">
        <f>+IFERROR(VLOOKUP(B4651,$B$5:B4650,1,FALSE),"")</f>
        <v/>
      </c>
      <c r="O4651" s="32" t="str">
        <f t="shared" ref="O4651:O4714" si="294">+IF(EXACT(B4651,N4651),"DUPLICATE","ORIGINAL")</f>
        <v>DUPLICATE</v>
      </c>
      <c r="P4651" s="65"/>
      <c r="Q4651" s="66" t="str">
        <f t="shared" ref="Q4651:Q4714" si="295">CONCATENATE(B4651," ",A4651)</f>
        <v xml:space="preserve"> </v>
      </c>
      <c r="R4651" s="32"/>
    </row>
    <row r="4652" spans="1:18" s="22" customFormat="1">
      <c r="A4652" s="24"/>
      <c r="B4652" s="23"/>
      <c r="C4652" s="23"/>
      <c r="D4652" s="25"/>
      <c r="E4652" s="23"/>
      <c r="F4652" s="26"/>
      <c r="G4652" s="27"/>
      <c r="H4652" s="27"/>
      <c r="I4652" s="27"/>
      <c r="J4652" s="69">
        <f t="shared" si="292"/>
        <v>0</v>
      </c>
      <c r="K4652" s="70" t="e">
        <f t="shared" si="293"/>
        <v>#DIV/0!</v>
      </c>
      <c r="L4652" s="63"/>
      <c r="N4652" s="32" t="str">
        <f>+IFERROR(VLOOKUP(B4652,$B$5:B4651,1,FALSE),"")</f>
        <v/>
      </c>
      <c r="O4652" s="32" t="str">
        <f t="shared" si="294"/>
        <v>DUPLICATE</v>
      </c>
      <c r="P4652" s="65"/>
      <c r="Q4652" s="66" t="str">
        <f t="shared" si="295"/>
        <v xml:space="preserve"> </v>
      </c>
      <c r="R4652" s="32"/>
    </row>
    <row r="4653" spans="1:18" s="22" customFormat="1">
      <c r="A4653" s="24"/>
      <c r="B4653" s="23"/>
      <c r="C4653" s="23"/>
      <c r="D4653" s="25"/>
      <c r="E4653" s="23"/>
      <c r="F4653" s="26"/>
      <c r="G4653" s="27"/>
      <c r="H4653" s="27"/>
      <c r="I4653" s="27"/>
      <c r="J4653" s="69">
        <f t="shared" si="292"/>
        <v>0</v>
      </c>
      <c r="K4653" s="70" t="e">
        <f t="shared" si="293"/>
        <v>#DIV/0!</v>
      </c>
      <c r="L4653" s="63"/>
      <c r="N4653" s="32" t="str">
        <f>+IFERROR(VLOOKUP(B4653,$B$5:B4652,1,FALSE),"")</f>
        <v/>
      </c>
      <c r="O4653" s="32" t="str">
        <f t="shared" si="294"/>
        <v>DUPLICATE</v>
      </c>
      <c r="P4653" s="65"/>
      <c r="Q4653" s="66" t="str">
        <f t="shared" si="295"/>
        <v xml:space="preserve"> </v>
      </c>
      <c r="R4653" s="32"/>
    </row>
    <row r="4654" spans="1:18" s="22" customFormat="1">
      <c r="A4654" s="24"/>
      <c r="B4654" s="23"/>
      <c r="C4654" s="23"/>
      <c r="D4654" s="25"/>
      <c r="E4654" s="23"/>
      <c r="F4654" s="26"/>
      <c r="G4654" s="27"/>
      <c r="H4654" s="27"/>
      <c r="I4654" s="27"/>
      <c r="J4654" s="69">
        <f t="shared" si="292"/>
        <v>0</v>
      </c>
      <c r="K4654" s="70" t="e">
        <f t="shared" si="293"/>
        <v>#DIV/0!</v>
      </c>
      <c r="L4654" s="63"/>
      <c r="N4654" s="32" t="str">
        <f>+IFERROR(VLOOKUP(B4654,$B$5:B4653,1,FALSE),"")</f>
        <v/>
      </c>
      <c r="O4654" s="32" t="str">
        <f t="shared" si="294"/>
        <v>DUPLICATE</v>
      </c>
      <c r="P4654" s="65"/>
      <c r="Q4654" s="66" t="str">
        <f t="shared" si="295"/>
        <v xml:space="preserve"> </v>
      </c>
      <c r="R4654" s="32"/>
    </row>
    <row r="4655" spans="1:18" s="22" customFormat="1">
      <c r="A4655" s="24"/>
      <c r="B4655" s="23"/>
      <c r="C4655" s="23"/>
      <c r="D4655" s="25"/>
      <c r="E4655" s="23"/>
      <c r="F4655" s="26"/>
      <c r="G4655" s="27"/>
      <c r="H4655" s="27"/>
      <c r="I4655" s="27"/>
      <c r="J4655" s="69">
        <f t="shared" si="292"/>
        <v>0</v>
      </c>
      <c r="K4655" s="70" t="e">
        <f t="shared" si="293"/>
        <v>#DIV/0!</v>
      </c>
      <c r="L4655" s="63"/>
      <c r="N4655" s="32" t="str">
        <f>+IFERROR(VLOOKUP(B4655,$B$5:B4654,1,FALSE),"")</f>
        <v/>
      </c>
      <c r="O4655" s="32" t="str">
        <f t="shared" si="294"/>
        <v>DUPLICATE</v>
      </c>
      <c r="P4655" s="65"/>
      <c r="Q4655" s="66" t="str">
        <f t="shared" si="295"/>
        <v xml:space="preserve"> </v>
      </c>
      <c r="R4655" s="32"/>
    </row>
    <row r="4656" spans="1:18" s="22" customFormat="1">
      <c r="A4656" s="24"/>
      <c r="B4656" s="23"/>
      <c r="C4656" s="23"/>
      <c r="D4656" s="25"/>
      <c r="E4656" s="23"/>
      <c r="F4656" s="26"/>
      <c r="G4656" s="27"/>
      <c r="H4656" s="27"/>
      <c r="I4656" s="27"/>
      <c r="J4656" s="69">
        <f t="shared" si="292"/>
        <v>0</v>
      </c>
      <c r="K4656" s="70" t="e">
        <f t="shared" si="293"/>
        <v>#DIV/0!</v>
      </c>
      <c r="L4656" s="63"/>
      <c r="N4656" s="32" t="str">
        <f>+IFERROR(VLOOKUP(B4656,$B$5:B4655,1,FALSE),"")</f>
        <v/>
      </c>
      <c r="O4656" s="32" t="str">
        <f t="shared" si="294"/>
        <v>DUPLICATE</v>
      </c>
      <c r="P4656" s="65"/>
      <c r="Q4656" s="66" t="str">
        <f t="shared" si="295"/>
        <v xml:space="preserve"> </v>
      </c>
      <c r="R4656" s="32"/>
    </row>
    <row r="4657" spans="1:18" s="22" customFormat="1">
      <c r="A4657" s="24"/>
      <c r="B4657" s="23"/>
      <c r="C4657" s="23"/>
      <c r="D4657" s="25"/>
      <c r="E4657" s="23"/>
      <c r="F4657" s="26"/>
      <c r="G4657" s="27"/>
      <c r="H4657" s="27"/>
      <c r="I4657" s="27"/>
      <c r="J4657" s="69">
        <f t="shared" si="292"/>
        <v>0</v>
      </c>
      <c r="K4657" s="70" t="e">
        <f t="shared" si="293"/>
        <v>#DIV/0!</v>
      </c>
      <c r="L4657" s="63"/>
      <c r="N4657" s="32" t="str">
        <f>+IFERROR(VLOOKUP(B4657,$B$5:B4656,1,FALSE),"")</f>
        <v/>
      </c>
      <c r="O4657" s="32" t="str">
        <f t="shared" si="294"/>
        <v>DUPLICATE</v>
      </c>
      <c r="P4657" s="65"/>
      <c r="Q4657" s="66" t="str">
        <f t="shared" si="295"/>
        <v xml:space="preserve"> </v>
      </c>
      <c r="R4657" s="32"/>
    </row>
    <row r="4658" spans="1:18" s="22" customFormat="1">
      <c r="A4658" s="24"/>
      <c r="B4658" s="23"/>
      <c r="C4658" s="23"/>
      <c r="D4658" s="25"/>
      <c r="E4658" s="23"/>
      <c r="F4658" s="26"/>
      <c r="G4658" s="27"/>
      <c r="H4658" s="27"/>
      <c r="I4658" s="27"/>
      <c r="J4658" s="69">
        <f t="shared" si="292"/>
        <v>0</v>
      </c>
      <c r="K4658" s="70" t="e">
        <f t="shared" si="293"/>
        <v>#DIV/0!</v>
      </c>
      <c r="L4658" s="63"/>
      <c r="N4658" s="32" t="str">
        <f>+IFERROR(VLOOKUP(B4658,$B$5:B4657,1,FALSE),"")</f>
        <v/>
      </c>
      <c r="O4658" s="32" t="str">
        <f t="shared" si="294"/>
        <v>DUPLICATE</v>
      </c>
      <c r="P4658" s="65"/>
      <c r="Q4658" s="66" t="str">
        <f t="shared" si="295"/>
        <v xml:space="preserve"> </v>
      </c>
      <c r="R4658" s="32"/>
    </row>
    <row r="4659" spans="1:18" s="22" customFormat="1">
      <c r="A4659" s="24"/>
      <c r="B4659" s="23"/>
      <c r="C4659" s="23"/>
      <c r="D4659" s="25"/>
      <c r="E4659" s="23"/>
      <c r="F4659" s="26"/>
      <c r="G4659" s="27"/>
      <c r="H4659" s="27"/>
      <c r="I4659" s="27"/>
      <c r="J4659" s="69">
        <f t="shared" si="292"/>
        <v>0</v>
      </c>
      <c r="K4659" s="70" t="e">
        <f t="shared" si="293"/>
        <v>#DIV/0!</v>
      </c>
      <c r="L4659" s="63"/>
      <c r="N4659" s="32" t="str">
        <f>+IFERROR(VLOOKUP(B4659,$B$5:B4658,1,FALSE),"")</f>
        <v/>
      </c>
      <c r="O4659" s="32" t="str">
        <f t="shared" si="294"/>
        <v>DUPLICATE</v>
      </c>
      <c r="P4659" s="65"/>
      <c r="Q4659" s="66" t="str">
        <f t="shared" si="295"/>
        <v xml:space="preserve"> </v>
      </c>
      <c r="R4659" s="32"/>
    </row>
    <row r="4660" spans="1:18" s="22" customFormat="1">
      <c r="A4660" s="24"/>
      <c r="B4660" s="23"/>
      <c r="C4660" s="23"/>
      <c r="D4660" s="25"/>
      <c r="E4660" s="23"/>
      <c r="F4660" s="26"/>
      <c r="G4660" s="27"/>
      <c r="H4660" s="27"/>
      <c r="I4660" s="27"/>
      <c r="J4660" s="69">
        <f t="shared" si="292"/>
        <v>0</v>
      </c>
      <c r="K4660" s="70" t="e">
        <f t="shared" si="293"/>
        <v>#DIV/0!</v>
      </c>
      <c r="L4660" s="63"/>
      <c r="N4660" s="32" t="str">
        <f>+IFERROR(VLOOKUP(B4660,$B$5:B4659,1,FALSE),"")</f>
        <v/>
      </c>
      <c r="O4660" s="32" t="str">
        <f t="shared" si="294"/>
        <v>DUPLICATE</v>
      </c>
      <c r="P4660" s="65"/>
      <c r="Q4660" s="66" t="str">
        <f t="shared" si="295"/>
        <v xml:space="preserve"> </v>
      </c>
      <c r="R4660" s="32"/>
    </row>
    <row r="4661" spans="1:18" s="22" customFormat="1">
      <c r="A4661" s="24"/>
      <c r="B4661" s="23"/>
      <c r="C4661" s="23"/>
      <c r="D4661" s="25"/>
      <c r="E4661" s="23"/>
      <c r="F4661" s="26"/>
      <c r="G4661" s="27"/>
      <c r="H4661" s="27"/>
      <c r="I4661" s="27"/>
      <c r="J4661" s="69">
        <f t="shared" si="292"/>
        <v>0</v>
      </c>
      <c r="K4661" s="70" t="e">
        <f t="shared" si="293"/>
        <v>#DIV/0!</v>
      </c>
      <c r="L4661" s="63"/>
      <c r="N4661" s="32" t="str">
        <f>+IFERROR(VLOOKUP(B4661,$B$5:B4660,1,FALSE),"")</f>
        <v/>
      </c>
      <c r="O4661" s="32" t="str">
        <f t="shared" si="294"/>
        <v>DUPLICATE</v>
      </c>
      <c r="P4661" s="65"/>
      <c r="Q4661" s="66" t="str">
        <f t="shared" si="295"/>
        <v xml:space="preserve"> </v>
      </c>
      <c r="R4661" s="32"/>
    </row>
    <row r="4662" spans="1:18" s="22" customFormat="1">
      <c r="A4662" s="24"/>
      <c r="B4662" s="23"/>
      <c r="C4662" s="23"/>
      <c r="D4662" s="25"/>
      <c r="E4662" s="23"/>
      <c r="F4662" s="26"/>
      <c r="G4662" s="27"/>
      <c r="H4662" s="27"/>
      <c r="I4662" s="27"/>
      <c r="J4662" s="69">
        <f t="shared" si="292"/>
        <v>0</v>
      </c>
      <c r="K4662" s="70" t="e">
        <f t="shared" si="293"/>
        <v>#DIV/0!</v>
      </c>
      <c r="L4662" s="63"/>
      <c r="N4662" s="32" t="str">
        <f>+IFERROR(VLOOKUP(B4662,$B$5:B4661,1,FALSE),"")</f>
        <v/>
      </c>
      <c r="O4662" s="32" t="str">
        <f t="shared" si="294"/>
        <v>DUPLICATE</v>
      </c>
      <c r="P4662" s="65"/>
      <c r="Q4662" s="66" t="str">
        <f t="shared" si="295"/>
        <v xml:space="preserve"> </v>
      </c>
      <c r="R4662" s="32"/>
    </row>
    <row r="4663" spans="1:18" s="22" customFormat="1">
      <c r="A4663" s="24"/>
      <c r="B4663" s="23"/>
      <c r="C4663" s="23"/>
      <c r="D4663" s="25"/>
      <c r="E4663" s="23"/>
      <c r="F4663" s="26"/>
      <c r="G4663" s="27"/>
      <c r="H4663" s="27"/>
      <c r="I4663" s="27"/>
      <c r="J4663" s="69">
        <f t="shared" si="292"/>
        <v>0</v>
      </c>
      <c r="K4663" s="70" t="e">
        <f t="shared" si="293"/>
        <v>#DIV/0!</v>
      </c>
      <c r="L4663" s="63"/>
      <c r="N4663" s="32" t="str">
        <f>+IFERROR(VLOOKUP(B4663,$B$5:B4662,1,FALSE),"")</f>
        <v/>
      </c>
      <c r="O4663" s="32" t="str">
        <f t="shared" si="294"/>
        <v>DUPLICATE</v>
      </c>
      <c r="P4663" s="65"/>
      <c r="Q4663" s="66" t="str">
        <f t="shared" si="295"/>
        <v xml:space="preserve"> </v>
      </c>
      <c r="R4663" s="32"/>
    </row>
    <row r="4664" spans="1:18" s="22" customFormat="1">
      <c r="A4664" s="24"/>
      <c r="B4664" s="23"/>
      <c r="C4664" s="23"/>
      <c r="D4664" s="25"/>
      <c r="E4664" s="23"/>
      <c r="F4664" s="26"/>
      <c r="G4664" s="27"/>
      <c r="H4664" s="27"/>
      <c r="I4664" s="27"/>
      <c r="J4664" s="69">
        <f t="shared" si="292"/>
        <v>0</v>
      </c>
      <c r="K4664" s="70" t="e">
        <f t="shared" si="293"/>
        <v>#DIV/0!</v>
      </c>
      <c r="L4664" s="63"/>
      <c r="N4664" s="32" t="str">
        <f>+IFERROR(VLOOKUP(B4664,$B$5:B4663,1,FALSE),"")</f>
        <v/>
      </c>
      <c r="O4664" s="32" t="str">
        <f t="shared" si="294"/>
        <v>DUPLICATE</v>
      </c>
      <c r="P4664" s="65"/>
      <c r="Q4664" s="66" t="str">
        <f t="shared" si="295"/>
        <v xml:space="preserve"> </v>
      </c>
      <c r="R4664" s="32"/>
    </row>
    <row r="4665" spans="1:18" s="22" customFormat="1">
      <c r="A4665" s="24"/>
      <c r="B4665" s="23"/>
      <c r="C4665" s="23"/>
      <c r="D4665" s="25"/>
      <c r="E4665" s="23"/>
      <c r="F4665" s="26"/>
      <c r="G4665" s="27"/>
      <c r="H4665" s="27"/>
      <c r="I4665" s="27"/>
      <c r="J4665" s="69">
        <f t="shared" si="292"/>
        <v>0</v>
      </c>
      <c r="K4665" s="70" t="e">
        <f t="shared" si="293"/>
        <v>#DIV/0!</v>
      </c>
      <c r="L4665" s="63"/>
      <c r="N4665" s="32" t="str">
        <f>+IFERROR(VLOOKUP(B4665,$B$5:B4664,1,FALSE),"")</f>
        <v/>
      </c>
      <c r="O4665" s="32" t="str">
        <f t="shared" si="294"/>
        <v>DUPLICATE</v>
      </c>
      <c r="P4665" s="65"/>
      <c r="Q4665" s="66" t="str">
        <f t="shared" si="295"/>
        <v xml:space="preserve"> </v>
      </c>
      <c r="R4665" s="32"/>
    </row>
    <row r="4666" spans="1:18" s="22" customFormat="1">
      <c r="A4666" s="24"/>
      <c r="B4666" s="23"/>
      <c r="C4666" s="23"/>
      <c r="D4666" s="25"/>
      <c r="E4666" s="23"/>
      <c r="F4666" s="26"/>
      <c r="G4666" s="27"/>
      <c r="H4666" s="27"/>
      <c r="I4666" s="27"/>
      <c r="J4666" s="69">
        <f t="shared" si="292"/>
        <v>0</v>
      </c>
      <c r="K4666" s="70" t="e">
        <f t="shared" si="293"/>
        <v>#DIV/0!</v>
      </c>
      <c r="L4666" s="63"/>
      <c r="N4666" s="32" t="str">
        <f>+IFERROR(VLOOKUP(B4666,$B$5:B4665,1,FALSE),"")</f>
        <v/>
      </c>
      <c r="O4666" s="32" t="str">
        <f t="shared" si="294"/>
        <v>DUPLICATE</v>
      </c>
      <c r="P4666" s="65"/>
      <c r="Q4666" s="66" t="str">
        <f t="shared" si="295"/>
        <v xml:space="preserve"> </v>
      </c>
      <c r="R4666" s="32"/>
    </row>
    <row r="4667" spans="1:18" s="22" customFormat="1">
      <c r="A4667" s="24"/>
      <c r="B4667" s="23"/>
      <c r="C4667" s="23"/>
      <c r="D4667" s="25"/>
      <c r="E4667" s="23"/>
      <c r="F4667" s="26"/>
      <c r="G4667" s="27"/>
      <c r="H4667" s="27"/>
      <c r="I4667" s="27"/>
      <c r="J4667" s="69">
        <f t="shared" si="292"/>
        <v>0</v>
      </c>
      <c r="K4667" s="70" t="e">
        <f t="shared" si="293"/>
        <v>#DIV/0!</v>
      </c>
      <c r="L4667" s="63"/>
      <c r="N4667" s="32" t="str">
        <f>+IFERROR(VLOOKUP(B4667,$B$5:B4666,1,FALSE),"")</f>
        <v/>
      </c>
      <c r="O4667" s="32" t="str">
        <f t="shared" si="294"/>
        <v>DUPLICATE</v>
      </c>
      <c r="P4667" s="65"/>
      <c r="Q4667" s="66" t="str">
        <f t="shared" si="295"/>
        <v xml:space="preserve"> </v>
      </c>
      <c r="R4667" s="32"/>
    </row>
    <row r="4668" spans="1:18" s="22" customFormat="1">
      <c r="A4668" s="24"/>
      <c r="B4668" s="23"/>
      <c r="C4668" s="23"/>
      <c r="D4668" s="25"/>
      <c r="E4668" s="23"/>
      <c r="F4668" s="26"/>
      <c r="G4668" s="27"/>
      <c r="H4668" s="27"/>
      <c r="I4668" s="27"/>
      <c r="J4668" s="69">
        <f t="shared" si="292"/>
        <v>0</v>
      </c>
      <c r="K4668" s="70" t="e">
        <f t="shared" si="293"/>
        <v>#DIV/0!</v>
      </c>
      <c r="L4668" s="63"/>
      <c r="N4668" s="32" t="str">
        <f>+IFERROR(VLOOKUP(B4668,$B$5:B4667,1,FALSE),"")</f>
        <v/>
      </c>
      <c r="O4668" s="32" t="str">
        <f t="shared" si="294"/>
        <v>DUPLICATE</v>
      </c>
      <c r="P4668" s="65"/>
      <c r="Q4668" s="66" t="str">
        <f t="shared" si="295"/>
        <v xml:space="preserve"> </v>
      </c>
      <c r="R4668" s="32"/>
    </row>
    <row r="4669" spans="1:18" s="22" customFormat="1">
      <c r="A4669" s="24"/>
      <c r="B4669" s="23"/>
      <c r="C4669" s="23"/>
      <c r="D4669" s="25"/>
      <c r="E4669" s="23"/>
      <c r="F4669" s="26"/>
      <c r="G4669" s="27"/>
      <c r="H4669" s="27"/>
      <c r="I4669" s="27"/>
      <c r="J4669" s="69">
        <f t="shared" si="292"/>
        <v>0</v>
      </c>
      <c r="K4669" s="70" t="e">
        <f t="shared" si="293"/>
        <v>#DIV/0!</v>
      </c>
      <c r="L4669" s="63"/>
      <c r="N4669" s="32" t="str">
        <f>+IFERROR(VLOOKUP(B4669,$B$5:B4668,1,FALSE),"")</f>
        <v/>
      </c>
      <c r="O4669" s="32" t="str">
        <f t="shared" si="294"/>
        <v>DUPLICATE</v>
      </c>
      <c r="P4669" s="65"/>
      <c r="Q4669" s="66" t="str">
        <f t="shared" si="295"/>
        <v xml:space="preserve"> </v>
      </c>
      <c r="R4669" s="32"/>
    </row>
    <row r="4670" spans="1:18" s="22" customFormat="1">
      <c r="A4670" s="24"/>
      <c r="B4670" s="23"/>
      <c r="C4670" s="23"/>
      <c r="D4670" s="25"/>
      <c r="E4670" s="23"/>
      <c r="F4670" s="26"/>
      <c r="G4670" s="27"/>
      <c r="H4670" s="27"/>
      <c r="I4670" s="27"/>
      <c r="J4670" s="69">
        <f t="shared" si="292"/>
        <v>0</v>
      </c>
      <c r="K4670" s="70" t="e">
        <f t="shared" si="293"/>
        <v>#DIV/0!</v>
      </c>
      <c r="L4670" s="63"/>
      <c r="N4670" s="32" t="str">
        <f>+IFERROR(VLOOKUP(B4670,$B$5:B4669,1,FALSE),"")</f>
        <v/>
      </c>
      <c r="O4670" s="32" t="str">
        <f t="shared" si="294"/>
        <v>DUPLICATE</v>
      </c>
      <c r="P4670" s="65"/>
      <c r="Q4670" s="66" t="str">
        <f t="shared" si="295"/>
        <v xml:space="preserve"> </v>
      </c>
      <c r="R4670" s="32"/>
    </row>
    <row r="4671" spans="1:18" s="22" customFormat="1">
      <c r="A4671" s="24"/>
      <c r="B4671" s="23"/>
      <c r="C4671" s="23"/>
      <c r="D4671" s="25"/>
      <c r="E4671" s="23"/>
      <c r="F4671" s="26"/>
      <c r="G4671" s="27"/>
      <c r="H4671" s="27"/>
      <c r="I4671" s="27"/>
      <c r="J4671" s="69">
        <f t="shared" si="292"/>
        <v>0</v>
      </c>
      <c r="K4671" s="70" t="e">
        <f t="shared" si="293"/>
        <v>#DIV/0!</v>
      </c>
      <c r="L4671" s="63"/>
      <c r="N4671" s="32" t="str">
        <f>+IFERROR(VLOOKUP(B4671,$B$5:B4670,1,FALSE),"")</f>
        <v/>
      </c>
      <c r="O4671" s="32" t="str">
        <f t="shared" si="294"/>
        <v>DUPLICATE</v>
      </c>
      <c r="P4671" s="65"/>
      <c r="Q4671" s="66" t="str">
        <f t="shared" si="295"/>
        <v xml:space="preserve"> </v>
      </c>
      <c r="R4671" s="32"/>
    </row>
    <row r="4672" spans="1:18" s="22" customFormat="1">
      <c r="A4672" s="24"/>
      <c r="B4672" s="23"/>
      <c r="C4672" s="23"/>
      <c r="D4672" s="25"/>
      <c r="E4672" s="23"/>
      <c r="F4672" s="26"/>
      <c r="G4672" s="27"/>
      <c r="H4672" s="27"/>
      <c r="I4672" s="27"/>
      <c r="J4672" s="69">
        <f t="shared" si="292"/>
        <v>0</v>
      </c>
      <c r="K4672" s="70" t="e">
        <f t="shared" si="293"/>
        <v>#DIV/0!</v>
      </c>
      <c r="L4672" s="63"/>
      <c r="N4672" s="32" t="str">
        <f>+IFERROR(VLOOKUP(B4672,$B$5:B4671,1,FALSE),"")</f>
        <v/>
      </c>
      <c r="O4672" s="32" t="str">
        <f t="shared" si="294"/>
        <v>DUPLICATE</v>
      </c>
      <c r="P4672" s="65"/>
      <c r="Q4672" s="66" t="str">
        <f t="shared" si="295"/>
        <v xml:space="preserve"> </v>
      </c>
      <c r="R4672" s="32"/>
    </row>
    <row r="4673" spans="1:18" s="22" customFormat="1">
      <c r="A4673" s="24"/>
      <c r="B4673" s="23"/>
      <c r="C4673" s="23"/>
      <c r="D4673" s="25"/>
      <c r="E4673" s="23"/>
      <c r="F4673" s="26"/>
      <c r="G4673" s="27"/>
      <c r="H4673" s="27"/>
      <c r="I4673" s="27"/>
      <c r="J4673" s="69">
        <f t="shared" si="292"/>
        <v>0</v>
      </c>
      <c r="K4673" s="70" t="e">
        <f t="shared" si="293"/>
        <v>#DIV/0!</v>
      </c>
      <c r="L4673" s="63"/>
      <c r="N4673" s="32" t="str">
        <f>+IFERROR(VLOOKUP(B4673,$B$5:B4672,1,FALSE),"")</f>
        <v/>
      </c>
      <c r="O4673" s="32" t="str">
        <f t="shared" si="294"/>
        <v>DUPLICATE</v>
      </c>
      <c r="P4673" s="65"/>
      <c r="Q4673" s="66" t="str">
        <f t="shared" si="295"/>
        <v xml:space="preserve"> </v>
      </c>
      <c r="R4673" s="32"/>
    </row>
    <row r="4674" spans="1:18" s="22" customFormat="1">
      <c r="A4674" s="24"/>
      <c r="B4674" s="23"/>
      <c r="C4674" s="23"/>
      <c r="D4674" s="25"/>
      <c r="E4674" s="23"/>
      <c r="F4674" s="26"/>
      <c r="G4674" s="27"/>
      <c r="H4674" s="27"/>
      <c r="I4674" s="27"/>
      <c r="J4674" s="69">
        <f t="shared" si="292"/>
        <v>0</v>
      </c>
      <c r="K4674" s="70" t="e">
        <f t="shared" si="293"/>
        <v>#DIV/0!</v>
      </c>
      <c r="L4674" s="63"/>
      <c r="N4674" s="32" t="str">
        <f>+IFERROR(VLOOKUP(B4674,$B$5:B4673,1,FALSE),"")</f>
        <v/>
      </c>
      <c r="O4674" s="32" t="str">
        <f t="shared" si="294"/>
        <v>DUPLICATE</v>
      </c>
      <c r="P4674" s="65"/>
      <c r="Q4674" s="66" t="str">
        <f t="shared" si="295"/>
        <v xml:space="preserve"> </v>
      </c>
      <c r="R4674" s="32"/>
    </row>
    <row r="4675" spans="1:18" s="22" customFormat="1">
      <c r="A4675" s="24"/>
      <c r="B4675" s="23"/>
      <c r="C4675" s="23"/>
      <c r="D4675" s="25"/>
      <c r="E4675" s="23"/>
      <c r="F4675" s="26"/>
      <c r="G4675" s="27"/>
      <c r="H4675" s="27"/>
      <c r="I4675" s="27"/>
      <c r="J4675" s="69">
        <f t="shared" si="292"/>
        <v>0</v>
      </c>
      <c r="K4675" s="70" t="e">
        <f t="shared" si="293"/>
        <v>#DIV/0!</v>
      </c>
      <c r="L4675" s="63"/>
      <c r="N4675" s="32" t="str">
        <f>+IFERROR(VLOOKUP(B4675,$B$5:B4674,1,FALSE),"")</f>
        <v/>
      </c>
      <c r="O4675" s="32" t="str">
        <f t="shared" si="294"/>
        <v>DUPLICATE</v>
      </c>
      <c r="P4675" s="65"/>
      <c r="Q4675" s="66" t="str">
        <f t="shared" si="295"/>
        <v xml:space="preserve"> </v>
      </c>
      <c r="R4675" s="32"/>
    </row>
    <row r="4676" spans="1:18" s="22" customFormat="1">
      <c r="A4676" s="24"/>
      <c r="B4676" s="23"/>
      <c r="C4676" s="23"/>
      <c r="D4676" s="25"/>
      <c r="E4676" s="23"/>
      <c r="F4676" s="26"/>
      <c r="G4676" s="27"/>
      <c r="H4676" s="27"/>
      <c r="I4676" s="27"/>
      <c r="J4676" s="69">
        <f t="shared" si="292"/>
        <v>0</v>
      </c>
      <c r="K4676" s="70" t="e">
        <f t="shared" si="293"/>
        <v>#DIV/0!</v>
      </c>
      <c r="L4676" s="63"/>
      <c r="N4676" s="32" t="str">
        <f>+IFERROR(VLOOKUP(B4676,$B$5:B4675,1,FALSE),"")</f>
        <v/>
      </c>
      <c r="O4676" s="32" t="str">
        <f t="shared" si="294"/>
        <v>DUPLICATE</v>
      </c>
      <c r="P4676" s="65"/>
      <c r="Q4676" s="66" t="str">
        <f t="shared" si="295"/>
        <v xml:space="preserve"> </v>
      </c>
      <c r="R4676" s="32"/>
    </row>
    <row r="4677" spans="1:18" s="22" customFormat="1">
      <c r="A4677" s="24"/>
      <c r="B4677" s="23"/>
      <c r="C4677" s="23"/>
      <c r="D4677" s="25"/>
      <c r="E4677" s="23"/>
      <c r="F4677" s="26"/>
      <c r="G4677" s="27"/>
      <c r="H4677" s="27"/>
      <c r="I4677" s="27"/>
      <c r="J4677" s="69">
        <f t="shared" si="292"/>
        <v>0</v>
      </c>
      <c r="K4677" s="70" t="e">
        <f t="shared" si="293"/>
        <v>#DIV/0!</v>
      </c>
      <c r="L4677" s="63"/>
      <c r="N4677" s="32" t="str">
        <f>+IFERROR(VLOOKUP(B4677,$B$5:B4676,1,FALSE),"")</f>
        <v/>
      </c>
      <c r="O4677" s="32" t="str">
        <f t="shared" si="294"/>
        <v>DUPLICATE</v>
      </c>
      <c r="P4677" s="65"/>
      <c r="Q4677" s="66" t="str">
        <f t="shared" si="295"/>
        <v xml:space="preserve"> </v>
      </c>
      <c r="R4677" s="32"/>
    </row>
    <row r="4678" spans="1:18" s="22" customFormat="1">
      <c r="A4678" s="24"/>
      <c r="B4678" s="23"/>
      <c r="C4678" s="23"/>
      <c r="D4678" s="25"/>
      <c r="E4678" s="23"/>
      <c r="F4678" s="26"/>
      <c r="G4678" s="27"/>
      <c r="H4678" s="27"/>
      <c r="I4678" s="27"/>
      <c r="J4678" s="69">
        <f t="shared" si="292"/>
        <v>0</v>
      </c>
      <c r="K4678" s="70" t="e">
        <f t="shared" si="293"/>
        <v>#DIV/0!</v>
      </c>
      <c r="L4678" s="63"/>
      <c r="N4678" s="32" t="str">
        <f>+IFERROR(VLOOKUP(B4678,$B$5:B4677,1,FALSE),"")</f>
        <v/>
      </c>
      <c r="O4678" s="32" t="str">
        <f t="shared" si="294"/>
        <v>DUPLICATE</v>
      </c>
      <c r="P4678" s="65"/>
      <c r="Q4678" s="66" t="str">
        <f t="shared" si="295"/>
        <v xml:space="preserve"> </v>
      </c>
      <c r="R4678" s="32"/>
    </row>
    <row r="4679" spans="1:18" s="22" customFormat="1">
      <c r="A4679" s="24"/>
      <c r="B4679" s="23"/>
      <c r="C4679" s="23"/>
      <c r="D4679" s="25"/>
      <c r="E4679" s="23"/>
      <c r="F4679" s="26"/>
      <c r="G4679" s="27"/>
      <c r="H4679" s="27"/>
      <c r="I4679" s="27"/>
      <c r="J4679" s="69">
        <f t="shared" si="292"/>
        <v>0</v>
      </c>
      <c r="K4679" s="70" t="e">
        <f t="shared" si="293"/>
        <v>#DIV/0!</v>
      </c>
      <c r="L4679" s="63"/>
      <c r="N4679" s="32" t="str">
        <f>+IFERROR(VLOOKUP(B4679,$B$5:B4678,1,FALSE),"")</f>
        <v/>
      </c>
      <c r="O4679" s="32" t="str">
        <f t="shared" si="294"/>
        <v>DUPLICATE</v>
      </c>
      <c r="P4679" s="65"/>
      <c r="Q4679" s="66" t="str">
        <f t="shared" si="295"/>
        <v xml:space="preserve"> </v>
      </c>
      <c r="R4679" s="32"/>
    </row>
    <row r="4680" spans="1:18" s="22" customFormat="1">
      <c r="A4680" s="24"/>
      <c r="B4680" s="23"/>
      <c r="C4680" s="23"/>
      <c r="D4680" s="25"/>
      <c r="E4680" s="23"/>
      <c r="F4680" s="26"/>
      <c r="G4680" s="27"/>
      <c r="H4680" s="27"/>
      <c r="I4680" s="27"/>
      <c r="J4680" s="69">
        <f t="shared" si="292"/>
        <v>0</v>
      </c>
      <c r="K4680" s="70" t="e">
        <f t="shared" si="293"/>
        <v>#DIV/0!</v>
      </c>
      <c r="L4680" s="63"/>
      <c r="N4680" s="32" t="str">
        <f>+IFERROR(VLOOKUP(B4680,$B$5:B4679,1,FALSE),"")</f>
        <v/>
      </c>
      <c r="O4680" s="32" t="str">
        <f t="shared" si="294"/>
        <v>DUPLICATE</v>
      </c>
      <c r="P4680" s="65"/>
      <c r="Q4680" s="66" t="str">
        <f t="shared" si="295"/>
        <v xml:space="preserve"> </v>
      </c>
      <c r="R4680" s="32"/>
    </row>
    <row r="4681" spans="1:18" s="22" customFormat="1">
      <c r="A4681" s="24"/>
      <c r="B4681" s="23"/>
      <c r="C4681" s="23"/>
      <c r="D4681" s="25"/>
      <c r="E4681" s="23"/>
      <c r="F4681" s="26"/>
      <c r="G4681" s="27"/>
      <c r="H4681" s="27"/>
      <c r="I4681" s="27"/>
      <c r="J4681" s="69">
        <f t="shared" si="292"/>
        <v>0</v>
      </c>
      <c r="K4681" s="70" t="e">
        <f t="shared" si="293"/>
        <v>#DIV/0!</v>
      </c>
      <c r="L4681" s="63"/>
      <c r="N4681" s="32" t="str">
        <f>+IFERROR(VLOOKUP(B4681,$B$5:B4680,1,FALSE),"")</f>
        <v/>
      </c>
      <c r="O4681" s="32" t="str">
        <f t="shared" si="294"/>
        <v>DUPLICATE</v>
      </c>
      <c r="P4681" s="65"/>
      <c r="Q4681" s="66" t="str">
        <f t="shared" si="295"/>
        <v xml:space="preserve"> </v>
      </c>
      <c r="R4681" s="32"/>
    </row>
    <row r="4682" spans="1:18" s="22" customFormat="1">
      <c r="A4682" s="24"/>
      <c r="B4682" s="23"/>
      <c r="C4682" s="23"/>
      <c r="D4682" s="25"/>
      <c r="E4682" s="23"/>
      <c r="F4682" s="26"/>
      <c r="G4682" s="27"/>
      <c r="H4682" s="27"/>
      <c r="I4682" s="27"/>
      <c r="J4682" s="69">
        <f t="shared" si="292"/>
        <v>0</v>
      </c>
      <c r="K4682" s="70" t="e">
        <f t="shared" si="293"/>
        <v>#DIV/0!</v>
      </c>
      <c r="L4682" s="63"/>
      <c r="N4682" s="32" t="str">
        <f>+IFERROR(VLOOKUP(B4682,$B$5:B4681,1,FALSE),"")</f>
        <v/>
      </c>
      <c r="O4682" s="32" t="str">
        <f t="shared" si="294"/>
        <v>DUPLICATE</v>
      </c>
      <c r="P4682" s="65"/>
      <c r="Q4682" s="66" t="str">
        <f t="shared" si="295"/>
        <v xml:space="preserve"> </v>
      </c>
      <c r="R4682" s="32"/>
    </row>
    <row r="4683" spans="1:18" s="22" customFormat="1">
      <c r="A4683" s="24"/>
      <c r="B4683" s="23"/>
      <c r="C4683" s="23"/>
      <c r="D4683" s="25"/>
      <c r="E4683" s="23"/>
      <c r="F4683" s="26"/>
      <c r="G4683" s="27"/>
      <c r="H4683" s="27"/>
      <c r="I4683" s="27"/>
      <c r="J4683" s="69">
        <f t="shared" si="292"/>
        <v>0</v>
      </c>
      <c r="K4683" s="70" t="e">
        <f t="shared" si="293"/>
        <v>#DIV/0!</v>
      </c>
      <c r="L4683" s="63"/>
      <c r="N4683" s="32" t="str">
        <f>+IFERROR(VLOOKUP(B4683,$B$5:B4682,1,FALSE),"")</f>
        <v/>
      </c>
      <c r="O4683" s="32" t="str">
        <f t="shared" si="294"/>
        <v>DUPLICATE</v>
      </c>
      <c r="P4683" s="65"/>
      <c r="Q4683" s="66" t="str">
        <f t="shared" si="295"/>
        <v xml:space="preserve"> </v>
      </c>
      <c r="R4683" s="32"/>
    </row>
    <row r="4684" spans="1:18" s="22" customFormat="1">
      <c r="A4684" s="24"/>
      <c r="B4684" s="23"/>
      <c r="C4684" s="23"/>
      <c r="D4684" s="25"/>
      <c r="E4684" s="23"/>
      <c r="F4684" s="26"/>
      <c r="G4684" s="27"/>
      <c r="H4684" s="27"/>
      <c r="I4684" s="27"/>
      <c r="J4684" s="69">
        <f t="shared" si="292"/>
        <v>0</v>
      </c>
      <c r="K4684" s="70" t="e">
        <f t="shared" si="293"/>
        <v>#DIV/0!</v>
      </c>
      <c r="L4684" s="63"/>
      <c r="N4684" s="32" t="str">
        <f>+IFERROR(VLOOKUP(B4684,$B$5:B4683,1,FALSE),"")</f>
        <v/>
      </c>
      <c r="O4684" s="32" t="str">
        <f t="shared" si="294"/>
        <v>DUPLICATE</v>
      </c>
      <c r="P4684" s="65"/>
      <c r="Q4684" s="66" t="str">
        <f t="shared" si="295"/>
        <v xml:space="preserve"> </v>
      </c>
      <c r="R4684" s="32"/>
    </row>
    <row r="4685" spans="1:18" s="22" customFormat="1">
      <c r="A4685" s="24"/>
      <c r="B4685" s="23"/>
      <c r="C4685" s="23"/>
      <c r="D4685" s="25"/>
      <c r="E4685" s="23"/>
      <c r="F4685" s="26"/>
      <c r="G4685" s="27"/>
      <c r="H4685" s="27"/>
      <c r="I4685" s="27"/>
      <c r="J4685" s="69">
        <f t="shared" si="292"/>
        <v>0</v>
      </c>
      <c r="K4685" s="70" t="e">
        <f t="shared" si="293"/>
        <v>#DIV/0!</v>
      </c>
      <c r="L4685" s="63"/>
      <c r="N4685" s="32" t="str">
        <f>+IFERROR(VLOOKUP(B4685,$B$5:B4684,1,FALSE),"")</f>
        <v/>
      </c>
      <c r="O4685" s="32" t="str">
        <f t="shared" si="294"/>
        <v>DUPLICATE</v>
      </c>
      <c r="P4685" s="65"/>
      <c r="Q4685" s="66" t="str">
        <f t="shared" si="295"/>
        <v xml:space="preserve"> </v>
      </c>
      <c r="R4685" s="32"/>
    </row>
    <row r="4686" spans="1:18" s="22" customFormat="1">
      <c r="A4686" s="24"/>
      <c r="B4686" s="23"/>
      <c r="C4686" s="23"/>
      <c r="D4686" s="25"/>
      <c r="E4686" s="23"/>
      <c r="F4686" s="26"/>
      <c r="G4686" s="27"/>
      <c r="H4686" s="27"/>
      <c r="I4686" s="27"/>
      <c r="J4686" s="69">
        <f t="shared" si="292"/>
        <v>0</v>
      </c>
      <c r="K4686" s="70" t="e">
        <f t="shared" si="293"/>
        <v>#DIV/0!</v>
      </c>
      <c r="L4686" s="63"/>
      <c r="N4686" s="32" t="str">
        <f>+IFERROR(VLOOKUP(B4686,$B$5:B4685,1,FALSE),"")</f>
        <v/>
      </c>
      <c r="O4686" s="32" t="str">
        <f t="shared" si="294"/>
        <v>DUPLICATE</v>
      </c>
      <c r="P4686" s="65"/>
      <c r="Q4686" s="66" t="str">
        <f t="shared" si="295"/>
        <v xml:space="preserve"> </v>
      </c>
      <c r="R4686" s="32"/>
    </row>
    <row r="4687" spans="1:18" s="22" customFormat="1">
      <c r="A4687" s="24"/>
      <c r="B4687" s="23"/>
      <c r="C4687" s="23"/>
      <c r="D4687" s="25"/>
      <c r="E4687" s="23"/>
      <c r="F4687" s="26"/>
      <c r="G4687" s="27"/>
      <c r="H4687" s="27"/>
      <c r="I4687" s="27"/>
      <c r="J4687" s="69">
        <f t="shared" si="292"/>
        <v>0</v>
      </c>
      <c r="K4687" s="70" t="e">
        <f t="shared" si="293"/>
        <v>#DIV/0!</v>
      </c>
      <c r="L4687" s="63"/>
      <c r="N4687" s="32" t="str">
        <f>+IFERROR(VLOOKUP(B4687,$B$5:B4686,1,FALSE),"")</f>
        <v/>
      </c>
      <c r="O4687" s="32" t="str">
        <f t="shared" si="294"/>
        <v>DUPLICATE</v>
      </c>
      <c r="P4687" s="65"/>
      <c r="Q4687" s="66" t="str">
        <f t="shared" si="295"/>
        <v xml:space="preserve"> </v>
      </c>
      <c r="R4687" s="32"/>
    </row>
    <row r="4688" spans="1:18" s="22" customFormat="1">
      <c r="A4688" s="24"/>
      <c r="B4688" s="23"/>
      <c r="C4688" s="23"/>
      <c r="D4688" s="25"/>
      <c r="E4688" s="23"/>
      <c r="F4688" s="26"/>
      <c r="G4688" s="27"/>
      <c r="H4688" s="27"/>
      <c r="I4688" s="27"/>
      <c r="J4688" s="69">
        <f t="shared" si="292"/>
        <v>0</v>
      </c>
      <c r="K4688" s="70" t="e">
        <f t="shared" si="293"/>
        <v>#DIV/0!</v>
      </c>
      <c r="L4688" s="63"/>
      <c r="N4688" s="32" t="str">
        <f>+IFERROR(VLOOKUP(B4688,$B$5:B4687,1,FALSE),"")</f>
        <v/>
      </c>
      <c r="O4688" s="32" t="str">
        <f t="shared" si="294"/>
        <v>DUPLICATE</v>
      </c>
      <c r="P4688" s="65"/>
      <c r="Q4688" s="66" t="str">
        <f t="shared" si="295"/>
        <v xml:space="preserve"> </v>
      </c>
      <c r="R4688" s="32"/>
    </row>
    <row r="4689" spans="1:18" s="22" customFormat="1">
      <c r="A4689" s="24"/>
      <c r="B4689" s="23"/>
      <c r="C4689" s="23"/>
      <c r="D4689" s="25"/>
      <c r="E4689" s="23"/>
      <c r="F4689" s="26"/>
      <c r="G4689" s="27"/>
      <c r="H4689" s="27"/>
      <c r="I4689" s="27"/>
      <c r="J4689" s="69">
        <f t="shared" si="292"/>
        <v>0</v>
      </c>
      <c r="K4689" s="70" t="e">
        <f t="shared" si="293"/>
        <v>#DIV/0!</v>
      </c>
      <c r="L4689" s="63"/>
      <c r="N4689" s="32" t="str">
        <f>+IFERROR(VLOOKUP(B4689,$B$5:B4688,1,FALSE),"")</f>
        <v/>
      </c>
      <c r="O4689" s="32" t="str">
        <f t="shared" si="294"/>
        <v>DUPLICATE</v>
      </c>
      <c r="P4689" s="65"/>
      <c r="Q4689" s="66" t="str">
        <f t="shared" si="295"/>
        <v xml:space="preserve"> </v>
      </c>
      <c r="R4689" s="32"/>
    </row>
    <row r="4690" spans="1:18" s="22" customFormat="1">
      <c r="A4690" s="24"/>
      <c r="B4690" s="23"/>
      <c r="C4690" s="23"/>
      <c r="D4690" s="25"/>
      <c r="E4690" s="23"/>
      <c r="F4690" s="26"/>
      <c r="G4690" s="27"/>
      <c r="H4690" s="27"/>
      <c r="I4690" s="27"/>
      <c r="J4690" s="69">
        <f t="shared" si="292"/>
        <v>0</v>
      </c>
      <c r="K4690" s="70" t="e">
        <f t="shared" si="293"/>
        <v>#DIV/0!</v>
      </c>
      <c r="L4690" s="63"/>
      <c r="N4690" s="32" t="str">
        <f>+IFERROR(VLOOKUP(B4690,$B$5:B4689,1,FALSE),"")</f>
        <v/>
      </c>
      <c r="O4690" s="32" t="str">
        <f t="shared" si="294"/>
        <v>DUPLICATE</v>
      </c>
      <c r="P4690" s="65"/>
      <c r="Q4690" s="66" t="str">
        <f t="shared" si="295"/>
        <v xml:space="preserve"> </v>
      </c>
      <c r="R4690" s="32"/>
    </row>
    <row r="4691" spans="1:18" s="22" customFormat="1">
      <c r="A4691" s="24"/>
      <c r="B4691" s="23"/>
      <c r="C4691" s="23"/>
      <c r="D4691" s="25"/>
      <c r="E4691" s="23"/>
      <c r="F4691" s="26"/>
      <c r="G4691" s="27"/>
      <c r="H4691" s="27"/>
      <c r="I4691" s="27"/>
      <c r="J4691" s="69">
        <f t="shared" si="292"/>
        <v>0</v>
      </c>
      <c r="K4691" s="70" t="e">
        <f t="shared" si="293"/>
        <v>#DIV/0!</v>
      </c>
      <c r="L4691" s="63"/>
      <c r="N4691" s="32" t="str">
        <f>+IFERROR(VLOOKUP(B4691,$B$5:B4690,1,FALSE),"")</f>
        <v/>
      </c>
      <c r="O4691" s="32" t="str">
        <f t="shared" si="294"/>
        <v>DUPLICATE</v>
      </c>
      <c r="P4691" s="65"/>
      <c r="Q4691" s="66" t="str">
        <f t="shared" si="295"/>
        <v xml:space="preserve"> </v>
      </c>
      <c r="R4691" s="32"/>
    </row>
    <row r="4692" spans="1:18" s="22" customFormat="1">
      <c r="A4692" s="24"/>
      <c r="B4692" s="23"/>
      <c r="C4692" s="23"/>
      <c r="D4692" s="25"/>
      <c r="E4692" s="23"/>
      <c r="F4692" s="26"/>
      <c r="G4692" s="27"/>
      <c r="H4692" s="27"/>
      <c r="I4692" s="27"/>
      <c r="J4692" s="69">
        <f t="shared" si="292"/>
        <v>0</v>
      </c>
      <c r="K4692" s="70" t="e">
        <f t="shared" si="293"/>
        <v>#DIV/0!</v>
      </c>
      <c r="L4692" s="63"/>
      <c r="N4692" s="32" t="str">
        <f>+IFERROR(VLOOKUP(B4692,$B$5:B4691,1,FALSE),"")</f>
        <v/>
      </c>
      <c r="O4692" s="32" t="str">
        <f t="shared" si="294"/>
        <v>DUPLICATE</v>
      </c>
      <c r="P4692" s="65"/>
      <c r="Q4692" s="66" t="str">
        <f t="shared" si="295"/>
        <v xml:space="preserve"> </v>
      </c>
      <c r="R4692" s="32"/>
    </row>
    <row r="4693" spans="1:18" s="22" customFormat="1">
      <c r="A4693" s="24"/>
      <c r="B4693" s="23"/>
      <c r="C4693" s="23"/>
      <c r="D4693" s="25"/>
      <c r="E4693" s="23"/>
      <c r="F4693" s="26"/>
      <c r="G4693" s="27"/>
      <c r="H4693" s="27"/>
      <c r="I4693" s="27"/>
      <c r="J4693" s="69">
        <f t="shared" si="292"/>
        <v>0</v>
      </c>
      <c r="K4693" s="70" t="e">
        <f t="shared" si="293"/>
        <v>#DIV/0!</v>
      </c>
      <c r="L4693" s="63"/>
      <c r="N4693" s="32" t="str">
        <f>+IFERROR(VLOOKUP(B4693,$B$5:B4692,1,FALSE),"")</f>
        <v/>
      </c>
      <c r="O4693" s="32" t="str">
        <f t="shared" si="294"/>
        <v>DUPLICATE</v>
      </c>
      <c r="P4693" s="65"/>
      <c r="Q4693" s="66" t="str">
        <f t="shared" si="295"/>
        <v xml:space="preserve"> </v>
      </c>
      <c r="R4693" s="32"/>
    </row>
    <row r="4694" spans="1:18" s="22" customFormat="1">
      <c r="A4694" s="24"/>
      <c r="B4694" s="23"/>
      <c r="C4694" s="23"/>
      <c r="D4694" s="25"/>
      <c r="E4694" s="23"/>
      <c r="F4694" s="26"/>
      <c r="G4694" s="27"/>
      <c r="H4694" s="27"/>
      <c r="I4694" s="27"/>
      <c r="J4694" s="69">
        <f t="shared" si="292"/>
        <v>0</v>
      </c>
      <c r="K4694" s="70" t="e">
        <f t="shared" si="293"/>
        <v>#DIV/0!</v>
      </c>
      <c r="L4694" s="63"/>
      <c r="N4694" s="32" t="str">
        <f>+IFERROR(VLOOKUP(B4694,$B$5:B4693,1,FALSE),"")</f>
        <v/>
      </c>
      <c r="O4694" s="32" t="str">
        <f t="shared" si="294"/>
        <v>DUPLICATE</v>
      </c>
      <c r="P4694" s="65"/>
      <c r="Q4694" s="66" t="str">
        <f t="shared" si="295"/>
        <v xml:space="preserve"> </v>
      </c>
      <c r="R4694" s="32"/>
    </row>
    <row r="4695" spans="1:18" s="22" customFormat="1">
      <c r="A4695" s="24"/>
      <c r="B4695" s="23"/>
      <c r="C4695" s="23"/>
      <c r="D4695" s="25"/>
      <c r="E4695" s="23"/>
      <c r="F4695" s="26"/>
      <c r="G4695" s="27"/>
      <c r="H4695" s="27"/>
      <c r="I4695" s="27"/>
      <c r="J4695" s="69">
        <f t="shared" si="292"/>
        <v>0</v>
      </c>
      <c r="K4695" s="70" t="e">
        <f t="shared" si="293"/>
        <v>#DIV/0!</v>
      </c>
      <c r="L4695" s="63"/>
      <c r="N4695" s="32" t="str">
        <f>+IFERROR(VLOOKUP(B4695,$B$5:B4694,1,FALSE),"")</f>
        <v/>
      </c>
      <c r="O4695" s="32" t="str">
        <f t="shared" si="294"/>
        <v>DUPLICATE</v>
      </c>
      <c r="P4695" s="65"/>
      <c r="Q4695" s="66" t="str">
        <f t="shared" si="295"/>
        <v xml:space="preserve"> </v>
      </c>
      <c r="R4695" s="32"/>
    </row>
    <row r="4696" spans="1:18" s="22" customFormat="1">
      <c r="A4696" s="24"/>
      <c r="B4696" s="23"/>
      <c r="C4696" s="23"/>
      <c r="D4696" s="25"/>
      <c r="E4696" s="23"/>
      <c r="F4696" s="26"/>
      <c r="G4696" s="27"/>
      <c r="H4696" s="27"/>
      <c r="I4696" s="27"/>
      <c r="J4696" s="69">
        <f t="shared" si="292"/>
        <v>0</v>
      </c>
      <c r="K4696" s="70" t="e">
        <f t="shared" si="293"/>
        <v>#DIV/0!</v>
      </c>
      <c r="L4696" s="63"/>
      <c r="N4696" s="32" t="str">
        <f>+IFERROR(VLOOKUP(B4696,$B$5:B4695,1,FALSE),"")</f>
        <v/>
      </c>
      <c r="O4696" s="32" t="str">
        <f t="shared" si="294"/>
        <v>DUPLICATE</v>
      </c>
      <c r="P4696" s="65"/>
      <c r="Q4696" s="66" t="str">
        <f t="shared" si="295"/>
        <v xml:space="preserve"> </v>
      </c>
      <c r="R4696" s="32"/>
    </row>
    <row r="4697" spans="1:18" s="22" customFormat="1">
      <c r="A4697" s="24"/>
      <c r="B4697" s="23"/>
      <c r="C4697" s="23"/>
      <c r="D4697" s="25"/>
      <c r="E4697" s="23"/>
      <c r="F4697" s="26"/>
      <c r="G4697" s="27"/>
      <c r="H4697" s="27"/>
      <c r="I4697" s="27"/>
      <c r="J4697" s="69">
        <f t="shared" si="292"/>
        <v>0</v>
      </c>
      <c r="K4697" s="70" t="e">
        <f t="shared" si="293"/>
        <v>#DIV/0!</v>
      </c>
      <c r="L4697" s="63"/>
      <c r="N4697" s="32" t="str">
        <f>+IFERROR(VLOOKUP(B4697,$B$5:B4696,1,FALSE),"")</f>
        <v/>
      </c>
      <c r="O4697" s="32" t="str">
        <f t="shared" si="294"/>
        <v>DUPLICATE</v>
      </c>
      <c r="P4697" s="65"/>
      <c r="Q4697" s="66" t="str">
        <f t="shared" si="295"/>
        <v xml:space="preserve"> </v>
      </c>
      <c r="R4697" s="32"/>
    </row>
    <row r="4698" spans="1:18" s="22" customFormat="1">
      <c r="A4698" s="24"/>
      <c r="B4698" s="23"/>
      <c r="C4698" s="23"/>
      <c r="D4698" s="25"/>
      <c r="E4698" s="23"/>
      <c r="F4698" s="26"/>
      <c r="G4698" s="27"/>
      <c r="H4698" s="27"/>
      <c r="I4698" s="27"/>
      <c r="J4698" s="69">
        <f t="shared" si="292"/>
        <v>0</v>
      </c>
      <c r="K4698" s="70" t="e">
        <f t="shared" si="293"/>
        <v>#DIV/0!</v>
      </c>
      <c r="L4698" s="63"/>
      <c r="N4698" s="32" t="str">
        <f>+IFERROR(VLOOKUP(B4698,$B$5:B4697,1,FALSE),"")</f>
        <v/>
      </c>
      <c r="O4698" s="32" t="str">
        <f t="shared" si="294"/>
        <v>DUPLICATE</v>
      </c>
      <c r="P4698" s="65"/>
      <c r="Q4698" s="66" t="str">
        <f t="shared" si="295"/>
        <v xml:space="preserve"> </v>
      </c>
      <c r="R4698" s="32"/>
    </row>
    <row r="4699" spans="1:18" s="22" customFormat="1">
      <c r="A4699" s="24"/>
      <c r="B4699" s="23"/>
      <c r="C4699" s="23"/>
      <c r="D4699" s="25"/>
      <c r="E4699" s="23"/>
      <c r="F4699" s="26"/>
      <c r="G4699" s="27"/>
      <c r="H4699" s="27"/>
      <c r="I4699" s="27"/>
      <c r="J4699" s="69">
        <f t="shared" si="292"/>
        <v>0</v>
      </c>
      <c r="K4699" s="70" t="e">
        <f t="shared" si="293"/>
        <v>#DIV/0!</v>
      </c>
      <c r="L4699" s="63"/>
      <c r="N4699" s="32" t="str">
        <f>+IFERROR(VLOOKUP(B4699,$B$5:B4698,1,FALSE),"")</f>
        <v/>
      </c>
      <c r="O4699" s="32" t="str">
        <f t="shared" si="294"/>
        <v>DUPLICATE</v>
      </c>
      <c r="P4699" s="65"/>
      <c r="Q4699" s="66" t="str">
        <f t="shared" si="295"/>
        <v xml:space="preserve"> </v>
      </c>
      <c r="R4699" s="32"/>
    </row>
    <row r="4700" spans="1:18" s="22" customFormat="1">
      <c r="A4700" s="24"/>
      <c r="B4700" s="23"/>
      <c r="C4700" s="23"/>
      <c r="D4700" s="25"/>
      <c r="E4700" s="23"/>
      <c r="F4700" s="26"/>
      <c r="G4700" s="27"/>
      <c r="H4700" s="27"/>
      <c r="I4700" s="27"/>
      <c r="J4700" s="69">
        <f t="shared" si="292"/>
        <v>0</v>
      </c>
      <c r="K4700" s="70" t="e">
        <f t="shared" si="293"/>
        <v>#DIV/0!</v>
      </c>
      <c r="L4700" s="63"/>
      <c r="N4700" s="32" t="str">
        <f>+IFERROR(VLOOKUP(B4700,$B$5:B4699,1,FALSE),"")</f>
        <v/>
      </c>
      <c r="O4700" s="32" t="str">
        <f t="shared" si="294"/>
        <v>DUPLICATE</v>
      </c>
      <c r="P4700" s="65"/>
      <c r="Q4700" s="66" t="str">
        <f t="shared" si="295"/>
        <v xml:space="preserve"> </v>
      </c>
      <c r="R4700" s="32"/>
    </row>
    <row r="4701" spans="1:18" s="22" customFormat="1">
      <c r="A4701" s="24"/>
      <c r="B4701" s="23"/>
      <c r="C4701" s="23"/>
      <c r="D4701" s="25"/>
      <c r="E4701" s="23"/>
      <c r="F4701" s="26"/>
      <c r="G4701" s="27"/>
      <c r="H4701" s="27"/>
      <c r="I4701" s="27"/>
      <c r="J4701" s="69">
        <f t="shared" si="292"/>
        <v>0</v>
      </c>
      <c r="K4701" s="70" t="e">
        <f t="shared" si="293"/>
        <v>#DIV/0!</v>
      </c>
      <c r="L4701" s="63"/>
      <c r="N4701" s="32" t="str">
        <f>+IFERROR(VLOOKUP(B4701,$B$5:B4700,1,FALSE),"")</f>
        <v/>
      </c>
      <c r="O4701" s="32" t="str">
        <f t="shared" si="294"/>
        <v>DUPLICATE</v>
      </c>
      <c r="P4701" s="65"/>
      <c r="Q4701" s="66" t="str">
        <f t="shared" si="295"/>
        <v xml:space="preserve"> </v>
      </c>
      <c r="R4701" s="32"/>
    </row>
    <row r="4702" spans="1:18" s="22" customFormat="1">
      <c r="A4702" s="24"/>
      <c r="B4702" s="23"/>
      <c r="C4702" s="23"/>
      <c r="D4702" s="25"/>
      <c r="E4702" s="23"/>
      <c r="F4702" s="26"/>
      <c r="G4702" s="27"/>
      <c r="H4702" s="27"/>
      <c r="I4702" s="27"/>
      <c r="J4702" s="69">
        <f t="shared" si="292"/>
        <v>0</v>
      </c>
      <c r="K4702" s="70" t="e">
        <f t="shared" si="293"/>
        <v>#DIV/0!</v>
      </c>
      <c r="L4702" s="63"/>
      <c r="N4702" s="32" t="str">
        <f>+IFERROR(VLOOKUP(B4702,$B$5:B4701,1,FALSE),"")</f>
        <v/>
      </c>
      <c r="O4702" s="32" t="str">
        <f t="shared" si="294"/>
        <v>DUPLICATE</v>
      </c>
      <c r="P4702" s="65"/>
      <c r="Q4702" s="66" t="str">
        <f t="shared" si="295"/>
        <v xml:space="preserve"> </v>
      </c>
      <c r="R4702" s="32"/>
    </row>
    <row r="4703" spans="1:18" s="22" customFormat="1">
      <c r="A4703" s="24"/>
      <c r="B4703" s="23"/>
      <c r="C4703" s="23"/>
      <c r="D4703" s="25"/>
      <c r="E4703" s="23"/>
      <c r="F4703" s="26"/>
      <c r="G4703" s="27"/>
      <c r="H4703" s="27"/>
      <c r="I4703" s="27"/>
      <c r="J4703" s="69">
        <f t="shared" si="292"/>
        <v>0</v>
      </c>
      <c r="K4703" s="70" t="e">
        <f t="shared" si="293"/>
        <v>#DIV/0!</v>
      </c>
      <c r="L4703" s="63"/>
      <c r="N4703" s="32" t="str">
        <f>+IFERROR(VLOOKUP(B4703,$B$5:B4702,1,FALSE),"")</f>
        <v/>
      </c>
      <c r="O4703" s="32" t="str">
        <f t="shared" si="294"/>
        <v>DUPLICATE</v>
      </c>
      <c r="P4703" s="65"/>
      <c r="Q4703" s="66" t="str">
        <f t="shared" si="295"/>
        <v xml:space="preserve"> </v>
      </c>
      <c r="R4703" s="32"/>
    </row>
    <row r="4704" spans="1:18" s="22" customFormat="1">
      <c r="A4704" s="24"/>
      <c r="B4704" s="23"/>
      <c r="C4704" s="23"/>
      <c r="D4704" s="25"/>
      <c r="E4704" s="23"/>
      <c r="F4704" s="26"/>
      <c r="G4704" s="27"/>
      <c r="H4704" s="27"/>
      <c r="I4704" s="27"/>
      <c r="J4704" s="69">
        <f t="shared" si="292"/>
        <v>0</v>
      </c>
      <c r="K4704" s="70" t="e">
        <f t="shared" si="293"/>
        <v>#DIV/0!</v>
      </c>
      <c r="L4704" s="63"/>
      <c r="N4704" s="32" t="str">
        <f>+IFERROR(VLOOKUP(B4704,$B$5:B4703,1,FALSE),"")</f>
        <v/>
      </c>
      <c r="O4704" s="32" t="str">
        <f t="shared" si="294"/>
        <v>DUPLICATE</v>
      </c>
      <c r="P4704" s="65"/>
      <c r="Q4704" s="66" t="str">
        <f t="shared" si="295"/>
        <v xml:space="preserve"> </v>
      </c>
      <c r="R4704" s="32"/>
    </row>
    <row r="4705" spans="1:18" s="22" customFormat="1">
      <c r="A4705" s="24"/>
      <c r="B4705" s="23"/>
      <c r="C4705" s="23"/>
      <c r="D4705" s="25"/>
      <c r="E4705" s="23"/>
      <c r="F4705" s="26"/>
      <c r="G4705" s="27"/>
      <c r="H4705" s="27"/>
      <c r="I4705" s="27"/>
      <c r="J4705" s="69">
        <f t="shared" si="292"/>
        <v>0</v>
      </c>
      <c r="K4705" s="70" t="e">
        <f t="shared" si="293"/>
        <v>#DIV/0!</v>
      </c>
      <c r="L4705" s="63"/>
      <c r="N4705" s="32" t="str">
        <f>+IFERROR(VLOOKUP(B4705,$B$5:B4704,1,FALSE),"")</f>
        <v/>
      </c>
      <c r="O4705" s="32" t="str">
        <f t="shared" si="294"/>
        <v>DUPLICATE</v>
      </c>
      <c r="P4705" s="65"/>
      <c r="Q4705" s="66" t="str">
        <f t="shared" si="295"/>
        <v xml:space="preserve"> </v>
      </c>
      <c r="R4705" s="32"/>
    </row>
    <row r="4706" spans="1:18" s="22" customFormat="1">
      <c r="A4706" s="24"/>
      <c r="B4706" s="23"/>
      <c r="C4706" s="23"/>
      <c r="D4706" s="25"/>
      <c r="E4706" s="23"/>
      <c r="F4706" s="26"/>
      <c r="G4706" s="27"/>
      <c r="H4706" s="27"/>
      <c r="I4706" s="27"/>
      <c r="J4706" s="69">
        <f t="shared" si="292"/>
        <v>0</v>
      </c>
      <c r="K4706" s="70" t="e">
        <f t="shared" si="293"/>
        <v>#DIV/0!</v>
      </c>
      <c r="L4706" s="63"/>
      <c r="N4706" s="32" t="str">
        <f>+IFERROR(VLOOKUP(B4706,$B$5:B4705,1,FALSE),"")</f>
        <v/>
      </c>
      <c r="O4706" s="32" t="str">
        <f t="shared" si="294"/>
        <v>DUPLICATE</v>
      </c>
      <c r="P4706" s="65"/>
      <c r="Q4706" s="66" t="str">
        <f t="shared" si="295"/>
        <v xml:space="preserve"> </v>
      </c>
      <c r="R4706" s="32"/>
    </row>
    <row r="4707" spans="1:18" s="22" customFormat="1">
      <c r="A4707" s="24"/>
      <c r="B4707" s="23"/>
      <c r="C4707" s="23"/>
      <c r="D4707" s="25"/>
      <c r="E4707" s="23"/>
      <c r="F4707" s="26"/>
      <c r="G4707" s="27"/>
      <c r="H4707" s="27"/>
      <c r="I4707" s="27"/>
      <c r="J4707" s="69">
        <f t="shared" si="292"/>
        <v>0</v>
      </c>
      <c r="K4707" s="70" t="e">
        <f t="shared" si="293"/>
        <v>#DIV/0!</v>
      </c>
      <c r="L4707" s="63"/>
      <c r="N4707" s="32" t="str">
        <f>+IFERROR(VLOOKUP(B4707,$B$5:B4706,1,FALSE),"")</f>
        <v/>
      </c>
      <c r="O4707" s="32" t="str">
        <f t="shared" si="294"/>
        <v>DUPLICATE</v>
      </c>
      <c r="P4707" s="65"/>
      <c r="Q4707" s="66" t="str">
        <f t="shared" si="295"/>
        <v xml:space="preserve"> </v>
      </c>
      <c r="R4707" s="32"/>
    </row>
    <row r="4708" spans="1:18" s="22" customFormat="1">
      <c r="A4708" s="24"/>
      <c r="B4708" s="23"/>
      <c r="C4708" s="23"/>
      <c r="D4708" s="25"/>
      <c r="E4708" s="23"/>
      <c r="F4708" s="26"/>
      <c r="G4708" s="27"/>
      <c r="H4708" s="27"/>
      <c r="I4708" s="27"/>
      <c r="J4708" s="69">
        <f t="shared" si="292"/>
        <v>0</v>
      </c>
      <c r="K4708" s="70" t="e">
        <f t="shared" si="293"/>
        <v>#DIV/0!</v>
      </c>
      <c r="L4708" s="63"/>
      <c r="N4708" s="32" t="str">
        <f>+IFERROR(VLOOKUP(B4708,$B$5:B4707,1,FALSE),"")</f>
        <v/>
      </c>
      <c r="O4708" s="32" t="str">
        <f t="shared" si="294"/>
        <v>DUPLICATE</v>
      </c>
      <c r="P4708" s="65"/>
      <c r="Q4708" s="66" t="str">
        <f t="shared" si="295"/>
        <v xml:space="preserve"> </v>
      </c>
      <c r="R4708" s="32"/>
    </row>
    <row r="4709" spans="1:18" s="22" customFormat="1">
      <c r="A4709" s="24"/>
      <c r="B4709" s="23"/>
      <c r="C4709" s="23"/>
      <c r="D4709" s="25"/>
      <c r="E4709" s="23"/>
      <c r="F4709" s="26"/>
      <c r="G4709" s="27"/>
      <c r="H4709" s="27"/>
      <c r="I4709" s="27"/>
      <c r="J4709" s="69">
        <f t="shared" si="292"/>
        <v>0</v>
      </c>
      <c r="K4709" s="70" t="e">
        <f t="shared" si="293"/>
        <v>#DIV/0!</v>
      </c>
      <c r="L4709" s="63"/>
      <c r="N4709" s="32" t="str">
        <f>+IFERROR(VLOOKUP(B4709,$B$5:B4708,1,FALSE),"")</f>
        <v/>
      </c>
      <c r="O4709" s="32" t="str">
        <f t="shared" si="294"/>
        <v>DUPLICATE</v>
      </c>
      <c r="P4709" s="65"/>
      <c r="Q4709" s="66" t="str">
        <f t="shared" si="295"/>
        <v xml:space="preserve"> </v>
      </c>
      <c r="R4709" s="32"/>
    </row>
    <row r="4710" spans="1:18" s="22" customFormat="1">
      <c r="A4710" s="24"/>
      <c r="B4710" s="23"/>
      <c r="C4710" s="23"/>
      <c r="D4710" s="25"/>
      <c r="E4710" s="23"/>
      <c r="F4710" s="26"/>
      <c r="G4710" s="27"/>
      <c r="H4710" s="27"/>
      <c r="I4710" s="27"/>
      <c r="J4710" s="69">
        <f t="shared" si="292"/>
        <v>0</v>
      </c>
      <c r="K4710" s="70" t="e">
        <f t="shared" si="293"/>
        <v>#DIV/0!</v>
      </c>
      <c r="L4710" s="63"/>
      <c r="N4710" s="32" t="str">
        <f>+IFERROR(VLOOKUP(B4710,$B$5:B4709,1,FALSE),"")</f>
        <v/>
      </c>
      <c r="O4710" s="32" t="str">
        <f t="shared" si="294"/>
        <v>DUPLICATE</v>
      </c>
      <c r="P4710" s="65"/>
      <c r="Q4710" s="66" t="str">
        <f t="shared" si="295"/>
        <v xml:space="preserve"> </v>
      </c>
      <c r="R4710" s="32"/>
    </row>
    <row r="4711" spans="1:18" s="22" customFormat="1">
      <c r="A4711" s="24"/>
      <c r="B4711" s="23"/>
      <c r="C4711" s="23"/>
      <c r="D4711" s="25"/>
      <c r="E4711" s="23"/>
      <c r="F4711" s="26"/>
      <c r="G4711" s="27"/>
      <c r="H4711" s="27"/>
      <c r="I4711" s="27"/>
      <c r="J4711" s="69">
        <f t="shared" si="292"/>
        <v>0</v>
      </c>
      <c r="K4711" s="70" t="e">
        <f t="shared" si="293"/>
        <v>#DIV/0!</v>
      </c>
      <c r="L4711" s="63"/>
      <c r="N4711" s="32" t="str">
        <f>+IFERROR(VLOOKUP(B4711,$B$5:B4710,1,FALSE),"")</f>
        <v/>
      </c>
      <c r="O4711" s="32" t="str">
        <f t="shared" si="294"/>
        <v>DUPLICATE</v>
      </c>
      <c r="P4711" s="65"/>
      <c r="Q4711" s="66" t="str">
        <f t="shared" si="295"/>
        <v xml:space="preserve"> </v>
      </c>
      <c r="R4711" s="32"/>
    </row>
    <row r="4712" spans="1:18" s="22" customFormat="1">
      <c r="A4712" s="24"/>
      <c r="B4712" s="23"/>
      <c r="C4712" s="23"/>
      <c r="D4712" s="25"/>
      <c r="E4712" s="23"/>
      <c r="F4712" s="26"/>
      <c r="G4712" s="27"/>
      <c r="H4712" s="27"/>
      <c r="I4712" s="27"/>
      <c r="J4712" s="69">
        <f t="shared" si="292"/>
        <v>0</v>
      </c>
      <c r="K4712" s="70" t="e">
        <f t="shared" si="293"/>
        <v>#DIV/0!</v>
      </c>
      <c r="L4712" s="63"/>
      <c r="N4712" s="32" t="str">
        <f>+IFERROR(VLOOKUP(B4712,$B$5:B4711,1,FALSE),"")</f>
        <v/>
      </c>
      <c r="O4712" s="32" t="str">
        <f t="shared" si="294"/>
        <v>DUPLICATE</v>
      </c>
      <c r="P4712" s="65"/>
      <c r="Q4712" s="66" t="str">
        <f t="shared" si="295"/>
        <v xml:space="preserve"> </v>
      </c>
      <c r="R4712" s="32"/>
    </row>
    <row r="4713" spans="1:18" s="22" customFormat="1">
      <c r="A4713" s="24"/>
      <c r="B4713" s="23"/>
      <c r="C4713" s="23"/>
      <c r="D4713" s="25"/>
      <c r="E4713" s="23"/>
      <c r="F4713" s="26"/>
      <c r="G4713" s="27"/>
      <c r="H4713" s="27"/>
      <c r="I4713" s="27"/>
      <c r="J4713" s="69">
        <f t="shared" si="292"/>
        <v>0</v>
      </c>
      <c r="K4713" s="70" t="e">
        <f t="shared" si="293"/>
        <v>#DIV/0!</v>
      </c>
      <c r="L4713" s="63"/>
      <c r="N4713" s="32" t="str">
        <f>+IFERROR(VLOOKUP(B4713,$B$5:B4712,1,FALSE),"")</f>
        <v/>
      </c>
      <c r="O4713" s="32" t="str">
        <f t="shared" si="294"/>
        <v>DUPLICATE</v>
      </c>
      <c r="P4713" s="65"/>
      <c r="Q4713" s="66" t="str">
        <f t="shared" si="295"/>
        <v xml:space="preserve"> </v>
      </c>
      <c r="R4713" s="32"/>
    </row>
    <row r="4714" spans="1:18" s="22" customFormat="1">
      <c r="A4714" s="24"/>
      <c r="B4714" s="23"/>
      <c r="C4714" s="23"/>
      <c r="D4714" s="25"/>
      <c r="E4714" s="23"/>
      <c r="F4714" s="26"/>
      <c r="G4714" s="27"/>
      <c r="H4714" s="27"/>
      <c r="I4714" s="27"/>
      <c r="J4714" s="69">
        <f t="shared" si="292"/>
        <v>0</v>
      </c>
      <c r="K4714" s="70" t="e">
        <f t="shared" si="293"/>
        <v>#DIV/0!</v>
      </c>
      <c r="L4714" s="63"/>
      <c r="N4714" s="32" t="str">
        <f>+IFERROR(VLOOKUP(B4714,$B$5:B4713,1,FALSE),"")</f>
        <v/>
      </c>
      <c r="O4714" s="32" t="str">
        <f t="shared" si="294"/>
        <v>DUPLICATE</v>
      </c>
      <c r="P4714" s="65"/>
      <c r="Q4714" s="66" t="str">
        <f t="shared" si="295"/>
        <v xml:space="preserve"> </v>
      </c>
      <c r="R4714" s="32"/>
    </row>
    <row r="4715" spans="1:18" s="22" customFormat="1">
      <c r="A4715" s="24"/>
      <c r="B4715" s="23"/>
      <c r="C4715" s="23"/>
      <c r="D4715" s="25"/>
      <c r="E4715" s="23"/>
      <c r="F4715" s="26"/>
      <c r="G4715" s="27"/>
      <c r="H4715" s="27"/>
      <c r="I4715" s="27"/>
      <c r="J4715" s="69">
        <f t="shared" ref="J4715:J4778" si="296">SUM(G4715:I4715)</f>
        <v>0</v>
      </c>
      <c r="K4715" s="70" t="e">
        <f t="shared" ref="K4715:K4778" si="297">+(G4715+H4715+I4715)/F4715*100</f>
        <v>#DIV/0!</v>
      </c>
      <c r="L4715" s="63"/>
      <c r="N4715" s="32" t="str">
        <f>+IFERROR(VLOOKUP(B4715,$B$5:B4714,1,FALSE),"")</f>
        <v/>
      </c>
      <c r="O4715" s="32" t="str">
        <f t="shared" ref="O4715:O4778" si="298">+IF(EXACT(B4715,N4715),"DUPLICATE","ORIGINAL")</f>
        <v>DUPLICATE</v>
      </c>
      <c r="P4715" s="65"/>
      <c r="Q4715" s="66" t="str">
        <f t="shared" ref="Q4715:Q4778" si="299">CONCATENATE(B4715," ",A4715)</f>
        <v xml:space="preserve"> </v>
      </c>
      <c r="R4715" s="32"/>
    </row>
    <row r="4716" spans="1:18" s="22" customFormat="1">
      <c r="A4716" s="24"/>
      <c r="B4716" s="23"/>
      <c r="C4716" s="23"/>
      <c r="D4716" s="25"/>
      <c r="E4716" s="23"/>
      <c r="F4716" s="26"/>
      <c r="G4716" s="27"/>
      <c r="H4716" s="27"/>
      <c r="I4716" s="27"/>
      <c r="J4716" s="69">
        <f t="shared" si="296"/>
        <v>0</v>
      </c>
      <c r="K4716" s="70" t="e">
        <f t="shared" si="297"/>
        <v>#DIV/0!</v>
      </c>
      <c r="L4716" s="63"/>
      <c r="N4716" s="32" t="str">
        <f>+IFERROR(VLOOKUP(B4716,$B$5:B4715,1,FALSE),"")</f>
        <v/>
      </c>
      <c r="O4716" s="32" t="str">
        <f t="shared" si="298"/>
        <v>DUPLICATE</v>
      </c>
      <c r="P4716" s="65"/>
      <c r="Q4716" s="66" t="str">
        <f t="shared" si="299"/>
        <v xml:space="preserve"> </v>
      </c>
      <c r="R4716" s="32"/>
    </row>
    <row r="4717" spans="1:18" s="22" customFormat="1">
      <c r="A4717" s="24"/>
      <c r="B4717" s="23"/>
      <c r="C4717" s="23"/>
      <c r="D4717" s="25"/>
      <c r="E4717" s="23"/>
      <c r="F4717" s="26"/>
      <c r="G4717" s="27"/>
      <c r="H4717" s="27"/>
      <c r="I4717" s="27"/>
      <c r="J4717" s="69">
        <f t="shared" si="296"/>
        <v>0</v>
      </c>
      <c r="K4717" s="70" t="e">
        <f t="shared" si="297"/>
        <v>#DIV/0!</v>
      </c>
      <c r="L4717" s="63"/>
      <c r="N4717" s="32" t="str">
        <f>+IFERROR(VLOOKUP(B4717,$B$5:B4716,1,FALSE),"")</f>
        <v/>
      </c>
      <c r="O4717" s="32" t="str">
        <f t="shared" si="298"/>
        <v>DUPLICATE</v>
      </c>
      <c r="P4717" s="65"/>
      <c r="Q4717" s="66" t="str">
        <f t="shared" si="299"/>
        <v xml:space="preserve"> </v>
      </c>
      <c r="R4717" s="32"/>
    </row>
    <row r="4718" spans="1:18" s="22" customFormat="1">
      <c r="A4718" s="24"/>
      <c r="B4718" s="23"/>
      <c r="C4718" s="23"/>
      <c r="D4718" s="25"/>
      <c r="E4718" s="23"/>
      <c r="F4718" s="26"/>
      <c r="G4718" s="27"/>
      <c r="H4718" s="27"/>
      <c r="I4718" s="27"/>
      <c r="J4718" s="69">
        <f t="shared" si="296"/>
        <v>0</v>
      </c>
      <c r="K4718" s="70" t="e">
        <f t="shared" si="297"/>
        <v>#DIV/0!</v>
      </c>
      <c r="L4718" s="63"/>
      <c r="N4718" s="32" t="str">
        <f>+IFERROR(VLOOKUP(B4718,$B$5:B4717,1,FALSE),"")</f>
        <v/>
      </c>
      <c r="O4718" s="32" t="str">
        <f t="shared" si="298"/>
        <v>DUPLICATE</v>
      </c>
      <c r="P4718" s="65"/>
      <c r="Q4718" s="66" t="str">
        <f t="shared" si="299"/>
        <v xml:space="preserve"> </v>
      </c>
      <c r="R4718" s="32"/>
    </row>
    <row r="4719" spans="1:18" s="22" customFormat="1">
      <c r="A4719" s="24"/>
      <c r="B4719" s="23"/>
      <c r="C4719" s="23"/>
      <c r="D4719" s="25"/>
      <c r="E4719" s="23"/>
      <c r="F4719" s="26"/>
      <c r="G4719" s="27"/>
      <c r="H4719" s="27"/>
      <c r="I4719" s="27"/>
      <c r="J4719" s="69">
        <f t="shared" si="296"/>
        <v>0</v>
      </c>
      <c r="K4719" s="70" t="e">
        <f t="shared" si="297"/>
        <v>#DIV/0!</v>
      </c>
      <c r="L4719" s="63"/>
      <c r="N4719" s="32" t="str">
        <f>+IFERROR(VLOOKUP(B4719,$B$5:B4718,1,FALSE),"")</f>
        <v/>
      </c>
      <c r="O4719" s="32" t="str">
        <f t="shared" si="298"/>
        <v>DUPLICATE</v>
      </c>
      <c r="P4719" s="65"/>
      <c r="Q4719" s="66" t="str">
        <f t="shared" si="299"/>
        <v xml:space="preserve"> </v>
      </c>
      <c r="R4719" s="32"/>
    </row>
    <row r="4720" spans="1:18" s="22" customFormat="1">
      <c r="A4720" s="24"/>
      <c r="B4720" s="23"/>
      <c r="C4720" s="23"/>
      <c r="D4720" s="25"/>
      <c r="E4720" s="23"/>
      <c r="F4720" s="26"/>
      <c r="G4720" s="27"/>
      <c r="H4720" s="27"/>
      <c r="I4720" s="27"/>
      <c r="J4720" s="69">
        <f t="shared" si="296"/>
        <v>0</v>
      </c>
      <c r="K4720" s="70" t="e">
        <f t="shared" si="297"/>
        <v>#DIV/0!</v>
      </c>
      <c r="L4720" s="63"/>
      <c r="N4720" s="32" t="str">
        <f>+IFERROR(VLOOKUP(B4720,$B$5:B4719,1,FALSE),"")</f>
        <v/>
      </c>
      <c r="O4720" s="32" t="str">
        <f t="shared" si="298"/>
        <v>DUPLICATE</v>
      </c>
      <c r="P4720" s="65"/>
      <c r="Q4720" s="66" t="str">
        <f t="shared" si="299"/>
        <v xml:space="preserve"> </v>
      </c>
      <c r="R4720" s="32"/>
    </row>
    <row r="4721" spans="1:18" s="22" customFormat="1">
      <c r="A4721" s="24"/>
      <c r="B4721" s="23"/>
      <c r="C4721" s="23"/>
      <c r="D4721" s="25"/>
      <c r="E4721" s="23"/>
      <c r="F4721" s="26"/>
      <c r="G4721" s="27"/>
      <c r="H4721" s="27"/>
      <c r="I4721" s="27"/>
      <c r="J4721" s="69">
        <f t="shared" si="296"/>
        <v>0</v>
      </c>
      <c r="K4721" s="70" t="e">
        <f t="shared" si="297"/>
        <v>#DIV/0!</v>
      </c>
      <c r="L4721" s="63"/>
      <c r="N4721" s="32" t="str">
        <f>+IFERROR(VLOOKUP(B4721,$B$5:B4720,1,FALSE),"")</f>
        <v/>
      </c>
      <c r="O4721" s="32" t="str">
        <f t="shared" si="298"/>
        <v>DUPLICATE</v>
      </c>
      <c r="P4721" s="65"/>
      <c r="Q4721" s="66" t="str">
        <f t="shared" si="299"/>
        <v xml:space="preserve"> </v>
      </c>
      <c r="R4721" s="32"/>
    </row>
    <row r="4722" spans="1:18" s="22" customFormat="1">
      <c r="A4722" s="24"/>
      <c r="B4722" s="23"/>
      <c r="C4722" s="23"/>
      <c r="D4722" s="25"/>
      <c r="E4722" s="23"/>
      <c r="F4722" s="26"/>
      <c r="G4722" s="27"/>
      <c r="H4722" s="27"/>
      <c r="I4722" s="27"/>
      <c r="J4722" s="69">
        <f t="shared" si="296"/>
        <v>0</v>
      </c>
      <c r="K4722" s="70" t="e">
        <f t="shared" si="297"/>
        <v>#DIV/0!</v>
      </c>
      <c r="L4722" s="63"/>
      <c r="N4722" s="32" t="str">
        <f>+IFERROR(VLOOKUP(B4722,$B$5:B4721,1,FALSE),"")</f>
        <v/>
      </c>
      <c r="O4722" s="32" t="str">
        <f t="shared" si="298"/>
        <v>DUPLICATE</v>
      </c>
      <c r="P4722" s="65"/>
      <c r="Q4722" s="66" t="str">
        <f t="shared" si="299"/>
        <v xml:space="preserve"> </v>
      </c>
      <c r="R4722" s="32"/>
    </row>
    <row r="4723" spans="1:18" s="22" customFormat="1">
      <c r="A4723" s="24"/>
      <c r="B4723" s="23"/>
      <c r="C4723" s="23"/>
      <c r="D4723" s="25"/>
      <c r="E4723" s="23"/>
      <c r="F4723" s="26"/>
      <c r="G4723" s="27"/>
      <c r="H4723" s="27"/>
      <c r="I4723" s="27"/>
      <c r="J4723" s="69">
        <f t="shared" si="296"/>
        <v>0</v>
      </c>
      <c r="K4723" s="70" t="e">
        <f t="shared" si="297"/>
        <v>#DIV/0!</v>
      </c>
      <c r="L4723" s="63"/>
      <c r="N4723" s="32" t="str">
        <f>+IFERROR(VLOOKUP(B4723,$B$5:B4722,1,FALSE),"")</f>
        <v/>
      </c>
      <c r="O4723" s="32" t="str">
        <f t="shared" si="298"/>
        <v>DUPLICATE</v>
      </c>
      <c r="P4723" s="65"/>
      <c r="Q4723" s="66" t="str">
        <f t="shared" si="299"/>
        <v xml:space="preserve"> </v>
      </c>
      <c r="R4723" s="32"/>
    </row>
    <row r="4724" spans="1:18" s="22" customFormat="1">
      <c r="A4724" s="24"/>
      <c r="B4724" s="23"/>
      <c r="C4724" s="23"/>
      <c r="D4724" s="25"/>
      <c r="E4724" s="23"/>
      <c r="F4724" s="26"/>
      <c r="G4724" s="27"/>
      <c r="H4724" s="27"/>
      <c r="I4724" s="27"/>
      <c r="J4724" s="69">
        <f t="shared" si="296"/>
        <v>0</v>
      </c>
      <c r="K4724" s="70" t="e">
        <f t="shared" si="297"/>
        <v>#DIV/0!</v>
      </c>
      <c r="L4724" s="63"/>
      <c r="N4724" s="32" t="str">
        <f>+IFERROR(VLOOKUP(B4724,$B$5:B4723,1,FALSE),"")</f>
        <v/>
      </c>
      <c r="O4724" s="32" t="str">
        <f t="shared" si="298"/>
        <v>DUPLICATE</v>
      </c>
      <c r="P4724" s="65"/>
      <c r="Q4724" s="66" t="str">
        <f t="shared" si="299"/>
        <v xml:space="preserve"> </v>
      </c>
      <c r="R4724" s="32"/>
    </row>
    <row r="4725" spans="1:18" s="22" customFormat="1">
      <c r="A4725" s="24"/>
      <c r="B4725" s="23"/>
      <c r="C4725" s="23"/>
      <c r="D4725" s="25"/>
      <c r="E4725" s="23"/>
      <c r="F4725" s="26"/>
      <c r="G4725" s="27"/>
      <c r="H4725" s="27"/>
      <c r="I4725" s="27"/>
      <c r="J4725" s="69">
        <f t="shared" si="296"/>
        <v>0</v>
      </c>
      <c r="K4725" s="70" t="e">
        <f t="shared" si="297"/>
        <v>#DIV/0!</v>
      </c>
      <c r="L4725" s="63"/>
      <c r="N4725" s="32" t="str">
        <f>+IFERROR(VLOOKUP(B4725,$B$5:B4724,1,FALSE),"")</f>
        <v/>
      </c>
      <c r="O4725" s="32" t="str">
        <f t="shared" si="298"/>
        <v>DUPLICATE</v>
      </c>
      <c r="P4725" s="65"/>
      <c r="Q4725" s="66" t="str">
        <f t="shared" si="299"/>
        <v xml:space="preserve"> </v>
      </c>
      <c r="R4725" s="32"/>
    </row>
    <row r="4726" spans="1:18" s="22" customFormat="1">
      <c r="A4726" s="24"/>
      <c r="B4726" s="23"/>
      <c r="C4726" s="23"/>
      <c r="D4726" s="25"/>
      <c r="E4726" s="23"/>
      <c r="F4726" s="26"/>
      <c r="G4726" s="27"/>
      <c r="H4726" s="27"/>
      <c r="I4726" s="27"/>
      <c r="J4726" s="69">
        <f t="shared" si="296"/>
        <v>0</v>
      </c>
      <c r="K4726" s="70" t="e">
        <f t="shared" si="297"/>
        <v>#DIV/0!</v>
      </c>
      <c r="L4726" s="63"/>
      <c r="N4726" s="32" t="str">
        <f>+IFERROR(VLOOKUP(B4726,$B$5:B4725,1,FALSE),"")</f>
        <v/>
      </c>
      <c r="O4726" s="32" t="str">
        <f t="shared" si="298"/>
        <v>DUPLICATE</v>
      </c>
      <c r="P4726" s="65"/>
      <c r="Q4726" s="66" t="str">
        <f t="shared" si="299"/>
        <v xml:space="preserve"> </v>
      </c>
      <c r="R4726" s="32"/>
    </row>
    <row r="4727" spans="1:18" s="22" customFormat="1">
      <c r="A4727" s="24"/>
      <c r="B4727" s="23"/>
      <c r="C4727" s="23"/>
      <c r="D4727" s="25"/>
      <c r="E4727" s="23"/>
      <c r="F4727" s="26"/>
      <c r="G4727" s="27"/>
      <c r="H4727" s="27"/>
      <c r="I4727" s="27"/>
      <c r="J4727" s="69">
        <f t="shared" si="296"/>
        <v>0</v>
      </c>
      <c r="K4727" s="70" t="e">
        <f t="shared" si="297"/>
        <v>#DIV/0!</v>
      </c>
      <c r="L4727" s="63"/>
      <c r="N4727" s="32" t="str">
        <f>+IFERROR(VLOOKUP(B4727,$B$5:B4726,1,FALSE),"")</f>
        <v/>
      </c>
      <c r="O4727" s="32" t="str">
        <f t="shared" si="298"/>
        <v>DUPLICATE</v>
      </c>
      <c r="P4727" s="65"/>
      <c r="Q4727" s="66" t="str">
        <f t="shared" si="299"/>
        <v xml:space="preserve"> </v>
      </c>
      <c r="R4727" s="32"/>
    </row>
    <row r="4728" spans="1:18" s="22" customFormat="1">
      <c r="A4728" s="24"/>
      <c r="B4728" s="23"/>
      <c r="C4728" s="23"/>
      <c r="D4728" s="25"/>
      <c r="E4728" s="23"/>
      <c r="F4728" s="26"/>
      <c r="G4728" s="27"/>
      <c r="H4728" s="27"/>
      <c r="I4728" s="27"/>
      <c r="J4728" s="69">
        <f t="shared" si="296"/>
        <v>0</v>
      </c>
      <c r="K4728" s="70" t="e">
        <f t="shared" si="297"/>
        <v>#DIV/0!</v>
      </c>
      <c r="L4728" s="63"/>
      <c r="N4728" s="32" t="str">
        <f>+IFERROR(VLOOKUP(B4728,$B$5:B4727,1,FALSE),"")</f>
        <v/>
      </c>
      <c r="O4728" s="32" t="str">
        <f t="shared" si="298"/>
        <v>DUPLICATE</v>
      </c>
      <c r="P4728" s="65"/>
      <c r="Q4728" s="66" t="str">
        <f t="shared" si="299"/>
        <v xml:space="preserve"> </v>
      </c>
      <c r="R4728" s="32"/>
    </row>
    <row r="4729" spans="1:18" s="22" customFormat="1">
      <c r="A4729" s="24"/>
      <c r="B4729" s="23"/>
      <c r="C4729" s="23"/>
      <c r="D4729" s="25"/>
      <c r="E4729" s="23"/>
      <c r="F4729" s="26"/>
      <c r="G4729" s="27"/>
      <c r="H4729" s="27"/>
      <c r="I4729" s="27"/>
      <c r="J4729" s="69">
        <f t="shared" si="296"/>
        <v>0</v>
      </c>
      <c r="K4729" s="70" t="e">
        <f t="shared" si="297"/>
        <v>#DIV/0!</v>
      </c>
      <c r="L4729" s="63"/>
      <c r="N4729" s="32" t="str">
        <f>+IFERROR(VLOOKUP(B4729,$B$5:B4728,1,FALSE),"")</f>
        <v/>
      </c>
      <c r="O4729" s="32" t="str">
        <f t="shared" si="298"/>
        <v>DUPLICATE</v>
      </c>
      <c r="P4729" s="65"/>
      <c r="Q4729" s="66" t="str">
        <f t="shared" si="299"/>
        <v xml:space="preserve"> </v>
      </c>
      <c r="R4729" s="32"/>
    </row>
    <row r="4730" spans="1:18" s="22" customFormat="1">
      <c r="A4730" s="24"/>
      <c r="B4730" s="23"/>
      <c r="C4730" s="23"/>
      <c r="D4730" s="25"/>
      <c r="E4730" s="23"/>
      <c r="F4730" s="26"/>
      <c r="G4730" s="27"/>
      <c r="H4730" s="27"/>
      <c r="I4730" s="27"/>
      <c r="J4730" s="69">
        <f t="shared" si="296"/>
        <v>0</v>
      </c>
      <c r="K4730" s="70" t="e">
        <f t="shared" si="297"/>
        <v>#DIV/0!</v>
      </c>
      <c r="L4730" s="63"/>
      <c r="N4730" s="32" t="str">
        <f>+IFERROR(VLOOKUP(B4730,$B$5:B4729,1,FALSE),"")</f>
        <v/>
      </c>
      <c r="O4730" s="32" t="str">
        <f t="shared" si="298"/>
        <v>DUPLICATE</v>
      </c>
      <c r="P4730" s="65"/>
      <c r="Q4730" s="66" t="str">
        <f t="shared" si="299"/>
        <v xml:space="preserve"> </v>
      </c>
      <c r="R4730" s="32"/>
    </row>
    <row r="4731" spans="1:18" s="22" customFormat="1">
      <c r="A4731" s="24"/>
      <c r="B4731" s="23"/>
      <c r="C4731" s="23"/>
      <c r="D4731" s="25"/>
      <c r="E4731" s="23"/>
      <c r="F4731" s="26"/>
      <c r="G4731" s="27"/>
      <c r="H4731" s="27"/>
      <c r="I4731" s="27"/>
      <c r="J4731" s="69">
        <f t="shared" si="296"/>
        <v>0</v>
      </c>
      <c r="K4731" s="70" t="e">
        <f t="shared" si="297"/>
        <v>#DIV/0!</v>
      </c>
      <c r="L4731" s="63"/>
      <c r="N4731" s="32" t="str">
        <f>+IFERROR(VLOOKUP(B4731,$B$5:B4730,1,FALSE),"")</f>
        <v/>
      </c>
      <c r="O4731" s="32" t="str">
        <f t="shared" si="298"/>
        <v>DUPLICATE</v>
      </c>
      <c r="P4731" s="65"/>
      <c r="Q4731" s="66" t="str">
        <f t="shared" si="299"/>
        <v xml:space="preserve"> </v>
      </c>
      <c r="R4731" s="32"/>
    </row>
    <row r="4732" spans="1:18" s="22" customFormat="1">
      <c r="A4732" s="24"/>
      <c r="B4732" s="23"/>
      <c r="C4732" s="23"/>
      <c r="D4732" s="25"/>
      <c r="E4732" s="23"/>
      <c r="F4732" s="26"/>
      <c r="G4732" s="27"/>
      <c r="H4732" s="27"/>
      <c r="I4732" s="27"/>
      <c r="J4732" s="69">
        <f t="shared" si="296"/>
        <v>0</v>
      </c>
      <c r="K4732" s="70" t="e">
        <f t="shared" si="297"/>
        <v>#DIV/0!</v>
      </c>
      <c r="L4732" s="63"/>
      <c r="N4732" s="32" t="str">
        <f>+IFERROR(VLOOKUP(B4732,$B$5:B4731,1,FALSE),"")</f>
        <v/>
      </c>
      <c r="O4732" s="32" t="str">
        <f t="shared" si="298"/>
        <v>DUPLICATE</v>
      </c>
      <c r="P4732" s="65"/>
      <c r="Q4732" s="66" t="str">
        <f t="shared" si="299"/>
        <v xml:space="preserve"> </v>
      </c>
      <c r="R4732" s="32"/>
    </row>
    <row r="4733" spans="1:18" s="22" customFormat="1">
      <c r="A4733" s="24"/>
      <c r="B4733" s="23"/>
      <c r="C4733" s="23"/>
      <c r="D4733" s="25"/>
      <c r="E4733" s="23"/>
      <c r="F4733" s="26"/>
      <c r="G4733" s="27"/>
      <c r="H4733" s="27"/>
      <c r="I4733" s="27"/>
      <c r="J4733" s="69">
        <f t="shared" si="296"/>
        <v>0</v>
      </c>
      <c r="K4733" s="70" t="e">
        <f t="shared" si="297"/>
        <v>#DIV/0!</v>
      </c>
      <c r="L4733" s="63"/>
      <c r="N4733" s="32" t="str">
        <f>+IFERROR(VLOOKUP(B4733,$B$5:B4732,1,FALSE),"")</f>
        <v/>
      </c>
      <c r="O4733" s="32" t="str">
        <f t="shared" si="298"/>
        <v>DUPLICATE</v>
      </c>
      <c r="P4733" s="65"/>
      <c r="Q4733" s="66" t="str">
        <f t="shared" si="299"/>
        <v xml:space="preserve"> </v>
      </c>
      <c r="R4733" s="32"/>
    </row>
    <row r="4734" spans="1:18" s="22" customFormat="1">
      <c r="A4734" s="24"/>
      <c r="B4734" s="23"/>
      <c r="C4734" s="23"/>
      <c r="D4734" s="25"/>
      <c r="E4734" s="23"/>
      <c r="F4734" s="26"/>
      <c r="G4734" s="27"/>
      <c r="H4734" s="27"/>
      <c r="I4734" s="27"/>
      <c r="J4734" s="69">
        <f t="shared" si="296"/>
        <v>0</v>
      </c>
      <c r="K4734" s="70" t="e">
        <f t="shared" si="297"/>
        <v>#DIV/0!</v>
      </c>
      <c r="L4734" s="63"/>
      <c r="N4734" s="32" t="str">
        <f>+IFERROR(VLOOKUP(B4734,$B$5:B4733,1,FALSE),"")</f>
        <v/>
      </c>
      <c r="O4734" s="32" t="str">
        <f t="shared" si="298"/>
        <v>DUPLICATE</v>
      </c>
      <c r="P4734" s="65"/>
      <c r="Q4734" s="66" t="str">
        <f t="shared" si="299"/>
        <v xml:space="preserve"> </v>
      </c>
      <c r="R4734" s="32"/>
    </row>
    <row r="4735" spans="1:18" s="22" customFormat="1">
      <c r="A4735" s="24"/>
      <c r="B4735" s="23"/>
      <c r="C4735" s="23"/>
      <c r="D4735" s="25"/>
      <c r="E4735" s="23"/>
      <c r="F4735" s="26"/>
      <c r="G4735" s="27"/>
      <c r="H4735" s="27"/>
      <c r="I4735" s="27"/>
      <c r="J4735" s="69">
        <f t="shared" si="296"/>
        <v>0</v>
      </c>
      <c r="K4735" s="70" t="e">
        <f t="shared" si="297"/>
        <v>#DIV/0!</v>
      </c>
      <c r="L4735" s="63"/>
      <c r="N4735" s="32" t="str">
        <f>+IFERROR(VLOOKUP(B4735,$B$5:B4734,1,FALSE),"")</f>
        <v/>
      </c>
      <c r="O4735" s="32" t="str">
        <f t="shared" si="298"/>
        <v>DUPLICATE</v>
      </c>
      <c r="P4735" s="65"/>
      <c r="Q4735" s="66" t="str">
        <f t="shared" si="299"/>
        <v xml:space="preserve"> </v>
      </c>
      <c r="R4735" s="32"/>
    </row>
    <row r="4736" spans="1:18" s="22" customFormat="1">
      <c r="A4736" s="24"/>
      <c r="B4736" s="23"/>
      <c r="C4736" s="23"/>
      <c r="D4736" s="25"/>
      <c r="E4736" s="23"/>
      <c r="F4736" s="26"/>
      <c r="G4736" s="27"/>
      <c r="H4736" s="27"/>
      <c r="I4736" s="27"/>
      <c r="J4736" s="69">
        <f t="shared" si="296"/>
        <v>0</v>
      </c>
      <c r="K4736" s="70" t="e">
        <f t="shared" si="297"/>
        <v>#DIV/0!</v>
      </c>
      <c r="L4736" s="63"/>
      <c r="N4736" s="32" t="str">
        <f>+IFERROR(VLOOKUP(B4736,$B$5:B4735,1,FALSE),"")</f>
        <v/>
      </c>
      <c r="O4736" s="32" t="str">
        <f t="shared" si="298"/>
        <v>DUPLICATE</v>
      </c>
      <c r="P4736" s="65"/>
      <c r="Q4736" s="66" t="str">
        <f t="shared" si="299"/>
        <v xml:space="preserve"> </v>
      </c>
      <c r="R4736" s="32"/>
    </row>
    <row r="4737" spans="1:18" s="22" customFormat="1">
      <c r="A4737" s="24"/>
      <c r="B4737" s="23"/>
      <c r="C4737" s="23"/>
      <c r="D4737" s="25"/>
      <c r="E4737" s="23"/>
      <c r="F4737" s="26"/>
      <c r="G4737" s="27"/>
      <c r="H4737" s="27"/>
      <c r="I4737" s="27"/>
      <c r="J4737" s="69">
        <f t="shared" si="296"/>
        <v>0</v>
      </c>
      <c r="K4737" s="70" t="e">
        <f t="shared" si="297"/>
        <v>#DIV/0!</v>
      </c>
      <c r="L4737" s="63"/>
      <c r="N4737" s="32" t="str">
        <f>+IFERROR(VLOOKUP(B4737,$B$5:B4736,1,FALSE),"")</f>
        <v/>
      </c>
      <c r="O4737" s="32" t="str">
        <f t="shared" si="298"/>
        <v>DUPLICATE</v>
      </c>
      <c r="P4737" s="65"/>
      <c r="Q4737" s="66" t="str">
        <f t="shared" si="299"/>
        <v xml:space="preserve"> </v>
      </c>
      <c r="R4737" s="32"/>
    </row>
    <row r="4738" spans="1:18" s="22" customFormat="1">
      <c r="A4738" s="24"/>
      <c r="B4738" s="23"/>
      <c r="C4738" s="23"/>
      <c r="D4738" s="25"/>
      <c r="E4738" s="23"/>
      <c r="F4738" s="26"/>
      <c r="G4738" s="27"/>
      <c r="H4738" s="27"/>
      <c r="I4738" s="27"/>
      <c r="J4738" s="69">
        <f t="shared" si="296"/>
        <v>0</v>
      </c>
      <c r="K4738" s="70" t="e">
        <f t="shared" si="297"/>
        <v>#DIV/0!</v>
      </c>
      <c r="L4738" s="63"/>
      <c r="N4738" s="32" t="str">
        <f>+IFERROR(VLOOKUP(B4738,$B$5:B4737,1,FALSE),"")</f>
        <v/>
      </c>
      <c r="O4738" s="32" t="str">
        <f t="shared" si="298"/>
        <v>DUPLICATE</v>
      </c>
      <c r="P4738" s="65"/>
      <c r="Q4738" s="66" t="str">
        <f t="shared" si="299"/>
        <v xml:space="preserve"> </v>
      </c>
      <c r="R4738" s="32"/>
    </row>
    <row r="4739" spans="1:18" s="22" customFormat="1">
      <c r="A4739" s="24"/>
      <c r="B4739" s="23"/>
      <c r="C4739" s="23"/>
      <c r="D4739" s="25"/>
      <c r="E4739" s="23"/>
      <c r="F4739" s="26"/>
      <c r="G4739" s="27"/>
      <c r="H4739" s="27"/>
      <c r="I4739" s="27"/>
      <c r="J4739" s="69">
        <f t="shared" si="296"/>
        <v>0</v>
      </c>
      <c r="K4739" s="70" t="e">
        <f t="shared" si="297"/>
        <v>#DIV/0!</v>
      </c>
      <c r="L4739" s="63"/>
      <c r="N4739" s="32" t="str">
        <f>+IFERROR(VLOOKUP(B4739,$B$5:B4738,1,FALSE),"")</f>
        <v/>
      </c>
      <c r="O4739" s="32" t="str">
        <f t="shared" si="298"/>
        <v>DUPLICATE</v>
      </c>
      <c r="P4739" s="65"/>
      <c r="Q4739" s="66" t="str">
        <f t="shared" si="299"/>
        <v xml:space="preserve"> </v>
      </c>
      <c r="R4739" s="32"/>
    </row>
    <row r="4740" spans="1:18" s="22" customFormat="1">
      <c r="A4740" s="24"/>
      <c r="B4740" s="23"/>
      <c r="C4740" s="23"/>
      <c r="D4740" s="25"/>
      <c r="E4740" s="23"/>
      <c r="F4740" s="26"/>
      <c r="G4740" s="27"/>
      <c r="H4740" s="27"/>
      <c r="I4740" s="27"/>
      <c r="J4740" s="69">
        <f t="shared" si="296"/>
        <v>0</v>
      </c>
      <c r="K4740" s="70" t="e">
        <f t="shared" si="297"/>
        <v>#DIV/0!</v>
      </c>
      <c r="L4740" s="63"/>
      <c r="N4740" s="32" t="str">
        <f>+IFERROR(VLOOKUP(B4740,$B$5:B4739,1,FALSE),"")</f>
        <v/>
      </c>
      <c r="O4740" s="32" t="str">
        <f t="shared" si="298"/>
        <v>DUPLICATE</v>
      </c>
      <c r="P4740" s="65"/>
      <c r="Q4740" s="66" t="str">
        <f t="shared" si="299"/>
        <v xml:space="preserve"> </v>
      </c>
      <c r="R4740" s="32"/>
    </row>
    <row r="4741" spans="1:18" s="22" customFormat="1">
      <c r="A4741" s="24"/>
      <c r="B4741" s="23"/>
      <c r="C4741" s="23"/>
      <c r="D4741" s="25"/>
      <c r="E4741" s="23"/>
      <c r="F4741" s="26"/>
      <c r="G4741" s="27"/>
      <c r="H4741" s="27"/>
      <c r="I4741" s="27"/>
      <c r="J4741" s="69">
        <f t="shared" si="296"/>
        <v>0</v>
      </c>
      <c r="K4741" s="70" t="e">
        <f t="shared" si="297"/>
        <v>#DIV/0!</v>
      </c>
      <c r="L4741" s="63"/>
      <c r="N4741" s="32" t="str">
        <f>+IFERROR(VLOOKUP(B4741,$B$5:B4740,1,FALSE),"")</f>
        <v/>
      </c>
      <c r="O4741" s="32" t="str">
        <f t="shared" si="298"/>
        <v>DUPLICATE</v>
      </c>
      <c r="P4741" s="65"/>
      <c r="Q4741" s="66" t="str">
        <f t="shared" si="299"/>
        <v xml:space="preserve"> </v>
      </c>
      <c r="R4741" s="32"/>
    </row>
    <row r="4742" spans="1:18" s="22" customFormat="1">
      <c r="A4742" s="24"/>
      <c r="B4742" s="23"/>
      <c r="C4742" s="23"/>
      <c r="D4742" s="25"/>
      <c r="E4742" s="23"/>
      <c r="F4742" s="26"/>
      <c r="G4742" s="27"/>
      <c r="H4742" s="27"/>
      <c r="I4742" s="27"/>
      <c r="J4742" s="69">
        <f t="shared" si="296"/>
        <v>0</v>
      </c>
      <c r="K4742" s="70" t="e">
        <f t="shared" si="297"/>
        <v>#DIV/0!</v>
      </c>
      <c r="L4742" s="63"/>
      <c r="N4742" s="32" t="str">
        <f>+IFERROR(VLOOKUP(B4742,$B$5:B4741,1,FALSE),"")</f>
        <v/>
      </c>
      <c r="O4742" s="32" t="str">
        <f t="shared" si="298"/>
        <v>DUPLICATE</v>
      </c>
      <c r="P4742" s="65"/>
      <c r="Q4742" s="66" t="str">
        <f t="shared" si="299"/>
        <v xml:space="preserve"> </v>
      </c>
      <c r="R4742" s="32"/>
    </row>
    <row r="4743" spans="1:18" s="22" customFormat="1">
      <c r="A4743" s="24"/>
      <c r="B4743" s="23"/>
      <c r="C4743" s="23"/>
      <c r="D4743" s="25"/>
      <c r="E4743" s="23"/>
      <c r="F4743" s="26"/>
      <c r="G4743" s="27"/>
      <c r="H4743" s="27"/>
      <c r="I4743" s="27"/>
      <c r="J4743" s="69">
        <f t="shared" si="296"/>
        <v>0</v>
      </c>
      <c r="K4743" s="70" t="e">
        <f t="shared" si="297"/>
        <v>#DIV/0!</v>
      </c>
      <c r="L4743" s="63"/>
      <c r="N4743" s="32" t="str">
        <f>+IFERROR(VLOOKUP(B4743,$B$5:B4742,1,FALSE),"")</f>
        <v/>
      </c>
      <c r="O4743" s="32" t="str">
        <f t="shared" si="298"/>
        <v>DUPLICATE</v>
      </c>
      <c r="P4743" s="65"/>
      <c r="Q4743" s="66" t="str">
        <f t="shared" si="299"/>
        <v xml:space="preserve"> </v>
      </c>
      <c r="R4743" s="32"/>
    </row>
    <row r="4744" spans="1:18" s="22" customFormat="1">
      <c r="A4744" s="24"/>
      <c r="B4744" s="23"/>
      <c r="C4744" s="23"/>
      <c r="D4744" s="25"/>
      <c r="E4744" s="23"/>
      <c r="F4744" s="26"/>
      <c r="G4744" s="27"/>
      <c r="H4744" s="27"/>
      <c r="I4744" s="27"/>
      <c r="J4744" s="69">
        <f t="shared" si="296"/>
        <v>0</v>
      </c>
      <c r="K4744" s="70" t="e">
        <f t="shared" si="297"/>
        <v>#DIV/0!</v>
      </c>
      <c r="L4744" s="63"/>
      <c r="N4744" s="32" t="str">
        <f>+IFERROR(VLOOKUP(B4744,$B$5:B4743,1,FALSE),"")</f>
        <v/>
      </c>
      <c r="O4744" s="32" t="str">
        <f t="shared" si="298"/>
        <v>DUPLICATE</v>
      </c>
      <c r="P4744" s="65"/>
      <c r="Q4744" s="66" t="str">
        <f t="shared" si="299"/>
        <v xml:space="preserve"> </v>
      </c>
      <c r="R4744" s="32"/>
    </row>
    <row r="4745" spans="1:18" s="22" customFormat="1">
      <c r="A4745" s="24"/>
      <c r="B4745" s="23"/>
      <c r="C4745" s="23"/>
      <c r="D4745" s="25"/>
      <c r="E4745" s="23"/>
      <c r="F4745" s="26"/>
      <c r="G4745" s="27"/>
      <c r="H4745" s="27"/>
      <c r="I4745" s="27"/>
      <c r="J4745" s="69">
        <f t="shared" si="296"/>
        <v>0</v>
      </c>
      <c r="K4745" s="70" t="e">
        <f t="shared" si="297"/>
        <v>#DIV/0!</v>
      </c>
      <c r="L4745" s="63"/>
      <c r="N4745" s="32" t="str">
        <f>+IFERROR(VLOOKUP(B4745,$B$5:B4744,1,FALSE),"")</f>
        <v/>
      </c>
      <c r="O4745" s="32" t="str">
        <f t="shared" si="298"/>
        <v>DUPLICATE</v>
      </c>
      <c r="P4745" s="65"/>
      <c r="Q4745" s="66" t="str">
        <f t="shared" si="299"/>
        <v xml:space="preserve"> </v>
      </c>
      <c r="R4745" s="32"/>
    </row>
    <row r="4746" spans="1:18" s="22" customFormat="1">
      <c r="A4746" s="24"/>
      <c r="B4746" s="23"/>
      <c r="C4746" s="23"/>
      <c r="D4746" s="25"/>
      <c r="E4746" s="23"/>
      <c r="F4746" s="26"/>
      <c r="G4746" s="27"/>
      <c r="H4746" s="27"/>
      <c r="I4746" s="27"/>
      <c r="J4746" s="69">
        <f t="shared" si="296"/>
        <v>0</v>
      </c>
      <c r="K4746" s="70" t="e">
        <f t="shared" si="297"/>
        <v>#DIV/0!</v>
      </c>
      <c r="L4746" s="63"/>
      <c r="N4746" s="32" t="str">
        <f>+IFERROR(VLOOKUP(B4746,$B$5:B4745,1,FALSE),"")</f>
        <v/>
      </c>
      <c r="O4746" s="32" t="str">
        <f t="shared" si="298"/>
        <v>DUPLICATE</v>
      </c>
      <c r="P4746" s="65"/>
      <c r="Q4746" s="66" t="str">
        <f t="shared" si="299"/>
        <v xml:space="preserve"> </v>
      </c>
      <c r="R4746" s="32"/>
    </row>
    <row r="4747" spans="1:18" s="22" customFormat="1">
      <c r="A4747" s="24"/>
      <c r="B4747" s="23"/>
      <c r="C4747" s="23"/>
      <c r="D4747" s="25"/>
      <c r="E4747" s="23"/>
      <c r="F4747" s="26"/>
      <c r="G4747" s="27"/>
      <c r="H4747" s="27"/>
      <c r="I4747" s="27"/>
      <c r="J4747" s="69">
        <f t="shared" si="296"/>
        <v>0</v>
      </c>
      <c r="K4747" s="70" t="e">
        <f t="shared" si="297"/>
        <v>#DIV/0!</v>
      </c>
      <c r="L4747" s="63"/>
      <c r="N4747" s="32" t="str">
        <f>+IFERROR(VLOOKUP(B4747,$B$5:B4746,1,FALSE),"")</f>
        <v/>
      </c>
      <c r="O4747" s="32" t="str">
        <f t="shared" si="298"/>
        <v>DUPLICATE</v>
      </c>
      <c r="P4747" s="65"/>
      <c r="Q4747" s="66" t="str">
        <f t="shared" si="299"/>
        <v xml:space="preserve"> </v>
      </c>
      <c r="R4747" s="32"/>
    </row>
    <row r="4748" spans="1:18" s="22" customFormat="1">
      <c r="A4748" s="24"/>
      <c r="B4748" s="23"/>
      <c r="C4748" s="23"/>
      <c r="D4748" s="25"/>
      <c r="E4748" s="23"/>
      <c r="F4748" s="26"/>
      <c r="G4748" s="27"/>
      <c r="H4748" s="27"/>
      <c r="I4748" s="27"/>
      <c r="J4748" s="69">
        <f t="shared" si="296"/>
        <v>0</v>
      </c>
      <c r="K4748" s="70" t="e">
        <f t="shared" si="297"/>
        <v>#DIV/0!</v>
      </c>
      <c r="L4748" s="63"/>
      <c r="N4748" s="32" t="str">
        <f>+IFERROR(VLOOKUP(B4748,$B$5:B4747,1,FALSE),"")</f>
        <v/>
      </c>
      <c r="O4748" s="32" t="str">
        <f t="shared" si="298"/>
        <v>DUPLICATE</v>
      </c>
      <c r="P4748" s="65"/>
      <c r="Q4748" s="66" t="str">
        <f t="shared" si="299"/>
        <v xml:space="preserve"> </v>
      </c>
      <c r="R4748" s="32"/>
    </row>
    <row r="4749" spans="1:18" s="22" customFormat="1">
      <c r="A4749" s="24"/>
      <c r="B4749" s="23"/>
      <c r="C4749" s="23"/>
      <c r="D4749" s="25"/>
      <c r="E4749" s="23"/>
      <c r="F4749" s="26"/>
      <c r="G4749" s="27"/>
      <c r="H4749" s="27"/>
      <c r="I4749" s="27"/>
      <c r="J4749" s="69">
        <f t="shared" si="296"/>
        <v>0</v>
      </c>
      <c r="K4749" s="70" t="e">
        <f t="shared" si="297"/>
        <v>#DIV/0!</v>
      </c>
      <c r="L4749" s="63"/>
      <c r="N4749" s="32" t="str">
        <f>+IFERROR(VLOOKUP(B4749,$B$5:B4748,1,FALSE),"")</f>
        <v/>
      </c>
      <c r="O4749" s="32" t="str">
        <f t="shared" si="298"/>
        <v>DUPLICATE</v>
      </c>
      <c r="P4749" s="65"/>
      <c r="Q4749" s="66" t="str">
        <f t="shared" si="299"/>
        <v xml:space="preserve"> </v>
      </c>
      <c r="R4749" s="32"/>
    </row>
    <row r="4750" spans="1:18" s="22" customFormat="1">
      <c r="A4750" s="24"/>
      <c r="B4750" s="23"/>
      <c r="C4750" s="23"/>
      <c r="D4750" s="25"/>
      <c r="E4750" s="23"/>
      <c r="F4750" s="26"/>
      <c r="G4750" s="27"/>
      <c r="H4750" s="27"/>
      <c r="I4750" s="27"/>
      <c r="J4750" s="69">
        <f t="shared" si="296"/>
        <v>0</v>
      </c>
      <c r="K4750" s="70" t="e">
        <f t="shared" si="297"/>
        <v>#DIV/0!</v>
      </c>
      <c r="L4750" s="63"/>
      <c r="N4750" s="32" t="str">
        <f>+IFERROR(VLOOKUP(B4750,$B$5:B4749,1,FALSE),"")</f>
        <v/>
      </c>
      <c r="O4750" s="32" t="str">
        <f t="shared" si="298"/>
        <v>DUPLICATE</v>
      </c>
      <c r="P4750" s="65"/>
      <c r="Q4750" s="66" t="str">
        <f t="shared" si="299"/>
        <v xml:space="preserve"> </v>
      </c>
      <c r="R4750" s="32"/>
    </row>
    <row r="4751" spans="1:18" s="22" customFormat="1">
      <c r="A4751" s="24"/>
      <c r="B4751" s="23"/>
      <c r="C4751" s="23"/>
      <c r="D4751" s="25"/>
      <c r="E4751" s="23"/>
      <c r="F4751" s="26"/>
      <c r="G4751" s="27"/>
      <c r="H4751" s="27"/>
      <c r="I4751" s="27"/>
      <c r="J4751" s="69">
        <f t="shared" si="296"/>
        <v>0</v>
      </c>
      <c r="K4751" s="70" t="e">
        <f t="shared" si="297"/>
        <v>#DIV/0!</v>
      </c>
      <c r="L4751" s="63"/>
      <c r="N4751" s="32" t="str">
        <f>+IFERROR(VLOOKUP(B4751,$B$5:B4750,1,FALSE),"")</f>
        <v/>
      </c>
      <c r="O4751" s="32" t="str">
        <f t="shared" si="298"/>
        <v>DUPLICATE</v>
      </c>
      <c r="P4751" s="65"/>
      <c r="Q4751" s="66" t="str">
        <f t="shared" si="299"/>
        <v xml:space="preserve"> </v>
      </c>
      <c r="R4751" s="32"/>
    </row>
    <row r="4752" spans="1:18" s="22" customFormat="1">
      <c r="A4752" s="24"/>
      <c r="B4752" s="23"/>
      <c r="C4752" s="23"/>
      <c r="D4752" s="25"/>
      <c r="E4752" s="23"/>
      <c r="F4752" s="26"/>
      <c r="G4752" s="27"/>
      <c r="H4752" s="27"/>
      <c r="I4752" s="27"/>
      <c r="J4752" s="69">
        <f t="shared" si="296"/>
        <v>0</v>
      </c>
      <c r="K4752" s="70" t="e">
        <f t="shared" si="297"/>
        <v>#DIV/0!</v>
      </c>
      <c r="L4752" s="63"/>
      <c r="N4752" s="32" t="str">
        <f>+IFERROR(VLOOKUP(B4752,$B$5:B4751,1,FALSE),"")</f>
        <v/>
      </c>
      <c r="O4752" s="32" t="str">
        <f t="shared" si="298"/>
        <v>DUPLICATE</v>
      </c>
      <c r="P4752" s="65"/>
      <c r="Q4752" s="66" t="str">
        <f t="shared" si="299"/>
        <v xml:space="preserve"> </v>
      </c>
      <c r="R4752" s="32"/>
    </row>
    <row r="4753" spans="1:18" s="22" customFormat="1">
      <c r="A4753" s="24"/>
      <c r="B4753" s="23"/>
      <c r="C4753" s="23"/>
      <c r="D4753" s="25"/>
      <c r="E4753" s="23"/>
      <c r="F4753" s="26"/>
      <c r="G4753" s="27"/>
      <c r="H4753" s="27"/>
      <c r="I4753" s="27"/>
      <c r="J4753" s="69">
        <f t="shared" si="296"/>
        <v>0</v>
      </c>
      <c r="K4753" s="70" t="e">
        <f t="shared" si="297"/>
        <v>#DIV/0!</v>
      </c>
      <c r="L4753" s="63"/>
      <c r="N4753" s="32" t="str">
        <f>+IFERROR(VLOOKUP(B4753,$B$5:B4752,1,FALSE),"")</f>
        <v/>
      </c>
      <c r="O4753" s="32" t="str">
        <f t="shared" si="298"/>
        <v>DUPLICATE</v>
      </c>
      <c r="P4753" s="65"/>
      <c r="Q4753" s="66" t="str">
        <f t="shared" si="299"/>
        <v xml:space="preserve"> </v>
      </c>
      <c r="R4753" s="32"/>
    </row>
    <row r="4754" spans="1:18" s="22" customFormat="1">
      <c r="A4754" s="24"/>
      <c r="B4754" s="23"/>
      <c r="C4754" s="23"/>
      <c r="D4754" s="25"/>
      <c r="E4754" s="23"/>
      <c r="F4754" s="26"/>
      <c r="G4754" s="27"/>
      <c r="H4754" s="27"/>
      <c r="I4754" s="27"/>
      <c r="J4754" s="69">
        <f t="shared" si="296"/>
        <v>0</v>
      </c>
      <c r="K4754" s="70" t="e">
        <f t="shared" si="297"/>
        <v>#DIV/0!</v>
      </c>
      <c r="L4754" s="63"/>
      <c r="N4754" s="32" t="str">
        <f>+IFERROR(VLOOKUP(B4754,$B$5:B4753,1,FALSE),"")</f>
        <v/>
      </c>
      <c r="O4754" s="32" t="str">
        <f t="shared" si="298"/>
        <v>DUPLICATE</v>
      </c>
      <c r="P4754" s="65"/>
      <c r="Q4754" s="66" t="str">
        <f t="shared" si="299"/>
        <v xml:space="preserve"> </v>
      </c>
      <c r="R4754" s="32"/>
    </row>
    <row r="4755" spans="1:18" s="22" customFormat="1">
      <c r="A4755" s="24"/>
      <c r="B4755" s="23"/>
      <c r="C4755" s="23"/>
      <c r="D4755" s="25"/>
      <c r="E4755" s="23"/>
      <c r="F4755" s="26"/>
      <c r="G4755" s="27"/>
      <c r="H4755" s="27"/>
      <c r="I4755" s="27"/>
      <c r="J4755" s="69">
        <f t="shared" si="296"/>
        <v>0</v>
      </c>
      <c r="K4755" s="70" t="e">
        <f t="shared" si="297"/>
        <v>#DIV/0!</v>
      </c>
      <c r="L4755" s="63"/>
      <c r="N4755" s="32" t="str">
        <f>+IFERROR(VLOOKUP(B4755,$B$5:B4754,1,FALSE),"")</f>
        <v/>
      </c>
      <c r="O4755" s="32" t="str">
        <f t="shared" si="298"/>
        <v>DUPLICATE</v>
      </c>
      <c r="P4755" s="65"/>
      <c r="Q4755" s="66" t="str">
        <f t="shared" si="299"/>
        <v xml:space="preserve"> </v>
      </c>
      <c r="R4755" s="32"/>
    </row>
    <row r="4756" spans="1:18" s="22" customFormat="1">
      <c r="A4756" s="24"/>
      <c r="B4756" s="23"/>
      <c r="C4756" s="23"/>
      <c r="D4756" s="25"/>
      <c r="E4756" s="23"/>
      <c r="F4756" s="26"/>
      <c r="G4756" s="27"/>
      <c r="H4756" s="27"/>
      <c r="I4756" s="27"/>
      <c r="J4756" s="69">
        <f t="shared" si="296"/>
        <v>0</v>
      </c>
      <c r="K4756" s="70" t="e">
        <f t="shared" si="297"/>
        <v>#DIV/0!</v>
      </c>
      <c r="L4756" s="63"/>
      <c r="N4756" s="32" t="str">
        <f>+IFERROR(VLOOKUP(B4756,$B$5:B4755,1,FALSE),"")</f>
        <v/>
      </c>
      <c r="O4756" s="32" t="str">
        <f t="shared" si="298"/>
        <v>DUPLICATE</v>
      </c>
      <c r="P4756" s="65"/>
      <c r="Q4756" s="66" t="str">
        <f t="shared" si="299"/>
        <v xml:space="preserve"> </v>
      </c>
      <c r="R4756" s="32"/>
    </row>
    <row r="4757" spans="1:18" s="22" customFormat="1">
      <c r="A4757" s="24"/>
      <c r="B4757" s="23"/>
      <c r="C4757" s="23"/>
      <c r="D4757" s="25"/>
      <c r="E4757" s="23"/>
      <c r="F4757" s="26"/>
      <c r="G4757" s="27"/>
      <c r="H4757" s="27"/>
      <c r="I4757" s="27"/>
      <c r="J4757" s="69">
        <f t="shared" si="296"/>
        <v>0</v>
      </c>
      <c r="K4757" s="70" t="e">
        <f t="shared" si="297"/>
        <v>#DIV/0!</v>
      </c>
      <c r="L4757" s="63"/>
      <c r="N4757" s="32" t="str">
        <f>+IFERROR(VLOOKUP(B4757,$B$5:B4756,1,FALSE),"")</f>
        <v/>
      </c>
      <c r="O4757" s="32" t="str">
        <f t="shared" si="298"/>
        <v>DUPLICATE</v>
      </c>
      <c r="P4757" s="65"/>
      <c r="Q4757" s="66" t="str">
        <f t="shared" si="299"/>
        <v xml:space="preserve"> </v>
      </c>
      <c r="R4757" s="32"/>
    </row>
    <row r="4758" spans="1:18" s="22" customFormat="1">
      <c r="A4758" s="24"/>
      <c r="B4758" s="23"/>
      <c r="C4758" s="23"/>
      <c r="D4758" s="25"/>
      <c r="E4758" s="60"/>
      <c r="F4758" s="26"/>
      <c r="G4758" s="27"/>
      <c r="H4758" s="27"/>
      <c r="I4758" s="27"/>
      <c r="J4758" s="69">
        <f t="shared" si="296"/>
        <v>0</v>
      </c>
      <c r="K4758" s="70" t="e">
        <f t="shared" si="297"/>
        <v>#DIV/0!</v>
      </c>
      <c r="L4758" s="63"/>
      <c r="N4758" s="32" t="str">
        <f>+IFERROR(VLOOKUP(B4758,$B$5:B4757,1,FALSE),"")</f>
        <v/>
      </c>
      <c r="O4758" s="32" t="str">
        <f t="shared" si="298"/>
        <v>DUPLICATE</v>
      </c>
      <c r="P4758" s="65"/>
      <c r="Q4758" s="66" t="str">
        <f t="shared" si="299"/>
        <v xml:space="preserve"> </v>
      </c>
      <c r="R4758" s="32"/>
    </row>
    <row r="4759" spans="1:18" s="22" customFormat="1">
      <c r="A4759" s="24"/>
      <c r="B4759" s="23"/>
      <c r="C4759" s="23"/>
      <c r="D4759" s="25"/>
      <c r="E4759" s="23"/>
      <c r="F4759" s="26"/>
      <c r="G4759" s="27"/>
      <c r="H4759" s="27"/>
      <c r="I4759" s="27"/>
      <c r="J4759" s="69">
        <f t="shared" si="296"/>
        <v>0</v>
      </c>
      <c r="K4759" s="70" t="e">
        <f t="shared" si="297"/>
        <v>#DIV/0!</v>
      </c>
      <c r="L4759" s="63"/>
      <c r="N4759" s="32" t="str">
        <f>+IFERROR(VLOOKUP(B4759,$B$5:B4758,1,FALSE),"")</f>
        <v/>
      </c>
      <c r="O4759" s="32" t="str">
        <f t="shared" si="298"/>
        <v>DUPLICATE</v>
      </c>
      <c r="P4759" s="65"/>
      <c r="Q4759" s="66" t="str">
        <f t="shared" si="299"/>
        <v xml:space="preserve"> </v>
      </c>
      <c r="R4759" s="32"/>
    </row>
    <row r="4760" spans="1:18" s="22" customFormat="1">
      <c r="A4760" s="24"/>
      <c r="B4760" s="23"/>
      <c r="C4760" s="23"/>
      <c r="D4760" s="25"/>
      <c r="E4760" s="23"/>
      <c r="F4760" s="26"/>
      <c r="G4760" s="27"/>
      <c r="H4760" s="27"/>
      <c r="I4760" s="27"/>
      <c r="J4760" s="69">
        <f t="shared" si="296"/>
        <v>0</v>
      </c>
      <c r="K4760" s="70" t="e">
        <f t="shared" si="297"/>
        <v>#DIV/0!</v>
      </c>
      <c r="L4760" s="63"/>
      <c r="N4760" s="32" t="str">
        <f>+IFERROR(VLOOKUP(B4760,$B$5:B4759,1,FALSE),"")</f>
        <v/>
      </c>
      <c r="O4760" s="32" t="str">
        <f t="shared" si="298"/>
        <v>DUPLICATE</v>
      </c>
      <c r="P4760" s="65"/>
      <c r="Q4760" s="66" t="str">
        <f t="shared" si="299"/>
        <v xml:space="preserve"> </v>
      </c>
      <c r="R4760" s="32"/>
    </row>
    <row r="4761" spans="1:18" s="22" customFormat="1">
      <c r="A4761" s="24"/>
      <c r="B4761" s="23"/>
      <c r="C4761" s="23"/>
      <c r="D4761" s="25"/>
      <c r="E4761" s="23"/>
      <c r="F4761" s="26"/>
      <c r="G4761" s="27"/>
      <c r="H4761" s="27"/>
      <c r="I4761" s="27"/>
      <c r="J4761" s="69">
        <f t="shared" si="296"/>
        <v>0</v>
      </c>
      <c r="K4761" s="70" t="e">
        <f t="shared" si="297"/>
        <v>#DIV/0!</v>
      </c>
      <c r="L4761" s="63"/>
      <c r="N4761" s="32" t="str">
        <f>+IFERROR(VLOOKUP(B4761,$B$5:B4760,1,FALSE),"")</f>
        <v/>
      </c>
      <c r="O4761" s="32" t="str">
        <f t="shared" si="298"/>
        <v>DUPLICATE</v>
      </c>
      <c r="P4761" s="65"/>
      <c r="Q4761" s="66" t="str">
        <f t="shared" si="299"/>
        <v xml:space="preserve"> </v>
      </c>
      <c r="R4761" s="32"/>
    </row>
    <row r="4762" spans="1:18" s="22" customFormat="1">
      <c r="A4762" s="24"/>
      <c r="B4762" s="23"/>
      <c r="C4762" s="23"/>
      <c r="D4762" s="25"/>
      <c r="E4762" s="23"/>
      <c r="F4762" s="26"/>
      <c r="G4762" s="27"/>
      <c r="H4762" s="27"/>
      <c r="I4762" s="27"/>
      <c r="J4762" s="69">
        <f t="shared" si="296"/>
        <v>0</v>
      </c>
      <c r="K4762" s="70" t="e">
        <f t="shared" si="297"/>
        <v>#DIV/0!</v>
      </c>
      <c r="L4762" s="63"/>
      <c r="N4762" s="32" t="str">
        <f>+IFERROR(VLOOKUP(B4762,$B$5:B4761,1,FALSE),"")</f>
        <v/>
      </c>
      <c r="O4762" s="32" t="str">
        <f t="shared" si="298"/>
        <v>DUPLICATE</v>
      </c>
      <c r="P4762" s="65"/>
      <c r="Q4762" s="66" t="str">
        <f t="shared" si="299"/>
        <v xml:space="preserve"> </v>
      </c>
      <c r="R4762" s="32"/>
    </row>
    <row r="4763" spans="1:18" s="22" customFormat="1">
      <c r="A4763" s="24"/>
      <c r="B4763" s="23"/>
      <c r="C4763" s="23"/>
      <c r="D4763" s="25"/>
      <c r="E4763" s="23"/>
      <c r="F4763" s="26"/>
      <c r="G4763" s="27"/>
      <c r="H4763" s="27"/>
      <c r="I4763" s="27"/>
      <c r="J4763" s="69">
        <f t="shared" si="296"/>
        <v>0</v>
      </c>
      <c r="K4763" s="70" t="e">
        <f t="shared" si="297"/>
        <v>#DIV/0!</v>
      </c>
      <c r="L4763" s="63"/>
      <c r="N4763" s="32" t="str">
        <f>+IFERROR(VLOOKUP(B4763,$B$5:B4762,1,FALSE),"")</f>
        <v/>
      </c>
      <c r="O4763" s="32" t="str">
        <f t="shared" si="298"/>
        <v>DUPLICATE</v>
      </c>
      <c r="P4763" s="65"/>
      <c r="Q4763" s="66" t="str">
        <f t="shared" si="299"/>
        <v xml:space="preserve"> </v>
      </c>
      <c r="R4763" s="32"/>
    </row>
    <row r="4764" spans="1:18" s="22" customFormat="1">
      <c r="A4764" s="24"/>
      <c r="B4764" s="23"/>
      <c r="C4764" s="23"/>
      <c r="D4764" s="25"/>
      <c r="E4764" s="23"/>
      <c r="F4764" s="26"/>
      <c r="G4764" s="27"/>
      <c r="H4764" s="27"/>
      <c r="I4764" s="27"/>
      <c r="J4764" s="69">
        <f t="shared" si="296"/>
        <v>0</v>
      </c>
      <c r="K4764" s="70" t="e">
        <f t="shared" si="297"/>
        <v>#DIV/0!</v>
      </c>
      <c r="L4764" s="63"/>
      <c r="N4764" s="32" t="str">
        <f>+IFERROR(VLOOKUP(B4764,$B$5:B4763,1,FALSE),"")</f>
        <v/>
      </c>
      <c r="O4764" s="32" t="str">
        <f t="shared" si="298"/>
        <v>DUPLICATE</v>
      </c>
      <c r="P4764" s="65"/>
      <c r="Q4764" s="66" t="str">
        <f t="shared" si="299"/>
        <v xml:space="preserve"> </v>
      </c>
      <c r="R4764" s="32"/>
    </row>
    <row r="4765" spans="1:18" s="22" customFormat="1">
      <c r="A4765" s="24"/>
      <c r="B4765" s="23"/>
      <c r="C4765" s="23"/>
      <c r="D4765" s="25"/>
      <c r="E4765" s="23"/>
      <c r="F4765" s="26"/>
      <c r="G4765" s="27"/>
      <c r="H4765" s="27"/>
      <c r="I4765" s="27"/>
      <c r="J4765" s="69">
        <f t="shared" si="296"/>
        <v>0</v>
      </c>
      <c r="K4765" s="70" t="e">
        <f t="shared" si="297"/>
        <v>#DIV/0!</v>
      </c>
      <c r="L4765" s="63"/>
      <c r="N4765" s="32" t="str">
        <f>+IFERROR(VLOOKUP(B4765,$B$5:B4764,1,FALSE),"")</f>
        <v/>
      </c>
      <c r="O4765" s="32" t="str">
        <f t="shared" si="298"/>
        <v>DUPLICATE</v>
      </c>
      <c r="P4765" s="65"/>
      <c r="Q4765" s="66" t="str">
        <f t="shared" si="299"/>
        <v xml:space="preserve"> </v>
      </c>
      <c r="R4765" s="32"/>
    </row>
    <row r="4766" spans="1:18" s="22" customFormat="1">
      <c r="A4766" s="24"/>
      <c r="B4766" s="23"/>
      <c r="C4766" s="23"/>
      <c r="D4766" s="25"/>
      <c r="E4766" s="23"/>
      <c r="F4766" s="26"/>
      <c r="G4766" s="27"/>
      <c r="H4766" s="27"/>
      <c r="I4766" s="27"/>
      <c r="J4766" s="69">
        <f t="shared" si="296"/>
        <v>0</v>
      </c>
      <c r="K4766" s="70" t="e">
        <f t="shared" si="297"/>
        <v>#DIV/0!</v>
      </c>
      <c r="L4766" s="63"/>
      <c r="N4766" s="32" t="str">
        <f>+IFERROR(VLOOKUP(B4766,$B$5:B4765,1,FALSE),"")</f>
        <v/>
      </c>
      <c r="O4766" s="32" t="str">
        <f t="shared" si="298"/>
        <v>DUPLICATE</v>
      </c>
      <c r="P4766" s="65"/>
      <c r="Q4766" s="66" t="str">
        <f t="shared" si="299"/>
        <v xml:space="preserve"> </v>
      </c>
      <c r="R4766" s="32"/>
    </row>
    <row r="4767" spans="1:18" s="22" customFormat="1">
      <c r="A4767" s="24"/>
      <c r="B4767" s="23"/>
      <c r="C4767" s="23"/>
      <c r="D4767" s="25"/>
      <c r="E4767" s="23"/>
      <c r="F4767" s="26"/>
      <c r="G4767" s="27"/>
      <c r="H4767" s="27"/>
      <c r="I4767" s="27"/>
      <c r="J4767" s="69">
        <f t="shared" si="296"/>
        <v>0</v>
      </c>
      <c r="K4767" s="70" t="e">
        <f t="shared" si="297"/>
        <v>#DIV/0!</v>
      </c>
      <c r="L4767" s="63"/>
      <c r="N4767" s="32" t="str">
        <f>+IFERROR(VLOOKUP(B4767,$B$5:B4766,1,FALSE),"")</f>
        <v/>
      </c>
      <c r="O4767" s="32" t="str">
        <f t="shared" si="298"/>
        <v>DUPLICATE</v>
      </c>
      <c r="P4767" s="65"/>
      <c r="Q4767" s="66" t="str">
        <f t="shared" si="299"/>
        <v xml:space="preserve"> </v>
      </c>
      <c r="R4767" s="32"/>
    </row>
    <row r="4768" spans="1:18" s="22" customFormat="1">
      <c r="A4768" s="24"/>
      <c r="B4768" s="23"/>
      <c r="C4768" s="23"/>
      <c r="D4768" s="25"/>
      <c r="E4768" s="23"/>
      <c r="F4768" s="26"/>
      <c r="G4768" s="27"/>
      <c r="H4768" s="27"/>
      <c r="I4768" s="27"/>
      <c r="J4768" s="69">
        <f t="shared" si="296"/>
        <v>0</v>
      </c>
      <c r="K4768" s="70" t="e">
        <f t="shared" si="297"/>
        <v>#DIV/0!</v>
      </c>
      <c r="L4768" s="63"/>
      <c r="N4768" s="32" t="str">
        <f>+IFERROR(VLOOKUP(B4768,$B$5:B4767,1,FALSE),"")</f>
        <v/>
      </c>
      <c r="O4768" s="32" t="str">
        <f t="shared" si="298"/>
        <v>DUPLICATE</v>
      </c>
      <c r="P4768" s="65"/>
      <c r="Q4768" s="66" t="str">
        <f t="shared" si="299"/>
        <v xml:space="preserve"> </v>
      </c>
      <c r="R4768" s="32"/>
    </row>
    <row r="4769" spans="1:18" s="22" customFormat="1">
      <c r="A4769" s="24"/>
      <c r="B4769" s="23"/>
      <c r="C4769" s="23"/>
      <c r="D4769" s="25"/>
      <c r="E4769" s="23"/>
      <c r="F4769" s="26"/>
      <c r="G4769" s="27"/>
      <c r="H4769" s="27"/>
      <c r="I4769" s="27"/>
      <c r="J4769" s="69">
        <f t="shared" si="296"/>
        <v>0</v>
      </c>
      <c r="K4769" s="70" t="e">
        <f t="shared" si="297"/>
        <v>#DIV/0!</v>
      </c>
      <c r="L4769" s="63"/>
      <c r="N4769" s="32" t="str">
        <f>+IFERROR(VLOOKUP(B4769,$B$5:B4768,1,FALSE),"")</f>
        <v/>
      </c>
      <c r="O4769" s="32" t="str">
        <f t="shared" si="298"/>
        <v>DUPLICATE</v>
      </c>
      <c r="P4769" s="65"/>
      <c r="Q4769" s="66" t="str">
        <f t="shared" si="299"/>
        <v xml:space="preserve"> </v>
      </c>
      <c r="R4769" s="32"/>
    </row>
    <row r="4770" spans="1:18" s="22" customFormat="1">
      <c r="A4770" s="24"/>
      <c r="B4770" s="23"/>
      <c r="C4770" s="23"/>
      <c r="D4770" s="25"/>
      <c r="E4770" s="23"/>
      <c r="F4770" s="26"/>
      <c r="G4770" s="27"/>
      <c r="H4770" s="27"/>
      <c r="I4770" s="27"/>
      <c r="J4770" s="69">
        <f t="shared" si="296"/>
        <v>0</v>
      </c>
      <c r="K4770" s="70" t="e">
        <f t="shared" si="297"/>
        <v>#DIV/0!</v>
      </c>
      <c r="L4770" s="63"/>
      <c r="N4770" s="32" t="str">
        <f>+IFERROR(VLOOKUP(B4770,$B$5:B4769,1,FALSE),"")</f>
        <v/>
      </c>
      <c r="O4770" s="32" t="str">
        <f t="shared" si="298"/>
        <v>DUPLICATE</v>
      </c>
      <c r="P4770" s="65"/>
      <c r="Q4770" s="66" t="str">
        <f t="shared" si="299"/>
        <v xml:space="preserve"> </v>
      </c>
      <c r="R4770" s="32"/>
    </row>
    <row r="4771" spans="1:18" s="22" customFormat="1">
      <c r="A4771" s="24"/>
      <c r="B4771" s="23"/>
      <c r="C4771" s="23"/>
      <c r="D4771" s="25"/>
      <c r="E4771" s="23"/>
      <c r="F4771" s="26"/>
      <c r="G4771" s="27"/>
      <c r="H4771" s="27"/>
      <c r="I4771" s="27"/>
      <c r="J4771" s="69">
        <f t="shared" si="296"/>
        <v>0</v>
      </c>
      <c r="K4771" s="70" t="e">
        <f t="shared" si="297"/>
        <v>#DIV/0!</v>
      </c>
      <c r="L4771" s="63"/>
      <c r="N4771" s="32" t="str">
        <f>+IFERROR(VLOOKUP(B4771,$B$5:B4770,1,FALSE),"")</f>
        <v/>
      </c>
      <c r="O4771" s="32" t="str">
        <f t="shared" si="298"/>
        <v>DUPLICATE</v>
      </c>
      <c r="P4771" s="65"/>
      <c r="Q4771" s="66" t="str">
        <f t="shared" si="299"/>
        <v xml:space="preserve"> </v>
      </c>
      <c r="R4771" s="32"/>
    </row>
    <row r="4772" spans="1:18" s="22" customFormat="1">
      <c r="A4772" s="24"/>
      <c r="B4772" s="23"/>
      <c r="C4772" s="23"/>
      <c r="D4772" s="25"/>
      <c r="E4772" s="23"/>
      <c r="F4772" s="26"/>
      <c r="G4772" s="27"/>
      <c r="H4772" s="27"/>
      <c r="I4772" s="27"/>
      <c r="J4772" s="69">
        <f t="shared" si="296"/>
        <v>0</v>
      </c>
      <c r="K4772" s="70" t="e">
        <f t="shared" si="297"/>
        <v>#DIV/0!</v>
      </c>
      <c r="L4772" s="63"/>
      <c r="N4772" s="32" t="str">
        <f>+IFERROR(VLOOKUP(B4772,$B$5:B4771,1,FALSE),"")</f>
        <v/>
      </c>
      <c r="O4772" s="32" t="str">
        <f t="shared" si="298"/>
        <v>DUPLICATE</v>
      </c>
      <c r="P4772" s="65"/>
      <c r="Q4772" s="66" t="str">
        <f t="shared" si="299"/>
        <v xml:space="preserve"> </v>
      </c>
      <c r="R4772" s="32"/>
    </row>
    <row r="4773" spans="1:18" s="22" customFormat="1">
      <c r="A4773" s="24"/>
      <c r="B4773" s="23"/>
      <c r="C4773" s="23"/>
      <c r="D4773" s="25"/>
      <c r="E4773" s="60"/>
      <c r="F4773" s="26"/>
      <c r="G4773" s="27"/>
      <c r="H4773" s="27"/>
      <c r="I4773" s="27"/>
      <c r="J4773" s="69">
        <f t="shared" si="296"/>
        <v>0</v>
      </c>
      <c r="K4773" s="70" t="e">
        <f t="shared" si="297"/>
        <v>#DIV/0!</v>
      </c>
      <c r="L4773" s="63"/>
      <c r="N4773" s="32" t="str">
        <f>+IFERROR(VLOOKUP(B4773,$B$5:B4772,1,FALSE),"")</f>
        <v/>
      </c>
      <c r="O4773" s="32" t="str">
        <f t="shared" si="298"/>
        <v>DUPLICATE</v>
      </c>
      <c r="P4773" s="65"/>
      <c r="Q4773" s="66" t="str">
        <f t="shared" si="299"/>
        <v xml:space="preserve"> </v>
      </c>
      <c r="R4773" s="32"/>
    </row>
    <row r="4774" spans="1:18" s="22" customFormat="1">
      <c r="A4774" s="24"/>
      <c r="B4774" s="23"/>
      <c r="C4774" s="23"/>
      <c r="D4774" s="25"/>
      <c r="E4774" s="23"/>
      <c r="F4774" s="26"/>
      <c r="G4774" s="27"/>
      <c r="H4774" s="27"/>
      <c r="I4774" s="27"/>
      <c r="J4774" s="69">
        <f t="shared" si="296"/>
        <v>0</v>
      </c>
      <c r="K4774" s="70" t="e">
        <f t="shared" si="297"/>
        <v>#DIV/0!</v>
      </c>
      <c r="L4774" s="63"/>
      <c r="N4774" s="32" t="str">
        <f>+IFERROR(VLOOKUP(B4774,$B$5:B4773,1,FALSE),"")</f>
        <v/>
      </c>
      <c r="O4774" s="32" t="str">
        <f t="shared" si="298"/>
        <v>DUPLICATE</v>
      </c>
      <c r="P4774" s="65"/>
      <c r="Q4774" s="66" t="str">
        <f t="shared" si="299"/>
        <v xml:space="preserve"> </v>
      </c>
      <c r="R4774" s="32"/>
    </row>
    <row r="4775" spans="1:18" s="22" customFormat="1">
      <c r="A4775" s="24"/>
      <c r="B4775" s="23"/>
      <c r="C4775" s="23"/>
      <c r="D4775" s="25"/>
      <c r="E4775" s="23"/>
      <c r="F4775" s="26"/>
      <c r="G4775" s="27"/>
      <c r="H4775" s="27"/>
      <c r="I4775" s="27"/>
      <c r="J4775" s="69">
        <f t="shared" si="296"/>
        <v>0</v>
      </c>
      <c r="K4775" s="70" t="e">
        <f t="shared" si="297"/>
        <v>#DIV/0!</v>
      </c>
      <c r="L4775" s="63"/>
      <c r="N4775" s="32" t="str">
        <f>+IFERROR(VLOOKUP(B4775,$B$5:B4774,1,FALSE),"")</f>
        <v/>
      </c>
      <c r="O4775" s="32" t="str">
        <f t="shared" si="298"/>
        <v>DUPLICATE</v>
      </c>
      <c r="P4775" s="65"/>
      <c r="Q4775" s="66" t="str">
        <f t="shared" si="299"/>
        <v xml:space="preserve"> </v>
      </c>
      <c r="R4775" s="32"/>
    </row>
    <row r="4776" spans="1:18" s="22" customFormat="1">
      <c r="A4776" s="24"/>
      <c r="B4776" s="23"/>
      <c r="C4776" s="23"/>
      <c r="D4776" s="25"/>
      <c r="E4776" s="23"/>
      <c r="F4776" s="26"/>
      <c r="G4776" s="27"/>
      <c r="H4776" s="27"/>
      <c r="I4776" s="27"/>
      <c r="J4776" s="69">
        <f t="shared" si="296"/>
        <v>0</v>
      </c>
      <c r="K4776" s="70" t="e">
        <f t="shared" si="297"/>
        <v>#DIV/0!</v>
      </c>
      <c r="L4776" s="63"/>
      <c r="N4776" s="32" t="str">
        <f>+IFERROR(VLOOKUP(B4776,$B$5:B4775,1,FALSE),"")</f>
        <v/>
      </c>
      <c r="O4776" s="32" t="str">
        <f t="shared" si="298"/>
        <v>DUPLICATE</v>
      </c>
      <c r="P4776" s="65"/>
      <c r="Q4776" s="66" t="str">
        <f t="shared" si="299"/>
        <v xml:space="preserve"> </v>
      </c>
      <c r="R4776" s="32"/>
    </row>
    <row r="4777" spans="1:18" s="22" customFormat="1">
      <c r="A4777" s="24"/>
      <c r="B4777" s="23"/>
      <c r="C4777" s="23"/>
      <c r="D4777" s="25"/>
      <c r="E4777" s="23"/>
      <c r="F4777" s="26"/>
      <c r="G4777" s="27"/>
      <c r="H4777" s="27"/>
      <c r="I4777" s="27"/>
      <c r="J4777" s="69">
        <f t="shared" si="296"/>
        <v>0</v>
      </c>
      <c r="K4777" s="70" t="e">
        <f t="shared" si="297"/>
        <v>#DIV/0!</v>
      </c>
      <c r="L4777" s="63"/>
      <c r="N4777" s="32" t="str">
        <f>+IFERROR(VLOOKUP(B4777,$B$5:B4776,1,FALSE),"")</f>
        <v/>
      </c>
      <c r="O4777" s="32" t="str">
        <f t="shared" si="298"/>
        <v>DUPLICATE</v>
      </c>
      <c r="P4777" s="65"/>
      <c r="Q4777" s="66" t="str">
        <f t="shared" si="299"/>
        <v xml:space="preserve"> </v>
      </c>
      <c r="R4777" s="32"/>
    </row>
    <row r="4778" spans="1:18" s="22" customFormat="1">
      <c r="A4778" s="24"/>
      <c r="B4778" s="23"/>
      <c r="C4778" s="23"/>
      <c r="D4778" s="25"/>
      <c r="E4778" s="23"/>
      <c r="F4778" s="26"/>
      <c r="G4778" s="27"/>
      <c r="H4778" s="27"/>
      <c r="I4778" s="27"/>
      <c r="J4778" s="69">
        <f t="shared" si="296"/>
        <v>0</v>
      </c>
      <c r="K4778" s="70" t="e">
        <f t="shared" si="297"/>
        <v>#DIV/0!</v>
      </c>
      <c r="L4778" s="63"/>
      <c r="N4778" s="32" t="str">
        <f>+IFERROR(VLOOKUP(B4778,$B$5:B4777,1,FALSE),"")</f>
        <v/>
      </c>
      <c r="O4778" s="32" t="str">
        <f t="shared" si="298"/>
        <v>DUPLICATE</v>
      </c>
      <c r="P4778" s="65"/>
      <c r="Q4778" s="66" t="str">
        <f t="shared" si="299"/>
        <v xml:space="preserve"> </v>
      </c>
      <c r="R4778" s="32"/>
    </row>
    <row r="4779" spans="1:18" s="22" customFormat="1">
      <c r="A4779" s="24"/>
      <c r="B4779" s="23"/>
      <c r="C4779" s="23"/>
      <c r="D4779" s="25"/>
      <c r="E4779" s="23"/>
      <c r="F4779" s="26"/>
      <c r="G4779" s="27"/>
      <c r="H4779" s="27"/>
      <c r="I4779" s="27"/>
      <c r="J4779" s="69">
        <f t="shared" ref="J4779:J4832" si="300">SUM(G4779:I4779)</f>
        <v>0</v>
      </c>
      <c r="K4779" s="70" t="e">
        <f t="shared" ref="K4779:K4832" si="301">+(G4779+H4779+I4779)/F4779*100</f>
        <v>#DIV/0!</v>
      </c>
      <c r="L4779" s="63"/>
      <c r="N4779" s="32" t="str">
        <f>+IFERROR(VLOOKUP(B4779,$B$5:B4778,1,FALSE),"")</f>
        <v/>
      </c>
      <c r="O4779" s="32" t="str">
        <f t="shared" ref="O4779:O4832" si="302">+IF(EXACT(B4779,N4779),"DUPLICATE","ORIGINAL")</f>
        <v>DUPLICATE</v>
      </c>
      <c r="P4779" s="65"/>
      <c r="Q4779" s="66" t="str">
        <f t="shared" ref="Q4779:Q4832" si="303">CONCATENATE(B4779," ",A4779)</f>
        <v xml:space="preserve"> </v>
      </c>
      <c r="R4779" s="32"/>
    </row>
    <row r="4780" spans="1:18" s="22" customFormat="1">
      <c r="A4780" s="24"/>
      <c r="B4780" s="23"/>
      <c r="C4780" s="23"/>
      <c r="D4780" s="25"/>
      <c r="E4780" s="23"/>
      <c r="F4780" s="26"/>
      <c r="G4780" s="27"/>
      <c r="H4780" s="27"/>
      <c r="I4780" s="27"/>
      <c r="J4780" s="69">
        <f t="shared" si="300"/>
        <v>0</v>
      </c>
      <c r="K4780" s="70" t="e">
        <f t="shared" si="301"/>
        <v>#DIV/0!</v>
      </c>
      <c r="L4780" s="63"/>
      <c r="N4780" s="32" t="str">
        <f>+IFERROR(VLOOKUP(B4780,$B$5:B4779,1,FALSE),"")</f>
        <v/>
      </c>
      <c r="O4780" s="32" t="str">
        <f t="shared" si="302"/>
        <v>DUPLICATE</v>
      </c>
      <c r="P4780" s="65"/>
      <c r="Q4780" s="66" t="str">
        <f t="shared" si="303"/>
        <v xml:space="preserve"> </v>
      </c>
      <c r="R4780" s="32"/>
    </row>
    <row r="4781" spans="1:18" s="22" customFormat="1">
      <c r="A4781" s="24"/>
      <c r="B4781" s="23"/>
      <c r="C4781" s="23"/>
      <c r="D4781" s="25"/>
      <c r="E4781" s="23"/>
      <c r="F4781" s="26"/>
      <c r="G4781" s="27"/>
      <c r="H4781" s="27"/>
      <c r="I4781" s="27"/>
      <c r="J4781" s="69">
        <f t="shared" si="300"/>
        <v>0</v>
      </c>
      <c r="K4781" s="70" t="e">
        <f t="shared" si="301"/>
        <v>#DIV/0!</v>
      </c>
      <c r="L4781" s="63"/>
      <c r="N4781" s="32" t="str">
        <f>+IFERROR(VLOOKUP(B4781,$B$5:B4780,1,FALSE),"")</f>
        <v/>
      </c>
      <c r="O4781" s="32" t="str">
        <f t="shared" si="302"/>
        <v>DUPLICATE</v>
      </c>
      <c r="P4781" s="65"/>
      <c r="Q4781" s="66" t="str">
        <f t="shared" si="303"/>
        <v xml:space="preserve"> </v>
      </c>
      <c r="R4781" s="32"/>
    </row>
    <row r="4782" spans="1:18" s="22" customFormat="1">
      <c r="A4782" s="24"/>
      <c r="B4782" s="23"/>
      <c r="C4782" s="23"/>
      <c r="D4782" s="25"/>
      <c r="E4782" s="23"/>
      <c r="F4782" s="26"/>
      <c r="G4782" s="27"/>
      <c r="H4782" s="27"/>
      <c r="I4782" s="27"/>
      <c r="J4782" s="69">
        <f t="shared" si="300"/>
        <v>0</v>
      </c>
      <c r="K4782" s="70" t="e">
        <f t="shared" si="301"/>
        <v>#DIV/0!</v>
      </c>
      <c r="L4782" s="63"/>
      <c r="N4782" s="32" t="str">
        <f>+IFERROR(VLOOKUP(B4782,$B$5:B4781,1,FALSE),"")</f>
        <v/>
      </c>
      <c r="O4782" s="32" t="str">
        <f t="shared" si="302"/>
        <v>DUPLICATE</v>
      </c>
      <c r="P4782" s="65"/>
      <c r="Q4782" s="66" t="str">
        <f t="shared" si="303"/>
        <v xml:space="preserve"> </v>
      </c>
      <c r="R4782" s="32"/>
    </row>
    <row r="4783" spans="1:18" s="22" customFormat="1">
      <c r="A4783" s="24"/>
      <c r="B4783" s="23"/>
      <c r="C4783" s="23"/>
      <c r="D4783" s="25"/>
      <c r="E4783" s="23"/>
      <c r="F4783" s="26"/>
      <c r="G4783" s="27"/>
      <c r="H4783" s="27"/>
      <c r="I4783" s="27"/>
      <c r="J4783" s="69">
        <f t="shared" si="300"/>
        <v>0</v>
      </c>
      <c r="K4783" s="70" t="e">
        <f t="shared" si="301"/>
        <v>#DIV/0!</v>
      </c>
      <c r="L4783" s="63"/>
      <c r="N4783" s="32" t="str">
        <f>+IFERROR(VLOOKUP(B4783,$B$5:B4782,1,FALSE),"")</f>
        <v/>
      </c>
      <c r="O4783" s="32" t="str">
        <f t="shared" si="302"/>
        <v>DUPLICATE</v>
      </c>
      <c r="P4783" s="65"/>
      <c r="Q4783" s="66" t="str">
        <f t="shared" si="303"/>
        <v xml:space="preserve"> </v>
      </c>
      <c r="R4783" s="32"/>
    </row>
    <row r="4784" spans="1:18" s="22" customFormat="1">
      <c r="A4784" s="24"/>
      <c r="B4784" s="23"/>
      <c r="C4784" s="23"/>
      <c r="D4784" s="25"/>
      <c r="E4784" s="23"/>
      <c r="F4784" s="26"/>
      <c r="G4784" s="27"/>
      <c r="H4784" s="27"/>
      <c r="I4784" s="27"/>
      <c r="J4784" s="69">
        <f t="shared" si="300"/>
        <v>0</v>
      </c>
      <c r="K4784" s="70" t="e">
        <f t="shared" si="301"/>
        <v>#DIV/0!</v>
      </c>
      <c r="L4784" s="63"/>
      <c r="N4784" s="32" t="str">
        <f>+IFERROR(VLOOKUP(B4784,$B$5:B4783,1,FALSE),"")</f>
        <v/>
      </c>
      <c r="O4784" s="32" t="str">
        <f t="shared" si="302"/>
        <v>DUPLICATE</v>
      </c>
      <c r="P4784" s="65"/>
      <c r="Q4784" s="66" t="str">
        <f t="shared" si="303"/>
        <v xml:space="preserve"> </v>
      </c>
      <c r="R4784" s="32"/>
    </row>
    <row r="4785" spans="1:18" s="22" customFormat="1">
      <c r="A4785" s="24"/>
      <c r="B4785" s="23"/>
      <c r="C4785" s="23"/>
      <c r="D4785" s="25"/>
      <c r="E4785" s="23"/>
      <c r="F4785" s="26"/>
      <c r="G4785" s="27"/>
      <c r="H4785" s="27"/>
      <c r="I4785" s="27"/>
      <c r="J4785" s="69">
        <f t="shared" si="300"/>
        <v>0</v>
      </c>
      <c r="K4785" s="70" t="e">
        <f t="shared" si="301"/>
        <v>#DIV/0!</v>
      </c>
      <c r="L4785" s="63"/>
      <c r="N4785" s="32" t="str">
        <f>+IFERROR(VLOOKUP(B4785,$B$5:B4784,1,FALSE),"")</f>
        <v/>
      </c>
      <c r="O4785" s="32" t="str">
        <f t="shared" si="302"/>
        <v>DUPLICATE</v>
      </c>
      <c r="P4785" s="65"/>
      <c r="Q4785" s="66" t="str">
        <f t="shared" si="303"/>
        <v xml:space="preserve"> </v>
      </c>
      <c r="R4785" s="32"/>
    </row>
    <row r="4786" spans="1:18" s="22" customFormat="1">
      <c r="A4786" s="24"/>
      <c r="B4786" s="23"/>
      <c r="C4786" s="23"/>
      <c r="D4786" s="25"/>
      <c r="E4786" s="23"/>
      <c r="F4786" s="26"/>
      <c r="G4786" s="27"/>
      <c r="H4786" s="27"/>
      <c r="I4786" s="27"/>
      <c r="J4786" s="69">
        <f t="shared" si="300"/>
        <v>0</v>
      </c>
      <c r="K4786" s="70" t="e">
        <f t="shared" si="301"/>
        <v>#DIV/0!</v>
      </c>
      <c r="L4786" s="63"/>
      <c r="N4786" s="32" t="str">
        <f>+IFERROR(VLOOKUP(B4786,$B$5:B4785,1,FALSE),"")</f>
        <v/>
      </c>
      <c r="O4786" s="32" t="str">
        <f t="shared" si="302"/>
        <v>DUPLICATE</v>
      </c>
      <c r="P4786" s="65"/>
      <c r="Q4786" s="66" t="str">
        <f t="shared" si="303"/>
        <v xml:space="preserve"> </v>
      </c>
      <c r="R4786" s="32"/>
    </row>
    <row r="4787" spans="1:18" s="22" customFormat="1">
      <c r="A4787" s="24"/>
      <c r="B4787" s="23"/>
      <c r="C4787" s="23"/>
      <c r="D4787" s="25"/>
      <c r="E4787" s="59"/>
      <c r="F4787" s="26"/>
      <c r="G4787" s="27"/>
      <c r="H4787" s="27"/>
      <c r="I4787" s="27"/>
      <c r="J4787" s="69">
        <f t="shared" si="300"/>
        <v>0</v>
      </c>
      <c r="K4787" s="70" t="e">
        <f t="shared" si="301"/>
        <v>#DIV/0!</v>
      </c>
      <c r="L4787" s="63"/>
      <c r="N4787" s="32" t="str">
        <f>+IFERROR(VLOOKUP(B4787,$B$5:B4786,1,FALSE),"")</f>
        <v/>
      </c>
      <c r="O4787" s="32" t="str">
        <f t="shared" si="302"/>
        <v>DUPLICATE</v>
      </c>
      <c r="P4787" s="65"/>
      <c r="Q4787" s="66" t="str">
        <f t="shared" si="303"/>
        <v xml:space="preserve"> </v>
      </c>
      <c r="R4787" s="32"/>
    </row>
    <row r="4788" spans="1:18" s="22" customFormat="1">
      <c r="A4788" s="24"/>
      <c r="B4788" s="23"/>
      <c r="C4788" s="23"/>
      <c r="D4788" s="25"/>
      <c r="E4788" s="23"/>
      <c r="F4788" s="26"/>
      <c r="G4788" s="27"/>
      <c r="H4788" s="27"/>
      <c r="I4788" s="27"/>
      <c r="J4788" s="69">
        <f t="shared" si="300"/>
        <v>0</v>
      </c>
      <c r="K4788" s="70" t="e">
        <f t="shared" si="301"/>
        <v>#DIV/0!</v>
      </c>
      <c r="L4788" s="63"/>
      <c r="N4788" s="32" t="str">
        <f>+IFERROR(VLOOKUP(B4788,$B$5:B4787,1,FALSE),"")</f>
        <v/>
      </c>
      <c r="O4788" s="32" t="str">
        <f t="shared" si="302"/>
        <v>DUPLICATE</v>
      </c>
      <c r="P4788" s="65"/>
      <c r="Q4788" s="66" t="str">
        <f t="shared" si="303"/>
        <v xml:space="preserve"> </v>
      </c>
      <c r="R4788" s="32"/>
    </row>
    <row r="4789" spans="1:18" s="22" customFormat="1">
      <c r="A4789" s="24"/>
      <c r="B4789" s="23"/>
      <c r="C4789" s="23"/>
      <c r="D4789" s="25"/>
      <c r="E4789" s="23"/>
      <c r="F4789" s="26"/>
      <c r="G4789" s="27"/>
      <c r="H4789" s="27"/>
      <c r="I4789" s="27"/>
      <c r="J4789" s="69">
        <f t="shared" si="300"/>
        <v>0</v>
      </c>
      <c r="K4789" s="70" t="e">
        <f t="shared" si="301"/>
        <v>#DIV/0!</v>
      </c>
      <c r="L4789" s="63"/>
      <c r="N4789" s="32" t="str">
        <f>+IFERROR(VLOOKUP(B4789,$B$5:B4788,1,FALSE),"")</f>
        <v/>
      </c>
      <c r="O4789" s="32" t="str">
        <f t="shared" si="302"/>
        <v>DUPLICATE</v>
      </c>
      <c r="P4789" s="65"/>
      <c r="Q4789" s="66" t="str">
        <f t="shared" si="303"/>
        <v xml:space="preserve"> </v>
      </c>
      <c r="R4789" s="32"/>
    </row>
    <row r="4790" spans="1:18" s="22" customFormat="1">
      <c r="A4790" s="24"/>
      <c r="B4790" s="23"/>
      <c r="C4790" s="23"/>
      <c r="D4790" s="25"/>
      <c r="E4790" s="23"/>
      <c r="F4790" s="26"/>
      <c r="G4790" s="27"/>
      <c r="H4790" s="27"/>
      <c r="I4790" s="27"/>
      <c r="J4790" s="69">
        <f t="shared" si="300"/>
        <v>0</v>
      </c>
      <c r="K4790" s="70" t="e">
        <f t="shared" si="301"/>
        <v>#DIV/0!</v>
      </c>
      <c r="L4790" s="63"/>
      <c r="N4790" s="32" t="str">
        <f>+IFERROR(VLOOKUP(B4790,$B$5:B4789,1,FALSE),"")</f>
        <v/>
      </c>
      <c r="O4790" s="32" t="str">
        <f t="shared" si="302"/>
        <v>DUPLICATE</v>
      </c>
      <c r="P4790" s="65"/>
      <c r="Q4790" s="66" t="str">
        <f t="shared" si="303"/>
        <v xml:space="preserve"> </v>
      </c>
      <c r="R4790" s="32"/>
    </row>
    <row r="4791" spans="1:18" s="22" customFormat="1">
      <c r="A4791" s="24"/>
      <c r="B4791" s="23"/>
      <c r="C4791" s="23"/>
      <c r="D4791" s="25"/>
      <c r="E4791" s="23"/>
      <c r="F4791" s="26"/>
      <c r="G4791" s="27"/>
      <c r="H4791" s="27"/>
      <c r="I4791" s="27"/>
      <c r="J4791" s="69">
        <f t="shared" si="300"/>
        <v>0</v>
      </c>
      <c r="K4791" s="70" t="e">
        <f t="shared" si="301"/>
        <v>#DIV/0!</v>
      </c>
      <c r="L4791" s="63"/>
      <c r="N4791" s="32" t="str">
        <f>+IFERROR(VLOOKUP(B4791,$B$5:B4790,1,FALSE),"")</f>
        <v/>
      </c>
      <c r="O4791" s="32" t="str">
        <f t="shared" si="302"/>
        <v>DUPLICATE</v>
      </c>
      <c r="P4791" s="65"/>
      <c r="Q4791" s="66" t="str">
        <f t="shared" si="303"/>
        <v xml:space="preserve"> </v>
      </c>
      <c r="R4791" s="32"/>
    </row>
    <row r="4792" spans="1:18" s="22" customFormat="1">
      <c r="A4792" s="24"/>
      <c r="B4792" s="23"/>
      <c r="C4792" s="23"/>
      <c r="D4792" s="25"/>
      <c r="E4792" s="23"/>
      <c r="F4792" s="26"/>
      <c r="G4792" s="27"/>
      <c r="H4792" s="27"/>
      <c r="I4792" s="27"/>
      <c r="J4792" s="69">
        <f t="shared" si="300"/>
        <v>0</v>
      </c>
      <c r="K4792" s="70" t="e">
        <f t="shared" si="301"/>
        <v>#DIV/0!</v>
      </c>
      <c r="L4792" s="63"/>
      <c r="N4792" s="32" t="str">
        <f>+IFERROR(VLOOKUP(B4792,$B$5:B4791,1,FALSE),"")</f>
        <v/>
      </c>
      <c r="O4792" s="32" t="str">
        <f t="shared" si="302"/>
        <v>DUPLICATE</v>
      </c>
      <c r="P4792" s="65"/>
      <c r="Q4792" s="66" t="str">
        <f t="shared" si="303"/>
        <v xml:space="preserve"> </v>
      </c>
      <c r="R4792" s="32"/>
    </row>
    <row r="4793" spans="1:18" s="22" customFormat="1">
      <c r="A4793" s="24"/>
      <c r="B4793" s="23"/>
      <c r="C4793" s="23"/>
      <c r="D4793" s="25"/>
      <c r="E4793" s="59"/>
      <c r="F4793" s="26"/>
      <c r="G4793" s="27"/>
      <c r="H4793" s="27"/>
      <c r="I4793" s="27"/>
      <c r="J4793" s="69">
        <f t="shared" si="300"/>
        <v>0</v>
      </c>
      <c r="K4793" s="70" t="e">
        <f t="shared" si="301"/>
        <v>#DIV/0!</v>
      </c>
      <c r="L4793" s="63"/>
      <c r="N4793" s="32" t="str">
        <f>+IFERROR(VLOOKUP(B4793,$B$5:B4792,1,FALSE),"")</f>
        <v/>
      </c>
      <c r="O4793" s="32" t="str">
        <f t="shared" si="302"/>
        <v>DUPLICATE</v>
      </c>
      <c r="P4793" s="65"/>
      <c r="Q4793" s="66" t="str">
        <f t="shared" si="303"/>
        <v xml:space="preserve"> </v>
      </c>
      <c r="R4793" s="32"/>
    </row>
    <row r="4794" spans="1:18" s="22" customFormat="1">
      <c r="A4794" s="24"/>
      <c r="B4794" s="23"/>
      <c r="C4794" s="23"/>
      <c r="D4794" s="25"/>
      <c r="E4794" s="23"/>
      <c r="F4794" s="26"/>
      <c r="G4794" s="27"/>
      <c r="H4794" s="27"/>
      <c r="I4794" s="27"/>
      <c r="J4794" s="69">
        <f t="shared" si="300"/>
        <v>0</v>
      </c>
      <c r="K4794" s="70" t="e">
        <f t="shared" si="301"/>
        <v>#DIV/0!</v>
      </c>
      <c r="L4794" s="63"/>
      <c r="N4794" s="32" t="str">
        <f>+IFERROR(VLOOKUP(B4794,$B$5:B4793,1,FALSE),"")</f>
        <v/>
      </c>
      <c r="O4794" s="32" t="str">
        <f t="shared" si="302"/>
        <v>DUPLICATE</v>
      </c>
      <c r="P4794" s="65"/>
      <c r="Q4794" s="66" t="str">
        <f t="shared" si="303"/>
        <v xml:space="preserve"> </v>
      </c>
      <c r="R4794" s="32"/>
    </row>
    <row r="4795" spans="1:18" s="22" customFormat="1">
      <c r="A4795" s="24"/>
      <c r="B4795" s="23"/>
      <c r="C4795" s="23"/>
      <c r="D4795" s="25"/>
      <c r="E4795" s="23"/>
      <c r="F4795" s="26"/>
      <c r="G4795" s="27"/>
      <c r="H4795" s="27"/>
      <c r="I4795" s="27"/>
      <c r="J4795" s="69">
        <f t="shared" si="300"/>
        <v>0</v>
      </c>
      <c r="K4795" s="70" t="e">
        <f t="shared" si="301"/>
        <v>#DIV/0!</v>
      </c>
      <c r="L4795" s="63"/>
      <c r="N4795" s="32" t="str">
        <f>+IFERROR(VLOOKUP(B4795,$B$5:B4794,1,FALSE),"")</f>
        <v/>
      </c>
      <c r="O4795" s="32" t="str">
        <f t="shared" si="302"/>
        <v>DUPLICATE</v>
      </c>
      <c r="P4795" s="65"/>
      <c r="Q4795" s="66" t="str">
        <f t="shared" si="303"/>
        <v xml:space="preserve"> </v>
      </c>
      <c r="R4795" s="32"/>
    </row>
    <row r="4796" spans="1:18" s="22" customFormat="1">
      <c r="A4796" s="24"/>
      <c r="B4796" s="23"/>
      <c r="C4796" s="23"/>
      <c r="D4796" s="25"/>
      <c r="E4796" s="23"/>
      <c r="F4796" s="26"/>
      <c r="G4796" s="27"/>
      <c r="H4796" s="27"/>
      <c r="I4796" s="27"/>
      <c r="J4796" s="69">
        <f t="shared" si="300"/>
        <v>0</v>
      </c>
      <c r="K4796" s="70" t="e">
        <f t="shared" si="301"/>
        <v>#DIV/0!</v>
      </c>
      <c r="L4796" s="63"/>
      <c r="N4796" s="32" t="str">
        <f>+IFERROR(VLOOKUP(B4796,$B$5:B4795,1,FALSE),"")</f>
        <v/>
      </c>
      <c r="O4796" s="32" t="str">
        <f t="shared" si="302"/>
        <v>DUPLICATE</v>
      </c>
      <c r="P4796" s="65"/>
      <c r="Q4796" s="66" t="str">
        <f t="shared" si="303"/>
        <v xml:space="preserve"> </v>
      </c>
      <c r="R4796" s="32"/>
    </row>
    <row r="4797" spans="1:18" s="22" customFormat="1">
      <c r="A4797" s="24"/>
      <c r="B4797" s="23"/>
      <c r="C4797" s="23"/>
      <c r="D4797" s="25"/>
      <c r="E4797" s="23"/>
      <c r="F4797" s="26"/>
      <c r="G4797" s="27"/>
      <c r="H4797" s="27"/>
      <c r="I4797" s="27"/>
      <c r="J4797" s="69">
        <f t="shared" si="300"/>
        <v>0</v>
      </c>
      <c r="K4797" s="70" t="e">
        <f t="shared" si="301"/>
        <v>#DIV/0!</v>
      </c>
      <c r="L4797" s="63"/>
      <c r="N4797" s="32" t="str">
        <f>+IFERROR(VLOOKUP(B4797,$B$5:B4796,1,FALSE),"")</f>
        <v/>
      </c>
      <c r="O4797" s="32" t="str">
        <f t="shared" si="302"/>
        <v>DUPLICATE</v>
      </c>
      <c r="P4797" s="65"/>
      <c r="Q4797" s="66" t="str">
        <f t="shared" si="303"/>
        <v xml:space="preserve"> </v>
      </c>
      <c r="R4797" s="32"/>
    </row>
    <row r="4798" spans="1:18" s="22" customFormat="1">
      <c r="A4798" s="24"/>
      <c r="B4798" s="23"/>
      <c r="C4798" s="23"/>
      <c r="D4798" s="25"/>
      <c r="E4798" s="23"/>
      <c r="F4798" s="26"/>
      <c r="G4798" s="27"/>
      <c r="H4798" s="27"/>
      <c r="I4798" s="27"/>
      <c r="J4798" s="69">
        <f t="shared" si="300"/>
        <v>0</v>
      </c>
      <c r="K4798" s="70" t="e">
        <f t="shared" si="301"/>
        <v>#DIV/0!</v>
      </c>
      <c r="L4798" s="63"/>
      <c r="N4798" s="32" t="str">
        <f>+IFERROR(VLOOKUP(B4798,$B$5:B4797,1,FALSE),"")</f>
        <v/>
      </c>
      <c r="O4798" s="32" t="str">
        <f t="shared" si="302"/>
        <v>DUPLICATE</v>
      </c>
      <c r="P4798" s="65"/>
      <c r="Q4798" s="66" t="str">
        <f t="shared" si="303"/>
        <v xml:space="preserve"> </v>
      </c>
      <c r="R4798" s="32"/>
    </row>
    <row r="4799" spans="1:18" s="22" customFormat="1">
      <c r="A4799" s="24"/>
      <c r="B4799" s="23"/>
      <c r="C4799" s="23"/>
      <c r="D4799" s="25"/>
      <c r="E4799" s="23"/>
      <c r="F4799" s="26"/>
      <c r="G4799" s="27"/>
      <c r="H4799" s="27"/>
      <c r="I4799" s="27"/>
      <c r="J4799" s="69">
        <f t="shared" si="300"/>
        <v>0</v>
      </c>
      <c r="K4799" s="70" t="e">
        <f t="shared" si="301"/>
        <v>#DIV/0!</v>
      </c>
      <c r="L4799" s="63"/>
      <c r="N4799" s="32" t="str">
        <f>+IFERROR(VLOOKUP(B4799,$B$5:B4798,1,FALSE),"")</f>
        <v/>
      </c>
      <c r="O4799" s="32" t="str">
        <f t="shared" si="302"/>
        <v>DUPLICATE</v>
      </c>
      <c r="P4799" s="65"/>
      <c r="Q4799" s="66" t="str">
        <f t="shared" si="303"/>
        <v xml:space="preserve"> </v>
      </c>
      <c r="R4799" s="32"/>
    </row>
    <row r="4800" spans="1:18" s="22" customFormat="1">
      <c r="A4800" s="24"/>
      <c r="B4800" s="23"/>
      <c r="C4800" s="23"/>
      <c r="D4800" s="25"/>
      <c r="E4800" s="23"/>
      <c r="F4800" s="26"/>
      <c r="G4800" s="27"/>
      <c r="H4800" s="27"/>
      <c r="I4800" s="27"/>
      <c r="J4800" s="69">
        <f t="shared" si="300"/>
        <v>0</v>
      </c>
      <c r="K4800" s="70" t="e">
        <f t="shared" si="301"/>
        <v>#DIV/0!</v>
      </c>
      <c r="L4800" s="63"/>
      <c r="N4800" s="32" t="str">
        <f>+IFERROR(VLOOKUP(B4800,$B$5:B4799,1,FALSE),"")</f>
        <v/>
      </c>
      <c r="O4800" s="32" t="str">
        <f t="shared" si="302"/>
        <v>DUPLICATE</v>
      </c>
      <c r="P4800" s="65"/>
      <c r="Q4800" s="66" t="str">
        <f t="shared" si="303"/>
        <v xml:space="preserve"> </v>
      </c>
      <c r="R4800" s="32"/>
    </row>
    <row r="4801" spans="1:18" s="22" customFormat="1">
      <c r="A4801" s="24"/>
      <c r="B4801" s="23"/>
      <c r="C4801" s="23"/>
      <c r="D4801" s="25"/>
      <c r="E4801" s="23"/>
      <c r="F4801" s="26"/>
      <c r="G4801" s="27"/>
      <c r="H4801" s="27"/>
      <c r="I4801" s="27"/>
      <c r="J4801" s="69">
        <f t="shared" si="300"/>
        <v>0</v>
      </c>
      <c r="K4801" s="70" t="e">
        <f t="shared" si="301"/>
        <v>#DIV/0!</v>
      </c>
      <c r="L4801" s="63"/>
      <c r="N4801" s="32" t="str">
        <f>+IFERROR(VLOOKUP(B4801,$B$5:B4800,1,FALSE),"")</f>
        <v/>
      </c>
      <c r="O4801" s="32" t="str">
        <f t="shared" si="302"/>
        <v>DUPLICATE</v>
      </c>
      <c r="P4801" s="65"/>
      <c r="Q4801" s="66" t="str">
        <f t="shared" si="303"/>
        <v xml:space="preserve"> </v>
      </c>
      <c r="R4801" s="32"/>
    </row>
    <row r="4802" spans="1:18" s="22" customFormat="1">
      <c r="A4802" s="24"/>
      <c r="B4802" s="23"/>
      <c r="C4802" s="23"/>
      <c r="D4802" s="25"/>
      <c r="E4802" s="23"/>
      <c r="F4802" s="26"/>
      <c r="G4802" s="27"/>
      <c r="H4802" s="27"/>
      <c r="I4802" s="27"/>
      <c r="J4802" s="69">
        <f t="shared" si="300"/>
        <v>0</v>
      </c>
      <c r="K4802" s="70" t="e">
        <f t="shared" si="301"/>
        <v>#DIV/0!</v>
      </c>
      <c r="L4802" s="63"/>
      <c r="N4802" s="32" t="str">
        <f>+IFERROR(VLOOKUP(B4802,$B$5:B4801,1,FALSE),"")</f>
        <v/>
      </c>
      <c r="O4802" s="32" t="str">
        <f t="shared" si="302"/>
        <v>DUPLICATE</v>
      </c>
      <c r="P4802" s="65"/>
      <c r="Q4802" s="66" t="str">
        <f t="shared" si="303"/>
        <v xml:space="preserve"> </v>
      </c>
      <c r="R4802" s="32"/>
    </row>
    <row r="4803" spans="1:18" s="22" customFormat="1">
      <c r="A4803" s="24"/>
      <c r="B4803" s="23"/>
      <c r="C4803" s="23"/>
      <c r="D4803" s="25"/>
      <c r="E4803" s="23"/>
      <c r="F4803" s="26"/>
      <c r="G4803" s="27"/>
      <c r="H4803" s="27"/>
      <c r="I4803" s="27"/>
      <c r="J4803" s="69">
        <f t="shared" si="300"/>
        <v>0</v>
      </c>
      <c r="K4803" s="70" t="e">
        <f t="shared" si="301"/>
        <v>#DIV/0!</v>
      </c>
      <c r="L4803" s="63"/>
      <c r="N4803" s="32" t="str">
        <f>+IFERROR(VLOOKUP(B4803,$B$5:B4802,1,FALSE),"")</f>
        <v/>
      </c>
      <c r="O4803" s="32" t="str">
        <f t="shared" si="302"/>
        <v>DUPLICATE</v>
      </c>
      <c r="P4803" s="65"/>
      <c r="Q4803" s="66" t="str">
        <f t="shared" si="303"/>
        <v xml:space="preserve"> </v>
      </c>
      <c r="R4803" s="32"/>
    </row>
    <row r="4804" spans="1:18" s="22" customFormat="1">
      <c r="A4804" s="24"/>
      <c r="B4804" s="23"/>
      <c r="C4804" s="23"/>
      <c r="D4804" s="25"/>
      <c r="E4804" s="23"/>
      <c r="F4804" s="26"/>
      <c r="G4804" s="27"/>
      <c r="H4804" s="27"/>
      <c r="I4804" s="27"/>
      <c r="J4804" s="69">
        <f t="shared" si="300"/>
        <v>0</v>
      </c>
      <c r="K4804" s="70" t="e">
        <f t="shared" si="301"/>
        <v>#DIV/0!</v>
      </c>
      <c r="L4804" s="63"/>
      <c r="N4804" s="32" t="str">
        <f>+IFERROR(VLOOKUP(B4804,$B$5:B4803,1,FALSE),"")</f>
        <v/>
      </c>
      <c r="O4804" s="32" t="str">
        <f t="shared" si="302"/>
        <v>DUPLICATE</v>
      </c>
      <c r="P4804" s="65"/>
      <c r="Q4804" s="66" t="str">
        <f t="shared" si="303"/>
        <v xml:space="preserve"> </v>
      </c>
      <c r="R4804" s="32"/>
    </row>
    <row r="4805" spans="1:18" s="22" customFormat="1">
      <c r="A4805" s="24"/>
      <c r="B4805" s="23"/>
      <c r="C4805" s="23"/>
      <c r="D4805" s="25"/>
      <c r="E4805" s="23"/>
      <c r="F4805" s="26"/>
      <c r="G4805" s="27"/>
      <c r="H4805" s="27"/>
      <c r="I4805" s="27"/>
      <c r="J4805" s="69">
        <f t="shared" si="300"/>
        <v>0</v>
      </c>
      <c r="K4805" s="70" t="e">
        <f t="shared" si="301"/>
        <v>#DIV/0!</v>
      </c>
      <c r="L4805" s="63"/>
      <c r="N4805" s="32" t="str">
        <f>+IFERROR(VLOOKUP(B4805,$B$5:B4804,1,FALSE),"")</f>
        <v/>
      </c>
      <c r="O4805" s="32" t="str">
        <f t="shared" si="302"/>
        <v>DUPLICATE</v>
      </c>
      <c r="P4805" s="65"/>
      <c r="Q4805" s="66" t="str">
        <f t="shared" si="303"/>
        <v xml:space="preserve"> </v>
      </c>
      <c r="R4805" s="32"/>
    </row>
    <row r="4806" spans="1:18" s="22" customFormat="1">
      <c r="A4806" s="24"/>
      <c r="B4806" s="23"/>
      <c r="C4806" s="23"/>
      <c r="D4806" s="25"/>
      <c r="E4806" s="23"/>
      <c r="F4806" s="26"/>
      <c r="G4806" s="27"/>
      <c r="H4806" s="27"/>
      <c r="I4806" s="27"/>
      <c r="J4806" s="69">
        <f t="shared" si="300"/>
        <v>0</v>
      </c>
      <c r="K4806" s="70" t="e">
        <f t="shared" si="301"/>
        <v>#DIV/0!</v>
      </c>
      <c r="L4806" s="63"/>
      <c r="N4806" s="32" t="str">
        <f>+IFERROR(VLOOKUP(B4806,$B$5:B4805,1,FALSE),"")</f>
        <v/>
      </c>
      <c r="O4806" s="32" t="str">
        <f t="shared" si="302"/>
        <v>DUPLICATE</v>
      </c>
      <c r="P4806" s="65"/>
      <c r="Q4806" s="66" t="str">
        <f t="shared" si="303"/>
        <v xml:space="preserve"> </v>
      </c>
      <c r="R4806" s="32"/>
    </row>
    <row r="4807" spans="1:18" s="22" customFormat="1">
      <c r="A4807" s="24"/>
      <c r="B4807" s="23"/>
      <c r="C4807" s="23"/>
      <c r="D4807" s="25"/>
      <c r="E4807" s="23"/>
      <c r="F4807" s="26"/>
      <c r="G4807" s="27"/>
      <c r="H4807" s="27"/>
      <c r="I4807" s="27"/>
      <c r="J4807" s="69">
        <f t="shared" si="300"/>
        <v>0</v>
      </c>
      <c r="K4807" s="70" t="e">
        <f t="shared" si="301"/>
        <v>#DIV/0!</v>
      </c>
      <c r="L4807" s="63"/>
      <c r="N4807" s="32" t="str">
        <f>+IFERROR(VLOOKUP(B4807,$B$5:B4806,1,FALSE),"")</f>
        <v/>
      </c>
      <c r="O4807" s="32" t="str">
        <f t="shared" si="302"/>
        <v>DUPLICATE</v>
      </c>
      <c r="P4807" s="65"/>
      <c r="Q4807" s="66" t="str">
        <f t="shared" si="303"/>
        <v xml:space="preserve"> </v>
      </c>
      <c r="R4807" s="32"/>
    </row>
    <row r="4808" spans="1:18" s="22" customFormat="1">
      <c r="A4808" s="24"/>
      <c r="B4808" s="23"/>
      <c r="C4808" s="23"/>
      <c r="D4808" s="25"/>
      <c r="E4808" s="23"/>
      <c r="F4808" s="26"/>
      <c r="G4808" s="27"/>
      <c r="H4808" s="27"/>
      <c r="I4808" s="27"/>
      <c r="J4808" s="69">
        <f t="shared" si="300"/>
        <v>0</v>
      </c>
      <c r="K4808" s="70" t="e">
        <f t="shared" si="301"/>
        <v>#DIV/0!</v>
      </c>
      <c r="L4808" s="63"/>
      <c r="N4808" s="32" t="str">
        <f>+IFERROR(VLOOKUP(B4808,$B$5:B4807,1,FALSE),"")</f>
        <v/>
      </c>
      <c r="O4808" s="32" t="str">
        <f t="shared" si="302"/>
        <v>DUPLICATE</v>
      </c>
      <c r="P4808" s="65"/>
      <c r="Q4808" s="66" t="str">
        <f t="shared" si="303"/>
        <v xml:space="preserve"> </v>
      </c>
      <c r="R4808" s="32"/>
    </row>
    <row r="4809" spans="1:18" s="22" customFormat="1">
      <c r="A4809" s="24"/>
      <c r="B4809" s="23"/>
      <c r="C4809" s="23"/>
      <c r="D4809" s="25"/>
      <c r="E4809" s="23"/>
      <c r="F4809" s="26"/>
      <c r="G4809" s="27"/>
      <c r="H4809" s="27"/>
      <c r="I4809" s="27"/>
      <c r="J4809" s="69">
        <f t="shared" si="300"/>
        <v>0</v>
      </c>
      <c r="K4809" s="70" t="e">
        <f t="shared" si="301"/>
        <v>#DIV/0!</v>
      </c>
      <c r="L4809" s="63"/>
      <c r="N4809" s="32" t="str">
        <f>+IFERROR(VLOOKUP(B4809,$B$5:B4808,1,FALSE),"")</f>
        <v/>
      </c>
      <c r="O4809" s="32" t="str">
        <f t="shared" si="302"/>
        <v>DUPLICATE</v>
      </c>
      <c r="P4809" s="65"/>
      <c r="Q4809" s="66" t="str">
        <f t="shared" si="303"/>
        <v xml:space="preserve"> </v>
      </c>
      <c r="R4809" s="32"/>
    </row>
    <row r="4810" spans="1:18" s="22" customFormat="1">
      <c r="A4810" s="24"/>
      <c r="B4810" s="23"/>
      <c r="C4810" s="23"/>
      <c r="D4810" s="25"/>
      <c r="E4810" s="23"/>
      <c r="F4810" s="26"/>
      <c r="G4810" s="27"/>
      <c r="H4810" s="27"/>
      <c r="I4810" s="27"/>
      <c r="J4810" s="69">
        <f t="shared" si="300"/>
        <v>0</v>
      </c>
      <c r="K4810" s="70" t="e">
        <f t="shared" si="301"/>
        <v>#DIV/0!</v>
      </c>
      <c r="L4810" s="63"/>
      <c r="N4810" s="32" t="str">
        <f>+IFERROR(VLOOKUP(B4810,$B$5:B4809,1,FALSE),"")</f>
        <v/>
      </c>
      <c r="O4810" s="32" t="str">
        <f t="shared" si="302"/>
        <v>DUPLICATE</v>
      </c>
      <c r="P4810" s="65"/>
      <c r="Q4810" s="66" t="str">
        <f t="shared" si="303"/>
        <v xml:space="preserve"> </v>
      </c>
      <c r="R4810" s="32"/>
    </row>
    <row r="4811" spans="1:18" s="22" customFormat="1">
      <c r="A4811" s="24"/>
      <c r="B4811" s="23"/>
      <c r="C4811" s="23"/>
      <c r="D4811" s="25"/>
      <c r="E4811" s="23"/>
      <c r="F4811" s="26"/>
      <c r="G4811" s="27"/>
      <c r="H4811" s="27"/>
      <c r="I4811" s="27"/>
      <c r="J4811" s="69">
        <f t="shared" si="300"/>
        <v>0</v>
      </c>
      <c r="K4811" s="70" t="e">
        <f t="shared" si="301"/>
        <v>#DIV/0!</v>
      </c>
      <c r="L4811" s="63"/>
      <c r="N4811" s="32" t="str">
        <f>+IFERROR(VLOOKUP(B4811,$B$5:B4810,1,FALSE),"")</f>
        <v/>
      </c>
      <c r="O4811" s="32" t="str">
        <f t="shared" si="302"/>
        <v>DUPLICATE</v>
      </c>
      <c r="P4811" s="65"/>
      <c r="Q4811" s="66" t="str">
        <f t="shared" si="303"/>
        <v xml:space="preserve"> </v>
      </c>
      <c r="R4811" s="32"/>
    </row>
    <row r="4812" spans="1:18" s="22" customFormat="1">
      <c r="A4812" s="24"/>
      <c r="B4812" s="23"/>
      <c r="C4812" s="23"/>
      <c r="D4812" s="25"/>
      <c r="E4812" s="23"/>
      <c r="F4812" s="26"/>
      <c r="G4812" s="27"/>
      <c r="H4812" s="27"/>
      <c r="I4812" s="27"/>
      <c r="J4812" s="69">
        <f t="shared" si="300"/>
        <v>0</v>
      </c>
      <c r="K4812" s="70" t="e">
        <f t="shared" si="301"/>
        <v>#DIV/0!</v>
      </c>
      <c r="L4812" s="63"/>
      <c r="N4812" s="32" t="str">
        <f>+IFERROR(VLOOKUP(B4812,$B$5:B4811,1,FALSE),"")</f>
        <v/>
      </c>
      <c r="O4812" s="32" t="str">
        <f t="shared" si="302"/>
        <v>DUPLICATE</v>
      </c>
      <c r="P4812" s="65"/>
      <c r="Q4812" s="66" t="str">
        <f t="shared" si="303"/>
        <v xml:space="preserve"> </v>
      </c>
      <c r="R4812" s="32"/>
    </row>
    <row r="4813" spans="1:18" s="22" customFormat="1">
      <c r="A4813" s="24"/>
      <c r="B4813" s="23"/>
      <c r="C4813" s="23"/>
      <c r="D4813" s="25"/>
      <c r="E4813" s="23"/>
      <c r="F4813" s="26"/>
      <c r="G4813" s="27"/>
      <c r="H4813" s="27"/>
      <c r="I4813" s="27"/>
      <c r="J4813" s="69">
        <f t="shared" si="300"/>
        <v>0</v>
      </c>
      <c r="K4813" s="70" t="e">
        <f t="shared" si="301"/>
        <v>#DIV/0!</v>
      </c>
      <c r="L4813" s="63"/>
      <c r="N4813" s="32" t="str">
        <f>+IFERROR(VLOOKUP(B4813,$B$5:B4812,1,FALSE),"")</f>
        <v/>
      </c>
      <c r="O4813" s="32" t="str">
        <f t="shared" si="302"/>
        <v>DUPLICATE</v>
      </c>
      <c r="P4813" s="65"/>
      <c r="Q4813" s="66" t="str">
        <f t="shared" si="303"/>
        <v xml:space="preserve"> </v>
      </c>
      <c r="R4813" s="32"/>
    </row>
    <row r="4814" spans="1:18" s="22" customFormat="1">
      <c r="A4814" s="24"/>
      <c r="B4814" s="23"/>
      <c r="C4814" s="23"/>
      <c r="D4814" s="25"/>
      <c r="E4814" s="23"/>
      <c r="F4814" s="26"/>
      <c r="G4814" s="27"/>
      <c r="H4814" s="27"/>
      <c r="I4814" s="27"/>
      <c r="J4814" s="69">
        <f t="shared" si="300"/>
        <v>0</v>
      </c>
      <c r="K4814" s="70" t="e">
        <f t="shared" si="301"/>
        <v>#DIV/0!</v>
      </c>
      <c r="L4814" s="63"/>
      <c r="N4814" s="32" t="str">
        <f>+IFERROR(VLOOKUP(B4814,$B$5:B4813,1,FALSE),"")</f>
        <v/>
      </c>
      <c r="O4814" s="32" t="str">
        <f t="shared" si="302"/>
        <v>DUPLICATE</v>
      </c>
      <c r="P4814" s="65"/>
      <c r="Q4814" s="66" t="str">
        <f t="shared" si="303"/>
        <v xml:space="preserve"> </v>
      </c>
      <c r="R4814" s="32"/>
    </row>
    <row r="4815" spans="1:18" s="22" customFormat="1">
      <c r="A4815" s="24"/>
      <c r="B4815" s="23"/>
      <c r="C4815" s="23"/>
      <c r="D4815" s="25"/>
      <c r="E4815" s="23"/>
      <c r="F4815" s="26"/>
      <c r="G4815" s="27"/>
      <c r="H4815" s="27"/>
      <c r="I4815" s="27"/>
      <c r="J4815" s="69">
        <f t="shared" si="300"/>
        <v>0</v>
      </c>
      <c r="K4815" s="70" t="e">
        <f t="shared" si="301"/>
        <v>#DIV/0!</v>
      </c>
      <c r="L4815" s="63"/>
      <c r="N4815" s="32" t="str">
        <f>+IFERROR(VLOOKUP(B4815,$B$5:B4814,1,FALSE),"")</f>
        <v/>
      </c>
      <c r="O4815" s="32" t="str">
        <f t="shared" si="302"/>
        <v>DUPLICATE</v>
      </c>
      <c r="P4815" s="65"/>
      <c r="Q4815" s="66" t="str">
        <f t="shared" si="303"/>
        <v xml:space="preserve"> </v>
      </c>
      <c r="R4815" s="32"/>
    </row>
    <row r="4816" spans="1:18" s="22" customFormat="1">
      <c r="A4816" s="24"/>
      <c r="B4816" s="23"/>
      <c r="C4816" s="23"/>
      <c r="D4816" s="25"/>
      <c r="E4816" s="23"/>
      <c r="F4816" s="26"/>
      <c r="G4816" s="27"/>
      <c r="H4816" s="27"/>
      <c r="I4816" s="27"/>
      <c r="J4816" s="69">
        <f t="shared" si="300"/>
        <v>0</v>
      </c>
      <c r="K4816" s="70" t="e">
        <f t="shared" si="301"/>
        <v>#DIV/0!</v>
      </c>
      <c r="L4816" s="63"/>
      <c r="N4816" s="32" t="str">
        <f>+IFERROR(VLOOKUP(B4816,$B$5:B4815,1,FALSE),"")</f>
        <v/>
      </c>
      <c r="O4816" s="32" t="str">
        <f t="shared" si="302"/>
        <v>DUPLICATE</v>
      </c>
      <c r="P4816" s="65"/>
      <c r="Q4816" s="66" t="str">
        <f t="shared" si="303"/>
        <v xml:space="preserve"> </v>
      </c>
      <c r="R4816" s="32"/>
    </row>
    <row r="4817" spans="1:18" s="22" customFormat="1">
      <c r="A4817" s="24"/>
      <c r="B4817" s="23"/>
      <c r="C4817" s="23"/>
      <c r="D4817" s="25"/>
      <c r="E4817" s="23"/>
      <c r="F4817" s="26"/>
      <c r="G4817" s="27"/>
      <c r="H4817" s="27"/>
      <c r="I4817" s="27"/>
      <c r="J4817" s="69">
        <f t="shared" si="300"/>
        <v>0</v>
      </c>
      <c r="K4817" s="70" t="e">
        <f t="shared" si="301"/>
        <v>#DIV/0!</v>
      </c>
      <c r="L4817" s="63"/>
      <c r="N4817" s="32" t="str">
        <f>+IFERROR(VLOOKUP(B4817,$B$5:B4816,1,FALSE),"")</f>
        <v/>
      </c>
      <c r="O4817" s="32" t="str">
        <f t="shared" si="302"/>
        <v>DUPLICATE</v>
      </c>
      <c r="P4817" s="65"/>
      <c r="Q4817" s="66" t="str">
        <f t="shared" si="303"/>
        <v xml:space="preserve"> </v>
      </c>
      <c r="R4817" s="32"/>
    </row>
    <row r="4818" spans="1:18" s="22" customFormat="1">
      <c r="A4818" s="24"/>
      <c r="B4818" s="23"/>
      <c r="C4818" s="23"/>
      <c r="D4818" s="25"/>
      <c r="E4818" s="23"/>
      <c r="F4818" s="26"/>
      <c r="G4818" s="27"/>
      <c r="H4818" s="27"/>
      <c r="I4818" s="27"/>
      <c r="J4818" s="69">
        <f t="shared" si="300"/>
        <v>0</v>
      </c>
      <c r="K4818" s="70" t="e">
        <f t="shared" si="301"/>
        <v>#DIV/0!</v>
      </c>
      <c r="L4818" s="63"/>
      <c r="N4818" s="32" t="str">
        <f>+IFERROR(VLOOKUP(B4818,$B$5:B4817,1,FALSE),"")</f>
        <v/>
      </c>
      <c r="O4818" s="32" t="str">
        <f t="shared" si="302"/>
        <v>DUPLICATE</v>
      </c>
      <c r="P4818" s="65"/>
      <c r="Q4818" s="66" t="str">
        <f t="shared" si="303"/>
        <v xml:space="preserve"> </v>
      </c>
      <c r="R4818" s="32"/>
    </row>
    <row r="4819" spans="1:18" s="22" customFormat="1">
      <c r="A4819" s="24"/>
      <c r="B4819" s="23"/>
      <c r="C4819" s="23"/>
      <c r="D4819" s="25"/>
      <c r="E4819" s="23"/>
      <c r="F4819" s="26"/>
      <c r="G4819" s="27"/>
      <c r="H4819" s="27"/>
      <c r="I4819" s="27"/>
      <c r="J4819" s="69">
        <f t="shared" si="300"/>
        <v>0</v>
      </c>
      <c r="K4819" s="70" t="e">
        <f t="shared" si="301"/>
        <v>#DIV/0!</v>
      </c>
      <c r="L4819" s="63"/>
      <c r="N4819" s="32" t="str">
        <f>+IFERROR(VLOOKUP(B4819,$B$5:B4818,1,FALSE),"")</f>
        <v/>
      </c>
      <c r="O4819" s="32" t="str">
        <f t="shared" si="302"/>
        <v>DUPLICATE</v>
      </c>
      <c r="P4819" s="65"/>
      <c r="Q4819" s="66" t="str">
        <f t="shared" si="303"/>
        <v xml:space="preserve"> </v>
      </c>
      <c r="R4819" s="32"/>
    </row>
    <row r="4820" spans="1:18" s="22" customFormat="1">
      <c r="A4820" s="24"/>
      <c r="B4820" s="23"/>
      <c r="C4820" s="23"/>
      <c r="D4820" s="25"/>
      <c r="E4820" s="23"/>
      <c r="F4820" s="26"/>
      <c r="G4820" s="27"/>
      <c r="H4820" s="27"/>
      <c r="I4820" s="27"/>
      <c r="J4820" s="69">
        <f t="shared" si="300"/>
        <v>0</v>
      </c>
      <c r="K4820" s="70" t="e">
        <f t="shared" si="301"/>
        <v>#DIV/0!</v>
      </c>
      <c r="L4820" s="63"/>
      <c r="N4820" s="32" t="str">
        <f>+IFERROR(VLOOKUP(B4820,$B$5:B4819,1,FALSE),"")</f>
        <v/>
      </c>
      <c r="O4820" s="32" t="str">
        <f t="shared" si="302"/>
        <v>DUPLICATE</v>
      </c>
      <c r="P4820" s="65"/>
      <c r="Q4820" s="66" t="str">
        <f t="shared" si="303"/>
        <v xml:space="preserve"> </v>
      </c>
      <c r="R4820" s="32"/>
    </row>
    <row r="4821" spans="1:18" s="22" customFormat="1">
      <c r="A4821" s="24"/>
      <c r="B4821" s="23"/>
      <c r="C4821" s="23"/>
      <c r="D4821" s="25"/>
      <c r="E4821" s="23"/>
      <c r="F4821" s="26"/>
      <c r="G4821" s="27"/>
      <c r="H4821" s="27"/>
      <c r="I4821" s="27"/>
      <c r="J4821" s="69">
        <f t="shared" si="300"/>
        <v>0</v>
      </c>
      <c r="K4821" s="70" t="e">
        <f t="shared" si="301"/>
        <v>#DIV/0!</v>
      </c>
      <c r="L4821" s="63"/>
      <c r="N4821" s="32" t="str">
        <f>+IFERROR(VLOOKUP(B4821,$B$5:B4820,1,FALSE),"")</f>
        <v/>
      </c>
      <c r="O4821" s="32" t="str">
        <f t="shared" si="302"/>
        <v>DUPLICATE</v>
      </c>
      <c r="P4821" s="65"/>
      <c r="Q4821" s="66" t="str">
        <f t="shared" si="303"/>
        <v xml:space="preserve"> </v>
      </c>
      <c r="R4821" s="32"/>
    </row>
    <row r="4822" spans="1:18" s="22" customFormat="1">
      <c r="A4822" s="24"/>
      <c r="B4822" s="23"/>
      <c r="C4822" s="23"/>
      <c r="D4822" s="25"/>
      <c r="E4822" s="23"/>
      <c r="F4822" s="26"/>
      <c r="G4822" s="27"/>
      <c r="H4822" s="27"/>
      <c r="I4822" s="27"/>
      <c r="J4822" s="69">
        <f t="shared" si="300"/>
        <v>0</v>
      </c>
      <c r="K4822" s="70" t="e">
        <f t="shared" si="301"/>
        <v>#DIV/0!</v>
      </c>
      <c r="L4822" s="63"/>
      <c r="N4822" s="32" t="str">
        <f>+IFERROR(VLOOKUP(B4822,$B$5:B4821,1,FALSE),"")</f>
        <v/>
      </c>
      <c r="O4822" s="32" t="str">
        <f t="shared" si="302"/>
        <v>DUPLICATE</v>
      </c>
      <c r="P4822" s="65"/>
      <c r="Q4822" s="66" t="str">
        <f t="shared" si="303"/>
        <v xml:space="preserve"> </v>
      </c>
      <c r="R4822" s="32"/>
    </row>
    <row r="4823" spans="1:18" s="22" customFormat="1">
      <c r="A4823" s="24"/>
      <c r="B4823" s="23"/>
      <c r="C4823" s="23"/>
      <c r="D4823" s="25"/>
      <c r="E4823" s="23"/>
      <c r="F4823" s="26"/>
      <c r="G4823" s="27"/>
      <c r="H4823" s="27"/>
      <c r="I4823" s="27"/>
      <c r="J4823" s="69">
        <f t="shared" si="300"/>
        <v>0</v>
      </c>
      <c r="K4823" s="70" t="e">
        <f t="shared" si="301"/>
        <v>#DIV/0!</v>
      </c>
      <c r="L4823" s="63"/>
      <c r="N4823" s="32" t="str">
        <f>+IFERROR(VLOOKUP(B4823,$B$5:B4822,1,FALSE),"")</f>
        <v/>
      </c>
      <c r="O4823" s="32" t="str">
        <f t="shared" si="302"/>
        <v>DUPLICATE</v>
      </c>
      <c r="P4823" s="65"/>
      <c r="Q4823" s="66" t="str">
        <f t="shared" si="303"/>
        <v xml:space="preserve"> </v>
      </c>
      <c r="R4823" s="32"/>
    </row>
    <row r="4824" spans="1:18" s="22" customFormat="1">
      <c r="A4824" s="24"/>
      <c r="B4824" s="23"/>
      <c r="C4824" s="23"/>
      <c r="D4824" s="25"/>
      <c r="E4824" s="59"/>
      <c r="F4824" s="26"/>
      <c r="G4824" s="27"/>
      <c r="H4824" s="27"/>
      <c r="I4824" s="27"/>
      <c r="J4824" s="69">
        <f t="shared" si="300"/>
        <v>0</v>
      </c>
      <c r="K4824" s="70" t="e">
        <f t="shared" si="301"/>
        <v>#DIV/0!</v>
      </c>
      <c r="L4824" s="63"/>
      <c r="N4824" s="32" t="str">
        <f>+IFERROR(VLOOKUP(B4824,$B$5:B4823,1,FALSE),"")</f>
        <v/>
      </c>
      <c r="O4824" s="32" t="str">
        <f t="shared" si="302"/>
        <v>DUPLICATE</v>
      </c>
      <c r="P4824" s="65"/>
      <c r="Q4824" s="66" t="str">
        <f t="shared" si="303"/>
        <v xml:space="preserve"> </v>
      </c>
      <c r="R4824" s="32"/>
    </row>
    <row r="4825" spans="1:18" s="22" customFormat="1">
      <c r="A4825" s="24"/>
      <c r="B4825" s="23"/>
      <c r="C4825" s="23"/>
      <c r="D4825" s="25"/>
      <c r="E4825" s="23"/>
      <c r="F4825" s="26"/>
      <c r="G4825" s="27"/>
      <c r="H4825" s="27"/>
      <c r="I4825" s="27"/>
      <c r="J4825" s="69">
        <f t="shared" si="300"/>
        <v>0</v>
      </c>
      <c r="K4825" s="70" t="e">
        <f t="shared" si="301"/>
        <v>#DIV/0!</v>
      </c>
      <c r="L4825" s="63"/>
      <c r="N4825" s="32" t="str">
        <f>+IFERROR(VLOOKUP(B4825,$B$5:B4824,1,FALSE),"")</f>
        <v/>
      </c>
      <c r="O4825" s="32" t="str">
        <f t="shared" si="302"/>
        <v>DUPLICATE</v>
      </c>
      <c r="P4825" s="65"/>
      <c r="Q4825" s="66" t="str">
        <f t="shared" si="303"/>
        <v xml:space="preserve"> </v>
      </c>
      <c r="R4825" s="32"/>
    </row>
    <row r="4826" spans="1:18" s="22" customFormat="1">
      <c r="A4826" s="24"/>
      <c r="B4826" s="23"/>
      <c r="C4826" s="23"/>
      <c r="D4826" s="25"/>
      <c r="E4826" s="23"/>
      <c r="F4826" s="26"/>
      <c r="G4826" s="27"/>
      <c r="H4826" s="27"/>
      <c r="I4826" s="27"/>
      <c r="J4826" s="69">
        <f t="shared" si="300"/>
        <v>0</v>
      </c>
      <c r="K4826" s="70" t="e">
        <f t="shared" si="301"/>
        <v>#DIV/0!</v>
      </c>
      <c r="L4826" s="63"/>
      <c r="N4826" s="32" t="str">
        <f>+IFERROR(VLOOKUP(B4826,$B$5:B4825,1,FALSE),"")</f>
        <v/>
      </c>
      <c r="O4826" s="32" t="str">
        <f t="shared" si="302"/>
        <v>DUPLICATE</v>
      </c>
      <c r="P4826" s="65"/>
      <c r="Q4826" s="66" t="str">
        <f t="shared" si="303"/>
        <v xml:space="preserve"> </v>
      </c>
      <c r="R4826" s="32"/>
    </row>
    <row r="4827" spans="1:18" s="22" customFormat="1">
      <c r="A4827" s="24"/>
      <c r="B4827" s="23"/>
      <c r="C4827" s="23"/>
      <c r="D4827" s="25"/>
      <c r="E4827" s="23"/>
      <c r="F4827" s="26"/>
      <c r="G4827" s="27"/>
      <c r="H4827" s="27"/>
      <c r="I4827" s="27"/>
      <c r="J4827" s="69">
        <f t="shared" si="300"/>
        <v>0</v>
      </c>
      <c r="K4827" s="70" t="e">
        <f t="shared" si="301"/>
        <v>#DIV/0!</v>
      </c>
      <c r="L4827" s="63"/>
      <c r="N4827" s="32" t="str">
        <f>+IFERROR(VLOOKUP(B4827,$B$5:B4826,1,FALSE),"")</f>
        <v/>
      </c>
      <c r="O4827" s="32" t="str">
        <f t="shared" si="302"/>
        <v>DUPLICATE</v>
      </c>
      <c r="P4827" s="65"/>
      <c r="Q4827" s="66" t="str">
        <f t="shared" si="303"/>
        <v xml:space="preserve"> </v>
      </c>
      <c r="R4827" s="32"/>
    </row>
    <row r="4828" spans="1:18" s="22" customFormat="1">
      <c r="A4828" s="24"/>
      <c r="B4828" s="23"/>
      <c r="C4828" s="23"/>
      <c r="D4828" s="25"/>
      <c r="E4828" s="23"/>
      <c r="F4828" s="26"/>
      <c r="G4828" s="27"/>
      <c r="H4828" s="27"/>
      <c r="I4828" s="27"/>
      <c r="J4828" s="69">
        <f t="shared" si="300"/>
        <v>0</v>
      </c>
      <c r="K4828" s="70" t="e">
        <f t="shared" si="301"/>
        <v>#DIV/0!</v>
      </c>
      <c r="L4828" s="63"/>
      <c r="N4828" s="32" t="str">
        <f>+IFERROR(VLOOKUP(B4828,$B$5:B4827,1,FALSE),"")</f>
        <v/>
      </c>
      <c r="O4828" s="32" t="str">
        <f t="shared" si="302"/>
        <v>DUPLICATE</v>
      </c>
      <c r="P4828" s="65"/>
      <c r="Q4828" s="66" t="str">
        <f t="shared" si="303"/>
        <v xml:space="preserve"> </v>
      </c>
      <c r="R4828" s="32"/>
    </row>
    <row r="4829" spans="1:18" s="22" customFormat="1">
      <c r="A4829" s="24"/>
      <c r="B4829" s="23"/>
      <c r="C4829" s="23"/>
      <c r="D4829" s="25"/>
      <c r="E4829" s="23"/>
      <c r="F4829" s="26"/>
      <c r="G4829" s="27"/>
      <c r="H4829" s="27"/>
      <c r="I4829" s="27"/>
      <c r="J4829" s="69">
        <f t="shared" si="300"/>
        <v>0</v>
      </c>
      <c r="K4829" s="70" t="e">
        <f t="shared" si="301"/>
        <v>#DIV/0!</v>
      </c>
      <c r="L4829" s="63"/>
      <c r="N4829" s="32" t="str">
        <f>+IFERROR(VLOOKUP(B4829,$B$5:B4828,1,FALSE),"")</f>
        <v/>
      </c>
      <c r="O4829" s="32" t="str">
        <f t="shared" si="302"/>
        <v>DUPLICATE</v>
      </c>
      <c r="P4829" s="65"/>
      <c r="Q4829" s="66" t="str">
        <f t="shared" si="303"/>
        <v xml:space="preserve"> </v>
      </c>
      <c r="R4829" s="32"/>
    </row>
    <row r="4830" spans="1:18" s="22" customFormat="1">
      <c r="A4830" s="24"/>
      <c r="B4830" s="23"/>
      <c r="C4830" s="23"/>
      <c r="D4830" s="25"/>
      <c r="E4830" s="23"/>
      <c r="F4830" s="26"/>
      <c r="G4830" s="27"/>
      <c r="H4830" s="27"/>
      <c r="I4830" s="27"/>
      <c r="J4830" s="69">
        <f t="shared" si="300"/>
        <v>0</v>
      </c>
      <c r="K4830" s="70" t="e">
        <f t="shared" si="301"/>
        <v>#DIV/0!</v>
      </c>
      <c r="L4830" s="63"/>
      <c r="N4830" s="32" t="str">
        <f>+IFERROR(VLOOKUP(B4830,$B$5:B4829,1,FALSE),"")</f>
        <v/>
      </c>
      <c r="O4830" s="32" t="str">
        <f t="shared" si="302"/>
        <v>DUPLICATE</v>
      </c>
      <c r="P4830" s="65"/>
      <c r="Q4830" s="66" t="str">
        <f t="shared" si="303"/>
        <v xml:space="preserve"> </v>
      </c>
      <c r="R4830" s="32"/>
    </row>
    <row r="4831" spans="1:18" s="22" customFormat="1">
      <c r="A4831" s="24"/>
      <c r="B4831" s="23"/>
      <c r="C4831" s="23"/>
      <c r="D4831" s="25"/>
      <c r="E4831" s="23"/>
      <c r="F4831" s="26"/>
      <c r="G4831" s="27"/>
      <c r="H4831" s="27"/>
      <c r="I4831" s="27"/>
      <c r="J4831" s="69">
        <f t="shared" si="300"/>
        <v>0</v>
      </c>
      <c r="K4831" s="70" t="e">
        <f t="shared" si="301"/>
        <v>#DIV/0!</v>
      </c>
      <c r="L4831" s="63"/>
      <c r="N4831" s="32" t="str">
        <f>+IFERROR(VLOOKUP(B4831,$B$5:B4830,1,FALSE),"")</f>
        <v/>
      </c>
      <c r="O4831" s="32" t="str">
        <f t="shared" si="302"/>
        <v>DUPLICATE</v>
      </c>
      <c r="P4831" s="65"/>
      <c r="Q4831" s="66" t="str">
        <f t="shared" si="303"/>
        <v xml:space="preserve"> </v>
      </c>
      <c r="R4831" s="32"/>
    </row>
    <row r="4832" spans="1:18" s="22" customFormat="1">
      <c r="A4832" s="24"/>
      <c r="B4832" s="23"/>
      <c r="C4832" s="23"/>
      <c r="D4832" s="25"/>
      <c r="E4832" s="23"/>
      <c r="F4832" s="26"/>
      <c r="G4832" s="27"/>
      <c r="H4832" s="27"/>
      <c r="I4832" s="27"/>
      <c r="J4832" s="69">
        <f t="shared" si="300"/>
        <v>0</v>
      </c>
      <c r="K4832" s="70" t="e">
        <f t="shared" si="301"/>
        <v>#DIV/0!</v>
      </c>
      <c r="L4832" s="63"/>
      <c r="N4832" s="32" t="str">
        <f>+IFERROR(VLOOKUP(B4832,$B$5:B4831,1,FALSE),"")</f>
        <v/>
      </c>
      <c r="O4832" s="32" t="str">
        <f t="shared" si="302"/>
        <v>DUPLICATE</v>
      </c>
      <c r="P4832" s="65"/>
      <c r="Q4832" s="66" t="str">
        <f t="shared" si="303"/>
        <v xml:space="preserve"> </v>
      </c>
      <c r="R4832" s="32"/>
    </row>
    <row r="4833" spans="1:17">
      <c r="A4833" s="28"/>
      <c r="B4833" s="28"/>
      <c r="C4833" s="28"/>
      <c r="D4833" s="28"/>
      <c r="E4833" s="28"/>
      <c r="F4833" s="28"/>
      <c r="G4833" s="28"/>
      <c r="H4833" s="28"/>
      <c r="I4833" s="28"/>
      <c r="J4833" s="69">
        <f t="shared" ref="J4833:J4896" si="304">SUM(G4833:I4833)</f>
        <v>0</v>
      </c>
      <c r="K4833" s="70" t="e">
        <f t="shared" ref="K4833:K4896" si="305">+(G4833+H4833+I4833)/F4833*100</f>
        <v>#DIV/0!</v>
      </c>
      <c r="L4833" s="63"/>
      <c r="M4833" s="22"/>
      <c r="N4833" s="32" t="str">
        <f>+IFERROR(VLOOKUP(B4833,$B$5:B4832,1,FALSE),"")</f>
        <v/>
      </c>
      <c r="O4833" s="32" t="str">
        <f t="shared" ref="O4833:O4896" si="306">+IF(EXACT(B4833,N4833),"DUPLICATE","ORIGINAL")</f>
        <v>DUPLICATE</v>
      </c>
      <c r="P4833" s="65"/>
      <c r="Q4833" s="66" t="str">
        <f t="shared" ref="Q4833:Q4896" si="307">CONCATENATE(B4833," ",A4833)</f>
        <v xml:space="preserve"> </v>
      </c>
    </row>
    <row r="4834" spans="1:17">
      <c r="A4834" s="28"/>
      <c r="B4834" s="28"/>
      <c r="C4834" s="28"/>
      <c r="D4834" s="28"/>
      <c r="E4834" s="28"/>
      <c r="F4834" s="28"/>
      <c r="G4834" s="28"/>
      <c r="H4834" s="28"/>
      <c r="I4834" s="28"/>
      <c r="J4834" s="69">
        <f t="shared" si="304"/>
        <v>0</v>
      </c>
      <c r="K4834" s="70" t="e">
        <f t="shared" si="305"/>
        <v>#DIV/0!</v>
      </c>
      <c r="L4834" s="63"/>
      <c r="M4834" s="22"/>
      <c r="N4834" s="32" t="str">
        <f>+IFERROR(VLOOKUP(B4834,$B$5:B4833,1,FALSE),"")</f>
        <v/>
      </c>
      <c r="O4834" s="32" t="str">
        <f t="shared" si="306"/>
        <v>DUPLICATE</v>
      </c>
      <c r="P4834" s="65"/>
      <c r="Q4834" s="66" t="str">
        <f t="shared" si="307"/>
        <v xml:space="preserve"> </v>
      </c>
    </row>
    <row r="4835" spans="1:17">
      <c r="A4835" s="28"/>
      <c r="B4835" s="28"/>
      <c r="C4835" s="28"/>
      <c r="D4835" s="28"/>
      <c r="E4835" s="28"/>
      <c r="F4835" s="28"/>
      <c r="G4835" s="28"/>
      <c r="H4835" s="28"/>
      <c r="I4835" s="28"/>
      <c r="J4835" s="69">
        <f t="shared" si="304"/>
        <v>0</v>
      </c>
      <c r="K4835" s="70" t="e">
        <f t="shared" si="305"/>
        <v>#DIV/0!</v>
      </c>
      <c r="L4835" s="63"/>
      <c r="M4835" s="22"/>
      <c r="N4835" s="32" t="str">
        <f>+IFERROR(VLOOKUP(B4835,$B$5:B4834,1,FALSE),"")</f>
        <v/>
      </c>
      <c r="O4835" s="32" t="str">
        <f t="shared" si="306"/>
        <v>DUPLICATE</v>
      </c>
      <c r="P4835" s="65"/>
      <c r="Q4835" s="66" t="str">
        <f t="shared" si="307"/>
        <v xml:space="preserve"> </v>
      </c>
    </row>
    <row r="4836" spans="1:17">
      <c r="A4836" s="28"/>
      <c r="B4836" s="28"/>
      <c r="C4836" s="28"/>
      <c r="D4836" s="28"/>
      <c r="E4836" s="28"/>
      <c r="F4836" s="28"/>
      <c r="G4836" s="28"/>
      <c r="H4836" s="28"/>
      <c r="I4836" s="28"/>
      <c r="J4836" s="69">
        <f t="shared" si="304"/>
        <v>0</v>
      </c>
      <c r="K4836" s="70" t="e">
        <f t="shared" si="305"/>
        <v>#DIV/0!</v>
      </c>
      <c r="L4836" s="63"/>
      <c r="M4836" s="22"/>
      <c r="N4836" s="32" t="str">
        <f>+IFERROR(VLOOKUP(B4836,$B$5:B4835,1,FALSE),"")</f>
        <v/>
      </c>
      <c r="O4836" s="32" t="str">
        <f t="shared" si="306"/>
        <v>DUPLICATE</v>
      </c>
      <c r="P4836" s="65"/>
      <c r="Q4836" s="66" t="str">
        <f t="shared" si="307"/>
        <v xml:space="preserve"> </v>
      </c>
    </row>
    <row r="4837" spans="1:17">
      <c r="A4837" s="28"/>
      <c r="B4837" s="28"/>
      <c r="C4837" s="28"/>
      <c r="D4837" s="28"/>
      <c r="E4837" s="28"/>
      <c r="F4837" s="28"/>
      <c r="G4837" s="28"/>
      <c r="H4837" s="28"/>
      <c r="I4837" s="28"/>
      <c r="J4837" s="69">
        <f t="shared" si="304"/>
        <v>0</v>
      </c>
      <c r="K4837" s="70" t="e">
        <f t="shared" si="305"/>
        <v>#DIV/0!</v>
      </c>
      <c r="L4837" s="63"/>
      <c r="M4837" s="22"/>
      <c r="N4837" s="32" t="str">
        <f>+IFERROR(VLOOKUP(B4837,$B$5:B4836,1,FALSE),"")</f>
        <v/>
      </c>
      <c r="O4837" s="32" t="str">
        <f t="shared" si="306"/>
        <v>DUPLICATE</v>
      </c>
      <c r="P4837" s="65"/>
      <c r="Q4837" s="66" t="str">
        <f t="shared" si="307"/>
        <v xml:space="preserve"> </v>
      </c>
    </row>
    <row r="4838" spans="1:17">
      <c r="A4838" s="28"/>
      <c r="B4838" s="28"/>
      <c r="C4838" s="28"/>
      <c r="D4838" s="28"/>
      <c r="E4838" s="28"/>
      <c r="F4838" s="28"/>
      <c r="G4838" s="28"/>
      <c r="H4838" s="28"/>
      <c r="I4838" s="28"/>
      <c r="J4838" s="69">
        <f t="shared" si="304"/>
        <v>0</v>
      </c>
      <c r="K4838" s="70" t="e">
        <f t="shared" si="305"/>
        <v>#DIV/0!</v>
      </c>
      <c r="L4838" s="63"/>
      <c r="M4838" s="22"/>
      <c r="N4838" s="32" t="str">
        <f>+IFERROR(VLOOKUP(B4838,$B$5:B4837,1,FALSE),"")</f>
        <v/>
      </c>
      <c r="O4838" s="32" t="str">
        <f t="shared" si="306"/>
        <v>DUPLICATE</v>
      </c>
      <c r="P4838" s="65"/>
      <c r="Q4838" s="66" t="str">
        <f t="shared" si="307"/>
        <v xml:space="preserve"> </v>
      </c>
    </row>
    <row r="4839" spans="1:17">
      <c r="A4839" s="28"/>
      <c r="B4839" s="28"/>
      <c r="C4839" s="28"/>
      <c r="D4839" s="28"/>
      <c r="E4839" s="28"/>
      <c r="F4839" s="28"/>
      <c r="G4839" s="28"/>
      <c r="H4839" s="28"/>
      <c r="I4839" s="28"/>
      <c r="J4839" s="69">
        <f t="shared" si="304"/>
        <v>0</v>
      </c>
      <c r="K4839" s="70" t="e">
        <f t="shared" si="305"/>
        <v>#DIV/0!</v>
      </c>
      <c r="L4839" s="63"/>
      <c r="M4839" s="22"/>
      <c r="N4839" s="32" t="str">
        <f>+IFERROR(VLOOKUP(B4839,$B$5:B4838,1,FALSE),"")</f>
        <v/>
      </c>
      <c r="O4839" s="32" t="str">
        <f t="shared" si="306"/>
        <v>DUPLICATE</v>
      </c>
      <c r="P4839" s="65"/>
      <c r="Q4839" s="66" t="str">
        <f t="shared" si="307"/>
        <v xml:space="preserve"> </v>
      </c>
    </row>
    <row r="4840" spans="1:17">
      <c r="A4840" s="28"/>
      <c r="B4840" s="28"/>
      <c r="C4840" s="28"/>
      <c r="D4840" s="28"/>
      <c r="E4840" s="28"/>
      <c r="F4840" s="28"/>
      <c r="G4840" s="28"/>
      <c r="H4840" s="28"/>
      <c r="I4840" s="28"/>
      <c r="J4840" s="69">
        <f t="shared" si="304"/>
        <v>0</v>
      </c>
      <c r="K4840" s="70" t="e">
        <f t="shared" si="305"/>
        <v>#DIV/0!</v>
      </c>
      <c r="L4840" s="63"/>
      <c r="M4840" s="22"/>
      <c r="N4840" s="32" t="str">
        <f>+IFERROR(VLOOKUP(B4840,$B$5:B4839,1,FALSE),"")</f>
        <v/>
      </c>
      <c r="O4840" s="32" t="str">
        <f t="shared" si="306"/>
        <v>DUPLICATE</v>
      </c>
      <c r="P4840" s="65"/>
      <c r="Q4840" s="66" t="str">
        <f t="shared" si="307"/>
        <v xml:space="preserve"> </v>
      </c>
    </row>
    <row r="4841" spans="1:17">
      <c r="A4841" s="28"/>
      <c r="B4841" s="28"/>
      <c r="C4841" s="28"/>
      <c r="D4841" s="28"/>
      <c r="E4841" s="28"/>
      <c r="F4841" s="28"/>
      <c r="G4841" s="28"/>
      <c r="H4841" s="28"/>
      <c r="I4841" s="28"/>
      <c r="J4841" s="69">
        <f t="shared" si="304"/>
        <v>0</v>
      </c>
      <c r="K4841" s="70" t="e">
        <f t="shared" si="305"/>
        <v>#DIV/0!</v>
      </c>
      <c r="L4841" s="63"/>
      <c r="M4841" s="22"/>
      <c r="N4841" s="32" t="str">
        <f>+IFERROR(VLOOKUP(B4841,$B$5:B4840,1,FALSE),"")</f>
        <v/>
      </c>
      <c r="O4841" s="32" t="str">
        <f t="shared" si="306"/>
        <v>DUPLICATE</v>
      </c>
      <c r="P4841" s="65"/>
      <c r="Q4841" s="66" t="str">
        <f t="shared" si="307"/>
        <v xml:space="preserve"> </v>
      </c>
    </row>
    <row r="4842" spans="1:17">
      <c r="A4842" s="28"/>
      <c r="B4842" s="28"/>
      <c r="C4842" s="28"/>
      <c r="D4842" s="28"/>
      <c r="E4842" s="28"/>
      <c r="F4842" s="28"/>
      <c r="G4842" s="28"/>
      <c r="H4842" s="28"/>
      <c r="I4842" s="28"/>
      <c r="J4842" s="69">
        <f t="shared" si="304"/>
        <v>0</v>
      </c>
      <c r="K4842" s="70" t="e">
        <f t="shared" si="305"/>
        <v>#DIV/0!</v>
      </c>
      <c r="L4842" s="63"/>
      <c r="M4842" s="22"/>
      <c r="N4842" s="32" t="str">
        <f>+IFERROR(VLOOKUP(B4842,$B$5:B4841,1,FALSE),"")</f>
        <v/>
      </c>
      <c r="O4842" s="32" t="str">
        <f t="shared" si="306"/>
        <v>DUPLICATE</v>
      </c>
      <c r="P4842" s="65"/>
      <c r="Q4842" s="66" t="str">
        <f t="shared" si="307"/>
        <v xml:space="preserve"> </v>
      </c>
    </row>
    <row r="4843" spans="1:17">
      <c r="A4843" s="28"/>
      <c r="B4843" s="28"/>
      <c r="C4843" s="28"/>
      <c r="D4843" s="28"/>
      <c r="E4843" s="28"/>
      <c r="F4843" s="28"/>
      <c r="G4843" s="28"/>
      <c r="H4843" s="28"/>
      <c r="I4843" s="28"/>
      <c r="J4843" s="69">
        <f t="shared" si="304"/>
        <v>0</v>
      </c>
      <c r="K4843" s="70" t="e">
        <f t="shared" si="305"/>
        <v>#DIV/0!</v>
      </c>
      <c r="L4843" s="63"/>
      <c r="M4843" s="22"/>
      <c r="N4843" s="32" t="str">
        <f>+IFERROR(VLOOKUP(B4843,$B$5:B4842,1,FALSE),"")</f>
        <v/>
      </c>
      <c r="O4843" s="32" t="str">
        <f t="shared" si="306"/>
        <v>DUPLICATE</v>
      </c>
      <c r="P4843" s="65"/>
      <c r="Q4843" s="66" t="str">
        <f t="shared" si="307"/>
        <v xml:space="preserve"> </v>
      </c>
    </row>
    <row r="4844" spans="1:17">
      <c r="A4844" s="28"/>
      <c r="B4844" s="28"/>
      <c r="C4844" s="28"/>
      <c r="D4844" s="28"/>
      <c r="E4844" s="28"/>
      <c r="F4844" s="28"/>
      <c r="G4844" s="28"/>
      <c r="H4844" s="28"/>
      <c r="I4844" s="28"/>
      <c r="J4844" s="69">
        <f t="shared" si="304"/>
        <v>0</v>
      </c>
      <c r="K4844" s="70" t="e">
        <f t="shared" si="305"/>
        <v>#DIV/0!</v>
      </c>
      <c r="L4844" s="63"/>
      <c r="M4844" s="22"/>
      <c r="N4844" s="32" t="str">
        <f>+IFERROR(VLOOKUP(B4844,$B$5:B4843,1,FALSE),"")</f>
        <v/>
      </c>
      <c r="O4844" s="32" t="str">
        <f t="shared" si="306"/>
        <v>DUPLICATE</v>
      </c>
      <c r="P4844" s="65"/>
      <c r="Q4844" s="66" t="str">
        <f t="shared" si="307"/>
        <v xml:space="preserve"> </v>
      </c>
    </row>
    <row r="4845" spans="1:17">
      <c r="A4845" s="28"/>
      <c r="B4845" s="28"/>
      <c r="C4845" s="28"/>
      <c r="D4845" s="28"/>
      <c r="E4845" s="28"/>
      <c r="F4845" s="28"/>
      <c r="G4845" s="28"/>
      <c r="H4845" s="28"/>
      <c r="I4845" s="28"/>
      <c r="J4845" s="69">
        <f t="shared" si="304"/>
        <v>0</v>
      </c>
      <c r="K4845" s="70" t="e">
        <f t="shared" si="305"/>
        <v>#DIV/0!</v>
      </c>
      <c r="L4845" s="63"/>
      <c r="M4845" s="22"/>
      <c r="N4845" s="32" t="str">
        <f>+IFERROR(VLOOKUP(B4845,$B$5:B4844,1,FALSE),"")</f>
        <v/>
      </c>
      <c r="O4845" s="32" t="str">
        <f t="shared" si="306"/>
        <v>DUPLICATE</v>
      </c>
      <c r="P4845" s="65"/>
      <c r="Q4845" s="66" t="str">
        <f t="shared" si="307"/>
        <v xml:space="preserve"> </v>
      </c>
    </row>
    <row r="4846" spans="1:17">
      <c r="A4846" s="28"/>
      <c r="B4846" s="28"/>
      <c r="C4846" s="28"/>
      <c r="D4846" s="28"/>
      <c r="E4846" s="28"/>
      <c r="F4846" s="28"/>
      <c r="G4846" s="28"/>
      <c r="H4846" s="28"/>
      <c r="I4846" s="28"/>
      <c r="J4846" s="69">
        <f t="shared" si="304"/>
        <v>0</v>
      </c>
      <c r="K4846" s="70" t="e">
        <f t="shared" si="305"/>
        <v>#DIV/0!</v>
      </c>
      <c r="L4846" s="63"/>
      <c r="M4846" s="22"/>
      <c r="N4846" s="32" t="str">
        <f>+IFERROR(VLOOKUP(B4846,$B$5:B4845,1,FALSE),"")</f>
        <v/>
      </c>
      <c r="O4846" s="32" t="str">
        <f t="shared" si="306"/>
        <v>DUPLICATE</v>
      </c>
      <c r="P4846" s="65"/>
      <c r="Q4846" s="66" t="str">
        <f t="shared" si="307"/>
        <v xml:space="preserve"> </v>
      </c>
    </row>
    <row r="4847" spans="1:17">
      <c r="A4847" s="28"/>
      <c r="B4847" s="28"/>
      <c r="C4847" s="28"/>
      <c r="D4847" s="28"/>
      <c r="E4847" s="28"/>
      <c r="F4847" s="28"/>
      <c r="G4847" s="28"/>
      <c r="H4847" s="28"/>
      <c r="I4847" s="28"/>
      <c r="J4847" s="69">
        <f t="shared" si="304"/>
        <v>0</v>
      </c>
      <c r="K4847" s="70" t="e">
        <f t="shared" si="305"/>
        <v>#DIV/0!</v>
      </c>
      <c r="L4847" s="63"/>
      <c r="M4847" s="22"/>
      <c r="N4847" s="32" t="str">
        <f>+IFERROR(VLOOKUP(B4847,$B$5:B4846,1,FALSE),"")</f>
        <v/>
      </c>
      <c r="O4847" s="32" t="str">
        <f t="shared" si="306"/>
        <v>DUPLICATE</v>
      </c>
      <c r="P4847" s="65"/>
      <c r="Q4847" s="66" t="str">
        <f t="shared" si="307"/>
        <v xml:space="preserve"> </v>
      </c>
    </row>
    <row r="4848" spans="1:17">
      <c r="A4848" s="28"/>
      <c r="B4848" s="28"/>
      <c r="C4848" s="28"/>
      <c r="D4848" s="28"/>
      <c r="E4848" s="28"/>
      <c r="F4848" s="28"/>
      <c r="G4848" s="28"/>
      <c r="H4848" s="28"/>
      <c r="I4848" s="28"/>
      <c r="J4848" s="69">
        <f t="shared" si="304"/>
        <v>0</v>
      </c>
      <c r="K4848" s="70" t="e">
        <f t="shared" si="305"/>
        <v>#DIV/0!</v>
      </c>
      <c r="L4848" s="63"/>
      <c r="M4848" s="22"/>
      <c r="N4848" s="32" t="str">
        <f>+IFERROR(VLOOKUP(B4848,$B$5:B4847,1,FALSE),"")</f>
        <v/>
      </c>
      <c r="O4848" s="32" t="str">
        <f t="shared" si="306"/>
        <v>DUPLICATE</v>
      </c>
      <c r="P4848" s="65"/>
      <c r="Q4848" s="66" t="str">
        <f t="shared" si="307"/>
        <v xml:space="preserve"> </v>
      </c>
    </row>
    <row r="4849" spans="1:17">
      <c r="A4849" s="28"/>
      <c r="B4849" s="28"/>
      <c r="C4849" s="28"/>
      <c r="D4849" s="28"/>
      <c r="E4849" s="28"/>
      <c r="F4849" s="28"/>
      <c r="G4849" s="28"/>
      <c r="H4849" s="28"/>
      <c r="I4849" s="28"/>
      <c r="J4849" s="69">
        <f t="shared" si="304"/>
        <v>0</v>
      </c>
      <c r="K4849" s="70" t="e">
        <f t="shared" si="305"/>
        <v>#DIV/0!</v>
      </c>
      <c r="L4849" s="63"/>
      <c r="M4849" s="22"/>
      <c r="N4849" s="32" t="str">
        <f>+IFERROR(VLOOKUP(B4849,$B$5:B4848,1,FALSE),"")</f>
        <v/>
      </c>
      <c r="O4849" s="32" t="str">
        <f t="shared" si="306"/>
        <v>DUPLICATE</v>
      </c>
      <c r="P4849" s="65"/>
      <c r="Q4849" s="66" t="str">
        <f t="shared" si="307"/>
        <v xml:space="preserve"> </v>
      </c>
    </row>
    <row r="4850" spans="1:17">
      <c r="A4850" s="28"/>
      <c r="B4850" s="28"/>
      <c r="C4850" s="28"/>
      <c r="D4850" s="28"/>
      <c r="E4850" s="28"/>
      <c r="F4850" s="28"/>
      <c r="G4850" s="28"/>
      <c r="H4850" s="28"/>
      <c r="I4850" s="28"/>
      <c r="J4850" s="69">
        <f t="shared" si="304"/>
        <v>0</v>
      </c>
      <c r="K4850" s="70" t="e">
        <f t="shared" si="305"/>
        <v>#DIV/0!</v>
      </c>
      <c r="L4850" s="63"/>
      <c r="M4850" s="22"/>
      <c r="N4850" s="32" t="str">
        <f>+IFERROR(VLOOKUP(B4850,$B$5:B4849,1,FALSE),"")</f>
        <v/>
      </c>
      <c r="O4850" s="32" t="str">
        <f t="shared" si="306"/>
        <v>DUPLICATE</v>
      </c>
      <c r="P4850" s="65"/>
      <c r="Q4850" s="66" t="str">
        <f t="shared" si="307"/>
        <v xml:space="preserve"> </v>
      </c>
    </row>
    <row r="4851" spans="1:17">
      <c r="A4851" s="28"/>
      <c r="B4851" s="28"/>
      <c r="C4851" s="28"/>
      <c r="D4851" s="28"/>
      <c r="E4851" s="28"/>
      <c r="F4851" s="28"/>
      <c r="G4851" s="28"/>
      <c r="H4851" s="28"/>
      <c r="I4851" s="28"/>
      <c r="J4851" s="69">
        <f t="shared" si="304"/>
        <v>0</v>
      </c>
      <c r="K4851" s="70" t="e">
        <f t="shared" si="305"/>
        <v>#DIV/0!</v>
      </c>
      <c r="L4851" s="63"/>
      <c r="M4851" s="22"/>
      <c r="N4851" s="32" t="str">
        <f>+IFERROR(VLOOKUP(B4851,$B$5:B4850,1,FALSE),"")</f>
        <v/>
      </c>
      <c r="O4851" s="32" t="str">
        <f t="shared" si="306"/>
        <v>DUPLICATE</v>
      </c>
      <c r="P4851" s="65"/>
      <c r="Q4851" s="66" t="str">
        <f t="shared" si="307"/>
        <v xml:space="preserve"> </v>
      </c>
    </row>
    <row r="4852" spans="1:17">
      <c r="A4852" s="28"/>
      <c r="B4852" s="28"/>
      <c r="C4852" s="28"/>
      <c r="D4852" s="28"/>
      <c r="E4852" s="28"/>
      <c r="F4852" s="28"/>
      <c r="G4852" s="28"/>
      <c r="H4852" s="28"/>
      <c r="I4852" s="28"/>
      <c r="J4852" s="69">
        <f t="shared" si="304"/>
        <v>0</v>
      </c>
      <c r="K4852" s="70" t="e">
        <f t="shared" si="305"/>
        <v>#DIV/0!</v>
      </c>
      <c r="L4852" s="63"/>
      <c r="M4852" s="22"/>
      <c r="N4852" s="32" t="str">
        <f>+IFERROR(VLOOKUP(B4852,$B$5:B4851,1,FALSE),"")</f>
        <v/>
      </c>
      <c r="O4852" s="32" t="str">
        <f t="shared" si="306"/>
        <v>DUPLICATE</v>
      </c>
      <c r="P4852" s="65"/>
      <c r="Q4852" s="66" t="str">
        <f t="shared" si="307"/>
        <v xml:space="preserve"> </v>
      </c>
    </row>
    <row r="4853" spans="1:17">
      <c r="A4853" s="28"/>
      <c r="B4853" s="28"/>
      <c r="C4853" s="28"/>
      <c r="D4853" s="28"/>
      <c r="E4853" s="28"/>
      <c r="F4853" s="28"/>
      <c r="G4853" s="28"/>
      <c r="H4853" s="28"/>
      <c r="I4853" s="28"/>
      <c r="J4853" s="69">
        <f t="shared" si="304"/>
        <v>0</v>
      </c>
      <c r="K4853" s="70" t="e">
        <f t="shared" si="305"/>
        <v>#DIV/0!</v>
      </c>
      <c r="L4853" s="63"/>
      <c r="M4853" s="22"/>
      <c r="N4853" s="32" t="str">
        <f>+IFERROR(VLOOKUP(B4853,$B$5:B4852,1,FALSE),"")</f>
        <v/>
      </c>
      <c r="O4853" s="32" t="str">
        <f t="shared" si="306"/>
        <v>DUPLICATE</v>
      </c>
      <c r="P4853" s="65"/>
      <c r="Q4853" s="66" t="str">
        <f t="shared" si="307"/>
        <v xml:space="preserve"> </v>
      </c>
    </row>
    <row r="4854" spans="1:17">
      <c r="A4854" s="28"/>
      <c r="B4854" s="28"/>
      <c r="C4854" s="28"/>
      <c r="D4854" s="28"/>
      <c r="E4854" s="28"/>
      <c r="F4854" s="28"/>
      <c r="G4854" s="28"/>
      <c r="H4854" s="28"/>
      <c r="I4854" s="28"/>
      <c r="J4854" s="69">
        <f t="shared" si="304"/>
        <v>0</v>
      </c>
      <c r="K4854" s="70" t="e">
        <f t="shared" si="305"/>
        <v>#DIV/0!</v>
      </c>
      <c r="L4854" s="63"/>
      <c r="M4854" s="22"/>
      <c r="N4854" s="32" t="str">
        <f>+IFERROR(VLOOKUP(B4854,$B$5:B4853,1,FALSE),"")</f>
        <v/>
      </c>
      <c r="O4854" s="32" t="str">
        <f t="shared" si="306"/>
        <v>DUPLICATE</v>
      </c>
      <c r="P4854" s="65"/>
      <c r="Q4854" s="66" t="str">
        <f t="shared" si="307"/>
        <v xml:space="preserve"> </v>
      </c>
    </row>
    <row r="4855" spans="1:17">
      <c r="A4855" s="28"/>
      <c r="B4855" s="28"/>
      <c r="C4855" s="28"/>
      <c r="D4855" s="28"/>
      <c r="E4855" s="28"/>
      <c r="F4855" s="28"/>
      <c r="G4855" s="28"/>
      <c r="H4855" s="28"/>
      <c r="I4855" s="28"/>
      <c r="J4855" s="69">
        <f t="shared" si="304"/>
        <v>0</v>
      </c>
      <c r="K4855" s="70" t="e">
        <f t="shared" si="305"/>
        <v>#DIV/0!</v>
      </c>
      <c r="L4855" s="63"/>
      <c r="M4855" s="22"/>
      <c r="N4855" s="32" t="str">
        <f>+IFERROR(VLOOKUP(B4855,$B$5:B4854,1,FALSE),"")</f>
        <v/>
      </c>
      <c r="O4855" s="32" t="str">
        <f t="shared" si="306"/>
        <v>DUPLICATE</v>
      </c>
      <c r="P4855" s="65"/>
      <c r="Q4855" s="66" t="str">
        <f t="shared" si="307"/>
        <v xml:space="preserve"> </v>
      </c>
    </row>
    <row r="4856" spans="1:17">
      <c r="A4856" s="28"/>
      <c r="B4856" s="28"/>
      <c r="C4856" s="28"/>
      <c r="D4856" s="28"/>
      <c r="E4856" s="28"/>
      <c r="F4856" s="28"/>
      <c r="G4856" s="28"/>
      <c r="H4856" s="28"/>
      <c r="I4856" s="28"/>
      <c r="J4856" s="69">
        <f t="shared" si="304"/>
        <v>0</v>
      </c>
      <c r="K4856" s="70" t="e">
        <f t="shared" si="305"/>
        <v>#DIV/0!</v>
      </c>
      <c r="L4856" s="63"/>
      <c r="M4856" s="22"/>
      <c r="N4856" s="32" t="str">
        <f>+IFERROR(VLOOKUP(B4856,$B$5:B4855,1,FALSE),"")</f>
        <v/>
      </c>
      <c r="O4856" s="32" t="str">
        <f t="shared" si="306"/>
        <v>DUPLICATE</v>
      </c>
      <c r="P4856" s="65"/>
      <c r="Q4856" s="66" t="str">
        <f t="shared" si="307"/>
        <v xml:space="preserve"> </v>
      </c>
    </row>
    <row r="4857" spans="1:17">
      <c r="A4857" s="28"/>
      <c r="B4857" s="28"/>
      <c r="C4857" s="28"/>
      <c r="D4857" s="28"/>
      <c r="E4857" s="28"/>
      <c r="F4857" s="28"/>
      <c r="G4857" s="28"/>
      <c r="H4857" s="28"/>
      <c r="I4857" s="28"/>
      <c r="J4857" s="69">
        <f t="shared" si="304"/>
        <v>0</v>
      </c>
      <c r="K4857" s="70" t="e">
        <f t="shared" si="305"/>
        <v>#DIV/0!</v>
      </c>
      <c r="L4857" s="63"/>
      <c r="M4857" s="22"/>
      <c r="N4857" s="32" t="str">
        <f>+IFERROR(VLOOKUP(B4857,$B$5:B4856,1,FALSE),"")</f>
        <v/>
      </c>
      <c r="O4857" s="32" t="str">
        <f t="shared" si="306"/>
        <v>DUPLICATE</v>
      </c>
      <c r="P4857" s="65"/>
      <c r="Q4857" s="66" t="str">
        <f t="shared" si="307"/>
        <v xml:space="preserve"> </v>
      </c>
    </row>
    <row r="4858" spans="1:17">
      <c r="A4858" s="28"/>
      <c r="B4858" s="28"/>
      <c r="C4858" s="28"/>
      <c r="D4858" s="28"/>
      <c r="E4858" s="28"/>
      <c r="F4858" s="28"/>
      <c r="G4858" s="28"/>
      <c r="H4858" s="28"/>
      <c r="I4858" s="28"/>
      <c r="J4858" s="69">
        <f t="shared" si="304"/>
        <v>0</v>
      </c>
      <c r="K4858" s="70" t="e">
        <f t="shared" si="305"/>
        <v>#DIV/0!</v>
      </c>
      <c r="L4858" s="63"/>
      <c r="M4858" s="22"/>
      <c r="N4858" s="32" t="str">
        <f>+IFERROR(VLOOKUP(B4858,$B$5:B4857,1,FALSE),"")</f>
        <v/>
      </c>
      <c r="O4858" s="32" t="str">
        <f t="shared" si="306"/>
        <v>DUPLICATE</v>
      </c>
      <c r="P4858" s="65"/>
      <c r="Q4858" s="66" t="str">
        <f t="shared" si="307"/>
        <v xml:space="preserve"> </v>
      </c>
    </row>
    <row r="4859" spans="1:17">
      <c r="A4859" s="28"/>
      <c r="B4859" s="28"/>
      <c r="C4859" s="28"/>
      <c r="D4859" s="28"/>
      <c r="E4859" s="28"/>
      <c r="F4859" s="28"/>
      <c r="G4859" s="28"/>
      <c r="H4859" s="28"/>
      <c r="I4859" s="28"/>
      <c r="J4859" s="69">
        <f t="shared" si="304"/>
        <v>0</v>
      </c>
      <c r="K4859" s="70" t="e">
        <f t="shared" si="305"/>
        <v>#DIV/0!</v>
      </c>
      <c r="L4859" s="63"/>
      <c r="M4859" s="22"/>
      <c r="N4859" s="32" t="str">
        <f>+IFERROR(VLOOKUP(B4859,$B$5:B4858,1,FALSE),"")</f>
        <v/>
      </c>
      <c r="O4859" s="32" t="str">
        <f t="shared" si="306"/>
        <v>DUPLICATE</v>
      </c>
      <c r="P4859" s="65"/>
      <c r="Q4859" s="66" t="str">
        <f t="shared" si="307"/>
        <v xml:space="preserve"> </v>
      </c>
    </row>
    <row r="4860" spans="1:17">
      <c r="A4860" s="28"/>
      <c r="B4860" s="28"/>
      <c r="C4860" s="28"/>
      <c r="D4860" s="28"/>
      <c r="E4860" s="28"/>
      <c r="F4860" s="28"/>
      <c r="G4860" s="28"/>
      <c r="H4860" s="28"/>
      <c r="I4860" s="28"/>
      <c r="J4860" s="69">
        <f t="shared" si="304"/>
        <v>0</v>
      </c>
      <c r="K4860" s="70" t="e">
        <f t="shared" si="305"/>
        <v>#DIV/0!</v>
      </c>
      <c r="L4860" s="63"/>
      <c r="M4860" s="22"/>
      <c r="N4860" s="32" t="str">
        <f>+IFERROR(VLOOKUP(B4860,$B$5:B4859,1,FALSE),"")</f>
        <v/>
      </c>
      <c r="O4860" s="32" t="str">
        <f t="shared" si="306"/>
        <v>DUPLICATE</v>
      </c>
      <c r="P4860" s="65"/>
      <c r="Q4860" s="66" t="str">
        <f t="shared" si="307"/>
        <v xml:space="preserve"> </v>
      </c>
    </row>
    <row r="4861" spans="1:17">
      <c r="A4861" s="28"/>
      <c r="B4861" s="28"/>
      <c r="C4861" s="28"/>
      <c r="D4861" s="28"/>
      <c r="E4861" s="28"/>
      <c r="F4861" s="28"/>
      <c r="G4861" s="28"/>
      <c r="H4861" s="28"/>
      <c r="I4861" s="28"/>
      <c r="J4861" s="69">
        <f t="shared" si="304"/>
        <v>0</v>
      </c>
      <c r="K4861" s="70" t="e">
        <f t="shared" si="305"/>
        <v>#DIV/0!</v>
      </c>
      <c r="L4861" s="63"/>
      <c r="M4861" s="22"/>
      <c r="N4861" s="32" t="str">
        <f>+IFERROR(VLOOKUP(B4861,$B$5:B4860,1,FALSE),"")</f>
        <v/>
      </c>
      <c r="O4861" s="32" t="str">
        <f t="shared" si="306"/>
        <v>DUPLICATE</v>
      </c>
      <c r="P4861" s="65"/>
      <c r="Q4861" s="66" t="str">
        <f t="shared" si="307"/>
        <v xml:space="preserve"> </v>
      </c>
    </row>
    <row r="4862" spans="1:17">
      <c r="A4862" s="28"/>
      <c r="B4862" s="28"/>
      <c r="C4862" s="28"/>
      <c r="D4862" s="28"/>
      <c r="E4862" s="28"/>
      <c r="F4862" s="28"/>
      <c r="G4862" s="28"/>
      <c r="H4862" s="28"/>
      <c r="I4862" s="28"/>
      <c r="J4862" s="69">
        <f t="shared" si="304"/>
        <v>0</v>
      </c>
      <c r="K4862" s="70" t="e">
        <f t="shared" si="305"/>
        <v>#DIV/0!</v>
      </c>
      <c r="L4862" s="63"/>
      <c r="M4862" s="22"/>
      <c r="N4862" s="32" t="str">
        <f>+IFERROR(VLOOKUP(B4862,$B$5:B4861,1,FALSE),"")</f>
        <v/>
      </c>
      <c r="O4862" s="32" t="str">
        <f t="shared" si="306"/>
        <v>DUPLICATE</v>
      </c>
      <c r="P4862" s="65"/>
      <c r="Q4862" s="66" t="str">
        <f t="shared" si="307"/>
        <v xml:space="preserve"> </v>
      </c>
    </row>
    <row r="4863" spans="1:17">
      <c r="A4863" s="28"/>
      <c r="B4863" s="28"/>
      <c r="C4863" s="28"/>
      <c r="D4863" s="28"/>
      <c r="E4863" s="28"/>
      <c r="F4863" s="28"/>
      <c r="G4863" s="28"/>
      <c r="H4863" s="28"/>
      <c r="I4863" s="28"/>
      <c r="J4863" s="69">
        <f t="shared" si="304"/>
        <v>0</v>
      </c>
      <c r="K4863" s="70" t="e">
        <f t="shared" si="305"/>
        <v>#DIV/0!</v>
      </c>
      <c r="L4863" s="63"/>
      <c r="M4863" s="22"/>
      <c r="N4863" s="32" t="str">
        <f>+IFERROR(VLOOKUP(B4863,$B$5:B4862,1,FALSE),"")</f>
        <v/>
      </c>
      <c r="O4863" s="32" t="str">
        <f t="shared" si="306"/>
        <v>DUPLICATE</v>
      </c>
      <c r="P4863" s="65"/>
      <c r="Q4863" s="66" t="str">
        <f t="shared" si="307"/>
        <v xml:space="preserve"> </v>
      </c>
    </row>
    <row r="4864" spans="1:17">
      <c r="A4864" s="28"/>
      <c r="B4864" s="28"/>
      <c r="C4864" s="28"/>
      <c r="D4864" s="28"/>
      <c r="E4864" s="28"/>
      <c r="F4864" s="28"/>
      <c r="G4864" s="28"/>
      <c r="H4864" s="28"/>
      <c r="I4864" s="28"/>
      <c r="J4864" s="69">
        <f t="shared" si="304"/>
        <v>0</v>
      </c>
      <c r="K4864" s="70" t="e">
        <f t="shared" si="305"/>
        <v>#DIV/0!</v>
      </c>
      <c r="L4864" s="63"/>
      <c r="M4864" s="22"/>
      <c r="N4864" s="32" t="str">
        <f>+IFERROR(VLOOKUP(B4864,$B$5:B4863,1,FALSE),"")</f>
        <v/>
      </c>
      <c r="O4864" s="32" t="str">
        <f t="shared" si="306"/>
        <v>DUPLICATE</v>
      </c>
      <c r="P4864" s="65"/>
      <c r="Q4864" s="66" t="str">
        <f t="shared" si="307"/>
        <v xml:space="preserve"> </v>
      </c>
    </row>
    <row r="4865" spans="1:17">
      <c r="A4865" s="28"/>
      <c r="B4865" s="28"/>
      <c r="C4865" s="28"/>
      <c r="D4865" s="28"/>
      <c r="E4865" s="28"/>
      <c r="F4865" s="28"/>
      <c r="G4865" s="28"/>
      <c r="H4865" s="28"/>
      <c r="I4865" s="28"/>
      <c r="J4865" s="69">
        <f t="shared" si="304"/>
        <v>0</v>
      </c>
      <c r="K4865" s="70" t="e">
        <f t="shared" si="305"/>
        <v>#DIV/0!</v>
      </c>
      <c r="L4865" s="63"/>
      <c r="M4865" s="22"/>
      <c r="N4865" s="32" t="str">
        <f>+IFERROR(VLOOKUP(B4865,$B$5:B4864,1,FALSE),"")</f>
        <v/>
      </c>
      <c r="O4865" s="32" t="str">
        <f t="shared" si="306"/>
        <v>DUPLICATE</v>
      </c>
      <c r="P4865" s="65"/>
      <c r="Q4865" s="66" t="str">
        <f t="shared" si="307"/>
        <v xml:space="preserve"> </v>
      </c>
    </row>
    <row r="4866" spans="1:17">
      <c r="A4866" s="28"/>
      <c r="B4866" s="28"/>
      <c r="C4866" s="28"/>
      <c r="D4866" s="28"/>
      <c r="E4866" s="28"/>
      <c r="F4866" s="28"/>
      <c r="G4866" s="28"/>
      <c r="H4866" s="28"/>
      <c r="I4866" s="28"/>
      <c r="J4866" s="69">
        <f t="shared" si="304"/>
        <v>0</v>
      </c>
      <c r="K4866" s="70" t="e">
        <f t="shared" si="305"/>
        <v>#DIV/0!</v>
      </c>
      <c r="L4866" s="63"/>
      <c r="M4866" s="22"/>
      <c r="N4866" s="32" t="str">
        <f>+IFERROR(VLOOKUP(B4866,$B$5:B4865,1,FALSE),"")</f>
        <v/>
      </c>
      <c r="O4866" s="32" t="str">
        <f t="shared" si="306"/>
        <v>DUPLICATE</v>
      </c>
      <c r="P4866" s="65"/>
      <c r="Q4866" s="66" t="str">
        <f t="shared" si="307"/>
        <v xml:space="preserve"> </v>
      </c>
    </row>
    <row r="4867" spans="1:17">
      <c r="A4867" s="28"/>
      <c r="B4867" s="28"/>
      <c r="C4867" s="28"/>
      <c r="D4867" s="28"/>
      <c r="E4867" s="28"/>
      <c r="F4867" s="28"/>
      <c r="G4867" s="28"/>
      <c r="H4867" s="28"/>
      <c r="I4867" s="28"/>
      <c r="J4867" s="69">
        <f t="shared" si="304"/>
        <v>0</v>
      </c>
      <c r="K4867" s="70" t="e">
        <f t="shared" si="305"/>
        <v>#DIV/0!</v>
      </c>
      <c r="L4867" s="63"/>
      <c r="M4867" s="22"/>
      <c r="N4867" s="32" t="str">
        <f>+IFERROR(VLOOKUP(B4867,$B$5:B4866,1,FALSE),"")</f>
        <v/>
      </c>
      <c r="O4867" s="32" t="str">
        <f t="shared" si="306"/>
        <v>DUPLICATE</v>
      </c>
      <c r="P4867" s="65"/>
      <c r="Q4867" s="66" t="str">
        <f t="shared" si="307"/>
        <v xml:space="preserve"> </v>
      </c>
    </row>
    <row r="4868" spans="1:17">
      <c r="A4868" s="28"/>
      <c r="B4868" s="28"/>
      <c r="C4868" s="28"/>
      <c r="D4868" s="28"/>
      <c r="E4868" s="28"/>
      <c r="F4868" s="28"/>
      <c r="G4868" s="28"/>
      <c r="H4868" s="28"/>
      <c r="I4868" s="28"/>
      <c r="J4868" s="69">
        <f t="shared" si="304"/>
        <v>0</v>
      </c>
      <c r="K4868" s="70" t="e">
        <f t="shared" si="305"/>
        <v>#DIV/0!</v>
      </c>
      <c r="L4868" s="63"/>
      <c r="M4868" s="22"/>
      <c r="N4868" s="32" t="str">
        <f>+IFERROR(VLOOKUP(B4868,$B$5:B4867,1,FALSE),"")</f>
        <v/>
      </c>
      <c r="O4868" s="32" t="str">
        <f t="shared" si="306"/>
        <v>DUPLICATE</v>
      </c>
      <c r="P4868" s="65"/>
      <c r="Q4868" s="66" t="str">
        <f t="shared" si="307"/>
        <v xml:space="preserve"> </v>
      </c>
    </row>
    <row r="4869" spans="1:17">
      <c r="A4869" s="28"/>
      <c r="B4869" s="28"/>
      <c r="C4869" s="28"/>
      <c r="D4869" s="28"/>
      <c r="E4869" s="28"/>
      <c r="F4869" s="28"/>
      <c r="G4869" s="28"/>
      <c r="H4869" s="28"/>
      <c r="I4869" s="28"/>
      <c r="J4869" s="69">
        <f t="shared" si="304"/>
        <v>0</v>
      </c>
      <c r="K4869" s="70" t="e">
        <f t="shared" si="305"/>
        <v>#DIV/0!</v>
      </c>
      <c r="L4869" s="63"/>
      <c r="M4869" s="22"/>
      <c r="N4869" s="32" t="str">
        <f>+IFERROR(VLOOKUP(B4869,$B$5:B4868,1,FALSE),"")</f>
        <v/>
      </c>
      <c r="O4869" s="32" t="str">
        <f t="shared" si="306"/>
        <v>DUPLICATE</v>
      </c>
      <c r="P4869" s="65"/>
      <c r="Q4869" s="66" t="str">
        <f t="shared" si="307"/>
        <v xml:space="preserve"> </v>
      </c>
    </row>
    <row r="4870" spans="1:17">
      <c r="A4870" s="28"/>
      <c r="B4870" s="28"/>
      <c r="C4870" s="28"/>
      <c r="D4870" s="28"/>
      <c r="E4870" s="28"/>
      <c r="F4870" s="28"/>
      <c r="G4870" s="28"/>
      <c r="H4870" s="28"/>
      <c r="I4870" s="28"/>
      <c r="J4870" s="69">
        <f t="shared" si="304"/>
        <v>0</v>
      </c>
      <c r="K4870" s="70" t="e">
        <f t="shared" si="305"/>
        <v>#DIV/0!</v>
      </c>
      <c r="L4870" s="63"/>
      <c r="M4870" s="22"/>
      <c r="N4870" s="32" t="str">
        <f>+IFERROR(VLOOKUP(B4870,$B$5:B4869,1,FALSE),"")</f>
        <v/>
      </c>
      <c r="O4870" s="32" t="str">
        <f t="shared" si="306"/>
        <v>DUPLICATE</v>
      </c>
      <c r="P4870" s="65"/>
      <c r="Q4870" s="66" t="str">
        <f t="shared" si="307"/>
        <v xml:space="preserve"> </v>
      </c>
    </row>
    <row r="4871" spans="1:17">
      <c r="A4871" s="28"/>
      <c r="B4871" s="28"/>
      <c r="C4871" s="28"/>
      <c r="D4871" s="28"/>
      <c r="E4871" s="28"/>
      <c r="F4871" s="28"/>
      <c r="G4871" s="28"/>
      <c r="H4871" s="28"/>
      <c r="I4871" s="28"/>
      <c r="J4871" s="69">
        <f t="shared" si="304"/>
        <v>0</v>
      </c>
      <c r="K4871" s="70" t="e">
        <f t="shared" si="305"/>
        <v>#DIV/0!</v>
      </c>
      <c r="L4871" s="63"/>
      <c r="M4871" s="22"/>
      <c r="N4871" s="32" t="str">
        <f>+IFERROR(VLOOKUP(B4871,$B$5:B4870,1,FALSE),"")</f>
        <v/>
      </c>
      <c r="O4871" s="32" t="str">
        <f t="shared" si="306"/>
        <v>DUPLICATE</v>
      </c>
      <c r="P4871" s="65"/>
      <c r="Q4871" s="66" t="str">
        <f t="shared" si="307"/>
        <v xml:space="preserve"> </v>
      </c>
    </row>
    <row r="4872" spans="1:17">
      <c r="A4872" s="28"/>
      <c r="B4872" s="28"/>
      <c r="C4872" s="28"/>
      <c r="D4872" s="28"/>
      <c r="E4872" s="28"/>
      <c r="F4872" s="28"/>
      <c r="G4872" s="28"/>
      <c r="H4872" s="28"/>
      <c r="I4872" s="28"/>
      <c r="J4872" s="69">
        <f t="shared" si="304"/>
        <v>0</v>
      </c>
      <c r="K4872" s="70" t="e">
        <f t="shared" si="305"/>
        <v>#DIV/0!</v>
      </c>
      <c r="L4872" s="63"/>
      <c r="M4872" s="22"/>
      <c r="N4872" s="32" t="str">
        <f>+IFERROR(VLOOKUP(B4872,$B$5:B4871,1,FALSE),"")</f>
        <v/>
      </c>
      <c r="O4872" s="32" t="str">
        <f t="shared" si="306"/>
        <v>DUPLICATE</v>
      </c>
      <c r="P4872" s="65"/>
      <c r="Q4872" s="66" t="str">
        <f t="shared" si="307"/>
        <v xml:space="preserve"> </v>
      </c>
    </row>
    <row r="4873" spans="1:17">
      <c r="A4873" s="28"/>
      <c r="B4873" s="28"/>
      <c r="C4873" s="28"/>
      <c r="D4873" s="28"/>
      <c r="E4873" s="28"/>
      <c r="F4873" s="28"/>
      <c r="G4873" s="28"/>
      <c r="H4873" s="28"/>
      <c r="I4873" s="28"/>
      <c r="J4873" s="69">
        <f t="shared" si="304"/>
        <v>0</v>
      </c>
      <c r="K4873" s="70" t="e">
        <f t="shared" si="305"/>
        <v>#DIV/0!</v>
      </c>
      <c r="L4873" s="63"/>
      <c r="M4873" s="22"/>
      <c r="N4873" s="32" t="str">
        <f>+IFERROR(VLOOKUP(B4873,$B$5:B4872,1,FALSE),"")</f>
        <v/>
      </c>
      <c r="O4873" s="32" t="str">
        <f t="shared" si="306"/>
        <v>DUPLICATE</v>
      </c>
      <c r="P4873" s="65"/>
      <c r="Q4873" s="66" t="str">
        <f t="shared" si="307"/>
        <v xml:space="preserve"> </v>
      </c>
    </row>
    <row r="4874" spans="1:17">
      <c r="A4874" s="28"/>
      <c r="B4874" s="28"/>
      <c r="C4874" s="28"/>
      <c r="D4874" s="28"/>
      <c r="E4874" s="28"/>
      <c r="F4874" s="28"/>
      <c r="G4874" s="28"/>
      <c r="H4874" s="28"/>
      <c r="I4874" s="28"/>
      <c r="J4874" s="69">
        <f t="shared" si="304"/>
        <v>0</v>
      </c>
      <c r="K4874" s="70" t="e">
        <f t="shared" si="305"/>
        <v>#DIV/0!</v>
      </c>
      <c r="L4874" s="63"/>
      <c r="M4874" s="22"/>
      <c r="N4874" s="32" t="str">
        <f>+IFERROR(VLOOKUP(B4874,$B$5:B4873,1,FALSE),"")</f>
        <v/>
      </c>
      <c r="O4874" s="32" t="str">
        <f t="shared" si="306"/>
        <v>DUPLICATE</v>
      </c>
      <c r="P4874" s="65"/>
      <c r="Q4874" s="66" t="str">
        <f t="shared" si="307"/>
        <v xml:space="preserve"> </v>
      </c>
    </row>
    <row r="4875" spans="1:17">
      <c r="A4875" s="28"/>
      <c r="B4875" s="28"/>
      <c r="C4875" s="28"/>
      <c r="D4875" s="28"/>
      <c r="E4875" s="28"/>
      <c r="F4875" s="28"/>
      <c r="G4875" s="28"/>
      <c r="H4875" s="28"/>
      <c r="I4875" s="28"/>
      <c r="J4875" s="69">
        <f t="shared" si="304"/>
        <v>0</v>
      </c>
      <c r="K4875" s="70" t="e">
        <f t="shared" si="305"/>
        <v>#DIV/0!</v>
      </c>
      <c r="L4875" s="63"/>
      <c r="M4875" s="22"/>
      <c r="N4875" s="32" t="str">
        <f>+IFERROR(VLOOKUP(B4875,$B$5:B4874,1,FALSE),"")</f>
        <v/>
      </c>
      <c r="O4875" s="32" t="str">
        <f t="shared" si="306"/>
        <v>DUPLICATE</v>
      </c>
      <c r="P4875" s="65"/>
      <c r="Q4875" s="66" t="str">
        <f t="shared" si="307"/>
        <v xml:space="preserve"> </v>
      </c>
    </row>
    <row r="4876" spans="1:17">
      <c r="A4876" s="28"/>
      <c r="B4876" s="28"/>
      <c r="C4876" s="28"/>
      <c r="D4876" s="28"/>
      <c r="E4876" s="28"/>
      <c r="F4876" s="28"/>
      <c r="G4876" s="28"/>
      <c r="H4876" s="28"/>
      <c r="I4876" s="28"/>
      <c r="J4876" s="69">
        <f t="shared" si="304"/>
        <v>0</v>
      </c>
      <c r="K4876" s="70" t="e">
        <f t="shared" si="305"/>
        <v>#DIV/0!</v>
      </c>
      <c r="L4876" s="63"/>
      <c r="M4876" s="22"/>
      <c r="N4876" s="32" t="str">
        <f>+IFERROR(VLOOKUP(B4876,$B$5:B4875,1,FALSE),"")</f>
        <v/>
      </c>
      <c r="O4876" s="32" t="str">
        <f t="shared" si="306"/>
        <v>DUPLICATE</v>
      </c>
      <c r="P4876" s="65"/>
      <c r="Q4876" s="66" t="str">
        <f t="shared" si="307"/>
        <v xml:space="preserve"> </v>
      </c>
    </row>
    <row r="4877" spans="1:17">
      <c r="A4877" s="28"/>
      <c r="B4877" s="28"/>
      <c r="C4877" s="28"/>
      <c r="D4877" s="28"/>
      <c r="E4877" s="28"/>
      <c r="F4877" s="28"/>
      <c r="G4877" s="28"/>
      <c r="H4877" s="28"/>
      <c r="I4877" s="28"/>
      <c r="J4877" s="69">
        <f t="shared" si="304"/>
        <v>0</v>
      </c>
      <c r="K4877" s="70" t="e">
        <f t="shared" si="305"/>
        <v>#DIV/0!</v>
      </c>
      <c r="L4877" s="63"/>
      <c r="M4877" s="22"/>
      <c r="N4877" s="32" t="str">
        <f>+IFERROR(VLOOKUP(B4877,$B$5:B4876,1,FALSE),"")</f>
        <v/>
      </c>
      <c r="O4877" s="32" t="str">
        <f t="shared" si="306"/>
        <v>DUPLICATE</v>
      </c>
      <c r="P4877" s="65"/>
      <c r="Q4877" s="66" t="str">
        <f t="shared" si="307"/>
        <v xml:space="preserve"> </v>
      </c>
    </row>
    <row r="4878" spans="1:17">
      <c r="A4878" s="28"/>
      <c r="B4878" s="28"/>
      <c r="C4878" s="28"/>
      <c r="D4878" s="28"/>
      <c r="E4878" s="28"/>
      <c r="F4878" s="28"/>
      <c r="G4878" s="28"/>
      <c r="H4878" s="28"/>
      <c r="I4878" s="28"/>
      <c r="J4878" s="69">
        <f t="shared" si="304"/>
        <v>0</v>
      </c>
      <c r="K4878" s="70" t="e">
        <f t="shared" si="305"/>
        <v>#DIV/0!</v>
      </c>
      <c r="L4878" s="63"/>
      <c r="M4878" s="22"/>
      <c r="N4878" s="32" t="str">
        <f>+IFERROR(VLOOKUP(B4878,$B$5:B4877,1,FALSE),"")</f>
        <v/>
      </c>
      <c r="O4878" s="32" t="str">
        <f t="shared" si="306"/>
        <v>DUPLICATE</v>
      </c>
      <c r="P4878" s="65"/>
      <c r="Q4878" s="66" t="str">
        <f t="shared" si="307"/>
        <v xml:space="preserve"> </v>
      </c>
    </row>
    <row r="4879" spans="1:17">
      <c r="A4879" s="28"/>
      <c r="B4879" s="28"/>
      <c r="C4879" s="28"/>
      <c r="D4879" s="28"/>
      <c r="E4879" s="28"/>
      <c r="F4879" s="28"/>
      <c r="G4879" s="28"/>
      <c r="H4879" s="28"/>
      <c r="I4879" s="28"/>
      <c r="J4879" s="69">
        <f t="shared" si="304"/>
        <v>0</v>
      </c>
      <c r="K4879" s="70" t="e">
        <f t="shared" si="305"/>
        <v>#DIV/0!</v>
      </c>
      <c r="L4879" s="63"/>
      <c r="M4879" s="22"/>
      <c r="N4879" s="32" t="str">
        <f>+IFERROR(VLOOKUP(B4879,$B$5:B4878,1,FALSE),"")</f>
        <v/>
      </c>
      <c r="O4879" s="32" t="str">
        <f t="shared" si="306"/>
        <v>DUPLICATE</v>
      </c>
      <c r="P4879" s="65"/>
      <c r="Q4879" s="66" t="str">
        <f t="shared" si="307"/>
        <v xml:space="preserve"> </v>
      </c>
    </row>
    <row r="4880" spans="1:17">
      <c r="A4880" s="28"/>
      <c r="B4880" s="28"/>
      <c r="C4880" s="28"/>
      <c r="D4880" s="28"/>
      <c r="E4880" s="28"/>
      <c r="F4880" s="28"/>
      <c r="G4880" s="28"/>
      <c r="H4880" s="28"/>
      <c r="I4880" s="28"/>
      <c r="J4880" s="69">
        <f t="shared" si="304"/>
        <v>0</v>
      </c>
      <c r="K4880" s="70" t="e">
        <f t="shared" si="305"/>
        <v>#DIV/0!</v>
      </c>
      <c r="L4880" s="63"/>
      <c r="M4880" s="22"/>
      <c r="N4880" s="32" t="str">
        <f>+IFERROR(VLOOKUP(B4880,$B$5:B4879,1,FALSE),"")</f>
        <v/>
      </c>
      <c r="O4880" s="32" t="str">
        <f t="shared" si="306"/>
        <v>DUPLICATE</v>
      </c>
      <c r="P4880" s="65"/>
      <c r="Q4880" s="66" t="str">
        <f t="shared" si="307"/>
        <v xml:space="preserve"> </v>
      </c>
    </row>
    <row r="4881" spans="1:17">
      <c r="A4881" s="28"/>
      <c r="B4881" s="28"/>
      <c r="C4881" s="28"/>
      <c r="D4881" s="28"/>
      <c r="E4881" s="28"/>
      <c r="F4881" s="28"/>
      <c r="G4881" s="28"/>
      <c r="H4881" s="28"/>
      <c r="I4881" s="28"/>
      <c r="J4881" s="69">
        <f t="shared" si="304"/>
        <v>0</v>
      </c>
      <c r="K4881" s="70" t="e">
        <f t="shared" si="305"/>
        <v>#DIV/0!</v>
      </c>
      <c r="L4881" s="63"/>
      <c r="M4881" s="22"/>
      <c r="N4881" s="32" t="str">
        <f>+IFERROR(VLOOKUP(B4881,$B$5:B4880,1,FALSE),"")</f>
        <v/>
      </c>
      <c r="O4881" s="32" t="str">
        <f t="shared" si="306"/>
        <v>DUPLICATE</v>
      </c>
      <c r="P4881" s="65"/>
      <c r="Q4881" s="66" t="str">
        <f t="shared" si="307"/>
        <v xml:space="preserve"> </v>
      </c>
    </row>
    <row r="4882" spans="1:17">
      <c r="A4882" s="28"/>
      <c r="B4882" s="28"/>
      <c r="C4882" s="28"/>
      <c r="D4882" s="28"/>
      <c r="E4882" s="28"/>
      <c r="F4882" s="28"/>
      <c r="G4882" s="28"/>
      <c r="H4882" s="28"/>
      <c r="I4882" s="28"/>
      <c r="J4882" s="69">
        <f t="shared" si="304"/>
        <v>0</v>
      </c>
      <c r="K4882" s="70" t="e">
        <f t="shared" si="305"/>
        <v>#DIV/0!</v>
      </c>
      <c r="L4882" s="63"/>
      <c r="M4882" s="22"/>
      <c r="N4882" s="32" t="str">
        <f>+IFERROR(VLOOKUP(B4882,$B$5:B4881,1,FALSE),"")</f>
        <v/>
      </c>
      <c r="O4882" s="32" t="str">
        <f t="shared" si="306"/>
        <v>DUPLICATE</v>
      </c>
      <c r="P4882" s="65"/>
      <c r="Q4882" s="66" t="str">
        <f t="shared" si="307"/>
        <v xml:space="preserve"> </v>
      </c>
    </row>
    <row r="4883" spans="1:17">
      <c r="A4883" s="28"/>
      <c r="B4883" s="28"/>
      <c r="C4883" s="28"/>
      <c r="D4883" s="28"/>
      <c r="E4883" s="28"/>
      <c r="F4883" s="28"/>
      <c r="G4883" s="28"/>
      <c r="H4883" s="28"/>
      <c r="I4883" s="28"/>
      <c r="J4883" s="69">
        <f t="shared" si="304"/>
        <v>0</v>
      </c>
      <c r="K4883" s="70" t="e">
        <f t="shared" si="305"/>
        <v>#DIV/0!</v>
      </c>
      <c r="L4883" s="63"/>
      <c r="M4883" s="22"/>
      <c r="N4883" s="32" t="str">
        <f>+IFERROR(VLOOKUP(B4883,$B$5:B4882,1,FALSE),"")</f>
        <v/>
      </c>
      <c r="O4883" s="32" t="str">
        <f t="shared" si="306"/>
        <v>DUPLICATE</v>
      </c>
      <c r="P4883" s="65"/>
      <c r="Q4883" s="66" t="str">
        <f t="shared" si="307"/>
        <v xml:space="preserve"> </v>
      </c>
    </row>
    <row r="4884" spans="1:17">
      <c r="A4884" s="28"/>
      <c r="B4884" s="28"/>
      <c r="C4884" s="28"/>
      <c r="D4884" s="28"/>
      <c r="E4884" s="28"/>
      <c r="F4884" s="28"/>
      <c r="G4884" s="28"/>
      <c r="H4884" s="28"/>
      <c r="I4884" s="28"/>
      <c r="J4884" s="69">
        <f t="shared" si="304"/>
        <v>0</v>
      </c>
      <c r="K4884" s="70" t="e">
        <f t="shared" si="305"/>
        <v>#DIV/0!</v>
      </c>
      <c r="L4884" s="63"/>
      <c r="M4884" s="22"/>
      <c r="N4884" s="32" t="str">
        <f>+IFERROR(VLOOKUP(B4884,$B$5:B4883,1,FALSE),"")</f>
        <v/>
      </c>
      <c r="O4884" s="32" t="str">
        <f t="shared" si="306"/>
        <v>DUPLICATE</v>
      </c>
      <c r="P4884" s="65"/>
      <c r="Q4884" s="66" t="str">
        <f t="shared" si="307"/>
        <v xml:space="preserve"> </v>
      </c>
    </row>
    <row r="4885" spans="1:17">
      <c r="A4885" s="28"/>
      <c r="B4885" s="28"/>
      <c r="C4885" s="28"/>
      <c r="D4885" s="28"/>
      <c r="E4885" s="28"/>
      <c r="F4885" s="28"/>
      <c r="G4885" s="28"/>
      <c r="H4885" s="28"/>
      <c r="I4885" s="28"/>
      <c r="J4885" s="69">
        <f t="shared" si="304"/>
        <v>0</v>
      </c>
      <c r="K4885" s="70" t="e">
        <f t="shared" si="305"/>
        <v>#DIV/0!</v>
      </c>
      <c r="L4885" s="63"/>
      <c r="M4885" s="22"/>
      <c r="N4885" s="32" t="str">
        <f>+IFERROR(VLOOKUP(B4885,$B$5:B4884,1,FALSE),"")</f>
        <v/>
      </c>
      <c r="O4885" s="32" t="str">
        <f t="shared" si="306"/>
        <v>DUPLICATE</v>
      </c>
      <c r="P4885" s="65"/>
      <c r="Q4885" s="66" t="str">
        <f t="shared" si="307"/>
        <v xml:space="preserve"> </v>
      </c>
    </row>
    <row r="4886" spans="1:17">
      <c r="A4886" s="28"/>
      <c r="B4886" s="28"/>
      <c r="C4886" s="28"/>
      <c r="D4886" s="28"/>
      <c r="E4886" s="28"/>
      <c r="F4886" s="28"/>
      <c r="G4886" s="28"/>
      <c r="H4886" s="28"/>
      <c r="I4886" s="28"/>
      <c r="J4886" s="69">
        <f t="shared" si="304"/>
        <v>0</v>
      </c>
      <c r="K4886" s="70" t="e">
        <f t="shared" si="305"/>
        <v>#DIV/0!</v>
      </c>
      <c r="L4886" s="63"/>
      <c r="M4886" s="22"/>
      <c r="N4886" s="32" t="str">
        <f>+IFERROR(VLOOKUP(B4886,$B$5:B4885,1,FALSE),"")</f>
        <v/>
      </c>
      <c r="O4886" s="32" t="str">
        <f t="shared" si="306"/>
        <v>DUPLICATE</v>
      </c>
      <c r="P4886" s="65"/>
      <c r="Q4886" s="66" t="str">
        <f t="shared" si="307"/>
        <v xml:space="preserve"> </v>
      </c>
    </row>
    <row r="4887" spans="1:17">
      <c r="A4887" s="28"/>
      <c r="B4887" s="28"/>
      <c r="C4887" s="28"/>
      <c r="D4887" s="28"/>
      <c r="E4887" s="28"/>
      <c r="F4887" s="28"/>
      <c r="G4887" s="28"/>
      <c r="H4887" s="28"/>
      <c r="I4887" s="28"/>
      <c r="J4887" s="69">
        <f t="shared" si="304"/>
        <v>0</v>
      </c>
      <c r="K4887" s="70" t="e">
        <f t="shared" si="305"/>
        <v>#DIV/0!</v>
      </c>
      <c r="L4887" s="63"/>
      <c r="M4887" s="22"/>
      <c r="N4887" s="32" t="str">
        <f>+IFERROR(VLOOKUP(B4887,$B$5:B4886,1,FALSE),"")</f>
        <v/>
      </c>
      <c r="O4887" s="32" t="str">
        <f t="shared" si="306"/>
        <v>DUPLICATE</v>
      </c>
      <c r="P4887" s="65"/>
      <c r="Q4887" s="66" t="str">
        <f t="shared" si="307"/>
        <v xml:space="preserve"> </v>
      </c>
    </row>
    <row r="4888" spans="1:17">
      <c r="A4888" s="28"/>
      <c r="B4888" s="28"/>
      <c r="C4888" s="28"/>
      <c r="D4888" s="28"/>
      <c r="E4888" s="28"/>
      <c r="F4888" s="28"/>
      <c r="G4888" s="28"/>
      <c r="H4888" s="28"/>
      <c r="I4888" s="28"/>
      <c r="J4888" s="69">
        <f t="shared" si="304"/>
        <v>0</v>
      </c>
      <c r="K4888" s="70" t="e">
        <f t="shared" si="305"/>
        <v>#DIV/0!</v>
      </c>
      <c r="L4888" s="63"/>
      <c r="M4888" s="22"/>
      <c r="N4888" s="32" t="str">
        <f>+IFERROR(VLOOKUP(B4888,$B$5:B4887,1,FALSE),"")</f>
        <v/>
      </c>
      <c r="O4888" s="32" t="str">
        <f t="shared" si="306"/>
        <v>DUPLICATE</v>
      </c>
      <c r="P4888" s="65"/>
      <c r="Q4888" s="66" t="str">
        <f t="shared" si="307"/>
        <v xml:space="preserve"> </v>
      </c>
    </row>
    <row r="4889" spans="1:17">
      <c r="A4889" s="28"/>
      <c r="B4889" s="28"/>
      <c r="C4889" s="28"/>
      <c r="D4889" s="28"/>
      <c r="E4889" s="28"/>
      <c r="F4889" s="28"/>
      <c r="G4889" s="28"/>
      <c r="H4889" s="28"/>
      <c r="I4889" s="28"/>
      <c r="J4889" s="69">
        <f t="shared" si="304"/>
        <v>0</v>
      </c>
      <c r="K4889" s="70" t="e">
        <f t="shared" si="305"/>
        <v>#DIV/0!</v>
      </c>
      <c r="L4889" s="63"/>
      <c r="M4889" s="22"/>
      <c r="N4889" s="32" t="str">
        <f>+IFERROR(VLOOKUP(B4889,$B$5:B4888,1,FALSE),"")</f>
        <v/>
      </c>
      <c r="O4889" s="32" t="str">
        <f t="shared" si="306"/>
        <v>DUPLICATE</v>
      </c>
      <c r="P4889" s="65"/>
      <c r="Q4889" s="66" t="str">
        <f t="shared" si="307"/>
        <v xml:space="preserve"> </v>
      </c>
    </row>
    <row r="4890" spans="1:17">
      <c r="A4890" s="28"/>
      <c r="B4890" s="28"/>
      <c r="C4890" s="28"/>
      <c r="D4890" s="28"/>
      <c r="E4890" s="28"/>
      <c r="F4890" s="28"/>
      <c r="G4890" s="28"/>
      <c r="H4890" s="28"/>
      <c r="I4890" s="28"/>
      <c r="J4890" s="69">
        <f t="shared" si="304"/>
        <v>0</v>
      </c>
      <c r="K4890" s="70" t="e">
        <f t="shared" si="305"/>
        <v>#DIV/0!</v>
      </c>
      <c r="L4890" s="63"/>
      <c r="M4890" s="22"/>
      <c r="N4890" s="32" t="str">
        <f>+IFERROR(VLOOKUP(B4890,$B$5:B4889,1,FALSE),"")</f>
        <v/>
      </c>
      <c r="O4890" s="32" t="str">
        <f t="shared" si="306"/>
        <v>DUPLICATE</v>
      </c>
      <c r="P4890" s="65"/>
      <c r="Q4890" s="66" t="str">
        <f t="shared" si="307"/>
        <v xml:space="preserve"> </v>
      </c>
    </row>
    <row r="4891" spans="1:17">
      <c r="A4891" s="28"/>
      <c r="B4891" s="28"/>
      <c r="C4891" s="28"/>
      <c r="D4891" s="28"/>
      <c r="E4891" s="28"/>
      <c r="F4891" s="28"/>
      <c r="G4891" s="28"/>
      <c r="H4891" s="28"/>
      <c r="I4891" s="28"/>
      <c r="J4891" s="69">
        <f t="shared" si="304"/>
        <v>0</v>
      </c>
      <c r="K4891" s="70" t="e">
        <f t="shared" si="305"/>
        <v>#DIV/0!</v>
      </c>
      <c r="L4891" s="63"/>
      <c r="M4891" s="22"/>
      <c r="N4891" s="32" t="str">
        <f>+IFERROR(VLOOKUP(B4891,$B$5:B4890,1,FALSE),"")</f>
        <v/>
      </c>
      <c r="O4891" s="32" t="str">
        <f t="shared" si="306"/>
        <v>DUPLICATE</v>
      </c>
      <c r="P4891" s="65"/>
      <c r="Q4891" s="66" t="str">
        <f t="shared" si="307"/>
        <v xml:space="preserve"> </v>
      </c>
    </row>
    <row r="4892" spans="1:17">
      <c r="A4892" s="28"/>
      <c r="B4892" s="28"/>
      <c r="C4892" s="28"/>
      <c r="D4892" s="28"/>
      <c r="E4892" s="28"/>
      <c r="F4892" s="28"/>
      <c r="G4892" s="28"/>
      <c r="H4892" s="28"/>
      <c r="I4892" s="28"/>
      <c r="J4892" s="69">
        <f t="shared" si="304"/>
        <v>0</v>
      </c>
      <c r="K4892" s="70" t="e">
        <f t="shared" si="305"/>
        <v>#DIV/0!</v>
      </c>
      <c r="L4892" s="63"/>
      <c r="M4892" s="22"/>
      <c r="N4892" s="32" t="str">
        <f>+IFERROR(VLOOKUP(B4892,$B$5:B4891,1,FALSE),"")</f>
        <v/>
      </c>
      <c r="O4892" s="32" t="str">
        <f t="shared" si="306"/>
        <v>DUPLICATE</v>
      </c>
      <c r="P4892" s="65"/>
      <c r="Q4892" s="66" t="str">
        <f t="shared" si="307"/>
        <v xml:space="preserve"> </v>
      </c>
    </row>
    <row r="4893" spans="1:17">
      <c r="A4893" s="28"/>
      <c r="B4893" s="28"/>
      <c r="C4893" s="28"/>
      <c r="D4893" s="28"/>
      <c r="E4893" s="28"/>
      <c r="F4893" s="28"/>
      <c r="G4893" s="28"/>
      <c r="H4893" s="28"/>
      <c r="I4893" s="28"/>
      <c r="J4893" s="69">
        <f t="shared" si="304"/>
        <v>0</v>
      </c>
      <c r="K4893" s="70" t="e">
        <f t="shared" si="305"/>
        <v>#DIV/0!</v>
      </c>
      <c r="L4893" s="63"/>
      <c r="M4893" s="22"/>
      <c r="N4893" s="32" t="str">
        <f>+IFERROR(VLOOKUP(B4893,$B$5:B4892,1,FALSE),"")</f>
        <v/>
      </c>
      <c r="O4893" s="32" t="str">
        <f t="shared" si="306"/>
        <v>DUPLICATE</v>
      </c>
      <c r="P4893" s="65"/>
      <c r="Q4893" s="66" t="str">
        <f t="shared" si="307"/>
        <v xml:space="preserve"> </v>
      </c>
    </row>
    <row r="4894" spans="1:17">
      <c r="A4894" s="28"/>
      <c r="B4894" s="28"/>
      <c r="C4894" s="28"/>
      <c r="D4894" s="28"/>
      <c r="E4894" s="28"/>
      <c r="F4894" s="28"/>
      <c r="G4894" s="28"/>
      <c r="H4894" s="28"/>
      <c r="I4894" s="28"/>
      <c r="J4894" s="69">
        <f t="shared" si="304"/>
        <v>0</v>
      </c>
      <c r="K4894" s="70" t="e">
        <f t="shared" si="305"/>
        <v>#DIV/0!</v>
      </c>
      <c r="L4894" s="63"/>
      <c r="M4894" s="22"/>
      <c r="N4894" s="32" t="str">
        <f>+IFERROR(VLOOKUP(B4894,$B$5:B4893,1,FALSE),"")</f>
        <v/>
      </c>
      <c r="O4894" s="32" t="str">
        <f t="shared" si="306"/>
        <v>DUPLICATE</v>
      </c>
      <c r="P4894" s="65"/>
      <c r="Q4894" s="66" t="str">
        <f t="shared" si="307"/>
        <v xml:space="preserve"> </v>
      </c>
    </row>
    <row r="4895" spans="1:17">
      <c r="A4895" s="28"/>
      <c r="B4895" s="28"/>
      <c r="C4895" s="28"/>
      <c r="D4895" s="28"/>
      <c r="E4895" s="28"/>
      <c r="F4895" s="28"/>
      <c r="G4895" s="28"/>
      <c r="H4895" s="28"/>
      <c r="I4895" s="28"/>
      <c r="J4895" s="69">
        <f t="shared" si="304"/>
        <v>0</v>
      </c>
      <c r="K4895" s="70" t="e">
        <f t="shared" si="305"/>
        <v>#DIV/0!</v>
      </c>
      <c r="L4895" s="63"/>
      <c r="M4895" s="22"/>
      <c r="N4895" s="32" t="str">
        <f>+IFERROR(VLOOKUP(B4895,$B$5:B4894,1,FALSE),"")</f>
        <v/>
      </c>
      <c r="O4895" s="32" t="str">
        <f t="shared" si="306"/>
        <v>DUPLICATE</v>
      </c>
      <c r="P4895" s="65"/>
      <c r="Q4895" s="66" t="str">
        <f t="shared" si="307"/>
        <v xml:space="preserve"> </v>
      </c>
    </row>
    <row r="4896" spans="1:17">
      <c r="A4896" s="28"/>
      <c r="B4896" s="28"/>
      <c r="C4896" s="28"/>
      <c r="D4896" s="28"/>
      <c r="E4896" s="28"/>
      <c r="F4896" s="28"/>
      <c r="G4896" s="28"/>
      <c r="H4896" s="28"/>
      <c r="I4896" s="28"/>
      <c r="J4896" s="69">
        <f t="shared" si="304"/>
        <v>0</v>
      </c>
      <c r="K4896" s="70" t="e">
        <f t="shared" si="305"/>
        <v>#DIV/0!</v>
      </c>
      <c r="L4896" s="63"/>
      <c r="M4896" s="22"/>
      <c r="N4896" s="32" t="str">
        <f>+IFERROR(VLOOKUP(B4896,$B$5:B4895,1,FALSE),"")</f>
        <v/>
      </c>
      <c r="O4896" s="32" t="str">
        <f t="shared" si="306"/>
        <v>DUPLICATE</v>
      </c>
      <c r="P4896" s="65"/>
      <c r="Q4896" s="66" t="str">
        <f t="shared" si="307"/>
        <v xml:space="preserve"> </v>
      </c>
    </row>
    <row r="4897" spans="1:17">
      <c r="A4897" s="28"/>
      <c r="B4897" s="28"/>
      <c r="C4897" s="28"/>
      <c r="D4897" s="28"/>
      <c r="E4897" s="28"/>
      <c r="F4897" s="28"/>
      <c r="G4897" s="28"/>
      <c r="H4897" s="28"/>
      <c r="I4897" s="28"/>
      <c r="J4897" s="69">
        <f t="shared" ref="J4897:J4960" si="308">SUM(G4897:I4897)</f>
        <v>0</v>
      </c>
      <c r="K4897" s="70" t="e">
        <f t="shared" ref="K4897:K4960" si="309">+(G4897+H4897+I4897)/F4897*100</f>
        <v>#DIV/0!</v>
      </c>
      <c r="L4897" s="63"/>
      <c r="M4897" s="22"/>
      <c r="N4897" s="32" t="str">
        <f>+IFERROR(VLOOKUP(B4897,$B$5:B4896,1,FALSE),"")</f>
        <v/>
      </c>
      <c r="O4897" s="32" t="str">
        <f t="shared" ref="O4897:O4960" si="310">+IF(EXACT(B4897,N4897),"DUPLICATE","ORIGINAL")</f>
        <v>DUPLICATE</v>
      </c>
      <c r="P4897" s="65"/>
      <c r="Q4897" s="66" t="str">
        <f t="shared" ref="Q4897:Q4960" si="311">CONCATENATE(B4897," ",A4897)</f>
        <v xml:space="preserve"> </v>
      </c>
    </row>
    <row r="4898" spans="1:17">
      <c r="A4898" s="28"/>
      <c r="B4898" s="28"/>
      <c r="C4898" s="28"/>
      <c r="D4898" s="28"/>
      <c r="E4898" s="28"/>
      <c r="F4898" s="28"/>
      <c r="G4898" s="28"/>
      <c r="H4898" s="28"/>
      <c r="I4898" s="28"/>
      <c r="J4898" s="69">
        <f t="shared" si="308"/>
        <v>0</v>
      </c>
      <c r="K4898" s="70" t="e">
        <f t="shared" si="309"/>
        <v>#DIV/0!</v>
      </c>
      <c r="L4898" s="63"/>
      <c r="M4898" s="22"/>
      <c r="N4898" s="32" t="str">
        <f>+IFERROR(VLOOKUP(B4898,$B$5:B4897,1,FALSE),"")</f>
        <v/>
      </c>
      <c r="O4898" s="32" t="str">
        <f t="shared" si="310"/>
        <v>DUPLICATE</v>
      </c>
      <c r="P4898" s="65"/>
      <c r="Q4898" s="66" t="str">
        <f t="shared" si="311"/>
        <v xml:space="preserve"> </v>
      </c>
    </row>
    <row r="4899" spans="1:17">
      <c r="A4899" s="28"/>
      <c r="B4899" s="28"/>
      <c r="C4899" s="28"/>
      <c r="D4899" s="28"/>
      <c r="E4899" s="28"/>
      <c r="F4899" s="28"/>
      <c r="G4899" s="28"/>
      <c r="H4899" s="28"/>
      <c r="I4899" s="28"/>
      <c r="J4899" s="69">
        <f t="shared" si="308"/>
        <v>0</v>
      </c>
      <c r="K4899" s="70" t="e">
        <f t="shared" si="309"/>
        <v>#DIV/0!</v>
      </c>
      <c r="L4899" s="63"/>
      <c r="M4899" s="22"/>
      <c r="N4899" s="32" t="str">
        <f>+IFERROR(VLOOKUP(B4899,$B$5:B4898,1,FALSE),"")</f>
        <v/>
      </c>
      <c r="O4899" s="32" t="str">
        <f t="shared" si="310"/>
        <v>DUPLICATE</v>
      </c>
      <c r="P4899" s="65"/>
      <c r="Q4899" s="66" t="str">
        <f t="shared" si="311"/>
        <v xml:space="preserve"> </v>
      </c>
    </row>
    <row r="4900" spans="1:17">
      <c r="A4900" s="28"/>
      <c r="B4900" s="28"/>
      <c r="C4900" s="28"/>
      <c r="D4900" s="28"/>
      <c r="E4900" s="28"/>
      <c r="F4900" s="28"/>
      <c r="G4900" s="28"/>
      <c r="H4900" s="28"/>
      <c r="I4900" s="28"/>
      <c r="J4900" s="69">
        <f t="shared" si="308"/>
        <v>0</v>
      </c>
      <c r="K4900" s="70" t="e">
        <f t="shared" si="309"/>
        <v>#DIV/0!</v>
      </c>
      <c r="L4900" s="63"/>
      <c r="M4900" s="22"/>
      <c r="N4900" s="32" t="str">
        <f>+IFERROR(VLOOKUP(B4900,$B$5:B4899,1,FALSE),"")</f>
        <v/>
      </c>
      <c r="O4900" s="32" t="str">
        <f t="shared" si="310"/>
        <v>DUPLICATE</v>
      </c>
      <c r="P4900" s="65"/>
      <c r="Q4900" s="66" t="str">
        <f t="shared" si="311"/>
        <v xml:space="preserve"> </v>
      </c>
    </row>
    <row r="4901" spans="1:17">
      <c r="A4901" s="28"/>
      <c r="B4901" s="28"/>
      <c r="C4901" s="28"/>
      <c r="D4901" s="28"/>
      <c r="E4901" s="28"/>
      <c r="F4901" s="28"/>
      <c r="G4901" s="28"/>
      <c r="H4901" s="28"/>
      <c r="I4901" s="28"/>
      <c r="J4901" s="69">
        <f t="shared" si="308"/>
        <v>0</v>
      </c>
      <c r="K4901" s="70" t="e">
        <f t="shared" si="309"/>
        <v>#DIV/0!</v>
      </c>
      <c r="L4901" s="63"/>
      <c r="M4901" s="22"/>
      <c r="N4901" s="32" t="str">
        <f>+IFERROR(VLOOKUP(B4901,$B$5:B4900,1,FALSE),"")</f>
        <v/>
      </c>
      <c r="O4901" s="32" t="str">
        <f t="shared" si="310"/>
        <v>DUPLICATE</v>
      </c>
      <c r="P4901" s="65"/>
      <c r="Q4901" s="66" t="str">
        <f t="shared" si="311"/>
        <v xml:space="preserve"> </v>
      </c>
    </row>
    <row r="4902" spans="1:17">
      <c r="A4902" s="28"/>
      <c r="B4902" s="28"/>
      <c r="C4902" s="28"/>
      <c r="D4902" s="28"/>
      <c r="E4902" s="28"/>
      <c r="F4902" s="28"/>
      <c r="G4902" s="28"/>
      <c r="H4902" s="28"/>
      <c r="I4902" s="28"/>
      <c r="J4902" s="69">
        <f t="shared" si="308"/>
        <v>0</v>
      </c>
      <c r="K4902" s="70" t="e">
        <f t="shared" si="309"/>
        <v>#DIV/0!</v>
      </c>
      <c r="L4902" s="63"/>
      <c r="M4902" s="22"/>
      <c r="N4902" s="32" t="str">
        <f>+IFERROR(VLOOKUP(B4902,$B$5:B4901,1,FALSE),"")</f>
        <v/>
      </c>
      <c r="O4902" s="32" t="str">
        <f t="shared" si="310"/>
        <v>DUPLICATE</v>
      </c>
      <c r="P4902" s="65"/>
      <c r="Q4902" s="66" t="str">
        <f t="shared" si="311"/>
        <v xml:space="preserve"> </v>
      </c>
    </row>
    <row r="4903" spans="1:17">
      <c r="A4903" s="28"/>
      <c r="B4903" s="28"/>
      <c r="C4903" s="28"/>
      <c r="D4903" s="28"/>
      <c r="E4903" s="28"/>
      <c r="F4903" s="28"/>
      <c r="G4903" s="28"/>
      <c r="H4903" s="28"/>
      <c r="I4903" s="28"/>
      <c r="J4903" s="69">
        <f t="shared" si="308"/>
        <v>0</v>
      </c>
      <c r="K4903" s="70" t="e">
        <f t="shared" si="309"/>
        <v>#DIV/0!</v>
      </c>
      <c r="L4903" s="63"/>
      <c r="M4903" s="22"/>
      <c r="N4903" s="32" t="str">
        <f>+IFERROR(VLOOKUP(B4903,$B$5:B4902,1,FALSE),"")</f>
        <v/>
      </c>
      <c r="O4903" s="32" t="str">
        <f t="shared" si="310"/>
        <v>DUPLICATE</v>
      </c>
      <c r="P4903" s="65"/>
      <c r="Q4903" s="66" t="str">
        <f t="shared" si="311"/>
        <v xml:space="preserve"> </v>
      </c>
    </row>
    <row r="4904" spans="1:17">
      <c r="A4904" s="28"/>
      <c r="B4904" s="28"/>
      <c r="C4904" s="28"/>
      <c r="D4904" s="28"/>
      <c r="E4904" s="28"/>
      <c r="F4904" s="28"/>
      <c r="G4904" s="28"/>
      <c r="H4904" s="28"/>
      <c r="I4904" s="28"/>
      <c r="J4904" s="69">
        <f t="shared" si="308"/>
        <v>0</v>
      </c>
      <c r="K4904" s="70" t="e">
        <f t="shared" si="309"/>
        <v>#DIV/0!</v>
      </c>
      <c r="L4904" s="63"/>
      <c r="M4904" s="22"/>
      <c r="N4904" s="32" t="str">
        <f>+IFERROR(VLOOKUP(B4904,$B$5:B4903,1,FALSE),"")</f>
        <v/>
      </c>
      <c r="O4904" s="32" t="str">
        <f t="shared" si="310"/>
        <v>DUPLICATE</v>
      </c>
      <c r="P4904" s="65"/>
      <c r="Q4904" s="66" t="str">
        <f t="shared" si="311"/>
        <v xml:space="preserve"> </v>
      </c>
    </row>
    <row r="4905" spans="1:17">
      <c r="A4905" s="28"/>
      <c r="B4905" s="28"/>
      <c r="C4905" s="28"/>
      <c r="D4905" s="28"/>
      <c r="E4905" s="28"/>
      <c r="F4905" s="28"/>
      <c r="G4905" s="28"/>
      <c r="H4905" s="28"/>
      <c r="I4905" s="28"/>
      <c r="J4905" s="69">
        <f t="shared" si="308"/>
        <v>0</v>
      </c>
      <c r="K4905" s="70" t="e">
        <f t="shared" si="309"/>
        <v>#DIV/0!</v>
      </c>
      <c r="L4905" s="63"/>
      <c r="M4905" s="22"/>
      <c r="N4905" s="32" t="str">
        <f>+IFERROR(VLOOKUP(B4905,$B$5:B4904,1,FALSE),"")</f>
        <v/>
      </c>
      <c r="O4905" s="32" t="str">
        <f t="shared" si="310"/>
        <v>DUPLICATE</v>
      </c>
      <c r="P4905" s="65"/>
      <c r="Q4905" s="66" t="str">
        <f t="shared" si="311"/>
        <v xml:space="preserve"> </v>
      </c>
    </row>
    <row r="4906" spans="1:17">
      <c r="A4906" s="28"/>
      <c r="B4906" s="28"/>
      <c r="C4906" s="28"/>
      <c r="D4906" s="28"/>
      <c r="E4906" s="28"/>
      <c r="F4906" s="28"/>
      <c r="G4906" s="28"/>
      <c r="H4906" s="28"/>
      <c r="I4906" s="28"/>
      <c r="J4906" s="69">
        <f t="shared" si="308"/>
        <v>0</v>
      </c>
      <c r="K4906" s="70" t="e">
        <f t="shared" si="309"/>
        <v>#DIV/0!</v>
      </c>
      <c r="L4906" s="63"/>
      <c r="M4906" s="22"/>
      <c r="N4906" s="32" t="str">
        <f>+IFERROR(VLOOKUP(B4906,$B$5:B4905,1,FALSE),"")</f>
        <v/>
      </c>
      <c r="O4906" s="32" t="str">
        <f t="shared" si="310"/>
        <v>DUPLICATE</v>
      </c>
      <c r="P4906" s="65"/>
      <c r="Q4906" s="66" t="str">
        <f t="shared" si="311"/>
        <v xml:space="preserve"> </v>
      </c>
    </row>
    <row r="4907" spans="1:17">
      <c r="A4907" s="28"/>
      <c r="B4907" s="28"/>
      <c r="C4907" s="28"/>
      <c r="D4907" s="28"/>
      <c r="E4907" s="28"/>
      <c r="F4907" s="28"/>
      <c r="G4907" s="28"/>
      <c r="H4907" s="28"/>
      <c r="I4907" s="28"/>
      <c r="J4907" s="69">
        <f t="shared" si="308"/>
        <v>0</v>
      </c>
      <c r="K4907" s="70" t="e">
        <f t="shared" si="309"/>
        <v>#DIV/0!</v>
      </c>
      <c r="L4907" s="63"/>
      <c r="M4907" s="22"/>
      <c r="N4907" s="32" t="str">
        <f>+IFERROR(VLOOKUP(B4907,$B$5:B4906,1,FALSE),"")</f>
        <v/>
      </c>
      <c r="O4907" s="32" t="str">
        <f t="shared" si="310"/>
        <v>DUPLICATE</v>
      </c>
      <c r="P4907" s="65"/>
      <c r="Q4907" s="66" t="str">
        <f t="shared" si="311"/>
        <v xml:space="preserve"> </v>
      </c>
    </row>
    <row r="4908" spans="1:17">
      <c r="A4908" s="28"/>
      <c r="B4908" s="28"/>
      <c r="C4908" s="28"/>
      <c r="D4908" s="28"/>
      <c r="E4908" s="28"/>
      <c r="F4908" s="28"/>
      <c r="G4908" s="28"/>
      <c r="H4908" s="28"/>
      <c r="I4908" s="28"/>
      <c r="J4908" s="69">
        <f t="shared" si="308"/>
        <v>0</v>
      </c>
      <c r="K4908" s="70" t="e">
        <f t="shared" si="309"/>
        <v>#DIV/0!</v>
      </c>
      <c r="L4908" s="63"/>
      <c r="M4908" s="22"/>
      <c r="N4908" s="32" t="str">
        <f>+IFERROR(VLOOKUP(B4908,$B$5:B4907,1,FALSE),"")</f>
        <v/>
      </c>
      <c r="O4908" s="32" t="str">
        <f t="shared" si="310"/>
        <v>DUPLICATE</v>
      </c>
      <c r="P4908" s="65"/>
      <c r="Q4908" s="66" t="str">
        <f t="shared" si="311"/>
        <v xml:space="preserve"> </v>
      </c>
    </row>
    <row r="4909" spans="1:17">
      <c r="A4909" s="28"/>
      <c r="B4909" s="28"/>
      <c r="C4909" s="28"/>
      <c r="D4909" s="28"/>
      <c r="E4909" s="28"/>
      <c r="F4909" s="28"/>
      <c r="G4909" s="28"/>
      <c r="H4909" s="28"/>
      <c r="I4909" s="28"/>
      <c r="J4909" s="69">
        <f t="shared" si="308"/>
        <v>0</v>
      </c>
      <c r="K4909" s="70" t="e">
        <f t="shared" si="309"/>
        <v>#DIV/0!</v>
      </c>
      <c r="L4909" s="63"/>
      <c r="M4909" s="22"/>
      <c r="N4909" s="32" t="str">
        <f>+IFERROR(VLOOKUP(B4909,$B$5:B4908,1,FALSE),"")</f>
        <v/>
      </c>
      <c r="O4909" s="32" t="str">
        <f t="shared" si="310"/>
        <v>DUPLICATE</v>
      </c>
      <c r="P4909" s="65"/>
      <c r="Q4909" s="66" t="str">
        <f t="shared" si="311"/>
        <v xml:space="preserve"> </v>
      </c>
    </row>
    <row r="4910" spans="1:17">
      <c r="A4910" s="28"/>
      <c r="B4910" s="28"/>
      <c r="C4910" s="28"/>
      <c r="D4910" s="28"/>
      <c r="E4910" s="28"/>
      <c r="F4910" s="28"/>
      <c r="G4910" s="28"/>
      <c r="H4910" s="28"/>
      <c r="I4910" s="28"/>
      <c r="J4910" s="69">
        <f t="shared" si="308"/>
        <v>0</v>
      </c>
      <c r="K4910" s="70" t="e">
        <f t="shared" si="309"/>
        <v>#DIV/0!</v>
      </c>
      <c r="L4910" s="63"/>
      <c r="M4910" s="22"/>
      <c r="N4910" s="32" t="str">
        <f>+IFERROR(VLOOKUP(B4910,$B$5:B4909,1,FALSE),"")</f>
        <v/>
      </c>
      <c r="O4910" s="32" t="str">
        <f t="shared" si="310"/>
        <v>DUPLICATE</v>
      </c>
      <c r="P4910" s="65"/>
      <c r="Q4910" s="66" t="str">
        <f t="shared" si="311"/>
        <v xml:space="preserve"> </v>
      </c>
    </row>
    <row r="4911" spans="1:17">
      <c r="A4911" s="28"/>
      <c r="B4911" s="28"/>
      <c r="C4911" s="28"/>
      <c r="D4911" s="28"/>
      <c r="E4911" s="28"/>
      <c r="F4911" s="28"/>
      <c r="G4911" s="28"/>
      <c r="H4911" s="28"/>
      <c r="I4911" s="28"/>
      <c r="J4911" s="69">
        <f t="shared" si="308"/>
        <v>0</v>
      </c>
      <c r="K4911" s="70" t="e">
        <f t="shared" si="309"/>
        <v>#DIV/0!</v>
      </c>
      <c r="L4911" s="63"/>
      <c r="M4911" s="22"/>
      <c r="N4911" s="32" t="str">
        <f>+IFERROR(VLOOKUP(B4911,$B$5:B4910,1,FALSE),"")</f>
        <v/>
      </c>
      <c r="O4911" s="32" t="str">
        <f t="shared" si="310"/>
        <v>DUPLICATE</v>
      </c>
      <c r="P4911" s="65"/>
      <c r="Q4911" s="66" t="str">
        <f t="shared" si="311"/>
        <v xml:space="preserve"> </v>
      </c>
    </row>
    <row r="4912" spans="1:17">
      <c r="A4912" s="28"/>
      <c r="B4912" s="28"/>
      <c r="C4912" s="28"/>
      <c r="D4912" s="28"/>
      <c r="E4912" s="28"/>
      <c r="F4912" s="28"/>
      <c r="G4912" s="28"/>
      <c r="H4912" s="28"/>
      <c r="I4912" s="28"/>
      <c r="J4912" s="69">
        <f t="shared" si="308"/>
        <v>0</v>
      </c>
      <c r="K4912" s="70" t="e">
        <f t="shared" si="309"/>
        <v>#DIV/0!</v>
      </c>
      <c r="L4912" s="63"/>
      <c r="M4912" s="22"/>
      <c r="N4912" s="32" t="str">
        <f>+IFERROR(VLOOKUP(B4912,$B$5:B4911,1,FALSE),"")</f>
        <v/>
      </c>
      <c r="O4912" s="32" t="str">
        <f t="shared" si="310"/>
        <v>DUPLICATE</v>
      </c>
      <c r="P4912" s="65"/>
      <c r="Q4912" s="66" t="str">
        <f t="shared" si="311"/>
        <v xml:space="preserve"> </v>
      </c>
    </row>
    <row r="4913" spans="1:17">
      <c r="A4913" s="28"/>
      <c r="B4913" s="28"/>
      <c r="C4913" s="28"/>
      <c r="D4913" s="28"/>
      <c r="E4913" s="28"/>
      <c r="F4913" s="28"/>
      <c r="G4913" s="28"/>
      <c r="H4913" s="28"/>
      <c r="I4913" s="28"/>
      <c r="J4913" s="69">
        <f t="shared" si="308"/>
        <v>0</v>
      </c>
      <c r="K4913" s="70" t="e">
        <f t="shared" si="309"/>
        <v>#DIV/0!</v>
      </c>
      <c r="L4913" s="63"/>
      <c r="M4913" s="22"/>
      <c r="N4913" s="32" t="str">
        <f>+IFERROR(VLOOKUP(B4913,$B$5:B4912,1,FALSE),"")</f>
        <v/>
      </c>
      <c r="O4913" s="32" t="str">
        <f t="shared" si="310"/>
        <v>DUPLICATE</v>
      </c>
      <c r="P4913" s="65"/>
      <c r="Q4913" s="66" t="str">
        <f t="shared" si="311"/>
        <v xml:space="preserve"> </v>
      </c>
    </row>
    <row r="4914" spans="1:17">
      <c r="A4914" s="28"/>
      <c r="B4914" s="28"/>
      <c r="C4914" s="28"/>
      <c r="D4914" s="28"/>
      <c r="E4914" s="28"/>
      <c r="F4914" s="28"/>
      <c r="G4914" s="28"/>
      <c r="H4914" s="28"/>
      <c r="I4914" s="28"/>
      <c r="J4914" s="69">
        <f t="shared" si="308"/>
        <v>0</v>
      </c>
      <c r="K4914" s="70" t="e">
        <f t="shared" si="309"/>
        <v>#DIV/0!</v>
      </c>
      <c r="L4914" s="63"/>
      <c r="M4914" s="22"/>
      <c r="N4914" s="32" t="str">
        <f>+IFERROR(VLOOKUP(B4914,$B$5:B4913,1,FALSE),"")</f>
        <v/>
      </c>
      <c r="O4914" s="32" t="str">
        <f t="shared" si="310"/>
        <v>DUPLICATE</v>
      </c>
      <c r="P4914" s="65"/>
      <c r="Q4914" s="66" t="str">
        <f t="shared" si="311"/>
        <v xml:space="preserve"> </v>
      </c>
    </row>
    <row r="4915" spans="1:17">
      <c r="A4915" s="28"/>
      <c r="B4915" s="28"/>
      <c r="C4915" s="28"/>
      <c r="D4915" s="28"/>
      <c r="E4915" s="28"/>
      <c r="F4915" s="28"/>
      <c r="G4915" s="28"/>
      <c r="H4915" s="28"/>
      <c r="I4915" s="28"/>
      <c r="J4915" s="69">
        <f t="shared" si="308"/>
        <v>0</v>
      </c>
      <c r="K4915" s="70" t="e">
        <f t="shared" si="309"/>
        <v>#DIV/0!</v>
      </c>
      <c r="L4915" s="63"/>
      <c r="M4915" s="22"/>
      <c r="N4915" s="32" t="str">
        <f>+IFERROR(VLOOKUP(B4915,$B$5:B4914,1,FALSE),"")</f>
        <v/>
      </c>
      <c r="O4915" s="32" t="str">
        <f t="shared" si="310"/>
        <v>DUPLICATE</v>
      </c>
      <c r="P4915" s="65"/>
      <c r="Q4915" s="66" t="str">
        <f t="shared" si="311"/>
        <v xml:space="preserve"> </v>
      </c>
    </row>
    <row r="4916" spans="1:17">
      <c r="A4916" s="28"/>
      <c r="B4916" s="28"/>
      <c r="C4916" s="28"/>
      <c r="D4916" s="28"/>
      <c r="E4916" s="28"/>
      <c r="F4916" s="28"/>
      <c r="G4916" s="28"/>
      <c r="H4916" s="28"/>
      <c r="I4916" s="28"/>
      <c r="J4916" s="69">
        <f t="shared" si="308"/>
        <v>0</v>
      </c>
      <c r="K4916" s="70" t="e">
        <f t="shared" si="309"/>
        <v>#DIV/0!</v>
      </c>
      <c r="L4916" s="63"/>
      <c r="M4916" s="22"/>
      <c r="N4916" s="32" t="str">
        <f>+IFERROR(VLOOKUP(B4916,$B$5:B4915,1,FALSE),"")</f>
        <v/>
      </c>
      <c r="O4916" s="32" t="str">
        <f t="shared" si="310"/>
        <v>DUPLICATE</v>
      </c>
      <c r="P4916" s="65"/>
      <c r="Q4916" s="66" t="str">
        <f t="shared" si="311"/>
        <v xml:space="preserve"> </v>
      </c>
    </row>
    <row r="4917" spans="1:17">
      <c r="A4917" s="28"/>
      <c r="B4917" s="28"/>
      <c r="C4917" s="28"/>
      <c r="D4917" s="28"/>
      <c r="E4917" s="28"/>
      <c r="F4917" s="28"/>
      <c r="G4917" s="28"/>
      <c r="H4917" s="28"/>
      <c r="I4917" s="28"/>
      <c r="J4917" s="69">
        <f t="shared" si="308"/>
        <v>0</v>
      </c>
      <c r="K4917" s="70" t="e">
        <f t="shared" si="309"/>
        <v>#DIV/0!</v>
      </c>
      <c r="L4917" s="63"/>
      <c r="M4917" s="22"/>
      <c r="N4917" s="32" t="str">
        <f>+IFERROR(VLOOKUP(B4917,$B$5:B4916,1,FALSE),"")</f>
        <v/>
      </c>
      <c r="O4917" s="32" t="str">
        <f t="shared" si="310"/>
        <v>DUPLICATE</v>
      </c>
      <c r="P4917" s="65"/>
      <c r="Q4917" s="66" t="str">
        <f t="shared" si="311"/>
        <v xml:space="preserve"> </v>
      </c>
    </row>
    <row r="4918" spans="1:17">
      <c r="A4918" s="28"/>
      <c r="B4918" s="28"/>
      <c r="C4918" s="28"/>
      <c r="D4918" s="28"/>
      <c r="E4918" s="28"/>
      <c r="F4918" s="28"/>
      <c r="G4918" s="28"/>
      <c r="H4918" s="28"/>
      <c r="I4918" s="28"/>
      <c r="J4918" s="69">
        <f t="shared" si="308"/>
        <v>0</v>
      </c>
      <c r="K4918" s="70" t="e">
        <f t="shared" si="309"/>
        <v>#DIV/0!</v>
      </c>
      <c r="L4918" s="63"/>
      <c r="M4918" s="22"/>
      <c r="N4918" s="32" t="str">
        <f>+IFERROR(VLOOKUP(B4918,$B$5:B4917,1,FALSE),"")</f>
        <v/>
      </c>
      <c r="O4918" s="32" t="str">
        <f t="shared" si="310"/>
        <v>DUPLICATE</v>
      </c>
      <c r="P4918" s="65"/>
      <c r="Q4918" s="66" t="str">
        <f t="shared" si="311"/>
        <v xml:space="preserve"> </v>
      </c>
    </row>
    <row r="4919" spans="1:17">
      <c r="A4919" s="28"/>
      <c r="B4919" s="28"/>
      <c r="C4919" s="28"/>
      <c r="D4919" s="28"/>
      <c r="E4919" s="28"/>
      <c r="F4919" s="28"/>
      <c r="G4919" s="28"/>
      <c r="H4919" s="28"/>
      <c r="I4919" s="28"/>
      <c r="J4919" s="69">
        <f t="shared" si="308"/>
        <v>0</v>
      </c>
      <c r="K4919" s="70" t="e">
        <f t="shared" si="309"/>
        <v>#DIV/0!</v>
      </c>
      <c r="L4919" s="63"/>
      <c r="M4919" s="22"/>
      <c r="N4919" s="32" t="str">
        <f>+IFERROR(VLOOKUP(B4919,$B$5:B4918,1,FALSE),"")</f>
        <v/>
      </c>
      <c r="O4919" s="32" t="str">
        <f t="shared" si="310"/>
        <v>DUPLICATE</v>
      </c>
      <c r="P4919" s="65"/>
      <c r="Q4919" s="66" t="str">
        <f t="shared" si="311"/>
        <v xml:space="preserve"> </v>
      </c>
    </row>
    <row r="4920" spans="1:17">
      <c r="A4920" s="28"/>
      <c r="B4920" s="28"/>
      <c r="C4920" s="28"/>
      <c r="D4920" s="28"/>
      <c r="E4920" s="28"/>
      <c r="F4920" s="28"/>
      <c r="G4920" s="28"/>
      <c r="H4920" s="28"/>
      <c r="I4920" s="28"/>
      <c r="J4920" s="69">
        <f t="shared" si="308"/>
        <v>0</v>
      </c>
      <c r="K4920" s="70" t="e">
        <f t="shared" si="309"/>
        <v>#DIV/0!</v>
      </c>
      <c r="L4920" s="63"/>
      <c r="M4920" s="22"/>
      <c r="N4920" s="32" t="str">
        <f>+IFERROR(VLOOKUP(B4920,$B$5:B4919,1,FALSE),"")</f>
        <v/>
      </c>
      <c r="O4920" s="32" t="str">
        <f t="shared" si="310"/>
        <v>DUPLICATE</v>
      </c>
      <c r="P4920" s="65"/>
      <c r="Q4920" s="66" t="str">
        <f t="shared" si="311"/>
        <v xml:space="preserve"> </v>
      </c>
    </row>
    <row r="4921" spans="1:17">
      <c r="A4921" s="28"/>
      <c r="B4921" s="28"/>
      <c r="C4921" s="28"/>
      <c r="D4921" s="28"/>
      <c r="E4921" s="28"/>
      <c r="F4921" s="28"/>
      <c r="G4921" s="28"/>
      <c r="H4921" s="28"/>
      <c r="I4921" s="28"/>
      <c r="J4921" s="69">
        <f t="shared" si="308"/>
        <v>0</v>
      </c>
      <c r="K4921" s="70" t="e">
        <f t="shared" si="309"/>
        <v>#DIV/0!</v>
      </c>
      <c r="L4921" s="63"/>
      <c r="M4921" s="22"/>
      <c r="N4921" s="32" t="str">
        <f>+IFERROR(VLOOKUP(B4921,$B$5:B4920,1,FALSE),"")</f>
        <v/>
      </c>
      <c r="O4921" s="32" t="str">
        <f t="shared" si="310"/>
        <v>DUPLICATE</v>
      </c>
      <c r="P4921" s="65"/>
      <c r="Q4921" s="66" t="str">
        <f t="shared" si="311"/>
        <v xml:space="preserve"> </v>
      </c>
    </row>
    <row r="4922" spans="1:17">
      <c r="A4922" s="28"/>
      <c r="B4922" s="28"/>
      <c r="C4922" s="28"/>
      <c r="D4922" s="28"/>
      <c r="E4922" s="28"/>
      <c r="F4922" s="28"/>
      <c r="G4922" s="28"/>
      <c r="H4922" s="28"/>
      <c r="I4922" s="28"/>
      <c r="J4922" s="69">
        <f t="shared" si="308"/>
        <v>0</v>
      </c>
      <c r="K4922" s="70" t="e">
        <f t="shared" si="309"/>
        <v>#DIV/0!</v>
      </c>
      <c r="L4922" s="63"/>
      <c r="M4922" s="22"/>
      <c r="N4922" s="32" t="str">
        <f>+IFERROR(VLOOKUP(B4922,$B$5:B4921,1,FALSE),"")</f>
        <v/>
      </c>
      <c r="O4922" s="32" t="str">
        <f t="shared" si="310"/>
        <v>DUPLICATE</v>
      </c>
      <c r="P4922" s="65"/>
      <c r="Q4922" s="66" t="str">
        <f t="shared" si="311"/>
        <v xml:space="preserve"> </v>
      </c>
    </row>
    <row r="4923" spans="1:17">
      <c r="A4923" s="28"/>
      <c r="B4923" s="28"/>
      <c r="C4923" s="28"/>
      <c r="D4923" s="28"/>
      <c r="E4923" s="28"/>
      <c r="F4923" s="28"/>
      <c r="G4923" s="28"/>
      <c r="H4923" s="28"/>
      <c r="I4923" s="28"/>
      <c r="J4923" s="69">
        <f t="shared" si="308"/>
        <v>0</v>
      </c>
      <c r="K4923" s="70" t="e">
        <f t="shared" si="309"/>
        <v>#DIV/0!</v>
      </c>
      <c r="L4923" s="63"/>
      <c r="M4923" s="22"/>
      <c r="N4923" s="32" t="str">
        <f>+IFERROR(VLOOKUP(B4923,$B$5:B4922,1,FALSE),"")</f>
        <v/>
      </c>
      <c r="O4923" s="32" t="str">
        <f t="shared" si="310"/>
        <v>DUPLICATE</v>
      </c>
      <c r="P4923" s="65"/>
      <c r="Q4923" s="66" t="str">
        <f t="shared" si="311"/>
        <v xml:space="preserve"> </v>
      </c>
    </row>
    <row r="4924" spans="1:17">
      <c r="A4924" s="28"/>
      <c r="B4924" s="28"/>
      <c r="C4924" s="28"/>
      <c r="D4924" s="28"/>
      <c r="E4924" s="28"/>
      <c r="F4924" s="28"/>
      <c r="G4924" s="28"/>
      <c r="H4924" s="28"/>
      <c r="I4924" s="28"/>
      <c r="J4924" s="69">
        <f t="shared" si="308"/>
        <v>0</v>
      </c>
      <c r="K4924" s="70" t="e">
        <f t="shared" si="309"/>
        <v>#DIV/0!</v>
      </c>
      <c r="L4924" s="63"/>
      <c r="M4924" s="22"/>
      <c r="N4924" s="32" t="str">
        <f>+IFERROR(VLOOKUP(B4924,$B$5:B4923,1,FALSE),"")</f>
        <v/>
      </c>
      <c r="O4924" s="32" t="str">
        <f t="shared" si="310"/>
        <v>DUPLICATE</v>
      </c>
      <c r="P4924" s="65"/>
      <c r="Q4924" s="66" t="str">
        <f t="shared" si="311"/>
        <v xml:space="preserve"> </v>
      </c>
    </row>
    <row r="4925" spans="1:17">
      <c r="A4925" s="28"/>
      <c r="B4925" s="28"/>
      <c r="C4925" s="28"/>
      <c r="D4925" s="28"/>
      <c r="E4925" s="28"/>
      <c r="F4925" s="28"/>
      <c r="G4925" s="28"/>
      <c r="H4925" s="28"/>
      <c r="I4925" s="28"/>
      <c r="J4925" s="69">
        <f t="shared" si="308"/>
        <v>0</v>
      </c>
      <c r="K4925" s="70" t="e">
        <f t="shared" si="309"/>
        <v>#DIV/0!</v>
      </c>
      <c r="L4925" s="63"/>
      <c r="M4925" s="22"/>
      <c r="N4925" s="32" t="str">
        <f>+IFERROR(VLOOKUP(B4925,$B$5:B4924,1,FALSE),"")</f>
        <v/>
      </c>
      <c r="O4925" s="32" t="str">
        <f t="shared" si="310"/>
        <v>DUPLICATE</v>
      </c>
      <c r="P4925" s="65"/>
      <c r="Q4925" s="66" t="str">
        <f t="shared" si="311"/>
        <v xml:space="preserve"> </v>
      </c>
    </row>
    <row r="4926" spans="1:17">
      <c r="A4926" s="28"/>
      <c r="B4926" s="28"/>
      <c r="C4926" s="28"/>
      <c r="D4926" s="28"/>
      <c r="E4926" s="28"/>
      <c r="F4926" s="28"/>
      <c r="G4926" s="28"/>
      <c r="H4926" s="28"/>
      <c r="I4926" s="28"/>
      <c r="J4926" s="69">
        <f t="shared" si="308"/>
        <v>0</v>
      </c>
      <c r="K4926" s="70" t="e">
        <f t="shared" si="309"/>
        <v>#DIV/0!</v>
      </c>
      <c r="L4926" s="63"/>
      <c r="M4926" s="22"/>
      <c r="N4926" s="32" t="str">
        <f>+IFERROR(VLOOKUP(B4926,$B$5:B4925,1,FALSE),"")</f>
        <v/>
      </c>
      <c r="O4926" s="32" t="str">
        <f t="shared" si="310"/>
        <v>DUPLICATE</v>
      </c>
      <c r="P4926" s="65"/>
      <c r="Q4926" s="66" t="str">
        <f t="shared" si="311"/>
        <v xml:space="preserve"> </v>
      </c>
    </row>
    <row r="4927" spans="1:17">
      <c r="A4927" s="28"/>
      <c r="B4927" s="28"/>
      <c r="C4927" s="28"/>
      <c r="D4927" s="28"/>
      <c r="E4927" s="28"/>
      <c r="F4927" s="28"/>
      <c r="G4927" s="28"/>
      <c r="H4927" s="28"/>
      <c r="I4927" s="28"/>
      <c r="J4927" s="69">
        <f t="shared" si="308"/>
        <v>0</v>
      </c>
      <c r="K4927" s="70" t="e">
        <f t="shared" si="309"/>
        <v>#DIV/0!</v>
      </c>
      <c r="L4927" s="63"/>
      <c r="M4927" s="22"/>
      <c r="N4927" s="32" t="str">
        <f>+IFERROR(VLOOKUP(B4927,$B$5:B4926,1,FALSE),"")</f>
        <v/>
      </c>
      <c r="O4927" s="32" t="str">
        <f t="shared" si="310"/>
        <v>DUPLICATE</v>
      </c>
      <c r="P4927" s="65"/>
      <c r="Q4927" s="66" t="str">
        <f t="shared" si="311"/>
        <v xml:space="preserve"> </v>
      </c>
    </row>
    <row r="4928" spans="1:17">
      <c r="A4928" s="28"/>
      <c r="B4928" s="28"/>
      <c r="C4928" s="28"/>
      <c r="D4928" s="28"/>
      <c r="E4928" s="28"/>
      <c r="F4928" s="28"/>
      <c r="G4928" s="28"/>
      <c r="H4928" s="28"/>
      <c r="I4928" s="28"/>
      <c r="J4928" s="69">
        <f t="shared" si="308"/>
        <v>0</v>
      </c>
      <c r="K4928" s="70" t="e">
        <f t="shared" si="309"/>
        <v>#DIV/0!</v>
      </c>
      <c r="L4928" s="63"/>
      <c r="M4928" s="22"/>
      <c r="N4928" s="32" t="str">
        <f>+IFERROR(VLOOKUP(B4928,$B$5:B4927,1,FALSE),"")</f>
        <v/>
      </c>
      <c r="O4928" s="32" t="str">
        <f t="shared" si="310"/>
        <v>DUPLICATE</v>
      </c>
      <c r="P4928" s="65"/>
      <c r="Q4928" s="66" t="str">
        <f t="shared" si="311"/>
        <v xml:space="preserve"> </v>
      </c>
    </row>
    <row r="4929" spans="1:17">
      <c r="A4929" s="28"/>
      <c r="B4929" s="28"/>
      <c r="C4929" s="28"/>
      <c r="D4929" s="28"/>
      <c r="E4929" s="28"/>
      <c r="F4929" s="28"/>
      <c r="G4929" s="28"/>
      <c r="H4929" s="28"/>
      <c r="I4929" s="28"/>
      <c r="J4929" s="69">
        <f t="shared" si="308"/>
        <v>0</v>
      </c>
      <c r="K4929" s="70" t="e">
        <f t="shared" si="309"/>
        <v>#DIV/0!</v>
      </c>
      <c r="L4929" s="63"/>
      <c r="M4929" s="22"/>
      <c r="N4929" s="32" t="str">
        <f>+IFERROR(VLOOKUP(B4929,$B$5:B4928,1,FALSE),"")</f>
        <v/>
      </c>
      <c r="O4929" s="32" t="str">
        <f t="shared" si="310"/>
        <v>DUPLICATE</v>
      </c>
      <c r="P4929" s="65"/>
      <c r="Q4929" s="66" t="str">
        <f t="shared" si="311"/>
        <v xml:space="preserve"> </v>
      </c>
    </row>
    <row r="4930" spans="1:17">
      <c r="A4930" s="28"/>
      <c r="B4930" s="28"/>
      <c r="C4930" s="28"/>
      <c r="D4930" s="28"/>
      <c r="E4930" s="28"/>
      <c r="F4930" s="28"/>
      <c r="G4930" s="28"/>
      <c r="H4930" s="28"/>
      <c r="I4930" s="28"/>
      <c r="J4930" s="69">
        <f t="shared" si="308"/>
        <v>0</v>
      </c>
      <c r="K4930" s="70" t="e">
        <f t="shared" si="309"/>
        <v>#DIV/0!</v>
      </c>
      <c r="L4930" s="63"/>
      <c r="M4930" s="22"/>
      <c r="N4930" s="32" t="str">
        <f>+IFERROR(VLOOKUP(B4930,$B$5:B4929,1,FALSE),"")</f>
        <v/>
      </c>
      <c r="O4930" s="32" t="str">
        <f t="shared" si="310"/>
        <v>DUPLICATE</v>
      </c>
      <c r="P4930" s="65"/>
      <c r="Q4930" s="66" t="str">
        <f t="shared" si="311"/>
        <v xml:space="preserve"> </v>
      </c>
    </row>
    <row r="4931" spans="1:17">
      <c r="A4931" s="28"/>
      <c r="B4931" s="28"/>
      <c r="C4931" s="28"/>
      <c r="D4931" s="28"/>
      <c r="E4931" s="28"/>
      <c r="F4931" s="28"/>
      <c r="G4931" s="28"/>
      <c r="H4931" s="28"/>
      <c r="I4931" s="28"/>
      <c r="J4931" s="69">
        <f t="shared" si="308"/>
        <v>0</v>
      </c>
      <c r="K4931" s="70" t="e">
        <f t="shared" si="309"/>
        <v>#DIV/0!</v>
      </c>
      <c r="L4931" s="63"/>
      <c r="M4931" s="22"/>
      <c r="N4931" s="32" t="str">
        <f>+IFERROR(VLOOKUP(B4931,$B$5:B4930,1,FALSE),"")</f>
        <v/>
      </c>
      <c r="O4931" s="32" t="str">
        <f t="shared" si="310"/>
        <v>DUPLICATE</v>
      </c>
      <c r="P4931" s="65"/>
      <c r="Q4931" s="66" t="str">
        <f t="shared" si="311"/>
        <v xml:space="preserve"> </v>
      </c>
    </row>
    <row r="4932" spans="1:17">
      <c r="A4932" s="28"/>
      <c r="B4932" s="28"/>
      <c r="C4932" s="28"/>
      <c r="D4932" s="28"/>
      <c r="E4932" s="28"/>
      <c r="F4932" s="28"/>
      <c r="G4932" s="28"/>
      <c r="H4932" s="28"/>
      <c r="I4932" s="28"/>
      <c r="J4932" s="69">
        <f t="shared" si="308"/>
        <v>0</v>
      </c>
      <c r="K4932" s="70" t="e">
        <f t="shared" si="309"/>
        <v>#DIV/0!</v>
      </c>
      <c r="L4932" s="63"/>
      <c r="M4932" s="22"/>
      <c r="N4932" s="32" t="str">
        <f>+IFERROR(VLOOKUP(B4932,$B$5:B4931,1,FALSE),"")</f>
        <v/>
      </c>
      <c r="O4932" s="32" t="str">
        <f t="shared" si="310"/>
        <v>DUPLICATE</v>
      </c>
      <c r="P4932" s="65"/>
      <c r="Q4932" s="66" t="str">
        <f t="shared" si="311"/>
        <v xml:space="preserve"> </v>
      </c>
    </row>
    <row r="4933" spans="1:17">
      <c r="A4933" s="28"/>
      <c r="B4933" s="28"/>
      <c r="C4933" s="28"/>
      <c r="D4933" s="28"/>
      <c r="E4933" s="28"/>
      <c r="F4933" s="28"/>
      <c r="G4933" s="28"/>
      <c r="H4933" s="28"/>
      <c r="I4933" s="28"/>
      <c r="J4933" s="69">
        <f t="shared" si="308"/>
        <v>0</v>
      </c>
      <c r="K4933" s="70" t="e">
        <f t="shared" si="309"/>
        <v>#DIV/0!</v>
      </c>
      <c r="L4933" s="63"/>
      <c r="M4933" s="22"/>
      <c r="N4933" s="32" t="str">
        <f>+IFERROR(VLOOKUP(B4933,$B$5:B4932,1,FALSE),"")</f>
        <v/>
      </c>
      <c r="O4933" s="32" t="str">
        <f t="shared" si="310"/>
        <v>DUPLICATE</v>
      </c>
      <c r="P4933" s="65"/>
      <c r="Q4933" s="66" t="str">
        <f t="shared" si="311"/>
        <v xml:space="preserve"> </v>
      </c>
    </row>
    <row r="4934" spans="1:17">
      <c r="A4934" s="28"/>
      <c r="B4934" s="28"/>
      <c r="C4934" s="28"/>
      <c r="D4934" s="28"/>
      <c r="E4934" s="28"/>
      <c r="F4934" s="28"/>
      <c r="G4934" s="28"/>
      <c r="H4934" s="28"/>
      <c r="I4934" s="28"/>
      <c r="J4934" s="69">
        <f t="shared" si="308"/>
        <v>0</v>
      </c>
      <c r="K4934" s="70" t="e">
        <f t="shared" si="309"/>
        <v>#DIV/0!</v>
      </c>
      <c r="L4934" s="63"/>
      <c r="M4934" s="22"/>
      <c r="N4934" s="32" t="str">
        <f>+IFERROR(VLOOKUP(B4934,$B$5:B4933,1,FALSE),"")</f>
        <v/>
      </c>
      <c r="O4934" s="32" t="str">
        <f t="shared" si="310"/>
        <v>DUPLICATE</v>
      </c>
      <c r="P4934" s="65"/>
      <c r="Q4934" s="66" t="str">
        <f t="shared" si="311"/>
        <v xml:space="preserve"> </v>
      </c>
    </row>
    <row r="4935" spans="1:17">
      <c r="A4935" s="28"/>
      <c r="B4935" s="28"/>
      <c r="C4935" s="28"/>
      <c r="D4935" s="28"/>
      <c r="E4935" s="28"/>
      <c r="F4935" s="28"/>
      <c r="G4935" s="28"/>
      <c r="H4935" s="28"/>
      <c r="I4935" s="28"/>
      <c r="J4935" s="69">
        <f t="shared" si="308"/>
        <v>0</v>
      </c>
      <c r="K4935" s="70" t="e">
        <f t="shared" si="309"/>
        <v>#DIV/0!</v>
      </c>
      <c r="L4935" s="63"/>
      <c r="M4935" s="22"/>
      <c r="N4935" s="32" t="str">
        <f>+IFERROR(VLOOKUP(B4935,$B$5:B4934,1,FALSE),"")</f>
        <v/>
      </c>
      <c r="O4935" s="32" t="str">
        <f t="shared" si="310"/>
        <v>DUPLICATE</v>
      </c>
      <c r="P4935" s="65"/>
      <c r="Q4935" s="66" t="str">
        <f t="shared" si="311"/>
        <v xml:space="preserve"> </v>
      </c>
    </row>
    <row r="4936" spans="1:17">
      <c r="A4936" s="28"/>
      <c r="B4936" s="28"/>
      <c r="C4936" s="28"/>
      <c r="D4936" s="28"/>
      <c r="E4936" s="28"/>
      <c r="F4936" s="28"/>
      <c r="G4936" s="28"/>
      <c r="H4936" s="28"/>
      <c r="I4936" s="28"/>
      <c r="J4936" s="69">
        <f t="shared" si="308"/>
        <v>0</v>
      </c>
      <c r="K4936" s="70" t="e">
        <f t="shared" si="309"/>
        <v>#DIV/0!</v>
      </c>
      <c r="L4936" s="63"/>
      <c r="M4936" s="22"/>
      <c r="N4936" s="32" t="str">
        <f>+IFERROR(VLOOKUP(B4936,$B$5:B4935,1,FALSE),"")</f>
        <v/>
      </c>
      <c r="O4936" s="32" t="str">
        <f t="shared" si="310"/>
        <v>DUPLICATE</v>
      </c>
      <c r="P4936" s="65"/>
      <c r="Q4936" s="66" t="str">
        <f t="shared" si="311"/>
        <v xml:space="preserve"> </v>
      </c>
    </row>
    <row r="4937" spans="1:17">
      <c r="A4937" s="28"/>
      <c r="B4937" s="28"/>
      <c r="C4937" s="28"/>
      <c r="D4937" s="28"/>
      <c r="E4937" s="28"/>
      <c r="F4937" s="28"/>
      <c r="G4937" s="28"/>
      <c r="H4937" s="28"/>
      <c r="I4937" s="28"/>
      <c r="J4937" s="69">
        <f t="shared" si="308"/>
        <v>0</v>
      </c>
      <c r="K4937" s="70" t="e">
        <f t="shared" si="309"/>
        <v>#DIV/0!</v>
      </c>
      <c r="L4937" s="63"/>
      <c r="M4937" s="22"/>
      <c r="N4937" s="32" t="str">
        <f>+IFERROR(VLOOKUP(B4937,$B$5:B4936,1,FALSE),"")</f>
        <v/>
      </c>
      <c r="O4937" s="32" t="str">
        <f t="shared" si="310"/>
        <v>DUPLICATE</v>
      </c>
      <c r="P4937" s="65"/>
      <c r="Q4937" s="66" t="str">
        <f t="shared" si="311"/>
        <v xml:space="preserve"> </v>
      </c>
    </row>
    <row r="4938" spans="1:17">
      <c r="A4938" s="28"/>
      <c r="B4938" s="28"/>
      <c r="C4938" s="28"/>
      <c r="D4938" s="28"/>
      <c r="E4938" s="28"/>
      <c r="F4938" s="28"/>
      <c r="G4938" s="28"/>
      <c r="H4938" s="28"/>
      <c r="I4938" s="28"/>
      <c r="J4938" s="69">
        <f t="shared" si="308"/>
        <v>0</v>
      </c>
      <c r="K4938" s="70" t="e">
        <f t="shared" si="309"/>
        <v>#DIV/0!</v>
      </c>
      <c r="L4938" s="63"/>
      <c r="M4938" s="22"/>
      <c r="N4938" s="32" t="str">
        <f>+IFERROR(VLOOKUP(B4938,$B$5:B4937,1,FALSE),"")</f>
        <v/>
      </c>
      <c r="O4938" s="32" t="str">
        <f t="shared" si="310"/>
        <v>DUPLICATE</v>
      </c>
      <c r="P4938" s="65"/>
      <c r="Q4938" s="66" t="str">
        <f t="shared" si="311"/>
        <v xml:space="preserve"> </v>
      </c>
    </row>
    <row r="4939" spans="1:17">
      <c r="A4939" s="28"/>
      <c r="B4939" s="28"/>
      <c r="C4939" s="28"/>
      <c r="D4939" s="28"/>
      <c r="E4939" s="28"/>
      <c r="F4939" s="28"/>
      <c r="G4939" s="28"/>
      <c r="H4939" s="28"/>
      <c r="I4939" s="28"/>
      <c r="J4939" s="69">
        <f t="shared" si="308"/>
        <v>0</v>
      </c>
      <c r="K4939" s="70" t="e">
        <f t="shared" si="309"/>
        <v>#DIV/0!</v>
      </c>
      <c r="L4939" s="63"/>
      <c r="M4939" s="22"/>
      <c r="N4939" s="32" t="str">
        <f>+IFERROR(VLOOKUP(B4939,$B$5:B4938,1,FALSE),"")</f>
        <v/>
      </c>
      <c r="O4939" s="32" t="str">
        <f t="shared" si="310"/>
        <v>DUPLICATE</v>
      </c>
      <c r="P4939" s="65"/>
      <c r="Q4939" s="66" t="str">
        <f t="shared" si="311"/>
        <v xml:space="preserve"> </v>
      </c>
    </row>
    <row r="4940" spans="1:17">
      <c r="A4940" s="28"/>
      <c r="B4940" s="28"/>
      <c r="C4940" s="28"/>
      <c r="D4940" s="28"/>
      <c r="E4940" s="28"/>
      <c r="F4940" s="28"/>
      <c r="G4940" s="28"/>
      <c r="H4940" s="28"/>
      <c r="I4940" s="28"/>
      <c r="J4940" s="69">
        <f t="shared" si="308"/>
        <v>0</v>
      </c>
      <c r="K4940" s="70" t="e">
        <f t="shared" si="309"/>
        <v>#DIV/0!</v>
      </c>
      <c r="L4940" s="63"/>
      <c r="M4940" s="22"/>
      <c r="N4940" s="32" t="str">
        <f>+IFERROR(VLOOKUP(B4940,$B$5:B4939,1,FALSE),"")</f>
        <v/>
      </c>
      <c r="O4940" s="32" t="str">
        <f t="shared" si="310"/>
        <v>DUPLICATE</v>
      </c>
      <c r="P4940" s="65"/>
      <c r="Q4940" s="66" t="str">
        <f t="shared" si="311"/>
        <v xml:space="preserve"> </v>
      </c>
    </row>
    <row r="4941" spans="1:17">
      <c r="A4941" s="28"/>
      <c r="B4941" s="28"/>
      <c r="C4941" s="28"/>
      <c r="D4941" s="28"/>
      <c r="E4941" s="28"/>
      <c r="F4941" s="28"/>
      <c r="G4941" s="28"/>
      <c r="H4941" s="28"/>
      <c r="I4941" s="28"/>
      <c r="J4941" s="69">
        <f t="shared" si="308"/>
        <v>0</v>
      </c>
      <c r="K4941" s="70" t="e">
        <f t="shared" si="309"/>
        <v>#DIV/0!</v>
      </c>
      <c r="L4941" s="63"/>
      <c r="M4941" s="22"/>
      <c r="N4941" s="32" t="str">
        <f>+IFERROR(VLOOKUP(B4941,$B$5:B4940,1,FALSE),"")</f>
        <v/>
      </c>
      <c r="O4941" s="32" t="str">
        <f t="shared" si="310"/>
        <v>DUPLICATE</v>
      </c>
      <c r="P4941" s="65"/>
      <c r="Q4941" s="66" t="str">
        <f t="shared" si="311"/>
        <v xml:space="preserve"> </v>
      </c>
    </row>
    <row r="4942" spans="1:17">
      <c r="A4942" s="28"/>
      <c r="B4942" s="28"/>
      <c r="C4942" s="28"/>
      <c r="D4942" s="28"/>
      <c r="E4942" s="28"/>
      <c r="F4942" s="28"/>
      <c r="G4942" s="28"/>
      <c r="H4942" s="28"/>
      <c r="I4942" s="28"/>
      <c r="J4942" s="69">
        <f t="shared" si="308"/>
        <v>0</v>
      </c>
      <c r="K4942" s="70" t="e">
        <f t="shared" si="309"/>
        <v>#DIV/0!</v>
      </c>
      <c r="L4942" s="63"/>
      <c r="M4942" s="22"/>
      <c r="N4942" s="32" t="str">
        <f>+IFERROR(VLOOKUP(B4942,$B$5:B4941,1,FALSE),"")</f>
        <v/>
      </c>
      <c r="O4942" s="32" t="str">
        <f t="shared" si="310"/>
        <v>DUPLICATE</v>
      </c>
      <c r="P4942" s="65"/>
      <c r="Q4942" s="66" t="str">
        <f t="shared" si="311"/>
        <v xml:space="preserve"> </v>
      </c>
    </row>
    <row r="4943" spans="1:17">
      <c r="A4943" s="28"/>
      <c r="B4943" s="28"/>
      <c r="C4943" s="28"/>
      <c r="D4943" s="28"/>
      <c r="E4943" s="28"/>
      <c r="F4943" s="28"/>
      <c r="G4943" s="28"/>
      <c r="H4943" s="28"/>
      <c r="I4943" s="28"/>
      <c r="J4943" s="69">
        <f t="shared" si="308"/>
        <v>0</v>
      </c>
      <c r="K4943" s="70" t="e">
        <f t="shared" si="309"/>
        <v>#DIV/0!</v>
      </c>
      <c r="L4943" s="63"/>
      <c r="M4943" s="22"/>
      <c r="N4943" s="32" t="str">
        <f>+IFERROR(VLOOKUP(B4943,$B$5:B4942,1,FALSE),"")</f>
        <v/>
      </c>
      <c r="O4943" s="32" t="str">
        <f t="shared" si="310"/>
        <v>DUPLICATE</v>
      </c>
      <c r="P4943" s="65"/>
      <c r="Q4943" s="66" t="str">
        <f t="shared" si="311"/>
        <v xml:space="preserve"> </v>
      </c>
    </row>
    <row r="4944" spans="1:17">
      <c r="A4944" s="28"/>
      <c r="B4944" s="28"/>
      <c r="C4944" s="28"/>
      <c r="D4944" s="28"/>
      <c r="E4944" s="28"/>
      <c r="F4944" s="28"/>
      <c r="G4944" s="28"/>
      <c r="H4944" s="28"/>
      <c r="I4944" s="28"/>
      <c r="J4944" s="69">
        <f t="shared" si="308"/>
        <v>0</v>
      </c>
      <c r="K4944" s="70" t="e">
        <f t="shared" si="309"/>
        <v>#DIV/0!</v>
      </c>
      <c r="L4944" s="63"/>
      <c r="M4944" s="22"/>
      <c r="N4944" s="32" t="str">
        <f>+IFERROR(VLOOKUP(B4944,$B$5:B4943,1,FALSE),"")</f>
        <v/>
      </c>
      <c r="O4944" s="32" t="str">
        <f t="shared" si="310"/>
        <v>DUPLICATE</v>
      </c>
      <c r="P4944" s="65"/>
      <c r="Q4944" s="66" t="str">
        <f t="shared" si="311"/>
        <v xml:space="preserve"> </v>
      </c>
    </row>
    <row r="4945" spans="1:17">
      <c r="A4945" s="28"/>
      <c r="B4945" s="28"/>
      <c r="C4945" s="28"/>
      <c r="D4945" s="28"/>
      <c r="E4945" s="28"/>
      <c r="F4945" s="28"/>
      <c r="G4945" s="28"/>
      <c r="H4945" s="28"/>
      <c r="I4945" s="28"/>
      <c r="J4945" s="69">
        <f t="shared" si="308"/>
        <v>0</v>
      </c>
      <c r="K4945" s="70" t="e">
        <f t="shared" si="309"/>
        <v>#DIV/0!</v>
      </c>
      <c r="L4945" s="63"/>
      <c r="M4945" s="22"/>
      <c r="N4945" s="32" t="str">
        <f>+IFERROR(VLOOKUP(B4945,$B$5:B4944,1,FALSE),"")</f>
        <v/>
      </c>
      <c r="O4945" s="32" t="str">
        <f t="shared" si="310"/>
        <v>DUPLICATE</v>
      </c>
      <c r="P4945" s="65"/>
      <c r="Q4945" s="66" t="str">
        <f t="shared" si="311"/>
        <v xml:space="preserve"> </v>
      </c>
    </row>
    <row r="4946" spans="1:17">
      <c r="A4946" s="28"/>
      <c r="B4946" s="28"/>
      <c r="C4946" s="28"/>
      <c r="D4946" s="28"/>
      <c r="E4946" s="28"/>
      <c r="F4946" s="28"/>
      <c r="G4946" s="28"/>
      <c r="H4946" s="28"/>
      <c r="I4946" s="28"/>
      <c r="J4946" s="69">
        <f t="shared" si="308"/>
        <v>0</v>
      </c>
      <c r="K4946" s="70" t="e">
        <f t="shared" si="309"/>
        <v>#DIV/0!</v>
      </c>
      <c r="L4946" s="63"/>
      <c r="M4946" s="22"/>
      <c r="N4946" s="32" t="str">
        <f>+IFERROR(VLOOKUP(B4946,$B$5:B4945,1,FALSE),"")</f>
        <v/>
      </c>
      <c r="O4946" s="32" t="str">
        <f t="shared" si="310"/>
        <v>DUPLICATE</v>
      </c>
      <c r="P4946" s="65"/>
      <c r="Q4946" s="66" t="str">
        <f t="shared" si="311"/>
        <v xml:space="preserve"> </v>
      </c>
    </row>
    <row r="4947" spans="1:17">
      <c r="A4947" s="28"/>
      <c r="B4947" s="28"/>
      <c r="C4947" s="28"/>
      <c r="D4947" s="28"/>
      <c r="E4947" s="28"/>
      <c r="F4947" s="28"/>
      <c r="G4947" s="28"/>
      <c r="H4947" s="28"/>
      <c r="I4947" s="28"/>
      <c r="J4947" s="69">
        <f t="shared" si="308"/>
        <v>0</v>
      </c>
      <c r="K4947" s="70" t="e">
        <f t="shared" si="309"/>
        <v>#DIV/0!</v>
      </c>
      <c r="L4947" s="63"/>
      <c r="M4947" s="22"/>
      <c r="N4947" s="32" t="str">
        <f>+IFERROR(VLOOKUP(B4947,$B$5:B4946,1,FALSE),"")</f>
        <v/>
      </c>
      <c r="O4947" s="32" t="str">
        <f t="shared" si="310"/>
        <v>DUPLICATE</v>
      </c>
      <c r="P4947" s="65"/>
      <c r="Q4947" s="66" t="str">
        <f t="shared" si="311"/>
        <v xml:space="preserve"> </v>
      </c>
    </row>
    <row r="4948" spans="1:17">
      <c r="A4948" s="28"/>
      <c r="B4948" s="28"/>
      <c r="C4948" s="28"/>
      <c r="D4948" s="28"/>
      <c r="E4948" s="28"/>
      <c r="F4948" s="28"/>
      <c r="G4948" s="28"/>
      <c r="H4948" s="28"/>
      <c r="I4948" s="28"/>
      <c r="J4948" s="69">
        <f t="shared" si="308"/>
        <v>0</v>
      </c>
      <c r="K4948" s="70" t="e">
        <f t="shared" si="309"/>
        <v>#DIV/0!</v>
      </c>
      <c r="L4948" s="63"/>
      <c r="M4948" s="22"/>
      <c r="N4948" s="32" t="str">
        <f>+IFERROR(VLOOKUP(B4948,$B$5:B4947,1,FALSE),"")</f>
        <v/>
      </c>
      <c r="O4948" s="32" t="str">
        <f t="shared" si="310"/>
        <v>DUPLICATE</v>
      </c>
      <c r="P4948" s="65"/>
      <c r="Q4948" s="66" t="str">
        <f t="shared" si="311"/>
        <v xml:space="preserve"> </v>
      </c>
    </row>
    <row r="4949" spans="1:17">
      <c r="A4949" s="28"/>
      <c r="B4949" s="28"/>
      <c r="C4949" s="28"/>
      <c r="D4949" s="28"/>
      <c r="E4949" s="28"/>
      <c r="F4949" s="28"/>
      <c r="G4949" s="28"/>
      <c r="H4949" s="28"/>
      <c r="I4949" s="28"/>
      <c r="J4949" s="69">
        <f t="shared" si="308"/>
        <v>0</v>
      </c>
      <c r="K4949" s="70" t="e">
        <f t="shared" si="309"/>
        <v>#DIV/0!</v>
      </c>
      <c r="L4949" s="63"/>
      <c r="M4949" s="22"/>
      <c r="N4949" s="32" t="str">
        <f>+IFERROR(VLOOKUP(B4949,$B$5:B4948,1,FALSE),"")</f>
        <v/>
      </c>
      <c r="O4949" s="32" t="str">
        <f t="shared" si="310"/>
        <v>DUPLICATE</v>
      </c>
      <c r="P4949" s="65"/>
      <c r="Q4949" s="66" t="str">
        <f t="shared" si="311"/>
        <v xml:space="preserve"> </v>
      </c>
    </row>
    <row r="4950" spans="1:17">
      <c r="A4950" s="28"/>
      <c r="B4950" s="28"/>
      <c r="C4950" s="28"/>
      <c r="D4950" s="28"/>
      <c r="E4950" s="28"/>
      <c r="F4950" s="28"/>
      <c r="G4950" s="28"/>
      <c r="H4950" s="28"/>
      <c r="I4950" s="28"/>
      <c r="J4950" s="69">
        <f t="shared" si="308"/>
        <v>0</v>
      </c>
      <c r="K4950" s="70" t="e">
        <f t="shared" si="309"/>
        <v>#DIV/0!</v>
      </c>
      <c r="L4950" s="63"/>
      <c r="M4950" s="22"/>
      <c r="N4950" s="32" t="str">
        <f>+IFERROR(VLOOKUP(B4950,$B$5:B4949,1,FALSE),"")</f>
        <v/>
      </c>
      <c r="O4950" s="32" t="str">
        <f t="shared" si="310"/>
        <v>DUPLICATE</v>
      </c>
      <c r="P4950" s="65"/>
      <c r="Q4950" s="66" t="str">
        <f t="shared" si="311"/>
        <v xml:space="preserve"> </v>
      </c>
    </row>
    <row r="4951" spans="1:17">
      <c r="A4951" s="28"/>
      <c r="B4951" s="28"/>
      <c r="C4951" s="28"/>
      <c r="D4951" s="28"/>
      <c r="E4951" s="28"/>
      <c r="F4951" s="28"/>
      <c r="G4951" s="28"/>
      <c r="H4951" s="28"/>
      <c r="I4951" s="28"/>
      <c r="J4951" s="69">
        <f t="shared" si="308"/>
        <v>0</v>
      </c>
      <c r="K4951" s="70" t="e">
        <f t="shared" si="309"/>
        <v>#DIV/0!</v>
      </c>
      <c r="L4951" s="63"/>
      <c r="M4951" s="22"/>
      <c r="N4951" s="32" t="str">
        <f>+IFERROR(VLOOKUP(B4951,$B$5:B4950,1,FALSE),"")</f>
        <v/>
      </c>
      <c r="O4951" s="32" t="str">
        <f t="shared" si="310"/>
        <v>DUPLICATE</v>
      </c>
      <c r="P4951" s="65"/>
      <c r="Q4951" s="66" t="str">
        <f t="shared" si="311"/>
        <v xml:space="preserve"> </v>
      </c>
    </row>
    <row r="4952" spans="1:17">
      <c r="A4952" s="28"/>
      <c r="B4952" s="28"/>
      <c r="C4952" s="28"/>
      <c r="D4952" s="28"/>
      <c r="E4952" s="28"/>
      <c r="F4952" s="28"/>
      <c r="G4952" s="28"/>
      <c r="H4952" s="28"/>
      <c r="I4952" s="28"/>
      <c r="J4952" s="69">
        <f t="shared" si="308"/>
        <v>0</v>
      </c>
      <c r="K4952" s="70" t="e">
        <f t="shared" si="309"/>
        <v>#DIV/0!</v>
      </c>
      <c r="L4952" s="63"/>
      <c r="M4952" s="22"/>
      <c r="N4952" s="32" t="str">
        <f>+IFERROR(VLOOKUP(B4952,$B$5:B4951,1,FALSE),"")</f>
        <v/>
      </c>
      <c r="O4952" s="32" t="str">
        <f t="shared" si="310"/>
        <v>DUPLICATE</v>
      </c>
      <c r="P4952" s="65"/>
      <c r="Q4952" s="66" t="str">
        <f t="shared" si="311"/>
        <v xml:space="preserve"> </v>
      </c>
    </row>
    <row r="4953" spans="1:17">
      <c r="A4953" s="28"/>
      <c r="B4953" s="28"/>
      <c r="C4953" s="28"/>
      <c r="D4953" s="28"/>
      <c r="E4953" s="28"/>
      <c r="F4953" s="28"/>
      <c r="G4953" s="28"/>
      <c r="H4953" s="28"/>
      <c r="I4953" s="28"/>
      <c r="J4953" s="69">
        <f t="shared" si="308"/>
        <v>0</v>
      </c>
      <c r="K4953" s="70" t="e">
        <f t="shared" si="309"/>
        <v>#DIV/0!</v>
      </c>
      <c r="L4953" s="63"/>
      <c r="M4953" s="22"/>
      <c r="N4953" s="32" t="str">
        <f>+IFERROR(VLOOKUP(B4953,$B$5:B4952,1,FALSE),"")</f>
        <v/>
      </c>
      <c r="O4953" s="32" t="str">
        <f t="shared" si="310"/>
        <v>DUPLICATE</v>
      </c>
      <c r="P4953" s="65"/>
      <c r="Q4953" s="66" t="str">
        <f t="shared" si="311"/>
        <v xml:space="preserve"> </v>
      </c>
    </row>
    <row r="4954" spans="1:17">
      <c r="A4954" s="28"/>
      <c r="B4954" s="28"/>
      <c r="C4954" s="28"/>
      <c r="D4954" s="28"/>
      <c r="E4954" s="28"/>
      <c r="F4954" s="28"/>
      <c r="G4954" s="28"/>
      <c r="H4954" s="28"/>
      <c r="I4954" s="28"/>
      <c r="J4954" s="69">
        <f t="shared" si="308"/>
        <v>0</v>
      </c>
      <c r="K4954" s="70" t="e">
        <f t="shared" si="309"/>
        <v>#DIV/0!</v>
      </c>
      <c r="L4954" s="63"/>
      <c r="M4954" s="22"/>
      <c r="N4954" s="32" t="str">
        <f>+IFERROR(VLOOKUP(B4954,$B$5:B4953,1,FALSE),"")</f>
        <v/>
      </c>
      <c r="O4954" s="32" t="str">
        <f t="shared" si="310"/>
        <v>DUPLICATE</v>
      </c>
      <c r="P4954" s="65"/>
      <c r="Q4954" s="66" t="str">
        <f t="shared" si="311"/>
        <v xml:space="preserve"> </v>
      </c>
    </row>
    <row r="4955" spans="1:17">
      <c r="A4955" s="28"/>
      <c r="B4955" s="28"/>
      <c r="C4955" s="28"/>
      <c r="D4955" s="28"/>
      <c r="E4955" s="28"/>
      <c r="F4955" s="28"/>
      <c r="G4955" s="28"/>
      <c r="H4955" s="28"/>
      <c r="I4955" s="28"/>
      <c r="J4955" s="69">
        <f t="shared" si="308"/>
        <v>0</v>
      </c>
      <c r="K4955" s="70" t="e">
        <f t="shared" si="309"/>
        <v>#DIV/0!</v>
      </c>
      <c r="L4955" s="63"/>
      <c r="M4955" s="22"/>
      <c r="N4955" s="32" t="str">
        <f>+IFERROR(VLOOKUP(B4955,$B$5:B4954,1,FALSE),"")</f>
        <v/>
      </c>
      <c r="O4955" s="32" t="str">
        <f t="shared" si="310"/>
        <v>DUPLICATE</v>
      </c>
      <c r="P4955" s="65"/>
      <c r="Q4955" s="66" t="str">
        <f t="shared" si="311"/>
        <v xml:space="preserve"> </v>
      </c>
    </row>
    <row r="4956" spans="1:17">
      <c r="A4956" s="28"/>
      <c r="B4956" s="28"/>
      <c r="C4956" s="28"/>
      <c r="D4956" s="28"/>
      <c r="E4956" s="28"/>
      <c r="F4956" s="28"/>
      <c r="G4956" s="28"/>
      <c r="H4956" s="28"/>
      <c r="I4956" s="28"/>
      <c r="J4956" s="69">
        <f t="shared" si="308"/>
        <v>0</v>
      </c>
      <c r="K4956" s="70" t="e">
        <f t="shared" si="309"/>
        <v>#DIV/0!</v>
      </c>
      <c r="L4956" s="63"/>
      <c r="M4956" s="22"/>
      <c r="N4956" s="32" t="str">
        <f>+IFERROR(VLOOKUP(B4956,$B$5:B4955,1,FALSE),"")</f>
        <v/>
      </c>
      <c r="O4956" s="32" t="str">
        <f t="shared" si="310"/>
        <v>DUPLICATE</v>
      </c>
      <c r="P4956" s="65"/>
      <c r="Q4956" s="66" t="str">
        <f t="shared" si="311"/>
        <v xml:space="preserve"> </v>
      </c>
    </row>
    <row r="4957" spans="1:17">
      <c r="A4957" s="28"/>
      <c r="B4957" s="28"/>
      <c r="C4957" s="28"/>
      <c r="D4957" s="28"/>
      <c r="E4957" s="28"/>
      <c r="F4957" s="28"/>
      <c r="G4957" s="28"/>
      <c r="H4957" s="28"/>
      <c r="I4957" s="28"/>
      <c r="J4957" s="69">
        <f t="shared" si="308"/>
        <v>0</v>
      </c>
      <c r="K4957" s="70" t="e">
        <f t="shared" si="309"/>
        <v>#DIV/0!</v>
      </c>
      <c r="L4957" s="63"/>
      <c r="M4957" s="22"/>
      <c r="N4957" s="32" t="str">
        <f>+IFERROR(VLOOKUP(B4957,$B$5:B4956,1,FALSE),"")</f>
        <v/>
      </c>
      <c r="O4957" s="32" t="str">
        <f t="shared" si="310"/>
        <v>DUPLICATE</v>
      </c>
      <c r="P4957" s="65"/>
      <c r="Q4957" s="66" t="str">
        <f t="shared" si="311"/>
        <v xml:space="preserve"> </v>
      </c>
    </row>
    <row r="4958" spans="1:17">
      <c r="A4958" s="28"/>
      <c r="B4958" s="28"/>
      <c r="C4958" s="28"/>
      <c r="D4958" s="28"/>
      <c r="E4958" s="28"/>
      <c r="F4958" s="28"/>
      <c r="G4958" s="28"/>
      <c r="H4958" s="28"/>
      <c r="I4958" s="28"/>
      <c r="J4958" s="69">
        <f t="shared" si="308"/>
        <v>0</v>
      </c>
      <c r="K4958" s="70" t="e">
        <f t="shared" si="309"/>
        <v>#DIV/0!</v>
      </c>
      <c r="L4958" s="63"/>
      <c r="M4958" s="22"/>
      <c r="N4958" s="32" t="str">
        <f>+IFERROR(VLOOKUP(B4958,$B$5:B4957,1,FALSE),"")</f>
        <v/>
      </c>
      <c r="O4958" s="32" t="str">
        <f t="shared" si="310"/>
        <v>DUPLICATE</v>
      </c>
      <c r="P4958" s="65"/>
      <c r="Q4958" s="66" t="str">
        <f t="shared" si="311"/>
        <v xml:space="preserve"> </v>
      </c>
    </row>
    <row r="4959" spans="1:17">
      <c r="A4959" s="28"/>
      <c r="B4959" s="28"/>
      <c r="C4959" s="28"/>
      <c r="D4959" s="28"/>
      <c r="E4959" s="28"/>
      <c r="F4959" s="28"/>
      <c r="G4959" s="28"/>
      <c r="H4959" s="28"/>
      <c r="I4959" s="28"/>
      <c r="J4959" s="69">
        <f t="shared" si="308"/>
        <v>0</v>
      </c>
      <c r="K4959" s="70" t="e">
        <f t="shared" si="309"/>
        <v>#DIV/0!</v>
      </c>
      <c r="L4959" s="63"/>
      <c r="M4959" s="22"/>
      <c r="N4959" s="32" t="str">
        <f>+IFERROR(VLOOKUP(B4959,$B$5:B4958,1,FALSE),"")</f>
        <v/>
      </c>
      <c r="O4959" s="32" t="str">
        <f t="shared" si="310"/>
        <v>DUPLICATE</v>
      </c>
      <c r="P4959" s="65"/>
      <c r="Q4959" s="66" t="str">
        <f t="shared" si="311"/>
        <v xml:space="preserve"> </v>
      </c>
    </row>
    <row r="4960" spans="1:17">
      <c r="A4960" s="28"/>
      <c r="B4960" s="28"/>
      <c r="C4960" s="28"/>
      <c r="D4960" s="28"/>
      <c r="E4960" s="28"/>
      <c r="F4960" s="28"/>
      <c r="G4960" s="28"/>
      <c r="H4960" s="28"/>
      <c r="I4960" s="28"/>
      <c r="J4960" s="69">
        <f t="shared" si="308"/>
        <v>0</v>
      </c>
      <c r="K4960" s="70" t="e">
        <f t="shared" si="309"/>
        <v>#DIV/0!</v>
      </c>
      <c r="L4960" s="63"/>
      <c r="M4960" s="22"/>
      <c r="N4960" s="32" t="str">
        <f>+IFERROR(VLOOKUP(B4960,$B$5:B4959,1,FALSE),"")</f>
        <v/>
      </c>
      <c r="O4960" s="32" t="str">
        <f t="shared" si="310"/>
        <v>DUPLICATE</v>
      </c>
      <c r="P4960" s="65"/>
      <c r="Q4960" s="66" t="str">
        <f t="shared" si="311"/>
        <v xml:space="preserve"> </v>
      </c>
    </row>
    <row r="4961" spans="1:17">
      <c r="A4961" s="28"/>
      <c r="B4961" s="28"/>
      <c r="C4961" s="28"/>
      <c r="D4961" s="28"/>
      <c r="E4961" s="28"/>
      <c r="F4961" s="28"/>
      <c r="G4961" s="28"/>
      <c r="H4961" s="28"/>
      <c r="I4961" s="28"/>
      <c r="J4961" s="69">
        <f t="shared" ref="J4961:J5024" si="312">SUM(G4961:I4961)</f>
        <v>0</v>
      </c>
      <c r="K4961" s="70" t="e">
        <f t="shared" ref="K4961:K5024" si="313">+(G4961+H4961+I4961)/F4961*100</f>
        <v>#DIV/0!</v>
      </c>
      <c r="L4961" s="63"/>
      <c r="M4961" s="22"/>
      <c r="N4961" s="32" t="str">
        <f>+IFERROR(VLOOKUP(B4961,$B$5:B4960,1,FALSE),"")</f>
        <v/>
      </c>
      <c r="O4961" s="32" t="str">
        <f t="shared" ref="O4961:O5024" si="314">+IF(EXACT(B4961,N4961),"DUPLICATE","ORIGINAL")</f>
        <v>DUPLICATE</v>
      </c>
      <c r="P4961" s="65"/>
      <c r="Q4961" s="66" t="str">
        <f t="shared" ref="Q4961:Q5024" si="315">CONCATENATE(B4961," ",A4961)</f>
        <v xml:space="preserve"> </v>
      </c>
    </row>
    <row r="4962" spans="1:17">
      <c r="A4962" s="28"/>
      <c r="B4962" s="28"/>
      <c r="C4962" s="28"/>
      <c r="D4962" s="28"/>
      <c r="E4962" s="28"/>
      <c r="F4962" s="28"/>
      <c r="G4962" s="28"/>
      <c r="H4962" s="28"/>
      <c r="I4962" s="28"/>
      <c r="J4962" s="69">
        <f t="shared" si="312"/>
        <v>0</v>
      </c>
      <c r="K4962" s="70" t="e">
        <f t="shared" si="313"/>
        <v>#DIV/0!</v>
      </c>
      <c r="L4962" s="63"/>
      <c r="M4962" s="22"/>
      <c r="N4962" s="32" t="str">
        <f>+IFERROR(VLOOKUP(B4962,$B$5:B4961,1,FALSE),"")</f>
        <v/>
      </c>
      <c r="O4962" s="32" t="str">
        <f t="shared" si="314"/>
        <v>DUPLICATE</v>
      </c>
      <c r="P4962" s="65"/>
      <c r="Q4962" s="66" t="str">
        <f t="shared" si="315"/>
        <v xml:space="preserve"> </v>
      </c>
    </row>
    <row r="4963" spans="1:17">
      <c r="A4963" s="28"/>
      <c r="B4963" s="28"/>
      <c r="C4963" s="28"/>
      <c r="D4963" s="28"/>
      <c r="E4963" s="28"/>
      <c r="F4963" s="28"/>
      <c r="G4963" s="28"/>
      <c r="H4963" s="28"/>
      <c r="I4963" s="28"/>
      <c r="J4963" s="69">
        <f t="shared" si="312"/>
        <v>0</v>
      </c>
      <c r="K4963" s="70" t="e">
        <f t="shared" si="313"/>
        <v>#DIV/0!</v>
      </c>
      <c r="L4963" s="63"/>
      <c r="M4963" s="22"/>
      <c r="N4963" s="32" t="str">
        <f>+IFERROR(VLOOKUP(B4963,$B$5:B4962,1,FALSE),"")</f>
        <v/>
      </c>
      <c r="O4963" s="32" t="str">
        <f t="shared" si="314"/>
        <v>DUPLICATE</v>
      </c>
      <c r="P4963" s="65"/>
      <c r="Q4963" s="66" t="str">
        <f t="shared" si="315"/>
        <v xml:space="preserve"> </v>
      </c>
    </row>
    <row r="4964" spans="1:17">
      <c r="A4964" s="28"/>
      <c r="B4964" s="28"/>
      <c r="C4964" s="28"/>
      <c r="D4964" s="28"/>
      <c r="E4964" s="28"/>
      <c r="F4964" s="28"/>
      <c r="G4964" s="28"/>
      <c r="H4964" s="28"/>
      <c r="I4964" s="28"/>
      <c r="J4964" s="69">
        <f t="shared" si="312"/>
        <v>0</v>
      </c>
      <c r="K4964" s="70" t="e">
        <f t="shared" si="313"/>
        <v>#DIV/0!</v>
      </c>
      <c r="L4964" s="63"/>
      <c r="M4964" s="22"/>
      <c r="N4964" s="32" t="str">
        <f>+IFERROR(VLOOKUP(B4964,$B$5:B4963,1,FALSE),"")</f>
        <v/>
      </c>
      <c r="O4964" s="32" t="str">
        <f t="shared" si="314"/>
        <v>DUPLICATE</v>
      </c>
      <c r="P4964" s="65"/>
      <c r="Q4964" s="66" t="str">
        <f t="shared" si="315"/>
        <v xml:space="preserve"> </v>
      </c>
    </row>
    <row r="4965" spans="1:17">
      <c r="A4965" s="28"/>
      <c r="B4965" s="28"/>
      <c r="C4965" s="28"/>
      <c r="D4965" s="28"/>
      <c r="E4965" s="28"/>
      <c r="F4965" s="28"/>
      <c r="G4965" s="28"/>
      <c r="H4965" s="28"/>
      <c r="I4965" s="28"/>
      <c r="J4965" s="69">
        <f t="shared" si="312"/>
        <v>0</v>
      </c>
      <c r="K4965" s="70" t="e">
        <f t="shared" si="313"/>
        <v>#DIV/0!</v>
      </c>
      <c r="L4965" s="63"/>
      <c r="M4965" s="22"/>
      <c r="N4965" s="32" t="str">
        <f>+IFERROR(VLOOKUP(B4965,$B$5:B4964,1,FALSE),"")</f>
        <v/>
      </c>
      <c r="O4965" s="32" t="str">
        <f t="shared" si="314"/>
        <v>DUPLICATE</v>
      </c>
      <c r="P4965" s="65"/>
      <c r="Q4965" s="66" t="str">
        <f t="shared" si="315"/>
        <v xml:space="preserve"> </v>
      </c>
    </row>
    <row r="4966" spans="1:17">
      <c r="A4966" s="28"/>
      <c r="B4966" s="28"/>
      <c r="C4966" s="28"/>
      <c r="D4966" s="28"/>
      <c r="E4966" s="28"/>
      <c r="F4966" s="28"/>
      <c r="G4966" s="28"/>
      <c r="H4966" s="28"/>
      <c r="I4966" s="28"/>
      <c r="J4966" s="69">
        <f t="shared" si="312"/>
        <v>0</v>
      </c>
      <c r="K4966" s="70" t="e">
        <f t="shared" si="313"/>
        <v>#DIV/0!</v>
      </c>
      <c r="L4966" s="63"/>
      <c r="M4966" s="22"/>
      <c r="N4966" s="32" t="str">
        <f>+IFERROR(VLOOKUP(B4966,$B$5:B4965,1,FALSE),"")</f>
        <v/>
      </c>
      <c r="O4966" s="32" t="str">
        <f t="shared" si="314"/>
        <v>DUPLICATE</v>
      </c>
      <c r="P4966" s="65"/>
      <c r="Q4966" s="66" t="str">
        <f t="shared" si="315"/>
        <v xml:space="preserve"> </v>
      </c>
    </row>
    <row r="4967" spans="1:17">
      <c r="A4967" s="28"/>
      <c r="B4967" s="28"/>
      <c r="C4967" s="28"/>
      <c r="D4967" s="28"/>
      <c r="E4967" s="28"/>
      <c r="F4967" s="28"/>
      <c r="G4967" s="28"/>
      <c r="H4967" s="28"/>
      <c r="I4967" s="28"/>
      <c r="J4967" s="69">
        <f t="shared" si="312"/>
        <v>0</v>
      </c>
      <c r="K4967" s="70" t="e">
        <f t="shared" si="313"/>
        <v>#DIV/0!</v>
      </c>
      <c r="L4967" s="63"/>
      <c r="M4967" s="22"/>
      <c r="N4967" s="32" t="str">
        <f>+IFERROR(VLOOKUP(B4967,$B$5:B4966,1,FALSE),"")</f>
        <v/>
      </c>
      <c r="O4967" s="32" t="str">
        <f t="shared" si="314"/>
        <v>DUPLICATE</v>
      </c>
      <c r="P4967" s="65"/>
      <c r="Q4967" s="66" t="str">
        <f t="shared" si="315"/>
        <v xml:space="preserve"> </v>
      </c>
    </row>
    <row r="4968" spans="1:17">
      <c r="A4968" s="28"/>
      <c r="B4968" s="28"/>
      <c r="C4968" s="28"/>
      <c r="D4968" s="28"/>
      <c r="E4968" s="28"/>
      <c r="F4968" s="28"/>
      <c r="G4968" s="28"/>
      <c r="H4968" s="28"/>
      <c r="I4968" s="28"/>
      <c r="J4968" s="69">
        <f t="shared" si="312"/>
        <v>0</v>
      </c>
      <c r="K4968" s="70" t="e">
        <f t="shared" si="313"/>
        <v>#DIV/0!</v>
      </c>
      <c r="L4968" s="63"/>
      <c r="M4968" s="22"/>
      <c r="N4968" s="32" t="str">
        <f>+IFERROR(VLOOKUP(B4968,$B$5:B4967,1,FALSE),"")</f>
        <v/>
      </c>
      <c r="O4968" s="32" t="str">
        <f t="shared" si="314"/>
        <v>DUPLICATE</v>
      </c>
      <c r="P4968" s="65"/>
      <c r="Q4968" s="66" t="str">
        <f t="shared" si="315"/>
        <v xml:space="preserve"> </v>
      </c>
    </row>
    <row r="4969" spans="1:17">
      <c r="A4969" s="28"/>
      <c r="B4969" s="28"/>
      <c r="C4969" s="28"/>
      <c r="D4969" s="28"/>
      <c r="E4969" s="28"/>
      <c r="F4969" s="28"/>
      <c r="G4969" s="28"/>
      <c r="H4969" s="28"/>
      <c r="I4969" s="28"/>
      <c r="J4969" s="69">
        <f t="shared" si="312"/>
        <v>0</v>
      </c>
      <c r="K4969" s="70" t="e">
        <f t="shared" si="313"/>
        <v>#DIV/0!</v>
      </c>
      <c r="L4969" s="63"/>
      <c r="M4969" s="22"/>
      <c r="N4969" s="32" t="str">
        <f>+IFERROR(VLOOKUP(B4969,$B$5:B4968,1,FALSE),"")</f>
        <v/>
      </c>
      <c r="O4969" s="32" t="str">
        <f t="shared" si="314"/>
        <v>DUPLICATE</v>
      </c>
      <c r="P4969" s="65"/>
      <c r="Q4969" s="66" t="str">
        <f t="shared" si="315"/>
        <v xml:space="preserve"> </v>
      </c>
    </row>
    <row r="4970" spans="1:17">
      <c r="A4970" s="28"/>
      <c r="B4970" s="28"/>
      <c r="C4970" s="28"/>
      <c r="D4970" s="28"/>
      <c r="E4970" s="28"/>
      <c r="F4970" s="28"/>
      <c r="G4970" s="28"/>
      <c r="H4970" s="28"/>
      <c r="I4970" s="28"/>
      <c r="J4970" s="69">
        <f t="shared" si="312"/>
        <v>0</v>
      </c>
      <c r="K4970" s="70" t="e">
        <f t="shared" si="313"/>
        <v>#DIV/0!</v>
      </c>
      <c r="L4970" s="63"/>
      <c r="M4970" s="22"/>
      <c r="N4970" s="32" t="str">
        <f>+IFERROR(VLOOKUP(B4970,$B$5:B4969,1,FALSE),"")</f>
        <v/>
      </c>
      <c r="O4970" s="32" t="str">
        <f t="shared" si="314"/>
        <v>DUPLICATE</v>
      </c>
      <c r="P4970" s="65"/>
      <c r="Q4970" s="66" t="str">
        <f t="shared" si="315"/>
        <v xml:space="preserve"> </v>
      </c>
    </row>
    <row r="4971" spans="1:17">
      <c r="A4971" s="28"/>
      <c r="B4971" s="28"/>
      <c r="C4971" s="28"/>
      <c r="D4971" s="28"/>
      <c r="E4971" s="28"/>
      <c r="F4971" s="28"/>
      <c r="G4971" s="28"/>
      <c r="H4971" s="28"/>
      <c r="I4971" s="28"/>
      <c r="J4971" s="69">
        <f t="shared" si="312"/>
        <v>0</v>
      </c>
      <c r="K4971" s="70" t="e">
        <f t="shared" si="313"/>
        <v>#DIV/0!</v>
      </c>
      <c r="L4971" s="63"/>
      <c r="M4971" s="22"/>
      <c r="N4971" s="32" t="str">
        <f>+IFERROR(VLOOKUP(B4971,$B$5:B4970,1,FALSE),"")</f>
        <v/>
      </c>
      <c r="O4971" s="32" t="str">
        <f t="shared" si="314"/>
        <v>DUPLICATE</v>
      </c>
      <c r="P4971" s="65"/>
      <c r="Q4971" s="66" t="str">
        <f t="shared" si="315"/>
        <v xml:space="preserve"> </v>
      </c>
    </row>
    <row r="4972" spans="1:17">
      <c r="A4972" s="28"/>
      <c r="B4972" s="28"/>
      <c r="C4972" s="28"/>
      <c r="D4972" s="28"/>
      <c r="E4972" s="28"/>
      <c r="F4972" s="28"/>
      <c r="G4972" s="28"/>
      <c r="H4972" s="28"/>
      <c r="I4972" s="28"/>
      <c r="J4972" s="69">
        <f t="shared" si="312"/>
        <v>0</v>
      </c>
      <c r="K4972" s="70" t="e">
        <f t="shared" si="313"/>
        <v>#DIV/0!</v>
      </c>
      <c r="L4972" s="63"/>
      <c r="M4972" s="22"/>
      <c r="N4972" s="32" t="str">
        <f>+IFERROR(VLOOKUP(B4972,$B$5:B4971,1,FALSE),"")</f>
        <v/>
      </c>
      <c r="O4972" s="32" t="str">
        <f t="shared" si="314"/>
        <v>DUPLICATE</v>
      </c>
      <c r="P4972" s="65"/>
      <c r="Q4972" s="66" t="str">
        <f t="shared" si="315"/>
        <v xml:space="preserve"> </v>
      </c>
    </row>
    <row r="4973" spans="1:17">
      <c r="A4973" s="28"/>
      <c r="B4973" s="28"/>
      <c r="C4973" s="28"/>
      <c r="D4973" s="28"/>
      <c r="E4973" s="28"/>
      <c r="F4973" s="28"/>
      <c r="G4973" s="28"/>
      <c r="H4973" s="28"/>
      <c r="I4973" s="28"/>
      <c r="J4973" s="69">
        <f t="shared" si="312"/>
        <v>0</v>
      </c>
      <c r="K4973" s="70" t="e">
        <f t="shared" si="313"/>
        <v>#DIV/0!</v>
      </c>
      <c r="L4973" s="63"/>
      <c r="M4973" s="22"/>
      <c r="N4973" s="32" t="str">
        <f>+IFERROR(VLOOKUP(B4973,$B$5:B4972,1,FALSE),"")</f>
        <v/>
      </c>
      <c r="O4973" s="32" t="str">
        <f t="shared" si="314"/>
        <v>DUPLICATE</v>
      </c>
      <c r="P4973" s="65"/>
      <c r="Q4973" s="66" t="str">
        <f t="shared" si="315"/>
        <v xml:space="preserve"> </v>
      </c>
    </row>
    <row r="4974" spans="1:17">
      <c r="A4974" s="28"/>
      <c r="B4974" s="28"/>
      <c r="C4974" s="28"/>
      <c r="D4974" s="28"/>
      <c r="E4974" s="28"/>
      <c r="F4974" s="28"/>
      <c r="G4974" s="28"/>
      <c r="H4974" s="28"/>
      <c r="I4974" s="28"/>
      <c r="J4974" s="69">
        <f t="shared" si="312"/>
        <v>0</v>
      </c>
      <c r="K4974" s="70" t="e">
        <f t="shared" si="313"/>
        <v>#DIV/0!</v>
      </c>
      <c r="L4974" s="63"/>
      <c r="M4974" s="22"/>
      <c r="N4974" s="32" t="str">
        <f>+IFERROR(VLOOKUP(B4974,$B$5:B4973,1,FALSE),"")</f>
        <v/>
      </c>
      <c r="O4974" s="32" t="str">
        <f t="shared" si="314"/>
        <v>DUPLICATE</v>
      </c>
      <c r="P4974" s="65"/>
      <c r="Q4974" s="66" t="str">
        <f t="shared" si="315"/>
        <v xml:space="preserve"> </v>
      </c>
    </row>
    <row r="4975" spans="1:17">
      <c r="A4975" s="28"/>
      <c r="B4975" s="28"/>
      <c r="C4975" s="28"/>
      <c r="D4975" s="28"/>
      <c r="E4975" s="28"/>
      <c r="F4975" s="28"/>
      <c r="G4975" s="28"/>
      <c r="H4975" s="28"/>
      <c r="I4975" s="28"/>
      <c r="J4975" s="69">
        <f t="shared" si="312"/>
        <v>0</v>
      </c>
      <c r="K4975" s="70" t="e">
        <f t="shared" si="313"/>
        <v>#DIV/0!</v>
      </c>
      <c r="L4975" s="63"/>
      <c r="M4975" s="22"/>
      <c r="N4975" s="32" t="str">
        <f>+IFERROR(VLOOKUP(B4975,$B$5:B4974,1,FALSE),"")</f>
        <v/>
      </c>
      <c r="O4975" s="32" t="str">
        <f t="shared" si="314"/>
        <v>DUPLICATE</v>
      </c>
      <c r="P4975" s="65"/>
      <c r="Q4975" s="66" t="str">
        <f t="shared" si="315"/>
        <v xml:space="preserve"> </v>
      </c>
    </row>
    <row r="4976" spans="1:17">
      <c r="A4976" s="28"/>
      <c r="B4976" s="28"/>
      <c r="C4976" s="28"/>
      <c r="D4976" s="28"/>
      <c r="E4976" s="28"/>
      <c r="F4976" s="28"/>
      <c r="G4976" s="28"/>
      <c r="H4976" s="28"/>
      <c r="I4976" s="28"/>
      <c r="J4976" s="69">
        <f t="shared" si="312"/>
        <v>0</v>
      </c>
      <c r="K4976" s="70" t="e">
        <f t="shared" si="313"/>
        <v>#DIV/0!</v>
      </c>
      <c r="L4976" s="63"/>
      <c r="M4976" s="22"/>
      <c r="N4976" s="32" t="str">
        <f>+IFERROR(VLOOKUP(B4976,$B$5:B4975,1,FALSE),"")</f>
        <v/>
      </c>
      <c r="O4976" s="32" t="str">
        <f t="shared" si="314"/>
        <v>DUPLICATE</v>
      </c>
      <c r="P4976" s="65"/>
      <c r="Q4976" s="66" t="str">
        <f t="shared" si="315"/>
        <v xml:space="preserve"> </v>
      </c>
    </row>
    <row r="4977" spans="1:17">
      <c r="A4977" s="28"/>
      <c r="B4977" s="28"/>
      <c r="C4977" s="28"/>
      <c r="D4977" s="28"/>
      <c r="E4977" s="28"/>
      <c r="F4977" s="28"/>
      <c r="G4977" s="28"/>
      <c r="H4977" s="28"/>
      <c r="I4977" s="28"/>
      <c r="J4977" s="69">
        <f t="shared" si="312"/>
        <v>0</v>
      </c>
      <c r="K4977" s="70" t="e">
        <f t="shared" si="313"/>
        <v>#DIV/0!</v>
      </c>
      <c r="L4977" s="63"/>
      <c r="M4977" s="22"/>
      <c r="N4977" s="32" t="str">
        <f>+IFERROR(VLOOKUP(B4977,$B$5:B4976,1,FALSE),"")</f>
        <v/>
      </c>
      <c r="O4977" s="32" t="str">
        <f t="shared" si="314"/>
        <v>DUPLICATE</v>
      </c>
      <c r="P4977" s="65"/>
      <c r="Q4977" s="66" t="str">
        <f t="shared" si="315"/>
        <v xml:space="preserve"> </v>
      </c>
    </row>
    <row r="4978" spans="1:17">
      <c r="A4978" s="28"/>
      <c r="B4978" s="28"/>
      <c r="C4978" s="28"/>
      <c r="D4978" s="28"/>
      <c r="E4978" s="28"/>
      <c r="F4978" s="28"/>
      <c r="G4978" s="28"/>
      <c r="H4978" s="28"/>
      <c r="I4978" s="28"/>
      <c r="J4978" s="69">
        <f t="shared" si="312"/>
        <v>0</v>
      </c>
      <c r="K4978" s="70" t="e">
        <f t="shared" si="313"/>
        <v>#DIV/0!</v>
      </c>
      <c r="L4978" s="63"/>
      <c r="M4978" s="22"/>
      <c r="N4978" s="32" t="str">
        <f>+IFERROR(VLOOKUP(B4978,$B$5:B4977,1,FALSE),"")</f>
        <v/>
      </c>
      <c r="O4978" s="32" t="str">
        <f t="shared" si="314"/>
        <v>DUPLICATE</v>
      </c>
      <c r="P4978" s="65"/>
      <c r="Q4978" s="66" t="str">
        <f t="shared" si="315"/>
        <v xml:space="preserve"> </v>
      </c>
    </row>
    <row r="4979" spans="1:17">
      <c r="A4979" s="28"/>
      <c r="B4979" s="28"/>
      <c r="C4979" s="28"/>
      <c r="D4979" s="28"/>
      <c r="E4979" s="28"/>
      <c r="F4979" s="28"/>
      <c r="G4979" s="28"/>
      <c r="H4979" s="28"/>
      <c r="I4979" s="28"/>
      <c r="J4979" s="69">
        <f t="shared" si="312"/>
        <v>0</v>
      </c>
      <c r="K4979" s="70" t="e">
        <f t="shared" si="313"/>
        <v>#DIV/0!</v>
      </c>
      <c r="L4979" s="63"/>
      <c r="M4979" s="22"/>
      <c r="N4979" s="32" t="str">
        <f>+IFERROR(VLOOKUP(B4979,$B$5:B4978,1,FALSE),"")</f>
        <v/>
      </c>
      <c r="O4979" s="32" t="str">
        <f t="shared" si="314"/>
        <v>DUPLICATE</v>
      </c>
      <c r="P4979" s="65"/>
      <c r="Q4979" s="66" t="str">
        <f t="shared" si="315"/>
        <v xml:space="preserve"> </v>
      </c>
    </row>
    <row r="4980" spans="1:17">
      <c r="A4980" s="28"/>
      <c r="B4980" s="28"/>
      <c r="C4980" s="28"/>
      <c r="D4980" s="28"/>
      <c r="E4980" s="28"/>
      <c r="F4980" s="28"/>
      <c r="G4980" s="28"/>
      <c r="H4980" s="28"/>
      <c r="I4980" s="28"/>
      <c r="J4980" s="69">
        <f t="shared" si="312"/>
        <v>0</v>
      </c>
      <c r="K4980" s="70" t="e">
        <f t="shared" si="313"/>
        <v>#DIV/0!</v>
      </c>
      <c r="L4980" s="63"/>
      <c r="M4980" s="22"/>
      <c r="N4980" s="32" t="str">
        <f>+IFERROR(VLOOKUP(B4980,$B$5:B4979,1,FALSE),"")</f>
        <v/>
      </c>
      <c r="O4980" s="32" t="str">
        <f t="shared" si="314"/>
        <v>DUPLICATE</v>
      </c>
      <c r="P4980" s="65"/>
      <c r="Q4980" s="66" t="str">
        <f t="shared" si="315"/>
        <v xml:space="preserve"> </v>
      </c>
    </row>
    <row r="4981" spans="1:17">
      <c r="A4981" s="28"/>
      <c r="B4981" s="28"/>
      <c r="C4981" s="28"/>
      <c r="D4981" s="28"/>
      <c r="E4981" s="28"/>
      <c r="F4981" s="28"/>
      <c r="G4981" s="28"/>
      <c r="H4981" s="28"/>
      <c r="I4981" s="28"/>
      <c r="J4981" s="69">
        <f t="shared" si="312"/>
        <v>0</v>
      </c>
      <c r="K4981" s="70" t="e">
        <f t="shared" si="313"/>
        <v>#DIV/0!</v>
      </c>
      <c r="L4981" s="63"/>
      <c r="M4981" s="22"/>
      <c r="N4981" s="32" t="str">
        <f>+IFERROR(VLOOKUP(B4981,$B$5:B4980,1,FALSE),"")</f>
        <v/>
      </c>
      <c r="O4981" s="32" t="str">
        <f t="shared" si="314"/>
        <v>DUPLICATE</v>
      </c>
      <c r="P4981" s="65"/>
      <c r="Q4981" s="66" t="str">
        <f t="shared" si="315"/>
        <v xml:space="preserve"> </v>
      </c>
    </row>
    <row r="4982" spans="1:17">
      <c r="A4982" s="28"/>
      <c r="B4982" s="28"/>
      <c r="C4982" s="28"/>
      <c r="D4982" s="28"/>
      <c r="E4982" s="28"/>
      <c r="F4982" s="28"/>
      <c r="G4982" s="28"/>
      <c r="H4982" s="28"/>
      <c r="I4982" s="28"/>
      <c r="J4982" s="69">
        <f t="shared" si="312"/>
        <v>0</v>
      </c>
      <c r="K4982" s="70" t="e">
        <f t="shared" si="313"/>
        <v>#DIV/0!</v>
      </c>
      <c r="L4982" s="63"/>
      <c r="M4982" s="22"/>
      <c r="N4982" s="32" t="str">
        <f>+IFERROR(VLOOKUP(B4982,$B$5:B4981,1,FALSE),"")</f>
        <v/>
      </c>
      <c r="O4982" s="32" t="str">
        <f t="shared" si="314"/>
        <v>DUPLICATE</v>
      </c>
      <c r="P4982" s="65"/>
      <c r="Q4982" s="66" t="str">
        <f t="shared" si="315"/>
        <v xml:space="preserve"> </v>
      </c>
    </row>
    <row r="4983" spans="1:17">
      <c r="A4983" s="28"/>
      <c r="B4983" s="28"/>
      <c r="C4983" s="28"/>
      <c r="D4983" s="28"/>
      <c r="E4983" s="28"/>
      <c r="F4983" s="28"/>
      <c r="G4983" s="28"/>
      <c r="H4983" s="28"/>
      <c r="I4983" s="28"/>
      <c r="J4983" s="69">
        <f t="shared" si="312"/>
        <v>0</v>
      </c>
      <c r="K4983" s="70" t="e">
        <f t="shared" si="313"/>
        <v>#DIV/0!</v>
      </c>
      <c r="L4983" s="63"/>
      <c r="M4983" s="22"/>
      <c r="N4983" s="32" t="str">
        <f>+IFERROR(VLOOKUP(B4983,$B$5:B4982,1,FALSE),"")</f>
        <v/>
      </c>
      <c r="O4983" s="32" t="str">
        <f t="shared" si="314"/>
        <v>DUPLICATE</v>
      </c>
      <c r="P4983" s="65"/>
      <c r="Q4983" s="66" t="str">
        <f t="shared" si="315"/>
        <v xml:space="preserve"> </v>
      </c>
    </row>
    <row r="4984" spans="1:17">
      <c r="A4984" s="28"/>
      <c r="B4984" s="28"/>
      <c r="C4984" s="28"/>
      <c r="D4984" s="28"/>
      <c r="E4984" s="28"/>
      <c r="F4984" s="28"/>
      <c r="G4984" s="28"/>
      <c r="H4984" s="28"/>
      <c r="I4984" s="28"/>
      <c r="J4984" s="69">
        <f t="shared" si="312"/>
        <v>0</v>
      </c>
      <c r="K4984" s="70" t="e">
        <f t="shared" si="313"/>
        <v>#DIV/0!</v>
      </c>
      <c r="L4984" s="63"/>
      <c r="M4984" s="22"/>
      <c r="N4984" s="32" t="str">
        <f>+IFERROR(VLOOKUP(B4984,$B$5:B4983,1,FALSE),"")</f>
        <v/>
      </c>
      <c r="O4984" s="32" t="str">
        <f t="shared" si="314"/>
        <v>DUPLICATE</v>
      </c>
      <c r="P4984" s="65"/>
      <c r="Q4984" s="66" t="str">
        <f t="shared" si="315"/>
        <v xml:space="preserve"> </v>
      </c>
    </row>
    <row r="4985" spans="1:17">
      <c r="A4985" s="28"/>
      <c r="B4985" s="28"/>
      <c r="C4985" s="28"/>
      <c r="D4985" s="28"/>
      <c r="E4985" s="28"/>
      <c r="F4985" s="28"/>
      <c r="G4985" s="28"/>
      <c r="H4985" s="28"/>
      <c r="I4985" s="28"/>
      <c r="J4985" s="69">
        <f t="shared" si="312"/>
        <v>0</v>
      </c>
      <c r="K4985" s="70" t="e">
        <f t="shared" si="313"/>
        <v>#DIV/0!</v>
      </c>
      <c r="L4985" s="63"/>
      <c r="M4985" s="22"/>
      <c r="N4985" s="32" t="str">
        <f>+IFERROR(VLOOKUP(B4985,$B$5:B4984,1,FALSE),"")</f>
        <v/>
      </c>
      <c r="O4985" s="32" t="str">
        <f t="shared" si="314"/>
        <v>DUPLICATE</v>
      </c>
      <c r="P4985" s="65"/>
      <c r="Q4985" s="66" t="str">
        <f t="shared" si="315"/>
        <v xml:space="preserve"> </v>
      </c>
    </row>
    <row r="4986" spans="1:17">
      <c r="A4986" s="28"/>
      <c r="B4986" s="28"/>
      <c r="C4986" s="28"/>
      <c r="D4986" s="28"/>
      <c r="E4986" s="28"/>
      <c r="F4986" s="28"/>
      <c r="G4986" s="28"/>
      <c r="H4986" s="28"/>
      <c r="I4986" s="28"/>
      <c r="J4986" s="69">
        <f t="shared" si="312"/>
        <v>0</v>
      </c>
      <c r="K4986" s="70" t="e">
        <f t="shared" si="313"/>
        <v>#DIV/0!</v>
      </c>
      <c r="L4986" s="63"/>
      <c r="M4986" s="22"/>
      <c r="N4986" s="32" t="str">
        <f>+IFERROR(VLOOKUP(B4986,$B$5:B4985,1,FALSE),"")</f>
        <v/>
      </c>
      <c r="O4986" s="32" t="str">
        <f t="shared" si="314"/>
        <v>DUPLICATE</v>
      </c>
      <c r="P4986" s="65"/>
      <c r="Q4986" s="66" t="str">
        <f t="shared" si="315"/>
        <v xml:space="preserve"> </v>
      </c>
    </row>
    <row r="4987" spans="1:17">
      <c r="A4987" s="28"/>
      <c r="B4987" s="28"/>
      <c r="C4987" s="28"/>
      <c r="D4987" s="28"/>
      <c r="E4987" s="28"/>
      <c r="F4987" s="28"/>
      <c r="G4987" s="28"/>
      <c r="H4987" s="28"/>
      <c r="I4987" s="28"/>
      <c r="J4987" s="69">
        <f t="shared" si="312"/>
        <v>0</v>
      </c>
      <c r="K4987" s="70" t="e">
        <f t="shared" si="313"/>
        <v>#DIV/0!</v>
      </c>
      <c r="L4987" s="63"/>
      <c r="M4987" s="22"/>
      <c r="N4987" s="32" t="str">
        <f>+IFERROR(VLOOKUP(B4987,$B$5:B4986,1,FALSE),"")</f>
        <v/>
      </c>
      <c r="O4987" s="32" t="str">
        <f t="shared" si="314"/>
        <v>DUPLICATE</v>
      </c>
      <c r="P4987" s="65"/>
      <c r="Q4987" s="66" t="str">
        <f t="shared" si="315"/>
        <v xml:space="preserve"> </v>
      </c>
    </row>
    <row r="4988" spans="1:17">
      <c r="A4988" s="28"/>
      <c r="B4988" s="28"/>
      <c r="C4988" s="28"/>
      <c r="D4988" s="28"/>
      <c r="E4988" s="28"/>
      <c r="F4988" s="28"/>
      <c r="G4988" s="28"/>
      <c r="H4988" s="28"/>
      <c r="I4988" s="28"/>
      <c r="J4988" s="69">
        <f t="shared" si="312"/>
        <v>0</v>
      </c>
      <c r="K4988" s="70" t="e">
        <f t="shared" si="313"/>
        <v>#DIV/0!</v>
      </c>
      <c r="L4988" s="63"/>
      <c r="M4988" s="22"/>
      <c r="N4988" s="32" t="str">
        <f>+IFERROR(VLOOKUP(B4988,$B$5:B4987,1,FALSE),"")</f>
        <v/>
      </c>
      <c r="O4988" s="32" t="str">
        <f t="shared" si="314"/>
        <v>DUPLICATE</v>
      </c>
      <c r="P4988" s="65"/>
      <c r="Q4988" s="66" t="str">
        <f t="shared" si="315"/>
        <v xml:space="preserve"> </v>
      </c>
    </row>
    <row r="4989" spans="1:17">
      <c r="A4989" s="28"/>
      <c r="B4989" s="28"/>
      <c r="C4989" s="28"/>
      <c r="D4989" s="28"/>
      <c r="E4989" s="28"/>
      <c r="F4989" s="28"/>
      <c r="G4989" s="28"/>
      <c r="H4989" s="28"/>
      <c r="I4989" s="28"/>
      <c r="J4989" s="69">
        <f t="shared" si="312"/>
        <v>0</v>
      </c>
      <c r="K4989" s="70" t="e">
        <f t="shared" si="313"/>
        <v>#DIV/0!</v>
      </c>
      <c r="L4989" s="63"/>
      <c r="M4989" s="22"/>
      <c r="N4989" s="32" t="str">
        <f>+IFERROR(VLOOKUP(B4989,$B$5:B4988,1,FALSE),"")</f>
        <v/>
      </c>
      <c r="O4989" s="32" t="str">
        <f t="shared" si="314"/>
        <v>DUPLICATE</v>
      </c>
      <c r="P4989" s="65"/>
      <c r="Q4989" s="66" t="str">
        <f t="shared" si="315"/>
        <v xml:space="preserve"> </v>
      </c>
    </row>
    <row r="4990" spans="1:17">
      <c r="A4990" s="28"/>
      <c r="B4990" s="28"/>
      <c r="C4990" s="28"/>
      <c r="D4990" s="28"/>
      <c r="E4990" s="28"/>
      <c r="F4990" s="28"/>
      <c r="G4990" s="28"/>
      <c r="H4990" s="28"/>
      <c r="I4990" s="28"/>
      <c r="J4990" s="69">
        <f t="shared" si="312"/>
        <v>0</v>
      </c>
      <c r="K4990" s="70" t="e">
        <f t="shared" si="313"/>
        <v>#DIV/0!</v>
      </c>
      <c r="L4990" s="63"/>
      <c r="M4990" s="22"/>
      <c r="N4990" s="32" t="str">
        <f>+IFERROR(VLOOKUP(B4990,$B$5:B4989,1,FALSE),"")</f>
        <v/>
      </c>
      <c r="O4990" s="32" t="str">
        <f t="shared" si="314"/>
        <v>DUPLICATE</v>
      </c>
      <c r="P4990" s="65"/>
      <c r="Q4990" s="66" t="str">
        <f t="shared" si="315"/>
        <v xml:space="preserve"> </v>
      </c>
    </row>
    <row r="4991" spans="1:17">
      <c r="A4991" s="28"/>
      <c r="B4991" s="28"/>
      <c r="C4991" s="28"/>
      <c r="D4991" s="28"/>
      <c r="E4991" s="28"/>
      <c r="F4991" s="28"/>
      <c r="G4991" s="28"/>
      <c r="H4991" s="28"/>
      <c r="I4991" s="28"/>
      <c r="J4991" s="69">
        <f t="shared" si="312"/>
        <v>0</v>
      </c>
      <c r="K4991" s="70" t="e">
        <f t="shared" si="313"/>
        <v>#DIV/0!</v>
      </c>
      <c r="L4991" s="63"/>
      <c r="M4991" s="22"/>
      <c r="N4991" s="32" t="str">
        <f>+IFERROR(VLOOKUP(B4991,$B$5:B4990,1,FALSE),"")</f>
        <v/>
      </c>
      <c r="O4991" s="32" t="str">
        <f t="shared" si="314"/>
        <v>DUPLICATE</v>
      </c>
      <c r="P4991" s="65"/>
      <c r="Q4991" s="66" t="str">
        <f t="shared" si="315"/>
        <v xml:space="preserve"> </v>
      </c>
    </row>
    <row r="4992" spans="1:17">
      <c r="A4992" s="28"/>
      <c r="B4992" s="28"/>
      <c r="C4992" s="28"/>
      <c r="D4992" s="28"/>
      <c r="E4992" s="28"/>
      <c r="F4992" s="28"/>
      <c r="G4992" s="28"/>
      <c r="H4992" s="28"/>
      <c r="I4992" s="28"/>
      <c r="J4992" s="69">
        <f t="shared" si="312"/>
        <v>0</v>
      </c>
      <c r="K4992" s="70" t="e">
        <f t="shared" si="313"/>
        <v>#DIV/0!</v>
      </c>
      <c r="L4992" s="63"/>
      <c r="M4992" s="22"/>
      <c r="N4992" s="32" t="str">
        <f>+IFERROR(VLOOKUP(B4992,$B$5:B4991,1,FALSE),"")</f>
        <v/>
      </c>
      <c r="O4992" s="32" t="str">
        <f t="shared" si="314"/>
        <v>DUPLICATE</v>
      </c>
      <c r="P4992" s="65"/>
      <c r="Q4992" s="66" t="str">
        <f t="shared" si="315"/>
        <v xml:space="preserve"> </v>
      </c>
    </row>
    <row r="4993" spans="1:17">
      <c r="A4993" s="28"/>
      <c r="B4993" s="28"/>
      <c r="C4993" s="28"/>
      <c r="D4993" s="28"/>
      <c r="E4993" s="28"/>
      <c r="F4993" s="28"/>
      <c r="G4993" s="28"/>
      <c r="H4993" s="28"/>
      <c r="I4993" s="28"/>
      <c r="J4993" s="69">
        <f t="shared" si="312"/>
        <v>0</v>
      </c>
      <c r="K4993" s="70" t="e">
        <f t="shared" si="313"/>
        <v>#DIV/0!</v>
      </c>
      <c r="L4993" s="63"/>
      <c r="M4993" s="22"/>
      <c r="N4993" s="32" t="str">
        <f>+IFERROR(VLOOKUP(B4993,$B$5:B4992,1,FALSE),"")</f>
        <v/>
      </c>
      <c r="O4993" s="32" t="str">
        <f t="shared" si="314"/>
        <v>DUPLICATE</v>
      </c>
      <c r="P4993" s="65"/>
      <c r="Q4993" s="66" t="str">
        <f t="shared" si="315"/>
        <v xml:space="preserve"> </v>
      </c>
    </row>
    <row r="4994" spans="1:17">
      <c r="A4994" s="28"/>
      <c r="B4994" s="28"/>
      <c r="C4994" s="28"/>
      <c r="D4994" s="28"/>
      <c r="E4994" s="28"/>
      <c r="F4994" s="28"/>
      <c r="G4994" s="28"/>
      <c r="H4994" s="28"/>
      <c r="I4994" s="28"/>
      <c r="J4994" s="69">
        <f t="shared" si="312"/>
        <v>0</v>
      </c>
      <c r="K4994" s="70" t="e">
        <f t="shared" si="313"/>
        <v>#DIV/0!</v>
      </c>
      <c r="L4994" s="63"/>
      <c r="M4994" s="22"/>
      <c r="N4994" s="32" t="str">
        <f>+IFERROR(VLOOKUP(B4994,$B$5:B4993,1,FALSE),"")</f>
        <v/>
      </c>
      <c r="O4994" s="32" t="str">
        <f t="shared" si="314"/>
        <v>DUPLICATE</v>
      </c>
      <c r="P4994" s="65"/>
      <c r="Q4994" s="66" t="str">
        <f t="shared" si="315"/>
        <v xml:space="preserve"> </v>
      </c>
    </row>
    <row r="4995" spans="1:17">
      <c r="A4995" s="28"/>
      <c r="B4995" s="28"/>
      <c r="C4995" s="28"/>
      <c r="D4995" s="28"/>
      <c r="E4995" s="28"/>
      <c r="F4995" s="28"/>
      <c r="G4995" s="28"/>
      <c r="H4995" s="28"/>
      <c r="I4995" s="28"/>
      <c r="J4995" s="69">
        <f t="shared" si="312"/>
        <v>0</v>
      </c>
      <c r="K4995" s="70" t="e">
        <f t="shared" si="313"/>
        <v>#DIV/0!</v>
      </c>
      <c r="L4995" s="63"/>
      <c r="M4995" s="22"/>
      <c r="N4995" s="32" t="str">
        <f>+IFERROR(VLOOKUP(B4995,$B$5:B4994,1,FALSE),"")</f>
        <v/>
      </c>
      <c r="O4995" s="32" t="str">
        <f t="shared" si="314"/>
        <v>DUPLICATE</v>
      </c>
      <c r="P4995" s="65"/>
      <c r="Q4995" s="66" t="str">
        <f t="shared" si="315"/>
        <v xml:space="preserve"> </v>
      </c>
    </row>
    <row r="4996" spans="1:17">
      <c r="A4996" s="28"/>
      <c r="B4996" s="28"/>
      <c r="C4996" s="28"/>
      <c r="D4996" s="28"/>
      <c r="E4996" s="28"/>
      <c r="F4996" s="28"/>
      <c r="G4996" s="28"/>
      <c r="H4996" s="28"/>
      <c r="I4996" s="28"/>
      <c r="J4996" s="69">
        <f t="shared" si="312"/>
        <v>0</v>
      </c>
      <c r="K4996" s="70" t="e">
        <f t="shared" si="313"/>
        <v>#DIV/0!</v>
      </c>
      <c r="L4996" s="63"/>
      <c r="M4996" s="22"/>
      <c r="N4996" s="32" t="str">
        <f>+IFERROR(VLOOKUP(B4996,$B$5:B4995,1,FALSE),"")</f>
        <v/>
      </c>
      <c r="O4996" s="32" t="str">
        <f t="shared" si="314"/>
        <v>DUPLICATE</v>
      </c>
      <c r="P4996" s="65"/>
      <c r="Q4996" s="66" t="str">
        <f t="shared" si="315"/>
        <v xml:space="preserve"> </v>
      </c>
    </row>
    <row r="4997" spans="1:17">
      <c r="A4997" s="28"/>
      <c r="B4997" s="28"/>
      <c r="C4997" s="28"/>
      <c r="D4997" s="28"/>
      <c r="E4997" s="28"/>
      <c r="F4997" s="28"/>
      <c r="G4997" s="28"/>
      <c r="H4997" s="28"/>
      <c r="I4997" s="28"/>
      <c r="J4997" s="69">
        <f t="shared" si="312"/>
        <v>0</v>
      </c>
      <c r="K4997" s="70" t="e">
        <f t="shared" si="313"/>
        <v>#DIV/0!</v>
      </c>
      <c r="L4997" s="63"/>
      <c r="M4997" s="22"/>
      <c r="N4997" s="32" t="str">
        <f>+IFERROR(VLOOKUP(B4997,$B$5:B4996,1,FALSE),"")</f>
        <v/>
      </c>
      <c r="O4997" s="32" t="str">
        <f t="shared" si="314"/>
        <v>DUPLICATE</v>
      </c>
      <c r="P4997" s="65"/>
      <c r="Q4997" s="66" t="str">
        <f t="shared" si="315"/>
        <v xml:space="preserve"> </v>
      </c>
    </row>
    <row r="4998" spans="1:17">
      <c r="A4998" s="28"/>
      <c r="B4998" s="28"/>
      <c r="C4998" s="28"/>
      <c r="D4998" s="28"/>
      <c r="E4998" s="28"/>
      <c r="F4998" s="28"/>
      <c r="G4998" s="28"/>
      <c r="H4998" s="28"/>
      <c r="I4998" s="28"/>
      <c r="J4998" s="69">
        <f t="shared" si="312"/>
        <v>0</v>
      </c>
      <c r="K4998" s="70" t="e">
        <f t="shared" si="313"/>
        <v>#DIV/0!</v>
      </c>
      <c r="L4998" s="63"/>
      <c r="M4998" s="22"/>
      <c r="N4998" s="32" t="str">
        <f>+IFERROR(VLOOKUP(B4998,$B$5:B4997,1,FALSE),"")</f>
        <v/>
      </c>
      <c r="O4998" s="32" t="str">
        <f t="shared" si="314"/>
        <v>DUPLICATE</v>
      </c>
      <c r="P4998" s="65"/>
      <c r="Q4998" s="66" t="str">
        <f t="shared" si="315"/>
        <v xml:space="preserve"> </v>
      </c>
    </row>
    <row r="4999" spans="1:17">
      <c r="A4999" s="28"/>
      <c r="B4999" s="28"/>
      <c r="C4999" s="28"/>
      <c r="D4999" s="28"/>
      <c r="E4999" s="28"/>
      <c r="F4999" s="28"/>
      <c r="G4999" s="28"/>
      <c r="H4999" s="28"/>
      <c r="I4999" s="28"/>
      <c r="J4999" s="69">
        <f t="shared" si="312"/>
        <v>0</v>
      </c>
      <c r="K4999" s="70" t="e">
        <f t="shared" si="313"/>
        <v>#DIV/0!</v>
      </c>
      <c r="L4999" s="63"/>
      <c r="M4999" s="22"/>
      <c r="N4999" s="32" t="str">
        <f>+IFERROR(VLOOKUP(B4999,$B$5:B4998,1,FALSE),"")</f>
        <v/>
      </c>
      <c r="O4999" s="32" t="str">
        <f t="shared" si="314"/>
        <v>DUPLICATE</v>
      </c>
      <c r="P4999" s="65"/>
      <c r="Q4999" s="66" t="str">
        <f t="shared" si="315"/>
        <v xml:space="preserve"> </v>
      </c>
    </row>
    <row r="5000" spans="1:17">
      <c r="A5000" s="28"/>
      <c r="B5000" s="28"/>
      <c r="C5000" s="28"/>
      <c r="D5000" s="28"/>
      <c r="E5000" s="28"/>
      <c r="F5000" s="28"/>
      <c r="G5000" s="28"/>
      <c r="H5000" s="28"/>
      <c r="I5000" s="28"/>
      <c r="J5000" s="69">
        <f t="shared" si="312"/>
        <v>0</v>
      </c>
      <c r="K5000" s="70" t="e">
        <f t="shared" si="313"/>
        <v>#DIV/0!</v>
      </c>
      <c r="L5000" s="63"/>
      <c r="M5000" s="22"/>
      <c r="N5000" s="32" t="str">
        <f>+IFERROR(VLOOKUP(B5000,$B$5:B4999,1,FALSE),"")</f>
        <v/>
      </c>
      <c r="O5000" s="32" t="str">
        <f t="shared" si="314"/>
        <v>DUPLICATE</v>
      </c>
      <c r="P5000" s="65"/>
      <c r="Q5000" s="66" t="str">
        <f t="shared" si="315"/>
        <v xml:space="preserve"> </v>
      </c>
    </row>
    <row r="5001" spans="1:17">
      <c r="A5001" s="28"/>
      <c r="B5001" s="28"/>
      <c r="C5001" s="28"/>
      <c r="D5001" s="28"/>
      <c r="E5001" s="28"/>
      <c r="F5001" s="28"/>
      <c r="G5001" s="28"/>
      <c r="H5001" s="28"/>
      <c r="I5001" s="28"/>
      <c r="J5001" s="69">
        <f t="shared" si="312"/>
        <v>0</v>
      </c>
      <c r="K5001" s="70" t="e">
        <f t="shared" si="313"/>
        <v>#DIV/0!</v>
      </c>
      <c r="L5001" s="63"/>
      <c r="M5001" s="22"/>
      <c r="N5001" s="32" t="str">
        <f>+IFERROR(VLOOKUP(B5001,$B$5:B5000,1,FALSE),"")</f>
        <v/>
      </c>
      <c r="O5001" s="32" t="str">
        <f t="shared" si="314"/>
        <v>DUPLICATE</v>
      </c>
      <c r="P5001" s="65"/>
      <c r="Q5001" s="66" t="str">
        <f t="shared" si="315"/>
        <v xml:space="preserve"> </v>
      </c>
    </row>
    <row r="5002" spans="1:17">
      <c r="A5002" s="28"/>
      <c r="B5002" s="28"/>
      <c r="C5002" s="28"/>
      <c r="D5002" s="28"/>
      <c r="E5002" s="28"/>
      <c r="F5002" s="28"/>
      <c r="G5002" s="28"/>
      <c r="H5002" s="28"/>
      <c r="I5002" s="28"/>
      <c r="J5002" s="69">
        <f t="shared" si="312"/>
        <v>0</v>
      </c>
      <c r="K5002" s="70" t="e">
        <f t="shared" si="313"/>
        <v>#DIV/0!</v>
      </c>
      <c r="L5002" s="63"/>
      <c r="M5002" s="22"/>
      <c r="N5002" s="32" t="str">
        <f>+IFERROR(VLOOKUP(B5002,$B$5:B5001,1,FALSE),"")</f>
        <v/>
      </c>
      <c r="O5002" s="32" t="str">
        <f t="shared" si="314"/>
        <v>DUPLICATE</v>
      </c>
      <c r="P5002" s="65"/>
      <c r="Q5002" s="66" t="str">
        <f t="shared" si="315"/>
        <v xml:space="preserve"> </v>
      </c>
    </row>
    <row r="5003" spans="1:17">
      <c r="A5003" s="28"/>
      <c r="B5003" s="28"/>
      <c r="C5003" s="28"/>
      <c r="D5003" s="28"/>
      <c r="E5003" s="28"/>
      <c r="F5003" s="28"/>
      <c r="G5003" s="28"/>
      <c r="H5003" s="28"/>
      <c r="I5003" s="28"/>
      <c r="J5003" s="69">
        <f t="shared" si="312"/>
        <v>0</v>
      </c>
      <c r="K5003" s="70" t="e">
        <f t="shared" si="313"/>
        <v>#DIV/0!</v>
      </c>
      <c r="L5003" s="63"/>
      <c r="M5003" s="22"/>
      <c r="N5003" s="32" t="str">
        <f>+IFERROR(VLOOKUP(B5003,$B$5:B5002,1,FALSE),"")</f>
        <v/>
      </c>
      <c r="O5003" s="32" t="str">
        <f t="shared" si="314"/>
        <v>DUPLICATE</v>
      </c>
      <c r="P5003" s="65"/>
      <c r="Q5003" s="66" t="str">
        <f t="shared" si="315"/>
        <v xml:space="preserve"> </v>
      </c>
    </row>
    <row r="5004" spans="1:17">
      <c r="A5004" s="28"/>
      <c r="B5004" s="28"/>
      <c r="C5004" s="28"/>
      <c r="D5004" s="28"/>
      <c r="E5004" s="28"/>
      <c r="F5004" s="28"/>
      <c r="G5004" s="28"/>
      <c r="H5004" s="28"/>
      <c r="I5004" s="28"/>
      <c r="J5004" s="69">
        <f t="shared" si="312"/>
        <v>0</v>
      </c>
      <c r="K5004" s="70" t="e">
        <f t="shared" si="313"/>
        <v>#DIV/0!</v>
      </c>
      <c r="L5004" s="63"/>
      <c r="M5004" s="22"/>
      <c r="N5004" s="32" t="str">
        <f>+IFERROR(VLOOKUP(B5004,$B$5:B5003,1,FALSE),"")</f>
        <v/>
      </c>
      <c r="O5004" s="32" t="str">
        <f t="shared" si="314"/>
        <v>DUPLICATE</v>
      </c>
      <c r="P5004" s="65"/>
      <c r="Q5004" s="66" t="str">
        <f t="shared" si="315"/>
        <v xml:space="preserve"> </v>
      </c>
    </row>
    <row r="5005" spans="1:17">
      <c r="A5005" s="28"/>
      <c r="B5005" s="28"/>
      <c r="C5005" s="28"/>
      <c r="D5005" s="28"/>
      <c r="E5005" s="28"/>
      <c r="F5005" s="28"/>
      <c r="G5005" s="28"/>
      <c r="H5005" s="28"/>
      <c r="I5005" s="28"/>
      <c r="J5005" s="69">
        <f t="shared" si="312"/>
        <v>0</v>
      </c>
      <c r="K5005" s="70" t="e">
        <f t="shared" si="313"/>
        <v>#DIV/0!</v>
      </c>
      <c r="L5005" s="63"/>
      <c r="M5005" s="22"/>
      <c r="N5005" s="32" t="str">
        <f>+IFERROR(VLOOKUP(B5005,$B$5:B5004,1,FALSE),"")</f>
        <v/>
      </c>
      <c r="O5005" s="32" t="str">
        <f t="shared" si="314"/>
        <v>DUPLICATE</v>
      </c>
      <c r="P5005" s="65"/>
      <c r="Q5005" s="66" t="str">
        <f t="shared" si="315"/>
        <v xml:space="preserve"> </v>
      </c>
    </row>
    <row r="5006" spans="1:17">
      <c r="A5006" s="28"/>
      <c r="B5006" s="28"/>
      <c r="C5006" s="28"/>
      <c r="D5006" s="28"/>
      <c r="E5006" s="28"/>
      <c r="F5006" s="28"/>
      <c r="G5006" s="28"/>
      <c r="H5006" s="28"/>
      <c r="I5006" s="28"/>
      <c r="J5006" s="69">
        <f t="shared" si="312"/>
        <v>0</v>
      </c>
      <c r="K5006" s="70" t="e">
        <f t="shared" si="313"/>
        <v>#DIV/0!</v>
      </c>
      <c r="L5006" s="63"/>
      <c r="M5006" s="22"/>
      <c r="N5006" s="32" t="str">
        <f>+IFERROR(VLOOKUP(B5006,$B$5:B5005,1,FALSE),"")</f>
        <v/>
      </c>
      <c r="O5006" s="32" t="str">
        <f t="shared" si="314"/>
        <v>DUPLICATE</v>
      </c>
      <c r="P5006" s="65"/>
      <c r="Q5006" s="66" t="str">
        <f t="shared" si="315"/>
        <v xml:space="preserve"> </v>
      </c>
    </row>
    <row r="5007" spans="1:17">
      <c r="A5007" s="28"/>
      <c r="B5007" s="28"/>
      <c r="C5007" s="28"/>
      <c r="D5007" s="28"/>
      <c r="E5007" s="28"/>
      <c r="F5007" s="28"/>
      <c r="G5007" s="28"/>
      <c r="H5007" s="28"/>
      <c r="I5007" s="28"/>
      <c r="J5007" s="69">
        <f t="shared" si="312"/>
        <v>0</v>
      </c>
      <c r="K5007" s="70" t="e">
        <f t="shared" si="313"/>
        <v>#DIV/0!</v>
      </c>
      <c r="L5007" s="63"/>
      <c r="M5007" s="22"/>
      <c r="N5007" s="32" t="str">
        <f>+IFERROR(VLOOKUP(B5007,$B$5:B5006,1,FALSE),"")</f>
        <v/>
      </c>
      <c r="O5007" s="32" t="str">
        <f t="shared" si="314"/>
        <v>DUPLICATE</v>
      </c>
      <c r="P5007" s="65"/>
      <c r="Q5007" s="66" t="str">
        <f t="shared" si="315"/>
        <v xml:space="preserve"> </v>
      </c>
    </row>
    <row r="5008" spans="1:17">
      <c r="A5008" s="28"/>
      <c r="B5008" s="28"/>
      <c r="C5008" s="28"/>
      <c r="D5008" s="28"/>
      <c r="E5008" s="28"/>
      <c r="F5008" s="28"/>
      <c r="G5008" s="28"/>
      <c r="H5008" s="28"/>
      <c r="I5008" s="28"/>
      <c r="J5008" s="69">
        <f t="shared" si="312"/>
        <v>0</v>
      </c>
      <c r="K5008" s="70" t="e">
        <f t="shared" si="313"/>
        <v>#DIV/0!</v>
      </c>
      <c r="L5008" s="63"/>
      <c r="M5008" s="22"/>
      <c r="N5008" s="32" t="str">
        <f>+IFERROR(VLOOKUP(B5008,$B$5:B5007,1,FALSE),"")</f>
        <v/>
      </c>
      <c r="O5008" s="32" t="str">
        <f t="shared" si="314"/>
        <v>DUPLICATE</v>
      </c>
      <c r="P5008" s="65"/>
      <c r="Q5008" s="66" t="str">
        <f t="shared" si="315"/>
        <v xml:space="preserve"> </v>
      </c>
    </row>
    <row r="5009" spans="1:17">
      <c r="A5009" s="28"/>
      <c r="B5009" s="28"/>
      <c r="C5009" s="28"/>
      <c r="D5009" s="28"/>
      <c r="E5009" s="28"/>
      <c r="F5009" s="28"/>
      <c r="G5009" s="28"/>
      <c r="H5009" s="28"/>
      <c r="I5009" s="28"/>
      <c r="J5009" s="69">
        <f t="shared" si="312"/>
        <v>0</v>
      </c>
      <c r="K5009" s="70" t="e">
        <f t="shared" si="313"/>
        <v>#DIV/0!</v>
      </c>
      <c r="L5009" s="63"/>
      <c r="M5009" s="22"/>
      <c r="N5009" s="32" t="str">
        <f>+IFERROR(VLOOKUP(B5009,$B$5:B5008,1,FALSE),"")</f>
        <v/>
      </c>
      <c r="O5009" s="32" t="str">
        <f t="shared" si="314"/>
        <v>DUPLICATE</v>
      </c>
      <c r="P5009" s="65"/>
      <c r="Q5009" s="66" t="str">
        <f t="shared" si="315"/>
        <v xml:space="preserve"> </v>
      </c>
    </row>
    <row r="5010" spans="1:17">
      <c r="A5010" s="28"/>
      <c r="B5010" s="28"/>
      <c r="C5010" s="28"/>
      <c r="D5010" s="28"/>
      <c r="E5010" s="28"/>
      <c r="F5010" s="28"/>
      <c r="G5010" s="28"/>
      <c r="H5010" s="28"/>
      <c r="I5010" s="28"/>
      <c r="J5010" s="69">
        <f t="shared" si="312"/>
        <v>0</v>
      </c>
      <c r="K5010" s="70" t="e">
        <f t="shared" si="313"/>
        <v>#DIV/0!</v>
      </c>
      <c r="L5010" s="63"/>
      <c r="M5010" s="22"/>
      <c r="N5010" s="32" t="str">
        <f>+IFERROR(VLOOKUP(B5010,$B$5:B5009,1,FALSE),"")</f>
        <v/>
      </c>
      <c r="O5010" s="32" t="str">
        <f t="shared" si="314"/>
        <v>DUPLICATE</v>
      </c>
      <c r="P5010" s="65"/>
      <c r="Q5010" s="66" t="str">
        <f t="shared" si="315"/>
        <v xml:space="preserve"> </v>
      </c>
    </row>
    <row r="5011" spans="1:17">
      <c r="A5011" s="28"/>
      <c r="B5011" s="28"/>
      <c r="C5011" s="28"/>
      <c r="D5011" s="28"/>
      <c r="E5011" s="28"/>
      <c r="F5011" s="28"/>
      <c r="G5011" s="28"/>
      <c r="H5011" s="28"/>
      <c r="I5011" s="28"/>
      <c r="J5011" s="69">
        <f t="shared" si="312"/>
        <v>0</v>
      </c>
      <c r="K5011" s="70" t="e">
        <f t="shared" si="313"/>
        <v>#DIV/0!</v>
      </c>
      <c r="L5011" s="63"/>
      <c r="M5011" s="22"/>
      <c r="N5011" s="32" t="str">
        <f>+IFERROR(VLOOKUP(B5011,$B$5:B5010,1,FALSE),"")</f>
        <v/>
      </c>
      <c r="O5011" s="32" t="str">
        <f t="shared" si="314"/>
        <v>DUPLICATE</v>
      </c>
      <c r="P5011" s="65"/>
      <c r="Q5011" s="66" t="str">
        <f t="shared" si="315"/>
        <v xml:space="preserve"> </v>
      </c>
    </row>
    <row r="5012" spans="1:17">
      <c r="A5012" s="28"/>
      <c r="B5012" s="28"/>
      <c r="C5012" s="28"/>
      <c r="D5012" s="28"/>
      <c r="E5012" s="28"/>
      <c r="F5012" s="28"/>
      <c r="G5012" s="28"/>
      <c r="H5012" s="28"/>
      <c r="I5012" s="28"/>
      <c r="J5012" s="69">
        <f t="shared" si="312"/>
        <v>0</v>
      </c>
      <c r="K5012" s="70" t="e">
        <f t="shared" si="313"/>
        <v>#DIV/0!</v>
      </c>
      <c r="L5012" s="63"/>
      <c r="M5012" s="22"/>
      <c r="N5012" s="32" t="str">
        <f>+IFERROR(VLOOKUP(B5012,$B$5:B5011,1,FALSE),"")</f>
        <v/>
      </c>
      <c r="O5012" s="32" t="str">
        <f t="shared" si="314"/>
        <v>DUPLICATE</v>
      </c>
      <c r="P5012" s="65"/>
      <c r="Q5012" s="66" t="str">
        <f t="shared" si="315"/>
        <v xml:space="preserve"> </v>
      </c>
    </row>
    <row r="5013" spans="1:17">
      <c r="A5013" s="28"/>
      <c r="B5013" s="28"/>
      <c r="C5013" s="28"/>
      <c r="D5013" s="28"/>
      <c r="E5013" s="28"/>
      <c r="F5013" s="28"/>
      <c r="G5013" s="28"/>
      <c r="H5013" s="28"/>
      <c r="I5013" s="28"/>
      <c r="J5013" s="69">
        <f t="shared" si="312"/>
        <v>0</v>
      </c>
      <c r="K5013" s="70" t="e">
        <f t="shared" si="313"/>
        <v>#DIV/0!</v>
      </c>
      <c r="L5013" s="63"/>
      <c r="M5013" s="22"/>
      <c r="N5013" s="32" t="str">
        <f>+IFERROR(VLOOKUP(B5013,$B$5:B5012,1,FALSE),"")</f>
        <v/>
      </c>
      <c r="O5013" s="32" t="str">
        <f t="shared" si="314"/>
        <v>DUPLICATE</v>
      </c>
      <c r="P5013" s="65"/>
      <c r="Q5013" s="66" t="str">
        <f t="shared" si="315"/>
        <v xml:space="preserve"> </v>
      </c>
    </row>
    <row r="5014" spans="1:17">
      <c r="A5014" s="28"/>
      <c r="B5014" s="28"/>
      <c r="C5014" s="28"/>
      <c r="D5014" s="28"/>
      <c r="E5014" s="28"/>
      <c r="F5014" s="28"/>
      <c r="G5014" s="28"/>
      <c r="H5014" s="28"/>
      <c r="I5014" s="28"/>
      <c r="J5014" s="69">
        <f t="shared" si="312"/>
        <v>0</v>
      </c>
      <c r="K5014" s="70" t="e">
        <f t="shared" si="313"/>
        <v>#DIV/0!</v>
      </c>
      <c r="L5014" s="63"/>
      <c r="M5014" s="22"/>
      <c r="N5014" s="32" t="str">
        <f>+IFERROR(VLOOKUP(B5014,$B$5:B5013,1,FALSE),"")</f>
        <v/>
      </c>
      <c r="O5014" s="32" t="str">
        <f t="shared" si="314"/>
        <v>DUPLICATE</v>
      </c>
      <c r="P5014" s="65"/>
      <c r="Q5014" s="66" t="str">
        <f t="shared" si="315"/>
        <v xml:space="preserve"> </v>
      </c>
    </row>
    <row r="5015" spans="1:17">
      <c r="A5015" s="28"/>
      <c r="B5015" s="28"/>
      <c r="C5015" s="28"/>
      <c r="D5015" s="28"/>
      <c r="E5015" s="28"/>
      <c r="F5015" s="28"/>
      <c r="G5015" s="28"/>
      <c r="H5015" s="28"/>
      <c r="I5015" s="28"/>
      <c r="J5015" s="69">
        <f t="shared" si="312"/>
        <v>0</v>
      </c>
      <c r="K5015" s="70" t="e">
        <f t="shared" si="313"/>
        <v>#DIV/0!</v>
      </c>
      <c r="L5015" s="63"/>
      <c r="M5015" s="22"/>
      <c r="N5015" s="32" t="str">
        <f>+IFERROR(VLOOKUP(B5015,$B$5:B5014,1,FALSE),"")</f>
        <v/>
      </c>
      <c r="O5015" s="32" t="str">
        <f t="shared" si="314"/>
        <v>DUPLICATE</v>
      </c>
      <c r="P5015" s="65"/>
      <c r="Q5015" s="66" t="str">
        <f t="shared" si="315"/>
        <v xml:space="preserve"> </v>
      </c>
    </row>
    <row r="5016" spans="1:17">
      <c r="A5016" s="28"/>
      <c r="B5016" s="28"/>
      <c r="C5016" s="28"/>
      <c r="D5016" s="28"/>
      <c r="E5016" s="28"/>
      <c r="F5016" s="28"/>
      <c r="G5016" s="28"/>
      <c r="H5016" s="28"/>
      <c r="I5016" s="28"/>
      <c r="J5016" s="69">
        <f t="shared" si="312"/>
        <v>0</v>
      </c>
      <c r="K5016" s="70" t="e">
        <f t="shared" si="313"/>
        <v>#DIV/0!</v>
      </c>
      <c r="L5016" s="63"/>
      <c r="M5016" s="22"/>
      <c r="N5016" s="32" t="str">
        <f>+IFERROR(VLOOKUP(B5016,$B$5:B5015,1,FALSE),"")</f>
        <v/>
      </c>
      <c r="O5016" s="32" t="str">
        <f t="shared" si="314"/>
        <v>DUPLICATE</v>
      </c>
      <c r="P5016" s="65"/>
      <c r="Q5016" s="66" t="str">
        <f t="shared" si="315"/>
        <v xml:space="preserve"> </v>
      </c>
    </row>
    <row r="5017" spans="1:17">
      <c r="A5017" s="28"/>
      <c r="B5017" s="28"/>
      <c r="C5017" s="28"/>
      <c r="D5017" s="28"/>
      <c r="E5017" s="28"/>
      <c r="F5017" s="28"/>
      <c r="G5017" s="28"/>
      <c r="H5017" s="28"/>
      <c r="I5017" s="28"/>
      <c r="J5017" s="69">
        <f t="shared" si="312"/>
        <v>0</v>
      </c>
      <c r="K5017" s="70" t="e">
        <f t="shared" si="313"/>
        <v>#DIV/0!</v>
      </c>
      <c r="L5017" s="63"/>
      <c r="M5017" s="22"/>
      <c r="N5017" s="32" t="str">
        <f>+IFERROR(VLOOKUP(B5017,$B$5:B5016,1,FALSE),"")</f>
        <v/>
      </c>
      <c r="O5017" s="32" t="str">
        <f t="shared" si="314"/>
        <v>DUPLICATE</v>
      </c>
      <c r="P5017" s="65"/>
      <c r="Q5017" s="66" t="str">
        <f t="shared" si="315"/>
        <v xml:space="preserve"> </v>
      </c>
    </row>
    <row r="5018" spans="1:17">
      <c r="A5018" s="28"/>
      <c r="B5018" s="28"/>
      <c r="C5018" s="28"/>
      <c r="D5018" s="28"/>
      <c r="E5018" s="28"/>
      <c r="F5018" s="28"/>
      <c r="G5018" s="28"/>
      <c r="H5018" s="28"/>
      <c r="I5018" s="28"/>
      <c r="J5018" s="69">
        <f t="shared" si="312"/>
        <v>0</v>
      </c>
      <c r="K5018" s="70" t="e">
        <f t="shared" si="313"/>
        <v>#DIV/0!</v>
      </c>
      <c r="L5018" s="63"/>
      <c r="M5018" s="22"/>
      <c r="N5018" s="32" t="str">
        <f>+IFERROR(VLOOKUP(B5018,$B$5:B5017,1,FALSE),"")</f>
        <v/>
      </c>
      <c r="O5018" s="32" t="str">
        <f t="shared" si="314"/>
        <v>DUPLICATE</v>
      </c>
      <c r="P5018" s="65"/>
      <c r="Q5018" s="66" t="str">
        <f t="shared" si="315"/>
        <v xml:space="preserve"> </v>
      </c>
    </row>
    <row r="5019" spans="1:17">
      <c r="A5019" s="28"/>
      <c r="B5019" s="28"/>
      <c r="C5019" s="28"/>
      <c r="D5019" s="28"/>
      <c r="E5019" s="28"/>
      <c r="F5019" s="28"/>
      <c r="G5019" s="28"/>
      <c r="H5019" s="28"/>
      <c r="I5019" s="28"/>
      <c r="J5019" s="69">
        <f t="shared" si="312"/>
        <v>0</v>
      </c>
      <c r="K5019" s="70" t="e">
        <f t="shared" si="313"/>
        <v>#DIV/0!</v>
      </c>
      <c r="L5019" s="63"/>
      <c r="M5019" s="22"/>
      <c r="N5019" s="32" t="str">
        <f>+IFERROR(VLOOKUP(B5019,$B$5:B5018,1,FALSE),"")</f>
        <v/>
      </c>
      <c r="O5019" s="32" t="str">
        <f t="shared" si="314"/>
        <v>DUPLICATE</v>
      </c>
      <c r="P5019" s="65"/>
      <c r="Q5019" s="66" t="str">
        <f t="shared" si="315"/>
        <v xml:space="preserve"> </v>
      </c>
    </row>
    <row r="5020" spans="1:17">
      <c r="A5020" s="28"/>
      <c r="B5020" s="28"/>
      <c r="C5020" s="28"/>
      <c r="D5020" s="28"/>
      <c r="E5020" s="28"/>
      <c r="F5020" s="28"/>
      <c r="G5020" s="28"/>
      <c r="H5020" s="28"/>
      <c r="I5020" s="28"/>
      <c r="J5020" s="69">
        <f t="shared" si="312"/>
        <v>0</v>
      </c>
      <c r="K5020" s="70" t="e">
        <f t="shared" si="313"/>
        <v>#DIV/0!</v>
      </c>
      <c r="L5020" s="63"/>
      <c r="M5020" s="22"/>
      <c r="N5020" s="32" t="str">
        <f>+IFERROR(VLOOKUP(B5020,$B$5:B5019,1,FALSE),"")</f>
        <v/>
      </c>
      <c r="O5020" s="32" t="str">
        <f t="shared" si="314"/>
        <v>DUPLICATE</v>
      </c>
      <c r="P5020" s="65"/>
      <c r="Q5020" s="66" t="str">
        <f t="shared" si="315"/>
        <v xml:space="preserve"> </v>
      </c>
    </row>
    <row r="5021" spans="1:17">
      <c r="A5021" s="28"/>
      <c r="B5021" s="28"/>
      <c r="C5021" s="28"/>
      <c r="D5021" s="28"/>
      <c r="E5021" s="28"/>
      <c r="F5021" s="28"/>
      <c r="G5021" s="28"/>
      <c r="H5021" s="28"/>
      <c r="I5021" s="28"/>
      <c r="J5021" s="69">
        <f t="shared" si="312"/>
        <v>0</v>
      </c>
      <c r="K5021" s="70" t="e">
        <f t="shared" si="313"/>
        <v>#DIV/0!</v>
      </c>
      <c r="L5021" s="63"/>
      <c r="M5021" s="22"/>
      <c r="N5021" s="32" t="str">
        <f>+IFERROR(VLOOKUP(B5021,$B$5:B5020,1,FALSE),"")</f>
        <v/>
      </c>
      <c r="O5021" s="32" t="str">
        <f t="shared" si="314"/>
        <v>DUPLICATE</v>
      </c>
      <c r="P5021" s="65"/>
      <c r="Q5021" s="66" t="str">
        <f t="shared" si="315"/>
        <v xml:space="preserve"> </v>
      </c>
    </row>
    <row r="5022" spans="1:17">
      <c r="A5022" s="28"/>
      <c r="B5022" s="28"/>
      <c r="C5022" s="28"/>
      <c r="D5022" s="28"/>
      <c r="E5022" s="28"/>
      <c r="F5022" s="28"/>
      <c r="G5022" s="28"/>
      <c r="H5022" s="28"/>
      <c r="I5022" s="28"/>
      <c r="J5022" s="69">
        <f t="shared" si="312"/>
        <v>0</v>
      </c>
      <c r="K5022" s="70" t="e">
        <f t="shared" si="313"/>
        <v>#DIV/0!</v>
      </c>
      <c r="L5022" s="63"/>
      <c r="M5022" s="22"/>
      <c r="N5022" s="32" t="str">
        <f>+IFERROR(VLOOKUP(B5022,$B$5:B5021,1,FALSE),"")</f>
        <v/>
      </c>
      <c r="O5022" s="32" t="str">
        <f t="shared" si="314"/>
        <v>DUPLICATE</v>
      </c>
      <c r="P5022" s="65"/>
      <c r="Q5022" s="66" t="str">
        <f t="shared" si="315"/>
        <v xml:space="preserve"> </v>
      </c>
    </row>
    <row r="5023" spans="1:17">
      <c r="A5023" s="28"/>
      <c r="B5023" s="28"/>
      <c r="C5023" s="28"/>
      <c r="D5023" s="28"/>
      <c r="E5023" s="28"/>
      <c r="F5023" s="28"/>
      <c r="G5023" s="28"/>
      <c r="H5023" s="28"/>
      <c r="I5023" s="28"/>
      <c r="J5023" s="69">
        <f t="shared" si="312"/>
        <v>0</v>
      </c>
      <c r="K5023" s="70" t="e">
        <f t="shared" si="313"/>
        <v>#DIV/0!</v>
      </c>
      <c r="L5023" s="63"/>
      <c r="M5023" s="22"/>
      <c r="N5023" s="32" t="str">
        <f>+IFERROR(VLOOKUP(B5023,$B$5:B5022,1,FALSE),"")</f>
        <v/>
      </c>
      <c r="O5023" s="32" t="str">
        <f t="shared" si="314"/>
        <v>DUPLICATE</v>
      </c>
      <c r="P5023" s="65"/>
      <c r="Q5023" s="66" t="str">
        <f t="shared" si="315"/>
        <v xml:space="preserve"> </v>
      </c>
    </row>
    <row r="5024" spans="1:17">
      <c r="A5024" s="28"/>
      <c r="B5024" s="28"/>
      <c r="C5024" s="28"/>
      <c r="D5024" s="28"/>
      <c r="E5024" s="28"/>
      <c r="F5024" s="28"/>
      <c r="G5024" s="28"/>
      <c r="H5024" s="28"/>
      <c r="I5024" s="28"/>
      <c r="J5024" s="69">
        <f t="shared" si="312"/>
        <v>0</v>
      </c>
      <c r="K5024" s="70" t="e">
        <f t="shared" si="313"/>
        <v>#DIV/0!</v>
      </c>
      <c r="L5024" s="63"/>
      <c r="M5024" s="22"/>
      <c r="N5024" s="32" t="str">
        <f>+IFERROR(VLOOKUP(B5024,$B$5:B5023,1,FALSE),"")</f>
        <v/>
      </c>
      <c r="O5024" s="32" t="str">
        <f t="shared" si="314"/>
        <v>DUPLICATE</v>
      </c>
      <c r="P5024" s="65"/>
      <c r="Q5024" s="66" t="str">
        <f t="shared" si="315"/>
        <v xml:space="preserve"> </v>
      </c>
    </row>
    <row r="5025" spans="1:17">
      <c r="A5025" s="28"/>
      <c r="B5025" s="28"/>
      <c r="C5025" s="28"/>
      <c r="D5025" s="28"/>
      <c r="E5025" s="28"/>
      <c r="F5025" s="28"/>
      <c r="G5025" s="28"/>
      <c r="H5025" s="28"/>
      <c r="I5025" s="28"/>
      <c r="J5025" s="69">
        <f t="shared" ref="J5025:J5088" si="316">SUM(G5025:I5025)</f>
        <v>0</v>
      </c>
      <c r="K5025" s="70" t="e">
        <f t="shared" ref="K5025:K5088" si="317">+(G5025+H5025+I5025)/F5025*100</f>
        <v>#DIV/0!</v>
      </c>
      <c r="L5025" s="63"/>
      <c r="M5025" s="22"/>
      <c r="N5025" s="32" t="str">
        <f>+IFERROR(VLOOKUP(B5025,$B$5:B5024,1,FALSE),"")</f>
        <v/>
      </c>
      <c r="O5025" s="32" t="str">
        <f t="shared" ref="O5025:O5088" si="318">+IF(EXACT(B5025,N5025),"DUPLICATE","ORIGINAL")</f>
        <v>DUPLICATE</v>
      </c>
      <c r="P5025" s="65"/>
      <c r="Q5025" s="66" t="str">
        <f t="shared" ref="Q5025:Q5088" si="319">CONCATENATE(B5025," ",A5025)</f>
        <v xml:space="preserve"> </v>
      </c>
    </row>
    <row r="5026" spans="1:17">
      <c r="A5026" s="28"/>
      <c r="B5026" s="28"/>
      <c r="C5026" s="28"/>
      <c r="D5026" s="28"/>
      <c r="E5026" s="28"/>
      <c r="F5026" s="28"/>
      <c r="G5026" s="28"/>
      <c r="H5026" s="28"/>
      <c r="I5026" s="28"/>
      <c r="J5026" s="69">
        <f t="shared" si="316"/>
        <v>0</v>
      </c>
      <c r="K5026" s="70" t="e">
        <f t="shared" si="317"/>
        <v>#DIV/0!</v>
      </c>
      <c r="L5026" s="63"/>
      <c r="M5026" s="22"/>
      <c r="N5026" s="32" t="str">
        <f>+IFERROR(VLOOKUP(B5026,$B$5:B5025,1,FALSE),"")</f>
        <v/>
      </c>
      <c r="O5026" s="32" t="str">
        <f t="shared" si="318"/>
        <v>DUPLICATE</v>
      </c>
      <c r="P5026" s="65"/>
      <c r="Q5026" s="66" t="str">
        <f t="shared" si="319"/>
        <v xml:space="preserve"> </v>
      </c>
    </row>
    <row r="5027" spans="1:17">
      <c r="A5027" s="28"/>
      <c r="B5027" s="28"/>
      <c r="C5027" s="28"/>
      <c r="D5027" s="28"/>
      <c r="E5027" s="28"/>
      <c r="F5027" s="28"/>
      <c r="G5027" s="28"/>
      <c r="H5027" s="28"/>
      <c r="I5027" s="28"/>
      <c r="J5027" s="69">
        <f t="shared" si="316"/>
        <v>0</v>
      </c>
      <c r="K5027" s="70" t="e">
        <f t="shared" si="317"/>
        <v>#DIV/0!</v>
      </c>
      <c r="L5027" s="63"/>
      <c r="M5027" s="22"/>
      <c r="N5027" s="32" t="str">
        <f>+IFERROR(VLOOKUP(B5027,$B$5:B5026,1,FALSE),"")</f>
        <v/>
      </c>
      <c r="O5027" s="32" t="str">
        <f t="shared" si="318"/>
        <v>DUPLICATE</v>
      </c>
      <c r="P5027" s="65"/>
      <c r="Q5027" s="66" t="str">
        <f t="shared" si="319"/>
        <v xml:space="preserve"> </v>
      </c>
    </row>
    <row r="5028" spans="1:17">
      <c r="A5028" s="28"/>
      <c r="B5028" s="28"/>
      <c r="C5028" s="28"/>
      <c r="D5028" s="28"/>
      <c r="E5028" s="28"/>
      <c r="F5028" s="28"/>
      <c r="G5028" s="28"/>
      <c r="H5028" s="28"/>
      <c r="I5028" s="28"/>
      <c r="J5028" s="69">
        <f t="shared" si="316"/>
        <v>0</v>
      </c>
      <c r="K5028" s="70" t="e">
        <f t="shared" si="317"/>
        <v>#DIV/0!</v>
      </c>
      <c r="L5028" s="63"/>
      <c r="M5028" s="22"/>
      <c r="N5028" s="32" t="str">
        <f>+IFERROR(VLOOKUP(B5028,$B$5:B5027,1,FALSE),"")</f>
        <v/>
      </c>
      <c r="O5028" s="32" t="str">
        <f t="shared" si="318"/>
        <v>DUPLICATE</v>
      </c>
      <c r="P5028" s="65"/>
      <c r="Q5028" s="66" t="str">
        <f t="shared" si="319"/>
        <v xml:space="preserve"> </v>
      </c>
    </row>
    <row r="5029" spans="1:17">
      <c r="A5029" s="28"/>
      <c r="B5029" s="28"/>
      <c r="C5029" s="28"/>
      <c r="D5029" s="28"/>
      <c r="E5029" s="28"/>
      <c r="F5029" s="28"/>
      <c r="G5029" s="28"/>
      <c r="H5029" s="28"/>
      <c r="I5029" s="28"/>
      <c r="J5029" s="69">
        <f t="shared" si="316"/>
        <v>0</v>
      </c>
      <c r="K5029" s="70" t="e">
        <f t="shared" si="317"/>
        <v>#DIV/0!</v>
      </c>
      <c r="L5029" s="63"/>
      <c r="M5029" s="22"/>
      <c r="N5029" s="32" t="str">
        <f>+IFERROR(VLOOKUP(B5029,$B$5:B5028,1,FALSE),"")</f>
        <v/>
      </c>
      <c r="O5029" s="32" t="str">
        <f t="shared" si="318"/>
        <v>DUPLICATE</v>
      </c>
      <c r="P5029" s="65"/>
      <c r="Q5029" s="66" t="str">
        <f t="shared" si="319"/>
        <v xml:space="preserve"> </v>
      </c>
    </row>
    <row r="5030" spans="1:17">
      <c r="A5030" s="28"/>
      <c r="B5030" s="28"/>
      <c r="C5030" s="28"/>
      <c r="D5030" s="28"/>
      <c r="E5030" s="28"/>
      <c r="F5030" s="28"/>
      <c r="G5030" s="28"/>
      <c r="H5030" s="28"/>
      <c r="I5030" s="28"/>
      <c r="J5030" s="69">
        <f t="shared" si="316"/>
        <v>0</v>
      </c>
      <c r="K5030" s="70" t="e">
        <f t="shared" si="317"/>
        <v>#DIV/0!</v>
      </c>
      <c r="L5030" s="63"/>
      <c r="M5030" s="22"/>
      <c r="N5030" s="32" t="str">
        <f>+IFERROR(VLOOKUP(B5030,$B$5:B5029,1,FALSE),"")</f>
        <v/>
      </c>
      <c r="O5030" s="32" t="str">
        <f t="shared" si="318"/>
        <v>DUPLICATE</v>
      </c>
      <c r="P5030" s="65"/>
      <c r="Q5030" s="66" t="str">
        <f t="shared" si="319"/>
        <v xml:space="preserve"> </v>
      </c>
    </row>
    <row r="5031" spans="1:17">
      <c r="A5031" s="28"/>
      <c r="B5031" s="28"/>
      <c r="C5031" s="28"/>
      <c r="D5031" s="28"/>
      <c r="E5031" s="28"/>
      <c r="F5031" s="28"/>
      <c r="G5031" s="28"/>
      <c r="H5031" s="28"/>
      <c r="I5031" s="28"/>
      <c r="J5031" s="69">
        <f t="shared" si="316"/>
        <v>0</v>
      </c>
      <c r="K5031" s="70" t="e">
        <f t="shared" si="317"/>
        <v>#DIV/0!</v>
      </c>
      <c r="L5031" s="63"/>
      <c r="M5031" s="22"/>
      <c r="N5031" s="32" t="str">
        <f>+IFERROR(VLOOKUP(B5031,$B$5:B5030,1,FALSE),"")</f>
        <v/>
      </c>
      <c r="O5031" s="32" t="str">
        <f t="shared" si="318"/>
        <v>DUPLICATE</v>
      </c>
      <c r="P5031" s="65"/>
      <c r="Q5031" s="66" t="str">
        <f t="shared" si="319"/>
        <v xml:space="preserve"> </v>
      </c>
    </row>
    <row r="5032" spans="1:17">
      <c r="A5032" s="28"/>
      <c r="B5032" s="28"/>
      <c r="C5032" s="28"/>
      <c r="D5032" s="28"/>
      <c r="E5032" s="28"/>
      <c r="F5032" s="28"/>
      <c r="G5032" s="28"/>
      <c r="H5032" s="28"/>
      <c r="I5032" s="28"/>
      <c r="J5032" s="69">
        <f t="shared" si="316"/>
        <v>0</v>
      </c>
      <c r="K5032" s="70" t="e">
        <f t="shared" si="317"/>
        <v>#DIV/0!</v>
      </c>
      <c r="L5032" s="63"/>
      <c r="M5032" s="22"/>
      <c r="N5032" s="32" t="str">
        <f>+IFERROR(VLOOKUP(B5032,$B$5:B5031,1,FALSE),"")</f>
        <v/>
      </c>
      <c r="O5032" s="32" t="str">
        <f t="shared" si="318"/>
        <v>DUPLICATE</v>
      </c>
      <c r="P5032" s="65"/>
      <c r="Q5032" s="66" t="str">
        <f t="shared" si="319"/>
        <v xml:space="preserve"> </v>
      </c>
    </row>
    <row r="5033" spans="1:17">
      <c r="A5033" s="28"/>
      <c r="B5033" s="28"/>
      <c r="C5033" s="28"/>
      <c r="D5033" s="28"/>
      <c r="E5033" s="28"/>
      <c r="F5033" s="28"/>
      <c r="G5033" s="28"/>
      <c r="H5033" s="28"/>
      <c r="I5033" s="28"/>
      <c r="J5033" s="69">
        <f t="shared" si="316"/>
        <v>0</v>
      </c>
      <c r="K5033" s="70" t="e">
        <f t="shared" si="317"/>
        <v>#DIV/0!</v>
      </c>
      <c r="L5033" s="63"/>
      <c r="M5033" s="22"/>
      <c r="N5033" s="32" t="str">
        <f>+IFERROR(VLOOKUP(B5033,$B$5:B5032,1,FALSE),"")</f>
        <v/>
      </c>
      <c r="O5033" s="32" t="str">
        <f t="shared" si="318"/>
        <v>DUPLICATE</v>
      </c>
      <c r="P5033" s="65"/>
      <c r="Q5033" s="66" t="str">
        <f t="shared" si="319"/>
        <v xml:space="preserve"> </v>
      </c>
    </row>
    <row r="5034" spans="1:17">
      <c r="A5034" s="28"/>
      <c r="B5034" s="28"/>
      <c r="C5034" s="28"/>
      <c r="D5034" s="28"/>
      <c r="E5034" s="28"/>
      <c r="F5034" s="28"/>
      <c r="G5034" s="28"/>
      <c r="H5034" s="28"/>
      <c r="I5034" s="28"/>
      <c r="J5034" s="69">
        <f t="shared" si="316"/>
        <v>0</v>
      </c>
      <c r="K5034" s="70" t="e">
        <f t="shared" si="317"/>
        <v>#DIV/0!</v>
      </c>
      <c r="L5034" s="63"/>
      <c r="M5034" s="22"/>
      <c r="N5034" s="32" t="str">
        <f>+IFERROR(VLOOKUP(B5034,$B$5:B5033,1,FALSE),"")</f>
        <v/>
      </c>
      <c r="O5034" s="32" t="str">
        <f t="shared" si="318"/>
        <v>DUPLICATE</v>
      </c>
      <c r="P5034" s="65"/>
      <c r="Q5034" s="66" t="str">
        <f t="shared" si="319"/>
        <v xml:space="preserve"> </v>
      </c>
    </row>
    <row r="5035" spans="1:17">
      <c r="A5035" s="28"/>
      <c r="B5035" s="28"/>
      <c r="C5035" s="28"/>
      <c r="D5035" s="28"/>
      <c r="E5035" s="28"/>
      <c r="F5035" s="28"/>
      <c r="G5035" s="28"/>
      <c r="H5035" s="28"/>
      <c r="I5035" s="28"/>
      <c r="J5035" s="69">
        <f t="shared" si="316"/>
        <v>0</v>
      </c>
      <c r="K5035" s="70" t="e">
        <f t="shared" si="317"/>
        <v>#DIV/0!</v>
      </c>
      <c r="L5035" s="63"/>
      <c r="M5035" s="22"/>
      <c r="N5035" s="32" t="str">
        <f>+IFERROR(VLOOKUP(B5035,$B$5:B5034,1,FALSE),"")</f>
        <v/>
      </c>
      <c r="O5035" s="32" t="str">
        <f t="shared" si="318"/>
        <v>DUPLICATE</v>
      </c>
      <c r="P5035" s="65"/>
      <c r="Q5035" s="66" t="str">
        <f t="shared" si="319"/>
        <v xml:space="preserve"> </v>
      </c>
    </row>
    <row r="5036" spans="1:17">
      <c r="A5036" s="28"/>
      <c r="B5036" s="28"/>
      <c r="C5036" s="28"/>
      <c r="D5036" s="28"/>
      <c r="E5036" s="28"/>
      <c r="F5036" s="28"/>
      <c r="G5036" s="28"/>
      <c r="H5036" s="28"/>
      <c r="I5036" s="28"/>
      <c r="J5036" s="69">
        <f t="shared" si="316"/>
        <v>0</v>
      </c>
      <c r="K5036" s="70" t="e">
        <f t="shared" si="317"/>
        <v>#DIV/0!</v>
      </c>
      <c r="L5036" s="63"/>
      <c r="M5036" s="22"/>
      <c r="N5036" s="32" t="str">
        <f>+IFERROR(VLOOKUP(B5036,$B$5:B5035,1,FALSE),"")</f>
        <v/>
      </c>
      <c r="O5036" s="32" t="str">
        <f t="shared" si="318"/>
        <v>DUPLICATE</v>
      </c>
      <c r="P5036" s="65"/>
      <c r="Q5036" s="66" t="str">
        <f t="shared" si="319"/>
        <v xml:space="preserve"> </v>
      </c>
    </row>
    <row r="5037" spans="1:17">
      <c r="A5037" s="28"/>
      <c r="B5037" s="28"/>
      <c r="C5037" s="28"/>
      <c r="D5037" s="28"/>
      <c r="E5037" s="28"/>
      <c r="F5037" s="28"/>
      <c r="G5037" s="28"/>
      <c r="H5037" s="28"/>
      <c r="I5037" s="28"/>
      <c r="J5037" s="69">
        <f t="shared" si="316"/>
        <v>0</v>
      </c>
      <c r="K5037" s="70" t="e">
        <f t="shared" si="317"/>
        <v>#DIV/0!</v>
      </c>
      <c r="L5037" s="63"/>
      <c r="M5037" s="22"/>
      <c r="N5037" s="32" t="str">
        <f>+IFERROR(VLOOKUP(B5037,$B$5:B5036,1,FALSE),"")</f>
        <v/>
      </c>
      <c r="O5037" s="32" t="str">
        <f t="shared" si="318"/>
        <v>DUPLICATE</v>
      </c>
      <c r="P5037" s="65"/>
      <c r="Q5037" s="66" t="str">
        <f t="shared" si="319"/>
        <v xml:space="preserve"> </v>
      </c>
    </row>
    <row r="5038" spans="1:17">
      <c r="A5038" s="28"/>
      <c r="B5038" s="28"/>
      <c r="C5038" s="28"/>
      <c r="D5038" s="28"/>
      <c r="E5038" s="28"/>
      <c r="F5038" s="28"/>
      <c r="G5038" s="28"/>
      <c r="H5038" s="28"/>
      <c r="I5038" s="28"/>
      <c r="J5038" s="69">
        <f t="shared" si="316"/>
        <v>0</v>
      </c>
      <c r="K5038" s="70" t="e">
        <f t="shared" si="317"/>
        <v>#DIV/0!</v>
      </c>
      <c r="L5038" s="63"/>
      <c r="M5038" s="22"/>
      <c r="N5038" s="32" t="str">
        <f>+IFERROR(VLOOKUP(B5038,$B$5:B5037,1,FALSE),"")</f>
        <v/>
      </c>
      <c r="O5038" s="32" t="str">
        <f t="shared" si="318"/>
        <v>DUPLICATE</v>
      </c>
      <c r="P5038" s="65"/>
      <c r="Q5038" s="66" t="str">
        <f t="shared" si="319"/>
        <v xml:space="preserve"> </v>
      </c>
    </row>
    <row r="5039" spans="1:17">
      <c r="A5039" s="28"/>
      <c r="B5039" s="28"/>
      <c r="C5039" s="28"/>
      <c r="D5039" s="28"/>
      <c r="E5039" s="28"/>
      <c r="F5039" s="28"/>
      <c r="G5039" s="28"/>
      <c r="H5039" s="28"/>
      <c r="I5039" s="28"/>
      <c r="J5039" s="69">
        <f t="shared" si="316"/>
        <v>0</v>
      </c>
      <c r="K5039" s="70" t="e">
        <f t="shared" si="317"/>
        <v>#DIV/0!</v>
      </c>
      <c r="L5039" s="63"/>
      <c r="M5039" s="22"/>
      <c r="N5039" s="32" t="str">
        <f>+IFERROR(VLOOKUP(B5039,$B$5:B5038,1,FALSE),"")</f>
        <v/>
      </c>
      <c r="O5039" s="32" t="str">
        <f t="shared" si="318"/>
        <v>DUPLICATE</v>
      </c>
      <c r="P5039" s="65"/>
      <c r="Q5039" s="66" t="str">
        <f t="shared" si="319"/>
        <v xml:space="preserve"> </v>
      </c>
    </row>
    <row r="5040" spans="1:17">
      <c r="A5040" s="28"/>
      <c r="B5040" s="28"/>
      <c r="C5040" s="28"/>
      <c r="D5040" s="28"/>
      <c r="E5040" s="28"/>
      <c r="F5040" s="28"/>
      <c r="G5040" s="28"/>
      <c r="H5040" s="28"/>
      <c r="I5040" s="28"/>
      <c r="J5040" s="69">
        <f t="shared" si="316"/>
        <v>0</v>
      </c>
      <c r="K5040" s="70" t="e">
        <f t="shared" si="317"/>
        <v>#DIV/0!</v>
      </c>
      <c r="L5040" s="63"/>
      <c r="M5040" s="22"/>
      <c r="N5040" s="32" t="str">
        <f>+IFERROR(VLOOKUP(B5040,$B$5:B5039,1,FALSE),"")</f>
        <v/>
      </c>
      <c r="O5040" s="32" t="str">
        <f t="shared" si="318"/>
        <v>DUPLICATE</v>
      </c>
      <c r="P5040" s="65"/>
      <c r="Q5040" s="66" t="str">
        <f t="shared" si="319"/>
        <v xml:space="preserve"> </v>
      </c>
    </row>
    <row r="5041" spans="1:17">
      <c r="A5041" s="28"/>
      <c r="B5041" s="28"/>
      <c r="C5041" s="28"/>
      <c r="D5041" s="28"/>
      <c r="E5041" s="28"/>
      <c r="F5041" s="28"/>
      <c r="G5041" s="28"/>
      <c r="H5041" s="28"/>
      <c r="I5041" s="28"/>
      <c r="J5041" s="69">
        <f t="shared" si="316"/>
        <v>0</v>
      </c>
      <c r="K5041" s="70" t="e">
        <f t="shared" si="317"/>
        <v>#DIV/0!</v>
      </c>
      <c r="L5041" s="63"/>
      <c r="M5041" s="22"/>
      <c r="N5041" s="32" t="str">
        <f>+IFERROR(VLOOKUP(B5041,$B$5:B5040,1,FALSE),"")</f>
        <v/>
      </c>
      <c r="O5041" s="32" t="str">
        <f t="shared" si="318"/>
        <v>DUPLICATE</v>
      </c>
      <c r="P5041" s="65"/>
      <c r="Q5041" s="66" t="str">
        <f t="shared" si="319"/>
        <v xml:space="preserve"> </v>
      </c>
    </row>
    <row r="5042" spans="1:17">
      <c r="A5042" s="28"/>
      <c r="B5042" s="28"/>
      <c r="C5042" s="28"/>
      <c r="D5042" s="28"/>
      <c r="E5042" s="28"/>
      <c r="F5042" s="28"/>
      <c r="G5042" s="28"/>
      <c r="H5042" s="28"/>
      <c r="I5042" s="28"/>
      <c r="J5042" s="69">
        <f t="shared" si="316"/>
        <v>0</v>
      </c>
      <c r="K5042" s="70" t="e">
        <f t="shared" si="317"/>
        <v>#DIV/0!</v>
      </c>
      <c r="L5042" s="63"/>
      <c r="M5042" s="22"/>
      <c r="N5042" s="32" t="str">
        <f>+IFERROR(VLOOKUP(B5042,$B$5:B5041,1,FALSE),"")</f>
        <v/>
      </c>
      <c r="O5042" s="32" t="str">
        <f t="shared" si="318"/>
        <v>DUPLICATE</v>
      </c>
      <c r="P5042" s="65"/>
      <c r="Q5042" s="66" t="str">
        <f t="shared" si="319"/>
        <v xml:space="preserve"> </v>
      </c>
    </row>
    <row r="5043" spans="1:17">
      <c r="A5043" s="28"/>
      <c r="B5043" s="28"/>
      <c r="C5043" s="28"/>
      <c r="D5043" s="28"/>
      <c r="E5043" s="28"/>
      <c r="F5043" s="28"/>
      <c r="G5043" s="28"/>
      <c r="H5043" s="28"/>
      <c r="I5043" s="28"/>
      <c r="J5043" s="69">
        <f t="shared" si="316"/>
        <v>0</v>
      </c>
      <c r="K5043" s="70" t="e">
        <f t="shared" si="317"/>
        <v>#DIV/0!</v>
      </c>
      <c r="L5043" s="63"/>
      <c r="M5043" s="22"/>
      <c r="N5043" s="32" t="str">
        <f>+IFERROR(VLOOKUP(B5043,$B$5:B5042,1,FALSE),"")</f>
        <v/>
      </c>
      <c r="O5043" s="32" t="str">
        <f t="shared" si="318"/>
        <v>DUPLICATE</v>
      </c>
      <c r="P5043" s="65"/>
      <c r="Q5043" s="66" t="str">
        <f t="shared" si="319"/>
        <v xml:space="preserve"> </v>
      </c>
    </row>
    <row r="5044" spans="1:17">
      <c r="A5044" s="28"/>
      <c r="B5044" s="28"/>
      <c r="C5044" s="28"/>
      <c r="D5044" s="28"/>
      <c r="E5044" s="28"/>
      <c r="F5044" s="28"/>
      <c r="G5044" s="28"/>
      <c r="H5044" s="28"/>
      <c r="I5044" s="28"/>
      <c r="J5044" s="69">
        <f t="shared" si="316"/>
        <v>0</v>
      </c>
      <c r="K5044" s="70" t="e">
        <f t="shared" si="317"/>
        <v>#DIV/0!</v>
      </c>
      <c r="L5044" s="63"/>
      <c r="M5044" s="22"/>
      <c r="N5044" s="32" t="str">
        <f>+IFERROR(VLOOKUP(B5044,$B$5:B5043,1,FALSE),"")</f>
        <v/>
      </c>
      <c r="O5044" s="32" t="str">
        <f t="shared" si="318"/>
        <v>DUPLICATE</v>
      </c>
      <c r="P5044" s="65"/>
      <c r="Q5044" s="66" t="str">
        <f t="shared" si="319"/>
        <v xml:space="preserve"> </v>
      </c>
    </row>
    <row r="5045" spans="1:17">
      <c r="A5045" s="28"/>
      <c r="B5045" s="28"/>
      <c r="C5045" s="28"/>
      <c r="D5045" s="28"/>
      <c r="E5045" s="28"/>
      <c r="F5045" s="28"/>
      <c r="G5045" s="28"/>
      <c r="H5045" s="28"/>
      <c r="I5045" s="28"/>
      <c r="J5045" s="69">
        <f t="shared" si="316"/>
        <v>0</v>
      </c>
      <c r="K5045" s="70" t="e">
        <f t="shared" si="317"/>
        <v>#DIV/0!</v>
      </c>
      <c r="L5045" s="63"/>
      <c r="M5045" s="22"/>
      <c r="N5045" s="32" t="str">
        <f>+IFERROR(VLOOKUP(B5045,$B$5:B5044,1,FALSE),"")</f>
        <v/>
      </c>
      <c r="O5045" s="32" t="str">
        <f t="shared" si="318"/>
        <v>DUPLICATE</v>
      </c>
      <c r="P5045" s="65"/>
      <c r="Q5045" s="66" t="str">
        <f t="shared" si="319"/>
        <v xml:space="preserve"> </v>
      </c>
    </row>
    <row r="5046" spans="1:17">
      <c r="A5046" s="28"/>
      <c r="B5046" s="28"/>
      <c r="C5046" s="28"/>
      <c r="D5046" s="28"/>
      <c r="E5046" s="28"/>
      <c r="F5046" s="28"/>
      <c r="G5046" s="28"/>
      <c r="H5046" s="28"/>
      <c r="I5046" s="28"/>
      <c r="J5046" s="69">
        <f t="shared" si="316"/>
        <v>0</v>
      </c>
      <c r="K5046" s="70" t="e">
        <f t="shared" si="317"/>
        <v>#DIV/0!</v>
      </c>
      <c r="L5046" s="63"/>
      <c r="M5046" s="22"/>
      <c r="N5046" s="32" t="str">
        <f>+IFERROR(VLOOKUP(B5046,$B$5:B5045,1,FALSE),"")</f>
        <v/>
      </c>
      <c r="O5046" s="32" t="str">
        <f t="shared" si="318"/>
        <v>DUPLICATE</v>
      </c>
      <c r="P5046" s="65"/>
      <c r="Q5046" s="66" t="str">
        <f t="shared" si="319"/>
        <v xml:space="preserve"> </v>
      </c>
    </row>
    <row r="5047" spans="1:17">
      <c r="A5047" s="28"/>
      <c r="B5047" s="28"/>
      <c r="C5047" s="28"/>
      <c r="D5047" s="28"/>
      <c r="E5047" s="28"/>
      <c r="F5047" s="28"/>
      <c r="G5047" s="28"/>
      <c r="H5047" s="28"/>
      <c r="I5047" s="28"/>
      <c r="J5047" s="69">
        <f t="shared" si="316"/>
        <v>0</v>
      </c>
      <c r="K5047" s="70" t="e">
        <f t="shared" si="317"/>
        <v>#DIV/0!</v>
      </c>
      <c r="L5047" s="63"/>
      <c r="M5047" s="22"/>
      <c r="N5047" s="32" t="str">
        <f>+IFERROR(VLOOKUP(B5047,$B$5:B5046,1,FALSE),"")</f>
        <v/>
      </c>
      <c r="O5047" s="32" t="str">
        <f t="shared" si="318"/>
        <v>DUPLICATE</v>
      </c>
      <c r="P5047" s="65"/>
      <c r="Q5047" s="66" t="str">
        <f t="shared" si="319"/>
        <v xml:space="preserve"> </v>
      </c>
    </row>
    <row r="5048" spans="1:17">
      <c r="A5048" s="28"/>
      <c r="B5048" s="28"/>
      <c r="C5048" s="28"/>
      <c r="D5048" s="28"/>
      <c r="E5048" s="28"/>
      <c r="F5048" s="28"/>
      <c r="G5048" s="28"/>
      <c r="H5048" s="28"/>
      <c r="I5048" s="28"/>
      <c r="J5048" s="69">
        <f t="shared" si="316"/>
        <v>0</v>
      </c>
      <c r="K5048" s="70" t="e">
        <f t="shared" si="317"/>
        <v>#DIV/0!</v>
      </c>
      <c r="L5048" s="63"/>
      <c r="M5048" s="22"/>
      <c r="N5048" s="32" t="str">
        <f>+IFERROR(VLOOKUP(B5048,$B$5:B5047,1,FALSE),"")</f>
        <v/>
      </c>
      <c r="O5048" s="32" t="str">
        <f t="shared" si="318"/>
        <v>DUPLICATE</v>
      </c>
      <c r="P5048" s="65"/>
      <c r="Q5048" s="66" t="str">
        <f t="shared" si="319"/>
        <v xml:space="preserve"> </v>
      </c>
    </row>
    <row r="5049" spans="1:17">
      <c r="A5049" s="28"/>
      <c r="B5049" s="28"/>
      <c r="C5049" s="28"/>
      <c r="D5049" s="28"/>
      <c r="E5049" s="28"/>
      <c r="F5049" s="28"/>
      <c r="G5049" s="28"/>
      <c r="H5049" s="28"/>
      <c r="I5049" s="28"/>
      <c r="J5049" s="69">
        <f t="shared" si="316"/>
        <v>0</v>
      </c>
      <c r="K5049" s="70" t="e">
        <f t="shared" si="317"/>
        <v>#DIV/0!</v>
      </c>
      <c r="L5049" s="63"/>
      <c r="M5049" s="22"/>
      <c r="N5049" s="32" t="str">
        <f>+IFERROR(VLOOKUP(B5049,$B$5:B5048,1,FALSE),"")</f>
        <v/>
      </c>
      <c r="O5049" s="32" t="str">
        <f t="shared" si="318"/>
        <v>DUPLICATE</v>
      </c>
      <c r="P5049" s="65"/>
      <c r="Q5049" s="66" t="str">
        <f t="shared" si="319"/>
        <v xml:space="preserve"> </v>
      </c>
    </row>
    <row r="5050" spans="1:17">
      <c r="A5050" s="28"/>
      <c r="B5050" s="28"/>
      <c r="C5050" s="28"/>
      <c r="D5050" s="28"/>
      <c r="E5050" s="28"/>
      <c r="F5050" s="28"/>
      <c r="G5050" s="28"/>
      <c r="H5050" s="28"/>
      <c r="I5050" s="28"/>
      <c r="J5050" s="69">
        <f t="shared" si="316"/>
        <v>0</v>
      </c>
      <c r="K5050" s="70" t="e">
        <f t="shared" si="317"/>
        <v>#DIV/0!</v>
      </c>
      <c r="L5050" s="63"/>
      <c r="M5050" s="22"/>
      <c r="N5050" s="32" t="str">
        <f>+IFERROR(VLOOKUP(B5050,$B$5:B5049,1,FALSE),"")</f>
        <v/>
      </c>
      <c r="O5050" s="32" t="str">
        <f t="shared" si="318"/>
        <v>DUPLICATE</v>
      </c>
      <c r="P5050" s="65"/>
      <c r="Q5050" s="66" t="str">
        <f t="shared" si="319"/>
        <v xml:space="preserve"> </v>
      </c>
    </row>
    <row r="5051" spans="1:17">
      <c r="A5051" s="28"/>
      <c r="B5051" s="28"/>
      <c r="C5051" s="28"/>
      <c r="D5051" s="28"/>
      <c r="E5051" s="28"/>
      <c r="F5051" s="28"/>
      <c r="G5051" s="28"/>
      <c r="H5051" s="28"/>
      <c r="I5051" s="28"/>
      <c r="J5051" s="69">
        <f t="shared" si="316"/>
        <v>0</v>
      </c>
      <c r="K5051" s="70" t="e">
        <f t="shared" si="317"/>
        <v>#DIV/0!</v>
      </c>
      <c r="L5051" s="63"/>
      <c r="M5051" s="22"/>
      <c r="N5051" s="32" t="str">
        <f>+IFERROR(VLOOKUP(B5051,$B$5:B5050,1,FALSE),"")</f>
        <v/>
      </c>
      <c r="O5051" s="32" t="str">
        <f t="shared" si="318"/>
        <v>DUPLICATE</v>
      </c>
      <c r="P5051" s="65"/>
      <c r="Q5051" s="66" t="str">
        <f t="shared" si="319"/>
        <v xml:space="preserve"> </v>
      </c>
    </row>
    <row r="5052" spans="1:17">
      <c r="A5052" s="28"/>
      <c r="B5052" s="28"/>
      <c r="C5052" s="28"/>
      <c r="D5052" s="28"/>
      <c r="E5052" s="28"/>
      <c r="F5052" s="28"/>
      <c r="G5052" s="28"/>
      <c r="H5052" s="28"/>
      <c r="I5052" s="28"/>
      <c r="J5052" s="69">
        <f t="shared" si="316"/>
        <v>0</v>
      </c>
      <c r="K5052" s="70" t="e">
        <f t="shared" si="317"/>
        <v>#DIV/0!</v>
      </c>
      <c r="L5052" s="63"/>
      <c r="M5052" s="22"/>
      <c r="N5052" s="32" t="str">
        <f>+IFERROR(VLOOKUP(B5052,$B$5:B5051,1,FALSE),"")</f>
        <v/>
      </c>
      <c r="O5052" s="32" t="str">
        <f t="shared" si="318"/>
        <v>DUPLICATE</v>
      </c>
      <c r="P5052" s="65"/>
      <c r="Q5052" s="66" t="str">
        <f t="shared" si="319"/>
        <v xml:space="preserve"> </v>
      </c>
    </row>
    <row r="5053" spans="1:17">
      <c r="A5053" s="28"/>
      <c r="B5053" s="28"/>
      <c r="C5053" s="28"/>
      <c r="D5053" s="28"/>
      <c r="E5053" s="28"/>
      <c r="F5053" s="28"/>
      <c r="G5053" s="28"/>
      <c r="H5053" s="28"/>
      <c r="I5053" s="28"/>
      <c r="J5053" s="69">
        <f t="shared" si="316"/>
        <v>0</v>
      </c>
      <c r="K5053" s="70" t="e">
        <f t="shared" si="317"/>
        <v>#DIV/0!</v>
      </c>
      <c r="L5053" s="63"/>
      <c r="M5053" s="22"/>
      <c r="N5053" s="32" t="str">
        <f>+IFERROR(VLOOKUP(B5053,$B$5:B5052,1,FALSE),"")</f>
        <v/>
      </c>
      <c r="O5053" s="32" t="str">
        <f t="shared" si="318"/>
        <v>DUPLICATE</v>
      </c>
      <c r="P5053" s="65"/>
      <c r="Q5053" s="66" t="str">
        <f t="shared" si="319"/>
        <v xml:space="preserve"> </v>
      </c>
    </row>
    <row r="5054" spans="1:17">
      <c r="A5054" s="28"/>
      <c r="B5054" s="28"/>
      <c r="C5054" s="28"/>
      <c r="D5054" s="28"/>
      <c r="E5054" s="28"/>
      <c r="F5054" s="28"/>
      <c r="G5054" s="28"/>
      <c r="H5054" s="28"/>
      <c r="I5054" s="28"/>
      <c r="J5054" s="69">
        <f t="shared" si="316"/>
        <v>0</v>
      </c>
      <c r="K5054" s="70" t="e">
        <f t="shared" si="317"/>
        <v>#DIV/0!</v>
      </c>
      <c r="L5054" s="63"/>
      <c r="M5054" s="22"/>
      <c r="N5054" s="32" t="str">
        <f>+IFERROR(VLOOKUP(B5054,$B$5:B5053,1,FALSE),"")</f>
        <v/>
      </c>
      <c r="O5054" s="32" t="str">
        <f t="shared" si="318"/>
        <v>DUPLICATE</v>
      </c>
      <c r="P5054" s="65"/>
      <c r="Q5054" s="66" t="str">
        <f t="shared" si="319"/>
        <v xml:space="preserve"> </v>
      </c>
    </row>
    <row r="5055" spans="1:17">
      <c r="A5055" s="28"/>
      <c r="B5055" s="28"/>
      <c r="C5055" s="28"/>
      <c r="D5055" s="28"/>
      <c r="E5055" s="28"/>
      <c r="F5055" s="28"/>
      <c r="G5055" s="28"/>
      <c r="H5055" s="28"/>
      <c r="I5055" s="28"/>
      <c r="J5055" s="69">
        <f t="shared" si="316"/>
        <v>0</v>
      </c>
      <c r="K5055" s="70" t="e">
        <f t="shared" si="317"/>
        <v>#DIV/0!</v>
      </c>
      <c r="L5055" s="63"/>
      <c r="M5055" s="22"/>
      <c r="N5055" s="32" t="str">
        <f>+IFERROR(VLOOKUP(B5055,$B$5:B5054,1,FALSE),"")</f>
        <v/>
      </c>
      <c r="O5055" s="32" t="str">
        <f t="shared" si="318"/>
        <v>DUPLICATE</v>
      </c>
      <c r="P5055" s="65"/>
      <c r="Q5055" s="66" t="str">
        <f t="shared" si="319"/>
        <v xml:space="preserve"> </v>
      </c>
    </row>
    <row r="5056" spans="1:17">
      <c r="A5056" s="28"/>
      <c r="B5056" s="28"/>
      <c r="C5056" s="28"/>
      <c r="D5056" s="28"/>
      <c r="E5056" s="28"/>
      <c r="F5056" s="28"/>
      <c r="G5056" s="28"/>
      <c r="H5056" s="28"/>
      <c r="I5056" s="28"/>
      <c r="J5056" s="69">
        <f t="shared" si="316"/>
        <v>0</v>
      </c>
      <c r="K5056" s="70" t="e">
        <f t="shared" si="317"/>
        <v>#DIV/0!</v>
      </c>
      <c r="L5056" s="63"/>
      <c r="M5056" s="22"/>
      <c r="N5056" s="32" t="str">
        <f>+IFERROR(VLOOKUP(B5056,$B$5:B5055,1,FALSE),"")</f>
        <v/>
      </c>
      <c r="O5056" s="32" t="str">
        <f t="shared" si="318"/>
        <v>DUPLICATE</v>
      </c>
      <c r="P5056" s="65"/>
      <c r="Q5056" s="66" t="str">
        <f t="shared" si="319"/>
        <v xml:space="preserve"> </v>
      </c>
    </row>
    <row r="5057" spans="1:17">
      <c r="A5057" s="28"/>
      <c r="B5057" s="28"/>
      <c r="C5057" s="28"/>
      <c r="D5057" s="28"/>
      <c r="E5057" s="28"/>
      <c r="F5057" s="28"/>
      <c r="G5057" s="28"/>
      <c r="H5057" s="28"/>
      <c r="I5057" s="28"/>
      <c r="J5057" s="69">
        <f t="shared" si="316"/>
        <v>0</v>
      </c>
      <c r="K5057" s="70" t="e">
        <f t="shared" si="317"/>
        <v>#DIV/0!</v>
      </c>
      <c r="L5057" s="63"/>
      <c r="M5057" s="22"/>
      <c r="N5057" s="32" t="str">
        <f>+IFERROR(VLOOKUP(B5057,$B$5:B5056,1,FALSE),"")</f>
        <v/>
      </c>
      <c r="O5057" s="32" t="str">
        <f t="shared" si="318"/>
        <v>DUPLICATE</v>
      </c>
      <c r="P5057" s="65"/>
      <c r="Q5057" s="66" t="str">
        <f t="shared" si="319"/>
        <v xml:space="preserve"> </v>
      </c>
    </row>
    <row r="5058" spans="1:17">
      <c r="A5058" s="28"/>
      <c r="B5058" s="28"/>
      <c r="C5058" s="28"/>
      <c r="D5058" s="28"/>
      <c r="E5058" s="28"/>
      <c r="F5058" s="28"/>
      <c r="G5058" s="28"/>
      <c r="H5058" s="28"/>
      <c r="I5058" s="28"/>
      <c r="J5058" s="69">
        <f t="shared" si="316"/>
        <v>0</v>
      </c>
      <c r="K5058" s="70" t="e">
        <f t="shared" si="317"/>
        <v>#DIV/0!</v>
      </c>
      <c r="L5058" s="63"/>
      <c r="M5058" s="22"/>
      <c r="N5058" s="32" t="str">
        <f>+IFERROR(VLOOKUP(B5058,$B$5:B5057,1,FALSE),"")</f>
        <v/>
      </c>
      <c r="O5058" s="32" t="str">
        <f t="shared" si="318"/>
        <v>DUPLICATE</v>
      </c>
      <c r="P5058" s="65"/>
      <c r="Q5058" s="66" t="str">
        <f t="shared" si="319"/>
        <v xml:space="preserve"> </v>
      </c>
    </row>
    <row r="5059" spans="1:17">
      <c r="A5059" s="28"/>
      <c r="B5059" s="28"/>
      <c r="C5059" s="28"/>
      <c r="D5059" s="28"/>
      <c r="E5059" s="28"/>
      <c r="F5059" s="28"/>
      <c r="G5059" s="28"/>
      <c r="H5059" s="28"/>
      <c r="I5059" s="28"/>
      <c r="J5059" s="69">
        <f t="shared" si="316"/>
        <v>0</v>
      </c>
      <c r="K5059" s="70" t="e">
        <f t="shared" si="317"/>
        <v>#DIV/0!</v>
      </c>
      <c r="L5059" s="63"/>
      <c r="M5059" s="22"/>
      <c r="N5059" s="32" t="str">
        <f>+IFERROR(VLOOKUP(B5059,$B$5:B5058,1,FALSE),"")</f>
        <v/>
      </c>
      <c r="O5059" s="32" t="str">
        <f t="shared" si="318"/>
        <v>DUPLICATE</v>
      </c>
      <c r="P5059" s="65"/>
      <c r="Q5059" s="66" t="str">
        <f t="shared" si="319"/>
        <v xml:space="preserve"> </v>
      </c>
    </row>
    <row r="5060" spans="1:17">
      <c r="A5060" s="28"/>
      <c r="B5060" s="28"/>
      <c r="C5060" s="28"/>
      <c r="D5060" s="28"/>
      <c r="E5060" s="28"/>
      <c r="F5060" s="28"/>
      <c r="G5060" s="28"/>
      <c r="H5060" s="28"/>
      <c r="I5060" s="28"/>
      <c r="J5060" s="69">
        <f t="shared" si="316"/>
        <v>0</v>
      </c>
      <c r="K5060" s="70" t="e">
        <f t="shared" si="317"/>
        <v>#DIV/0!</v>
      </c>
      <c r="L5060" s="63"/>
      <c r="M5060" s="22"/>
      <c r="N5060" s="32" t="str">
        <f>+IFERROR(VLOOKUP(B5060,$B$5:B5059,1,FALSE),"")</f>
        <v/>
      </c>
      <c r="O5060" s="32" t="str">
        <f t="shared" si="318"/>
        <v>DUPLICATE</v>
      </c>
      <c r="P5060" s="65"/>
      <c r="Q5060" s="66" t="str">
        <f t="shared" si="319"/>
        <v xml:space="preserve"> </v>
      </c>
    </row>
    <row r="5061" spans="1:17">
      <c r="A5061" s="28"/>
      <c r="B5061" s="28"/>
      <c r="C5061" s="28"/>
      <c r="D5061" s="28"/>
      <c r="E5061" s="28"/>
      <c r="F5061" s="28"/>
      <c r="G5061" s="28"/>
      <c r="H5061" s="28"/>
      <c r="I5061" s="28"/>
      <c r="J5061" s="69">
        <f t="shared" si="316"/>
        <v>0</v>
      </c>
      <c r="K5061" s="70" t="e">
        <f t="shared" si="317"/>
        <v>#DIV/0!</v>
      </c>
      <c r="L5061" s="63"/>
      <c r="M5061" s="22"/>
      <c r="N5061" s="32" t="str">
        <f>+IFERROR(VLOOKUP(B5061,$B$5:B5060,1,FALSE),"")</f>
        <v/>
      </c>
      <c r="O5061" s="32" t="str">
        <f t="shared" si="318"/>
        <v>DUPLICATE</v>
      </c>
      <c r="P5061" s="65"/>
      <c r="Q5061" s="66" t="str">
        <f t="shared" si="319"/>
        <v xml:space="preserve"> </v>
      </c>
    </row>
    <row r="5062" spans="1:17">
      <c r="A5062" s="28"/>
      <c r="B5062" s="28"/>
      <c r="C5062" s="28"/>
      <c r="D5062" s="28"/>
      <c r="E5062" s="28"/>
      <c r="F5062" s="28"/>
      <c r="G5062" s="28"/>
      <c r="H5062" s="28"/>
      <c r="I5062" s="28"/>
      <c r="J5062" s="69">
        <f t="shared" si="316"/>
        <v>0</v>
      </c>
      <c r="K5062" s="70" t="e">
        <f t="shared" si="317"/>
        <v>#DIV/0!</v>
      </c>
      <c r="L5062" s="63"/>
      <c r="M5062" s="22"/>
      <c r="N5062" s="32" t="str">
        <f>+IFERROR(VLOOKUP(B5062,$B$5:B5061,1,FALSE),"")</f>
        <v/>
      </c>
      <c r="O5062" s="32" t="str">
        <f t="shared" si="318"/>
        <v>DUPLICATE</v>
      </c>
      <c r="P5062" s="65"/>
      <c r="Q5062" s="66" t="str">
        <f t="shared" si="319"/>
        <v xml:space="preserve"> </v>
      </c>
    </row>
    <row r="5063" spans="1:17">
      <c r="A5063" s="28"/>
      <c r="B5063" s="28"/>
      <c r="C5063" s="28"/>
      <c r="D5063" s="28"/>
      <c r="E5063" s="28"/>
      <c r="F5063" s="28"/>
      <c r="G5063" s="28"/>
      <c r="H5063" s="28"/>
      <c r="I5063" s="28"/>
      <c r="J5063" s="69">
        <f t="shared" si="316"/>
        <v>0</v>
      </c>
      <c r="K5063" s="70" t="e">
        <f t="shared" si="317"/>
        <v>#DIV/0!</v>
      </c>
      <c r="L5063" s="63"/>
      <c r="M5063" s="22"/>
      <c r="N5063" s="32" t="str">
        <f>+IFERROR(VLOOKUP(B5063,$B$5:B5062,1,FALSE),"")</f>
        <v/>
      </c>
      <c r="O5063" s="32" t="str">
        <f t="shared" si="318"/>
        <v>DUPLICATE</v>
      </c>
      <c r="P5063" s="65"/>
      <c r="Q5063" s="66" t="str">
        <f t="shared" si="319"/>
        <v xml:space="preserve"> </v>
      </c>
    </row>
    <row r="5064" spans="1:17">
      <c r="A5064" s="28"/>
      <c r="B5064" s="28"/>
      <c r="C5064" s="28"/>
      <c r="D5064" s="28"/>
      <c r="E5064" s="28"/>
      <c r="F5064" s="28"/>
      <c r="G5064" s="28"/>
      <c r="H5064" s="28"/>
      <c r="I5064" s="28"/>
      <c r="J5064" s="69">
        <f t="shared" si="316"/>
        <v>0</v>
      </c>
      <c r="K5064" s="70" t="e">
        <f t="shared" si="317"/>
        <v>#DIV/0!</v>
      </c>
      <c r="L5064" s="63"/>
      <c r="M5064" s="22"/>
      <c r="N5064" s="32" t="str">
        <f>+IFERROR(VLOOKUP(B5064,$B$5:B5063,1,FALSE),"")</f>
        <v/>
      </c>
      <c r="O5064" s="32" t="str">
        <f t="shared" si="318"/>
        <v>DUPLICATE</v>
      </c>
      <c r="P5064" s="65"/>
      <c r="Q5064" s="66" t="str">
        <f t="shared" si="319"/>
        <v xml:space="preserve"> </v>
      </c>
    </row>
    <row r="5065" spans="1:17">
      <c r="A5065" s="28"/>
      <c r="B5065" s="28"/>
      <c r="C5065" s="28"/>
      <c r="D5065" s="28"/>
      <c r="E5065" s="28"/>
      <c r="F5065" s="28"/>
      <c r="G5065" s="28"/>
      <c r="H5065" s="28"/>
      <c r="I5065" s="28"/>
      <c r="J5065" s="69">
        <f t="shared" si="316"/>
        <v>0</v>
      </c>
      <c r="K5065" s="70" t="e">
        <f t="shared" si="317"/>
        <v>#DIV/0!</v>
      </c>
      <c r="L5065" s="63"/>
      <c r="M5065" s="22"/>
      <c r="N5065" s="32" t="str">
        <f>+IFERROR(VLOOKUP(B5065,$B$5:B5064,1,FALSE),"")</f>
        <v/>
      </c>
      <c r="O5065" s="32" t="str">
        <f t="shared" si="318"/>
        <v>DUPLICATE</v>
      </c>
      <c r="P5065" s="65"/>
      <c r="Q5065" s="66" t="str">
        <f t="shared" si="319"/>
        <v xml:space="preserve"> </v>
      </c>
    </row>
    <row r="5066" spans="1:17">
      <c r="A5066" s="28"/>
      <c r="B5066" s="28"/>
      <c r="C5066" s="28"/>
      <c r="D5066" s="28"/>
      <c r="E5066" s="28"/>
      <c r="F5066" s="28"/>
      <c r="G5066" s="28"/>
      <c r="H5066" s="28"/>
      <c r="I5066" s="28"/>
      <c r="J5066" s="69">
        <f t="shared" si="316"/>
        <v>0</v>
      </c>
      <c r="K5066" s="70" t="e">
        <f t="shared" si="317"/>
        <v>#DIV/0!</v>
      </c>
      <c r="L5066" s="63"/>
      <c r="M5066" s="22"/>
      <c r="N5066" s="32" t="str">
        <f>+IFERROR(VLOOKUP(B5066,$B$5:B5065,1,FALSE),"")</f>
        <v/>
      </c>
      <c r="O5066" s="32" t="str">
        <f t="shared" si="318"/>
        <v>DUPLICATE</v>
      </c>
      <c r="P5066" s="65"/>
      <c r="Q5066" s="66" t="str">
        <f t="shared" si="319"/>
        <v xml:space="preserve"> </v>
      </c>
    </row>
    <row r="5067" spans="1:17">
      <c r="A5067" s="28"/>
      <c r="B5067" s="28"/>
      <c r="C5067" s="28"/>
      <c r="D5067" s="28"/>
      <c r="E5067" s="28"/>
      <c r="F5067" s="28"/>
      <c r="G5067" s="28"/>
      <c r="H5067" s="28"/>
      <c r="I5067" s="28"/>
      <c r="J5067" s="69">
        <f t="shared" si="316"/>
        <v>0</v>
      </c>
      <c r="K5067" s="70" t="e">
        <f t="shared" si="317"/>
        <v>#DIV/0!</v>
      </c>
      <c r="L5067" s="63"/>
      <c r="M5067" s="22"/>
      <c r="N5067" s="32" t="str">
        <f>+IFERROR(VLOOKUP(B5067,$B$5:B5066,1,FALSE),"")</f>
        <v/>
      </c>
      <c r="O5067" s="32" t="str">
        <f t="shared" si="318"/>
        <v>DUPLICATE</v>
      </c>
      <c r="P5067" s="65"/>
      <c r="Q5067" s="66" t="str">
        <f t="shared" si="319"/>
        <v xml:space="preserve"> </v>
      </c>
    </row>
    <row r="5068" spans="1:17">
      <c r="A5068" s="28"/>
      <c r="B5068" s="28"/>
      <c r="C5068" s="28"/>
      <c r="D5068" s="28"/>
      <c r="E5068" s="28"/>
      <c r="F5068" s="28"/>
      <c r="G5068" s="28"/>
      <c r="H5068" s="28"/>
      <c r="I5068" s="28"/>
      <c r="J5068" s="69">
        <f t="shared" si="316"/>
        <v>0</v>
      </c>
      <c r="K5068" s="70" t="e">
        <f t="shared" si="317"/>
        <v>#DIV/0!</v>
      </c>
      <c r="L5068" s="63"/>
      <c r="M5068" s="22"/>
      <c r="N5068" s="32" t="str">
        <f>+IFERROR(VLOOKUP(B5068,$B$5:B5067,1,FALSE),"")</f>
        <v/>
      </c>
      <c r="O5068" s="32" t="str">
        <f t="shared" si="318"/>
        <v>DUPLICATE</v>
      </c>
      <c r="P5068" s="65"/>
      <c r="Q5068" s="66" t="str">
        <f t="shared" si="319"/>
        <v xml:space="preserve"> </v>
      </c>
    </row>
    <row r="5069" spans="1:17">
      <c r="A5069" s="28"/>
      <c r="B5069" s="28"/>
      <c r="C5069" s="28"/>
      <c r="D5069" s="28"/>
      <c r="E5069" s="28"/>
      <c r="F5069" s="28"/>
      <c r="G5069" s="28"/>
      <c r="H5069" s="28"/>
      <c r="I5069" s="28"/>
      <c r="J5069" s="69">
        <f t="shared" si="316"/>
        <v>0</v>
      </c>
      <c r="K5069" s="70" t="e">
        <f t="shared" si="317"/>
        <v>#DIV/0!</v>
      </c>
      <c r="L5069" s="63"/>
      <c r="M5069" s="22"/>
      <c r="N5069" s="32" t="str">
        <f>+IFERROR(VLOOKUP(B5069,$B$5:B5068,1,FALSE),"")</f>
        <v/>
      </c>
      <c r="O5069" s="32" t="str">
        <f t="shared" si="318"/>
        <v>DUPLICATE</v>
      </c>
      <c r="P5069" s="65"/>
      <c r="Q5069" s="66" t="str">
        <f t="shared" si="319"/>
        <v xml:space="preserve"> </v>
      </c>
    </row>
    <row r="5070" spans="1:17">
      <c r="A5070" s="28"/>
      <c r="B5070" s="28"/>
      <c r="C5070" s="28"/>
      <c r="D5070" s="28"/>
      <c r="E5070" s="28"/>
      <c r="F5070" s="28"/>
      <c r="G5070" s="28"/>
      <c r="H5070" s="28"/>
      <c r="I5070" s="28"/>
      <c r="J5070" s="69">
        <f t="shared" si="316"/>
        <v>0</v>
      </c>
      <c r="K5070" s="70" t="e">
        <f t="shared" si="317"/>
        <v>#DIV/0!</v>
      </c>
      <c r="L5070" s="63"/>
      <c r="M5070" s="22"/>
      <c r="N5070" s="32" t="str">
        <f>+IFERROR(VLOOKUP(B5070,$B$5:B5069,1,FALSE),"")</f>
        <v/>
      </c>
      <c r="O5070" s="32" t="str">
        <f t="shared" si="318"/>
        <v>DUPLICATE</v>
      </c>
      <c r="P5070" s="65"/>
      <c r="Q5070" s="66" t="str">
        <f t="shared" si="319"/>
        <v xml:space="preserve"> </v>
      </c>
    </row>
    <row r="5071" spans="1:17">
      <c r="A5071" s="28"/>
      <c r="B5071" s="28"/>
      <c r="C5071" s="28"/>
      <c r="D5071" s="28"/>
      <c r="E5071" s="28"/>
      <c r="F5071" s="28"/>
      <c r="G5071" s="28"/>
      <c r="H5071" s="28"/>
      <c r="I5071" s="28"/>
      <c r="J5071" s="69">
        <f t="shared" si="316"/>
        <v>0</v>
      </c>
      <c r="K5071" s="70" t="e">
        <f t="shared" si="317"/>
        <v>#DIV/0!</v>
      </c>
      <c r="L5071" s="63"/>
      <c r="M5071" s="22"/>
      <c r="N5071" s="32" t="str">
        <f>+IFERROR(VLOOKUP(B5071,$B$5:B5070,1,FALSE),"")</f>
        <v/>
      </c>
      <c r="O5071" s="32" t="str">
        <f t="shared" si="318"/>
        <v>DUPLICATE</v>
      </c>
      <c r="P5071" s="65"/>
      <c r="Q5071" s="66" t="str">
        <f t="shared" si="319"/>
        <v xml:space="preserve"> </v>
      </c>
    </row>
    <row r="5072" spans="1:17">
      <c r="A5072" s="28"/>
      <c r="B5072" s="28"/>
      <c r="C5072" s="28"/>
      <c r="D5072" s="28"/>
      <c r="E5072" s="28"/>
      <c r="F5072" s="28"/>
      <c r="G5072" s="28"/>
      <c r="H5072" s="28"/>
      <c r="I5072" s="28"/>
      <c r="J5072" s="69">
        <f t="shared" si="316"/>
        <v>0</v>
      </c>
      <c r="K5072" s="70" t="e">
        <f t="shared" si="317"/>
        <v>#DIV/0!</v>
      </c>
      <c r="L5072" s="63"/>
      <c r="M5072" s="22"/>
      <c r="N5072" s="32" t="str">
        <f>+IFERROR(VLOOKUP(B5072,$B$5:B5071,1,FALSE),"")</f>
        <v/>
      </c>
      <c r="O5072" s="32" t="str">
        <f t="shared" si="318"/>
        <v>DUPLICATE</v>
      </c>
      <c r="P5072" s="65"/>
      <c r="Q5072" s="66" t="str">
        <f t="shared" si="319"/>
        <v xml:space="preserve"> </v>
      </c>
    </row>
    <row r="5073" spans="1:17">
      <c r="A5073" s="28"/>
      <c r="B5073" s="28"/>
      <c r="C5073" s="28"/>
      <c r="D5073" s="28"/>
      <c r="E5073" s="28"/>
      <c r="F5073" s="28"/>
      <c r="G5073" s="28"/>
      <c r="H5073" s="28"/>
      <c r="I5073" s="28"/>
      <c r="J5073" s="69">
        <f t="shared" si="316"/>
        <v>0</v>
      </c>
      <c r="K5073" s="70" t="e">
        <f t="shared" si="317"/>
        <v>#DIV/0!</v>
      </c>
      <c r="L5073" s="63"/>
      <c r="M5073" s="22"/>
      <c r="N5073" s="32" t="str">
        <f>+IFERROR(VLOOKUP(B5073,$B$5:B5072,1,FALSE),"")</f>
        <v/>
      </c>
      <c r="O5073" s="32" t="str">
        <f t="shared" si="318"/>
        <v>DUPLICATE</v>
      </c>
      <c r="P5073" s="65"/>
      <c r="Q5073" s="66" t="str">
        <f t="shared" si="319"/>
        <v xml:space="preserve"> </v>
      </c>
    </row>
    <row r="5074" spans="1:17">
      <c r="A5074" s="28"/>
      <c r="B5074" s="28"/>
      <c r="C5074" s="28"/>
      <c r="D5074" s="28"/>
      <c r="E5074" s="28"/>
      <c r="F5074" s="28"/>
      <c r="G5074" s="28"/>
      <c r="H5074" s="28"/>
      <c r="I5074" s="28"/>
      <c r="J5074" s="69">
        <f t="shared" si="316"/>
        <v>0</v>
      </c>
      <c r="K5074" s="70" t="e">
        <f t="shared" si="317"/>
        <v>#DIV/0!</v>
      </c>
      <c r="L5074" s="63"/>
      <c r="M5074" s="22"/>
      <c r="N5074" s="32" t="str">
        <f>+IFERROR(VLOOKUP(B5074,$B$5:B5073,1,FALSE),"")</f>
        <v/>
      </c>
      <c r="O5074" s="32" t="str">
        <f t="shared" si="318"/>
        <v>DUPLICATE</v>
      </c>
      <c r="P5074" s="65"/>
      <c r="Q5074" s="66" t="str">
        <f t="shared" si="319"/>
        <v xml:space="preserve"> </v>
      </c>
    </row>
    <row r="5075" spans="1:17">
      <c r="A5075" s="28"/>
      <c r="B5075" s="28"/>
      <c r="C5075" s="28"/>
      <c r="D5075" s="28"/>
      <c r="E5075" s="28"/>
      <c r="F5075" s="28"/>
      <c r="G5075" s="28"/>
      <c r="H5075" s="28"/>
      <c r="I5075" s="28"/>
      <c r="J5075" s="69">
        <f t="shared" si="316"/>
        <v>0</v>
      </c>
      <c r="K5075" s="70" t="e">
        <f t="shared" si="317"/>
        <v>#DIV/0!</v>
      </c>
      <c r="L5075" s="63"/>
      <c r="M5075" s="22"/>
      <c r="N5075" s="32" t="str">
        <f>+IFERROR(VLOOKUP(B5075,$B$5:B5074,1,FALSE),"")</f>
        <v/>
      </c>
      <c r="O5075" s="32" t="str">
        <f t="shared" si="318"/>
        <v>DUPLICATE</v>
      </c>
      <c r="P5075" s="65"/>
      <c r="Q5075" s="66" t="str">
        <f t="shared" si="319"/>
        <v xml:space="preserve"> </v>
      </c>
    </row>
    <row r="5076" spans="1:17">
      <c r="A5076" s="28"/>
      <c r="B5076" s="28"/>
      <c r="C5076" s="28"/>
      <c r="D5076" s="28"/>
      <c r="E5076" s="28"/>
      <c r="F5076" s="28"/>
      <c r="G5076" s="28"/>
      <c r="H5076" s="28"/>
      <c r="I5076" s="28"/>
      <c r="J5076" s="69">
        <f t="shared" si="316"/>
        <v>0</v>
      </c>
      <c r="K5076" s="70" t="e">
        <f t="shared" si="317"/>
        <v>#DIV/0!</v>
      </c>
      <c r="L5076" s="63"/>
      <c r="M5076" s="22"/>
      <c r="N5076" s="32" t="str">
        <f>+IFERROR(VLOOKUP(B5076,$B$5:B5075,1,FALSE),"")</f>
        <v/>
      </c>
      <c r="O5076" s="32" t="str">
        <f t="shared" si="318"/>
        <v>DUPLICATE</v>
      </c>
      <c r="P5076" s="65"/>
      <c r="Q5076" s="66" t="str">
        <f t="shared" si="319"/>
        <v xml:space="preserve"> </v>
      </c>
    </row>
    <row r="5077" spans="1:17">
      <c r="A5077" s="28"/>
      <c r="B5077" s="28"/>
      <c r="C5077" s="28"/>
      <c r="D5077" s="28"/>
      <c r="E5077" s="28"/>
      <c r="F5077" s="28"/>
      <c r="G5077" s="28"/>
      <c r="H5077" s="28"/>
      <c r="I5077" s="28"/>
      <c r="J5077" s="69">
        <f t="shared" si="316"/>
        <v>0</v>
      </c>
      <c r="K5077" s="70" t="e">
        <f t="shared" si="317"/>
        <v>#DIV/0!</v>
      </c>
      <c r="L5077" s="63"/>
      <c r="M5077" s="22"/>
      <c r="N5077" s="32" t="str">
        <f>+IFERROR(VLOOKUP(B5077,$B$5:B5076,1,FALSE),"")</f>
        <v/>
      </c>
      <c r="O5077" s="32" t="str">
        <f t="shared" si="318"/>
        <v>DUPLICATE</v>
      </c>
      <c r="P5077" s="65"/>
      <c r="Q5077" s="66" t="str">
        <f t="shared" si="319"/>
        <v xml:space="preserve"> </v>
      </c>
    </row>
    <row r="5078" spans="1:17">
      <c r="A5078" s="28"/>
      <c r="B5078" s="28"/>
      <c r="C5078" s="28"/>
      <c r="D5078" s="28"/>
      <c r="E5078" s="28"/>
      <c r="F5078" s="28"/>
      <c r="G5078" s="28"/>
      <c r="H5078" s="28"/>
      <c r="I5078" s="28"/>
      <c r="J5078" s="69">
        <f t="shared" si="316"/>
        <v>0</v>
      </c>
      <c r="K5078" s="70" t="e">
        <f t="shared" si="317"/>
        <v>#DIV/0!</v>
      </c>
      <c r="L5078" s="63"/>
      <c r="M5078" s="22"/>
      <c r="N5078" s="32" t="str">
        <f>+IFERROR(VLOOKUP(B5078,$B$5:B5077,1,FALSE),"")</f>
        <v/>
      </c>
      <c r="O5078" s="32" t="str">
        <f t="shared" si="318"/>
        <v>DUPLICATE</v>
      </c>
      <c r="P5078" s="65"/>
      <c r="Q5078" s="66" t="str">
        <f t="shared" si="319"/>
        <v xml:space="preserve"> </v>
      </c>
    </row>
    <row r="5079" spans="1:17">
      <c r="A5079" s="28"/>
      <c r="B5079" s="28"/>
      <c r="C5079" s="28"/>
      <c r="D5079" s="28"/>
      <c r="E5079" s="28"/>
      <c r="F5079" s="28"/>
      <c r="G5079" s="28"/>
      <c r="H5079" s="28"/>
      <c r="I5079" s="28"/>
      <c r="J5079" s="69">
        <f t="shared" si="316"/>
        <v>0</v>
      </c>
      <c r="K5079" s="70" t="e">
        <f t="shared" si="317"/>
        <v>#DIV/0!</v>
      </c>
      <c r="L5079" s="63"/>
      <c r="M5079" s="22"/>
      <c r="N5079" s="32" t="str">
        <f>+IFERROR(VLOOKUP(B5079,$B$5:B5078,1,FALSE),"")</f>
        <v/>
      </c>
      <c r="O5079" s="32" t="str">
        <f t="shared" si="318"/>
        <v>DUPLICATE</v>
      </c>
      <c r="P5079" s="65"/>
      <c r="Q5079" s="66" t="str">
        <f t="shared" si="319"/>
        <v xml:space="preserve"> </v>
      </c>
    </row>
    <row r="5080" spans="1:17">
      <c r="A5080" s="28"/>
      <c r="B5080" s="28"/>
      <c r="C5080" s="28"/>
      <c r="D5080" s="28"/>
      <c r="E5080" s="28"/>
      <c r="F5080" s="28"/>
      <c r="G5080" s="28"/>
      <c r="H5080" s="28"/>
      <c r="I5080" s="28"/>
      <c r="J5080" s="69">
        <f t="shared" si="316"/>
        <v>0</v>
      </c>
      <c r="K5080" s="70" t="e">
        <f t="shared" si="317"/>
        <v>#DIV/0!</v>
      </c>
      <c r="L5080" s="63"/>
      <c r="M5080" s="22"/>
      <c r="N5080" s="32" t="str">
        <f>+IFERROR(VLOOKUP(B5080,$B$5:B5079,1,FALSE),"")</f>
        <v/>
      </c>
      <c r="O5080" s="32" t="str">
        <f t="shared" si="318"/>
        <v>DUPLICATE</v>
      </c>
      <c r="P5080" s="65"/>
      <c r="Q5080" s="66" t="str">
        <f t="shared" si="319"/>
        <v xml:space="preserve"> </v>
      </c>
    </row>
    <row r="5081" spans="1:17">
      <c r="A5081" s="28"/>
      <c r="B5081" s="28"/>
      <c r="C5081" s="28"/>
      <c r="D5081" s="28"/>
      <c r="E5081" s="28"/>
      <c r="F5081" s="28"/>
      <c r="G5081" s="28"/>
      <c r="H5081" s="28"/>
      <c r="I5081" s="28"/>
      <c r="J5081" s="69">
        <f t="shared" si="316"/>
        <v>0</v>
      </c>
      <c r="K5081" s="70" t="e">
        <f t="shared" si="317"/>
        <v>#DIV/0!</v>
      </c>
      <c r="L5081" s="63"/>
      <c r="M5081" s="22"/>
      <c r="N5081" s="32" t="str">
        <f>+IFERROR(VLOOKUP(B5081,$B$5:B5080,1,FALSE),"")</f>
        <v/>
      </c>
      <c r="O5081" s="32" t="str">
        <f t="shared" si="318"/>
        <v>DUPLICATE</v>
      </c>
      <c r="P5081" s="65"/>
      <c r="Q5081" s="66" t="str">
        <f t="shared" si="319"/>
        <v xml:space="preserve"> </v>
      </c>
    </row>
    <row r="5082" spans="1:17">
      <c r="A5082" s="28"/>
      <c r="B5082" s="28"/>
      <c r="C5082" s="28"/>
      <c r="D5082" s="28"/>
      <c r="E5082" s="28"/>
      <c r="F5082" s="28"/>
      <c r="G5082" s="28"/>
      <c r="H5082" s="28"/>
      <c r="I5082" s="28"/>
      <c r="J5082" s="69">
        <f t="shared" si="316"/>
        <v>0</v>
      </c>
      <c r="K5082" s="70" t="e">
        <f t="shared" si="317"/>
        <v>#DIV/0!</v>
      </c>
      <c r="L5082" s="63"/>
      <c r="M5082" s="22"/>
      <c r="N5082" s="32" t="str">
        <f>+IFERROR(VLOOKUP(B5082,$B$5:B5081,1,FALSE),"")</f>
        <v/>
      </c>
      <c r="O5082" s="32" t="str">
        <f t="shared" si="318"/>
        <v>DUPLICATE</v>
      </c>
      <c r="P5082" s="65"/>
      <c r="Q5082" s="66" t="str">
        <f t="shared" si="319"/>
        <v xml:space="preserve"> </v>
      </c>
    </row>
    <row r="5083" spans="1:17">
      <c r="A5083" s="28"/>
      <c r="B5083" s="28"/>
      <c r="C5083" s="28"/>
      <c r="D5083" s="28"/>
      <c r="E5083" s="28"/>
      <c r="F5083" s="28"/>
      <c r="G5083" s="28"/>
      <c r="H5083" s="28"/>
      <c r="I5083" s="28"/>
      <c r="J5083" s="69">
        <f t="shared" si="316"/>
        <v>0</v>
      </c>
      <c r="K5083" s="70" t="e">
        <f t="shared" si="317"/>
        <v>#DIV/0!</v>
      </c>
      <c r="L5083" s="63"/>
      <c r="M5083" s="22"/>
      <c r="N5083" s="32" t="str">
        <f>+IFERROR(VLOOKUP(B5083,$B$5:B5082,1,FALSE),"")</f>
        <v/>
      </c>
      <c r="O5083" s="32" t="str">
        <f t="shared" si="318"/>
        <v>DUPLICATE</v>
      </c>
      <c r="P5083" s="65"/>
      <c r="Q5083" s="66" t="str">
        <f t="shared" si="319"/>
        <v xml:space="preserve"> </v>
      </c>
    </row>
    <row r="5084" spans="1:17">
      <c r="A5084" s="28"/>
      <c r="B5084" s="28"/>
      <c r="C5084" s="28"/>
      <c r="D5084" s="28"/>
      <c r="E5084" s="28"/>
      <c r="F5084" s="28"/>
      <c r="G5084" s="28"/>
      <c r="H5084" s="28"/>
      <c r="I5084" s="28"/>
      <c r="J5084" s="69">
        <f t="shared" si="316"/>
        <v>0</v>
      </c>
      <c r="K5084" s="70" t="e">
        <f t="shared" si="317"/>
        <v>#DIV/0!</v>
      </c>
      <c r="L5084" s="63"/>
      <c r="M5084" s="22"/>
      <c r="N5084" s="32" t="str">
        <f>+IFERROR(VLOOKUP(B5084,$B$5:B5083,1,FALSE),"")</f>
        <v/>
      </c>
      <c r="O5084" s="32" t="str">
        <f t="shared" si="318"/>
        <v>DUPLICATE</v>
      </c>
      <c r="P5084" s="65"/>
      <c r="Q5084" s="66" t="str">
        <f t="shared" si="319"/>
        <v xml:space="preserve"> </v>
      </c>
    </row>
    <row r="5085" spans="1:17">
      <c r="A5085" s="28"/>
      <c r="B5085" s="28"/>
      <c r="C5085" s="28"/>
      <c r="D5085" s="28"/>
      <c r="E5085" s="28"/>
      <c r="F5085" s="28"/>
      <c r="G5085" s="28"/>
      <c r="H5085" s="28"/>
      <c r="I5085" s="28"/>
      <c r="J5085" s="69">
        <f t="shared" si="316"/>
        <v>0</v>
      </c>
      <c r="K5085" s="70" t="e">
        <f t="shared" si="317"/>
        <v>#DIV/0!</v>
      </c>
      <c r="L5085" s="63"/>
      <c r="M5085" s="22"/>
      <c r="N5085" s="32" t="str">
        <f>+IFERROR(VLOOKUP(B5085,$B$5:B5084,1,FALSE),"")</f>
        <v/>
      </c>
      <c r="O5085" s="32" t="str">
        <f t="shared" si="318"/>
        <v>DUPLICATE</v>
      </c>
      <c r="P5085" s="65"/>
      <c r="Q5085" s="66" t="str">
        <f t="shared" si="319"/>
        <v xml:space="preserve"> </v>
      </c>
    </row>
    <row r="5086" spans="1:17">
      <c r="A5086" s="28"/>
      <c r="B5086" s="28"/>
      <c r="C5086" s="28"/>
      <c r="D5086" s="28"/>
      <c r="E5086" s="28"/>
      <c r="F5086" s="28"/>
      <c r="G5086" s="28"/>
      <c r="H5086" s="28"/>
      <c r="I5086" s="28"/>
      <c r="J5086" s="69">
        <f t="shared" si="316"/>
        <v>0</v>
      </c>
      <c r="K5086" s="70" t="e">
        <f t="shared" si="317"/>
        <v>#DIV/0!</v>
      </c>
      <c r="L5086" s="63"/>
      <c r="M5086" s="22"/>
      <c r="N5086" s="32" t="str">
        <f>+IFERROR(VLOOKUP(B5086,$B$5:B5085,1,FALSE),"")</f>
        <v/>
      </c>
      <c r="O5086" s="32" t="str">
        <f t="shared" si="318"/>
        <v>DUPLICATE</v>
      </c>
      <c r="P5086" s="65"/>
      <c r="Q5086" s="66" t="str">
        <f t="shared" si="319"/>
        <v xml:space="preserve"> </v>
      </c>
    </row>
    <row r="5087" spans="1:17">
      <c r="A5087" s="28"/>
      <c r="B5087" s="28"/>
      <c r="C5087" s="28"/>
      <c r="D5087" s="28"/>
      <c r="E5087" s="28"/>
      <c r="F5087" s="28"/>
      <c r="G5087" s="28"/>
      <c r="H5087" s="28"/>
      <c r="I5087" s="28"/>
      <c r="J5087" s="69">
        <f t="shared" si="316"/>
        <v>0</v>
      </c>
      <c r="K5087" s="70" t="e">
        <f t="shared" si="317"/>
        <v>#DIV/0!</v>
      </c>
      <c r="L5087" s="63"/>
      <c r="M5087" s="22"/>
      <c r="N5087" s="32" t="str">
        <f>+IFERROR(VLOOKUP(B5087,$B$5:B5086,1,FALSE),"")</f>
        <v/>
      </c>
      <c r="O5087" s="32" t="str">
        <f t="shared" si="318"/>
        <v>DUPLICATE</v>
      </c>
      <c r="P5087" s="65"/>
      <c r="Q5087" s="66" t="str">
        <f t="shared" si="319"/>
        <v xml:space="preserve"> </v>
      </c>
    </row>
    <row r="5088" spans="1:17">
      <c r="A5088" s="28"/>
      <c r="B5088" s="28"/>
      <c r="C5088" s="28"/>
      <c r="D5088" s="28"/>
      <c r="E5088" s="28"/>
      <c r="F5088" s="28"/>
      <c r="G5088" s="28"/>
      <c r="H5088" s="28"/>
      <c r="I5088" s="28"/>
      <c r="J5088" s="69">
        <f t="shared" si="316"/>
        <v>0</v>
      </c>
      <c r="K5088" s="70" t="e">
        <f t="shared" si="317"/>
        <v>#DIV/0!</v>
      </c>
      <c r="L5088" s="63"/>
      <c r="M5088" s="22"/>
      <c r="N5088" s="32" t="str">
        <f>+IFERROR(VLOOKUP(B5088,$B$5:B5087,1,FALSE),"")</f>
        <v/>
      </c>
      <c r="O5088" s="32" t="str">
        <f t="shared" si="318"/>
        <v>DUPLICATE</v>
      </c>
      <c r="P5088" s="65"/>
      <c r="Q5088" s="66" t="str">
        <f t="shared" si="319"/>
        <v xml:space="preserve"> </v>
      </c>
    </row>
    <row r="5089" spans="1:17">
      <c r="A5089" s="28"/>
      <c r="B5089" s="28"/>
      <c r="C5089" s="28"/>
      <c r="D5089" s="28"/>
      <c r="E5089" s="28"/>
      <c r="F5089" s="28"/>
      <c r="G5089" s="28"/>
      <c r="H5089" s="28"/>
      <c r="I5089" s="28"/>
      <c r="J5089" s="69">
        <f t="shared" ref="J5089:J5152" si="320">SUM(G5089:I5089)</f>
        <v>0</v>
      </c>
      <c r="K5089" s="70" t="e">
        <f t="shared" ref="K5089:K5152" si="321">+(G5089+H5089+I5089)/F5089*100</f>
        <v>#DIV/0!</v>
      </c>
      <c r="L5089" s="63"/>
      <c r="M5089" s="22"/>
      <c r="N5089" s="32" t="str">
        <f>+IFERROR(VLOOKUP(B5089,$B$5:B5088,1,FALSE),"")</f>
        <v/>
      </c>
      <c r="O5089" s="32" t="str">
        <f t="shared" ref="O5089:O5152" si="322">+IF(EXACT(B5089,N5089),"DUPLICATE","ORIGINAL")</f>
        <v>DUPLICATE</v>
      </c>
      <c r="P5089" s="65"/>
      <c r="Q5089" s="66" t="str">
        <f t="shared" ref="Q5089:Q5152" si="323">CONCATENATE(B5089," ",A5089)</f>
        <v xml:space="preserve"> </v>
      </c>
    </row>
    <row r="5090" spans="1:17">
      <c r="A5090" s="28"/>
      <c r="B5090" s="28"/>
      <c r="C5090" s="28"/>
      <c r="D5090" s="28"/>
      <c r="E5090" s="28"/>
      <c r="F5090" s="28"/>
      <c r="G5090" s="28"/>
      <c r="H5090" s="28"/>
      <c r="I5090" s="28"/>
      <c r="J5090" s="69">
        <f t="shared" si="320"/>
        <v>0</v>
      </c>
      <c r="K5090" s="70" t="e">
        <f t="shared" si="321"/>
        <v>#DIV/0!</v>
      </c>
      <c r="L5090" s="63"/>
      <c r="M5090" s="22"/>
      <c r="N5090" s="32" t="str">
        <f>+IFERROR(VLOOKUP(B5090,$B$5:B5089,1,FALSE),"")</f>
        <v/>
      </c>
      <c r="O5090" s="32" t="str">
        <f t="shared" si="322"/>
        <v>DUPLICATE</v>
      </c>
      <c r="P5090" s="65"/>
      <c r="Q5090" s="66" t="str">
        <f t="shared" si="323"/>
        <v xml:space="preserve"> </v>
      </c>
    </row>
    <row r="5091" spans="1:17">
      <c r="A5091" s="28"/>
      <c r="B5091" s="28"/>
      <c r="C5091" s="28"/>
      <c r="D5091" s="28"/>
      <c r="E5091" s="28"/>
      <c r="F5091" s="28"/>
      <c r="G5091" s="28"/>
      <c r="H5091" s="28"/>
      <c r="I5091" s="28"/>
      <c r="J5091" s="69">
        <f t="shared" si="320"/>
        <v>0</v>
      </c>
      <c r="K5091" s="70" t="e">
        <f t="shared" si="321"/>
        <v>#DIV/0!</v>
      </c>
      <c r="L5091" s="63"/>
      <c r="M5091" s="22"/>
      <c r="N5091" s="32" t="str">
        <f>+IFERROR(VLOOKUP(B5091,$B$5:B5090,1,FALSE),"")</f>
        <v/>
      </c>
      <c r="O5091" s="32" t="str">
        <f t="shared" si="322"/>
        <v>DUPLICATE</v>
      </c>
      <c r="P5091" s="65"/>
      <c r="Q5091" s="66" t="str">
        <f t="shared" si="323"/>
        <v xml:space="preserve"> </v>
      </c>
    </row>
    <row r="5092" spans="1:17">
      <c r="A5092" s="28"/>
      <c r="B5092" s="28"/>
      <c r="C5092" s="28"/>
      <c r="D5092" s="28"/>
      <c r="E5092" s="28"/>
      <c r="F5092" s="28"/>
      <c r="G5092" s="28"/>
      <c r="H5092" s="28"/>
      <c r="I5092" s="28"/>
      <c r="J5092" s="69">
        <f t="shared" si="320"/>
        <v>0</v>
      </c>
      <c r="K5092" s="70" t="e">
        <f t="shared" si="321"/>
        <v>#DIV/0!</v>
      </c>
      <c r="L5092" s="63"/>
      <c r="M5092" s="22"/>
      <c r="N5092" s="32" t="str">
        <f>+IFERROR(VLOOKUP(B5092,$B$5:B5091,1,FALSE),"")</f>
        <v/>
      </c>
      <c r="O5092" s="32" t="str">
        <f t="shared" si="322"/>
        <v>DUPLICATE</v>
      </c>
      <c r="P5092" s="65"/>
      <c r="Q5092" s="66" t="str">
        <f t="shared" si="323"/>
        <v xml:space="preserve"> </v>
      </c>
    </row>
    <row r="5093" spans="1:17">
      <c r="A5093" s="28"/>
      <c r="B5093" s="28"/>
      <c r="C5093" s="28"/>
      <c r="D5093" s="28"/>
      <c r="E5093" s="28"/>
      <c r="F5093" s="28"/>
      <c r="G5093" s="28"/>
      <c r="H5093" s="28"/>
      <c r="I5093" s="28"/>
      <c r="J5093" s="69">
        <f t="shared" si="320"/>
        <v>0</v>
      </c>
      <c r="K5093" s="70" t="e">
        <f t="shared" si="321"/>
        <v>#DIV/0!</v>
      </c>
      <c r="L5093" s="63"/>
      <c r="M5093" s="22"/>
      <c r="N5093" s="32" t="str">
        <f>+IFERROR(VLOOKUP(B5093,$B$5:B5092,1,FALSE),"")</f>
        <v/>
      </c>
      <c r="O5093" s="32" t="str">
        <f t="shared" si="322"/>
        <v>DUPLICATE</v>
      </c>
      <c r="P5093" s="65"/>
      <c r="Q5093" s="66" t="str">
        <f t="shared" si="323"/>
        <v xml:space="preserve"> </v>
      </c>
    </row>
    <row r="5094" spans="1:17">
      <c r="A5094" s="28"/>
      <c r="B5094" s="28"/>
      <c r="C5094" s="28"/>
      <c r="D5094" s="28"/>
      <c r="E5094" s="28"/>
      <c r="F5094" s="28"/>
      <c r="G5094" s="28"/>
      <c r="H5094" s="28"/>
      <c r="I5094" s="28"/>
      <c r="J5094" s="69">
        <f t="shared" si="320"/>
        <v>0</v>
      </c>
      <c r="K5094" s="70" t="e">
        <f t="shared" si="321"/>
        <v>#DIV/0!</v>
      </c>
      <c r="L5094" s="63"/>
      <c r="M5094" s="22"/>
      <c r="N5094" s="32" t="str">
        <f>+IFERROR(VLOOKUP(B5094,$B$5:B5093,1,FALSE),"")</f>
        <v/>
      </c>
      <c r="O5094" s="32" t="str">
        <f t="shared" si="322"/>
        <v>DUPLICATE</v>
      </c>
      <c r="P5094" s="65"/>
      <c r="Q5094" s="66" t="str">
        <f t="shared" si="323"/>
        <v xml:space="preserve"> </v>
      </c>
    </row>
    <row r="5095" spans="1:17">
      <c r="A5095" s="28"/>
      <c r="B5095" s="28"/>
      <c r="C5095" s="28"/>
      <c r="D5095" s="28"/>
      <c r="E5095" s="28"/>
      <c r="F5095" s="28"/>
      <c r="G5095" s="28"/>
      <c r="H5095" s="28"/>
      <c r="I5095" s="28"/>
      <c r="J5095" s="69">
        <f t="shared" si="320"/>
        <v>0</v>
      </c>
      <c r="K5095" s="70" t="e">
        <f t="shared" si="321"/>
        <v>#DIV/0!</v>
      </c>
      <c r="L5095" s="63"/>
      <c r="M5095" s="22"/>
      <c r="N5095" s="32" t="str">
        <f>+IFERROR(VLOOKUP(B5095,$B$5:B5094,1,FALSE),"")</f>
        <v/>
      </c>
      <c r="O5095" s="32" t="str">
        <f t="shared" si="322"/>
        <v>DUPLICATE</v>
      </c>
      <c r="P5095" s="65"/>
      <c r="Q5095" s="66" t="str">
        <f t="shared" si="323"/>
        <v xml:space="preserve"> </v>
      </c>
    </row>
    <row r="5096" spans="1:17">
      <c r="A5096" s="28"/>
      <c r="B5096" s="28"/>
      <c r="C5096" s="28"/>
      <c r="D5096" s="28"/>
      <c r="E5096" s="28"/>
      <c r="F5096" s="28"/>
      <c r="G5096" s="28"/>
      <c r="H5096" s="28"/>
      <c r="I5096" s="28"/>
      <c r="J5096" s="69">
        <f t="shared" si="320"/>
        <v>0</v>
      </c>
      <c r="K5096" s="70" t="e">
        <f t="shared" si="321"/>
        <v>#DIV/0!</v>
      </c>
      <c r="L5096" s="63"/>
      <c r="M5096" s="22"/>
      <c r="N5096" s="32" t="str">
        <f>+IFERROR(VLOOKUP(B5096,$B$5:B5095,1,FALSE),"")</f>
        <v/>
      </c>
      <c r="O5096" s="32" t="str">
        <f t="shared" si="322"/>
        <v>DUPLICATE</v>
      </c>
      <c r="P5096" s="65"/>
      <c r="Q5096" s="66" t="str">
        <f t="shared" si="323"/>
        <v xml:space="preserve"> </v>
      </c>
    </row>
    <row r="5097" spans="1:17">
      <c r="A5097" s="28"/>
      <c r="B5097" s="28"/>
      <c r="C5097" s="28"/>
      <c r="D5097" s="28"/>
      <c r="E5097" s="28"/>
      <c r="F5097" s="28"/>
      <c r="G5097" s="28"/>
      <c r="H5097" s="28"/>
      <c r="I5097" s="28"/>
      <c r="J5097" s="69">
        <f t="shared" si="320"/>
        <v>0</v>
      </c>
      <c r="K5097" s="70" t="e">
        <f t="shared" si="321"/>
        <v>#DIV/0!</v>
      </c>
      <c r="L5097" s="63"/>
      <c r="M5097" s="22"/>
      <c r="N5097" s="32" t="str">
        <f>+IFERROR(VLOOKUP(B5097,$B$5:B5096,1,FALSE),"")</f>
        <v/>
      </c>
      <c r="O5097" s="32" t="str">
        <f t="shared" si="322"/>
        <v>DUPLICATE</v>
      </c>
      <c r="P5097" s="65"/>
      <c r="Q5097" s="66" t="str">
        <f t="shared" si="323"/>
        <v xml:space="preserve"> </v>
      </c>
    </row>
    <row r="5098" spans="1:17">
      <c r="A5098" s="28"/>
      <c r="B5098" s="28"/>
      <c r="C5098" s="28"/>
      <c r="D5098" s="28"/>
      <c r="E5098" s="28"/>
      <c r="F5098" s="28"/>
      <c r="G5098" s="28"/>
      <c r="H5098" s="28"/>
      <c r="I5098" s="28"/>
      <c r="J5098" s="69">
        <f t="shared" si="320"/>
        <v>0</v>
      </c>
      <c r="K5098" s="70" t="e">
        <f t="shared" si="321"/>
        <v>#DIV/0!</v>
      </c>
      <c r="L5098" s="63"/>
      <c r="M5098" s="22"/>
      <c r="N5098" s="32" t="str">
        <f>+IFERROR(VLOOKUP(B5098,$B$5:B5097,1,FALSE),"")</f>
        <v/>
      </c>
      <c r="O5098" s="32" t="str">
        <f t="shared" si="322"/>
        <v>DUPLICATE</v>
      </c>
      <c r="P5098" s="65"/>
      <c r="Q5098" s="66" t="str">
        <f t="shared" si="323"/>
        <v xml:space="preserve"> </v>
      </c>
    </row>
    <row r="5099" spans="1:17">
      <c r="A5099" s="28"/>
      <c r="B5099" s="28"/>
      <c r="C5099" s="28"/>
      <c r="D5099" s="28"/>
      <c r="E5099" s="28"/>
      <c r="F5099" s="28"/>
      <c r="G5099" s="28"/>
      <c r="H5099" s="28"/>
      <c r="I5099" s="28"/>
      <c r="J5099" s="69">
        <f t="shared" si="320"/>
        <v>0</v>
      </c>
      <c r="K5099" s="70" t="e">
        <f t="shared" si="321"/>
        <v>#DIV/0!</v>
      </c>
      <c r="L5099" s="63"/>
      <c r="M5099" s="22"/>
      <c r="N5099" s="32" t="str">
        <f>+IFERROR(VLOOKUP(B5099,$B$5:B5098,1,FALSE),"")</f>
        <v/>
      </c>
      <c r="O5099" s="32" t="str">
        <f t="shared" si="322"/>
        <v>DUPLICATE</v>
      </c>
      <c r="P5099" s="65"/>
      <c r="Q5099" s="66" t="str">
        <f t="shared" si="323"/>
        <v xml:space="preserve"> </v>
      </c>
    </row>
    <row r="5100" spans="1:17">
      <c r="A5100" s="28"/>
      <c r="B5100" s="28"/>
      <c r="C5100" s="28"/>
      <c r="D5100" s="28"/>
      <c r="E5100" s="28"/>
      <c r="F5100" s="28"/>
      <c r="G5100" s="28"/>
      <c r="H5100" s="28"/>
      <c r="I5100" s="28"/>
      <c r="J5100" s="69">
        <f t="shared" si="320"/>
        <v>0</v>
      </c>
      <c r="K5100" s="70" t="e">
        <f t="shared" si="321"/>
        <v>#DIV/0!</v>
      </c>
      <c r="L5100" s="63"/>
      <c r="M5100" s="22"/>
      <c r="N5100" s="32" t="str">
        <f>+IFERROR(VLOOKUP(B5100,$B$5:B5099,1,FALSE),"")</f>
        <v/>
      </c>
      <c r="O5100" s="32" t="str">
        <f t="shared" si="322"/>
        <v>DUPLICATE</v>
      </c>
      <c r="P5100" s="65"/>
      <c r="Q5100" s="66" t="str">
        <f t="shared" si="323"/>
        <v xml:space="preserve"> </v>
      </c>
    </row>
    <row r="5101" spans="1:17">
      <c r="A5101" s="28"/>
      <c r="B5101" s="28"/>
      <c r="C5101" s="28"/>
      <c r="D5101" s="28"/>
      <c r="E5101" s="28"/>
      <c r="F5101" s="28"/>
      <c r="G5101" s="28"/>
      <c r="H5101" s="28"/>
      <c r="I5101" s="28"/>
      <c r="J5101" s="69">
        <f t="shared" si="320"/>
        <v>0</v>
      </c>
      <c r="K5101" s="70" t="e">
        <f t="shared" si="321"/>
        <v>#DIV/0!</v>
      </c>
      <c r="L5101" s="63"/>
      <c r="M5101" s="22"/>
      <c r="N5101" s="32" t="str">
        <f>+IFERROR(VLOOKUP(B5101,$B$5:B5100,1,FALSE),"")</f>
        <v/>
      </c>
      <c r="O5101" s="32" t="str">
        <f t="shared" si="322"/>
        <v>DUPLICATE</v>
      </c>
      <c r="P5101" s="65"/>
      <c r="Q5101" s="66" t="str">
        <f t="shared" si="323"/>
        <v xml:space="preserve"> </v>
      </c>
    </row>
    <row r="5102" spans="1:17">
      <c r="A5102" s="28"/>
      <c r="B5102" s="28"/>
      <c r="C5102" s="28"/>
      <c r="D5102" s="28"/>
      <c r="E5102" s="28"/>
      <c r="F5102" s="28"/>
      <c r="G5102" s="28"/>
      <c r="H5102" s="28"/>
      <c r="I5102" s="28"/>
      <c r="J5102" s="69">
        <f t="shared" si="320"/>
        <v>0</v>
      </c>
      <c r="K5102" s="70" t="e">
        <f t="shared" si="321"/>
        <v>#DIV/0!</v>
      </c>
      <c r="L5102" s="63"/>
      <c r="M5102" s="22"/>
      <c r="N5102" s="32" t="str">
        <f>+IFERROR(VLOOKUP(B5102,$B$5:B5101,1,FALSE),"")</f>
        <v/>
      </c>
      <c r="O5102" s="32" t="str">
        <f t="shared" si="322"/>
        <v>DUPLICATE</v>
      </c>
      <c r="P5102" s="65"/>
      <c r="Q5102" s="66" t="str">
        <f t="shared" si="323"/>
        <v xml:space="preserve"> </v>
      </c>
    </row>
    <row r="5103" spans="1:17">
      <c r="A5103" s="28"/>
      <c r="B5103" s="28"/>
      <c r="C5103" s="28"/>
      <c r="D5103" s="28"/>
      <c r="E5103" s="28"/>
      <c r="F5103" s="28"/>
      <c r="G5103" s="28"/>
      <c r="H5103" s="28"/>
      <c r="I5103" s="28"/>
      <c r="J5103" s="69">
        <f t="shared" si="320"/>
        <v>0</v>
      </c>
      <c r="K5103" s="70" t="e">
        <f t="shared" si="321"/>
        <v>#DIV/0!</v>
      </c>
      <c r="L5103" s="63"/>
      <c r="M5103" s="22"/>
      <c r="N5103" s="32" t="str">
        <f>+IFERROR(VLOOKUP(B5103,$B$5:B5102,1,FALSE),"")</f>
        <v/>
      </c>
      <c r="O5103" s="32" t="str">
        <f t="shared" si="322"/>
        <v>DUPLICATE</v>
      </c>
      <c r="P5103" s="65"/>
      <c r="Q5103" s="66" t="str">
        <f t="shared" si="323"/>
        <v xml:space="preserve"> </v>
      </c>
    </row>
    <row r="5104" spans="1:17">
      <c r="A5104" s="28"/>
      <c r="B5104" s="28"/>
      <c r="C5104" s="28"/>
      <c r="D5104" s="28"/>
      <c r="E5104" s="28"/>
      <c r="F5104" s="28"/>
      <c r="G5104" s="28"/>
      <c r="H5104" s="28"/>
      <c r="I5104" s="28"/>
      <c r="J5104" s="69">
        <f t="shared" si="320"/>
        <v>0</v>
      </c>
      <c r="K5104" s="70" t="e">
        <f t="shared" si="321"/>
        <v>#DIV/0!</v>
      </c>
      <c r="L5104" s="63"/>
      <c r="M5104" s="22"/>
      <c r="N5104" s="32" t="str">
        <f>+IFERROR(VLOOKUP(B5104,$B$5:B5103,1,FALSE),"")</f>
        <v/>
      </c>
      <c r="O5104" s="32" t="str">
        <f t="shared" si="322"/>
        <v>DUPLICATE</v>
      </c>
      <c r="P5104" s="65"/>
      <c r="Q5104" s="66" t="str">
        <f t="shared" si="323"/>
        <v xml:space="preserve"> </v>
      </c>
    </row>
    <row r="5105" spans="1:17">
      <c r="A5105" s="28"/>
      <c r="B5105" s="28"/>
      <c r="C5105" s="28"/>
      <c r="D5105" s="28"/>
      <c r="E5105" s="28"/>
      <c r="F5105" s="28"/>
      <c r="G5105" s="28"/>
      <c r="H5105" s="28"/>
      <c r="I5105" s="28"/>
      <c r="J5105" s="69">
        <f t="shared" si="320"/>
        <v>0</v>
      </c>
      <c r="K5105" s="70" t="e">
        <f t="shared" si="321"/>
        <v>#DIV/0!</v>
      </c>
      <c r="L5105" s="63"/>
      <c r="M5105" s="22"/>
      <c r="N5105" s="32" t="str">
        <f>+IFERROR(VLOOKUP(B5105,$B$5:B5104,1,FALSE),"")</f>
        <v/>
      </c>
      <c r="O5105" s="32" t="str">
        <f t="shared" si="322"/>
        <v>DUPLICATE</v>
      </c>
      <c r="P5105" s="65"/>
      <c r="Q5105" s="66" t="str">
        <f t="shared" si="323"/>
        <v xml:space="preserve"> </v>
      </c>
    </row>
    <row r="5106" spans="1:17">
      <c r="A5106" s="28"/>
      <c r="B5106" s="28"/>
      <c r="C5106" s="28"/>
      <c r="D5106" s="28"/>
      <c r="E5106" s="28"/>
      <c r="F5106" s="28"/>
      <c r="G5106" s="28"/>
      <c r="H5106" s="28"/>
      <c r="I5106" s="28"/>
      <c r="J5106" s="69">
        <f t="shared" si="320"/>
        <v>0</v>
      </c>
      <c r="K5106" s="70" t="e">
        <f t="shared" si="321"/>
        <v>#DIV/0!</v>
      </c>
      <c r="L5106" s="63"/>
      <c r="M5106" s="22"/>
      <c r="N5106" s="32" t="str">
        <f>+IFERROR(VLOOKUP(B5106,$B$5:B5105,1,FALSE),"")</f>
        <v/>
      </c>
      <c r="O5106" s="32" t="str">
        <f t="shared" si="322"/>
        <v>DUPLICATE</v>
      </c>
      <c r="P5106" s="65"/>
      <c r="Q5106" s="66" t="str">
        <f t="shared" si="323"/>
        <v xml:space="preserve"> </v>
      </c>
    </row>
    <row r="5107" spans="1:17">
      <c r="A5107" s="28"/>
      <c r="B5107" s="28"/>
      <c r="C5107" s="28"/>
      <c r="D5107" s="28"/>
      <c r="E5107" s="28"/>
      <c r="F5107" s="28"/>
      <c r="G5107" s="28"/>
      <c r="H5107" s="28"/>
      <c r="I5107" s="28"/>
      <c r="J5107" s="69">
        <f t="shared" si="320"/>
        <v>0</v>
      </c>
      <c r="K5107" s="70" t="e">
        <f t="shared" si="321"/>
        <v>#DIV/0!</v>
      </c>
      <c r="L5107" s="63"/>
      <c r="M5107" s="22"/>
      <c r="N5107" s="32" t="str">
        <f>+IFERROR(VLOOKUP(B5107,$B$5:B5106,1,FALSE),"")</f>
        <v/>
      </c>
      <c r="O5107" s="32" t="str">
        <f t="shared" si="322"/>
        <v>DUPLICATE</v>
      </c>
      <c r="P5107" s="65"/>
      <c r="Q5107" s="66" t="str">
        <f t="shared" si="323"/>
        <v xml:space="preserve"> </v>
      </c>
    </row>
    <row r="5108" spans="1:17">
      <c r="A5108" s="28"/>
      <c r="B5108" s="28"/>
      <c r="C5108" s="28"/>
      <c r="D5108" s="28"/>
      <c r="E5108" s="28"/>
      <c r="F5108" s="28"/>
      <c r="G5108" s="28"/>
      <c r="H5108" s="28"/>
      <c r="I5108" s="28"/>
      <c r="J5108" s="69">
        <f t="shared" si="320"/>
        <v>0</v>
      </c>
      <c r="K5108" s="70" t="e">
        <f t="shared" si="321"/>
        <v>#DIV/0!</v>
      </c>
      <c r="L5108" s="63"/>
      <c r="M5108" s="22"/>
      <c r="N5108" s="32" t="str">
        <f>+IFERROR(VLOOKUP(B5108,$B$5:B5107,1,FALSE),"")</f>
        <v/>
      </c>
      <c r="O5108" s="32" t="str">
        <f t="shared" si="322"/>
        <v>DUPLICATE</v>
      </c>
      <c r="P5108" s="65"/>
      <c r="Q5108" s="66" t="str">
        <f t="shared" si="323"/>
        <v xml:space="preserve"> </v>
      </c>
    </row>
    <row r="5109" spans="1:17">
      <c r="A5109" s="28"/>
      <c r="B5109" s="28"/>
      <c r="C5109" s="28"/>
      <c r="D5109" s="28"/>
      <c r="E5109" s="28"/>
      <c r="F5109" s="28"/>
      <c r="G5109" s="28"/>
      <c r="H5109" s="28"/>
      <c r="I5109" s="28"/>
      <c r="J5109" s="69">
        <f t="shared" si="320"/>
        <v>0</v>
      </c>
      <c r="K5109" s="70" t="e">
        <f t="shared" si="321"/>
        <v>#DIV/0!</v>
      </c>
      <c r="L5109" s="63"/>
      <c r="M5109" s="22"/>
      <c r="N5109" s="32" t="str">
        <f>+IFERROR(VLOOKUP(B5109,$B$5:B5108,1,FALSE),"")</f>
        <v/>
      </c>
      <c r="O5109" s="32" t="str">
        <f t="shared" si="322"/>
        <v>DUPLICATE</v>
      </c>
      <c r="P5109" s="65"/>
      <c r="Q5109" s="66" t="str">
        <f t="shared" si="323"/>
        <v xml:space="preserve"> </v>
      </c>
    </row>
    <row r="5110" spans="1:17">
      <c r="A5110" s="28"/>
      <c r="B5110" s="28"/>
      <c r="C5110" s="28"/>
      <c r="D5110" s="28"/>
      <c r="E5110" s="28"/>
      <c r="F5110" s="28"/>
      <c r="G5110" s="28"/>
      <c r="H5110" s="28"/>
      <c r="I5110" s="28"/>
      <c r="J5110" s="69">
        <f t="shared" si="320"/>
        <v>0</v>
      </c>
      <c r="K5110" s="70" t="e">
        <f t="shared" si="321"/>
        <v>#DIV/0!</v>
      </c>
      <c r="L5110" s="63"/>
      <c r="M5110" s="22"/>
      <c r="N5110" s="32" t="str">
        <f>+IFERROR(VLOOKUP(B5110,$B$5:B5109,1,FALSE),"")</f>
        <v/>
      </c>
      <c r="O5110" s="32" t="str">
        <f t="shared" si="322"/>
        <v>DUPLICATE</v>
      </c>
      <c r="P5110" s="65"/>
      <c r="Q5110" s="66" t="str">
        <f t="shared" si="323"/>
        <v xml:space="preserve"> </v>
      </c>
    </row>
    <row r="5111" spans="1:17">
      <c r="A5111" s="28"/>
      <c r="B5111" s="28"/>
      <c r="C5111" s="28"/>
      <c r="D5111" s="28"/>
      <c r="E5111" s="28"/>
      <c r="F5111" s="28"/>
      <c r="G5111" s="28"/>
      <c r="H5111" s="28"/>
      <c r="I5111" s="28"/>
      <c r="J5111" s="69">
        <f t="shared" si="320"/>
        <v>0</v>
      </c>
      <c r="K5111" s="70" t="e">
        <f t="shared" si="321"/>
        <v>#DIV/0!</v>
      </c>
      <c r="L5111" s="63"/>
      <c r="M5111" s="22"/>
      <c r="N5111" s="32" t="str">
        <f>+IFERROR(VLOOKUP(B5111,$B$5:B5110,1,FALSE),"")</f>
        <v/>
      </c>
      <c r="O5111" s="32" t="str">
        <f t="shared" si="322"/>
        <v>DUPLICATE</v>
      </c>
      <c r="P5111" s="65"/>
      <c r="Q5111" s="66" t="str">
        <f t="shared" si="323"/>
        <v xml:space="preserve"> </v>
      </c>
    </row>
    <row r="5112" spans="1:17">
      <c r="A5112" s="28"/>
      <c r="B5112" s="28"/>
      <c r="C5112" s="28"/>
      <c r="D5112" s="28"/>
      <c r="E5112" s="28"/>
      <c r="F5112" s="28"/>
      <c r="G5112" s="28"/>
      <c r="H5112" s="28"/>
      <c r="I5112" s="28"/>
      <c r="J5112" s="69">
        <f t="shared" si="320"/>
        <v>0</v>
      </c>
      <c r="K5112" s="70" t="e">
        <f t="shared" si="321"/>
        <v>#DIV/0!</v>
      </c>
      <c r="L5112" s="63"/>
      <c r="M5112" s="22"/>
      <c r="N5112" s="32" t="str">
        <f>+IFERROR(VLOOKUP(B5112,$B$5:B5111,1,FALSE),"")</f>
        <v/>
      </c>
      <c r="O5112" s="32" t="str">
        <f t="shared" si="322"/>
        <v>DUPLICATE</v>
      </c>
      <c r="P5112" s="65"/>
      <c r="Q5112" s="66" t="str">
        <f t="shared" si="323"/>
        <v xml:space="preserve"> </v>
      </c>
    </row>
    <row r="5113" spans="1:17">
      <c r="A5113" s="28"/>
      <c r="B5113" s="28"/>
      <c r="C5113" s="28"/>
      <c r="D5113" s="28"/>
      <c r="E5113" s="28"/>
      <c r="F5113" s="28"/>
      <c r="G5113" s="28"/>
      <c r="H5113" s="28"/>
      <c r="I5113" s="28"/>
      <c r="J5113" s="69">
        <f t="shared" si="320"/>
        <v>0</v>
      </c>
      <c r="K5113" s="70" t="e">
        <f t="shared" si="321"/>
        <v>#DIV/0!</v>
      </c>
      <c r="L5113" s="63"/>
      <c r="M5113" s="22"/>
      <c r="N5113" s="32" t="str">
        <f>+IFERROR(VLOOKUP(B5113,$B$5:B5112,1,FALSE),"")</f>
        <v/>
      </c>
      <c r="O5113" s="32" t="str">
        <f t="shared" si="322"/>
        <v>DUPLICATE</v>
      </c>
      <c r="P5113" s="65"/>
      <c r="Q5113" s="66" t="str">
        <f t="shared" si="323"/>
        <v xml:space="preserve"> </v>
      </c>
    </row>
    <row r="5114" spans="1:17">
      <c r="A5114" s="28"/>
      <c r="B5114" s="28"/>
      <c r="C5114" s="28"/>
      <c r="D5114" s="28"/>
      <c r="E5114" s="28"/>
      <c r="F5114" s="28"/>
      <c r="G5114" s="28"/>
      <c r="H5114" s="28"/>
      <c r="I5114" s="28"/>
      <c r="J5114" s="69">
        <f t="shared" si="320"/>
        <v>0</v>
      </c>
      <c r="K5114" s="70" t="e">
        <f t="shared" si="321"/>
        <v>#DIV/0!</v>
      </c>
      <c r="L5114" s="63"/>
      <c r="M5114" s="22"/>
      <c r="N5114" s="32" t="str">
        <f>+IFERROR(VLOOKUP(B5114,$B$5:B5113,1,FALSE),"")</f>
        <v/>
      </c>
      <c r="O5114" s="32" t="str">
        <f t="shared" si="322"/>
        <v>DUPLICATE</v>
      </c>
      <c r="P5114" s="65"/>
      <c r="Q5114" s="66" t="str">
        <f t="shared" si="323"/>
        <v xml:space="preserve"> </v>
      </c>
    </row>
    <row r="5115" spans="1:17">
      <c r="A5115" s="28"/>
      <c r="B5115" s="28"/>
      <c r="C5115" s="28"/>
      <c r="D5115" s="28"/>
      <c r="E5115" s="28"/>
      <c r="F5115" s="28"/>
      <c r="G5115" s="28"/>
      <c r="H5115" s="28"/>
      <c r="I5115" s="28"/>
      <c r="J5115" s="69">
        <f t="shared" si="320"/>
        <v>0</v>
      </c>
      <c r="K5115" s="70" t="e">
        <f t="shared" si="321"/>
        <v>#DIV/0!</v>
      </c>
      <c r="L5115" s="63"/>
      <c r="M5115" s="22"/>
      <c r="N5115" s="32" t="str">
        <f>+IFERROR(VLOOKUP(B5115,$B$5:B5114,1,FALSE),"")</f>
        <v/>
      </c>
      <c r="O5115" s="32" t="str">
        <f t="shared" si="322"/>
        <v>DUPLICATE</v>
      </c>
      <c r="P5115" s="65"/>
      <c r="Q5115" s="66" t="str">
        <f t="shared" si="323"/>
        <v xml:space="preserve"> </v>
      </c>
    </row>
    <row r="5116" spans="1:17">
      <c r="A5116" s="28"/>
      <c r="B5116" s="28"/>
      <c r="C5116" s="28"/>
      <c r="D5116" s="28"/>
      <c r="E5116" s="28"/>
      <c r="F5116" s="28"/>
      <c r="G5116" s="28"/>
      <c r="H5116" s="28"/>
      <c r="I5116" s="28"/>
      <c r="J5116" s="69">
        <f t="shared" si="320"/>
        <v>0</v>
      </c>
      <c r="K5116" s="70" t="e">
        <f t="shared" si="321"/>
        <v>#DIV/0!</v>
      </c>
      <c r="L5116" s="63"/>
      <c r="M5116" s="22"/>
      <c r="N5116" s="32" t="str">
        <f>+IFERROR(VLOOKUP(B5116,$B$5:B5115,1,FALSE),"")</f>
        <v/>
      </c>
      <c r="O5116" s="32" t="str">
        <f t="shared" si="322"/>
        <v>DUPLICATE</v>
      </c>
      <c r="P5116" s="65"/>
      <c r="Q5116" s="66" t="str">
        <f t="shared" si="323"/>
        <v xml:space="preserve"> </v>
      </c>
    </row>
    <row r="5117" spans="1:17">
      <c r="A5117" s="28"/>
      <c r="B5117" s="28"/>
      <c r="C5117" s="28"/>
      <c r="D5117" s="28"/>
      <c r="E5117" s="28"/>
      <c r="F5117" s="28"/>
      <c r="G5117" s="28"/>
      <c r="H5117" s="28"/>
      <c r="I5117" s="28"/>
      <c r="J5117" s="69">
        <f t="shared" si="320"/>
        <v>0</v>
      </c>
      <c r="K5117" s="70" t="e">
        <f t="shared" si="321"/>
        <v>#DIV/0!</v>
      </c>
      <c r="L5117" s="63"/>
      <c r="M5117" s="22"/>
      <c r="N5117" s="32" t="str">
        <f>+IFERROR(VLOOKUP(B5117,$B$5:B5116,1,FALSE),"")</f>
        <v/>
      </c>
      <c r="O5117" s="32" t="str">
        <f t="shared" si="322"/>
        <v>DUPLICATE</v>
      </c>
      <c r="P5117" s="65"/>
      <c r="Q5117" s="66" t="str">
        <f t="shared" si="323"/>
        <v xml:space="preserve"> </v>
      </c>
    </row>
    <row r="5118" spans="1:17">
      <c r="A5118" s="28"/>
      <c r="B5118" s="28"/>
      <c r="C5118" s="28"/>
      <c r="D5118" s="28"/>
      <c r="E5118" s="28"/>
      <c r="F5118" s="28"/>
      <c r="G5118" s="28"/>
      <c r="H5118" s="28"/>
      <c r="I5118" s="28"/>
      <c r="J5118" s="69">
        <f t="shared" si="320"/>
        <v>0</v>
      </c>
      <c r="K5118" s="70" t="e">
        <f t="shared" si="321"/>
        <v>#DIV/0!</v>
      </c>
      <c r="L5118" s="63"/>
      <c r="M5118" s="22"/>
      <c r="N5118" s="32" t="str">
        <f>+IFERROR(VLOOKUP(B5118,$B$5:B5117,1,FALSE),"")</f>
        <v/>
      </c>
      <c r="O5118" s="32" t="str">
        <f t="shared" si="322"/>
        <v>DUPLICATE</v>
      </c>
      <c r="P5118" s="65"/>
      <c r="Q5118" s="66" t="str">
        <f t="shared" si="323"/>
        <v xml:space="preserve"> </v>
      </c>
    </row>
    <row r="5119" spans="1:17">
      <c r="A5119" s="28"/>
      <c r="B5119" s="28"/>
      <c r="C5119" s="28"/>
      <c r="D5119" s="28"/>
      <c r="E5119" s="28"/>
      <c r="F5119" s="28"/>
      <c r="G5119" s="28"/>
      <c r="H5119" s="28"/>
      <c r="I5119" s="28"/>
      <c r="J5119" s="69">
        <f t="shared" si="320"/>
        <v>0</v>
      </c>
      <c r="K5119" s="70" t="e">
        <f t="shared" si="321"/>
        <v>#DIV/0!</v>
      </c>
      <c r="L5119" s="63"/>
      <c r="M5119" s="22"/>
      <c r="N5119" s="32" t="str">
        <f>+IFERROR(VLOOKUP(B5119,$B$5:B5118,1,FALSE),"")</f>
        <v/>
      </c>
      <c r="O5119" s="32" t="str">
        <f t="shared" si="322"/>
        <v>DUPLICATE</v>
      </c>
      <c r="P5119" s="65"/>
      <c r="Q5119" s="66" t="str">
        <f t="shared" si="323"/>
        <v xml:space="preserve"> </v>
      </c>
    </row>
    <row r="5120" spans="1:17">
      <c r="A5120" s="28"/>
      <c r="B5120" s="28"/>
      <c r="C5120" s="28"/>
      <c r="D5120" s="28"/>
      <c r="E5120" s="28"/>
      <c r="F5120" s="28"/>
      <c r="G5120" s="28"/>
      <c r="H5120" s="28"/>
      <c r="I5120" s="28"/>
      <c r="J5120" s="69">
        <f t="shared" si="320"/>
        <v>0</v>
      </c>
      <c r="K5120" s="70" t="e">
        <f t="shared" si="321"/>
        <v>#DIV/0!</v>
      </c>
      <c r="L5120" s="63"/>
      <c r="M5120" s="22"/>
      <c r="N5120" s="32" t="str">
        <f>+IFERROR(VLOOKUP(B5120,$B$5:B5119,1,FALSE),"")</f>
        <v/>
      </c>
      <c r="O5120" s="32" t="str">
        <f t="shared" si="322"/>
        <v>DUPLICATE</v>
      </c>
      <c r="P5120" s="65"/>
      <c r="Q5120" s="66" t="str">
        <f t="shared" si="323"/>
        <v xml:space="preserve"> </v>
      </c>
    </row>
    <row r="5121" spans="1:17">
      <c r="A5121" s="28"/>
      <c r="B5121" s="28"/>
      <c r="C5121" s="28"/>
      <c r="D5121" s="28"/>
      <c r="E5121" s="28"/>
      <c r="F5121" s="28"/>
      <c r="G5121" s="28"/>
      <c r="H5121" s="28"/>
      <c r="I5121" s="28"/>
      <c r="J5121" s="69">
        <f t="shared" si="320"/>
        <v>0</v>
      </c>
      <c r="K5121" s="70" t="e">
        <f t="shared" si="321"/>
        <v>#DIV/0!</v>
      </c>
      <c r="L5121" s="63"/>
      <c r="M5121" s="22"/>
      <c r="N5121" s="32" t="str">
        <f>+IFERROR(VLOOKUP(B5121,$B$5:B5120,1,FALSE),"")</f>
        <v/>
      </c>
      <c r="O5121" s="32" t="str">
        <f t="shared" si="322"/>
        <v>DUPLICATE</v>
      </c>
      <c r="P5121" s="65"/>
      <c r="Q5121" s="66" t="str">
        <f t="shared" si="323"/>
        <v xml:space="preserve"> </v>
      </c>
    </row>
    <row r="5122" spans="1:17">
      <c r="A5122" s="28"/>
      <c r="B5122" s="28"/>
      <c r="C5122" s="28"/>
      <c r="D5122" s="28"/>
      <c r="E5122" s="28"/>
      <c r="F5122" s="28"/>
      <c r="G5122" s="28"/>
      <c r="H5122" s="28"/>
      <c r="I5122" s="28"/>
      <c r="J5122" s="69">
        <f t="shared" si="320"/>
        <v>0</v>
      </c>
      <c r="K5122" s="70" t="e">
        <f t="shared" si="321"/>
        <v>#DIV/0!</v>
      </c>
      <c r="L5122" s="63"/>
      <c r="M5122" s="22"/>
      <c r="N5122" s="32" t="str">
        <f>+IFERROR(VLOOKUP(B5122,$B$5:B5121,1,FALSE),"")</f>
        <v/>
      </c>
      <c r="O5122" s="32" t="str">
        <f t="shared" si="322"/>
        <v>DUPLICATE</v>
      </c>
      <c r="P5122" s="65"/>
      <c r="Q5122" s="66" t="str">
        <f t="shared" si="323"/>
        <v xml:space="preserve"> </v>
      </c>
    </row>
    <row r="5123" spans="1:17">
      <c r="A5123" s="28"/>
      <c r="B5123" s="28"/>
      <c r="C5123" s="28"/>
      <c r="D5123" s="28"/>
      <c r="E5123" s="28"/>
      <c r="F5123" s="28"/>
      <c r="G5123" s="28"/>
      <c r="H5123" s="28"/>
      <c r="I5123" s="28"/>
      <c r="J5123" s="69">
        <f t="shared" si="320"/>
        <v>0</v>
      </c>
      <c r="K5123" s="70" t="e">
        <f t="shared" si="321"/>
        <v>#DIV/0!</v>
      </c>
      <c r="L5123" s="63"/>
      <c r="M5123" s="22"/>
      <c r="N5123" s="32" t="str">
        <f>+IFERROR(VLOOKUP(B5123,$B$5:B5122,1,FALSE),"")</f>
        <v/>
      </c>
      <c r="O5123" s="32" t="str">
        <f t="shared" si="322"/>
        <v>DUPLICATE</v>
      </c>
      <c r="P5123" s="65"/>
      <c r="Q5123" s="66" t="str">
        <f t="shared" si="323"/>
        <v xml:space="preserve"> </v>
      </c>
    </row>
    <row r="5124" spans="1:17">
      <c r="A5124" s="28"/>
      <c r="B5124" s="28"/>
      <c r="C5124" s="28"/>
      <c r="D5124" s="28"/>
      <c r="E5124" s="28"/>
      <c r="F5124" s="28"/>
      <c r="G5124" s="28"/>
      <c r="H5124" s="28"/>
      <c r="I5124" s="28"/>
      <c r="J5124" s="69">
        <f t="shared" si="320"/>
        <v>0</v>
      </c>
      <c r="K5124" s="70" t="e">
        <f t="shared" si="321"/>
        <v>#DIV/0!</v>
      </c>
      <c r="L5124" s="63"/>
      <c r="M5124" s="22"/>
      <c r="N5124" s="32" t="str">
        <f>+IFERROR(VLOOKUP(B5124,$B$5:B5123,1,FALSE),"")</f>
        <v/>
      </c>
      <c r="O5124" s="32" t="str">
        <f t="shared" si="322"/>
        <v>DUPLICATE</v>
      </c>
      <c r="P5124" s="65"/>
      <c r="Q5124" s="66" t="str">
        <f t="shared" si="323"/>
        <v xml:space="preserve"> </v>
      </c>
    </row>
    <row r="5125" spans="1:17">
      <c r="A5125" s="28"/>
      <c r="B5125" s="28"/>
      <c r="C5125" s="28"/>
      <c r="D5125" s="28"/>
      <c r="E5125" s="28"/>
      <c r="F5125" s="28"/>
      <c r="G5125" s="28"/>
      <c r="H5125" s="28"/>
      <c r="I5125" s="28"/>
      <c r="J5125" s="69">
        <f t="shared" si="320"/>
        <v>0</v>
      </c>
      <c r="K5125" s="70" t="e">
        <f t="shared" si="321"/>
        <v>#DIV/0!</v>
      </c>
      <c r="L5125" s="63"/>
      <c r="M5125" s="22"/>
      <c r="N5125" s="32" t="str">
        <f>+IFERROR(VLOOKUP(B5125,$B$5:B5124,1,FALSE),"")</f>
        <v/>
      </c>
      <c r="O5125" s="32" t="str">
        <f t="shared" si="322"/>
        <v>DUPLICATE</v>
      </c>
      <c r="P5125" s="65"/>
      <c r="Q5125" s="66" t="str">
        <f t="shared" si="323"/>
        <v xml:space="preserve"> </v>
      </c>
    </row>
    <row r="5126" spans="1:17">
      <c r="A5126" s="28"/>
      <c r="B5126" s="28"/>
      <c r="C5126" s="28"/>
      <c r="D5126" s="28"/>
      <c r="E5126" s="28"/>
      <c r="F5126" s="28"/>
      <c r="G5126" s="28"/>
      <c r="H5126" s="28"/>
      <c r="I5126" s="28"/>
      <c r="J5126" s="69">
        <f t="shared" si="320"/>
        <v>0</v>
      </c>
      <c r="K5126" s="70" t="e">
        <f t="shared" si="321"/>
        <v>#DIV/0!</v>
      </c>
      <c r="L5126" s="63"/>
      <c r="M5126" s="22"/>
      <c r="N5126" s="32" t="str">
        <f>+IFERROR(VLOOKUP(B5126,$B$5:B5125,1,FALSE),"")</f>
        <v/>
      </c>
      <c r="O5126" s="32" t="str">
        <f t="shared" si="322"/>
        <v>DUPLICATE</v>
      </c>
      <c r="P5126" s="65"/>
      <c r="Q5126" s="66" t="str">
        <f t="shared" si="323"/>
        <v xml:space="preserve"> </v>
      </c>
    </row>
    <row r="5127" spans="1:17">
      <c r="A5127" s="28"/>
      <c r="B5127" s="28"/>
      <c r="C5127" s="28"/>
      <c r="D5127" s="28"/>
      <c r="E5127" s="28"/>
      <c r="F5127" s="28"/>
      <c r="G5127" s="28"/>
      <c r="H5127" s="28"/>
      <c r="I5127" s="28"/>
      <c r="J5127" s="69">
        <f t="shared" si="320"/>
        <v>0</v>
      </c>
      <c r="K5127" s="70" t="e">
        <f t="shared" si="321"/>
        <v>#DIV/0!</v>
      </c>
      <c r="L5127" s="63"/>
      <c r="M5127" s="22"/>
      <c r="N5127" s="32" t="str">
        <f>+IFERROR(VLOOKUP(B5127,$B$5:B5126,1,FALSE),"")</f>
        <v/>
      </c>
      <c r="O5127" s="32" t="str">
        <f t="shared" si="322"/>
        <v>DUPLICATE</v>
      </c>
      <c r="P5127" s="65"/>
      <c r="Q5127" s="66" t="str">
        <f t="shared" si="323"/>
        <v xml:space="preserve"> </v>
      </c>
    </row>
    <row r="5128" spans="1:17">
      <c r="A5128" s="28"/>
      <c r="B5128" s="28"/>
      <c r="C5128" s="28"/>
      <c r="D5128" s="28"/>
      <c r="E5128" s="28"/>
      <c r="F5128" s="28"/>
      <c r="G5128" s="28"/>
      <c r="H5128" s="28"/>
      <c r="I5128" s="28"/>
      <c r="J5128" s="69">
        <f t="shared" si="320"/>
        <v>0</v>
      </c>
      <c r="K5128" s="70" t="e">
        <f t="shared" si="321"/>
        <v>#DIV/0!</v>
      </c>
      <c r="L5128" s="63"/>
      <c r="M5128" s="22"/>
      <c r="N5128" s="32" t="str">
        <f>+IFERROR(VLOOKUP(B5128,$B$5:B5127,1,FALSE),"")</f>
        <v/>
      </c>
      <c r="O5128" s="32" t="str">
        <f t="shared" si="322"/>
        <v>DUPLICATE</v>
      </c>
      <c r="P5128" s="65"/>
      <c r="Q5128" s="66" t="str">
        <f t="shared" si="323"/>
        <v xml:space="preserve"> </v>
      </c>
    </row>
    <row r="5129" spans="1:17">
      <c r="A5129" s="28"/>
      <c r="B5129" s="28"/>
      <c r="C5129" s="28"/>
      <c r="D5129" s="28"/>
      <c r="E5129" s="28"/>
      <c r="F5129" s="28"/>
      <c r="G5129" s="28"/>
      <c r="H5129" s="28"/>
      <c r="I5129" s="28"/>
      <c r="J5129" s="69">
        <f t="shared" si="320"/>
        <v>0</v>
      </c>
      <c r="K5129" s="70" t="e">
        <f t="shared" si="321"/>
        <v>#DIV/0!</v>
      </c>
      <c r="L5129" s="63"/>
      <c r="M5129" s="22"/>
      <c r="N5129" s="32" t="str">
        <f>+IFERROR(VLOOKUP(B5129,$B$5:B5128,1,FALSE),"")</f>
        <v/>
      </c>
      <c r="O5129" s="32" t="str">
        <f t="shared" si="322"/>
        <v>DUPLICATE</v>
      </c>
      <c r="P5129" s="65"/>
      <c r="Q5129" s="66" t="str">
        <f t="shared" si="323"/>
        <v xml:space="preserve"> </v>
      </c>
    </row>
    <row r="5130" spans="1:17">
      <c r="A5130" s="28"/>
      <c r="B5130" s="28"/>
      <c r="C5130" s="28"/>
      <c r="D5130" s="28"/>
      <c r="E5130" s="28"/>
      <c r="F5130" s="28"/>
      <c r="G5130" s="28"/>
      <c r="H5130" s="28"/>
      <c r="I5130" s="28"/>
      <c r="J5130" s="69">
        <f t="shared" si="320"/>
        <v>0</v>
      </c>
      <c r="K5130" s="70" t="e">
        <f t="shared" si="321"/>
        <v>#DIV/0!</v>
      </c>
      <c r="L5130" s="63"/>
      <c r="M5130" s="22"/>
      <c r="N5130" s="32" t="str">
        <f>+IFERROR(VLOOKUP(B5130,$B$5:B5129,1,FALSE),"")</f>
        <v/>
      </c>
      <c r="O5130" s="32" t="str">
        <f t="shared" si="322"/>
        <v>DUPLICATE</v>
      </c>
      <c r="P5130" s="65"/>
      <c r="Q5130" s="66" t="str">
        <f t="shared" si="323"/>
        <v xml:space="preserve"> </v>
      </c>
    </row>
    <row r="5131" spans="1:17">
      <c r="A5131" s="28"/>
      <c r="B5131" s="28"/>
      <c r="C5131" s="28"/>
      <c r="D5131" s="28"/>
      <c r="E5131" s="28"/>
      <c r="F5131" s="28"/>
      <c r="G5131" s="28"/>
      <c r="H5131" s="28"/>
      <c r="I5131" s="28"/>
      <c r="J5131" s="69">
        <f t="shared" si="320"/>
        <v>0</v>
      </c>
      <c r="K5131" s="70" t="e">
        <f t="shared" si="321"/>
        <v>#DIV/0!</v>
      </c>
      <c r="L5131" s="63"/>
      <c r="M5131" s="22"/>
      <c r="N5131" s="32" t="str">
        <f>+IFERROR(VLOOKUP(B5131,$B$5:B5130,1,FALSE),"")</f>
        <v/>
      </c>
      <c r="O5131" s="32" t="str">
        <f t="shared" si="322"/>
        <v>DUPLICATE</v>
      </c>
      <c r="P5131" s="65"/>
      <c r="Q5131" s="66" t="str">
        <f t="shared" si="323"/>
        <v xml:space="preserve"> </v>
      </c>
    </row>
    <row r="5132" spans="1:17">
      <c r="A5132" s="28"/>
      <c r="B5132" s="28"/>
      <c r="C5132" s="28"/>
      <c r="D5132" s="28"/>
      <c r="E5132" s="28"/>
      <c r="F5132" s="28"/>
      <c r="G5132" s="28"/>
      <c r="H5132" s="28"/>
      <c r="I5132" s="28"/>
      <c r="J5132" s="69">
        <f t="shared" si="320"/>
        <v>0</v>
      </c>
      <c r="K5132" s="70" t="e">
        <f t="shared" si="321"/>
        <v>#DIV/0!</v>
      </c>
      <c r="L5132" s="63"/>
      <c r="M5132" s="22"/>
      <c r="N5132" s="32" t="str">
        <f>+IFERROR(VLOOKUP(B5132,$B$5:B5131,1,FALSE),"")</f>
        <v/>
      </c>
      <c r="O5132" s="32" t="str">
        <f t="shared" si="322"/>
        <v>DUPLICATE</v>
      </c>
      <c r="P5132" s="65"/>
      <c r="Q5132" s="66" t="str">
        <f t="shared" si="323"/>
        <v xml:space="preserve"> </v>
      </c>
    </row>
    <row r="5133" spans="1:17">
      <c r="A5133" s="28"/>
      <c r="B5133" s="28"/>
      <c r="C5133" s="28"/>
      <c r="D5133" s="28"/>
      <c r="E5133" s="28"/>
      <c r="F5133" s="28"/>
      <c r="G5133" s="28"/>
      <c r="H5133" s="28"/>
      <c r="I5133" s="28"/>
      <c r="J5133" s="69">
        <f t="shared" si="320"/>
        <v>0</v>
      </c>
      <c r="K5133" s="70" t="e">
        <f t="shared" si="321"/>
        <v>#DIV/0!</v>
      </c>
      <c r="L5133" s="63"/>
      <c r="M5133" s="22"/>
      <c r="N5133" s="32" t="str">
        <f>+IFERROR(VLOOKUP(B5133,$B$5:B5132,1,FALSE),"")</f>
        <v/>
      </c>
      <c r="O5133" s="32" t="str">
        <f t="shared" si="322"/>
        <v>DUPLICATE</v>
      </c>
      <c r="P5133" s="65"/>
      <c r="Q5133" s="66" t="str">
        <f t="shared" si="323"/>
        <v xml:space="preserve"> </v>
      </c>
    </row>
    <row r="5134" spans="1:17">
      <c r="A5134" s="28"/>
      <c r="B5134" s="28"/>
      <c r="C5134" s="28"/>
      <c r="D5134" s="28"/>
      <c r="E5134" s="28"/>
      <c r="F5134" s="28"/>
      <c r="G5134" s="28"/>
      <c r="H5134" s="28"/>
      <c r="I5134" s="28"/>
      <c r="J5134" s="69">
        <f t="shared" si="320"/>
        <v>0</v>
      </c>
      <c r="K5134" s="70" t="e">
        <f t="shared" si="321"/>
        <v>#DIV/0!</v>
      </c>
      <c r="L5134" s="63"/>
      <c r="M5134" s="22"/>
      <c r="N5134" s="32" t="str">
        <f>+IFERROR(VLOOKUP(B5134,$B$5:B5133,1,FALSE),"")</f>
        <v/>
      </c>
      <c r="O5134" s="32" t="str">
        <f t="shared" si="322"/>
        <v>DUPLICATE</v>
      </c>
      <c r="P5134" s="65"/>
      <c r="Q5134" s="66" t="str">
        <f t="shared" si="323"/>
        <v xml:space="preserve"> </v>
      </c>
    </row>
    <row r="5135" spans="1:17">
      <c r="A5135" s="28"/>
      <c r="B5135" s="28"/>
      <c r="C5135" s="28"/>
      <c r="D5135" s="28"/>
      <c r="E5135" s="28"/>
      <c r="F5135" s="28"/>
      <c r="G5135" s="28"/>
      <c r="H5135" s="28"/>
      <c r="I5135" s="28"/>
      <c r="J5135" s="69">
        <f t="shared" si="320"/>
        <v>0</v>
      </c>
      <c r="K5135" s="70" t="e">
        <f t="shared" si="321"/>
        <v>#DIV/0!</v>
      </c>
      <c r="L5135" s="63"/>
      <c r="M5135" s="22"/>
      <c r="N5135" s="32" t="str">
        <f>+IFERROR(VLOOKUP(B5135,$B$5:B5134,1,FALSE),"")</f>
        <v/>
      </c>
      <c r="O5135" s="32" t="str">
        <f t="shared" si="322"/>
        <v>DUPLICATE</v>
      </c>
      <c r="P5135" s="65"/>
      <c r="Q5135" s="66" t="str">
        <f t="shared" si="323"/>
        <v xml:space="preserve"> </v>
      </c>
    </row>
    <row r="5136" spans="1:17">
      <c r="A5136" s="28"/>
      <c r="B5136" s="28"/>
      <c r="C5136" s="28"/>
      <c r="D5136" s="28"/>
      <c r="E5136" s="28"/>
      <c r="F5136" s="28"/>
      <c r="G5136" s="28"/>
      <c r="H5136" s="28"/>
      <c r="I5136" s="28"/>
      <c r="J5136" s="69">
        <f t="shared" si="320"/>
        <v>0</v>
      </c>
      <c r="K5136" s="70" t="e">
        <f t="shared" si="321"/>
        <v>#DIV/0!</v>
      </c>
      <c r="L5136" s="63"/>
      <c r="M5136" s="22"/>
      <c r="N5136" s="32" t="str">
        <f>+IFERROR(VLOOKUP(B5136,$B$5:B5135,1,FALSE),"")</f>
        <v/>
      </c>
      <c r="O5136" s="32" t="str">
        <f t="shared" si="322"/>
        <v>DUPLICATE</v>
      </c>
      <c r="P5136" s="65"/>
      <c r="Q5136" s="66" t="str">
        <f t="shared" si="323"/>
        <v xml:space="preserve"> </v>
      </c>
    </row>
    <row r="5137" spans="1:17">
      <c r="A5137" s="28"/>
      <c r="B5137" s="28"/>
      <c r="C5137" s="28"/>
      <c r="D5137" s="28"/>
      <c r="E5137" s="28"/>
      <c r="F5137" s="28"/>
      <c r="G5137" s="28"/>
      <c r="H5137" s="28"/>
      <c r="I5137" s="28"/>
      <c r="J5137" s="69">
        <f t="shared" si="320"/>
        <v>0</v>
      </c>
      <c r="K5137" s="70" t="e">
        <f t="shared" si="321"/>
        <v>#DIV/0!</v>
      </c>
      <c r="L5137" s="63"/>
      <c r="M5137" s="22"/>
      <c r="N5137" s="32" t="str">
        <f>+IFERROR(VLOOKUP(B5137,$B$5:B5136,1,FALSE),"")</f>
        <v/>
      </c>
      <c r="O5137" s="32" t="str">
        <f t="shared" si="322"/>
        <v>DUPLICATE</v>
      </c>
      <c r="P5137" s="65"/>
      <c r="Q5137" s="66" t="str">
        <f t="shared" si="323"/>
        <v xml:space="preserve"> </v>
      </c>
    </row>
    <row r="5138" spans="1:17">
      <c r="A5138" s="28"/>
      <c r="B5138" s="28"/>
      <c r="C5138" s="28"/>
      <c r="D5138" s="28"/>
      <c r="E5138" s="28"/>
      <c r="F5138" s="28"/>
      <c r="G5138" s="28"/>
      <c r="H5138" s="28"/>
      <c r="I5138" s="28"/>
      <c r="J5138" s="69">
        <f t="shared" si="320"/>
        <v>0</v>
      </c>
      <c r="K5138" s="70" t="e">
        <f t="shared" si="321"/>
        <v>#DIV/0!</v>
      </c>
      <c r="L5138" s="63"/>
      <c r="M5138" s="22"/>
      <c r="N5138" s="32" t="str">
        <f>+IFERROR(VLOOKUP(B5138,$B$5:B5137,1,FALSE),"")</f>
        <v/>
      </c>
      <c r="O5138" s="32" t="str">
        <f t="shared" si="322"/>
        <v>DUPLICATE</v>
      </c>
      <c r="P5138" s="65"/>
      <c r="Q5138" s="66" t="str">
        <f t="shared" si="323"/>
        <v xml:space="preserve"> </v>
      </c>
    </row>
    <row r="5139" spans="1:17">
      <c r="A5139" s="28"/>
      <c r="B5139" s="28"/>
      <c r="C5139" s="28"/>
      <c r="D5139" s="28"/>
      <c r="E5139" s="28"/>
      <c r="F5139" s="28"/>
      <c r="G5139" s="28"/>
      <c r="H5139" s="28"/>
      <c r="I5139" s="28"/>
      <c r="J5139" s="69">
        <f t="shared" si="320"/>
        <v>0</v>
      </c>
      <c r="K5139" s="70" t="e">
        <f t="shared" si="321"/>
        <v>#DIV/0!</v>
      </c>
      <c r="L5139" s="63"/>
      <c r="M5139" s="22"/>
      <c r="N5139" s="32" t="str">
        <f>+IFERROR(VLOOKUP(B5139,$B$5:B5138,1,FALSE),"")</f>
        <v/>
      </c>
      <c r="O5139" s="32" t="str">
        <f t="shared" si="322"/>
        <v>DUPLICATE</v>
      </c>
      <c r="P5139" s="65"/>
      <c r="Q5139" s="66" t="str">
        <f t="shared" si="323"/>
        <v xml:space="preserve"> </v>
      </c>
    </row>
    <row r="5140" spans="1:17">
      <c r="A5140" s="28"/>
      <c r="B5140" s="28"/>
      <c r="C5140" s="28"/>
      <c r="D5140" s="28"/>
      <c r="E5140" s="28"/>
      <c r="F5140" s="28"/>
      <c r="G5140" s="28"/>
      <c r="H5140" s="28"/>
      <c r="I5140" s="28"/>
      <c r="J5140" s="69">
        <f t="shared" si="320"/>
        <v>0</v>
      </c>
      <c r="K5140" s="70" t="e">
        <f t="shared" si="321"/>
        <v>#DIV/0!</v>
      </c>
      <c r="L5140" s="63"/>
      <c r="M5140" s="22"/>
      <c r="N5140" s="32" t="str">
        <f>+IFERROR(VLOOKUP(B5140,$B$5:B5139,1,FALSE),"")</f>
        <v/>
      </c>
      <c r="O5140" s="32" t="str">
        <f t="shared" si="322"/>
        <v>DUPLICATE</v>
      </c>
      <c r="P5140" s="65"/>
      <c r="Q5140" s="66" t="str">
        <f t="shared" si="323"/>
        <v xml:space="preserve"> </v>
      </c>
    </row>
    <row r="5141" spans="1:17">
      <c r="A5141" s="28"/>
      <c r="B5141" s="28"/>
      <c r="C5141" s="28"/>
      <c r="D5141" s="28"/>
      <c r="E5141" s="28"/>
      <c r="F5141" s="28"/>
      <c r="G5141" s="28"/>
      <c r="H5141" s="28"/>
      <c r="I5141" s="28"/>
      <c r="J5141" s="69">
        <f t="shared" si="320"/>
        <v>0</v>
      </c>
      <c r="K5141" s="70" t="e">
        <f t="shared" si="321"/>
        <v>#DIV/0!</v>
      </c>
      <c r="L5141" s="63"/>
      <c r="M5141" s="22"/>
      <c r="N5141" s="32" t="str">
        <f>+IFERROR(VLOOKUP(B5141,$B$5:B5140,1,FALSE),"")</f>
        <v/>
      </c>
      <c r="O5141" s="32" t="str">
        <f t="shared" si="322"/>
        <v>DUPLICATE</v>
      </c>
      <c r="P5141" s="65"/>
      <c r="Q5141" s="66" t="str">
        <f t="shared" si="323"/>
        <v xml:space="preserve"> </v>
      </c>
    </row>
    <row r="5142" spans="1:17">
      <c r="A5142" s="28"/>
      <c r="B5142" s="28"/>
      <c r="C5142" s="28"/>
      <c r="D5142" s="28"/>
      <c r="E5142" s="28"/>
      <c r="F5142" s="28"/>
      <c r="G5142" s="28"/>
      <c r="H5142" s="28"/>
      <c r="I5142" s="28"/>
      <c r="J5142" s="69">
        <f t="shared" si="320"/>
        <v>0</v>
      </c>
      <c r="K5142" s="70" t="e">
        <f t="shared" si="321"/>
        <v>#DIV/0!</v>
      </c>
      <c r="L5142" s="63"/>
      <c r="M5142" s="22"/>
      <c r="N5142" s="32" t="str">
        <f>+IFERROR(VLOOKUP(B5142,$B$5:B5141,1,FALSE),"")</f>
        <v/>
      </c>
      <c r="O5142" s="32" t="str">
        <f t="shared" si="322"/>
        <v>DUPLICATE</v>
      </c>
      <c r="P5142" s="65"/>
      <c r="Q5142" s="66" t="str">
        <f t="shared" si="323"/>
        <v xml:space="preserve"> </v>
      </c>
    </row>
    <row r="5143" spans="1:17">
      <c r="A5143" s="28"/>
      <c r="B5143" s="28"/>
      <c r="C5143" s="28"/>
      <c r="D5143" s="28"/>
      <c r="E5143" s="28"/>
      <c r="F5143" s="28"/>
      <c r="G5143" s="28"/>
      <c r="H5143" s="28"/>
      <c r="I5143" s="28"/>
      <c r="J5143" s="69">
        <f t="shared" si="320"/>
        <v>0</v>
      </c>
      <c r="K5143" s="70" t="e">
        <f t="shared" si="321"/>
        <v>#DIV/0!</v>
      </c>
      <c r="L5143" s="63"/>
      <c r="M5143" s="22"/>
      <c r="N5143" s="32" t="str">
        <f>+IFERROR(VLOOKUP(B5143,$B$5:B5142,1,FALSE),"")</f>
        <v/>
      </c>
      <c r="O5143" s="32" t="str">
        <f t="shared" si="322"/>
        <v>DUPLICATE</v>
      </c>
      <c r="P5143" s="65"/>
      <c r="Q5143" s="66" t="str">
        <f t="shared" si="323"/>
        <v xml:space="preserve"> </v>
      </c>
    </row>
    <row r="5144" spans="1:17">
      <c r="A5144" s="28"/>
      <c r="B5144" s="28"/>
      <c r="C5144" s="28"/>
      <c r="D5144" s="28"/>
      <c r="E5144" s="28"/>
      <c r="F5144" s="28"/>
      <c r="G5144" s="28"/>
      <c r="H5144" s="28"/>
      <c r="I5144" s="28"/>
      <c r="J5144" s="69">
        <f t="shared" si="320"/>
        <v>0</v>
      </c>
      <c r="K5144" s="70" t="e">
        <f t="shared" si="321"/>
        <v>#DIV/0!</v>
      </c>
      <c r="L5144" s="63"/>
      <c r="M5144" s="22"/>
      <c r="N5144" s="32" t="str">
        <f>+IFERROR(VLOOKUP(B5144,$B$5:B5143,1,FALSE),"")</f>
        <v/>
      </c>
      <c r="O5144" s="32" t="str">
        <f t="shared" si="322"/>
        <v>DUPLICATE</v>
      </c>
      <c r="P5144" s="65"/>
      <c r="Q5144" s="66" t="str">
        <f t="shared" si="323"/>
        <v xml:space="preserve"> </v>
      </c>
    </row>
    <row r="5145" spans="1:17">
      <c r="A5145" s="28"/>
      <c r="B5145" s="28"/>
      <c r="C5145" s="28"/>
      <c r="D5145" s="28"/>
      <c r="E5145" s="28"/>
      <c r="F5145" s="28"/>
      <c r="G5145" s="28"/>
      <c r="H5145" s="28"/>
      <c r="I5145" s="28"/>
      <c r="J5145" s="69">
        <f t="shared" si="320"/>
        <v>0</v>
      </c>
      <c r="K5145" s="70" t="e">
        <f t="shared" si="321"/>
        <v>#DIV/0!</v>
      </c>
      <c r="L5145" s="63"/>
      <c r="M5145" s="22"/>
      <c r="N5145" s="32" t="str">
        <f>+IFERROR(VLOOKUP(B5145,$B$5:B5144,1,FALSE),"")</f>
        <v/>
      </c>
      <c r="O5145" s="32" t="str">
        <f t="shared" si="322"/>
        <v>DUPLICATE</v>
      </c>
      <c r="P5145" s="65"/>
      <c r="Q5145" s="66" t="str">
        <f t="shared" si="323"/>
        <v xml:space="preserve"> </v>
      </c>
    </row>
    <row r="5146" spans="1:17">
      <c r="A5146" s="28"/>
      <c r="B5146" s="28"/>
      <c r="C5146" s="28"/>
      <c r="D5146" s="28"/>
      <c r="E5146" s="28"/>
      <c r="F5146" s="28"/>
      <c r="G5146" s="28"/>
      <c r="H5146" s="28"/>
      <c r="I5146" s="28"/>
      <c r="J5146" s="69">
        <f t="shared" si="320"/>
        <v>0</v>
      </c>
      <c r="K5146" s="70" t="e">
        <f t="shared" si="321"/>
        <v>#DIV/0!</v>
      </c>
      <c r="L5146" s="63"/>
      <c r="M5146" s="22"/>
      <c r="N5146" s="32" t="str">
        <f>+IFERROR(VLOOKUP(B5146,$B$5:B5145,1,FALSE),"")</f>
        <v/>
      </c>
      <c r="O5146" s="32" t="str">
        <f t="shared" si="322"/>
        <v>DUPLICATE</v>
      </c>
      <c r="P5146" s="65"/>
      <c r="Q5146" s="66" t="str">
        <f t="shared" si="323"/>
        <v xml:space="preserve"> </v>
      </c>
    </row>
    <row r="5147" spans="1:17">
      <c r="A5147" s="28"/>
      <c r="B5147" s="28"/>
      <c r="C5147" s="28"/>
      <c r="D5147" s="28"/>
      <c r="E5147" s="28"/>
      <c r="F5147" s="28"/>
      <c r="G5147" s="28"/>
      <c r="H5147" s="28"/>
      <c r="I5147" s="28"/>
      <c r="J5147" s="69">
        <f t="shared" si="320"/>
        <v>0</v>
      </c>
      <c r="K5147" s="70" t="e">
        <f t="shared" si="321"/>
        <v>#DIV/0!</v>
      </c>
      <c r="L5147" s="63"/>
      <c r="M5147" s="22"/>
      <c r="N5147" s="32" t="str">
        <f>+IFERROR(VLOOKUP(B5147,$B$5:B5146,1,FALSE),"")</f>
        <v/>
      </c>
      <c r="O5147" s="32" t="str">
        <f t="shared" si="322"/>
        <v>DUPLICATE</v>
      </c>
      <c r="P5147" s="65"/>
      <c r="Q5147" s="66" t="str">
        <f t="shared" si="323"/>
        <v xml:space="preserve"> </v>
      </c>
    </row>
    <row r="5148" spans="1:17">
      <c r="A5148" s="28"/>
      <c r="B5148" s="28"/>
      <c r="C5148" s="28"/>
      <c r="D5148" s="28"/>
      <c r="E5148" s="28"/>
      <c r="F5148" s="28"/>
      <c r="G5148" s="28"/>
      <c r="H5148" s="28"/>
      <c r="I5148" s="28"/>
      <c r="J5148" s="69">
        <f t="shared" si="320"/>
        <v>0</v>
      </c>
      <c r="K5148" s="70" t="e">
        <f t="shared" si="321"/>
        <v>#DIV/0!</v>
      </c>
      <c r="L5148" s="63"/>
      <c r="M5148" s="22"/>
      <c r="N5148" s="32" t="str">
        <f>+IFERROR(VLOOKUP(B5148,$B$5:B5147,1,FALSE),"")</f>
        <v/>
      </c>
      <c r="O5148" s="32" t="str">
        <f t="shared" si="322"/>
        <v>DUPLICATE</v>
      </c>
      <c r="P5148" s="65"/>
      <c r="Q5148" s="66" t="str">
        <f t="shared" si="323"/>
        <v xml:space="preserve"> </v>
      </c>
    </row>
    <row r="5149" spans="1:17">
      <c r="A5149" s="28"/>
      <c r="B5149" s="28"/>
      <c r="C5149" s="28"/>
      <c r="D5149" s="28"/>
      <c r="E5149" s="28"/>
      <c r="F5149" s="28"/>
      <c r="G5149" s="28"/>
      <c r="H5149" s="28"/>
      <c r="I5149" s="28"/>
      <c r="J5149" s="69">
        <f t="shared" si="320"/>
        <v>0</v>
      </c>
      <c r="K5149" s="70" t="e">
        <f t="shared" si="321"/>
        <v>#DIV/0!</v>
      </c>
      <c r="L5149" s="63"/>
      <c r="M5149" s="22"/>
      <c r="N5149" s="32" t="str">
        <f>+IFERROR(VLOOKUP(B5149,$B$5:B5148,1,FALSE),"")</f>
        <v/>
      </c>
      <c r="O5149" s="32" t="str">
        <f t="shared" si="322"/>
        <v>DUPLICATE</v>
      </c>
      <c r="P5149" s="65"/>
      <c r="Q5149" s="66" t="str">
        <f t="shared" si="323"/>
        <v xml:space="preserve"> </v>
      </c>
    </row>
    <row r="5150" spans="1:17">
      <c r="A5150" s="28"/>
      <c r="B5150" s="28"/>
      <c r="C5150" s="28"/>
      <c r="D5150" s="28"/>
      <c r="E5150" s="28"/>
      <c r="F5150" s="28"/>
      <c r="G5150" s="28"/>
      <c r="H5150" s="28"/>
      <c r="I5150" s="28"/>
      <c r="J5150" s="69">
        <f t="shared" si="320"/>
        <v>0</v>
      </c>
      <c r="K5150" s="70" t="e">
        <f t="shared" si="321"/>
        <v>#DIV/0!</v>
      </c>
      <c r="L5150" s="63"/>
      <c r="M5150" s="22"/>
      <c r="N5150" s="32" t="str">
        <f>+IFERROR(VLOOKUP(B5150,$B$5:B5149,1,FALSE),"")</f>
        <v/>
      </c>
      <c r="O5150" s="32" t="str">
        <f t="shared" si="322"/>
        <v>DUPLICATE</v>
      </c>
      <c r="P5150" s="65"/>
      <c r="Q5150" s="66" t="str">
        <f t="shared" si="323"/>
        <v xml:space="preserve"> </v>
      </c>
    </row>
    <row r="5151" spans="1:17">
      <c r="A5151" s="28"/>
      <c r="B5151" s="28"/>
      <c r="C5151" s="28"/>
      <c r="D5151" s="28"/>
      <c r="E5151" s="28"/>
      <c r="F5151" s="28"/>
      <c r="G5151" s="28"/>
      <c r="H5151" s="28"/>
      <c r="I5151" s="28"/>
      <c r="J5151" s="69">
        <f t="shared" si="320"/>
        <v>0</v>
      </c>
      <c r="K5151" s="70" t="e">
        <f t="shared" si="321"/>
        <v>#DIV/0!</v>
      </c>
      <c r="L5151" s="63"/>
      <c r="M5151" s="22"/>
      <c r="N5151" s="32" t="str">
        <f>+IFERROR(VLOOKUP(B5151,$B$5:B5150,1,FALSE),"")</f>
        <v/>
      </c>
      <c r="O5151" s="32" t="str">
        <f t="shared" si="322"/>
        <v>DUPLICATE</v>
      </c>
      <c r="P5151" s="65"/>
      <c r="Q5151" s="66" t="str">
        <f t="shared" si="323"/>
        <v xml:space="preserve"> </v>
      </c>
    </row>
    <row r="5152" spans="1:17">
      <c r="A5152" s="28"/>
      <c r="B5152" s="28"/>
      <c r="C5152" s="28"/>
      <c r="D5152" s="28"/>
      <c r="E5152" s="28"/>
      <c r="F5152" s="28"/>
      <c r="G5152" s="28"/>
      <c r="H5152" s="28"/>
      <c r="I5152" s="28"/>
      <c r="J5152" s="69">
        <f t="shared" si="320"/>
        <v>0</v>
      </c>
      <c r="K5152" s="70" t="e">
        <f t="shared" si="321"/>
        <v>#DIV/0!</v>
      </c>
      <c r="L5152" s="63"/>
      <c r="M5152" s="22"/>
      <c r="N5152" s="32" t="str">
        <f>+IFERROR(VLOOKUP(B5152,$B$5:B5151,1,FALSE),"")</f>
        <v/>
      </c>
      <c r="O5152" s="32" t="str">
        <f t="shared" si="322"/>
        <v>DUPLICATE</v>
      </c>
      <c r="P5152" s="65"/>
      <c r="Q5152" s="66" t="str">
        <f t="shared" si="323"/>
        <v xml:space="preserve"> </v>
      </c>
    </row>
    <row r="5153" spans="1:17">
      <c r="A5153" s="28"/>
      <c r="B5153" s="28"/>
      <c r="C5153" s="28"/>
      <c r="D5153" s="28"/>
      <c r="E5153" s="28"/>
      <c r="F5153" s="28"/>
      <c r="G5153" s="28"/>
      <c r="H5153" s="28"/>
      <c r="I5153" s="28"/>
      <c r="J5153" s="69">
        <f t="shared" ref="J5153:J5216" si="324">SUM(G5153:I5153)</f>
        <v>0</v>
      </c>
      <c r="K5153" s="70" t="e">
        <f t="shared" ref="K5153:K5216" si="325">+(G5153+H5153+I5153)/F5153*100</f>
        <v>#DIV/0!</v>
      </c>
      <c r="L5153" s="63"/>
      <c r="M5153" s="22"/>
      <c r="N5153" s="32" t="str">
        <f>+IFERROR(VLOOKUP(B5153,$B$5:B5152,1,FALSE),"")</f>
        <v/>
      </c>
      <c r="O5153" s="32" t="str">
        <f t="shared" ref="O5153:O5216" si="326">+IF(EXACT(B5153,N5153),"DUPLICATE","ORIGINAL")</f>
        <v>DUPLICATE</v>
      </c>
      <c r="P5153" s="65"/>
      <c r="Q5153" s="66" t="str">
        <f t="shared" ref="Q5153:Q5216" si="327">CONCATENATE(B5153," ",A5153)</f>
        <v xml:space="preserve"> </v>
      </c>
    </row>
    <row r="5154" spans="1:17">
      <c r="A5154" s="28"/>
      <c r="B5154" s="28"/>
      <c r="C5154" s="28"/>
      <c r="D5154" s="28"/>
      <c r="E5154" s="28"/>
      <c r="F5154" s="28"/>
      <c r="G5154" s="28"/>
      <c r="H5154" s="28"/>
      <c r="I5154" s="28"/>
      <c r="J5154" s="69">
        <f t="shared" si="324"/>
        <v>0</v>
      </c>
      <c r="K5154" s="70" t="e">
        <f t="shared" si="325"/>
        <v>#DIV/0!</v>
      </c>
      <c r="L5154" s="63"/>
      <c r="M5154" s="22"/>
      <c r="N5154" s="32" t="str">
        <f>+IFERROR(VLOOKUP(B5154,$B$5:B5153,1,FALSE),"")</f>
        <v/>
      </c>
      <c r="O5154" s="32" t="str">
        <f t="shared" si="326"/>
        <v>DUPLICATE</v>
      </c>
      <c r="P5154" s="65"/>
      <c r="Q5154" s="66" t="str">
        <f t="shared" si="327"/>
        <v xml:space="preserve"> </v>
      </c>
    </row>
    <row r="5155" spans="1:17">
      <c r="A5155" s="28"/>
      <c r="B5155" s="28"/>
      <c r="C5155" s="28"/>
      <c r="D5155" s="28"/>
      <c r="E5155" s="28"/>
      <c r="F5155" s="28"/>
      <c r="G5155" s="28"/>
      <c r="H5155" s="28"/>
      <c r="I5155" s="28"/>
      <c r="J5155" s="69">
        <f t="shared" si="324"/>
        <v>0</v>
      </c>
      <c r="K5155" s="70" t="e">
        <f t="shared" si="325"/>
        <v>#DIV/0!</v>
      </c>
      <c r="L5155" s="63"/>
      <c r="M5155" s="22"/>
      <c r="N5155" s="32" t="str">
        <f>+IFERROR(VLOOKUP(B5155,$B$5:B5154,1,FALSE),"")</f>
        <v/>
      </c>
      <c r="O5155" s="32" t="str">
        <f t="shared" si="326"/>
        <v>DUPLICATE</v>
      </c>
      <c r="P5155" s="65"/>
      <c r="Q5155" s="66" t="str">
        <f t="shared" si="327"/>
        <v xml:space="preserve"> </v>
      </c>
    </row>
    <row r="5156" spans="1:17">
      <c r="A5156" s="28"/>
      <c r="B5156" s="28"/>
      <c r="C5156" s="28"/>
      <c r="D5156" s="28"/>
      <c r="E5156" s="28"/>
      <c r="F5156" s="28"/>
      <c r="G5156" s="28"/>
      <c r="H5156" s="28"/>
      <c r="I5156" s="28"/>
      <c r="J5156" s="69">
        <f t="shared" si="324"/>
        <v>0</v>
      </c>
      <c r="K5156" s="70" t="e">
        <f t="shared" si="325"/>
        <v>#DIV/0!</v>
      </c>
      <c r="L5156" s="63"/>
      <c r="M5156" s="22"/>
      <c r="N5156" s="32" t="str">
        <f>+IFERROR(VLOOKUP(B5156,$B$5:B5155,1,FALSE),"")</f>
        <v/>
      </c>
      <c r="O5156" s="32" t="str">
        <f t="shared" si="326"/>
        <v>DUPLICATE</v>
      </c>
      <c r="P5156" s="65"/>
      <c r="Q5156" s="66" t="str">
        <f t="shared" si="327"/>
        <v xml:space="preserve"> </v>
      </c>
    </row>
    <row r="5157" spans="1:17">
      <c r="A5157" s="28"/>
      <c r="B5157" s="28"/>
      <c r="C5157" s="28"/>
      <c r="D5157" s="28"/>
      <c r="E5157" s="28"/>
      <c r="F5157" s="28"/>
      <c r="G5157" s="28"/>
      <c r="H5157" s="28"/>
      <c r="I5157" s="28"/>
      <c r="J5157" s="69">
        <f t="shared" si="324"/>
        <v>0</v>
      </c>
      <c r="K5157" s="70" t="e">
        <f t="shared" si="325"/>
        <v>#DIV/0!</v>
      </c>
      <c r="L5157" s="63"/>
      <c r="M5157" s="22"/>
      <c r="N5157" s="32" t="str">
        <f>+IFERROR(VLOOKUP(B5157,$B$5:B5156,1,FALSE),"")</f>
        <v/>
      </c>
      <c r="O5157" s="32" t="str">
        <f t="shared" si="326"/>
        <v>DUPLICATE</v>
      </c>
      <c r="P5157" s="65"/>
      <c r="Q5157" s="66" t="str">
        <f t="shared" si="327"/>
        <v xml:space="preserve"> </v>
      </c>
    </row>
    <row r="5158" spans="1:17">
      <c r="A5158" s="28"/>
      <c r="B5158" s="28"/>
      <c r="C5158" s="28"/>
      <c r="D5158" s="28"/>
      <c r="E5158" s="28"/>
      <c r="F5158" s="28"/>
      <c r="G5158" s="28"/>
      <c r="H5158" s="28"/>
      <c r="I5158" s="28"/>
      <c r="J5158" s="69">
        <f t="shared" si="324"/>
        <v>0</v>
      </c>
      <c r="K5158" s="70" t="e">
        <f t="shared" si="325"/>
        <v>#DIV/0!</v>
      </c>
      <c r="L5158" s="63"/>
      <c r="M5158" s="22"/>
      <c r="N5158" s="32" t="str">
        <f>+IFERROR(VLOOKUP(B5158,$B$5:B5157,1,FALSE),"")</f>
        <v/>
      </c>
      <c r="O5158" s="32" t="str">
        <f t="shared" si="326"/>
        <v>DUPLICATE</v>
      </c>
      <c r="P5158" s="65"/>
      <c r="Q5158" s="66" t="str">
        <f t="shared" si="327"/>
        <v xml:space="preserve"> </v>
      </c>
    </row>
    <row r="5159" spans="1:17">
      <c r="A5159" s="28"/>
      <c r="B5159" s="28"/>
      <c r="C5159" s="28"/>
      <c r="D5159" s="28"/>
      <c r="E5159" s="28"/>
      <c r="F5159" s="28"/>
      <c r="G5159" s="28"/>
      <c r="H5159" s="28"/>
      <c r="I5159" s="28"/>
      <c r="J5159" s="69">
        <f t="shared" si="324"/>
        <v>0</v>
      </c>
      <c r="K5159" s="70" t="e">
        <f t="shared" si="325"/>
        <v>#DIV/0!</v>
      </c>
      <c r="L5159" s="63"/>
      <c r="M5159" s="22"/>
      <c r="N5159" s="32" t="str">
        <f>+IFERROR(VLOOKUP(B5159,$B$5:B5158,1,FALSE),"")</f>
        <v/>
      </c>
      <c r="O5159" s="32" t="str">
        <f t="shared" si="326"/>
        <v>DUPLICATE</v>
      </c>
      <c r="P5159" s="65"/>
      <c r="Q5159" s="66" t="str">
        <f t="shared" si="327"/>
        <v xml:space="preserve"> </v>
      </c>
    </row>
    <row r="5160" spans="1:17">
      <c r="A5160" s="28"/>
      <c r="B5160" s="28"/>
      <c r="C5160" s="28"/>
      <c r="D5160" s="28"/>
      <c r="E5160" s="28"/>
      <c r="F5160" s="28"/>
      <c r="G5160" s="28"/>
      <c r="H5160" s="28"/>
      <c r="I5160" s="28"/>
      <c r="J5160" s="69">
        <f t="shared" si="324"/>
        <v>0</v>
      </c>
      <c r="K5160" s="70" t="e">
        <f t="shared" si="325"/>
        <v>#DIV/0!</v>
      </c>
      <c r="L5160" s="63"/>
      <c r="M5160" s="22"/>
      <c r="N5160" s="32" t="str">
        <f>+IFERROR(VLOOKUP(B5160,$B$5:B5159,1,FALSE),"")</f>
        <v/>
      </c>
      <c r="O5160" s="32" t="str">
        <f t="shared" si="326"/>
        <v>DUPLICATE</v>
      </c>
      <c r="P5160" s="65"/>
      <c r="Q5160" s="66" t="str">
        <f t="shared" si="327"/>
        <v xml:space="preserve"> </v>
      </c>
    </row>
    <row r="5161" spans="1:17">
      <c r="A5161" s="28"/>
      <c r="B5161" s="28"/>
      <c r="C5161" s="28"/>
      <c r="D5161" s="28"/>
      <c r="E5161" s="28"/>
      <c r="F5161" s="28"/>
      <c r="G5161" s="28"/>
      <c r="H5161" s="28"/>
      <c r="I5161" s="28"/>
      <c r="J5161" s="69">
        <f t="shared" si="324"/>
        <v>0</v>
      </c>
      <c r="K5161" s="70" t="e">
        <f t="shared" si="325"/>
        <v>#DIV/0!</v>
      </c>
      <c r="L5161" s="63"/>
      <c r="M5161" s="22"/>
      <c r="N5161" s="32" t="str">
        <f>+IFERROR(VLOOKUP(B5161,$B$5:B5160,1,FALSE),"")</f>
        <v/>
      </c>
      <c r="O5161" s="32" t="str">
        <f t="shared" si="326"/>
        <v>DUPLICATE</v>
      </c>
      <c r="P5161" s="65"/>
      <c r="Q5161" s="66" t="str">
        <f t="shared" si="327"/>
        <v xml:space="preserve"> </v>
      </c>
    </row>
    <row r="5162" spans="1:17">
      <c r="A5162" s="28"/>
      <c r="B5162" s="28"/>
      <c r="C5162" s="28"/>
      <c r="D5162" s="28"/>
      <c r="E5162" s="28"/>
      <c r="F5162" s="28"/>
      <c r="G5162" s="28"/>
      <c r="H5162" s="28"/>
      <c r="I5162" s="28"/>
      <c r="J5162" s="69">
        <f t="shared" si="324"/>
        <v>0</v>
      </c>
      <c r="K5162" s="70" t="e">
        <f t="shared" si="325"/>
        <v>#DIV/0!</v>
      </c>
      <c r="L5162" s="63"/>
      <c r="M5162" s="22"/>
      <c r="N5162" s="32" t="str">
        <f>+IFERROR(VLOOKUP(B5162,$B$5:B5161,1,FALSE),"")</f>
        <v/>
      </c>
      <c r="O5162" s="32" t="str">
        <f t="shared" si="326"/>
        <v>DUPLICATE</v>
      </c>
      <c r="P5162" s="65"/>
      <c r="Q5162" s="66" t="str">
        <f t="shared" si="327"/>
        <v xml:space="preserve"> </v>
      </c>
    </row>
    <row r="5163" spans="1:17">
      <c r="A5163" s="28"/>
      <c r="B5163" s="28"/>
      <c r="C5163" s="28"/>
      <c r="D5163" s="28"/>
      <c r="E5163" s="28"/>
      <c r="F5163" s="28"/>
      <c r="G5163" s="28"/>
      <c r="H5163" s="28"/>
      <c r="I5163" s="28"/>
      <c r="J5163" s="69">
        <f t="shared" si="324"/>
        <v>0</v>
      </c>
      <c r="K5163" s="70" t="e">
        <f t="shared" si="325"/>
        <v>#DIV/0!</v>
      </c>
      <c r="L5163" s="63"/>
      <c r="M5163" s="22"/>
      <c r="N5163" s="32" t="str">
        <f>+IFERROR(VLOOKUP(B5163,$B$5:B5162,1,FALSE),"")</f>
        <v/>
      </c>
      <c r="O5163" s="32" t="str">
        <f t="shared" si="326"/>
        <v>DUPLICATE</v>
      </c>
      <c r="P5163" s="65"/>
      <c r="Q5163" s="66" t="str">
        <f t="shared" si="327"/>
        <v xml:space="preserve"> </v>
      </c>
    </row>
    <row r="5164" spans="1:17">
      <c r="A5164" s="28"/>
      <c r="B5164" s="28"/>
      <c r="C5164" s="28"/>
      <c r="D5164" s="28"/>
      <c r="E5164" s="28"/>
      <c r="F5164" s="28"/>
      <c r="G5164" s="28"/>
      <c r="H5164" s="28"/>
      <c r="I5164" s="28"/>
      <c r="J5164" s="69">
        <f t="shared" si="324"/>
        <v>0</v>
      </c>
      <c r="K5164" s="70" t="e">
        <f t="shared" si="325"/>
        <v>#DIV/0!</v>
      </c>
      <c r="L5164" s="63"/>
      <c r="M5164" s="22"/>
      <c r="N5164" s="32" t="str">
        <f>+IFERROR(VLOOKUP(B5164,$B$5:B5163,1,FALSE),"")</f>
        <v/>
      </c>
      <c r="O5164" s="32" t="str">
        <f t="shared" si="326"/>
        <v>DUPLICATE</v>
      </c>
      <c r="P5164" s="65"/>
      <c r="Q5164" s="66" t="str">
        <f t="shared" si="327"/>
        <v xml:space="preserve"> </v>
      </c>
    </row>
    <row r="5165" spans="1:17">
      <c r="A5165" s="28"/>
      <c r="B5165" s="28"/>
      <c r="C5165" s="28"/>
      <c r="D5165" s="28"/>
      <c r="E5165" s="28"/>
      <c r="F5165" s="28"/>
      <c r="G5165" s="28"/>
      <c r="H5165" s="28"/>
      <c r="I5165" s="28"/>
      <c r="J5165" s="69">
        <f t="shared" si="324"/>
        <v>0</v>
      </c>
      <c r="K5165" s="70" t="e">
        <f t="shared" si="325"/>
        <v>#DIV/0!</v>
      </c>
      <c r="L5165" s="63"/>
      <c r="M5165" s="22"/>
      <c r="N5165" s="32" t="str">
        <f>+IFERROR(VLOOKUP(B5165,$B$5:B5164,1,FALSE),"")</f>
        <v/>
      </c>
      <c r="O5165" s="32" t="str">
        <f t="shared" si="326"/>
        <v>DUPLICATE</v>
      </c>
      <c r="P5165" s="65"/>
      <c r="Q5165" s="66" t="str">
        <f t="shared" si="327"/>
        <v xml:space="preserve"> </v>
      </c>
    </row>
    <row r="5166" spans="1:17">
      <c r="A5166" s="28"/>
      <c r="B5166" s="28"/>
      <c r="C5166" s="28"/>
      <c r="D5166" s="28"/>
      <c r="E5166" s="28"/>
      <c r="F5166" s="28"/>
      <c r="G5166" s="28"/>
      <c r="H5166" s="28"/>
      <c r="I5166" s="28"/>
      <c r="J5166" s="69">
        <f t="shared" si="324"/>
        <v>0</v>
      </c>
      <c r="K5166" s="70" t="e">
        <f t="shared" si="325"/>
        <v>#DIV/0!</v>
      </c>
      <c r="L5166" s="63"/>
      <c r="M5166" s="22"/>
      <c r="N5166" s="32" t="str">
        <f>+IFERROR(VLOOKUP(B5166,$B$5:B5165,1,FALSE),"")</f>
        <v/>
      </c>
      <c r="O5166" s="32" t="str">
        <f t="shared" si="326"/>
        <v>DUPLICATE</v>
      </c>
      <c r="P5166" s="65"/>
      <c r="Q5166" s="66" t="str">
        <f t="shared" si="327"/>
        <v xml:space="preserve"> </v>
      </c>
    </row>
    <row r="5167" spans="1:17">
      <c r="A5167" s="28"/>
      <c r="B5167" s="28"/>
      <c r="C5167" s="28"/>
      <c r="D5167" s="28"/>
      <c r="E5167" s="28"/>
      <c r="F5167" s="28"/>
      <c r="G5167" s="28"/>
      <c r="H5167" s="28"/>
      <c r="I5167" s="28"/>
      <c r="J5167" s="69">
        <f t="shared" si="324"/>
        <v>0</v>
      </c>
      <c r="K5167" s="70" t="e">
        <f t="shared" si="325"/>
        <v>#DIV/0!</v>
      </c>
      <c r="L5167" s="63"/>
      <c r="M5167" s="22"/>
      <c r="N5167" s="32" t="str">
        <f>+IFERROR(VLOOKUP(B5167,$B$5:B5166,1,FALSE),"")</f>
        <v/>
      </c>
      <c r="O5167" s="32" t="str">
        <f t="shared" si="326"/>
        <v>DUPLICATE</v>
      </c>
      <c r="P5167" s="65"/>
      <c r="Q5167" s="66" t="str">
        <f t="shared" si="327"/>
        <v xml:space="preserve"> </v>
      </c>
    </row>
    <row r="5168" spans="1:17">
      <c r="A5168" s="28"/>
      <c r="B5168" s="28"/>
      <c r="C5168" s="28"/>
      <c r="D5168" s="28"/>
      <c r="E5168" s="28"/>
      <c r="F5168" s="28"/>
      <c r="G5168" s="28"/>
      <c r="H5168" s="28"/>
      <c r="I5168" s="28"/>
      <c r="J5168" s="69">
        <f t="shared" si="324"/>
        <v>0</v>
      </c>
      <c r="K5168" s="70" t="e">
        <f t="shared" si="325"/>
        <v>#DIV/0!</v>
      </c>
      <c r="L5168" s="63"/>
      <c r="M5168" s="22"/>
      <c r="N5168" s="32" t="str">
        <f>+IFERROR(VLOOKUP(B5168,$B$5:B5167,1,FALSE),"")</f>
        <v/>
      </c>
      <c r="O5168" s="32" t="str">
        <f t="shared" si="326"/>
        <v>DUPLICATE</v>
      </c>
      <c r="P5168" s="65"/>
      <c r="Q5168" s="66" t="str">
        <f t="shared" si="327"/>
        <v xml:space="preserve"> </v>
      </c>
    </row>
    <row r="5169" spans="1:17">
      <c r="A5169" s="28"/>
      <c r="B5169" s="28"/>
      <c r="C5169" s="28"/>
      <c r="D5169" s="28"/>
      <c r="E5169" s="28"/>
      <c r="F5169" s="28"/>
      <c r="G5169" s="28"/>
      <c r="H5169" s="28"/>
      <c r="I5169" s="28"/>
      <c r="J5169" s="69">
        <f t="shared" si="324"/>
        <v>0</v>
      </c>
      <c r="K5169" s="70" t="e">
        <f t="shared" si="325"/>
        <v>#DIV/0!</v>
      </c>
      <c r="L5169" s="63"/>
      <c r="M5169" s="22"/>
      <c r="N5169" s="32" t="str">
        <f>+IFERROR(VLOOKUP(B5169,$B$5:B5168,1,FALSE),"")</f>
        <v/>
      </c>
      <c r="O5169" s="32" t="str">
        <f t="shared" si="326"/>
        <v>DUPLICATE</v>
      </c>
      <c r="P5169" s="65"/>
      <c r="Q5169" s="66" t="str">
        <f t="shared" si="327"/>
        <v xml:space="preserve"> </v>
      </c>
    </row>
    <row r="5170" spans="1:17">
      <c r="A5170" s="28"/>
      <c r="B5170" s="28"/>
      <c r="C5170" s="28"/>
      <c r="D5170" s="28"/>
      <c r="E5170" s="28"/>
      <c r="F5170" s="28"/>
      <c r="G5170" s="28"/>
      <c r="H5170" s="28"/>
      <c r="I5170" s="28"/>
      <c r="J5170" s="69">
        <f t="shared" si="324"/>
        <v>0</v>
      </c>
      <c r="K5170" s="70" t="e">
        <f t="shared" si="325"/>
        <v>#DIV/0!</v>
      </c>
      <c r="L5170" s="63"/>
      <c r="M5170" s="22"/>
      <c r="N5170" s="32" t="str">
        <f>+IFERROR(VLOOKUP(B5170,$B$5:B5169,1,FALSE),"")</f>
        <v/>
      </c>
      <c r="O5170" s="32" t="str">
        <f t="shared" si="326"/>
        <v>DUPLICATE</v>
      </c>
      <c r="P5170" s="65"/>
      <c r="Q5170" s="66" t="str">
        <f t="shared" si="327"/>
        <v xml:space="preserve"> </v>
      </c>
    </row>
    <row r="5171" spans="1:17">
      <c r="A5171" s="28"/>
      <c r="B5171" s="28"/>
      <c r="C5171" s="28"/>
      <c r="D5171" s="28"/>
      <c r="E5171" s="28"/>
      <c r="F5171" s="28"/>
      <c r="G5171" s="28"/>
      <c r="H5171" s="28"/>
      <c r="I5171" s="28"/>
      <c r="J5171" s="69">
        <f t="shared" si="324"/>
        <v>0</v>
      </c>
      <c r="K5171" s="70" t="e">
        <f t="shared" si="325"/>
        <v>#DIV/0!</v>
      </c>
      <c r="L5171" s="63"/>
      <c r="M5171" s="22"/>
      <c r="N5171" s="32" t="str">
        <f>+IFERROR(VLOOKUP(B5171,$B$5:B5170,1,FALSE),"")</f>
        <v/>
      </c>
      <c r="O5171" s="32" t="str">
        <f t="shared" si="326"/>
        <v>DUPLICATE</v>
      </c>
      <c r="P5171" s="65"/>
      <c r="Q5171" s="66" t="str">
        <f t="shared" si="327"/>
        <v xml:space="preserve"> </v>
      </c>
    </row>
    <row r="5172" spans="1:17">
      <c r="A5172" s="28"/>
      <c r="B5172" s="28"/>
      <c r="C5172" s="28"/>
      <c r="D5172" s="28"/>
      <c r="E5172" s="28"/>
      <c r="F5172" s="28"/>
      <c r="G5172" s="28"/>
      <c r="H5172" s="28"/>
      <c r="I5172" s="28"/>
      <c r="J5172" s="69">
        <f t="shared" si="324"/>
        <v>0</v>
      </c>
      <c r="K5172" s="70" t="e">
        <f t="shared" si="325"/>
        <v>#DIV/0!</v>
      </c>
      <c r="L5172" s="63"/>
      <c r="M5172" s="22"/>
      <c r="N5172" s="32" t="str">
        <f>+IFERROR(VLOOKUP(B5172,$B$5:B5171,1,FALSE),"")</f>
        <v/>
      </c>
      <c r="O5172" s="32" t="str">
        <f t="shared" si="326"/>
        <v>DUPLICATE</v>
      </c>
      <c r="P5172" s="65"/>
      <c r="Q5172" s="66" t="str">
        <f t="shared" si="327"/>
        <v xml:space="preserve"> </v>
      </c>
    </row>
    <row r="5173" spans="1:17">
      <c r="A5173" s="28"/>
      <c r="B5173" s="28"/>
      <c r="C5173" s="28"/>
      <c r="D5173" s="28"/>
      <c r="E5173" s="28"/>
      <c r="F5173" s="28"/>
      <c r="G5173" s="28"/>
      <c r="H5173" s="28"/>
      <c r="I5173" s="28"/>
      <c r="J5173" s="69">
        <f t="shared" si="324"/>
        <v>0</v>
      </c>
      <c r="K5173" s="70" t="e">
        <f t="shared" si="325"/>
        <v>#DIV/0!</v>
      </c>
      <c r="L5173" s="63"/>
      <c r="M5173" s="22"/>
      <c r="N5173" s="32" t="str">
        <f>+IFERROR(VLOOKUP(B5173,$B$5:B5172,1,FALSE),"")</f>
        <v/>
      </c>
      <c r="O5173" s="32" t="str">
        <f t="shared" si="326"/>
        <v>DUPLICATE</v>
      </c>
      <c r="P5173" s="65"/>
      <c r="Q5173" s="66" t="str">
        <f t="shared" si="327"/>
        <v xml:space="preserve"> </v>
      </c>
    </row>
    <row r="5174" spans="1:17">
      <c r="A5174" s="28"/>
      <c r="B5174" s="28"/>
      <c r="C5174" s="28"/>
      <c r="D5174" s="28"/>
      <c r="E5174" s="28"/>
      <c r="F5174" s="28"/>
      <c r="G5174" s="28"/>
      <c r="H5174" s="28"/>
      <c r="I5174" s="28"/>
      <c r="J5174" s="69">
        <f t="shared" si="324"/>
        <v>0</v>
      </c>
      <c r="K5174" s="70" t="e">
        <f t="shared" si="325"/>
        <v>#DIV/0!</v>
      </c>
      <c r="L5174" s="63"/>
      <c r="M5174" s="22"/>
      <c r="N5174" s="32" t="str">
        <f>+IFERROR(VLOOKUP(B5174,$B$5:B5173,1,FALSE),"")</f>
        <v/>
      </c>
      <c r="O5174" s="32" t="str">
        <f t="shared" si="326"/>
        <v>DUPLICATE</v>
      </c>
      <c r="P5174" s="65"/>
      <c r="Q5174" s="66" t="str">
        <f t="shared" si="327"/>
        <v xml:space="preserve"> </v>
      </c>
    </row>
    <row r="5175" spans="1:17">
      <c r="A5175" s="28"/>
      <c r="B5175" s="28"/>
      <c r="C5175" s="28"/>
      <c r="D5175" s="28"/>
      <c r="E5175" s="28"/>
      <c r="F5175" s="28"/>
      <c r="G5175" s="28"/>
      <c r="H5175" s="28"/>
      <c r="I5175" s="28"/>
      <c r="J5175" s="69">
        <f t="shared" si="324"/>
        <v>0</v>
      </c>
      <c r="K5175" s="70" t="e">
        <f t="shared" si="325"/>
        <v>#DIV/0!</v>
      </c>
      <c r="L5175" s="63"/>
      <c r="M5175" s="22"/>
      <c r="N5175" s="32" t="str">
        <f>+IFERROR(VLOOKUP(B5175,$B$5:B5174,1,FALSE),"")</f>
        <v/>
      </c>
      <c r="O5175" s="32" t="str">
        <f t="shared" si="326"/>
        <v>DUPLICATE</v>
      </c>
      <c r="P5175" s="65"/>
      <c r="Q5175" s="66" t="str">
        <f t="shared" si="327"/>
        <v xml:space="preserve"> </v>
      </c>
    </row>
    <row r="5176" spans="1:17">
      <c r="A5176" s="28"/>
      <c r="B5176" s="28"/>
      <c r="C5176" s="28"/>
      <c r="D5176" s="28"/>
      <c r="E5176" s="28"/>
      <c r="F5176" s="28"/>
      <c r="G5176" s="28"/>
      <c r="H5176" s="28"/>
      <c r="I5176" s="28"/>
      <c r="J5176" s="69">
        <f t="shared" si="324"/>
        <v>0</v>
      </c>
      <c r="K5176" s="70" t="e">
        <f t="shared" si="325"/>
        <v>#DIV/0!</v>
      </c>
      <c r="L5176" s="63"/>
      <c r="M5176" s="22"/>
      <c r="N5176" s="32" t="str">
        <f>+IFERROR(VLOOKUP(B5176,$B$5:B5175,1,FALSE),"")</f>
        <v/>
      </c>
      <c r="O5176" s="32" t="str">
        <f t="shared" si="326"/>
        <v>DUPLICATE</v>
      </c>
      <c r="P5176" s="65"/>
      <c r="Q5176" s="66" t="str">
        <f t="shared" si="327"/>
        <v xml:space="preserve"> </v>
      </c>
    </row>
    <row r="5177" spans="1:17">
      <c r="A5177" s="28"/>
      <c r="B5177" s="28"/>
      <c r="C5177" s="28"/>
      <c r="D5177" s="28"/>
      <c r="E5177" s="28"/>
      <c r="F5177" s="28"/>
      <c r="G5177" s="28"/>
      <c r="H5177" s="28"/>
      <c r="I5177" s="28"/>
      <c r="J5177" s="69">
        <f t="shared" si="324"/>
        <v>0</v>
      </c>
      <c r="K5177" s="70" t="e">
        <f t="shared" si="325"/>
        <v>#DIV/0!</v>
      </c>
      <c r="L5177" s="63"/>
      <c r="M5177" s="22"/>
      <c r="N5177" s="32" t="str">
        <f>+IFERROR(VLOOKUP(B5177,$B$5:B5176,1,FALSE),"")</f>
        <v/>
      </c>
      <c r="O5177" s="32" t="str">
        <f t="shared" si="326"/>
        <v>DUPLICATE</v>
      </c>
      <c r="P5177" s="65"/>
      <c r="Q5177" s="66" t="str">
        <f t="shared" si="327"/>
        <v xml:space="preserve"> </v>
      </c>
    </row>
    <row r="5178" spans="1:17">
      <c r="A5178" s="28"/>
      <c r="B5178" s="28"/>
      <c r="C5178" s="28"/>
      <c r="D5178" s="28"/>
      <c r="E5178" s="28"/>
      <c r="F5178" s="28"/>
      <c r="G5178" s="28"/>
      <c r="H5178" s="28"/>
      <c r="I5178" s="28"/>
      <c r="J5178" s="69">
        <f t="shared" si="324"/>
        <v>0</v>
      </c>
      <c r="K5178" s="70" t="e">
        <f t="shared" si="325"/>
        <v>#DIV/0!</v>
      </c>
      <c r="L5178" s="63"/>
      <c r="M5178" s="22"/>
      <c r="N5178" s="32" t="str">
        <f>+IFERROR(VLOOKUP(B5178,$B$5:B5177,1,FALSE),"")</f>
        <v/>
      </c>
      <c r="O5178" s="32" t="str">
        <f t="shared" si="326"/>
        <v>DUPLICATE</v>
      </c>
      <c r="P5178" s="65"/>
      <c r="Q5178" s="66" t="str">
        <f t="shared" si="327"/>
        <v xml:space="preserve"> </v>
      </c>
    </row>
    <row r="5179" spans="1:17">
      <c r="A5179" s="28"/>
      <c r="B5179" s="28"/>
      <c r="C5179" s="28"/>
      <c r="D5179" s="28"/>
      <c r="E5179" s="28"/>
      <c r="F5179" s="28"/>
      <c r="G5179" s="28"/>
      <c r="H5179" s="28"/>
      <c r="I5179" s="28"/>
      <c r="J5179" s="69">
        <f t="shared" si="324"/>
        <v>0</v>
      </c>
      <c r="K5179" s="70" t="e">
        <f t="shared" si="325"/>
        <v>#DIV/0!</v>
      </c>
      <c r="L5179" s="63"/>
      <c r="M5179" s="22"/>
      <c r="N5179" s="32" t="str">
        <f>+IFERROR(VLOOKUP(B5179,$B$5:B5178,1,FALSE),"")</f>
        <v/>
      </c>
      <c r="O5179" s="32" t="str">
        <f t="shared" si="326"/>
        <v>DUPLICATE</v>
      </c>
      <c r="P5179" s="65"/>
      <c r="Q5179" s="66" t="str">
        <f t="shared" si="327"/>
        <v xml:space="preserve"> </v>
      </c>
    </row>
    <row r="5180" spans="1:17">
      <c r="A5180" s="28"/>
      <c r="B5180" s="28"/>
      <c r="C5180" s="28"/>
      <c r="D5180" s="28"/>
      <c r="E5180" s="28"/>
      <c r="F5180" s="28"/>
      <c r="G5180" s="28"/>
      <c r="H5180" s="28"/>
      <c r="I5180" s="28"/>
      <c r="J5180" s="69">
        <f t="shared" si="324"/>
        <v>0</v>
      </c>
      <c r="K5180" s="70" t="e">
        <f t="shared" si="325"/>
        <v>#DIV/0!</v>
      </c>
      <c r="L5180" s="63"/>
      <c r="M5180" s="22"/>
      <c r="N5180" s="32" t="str">
        <f>+IFERROR(VLOOKUP(B5180,$B$5:B5179,1,FALSE),"")</f>
        <v/>
      </c>
      <c r="O5180" s="32" t="str">
        <f t="shared" si="326"/>
        <v>DUPLICATE</v>
      </c>
      <c r="P5180" s="65"/>
      <c r="Q5180" s="66" t="str">
        <f t="shared" si="327"/>
        <v xml:space="preserve"> </v>
      </c>
    </row>
    <row r="5181" spans="1:17">
      <c r="A5181" s="28"/>
      <c r="B5181" s="28"/>
      <c r="C5181" s="28"/>
      <c r="D5181" s="28"/>
      <c r="E5181" s="28"/>
      <c r="F5181" s="28"/>
      <c r="G5181" s="28"/>
      <c r="H5181" s="28"/>
      <c r="I5181" s="28"/>
      <c r="J5181" s="69">
        <f t="shared" si="324"/>
        <v>0</v>
      </c>
      <c r="K5181" s="70" t="e">
        <f t="shared" si="325"/>
        <v>#DIV/0!</v>
      </c>
      <c r="L5181" s="63"/>
      <c r="M5181" s="22"/>
      <c r="N5181" s="32" t="str">
        <f>+IFERROR(VLOOKUP(B5181,$B$5:B5180,1,FALSE),"")</f>
        <v/>
      </c>
      <c r="O5181" s="32" t="str">
        <f t="shared" si="326"/>
        <v>DUPLICATE</v>
      </c>
      <c r="P5181" s="65"/>
      <c r="Q5181" s="66" t="str">
        <f t="shared" si="327"/>
        <v xml:space="preserve"> </v>
      </c>
    </row>
    <row r="5182" spans="1:17">
      <c r="A5182" s="28"/>
      <c r="B5182" s="28"/>
      <c r="C5182" s="28"/>
      <c r="D5182" s="28"/>
      <c r="E5182" s="28"/>
      <c r="F5182" s="28"/>
      <c r="G5182" s="28"/>
      <c r="H5182" s="28"/>
      <c r="I5182" s="28"/>
      <c r="J5182" s="69">
        <f t="shared" si="324"/>
        <v>0</v>
      </c>
      <c r="K5182" s="70" t="e">
        <f t="shared" si="325"/>
        <v>#DIV/0!</v>
      </c>
      <c r="L5182" s="63"/>
      <c r="M5182" s="22"/>
      <c r="N5182" s="32" t="str">
        <f>+IFERROR(VLOOKUP(B5182,$B$5:B5181,1,FALSE),"")</f>
        <v/>
      </c>
      <c r="O5182" s="32" t="str">
        <f t="shared" si="326"/>
        <v>DUPLICATE</v>
      </c>
      <c r="P5182" s="65"/>
      <c r="Q5182" s="66" t="str">
        <f t="shared" si="327"/>
        <v xml:space="preserve"> </v>
      </c>
    </row>
    <row r="5183" spans="1:17">
      <c r="A5183" s="28"/>
      <c r="B5183" s="28"/>
      <c r="C5183" s="28"/>
      <c r="D5183" s="28"/>
      <c r="E5183" s="28"/>
      <c r="F5183" s="28"/>
      <c r="G5183" s="28"/>
      <c r="H5183" s="28"/>
      <c r="I5183" s="28"/>
      <c r="J5183" s="69">
        <f t="shared" si="324"/>
        <v>0</v>
      </c>
      <c r="K5183" s="70" t="e">
        <f t="shared" si="325"/>
        <v>#DIV/0!</v>
      </c>
      <c r="L5183" s="63"/>
      <c r="M5183" s="22"/>
      <c r="N5183" s="32" t="str">
        <f>+IFERROR(VLOOKUP(B5183,$B$5:B5182,1,FALSE),"")</f>
        <v/>
      </c>
      <c r="O5183" s="32" t="str">
        <f t="shared" si="326"/>
        <v>DUPLICATE</v>
      </c>
      <c r="P5183" s="65"/>
      <c r="Q5183" s="66" t="str">
        <f t="shared" si="327"/>
        <v xml:space="preserve"> </v>
      </c>
    </row>
    <row r="5184" spans="1:17">
      <c r="A5184" s="28"/>
      <c r="B5184" s="28"/>
      <c r="C5184" s="28"/>
      <c r="D5184" s="28"/>
      <c r="E5184" s="28"/>
      <c r="F5184" s="28"/>
      <c r="G5184" s="28"/>
      <c r="H5184" s="28"/>
      <c r="I5184" s="28"/>
      <c r="J5184" s="69">
        <f t="shared" si="324"/>
        <v>0</v>
      </c>
      <c r="K5184" s="70" t="e">
        <f t="shared" si="325"/>
        <v>#DIV/0!</v>
      </c>
      <c r="L5184" s="63"/>
      <c r="M5184" s="22"/>
      <c r="N5184" s="32" t="str">
        <f>+IFERROR(VLOOKUP(B5184,$B$5:B5183,1,FALSE),"")</f>
        <v/>
      </c>
      <c r="O5184" s="32" t="str">
        <f t="shared" si="326"/>
        <v>DUPLICATE</v>
      </c>
      <c r="P5184" s="65"/>
      <c r="Q5184" s="66" t="str">
        <f t="shared" si="327"/>
        <v xml:space="preserve"> </v>
      </c>
    </row>
    <row r="5185" spans="1:17">
      <c r="A5185" s="28"/>
      <c r="B5185" s="28"/>
      <c r="C5185" s="28"/>
      <c r="D5185" s="28"/>
      <c r="E5185" s="28"/>
      <c r="F5185" s="28"/>
      <c r="G5185" s="28"/>
      <c r="H5185" s="28"/>
      <c r="I5185" s="28"/>
      <c r="J5185" s="69">
        <f t="shared" si="324"/>
        <v>0</v>
      </c>
      <c r="K5185" s="70" t="e">
        <f t="shared" si="325"/>
        <v>#DIV/0!</v>
      </c>
      <c r="L5185" s="63"/>
      <c r="M5185" s="22"/>
      <c r="N5185" s="32" t="str">
        <f>+IFERROR(VLOOKUP(B5185,$B$5:B5184,1,FALSE),"")</f>
        <v/>
      </c>
      <c r="O5185" s="32" t="str">
        <f t="shared" si="326"/>
        <v>DUPLICATE</v>
      </c>
      <c r="P5185" s="65"/>
      <c r="Q5185" s="66" t="str">
        <f t="shared" si="327"/>
        <v xml:space="preserve"> </v>
      </c>
    </row>
    <row r="5186" spans="1:17">
      <c r="A5186" s="28"/>
      <c r="B5186" s="28"/>
      <c r="C5186" s="28"/>
      <c r="D5186" s="28"/>
      <c r="E5186" s="28"/>
      <c r="F5186" s="28"/>
      <c r="G5186" s="28"/>
      <c r="H5186" s="28"/>
      <c r="I5186" s="28"/>
      <c r="J5186" s="69">
        <f t="shared" si="324"/>
        <v>0</v>
      </c>
      <c r="K5186" s="70" t="e">
        <f t="shared" si="325"/>
        <v>#DIV/0!</v>
      </c>
      <c r="L5186" s="63"/>
      <c r="M5186" s="22"/>
      <c r="N5186" s="32" t="str">
        <f>+IFERROR(VLOOKUP(B5186,$B$5:B5185,1,FALSE),"")</f>
        <v/>
      </c>
      <c r="O5186" s="32" t="str">
        <f t="shared" si="326"/>
        <v>DUPLICATE</v>
      </c>
      <c r="P5186" s="65"/>
      <c r="Q5186" s="66" t="str">
        <f t="shared" si="327"/>
        <v xml:space="preserve"> </v>
      </c>
    </row>
    <row r="5187" spans="1:17">
      <c r="A5187" s="28"/>
      <c r="B5187" s="28"/>
      <c r="C5187" s="28"/>
      <c r="D5187" s="28"/>
      <c r="E5187" s="28"/>
      <c r="F5187" s="28"/>
      <c r="G5187" s="28"/>
      <c r="H5187" s="28"/>
      <c r="I5187" s="28"/>
      <c r="J5187" s="69">
        <f t="shared" si="324"/>
        <v>0</v>
      </c>
      <c r="K5187" s="70" t="e">
        <f t="shared" si="325"/>
        <v>#DIV/0!</v>
      </c>
      <c r="L5187" s="63"/>
      <c r="M5187" s="22"/>
      <c r="N5187" s="32" t="str">
        <f>+IFERROR(VLOOKUP(B5187,$B$5:B5186,1,FALSE),"")</f>
        <v/>
      </c>
      <c r="O5187" s="32" t="str">
        <f t="shared" si="326"/>
        <v>DUPLICATE</v>
      </c>
      <c r="P5187" s="65"/>
      <c r="Q5187" s="66" t="str">
        <f t="shared" si="327"/>
        <v xml:space="preserve"> </v>
      </c>
    </row>
    <row r="5188" spans="1:17">
      <c r="A5188" s="28"/>
      <c r="B5188" s="28"/>
      <c r="C5188" s="28"/>
      <c r="D5188" s="28"/>
      <c r="E5188" s="28"/>
      <c r="F5188" s="28"/>
      <c r="G5188" s="28"/>
      <c r="H5188" s="28"/>
      <c r="I5188" s="28"/>
      <c r="J5188" s="69">
        <f t="shared" si="324"/>
        <v>0</v>
      </c>
      <c r="K5188" s="70" t="e">
        <f t="shared" si="325"/>
        <v>#DIV/0!</v>
      </c>
      <c r="L5188" s="63"/>
      <c r="M5188" s="22"/>
      <c r="N5188" s="32" t="str">
        <f>+IFERROR(VLOOKUP(B5188,$B$5:B5187,1,FALSE),"")</f>
        <v/>
      </c>
      <c r="O5188" s="32" t="str">
        <f t="shared" si="326"/>
        <v>DUPLICATE</v>
      </c>
      <c r="P5188" s="65"/>
      <c r="Q5188" s="66" t="str">
        <f t="shared" si="327"/>
        <v xml:space="preserve"> </v>
      </c>
    </row>
    <row r="5189" spans="1:17">
      <c r="A5189" s="28"/>
      <c r="B5189" s="28"/>
      <c r="C5189" s="28"/>
      <c r="D5189" s="28"/>
      <c r="E5189" s="28"/>
      <c r="F5189" s="28"/>
      <c r="G5189" s="28"/>
      <c r="H5189" s="28"/>
      <c r="I5189" s="28"/>
      <c r="J5189" s="69">
        <f t="shared" si="324"/>
        <v>0</v>
      </c>
      <c r="K5189" s="70" t="e">
        <f t="shared" si="325"/>
        <v>#DIV/0!</v>
      </c>
      <c r="L5189" s="63"/>
      <c r="M5189" s="22"/>
      <c r="N5189" s="32" t="str">
        <f>+IFERROR(VLOOKUP(B5189,$B$5:B5188,1,FALSE),"")</f>
        <v/>
      </c>
      <c r="O5189" s="32" t="str">
        <f t="shared" si="326"/>
        <v>DUPLICATE</v>
      </c>
      <c r="P5189" s="65"/>
      <c r="Q5189" s="66" t="str">
        <f t="shared" si="327"/>
        <v xml:space="preserve"> </v>
      </c>
    </row>
    <row r="5190" spans="1:17">
      <c r="A5190" s="28"/>
      <c r="B5190" s="28"/>
      <c r="C5190" s="28"/>
      <c r="D5190" s="28"/>
      <c r="E5190" s="28"/>
      <c r="F5190" s="28"/>
      <c r="G5190" s="28"/>
      <c r="H5190" s="28"/>
      <c r="I5190" s="28"/>
      <c r="J5190" s="69">
        <f t="shared" si="324"/>
        <v>0</v>
      </c>
      <c r="K5190" s="70" t="e">
        <f t="shared" si="325"/>
        <v>#DIV/0!</v>
      </c>
      <c r="L5190" s="63"/>
      <c r="M5190" s="22"/>
      <c r="N5190" s="32" t="str">
        <f>+IFERROR(VLOOKUP(B5190,$B$5:B5189,1,FALSE),"")</f>
        <v/>
      </c>
      <c r="O5190" s="32" t="str">
        <f t="shared" si="326"/>
        <v>DUPLICATE</v>
      </c>
      <c r="P5190" s="65"/>
      <c r="Q5190" s="66" t="str">
        <f t="shared" si="327"/>
        <v xml:space="preserve"> </v>
      </c>
    </row>
    <row r="5191" spans="1:17">
      <c r="A5191" s="28"/>
      <c r="B5191" s="28"/>
      <c r="C5191" s="28"/>
      <c r="D5191" s="28"/>
      <c r="E5191" s="28"/>
      <c r="F5191" s="28"/>
      <c r="G5191" s="28"/>
      <c r="H5191" s="28"/>
      <c r="I5191" s="28"/>
      <c r="J5191" s="69">
        <f t="shared" si="324"/>
        <v>0</v>
      </c>
      <c r="K5191" s="70" t="e">
        <f t="shared" si="325"/>
        <v>#DIV/0!</v>
      </c>
      <c r="L5191" s="63"/>
      <c r="M5191" s="22"/>
      <c r="N5191" s="32" t="str">
        <f>+IFERROR(VLOOKUP(B5191,$B$5:B5190,1,FALSE),"")</f>
        <v/>
      </c>
      <c r="O5191" s="32" t="str">
        <f t="shared" si="326"/>
        <v>DUPLICATE</v>
      </c>
      <c r="P5191" s="65"/>
      <c r="Q5191" s="66" t="str">
        <f t="shared" si="327"/>
        <v xml:space="preserve"> </v>
      </c>
    </row>
    <row r="5192" spans="1:17">
      <c r="A5192" s="28"/>
      <c r="B5192" s="28"/>
      <c r="C5192" s="28"/>
      <c r="D5192" s="28"/>
      <c r="E5192" s="28"/>
      <c r="F5192" s="28"/>
      <c r="G5192" s="28"/>
      <c r="H5192" s="28"/>
      <c r="I5192" s="28"/>
      <c r="J5192" s="69">
        <f t="shared" si="324"/>
        <v>0</v>
      </c>
      <c r="K5192" s="70" t="e">
        <f t="shared" si="325"/>
        <v>#DIV/0!</v>
      </c>
      <c r="L5192" s="63"/>
      <c r="M5192" s="22"/>
      <c r="N5192" s="32" t="str">
        <f>+IFERROR(VLOOKUP(B5192,$B$5:B5191,1,FALSE),"")</f>
        <v/>
      </c>
      <c r="O5192" s="32" t="str">
        <f t="shared" si="326"/>
        <v>DUPLICATE</v>
      </c>
      <c r="P5192" s="65"/>
      <c r="Q5192" s="66" t="str">
        <f t="shared" si="327"/>
        <v xml:space="preserve"> </v>
      </c>
    </row>
    <row r="5193" spans="1:17">
      <c r="A5193" s="28"/>
      <c r="B5193" s="28"/>
      <c r="C5193" s="28"/>
      <c r="D5193" s="28"/>
      <c r="E5193" s="28"/>
      <c r="F5193" s="28"/>
      <c r="G5193" s="28"/>
      <c r="H5193" s="28"/>
      <c r="I5193" s="28"/>
      <c r="J5193" s="69">
        <f t="shared" si="324"/>
        <v>0</v>
      </c>
      <c r="K5193" s="70" t="e">
        <f t="shared" si="325"/>
        <v>#DIV/0!</v>
      </c>
      <c r="L5193" s="63"/>
      <c r="M5193" s="22"/>
      <c r="N5193" s="32" t="str">
        <f>+IFERROR(VLOOKUP(B5193,$B$5:B5192,1,FALSE),"")</f>
        <v/>
      </c>
      <c r="O5193" s="32" t="str">
        <f t="shared" si="326"/>
        <v>DUPLICATE</v>
      </c>
      <c r="P5193" s="65"/>
      <c r="Q5193" s="66" t="str">
        <f t="shared" si="327"/>
        <v xml:space="preserve"> </v>
      </c>
    </row>
    <row r="5194" spans="1:17">
      <c r="A5194" s="28"/>
      <c r="B5194" s="28"/>
      <c r="C5194" s="28"/>
      <c r="D5194" s="28"/>
      <c r="E5194" s="28"/>
      <c r="F5194" s="28"/>
      <c r="G5194" s="28"/>
      <c r="H5194" s="28"/>
      <c r="I5194" s="28"/>
      <c r="J5194" s="69">
        <f t="shared" si="324"/>
        <v>0</v>
      </c>
      <c r="K5194" s="70" t="e">
        <f t="shared" si="325"/>
        <v>#DIV/0!</v>
      </c>
      <c r="L5194" s="63"/>
      <c r="M5194" s="22"/>
      <c r="N5194" s="32" t="str">
        <f>+IFERROR(VLOOKUP(B5194,$B$5:B5193,1,FALSE),"")</f>
        <v/>
      </c>
      <c r="O5194" s="32" t="str">
        <f t="shared" si="326"/>
        <v>DUPLICATE</v>
      </c>
      <c r="P5194" s="65"/>
      <c r="Q5194" s="66" t="str">
        <f t="shared" si="327"/>
        <v xml:space="preserve"> </v>
      </c>
    </row>
    <row r="5195" spans="1:17">
      <c r="A5195" s="28"/>
      <c r="B5195" s="28"/>
      <c r="C5195" s="28"/>
      <c r="D5195" s="28"/>
      <c r="E5195" s="28"/>
      <c r="F5195" s="28"/>
      <c r="G5195" s="28"/>
      <c r="H5195" s="28"/>
      <c r="I5195" s="28"/>
      <c r="J5195" s="69">
        <f t="shared" si="324"/>
        <v>0</v>
      </c>
      <c r="K5195" s="70" t="e">
        <f t="shared" si="325"/>
        <v>#DIV/0!</v>
      </c>
      <c r="L5195" s="63"/>
      <c r="M5195" s="22"/>
      <c r="N5195" s="32" t="str">
        <f>+IFERROR(VLOOKUP(B5195,$B$5:B5194,1,FALSE),"")</f>
        <v/>
      </c>
      <c r="O5195" s="32" t="str">
        <f t="shared" si="326"/>
        <v>DUPLICATE</v>
      </c>
      <c r="P5195" s="65"/>
      <c r="Q5195" s="66" t="str">
        <f t="shared" si="327"/>
        <v xml:space="preserve"> </v>
      </c>
    </row>
    <row r="5196" spans="1:17">
      <c r="A5196" s="28"/>
      <c r="B5196" s="28"/>
      <c r="C5196" s="28"/>
      <c r="D5196" s="28"/>
      <c r="E5196" s="28"/>
      <c r="F5196" s="28"/>
      <c r="G5196" s="28"/>
      <c r="H5196" s="28"/>
      <c r="I5196" s="28"/>
      <c r="J5196" s="69">
        <f t="shared" si="324"/>
        <v>0</v>
      </c>
      <c r="K5196" s="70" t="e">
        <f t="shared" si="325"/>
        <v>#DIV/0!</v>
      </c>
      <c r="L5196" s="63"/>
      <c r="M5196" s="22"/>
      <c r="N5196" s="32" t="str">
        <f>+IFERROR(VLOOKUP(B5196,$B$5:B5195,1,FALSE),"")</f>
        <v/>
      </c>
      <c r="O5196" s="32" t="str">
        <f t="shared" si="326"/>
        <v>DUPLICATE</v>
      </c>
      <c r="P5196" s="65"/>
      <c r="Q5196" s="66" t="str">
        <f t="shared" si="327"/>
        <v xml:space="preserve"> </v>
      </c>
    </row>
    <row r="5197" spans="1:17">
      <c r="A5197" s="28"/>
      <c r="B5197" s="28"/>
      <c r="C5197" s="28"/>
      <c r="D5197" s="28"/>
      <c r="E5197" s="28"/>
      <c r="F5197" s="28"/>
      <c r="G5197" s="28"/>
      <c r="H5197" s="28"/>
      <c r="I5197" s="28"/>
      <c r="J5197" s="69">
        <f t="shared" si="324"/>
        <v>0</v>
      </c>
      <c r="K5197" s="70" t="e">
        <f t="shared" si="325"/>
        <v>#DIV/0!</v>
      </c>
      <c r="L5197" s="63"/>
      <c r="M5197" s="22"/>
      <c r="N5197" s="32" t="str">
        <f>+IFERROR(VLOOKUP(B5197,$B$5:B5196,1,FALSE),"")</f>
        <v/>
      </c>
      <c r="O5197" s="32" t="str">
        <f t="shared" si="326"/>
        <v>DUPLICATE</v>
      </c>
      <c r="P5197" s="65"/>
      <c r="Q5197" s="66" t="str">
        <f t="shared" si="327"/>
        <v xml:space="preserve"> </v>
      </c>
    </row>
    <row r="5198" spans="1:17">
      <c r="A5198" s="28"/>
      <c r="B5198" s="28"/>
      <c r="C5198" s="28"/>
      <c r="D5198" s="28"/>
      <c r="E5198" s="28"/>
      <c r="F5198" s="28"/>
      <c r="G5198" s="28"/>
      <c r="H5198" s="28"/>
      <c r="I5198" s="28"/>
      <c r="J5198" s="69">
        <f t="shared" si="324"/>
        <v>0</v>
      </c>
      <c r="K5198" s="70" t="e">
        <f t="shared" si="325"/>
        <v>#DIV/0!</v>
      </c>
      <c r="L5198" s="63"/>
      <c r="M5198" s="22"/>
      <c r="N5198" s="32" t="str">
        <f>+IFERROR(VLOOKUP(B5198,$B$5:B5197,1,FALSE),"")</f>
        <v/>
      </c>
      <c r="O5198" s="32" t="str">
        <f t="shared" si="326"/>
        <v>DUPLICATE</v>
      </c>
      <c r="P5198" s="65"/>
      <c r="Q5198" s="66" t="str">
        <f t="shared" si="327"/>
        <v xml:space="preserve"> </v>
      </c>
    </row>
    <row r="5199" spans="1:17">
      <c r="A5199" s="28"/>
      <c r="B5199" s="28"/>
      <c r="C5199" s="28"/>
      <c r="D5199" s="28"/>
      <c r="E5199" s="28"/>
      <c r="F5199" s="28"/>
      <c r="G5199" s="28"/>
      <c r="H5199" s="28"/>
      <c r="I5199" s="28"/>
      <c r="J5199" s="69">
        <f t="shared" si="324"/>
        <v>0</v>
      </c>
      <c r="K5199" s="70" t="e">
        <f t="shared" si="325"/>
        <v>#DIV/0!</v>
      </c>
      <c r="L5199" s="63"/>
      <c r="M5199" s="22"/>
      <c r="N5199" s="32" t="str">
        <f>+IFERROR(VLOOKUP(B5199,$B$5:B5198,1,FALSE),"")</f>
        <v/>
      </c>
      <c r="O5199" s="32" t="str">
        <f t="shared" si="326"/>
        <v>DUPLICATE</v>
      </c>
      <c r="P5199" s="65"/>
      <c r="Q5199" s="66" t="str">
        <f t="shared" si="327"/>
        <v xml:space="preserve"> </v>
      </c>
    </row>
    <row r="5200" spans="1:17">
      <c r="A5200" s="28"/>
      <c r="B5200" s="28"/>
      <c r="C5200" s="28"/>
      <c r="D5200" s="28"/>
      <c r="E5200" s="28"/>
      <c r="F5200" s="28"/>
      <c r="G5200" s="28"/>
      <c r="H5200" s="28"/>
      <c r="I5200" s="28"/>
      <c r="J5200" s="69">
        <f t="shared" si="324"/>
        <v>0</v>
      </c>
      <c r="K5200" s="70" t="e">
        <f t="shared" si="325"/>
        <v>#DIV/0!</v>
      </c>
      <c r="L5200" s="63"/>
      <c r="M5200" s="22"/>
      <c r="N5200" s="32" t="str">
        <f>+IFERROR(VLOOKUP(B5200,$B$5:B5199,1,FALSE),"")</f>
        <v/>
      </c>
      <c r="O5200" s="32" t="str">
        <f t="shared" si="326"/>
        <v>DUPLICATE</v>
      </c>
      <c r="P5200" s="65"/>
      <c r="Q5200" s="66" t="str">
        <f t="shared" si="327"/>
        <v xml:space="preserve"> </v>
      </c>
    </row>
    <row r="5201" spans="1:17">
      <c r="A5201" s="28"/>
      <c r="B5201" s="28"/>
      <c r="C5201" s="28"/>
      <c r="D5201" s="28"/>
      <c r="E5201" s="28"/>
      <c r="F5201" s="28"/>
      <c r="G5201" s="28"/>
      <c r="H5201" s="28"/>
      <c r="I5201" s="28"/>
      <c r="J5201" s="69">
        <f t="shared" si="324"/>
        <v>0</v>
      </c>
      <c r="K5201" s="70" t="e">
        <f t="shared" si="325"/>
        <v>#DIV/0!</v>
      </c>
      <c r="L5201" s="63"/>
      <c r="M5201" s="22"/>
      <c r="N5201" s="32" t="str">
        <f>+IFERROR(VLOOKUP(B5201,$B$5:B5200,1,FALSE),"")</f>
        <v/>
      </c>
      <c r="O5201" s="32" t="str">
        <f t="shared" si="326"/>
        <v>DUPLICATE</v>
      </c>
      <c r="P5201" s="65"/>
      <c r="Q5201" s="66" t="str">
        <f t="shared" si="327"/>
        <v xml:space="preserve"> </v>
      </c>
    </row>
    <row r="5202" spans="1:17">
      <c r="A5202" s="28"/>
      <c r="B5202" s="28"/>
      <c r="C5202" s="28"/>
      <c r="D5202" s="28"/>
      <c r="E5202" s="28"/>
      <c r="F5202" s="28"/>
      <c r="G5202" s="28"/>
      <c r="H5202" s="28"/>
      <c r="I5202" s="28"/>
      <c r="J5202" s="69">
        <f t="shared" si="324"/>
        <v>0</v>
      </c>
      <c r="K5202" s="70" t="e">
        <f t="shared" si="325"/>
        <v>#DIV/0!</v>
      </c>
      <c r="L5202" s="63"/>
      <c r="M5202" s="22"/>
      <c r="N5202" s="32" t="str">
        <f>+IFERROR(VLOOKUP(B5202,$B$5:B5201,1,FALSE),"")</f>
        <v/>
      </c>
      <c r="O5202" s="32" t="str">
        <f t="shared" si="326"/>
        <v>DUPLICATE</v>
      </c>
      <c r="P5202" s="65"/>
      <c r="Q5202" s="66" t="str">
        <f t="shared" si="327"/>
        <v xml:space="preserve"> </v>
      </c>
    </row>
    <row r="5203" spans="1:17">
      <c r="A5203" s="28"/>
      <c r="B5203" s="28"/>
      <c r="C5203" s="28"/>
      <c r="D5203" s="28"/>
      <c r="E5203" s="28"/>
      <c r="F5203" s="28"/>
      <c r="G5203" s="28"/>
      <c r="H5203" s="28"/>
      <c r="I5203" s="28"/>
      <c r="J5203" s="69">
        <f t="shared" si="324"/>
        <v>0</v>
      </c>
      <c r="K5203" s="70" t="e">
        <f t="shared" si="325"/>
        <v>#DIV/0!</v>
      </c>
      <c r="L5203" s="63"/>
      <c r="M5203" s="22"/>
      <c r="N5203" s="32" t="str">
        <f>+IFERROR(VLOOKUP(B5203,$B$5:B5202,1,FALSE),"")</f>
        <v/>
      </c>
      <c r="O5203" s="32" t="str">
        <f t="shared" si="326"/>
        <v>DUPLICATE</v>
      </c>
      <c r="P5203" s="65"/>
      <c r="Q5203" s="66" t="str">
        <f t="shared" si="327"/>
        <v xml:space="preserve"> </v>
      </c>
    </row>
    <row r="5204" spans="1:17">
      <c r="A5204" s="28"/>
      <c r="B5204" s="28"/>
      <c r="C5204" s="28"/>
      <c r="D5204" s="28"/>
      <c r="E5204" s="28"/>
      <c r="F5204" s="28"/>
      <c r="G5204" s="28"/>
      <c r="H5204" s="28"/>
      <c r="I5204" s="28"/>
      <c r="J5204" s="69">
        <f t="shared" si="324"/>
        <v>0</v>
      </c>
      <c r="K5204" s="70" t="e">
        <f t="shared" si="325"/>
        <v>#DIV/0!</v>
      </c>
      <c r="L5204" s="63"/>
      <c r="M5204" s="22"/>
      <c r="N5204" s="32" t="str">
        <f>+IFERROR(VLOOKUP(B5204,$B$5:B5203,1,FALSE),"")</f>
        <v/>
      </c>
      <c r="O5204" s="32" t="str">
        <f t="shared" si="326"/>
        <v>DUPLICATE</v>
      </c>
      <c r="P5204" s="65"/>
      <c r="Q5204" s="66" t="str">
        <f t="shared" si="327"/>
        <v xml:space="preserve"> </v>
      </c>
    </row>
    <row r="5205" spans="1:17">
      <c r="A5205" s="28"/>
      <c r="B5205" s="28"/>
      <c r="C5205" s="28"/>
      <c r="D5205" s="28"/>
      <c r="E5205" s="28"/>
      <c r="F5205" s="28"/>
      <c r="G5205" s="28"/>
      <c r="H5205" s="28"/>
      <c r="I5205" s="28"/>
      <c r="J5205" s="69">
        <f t="shared" si="324"/>
        <v>0</v>
      </c>
      <c r="K5205" s="70" t="e">
        <f t="shared" si="325"/>
        <v>#DIV/0!</v>
      </c>
      <c r="L5205" s="63"/>
      <c r="M5205" s="22"/>
      <c r="N5205" s="32" t="str">
        <f>+IFERROR(VLOOKUP(B5205,$B$5:B5204,1,FALSE),"")</f>
        <v/>
      </c>
      <c r="O5205" s="32" t="str">
        <f t="shared" si="326"/>
        <v>DUPLICATE</v>
      </c>
      <c r="P5205" s="65"/>
      <c r="Q5205" s="66" t="str">
        <f t="shared" si="327"/>
        <v xml:space="preserve"> </v>
      </c>
    </row>
    <row r="5206" spans="1:17">
      <c r="A5206" s="28"/>
      <c r="B5206" s="28"/>
      <c r="C5206" s="28"/>
      <c r="D5206" s="28"/>
      <c r="E5206" s="28"/>
      <c r="F5206" s="28"/>
      <c r="G5206" s="28"/>
      <c r="H5206" s="28"/>
      <c r="I5206" s="28"/>
      <c r="J5206" s="69">
        <f t="shared" si="324"/>
        <v>0</v>
      </c>
      <c r="K5206" s="70" t="e">
        <f t="shared" si="325"/>
        <v>#DIV/0!</v>
      </c>
      <c r="L5206" s="63"/>
      <c r="M5206" s="22"/>
      <c r="N5206" s="32" t="str">
        <f>+IFERROR(VLOOKUP(B5206,$B$5:B5205,1,FALSE),"")</f>
        <v/>
      </c>
      <c r="O5206" s="32" t="str">
        <f t="shared" si="326"/>
        <v>DUPLICATE</v>
      </c>
      <c r="P5206" s="65"/>
      <c r="Q5206" s="66" t="str">
        <f t="shared" si="327"/>
        <v xml:space="preserve"> </v>
      </c>
    </row>
    <row r="5207" spans="1:17">
      <c r="A5207" s="28"/>
      <c r="B5207" s="28"/>
      <c r="C5207" s="28"/>
      <c r="D5207" s="28"/>
      <c r="E5207" s="28"/>
      <c r="F5207" s="28"/>
      <c r="G5207" s="28"/>
      <c r="H5207" s="28"/>
      <c r="I5207" s="28"/>
      <c r="J5207" s="69">
        <f t="shared" si="324"/>
        <v>0</v>
      </c>
      <c r="K5207" s="70" t="e">
        <f t="shared" si="325"/>
        <v>#DIV/0!</v>
      </c>
      <c r="L5207" s="63"/>
      <c r="M5207" s="22"/>
      <c r="N5207" s="32" t="str">
        <f>+IFERROR(VLOOKUP(B5207,$B$5:B5206,1,FALSE),"")</f>
        <v/>
      </c>
      <c r="O5207" s="32" t="str">
        <f t="shared" si="326"/>
        <v>DUPLICATE</v>
      </c>
      <c r="P5207" s="65"/>
      <c r="Q5207" s="66" t="str">
        <f t="shared" si="327"/>
        <v xml:space="preserve"> </v>
      </c>
    </row>
    <row r="5208" spans="1:17">
      <c r="A5208" s="28"/>
      <c r="B5208" s="28"/>
      <c r="C5208" s="28"/>
      <c r="D5208" s="28"/>
      <c r="E5208" s="28"/>
      <c r="F5208" s="28"/>
      <c r="G5208" s="28"/>
      <c r="H5208" s="28"/>
      <c r="I5208" s="28"/>
      <c r="J5208" s="69">
        <f t="shared" si="324"/>
        <v>0</v>
      </c>
      <c r="K5208" s="70" t="e">
        <f t="shared" si="325"/>
        <v>#DIV/0!</v>
      </c>
      <c r="L5208" s="63"/>
      <c r="M5208" s="22"/>
      <c r="N5208" s="32" t="str">
        <f>+IFERROR(VLOOKUP(B5208,$B$5:B5207,1,FALSE),"")</f>
        <v/>
      </c>
      <c r="O5208" s="32" t="str">
        <f t="shared" si="326"/>
        <v>DUPLICATE</v>
      </c>
      <c r="P5208" s="65"/>
      <c r="Q5208" s="66" t="str">
        <f t="shared" si="327"/>
        <v xml:space="preserve"> </v>
      </c>
    </row>
    <row r="5209" spans="1:17">
      <c r="A5209" s="28"/>
      <c r="B5209" s="28"/>
      <c r="C5209" s="28"/>
      <c r="D5209" s="28"/>
      <c r="E5209" s="28"/>
      <c r="F5209" s="28"/>
      <c r="G5209" s="28"/>
      <c r="H5209" s="28"/>
      <c r="I5209" s="28"/>
      <c r="J5209" s="69">
        <f t="shared" si="324"/>
        <v>0</v>
      </c>
      <c r="K5209" s="70" t="e">
        <f t="shared" si="325"/>
        <v>#DIV/0!</v>
      </c>
      <c r="L5209" s="63"/>
      <c r="M5209" s="22"/>
      <c r="N5209" s="32" t="str">
        <f>+IFERROR(VLOOKUP(B5209,$B$5:B5208,1,FALSE),"")</f>
        <v/>
      </c>
      <c r="O5209" s="32" t="str">
        <f t="shared" si="326"/>
        <v>DUPLICATE</v>
      </c>
      <c r="P5209" s="65"/>
      <c r="Q5209" s="66" t="str">
        <f t="shared" si="327"/>
        <v xml:space="preserve"> </v>
      </c>
    </row>
    <row r="5210" spans="1:17">
      <c r="A5210" s="28"/>
      <c r="B5210" s="28"/>
      <c r="C5210" s="28"/>
      <c r="D5210" s="28"/>
      <c r="E5210" s="28"/>
      <c r="F5210" s="28"/>
      <c r="G5210" s="28"/>
      <c r="H5210" s="28"/>
      <c r="I5210" s="28"/>
      <c r="J5210" s="69">
        <f t="shared" si="324"/>
        <v>0</v>
      </c>
      <c r="K5210" s="70" t="e">
        <f t="shared" si="325"/>
        <v>#DIV/0!</v>
      </c>
      <c r="L5210" s="63"/>
      <c r="M5210" s="22"/>
      <c r="N5210" s="32" t="str">
        <f>+IFERROR(VLOOKUP(B5210,$B$5:B5209,1,FALSE),"")</f>
        <v/>
      </c>
      <c r="O5210" s="32" t="str">
        <f t="shared" si="326"/>
        <v>DUPLICATE</v>
      </c>
      <c r="P5210" s="65"/>
      <c r="Q5210" s="66" t="str">
        <f t="shared" si="327"/>
        <v xml:space="preserve"> </v>
      </c>
    </row>
    <row r="5211" spans="1:17">
      <c r="A5211" s="28"/>
      <c r="B5211" s="28"/>
      <c r="C5211" s="28"/>
      <c r="D5211" s="28"/>
      <c r="E5211" s="28"/>
      <c r="F5211" s="28"/>
      <c r="G5211" s="28"/>
      <c r="H5211" s="28"/>
      <c r="I5211" s="28"/>
      <c r="J5211" s="69">
        <f t="shared" si="324"/>
        <v>0</v>
      </c>
      <c r="K5211" s="70" t="e">
        <f t="shared" si="325"/>
        <v>#DIV/0!</v>
      </c>
      <c r="L5211" s="63"/>
      <c r="M5211" s="22"/>
      <c r="N5211" s="32" t="str">
        <f>+IFERROR(VLOOKUP(B5211,$B$5:B5210,1,FALSE),"")</f>
        <v/>
      </c>
      <c r="O5211" s="32" t="str">
        <f t="shared" si="326"/>
        <v>DUPLICATE</v>
      </c>
      <c r="P5211" s="65"/>
      <c r="Q5211" s="66" t="str">
        <f t="shared" si="327"/>
        <v xml:space="preserve"> </v>
      </c>
    </row>
    <row r="5212" spans="1:17">
      <c r="A5212" s="28"/>
      <c r="B5212" s="28"/>
      <c r="C5212" s="28"/>
      <c r="D5212" s="28"/>
      <c r="E5212" s="28"/>
      <c r="F5212" s="28"/>
      <c r="G5212" s="28"/>
      <c r="H5212" s="28"/>
      <c r="I5212" s="28"/>
      <c r="J5212" s="69">
        <f t="shared" si="324"/>
        <v>0</v>
      </c>
      <c r="K5212" s="70" t="e">
        <f t="shared" si="325"/>
        <v>#DIV/0!</v>
      </c>
      <c r="L5212" s="63"/>
      <c r="M5212" s="22"/>
      <c r="N5212" s="32" t="str">
        <f>+IFERROR(VLOOKUP(B5212,$B$5:B5211,1,FALSE),"")</f>
        <v/>
      </c>
      <c r="O5212" s="32" t="str">
        <f t="shared" si="326"/>
        <v>DUPLICATE</v>
      </c>
      <c r="P5212" s="65"/>
      <c r="Q5212" s="66" t="str">
        <f t="shared" si="327"/>
        <v xml:space="preserve"> </v>
      </c>
    </row>
    <row r="5213" spans="1:17">
      <c r="A5213" s="28"/>
      <c r="B5213" s="28"/>
      <c r="C5213" s="28"/>
      <c r="D5213" s="28"/>
      <c r="E5213" s="28"/>
      <c r="F5213" s="28"/>
      <c r="G5213" s="28"/>
      <c r="H5213" s="28"/>
      <c r="I5213" s="28"/>
      <c r="J5213" s="69">
        <f t="shared" si="324"/>
        <v>0</v>
      </c>
      <c r="K5213" s="70" t="e">
        <f t="shared" si="325"/>
        <v>#DIV/0!</v>
      </c>
      <c r="L5213" s="63"/>
      <c r="M5213" s="22"/>
      <c r="N5213" s="32" t="str">
        <f>+IFERROR(VLOOKUP(B5213,$B$5:B5212,1,FALSE),"")</f>
        <v/>
      </c>
      <c r="O5213" s="32" t="str">
        <f t="shared" si="326"/>
        <v>DUPLICATE</v>
      </c>
      <c r="P5213" s="65"/>
      <c r="Q5213" s="66" t="str">
        <f t="shared" si="327"/>
        <v xml:space="preserve"> </v>
      </c>
    </row>
    <row r="5214" spans="1:17">
      <c r="A5214" s="28"/>
      <c r="B5214" s="28"/>
      <c r="C5214" s="28"/>
      <c r="D5214" s="28"/>
      <c r="E5214" s="28"/>
      <c r="F5214" s="28"/>
      <c r="G5214" s="28"/>
      <c r="H5214" s="28"/>
      <c r="I5214" s="28"/>
      <c r="J5214" s="69">
        <f t="shared" si="324"/>
        <v>0</v>
      </c>
      <c r="K5214" s="70" t="e">
        <f t="shared" si="325"/>
        <v>#DIV/0!</v>
      </c>
      <c r="L5214" s="63"/>
      <c r="M5214" s="22"/>
      <c r="N5214" s="32" t="str">
        <f>+IFERROR(VLOOKUP(B5214,$B$5:B5213,1,FALSE),"")</f>
        <v/>
      </c>
      <c r="O5214" s="32" t="str">
        <f t="shared" si="326"/>
        <v>DUPLICATE</v>
      </c>
      <c r="P5214" s="65"/>
      <c r="Q5214" s="66" t="str">
        <f t="shared" si="327"/>
        <v xml:space="preserve"> </v>
      </c>
    </row>
    <row r="5215" spans="1:17">
      <c r="A5215" s="28"/>
      <c r="B5215" s="28"/>
      <c r="C5215" s="28"/>
      <c r="D5215" s="28"/>
      <c r="E5215" s="28"/>
      <c r="F5215" s="28"/>
      <c r="G5215" s="28"/>
      <c r="H5215" s="28"/>
      <c r="I5215" s="28"/>
      <c r="J5215" s="69">
        <f t="shared" si="324"/>
        <v>0</v>
      </c>
      <c r="K5215" s="70" t="e">
        <f t="shared" si="325"/>
        <v>#DIV/0!</v>
      </c>
      <c r="L5215" s="63"/>
      <c r="M5215" s="22"/>
      <c r="N5215" s="32" t="str">
        <f>+IFERROR(VLOOKUP(B5215,$B$5:B5214,1,FALSE),"")</f>
        <v/>
      </c>
      <c r="O5215" s="32" t="str">
        <f t="shared" si="326"/>
        <v>DUPLICATE</v>
      </c>
      <c r="P5215" s="65"/>
      <c r="Q5215" s="66" t="str">
        <f t="shared" si="327"/>
        <v xml:space="preserve"> </v>
      </c>
    </row>
    <row r="5216" spans="1:17">
      <c r="A5216" s="28"/>
      <c r="B5216" s="28"/>
      <c r="C5216" s="28"/>
      <c r="D5216" s="28"/>
      <c r="E5216" s="28"/>
      <c r="F5216" s="28"/>
      <c r="G5216" s="28"/>
      <c r="H5216" s="28"/>
      <c r="I5216" s="28"/>
      <c r="J5216" s="69">
        <f t="shared" si="324"/>
        <v>0</v>
      </c>
      <c r="K5216" s="70" t="e">
        <f t="shared" si="325"/>
        <v>#DIV/0!</v>
      </c>
      <c r="L5216" s="63"/>
      <c r="M5216" s="22"/>
      <c r="N5216" s="32" t="str">
        <f>+IFERROR(VLOOKUP(B5216,$B$5:B5215,1,FALSE),"")</f>
        <v/>
      </c>
      <c r="O5216" s="32" t="str">
        <f t="shared" si="326"/>
        <v>DUPLICATE</v>
      </c>
      <c r="P5216" s="65"/>
      <c r="Q5216" s="66" t="str">
        <f t="shared" si="327"/>
        <v xml:space="preserve"> </v>
      </c>
    </row>
    <row r="5217" spans="1:17">
      <c r="A5217" s="28"/>
      <c r="B5217" s="28"/>
      <c r="C5217" s="28"/>
      <c r="D5217" s="28"/>
      <c r="E5217" s="28"/>
      <c r="F5217" s="28"/>
      <c r="G5217" s="28"/>
      <c r="H5217" s="28"/>
      <c r="I5217" s="28"/>
      <c r="J5217" s="69">
        <f t="shared" ref="J5217:J5280" si="328">SUM(G5217:I5217)</f>
        <v>0</v>
      </c>
      <c r="K5217" s="70" t="e">
        <f t="shared" ref="K5217:K5280" si="329">+(G5217+H5217+I5217)/F5217*100</f>
        <v>#DIV/0!</v>
      </c>
      <c r="L5217" s="63"/>
      <c r="M5217" s="22"/>
      <c r="N5217" s="32" t="str">
        <f>+IFERROR(VLOOKUP(B5217,$B$5:B5216,1,FALSE),"")</f>
        <v/>
      </c>
      <c r="O5217" s="32" t="str">
        <f t="shared" ref="O5217:O5280" si="330">+IF(EXACT(B5217,N5217),"DUPLICATE","ORIGINAL")</f>
        <v>DUPLICATE</v>
      </c>
      <c r="P5217" s="65"/>
      <c r="Q5217" s="66" t="str">
        <f t="shared" ref="Q5217:Q5280" si="331">CONCATENATE(B5217," ",A5217)</f>
        <v xml:space="preserve"> </v>
      </c>
    </row>
    <row r="5218" spans="1:17">
      <c r="A5218" s="28"/>
      <c r="B5218" s="28"/>
      <c r="C5218" s="28"/>
      <c r="D5218" s="28"/>
      <c r="E5218" s="28"/>
      <c r="F5218" s="28"/>
      <c r="G5218" s="28"/>
      <c r="H5218" s="28"/>
      <c r="I5218" s="28"/>
      <c r="J5218" s="69">
        <f t="shared" si="328"/>
        <v>0</v>
      </c>
      <c r="K5218" s="70" t="e">
        <f t="shared" si="329"/>
        <v>#DIV/0!</v>
      </c>
      <c r="L5218" s="63"/>
      <c r="M5218" s="22"/>
      <c r="N5218" s="32" t="str">
        <f>+IFERROR(VLOOKUP(B5218,$B$5:B5217,1,FALSE),"")</f>
        <v/>
      </c>
      <c r="O5218" s="32" t="str">
        <f t="shared" si="330"/>
        <v>DUPLICATE</v>
      </c>
      <c r="P5218" s="65"/>
      <c r="Q5218" s="66" t="str">
        <f t="shared" si="331"/>
        <v xml:space="preserve"> </v>
      </c>
    </row>
    <row r="5219" spans="1:17">
      <c r="A5219" s="28"/>
      <c r="B5219" s="28"/>
      <c r="C5219" s="28"/>
      <c r="D5219" s="28"/>
      <c r="E5219" s="28"/>
      <c r="F5219" s="28"/>
      <c r="G5219" s="28"/>
      <c r="H5219" s="28"/>
      <c r="I5219" s="28"/>
      <c r="J5219" s="69">
        <f t="shared" si="328"/>
        <v>0</v>
      </c>
      <c r="K5219" s="70" t="e">
        <f t="shared" si="329"/>
        <v>#DIV/0!</v>
      </c>
      <c r="L5219" s="63"/>
      <c r="M5219" s="22"/>
      <c r="N5219" s="32" t="str">
        <f>+IFERROR(VLOOKUP(B5219,$B$5:B5218,1,FALSE),"")</f>
        <v/>
      </c>
      <c r="O5219" s="32" t="str">
        <f t="shared" si="330"/>
        <v>DUPLICATE</v>
      </c>
      <c r="P5219" s="65"/>
      <c r="Q5219" s="66" t="str">
        <f t="shared" si="331"/>
        <v xml:space="preserve"> </v>
      </c>
    </row>
    <row r="5220" spans="1:17">
      <c r="A5220" s="28"/>
      <c r="B5220" s="28"/>
      <c r="C5220" s="28"/>
      <c r="D5220" s="28"/>
      <c r="E5220" s="28"/>
      <c r="F5220" s="28"/>
      <c r="G5220" s="28"/>
      <c r="H5220" s="28"/>
      <c r="I5220" s="28"/>
      <c r="J5220" s="69">
        <f t="shared" si="328"/>
        <v>0</v>
      </c>
      <c r="K5220" s="70" t="e">
        <f t="shared" si="329"/>
        <v>#DIV/0!</v>
      </c>
      <c r="L5220" s="63"/>
      <c r="M5220" s="22"/>
      <c r="N5220" s="32" t="str">
        <f>+IFERROR(VLOOKUP(B5220,$B$5:B5219,1,FALSE),"")</f>
        <v/>
      </c>
      <c r="O5220" s="32" t="str">
        <f t="shared" si="330"/>
        <v>DUPLICATE</v>
      </c>
      <c r="P5220" s="65"/>
      <c r="Q5220" s="66" t="str">
        <f t="shared" si="331"/>
        <v xml:space="preserve"> </v>
      </c>
    </row>
    <row r="5221" spans="1:17">
      <c r="A5221" s="28"/>
      <c r="B5221" s="28"/>
      <c r="C5221" s="28"/>
      <c r="D5221" s="28"/>
      <c r="E5221" s="28"/>
      <c r="F5221" s="28"/>
      <c r="G5221" s="28"/>
      <c r="H5221" s="28"/>
      <c r="I5221" s="28"/>
      <c r="J5221" s="69">
        <f t="shared" si="328"/>
        <v>0</v>
      </c>
      <c r="K5221" s="70" t="e">
        <f t="shared" si="329"/>
        <v>#DIV/0!</v>
      </c>
      <c r="L5221" s="63"/>
      <c r="M5221" s="22"/>
      <c r="N5221" s="32" t="str">
        <f>+IFERROR(VLOOKUP(B5221,$B$5:B5220,1,FALSE),"")</f>
        <v/>
      </c>
      <c r="O5221" s="32" t="str">
        <f t="shared" si="330"/>
        <v>DUPLICATE</v>
      </c>
      <c r="P5221" s="65"/>
      <c r="Q5221" s="66" t="str">
        <f t="shared" si="331"/>
        <v xml:space="preserve"> </v>
      </c>
    </row>
    <row r="5222" spans="1:17">
      <c r="A5222" s="28"/>
      <c r="B5222" s="28"/>
      <c r="C5222" s="28"/>
      <c r="D5222" s="28"/>
      <c r="E5222" s="28"/>
      <c r="F5222" s="28"/>
      <c r="G5222" s="28"/>
      <c r="H5222" s="28"/>
      <c r="I5222" s="28"/>
      <c r="J5222" s="69">
        <f t="shared" si="328"/>
        <v>0</v>
      </c>
      <c r="K5222" s="70" t="e">
        <f t="shared" si="329"/>
        <v>#DIV/0!</v>
      </c>
      <c r="L5222" s="63"/>
      <c r="M5222" s="22"/>
      <c r="N5222" s="32" t="str">
        <f>+IFERROR(VLOOKUP(B5222,$B$5:B5221,1,FALSE),"")</f>
        <v/>
      </c>
      <c r="O5222" s="32" t="str">
        <f t="shared" si="330"/>
        <v>DUPLICATE</v>
      </c>
      <c r="P5222" s="65"/>
      <c r="Q5222" s="66" t="str">
        <f t="shared" si="331"/>
        <v xml:space="preserve"> </v>
      </c>
    </row>
    <row r="5223" spans="1:17">
      <c r="A5223" s="28"/>
      <c r="B5223" s="28"/>
      <c r="C5223" s="28"/>
      <c r="D5223" s="28"/>
      <c r="E5223" s="28"/>
      <c r="F5223" s="28"/>
      <c r="G5223" s="28"/>
      <c r="H5223" s="28"/>
      <c r="I5223" s="28"/>
      <c r="J5223" s="69">
        <f t="shared" si="328"/>
        <v>0</v>
      </c>
      <c r="K5223" s="70" t="e">
        <f t="shared" si="329"/>
        <v>#DIV/0!</v>
      </c>
      <c r="L5223" s="63"/>
      <c r="M5223" s="22"/>
      <c r="N5223" s="32" t="str">
        <f>+IFERROR(VLOOKUP(B5223,$B$5:B5222,1,FALSE),"")</f>
        <v/>
      </c>
      <c r="O5223" s="32" t="str">
        <f t="shared" si="330"/>
        <v>DUPLICATE</v>
      </c>
      <c r="P5223" s="65"/>
      <c r="Q5223" s="66" t="str">
        <f t="shared" si="331"/>
        <v xml:space="preserve"> </v>
      </c>
    </row>
    <row r="5224" spans="1:17">
      <c r="A5224" s="28"/>
      <c r="B5224" s="28"/>
      <c r="C5224" s="28"/>
      <c r="D5224" s="28"/>
      <c r="E5224" s="28"/>
      <c r="F5224" s="28"/>
      <c r="G5224" s="28"/>
      <c r="H5224" s="28"/>
      <c r="I5224" s="28"/>
      <c r="J5224" s="69">
        <f t="shared" si="328"/>
        <v>0</v>
      </c>
      <c r="K5224" s="70" t="e">
        <f t="shared" si="329"/>
        <v>#DIV/0!</v>
      </c>
      <c r="L5224" s="63"/>
      <c r="M5224" s="22"/>
      <c r="N5224" s="32" t="str">
        <f>+IFERROR(VLOOKUP(B5224,$B$5:B5223,1,FALSE),"")</f>
        <v/>
      </c>
      <c r="O5224" s="32" t="str">
        <f t="shared" si="330"/>
        <v>DUPLICATE</v>
      </c>
      <c r="P5224" s="65"/>
      <c r="Q5224" s="66" t="str">
        <f t="shared" si="331"/>
        <v xml:space="preserve"> </v>
      </c>
    </row>
    <row r="5225" spans="1:17">
      <c r="A5225" s="28"/>
      <c r="B5225" s="28"/>
      <c r="C5225" s="28"/>
      <c r="D5225" s="28"/>
      <c r="E5225" s="28"/>
      <c r="F5225" s="28"/>
      <c r="G5225" s="28"/>
      <c r="H5225" s="28"/>
      <c r="I5225" s="28"/>
      <c r="J5225" s="69">
        <f t="shared" si="328"/>
        <v>0</v>
      </c>
      <c r="K5225" s="70" t="e">
        <f t="shared" si="329"/>
        <v>#DIV/0!</v>
      </c>
      <c r="L5225" s="63"/>
      <c r="M5225" s="22"/>
      <c r="N5225" s="32" t="str">
        <f>+IFERROR(VLOOKUP(B5225,$B$5:B5224,1,FALSE),"")</f>
        <v/>
      </c>
      <c r="O5225" s="32" t="str">
        <f t="shared" si="330"/>
        <v>DUPLICATE</v>
      </c>
      <c r="P5225" s="65"/>
      <c r="Q5225" s="66" t="str">
        <f t="shared" si="331"/>
        <v xml:space="preserve"> </v>
      </c>
    </row>
    <row r="5226" spans="1:17">
      <c r="A5226" s="28"/>
      <c r="B5226" s="28"/>
      <c r="C5226" s="28"/>
      <c r="D5226" s="28"/>
      <c r="E5226" s="28"/>
      <c r="F5226" s="28"/>
      <c r="G5226" s="28"/>
      <c r="H5226" s="28"/>
      <c r="I5226" s="28"/>
      <c r="J5226" s="69">
        <f t="shared" si="328"/>
        <v>0</v>
      </c>
      <c r="K5226" s="70" t="e">
        <f t="shared" si="329"/>
        <v>#DIV/0!</v>
      </c>
      <c r="L5226" s="63"/>
      <c r="M5226" s="22"/>
      <c r="N5226" s="32" t="str">
        <f>+IFERROR(VLOOKUP(B5226,$B$5:B5225,1,FALSE),"")</f>
        <v/>
      </c>
      <c r="O5226" s="32" t="str">
        <f t="shared" si="330"/>
        <v>DUPLICATE</v>
      </c>
      <c r="P5226" s="65"/>
      <c r="Q5226" s="66" t="str">
        <f t="shared" si="331"/>
        <v xml:space="preserve"> </v>
      </c>
    </row>
    <row r="5227" spans="1:17">
      <c r="A5227" s="28"/>
      <c r="B5227" s="28"/>
      <c r="C5227" s="28"/>
      <c r="D5227" s="28"/>
      <c r="E5227" s="28"/>
      <c r="F5227" s="28"/>
      <c r="G5227" s="28"/>
      <c r="H5227" s="28"/>
      <c r="I5227" s="28"/>
      <c r="J5227" s="69">
        <f t="shared" si="328"/>
        <v>0</v>
      </c>
      <c r="K5227" s="70" t="e">
        <f t="shared" si="329"/>
        <v>#DIV/0!</v>
      </c>
      <c r="L5227" s="63"/>
      <c r="M5227" s="22"/>
      <c r="N5227" s="32" t="str">
        <f>+IFERROR(VLOOKUP(B5227,$B$5:B5226,1,FALSE),"")</f>
        <v/>
      </c>
      <c r="O5227" s="32" t="str">
        <f t="shared" si="330"/>
        <v>DUPLICATE</v>
      </c>
      <c r="P5227" s="65"/>
      <c r="Q5227" s="66" t="str">
        <f t="shared" si="331"/>
        <v xml:space="preserve"> </v>
      </c>
    </row>
    <row r="5228" spans="1:17">
      <c r="A5228" s="28"/>
      <c r="B5228" s="28"/>
      <c r="C5228" s="28"/>
      <c r="D5228" s="28"/>
      <c r="E5228" s="28"/>
      <c r="F5228" s="28"/>
      <c r="G5228" s="28"/>
      <c r="H5228" s="28"/>
      <c r="I5228" s="28"/>
      <c r="J5228" s="69">
        <f t="shared" si="328"/>
        <v>0</v>
      </c>
      <c r="K5228" s="70" t="e">
        <f t="shared" si="329"/>
        <v>#DIV/0!</v>
      </c>
      <c r="L5228" s="63"/>
      <c r="M5228" s="22"/>
      <c r="N5228" s="32" t="str">
        <f>+IFERROR(VLOOKUP(B5228,$B$5:B5227,1,FALSE),"")</f>
        <v/>
      </c>
      <c r="O5228" s="32" t="str">
        <f t="shared" si="330"/>
        <v>DUPLICATE</v>
      </c>
      <c r="P5228" s="65"/>
      <c r="Q5228" s="66" t="str">
        <f t="shared" si="331"/>
        <v xml:space="preserve"> </v>
      </c>
    </row>
    <row r="5229" spans="1:17">
      <c r="A5229" s="28"/>
      <c r="B5229" s="28"/>
      <c r="C5229" s="28"/>
      <c r="D5229" s="28"/>
      <c r="E5229" s="28"/>
      <c r="F5229" s="28"/>
      <c r="G5229" s="28"/>
      <c r="H5229" s="28"/>
      <c r="I5229" s="28"/>
      <c r="J5229" s="69">
        <f t="shared" si="328"/>
        <v>0</v>
      </c>
      <c r="K5229" s="70" t="e">
        <f t="shared" si="329"/>
        <v>#DIV/0!</v>
      </c>
      <c r="L5229" s="63"/>
      <c r="M5229" s="22"/>
      <c r="N5229" s="32" t="str">
        <f>+IFERROR(VLOOKUP(B5229,$B$5:B5228,1,FALSE),"")</f>
        <v/>
      </c>
      <c r="O5229" s="32" t="str">
        <f t="shared" si="330"/>
        <v>DUPLICATE</v>
      </c>
      <c r="P5229" s="65"/>
      <c r="Q5229" s="66" t="str">
        <f t="shared" si="331"/>
        <v xml:space="preserve"> </v>
      </c>
    </row>
    <row r="5230" spans="1:17">
      <c r="A5230" s="28"/>
      <c r="B5230" s="28"/>
      <c r="C5230" s="28"/>
      <c r="D5230" s="28"/>
      <c r="E5230" s="28"/>
      <c r="F5230" s="28"/>
      <c r="G5230" s="28"/>
      <c r="H5230" s="28"/>
      <c r="I5230" s="28"/>
      <c r="J5230" s="69">
        <f t="shared" si="328"/>
        <v>0</v>
      </c>
      <c r="K5230" s="70" t="e">
        <f t="shared" si="329"/>
        <v>#DIV/0!</v>
      </c>
      <c r="L5230" s="63"/>
      <c r="M5230" s="22"/>
      <c r="N5230" s="32" t="str">
        <f>+IFERROR(VLOOKUP(B5230,$B$5:B5229,1,FALSE),"")</f>
        <v/>
      </c>
      <c r="O5230" s="32" t="str">
        <f t="shared" si="330"/>
        <v>DUPLICATE</v>
      </c>
      <c r="P5230" s="65"/>
      <c r="Q5230" s="66" t="str">
        <f t="shared" si="331"/>
        <v xml:space="preserve"> </v>
      </c>
    </row>
    <row r="5231" spans="1:17">
      <c r="A5231" s="28"/>
      <c r="B5231" s="28"/>
      <c r="C5231" s="28"/>
      <c r="D5231" s="28"/>
      <c r="E5231" s="28"/>
      <c r="F5231" s="28"/>
      <c r="G5231" s="28"/>
      <c r="H5231" s="28"/>
      <c r="I5231" s="28"/>
      <c r="J5231" s="69">
        <f t="shared" si="328"/>
        <v>0</v>
      </c>
      <c r="K5231" s="70" t="e">
        <f t="shared" si="329"/>
        <v>#DIV/0!</v>
      </c>
      <c r="L5231" s="63"/>
      <c r="M5231" s="22"/>
      <c r="N5231" s="32" t="str">
        <f>+IFERROR(VLOOKUP(B5231,$B$5:B5230,1,FALSE),"")</f>
        <v/>
      </c>
      <c r="O5231" s="32" t="str">
        <f t="shared" si="330"/>
        <v>DUPLICATE</v>
      </c>
      <c r="P5231" s="65"/>
      <c r="Q5231" s="66" t="str">
        <f t="shared" si="331"/>
        <v xml:space="preserve"> </v>
      </c>
    </row>
    <row r="5232" spans="1:17">
      <c r="A5232" s="28"/>
      <c r="B5232" s="28"/>
      <c r="C5232" s="28"/>
      <c r="D5232" s="28"/>
      <c r="E5232" s="28"/>
      <c r="F5232" s="28"/>
      <c r="G5232" s="28"/>
      <c r="H5232" s="28"/>
      <c r="I5232" s="28"/>
      <c r="J5232" s="69">
        <f t="shared" si="328"/>
        <v>0</v>
      </c>
      <c r="K5232" s="70" t="e">
        <f t="shared" si="329"/>
        <v>#DIV/0!</v>
      </c>
      <c r="L5232" s="63"/>
      <c r="M5232" s="22"/>
      <c r="N5232" s="32" t="str">
        <f>+IFERROR(VLOOKUP(B5232,$B$5:B5231,1,FALSE),"")</f>
        <v/>
      </c>
      <c r="O5232" s="32" t="str">
        <f t="shared" si="330"/>
        <v>DUPLICATE</v>
      </c>
      <c r="P5232" s="65"/>
      <c r="Q5232" s="66" t="str">
        <f t="shared" si="331"/>
        <v xml:space="preserve"> </v>
      </c>
    </row>
    <row r="5233" spans="1:17">
      <c r="A5233" s="28"/>
      <c r="B5233" s="28"/>
      <c r="C5233" s="28"/>
      <c r="D5233" s="28"/>
      <c r="E5233" s="28"/>
      <c r="F5233" s="28"/>
      <c r="G5233" s="28"/>
      <c r="H5233" s="28"/>
      <c r="I5233" s="28"/>
      <c r="J5233" s="69">
        <f t="shared" si="328"/>
        <v>0</v>
      </c>
      <c r="K5233" s="70" t="e">
        <f t="shared" si="329"/>
        <v>#DIV/0!</v>
      </c>
      <c r="L5233" s="63"/>
      <c r="M5233" s="22"/>
      <c r="N5233" s="32" t="str">
        <f>+IFERROR(VLOOKUP(B5233,$B$5:B5232,1,FALSE),"")</f>
        <v/>
      </c>
      <c r="O5233" s="32" t="str">
        <f t="shared" si="330"/>
        <v>DUPLICATE</v>
      </c>
      <c r="P5233" s="65"/>
      <c r="Q5233" s="66" t="str">
        <f t="shared" si="331"/>
        <v xml:space="preserve"> </v>
      </c>
    </row>
    <row r="5234" spans="1:17">
      <c r="A5234" s="28"/>
      <c r="B5234" s="28"/>
      <c r="C5234" s="28"/>
      <c r="D5234" s="28"/>
      <c r="E5234" s="28"/>
      <c r="F5234" s="28"/>
      <c r="G5234" s="28"/>
      <c r="H5234" s="28"/>
      <c r="I5234" s="28"/>
      <c r="J5234" s="69">
        <f t="shared" si="328"/>
        <v>0</v>
      </c>
      <c r="K5234" s="70" t="e">
        <f t="shared" si="329"/>
        <v>#DIV/0!</v>
      </c>
      <c r="L5234" s="63"/>
      <c r="M5234" s="22"/>
      <c r="N5234" s="32" t="str">
        <f>+IFERROR(VLOOKUP(B5234,$B$5:B5233,1,FALSE),"")</f>
        <v/>
      </c>
      <c r="O5234" s="32" t="str">
        <f t="shared" si="330"/>
        <v>DUPLICATE</v>
      </c>
      <c r="P5234" s="65"/>
      <c r="Q5234" s="66" t="str">
        <f t="shared" si="331"/>
        <v xml:space="preserve"> </v>
      </c>
    </row>
    <row r="5235" spans="1:17">
      <c r="A5235" s="28"/>
      <c r="B5235" s="28"/>
      <c r="C5235" s="28"/>
      <c r="D5235" s="28"/>
      <c r="E5235" s="28"/>
      <c r="F5235" s="28"/>
      <c r="G5235" s="28"/>
      <c r="H5235" s="28"/>
      <c r="I5235" s="28"/>
      <c r="J5235" s="69">
        <f t="shared" si="328"/>
        <v>0</v>
      </c>
      <c r="K5235" s="70" t="e">
        <f t="shared" si="329"/>
        <v>#DIV/0!</v>
      </c>
      <c r="L5235" s="63"/>
      <c r="M5235" s="22"/>
      <c r="N5235" s="32" t="str">
        <f>+IFERROR(VLOOKUP(B5235,$B$5:B5234,1,FALSE),"")</f>
        <v/>
      </c>
      <c r="O5235" s="32" t="str">
        <f t="shared" si="330"/>
        <v>DUPLICATE</v>
      </c>
      <c r="P5235" s="65"/>
      <c r="Q5235" s="66" t="str">
        <f t="shared" si="331"/>
        <v xml:space="preserve"> </v>
      </c>
    </row>
    <row r="5236" spans="1:17">
      <c r="A5236" s="28"/>
      <c r="B5236" s="28"/>
      <c r="C5236" s="28"/>
      <c r="D5236" s="28"/>
      <c r="E5236" s="28"/>
      <c r="F5236" s="28"/>
      <c r="G5236" s="28"/>
      <c r="H5236" s="28"/>
      <c r="I5236" s="28"/>
      <c r="J5236" s="69">
        <f t="shared" si="328"/>
        <v>0</v>
      </c>
      <c r="K5236" s="70" t="e">
        <f t="shared" si="329"/>
        <v>#DIV/0!</v>
      </c>
      <c r="L5236" s="63"/>
      <c r="M5236" s="22"/>
      <c r="N5236" s="32" t="str">
        <f>+IFERROR(VLOOKUP(B5236,$B$5:B5235,1,FALSE),"")</f>
        <v/>
      </c>
      <c r="O5236" s="32" t="str">
        <f t="shared" si="330"/>
        <v>DUPLICATE</v>
      </c>
      <c r="P5236" s="65"/>
      <c r="Q5236" s="66" t="str">
        <f t="shared" si="331"/>
        <v xml:space="preserve"> </v>
      </c>
    </row>
    <row r="5237" spans="1:17">
      <c r="A5237" s="28"/>
      <c r="B5237" s="28"/>
      <c r="C5237" s="28"/>
      <c r="D5237" s="28"/>
      <c r="E5237" s="28"/>
      <c r="F5237" s="28"/>
      <c r="G5237" s="28"/>
      <c r="H5237" s="28"/>
      <c r="I5237" s="28"/>
      <c r="J5237" s="69">
        <f t="shared" si="328"/>
        <v>0</v>
      </c>
      <c r="K5237" s="70" t="e">
        <f t="shared" si="329"/>
        <v>#DIV/0!</v>
      </c>
      <c r="L5237" s="63"/>
      <c r="M5237" s="22"/>
      <c r="N5237" s="32" t="str">
        <f>+IFERROR(VLOOKUP(B5237,$B$5:B5236,1,FALSE),"")</f>
        <v/>
      </c>
      <c r="O5237" s="32" t="str">
        <f t="shared" si="330"/>
        <v>DUPLICATE</v>
      </c>
      <c r="P5237" s="65"/>
      <c r="Q5237" s="66" t="str">
        <f t="shared" si="331"/>
        <v xml:space="preserve"> </v>
      </c>
    </row>
    <row r="5238" spans="1:17">
      <c r="A5238" s="28"/>
      <c r="B5238" s="28"/>
      <c r="C5238" s="28"/>
      <c r="D5238" s="28"/>
      <c r="E5238" s="28"/>
      <c r="F5238" s="28"/>
      <c r="G5238" s="28"/>
      <c r="H5238" s="28"/>
      <c r="I5238" s="28"/>
      <c r="J5238" s="69">
        <f t="shared" si="328"/>
        <v>0</v>
      </c>
      <c r="K5238" s="70" t="e">
        <f t="shared" si="329"/>
        <v>#DIV/0!</v>
      </c>
      <c r="L5238" s="63"/>
      <c r="M5238" s="22"/>
      <c r="N5238" s="32" t="str">
        <f>+IFERROR(VLOOKUP(B5238,$B$5:B5237,1,FALSE),"")</f>
        <v/>
      </c>
      <c r="O5238" s="32" t="str">
        <f t="shared" si="330"/>
        <v>DUPLICATE</v>
      </c>
      <c r="P5238" s="65"/>
      <c r="Q5238" s="66" t="str">
        <f t="shared" si="331"/>
        <v xml:space="preserve"> </v>
      </c>
    </row>
    <row r="5239" spans="1:17">
      <c r="A5239" s="28"/>
      <c r="B5239" s="28"/>
      <c r="C5239" s="28"/>
      <c r="D5239" s="28"/>
      <c r="E5239" s="28"/>
      <c r="F5239" s="28"/>
      <c r="G5239" s="28"/>
      <c r="H5239" s="28"/>
      <c r="I5239" s="28"/>
      <c r="J5239" s="69">
        <f t="shared" si="328"/>
        <v>0</v>
      </c>
      <c r="K5239" s="70" t="e">
        <f t="shared" si="329"/>
        <v>#DIV/0!</v>
      </c>
      <c r="L5239" s="63"/>
      <c r="M5239" s="22"/>
      <c r="N5239" s="32" t="str">
        <f>+IFERROR(VLOOKUP(B5239,$B$5:B5238,1,FALSE),"")</f>
        <v/>
      </c>
      <c r="O5239" s="32" t="str">
        <f t="shared" si="330"/>
        <v>DUPLICATE</v>
      </c>
      <c r="P5239" s="65"/>
      <c r="Q5239" s="66" t="str">
        <f t="shared" si="331"/>
        <v xml:space="preserve"> </v>
      </c>
    </row>
    <row r="5240" spans="1:17">
      <c r="A5240" s="28"/>
      <c r="B5240" s="28"/>
      <c r="C5240" s="28"/>
      <c r="D5240" s="28"/>
      <c r="E5240" s="28"/>
      <c r="F5240" s="28"/>
      <c r="G5240" s="28"/>
      <c r="H5240" s="28"/>
      <c r="I5240" s="28"/>
      <c r="J5240" s="69">
        <f t="shared" si="328"/>
        <v>0</v>
      </c>
      <c r="K5240" s="70" t="e">
        <f t="shared" si="329"/>
        <v>#DIV/0!</v>
      </c>
      <c r="L5240" s="63"/>
      <c r="M5240" s="22"/>
      <c r="N5240" s="32" t="str">
        <f>+IFERROR(VLOOKUP(B5240,$B$5:B5239,1,FALSE),"")</f>
        <v/>
      </c>
      <c r="O5240" s="32" t="str">
        <f t="shared" si="330"/>
        <v>DUPLICATE</v>
      </c>
      <c r="P5240" s="65"/>
      <c r="Q5240" s="66" t="str">
        <f t="shared" si="331"/>
        <v xml:space="preserve"> </v>
      </c>
    </row>
    <row r="5241" spans="1:17">
      <c r="A5241" s="28"/>
      <c r="B5241" s="28"/>
      <c r="C5241" s="28"/>
      <c r="D5241" s="28"/>
      <c r="E5241" s="28"/>
      <c r="F5241" s="28"/>
      <c r="G5241" s="28"/>
      <c r="H5241" s="28"/>
      <c r="I5241" s="28"/>
      <c r="J5241" s="69">
        <f t="shared" si="328"/>
        <v>0</v>
      </c>
      <c r="K5241" s="70" t="e">
        <f t="shared" si="329"/>
        <v>#DIV/0!</v>
      </c>
      <c r="L5241" s="63"/>
      <c r="M5241" s="22"/>
      <c r="N5241" s="32" t="str">
        <f>+IFERROR(VLOOKUP(B5241,$B$5:B5240,1,FALSE),"")</f>
        <v/>
      </c>
      <c r="O5241" s="32" t="str">
        <f t="shared" si="330"/>
        <v>DUPLICATE</v>
      </c>
      <c r="P5241" s="65"/>
      <c r="Q5241" s="66" t="str">
        <f t="shared" si="331"/>
        <v xml:space="preserve"> </v>
      </c>
    </row>
    <row r="5242" spans="1:17">
      <c r="A5242" s="28"/>
      <c r="B5242" s="28"/>
      <c r="C5242" s="28"/>
      <c r="D5242" s="28"/>
      <c r="E5242" s="28"/>
      <c r="F5242" s="28"/>
      <c r="G5242" s="28"/>
      <c r="H5242" s="28"/>
      <c r="I5242" s="28"/>
      <c r="J5242" s="69">
        <f t="shared" si="328"/>
        <v>0</v>
      </c>
      <c r="K5242" s="70" t="e">
        <f t="shared" si="329"/>
        <v>#DIV/0!</v>
      </c>
      <c r="L5242" s="63"/>
      <c r="M5242" s="22"/>
      <c r="N5242" s="32" t="str">
        <f>+IFERROR(VLOOKUP(B5242,$B$5:B5241,1,FALSE),"")</f>
        <v/>
      </c>
      <c r="O5242" s="32" t="str">
        <f t="shared" si="330"/>
        <v>DUPLICATE</v>
      </c>
      <c r="P5242" s="65"/>
      <c r="Q5242" s="66" t="str">
        <f t="shared" si="331"/>
        <v xml:space="preserve"> </v>
      </c>
    </row>
    <row r="5243" spans="1:17">
      <c r="A5243" s="28"/>
      <c r="B5243" s="28"/>
      <c r="C5243" s="28"/>
      <c r="D5243" s="28"/>
      <c r="E5243" s="28"/>
      <c r="F5243" s="28"/>
      <c r="G5243" s="28"/>
      <c r="H5243" s="28"/>
      <c r="I5243" s="28"/>
      <c r="J5243" s="69">
        <f t="shared" si="328"/>
        <v>0</v>
      </c>
      <c r="K5243" s="70" t="e">
        <f t="shared" si="329"/>
        <v>#DIV/0!</v>
      </c>
      <c r="L5243" s="63"/>
      <c r="M5243" s="22"/>
      <c r="N5243" s="32" t="str">
        <f>+IFERROR(VLOOKUP(B5243,$B$5:B5242,1,FALSE),"")</f>
        <v/>
      </c>
      <c r="O5243" s="32" t="str">
        <f t="shared" si="330"/>
        <v>DUPLICATE</v>
      </c>
      <c r="P5243" s="65"/>
      <c r="Q5243" s="66" t="str">
        <f t="shared" si="331"/>
        <v xml:space="preserve"> </v>
      </c>
    </row>
    <row r="5244" spans="1:17">
      <c r="A5244" s="28"/>
      <c r="B5244" s="28"/>
      <c r="C5244" s="28"/>
      <c r="D5244" s="28"/>
      <c r="E5244" s="28"/>
      <c r="F5244" s="28"/>
      <c r="G5244" s="28"/>
      <c r="H5244" s="28"/>
      <c r="I5244" s="28"/>
      <c r="J5244" s="69">
        <f t="shared" si="328"/>
        <v>0</v>
      </c>
      <c r="K5244" s="70" t="e">
        <f t="shared" si="329"/>
        <v>#DIV/0!</v>
      </c>
      <c r="L5244" s="63"/>
      <c r="M5244" s="22"/>
      <c r="N5244" s="32" t="str">
        <f>+IFERROR(VLOOKUP(B5244,$B$5:B5243,1,FALSE),"")</f>
        <v/>
      </c>
      <c r="O5244" s="32" t="str">
        <f t="shared" si="330"/>
        <v>DUPLICATE</v>
      </c>
      <c r="P5244" s="65"/>
      <c r="Q5244" s="66" t="str">
        <f t="shared" si="331"/>
        <v xml:space="preserve"> </v>
      </c>
    </row>
    <row r="5245" spans="1:17">
      <c r="A5245" s="28"/>
      <c r="B5245" s="28"/>
      <c r="C5245" s="28"/>
      <c r="D5245" s="28"/>
      <c r="E5245" s="28"/>
      <c r="F5245" s="28"/>
      <c r="G5245" s="28"/>
      <c r="H5245" s="28"/>
      <c r="I5245" s="28"/>
      <c r="J5245" s="69">
        <f t="shared" si="328"/>
        <v>0</v>
      </c>
      <c r="K5245" s="70" t="e">
        <f t="shared" si="329"/>
        <v>#DIV/0!</v>
      </c>
      <c r="L5245" s="63"/>
      <c r="M5245" s="22"/>
      <c r="N5245" s="32" t="str">
        <f>+IFERROR(VLOOKUP(B5245,$B$5:B5244,1,FALSE),"")</f>
        <v/>
      </c>
      <c r="O5245" s="32" t="str">
        <f t="shared" si="330"/>
        <v>DUPLICATE</v>
      </c>
      <c r="P5245" s="65"/>
      <c r="Q5245" s="66" t="str">
        <f t="shared" si="331"/>
        <v xml:space="preserve"> </v>
      </c>
    </row>
    <row r="5246" spans="1:17">
      <c r="A5246" s="28"/>
      <c r="B5246" s="28"/>
      <c r="C5246" s="28"/>
      <c r="D5246" s="28"/>
      <c r="E5246" s="28"/>
      <c r="F5246" s="28"/>
      <c r="G5246" s="28"/>
      <c r="H5246" s="28"/>
      <c r="I5246" s="28"/>
      <c r="J5246" s="69">
        <f t="shared" si="328"/>
        <v>0</v>
      </c>
      <c r="K5246" s="70" t="e">
        <f t="shared" si="329"/>
        <v>#DIV/0!</v>
      </c>
      <c r="L5246" s="63"/>
      <c r="M5246" s="22"/>
      <c r="N5246" s="32" t="str">
        <f>+IFERROR(VLOOKUP(B5246,$B$5:B5245,1,FALSE),"")</f>
        <v/>
      </c>
      <c r="O5246" s="32" t="str">
        <f t="shared" si="330"/>
        <v>DUPLICATE</v>
      </c>
      <c r="P5246" s="65"/>
      <c r="Q5246" s="66" t="str">
        <f t="shared" si="331"/>
        <v xml:space="preserve"> </v>
      </c>
    </row>
    <row r="5247" spans="1:17">
      <c r="A5247" s="28"/>
      <c r="B5247" s="28"/>
      <c r="C5247" s="28"/>
      <c r="D5247" s="28"/>
      <c r="E5247" s="28"/>
      <c r="F5247" s="28"/>
      <c r="G5247" s="28"/>
      <c r="H5247" s="28"/>
      <c r="I5247" s="28"/>
      <c r="J5247" s="69">
        <f t="shared" si="328"/>
        <v>0</v>
      </c>
      <c r="K5247" s="70" t="e">
        <f t="shared" si="329"/>
        <v>#DIV/0!</v>
      </c>
      <c r="L5247" s="63"/>
      <c r="M5247" s="22"/>
      <c r="N5247" s="32" t="str">
        <f>+IFERROR(VLOOKUP(B5247,$B$5:B5246,1,FALSE),"")</f>
        <v/>
      </c>
      <c r="O5247" s="32" t="str">
        <f t="shared" si="330"/>
        <v>DUPLICATE</v>
      </c>
      <c r="P5247" s="65"/>
      <c r="Q5247" s="66" t="str">
        <f t="shared" si="331"/>
        <v xml:space="preserve"> </v>
      </c>
    </row>
    <row r="5248" spans="1:17">
      <c r="A5248" s="28"/>
      <c r="B5248" s="28"/>
      <c r="C5248" s="28"/>
      <c r="D5248" s="28"/>
      <c r="E5248" s="28"/>
      <c r="F5248" s="28"/>
      <c r="G5248" s="28"/>
      <c r="H5248" s="28"/>
      <c r="I5248" s="28"/>
      <c r="J5248" s="69">
        <f t="shared" si="328"/>
        <v>0</v>
      </c>
      <c r="K5248" s="70" t="e">
        <f t="shared" si="329"/>
        <v>#DIV/0!</v>
      </c>
      <c r="L5248" s="63"/>
      <c r="M5248" s="22"/>
      <c r="N5248" s="32" t="str">
        <f>+IFERROR(VLOOKUP(B5248,$B$5:B5247,1,FALSE),"")</f>
        <v/>
      </c>
      <c r="O5248" s="32" t="str">
        <f t="shared" si="330"/>
        <v>DUPLICATE</v>
      </c>
      <c r="P5248" s="65"/>
      <c r="Q5248" s="66" t="str">
        <f t="shared" si="331"/>
        <v xml:space="preserve"> </v>
      </c>
    </row>
    <row r="5249" spans="1:17">
      <c r="A5249" s="28"/>
      <c r="B5249" s="28"/>
      <c r="C5249" s="28"/>
      <c r="D5249" s="28"/>
      <c r="E5249" s="28"/>
      <c r="F5249" s="28"/>
      <c r="G5249" s="28"/>
      <c r="H5249" s="28"/>
      <c r="I5249" s="28"/>
      <c r="J5249" s="69">
        <f t="shared" si="328"/>
        <v>0</v>
      </c>
      <c r="K5249" s="70" t="e">
        <f t="shared" si="329"/>
        <v>#DIV/0!</v>
      </c>
      <c r="L5249" s="63"/>
      <c r="M5249" s="22"/>
      <c r="N5249" s="32" t="str">
        <f>+IFERROR(VLOOKUP(B5249,$B$5:B5248,1,FALSE),"")</f>
        <v/>
      </c>
      <c r="O5249" s="32" t="str">
        <f t="shared" si="330"/>
        <v>DUPLICATE</v>
      </c>
      <c r="P5249" s="65"/>
      <c r="Q5249" s="66" t="str">
        <f t="shared" si="331"/>
        <v xml:space="preserve"> </v>
      </c>
    </row>
    <row r="5250" spans="1:17">
      <c r="A5250" s="28"/>
      <c r="B5250" s="28"/>
      <c r="C5250" s="28"/>
      <c r="D5250" s="28"/>
      <c r="E5250" s="28"/>
      <c r="F5250" s="28"/>
      <c r="G5250" s="28"/>
      <c r="H5250" s="28"/>
      <c r="I5250" s="28"/>
      <c r="J5250" s="69">
        <f t="shared" si="328"/>
        <v>0</v>
      </c>
      <c r="K5250" s="70" t="e">
        <f t="shared" si="329"/>
        <v>#DIV/0!</v>
      </c>
      <c r="L5250" s="63"/>
      <c r="M5250" s="22"/>
      <c r="N5250" s="32" t="str">
        <f>+IFERROR(VLOOKUP(B5250,$B$5:B5249,1,FALSE),"")</f>
        <v/>
      </c>
      <c r="O5250" s="32" t="str">
        <f t="shared" si="330"/>
        <v>DUPLICATE</v>
      </c>
      <c r="P5250" s="65"/>
      <c r="Q5250" s="66" t="str">
        <f t="shared" si="331"/>
        <v xml:space="preserve"> </v>
      </c>
    </row>
    <row r="5251" spans="1:17">
      <c r="A5251" s="28"/>
      <c r="B5251" s="28"/>
      <c r="C5251" s="28"/>
      <c r="D5251" s="28"/>
      <c r="E5251" s="28"/>
      <c r="F5251" s="28"/>
      <c r="G5251" s="28"/>
      <c r="H5251" s="28"/>
      <c r="I5251" s="28"/>
      <c r="J5251" s="69">
        <f t="shared" si="328"/>
        <v>0</v>
      </c>
      <c r="K5251" s="70" t="e">
        <f t="shared" si="329"/>
        <v>#DIV/0!</v>
      </c>
      <c r="L5251" s="63"/>
      <c r="M5251" s="22"/>
      <c r="N5251" s="32" t="str">
        <f>+IFERROR(VLOOKUP(B5251,$B$5:B5250,1,FALSE),"")</f>
        <v/>
      </c>
      <c r="O5251" s="32" t="str">
        <f t="shared" si="330"/>
        <v>DUPLICATE</v>
      </c>
      <c r="P5251" s="65"/>
      <c r="Q5251" s="66" t="str">
        <f t="shared" si="331"/>
        <v xml:space="preserve"> </v>
      </c>
    </row>
    <row r="5252" spans="1:17">
      <c r="A5252" s="28"/>
      <c r="B5252" s="28"/>
      <c r="C5252" s="28"/>
      <c r="D5252" s="28"/>
      <c r="E5252" s="28"/>
      <c r="F5252" s="28"/>
      <c r="G5252" s="28"/>
      <c r="H5252" s="28"/>
      <c r="I5252" s="28"/>
      <c r="J5252" s="69">
        <f t="shared" si="328"/>
        <v>0</v>
      </c>
      <c r="K5252" s="70" t="e">
        <f t="shared" si="329"/>
        <v>#DIV/0!</v>
      </c>
      <c r="L5252" s="63"/>
      <c r="M5252" s="22"/>
      <c r="N5252" s="32" t="str">
        <f>+IFERROR(VLOOKUP(B5252,$B$5:B5251,1,FALSE),"")</f>
        <v/>
      </c>
      <c r="O5252" s="32" t="str">
        <f t="shared" si="330"/>
        <v>DUPLICATE</v>
      </c>
      <c r="P5252" s="65"/>
      <c r="Q5252" s="66" t="str">
        <f t="shared" si="331"/>
        <v xml:space="preserve"> </v>
      </c>
    </row>
    <row r="5253" spans="1:17">
      <c r="A5253" s="28"/>
      <c r="B5253" s="28"/>
      <c r="C5253" s="28"/>
      <c r="D5253" s="28"/>
      <c r="E5253" s="28"/>
      <c r="F5253" s="28"/>
      <c r="G5253" s="28"/>
      <c r="H5253" s="28"/>
      <c r="I5253" s="28"/>
      <c r="J5253" s="69">
        <f t="shared" si="328"/>
        <v>0</v>
      </c>
      <c r="K5253" s="70" t="e">
        <f t="shared" si="329"/>
        <v>#DIV/0!</v>
      </c>
      <c r="L5253" s="63"/>
      <c r="M5253" s="22"/>
      <c r="N5253" s="32" t="str">
        <f>+IFERROR(VLOOKUP(B5253,$B$5:B5252,1,FALSE),"")</f>
        <v/>
      </c>
      <c r="O5253" s="32" t="str">
        <f t="shared" si="330"/>
        <v>DUPLICATE</v>
      </c>
      <c r="P5253" s="65"/>
      <c r="Q5253" s="66" t="str">
        <f t="shared" si="331"/>
        <v xml:space="preserve"> </v>
      </c>
    </row>
    <row r="5254" spans="1:17">
      <c r="A5254" s="28"/>
      <c r="B5254" s="28"/>
      <c r="C5254" s="28"/>
      <c r="D5254" s="28"/>
      <c r="E5254" s="28"/>
      <c r="F5254" s="28"/>
      <c r="G5254" s="28"/>
      <c r="H5254" s="28"/>
      <c r="I5254" s="28"/>
      <c r="J5254" s="69">
        <f t="shared" si="328"/>
        <v>0</v>
      </c>
      <c r="K5254" s="70" t="e">
        <f t="shared" si="329"/>
        <v>#DIV/0!</v>
      </c>
      <c r="L5254" s="63"/>
      <c r="M5254" s="22"/>
      <c r="N5254" s="32" t="str">
        <f>+IFERROR(VLOOKUP(B5254,$B$5:B5253,1,FALSE),"")</f>
        <v/>
      </c>
      <c r="O5254" s="32" t="str">
        <f t="shared" si="330"/>
        <v>DUPLICATE</v>
      </c>
      <c r="P5254" s="65"/>
      <c r="Q5254" s="66" t="str">
        <f t="shared" si="331"/>
        <v xml:space="preserve"> </v>
      </c>
    </row>
    <row r="5255" spans="1:17">
      <c r="A5255" s="28"/>
      <c r="B5255" s="28"/>
      <c r="C5255" s="28"/>
      <c r="D5255" s="28"/>
      <c r="E5255" s="28"/>
      <c r="F5255" s="28"/>
      <c r="G5255" s="28"/>
      <c r="H5255" s="28"/>
      <c r="I5255" s="28"/>
      <c r="J5255" s="69">
        <f t="shared" si="328"/>
        <v>0</v>
      </c>
      <c r="K5255" s="70" t="e">
        <f t="shared" si="329"/>
        <v>#DIV/0!</v>
      </c>
      <c r="L5255" s="63"/>
      <c r="M5255" s="22"/>
      <c r="N5255" s="32" t="str">
        <f>+IFERROR(VLOOKUP(B5255,$B$5:B5254,1,FALSE),"")</f>
        <v/>
      </c>
      <c r="O5255" s="32" t="str">
        <f t="shared" si="330"/>
        <v>DUPLICATE</v>
      </c>
      <c r="P5255" s="65"/>
      <c r="Q5255" s="66" t="str">
        <f t="shared" si="331"/>
        <v xml:space="preserve"> </v>
      </c>
    </row>
    <row r="5256" spans="1:17">
      <c r="A5256" s="28"/>
      <c r="B5256" s="28"/>
      <c r="C5256" s="28"/>
      <c r="D5256" s="28"/>
      <c r="E5256" s="28"/>
      <c r="F5256" s="28"/>
      <c r="G5256" s="28"/>
      <c r="H5256" s="28"/>
      <c r="I5256" s="28"/>
      <c r="J5256" s="69">
        <f t="shared" si="328"/>
        <v>0</v>
      </c>
      <c r="K5256" s="70" t="e">
        <f t="shared" si="329"/>
        <v>#DIV/0!</v>
      </c>
      <c r="L5256" s="63"/>
      <c r="M5256" s="22"/>
      <c r="N5256" s="32" t="str">
        <f>+IFERROR(VLOOKUP(B5256,$B$5:B5255,1,FALSE),"")</f>
        <v/>
      </c>
      <c r="O5256" s="32" t="str">
        <f t="shared" si="330"/>
        <v>DUPLICATE</v>
      </c>
      <c r="P5256" s="65"/>
      <c r="Q5256" s="66" t="str">
        <f t="shared" si="331"/>
        <v xml:space="preserve"> </v>
      </c>
    </row>
    <row r="5257" spans="1:17">
      <c r="A5257" s="28"/>
      <c r="B5257" s="28"/>
      <c r="C5257" s="28"/>
      <c r="D5257" s="28"/>
      <c r="E5257" s="28"/>
      <c r="F5257" s="28"/>
      <c r="G5257" s="28"/>
      <c r="H5257" s="28"/>
      <c r="I5257" s="28"/>
      <c r="J5257" s="69">
        <f t="shared" si="328"/>
        <v>0</v>
      </c>
      <c r="K5257" s="70" t="e">
        <f t="shared" si="329"/>
        <v>#DIV/0!</v>
      </c>
      <c r="L5257" s="63"/>
      <c r="M5257" s="22"/>
      <c r="N5257" s="32" t="str">
        <f>+IFERROR(VLOOKUP(B5257,$B$5:B5256,1,FALSE),"")</f>
        <v/>
      </c>
      <c r="O5257" s="32" t="str">
        <f t="shared" si="330"/>
        <v>DUPLICATE</v>
      </c>
      <c r="P5257" s="65"/>
      <c r="Q5257" s="66" t="str">
        <f t="shared" si="331"/>
        <v xml:space="preserve"> </v>
      </c>
    </row>
    <row r="5258" spans="1:17">
      <c r="A5258" s="28"/>
      <c r="B5258" s="28"/>
      <c r="C5258" s="28"/>
      <c r="D5258" s="28"/>
      <c r="E5258" s="28"/>
      <c r="F5258" s="28"/>
      <c r="G5258" s="28"/>
      <c r="H5258" s="28"/>
      <c r="I5258" s="28"/>
      <c r="J5258" s="69">
        <f t="shared" si="328"/>
        <v>0</v>
      </c>
      <c r="K5258" s="70" t="e">
        <f t="shared" si="329"/>
        <v>#DIV/0!</v>
      </c>
      <c r="L5258" s="63"/>
      <c r="M5258" s="22"/>
      <c r="N5258" s="32" t="str">
        <f>+IFERROR(VLOOKUP(B5258,$B$5:B5257,1,FALSE),"")</f>
        <v/>
      </c>
      <c r="O5258" s="32" t="str">
        <f t="shared" si="330"/>
        <v>DUPLICATE</v>
      </c>
      <c r="P5258" s="65"/>
      <c r="Q5258" s="66" t="str">
        <f t="shared" si="331"/>
        <v xml:space="preserve"> </v>
      </c>
    </row>
    <row r="5259" spans="1:17">
      <c r="A5259" s="28"/>
      <c r="B5259" s="28"/>
      <c r="C5259" s="28"/>
      <c r="D5259" s="28"/>
      <c r="E5259" s="28"/>
      <c r="F5259" s="28"/>
      <c r="G5259" s="28"/>
      <c r="H5259" s="28"/>
      <c r="I5259" s="28"/>
      <c r="J5259" s="69">
        <f t="shared" si="328"/>
        <v>0</v>
      </c>
      <c r="K5259" s="70" t="e">
        <f t="shared" si="329"/>
        <v>#DIV/0!</v>
      </c>
      <c r="L5259" s="63"/>
      <c r="M5259" s="22"/>
      <c r="N5259" s="32" t="str">
        <f>+IFERROR(VLOOKUP(B5259,$B$5:B5258,1,FALSE),"")</f>
        <v/>
      </c>
      <c r="O5259" s="32" t="str">
        <f t="shared" si="330"/>
        <v>DUPLICATE</v>
      </c>
      <c r="P5259" s="65"/>
      <c r="Q5259" s="66" t="str">
        <f t="shared" si="331"/>
        <v xml:space="preserve"> </v>
      </c>
    </row>
    <row r="5260" spans="1:17">
      <c r="A5260" s="28"/>
      <c r="B5260" s="28"/>
      <c r="C5260" s="28"/>
      <c r="D5260" s="28"/>
      <c r="E5260" s="28"/>
      <c r="F5260" s="28"/>
      <c r="G5260" s="28"/>
      <c r="H5260" s="28"/>
      <c r="I5260" s="28"/>
      <c r="J5260" s="69">
        <f t="shared" si="328"/>
        <v>0</v>
      </c>
      <c r="K5260" s="70" t="e">
        <f t="shared" si="329"/>
        <v>#DIV/0!</v>
      </c>
      <c r="L5260" s="63"/>
      <c r="M5260" s="22"/>
      <c r="N5260" s="32" t="str">
        <f>+IFERROR(VLOOKUP(B5260,$B$5:B5259,1,FALSE),"")</f>
        <v/>
      </c>
      <c r="O5260" s="32" t="str">
        <f t="shared" si="330"/>
        <v>DUPLICATE</v>
      </c>
      <c r="P5260" s="65"/>
      <c r="Q5260" s="66" t="str">
        <f t="shared" si="331"/>
        <v xml:space="preserve"> </v>
      </c>
    </row>
    <row r="5261" spans="1:17">
      <c r="A5261" s="28"/>
      <c r="B5261" s="28"/>
      <c r="C5261" s="28"/>
      <c r="D5261" s="28"/>
      <c r="E5261" s="28"/>
      <c r="F5261" s="28"/>
      <c r="G5261" s="28"/>
      <c r="H5261" s="28"/>
      <c r="I5261" s="28"/>
      <c r="J5261" s="69">
        <f t="shared" si="328"/>
        <v>0</v>
      </c>
      <c r="K5261" s="70" t="e">
        <f t="shared" si="329"/>
        <v>#DIV/0!</v>
      </c>
      <c r="L5261" s="63"/>
      <c r="M5261" s="22"/>
      <c r="N5261" s="32" t="str">
        <f>+IFERROR(VLOOKUP(B5261,$B$5:B5260,1,FALSE),"")</f>
        <v/>
      </c>
      <c r="O5261" s="32" t="str">
        <f t="shared" si="330"/>
        <v>DUPLICATE</v>
      </c>
      <c r="P5261" s="65"/>
      <c r="Q5261" s="66" t="str">
        <f t="shared" si="331"/>
        <v xml:space="preserve"> </v>
      </c>
    </row>
    <row r="5262" spans="1:17">
      <c r="A5262" s="28"/>
      <c r="B5262" s="28"/>
      <c r="C5262" s="28"/>
      <c r="D5262" s="28"/>
      <c r="E5262" s="28"/>
      <c r="F5262" s="28"/>
      <c r="G5262" s="28"/>
      <c r="H5262" s="28"/>
      <c r="I5262" s="28"/>
      <c r="J5262" s="69">
        <f t="shared" si="328"/>
        <v>0</v>
      </c>
      <c r="K5262" s="70" t="e">
        <f t="shared" si="329"/>
        <v>#DIV/0!</v>
      </c>
      <c r="L5262" s="63"/>
      <c r="M5262" s="22"/>
      <c r="N5262" s="32" t="str">
        <f>+IFERROR(VLOOKUP(B5262,$B$5:B5261,1,FALSE),"")</f>
        <v/>
      </c>
      <c r="O5262" s="32" t="str">
        <f t="shared" si="330"/>
        <v>DUPLICATE</v>
      </c>
      <c r="P5262" s="65"/>
      <c r="Q5262" s="66" t="str">
        <f t="shared" si="331"/>
        <v xml:space="preserve"> </v>
      </c>
    </row>
    <row r="5263" spans="1:17">
      <c r="A5263" s="28"/>
      <c r="B5263" s="28"/>
      <c r="C5263" s="28"/>
      <c r="D5263" s="28"/>
      <c r="E5263" s="28"/>
      <c r="F5263" s="28"/>
      <c r="G5263" s="28"/>
      <c r="H5263" s="28"/>
      <c r="I5263" s="28"/>
      <c r="J5263" s="69">
        <f t="shared" si="328"/>
        <v>0</v>
      </c>
      <c r="K5263" s="70" t="e">
        <f t="shared" si="329"/>
        <v>#DIV/0!</v>
      </c>
      <c r="L5263" s="63"/>
      <c r="M5263" s="22"/>
      <c r="N5263" s="32" t="str">
        <f>+IFERROR(VLOOKUP(B5263,$B$5:B5262,1,FALSE),"")</f>
        <v/>
      </c>
      <c r="O5263" s="32" t="str">
        <f t="shared" si="330"/>
        <v>DUPLICATE</v>
      </c>
      <c r="P5263" s="65"/>
      <c r="Q5263" s="66" t="str">
        <f t="shared" si="331"/>
        <v xml:space="preserve"> </v>
      </c>
    </row>
    <row r="5264" spans="1:17">
      <c r="A5264" s="28"/>
      <c r="B5264" s="28"/>
      <c r="C5264" s="28"/>
      <c r="D5264" s="28"/>
      <c r="E5264" s="28"/>
      <c r="F5264" s="28"/>
      <c r="G5264" s="28"/>
      <c r="H5264" s="28"/>
      <c r="I5264" s="28"/>
      <c r="J5264" s="69">
        <f t="shared" si="328"/>
        <v>0</v>
      </c>
      <c r="K5264" s="70" t="e">
        <f t="shared" si="329"/>
        <v>#DIV/0!</v>
      </c>
      <c r="L5264" s="63"/>
      <c r="M5264" s="22"/>
      <c r="N5264" s="32" t="str">
        <f>+IFERROR(VLOOKUP(B5264,$B$5:B5263,1,FALSE),"")</f>
        <v/>
      </c>
      <c r="O5264" s="32" t="str">
        <f t="shared" si="330"/>
        <v>DUPLICATE</v>
      </c>
      <c r="P5264" s="65"/>
      <c r="Q5264" s="66" t="str">
        <f t="shared" si="331"/>
        <v xml:space="preserve"> </v>
      </c>
    </row>
    <row r="5265" spans="1:17">
      <c r="A5265" s="28"/>
      <c r="B5265" s="28"/>
      <c r="C5265" s="28"/>
      <c r="D5265" s="28"/>
      <c r="E5265" s="28"/>
      <c r="F5265" s="28"/>
      <c r="G5265" s="28"/>
      <c r="H5265" s="28"/>
      <c r="I5265" s="28"/>
      <c r="J5265" s="69">
        <f t="shared" si="328"/>
        <v>0</v>
      </c>
      <c r="K5265" s="70" t="e">
        <f t="shared" si="329"/>
        <v>#DIV/0!</v>
      </c>
      <c r="L5265" s="63"/>
      <c r="M5265" s="22"/>
      <c r="N5265" s="32" t="str">
        <f>+IFERROR(VLOOKUP(B5265,$B$5:B5264,1,FALSE),"")</f>
        <v/>
      </c>
      <c r="O5265" s="32" t="str">
        <f t="shared" si="330"/>
        <v>DUPLICATE</v>
      </c>
      <c r="P5265" s="65"/>
      <c r="Q5265" s="66" t="str">
        <f t="shared" si="331"/>
        <v xml:space="preserve"> </v>
      </c>
    </row>
    <row r="5266" spans="1:17">
      <c r="A5266" s="28"/>
      <c r="B5266" s="28"/>
      <c r="C5266" s="28"/>
      <c r="D5266" s="28"/>
      <c r="E5266" s="28"/>
      <c r="F5266" s="28"/>
      <c r="G5266" s="28"/>
      <c r="H5266" s="28"/>
      <c r="I5266" s="28"/>
      <c r="J5266" s="69">
        <f t="shared" si="328"/>
        <v>0</v>
      </c>
      <c r="K5266" s="70" t="e">
        <f t="shared" si="329"/>
        <v>#DIV/0!</v>
      </c>
      <c r="L5266" s="63"/>
      <c r="M5266" s="22"/>
      <c r="N5266" s="32" t="str">
        <f>+IFERROR(VLOOKUP(B5266,$B$5:B5265,1,FALSE),"")</f>
        <v/>
      </c>
      <c r="O5266" s="32" t="str">
        <f t="shared" si="330"/>
        <v>DUPLICATE</v>
      </c>
      <c r="P5266" s="65"/>
      <c r="Q5266" s="66" t="str">
        <f t="shared" si="331"/>
        <v xml:space="preserve"> </v>
      </c>
    </row>
    <row r="5267" spans="1:17">
      <c r="A5267" s="28"/>
      <c r="B5267" s="28"/>
      <c r="C5267" s="28"/>
      <c r="D5267" s="28"/>
      <c r="E5267" s="28"/>
      <c r="F5267" s="28"/>
      <c r="G5267" s="28"/>
      <c r="H5267" s="28"/>
      <c r="I5267" s="28"/>
      <c r="J5267" s="69">
        <f t="shared" si="328"/>
        <v>0</v>
      </c>
      <c r="K5267" s="70" t="e">
        <f t="shared" si="329"/>
        <v>#DIV/0!</v>
      </c>
      <c r="L5267" s="63"/>
      <c r="M5267" s="22"/>
      <c r="N5267" s="32" t="str">
        <f>+IFERROR(VLOOKUP(B5267,$B$5:B5266,1,FALSE),"")</f>
        <v/>
      </c>
      <c r="O5267" s="32" t="str">
        <f t="shared" si="330"/>
        <v>DUPLICATE</v>
      </c>
      <c r="P5267" s="65"/>
      <c r="Q5267" s="66" t="str">
        <f t="shared" si="331"/>
        <v xml:space="preserve"> </v>
      </c>
    </row>
    <row r="5268" spans="1:17">
      <c r="A5268" s="28"/>
      <c r="B5268" s="28"/>
      <c r="C5268" s="28"/>
      <c r="D5268" s="28"/>
      <c r="E5268" s="28"/>
      <c r="F5268" s="28"/>
      <c r="G5268" s="28"/>
      <c r="H5268" s="28"/>
      <c r="I5268" s="28"/>
      <c r="J5268" s="69">
        <f t="shared" si="328"/>
        <v>0</v>
      </c>
      <c r="K5268" s="70" t="e">
        <f t="shared" si="329"/>
        <v>#DIV/0!</v>
      </c>
      <c r="L5268" s="63"/>
      <c r="M5268" s="22"/>
      <c r="N5268" s="32" t="str">
        <f>+IFERROR(VLOOKUP(B5268,$B$5:B5267,1,FALSE),"")</f>
        <v/>
      </c>
      <c r="O5268" s="32" t="str">
        <f t="shared" si="330"/>
        <v>DUPLICATE</v>
      </c>
      <c r="P5268" s="65"/>
      <c r="Q5268" s="66" t="str">
        <f t="shared" si="331"/>
        <v xml:space="preserve"> </v>
      </c>
    </row>
    <row r="5269" spans="1:17">
      <c r="A5269" s="28"/>
      <c r="B5269" s="28"/>
      <c r="C5269" s="28"/>
      <c r="D5269" s="28"/>
      <c r="E5269" s="28"/>
      <c r="F5269" s="28"/>
      <c r="G5269" s="28"/>
      <c r="H5269" s="28"/>
      <c r="I5269" s="28"/>
      <c r="J5269" s="69">
        <f t="shared" si="328"/>
        <v>0</v>
      </c>
      <c r="K5269" s="70" t="e">
        <f t="shared" si="329"/>
        <v>#DIV/0!</v>
      </c>
      <c r="L5269" s="63"/>
      <c r="M5269" s="22"/>
      <c r="N5269" s="32" t="str">
        <f>+IFERROR(VLOOKUP(B5269,$B$5:B5268,1,FALSE),"")</f>
        <v/>
      </c>
      <c r="O5269" s="32" t="str">
        <f t="shared" si="330"/>
        <v>DUPLICATE</v>
      </c>
      <c r="P5269" s="65"/>
      <c r="Q5269" s="66" t="str">
        <f t="shared" si="331"/>
        <v xml:space="preserve"> </v>
      </c>
    </row>
    <row r="5270" spans="1:17">
      <c r="A5270" s="28"/>
      <c r="B5270" s="28"/>
      <c r="C5270" s="28"/>
      <c r="D5270" s="28"/>
      <c r="E5270" s="28"/>
      <c r="F5270" s="28"/>
      <c r="G5270" s="28"/>
      <c r="H5270" s="28"/>
      <c r="I5270" s="28"/>
      <c r="J5270" s="69">
        <f t="shared" si="328"/>
        <v>0</v>
      </c>
      <c r="K5270" s="70" t="e">
        <f t="shared" si="329"/>
        <v>#DIV/0!</v>
      </c>
      <c r="L5270" s="63"/>
      <c r="M5270" s="22"/>
      <c r="N5270" s="32" t="str">
        <f>+IFERROR(VLOOKUP(B5270,$B$5:B5269,1,FALSE),"")</f>
        <v/>
      </c>
      <c r="O5270" s="32" t="str">
        <f t="shared" si="330"/>
        <v>DUPLICATE</v>
      </c>
      <c r="P5270" s="65"/>
      <c r="Q5270" s="66" t="str">
        <f t="shared" si="331"/>
        <v xml:space="preserve"> </v>
      </c>
    </row>
    <row r="5271" spans="1:17">
      <c r="A5271" s="28"/>
      <c r="B5271" s="28"/>
      <c r="C5271" s="28"/>
      <c r="D5271" s="28"/>
      <c r="E5271" s="28"/>
      <c r="F5271" s="28"/>
      <c r="G5271" s="28"/>
      <c r="H5271" s="28"/>
      <c r="I5271" s="28"/>
      <c r="J5271" s="69">
        <f t="shared" si="328"/>
        <v>0</v>
      </c>
      <c r="K5271" s="70" t="e">
        <f t="shared" si="329"/>
        <v>#DIV/0!</v>
      </c>
      <c r="L5271" s="63"/>
      <c r="M5271" s="22"/>
      <c r="N5271" s="32" t="str">
        <f>+IFERROR(VLOOKUP(B5271,$B$5:B5270,1,FALSE),"")</f>
        <v/>
      </c>
      <c r="O5271" s="32" t="str">
        <f t="shared" si="330"/>
        <v>DUPLICATE</v>
      </c>
      <c r="P5271" s="65"/>
      <c r="Q5271" s="66" t="str">
        <f t="shared" si="331"/>
        <v xml:space="preserve"> </v>
      </c>
    </row>
    <row r="5272" spans="1:17">
      <c r="A5272" s="28"/>
      <c r="B5272" s="28"/>
      <c r="C5272" s="28"/>
      <c r="D5272" s="28"/>
      <c r="E5272" s="28"/>
      <c r="F5272" s="28"/>
      <c r="G5272" s="28"/>
      <c r="H5272" s="28"/>
      <c r="I5272" s="28"/>
      <c r="J5272" s="69">
        <f t="shared" si="328"/>
        <v>0</v>
      </c>
      <c r="K5272" s="70" t="e">
        <f t="shared" si="329"/>
        <v>#DIV/0!</v>
      </c>
      <c r="L5272" s="63"/>
      <c r="M5272" s="22"/>
      <c r="N5272" s="32" t="str">
        <f>+IFERROR(VLOOKUP(B5272,$B$5:B5271,1,FALSE),"")</f>
        <v/>
      </c>
      <c r="O5272" s="32" t="str">
        <f t="shared" si="330"/>
        <v>DUPLICATE</v>
      </c>
      <c r="P5272" s="65"/>
      <c r="Q5272" s="66" t="str">
        <f t="shared" si="331"/>
        <v xml:space="preserve"> </v>
      </c>
    </row>
    <row r="5273" spans="1:17">
      <c r="A5273" s="28"/>
      <c r="B5273" s="28"/>
      <c r="C5273" s="28"/>
      <c r="D5273" s="28"/>
      <c r="E5273" s="28"/>
      <c r="F5273" s="28"/>
      <c r="G5273" s="28"/>
      <c r="H5273" s="28"/>
      <c r="I5273" s="28"/>
      <c r="J5273" s="69">
        <f t="shared" si="328"/>
        <v>0</v>
      </c>
      <c r="K5273" s="70" t="e">
        <f t="shared" si="329"/>
        <v>#DIV/0!</v>
      </c>
      <c r="L5273" s="63"/>
      <c r="M5273" s="22"/>
      <c r="N5273" s="32" t="str">
        <f>+IFERROR(VLOOKUP(B5273,$B$5:B5272,1,FALSE),"")</f>
        <v/>
      </c>
      <c r="O5273" s="32" t="str">
        <f t="shared" si="330"/>
        <v>DUPLICATE</v>
      </c>
      <c r="P5273" s="65"/>
      <c r="Q5273" s="66" t="str">
        <f t="shared" si="331"/>
        <v xml:space="preserve"> </v>
      </c>
    </row>
    <row r="5274" spans="1:17">
      <c r="A5274" s="28"/>
      <c r="B5274" s="28"/>
      <c r="C5274" s="28"/>
      <c r="D5274" s="28"/>
      <c r="E5274" s="28"/>
      <c r="F5274" s="28"/>
      <c r="G5274" s="28"/>
      <c r="H5274" s="28"/>
      <c r="I5274" s="28"/>
      <c r="J5274" s="69">
        <f t="shared" si="328"/>
        <v>0</v>
      </c>
      <c r="K5274" s="70" t="e">
        <f t="shared" si="329"/>
        <v>#DIV/0!</v>
      </c>
      <c r="L5274" s="63"/>
      <c r="M5274" s="22"/>
      <c r="N5274" s="32" t="str">
        <f>+IFERROR(VLOOKUP(B5274,$B$5:B5273,1,FALSE),"")</f>
        <v/>
      </c>
      <c r="O5274" s="32" t="str">
        <f t="shared" si="330"/>
        <v>DUPLICATE</v>
      </c>
      <c r="P5274" s="65"/>
      <c r="Q5274" s="66" t="str">
        <f t="shared" si="331"/>
        <v xml:space="preserve"> </v>
      </c>
    </row>
    <row r="5275" spans="1:17">
      <c r="A5275" s="28"/>
      <c r="B5275" s="28"/>
      <c r="C5275" s="28"/>
      <c r="D5275" s="28"/>
      <c r="E5275" s="28"/>
      <c r="F5275" s="28"/>
      <c r="G5275" s="28"/>
      <c r="H5275" s="28"/>
      <c r="I5275" s="28"/>
      <c r="J5275" s="69">
        <f t="shared" si="328"/>
        <v>0</v>
      </c>
      <c r="K5275" s="70" t="e">
        <f t="shared" si="329"/>
        <v>#DIV/0!</v>
      </c>
      <c r="L5275" s="63"/>
      <c r="M5275" s="22"/>
      <c r="N5275" s="32" t="str">
        <f>+IFERROR(VLOOKUP(B5275,$B$5:B5274,1,FALSE),"")</f>
        <v/>
      </c>
      <c r="O5275" s="32" t="str">
        <f t="shared" si="330"/>
        <v>DUPLICATE</v>
      </c>
      <c r="P5275" s="65"/>
      <c r="Q5275" s="66" t="str">
        <f t="shared" si="331"/>
        <v xml:space="preserve"> </v>
      </c>
    </row>
    <row r="5276" spans="1:17">
      <c r="A5276" s="28"/>
      <c r="B5276" s="28"/>
      <c r="C5276" s="28"/>
      <c r="D5276" s="28"/>
      <c r="E5276" s="28"/>
      <c r="F5276" s="28"/>
      <c r="G5276" s="28"/>
      <c r="H5276" s="28"/>
      <c r="I5276" s="28"/>
      <c r="J5276" s="69">
        <f t="shared" si="328"/>
        <v>0</v>
      </c>
      <c r="K5276" s="70" t="e">
        <f t="shared" si="329"/>
        <v>#DIV/0!</v>
      </c>
      <c r="L5276" s="63"/>
      <c r="M5276" s="22"/>
      <c r="N5276" s="32" t="str">
        <f>+IFERROR(VLOOKUP(B5276,$B$5:B5275,1,FALSE),"")</f>
        <v/>
      </c>
      <c r="O5276" s="32" t="str">
        <f t="shared" si="330"/>
        <v>DUPLICATE</v>
      </c>
      <c r="P5276" s="65"/>
      <c r="Q5276" s="66" t="str">
        <f t="shared" si="331"/>
        <v xml:space="preserve"> </v>
      </c>
    </row>
    <row r="5277" spans="1:17">
      <c r="A5277" s="28"/>
      <c r="B5277" s="28"/>
      <c r="C5277" s="28"/>
      <c r="D5277" s="28"/>
      <c r="E5277" s="28"/>
      <c r="F5277" s="28"/>
      <c r="G5277" s="28"/>
      <c r="H5277" s="28"/>
      <c r="I5277" s="28"/>
      <c r="J5277" s="69">
        <f t="shared" si="328"/>
        <v>0</v>
      </c>
      <c r="K5277" s="70" t="e">
        <f t="shared" si="329"/>
        <v>#DIV/0!</v>
      </c>
      <c r="L5277" s="63"/>
      <c r="M5277" s="22"/>
      <c r="N5277" s="32" t="str">
        <f>+IFERROR(VLOOKUP(B5277,$B$5:B5276,1,FALSE),"")</f>
        <v/>
      </c>
      <c r="O5277" s="32" t="str">
        <f t="shared" si="330"/>
        <v>DUPLICATE</v>
      </c>
      <c r="P5277" s="65"/>
      <c r="Q5277" s="66" t="str">
        <f t="shared" si="331"/>
        <v xml:space="preserve"> </v>
      </c>
    </row>
    <row r="5278" spans="1:17">
      <c r="A5278" s="28"/>
      <c r="B5278" s="28"/>
      <c r="C5278" s="28"/>
      <c r="D5278" s="28"/>
      <c r="E5278" s="28"/>
      <c r="F5278" s="28"/>
      <c r="G5278" s="28"/>
      <c r="H5278" s="28"/>
      <c r="I5278" s="28"/>
      <c r="J5278" s="69">
        <f t="shared" si="328"/>
        <v>0</v>
      </c>
      <c r="K5278" s="70" t="e">
        <f t="shared" si="329"/>
        <v>#DIV/0!</v>
      </c>
      <c r="L5278" s="63"/>
      <c r="M5278" s="22"/>
      <c r="N5278" s="32" t="str">
        <f>+IFERROR(VLOOKUP(B5278,$B$5:B5277,1,FALSE),"")</f>
        <v/>
      </c>
      <c r="O5278" s="32" t="str">
        <f t="shared" si="330"/>
        <v>DUPLICATE</v>
      </c>
      <c r="P5278" s="65"/>
      <c r="Q5278" s="66" t="str">
        <f t="shared" si="331"/>
        <v xml:space="preserve"> </v>
      </c>
    </row>
    <row r="5279" spans="1:17">
      <c r="A5279" s="28"/>
      <c r="B5279" s="28"/>
      <c r="C5279" s="28"/>
      <c r="D5279" s="28"/>
      <c r="E5279" s="28"/>
      <c r="F5279" s="28"/>
      <c r="G5279" s="28"/>
      <c r="H5279" s="28"/>
      <c r="I5279" s="28"/>
      <c r="J5279" s="69">
        <f t="shared" si="328"/>
        <v>0</v>
      </c>
      <c r="K5279" s="70" t="e">
        <f t="shared" si="329"/>
        <v>#DIV/0!</v>
      </c>
      <c r="L5279" s="63"/>
      <c r="M5279" s="22"/>
      <c r="N5279" s="32" t="str">
        <f>+IFERROR(VLOOKUP(B5279,$B$5:B5278,1,FALSE),"")</f>
        <v/>
      </c>
      <c r="O5279" s="32" t="str">
        <f t="shared" si="330"/>
        <v>DUPLICATE</v>
      </c>
      <c r="P5279" s="65"/>
      <c r="Q5279" s="66" t="str">
        <f t="shared" si="331"/>
        <v xml:space="preserve"> </v>
      </c>
    </row>
    <row r="5280" spans="1:17">
      <c r="A5280" s="28"/>
      <c r="B5280" s="28"/>
      <c r="C5280" s="28"/>
      <c r="D5280" s="28"/>
      <c r="E5280" s="28"/>
      <c r="F5280" s="28"/>
      <c r="G5280" s="28"/>
      <c r="H5280" s="28"/>
      <c r="I5280" s="28"/>
      <c r="J5280" s="69">
        <f t="shared" si="328"/>
        <v>0</v>
      </c>
      <c r="K5280" s="70" t="e">
        <f t="shared" si="329"/>
        <v>#DIV/0!</v>
      </c>
      <c r="L5280" s="63"/>
      <c r="M5280" s="22"/>
      <c r="N5280" s="32" t="str">
        <f>+IFERROR(VLOOKUP(B5280,$B$5:B5279,1,FALSE),"")</f>
        <v/>
      </c>
      <c r="O5280" s="32" t="str">
        <f t="shared" si="330"/>
        <v>DUPLICATE</v>
      </c>
      <c r="P5280" s="65"/>
      <c r="Q5280" s="66" t="str">
        <f t="shared" si="331"/>
        <v xml:space="preserve"> </v>
      </c>
    </row>
    <row r="5281" spans="1:17">
      <c r="A5281" s="28"/>
      <c r="B5281" s="28"/>
      <c r="C5281" s="28"/>
      <c r="D5281" s="28"/>
      <c r="E5281" s="28"/>
      <c r="F5281" s="28"/>
      <c r="G5281" s="28"/>
      <c r="H5281" s="28"/>
      <c r="I5281" s="28"/>
      <c r="J5281" s="69">
        <f t="shared" ref="J5281:J5295" si="332">SUM(G5281:I5281)</f>
        <v>0</v>
      </c>
      <c r="K5281" s="70" t="e">
        <f t="shared" ref="K5281:K5295" si="333">+(G5281+H5281+I5281)/F5281*100</f>
        <v>#DIV/0!</v>
      </c>
      <c r="L5281" s="63"/>
      <c r="M5281" s="22"/>
      <c r="N5281" s="32" t="str">
        <f>+IFERROR(VLOOKUP(B5281,$B$5:B5280,1,FALSE),"")</f>
        <v/>
      </c>
      <c r="O5281" s="32" t="str">
        <f t="shared" ref="O5281:O5295" si="334">+IF(EXACT(B5281,N5281),"DUPLICATE","ORIGINAL")</f>
        <v>DUPLICATE</v>
      </c>
      <c r="P5281" s="65"/>
      <c r="Q5281" s="66" t="str">
        <f t="shared" ref="Q5281:Q5295" si="335">CONCATENATE(B5281," ",A5281)</f>
        <v xml:space="preserve"> </v>
      </c>
    </row>
    <row r="5282" spans="1:17">
      <c r="A5282" s="28"/>
      <c r="B5282" s="28"/>
      <c r="C5282" s="28"/>
      <c r="D5282" s="28"/>
      <c r="E5282" s="28"/>
      <c r="F5282" s="28"/>
      <c r="G5282" s="28"/>
      <c r="H5282" s="28"/>
      <c r="I5282" s="28"/>
      <c r="J5282" s="69">
        <f t="shared" si="332"/>
        <v>0</v>
      </c>
      <c r="K5282" s="70" t="e">
        <f t="shared" si="333"/>
        <v>#DIV/0!</v>
      </c>
      <c r="L5282" s="63"/>
      <c r="M5282" s="22"/>
      <c r="N5282" s="32" t="str">
        <f>+IFERROR(VLOOKUP(B5282,$B$5:B5281,1,FALSE),"")</f>
        <v/>
      </c>
      <c r="O5282" s="32" t="str">
        <f t="shared" si="334"/>
        <v>DUPLICATE</v>
      </c>
      <c r="P5282" s="65"/>
      <c r="Q5282" s="66" t="str">
        <f t="shared" si="335"/>
        <v xml:space="preserve"> </v>
      </c>
    </row>
    <row r="5283" spans="1:17">
      <c r="A5283" s="28"/>
      <c r="B5283" s="28"/>
      <c r="C5283" s="28"/>
      <c r="D5283" s="28"/>
      <c r="E5283" s="28"/>
      <c r="F5283" s="28"/>
      <c r="G5283" s="28"/>
      <c r="H5283" s="28"/>
      <c r="I5283" s="28"/>
      <c r="J5283" s="69">
        <f t="shared" si="332"/>
        <v>0</v>
      </c>
      <c r="K5283" s="70" t="e">
        <f t="shared" si="333"/>
        <v>#DIV/0!</v>
      </c>
      <c r="L5283" s="63"/>
      <c r="M5283" s="22"/>
      <c r="N5283" s="32" t="str">
        <f>+IFERROR(VLOOKUP(B5283,$B$5:B5282,1,FALSE),"")</f>
        <v/>
      </c>
      <c r="O5283" s="32" t="str">
        <f t="shared" si="334"/>
        <v>DUPLICATE</v>
      </c>
      <c r="P5283" s="65"/>
      <c r="Q5283" s="66" t="str">
        <f t="shared" si="335"/>
        <v xml:space="preserve"> </v>
      </c>
    </row>
    <row r="5284" spans="1:17">
      <c r="A5284" s="28"/>
      <c r="B5284" s="28"/>
      <c r="C5284" s="28"/>
      <c r="D5284" s="28"/>
      <c r="E5284" s="28"/>
      <c r="F5284" s="28"/>
      <c r="G5284" s="28"/>
      <c r="H5284" s="28"/>
      <c r="I5284" s="28"/>
      <c r="J5284" s="69">
        <f t="shared" si="332"/>
        <v>0</v>
      </c>
      <c r="K5284" s="70" t="e">
        <f t="shared" si="333"/>
        <v>#DIV/0!</v>
      </c>
      <c r="L5284" s="63"/>
      <c r="M5284" s="22"/>
      <c r="N5284" s="32" t="str">
        <f>+IFERROR(VLOOKUP(B5284,$B$5:B5283,1,FALSE),"")</f>
        <v/>
      </c>
      <c r="O5284" s="32" t="str">
        <f t="shared" si="334"/>
        <v>DUPLICATE</v>
      </c>
      <c r="P5284" s="65"/>
      <c r="Q5284" s="66" t="str">
        <f t="shared" si="335"/>
        <v xml:space="preserve"> </v>
      </c>
    </row>
    <row r="5285" spans="1:17">
      <c r="A5285" s="28"/>
      <c r="B5285" s="28"/>
      <c r="C5285" s="28"/>
      <c r="D5285" s="28"/>
      <c r="E5285" s="28"/>
      <c r="F5285" s="28"/>
      <c r="G5285" s="28"/>
      <c r="H5285" s="28"/>
      <c r="I5285" s="28"/>
      <c r="J5285" s="69">
        <f t="shared" si="332"/>
        <v>0</v>
      </c>
      <c r="K5285" s="70" t="e">
        <f t="shared" si="333"/>
        <v>#DIV/0!</v>
      </c>
      <c r="L5285" s="63"/>
      <c r="M5285" s="22"/>
      <c r="N5285" s="32" t="str">
        <f>+IFERROR(VLOOKUP(B5285,$B$5:B5284,1,FALSE),"")</f>
        <v/>
      </c>
      <c r="O5285" s="32" t="str">
        <f t="shared" si="334"/>
        <v>DUPLICATE</v>
      </c>
      <c r="P5285" s="65"/>
      <c r="Q5285" s="66" t="str">
        <f t="shared" si="335"/>
        <v xml:space="preserve"> </v>
      </c>
    </row>
    <row r="5286" spans="1:17">
      <c r="A5286" s="28"/>
      <c r="B5286" s="28"/>
      <c r="C5286" s="28"/>
      <c r="D5286" s="28"/>
      <c r="E5286" s="28"/>
      <c r="F5286" s="28"/>
      <c r="G5286" s="28"/>
      <c r="H5286" s="28"/>
      <c r="I5286" s="28"/>
      <c r="J5286" s="69">
        <f t="shared" si="332"/>
        <v>0</v>
      </c>
      <c r="K5286" s="70" t="e">
        <f t="shared" si="333"/>
        <v>#DIV/0!</v>
      </c>
      <c r="L5286" s="63"/>
      <c r="M5286" s="22"/>
      <c r="N5286" s="32" t="str">
        <f>+IFERROR(VLOOKUP(B5286,$B$5:B5285,1,FALSE),"")</f>
        <v/>
      </c>
      <c r="O5286" s="32" t="str">
        <f t="shared" si="334"/>
        <v>DUPLICATE</v>
      </c>
      <c r="P5286" s="65"/>
      <c r="Q5286" s="66" t="str">
        <f t="shared" si="335"/>
        <v xml:space="preserve"> </v>
      </c>
    </row>
    <row r="5287" spans="1:17">
      <c r="A5287" s="28"/>
      <c r="B5287" s="28"/>
      <c r="C5287" s="28"/>
      <c r="D5287" s="28"/>
      <c r="E5287" s="28"/>
      <c r="F5287" s="28"/>
      <c r="G5287" s="28"/>
      <c r="H5287" s="28"/>
      <c r="I5287" s="28"/>
      <c r="J5287" s="69">
        <f t="shared" si="332"/>
        <v>0</v>
      </c>
      <c r="K5287" s="70" t="e">
        <f t="shared" si="333"/>
        <v>#DIV/0!</v>
      </c>
      <c r="L5287" s="63"/>
      <c r="M5287" s="22"/>
      <c r="N5287" s="32" t="str">
        <f>+IFERROR(VLOOKUP(B5287,$B$5:B5286,1,FALSE),"")</f>
        <v/>
      </c>
      <c r="O5287" s="32" t="str">
        <f t="shared" si="334"/>
        <v>DUPLICATE</v>
      </c>
      <c r="P5287" s="65"/>
      <c r="Q5287" s="66" t="str">
        <f t="shared" si="335"/>
        <v xml:space="preserve"> </v>
      </c>
    </row>
    <row r="5288" spans="1:17">
      <c r="A5288" s="28"/>
      <c r="B5288" s="28"/>
      <c r="C5288" s="28"/>
      <c r="D5288" s="28"/>
      <c r="E5288" s="28"/>
      <c r="F5288" s="28"/>
      <c r="G5288" s="28"/>
      <c r="H5288" s="28"/>
      <c r="I5288" s="28"/>
      <c r="J5288" s="69">
        <f t="shared" si="332"/>
        <v>0</v>
      </c>
      <c r="K5288" s="70" t="e">
        <f t="shared" si="333"/>
        <v>#DIV/0!</v>
      </c>
      <c r="L5288" s="63"/>
      <c r="M5288" s="22"/>
      <c r="N5288" s="32" t="str">
        <f>+IFERROR(VLOOKUP(B5288,$B$5:B5287,1,FALSE),"")</f>
        <v/>
      </c>
      <c r="O5288" s="32" t="str">
        <f t="shared" si="334"/>
        <v>DUPLICATE</v>
      </c>
      <c r="P5288" s="65"/>
      <c r="Q5288" s="66" t="str">
        <f t="shared" si="335"/>
        <v xml:space="preserve"> </v>
      </c>
    </row>
    <row r="5289" spans="1:17">
      <c r="A5289" s="28"/>
      <c r="B5289" s="28"/>
      <c r="C5289" s="28"/>
      <c r="D5289" s="28"/>
      <c r="E5289" s="28"/>
      <c r="F5289" s="28"/>
      <c r="G5289" s="28"/>
      <c r="H5289" s="28"/>
      <c r="I5289" s="28"/>
      <c r="J5289" s="69">
        <f t="shared" si="332"/>
        <v>0</v>
      </c>
      <c r="K5289" s="70" t="e">
        <f t="shared" si="333"/>
        <v>#DIV/0!</v>
      </c>
      <c r="L5289" s="63"/>
      <c r="M5289" s="22"/>
      <c r="N5289" s="32" t="str">
        <f>+IFERROR(VLOOKUP(B5289,$B$5:B5288,1,FALSE),"")</f>
        <v/>
      </c>
      <c r="O5289" s="32" t="str">
        <f t="shared" si="334"/>
        <v>DUPLICATE</v>
      </c>
      <c r="P5289" s="65"/>
      <c r="Q5289" s="66" t="str">
        <f t="shared" si="335"/>
        <v xml:space="preserve"> </v>
      </c>
    </row>
    <row r="5290" spans="1:17">
      <c r="A5290" s="28"/>
      <c r="B5290" s="28"/>
      <c r="C5290" s="28"/>
      <c r="D5290" s="28"/>
      <c r="E5290" s="28"/>
      <c r="F5290" s="28"/>
      <c r="G5290" s="28"/>
      <c r="H5290" s="28"/>
      <c r="I5290" s="28"/>
      <c r="J5290" s="69">
        <f t="shared" si="332"/>
        <v>0</v>
      </c>
      <c r="K5290" s="70" t="e">
        <f t="shared" si="333"/>
        <v>#DIV/0!</v>
      </c>
      <c r="L5290" s="63"/>
      <c r="M5290" s="22"/>
      <c r="N5290" s="32" t="str">
        <f>+IFERROR(VLOOKUP(B5290,$B$5:B5289,1,FALSE),"")</f>
        <v/>
      </c>
      <c r="O5290" s="32" t="str">
        <f t="shared" si="334"/>
        <v>DUPLICATE</v>
      </c>
      <c r="P5290" s="65"/>
      <c r="Q5290" s="66" t="str">
        <f t="shared" si="335"/>
        <v xml:space="preserve"> </v>
      </c>
    </row>
    <row r="5291" spans="1:17">
      <c r="A5291" s="28"/>
      <c r="B5291" s="28"/>
      <c r="C5291" s="28"/>
      <c r="D5291" s="28"/>
      <c r="E5291" s="28"/>
      <c r="F5291" s="28"/>
      <c r="G5291" s="28"/>
      <c r="H5291" s="28"/>
      <c r="I5291" s="28"/>
      <c r="J5291" s="69">
        <f t="shared" si="332"/>
        <v>0</v>
      </c>
      <c r="K5291" s="70" t="e">
        <f t="shared" si="333"/>
        <v>#DIV/0!</v>
      </c>
      <c r="L5291" s="63"/>
      <c r="M5291" s="22"/>
      <c r="N5291" s="32" t="str">
        <f>+IFERROR(VLOOKUP(B5291,$B$5:B5290,1,FALSE),"")</f>
        <v/>
      </c>
      <c r="O5291" s="32" t="str">
        <f t="shared" si="334"/>
        <v>DUPLICATE</v>
      </c>
      <c r="P5291" s="65"/>
      <c r="Q5291" s="66" t="str">
        <f t="shared" si="335"/>
        <v xml:space="preserve"> </v>
      </c>
    </row>
    <row r="5292" spans="1:17">
      <c r="A5292" s="28"/>
      <c r="B5292" s="28"/>
      <c r="C5292" s="28"/>
      <c r="D5292" s="28"/>
      <c r="E5292" s="28"/>
      <c r="F5292" s="28"/>
      <c r="G5292" s="28"/>
      <c r="H5292" s="28"/>
      <c r="I5292" s="28"/>
      <c r="J5292" s="69">
        <f t="shared" si="332"/>
        <v>0</v>
      </c>
      <c r="K5292" s="70" t="e">
        <f t="shared" si="333"/>
        <v>#DIV/0!</v>
      </c>
      <c r="L5292" s="63"/>
      <c r="M5292" s="22"/>
      <c r="N5292" s="32" t="str">
        <f>+IFERROR(VLOOKUP(B5292,$B$5:B5291,1,FALSE),"")</f>
        <v/>
      </c>
      <c r="O5292" s="32" t="str">
        <f t="shared" si="334"/>
        <v>DUPLICATE</v>
      </c>
      <c r="P5292" s="65"/>
      <c r="Q5292" s="66" t="str">
        <f t="shared" si="335"/>
        <v xml:space="preserve"> </v>
      </c>
    </row>
    <row r="5293" spans="1:17">
      <c r="A5293" s="28"/>
      <c r="B5293" s="28"/>
      <c r="C5293" s="28"/>
      <c r="D5293" s="28"/>
      <c r="E5293" s="28"/>
      <c r="F5293" s="28"/>
      <c r="G5293" s="28"/>
      <c r="H5293" s="28"/>
      <c r="I5293" s="28"/>
      <c r="J5293" s="69">
        <f t="shared" si="332"/>
        <v>0</v>
      </c>
      <c r="K5293" s="70" t="e">
        <f t="shared" si="333"/>
        <v>#DIV/0!</v>
      </c>
      <c r="L5293" s="63"/>
      <c r="M5293" s="22"/>
      <c r="N5293" s="32" t="str">
        <f>+IFERROR(VLOOKUP(B5293,$B$5:B5292,1,FALSE),"")</f>
        <v/>
      </c>
      <c r="O5293" s="32" t="str">
        <f t="shared" si="334"/>
        <v>DUPLICATE</v>
      </c>
      <c r="P5293" s="65"/>
      <c r="Q5293" s="66" t="str">
        <f t="shared" si="335"/>
        <v xml:space="preserve"> </v>
      </c>
    </row>
    <row r="5294" spans="1:17">
      <c r="A5294" s="28"/>
      <c r="B5294" s="28"/>
      <c r="C5294" s="28"/>
      <c r="D5294" s="28"/>
      <c r="E5294" s="28"/>
      <c r="F5294" s="28"/>
      <c r="G5294" s="28"/>
      <c r="H5294" s="28"/>
      <c r="I5294" s="28"/>
      <c r="J5294" s="69">
        <f t="shared" si="332"/>
        <v>0</v>
      </c>
      <c r="K5294" s="70" t="e">
        <f t="shared" si="333"/>
        <v>#DIV/0!</v>
      </c>
      <c r="L5294" s="63"/>
      <c r="M5294" s="22"/>
      <c r="N5294" s="32" t="str">
        <f>+IFERROR(VLOOKUP(B5294,$B$5:B5293,1,FALSE),"")</f>
        <v/>
      </c>
      <c r="O5294" s="32" t="str">
        <f t="shared" si="334"/>
        <v>DUPLICATE</v>
      </c>
      <c r="P5294" s="65"/>
      <c r="Q5294" s="66" t="str">
        <f t="shared" si="335"/>
        <v xml:space="preserve"> </v>
      </c>
    </row>
    <row r="5295" spans="1:17">
      <c r="A5295" s="28"/>
      <c r="B5295" s="28"/>
      <c r="C5295" s="28"/>
      <c r="D5295" s="28"/>
      <c r="E5295" s="28"/>
      <c r="F5295" s="28"/>
      <c r="G5295" s="28"/>
      <c r="H5295" s="28"/>
      <c r="I5295" s="28"/>
      <c r="J5295" s="69">
        <f t="shared" si="332"/>
        <v>0</v>
      </c>
      <c r="K5295" s="70" t="e">
        <f t="shared" si="333"/>
        <v>#DIV/0!</v>
      </c>
      <c r="L5295" s="63"/>
      <c r="M5295" s="22"/>
      <c r="N5295" s="32" t="str">
        <f>+IFERROR(VLOOKUP(B5295,$B$5:B5294,1,FALSE),"")</f>
        <v/>
      </c>
      <c r="O5295" s="32" t="str">
        <f t="shared" si="334"/>
        <v>DUPLICATE</v>
      </c>
      <c r="P5295" s="65"/>
      <c r="Q5295" s="66" t="str">
        <f t="shared" si="335"/>
        <v xml:space="preserve"> </v>
      </c>
    </row>
    <row r="5296" spans="1:17">
      <c r="A5296" s="24"/>
      <c r="B5296" s="28"/>
      <c r="C5296" s="28"/>
      <c r="D5296" s="28"/>
      <c r="E5296" s="28"/>
      <c r="F5296" s="28"/>
      <c r="G5296" s="28"/>
      <c r="H5296" s="28"/>
      <c r="I5296" s="28"/>
      <c r="J5296" s="44"/>
      <c r="K5296" s="71"/>
      <c r="N5296" s="32" t="str">
        <f>+IFERROR(VLOOKUP(B5296,$B$5:B5295,1,FALSE),"")</f>
        <v/>
      </c>
      <c r="O5296" s="32" t="str">
        <f>+IF(EXACT(B5296,N5296),"DUPLICATE","ORIGINAL")</f>
        <v>DUPLICATE</v>
      </c>
      <c r="P5296" s="65"/>
      <c r="Q5296" s="66" t="str">
        <f>CONCATENATE(B5296," ",A5296)</f>
        <v xml:space="preserve"> </v>
      </c>
    </row>
    <row r="5297" spans="1:17">
      <c r="A5297" s="24"/>
      <c r="B5297" s="28" t="s">
        <v>52</v>
      </c>
      <c r="C5297" s="28"/>
      <c r="D5297" s="28"/>
      <c r="E5297" s="29" t="s">
        <v>14</v>
      </c>
      <c r="F5297" s="30">
        <f>SUBTOTAL(9,F5:F5296)</f>
        <v>6000</v>
      </c>
      <c r="G5297" s="30">
        <f>SUBTOTAL(9,G5:G5296)</f>
        <v>540</v>
      </c>
      <c r="H5297" s="30">
        <f>SUBTOTAL(9,H5:H5296)</f>
        <v>540</v>
      </c>
      <c r="I5297" s="30">
        <f>SUBTOTAL(9,I5:I5296)</f>
        <v>0</v>
      </c>
      <c r="J5297" s="72"/>
      <c r="K5297" s="73"/>
      <c r="L5297" s="67">
        <f>SUBTOTAL(9,L5:L5296)</f>
        <v>0</v>
      </c>
      <c r="Q5297" s="44"/>
    </row>
    <row r="5298" spans="1:17">
      <c r="A5298" s="24"/>
      <c r="B5298" s="28"/>
      <c r="C5298" s="28"/>
      <c r="D5298" s="28"/>
      <c r="E5298" s="28"/>
      <c r="F5298" s="28"/>
      <c r="G5298" s="28"/>
      <c r="H5298" s="28"/>
      <c r="I5298" s="28"/>
      <c r="J5298" s="44"/>
      <c r="K5298" s="71"/>
      <c r="Q5298" s="44"/>
    </row>
    <row r="5299" spans="1:17">
      <c r="A5299" s="28"/>
      <c r="B5299" s="28"/>
      <c r="C5299" s="28"/>
      <c r="D5299" s="28"/>
      <c r="E5299" s="29" t="s">
        <v>15</v>
      </c>
      <c r="F5299" s="30">
        <f>SUM(F5:F5296)</f>
        <v>6000</v>
      </c>
      <c r="G5299" s="30">
        <f>SUM(G5:G5296)</f>
        <v>540</v>
      </c>
      <c r="H5299" s="30">
        <f>SUM(H5:H5296)</f>
        <v>540</v>
      </c>
      <c r="I5299" s="30">
        <f>SUM(I5:I5296)</f>
        <v>0</v>
      </c>
      <c r="J5299" s="72"/>
      <c r="K5299" s="73"/>
      <c r="L5299" s="67">
        <f>SUM(L5:L5296)</f>
        <v>0</v>
      </c>
      <c r="Q5299" s="44"/>
    </row>
  </sheetData>
  <sheetProtection password="CC0F" sheet="1" autoFilter="0"/>
  <autoFilter ref="A4:R5295"/>
  <conditionalFormatting sqref="A1">
    <cfRule type="cellIs" dxfId="1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710"/>
  <sheetViews>
    <sheetView workbookViewId="0">
      <selection activeCell="C16" sqref="C16"/>
    </sheetView>
  </sheetViews>
  <sheetFormatPr defaultRowHeight="12.75"/>
  <cols>
    <col min="1" max="1" width="9.28515625" style="14" bestFit="1" customWidth="1"/>
    <col min="2" max="2" width="19.5703125" style="15" customWidth="1"/>
    <col min="3" max="3" width="19.140625" style="15" customWidth="1"/>
    <col min="4" max="4" width="33.140625" style="15" customWidth="1"/>
    <col min="5" max="5" width="14.28515625" style="16" bestFit="1" customWidth="1"/>
    <col min="6" max="7" width="12.7109375" style="16" bestFit="1" customWidth="1"/>
    <col min="8" max="8" width="10.28515625" style="16" bestFit="1" customWidth="1"/>
    <col min="9" max="9" width="9.140625" style="15"/>
    <col min="10" max="11" width="9.140625" style="15" hidden="1" customWidth="1"/>
    <col min="12" max="12" width="9.140625" style="15" customWidth="1"/>
    <col min="13" max="16384" width="9.140625" style="15"/>
  </cols>
  <sheetData>
    <row r="2" spans="1:11" s="18" customFormat="1">
      <c r="A2" s="48" t="s">
        <v>20</v>
      </c>
      <c r="B2" s="47" t="s">
        <v>18</v>
      </c>
      <c r="C2" s="47" t="s">
        <v>19</v>
      </c>
      <c r="D2" s="47" t="s">
        <v>21</v>
      </c>
      <c r="E2" s="49" t="s">
        <v>17</v>
      </c>
      <c r="F2" s="49" t="s">
        <v>12</v>
      </c>
      <c r="G2" s="49" t="s">
        <v>11</v>
      </c>
      <c r="H2" s="49" t="s">
        <v>10</v>
      </c>
    </row>
    <row r="3" spans="1:11">
      <c r="A3" s="19">
        <v>1</v>
      </c>
      <c r="B3" s="8" t="str">
        <f t="array" ref="B3">+INDEX(ONLINE!$B$5:$B$5303,SMALL(IF($B$2=ONLINE!$U$5:$U$5303,ROW(ONLINE!$U$5:$U$5303)-ROW(ONLINE!$U$5)+1),A3))</f>
        <v>33XXXXX12345</v>
      </c>
      <c r="C3" s="8" t="str">
        <f>+IFERROR(B3,0)</f>
        <v>33XXXXX12345</v>
      </c>
      <c r="D3" s="8" t="str">
        <f>+IFERROR(VLOOKUP(C3,ONLINE!$B$5:$C$5103,2,FALSE),"")</f>
        <v>XXX XX P LTD</v>
      </c>
      <c r="E3" s="9">
        <f>+SUMIF(ONLINE!$B:$B,'0 DUP ONLINE'!C3,ONLINE!$K:$K)</f>
        <v>1000</v>
      </c>
      <c r="F3" s="9">
        <f>+SUMIF(ONLINE!$B:$B,'0 DUP ONLINE'!C3,ONLINE!$N:$N)</f>
        <v>90</v>
      </c>
      <c r="G3" s="9">
        <f>+SUMIF(ONLINE!$B:$B,'0 DUP ONLINE'!C3,ONLINE!$M:$M)</f>
        <v>90</v>
      </c>
      <c r="H3" s="9">
        <f>+SUMIF(ONLINE!$B:$B,'0 DUP ONLINE'!C3,ONLINE!$L:$L)</f>
        <v>0</v>
      </c>
      <c r="J3" s="15" t="str">
        <f>+IFERROR(VLOOKUP(C3,'0 DUP WORK'!$C$3:$C$701,1,FALSE),"")</f>
        <v>33XXXXX12345</v>
      </c>
      <c r="K3" s="15" t="str">
        <f>+IF(EXACT(J3,C3),"INPUT TAKEN","INPUT NOT TAKEN")</f>
        <v>INPUT TAKEN</v>
      </c>
    </row>
    <row r="4" spans="1:11">
      <c r="A4" s="19">
        <v>2</v>
      </c>
      <c r="B4" s="8" t="str">
        <f t="array" ref="B4">+INDEX(ONLINE!$B$5:$B$5303,SMALL(IF($B$2=ONLINE!$U$5:$U$5303,ROW(ONLINE!$U$5:$U$5303)-ROW(ONLINE!$U$5)+1),A4))</f>
        <v>33XXXXX123456</v>
      </c>
      <c r="C4" s="8" t="str">
        <f t="shared" ref="C4:C67" si="0">+IFERROR(B4,0)</f>
        <v>33XXXXX123456</v>
      </c>
      <c r="D4" s="8" t="str">
        <f>+IFERROR(VLOOKUP(C4,ONLINE!$B$5:$C$5103,2,FALSE),"")</f>
        <v>XXX XX P LTD 1</v>
      </c>
      <c r="E4" s="9">
        <f>+SUMIF(ONLINE!$B:$B,'0 DUP ONLINE'!C4,ONLINE!$K:$K)</f>
        <v>2000</v>
      </c>
      <c r="F4" s="9">
        <f>+SUMIF(ONLINE!$B:$B,'0 DUP ONLINE'!C4,ONLINE!$N:$N)</f>
        <v>180</v>
      </c>
      <c r="G4" s="9">
        <f>+SUMIF(ONLINE!$B:$B,'0 DUP ONLINE'!C4,ONLINE!$M:$M)</f>
        <v>180</v>
      </c>
      <c r="H4" s="9">
        <f>+SUMIF(ONLINE!$B:$B,'0 DUP ONLINE'!C4,ONLINE!$L:$L)</f>
        <v>0</v>
      </c>
      <c r="J4" s="15" t="str">
        <f>+IFERROR(VLOOKUP(C4,'0 DUP WORK'!$C$3:$C$701,1,FALSE),"")</f>
        <v>33XXXXX123456</v>
      </c>
      <c r="K4" s="15" t="str">
        <f t="shared" ref="K4:K67" si="1">+IF(EXACT(J4,C4),"INPUT TAKEN","INPUT NOT TAKEN")</f>
        <v>INPUT TAKEN</v>
      </c>
    </row>
    <row r="5" spans="1:11">
      <c r="A5" s="19">
        <v>3</v>
      </c>
      <c r="B5" s="8" t="str">
        <f t="array" ref="B5">+INDEX(ONLINE!$B$5:$B$5303,SMALL(IF($B$2=ONLINE!$U$5:$U$5303,ROW(ONLINE!$U$5:$U$5303)-ROW(ONLINE!$U$5)+1),A5))</f>
        <v>33XXXXX1234567</v>
      </c>
      <c r="C5" s="8" t="str">
        <f t="shared" si="0"/>
        <v>33XXXXX1234567</v>
      </c>
      <c r="D5" s="8" t="str">
        <f>+IFERROR(VLOOKUP(C5,ONLINE!$B$5:$C$5103,2,FALSE),"")</f>
        <v>XXX XX P LTD 2</v>
      </c>
      <c r="E5" s="9">
        <f>+SUMIF(ONLINE!$B:$B,'0 DUP ONLINE'!C5,ONLINE!$K:$K)</f>
        <v>3000</v>
      </c>
      <c r="F5" s="9">
        <f>+SUMIF(ONLINE!$B:$B,'0 DUP ONLINE'!C5,ONLINE!$N:$N)</f>
        <v>270</v>
      </c>
      <c r="G5" s="9">
        <f>+SUMIF(ONLINE!$B:$B,'0 DUP ONLINE'!C5,ONLINE!$M:$M)</f>
        <v>270</v>
      </c>
      <c r="H5" s="9">
        <f>+SUMIF(ONLINE!$B:$B,'0 DUP ONLINE'!C5,ONLINE!$L:$L)</f>
        <v>0</v>
      </c>
      <c r="J5" s="15" t="str">
        <f>+IFERROR(VLOOKUP(C5,'0 DUP WORK'!$C$3:$C$701,1,FALSE),"")</f>
        <v>33XXXXX1234567</v>
      </c>
      <c r="K5" s="15" t="str">
        <f t="shared" si="1"/>
        <v>INPUT TAKEN</v>
      </c>
    </row>
    <row r="6" spans="1:11">
      <c r="A6" s="19">
        <v>4</v>
      </c>
      <c r="B6" s="8" t="str">
        <f t="array" ref="B6">+INDEX(ONLINE!$B$5:$B$5303,SMALL(IF($B$2=ONLINE!$U$5:$U$5303,ROW(ONLINE!$U$5:$U$5303)-ROW(ONLINE!$U$5)+1),A6))</f>
        <v>33XXXXX12345678</v>
      </c>
      <c r="C6" s="8" t="str">
        <f t="shared" si="0"/>
        <v>33XXXXX12345678</v>
      </c>
      <c r="D6" s="8" t="str">
        <f>+IFERROR(VLOOKUP(C6,ONLINE!$B$5:$C$5103,2,FALSE),"")</f>
        <v>XXX XX P LTD 3</v>
      </c>
      <c r="E6" s="9">
        <f>+SUMIF(ONLINE!$B:$B,'0 DUP ONLINE'!C6,ONLINE!$K:$K)</f>
        <v>4000</v>
      </c>
      <c r="F6" s="9">
        <f>+SUMIF(ONLINE!$B:$B,'0 DUP ONLINE'!C6,ONLINE!$N:$N)</f>
        <v>360</v>
      </c>
      <c r="G6" s="9">
        <f>+SUMIF(ONLINE!$B:$B,'0 DUP ONLINE'!C6,ONLINE!$M:$M)</f>
        <v>360</v>
      </c>
      <c r="H6" s="9">
        <f>+SUMIF(ONLINE!$B:$B,'0 DUP ONLINE'!C6,ONLINE!$L:$L)</f>
        <v>0</v>
      </c>
      <c r="J6" s="15" t="str">
        <f>+IFERROR(VLOOKUP(C6,'0 DUP WORK'!$C$3:$C$701,1,FALSE),"")</f>
        <v/>
      </c>
      <c r="K6" s="15" t="str">
        <f t="shared" si="1"/>
        <v>INPUT NOT TAKEN</v>
      </c>
    </row>
    <row r="7" spans="1:11">
      <c r="A7" s="19">
        <v>5</v>
      </c>
      <c r="B7" s="8" t="e">
        <f t="array" ref="B7">+INDEX(ONLINE!$B$5:$B$5303,SMALL(IF($B$2=ONLINE!$U$5:$U$5303,ROW(ONLINE!$U$5:$U$5303)-ROW(ONLINE!$U$5)+1),A7))</f>
        <v>#NUM!</v>
      </c>
      <c r="C7" s="8">
        <f t="shared" si="0"/>
        <v>0</v>
      </c>
      <c r="D7" s="8" t="str">
        <f>+IFERROR(VLOOKUP(C7,ONLINE!$B$5:$C$5103,2,FALSE),"")</f>
        <v/>
      </c>
      <c r="E7" s="9">
        <f>+SUMIF(ONLINE!$B:$B,'0 DUP ONLINE'!C7,ONLINE!$K:$K)</f>
        <v>0</v>
      </c>
      <c r="F7" s="9">
        <f>+SUMIF(ONLINE!$B:$B,'0 DUP ONLINE'!C7,ONLINE!$N:$N)</f>
        <v>0</v>
      </c>
      <c r="G7" s="9">
        <f>+SUMIF(ONLINE!$B:$B,'0 DUP ONLINE'!C7,ONLINE!$M:$M)</f>
        <v>0</v>
      </c>
      <c r="H7" s="9">
        <f>+SUMIF(ONLINE!$B:$B,'0 DUP ONLINE'!C7,ONLINE!$L:$L)</f>
        <v>0</v>
      </c>
      <c r="J7" s="15">
        <f>+IFERROR(VLOOKUP(C7,'0 DUP WORK'!$C$3:$C$701,1,FALSE),"")</f>
        <v>0</v>
      </c>
      <c r="K7" s="15" t="str">
        <f t="shared" si="1"/>
        <v>INPUT TAKEN</v>
      </c>
    </row>
    <row r="8" spans="1:11">
      <c r="A8" s="19">
        <v>6</v>
      </c>
      <c r="B8" s="8" t="e">
        <f t="array" ref="B8">+INDEX(ONLINE!$B$5:$B$5303,SMALL(IF($B$2=ONLINE!$U$5:$U$5303,ROW(ONLINE!$U$5:$U$5303)-ROW(ONLINE!$U$5)+1),A8))</f>
        <v>#NUM!</v>
      </c>
      <c r="C8" s="8">
        <f t="shared" si="0"/>
        <v>0</v>
      </c>
      <c r="D8" s="8" t="str">
        <f>+IFERROR(VLOOKUP(C8,ONLINE!$B$5:$C$5103,2,FALSE),"")</f>
        <v/>
      </c>
      <c r="E8" s="9">
        <f>+SUMIF(ONLINE!$B:$B,'0 DUP ONLINE'!C8,ONLINE!$K:$K)</f>
        <v>0</v>
      </c>
      <c r="F8" s="9">
        <f>+SUMIF(ONLINE!$B:$B,'0 DUP ONLINE'!C8,ONLINE!$N:$N)</f>
        <v>0</v>
      </c>
      <c r="G8" s="9">
        <f>+SUMIF(ONLINE!$B:$B,'0 DUP ONLINE'!C8,ONLINE!$M:$M)</f>
        <v>0</v>
      </c>
      <c r="H8" s="9">
        <f>+SUMIF(ONLINE!$B:$B,'0 DUP ONLINE'!C8,ONLINE!$L:$L)</f>
        <v>0</v>
      </c>
      <c r="J8" s="15">
        <f>+IFERROR(VLOOKUP(C8,'0 DUP WORK'!$C$3:$C$701,1,FALSE),"")</f>
        <v>0</v>
      </c>
      <c r="K8" s="15" t="str">
        <f t="shared" si="1"/>
        <v>INPUT TAKEN</v>
      </c>
    </row>
    <row r="9" spans="1:11">
      <c r="A9" s="19">
        <v>7</v>
      </c>
      <c r="B9" s="8" t="e">
        <f t="array" ref="B9">+INDEX(ONLINE!$B$5:$B$5303,SMALL(IF($B$2=ONLINE!$U$5:$U$5303,ROW(ONLINE!$U$5:$U$5303)-ROW(ONLINE!$U$5)+1),A9))</f>
        <v>#NUM!</v>
      </c>
      <c r="C9" s="8">
        <f t="shared" si="0"/>
        <v>0</v>
      </c>
      <c r="D9" s="8" t="str">
        <f>+IFERROR(VLOOKUP(C9,ONLINE!$B$5:$C$5103,2,FALSE),"")</f>
        <v/>
      </c>
      <c r="E9" s="9">
        <f>+SUMIF(ONLINE!$B:$B,'0 DUP ONLINE'!C9,ONLINE!$K:$K)</f>
        <v>0</v>
      </c>
      <c r="F9" s="9">
        <f>+SUMIF(ONLINE!$B:$B,'0 DUP ONLINE'!C9,ONLINE!$N:$N)</f>
        <v>0</v>
      </c>
      <c r="G9" s="9">
        <f>+SUMIF(ONLINE!$B:$B,'0 DUP ONLINE'!C9,ONLINE!$M:$M)</f>
        <v>0</v>
      </c>
      <c r="H9" s="9">
        <f>+SUMIF(ONLINE!$B:$B,'0 DUP ONLINE'!C9,ONLINE!$L:$L)</f>
        <v>0</v>
      </c>
      <c r="J9" s="15">
        <f>+IFERROR(VLOOKUP(C9,'0 DUP WORK'!$C$3:$C$701,1,FALSE),"")</f>
        <v>0</v>
      </c>
      <c r="K9" s="15" t="str">
        <f t="shared" si="1"/>
        <v>INPUT TAKEN</v>
      </c>
    </row>
    <row r="10" spans="1:11">
      <c r="A10" s="19">
        <v>8</v>
      </c>
      <c r="B10" s="8" t="e">
        <f t="array" ref="B10">+INDEX(ONLINE!$B$5:$B$5303,SMALL(IF($B$2=ONLINE!$U$5:$U$5303,ROW(ONLINE!$U$5:$U$5303)-ROW(ONLINE!$U$5)+1),A10))</f>
        <v>#NUM!</v>
      </c>
      <c r="C10" s="8">
        <f t="shared" si="0"/>
        <v>0</v>
      </c>
      <c r="D10" s="8" t="str">
        <f>+IFERROR(VLOOKUP(C10,ONLINE!$B$5:$C$5103,2,FALSE),"")</f>
        <v/>
      </c>
      <c r="E10" s="9">
        <f>+SUMIF(ONLINE!$B:$B,'0 DUP ONLINE'!C10,ONLINE!$K:$K)</f>
        <v>0</v>
      </c>
      <c r="F10" s="9">
        <f>+SUMIF(ONLINE!$B:$B,'0 DUP ONLINE'!C10,ONLINE!$N:$N)</f>
        <v>0</v>
      </c>
      <c r="G10" s="9">
        <f>+SUMIF(ONLINE!$B:$B,'0 DUP ONLINE'!C10,ONLINE!$M:$M)</f>
        <v>0</v>
      </c>
      <c r="H10" s="9">
        <f>+SUMIF(ONLINE!$B:$B,'0 DUP ONLINE'!C10,ONLINE!$L:$L)</f>
        <v>0</v>
      </c>
      <c r="J10" s="15">
        <f>+IFERROR(VLOOKUP(C10,'0 DUP WORK'!$C$3:$C$701,1,FALSE),"")</f>
        <v>0</v>
      </c>
      <c r="K10" s="15" t="str">
        <f t="shared" si="1"/>
        <v>INPUT TAKEN</v>
      </c>
    </row>
    <row r="11" spans="1:11">
      <c r="A11" s="19">
        <v>9</v>
      </c>
      <c r="B11" s="8" t="e">
        <f t="array" ref="B11">+INDEX(ONLINE!$B$5:$B$5303,SMALL(IF($B$2=ONLINE!$U$5:$U$5303,ROW(ONLINE!$U$5:$U$5303)-ROW(ONLINE!$U$5)+1),A11))</f>
        <v>#NUM!</v>
      </c>
      <c r="C11" s="8">
        <f t="shared" si="0"/>
        <v>0</v>
      </c>
      <c r="D11" s="8" t="str">
        <f>+IFERROR(VLOOKUP(C11,ONLINE!$B$5:$C$5103,2,FALSE),"")</f>
        <v/>
      </c>
      <c r="E11" s="9">
        <f>+SUMIF(ONLINE!$B:$B,'0 DUP ONLINE'!C11,ONLINE!$K:$K)</f>
        <v>0</v>
      </c>
      <c r="F11" s="9">
        <f>+SUMIF(ONLINE!$B:$B,'0 DUP ONLINE'!C11,ONLINE!$N:$N)</f>
        <v>0</v>
      </c>
      <c r="G11" s="9">
        <f>+SUMIF(ONLINE!$B:$B,'0 DUP ONLINE'!C11,ONLINE!$M:$M)</f>
        <v>0</v>
      </c>
      <c r="H11" s="9">
        <f>+SUMIF(ONLINE!$B:$B,'0 DUP ONLINE'!C11,ONLINE!$L:$L)</f>
        <v>0</v>
      </c>
      <c r="J11" s="15">
        <f>+IFERROR(VLOOKUP(C11,'0 DUP WORK'!$C$3:$C$701,1,FALSE),"")</f>
        <v>0</v>
      </c>
      <c r="K11" s="15" t="str">
        <f t="shared" si="1"/>
        <v>INPUT TAKEN</v>
      </c>
    </row>
    <row r="12" spans="1:11">
      <c r="A12" s="19">
        <v>10</v>
      </c>
      <c r="B12" s="8" t="e">
        <f t="array" ref="B12">+INDEX(ONLINE!$B$5:$B$5303,SMALL(IF($B$2=ONLINE!$U$5:$U$5303,ROW(ONLINE!$U$5:$U$5303)-ROW(ONLINE!$U$5)+1),A12))</f>
        <v>#NUM!</v>
      </c>
      <c r="C12" s="8">
        <f t="shared" si="0"/>
        <v>0</v>
      </c>
      <c r="D12" s="8" t="str">
        <f>+IFERROR(VLOOKUP(C12,ONLINE!$B$5:$C$5103,2,FALSE),"")</f>
        <v/>
      </c>
      <c r="E12" s="9">
        <f>+SUMIF(ONLINE!$B:$B,'0 DUP ONLINE'!C12,ONLINE!$K:$K)</f>
        <v>0</v>
      </c>
      <c r="F12" s="9">
        <f>+SUMIF(ONLINE!$B:$B,'0 DUP ONLINE'!C12,ONLINE!$N:$N)</f>
        <v>0</v>
      </c>
      <c r="G12" s="9">
        <f>+SUMIF(ONLINE!$B:$B,'0 DUP ONLINE'!C12,ONLINE!$M:$M)</f>
        <v>0</v>
      </c>
      <c r="H12" s="9">
        <f>+SUMIF(ONLINE!$B:$B,'0 DUP ONLINE'!C12,ONLINE!$L:$L)</f>
        <v>0</v>
      </c>
      <c r="J12" s="15">
        <f>+IFERROR(VLOOKUP(C12,'0 DUP WORK'!$C$3:$C$701,1,FALSE),"")</f>
        <v>0</v>
      </c>
      <c r="K12" s="15" t="str">
        <f t="shared" si="1"/>
        <v>INPUT TAKEN</v>
      </c>
    </row>
    <row r="13" spans="1:11">
      <c r="A13" s="19">
        <v>11</v>
      </c>
      <c r="B13" s="8" t="e">
        <f t="array" ref="B13">+INDEX(ONLINE!$B$5:$B$5303,SMALL(IF($B$2=ONLINE!$U$5:$U$5303,ROW(ONLINE!$U$5:$U$5303)-ROW(ONLINE!$U$5)+1),A13))</f>
        <v>#NUM!</v>
      </c>
      <c r="C13" s="8">
        <f t="shared" si="0"/>
        <v>0</v>
      </c>
      <c r="D13" s="8" t="str">
        <f>+IFERROR(VLOOKUP(C13,ONLINE!$B$5:$C$5103,2,FALSE),"")</f>
        <v/>
      </c>
      <c r="E13" s="9">
        <f>+SUMIF(ONLINE!$B:$B,'0 DUP ONLINE'!C13,ONLINE!$K:$K)</f>
        <v>0</v>
      </c>
      <c r="F13" s="9">
        <f>+SUMIF(ONLINE!$B:$B,'0 DUP ONLINE'!C13,ONLINE!$N:$N)</f>
        <v>0</v>
      </c>
      <c r="G13" s="9">
        <f>+SUMIF(ONLINE!$B:$B,'0 DUP ONLINE'!C13,ONLINE!$M:$M)</f>
        <v>0</v>
      </c>
      <c r="H13" s="9">
        <f>+SUMIF(ONLINE!$B:$B,'0 DUP ONLINE'!C13,ONLINE!$L:$L)</f>
        <v>0</v>
      </c>
      <c r="J13" s="15">
        <f>+IFERROR(VLOOKUP(C13,'0 DUP WORK'!$C$3:$C$701,1,FALSE),"")</f>
        <v>0</v>
      </c>
      <c r="K13" s="15" t="str">
        <f t="shared" si="1"/>
        <v>INPUT TAKEN</v>
      </c>
    </row>
    <row r="14" spans="1:11">
      <c r="A14" s="19">
        <v>12</v>
      </c>
      <c r="B14" s="8" t="e">
        <f t="array" ref="B14">+INDEX(ONLINE!$B$5:$B$5303,SMALL(IF($B$2=ONLINE!$U$5:$U$5303,ROW(ONLINE!$U$5:$U$5303)-ROW(ONLINE!$U$5)+1),A14))</f>
        <v>#NUM!</v>
      </c>
      <c r="C14" s="8">
        <f t="shared" si="0"/>
        <v>0</v>
      </c>
      <c r="D14" s="8" t="str">
        <f>+IFERROR(VLOOKUP(C14,ONLINE!$B$5:$C$5103,2,FALSE),"")</f>
        <v/>
      </c>
      <c r="E14" s="9">
        <f>+SUMIF(ONLINE!$B:$B,'0 DUP ONLINE'!C14,ONLINE!$K:$K)</f>
        <v>0</v>
      </c>
      <c r="F14" s="9">
        <f>+SUMIF(ONLINE!$B:$B,'0 DUP ONLINE'!C14,ONLINE!$N:$N)</f>
        <v>0</v>
      </c>
      <c r="G14" s="9">
        <f>+SUMIF(ONLINE!$B:$B,'0 DUP ONLINE'!C14,ONLINE!$M:$M)</f>
        <v>0</v>
      </c>
      <c r="H14" s="9">
        <f>+SUMIF(ONLINE!$B:$B,'0 DUP ONLINE'!C14,ONLINE!$L:$L)</f>
        <v>0</v>
      </c>
      <c r="J14" s="15">
        <f>+IFERROR(VLOOKUP(C14,'0 DUP WORK'!$C$3:$C$701,1,FALSE),"")</f>
        <v>0</v>
      </c>
      <c r="K14" s="15" t="str">
        <f t="shared" si="1"/>
        <v>INPUT TAKEN</v>
      </c>
    </row>
    <row r="15" spans="1:11">
      <c r="A15" s="19">
        <v>13</v>
      </c>
      <c r="B15" s="8" t="e">
        <f t="array" ref="B15">+INDEX(ONLINE!$B$5:$B$5303,SMALL(IF($B$2=ONLINE!$U$5:$U$5303,ROW(ONLINE!$U$5:$U$5303)-ROW(ONLINE!$U$5)+1),A15))</f>
        <v>#NUM!</v>
      </c>
      <c r="C15" s="8">
        <f t="shared" si="0"/>
        <v>0</v>
      </c>
      <c r="D15" s="8" t="str">
        <f>+IFERROR(VLOOKUP(C15,ONLINE!$B$5:$C$5103,2,FALSE),"")</f>
        <v/>
      </c>
      <c r="E15" s="9">
        <f>+SUMIF(ONLINE!$B:$B,'0 DUP ONLINE'!C15,ONLINE!$K:$K)</f>
        <v>0</v>
      </c>
      <c r="F15" s="9">
        <f>+SUMIF(ONLINE!$B:$B,'0 DUP ONLINE'!C15,ONLINE!$N:$N)</f>
        <v>0</v>
      </c>
      <c r="G15" s="9">
        <f>+SUMIF(ONLINE!$B:$B,'0 DUP ONLINE'!C15,ONLINE!$M:$M)</f>
        <v>0</v>
      </c>
      <c r="H15" s="9">
        <f>+SUMIF(ONLINE!$B:$B,'0 DUP ONLINE'!C15,ONLINE!$L:$L)</f>
        <v>0</v>
      </c>
      <c r="J15" s="15">
        <f>+IFERROR(VLOOKUP(C15,'0 DUP WORK'!$C$3:$C$701,1,FALSE),"")</f>
        <v>0</v>
      </c>
      <c r="K15" s="15" t="str">
        <f t="shared" si="1"/>
        <v>INPUT TAKEN</v>
      </c>
    </row>
    <row r="16" spans="1:11">
      <c r="A16" s="19">
        <v>14</v>
      </c>
      <c r="B16" s="8" t="e">
        <f t="array" ref="B16">+INDEX(ONLINE!$B$5:$B$5303,SMALL(IF($B$2=ONLINE!$U$5:$U$5303,ROW(ONLINE!$U$5:$U$5303)-ROW(ONLINE!$U$5)+1),A16))</f>
        <v>#NUM!</v>
      </c>
      <c r="C16" s="8">
        <f>+IFERROR(B16,0)</f>
        <v>0</v>
      </c>
      <c r="D16" s="8" t="str">
        <f>+IFERROR(VLOOKUP(C16,ONLINE!$B$5:$C$5103,2,FALSE),"")</f>
        <v/>
      </c>
      <c r="E16" s="9">
        <f>+SUMIF(ONLINE!$B:$B,'0 DUP ONLINE'!C16,ONLINE!$K:$K)</f>
        <v>0</v>
      </c>
      <c r="F16" s="9">
        <f>+SUMIF(ONLINE!$B:$B,'0 DUP ONLINE'!C16,ONLINE!$N:$N)</f>
        <v>0</v>
      </c>
      <c r="G16" s="9">
        <f>+SUMIF(ONLINE!$B:$B,'0 DUP ONLINE'!C16,ONLINE!$M:$M)</f>
        <v>0</v>
      </c>
      <c r="H16" s="9">
        <f>+SUMIF(ONLINE!$B:$B,'0 DUP ONLINE'!C16,ONLINE!$L:$L)</f>
        <v>0</v>
      </c>
      <c r="J16" s="15">
        <f>+IFERROR(VLOOKUP(C16,'0 DUP WORK'!$C$3:$C$701,1,FALSE),"")</f>
        <v>0</v>
      </c>
      <c r="K16" s="15" t="str">
        <f t="shared" si="1"/>
        <v>INPUT TAKEN</v>
      </c>
    </row>
    <row r="17" spans="1:11">
      <c r="A17" s="19">
        <v>15</v>
      </c>
      <c r="B17" s="8" t="e">
        <f t="array" ref="B17">+INDEX(ONLINE!$B$5:$B$5303,SMALL(IF($B$2=ONLINE!$U$5:$U$5303,ROW(ONLINE!$U$5:$U$5303)-ROW(ONLINE!$U$5)+1),A17))</f>
        <v>#NUM!</v>
      </c>
      <c r="C17" s="8">
        <f t="shared" si="0"/>
        <v>0</v>
      </c>
      <c r="D17" s="8" t="str">
        <f>+IFERROR(VLOOKUP(C17,ONLINE!$B$5:$C$5103,2,FALSE),"")</f>
        <v/>
      </c>
      <c r="E17" s="9">
        <f>+SUMIF(ONLINE!$B:$B,'0 DUP ONLINE'!C17,ONLINE!$K:$K)</f>
        <v>0</v>
      </c>
      <c r="F17" s="9">
        <f>+SUMIF(ONLINE!$B:$B,'0 DUP ONLINE'!C17,ONLINE!$N:$N)</f>
        <v>0</v>
      </c>
      <c r="G17" s="9">
        <f>+SUMIF(ONLINE!$B:$B,'0 DUP ONLINE'!C17,ONLINE!$M:$M)</f>
        <v>0</v>
      </c>
      <c r="H17" s="9">
        <f>+SUMIF(ONLINE!$B:$B,'0 DUP ONLINE'!C17,ONLINE!$L:$L)</f>
        <v>0</v>
      </c>
      <c r="J17" s="15">
        <f>+IFERROR(VLOOKUP(C17,'0 DUP WORK'!$C$3:$C$701,1,FALSE),"")</f>
        <v>0</v>
      </c>
      <c r="K17" s="15" t="str">
        <f t="shared" si="1"/>
        <v>INPUT TAKEN</v>
      </c>
    </row>
    <row r="18" spans="1:11">
      <c r="A18" s="19">
        <v>16</v>
      </c>
      <c r="B18" s="8" t="e">
        <f t="array" ref="B18">+INDEX(ONLINE!$B$5:$B$5303,SMALL(IF($B$2=ONLINE!$U$5:$U$5303,ROW(ONLINE!$U$5:$U$5303)-ROW(ONLINE!$U$5)+1),A18))</f>
        <v>#NUM!</v>
      </c>
      <c r="C18" s="8">
        <f t="shared" si="0"/>
        <v>0</v>
      </c>
      <c r="D18" s="8" t="str">
        <f>+IFERROR(VLOOKUP(C18,ONLINE!$B$5:$C$5103,2,FALSE),"")</f>
        <v/>
      </c>
      <c r="E18" s="9">
        <f>+SUMIF(ONLINE!$B:$B,'0 DUP ONLINE'!C18,ONLINE!$K:$K)</f>
        <v>0</v>
      </c>
      <c r="F18" s="9">
        <f>+SUMIF(ONLINE!$B:$B,'0 DUP ONLINE'!C18,ONLINE!$N:$N)</f>
        <v>0</v>
      </c>
      <c r="G18" s="9">
        <f>+SUMIF(ONLINE!$B:$B,'0 DUP ONLINE'!C18,ONLINE!$M:$M)</f>
        <v>0</v>
      </c>
      <c r="H18" s="9">
        <f>+SUMIF(ONLINE!$B:$B,'0 DUP ONLINE'!C18,ONLINE!$L:$L)</f>
        <v>0</v>
      </c>
      <c r="J18" s="15">
        <f>+IFERROR(VLOOKUP(C18,'0 DUP WORK'!$C$3:$C$701,1,FALSE),"")</f>
        <v>0</v>
      </c>
      <c r="K18" s="15" t="str">
        <f t="shared" si="1"/>
        <v>INPUT TAKEN</v>
      </c>
    </row>
    <row r="19" spans="1:11">
      <c r="A19" s="19">
        <v>17</v>
      </c>
      <c r="B19" s="8" t="e">
        <f t="array" ref="B19">+INDEX(ONLINE!$B$5:$B$5303,SMALL(IF($B$2=ONLINE!$U$5:$U$5303,ROW(ONLINE!$U$5:$U$5303)-ROW(ONLINE!$U$5)+1),A19))</f>
        <v>#NUM!</v>
      </c>
      <c r="C19" s="8">
        <f t="shared" si="0"/>
        <v>0</v>
      </c>
      <c r="D19" s="8" t="str">
        <f>+IFERROR(VLOOKUP(C19,ONLINE!$B$5:$C$5103,2,FALSE),"")</f>
        <v/>
      </c>
      <c r="E19" s="9">
        <f>+SUMIF(ONLINE!$B:$B,'0 DUP ONLINE'!C19,ONLINE!$K:$K)</f>
        <v>0</v>
      </c>
      <c r="F19" s="9">
        <f>+SUMIF(ONLINE!$B:$B,'0 DUP ONLINE'!C19,ONLINE!$N:$N)</f>
        <v>0</v>
      </c>
      <c r="G19" s="9">
        <f>+SUMIF(ONLINE!$B:$B,'0 DUP ONLINE'!C19,ONLINE!$M:$M)</f>
        <v>0</v>
      </c>
      <c r="H19" s="9">
        <f>+SUMIF(ONLINE!$B:$B,'0 DUP ONLINE'!C19,ONLINE!$L:$L)</f>
        <v>0</v>
      </c>
      <c r="J19" s="15">
        <f>+IFERROR(VLOOKUP(C19,'0 DUP WORK'!$C$3:$C$701,1,FALSE),"")</f>
        <v>0</v>
      </c>
      <c r="K19" s="15" t="str">
        <f t="shared" si="1"/>
        <v>INPUT TAKEN</v>
      </c>
    </row>
    <row r="20" spans="1:11">
      <c r="A20" s="19">
        <v>18</v>
      </c>
      <c r="B20" s="8" t="e">
        <f t="array" ref="B20">+INDEX(ONLINE!$B$5:$B$5303,SMALL(IF($B$2=ONLINE!$U$5:$U$5303,ROW(ONLINE!$U$5:$U$5303)-ROW(ONLINE!$U$5)+1),A20))</f>
        <v>#NUM!</v>
      </c>
      <c r="C20" s="8">
        <f t="shared" si="0"/>
        <v>0</v>
      </c>
      <c r="D20" s="8" t="str">
        <f>+IFERROR(VLOOKUP(C20,ONLINE!$B$5:$C$5103,2,FALSE),"")</f>
        <v/>
      </c>
      <c r="E20" s="9">
        <f>+SUMIF(ONLINE!$B:$B,'0 DUP ONLINE'!C20,ONLINE!$K:$K)</f>
        <v>0</v>
      </c>
      <c r="F20" s="9">
        <f>+SUMIF(ONLINE!$B:$B,'0 DUP ONLINE'!C20,ONLINE!$N:$N)</f>
        <v>0</v>
      </c>
      <c r="G20" s="9">
        <f>+SUMIF(ONLINE!$B:$B,'0 DUP ONLINE'!C20,ONLINE!$M:$M)</f>
        <v>0</v>
      </c>
      <c r="H20" s="9">
        <f>+SUMIF(ONLINE!$B:$B,'0 DUP ONLINE'!C20,ONLINE!$L:$L)</f>
        <v>0</v>
      </c>
      <c r="J20" s="15">
        <f>+IFERROR(VLOOKUP(C20,'0 DUP WORK'!$C$3:$C$701,1,FALSE),"")</f>
        <v>0</v>
      </c>
      <c r="K20" s="15" t="str">
        <f t="shared" si="1"/>
        <v>INPUT TAKEN</v>
      </c>
    </row>
    <row r="21" spans="1:11">
      <c r="A21" s="19">
        <v>19</v>
      </c>
      <c r="B21" s="8" t="e">
        <f t="array" ref="B21">+INDEX(ONLINE!$B$5:$B$5303,SMALL(IF($B$2=ONLINE!$U$5:$U$5303,ROW(ONLINE!$U$5:$U$5303)-ROW(ONLINE!$U$5)+1),A21))</f>
        <v>#NUM!</v>
      </c>
      <c r="C21" s="8">
        <f t="shared" si="0"/>
        <v>0</v>
      </c>
      <c r="D21" s="8" t="str">
        <f>+IFERROR(VLOOKUP(C21,ONLINE!$B$5:$C$5103,2,FALSE),"")</f>
        <v/>
      </c>
      <c r="E21" s="9">
        <f>+SUMIF(ONLINE!$B:$B,'0 DUP ONLINE'!C21,ONLINE!$K:$K)</f>
        <v>0</v>
      </c>
      <c r="F21" s="9">
        <f>+SUMIF(ONLINE!$B:$B,'0 DUP ONLINE'!C21,ONLINE!$N:$N)</f>
        <v>0</v>
      </c>
      <c r="G21" s="9">
        <f>+SUMIF(ONLINE!$B:$B,'0 DUP ONLINE'!C21,ONLINE!$M:$M)</f>
        <v>0</v>
      </c>
      <c r="H21" s="9">
        <f>+SUMIF(ONLINE!$B:$B,'0 DUP ONLINE'!C21,ONLINE!$L:$L)</f>
        <v>0</v>
      </c>
      <c r="J21" s="15">
        <f>+IFERROR(VLOOKUP(C21,'0 DUP WORK'!$C$3:$C$701,1,FALSE),"")</f>
        <v>0</v>
      </c>
      <c r="K21" s="15" t="str">
        <f t="shared" si="1"/>
        <v>INPUT TAKEN</v>
      </c>
    </row>
    <row r="22" spans="1:11">
      <c r="A22" s="19">
        <v>20</v>
      </c>
      <c r="B22" s="8" t="e">
        <f t="array" ref="B22">+INDEX(ONLINE!$B$5:$B$5303,SMALL(IF($B$2=ONLINE!$U$5:$U$5303,ROW(ONLINE!$U$5:$U$5303)-ROW(ONLINE!$U$5)+1),A22))</f>
        <v>#NUM!</v>
      </c>
      <c r="C22" s="8">
        <f t="shared" si="0"/>
        <v>0</v>
      </c>
      <c r="D22" s="8" t="str">
        <f>+IFERROR(VLOOKUP(C22,ONLINE!$B$5:$C$5103,2,FALSE),"")</f>
        <v/>
      </c>
      <c r="E22" s="9">
        <f>+SUMIF(ONLINE!$B:$B,'0 DUP ONLINE'!C22,ONLINE!$K:$K)</f>
        <v>0</v>
      </c>
      <c r="F22" s="9">
        <f>+SUMIF(ONLINE!$B:$B,'0 DUP ONLINE'!C22,ONLINE!$N:$N)</f>
        <v>0</v>
      </c>
      <c r="G22" s="9">
        <f>+SUMIF(ONLINE!$B:$B,'0 DUP ONLINE'!C22,ONLINE!$M:$M)</f>
        <v>0</v>
      </c>
      <c r="H22" s="9">
        <f>+SUMIF(ONLINE!$B:$B,'0 DUP ONLINE'!C22,ONLINE!$L:$L)</f>
        <v>0</v>
      </c>
      <c r="J22" s="15">
        <f>+IFERROR(VLOOKUP(C22,'0 DUP WORK'!$C$3:$C$701,1,FALSE),"")</f>
        <v>0</v>
      </c>
      <c r="K22" s="15" t="str">
        <f t="shared" si="1"/>
        <v>INPUT TAKEN</v>
      </c>
    </row>
    <row r="23" spans="1:11">
      <c r="A23" s="19">
        <v>21</v>
      </c>
      <c r="B23" s="8" t="e">
        <f t="array" ref="B23">+INDEX(ONLINE!$B$5:$B$5303,SMALL(IF($B$2=ONLINE!$U$5:$U$5303,ROW(ONLINE!$U$5:$U$5303)-ROW(ONLINE!$U$5)+1),A23))</f>
        <v>#NUM!</v>
      </c>
      <c r="C23" s="8">
        <f t="shared" si="0"/>
        <v>0</v>
      </c>
      <c r="D23" s="8" t="str">
        <f>+IFERROR(VLOOKUP(C23,ONLINE!$B$5:$C$5103,2,FALSE),"")</f>
        <v/>
      </c>
      <c r="E23" s="9">
        <f>+SUMIF(ONLINE!$B:$B,'0 DUP ONLINE'!C23,ONLINE!$K:$K)</f>
        <v>0</v>
      </c>
      <c r="F23" s="9">
        <f>+SUMIF(ONLINE!$B:$B,'0 DUP ONLINE'!C23,ONLINE!$N:$N)</f>
        <v>0</v>
      </c>
      <c r="G23" s="9">
        <f>+SUMIF(ONLINE!$B:$B,'0 DUP ONLINE'!C23,ONLINE!$M:$M)</f>
        <v>0</v>
      </c>
      <c r="H23" s="9">
        <f>+SUMIF(ONLINE!$B:$B,'0 DUP ONLINE'!C23,ONLINE!$L:$L)</f>
        <v>0</v>
      </c>
      <c r="J23" s="15">
        <f>+IFERROR(VLOOKUP(C23,'0 DUP WORK'!$C$3:$C$701,1,FALSE),"")</f>
        <v>0</v>
      </c>
      <c r="K23" s="15" t="str">
        <f t="shared" si="1"/>
        <v>INPUT TAKEN</v>
      </c>
    </row>
    <row r="24" spans="1:11">
      <c r="A24" s="19">
        <v>22</v>
      </c>
      <c r="B24" s="8" t="e">
        <f t="array" ref="B24">+INDEX(ONLINE!$B$5:$B$5303,SMALL(IF($B$2=ONLINE!$U$5:$U$5303,ROW(ONLINE!$U$5:$U$5303)-ROW(ONLINE!$U$5)+1),A24))</f>
        <v>#NUM!</v>
      </c>
      <c r="C24" s="8">
        <f t="shared" si="0"/>
        <v>0</v>
      </c>
      <c r="D24" s="8" t="str">
        <f>+IFERROR(VLOOKUP(C24,ONLINE!$B$5:$C$5103,2,FALSE),"")</f>
        <v/>
      </c>
      <c r="E24" s="9">
        <f>+SUMIF(ONLINE!$B:$B,'0 DUP ONLINE'!C24,ONLINE!$K:$K)</f>
        <v>0</v>
      </c>
      <c r="F24" s="9">
        <f>+SUMIF(ONLINE!$B:$B,'0 DUP ONLINE'!C24,ONLINE!$N:$N)</f>
        <v>0</v>
      </c>
      <c r="G24" s="9">
        <f>+SUMIF(ONLINE!$B:$B,'0 DUP ONLINE'!C24,ONLINE!$M:$M)</f>
        <v>0</v>
      </c>
      <c r="H24" s="9">
        <f>+SUMIF(ONLINE!$B:$B,'0 DUP ONLINE'!C24,ONLINE!$L:$L)</f>
        <v>0</v>
      </c>
      <c r="J24" s="15">
        <f>+IFERROR(VLOOKUP(C24,'0 DUP WORK'!$C$3:$C$701,1,FALSE),"")</f>
        <v>0</v>
      </c>
      <c r="K24" s="15" t="str">
        <f t="shared" si="1"/>
        <v>INPUT TAKEN</v>
      </c>
    </row>
    <row r="25" spans="1:11">
      <c r="A25" s="19">
        <v>23</v>
      </c>
      <c r="B25" s="8" t="e">
        <f t="array" ref="B25">+INDEX(ONLINE!$B$5:$B$5303,SMALL(IF($B$2=ONLINE!$U$5:$U$5303,ROW(ONLINE!$U$5:$U$5303)-ROW(ONLINE!$U$5)+1),A25))</f>
        <v>#NUM!</v>
      </c>
      <c r="C25" s="8">
        <f t="shared" si="0"/>
        <v>0</v>
      </c>
      <c r="D25" s="8" t="str">
        <f>+IFERROR(VLOOKUP(C25,ONLINE!$B$5:$C$5103,2,FALSE),"")</f>
        <v/>
      </c>
      <c r="E25" s="9">
        <f>+SUMIF(ONLINE!$B:$B,'0 DUP ONLINE'!C25,ONLINE!$K:$K)</f>
        <v>0</v>
      </c>
      <c r="F25" s="9">
        <f>+SUMIF(ONLINE!$B:$B,'0 DUP ONLINE'!C25,ONLINE!$N:$N)</f>
        <v>0</v>
      </c>
      <c r="G25" s="9">
        <f>+SUMIF(ONLINE!$B:$B,'0 DUP ONLINE'!C25,ONLINE!$M:$M)</f>
        <v>0</v>
      </c>
      <c r="H25" s="9">
        <f>+SUMIF(ONLINE!$B:$B,'0 DUP ONLINE'!C25,ONLINE!$L:$L)</f>
        <v>0</v>
      </c>
      <c r="J25" s="15">
        <f>+IFERROR(VLOOKUP(C25,'0 DUP WORK'!$C$3:$C$701,1,FALSE),"")</f>
        <v>0</v>
      </c>
      <c r="K25" s="15" t="str">
        <f t="shared" si="1"/>
        <v>INPUT TAKEN</v>
      </c>
    </row>
    <row r="26" spans="1:11">
      <c r="A26" s="19">
        <v>24</v>
      </c>
      <c r="B26" s="8" t="e">
        <f t="array" ref="B26">+INDEX(ONLINE!$B$5:$B$5303,SMALL(IF($B$2=ONLINE!$U$5:$U$5303,ROW(ONLINE!$U$5:$U$5303)-ROW(ONLINE!$U$5)+1),A26))</f>
        <v>#NUM!</v>
      </c>
      <c r="C26" s="8">
        <f t="shared" si="0"/>
        <v>0</v>
      </c>
      <c r="D26" s="8" t="str">
        <f>+IFERROR(VLOOKUP(C26,ONLINE!$B$5:$C$5103,2,FALSE),"")</f>
        <v/>
      </c>
      <c r="E26" s="9">
        <f>+SUMIF(ONLINE!$B:$B,'0 DUP ONLINE'!C26,ONLINE!$K:$K)</f>
        <v>0</v>
      </c>
      <c r="F26" s="9">
        <f>+SUMIF(ONLINE!$B:$B,'0 DUP ONLINE'!C26,ONLINE!$N:$N)</f>
        <v>0</v>
      </c>
      <c r="G26" s="9">
        <f>+SUMIF(ONLINE!$B:$B,'0 DUP ONLINE'!C26,ONLINE!$M:$M)</f>
        <v>0</v>
      </c>
      <c r="H26" s="9">
        <f>+SUMIF(ONLINE!$B:$B,'0 DUP ONLINE'!C26,ONLINE!$L:$L)</f>
        <v>0</v>
      </c>
      <c r="J26" s="15">
        <f>+IFERROR(VLOOKUP(C26,'0 DUP WORK'!$C$3:$C$701,1,FALSE),"")</f>
        <v>0</v>
      </c>
      <c r="K26" s="15" t="str">
        <f t="shared" si="1"/>
        <v>INPUT TAKEN</v>
      </c>
    </row>
    <row r="27" spans="1:11">
      <c r="A27" s="19">
        <v>25</v>
      </c>
      <c r="B27" s="8" t="e">
        <f t="array" ref="B27">+INDEX(ONLINE!$B$5:$B$5303,SMALL(IF($B$2=ONLINE!$U$5:$U$5303,ROW(ONLINE!$U$5:$U$5303)-ROW(ONLINE!$U$5)+1),A27))</f>
        <v>#NUM!</v>
      </c>
      <c r="C27" s="8">
        <f t="shared" si="0"/>
        <v>0</v>
      </c>
      <c r="D27" s="8" t="str">
        <f>+IFERROR(VLOOKUP(C27,ONLINE!$B$5:$C$5103,2,FALSE),"")</f>
        <v/>
      </c>
      <c r="E27" s="9">
        <f>+SUMIF(ONLINE!$B:$B,'0 DUP ONLINE'!C27,ONLINE!$K:$K)</f>
        <v>0</v>
      </c>
      <c r="F27" s="9">
        <f>+SUMIF(ONLINE!$B:$B,'0 DUP ONLINE'!C27,ONLINE!$N:$N)</f>
        <v>0</v>
      </c>
      <c r="G27" s="9">
        <f>+SUMIF(ONLINE!$B:$B,'0 DUP ONLINE'!C27,ONLINE!$M:$M)</f>
        <v>0</v>
      </c>
      <c r="H27" s="9">
        <f>+SUMIF(ONLINE!$B:$B,'0 DUP ONLINE'!C27,ONLINE!$L:$L)</f>
        <v>0</v>
      </c>
      <c r="J27" s="15">
        <f>+IFERROR(VLOOKUP(C27,'0 DUP WORK'!$C$3:$C$701,1,FALSE),"")</f>
        <v>0</v>
      </c>
      <c r="K27" s="15" t="str">
        <f t="shared" si="1"/>
        <v>INPUT TAKEN</v>
      </c>
    </row>
    <row r="28" spans="1:11">
      <c r="A28" s="19">
        <v>26</v>
      </c>
      <c r="B28" s="8" t="e">
        <f t="array" ref="B28">+INDEX(ONLINE!$B$5:$B$5303,SMALL(IF($B$2=ONLINE!$U$5:$U$5303,ROW(ONLINE!$U$5:$U$5303)-ROW(ONLINE!$U$5)+1),A28))</f>
        <v>#NUM!</v>
      </c>
      <c r="C28" s="8">
        <f t="shared" si="0"/>
        <v>0</v>
      </c>
      <c r="D28" s="8" t="str">
        <f>+IFERROR(VLOOKUP(C28,ONLINE!$B$5:$C$5103,2,FALSE),"")</f>
        <v/>
      </c>
      <c r="E28" s="9">
        <f>+SUMIF(ONLINE!$B:$B,'0 DUP ONLINE'!C28,ONLINE!$K:$K)</f>
        <v>0</v>
      </c>
      <c r="F28" s="9">
        <f>+SUMIF(ONLINE!$B:$B,'0 DUP ONLINE'!C28,ONLINE!$N:$N)</f>
        <v>0</v>
      </c>
      <c r="G28" s="9">
        <f>+SUMIF(ONLINE!$B:$B,'0 DUP ONLINE'!C28,ONLINE!$M:$M)</f>
        <v>0</v>
      </c>
      <c r="H28" s="9">
        <f>+SUMIF(ONLINE!$B:$B,'0 DUP ONLINE'!C28,ONLINE!$L:$L)</f>
        <v>0</v>
      </c>
      <c r="J28" s="15">
        <f>+IFERROR(VLOOKUP(C28,'0 DUP WORK'!$C$3:$C$701,1,FALSE),"")</f>
        <v>0</v>
      </c>
      <c r="K28" s="15" t="str">
        <f t="shared" si="1"/>
        <v>INPUT TAKEN</v>
      </c>
    </row>
    <row r="29" spans="1:11">
      <c r="A29" s="19">
        <v>27</v>
      </c>
      <c r="B29" s="8" t="e">
        <f t="array" ref="B29">+INDEX(ONLINE!$B$5:$B$5303,SMALL(IF($B$2=ONLINE!$U$5:$U$5303,ROW(ONLINE!$U$5:$U$5303)-ROW(ONLINE!$U$5)+1),A29))</f>
        <v>#NUM!</v>
      </c>
      <c r="C29" s="8">
        <f t="shared" si="0"/>
        <v>0</v>
      </c>
      <c r="D29" s="8" t="str">
        <f>+IFERROR(VLOOKUP(C29,ONLINE!$B$5:$C$5103,2,FALSE),"")</f>
        <v/>
      </c>
      <c r="E29" s="9">
        <f>+SUMIF(ONLINE!$B:$B,'0 DUP ONLINE'!C29,ONLINE!$K:$K)</f>
        <v>0</v>
      </c>
      <c r="F29" s="9">
        <f>+SUMIF(ONLINE!$B:$B,'0 DUP ONLINE'!C29,ONLINE!$N:$N)</f>
        <v>0</v>
      </c>
      <c r="G29" s="9">
        <f>+SUMIF(ONLINE!$B:$B,'0 DUP ONLINE'!C29,ONLINE!$M:$M)</f>
        <v>0</v>
      </c>
      <c r="H29" s="9">
        <f>+SUMIF(ONLINE!$B:$B,'0 DUP ONLINE'!C29,ONLINE!$L:$L)</f>
        <v>0</v>
      </c>
      <c r="J29" s="15">
        <f>+IFERROR(VLOOKUP(C29,'0 DUP WORK'!$C$3:$C$701,1,FALSE),"")</f>
        <v>0</v>
      </c>
      <c r="K29" s="15" t="str">
        <f t="shared" si="1"/>
        <v>INPUT TAKEN</v>
      </c>
    </row>
    <row r="30" spans="1:11">
      <c r="A30" s="19">
        <v>28</v>
      </c>
      <c r="B30" s="8" t="e">
        <f t="array" ref="B30">+INDEX(ONLINE!$B$5:$B$5303,SMALL(IF($B$2=ONLINE!$U$5:$U$5303,ROW(ONLINE!$U$5:$U$5303)-ROW(ONLINE!$U$5)+1),A30))</f>
        <v>#NUM!</v>
      </c>
      <c r="C30" s="8">
        <f t="shared" si="0"/>
        <v>0</v>
      </c>
      <c r="D30" s="8" t="str">
        <f>+IFERROR(VLOOKUP(C30,ONLINE!$B$5:$C$5103,2,FALSE),"")</f>
        <v/>
      </c>
      <c r="E30" s="9">
        <f>+SUMIF(ONLINE!$B:$B,'0 DUP ONLINE'!C30,ONLINE!$K:$K)</f>
        <v>0</v>
      </c>
      <c r="F30" s="9">
        <f>+SUMIF(ONLINE!$B:$B,'0 DUP ONLINE'!C30,ONLINE!$N:$N)</f>
        <v>0</v>
      </c>
      <c r="G30" s="9">
        <f>+SUMIF(ONLINE!$B:$B,'0 DUP ONLINE'!C30,ONLINE!$M:$M)</f>
        <v>0</v>
      </c>
      <c r="H30" s="9">
        <f>+SUMIF(ONLINE!$B:$B,'0 DUP ONLINE'!C30,ONLINE!$L:$L)</f>
        <v>0</v>
      </c>
      <c r="J30" s="15">
        <f>+IFERROR(VLOOKUP(C30,'0 DUP WORK'!$C$3:$C$701,1,FALSE),"")</f>
        <v>0</v>
      </c>
      <c r="K30" s="15" t="str">
        <f t="shared" si="1"/>
        <v>INPUT TAKEN</v>
      </c>
    </row>
    <row r="31" spans="1:11">
      <c r="A31" s="19">
        <v>29</v>
      </c>
      <c r="B31" s="8" t="e">
        <f t="array" ref="B31">+INDEX(ONLINE!$B$5:$B$5303,SMALL(IF($B$2=ONLINE!$U$5:$U$5303,ROW(ONLINE!$U$5:$U$5303)-ROW(ONLINE!$U$5)+1),A31))</f>
        <v>#NUM!</v>
      </c>
      <c r="C31" s="8">
        <f t="shared" si="0"/>
        <v>0</v>
      </c>
      <c r="D31" s="8" t="str">
        <f>+IFERROR(VLOOKUP(C31,ONLINE!$B$5:$C$5103,2,FALSE),"")</f>
        <v/>
      </c>
      <c r="E31" s="9">
        <f>+SUMIF(ONLINE!$B:$B,'0 DUP ONLINE'!C31,ONLINE!$K:$K)</f>
        <v>0</v>
      </c>
      <c r="F31" s="9">
        <f>+SUMIF(ONLINE!$B:$B,'0 DUP ONLINE'!C31,ONLINE!$N:$N)</f>
        <v>0</v>
      </c>
      <c r="G31" s="9">
        <f>+SUMIF(ONLINE!$B:$B,'0 DUP ONLINE'!C31,ONLINE!$M:$M)</f>
        <v>0</v>
      </c>
      <c r="H31" s="9">
        <f>+SUMIF(ONLINE!$B:$B,'0 DUP ONLINE'!C31,ONLINE!$L:$L)</f>
        <v>0</v>
      </c>
      <c r="J31" s="15">
        <f>+IFERROR(VLOOKUP(C31,'0 DUP WORK'!$C$3:$C$701,1,FALSE),"")</f>
        <v>0</v>
      </c>
      <c r="K31" s="15" t="str">
        <f t="shared" si="1"/>
        <v>INPUT TAKEN</v>
      </c>
    </row>
    <row r="32" spans="1:11">
      <c r="A32" s="19">
        <v>30</v>
      </c>
      <c r="B32" s="8" t="e">
        <f t="array" ref="B32">+INDEX(ONLINE!$B$5:$B$5303,SMALL(IF($B$2=ONLINE!$U$5:$U$5303,ROW(ONLINE!$U$5:$U$5303)-ROW(ONLINE!$U$5)+1),A32))</f>
        <v>#NUM!</v>
      </c>
      <c r="C32" s="8">
        <f t="shared" si="0"/>
        <v>0</v>
      </c>
      <c r="D32" s="8" t="str">
        <f>+IFERROR(VLOOKUP(C32,ONLINE!$B$5:$C$5103,2,FALSE),"")</f>
        <v/>
      </c>
      <c r="E32" s="9">
        <f>+SUMIF(ONLINE!$B:$B,'0 DUP ONLINE'!C32,ONLINE!$K:$K)</f>
        <v>0</v>
      </c>
      <c r="F32" s="9">
        <f>+SUMIF(ONLINE!$B:$B,'0 DUP ONLINE'!C32,ONLINE!$N:$N)</f>
        <v>0</v>
      </c>
      <c r="G32" s="9">
        <f>+SUMIF(ONLINE!$B:$B,'0 DUP ONLINE'!C32,ONLINE!$M:$M)</f>
        <v>0</v>
      </c>
      <c r="H32" s="9">
        <f>+SUMIF(ONLINE!$B:$B,'0 DUP ONLINE'!C32,ONLINE!$L:$L)</f>
        <v>0</v>
      </c>
      <c r="J32" s="15">
        <f>+IFERROR(VLOOKUP(C32,'0 DUP WORK'!$C$3:$C$701,1,FALSE),"")</f>
        <v>0</v>
      </c>
      <c r="K32" s="15" t="str">
        <f t="shared" si="1"/>
        <v>INPUT TAKEN</v>
      </c>
    </row>
    <row r="33" spans="1:11">
      <c r="A33" s="19">
        <v>31</v>
      </c>
      <c r="B33" s="8" t="e">
        <f t="array" ref="B33">+INDEX(ONLINE!$B$5:$B$5303,SMALL(IF($B$2=ONLINE!$U$5:$U$5303,ROW(ONLINE!$U$5:$U$5303)-ROW(ONLINE!$U$5)+1),A33))</f>
        <v>#NUM!</v>
      </c>
      <c r="C33" s="8">
        <f t="shared" si="0"/>
        <v>0</v>
      </c>
      <c r="D33" s="8" t="str">
        <f>+IFERROR(VLOOKUP(C33,ONLINE!$B$5:$C$5103,2,FALSE),"")</f>
        <v/>
      </c>
      <c r="E33" s="9">
        <f>+SUMIF(ONLINE!$B:$B,'0 DUP ONLINE'!C33,ONLINE!$K:$K)</f>
        <v>0</v>
      </c>
      <c r="F33" s="9">
        <f>+SUMIF(ONLINE!$B:$B,'0 DUP ONLINE'!C33,ONLINE!$N:$N)</f>
        <v>0</v>
      </c>
      <c r="G33" s="9">
        <f>+SUMIF(ONLINE!$B:$B,'0 DUP ONLINE'!C33,ONLINE!$M:$M)</f>
        <v>0</v>
      </c>
      <c r="H33" s="9">
        <f>+SUMIF(ONLINE!$B:$B,'0 DUP ONLINE'!C33,ONLINE!$L:$L)</f>
        <v>0</v>
      </c>
      <c r="J33" s="15">
        <f>+IFERROR(VLOOKUP(C33,'0 DUP WORK'!$C$3:$C$701,1,FALSE),"")</f>
        <v>0</v>
      </c>
      <c r="K33" s="15" t="str">
        <f t="shared" si="1"/>
        <v>INPUT TAKEN</v>
      </c>
    </row>
    <row r="34" spans="1:11">
      <c r="A34" s="19">
        <v>32</v>
      </c>
      <c r="B34" s="8" t="e">
        <f t="array" ref="B34">+INDEX(ONLINE!$B$5:$B$5303,SMALL(IF($B$2=ONLINE!$U$5:$U$5303,ROW(ONLINE!$U$5:$U$5303)-ROW(ONLINE!$U$5)+1),A34))</f>
        <v>#NUM!</v>
      </c>
      <c r="C34" s="8">
        <f t="shared" si="0"/>
        <v>0</v>
      </c>
      <c r="D34" s="8" t="str">
        <f>+IFERROR(VLOOKUP(C34,ONLINE!$B$5:$C$5103,2,FALSE),"")</f>
        <v/>
      </c>
      <c r="E34" s="9">
        <f>+SUMIF(ONLINE!$B:$B,'0 DUP ONLINE'!C34,ONLINE!$K:$K)</f>
        <v>0</v>
      </c>
      <c r="F34" s="9">
        <f>+SUMIF(ONLINE!$B:$B,'0 DUP ONLINE'!C34,ONLINE!$N:$N)</f>
        <v>0</v>
      </c>
      <c r="G34" s="9">
        <f>+SUMIF(ONLINE!$B:$B,'0 DUP ONLINE'!C34,ONLINE!$M:$M)</f>
        <v>0</v>
      </c>
      <c r="H34" s="9">
        <f>+SUMIF(ONLINE!$B:$B,'0 DUP ONLINE'!C34,ONLINE!$L:$L)</f>
        <v>0</v>
      </c>
      <c r="J34" s="15">
        <f>+IFERROR(VLOOKUP(C34,'0 DUP WORK'!$C$3:$C$701,1,FALSE),"")</f>
        <v>0</v>
      </c>
      <c r="K34" s="15" t="str">
        <f t="shared" si="1"/>
        <v>INPUT TAKEN</v>
      </c>
    </row>
    <row r="35" spans="1:11">
      <c r="A35" s="19">
        <v>33</v>
      </c>
      <c r="B35" s="8" t="e">
        <f t="array" ref="B35">+INDEX(ONLINE!$B$5:$B$5303,SMALL(IF($B$2=ONLINE!$U$5:$U$5303,ROW(ONLINE!$U$5:$U$5303)-ROW(ONLINE!$U$5)+1),A35))</f>
        <v>#NUM!</v>
      </c>
      <c r="C35" s="8">
        <f t="shared" si="0"/>
        <v>0</v>
      </c>
      <c r="D35" s="8" t="str">
        <f>+IFERROR(VLOOKUP(C35,ONLINE!$B$5:$C$5103,2,FALSE),"")</f>
        <v/>
      </c>
      <c r="E35" s="9">
        <f>+SUMIF(ONLINE!$B:$B,'0 DUP ONLINE'!C35,ONLINE!$K:$K)</f>
        <v>0</v>
      </c>
      <c r="F35" s="9">
        <f>+SUMIF(ONLINE!$B:$B,'0 DUP ONLINE'!C35,ONLINE!$N:$N)</f>
        <v>0</v>
      </c>
      <c r="G35" s="9">
        <f>+SUMIF(ONLINE!$B:$B,'0 DUP ONLINE'!C35,ONLINE!$M:$M)</f>
        <v>0</v>
      </c>
      <c r="H35" s="9">
        <f>+SUMIF(ONLINE!$B:$B,'0 DUP ONLINE'!C35,ONLINE!$L:$L)</f>
        <v>0</v>
      </c>
      <c r="J35" s="15">
        <f>+IFERROR(VLOOKUP(C35,'0 DUP WORK'!$C$3:$C$701,1,FALSE),"")</f>
        <v>0</v>
      </c>
      <c r="K35" s="15" t="str">
        <f t="shared" si="1"/>
        <v>INPUT TAKEN</v>
      </c>
    </row>
    <row r="36" spans="1:11">
      <c r="A36" s="19">
        <v>34</v>
      </c>
      <c r="B36" s="8" t="e">
        <f t="array" ref="B36">+INDEX(ONLINE!$B$5:$B$5303,SMALL(IF($B$2=ONLINE!$U$5:$U$5303,ROW(ONLINE!$U$5:$U$5303)-ROW(ONLINE!$U$5)+1),A36))</f>
        <v>#NUM!</v>
      </c>
      <c r="C36" s="8">
        <f t="shared" si="0"/>
        <v>0</v>
      </c>
      <c r="D36" s="8" t="str">
        <f>+IFERROR(VLOOKUP(C36,ONLINE!$B$5:$C$5103,2,FALSE),"")</f>
        <v/>
      </c>
      <c r="E36" s="9">
        <f>+SUMIF(ONLINE!$B:$B,'0 DUP ONLINE'!C36,ONLINE!$K:$K)</f>
        <v>0</v>
      </c>
      <c r="F36" s="9">
        <f>+SUMIF(ONLINE!$B:$B,'0 DUP ONLINE'!C36,ONLINE!$N:$N)</f>
        <v>0</v>
      </c>
      <c r="G36" s="9">
        <f>+SUMIF(ONLINE!$B:$B,'0 DUP ONLINE'!C36,ONLINE!$M:$M)</f>
        <v>0</v>
      </c>
      <c r="H36" s="9">
        <f>+SUMIF(ONLINE!$B:$B,'0 DUP ONLINE'!C36,ONLINE!$L:$L)</f>
        <v>0</v>
      </c>
      <c r="J36" s="15">
        <f>+IFERROR(VLOOKUP(C36,'0 DUP WORK'!$C$3:$C$701,1,FALSE),"")</f>
        <v>0</v>
      </c>
      <c r="K36" s="15" t="str">
        <f t="shared" si="1"/>
        <v>INPUT TAKEN</v>
      </c>
    </row>
    <row r="37" spans="1:11">
      <c r="A37" s="19">
        <v>35</v>
      </c>
      <c r="B37" s="8" t="e">
        <f t="array" ref="B37">+INDEX(ONLINE!$B$5:$B$5303,SMALL(IF($B$2=ONLINE!$U$5:$U$5303,ROW(ONLINE!$U$5:$U$5303)-ROW(ONLINE!$U$5)+1),A37))</f>
        <v>#NUM!</v>
      </c>
      <c r="C37" s="8">
        <f t="shared" si="0"/>
        <v>0</v>
      </c>
      <c r="D37" s="8" t="str">
        <f>+IFERROR(VLOOKUP(C37,ONLINE!$B$5:$C$5103,2,FALSE),"")</f>
        <v/>
      </c>
      <c r="E37" s="9">
        <f>+SUMIF(ONLINE!$B:$B,'0 DUP ONLINE'!C37,ONLINE!$K:$K)</f>
        <v>0</v>
      </c>
      <c r="F37" s="9">
        <f>+SUMIF(ONLINE!$B:$B,'0 DUP ONLINE'!C37,ONLINE!$N:$N)</f>
        <v>0</v>
      </c>
      <c r="G37" s="9">
        <f>+SUMIF(ONLINE!$B:$B,'0 DUP ONLINE'!C37,ONLINE!$M:$M)</f>
        <v>0</v>
      </c>
      <c r="H37" s="9">
        <f>+SUMIF(ONLINE!$B:$B,'0 DUP ONLINE'!C37,ONLINE!$L:$L)</f>
        <v>0</v>
      </c>
      <c r="J37" s="15">
        <f>+IFERROR(VLOOKUP(C37,'0 DUP WORK'!$C$3:$C$701,1,FALSE),"")</f>
        <v>0</v>
      </c>
      <c r="K37" s="15" t="str">
        <f t="shared" si="1"/>
        <v>INPUT TAKEN</v>
      </c>
    </row>
    <row r="38" spans="1:11">
      <c r="A38" s="19">
        <v>36</v>
      </c>
      <c r="B38" s="8" t="e">
        <f t="array" ref="B38">+INDEX(ONLINE!$B$5:$B$5303,SMALL(IF($B$2=ONLINE!$U$5:$U$5303,ROW(ONLINE!$U$5:$U$5303)-ROW(ONLINE!$U$5)+1),A38))</f>
        <v>#NUM!</v>
      </c>
      <c r="C38" s="8">
        <f t="shared" si="0"/>
        <v>0</v>
      </c>
      <c r="D38" s="8" t="str">
        <f>+IFERROR(VLOOKUP(C38,ONLINE!$B$5:$C$5103,2,FALSE),"")</f>
        <v/>
      </c>
      <c r="E38" s="9">
        <f>+SUMIF(ONLINE!$B:$B,'0 DUP ONLINE'!C38,ONLINE!$K:$K)</f>
        <v>0</v>
      </c>
      <c r="F38" s="9">
        <f>+SUMIF(ONLINE!$B:$B,'0 DUP ONLINE'!C38,ONLINE!$N:$N)</f>
        <v>0</v>
      </c>
      <c r="G38" s="9">
        <f>+SUMIF(ONLINE!$B:$B,'0 DUP ONLINE'!C38,ONLINE!$M:$M)</f>
        <v>0</v>
      </c>
      <c r="H38" s="9">
        <f>+SUMIF(ONLINE!$B:$B,'0 DUP ONLINE'!C38,ONLINE!$L:$L)</f>
        <v>0</v>
      </c>
      <c r="J38" s="15">
        <f>+IFERROR(VLOOKUP(C38,'0 DUP WORK'!$C$3:$C$701,1,FALSE),"")</f>
        <v>0</v>
      </c>
      <c r="K38" s="15" t="str">
        <f t="shared" si="1"/>
        <v>INPUT TAKEN</v>
      </c>
    </row>
    <row r="39" spans="1:11">
      <c r="A39" s="19">
        <v>37</v>
      </c>
      <c r="B39" s="8" t="e">
        <f t="array" ref="B39">+INDEX(ONLINE!$B$5:$B$5303,SMALL(IF($B$2=ONLINE!$U$5:$U$5303,ROW(ONLINE!$U$5:$U$5303)-ROW(ONLINE!$U$5)+1),A39))</f>
        <v>#NUM!</v>
      </c>
      <c r="C39" s="8">
        <f t="shared" si="0"/>
        <v>0</v>
      </c>
      <c r="D39" s="8" t="str">
        <f>+IFERROR(VLOOKUP(C39,ONLINE!$B$5:$C$5103,2,FALSE),"")</f>
        <v/>
      </c>
      <c r="E39" s="9">
        <f>+SUMIF(ONLINE!$B:$B,'0 DUP ONLINE'!C39,ONLINE!$K:$K)</f>
        <v>0</v>
      </c>
      <c r="F39" s="9">
        <f>+SUMIF(ONLINE!$B:$B,'0 DUP ONLINE'!C39,ONLINE!$N:$N)</f>
        <v>0</v>
      </c>
      <c r="G39" s="9">
        <f>+SUMIF(ONLINE!$B:$B,'0 DUP ONLINE'!C39,ONLINE!$M:$M)</f>
        <v>0</v>
      </c>
      <c r="H39" s="9">
        <f>+SUMIF(ONLINE!$B:$B,'0 DUP ONLINE'!C39,ONLINE!$L:$L)</f>
        <v>0</v>
      </c>
      <c r="J39" s="15">
        <f>+IFERROR(VLOOKUP(C39,'0 DUP WORK'!$C$3:$C$701,1,FALSE),"")</f>
        <v>0</v>
      </c>
      <c r="K39" s="15" t="str">
        <f>+IF(EXACT(J39,C39),"INPUT TAKEN","INPUT NOT TAKEN")</f>
        <v>INPUT TAKEN</v>
      </c>
    </row>
    <row r="40" spans="1:11">
      <c r="A40" s="19">
        <v>38</v>
      </c>
      <c r="B40" s="8" t="e">
        <f t="array" ref="B40">+INDEX(ONLINE!$B$5:$B$5303,SMALL(IF($B$2=ONLINE!$U$5:$U$5303,ROW(ONLINE!$U$5:$U$5303)-ROW(ONLINE!$U$5)+1),A40))</f>
        <v>#NUM!</v>
      </c>
      <c r="C40" s="8">
        <f t="shared" si="0"/>
        <v>0</v>
      </c>
      <c r="D40" s="8" t="str">
        <f>+IFERROR(VLOOKUP(C40,ONLINE!$B$5:$C$5103,2,FALSE),"")</f>
        <v/>
      </c>
      <c r="E40" s="9">
        <f>+SUMIF(ONLINE!$B:$B,'0 DUP ONLINE'!C40,ONLINE!$K:$K)</f>
        <v>0</v>
      </c>
      <c r="F40" s="9">
        <f>+SUMIF(ONLINE!$B:$B,'0 DUP ONLINE'!C40,ONLINE!$N:$N)</f>
        <v>0</v>
      </c>
      <c r="G40" s="9">
        <f>+SUMIF(ONLINE!$B:$B,'0 DUP ONLINE'!C40,ONLINE!$M:$M)</f>
        <v>0</v>
      </c>
      <c r="H40" s="9">
        <f>+SUMIF(ONLINE!$B:$B,'0 DUP ONLINE'!C40,ONLINE!$L:$L)</f>
        <v>0</v>
      </c>
      <c r="J40" s="15">
        <f>+IFERROR(VLOOKUP(C40,'0 DUP WORK'!$C$3:$C$701,1,FALSE),"")</f>
        <v>0</v>
      </c>
      <c r="K40" s="15" t="str">
        <f t="shared" si="1"/>
        <v>INPUT TAKEN</v>
      </c>
    </row>
    <row r="41" spans="1:11">
      <c r="A41" s="19">
        <v>39</v>
      </c>
      <c r="B41" s="8" t="e">
        <f t="array" ref="B41">+INDEX(ONLINE!$B$5:$B$5303,SMALL(IF($B$2=ONLINE!$U$5:$U$5303,ROW(ONLINE!$U$5:$U$5303)-ROW(ONLINE!$U$5)+1),A41))</f>
        <v>#NUM!</v>
      </c>
      <c r="C41" s="8">
        <f t="shared" si="0"/>
        <v>0</v>
      </c>
      <c r="D41" s="8" t="str">
        <f>+IFERROR(VLOOKUP(C41,ONLINE!$B$5:$C$5103,2,FALSE),"")</f>
        <v/>
      </c>
      <c r="E41" s="9">
        <f>+SUMIF(ONLINE!$B:$B,'0 DUP ONLINE'!C41,ONLINE!$K:$K)</f>
        <v>0</v>
      </c>
      <c r="F41" s="9">
        <f>+SUMIF(ONLINE!$B:$B,'0 DUP ONLINE'!C41,ONLINE!$N:$N)</f>
        <v>0</v>
      </c>
      <c r="G41" s="9">
        <f>+SUMIF(ONLINE!$B:$B,'0 DUP ONLINE'!C41,ONLINE!$M:$M)</f>
        <v>0</v>
      </c>
      <c r="H41" s="9">
        <f>+SUMIF(ONLINE!$B:$B,'0 DUP ONLINE'!C41,ONLINE!$L:$L)</f>
        <v>0</v>
      </c>
      <c r="J41" s="15">
        <f>+IFERROR(VLOOKUP(C41,'0 DUP WORK'!$C$3:$C$701,1,FALSE),"")</f>
        <v>0</v>
      </c>
      <c r="K41" s="15" t="str">
        <f t="shared" si="1"/>
        <v>INPUT TAKEN</v>
      </c>
    </row>
    <row r="42" spans="1:11">
      <c r="A42" s="19">
        <v>40</v>
      </c>
      <c r="B42" s="8" t="e">
        <f t="array" ref="B42">+INDEX(ONLINE!$B$5:$B$5303,SMALL(IF($B$2=ONLINE!$U$5:$U$5303,ROW(ONLINE!$U$5:$U$5303)-ROW(ONLINE!$U$5)+1),A42))</f>
        <v>#NUM!</v>
      </c>
      <c r="C42" s="8">
        <f t="shared" si="0"/>
        <v>0</v>
      </c>
      <c r="D42" s="8" t="str">
        <f>+IFERROR(VLOOKUP(C42,ONLINE!$B$5:$C$5103,2,FALSE),"")</f>
        <v/>
      </c>
      <c r="E42" s="9">
        <f>+SUMIF(ONLINE!$B:$B,'0 DUP ONLINE'!C42,ONLINE!$K:$K)</f>
        <v>0</v>
      </c>
      <c r="F42" s="9">
        <f>+SUMIF(ONLINE!$B:$B,'0 DUP ONLINE'!C42,ONLINE!$N:$N)</f>
        <v>0</v>
      </c>
      <c r="G42" s="9">
        <f>+SUMIF(ONLINE!$B:$B,'0 DUP ONLINE'!C42,ONLINE!$M:$M)</f>
        <v>0</v>
      </c>
      <c r="H42" s="9">
        <f>+SUMIF(ONLINE!$B:$B,'0 DUP ONLINE'!C42,ONLINE!$L:$L)</f>
        <v>0</v>
      </c>
      <c r="J42" s="15">
        <f>+IFERROR(VLOOKUP(C42,'0 DUP WORK'!$C$3:$C$701,1,FALSE),"")</f>
        <v>0</v>
      </c>
      <c r="K42" s="15" t="str">
        <f t="shared" si="1"/>
        <v>INPUT TAKEN</v>
      </c>
    </row>
    <row r="43" spans="1:11">
      <c r="A43" s="19">
        <v>41</v>
      </c>
      <c r="B43" s="8" t="e">
        <f t="array" ref="B43">+INDEX(ONLINE!$B$5:$B$5303,SMALL(IF($B$2=ONLINE!$U$5:$U$5303,ROW(ONLINE!$U$5:$U$5303)-ROW(ONLINE!$U$5)+1),A43))</f>
        <v>#NUM!</v>
      </c>
      <c r="C43" s="8">
        <f t="shared" si="0"/>
        <v>0</v>
      </c>
      <c r="D43" s="8" t="str">
        <f>+IFERROR(VLOOKUP(C43,ONLINE!$B$5:$C$5103,2,FALSE),"")</f>
        <v/>
      </c>
      <c r="E43" s="9">
        <f>+SUMIF(ONLINE!$B:$B,'0 DUP ONLINE'!C43,ONLINE!$K:$K)</f>
        <v>0</v>
      </c>
      <c r="F43" s="9">
        <f>+SUMIF(ONLINE!$B:$B,'0 DUP ONLINE'!C43,ONLINE!$N:$N)</f>
        <v>0</v>
      </c>
      <c r="G43" s="9">
        <f>+SUMIF(ONLINE!$B:$B,'0 DUP ONLINE'!C43,ONLINE!$M:$M)</f>
        <v>0</v>
      </c>
      <c r="H43" s="9">
        <f>+SUMIF(ONLINE!$B:$B,'0 DUP ONLINE'!C43,ONLINE!$L:$L)</f>
        <v>0</v>
      </c>
      <c r="J43" s="15">
        <f>+IFERROR(VLOOKUP(C43,'0 DUP WORK'!$C$3:$C$701,1,FALSE),"")</f>
        <v>0</v>
      </c>
      <c r="K43" s="15" t="str">
        <f t="shared" si="1"/>
        <v>INPUT TAKEN</v>
      </c>
    </row>
    <row r="44" spans="1:11">
      <c r="A44" s="19">
        <v>42</v>
      </c>
      <c r="B44" s="8" t="e">
        <f t="array" ref="B44">+INDEX(ONLINE!$B$5:$B$5303,SMALL(IF($B$2=ONLINE!$U$5:$U$5303,ROW(ONLINE!$U$5:$U$5303)-ROW(ONLINE!$U$5)+1),A44))</f>
        <v>#NUM!</v>
      </c>
      <c r="C44" s="8">
        <f t="shared" si="0"/>
        <v>0</v>
      </c>
      <c r="D44" s="8" t="str">
        <f>+IFERROR(VLOOKUP(C44,ONLINE!$B$5:$C$5103,2,FALSE),"")</f>
        <v/>
      </c>
      <c r="E44" s="9">
        <f>+SUMIF(ONLINE!$B:$B,'0 DUP ONLINE'!C44,ONLINE!$K:$K)</f>
        <v>0</v>
      </c>
      <c r="F44" s="9">
        <f>+SUMIF(ONLINE!$B:$B,'0 DUP ONLINE'!C44,ONLINE!$N:$N)</f>
        <v>0</v>
      </c>
      <c r="G44" s="9">
        <f>+SUMIF(ONLINE!$B:$B,'0 DUP ONLINE'!C44,ONLINE!$M:$M)</f>
        <v>0</v>
      </c>
      <c r="H44" s="9">
        <f>+SUMIF(ONLINE!$B:$B,'0 DUP ONLINE'!C44,ONLINE!$L:$L)</f>
        <v>0</v>
      </c>
      <c r="J44" s="15">
        <f>+IFERROR(VLOOKUP(C44,'0 DUP WORK'!$C$3:$C$701,1,FALSE),"")</f>
        <v>0</v>
      </c>
      <c r="K44" s="15" t="str">
        <f t="shared" si="1"/>
        <v>INPUT TAKEN</v>
      </c>
    </row>
    <row r="45" spans="1:11">
      <c r="A45" s="19">
        <v>43</v>
      </c>
      <c r="B45" s="8" t="e">
        <f t="array" ref="B45">+INDEX(ONLINE!$B$5:$B$5303,SMALL(IF($B$2=ONLINE!$U$5:$U$5303,ROW(ONLINE!$U$5:$U$5303)-ROW(ONLINE!$U$5)+1),A45))</f>
        <v>#NUM!</v>
      </c>
      <c r="C45" s="8">
        <f t="shared" si="0"/>
        <v>0</v>
      </c>
      <c r="D45" s="8" t="str">
        <f>+IFERROR(VLOOKUP(C45,ONLINE!$B$5:$C$5103,2,FALSE),"")</f>
        <v/>
      </c>
      <c r="E45" s="9">
        <f>+SUMIF(ONLINE!$B:$B,'0 DUP ONLINE'!C45,ONLINE!$K:$K)</f>
        <v>0</v>
      </c>
      <c r="F45" s="9">
        <f>+SUMIF(ONLINE!$B:$B,'0 DUP ONLINE'!C45,ONLINE!$N:$N)</f>
        <v>0</v>
      </c>
      <c r="G45" s="9">
        <f>+SUMIF(ONLINE!$B:$B,'0 DUP ONLINE'!C45,ONLINE!$M:$M)</f>
        <v>0</v>
      </c>
      <c r="H45" s="9">
        <f>+SUMIF(ONLINE!$B:$B,'0 DUP ONLINE'!C45,ONLINE!$L:$L)</f>
        <v>0</v>
      </c>
      <c r="J45" s="15">
        <f>+IFERROR(VLOOKUP(C45,'0 DUP WORK'!$C$3:$C$701,1,FALSE),"")</f>
        <v>0</v>
      </c>
      <c r="K45" s="15" t="str">
        <f t="shared" si="1"/>
        <v>INPUT TAKEN</v>
      </c>
    </row>
    <row r="46" spans="1:11">
      <c r="A46" s="19">
        <v>44</v>
      </c>
      <c r="B46" s="8" t="e">
        <f t="array" ref="B46">+INDEX(ONLINE!$B$5:$B$5303,SMALL(IF($B$2=ONLINE!$U$5:$U$5303,ROW(ONLINE!$U$5:$U$5303)-ROW(ONLINE!$U$5)+1),A46))</f>
        <v>#NUM!</v>
      </c>
      <c r="C46" s="8">
        <f t="shared" si="0"/>
        <v>0</v>
      </c>
      <c r="D46" s="8" t="str">
        <f>+IFERROR(VLOOKUP(C46,ONLINE!$B$5:$C$5103,2,FALSE),"")</f>
        <v/>
      </c>
      <c r="E46" s="9">
        <f>+SUMIF(ONLINE!$B:$B,'0 DUP ONLINE'!C46,ONLINE!$K:$K)</f>
        <v>0</v>
      </c>
      <c r="F46" s="9">
        <f>+SUMIF(ONLINE!$B:$B,'0 DUP ONLINE'!C46,ONLINE!$N:$N)</f>
        <v>0</v>
      </c>
      <c r="G46" s="9">
        <f>+SUMIF(ONLINE!$B:$B,'0 DUP ONLINE'!C46,ONLINE!$M:$M)</f>
        <v>0</v>
      </c>
      <c r="H46" s="9">
        <f>+SUMIF(ONLINE!$B:$B,'0 DUP ONLINE'!C46,ONLINE!$L:$L)</f>
        <v>0</v>
      </c>
      <c r="J46" s="15">
        <f>+IFERROR(VLOOKUP(C46,'0 DUP WORK'!$C$3:$C$701,1,FALSE),"")</f>
        <v>0</v>
      </c>
      <c r="K46" s="15" t="str">
        <f t="shared" si="1"/>
        <v>INPUT TAKEN</v>
      </c>
    </row>
    <row r="47" spans="1:11">
      <c r="A47" s="19">
        <v>45</v>
      </c>
      <c r="B47" s="8" t="e">
        <f t="array" ref="B47">+INDEX(ONLINE!$B$5:$B$5303,SMALL(IF($B$2=ONLINE!$U$5:$U$5303,ROW(ONLINE!$U$5:$U$5303)-ROW(ONLINE!$U$5)+1),A47))</f>
        <v>#NUM!</v>
      </c>
      <c r="C47" s="8">
        <f t="shared" si="0"/>
        <v>0</v>
      </c>
      <c r="D47" s="8" t="str">
        <f>+IFERROR(VLOOKUP(C47,ONLINE!$B$5:$C$5103,2,FALSE),"")</f>
        <v/>
      </c>
      <c r="E47" s="9">
        <f>+SUMIF(ONLINE!$B:$B,'0 DUP ONLINE'!C47,ONLINE!$K:$K)</f>
        <v>0</v>
      </c>
      <c r="F47" s="9">
        <f>+SUMIF(ONLINE!$B:$B,'0 DUP ONLINE'!C47,ONLINE!$N:$N)</f>
        <v>0</v>
      </c>
      <c r="G47" s="9">
        <f>+SUMIF(ONLINE!$B:$B,'0 DUP ONLINE'!C47,ONLINE!$M:$M)</f>
        <v>0</v>
      </c>
      <c r="H47" s="9">
        <f>+SUMIF(ONLINE!$B:$B,'0 DUP ONLINE'!C47,ONLINE!$L:$L)</f>
        <v>0</v>
      </c>
      <c r="J47" s="15">
        <f>+IFERROR(VLOOKUP(C47,'0 DUP WORK'!$C$3:$C$701,1,FALSE),"")</f>
        <v>0</v>
      </c>
      <c r="K47" s="15" t="str">
        <f t="shared" si="1"/>
        <v>INPUT TAKEN</v>
      </c>
    </row>
    <row r="48" spans="1:11">
      <c r="A48" s="19">
        <v>46</v>
      </c>
      <c r="B48" s="8" t="e">
        <f t="array" ref="B48">+INDEX(ONLINE!$B$5:$B$5303,SMALL(IF($B$2=ONLINE!$U$5:$U$5303,ROW(ONLINE!$U$5:$U$5303)-ROW(ONLINE!$U$5)+1),A48))</f>
        <v>#NUM!</v>
      </c>
      <c r="C48" s="8">
        <f t="shared" si="0"/>
        <v>0</v>
      </c>
      <c r="D48" s="8" t="str">
        <f>+IFERROR(VLOOKUP(C48,ONLINE!$B$5:$C$5103,2,FALSE),"")</f>
        <v/>
      </c>
      <c r="E48" s="9">
        <f>+SUMIF(ONLINE!$B:$B,'0 DUP ONLINE'!C48,ONLINE!$K:$K)</f>
        <v>0</v>
      </c>
      <c r="F48" s="9">
        <f>+SUMIF(ONLINE!$B:$B,'0 DUP ONLINE'!C48,ONLINE!$N:$N)</f>
        <v>0</v>
      </c>
      <c r="G48" s="9">
        <f>+SUMIF(ONLINE!$B:$B,'0 DUP ONLINE'!C48,ONLINE!$M:$M)</f>
        <v>0</v>
      </c>
      <c r="H48" s="9">
        <f>+SUMIF(ONLINE!$B:$B,'0 DUP ONLINE'!C48,ONLINE!$L:$L)</f>
        <v>0</v>
      </c>
      <c r="J48" s="15">
        <f>+IFERROR(VLOOKUP(C48,'0 DUP WORK'!$C$3:$C$701,1,FALSE),"")</f>
        <v>0</v>
      </c>
      <c r="K48" s="15" t="str">
        <f t="shared" si="1"/>
        <v>INPUT TAKEN</v>
      </c>
    </row>
    <row r="49" spans="1:11">
      <c r="A49" s="19">
        <v>47</v>
      </c>
      <c r="B49" s="8" t="e">
        <f t="array" ref="B49">+INDEX(ONLINE!$B$5:$B$5303,SMALL(IF($B$2=ONLINE!$U$5:$U$5303,ROW(ONLINE!$U$5:$U$5303)-ROW(ONLINE!$U$5)+1),A49))</f>
        <v>#NUM!</v>
      </c>
      <c r="C49" s="8">
        <f t="shared" si="0"/>
        <v>0</v>
      </c>
      <c r="D49" s="8" t="str">
        <f>+IFERROR(VLOOKUP(C49,ONLINE!$B$5:$C$5103,2,FALSE),"")</f>
        <v/>
      </c>
      <c r="E49" s="9">
        <f>+SUMIF(ONLINE!$B:$B,'0 DUP ONLINE'!C49,ONLINE!$K:$K)</f>
        <v>0</v>
      </c>
      <c r="F49" s="9">
        <f>+SUMIF(ONLINE!$B:$B,'0 DUP ONLINE'!C49,ONLINE!$N:$N)</f>
        <v>0</v>
      </c>
      <c r="G49" s="9">
        <f>+SUMIF(ONLINE!$B:$B,'0 DUP ONLINE'!C49,ONLINE!$M:$M)</f>
        <v>0</v>
      </c>
      <c r="H49" s="9">
        <f>+SUMIF(ONLINE!$B:$B,'0 DUP ONLINE'!C49,ONLINE!$L:$L)</f>
        <v>0</v>
      </c>
      <c r="J49" s="15">
        <f>+IFERROR(VLOOKUP(C49,'0 DUP WORK'!$C$3:$C$701,1,FALSE),"")</f>
        <v>0</v>
      </c>
      <c r="K49" s="15" t="str">
        <f t="shared" si="1"/>
        <v>INPUT TAKEN</v>
      </c>
    </row>
    <row r="50" spans="1:11">
      <c r="A50" s="19">
        <v>48</v>
      </c>
      <c r="B50" s="8" t="e">
        <f t="array" ref="B50">+INDEX(ONLINE!$B$5:$B$5303,SMALL(IF($B$2=ONLINE!$U$5:$U$5303,ROW(ONLINE!$U$5:$U$5303)-ROW(ONLINE!$U$5)+1),A50))</f>
        <v>#NUM!</v>
      </c>
      <c r="C50" s="8">
        <f t="shared" si="0"/>
        <v>0</v>
      </c>
      <c r="D50" s="8" t="str">
        <f>+IFERROR(VLOOKUP(C50,ONLINE!$B$5:$C$5103,2,FALSE),"")</f>
        <v/>
      </c>
      <c r="E50" s="9">
        <f>+SUMIF(ONLINE!$B:$B,'0 DUP ONLINE'!C50,ONLINE!$K:$K)</f>
        <v>0</v>
      </c>
      <c r="F50" s="9">
        <f>+SUMIF(ONLINE!$B:$B,'0 DUP ONLINE'!C50,ONLINE!$N:$N)</f>
        <v>0</v>
      </c>
      <c r="G50" s="9">
        <f>+SUMIF(ONLINE!$B:$B,'0 DUP ONLINE'!C50,ONLINE!$M:$M)</f>
        <v>0</v>
      </c>
      <c r="H50" s="9">
        <f>+SUMIF(ONLINE!$B:$B,'0 DUP ONLINE'!C50,ONLINE!$L:$L)</f>
        <v>0</v>
      </c>
      <c r="J50" s="15">
        <f>+IFERROR(VLOOKUP(C50,'0 DUP WORK'!$C$3:$C$701,1,FALSE),"")</f>
        <v>0</v>
      </c>
      <c r="K50" s="15" t="str">
        <f t="shared" si="1"/>
        <v>INPUT TAKEN</v>
      </c>
    </row>
    <row r="51" spans="1:11">
      <c r="A51" s="19">
        <v>49</v>
      </c>
      <c r="B51" s="8" t="e">
        <f t="array" ref="B51">+INDEX(ONLINE!$B$5:$B$5303,SMALL(IF($B$2=ONLINE!$U$5:$U$5303,ROW(ONLINE!$U$5:$U$5303)-ROW(ONLINE!$U$5)+1),A51))</f>
        <v>#NUM!</v>
      </c>
      <c r="C51" s="8">
        <f t="shared" si="0"/>
        <v>0</v>
      </c>
      <c r="D51" s="8" t="str">
        <f>+IFERROR(VLOOKUP(C51,ONLINE!$B$5:$C$5103,2,FALSE),"")</f>
        <v/>
      </c>
      <c r="E51" s="9">
        <f>+SUMIF(ONLINE!$B:$B,'0 DUP ONLINE'!C51,ONLINE!$K:$K)</f>
        <v>0</v>
      </c>
      <c r="F51" s="9">
        <f>+SUMIF(ONLINE!$B:$B,'0 DUP ONLINE'!C51,ONLINE!$N:$N)</f>
        <v>0</v>
      </c>
      <c r="G51" s="9">
        <f>+SUMIF(ONLINE!$B:$B,'0 DUP ONLINE'!C51,ONLINE!$M:$M)</f>
        <v>0</v>
      </c>
      <c r="H51" s="9">
        <f>+SUMIF(ONLINE!$B:$B,'0 DUP ONLINE'!C51,ONLINE!$L:$L)</f>
        <v>0</v>
      </c>
      <c r="J51" s="15">
        <f>+IFERROR(VLOOKUP(C51,'0 DUP WORK'!$C$3:$C$701,1,FALSE),"")</f>
        <v>0</v>
      </c>
      <c r="K51" s="15" t="str">
        <f t="shared" si="1"/>
        <v>INPUT TAKEN</v>
      </c>
    </row>
    <row r="52" spans="1:11">
      <c r="A52" s="19">
        <v>50</v>
      </c>
      <c r="B52" s="8" t="e">
        <f t="array" ref="B52">+INDEX(ONLINE!$B$5:$B$5303,SMALL(IF($B$2=ONLINE!$U$5:$U$5303,ROW(ONLINE!$U$5:$U$5303)-ROW(ONLINE!$U$5)+1),A52))</f>
        <v>#NUM!</v>
      </c>
      <c r="C52" s="8">
        <f t="shared" si="0"/>
        <v>0</v>
      </c>
      <c r="D52" s="8" t="str">
        <f>+IFERROR(VLOOKUP(C52,ONLINE!$B$5:$C$5103,2,FALSE),"")</f>
        <v/>
      </c>
      <c r="E52" s="9">
        <f>+SUMIF(ONLINE!$B:$B,'0 DUP ONLINE'!C52,ONLINE!$K:$K)</f>
        <v>0</v>
      </c>
      <c r="F52" s="9">
        <f>+SUMIF(ONLINE!$B:$B,'0 DUP ONLINE'!C52,ONLINE!$N:$N)</f>
        <v>0</v>
      </c>
      <c r="G52" s="9">
        <f>+SUMIF(ONLINE!$B:$B,'0 DUP ONLINE'!C52,ONLINE!$M:$M)</f>
        <v>0</v>
      </c>
      <c r="H52" s="9">
        <f>+SUMIF(ONLINE!$B:$B,'0 DUP ONLINE'!C52,ONLINE!$L:$L)</f>
        <v>0</v>
      </c>
      <c r="J52" s="15">
        <f>+IFERROR(VLOOKUP(C52,'0 DUP WORK'!$C$3:$C$701,1,FALSE),"")</f>
        <v>0</v>
      </c>
      <c r="K52" s="15" t="str">
        <f t="shared" si="1"/>
        <v>INPUT TAKEN</v>
      </c>
    </row>
    <row r="53" spans="1:11">
      <c r="A53" s="19">
        <v>51</v>
      </c>
      <c r="B53" s="8" t="e">
        <f t="array" ref="B53">+INDEX(ONLINE!$B$5:$B$5303,SMALL(IF($B$2=ONLINE!$U$5:$U$5303,ROW(ONLINE!$U$5:$U$5303)-ROW(ONLINE!$U$5)+1),A53))</f>
        <v>#NUM!</v>
      </c>
      <c r="C53" s="8">
        <f t="shared" si="0"/>
        <v>0</v>
      </c>
      <c r="D53" s="8" t="str">
        <f>+IFERROR(VLOOKUP(C53,ONLINE!$B$5:$C$5103,2,FALSE),"")</f>
        <v/>
      </c>
      <c r="E53" s="9">
        <f>+SUMIF(ONLINE!$B:$B,'0 DUP ONLINE'!C53,ONLINE!$K:$K)</f>
        <v>0</v>
      </c>
      <c r="F53" s="9">
        <f>+SUMIF(ONLINE!$B:$B,'0 DUP ONLINE'!C53,ONLINE!$N:$N)</f>
        <v>0</v>
      </c>
      <c r="G53" s="9">
        <f>+SUMIF(ONLINE!$B:$B,'0 DUP ONLINE'!C53,ONLINE!$M:$M)</f>
        <v>0</v>
      </c>
      <c r="H53" s="9">
        <f>+SUMIF(ONLINE!$B:$B,'0 DUP ONLINE'!C53,ONLINE!$L:$L)</f>
        <v>0</v>
      </c>
      <c r="J53" s="15">
        <f>+IFERROR(VLOOKUP(C53,'0 DUP WORK'!$C$3:$C$701,1,FALSE),"")</f>
        <v>0</v>
      </c>
      <c r="K53" s="15" t="str">
        <f t="shared" si="1"/>
        <v>INPUT TAKEN</v>
      </c>
    </row>
    <row r="54" spans="1:11">
      <c r="A54" s="19">
        <v>52</v>
      </c>
      <c r="B54" s="8" t="e">
        <f t="array" ref="B54">+INDEX(ONLINE!$B$5:$B$5303,SMALL(IF($B$2=ONLINE!$U$5:$U$5303,ROW(ONLINE!$U$5:$U$5303)-ROW(ONLINE!$U$5)+1),A54))</f>
        <v>#NUM!</v>
      </c>
      <c r="C54" s="8">
        <f t="shared" si="0"/>
        <v>0</v>
      </c>
      <c r="D54" s="8" t="str">
        <f>+IFERROR(VLOOKUP(C54,ONLINE!$B$5:$C$5103,2,FALSE),"")</f>
        <v/>
      </c>
      <c r="E54" s="9">
        <f>+SUMIF(ONLINE!$B:$B,'0 DUP ONLINE'!C54,ONLINE!$K:$K)</f>
        <v>0</v>
      </c>
      <c r="F54" s="9">
        <f>+SUMIF(ONLINE!$B:$B,'0 DUP ONLINE'!C54,ONLINE!$N:$N)</f>
        <v>0</v>
      </c>
      <c r="G54" s="9">
        <f>+SUMIF(ONLINE!$B:$B,'0 DUP ONLINE'!C54,ONLINE!$M:$M)</f>
        <v>0</v>
      </c>
      <c r="H54" s="9">
        <f>+SUMIF(ONLINE!$B:$B,'0 DUP ONLINE'!C54,ONLINE!$L:$L)</f>
        <v>0</v>
      </c>
      <c r="J54" s="15">
        <f>+IFERROR(VLOOKUP(C54,'0 DUP WORK'!$C$3:$C$701,1,FALSE),"")</f>
        <v>0</v>
      </c>
      <c r="K54" s="15" t="str">
        <f t="shared" si="1"/>
        <v>INPUT TAKEN</v>
      </c>
    </row>
    <row r="55" spans="1:11">
      <c r="A55" s="19">
        <v>53</v>
      </c>
      <c r="B55" s="8" t="e">
        <f t="array" ref="B55">+INDEX(ONLINE!$B$5:$B$5303,SMALL(IF($B$2=ONLINE!$U$5:$U$5303,ROW(ONLINE!$U$5:$U$5303)-ROW(ONLINE!$U$5)+1),A55))</f>
        <v>#NUM!</v>
      </c>
      <c r="C55" s="8">
        <f t="shared" si="0"/>
        <v>0</v>
      </c>
      <c r="D55" s="8" t="str">
        <f>+IFERROR(VLOOKUP(C55,ONLINE!$B$5:$C$5103,2,FALSE),"")</f>
        <v/>
      </c>
      <c r="E55" s="9">
        <f>+SUMIF(ONLINE!$B:$B,'0 DUP ONLINE'!C55,ONLINE!$K:$K)</f>
        <v>0</v>
      </c>
      <c r="F55" s="9">
        <f>+SUMIF(ONLINE!$B:$B,'0 DUP ONLINE'!C55,ONLINE!$N:$N)</f>
        <v>0</v>
      </c>
      <c r="G55" s="9">
        <f>+SUMIF(ONLINE!$B:$B,'0 DUP ONLINE'!C55,ONLINE!$M:$M)</f>
        <v>0</v>
      </c>
      <c r="H55" s="9">
        <f>+SUMIF(ONLINE!$B:$B,'0 DUP ONLINE'!C55,ONLINE!$L:$L)</f>
        <v>0</v>
      </c>
      <c r="J55" s="15">
        <f>+IFERROR(VLOOKUP(C55,'0 DUP WORK'!$C$3:$C$701,1,FALSE),"")</f>
        <v>0</v>
      </c>
      <c r="K55" s="15" t="str">
        <f t="shared" si="1"/>
        <v>INPUT TAKEN</v>
      </c>
    </row>
    <row r="56" spans="1:11">
      <c r="A56" s="19">
        <v>54</v>
      </c>
      <c r="B56" s="8" t="e">
        <f t="array" ref="B56">+INDEX(ONLINE!$B$5:$B$5303,SMALL(IF($B$2=ONLINE!$U$5:$U$5303,ROW(ONLINE!$U$5:$U$5303)-ROW(ONLINE!$U$5)+1),A56))</f>
        <v>#NUM!</v>
      </c>
      <c r="C56" s="8">
        <f t="shared" si="0"/>
        <v>0</v>
      </c>
      <c r="D56" s="8" t="str">
        <f>+IFERROR(VLOOKUP(C56,ONLINE!$B$5:$C$5103,2,FALSE),"")</f>
        <v/>
      </c>
      <c r="E56" s="9">
        <f>+SUMIF(ONLINE!$B:$B,'0 DUP ONLINE'!C56,ONLINE!$K:$K)</f>
        <v>0</v>
      </c>
      <c r="F56" s="9">
        <f>+SUMIF(ONLINE!$B:$B,'0 DUP ONLINE'!C56,ONLINE!$N:$N)</f>
        <v>0</v>
      </c>
      <c r="G56" s="9">
        <f>+SUMIF(ONLINE!$B:$B,'0 DUP ONLINE'!C56,ONLINE!$M:$M)</f>
        <v>0</v>
      </c>
      <c r="H56" s="9">
        <f>+SUMIF(ONLINE!$B:$B,'0 DUP ONLINE'!C56,ONLINE!$L:$L)</f>
        <v>0</v>
      </c>
      <c r="J56" s="15">
        <f>+IFERROR(VLOOKUP(C56,'0 DUP WORK'!$C$3:$C$701,1,FALSE),"")</f>
        <v>0</v>
      </c>
      <c r="K56" s="15" t="str">
        <f t="shared" si="1"/>
        <v>INPUT TAKEN</v>
      </c>
    </row>
    <row r="57" spans="1:11">
      <c r="A57" s="19">
        <v>55</v>
      </c>
      <c r="B57" s="8" t="e">
        <f t="array" ref="B57">+INDEX(ONLINE!$B$5:$B$5303,SMALL(IF($B$2=ONLINE!$U$5:$U$5303,ROW(ONLINE!$U$5:$U$5303)-ROW(ONLINE!$U$5)+1),A57))</f>
        <v>#NUM!</v>
      </c>
      <c r="C57" s="8">
        <f t="shared" si="0"/>
        <v>0</v>
      </c>
      <c r="D57" s="8" t="str">
        <f>+IFERROR(VLOOKUP(C57,ONLINE!$B$5:$C$5103,2,FALSE),"")</f>
        <v/>
      </c>
      <c r="E57" s="9">
        <f>+SUMIF(ONLINE!$B:$B,'0 DUP ONLINE'!C57,ONLINE!$K:$K)</f>
        <v>0</v>
      </c>
      <c r="F57" s="9">
        <f>+SUMIF(ONLINE!$B:$B,'0 DUP ONLINE'!C57,ONLINE!$N:$N)</f>
        <v>0</v>
      </c>
      <c r="G57" s="9">
        <f>+SUMIF(ONLINE!$B:$B,'0 DUP ONLINE'!C57,ONLINE!$M:$M)</f>
        <v>0</v>
      </c>
      <c r="H57" s="9">
        <f>+SUMIF(ONLINE!$B:$B,'0 DUP ONLINE'!C57,ONLINE!$L:$L)</f>
        <v>0</v>
      </c>
      <c r="J57" s="15">
        <f>+IFERROR(VLOOKUP(C57,'0 DUP WORK'!$C$3:$C$701,1,FALSE),"")</f>
        <v>0</v>
      </c>
      <c r="K57" s="15" t="str">
        <f t="shared" si="1"/>
        <v>INPUT TAKEN</v>
      </c>
    </row>
    <row r="58" spans="1:11">
      <c r="A58" s="19">
        <v>56</v>
      </c>
      <c r="B58" s="8" t="e">
        <f t="array" ref="B58">+INDEX(ONLINE!$B$5:$B$5303,SMALL(IF($B$2=ONLINE!$U$5:$U$5303,ROW(ONLINE!$U$5:$U$5303)-ROW(ONLINE!$U$5)+1),A58))</f>
        <v>#NUM!</v>
      </c>
      <c r="C58" s="8">
        <f t="shared" si="0"/>
        <v>0</v>
      </c>
      <c r="D58" s="8" t="str">
        <f>+IFERROR(VLOOKUP(C58,ONLINE!$B$5:$C$5103,2,FALSE),"")</f>
        <v/>
      </c>
      <c r="E58" s="9">
        <f>+SUMIF(ONLINE!$B:$B,'0 DUP ONLINE'!C58,ONLINE!$K:$K)</f>
        <v>0</v>
      </c>
      <c r="F58" s="9">
        <f>+SUMIF(ONLINE!$B:$B,'0 DUP ONLINE'!C58,ONLINE!$N:$N)</f>
        <v>0</v>
      </c>
      <c r="G58" s="9">
        <f>+SUMIF(ONLINE!$B:$B,'0 DUP ONLINE'!C58,ONLINE!$M:$M)</f>
        <v>0</v>
      </c>
      <c r="H58" s="9">
        <f>+SUMIF(ONLINE!$B:$B,'0 DUP ONLINE'!C58,ONLINE!$L:$L)</f>
        <v>0</v>
      </c>
      <c r="J58" s="15">
        <f>+IFERROR(VLOOKUP(C58,'0 DUP WORK'!$C$3:$C$701,1,FALSE),"")</f>
        <v>0</v>
      </c>
      <c r="K58" s="15" t="str">
        <f t="shared" si="1"/>
        <v>INPUT TAKEN</v>
      </c>
    </row>
    <row r="59" spans="1:11">
      <c r="A59" s="19">
        <v>57</v>
      </c>
      <c r="B59" s="8" t="e">
        <f t="array" ref="B59">+INDEX(ONLINE!$B$5:$B$5303,SMALL(IF($B$2=ONLINE!$U$5:$U$5303,ROW(ONLINE!$U$5:$U$5303)-ROW(ONLINE!$U$5)+1),A59))</f>
        <v>#NUM!</v>
      </c>
      <c r="C59" s="8">
        <f t="shared" si="0"/>
        <v>0</v>
      </c>
      <c r="D59" s="8" t="str">
        <f>+IFERROR(VLOOKUP(C59,ONLINE!$B$5:$C$5103,2,FALSE),"")</f>
        <v/>
      </c>
      <c r="E59" s="9">
        <f>+SUMIF(ONLINE!$B:$B,'0 DUP ONLINE'!C59,ONLINE!$K:$K)</f>
        <v>0</v>
      </c>
      <c r="F59" s="9">
        <f>+SUMIF(ONLINE!$B:$B,'0 DUP ONLINE'!C59,ONLINE!$N:$N)</f>
        <v>0</v>
      </c>
      <c r="G59" s="9">
        <f>+SUMIF(ONLINE!$B:$B,'0 DUP ONLINE'!C59,ONLINE!$M:$M)</f>
        <v>0</v>
      </c>
      <c r="H59" s="9">
        <f>+SUMIF(ONLINE!$B:$B,'0 DUP ONLINE'!C59,ONLINE!$L:$L)</f>
        <v>0</v>
      </c>
      <c r="J59" s="15">
        <f>+IFERROR(VLOOKUP(C59,'0 DUP WORK'!$C$3:$C$701,1,FALSE),"")</f>
        <v>0</v>
      </c>
      <c r="K59" s="15" t="str">
        <f t="shared" si="1"/>
        <v>INPUT TAKEN</v>
      </c>
    </row>
    <row r="60" spans="1:11">
      <c r="A60" s="19">
        <v>58</v>
      </c>
      <c r="B60" s="8" t="e">
        <f t="array" ref="B60">+INDEX(ONLINE!$B$5:$B$5303,SMALL(IF($B$2=ONLINE!$U$5:$U$5303,ROW(ONLINE!$U$5:$U$5303)-ROW(ONLINE!$U$5)+1),A60))</f>
        <v>#NUM!</v>
      </c>
      <c r="C60" s="8">
        <f t="shared" si="0"/>
        <v>0</v>
      </c>
      <c r="D60" s="8" t="str">
        <f>+IFERROR(VLOOKUP(C60,ONLINE!$B$5:$C$5103,2,FALSE),"")</f>
        <v/>
      </c>
      <c r="E60" s="9">
        <f>+SUMIF(ONLINE!$B:$B,'0 DUP ONLINE'!C60,ONLINE!$K:$K)</f>
        <v>0</v>
      </c>
      <c r="F60" s="9">
        <f>+SUMIF(ONLINE!$B:$B,'0 DUP ONLINE'!C60,ONLINE!$N:$N)</f>
        <v>0</v>
      </c>
      <c r="G60" s="9">
        <f>+SUMIF(ONLINE!$B:$B,'0 DUP ONLINE'!C60,ONLINE!$M:$M)</f>
        <v>0</v>
      </c>
      <c r="H60" s="9">
        <f>+SUMIF(ONLINE!$B:$B,'0 DUP ONLINE'!C60,ONLINE!$L:$L)</f>
        <v>0</v>
      </c>
      <c r="J60" s="15">
        <f>+IFERROR(VLOOKUP(C60,'0 DUP WORK'!$C$3:$C$701,1,FALSE),"")</f>
        <v>0</v>
      </c>
      <c r="K60" s="15" t="str">
        <f t="shared" si="1"/>
        <v>INPUT TAKEN</v>
      </c>
    </row>
    <row r="61" spans="1:11">
      <c r="A61" s="19">
        <v>59</v>
      </c>
      <c r="B61" s="8" t="e">
        <f t="array" ref="B61">+INDEX(ONLINE!$B$5:$B$5303,SMALL(IF($B$2=ONLINE!$U$5:$U$5303,ROW(ONLINE!$U$5:$U$5303)-ROW(ONLINE!$U$5)+1),A61))</f>
        <v>#NUM!</v>
      </c>
      <c r="C61" s="8">
        <f t="shared" si="0"/>
        <v>0</v>
      </c>
      <c r="D61" s="8" t="str">
        <f>+IFERROR(VLOOKUP(C61,ONLINE!$B$5:$C$5103,2,FALSE),"")</f>
        <v/>
      </c>
      <c r="E61" s="9">
        <f>+SUMIF(ONLINE!$B:$B,'0 DUP ONLINE'!C61,ONLINE!$K:$K)</f>
        <v>0</v>
      </c>
      <c r="F61" s="9">
        <f>+SUMIF(ONLINE!$B:$B,'0 DUP ONLINE'!C61,ONLINE!$N:$N)</f>
        <v>0</v>
      </c>
      <c r="G61" s="9">
        <f>+SUMIF(ONLINE!$B:$B,'0 DUP ONLINE'!C61,ONLINE!$M:$M)</f>
        <v>0</v>
      </c>
      <c r="H61" s="9">
        <f>+SUMIF(ONLINE!$B:$B,'0 DUP ONLINE'!C61,ONLINE!$L:$L)</f>
        <v>0</v>
      </c>
      <c r="J61" s="15">
        <f>+IFERROR(VLOOKUP(C61,'0 DUP WORK'!$C$3:$C$701,1,FALSE),"")</f>
        <v>0</v>
      </c>
      <c r="K61" s="15" t="str">
        <f t="shared" si="1"/>
        <v>INPUT TAKEN</v>
      </c>
    </row>
    <row r="62" spans="1:11">
      <c r="A62" s="19">
        <v>60</v>
      </c>
      <c r="B62" s="8" t="e">
        <f t="array" ref="B62">+INDEX(ONLINE!$B$5:$B$5303,SMALL(IF($B$2=ONLINE!$U$5:$U$5303,ROW(ONLINE!$U$5:$U$5303)-ROW(ONLINE!$U$5)+1),A62))</f>
        <v>#NUM!</v>
      </c>
      <c r="C62" s="8">
        <f t="shared" si="0"/>
        <v>0</v>
      </c>
      <c r="D62" s="8" t="str">
        <f>+IFERROR(VLOOKUP(C62,ONLINE!$B$5:$C$5103,2,FALSE),"")</f>
        <v/>
      </c>
      <c r="E62" s="9">
        <f>+SUMIF(ONLINE!$B:$B,'0 DUP ONLINE'!C62,ONLINE!$K:$K)</f>
        <v>0</v>
      </c>
      <c r="F62" s="9">
        <f>+SUMIF(ONLINE!$B:$B,'0 DUP ONLINE'!C62,ONLINE!$N:$N)</f>
        <v>0</v>
      </c>
      <c r="G62" s="9">
        <f>+SUMIF(ONLINE!$B:$B,'0 DUP ONLINE'!C62,ONLINE!$M:$M)</f>
        <v>0</v>
      </c>
      <c r="H62" s="9">
        <f>+SUMIF(ONLINE!$B:$B,'0 DUP ONLINE'!C62,ONLINE!$L:$L)</f>
        <v>0</v>
      </c>
      <c r="J62" s="15">
        <f>+IFERROR(VLOOKUP(C62,'0 DUP WORK'!$C$3:$C$701,1,FALSE),"")</f>
        <v>0</v>
      </c>
      <c r="K62" s="15" t="str">
        <f t="shared" si="1"/>
        <v>INPUT TAKEN</v>
      </c>
    </row>
    <row r="63" spans="1:11">
      <c r="A63" s="19">
        <v>61</v>
      </c>
      <c r="B63" s="8" t="e">
        <f t="array" ref="B63">+INDEX(ONLINE!$B$5:$B$5303,SMALL(IF($B$2=ONLINE!$U$5:$U$5303,ROW(ONLINE!$U$5:$U$5303)-ROW(ONLINE!$U$5)+1),A63))</f>
        <v>#NUM!</v>
      </c>
      <c r="C63" s="8">
        <f t="shared" si="0"/>
        <v>0</v>
      </c>
      <c r="D63" s="8" t="str">
        <f>+IFERROR(VLOOKUP(C63,ONLINE!$B$5:$C$5103,2,FALSE),"")</f>
        <v/>
      </c>
      <c r="E63" s="9">
        <f>+SUMIF(ONLINE!$B:$B,'0 DUP ONLINE'!C63,ONLINE!$K:$K)</f>
        <v>0</v>
      </c>
      <c r="F63" s="9">
        <f>+SUMIF(ONLINE!$B:$B,'0 DUP ONLINE'!C63,ONLINE!$N:$N)</f>
        <v>0</v>
      </c>
      <c r="G63" s="9">
        <f>+SUMIF(ONLINE!$B:$B,'0 DUP ONLINE'!C63,ONLINE!$M:$M)</f>
        <v>0</v>
      </c>
      <c r="H63" s="9">
        <f>+SUMIF(ONLINE!$B:$B,'0 DUP ONLINE'!C63,ONLINE!$L:$L)</f>
        <v>0</v>
      </c>
      <c r="J63" s="15">
        <f>+IFERROR(VLOOKUP(C63,'0 DUP WORK'!$C$3:$C$701,1,FALSE),"")</f>
        <v>0</v>
      </c>
      <c r="K63" s="15" t="str">
        <f t="shared" si="1"/>
        <v>INPUT TAKEN</v>
      </c>
    </row>
    <row r="64" spans="1:11">
      <c r="A64" s="19">
        <v>62</v>
      </c>
      <c r="B64" s="8" t="e">
        <f t="array" ref="B64">+INDEX(ONLINE!$B$5:$B$5303,SMALL(IF($B$2=ONLINE!$U$5:$U$5303,ROW(ONLINE!$U$5:$U$5303)-ROW(ONLINE!$U$5)+1),A64))</f>
        <v>#NUM!</v>
      </c>
      <c r="C64" s="8">
        <f t="shared" si="0"/>
        <v>0</v>
      </c>
      <c r="D64" s="8" t="str">
        <f>+IFERROR(VLOOKUP(C64,ONLINE!$B$5:$C$5103,2,FALSE),"")</f>
        <v/>
      </c>
      <c r="E64" s="9">
        <f>+SUMIF(ONLINE!$B:$B,'0 DUP ONLINE'!C64,ONLINE!$K:$K)</f>
        <v>0</v>
      </c>
      <c r="F64" s="9">
        <f>+SUMIF(ONLINE!$B:$B,'0 DUP ONLINE'!C64,ONLINE!$N:$N)</f>
        <v>0</v>
      </c>
      <c r="G64" s="9">
        <f>+SUMIF(ONLINE!$B:$B,'0 DUP ONLINE'!C64,ONLINE!$M:$M)</f>
        <v>0</v>
      </c>
      <c r="H64" s="9">
        <f>+SUMIF(ONLINE!$B:$B,'0 DUP ONLINE'!C64,ONLINE!$L:$L)</f>
        <v>0</v>
      </c>
      <c r="J64" s="15">
        <f>+IFERROR(VLOOKUP(C64,'0 DUP WORK'!$C$3:$C$701,1,FALSE),"")</f>
        <v>0</v>
      </c>
      <c r="K64" s="15" t="str">
        <f t="shared" si="1"/>
        <v>INPUT TAKEN</v>
      </c>
    </row>
    <row r="65" spans="1:11">
      <c r="A65" s="19">
        <v>63</v>
      </c>
      <c r="B65" s="8" t="e">
        <f t="array" ref="B65">+INDEX(ONLINE!$B$5:$B$5303,SMALL(IF($B$2=ONLINE!$U$5:$U$5303,ROW(ONLINE!$U$5:$U$5303)-ROW(ONLINE!$U$5)+1),A65))</f>
        <v>#NUM!</v>
      </c>
      <c r="C65" s="8">
        <f t="shared" si="0"/>
        <v>0</v>
      </c>
      <c r="D65" s="8" t="str">
        <f>+IFERROR(VLOOKUP(C65,ONLINE!$B$5:$C$5103,2,FALSE),"")</f>
        <v/>
      </c>
      <c r="E65" s="9">
        <f>+SUMIF(ONLINE!$B:$B,'0 DUP ONLINE'!C65,ONLINE!$K:$K)</f>
        <v>0</v>
      </c>
      <c r="F65" s="9">
        <f>+SUMIF(ONLINE!$B:$B,'0 DUP ONLINE'!C65,ONLINE!$N:$N)</f>
        <v>0</v>
      </c>
      <c r="G65" s="9">
        <f>+SUMIF(ONLINE!$B:$B,'0 DUP ONLINE'!C65,ONLINE!$M:$M)</f>
        <v>0</v>
      </c>
      <c r="H65" s="9">
        <f>+SUMIF(ONLINE!$B:$B,'0 DUP ONLINE'!C65,ONLINE!$L:$L)</f>
        <v>0</v>
      </c>
      <c r="J65" s="15">
        <f>+IFERROR(VLOOKUP(C65,'0 DUP WORK'!$C$3:$C$701,1,FALSE),"")</f>
        <v>0</v>
      </c>
      <c r="K65" s="15" t="str">
        <f t="shared" si="1"/>
        <v>INPUT TAKEN</v>
      </c>
    </row>
    <row r="66" spans="1:11">
      <c r="A66" s="19">
        <v>64</v>
      </c>
      <c r="B66" s="8" t="e">
        <f t="array" ref="B66">+INDEX(ONLINE!$B$5:$B$5303,SMALL(IF($B$2=ONLINE!$U$5:$U$5303,ROW(ONLINE!$U$5:$U$5303)-ROW(ONLINE!$U$5)+1),A66))</f>
        <v>#NUM!</v>
      </c>
      <c r="C66" s="8">
        <f t="shared" si="0"/>
        <v>0</v>
      </c>
      <c r="D66" s="8" t="str">
        <f>+IFERROR(VLOOKUP(C66,ONLINE!$B$5:$C$5103,2,FALSE),"")</f>
        <v/>
      </c>
      <c r="E66" s="9">
        <f>+SUMIF(ONLINE!$B:$B,'0 DUP ONLINE'!C66,ONLINE!$K:$K)</f>
        <v>0</v>
      </c>
      <c r="F66" s="9">
        <f>+SUMIF(ONLINE!$B:$B,'0 DUP ONLINE'!C66,ONLINE!$N:$N)</f>
        <v>0</v>
      </c>
      <c r="G66" s="9">
        <f>+SUMIF(ONLINE!$B:$B,'0 DUP ONLINE'!C66,ONLINE!$M:$M)</f>
        <v>0</v>
      </c>
      <c r="H66" s="9">
        <f>+SUMIF(ONLINE!$B:$B,'0 DUP ONLINE'!C66,ONLINE!$L:$L)</f>
        <v>0</v>
      </c>
      <c r="J66" s="15">
        <f>+IFERROR(VLOOKUP(C66,'0 DUP WORK'!$C$3:$C$701,1,FALSE),"")</f>
        <v>0</v>
      </c>
      <c r="K66" s="15" t="str">
        <f t="shared" si="1"/>
        <v>INPUT TAKEN</v>
      </c>
    </row>
    <row r="67" spans="1:11">
      <c r="A67" s="19">
        <v>65</v>
      </c>
      <c r="B67" s="8" t="e">
        <f t="array" ref="B67">+INDEX(ONLINE!$B$5:$B$5303,SMALL(IF($B$2=ONLINE!$U$5:$U$5303,ROW(ONLINE!$U$5:$U$5303)-ROW(ONLINE!$U$5)+1),A67))</f>
        <v>#NUM!</v>
      </c>
      <c r="C67" s="8">
        <f t="shared" si="0"/>
        <v>0</v>
      </c>
      <c r="D67" s="8" t="str">
        <f>+IFERROR(VLOOKUP(C67,ONLINE!$B$5:$C$5103,2,FALSE),"")</f>
        <v/>
      </c>
      <c r="E67" s="9">
        <f>+SUMIF(ONLINE!$B:$B,'0 DUP ONLINE'!C67,ONLINE!$K:$K)</f>
        <v>0</v>
      </c>
      <c r="F67" s="9">
        <f>+SUMIF(ONLINE!$B:$B,'0 DUP ONLINE'!C67,ONLINE!$N:$N)</f>
        <v>0</v>
      </c>
      <c r="G67" s="9">
        <f>+SUMIF(ONLINE!$B:$B,'0 DUP ONLINE'!C67,ONLINE!$M:$M)</f>
        <v>0</v>
      </c>
      <c r="H67" s="9">
        <f>+SUMIF(ONLINE!$B:$B,'0 DUP ONLINE'!C67,ONLINE!$L:$L)</f>
        <v>0</v>
      </c>
      <c r="J67" s="15">
        <f>+IFERROR(VLOOKUP(C67,'0 DUP WORK'!$C$3:$C$701,1,FALSE),"")</f>
        <v>0</v>
      </c>
      <c r="K67" s="15" t="str">
        <f t="shared" si="1"/>
        <v>INPUT TAKEN</v>
      </c>
    </row>
    <row r="68" spans="1:11">
      <c r="A68" s="19">
        <v>66</v>
      </c>
      <c r="B68" s="8" t="e">
        <f t="array" ref="B68">+INDEX(ONLINE!$B$5:$B$5303,SMALL(IF($B$2=ONLINE!$U$5:$U$5303,ROW(ONLINE!$U$5:$U$5303)-ROW(ONLINE!$U$5)+1),A68))</f>
        <v>#NUM!</v>
      </c>
      <c r="C68" s="8">
        <f t="shared" ref="C68:C131" si="2">+IFERROR(B68,0)</f>
        <v>0</v>
      </c>
      <c r="D68" s="8" t="str">
        <f>+IFERROR(VLOOKUP(C68,ONLINE!$B$5:$C$5103,2,FALSE),"")</f>
        <v/>
      </c>
      <c r="E68" s="9">
        <f>+SUMIF(ONLINE!$B:$B,'0 DUP ONLINE'!C68,ONLINE!$K:$K)</f>
        <v>0</v>
      </c>
      <c r="F68" s="9">
        <f>+SUMIF(ONLINE!$B:$B,'0 DUP ONLINE'!C68,ONLINE!$N:$N)</f>
        <v>0</v>
      </c>
      <c r="G68" s="9">
        <f>+SUMIF(ONLINE!$B:$B,'0 DUP ONLINE'!C68,ONLINE!$M:$M)</f>
        <v>0</v>
      </c>
      <c r="H68" s="9">
        <f>+SUMIF(ONLINE!$B:$B,'0 DUP ONLINE'!C68,ONLINE!$L:$L)</f>
        <v>0</v>
      </c>
      <c r="J68" s="15">
        <f>+IFERROR(VLOOKUP(C68,'0 DUP WORK'!$C$3:$C$701,1,FALSE),"")</f>
        <v>0</v>
      </c>
      <c r="K68" s="15" t="str">
        <f t="shared" ref="K68:K131" si="3">+IF(EXACT(J68,C68),"INPUT TAKEN","INPUT NOT TAKEN")</f>
        <v>INPUT TAKEN</v>
      </c>
    </row>
    <row r="69" spans="1:11">
      <c r="A69" s="19">
        <v>67</v>
      </c>
      <c r="B69" s="8" t="e">
        <f t="array" ref="B69">+INDEX(ONLINE!$B$5:$B$5303,SMALL(IF($B$2=ONLINE!$U$5:$U$5303,ROW(ONLINE!$U$5:$U$5303)-ROW(ONLINE!$U$5)+1),A69))</f>
        <v>#NUM!</v>
      </c>
      <c r="C69" s="8">
        <f t="shared" si="2"/>
        <v>0</v>
      </c>
      <c r="D69" s="8" t="str">
        <f>+IFERROR(VLOOKUP(C69,ONLINE!$B$5:$C$5103,2,FALSE),"")</f>
        <v/>
      </c>
      <c r="E69" s="9">
        <f>+SUMIF(ONLINE!$B:$B,'0 DUP ONLINE'!C69,ONLINE!$K:$K)</f>
        <v>0</v>
      </c>
      <c r="F69" s="9">
        <f>+SUMIF(ONLINE!$B:$B,'0 DUP ONLINE'!C69,ONLINE!$N:$N)</f>
        <v>0</v>
      </c>
      <c r="G69" s="9">
        <f>+SUMIF(ONLINE!$B:$B,'0 DUP ONLINE'!C69,ONLINE!$M:$M)</f>
        <v>0</v>
      </c>
      <c r="H69" s="9">
        <f>+SUMIF(ONLINE!$B:$B,'0 DUP ONLINE'!C69,ONLINE!$L:$L)</f>
        <v>0</v>
      </c>
      <c r="J69" s="15">
        <f>+IFERROR(VLOOKUP(C69,'0 DUP WORK'!$C$3:$C$701,1,FALSE),"")</f>
        <v>0</v>
      </c>
      <c r="K69" s="15" t="str">
        <f t="shared" si="3"/>
        <v>INPUT TAKEN</v>
      </c>
    </row>
    <row r="70" spans="1:11">
      <c r="A70" s="19">
        <v>68</v>
      </c>
      <c r="B70" s="8" t="e">
        <f t="array" ref="B70">+INDEX(ONLINE!$B$5:$B$5303,SMALL(IF($B$2=ONLINE!$U$5:$U$5303,ROW(ONLINE!$U$5:$U$5303)-ROW(ONLINE!$U$5)+1),A70))</f>
        <v>#NUM!</v>
      </c>
      <c r="C70" s="8">
        <f t="shared" si="2"/>
        <v>0</v>
      </c>
      <c r="D70" s="8" t="str">
        <f>+IFERROR(VLOOKUP(C70,ONLINE!$B$5:$C$5103,2,FALSE),"")</f>
        <v/>
      </c>
      <c r="E70" s="9">
        <f>+SUMIF(ONLINE!$B:$B,'0 DUP ONLINE'!C70,ONLINE!$K:$K)</f>
        <v>0</v>
      </c>
      <c r="F70" s="9">
        <f>+SUMIF(ONLINE!$B:$B,'0 DUP ONLINE'!C70,ONLINE!$N:$N)</f>
        <v>0</v>
      </c>
      <c r="G70" s="9">
        <f>+SUMIF(ONLINE!$B:$B,'0 DUP ONLINE'!C70,ONLINE!$M:$M)</f>
        <v>0</v>
      </c>
      <c r="H70" s="9">
        <f>+SUMIF(ONLINE!$B:$B,'0 DUP ONLINE'!C70,ONLINE!$L:$L)</f>
        <v>0</v>
      </c>
      <c r="J70" s="15">
        <f>+IFERROR(VLOOKUP(C70,'0 DUP WORK'!$C$3:$C$701,1,FALSE),"")</f>
        <v>0</v>
      </c>
      <c r="K70" s="15" t="str">
        <f t="shared" si="3"/>
        <v>INPUT TAKEN</v>
      </c>
    </row>
    <row r="71" spans="1:11">
      <c r="A71" s="19">
        <v>69</v>
      </c>
      <c r="B71" s="8" t="e">
        <f t="array" ref="B71">+INDEX(ONLINE!$B$5:$B$5303,SMALL(IF($B$2=ONLINE!$U$5:$U$5303,ROW(ONLINE!$U$5:$U$5303)-ROW(ONLINE!$U$5)+1),A71))</f>
        <v>#NUM!</v>
      </c>
      <c r="C71" s="8">
        <f t="shared" si="2"/>
        <v>0</v>
      </c>
      <c r="D71" s="8" t="str">
        <f>+IFERROR(VLOOKUP(C71,ONLINE!$B$5:$C$5103,2,FALSE),"")</f>
        <v/>
      </c>
      <c r="E71" s="9">
        <f>+SUMIF(ONLINE!$B:$B,'0 DUP ONLINE'!C71,ONLINE!$K:$K)</f>
        <v>0</v>
      </c>
      <c r="F71" s="9">
        <f>+SUMIF(ONLINE!$B:$B,'0 DUP ONLINE'!C71,ONLINE!$N:$N)</f>
        <v>0</v>
      </c>
      <c r="G71" s="9">
        <f>+SUMIF(ONLINE!$B:$B,'0 DUP ONLINE'!C71,ONLINE!$M:$M)</f>
        <v>0</v>
      </c>
      <c r="H71" s="9">
        <f>+SUMIF(ONLINE!$B:$B,'0 DUP ONLINE'!C71,ONLINE!$L:$L)</f>
        <v>0</v>
      </c>
      <c r="J71" s="15">
        <f>+IFERROR(VLOOKUP(C71,'0 DUP WORK'!$C$3:$C$701,1,FALSE),"")</f>
        <v>0</v>
      </c>
      <c r="K71" s="15" t="str">
        <f t="shared" si="3"/>
        <v>INPUT TAKEN</v>
      </c>
    </row>
    <row r="72" spans="1:11">
      <c r="A72" s="19">
        <v>70</v>
      </c>
      <c r="B72" s="8" t="e">
        <f t="array" ref="B72">+INDEX(ONLINE!$B$5:$B$5303,SMALL(IF($B$2=ONLINE!$U$5:$U$5303,ROW(ONLINE!$U$5:$U$5303)-ROW(ONLINE!$U$5)+1),A72))</f>
        <v>#NUM!</v>
      </c>
      <c r="C72" s="8">
        <f t="shared" si="2"/>
        <v>0</v>
      </c>
      <c r="D72" s="8" t="str">
        <f>+IFERROR(VLOOKUP(C72,ONLINE!$B$5:$C$5103,2,FALSE),"")</f>
        <v/>
      </c>
      <c r="E72" s="9">
        <f>+SUMIF(ONLINE!$B:$B,'0 DUP ONLINE'!C72,ONLINE!$K:$K)</f>
        <v>0</v>
      </c>
      <c r="F72" s="9">
        <f>+SUMIF(ONLINE!$B:$B,'0 DUP ONLINE'!C72,ONLINE!$N:$N)</f>
        <v>0</v>
      </c>
      <c r="G72" s="9">
        <f>+SUMIF(ONLINE!$B:$B,'0 DUP ONLINE'!C72,ONLINE!$M:$M)</f>
        <v>0</v>
      </c>
      <c r="H72" s="9">
        <f>+SUMIF(ONLINE!$B:$B,'0 DUP ONLINE'!C72,ONLINE!$L:$L)</f>
        <v>0</v>
      </c>
      <c r="J72" s="15">
        <f>+IFERROR(VLOOKUP(C72,'0 DUP WORK'!$C$3:$C$701,1,FALSE),"")</f>
        <v>0</v>
      </c>
      <c r="K72" s="15" t="str">
        <f t="shared" si="3"/>
        <v>INPUT TAKEN</v>
      </c>
    </row>
    <row r="73" spans="1:11">
      <c r="A73" s="19">
        <v>71</v>
      </c>
      <c r="B73" s="8" t="e">
        <f t="array" ref="B73">+INDEX(ONLINE!$B$5:$B$5303,SMALL(IF($B$2=ONLINE!$U$5:$U$5303,ROW(ONLINE!$U$5:$U$5303)-ROW(ONLINE!$U$5)+1),A73))</f>
        <v>#NUM!</v>
      </c>
      <c r="C73" s="8">
        <f t="shared" si="2"/>
        <v>0</v>
      </c>
      <c r="D73" s="8" t="str">
        <f>+IFERROR(VLOOKUP(C73,ONLINE!$B$5:$C$5103,2,FALSE),"")</f>
        <v/>
      </c>
      <c r="E73" s="9">
        <f>+SUMIF(ONLINE!$B:$B,'0 DUP ONLINE'!C73,ONLINE!$K:$K)</f>
        <v>0</v>
      </c>
      <c r="F73" s="9">
        <f>+SUMIF(ONLINE!$B:$B,'0 DUP ONLINE'!C73,ONLINE!$N:$N)</f>
        <v>0</v>
      </c>
      <c r="G73" s="9">
        <f>+SUMIF(ONLINE!$B:$B,'0 DUP ONLINE'!C73,ONLINE!$M:$M)</f>
        <v>0</v>
      </c>
      <c r="H73" s="9">
        <f>+SUMIF(ONLINE!$B:$B,'0 DUP ONLINE'!C73,ONLINE!$L:$L)</f>
        <v>0</v>
      </c>
      <c r="J73" s="15">
        <f>+IFERROR(VLOOKUP(C73,'0 DUP WORK'!$C$3:$C$701,1,FALSE),"")</f>
        <v>0</v>
      </c>
      <c r="K73" s="15" t="str">
        <f t="shared" si="3"/>
        <v>INPUT TAKEN</v>
      </c>
    </row>
    <row r="74" spans="1:11">
      <c r="A74" s="19">
        <v>72</v>
      </c>
      <c r="B74" s="8" t="e">
        <f t="array" ref="B74">+INDEX(ONLINE!$B$5:$B$5303,SMALL(IF($B$2=ONLINE!$U$5:$U$5303,ROW(ONLINE!$U$5:$U$5303)-ROW(ONLINE!$U$5)+1),A74))</f>
        <v>#NUM!</v>
      </c>
      <c r="C74" s="8">
        <f t="shared" si="2"/>
        <v>0</v>
      </c>
      <c r="D74" s="8" t="str">
        <f>+IFERROR(VLOOKUP(C74,ONLINE!$B$5:$C$5103,2,FALSE),"")</f>
        <v/>
      </c>
      <c r="E74" s="9">
        <f>+SUMIF(ONLINE!$B:$B,'0 DUP ONLINE'!C74,ONLINE!$K:$K)</f>
        <v>0</v>
      </c>
      <c r="F74" s="9">
        <f>+SUMIF(ONLINE!$B:$B,'0 DUP ONLINE'!C74,ONLINE!$N:$N)</f>
        <v>0</v>
      </c>
      <c r="G74" s="9">
        <f>+SUMIF(ONLINE!$B:$B,'0 DUP ONLINE'!C74,ONLINE!$M:$M)</f>
        <v>0</v>
      </c>
      <c r="H74" s="9">
        <f>+SUMIF(ONLINE!$B:$B,'0 DUP ONLINE'!C74,ONLINE!$L:$L)</f>
        <v>0</v>
      </c>
      <c r="J74" s="15">
        <f>+IFERROR(VLOOKUP(C74,'0 DUP WORK'!$C$3:$C$701,1,FALSE),"")</f>
        <v>0</v>
      </c>
      <c r="K74" s="15" t="str">
        <f t="shared" si="3"/>
        <v>INPUT TAKEN</v>
      </c>
    </row>
    <row r="75" spans="1:11">
      <c r="A75" s="19">
        <v>73</v>
      </c>
      <c r="B75" s="8" t="e">
        <f t="array" ref="B75">+INDEX(ONLINE!$B$5:$B$5303,SMALL(IF($B$2=ONLINE!$U$5:$U$5303,ROW(ONLINE!$U$5:$U$5303)-ROW(ONLINE!$U$5)+1),A75))</f>
        <v>#NUM!</v>
      </c>
      <c r="C75" s="8">
        <f t="shared" si="2"/>
        <v>0</v>
      </c>
      <c r="D75" s="8" t="str">
        <f>+IFERROR(VLOOKUP(C75,ONLINE!$B$5:$C$5103,2,FALSE),"")</f>
        <v/>
      </c>
      <c r="E75" s="9">
        <f>+SUMIF(ONLINE!$B:$B,'0 DUP ONLINE'!C75,ONLINE!$K:$K)</f>
        <v>0</v>
      </c>
      <c r="F75" s="9">
        <f>+SUMIF(ONLINE!$B:$B,'0 DUP ONLINE'!C75,ONLINE!$N:$N)</f>
        <v>0</v>
      </c>
      <c r="G75" s="9">
        <f>+SUMIF(ONLINE!$B:$B,'0 DUP ONLINE'!C75,ONLINE!$M:$M)</f>
        <v>0</v>
      </c>
      <c r="H75" s="9">
        <f>+SUMIF(ONLINE!$B:$B,'0 DUP ONLINE'!C75,ONLINE!$L:$L)</f>
        <v>0</v>
      </c>
      <c r="J75" s="15">
        <f>+IFERROR(VLOOKUP(C75,'0 DUP WORK'!$C$3:$C$701,1,FALSE),"")</f>
        <v>0</v>
      </c>
      <c r="K75" s="15" t="str">
        <f t="shared" si="3"/>
        <v>INPUT TAKEN</v>
      </c>
    </row>
    <row r="76" spans="1:11">
      <c r="A76" s="19">
        <v>74</v>
      </c>
      <c r="B76" s="8" t="e">
        <f t="array" ref="B76">+INDEX(ONLINE!$B$5:$B$5303,SMALL(IF($B$2=ONLINE!$U$5:$U$5303,ROW(ONLINE!$U$5:$U$5303)-ROW(ONLINE!$U$5)+1),A76))</f>
        <v>#NUM!</v>
      </c>
      <c r="C76" s="8">
        <f t="shared" si="2"/>
        <v>0</v>
      </c>
      <c r="D76" s="8" t="str">
        <f>+IFERROR(VLOOKUP(C76,ONLINE!$B$5:$C$5103,2,FALSE),"")</f>
        <v/>
      </c>
      <c r="E76" s="9">
        <f>+SUMIF(ONLINE!$B:$B,'0 DUP ONLINE'!C76,ONLINE!$K:$K)</f>
        <v>0</v>
      </c>
      <c r="F76" s="9">
        <f>+SUMIF(ONLINE!$B:$B,'0 DUP ONLINE'!C76,ONLINE!$N:$N)</f>
        <v>0</v>
      </c>
      <c r="G76" s="9">
        <f>+SUMIF(ONLINE!$B:$B,'0 DUP ONLINE'!C76,ONLINE!$M:$M)</f>
        <v>0</v>
      </c>
      <c r="H76" s="9">
        <f>+SUMIF(ONLINE!$B:$B,'0 DUP ONLINE'!C76,ONLINE!$L:$L)</f>
        <v>0</v>
      </c>
      <c r="J76" s="15">
        <f>+IFERROR(VLOOKUP(C76,'0 DUP WORK'!$C$3:$C$701,1,FALSE),"")</f>
        <v>0</v>
      </c>
      <c r="K76" s="15" t="str">
        <f t="shared" si="3"/>
        <v>INPUT TAKEN</v>
      </c>
    </row>
    <row r="77" spans="1:11">
      <c r="A77" s="19">
        <v>75</v>
      </c>
      <c r="B77" s="8" t="e">
        <f t="array" ref="B77">+INDEX(ONLINE!$B$5:$B$5303,SMALL(IF($B$2=ONLINE!$U$5:$U$5303,ROW(ONLINE!$U$5:$U$5303)-ROW(ONLINE!$U$5)+1),A77))</f>
        <v>#NUM!</v>
      </c>
      <c r="C77" s="8">
        <f t="shared" si="2"/>
        <v>0</v>
      </c>
      <c r="D77" s="8" t="str">
        <f>+IFERROR(VLOOKUP(C77,ONLINE!$B$5:$C$5103,2,FALSE),"")</f>
        <v/>
      </c>
      <c r="E77" s="9">
        <f>+SUMIF(ONLINE!$B:$B,'0 DUP ONLINE'!C77,ONLINE!$K:$K)</f>
        <v>0</v>
      </c>
      <c r="F77" s="9">
        <f>+SUMIF(ONLINE!$B:$B,'0 DUP ONLINE'!C77,ONLINE!$N:$N)</f>
        <v>0</v>
      </c>
      <c r="G77" s="9">
        <f>+SUMIF(ONLINE!$B:$B,'0 DUP ONLINE'!C77,ONLINE!$M:$M)</f>
        <v>0</v>
      </c>
      <c r="H77" s="9">
        <f>+SUMIF(ONLINE!$B:$B,'0 DUP ONLINE'!C77,ONLINE!$L:$L)</f>
        <v>0</v>
      </c>
      <c r="J77" s="15">
        <f>+IFERROR(VLOOKUP(C77,'0 DUP WORK'!$C$3:$C$701,1,FALSE),"")</f>
        <v>0</v>
      </c>
      <c r="K77" s="15" t="str">
        <f t="shared" si="3"/>
        <v>INPUT TAKEN</v>
      </c>
    </row>
    <row r="78" spans="1:11">
      <c r="A78" s="19">
        <v>76</v>
      </c>
      <c r="B78" s="8" t="e">
        <f t="array" ref="B78">+INDEX(ONLINE!$B$5:$B$5303,SMALL(IF($B$2=ONLINE!$U$5:$U$5303,ROW(ONLINE!$U$5:$U$5303)-ROW(ONLINE!$U$5)+1),A78))</f>
        <v>#NUM!</v>
      </c>
      <c r="C78" s="8">
        <f t="shared" si="2"/>
        <v>0</v>
      </c>
      <c r="D78" s="8" t="str">
        <f>+IFERROR(VLOOKUP(C78,ONLINE!$B$5:$C$5103,2,FALSE),"")</f>
        <v/>
      </c>
      <c r="E78" s="9">
        <f>+SUMIF(ONLINE!$B:$B,'0 DUP ONLINE'!C78,ONLINE!$K:$K)</f>
        <v>0</v>
      </c>
      <c r="F78" s="9">
        <f>+SUMIF(ONLINE!$B:$B,'0 DUP ONLINE'!C78,ONLINE!$N:$N)</f>
        <v>0</v>
      </c>
      <c r="G78" s="9">
        <f>+SUMIF(ONLINE!$B:$B,'0 DUP ONLINE'!C78,ONLINE!$M:$M)</f>
        <v>0</v>
      </c>
      <c r="H78" s="9">
        <f>+SUMIF(ONLINE!$B:$B,'0 DUP ONLINE'!C78,ONLINE!$L:$L)</f>
        <v>0</v>
      </c>
      <c r="J78" s="15">
        <f>+IFERROR(VLOOKUP(C78,'0 DUP WORK'!$C$3:$C$701,1,FALSE),"")</f>
        <v>0</v>
      </c>
      <c r="K78" s="15" t="str">
        <f t="shared" si="3"/>
        <v>INPUT TAKEN</v>
      </c>
    </row>
    <row r="79" spans="1:11">
      <c r="A79" s="19">
        <v>77</v>
      </c>
      <c r="B79" s="8" t="e">
        <f t="array" ref="B79">+INDEX(ONLINE!$B$5:$B$5303,SMALL(IF($B$2=ONLINE!$U$5:$U$5303,ROW(ONLINE!$U$5:$U$5303)-ROW(ONLINE!$U$5)+1),A79))</f>
        <v>#NUM!</v>
      </c>
      <c r="C79" s="8">
        <f t="shared" si="2"/>
        <v>0</v>
      </c>
      <c r="D79" s="8" t="str">
        <f>+IFERROR(VLOOKUP(C79,ONLINE!$B$5:$C$5103,2,FALSE),"")</f>
        <v/>
      </c>
      <c r="E79" s="9">
        <f>+SUMIF(ONLINE!$B:$B,'0 DUP ONLINE'!C79,ONLINE!$K:$K)</f>
        <v>0</v>
      </c>
      <c r="F79" s="9">
        <f>+SUMIF(ONLINE!$B:$B,'0 DUP ONLINE'!C79,ONLINE!$N:$N)</f>
        <v>0</v>
      </c>
      <c r="G79" s="9">
        <f>+SUMIF(ONLINE!$B:$B,'0 DUP ONLINE'!C79,ONLINE!$M:$M)</f>
        <v>0</v>
      </c>
      <c r="H79" s="9">
        <f>+SUMIF(ONLINE!$B:$B,'0 DUP ONLINE'!C79,ONLINE!$L:$L)</f>
        <v>0</v>
      </c>
      <c r="J79" s="15">
        <f>+IFERROR(VLOOKUP(C79,'0 DUP WORK'!$C$3:$C$701,1,FALSE),"")</f>
        <v>0</v>
      </c>
      <c r="K79" s="15" t="str">
        <f t="shared" si="3"/>
        <v>INPUT TAKEN</v>
      </c>
    </row>
    <row r="80" spans="1:11">
      <c r="A80" s="19">
        <v>78</v>
      </c>
      <c r="B80" s="8" t="e">
        <f t="array" ref="B80">+INDEX(ONLINE!$B$5:$B$5303,SMALL(IF($B$2=ONLINE!$U$5:$U$5303,ROW(ONLINE!$U$5:$U$5303)-ROW(ONLINE!$U$5)+1),A80))</f>
        <v>#NUM!</v>
      </c>
      <c r="C80" s="8">
        <f t="shared" si="2"/>
        <v>0</v>
      </c>
      <c r="D80" s="8" t="str">
        <f>+IFERROR(VLOOKUP(C80,ONLINE!$B$5:$C$5103,2,FALSE),"")</f>
        <v/>
      </c>
      <c r="E80" s="9">
        <f>+SUMIF(ONLINE!$B:$B,'0 DUP ONLINE'!C80,ONLINE!$K:$K)</f>
        <v>0</v>
      </c>
      <c r="F80" s="9">
        <f>+SUMIF(ONLINE!$B:$B,'0 DUP ONLINE'!C80,ONLINE!$N:$N)</f>
        <v>0</v>
      </c>
      <c r="G80" s="9">
        <f>+SUMIF(ONLINE!$B:$B,'0 DUP ONLINE'!C80,ONLINE!$M:$M)</f>
        <v>0</v>
      </c>
      <c r="H80" s="9">
        <f>+SUMIF(ONLINE!$B:$B,'0 DUP ONLINE'!C80,ONLINE!$L:$L)</f>
        <v>0</v>
      </c>
      <c r="J80" s="15">
        <f>+IFERROR(VLOOKUP(C80,'0 DUP WORK'!$C$3:$C$701,1,FALSE),"")</f>
        <v>0</v>
      </c>
      <c r="K80" s="15" t="str">
        <f t="shared" si="3"/>
        <v>INPUT TAKEN</v>
      </c>
    </row>
    <row r="81" spans="1:11">
      <c r="A81" s="19">
        <v>79</v>
      </c>
      <c r="B81" s="8" t="e">
        <f t="array" ref="B81">+INDEX(ONLINE!$B$5:$B$5303,SMALL(IF($B$2=ONLINE!$U$5:$U$5303,ROW(ONLINE!$U$5:$U$5303)-ROW(ONLINE!$U$5)+1),A81))</f>
        <v>#NUM!</v>
      </c>
      <c r="C81" s="8">
        <f t="shared" si="2"/>
        <v>0</v>
      </c>
      <c r="D81" s="8" t="str">
        <f>+IFERROR(VLOOKUP(C81,ONLINE!$B$5:$C$5103,2,FALSE),"")</f>
        <v/>
      </c>
      <c r="E81" s="9">
        <f>+SUMIF(ONLINE!$B:$B,'0 DUP ONLINE'!C81,ONLINE!$K:$K)</f>
        <v>0</v>
      </c>
      <c r="F81" s="9">
        <f>+SUMIF(ONLINE!$B:$B,'0 DUP ONLINE'!C81,ONLINE!$N:$N)</f>
        <v>0</v>
      </c>
      <c r="G81" s="9">
        <f>+SUMIF(ONLINE!$B:$B,'0 DUP ONLINE'!C81,ONLINE!$M:$M)</f>
        <v>0</v>
      </c>
      <c r="H81" s="9">
        <f>+SUMIF(ONLINE!$B:$B,'0 DUP ONLINE'!C81,ONLINE!$L:$L)</f>
        <v>0</v>
      </c>
      <c r="J81" s="15">
        <f>+IFERROR(VLOOKUP(C81,'0 DUP WORK'!$C$3:$C$701,1,FALSE),"")</f>
        <v>0</v>
      </c>
      <c r="K81" s="15" t="str">
        <f t="shared" si="3"/>
        <v>INPUT TAKEN</v>
      </c>
    </row>
    <row r="82" spans="1:11">
      <c r="A82" s="19">
        <v>80</v>
      </c>
      <c r="B82" s="8" t="e">
        <f t="array" ref="B82">+INDEX(ONLINE!$B$5:$B$5303,SMALL(IF($B$2=ONLINE!$U$5:$U$5303,ROW(ONLINE!$U$5:$U$5303)-ROW(ONLINE!$U$5)+1),A82))</f>
        <v>#NUM!</v>
      </c>
      <c r="C82" s="8">
        <f t="shared" si="2"/>
        <v>0</v>
      </c>
      <c r="D82" s="8" t="str">
        <f>+IFERROR(VLOOKUP(C82,ONLINE!$B$5:$C$5103,2,FALSE),"")</f>
        <v/>
      </c>
      <c r="E82" s="9">
        <f>+SUMIF(ONLINE!$B:$B,'0 DUP ONLINE'!C82,ONLINE!$K:$K)</f>
        <v>0</v>
      </c>
      <c r="F82" s="9">
        <f>+SUMIF(ONLINE!$B:$B,'0 DUP ONLINE'!C82,ONLINE!$N:$N)</f>
        <v>0</v>
      </c>
      <c r="G82" s="9">
        <f>+SUMIF(ONLINE!$B:$B,'0 DUP ONLINE'!C82,ONLINE!$M:$M)</f>
        <v>0</v>
      </c>
      <c r="H82" s="9">
        <f>+SUMIF(ONLINE!$B:$B,'0 DUP ONLINE'!C82,ONLINE!$L:$L)</f>
        <v>0</v>
      </c>
      <c r="J82" s="15">
        <f>+IFERROR(VLOOKUP(C82,'0 DUP WORK'!$C$3:$C$701,1,FALSE),"")</f>
        <v>0</v>
      </c>
      <c r="K82" s="15" t="str">
        <f t="shared" si="3"/>
        <v>INPUT TAKEN</v>
      </c>
    </row>
    <row r="83" spans="1:11">
      <c r="A83" s="19">
        <v>81</v>
      </c>
      <c r="B83" s="8" t="e">
        <f t="array" ref="B83">+INDEX(ONLINE!$B$5:$B$5303,SMALL(IF($B$2=ONLINE!$U$5:$U$5303,ROW(ONLINE!$U$5:$U$5303)-ROW(ONLINE!$U$5)+1),A83))</f>
        <v>#NUM!</v>
      </c>
      <c r="C83" s="8">
        <f t="shared" si="2"/>
        <v>0</v>
      </c>
      <c r="D83" s="8" t="str">
        <f>+IFERROR(VLOOKUP(C83,ONLINE!$B$5:$C$5103,2,FALSE),"")</f>
        <v/>
      </c>
      <c r="E83" s="9">
        <f>+SUMIF(ONLINE!$B:$B,'0 DUP ONLINE'!C83,ONLINE!$K:$K)</f>
        <v>0</v>
      </c>
      <c r="F83" s="9">
        <f>+SUMIF(ONLINE!$B:$B,'0 DUP ONLINE'!C83,ONLINE!$N:$N)</f>
        <v>0</v>
      </c>
      <c r="G83" s="9">
        <f>+SUMIF(ONLINE!$B:$B,'0 DUP ONLINE'!C83,ONLINE!$M:$M)</f>
        <v>0</v>
      </c>
      <c r="H83" s="9">
        <f>+SUMIF(ONLINE!$B:$B,'0 DUP ONLINE'!C83,ONLINE!$L:$L)</f>
        <v>0</v>
      </c>
      <c r="J83" s="15">
        <f>+IFERROR(VLOOKUP(C83,'0 DUP WORK'!$C$3:$C$701,1,FALSE),"")</f>
        <v>0</v>
      </c>
      <c r="K83" s="15" t="str">
        <f t="shared" si="3"/>
        <v>INPUT TAKEN</v>
      </c>
    </row>
    <row r="84" spans="1:11">
      <c r="A84" s="19">
        <v>82</v>
      </c>
      <c r="B84" s="8" t="e">
        <f t="array" ref="B84">+INDEX(ONLINE!$B$5:$B$5303,SMALL(IF($B$2=ONLINE!$U$5:$U$5303,ROW(ONLINE!$U$5:$U$5303)-ROW(ONLINE!$U$5)+1),A84))</f>
        <v>#NUM!</v>
      </c>
      <c r="C84" s="8">
        <f t="shared" si="2"/>
        <v>0</v>
      </c>
      <c r="D84" s="8" t="str">
        <f>+IFERROR(VLOOKUP(C84,ONLINE!$B$5:$C$5103,2,FALSE),"")</f>
        <v/>
      </c>
      <c r="E84" s="9">
        <f>+SUMIF(ONLINE!$B:$B,'0 DUP ONLINE'!C84,ONLINE!$K:$K)</f>
        <v>0</v>
      </c>
      <c r="F84" s="9">
        <f>+SUMIF(ONLINE!$B:$B,'0 DUP ONLINE'!C84,ONLINE!$N:$N)</f>
        <v>0</v>
      </c>
      <c r="G84" s="9">
        <f>+SUMIF(ONLINE!$B:$B,'0 DUP ONLINE'!C84,ONLINE!$M:$M)</f>
        <v>0</v>
      </c>
      <c r="H84" s="9">
        <f>+SUMIF(ONLINE!$B:$B,'0 DUP ONLINE'!C84,ONLINE!$L:$L)</f>
        <v>0</v>
      </c>
      <c r="J84" s="15">
        <f>+IFERROR(VLOOKUP(C84,'0 DUP WORK'!$C$3:$C$701,1,FALSE),"")</f>
        <v>0</v>
      </c>
      <c r="K84" s="15" t="str">
        <f t="shared" si="3"/>
        <v>INPUT TAKEN</v>
      </c>
    </row>
    <row r="85" spans="1:11">
      <c r="A85" s="19">
        <v>83</v>
      </c>
      <c r="B85" s="8" t="e">
        <f t="array" ref="B85">+INDEX(ONLINE!$B$5:$B$5303,SMALL(IF($B$2=ONLINE!$U$5:$U$5303,ROW(ONLINE!$U$5:$U$5303)-ROW(ONLINE!$U$5)+1),A85))</f>
        <v>#NUM!</v>
      </c>
      <c r="C85" s="8">
        <f t="shared" si="2"/>
        <v>0</v>
      </c>
      <c r="D85" s="8" t="str">
        <f>+IFERROR(VLOOKUP(C85,ONLINE!$B$5:$C$5103,2,FALSE),"")</f>
        <v/>
      </c>
      <c r="E85" s="9">
        <f>+SUMIF(ONLINE!$B:$B,'0 DUP ONLINE'!C85,ONLINE!$K:$K)</f>
        <v>0</v>
      </c>
      <c r="F85" s="9">
        <f>+SUMIF(ONLINE!$B:$B,'0 DUP ONLINE'!C85,ONLINE!$N:$N)</f>
        <v>0</v>
      </c>
      <c r="G85" s="9">
        <f>+SUMIF(ONLINE!$B:$B,'0 DUP ONLINE'!C85,ONLINE!$M:$M)</f>
        <v>0</v>
      </c>
      <c r="H85" s="9">
        <f>+SUMIF(ONLINE!$B:$B,'0 DUP ONLINE'!C85,ONLINE!$L:$L)</f>
        <v>0</v>
      </c>
      <c r="J85" s="15">
        <f>+IFERROR(VLOOKUP(C85,'0 DUP WORK'!$C$3:$C$701,1,FALSE),"")</f>
        <v>0</v>
      </c>
      <c r="K85" s="15" t="str">
        <f t="shared" si="3"/>
        <v>INPUT TAKEN</v>
      </c>
    </row>
    <row r="86" spans="1:11">
      <c r="A86" s="19">
        <v>84</v>
      </c>
      <c r="B86" s="8" t="e">
        <f t="array" ref="B86">+INDEX(ONLINE!$B$5:$B$5303,SMALL(IF($B$2=ONLINE!$U$5:$U$5303,ROW(ONLINE!$U$5:$U$5303)-ROW(ONLINE!$U$5)+1),A86))</f>
        <v>#NUM!</v>
      </c>
      <c r="C86" s="8">
        <f t="shared" si="2"/>
        <v>0</v>
      </c>
      <c r="D86" s="8" t="str">
        <f>+IFERROR(VLOOKUP(C86,ONLINE!$B$5:$C$5103,2,FALSE),"")</f>
        <v/>
      </c>
      <c r="E86" s="9">
        <f>+SUMIF(ONLINE!$B:$B,'0 DUP ONLINE'!C86,ONLINE!$K:$K)</f>
        <v>0</v>
      </c>
      <c r="F86" s="9">
        <f>+SUMIF(ONLINE!$B:$B,'0 DUP ONLINE'!C86,ONLINE!$N:$N)</f>
        <v>0</v>
      </c>
      <c r="G86" s="9">
        <f>+SUMIF(ONLINE!$B:$B,'0 DUP ONLINE'!C86,ONLINE!$M:$M)</f>
        <v>0</v>
      </c>
      <c r="H86" s="9">
        <f>+SUMIF(ONLINE!$B:$B,'0 DUP ONLINE'!C86,ONLINE!$L:$L)</f>
        <v>0</v>
      </c>
      <c r="J86" s="15">
        <f>+IFERROR(VLOOKUP(C86,'0 DUP WORK'!$C$3:$C$701,1,FALSE),"")</f>
        <v>0</v>
      </c>
      <c r="K86" s="15" t="str">
        <f t="shared" si="3"/>
        <v>INPUT TAKEN</v>
      </c>
    </row>
    <row r="87" spans="1:11">
      <c r="A87" s="19">
        <v>85</v>
      </c>
      <c r="B87" s="8" t="e">
        <f t="array" ref="B87">+INDEX(ONLINE!$B$5:$B$5303,SMALL(IF($B$2=ONLINE!$U$5:$U$5303,ROW(ONLINE!$U$5:$U$5303)-ROW(ONLINE!$U$5)+1),A87))</f>
        <v>#NUM!</v>
      </c>
      <c r="C87" s="8">
        <f t="shared" si="2"/>
        <v>0</v>
      </c>
      <c r="D87" s="8" t="str">
        <f>+IFERROR(VLOOKUP(C87,ONLINE!$B$5:$C$5103,2,FALSE),"")</f>
        <v/>
      </c>
      <c r="E87" s="9">
        <f>+SUMIF(ONLINE!$B:$B,'0 DUP ONLINE'!C87,ONLINE!$K:$K)</f>
        <v>0</v>
      </c>
      <c r="F87" s="9">
        <f>+SUMIF(ONLINE!$B:$B,'0 DUP ONLINE'!C87,ONLINE!$N:$N)</f>
        <v>0</v>
      </c>
      <c r="G87" s="9">
        <f>+SUMIF(ONLINE!$B:$B,'0 DUP ONLINE'!C87,ONLINE!$M:$M)</f>
        <v>0</v>
      </c>
      <c r="H87" s="9">
        <f>+SUMIF(ONLINE!$B:$B,'0 DUP ONLINE'!C87,ONLINE!$L:$L)</f>
        <v>0</v>
      </c>
      <c r="J87" s="15">
        <f>+IFERROR(VLOOKUP(C87,'0 DUP WORK'!$C$3:$C$701,1,FALSE),"")</f>
        <v>0</v>
      </c>
      <c r="K87" s="15" t="str">
        <f t="shared" si="3"/>
        <v>INPUT TAKEN</v>
      </c>
    </row>
    <row r="88" spans="1:11">
      <c r="A88" s="19">
        <v>86</v>
      </c>
      <c r="B88" s="8" t="e">
        <f t="array" ref="B88">+INDEX(ONLINE!$B$5:$B$5303,SMALL(IF($B$2=ONLINE!$U$5:$U$5303,ROW(ONLINE!$U$5:$U$5303)-ROW(ONLINE!$U$5)+1),A88))</f>
        <v>#NUM!</v>
      </c>
      <c r="C88" s="8">
        <f t="shared" si="2"/>
        <v>0</v>
      </c>
      <c r="D88" s="8" t="str">
        <f>+IFERROR(VLOOKUP(C88,ONLINE!$B$5:$C$5103,2,FALSE),"")</f>
        <v/>
      </c>
      <c r="E88" s="9">
        <f>+SUMIF(ONLINE!$B:$B,'0 DUP ONLINE'!C88,ONLINE!$K:$K)</f>
        <v>0</v>
      </c>
      <c r="F88" s="9">
        <f>+SUMIF(ONLINE!$B:$B,'0 DUP ONLINE'!C88,ONLINE!$N:$N)</f>
        <v>0</v>
      </c>
      <c r="G88" s="9">
        <f>+SUMIF(ONLINE!$B:$B,'0 DUP ONLINE'!C88,ONLINE!$M:$M)</f>
        <v>0</v>
      </c>
      <c r="H88" s="9">
        <f>+SUMIF(ONLINE!$B:$B,'0 DUP ONLINE'!C88,ONLINE!$L:$L)</f>
        <v>0</v>
      </c>
      <c r="J88" s="15">
        <f>+IFERROR(VLOOKUP(C88,'0 DUP WORK'!$C$3:$C$701,1,FALSE),"")</f>
        <v>0</v>
      </c>
      <c r="K88" s="15" t="str">
        <f t="shared" si="3"/>
        <v>INPUT TAKEN</v>
      </c>
    </row>
    <row r="89" spans="1:11">
      <c r="A89" s="19">
        <v>87</v>
      </c>
      <c r="B89" s="8" t="e">
        <f t="array" ref="B89">+INDEX(ONLINE!$B$5:$B$5303,SMALL(IF($B$2=ONLINE!$U$5:$U$5303,ROW(ONLINE!$U$5:$U$5303)-ROW(ONLINE!$U$5)+1),A89))</f>
        <v>#NUM!</v>
      </c>
      <c r="C89" s="8">
        <f t="shared" si="2"/>
        <v>0</v>
      </c>
      <c r="D89" s="8" t="str">
        <f>+IFERROR(VLOOKUP(C89,ONLINE!$B$5:$C$5103,2,FALSE),"")</f>
        <v/>
      </c>
      <c r="E89" s="9">
        <f>+SUMIF(ONLINE!$B:$B,'0 DUP ONLINE'!C89,ONLINE!$K:$K)</f>
        <v>0</v>
      </c>
      <c r="F89" s="9">
        <f>+SUMIF(ONLINE!$B:$B,'0 DUP ONLINE'!C89,ONLINE!$N:$N)</f>
        <v>0</v>
      </c>
      <c r="G89" s="9">
        <f>+SUMIF(ONLINE!$B:$B,'0 DUP ONLINE'!C89,ONLINE!$M:$M)</f>
        <v>0</v>
      </c>
      <c r="H89" s="9">
        <f>+SUMIF(ONLINE!$B:$B,'0 DUP ONLINE'!C89,ONLINE!$L:$L)</f>
        <v>0</v>
      </c>
      <c r="J89" s="15">
        <f>+IFERROR(VLOOKUP(C89,'0 DUP WORK'!$C$3:$C$701,1,FALSE),"")</f>
        <v>0</v>
      </c>
      <c r="K89" s="15" t="str">
        <f t="shared" si="3"/>
        <v>INPUT TAKEN</v>
      </c>
    </row>
    <row r="90" spans="1:11">
      <c r="A90" s="19">
        <v>88</v>
      </c>
      <c r="B90" s="8" t="e">
        <f t="array" ref="B90">+INDEX(ONLINE!$B$5:$B$5303,SMALL(IF($B$2=ONLINE!$U$5:$U$5303,ROW(ONLINE!$U$5:$U$5303)-ROW(ONLINE!$U$5)+1),A90))</f>
        <v>#NUM!</v>
      </c>
      <c r="C90" s="8">
        <f t="shared" si="2"/>
        <v>0</v>
      </c>
      <c r="D90" s="8" t="str">
        <f>+IFERROR(VLOOKUP(C90,ONLINE!$B$5:$C$5103,2,FALSE),"")</f>
        <v/>
      </c>
      <c r="E90" s="9">
        <f>+SUMIF(ONLINE!$B:$B,'0 DUP ONLINE'!C90,ONLINE!$K:$K)</f>
        <v>0</v>
      </c>
      <c r="F90" s="9">
        <f>+SUMIF(ONLINE!$B:$B,'0 DUP ONLINE'!C90,ONLINE!$N:$N)</f>
        <v>0</v>
      </c>
      <c r="G90" s="9">
        <f>+SUMIF(ONLINE!$B:$B,'0 DUP ONLINE'!C90,ONLINE!$M:$M)</f>
        <v>0</v>
      </c>
      <c r="H90" s="9">
        <f>+SUMIF(ONLINE!$B:$B,'0 DUP ONLINE'!C90,ONLINE!$L:$L)</f>
        <v>0</v>
      </c>
      <c r="J90" s="15">
        <f>+IFERROR(VLOOKUP(C90,'0 DUP WORK'!$C$3:$C$701,1,FALSE),"")</f>
        <v>0</v>
      </c>
      <c r="K90" s="15" t="str">
        <f t="shared" si="3"/>
        <v>INPUT TAKEN</v>
      </c>
    </row>
    <row r="91" spans="1:11">
      <c r="A91" s="19">
        <v>89</v>
      </c>
      <c r="B91" s="8" t="e">
        <f t="array" ref="B91">+INDEX(ONLINE!$B$5:$B$5303,SMALL(IF($B$2=ONLINE!$U$5:$U$5303,ROW(ONLINE!$U$5:$U$5303)-ROW(ONLINE!$U$5)+1),A91))</f>
        <v>#NUM!</v>
      </c>
      <c r="C91" s="8">
        <f t="shared" si="2"/>
        <v>0</v>
      </c>
      <c r="D91" s="8" t="str">
        <f>+IFERROR(VLOOKUP(C91,ONLINE!$B$5:$C$5103,2,FALSE),"")</f>
        <v/>
      </c>
      <c r="E91" s="9">
        <f>+SUMIF(ONLINE!$B:$B,'0 DUP ONLINE'!C91,ONLINE!$K:$K)</f>
        <v>0</v>
      </c>
      <c r="F91" s="9">
        <f>+SUMIF(ONLINE!$B:$B,'0 DUP ONLINE'!C91,ONLINE!$N:$N)</f>
        <v>0</v>
      </c>
      <c r="G91" s="9">
        <f>+SUMIF(ONLINE!$B:$B,'0 DUP ONLINE'!C91,ONLINE!$M:$M)</f>
        <v>0</v>
      </c>
      <c r="H91" s="9">
        <f>+SUMIF(ONLINE!$B:$B,'0 DUP ONLINE'!C91,ONLINE!$L:$L)</f>
        <v>0</v>
      </c>
      <c r="J91" s="15">
        <f>+IFERROR(VLOOKUP(C91,'0 DUP WORK'!$C$3:$C$701,1,FALSE),"")</f>
        <v>0</v>
      </c>
      <c r="K91" s="15" t="str">
        <f t="shared" si="3"/>
        <v>INPUT TAKEN</v>
      </c>
    </row>
    <row r="92" spans="1:11">
      <c r="A92" s="19">
        <v>90</v>
      </c>
      <c r="B92" s="8" t="e">
        <f t="array" ref="B92">+INDEX(ONLINE!$B$5:$B$5303,SMALL(IF($B$2=ONLINE!$U$5:$U$5303,ROW(ONLINE!$U$5:$U$5303)-ROW(ONLINE!$U$5)+1),A92))</f>
        <v>#NUM!</v>
      </c>
      <c r="C92" s="8">
        <f t="shared" si="2"/>
        <v>0</v>
      </c>
      <c r="D92" s="8" t="str">
        <f>+IFERROR(VLOOKUP(C92,ONLINE!$B$5:$C$5103,2,FALSE),"")</f>
        <v/>
      </c>
      <c r="E92" s="9">
        <f>+SUMIF(ONLINE!$B:$B,'0 DUP ONLINE'!C92,ONLINE!$K:$K)</f>
        <v>0</v>
      </c>
      <c r="F92" s="9">
        <f>+SUMIF(ONLINE!$B:$B,'0 DUP ONLINE'!C92,ONLINE!$N:$N)</f>
        <v>0</v>
      </c>
      <c r="G92" s="9">
        <f>+SUMIF(ONLINE!$B:$B,'0 DUP ONLINE'!C92,ONLINE!$M:$M)</f>
        <v>0</v>
      </c>
      <c r="H92" s="9">
        <f>+SUMIF(ONLINE!$B:$B,'0 DUP ONLINE'!C92,ONLINE!$L:$L)</f>
        <v>0</v>
      </c>
      <c r="J92" s="15">
        <f>+IFERROR(VLOOKUP(C92,'0 DUP WORK'!$C$3:$C$701,1,FALSE),"")</f>
        <v>0</v>
      </c>
      <c r="K92" s="15" t="str">
        <f t="shared" si="3"/>
        <v>INPUT TAKEN</v>
      </c>
    </row>
    <row r="93" spans="1:11">
      <c r="A93" s="19">
        <v>91</v>
      </c>
      <c r="B93" s="8" t="e">
        <f t="array" ref="B93">+INDEX(ONLINE!$B$5:$B$5303,SMALL(IF($B$2=ONLINE!$U$5:$U$5303,ROW(ONLINE!$U$5:$U$5303)-ROW(ONLINE!$U$5)+1),A93))</f>
        <v>#NUM!</v>
      </c>
      <c r="C93" s="8">
        <f t="shared" si="2"/>
        <v>0</v>
      </c>
      <c r="D93" s="8" t="str">
        <f>+IFERROR(VLOOKUP(C93,ONLINE!$B$5:$C$5103,2,FALSE),"")</f>
        <v/>
      </c>
      <c r="E93" s="9">
        <f>+SUMIF(ONLINE!$B:$B,'0 DUP ONLINE'!C93,ONLINE!$K:$K)</f>
        <v>0</v>
      </c>
      <c r="F93" s="9">
        <f>+SUMIF(ONLINE!$B:$B,'0 DUP ONLINE'!C93,ONLINE!$N:$N)</f>
        <v>0</v>
      </c>
      <c r="G93" s="9">
        <f>+SUMIF(ONLINE!$B:$B,'0 DUP ONLINE'!C93,ONLINE!$M:$M)</f>
        <v>0</v>
      </c>
      <c r="H93" s="9">
        <f>+SUMIF(ONLINE!$B:$B,'0 DUP ONLINE'!C93,ONLINE!$L:$L)</f>
        <v>0</v>
      </c>
      <c r="J93" s="15">
        <f>+IFERROR(VLOOKUP(C93,'0 DUP WORK'!$C$3:$C$701,1,FALSE),"")</f>
        <v>0</v>
      </c>
      <c r="K93" s="15" t="str">
        <f t="shared" si="3"/>
        <v>INPUT TAKEN</v>
      </c>
    </row>
    <row r="94" spans="1:11">
      <c r="A94" s="19">
        <v>92</v>
      </c>
      <c r="B94" s="8" t="e">
        <f t="array" ref="B94">+INDEX(ONLINE!$B$5:$B$5303,SMALL(IF($B$2=ONLINE!$U$5:$U$5303,ROW(ONLINE!$U$5:$U$5303)-ROW(ONLINE!$U$5)+1),A94))</f>
        <v>#NUM!</v>
      </c>
      <c r="C94" s="8">
        <f t="shared" si="2"/>
        <v>0</v>
      </c>
      <c r="D94" s="8" t="str">
        <f>+IFERROR(VLOOKUP(C94,ONLINE!$B$5:$C$5103,2,FALSE),"")</f>
        <v/>
      </c>
      <c r="E94" s="9">
        <f>+SUMIF(ONLINE!$B:$B,'0 DUP ONLINE'!C94,ONLINE!$K:$K)</f>
        <v>0</v>
      </c>
      <c r="F94" s="9">
        <f>+SUMIF(ONLINE!$B:$B,'0 DUP ONLINE'!C94,ONLINE!$N:$N)</f>
        <v>0</v>
      </c>
      <c r="G94" s="9">
        <f>+SUMIF(ONLINE!$B:$B,'0 DUP ONLINE'!C94,ONLINE!$M:$M)</f>
        <v>0</v>
      </c>
      <c r="H94" s="9">
        <f>+SUMIF(ONLINE!$B:$B,'0 DUP ONLINE'!C94,ONLINE!$L:$L)</f>
        <v>0</v>
      </c>
      <c r="J94" s="15">
        <f>+IFERROR(VLOOKUP(C94,'0 DUP WORK'!$C$3:$C$701,1,FALSE),"")</f>
        <v>0</v>
      </c>
      <c r="K94" s="15" t="str">
        <f t="shared" si="3"/>
        <v>INPUT TAKEN</v>
      </c>
    </row>
    <row r="95" spans="1:11">
      <c r="A95" s="19">
        <v>93</v>
      </c>
      <c r="B95" s="8" t="e">
        <f t="array" ref="B95">+INDEX(ONLINE!$B$5:$B$5303,SMALL(IF($B$2=ONLINE!$U$5:$U$5303,ROW(ONLINE!$U$5:$U$5303)-ROW(ONLINE!$U$5)+1),A95))</f>
        <v>#NUM!</v>
      </c>
      <c r="C95" s="8">
        <f t="shared" si="2"/>
        <v>0</v>
      </c>
      <c r="D95" s="8" t="str">
        <f>+IFERROR(VLOOKUP(C95,ONLINE!$B$5:$C$5103,2,FALSE),"")</f>
        <v/>
      </c>
      <c r="E95" s="9">
        <f>+SUMIF(ONLINE!$B:$B,'0 DUP ONLINE'!C95,ONLINE!$K:$K)</f>
        <v>0</v>
      </c>
      <c r="F95" s="9">
        <f>+SUMIF(ONLINE!$B:$B,'0 DUP ONLINE'!C95,ONLINE!$N:$N)</f>
        <v>0</v>
      </c>
      <c r="G95" s="9">
        <f>+SUMIF(ONLINE!$B:$B,'0 DUP ONLINE'!C95,ONLINE!$M:$M)</f>
        <v>0</v>
      </c>
      <c r="H95" s="9">
        <f>+SUMIF(ONLINE!$B:$B,'0 DUP ONLINE'!C95,ONLINE!$L:$L)</f>
        <v>0</v>
      </c>
      <c r="J95" s="15">
        <f>+IFERROR(VLOOKUP(C95,'0 DUP WORK'!$C$3:$C$701,1,FALSE),"")</f>
        <v>0</v>
      </c>
      <c r="K95" s="15" t="str">
        <f t="shared" si="3"/>
        <v>INPUT TAKEN</v>
      </c>
    </row>
    <row r="96" spans="1:11">
      <c r="A96" s="19">
        <v>94</v>
      </c>
      <c r="B96" s="8" t="e">
        <f t="array" ref="B96">+INDEX(ONLINE!$B$5:$B$5303,SMALL(IF($B$2=ONLINE!$U$5:$U$5303,ROW(ONLINE!$U$5:$U$5303)-ROW(ONLINE!$U$5)+1),A96))</f>
        <v>#NUM!</v>
      </c>
      <c r="C96" s="8">
        <f t="shared" si="2"/>
        <v>0</v>
      </c>
      <c r="D96" s="8" t="str">
        <f>+IFERROR(VLOOKUP(C96,ONLINE!$B$5:$C$5103,2,FALSE),"")</f>
        <v/>
      </c>
      <c r="E96" s="9">
        <f>+SUMIF(ONLINE!$B:$B,'0 DUP ONLINE'!C96,ONLINE!$K:$K)</f>
        <v>0</v>
      </c>
      <c r="F96" s="9">
        <f>+SUMIF(ONLINE!$B:$B,'0 DUP ONLINE'!C96,ONLINE!$N:$N)</f>
        <v>0</v>
      </c>
      <c r="G96" s="9">
        <f>+SUMIF(ONLINE!$B:$B,'0 DUP ONLINE'!C96,ONLINE!$M:$M)</f>
        <v>0</v>
      </c>
      <c r="H96" s="9">
        <f>+SUMIF(ONLINE!$B:$B,'0 DUP ONLINE'!C96,ONLINE!$L:$L)</f>
        <v>0</v>
      </c>
      <c r="J96" s="15">
        <f>+IFERROR(VLOOKUP(C96,'0 DUP WORK'!$C$3:$C$701,1,FALSE),"")</f>
        <v>0</v>
      </c>
      <c r="K96" s="15" t="str">
        <f t="shared" si="3"/>
        <v>INPUT TAKEN</v>
      </c>
    </row>
    <row r="97" spans="1:11">
      <c r="A97" s="19">
        <v>95</v>
      </c>
      <c r="B97" s="8" t="e">
        <f t="array" ref="B97">+INDEX(ONLINE!$B$5:$B$5303,SMALL(IF($B$2=ONLINE!$U$5:$U$5303,ROW(ONLINE!$U$5:$U$5303)-ROW(ONLINE!$U$5)+1),A97))</f>
        <v>#NUM!</v>
      </c>
      <c r="C97" s="8">
        <f t="shared" si="2"/>
        <v>0</v>
      </c>
      <c r="D97" s="8" t="str">
        <f>+IFERROR(VLOOKUP(C97,ONLINE!$B$5:$C$5103,2,FALSE),"")</f>
        <v/>
      </c>
      <c r="E97" s="9">
        <f>+SUMIF(ONLINE!$B:$B,'0 DUP ONLINE'!C97,ONLINE!$K:$K)</f>
        <v>0</v>
      </c>
      <c r="F97" s="9">
        <f>+SUMIF(ONLINE!$B:$B,'0 DUP ONLINE'!C97,ONLINE!$N:$N)</f>
        <v>0</v>
      </c>
      <c r="G97" s="9">
        <f>+SUMIF(ONLINE!$B:$B,'0 DUP ONLINE'!C97,ONLINE!$M:$M)</f>
        <v>0</v>
      </c>
      <c r="H97" s="9">
        <f>+SUMIF(ONLINE!$B:$B,'0 DUP ONLINE'!C97,ONLINE!$L:$L)</f>
        <v>0</v>
      </c>
      <c r="J97" s="15">
        <f>+IFERROR(VLOOKUP(C97,'0 DUP WORK'!$C$3:$C$701,1,FALSE),"")</f>
        <v>0</v>
      </c>
      <c r="K97" s="15" t="str">
        <f t="shared" si="3"/>
        <v>INPUT TAKEN</v>
      </c>
    </row>
    <row r="98" spans="1:11">
      <c r="A98" s="19">
        <v>96</v>
      </c>
      <c r="B98" s="8" t="e">
        <f t="array" ref="B98">+INDEX(ONLINE!$B$5:$B$5303,SMALL(IF($B$2=ONLINE!$U$5:$U$5303,ROW(ONLINE!$U$5:$U$5303)-ROW(ONLINE!$U$5)+1),A98))</f>
        <v>#NUM!</v>
      </c>
      <c r="C98" s="8">
        <f t="shared" si="2"/>
        <v>0</v>
      </c>
      <c r="D98" s="8" t="str">
        <f>+IFERROR(VLOOKUP(C98,ONLINE!$B$5:$C$5103,2,FALSE),"")</f>
        <v/>
      </c>
      <c r="E98" s="9">
        <f>+SUMIF(ONLINE!$B:$B,'0 DUP ONLINE'!C98,ONLINE!$K:$K)</f>
        <v>0</v>
      </c>
      <c r="F98" s="9">
        <f>+SUMIF(ONLINE!$B:$B,'0 DUP ONLINE'!C98,ONLINE!$N:$N)</f>
        <v>0</v>
      </c>
      <c r="G98" s="9">
        <f>+SUMIF(ONLINE!$B:$B,'0 DUP ONLINE'!C98,ONLINE!$M:$M)</f>
        <v>0</v>
      </c>
      <c r="H98" s="9">
        <f>+SUMIF(ONLINE!$B:$B,'0 DUP ONLINE'!C98,ONLINE!$L:$L)</f>
        <v>0</v>
      </c>
      <c r="J98" s="15">
        <f>+IFERROR(VLOOKUP(C98,'0 DUP WORK'!$C$3:$C$701,1,FALSE),"")</f>
        <v>0</v>
      </c>
      <c r="K98" s="15" t="str">
        <f t="shared" si="3"/>
        <v>INPUT TAKEN</v>
      </c>
    </row>
    <row r="99" spans="1:11">
      <c r="A99" s="19">
        <v>97</v>
      </c>
      <c r="B99" s="8" t="e">
        <f t="array" ref="B99">+INDEX(ONLINE!$B$5:$B$5303,SMALL(IF($B$2=ONLINE!$U$5:$U$5303,ROW(ONLINE!$U$5:$U$5303)-ROW(ONLINE!$U$5)+1),A99))</f>
        <v>#NUM!</v>
      </c>
      <c r="C99" s="8">
        <f t="shared" si="2"/>
        <v>0</v>
      </c>
      <c r="D99" s="8" t="str">
        <f>+IFERROR(VLOOKUP(C99,ONLINE!$B$5:$C$5103,2,FALSE),"")</f>
        <v/>
      </c>
      <c r="E99" s="9">
        <f>+SUMIF(ONLINE!$B:$B,'0 DUP ONLINE'!C99,ONLINE!$K:$K)</f>
        <v>0</v>
      </c>
      <c r="F99" s="9">
        <f>+SUMIF(ONLINE!$B:$B,'0 DUP ONLINE'!C99,ONLINE!$N:$N)</f>
        <v>0</v>
      </c>
      <c r="G99" s="9">
        <f>+SUMIF(ONLINE!$B:$B,'0 DUP ONLINE'!C99,ONLINE!$M:$M)</f>
        <v>0</v>
      </c>
      <c r="H99" s="9">
        <f>+SUMIF(ONLINE!$B:$B,'0 DUP ONLINE'!C99,ONLINE!$L:$L)</f>
        <v>0</v>
      </c>
      <c r="J99" s="15">
        <f>+IFERROR(VLOOKUP(C99,'0 DUP WORK'!$C$3:$C$701,1,FALSE),"")</f>
        <v>0</v>
      </c>
      <c r="K99" s="15" t="str">
        <f t="shared" si="3"/>
        <v>INPUT TAKEN</v>
      </c>
    </row>
    <row r="100" spans="1:11">
      <c r="A100" s="19">
        <v>98</v>
      </c>
      <c r="B100" s="8" t="e">
        <f t="array" ref="B100">+INDEX(ONLINE!$B$5:$B$5303,SMALL(IF($B$2=ONLINE!$U$5:$U$5303,ROW(ONLINE!$U$5:$U$5303)-ROW(ONLINE!$U$5)+1),A100))</f>
        <v>#NUM!</v>
      </c>
      <c r="C100" s="8">
        <f t="shared" si="2"/>
        <v>0</v>
      </c>
      <c r="D100" s="8" t="str">
        <f>+IFERROR(VLOOKUP(C100,ONLINE!$B$5:$C$5103,2,FALSE),"")</f>
        <v/>
      </c>
      <c r="E100" s="9">
        <f>+SUMIF(ONLINE!$B:$B,'0 DUP ONLINE'!C100,ONLINE!$K:$K)</f>
        <v>0</v>
      </c>
      <c r="F100" s="9">
        <f>+SUMIF(ONLINE!$B:$B,'0 DUP ONLINE'!C100,ONLINE!$N:$N)</f>
        <v>0</v>
      </c>
      <c r="G100" s="9">
        <f>+SUMIF(ONLINE!$B:$B,'0 DUP ONLINE'!C100,ONLINE!$M:$M)</f>
        <v>0</v>
      </c>
      <c r="H100" s="9">
        <f>+SUMIF(ONLINE!$B:$B,'0 DUP ONLINE'!C100,ONLINE!$L:$L)</f>
        <v>0</v>
      </c>
      <c r="J100" s="15">
        <f>+IFERROR(VLOOKUP(C100,'0 DUP WORK'!$C$3:$C$701,1,FALSE),"")</f>
        <v>0</v>
      </c>
      <c r="K100" s="15" t="str">
        <f t="shared" si="3"/>
        <v>INPUT TAKEN</v>
      </c>
    </row>
    <row r="101" spans="1:11">
      <c r="A101" s="19">
        <v>99</v>
      </c>
      <c r="B101" s="8" t="e">
        <f t="array" ref="B101">+INDEX(ONLINE!$B$5:$B$5303,SMALL(IF($B$2=ONLINE!$U$5:$U$5303,ROW(ONLINE!$U$5:$U$5303)-ROW(ONLINE!$U$5)+1),A101))</f>
        <v>#NUM!</v>
      </c>
      <c r="C101" s="8">
        <f t="shared" si="2"/>
        <v>0</v>
      </c>
      <c r="D101" s="8" t="str">
        <f>+IFERROR(VLOOKUP(C101,ONLINE!$B$5:$C$5103,2,FALSE),"")</f>
        <v/>
      </c>
      <c r="E101" s="9">
        <f>+SUMIF(ONLINE!$B:$B,'0 DUP ONLINE'!C101,ONLINE!$K:$K)</f>
        <v>0</v>
      </c>
      <c r="F101" s="9">
        <f>+SUMIF(ONLINE!$B:$B,'0 DUP ONLINE'!C101,ONLINE!$N:$N)</f>
        <v>0</v>
      </c>
      <c r="G101" s="9">
        <f>+SUMIF(ONLINE!$B:$B,'0 DUP ONLINE'!C101,ONLINE!$M:$M)</f>
        <v>0</v>
      </c>
      <c r="H101" s="9">
        <f>+SUMIF(ONLINE!$B:$B,'0 DUP ONLINE'!C101,ONLINE!$L:$L)</f>
        <v>0</v>
      </c>
      <c r="J101" s="15">
        <f>+IFERROR(VLOOKUP(C101,'0 DUP WORK'!$C$3:$C$701,1,FALSE),"")</f>
        <v>0</v>
      </c>
      <c r="K101" s="15" t="str">
        <f t="shared" si="3"/>
        <v>INPUT TAKEN</v>
      </c>
    </row>
    <row r="102" spans="1:11">
      <c r="A102" s="19">
        <v>100</v>
      </c>
      <c r="B102" s="8" t="e">
        <f t="array" ref="B102">+INDEX(ONLINE!$B$5:$B$5303,SMALL(IF($B$2=ONLINE!$U$5:$U$5303,ROW(ONLINE!$U$5:$U$5303)-ROW(ONLINE!$U$5)+1),A102))</f>
        <v>#NUM!</v>
      </c>
      <c r="C102" s="8">
        <f t="shared" si="2"/>
        <v>0</v>
      </c>
      <c r="D102" s="8" t="str">
        <f>+IFERROR(VLOOKUP(C102,ONLINE!$B$5:$C$5103,2,FALSE),"")</f>
        <v/>
      </c>
      <c r="E102" s="9">
        <f>+SUMIF(ONLINE!$B:$B,'0 DUP ONLINE'!C102,ONLINE!$K:$K)</f>
        <v>0</v>
      </c>
      <c r="F102" s="9">
        <f>+SUMIF(ONLINE!$B:$B,'0 DUP ONLINE'!C102,ONLINE!$N:$N)</f>
        <v>0</v>
      </c>
      <c r="G102" s="9">
        <f>+SUMIF(ONLINE!$B:$B,'0 DUP ONLINE'!C102,ONLINE!$M:$M)</f>
        <v>0</v>
      </c>
      <c r="H102" s="9">
        <f>+SUMIF(ONLINE!$B:$B,'0 DUP ONLINE'!C102,ONLINE!$L:$L)</f>
        <v>0</v>
      </c>
      <c r="J102" s="15">
        <f>+IFERROR(VLOOKUP(C102,'0 DUP WORK'!$C$3:$C$701,1,FALSE),"")</f>
        <v>0</v>
      </c>
      <c r="K102" s="15" t="str">
        <f t="shared" si="3"/>
        <v>INPUT TAKEN</v>
      </c>
    </row>
    <row r="103" spans="1:11">
      <c r="A103" s="19">
        <v>101</v>
      </c>
      <c r="B103" s="8" t="e">
        <f t="array" ref="B103">+INDEX(ONLINE!$B$5:$B$5303,SMALL(IF($B$2=ONLINE!$U$5:$U$5303,ROW(ONLINE!$U$5:$U$5303)-ROW(ONLINE!$U$5)+1),A103))</f>
        <v>#NUM!</v>
      </c>
      <c r="C103" s="8">
        <f t="shared" si="2"/>
        <v>0</v>
      </c>
      <c r="D103" s="8" t="str">
        <f>+IFERROR(VLOOKUP(C103,ONLINE!$B$5:$C$5103,2,FALSE),"")</f>
        <v/>
      </c>
      <c r="E103" s="9">
        <f>+SUMIF(ONLINE!$B:$B,'0 DUP ONLINE'!C103,ONLINE!$K:$K)</f>
        <v>0</v>
      </c>
      <c r="F103" s="9">
        <f>+SUMIF(ONLINE!$B:$B,'0 DUP ONLINE'!C103,ONLINE!$N:$N)</f>
        <v>0</v>
      </c>
      <c r="G103" s="9">
        <f>+SUMIF(ONLINE!$B:$B,'0 DUP ONLINE'!C103,ONLINE!$M:$M)</f>
        <v>0</v>
      </c>
      <c r="H103" s="9">
        <f>+SUMIF(ONLINE!$B:$B,'0 DUP ONLINE'!C103,ONLINE!$L:$L)</f>
        <v>0</v>
      </c>
      <c r="J103" s="15">
        <f>+IFERROR(VLOOKUP(C103,'0 DUP WORK'!$C$3:$C$701,1,FALSE),"")</f>
        <v>0</v>
      </c>
      <c r="K103" s="15" t="str">
        <f t="shared" si="3"/>
        <v>INPUT TAKEN</v>
      </c>
    </row>
    <row r="104" spans="1:11">
      <c r="A104" s="19">
        <v>102</v>
      </c>
      <c r="B104" s="8" t="e">
        <f t="array" ref="B104">+INDEX(ONLINE!$B$5:$B$5303,SMALL(IF($B$2=ONLINE!$U$5:$U$5303,ROW(ONLINE!$U$5:$U$5303)-ROW(ONLINE!$U$5)+1),A104))</f>
        <v>#NUM!</v>
      </c>
      <c r="C104" s="8">
        <f t="shared" si="2"/>
        <v>0</v>
      </c>
      <c r="D104" s="8" t="str">
        <f>+IFERROR(VLOOKUP(C104,ONLINE!$B$5:$C$5103,2,FALSE),"")</f>
        <v/>
      </c>
      <c r="E104" s="9">
        <f>+SUMIF(ONLINE!$B:$B,'0 DUP ONLINE'!C104,ONLINE!$K:$K)</f>
        <v>0</v>
      </c>
      <c r="F104" s="9">
        <f>+SUMIF(ONLINE!$B:$B,'0 DUP ONLINE'!C104,ONLINE!$N:$N)</f>
        <v>0</v>
      </c>
      <c r="G104" s="9">
        <f>+SUMIF(ONLINE!$B:$B,'0 DUP ONLINE'!C104,ONLINE!$M:$M)</f>
        <v>0</v>
      </c>
      <c r="H104" s="9">
        <f>+SUMIF(ONLINE!$B:$B,'0 DUP ONLINE'!C104,ONLINE!$L:$L)</f>
        <v>0</v>
      </c>
      <c r="J104" s="15">
        <f>+IFERROR(VLOOKUP(C104,'0 DUP WORK'!$C$3:$C$701,1,FALSE),"")</f>
        <v>0</v>
      </c>
      <c r="K104" s="15" t="str">
        <f t="shared" si="3"/>
        <v>INPUT TAKEN</v>
      </c>
    </row>
    <row r="105" spans="1:11">
      <c r="A105" s="19">
        <v>103</v>
      </c>
      <c r="B105" s="8" t="e">
        <f t="array" ref="B105">+INDEX(ONLINE!$B$5:$B$5303,SMALL(IF($B$2=ONLINE!$U$5:$U$5303,ROW(ONLINE!$U$5:$U$5303)-ROW(ONLINE!$U$5)+1),A105))</f>
        <v>#NUM!</v>
      </c>
      <c r="C105" s="8">
        <f t="shared" si="2"/>
        <v>0</v>
      </c>
      <c r="D105" s="8" t="str">
        <f>+IFERROR(VLOOKUP(C105,ONLINE!$B$5:$C$5103,2,FALSE),"")</f>
        <v/>
      </c>
      <c r="E105" s="9">
        <f>+SUMIF(ONLINE!$B:$B,'0 DUP ONLINE'!C105,ONLINE!$K:$K)</f>
        <v>0</v>
      </c>
      <c r="F105" s="9">
        <f>+SUMIF(ONLINE!$B:$B,'0 DUP ONLINE'!C105,ONLINE!$N:$N)</f>
        <v>0</v>
      </c>
      <c r="G105" s="9">
        <f>+SUMIF(ONLINE!$B:$B,'0 DUP ONLINE'!C105,ONLINE!$M:$M)</f>
        <v>0</v>
      </c>
      <c r="H105" s="9">
        <f>+SUMIF(ONLINE!$B:$B,'0 DUP ONLINE'!C105,ONLINE!$L:$L)</f>
        <v>0</v>
      </c>
      <c r="J105" s="15">
        <f>+IFERROR(VLOOKUP(C105,'0 DUP WORK'!$C$3:$C$701,1,FALSE),"")</f>
        <v>0</v>
      </c>
      <c r="K105" s="15" t="str">
        <f t="shared" si="3"/>
        <v>INPUT TAKEN</v>
      </c>
    </row>
    <row r="106" spans="1:11">
      <c r="A106" s="19">
        <v>104</v>
      </c>
      <c r="B106" s="8" t="e">
        <f t="array" ref="B106">+INDEX(ONLINE!$B$5:$B$5303,SMALL(IF($B$2=ONLINE!$U$5:$U$5303,ROW(ONLINE!$U$5:$U$5303)-ROW(ONLINE!$U$5)+1),A106))</f>
        <v>#NUM!</v>
      </c>
      <c r="C106" s="8">
        <f t="shared" si="2"/>
        <v>0</v>
      </c>
      <c r="D106" s="8" t="str">
        <f>+IFERROR(VLOOKUP(C106,ONLINE!$B$5:$C$5103,2,FALSE),"")</f>
        <v/>
      </c>
      <c r="E106" s="9">
        <f>+SUMIF(ONLINE!$B:$B,'0 DUP ONLINE'!C106,ONLINE!$K:$K)</f>
        <v>0</v>
      </c>
      <c r="F106" s="9">
        <f>+SUMIF(ONLINE!$B:$B,'0 DUP ONLINE'!C106,ONLINE!$N:$N)</f>
        <v>0</v>
      </c>
      <c r="G106" s="9">
        <f>+SUMIF(ONLINE!$B:$B,'0 DUP ONLINE'!C106,ONLINE!$M:$M)</f>
        <v>0</v>
      </c>
      <c r="H106" s="9">
        <f>+SUMIF(ONLINE!$B:$B,'0 DUP ONLINE'!C106,ONLINE!$L:$L)</f>
        <v>0</v>
      </c>
      <c r="J106" s="15">
        <f>+IFERROR(VLOOKUP(C106,'0 DUP WORK'!$C$3:$C$701,1,FALSE),"")</f>
        <v>0</v>
      </c>
      <c r="K106" s="15" t="str">
        <f t="shared" si="3"/>
        <v>INPUT TAKEN</v>
      </c>
    </row>
    <row r="107" spans="1:11">
      <c r="A107" s="19">
        <v>105</v>
      </c>
      <c r="B107" s="8" t="e">
        <f t="array" ref="B107">+INDEX(ONLINE!$B$5:$B$5303,SMALL(IF($B$2=ONLINE!$U$5:$U$5303,ROW(ONLINE!$U$5:$U$5303)-ROW(ONLINE!$U$5)+1),A107))</f>
        <v>#NUM!</v>
      </c>
      <c r="C107" s="8">
        <f t="shared" si="2"/>
        <v>0</v>
      </c>
      <c r="D107" s="8" t="str">
        <f>+IFERROR(VLOOKUP(C107,ONLINE!$B$5:$C$5103,2,FALSE),"")</f>
        <v/>
      </c>
      <c r="E107" s="9">
        <f>+SUMIF(ONLINE!$B:$B,'0 DUP ONLINE'!C107,ONLINE!$K:$K)</f>
        <v>0</v>
      </c>
      <c r="F107" s="9">
        <f>+SUMIF(ONLINE!$B:$B,'0 DUP ONLINE'!C107,ONLINE!$N:$N)</f>
        <v>0</v>
      </c>
      <c r="G107" s="9">
        <f>+SUMIF(ONLINE!$B:$B,'0 DUP ONLINE'!C107,ONLINE!$M:$M)</f>
        <v>0</v>
      </c>
      <c r="H107" s="9">
        <f>+SUMIF(ONLINE!$B:$B,'0 DUP ONLINE'!C107,ONLINE!$L:$L)</f>
        <v>0</v>
      </c>
      <c r="J107" s="15">
        <f>+IFERROR(VLOOKUP(C107,'0 DUP WORK'!$C$3:$C$701,1,FALSE),"")</f>
        <v>0</v>
      </c>
      <c r="K107" s="15" t="str">
        <f t="shared" si="3"/>
        <v>INPUT TAKEN</v>
      </c>
    </row>
    <row r="108" spans="1:11">
      <c r="A108" s="19">
        <v>106</v>
      </c>
      <c r="B108" s="8" t="e">
        <f t="array" ref="B108">+INDEX(ONLINE!$B$5:$B$5303,SMALL(IF($B$2=ONLINE!$U$5:$U$5303,ROW(ONLINE!$U$5:$U$5303)-ROW(ONLINE!$U$5)+1),A108))</f>
        <v>#NUM!</v>
      </c>
      <c r="C108" s="8">
        <f t="shared" si="2"/>
        <v>0</v>
      </c>
      <c r="D108" s="8" t="str">
        <f>+IFERROR(VLOOKUP(C108,ONLINE!$B$5:$C$5103,2,FALSE),"")</f>
        <v/>
      </c>
      <c r="E108" s="9">
        <f>+SUMIF(ONLINE!$B:$B,'0 DUP ONLINE'!C108,ONLINE!$K:$K)</f>
        <v>0</v>
      </c>
      <c r="F108" s="9">
        <f>+SUMIF(ONLINE!$B:$B,'0 DUP ONLINE'!C108,ONLINE!$N:$N)</f>
        <v>0</v>
      </c>
      <c r="G108" s="9">
        <f>+SUMIF(ONLINE!$B:$B,'0 DUP ONLINE'!C108,ONLINE!$M:$M)</f>
        <v>0</v>
      </c>
      <c r="H108" s="9">
        <f>+SUMIF(ONLINE!$B:$B,'0 DUP ONLINE'!C108,ONLINE!$L:$L)</f>
        <v>0</v>
      </c>
      <c r="J108" s="15">
        <f>+IFERROR(VLOOKUP(C108,'0 DUP WORK'!$C$3:$C$701,1,FALSE),"")</f>
        <v>0</v>
      </c>
      <c r="K108" s="15" t="str">
        <f t="shared" si="3"/>
        <v>INPUT TAKEN</v>
      </c>
    </row>
    <row r="109" spans="1:11">
      <c r="A109" s="19">
        <v>107</v>
      </c>
      <c r="B109" s="8" t="e">
        <f t="array" ref="B109">+INDEX(ONLINE!$B$5:$B$5303,SMALL(IF($B$2=ONLINE!$U$5:$U$5303,ROW(ONLINE!$U$5:$U$5303)-ROW(ONLINE!$U$5)+1),A109))</f>
        <v>#NUM!</v>
      </c>
      <c r="C109" s="8">
        <f t="shared" si="2"/>
        <v>0</v>
      </c>
      <c r="D109" s="8" t="str">
        <f>+IFERROR(VLOOKUP(C109,ONLINE!$B$5:$C$5103,2,FALSE),"")</f>
        <v/>
      </c>
      <c r="E109" s="9">
        <f>+SUMIF(ONLINE!$B:$B,'0 DUP ONLINE'!C109,ONLINE!$K:$K)</f>
        <v>0</v>
      </c>
      <c r="F109" s="9">
        <f>+SUMIF(ONLINE!$B:$B,'0 DUP ONLINE'!C109,ONLINE!$N:$N)</f>
        <v>0</v>
      </c>
      <c r="G109" s="9">
        <f>+SUMIF(ONLINE!$B:$B,'0 DUP ONLINE'!C109,ONLINE!$M:$M)</f>
        <v>0</v>
      </c>
      <c r="H109" s="9">
        <f>+SUMIF(ONLINE!$B:$B,'0 DUP ONLINE'!C109,ONLINE!$L:$L)</f>
        <v>0</v>
      </c>
      <c r="J109" s="15">
        <f>+IFERROR(VLOOKUP(C109,'0 DUP WORK'!$C$3:$C$701,1,FALSE),"")</f>
        <v>0</v>
      </c>
      <c r="K109" s="15" t="str">
        <f t="shared" si="3"/>
        <v>INPUT TAKEN</v>
      </c>
    </row>
    <row r="110" spans="1:11">
      <c r="A110" s="19">
        <v>108</v>
      </c>
      <c r="B110" s="8" t="e">
        <f t="array" ref="B110">+INDEX(ONLINE!$B$5:$B$5303,SMALL(IF($B$2=ONLINE!$U$5:$U$5303,ROW(ONLINE!$U$5:$U$5303)-ROW(ONLINE!$U$5)+1),A110))</f>
        <v>#NUM!</v>
      </c>
      <c r="C110" s="8">
        <f t="shared" si="2"/>
        <v>0</v>
      </c>
      <c r="D110" s="8" t="str">
        <f>+IFERROR(VLOOKUP(C110,ONLINE!$B$5:$C$5103,2,FALSE),"")</f>
        <v/>
      </c>
      <c r="E110" s="9">
        <f>+SUMIF(ONLINE!$B:$B,'0 DUP ONLINE'!C110,ONLINE!$K:$K)</f>
        <v>0</v>
      </c>
      <c r="F110" s="9">
        <f>+SUMIF(ONLINE!$B:$B,'0 DUP ONLINE'!C110,ONLINE!$N:$N)</f>
        <v>0</v>
      </c>
      <c r="G110" s="9">
        <f>+SUMIF(ONLINE!$B:$B,'0 DUP ONLINE'!C110,ONLINE!$M:$M)</f>
        <v>0</v>
      </c>
      <c r="H110" s="9">
        <f>+SUMIF(ONLINE!$B:$B,'0 DUP ONLINE'!C110,ONLINE!$L:$L)</f>
        <v>0</v>
      </c>
      <c r="J110" s="15">
        <f>+IFERROR(VLOOKUP(C110,'0 DUP WORK'!$C$3:$C$701,1,FALSE),"")</f>
        <v>0</v>
      </c>
      <c r="K110" s="15" t="str">
        <f t="shared" si="3"/>
        <v>INPUT TAKEN</v>
      </c>
    </row>
    <row r="111" spans="1:11">
      <c r="A111" s="19">
        <v>109</v>
      </c>
      <c r="B111" s="8" t="e">
        <f t="array" ref="B111">+INDEX(ONLINE!$B$5:$B$5303,SMALL(IF($B$2=ONLINE!$U$5:$U$5303,ROW(ONLINE!$U$5:$U$5303)-ROW(ONLINE!$U$5)+1),A111))</f>
        <v>#NUM!</v>
      </c>
      <c r="C111" s="8">
        <f t="shared" si="2"/>
        <v>0</v>
      </c>
      <c r="D111" s="8" t="str">
        <f>+IFERROR(VLOOKUP(C111,ONLINE!$B$5:$C$5103,2,FALSE),"")</f>
        <v/>
      </c>
      <c r="E111" s="9">
        <f>+SUMIF(ONLINE!$B:$B,'0 DUP ONLINE'!C111,ONLINE!$K:$K)</f>
        <v>0</v>
      </c>
      <c r="F111" s="9">
        <f>+SUMIF(ONLINE!$B:$B,'0 DUP ONLINE'!C111,ONLINE!$N:$N)</f>
        <v>0</v>
      </c>
      <c r="G111" s="9">
        <f>+SUMIF(ONLINE!$B:$B,'0 DUP ONLINE'!C111,ONLINE!$M:$M)</f>
        <v>0</v>
      </c>
      <c r="H111" s="9">
        <f>+SUMIF(ONLINE!$B:$B,'0 DUP ONLINE'!C111,ONLINE!$L:$L)</f>
        <v>0</v>
      </c>
      <c r="J111" s="15">
        <f>+IFERROR(VLOOKUP(C111,'0 DUP WORK'!$C$3:$C$701,1,FALSE),"")</f>
        <v>0</v>
      </c>
      <c r="K111" s="15" t="str">
        <f t="shared" si="3"/>
        <v>INPUT TAKEN</v>
      </c>
    </row>
    <row r="112" spans="1:11">
      <c r="A112" s="19">
        <v>110</v>
      </c>
      <c r="B112" s="8" t="e">
        <f t="array" ref="B112">+INDEX(ONLINE!$B$5:$B$5303,SMALL(IF($B$2=ONLINE!$U$5:$U$5303,ROW(ONLINE!$U$5:$U$5303)-ROW(ONLINE!$U$5)+1),A112))</f>
        <v>#NUM!</v>
      </c>
      <c r="C112" s="8">
        <f t="shared" si="2"/>
        <v>0</v>
      </c>
      <c r="D112" s="8" t="str">
        <f>+IFERROR(VLOOKUP(C112,ONLINE!$B$5:$C$5103,2,FALSE),"")</f>
        <v/>
      </c>
      <c r="E112" s="9">
        <f>+SUMIF(ONLINE!$B:$B,'0 DUP ONLINE'!C112,ONLINE!$K:$K)</f>
        <v>0</v>
      </c>
      <c r="F112" s="9">
        <f>+SUMIF(ONLINE!$B:$B,'0 DUP ONLINE'!C112,ONLINE!$N:$N)</f>
        <v>0</v>
      </c>
      <c r="G112" s="9">
        <f>+SUMIF(ONLINE!$B:$B,'0 DUP ONLINE'!C112,ONLINE!$M:$M)</f>
        <v>0</v>
      </c>
      <c r="H112" s="9">
        <f>+SUMIF(ONLINE!$B:$B,'0 DUP ONLINE'!C112,ONLINE!$L:$L)</f>
        <v>0</v>
      </c>
      <c r="J112" s="15">
        <f>+IFERROR(VLOOKUP(C112,'0 DUP WORK'!$C$3:$C$701,1,FALSE),"")</f>
        <v>0</v>
      </c>
      <c r="K112" s="15" t="str">
        <f t="shared" si="3"/>
        <v>INPUT TAKEN</v>
      </c>
    </row>
    <row r="113" spans="1:11">
      <c r="A113" s="19">
        <v>111</v>
      </c>
      <c r="B113" s="8" t="e">
        <f t="array" ref="B113">+INDEX(ONLINE!$B$5:$B$5303,SMALL(IF($B$2=ONLINE!$U$5:$U$5303,ROW(ONLINE!$U$5:$U$5303)-ROW(ONLINE!$U$5)+1),A113))</f>
        <v>#NUM!</v>
      </c>
      <c r="C113" s="8">
        <f t="shared" si="2"/>
        <v>0</v>
      </c>
      <c r="D113" s="8" t="str">
        <f>+IFERROR(VLOOKUP(C113,ONLINE!$B$5:$C$5103,2,FALSE),"")</f>
        <v/>
      </c>
      <c r="E113" s="9">
        <f>+SUMIF(ONLINE!$B:$B,'0 DUP ONLINE'!C113,ONLINE!$K:$K)</f>
        <v>0</v>
      </c>
      <c r="F113" s="9">
        <f>+SUMIF(ONLINE!$B:$B,'0 DUP ONLINE'!C113,ONLINE!$N:$N)</f>
        <v>0</v>
      </c>
      <c r="G113" s="9">
        <f>+SUMIF(ONLINE!$B:$B,'0 DUP ONLINE'!C113,ONLINE!$M:$M)</f>
        <v>0</v>
      </c>
      <c r="H113" s="9">
        <f>+SUMIF(ONLINE!$B:$B,'0 DUP ONLINE'!C113,ONLINE!$L:$L)</f>
        <v>0</v>
      </c>
      <c r="J113" s="15">
        <f>+IFERROR(VLOOKUP(C113,'0 DUP WORK'!$C$3:$C$701,1,FALSE),"")</f>
        <v>0</v>
      </c>
      <c r="K113" s="15" t="str">
        <f t="shared" si="3"/>
        <v>INPUT TAKEN</v>
      </c>
    </row>
    <row r="114" spans="1:11">
      <c r="A114" s="19">
        <v>112</v>
      </c>
      <c r="B114" s="8" t="e">
        <f t="array" ref="B114">+INDEX(ONLINE!$B$5:$B$5303,SMALL(IF($B$2=ONLINE!$U$5:$U$5303,ROW(ONLINE!$U$5:$U$5303)-ROW(ONLINE!$U$5)+1),A114))</f>
        <v>#NUM!</v>
      </c>
      <c r="C114" s="8">
        <f t="shared" si="2"/>
        <v>0</v>
      </c>
      <c r="D114" s="8" t="str">
        <f>+IFERROR(VLOOKUP(C114,ONLINE!$B$5:$C$5103,2,FALSE),"")</f>
        <v/>
      </c>
      <c r="E114" s="9">
        <f>+SUMIF(ONLINE!$B:$B,'0 DUP ONLINE'!C114,ONLINE!$K:$K)</f>
        <v>0</v>
      </c>
      <c r="F114" s="9">
        <f>+SUMIF(ONLINE!$B:$B,'0 DUP ONLINE'!C114,ONLINE!$N:$N)</f>
        <v>0</v>
      </c>
      <c r="G114" s="9">
        <f>+SUMIF(ONLINE!$B:$B,'0 DUP ONLINE'!C114,ONLINE!$M:$M)</f>
        <v>0</v>
      </c>
      <c r="H114" s="9">
        <f>+SUMIF(ONLINE!$B:$B,'0 DUP ONLINE'!C114,ONLINE!$L:$L)</f>
        <v>0</v>
      </c>
      <c r="J114" s="15">
        <f>+IFERROR(VLOOKUP(C114,'0 DUP WORK'!$C$3:$C$701,1,FALSE),"")</f>
        <v>0</v>
      </c>
      <c r="K114" s="15" t="str">
        <f t="shared" si="3"/>
        <v>INPUT TAKEN</v>
      </c>
    </row>
    <row r="115" spans="1:11">
      <c r="A115" s="19">
        <v>113</v>
      </c>
      <c r="B115" s="8" t="e">
        <f t="array" ref="B115">+INDEX(ONLINE!$B$5:$B$5303,SMALL(IF($B$2=ONLINE!$U$5:$U$5303,ROW(ONLINE!$U$5:$U$5303)-ROW(ONLINE!$U$5)+1),A115))</f>
        <v>#NUM!</v>
      </c>
      <c r="C115" s="8">
        <f t="shared" si="2"/>
        <v>0</v>
      </c>
      <c r="D115" s="8" t="str">
        <f>+IFERROR(VLOOKUP(C115,ONLINE!$B$5:$C$5103,2,FALSE),"")</f>
        <v/>
      </c>
      <c r="E115" s="9">
        <f>+SUMIF(ONLINE!$B:$B,'0 DUP ONLINE'!C115,ONLINE!$K:$K)</f>
        <v>0</v>
      </c>
      <c r="F115" s="9">
        <f>+SUMIF(ONLINE!$B:$B,'0 DUP ONLINE'!C115,ONLINE!$N:$N)</f>
        <v>0</v>
      </c>
      <c r="G115" s="9">
        <f>+SUMIF(ONLINE!$B:$B,'0 DUP ONLINE'!C115,ONLINE!$M:$M)</f>
        <v>0</v>
      </c>
      <c r="H115" s="9">
        <f>+SUMIF(ONLINE!$B:$B,'0 DUP ONLINE'!C115,ONLINE!$L:$L)</f>
        <v>0</v>
      </c>
      <c r="J115" s="15">
        <f>+IFERROR(VLOOKUP(C115,'0 DUP WORK'!$C$3:$C$701,1,FALSE),"")</f>
        <v>0</v>
      </c>
      <c r="K115" s="15" t="str">
        <f t="shared" si="3"/>
        <v>INPUT TAKEN</v>
      </c>
    </row>
    <row r="116" spans="1:11">
      <c r="A116" s="19">
        <v>114</v>
      </c>
      <c r="B116" s="8" t="e">
        <f t="array" ref="B116">+INDEX(ONLINE!$B$5:$B$5303,SMALL(IF($B$2=ONLINE!$U$5:$U$5303,ROW(ONLINE!$U$5:$U$5303)-ROW(ONLINE!$U$5)+1),A116))</f>
        <v>#NUM!</v>
      </c>
      <c r="C116" s="8">
        <f t="shared" si="2"/>
        <v>0</v>
      </c>
      <c r="D116" s="8" t="str">
        <f>+IFERROR(VLOOKUP(C116,ONLINE!$B$5:$C$5103,2,FALSE),"")</f>
        <v/>
      </c>
      <c r="E116" s="9">
        <f>+SUMIF(ONLINE!$B:$B,'0 DUP ONLINE'!C116,ONLINE!$K:$K)</f>
        <v>0</v>
      </c>
      <c r="F116" s="9">
        <f>+SUMIF(ONLINE!$B:$B,'0 DUP ONLINE'!C116,ONLINE!$N:$N)</f>
        <v>0</v>
      </c>
      <c r="G116" s="9">
        <f>+SUMIF(ONLINE!$B:$B,'0 DUP ONLINE'!C116,ONLINE!$M:$M)</f>
        <v>0</v>
      </c>
      <c r="H116" s="9">
        <f>+SUMIF(ONLINE!$B:$B,'0 DUP ONLINE'!C116,ONLINE!$L:$L)</f>
        <v>0</v>
      </c>
      <c r="J116" s="15">
        <f>+IFERROR(VLOOKUP(C116,'0 DUP WORK'!$C$3:$C$701,1,FALSE),"")</f>
        <v>0</v>
      </c>
      <c r="K116" s="15" t="str">
        <f t="shared" si="3"/>
        <v>INPUT TAKEN</v>
      </c>
    </row>
    <row r="117" spans="1:11">
      <c r="A117" s="19">
        <v>115</v>
      </c>
      <c r="B117" s="8" t="e">
        <f t="array" ref="B117">+INDEX(ONLINE!$B$5:$B$5303,SMALL(IF($B$2=ONLINE!$U$5:$U$5303,ROW(ONLINE!$U$5:$U$5303)-ROW(ONLINE!$U$5)+1),A117))</f>
        <v>#NUM!</v>
      </c>
      <c r="C117" s="8">
        <f t="shared" si="2"/>
        <v>0</v>
      </c>
      <c r="D117" s="8" t="str">
        <f>+IFERROR(VLOOKUP(C117,ONLINE!$B$5:$C$5103,2,FALSE),"")</f>
        <v/>
      </c>
      <c r="E117" s="9">
        <f>+SUMIF(ONLINE!$B:$B,'0 DUP ONLINE'!C117,ONLINE!$K:$K)</f>
        <v>0</v>
      </c>
      <c r="F117" s="9">
        <f>+SUMIF(ONLINE!$B:$B,'0 DUP ONLINE'!C117,ONLINE!$N:$N)</f>
        <v>0</v>
      </c>
      <c r="G117" s="9">
        <f>+SUMIF(ONLINE!$B:$B,'0 DUP ONLINE'!C117,ONLINE!$M:$M)</f>
        <v>0</v>
      </c>
      <c r="H117" s="9">
        <f>+SUMIF(ONLINE!$B:$B,'0 DUP ONLINE'!C117,ONLINE!$L:$L)</f>
        <v>0</v>
      </c>
      <c r="J117" s="15">
        <f>+IFERROR(VLOOKUP(C117,'0 DUP WORK'!$C$3:$C$701,1,FALSE),"")</f>
        <v>0</v>
      </c>
      <c r="K117" s="15" t="str">
        <f t="shared" si="3"/>
        <v>INPUT TAKEN</v>
      </c>
    </row>
    <row r="118" spans="1:11">
      <c r="A118" s="19">
        <v>116</v>
      </c>
      <c r="B118" s="8" t="e">
        <f t="array" ref="B118">+INDEX(ONLINE!$B$5:$B$5303,SMALL(IF($B$2=ONLINE!$U$5:$U$5303,ROW(ONLINE!$U$5:$U$5303)-ROW(ONLINE!$U$5)+1),A118))</f>
        <v>#NUM!</v>
      </c>
      <c r="C118" s="8">
        <f t="shared" si="2"/>
        <v>0</v>
      </c>
      <c r="D118" s="8" t="str">
        <f>+IFERROR(VLOOKUP(C118,ONLINE!$B$5:$C$5103,2,FALSE),"")</f>
        <v/>
      </c>
      <c r="E118" s="9">
        <f>+SUMIF(ONLINE!$B:$B,'0 DUP ONLINE'!C118,ONLINE!$K:$K)</f>
        <v>0</v>
      </c>
      <c r="F118" s="9">
        <f>+SUMIF(ONLINE!$B:$B,'0 DUP ONLINE'!C118,ONLINE!$N:$N)</f>
        <v>0</v>
      </c>
      <c r="G118" s="9">
        <f>+SUMIF(ONLINE!$B:$B,'0 DUP ONLINE'!C118,ONLINE!$M:$M)</f>
        <v>0</v>
      </c>
      <c r="H118" s="9">
        <f>+SUMIF(ONLINE!$B:$B,'0 DUP ONLINE'!C118,ONLINE!$L:$L)</f>
        <v>0</v>
      </c>
      <c r="J118" s="15">
        <f>+IFERROR(VLOOKUP(C118,'0 DUP WORK'!$C$3:$C$701,1,FALSE),"")</f>
        <v>0</v>
      </c>
      <c r="K118" s="15" t="str">
        <f t="shared" si="3"/>
        <v>INPUT TAKEN</v>
      </c>
    </row>
    <row r="119" spans="1:11">
      <c r="A119" s="19">
        <v>117</v>
      </c>
      <c r="B119" s="8" t="e">
        <f t="array" ref="B119">+INDEX(ONLINE!$B$5:$B$5303,SMALL(IF($B$2=ONLINE!$U$5:$U$5303,ROW(ONLINE!$U$5:$U$5303)-ROW(ONLINE!$U$5)+1),A119))</f>
        <v>#NUM!</v>
      </c>
      <c r="C119" s="8">
        <f t="shared" si="2"/>
        <v>0</v>
      </c>
      <c r="D119" s="8" t="str">
        <f>+IFERROR(VLOOKUP(C119,ONLINE!$B$5:$C$5103,2,FALSE),"")</f>
        <v/>
      </c>
      <c r="E119" s="9">
        <f>+SUMIF(ONLINE!$B:$B,'0 DUP ONLINE'!C119,ONLINE!$K:$K)</f>
        <v>0</v>
      </c>
      <c r="F119" s="9">
        <f>+SUMIF(ONLINE!$B:$B,'0 DUP ONLINE'!C119,ONLINE!$N:$N)</f>
        <v>0</v>
      </c>
      <c r="G119" s="9">
        <f>+SUMIF(ONLINE!$B:$B,'0 DUP ONLINE'!C119,ONLINE!$M:$M)</f>
        <v>0</v>
      </c>
      <c r="H119" s="9">
        <f>+SUMIF(ONLINE!$B:$B,'0 DUP ONLINE'!C119,ONLINE!$L:$L)</f>
        <v>0</v>
      </c>
      <c r="J119" s="15">
        <f>+IFERROR(VLOOKUP(C119,'0 DUP WORK'!$C$3:$C$701,1,FALSE),"")</f>
        <v>0</v>
      </c>
      <c r="K119" s="15" t="str">
        <f t="shared" si="3"/>
        <v>INPUT TAKEN</v>
      </c>
    </row>
    <row r="120" spans="1:11">
      <c r="A120" s="19">
        <v>118</v>
      </c>
      <c r="B120" s="8" t="e">
        <f t="array" ref="B120">+INDEX(ONLINE!$B$5:$B$5303,SMALL(IF($B$2=ONLINE!$U$5:$U$5303,ROW(ONLINE!$U$5:$U$5303)-ROW(ONLINE!$U$5)+1),A120))</f>
        <v>#NUM!</v>
      </c>
      <c r="C120" s="8">
        <f t="shared" si="2"/>
        <v>0</v>
      </c>
      <c r="D120" s="8" t="str">
        <f>+IFERROR(VLOOKUP(C120,ONLINE!$B$5:$C$5103,2,FALSE),"")</f>
        <v/>
      </c>
      <c r="E120" s="9">
        <f>+SUMIF(ONLINE!$B:$B,'0 DUP ONLINE'!C120,ONLINE!$K:$K)</f>
        <v>0</v>
      </c>
      <c r="F120" s="9">
        <f>+SUMIF(ONLINE!$B:$B,'0 DUP ONLINE'!C120,ONLINE!$N:$N)</f>
        <v>0</v>
      </c>
      <c r="G120" s="9">
        <f>+SUMIF(ONLINE!$B:$B,'0 DUP ONLINE'!C120,ONLINE!$M:$M)</f>
        <v>0</v>
      </c>
      <c r="H120" s="9">
        <f>+SUMIF(ONLINE!$B:$B,'0 DUP ONLINE'!C120,ONLINE!$L:$L)</f>
        <v>0</v>
      </c>
      <c r="J120" s="15">
        <f>+IFERROR(VLOOKUP(C120,'0 DUP WORK'!$C$3:$C$701,1,FALSE),"")</f>
        <v>0</v>
      </c>
      <c r="K120" s="15" t="str">
        <f t="shared" si="3"/>
        <v>INPUT TAKEN</v>
      </c>
    </row>
    <row r="121" spans="1:11">
      <c r="A121" s="19">
        <v>119</v>
      </c>
      <c r="B121" s="8" t="e">
        <f t="array" ref="B121">+INDEX(ONLINE!$B$5:$B$5303,SMALL(IF($B$2=ONLINE!$U$5:$U$5303,ROW(ONLINE!$U$5:$U$5303)-ROW(ONLINE!$U$5)+1),A121))</f>
        <v>#NUM!</v>
      </c>
      <c r="C121" s="8">
        <f t="shared" si="2"/>
        <v>0</v>
      </c>
      <c r="D121" s="8" t="str">
        <f>+IFERROR(VLOOKUP(C121,ONLINE!$B$5:$C$5103,2,FALSE),"")</f>
        <v/>
      </c>
      <c r="E121" s="9">
        <f>+SUMIF(ONLINE!$B:$B,'0 DUP ONLINE'!C121,ONLINE!$K:$K)</f>
        <v>0</v>
      </c>
      <c r="F121" s="9">
        <f>+SUMIF(ONLINE!$B:$B,'0 DUP ONLINE'!C121,ONLINE!$N:$N)</f>
        <v>0</v>
      </c>
      <c r="G121" s="9">
        <f>+SUMIF(ONLINE!$B:$B,'0 DUP ONLINE'!C121,ONLINE!$M:$M)</f>
        <v>0</v>
      </c>
      <c r="H121" s="9">
        <f>+SUMIF(ONLINE!$B:$B,'0 DUP ONLINE'!C121,ONLINE!$L:$L)</f>
        <v>0</v>
      </c>
      <c r="J121" s="15">
        <f>+IFERROR(VLOOKUP(C121,'0 DUP WORK'!$C$3:$C$701,1,FALSE),"")</f>
        <v>0</v>
      </c>
      <c r="K121" s="15" t="str">
        <f t="shared" si="3"/>
        <v>INPUT TAKEN</v>
      </c>
    </row>
    <row r="122" spans="1:11">
      <c r="A122" s="19">
        <v>120</v>
      </c>
      <c r="B122" s="8" t="e">
        <f t="array" ref="B122">+INDEX(ONLINE!$B$5:$B$5303,SMALL(IF($B$2=ONLINE!$U$5:$U$5303,ROW(ONLINE!$U$5:$U$5303)-ROW(ONLINE!$U$5)+1),A122))</f>
        <v>#NUM!</v>
      </c>
      <c r="C122" s="8">
        <f t="shared" si="2"/>
        <v>0</v>
      </c>
      <c r="D122" s="8" t="str">
        <f>+IFERROR(VLOOKUP(C122,ONLINE!$B$5:$C$5103,2,FALSE),"")</f>
        <v/>
      </c>
      <c r="E122" s="9">
        <f>+SUMIF(ONLINE!$B:$B,'0 DUP ONLINE'!C122,ONLINE!$K:$K)</f>
        <v>0</v>
      </c>
      <c r="F122" s="9">
        <f>+SUMIF(ONLINE!$B:$B,'0 DUP ONLINE'!C122,ONLINE!$N:$N)</f>
        <v>0</v>
      </c>
      <c r="G122" s="9">
        <f>+SUMIF(ONLINE!$B:$B,'0 DUP ONLINE'!C122,ONLINE!$M:$M)</f>
        <v>0</v>
      </c>
      <c r="H122" s="9">
        <f>+SUMIF(ONLINE!$B:$B,'0 DUP ONLINE'!C122,ONLINE!$L:$L)</f>
        <v>0</v>
      </c>
      <c r="J122" s="15">
        <f>+IFERROR(VLOOKUP(C122,'0 DUP WORK'!$C$3:$C$701,1,FALSE),"")</f>
        <v>0</v>
      </c>
      <c r="K122" s="15" t="str">
        <f t="shared" si="3"/>
        <v>INPUT TAKEN</v>
      </c>
    </row>
    <row r="123" spans="1:11">
      <c r="A123" s="19">
        <v>121</v>
      </c>
      <c r="B123" s="8" t="e">
        <f t="array" ref="B123">+INDEX(ONLINE!$B$5:$B$5303,SMALL(IF($B$2=ONLINE!$U$5:$U$5303,ROW(ONLINE!$U$5:$U$5303)-ROW(ONLINE!$U$5)+1),A123))</f>
        <v>#NUM!</v>
      </c>
      <c r="C123" s="8">
        <f t="shared" si="2"/>
        <v>0</v>
      </c>
      <c r="D123" s="8" t="str">
        <f>+IFERROR(VLOOKUP(C123,ONLINE!$B$5:$C$5103,2,FALSE),"")</f>
        <v/>
      </c>
      <c r="E123" s="9">
        <f>+SUMIF(ONLINE!$B:$B,'0 DUP ONLINE'!C123,ONLINE!$K:$K)</f>
        <v>0</v>
      </c>
      <c r="F123" s="9">
        <f>+SUMIF(ONLINE!$B:$B,'0 DUP ONLINE'!C123,ONLINE!$N:$N)</f>
        <v>0</v>
      </c>
      <c r="G123" s="9">
        <f>+SUMIF(ONLINE!$B:$B,'0 DUP ONLINE'!C123,ONLINE!$M:$M)</f>
        <v>0</v>
      </c>
      <c r="H123" s="9">
        <f>+SUMIF(ONLINE!$B:$B,'0 DUP ONLINE'!C123,ONLINE!$L:$L)</f>
        <v>0</v>
      </c>
      <c r="J123" s="15">
        <f>+IFERROR(VLOOKUP(C123,'0 DUP WORK'!$C$3:$C$701,1,FALSE),"")</f>
        <v>0</v>
      </c>
      <c r="K123" s="15" t="str">
        <f t="shared" si="3"/>
        <v>INPUT TAKEN</v>
      </c>
    </row>
    <row r="124" spans="1:11">
      <c r="A124" s="19">
        <v>122</v>
      </c>
      <c r="B124" s="8" t="e">
        <f t="array" ref="B124">+INDEX(ONLINE!$B$5:$B$5303,SMALL(IF($B$2=ONLINE!$U$5:$U$5303,ROW(ONLINE!$U$5:$U$5303)-ROW(ONLINE!$U$5)+1),A124))</f>
        <v>#NUM!</v>
      </c>
      <c r="C124" s="8">
        <f t="shared" si="2"/>
        <v>0</v>
      </c>
      <c r="D124" s="8" t="str">
        <f>+IFERROR(VLOOKUP(C124,ONLINE!$B$5:$C$5103,2,FALSE),"")</f>
        <v/>
      </c>
      <c r="E124" s="9">
        <f>+SUMIF(ONLINE!$B:$B,'0 DUP ONLINE'!C124,ONLINE!$K:$K)</f>
        <v>0</v>
      </c>
      <c r="F124" s="9">
        <f>+SUMIF(ONLINE!$B:$B,'0 DUP ONLINE'!C124,ONLINE!$N:$N)</f>
        <v>0</v>
      </c>
      <c r="G124" s="9">
        <f>+SUMIF(ONLINE!$B:$B,'0 DUP ONLINE'!C124,ONLINE!$M:$M)</f>
        <v>0</v>
      </c>
      <c r="H124" s="9">
        <f>+SUMIF(ONLINE!$B:$B,'0 DUP ONLINE'!C124,ONLINE!$L:$L)</f>
        <v>0</v>
      </c>
      <c r="J124" s="15">
        <f>+IFERROR(VLOOKUP(C124,'0 DUP WORK'!$C$3:$C$701,1,FALSE),"")</f>
        <v>0</v>
      </c>
      <c r="K124" s="15" t="str">
        <f t="shared" si="3"/>
        <v>INPUT TAKEN</v>
      </c>
    </row>
    <row r="125" spans="1:11">
      <c r="A125" s="19">
        <v>123</v>
      </c>
      <c r="B125" s="8" t="e">
        <f t="array" ref="B125">+INDEX(ONLINE!$B$5:$B$5303,SMALL(IF($B$2=ONLINE!$U$5:$U$5303,ROW(ONLINE!$U$5:$U$5303)-ROW(ONLINE!$U$5)+1),A125))</f>
        <v>#NUM!</v>
      </c>
      <c r="C125" s="8">
        <f t="shared" si="2"/>
        <v>0</v>
      </c>
      <c r="D125" s="8" t="str">
        <f>+IFERROR(VLOOKUP(C125,ONLINE!$B$5:$C$5103,2,FALSE),"")</f>
        <v/>
      </c>
      <c r="E125" s="9">
        <f>+SUMIF(ONLINE!$B:$B,'0 DUP ONLINE'!C125,ONLINE!$K:$K)</f>
        <v>0</v>
      </c>
      <c r="F125" s="9">
        <f>+SUMIF(ONLINE!$B:$B,'0 DUP ONLINE'!C125,ONLINE!$N:$N)</f>
        <v>0</v>
      </c>
      <c r="G125" s="9">
        <f>+SUMIF(ONLINE!$B:$B,'0 DUP ONLINE'!C125,ONLINE!$M:$M)</f>
        <v>0</v>
      </c>
      <c r="H125" s="9">
        <f>+SUMIF(ONLINE!$B:$B,'0 DUP ONLINE'!C125,ONLINE!$L:$L)</f>
        <v>0</v>
      </c>
      <c r="J125" s="15">
        <f>+IFERROR(VLOOKUP(C125,'0 DUP WORK'!$C$3:$C$701,1,FALSE),"")</f>
        <v>0</v>
      </c>
      <c r="K125" s="15" t="str">
        <f t="shared" si="3"/>
        <v>INPUT TAKEN</v>
      </c>
    </row>
    <row r="126" spans="1:11">
      <c r="A126" s="19">
        <v>124</v>
      </c>
      <c r="B126" s="8" t="e">
        <f t="array" ref="B126">+INDEX(ONLINE!$B$5:$B$5303,SMALL(IF($B$2=ONLINE!$U$5:$U$5303,ROW(ONLINE!$U$5:$U$5303)-ROW(ONLINE!$U$5)+1),A126))</f>
        <v>#NUM!</v>
      </c>
      <c r="C126" s="8">
        <f t="shared" si="2"/>
        <v>0</v>
      </c>
      <c r="D126" s="8" t="str">
        <f>+IFERROR(VLOOKUP(C126,ONLINE!$B$5:$C$5103,2,FALSE),"")</f>
        <v/>
      </c>
      <c r="E126" s="9">
        <f>+SUMIF(ONLINE!$B:$B,'0 DUP ONLINE'!C126,ONLINE!$K:$K)</f>
        <v>0</v>
      </c>
      <c r="F126" s="9">
        <f>+SUMIF(ONLINE!$B:$B,'0 DUP ONLINE'!C126,ONLINE!$N:$N)</f>
        <v>0</v>
      </c>
      <c r="G126" s="9">
        <f>+SUMIF(ONLINE!$B:$B,'0 DUP ONLINE'!C126,ONLINE!$M:$M)</f>
        <v>0</v>
      </c>
      <c r="H126" s="9">
        <f>+SUMIF(ONLINE!$B:$B,'0 DUP ONLINE'!C126,ONLINE!$L:$L)</f>
        <v>0</v>
      </c>
      <c r="J126" s="15">
        <f>+IFERROR(VLOOKUP(C126,'0 DUP WORK'!$C$3:$C$701,1,FALSE),"")</f>
        <v>0</v>
      </c>
      <c r="K126" s="15" t="str">
        <f t="shared" si="3"/>
        <v>INPUT TAKEN</v>
      </c>
    </row>
    <row r="127" spans="1:11">
      <c r="A127" s="19">
        <v>125</v>
      </c>
      <c r="B127" s="8" t="e">
        <f t="array" ref="B127">+INDEX(ONLINE!$B$5:$B$5303,SMALL(IF($B$2=ONLINE!$U$5:$U$5303,ROW(ONLINE!$U$5:$U$5303)-ROW(ONLINE!$U$5)+1),A127))</f>
        <v>#NUM!</v>
      </c>
      <c r="C127" s="8">
        <f t="shared" si="2"/>
        <v>0</v>
      </c>
      <c r="D127" s="8" t="str">
        <f>+IFERROR(VLOOKUP(C127,ONLINE!$B$5:$C$5103,2,FALSE),"")</f>
        <v/>
      </c>
      <c r="E127" s="9">
        <f>+SUMIF(ONLINE!$B:$B,'0 DUP ONLINE'!C127,ONLINE!$K:$K)</f>
        <v>0</v>
      </c>
      <c r="F127" s="9">
        <f>+SUMIF(ONLINE!$B:$B,'0 DUP ONLINE'!C127,ONLINE!$N:$N)</f>
        <v>0</v>
      </c>
      <c r="G127" s="9">
        <f>+SUMIF(ONLINE!$B:$B,'0 DUP ONLINE'!C127,ONLINE!$M:$M)</f>
        <v>0</v>
      </c>
      <c r="H127" s="9">
        <f>+SUMIF(ONLINE!$B:$B,'0 DUP ONLINE'!C127,ONLINE!$L:$L)</f>
        <v>0</v>
      </c>
      <c r="J127" s="15">
        <f>+IFERROR(VLOOKUP(C127,'0 DUP WORK'!$C$3:$C$701,1,FALSE),"")</f>
        <v>0</v>
      </c>
      <c r="K127" s="15" t="str">
        <f t="shared" si="3"/>
        <v>INPUT TAKEN</v>
      </c>
    </row>
    <row r="128" spans="1:11">
      <c r="A128" s="19">
        <v>126</v>
      </c>
      <c r="B128" s="8" t="e">
        <f t="array" ref="B128">+INDEX(ONLINE!$B$5:$B$5303,SMALL(IF($B$2=ONLINE!$U$5:$U$5303,ROW(ONLINE!$U$5:$U$5303)-ROW(ONLINE!$U$5)+1),A128))</f>
        <v>#NUM!</v>
      </c>
      <c r="C128" s="8">
        <f t="shared" si="2"/>
        <v>0</v>
      </c>
      <c r="D128" s="8" t="str">
        <f>+IFERROR(VLOOKUP(C128,ONLINE!$B$5:$C$5103,2,FALSE),"")</f>
        <v/>
      </c>
      <c r="E128" s="9">
        <f>+SUMIF(ONLINE!$B:$B,'0 DUP ONLINE'!C128,ONLINE!$K:$K)</f>
        <v>0</v>
      </c>
      <c r="F128" s="9">
        <f>+SUMIF(ONLINE!$B:$B,'0 DUP ONLINE'!C128,ONLINE!$N:$N)</f>
        <v>0</v>
      </c>
      <c r="G128" s="9">
        <f>+SUMIF(ONLINE!$B:$B,'0 DUP ONLINE'!C128,ONLINE!$M:$M)</f>
        <v>0</v>
      </c>
      <c r="H128" s="9">
        <f>+SUMIF(ONLINE!$B:$B,'0 DUP ONLINE'!C128,ONLINE!$L:$L)</f>
        <v>0</v>
      </c>
      <c r="J128" s="15">
        <f>+IFERROR(VLOOKUP(C128,'0 DUP WORK'!$C$3:$C$701,1,FALSE),"")</f>
        <v>0</v>
      </c>
      <c r="K128" s="15" t="str">
        <f t="shared" si="3"/>
        <v>INPUT TAKEN</v>
      </c>
    </row>
    <row r="129" spans="1:11">
      <c r="A129" s="19">
        <v>127</v>
      </c>
      <c r="B129" s="8" t="e">
        <f t="array" ref="B129">+INDEX(ONLINE!$B$5:$B$5303,SMALL(IF($B$2=ONLINE!$U$5:$U$5303,ROW(ONLINE!$U$5:$U$5303)-ROW(ONLINE!$U$5)+1),A129))</f>
        <v>#NUM!</v>
      </c>
      <c r="C129" s="8">
        <f t="shared" si="2"/>
        <v>0</v>
      </c>
      <c r="D129" s="8" t="str">
        <f>+IFERROR(VLOOKUP(C129,ONLINE!$B$5:$C$5103,2,FALSE),"")</f>
        <v/>
      </c>
      <c r="E129" s="9">
        <f>+SUMIF(ONLINE!$B:$B,'0 DUP ONLINE'!C129,ONLINE!$K:$K)</f>
        <v>0</v>
      </c>
      <c r="F129" s="9">
        <f>+SUMIF(ONLINE!$B:$B,'0 DUP ONLINE'!C129,ONLINE!$N:$N)</f>
        <v>0</v>
      </c>
      <c r="G129" s="9">
        <f>+SUMIF(ONLINE!$B:$B,'0 DUP ONLINE'!C129,ONLINE!$M:$M)</f>
        <v>0</v>
      </c>
      <c r="H129" s="9">
        <f>+SUMIF(ONLINE!$B:$B,'0 DUP ONLINE'!C129,ONLINE!$L:$L)</f>
        <v>0</v>
      </c>
      <c r="J129" s="15">
        <f>+IFERROR(VLOOKUP(C129,'0 DUP WORK'!$C$3:$C$701,1,FALSE),"")</f>
        <v>0</v>
      </c>
      <c r="K129" s="15" t="str">
        <f t="shared" si="3"/>
        <v>INPUT TAKEN</v>
      </c>
    </row>
    <row r="130" spans="1:11">
      <c r="A130" s="19">
        <v>128</v>
      </c>
      <c r="B130" s="8" t="e">
        <f t="array" ref="B130">+INDEX(ONLINE!$B$5:$B$5303,SMALL(IF($B$2=ONLINE!$U$5:$U$5303,ROW(ONLINE!$U$5:$U$5303)-ROW(ONLINE!$U$5)+1),A130))</f>
        <v>#NUM!</v>
      </c>
      <c r="C130" s="8">
        <f t="shared" si="2"/>
        <v>0</v>
      </c>
      <c r="D130" s="8" t="str">
        <f>+IFERROR(VLOOKUP(C130,ONLINE!$B$5:$C$5103,2,FALSE),"")</f>
        <v/>
      </c>
      <c r="E130" s="9">
        <f>+SUMIF(ONLINE!$B:$B,'0 DUP ONLINE'!C130,ONLINE!$K:$K)</f>
        <v>0</v>
      </c>
      <c r="F130" s="9">
        <f>+SUMIF(ONLINE!$B:$B,'0 DUP ONLINE'!C130,ONLINE!$N:$N)</f>
        <v>0</v>
      </c>
      <c r="G130" s="9">
        <f>+SUMIF(ONLINE!$B:$B,'0 DUP ONLINE'!C130,ONLINE!$M:$M)</f>
        <v>0</v>
      </c>
      <c r="H130" s="9">
        <f>+SUMIF(ONLINE!$B:$B,'0 DUP ONLINE'!C130,ONLINE!$L:$L)</f>
        <v>0</v>
      </c>
      <c r="J130" s="15">
        <f>+IFERROR(VLOOKUP(C130,'0 DUP WORK'!$C$3:$C$701,1,FALSE),"")</f>
        <v>0</v>
      </c>
      <c r="K130" s="15" t="str">
        <f t="shared" si="3"/>
        <v>INPUT TAKEN</v>
      </c>
    </row>
    <row r="131" spans="1:11">
      <c r="A131" s="19">
        <v>129</v>
      </c>
      <c r="B131" s="8" t="e">
        <f t="array" ref="B131">+INDEX(ONLINE!$B$5:$B$5303,SMALL(IF($B$2=ONLINE!$U$5:$U$5303,ROW(ONLINE!$U$5:$U$5303)-ROW(ONLINE!$U$5)+1),A131))</f>
        <v>#NUM!</v>
      </c>
      <c r="C131" s="8">
        <f t="shared" si="2"/>
        <v>0</v>
      </c>
      <c r="D131" s="8" t="str">
        <f>+IFERROR(VLOOKUP(C131,ONLINE!$B$5:$C$5103,2,FALSE),"")</f>
        <v/>
      </c>
      <c r="E131" s="9">
        <f>+SUMIF(ONLINE!$B:$B,'0 DUP ONLINE'!C131,ONLINE!$K:$K)</f>
        <v>0</v>
      </c>
      <c r="F131" s="9">
        <f>+SUMIF(ONLINE!$B:$B,'0 DUP ONLINE'!C131,ONLINE!$N:$N)</f>
        <v>0</v>
      </c>
      <c r="G131" s="9">
        <f>+SUMIF(ONLINE!$B:$B,'0 DUP ONLINE'!C131,ONLINE!$M:$M)</f>
        <v>0</v>
      </c>
      <c r="H131" s="9">
        <f>+SUMIF(ONLINE!$B:$B,'0 DUP ONLINE'!C131,ONLINE!$L:$L)</f>
        <v>0</v>
      </c>
      <c r="J131" s="15">
        <f>+IFERROR(VLOOKUP(C131,'0 DUP WORK'!$C$3:$C$701,1,FALSE),"")</f>
        <v>0</v>
      </c>
      <c r="K131" s="15" t="str">
        <f t="shared" si="3"/>
        <v>INPUT TAKEN</v>
      </c>
    </row>
    <row r="132" spans="1:11">
      <c r="A132" s="19">
        <v>130</v>
      </c>
      <c r="B132" s="8" t="e">
        <f t="array" ref="B132">+INDEX(ONLINE!$B$5:$B$5303,SMALL(IF($B$2=ONLINE!$U$5:$U$5303,ROW(ONLINE!$U$5:$U$5303)-ROW(ONLINE!$U$5)+1),A132))</f>
        <v>#NUM!</v>
      </c>
      <c r="C132" s="8">
        <f t="shared" ref="C132:C195" si="4">+IFERROR(B132,0)</f>
        <v>0</v>
      </c>
      <c r="D132" s="8" t="str">
        <f>+IFERROR(VLOOKUP(C132,ONLINE!$B$5:$C$5103,2,FALSE),"")</f>
        <v/>
      </c>
      <c r="E132" s="9">
        <f>+SUMIF(ONLINE!$B:$B,'0 DUP ONLINE'!C132,ONLINE!$K:$K)</f>
        <v>0</v>
      </c>
      <c r="F132" s="9">
        <f>+SUMIF(ONLINE!$B:$B,'0 DUP ONLINE'!C132,ONLINE!$N:$N)</f>
        <v>0</v>
      </c>
      <c r="G132" s="9">
        <f>+SUMIF(ONLINE!$B:$B,'0 DUP ONLINE'!C132,ONLINE!$M:$M)</f>
        <v>0</v>
      </c>
      <c r="H132" s="9">
        <f>+SUMIF(ONLINE!$B:$B,'0 DUP ONLINE'!C132,ONLINE!$L:$L)</f>
        <v>0</v>
      </c>
      <c r="J132" s="15">
        <f>+IFERROR(VLOOKUP(C132,'0 DUP WORK'!$C$3:$C$701,1,FALSE),"")</f>
        <v>0</v>
      </c>
      <c r="K132" s="15" t="str">
        <f t="shared" ref="K132:K195" si="5">+IF(EXACT(J132,C132),"INPUT TAKEN","INPUT NOT TAKEN")</f>
        <v>INPUT TAKEN</v>
      </c>
    </row>
    <row r="133" spans="1:11">
      <c r="A133" s="19">
        <v>131</v>
      </c>
      <c r="B133" s="8" t="e">
        <f t="array" ref="B133">+INDEX(ONLINE!$B$5:$B$5303,SMALL(IF($B$2=ONLINE!$U$5:$U$5303,ROW(ONLINE!$U$5:$U$5303)-ROW(ONLINE!$U$5)+1),A133))</f>
        <v>#NUM!</v>
      </c>
      <c r="C133" s="8">
        <f t="shared" si="4"/>
        <v>0</v>
      </c>
      <c r="D133" s="8" t="str">
        <f>+IFERROR(VLOOKUP(C133,ONLINE!$B$5:$C$5103,2,FALSE),"")</f>
        <v/>
      </c>
      <c r="E133" s="9">
        <f>+SUMIF(ONLINE!$B:$B,'0 DUP ONLINE'!C133,ONLINE!$K:$K)</f>
        <v>0</v>
      </c>
      <c r="F133" s="9">
        <f>+SUMIF(ONLINE!$B:$B,'0 DUP ONLINE'!C133,ONLINE!$N:$N)</f>
        <v>0</v>
      </c>
      <c r="G133" s="9">
        <f>+SUMIF(ONLINE!$B:$B,'0 DUP ONLINE'!C133,ONLINE!$M:$M)</f>
        <v>0</v>
      </c>
      <c r="H133" s="9">
        <f>+SUMIF(ONLINE!$B:$B,'0 DUP ONLINE'!C133,ONLINE!$L:$L)</f>
        <v>0</v>
      </c>
      <c r="J133" s="15">
        <f>+IFERROR(VLOOKUP(C133,'0 DUP WORK'!$C$3:$C$701,1,FALSE),"")</f>
        <v>0</v>
      </c>
      <c r="K133" s="15" t="str">
        <f t="shared" si="5"/>
        <v>INPUT TAKEN</v>
      </c>
    </row>
    <row r="134" spans="1:11">
      <c r="A134" s="19">
        <v>132</v>
      </c>
      <c r="B134" s="8" t="e">
        <f t="array" ref="B134">+INDEX(ONLINE!$B$5:$B$5303,SMALL(IF($B$2=ONLINE!$U$5:$U$5303,ROW(ONLINE!$U$5:$U$5303)-ROW(ONLINE!$U$5)+1),A134))</f>
        <v>#NUM!</v>
      </c>
      <c r="C134" s="8">
        <f t="shared" si="4"/>
        <v>0</v>
      </c>
      <c r="D134" s="8" t="str">
        <f>+IFERROR(VLOOKUP(C134,ONLINE!$B$5:$C$5103,2,FALSE),"")</f>
        <v/>
      </c>
      <c r="E134" s="9">
        <f>+SUMIF(ONLINE!$B:$B,'0 DUP ONLINE'!C134,ONLINE!$K:$K)</f>
        <v>0</v>
      </c>
      <c r="F134" s="9">
        <f>+SUMIF(ONLINE!$B:$B,'0 DUP ONLINE'!C134,ONLINE!$N:$N)</f>
        <v>0</v>
      </c>
      <c r="G134" s="9">
        <f>+SUMIF(ONLINE!$B:$B,'0 DUP ONLINE'!C134,ONLINE!$M:$M)</f>
        <v>0</v>
      </c>
      <c r="H134" s="9">
        <f>+SUMIF(ONLINE!$B:$B,'0 DUP ONLINE'!C134,ONLINE!$L:$L)</f>
        <v>0</v>
      </c>
      <c r="J134" s="15">
        <f>+IFERROR(VLOOKUP(C134,'0 DUP WORK'!$C$3:$C$701,1,FALSE),"")</f>
        <v>0</v>
      </c>
      <c r="K134" s="15" t="str">
        <f t="shared" si="5"/>
        <v>INPUT TAKEN</v>
      </c>
    </row>
    <row r="135" spans="1:11">
      <c r="A135" s="19">
        <v>133</v>
      </c>
      <c r="B135" s="8" t="e">
        <f t="array" ref="B135">+INDEX(ONLINE!$B$5:$B$5303,SMALL(IF($B$2=ONLINE!$U$5:$U$5303,ROW(ONLINE!$U$5:$U$5303)-ROW(ONLINE!$U$5)+1),A135))</f>
        <v>#NUM!</v>
      </c>
      <c r="C135" s="8">
        <f t="shared" si="4"/>
        <v>0</v>
      </c>
      <c r="D135" s="8" t="str">
        <f>+IFERROR(VLOOKUP(C135,ONLINE!$B$5:$C$5103,2,FALSE),"")</f>
        <v/>
      </c>
      <c r="E135" s="9">
        <f>+SUMIF(ONLINE!$B:$B,'0 DUP ONLINE'!C135,ONLINE!$K:$K)</f>
        <v>0</v>
      </c>
      <c r="F135" s="9">
        <f>+SUMIF(ONLINE!$B:$B,'0 DUP ONLINE'!C135,ONLINE!$N:$N)</f>
        <v>0</v>
      </c>
      <c r="G135" s="9">
        <f>+SUMIF(ONLINE!$B:$B,'0 DUP ONLINE'!C135,ONLINE!$M:$M)</f>
        <v>0</v>
      </c>
      <c r="H135" s="9">
        <f>+SUMIF(ONLINE!$B:$B,'0 DUP ONLINE'!C135,ONLINE!$L:$L)</f>
        <v>0</v>
      </c>
      <c r="J135" s="15">
        <f>+IFERROR(VLOOKUP(C135,'0 DUP WORK'!$C$3:$C$701,1,FALSE),"")</f>
        <v>0</v>
      </c>
      <c r="K135" s="15" t="str">
        <f t="shared" si="5"/>
        <v>INPUT TAKEN</v>
      </c>
    </row>
    <row r="136" spans="1:11">
      <c r="A136" s="19">
        <v>134</v>
      </c>
      <c r="B136" s="8" t="e">
        <f t="array" ref="B136">+INDEX(ONLINE!$B$5:$B$5303,SMALL(IF($B$2=ONLINE!$U$5:$U$5303,ROW(ONLINE!$U$5:$U$5303)-ROW(ONLINE!$U$5)+1),A136))</f>
        <v>#NUM!</v>
      </c>
      <c r="C136" s="8">
        <f t="shared" si="4"/>
        <v>0</v>
      </c>
      <c r="D136" s="8" t="str">
        <f>+IFERROR(VLOOKUP(C136,ONLINE!$B$5:$C$5103,2,FALSE),"")</f>
        <v/>
      </c>
      <c r="E136" s="9">
        <f>+SUMIF(ONLINE!$B:$B,'0 DUP ONLINE'!C136,ONLINE!$K:$K)</f>
        <v>0</v>
      </c>
      <c r="F136" s="9">
        <f>+SUMIF(ONLINE!$B:$B,'0 DUP ONLINE'!C136,ONLINE!$N:$N)</f>
        <v>0</v>
      </c>
      <c r="G136" s="9">
        <f>+SUMIF(ONLINE!$B:$B,'0 DUP ONLINE'!C136,ONLINE!$M:$M)</f>
        <v>0</v>
      </c>
      <c r="H136" s="9">
        <f>+SUMIF(ONLINE!$B:$B,'0 DUP ONLINE'!C136,ONLINE!$L:$L)</f>
        <v>0</v>
      </c>
      <c r="J136" s="15">
        <f>+IFERROR(VLOOKUP(C136,'0 DUP WORK'!$C$3:$C$701,1,FALSE),"")</f>
        <v>0</v>
      </c>
      <c r="K136" s="15" t="str">
        <f t="shared" si="5"/>
        <v>INPUT TAKEN</v>
      </c>
    </row>
    <row r="137" spans="1:11">
      <c r="A137" s="19">
        <v>135</v>
      </c>
      <c r="B137" s="8" t="e">
        <f t="array" ref="B137">+INDEX(ONLINE!$B$5:$B$5303,SMALL(IF($B$2=ONLINE!$U$5:$U$5303,ROW(ONLINE!$U$5:$U$5303)-ROW(ONLINE!$U$5)+1),A137))</f>
        <v>#NUM!</v>
      </c>
      <c r="C137" s="8">
        <f t="shared" si="4"/>
        <v>0</v>
      </c>
      <c r="D137" s="8" t="str">
        <f>+IFERROR(VLOOKUP(C137,ONLINE!$B$5:$C$5103,2,FALSE),"")</f>
        <v/>
      </c>
      <c r="E137" s="9">
        <f>+SUMIF(ONLINE!$B:$B,'0 DUP ONLINE'!C137,ONLINE!$K:$K)</f>
        <v>0</v>
      </c>
      <c r="F137" s="9">
        <f>+SUMIF(ONLINE!$B:$B,'0 DUP ONLINE'!C137,ONLINE!$N:$N)</f>
        <v>0</v>
      </c>
      <c r="G137" s="9">
        <f>+SUMIF(ONLINE!$B:$B,'0 DUP ONLINE'!C137,ONLINE!$M:$M)</f>
        <v>0</v>
      </c>
      <c r="H137" s="9">
        <f>+SUMIF(ONLINE!$B:$B,'0 DUP ONLINE'!C137,ONLINE!$L:$L)</f>
        <v>0</v>
      </c>
      <c r="J137" s="15">
        <f>+IFERROR(VLOOKUP(C137,'0 DUP WORK'!$C$3:$C$701,1,FALSE),"")</f>
        <v>0</v>
      </c>
      <c r="K137" s="15" t="str">
        <f t="shared" si="5"/>
        <v>INPUT TAKEN</v>
      </c>
    </row>
    <row r="138" spans="1:11">
      <c r="A138" s="19">
        <v>136</v>
      </c>
      <c r="B138" s="8" t="e">
        <f t="array" ref="B138">+INDEX(ONLINE!$B$5:$B$5303,SMALL(IF($B$2=ONLINE!$U$5:$U$5303,ROW(ONLINE!$U$5:$U$5303)-ROW(ONLINE!$U$5)+1),A138))</f>
        <v>#NUM!</v>
      </c>
      <c r="C138" s="8">
        <f t="shared" si="4"/>
        <v>0</v>
      </c>
      <c r="D138" s="8" t="str">
        <f>+IFERROR(VLOOKUP(C138,ONLINE!$B$5:$C$5103,2,FALSE),"")</f>
        <v/>
      </c>
      <c r="E138" s="9">
        <f>+SUMIF(ONLINE!$B:$B,'0 DUP ONLINE'!C138,ONLINE!$K:$K)</f>
        <v>0</v>
      </c>
      <c r="F138" s="9">
        <f>+SUMIF(ONLINE!$B:$B,'0 DUP ONLINE'!C138,ONLINE!$N:$N)</f>
        <v>0</v>
      </c>
      <c r="G138" s="9">
        <f>+SUMIF(ONLINE!$B:$B,'0 DUP ONLINE'!C138,ONLINE!$M:$M)</f>
        <v>0</v>
      </c>
      <c r="H138" s="9">
        <f>+SUMIF(ONLINE!$B:$B,'0 DUP ONLINE'!C138,ONLINE!$L:$L)</f>
        <v>0</v>
      </c>
      <c r="J138" s="15">
        <f>+IFERROR(VLOOKUP(C138,'0 DUP WORK'!$C$3:$C$701,1,FALSE),"")</f>
        <v>0</v>
      </c>
      <c r="K138" s="15" t="str">
        <f t="shared" si="5"/>
        <v>INPUT TAKEN</v>
      </c>
    </row>
    <row r="139" spans="1:11">
      <c r="A139" s="19">
        <v>137</v>
      </c>
      <c r="B139" s="8" t="e">
        <f t="array" ref="B139">+INDEX(ONLINE!$B$5:$B$5303,SMALL(IF($B$2=ONLINE!$U$5:$U$5303,ROW(ONLINE!$U$5:$U$5303)-ROW(ONLINE!$U$5)+1),A139))</f>
        <v>#NUM!</v>
      </c>
      <c r="C139" s="8">
        <f t="shared" si="4"/>
        <v>0</v>
      </c>
      <c r="D139" s="8" t="str">
        <f>+IFERROR(VLOOKUP(C139,ONLINE!$B$5:$C$5103,2,FALSE),"")</f>
        <v/>
      </c>
      <c r="E139" s="9">
        <f>+SUMIF(ONLINE!$B:$B,'0 DUP ONLINE'!C139,ONLINE!$K:$K)</f>
        <v>0</v>
      </c>
      <c r="F139" s="9">
        <f>+SUMIF(ONLINE!$B:$B,'0 DUP ONLINE'!C139,ONLINE!$N:$N)</f>
        <v>0</v>
      </c>
      <c r="G139" s="9">
        <f>+SUMIF(ONLINE!$B:$B,'0 DUP ONLINE'!C139,ONLINE!$M:$M)</f>
        <v>0</v>
      </c>
      <c r="H139" s="9">
        <f>+SUMIF(ONLINE!$B:$B,'0 DUP ONLINE'!C139,ONLINE!$L:$L)</f>
        <v>0</v>
      </c>
      <c r="J139" s="15">
        <f>+IFERROR(VLOOKUP(C139,'0 DUP WORK'!$C$3:$C$701,1,FALSE),"")</f>
        <v>0</v>
      </c>
      <c r="K139" s="15" t="str">
        <f t="shared" si="5"/>
        <v>INPUT TAKEN</v>
      </c>
    </row>
    <row r="140" spans="1:11">
      <c r="A140" s="19">
        <v>138</v>
      </c>
      <c r="B140" s="8" t="e">
        <f t="array" ref="B140">+INDEX(ONLINE!$B$5:$B$5303,SMALL(IF($B$2=ONLINE!$U$5:$U$5303,ROW(ONLINE!$U$5:$U$5303)-ROW(ONLINE!$U$5)+1),A140))</f>
        <v>#NUM!</v>
      </c>
      <c r="C140" s="8">
        <f t="shared" si="4"/>
        <v>0</v>
      </c>
      <c r="D140" s="8" t="str">
        <f>+IFERROR(VLOOKUP(C140,ONLINE!$B$5:$C$5103,2,FALSE),"")</f>
        <v/>
      </c>
      <c r="E140" s="9">
        <f>+SUMIF(ONLINE!$B:$B,'0 DUP ONLINE'!C140,ONLINE!$K:$K)</f>
        <v>0</v>
      </c>
      <c r="F140" s="9">
        <f>+SUMIF(ONLINE!$B:$B,'0 DUP ONLINE'!C140,ONLINE!$N:$N)</f>
        <v>0</v>
      </c>
      <c r="G140" s="9">
        <f>+SUMIF(ONLINE!$B:$B,'0 DUP ONLINE'!C140,ONLINE!$M:$M)</f>
        <v>0</v>
      </c>
      <c r="H140" s="9">
        <f>+SUMIF(ONLINE!$B:$B,'0 DUP ONLINE'!C140,ONLINE!$L:$L)</f>
        <v>0</v>
      </c>
      <c r="J140" s="15">
        <f>+IFERROR(VLOOKUP(C140,'0 DUP WORK'!$C$3:$C$701,1,FALSE),"")</f>
        <v>0</v>
      </c>
      <c r="K140" s="15" t="str">
        <f t="shared" si="5"/>
        <v>INPUT TAKEN</v>
      </c>
    </row>
    <row r="141" spans="1:11">
      <c r="A141" s="19">
        <v>139</v>
      </c>
      <c r="B141" s="8" t="e">
        <f t="array" ref="B141">+INDEX(ONLINE!$B$5:$B$5303,SMALL(IF($B$2=ONLINE!$U$5:$U$5303,ROW(ONLINE!$U$5:$U$5303)-ROW(ONLINE!$U$5)+1),A141))</f>
        <v>#NUM!</v>
      </c>
      <c r="C141" s="8">
        <f t="shared" si="4"/>
        <v>0</v>
      </c>
      <c r="D141" s="8" t="str">
        <f>+IFERROR(VLOOKUP(C141,ONLINE!$B$5:$C$5103,2,FALSE),"")</f>
        <v/>
      </c>
      <c r="E141" s="9">
        <f>+SUMIF(ONLINE!$B:$B,'0 DUP ONLINE'!C141,ONLINE!$K:$K)</f>
        <v>0</v>
      </c>
      <c r="F141" s="9">
        <f>+SUMIF(ONLINE!$B:$B,'0 DUP ONLINE'!C141,ONLINE!$N:$N)</f>
        <v>0</v>
      </c>
      <c r="G141" s="9">
        <f>+SUMIF(ONLINE!$B:$B,'0 DUP ONLINE'!C141,ONLINE!$M:$M)</f>
        <v>0</v>
      </c>
      <c r="H141" s="9">
        <f>+SUMIF(ONLINE!$B:$B,'0 DUP ONLINE'!C141,ONLINE!$L:$L)</f>
        <v>0</v>
      </c>
      <c r="J141" s="15">
        <f>+IFERROR(VLOOKUP(C141,'0 DUP WORK'!$C$3:$C$701,1,FALSE),"")</f>
        <v>0</v>
      </c>
      <c r="K141" s="15" t="str">
        <f t="shared" si="5"/>
        <v>INPUT TAKEN</v>
      </c>
    </row>
    <row r="142" spans="1:11">
      <c r="A142" s="19">
        <v>140</v>
      </c>
      <c r="B142" s="8" t="e">
        <f t="array" ref="B142">+INDEX(ONLINE!$B$5:$B$5303,SMALL(IF($B$2=ONLINE!$U$5:$U$5303,ROW(ONLINE!$U$5:$U$5303)-ROW(ONLINE!$U$5)+1),A142))</f>
        <v>#NUM!</v>
      </c>
      <c r="C142" s="8">
        <f t="shared" si="4"/>
        <v>0</v>
      </c>
      <c r="D142" s="8" t="str">
        <f>+IFERROR(VLOOKUP(C142,ONLINE!$B$5:$C$5103,2,FALSE),"")</f>
        <v/>
      </c>
      <c r="E142" s="9">
        <f>+SUMIF(ONLINE!$B:$B,'0 DUP ONLINE'!C142,ONLINE!$K:$K)</f>
        <v>0</v>
      </c>
      <c r="F142" s="9">
        <f>+SUMIF(ONLINE!$B:$B,'0 DUP ONLINE'!C142,ONLINE!$N:$N)</f>
        <v>0</v>
      </c>
      <c r="G142" s="9">
        <f>+SUMIF(ONLINE!$B:$B,'0 DUP ONLINE'!C142,ONLINE!$M:$M)</f>
        <v>0</v>
      </c>
      <c r="H142" s="9">
        <f>+SUMIF(ONLINE!$B:$B,'0 DUP ONLINE'!C142,ONLINE!$L:$L)</f>
        <v>0</v>
      </c>
      <c r="J142" s="15">
        <f>+IFERROR(VLOOKUP(C142,'0 DUP WORK'!$C$3:$C$701,1,FALSE),"")</f>
        <v>0</v>
      </c>
      <c r="K142" s="15" t="str">
        <f t="shared" si="5"/>
        <v>INPUT TAKEN</v>
      </c>
    </row>
    <row r="143" spans="1:11">
      <c r="A143" s="19">
        <v>141</v>
      </c>
      <c r="B143" s="8" t="e">
        <f t="array" ref="B143">+INDEX(ONLINE!$B$5:$B$5303,SMALL(IF($B$2=ONLINE!$U$5:$U$5303,ROW(ONLINE!$U$5:$U$5303)-ROW(ONLINE!$U$5)+1),A143))</f>
        <v>#NUM!</v>
      </c>
      <c r="C143" s="8">
        <f t="shared" si="4"/>
        <v>0</v>
      </c>
      <c r="D143" s="8" t="str">
        <f>+IFERROR(VLOOKUP(C143,ONLINE!$B$5:$C$5103,2,FALSE),"")</f>
        <v/>
      </c>
      <c r="E143" s="9">
        <f>+SUMIF(ONLINE!$B:$B,'0 DUP ONLINE'!C143,ONLINE!$K:$K)</f>
        <v>0</v>
      </c>
      <c r="F143" s="9">
        <f>+SUMIF(ONLINE!$B:$B,'0 DUP ONLINE'!C143,ONLINE!$N:$N)</f>
        <v>0</v>
      </c>
      <c r="G143" s="9">
        <f>+SUMIF(ONLINE!$B:$B,'0 DUP ONLINE'!C143,ONLINE!$M:$M)</f>
        <v>0</v>
      </c>
      <c r="H143" s="9">
        <f>+SUMIF(ONLINE!$B:$B,'0 DUP ONLINE'!C143,ONLINE!$L:$L)</f>
        <v>0</v>
      </c>
      <c r="J143" s="15">
        <f>+IFERROR(VLOOKUP(C143,'0 DUP WORK'!$C$3:$C$701,1,FALSE),"")</f>
        <v>0</v>
      </c>
      <c r="K143" s="15" t="str">
        <f t="shared" si="5"/>
        <v>INPUT TAKEN</v>
      </c>
    </row>
    <row r="144" spans="1:11">
      <c r="A144" s="19">
        <v>142</v>
      </c>
      <c r="B144" s="8" t="e">
        <f t="array" ref="B144">+INDEX(ONLINE!$B$5:$B$5303,SMALL(IF($B$2=ONLINE!$U$5:$U$5303,ROW(ONLINE!$U$5:$U$5303)-ROW(ONLINE!$U$5)+1),A144))</f>
        <v>#NUM!</v>
      </c>
      <c r="C144" s="8">
        <f t="shared" si="4"/>
        <v>0</v>
      </c>
      <c r="D144" s="8" t="str">
        <f>+IFERROR(VLOOKUP(C144,ONLINE!$B$5:$C$5103,2,FALSE),"")</f>
        <v/>
      </c>
      <c r="E144" s="9">
        <f>+SUMIF(ONLINE!$B:$B,'0 DUP ONLINE'!C144,ONLINE!$K:$K)</f>
        <v>0</v>
      </c>
      <c r="F144" s="9">
        <f>+SUMIF(ONLINE!$B:$B,'0 DUP ONLINE'!C144,ONLINE!$N:$N)</f>
        <v>0</v>
      </c>
      <c r="G144" s="9">
        <f>+SUMIF(ONLINE!$B:$B,'0 DUP ONLINE'!C144,ONLINE!$M:$M)</f>
        <v>0</v>
      </c>
      <c r="H144" s="9">
        <f>+SUMIF(ONLINE!$B:$B,'0 DUP ONLINE'!C144,ONLINE!$L:$L)</f>
        <v>0</v>
      </c>
      <c r="J144" s="15">
        <f>+IFERROR(VLOOKUP(C144,'0 DUP WORK'!$C$3:$C$701,1,FALSE),"")</f>
        <v>0</v>
      </c>
      <c r="K144" s="15" t="str">
        <f t="shared" si="5"/>
        <v>INPUT TAKEN</v>
      </c>
    </row>
    <row r="145" spans="1:11">
      <c r="A145" s="19">
        <v>143</v>
      </c>
      <c r="B145" s="8" t="e">
        <f t="array" ref="B145">+INDEX(ONLINE!$B$5:$B$5303,SMALL(IF($B$2=ONLINE!$U$5:$U$5303,ROW(ONLINE!$U$5:$U$5303)-ROW(ONLINE!$U$5)+1),A145))</f>
        <v>#NUM!</v>
      </c>
      <c r="C145" s="8">
        <f t="shared" si="4"/>
        <v>0</v>
      </c>
      <c r="D145" s="8" t="str">
        <f>+IFERROR(VLOOKUP(C145,ONLINE!$B$5:$C$5103,2,FALSE),"")</f>
        <v/>
      </c>
      <c r="E145" s="9">
        <f>+SUMIF(ONLINE!$B:$B,'0 DUP ONLINE'!C145,ONLINE!$K:$K)</f>
        <v>0</v>
      </c>
      <c r="F145" s="9">
        <f>+SUMIF(ONLINE!$B:$B,'0 DUP ONLINE'!C145,ONLINE!$N:$N)</f>
        <v>0</v>
      </c>
      <c r="G145" s="9">
        <f>+SUMIF(ONLINE!$B:$B,'0 DUP ONLINE'!C145,ONLINE!$M:$M)</f>
        <v>0</v>
      </c>
      <c r="H145" s="9">
        <f>+SUMIF(ONLINE!$B:$B,'0 DUP ONLINE'!C145,ONLINE!$L:$L)</f>
        <v>0</v>
      </c>
      <c r="J145" s="15">
        <f>+IFERROR(VLOOKUP(C145,'0 DUP WORK'!$C$3:$C$701,1,FALSE),"")</f>
        <v>0</v>
      </c>
      <c r="K145" s="15" t="str">
        <f t="shared" si="5"/>
        <v>INPUT TAKEN</v>
      </c>
    </row>
    <row r="146" spans="1:11">
      <c r="A146" s="19">
        <v>144</v>
      </c>
      <c r="B146" s="8" t="e">
        <f t="array" ref="B146">+INDEX(ONLINE!$B$5:$B$5303,SMALL(IF($B$2=ONLINE!$U$5:$U$5303,ROW(ONLINE!$U$5:$U$5303)-ROW(ONLINE!$U$5)+1),A146))</f>
        <v>#NUM!</v>
      </c>
      <c r="C146" s="8">
        <f t="shared" si="4"/>
        <v>0</v>
      </c>
      <c r="D146" s="8" t="str">
        <f>+IFERROR(VLOOKUP(C146,ONLINE!$B$5:$C$5103,2,FALSE),"")</f>
        <v/>
      </c>
      <c r="E146" s="9">
        <f>+SUMIF(ONLINE!$B:$B,'0 DUP ONLINE'!C146,ONLINE!$K:$K)</f>
        <v>0</v>
      </c>
      <c r="F146" s="9">
        <f>+SUMIF(ONLINE!$B:$B,'0 DUP ONLINE'!C146,ONLINE!$N:$N)</f>
        <v>0</v>
      </c>
      <c r="G146" s="9">
        <f>+SUMIF(ONLINE!$B:$B,'0 DUP ONLINE'!C146,ONLINE!$M:$M)</f>
        <v>0</v>
      </c>
      <c r="H146" s="9">
        <f>+SUMIF(ONLINE!$B:$B,'0 DUP ONLINE'!C146,ONLINE!$L:$L)</f>
        <v>0</v>
      </c>
      <c r="J146" s="15">
        <f>+IFERROR(VLOOKUP(C146,'0 DUP WORK'!$C$3:$C$701,1,FALSE),"")</f>
        <v>0</v>
      </c>
      <c r="K146" s="15" t="str">
        <f t="shared" si="5"/>
        <v>INPUT TAKEN</v>
      </c>
    </row>
    <row r="147" spans="1:11">
      <c r="A147" s="19">
        <v>145</v>
      </c>
      <c r="B147" s="8" t="e">
        <f t="array" ref="B147">+INDEX(ONLINE!$B$5:$B$5303,SMALL(IF($B$2=ONLINE!$U$5:$U$5303,ROW(ONLINE!$U$5:$U$5303)-ROW(ONLINE!$U$5)+1),A147))</f>
        <v>#NUM!</v>
      </c>
      <c r="C147" s="8">
        <f t="shared" si="4"/>
        <v>0</v>
      </c>
      <c r="D147" s="8" t="str">
        <f>+IFERROR(VLOOKUP(C147,ONLINE!$B$5:$C$5103,2,FALSE),"")</f>
        <v/>
      </c>
      <c r="E147" s="9">
        <f>+SUMIF(ONLINE!$B:$B,'0 DUP ONLINE'!C147,ONLINE!$K:$K)</f>
        <v>0</v>
      </c>
      <c r="F147" s="9">
        <f>+SUMIF(ONLINE!$B:$B,'0 DUP ONLINE'!C147,ONLINE!$N:$N)</f>
        <v>0</v>
      </c>
      <c r="G147" s="9">
        <f>+SUMIF(ONLINE!$B:$B,'0 DUP ONLINE'!C147,ONLINE!$M:$M)</f>
        <v>0</v>
      </c>
      <c r="H147" s="9">
        <f>+SUMIF(ONLINE!$B:$B,'0 DUP ONLINE'!C147,ONLINE!$L:$L)</f>
        <v>0</v>
      </c>
      <c r="J147" s="15">
        <f>+IFERROR(VLOOKUP(C147,'0 DUP WORK'!$C$3:$C$701,1,FALSE),"")</f>
        <v>0</v>
      </c>
      <c r="K147" s="15" t="str">
        <f t="shared" si="5"/>
        <v>INPUT TAKEN</v>
      </c>
    </row>
    <row r="148" spans="1:11">
      <c r="A148" s="19">
        <v>146</v>
      </c>
      <c r="B148" s="8" t="e">
        <f t="array" ref="B148">+INDEX(ONLINE!$B$5:$B$5303,SMALL(IF($B$2=ONLINE!$U$5:$U$5303,ROW(ONLINE!$U$5:$U$5303)-ROW(ONLINE!$U$5)+1),A148))</f>
        <v>#NUM!</v>
      </c>
      <c r="C148" s="8">
        <f t="shared" si="4"/>
        <v>0</v>
      </c>
      <c r="D148" s="8" t="str">
        <f>+IFERROR(VLOOKUP(C148,ONLINE!$B$5:$C$5103,2,FALSE),"")</f>
        <v/>
      </c>
      <c r="E148" s="9">
        <f>+SUMIF(ONLINE!$B:$B,'0 DUP ONLINE'!C148,ONLINE!$K:$K)</f>
        <v>0</v>
      </c>
      <c r="F148" s="9">
        <f>+SUMIF(ONLINE!$B:$B,'0 DUP ONLINE'!C148,ONLINE!$N:$N)</f>
        <v>0</v>
      </c>
      <c r="G148" s="9">
        <f>+SUMIF(ONLINE!$B:$B,'0 DUP ONLINE'!C148,ONLINE!$M:$M)</f>
        <v>0</v>
      </c>
      <c r="H148" s="9">
        <f>+SUMIF(ONLINE!$B:$B,'0 DUP ONLINE'!C148,ONLINE!$L:$L)</f>
        <v>0</v>
      </c>
      <c r="J148" s="15">
        <f>+IFERROR(VLOOKUP(C148,'0 DUP WORK'!$C$3:$C$701,1,FALSE),"")</f>
        <v>0</v>
      </c>
      <c r="K148" s="15" t="str">
        <f t="shared" si="5"/>
        <v>INPUT TAKEN</v>
      </c>
    </row>
    <row r="149" spans="1:11">
      <c r="A149" s="19">
        <v>147</v>
      </c>
      <c r="B149" s="8" t="e">
        <f t="array" ref="B149">+INDEX(ONLINE!$B$5:$B$5303,SMALL(IF($B$2=ONLINE!$U$5:$U$5303,ROW(ONLINE!$U$5:$U$5303)-ROW(ONLINE!$U$5)+1),A149))</f>
        <v>#NUM!</v>
      </c>
      <c r="C149" s="8">
        <f t="shared" si="4"/>
        <v>0</v>
      </c>
      <c r="D149" s="8" t="str">
        <f>+IFERROR(VLOOKUP(C149,ONLINE!$B$5:$C$5103,2,FALSE),"")</f>
        <v/>
      </c>
      <c r="E149" s="9">
        <f>+SUMIF(ONLINE!$B:$B,'0 DUP ONLINE'!C149,ONLINE!$K:$K)</f>
        <v>0</v>
      </c>
      <c r="F149" s="9">
        <f>+SUMIF(ONLINE!$B:$B,'0 DUP ONLINE'!C149,ONLINE!$N:$N)</f>
        <v>0</v>
      </c>
      <c r="G149" s="9">
        <f>+SUMIF(ONLINE!$B:$B,'0 DUP ONLINE'!C149,ONLINE!$M:$M)</f>
        <v>0</v>
      </c>
      <c r="H149" s="9">
        <f>+SUMIF(ONLINE!$B:$B,'0 DUP ONLINE'!C149,ONLINE!$L:$L)</f>
        <v>0</v>
      </c>
      <c r="J149" s="15">
        <f>+IFERROR(VLOOKUP(C149,'0 DUP WORK'!$C$3:$C$701,1,FALSE),"")</f>
        <v>0</v>
      </c>
      <c r="K149" s="15" t="str">
        <f t="shared" si="5"/>
        <v>INPUT TAKEN</v>
      </c>
    </row>
    <row r="150" spans="1:11">
      <c r="A150" s="19">
        <v>148</v>
      </c>
      <c r="B150" s="8" t="e">
        <f t="array" ref="B150">+INDEX(ONLINE!$B$5:$B$5303,SMALL(IF($B$2=ONLINE!$U$5:$U$5303,ROW(ONLINE!$U$5:$U$5303)-ROW(ONLINE!$U$5)+1),A150))</f>
        <v>#NUM!</v>
      </c>
      <c r="C150" s="8">
        <f t="shared" si="4"/>
        <v>0</v>
      </c>
      <c r="D150" s="8" t="str">
        <f>+IFERROR(VLOOKUP(C150,ONLINE!$B$5:$C$5103,2,FALSE),"")</f>
        <v/>
      </c>
      <c r="E150" s="9">
        <f>+SUMIF(ONLINE!$B:$B,'0 DUP ONLINE'!C150,ONLINE!$K:$K)</f>
        <v>0</v>
      </c>
      <c r="F150" s="9">
        <f>+SUMIF(ONLINE!$B:$B,'0 DUP ONLINE'!C150,ONLINE!$N:$N)</f>
        <v>0</v>
      </c>
      <c r="G150" s="9">
        <f>+SUMIF(ONLINE!$B:$B,'0 DUP ONLINE'!C150,ONLINE!$M:$M)</f>
        <v>0</v>
      </c>
      <c r="H150" s="9">
        <f>+SUMIF(ONLINE!$B:$B,'0 DUP ONLINE'!C150,ONLINE!$L:$L)</f>
        <v>0</v>
      </c>
      <c r="J150" s="15">
        <f>+IFERROR(VLOOKUP(C150,'0 DUP WORK'!$C$3:$C$701,1,FALSE),"")</f>
        <v>0</v>
      </c>
      <c r="K150" s="15" t="str">
        <f t="shared" si="5"/>
        <v>INPUT TAKEN</v>
      </c>
    </row>
    <row r="151" spans="1:11">
      <c r="A151" s="19">
        <v>149</v>
      </c>
      <c r="B151" s="8" t="e">
        <f t="array" ref="B151">+INDEX(ONLINE!$B$5:$B$5303,SMALL(IF($B$2=ONLINE!$U$5:$U$5303,ROW(ONLINE!$U$5:$U$5303)-ROW(ONLINE!$U$5)+1),A151))</f>
        <v>#NUM!</v>
      </c>
      <c r="C151" s="8">
        <f t="shared" si="4"/>
        <v>0</v>
      </c>
      <c r="D151" s="8" t="str">
        <f>+IFERROR(VLOOKUP(C151,ONLINE!$B$5:$C$5103,2,FALSE),"")</f>
        <v/>
      </c>
      <c r="E151" s="9">
        <f>+SUMIF(ONLINE!$B:$B,'0 DUP ONLINE'!C151,ONLINE!$K:$K)</f>
        <v>0</v>
      </c>
      <c r="F151" s="9">
        <f>+SUMIF(ONLINE!$B:$B,'0 DUP ONLINE'!C151,ONLINE!$N:$N)</f>
        <v>0</v>
      </c>
      <c r="G151" s="9">
        <f>+SUMIF(ONLINE!$B:$B,'0 DUP ONLINE'!C151,ONLINE!$M:$M)</f>
        <v>0</v>
      </c>
      <c r="H151" s="9">
        <f>+SUMIF(ONLINE!$B:$B,'0 DUP ONLINE'!C151,ONLINE!$L:$L)</f>
        <v>0</v>
      </c>
      <c r="J151" s="15">
        <f>+IFERROR(VLOOKUP(C151,'0 DUP WORK'!$C$3:$C$701,1,FALSE),"")</f>
        <v>0</v>
      </c>
      <c r="K151" s="15" t="str">
        <f t="shared" si="5"/>
        <v>INPUT TAKEN</v>
      </c>
    </row>
    <row r="152" spans="1:11">
      <c r="A152" s="19">
        <v>150</v>
      </c>
      <c r="B152" s="8" t="e">
        <f t="array" ref="B152">+INDEX(ONLINE!$B$5:$B$5303,SMALL(IF($B$2=ONLINE!$U$5:$U$5303,ROW(ONLINE!$U$5:$U$5303)-ROW(ONLINE!$U$5)+1),A152))</f>
        <v>#NUM!</v>
      </c>
      <c r="C152" s="8">
        <f t="shared" si="4"/>
        <v>0</v>
      </c>
      <c r="D152" s="8" t="str">
        <f>+IFERROR(VLOOKUP(C152,ONLINE!$B$5:$C$5103,2,FALSE),"")</f>
        <v/>
      </c>
      <c r="E152" s="9">
        <f>+SUMIF(ONLINE!$B:$B,'0 DUP ONLINE'!C152,ONLINE!$K:$K)</f>
        <v>0</v>
      </c>
      <c r="F152" s="9">
        <f>+SUMIF(ONLINE!$B:$B,'0 DUP ONLINE'!C152,ONLINE!$N:$N)</f>
        <v>0</v>
      </c>
      <c r="G152" s="9">
        <f>+SUMIF(ONLINE!$B:$B,'0 DUP ONLINE'!C152,ONLINE!$M:$M)</f>
        <v>0</v>
      </c>
      <c r="H152" s="9">
        <f>+SUMIF(ONLINE!$B:$B,'0 DUP ONLINE'!C152,ONLINE!$L:$L)</f>
        <v>0</v>
      </c>
      <c r="J152" s="15">
        <f>+IFERROR(VLOOKUP(C152,'0 DUP WORK'!$C$3:$C$701,1,FALSE),"")</f>
        <v>0</v>
      </c>
      <c r="K152" s="15" t="str">
        <f t="shared" si="5"/>
        <v>INPUT TAKEN</v>
      </c>
    </row>
    <row r="153" spans="1:11">
      <c r="A153" s="19">
        <v>151</v>
      </c>
      <c r="B153" s="8" t="e">
        <f t="array" ref="B153">+INDEX(ONLINE!$B$5:$B$5303,SMALL(IF($B$2=ONLINE!$U$5:$U$5303,ROW(ONLINE!$U$5:$U$5303)-ROW(ONLINE!$U$5)+1),A153))</f>
        <v>#NUM!</v>
      </c>
      <c r="C153" s="8">
        <f t="shared" si="4"/>
        <v>0</v>
      </c>
      <c r="D153" s="8" t="str">
        <f>+IFERROR(VLOOKUP(C153,ONLINE!$B$5:$C$5103,2,FALSE),"")</f>
        <v/>
      </c>
      <c r="E153" s="9">
        <f>+SUMIF(ONLINE!$B:$B,'0 DUP ONLINE'!C153,ONLINE!$K:$K)</f>
        <v>0</v>
      </c>
      <c r="F153" s="9">
        <f>+SUMIF(ONLINE!$B:$B,'0 DUP ONLINE'!C153,ONLINE!$N:$N)</f>
        <v>0</v>
      </c>
      <c r="G153" s="9">
        <f>+SUMIF(ONLINE!$B:$B,'0 DUP ONLINE'!C153,ONLINE!$M:$M)</f>
        <v>0</v>
      </c>
      <c r="H153" s="9">
        <f>+SUMIF(ONLINE!$B:$B,'0 DUP ONLINE'!C153,ONLINE!$L:$L)</f>
        <v>0</v>
      </c>
      <c r="J153" s="15">
        <f>+IFERROR(VLOOKUP(C153,'0 DUP WORK'!$C$3:$C$701,1,FALSE),"")</f>
        <v>0</v>
      </c>
      <c r="K153" s="15" t="str">
        <f t="shared" si="5"/>
        <v>INPUT TAKEN</v>
      </c>
    </row>
    <row r="154" spans="1:11">
      <c r="A154" s="19">
        <v>152</v>
      </c>
      <c r="B154" s="8" t="e">
        <f t="array" ref="B154">+INDEX(ONLINE!$B$5:$B$5303,SMALL(IF($B$2=ONLINE!$U$5:$U$5303,ROW(ONLINE!$U$5:$U$5303)-ROW(ONLINE!$U$5)+1),A154))</f>
        <v>#NUM!</v>
      </c>
      <c r="C154" s="8">
        <f t="shared" si="4"/>
        <v>0</v>
      </c>
      <c r="D154" s="8" t="str">
        <f>+IFERROR(VLOOKUP(C154,ONLINE!$B$5:$C$5103,2,FALSE),"")</f>
        <v/>
      </c>
      <c r="E154" s="9">
        <f>+SUMIF(ONLINE!$B:$B,'0 DUP ONLINE'!C154,ONLINE!$K:$K)</f>
        <v>0</v>
      </c>
      <c r="F154" s="9">
        <f>+SUMIF(ONLINE!$B:$B,'0 DUP ONLINE'!C154,ONLINE!$N:$N)</f>
        <v>0</v>
      </c>
      <c r="G154" s="9">
        <f>+SUMIF(ONLINE!$B:$B,'0 DUP ONLINE'!C154,ONLINE!$M:$M)</f>
        <v>0</v>
      </c>
      <c r="H154" s="9">
        <f>+SUMIF(ONLINE!$B:$B,'0 DUP ONLINE'!C154,ONLINE!$L:$L)</f>
        <v>0</v>
      </c>
      <c r="J154" s="15">
        <f>+IFERROR(VLOOKUP(C154,'0 DUP WORK'!$C$3:$C$701,1,FALSE),"")</f>
        <v>0</v>
      </c>
      <c r="K154" s="15" t="str">
        <f t="shared" si="5"/>
        <v>INPUT TAKEN</v>
      </c>
    </row>
    <row r="155" spans="1:11">
      <c r="A155" s="19">
        <v>153</v>
      </c>
      <c r="B155" s="8" t="e">
        <f t="array" ref="B155">+INDEX(ONLINE!$B$5:$B$5303,SMALL(IF($B$2=ONLINE!$U$5:$U$5303,ROW(ONLINE!$U$5:$U$5303)-ROW(ONLINE!$U$5)+1),A155))</f>
        <v>#NUM!</v>
      </c>
      <c r="C155" s="8">
        <f t="shared" si="4"/>
        <v>0</v>
      </c>
      <c r="D155" s="8" t="str">
        <f>+IFERROR(VLOOKUP(C155,ONLINE!$B$5:$C$5103,2,FALSE),"")</f>
        <v/>
      </c>
      <c r="E155" s="9">
        <f>+SUMIF(ONLINE!$B:$B,'0 DUP ONLINE'!C155,ONLINE!$K:$K)</f>
        <v>0</v>
      </c>
      <c r="F155" s="9">
        <f>+SUMIF(ONLINE!$B:$B,'0 DUP ONLINE'!C155,ONLINE!$N:$N)</f>
        <v>0</v>
      </c>
      <c r="G155" s="9">
        <f>+SUMIF(ONLINE!$B:$B,'0 DUP ONLINE'!C155,ONLINE!$M:$M)</f>
        <v>0</v>
      </c>
      <c r="H155" s="9">
        <f>+SUMIF(ONLINE!$B:$B,'0 DUP ONLINE'!C155,ONLINE!$L:$L)</f>
        <v>0</v>
      </c>
      <c r="J155" s="15">
        <f>+IFERROR(VLOOKUP(C155,'0 DUP WORK'!$C$3:$C$701,1,FALSE),"")</f>
        <v>0</v>
      </c>
      <c r="K155" s="15" t="str">
        <f t="shared" si="5"/>
        <v>INPUT TAKEN</v>
      </c>
    </row>
    <row r="156" spans="1:11">
      <c r="A156" s="19">
        <v>154</v>
      </c>
      <c r="B156" s="8" t="e">
        <f t="array" ref="B156">+INDEX(ONLINE!$B$5:$B$5303,SMALL(IF($B$2=ONLINE!$U$5:$U$5303,ROW(ONLINE!$U$5:$U$5303)-ROW(ONLINE!$U$5)+1),A156))</f>
        <v>#NUM!</v>
      </c>
      <c r="C156" s="8">
        <f t="shared" si="4"/>
        <v>0</v>
      </c>
      <c r="D156" s="8" t="str">
        <f>+IFERROR(VLOOKUP(C156,ONLINE!$B$5:$C$5103,2,FALSE),"")</f>
        <v/>
      </c>
      <c r="E156" s="9">
        <f>+SUMIF(ONLINE!$B:$B,'0 DUP ONLINE'!C156,ONLINE!$K:$K)</f>
        <v>0</v>
      </c>
      <c r="F156" s="9">
        <f>+SUMIF(ONLINE!$B:$B,'0 DUP ONLINE'!C156,ONLINE!$N:$N)</f>
        <v>0</v>
      </c>
      <c r="G156" s="9">
        <f>+SUMIF(ONLINE!$B:$B,'0 DUP ONLINE'!C156,ONLINE!$M:$M)</f>
        <v>0</v>
      </c>
      <c r="H156" s="9">
        <f>+SUMIF(ONLINE!$B:$B,'0 DUP ONLINE'!C156,ONLINE!$L:$L)</f>
        <v>0</v>
      </c>
      <c r="J156" s="15">
        <f>+IFERROR(VLOOKUP(C156,'0 DUP WORK'!$C$3:$C$701,1,FALSE),"")</f>
        <v>0</v>
      </c>
      <c r="K156" s="15" t="str">
        <f t="shared" si="5"/>
        <v>INPUT TAKEN</v>
      </c>
    </row>
    <row r="157" spans="1:11">
      <c r="A157" s="19">
        <v>155</v>
      </c>
      <c r="B157" s="8" t="e">
        <f t="array" ref="B157">+INDEX(ONLINE!$B$5:$B$5303,SMALL(IF($B$2=ONLINE!$U$5:$U$5303,ROW(ONLINE!$U$5:$U$5303)-ROW(ONLINE!$U$5)+1),A157))</f>
        <v>#NUM!</v>
      </c>
      <c r="C157" s="8">
        <f t="shared" si="4"/>
        <v>0</v>
      </c>
      <c r="D157" s="8" t="str">
        <f>+IFERROR(VLOOKUP(C157,ONLINE!$B$5:$C$5103,2,FALSE),"")</f>
        <v/>
      </c>
      <c r="E157" s="9">
        <f>+SUMIF(ONLINE!$B:$B,'0 DUP ONLINE'!C157,ONLINE!$K:$K)</f>
        <v>0</v>
      </c>
      <c r="F157" s="9">
        <f>+SUMIF(ONLINE!$B:$B,'0 DUP ONLINE'!C157,ONLINE!$N:$N)</f>
        <v>0</v>
      </c>
      <c r="G157" s="9">
        <f>+SUMIF(ONLINE!$B:$B,'0 DUP ONLINE'!C157,ONLINE!$M:$M)</f>
        <v>0</v>
      </c>
      <c r="H157" s="9">
        <f>+SUMIF(ONLINE!$B:$B,'0 DUP ONLINE'!C157,ONLINE!$L:$L)</f>
        <v>0</v>
      </c>
      <c r="J157" s="15">
        <f>+IFERROR(VLOOKUP(C157,'0 DUP WORK'!$C$3:$C$701,1,FALSE),"")</f>
        <v>0</v>
      </c>
      <c r="K157" s="15" t="str">
        <f t="shared" si="5"/>
        <v>INPUT TAKEN</v>
      </c>
    </row>
    <row r="158" spans="1:11">
      <c r="A158" s="19">
        <v>156</v>
      </c>
      <c r="B158" s="8" t="e">
        <f t="array" ref="B158">+INDEX(ONLINE!$B$5:$B$5303,SMALL(IF($B$2=ONLINE!$U$5:$U$5303,ROW(ONLINE!$U$5:$U$5303)-ROW(ONLINE!$U$5)+1),A158))</f>
        <v>#NUM!</v>
      </c>
      <c r="C158" s="8">
        <f t="shared" si="4"/>
        <v>0</v>
      </c>
      <c r="D158" s="8" t="str">
        <f>+IFERROR(VLOOKUP(C158,ONLINE!$B$5:$C$5103,2,FALSE),"")</f>
        <v/>
      </c>
      <c r="E158" s="9">
        <f>+SUMIF(ONLINE!$B:$B,'0 DUP ONLINE'!C158,ONLINE!$K:$K)</f>
        <v>0</v>
      </c>
      <c r="F158" s="9">
        <f>+SUMIF(ONLINE!$B:$B,'0 DUP ONLINE'!C158,ONLINE!$N:$N)</f>
        <v>0</v>
      </c>
      <c r="G158" s="9">
        <f>+SUMIF(ONLINE!$B:$B,'0 DUP ONLINE'!C158,ONLINE!$M:$M)</f>
        <v>0</v>
      </c>
      <c r="H158" s="9">
        <f>+SUMIF(ONLINE!$B:$B,'0 DUP ONLINE'!C158,ONLINE!$L:$L)</f>
        <v>0</v>
      </c>
      <c r="J158" s="15">
        <f>+IFERROR(VLOOKUP(C158,'0 DUP WORK'!$C$3:$C$701,1,FALSE),"")</f>
        <v>0</v>
      </c>
      <c r="K158" s="15" t="str">
        <f t="shared" si="5"/>
        <v>INPUT TAKEN</v>
      </c>
    </row>
    <row r="159" spans="1:11">
      <c r="A159" s="19">
        <v>157</v>
      </c>
      <c r="B159" s="8" t="e">
        <f t="array" ref="B159">+INDEX(ONLINE!$B$5:$B$5303,SMALL(IF($B$2=ONLINE!$U$5:$U$5303,ROW(ONLINE!$U$5:$U$5303)-ROW(ONLINE!$U$5)+1),A159))</f>
        <v>#NUM!</v>
      </c>
      <c r="C159" s="8">
        <f t="shared" si="4"/>
        <v>0</v>
      </c>
      <c r="D159" s="8" t="str">
        <f>+IFERROR(VLOOKUP(C159,ONLINE!$B$5:$C$5103,2,FALSE),"")</f>
        <v/>
      </c>
      <c r="E159" s="9">
        <f>+SUMIF(ONLINE!$B:$B,'0 DUP ONLINE'!C159,ONLINE!$K:$K)</f>
        <v>0</v>
      </c>
      <c r="F159" s="9">
        <f>+SUMIF(ONLINE!$B:$B,'0 DUP ONLINE'!C159,ONLINE!$N:$N)</f>
        <v>0</v>
      </c>
      <c r="G159" s="9">
        <f>+SUMIF(ONLINE!$B:$B,'0 DUP ONLINE'!C159,ONLINE!$M:$M)</f>
        <v>0</v>
      </c>
      <c r="H159" s="9">
        <f>+SUMIF(ONLINE!$B:$B,'0 DUP ONLINE'!C159,ONLINE!$L:$L)</f>
        <v>0</v>
      </c>
      <c r="J159" s="15">
        <f>+IFERROR(VLOOKUP(C159,'0 DUP WORK'!$C$3:$C$701,1,FALSE),"")</f>
        <v>0</v>
      </c>
      <c r="K159" s="15" t="str">
        <f t="shared" si="5"/>
        <v>INPUT TAKEN</v>
      </c>
    </row>
    <row r="160" spans="1:11">
      <c r="A160" s="19">
        <v>158</v>
      </c>
      <c r="B160" s="8" t="e">
        <f t="array" ref="B160">+INDEX(ONLINE!$B$5:$B$5303,SMALL(IF($B$2=ONLINE!$U$5:$U$5303,ROW(ONLINE!$U$5:$U$5303)-ROW(ONLINE!$U$5)+1),A160))</f>
        <v>#NUM!</v>
      </c>
      <c r="C160" s="8">
        <f t="shared" si="4"/>
        <v>0</v>
      </c>
      <c r="D160" s="8" t="str">
        <f>+IFERROR(VLOOKUP(C160,ONLINE!$B$5:$C$5103,2,FALSE),"")</f>
        <v/>
      </c>
      <c r="E160" s="9">
        <f>+SUMIF(ONLINE!$B:$B,'0 DUP ONLINE'!C160,ONLINE!$K:$K)</f>
        <v>0</v>
      </c>
      <c r="F160" s="9">
        <f>+SUMIF(ONLINE!$B:$B,'0 DUP ONLINE'!C160,ONLINE!$N:$N)</f>
        <v>0</v>
      </c>
      <c r="G160" s="9">
        <f>+SUMIF(ONLINE!$B:$B,'0 DUP ONLINE'!C160,ONLINE!$M:$M)</f>
        <v>0</v>
      </c>
      <c r="H160" s="9">
        <f>+SUMIF(ONLINE!$B:$B,'0 DUP ONLINE'!C160,ONLINE!$L:$L)</f>
        <v>0</v>
      </c>
      <c r="J160" s="15">
        <f>+IFERROR(VLOOKUP(C160,'0 DUP WORK'!$C$3:$C$701,1,FALSE),"")</f>
        <v>0</v>
      </c>
      <c r="K160" s="15" t="str">
        <f t="shared" si="5"/>
        <v>INPUT TAKEN</v>
      </c>
    </row>
    <row r="161" spans="1:11">
      <c r="A161" s="19">
        <v>159</v>
      </c>
      <c r="B161" s="8" t="e">
        <f t="array" ref="B161">+INDEX(ONLINE!$B$5:$B$5303,SMALL(IF($B$2=ONLINE!$U$5:$U$5303,ROW(ONLINE!$U$5:$U$5303)-ROW(ONLINE!$U$5)+1),A161))</f>
        <v>#NUM!</v>
      </c>
      <c r="C161" s="8">
        <f t="shared" si="4"/>
        <v>0</v>
      </c>
      <c r="D161" s="8" t="str">
        <f>+IFERROR(VLOOKUP(C161,ONLINE!$B$5:$C$5103,2,FALSE),"")</f>
        <v/>
      </c>
      <c r="E161" s="9">
        <f>+SUMIF(ONLINE!$B:$B,'0 DUP ONLINE'!C161,ONLINE!$K:$K)</f>
        <v>0</v>
      </c>
      <c r="F161" s="9">
        <f>+SUMIF(ONLINE!$B:$B,'0 DUP ONLINE'!C161,ONLINE!$N:$N)</f>
        <v>0</v>
      </c>
      <c r="G161" s="9">
        <f>+SUMIF(ONLINE!$B:$B,'0 DUP ONLINE'!C161,ONLINE!$M:$M)</f>
        <v>0</v>
      </c>
      <c r="H161" s="9">
        <f>+SUMIF(ONLINE!$B:$B,'0 DUP ONLINE'!C161,ONLINE!$L:$L)</f>
        <v>0</v>
      </c>
      <c r="J161" s="15">
        <f>+IFERROR(VLOOKUP(C161,'0 DUP WORK'!$C$3:$C$701,1,FALSE),"")</f>
        <v>0</v>
      </c>
      <c r="K161" s="15" t="str">
        <f t="shared" si="5"/>
        <v>INPUT TAKEN</v>
      </c>
    </row>
    <row r="162" spans="1:11">
      <c r="A162" s="19">
        <v>160</v>
      </c>
      <c r="B162" s="8" t="e">
        <f t="array" ref="B162">+INDEX(ONLINE!$B$5:$B$5303,SMALL(IF($B$2=ONLINE!$U$5:$U$5303,ROW(ONLINE!$U$5:$U$5303)-ROW(ONLINE!$U$5)+1),A162))</f>
        <v>#NUM!</v>
      </c>
      <c r="C162" s="8">
        <f t="shared" si="4"/>
        <v>0</v>
      </c>
      <c r="D162" s="8" t="str">
        <f>+IFERROR(VLOOKUP(C162,ONLINE!$B$5:$C$5103,2,FALSE),"")</f>
        <v/>
      </c>
      <c r="E162" s="9">
        <f>+SUMIF(ONLINE!$B:$B,'0 DUP ONLINE'!C162,ONLINE!$K:$K)</f>
        <v>0</v>
      </c>
      <c r="F162" s="9">
        <f>+SUMIF(ONLINE!$B:$B,'0 DUP ONLINE'!C162,ONLINE!$N:$N)</f>
        <v>0</v>
      </c>
      <c r="G162" s="9">
        <f>+SUMIF(ONLINE!$B:$B,'0 DUP ONLINE'!C162,ONLINE!$M:$M)</f>
        <v>0</v>
      </c>
      <c r="H162" s="9">
        <f>+SUMIF(ONLINE!$B:$B,'0 DUP ONLINE'!C162,ONLINE!$L:$L)</f>
        <v>0</v>
      </c>
      <c r="J162" s="15">
        <f>+IFERROR(VLOOKUP(C162,'0 DUP WORK'!$C$3:$C$701,1,FALSE),"")</f>
        <v>0</v>
      </c>
      <c r="K162" s="15" t="str">
        <f t="shared" si="5"/>
        <v>INPUT TAKEN</v>
      </c>
    </row>
    <row r="163" spans="1:11">
      <c r="A163" s="19">
        <v>161</v>
      </c>
      <c r="B163" s="8" t="e">
        <f t="array" ref="B163">+INDEX(ONLINE!$B$5:$B$5303,SMALL(IF($B$2=ONLINE!$U$5:$U$5303,ROW(ONLINE!$U$5:$U$5303)-ROW(ONLINE!$U$5)+1),A163))</f>
        <v>#NUM!</v>
      </c>
      <c r="C163" s="8">
        <f t="shared" si="4"/>
        <v>0</v>
      </c>
      <c r="D163" s="8" t="str">
        <f>+IFERROR(VLOOKUP(C163,ONLINE!$B$5:$C$5103,2,FALSE),"")</f>
        <v/>
      </c>
      <c r="E163" s="9">
        <f>+SUMIF(ONLINE!$B:$B,'0 DUP ONLINE'!C163,ONLINE!$K:$K)</f>
        <v>0</v>
      </c>
      <c r="F163" s="9">
        <f>+SUMIF(ONLINE!$B:$B,'0 DUP ONLINE'!C163,ONLINE!$N:$N)</f>
        <v>0</v>
      </c>
      <c r="G163" s="9">
        <f>+SUMIF(ONLINE!$B:$B,'0 DUP ONLINE'!C163,ONLINE!$M:$M)</f>
        <v>0</v>
      </c>
      <c r="H163" s="9">
        <f>+SUMIF(ONLINE!$B:$B,'0 DUP ONLINE'!C163,ONLINE!$L:$L)</f>
        <v>0</v>
      </c>
      <c r="J163" s="15">
        <f>+IFERROR(VLOOKUP(C163,'0 DUP WORK'!$C$3:$C$701,1,FALSE),"")</f>
        <v>0</v>
      </c>
      <c r="K163" s="15" t="str">
        <f t="shared" si="5"/>
        <v>INPUT TAKEN</v>
      </c>
    </row>
    <row r="164" spans="1:11">
      <c r="A164" s="19">
        <v>162</v>
      </c>
      <c r="B164" s="8" t="e">
        <f t="array" ref="B164">+INDEX(ONLINE!$B$5:$B$5303,SMALL(IF($B$2=ONLINE!$U$5:$U$5303,ROW(ONLINE!$U$5:$U$5303)-ROW(ONLINE!$U$5)+1),A164))</f>
        <v>#NUM!</v>
      </c>
      <c r="C164" s="8">
        <f t="shared" si="4"/>
        <v>0</v>
      </c>
      <c r="D164" s="8" t="str">
        <f>+IFERROR(VLOOKUP(C164,ONLINE!$B$5:$C$5103,2,FALSE),"")</f>
        <v/>
      </c>
      <c r="E164" s="9">
        <f>+SUMIF(ONLINE!$B:$B,'0 DUP ONLINE'!C164,ONLINE!$K:$K)</f>
        <v>0</v>
      </c>
      <c r="F164" s="9">
        <f>+SUMIF(ONLINE!$B:$B,'0 DUP ONLINE'!C164,ONLINE!$N:$N)</f>
        <v>0</v>
      </c>
      <c r="G164" s="9">
        <f>+SUMIF(ONLINE!$B:$B,'0 DUP ONLINE'!C164,ONLINE!$M:$M)</f>
        <v>0</v>
      </c>
      <c r="H164" s="9">
        <f>+SUMIF(ONLINE!$B:$B,'0 DUP ONLINE'!C164,ONLINE!$L:$L)</f>
        <v>0</v>
      </c>
      <c r="J164" s="15">
        <f>+IFERROR(VLOOKUP(C164,'0 DUP WORK'!$C$3:$C$701,1,FALSE),"")</f>
        <v>0</v>
      </c>
      <c r="K164" s="15" t="str">
        <f t="shared" si="5"/>
        <v>INPUT TAKEN</v>
      </c>
    </row>
    <row r="165" spans="1:11">
      <c r="A165" s="19">
        <v>163</v>
      </c>
      <c r="B165" s="8" t="e">
        <f t="array" ref="B165">+INDEX(ONLINE!$B$5:$B$5303,SMALL(IF($B$2=ONLINE!$U$5:$U$5303,ROW(ONLINE!$U$5:$U$5303)-ROW(ONLINE!$U$5)+1),A165))</f>
        <v>#NUM!</v>
      </c>
      <c r="C165" s="8">
        <f t="shared" si="4"/>
        <v>0</v>
      </c>
      <c r="D165" s="8" t="str">
        <f>+IFERROR(VLOOKUP(C165,ONLINE!$B$5:$C$5103,2,FALSE),"")</f>
        <v/>
      </c>
      <c r="E165" s="9">
        <f>+SUMIF(ONLINE!$B:$B,'0 DUP ONLINE'!C165,ONLINE!$K:$K)</f>
        <v>0</v>
      </c>
      <c r="F165" s="9">
        <f>+SUMIF(ONLINE!$B:$B,'0 DUP ONLINE'!C165,ONLINE!$N:$N)</f>
        <v>0</v>
      </c>
      <c r="G165" s="9">
        <f>+SUMIF(ONLINE!$B:$B,'0 DUP ONLINE'!C165,ONLINE!$M:$M)</f>
        <v>0</v>
      </c>
      <c r="H165" s="9">
        <f>+SUMIF(ONLINE!$B:$B,'0 DUP ONLINE'!C165,ONLINE!$L:$L)</f>
        <v>0</v>
      </c>
      <c r="J165" s="15">
        <f>+IFERROR(VLOOKUP(C165,'0 DUP WORK'!$C$3:$C$701,1,FALSE),"")</f>
        <v>0</v>
      </c>
      <c r="K165" s="15" t="str">
        <f t="shared" si="5"/>
        <v>INPUT TAKEN</v>
      </c>
    </row>
    <row r="166" spans="1:11">
      <c r="A166" s="19">
        <v>164</v>
      </c>
      <c r="B166" s="8" t="e">
        <f t="array" ref="B166">+INDEX(ONLINE!$B$5:$B$5303,SMALL(IF($B$2=ONLINE!$U$5:$U$5303,ROW(ONLINE!$U$5:$U$5303)-ROW(ONLINE!$U$5)+1),A166))</f>
        <v>#NUM!</v>
      </c>
      <c r="C166" s="8">
        <f t="shared" si="4"/>
        <v>0</v>
      </c>
      <c r="D166" s="8" t="str">
        <f>+IFERROR(VLOOKUP(C166,ONLINE!$B$5:$C$5103,2,FALSE),"")</f>
        <v/>
      </c>
      <c r="E166" s="9">
        <f>+SUMIF(ONLINE!$B:$B,'0 DUP ONLINE'!C166,ONLINE!$K:$K)</f>
        <v>0</v>
      </c>
      <c r="F166" s="9">
        <f>+SUMIF(ONLINE!$B:$B,'0 DUP ONLINE'!C166,ONLINE!$N:$N)</f>
        <v>0</v>
      </c>
      <c r="G166" s="9">
        <f>+SUMIF(ONLINE!$B:$B,'0 DUP ONLINE'!C166,ONLINE!$M:$M)</f>
        <v>0</v>
      </c>
      <c r="H166" s="9">
        <f>+SUMIF(ONLINE!$B:$B,'0 DUP ONLINE'!C166,ONLINE!$L:$L)</f>
        <v>0</v>
      </c>
      <c r="J166" s="15">
        <f>+IFERROR(VLOOKUP(C166,'0 DUP WORK'!$C$3:$C$701,1,FALSE),"")</f>
        <v>0</v>
      </c>
      <c r="K166" s="15" t="str">
        <f t="shared" si="5"/>
        <v>INPUT TAKEN</v>
      </c>
    </row>
    <row r="167" spans="1:11">
      <c r="A167" s="19">
        <v>165</v>
      </c>
      <c r="B167" s="8" t="e">
        <f t="array" ref="B167">+INDEX(ONLINE!$B$5:$B$5303,SMALL(IF($B$2=ONLINE!$U$5:$U$5303,ROW(ONLINE!$U$5:$U$5303)-ROW(ONLINE!$U$5)+1),A167))</f>
        <v>#NUM!</v>
      </c>
      <c r="C167" s="8">
        <f t="shared" si="4"/>
        <v>0</v>
      </c>
      <c r="D167" s="8" t="str">
        <f>+IFERROR(VLOOKUP(C167,ONLINE!$B$5:$C$5103,2,FALSE),"")</f>
        <v/>
      </c>
      <c r="E167" s="9">
        <f>+SUMIF(ONLINE!$B:$B,'0 DUP ONLINE'!C167,ONLINE!$K:$K)</f>
        <v>0</v>
      </c>
      <c r="F167" s="9">
        <f>+SUMIF(ONLINE!$B:$B,'0 DUP ONLINE'!C167,ONLINE!$N:$N)</f>
        <v>0</v>
      </c>
      <c r="G167" s="9">
        <f>+SUMIF(ONLINE!$B:$B,'0 DUP ONLINE'!C167,ONLINE!$M:$M)</f>
        <v>0</v>
      </c>
      <c r="H167" s="9">
        <f>+SUMIF(ONLINE!$B:$B,'0 DUP ONLINE'!C167,ONLINE!$L:$L)</f>
        <v>0</v>
      </c>
      <c r="J167" s="15">
        <f>+IFERROR(VLOOKUP(C167,'0 DUP WORK'!$C$3:$C$701,1,FALSE),"")</f>
        <v>0</v>
      </c>
      <c r="K167" s="15" t="str">
        <f t="shared" si="5"/>
        <v>INPUT TAKEN</v>
      </c>
    </row>
    <row r="168" spans="1:11">
      <c r="A168" s="19">
        <v>166</v>
      </c>
      <c r="B168" s="8" t="e">
        <f t="array" ref="B168">+INDEX(ONLINE!$B$5:$B$5303,SMALL(IF($B$2=ONLINE!$U$5:$U$5303,ROW(ONLINE!$U$5:$U$5303)-ROW(ONLINE!$U$5)+1),A168))</f>
        <v>#NUM!</v>
      </c>
      <c r="C168" s="8">
        <f t="shared" si="4"/>
        <v>0</v>
      </c>
      <c r="D168" s="8" t="str">
        <f>+IFERROR(VLOOKUP(C168,ONLINE!$B$5:$C$5103,2,FALSE),"")</f>
        <v/>
      </c>
      <c r="E168" s="9">
        <f>+SUMIF(ONLINE!$B:$B,'0 DUP ONLINE'!C168,ONLINE!$K:$K)</f>
        <v>0</v>
      </c>
      <c r="F168" s="9">
        <f>+SUMIF(ONLINE!$B:$B,'0 DUP ONLINE'!C168,ONLINE!$N:$N)</f>
        <v>0</v>
      </c>
      <c r="G168" s="9">
        <f>+SUMIF(ONLINE!$B:$B,'0 DUP ONLINE'!C168,ONLINE!$M:$M)</f>
        <v>0</v>
      </c>
      <c r="H168" s="9">
        <f>+SUMIF(ONLINE!$B:$B,'0 DUP ONLINE'!C168,ONLINE!$L:$L)</f>
        <v>0</v>
      </c>
      <c r="J168" s="15">
        <f>+IFERROR(VLOOKUP(C168,'0 DUP WORK'!$C$3:$C$701,1,FALSE),"")</f>
        <v>0</v>
      </c>
      <c r="K168" s="15" t="str">
        <f t="shared" si="5"/>
        <v>INPUT TAKEN</v>
      </c>
    </row>
    <row r="169" spans="1:11">
      <c r="A169" s="19">
        <v>167</v>
      </c>
      <c r="B169" s="8" t="e">
        <f t="array" ref="B169">+INDEX(ONLINE!$B$5:$B$5303,SMALL(IF($B$2=ONLINE!$U$5:$U$5303,ROW(ONLINE!$U$5:$U$5303)-ROW(ONLINE!$U$5)+1),A169))</f>
        <v>#NUM!</v>
      </c>
      <c r="C169" s="8">
        <f t="shared" si="4"/>
        <v>0</v>
      </c>
      <c r="D169" s="8" t="str">
        <f>+IFERROR(VLOOKUP(C169,ONLINE!$B$5:$C$5103,2,FALSE),"")</f>
        <v/>
      </c>
      <c r="E169" s="9">
        <f>+SUMIF(ONLINE!$B:$B,'0 DUP ONLINE'!C169,ONLINE!$K:$K)</f>
        <v>0</v>
      </c>
      <c r="F169" s="9">
        <f>+SUMIF(ONLINE!$B:$B,'0 DUP ONLINE'!C169,ONLINE!$N:$N)</f>
        <v>0</v>
      </c>
      <c r="G169" s="9">
        <f>+SUMIF(ONLINE!$B:$B,'0 DUP ONLINE'!C169,ONLINE!$M:$M)</f>
        <v>0</v>
      </c>
      <c r="H169" s="9">
        <f>+SUMIF(ONLINE!$B:$B,'0 DUP ONLINE'!C169,ONLINE!$L:$L)</f>
        <v>0</v>
      </c>
      <c r="J169" s="15">
        <f>+IFERROR(VLOOKUP(C169,'0 DUP WORK'!$C$3:$C$701,1,FALSE),"")</f>
        <v>0</v>
      </c>
      <c r="K169" s="15" t="str">
        <f t="shared" si="5"/>
        <v>INPUT TAKEN</v>
      </c>
    </row>
    <row r="170" spans="1:11">
      <c r="A170" s="19">
        <v>168</v>
      </c>
      <c r="B170" s="8" t="e">
        <f t="array" ref="B170">+INDEX(ONLINE!$B$5:$B$5303,SMALL(IF($B$2=ONLINE!$U$5:$U$5303,ROW(ONLINE!$U$5:$U$5303)-ROW(ONLINE!$U$5)+1),A170))</f>
        <v>#NUM!</v>
      </c>
      <c r="C170" s="8">
        <f t="shared" si="4"/>
        <v>0</v>
      </c>
      <c r="D170" s="8" t="str">
        <f>+IFERROR(VLOOKUP(C170,ONLINE!$B$5:$C$5103,2,FALSE),"")</f>
        <v/>
      </c>
      <c r="E170" s="9">
        <f>+SUMIF(ONLINE!$B:$B,'0 DUP ONLINE'!C170,ONLINE!$K:$K)</f>
        <v>0</v>
      </c>
      <c r="F170" s="9">
        <f>+SUMIF(ONLINE!$B:$B,'0 DUP ONLINE'!C170,ONLINE!$N:$N)</f>
        <v>0</v>
      </c>
      <c r="G170" s="9">
        <f>+SUMIF(ONLINE!$B:$B,'0 DUP ONLINE'!C170,ONLINE!$M:$M)</f>
        <v>0</v>
      </c>
      <c r="H170" s="9">
        <f>+SUMIF(ONLINE!$B:$B,'0 DUP ONLINE'!C170,ONLINE!$L:$L)</f>
        <v>0</v>
      </c>
      <c r="J170" s="15">
        <f>+IFERROR(VLOOKUP(C170,'0 DUP WORK'!$C$3:$C$701,1,FALSE),"")</f>
        <v>0</v>
      </c>
      <c r="K170" s="15" t="str">
        <f t="shared" si="5"/>
        <v>INPUT TAKEN</v>
      </c>
    </row>
    <row r="171" spans="1:11">
      <c r="A171" s="19">
        <v>169</v>
      </c>
      <c r="B171" s="8" t="e">
        <f t="array" ref="B171">+INDEX(ONLINE!$B$5:$B$5303,SMALL(IF($B$2=ONLINE!$U$5:$U$5303,ROW(ONLINE!$U$5:$U$5303)-ROW(ONLINE!$U$5)+1),A171))</f>
        <v>#NUM!</v>
      </c>
      <c r="C171" s="8">
        <f t="shared" si="4"/>
        <v>0</v>
      </c>
      <c r="D171" s="8" t="str">
        <f>+IFERROR(VLOOKUP(C171,ONLINE!$B$5:$C$5103,2,FALSE),"")</f>
        <v/>
      </c>
      <c r="E171" s="9">
        <f>+SUMIF(ONLINE!$B:$B,'0 DUP ONLINE'!C171,ONLINE!$K:$K)</f>
        <v>0</v>
      </c>
      <c r="F171" s="9">
        <f>+SUMIF(ONLINE!$B:$B,'0 DUP ONLINE'!C171,ONLINE!$N:$N)</f>
        <v>0</v>
      </c>
      <c r="G171" s="9">
        <f>+SUMIF(ONLINE!$B:$B,'0 DUP ONLINE'!C171,ONLINE!$M:$M)</f>
        <v>0</v>
      </c>
      <c r="H171" s="9">
        <f>+SUMIF(ONLINE!$B:$B,'0 DUP ONLINE'!C171,ONLINE!$L:$L)</f>
        <v>0</v>
      </c>
      <c r="J171" s="15">
        <f>+IFERROR(VLOOKUP(C171,'0 DUP WORK'!$C$3:$C$701,1,FALSE),"")</f>
        <v>0</v>
      </c>
      <c r="K171" s="15" t="str">
        <f t="shared" si="5"/>
        <v>INPUT TAKEN</v>
      </c>
    </row>
    <row r="172" spans="1:11">
      <c r="A172" s="19">
        <v>170</v>
      </c>
      <c r="B172" s="8" t="e">
        <f t="array" ref="B172">+INDEX(ONLINE!$B$5:$B$5303,SMALL(IF($B$2=ONLINE!$U$5:$U$5303,ROW(ONLINE!$U$5:$U$5303)-ROW(ONLINE!$U$5)+1),A172))</f>
        <v>#NUM!</v>
      </c>
      <c r="C172" s="8">
        <f t="shared" si="4"/>
        <v>0</v>
      </c>
      <c r="D172" s="8" t="str">
        <f>+IFERROR(VLOOKUP(C172,ONLINE!$B$5:$C$5103,2,FALSE),"")</f>
        <v/>
      </c>
      <c r="E172" s="9">
        <f>+SUMIF(ONLINE!$B:$B,'0 DUP ONLINE'!C172,ONLINE!$K:$K)</f>
        <v>0</v>
      </c>
      <c r="F172" s="9">
        <f>+SUMIF(ONLINE!$B:$B,'0 DUP ONLINE'!C172,ONLINE!$N:$N)</f>
        <v>0</v>
      </c>
      <c r="G172" s="9">
        <f>+SUMIF(ONLINE!$B:$B,'0 DUP ONLINE'!C172,ONLINE!$M:$M)</f>
        <v>0</v>
      </c>
      <c r="H172" s="9">
        <f>+SUMIF(ONLINE!$B:$B,'0 DUP ONLINE'!C172,ONLINE!$L:$L)</f>
        <v>0</v>
      </c>
      <c r="J172" s="15">
        <f>+IFERROR(VLOOKUP(C172,'0 DUP WORK'!$C$3:$C$701,1,FALSE),"")</f>
        <v>0</v>
      </c>
      <c r="K172" s="15" t="str">
        <f t="shared" si="5"/>
        <v>INPUT TAKEN</v>
      </c>
    </row>
    <row r="173" spans="1:11">
      <c r="A173" s="19">
        <v>171</v>
      </c>
      <c r="B173" s="8" t="e">
        <f t="array" ref="B173">+INDEX(ONLINE!$B$5:$B$5303,SMALL(IF($B$2=ONLINE!$U$5:$U$5303,ROW(ONLINE!$U$5:$U$5303)-ROW(ONLINE!$U$5)+1),A173))</f>
        <v>#NUM!</v>
      </c>
      <c r="C173" s="8">
        <f t="shared" si="4"/>
        <v>0</v>
      </c>
      <c r="D173" s="8" t="str">
        <f>+IFERROR(VLOOKUP(C173,ONLINE!$B$5:$C$5103,2,FALSE),"")</f>
        <v/>
      </c>
      <c r="E173" s="9">
        <f>+SUMIF(ONLINE!$B:$B,'0 DUP ONLINE'!C173,ONLINE!$K:$K)</f>
        <v>0</v>
      </c>
      <c r="F173" s="9">
        <f>+SUMIF(ONLINE!$B:$B,'0 DUP ONLINE'!C173,ONLINE!$N:$N)</f>
        <v>0</v>
      </c>
      <c r="G173" s="9">
        <f>+SUMIF(ONLINE!$B:$B,'0 DUP ONLINE'!C173,ONLINE!$M:$M)</f>
        <v>0</v>
      </c>
      <c r="H173" s="9">
        <f>+SUMIF(ONLINE!$B:$B,'0 DUP ONLINE'!C173,ONLINE!$L:$L)</f>
        <v>0</v>
      </c>
      <c r="J173" s="15">
        <f>+IFERROR(VLOOKUP(C173,'0 DUP WORK'!$C$3:$C$701,1,FALSE),"")</f>
        <v>0</v>
      </c>
      <c r="K173" s="15" t="str">
        <f t="shared" si="5"/>
        <v>INPUT TAKEN</v>
      </c>
    </row>
    <row r="174" spans="1:11">
      <c r="A174" s="19">
        <v>172</v>
      </c>
      <c r="B174" s="8" t="e">
        <f t="array" ref="B174">+INDEX(ONLINE!$B$5:$B$5303,SMALL(IF($B$2=ONLINE!$U$5:$U$5303,ROW(ONLINE!$U$5:$U$5303)-ROW(ONLINE!$U$5)+1),A174))</f>
        <v>#NUM!</v>
      </c>
      <c r="C174" s="8">
        <f t="shared" si="4"/>
        <v>0</v>
      </c>
      <c r="D174" s="8" t="str">
        <f>+IFERROR(VLOOKUP(C174,ONLINE!$B$5:$C$5103,2,FALSE),"")</f>
        <v/>
      </c>
      <c r="E174" s="9">
        <f>+SUMIF(ONLINE!$B:$B,'0 DUP ONLINE'!C174,ONLINE!$K:$K)</f>
        <v>0</v>
      </c>
      <c r="F174" s="9">
        <f>+SUMIF(ONLINE!$B:$B,'0 DUP ONLINE'!C174,ONLINE!$N:$N)</f>
        <v>0</v>
      </c>
      <c r="G174" s="9">
        <f>+SUMIF(ONLINE!$B:$B,'0 DUP ONLINE'!C174,ONLINE!$M:$M)</f>
        <v>0</v>
      </c>
      <c r="H174" s="9">
        <f>+SUMIF(ONLINE!$B:$B,'0 DUP ONLINE'!C174,ONLINE!$L:$L)</f>
        <v>0</v>
      </c>
      <c r="J174" s="15">
        <f>+IFERROR(VLOOKUP(C174,'0 DUP WORK'!$C$3:$C$701,1,FALSE),"")</f>
        <v>0</v>
      </c>
      <c r="K174" s="15" t="str">
        <f t="shared" si="5"/>
        <v>INPUT TAKEN</v>
      </c>
    </row>
    <row r="175" spans="1:11">
      <c r="A175" s="19">
        <v>173</v>
      </c>
      <c r="B175" s="8" t="e">
        <f t="array" ref="B175">+INDEX(ONLINE!$B$5:$B$5303,SMALL(IF($B$2=ONLINE!$U$5:$U$5303,ROW(ONLINE!$U$5:$U$5303)-ROW(ONLINE!$U$5)+1),A175))</f>
        <v>#NUM!</v>
      </c>
      <c r="C175" s="8">
        <f t="shared" si="4"/>
        <v>0</v>
      </c>
      <c r="D175" s="8" t="str">
        <f>+IFERROR(VLOOKUP(C175,ONLINE!$B$5:$C$5103,2,FALSE),"")</f>
        <v/>
      </c>
      <c r="E175" s="9">
        <f>+SUMIF(ONLINE!$B:$B,'0 DUP ONLINE'!C175,ONLINE!$K:$K)</f>
        <v>0</v>
      </c>
      <c r="F175" s="9">
        <f>+SUMIF(ONLINE!$B:$B,'0 DUP ONLINE'!C175,ONLINE!$N:$N)</f>
        <v>0</v>
      </c>
      <c r="G175" s="9">
        <f>+SUMIF(ONLINE!$B:$B,'0 DUP ONLINE'!C175,ONLINE!$M:$M)</f>
        <v>0</v>
      </c>
      <c r="H175" s="9">
        <f>+SUMIF(ONLINE!$B:$B,'0 DUP ONLINE'!C175,ONLINE!$L:$L)</f>
        <v>0</v>
      </c>
      <c r="J175" s="15">
        <f>+IFERROR(VLOOKUP(C175,'0 DUP WORK'!$C$3:$C$701,1,FALSE),"")</f>
        <v>0</v>
      </c>
      <c r="K175" s="15" t="str">
        <f t="shared" si="5"/>
        <v>INPUT TAKEN</v>
      </c>
    </row>
    <row r="176" spans="1:11">
      <c r="A176" s="19">
        <v>174</v>
      </c>
      <c r="B176" s="8" t="e">
        <f t="array" ref="B176">+INDEX(ONLINE!$B$5:$B$5303,SMALL(IF($B$2=ONLINE!$U$5:$U$5303,ROW(ONLINE!$U$5:$U$5303)-ROW(ONLINE!$U$5)+1),A176))</f>
        <v>#NUM!</v>
      </c>
      <c r="C176" s="8">
        <f t="shared" si="4"/>
        <v>0</v>
      </c>
      <c r="D176" s="8" t="str">
        <f>+IFERROR(VLOOKUP(C176,ONLINE!$B$5:$C$5103,2,FALSE),"")</f>
        <v/>
      </c>
      <c r="E176" s="9">
        <f>+SUMIF(ONLINE!$B:$B,'0 DUP ONLINE'!C176,ONLINE!$K:$K)</f>
        <v>0</v>
      </c>
      <c r="F176" s="9">
        <f>+SUMIF(ONLINE!$B:$B,'0 DUP ONLINE'!C176,ONLINE!$N:$N)</f>
        <v>0</v>
      </c>
      <c r="G176" s="9">
        <f>+SUMIF(ONLINE!$B:$B,'0 DUP ONLINE'!C176,ONLINE!$M:$M)</f>
        <v>0</v>
      </c>
      <c r="H176" s="9">
        <f>+SUMIF(ONLINE!$B:$B,'0 DUP ONLINE'!C176,ONLINE!$L:$L)</f>
        <v>0</v>
      </c>
      <c r="J176" s="15">
        <f>+IFERROR(VLOOKUP(C176,'0 DUP WORK'!$C$3:$C$701,1,FALSE),"")</f>
        <v>0</v>
      </c>
      <c r="K176" s="15" t="str">
        <f t="shared" si="5"/>
        <v>INPUT TAKEN</v>
      </c>
    </row>
    <row r="177" spans="1:11">
      <c r="A177" s="19">
        <v>175</v>
      </c>
      <c r="B177" s="8" t="e">
        <f t="array" ref="B177">+INDEX(ONLINE!$B$5:$B$5303,SMALL(IF($B$2=ONLINE!$U$5:$U$5303,ROW(ONLINE!$U$5:$U$5303)-ROW(ONLINE!$U$5)+1),A177))</f>
        <v>#NUM!</v>
      </c>
      <c r="C177" s="8">
        <f t="shared" si="4"/>
        <v>0</v>
      </c>
      <c r="D177" s="8" t="str">
        <f>+IFERROR(VLOOKUP(C177,ONLINE!$B$5:$C$5103,2,FALSE),"")</f>
        <v/>
      </c>
      <c r="E177" s="9">
        <f>+SUMIF(ONLINE!$B:$B,'0 DUP ONLINE'!C177,ONLINE!$K:$K)</f>
        <v>0</v>
      </c>
      <c r="F177" s="9">
        <f>+SUMIF(ONLINE!$B:$B,'0 DUP ONLINE'!C177,ONLINE!$N:$N)</f>
        <v>0</v>
      </c>
      <c r="G177" s="9">
        <f>+SUMIF(ONLINE!$B:$B,'0 DUP ONLINE'!C177,ONLINE!$M:$M)</f>
        <v>0</v>
      </c>
      <c r="H177" s="9">
        <f>+SUMIF(ONLINE!$B:$B,'0 DUP ONLINE'!C177,ONLINE!$L:$L)</f>
        <v>0</v>
      </c>
      <c r="J177" s="15">
        <f>+IFERROR(VLOOKUP(C177,'0 DUP WORK'!$C$3:$C$701,1,FALSE),"")</f>
        <v>0</v>
      </c>
      <c r="K177" s="15" t="str">
        <f t="shared" si="5"/>
        <v>INPUT TAKEN</v>
      </c>
    </row>
    <row r="178" spans="1:11">
      <c r="A178" s="19">
        <v>176</v>
      </c>
      <c r="B178" s="8" t="e">
        <f t="array" ref="B178">+INDEX(ONLINE!$B$5:$B$5303,SMALL(IF($B$2=ONLINE!$U$5:$U$5303,ROW(ONLINE!$U$5:$U$5303)-ROW(ONLINE!$U$5)+1),A178))</f>
        <v>#NUM!</v>
      </c>
      <c r="C178" s="8">
        <f t="shared" si="4"/>
        <v>0</v>
      </c>
      <c r="D178" s="8" t="str">
        <f>+IFERROR(VLOOKUP(C178,ONLINE!$B$5:$C$5103,2,FALSE),"")</f>
        <v/>
      </c>
      <c r="E178" s="9">
        <f>+SUMIF(ONLINE!$B:$B,'0 DUP ONLINE'!C178,ONLINE!$K:$K)</f>
        <v>0</v>
      </c>
      <c r="F178" s="9">
        <f>+SUMIF(ONLINE!$B:$B,'0 DUP ONLINE'!C178,ONLINE!$N:$N)</f>
        <v>0</v>
      </c>
      <c r="G178" s="9">
        <f>+SUMIF(ONLINE!$B:$B,'0 DUP ONLINE'!C178,ONLINE!$M:$M)</f>
        <v>0</v>
      </c>
      <c r="H178" s="9">
        <f>+SUMIF(ONLINE!$B:$B,'0 DUP ONLINE'!C178,ONLINE!$L:$L)</f>
        <v>0</v>
      </c>
      <c r="J178" s="15">
        <f>+IFERROR(VLOOKUP(C178,'0 DUP WORK'!$C$3:$C$701,1,FALSE),"")</f>
        <v>0</v>
      </c>
      <c r="K178" s="15" t="str">
        <f t="shared" si="5"/>
        <v>INPUT TAKEN</v>
      </c>
    </row>
    <row r="179" spans="1:11">
      <c r="A179" s="19">
        <v>177</v>
      </c>
      <c r="B179" s="8" t="e">
        <f t="array" ref="B179">+INDEX(ONLINE!$B$5:$B$5303,SMALL(IF($B$2=ONLINE!$U$5:$U$5303,ROW(ONLINE!$U$5:$U$5303)-ROW(ONLINE!$U$5)+1),A179))</f>
        <v>#NUM!</v>
      </c>
      <c r="C179" s="8">
        <f t="shared" si="4"/>
        <v>0</v>
      </c>
      <c r="D179" s="8" t="str">
        <f>+IFERROR(VLOOKUP(C179,ONLINE!$B$5:$C$5103,2,FALSE),"")</f>
        <v/>
      </c>
      <c r="E179" s="9">
        <f>+SUMIF(ONLINE!$B:$B,'0 DUP ONLINE'!C179,ONLINE!$K:$K)</f>
        <v>0</v>
      </c>
      <c r="F179" s="9">
        <f>+SUMIF(ONLINE!$B:$B,'0 DUP ONLINE'!C179,ONLINE!$N:$N)</f>
        <v>0</v>
      </c>
      <c r="G179" s="9">
        <f>+SUMIF(ONLINE!$B:$B,'0 DUP ONLINE'!C179,ONLINE!$M:$M)</f>
        <v>0</v>
      </c>
      <c r="H179" s="9">
        <f>+SUMIF(ONLINE!$B:$B,'0 DUP ONLINE'!C179,ONLINE!$L:$L)</f>
        <v>0</v>
      </c>
      <c r="J179" s="15">
        <f>+IFERROR(VLOOKUP(C179,'0 DUP WORK'!$C$3:$C$701,1,FALSE),"")</f>
        <v>0</v>
      </c>
      <c r="K179" s="15" t="str">
        <f t="shared" si="5"/>
        <v>INPUT TAKEN</v>
      </c>
    </row>
    <row r="180" spans="1:11">
      <c r="A180" s="19">
        <v>178</v>
      </c>
      <c r="B180" s="8" t="e">
        <f t="array" ref="B180">+INDEX(ONLINE!$B$5:$B$5303,SMALL(IF($B$2=ONLINE!$U$5:$U$5303,ROW(ONLINE!$U$5:$U$5303)-ROW(ONLINE!$U$5)+1),A180))</f>
        <v>#NUM!</v>
      </c>
      <c r="C180" s="8">
        <f t="shared" si="4"/>
        <v>0</v>
      </c>
      <c r="D180" s="8" t="str">
        <f>+IFERROR(VLOOKUP(C180,ONLINE!$B$5:$C$5103,2,FALSE),"")</f>
        <v/>
      </c>
      <c r="E180" s="9">
        <f>+SUMIF(ONLINE!$B:$B,'0 DUP ONLINE'!C180,ONLINE!$K:$K)</f>
        <v>0</v>
      </c>
      <c r="F180" s="9">
        <f>+SUMIF(ONLINE!$B:$B,'0 DUP ONLINE'!C180,ONLINE!$N:$N)</f>
        <v>0</v>
      </c>
      <c r="G180" s="9">
        <f>+SUMIF(ONLINE!$B:$B,'0 DUP ONLINE'!C180,ONLINE!$M:$M)</f>
        <v>0</v>
      </c>
      <c r="H180" s="9">
        <f>+SUMIF(ONLINE!$B:$B,'0 DUP ONLINE'!C180,ONLINE!$L:$L)</f>
        <v>0</v>
      </c>
      <c r="J180" s="15">
        <f>+IFERROR(VLOOKUP(C180,'0 DUP WORK'!$C$3:$C$701,1,FALSE),"")</f>
        <v>0</v>
      </c>
      <c r="K180" s="15" t="str">
        <f t="shared" si="5"/>
        <v>INPUT TAKEN</v>
      </c>
    </row>
    <row r="181" spans="1:11">
      <c r="A181" s="19">
        <v>179</v>
      </c>
      <c r="B181" s="8" t="e">
        <f t="array" ref="B181">+INDEX(ONLINE!$B$5:$B$5303,SMALL(IF($B$2=ONLINE!$U$5:$U$5303,ROW(ONLINE!$U$5:$U$5303)-ROW(ONLINE!$U$5)+1),A181))</f>
        <v>#NUM!</v>
      </c>
      <c r="C181" s="8">
        <f t="shared" si="4"/>
        <v>0</v>
      </c>
      <c r="D181" s="8" t="str">
        <f>+IFERROR(VLOOKUP(C181,ONLINE!$B$5:$C$5103,2,FALSE),"")</f>
        <v/>
      </c>
      <c r="E181" s="9">
        <f>+SUMIF(ONLINE!$B:$B,'0 DUP ONLINE'!C181,ONLINE!$K:$K)</f>
        <v>0</v>
      </c>
      <c r="F181" s="9">
        <f>+SUMIF(ONLINE!$B:$B,'0 DUP ONLINE'!C181,ONLINE!$N:$N)</f>
        <v>0</v>
      </c>
      <c r="G181" s="9">
        <f>+SUMIF(ONLINE!$B:$B,'0 DUP ONLINE'!C181,ONLINE!$M:$M)</f>
        <v>0</v>
      </c>
      <c r="H181" s="9">
        <f>+SUMIF(ONLINE!$B:$B,'0 DUP ONLINE'!C181,ONLINE!$L:$L)</f>
        <v>0</v>
      </c>
      <c r="J181" s="15">
        <f>+IFERROR(VLOOKUP(C181,'0 DUP WORK'!$C$3:$C$701,1,FALSE),"")</f>
        <v>0</v>
      </c>
      <c r="K181" s="15" t="str">
        <f t="shared" si="5"/>
        <v>INPUT TAKEN</v>
      </c>
    </row>
    <row r="182" spans="1:11">
      <c r="A182" s="19">
        <v>180</v>
      </c>
      <c r="B182" s="8" t="e">
        <f t="array" ref="B182">+INDEX(ONLINE!$B$5:$B$5303,SMALL(IF($B$2=ONLINE!$U$5:$U$5303,ROW(ONLINE!$U$5:$U$5303)-ROW(ONLINE!$U$5)+1),A182))</f>
        <v>#NUM!</v>
      </c>
      <c r="C182" s="8">
        <f t="shared" si="4"/>
        <v>0</v>
      </c>
      <c r="D182" s="8" t="str">
        <f>+IFERROR(VLOOKUP(C182,ONLINE!$B$5:$C$5103,2,FALSE),"")</f>
        <v/>
      </c>
      <c r="E182" s="9">
        <f>+SUMIF(ONLINE!$B:$B,'0 DUP ONLINE'!C182,ONLINE!$K:$K)</f>
        <v>0</v>
      </c>
      <c r="F182" s="9">
        <f>+SUMIF(ONLINE!$B:$B,'0 DUP ONLINE'!C182,ONLINE!$N:$N)</f>
        <v>0</v>
      </c>
      <c r="G182" s="9">
        <f>+SUMIF(ONLINE!$B:$B,'0 DUP ONLINE'!C182,ONLINE!$M:$M)</f>
        <v>0</v>
      </c>
      <c r="H182" s="9">
        <f>+SUMIF(ONLINE!$B:$B,'0 DUP ONLINE'!C182,ONLINE!$L:$L)</f>
        <v>0</v>
      </c>
      <c r="J182" s="15">
        <f>+IFERROR(VLOOKUP(C182,'0 DUP WORK'!$C$3:$C$701,1,FALSE),"")</f>
        <v>0</v>
      </c>
      <c r="K182" s="15" t="str">
        <f t="shared" si="5"/>
        <v>INPUT TAKEN</v>
      </c>
    </row>
    <row r="183" spans="1:11">
      <c r="A183" s="19">
        <v>181</v>
      </c>
      <c r="B183" s="8" t="e">
        <f t="array" ref="B183">+INDEX(ONLINE!$B$5:$B$5303,SMALL(IF($B$2=ONLINE!$U$5:$U$5303,ROW(ONLINE!$U$5:$U$5303)-ROW(ONLINE!$U$5)+1),A183))</f>
        <v>#NUM!</v>
      </c>
      <c r="C183" s="8">
        <f t="shared" si="4"/>
        <v>0</v>
      </c>
      <c r="D183" s="8" t="str">
        <f>+IFERROR(VLOOKUP(C183,ONLINE!$B$5:$C$5103,2,FALSE),"")</f>
        <v/>
      </c>
      <c r="E183" s="9">
        <f>+SUMIF(ONLINE!$B:$B,'0 DUP ONLINE'!C183,ONLINE!$K:$K)</f>
        <v>0</v>
      </c>
      <c r="F183" s="9">
        <f>+SUMIF(ONLINE!$B:$B,'0 DUP ONLINE'!C183,ONLINE!$N:$N)</f>
        <v>0</v>
      </c>
      <c r="G183" s="9">
        <f>+SUMIF(ONLINE!$B:$B,'0 DUP ONLINE'!C183,ONLINE!$M:$M)</f>
        <v>0</v>
      </c>
      <c r="H183" s="9">
        <f>+SUMIF(ONLINE!$B:$B,'0 DUP ONLINE'!C183,ONLINE!$L:$L)</f>
        <v>0</v>
      </c>
      <c r="J183" s="15">
        <f>+IFERROR(VLOOKUP(C183,'0 DUP WORK'!$C$3:$C$701,1,FALSE),"")</f>
        <v>0</v>
      </c>
      <c r="K183" s="15" t="str">
        <f t="shared" si="5"/>
        <v>INPUT TAKEN</v>
      </c>
    </row>
    <row r="184" spans="1:11">
      <c r="A184" s="19">
        <v>182</v>
      </c>
      <c r="B184" s="8" t="e">
        <f t="array" ref="B184">+INDEX(ONLINE!$B$5:$B$5303,SMALL(IF($B$2=ONLINE!$U$5:$U$5303,ROW(ONLINE!$U$5:$U$5303)-ROW(ONLINE!$U$5)+1),A184))</f>
        <v>#NUM!</v>
      </c>
      <c r="C184" s="8">
        <f t="shared" si="4"/>
        <v>0</v>
      </c>
      <c r="D184" s="8" t="str">
        <f>+IFERROR(VLOOKUP(C184,ONLINE!$B$5:$C$5103,2,FALSE),"")</f>
        <v/>
      </c>
      <c r="E184" s="9">
        <f>+SUMIF(ONLINE!$B:$B,'0 DUP ONLINE'!C184,ONLINE!$K:$K)</f>
        <v>0</v>
      </c>
      <c r="F184" s="9">
        <f>+SUMIF(ONLINE!$B:$B,'0 DUP ONLINE'!C184,ONLINE!$N:$N)</f>
        <v>0</v>
      </c>
      <c r="G184" s="9">
        <f>+SUMIF(ONLINE!$B:$B,'0 DUP ONLINE'!C184,ONLINE!$M:$M)</f>
        <v>0</v>
      </c>
      <c r="H184" s="9">
        <f>+SUMIF(ONLINE!$B:$B,'0 DUP ONLINE'!C184,ONLINE!$L:$L)</f>
        <v>0</v>
      </c>
      <c r="J184" s="15">
        <f>+IFERROR(VLOOKUP(C184,'0 DUP WORK'!$C$3:$C$701,1,FALSE),"")</f>
        <v>0</v>
      </c>
      <c r="K184" s="15" t="str">
        <f t="shared" si="5"/>
        <v>INPUT TAKEN</v>
      </c>
    </row>
    <row r="185" spans="1:11">
      <c r="A185" s="19">
        <v>183</v>
      </c>
      <c r="B185" s="8" t="e">
        <f t="array" ref="B185">+INDEX(ONLINE!$B$5:$B$5303,SMALL(IF($B$2=ONLINE!$U$5:$U$5303,ROW(ONLINE!$U$5:$U$5303)-ROW(ONLINE!$U$5)+1),A185))</f>
        <v>#NUM!</v>
      </c>
      <c r="C185" s="8">
        <f t="shared" si="4"/>
        <v>0</v>
      </c>
      <c r="D185" s="8" t="str">
        <f>+IFERROR(VLOOKUP(C185,ONLINE!$B$5:$C$5103,2,FALSE),"")</f>
        <v/>
      </c>
      <c r="E185" s="9">
        <f>+SUMIF(ONLINE!$B:$B,'0 DUP ONLINE'!C185,ONLINE!$K:$K)</f>
        <v>0</v>
      </c>
      <c r="F185" s="9">
        <f>+SUMIF(ONLINE!$B:$B,'0 DUP ONLINE'!C185,ONLINE!$N:$N)</f>
        <v>0</v>
      </c>
      <c r="G185" s="9">
        <f>+SUMIF(ONLINE!$B:$B,'0 DUP ONLINE'!C185,ONLINE!$M:$M)</f>
        <v>0</v>
      </c>
      <c r="H185" s="9">
        <f>+SUMIF(ONLINE!$B:$B,'0 DUP ONLINE'!C185,ONLINE!$L:$L)</f>
        <v>0</v>
      </c>
      <c r="J185" s="15">
        <f>+IFERROR(VLOOKUP(C185,'0 DUP WORK'!$C$3:$C$701,1,FALSE),"")</f>
        <v>0</v>
      </c>
      <c r="K185" s="15" t="str">
        <f t="shared" si="5"/>
        <v>INPUT TAKEN</v>
      </c>
    </row>
    <row r="186" spans="1:11">
      <c r="A186" s="19">
        <v>184</v>
      </c>
      <c r="B186" s="8" t="e">
        <f t="array" ref="B186">+INDEX(ONLINE!$B$5:$B$5303,SMALL(IF($B$2=ONLINE!$U$5:$U$5303,ROW(ONLINE!$U$5:$U$5303)-ROW(ONLINE!$U$5)+1),A186))</f>
        <v>#NUM!</v>
      </c>
      <c r="C186" s="8">
        <f t="shared" si="4"/>
        <v>0</v>
      </c>
      <c r="D186" s="8" t="str">
        <f>+IFERROR(VLOOKUP(C186,ONLINE!$B$5:$C$5103,2,FALSE),"")</f>
        <v/>
      </c>
      <c r="E186" s="9">
        <f>+SUMIF(ONLINE!$B:$B,'0 DUP ONLINE'!C186,ONLINE!$K:$K)</f>
        <v>0</v>
      </c>
      <c r="F186" s="9">
        <f>+SUMIF(ONLINE!$B:$B,'0 DUP ONLINE'!C186,ONLINE!$N:$N)</f>
        <v>0</v>
      </c>
      <c r="G186" s="9">
        <f>+SUMIF(ONLINE!$B:$B,'0 DUP ONLINE'!C186,ONLINE!$M:$M)</f>
        <v>0</v>
      </c>
      <c r="H186" s="9">
        <f>+SUMIF(ONLINE!$B:$B,'0 DUP ONLINE'!C186,ONLINE!$L:$L)</f>
        <v>0</v>
      </c>
      <c r="J186" s="15">
        <f>+IFERROR(VLOOKUP(C186,'0 DUP WORK'!$C$3:$C$701,1,FALSE),"")</f>
        <v>0</v>
      </c>
      <c r="K186" s="15" t="str">
        <f t="shared" si="5"/>
        <v>INPUT TAKEN</v>
      </c>
    </row>
    <row r="187" spans="1:11">
      <c r="A187" s="19">
        <v>185</v>
      </c>
      <c r="B187" s="8" t="e">
        <f t="array" ref="B187">+INDEX(ONLINE!$B$5:$B$5303,SMALL(IF($B$2=ONLINE!$U$5:$U$5303,ROW(ONLINE!$U$5:$U$5303)-ROW(ONLINE!$U$5)+1),A187))</f>
        <v>#NUM!</v>
      </c>
      <c r="C187" s="8">
        <f t="shared" si="4"/>
        <v>0</v>
      </c>
      <c r="D187" s="8" t="str">
        <f>+IFERROR(VLOOKUP(C187,ONLINE!$B$5:$C$5103,2,FALSE),"")</f>
        <v/>
      </c>
      <c r="E187" s="9">
        <f>+SUMIF(ONLINE!$B:$B,'0 DUP ONLINE'!C187,ONLINE!$K:$K)</f>
        <v>0</v>
      </c>
      <c r="F187" s="9">
        <f>+SUMIF(ONLINE!$B:$B,'0 DUP ONLINE'!C187,ONLINE!$N:$N)</f>
        <v>0</v>
      </c>
      <c r="G187" s="9">
        <f>+SUMIF(ONLINE!$B:$B,'0 DUP ONLINE'!C187,ONLINE!$M:$M)</f>
        <v>0</v>
      </c>
      <c r="H187" s="9">
        <f>+SUMIF(ONLINE!$B:$B,'0 DUP ONLINE'!C187,ONLINE!$L:$L)</f>
        <v>0</v>
      </c>
      <c r="J187" s="15">
        <f>+IFERROR(VLOOKUP(C187,'0 DUP WORK'!$C$3:$C$701,1,FALSE),"")</f>
        <v>0</v>
      </c>
      <c r="K187" s="15" t="str">
        <f t="shared" si="5"/>
        <v>INPUT TAKEN</v>
      </c>
    </row>
    <row r="188" spans="1:11">
      <c r="A188" s="19">
        <v>186</v>
      </c>
      <c r="B188" s="8" t="e">
        <f t="array" ref="B188">+INDEX(ONLINE!$B$5:$B$5303,SMALL(IF($B$2=ONLINE!$U$5:$U$5303,ROW(ONLINE!$U$5:$U$5303)-ROW(ONLINE!$U$5)+1),A188))</f>
        <v>#NUM!</v>
      </c>
      <c r="C188" s="8">
        <f t="shared" si="4"/>
        <v>0</v>
      </c>
      <c r="D188" s="8" t="str">
        <f>+IFERROR(VLOOKUP(C188,ONLINE!$B$5:$C$5103,2,FALSE),"")</f>
        <v/>
      </c>
      <c r="E188" s="9">
        <f>+SUMIF(ONLINE!$B:$B,'0 DUP ONLINE'!C188,ONLINE!$K:$K)</f>
        <v>0</v>
      </c>
      <c r="F188" s="9">
        <f>+SUMIF(ONLINE!$B:$B,'0 DUP ONLINE'!C188,ONLINE!$N:$N)</f>
        <v>0</v>
      </c>
      <c r="G188" s="9">
        <f>+SUMIF(ONLINE!$B:$B,'0 DUP ONLINE'!C188,ONLINE!$M:$M)</f>
        <v>0</v>
      </c>
      <c r="H188" s="9">
        <f>+SUMIF(ONLINE!$B:$B,'0 DUP ONLINE'!C188,ONLINE!$L:$L)</f>
        <v>0</v>
      </c>
      <c r="J188" s="15">
        <f>+IFERROR(VLOOKUP(C188,'0 DUP WORK'!$C$3:$C$701,1,FALSE),"")</f>
        <v>0</v>
      </c>
      <c r="K188" s="15" t="str">
        <f t="shared" si="5"/>
        <v>INPUT TAKEN</v>
      </c>
    </row>
    <row r="189" spans="1:11">
      <c r="A189" s="19">
        <v>187</v>
      </c>
      <c r="B189" s="8" t="e">
        <f t="array" ref="B189">+INDEX(ONLINE!$B$5:$B$5303,SMALL(IF($B$2=ONLINE!$U$5:$U$5303,ROW(ONLINE!$U$5:$U$5303)-ROW(ONLINE!$U$5)+1),A189))</f>
        <v>#NUM!</v>
      </c>
      <c r="C189" s="8">
        <f t="shared" si="4"/>
        <v>0</v>
      </c>
      <c r="D189" s="8" t="str">
        <f>+IFERROR(VLOOKUP(C189,ONLINE!$B$5:$C$5103,2,FALSE),"")</f>
        <v/>
      </c>
      <c r="E189" s="9">
        <f>+SUMIF(ONLINE!$B:$B,'0 DUP ONLINE'!C189,ONLINE!$K:$K)</f>
        <v>0</v>
      </c>
      <c r="F189" s="9">
        <f>+SUMIF(ONLINE!$B:$B,'0 DUP ONLINE'!C189,ONLINE!$N:$N)</f>
        <v>0</v>
      </c>
      <c r="G189" s="9">
        <f>+SUMIF(ONLINE!$B:$B,'0 DUP ONLINE'!C189,ONLINE!$M:$M)</f>
        <v>0</v>
      </c>
      <c r="H189" s="9">
        <f>+SUMIF(ONLINE!$B:$B,'0 DUP ONLINE'!C189,ONLINE!$L:$L)</f>
        <v>0</v>
      </c>
      <c r="J189" s="15">
        <f>+IFERROR(VLOOKUP(C189,'0 DUP WORK'!$C$3:$C$701,1,FALSE),"")</f>
        <v>0</v>
      </c>
      <c r="K189" s="15" t="str">
        <f t="shared" si="5"/>
        <v>INPUT TAKEN</v>
      </c>
    </row>
    <row r="190" spans="1:11">
      <c r="A190" s="19">
        <v>188</v>
      </c>
      <c r="B190" s="8" t="e">
        <f t="array" ref="B190">+INDEX(ONLINE!$B$5:$B$5303,SMALL(IF($B$2=ONLINE!$U$5:$U$5303,ROW(ONLINE!$U$5:$U$5303)-ROW(ONLINE!$U$5)+1),A190))</f>
        <v>#NUM!</v>
      </c>
      <c r="C190" s="8">
        <f t="shared" si="4"/>
        <v>0</v>
      </c>
      <c r="D190" s="8" t="str">
        <f>+IFERROR(VLOOKUP(C190,ONLINE!$B$5:$C$5103,2,FALSE),"")</f>
        <v/>
      </c>
      <c r="E190" s="9">
        <f>+SUMIF(ONLINE!$B:$B,'0 DUP ONLINE'!C190,ONLINE!$K:$K)</f>
        <v>0</v>
      </c>
      <c r="F190" s="9">
        <f>+SUMIF(ONLINE!$B:$B,'0 DUP ONLINE'!C190,ONLINE!$N:$N)</f>
        <v>0</v>
      </c>
      <c r="G190" s="9">
        <f>+SUMIF(ONLINE!$B:$B,'0 DUP ONLINE'!C190,ONLINE!$M:$M)</f>
        <v>0</v>
      </c>
      <c r="H190" s="9">
        <f>+SUMIF(ONLINE!$B:$B,'0 DUP ONLINE'!C190,ONLINE!$L:$L)</f>
        <v>0</v>
      </c>
      <c r="J190" s="15">
        <f>+IFERROR(VLOOKUP(C190,'0 DUP WORK'!$C$3:$C$701,1,FALSE),"")</f>
        <v>0</v>
      </c>
      <c r="K190" s="15" t="str">
        <f t="shared" si="5"/>
        <v>INPUT TAKEN</v>
      </c>
    </row>
    <row r="191" spans="1:11">
      <c r="A191" s="19">
        <v>189</v>
      </c>
      <c r="B191" s="8" t="e">
        <f t="array" ref="B191">+INDEX(ONLINE!$B$5:$B$5303,SMALL(IF($B$2=ONLINE!$U$5:$U$5303,ROW(ONLINE!$U$5:$U$5303)-ROW(ONLINE!$U$5)+1),A191))</f>
        <v>#NUM!</v>
      </c>
      <c r="C191" s="8">
        <f t="shared" si="4"/>
        <v>0</v>
      </c>
      <c r="D191" s="8" t="str">
        <f>+IFERROR(VLOOKUP(C191,ONLINE!$B$5:$C$5103,2,FALSE),"")</f>
        <v/>
      </c>
      <c r="E191" s="9">
        <f>+SUMIF(ONLINE!$B:$B,'0 DUP ONLINE'!C191,ONLINE!$K:$K)</f>
        <v>0</v>
      </c>
      <c r="F191" s="9">
        <f>+SUMIF(ONLINE!$B:$B,'0 DUP ONLINE'!C191,ONLINE!$N:$N)</f>
        <v>0</v>
      </c>
      <c r="G191" s="9">
        <f>+SUMIF(ONLINE!$B:$B,'0 DUP ONLINE'!C191,ONLINE!$M:$M)</f>
        <v>0</v>
      </c>
      <c r="H191" s="9">
        <f>+SUMIF(ONLINE!$B:$B,'0 DUP ONLINE'!C191,ONLINE!$L:$L)</f>
        <v>0</v>
      </c>
      <c r="J191" s="15">
        <f>+IFERROR(VLOOKUP(C191,'0 DUP WORK'!$C$3:$C$701,1,FALSE),"")</f>
        <v>0</v>
      </c>
      <c r="K191" s="15" t="str">
        <f t="shared" si="5"/>
        <v>INPUT TAKEN</v>
      </c>
    </row>
    <row r="192" spans="1:11">
      <c r="A192" s="19">
        <v>190</v>
      </c>
      <c r="B192" s="8" t="e">
        <f t="array" ref="B192">+INDEX(ONLINE!$B$5:$B$5303,SMALL(IF($B$2=ONLINE!$U$5:$U$5303,ROW(ONLINE!$U$5:$U$5303)-ROW(ONLINE!$U$5)+1),A192))</f>
        <v>#NUM!</v>
      </c>
      <c r="C192" s="8">
        <f t="shared" si="4"/>
        <v>0</v>
      </c>
      <c r="D192" s="8" t="str">
        <f>+IFERROR(VLOOKUP(C192,ONLINE!$B$5:$C$5103,2,FALSE),"")</f>
        <v/>
      </c>
      <c r="E192" s="9">
        <f>+SUMIF(ONLINE!$B:$B,'0 DUP ONLINE'!C192,ONLINE!$K:$K)</f>
        <v>0</v>
      </c>
      <c r="F192" s="9">
        <f>+SUMIF(ONLINE!$B:$B,'0 DUP ONLINE'!C192,ONLINE!$N:$N)</f>
        <v>0</v>
      </c>
      <c r="G192" s="9">
        <f>+SUMIF(ONLINE!$B:$B,'0 DUP ONLINE'!C192,ONLINE!$M:$M)</f>
        <v>0</v>
      </c>
      <c r="H192" s="9">
        <f>+SUMIF(ONLINE!$B:$B,'0 DUP ONLINE'!C192,ONLINE!$L:$L)</f>
        <v>0</v>
      </c>
      <c r="J192" s="15">
        <f>+IFERROR(VLOOKUP(C192,'0 DUP WORK'!$C$3:$C$701,1,FALSE),"")</f>
        <v>0</v>
      </c>
      <c r="K192" s="15" t="str">
        <f t="shared" si="5"/>
        <v>INPUT TAKEN</v>
      </c>
    </row>
    <row r="193" spans="1:11">
      <c r="A193" s="19">
        <v>191</v>
      </c>
      <c r="B193" s="8" t="e">
        <f t="array" ref="B193">+INDEX(ONLINE!$B$5:$B$5303,SMALL(IF($B$2=ONLINE!$U$5:$U$5303,ROW(ONLINE!$U$5:$U$5303)-ROW(ONLINE!$U$5)+1),A193))</f>
        <v>#NUM!</v>
      </c>
      <c r="C193" s="8">
        <f t="shared" si="4"/>
        <v>0</v>
      </c>
      <c r="D193" s="8" t="str">
        <f>+IFERROR(VLOOKUP(C193,ONLINE!$B$5:$C$5103,2,FALSE),"")</f>
        <v/>
      </c>
      <c r="E193" s="9">
        <f>+SUMIF(ONLINE!$B:$B,'0 DUP ONLINE'!C193,ONLINE!$K:$K)</f>
        <v>0</v>
      </c>
      <c r="F193" s="9">
        <f>+SUMIF(ONLINE!$B:$B,'0 DUP ONLINE'!C193,ONLINE!$N:$N)</f>
        <v>0</v>
      </c>
      <c r="G193" s="9">
        <f>+SUMIF(ONLINE!$B:$B,'0 DUP ONLINE'!C193,ONLINE!$M:$M)</f>
        <v>0</v>
      </c>
      <c r="H193" s="9">
        <f>+SUMIF(ONLINE!$B:$B,'0 DUP ONLINE'!C193,ONLINE!$L:$L)</f>
        <v>0</v>
      </c>
      <c r="J193" s="15">
        <f>+IFERROR(VLOOKUP(C193,'0 DUP WORK'!$C$3:$C$701,1,FALSE),"")</f>
        <v>0</v>
      </c>
      <c r="K193" s="15" t="str">
        <f t="shared" si="5"/>
        <v>INPUT TAKEN</v>
      </c>
    </row>
    <row r="194" spans="1:11">
      <c r="A194" s="19">
        <v>192</v>
      </c>
      <c r="B194" s="8" t="e">
        <f t="array" ref="B194">+INDEX(ONLINE!$B$5:$B$5303,SMALL(IF($B$2=ONLINE!$U$5:$U$5303,ROW(ONLINE!$U$5:$U$5303)-ROW(ONLINE!$U$5)+1),A194))</f>
        <v>#NUM!</v>
      </c>
      <c r="C194" s="8">
        <f t="shared" si="4"/>
        <v>0</v>
      </c>
      <c r="D194" s="8" t="str">
        <f>+IFERROR(VLOOKUP(C194,ONLINE!$B$5:$C$5103,2,FALSE),"")</f>
        <v/>
      </c>
      <c r="E194" s="9">
        <f>+SUMIF(ONLINE!$B:$B,'0 DUP ONLINE'!C194,ONLINE!$K:$K)</f>
        <v>0</v>
      </c>
      <c r="F194" s="9">
        <f>+SUMIF(ONLINE!$B:$B,'0 DUP ONLINE'!C194,ONLINE!$N:$N)</f>
        <v>0</v>
      </c>
      <c r="G194" s="9">
        <f>+SUMIF(ONLINE!$B:$B,'0 DUP ONLINE'!C194,ONLINE!$M:$M)</f>
        <v>0</v>
      </c>
      <c r="H194" s="9">
        <f>+SUMIF(ONLINE!$B:$B,'0 DUP ONLINE'!C194,ONLINE!$L:$L)</f>
        <v>0</v>
      </c>
      <c r="J194" s="15">
        <f>+IFERROR(VLOOKUP(C194,'0 DUP WORK'!$C$3:$C$701,1,FALSE),"")</f>
        <v>0</v>
      </c>
      <c r="K194" s="15" t="str">
        <f t="shared" si="5"/>
        <v>INPUT TAKEN</v>
      </c>
    </row>
    <row r="195" spans="1:11">
      <c r="A195" s="19">
        <v>193</v>
      </c>
      <c r="B195" s="8" t="e">
        <f t="array" ref="B195">+INDEX(ONLINE!$B$5:$B$5303,SMALL(IF($B$2=ONLINE!$U$5:$U$5303,ROW(ONLINE!$U$5:$U$5303)-ROW(ONLINE!$U$5)+1),A195))</f>
        <v>#NUM!</v>
      </c>
      <c r="C195" s="8">
        <f t="shared" si="4"/>
        <v>0</v>
      </c>
      <c r="D195" s="8" t="str">
        <f>+IFERROR(VLOOKUP(C195,ONLINE!$B$5:$C$5103,2,FALSE),"")</f>
        <v/>
      </c>
      <c r="E195" s="9">
        <f>+SUMIF(ONLINE!$B:$B,'0 DUP ONLINE'!C195,ONLINE!$K:$K)</f>
        <v>0</v>
      </c>
      <c r="F195" s="9">
        <f>+SUMIF(ONLINE!$B:$B,'0 DUP ONLINE'!C195,ONLINE!$N:$N)</f>
        <v>0</v>
      </c>
      <c r="G195" s="9">
        <f>+SUMIF(ONLINE!$B:$B,'0 DUP ONLINE'!C195,ONLINE!$M:$M)</f>
        <v>0</v>
      </c>
      <c r="H195" s="9">
        <f>+SUMIF(ONLINE!$B:$B,'0 DUP ONLINE'!C195,ONLINE!$L:$L)</f>
        <v>0</v>
      </c>
      <c r="J195" s="15">
        <f>+IFERROR(VLOOKUP(C195,'0 DUP WORK'!$C$3:$C$701,1,FALSE),"")</f>
        <v>0</v>
      </c>
      <c r="K195" s="15" t="str">
        <f t="shared" si="5"/>
        <v>INPUT TAKEN</v>
      </c>
    </row>
    <row r="196" spans="1:11">
      <c r="A196" s="19">
        <v>194</v>
      </c>
      <c r="B196" s="8" t="e">
        <f t="array" ref="B196">+INDEX(ONLINE!$B$5:$B$5303,SMALL(IF($B$2=ONLINE!$U$5:$U$5303,ROW(ONLINE!$U$5:$U$5303)-ROW(ONLINE!$U$5)+1),A196))</f>
        <v>#NUM!</v>
      </c>
      <c r="C196" s="8">
        <f t="shared" ref="C196:C259" si="6">+IFERROR(B196,0)</f>
        <v>0</v>
      </c>
      <c r="D196" s="8" t="str">
        <f>+IFERROR(VLOOKUP(C196,ONLINE!$B$5:$C$5103,2,FALSE),"")</f>
        <v/>
      </c>
      <c r="E196" s="9">
        <f>+SUMIF(ONLINE!$B:$B,'0 DUP ONLINE'!C196,ONLINE!$K:$K)</f>
        <v>0</v>
      </c>
      <c r="F196" s="9">
        <f>+SUMIF(ONLINE!$B:$B,'0 DUP ONLINE'!C196,ONLINE!$N:$N)</f>
        <v>0</v>
      </c>
      <c r="G196" s="9">
        <f>+SUMIF(ONLINE!$B:$B,'0 DUP ONLINE'!C196,ONLINE!$M:$M)</f>
        <v>0</v>
      </c>
      <c r="H196" s="9">
        <f>+SUMIF(ONLINE!$B:$B,'0 DUP ONLINE'!C196,ONLINE!$L:$L)</f>
        <v>0</v>
      </c>
      <c r="J196" s="15">
        <f>+IFERROR(VLOOKUP(C196,'0 DUP WORK'!$C$3:$C$701,1,FALSE),"")</f>
        <v>0</v>
      </c>
      <c r="K196" s="15" t="str">
        <f t="shared" ref="K196:K259" si="7">+IF(EXACT(J196,C196),"INPUT TAKEN","INPUT NOT TAKEN")</f>
        <v>INPUT TAKEN</v>
      </c>
    </row>
    <row r="197" spans="1:11">
      <c r="A197" s="19">
        <v>195</v>
      </c>
      <c r="B197" s="8" t="e">
        <f t="array" ref="B197">+INDEX(ONLINE!$B$5:$B$5303,SMALL(IF($B$2=ONLINE!$U$5:$U$5303,ROW(ONLINE!$U$5:$U$5303)-ROW(ONLINE!$U$5)+1),A197))</f>
        <v>#NUM!</v>
      </c>
      <c r="C197" s="8">
        <f t="shared" si="6"/>
        <v>0</v>
      </c>
      <c r="D197" s="8" t="str">
        <f>+IFERROR(VLOOKUP(C197,ONLINE!$B$5:$C$5103,2,FALSE),"")</f>
        <v/>
      </c>
      <c r="E197" s="9">
        <f>+SUMIF(ONLINE!$B:$B,'0 DUP ONLINE'!C197,ONLINE!$K:$K)</f>
        <v>0</v>
      </c>
      <c r="F197" s="9">
        <f>+SUMIF(ONLINE!$B:$B,'0 DUP ONLINE'!C197,ONLINE!$N:$N)</f>
        <v>0</v>
      </c>
      <c r="G197" s="9">
        <f>+SUMIF(ONLINE!$B:$B,'0 DUP ONLINE'!C197,ONLINE!$M:$M)</f>
        <v>0</v>
      </c>
      <c r="H197" s="9">
        <f>+SUMIF(ONLINE!$B:$B,'0 DUP ONLINE'!C197,ONLINE!$L:$L)</f>
        <v>0</v>
      </c>
      <c r="J197" s="15">
        <f>+IFERROR(VLOOKUP(C197,'0 DUP WORK'!$C$3:$C$701,1,FALSE),"")</f>
        <v>0</v>
      </c>
      <c r="K197" s="15" t="str">
        <f t="shared" si="7"/>
        <v>INPUT TAKEN</v>
      </c>
    </row>
    <row r="198" spans="1:11">
      <c r="A198" s="19">
        <v>196</v>
      </c>
      <c r="B198" s="8" t="e">
        <f t="array" ref="B198">+INDEX(ONLINE!$B$5:$B$5303,SMALL(IF($B$2=ONLINE!$U$5:$U$5303,ROW(ONLINE!$U$5:$U$5303)-ROW(ONLINE!$U$5)+1),A198))</f>
        <v>#NUM!</v>
      </c>
      <c r="C198" s="8">
        <f t="shared" si="6"/>
        <v>0</v>
      </c>
      <c r="D198" s="8" t="str">
        <f>+IFERROR(VLOOKUP(C198,ONLINE!$B$5:$C$5103,2,FALSE),"")</f>
        <v/>
      </c>
      <c r="E198" s="9">
        <f>+SUMIF(ONLINE!$B:$B,'0 DUP ONLINE'!C198,ONLINE!$K:$K)</f>
        <v>0</v>
      </c>
      <c r="F198" s="9">
        <f>+SUMIF(ONLINE!$B:$B,'0 DUP ONLINE'!C198,ONLINE!$N:$N)</f>
        <v>0</v>
      </c>
      <c r="G198" s="9">
        <f>+SUMIF(ONLINE!$B:$B,'0 DUP ONLINE'!C198,ONLINE!$M:$M)</f>
        <v>0</v>
      </c>
      <c r="H198" s="9">
        <f>+SUMIF(ONLINE!$B:$B,'0 DUP ONLINE'!C198,ONLINE!$L:$L)</f>
        <v>0</v>
      </c>
      <c r="J198" s="15">
        <f>+IFERROR(VLOOKUP(C198,'0 DUP WORK'!$C$3:$C$701,1,FALSE),"")</f>
        <v>0</v>
      </c>
      <c r="K198" s="15" t="str">
        <f t="shared" si="7"/>
        <v>INPUT TAKEN</v>
      </c>
    </row>
    <row r="199" spans="1:11">
      <c r="A199" s="19">
        <v>197</v>
      </c>
      <c r="B199" s="8" t="e">
        <f t="array" ref="B199">+INDEX(ONLINE!$B$5:$B$5303,SMALL(IF($B$2=ONLINE!$U$5:$U$5303,ROW(ONLINE!$U$5:$U$5303)-ROW(ONLINE!$U$5)+1),A199))</f>
        <v>#NUM!</v>
      </c>
      <c r="C199" s="8">
        <f t="shared" si="6"/>
        <v>0</v>
      </c>
      <c r="D199" s="8" t="str">
        <f>+IFERROR(VLOOKUP(C199,ONLINE!$B$5:$C$5103,2,FALSE),"")</f>
        <v/>
      </c>
      <c r="E199" s="9">
        <f>+SUMIF(ONLINE!$B:$B,'0 DUP ONLINE'!C199,ONLINE!$K:$K)</f>
        <v>0</v>
      </c>
      <c r="F199" s="9">
        <f>+SUMIF(ONLINE!$B:$B,'0 DUP ONLINE'!C199,ONLINE!$N:$N)</f>
        <v>0</v>
      </c>
      <c r="G199" s="9">
        <f>+SUMIF(ONLINE!$B:$B,'0 DUP ONLINE'!C199,ONLINE!$M:$M)</f>
        <v>0</v>
      </c>
      <c r="H199" s="9">
        <f>+SUMIF(ONLINE!$B:$B,'0 DUP ONLINE'!C199,ONLINE!$L:$L)</f>
        <v>0</v>
      </c>
      <c r="J199" s="15">
        <f>+IFERROR(VLOOKUP(C199,'0 DUP WORK'!$C$3:$C$701,1,FALSE),"")</f>
        <v>0</v>
      </c>
      <c r="K199" s="15" t="str">
        <f t="shared" si="7"/>
        <v>INPUT TAKEN</v>
      </c>
    </row>
    <row r="200" spans="1:11">
      <c r="A200" s="19">
        <v>198</v>
      </c>
      <c r="B200" s="8" t="e">
        <f t="array" ref="B200">+INDEX(ONLINE!$B$5:$B$5303,SMALL(IF($B$2=ONLINE!$U$5:$U$5303,ROW(ONLINE!$U$5:$U$5303)-ROW(ONLINE!$U$5)+1),A200))</f>
        <v>#NUM!</v>
      </c>
      <c r="C200" s="8">
        <f t="shared" si="6"/>
        <v>0</v>
      </c>
      <c r="D200" s="8" t="str">
        <f>+IFERROR(VLOOKUP(C200,ONLINE!$B$5:$C$5103,2,FALSE),"")</f>
        <v/>
      </c>
      <c r="E200" s="9">
        <f>+SUMIF(ONLINE!$B:$B,'0 DUP ONLINE'!C200,ONLINE!$K:$K)</f>
        <v>0</v>
      </c>
      <c r="F200" s="9">
        <f>+SUMIF(ONLINE!$B:$B,'0 DUP ONLINE'!C200,ONLINE!$N:$N)</f>
        <v>0</v>
      </c>
      <c r="G200" s="9">
        <f>+SUMIF(ONLINE!$B:$B,'0 DUP ONLINE'!C200,ONLINE!$M:$M)</f>
        <v>0</v>
      </c>
      <c r="H200" s="9">
        <f>+SUMIF(ONLINE!$B:$B,'0 DUP ONLINE'!C200,ONLINE!$L:$L)</f>
        <v>0</v>
      </c>
      <c r="J200" s="15">
        <f>+IFERROR(VLOOKUP(C200,'0 DUP WORK'!$C$3:$C$701,1,FALSE),"")</f>
        <v>0</v>
      </c>
      <c r="K200" s="15" t="str">
        <f t="shared" si="7"/>
        <v>INPUT TAKEN</v>
      </c>
    </row>
    <row r="201" spans="1:11">
      <c r="A201" s="19">
        <v>199</v>
      </c>
      <c r="B201" s="8" t="e">
        <f t="array" ref="B201">+INDEX(ONLINE!$B$5:$B$5303,SMALL(IF($B$2=ONLINE!$U$5:$U$5303,ROW(ONLINE!$U$5:$U$5303)-ROW(ONLINE!$U$5)+1),A201))</f>
        <v>#NUM!</v>
      </c>
      <c r="C201" s="8">
        <f t="shared" si="6"/>
        <v>0</v>
      </c>
      <c r="D201" s="8" t="str">
        <f>+IFERROR(VLOOKUP(C201,ONLINE!$B$5:$C$5103,2,FALSE),"")</f>
        <v/>
      </c>
      <c r="E201" s="9">
        <f>+SUMIF(ONLINE!$B:$B,'0 DUP ONLINE'!C201,ONLINE!$K:$K)</f>
        <v>0</v>
      </c>
      <c r="F201" s="9">
        <f>+SUMIF(ONLINE!$B:$B,'0 DUP ONLINE'!C201,ONLINE!$N:$N)</f>
        <v>0</v>
      </c>
      <c r="G201" s="9">
        <f>+SUMIF(ONLINE!$B:$B,'0 DUP ONLINE'!C201,ONLINE!$M:$M)</f>
        <v>0</v>
      </c>
      <c r="H201" s="9">
        <f>+SUMIF(ONLINE!$B:$B,'0 DUP ONLINE'!C201,ONLINE!$L:$L)</f>
        <v>0</v>
      </c>
      <c r="J201" s="15">
        <f>+IFERROR(VLOOKUP(C201,'0 DUP WORK'!$C$3:$C$701,1,FALSE),"")</f>
        <v>0</v>
      </c>
      <c r="K201" s="15" t="str">
        <f t="shared" si="7"/>
        <v>INPUT TAKEN</v>
      </c>
    </row>
    <row r="202" spans="1:11">
      <c r="A202" s="19">
        <v>200</v>
      </c>
      <c r="B202" s="8" t="e">
        <f t="array" ref="B202">+INDEX(ONLINE!$B$5:$B$5303,SMALL(IF($B$2=ONLINE!$U$5:$U$5303,ROW(ONLINE!$U$5:$U$5303)-ROW(ONLINE!$U$5)+1),A202))</f>
        <v>#NUM!</v>
      </c>
      <c r="C202" s="8">
        <f t="shared" si="6"/>
        <v>0</v>
      </c>
      <c r="D202" s="8" t="str">
        <f>+IFERROR(VLOOKUP(C202,ONLINE!$B$5:$C$5103,2,FALSE),"")</f>
        <v/>
      </c>
      <c r="E202" s="9">
        <f>+SUMIF(ONLINE!$B:$B,'0 DUP ONLINE'!C202,ONLINE!$K:$K)</f>
        <v>0</v>
      </c>
      <c r="F202" s="9">
        <f>+SUMIF(ONLINE!$B:$B,'0 DUP ONLINE'!C202,ONLINE!$N:$N)</f>
        <v>0</v>
      </c>
      <c r="G202" s="9">
        <f>+SUMIF(ONLINE!$B:$B,'0 DUP ONLINE'!C202,ONLINE!$M:$M)</f>
        <v>0</v>
      </c>
      <c r="H202" s="9">
        <f>+SUMIF(ONLINE!$B:$B,'0 DUP ONLINE'!C202,ONLINE!$L:$L)</f>
        <v>0</v>
      </c>
      <c r="J202" s="15">
        <f>+IFERROR(VLOOKUP(C202,'0 DUP WORK'!$C$3:$C$701,1,FALSE),"")</f>
        <v>0</v>
      </c>
      <c r="K202" s="15" t="str">
        <f t="shared" si="7"/>
        <v>INPUT TAKEN</v>
      </c>
    </row>
    <row r="203" spans="1:11">
      <c r="A203" s="19">
        <v>201</v>
      </c>
      <c r="B203" s="8" t="e">
        <f t="array" ref="B203">+INDEX(ONLINE!$B$5:$B$5303,SMALL(IF($B$2=ONLINE!$U$5:$U$5303,ROW(ONLINE!$U$5:$U$5303)-ROW(ONLINE!$U$5)+1),A203))</f>
        <v>#NUM!</v>
      </c>
      <c r="C203" s="8">
        <f t="shared" si="6"/>
        <v>0</v>
      </c>
      <c r="D203" s="8" t="str">
        <f>+IFERROR(VLOOKUP(C203,ONLINE!$B$5:$C$5103,2,FALSE),"")</f>
        <v/>
      </c>
      <c r="E203" s="9">
        <f>+SUMIF(ONLINE!$B:$B,'0 DUP ONLINE'!C203,ONLINE!$K:$K)</f>
        <v>0</v>
      </c>
      <c r="F203" s="9">
        <f>+SUMIF(ONLINE!$B:$B,'0 DUP ONLINE'!C203,ONLINE!$N:$N)</f>
        <v>0</v>
      </c>
      <c r="G203" s="9">
        <f>+SUMIF(ONLINE!$B:$B,'0 DUP ONLINE'!C203,ONLINE!$M:$M)</f>
        <v>0</v>
      </c>
      <c r="H203" s="9">
        <f>+SUMIF(ONLINE!$B:$B,'0 DUP ONLINE'!C203,ONLINE!$L:$L)</f>
        <v>0</v>
      </c>
      <c r="J203" s="15">
        <f>+IFERROR(VLOOKUP(C203,'0 DUP WORK'!$C$3:$C$701,1,FALSE),"")</f>
        <v>0</v>
      </c>
      <c r="K203" s="15" t="str">
        <f t="shared" si="7"/>
        <v>INPUT TAKEN</v>
      </c>
    </row>
    <row r="204" spans="1:11">
      <c r="A204" s="19">
        <v>202</v>
      </c>
      <c r="B204" s="8" t="e">
        <f t="array" ref="B204">+INDEX(ONLINE!$B$5:$B$5303,SMALL(IF($B$2=ONLINE!$U$5:$U$5303,ROW(ONLINE!$U$5:$U$5303)-ROW(ONLINE!$U$5)+1),A204))</f>
        <v>#NUM!</v>
      </c>
      <c r="C204" s="8">
        <f t="shared" si="6"/>
        <v>0</v>
      </c>
      <c r="D204" s="8" t="str">
        <f>+IFERROR(VLOOKUP(C204,ONLINE!$B$5:$C$5103,2,FALSE),"")</f>
        <v/>
      </c>
      <c r="E204" s="9">
        <f>+SUMIF(ONLINE!$B:$B,'0 DUP ONLINE'!C204,ONLINE!$K:$K)</f>
        <v>0</v>
      </c>
      <c r="F204" s="9">
        <f>+SUMIF(ONLINE!$B:$B,'0 DUP ONLINE'!C204,ONLINE!$N:$N)</f>
        <v>0</v>
      </c>
      <c r="G204" s="9">
        <f>+SUMIF(ONLINE!$B:$B,'0 DUP ONLINE'!C204,ONLINE!$M:$M)</f>
        <v>0</v>
      </c>
      <c r="H204" s="9">
        <f>+SUMIF(ONLINE!$B:$B,'0 DUP ONLINE'!C204,ONLINE!$L:$L)</f>
        <v>0</v>
      </c>
      <c r="J204" s="15">
        <f>+IFERROR(VLOOKUP(C204,'0 DUP WORK'!$C$3:$C$701,1,FALSE),"")</f>
        <v>0</v>
      </c>
      <c r="K204" s="15" t="str">
        <f t="shared" si="7"/>
        <v>INPUT TAKEN</v>
      </c>
    </row>
    <row r="205" spans="1:11">
      <c r="A205" s="19">
        <v>203</v>
      </c>
      <c r="B205" s="8" t="e">
        <f t="array" ref="B205">+INDEX(ONLINE!$B$5:$B$5303,SMALL(IF($B$2=ONLINE!$U$5:$U$5303,ROW(ONLINE!$U$5:$U$5303)-ROW(ONLINE!$U$5)+1),A205))</f>
        <v>#NUM!</v>
      </c>
      <c r="C205" s="8">
        <f t="shared" si="6"/>
        <v>0</v>
      </c>
      <c r="D205" s="8" t="str">
        <f>+IFERROR(VLOOKUP(C205,ONLINE!$B$5:$C$5103,2,FALSE),"")</f>
        <v/>
      </c>
      <c r="E205" s="9">
        <f>+SUMIF(ONLINE!$B:$B,'0 DUP ONLINE'!C205,ONLINE!$K:$K)</f>
        <v>0</v>
      </c>
      <c r="F205" s="9">
        <f>+SUMIF(ONLINE!$B:$B,'0 DUP ONLINE'!C205,ONLINE!$N:$N)</f>
        <v>0</v>
      </c>
      <c r="G205" s="9">
        <f>+SUMIF(ONLINE!$B:$B,'0 DUP ONLINE'!C205,ONLINE!$M:$M)</f>
        <v>0</v>
      </c>
      <c r="H205" s="9">
        <f>+SUMIF(ONLINE!$B:$B,'0 DUP ONLINE'!C205,ONLINE!$L:$L)</f>
        <v>0</v>
      </c>
      <c r="J205" s="15">
        <f>+IFERROR(VLOOKUP(C205,'0 DUP WORK'!$C$3:$C$701,1,FALSE),"")</f>
        <v>0</v>
      </c>
      <c r="K205" s="15" t="str">
        <f t="shared" si="7"/>
        <v>INPUT TAKEN</v>
      </c>
    </row>
    <row r="206" spans="1:11">
      <c r="A206" s="19">
        <v>204</v>
      </c>
      <c r="B206" s="8" t="e">
        <f t="array" ref="B206">+INDEX(ONLINE!$B$5:$B$5303,SMALL(IF($B$2=ONLINE!$U$5:$U$5303,ROW(ONLINE!$U$5:$U$5303)-ROW(ONLINE!$U$5)+1),A206))</f>
        <v>#NUM!</v>
      </c>
      <c r="C206" s="8">
        <f t="shared" si="6"/>
        <v>0</v>
      </c>
      <c r="D206" s="8" t="str">
        <f>+IFERROR(VLOOKUP(C206,ONLINE!$B$5:$C$5103,2,FALSE),"")</f>
        <v/>
      </c>
      <c r="E206" s="9">
        <f>+SUMIF(ONLINE!$B:$B,'0 DUP ONLINE'!C206,ONLINE!$K:$K)</f>
        <v>0</v>
      </c>
      <c r="F206" s="9">
        <f>+SUMIF(ONLINE!$B:$B,'0 DUP ONLINE'!C206,ONLINE!$N:$N)</f>
        <v>0</v>
      </c>
      <c r="G206" s="9">
        <f>+SUMIF(ONLINE!$B:$B,'0 DUP ONLINE'!C206,ONLINE!$M:$M)</f>
        <v>0</v>
      </c>
      <c r="H206" s="9">
        <f>+SUMIF(ONLINE!$B:$B,'0 DUP ONLINE'!C206,ONLINE!$L:$L)</f>
        <v>0</v>
      </c>
      <c r="J206" s="15">
        <f>+IFERROR(VLOOKUP(C206,'0 DUP WORK'!$C$3:$C$701,1,FALSE),"")</f>
        <v>0</v>
      </c>
      <c r="K206" s="15" t="str">
        <f t="shared" si="7"/>
        <v>INPUT TAKEN</v>
      </c>
    </row>
    <row r="207" spans="1:11">
      <c r="A207" s="19">
        <v>205</v>
      </c>
      <c r="B207" s="8" t="e">
        <f t="array" ref="B207">+INDEX(ONLINE!$B$5:$B$5303,SMALL(IF($B$2=ONLINE!$U$5:$U$5303,ROW(ONLINE!$U$5:$U$5303)-ROW(ONLINE!$U$5)+1),A207))</f>
        <v>#NUM!</v>
      </c>
      <c r="C207" s="8">
        <f t="shared" si="6"/>
        <v>0</v>
      </c>
      <c r="D207" s="8" t="str">
        <f>+IFERROR(VLOOKUP(C207,ONLINE!$B$5:$C$5103,2,FALSE),"")</f>
        <v/>
      </c>
      <c r="E207" s="9">
        <f>+SUMIF(ONLINE!$B:$B,'0 DUP ONLINE'!C207,ONLINE!$K:$K)</f>
        <v>0</v>
      </c>
      <c r="F207" s="9">
        <f>+SUMIF(ONLINE!$B:$B,'0 DUP ONLINE'!C207,ONLINE!$N:$N)</f>
        <v>0</v>
      </c>
      <c r="G207" s="9">
        <f>+SUMIF(ONLINE!$B:$B,'0 DUP ONLINE'!C207,ONLINE!$M:$M)</f>
        <v>0</v>
      </c>
      <c r="H207" s="9">
        <f>+SUMIF(ONLINE!$B:$B,'0 DUP ONLINE'!C207,ONLINE!$L:$L)</f>
        <v>0</v>
      </c>
      <c r="J207" s="15">
        <f>+IFERROR(VLOOKUP(C207,'0 DUP WORK'!$C$3:$C$701,1,FALSE),"")</f>
        <v>0</v>
      </c>
      <c r="K207" s="15" t="str">
        <f t="shared" si="7"/>
        <v>INPUT TAKEN</v>
      </c>
    </row>
    <row r="208" spans="1:11">
      <c r="A208" s="19">
        <v>206</v>
      </c>
      <c r="B208" s="8" t="e">
        <f t="array" ref="B208">+INDEX(ONLINE!$B$5:$B$5303,SMALL(IF($B$2=ONLINE!$U$5:$U$5303,ROW(ONLINE!$U$5:$U$5303)-ROW(ONLINE!$U$5)+1),A208))</f>
        <v>#NUM!</v>
      </c>
      <c r="C208" s="8">
        <f t="shared" si="6"/>
        <v>0</v>
      </c>
      <c r="D208" s="8" t="str">
        <f>+IFERROR(VLOOKUP(C208,ONLINE!$B$5:$C$5103,2,FALSE),"")</f>
        <v/>
      </c>
      <c r="E208" s="9">
        <f>+SUMIF(ONLINE!$B:$B,'0 DUP ONLINE'!C208,ONLINE!$K:$K)</f>
        <v>0</v>
      </c>
      <c r="F208" s="9">
        <f>+SUMIF(ONLINE!$B:$B,'0 DUP ONLINE'!C208,ONLINE!$N:$N)</f>
        <v>0</v>
      </c>
      <c r="G208" s="9">
        <f>+SUMIF(ONLINE!$B:$B,'0 DUP ONLINE'!C208,ONLINE!$M:$M)</f>
        <v>0</v>
      </c>
      <c r="H208" s="9">
        <f>+SUMIF(ONLINE!$B:$B,'0 DUP ONLINE'!C208,ONLINE!$L:$L)</f>
        <v>0</v>
      </c>
      <c r="J208" s="15">
        <f>+IFERROR(VLOOKUP(C208,'0 DUP WORK'!$C$3:$C$701,1,FALSE),"")</f>
        <v>0</v>
      </c>
      <c r="K208" s="15" t="str">
        <f t="shared" si="7"/>
        <v>INPUT TAKEN</v>
      </c>
    </row>
    <row r="209" spans="1:11">
      <c r="A209" s="19">
        <v>207</v>
      </c>
      <c r="B209" s="8" t="e">
        <f t="array" ref="B209">+INDEX(ONLINE!$B$5:$B$5303,SMALL(IF($B$2=ONLINE!$U$5:$U$5303,ROW(ONLINE!$U$5:$U$5303)-ROW(ONLINE!$U$5)+1),A209))</f>
        <v>#NUM!</v>
      </c>
      <c r="C209" s="8">
        <f t="shared" si="6"/>
        <v>0</v>
      </c>
      <c r="D209" s="8" t="str">
        <f>+IFERROR(VLOOKUP(C209,ONLINE!$B$5:$C$5103,2,FALSE),"")</f>
        <v/>
      </c>
      <c r="E209" s="9">
        <f>+SUMIF(ONLINE!$B:$B,'0 DUP ONLINE'!C209,ONLINE!$K:$K)</f>
        <v>0</v>
      </c>
      <c r="F209" s="9">
        <f>+SUMIF(ONLINE!$B:$B,'0 DUP ONLINE'!C209,ONLINE!$N:$N)</f>
        <v>0</v>
      </c>
      <c r="G209" s="9">
        <f>+SUMIF(ONLINE!$B:$B,'0 DUP ONLINE'!C209,ONLINE!$M:$M)</f>
        <v>0</v>
      </c>
      <c r="H209" s="9">
        <f>+SUMIF(ONLINE!$B:$B,'0 DUP ONLINE'!C209,ONLINE!$L:$L)</f>
        <v>0</v>
      </c>
      <c r="J209" s="15">
        <f>+IFERROR(VLOOKUP(C209,'0 DUP WORK'!$C$3:$C$701,1,FALSE),"")</f>
        <v>0</v>
      </c>
      <c r="K209" s="15" t="str">
        <f t="shared" si="7"/>
        <v>INPUT TAKEN</v>
      </c>
    </row>
    <row r="210" spans="1:11">
      <c r="A210" s="19">
        <v>208</v>
      </c>
      <c r="B210" s="8" t="e">
        <f t="array" ref="B210">+INDEX(ONLINE!$B$5:$B$5303,SMALL(IF($B$2=ONLINE!$U$5:$U$5303,ROW(ONLINE!$U$5:$U$5303)-ROW(ONLINE!$U$5)+1),A210))</f>
        <v>#NUM!</v>
      </c>
      <c r="C210" s="8">
        <f t="shared" si="6"/>
        <v>0</v>
      </c>
      <c r="D210" s="8" t="str">
        <f>+IFERROR(VLOOKUP(C210,ONLINE!$B$5:$C$5103,2,FALSE),"")</f>
        <v/>
      </c>
      <c r="E210" s="9">
        <f>+SUMIF(ONLINE!$B:$B,'0 DUP ONLINE'!C210,ONLINE!$K:$K)</f>
        <v>0</v>
      </c>
      <c r="F210" s="9">
        <f>+SUMIF(ONLINE!$B:$B,'0 DUP ONLINE'!C210,ONLINE!$N:$N)</f>
        <v>0</v>
      </c>
      <c r="G210" s="9">
        <f>+SUMIF(ONLINE!$B:$B,'0 DUP ONLINE'!C210,ONLINE!$M:$M)</f>
        <v>0</v>
      </c>
      <c r="H210" s="9">
        <f>+SUMIF(ONLINE!$B:$B,'0 DUP ONLINE'!C210,ONLINE!$L:$L)</f>
        <v>0</v>
      </c>
      <c r="J210" s="15">
        <f>+IFERROR(VLOOKUP(C210,'0 DUP WORK'!$C$3:$C$701,1,FALSE),"")</f>
        <v>0</v>
      </c>
      <c r="K210" s="15" t="str">
        <f t="shared" si="7"/>
        <v>INPUT TAKEN</v>
      </c>
    </row>
    <row r="211" spans="1:11">
      <c r="A211" s="19">
        <v>209</v>
      </c>
      <c r="B211" s="8" t="e">
        <f t="array" ref="B211">+INDEX(ONLINE!$B$5:$B$5303,SMALL(IF($B$2=ONLINE!$U$5:$U$5303,ROW(ONLINE!$U$5:$U$5303)-ROW(ONLINE!$U$5)+1),A211))</f>
        <v>#NUM!</v>
      </c>
      <c r="C211" s="8">
        <f t="shared" si="6"/>
        <v>0</v>
      </c>
      <c r="D211" s="8" t="str">
        <f>+IFERROR(VLOOKUP(C211,ONLINE!$B$5:$C$5103,2,FALSE),"")</f>
        <v/>
      </c>
      <c r="E211" s="9">
        <f>+SUMIF(ONLINE!$B:$B,'0 DUP ONLINE'!C211,ONLINE!$K:$K)</f>
        <v>0</v>
      </c>
      <c r="F211" s="9">
        <f>+SUMIF(ONLINE!$B:$B,'0 DUP ONLINE'!C211,ONLINE!$N:$N)</f>
        <v>0</v>
      </c>
      <c r="G211" s="9">
        <f>+SUMIF(ONLINE!$B:$B,'0 DUP ONLINE'!C211,ONLINE!$M:$M)</f>
        <v>0</v>
      </c>
      <c r="H211" s="9">
        <f>+SUMIF(ONLINE!$B:$B,'0 DUP ONLINE'!C211,ONLINE!$L:$L)</f>
        <v>0</v>
      </c>
      <c r="J211" s="15">
        <f>+IFERROR(VLOOKUP(C211,'0 DUP WORK'!$C$3:$C$701,1,FALSE),"")</f>
        <v>0</v>
      </c>
      <c r="K211" s="15" t="str">
        <f t="shared" si="7"/>
        <v>INPUT TAKEN</v>
      </c>
    </row>
    <row r="212" spans="1:11">
      <c r="A212" s="19">
        <v>210</v>
      </c>
      <c r="B212" s="8" t="e">
        <f t="array" ref="B212">+INDEX(ONLINE!$B$5:$B$5303,SMALL(IF($B$2=ONLINE!$U$5:$U$5303,ROW(ONLINE!$U$5:$U$5303)-ROW(ONLINE!$U$5)+1),A212))</f>
        <v>#NUM!</v>
      </c>
      <c r="C212" s="8">
        <f t="shared" si="6"/>
        <v>0</v>
      </c>
      <c r="D212" s="8" t="str">
        <f>+IFERROR(VLOOKUP(C212,ONLINE!$B$5:$C$5103,2,FALSE),"")</f>
        <v/>
      </c>
      <c r="E212" s="9">
        <f>+SUMIF(ONLINE!$B:$B,'0 DUP ONLINE'!C212,ONLINE!$K:$K)</f>
        <v>0</v>
      </c>
      <c r="F212" s="9">
        <f>+SUMIF(ONLINE!$B:$B,'0 DUP ONLINE'!C212,ONLINE!$N:$N)</f>
        <v>0</v>
      </c>
      <c r="G212" s="9">
        <f>+SUMIF(ONLINE!$B:$B,'0 DUP ONLINE'!C212,ONLINE!$M:$M)</f>
        <v>0</v>
      </c>
      <c r="H212" s="9">
        <f>+SUMIF(ONLINE!$B:$B,'0 DUP ONLINE'!C212,ONLINE!$L:$L)</f>
        <v>0</v>
      </c>
      <c r="J212" s="15">
        <f>+IFERROR(VLOOKUP(C212,'0 DUP WORK'!$C$3:$C$701,1,FALSE),"")</f>
        <v>0</v>
      </c>
      <c r="K212" s="15" t="str">
        <f t="shared" si="7"/>
        <v>INPUT TAKEN</v>
      </c>
    </row>
    <row r="213" spans="1:11">
      <c r="A213" s="19">
        <v>211</v>
      </c>
      <c r="B213" s="8" t="e">
        <f t="array" ref="B213">+INDEX(ONLINE!$B$5:$B$5303,SMALL(IF($B$2=ONLINE!$U$5:$U$5303,ROW(ONLINE!$U$5:$U$5303)-ROW(ONLINE!$U$5)+1),A213))</f>
        <v>#NUM!</v>
      </c>
      <c r="C213" s="8">
        <f t="shared" si="6"/>
        <v>0</v>
      </c>
      <c r="D213" s="8" t="str">
        <f>+IFERROR(VLOOKUP(C213,ONLINE!$B$5:$C$5103,2,FALSE),"")</f>
        <v/>
      </c>
      <c r="E213" s="9">
        <f>+SUMIF(ONLINE!$B:$B,'0 DUP ONLINE'!C213,ONLINE!$K:$K)</f>
        <v>0</v>
      </c>
      <c r="F213" s="9">
        <f>+SUMIF(ONLINE!$B:$B,'0 DUP ONLINE'!C213,ONLINE!$N:$N)</f>
        <v>0</v>
      </c>
      <c r="G213" s="9">
        <f>+SUMIF(ONLINE!$B:$B,'0 DUP ONLINE'!C213,ONLINE!$M:$M)</f>
        <v>0</v>
      </c>
      <c r="H213" s="9">
        <f>+SUMIF(ONLINE!$B:$B,'0 DUP ONLINE'!C213,ONLINE!$L:$L)</f>
        <v>0</v>
      </c>
      <c r="J213" s="15">
        <f>+IFERROR(VLOOKUP(C213,'0 DUP WORK'!$C$3:$C$701,1,FALSE),"")</f>
        <v>0</v>
      </c>
      <c r="K213" s="15" t="str">
        <f t="shared" si="7"/>
        <v>INPUT TAKEN</v>
      </c>
    </row>
    <row r="214" spans="1:11">
      <c r="A214" s="19">
        <v>212</v>
      </c>
      <c r="B214" s="8" t="e">
        <f t="array" ref="B214">+INDEX(ONLINE!$B$5:$B$5303,SMALL(IF($B$2=ONLINE!$U$5:$U$5303,ROW(ONLINE!$U$5:$U$5303)-ROW(ONLINE!$U$5)+1),A214))</f>
        <v>#NUM!</v>
      </c>
      <c r="C214" s="8">
        <f t="shared" si="6"/>
        <v>0</v>
      </c>
      <c r="D214" s="8" t="str">
        <f>+IFERROR(VLOOKUP(C214,ONLINE!$B$5:$C$5103,2,FALSE),"")</f>
        <v/>
      </c>
      <c r="E214" s="9">
        <f>+SUMIF(ONLINE!$B:$B,'0 DUP ONLINE'!C214,ONLINE!$K:$K)</f>
        <v>0</v>
      </c>
      <c r="F214" s="9">
        <f>+SUMIF(ONLINE!$B:$B,'0 DUP ONLINE'!C214,ONLINE!$N:$N)</f>
        <v>0</v>
      </c>
      <c r="G214" s="9">
        <f>+SUMIF(ONLINE!$B:$B,'0 DUP ONLINE'!C214,ONLINE!$M:$M)</f>
        <v>0</v>
      </c>
      <c r="H214" s="9">
        <f>+SUMIF(ONLINE!$B:$B,'0 DUP ONLINE'!C214,ONLINE!$L:$L)</f>
        <v>0</v>
      </c>
      <c r="J214" s="15">
        <f>+IFERROR(VLOOKUP(C214,'0 DUP WORK'!$C$3:$C$701,1,FALSE),"")</f>
        <v>0</v>
      </c>
      <c r="K214" s="15" t="str">
        <f t="shared" si="7"/>
        <v>INPUT TAKEN</v>
      </c>
    </row>
    <row r="215" spans="1:11">
      <c r="A215" s="19">
        <v>213</v>
      </c>
      <c r="B215" s="8" t="e">
        <f t="array" ref="B215">+INDEX(ONLINE!$B$5:$B$5303,SMALL(IF($B$2=ONLINE!$U$5:$U$5303,ROW(ONLINE!$U$5:$U$5303)-ROW(ONLINE!$U$5)+1),A215))</f>
        <v>#NUM!</v>
      </c>
      <c r="C215" s="8">
        <f t="shared" si="6"/>
        <v>0</v>
      </c>
      <c r="D215" s="8" t="str">
        <f>+IFERROR(VLOOKUP(C215,ONLINE!$B$5:$C$5103,2,FALSE),"")</f>
        <v/>
      </c>
      <c r="E215" s="9">
        <f>+SUMIF(ONLINE!$B:$B,'0 DUP ONLINE'!C215,ONLINE!$K:$K)</f>
        <v>0</v>
      </c>
      <c r="F215" s="9">
        <f>+SUMIF(ONLINE!$B:$B,'0 DUP ONLINE'!C215,ONLINE!$N:$N)</f>
        <v>0</v>
      </c>
      <c r="G215" s="9">
        <f>+SUMIF(ONLINE!$B:$B,'0 DUP ONLINE'!C215,ONLINE!$M:$M)</f>
        <v>0</v>
      </c>
      <c r="H215" s="9">
        <f>+SUMIF(ONLINE!$B:$B,'0 DUP ONLINE'!C215,ONLINE!$L:$L)</f>
        <v>0</v>
      </c>
      <c r="J215" s="15">
        <f>+IFERROR(VLOOKUP(C215,'0 DUP WORK'!$C$3:$C$701,1,FALSE),"")</f>
        <v>0</v>
      </c>
      <c r="K215" s="15" t="str">
        <f t="shared" si="7"/>
        <v>INPUT TAKEN</v>
      </c>
    </row>
    <row r="216" spans="1:11">
      <c r="A216" s="19">
        <v>214</v>
      </c>
      <c r="B216" s="8" t="e">
        <f t="array" ref="B216">+INDEX(ONLINE!$B$5:$B$5303,SMALL(IF($B$2=ONLINE!$U$5:$U$5303,ROW(ONLINE!$U$5:$U$5303)-ROW(ONLINE!$U$5)+1),A216))</f>
        <v>#NUM!</v>
      </c>
      <c r="C216" s="8">
        <f t="shared" si="6"/>
        <v>0</v>
      </c>
      <c r="D216" s="8" t="str">
        <f>+IFERROR(VLOOKUP(C216,ONLINE!$B$5:$C$5103,2,FALSE),"")</f>
        <v/>
      </c>
      <c r="E216" s="9">
        <f>+SUMIF(ONLINE!$B:$B,'0 DUP ONLINE'!C216,ONLINE!$K:$K)</f>
        <v>0</v>
      </c>
      <c r="F216" s="9">
        <f>+SUMIF(ONLINE!$B:$B,'0 DUP ONLINE'!C216,ONLINE!$N:$N)</f>
        <v>0</v>
      </c>
      <c r="G216" s="9">
        <f>+SUMIF(ONLINE!$B:$B,'0 DUP ONLINE'!C216,ONLINE!$M:$M)</f>
        <v>0</v>
      </c>
      <c r="H216" s="9">
        <f>+SUMIF(ONLINE!$B:$B,'0 DUP ONLINE'!C216,ONLINE!$L:$L)</f>
        <v>0</v>
      </c>
      <c r="J216" s="15">
        <f>+IFERROR(VLOOKUP(C216,'0 DUP WORK'!$C$3:$C$701,1,FALSE),"")</f>
        <v>0</v>
      </c>
      <c r="K216" s="15" t="str">
        <f t="shared" si="7"/>
        <v>INPUT TAKEN</v>
      </c>
    </row>
    <row r="217" spans="1:11">
      <c r="A217" s="19">
        <v>215</v>
      </c>
      <c r="B217" s="8" t="e">
        <f t="array" ref="B217">+INDEX(ONLINE!$B$5:$B$5303,SMALL(IF($B$2=ONLINE!$U$5:$U$5303,ROW(ONLINE!$U$5:$U$5303)-ROW(ONLINE!$U$5)+1),A217))</f>
        <v>#NUM!</v>
      </c>
      <c r="C217" s="8">
        <f t="shared" si="6"/>
        <v>0</v>
      </c>
      <c r="D217" s="8" t="str">
        <f>+IFERROR(VLOOKUP(C217,ONLINE!$B$5:$C$5103,2,FALSE),"")</f>
        <v/>
      </c>
      <c r="E217" s="9">
        <f>+SUMIF(ONLINE!$B:$B,'0 DUP ONLINE'!C217,ONLINE!$K:$K)</f>
        <v>0</v>
      </c>
      <c r="F217" s="9">
        <f>+SUMIF(ONLINE!$B:$B,'0 DUP ONLINE'!C217,ONLINE!$N:$N)</f>
        <v>0</v>
      </c>
      <c r="G217" s="9">
        <f>+SUMIF(ONLINE!$B:$B,'0 DUP ONLINE'!C217,ONLINE!$M:$M)</f>
        <v>0</v>
      </c>
      <c r="H217" s="9">
        <f>+SUMIF(ONLINE!$B:$B,'0 DUP ONLINE'!C217,ONLINE!$L:$L)</f>
        <v>0</v>
      </c>
      <c r="J217" s="15">
        <f>+IFERROR(VLOOKUP(C217,'0 DUP WORK'!$C$3:$C$701,1,FALSE),"")</f>
        <v>0</v>
      </c>
      <c r="K217" s="15" t="str">
        <f t="shared" si="7"/>
        <v>INPUT TAKEN</v>
      </c>
    </row>
    <row r="218" spans="1:11">
      <c r="A218" s="19">
        <v>216</v>
      </c>
      <c r="B218" s="8" t="e">
        <f t="array" ref="B218">+INDEX(ONLINE!$B$5:$B$5303,SMALL(IF($B$2=ONLINE!$U$5:$U$5303,ROW(ONLINE!$U$5:$U$5303)-ROW(ONLINE!$U$5)+1),A218))</f>
        <v>#NUM!</v>
      </c>
      <c r="C218" s="8">
        <f t="shared" si="6"/>
        <v>0</v>
      </c>
      <c r="D218" s="8" t="str">
        <f>+IFERROR(VLOOKUP(C218,ONLINE!$B$5:$C$5103,2,FALSE),"")</f>
        <v/>
      </c>
      <c r="E218" s="9">
        <f>+SUMIF(ONLINE!$B:$B,'0 DUP ONLINE'!C218,ONLINE!$K:$K)</f>
        <v>0</v>
      </c>
      <c r="F218" s="9">
        <f>+SUMIF(ONLINE!$B:$B,'0 DUP ONLINE'!C218,ONLINE!$N:$N)</f>
        <v>0</v>
      </c>
      <c r="G218" s="9">
        <f>+SUMIF(ONLINE!$B:$B,'0 DUP ONLINE'!C218,ONLINE!$M:$M)</f>
        <v>0</v>
      </c>
      <c r="H218" s="9">
        <f>+SUMIF(ONLINE!$B:$B,'0 DUP ONLINE'!C218,ONLINE!$L:$L)</f>
        <v>0</v>
      </c>
      <c r="J218" s="15">
        <f>+IFERROR(VLOOKUP(C218,'0 DUP WORK'!$C$3:$C$701,1,FALSE),"")</f>
        <v>0</v>
      </c>
      <c r="K218" s="15" t="str">
        <f t="shared" si="7"/>
        <v>INPUT TAKEN</v>
      </c>
    </row>
    <row r="219" spans="1:11">
      <c r="A219" s="19">
        <v>217</v>
      </c>
      <c r="B219" s="8" t="e">
        <f t="array" ref="B219">+INDEX(ONLINE!$B$5:$B$5303,SMALL(IF($B$2=ONLINE!$U$5:$U$5303,ROW(ONLINE!$U$5:$U$5303)-ROW(ONLINE!$U$5)+1),A219))</f>
        <v>#NUM!</v>
      </c>
      <c r="C219" s="8">
        <f t="shared" si="6"/>
        <v>0</v>
      </c>
      <c r="D219" s="8" t="str">
        <f>+IFERROR(VLOOKUP(C219,ONLINE!$B$5:$C$5103,2,FALSE),"")</f>
        <v/>
      </c>
      <c r="E219" s="9">
        <f>+SUMIF(ONLINE!$B:$B,'0 DUP ONLINE'!C219,ONLINE!$K:$K)</f>
        <v>0</v>
      </c>
      <c r="F219" s="9">
        <f>+SUMIF(ONLINE!$B:$B,'0 DUP ONLINE'!C219,ONLINE!$N:$N)</f>
        <v>0</v>
      </c>
      <c r="G219" s="9">
        <f>+SUMIF(ONLINE!$B:$B,'0 DUP ONLINE'!C219,ONLINE!$M:$M)</f>
        <v>0</v>
      </c>
      <c r="H219" s="9">
        <f>+SUMIF(ONLINE!$B:$B,'0 DUP ONLINE'!C219,ONLINE!$L:$L)</f>
        <v>0</v>
      </c>
      <c r="J219" s="15">
        <f>+IFERROR(VLOOKUP(C219,'0 DUP WORK'!$C$3:$C$701,1,FALSE),"")</f>
        <v>0</v>
      </c>
      <c r="K219" s="15" t="str">
        <f t="shared" si="7"/>
        <v>INPUT TAKEN</v>
      </c>
    </row>
    <row r="220" spans="1:11">
      <c r="A220" s="19">
        <v>218</v>
      </c>
      <c r="B220" s="8" t="e">
        <f t="array" ref="B220">+INDEX(ONLINE!$B$5:$B$5303,SMALL(IF($B$2=ONLINE!$U$5:$U$5303,ROW(ONLINE!$U$5:$U$5303)-ROW(ONLINE!$U$5)+1),A220))</f>
        <v>#NUM!</v>
      </c>
      <c r="C220" s="8">
        <f t="shared" si="6"/>
        <v>0</v>
      </c>
      <c r="D220" s="8" t="str">
        <f>+IFERROR(VLOOKUP(C220,ONLINE!$B$5:$C$5103,2,FALSE),"")</f>
        <v/>
      </c>
      <c r="E220" s="9">
        <f>+SUMIF(ONLINE!$B:$B,'0 DUP ONLINE'!C220,ONLINE!$K:$K)</f>
        <v>0</v>
      </c>
      <c r="F220" s="9">
        <f>+SUMIF(ONLINE!$B:$B,'0 DUP ONLINE'!C220,ONLINE!$N:$N)</f>
        <v>0</v>
      </c>
      <c r="G220" s="9">
        <f>+SUMIF(ONLINE!$B:$B,'0 DUP ONLINE'!C220,ONLINE!$M:$M)</f>
        <v>0</v>
      </c>
      <c r="H220" s="9">
        <f>+SUMIF(ONLINE!$B:$B,'0 DUP ONLINE'!C220,ONLINE!$L:$L)</f>
        <v>0</v>
      </c>
      <c r="J220" s="15">
        <f>+IFERROR(VLOOKUP(C220,'0 DUP WORK'!$C$3:$C$701,1,FALSE),"")</f>
        <v>0</v>
      </c>
      <c r="K220" s="15" t="str">
        <f t="shared" si="7"/>
        <v>INPUT TAKEN</v>
      </c>
    </row>
    <row r="221" spans="1:11">
      <c r="A221" s="19">
        <v>219</v>
      </c>
      <c r="B221" s="8" t="e">
        <f t="array" ref="B221">+INDEX(ONLINE!$B$5:$B$5303,SMALL(IF($B$2=ONLINE!$U$5:$U$5303,ROW(ONLINE!$U$5:$U$5303)-ROW(ONLINE!$U$5)+1),A221))</f>
        <v>#NUM!</v>
      </c>
      <c r="C221" s="8">
        <f t="shared" si="6"/>
        <v>0</v>
      </c>
      <c r="D221" s="8" t="str">
        <f>+IFERROR(VLOOKUP(C221,ONLINE!$B$5:$C$5103,2,FALSE),"")</f>
        <v/>
      </c>
      <c r="E221" s="9">
        <f>+SUMIF(ONLINE!$B:$B,'0 DUP ONLINE'!C221,ONLINE!$K:$K)</f>
        <v>0</v>
      </c>
      <c r="F221" s="9">
        <f>+SUMIF(ONLINE!$B:$B,'0 DUP ONLINE'!C221,ONLINE!$N:$N)</f>
        <v>0</v>
      </c>
      <c r="G221" s="9">
        <f>+SUMIF(ONLINE!$B:$B,'0 DUP ONLINE'!C221,ONLINE!$M:$M)</f>
        <v>0</v>
      </c>
      <c r="H221" s="9">
        <f>+SUMIF(ONLINE!$B:$B,'0 DUP ONLINE'!C221,ONLINE!$L:$L)</f>
        <v>0</v>
      </c>
      <c r="J221" s="15">
        <f>+IFERROR(VLOOKUP(C221,'0 DUP WORK'!$C$3:$C$701,1,FALSE),"")</f>
        <v>0</v>
      </c>
      <c r="K221" s="15" t="str">
        <f t="shared" si="7"/>
        <v>INPUT TAKEN</v>
      </c>
    </row>
    <row r="222" spans="1:11">
      <c r="A222" s="19">
        <v>220</v>
      </c>
      <c r="B222" s="8" t="e">
        <f t="array" ref="B222">+INDEX(ONLINE!$B$5:$B$5303,SMALL(IF($B$2=ONLINE!$U$5:$U$5303,ROW(ONLINE!$U$5:$U$5303)-ROW(ONLINE!$U$5)+1),A222))</f>
        <v>#NUM!</v>
      </c>
      <c r="C222" s="8">
        <f t="shared" si="6"/>
        <v>0</v>
      </c>
      <c r="D222" s="8" t="str">
        <f>+IFERROR(VLOOKUP(C222,ONLINE!$B$5:$C$5103,2,FALSE),"")</f>
        <v/>
      </c>
      <c r="E222" s="9">
        <f>+SUMIF(ONLINE!$B:$B,'0 DUP ONLINE'!C222,ONLINE!$K:$K)</f>
        <v>0</v>
      </c>
      <c r="F222" s="9">
        <f>+SUMIF(ONLINE!$B:$B,'0 DUP ONLINE'!C222,ONLINE!$N:$N)</f>
        <v>0</v>
      </c>
      <c r="G222" s="9">
        <f>+SUMIF(ONLINE!$B:$B,'0 DUP ONLINE'!C222,ONLINE!$M:$M)</f>
        <v>0</v>
      </c>
      <c r="H222" s="9">
        <f>+SUMIF(ONLINE!$B:$B,'0 DUP ONLINE'!C222,ONLINE!$L:$L)</f>
        <v>0</v>
      </c>
      <c r="J222" s="15">
        <f>+IFERROR(VLOOKUP(C222,'0 DUP WORK'!$C$3:$C$701,1,FALSE),"")</f>
        <v>0</v>
      </c>
      <c r="K222" s="15" t="str">
        <f t="shared" si="7"/>
        <v>INPUT TAKEN</v>
      </c>
    </row>
    <row r="223" spans="1:11">
      <c r="A223" s="19">
        <v>221</v>
      </c>
      <c r="B223" s="8" t="e">
        <f t="array" ref="B223">+INDEX(ONLINE!$B$5:$B$5303,SMALL(IF($B$2=ONLINE!$U$5:$U$5303,ROW(ONLINE!$U$5:$U$5303)-ROW(ONLINE!$U$5)+1),A223))</f>
        <v>#NUM!</v>
      </c>
      <c r="C223" s="8">
        <f t="shared" si="6"/>
        <v>0</v>
      </c>
      <c r="D223" s="8" t="str">
        <f>+IFERROR(VLOOKUP(C223,ONLINE!$B$5:$C$5103,2,FALSE),"")</f>
        <v/>
      </c>
      <c r="E223" s="9">
        <f>+SUMIF(ONLINE!$B:$B,'0 DUP ONLINE'!C223,ONLINE!$K:$K)</f>
        <v>0</v>
      </c>
      <c r="F223" s="9">
        <f>+SUMIF(ONLINE!$B:$B,'0 DUP ONLINE'!C223,ONLINE!$N:$N)</f>
        <v>0</v>
      </c>
      <c r="G223" s="9">
        <f>+SUMIF(ONLINE!$B:$B,'0 DUP ONLINE'!C223,ONLINE!$M:$M)</f>
        <v>0</v>
      </c>
      <c r="H223" s="9">
        <f>+SUMIF(ONLINE!$B:$B,'0 DUP ONLINE'!C223,ONLINE!$L:$L)</f>
        <v>0</v>
      </c>
      <c r="J223" s="15">
        <f>+IFERROR(VLOOKUP(C223,'0 DUP WORK'!$C$3:$C$701,1,FALSE),"")</f>
        <v>0</v>
      </c>
      <c r="K223" s="15" t="str">
        <f t="shared" si="7"/>
        <v>INPUT TAKEN</v>
      </c>
    </row>
    <row r="224" spans="1:11">
      <c r="A224" s="19">
        <v>222</v>
      </c>
      <c r="B224" s="8" t="e">
        <f t="array" ref="B224">+INDEX(ONLINE!$B$5:$B$5303,SMALL(IF($B$2=ONLINE!$U$5:$U$5303,ROW(ONLINE!$U$5:$U$5303)-ROW(ONLINE!$U$5)+1),A224))</f>
        <v>#NUM!</v>
      </c>
      <c r="C224" s="8">
        <f t="shared" si="6"/>
        <v>0</v>
      </c>
      <c r="D224" s="8" t="str">
        <f>+IFERROR(VLOOKUP(C224,ONLINE!$B$5:$C$5103,2,FALSE),"")</f>
        <v/>
      </c>
      <c r="E224" s="9">
        <f>+SUMIF(ONLINE!$B:$B,'0 DUP ONLINE'!C224,ONLINE!$K:$K)</f>
        <v>0</v>
      </c>
      <c r="F224" s="9">
        <f>+SUMIF(ONLINE!$B:$B,'0 DUP ONLINE'!C224,ONLINE!$N:$N)</f>
        <v>0</v>
      </c>
      <c r="G224" s="9">
        <f>+SUMIF(ONLINE!$B:$B,'0 DUP ONLINE'!C224,ONLINE!$M:$M)</f>
        <v>0</v>
      </c>
      <c r="H224" s="9">
        <f>+SUMIF(ONLINE!$B:$B,'0 DUP ONLINE'!C224,ONLINE!$L:$L)</f>
        <v>0</v>
      </c>
      <c r="J224" s="15">
        <f>+IFERROR(VLOOKUP(C224,'0 DUP WORK'!$C$3:$C$701,1,FALSE),"")</f>
        <v>0</v>
      </c>
      <c r="K224" s="15" t="str">
        <f t="shared" si="7"/>
        <v>INPUT TAKEN</v>
      </c>
    </row>
    <row r="225" spans="1:11">
      <c r="A225" s="19">
        <v>223</v>
      </c>
      <c r="B225" s="8" t="e">
        <f t="array" ref="B225">+INDEX(ONLINE!$B$5:$B$5303,SMALL(IF($B$2=ONLINE!$U$5:$U$5303,ROW(ONLINE!$U$5:$U$5303)-ROW(ONLINE!$U$5)+1),A225))</f>
        <v>#NUM!</v>
      </c>
      <c r="C225" s="8">
        <f t="shared" si="6"/>
        <v>0</v>
      </c>
      <c r="D225" s="8" t="str">
        <f>+IFERROR(VLOOKUP(C225,ONLINE!$B$5:$C$5103,2,FALSE),"")</f>
        <v/>
      </c>
      <c r="E225" s="9">
        <f>+SUMIF(ONLINE!$B:$B,'0 DUP ONLINE'!C225,ONLINE!$K:$K)</f>
        <v>0</v>
      </c>
      <c r="F225" s="9">
        <f>+SUMIF(ONLINE!$B:$B,'0 DUP ONLINE'!C225,ONLINE!$N:$N)</f>
        <v>0</v>
      </c>
      <c r="G225" s="9">
        <f>+SUMIF(ONLINE!$B:$B,'0 DUP ONLINE'!C225,ONLINE!$M:$M)</f>
        <v>0</v>
      </c>
      <c r="H225" s="9">
        <f>+SUMIF(ONLINE!$B:$B,'0 DUP ONLINE'!C225,ONLINE!$L:$L)</f>
        <v>0</v>
      </c>
      <c r="J225" s="15">
        <f>+IFERROR(VLOOKUP(C225,'0 DUP WORK'!$C$3:$C$701,1,FALSE),"")</f>
        <v>0</v>
      </c>
      <c r="K225" s="15" t="str">
        <f t="shared" si="7"/>
        <v>INPUT TAKEN</v>
      </c>
    </row>
    <row r="226" spans="1:11">
      <c r="A226" s="19">
        <v>224</v>
      </c>
      <c r="B226" s="8" t="e">
        <f t="array" ref="B226">+INDEX(ONLINE!$B$5:$B$5303,SMALL(IF($B$2=ONLINE!$U$5:$U$5303,ROW(ONLINE!$U$5:$U$5303)-ROW(ONLINE!$U$5)+1),A226))</f>
        <v>#NUM!</v>
      </c>
      <c r="C226" s="8">
        <f t="shared" si="6"/>
        <v>0</v>
      </c>
      <c r="D226" s="8" t="str">
        <f>+IFERROR(VLOOKUP(C226,ONLINE!$B$5:$C$5103,2,FALSE),"")</f>
        <v/>
      </c>
      <c r="E226" s="9">
        <f>+SUMIF(ONLINE!$B:$B,'0 DUP ONLINE'!C226,ONLINE!$K:$K)</f>
        <v>0</v>
      </c>
      <c r="F226" s="9">
        <f>+SUMIF(ONLINE!$B:$B,'0 DUP ONLINE'!C226,ONLINE!$N:$N)</f>
        <v>0</v>
      </c>
      <c r="G226" s="9">
        <f>+SUMIF(ONLINE!$B:$B,'0 DUP ONLINE'!C226,ONLINE!$M:$M)</f>
        <v>0</v>
      </c>
      <c r="H226" s="9">
        <f>+SUMIF(ONLINE!$B:$B,'0 DUP ONLINE'!C226,ONLINE!$L:$L)</f>
        <v>0</v>
      </c>
      <c r="J226" s="15">
        <f>+IFERROR(VLOOKUP(C226,'0 DUP WORK'!$C$3:$C$701,1,FALSE),"")</f>
        <v>0</v>
      </c>
      <c r="K226" s="15" t="str">
        <f t="shared" si="7"/>
        <v>INPUT TAKEN</v>
      </c>
    </row>
    <row r="227" spans="1:11">
      <c r="A227" s="19">
        <v>225</v>
      </c>
      <c r="B227" s="8" t="e">
        <f t="array" ref="B227">+INDEX(ONLINE!$B$5:$B$5303,SMALL(IF($B$2=ONLINE!$U$5:$U$5303,ROW(ONLINE!$U$5:$U$5303)-ROW(ONLINE!$U$5)+1),A227))</f>
        <v>#NUM!</v>
      </c>
      <c r="C227" s="8">
        <f t="shared" si="6"/>
        <v>0</v>
      </c>
      <c r="D227" s="8" t="str">
        <f>+IFERROR(VLOOKUP(C227,ONLINE!$B$5:$C$5103,2,FALSE),"")</f>
        <v/>
      </c>
      <c r="E227" s="9">
        <f>+SUMIF(ONLINE!$B:$B,'0 DUP ONLINE'!C227,ONLINE!$K:$K)</f>
        <v>0</v>
      </c>
      <c r="F227" s="9">
        <f>+SUMIF(ONLINE!$B:$B,'0 DUP ONLINE'!C227,ONLINE!$N:$N)</f>
        <v>0</v>
      </c>
      <c r="G227" s="9">
        <f>+SUMIF(ONLINE!$B:$B,'0 DUP ONLINE'!C227,ONLINE!$M:$M)</f>
        <v>0</v>
      </c>
      <c r="H227" s="9">
        <f>+SUMIF(ONLINE!$B:$B,'0 DUP ONLINE'!C227,ONLINE!$L:$L)</f>
        <v>0</v>
      </c>
      <c r="J227" s="15">
        <f>+IFERROR(VLOOKUP(C227,'0 DUP WORK'!$C$3:$C$701,1,FALSE),"")</f>
        <v>0</v>
      </c>
      <c r="K227" s="15" t="str">
        <f t="shared" si="7"/>
        <v>INPUT TAKEN</v>
      </c>
    </row>
    <row r="228" spans="1:11">
      <c r="A228" s="19">
        <v>226</v>
      </c>
      <c r="B228" s="8" t="e">
        <f t="array" ref="B228">+INDEX(ONLINE!$B$5:$B$5303,SMALL(IF($B$2=ONLINE!$U$5:$U$5303,ROW(ONLINE!$U$5:$U$5303)-ROW(ONLINE!$U$5)+1),A228))</f>
        <v>#NUM!</v>
      </c>
      <c r="C228" s="8">
        <f t="shared" si="6"/>
        <v>0</v>
      </c>
      <c r="D228" s="8" t="str">
        <f>+IFERROR(VLOOKUP(C228,ONLINE!$B$5:$C$5103,2,FALSE),"")</f>
        <v/>
      </c>
      <c r="E228" s="9">
        <f>+SUMIF(ONLINE!$B:$B,'0 DUP ONLINE'!C228,ONLINE!$K:$K)</f>
        <v>0</v>
      </c>
      <c r="F228" s="9">
        <f>+SUMIF(ONLINE!$B:$B,'0 DUP ONLINE'!C228,ONLINE!$N:$N)</f>
        <v>0</v>
      </c>
      <c r="G228" s="9">
        <f>+SUMIF(ONLINE!$B:$B,'0 DUP ONLINE'!C228,ONLINE!$M:$M)</f>
        <v>0</v>
      </c>
      <c r="H228" s="9">
        <f>+SUMIF(ONLINE!$B:$B,'0 DUP ONLINE'!C228,ONLINE!$L:$L)</f>
        <v>0</v>
      </c>
      <c r="J228" s="15">
        <f>+IFERROR(VLOOKUP(C228,'0 DUP WORK'!$C$3:$C$701,1,FALSE),"")</f>
        <v>0</v>
      </c>
      <c r="K228" s="15" t="str">
        <f t="shared" si="7"/>
        <v>INPUT TAKEN</v>
      </c>
    </row>
    <row r="229" spans="1:11">
      <c r="A229" s="19">
        <v>227</v>
      </c>
      <c r="B229" s="8" t="e">
        <f t="array" ref="B229">+INDEX(ONLINE!$B$5:$B$5303,SMALL(IF($B$2=ONLINE!$U$5:$U$5303,ROW(ONLINE!$U$5:$U$5303)-ROW(ONLINE!$U$5)+1),A229))</f>
        <v>#NUM!</v>
      </c>
      <c r="C229" s="8">
        <f t="shared" si="6"/>
        <v>0</v>
      </c>
      <c r="D229" s="8" t="str">
        <f>+IFERROR(VLOOKUP(C229,ONLINE!$B$5:$C$5103,2,FALSE),"")</f>
        <v/>
      </c>
      <c r="E229" s="9">
        <f>+SUMIF(ONLINE!$B:$B,'0 DUP ONLINE'!C229,ONLINE!$K:$K)</f>
        <v>0</v>
      </c>
      <c r="F229" s="9">
        <f>+SUMIF(ONLINE!$B:$B,'0 DUP ONLINE'!C229,ONLINE!$N:$N)</f>
        <v>0</v>
      </c>
      <c r="G229" s="9">
        <f>+SUMIF(ONLINE!$B:$B,'0 DUP ONLINE'!C229,ONLINE!$M:$M)</f>
        <v>0</v>
      </c>
      <c r="H229" s="9">
        <f>+SUMIF(ONLINE!$B:$B,'0 DUP ONLINE'!C229,ONLINE!$L:$L)</f>
        <v>0</v>
      </c>
      <c r="J229" s="15">
        <f>+IFERROR(VLOOKUP(C229,'0 DUP WORK'!$C$3:$C$701,1,FALSE),"")</f>
        <v>0</v>
      </c>
      <c r="K229" s="15" t="str">
        <f t="shared" si="7"/>
        <v>INPUT TAKEN</v>
      </c>
    </row>
    <row r="230" spans="1:11">
      <c r="A230" s="19">
        <v>228</v>
      </c>
      <c r="B230" s="8" t="e">
        <f t="array" ref="B230">+INDEX(ONLINE!$B$5:$B$5303,SMALL(IF($B$2=ONLINE!$U$5:$U$5303,ROW(ONLINE!$U$5:$U$5303)-ROW(ONLINE!$U$5)+1),A230))</f>
        <v>#NUM!</v>
      </c>
      <c r="C230" s="8">
        <f t="shared" si="6"/>
        <v>0</v>
      </c>
      <c r="D230" s="8" t="str">
        <f>+IFERROR(VLOOKUP(C230,ONLINE!$B$5:$C$5103,2,FALSE),"")</f>
        <v/>
      </c>
      <c r="E230" s="9">
        <f>+SUMIF(ONLINE!$B:$B,'0 DUP ONLINE'!C230,ONLINE!$K:$K)</f>
        <v>0</v>
      </c>
      <c r="F230" s="9">
        <f>+SUMIF(ONLINE!$B:$B,'0 DUP ONLINE'!C230,ONLINE!$N:$N)</f>
        <v>0</v>
      </c>
      <c r="G230" s="9">
        <f>+SUMIF(ONLINE!$B:$B,'0 DUP ONLINE'!C230,ONLINE!$M:$M)</f>
        <v>0</v>
      </c>
      <c r="H230" s="9">
        <f>+SUMIF(ONLINE!$B:$B,'0 DUP ONLINE'!C230,ONLINE!$L:$L)</f>
        <v>0</v>
      </c>
      <c r="J230" s="15">
        <f>+IFERROR(VLOOKUP(C230,'0 DUP WORK'!$C$3:$C$701,1,FALSE),"")</f>
        <v>0</v>
      </c>
      <c r="K230" s="15" t="str">
        <f t="shared" si="7"/>
        <v>INPUT TAKEN</v>
      </c>
    </row>
    <row r="231" spans="1:11">
      <c r="A231" s="19">
        <v>229</v>
      </c>
      <c r="B231" s="8" t="e">
        <f t="array" ref="B231">+INDEX(ONLINE!$B$5:$B$5303,SMALL(IF($B$2=ONLINE!$U$5:$U$5303,ROW(ONLINE!$U$5:$U$5303)-ROW(ONLINE!$U$5)+1),A231))</f>
        <v>#NUM!</v>
      </c>
      <c r="C231" s="8">
        <f t="shared" si="6"/>
        <v>0</v>
      </c>
      <c r="D231" s="8" t="str">
        <f>+IFERROR(VLOOKUP(C231,ONLINE!$B$5:$C$5103,2,FALSE),"")</f>
        <v/>
      </c>
      <c r="E231" s="9">
        <f>+SUMIF(ONLINE!$B:$B,'0 DUP ONLINE'!C231,ONLINE!$K:$K)</f>
        <v>0</v>
      </c>
      <c r="F231" s="9">
        <f>+SUMIF(ONLINE!$B:$B,'0 DUP ONLINE'!C231,ONLINE!$N:$N)</f>
        <v>0</v>
      </c>
      <c r="G231" s="9">
        <f>+SUMIF(ONLINE!$B:$B,'0 DUP ONLINE'!C231,ONLINE!$M:$M)</f>
        <v>0</v>
      </c>
      <c r="H231" s="9">
        <f>+SUMIF(ONLINE!$B:$B,'0 DUP ONLINE'!C231,ONLINE!$L:$L)</f>
        <v>0</v>
      </c>
      <c r="J231" s="15">
        <f>+IFERROR(VLOOKUP(C231,'0 DUP WORK'!$C$3:$C$701,1,FALSE),"")</f>
        <v>0</v>
      </c>
      <c r="K231" s="15" t="str">
        <f t="shared" si="7"/>
        <v>INPUT TAKEN</v>
      </c>
    </row>
    <row r="232" spans="1:11">
      <c r="A232" s="19">
        <v>230</v>
      </c>
      <c r="B232" s="8" t="e">
        <f t="array" ref="B232">+INDEX(ONLINE!$B$5:$B$5303,SMALL(IF($B$2=ONLINE!$U$5:$U$5303,ROW(ONLINE!$U$5:$U$5303)-ROW(ONLINE!$U$5)+1),A232))</f>
        <v>#NUM!</v>
      </c>
      <c r="C232" s="8">
        <f t="shared" si="6"/>
        <v>0</v>
      </c>
      <c r="D232" s="8" t="str">
        <f>+IFERROR(VLOOKUP(C232,ONLINE!$B$5:$C$5103,2,FALSE),"")</f>
        <v/>
      </c>
      <c r="E232" s="9">
        <f>+SUMIF(ONLINE!$B:$B,'0 DUP ONLINE'!C232,ONLINE!$K:$K)</f>
        <v>0</v>
      </c>
      <c r="F232" s="9">
        <f>+SUMIF(ONLINE!$B:$B,'0 DUP ONLINE'!C232,ONLINE!$N:$N)</f>
        <v>0</v>
      </c>
      <c r="G232" s="9">
        <f>+SUMIF(ONLINE!$B:$B,'0 DUP ONLINE'!C232,ONLINE!$M:$M)</f>
        <v>0</v>
      </c>
      <c r="H232" s="9">
        <f>+SUMIF(ONLINE!$B:$B,'0 DUP ONLINE'!C232,ONLINE!$L:$L)</f>
        <v>0</v>
      </c>
      <c r="J232" s="15">
        <f>+IFERROR(VLOOKUP(C232,'0 DUP WORK'!$C$3:$C$701,1,FALSE),"")</f>
        <v>0</v>
      </c>
      <c r="K232" s="15" t="str">
        <f t="shared" si="7"/>
        <v>INPUT TAKEN</v>
      </c>
    </row>
    <row r="233" spans="1:11">
      <c r="A233" s="19">
        <v>231</v>
      </c>
      <c r="B233" s="8" t="e">
        <f t="array" ref="B233">+INDEX(ONLINE!$B$5:$B$5303,SMALL(IF($B$2=ONLINE!$U$5:$U$5303,ROW(ONLINE!$U$5:$U$5303)-ROW(ONLINE!$U$5)+1),A233))</f>
        <v>#NUM!</v>
      </c>
      <c r="C233" s="8">
        <f t="shared" si="6"/>
        <v>0</v>
      </c>
      <c r="D233" s="8" t="str">
        <f>+IFERROR(VLOOKUP(C233,ONLINE!$B$5:$C$5103,2,FALSE),"")</f>
        <v/>
      </c>
      <c r="E233" s="9">
        <f>+SUMIF(ONLINE!$B:$B,'0 DUP ONLINE'!C233,ONLINE!$K:$K)</f>
        <v>0</v>
      </c>
      <c r="F233" s="9">
        <f>+SUMIF(ONLINE!$B:$B,'0 DUP ONLINE'!C233,ONLINE!$N:$N)</f>
        <v>0</v>
      </c>
      <c r="G233" s="9">
        <f>+SUMIF(ONLINE!$B:$B,'0 DUP ONLINE'!C233,ONLINE!$M:$M)</f>
        <v>0</v>
      </c>
      <c r="H233" s="9">
        <f>+SUMIF(ONLINE!$B:$B,'0 DUP ONLINE'!C233,ONLINE!$L:$L)</f>
        <v>0</v>
      </c>
      <c r="J233" s="15">
        <f>+IFERROR(VLOOKUP(C233,'0 DUP WORK'!$C$3:$C$701,1,FALSE),"")</f>
        <v>0</v>
      </c>
      <c r="K233" s="15" t="str">
        <f t="shared" si="7"/>
        <v>INPUT TAKEN</v>
      </c>
    </row>
    <row r="234" spans="1:11">
      <c r="A234" s="19">
        <v>232</v>
      </c>
      <c r="B234" s="8" t="e">
        <f t="array" ref="B234">+INDEX(ONLINE!$B$5:$B$5303,SMALL(IF($B$2=ONLINE!$U$5:$U$5303,ROW(ONLINE!$U$5:$U$5303)-ROW(ONLINE!$U$5)+1),A234))</f>
        <v>#NUM!</v>
      </c>
      <c r="C234" s="8">
        <f t="shared" si="6"/>
        <v>0</v>
      </c>
      <c r="D234" s="8" t="str">
        <f>+IFERROR(VLOOKUP(C234,ONLINE!$B$5:$C$5103,2,FALSE),"")</f>
        <v/>
      </c>
      <c r="E234" s="9">
        <f>+SUMIF(ONLINE!$B:$B,'0 DUP ONLINE'!C234,ONLINE!$K:$K)</f>
        <v>0</v>
      </c>
      <c r="F234" s="9">
        <f>+SUMIF(ONLINE!$B:$B,'0 DUP ONLINE'!C234,ONLINE!$N:$N)</f>
        <v>0</v>
      </c>
      <c r="G234" s="9">
        <f>+SUMIF(ONLINE!$B:$B,'0 DUP ONLINE'!C234,ONLINE!$M:$M)</f>
        <v>0</v>
      </c>
      <c r="H234" s="9">
        <f>+SUMIF(ONLINE!$B:$B,'0 DUP ONLINE'!C234,ONLINE!$L:$L)</f>
        <v>0</v>
      </c>
      <c r="J234" s="15">
        <f>+IFERROR(VLOOKUP(C234,'0 DUP WORK'!$C$3:$C$701,1,FALSE),"")</f>
        <v>0</v>
      </c>
      <c r="K234" s="15" t="str">
        <f t="shared" si="7"/>
        <v>INPUT TAKEN</v>
      </c>
    </row>
    <row r="235" spans="1:11">
      <c r="A235" s="19">
        <v>233</v>
      </c>
      <c r="B235" s="8" t="e">
        <f t="array" ref="B235">+INDEX(ONLINE!$B$5:$B$5303,SMALL(IF($B$2=ONLINE!$U$5:$U$5303,ROW(ONLINE!$U$5:$U$5303)-ROW(ONLINE!$U$5)+1),A235))</f>
        <v>#NUM!</v>
      </c>
      <c r="C235" s="8">
        <f t="shared" si="6"/>
        <v>0</v>
      </c>
      <c r="D235" s="8" t="str">
        <f>+IFERROR(VLOOKUP(C235,ONLINE!$B$5:$C$5103,2,FALSE),"")</f>
        <v/>
      </c>
      <c r="E235" s="9">
        <f>+SUMIF(ONLINE!$B:$B,'0 DUP ONLINE'!C235,ONLINE!$K:$K)</f>
        <v>0</v>
      </c>
      <c r="F235" s="9">
        <f>+SUMIF(ONLINE!$B:$B,'0 DUP ONLINE'!C235,ONLINE!$N:$N)</f>
        <v>0</v>
      </c>
      <c r="G235" s="9">
        <f>+SUMIF(ONLINE!$B:$B,'0 DUP ONLINE'!C235,ONLINE!$M:$M)</f>
        <v>0</v>
      </c>
      <c r="H235" s="9">
        <f>+SUMIF(ONLINE!$B:$B,'0 DUP ONLINE'!C235,ONLINE!$L:$L)</f>
        <v>0</v>
      </c>
      <c r="J235" s="15">
        <f>+IFERROR(VLOOKUP(C235,'0 DUP WORK'!$C$3:$C$701,1,FALSE),"")</f>
        <v>0</v>
      </c>
      <c r="K235" s="15" t="str">
        <f t="shared" si="7"/>
        <v>INPUT TAKEN</v>
      </c>
    </row>
    <row r="236" spans="1:11">
      <c r="A236" s="19">
        <v>234</v>
      </c>
      <c r="B236" s="8" t="e">
        <f t="array" ref="B236">+INDEX(ONLINE!$B$5:$B$5303,SMALL(IF($B$2=ONLINE!$U$5:$U$5303,ROW(ONLINE!$U$5:$U$5303)-ROW(ONLINE!$U$5)+1),A236))</f>
        <v>#NUM!</v>
      </c>
      <c r="C236" s="8">
        <f t="shared" si="6"/>
        <v>0</v>
      </c>
      <c r="D236" s="8" t="str">
        <f>+IFERROR(VLOOKUP(C236,ONLINE!$B$5:$C$5103,2,FALSE),"")</f>
        <v/>
      </c>
      <c r="E236" s="9">
        <f>+SUMIF(ONLINE!$B:$B,'0 DUP ONLINE'!C236,ONLINE!$K:$K)</f>
        <v>0</v>
      </c>
      <c r="F236" s="9">
        <f>+SUMIF(ONLINE!$B:$B,'0 DUP ONLINE'!C236,ONLINE!$N:$N)</f>
        <v>0</v>
      </c>
      <c r="G236" s="9">
        <f>+SUMIF(ONLINE!$B:$B,'0 DUP ONLINE'!C236,ONLINE!$M:$M)</f>
        <v>0</v>
      </c>
      <c r="H236" s="9">
        <f>+SUMIF(ONLINE!$B:$B,'0 DUP ONLINE'!C236,ONLINE!$L:$L)</f>
        <v>0</v>
      </c>
      <c r="J236" s="15">
        <f>+IFERROR(VLOOKUP(C236,'0 DUP WORK'!$C$3:$C$701,1,FALSE),"")</f>
        <v>0</v>
      </c>
      <c r="K236" s="15" t="str">
        <f t="shared" si="7"/>
        <v>INPUT TAKEN</v>
      </c>
    </row>
    <row r="237" spans="1:11">
      <c r="A237" s="19">
        <v>235</v>
      </c>
      <c r="B237" s="8" t="e">
        <f t="array" ref="B237">+INDEX(ONLINE!$B$5:$B$5303,SMALL(IF($B$2=ONLINE!$U$5:$U$5303,ROW(ONLINE!$U$5:$U$5303)-ROW(ONLINE!$U$5)+1),A237))</f>
        <v>#NUM!</v>
      </c>
      <c r="C237" s="8">
        <f t="shared" si="6"/>
        <v>0</v>
      </c>
      <c r="D237" s="8" t="str">
        <f>+IFERROR(VLOOKUP(C237,ONLINE!$B$5:$C$5103,2,FALSE),"")</f>
        <v/>
      </c>
      <c r="E237" s="9">
        <f>+SUMIF(ONLINE!$B:$B,'0 DUP ONLINE'!C237,ONLINE!$K:$K)</f>
        <v>0</v>
      </c>
      <c r="F237" s="9">
        <f>+SUMIF(ONLINE!$B:$B,'0 DUP ONLINE'!C237,ONLINE!$N:$N)</f>
        <v>0</v>
      </c>
      <c r="G237" s="9">
        <f>+SUMIF(ONLINE!$B:$B,'0 DUP ONLINE'!C237,ONLINE!$M:$M)</f>
        <v>0</v>
      </c>
      <c r="H237" s="9">
        <f>+SUMIF(ONLINE!$B:$B,'0 DUP ONLINE'!C237,ONLINE!$L:$L)</f>
        <v>0</v>
      </c>
      <c r="J237" s="15">
        <f>+IFERROR(VLOOKUP(C237,'0 DUP WORK'!$C$3:$C$701,1,FALSE),"")</f>
        <v>0</v>
      </c>
      <c r="K237" s="15" t="str">
        <f t="shared" si="7"/>
        <v>INPUT TAKEN</v>
      </c>
    </row>
    <row r="238" spans="1:11">
      <c r="A238" s="19">
        <v>236</v>
      </c>
      <c r="B238" s="8" t="e">
        <f t="array" ref="B238">+INDEX(ONLINE!$B$5:$B$5303,SMALL(IF($B$2=ONLINE!$U$5:$U$5303,ROW(ONLINE!$U$5:$U$5303)-ROW(ONLINE!$U$5)+1),A238))</f>
        <v>#NUM!</v>
      </c>
      <c r="C238" s="8">
        <f t="shared" si="6"/>
        <v>0</v>
      </c>
      <c r="D238" s="8" t="str">
        <f>+IFERROR(VLOOKUP(C238,ONLINE!$B$5:$C$5103,2,FALSE),"")</f>
        <v/>
      </c>
      <c r="E238" s="9">
        <f>+SUMIF(ONLINE!$B:$B,'0 DUP ONLINE'!C238,ONLINE!$K:$K)</f>
        <v>0</v>
      </c>
      <c r="F238" s="9">
        <f>+SUMIF(ONLINE!$B:$B,'0 DUP ONLINE'!C238,ONLINE!$N:$N)</f>
        <v>0</v>
      </c>
      <c r="G238" s="9">
        <f>+SUMIF(ONLINE!$B:$B,'0 DUP ONLINE'!C238,ONLINE!$M:$M)</f>
        <v>0</v>
      </c>
      <c r="H238" s="9">
        <f>+SUMIF(ONLINE!$B:$B,'0 DUP ONLINE'!C238,ONLINE!$L:$L)</f>
        <v>0</v>
      </c>
      <c r="J238" s="15">
        <f>+IFERROR(VLOOKUP(C238,'0 DUP WORK'!$C$3:$C$701,1,FALSE),"")</f>
        <v>0</v>
      </c>
      <c r="K238" s="15" t="str">
        <f t="shared" si="7"/>
        <v>INPUT TAKEN</v>
      </c>
    </row>
    <row r="239" spans="1:11">
      <c r="A239" s="19">
        <v>237</v>
      </c>
      <c r="B239" s="8" t="e">
        <f t="array" ref="B239">+INDEX(ONLINE!$B$5:$B$5303,SMALL(IF($B$2=ONLINE!$U$5:$U$5303,ROW(ONLINE!$U$5:$U$5303)-ROW(ONLINE!$U$5)+1),A239))</f>
        <v>#NUM!</v>
      </c>
      <c r="C239" s="8">
        <f t="shared" si="6"/>
        <v>0</v>
      </c>
      <c r="D239" s="8" t="str">
        <f>+IFERROR(VLOOKUP(C239,ONLINE!$B$5:$C$5103,2,FALSE),"")</f>
        <v/>
      </c>
      <c r="E239" s="9">
        <f>+SUMIF(ONLINE!$B:$B,'0 DUP ONLINE'!C239,ONLINE!$K:$K)</f>
        <v>0</v>
      </c>
      <c r="F239" s="9">
        <f>+SUMIF(ONLINE!$B:$B,'0 DUP ONLINE'!C239,ONLINE!$N:$N)</f>
        <v>0</v>
      </c>
      <c r="G239" s="9">
        <f>+SUMIF(ONLINE!$B:$B,'0 DUP ONLINE'!C239,ONLINE!$M:$M)</f>
        <v>0</v>
      </c>
      <c r="H239" s="9">
        <f>+SUMIF(ONLINE!$B:$B,'0 DUP ONLINE'!C239,ONLINE!$L:$L)</f>
        <v>0</v>
      </c>
      <c r="J239" s="15">
        <f>+IFERROR(VLOOKUP(C239,'0 DUP WORK'!$C$3:$C$701,1,FALSE),"")</f>
        <v>0</v>
      </c>
      <c r="K239" s="15" t="str">
        <f t="shared" si="7"/>
        <v>INPUT TAKEN</v>
      </c>
    </row>
    <row r="240" spans="1:11">
      <c r="A240" s="19">
        <v>238</v>
      </c>
      <c r="B240" s="8" t="e">
        <f t="array" ref="B240">+INDEX(ONLINE!$B$5:$B$5303,SMALL(IF($B$2=ONLINE!$U$5:$U$5303,ROW(ONLINE!$U$5:$U$5303)-ROW(ONLINE!$U$5)+1),A240))</f>
        <v>#NUM!</v>
      </c>
      <c r="C240" s="8">
        <f t="shared" si="6"/>
        <v>0</v>
      </c>
      <c r="D240" s="8" t="str">
        <f>+IFERROR(VLOOKUP(C240,ONLINE!$B$5:$C$5103,2,FALSE),"")</f>
        <v/>
      </c>
      <c r="E240" s="9">
        <f>+SUMIF(ONLINE!$B:$B,'0 DUP ONLINE'!C240,ONLINE!$K:$K)</f>
        <v>0</v>
      </c>
      <c r="F240" s="9">
        <f>+SUMIF(ONLINE!$B:$B,'0 DUP ONLINE'!C240,ONLINE!$N:$N)</f>
        <v>0</v>
      </c>
      <c r="G240" s="9">
        <f>+SUMIF(ONLINE!$B:$B,'0 DUP ONLINE'!C240,ONLINE!$M:$M)</f>
        <v>0</v>
      </c>
      <c r="H240" s="9">
        <f>+SUMIF(ONLINE!$B:$B,'0 DUP ONLINE'!C240,ONLINE!$L:$L)</f>
        <v>0</v>
      </c>
      <c r="J240" s="15">
        <f>+IFERROR(VLOOKUP(C240,'0 DUP WORK'!$C$3:$C$701,1,FALSE),"")</f>
        <v>0</v>
      </c>
      <c r="K240" s="15" t="str">
        <f t="shared" si="7"/>
        <v>INPUT TAKEN</v>
      </c>
    </row>
    <row r="241" spans="1:11">
      <c r="A241" s="19">
        <v>239</v>
      </c>
      <c r="B241" s="8" t="e">
        <f t="array" ref="B241">+INDEX(ONLINE!$B$5:$B$5303,SMALL(IF($B$2=ONLINE!$U$5:$U$5303,ROW(ONLINE!$U$5:$U$5303)-ROW(ONLINE!$U$5)+1),A241))</f>
        <v>#NUM!</v>
      </c>
      <c r="C241" s="8">
        <f t="shared" si="6"/>
        <v>0</v>
      </c>
      <c r="D241" s="8" t="str">
        <f>+IFERROR(VLOOKUP(C241,ONLINE!$B$5:$C$5103,2,FALSE),"")</f>
        <v/>
      </c>
      <c r="E241" s="9">
        <f>+SUMIF(ONLINE!$B:$B,'0 DUP ONLINE'!C241,ONLINE!$K:$K)</f>
        <v>0</v>
      </c>
      <c r="F241" s="9">
        <f>+SUMIF(ONLINE!$B:$B,'0 DUP ONLINE'!C241,ONLINE!$N:$N)</f>
        <v>0</v>
      </c>
      <c r="G241" s="9">
        <f>+SUMIF(ONLINE!$B:$B,'0 DUP ONLINE'!C241,ONLINE!$M:$M)</f>
        <v>0</v>
      </c>
      <c r="H241" s="9">
        <f>+SUMIF(ONLINE!$B:$B,'0 DUP ONLINE'!C241,ONLINE!$L:$L)</f>
        <v>0</v>
      </c>
      <c r="J241" s="15">
        <f>+IFERROR(VLOOKUP(C241,'0 DUP WORK'!$C$3:$C$701,1,FALSE),"")</f>
        <v>0</v>
      </c>
      <c r="K241" s="15" t="str">
        <f t="shared" si="7"/>
        <v>INPUT TAKEN</v>
      </c>
    </row>
    <row r="242" spans="1:11">
      <c r="A242" s="19">
        <v>240</v>
      </c>
      <c r="B242" s="8" t="e">
        <f t="array" ref="B242">+INDEX(ONLINE!$B$5:$B$5303,SMALL(IF($B$2=ONLINE!$U$5:$U$5303,ROW(ONLINE!$U$5:$U$5303)-ROW(ONLINE!$U$5)+1),A242))</f>
        <v>#NUM!</v>
      </c>
      <c r="C242" s="8">
        <f t="shared" si="6"/>
        <v>0</v>
      </c>
      <c r="D242" s="8" t="str">
        <f>+IFERROR(VLOOKUP(C242,ONLINE!$B$5:$C$5103,2,FALSE),"")</f>
        <v/>
      </c>
      <c r="E242" s="9">
        <f>+SUMIF(ONLINE!$B:$B,'0 DUP ONLINE'!C242,ONLINE!$K:$K)</f>
        <v>0</v>
      </c>
      <c r="F242" s="9">
        <f>+SUMIF(ONLINE!$B:$B,'0 DUP ONLINE'!C242,ONLINE!$N:$N)</f>
        <v>0</v>
      </c>
      <c r="G242" s="9">
        <f>+SUMIF(ONLINE!$B:$B,'0 DUP ONLINE'!C242,ONLINE!$M:$M)</f>
        <v>0</v>
      </c>
      <c r="H242" s="9">
        <f>+SUMIF(ONLINE!$B:$B,'0 DUP ONLINE'!C242,ONLINE!$L:$L)</f>
        <v>0</v>
      </c>
      <c r="J242" s="15">
        <f>+IFERROR(VLOOKUP(C242,'0 DUP WORK'!$C$3:$C$701,1,FALSE),"")</f>
        <v>0</v>
      </c>
      <c r="K242" s="15" t="str">
        <f t="shared" si="7"/>
        <v>INPUT TAKEN</v>
      </c>
    </row>
    <row r="243" spans="1:11">
      <c r="A243" s="19">
        <v>241</v>
      </c>
      <c r="B243" s="8" t="e">
        <f t="array" ref="B243">+INDEX(ONLINE!$B$5:$B$5303,SMALL(IF($B$2=ONLINE!$U$5:$U$5303,ROW(ONLINE!$U$5:$U$5303)-ROW(ONLINE!$U$5)+1),A243))</f>
        <v>#NUM!</v>
      </c>
      <c r="C243" s="8">
        <f t="shared" si="6"/>
        <v>0</v>
      </c>
      <c r="D243" s="8" t="str">
        <f>+IFERROR(VLOOKUP(C243,ONLINE!$B$5:$C$5103,2,FALSE),"")</f>
        <v/>
      </c>
      <c r="E243" s="9">
        <f>+SUMIF(ONLINE!$B:$B,'0 DUP ONLINE'!C243,ONLINE!$K:$K)</f>
        <v>0</v>
      </c>
      <c r="F243" s="9">
        <f>+SUMIF(ONLINE!$B:$B,'0 DUP ONLINE'!C243,ONLINE!$N:$N)</f>
        <v>0</v>
      </c>
      <c r="G243" s="9">
        <f>+SUMIF(ONLINE!$B:$B,'0 DUP ONLINE'!C243,ONLINE!$M:$M)</f>
        <v>0</v>
      </c>
      <c r="H243" s="9">
        <f>+SUMIF(ONLINE!$B:$B,'0 DUP ONLINE'!C243,ONLINE!$L:$L)</f>
        <v>0</v>
      </c>
      <c r="J243" s="15">
        <f>+IFERROR(VLOOKUP(C243,'0 DUP WORK'!$C$3:$C$701,1,FALSE),"")</f>
        <v>0</v>
      </c>
      <c r="K243" s="15" t="str">
        <f t="shared" si="7"/>
        <v>INPUT TAKEN</v>
      </c>
    </row>
    <row r="244" spans="1:11">
      <c r="A244" s="19">
        <v>242</v>
      </c>
      <c r="B244" s="8" t="e">
        <f t="array" ref="B244">+INDEX(ONLINE!$B$5:$B$5303,SMALL(IF($B$2=ONLINE!$U$5:$U$5303,ROW(ONLINE!$U$5:$U$5303)-ROW(ONLINE!$U$5)+1),A244))</f>
        <v>#NUM!</v>
      </c>
      <c r="C244" s="8">
        <f t="shared" si="6"/>
        <v>0</v>
      </c>
      <c r="D244" s="8" t="str">
        <f>+IFERROR(VLOOKUP(C244,ONLINE!$B$5:$C$5103,2,FALSE),"")</f>
        <v/>
      </c>
      <c r="E244" s="9">
        <f>+SUMIF(ONLINE!$B:$B,'0 DUP ONLINE'!C244,ONLINE!$K:$K)</f>
        <v>0</v>
      </c>
      <c r="F244" s="9">
        <f>+SUMIF(ONLINE!$B:$B,'0 DUP ONLINE'!C244,ONLINE!$N:$N)</f>
        <v>0</v>
      </c>
      <c r="G244" s="9">
        <f>+SUMIF(ONLINE!$B:$B,'0 DUP ONLINE'!C244,ONLINE!$M:$M)</f>
        <v>0</v>
      </c>
      <c r="H244" s="9">
        <f>+SUMIF(ONLINE!$B:$B,'0 DUP ONLINE'!C244,ONLINE!$L:$L)</f>
        <v>0</v>
      </c>
      <c r="J244" s="15">
        <f>+IFERROR(VLOOKUP(C244,'0 DUP WORK'!$C$3:$C$701,1,FALSE),"")</f>
        <v>0</v>
      </c>
      <c r="K244" s="15" t="str">
        <f t="shared" si="7"/>
        <v>INPUT TAKEN</v>
      </c>
    </row>
    <row r="245" spans="1:11">
      <c r="A245" s="19">
        <v>243</v>
      </c>
      <c r="B245" s="8" t="e">
        <f t="array" ref="B245">+INDEX(ONLINE!$B$5:$B$5303,SMALL(IF($B$2=ONLINE!$U$5:$U$5303,ROW(ONLINE!$U$5:$U$5303)-ROW(ONLINE!$U$5)+1),A245))</f>
        <v>#NUM!</v>
      </c>
      <c r="C245" s="8">
        <f t="shared" si="6"/>
        <v>0</v>
      </c>
      <c r="D245" s="8" t="str">
        <f>+IFERROR(VLOOKUP(C245,ONLINE!$B$5:$C$5103,2,FALSE),"")</f>
        <v/>
      </c>
      <c r="E245" s="9">
        <f>+SUMIF(ONLINE!$B:$B,'0 DUP ONLINE'!C245,ONLINE!$K:$K)</f>
        <v>0</v>
      </c>
      <c r="F245" s="9">
        <f>+SUMIF(ONLINE!$B:$B,'0 DUP ONLINE'!C245,ONLINE!$N:$N)</f>
        <v>0</v>
      </c>
      <c r="G245" s="9">
        <f>+SUMIF(ONLINE!$B:$B,'0 DUP ONLINE'!C245,ONLINE!$M:$M)</f>
        <v>0</v>
      </c>
      <c r="H245" s="9">
        <f>+SUMIF(ONLINE!$B:$B,'0 DUP ONLINE'!C245,ONLINE!$L:$L)</f>
        <v>0</v>
      </c>
      <c r="J245" s="15">
        <f>+IFERROR(VLOOKUP(C245,'0 DUP WORK'!$C$3:$C$701,1,FALSE),"")</f>
        <v>0</v>
      </c>
      <c r="K245" s="15" t="str">
        <f t="shared" si="7"/>
        <v>INPUT TAKEN</v>
      </c>
    </row>
    <row r="246" spans="1:11">
      <c r="A246" s="19">
        <v>244</v>
      </c>
      <c r="B246" s="8" t="e">
        <f t="array" ref="B246">+INDEX(ONLINE!$B$5:$B$5303,SMALL(IF($B$2=ONLINE!$U$5:$U$5303,ROW(ONLINE!$U$5:$U$5303)-ROW(ONLINE!$U$5)+1),A246))</f>
        <v>#NUM!</v>
      </c>
      <c r="C246" s="8">
        <f t="shared" si="6"/>
        <v>0</v>
      </c>
      <c r="D246" s="8" t="str">
        <f>+IFERROR(VLOOKUP(C246,ONLINE!$B$5:$C$5103,2,FALSE),"")</f>
        <v/>
      </c>
      <c r="E246" s="9">
        <f>+SUMIF(ONLINE!$B:$B,'0 DUP ONLINE'!C246,ONLINE!$K:$K)</f>
        <v>0</v>
      </c>
      <c r="F246" s="9">
        <f>+SUMIF(ONLINE!$B:$B,'0 DUP ONLINE'!C246,ONLINE!$N:$N)</f>
        <v>0</v>
      </c>
      <c r="G246" s="9">
        <f>+SUMIF(ONLINE!$B:$B,'0 DUP ONLINE'!C246,ONLINE!$M:$M)</f>
        <v>0</v>
      </c>
      <c r="H246" s="9">
        <f>+SUMIF(ONLINE!$B:$B,'0 DUP ONLINE'!C246,ONLINE!$L:$L)</f>
        <v>0</v>
      </c>
      <c r="J246" s="15">
        <f>+IFERROR(VLOOKUP(C246,'0 DUP WORK'!$C$3:$C$701,1,FALSE),"")</f>
        <v>0</v>
      </c>
      <c r="K246" s="15" t="str">
        <f t="shared" si="7"/>
        <v>INPUT TAKEN</v>
      </c>
    </row>
    <row r="247" spans="1:11">
      <c r="A247" s="19">
        <v>245</v>
      </c>
      <c r="B247" s="8" t="e">
        <f t="array" ref="B247">+INDEX(ONLINE!$B$5:$B$5303,SMALL(IF($B$2=ONLINE!$U$5:$U$5303,ROW(ONLINE!$U$5:$U$5303)-ROW(ONLINE!$U$5)+1),A247))</f>
        <v>#NUM!</v>
      </c>
      <c r="C247" s="8">
        <f t="shared" si="6"/>
        <v>0</v>
      </c>
      <c r="D247" s="8" t="str">
        <f>+IFERROR(VLOOKUP(C247,ONLINE!$B$5:$C$5103,2,FALSE),"")</f>
        <v/>
      </c>
      <c r="E247" s="9">
        <f>+SUMIF(ONLINE!$B:$B,'0 DUP ONLINE'!C247,ONLINE!$K:$K)</f>
        <v>0</v>
      </c>
      <c r="F247" s="9">
        <f>+SUMIF(ONLINE!$B:$B,'0 DUP ONLINE'!C247,ONLINE!$N:$N)</f>
        <v>0</v>
      </c>
      <c r="G247" s="9">
        <f>+SUMIF(ONLINE!$B:$B,'0 DUP ONLINE'!C247,ONLINE!$M:$M)</f>
        <v>0</v>
      </c>
      <c r="H247" s="9">
        <f>+SUMIF(ONLINE!$B:$B,'0 DUP ONLINE'!C247,ONLINE!$L:$L)</f>
        <v>0</v>
      </c>
      <c r="J247" s="15">
        <f>+IFERROR(VLOOKUP(C247,'0 DUP WORK'!$C$3:$C$701,1,FALSE),"")</f>
        <v>0</v>
      </c>
      <c r="K247" s="15" t="str">
        <f t="shared" si="7"/>
        <v>INPUT TAKEN</v>
      </c>
    </row>
    <row r="248" spans="1:11">
      <c r="A248" s="19">
        <v>246</v>
      </c>
      <c r="B248" s="8" t="e">
        <f t="array" ref="B248">+INDEX(ONLINE!$B$5:$B$5303,SMALL(IF($B$2=ONLINE!$U$5:$U$5303,ROW(ONLINE!$U$5:$U$5303)-ROW(ONLINE!$U$5)+1),A248))</f>
        <v>#NUM!</v>
      </c>
      <c r="C248" s="8">
        <f t="shared" si="6"/>
        <v>0</v>
      </c>
      <c r="D248" s="8" t="str">
        <f>+IFERROR(VLOOKUP(C248,ONLINE!$B$5:$C$5103,2,FALSE),"")</f>
        <v/>
      </c>
      <c r="E248" s="9">
        <f>+SUMIF(ONLINE!$B:$B,'0 DUP ONLINE'!C248,ONLINE!$K:$K)</f>
        <v>0</v>
      </c>
      <c r="F248" s="9">
        <f>+SUMIF(ONLINE!$B:$B,'0 DUP ONLINE'!C248,ONLINE!$N:$N)</f>
        <v>0</v>
      </c>
      <c r="G248" s="9">
        <f>+SUMIF(ONLINE!$B:$B,'0 DUP ONLINE'!C248,ONLINE!$M:$M)</f>
        <v>0</v>
      </c>
      <c r="H248" s="9">
        <f>+SUMIF(ONLINE!$B:$B,'0 DUP ONLINE'!C248,ONLINE!$L:$L)</f>
        <v>0</v>
      </c>
      <c r="J248" s="15">
        <f>+IFERROR(VLOOKUP(C248,'0 DUP WORK'!$C$3:$C$701,1,FALSE),"")</f>
        <v>0</v>
      </c>
      <c r="K248" s="15" t="str">
        <f t="shared" si="7"/>
        <v>INPUT TAKEN</v>
      </c>
    </row>
    <row r="249" spans="1:11">
      <c r="A249" s="19">
        <v>247</v>
      </c>
      <c r="B249" s="8" t="e">
        <f t="array" ref="B249">+INDEX(ONLINE!$B$5:$B$5303,SMALL(IF($B$2=ONLINE!$U$5:$U$5303,ROW(ONLINE!$U$5:$U$5303)-ROW(ONLINE!$U$5)+1),A249))</f>
        <v>#NUM!</v>
      </c>
      <c r="C249" s="8">
        <f t="shared" si="6"/>
        <v>0</v>
      </c>
      <c r="D249" s="8" t="str">
        <f>+IFERROR(VLOOKUP(C249,ONLINE!$B$5:$C$5103,2,FALSE),"")</f>
        <v/>
      </c>
      <c r="E249" s="9">
        <f>+SUMIF(ONLINE!$B:$B,'0 DUP ONLINE'!C249,ONLINE!$K:$K)</f>
        <v>0</v>
      </c>
      <c r="F249" s="9">
        <f>+SUMIF(ONLINE!$B:$B,'0 DUP ONLINE'!C249,ONLINE!$N:$N)</f>
        <v>0</v>
      </c>
      <c r="G249" s="9">
        <f>+SUMIF(ONLINE!$B:$B,'0 DUP ONLINE'!C249,ONLINE!$M:$M)</f>
        <v>0</v>
      </c>
      <c r="H249" s="9">
        <f>+SUMIF(ONLINE!$B:$B,'0 DUP ONLINE'!C249,ONLINE!$L:$L)</f>
        <v>0</v>
      </c>
      <c r="J249" s="15">
        <f>+IFERROR(VLOOKUP(C249,'0 DUP WORK'!$C$3:$C$701,1,FALSE),"")</f>
        <v>0</v>
      </c>
      <c r="K249" s="15" t="str">
        <f t="shared" si="7"/>
        <v>INPUT TAKEN</v>
      </c>
    </row>
    <row r="250" spans="1:11">
      <c r="A250" s="19">
        <v>248</v>
      </c>
      <c r="B250" s="8" t="e">
        <f t="array" ref="B250">+INDEX(ONLINE!$B$5:$B$5303,SMALL(IF($B$2=ONLINE!$U$5:$U$5303,ROW(ONLINE!$U$5:$U$5303)-ROW(ONLINE!$U$5)+1),A250))</f>
        <v>#NUM!</v>
      </c>
      <c r="C250" s="8">
        <f t="shared" si="6"/>
        <v>0</v>
      </c>
      <c r="D250" s="8" t="str">
        <f>+IFERROR(VLOOKUP(C250,ONLINE!$B$5:$C$5103,2,FALSE),"")</f>
        <v/>
      </c>
      <c r="E250" s="9">
        <f>+SUMIF(ONLINE!$B:$B,'0 DUP ONLINE'!C250,ONLINE!$K:$K)</f>
        <v>0</v>
      </c>
      <c r="F250" s="9">
        <f>+SUMIF(ONLINE!$B:$B,'0 DUP ONLINE'!C250,ONLINE!$N:$N)</f>
        <v>0</v>
      </c>
      <c r="G250" s="9">
        <f>+SUMIF(ONLINE!$B:$B,'0 DUP ONLINE'!C250,ONLINE!$M:$M)</f>
        <v>0</v>
      </c>
      <c r="H250" s="9">
        <f>+SUMIF(ONLINE!$B:$B,'0 DUP ONLINE'!C250,ONLINE!$L:$L)</f>
        <v>0</v>
      </c>
      <c r="J250" s="15">
        <f>+IFERROR(VLOOKUP(C250,'0 DUP WORK'!$C$3:$C$701,1,FALSE),"")</f>
        <v>0</v>
      </c>
      <c r="K250" s="15" t="str">
        <f t="shared" si="7"/>
        <v>INPUT TAKEN</v>
      </c>
    </row>
    <row r="251" spans="1:11">
      <c r="A251" s="19">
        <v>249</v>
      </c>
      <c r="B251" s="8" t="e">
        <f t="array" ref="B251">+INDEX(ONLINE!$B$5:$B$5303,SMALL(IF($B$2=ONLINE!$U$5:$U$5303,ROW(ONLINE!$U$5:$U$5303)-ROW(ONLINE!$U$5)+1),A251))</f>
        <v>#NUM!</v>
      </c>
      <c r="C251" s="8">
        <f t="shared" si="6"/>
        <v>0</v>
      </c>
      <c r="D251" s="8" t="str">
        <f>+IFERROR(VLOOKUP(C251,ONLINE!$B$5:$C$5103,2,FALSE),"")</f>
        <v/>
      </c>
      <c r="E251" s="9">
        <f>+SUMIF(ONLINE!$B:$B,'0 DUP ONLINE'!C251,ONLINE!$K:$K)</f>
        <v>0</v>
      </c>
      <c r="F251" s="9">
        <f>+SUMIF(ONLINE!$B:$B,'0 DUP ONLINE'!C251,ONLINE!$N:$N)</f>
        <v>0</v>
      </c>
      <c r="G251" s="9">
        <f>+SUMIF(ONLINE!$B:$B,'0 DUP ONLINE'!C251,ONLINE!$M:$M)</f>
        <v>0</v>
      </c>
      <c r="H251" s="9">
        <f>+SUMIF(ONLINE!$B:$B,'0 DUP ONLINE'!C251,ONLINE!$L:$L)</f>
        <v>0</v>
      </c>
      <c r="J251" s="15">
        <f>+IFERROR(VLOOKUP(C251,'0 DUP WORK'!$C$3:$C$701,1,FALSE),"")</f>
        <v>0</v>
      </c>
      <c r="K251" s="15" t="str">
        <f t="shared" si="7"/>
        <v>INPUT TAKEN</v>
      </c>
    </row>
    <row r="252" spans="1:11">
      <c r="A252" s="19">
        <v>250</v>
      </c>
      <c r="B252" s="8" t="e">
        <f t="array" ref="B252">+INDEX(ONLINE!$B$5:$B$5303,SMALL(IF($B$2=ONLINE!$U$5:$U$5303,ROW(ONLINE!$U$5:$U$5303)-ROW(ONLINE!$U$5)+1),A252))</f>
        <v>#NUM!</v>
      </c>
      <c r="C252" s="8">
        <f t="shared" si="6"/>
        <v>0</v>
      </c>
      <c r="D252" s="8" t="str">
        <f>+IFERROR(VLOOKUP(C252,ONLINE!$B$5:$C$5103,2,FALSE),"")</f>
        <v/>
      </c>
      <c r="E252" s="9">
        <f>+SUMIF(ONLINE!$B:$B,'0 DUP ONLINE'!C252,ONLINE!$K:$K)</f>
        <v>0</v>
      </c>
      <c r="F252" s="9">
        <f>+SUMIF(ONLINE!$B:$B,'0 DUP ONLINE'!C252,ONLINE!$N:$N)</f>
        <v>0</v>
      </c>
      <c r="G252" s="9">
        <f>+SUMIF(ONLINE!$B:$B,'0 DUP ONLINE'!C252,ONLINE!$M:$M)</f>
        <v>0</v>
      </c>
      <c r="H252" s="9">
        <f>+SUMIF(ONLINE!$B:$B,'0 DUP ONLINE'!C252,ONLINE!$L:$L)</f>
        <v>0</v>
      </c>
      <c r="J252" s="15">
        <f>+IFERROR(VLOOKUP(C252,'0 DUP WORK'!$C$3:$C$701,1,FALSE),"")</f>
        <v>0</v>
      </c>
      <c r="K252" s="15" t="str">
        <f t="shared" si="7"/>
        <v>INPUT TAKEN</v>
      </c>
    </row>
    <row r="253" spans="1:11">
      <c r="A253" s="19">
        <v>251</v>
      </c>
      <c r="B253" s="8" t="e">
        <f t="array" ref="B253">+INDEX(ONLINE!$B$5:$B$5303,SMALL(IF($B$2=ONLINE!$U$5:$U$5303,ROW(ONLINE!$U$5:$U$5303)-ROW(ONLINE!$U$5)+1),A253))</f>
        <v>#NUM!</v>
      </c>
      <c r="C253" s="8">
        <f t="shared" si="6"/>
        <v>0</v>
      </c>
      <c r="D253" s="8" t="str">
        <f>+IFERROR(VLOOKUP(C253,ONLINE!$B$5:$C$5103,2,FALSE),"")</f>
        <v/>
      </c>
      <c r="E253" s="9">
        <f>+SUMIF(ONLINE!$B:$B,'0 DUP ONLINE'!C253,ONLINE!$K:$K)</f>
        <v>0</v>
      </c>
      <c r="F253" s="9">
        <f>+SUMIF(ONLINE!$B:$B,'0 DUP ONLINE'!C253,ONLINE!$N:$N)</f>
        <v>0</v>
      </c>
      <c r="G253" s="9">
        <f>+SUMIF(ONLINE!$B:$B,'0 DUP ONLINE'!C253,ONLINE!$M:$M)</f>
        <v>0</v>
      </c>
      <c r="H253" s="9">
        <f>+SUMIF(ONLINE!$B:$B,'0 DUP ONLINE'!C253,ONLINE!$L:$L)</f>
        <v>0</v>
      </c>
      <c r="J253" s="15">
        <f>+IFERROR(VLOOKUP(C253,'0 DUP WORK'!$C$3:$C$701,1,FALSE),"")</f>
        <v>0</v>
      </c>
      <c r="K253" s="15" t="str">
        <f t="shared" si="7"/>
        <v>INPUT TAKEN</v>
      </c>
    </row>
    <row r="254" spans="1:11">
      <c r="A254" s="19">
        <v>252</v>
      </c>
      <c r="B254" s="8" t="e">
        <f t="array" ref="B254">+INDEX(ONLINE!$B$5:$B$5303,SMALL(IF($B$2=ONLINE!$U$5:$U$5303,ROW(ONLINE!$U$5:$U$5303)-ROW(ONLINE!$U$5)+1),A254))</f>
        <v>#NUM!</v>
      </c>
      <c r="C254" s="8">
        <f t="shared" si="6"/>
        <v>0</v>
      </c>
      <c r="D254" s="8" t="str">
        <f>+IFERROR(VLOOKUP(C254,ONLINE!$B$5:$C$5103,2,FALSE),"")</f>
        <v/>
      </c>
      <c r="E254" s="9">
        <f>+SUMIF(ONLINE!$B:$B,'0 DUP ONLINE'!C254,ONLINE!$K:$K)</f>
        <v>0</v>
      </c>
      <c r="F254" s="9">
        <f>+SUMIF(ONLINE!$B:$B,'0 DUP ONLINE'!C254,ONLINE!$N:$N)</f>
        <v>0</v>
      </c>
      <c r="G254" s="9">
        <f>+SUMIF(ONLINE!$B:$B,'0 DUP ONLINE'!C254,ONLINE!$M:$M)</f>
        <v>0</v>
      </c>
      <c r="H254" s="9">
        <f>+SUMIF(ONLINE!$B:$B,'0 DUP ONLINE'!C254,ONLINE!$L:$L)</f>
        <v>0</v>
      </c>
      <c r="J254" s="15">
        <f>+IFERROR(VLOOKUP(C254,'0 DUP WORK'!$C$3:$C$701,1,FALSE),"")</f>
        <v>0</v>
      </c>
      <c r="K254" s="15" t="str">
        <f t="shared" si="7"/>
        <v>INPUT TAKEN</v>
      </c>
    </row>
    <row r="255" spans="1:11">
      <c r="A255" s="19">
        <v>253</v>
      </c>
      <c r="B255" s="8" t="e">
        <f t="array" ref="B255">+INDEX(ONLINE!$B$5:$B$5303,SMALL(IF($B$2=ONLINE!$U$5:$U$5303,ROW(ONLINE!$U$5:$U$5303)-ROW(ONLINE!$U$5)+1),A255))</f>
        <v>#NUM!</v>
      </c>
      <c r="C255" s="8">
        <f t="shared" si="6"/>
        <v>0</v>
      </c>
      <c r="D255" s="8" t="str">
        <f>+IFERROR(VLOOKUP(C255,ONLINE!$B$5:$C$5103,2,FALSE),"")</f>
        <v/>
      </c>
      <c r="E255" s="9">
        <f>+SUMIF(ONLINE!$B:$B,'0 DUP ONLINE'!C255,ONLINE!$K:$K)</f>
        <v>0</v>
      </c>
      <c r="F255" s="9">
        <f>+SUMIF(ONLINE!$B:$B,'0 DUP ONLINE'!C255,ONLINE!$N:$N)</f>
        <v>0</v>
      </c>
      <c r="G255" s="9">
        <f>+SUMIF(ONLINE!$B:$B,'0 DUP ONLINE'!C255,ONLINE!$M:$M)</f>
        <v>0</v>
      </c>
      <c r="H255" s="9">
        <f>+SUMIF(ONLINE!$B:$B,'0 DUP ONLINE'!C255,ONLINE!$L:$L)</f>
        <v>0</v>
      </c>
      <c r="J255" s="15">
        <f>+IFERROR(VLOOKUP(C255,'0 DUP WORK'!$C$3:$C$701,1,FALSE),"")</f>
        <v>0</v>
      </c>
      <c r="K255" s="15" t="str">
        <f t="shared" si="7"/>
        <v>INPUT TAKEN</v>
      </c>
    </row>
    <row r="256" spans="1:11">
      <c r="A256" s="19">
        <v>254</v>
      </c>
      <c r="B256" s="8" t="e">
        <f t="array" ref="B256">+INDEX(ONLINE!$B$5:$B$5303,SMALL(IF($B$2=ONLINE!$U$5:$U$5303,ROW(ONLINE!$U$5:$U$5303)-ROW(ONLINE!$U$5)+1),A256))</f>
        <v>#NUM!</v>
      </c>
      <c r="C256" s="8">
        <f t="shared" si="6"/>
        <v>0</v>
      </c>
      <c r="D256" s="8" t="str">
        <f>+IFERROR(VLOOKUP(C256,ONLINE!$B$5:$C$5103,2,FALSE),"")</f>
        <v/>
      </c>
      <c r="E256" s="9">
        <f>+SUMIF(ONLINE!$B:$B,'0 DUP ONLINE'!C256,ONLINE!$K:$K)</f>
        <v>0</v>
      </c>
      <c r="F256" s="9">
        <f>+SUMIF(ONLINE!$B:$B,'0 DUP ONLINE'!C256,ONLINE!$N:$N)</f>
        <v>0</v>
      </c>
      <c r="G256" s="9">
        <f>+SUMIF(ONLINE!$B:$B,'0 DUP ONLINE'!C256,ONLINE!$M:$M)</f>
        <v>0</v>
      </c>
      <c r="H256" s="9">
        <f>+SUMIF(ONLINE!$B:$B,'0 DUP ONLINE'!C256,ONLINE!$L:$L)</f>
        <v>0</v>
      </c>
      <c r="J256" s="15">
        <f>+IFERROR(VLOOKUP(C256,'0 DUP WORK'!$C$3:$C$701,1,FALSE),"")</f>
        <v>0</v>
      </c>
      <c r="K256" s="15" t="str">
        <f t="shared" si="7"/>
        <v>INPUT TAKEN</v>
      </c>
    </row>
    <row r="257" spans="1:11">
      <c r="A257" s="19">
        <v>255</v>
      </c>
      <c r="B257" s="8" t="e">
        <f t="array" ref="B257">+INDEX(ONLINE!$B$5:$B$5303,SMALL(IF($B$2=ONLINE!$U$5:$U$5303,ROW(ONLINE!$U$5:$U$5303)-ROW(ONLINE!$U$5)+1),A257))</f>
        <v>#NUM!</v>
      </c>
      <c r="C257" s="8">
        <f t="shared" si="6"/>
        <v>0</v>
      </c>
      <c r="D257" s="8" t="str">
        <f>+IFERROR(VLOOKUP(C257,ONLINE!$B$5:$C$5103,2,FALSE),"")</f>
        <v/>
      </c>
      <c r="E257" s="9">
        <f>+SUMIF(ONLINE!$B:$B,'0 DUP ONLINE'!C257,ONLINE!$K:$K)</f>
        <v>0</v>
      </c>
      <c r="F257" s="9">
        <f>+SUMIF(ONLINE!$B:$B,'0 DUP ONLINE'!C257,ONLINE!$N:$N)</f>
        <v>0</v>
      </c>
      <c r="G257" s="9">
        <f>+SUMIF(ONLINE!$B:$B,'0 DUP ONLINE'!C257,ONLINE!$M:$M)</f>
        <v>0</v>
      </c>
      <c r="H257" s="9">
        <f>+SUMIF(ONLINE!$B:$B,'0 DUP ONLINE'!C257,ONLINE!$L:$L)</f>
        <v>0</v>
      </c>
      <c r="J257" s="15">
        <f>+IFERROR(VLOOKUP(C257,'0 DUP WORK'!$C$3:$C$701,1,FALSE),"")</f>
        <v>0</v>
      </c>
      <c r="K257" s="15" t="str">
        <f t="shared" si="7"/>
        <v>INPUT TAKEN</v>
      </c>
    </row>
    <row r="258" spans="1:11">
      <c r="A258" s="19">
        <v>256</v>
      </c>
      <c r="B258" s="8" t="e">
        <f t="array" ref="B258">+INDEX(ONLINE!$B$5:$B$5303,SMALL(IF($B$2=ONLINE!$U$5:$U$5303,ROW(ONLINE!$U$5:$U$5303)-ROW(ONLINE!$U$5)+1),A258))</f>
        <v>#NUM!</v>
      </c>
      <c r="C258" s="8">
        <f t="shared" si="6"/>
        <v>0</v>
      </c>
      <c r="D258" s="8" t="str">
        <f>+IFERROR(VLOOKUP(C258,ONLINE!$B$5:$C$5103,2,FALSE),"")</f>
        <v/>
      </c>
      <c r="E258" s="9">
        <f>+SUMIF(ONLINE!$B:$B,'0 DUP ONLINE'!C258,ONLINE!$K:$K)</f>
        <v>0</v>
      </c>
      <c r="F258" s="9">
        <f>+SUMIF(ONLINE!$B:$B,'0 DUP ONLINE'!C258,ONLINE!$N:$N)</f>
        <v>0</v>
      </c>
      <c r="G258" s="9">
        <f>+SUMIF(ONLINE!$B:$B,'0 DUP ONLINE'!C258,ONLINE!$M:$M)</f>
        <v>0</v>
      </c>
      <c r="H258" s="9">
        <f>+SUMIF(ONLINE!$B:$B,'0 DUP ONLINE'!C258,ONLINE!$L:$L)</f>
        <v>0</v>
      </c>
      <c r="J258" s="15">
        <f>+IFERROR(VLOOKUP(C258,'0 DUP WORK'!$C$3:$C$701,1,FALSE),"")</f>
        <v>0</v>
      </c>
      <c r="K258" s="15" t="str">
        <f t="shared" si="7"/>
        <v>INPUT TAKEN</v>
      </c>
    </row>
    <row r="259" spans="1:11">
      <c r="A259" s="19">
        <v>257</v>
      </c>
      <c r="B259" s="8" t="e">
        <f t="array" ref="B259">+INDEX(ONLINE!$B$5:$B$5303,SMALL(IF($B$2=ONLINE!$U$5:$U$5303,ROW(ONLINE!$U$5:$U$5303)-ROW(ONLINE!$U$5)+1),A259))</f>
        <v>#NUM!</v>
      </c>
      <c r="C259" s="8">
        <f t="shared" si="6"/>
        <v>0</v>
      </c>
      <c r="D259" s="8" t="str">
        <f>+IFERROR(VLOOKUP(C259,ONLINE!$B$5:$C$5103,2,FALSE),"")</f>
        <v/>
      </c>
      <c r="E259" s="9">
        <f>+SUMIF(ONLINE!$B:$B,'0 DUP ONLINE'!C259,ONLINE!$K:$K)</f>
        <v>0</v>
      </c>
      <c r="F259" s="9">
        <f>+SUMIF(ONLINE!$B:$B,'0 DUP ONLINE'!C259,ONLINE!$N:$N)</f>
        <v>0</v>
      </c>
      <c r="G259" s="9">
        <f>+SUMIF(ONLINE!$B:$B,'0 DUP ONLINE'!C259,ONLINE!$M:$M)</f>
        <v>0</v>
      </c>
      <c r="H259" s="9">
        <f>+SUMIF(ONLINE!$B:$B,'0 DUP ONLINE'!C259,ONLINE!$L:$L)</f>
        <v>0</v>
      </c>
      <c r="J259" s="15">
        <f>+IFERROR(VLOOKUP(C259,'0 DUP WORK'!$C$3:$C$701,1,FALSE),"")</f>
        <v>0</v>
      </c>
      <c r="K259" s="15" t="str">
        <f t="shared" si="7"/>
        <v>INPUT TAKEN</v>
      </c>
    </row>
    <row r="260" spans="1:11">
      <c r="A260" s="19">
        <v>258</v>
      </c>
      <c r="B260" s="8" t="e">
        <f t="array" ref="B260">+INDEX(ONLINE!$B$5:$B$5303,SMALL(IF($B$2=ONLINE!$U$5:$U$5303,ROW(ONLINE!$U$5:$U$5303)-ROW(ONLINE!$U$5)+1),A260))</f>
        <v>#NUM!</v>
      </c>
      <c r="C260" s="8">
        <f t="shared" ref="C260:C323" si="8">+IFERROR(B260,0)</f>
        <v>0</v>
      </c>
      <c r="D260" s="8" t="str">
        <f>+IFERROR(VLOOKUP(C260,ONLINE!$B$5:$C$5103,2,FALSE),"")</f>
        <v/>
      </c>
      <c r="E260" s="9">
        <f>+SUMIF(ONLINE!$B:$B,'0 DUP ONLINE'!C260,ONLINE!$K:$K)</f>
        <v>0</v>
      </c>
      <c r="F260" s="9">
        <f>+SUMIF(ONLINE!$B:$B,'0 DUP ONLINE'!C260,ONLINE!$N:$N)</f>
        <v>0</v>
      </c>
      <c r="G260" s="9">
        <f>+SUMIF(ONLINE!$B:$B,'0 DUP ONLINE'!C260,ONLINE!$M:$M)</f>
        <v>0</v>
      </c>
      <c r="H260" s="9">
        <f>+SUMIF(ONLINE!$B:$B,'0 DUP ONLINE'!C260,ONLINE!$L:$L)</f>
        <v>0</v>
      </c>
      <c r="J260" s="15">
        <f>+IFERROR(VLOOKUP(C260,'0 DUP WORK'!$C$3:$C$701,1,FALSE),"")</f>
        <v>0</v>
      </c>
      <c r="K260" s="15" t="str">
        <f t="shared" ref="K260:K323" si="9">+IF(EXACT(J260,C260),"INPUT TAKEN","INPUT NOT TAKEN")</f>
        <v>INPUT TAKEN</v>
      </c>
    </row>
    <row r="261" spans="1:11">
      <c r="A261" s="19">
        <v>259</v>
      </c>
      <c r="B261" s="8" t="e">
        <f t="array" ref="B261">+INDEX(ONLINE!$B$5:$B$5303,SMALL(IF($B$2=ONLINE!$U$5:$U$5303,ROW(ONLINE!$U$5:$U$5303)-ROW(ONLINE!$U$5)+1),A261))</f>
        <v>#NUM!</v>
      </c>
      <c r="C261" s="8">
        <f t="shared" si="8"/>
        <v>0</v>
      </c>
      <c r="D261" s="8" t="str">
        <f>+IFERROR(VLOOKUP(C261,ONLINE!$B$5:$C$5103,2,FALSE),"")</f>
        <v/>
      </c>
      <c r="E261" s="9">
        <f>+SUMIF(ONLINE!$B:$B,'0 DUP ONLINE'!C261,ONLINE!$K:$K)</f>
        <v>0</v>
      </c>
      <c r="F261" s="9">
        <f>+SUMIF(ONLINE!$B:$B,'0 DUP ONLINE'!C261,ONLINE!$N:$N)</f>
        <v>0</v>
      </c>
      <c r="G261" s="9">
        <f>+SUMIF(ONLINE!$B:$B,'0 DUP ONLINE'!C261,ONLINE!$M:$M)</f>
        <v>0</v>
      </c>
      <c r="H261" s="9">
        <f>+SUMIF(ONLINE!$B:$B,'0 DUP ONLINE'!C261,ONLINE!$L:$L)</f>
        <v>0</v>
      </c>
      <c r="J261" s="15">
        <f>+IFERROR(VLOOKUP(C261,'0 DUP WORK'!$C$3:$C$701,1,FALSE),"")</f>
        <v>0</v>
      </c>
      <c r="K261" s="15" t="str">
        <f t="shared" si="9"/>
        <v>INPUT TAKEN</v>
      </c>
    </row>
    <row r="262" spans="1:11">
      <c r="A262" s="19">
        <v>260</v>
      </c>
      <c r="B262" s="8" t="e">
        <f t="array" ref="B262">+INDEX(ONLINE!$B$5:$B$5303,SMALL(IF($B$2=ONLINE!$U$5:$U$5303,ROW(ONLINE!$U$5:$U$5303)-ROW(ONLINE!$U$5)+1),A262))</f>
        <v>#NUM!</v>
      </c>
      <c r="C262" s="8">
        <f t="shared" si="8"/>
        <v>0</v>
      </c>
      <c r="D262" s="8" t="str">
        <f>+IFERROR(VLOOKUP(C262,ONLINE!$B$5:$C$5103,2,FALSE),"")</f>
        <v/>
      </c>
      <c r="E262" s="9">
        <f>+SUMIF(ONLINE!$B:$B,'0 DUP ONLINE'!C262,ONLINE!$K:$K)</f>
        <v>0</v>
      </c>
      <c r="F262" s="9">
        <f>+SUMIF(ONLINE!$B:$B,'0 DUP ONLINE'!C262,ONLINE!$N:$N)</f>
        <v>0</v>
      </c>
      <c r="G262" s="9">
        <f>+SUMIF(ONLINE!$B:$B,'0 DUP ONLINE'!C262,ONLINE!$M:$M)</f>
        <v>0</v>
      </c>
      <c r="H262" s="9">
        <f>+SUMIF(ONLINE!$B:$B,'0 DUP ONLINE'!C262,ONLINE!$L:$L)</f>
        <v>0</v>
      </c>
      <c r="J262" s="15">
        <f>+IFERROR(VLOOKUP(C262,'0 DUP WORK'!$C$3:$C$701,1,FALSE),"")</f>
        <v>0</v>
      </c>
      <c r="K262" s="15" t="str">
        <f t="shared" si="9"/>
        <v>INPUT TAKEN</v>
      </c>
    </row>
    <row r="263" spans="1:11">
      <c r="A263" s="19">
        <v>261</v>
      </c>
      <c r="B263" s="8" t="e">
        <f t="array" ref="B263">+INDEX(ONLINE!$B$5:$B$5303,SMALL(IF($B$2=ONLINE!$U$5:$U$5303,ROW(ONLINE!$U$5:$U$5303)-ROW(ONLINE!$U$5)+1),A263))</f>
        <v>#NUM!</v>
      </c>
      <c r="C263" s="8">
        <f t="shared" si="8"/>
        <v>0</v>
      </c>
      <c r="D263" s="8" t="str">
        <f>+IFERROR(VLOOKUP(C263,ONLINE!$B$5:$C$5103,2,FALSE),"")</f>
        <v/>
      </c>
      <c r="E263" s="9">
        <f>+SUMIF(ONLINE!$B:$B,'0 DUP ONLINE'!C263,ONLINE!$K:$K)</f>
        <v>0</v>
      </c>
      <c r="F263" s="9">
        <f>+SUMIF(ONLINE!$B:$B,'0 DUP ONLINE'!C263,ONLINE!$N:$N)</f>
        <v>0</v>
      </c>
      <c r="G263" s="9">
        <f>+SUMIF(ONLINE!$B:$B,'0 DUP ONLINE'!C263,ONLINE!$M:$M)</f>
        <v>0</v>
      </c>
      <c r="H263" s="9">
        <f>+SUMIF(ONLINE!$B:$B,'0 DUP ONLINE'!C263,ONLINE!$L:$L)</f>
        <v>0</v>
      </c>
      <c r="J263" s="15">
        <f>+IFERROR(VLOOKUP(C263,'0 DUP WORK'!$C$3:$C$701,1,FALSE),"")</f>
        <v>0</v>
      </c>
      <c r="K263" s="15" t="str">
        <f t="shared" si="9"/>
        <v>INPUT TAKEN</v>
      </c>
    </row>
    <row r="264" spans="1:11">
      <c r="A264" s="19">
        <v>262</v>
      </c>
      <c r="B264" s="8" t="e">
        <f t="array" ref="B264">+INDEX(ONLINE!$B$5:$B$5303,SMALL(IF($B$2=ONLINE!$U$5:$U$5303,ROW(ONLINE!$U$5:$U$5303)-ROW(ONLINE!$U$5)+1),A264))</f>
        <v>#NUM!</v>
      </c>
      <c r="C264" s="8">
        <f t="shared" si="8"/>
        <v>0</v>
      </c>
      <c r="D264" s="8" t="str">
        <f>+IFERROR(VLOOKUP(C264,ONLINE!$B$5:$C$5103,2,FALSE),"")</f>
        <v/>
      </c>
      <c r="E264" s="9">
        <f>+SUMIF(ONLINE!$B:$B,'0 DUP ONLINE'!C264,ONLINE!$K:$K)</f>
        <v>0</v>
      </c>
      <c r="F264" s="9">
        <f>+SUMIF(ONLINE!$B:$B,'0 DUP ONLINE'!C264,ONLINE!$N:$N)</f>
        <v>0</v>
      </c>
      <c r="G264" s="9">
        <f>+SUMIF(ONLINE!$B:$B,'0 DUP ONLINE'!C264,ONLINE!$M:$M)</f>
        <v>0</v>
      </c>
      <c r="H264" s="9">
        <f>+SUMIF(ONLINE!$B:$B,'0 DUP ONLINE'!C264,ONLINE!$L:$L)</f>
        <v>0</v>
      </c>
      <c r="J264" s="15">
        <f>+IFERROR(VLOOKUP(C264,'0 DUP WORK'!$C$3:$C$701,1,FALSE),"")</f>
        <v>0</v>
      </c>
      <c r="K264" s="15" t="str">
        <f t="shared" si="9"/>
        <v>INPUT TAKEN</v>
      </c>
    </row>
    <row r="265" spans="1:11">
      <c r="A265" s="19">
        <v>263</v>
      </c>
      <c r="B265" s="8" t="e">
        <f t="array" ref="B265">+INDEX(ONLINE!$B$5:$B$5303,SMALL(IF($B$2=ONLINE!$U$5:$U$5303,ROW(ONLINE!$U$5:$U$5303)-ROW(ONLINE!$U$5)+1),A265))</f>
        <v>#NUM!</v>
      </c>
      <c r="C265" s="8">
        <f t="shared" si="8"/>
        <v>0</v>
      </c>
      <c r="D265" s="8" t="str">
        <f>+IFERROR(VLOOKUP(C265,ONLINE!$B$5:$C$5103,2,FALSE),"")</f>
        <v/>
      </c>
      <c r="E265" s="9">
        <f>+SUMIF(ONLINE!$B:$B,'0 DUP ONLINE'!C265,ONLINE!$K:$K)</f>
        <v>0</v>
      </c>
      <c r="F265" s="9">
        <f>+SUMIF(ONLINE!$B:$B,'0 DUP ONLINE'!C265,ONLINE!$N:$N)</f>
        <v>0</v>
      </c>
      <c r="G265" s="9">
        <f>+SUMIF(ONLINE!$B:$B,'0 DUP ONLINE'!C265,ONLINE!$M:$M)</f>
        <v>0</v>
      </c>
      <c r="H265" s="9">
        <f>+SUMIF(ONLINE!$B:$B,'0 DUP ONLINE'!C265,ONLINE!$L:$L)</f>
        <v>0</v>
      </c>
      <c r="J265" s="15">
        <f>+IFERROR(VLOOKUP(C265,'0 DUP WORK'!$C$3:$C$701,1,FALSE),"")</f>
        <v>0</v>
      </c>
      <c r="K265" s="15" t="str">
        <f t="shared" si="9"/>
        <v>INPUT TAKEN</v>
      </c>
    </row>
    <row r="266" spans="1:11">
      <c r="A266" s="19">
        <v>264</v>
      </c>
      <c r="B266" s="8" t="e">
        <f t="array" ref="B266">+INDEX(ONLINE!$B$5:$B$5303,SMALL(IF($B$2=ONLINE!$U$5:$U$5303,ROW(ONLINE!$U$5:$U$5303)-ROW(ONLINE!$U$5)+1),A266))</f>
        <v>#NUM!</v>
      </c>
      <c r="C266" s="8">
        <f t="shared" si="8"/>
        <v>0</v>
      </c>
      <c r="D266" s="8" t="str">
        <f>+IFERROR(VLOOKUP(C266,ONLINE!$B$5:$C$5103,2,FALSE),"")</f>
        <v/>
      </c>
      <c r="E266" s="9">
        <f>+SUMIF(ONLINE!$B:$B,'0 DUP ONLINE'!C266,ONLINE!$K:$K)</f>
        <v>0</v>
      </c>
      <c r="F266" s="9">
        <f>+SUMIF(ONLINE!$B:$B,'0 DUP ONLINE'!C266,ONLINE!$N:$N)</f>
        <v>0</v>
      </c>
      <c r="G266" s="9">
        <f>+SUMIF(ONLINE!$B:$B,'0 DUP ONLINE'!C266,ONLINE!$M:$M)</f>
        <v>0</v>
      </c>
      <c r="H266" s="9">
        <f>+SUMIF(ONLINE!$B:$B,'0 DUP ONLINE'!C266,ONLINE!$L:$L)</f>
        <v>0</v>
      </c>
      <c r="J266" s="15">
        <f>+IFERROR(VLOOKUP(C266,'0 DUP WORK'!$C$3:$C$701,1,FALSE),"")</f>
        <v>0</v>
      </c>
      <c r="K266" s="15" t="str">
        <f t="shared" si="9"/>
        <v>INPUT TAKEN</v>
      </c>
    </row>
    <row r="267" spans="1:11">
      <c r="A267" s="19">
        <v>265</v>
      </c>
      <c r="B267" s="8" t="e">
        <f t="array" ref="B267">+INDEX(ONLINE!$B$5:$B$5303,SMALL(IF($B$2=ONLINE!$U$5:$U$5303,ROW(ONLINE!$U$5:$U$5303)-ROW(ONLINE!$U$5)+1),A267))</f>
        <v>#NUM!</v>
      </c>
      <c r="C267" s="8">
        <f t="shared" si="8"/>
        <v>0</v>
      </c>
      <c r="D267" s="8" t="str">
        <f>+IFERROR(VLOOKUP(C267,ONLINE!$B$5:$C$5103,2,FALSE),"")</f>
        <v/>
      </c>
      <c r="E267" s="9">
        <f>+SUMIF(ONLINE!$B:$B,'0 DUP ONLINE'!C267,ONLINE!$K:$K)</f>
        <v>0</v>
      </c>
      <c r="F267" s="9">
        <f>+SUMIF(ONLINE!$B:$B,'0 DUP ONLINE'!C267,ONLINE!$N:$N)</f>
        <v>0</v>
      </c>
      <c r="G267" s="9">
        <f>+SUMIF(ONLINE!$B:$B,'0 DUP ONLINE'!C267,ONLINE!$M:$M)</f>
        <v>0</v>
      </c>
      <c r="H267" s="9">
        <f>+SUMIF(ONLINE!$B:$B,'0 DUP ONLINE'!C267,ONLINE!$L:$L)</f>
        <v>0</v>
      </c>
      <c r="J267" s="15">
        <f>+IFERROR(VLOOKUP(C267,'0 DUP WORK'!$C$3:$C$701,1,FALSE),"")</f>
        <v>0</v>
      </c>
      <c r="K267" s="15" t="str">
        <f t="shared" si="9"/>
        <v>INPUT TAKEN</v>
      </c>
    </row>
    <row r="268" spans="1:11">
      <c r="A268" s="19">
        <v>266</v>
      </c>
      <c r="B268" s="8" t="e">
        <f t="array" ref="B268">+INDEX(ONLINE!$B$5:$B$5303,SMALL(IF($B$2=ONLINE!$U$5:$U$5303,ROW(ONLINE!$U$5:$U$5303)-ROW(ONLINE!$U$5)+1),A268))</f>
        <v>#NUM!</v>
      </c>
      <c r="C268" s="8">
        <f t="shared" si="8"/>
        <v>0</v>
      </c>
      <c r="D268" s="8" t="str">
        <f>+IFERROR(VLOOKUP(C268,ONLINE!$B$5:$C$5103,2,FALSE),"")</f>
        <v/>
      </c>
      <c r="E268" s="9">
        <f>+SUMIF(ONLINE!$B:$B,'0 DUP ONLINE'!C268,ONLINE!$K:$K)</f>
        <v>0</v>
      </c>
      <c r="F268" s="9">
        <f>+SUMIF(ONLINE!$B:$B,'0 DUP ONLINE'!C268,ONLINE!$N:$N)</f>
        <v>0</v>
      </c>
      <c r="G268" s="9">
        <f>+SUMIF(ONLINE!$B:$B,'0 DUP ONLINE'!C268,ONLINE!$M:$M)</f>
        <v>0</v>
      </c>
      <c r="H268" s="9">
        <f>+SUMIF(ONLINE!$B:$B,'0 DUP ONLINE'!C268,ONLINE!$L:$L)</f>
        <v>0</v>
      </c>
      <c r="J268" s="15">
        <f>+IFERROR(VLOOKUP(C268,'0 DUP WORK'!$C$3:$C$701,1,FALSE),"")</f>
        <v>0</v>
      </c>
      <c r="K268" s="15" t="str">
        <f t="shared" si="9"/>
        <v>INPUT TAKEN</v>
      </c>
    </row>
    <row r="269" spans="1:11">
      <c r="A269" s="19">
        <v>267</v>
      </c>
      <c r="B269" s="8" t="e">
        <f t="array" ref="B269">+INDEX(ONLINE!$B$5:$B$5303,SMALL(IF($B$2=ONLINE!$U$5:$U$5303,ROW(ONLINE!$U$5:$U$5303)-ROW(ONLINE!$U$5)+1),A269))</f>
        <v>#NUM!</v>
      </c>
      <c r="C269" s="8">
        <f t="shared" si="8"/>
        <v>0</v>
      </c>
      <c r="D269" s="8" t="str">
        <f>+IFERROR(VLOOKUP(C269,ONLINE!$B$5:$C$5103,2,FALSE),"")</f>
        <v/>
      </c>
      <c r="E269" s="9">
        <f>+SUMIF(ONLINE!$B:$B,'0 DUP ONLINE'!C269,ONLINE!$K:$K)</f>
        <v>0</v>
      </c>
      <c r="F269" s="9">
        <f>+SUMIF(ONLINE!$B:$B,'0 DUP ONLINE'!C269,ONLINE!$N:$N)</f>
        <v>0</v>
      </c>
      <c r="G269" s="9">
        <f>+SUMIF(ONLINE!$B:$B,'0 DUP ONLINE'!C269,ONLINE!$M:$M)</f>
        <v>0</v>
      </c>
      <c r="H269" s="9">
        <f>+SUMIF(ONLINE!$B:$B,'0 DUP ONLINE'!C269,ONLINE!$L:$L)</f>
        <v>0</v>
      </c>
      <c r="J269" s="15">
        <f>+IFERROR(VLOOKUP(C269,'0 DUP WORK'!$C$3:$C$701,1,FALSE),"")</f>
        <v>0</v>
      </c>
      <c r="K269" s="15" t="str">
        <f t="shared" si="9"/>
        <v>INPUT TAKEN</v>
      </c>
    </row>
    <row r="270" spans="1:11">
      <c r="A270" s="19">
        <v>268</v>
      </c>
      <c r="B270" s="8" t="e">
        <f t="array" ref="B270">+INDEX(ONLINE!$B$5:$B$5303,SMALL(IF($B$2=ONLINE!$U$5:$U$5303,ROW(ONLINE!$U$5:$U$5303)-ROW(ONLINE!$U$5)+1),A270))</f>
        <v>#NUM!</v>
      </c>
      <c r="C270" s="8">
        <f t="shared" si="8"/>
        <v>0</v>
      </c>
      <c r="D270" s="8" t="str">
        <f>+IFERROR(VLOOKUP(C270,ONLINE!$B$5:$C$5103,2,FALSE),"")</f>
        <v/>
      </c>
      <c r="E270" s="9">
        <f>+SUMIF(ONLINE!$B:$B,'0 DUP ONLINE'!C270,ONLINE!$K:$K)</f>
        <v>0</v>
      </c>
      <c r="F270" s="9">
        <f>+SUMIF(ONLINE!$B:$B,'0 DUP ONLINE'!C270,ONLINE!$N:$N)</f>
        <v>0</v>
      </c>
      <c r="G270" s="9">
        <f>+SUMIF(ONLINE!$B:$B,'0 DUP ONLINE'!C270,ONLINE!$M:$M)</f>
        <v>0</v>
      </c>
      <c r="H270" s="9">
        <f>+SUMIF(ONLINE!$B:$B,'0 DUP ONLINE'!C270,ONLINE!$L:$L)</f>
        <v>0</v>
      </c>
      <c r="J270" s="15">
        <f>+IFERROR(VLOOKUP(C270,'0 DUP WORK'!$C$3:$C$701,1,FALSE),"")</f>
        <v>0</v>
      </c>
      <c r="K270" s="15" t="str">
        <f t="shared" si="9"/>
        <v>INPUT TAKEN</v>
      </c>
    </row>
    <row r="271" spans="1:11">
      <c r="A271" s="19">
        <v>269</v>
      </c>
      <c r="B271" s="8" t="e">
        <f t="array" ref="B271">+INDEX(ONLINE!$B$5:$B$5303,SMALL(IF($B$2=ONLINE!$U$5:$U$5303,ROW(ONLINE!$U$5:$U$5303)-ROW(ONLINE!$U$5)+1),A271))</f>
        <v>#NUM!</v>
      </c>
      <c r="C271" s="8">
        <f t="shared" si="8"/>
        <v>0</v>
      </c>
      <c r="D271" s="8" t="str">
        <f>+IFERROR(VLOOKUP(C271,ONLINE!$B$5:$C$5103,2,FALSE),"")</f>
        <v/>
      </c>
      <c r="E271" s="9">
        <f>+SUMIF(ONLINE!$B:$B,'0 DUP ONLINE'!C271,ONLINE!$K:$K)</f>
        <v>0</v>
      </c>
      <c r="F271" s="9">
        <f>+SUMIF(ONLINE!$B:$B,'0 DUP ONLINE'!C271,ONLINE!$N:$N)</f>
        <v>0</v>
      </c>
      <c r="G271" s="9">
        <f>+SUMIF(ONLINE!$B:$B,'0 DUP ONLINE'!C271,ONLINE!$M:$M)</f>
        <v>0</v>
      </c>
      <c r="H271" s="9">
        <f>+SUMIF(ONLINE!$B:$B,'0 DUP ONLINE'!C271,ONLINE!$L:$L)</f>
        <v>0</v>
      </c>
      <c r="J271" s="15">
        <f>+IFERROR(VLOOKUP(C271,'0 DUP WORK'!$C$3:$C$701,1,FALSE),"")</f>
        <v>0</v>
      </c>
      <c r="K271" s="15" t="str">
        <f t="shared" si="9"/>
        <v>INPUT TAKEN</v>
      </c>
    </row>
    <row r="272" spans="1:11">
      <c r="A272" s="19">
        <v>270</v>
      </c>
      <c r="B272" s="8" t="e">
        <f t="array" ref="B272">+INDEX(ONLINE!$B$5:$B$5303,SMALL(IF($B$2=ONLINE!$U$5:$U$5303,ROW(ONLINE!$U$5:$U$5303)-ROW(ONLINE!$U$5)+1),A272))</f>
        <v>#NUM!</v>
      </c>
      <c r="C272" s="8">
        <f t="shared" si="8"/>
        <v>0</v>
      </c>
      <c r="D272" s="8" t="str">
        <f>+IFERROR(VLOOKUP(C272,ONLINE!$B$5:$C$5103,2,FALSE),"")</f>
        <v/>
      </c>
      <c r="E272" s="9">
        <f>+SUMIF(ONLINE!$B:$B,'0 DUP ONLINE'!C272,ONLINE!$K:$K)</f>
        <v>0</v>
      </c>
      <c r="F272" s="9">
        <f>+SUMIF(ONLINE!$B:$B,'0 DUP ONLINE'!C272,ONLINE!$N:$N)</f>
        <v>0</v>
      </c>
      <c r="G272" s="9">
        <f>+SUMIF(ONLINE!$B:$B,'0 DUP ONLINE'!C272,ONLINE!$M:$M)</f>
        <v>0</v>
      </c>
      <c r="H272" s="9">
        <f>+SUMIF(ONLINE!$B:$B,'0 DUP ONLINE'!C272,ONLINE!$L:$L)</f>
        <v>0</v>
      </c>
      <c r="J272" s="15">
        <f>+IFERROR(VLOOKUP(C272,'0 DUP WORK'!$C$3:$C$701,1,FALSE),"")</f>
        <v>0</v>
      </c>
      <c r="K272" s="15" t="str">
        <f t="shared" si="9"/>
        <v>INPUT TAKEN</v>
      </c>
    </row>
    <row r="273" spans="1:11">
      <c r="A273" s="19">
        <v>271</v>
      </c>
      <c r="B273" s="8" t="e">
        <f t="array" ref="B273">+INDEX(ONLINE!$B$5:$B$5303,SMALL(IF($B$2=ONLINE!$U$5:$U$5303,ROW(ONLINE!$U$5:$U$5303)-ROW(ONLINE!$U$5)+1),A273))</f>
        <v>#NUM!</v>
      </c>
      <c r="C273" s="8">
        <f t="shared" si="8"/>
        <v>0</v>
      </c>
      <c r="D273" s="8" t="str">
        <f>+IFERROR(VLOOKUP(C273,ONLINE!$B$5:$C$5103,2,FALSE),"")</f>
        <v/>
      </c>
      <c r="E273" s="9">
        <f>+SUMIF(ONLINE!$B:$B,'0 DUP ONLINE'!C273,ONLINE!$K:$K)</f>
        <v>0</v>
      </c>
      <c r="F273" s="9">
        <f>+SUMIF(ONLINE!$B:$B,'0 DUP ONLINE'!C273,ONLINE!$N:$N)</f>
        <v>0</v>
      </c>
      <c r="G273" s="9">
        <f>+SUMIF(ONLINE!$B:$B,'0 DUP ONLINE'!C273,ONLINE!$M:$M)</f>
        <v>0</v>
      </c>
      <c r="H273" s="9">
        <f>+SUMIF(ONLINE!$B:$B,'0 DUP ONLINE'!C273,ONLINE!$L:$L)</f>
        <v>0</v>
      </c>
      <c r="J273" s="15">
        <f>+IFERROR(VLOOKUP(C273,'0 DUP WORK'!$C$3:$C$701,1,FALSE),"")</f>
        <v>0</v>
      </c>
      <c r="K273" s="15" t="str">
        <f t="shared" si="9"/>
        <v>INPUT TAKEN</v>
      </c>
    </row>
    <row r="274" spans="1:11">
      <c r="A274" s="19">
        <v>272</v>
      </c>
      <c r="B274" s="8" t="e">
        <f t="array" ref="B274">+INDEX(ONLINE!$B$5:$B$5303,SMALL(IF($B$2=ONLINE!$U$5:$U$5303,ROW(ONLINE!$U$5:$U$5303)-ROW(ONLINE!$U$5)+1),A274))</f>
        <v>#NUM!</v>
      </c>
      <c r="C274" s="8">
        <f t="shared" si="8"/>
        <v>0</v>
      </c>
      <c r="D274" s="8" t="str">
        <f>+IFERROR(VLOOKUP(C274,ONLINE!$B$5:$C$5103,2,FALSE),"")</f>
        <v/>
      </c>
      <c r="E274" s="9">
        <f>+SUMIF(ONLINE!$B:$B,'0 DUP ONLINE'!C274,ONLINE!$K:$K)</f>
        <v>0</v>
      </c>
      <c r="F274" s="9">
        <f>+SUMIF(ONLINE!$B:$B,'0 DUP ONLINE'!C274,ONLINE!$N:$N)</f>
        <v>0</v>
      </c>
      <c r="G274" s="9">
        <f>+SUMIF(ONLINE!$B:$B,'0 DUP ONLINE'!C274,ONLINE!$M:$M)</f>
        <v>0</v>
      </c>
      <c r="H274" s="9">
        <f>+SUMIF(ONLINE!$B:$B,'0 DUP ONLINE'!C274,ONLINE!$L:$L)</f>
        <v>0</v>
      </c>
      <c r="J274" s="15">
        <f>+IFERROR(VLOOKUP(C274,'0 DUP WORK'!$C$3:$C$701,1,FALSE),"")</f>
        <v>0</v>
      </c>
      <c r="K274" s="15" t="str">
        <f t="shared" si="9"/>
        <v>INPUT TAKEN</v>
      </c>
    </row>
    <row r="275" spans="1:11">
      <c r="A275" s="19">
        <v>273</v>
      </c>
      <c r="B275" s="8" t="e">
        <f t="array" ref="B275">+INDEX(ONLINE!$B$5:$B$5303,SMALL(IF($B$2=ONLINE!$U$5:$U$5303,ROW(ONLINE!$U$5:$U$5303)-ROW(ONLINE!$U$5)+1),A275))</f>
        <v>#NUM!</v>
      </c>
      <c r="C275" s="8">
        <f t="shared" si="8"/>
        <v>0</v>
      </c>
      <c r="D275" s="8" t="str">
        <f>+IFERROR(VLOOKUP(C275,ONLINE!$B$5:$C$5103,2,FALSE),"")</f>
        <v/>
      </c>
      <c r="E275" s="9">
        <f>+SUMIF(ONLINE!$B:$B,'0 DUP ONLINE'!C275,ONLINE!$K:$K)</f>
        <v>0</v>
      </c>
      <c r="F275" s="9">
        <f>+SUMIF(ONLINE!$B:$B,'0 DUP ONLINE'!C275,ONLINE!$N:$N)</f>
        <v>0</v>
      </c>
      <c r="G275" s="9">
        <f>+SUMIF(ONLINE!$B:$B,'0 DUP ONLINE'!C275,ONLINE!$M:$M)</f>
        <v>0</v>
      </c>
      <c r="H275" s="9">
        <f>+SUMIF(ONLINE!$B:$B,'0 DUP ONLINE'!C275,ONLINE!$L:$L)</f>
        <v>0</v>
      </c>
      <c r="J275" s="15">
        <f>+IFERROR(VLOOKUP(C275,'0 DUP WORK'!$C$3:$C$701,1,FALSE),"")</f>
        <v>0</v>
      </c>
      <c r="K275" s="15" t="str">
        <f t="shared" si="9"/>
        <v>INPUT TAKEN</v>
      </c>
    </row>
    <row r="276" spans="1:11">
      <c r="A276" s="19">
        <v>274</v>
      </c>
      <c r="B276" s="8" t="e">
        <f t="array" ref="B276">+INDEX(ONLINE!$B$5:$B$5303,SMALL(IF($B$2=ONLINE!$U$5:$U$5303,ROW(ONLINE!$U$5:$U$5303)-ROW(ONLINE!$U$5)+1),A276))</f>
        <v>#NUM!</v>
      </c>
      <c r="C276" s="8">
        <f t="shared" si="8"/>
        <v>0</v>
      </c>
      <c r="D276" s="8" t="str">
        <f>+IFERROR(VLOOKUP(C276,ONLINE!$B$5:$C$5103,2,FALSE),"")</f>
        <v/>
      </c>
      <c r="E276" s="9">
        <f>+SUMIF(ONLINE!$B:$B,'0 DUP ONLINE'!C276,ONLINE!$K:$K)</f>
        <v>0</v>
      </c>
      <c r="F276" s="9">
        <f>+SUMIF(ONLINE!$B:$B,'0 DUP ONLINE'!C276,ONLINE!$N:$N)</f>
        <v>0</v>
      </c>
      <c r="G276" s="9">
        <f>+SUMIF(ONLINE!$B:$B,'0 DUP ONLINE'!C276,ONLINE!$M:$M)</f>
        <v>0</v>
      </c>
      <c r="H276" s="9">
        <f>+SUMIF(ONLINE!$B:$B,'0 DUP ONLINE'!C276,ONLINE!$L:$L)</f>
        <v>0</v>
      </c>
      <c r="J276" s="15">
        <f>+IFERROR(VLOOKUP(C276,'0 DUP WORK'!$C$3:$C$701,1,FALSE),"")</f>
        <v>0</v>
      </c>
      <c r="K276" s="15" t="str">
        <f t="shared" si="9"/>
        <v>INPUT TAKEN</v>
      </c>
    </row>
    <row r="277" spans="1:11">
      <c r="A277" s="19">
        <v>275</v>
      </c>
      <c r="B277" s="8" t="e">
        <f t="array" ref="B277">+INDEX(ONLINE!$B$5:$B$5303,SMALL(IF($B$2=ONLINE!$U$5:$U$5303,ROW(ONLINE!$U$5:$U$5303)-ROW(ONLINE!$U$5)+1),A277))</f>
        <v>#NUM!</v>
      </c>
      <c r="C277" s="8">
        <f t="shared" si="8"/>
        <v>0</v>
      </c>
      <c r="D277" s="8" t="str">
        <f>+IFERROR(VLOOKUP(C277,ONLINE!$B$5:$C$5103,2,FALSE),"")</f>
        <v/>
      </c>
      <c r="E277" s="9">
        <f>+SUMIF(ONLINE!$B:$B,'0 DUP ONLINE'!C277,ONLINE!$K:$K)</f>
        <v>0</v>
      </c>
      <c r="F277" s="9">
        <f>+SUMIF(ONLINE!$B:$B,'0 DUP ONLINE'!C277,ONLINE!$N:$N)</f>
        <v>0</v>
      </c>
      <c r="G277" s="9">
        <f>+SUMIF(ONLINE!$B:$B,'0 DUP ONLINE'!C277,ONLINE!$M:$M)</f>
        <v>0</v>
      </c>
      <c r="H277" s="9">
        <f>+SUMIF(ONLINE!$B:$B,'0 DUP ONLINE'!C277,ONLINE!$L:$L)</f>
        <v>0</v>
      </c>
      <c r="J277" s="15">
        <f>+IFERROR(VLOOKUP(C277,'0 DUP WORK'!$C$3:$C$701,1,FALSE),"")</f>
        <v>0</v>
      </c>
      <c r="K277" s="15" t="str">
        <f t="shared" si="9"/>
        <v>INPUT TAKEN</v>
      </c>
    </row>
    <row r="278" spans="1:11">
      <c r="A278" s="19">
        <v>276</v>
      </c>
      <c r="B278" s="8" t="e">
        <f t="array" ref="B278">+INDEX(ONLINE!$B$5:$B$5303,SMALL(IF($B$2=ONLINE!$U$5:$U$5303,ROW(ONLINE!$U$5:$U$5303)-ROW(ONLINE!$U$5)+1),A278))</f>
        <v>#NUM!</v>
      </c>
      <c r="C278" s="8">
        <f t="shared" si="8"/>
        <v>0</v>
      </c>
      <c r="D278" s="8" t="str">
        <f>+IFERROR(VLOOKUP(C278,ONLINE!$B$5:$C$5103,2,FALSE),"")</f>
        <v/>
      </c>
      <c r="E278" s="9">
        <f>+SUMIF(ONLINE!$B:$B,'0 DUP ONLINE'!C278,ONLINE!$K:$K)</f>
        <v>0</v>
      </c>
      <c r="F278" s="9">
        <f>+SUMIF(ONLINE!$B:$B,'0 DUP ONLINE'!C278,ONLINE!$N:$N)</f>
        <v>0</v>
      </c>
      <c r="G278" s="9">
        <f>+SUMIF(ONLINE!$B:$B,'0 DUP ONLINE'!C278,ONLINE!$M:$M)</f>
        <v>0</v>
      </c>
      <c r="H278" s="9">
        <f>+SUMIF(ONLINE!$B:$B,'0 DUP ONLINE'!C278,ONLINE!$L:$L)</f>
        <v>0</v>
      </c>
      <c r="J278" s="15">
        <f>+IFERROR(VLOOKUP(C278,'0 DUP WORK'!$C$3:$C$701,1,FALSE),"")</f>
        <v>0</v>
      </c>
      <c r="K278" s="15" t="str">
        <f t="shared" si="9"/>
        <v>INPUT TAKEN</v>
      </c>
    </row>
    <row r="279" spans="1:11">
      <c r="A279" s="19">
        <v>277</v>
      </c>
      <c r="B279" s="8" t="e">
        <f t="array" ref="B279">+INDEX(ONLINE!$B$5:$B$5303,SMALL(IF($B$2=ONLINE!$U$5:$U$5303,ROW(ONLINE!$U$5:$U$5303)-ROW(ONLINE!$U$5)+1),A279))</f>
        <v>#NUM!</v>
      </c>
      <c r="C279" s="8">
        <f t="shared" si="8"/>
        <v>0</v>
      </c>
      <c r="D279" s="8" t="str">
        <f>+IFERROR(VLOOKUP(C279,ONLINE!$B$5:$C$5103,2,FALSE),"")</f>
        <v/>
      </c>
      <c r="E279" s="9">
        <f>+SUMIF(ONLINE!$B:$B,'0 DUP ONLINE'!C279,ONLINE!$K:$K)</f>
        <v>0</v>
      </c>
      <c r="F279" s="9">
        <f>+SUMIF(ONLINE!$B:$B,'0 DUP ONLINE'!C279,ONLINE!$N:$N)</f>
        <v>0</v>
      </c>
      <c r="G279" s="9">
        <f>+SUMIF(ONLINE!$B:$B,'0 DUP ONLINE'!C279,ONLINE!$M:$M)</f>
        <v>0</v>
      </c>
      <c r="H279" s="9">
        <f>+SUMIF(ONLINE!$B:$B,'0 DUP ONLINE'!C279,ONLINE!$L:$L)</f>
        <v>0</v>
      </c>
      <c r="J279" s="15">
        <f>+IFERROR(VLOOKUP(C279,'0 DUP WORK'!$C$3:$C$701,1,FALSE),"")</f>
        <v>0</v>
      </c>
      <c r="K279" s="15" t="str">
        <f t="shared" si="9"/>
        <v>INPUT TAKEN</v>
      </c>
    </row>
    <row r="280" spans="1:11">
      <c r="A280" s="19">
        <v>278</v>
      </c>
      <c r="B280" s="8" t="e">
        <f t="array" ref="B280">+INDEX(ONLINE!$B$5:$B$5303,SMALL(IF($B$2=ONLINE!$U$5:$U$5303,ROW(ONLINE!$U$5:$U$5303)-ROW(ONLINE!$U$5)+1),A280))</f>
        <v>#NUM!</v>
      </c>
      <c r="C280" s="8">
        <f t="shared" si="8"/>
        <v>0</v>
      </c>
      <c r="D280" s="8" t="str">
        <f>+IFERROR(VLOOKUP(C280,ONLINE!$B$5:$C$5103,2,FALSE),"")</f>
        <v/>
      </c>
      <c r="E280" s="9">
        <f>+SUMIF(ONLINE!$B:$B,'0 DUP ONLINE'!C280,ONLINE!$K:$K)</f>
        <v>0</v>
      </c>
      <c r="F280" s="9">
        <f>+SUMIF(ONLINE!$B:$B,'0 DUP ONLINE'!C280,ONLINE!$N:$N)</f>
        <v>0</v>
      </c>
      <c r="G280" s="9">
        <f>+SUMIF(ONLINE!$B:$B,'0 DUP ONLINE'!C280,ONLINE!$M:$M)</f>
        <v>0</v>
      </c>
      <c r="H280" s="9">
        <f>+SUMIF(ONLINE!$B:$B,'0 DUP ONLINE'!C280,ONLINE!$L:$L)</f>
        <v>0</v>
      </c>
      <c r="J280" s="15">
        <f>+IFERROR(VLOOKUP(C280,'0 DUP WORK'!$C$3:$C$701,1,FALSE),"")</f>
        <v>0</v>
      </c>
      <c r="K280" s="15" t="str">
        <f t="shared" si="9"/>
        <v>INPUT TAKEN</v>
      </c>
    </row>
    <row r="281" spans="1:11">
      <c r="A281" s="19">
        <v>279</v>
      </c>
      <c r="B281" s="8" t="e">
        <f t="array" ref="B281">+INDEX(ONLINE!$B$5:$B$5303,SMALL(IF($B$2=ONLINE!$U$5:$U$5303,ROW(ONLINE!$U$5:$U$5303)-ROW(ONLINE!$U$5)+1),A281))</f>
        <v>#NUM!</v>
      </c>
      <c r="C281" s="8">
        <f t="shared" si="8"/>
        <v>0</v>
      </c>
      <c r="D281" s="8" t="str">
        <f>+IFERROR(VLOOKUP(C281,ONLINE!$B$5:$C$5103,2,FALSE),"")</f>
        <v/>
      </c>
      <c r="E281" s="9">
        <f>+SUMIF(ONLINE!$B:$B,'0 DUP ONLINE'!C281,ONLINE!$K:$K)</f>
        <v>0</v>
      </c>
      <c r="F281" s="9">
        <f>+SUMIF(ONLINE!$B:$B,'0 DUP ONLINE'!C281,ONLINE!$N:$N)</f>
        <v>0</v>
      </c>
      <c r="G281" s="9">
        <f>+SUMIF(ONLINE!$B:$B,'0 DUP ONLINE'!C281,ONLINE!$M:$M)</f>
        <v>0</v>
      </c>
      <c r="H281" s="9">
        <f>+SUMIF(ONLINE!$B:$B,'0 DUP ONLINE'!C281,ONLINE!$L:$L)</f>
        <v>0</v>
      </c>
      <c r="J281" s="15">
        <f>+IFERROR(VLOOKUP(C281,'0 DUP WORK'!$C$3:$C$701,1,FALSE),"")</f>
        <v>0</v>
      </c>
      <c r="K281" s="15" t="str">
        <f t="shared" si="9"/>
        <v>INPUT TAKEN</v>
      </c>
    </row>
    <row r="282" spans="1:11">
      <c r="A282" s="19">
        <v>280</v>
      </c>
      <c r="B282" s="8" t="e">
        <f t="array" ref="B282">+INDEX(ONLINE!$B$5:$B$5303,SMALL(IF($B$2=ONLINE!$U$5:$U$5303,ROW(ONLINE!$U$5:$U$5303)-ROW(ONLINE!$U$5)+1),A282))</f>
        <v>#NUM!</v>
      </c>
      <c r="C282" s="8">
        <f t="shared" si="8"/>
        <v>0</v>
      </c>
      <c r="D282" s="8" t="str">
        <f>+IFERROR(VLOOKUP(C282,ONLINE!$B$5:$C$5103,2,FALSE),"")</f>
        <v/>
      </c>
      <c r="E282" s="9">
        <f>+SUMIF(ONLINE!$B:$B,'0 DUP ONLINE'!C282,ONLINE!$K:$K)</f>
        <v>0</v>
      </c>
      <c r="F282" s="9">
        <f>+SUMIF(ONLINE!$B:$B,'0 DUP ONLINE'!C282,ONLINE!$N:$N)</f>
        <v>0</v>
      </c>
      <c r="G282" s="9">
        <f>+SUMIF(ONLINE!$B:$B,'0 DUP ONLINE'!C282,ONLINE!$M:$M)</f>
        <v>0</v>
      </c>
      <c r="H282" s="9">
        <f>+SUMIF(ONLINE!$B:$B,'0 DUP ONLINE'!C282,ONLINE!$L:$L)</f>
        <v>0</v>
      </c>
      <c r="J282" s="15">
        <f>+IFERROR(VLOOKUP(C282,'0 DUP WORK'!$C$3:$C$701,1,FALSE),"")</f>
        <v>0</v>
      </c>
      <c r="K282" s="15" t="str">
        <f t="shared" si="9"/>
        <v>INPUT TAKEN</v>
      </c>
    </row>
    <row r="283" spans="1:11">
      <c r="A283" s="19">
        <v>281</v>
      </c>
      <c r="B283" s="8" t="e">
        <f t="array" ref="B283">+INDEX(ONLINE!$B$5:$B$5303,SMALL(IF($B$2=ONLINE!$U$5:$U$5303,ROW(ONLINE!$U$5:$U$5303)-ROW(ONLINE!$U$5)+1),A283))</f>
        <v>#NUM!</v>
      </c>
      <c r="C283" s="8">
        <f t="shared" si="8"/>
        <v>0</v>
      </c>
      <c r="D283" s="8" t="str">
        <f>+IFERROR(VLOOKUP(C283,ONLINE!$B$5:$C$5103,2,FALSE),"")</f>
        <v/>
      </c>
      <c r="E283" s="9">
        <f>+SUMIF(ONLINE!$B:$B,'0 DUP ONLINE'!C283,ONLINE!$K:$K)</f>
        <v>0</v>
      </c>
      <c r="F283" s="9">
        <f>+SUMIF(ONLINE!$B:$B,'0 DUP ONLINE'!C283,ONLINE!$N:$N)</f>
        <v>0</v>
      </c>
      <c r="G283" s="9">
        <f>+SUMIF(ONLINE!$B:$B,'0 DUP ONLINE'!C283,ONLINE!$M:$M)</f>
        <v>0</v>
      </c>
      <c r="H283" s="9">
        <f>+SUMIF(ONLINE!$B:$B,'0 DUP ONLINE'!C283,ONLINE!$L:$L)</f>
        <v>0</v>
      </c>
      <c r="J283" s="15">
        <f>+IFERROR(VLOOKUP(C283,'0 DUP WORK'!$C$3:$C$701,1,FALSE),"")</f>
        <v>0</v>
      </c>
      <c r="K283" s="15" t="str">
        <f t="shared" si="9"/>
        <v>INPUT TAKEN</v>
      </c>
    </row>
    <row r="284" spans="1:11">
      <c r="A284" s="19">
        <v>282</v>
      </c>
      <c r="B284" s="8" t="e">
        <f t="array" ref="B284">+INDEX(ONLINE!$B$5:$B$5303,SMALL(IF($B$2=ONLINE!$U$5:$U$5303,ROW(ONLINE!$U$5:$U$5303)-ROW(ONLINE!$U$5)+1),A284))</f>
        <v>#NUM!</v>
      </c>
      <c r="C284" s="8">
        <f t="shared" si="8"/>
        <v>0</v>
      </c>
      <c r="D284" s="8" t="str">
        <f>+IFERROR(VLOOKUP(C284,ONLINE!$B$5:$C$5103,2,FALSE),"")</f>
        <v/>
      </c>
      <c r="E284" s="9">
        <f>+SUMIF(ONLINE!$B:$B,'0 DUP ONLINE'!C284,ONLINE!$K:$K)</f>
        <v>0</v>
      </c>
      <c r="F284" s="9">
        <f>+SUMIF(ONLINE!$B:$B,'0 DUP ONLINE'!C284,ONLINE!$N:$N)</f>
        <v>0</v>
      </c>
      <c r="G284" s="9">
        <f>+SUMIF(ONLINE!$B:$B,'0 DUP ONLINE'!C284,ONLINE!$M:$M)</f>
        <v>0</v>
      </c>
      <c r="H284" s="9">
        <f>+SUMIF(ONLINE!$B:$B,'0 DUP ONLINE'!C284,ONLINE!$L:$L)</f>
        <v>0</v>
      </c>
      <c r="J284" s="15">
        <f>+IFERROR(VLOOKUP(C284,'0 DUP WORK'!$C$3:$C$701,1,FALSE),"")</f>
        <v>0</v>
      </c>
      <c r="K284" s="15" t="str">
        <f t="shared" si="9"/>
        <v>INPUT TAKEN</v>
      </c>
    </row>
    <row r="285" spans="1:11">
      <c r="A285" s="19">
        <v>283</v>
      </c>
      <c r="B285" s="8" t="e">
        <f t="array" ref="B285">+INDEX(ONLINE!$B$5:$B$5303,SMALL(IF($B$2=ONLINE!$U$5:$U$5303,ROW(ONLINE!$U$5:$U$5303)-ROW(ONLINE!$U$5)+1),A285))</f>
        <v>#NUM!</v>
      </c>
      <c r="C285" s="8">
        <f t="shared" si="8"/>
        <v>0</v>
      </c>
      <c r="D285" s="8" t="str">
        <f>+IFERROR(VLOOKUP(C285,ONLINE!$B$5:$C$5103,2,FALSE),"")</f>
        <v/>
      </c>
      <c r="E285" s="9">
        <f>+SUMIF(ONLINE!$B:$B,'0 DUP ONLINE'!C285,ONLINE!$K:$K)</f>
        <v>0</v>
      </c>
      <c r="F285" s="9">
        <f>+SUMIF(ONLINE!$B:$B,'0 DUP ONLINE'!C285,ONLINE!$N:$N)</f>
        <v>0</v>
      </c>
      <c r="G285" s="9">
        <f>+SUMIF(ONLINE!$B:$B,'0 DUP ONLINE'!C285,ONLINE!$M:$M)</f>
        <v>0</v>
      </c>
      <c r="H285" s="9">
        <f>+SUMIF(ONLINE!$B:$B,'0 DUP ONLINE'!C285,ONLINE!$L:$L)</f>
        <v>0</v>
      </c>
      <c r="J285" s="15">
        <f>+IFERROR(VLOOKUP(C285,'0 DUP WORK'!$C$3:$C$701,1,FALSE),"")</f>
        <v>0</v>
      </c>
      <c r="K285" s="15" t="str">
        <f t="shared" si="9"/>
        <v>INPUT TAKEN</v>
      </c>
    </row>
    <row r="286" spans="1:11">
      <c r="A286" s="19">
        <v>284</v>
      </c>
      <c r="B286" s="8" t="e">
        <f t="array" ref="B286">+INDEX(ONLINE!$B$5:$B$5303,SMALL(IF($B$2=ONLINE!$U$5:$U$5303,ROW(ONLINE!$U$5:$U$5303)-ROW(ONLINE!$U$5)+1),A286))</f>
        <v>#NUM!</v>
      </c>
      <c r="C286" s="8">
        <f t="shared" si="8"/>
        <v>0</v>
      </c>
      <c r="D286" s="8" t="str">
        <f>+IFERROR(VLOOKUP(C286,ONLINE!$B$5:$C$5103,2,FALSE),"")</f>
        <v/>
      </c>
      <c r="E286" s="9">
        <f>+SUMIF(ONLINE!$B:$B,'0 DUP ONLINE'!C286,ONLINE!$K:$K)</f>
        <v>0</v>
      </c>
      <c r="F286" s="9">
        <f>+SUMIF(ONLINE!$B:$B,'0 DUP ONLINE'!C286,ONLINE!$N:$N)</f>
        <v>0</v>
      </c>
      <c r="G286" s="9">
        <f>+SUMIF(ONLINE!$B:$B,'0 DUP ONLINE'!C286,ONLINE!$M:$M)</f>
        <v>0</v>
      </c>
      <c r="H286" s="9">
        <f>+SUMIF(ONLINE!$B:$B,'0 DUP ONLINE'!C286,ONLINE!$L:$L)</f>
        <v>0</v>
      </c>
      <c r="J286" s="15">
        <f>+IFERROR(VLOOKUP(C286,'0 DUP WORK'!$C$3:$C$701,1,FALSE),"")</f>
        <v>0</v>
      </c>
      <c r="K286" s="15" t="str">
        <f t="shared" si="9"/>
        <v>INPUT TAKEN</v>
      </c>
    </row>
    <row r="287" spans="1:11">
      <c r="A287" s="19">
        <v>285</v>
      </c>
      <c r="B287" s="8" t="e">
        <f t="array" ref="B287">+INDEX(ONLINE!$B$5:$B$5303,SMALL(IF($B$2=ONLINE!$U$5:$U$5303,ROW(ONLINE!$U$5:$U$5303)-ROW(ONLINE!$U$5)+1),A287))</f>
        <v>#NUM!</v>
      </c>
      <c r="C287" s="8">
        <f t="shared" si="8"/>
        <v>0</v>
      </c>
      <c r="D287" s="8" t="str">
        <f>+IFERROR(VLOOKUP(C287,ONLINE!$B$5:$C$5103,2,FALSE),"")</f>
        <v/>
      </c>
      <c r="E287" s="9">
        <f>+SUMIF(ONLINE!$B:$B,'0 DUP ONLINE'!C287,ONLINE!$K:$K)</f>
        <v>0</v>
      </c>
      <c r="F287" s="9">
        <f>+SUMIF(ONLINE!$B:$B,'0 DUP ONLINE'!C287,ONLINE!$N:$N)</f>
        <v>0</v>
      </c>
      <c r="G287" s="9">
        <f>+SUMIF(ONLINE!$B:$B,'0 DUP ONLINE'!C287,ONLINE!$M:$M)</f>
        <v>0</v>
      </c>
      <c r="H287" s="9">
        <f>+SUMIF(ONLINE!$B:$B,'0 DUP ONLINE'!C287,ONLINE!$L:$L)</f>
        <v>0</v>
      </c>
      <c r="J287" s="15">
        <f>+IFERROR(VLOOKUP(C287,'0 DUP WORK'!$C$3:$C$701,1,FALSE),"")</f>
        <v>0</v>
      </c>
      <c r="K287" s="15" t="str">
        <f t="shared" si="9"/>
        <v>INPUT TAKEN</v>
      </c>
    </row>
    <row r="288" spans="1:11">
      <c r="A288" s="19">
        <v>286</v>
      </c>
      <c r="B288" s="8" t="e">
        <f t="array" ref="B288">+INDEX(ONLINE!$B$5:$B$5303,SMALL(IF($B$2=ONLINE!$U$5:$U$5303,ROW(ONLINE!$U$5:$U$5303)-ROW(ONLINE!$U$5)+1),A288))</f>
        <v>#NUM!</v>
      </c>
      <c r="C288" s="8">
        <f t="shared" si="8"/>
        <v>0</v>
      </c>
      <c r="D288" s="8" t="str">
        <f>+IFERROR(VLOOKUP(C288,ONLINE!$B$5:$C$5103,2,FALSE),"")</f>
        <v/>
      </c>
      <c r="E288" s="9">
        <f>+SUMIF(ONLINE!$B:$B,'0 DUP ONLINE'!C288,ONLINE!$K:$K)</f>
        <v>0</v>
      </c>
      <c r="F288" s="9">
        <f>+SUMIF(ONLINE!$B:$B,'0 DUP ONLINE'!C288,ONLINE!$N:$N)</f>
        <v>0</v>
      </c>
      <c r="G288" s="9">
        <f>+SUMIF(ONLINE!$B:$B,'0 DUP ONLINE'!C288,ONLINE!$M:$M)</f>
        <v>0</v>
      </c>
      <c r="H288" s="9">
        <f>+SUMIF(ONLINE!$B:$B,'0 DUP ONLINE'!C288,ONLINE!$L:$L)</f>
        <v>0</v>
      </c>
      <c r="J288" s="15">
        <f>+IFERROR(VLOOKUP(C288,'0 DUP WORK'!$C$3:$C$701,1,FALSE),"")</f>
        <v>0</v>
      </c>
      <c r="K288" s="15" t="str">
        <f t="shared" si="9"/>
        <v>INPUT TAKEN</v>
      </c>
    </row>
    <row r="289" spans="1:11">
      <c r="A289" s="19">
        <v>287</v>
      </c>
      <c r="B289" s="8" t="e">
        <f t="array" ref="B289">+INDEX(ONLINE!$B$5:$B$5303,SMALL(IF($B$2=ONLINE!$U$5:$U$5303,ROW(ONLINE!$U$5:$U$5303)-ROW(ONLINE!$U$5)+1),A289))</f>
        <v>#NUM!</v>
      </c>
      <c r="C289" s="8">
        <f t="shared" si="8"/>
        <v>0</v>
      </c>
      <c r="D289" s="8" t="str">
        <f>+IFERROR(VLOOKUP(C289,ONLINE!$B$5:$C$5103,2,FALSE),"")</f>
        <v/>
      </c>
      <c r="E289" s="9">
        <f>+SUMIF(ONLINE!$B:$B,'0 DUP ONLINE'!C289,ONLINE!$K:$K)</f>
        <v>0</v>
      </c>
      <c r="F289" s="9">
        <f>+SUMIF(ONLINE!$B:$B,'0 DUP ONLINE'!C289,ONLINE!$N:$N)</f>
        <v>0</v>
      </c>
      <c r="G289" s="9">
        <f>+SUMIF(ONLINE!$B:$B,'0 DUP ONLINE'!C289,ONLINE!$M:$M)</f>
        <v>0</v>
      </c>
      <c r="H289" s="9">
        <f>+SUMIF(ONLINE!$B:$B,'0 DUP ONLINE'!C289,ONLINE!$L:$L)</f>
        <v>0</v>
      </c>
      <c r="J289" s="15">
        <f>+IFERROR(VLOOKUP(C289,'0 DUP WORK'!$C$3:$C$701,1,FALSE),"")</f>
        <v>0</v>
      </c>
      <c r="K289" s="15" t="str">
        <f t="shared" si="9"/>
        <v>INPUT TAKEN</v>
      </c>
    </row>
    <row r="290" spans="1:11">
      <c r="A290" s="19">
        <v>288</v>
      </c>
      <c r="B290" s="8" t="e">
        <f t="array" ref="B290">+INDEX(ONLINE!$B$5:$B$5303,SMALL(IF($B$2=ONLINE!$U$5:$U$5303,ROW(ONLINE!$U$5:$U$5303)-ROW(ONLINE!$U$5)+1),A290))</f>
        <v>#NUM!</v>
      </c>
      <c r="C290" s="8">
        <f t="shared" si="8"/>
        <v>0</v>
      </c>
      <c r="D290" s="8" t="str">
        <f>+IFERROR(VLOOKUP(C290,ONLINE!$B$5:$C$5103,2,FALSE),"")</f>
        <v/>
      </c>
      <c r="E290" s="9">
        <f>+SUMIF(ONLINE!$B:$B,'0 DUP ONLINE'!C290,ONLINE!$K:$K)</f>
        <v>0</v>
      </c>
      <c r="F290" s="9">
        <f>+SUMIF(ONLINE!$B:$B,'0 DUP ONLINE'!C290,ONLINE!$N:$N)</f>
        <v>0</v>
      </c>
      <c r="G290" s="9">
        <f>+SUMIF(ONLINE!$B:$B,'0 DUP ONLINE'!C290,ONLINE!$M:$M)</f>
        <v>0</v>
      </c>
      <c r="H290" s="9">
        <f>+SUMIF(ONLINE!$B:$B,'0 DUP ONLINE'!C290,ONLINE!$L:$L)</f>
        <v>0</v>
      </c>
      <c r="J290" s="15">
        <f>+IFERROR(VLOOKUP(C290,'0 DUP WORK'!$C$3:$C$701,1,FALSE),"")</f>
        <v>0</v>
      </c>
      <c r="K290" s="15" t="str">
        <f t="shared" si="9"/>
        <v>INPUT TAKEN</v>
      </c>
    </row>
    <row r="291" spans="1:11">
      <c r="A291" s="19">
        <v>289</v>
      </c>
      <c r="B291" s="8" t="e">
        <f t="array" ref="B291">+INDEX(ONLINE!$B$5:$B$5303,SMALL(IF($B$2=ONLINE!$U$5:$U$5303,ROW(ONLINE!$U$5:$U$5303)-ROW(ONLINE!$U$5)+1),A291))</f>
        <v>#NUM!</v>
      </c>
      <c r="C291" s="8">
        <f t="shared" si="8"/>
        <v>0</v>
      </c>
      <c r="D291" s="8" t="str">
        <f>+IFERROR(VLOOKUP(C291,ONLINE!$B$5:$C$5103,2,FALSE),"")</f>
        <v/>
      </c>
      <c r="E291" s="9">
        <f>+SUMIF(ONLINE!$B:$B,'0 DUP ONLINE'!C291,ONLINE!$K:$K)</f>
        <v>0</v>
      </c>
      <c r="F291" s="9">
        <f>+SUMIF(ONLINE!$B:$B,'0 DUP ONLINE'!C291,ONLINE!$N:$N)</f>
        <v>0</v>
      </c>
      <c r="G291" s="9">
        <f>+SUMIF(ONLINE!$B:$B,'0 DUP ONLINE'!C291,ONLINE!$M:$M)</f>
        <v>0</v>
      </c>
      <c r="H291" s="9">
        <f>+SUMIF(ONLINE!$B:$B,'0 DUP ONLINE'!C291,ONLINE!$L:$L)</f>
        <v>0</v>
      </c>
      <c r="J291" s="15">
        <f>+IFERROR(VLOOKUP(C291,'0 DUP WORK'!$C$3:$C$701,1,FALSE),"")</f>
        <v>0</v>
      </c>
      <c r="K291" s="15" t="str">
        <f t="shared" si="9"/>
        <v>INPUT TAKEN</v>
      </c>
    </row>
    <row r="292" spans="1:11">
      <c r="A292" s="19">
        <v>290</v>
      </c>
      <c r="B292" s="8" t="e">
        <f t="array" ref="B292">+INDEX(ONLINE!$B$5:$B$5303,SMALL(IF($B$2=ONLINE!$U$5:$U$5303,ROW(ONLINE!$U$5:$U$5303)-ROW(ONLINE!$U$5)+1),A292))</f>
        <v>#NUM!</v>
      </c>
      <c r="C292" s="8">
        <f t="shared" si="8"/>
        <v>0</v>
      </c>
      <c r="D292" s="8" t="str">
        <f>+IFERROR(VLOOKUP(C292,ONLINE!$B$5:$C$5103,2,FALSE),"")</f>
        <v/>
      </c>
      <c r="E292" s="9">
        <f>+SUMIF(ONLINE!$B:$B,'0 DUP ONLINE'!C292,ONLINE!$K:$K)</f>
        <v>0</v>
      </c>
      <c r="F292" s="9">
        <f>+SUMIF(ONLINE!$B:$B,'0 DUP ONLINE'!C292,ONLINE!$N:$N)</f>
        <v>0</v>
      </c>
      <c r="G292" s="9">
        <f>+SUMIF(ONLINE!$B:$B,'0 DUP ONLINE'!C292,ONLINE!$M:$M)</f>
        <v>0</v>
      </c>
      <c r="H292" s="9">
        <f>+SUMIF(ONLINE!$B:$B,'0 DUP ONLINE'!C292,ONLINE!$L:$L)</f>
        <v>0</v>
      </c>
      <c r="J292" s="15">
        <f>+IFERROR(VLOOKUP(C292,'0 DUP WORK'!$C$3:$C$701,1,FALSE),"")</f>
        <v>0</v>
      </c>
      <c r="K292" s="15" t="str">
        <f t="shared" si="9"/>
        <v>INPUT TAKEN</v>
      </c>
    </row>
    <row r="293" spans="1:11">
      <c r="A293" s="19">
        <v>291</v>
      </c>
      <c r="B293" s="8" t="e">
        <f t="array" ref="B293">+INDEX(ONLINE!$B$5:$B$5303,SMALL(IF($B$2=ONLINE!$U$5:$U$5303,ROW(ONLINE!$U$5:$U$5303)-ROW(ONLINE!$U$5)+1),A293))</f>
        <v>#NUM!</v>
      </c>
      <c r="C293" s="8">
        <f t="shared" si="8"/>
        <v>0</v>
      </c>
      <c r="D293" s="8" t="str">
        <f>+IFERROR(VLOOKUP(C293,ONLINE!$B$5:$C$5103,2,FALSE),"")</f>
        <v/>
      </c>
      <c r="E293" s="9">
        <f>+SUMIF(ONLINE!$B:$B,'0 DUP ONLINE'!C293,ONLINE!$K:$K)</f>
        <v>0</v>
      </c>
      <c r="F293" s="9">
        <f>+SUMIF(ONLINE!$B:$B,'0 DUP ONLINE'!C293,ONLINE!$N:$N)</f>
        <v>0</v>
      </c>
      <c r="G293" s="9">
        <f>+SUMIF(ONLINE!$B:$B,'0 DUP ONLINE'!C293,ONLINE!$M:$M)</f>
        <v>0</v>
      </c>
      <c r="H293" s="9">
        <f>+SUMIF(ONLINE!$B:$B,'0 DUP ONLINE'!C293,ONLINE!$L:$L)</f>
        <v>0</v>
      </c>
      <c r="J293" s="15">
        <f>+IFERROR(VLOOKUP(C293,'0 DUP WORK'!$C$3:$C$701,1,FALSE),"")</f>
        <v>0</v>
      </c>
      <c r="K293" s="15" t="str">
        <f t="shared" si="9"/>
        <v>INPUT TAKEN</v>
      </c>
    </row>
    <row r="294" spans="1:11">
      <c r="A294" s="19">
        <v>292</v>
      </c>
      <c r="B294" s="8" t="e">
        <f t="array" ref="B294">+INDEX(ONLINE!$B$5:$B$5303,SMALL(IF($B$2=ONLINE!$U$5:$U$5303,ROW(ONLINE!$U$5:$U$5303)-ROW(ONLINE!$U$5)+1),A294))</f>
        <v>#NUM!</v>
      </c>
      <c r="C294" s="8">
        <f t="shared" si="8"/>
        <v>0</v>
      </c>
      <c r="D294" s="8" t="str">
        <f>+IFERROR(VLOOKUP(C294,ONLINE!$B$5:$C$5103,2,FALSE),"")</f>
        <v/>
      </c>
      <c r="E294" s="9">
        <f>+SUMIF(ONLINE!$B:$B,'0 DUP ONLINE'!C294,ONLINE!$K:$K)</f>
        <v>0</v>
      </c>
      <c r="F294" s="9">
        <f>+SUMIF(ONLINE!$B:$B,'0 DUP ONLINE'!C294,ONLINE!$N:$N)</f>
        <v>0</v>
      </c>
      <c r="G294" s="9">
        <f>+SUMIF(ONLINE!$B:$B,'0 DUP ONLINE'!C294,ONLINE!$M:$M)</f>
        <v>0</v>
      </c>
      <c r="H294" s="9">
        <f>+SUMIF(ONLINE!$B:$B,'0 DUP ONLINE'!C294,ONLINE!$L:$L)</f>
        <v>0</v>
      </c>
      <c r="J294" s="15">
        <f>+IFERROR(VLOOKUP(C294,'0 DUP WORK'!$C$3:$C$701,1,FALSE),"")</f>
        <v>0</v>
      </c>
      <c r="K294" s="15" t="str">
        <f t="shared" si="9"/>
        <v>INPUT TAKEN</v>
      </c>
    </row>
    <row r="295" spans="1:11">
      <c r="A295" s="19">
        <v>293</v>
      </c>
      <c r="B295" s="8" t="e">
        <f t="array" ref="B295">+INDEX(ONLINE!$B$5:$B$5303,SMALL(IF($B$2=ONLINE!$U$5:$U$5303,ROW(ONLINE!$U$5:$U$5303)-ROW(ONLINE!$U$5)+1),A295))</f>
        <v>#NUM!</v>
      </c>
      <c r="C295" s="8">
        <f t="shared" si="8"/>
        <v>0</v>
      </c>
      <c r="D295" s="8" t="str">
        <f>+IFERROR(VLOOKUP(C295,ONLINE!$B$5:$C$5103,2,FALSE),"")</f>
        <v/>
      </c>
      <c r="E295" s="9">
        <f>+SUMIF(ONLINE!$B:$B,'0 DUP ONLINE'!C295,ONLINE!$K:$K)</f>
        <v>0</v>
      </c>
      <c r="F295" s="9">
        <f>+SUMIF(ONLINE!$B:$B,'0 DUP ONLINE'!C295,ONLINE!$N:$N)</f>
        <v>0</v>
      </c>
      <c r="G295" s="9">
        <f>+SUMIF(ONLINE!$B:$B,'0 DUP ONLINE'!C295,ONLINE!$M:$M)</f>
        <v>0</v>
      </c>
      <c r="H295" s="9">
        <f>+SUMIF(ONLINE!$B:$B,'0 DUP ONLINE'!C295,ONLINE!$L:$L)</f>
        <v>0</v>
      </c>
      <c r="J295" s="15">
        <f>+IFERROR(VLOOKUP(C295,'0 DUP WORK'!$C$3:$C$701,1,FALSE),"")</f>
        <v>0</v>
      </c>
      <c r="K295" s="15" t="str">
        <f t="shared" si="9"/>
        <v>INPUT TAKEN</v>
      </c>
    </row>
    <row r="296" spans="1:11">
      <c r="A296" s="19">
        <v>294</v>
      </c>
      <c r="B296" s="8" t="e">
        <f t="array" ref="B296">+INDEX(ONLINE!$B$5:$B$5303,SMALL(IF($B$2=ONLINE!$U$5:$U$5303,ROW(ONLINE!$U$5:$U$5303)-ROW(ONLINE!$U$5)+1),A296))</f>
        <v>#NUM!</v>
      </c>
      <c r="C296" s="8">
        <f t="shared" si="8"/>
        <v>0</v>
      </c>
      <c r="D296" s="8" t="str">
        <f>+IFERROR(VLOOKUP(C296,ONLINE!$B$5:$C$5103,2,FALSE),"")</f>
        <v/>
      </c>
      <c r="E296" s="9">
        <f>+SUMIF(ONLINE!$B:$B,'0 DUP ONLINE'!C296,ONLINE!$K:$K)</f>
        <v>0</v>
      </c>
      <c r="F296" s="9">
        <f>+SUMIF(ONLINE!$B:$B,'0 DUP ONLINE'!C296,ONLINE!$N:$N)</f>
        <v>0</v>
      </c>
      <c r="G296" s="9">
        <f>+SUMIF(ONLINE!$B:$B,'0 DUP ONLINE'!C296,ONLINE!$M:$M)</f>
        <v>0</v>
      </c>
      <c r="H296" s="9">
        <f>+SUMIF(ONLINE!$B:$B,'0 DUP ONLINE'!C296,ONLINE!$L:$L)</f>
        <v>0</v>
      </c>
      <c r="J296" s="15">
        <f>+IFERROR(VLOOKUP(C296,'0 DUP WORK'!$C$3:$C$701,1,FALSE),"")</f>
        <v>0</v>
      </c>
      <c r="K296" s="15" t="str">
        <f t="shared" si="9"/>
        <v>INPUT TAKEN</v>
      </c>
    </row>
    <row r="297" spans="1:11">
      <c r="A297" s="19">
        <v>295</v>
      </c>
      <c r="B297" s="8" t="e">
        <f t="array" ref="B297">+INDEX(ONLINE!$B$5:$B$5303,SMALL(IF($B$2=ONLINE!$U$5:$U$5303,ROW(ONLINE!$U$5:$U$5303)-ROW(ONLINE!$U$5)+1),A297))</f>
        <v>#NUM!</v>
      </c>
      <c r="C297" s="8">
        <f t="shared" si="8"/>
        <v>0</v>
      </c>
      <c r="D297" s="8" t="str">
        <f>+IFERROR(VLOOKUP(C297,ONLINE!$B$5:$C$5103,2,FALSE),"")</f>
        <v/>
      </c>
      <c r="E297" s="9">
        <f>+SUMIF(ONLINE!$B:$B,'0 DUP ONLINE'!C297,ONLINE!$K:$K)</f>
        <v>0</v>
      </c>
      <c r="F297" s="9">
        <f>+SUMIF(ONLINE!$B:$B,'0 DUP ONLINE'!C297,ONLINE!$N:$N)</f>
        <v>0</v>
      </c>
      <c r="G297" s="9">
        <f>+SUMIF(ONLINE!$B:$B,'0 DUP ONLINE'!C297,ONLINE!$M:$M)</f>
        <v>0</v>
      </c>
      <c r="H297" s="9">
        <f>+SUMIF(ONLINE!$B:$B,'0 DUP ONLINE'!C297,ONLINE!$L:$L)</f>
        <v>0</v>
      </c>
      <c r="J297" s="15">
        <f>+IFERROR(VLOOKUP(C297,'0 DUP WORK'!$C$3:$C$701,1,FALSE),"")</f>
        <v>0</v>
      </c>
      <c r="K297" s="15" t="str">
        <f t="shared" si="9"/>
        <v>INPUT TAKEN</v>
      </c>
    </row>
    <row r="298" spans="1:11">
      <c r="A298" s="19">
        <v>296</v>
      </c>
      <c r="B298" s="8" t="e">
        <f t="array" ref="B298">+INDEX(ONLINE!$B$5:$B$5303,SMALL(IF($B$2=ONLINE!$U$5:$U$5303,ROW(ONLINE!$U$5:$U$5303)-ROW(ONLINE!$U$5)+1),A298))</f>
        <v>#NUM!</v>
      </c>
      <c r="C298" s="8">
        <f t="shared" si="8"/>
        <v>0</v>
      </c>
      <c r="D298" s="8" t="str">
        <f>+IFERROR(VLOOKUP(C298,ONLINE!$B$5:$C$5103,2,FALSE),"")</f>
        <v/>
      </c>
      <c r="E298" s="9">
        <f>+SUMIF(ONLINE!$B:$B,'0 DUP ONLINE'!C298,ONLINE!$K:$K)</f>
        <v>0</v>
      </c>
      <c r="F298" s="9">
        <f>+SUMIF(ONLINE!$B:$B,'0 DUP ONLINE'!C298,ONLINE!$N:$N)</f>
        <v>0</v>
      </c>
      <c r="G298" s="9">
        <f>+SUMIF(ONLINE!$B:$B,'0 DUP ONLINE'!C298,ONLINE!$M:$M)</f>
        <v>0</v>
      </c>
      <c r="H298" s="9">
        <f>+SUMIF(ONLINE!$B:$B,'0 DUP ONLINE'!C298,ONLINE!$L:$L)</f>
        <v>0</v>
      </c>
      <c r="J298" s="15">
        <f>+IFERROR(VLOOKUP(C298,'0 DUP WORK'!$C$3:$C$701,1,FALSE),"")</f>
        <v>0</v>
      </c>
      <c r="K298" s="15" t="str">
        <f t="shared" si="9"/>
        <v>INPUT TAKEN</v>
      </c>
    </row>
    <row r="299" spans="1:11">
      <c r="A299" s="19">
        <v>297</v>
      </c>
      <c r="B299" s="8" t="e">
        <f t="array" ref="B299">+INDEX(ONLINE!$B$5:$B$5303,SMALL(IF($B$2=ONLINE!$U$5:$U$5303,ROW(ONLINE!$U$5:$U$5303)-ROW(ONLINE!$U$5)+1),A299))</f>
        <v>#NUM!</v>
      </c>
      <c r="C299" s="8">
        <f t="shared" si="8"/>
        <v>0</v>
      </c>
      <c r="D299" s="8" t="str">
        <f>+IFERROR(VLOOKUP(C299,ONLINE!$B$5:$C$5103,2,FALSE),"")</f>
        <v/>
      </c>
      <c r="E299" s="9">
        <f>+SUMIF(ONLINE!$B:$B,'0 DUP ONLINE'!C299,ONLINE!$K:$K)</f>
        <v>0</v>
      </c>
      <c r="F299" s="9">
        <f>+SUMIF(ONLINE!$B:$B,'0 DUP ONLINE'!C299,ONLINE!$N:$N)</f>
        <v>0</v>
      </c>
      <c r="G299" s="9">
        <f>+SUMIF(ONLINE!$B:$B,'0 DUP ONLINE'!C299,ONLINE!$M:$M)</f>
        <v>0</v>
      </c>
      <c r="H299" s="9">
        <f>+SUMIF(ONLINE!$B:$B,'0 DUP ONLINE'!C299,ONLINE!$L:$L)</f>
        <v>0</v>
      </c>
      <c r="J299" s="15">
        <f>+IFERROR(VLOOKUP(C299,'0 DUP WORK'!$C$3:$C$701,1,FALSE),"")</f>
        <v>0</v>
      </c>
      <c r="K299" s="15" t="str">
        <f t="shared" si="9"/>
        <v>INPUT TAKEN</v>
      </c>
    </row>
    <row r="300" spans="1:11">
      <c r="A300" s="19">
        <v>298</v>
      </c>
      <c r="B300" s="8" t="e">
        <f t="array" ref="B300">+INDEX(ONLINE!$B$5:$B$5303,SMALL(IF($B$2=ONLINE!$U$5:$U$5303,ROW(ONLINE!$U$5:$U$5303)-ROW(ONLINE!$U$5)+1),A300))</f>
        <v>#NUM!</v>
      </c>
      <c r="C300" s="8">
        <f t="shared" si="8"/>
        <v>0</v>
      </c>
      <c r="D300" s="8" t="str">
        <f>+IFERROR(VLOOKUP(C300,ONLINE!$B$5:$C$5103,2,FALSE),"")</f>
        <v/>
      </c>
      <c r="E300" s="9">
        <f>+SUMIF(ONLINE!$B:$B,'0 DUP ONLINE'!C300,ONLINE!$K:$K)</f>
        <v>0</v>
      </c>
      <c r="F300" s="9">
        <f>+SUMIF(ONLINE!$B:$B,'0 DUP ONLINE'!C300,ONLINE!$N:$N)</f>
        <v>0</v>
      </c>
      <c r="G300" s="9">
        <f>+SUMIF(ONLINE!$B:$B,'0 DUP ONLINE'!C300,ONLINE!$M:$M)</f>
        <v>0</v>
      </c>
      <c r="H300" s="9">
        <f>+SUMIF(ONLINE!$B:$B,'0 DUP ONLINE'!C300,ONLINE!$L:$L)</f>
        <v>0</v>
      </c>
      <c r="J300" s="15">
        <f>+IFERROR(VLOOKUP(C300,'0 DUP WORK'!$C$3:$C$701,1,FALSE),"")</f>
        <v>0</v>
      </c>
      <c r="K300" s="15" t="str">
        <f t="shared" si="9"/>
        <v>INPUT TAKEN</v>
      </c>
    </row>
    <row r="301" spans="1:11">
      <c r="A301" s="19">
        <v>299</v>
      </c>
      <c r="B301" s="8" t="e">
        <f t="array" ref="B301">+INDEX(ONLINE!$B$5:$B$5303,SMALL(IF($B$2=ONLINE!$U$5:$U$5303,ROW(ONLINE!$U$5:$U$5303)-ROW(ONLINE!$U$5)+1),A301))</f>
        <v>#NUM!</v>
      </c>
      <c r="C301" s="8">
        <f t="shared" si="8"/>
        <v>0</v>
      </c>
      <c r="D301" s="8" t="str">
        <f>+IFERROR(VLOOKUP(C301,ONLINE!$B$5:$C$5103,2,FALSE),"")</f>
        <v/>
      </c>
      <c r="E301" s="9">
        <f>+SUMIF(ONLINE!$B:$B,'0 DUP ONLINE'!C301,ONLINE!$K:$K)</f>
        <v>0</v>
      </c>
      <c r="F301" s="9">
        <f>+SUMIF(ONLINE!$B:$B,'0 DUP ONLINE'!C301,ONLINE!$N:$N)</f>
        <v>0</v>
      </c>
      <c r="G301" s="9">
        <f>+SUMIF(ONLINE!$B:$B,'0 DUP ONLINE'!C301,ONLINE!$M:$M)</f>
        <v>0</v>
      </c>
      <c r="H301" s="9">
        <f>+SUMIF(ONLINE!$B:$B,'0 DUP ONLINE'!C301,ONLINE!$L:$L)</f>
        <v>0</v>
      </c>
      <c r="J301" s="15">
        <f>+IFERROR(VLOOKUP(C301,'0 DUP WORK'!$C$3:$C$701,1,FALSE),"")</f>
        <v>0</v>
      </c>
      <c r="K301" s="15" t="str">
        <f t="shared" si="9"/>
        <v>INPUT TAKEN</v>
      </c>
    </row>
    <row r="302" spans="1:11">
      <c r="A302" s="19">
        <v>300</v>
      </c>
      <c r="B302" s="8" t="e">
        <f t="array" ref="B302">+INDEX(ONLINE!$B$5:$B$5303,SMALL(IF($B$2=ONLINE!$U$5:$U$5303,ROW(ONLINE!$U$5:$U$5303)-ROW(ONLINE!$U$5)+1),A302))</f>
        <v>#NUM!</v>
      </c>
      <c r="C302" s="8">
        <f t="shared" si="8"/>
        <v>0</v>
      </c>
      <c r="D302" s="8" t="str">
        <f>+IFERROR(VLOOKUP(C302,ONLINE!$B$5:$C$5103,2,FALSE),"")</f>
        <v/>
      </c>
      <c r="E302" s="9">
        <f>+SUMIF(ONLINE!$B:$B,'0 DUP ONLINE'!C302,ONLINE!$K:$K)</f>
        <v>0</v>
      </c>
      <c r="F302" s="9">
        <f>+SUMIF(ONLINE!$B:$B,'0 DUP ONLINE'!C302,ONLINE!$N:$N)</f>
        <v>0</v>
      </c>
      <c r="G302" s="9">
        <f>+SUMIF(ONLINE!$B:$B,'0 DUP ONLINE'!C302,ONLINE!$M:$M)</f>
        <v>0</v>
      </c>
      <c r="H302" s="9">
        <f>+SUMIF(ONLINE!$B:$B,'0 DUP ONLINE'!C302,ONLINE!$L:$L)</f>
        <v>0</v>
      </c>
      <c r="J302" s="15">
        <f>+IFERROR(VLOOKUP(C302,'0 DUP WORK'!$C$3:$C$701,1,FALSE),"")</f>
        <v>0</v>
      </c>
      <c r="K302" s="15" t="str">
        <f t="shared" si="9"/>
        <v>INPUT TAKEN</v>
      </c>
    </row>
    <row r="303" spans="1:11">
      <c r="A303" s="19">
        <v>301</v>
      </c>
      <c r="B303" s="8" t="e">
        <f t="array" ref="B303">+INDEX(ONLINE!$B$5:$B$5303,SMALL(IF($B$2=ONLINE!$U$5:$U$5303,ROW(ONLINE!$U$5:$U$5303)-ROW(ONLINE!$U$5)+1),A303))</f>
        <v>#NUM!</v>
      </c>
      <c r="C303" s="8">
        <f t="shared" si="8"/>
        <v>0</v>
      </c>
      <c r="D303" s="8" t="str">
        <f>+IFERROR(VLOOKUP(C303,ONLINE!$B$5:$C$5103,2,FALSE),"")</f>
        <v/>
      </c>
      <c r="E303" s="9">
        <f>+SUMIF(ONLINE!$B:$B,'0 DUP ONLINE'!C303,ONLINE!$K:$K)</f>
        <v>0</v>
      </c>
      <c r="F303" s="9">
        <f>+SUMIF(ONLINE!$B:$B,'0 DUP ONLINE'!C303,ONLINE!$N:$N)</f>
        <v>0</v>
      </c>
      <c r="G303" s="9">
        <f>+SUMIF(ONLINE!$B:$B,'0 DUP ONLINE'!C303,ONLINE!$M:$M)</f>
        <v>0</v>
      </c>
      <c r="H303" s="9">
        <f>+SUMIF(ONLINE!$B:$B,'0 DUP ONLINE'!C303,ONLINE!$L:$L)</f>
        <v>0</v>
      </c>
      <c r="J303" s="15">
        <f>+IFERROR(VLOOKUP(C303,'0 DUP WORK'!$C$3:$C$701,1,FALSE),"")</f>
        <v>0</v>
      </c>
      <c r="K303" s="15" t="str">
        <f t="shared" si="9"/>
        <v>INPUT TAKEN</v>
      </c>
    </row>
    <row r="304" spans="1:11">
      <c r="A304" s="19">
        <v>302</v>
      </c>
      <c r="B304" s="8" t="e">
        <f t="array" ref="B304">+INDEX(ONLINE!$B$5:$B$5303,SMALL(IF($B$2=ONLINE!$U$5:$U$5303,ROW(ONLINE!$U$5:$U$5303)-ROW(ONLINE!$U$5)+1),A304))</f>
        <v>#NUM!</v>
      </c>
      <c r="C304" s="8">
        <f t="shared" si="8"/>
        <v>0</v>
      </c>
      <c r="D304" s="8" t="str">
        <f>+IFERROR(VLOOKUP(C304,ONLINE!$B$5:$C$5103,2,FALSE),"")</f>
        <v/>
      </c>
      <c r="E304" s="9">
        <f>+SUMIF(ONLINE!$B:$B,'0 DUP ONLINE'!C304,ONLINE!$K:$K)</f>
        <v>0</v>
      </c>
      <c r="F304" s="9">
        <f>+SUMIF(ONLINE!$B:$B,'0 DUP ONLINE'!C304,ONLINE!$N:$N)</f>
        <v>0</v>
      </c>
      <c r="G304" s="9">
        <f>+SUMIF(ONLINE!$B:$B,'0 DUP ONLINE'!C304,ONLINE!$M:$M)</f>
        <v>0</v>
      </c>
      <c r="H304" s="9">
        <f>+SUMIF(ONLINE!$B:$B,'0 DUP ONLINE'!C304,ONLINE!$L:$L)</f>
        <v>0</v>
      </c>
      <c r="J304" s="15">
        <f>+IFERROR(VLOOKUP(C304,'0 DUP WORK'!$C$3:$C$701,1,FALSE),"")</f>
        <v>0</v>
      </c>
      <c r="K304" s="15" t="str">
        <f t="shared" si="9"/>
        <v>INPUT TAKEN</v>
      </c>
    </row>
    <row r="305" spans="1:11">
      <c r="A305" s="19">
        <v>303</v>
      </c>
      <c r="B305" s="8" t="e">
        <f t="array" ref="B305">+INDEX(ONLINE!$B$5:$B$5303,SMALL(IF($B$2=ONLINE!$U$5:$U$5303,ROW(ONLINE!$U$5:$U$5303)-ROW(ONLINE!$U$5)+1),A305))</f>
        <v>#NUM!</v>
      </c>
      <c r="C305" s="8">
        <f t="shared" si="8"/>
        <v>0</v>
      </c>
      <c r="D305" s="8" t="str">
        <f>+IFERROR(VLOOKUP(C305,ONLINE!$B$5:$C$5103,2,FALSE),"")</f>
        <v/>
      </c>
      <c r="E305" s="9">
        <f>+SUMIF(ONLINE!$B:$B,'0 DUP ONLINE'!C305,ONLINE!$K:$K)</f>
        <v>0</v>
      </c>
      <c r="F305" s="9">
        <f>+SUMIF(ONLINE!$B:$B,'0 DUP ONLINE'!C305,ONLINE!$N:$N)</f>
        <v>0</v>
      </c>
      <c r="G305" s="9">
        <f>+SUMIF(ONLINE!$B:$B,'0 DUP ONLINE'!C305,ONLINE!$M:$M)</f>
        <v>0</v>
      </c>
      <c r="H305" s="9">
        <f>+SUMIF(ONLINE!$B:$B,'0 DUP ONLINE'!C305,ONLINE!$L:$L)</f>
        <v>0</v>
      </c>
      <c r="J305" s="15">
        <f>+IFERROR(VLOOKUP(C305,'0 DUP WORK'!$C$3:$C$701,1,FALSE),"")</f>
        <v>0</v>
      </c>
      <c r="K305" s="15" t="str">
        <f t="shared" si="9"/>
        <v>INPUT TAKEN</v>
      </c>
    </row>
    <row r="306" spans="1:11">
      <c r="A306" s="19">
        <v>304</v>
      </c>
      <c r="B306" s="8" t="e">
        <f t="array" ref="B306">+INDEX(ONLINE!$B$5:$B$5303,SMALL(IF($B$2=ONLINE!$U$5:$U$5303,ROW(ONLINE!$U$5:$U$5303)-ROW(ONLINE!$U$5)+1),A306))</f>
        <v>#NUM!</v>
      </c>
      <c r="C306" s="8">
        <f t="shared" si="8"/>
        <v>0</v>
      </c>
      <c r="D306" s="8" t="str">
        <f>+IFERROR(VLOOKUP(C306,ONLINE!$B$5:$C$5103,2,FALSE),"")</f>
        <v/>
      </c>
      <c r="E306" s="9">
        <f>+SUMIF(ONLINE!$B:$B,'0 DUP ONLINE'!C306,ONLINE!$K:$K)</f>
        <v>0</v>
      </c>
      <c r="F306" s="9">
        <f>+SUMIF(ONLINE!$B:$B,'0 DUP ONLINE'!C306,ONLINE!$N:$N)</f>
        <v>0</v>
      </c>
      <c r="G306" s="9">
        <f>+SUMIF(ONLINE!$B:$B,'0 DUP ONLINE'!C306,ONLINE!$M:$M)</f>
        <v>0</v>
      </c>
      <c r="H306" s="9">
        <f>+SUMIF(ONLINE!$B:$B,'0 DUP ONLINE'!C306,ONLINE!$L:$L)</f>
        <v>0</v>
      </c>
      <c r="J306" s="15">
        <f>+IFERROR(VLOOKUP(C306,'0 DUP WORK'!$C$3:$C$701,1,FALSE),"")</f>
        <v>0</v>
      </c>
      <c r="K306" s="15" t="str">
        <f t="shared" si="9"/>
        <v>INPUT TAKEN</v>
      </c>
    </row>
    <row r="307" spans="1:11">
      <c r="A307" s="19">
        <v>305</v>
      </c>
      <c r="B307" s="8" t="e">
        <f t="array" ref="B307">+INDEX(ONLINE!$B$5:$B$5303,SMALL(IF($B$2=ONLINE!$U$5:$U$5303,ROW(ONLINE!$U$5:$U$5303)-ROW(ONLINE!$U$5)+1),A307))</f>
        <v>#NUM!</v>
      </c>
      <c r="C307" s="8">
        <f t="shared" si="8"/>
        <v>0</v>
      </c>
      <c r="D307" s="8" t="str">
        <f>+IFERROR(VLOOKUP(C307,ONLINE!$B$5:$C$5103,2,FALSE),"")</f>
        <v/>
      </c>
      <c r="E307" s="9">
        <f>+SUMIF(ONLINE!$B:$B,'0 DUP ONLINE'!C307,ONLINE!$K:$K)</f>
        <v>0</v>
      </c>
      <c r="F307" s="9">
        <f>+SUMIF(ONLINE!$B:$B,'0 DUP ONLINE'!C307,ONLINE!$N:$N)</f>
        <v>0</v>
      </c>
      <c r="G307" s="9">
        <f>+SUMIF(ONLINE!$B:$B,'0 DUP ONLINE'!C307,ONLINE!$M:$M)</f>
        <v>0</v>
      </c>
      <c r="H307" s="9">
        <f>+SUMIF(ONLINE!$B:$B,'0 DUP ONLINE'!C307,ONLINE!$L:$L)</f>
        <v>0</v>
      </c>
      <c r="J307" s="15">
        <f>+IFERROR(VLOOKUP(C307,'0 DUP WORK'!$C$3:$C$701,1,FALSE),"")</f>
        <v>0</v>
      </c>
      <c r="K307" s="15" t="str">
        <f t="shared" si="9"/>
        <v>INPUT TAKEN</v>
      </c>
    </row>
    <row r="308" spans="1:11">
      <c r="A308" s="19">
        <v>306</v>
      </c>
      <c r="B308" s="8" t="e">
        <f t="array" ref="B308">+INDEX(ONLINE!$B$5:$B$5303,SMALL(IF($B$2=ONLINE!$U$5:$U$5303,ROW(ONLINE!$U$5:$U$5303)-ROW(ONLINE!$U$5)+1),A308))</f>
        <v>#NUM!</v>
      </c>
      <c r="C308" s="8">
        <f t="shared" si="8"/>
        <v>0</v>
      </c>
      <c r="D308" s="8" t="str">
        <f>+IFERROR(VLOOKUP(C308,ONLINE!$B$5:$C$5103,2,FALSE),"")</f>
        <v/>
      </c>
      <c r="E308" s="9">
        <f>+SUMIF(ONLINE!$B:$B,'0 DUP ONLINE'!C308,ONLINE!$K:$K)</f>
        <v>0</v>
      </c>
      <c r="F308" s="9">
        <f>+SUMIF(ONLINE!$B:$B,'0 DUP ONLINE'!C308,ONLINE!$N:$N)</f>
        <v>0</v>
      </c>
      <c r="G308" s="9">
        <f>+SUMIF(ONLINE!$B:$B,'0 DUP ONLINE'!C308,ONLINE!$M:$M)</f>
        <v>0</v>
      </c>
      <c r="H308" s="9">
        <f>+SUMIF(ONLINE!$B:$B,'0 DUP ONLINE'!C308,ONLINE!$L:$L)</f>
        <v>0</v>
      </c>
      <c r="J308" s="15">
        <f>+IFERROR(VLOOKUP(C308,'0 DUP WORK'!$C$3:$C$701,1,FALSE),"")</f>
        <v>0</v>
      </c>
      <c r="K308" s="15" t="str">
        <f t="shared" si="9"/>
        <v>INPUT TAKEN</v>
      </c>
    </row>
    <row r="309" spans="1:11">
      <c r="A309" s="19">
        <v>307</v>
      </c>
      <c r="B309" s="8" t="e">
        <f t="array" ref="B309">+INDEX(ONLINE!$B$5:$B$5303,SMALL(IF($B$2=ONLINE!$U$5:$U$5303,ROW(ONLINE!$U$5:$U$5303)-ROW(ONLINE!$U$5)+1),A309))</f>
        <v>#NUM!</v>
      </c>
      <c r="C309" s="8">
        <f t="shared" si="8"/>
        <v>0</v>
      </c>
      <c r="D309" s="8" t="str">
        <f>+IFERROR(VLOOKUP(C309,ONLINE!$B$5:$C$5103,2,FALSE),"")</f>
        <v/>
      </c>
      <c r="E309" s="9">
        <f>+SUMIF(ONLINE!$B:$B,'0 DUP ONLINE'!C309,ONLINE!$K:$K)</f>
        <v>0</v>
      </c>
      <c r="F309" s="9">
        <f>+SUMIF(ONLINE!$B:$B,'0 DUP ONLINE'!C309,ONLINE!$N:$N)</f>
        <v>0</v>
      </c>
      <c r="G309" s="9">
        <f>+SUMIF(ONLINE!$B:$B,'0 DUP ONLINE'!C309,ONLINE!$M:$M)</f>
        <v>0</v>
      </c>
      <c r="H309" s="9">
        <f>+SUMIF(ONLINE!$B:$B,'0 DUP ONLINE'!C309,ONLINE!$L:$L)</f>
        <v>0</v>
      </c>
      <c r="J309" s="15">
        <f>+IFERROR(VLOOKUP(C309,'0 DUP WORK'!$C$3:$C$701,1,FALSE),"")</f>
        <v>0</v>
      </c>
      <c r="K309" s="15" t="str">
        <f t="shared" si="9"/>
        <v>INPUT TAKEN</v>
      </c>
    </row>
    <row r="310" spans="1:11">
      <c r="A310" s="19">
        <v>308</v>
      </c>
      <c r="B310" s="8" t="e">
        <f t="array" ref="B310">+INDEX(ONLINE!$B$5:$B$5303,SMALL(IF($B$2=ONLINE!$U$5:$U$5303,ROW(ONLINE!$U$5:$U$5303)-ROW(ONLINE!$U$5)+1),A310))</f>
        <v>#NUM!</v>
      </c>
      <c r="C310" s="8">
        <f t="shared" si="8"/>
        <v>0</v>
      </c>
      <c r="D310" s="8" t="str">
        <f>+IFERROR(VLOOKUP(C310,ONLINE!$B$5:$C$5103,2,FALSE),"")</f>
        <v/>
      </c>
      <c r="E310" s="9">
        <f>+SUMIF(ONLINE!$B:$B,'0 DUP ONLINE'!C310,ONLINE!$K:$K)</f>
        <v>0</v>
      </c>
      <c r="F310" s="9">
        <f>+SUMIF(ONLINE!$B:$B,'0 DUP ONLINE'!C310,ONLINE!$N:$N)</f>
        <v>0</v>
      </c>
      <c r="G310" s="9">
        <f>+SUMIF(ONLINE!$B:$B,'0 DUP ONLINE'!C310,ONLINE!$M:$M)</f>
        <v>0</v>
      </c>
      <c r="H310" s="9">
        <f>+SUMIF(ONLINE!$B:$B,'0 DUP ONLINE'!C310,ONLINE!$L:$L)</f>
        <v>0</v>
      </c>
      <c r="J310" s="15">
        <f>+IFERROR(VLOOKUP(C310,'0 DUP WORK'!$C$3:$C$701,1,FALSE),"")</f>
        <v>0</v>
      </c>
      <c r="K310" s="15" t="str">
        <f t="shared" si="9"/>
        <v>INPUT TAKEN</v>
      </c>
    </row>
    <row r="311" spans="1:11">
      <c r="A311" s="19">
        <v>309</v>
      </c>
      <c r="B311" s="8" t="e">
        <f t="array" ref="B311">+INDEX(ONLINE!$B$5:$B$5303,SMALL(IF($B$2=ONLINE!$U$5:$U$5303,ROW(ONLINE!$U$5:$U$5303)-ROW(ONLINE!$U$5)+1),A311))</f>
        <v>#NUM!</v>
      </c>
      <c r="C311" s="8">
        <f t="shared" si="8"/>
        <v>0</v>
      </c>
      <c r="D311" s="8" t="str">
        <f>+IFERROR(VLOOKUP(C311,ONLINE!$B$5:$C$5103,2,FALSE),"")</f>
        <v/>
      </c>
      <c r="E311" s="9">
        <f>+SUMIF(ONLINE!$B:$B,'0 DUP ONLINE'!C311,ONLINE!$K:$K)</f>
        <v>0</v>
      </c>
      <c r="F311" s="9">
        <f>+SUMIF(ONLINE!$B:$B,'0 DUP ONLINE'!C311,ONLINE!$N:$N)</f>
        <v>0</v>
      </c>
      <c r="G311" s="9">
        <f>+SUMIF(ONLINE!$B:$B,'0 DUP ONLINE'!C311,ONLINE!$M:$M)</f>
        <v>0</v>
      </c>
      <c r="H311" s="9">
        <f>+SUMIF(ONLINE!$B:$B,'0 DUP ONLINE'!C311,ONLINE!$L:$L)</f>
        <v>0</v>
      </c>
      <c r="J311" s="15">
        <f>+IFERROR(VLOOKUP(C311,'0 DUP WORK'!$C$3:$C$701,1,FALSE),"")</f>
        <v>0</v>
      </c>
      <c r="K311" s="15" t="str">
        <f t="shared" si="9"/>
        <v>INPUT TAKEN</v>
      </c>
    </row>
    <row r="312" spans="1:11">
      <c r="A312" s="19">
        <v>310</v>
      </c>
      <c r="B312" s="8" t="e">
        <f t="array" ref="B312">+INDEX(ONLINE!$B$5:$B$5303,SMALL(IF($B$2=ONLINE!$U$5:$U$5303,ROW(ONLINE!$U$5:$U$5303)-ROW(ONLINE!$U$5)+1),A312))</f>
        <v>#NUM!</v>
      </c>
      <c r="C312" s="8">
        <f t="shared" si="8"/>
        <v>0</v>
      </c>
      <c r="D312" s="8" t="str">
        <f>+IFERROR(VLOOKUP(C312,ONLINE!$B$5:$C$5103,2,FALSE),"")</f>
        <v/>
      </c>
      <c r="E312" s="9">
        <f>+SUMIF(ONLINE!$B:$B,'0 DUP ONLINE'!C312,ONLINE!$K:$K)</f>
        <v>0</v>
      </c>
      <c r="F312" s="9">
        <f>+SUMIF(ONLINE!$B:$B,'0 DUP ONLINE'!C312,ONLINE!$N:$N)</f>
        <v>0</v>
      </c>
      <c r="G312" s="9">
        <f>+SUMIF(ONLINE!$B:$B,'0 DUP ONLINE'!C312,ONLINE!$M:$M)</f>
        <v>0</v>
      </c>
      <c r="H312" s="9">
        <f>+SUMIF(ONLINE!$B:$B,'0 DUP ONLINE'!C312,ONLINE!$L:$L)</f>
        <v>0</v>
      </c>
      <c r="J312" s="15">
        <f>+IFERROR(VLOOKUP(C312,'0 DUP WORK'!$C$3:$C$701,1,FALSE),"")</f>
        <v>0</v>
      </c>
      <c r="K312" s="15" t="str">
        <f t="shared" si="9"/>
        <v>INPUT TAKEN</v>
      </c>
    </row>
    <row r="313" spans="1:11">
      <c r="A313" s="19">
        <v>311</v>
      </c>
      <c r="B313" s="8" t="e">
        <f t="array" ref="B313">+INDEX(ONLINE!$B$5:$B$5303,SMALL(IF($B$2=ONLINE!$U$5:$U$5303,ROW(ONLINE!$U$5:$U$5303)-ROW(ONLINE!$U$5)+1),A313))</f>
        <v>#NUM!</v>
      </c>
      <c r="C313" s="8">
        <f t="shared" si="8"/>
        <v>0</v>
      </c>
      <c r="D313" s="8" t="str">
        <f>+IFERROR(VLOOKUP(C313,ONLINE!$B$5:$C$5103,2,FALSE),"")</f>
        <v/>
      </c>
      <c r="E313" s="9">
        <f>+SUMIF(ONLINE!$B:$B,'0 DUP ONLINE'!C313,ONLINE!$K:$K)</f>
        <v>0</v>
      </c>
      <c r="F313" s="9">
        <f>+SUMIF(ONLINE!$B:$B,'0 DUP ONLINE'!C313,ONLINE!$N:$N)</f>
        <v>0</v>
      </c>
      <c r="G313" s="9">
        <f>+SUMIF(ONLINE!$B:$B,'0 DUP ONLINE'!C313,ONLINE!$M:$M)</f>
        <v>0</v>
      </c>
      <c r="H313" s="9">
        <f>+SUMIF(ONLINE!$B:$B,'0 DUP ONLINE'!C313,ONLINE!$L:$L)</f>
        <v>0</v>
      </c>
      <c r="J313" s="15">
        <f>+IFERROR(VLOOKUP(C313,'0 DUP WORK'!$C$3:$C$701,1,FALSE),"")</f>
        <v>0</v>
      </c>
      <c r="K313" s="15" t="str">
        <f t="shared" si="9"/>
        <v>INPUT TAKEN</v>
      </c>
    </row>
    <row r="314" spans="1:11">
      <c r="A314" s="19">
        <v>312</v>
      </c>
      <c r="B314" s="8" t="e">
        <f t="array" ref="B314">+INDEX(ONLINE!$B$5:$B$5303,SMALL(IF($B$2=ONLINE!$U$5:$U$5303,ROW(ONLINE!$U$5:$U$5303)-ROW(ONLINE!$U$5)+1),A314))</f>
        <v>#NUM!</v>
      </c>
      <c r="C314" s="8">
        <f t="shared" si="8"/>
        <v>0</v>
      </c>
      <c r="D314" s="8" t="str">
        <f>+IFERROR(VLOOKUP(C314,ONLINE!$B$5:$C$5103,2,FALSE),"")</f>
        <v/>
      </c>
      <c r="E314" s="9">
        <f>+SUMIF(ONLINE!$B:$B,'0 DUP ONLINE'!C314,ONLINE!$K:$K)</f>
        <v>0</v>
      </c>
      <c r="F314" s="9">
        <f>+SUMIF(ONLINE!$B:$B,'0 DUP ONLINE'!C314,ONLINE!$N:$N)</f>
        <v>0</v>
      </c>
      <c r="G314" s="9">
        <f>+SUMIF(ONLINE!$B:$B,'0 DUP ONLINE'!C314,ONLINE!$M:$M)</f>
        <v>0</v>
      </c>
      <c r="H314" s="9">
        <f>+SUMIF(ONLINE!$B:$B,'0 DUP ONLINE'!C314,ONLINE!$L:$L)</f>
        <v>0</v>
      </c>
      <c r="J314" s="15">
        <f>+IFERROR(VLOOKUP(C314,'0 DUP WORK'!$C$3:$C$701,1,FALSE),"")</f>
        <v>0</v>
      </c>
      <c r="K314" s="15" t="str">
        <f t="shared" si="9"/>
        <v>INPUT TAKEN</v>
      </c>
    </row>
    <row r="315" spans="1:11">
      <c r="A315" s="19">
        <v>313</v>
      </c>
      <c r="B315" s="8" t="e">
        <f t="array" ref="B315">+INDEX(ONLINE!$B$5:$B$5303,SMALL(IF($B$2=ONLINE!$U$5:$U$5303,ROW(ONLINE!$U$5:$U$5303)-ROW(ONLINE!$U$5)+1),A315))</f>
        <v>#NUM!</v>
      </c>
      <c r="C315" s="8">
        <f t="shared" si="8"/>
        <v>0</v>
      </c>
      <c r="D315" s="8" t="str">
        <f>+IFERROR(VLOOKUP(C315,ONLINE!$B$5:$C$5103,2,FALSE),"")</f>
        <v/>
      </c>
      <c r="E315" s="9">
        <f>+SUMIF(ONLINE!$B:$B,'0 DUP ONLINE'!C315,ONLINE!$K:$K)</f>
        <v>0</v>
      </c>
      <c r="F315" s="9">
        <f>+SUMIF(ONLINE!$B:$B,'0 DUP ONLINE'!C315,ONLINE!$N:$N)</f>
        <v>0</v>
      </c>
      <c r="G315" s="9">
        <f>+SUMIF(ONLINE!$B:$B,'0 DUP ONLINE'!C315,ONLINE!$M:$M)</f>
        <v>0</v>
      </c>
      <c r="H315" s="9">
        <f>+SUMIF(ONLINE!$B:$B,'0 DUP ONLINE'!C315,ONLINE!$L:$L)</f>
        <v>0</v>
      </c>
      <c r="J315" s="15">
        <f>+IFERROR(VLOOKUP(C315,'0 DUP WORK'!$C$3:$C$701,1,FALSE),"")</f>
        <v>0</v>
      </c>
      <c r="K315" s="15" t="str">
        <f t="shared" si="9"/>
        <v>INPUT TAKEN</v>
      </c>
    </row>
    <row r="316" spans="1:11">
      <c r="A316" s="19">
        <v>314</v>
      </c>
      <c r="B316" s="8" t="e">
        <f t="array" ref="B316">+INDEX(ONLINE!$B$5:$B$5303,SMALL(IF($B$2=ONLINE!$U$5:$U$5303,ROW(ONLINE!$U$5:$U$5303)-ROW(ONLINE!$U$5)+1),A316))</f>
        <v>#NUM!</v>
      </c>
      <c r="C316" s="8">
        <f t="shared" si="8"/>
        <v>0</v>
      </c>
      <c r="D316" s="8" t="str">
        <f>+IFERROR(VLOOKUP(C316,ONLINE!$B$5:$C$5103,2,FALSE),"")</f>
        <v/>
      </c>
      <c r="E316" s="9">
        <f>+SUMIF(ONLINE!$B:$B,'0 DUP ONLINE'!C316,ONLINE!$K:$K)</f>
        <v>0</v>
      </c>
      <c r="F316" s="9">
        <f>+SUMIF(ONLINE!$B:$B,'0 DUP ONLINE'!C316,ONLINE!$N:$N)</f>
        <v>0</v>
      </c>
      <c r="G316" s="9">
        <f>+SUMIF(ONLINE!$B:$B,'0 DUP ONLINE'!C316,ONLINE!$M:$M)</f>
        <v>0</v>
      </c>
      <c r="H316" s="9">
        <f>+SUMIF(ONLINE!$B:$B,'0 DUP ONLINE'!C316,ONLINE!$L:$L)</f>
        <v>0</v>
      </c>
      <c r="J316" s="15">
        <f>+IFERROR(VLOOKUP(C316,'0 DUP WORK'!$C$3:$C$701,1,FALSE),"")</f>
        <v>0</v>
      </c>
      <c r="K316" s="15" t="str">
        <f t="shared" si="9"/>
        <v>INPUT TAKEN</v>
      </c>
    </row>
    <row r="317" spans="1:11">
      <c r="A317" s="19">
        <v>315</v>
      </c>
      <c r="B317" s="8" t="e">
        <f t="array" ref="B317">+INDEX(ONLINE!$B$5:$B$5303,SMALL(IF($B$2=ONLINE!$U$5:$U$5303,ROW(ONLINE!$U$5:$U$5303)-ROW(ONLINE!$U$5)+1),A317))</f>
        <v>#NUM!</v>
      </c>
      <c r="C317" s="8">
        <f t="shared" si="8"/>
        <v>0</v>
      </c>
      <c r="D317" s="8" t="str">
        <f>+IFERROR(VLOOKUP(C317,ONLINE!$B$5:$C$5103,2,FALSE),"")</f>
        <v/>
      </c>
      <c r="E317" s="9">
        <f>+SUMIF(ONLINE!$B:$B,'0 DUP ONLINE'!C317,ONLINE!$K:$K)</f>
        <v>0</v>
      </c>
      <c r="F317" s="9">
        <f>+SUMIF(ONLINE!$B:$B,'0 DUP ONLINE'!C317,ONLINE!$N:$N)</f>
        <v>0</v>
      </c>
      <c r="G317" s="9">
        <f>+SUMIF(ONLINE!$B:$B,'0 DUP ONLINE'!C317,ONLINE!$M:$M)</f>
        <v>0</v>
      </c>
      <c r="H317" s="9">
        <f>+SUMIF(ONLINE!$B:$B,'0 DUP ONLINE'!C317,ONLINE!$L:$L)</f>
        <v>0</v>
      </c>
      <c r="J317" s="15">
        <f>+IFERROR(VLOOKUP(C317,'0 DUP WORK'!$C$3:$C$701,1,FALSE),"")</f>
        <v>0</v>
      </c>
      <c r="K317" s="15" t="str">
        <f t="shared" si="9"/>
        <v>INPUT TAKEN</v>
      </c>
    </row>
    <row r="318" spans="1:11">
      <c r="A318" s="19">
        <v>316</v>
      </c>
      <c r="B318" s="8" t="e">
        <f t="array" ref="B318">+INDEX(ONLINE!$B$5:$B$5303,SMALL(IF($B$2=ONLINE!$U$5:$U$5303,ROW(ONLINE!$U$5:$U$5303)-ROW(ONLINE!$U$5)+1),A318))</f>
        <v>#NUM!</v>
      </c>
      <c r="C318" s="8">
        <f t="shared" si="8"/>
        <v>0</v>
      </c>
      <c r="D318" s="8" t="str">
        <f>+IFERROR(VLOOKUP(C318,ONLINE!$B$5:$C$5103,2,FALSE),"")</f>
        <v/>
      </c>
      <c r="E318" s="9">
        <f>+SUMIF(ONLINE!$B:$B,'0 DUP ONLINE'!C318,ONLINE!$K:$K)</f>
        <v>0</v>
      </c>
      <c r="F318" s="9">
        <f>+SUMIF(ONLINE!$B:$B,'0 DUP ONLINE'!C318,ONLINE!$N:$N)</f>
        <v>0</v>
      </c>
      <c r="G318" s="9">
        <f>+SUMIF(ONLINE!$B:$B,'0 DUP ONLINE'!C318,ONLINE!$M:$M)</f>
        <v>0</v>
      </c>
      <c r="H318" s="9">
        <f>+SUMIF(ONLINE!$B:$B,'0 DUP ONLINE'!C318,ONLINE!$L:$L)</f>
        <v>0</v>
      </c>
      <c r="J318" s="15">
        <f>+IFERROR(VLOOKUP(C318,'0 DUP WORK'!$C$3:$C$701,1,FALSE),"")</f>
        <v>0</v>
      </c>
      <c r="K318" s="15" t="str">
        <f t="shared" si="9"/>
        <v>INPUT TAKEN</v>
      </c>
    </row>
    <row r="319" spans="1:11">
      <c r="A319" s="19">
        <v>317</v>
      </c>
      <c r="B319" s="8" t="e">
        <f t="array" ref="B319">+INDEX(ONLINE!$B$5:$B$5303,SMALL(IF($B$2=ONLINE!$U$5:$U$5303,ROW(ONLINE!$U$5:$U$5303)-ROW(ONLINE!$U$5)+1),A319))</f>
        <v>#NUM!</v>
      </c>
      <c r="C319" s="8">
        <f t="shared" si="8"/>
        <v>0</v>
      </c>
      <c r="D319" s="8" t="str">
        <f>+IFERROR(VLOOKUP(C319,ONLINE!$B$5:$C$5103,2,FALSE),"")</f>
        <v/>
      </c>
      <c r="E319" s="9">
        <f>+SUMIF(ONLINE!$B:$B,'0 DUP ONLINE'!C319,ONLINE!$K:$K)</f>
        <v>0</v>
      </c>
      <c r="F319" s="9">
        <f>+SUMIF(ONLINE!$B:$B,'0 DUP ONLINE'!C319,ONLINE!$N:$N)</f>
        <v>0</v>
      </c>
      <c r="G319" s="9">
        <f>+SUMIF(ONLINE!$B:$B,'0 DUP ONLINE'!C319,ONLINE!$M:$M)</f>
        <v>0</v>
      </c>
      <c r="H319" s="9">
        <f>+SUMIF(ONLINE!$B:$B,'0 DUP ONLINE'!C319,ONLINE!$L:$L)</f>
        <v>0</v>
      </c>
      <c r="J319" s="15">
        <f>+IFERROR(VLOOKUP(C319,'0 DUP WORK'!$C$3:$C$701,1,FALSE),"")</f>
        <v>0</v>
      </c>
      <c r="K319" s="15" t="str">
        <f t="shared" si="9"/>
        <v>INPUT TAKEN</v>
      </c>
    </row>
    <row r="320" spans="1:11">
      <c r="A320" s="19">
        <v>318</v>
      </c>
      <c r="B320" s="8" t="e">
        <f t="array" ref="B320">+INDEX(ONLINE!$B$5:$B$5303,SMALL(IF($B$2=ONLINE!$U$5:$U$5303,ROW(ONLINE!$U$5:$U$5303)-ROW(ONLINE!$U$5)+1),A320))</f>
        <v>#NUM!</v>
      </c>
      <c r="C320" s="8">
        <f t="shared" si="8"/>
        <v>0</v>
      </c>
      <c r="D320" s="8" t="str">
        <f>+IFERROR(VLOOKUP(C320,ONLINE!$B$5:$C$5103,2,FALSE),"")</f>
        <v/>
      </c>
      <c r="E320" s="9">
        <f>+SUMIF(ONLINE!$B:$B,'0 DUP ONLINE'!C320,ONLINE!$K:$K)</f>
        <v>0</v>
      </c>
      <c r="F320" s="9">
        <f>+SUMIF(ONLINE!$B:$B,'0 DUP ONLINE'!C320,ONLINE!$N:$N)</f>
        <v>0</v>
      </c>
      <c r="G320" s="9">
        <f>+SUMIF(ONLINE!$B:$B,'0 DUP ONLINE'!C320,ONLINE!$M:$M)</f>
        <v>0</v>
      </c>
      <c r="H320" s="9">
        <f>+SUMIF(ONLINE!$B:$B,'0 DUP ONLINE'!C320,ONLINE!$L:$L)</f>
        <v>0</v>
      </c>
      <c r="J320" s="15">
        <f>+IFERROR(VLOOKUP(C320,'0 DUP WORK'!$C$3:$C$701,1,FALSE),"")</f>
        <v>0</v>
      </c>
      <c r="K320" s="15" t="str">
        <f t="shared" si="9"/>
        <v>INPUT TAKEN</v>
      </c>
    </row>
    <row r="321" spans="1:11">
      <c r="A321" s="19">
        <v>319</v>
      </c>
      <c r="B321" s="8" t="e">
        <f t="array" ref="B321">+INDEX(ONLINE!$B$5:$B$5303,SMALL(IF($B$2=ONLINE!$U$5:$U$5303,ROW(ONLINE!$U$5:$U$5303)-ROW(ONLINE!$U$5)+1),A321))</f>
        <v>#NUM!</v>
      </c>
      <c r="C321" s="8">
        <f t="shared" si="8"/>
        <v>0</v>
      </c>
      <c r="D321" s="8" t="str">
        <f>+IFERROR(VLOOKUP(C321,ONLINE!$B$5:$C$5103,2,FALSE),"")</f>
        <v/>
      </c>
      <c r="E321" s="9">
        <f>+SUMIF(ONLINE!$B:$B,'0 DUP ONLINE'!C321,ONLINE!$K:$K)</f>
        <v>0</v>
      </c>
      <c r="F321" s="9">
        <f>+SUMIF(ONLINE!$B:$B,'0 DUP ONLINE'!C321,ONLINE!$N:$N)</f>
        <v>0</v>
      </c>
      <c r="G321" s="9">
        <f>+SUMIF(ONLINE!$B:$B,'0 DUP ONLINE'!C321,ONLINE!$M:$M)</f>
        <v>0</v>
      </c>
      <c r="H321" s="9">
        <f>+SUMIF(ONLINE!$B:$B,'0 DUP ONLINE'!C321,ONLINE!$L:$L)</f>
        <v>0</v>
      </c>
      <c r="J321" s="15">
        <f>+IFERROR(VLOOKUP(C321,'0 DUP WORK'!$C$3:$C$701,1,FALSE),"")</f>
        <v>0</v>
      </c>
      <c r="K321" s="15" t="str">
        <f t="shared" si="9"/>
        <v>INPUT TAKEN</v>
      </c>
    </row>
    <row r="322" spans="1:11">
      <c r="A322" s="19">
        <v>320</v>
      </c>
      <c r="B322" s="8" t="e">
        <f t="array" ref="B322">+INDEX(ONLINE!$B$5:$B$5303,SMALL(IF($B$2=ONLINE!$U$5:$U$5303,ROW(ONLINE!$U$5:$U$5303)-ROW(ONLINE!$U$5)+1),A322))</f>
        <v>#NUM!</v>
      </c>
      <c r="C322" s="8">
        <f t="shared" si="8"/>
        <v>0</v>
      </c>
      <c r="D322" s="8" t="str">
        <f>+IFERROR(VLOOKUP(C322,ONLINE!$B$5:$C$5103,2,FALSE),"")</f>
        <v/>
      </c>
      <c r="E322" s="9">
        <f>+SUMIF(ONLINE!$B:$B,'0 DUP ONLINE'!C322,ONLINE!$K:$K)</f>
        <v>0</v>
      </c>
      <c r="F322" s="9">
        <f>+SUMIF(ONLINE!$B:$B,'0 DUP ONLINE'!C322,ONLINE!$N:$N)</f>
        <v>0</v>
      </c>
      <c r="G322" s="9">
        <f>+SUMIF(ONLINE!$B:$B,'0 DUP ONLINE'!C322,ONLINE!$M:$M)</f>
        <v>0</v>
      </c>
      <c r="H322" s="9">
        <f>+SUMIF(ONLINE!$B:$B,'0 DUP ONLINE'!C322,ONLINE!$L:$L)</f>
        <v>0</v>
      </c>
      <c r="J322" s="15">
        <f>+IFERROR(VLOOKUP(C322,'0 DUP WORK'!$C$3:$C$701,1,FALSE),"")</f>
        <v>0</v>
      </c>
      <c r="K322" s="15" t="str">
        <f t="shared" si="9"/>
        <v>INPUT TAKEN</v>
      </c>
    </row>
    <row r="323" spans="1:11">
      <c r="A323" s="19">
        <v>321</v>
      </c>
      <c r="B323" s="8" t="e">
        <f t="array" ref="B323">+INDEX(ONLINE!$B$5:$B$5303,SMALL(IF($B$2=ONLINE!$U$5:$U$5303,ROW(ONLINE!$U$5:$U$5303)-ROW(ONLINE!$U$5)+1),A323))</f>
        <v>#NUM!</v>
      </c>
      <c r="C323" s="8">
        <f t="shared" si="8"/>
        <v>0</v>
      </c>
      <c r="D323" s="8" t="str">
        <f>+IFERROR(VLOOKUP(C323,ONLINE!$B$5:$C$5103,2,FALSE),"")</f>
        <v/>
      </c>
      <c r="E323" s="9">
        <f>+SUMIF(ONLINE!$B:$B,'0 DUP ONLINE'!C323,ONLINE!$K:$K)</f>
        <v>0</v>
      </c>
      <c r="F323" s="9">
        <f>+SUMIF(ONLINE!$B:$B,'0 DUP ONLINE'!C323,ONLINE!$N:$N)</f>
        <v>0</v>
      </c>
      <c r="G323" s="9">
        <f>+SUMIF(ONLINE!$B:$B,'0 DUP ONLINE'!C323,ONLINE!$M:$M)</f>
        <v>0</v>
      </c>
      <c r="H323" s="9">
        <f>+SUMIF(ONLINE!$B:$B,'0 DUP ONLINE'!C323,ONLINE!$L:$L)</f>
        <v>0</v>
      </c>
      <c r="J323" s="15">
        <f>+IFERROR(VLOOKUP(C323,'0 DUP WORK'!$C$3:$C$701,1,FALSE),"")</f>
        <v>0</v>
      </c>
      <c r="K323" s="15" t="str">
        <f t="shared" si="9"/>
        <v>INPUT TAKEN</v>
      </c>
    </row>
    <row r="324" spans="1:11">
      <c r="A324" s="19">
        <v>322</v>
      </c>
      <c r="B324" s="8" t="e">
        <f t="array" ref="B324">+INDEX(ONLINE!$B$5:$B$5303,SMALL(IF($B$2=ONLINE!$U$5:$U$5303,ROW(ONLINE!$U$5:$U$5303)-ROW(ONLINE!$U$5)+1),A324))</f>
        <v>#NUM!</v>
      </c>
      <c r="C324" s="8">
        <f t="shared" ref="C324:C387" si="10">+IFERROR(B324,0)</f>
        <v>0</v>
      </c>
      <c r="D324" s="8" t="str">
        <f>+IFERROR(VLOOKUP(C324,ONLINE!$B$5:$C$5103,2,FALSE),"")</f>
        <v/>
      </c>
      <c r="E324" s="9">
        <f>+SUMIF(ONLINE!$B:$B,'0 DUP ONLINE'!C324,ONLINE!$K:$K)</f>
        <v>0</v>
      </c>
      <c r="F324" s="9">
        <f>+SUMIF(ONLINE!$B:$B,'0 DUP ONLINE'!C324,ONLINE!$N:$N)</f>
        <v>0</v>
      </c>
      <c r="G324" s="9">
        <f>+SUMIF(ONLINE!$B:$B,'0 DUP ONLINE'!C324,ONLINE!$M:$M)</f>
        <v>0</v>
      </c>
      <c r="H324" s="9">
        <f>+SUMIF(ONLINE!$B:$B,'0 DUP ONLINE'!C324,ONLINE!$L:$L)</f>
        <v>0</v>
      </c>
      <c r="J324" s="15">
        <f>+IFERROR(VLOOKUP(C324,'0 DUP WORK'!$C$3:$C$701,1,FALSE),"")</f>
        <v>0</v>
      </c>
      <c r="K324" s="15" t="str">
        <f t="shared" ref="K324:K387" si="11">+IF(EXACT(J324,C324),"INPUT TAKEN","INPUT NOT TAKEN")</f>
        <v>INPUT TAKEN</v>
      </c>
    </row>
    <row r="325" spans="1:11">
      <c r="A325" s="19">
        <v>323</v>
      </c>
      <c r="B325" s="8" t="e">
        <f t="array" ref="B325">+INDEX(ONLINE!$B$5:$B$5303,SMALL(IF($B$2=ONLINE!$U$5:$U$5303,ROW(ONLINE!$U$5:$U$5303)-ROW(ONLINE!$U$5)+1),A325))</f>
        <v>#NUM!</v>
      </c>
      <c r="C325" s="8">
        <f t="shared" si="10"/>
        <v>0</v>
      </c>
      <c r="D325" s="8" t="str">
        <f>+IFERROR(VLOOKUP(C325,ONLINE!$B$5:$C$5103,2,FALSE),"")</f>
        <v/>
      </c>
      <c r="E325" s="9">
        <f>+SUMIF(ONLINE!$B:$B,'0 DUP ONLINE'!C325,ONLINE!$K:$K)</f>
        <v>0</v>
      </c>
      <c r="F325" s="9">
        <f>+SUMIF(ONLINE!$B:$B,'0 DUP ONLINE'!C325,ONLINE!$N:$N)</f>
        <v>0</v>
      </c>
      <c r="G325" s="9">
        <f>+SUMIF(ONLINE!$B:$B,'0 DUP ONLINE'!C325,ONLINE!$M:$M)</f>
        <v>0</v>
      </c>
      <c r="H325" s="9">
        <f>+SUMIF(ONLINE!$B:$B,'0 DUP ONLINE'!C325,ONLINE!$L:$L)</f>
        <v>0</v>
      </c>
      <c r="J325" s="15">
        <f>+IFERROR(VLOOKUP(C325,'0 DUP WORK'!$C$3:$C$701,1,FALSE),"")</f>
        <v>0</v>
      </c>
      <c r="K325" s="15" t="str">
        <f t="shared" si="11"/>
        <v>INPUT TAKEN</v>
      </c>
    </row>
    <row r="326" spans="1:11">
      <c r="A326" s="19">
        <v>324</v>
      </c>
      <c r="B326" s="8" t="e">
        <f t="array" ref="B326">+INDEX(ONLINE!$B$5:$B$5303,SMALL(IF($B$2=ONLINE!$U$5:$U$5303,ROW(ONLINE!$U$5:$U$5303)-ROW(ONLINE!$U$5)+1),A326))</f>
        <v>#NUM!</v>
      </c>
      <c r="C326" s="8">
        <f t="shared" si="10"/>
        <v>0</v>
      </c>
      <c r="D326" s="8" t="str">
        <f>+IFERROR(VLOOKUP(C326,ONLINE!$B$5:$C$5103,2,FALSE),"")</f>
        <v/>
      </c>
      <c r="E326" s="9">
        <f>+SUMIF(ONLINE!$B:$B,'0 DUP ONLINE'!C326,ONLINE!$K:$K)</f>
        <v>0</v>
      </c>
      <c r="F326" s="9">
        <f>+SUMIF(ONLINE!$B:$B,'0 DUP ONLINE'!C326,ONLINE!$N:$N)</f>
        <v>0</v>
      </c>
      <c r="G326" s="9">
        <f>+SUMIF(ONLINE!$B:$B,'0 DUP ONLINE'!C326,ONLINE!$M:$M)</f>
        <v>0</v>
      </c>
      <c r="H326" s="9">
        <f>+SUMIF(ONLINE!$B:$B,'0 DUP ONLINE'!C326,ONLINE!$L:$L)</f>
        <v>0</v>
      </c>
      <c r="J326" s="15">
        <f>+IFERROR(VLOOKUP(C326,'0 DUP WORK'!$C$3:$C$701,1,FALSE),"")</f>
        <v>0</v>
      </c>
      <c r="K326" s="15" t="str">
        <f t="shared" si="11"/>
        <v>INPUT TAKEN</v>
      </c>
    </row>
    <row r="327" spans="1:11">
      <c r="A327" s="19">
        <v>325</v>
      </c>
      <c r="B327" s="8" t="e">
        <f t="array" ref="B327">+INDEX(ONLINE!$B$5:$B$5303,SMALL(IF($B$2=ONLINE!$U$5:$U$5303,ROW(ONLINE!$U$5:$U$5303)-ROW(ONLINE!$U$5)+1),A327))</f>
        <v>#NUM!</v>
      </c>
      <c r="C327" s="8">
        <f t="shared" si="10"/>
        <v>0</v>
      </c>
      <c r="D327" s="8" t="str">
        <f>+IFERROR(VLOOKUP(C327,ONLINE!$B$5:$C$5103,2,FALSE),"")</f>
        <v/>
      </c>
      <c r="E327" s="9">
        <f>+SUMIF(ONLINE!$B:$B,'0 DUP ONLINE'!C327,ONLINE!$K:$K)</f>
        <v>0</v>
      </c>
      <c r="F327" s="9">
        <f>+SUMIF(ONLINE!$B:$B,'0 DUP ONLINE'!C327,ONLINE!$N:$N)</f>
        <v>0</v>
      </c>
      <c r="G327" s="9">
        <f>+SUMIF(ONLINE!$B:$B,'0 DUP ONLINE'!C327,ONLINE!$M:$M)</f>
        <v>0</v>
      </c>
      <c r="H327" s="9">
        <f>+SUMIF(ONLINE!$B:$B,'0 DUP ONLINE'!C327,ONLINE!$L:$L)</f>
        <v>0</v>
      </c>
      <c r="J327" s="15">
        <f>+IFERROR(VLOOKUP(C327,'0 DUP WORK'!$C$3:$C$701,1,FALSE),"")</f>
        <v>0</v>
      </c>
      <c r="K327" s="15" t="str">
        <f t="shared" si="11"/>
        <v>INPUT TAKEN</v>
      </c>
    </row>
    <row r="328" spans="1:11">
      <c r="A328" s="19">
        <v>326</v>
      </c>
      <c r="B328" s="8" t="e">
        <f t="array" ref="B328">+INDEX(ONLINE!$B$5:$B$5303,SMALL(IF($B$2=ONLINE!$U$5:$U$5303,ROW(ONLINE!$U$5:$U$5303)-ROW(ONLINE!$U$5)+1),A328))</f>
        <v>#NUM!</v>
      </c>
      <c r="C328" s="8">
        <f t="shared" si="10"/>
        <v>0</v>
      </c>
      <c r="D328" s="8" t="str">
        <f>+IFERROR(VLOOKUP(C328,ONLINE!$B$5:$C$5103,2,FALSE),"")</f>
        <v/>
      </c>
      <c r="E328" s="9">
        <f>+SUMIF(ONLINE!$B:$B,'0 DUP ONLINE'!C328,ONLINE!$K:$K)</f>
        <v>0</v>
      </c>
      <c r="F328" s="9">
        <f>+SUMIF(ONLINE!$B:$B,'0 DUP ONLINE'!C328,ONLINE!$N:$N)</f>
        <v>0</v>
      </c>
      <c r="G328" s="9">
        <f>+SUMIF(ONLINE!$B:$B,'0 DUP ONLINE'!C328,ONLINE!$M:$M)</f>
        <v>0</v>
      </c>
      <c r="H328" s="9">
        <f>+SUMIF(ONLINE!$B:$B,'0 DUP ONLINE'!C328,ONLINE!$L:$L)</f>
        <v>0</v>
      </c>
      <c r="J328" s="15">
        <f>+IFERROR(VLOOKUP(C328,'0 DUP WORK'!$C$3:$C$701,1,FALSE),"")</f>
        <v>0</v>
      </c>
      <c r="K328" s="15" t="str">
        <f t="shared" si="11"/>
        <v>INPUT TAKEN</v>
      </c>
    </row>
    <row r="329" spans="1:11">
      <c r="A329" s="19">
        <v>327</v>
      </c>
      <c r="B329" s="8" t="e">
        <f t="array" ref="B329">+INDEX(ONLINE!$B$5:$B$5303,SMALL(IF($B$2=ONLINE!$U$5:$U$5303,ROW(ONLINE!$U$5:$U$5303)-ROW(ONLINE!$U$5)+1),A329))</f>
        <v>#NUM!</v>
      </c>
      <c r="C329" s="8">
        <f t="shared" si="10"/>
        <v>0</v>
      </c>
      <c r="D329" s="8" t="str">
        <f>+IFERROR(VLOOKUP(C329,ONLINE!$B$5:$C$5103,2,FALSE),"")</f>
        <v/>
      </c>
      <c r="E329" s="9">
        <f>+SUMIF(ONLINE!$B:$B,'0 DUP ONLINE'!C329,ONLINE!$K:$K)</f>
        <v>0</v>
      </c>
      <c r="F329" s="9">
        <f>+SUMIF(ONLINE!$B:$B,'0 DUP ONLINE'!C329,ONLINE!$N:$N)</f>
        <v>0</v>
      </c>
      <c r="G329" s="9">
        <f>+SUMIF(ONLINE!$B:$B,'0 DUP ONLINE'!C329,ONLINE!$M:$M)</f>
        <v>0</v>
      </c>
      <c r="H329" s="9">
        <f>+SUMIF(ONLINE!$B:$B,'0 DUP ONLINE'!C329,ONLINE!$L:$L)</f>
        <v>0</v>
      </c>
      <c r="J329" s="15">
        <f>+IFERROR(VLOOKUP(C329,'0 DUP WORK'!$C$3:$C$701,1,FALSE),"")</f>
        <v>0</v>
      </c>
      <c r="K329" s="15" t="str">
        <f t="shared" si="11"/>
        <v>INPUT TAKEN</v>
      </c>
    </row>
    <row r="330" spans="1:11">
      <c r="A330" s="19">
        <v>328</v>
      </c>
      <c r="B330" s="8" t="e">
        <f t="array" ref="B330">+INDEX(ONLINE!$B$5:$B$5303,SMALL(IF($B$2=ONLINE!$U$5:$U$5303,ROW(ONLINE!$U$5:$U$5303)-ROW(ONLINE!$U$5)+1),A330))</f>
        <v>#NUM!</v>
      </c>
      <c r="C330" s="8">
        <f t="shared" si="10"/>
        <v>0</v>
      </c>
      <c r="D330" s="8" t="str">
        <f>+IFERROR(VLOOKUP(C330,ONLINE!$B$5:$C$5103,2,FALSE),"")</f>
        <v/>
      </c>
      <c r="E330" s="9">
        <f>+SUMIF(ONLINE!$B:$B,'0 DUP ONLINE'!C330,ONLINE!$K:$K)</f>
        <v>0</v>
      </c>
      <c r="F330" s="9">
        <f>+SUMIF(ONLINE!$B:$B,'0 DUP ONLINE'!C330,ONLINE!$N:$N)</f>
        <v>0</v>
      </c>
      <c r="G330" s="9">
        <f>+SUMIF(ONLINE!$B:$B,'0 DUP ONLINE'!C330,ONLINE!$M:$M)</f>
        <v>0</v>
      </c>
      <c r="H330" s="9">
        <f>+SUMIF(ONLINE!$B:$B,'0 DUP ONLINE'!C330,ONLINE!$L:$L)</f>
        <v>0</v>
      </c>
      <c r="J330" s="15">
        <f>+IFERROR(VLOOKUP(C330,'0 DUP WORK'!$C$3:$C$701,1,FALSE),"")</f>
        <v>0</v>
      </c>
      <c r="K330" s="15" t="str">
        <f t="shared" si="11"/>
        <v>INPUT TAKEN</v>
      </c>
    </row>
    <row r="331" spans="1:11">
      <c r="A331" s="19">
        <v>329</v>
      </c>
      <c r="B331" s="8" t="e">
        <f t="array" ref="B331">+INDEX(ONLINE!$B$5:$B$5303,SMALL(IF($B$2=ONLINE!$U$5:$U$5303,ROW(ONLINE!$U$5:$U$5303)-ROW(ONLINE!$U$5)+1),A331))</f>
        <v>#NUM!</v>
      </c>
      <c r="C331" s="8">
        <f t="shared" si="10"/>
        <v>0</v>
      </c>
      <c r="D331" s="8" t="str">
        <f>+IFERROR(VLOOKUP(C331,ONLINE!$B$5:$C$5103,2,FALSE),"")</f>
        <v/>
      </c>
      <c r="E331" s="9">
        <f>+SUMIF(ONLINE!$B:$B,'0 DUP ONLINE'!C331,ONLINE!$K:$K)</f>
        <v>0</v>
      </c>
      <c r="F331" s="9">
        <f>+SUMIF(ONLINE!$B:$B,'0 DUP ONLINE'!C331,ONLINE!$N:$N)</f>
        <v>0</v>
      </c>
      <c r="G331" s="9">
        <f>+SUMIF(ONLINE!$B:$B,'0 DUP ONLINE'!C331,ONLINE!$M:$M)</f>
        <v>0</v>
      </c>
      <c r="H331" s="9">
        <f>+SUMIF(ONLINE!$B:$B,'0 DUP ONLINE'!C331,ONLINE!$L:$L)</f>
        <v>0</v>
      </c>
      <c r="J331" s="15">
        <f>+IFERROR(VLOOKUP(C331,'0 DUP WORK'!$C$3:$C$701,1,FALSE),"")</f>
        <v>0</v>
      </c>
      <c r="K331" s="15" t="str">
        <f t="shared" si="11"/>
        <v>INPUT TAKEN</v>
      </c>
    </row>
    <row r="332" spans="1:11">
      <c r="A332" s="19">
        <v>330</v>
      </c>
      <c r="B332" s="8" t="e">
        <f t="array" ref="B332">+INDEX(ONLINE!$B$5:$B$5303,SMALL(IF($B$2=ONLINE!$U$5:$U$5303,ROW(ONLINE!$U$5:$U$5303)-ROW(ONLINE!$U$5)+1),A332))</f>
        <v>#NUM!</v>
      </c>
      <c r="C332" s="8">
        <f t="shared" si="10"/>
        <v>0</v>
      </c>
      <c r="D332" s="8" t="str">
        <f>+IFERROR(VLOOKUP(C332,ONLINE!$B$5:$C$5103,2,FALSE),"")</f>
        <v/>
      </c>
      <c r="E332" s="9">
        <f>+SUMIF(ONLINE!$B:$B,'0 DUP ONLINE'!C332,ONLINE!$K:$K)</f>
        <v>0</v>
      </c>
      <c r="F332" s="9">
        <f>+SUMIF(ONLINE!$B:$B,'0 DUP ONLINE'!C332,ONLINE!$N:$N)</f>
        <v>0</v>
      </c>
      <c r="G332" s="9">
        <f>+SUMIF(ONLINE!$B:$B,'0 DUP ONLINE'!C332,ONLINE!$M:$M)</f>
        <v>0</v>
      </c>
      <c r="H332" s="9">
        <f>+SUMIF(ONLINE!$B:$B,'0 DUP ONLINE'!C332,ONLINE!$L:$L)</f>
        <v>0</v>
      </c>
      <c r="J332" s="15">
        <f>+IFERROR(VLOOKUP(C332,'0 DUP WORK'!$C$3:$C$701,1,FALSE),"")</f>
        <v>0</v>
      </c>
      <c r="K332" s="15" t="str">
        <f t="shared" si="11"/>
        <v>INPUT TAKEN</v>
      </c>
    </row>
    <row r="333" spans="1:11">
      <c r="A333" s="19">
        <v>331</v>
      </c>
      <c r="B333" s="8" t="e">
        <f t="array" ref="B333">+INDEX(ONLINE!$B$5:$B$5303,SMALL(IF($B$2=ONLINE!$U$5:$U$5303,ROW(ONLINE!$U$5:$U$5303)-ROW(ONLINE!$U$5)+1),A333))</f>
        <v>#NUM!</v>
      </c>
      <c r="C333" s="8">
        <f t="shared" si="10"/>
        <v>0</v>
      </c>
      <c r="D333" s="8" t="str">
        <f>+IFERROR(VLOOKUP(C333,ONLINE!$B$5:$C$5103,2,FALSE),"")</f>
        <v/>
      </c>
      <c r="E333" s="9">
        <f>+SUMIF(ONLINE!$B:$B,'0 DUP ONLINE'!C333,ONLINE!$K:$K)</f>
        <v>0</v>
      </c>
      <c r="F333" s="9">
        <f>+SUMIF(ONLINE!$B:$B,'0 DUP ONLINE'!C333,ONLINE!$N:$N)</f>
        <v>0</v>
      </c>
      <c r="G333" s="9">
        <f>+SUMIF(ONLINE!$B:$B,'0 DUP ONLINE'!C333,ONLINE!$M:$M)</f>
        <v>0</v>
      </c>
      <c r="H333" s="9">
        <f>+SUMIF(ONLINE!$B:$B,'0 DUP ONLINE'!C333,ONLINE!$L:$L)</f>
        <v>0</v>
      </c>
      <c r="J333" s="15">
        <f>+IFERROR(VLOOKUP(C333,'0 DUP WORK'!$C$3:$C$701,1,FALSE),"")</f>
        <v>0</v>
      </c>
      <c r="K333" s="15" t="str">
        <f t="shared" si="11"/>
        <v>INPUT TAKEN</v>
      </c>
    </row>
    <row r="334" spans="1:11">
      <c r="A334" s="19">
        <v>332</v>
      </c>
      <c r="B334" s="8" t="e">
        <f t="array" ref="B334">+INDEX(ONLINE!$B$5:$B$5303,SMALL(IF($B$2=ONLINE!$U$5:$U$5303,ROW(ONLINE!$U$5:$U$5303)-ROW(ONLINE!$U$5)+1),A334))</f>
        <v>#NUM!</v>
      </c>
      <c r="C334" s="8">
        <f t="shared" si="10"/>
        <v>0</v>
      </c>
      <c r="D334" s="8" t="str">
        <f>+IFERROR(VLOOKUP(C334,ONLINE!$B$5:$C$5103,2,FALSE),"")</f>
        <v/>
      </c>
      <c r="E334" s="9">
        <f>+SUMIF(ONLINE!$B:$B,'0 DUP ONLINE'!C334,ONLINE!$K:$K)</f>
        <v>0</v>
      </c>
      <c r="F334" s="9">
        <f>+SUMIF(ONLINE!$B:$B,'0 DUP ONLINE'!C334,ONLINE!$N:$N)</f>
        <v>0</v>
      </c>
      <c r="G334" s="9">
        <f>+SUMIF(ONLINE!$B:$B,'0 DUP ONLINE'!C334,ONLINE!$M:$M)</f>
        <v>0</v>
      </c>
      <c r="H334" s="9">
        <f>+SUMIF(ONLINE!$B:$B,'0 DUP ONLINE'!C334,ONLINE!$L:$L)</f>
        <v>0</v>
      </c>
      <c r="J334" s="15">
        <f>+IFERROR(VLOOKUP(C334,'0 DUP WORK'!$C$3:$C$701,1,FALSE),"")</f>
        <v>0</v>
      </c>
      <c r="K334" s="15" t="str">
        <f t="shared" si="11"/>
        <v>INPUT TAKEN</v>
      </c>
    </row>
    <row r="335" spans="1:11">
      <c r="A335" s="19">
        <v>333</v>
      </c>
      <c r="B335" s="8" t="e">
        <f t="array" ref="B335">+INDEX(ONLINE!$B$5:$B$5303,SMALL(IF($B$2=ONLINE!$U$5:$U$5303,ROW(ONLINE!$U$5:$U$5303)-ROW(ONLINE!$U$5)+1),A335))</f>
        <v>#NUM!</v>
      </c>
      <c r="C335" s="8">
        <f t="shared" si="10"/>
        <v>0</v>
      </c>
      <c r="D335" s="8" t="str">
        <f>+IFERROR(VLOOKUP(C335,ONLINE!$B$5:$C$5103,2,FALSE),"")</f>
        <v/>
      </c>
      <c r="E335" s="9">
        <f>+SUMIF(ONLINE!$B:$B,'0 DUP ONLINE'!C335,ONLINE!$K:$K)</f>
        <v>0</v>
      </c>
      <c r="F335" s="9">
        <f>+SUMIF(ONLINE!$B:$B,'0 DUP ONLINE'!C335,ONLINE!$N:$N)</f>
        <v>0</v>
      </c>
      <c r="G335" s="9">
        <f>+SUMIF(ONLINE!$B:$B,'0 DUP ONLINE'!C335,ONLINE!$M:$M)</f>
        <v>0</v>
      </c>
      <c r="H335" s="9">
        <f>+SUMIF(ONLINE!$B:$B,'0 DUP ONLINE'!C335,ONLINE!$L:$L)</f>
        <v>0</v>
      </c>
      <c r="J335" s="15">
        <f>+IFERROR(VLOOKUP(C335,'0 DUP WORK'!$C$3:$C$701,1,FALSE),"")</f>
        <v>0</v>
      </c>
      <c r="K335" s="15" t="str">
        <f t="shared" si="11"/>
        <v>INPUT TAKEN</v>
      </c>
    </row>
    <row r="336" spans="1:11">
      <c r="A336" s="19">
        <v>334</v>
      </c>
      <c r="B336" s="8" t="e">
        <f t="array" ref="B336">+INDEX(ONLINE!$B$5:$B$5303,SMALL(IF($B$2=ONLINE!$U$5:$U$5303,ROW(ONLINE!$U$5:$U$5303)-ROW(ONLINE!$U$5)+1),A336))</f>
        <v>#NUM!</v>
      </c>
      <c r="C336" s="8">
        <f t="shared" si="10"/>
        <v>0</v>
      </c>
      <c r="D336" s="8" t="str">
        <f>+IFERROR(VLOOKUP(C336,ONLINE!$B$5:$C$5103,2,FALSE),"")</f>
        <v/>
      </c>
      <c r="E336" s="9">
        <f>+SUMIF(ONLINE!$B:$B,'0 DUP ONLINE'!C336,ONLINE!$K:$K)</f>
        <v>0</v>
      </c>
      <c r="F336" s="9">
        <f>+SUMIF(ONLINE!$B:$B,'0 DUP ONLINE'!C336,ONLINE!$N:$N)</f>
        <v>0</v>
      </c>
      <c r="G336" s="9">
        <f>+SUMIF(ONLINE!$B:$B,'0 DUP ONLINE'!C336,ONLINE!$M:$M)</f>
        <v>0</v>
      </c>
      <c r="H336" s="9">
        <f>+SUMIF(ONLINE!$B:$B,'0 DUP ONLINE'!C336,ONLINE!$L:$L)</f>
        <v>0</v>
      </c>
      <c r="J336" s="15">
        <f>+IFERROR(VLOOKUP(C336,'0 DUP WORK'!$C$3:$C$701,1,FALSE),"")</f>
        <v>0</v>
      </c>
      <c r="K336" s="15" t="str">
        <f t="shared" si="11"/>
        <v>INPUT TAKEN</v>
      </c>
    </row>
    <row r="337" spans="1:11">
      <c r="A337" s="19">
        <v>335</v>
      </c>
      <c r="B337" s="8" t="e">
        <f t="array" ref="B337">+INDEX(ONLINE!$B$5:$B$5303,SMALL(IF($B$2=ONLINE!$U$5:$U$5303,ROW(ONLINE!$U$5:$U$5303)-ROW(ONLINE!$U$5)+1),A337))</f>
        <v>#NUM!</v>
      </c>
      <c r="C337" s="8">
        <f t="shared" si="10"/>
        <v>0</v>
      </c>
      <c r="D337" s="8" t="str">
        <f>+IFERROR(VLOOKUP(C337,ONLINE!$B$5:$C$5103,2,FALSE),"")</f>
        <v/>
      </c>
      <c r="E337" s="9">
        <f>+SUMIF(ONLINE!$B:$B,'0 DUP ONLINE'!C337,ONLINE!$K:$K)</f>
        <v>0</v>
      </c>
      <c r="F337" s="9">
        <f>+SUMIF(ONLINE!$B:$B,'0 DUP ONLINE'!C337,ONLINE!$N:$N)</f>
        <v>0</v>
      </c>
      <c r="G337" s="9">
        <f>+SUMIF(ONLINE!$B:$B,'0 DUP ONLINE'!C337,ONLINE!$M:$M)</f>
        <v>0</v>
      </c>
      <c r="H337" s="9">
        <f>+SUMIF(ONLINE!$B:$B,'0 DUP ONLINE'!C337,ONLINE!$L:$L)</f>
        <v>0</v>
      </c>
      <c r="J337" s="15">
        <f>+IFERROR(VLOOKUP(C337,'0 DUP WORK'!$C$3:$C$701,1,FALSE),"")</f>
        <v>0</v>
      </c>
      <c r="K337" s="15" t="str">
        <f t="shared" si="11"/>
        <v>INPUT TAKEN</v>
      </c>
    </row>
    <row r="338" spans="1:11">
      <c r="A338" s="19">
        <v>336</v>
      </c>
      <c r="B338" s="8" t="e">
        <f t="array" ref="B338">+INDEX(ONLINE!$B$5:$B$5303,SMALL(IF($B$2=ONLINE!$U$5:$U$5303,ROW(ONLINE!$U$5:$U$5303)-ROW(ONLINE!$U$5)+1),A338))</f>
        <v>#NUM!</v>
      </c>
      <c r="C338" s="8">
        <f t="shared" si="10"/>
        <v>0</v>
      </c>
      <c r="D338" s="8" t="str">
        <f>+IFERROR(VLOOKUP(C338,ONLINE!$B$5:$C$5103,2,FALSE),"")</f>
        <v/>
      </c>
      <c r="E338" s="9">
        <f>+SUMIF(ONLINE!$B:$B,'0 DUP ONLINE'!C338,ONLINE!$K:$K)</f>
        <v>0</v>
      </c>
      <c r="F338" s="9">
        <f>+SUMIF(ONLINE!$B:$B,'0 DUP ONLINE'!C338,ONLINE!$N:$N)</f>
        <v>0</v>
      </c>
      <c r="G338" s="9">
        <f>+SUMIF(ONLINE!$B:$B,'0 DUP ONLINE'!C338,ONLINE!$M:$M)</f>
        <v>0</v>
      </c>
      <c r="H338" s="9">
        <f>+SUMIF(ONLINE!$B:$B,'0 DUP ONLINE'!C338,ONLINE!$L:$L)</f>
        <v>0</v>
      </c>
      <c r="J338" s="15">
        <f>+IFERROR(VLOOKUP(C338,'0 DUP WORK'!$C$3:$C$701,1,FALSE),"")</f>
        <v>0</v>
      </c>
      <c r="K338" s="15" t="str">
        <f t="shared" si="11"/>
        <v>INPUT TAKEN</v>
      </c>
    </row>
    <row r="339" spans="1:11">
      <c r="A339" s="19">
        <v>337</v>
      </c>
      <c r="B339" s="8" t="e">
        <f t="array" ref="B339">+INDEX(ONLINE!$B$5:$B$5303,SMALL(IF($B$2=ONLINE!$U$5:$U$5303,ROW(ONLINE!$U$5:$U$5303)-ROW(ONLINE!$U$5)+1),A339))</f>
        <v>#NUM!</v>
      </c>
      <c r="C339" s="8">
        <f t="shared" si="10"/>
        <v>0</v>
      </c>
      <c r="D339" s="8" t="str">
        <f>+IFERROR(VLOOKUP(C339,ONLINE!$B$5:$C$5103,2,FALSE),"")</f>
        <v/>
      </c>
      <c r="E339" s="9">
        <f>+SUMIF(ONLINE!$B:$B,'0 DUP ONLINE'!C339,ONLINE!$K:$K)</f>
        <v>0</v>
      </c>
      <c r="F339" s="9">
        <f>+SUMIF(ONLINE!$B:$B,'0 DUP ONLINE'!C339,ONLINE!$N:$N)</f>
        <v>0</v>
      </c>
      <c r="G339" s="9">
        <f>+SUMIF(ONLINE!$B:$B,'0 DUP ONLINE'!C339,ONLINE!$M:$M)</f>
        <v>0</v>
      </c>
      <c r="H339" s="9">
        <f>+SUMIF(ONLINE!$B:$B,'0 DUP ONLINE'!C339,ONLINE!$L:$L)</f>
        <v>0</v>
      </c>
      <c r="J339" s="15">
        <f>+IFERROR(VLOOKUP(C339,'0 DUP WORK'!$C$3:$C$701,1,FALSE),"")</f>
        <v>0</v>
      </c>
      <c r="K339" s="15" t="str">
        <f t="shared" si="11"/>
        <v>INPUT TAKEN</v>
      </c>
    </row>
    <row r="340" spans="1:11">
      <c r="A340" s="19">
        <v>338</v>
      </c>
      <c r="B340" s="8" t="e">
        <f t="array" ref="B340">+INDEX(ONLINE!$B$5:$B$5303,SMALL(IF($B$2=ONLINE!$U$5:$U$5303,ROW(ONLINE!$U$5:$U$5303)-ROW(ONLINE!$U$5)+1),A340))</f>
        <v>#NUM!</v>
      </c>
      <c r="C340" s="8">
        <f t="shared" si="10"/>
        <v>0</v>
      </c>
      <c r="D340" s="8" t="str">
        <f>+IFERROR(VLOOKUP(C340,ONLINE!$B$5:$C$5103,2,FALSE),"")</f>
        <v/>
      </c>
      <c r="E340" s="9">
        <f>+SUMIF(ONLINE!$B:$B,'0 DUP ONLINE'!C340,ONLINE!$K:$K)</f>
        <v>0</v>
      </c>
      <c r="F340" s="9">
        <f>+SUMIF(ONLINE!$B:$B,'0 DUP ONLINE'!C340,ONLINE!$N:$N)</f>
        <v>0</v>
      </c>
      <c r="G340" s="9">
        <f>+SUMIF(ONLINE!$B:$B,'0 DUP ONLINE'!C340,ONLINE!$M:$M)</f>
        <v>0</v>
      </c>
      <c r="H340" s="9">
        <f>+SUMIF(ONLINE!$B:$B,'0 DUP ONLINE'!C340,ONLINE!$L:$L)</f>
        <v>0</v>
      </c>
      <c r="J340" s="15">
        <f>+IFERROR(VLOOKUP(C340,'0 DUP WORK'!$C$3:$C$701,1,FALSE),"")</f>
        <v>0</v>
      </c>
      <c r="K340" s="15" t="str">
        <f t="shared" si="11"/>
        <v>INPUT TAKEN</v>
      </c>
    </row>
    <row r="341" spans="1:11">
      <c r="A341" s="19">
        <v>339</v>
      </c>
      <c r="B341" s="8" t="e">
        <f t="array" ref="B341">+INDEX(ONLINE!$B$5:$B$5303,SMALL(IF($B$2=ONLINE!$U$5:$U$5303,ROW(ONLINE!$U$5:$U$5303)-ROW(ONLINE!$U$5)+1),A341))</f>
        <v>#NUM!</v>
      </c>
      <c r="C341" s="8">
        <f t="shared" si="10"/>
        <v>0</v>
      </c>
      <c r="D341" s="8" t="str">
        <f>+IFERROR(VLOOKUP(C341,ONLINE!$B$5:$C$5103,2,FALSE),"")</f>
        <v/>
      </c>
      <c r="E341" s="9">
        <f>+SUMIF(ONLINE!$B:$B,'0 DUP ONLINE'!C341,ONLINE!$K:$K)</f>
        <v>0</v>
      </c>
      <c r="F341" s="9">
        <f>+SUMIF(ONLINE!$B:$B,'0 DUP ONLINE'!C341,ONLINE!$N:$N)</f>
        <v>0</v>
      </c>
      <c r="G341" s="9">
        <f>+SUMIF(ONLINE!$B:$B,'0 DUP ONLINE'!C341,ONLINE!$M:$M)</f>
        <v>0</v>
      </c>
      <c r="H341" s="9">
        <f>+SUMIF(ONLINE!$B:$B,'0 DUP ONLINE'!C341,ONLINE!$L:$L)</f>
        <v>0</v>
      </c>
      <c r="J341" s="15">
        <f>+IFERROR(VLOOKUP(C341,'0 DUP WORK'!$C$3:$C$701,1,FALSE),"")</f>
        <v>0</v>
      </c>
      <c r="K341" s="15" t="str">
        <f t="shared" si="11"/>
        <v>INPUT TAKEN</v>
      </c>
    </row>
    <row r="342" spans="1:11">
      <c r="A342" s="19">
        <v>340</v>
      </c>
      <c r="B342" s="8" t="e">
        <f t="array" ref="B342">+INDEX(ONLINE!$B$5:$B$5303,SMALL(IF($B$2=ONLINE!$U$5:$U$5303,ROW(ONLINE!$U$5:$U$5303)-ROW(ONLINE!$U$5)+1),A342))</f>
        <v>#NUM!</v>
      </c>
      <c r="C342" s="8">
        <f t="shared" si="10"/>
        <v>0</v>
      </c>
      <c r="D342" s="8" t="str">
        <f>+IFERROR(VLOOKUP(C342,ONLINE!$B$5:$C$5103,2,FALSE),"")</f>
        <v/>
      </c>
      <c r="E342" s="9">
        <f>+SUMIF(ONLINE!$B:$B,'0 DUP ONLINE'!C342,ONLINE!$K:$K)</f>
        <v>0</v>
      </c>
      <c r="F342" s="9">
        <f>+SUMIF(ONLINE!$B:$B,'0 DUP ONLINE'!C342,ONLINE!$N:$N)</f>
        <v>0</v>
      </c>
      <c r="G342" s="9">
        <f>+SUMIF(ONLINE!$B:$B,'0 DUP ONLINE'!C342,ONLINE!$M:$M)</f>
        <v>0</v>
      </c>
      <c r="H342" s="9">
        <f>+SUMIF(ONLINE!$B:$B,'0 DUP ONLINE'!C342,ONLINE!$L:$L)</f>
        <v>0</v>
      </c>
      <c r="J342" s="15">
        <f>+IFERROR(VLOOKUP(C342,'0 DUP WORK'!$C$3:$C$701,1,FALSE),"")</f>
        <v>0</v>
      </c>
      <c r="K342" s="15" t="str">
        <f t="shared" si="11"/>
        <v>INPUT TAKEN</v>
      </c>
    </row>
    <row r="343" spans="1:11">
      <c r="A343" s="19">
        <v>341</v>
      </c>
      <c r="B343" s="8" t="e">
        <f t="array" ref="B343">+INDEX(ONLINE!$B$5:$B$5303,SMALL(IF($B$2=ONLINE!$U$5:$U$5303,ROW(ONLINE!$U$5:$U$5303)-ROW(ONLINE!$U$5)+1),A343))</f>
        <v>#NUM!</v>
      </c>
      <c r="C343" s="8">
        <f t="shared" si="10"/>
        <v>0</v>
      </c>
      <c r="D343" s="8" t="str">
        <f>+IFERROR(VLOOKUP(C343,ONLINE!$B$5:$C$5103,2,FALSE),"")</f>
        <v/>
      </c>
      <c r="E343" s="9">
        <f>+SUMIF(ONLINE!$B:$B,'0 DUP ONLINE'!C343,ONLINE!$K:$K)</f>
        <v>0</v>
      </c>
      <c r="F343" s="9">
        <f>+SUMIF(ONLINE!$B:$B,'0 DUP ONLINE'!C343,ONLINE!$N:$N)</f>
        <v>0</v>
      </c>
      <c r="G343" s="9">
        <f>+SUMIF(ONLINE!$B:$B,'0 DUP ONLINE'!C343,ONLINE!$M:$M)</f>
        <v>0</v>
      </c>
      <c r="H343" s="9">
        <f>+SUMIF(ONLINE!$B:$B,'0 DUP ONLINE'!C343,ONLINE!$L:$L)</f>
        <v>0</v>
      </c>
      <c r="J343" s="15">
        <f>+IFERROR(VLOOKUP(C343,'0 DUP WORK'!$C$3:$C$701,1,FALSE),"")</f>
        <v>0</v>
      </c>
      <c r="K343" s="15" t="str">
        <f t="shared" si="11"/>
        <v>INPUT TAKEN</v>
      </c>
    </row>
    <row r="344" spans="1:11">
      <c r="A344" s="19">
        <v>342</v>
      </c>
      <c r="B344" s="8" t="e">
        <f t="array" ref="B344">+INDEX(ONLINE!$B$5:$B$5303,SMALL(IF($B$2=ONLINE!$U$5:$U$5303,ROW(ONLINE!$U$5:$U$5303)-ROW(ONLINE!$U$5)+1),A344))</f>
        <v>#NUM!</v>
      </c>
      <c r="C344" s="8">
        <f t="shared" si="10"/>
        <v>0</v>
      </c>
      <c r="D344" s="8" t="str">
        <f>+IFERROR(VLOOKUP(C344,ONLINE!$B$5:$C$5103,2,FALSE),"")</f>
        <v/>
      </c>
      <c r="E344" s="9">
        <f>+SUMIF(ONLINE!$B:$B,'0 DUP ONLINE'!C344,ONLINE!$K:$K)</f>
        <v>0</v>
      </c>
      <c r="F344" s="9">
        <f>+SUMIF(ONLINE!$B:$B,'0 DUP ONLINE'!C344,ONLINE!$N:$N)</f>
        <v>0</v>
      </c>
      <c r="G344" s="9">
        <f>+SUMIF(ONLINE!$B:$B,'0 DUP ONLINE'!C344,ONLINE!$M:$M)</f>
        <v>0</v>
      </c>
      <c r="H344" s="9">
        <f>+SUMIF(ONLINE!$B:$B,'0 DUP ONLINE'!C344,ONLINE!$L:$L)</f>
        <v>0</v>
      </c>
      <c r="J344" s="15">
        <f>+IFERROR(VLOOKUP(C344,'0 DUP WORK'!$C$3:$C$701,1,FALSE),"")</f>
        <v>0</v>
      </c>
      <c r="K344" s="15" t="str">
        <f t="shared" si="11"/>
        <v>INPUT TAKEN</v>
      </c>
    </row>
    <row r="345" spans="1:11">
      <c r="A345" s="19">
        <v>343</v>
      </c>
      <c r="B345" s="8" t="e">
        <f t="array" ref="B345">+INDEX(ONLINE!$B$5:$B$5303,SMALL(IF($B$2=ONLINE!$U$5:$U$5303,ROW(ONLINE!$U$5:$U$5303)-ROW(ONLINE!$U$5)+1),A345))</f>
        <v>#NUM!</v>
      </c>
      <c r="C345" s="8">
        <f t="shared" si="10"/>
        <v>0</v>
      </c>
      <c r="D345" s="8" t="str">
        <f>+IFERROR(VLOOKUP(C345,ONLINE!$B$5:$C$5103,2,FALSE),"")</f>
        <v/>
      </c>
      <c r="E345" s="9">
        <f>+SUMIF(ONLINE!$B:$B,'0 DUP ONLINE'!C345,ONLINE!$K:$K)</f>
        <v>0</v>
      </c>
      <c r="F345" s="9">
        <f>+SUMIF(ONLINE!$B:$B,'0 DUP ONLINE'!C345,ONLINE!$N:$N)</f>
        <v>0</v>
      </c>
      <c r="G345" s="9">
        <f>+SUMIF(ONLINE!$B:$B,'0 DUP ONLINE'!C345,ONLINE!$M:$M)</f>
        <v>0</v>
      </c>
      <c r="H345" s="9">
        <f>+SUMIF(ONLINE!$B:$B,'0 DUP ONLINE'!C345,ONLINE!$L:$L)</f>
        <v>0</v>
      </c>
      <c r="J345" s="15">
        <f>+IFERROR(VLOOKUP(C345,'0 DUP WORK'!$C$3:$C$701,1,FALSE),"")</f>
        <v>0</v>
      </c>
      <c r="K345" s="15" t="str">
        <f t="shared" si="11"/>
        <v>INPUT TAKEN</v>
      </c>
    </row>
    <row r="346" spans="1:11">
      <c r="A346" s="19">
        <v>344</v>
      </c>
      <c r="B346" s="8" t="e">
        <f t="array" ref="B346">+INDEX(ONLINE!$B$5:$B$5303,SMALL(IF($B$2=ONLINE!$U$5:$U$5303,ROW(ONLINE!$U$5:$U$5303)-ROW(ONLINE!$U$5)+1),A346))</f>
        <v>#NUM!</v>
      </c>
      <c r="C346" s="8">
        <f t="shared" si="10"/>
        <v>0</v>
      </c>
      <c r="D346" s="8" t="str">
        <f>+IFERROR(VLOOKUP(C346,ONLINE!$B$5:$C$5103,2,FALSE),"")</f>
        <v/>
      </c>
      <c r="E346" s="9">
        <f>+SUMIF(ONLINE!$B:$B,'0 DUP ONLINE'!C346,ONLINE!$K:$K)</f>
        <v>0</v>
      </c>
      <c r="F346" s="9">
        <f>+SUMIF(ONLINE!$B:$B,'0 DUP ONLINE'!C346,ONLINE!$N:$N)</f>
        <v>0</v>
      </c>
      <c r="G346" s="9">
        <f>+SUMIF(ONLINE!$B:$B,'0 DUP ONLINE'!C346,ONLINE!$M:$M)</f>
        <v>0</v>
      </c>
      <c r="H346" s="9">
        <f>+SUMIF(ONLINE!$B:$B,'0 DUP ONLINE'!C346,ONLINE!$L:$L)</f>
        <v>0</v>
      </c>
      <c r="J346" s="15">
        <f>+IFERROR(VLOOKUP(C346,'0 DUP WORK'!$C$3:$C$701,1,FALSE),"")</f>
        <v>0</v>
      </c>
      <c r="K346" s="15" t="str">
        <f t="shared" si="11"/>
        <v>INPUT TAKEN</v>
      </c>
    </row>
    <row r="347" spans="1:11">
      <c r="A347" s="19">
        <v>345</v>
      </c>
      <c r="B347" s="8" t="e">
        <f t="array" ref="B347">+INDEX(ONLINE!$B$5:$B$5303,SMALL(IF($B$2=ONLINE!$U$5:$U$5303,ROW(ONLINE!$U$5:$U$5303)-ROW(ONLINE!$U$5)+1),A347))</f>
        <v>#NUM!</v>
      </c>
      <c r="C347" s="8">
        <f t="shared" si="10"/>
        <v>0</v>
      </c>
      <c r="D347" s="8" t="str">
        <f>+IFERROR(VLOOKUP(C347,ONLINE!$B$5:$C$5103,2,FALSE),"")</f>
        <v/>
      </c>
      <c r="E347" s="9">
        <f>+SUMIF(ONLINE!$B:$B,'0 DUP ONLINE'!C347,ONLINE!$K:$K)</f>
        <v>0</v>
      </c>
      <c r="F347" s="9">
        <f>+SUMIF(ONLINE!$B:$B,'0 DUP ONLINE'!C347,ONLINE!$N:$N)</f>
        <v>0</v>
      </c>
      <c r="G347" s="9">
        <f>+SUMIF(ONLINE!$B:$B,'0 DUP ONLINE'!C347,ONLINE!$M:$M)</f>
        <v>0</v>
      </c>
      <c r="H347" s="9">
        <f>+SUMIF(ONLINE!$B:$B,'0 DUP ONLINE'!C347,ONLINE!$L:$L)</f>
        <v>0</v>
      </c>
      <c r="J347" s="15">
        <f>+IFERROR(VLOOKUP(C347,'0 DUP WORK'!$C$3:$C$701,1,FALSE),"")</f>
        <v>0</v>
      </c>
      <c r="K347" s="15" t="str">
        <f t="shared" si="11"/>
        <v>INPUT TAKEN</v>
      </c>
    </row>
    <row r="348" spans="1:11">
      <c r="A348" s="19">
        <v>346</v>
      </c>
      <c r="B348" s="8" t="e">
        <f t="array" ref="B348">+INDEX(ONLINE!$B$5:$B$5303,SMALL(IF($B$2=ONLINE!$U$5:$U$5303,ROW(ONLINE!$U$5:$U$5303)-ROW(ONLINE!$U$5)+1),A348))</f>
        <v>#NUM!</v>
      </c>
      <c r="C348" s="8">
        <f t="shared" si="10"/>
        <v>0</v>
      </c>
      <c r="D348" s="8" t="str">
        <f>+IFERROR(VLOOKUP(C348,ONLINE!$B$5:$C$5103,2,FALSE),"")</f>
        <v/>
      </c>
      <c r="E348" s="9">
        <f>+SUMIF(ONLINE!$B:$B,'0 DUP ONLINE'!C348,ONLINE!$K:$K)</f>
        <v>0</v>
      </c>
      <c r="F348" s="9">
        <f>+SUMIF(ONLINE!$B:$B,'0 DUP ONLINE'!C348,ONLINE!$N:$N)</f>
        <v>0</v>
      </c>
      <c r="G348" s="9">
        <f>+SUMIF(ONLINE!$B:$B,'0 DUP ONLINE'!C348,ONLINE!$M:$M)</f>
        <v>0</v>
      </c>
      <c r="H348" s="9">
        <f>+SUMIF(ONLINE!$B:$B,'0 DUP ONLINE'!C348,ONLINE!$L:$L)</f>
        <v>0</v>
      </c>
      <c r="J348" s="15">
        <f>+IFERROR(VLOOKUP(C348,'0 DUP WORK'!$C$3:$C$701,1,FALSE),"")</f>
        <v>0</v>
      </c>
      <c r="K348" s="15" t="str">
        <f t="shared" si="11"/>
        <v>INPUT TAKEN</v>
      </c>
    </row>
    <row r="349" spans="1:11">
      <c r="A349" s="19">
        <v>347</v>
      </c>
      <c r="B349" s="8" t="e">
        <f t="array" ref="B349">+INDEX(ONLINE!$B$5:$B$5303,SMALL(IF($B$2=ONLINE!$U$5:$U$5303,ROW(ONLINE!$U$5:$U$5303)-ROW(ONLINE!$U$5)+1),A349))</f>
        <v>#NUM!</v>
      </c>
      <c r="C349" s="8">
        <f t="shared" si="10"/>
        <v>0</v>
      </c>
      <c r="D349" s="8" t="str">
        <f>+IFERROR(VLOOKUP(C349,ONLINE!$B$5:$C$5103,2,FALSE),"")</f>
        <v/>
      </c>
      <c r="E349" s="9">
        <f>+SUMIF(ONLINE!$B:$B,'0 DUP ONLINE'!C349,ONLINE!$K:$K)</f>
        <v>0</v>
      </c>
      <c r="F349" s="9">
        <f>+SUMIF(ONLINE!$B:$B,'0 DUP ONLINE'!C349,ONLINE!$N:$N)</f>
        <v>0</v>
      </c>
      <c r="G349" s="9">
        <f>+SUMIF(ONLINE!$B:$B,'0 DUP ONLINE'!C349,ONLINE!$M:$M)</f>
        <v>0</v>
      </c>
      <c r="H349" s="9">
        <f>+SUMIF(ONLINE!$B:$B,'0 DUP ONLINE'!C349,ONLINE!$L:$L)</f>
        <v>0</v>
      </c>
      <c r="J349" s="15">
        <f>+IFERROR(VLOOKUP(C349,'0 DUP WORK'!$C$3:$C$701,1,FALSE),"")</f>
        <v>0</v>
      </c>
      <c r="K349" s="15" t="str">
        <f t="shared" si="11"/>
        <v>INPUT TAKEN</v>
      </c>
    </row>
    <row r="350" spans="1:11">
      <c r="A350" s="19">
        <v>348</v>
      </c>
      <c r="B350" s="8" t="e">
        <f t="array" ref="B350">+INDEX(ONLINE!$B$5:$B$5303,SMALL(IF($B$2=ONLINE!$U$5:$U$5303,ROW(ONLINE!$U$5:$U$5303)-ROW(ONLINE!$U$5)+1),A350))</f>
        <v>#NUM!</v>
      </c>
      <c r="C350" s="8">
        <f t="shared" si="10"/>
        <v>0</v>
      </c>
      <c r="D350" s="8" t="str">
        <f>+IFERROR(VLOOKUP(C350,ONLINE!$B$5:$C$5103,2,FALSE),"")</f>
        <v/>
      </c>
      <c r="E350" s="9">
        <f>+SUMIF(ONLINE!$B:$B,'0 DUP ONLINE'!C350,ONLINE!$K:$K)</f>
        <v>0</v>
      </c>
      <c r="F350" s="9">
        <f>+SUMIF(ONLINE!$B:$B,'0 DUP ONLINE'!C350,ONLINE!$N:$N)</f>
        <v>0</v>
      </c>
      <c r="G350" s="9">
        <f>+SUMIF(ONLINE!$B:$B,'0 DUP ONLINE'!C350,ONLINE!$M:$M)</f>
        <v>0</v>
      </c>
      <c r="H350" s="9">
        <f>+SUMIF(ONLINE!$B:$B,'0 DUP ONLINE'!C350,ONLINE!$L:$L)</f>
        <v>0</v>
      </c>
      <c r="J350" s="15">
        <f>+IFERROR(VLOOKUP(C350,'0 DUP WORK'!$C$3:$C$701,1,FALSE),"")</f>
        <v>0</v>
      </c>
      <c r="K350" s="15" t="str">
        <f t="shared" si="11"/>
        <v>INPUT TAKEN</v>
      </c>
    </row>
    <row r="351" spans="1:11">
      <c r="A351" s="19">
        <v>349</v>
      </c>
      <c r="B351" s="8" t="e">
        <f t="array" ref="B351">+INDEX(ONLINE!$B$5:$B$5303,SMALL(IF($B$2=ONLINE!$U$5:$U$5303,ROW(ONLINE!$U$5:$U$5303)-ROW(ONLINE!$U$5)+1),A351))</f>
        <v>#NUM!</v>
      </c>
      <c r="C351" s="8">
        <f t="shared" si="10"/>
        <v>0</v>
      </c>
      <c r="D351" s="8" t="str">
        <f>+IFERROR(VLOOKUP(C351,ONLINE!$B$5:$C$5103,2,FALSE),"")</f>
        <v/>
      </c>
      <c r="E351" s="9">
        <f>+SUMIF(ONLINE!$B:$B,'0 DUP ONLINE'!C351,ONLINE!$K:$K)</f>
        <v>0</v>
      </c>
      <c r="F351" s="9">
        <f>+SUMIF(ONLINE!$B:$B,'0 DUP ONLINE'!C351,ONLINE!$N:$N)</f>
        <v>0</v>
      </c>
      <c r="G351" s="9">
        <f>+SUMIF(ONLINE!$B:$B,'0 DUP ONLINE'!C351,ONLINE!$M:$M)</f>
        <v>0</v>
      </c>
      <c r="H351" s="9">
        <f>+SUMIF(ONLINE!$B:$B,'0 DUP ONLINE'!C351,ONLINE!$L:$L)</f>
        <v>0</v>
      </c>
      <c r="J351" s="15">
        <f>+IFERROR(VLOOKUP(C351,'0 DUP WORK'!$C$3:$C$701,1,FALSE),"")</f>
        <v>0</v>
      </c>
      <c r="K351" s="15" t="str">
        <f t="shared" si="11"/>
        <v>INPUT TAKEN</v>
      </c>
    </row>
    <row r="352" spans="1:11">
      <c r="A352" s="19">
        <v>350</v>
      </c>
      <c r="B352" s="8" t="e">
        <f t="array" ref="B352">+INDEX(ONLINE!$B$5:$B$5303,SMALL(IF($B$2=ONLINE!$U$5:$U$5303,ROW(ONLINE!$U$5:$U$5303)-ROW(ONLINE!$U$5)+1),A352))</f>
        <v>#NUM!</v>
      </c>
      <c r="C352" s="8">
        <f t="shared" si="10"/>
        <v>0</v>
      </c>
      <c r="D352" s="8" t="str">
        <f>+IFERROR(VLOOKUP(C352,ONLINE!$B$5:$C$5103,2,FALSE),"")</f>
        <v/>
      </c>
      <c r="E352" s="9">
        <f>+SUMIF(ONLINE!$B:$B,'0 DUP ONLINE'!C352,ONLINE!$K:$K)</f>
        <v>0</v>
      </c>
      <c r="F352" s="9">
        <f>+SUMIF(ONLINE!$B:$B,'0 DUP ONLINE'!C352,ONLINE!$N:$N)</f>
        <v>0</v>
      </c>
      <c r="G352" s="9">
        <f>+SUMIF(ONLINE!$B:$B,'0 DUP ONLINE'!C352,ONLINE!$M:$M)</f>
        <v>0</v>
      </c>
      <c r="H352" s="9">
        <f>+SUMIF(ONLINE!$B:$B,'0 DUP ONLINE'!C352,ONLINE!$L:$L)</f>
        <v>0</v>
      </c>
      <c r="J352" s="15">
        <f>+IFERROR(VLOOKUP(C352,'0 DUP WORK'!$C$3:$C$701,1,FALSE),"")</f>
        <v>0</v>
      </c>
      <c r="K352" s="15" t="str">
        <f t="shared" si="11"/>
        <v>INPUT TAKEN</v>
      </c>
    </row>
    <row r="353" spans="1:11">
      <c r="A353" s="19">
        <v>351</v>
      </c>
      <c r="B353" s="8" t="e">
        <f t="array" ref="B353">+INDEX(ONLINE!$B$5:$B$5303,SMALL(IF($B$2=ONLINE!$U$5:$U$5303,ROW(ONLINE!$U$5:$U$5303)-ROW(ONLINE!$U$5)+1),A353))</f>
        <v>#NUM!</v>
      </c>
      <c r="C353" s="8">
        <f t="shared" si="10"/>
        <v>0</v>
      </c>
      <c r="D353" s="8" t="str">
        <f>+IFERROR(VLOOKUP(C353,ONLINE!$B$5:$C$5103,2,FALSE),"")</f>
        <v/>
      </c>
      <c r="E353" s="9">
        <f>+SUMIF(ONLINE!$B:$B,'0 DUP ONLINE'!C353,ONLINE!$K:$K)</f>
        <v>0</v>
      </c>
      <c r="F353" s="9">
        <f>+SUMIF(ONLINE!$B:$B,'0 DUP ONLINE'!C353,ONLINE!$N:$N)</f>
        <v>0</v>
      </c>
      <c r="G353" s="9">
        <f>+SUMIF(ONLINE!$B:$B,'0 DUP ONLINE'!C353,ONLINE!$M:$M)</f>
        <v>0</v>
      </c>
      <c r="H353" s="9">
        <f>+SUMIF(ONLINE!$B:$B,'0 DUP ONLINE'!C353,ONLINE!$L:$L)</f>
        <v>0</v>
      </c>
      <c r="J353" s="15">
        <f>+IFERROR(VLOOKUP(C353,'0 DUP WORK'!$C$3:$C$701,1,FALSE),"")</f>
        <v>0</v>
      </c>
      <c r="K353" s="15" t="str">
        <f t="shared" si="11"/>
        <v>INPUT TAKEN</v>
      </c>
    </row>
    <row r="354" spans="1:11">
      <c r="A354" s="19">
        <v>352</v>
      </c>
      <c r="B354" s="8" t="e">
        <f t="array" ref="B354">+INDEX(ONLINE!$B$5:$B$5303,SMALL(IF($B$2=ONLINE!$U$5:$U$5303,ROW(ONLINE!$U$5:$U$5303)-ROW(ONLINE!$U$5)+1),A354))</f>
        <v>#NUM!</v>
      </c>
      <c r="C354" s="8">
        <f t="shared" si="10"/>
        <v>0</v>
      </c>
      <c r="D354" s="8" t="str">
        <f>+IFERROR(VLOOKUP(C354,ONLINE!$B$5:$C$5103,2,FALSE),"")</f>
        <v/>
      </c>
      <c r="E354" s="9">
        <f>+SUMIF(ONLINE!$B:$B,'0 DUP ONLINE'!C354,ONLINE!$K:$K)</f>
        <v>0</v>
      </c>
      <c r="F354" s="9">
        <f>+SUMIF(ONLINE!$B:$B,'0 DUP ONLINE'!C354,ONLINE!$N:$N)</f>
        <v>0</v>
      </c>
      <c r="G354" s="9">
        <f>+SUMIF(ONLINE!$B:$B,'0 DUP ONLINE'!C354,ONLINE!$M:$M)</f>
        <v>0</v>
      </c>
      <c r="H354" s="9">
        <f>+SUMIF(ONLINE!$B:$B,'0 DUP ONLINE'!C354,ONLINE!$L:$L)</f>
        <v>0</v>
      </c>
      <c r="J354" s="15">
        <f>+IFERROR(VLOOKUP(C354,'0 DUP WORK'!$C$3:$C$701,1,FALSE),"")</f>
        <v>0</v>
      </c>
      <c r="K354" s="15" t="str">
        <f t="shared" si="11"/>
        <v>INPUT TAKEN</v>
      </c>
    </row>
    <row r="355" spans="1:11">
      <c r="A355" s="19">
        <v>353</v>
      </c>
      <c r="B355" s="8" t="e">
        <f t="array" ref="B355">+INDEX(ONLINE!$B$5:$B$5303,SMALL(IF($B$2=ONLINE!$U$5:$U$5303,ROW(ONLINE!$U$5:$U$5303)-ROW(ONLINE!$U$5)+1),A355))</f>
        <v>#NUM!</v>
      </c>
      <c r="C355" s="8">
        <f t="shared" si="10"/>
        <v>0</v>
      </c>
      <c r="D355" s="8" t="str">
        <f>+IFERROR(VLOOKUP(C355,ONLINE!$B$5:$C$5103,2,FALSE),"")</f>
        <v/>
      </c>
      <c r="E355" s="9">
        <f>+SUMIF(ONLINE!$B:$B,'0 DUP ONLINE'!C355,ONLINE!$K:$K)</f>
        <v>0</v>
      </c>
      <c r="F355" s="9">
        <f>+SUMIF(ONLINE!$B:$B,'0 DUP ONLINE'!C355,ONLINE!$N:$N)</f>
        <v>0</v>
      </c>
      <c r="G355" s="9">
        <f>+SUMIF(ONLINE!$B:$B,'0 DUP ONLINE'!C355,ONLINE!$M:$M)</f>
        <v>0</v>
      </c>
      <c r="H355" s="9">
        <f>+SUMIF(ONLINE!$B:$B,'0 DUP ONLINE'!C355,ONLINE!$L:$L)</f>
        <v>0</v>
      </c>
      <c r="J355" s="15">
        <f>+IFERROR(VLOOKUP(C355,'0 DUP WORK'!$C$3:$C$701,1,FALSE),"")</f>
        <v>0</v>
      </c>
      <c r="K355" s="15" t="str">
        <f t="shared" si="11"/>
        <v>INPUT TAKEN</v>
      </c>
    </row>
    <row r="356" spans="1:11">
      <c r="A356" s="19">
        <v>354</v>
      </c>
      <c r="B356" s="8" t="e">
        <f t="array" ref="B356">+INDEX(ONLINE!$B$5:$B$5303,SMALL(IF($B$2=ONLINE!$U$5:$U$5303,ROW(ONLINE!$U$5:$U$5303)-ROW(ONLINE!$U$5)+1),A356))</f>
        <v>#NUM!</v>
      </c>
      <c r="C356" s="8">
        <f t="shared" si="10"/>
        <v>0</v>
      </c>
      <c r="D356" s="8" t="str">
        <f>+IFERROR(VLOOKUP(C356,ONLINE!$B$5:$C$5103,2,FALSE),"")</f>
        <v/>
      </c>
      <c r="E356" s="9">
        <f>+SUMIF(ONLINE!$B:$B,'0 DUP ONLINE'!C356,ONLINE!$K:$K)</f>
        <v>0</v>
      </c>
      <c r="F356" s="9">
        <f>+SUMIF(ONLINE!$B:$B,'0 DUP ONLINE'!C356,ONLINE!$N:$N)</f>
        <v>0</v>
      </c>
      <c r="G356" s="9">
        <f>+SUMIF(ONLINE!$B:$B,'0 DUP ONLINE'!C356,ONLINE!$M:$M)</f>
        <v>0</v>
      </c>
      <c r="H356" s="9">
        <f>+SUMIF(ONLINE!$B:$B,'0 DUP ONLINE'!C356,ONLINE!$L:$L)</f>
        <v>0</v>
      </c>
      <c r="J356" s="15">
        <f>+IFERROR(VLOOKUP(C356,'0 DUP WORK'!$C$3:$C$701,1,FALSE),"")</f>
        <v>0</v>
      </c>
      <c r="K356" s="15" t="str">
        <f t="shared" si="11"/>
        <v>INPUT TAKEN</v>
      </c>
    </row>
    <row r="357" spans="1:11">
      <c r="A357" s="19">
        <v>355</v>
      </c>
      <c r="B357" s="8" t="e">
        <f t="array" ref="B357">+INDEX(ONLINE!$B$5:$B$5303,SMALL(IF($B$2=ONLINE!$U$5:$U$5303,ROW(ONLINE!$U$5:$U$5303)-ROW(ONLINE!$U$5)+1),A357))</f>
        <v>#NUM!</v>
      </c>
      <c r="C357" s="8">
        <f t="shared" si="10"/>
        <v>0</v>
      </c>
      <c r="D357" s="8" t="str">
        <f>+IFERROR(VLOOKUP(C357,ONLINE!$B$5:$C$5103,2,FALSE),"")</f>
        <v/>
      </c>
      <c r="E357" s="9">
        <f>+SUMIF(ONLINE!$B:$B,'0 DUP ONLINE'!C357,ONLINE!$K:$K)</f>
        <v>0</v>
      </c>
      <c r="F357" s="9">
        <f>+SUMIF(ONLINE!$B:$B,'0 DUP ONLINE'!C357,ONLINE!$N:$N)</f>
        <v>0</v>
      </c>
      <c r="G357" s="9">
        <f>+SUMIF(ONLINE!$B:$B,'0 DUP ONLINE'!C357,ONLINE!$M:$M)</f>
        <v>0</v>
      </c>
      <c r="H357" s="9">
        <f>+SUMIF(ONLINE!$B:$B,'0 DUP ONLINE'!C357,ONLINE!$L:$L)</f>
        <v>0</v>
      </c>
      <c r="J357" s="15">
        <f>+IFERROR(VLOOKUP(C357,'0 DUP WORK'!$C$3:$C$701,1,FALSE),"")</f>
        <v>0</v>
      </c>
      <c r="K357" s="15" t="str">
        <f t="shared" si="11"/>
        <v>INPUT TAKEN</v>
      </c>
    </row>
    <row r="358" spans="1:11">
      <c r="A358" s="19">
        <v>356</v>
      </c>
      <c r="B358" s="8" t="e">
        <f t="array" ref="B358">+INDEX(ONLINE!$B$5:$B$5303,SMALL(IF($B$2=ONLINE!$U$5:$U$5303,ROW(ONLINE!$U$5:$U$5303)-ROW(ONLINE!$U$5)+1),A358))</f>
        <v>#NUM!</v>
      </c>
      <c r="C358" s="8">
        <f t="shared" si="10"/>
        <v>0</v>
      </c>
      <c r="D358" s="8" t="str">
        <f>+IFERROR(VLOOKUP(C358,ONLINE!$B$5:$C$5103,2,FALSE),"")</f>
        <v/>
      </c>
      <c r="E358" s="9">
        <f>+SUMIF(ONLINE!$B:$B,'0 DUP ONLINE'!C358,ONLINE!$K:$K)</f>
        <v>0</v>
      </c>
      <c r="F358" s="9">
        <f>+SUMIF(ONLINE!$B:$B,'0 DUP ONLINE'!C358,ONLINE!$N:$N)</f>
        <v>0</v>
      </c>
      <c r="G358" s="9">
        <f>+SUMIF(ONLINE!$B:$B,'0 DUP ONLINE'!C358,ONLINE!$M:$M)</f>
        <v>0</v>
      </c>
      <c r="H358" s="9">
        <f>+SUMIF(ONLINE!$B:$B,'0 DUP ONLINE'!C358,ONLINE!$L:$L)</f>
        <v>0</v>
      </c>
      <c r="J358" s="15">
        <f>+IFERROR(VLOOKUP(C358,'0 DUP WORK'!$C$3:$C$701,1,FALSE),"")</f>
        <v>0</v>
      </c>
      <c r="K358" s="15" t="str">
        <f t="shared" si="11"/>
        <v>INPUT TAKEN</v>
      </c>
    </row>
    <row r="359" spans="1:11">
      <c r="A359" s="19">
        <v>357</v>
      </c>
      <c r="B359" s="8" t="e">
        <f t="array" ref="B359">+INDEX(ONLINE!$B$5:$B$5303,SMALL(IF($B$2=ONLINE!$U$5:$U$5303,ROW(ONLINE!$U$5:$U$5303)-ROW(ONLINE!$U$5)+1),A359))</f>
        <v>#NUM!</v>
      </c>
      <c r="C359" s="8">
        <f t="shared" si="10"/>
        <v>0</v>
      </c>
      <c r="D359" s="8" t="str">
        <f>+IFERROR(VLOOKUP(C359,ONLINE!$B$5:$C$5103,2,FALSE),"")</f>
        <v/>
      </c>
      <c r="E359" s="9">
        <f>+SUMIF(ONLINE!$B:$B,'0 DUP ONLINE'!C359,ONLINE!$K:$K)</f>
        <v>0</v>
      </c>
      <c r="F359" s="9">
        <f>+SUMIF(ONLINE!$B:$B,'0 DUP ONLINE'!C359,ONLINE!$N:$N)</f>
        <v>0</v>
      </c>
      <c r="G359" s="9">
        <f>+SUMIF(ONLINE!$B:$B,'0 DUP ONLINE'!C359,ONLINE!$M:$M)</f>
        <v>0</v>
      </c>
      <c r="H359" s="9">
        <f>+SUMIF(ONLINE!$B:$B,'0 DUP ONLINE'!C359,ONLINE!$L:$L)</f>
        <v>0</v>
      </c>
      <c r="J359" s="15">
        <f>+IFERROR(VLOOKUP(C359,'0 DUP WORK'!$C$3:$C$701,1,FALSE),"")</f>
        <v>0</v>
      </c>
      <c r="K359" s="15" t="str">
        <f t="shared" si="11"/>
        <v>INPUT TAKEN</v>
      </c>
    </row>
    <row r="360" spans="1:11">
      <c r="A360" s="19">
        <v>358</v>
      </c>
      <c r="B360" s="8" t="e">
        <f t="array" ref="B360">+INDEX(ONLINE!$B$5:$B$5303,SMALL(IF($B$2=ONLINE!$U$5:$U$5303,ROW(ONLINE!$U$5:$U$5303)-ROW(ONLINE!$U$5)+1),A360))</f>
        <v>#NUM!</v>
      </c>
      <c r="C360" s="8">
        <f t="shared" si="10"/>
        <v>0</v>
      </c>
      <c r="D360" s="8" t="str">
        <f>+IFERROR(VLOOKUP(C360,ONLINE!$B$5:$C$5103,2,FALSE),"")</f>
        <v/>
      </c>
      <c r="E360" s="9">
        <f>+SUMIF(ONLINE!$B:$B,'0 DUP ONLINE'!C360,ONLINE!$K:$K)</f>
        <v>0</v>
      </c>
      <c r="F360" s="9">
        <f>+SUMIF(ONLINE!$B:$B,'0 DUP ONLINE'!C360,ONLINE!$N:$N)</f>
        <v>0</v>
      </c>
      <c r="G360" s="9">
        <f>+SUMIF(ONLINE!$B:$B,'0 DUP ONLINE'!C360,ONLINE!$M:$M)</f>
        <v>0</v>
      </c>
      <c r="H360" s="9">
        <f>+SUMIF(ONLINE!$B:$B,'0 DUP ONLINE'!C360,ONLINE!$L:$L)</f>
        <v>0</v>
      </c>
      <c r="J360" s="15">
        <f>+IFERROR(VLOOKUP(C360,'0 DUP WORK'!$C$3:$C$701,1,FALSE),"")</f>
        <v>0</v>
      </c>
      <c r="K360" s="15" t="str">
        <f t="shared" si="11"/>
        <v>INPUT TAKEN</v>
      </c>
    </row>
    <row r="361" spans="1:11">
      <c r="A361" s="19">
        <v>359</v>
      </c>
      <c r="B361" s="8" t="e">
        <f t="array" ref="B361">+INDEX(ONLINE!$B$5:$B$5303,SMALL(IF($B$2=ONLINE!$U$5:$U$5303,ROW(ONLINE!$U$5:$U$5303)-ROW(ONLINE!$U$5)+1),A361))</f>
        <v>#NUM!</v>
      </c>
      <c r="C361" s="8">
        <f t="shared" si="10"/>
        <v>0</v>
      </c>
      <c r="D361" s="8" t="str">
        <f>+IFERROR(VLOOKUP(C361,ONLINE!$B$5:$C$5103,2,FALSE),"")</f>
        <v/>
      </c>
      <c r="E361" s="9">
        <f>+SUMIF(ONLINE!$B:$B,'0 DUP ONLINE'!C361,ONLINE!$K:$K)</f>
        <v>0</v>
      </c>
      <c r="F361" s="9">
        <f>+SUMIF(ONLINE!$B:$B,'0 DUP ONLINE'!C361,ONLINE!$N:$N)</f>
        <v>0</v>
      </c>
      <c r="G361" s="9">
        <f>+SUMIF(ONLINE!$B:$B,'0 DUP ONLINE'!C361,ONLINE!$M:$M)</f>
        <v>0</v>
      </c>
      <c r="H361" s="9">
        <f>+SUMIF(ONLINE!$B:$B,'0 DUP ONLINE'!C361,ONLINE!$L:$L)</f>
        <v>0</v>
      </c>
      <c r="J361" s="15">
        <f>+IFERROR(VLOOKUP(C361,'0 DUP WORK'!$C$3:$C$701,1,FALSE),"")</f>
        <v>0</v>
      </c>
      <c r="K361" s="15" t="str">
        <f t="shared" si="11"/>
        <v>INPUT TAKEN</v>
      </c>
    </row>
    <row r="362" spans="1:11">
      <c r="A362" s="19">
        <v>360</v>
      </c>
      <c r="B362" s="8" t="e">
        <f t="array" ref="B362">+INDEX(ONLINE!$B$5:$B$5303,SMALL(IF($B$2=ONLINE!$U$5:$U$5303,ROW(ONLINE!$U$5:$U$5303)-ROW(ONLINE!$U$5)+1),A362))</f>
        <v>#NUM!</v>
      </c>
      <c r="C362" s="8">
        <f t="shared" si="10"/>
        <v>0</v>
      </c>
      <c r="D362" s="8" t="str">
        <f>+IFERROR(VLOOKUP(C362,ONLINE!$B$5:$C$5103,2,FALSE),"")</f>
        <v/>
      </c>
      <c r="E362" s="9">
        <f>+SUMIF(ONLINE!$B:$B,'0 DUP ONLINE'!C362,ONLINE!$K:$K)</f>
        <v>0</v>
      </c>
      <c r="F362" s="9">
        <f>+SUMIF(ONLINE!$B:$B,'0 DUP ONLINE'!C362,ONLINE!$N:$N)</f>
        <v>0</v>
      </c>
      <c r="G362" s="9">
        <f>+SUMIF(ONLINE!$B:$B,'0 DUP ONLINE'!C362,ONLINE!$M:$M)</f>
        <v>0</v>
      </c>
      <c r="H362" s="9">
        <f>+SUMIF(ONLINE!$B:$B,'0 DUP ONLINE'!C362,ONLINE!$L:$L)</f>
        <v>0</v>
      </c>
      <c r="J362" s="15">
        <f>+IFERROR(VLOOKUP(C362,'0 DUP WORK'!$C$3:$C$701,1,FALSE),"")</f>
        <v>0</v>
      </c>
      <c r="K362" s="15" t="str">
        <f t="shared" si="11"/>
        <v>INPUT TAKEN</v>
      </c>
    </row>
    <row r="363" spans="1:11">
      <c r="A363" s="19">
        <v>361</v>
      </c>
      <c r="B363" s="8" t="e">
        <f t="array" ref="B363">+INDEX(ONLINE!$B$5:$B$5303,SMALL(IF($B$2=ONLINE!$U$5:$U$5303,ROW(ONLINE!$U$5:$U$5303)-ROW(ONLINE!$U$5)+1),A363))</f>
        <v>#NUM!</v>
      </c>
      <c r="C363" s="8">
        <f t="shared" si="10"/>
        <v>0</v>
      </c>
      <c r="D363" s="8" t="str">
        <f>+IFERROR(VLOOKUP(C363,ONLINE!$B$5:$C$5103,2,FALSE),"")</f>
        <v/>
      </c>
      <c r="E363" s="9">
        <f>+SUMIF(ONLINE!$B:$B,'0 DUP ONLINE'!C363,ONLINE!$K:$K)</f>
        <v>0</v>
      </c>
      <c r="F363" s="9">
        <f>+SUMIF(ONLINE!$B:$B,'0 DUP ONLINE'!C363,ONLINE!$N:$N)</f>
        <v>0</v>
      </c>
      <c r="G363" s="9">
        <f>+SUMIF(ONLINE!$B:$B,'0 DUP ONLINE'!C363,ONLINE!$M:$M)</f>
        <v>0</v>
      </c>
      <c r="H363" s="9">
        <f>+SUMIF(ONLINE!$B:$B,'0 DUP ONLINE'!C363,ONLINE!$L:$L)</f>
        <v>0</v>
      </c>
      <c r="J363" s="15">
        <f>+IFERROR(VLOOKUP(C363,'0 DUP WORK'!$C$3:$C$701,1,FALSE),"")</f>
        <v>0</v>
      </c>
      <c r="K363" s="15" t="str">
        <f t="shared" si="11"/>
        <v>INPUT TAKEN</v>
      </c>
    </row>
    <row r="364" spans="1:11">
      <c r="A364" s="19">
        <v>362</v>
      </c>
      <c r="B364" s="8" t="e">
        <f t="array" ref="B364">+INDEX(ONLINE!$B$5:$B$5303,SMALL(IF($B$2=ONLINE!$U$5:$U$5303,ROW(ONLINE!$U$5:$U$5303)-ROW(ONLINE!$U$5)+1),A364))</f>
        <v>#NUM!</v>
      </c>
      <c r="C364" s="8">
        <f t="shared" si="10"/>
        <v>0</v>
      </c>
      <c r="D364" s="8" t="str">
        <f>+IFERROR(VLOOKUP(C364,ONLINE!$B$5:$C$5103,2,FALSE),"")</f>
        <v/>
      </c>
      <c r="E364" s="9">
        <f>+SUMIF(ONLINE!$B:$B,'0 DUP ONLINE'!C364,ONLINE!$K:$K)</f>
        <v>0</v>
      </c>
      <c r="F364" s="9">
        <f>+SUMIF(ONLINE!$B:$B,'0 DUP ONLINE'!C364,ONLINE!$N:$N)</f>
        <v>0</v>
      </c>
      <c r="G364" s="9">
        <f>+SUMIF(ONLINE!$B:$B,'0 DUP ONLINE'!C364,ONLINE!$M:$M)</f>
        <v>0</v>
      </c>
      <c r="H364" s="9">
        <f>+SUMIF(ONLINE!$B:$B,'0 DUP ONLINE'!C364,ONLINE!$L:$L)</f>
        <v>0</v>
      </c>
      <c r="J364" s="15">
        <f>+IFERROR(VLOOKUP(C364,'0 DUP WORK'!$C$3:$C$701,1,FALSE),"")</f>
        <v>0</v>
      </c>
      <c r="K364" s="15" t="str">
        <f t="shared" si="11"/>
        <v>INPUT TAKEN</v>
      </c>
    </row>
    <row r="365" spans="1:11">
      <c r="A365" s="19">
        <v>363</v>
      </c>
      <c r="B365" s="8" t="e">
        <f t="array" ref="B365">+INDEX(ONLINE!$B$5:$B$5303,SMALL(IF($B$2=ONLINE!$U$5:$U$5303,ROW(ONLINE!$U$5:$U$5303)-ROW(ONLINE!$U$5)+1),A365))</f>
        <v>#NUM!</v>
      </c>
      <c r="C365" s="8">
        <f t="shared" si="10"/>
        <v>0</v>
      </c>
      <c r="D365" s="8" t="str">
        <f>+IFERROR(VLOOKUP(C365,ONLINE!$B$5:$C$5103,2,FALSE),"")</f>
        <v/>
      </c>
      <c r="E365" s="9">
        <f>+SUMIF(ONLINE!$B:$B,'0 DUP ONLINE'!C365,ONLINE!$K:$K)</f>
        <v>0</v>
      </c>
      <c r="F365" s="9">
        <f>+SUMIF(ONLINE!$B:$B,'0 DUP ONLINE'!C365,ONLINE!$N:$N)</f>
        <v>0</v>
      </c>
      <c r="G365" s="9">
        <f>+SUMIF(ONLINE!$B:$B,'0 DUP ONLINE'!C365,ONLINE!$M:$M)</f>
        <v>0</v>
      </c>
      <c r="H365" s="9">
        <f>+SUMIF(ONLINE!$B:$B,'0 DUP ONLINE'!C365,ONLINE!$L:$L)</f>
        <v>0</v>
      </c>
      <c r="J365" s="15">
        <f>+IFERROR(VLOOKUP(C365,'0 DUP WORK'!$C$3:$C$701,1,FALSE),"")</f>
        <v>0</v>
      </c>
      <c r="K365" s="15" t="str">
        <f t="shared" si="11"/>
        <v>INPUT TAKEN</v>
      </c>
    </row>
    <row r="366" spans="1:11">
      <c r="A366" s="19">
        <v>364</v>
      </c>
      <c r="B366" s="8" t="e">
        <f t="array" ref="B366">+INDEX(ONLINE!$B$5:$B$5303,SMALL(IF($B$2=ONLINE!$U$5:$U$5303,ROW(ONLINE!$U$5:$U$5303)-ROW(ONLINE!$U$5)+1),A366))</f>
        <v>#NUM!</v>
      </c>
      <c r="C366" s="8">
        <f t="shared" si="10"/>
        <v>0</v>
      </c>
      <c r="D366" s="8" t="str">
        <f>+IFERROR(VLOOKUP(C366,ONLINE!$B$5:$C$5103,2,FALSE),"")</f>
        <v/>
      </c>
      <c r="E366" s="9">
        <f>+SUMIF(ONLINE!$B:$B,'0 DUP ONLINE'!C366,ONLINE!$K:$K)</f>
        <v>0</v>
      </c>
      <c r="F366" s="9">
        <f>+SUMIF(ONLINE!$B:$B,'0 DUP ONLINE'!C366,ONLINE!$N:$N)</f>
        <v>0</v>
      </c>
      <c r="G366" s="9">
        <f>+SUMIF(ONLINE!$B:$B,'0 DUP ONLINE'!C366,ONLINE!$M:$M)</f>
        <v>0</v>
      </c>
      <c r="H366" s="9">
        <f>+SUMIF(ONLINE!$B:$B,'0 DUP ONLINE'!C366,ONLINE!$L:$L)</f>
        <v>0</v>
      </c>
      <c r="J366" s="15">
        <f>+IFERROR(VLOOKUP(C366,'0 DUP WORK'!$C$3:$C$701,1,FALSE),"")</f>
        <v>0</v>
      </c>
      <c r="K366" s="15" t="str">
        <f t="shared" si="11"/>
        <v>INPUT TAKEN</v>
      </c>
    </row>
    <row r="367" spans="1:11">
      <c r="A367" s="19">
        <v>365</v>
      </c>
      <c r="B367" s="8" t="e">
        <f t="array" ref="B367">+INDEX(ONLINE!$B$5:$B$5303,SMALL(IF($B$2=ONLINE!$U$5:$U$5303,ROW(ONLINE!$U$5:$U$5303)-ROW(ONLINE!$U$5)+1),A367))</f>
        <v>#NUM!</v>
      </c>
      <c r="C367" s="8">
        <f t="shared" si="10"/>
        <v>0</v>
      </c>
      <c r="D367" s="8" t="str">
        <f>+IFERROR(VLOOKUP(C367,ONLINE!$B$5:$C$5103,2,FALSE),"")</f>
        <v/>
      </c>
      <c r="E367" s="9">
        <f>+SUMIF(ONLINE!$B:$B,'0 DUP ONLINE'!C367,ONLINE!$K:$K)</f>
        <v>0</v>
      </c>
      <c r="F367" s="9">
        <f>+SUMIF(ONLINE!$B:$B,'0 DUP ONLINE'!C367,ONLINE!$N:$N)</f>
        <v>0</v>
      </c>
      <c r="G367" s="9">
        <f>+SUMIF(ONLINE!$B:$B,'0 DUP ONLINE'!C367,ONLINE!$M:$M)</f>
        <v>0</v>
      </c>
      <c r="H367" s="9">
        <f>+SUMIF(ONLINE!$B:$B,'0 DUP ONLINE'!C367,ONLINE!$L:$L)</f>
        <v>0</v>
      </c>
      <c r="J367" s="15">
        <f>+IFERROR(VLOOKUP(C367,'0 DUP WORK'!$C$3:$C$701,1,FALSE),"")</f>
        <v>0</v>
      </c>
      <c r="K367" s="15" t="str">
        <f t="shared" si="11"/>
        <v>INPUT TAKEN</v>
      </c>
    </row>
    <row r="368" spans="1:11">
      <c r="A368" s="19">
        <v>366</v>
      </c>
      <c r="B368" s="8" t="e">
        <f t="array" ref="B368">+INDEX(ONLINE!$B$5:$B$5303,SMALL(IF($B$2=ONLINE!$U$5:$U$5303,ROW(ONLINE!$U$5:$U$5303)-ROW(ONLINE!$U$5)+1),A368))</f>
        <v>#NUM!</v>
      </c>
      <c r="C368" s="8">
        <f t="shared" si="10"/>
        <v>0</v>
      </c>
      <c r="D368" s="8" t="str">
        <f>+IFERROR(VLOOKUP(C368,ONLINE!$B$5:$C$5103,2,FALSE),"")</f>
        <v/>
      </c>
      <c r="E368" s="9">
        <f>+SUMIF(ONLINE!$B:$B,'0 DUP ONLINE'!C368,ONLINE!$K:$K)</f>
        <v>0</v>
      </c>
      <c r="F368" s="9">
        <f>+SUMIF(ONLINE!$B:$B,'0 DUP ONLINE'!C368,ONLINE!$N:$N)</f>
        <v>0</v>
      </c>
      <c r="G368" s="9">
        <f>+SUMIF(ONLINE!$B:$B,'0 DUP ONLINE'!C368,ONLINE!$M:$M)</f>
        <v>0</v>
      </c>
      <c r="H368" s="9">
        <f>+SUMIF(ONLINE!$B:$B,'0 DUP ONLINE'!C368,ONLINE!$L:$L)</f>
        <v>0</v>
      </c>
      <c r="J368" s="15">
        <f>+IFERROR(VLOOKUP(C368,'0 DUP WORK'!$C$3:$C$701,1,FALSE),"")</f>
        <v>0</v>
      </c>
      <c r="K368" s="15" t="str">
        <f t="shared" si="11"/>
        <v>INPUT TAKEN</v>
      </c>
    </row>
    <row r="369" spans="1:11">
      <c r="A369" s="19">
        <v>367</v>
      </c>
      <c r="B369" s="8" t="e">
        <f t="array" ref="B369">+INDEX(ONLINE!$B$5:$B$5303,SMALL(IF($B$2=ONLINE!$U$5:$U$5303,ROW(ONLINE!$U$5:$U$5303)-ROW(ONLINE!$U$5)+1),A369))</f>
        <v>#NUM!</v>
      </c>
      <c r="C369" s="8">
        <f t="shared" si="10"/>
        <v>0</v>
      </c>
      <c r="D369" s="8" t="str">
        <f>+IFERROR(VLOOKUP(C369,ONLINE!$B$5:$C$5103,2,FALSE),"")</f>
        <v/>
      </c>
      <c r="E369" s="9">
        <f>+SUMIF(ONLINE!$B:$B,'0 DUP ONLINE'!C369,ONLINE!$K:$K)</f>
        <v>0</v>
      </c>
      <c r="F369" s="9">
        <f>+SUMIF(ONLINE!$B:$B,'0 DUP ONLINE'!C369,ONLINE!$N:$N)</f>
        <v>0</v>
      </c>
      <c r="G369" s="9">
        <f>+SUMIF(ONLINE!$B:$B,'0 DUP ONLINE'!C369,ONLINE!$M:$M)</f>
        <v>0</v>
      </c>
      <c r="H369" s="9">
        <f>+SUMIF(ONLINE!$B:$B,'0 DUP ONLINE'!C369,ONLINE!$L:$L)</f>
        <v>0</v>
      </c>
      <c r="J369" s="15">
        <f>+IFERROR(VLOOKUP(C369,'0 DUP WORK'!$C$3:$C$701,1,FALSE),"")</f>
        <v>0</v>
      </c>
      <c r="K369" s="15" t="str">
        <f t="shared" si="11"/>
        <v>INPUT TAKEN</v>
      </c>
    </row>
    <row r="370" spans="1:11">
      <c r="A370" s="19">
        <v>368</v>
      </c>
      <c r="B370" s="8" t="e">
        <f t="array" ref="B370">+INDEX(ONLINE!$B$5:$B$5303,SMALL(IF($B$2=ONLINE!$U$5:$U$5303,ROW(ONLINE!$U$5:$U$5303)-ROW(ONLINE!$U$5)+1),A370))</f>
        <v>#NUM!</v>
      </c>
      <c r="C370" s="8">
        <f t="shared" si="10"/>
        <v>0</v>
      </c>
      <c r="D370" s="8" t="str">
        <f>+IFERROR(VLOOKUP(C370,ONLINE!$B$5:$C$5103,2,FALSE),"")</f>
        <v/>
      </c>
      <c r="E370" s="9">
        <f>+SUMIF(ONLINE!$B:$B,'0 DUP ONLINE'!C370,ONLINE!$K:$K)</f>
        <v>0</v>
      </c>
      <c r="F370" s="9">
        <f>+SUMIF(ONLINE!$B:$B,'0 DUP ONLINE'!C370,ONLINE!$N:$N)</f>
        <v>0</v>
      </c>
      <c r="G370" s="9">
        <f>+SUMIF(ONLINE!$B:$B,'0 DUP ONLINE'!C370,ONLINE!$M:$M)</f>
        <v>0</v>
      </c>
      <c r="H370" s="9">
        <f>+SUMIF(ONLINE!$B:$B,'0 DUP ONLINE'!C370,ONLINE!$L:$L)</f>
        <v>0</v>
      </c>
      <c r="J370" s="15">
        <f>+IFERROR(VLOOKUP(C370,'0 DUP WORK'!$C$3:$C$701,1,FALSE),"")</f>
        <v>0</v>
      </c>
      <c r="K370" s="15" t="str">
        <f t="shared" si="11"/>
        <v>INPUT TAKEN</v>
      </c>
    </row>
    <row r="371" spans="1:11">
      <c r="A371" s="19">
        <v>369</v>
      </c>
      <c r="B371" s="8" t="e">
        <f t="array" ref="B371">+INDEX(ONLINE!$B$5:$B$5303,SMALL(IF($B$2=ONLINE!$U$5:$U$5303,ROW(ONLINE!$U$5:$U$5303)-ROW(ONLINE!$U$5)+1),A371))</f>
        <v>#NUM!</v>
      </c>
      <c r="C371" s="8">
        <f t="shared" si="10"/>
        <v>0</v>
      </c>
      <c r="D371" s="8" t="str">
        <f>+IFERROR(VLOOKUP(C371,ONLINE!$B$5:$C$5103,2,FALSE),"")</f>
        <v/>
      </c>
      <c r="E371" s="9">
        <f>+SUMIF(ONLINE!$B:$B,'0 DUP ONLINE'!C371,ONLINE!$K:$K)</f>
        <v>0</v>
      </c>
      <c r="F371" s="9">
        <f>+SUMIF(ONLINE!$B:$B,'0 DUP ONLINE'!C371,ONLINE!$N:$N)</f>
        <v>0</v>
      </c>
      <c r="G371" s="9">
        <f>+SUMIF(ONLINE!$B:$B,'0 DUP ONLINE'!C371,ONLINE!$M:$M)</f>
        <v>0</v>
      </c>
      <c r="H371" s="9">
        <f>+SUMIF(ONLINE!$B:$B,'0 DUP ONLINE'!C371,ONLINE!$L:$L)</f>
        <v>0</v>
      </c>
      <c r="J371" s="15">
        <f>+IFERROR(VLOOKUP(C371,'0 DUP WORK'!$C$3:$C$701,1,FALSE),"")</f>
        <v>0</v>
      </c>
      <c r="K371" s="15" t="str">
        <f t="shared" si="11"/>
        <v>INPUT TAKEN</v>
      </c>
    </row>
    <row r="372" spans="1:11">
      <c r="A372" s="19">
        <v>370</v>
      </c>
      <c r="B372" s="8" t="e">
        <f t="array" ref="B372">+INDEX(ONLINE!$B$5:$B$5303,SMALL(IF($B$2=ONLINE!$U$5:$U$5303,ROW(ONLINE!$U$5:$U$5303)-ROW(ONLINE!$U$5)+1),A372))</f>
        <v>#NUM!</v>
      </c>
      <c r="C372" s="8">
        <f t="shared" si="10"/>
        <v>0</v>
      </c>
      <c r="D372" s="8" t="str">
        <f>+IFERROR(VLOOKUP(C372,ONLINE!$B$5:$C$5103,2,FALSE),"")</f>
        <v/>
      </c>
      <c r="E372" s="9">
        <f>+SUMIF(ONLINE!$B:$B,'0 DUP ONLINE'!C372,ONLINE!$K:$K)</f>
        <v>0</v>
      </c>
      <c r="F372" s="9">
        <f>+SUMIF(ONLINE!$B:$B,'0 DUP ONLINE'!C372,ONLINE!$N:$N)</f>
        <v>0</v>
      </c>
      <c r="G372" s="9">
        <f>+SUMIF(ONLINE!$B:$B,'0 DUP ONLINE'!C372,ONLINE!$M:$M)</f>
        <v>0</v>
      </c>
      <c r="H372" s="9">
        <f>+SUMIF(ONLINE!$B:$B,'0 DUP ONLINE'!C372,ONLINE!$L:$L)</f>
        <v>0</v>
      </c>
      <c r="J372" s="15">
        <f>+IFERROR(VLOOKUP(C372,'0 DUP WORK'!$C$3:$C$701,1,FALSE),"")</f>
        <v>0</v>
      </c>
      <c r="K372" s="15" t="str">
        <f t="shared" si="11"/>
        <v>INPUT TAKEN</v>
      </c>
    </row>
    <row r="373" spans="1:11">
      <c r="A373" s="19">
        <v>371</v>
      </c>
      <c r="B373" s="8" t="e">
        <f t="array" ref="B373">+INDEX(ONLINE!$B$5:$B$5303,SMALL(IF($B$2=ONLINE!$U$5:$U$5303,ROW(ONLINE!$U$5:$U$5303)-ROW(ONLINE!$U$5)+1),A373))</f>
        <v>#NUM!</v>
      </c>
      <c r="C373" s="8">
        <f t="shared" si="10"/>
        <v>0</v>
      </c>
      <c r="D373" s="8" t="str">
        <f>+IFERROR(VLOOKUP(C373,ONLINE!$B$5:$C$5103,2,FALSE),"")</f>
        <v/>
      </c>
      <c r="E373" s="9">
        <f>+SUMIF(ONLINE!$B:$B,'0 DUP ONLINE'!C373,ONLINE!$K:$K)</f>
        <v>0</v>
      </c>
      <c r="F373" s="9">
        <f>+SUMIF(ONLINE!$B:$B,'0 DUP ONLINE'!C373,ONLINE!$N:$N)</f>
        <v>0</v>
      </c>
      <c r="G373" s="9">
        <f>+SUMIF(ONLINE!$B:$B,'0 DUP ONLINE'!C373,ONLINE!$M:$M)</f>
        <v>0</v>
      </c>
      <c r="H373" s="9">
        <f>+SUMIF(ONLINE!$B:$B,'0 DUP ONLINE'!C373,ONLINE!$L:$L)</f>
        <v>0</v>
      </c>
      <c r="J373" s="15">
        <f>+IFERROR(VLOOKUP(C373,'0 DUP WORK'!$C$3:$C$701,1,FALSE),"")</f>
        <v>0</v>
      </c>
      <c r="K373" s="15" t="str">
        <f t="shared" si="11"/>
        <v>INPUT TAKEN</v>
      </c>
    </row>
    <row r="374" spans="1:11">
      <c r="A374" s="19">
        <v>372</v>
      </c>
      <c r="B374" s="8" t="e">
        <f t="array" ref="B374">+INDEX(ONLINE!$B$5:$B$5303,SMALL(IF($B$2=ONLINE!$U$5:$U$5303,ROW(ONLINE!$U$5:$U$5303)-ROW(ONLINE!$U$5)+1),A374))</f>
        <v>#NUM!</v>
      </c>
      <c r="C374" s="8">
        <f t="shared" si="10"/>
        <v>0</v>
      </c>
      <c r="D374" s="8" t="str">
        <f>+IFERROR(VLOOKUP(C374,ONLINE!$B$5:$C$5103,2,FALSE),"")</f>
        <v/>
      </c>
      <c r="E374" s="9">
        <f>+SUMIF(ONLINE!$B:$B,'0 DUP ONLINE'!C374,ONLINE!$K:$K)</f>
        <v>0</v>
      </c>
      <c r="F374" s="9">
        <f>+SUMIF(ONLINE!$B:$B,'0 DUP ONLINE'!C374,ONLINE!$N:$N)</f>
        <v>0</v>
      </c>
      <c r="G374" s="9">
        <f>+SUMIF(ONLINE!$B:$B,'0 DUP ONLINE'!C374,ONLINE!$M:$M)</f>
        <v>0</v>
      </c>
      <c r="H374" s="9">
        <f>+SUMIF(ONLINE!$B:$B,'0 DUP ONLINE'!C374,ONLINE!$L:$L)</f>
        <v>0</v>
      </c>
      <c r="J374" s="15">
        <f>+IFERROR(VLOOKUP(C374,'0 DUP WORK'!$C$3:$C$701,1,FALSE),"")</f>
        <v>0</v>
      </c>
      <c r="K374" s="15" t="str">
        <f t="shared" si="11"/>
        <v>INPUT TAKEN</v>
      </c>
    </row>
    <row r="375" spans="1:11">
      <c r="A375" s="19">
        <v>373</v>
      </c>
      <c r="B375" s="8" t="e">
        <f t="array" ref="B375">+INDEX(ONLINE!$B$5:$B$5303,SMALL(IF($B$2=ONLINE!$U$5:$U$5303,ROW(ONLINE!$U$5:$U$5303)-ROW(ONLINE!$U$5)+1),A375))</f>
        <v>#NUM!</v>
      </c>
      <c r="C375" s="8">
        <f t="shared" si="10"/>
        <v>0</v>
      </c>
      <c r="D375" s="8" t="str">
        <f>+IFERROR(VLOOKUP(C375,ONLINE!$B$5:$C$5103,2,FALSE),"")</f>
        <v/>
      </c>
      <c r="E375" s="9">
        <f>+SUMIF(ONLINE!$B:$B,'0 DUP ONLINE'!C375,ONLINE!$K:$K)</f>
        <v>0</v>
      </c>
      <c r="F375" s="9">
        <f>+SUMIF(ONLINE!$B:$B,'0 DUP ONLINE'!C375,ONLINE!$N:$N)</f>
        <v>0</v>
      </c>
      <c r="G375" s="9">
        <f>+SUMIF(ONLINE!$B:$B,'0 DUP ONLINE'!C375,ONLINE!$M:$M)</f>
        <v>0</v>
      </c>
      <c r="H375" s="9">
        <f>+SUMIF(ONLINE!$B:$B,'0 DUP ONLINE'!C375,ONLINE!$L:$L)</f>
        <v>0</v>
      </c>
      <c r="J375" s="15">
        <f>+IFERROR(VLOOKUP(C375,'0 DUP WORK'!$C$3:$C$701,1,FALSE),"")</f>
        <v>0</v>
      </c>
      <c r="K375" s="15" t="str">
        <f t="shared" si="11"/>
        <v>INPUT TAKEN</v>
      </c>
    </row>
    <row r="376" spans="1:11">
      <c r="A376" s="19">
        <v>374</v>
      </c>
      <c r="B376" s="8" t="e">
        <f t="array" ref="B376">+INDEX(ONLINE!$B$5:$B$5303,SMALL(IF($B$2=ONLINE!$U$5:$U$5303,ROW(ONLINE!$U$5:$U$5303)-ROW(ONLINE!$U$5)+1),A376))</f>
        <v>#NUM!</v>
      </c>
      <c r="C376" s="8">
        <f t="shared" si="10"/>
        <v>0</v>
      </c>
      <c r="D376" s="8" t="str">
        <f>+IFERROR(VLOOKUP(C376,ONLINE!$B$5:$C$5103,2,FALSE),"")</f>
        <v/>
      </c>
      <c r="E376" s="9">
        <f>+SUMIF(ONLINE!$B:$B,'0 DUP ONLINE'!C376,ONLINE!$K:$K)</f>
        <v>0</v>
      </c>
      <c r="F376" s="9">
        <f>+SUMIF(ONLINE!$B:$B,'0 DUP ONLINE'!C376,ONLINE!$N:$N)</f>
        <v>0</v>
      </c>
      <c r="G376" s="9">
        <f>+SUMIF(ONLINE!$B:$B,'0 DUP ONLINE'!C376,ONLINE!$M:$M)</f>
        <v>0</v>
      </c>
      <c r="H376" s="9">
        <f>+SUMIF(ONLINE!$B:$B,'0 DUP ONLINE'!C376,ONLINE!$L:$L)</f>
        <v>0</v>
      </c>
      <c r="J376" s="15">
        <f>+IFERROR(VLOOKUP(C376,'0 DUP WORK'!$C$3:$C$701,1,FALSE),"")</f>
        <v>0</v>
      </c>
      <c r="K376" s="15" t="str">
        <f t="shared" si="11"/>
        <v>INPUT TAKEN</v>
      </c>
    </row>
    <row r="377" spans="1:11">
      <c r="A377" s="19">
        <v>375</v>
      </c>
      <c r="B377" s="8" t="e">
        <f t="array" ref="B377">+INDEX(ONLINE!$B$5:$B$5303,SMALL(IF($B$2=ONLINE!$U$5:$U$5303,ROW(ONLINE!$U$5:$U$5303)-ROW(ONLINE!$U$5)+1),A377))</f>
        <v>#NUM!</v>
      </c>
      <c r="C377" s="8">
        <f t="shared" si="10"/>
        <v>0</v>
      </c>
      <c r="D377" s="8" t="str">
        <f>+IFERROR(VLOOKUP(C377,ONLINE!$B$5:$C$5103,2,FALSE),"")</f>
        <v/>
      </c>
      <c r="E377" s="9">
        <f>+SUMIF(ONLINE!$B:$B,'0 DUP ONLINE'!C377,ONLINE!$K:$K)</f>
        <v>0</v>
      </c>
      <c r="F377" s="9">
        <f>+SUMIF(ONLINE!$B:$B,'0 DUP ONLINE'!C377,ONLINE!$N:$N)</f>
        <v>0</v>
      </c>
      <c r="G377" s="9">
        <f>+SUMIF(ONLINE!$B:$B,'0 DUP ONLINE'!C377,ONLINE!$M:$M)</f>
        <v>0</v>
      </c>
      <c r="H377" s="9">
        <f>+SUMIF(ONLINE!$B:$B,'0 DUP ONLINE'!C377,ONLINE!$L:$L)</f>
        <v>0</v>
      </c>
      <c r="J377" s="15">
        <f>+IFERROR(VLOOKUP(C377,'0 DUP WORK'!$C$3:$C$701,1,FALSE),"")</f>
        <v>0</v>
      </c>
      <c r="K377" s="15" t="str">
        <f t="shared" si="11"/>
        <v>INPUT TAKEN</v>
      </c>
    </row>
    <row r="378" spans="1:11">
      <c r="A378" s="19">
        <v>376</v>
      </c>
      <c r="B378" s="8" t="e">
        <f t="array" ref="B378">+INDEX(ONLINE!$B$5:$B$5303,SMALL(IF($B$2=ONLINE!$U$5:$U$5303,ROW(ONLINE!$U$5:$U$5303)-ROW(ONLINE!$U$5)+1),A378))</f>
        <v>#NUM!</v>
      </c>
      <c r="C378" s="8">
        <f t="shared" si="10"/>
        <v>0</v>
      </c>
      <c r="D378" s="8" t="str">
        <f>+IFERROR(VLOOKUP(C378,ONLINE!$B$5:$C$5103,2,FALSE),"")</f>
        <v/>
      </c>
      <c r="E378" s="9">
        <f>+SUMIF(ONLINE!$B:$B,'0 DUP ONLINE'!C378,ONLINE!$K:$K)</f>
        <v>0</v>
      </c>
      <c r="F378" s="9">
        <f>+SUMIF(ONLINE!$B:$B,'0 DUP ONLINE'!C378,ONLINE!$N:$N)</f>
        <v>0</v>
      </c>
      <c r="G378" s="9">
        <f>+SUMIF(ONLINE!$B:$B,'0 DUP ONLINE'!C378,ONLINE!$M:$M)</f>
        <v>0</v>
      </c>
      <c r="H378" s="9">
        <f>+SUMIF(ONLINE!$B:$B,'0 DUP ONLINE'!C378,ONLINE!$L:$L)</f>
        <v>0</v>
      </c>
      <c r="J378" s="15">
        <f>+IFERROR(VLOOKUP(C378,'0 DUP WORK'!$C$3:$C$701,1,FALSE),"")</f>
        <v>0</v>
      </c>
      <c r="K378" s="15" t="str">
        <f t="shared" si="11"/>
        <v>INPUT TAKEN</v>
      </c>
    </row>
    <row r="379" spans="1:11">
      <c r="A379" s="19">
        <v>377</v>
      </c>
      <c r="B379" s="8" t="e">
        <f t="array" ref="B379">+INDEX(ONLINE!$B$5:$B$5303,SMALL(IF($B$2=ONLINE!$U$5:$U$5303,ROW(ONLINE!$U$5:$U$5303)-ROW(ONLINE!$U$5)+1),A379))</f>
        <v>#NUM!</v>
      </c>
      <c r="C379" s="8">
        <f t="shared" si="10"/>
        <v>0</v>
      </c>
      <c r="D379" s="8" t="str">
        <f>+IFERROR(VLOOKUP(C379,ONLINE!$B$5:$C$5103,2,FALSE),"")</f>
        <v/>
      </c>
      <c r="E379" s="9">
        <f>+SUMIF(ONLINE!$B:$B,'0 DUP ONLINE'!C379,ONLINE!$K:$K)</f>
        <v>0</v>
      </c>
      <c r="F379" s="9">
        <f>+SUMIF(ONLINE!$B:$B,'0 DUP ONLINE'!C379,ONLINE!$N:$N)</f>
        <v>0</v>
      </c>
      <c r="G379" s="9">
        <f>+SUMIF(ONLINE!$B:$B,'0 DUP ONLINE'!C379,ONLINE!$M:$M)</f>
        <v>0</v>
      </c>
      <c r="H379" s="9">
        <f>+SUMIF(ONLINE!$B:$B,'0 DUP ONLINE'!C379,ONLINE!$L:$L)</f>
        <v>0</v>
      </c>
      <c r="J379" s="15">
        <f>+IFERROR(VLOOKUP(C379,'0 DUP WORK'!$C$3:$C$701,1,FALSE),"")</f>
        <v>0</v>
      </c>
      <c r="K379" s="15" t="str">
        <f t="shared" si="11"/>
        <v>INPUT TAKEN</v>
      </c>
    </row>
    <row r="380" spans="1:11">
      <c r="A380" s="19">
        <v>378</v>
      </c>
      <c r="B380" s="8" t="e">
        <f t="array" ref="B380">+INDEX(ONLINE!$B$5:$B$5303,SMALL(IF($B$2=ONLINE!$U$5:$U$5303,ROW(ONLINE!$U$5:$U$5303)-ROW(ONLINE!$U$5)+1),A380))</f>
        <v>#NUM!</v>
      </c>
      <c r="C380" s="8">
        <f t="shared" si="10"/>
        <v>0</v>
      </c>
      <c r="D380" s="8" t="str">
        <f>+IFERROR(VLOOKUP(C380,ONLINE!$B$5:$C$5103,2,FALSE),"")</f>
        <v/>
      </c>
      <c r="E380" s="9">
        <f>+SUMIF(ONLINE!$B:$B,'0 DUP ONLINE'!C380,ONLINE!$K:$K)</f>
        <v>0</v>
      </c>
      <c r="F380" s="9">
        <f>+SUMIF(ONLINE!$B:$B,'0 DUP ONLINE'!C380,ONLINE!$N:$N)</f>
        <v>0</v>
      </c>
      <c r="G380" s="9">
        <f>+SUMIF(ONLINE!$B:$B,'0 DUP ONLINE'!C380,ONLINE!$M:$M)</f>
        <v>0</v>
      </c>
      <c r="H380" s="9">
        <f>+SUMIF(ONLINE!$B:$B,'0 DUP ONLINE'!C380,ONLINE!$L:$L)</f>
        <v>0</v>
      </c>
      <c r="J380" s="15">
        <f>+IFERROR(VLOOKUP(C380,'0 DUP WORK'!$C$3:$C$701,1,FALSE),"")</f>
        <v>0</v>
      </c>
      <c r="K380" s="15" t="str">
        <f t="shared" si="11"/>
        <v>INPUT TAKEN</v>
      </c>
    </row>
    <row r="381" spans="1:11">
      <c r="A381" s="19">
        <v>379</v>
      </c>
      <c r="B381" s="8" t="e">
        <f t="array" ref="B381">+INDEX(ONLINE!$B$5:$B$5303,SMALL(IF($B$2=ONLINE!$U$5:$U$5303,ROW(ONLINE!$U$5:$U$5303)-ROW(ONLINE!$U$5)+1),A381))</f>
        <v>#NUM!</v>
      </c>
      <c r="C381" s="8">
        <f t="shared" si="10"/>
        <v>0</v>
      </c>
      <c r="D381" s="8" t="str">
        <f>+IFERROR(VLOOKUP(C381,ONLINE!$B$5:$C$5103,2,FALSE),"")</f>
        <v/>
      </c>
      <c r="E381" s="9">
        <f>+SUMIF(ONLINE!$B:$B,'0 DUP ONLINE'!C381,ONLINE!$K:$K)</f>
        <v>0</v>
      </c>
      <c r="F381" s="9">
        <f>+SUMIF(ONLINE!$B:$B,'0 DUP ONLINE'!C381,ONLINE!$N:$N)</f>
        <v>0</v>
      </c>
      <c r="G381" s="9">
        <f>+SUMIF(ONLINE!$B:$B,'0 DUP ONLINE'!C381,ONLINE!$M:$M)</f>
        <v>0</v>
      </c>
      <c r="H381" s="9">
        <f>+SUMIF(ONLINE!$B:$B,'0 DUP ONLINE'!C381,ONLINE!$L:$L)</f>
        <v>0</v>
      </c>
      <c r="J381" s="15">
        <f>+IFERROR(VLOOKUP(C381,'0 DUP WORK'!$C$3:$C$701,1,FALSE),"")</f>
        <v>0</v>
      </c>
      <c r="K381" s="15" t="str">
        <f t="shared" si="11"/>
        <v>INPUT TAKEN</v>
      </c>
    </row>
    <row r="382" spans="1:11">
      <c r="A382" s="19">
        <v>380</v>
      </c>
      <c r="B382" s="8" t="e">
        <f t="array" ref="B382">+INDEX(ONLINE!$B$5:$B$5303,SMALL(IF($B$2=ONLINE!$U$5:$U$5303,ROW(ONLINE!$U$5:$U$5303)-ROW(ONLINE!$U$5)+1),A382))</f>
        <v>#NUM!</v>
      </c>
      <c r="C382" s="8">
        <f t="shared" si="10"/>
        <v>0</v>
      </c>
      <c r="D382" s="8" t="str">
        <f>+IFERROR(VLOOKUP(C382,ONLINE!$B$5:$C$5103,2,FALSE),"")</f>
        <v/>
      </c>
      <c r="E382" s="9">
        <f>+SUMIF(ONLINE!$B:$B,'0 DUP ONLINE'!C382,ONLINE!$K:$K)</f>
        <v>0</v>
      </c>
      <c r="F382" s="9">
        <f>+SUMIF(ONLINE!$B:$B,'0 DUP ONLINE'!C382,ONLINE!$N:$N)</f>
        <v>0</v>
      </c>
      <c r="G382" s="9">
        <f>+SUMIF(ONLINE!$B:$B,'0 DUP ONLINE'!C382,ONLINE!$M:$M)</f>
        <v>0</v>
      </c>
      <c r="H382" s="9">
        <f>+SUMIF(ONLINE!$B:$B,'0 DUP ONLINE'!C382,ONLINE!$L:$L)</f>
        <v>0</v>
      </c>
      <c r="J382" s="15">
        <f>+IFERROR(VLOOKUP(C382,'0 DUP WORK'!$C$3:$C$701,1,FALSE),"")</f>
        <v>0</v>
      </c>
      <c r="K382" s="15" t="str">
        <f t="shared" si="11"/>
        <v>INPUT TAKEN</v>
      </c>
    </row>
    <row r="383" spans="1:11">
      <c r="A383" s="19">
        <v>381</v>
      </c>
      <c r="B383" s="8" t="e">
        <f t="array" ref="B383">+INDEX(ONLINE!$B$5:$B$5303,SMALL(IF($B$2=ONLINE!$U$5:$U$5303,ROW(ONLINE!$U$5:$U$5303)-ROW(ONLINE!$U$5)+1),A383))</f>
        <v>#NUM!</v>
      </c>
      <c r="C383" s="8">
        <f t="shared" si="10"/>
        <v>0</v>
      </c>
      <c r="D383" s="8" t="str">
        <f>+IFERROR(VLOOKUP(C383,ONLINE!$B$5:$C$5103,2,FALSE),"")</f>
        <v/>
      </c>
      <c r="E383" s="9">
        <f>+SUMIF(ONLINE!$B:$B,'0 DUP ONLINE'!C383,ONLINE!$K:$K)</f>
        <v>0</v>
      </c>
      <c r="F383" s="9">
        <f>+SUMIF(ONLINE!$B:$B,'0 DUP ONLINE'!C383,ONLINE!$N:$N)</f>
        <v>0</v>
      </c>
      <c r="G383" s="9">
        <f>+SUMIF(ONLINE!$B:$B,'0 DUP ONLINE'!C383,ONLINE!$M:$M)</f>
        <v>0</v>
      </c>
      <c r="H383" s="9">
        <f>+SUMIF(ONLINE!$B:$B,'0 DUP ONLINE'!C383,ONLINE!$L:$L)</f>
        <v>0</v>
      </c>
      <c r="J383" s="15">
        <f>+IFERROR(VLOOKUP(C383,'0 DUP WORK'!$C$3:$C$701,1,FALSE),"")</f>
        <v>0</v>
      </c>
      <c r="K383" s="15" t="str">
        <f t="shared" si="11"/>
        <v>INPUT TAKEN</v>
      </c>
    </row>
    <row r="384" spans="1:11">
      <c r="A384" s="19">
        <v>382</v>
      </c>
      <c r="B384" s="8" t="e">
        <f t="array" ref="B384">+INDEX(ONLINE!$B$5:$B$5303,SMALL(IF($B$2=ONLINE!$U$5:$U$5303,ROW(ONLINE!$U$5:$U$5303)-ROW(ONLINE!$U$5)+1),A384))</f>
        <v>#NUM!</v>
      </c>
      <c r="C384" s="8">
        <f t="shared" si="10"/>
        <v>0</v>
      </c>
      <c r="D384" s="8" t="str">
        <f>+IFERROR(VLOOKUP(C384,ONLINE!$B$5:$C$5103,2,FALSE),"")</f>
        <v/>
      </c>
      <c r="E384" s="9">
        <f>+SUMIF(ONLINE!$B:$B,'0 DUP ONLINE'!C384,ONLINE!$K:$K)</f>
        <v>0</v>
      </c>
      <c r="F384" s="9">
        <f>+SUMIF(ONLINE!$B:$B,'0 DUP ONLINE'!C384,ONLINE!$N:$N)</f>
        <v>0</v>
      </c>
      <c r="G384" s="9">
        <f>+SUMIF(ONLINE!$B:$B,'0 DUP ONLINE'!C384,ONLINE!$M:$M)</f>
        <v>0</v>
      </c>
      <c r="H384" s="9">
        <f>+SUMIF(ONLINE!$B:$B,'0 DUP ONLINE'!C384,ONLINE!$L:$L)</f>
        <v>0</v>
      </c>
      <c r="J384" s="15">
        <f>+IFERROR(VLOOKUP(C384,'0 DUP WORK'!$C$3:$C$701,1,FALSE),"")</f>
        <v>0</v>
      </c>
      <c r="K384" s="15" t="str">
        <f t="shared" si="11"/>
        <v>INPUT TAKEN</v>
      </c>
    </row>
    <row r="385" spans="1:11">
      <c r="A385" s="19">
        <v>383</v>
      </c>
      <c r="B385" s="8" t="e">
        <f t="array" ref="B385">+INDEX(ONLINE!$B$5:$B$5303,SMALL(IF($B$2=ONLINE!$U$5:$U$5303,ROW(ONLINE!$U$5:$U$5303)-ROW(ONLINE!$U$5)+1),A385))</f>
        <v>#NUM!</v>
      </c>
      <c r="C385" s="8">
        <f t="shared" si="10"/>
        <v>0</v>
      </c>
      <c r="D385" s="8" t="str">
        <f>+IFERROR(VLOOKUP(C385,ONLINE!$B$5:$C$5103,2,FALSE),"")</f>
        <v/>
      </c>
      <c r="E385" s="9">
        <f>+SUMIF(ONLINE!$B:$B,'0 DUP ONLINE'!C385,ONLINE!$K:$K)</f>
        <v>0</v>
      </c>
      <c r="F385" s="9">
        <f>+SUMIF(ONLINE!$B:$B,'0 DUP ONLINE'!C385,ONLINE!$N:$N)</f>
        <v>0</v>
      </c>
      <c r="G385" s="9">
        <f>+SUMIF(ONLINE!$B:$B,'0 DUP ONLINE'!C385,ONLINE!$M:$M)</f>
        <v>0</v>
      </c>
      <c r="H385" s="9">
        <f>+SUMIF(ONLINE!$B:$B,'0 DUP ONLINE'!C385,ONLINE!$L:$L)</f>
        <v>0</v>
      </c>
      <c r="J385" s="15">
        <f>+IFERROR(VLOOKUP(C385,'0 DUP WORK'!$C$3:$C$701,1,FALSE),"")</f>
        <v>0</v>
      </c>
      <c r="K385" s="15" t="str">
        <f t="shared" si="11"/>
        <v>INPUT TAKEN</v>
      </c>
    </row>
    <row r="386" spans="1:11">
      <c r="A386" s="19">
        <v>384</v>
      </c>
      <c r="B386" s="8" t="e">
        <f t="array" ref="B386">+INDEX(ONLINE!$B$5:$B$5303,SMALL(IF($B$2=ONLINE!$U$5:$U$5303,ROW(ONLINE!$U$5:$U$5303)-ROW(ONLINE!$U$5)+1),A386))</f>
        <v>#NUM!</v>
      </c>
      <c r="C386" s="8">
        <f t="shared" si="10"/>
        <v>0</v>
      </c>
      <c r="D386" s="8" t="str">
        <f>+IFERROR(VLOOKUP(C386,ONLINE!$B$5:$C$5103,2,FALSE),"")</f>
        <v/>
      </c>
      <c r="E386" s="9">
        <f>+SUMIF(ONLINE!$B:$B,'0 DUP ONLINE'!C386,ONLINE!$K:$K)</f>
        <v>0</v>
      </c>
      <c r="F386" s="9">
        <f>+SUMIF(ONLINE!$B:$B,'0 DUP ONLINE'!C386,ONLINE!$N:$N)</f>
        <v>0</v>
      </c>
      <c r="G386" s="9">
        <f>+SUMIF(ONLINE!$B:$B,'0 DUP ONLINE'!C386,ONLINE!$M:$M)</f>
        <v>0</v>
      </c>
      <c r="H386" s="9">
        <f>+SUMIF(ONLINE!$B:$B,'0 DUP ONLINE'!C386,ONLINE!$L:$L)</f>
        <v>0</v>
      </c>
      <c r="J386" s="15">
        <f>+IFERROR(VLOOKUP(C386,'0 DUP WORK'!$C$3:$C$701,1,FALSE),"")</f>
        <v>0</v>
      </c>
      <c r="K386" s="15" t="str">
        <f t="shared" si="11"/>
        <v>INPUT TAKEN</v>
      </c>
    </row>
    <row r="387" spans="1:11">
      <c r="A387" s="19">
        <v>385</v>
      </c>
      <c r="B387" s="8" t="e">
        <f t="array" ref="B387">+INDEX(ONLINE!$B$5:$B$5303,SMALL(IF($B$2=ONLINE!$U$5:$U$5303,ROW(ONLINE!$U$5:$U$5303)-ROW(ONLINE!$U$5)+1),A387))</f>
        <v>#NUM!</v>
      </c>
      <c r="C387" s="8">
        <f t="shared" si="10"/>
        <v>0</v>
      </c>
      <c r="D387" s="8" t="str">
        <f>+IFERROR(VLOOKUP(C387,ONLINE!$B$5:$C$5103,2,FALSE),"")</f>
        <v/>
      </c>
      <c r="E387" s="9">
        <f>+SUMIF(ONLINE!$B:$B,'0 DUP ONLINE'!C387,ONLINE!$K:$K)</f>
        <v>0</v>
      </c>
      <c r="F387" s="9">
        <f>+SUMIF(ONLINE!$B:$B,'0 DUP ONLINE'!C387,ONLINE!$N:$N)</f>
        <v>0</v>
      </c>
      <c r="G387" s="9">
        <f>+SUMIF(ONLINE!$B:$B,'0 DUP ONLINE'!C387,ONLINE!$M:$M)</f>
        <v>0</v>
      </c>
      <c r="H387" s="9">
        <f>+SUMIF(ONLINE!$B:$B,'0 DUP ONLINE'!C387,ONLINE!$L:$L)</f>
        <v>0</v>
      </c>
      <c r="J387" s="15">
        <f>+IFERROR(VLOOKUP(C387,'0 DUP WORK'!$C$3:$C$701,1,FALSE),"")</f>
        <v>0</v>
      </c>
      <c r="K387" s="15" t="str">
        <f t="shared" si="11"/>
        <v>INPUT TAKEN</v>
      </c>
    </row>
    <row r="388" spans="1:11">
      <c r="A388" s="19">
        <v>386</v>
      </c>
      <c r="B388" s="8" t="e">
        <f t="array" ref="B388">+INDEX(ONLINE!$B$5:$B$5303,SMALL(IF($B$2=ONLINE!$U$5:$U$5303,ROW(ONLINE!$U$5:$U$5303)-ROW(ONLINE!$U$5)+1),A388))</f>
        <v>#NUM!</v>
      </c>
      <c r="C388" s="8">
        <f t="shared" ref="C388:C451" si="12">+IFERROR(B388,0)</f>
        <v>0</v>
      </c>
      <c r="D388" s="8" t="str">
        <f>+IFERROR(VLOOKUP(C388,ONLINE!$B$5:$C$5103,2,FALSE),"")</f>
        <v/>
      </c>
      <c r="E388" s="9">
        <f>+SUMIF(ONLINE!$B:$B,'0 DUP ONLINE'!C388,ONLINE!$K:$K)</f>
        <v>0</v>
      </c>
      <c r="F388" s="9">
        <f>+SUMIF(ONLINE!$B:$B,'0 DUP ONLINE'!C388,ONLINE!$N:$N)</f>
        <v>0</v>
      </c>
      <c r="G388" s="9">
        <f>+SUMIF(ONLINE!$B:$B,'0 DUP ONLINE'!C388,ONLINE!$M:$M)</f>
        <v>0</v>
      </c>
      <c r="H388" s="9">
        <f>+SUMIF(ONLINE!$B:$B,'0 DUP ONLINE'!C388,ONLINE!$L:$L)</f>
        <v>0</v>
      </c>
      <c r="J388" s="15">
        <f>+IFERROR(VLOOKUP(C388,'0 DUP WORK'!$C$3:$C$701,1,FALSE),"")</f>
        <v>0</v>
      </c>
      <c r="K388" s="15" t="str">
        <f t="shared" ref="K388:K451" si="13">+IF(EXACT(J388,C388),"INPUT TAKEN","INPUT NOT TAKEN")</f>
        <v>INPUT TAKEN</v>
      </c>
    </row>
    <row r="389" spans="1:11">
      <c r="A389" s="19">
        <v>387</v>
      </c>
      <c r="B389" s="8" t="e">
        <f t="array" ref="B389">+INDEX(ONLINE!$B$5:$B$5303,SMALL(IF($B$2=ONLINE!$U$5:$U$5303,ROW(ONLINE!$U$5:$U$5303)-ROW(ONLINE!$U$5)+1),A389))</f>
        <v>#NUM!</v>
      </c>
      <c r="C389" s="8">
        <f t="shared" si="12"/>
        <v>0</v>
      </c>
      <c r="D389" s="8" t="str">
        <f>+IFERROR(VLOOKUP(C389,ONLINE!$B$5:$C$5103,2,FALSE),"")</f>
        <v/>
      </c>
      <c r="E389" s="9">
        <f>+SUMIF(ONLINE!$B:$B,'0 DUP ONLINE'!C389,ONLINE!$K:$K)</f>
        <v>0</v>
      </c>
      <c r="F389" s="9">
        <f>+SUMIF(ONLINE!$B:$B,'0 DUP ONLINE'!C389,ONLINE!$N:$N)</f>
        <v>0</v>
      </c>
      <c r="G389" s="9">
        <f>+SUMIF(ONLINE!$B:$B,'0 DUP ONLINE'!C389,ONLINE!$M:$M)</f>
        <v>0</v>
      </c>
      <c r="H389" s="9">
        <f>+SUMIF(ONLINE!$B:$B,'0 DUP ONLINE'!C389,ONLINE!$L:$L)</f>
        <v>0</v>
      </c>
      <c r="J389" s="15">
        <f>+IFERROR(VLOOKUP(C389,'0 DUP WORK'!$C$3:$C$701,1,FALSE),"")</f>
        <v>0</v>
      </c>
      <c r="K389" s="15" t="str">
        <f t="shared" si="13"/>
        <v>INPUT TAKEN</v>
      </c>
    </row>
    <row r="390" spans="1:11">
      <c r="A390" s="19">
        <v>388</v>
      </c>
      <c r="B390" s="8" t="e">
        <f t="array" ref="B390">+INDEX(ONLINE!$B$5:$B$5303,SMALL(IF($B$2=ONLINE!$U$5:$U$5303,ROW(ONLINE!$U$5:$U$5303)-ROW(ONLINE!$U$5)+1),A390))</f>
        <v>#NUM!</v>
      </c>
      <c r="C390" s="8">
        <f t="shared" si="12"/>
        <v>0</v>
      </c>
      <c r="D390" s="8" t="str">
        <f>+IFERROR(VLOOKUP(C390,ONLINE!$B$5:$C$5103,2,FALSE),"")</f>
        <v/>
      </c>
      <c r="E390" s="9">
        <f>+SUMIF(ONLINE!$B:$B,'0 DUP ONLINE'!C390,ONLINE!$K:$K)</f>
        <v>0</v>
      </c>
      <c r="F390" s="9">
        <f>+SUMIF(ONLINE!$B:$B,'0 DUP ONLINE'!C390,ONLINE!$N:$N)</f>
        <v>0</v>
      </c>
      <c r="G390" s="9">
        <f>+SUMIF(ONLINE!$B:$B,'0 DUP ONLINE'!C390,ONLINE!$M:$M)</f>
        <v>0</v>
      </c>
      <c r="H390" s="9">
        <f>+SUMIF(ONLINE!$B:$B,'0 DUP ONLINE'!C390,ONLINE!$L:$L)</f>
        <v>0</v>
      </c>
      <c r="J390" s="15">
        <f>+IFERROR(VLOOKUP(C390,'0 DUP WORK'!$C$3:$C$701,1,FALSE),"")</f>
        <v>0</v>
      </c>
      <c r="K390" s="15" t="str">
        <f t="shared" si="13"/>
        <v>INPUT TAKEN</v>
      </c>
    </row>
    <row r="391" spans="1:11">
      <c r="A391" s="19">
        <v>389</v>
      </c>
      <c r="B391" s="8" t="e">
        <f t="array" ref="B391">+INDEX(ONLINE!$B$5:$B$5303,SMALL(IF($B$2=ONLINE!$U$5:$U$5303,ROW(ONLINE!$U$5:$U$5303)-ROW(ONLINE!$U$5)+1),A391))</f>
        <v>#NUM!</v>
      </c>
      <c r="C391" s="8">
        <f t="shared" si="12"/>
        <v>0</v>
      </c>
      <c r="D391" s="8" t="str">
        <f>+IFERROR(VLOOKUP(C391,ONLINE!$B$5:$C$5103,2,FALSE),"")</f>
        <v/>
      </c>
      <c r="E391" s="9">
        <f>+SUMIF(ONLINE!$B:$B,'0 DUP ONLINE'!C391,ONLINE!$K:$K)</f>
        <v>0</v>
      </c>
      <c r="F391" s="9">
        <f>+SUMIF(ONLINE!$B:$B,'0 DUP ONLINE'!C391,ONLINE!$N:$N)</f>
        <v>0</v>
      </c>
      <c r="G391" s="9">
        <f>+SUMIF(ONLINE!$B:$B,'0 DUP ONLINE'!C391,ONLINE!$M:$M)</f>
        <v>0</v>
      </c>
      <c r="H391" s="9">
        <f>+SUMIF(ONLINE!$B:$B,'0 DUP ONLINE'!C391,ONLINE!$L:$L)</f>
        <v>0</v>
      </c>
      <c r="J391" s="15">
        <f>+IFERROR(VLOOKUP(C391,'0 DUP WORK'!$C$3:$C$701,1,FALSE),"")</f>
        <v>0</v>
      </c>
      <c r="K391" s="15" t="str">
        <f t="shared" si="13"/>
        <v>INPUT TAKEN</v>
      </c>
    </row>
    <row r="392" spans="1:11">
      <c r="A392" s="19">
        <v>390</v>
      </c>
      <c r="B392" s="8" t="e">
        <f t="array" ref="B392">+INDEX(ONLINE!$B$5:$B$5303,SMALL(IF($B$2=ONLINE!$U$5:$U$5303,ROW(ONLINE!$U$5:$U$5303)-ROW(ONLINE!$U$5)+1),A392))</f>
        <v>#NUM!</v>
      </c>
      <c r="C392" s="8">
        <f t="shared" si="12"/>
        <v>0</v>
      </c>
      <c r="D392" s="8" t="str">
        <f>+IFERROR(VLOOKUP(C392,ONLINE!$B$5:$C$5103,2,FALSE),"")</f>
        <v/>
      </c>
      <c r="E392" s="9">
        <f>+SUMIF(ONLINE!$B:$B,'0 DUP ONLINE'!C392,ONLINE!$K:$K)</f>
        <v>0</v>
      </c>
      <c r="F392" s="9">
        <f>+SUMIF(ONLINE!$B:$B,'0 DUP ONLINE'!C392,ONLINE!$N:$N)</f>
        <v>0</v>
      </c>
      <c r="G392" s="9">
        <f>+SUMIF(ONLINE!$B:$B,'0 DUP ONLINE'!C392,ONLINE!$M:$M)</f>
        <v>0</v>
      </c>
      <c r="H392" s="9">
        <f>+SUMIF(ONLINE!$B:$B,'0 DUP ONLINE'!C392,ONLINE!$L:$L)</f>
        <v>0</v>
      </c>
      <c r="J392" s="15">
        <f>+IFERROR(VLOOKUP(C392,'0 DUP WORK'!$C$3:$C$701,1,FALSE),"")</f>
        <v>0</v>
      </c>
      <c r="K392" s="15" t="str">
        <f t="shared" si="13"/>
        <v>INPUT TAKEN</v>
      </c>
    </row>
    <row r="393" spans="1:11">
      <c r="A393" s="19">
        <v>391</v>
      </c>
      <c r="B393" s="8" t="e">
        <f t="array" ref="B393">+INDEX(ONLINE!$B$5:$B$5303,SMALL(IF($B$2=ONLINE!$U$5:$U$5303,ROW(ONLINE!$U$5:$U$5303)-ROW(ONLINE!$U$5)+1),A393))</f>
        <v>#NUM!</v>
      </c>
      <c r="C393" s="8">
        <f t="shared" si="12"/>
        <v>0</v>
      </c>
      <c r="D393" s="8" t="str">
        <f>+IFERROR(VLOOKUP(C393,ONLINE!$B$5:$C$5103,2,FALSE),"")</f>
        <v/>
      </c>
      <c r="E393" s="9">
        <f>+SUMIF(ONLINE!$B:$B,'0 DUP ONLINE'!C393,ONLINE!$K:$K)</f>
        <v>0</v>
      </c>
      <c r="F393" s="9">
        <f>+SUMIF(ONLINE!$B:$B,'0 DUP ONLINE'!C393,ONLINE!$N:$N)</f>
        <v>0</v>
      </c>
      <c r="G393" s="9">
        <f>+SUMIF(ONLINE!$B:$B,'0 DUP ONLINE'!C393,ONLINE!$M:$M)</f>
        <v>0</v>
      </c>
      <c r="H393" s="9">
        <f>+SUMIF(ONLINE!$B:$B,'0 DUP ONLINE'!C393,ONLINE!$L:$L)</f>
        <v>0</v>
      </c>
      <c r="J393" s="15">
        <f>+IFERROR(VLOOKUP(C393,'0 DUP WORK'!$C$3:$C$701,1,FALSE),"")</f>
        <v>0</v>
      </c>
      <c r="K393" s="15" t="str">
        <f t="shared" si="13"/>
        <v>INPUT TAKEN</v>
      </c>
    </row>
    <row r="394" spans="1:11">
      <c r="A394" s="19">
        <v>392</v>
      </c>
      <c r="B394" s="8" t="e">
        <f t="array" ref="B394">+INDEX(ONLINE!$B$5:$B$5303,SMALL(IF($B$2=ONLINE!$U$5:$U$5303,ROW(ONLINE!$U$5:$U$5303)-ROW(ONLINE!$U$5)+1),A394))</f>
        <v>#NUM!</v>
      </c>
      <c r="C394" s="8">
        <f t="shared" si="12"/>
        <v>0</v>
      </c>
      <c r="D394" s="8" t="str">
        <f>+IFERROR(VLOOKUP(C394,ONLINE!$B$5:$C$5103,2,FALSE),"")</f>
        <v/>
      </c>
      <c r="E394" s="9">
        <f>+SUMIF(ONLINE!$B:$B,'0 DUP ONLINE'!C394,ONLINE!$K:$K)</f>
        <v>0</v>
      </c>
      <c r="F394" s="9">
        <f>+SUMIF(ONLINE!$B:$B,'0 DUP ONLINE'!C394,ONLINE!$N:$N)</f>
        <v>0</v>
      </c>
      <c r="G394" s="9">
        <f>+SUMIF(ONLINE!$B:$B,'0 DUP ONLINE'!C394,ONLINE!$M:$M)</f>
        <v>0</v>
      </c>
      <c r="H394" s="9">
        <f>+SUMIF(ONLINE!$B:$B,'0 DUP ONLINE'!C394,ONLINE!$L:$L)</f>
        <v>0</v>
      </c>
      <c r="J394" s="15">
        <f>+IFERROR(VLOOKUP(C394,'0 DUP WORK'!$C$3:$C$701,1,FALSE),"")</f>
        <v>0</v>
      </c>
      <c r="K394" s="15" t="str">
        <f t="shared" si="13"/>
        <v>INPUT TAKEN</v>
      </c>
    </row>
    <row r="395" spans="1:11">
      <c r="A395" s="19">
        <v>393</v>
      </c>
      <c r="B395" s="8" t="e">
        <f t="array" ref="B395">+INDEX(ONLINE!$B$5:$B$5303,SMALL(IF($B$2=ONLINE!$U$5:$U$5303,ROW(ONLINE!$U$5:$U$5303)-ROW(ONLINE!$U$5)+1),A395))</f>
        <v>#NUM!</v>
      </c>
      <c r="C395" s="8">
        <f t="shared" si="12"/>
        <v>0</v>
      </c>
      <c r="D395" s="8" t="str">
        <f>+IFERROR(VLOOKUP(C395,ONLINE!$B$5:$C$5103,2,FALSE),"")</f>
        <v/>
      </c>
      <c r="E395" s="9">
        <f>+SUMIF(ONLINE!$B:$B,'0 DUP ONLINE'!C395,ONLINE!$K:$K)</f>
        <v>0</v>
      </c>
      <c r="F395" s="9">
        <f>+SUMIF(ONLINE!$B:$B,'0 DUP ONLINE'!C395,ONLINE!$N:$N)</f>
        <v>0</v>
      </c>
      <c r="G395" s="9">
        <f>+SUMIF(ONLINE!$B:$B,'0 DUP ONLINE'!C395,ONLINE!$M:$M)</f>
        <v>0</v>
      </c>
      <c r="H395" s="9">
        <f>+SUMIF(ONLINE!$B:$B,'0 DUP ONLINE'!C395,ONLINE!$L:$L)</f>
        <v>0</v>
      </c>
      <c r="J395" s="15">
        <f>+IFERROR(VLOOKUP(C395,'0 DUP WORK'!$C$3:$C$701,1,FALSE),"")</f>
        <v>0</v>
      </c>
      <c r="K395" s="15" t="str">
        <f t="shared" si="13"/>
        <v>INPUT TAKEN</v>
      </c>
    </row>
    <row r="396" spans="1:11">
      <c r="A396" s="19">
        <v>394</v>
      </c>
      <c r="B396" s="8" t="e">
        <f t="array" ref="B396">+INDEX(ONLINE!$B$5:$B$5303,SMALL(IF($B$2=ONLINE!$U$5:$U$5303,ROW(ONLINE!$U$5:$U$5303)-ROW(ONLINE!$U$5)+1),A396))</f>
        <v>#NUM!</v>
      </c>
      <c r="C396" s="8">
        <f t="shared" si="12"/>
        <v>0</v>
      </c>
      <c r="D396" s="8" t="str">
        <f>+IFERROR(VLOOKUP(C396,ONLINE!$B$5:$C$5103,2,FALSE),"")</f>
        <v/>
      </c>
      <c r="E396" s="9">
        <f>+SUMIF(ONLINE!$B:$B,'0 DUP ONLINE'!C396,ONLINE!$K:$K)</f>
        <v>0</v>
      </c>
      <c r="F396" s="9">
        <f>+SUMIF(ONLINE!$B:$B,'0 DUP ONLINE'!C396,ONLINE!$N:$N)</f>
        <v>0</v>
      </c>
      <c r="G396" s="9">
        <f>+SUMIF(ONLINE!$B:$B,'0 DUP ONLINE'!C396,ONLINE!$M:$M)</f>
        <v>0</v>
      </c>
      <c r="H396" s="9">
        <f>+SUMIF(ONLINE!$B:$B,'0 DUP ONLINE'!C396,ONLINE!$L:$L)</f>
        <v>0</v>
      </c>
      <c r="J396" s="15">
        <f>+IFERROR(VLOOKUP(C396,'0 DUP WORK'!$C$3:$C$701,1,FALSE),"")</f>
        <v>0</v>
      </c>
      <c r="K396" s="15" t="str">
        <f t="shared" si="13"/>
        <v>INPUT TAKEN</v>
      </c>
    </row>
    <row r="397" spans="1:11">
      <c r="A397" s="19">
        <v>395</v>
      </c>
      <c r="B397" s="8" t="e">
        <f t="array" ref="B397">+INDEX(ONLINE!$B$5:$B$5303,SMALL(IF($B$2=ONLINE!$U$5:$U$5303,ROW(ONLINE!$U$5:$U$5303)-ROW(ONLINE!$U$5)+1),A397))</f>
        <v>#NUM!</v>
      </c>
      <c r="C397" s="8">
        <f t="shared" si="12"/>
        <v>0</v>
      </c>
      <c r="D397" s="8" t="str">
        <f>+IFERROR(VLOOKUP(C397,ONLINE!$B$5:$C$5103,2,FALSE),"")</f>
        <v/>
      </c>
      <c r="E397" s="9">
        <f>+SUMIF(ONLINE!$B:$B,'0 DUP ONLINE'!C397,ONLINE!$K:$K)</f>
        <v>0</v>
      </c>
      <c r="F397" s="9">
        <f>+SUMIF(ONLINE!$B:$B,'0 DUP ONLINE'!C397,ONLINE!$N:$N)</f>
        <v>0</v>
      </c>
      <c r="G397" s="9">
        <f>+SUMIF(ONLINE!$B:$B,'0 DUP ONLINE'!C397,ONLINE!$M:$M)</f>
        <v>0</v>
      </c>
      <c r="H397" s="9">
        <f>+SUMIF(ONLINE!$B:$B,'0 DUP ONLINE'!C397,ONLINE!$L:$L)</f>
        <v>0</v>
      </c>
      <c r="J397" s="15">
        <f>+IFERROR(VLOOKUP(C397,'0 DUP WORK'!$C$3:$C$701,1,FALSE),"")</f>
        <v>0</v>
      </c>
      <c r="K397" s="15" t="str">
        <f t="shared" si="13"/>
        <v>INPUT TAKEN</v>
      </c>
    </row>
    <row r="398" spans="1:11">
      <c r="A398" s="19">
        <v>396</v>
      </c>
      <c r="B398" s="8" t="e">
        <f t="array" ref="B398">+INDEX(ONLINE!$B$5:$B$5303,SMALL(IF($B$2=ONLINE!$U$5:$U$5303,ROW(ONLINE!$U$5:$U$5303)-ROW(ONLINE!$U$5)+1),A398))</f>
        <v>#NUM!</v>
      </c>
      <c r="C398" s="8">
        <f t="shared" si="12"/>
        <v>0</v>
      </c>
      <c r="D398" s="8" t="str">
        <f>+IFERROR(VLOOKUP(C398,ONLINE!$B$5:$C$5103,2,FALSE),"")</f>
        <v/>
      </c>
      <c r="E398" s="9">
        <f>+SUMIF(ONLINE!$B:$B,'0 DUP ONLINE'!C398,ONLINE!$K:$K)</f>
        <v>0</v>
      </c>
      <c r="F398" s="9">
        <f>+SUMIF(ONLINE!$B:$B,'0 DUP ONLINE'!C398,ONLINE!$N:$N)</f>
        <v>0</v>
      </c>
      <c r="G398" s="9">
        <f>+SUMIF(ONLINE!$B:$B,'0 DUP ONLINE'!C398,ONLINE!$M:$M)</f>
        <v>0</v>
      </c>
      <c r="H398" s="9">
        <f>+SUMIF(ONLINE!$B:$B,'0 DUP ONLINE'!C398,ONLINE!$L:$L)</f>
        <v>0</v>
      </c>
      <c r="J398" s="15">
        <f>+IFERROR(VLOOKUP(C398,'0 DUP WORK'!$C$3:$C$701,1,FALSE),"")</f>
        <v>0</v>
      </c>
      <c r="K398" s="15" t="str">
        <f t="shared" si="13"/>
        <v>INPUT TAKEN</v>
      </c>
    </row>
    <row r="399" spans="1:11">
      <c r="A399" s="19">
        <v>397</v>
      </c>
      <c r="B399" s="8" t="e">
        <f t="array" ref="B399">+INDEX(ONLINE!$B$5:$B$5303,SMALL(IF($B$2=ONLINE!$U$5:$U$5303,ROW(ONLINE!$U$5:$U$5303)-ROW(ONLINE!$U$5)+1),A399))</f>
        <v>#NUM!</v>
      </c>
      <c r="C399" s="8">
        <f t="shared" si="12"/>
        <v>0</v>
      </c>
      <c r="D399" s="8" t="str">
        <f>+IFERROR(VLOOKUP(C399,ONLINE!$B$5:$C$5103,2,FALSE),"")</f>
        <v/>
      </c>
      <c r="E399" s="9">
        <f>+SUMIF(ONLINE!$B:$B,'0 DUP ONLINE'!C399,ONLINE!$K:$K)</f>
        <v>0</v>
      </c>
      <c r="F399" s="9">
        <f>+SUMIF(ONLINE!$B:$B,'0 DUP ONLINE'!C399,ONLINE!$N:$N)</f>
        <v>0</v>
      </c>
      <c r="G399" s="9">
        <f>+SUMIF(ONLINE!$B:$B,'0 DUP ONLINE'!C399,ONLINE!$M:$M)</f>
        <v>0</v>
      </c>
      <c r="H399" s="9">
        <f>+SUMIF(ONLINE!$B:$B,'0 DUP ONLINE'!C399,ONLINE!$L:$L)</f>
        <v>0</v>
      </c>
      <c r="J399" s="15">
        <f>+IFERROR(VLOOKUP(C399,'0 DUP WORK'!$C$3:$C$701,1,FALSE),"")</f>
        <v>0</v>
      </c>
      <c r="K399" s="15" t="str">
        <f t="shared" si="13"/>
        <v>INPUT TAKEN</v>
      </c>
    </row>
    <row r="400" spans="1:11">
      <c r="A400" s="19">
        <v>398</v>
      </c>
      <c r="B400" s="8" t="e">
        <f t="array" ref="B400">+INDEX(ONLINE!$B$5:$B$5303,SMALL(IF($B$2=ONLINE!$U$5:$U$5303,ROW(ONLINE!$U$5:$U$5303)-ROW(ONLINE!$U$5)+1),A400))</f>
        <v>#NUM!</v>
      </c>
      <c r="C400" s="8">
        <f t="shared" si="12"/>
        <v>0</v>
      </c>
      <c r="D400" s="8" t="str">
        <f>+IFERROR(VLOOKUP(C400,ONLINE!$B$5:$C$5103,2,FALSE),"")</f>
        <v/>
      </c>
      <c r="E400" s="9">
        <f>+SUMIF(ONLINE!$B:$B,'0 DUP ONLINE'!C400,ONLINE!$K:$K)</f>
        <v>0</v>
      </c>
      <c r="F400" s="9">
        <f>+SUMIF(ONLINE!$B:$B,'0 DUP ONLINE'!C400,ONLINE!$N:$N)</f>
        <v>0</v>
      </c>
      <c r="G400" s="9">
        <f>+SUMIF(ONLINE!$B:$B,'0 DUP ONLINE'!C400,ONLINE!$M:$M)</f>
        <v>0</v>
      </c>
      <c r="H400" s="9">
        <f>+SUMIF(ONLINE!$B:$B,'0 DUP ONLINE'!C400,ONLINE!$L:$L)</f>
        <v>0</v>
      </c>
      <c r="J400" s="15">
        <f>+IFERROR(VLOOKUP(C400,'0 DUP WORK'!$C$3:$C$701,1,FALSE),"")</f>
        <v>0</v>
      </c>
      <c r="K400" s="15" t="str">
        <f t="shared" si="13"/>
        <v>INPUT TAKEN</v>
      </c>
    </row>
    <row r="401" spans="1:11">
      <c r="A401" s="19">
        <v>399</v>
      </c>
      <c r="B401" s="8" t="e">
        <f t="array" ref="B401">+INDEX(ONLINE!$B$5:$B$5303,SMALL(IF($B$2=ONLINE!$U$5:$U$5303,ROW(ONLINE!$U$5:$U$5303)-ROW(ONLINE!$U$5)+1),A401))</f>
        <v>#NUM!</v>
      </c>
      <c r="C401" s="8">
        <f t="shared" si="12"/>
        <v>0</v>
      </c>
      <c r="D401" s="8" t="str">
        <f>+IFERROR(VLOOKUP(C401,ONLINE!$B$5:$C$5103,2,FALSE),"")</f>
        <v/>
      </c>
      <c r="E401" s="9">
        <f>+SUMIF(ONLINE!$B:$B,'0 DUP ONLINE'!C401,ONLINE!$K:$K)</f>
        <v>0</v>
      </c>
      <c r="F401" s="9">
        <f>+SUMIF(ONLINE!$B:$B,'0 DUP ONLINE'!C401,ONLINE!$N:$N)</f>
        <v>0</v>
      </c>
      <c r="G401" s="9">
        <f>+SUMIF(ONLINE!$B:$B,'0 DUP ONLINE'!C401,ONLINE!$M:$M)</f>
        <v>0</v>
      </c>
      <c r="H401" s="9">
        <f>+SUMIF(ONLINE!$B:$B,'0 DUP ONLINE'!C401,ONLINE!$L:$L)</f>
        <v>0</v>
      </c>
      <c r="J401" s="15">
        <f>+IFERROR(VLOOKUP(C401,'0 DUP WORK'!$C$3:$C$701,1,FALSE),"")</f>
        <v>0</v>
      </c>
      <c r="K401" s="15" t="str">
        <f t="shared" si="13"/>
        <v>INPUT TAKEN</v>
      </c>
    </row>
    <row r="402" spans="1:11">
      <c r="A402" s="19">
        <v>400</v>
      </c>
      <c r="B402" s="8" t="e">
        <f t="array" ref="B402">+INDEX(ONLINE!$B$5:$B$5303,SMALL(IF($B$2=ONLINE!$U$5:$U$5303,ROW(ONLINE!$U$5:$U$5303)-ROW(ONLINE!$U$5)+1),A402))</f>
        <v>#NUM!</v>
      </c>
      <c r="C402" s="8">
        <f t="shared" si="12"/>
        <v>0</v>
      </c>
      <c r="D402" s="8" t="str">
        <f>+IFERROR(VLOOKUP(C402,ONLINE!$B$5:$C$5103,2,FALSE),"")</f>
        <v/>
      </c>
      <c r="E402" s="9">
        <f>+SUMIF(ONLINE!$B:$B,'0 DUP ONLINE'!C402,ONLINE!$K:$K)</f>
        <v>0</v>
      </c>
      <c r="F402" s="9">
        <f>+SUMIF(ONLINE!$B:$B,'0 DUP ONLINE'!C402,ONLINE!$N:$N)</f>
        <v>0</v>
      </c>
      <c r="G402" s="9">
        <f>+SUMIF(ONLINE!$B:$B,'0 DUP ONLINE'!C402,ONLINE!$M:$M)</f>
        <v>0</v>
      </c>
      <c r="H402" s="9">
        <f>+SUMIF(ONLINE!$B:$B,'0 DUP ONLINE'!C402,ONLINE!$L:$L)</f>
        <v>0</v>
      </c>
      <c r="J402" s="15">
        <f>+IFERROR(VLOOKUP(C402,'0 DUP WORK'!$C$3:$C$701,1,FALSE),"")</f>
        <v>0</v>
      </c>
      <c r="K402" s="15" t="str">
        <f t="shared" si="13"/>
        <v>INPUT TAKEN</v>
      </c>
    </row>
    <row r="403" spans="1:11">
      <c r="A403" s="19">
        <v>401</v>
      </c>
      <c r="B403" s="8" t="e">
        <f t="array" ref="B403">+INDEX(ONLINE!$B$5:$B$5303,SMALL(IF($B$2=ONLINE!$U$5:$U$5303,ROW(ONLINE!$U$5:$U$5303)-ROW(ONLINE!$U$5)+1),A403))</f>
        <v>#NUM!</v>
      </c>
      <c r="C403" s="8">
        <f t="shared" si="12"/>
        <v>0</v>
      </c>
      <c r="D403" s="8" t="str">
        <f>+IFERROR(VLOOKUP(C403,ONLINE!$B$5:$C$5103,2,FALSE),"")</f>
        <v/>
      </c>
      <c r="E403" s="9">
        <f>+SUMIF(ONLINE!$B:$B,'0 DUP ONLINE'!C403,ONLINE!$K:$K)</f>
        <v>0</v>
      </c>
      <c r="F403" s="9">
        <f>+SUMIF(ONLINE!$B:$B,'0 DUP ONLINE'!C403,ONLINE!$N:$N)</f>
        <v>0</v>
      </c>
      <c r="G403" s="9">
        <f>+SUMIF(ONLINE!$B:$B,'0 DUP ONLINE'!C403,ONLINE!$M:$M)</f>
        <v>0</v>
      </c>
      <c r="H403" s="9">
        <f>+SUMIF(ONLINE!$B:$B,'0 DUP ONLINE'!C403,ONLINE!$L:$L)</f>
        <v>0</v>
      </c>
      <c r="J403" s="15">
        <f>+IFERROR(VLOOKUP(C403,'0 DUP WORK'!$C$3:$C$701,1,FALSE),"")</f>
        <v>0</v>
      </c>
      <c r="K403" s="15" t="str">
        <f t="shared" si="13"/>
        <v>INPUT TAKEN</v>
      </c>
    </row>
    <row r="404" spans="1:11">
      <c r="A404" s="19">
        <v>402</v>
      </c>
      <c r="B404" s="8" t="e">
        <f t="array" ref="B404">+INDEX(ONLINE!$B$5:$B$5303,SMALL(IF($B$2=ONLINE!$U$5:$U$5303,ROW(ONLINE!$U$5:$U$5303)-ROW(ONLINE!$U$5)+1),A404))</f>
        <v>#NUM!</v>
      </c>
      <c r="C404" s="8">
        <f t="shared" si="12"/>
        <v>0</v>
      </c>
      <c r="D404" s="8" t="str">
        <f>+IFERROR(VLOOKUP(C404,ONLINE!$B$5:$C$5103,2,FALSE),"")</f>
        <v/>
      </c>
      <c r="E404" s="9">
        <f>+SUMIF(ONLINE!$B:$B,'0 DUP ONLINE'!C404,ONLINE!$K:$K)</f>
        <v>0</v>
      </c>
      <c r="F404" s="9">
        <f>+SUMIF(ONLINE!$B:$B,'0 DUP ONLINE'!C404,ONLINE!$N:$N)</f>
        <v>0</v>
      </c>
      <c r="G404" s="9">
        <f>+SUMIF(ONLINE!$B:$B,'0 DUP ONLINE'!C404,ONLINE!$M:$M)</f>
        <v>0</v>
      </c>
      <c r="H404" s="9">
        <f>+SUMIF(ONLINE!$B:$B,'0 DUP ONLINE'!C404,ONLINE!$L:$L)</f>
        <v>0</v>
      </c>
      <c r="J404" s="15">
        <f>+IFERROR(VLOOKUP(C404,'0 DUP WORK'!$C$3:$C$701,1,FALSE),"")</f>
        <v>0</v>
      </c>
      <c r="K404" s="15" t="str">
        <f t="shared" si="13"/>
        <v>INPUT TAKEN</v>
      </c>
    </row>
    <row r="405" spans="1:11">
      <c r="A405" s="19">
        <v>403</v>
      </c>
      <c r="B405" s="8" t="e">
        <f t="array" ref="B405">+INDEX(ONLINE!$B$5:$B$5303,SMALL(IF($B$2=ONLINE!$U$5:$U$5303,ROW(ONLINE!$U$5:$U$5303)-ROW(ONLINE!$U$5)+1),A405))</f>
        <v>#NUM!</v>
      </c>
      <c r="C405" s="8">
        <f t="shared" si="12"/>
        <v>0</v>
      </c>
      <c r="D405" s="8" t="str">
        <f>+IFERROR(VLOOKUP(C405,ONLINE!$B$5:$C$5103,2,FALSE),"")</f>
        <v/>
      </c>
      <c r="E405" s="9">
        <f>+SUMIF(ONLINE!$B:$B,'0 DUP ONLINE'!C405,ONLINE!$K:$K)</f>
        <v>0</v>
      </c>
      <c r="F405" s="9">
        <f>+SUMIF(ONLINE!$B:$B,'0 DUP ONLINE'!C405,ONLINE!$N:$N)</f>
        <v>0</v>
      </c>
      <c r="G405" s="9">
        <f>+SUMIF(ONLINE!$B:$B,'0 DUP ONLINE'!C405,ONLINE!$M:$M)</f>
        <v>0</v>
      </c>
      <c r="H405" s="9">
        <f>+SUMIF(ONLINE!$B:$B,'0 DUP ONLINE'!C405,ONLINE!$L:$L)</f>
        <v>0</v>
      </c>
      <c r="J405" s="15">
        <f>+IFERROR(VLOOKUP(C405,'0 DUP WORK'!$C$3:$C$701,1,FALSE),"")</f>
        <v>0</v>
      </c>
      <c r="K405" s="15" t="str">
        <f t="shared" si="13"/>
        <v>INPUT TAKEN</v>
      </c>
    </row>
    <row r="406" spans="1:11">
      <c r="A406" s="19">
        <v>404</v>
      </c>
      <c r="B406" s="8" t="e">
        <f t="array" ref="B406">+INDEX(ONLINE!$B$5:$B$5303,SMALL(IF($B$2=ONLINE!$U$5:$U$5303,ROW(ONLINE!$U$5:$U$5303)-ROW(ONLINE!$U$5)+1),A406))</f>
        <v>#NUM!</v>
      </c>
      <c r="C406" s="8">
        <f t="shared" si="12"/>
        <v>0</v>
      </c>
      <c r="D406" s="8" t="str">
        <f>+IFERROR(VLOOKUP(C406,ONLINE!$B$5:$C$5103,2,FALSE),"")</f>
        <v/>
      </c>
      <c r="E406" s="9">
        <f>+SUMIF(ONLINE!$B:$B,'0 DUP ONLINE'!C406,ONLINE!$K:$K)</f>
        <v>0</v>
      </c>
      <c r="F406" s="9">
        <f>+SUMIF(ONLINE!$B:$B,'0 DUP ONLINE'!C406,ONLINE!$N:$N)</f>
        <v>0</v>
      </c>
      <c r="G406" s="9">
        <f>+SUMIF(ONLINE!$B:$B,'0 DUP ONLINE'!C406,ONLINE!$M:$M)</f>
        <v>0</v>
      </c>
      <c r="H406" s="9">
        <f>+SUMIF(ONLINE!$B:$B,'0 DUP ONLINE'!C406,ONLINE!$L:$L)</f>
        <v>0</v>
      </c>
      <c r="J406" s="15">
        <f>+IFERROR(VLOOKUP(C406,'0 DUP WORK'!$C$3:$C$701,1,FALSE),"")</f>
        <v>0</v>
      </c>
      <c r="K406" s="15" t="str">
        <f t="shared" si="13"/>
        <v>INPUT TAKEN</v>
      </c>
    </row>
    <row r="407" spans="1:11">
      <c r="A407" s="19">
        <v>405</v>
      </c>
      <c r="B407" s="8" t="e">
        <f t="array" ref="B407">+INDEX(ONLINE!$B$5:$B$5303,SMALL(IF($B$2=ONLINE!$U$5:$U$5303,ROW(ONLINE!$U$5:$U$5303)-ROW(ONLINE!$U$5)+1),A407))</f>
        <v>#NUM!</v>
      </c>
      <c r="C407" s="8">
        <f t="shared" si="12"/>
        <v>0</v>
      </c>
      <c r="D407" s="8" t="str">
        <f>+IFERROR(VLOOKUP(C407,ONLINE!$B$5:$C$5103,2,FALSE),"")</f>
        <v/>
      </c>
      <c r="E407" s="9">
        <f>+SUMIF(ONLINE!$B:$B,'0 DUP ONLINE'!C407,ONLINE!$K:$K)</f>
        <v>0</v>
      </c>
      <c r="F407" s="9">
        <f>+SUMIF(ONLINE!$B:$B,'0 DUP ONLINE'!C407,ONLINE!$N:$N)</f>
        <v>0</v>
      </c>
      <c r="G407" s="9">
        <f>+SUMIF(ONLINE!$B:$B,'0 DUP ONLINE'!C407,ONLINE!$M:$M)</f>
        <v>0</v>
      </c>
      <c r="H407" s="9">
        <f>+SUMIF(ONLINE!$B:$B,'0 DUP ONLINE'!C407,ONLINE!$L:$L)</f>
        <v>0</v>
      </c>
      <c r="J407" s="15">
        <f>+IFERROR(VLOOKUP(C407,'0 DUP WORK'!$C$3:$C$701,1,FALSE),"")</f>
        <v>0</v>
      </c>
      <c r="K407" s="15" t="str">
        <f t="shared" si="13"/>
        <v>INPUT TAKEN</v>
      </c>
    </row>
    <row r="408" spans="1:11">
      <c r="A408" s="19">
        <v>406</v>
      </c>
      <c r="B408" s="8" t="e">
        <f t="array" ref="B408">+INDEX(ONLINE!$B$5:$B$5303,SMALL(IF($B$2=ONLINE!$U$5:$U$5303,ROW(ONLINE!$U$5:$U$5303)-ROW(ONLINE!$U$5)+1),A408))</f>
        <v>#NUM!</v>
      </c>
      <c r="C408" s="8">
        <f t="shared" si="12"/>
        <v>0</v>
      </c>
      <c r="D408" s="8" t="str">
        <f>+IFERROR(VLOOKUP(C408,ONLINE!$B$5:$C$5103,2,FALSE),"")</f>
        <v/>
      </c>
      <c r="E408" s="9">
        <f>+SUMIF(ONLINE!$B:$B,'0 DUP ONLINE'!C408,ONLINE!$K:$K)</f>
        <v>0</v>
      </c>
      <c r="F408" s="9">
        <f>+SUMIF(ONLINE!$B:$B,'0 DUP ONLINE'!C408,ONLINE!$N:$N)</f>
        <v>0</v>
      </c>
      <c r="G408" s="9">
        <f>+SUMIF(ONLINE!$B:$B,'0 DUP ONLINE'!C408,ONLINE!$M:$M)</f>
        <v>0</v>
      </c>
      <c r="H408" s="9">
        <f>+SUMIF(ONLINE!$B:$B,'0 DUP ONLINE'!C408,ONLINE!$L:$L)</f>
        <v>0</v>
      </c>
      <c r="J408" s="15">
        <f>+IFERROR(VLOOKUP(C408,'0 DUP WORK'!$C$3:$C$701,1,FALSE),"")</f>
        <v>0</v>
      </c>
      <c r="K408" s="15" t="str">
        <f t="shared" si="13"/>
        <v>INPUT TAKEN</v>
      </c>
    </row>
    <row r="409" spans="1:11">
      <c r="A409" s="19">
        <v>407</v>
      </c>
      <c r="B409" s="8" t="e">
        <f t="array" ref="B409">+INDEX(ONLINE!$B$5:$B$5303,SMALL(IF($B$2=ONLINE!$U$5:$U$5303,ROW(ONLINE!$U$5:$U$5303)-ROW(ONLINE!$U$5)+1),A409))</f>
        <v>#NUM!</v>
      </c>
      <c r="C409" s="8">
        <f t="shared" si="12"/>
        <v>0</v>
      </c>
      <c r="D409" s="8" t="str">
        <f>+IFERROR(VLOOKUP(C409,ONLINE!$B$5:$C$5103,2,FALSE),"")</f>
        <v/>
      </c>
      <c r="E409" s="9">
        <f>+SUMIF(ONLINE!$B:$B,'0 DUP ONLINE'!C409,ONLINE!$K:$K)</f>
        <v>0</v>
      </c>
      <c r="F409" s="9">
        <f>+SUMIF(ONLINE!$B:$B,'0 DUP ONLINE'!C409,ONLINE!$N:$N)</f>
        <v>0</v>
      </c>
      <c r="G409" s="9">
        <f>+SUMIF(ONLINE!$B:$B,'0 DUP ONLINE'!C409,ONLINE!$M:$M)</f>
        <v>0</v>
      </c>
      <c r="H409" s="9">
        <f>+SUMIF(ONLINE!$B:$B,'0 DUP ONLINE'!C409,ONLINE!$L:$L)</f>
        <v>0</v>
      </c>
      <c r="J409" s="15">
        <f>+IFERROR(VLOOKUP(C409,'0 DUP WORK'!$C$3:$C$701,1,FALSE),"")</f>
        <v>0</v>
      </c>
      <c r="K409" s="15" t="str">
        <f t="shared" si="13"/>
        <v>INPUT TAKEN</v>
      </c>
    </row>
    <row r="410" spans="1:11">
      <c r="A410" s="19">
        <v>408</v>
      </c>
      <c r="B410" s="8" t="e">
        <f t="array" ref="B410">+INDEX(ONLINE!$B$5:$B$5303,SMALL(IF($B$2=ONLINE!$U$5:$U$5303,ROW(ONLINE!$U$5:$U$5303)-ROW(ONLINE!$U$5)+1),A410))</f>
        <v>#NUM!</v>
      </c>
      <c r="C410" s="8">
        <f t="shared" si="12"/>
        <v>0</v>
      </c>
      <c r="D410" s="8" t="str">
        <f>+IFERROR(VLOOKUP(C410,ONLINE!$B$5:$C$5103,2,FALSE),"")</f>
        <v/>
      </c>
      <c r="E410" s="9">
        <f>+SUMIF(ONLINE!$B:$B,'0 DUP ONLINE'!C410,ONLINE!$K:$K)</f>
        <v>0</v>
      </c>
      <c r="F410" s="9">
        <f>+SUMIF(ONLINE!$B:$B,'0 DUP ONLINE'!C410,ONLINE!$N:$N)</f>
        <v>0</v>
      </c>
      <c r="G410" s="9">
        <f>+SUMIF(ONLINE!$B:$B,'0 DUP ONLINE'!C410,ONLINE!$M:$M)</f>
        <v>0</v>
      </c>
      <c r="H410" s="9">
        <f>+SUMIF(ONLINE!$B:$B,'0 DUP ONLINE'!C410,ONLINE!$L:$L)</f>
        <v>0</v>
      </c>
      <c r="J410" s="15">
        <f>+IFERROR(VLOOKUP(C410,'0 DUP WORK'!$C$3:$C$701,1,FALSE),"")</f>
        <v>0</v>
      </c>
      <c r="K410" s="15" t="str">
        <f t="shared" si="13"/>
        <v>INPUT TAKEN</v>
      </c>
    </row>
    <row r="411" spans="1:11">
      <c r="A411" s="19">
        <v>409</v>
      </c>
      <c r="B411" s="8" t="e">
        <f t="array" ref="B411">+INDEX(ONLINE!$B$5:$B$5303,SMALL(IF($B$2=ONLINE!$U$5:$U$5303,ROW(ONLINE!$U$5:$U$5303)-ROW(ONLINE!$U$5)+1),A411))</f>
        <v>#NUM!</v>
      </c>
      <c r="C411" s="8">
        <f t="shared" si="12"/>
        <v>0</v>
      </c>
      <c r="D411" s="8" t="str">
        <f>+IFERROR(VLOOKUP(C411,ONLINE!$B$5:$C$5103,2,FALSE),"")</f>
        <v/>
      </c>
      <c r="E411" s="9">
        <f>+SUMIF(ONLINE!$B:$B,'0 DUP ONLINE'!C411,ONLINE!$K:$K)</f>
        <v>0</v>
      </c>
      <c r="F411" s="9">
        <f>+SUMIF(ONLINE!$B:$B,'0 DUP ONLINE'!C411,ONLINE!$N:$N)</f>
        <v>0</v>
      </c>
      <c r="G411" s="9">
        <f>+SUMIF(ONLINE!$B:$B,'0 DUP ONLINE'!C411,ONLINE!$M:$M)</f>
        <v>0</v>
      </c>
      <c r="H411" s="9">
        <f>+SUMIF(ONLINE!$B:$B,'0 DUP ONLINE'!C411,ONLINE!$L:$L)</f>
        <v>0</v>
      </c>
      <c r="J411" s="15">
        <f>+IFERROR(VLOOKUP(C411,'0 DUP WORK'!$C$3:$C$701,1,FALSE),"")</f>
        <v>0</v>
      </c>
      <c r="K411" s="15" t="str">
        <f t="shared" si="13"/>
        <v>INPUT TAKEN</v>
      </c>
    </row>
    <row r="412" spans="1:11">
      <c r="A412" s="19">
        <v>410</v>
      </c>
      <c r="B412" s="8" t="e">
        <f t="array" ref="B412">+INDEX(ONLINE!$B$5:$B$5303,SMALL(IF($B$2=ONLINE!$U$5:$U$5303,ROW(ONLINE!$U$5:$U$5303)-ROW(ONLINE!$U$5)+1),A412))</f>
        <v>#NUM!</v>
      </c>
      <c r="C412" s="8">
        <f t="shared" si="12"/>
        <v>0</v>
      </c>
      <c r="D412" s="8" t="str">
        <f>+IFERROR(VLOOKUP(C412,ONLINE!$B$5:$C$5103,2,FALSE),"")</f>
        <v/>
      </c>
      <c r="E412" s="9">
        <f>+SUMIF(ONLINE!$B:$B,'0 DUP ONLINE'!C412,ONLINE!$K:$K)</f>
        <v>0</v>
      </c>
      <c r="F412" s="9">
        <f>+SUMIF(ONLINE!$B:$B,'0 DUP ONLINE'!C412,ONLINE!$N:$N)</f>
        <v>0</v>
      </c>
      <c r="G412" s="9">
        <f>+SUMIF(ONLINE!$B:$B,'0 DUP ONLINE'!C412,ONLINE!$M:$M)</f>
        <v>0</v>
      </c>
      <c r="H412" s="9">
        <f>+SUMIF(ONLINE!$B:$B,'0 DUP ONLINE'!C412,ONLINE!$L:$L)</f>
        <v>0</v>
      </c>
      <c r="J412" s="15">
        <f>+IFERROR(VLOOKUP(C412,'0 DUP WORK'!$C$3:$C$701,1,FALSE),"")</f>
        <v>0</v>
      </c>
      <c r="K412" s="15" t="str">
        <f t="shared" si="13"/>
        <v>INPUT TAKEN</v>
      </c>
    </row>
    <row r="413" spans="1:11">
      <c r="A413" s="19">
        <v>411</v>
      </c>
      <c r="B413" s="8" t="e">
        <f t="array" ref="B413">+INDEX(ONLINE!$B$5:$B$5303,SMALL(IF($B$2=ONLINE!$U$5:$U$5303,ROW(ONLINE!$U$5:$U$5303)-ROW(ONLINE!$U$5)+1),A413))</f>
        <v>#NUM!</v>
      </c>
      <c r="C413" s="8">
        <f t="shared" si="12"/>
        <v>0</v>
      </c>
      <c r="D413" s="8" t="str">
        <f>+IFERROR(VLOOKUP(C413,ONLINE!$B$5:$C$5103,2,FALSE),"")</f>
        <v/>
      </c>
      <c r="E413" s="9">
        <f>+SUMIF(ONLINE!$B:$B,'0 DUP ONLINE'!C413,ONLINE!$K:$K)</f>
        <v>0</v>
      </c>
      <c r="F413" s="9">
        <f>+SUMIF(ONLINE!$B:$B,'0 DUP ONLINE'!C413,ONLINE!$N:$N)</f>
        <v>0</v>
      </c>
      <c r="G413" s="9">
        <f>+SUMIF(ONLINE!$B:$B,'0 DUP ONLINE'!C413,ONLINE!$M:$M)</f>
        <v>0</v>
      </c>
      <c r="H413" s="9">
        <f>+SUMIF(ONLINE!$B:$B,'0 DUP ONLINE'!C413,ONLINE!$L:$L)</f>
        <v>0</v>
      </c>
      <c r="J413" s="15">
        <f>+IFERROR(VLOOKUP(C413,'0 DUP WORK'!$C$3:$C$701,1,FALSE),"")</f>
        <v>0</v>
      </c>
      <c r="K413" s="15" t="str">
        <f t="shared" si="13"/>
        <v>INPUT TAKEN</v>
      </c>
    </row>
    <row r="414" spans="1:11">
      <c r="A414" s="19">
        <v>412</v>
      </c>
      <c r="B414" s="8" t="e">
        <f t="array" ref="B414">+INDEX(ONLINE!$B$5:$B$5303,SMALL(IF($B$2=ONLINE!$U$5:$U$5303,ROW(ONLINE!$U$5:$U$5303)-ROW(ONLINE!$U$5)+1),A414))</f>
        <v>#NUM!</v>
      </c>
      <c r="C414" s="8">
        <f t="shared" si="12"/>
        <v>0</v>
      </c>
      <c r="D414" s="8" t="str">
        <f>+IFERROR(VLOOKUP(C414,ONLINE!$B$5:$C$5103,2,FALSE),"")</f>
        <v/>
      </c>
      <c r="E414" s="9">
        <f>+SUMIF(ONLINE!$B:$B,'0 DUP ONLINE'!C414,ONLINE!$K:$K)</f>
        <v>0</v>
      </c>
      <c r="F414" s="9">
        <f>+SUMIF(ONLINE!$B:$B,'0 DUP ONLINE'!C414,ONLINE!$N:$N)</f>
        <v>0</v>
      </c>
      <c r="G414" s="9">
        <f>+SUMIF(ONLINE!$B:$B,'0 DUP ONLINE'!C414,ONLINE!$M:$M)</f>
        <v>0</v>
      </c>
      <c r="H414" s="9">
        <f>+SUMIF(ONLINE!$B:$B,'0 DUP ONLINE'!C414,ONLINE!$L:$L)</f>
        <v>0</v>
      </c>
      <c r="J414" s="15">
        <f>+IFERROR(VLOOKUP(C414,'0 DUP WORK'!$C$3:$C$701,1,FALSE),"")</f>
        <v>0</v>
      </c>
      <c r="K414" s="15" t="str">
        <f t="shared" si="13"/>
        <v>INPUT TAKEN</v>
      </c>
    </row>
    <row r="415" spans="1:11">
      <c r="A415" s="19">
        <v>413</v>
      </c>
      <c r="B415" s="8" t="e">
        <f t="array" ref="B415">+INDEX(ONLINE!$B$5:$B$5303,SMALL(IF($B$2=ONLINE!$U$5:$U$5303,ROW(ONLINE!$U$5:$U$5303)-ROW(ONLINE!$U$5)+1),A415))</f>
        <v>#NUM!</v>
      </c>
      <c r="C415" s="8">
        <f t="shared" si="12"/>
        <v>0</v>
      </c>
      <c r="D415" s="8" t="str">
        <f>+IFERROR(VLOOKUP(C415,ONLINE!$B$5:$C$5103,2,FALSE),"")</f>
        <v/>
      </c>
      <c r="E415" s="9">
        <f>+SUMIF(ONLINE!$B:$B,'0 DUP ONLINE'!C415,ONLINE!$K:$K)</f>
        <v>0</v>
      </c>
      <c r="F415" s="9">
        <f>+SUMIF(ONLINE!$B:$B,'0 DUP ONLINE'!C415,ONLINE!$N:$N)</f>
        <v>0</v>
      </c>
      <c r="G415" s="9">
        <f>+SUMIF(ONLINE!$B:$B,'0 DUP ONLINE'!C415,ONLINE!$M:$M)</f>
        <v>0</v>
      </c>
      <c r="H415" s="9">
        <f>+SUMIF(ONLINE!$B:$B,'0 DUP ONLINE'!C415,ONLINE!$L:$L)</f>
        <v>0</v>
      </c>
      <c r="J415" s="15">
        <f>+IFERROR(VLOOKUP(C415,'0 DUP WORK'!$C$3:$C$701,1,FALSE),"")</f>
        <v>0</v>
      </c>
      <c r="K415" s="15" t="str">
        <f t="shared" si="13"/>
        <v>INPUT TAKEN</v>
      </c>
    </row>
    <row r="416" spans="1:11">
      <c r="A416" s="19">
        <v>414</v>
      </c>
      <c r="B416" s="8" t="e">
        <f t="array" ref="B416">+INDEX(ONLINE!$B$5:$B$5303,SMALL(IF($B$2=ONLINE!$U$5:$U$5303,ROW(ONLINE!$U$5:$U$5303)-ROW(ONLINE!$U$5)+1),A416))</f>
        <v>#NUM!</v>
      </c>
      <c r="C416" s="8">
        <f t="shared" si="12"/>
        <v>0</v>
      </c>
      <c r="D416" s="8" t="str">
        <f>+IFERROR(VLOOKUP(C416,ONLINE!$B$5:$C$5103,2,FALSE),"")</f>
        <v/>
      </c>
      <c r="E416" s="9">
        <f>+SUMIF(ONLINE!$B:$B,'0 DUP ONLINE'!C416,ONLINE!$K:$K)</f>
        <v>0</v>
      </c>
      <c r="F416" s="9">
        <f>+SUMIF(ONLINE!$B:$B,'0 DUP ONLINE'!C416,ONLINE!$N:$N)</f>
        <v>0</v>
      </c>
      <c r="G416" s="9">
        <f>+SUMIF(ONLINE!$B:$B,'0 DUP ONLINE'!C416,ONLINE!$M:$M)</f>
        <v>0</v>
      </c>
      <c r="H416" s="9">
        <f>+SUMIF(ONLINE!$B:$B,'0 DUP ONLINE'!C416,ONLINE!$L:$L)</f>
        <v>0</v>
      </c>
      <c r="J416" s="15">
        <f>+IFERROR(VLOOKUP(C416,'0 DUP WORK'!$C$3:$C$701,1,FALSE),"")</f>
        <v>0</v>
      </c>
      <c r="K416" s="15" t="str">
        <f t="shared" si="13"/>
        <v>INPUT TAKEN</v>
      </c>
    </row>
    <row r="417" spans="1:11">
      <c r="A417" s="19">
        <v>415</v>
      </c>
      <c r="B417" s="8" t="e">
        <f t="array" ref="B417">+INDEX(ONLINE!$B$5:$B$5303,SMALL(IF($B$2=ONLINE!$U$5:$U$5303,ROW(ONLINE!$U$5:$U$5303)-ROW(ONLINE!$U$5)+1),A417))</f>
        <v>#NUM!</v>
      </c>
      <c r="C417" s="8">
        <f t="shared" si="12"/>
        <v>0</v>
      </c>
      <c r="D417" s="8" t="str">
        <f>+IFERROR(VLOOKUP(C417,ONLINE!$B$5:$C$5103,2,FALSE),"")</f>
        <v/>
      </c>
      <c r="E417" s="9">
        <f>+SUMIF(ONLINE!$B:$B,'0 DUP ONLINE'!C417,ONLINE!$K:$K)</f>
        <v>0</v>
      </c>
      <c r="F417" s="9">
        <f>+SUMIF(ONLINE!$B:$B,'0 DUP ONLINE'!C417,ONLINE!$N:$N)</f>
        <v>0</v>
      </c>
      <c r="G417" s="9">
        <f>+SUMIF(ONLINE!$B:$B,'0 DUP ONLINE'!C417,ONLINE!$M:$M)</f>
        <v>0</v>
      </c>
      <c r="H417" s="9">
        <f>+SUMIF(ONLINE!$B:$B,'0 DUP ONLINE'!C417,ONLINE!$L:$L)</f>
        <v>0</v>
      </c>
      <c r="J417" s="15">
        <f>+IFERROR(VLOOKUP(C417,'0 DUP WORK'!$C$3:$C$701,1,FALSE),"")</f>
        <v>0</v>
      </c>
      <c r="K417" s="15" t="str">
        <f t="shared" si="13"/>
        <v>INPUT TAKEN</v>
      </c>
    </row>
    <row r="418" spans="1:11">
      <c r="A418" s="19">
        <v>416</v>
      </c>
      <c r="B418" s="8" t="e">
        <f t="array" ref="B418">+INDEX(ONLINE!$B$5:$B$5303,SMALL(IF($B$2=ONLINE!$U$5:$U$5303,ROW(ONLINE!$U$5:$U$5303)-ROW(ONLINE!$U$5)+1),A418))</f>
        <v>#NUM!</v>
      </c>
      <c r="C418" s="8">
        <f t="shared" si="12"/>
        <v>0</v>
      </c>
      <c r="D418" s="8" t="str">
        <f>+IFERROR(VLOOKUP(C418,ONLINE!$B$5:$C$5103,2,FALSE),"")</f>
        <v/>
      </c>
      <c r="E418" s="9">
        <f>+SUMIF(ONLINE!$B:$B,'0 DUP ONLINE'!C418,ONLINE!$K:$K)</f>
        <v>0</v>
      </c>
      <c r="F418" s="9">
        <f>+SUMIF(ONLINE!$B:$B,'0 DUP ONLINE'!C418,ONLINE!$N:$N)</f>
        <v>0</v>
      </c>
      <c r="G418" s="9">
        <f>+SUMIF(ONLINE!$B:$B,'0 DUP ONLINE'!C418,ONLINE!$M:$M)</f>
        <v>0</v>
      </c>
      <c r="H418" s="9">
        <f>+SUMIF(ONLINE!$B:$B,'0 DUP ONLINE'!C418,ONLINE!$L:$L)</f>
        <v>0</v>
      </c>
      <c r="J418" s="15">
        <f>+IFERROR(VLOOKUP(C418,'0 DUP WORK'!$C$3:$C$701,1,FALSE),"")</f>
        <v>0</v>
      </c>
      <c r="K418" s="15" t="str">
        <f t="shared" si="13"/>
        <v>INPUT TAKEN</v>
      </c>
    </row>
    <row r="419" spans="1:11">
      <c r="A419" s="19">
        <v>417</v>
      </c>
      <c r="B419" s="8" t="e">
        <f t="array" ref="B419">+INDEX(ONLINE!$B$5:$B$5303,SMALL(IF($B$2=ONLINE!$U$5:$U$5303,ROW(ONLINE!$U$5:$U$5303)-ROW(ONLINE!$U$5)+1),A419))</f>
        <v>#NUM!</v>
      </c>
      <c r="C419" s="8">
        <f t="shared" si="12"/>
        <v>0</v>
      </c>
      <c r="D419" s="8" t="str">
        <f>+IFERROR(VLOOKUP(C419,ONLINE!$B$5:$C$5103,2,FALSE),"")</f>
        <v/>
      </c>
      <c r="E419" s="9">
        <f>+SUMIF(ONLINE!$B:$B,'0 DUP ONLINE'!C419,ONLINE!$K:$K)</f>
        <v>0</v>
      </c>
      <c r="F419" s="9">
        <f>+SUMIF(ONLINE!$B:$B,'0 DUP ONLINE'!C419,ONLINE!$N:$N)</f>
        <v>0</v>
      </c>
      <c r="G419" s="9">
        <f>+SUMIF(ONLINE!$B:$B,'0 DUP ONLINE'!C419,ONLINE!$M:$M)</f>
        <v>0</v>
      </c>
      <c r="H419" s="9">
        <f>+SUMIF(ONLINE!$B:$B,'0 DUP ONLINE'!C419,ONLINE!$L:$L)</f>
        <v>0</v>
      </c>
      <c r="J419" s="15">
        <f>+IFERROR(VLOOKUP(C419,'0 DUP WORK'!$C$3:$C$701,1,FALSE),"")</f>
        <v>0</v>
      </c>
      <c r="K419" s="15" t="str">
        <f t="shared" si="13"/>
        <v>INPUT TAKEN</v>
      </c>
    </row>
    <row r="420" spans="1:11">
      <c r="A420" s="19">
        <v>418</v>
      </c>
      <c r="B420" s="8" t="e">
        <f t="array" ref="B420">+INDEX(ONLINE!$B$5:$B$5303,SMALL(IF($B$2=ONLINE!$U$5:$U$5303,ROW(ONLINE!$U$5:$U$5303)-ROW(ONLINE!$U$5)+1),A420))</f>
        <v>#NUM!</v>
      </c>
      <c r="C420" s="8">
        <f t="shared" si="12"/>
        <v>0</v>
      </c>
      <c r="D420" s="8" t="str">
        <f>+IFERROR(VLOOKUP(C420,ONLINE!$B$5:$C$5103,2,FALSE),"")</f>
        <v/>
      </c>
      <c r="E420" s="9">
        <f>+SUMIF(ONLINE!$B:$B,'0 DUP ONLINE'!C420,ONLINE!$K:$K)</f>
        <v>0</v>
      </c>
      <c r="F420" s="9">
        <f>+SUMIF(ONLINE!$B:$B,'0 DUP ONLINE'!C420,ONLINE!$N:$N)</f>
        <v>0</v>
      </c>
      <c r="G420" s="9">
        <f>+SUMIF(ONLINE!$B:$B,'0 DUP ONLINE'!C420,ONLINE!$M:$M)</f>
        <v>0</v>
      </c>
      <c r="H420" s="9">
        <f>+SUMIF(ONLINE!$B:$B,'0 DUP ONLINE'!C420,ONLINE!$L:$L)</f>
        <v>0</v>
      </c>
      <c r="J420" s="15">
        <f>+IFERROR(VLOOKUP(C420,'0 DUP WORK'!$C$3:$C$701,1,FALSE),"")</f>
        <v>0</v>
      </c>
      <c r="K420" s="15" t="str">
        <f t="shared" si="13"/>
        <v>INPUT TAKEN</v>
      </c>
    </row>
    <row r="421" spans="1:11">
      <c r="A421" s="19">
        <v>419</v>
      </c>
      <c r="B421" s="8" t="e">
        <f t="array" ref="B421">+INDEX(ONLINE!$B$5:$B$5303,SMALL(IF($B$2=ONLINE!$U$5:$U$5303,ROW(ONLINE!$U$5:$U$5303)-ROW(ONLINE!$U$5)+1),A421))</f>
        <v>#NUM!</v>
      </c>
      <c r="C421" s="8">
        <f t="shared" si="12"/>
        <v>0</v>
      </c>
      <c r="D421" s="8" t="str">
        <f>+IFERROR(VLOOKUP(C421,ONLINE!$B$5:$C$5103,2,FALSE),"")</f>
        <v/>
      </c>
      <c r="E421" s="9">
        <f>+SUMIF(ONLINE!$B:$B,'0 DUP ONLINE'!C421,ONLINE!$K:$K)</f>
        <v>0</v>
      </c>
      <c r="F421" s="9">
        <f>+SUMIF(ONLINE!$B:$B,'0 DUP ONLINE'!C421,ONLINE!$N:$N)</f>
        <v>0</v>
      </c>
      <c r="G421" s="9">
        <f>+SUMIF(ONLINE!$B:$B,'0 DUP ONLINE'!C421,ONLINE!$M:$M)</f>
        <v>0</v>
      </c>
      <c r="H421" s="9">
        <f>+SUMIF(ONLINE!$B:$B,'0 DUP ONLINE'!C421,ONLINE!$L:$L)</f>
        <v>0</v>
      </c>
      <c r="J421" s="15">
        <f>+IFERROR(VLOOKUP(C421,'0 DUP WORK'!$C$3:$C$701,1,FALSE),"")</f>
        <v>0</v>
      </c>
      <c r="K421" s="15" t="str">
        <f t="shared" si="13"/>
        <v>INPUT TAKEN</v>
      </c>
    </row>
    <row r="422" spans="1:11">
      <c r="A422" s="19">
        <v>420</v>
      </c>
      <c r="B422" s="8" t="e">
        <f t="array" ref="B422">+INDEX(ONLINE!$B$5:$B$5303,SMALL(IF($B$2=ONLINE!$U$5:$U$5303,ROW(ONLINE!$U$5:$U$5303)-ROW(ONLINE!$U$5)+1),A422))</f>
        <v>#NUM!</v>
      </c>
      <c r="C422" s="8">
        <f t="shared" si="12"/>
        <v>0</v>
      </c>
      <c r="D422" s="8" t="str">
        <f>+IFERROR(VLOOKUP(C422,ONLINE!$B$5:$C$5103,2,FALSE),"")</f>
        <v/>
      </c>
      <c r="E422" s="9">
        <f>+SUMIF(ONLINE!$B:$B,'0 DUP ONLINE'!C422,ONLINE!$K:$K)</f>
        <v>0</v>
      </c>
      <c r="F422" s="9">
        <f>+SUMIF(ONLINE!$B:$B,'0 DUP ONLINE'!C422,ONLINE!$N:$N)</f>
        <v>0</v>
      </c>
      <c r="G422" s="9">
        <f>+SUMIF(ONLINE!$B:$B,'0 DUP ONLINE'!C422,ONLINE!$M:$M)</f>
        <v>0</v>
      </c>
      <c r="H422" s="9">
        <f>+SUMIF(ONLINE!$B:$B,'0 DUP ONLINE'!C422,ONLINE!$L:$L)</f>
        <v>0</v>
      </c>
      <c r="J422" s="15">
        <f>+IFERROR(VLOOKUP(C422,'0 DUP WORK'!$C$3:$C$701,1,FALSE),"")</f>
        <v>0</v>
      </c>
      <c r="K422" s="15" t="str">
        <f t="shared" si="13"/>
        <v>INPUT TAKEN</v>
      </c>
    </row>
    <row r="423" spans="1:11">
      <c r="A423" s="19">
        <v>421</v>
      </c>
      <c r="B423" s="8" t="e">
        <f t="array" ref="B423">+INDEX(ONLINE!$B$5:$B$5303,SMALL(IF($B$2=ONLINE!$U$5:$U$5303,ROW(ONLINE!$U$5:$U$5303)-ROW(ONLINE!$U$5)+1),A423))</f>
        <v>#NUM!</v>
      </c>
      <c r="C423" s="8">
        <f t="shared" si="12"/>
        <v>0</v>
      </c>
      <c r="D423" s="8" t="str">
        <f>+IFERROR(VLOOKUP(C423,ONLINE!$B$5:$C$5103,2,FALSE),"")</f>
        <v/>
      </c>
      <c r="E423" s="9">
        <f>+SUMIF(ONLINE!$B:$B,'0 DUP ONLINE'!C423,ONLINE!$K:$K)</f>
        <v>0</v>
      </c>
      <c r="F423" s="9">
        <f>+SUMIF(ONLINE!$B:$B,'0 DUP ONLINE'!C423,ONLINE!$N:$N)</f>
        <v>0</v>
      </c>
      <c r="G423" s="9">
        <f>+SUMIF(ONLINE!$B:$B,'0 DUP ONLINE'!C423,ONLINE!$M:$M)</f>
        <v>0</v>
      </c>
      <c r="H423" s="9">
        <f>+SUMIF(ONLINE!$B:$B,'0 DUP ONLINE'!C423,ONLINE!$L:$L)</f>
        <v>0</v>
      </c>
      <c r="J423" s="15">
        <f>+IFERROR(VLOOKUP(C423,'0 DUP WORK'!$C$3:$C$701,1,FALSE),"")</f>
        <v>0</v>
      </c>
      <c r="K423" s="15" t="str">
        <f t="shared" si="13"/>
        <v>INPUT TAKEN</v>
      </c>
    </row>
    <row r="424" spans="1:11">
      <c r="A424" s="19">
        <v>422</v>
      </c>
      <c r="B424" s="8" t="e">
        <f t="array" ref="B424">+INDEX(ONLINE!$B$5:$B$5303,SMALL(IF($B$2=ONLINE!$U$5:$U$5303,ROW(ONLINE!$U$5:$U$5303)-ROW(ONLINE!$U$5)+1),A424))</f>
        <v>#NUM!</v>
      </c>
      <c r="C424" s="8">
        <f t="shared" si="12"/>
        <v>0</v>
      </c>
      <c r="D424" s="8" t="str">
        <f>+IFERROR(VLOOKUP(C424,ONLINE!$B$5:$C$5103,2,FALSE),"")</f>
        <v/>
      </c>
      <c r="E424" s="9">
        <f>+SUMIF(ONLINE!$B:$B,'0 DUP ONLINE'!C424,ONLINE!$K:$K)</f>
        <v>0</v>
      </c>
      <c r="F424" s="9">
        <f>+SUMIF(ONLINE!$B:$B,'0 DUP ONLINE'!C424,ONLINE!$N:$N)</f>
        <v>0</v>
      </c>
      <c r="G424" s="9">
        <f>+SUMIF(ONLINE!$B:$B,'0 DUP ONLINE'!C424,ONLINE!$M:$M)</f>
        <v>0</v>
      </c>
      <c r="H424" s="9">
        <f>+SUMIF(ONLINE!$B:$B,'0 DUP ONLINE'!C424,ONLINE!$L:$L)</f>
        <v>0</v>
      </c>
      <c r="J424" s="15">
        <f>+IFERROR(VLOOKUP(C424,'0 DUP WORK'!$C$3:$C$701,1,FALSE),"")</f>
        <v>0</v>
      </c>
      <c r="K424" s="15" t="str">
        <f t="shared" si="13"/>
        <v>INPUT TAKEN</v>
      </c>
    </row>
    <row r="425" spans="1:11">
      <c r="A425" s="19">
        <v>423</v>
      </c>
      <c r="B425" s="8" t="e">
        <f t="array" ref="B425">+INDEX(ONLINE!$B$5:$B$5303,SMALL(IF($B$2=ONLINE!$U$5:$U$5303,ROW(ONLINE!$U$5:$U$5303)-ROW(ONLINE!$U$5)+1),A425))</f>
        <v>#NUM!</v>
      </c>
      <c r="C425" s="8">
        <f t="shared" si="12"/>
        <v>0</v>
      </c>
      <c r="D425" s="8" t="str">
        <f>+IFERROR(VLOOKUP(C425,ONLINE!$B$5:$C$5103,2,FALSE),"")</f>
        <v/>
      </c>
      <c r="E425" s="9">
        <f>+SUMIF(ONLINE!$B:$B,'0 DUP ONLINE'!C425,ONLINE!$K:$K)</f>
        <v>0</v>
      </c>
      <c r="F425" s="9">
        <f>+SUMIF(ONLINE!$B:$B,'0 DUP ONLINE'!C425,ONLINE!$N:$N)</f>
        <v>0</v>
      </c>
      <c r="G425" s="9">
        <f>+SUMIF(ONLINE!$B:$B,'0 DUP ONLINE'!C425,ONLINE!$M:$M)</f>
        <v>0</v>
      </c>
      <c r="H425" s="9">
        <f>+SUMIF(ONLINE!$B:$B,'0 DUP ONLINE'!C425,ONLINE!$L:$L)</f>
        <v>0</v>
      </c>
      <c r="J425" s="15">
        <f>+IFERROR(VLOOKUP(C425,'0 DUP WORK'!$C$3:$C$701,1,FALSE),"")</f>
        <v>0</v>
      </c>
      <c r="K425" s="15" t="str">
        <f t="shared" si="13"/>
        <v>INPUT TAKEN</v>
      </c>
    </row>
    <row r="426" spans="1:11">
      <c r="A426" s="19">
        <v>424</v>
      </c>
      <c r="B426" s="8" t="e">
        <f t="array" ref="B426">+INDEX(ONLINE!$B$5:$B$5303,SMALL(IF($B$2=ONLINE!$U$5:$U$5303,ROW(ONLINE!$U$5:$U$5303)-ROW(ONLINE!$U$5)+1),A426))</f>
        <v>#NUM!</v>
      </c>
      <c r="C426" s="8">
        <f t="shared" si="12"/>
        <v>0</v>
      </c>
      <c r="D426" s="8" t="str">
        <f>+IFERROR(VLOOKUP(C426,ONLINE!$B$5:$C$5103,2,FALSE),"")</f>
        <v/>
      </c>
      <c r="E426" s="9">
        <f>+SUMIF(ONLINE!$B:$B,'0 DUP ONLINE'!C426,ONLINE!$K:$K)</f>
        <v>0</v>
      </c>
      <c r="F426" s="9">
        <f>+SUMIF(ONLINE!$B:$B,'0 DUP ONLINE'!C426,ONLINE!$N:$N)</f>
        <v>0</v>
      </c>
      <c r="G426" s="9">
        <f>+SUMIF(ONLINE!$B:$B,'0 DUP ONLINE'!C426,ONLINE!$M:$M)</f>
        <v>0</v>
      </c>
      <c r="H426" s="9">
        <f>+SUMIF(ONLINE!$B:$B,'0 DUP ONLINE'!C426,ONLINE!$L:$L)</f>
        <v>0</v>
      </c>
      <c r="J426" s="15">
        <f>+IFERROR(VLOOKUP(C426,'0 DUP WORK'!$C$3:$C$701,1,FALSE),"")</f>
        <v>0</v>
      </c>
      <c r="K426" s="15" t="str">
        <f t="shared" si="13"/>
        <v>INPUT TAKEN</v>
      </c>
    </row>
    <row r="427" spans="1:11">
      <c r="A427" s="19">
        <v>425</v>
      </c>
      <c r="B427" s="8" t="e">
        <f t="array" ref="B427">+INDEX(ONLINE!$B$5:$B$5303,SMALL(IF($B$2=ONLINE!$U$5:$U$5303,ROW(ONLINE!$U$5:$U$5303)-ROW(ONLINE!$U$5)+1),A427))</f>
        <v>#NUM!</v>
      </c>
      <c r="C427" s="8">
        <f t="shared" si="12"/>
        <v>0</v>
      </c>
      <c r="D427" s="8" t="str">
        <f>+IFERROR(VLOOKUP(C427,ONLINE!$B$5:$C$5103,2,FALSE),"")</f>
        <v/>
      </c>
      <c r="E427" s="9">
        <f>+SUMIF(ONLINE!$B:$B,'0 DUP ONLINE'!C427,ONLINE!$K:$K)</f>
        <v>0</v>
      </c>
      <c r="F427" s="9">
        <f>+SUMIF(ONLINE!$B:$B,'0 DUP ONLINE'!C427,ONLINE!$N:$N)</f>
        <v>0</v>
      </c>
      <c r="G427" s="9">
        <f>+SUMIF(ONLINE!$B:$B,'0 DUP ONLINE'!C427,ONLINE!$M:$M)</f>
        <v>0</v>
      </c>
      <c r="H427" s="9">
        <f>+SUMIF(ONLINE!$B:$B,'0 DUP ONLINE'!C427,ONLINE!$L:$L)</f>
        <v>0</v>
      </c>
      <c r="J427" s="15">
        <f>+IFERROR(VLOOKUP(C427,'0 DUP WORK'!$C$3:$C$701,1,FALSE),"")</f>
        <v>0</v>
      </c>
      <c r="K427" s="15" t="str">
        <f t="shared" si="13"/>
        <v>INPUT TAKEN</v>
      </c>
    </row>
    <row r="428" spans="1:11">
      <c r="A428" s="19">
        <v>426</v>
      </c>
      <c r="B428" s="8" t="e">
        <f t="array" ref="B428">+INDEX(ONLINE!$B$5:$B$5303,SMALL(IF($B$2=ONLINE!$U$5:$U$5303,ROW(ONLINE!$U$5:$U$5303)-ROW(ONLINE!$U$5)+1),A428))</f>
        <v>#NUM!</v>
      </c>
      <c r="C428" s="8">
        <f t="shared" si="12"/>
        <v>0</v>
      </c>
      <c r="D428" s="8" t="str">
        <f>+IFERROR(VLOOKUP(C428,ONLINE!$B$5:$C$5103,2,FALSE),"")</f>
        <v/>
      </c>
      <c r="E428" s="9">
        <f>+SUMIF(ONLINE!$B:$B,'0 DUP ONLINE'!C428,ONLINE!$K:$K)</f>
        <v>0</v>
      </c>
      <c r="F428" s="9">
        <f>+SUMIF(ONLINE!$B:$B,'0 DUP ONLINE'!C428,ONLINE!$N:$N)</f>
        <v>0</v>
      </c>
      <c r="G428" s="9">
        <f>+SUMIF(ONLINE!$B:$B,'0 DUP ONLINE'!C428,ONLINE!$M:$M)</f>
        <v>0</v>
      </c>
      <c r="H428" s="9">
        <f>+SUMIF(ONLINE!$B:$B,'0 DUP ONLINE'!C428,ONLINE!$L:$L)</f>
        <v>0</v>
      </c>
      <c r="J428" s="15">
        <f>+IFERROR(VLOOKUP(C428,'0 DUP WORK'!$C$3:$C$701,1,FALSE),"")</f>
        <v>0</v>
      </c>
      <c r="K428" s="15" t="str">
        <f t="shared" si="13"/>
        <v>INPUT TAKEN</v>
      </c>
    </row>
    <row r="429" spans="1:11">
      <c r="A429" s="19">
        <v>427</v>
      </c>
      <c r="B429" s="8" t="e">
        <f t="array" ref="B429">+INDEX(ONLINE!$B$5:$B$5303,SMALL(IF($B$2=ONLINE!$U$5:$U$5303,ROW(ONLINE!$U$5:$U$5303)-ROW(ONLINE!$U$5)+1),A429))</f>
        <v>#NUM!</v>
      </c>
      <c r="C429" s="8">
        <f t="shared" si="12"/>
        <v>0</v>
      </c>
      <c r="D429" s="8" t="str">
        <f>+IFERROR(VLOOKUP(C429,ONLINE!$B$5:$C$5103,2,FALSE),"")</f>
        <v/>
      </c>
      <c r="E429" s="9">
        <f>+SUMIF(ONLINE!$B:$B,'0 DUP ONLINE'!C429,ONLINE!$K:$K)</f>
        <v>0</v>
      </c>
      <c r="F429" s="9">
        <f>+SUMIF(ONLINE!$B:$B,'0 DUP ONLINE'!C429,ONLINE!$N:$N)</f>
        <v>0</v>
      </c>
      <c r="G429" s="9">
        <f>+SUMIF(ONLINE!$B:$B,'0 DUP ONLINE'!C429,ONLINE!$M:$M)</f>
        <v>0</v>
      </c>
      <c r="H429" s="9">
        <f>+SUMIF(ONLINE!$B:$B,'0 DUP ONLINE'!C429,ONLINE!$L:$L)</f>
        <v>0</v>
      </c>
      <c r="J429" s="15">
        <f>+IFERROR(VLOOKUP(C429,'0 DUP WORK'!$C$3:$C$701,1,FALSE),"")</f>
        <v>0</v>
      </c>
      <c r="K429" s="15" t="str">
        <f t="shared" si="13"/>
        <v>INPUT TAKEN</v>
      </c>
    </row>
    <row r="430" spans="1:11">
      <c r="A430" s="19">
        <v>428</v>
      </c>
      <c r="B430" s="8" t="e">
        <f t="array" ref="B430">+INDEX(ONLINE!$B$5:$B$5303,SMALL(IF($B$2=ONLINE!$U$5:$U$5303,ROW(ONLINE!$U$5:$U$5303)-ROW(ONLINE!$U$5)+1),A430))</f>
        <v>#NUM!</v>
      </c>
      <c r="C430" s="8">
        <f t="shared" si="12"/>
        <v>0</v>
      </c>
      <c r="D430" s="8" t="str">
        <f>+IFERROR(VLOOKUP(C430,ONLINE!$B$5:$C$5103,2,FALSE),"")</f>
        <v/>
      </c>
      <c r="E430" s="9">
        <f>+SUMIF(ONLINE!$B:$B,'0 DUP ONLINE'!C430,ONLINE!$K:$K)</f>
        <v>0</v>
      </c>
      <c r="F430" s="9">
        <f>+SUMIF(ONLINE!$B:$B,'0 DUP ONLINE'!C430,ONLINE!$N:$N)</f>
        <v>0</v>
      </c>
      <c r="G430" s="9">
        <f>+SUMIF(ONLINE!$B:$B,'0 DUP ONLINE'!C430,ONLINE!$M:$M)</f>
        <v>0</v>
      </c>
      <c r="H430" s="9">
        <f>+SUMIF(ONLINE!$B:$B,'0 DUP ONLINE'!C430,ONLINE!$L:$L)</f>
        <v>0</v>
      </c>
      <c r="J430" s="15">
        <f>+IFERROR(VLOOKUP(C430,'0 DUP WORK'!$C$3:$C$701,1,FALSE),"")</f>
        <v>0</v>
      </c>
      <c r="K430" s="15" t="str">
        <f t="shared" si="13"/>
        <v>INPUT TAKEN</v>
      </c>
    </row>
    <row r="431" spans="1:11">
      <c r="A431" s="19">
        <v>429</v>
      </c>
      <c r="B431" s="8" t="e">
        <f t="array" ref="B431">+INDEX(ONLINE!$B$5:$B$5303,SMALL(IF($B$2=ONLINE!$U$5:$U$5303,ROW(ONLINE!$U$5:$U$5303)-ROW(ONLINE!$U$5)+1),A431))</f>
        <v>#NUM!</v>
      </c>
      <c r="C431" s="8">
        <f t="shared" si="12"/>
        <v>0</v>
      </c>
      <c r="D431" s="8" t="str">
        <f>+IFERROR(VLOOKUP(C431,ONLINE!$B$5:$C$5103,2,FALSE),"")</f>
        <v/>
      </c>
      <c r="E431" s="9">
        <f>+SUMIF(ONLINE!$B:$B,'0 DUP ONLINE'!C431,ONLINE!$K:$K)</f>
        <v>0</v>
      </c>
      <c r="F431" s="9">
        <f>+SUMIF(ONLINE!$B:$B,'0 DUP ONLINE'!C431,ONLINE!$N:$N)</f>
        <v>0</v>
      </c>
      <c r="G431" s="9">
        <f>+SUMIF(ONLINE!$B:$B,'0 DUP ONLINE'!C431,ONLINE!$M:$M)</f>
        <v>0</v>
      </c>
      <c r="H431" s="9">
        <f>+SUMIF(ONLINE!$B:$B,'0 DUP ONLINE'!C431,ONLINE!$L:$L)</f>
        <v>0</v>
      </c>
      <c r="J431" s="15">
        <f>+IFERROR(VLOOKUP(C431,'0 DUP WORK'!$C$3:$C$701,1,FALSE),"")</f>
        <v>0</v>
      </c>
      <c r="K431" s="15" t="str">
        <f t="shared" si="13"/>
        <v>INPUT TAKEN</v>
      </c>
    </row>
    <row r="432" spans="1:11">
      <c r="A432" s="19">
        <v>430</v>
      </c>
      <c r="B432" s="8" t="e">
        <f t="array" ref="B432">+INDEX(ONLINE!$B$5:$B$5303,SMALL(IF($B$2=ONLINE!$U$5:$U$5303,ROW(ONLINE!$U$5:$U$5303)-ROW(ONLINE!$U$5)+1),A432))</f>
        <v>#NUM!</v>
      </c>
      <c r="C432" s="8">
        <f t="shared" si="12"/>
        <v>0</v>
      </c>
      <c r="D432" s="8" t="str">
        <f>+IFERROR(VLOOKUP(C432,ONLINE!$B$5:$C$5103,2,FALSE),"")</f>
        <v/>
      </c>
      <c r="E432" s="9">
        <f>+SUMIF(ONLINE!$B:$B,'0 DUP ONLINE'!C432,ONLINE!$K:$K)</f>
        <v>0</v>
      </c>
      <c r="F432" s="9">
        <f>+SUMIF(ONLINE!$B:$B,'0 DUP ONLINE'!C432,ONLINE!$N:$N)</f>
        <v>0</v>
      </c>
      <c r="G432" s="9">
        <f>+SUMIF(ONLINE!$B:$B,'0 DUP ONLINE'!C432,ONLINE!$M:$M)</f>
        <v>0</v>
      </c>
      <c r="H432" s="9">
        <f>+SUMIF(ONLINE!$B:$B,'0 DUP ONLINE'!C432,ONLINE!$L:$L)</f>
        <v>0</v>
      </c>
      <c r="J432" s="15">
        <f>+IFERROR(VLOOKUP(C432,'0 DUP WORK'!$C$3:$C$701,1,FALSE),"")</f>
        <v>0</v>
      </c>
      <c r="K432" s="15" t="str">
        <f t="shared" si="13"/>
        <v>INPUT TAKEN</v>
      </c>
    </row>
    <row r="433" spans="1:11">
      <c r="A433" s="19">
        <v>431</v>
      </c>
      <c r="B433" s="8" t="e">
        <f t="array" ref="B433">+INDEX(ONLINE!$B$5:$B$5303,SMALL(IF($B$2=ONLINE!$U$5:$U$5303,ROW(ONLINE!$U$5:$U$5303)-ROW(ONLINE!$U$5)+1),A433))</f>
        <v>#NUM!</v>
      </c>
      <c r="C433" s="8">
        <f t="shared" si="12"/>
        <v>0</v>
      </c>
      <c r="D433" s="8" t="str">
        <f>+IFERROR(VLOOKUP(C433,ONLINE!$B$5:$C$5103,2,FALSE),"")</f>
        <v/>
      </c>
      <c r="E433" s="9">
        <f>+SUMIF(ONLINE!$B:$B,'0 DUP ONLINE'!C433,ONLINE!$K:$K)</f>
        <v>0</v>
      </c>
      <c r="F433" s="9">
        <f>+SUMIF(ONLINE!$B:$B,'0 DUP ONLINE'!C433,ONLINE!$N:$N)</f>
        <v>0</v>
      </c>
      <c r="G433" s="9">
        <f>+SUMIF(ONLINE!$B:$B,'0 DUP ONLINE'!C433,ONLINE!$M:$M)</f>
        <v>0</v>
      </c>
      <c r="H433" s="9">
        <f>+SUMIF(ONLINE!$B:$B,'0 DUP ONLINE'!C433,ONLINE!$L:$L)</f>
        <v>0</v>
      </c>
      <c r="J433" s="15">
        <f>+IFERROR(VLOOKUP(C433,'0 DUP WORK'!$C$3:$C$701,1,FALSE),"")</f>
        <v>0</v>
      </c>
      <c r="K433" s="15" t="str">
        <f t="shared" si="13"/>
        <v>INPUT TAKEN</v>
      </c>
    </row>
    <row r="434" spans="1:11">
      <c r="A434" s="19">
        <v>432</v>
      </c>
      <c r="B434" s="8" t="e">
        <f t="array" ref="B434">+INDEX(ONLINE!$B$5:$B$5303,SMALL(IF($B$2=ONLINE!$U$5:$U$5303,ROW(ONLINE!$U$5:$U$5303)-ROW(ONLINE!$U$5)+1),A434))</f>
        <v>#NUM!</v>
      </c>
      <c r="C434" s="8">
        <f t="shared" si="12"/>
        <v>0</v>
      </c>
      <c r="D434" s="8" t="str">
        <f>+IFERROR(VLOOKUP(C434,ONLINE!$B$5:$C$5103,2,FALSE),"")</f>
        <v/>
      </c>
      <c r="E434" s="9">
        <f>+SUMIF(ONLINE!$B:$B,'0 DUP ONLINE'!C434,ONLINE!$K:$K)</f>
        <v>0</v>
      </c>
      <c r="F434" s="9">
        <f>+SUMIF(ONLINE!$B:$B,'0 DUP ONLINE'!C434,ONLINE!$N:$N)</f>
        <v>0</v>
      </c>
      <c r="G434" s="9">
        <f>+SUMIF(ONLINE!$B:$B,'0 DUP ONLINE'!C434,ONLINE!$M:$M)</f>
        <v>0</v>
      </c>
      <c r="H434" s="9">
        <f>+SUMIF(ONLINE!$B:$B,'0 DUP ONLINE'!C434,ONLINE!$L:$L)</f>
        <v>0</v>
      </c>
      <c r="J434" s="15">
        <f>+IFERROR(VLOOKUP(C434,'0 DUP WORK'!$C$3:$C$701,1,FALSE),"")</f>
        <v>0</v>
      </c>
      <c r="K434" s="15" t="str">
        <f t="shared" si="13"/>
        <v>INPUT TAKEN</v>
      </c>
    </row>
    <row r="435" spans="1:11">
      <c r="A435" s="19">
        <v>433</v>
      </c>
      <c r="B435" s="8" t="e">
        <f t="array" ref="B435">+INDEX(ONLINE!$B$5:$B$5303,SMALL(IF($B$2=ONLINE!$U$5:$U$5303,ROW(ONLINE!$U$5:$U$5303)-ROW(ONLINE!$U$5)+1),A435))</f>
        <v>#NUM!</v>
      </c>
      <c r="C435" s="8">
        <f t="shared" si="12"/>
        <v>0</v>
      </c>
      <c r="D435" s="8" t="str">
        <f>+IFERROR(VLOOKUP(C435,ONLINE!$B$5:$C$5103,2,FALSE),"")</f>
        <v/>
      </c>
      <c r="E435" s="9">
        <f>+SUMIF(ONLINE!$B:$B,'0 DUP ONLINE'!C435,ONLINE!$K:$K)</f>
        <v>0</v>
      </c>
      <c r="F435" s="9">
        <f>+SUMIF(ONLINE!$B:$B,'0 DUP ONLINE'!C435,ONLINE!$N:$N)</f>
        <v>0</v>
      </c>
      <c r="G435" s="9">
        <f>+SUMIF(ONLINE!$B:$B,'0 DUP ONLINE'!C435,ONLINE!$M:$M)</f>
        <v>0</v>
      </c>
      <c r="H435" s="9">
        <f>+SUMIF(ONLINE!$B:$B,'0 DUP ONLINE'!C435,ONLINE!$L:$L)</f>
        <v>0</v>
      </c>
      <c r="J435" s="15">
        <f>+IFERROR(VLOOKUP(C435,'0 DUP WORK'!$C$3:$C$701,1,FALSE),"")</f>
        <v>0</v>
      </c>
      <c r="K435" s="15" t="str">
        <f t="shared" si="13"/>
        <v>INPUT TAKEN</v>
      </c>
    </row>
    <row r="436" spans="1:11">
      <c r="A436" s="19">
        <v>434</v>
      </c>
      <c r="B436" s="8" t="e">
        <f t="array" ref="B436">+INDEX(ONLINE!$B$5:$B$5303,SMALL(IF($B$2=ONLINE!$U$5:$U$5303,ROW(ONLINE!$U$5:$U$5303)-ROW(ONLINE!$U$5)+1),A436))</f>
        <v>#NUM!</v>
      </c>
      <c r="C436" s="8">
        <f t="shared" si="12"/>
        <v>0</v>
      </c>
      <c r="D436" s="8" t="str">
        <f>+IFERROR(VLOOKUP(C436,ONLINE!$B$5:$C$5103,2,FALSE),"")</f>
        <v/>
      </c>
      <c r="E436" s="9">
        <f>+SUMIF(ONLINE!$B:$B,'0 DUP ONLINE'!C436,ONLINE!$K:$K)</f>
        <v>0</v>
      </c>
      <c r="F436" s="9">
        <f>+SUMIF(ONLINE!$B:$B,'0 DUP ONLINE'!C436,ONLINE!$N:$N)</f>
        <v>0</v>
      </c>
      <c r="G436" s="9">
        <f>+SUMIF(ONLINE!$B:$B,'0 DUP ONLINE'!C436,ONLINE!$M:$M)</f>
        <v>0</v>
      </c>
      <c r="H436" s="9">
        <f>+SUMIF(ONLINE!$B:$B,'0 DUP ONLINE'!C436,ONLINE!$L:$L)</f>
        <v>0</v>
      </c>
      <c r="J436" s="15">
        <f>+IFERROR(VLOOKUP(C436,'0 DUP WORK'!$C$3:$C$701,1,FALSE),"")</f>
        <v>0</v>
      </c>
      <c r="K436" s="15" t="str">
        <f t="shared" si="13"/>
        <v>INPUT TAKEN</v>
      </c>
    </row>
    <row r="437" spans="1:11">
      <c r="A437" s="19">
        <v>435</v>
      </c>
      <c r="B437" s="8" t="e">
        <f t="array" ref="B437">+INDEX(ONLINE!$B$5:$B$5303,SMALL(IF($B$2=ONLINE!$U$5:$U$5303,ROW(ONLINE!$U$5:$U$5303)-ROW(ONLINE!$U$5)+1),A437))</f>
        <v>#NUM!</v>
      </c>
      <c r="C437" s="8">
        <f t="shared" si="12"/>
        <v>0</v>
      </c>
      <c r="D437" s="8" t="str">
        <f>+IFERROR(VLOOKUP(C437,ONLINE!$B$5:$C$5103,2,FALSE),"")</f>
        <v/>
      </c>
      <c r="E437" s="9">
        <f>+SUMIF(ONLINE!$B:$B,'0 DUP ONLINE'!C437,ONLINE!$K:$K)</f>
        <v>0</v>
      </c>
      <c r="F437" s="9">
        <f>+SUMIF(ONLINE!$B:$B,'0 DUP ONLINE'!C437,ONLINE!$N:$N)</f>
        <v>0</v>
      </c>
      <c r="G437" s="9">
        <f>+SUMIF(ONLINE!$B:$B,'0 DUP ONLINE'!C437,ONLINE!$M:$M)</f>
        <v>0</v>
      </c>
      <c r="H437" s="9">
        <f>+SUMIF(ONLINE!$B:$B,'0 DUP ONLINE'!C437,ONLINE!$L:$L)</f>
        <v>0</v>
      </c>
      <c r="J437" s="15">
        <f>+IFERROR(VLOOKUP(C437,'0 DUP WORK'!$C$3:$C$701,1,FALSE),"")</f>
        <v>0</v>
      </c>
      <c r="K437" s="15" t="str">
        <f t="shared" si="13"/>
        <v>INPUT TAKEN</v>
      </c>
    </row>
    <row r="438" spans="1:11">
      <c r="A438" s="19">
        <v>436</v>
      </c>
      <c r="B438" s="8" t="e">
        <f t="array" ref="B438">+INDEX(ONLINE!$B$5:$B$5303,SMALL(IF($B$2=ONLINE!$U$5:$U$5303,ROW(ONLINE!$U$5:$U$5303)-ROW(ONLINE!$U$5)+1),A438))</f>
        <v>#NUM!</v>
      </c>
      <c r="C438" s="8">
        <f t="shared" si="12"/>
        <v>0</v>
      </c>
      <c r="D438" s="8" t="str">
        <f>+IFERROR(VLOOKUP(C438,ONLINE!$B$5:$C$5103,2,FALSE),"")</f>
        <v/>
      </c>
      <c r="E438" s="9">
        <f>+SUMIF(ONLINE!$B:$B,'0 DUP ONLINE'!C438,ONLINE!$K:$K)</f>
        <v>0</v>
      </c>
      <c r="F438" s="9">
        <f>+SUMIF(ONLINE!$B:$B,'0 DUP ONLINE'!C438,ONLINE!$N:$N)</f>
        <v>0</v>
      </c>
      <c r="G438" s="9">
        <f>+SUMIF(ONLINE!$B:$B,'0 DUP ONLINE'!C438,ONLINE!$M:$M)</f>
        <v>0</v>
      </c>
      <c r="H438" s="9">
        <f>+SUMIF(ONLINE!$B:$B,'0 DUP ONLINE'!C438,ONLINE!$L:$L)</f>
        <v>0</v>
      </c>
      <c r="J438" s="15">
        <f>+IFERROR(VLOOKUP(C438,'0 DUP WORK'!$C$3:$C$701,1,FALSE),"")</f>
        <v>0</v>
      </c>
      <c r="K438" s="15" t="str">
        <f t="shared" si="13"/>
        <v>INPUT TAKEN</v>
      </c>
    </row>
    <row r="439" spans="1:11">
      <c r="A439" s="19">
        <v>437</v>
      </c>
      <c r="B439" s="8" t="e">
        <f t="array" ref="B439">+INDEX(ONLINE!$B$5:$B$5303,SMALL(IF($B$2=ONLINE!$U$5:$U$5303,ROW(ONLINE!$U$5:$U$5303)-ROW(ONLINE!$U$5)+1),A439))</f>
        <v>#NUM!</v>
      </c>
      <c r="C439" s="8">
        <f t="shared" si="12"/>
        <v>0</v>
      </c>
      <c r="D439" s="8" t="str">
        <f>+IFERROR(VLOOKUP(C439,ONLINE!$B$5:$C$5103,2,FALSE),"")</f>
        <v/>
      </c>
      <c r="E439" s="9">
        <f>+SUMIF(ONLINE!$B:$B,'0 DUP ONLINE'!C439,ONLINE!$K:$K)</f>
        <v>0</v>
      </c>
      <c r="F439" s="9">
        <f>+SUMIF(ONLINE!$B:$B,'0 DUP ONLINE'!C439,ONLINE!$N:$N)</f>
        <v>0</v>
      </c>
      <c r="G439" s="9">
        <f>+SUMIF(ONLINE!$B:$B,'0 DUP ONLINE'!C439,ONLINE!$M:$M)</f>
        <v>0</v>
      </c>
      <c r="H439" s="9">
        <f>+SUMIF(ONLINE!$B:$B,'0 DUP ONLINE'!C439,ONLINE!$L:$L)</f>
        <v>0</v>
      </c>
      <c r="J439" s="15">
        <f>+IFERROR(VLOOKUP(C439,'0 DUP WORK'!$C$3:$C$701,1,FALSE),"")</f>
        <v>0</v>
      </c>
      <c r="K439" s="15" t="str">
        <f t="shared" si="13"/>
        <v>INPUT TAKEN</v>
      </c>
    </row>
    <row r="440" spans="1:11">
      <c r="A440" s="19">
        <v>438</v>
      </c>
      <c r="B440" s="8" t="e">
        <f t="array" ref="B440">+INDEX(ONLINE!$B$5:$B$5303,SMALL(IF($B$2=ONLINE!$U$5:$U$5303,ROW(ONLINE!$U$5:$U$5303)-ROW(ONLINE!$U$5)+1),A440))</f>
        <v>#NUM!</v>
      </c>
      <c r="C440" s="8">
        <f t="shared" si="12"/>
        <v>0</v>
      </c>
      <c r="D440" s="8" t="str">
        <f>+IFERROR(VLOOKUP(C440,ONLINE!$B$5:$C$5103,2,FALSE),"")</f>
        <v/>
      </c>
      <c r="E440" s="9">
        <f>+SUMIF(ONLINE!$B:$B,'0 DUP ONLINE'!C440,ONLINE!$K:$K)</f>
        <v>0</v>
      </c>
      <c r="F440" s="9">
        <f>+SUMIF(ONLINE!$B:$B,'0 DUP ONLINE'!C440,ONLINE!$N:$N)</f>
        <v>0</v>
      </c>
      <c r="G440" s="9">
        <f>+SUMIF(ONLINE!$B:$B,'0 DUP ONLINE'!C440,ONLINE!$M:$M)</f>
        <v>0</v>
      </c>
      <c r="H440" s="9">
        <f>+SUMIF(ONLINE!$B:$B,'0 DUP ONLINE'!C440,ONLINE!$L:$L)</f>
        <v>0</v>
      </c>
      <c r="J440" s="15">
        <f>+IFERROR(VLOOKUP(C440,'0 DUP WORK'!$C$3:$C$701,1,FALSE),"")</f>
        <v>0</v>
      </c>
      <c r="K440" s="15" t="str">
        <f t="shared" si="13"/>
        <v>INPUT TAKEN</v>
      </c>
    </row>
    <row r="441" spans="1:11">
      <c r="A441" s="19">
        <v>439</v>
      </c>
      <c r="B441" s="8" t="e">
        <f t="array" ref="B441">+INDEX(ONLINE!$B$5:$B$5303,SMALL(IF($B$2=ONLINE!$U$5:$U$5303,ROW(ONLINE!$U$5:$U$5303)-ROW(ONLINE!$U$5)+1),A441))</f>
        <v>#NUM!</v>
      </c>
      <c r="C441" s="8">
        <f t="shared" si="12"/>
        <v>0</v>
      </c>
      <c r="D441" s="8" t="str">
        <f>+IFERROR(VLOOKUP(C441,ONLINE!$B$5:$C$5103,2,FALSE),"")</f>
        <v/>
      </c>
      <c r="E441" s="9">
        <f>+SUMIF(ONLINE!$B:$B,'0 DUP ONLINE'!C441,ONLINE!$K:$K)</f>
        <v>0</v>
      </c>
      <c r="F441" s="9">
        <f>+SUMIF(ONLINE!$B:$B,'0 DUP ONLINE'!C441,ONLINE!$N:$N)</f>
        <v>0</v>
      </c>
      <c r="G441" s="9">
        <f>+SUMIF(ONLINE!$B:$B,'0 DUP ONLINE'!C441,ONLINE!$M:$M)</f>
        <v>0</v>
      </c>
      <c r="H441" s="9">
        <f>+SUMIF(ONLINE!$B:$B,'0 DUP ONLINE'!C441,ONLINE!$L:$L)</f>
        <v>0</v>
      </c>
      <c r="J441" s="15">
        <f>+IFERROR(VLOOKUP(C441,'0 DUP WORK'!$C$3:$C$701,1,FALSE),"")</f>
        <v>0</v>
      </c>
      <c r="K441" s="15" t="str">
        <f t="shared" si="13"/>
        <v>INPUT TAKEN</v>
      </c>
    </row>
    <row r="442" spans="1:11">
      <c r="A442" s="19">
        <v>440</v>
      </c>
      <c r="B442" s="8" t="e">
        <f t="array" ref="B442">+INDEX(ONLINE!$B$5:$B$5303,SMALL(IF($B$2=ONLINE!$U$5:$U$5303,ROW(ONLINE!$U$5:$U$5303)-ROW(ONLINE!$U$5)+1),A442))</f>
        <v>#NUM!</v>
      </c>
      <c r="C442" s="8">
        <f t="shared" si="12"/>
        <v>0</v>
      </c>
      <c r="D442" s="8" t="str">
        <f>+IFERROR(VLOOKUP(C442,ONLINE!$B$5:$C$5103,2,FALSE),"")</f>
        <v/>
      </c>
      <c r="E442" s="9">
        <f>+SUMIF(ONLINE!$B:$B,'0 DUP ONLINE'!C442,ONLINE!$K:$K)</f>
        <v>0</v>
      </c>
      <c r="F442" s="9">
        <f>+SUMIF(ONLINE!$B:$B,'0 DUP ONLINE'!C442,ONLINE!$N:$N)</f>
        <v>0</v>
      </c>
      <c r="G442" s="9">
        <f>+SUMIF(ONLINE!$B:$B,'0 DUP ONLINE'!C442,ONLINE!$M:$M)</f>
        <v>0</v>
      </c>
      <c r="H442" s="9">
        <f>+SUMIF(ONLINE!$B:$B,'0 DUP ONLINE'!C442,ONLINE!$L:$L)</f>
        <v>0</v>
      </c>
      <c r="J442" s="15">
        <f>+IFERROR(VLOOKUP(C442,'0 DUP WORK'!$C$3:$C$701,1,FALSE),"")</f>
        <v>0</v>
      </c>
      <c r="K442" s="15" t="str">
        <f t="shared" si="13"/>
        <v>INPUT TAKEN</v>
      </c>
    </row>
    <row r="443" spans="1:11">
      <c r="A443" s="19">
        <v>441</v>
      </c>
      <c r="B443" s="8" t="e">
        <f t="array" ref="B443">+INDEX(ONLINE!$B$5:$B$5303,SMALL(IF($B$2=ONLINE!$U$5:$U$5303,ROW(ONLINE!$U$5:$U$5303)-ROW(ONLINE!$U$5)+1),A443))</f>
        <v>#NUM!</v>
      </c>
      <c r="C443" s="8">
        <f t="shared" si="12"/>
        <v>0</v>
      </c>
      <c r="D443" s="8" t="str">
        <f>+IFERROR(VLOOKUP(C443,ONLINE!$B$5:$C$5103,2,FALSE),"")</f>
        <v/>
      </c>
      <c r="E443" s="9">
        <f>+SUMIF(ONLINE!$B:$B,'0 DUP ONLINE'!C443,ONLINE!$K:$K)</f>
        <v>0</v>
      </c>
      <c r="F443" s="9">
        <f>+SUMIF(ONLINE!$B:$B,'0 DUP ONLINE'!C443,ONLINE!$N:$N)</f>
        <v>0</v>
      </c>
      <c r="G443" s="9">
        <f>+SUMIF(ONLINE!$B:$B,'0 DUP ONLINE'!C443,ONLINE!$M:$M)</f>
        <v>0</v>
      </c>
      <c r="H443" s="9">
        <f>+SUMIF(ONLINE!$B:$B,'0 DUP ONLINE'!C443,ONLINE!$L:$L)</f>
        <v>0</v>
      </c>
      <c r="J443" s="15">
        <f>+IFERROR(VLOOKUP(C443,'0 DUP WORK'!$C$3:$C$701,1,FALSE),"")</f>
        <v>0</v>
      </c>
      <c r="K443" s="15" t="str">
        <f t="shared" si="13"/>
        <v>INPUT TAKEN</v>
      </c>
    </row>
    <row r="444" spans="1:11">
      <c r="A444" s="19">
        <v>442</v>
      </c>
      <c r="B444" s="8" t="e">
        <f t="array" ref="B444">+INDEX(ONLINE!$B$5:$B$5303,SMALL(IF($B$2=ONLINE!$U$5:$U$5303,ROW(ONLINE!$U$5:$U$5303)-ROW(ONLINE!$U$5)+1),A444))</f>
        <v>#NUM!</v>
      </c>
      <c r="C444" s="8">
        <f t="shared" si="12"/>
        <v>0</v>
      </c>
      <c r="D444" s="8" t="str">
        <f>+IFERROR(VLOOKUP(C444,ONLINE!$B$5:$C$5103,2,FALSE),"")</f>
        <v/>
      </c>
      <c r="E444" s="9">
        <f>+SUMIF(ONLINE!$B:$B,'0 DUP ONLINE'!C444,ONLINE!$K:$K)</f>
        <v>0</v>
      </c>
      <c r="F444" s="9">
        <f>+SUMIF(ONLINE!$B:$B,'0 DUP ONLINE'!C444,ONLINE!$N:$N)</f>
        <v>0</v>
      </c>
      <c r="G444" s="9">
        <f>+SUMIF(ONLINE!$B:$B,'0 DUP ONLINE'!C444,ONLINE!$M:$M)</f>
        <v>0</v>
      </c>
      <c r="H444" s="9">
        <f>+SUMIF(ONLINE!$B:$B,'0 DUP ONLINE'!C444,ONLINE!$L:$L)</f>
        <v>0</v>
      </c>
      <c r="J444" s="15">
        <f>+IFERROR(VLOOKUP(C444,'0 DUP WORK'!$C$3:$C$701,1,FALSE),"")</f>
        <v>0</v>
      </c>
      <c r="K444" s="15" t="str">
        <f t="shared" si="13"/>
        <v>INPUT TAKEN</v>
      </c>
    </row>
    <row r="445" spans="1:11">
      <c r="A445" s="19">
        <v>443</v>
      </c>
      <c r="B445" s="8" t="e">
        <f t="array" ref="B445">+INDEX(ONLINE!$B$5:$B$5303,SMALL(IF($B$2=ONLINE!$U$5:$U$5303,ROW(ONLINE!$U$5:$U$5303)-ROW(ONLINE!$U$5)+1),A445))</f>
        <v>#NUM!</v>
      </c>
      <c r="C445" s="8">
        <f t="shared" si="12"/>
        <v>0</v>
      </c>
      <c r="D445" s="8" t="str">
        <f>+IFERROR(VLOOKUP(C445,ONLINE!$B$5:$C$5103,2,FALSE),"")</f>
        <v/>
      </c>
      <c r="E445" s="9">
        <f>+SUMIF(ONLINE!$B:$B,'0 DUP ONLINE'!C445,ONLINE!$K:$K)</f>
        <v>0</v>
      </c>
      <c r="F445" s="9">
        <f>+SUMIF(ONLINE!$B:$B,'0 DUP ONLINE'!C445,ONLINE!$N:$N)</f>
        <v>0</v>
      </c>
      <c r="G445" s="9">
        <f>+SUMIF(ONLINE!$B:$B,'0 DUP ONLINE'!C445,ONLINE!$M:$M)</f>
        <v>0</v>
      </c>
      <c r="H445" s="9">
        <f>+SUMIF(ONLINE!$B:$B,'0 DUP ONLINE'!C445,ONLINE!$L:$L)</f>
        <v>0</v>
      </c>
      <c r="J445" s="15">
        <f>+IFERROR(VLOOKUP(C445,'0 DUP WORK'!$C$3:$C$701,1,FALSE),"")</f>
        <v>0</v>
      </c>
      <c r="K445" s="15" t="str">
        <f t="shared" si="13"/>
        <v>INPUT TAKEN</v>
      </c>
    </row>
    <row r="446" spans="1:11">
      <c r="A446" s="19">
        <v>444</v>
      </c>
      <c r="B446" s="8" t="e">
        <f t="array" ref="B446">+INDEX(ONLINE!$B$5:$B$5303,SMALL(IF($B$2=ONLINE!$U$5:$U$5303,ROW(ONLINE!$U$5:$U$5303)-ROW(ONLINE!$U$5)+1),A446))</f>
        <v>#NUM!</v>
      </c>
      <c r="C446" s="8">
        <f t="shared" si="12"/>
        <v>0</v>
      </c>
      <c r="D446" s="8" t="str">
        <f>+IFERROR(VLOOKUP(C446,ONLINE!$B$5:$C$5103,2,FALSE),"")</f>
        <v/>
      </c>
      <c r="E446" s="9">
        <f>+SUMIF(ONLINE!$B:$B,'0 DUP ONLINE'!C446,ONLINE!$K:$K)</f>
        <v>0</v>
      </c>
      <c r="F446" s="9">
        <f>+SUMIF(ONLINE!$B:$B,'0 DUP ONLINE'!C446,ONLINE!$N:$N)</f>
        <v>0</v>
      </c>
      <c r="G446" s="9">
        <f>+SUMIF(ONLINE!$B:$B,'0 DUP ONLINE'!C446,ONLINE!$M:$M)</f>
        <v>0</v>
      </c>
      <c r="H446" s="9">
        <f>+SUMIF(ONLINE!$B:$B,'0 DUP ONLINE'!C446,ONLINE!$L:$L)</f>
        <v>0</v>
      </c>
      <c r="J446" s="15">
        <f>+IFERROR(VLOOKUP(C446,'0 DUP WORK'!$C$3:$C$701,1,FALSE),"")</f>
        <v>0</v>
      </c>
      <c r="K446" s="15" t="str">
        <f t="shared" si="13"/>
        <v>INPUT TAKEN</v>
      </c>
    </row>
    <row r="447" spans="1:11">
      <c r="A447" s="19">
        <v>445</v>
      </c>
      <c r="B447" s="8" t="e">
        <f t="array" ref="B447">+INDEX(ONLINE!$B$5:$B$5303,SMALL(IF($B$2=ONLINE!$U$5:$U$5303,ROW(ONLINE!$U$5:$U$5303)-ROW(ONLINE!$U$5)+1),A447))</f>
        <v>#NUM!</v>
      </c>
      <c r="C447" s="8">
        <f t="shared" si="12"/>
        <v>0</v>
      </c>
      <c r="D447" s="8" t="str">
        <f>+IFERROR(VLOOKUP(C447,ONLINE!$B$5:$C$5103,2,FALSE),"")</f>
        <v/>
      </c>
      <c r="E447" s="9">
        <f>+SUMIF(ONLINE!$B:$B,'0 DUP ONLINE'!C447,ONLINE!$K:$K)</f>
        <v>0</v>
      </c>
      <c r="F447" s="9">
        <f>+SUMIF(ONLINE!$B:$B,'0 DUP ONLINE'!C447,ONLINE!$N:$N)</f>
        <v>0</v>
      </c>
      <c r="G447" s="9">
        <f>+SUMIF(ONLINE!$B:$B,'0 DUP ONLINE'!C447,ONLINE!$M:$M)</f>
        <v>0</v>
      </c>
      <c r="H447" s="9">
        <f>+SUMIF(ONLINE!$B:$B,'0 DUP ONLINE'!C447,ONLINE!$L:$L)</f>
        <v>0</v>
      </c>
      <c r="J447" s="15">
        <f>+IFERROR(VLOOKUP(C447,'0 DUP WORK'!$C$3:$C$701,1,FALSE),"")</f>
        <v>0</v>
      </c>
      <c r="K447" s="15" t="str">
        <f t="shared" si="13"/>
        <v>INPUT TAKEN</v>
      </c>
    </row>
    <row r="448" spans="1:11">
      <c r="A448" s="19">
        <v>446</v>
      </c>
      <c r="B448" s="8" t="e">
        <f t="array" ref="B448">+INDEX(ONLINE!$B$5:$B$5303,SMALL(IF($B$2=ONLINE!$U$5:$U$5303,ROW(ONLINE!$U$5:$U$5303)-ROW(ONLINE!$U$5)+1),A448))</f>
        <v>#NUM!</v>
      </c>
      <c r="C448" s="8">
        <f t="shared" si="12"/>
        <v>0</v>
      </c>
      <c r="D448" s="8" t="str">
        <f>+IFERROR(VLOOKUP(C448,ONLINE!$B$5:$C$5103,2,FALSE),"")</f>
        <v/>
      </c>
      <c r="E448" s="9">
        <f>+SUMIF(ONLINE!$B:$B,'0 DUP ONLINE'!C448,ONLINE!$K:$K)</f>
        <v>0</v>
      </c>
      <c r="F448" s="9">
        <f>+SUMIF(ONLINE!$B:$B,'0 DUP ONLINE'!C448,ONLINE!$N:$N)</f>
        <v>0</v>
      </c>
      <c r="G448" s="9">
        <f>+SUMIF(ONLINE!$B:$B,'0 DUP ONLINE'!C448,ONLINE!$M:$M)</f>
        <v>0</v>
      </c>
      <c r="H448" s="9">
        <f>+SUMIF(ONLINE!$B:$B,'0 DUP ONLINE'!C448,ONLINE!$L:$L)</f>
        <v>0</v>
      </c>
      <c r="J448" s="15">
        <f>+IFERROR(VLOOKUP(C448,'0 DUP WORK'!$C$3:$C$701,1,FALSE),"")</f>
        <v>0</v>
      </c>
      <c r="K448" s="15" t="str">
        <f t="shared" si="13"/>
        <v>INPUT TAKEN</v>
      </c>
    </row>
    <row r="449" spans="1:11">
      <c r="A449" s="19">
        <v>447</v>
      </c>
      <c r="B449" s="8" t="e">
        <f t="array" ref="B449">+INDEX(ONLINE!$B$5:$B$5303,SMALL(IF($B$2=ONLINE!$U$5:$U$5303,ROW(ONLINE!$U$5:$U$5303)-ROW(ONLINE!$U$5)+1),A449))</f>
        <v>#NUM!</v>
      </c>
      <c r="C449" s="8">
        <f t="shared" si="12"/>
        <v>0</v>
      </c>
      <c r="D449" s="8" t="str">
        <f>+IFERROR(VLOOKUP(C449,ONLINE!$B$5:$C$5103,2,FALSE),"")</f>
        <v/>
      </c>
      <c r="E449" s="9">
        <f>+SUMIF(ONLINE!$B:$B,'0 DUP ONLINE'!C449,ONLINE!$K:$K)</f>
        <v>0</v>
      </c>
      <c r="F449" s="9">
        <f>+SUMIF(ONLINE!$B:$B,'0 DUP ONLINE'!C449,ONLINE!$N:$N)</f>
        <v>0</v>
      </c>
      <c r="G449" s="9">
        <f>+SUMIF(ONLINE!$B:$B,'0 DUP ONLINE'!C449,ONLINE!$M:$M)</f>
        <v>0</v>
      </c>
      <c r="H449" s="9">
        <f>+SUMIF(ONLINE!$B:$B,'0 DUP ONLINE'!C449,ONLINE!$L:$L)</f>
        <v>0</v>
      </c>
      <c r="J449" s="15">
        <f>+IFERROR(VLOOKUP(C449,'0 DUP WORK'!$C$3:$C$701,1,FALSE),"")</f>
        <v>0</v>
      </c>
      <c r="K449" s="15" t="str">
        <f t="shared" si="13"/>
        <v>INPUT TAKEN</v>
      </c>
    </row>
    <row r="450" spans="1:11">
      <c r="A450" s="19">
        <v>448</v>
      </c>
      <c r="B450" s="8" t="e">
        <f t="array" ref="B450">+INDEX(ONLINE!$B$5:$B$5303,SMALL(IF($B$2=ONLINE!$U$5:$U$5303,ROW(ONLINE!$U$5:$U$5303)-ROW(ONLINE!$U$5)+1),A450))</f>
        <v>#NUM!</v>
      </c>
      <c r="C450" s="8">
        <f t="shared" si="12"/>
        <v>0</v>
      </c>
      <c r="D450" s="8" t="str">
        <f>+IFERROR(VLOOKUP(C450,ONLINE!$B$5:$C$5103,2,FALSE),"")</f>
        <v/>
      </c>
      <c r="E450" s="9">
        <f>+SUMIF(ONLINE!$B:$B,'0 DUP ONLINE'!C450,ONLINE!$K:$K)</f>
        <v>0</v>
      </c>
      <c r="F450" s="9">
        <f>+SUMIF(ONLINE!$B:$B,'0 DUP ONLINE'!C450,ONLINE!$N:$N)</f>
        <v>0</v>
      </c>
      <c r="G450" s="9">
        <f>+SUMIF(ONLINE!$B:$B,'0 DUP ONLINE'!C450,ONLINE!$M:$M)</f>
        <v>0</v>
      </c>
      <c r="H450" s="9">
        <f>+SUMIF(ONLINE!$B:$B,'0 DUP ONLINE'!C450,ONLINE!$L:$L)</f>
        <v>0</v>
      </c>
      <c r="J450" s="15">
        <f>+IFERROR(VLOOKUP(C450,'0 DUP WORK'!$C$3:$C$701,1,FALSE),"")</f>
        <v>0</v>
      </c>
      <c r="K450" s="15" t="str">
        <f t="shared" si="13"/>
        <v>INPUT TAKEN</v>
      </c>
    </row>
    <row r="451" spans="1:11">
      <c r="A451" s="19">
        <v>449</v>
      </c>
      <c r="B451" s="8" t="e">
        <f t="array" ref="B451">+INDEX(ONLINE!$B$5:$B$5303,SMALL(IF($B$2=ONLINE!$U$5:$U$5303,ROW(ONLINE!$U$5:$U$5303)-ROW(ONLINE!$U$5)+1),A451))</f>
        <v>#NUM!</v>
      </c>
      <c r="C451" s="8">
        <f t="shared" si="12"/>
        <v>0</v>
      </c>
      <c r="D451" s="8" t="str">
        <f>+IFERROR(VLOOKUP(C451,ONLINE!$B$5:$C$5103,2,FALSE),"")</f>
        <v/>
      </c>
      <c r="E451" s="9">
        <f>+SUMIF(ONLINE!$B:$B,'0 DUP ONLINE'!C451,ONLINE!$K:$K)</f>
        <v>0</v>
      </c>
      <c r="F451" s="9">
        <f>+SUMIF(ONLINE!$B:$B,'0 DUP ONLINE'!C451,ONLINE!$N:$N)</f>
        <v>0</v>
      </c>
      <c r="G451" s="9">
        <f>+SUMIF(ONLINE!$B:$B,'0 DUP ONLINE'!C451,ONLINE!$M:$M)</f>
        <v>0</v>
      </c>
      <c r="H451" s="9">
        <f>+SUMIF(ONLINE!$B:$B,'0 DUP ONLINE'!C451,ONLINE!$L:$L)</f>
        <v>0</v>
      </c>
      <c r="J451" s="15">
        <f>+IFERROR(VLOOKUP(C451,'0 DUP WORK'!$C$3:$C$701,1,FALSE),"")</f>
        <v>0</v>
      </c>
      <c r="K451" s="15" t="str">
        <f t="shared" si="13"/>
        <v>INPUT TAKEN</v>
      </c>
    </row>
    <row r="452" spans="1:11">
      <c r="A452" s="19">
        <v>450</v>
      </c>
      <c r="B452" s="8" t="e">
        <f t="array" ref="B452">+INDEX(ONLINE!$B$5:$B$5303,SMALL(IF($B$2=ONLINE!$U$5:$U$5303,ROW(ONLINE!$U$5:$U$5303)-ROW(ONLINE!$U$5)+1),A452))</f>
        <v>#NUM!</v>
      </c>
      <c r="C452" s="8">
        <f t="shared" ref="C452:C515" si="14">+IFERROR(B452,0)</f>
        <v>0</v>
      </c>
      <c r="D452" s="8" t="str">
        <f>+IFERROR(VLOOKUP(C452,ONLINE!$B$5:$C$5103,2,FALSE),"")</f>
        <v/>
      </c>
      <c r="E452" s="9">
        <f>+SUMIF(ONLINE!$B:$B,'0 DUP ONLINE'!C452,ONLINE!$K:$K)</f>
        <v>0</v>
      </c>
      <c r="F452" s="9">
        <f>+SUMIF(ONLINE!$B:$B,'0 DUP ONLINE'!C452,ONLINE!$N:$N)</f>
        <v>0</v>
      </c>
      <c r="G452" s="9">
        <f>+SUMIF(ONLINE!$B:$B,'0 DUP ONLINE'!C452,ONLINE!$M:$M)</f>
        <v>0</v>
      </c>
      <c r="H452" s="9">
        <f>+SUMIF(ONLINE!$B:$B,'0 DUP ONLINE'!C452,ONLINE!$L:$L)</f>
        <v>0</v>
      </c>
      <c r="J452" s="15">
        <f>+IFERROR(VLOOKUP(C452,'0 DUP WORK'!$C$3:$C$701,1,FALSE),"")</f>
        <v>0</v>
      </c>
      <c r="K452" s="15" t="str">
        <f t="shared" ref="K452:K515" si="15">+IF(EXACT(J452,C452),"INPUT TAKEN","INPUT NOT TAKEN")</f>
        <v>INPUT TAKEN</v>
      </c>
    </row>
    <row r="453" spans="1:11">
      <c r="A453" s="19">
        <v>451</v>
      </c>
      <c r="B453" s="8" t="e">
        <f t="array" ref="B453">+INDEX(ONLINE!$B$5:$B$5303,SMALL(IF($B$2=ONLINE!$U$5:$U$5303,ROW(ONLINE!$U$5:$U$5303)-ROW(ONLINE!$U$5)+1),A453))</f>
        <v>#NUM!</v>
      </c>
      <c r="C453" s="8">
        <f t="shared" si="14"/>
        <v>0</v>
      </c>
      <c r="D453" s="8" t="str">
        <f>+IFERROR(VLOOKUP(C453,ONLINE!$B$5:$C$5103,2,FALSE),"")</f>
        <v/>
      </c>
      <c r="E453" s="9">
        <f>+SUMIF(ONLINE!$B:$B,'0 DUP ONLINE'!C453,ONLINE!$K:$K)</f>
        <v>0</v>
      </c>
      <c r="F453" s="9">
        <f>+SUMIF(ONLINE!$B:$B,'0 DUP ONLINE'!C453,ONLINE!$N:$N)</f>
        <v>0</v>
      </c>
      <c r="G453" s="9">
        <f>+SUMIF(ONLINE!$B:$B,'0 DUP ONLINE'!C453,ONLINE!$M:$M)</f>
        <v>0</v>
      </c>
      <c r="H453" s="9">
        <f>+SUMIF(ONLINE!$B:$B,'0 DUP ONLINE'!C453,ONLINE!$L:$L)</f>
        <v>0</v>
      </c>
      <c r="J453" s="15">
        <f>+IFERROR(VLOOKUP(C453,'0 DUP WORK'!$C$3:$C$701,1,FALSE),"")</f>
        <v>0</v>
      </c>
      <c r="K453" s="15" t="str">
        <f t="shared" si="15"/>
        <v>INPUT TAKEN</v>
      </c>
    </row>
    <row r="454" spans="1:11">
      <c r="A454" s="19">
        <v>452</v>
      </c>
      <c r="B454" s="8" t="e">
        <f t="array" ref="B454">+INDEX(ONLINE!$B$5:$B$5303,SMALL(IF($B$2=ONLINE!$U$5:$U$5303,ROW(ONLINE!$U$5:$U$5303)-ROW(ONLINE!$U$5)+1),A454))</f>
        <v>#NUM!</v>
      </c>
      <c r="C454" s="8">
        <f t="shared" si="14"/>
        <v>0</v>
      </c>
      <c r="D454" s="8" t="str">
        <f>+IFERROR(VLOOKUP(C454,ONLINE!$B$5:$C$5103,2,FALSE),"")</f>
        <v/>
      </c>
      <c r="E454" s="9">
        <f>+SUMIF(ONLINE!$B:$B,'0 DUP ONLINE'!C454,ONLINE!$K:$K)</f>
        <v>0</v>
      </c>
      <c r="F454" s="9">
        <f>+SUMIF(ONLINE!$B:$B,'0 DUP ONLINE'!C454,ONLINE!$N:$N)</f>
        <v>0</v>
      </c>
      <c r="G454" s="9">
        <f>+SUMIF(ONLINE!$B:$B,'0 DUP ONLINE'!C454,ONLINE!$M:$M)</f>
        <v>0</v>
      </c>
      <c r="H454" s="9">
        <f>+SUMIF(ONLINE!$B:$B,'0 DUP ONLINE'!C454,ONLINE!$L:$L)</f>
        <v>0</v>
      </c>
      <c r="J454" s="15">
        <f>+IFERROR(VLOOKUP(C454,'0 DUP WORK'!$C$3:$C$701,1,FALSE),"")</f>
        <v>0</v>
      </c>
      <c r="K454" s="15" t="str">
        <f t="shared" si="15"/>
        <v>INPUT TAKEN</v>
      </c>
    </row>
    <row r="455" spans="1:11">
      <c r="A455" s="19">
        <v>453</v>
      </c>
      <c r="B455" s="8" t="e">
        <f t="array" ref="B455">+INDEX(ONLINE!$B$5:$B$5303,SMALL(IF($B$2=ONLINE!$U$5:$U$5303,ROW(ONLINE!$U$5:$U$5303)-ROW(ONLINE!$U$5)+1),A455))</f>
        <v>#NUM!</v>
      </c>
      <c r="C455" s="8">
        <f t="shared" si="14"/>
        <v>0</v>
      </c>
      <c r="D455" s="8" t="str">
        <f>+IFERROR(VLOOKUP(C455,ONLINE!$B$5:$C$5103,2,FALSE),"")</f>
        <v/>
      </c>
      <c r="E455" s="9">
        <f>+SUMIF(ONLINE!$B:$B,'0 DUP ONLINE'!C455,ONLINE!$K:$K)</f>
        <v>0</v>
      </c>
      <c r="F455" s="9">
        <f>+SUMIF(ONLINE!$B:$B,'0 DUP ONLINE'!C455,ONLINE!$N:$N)</f>
        <v>0</v>
      </c>
      <c r="G455" s="9">
        <f>+SUMIF(ONLINE!$B:$B,'0 DUP ONLINE'!C455,ONLINE!$M:$M)</f>
        <v>0</v>
      </c>
      <c r="H455" s="9">
        <f>+SUMIF(ONLINE!$B:$B,'0 DUP ONLINE'!C455,ONLINE!$L:$L)</f>
        <v>0</v>
      </c>
      <c r="J455" s="15">
        <f>+IFERROR(VLOOKUP(C455,'0 DUP WORK'!$C$3:$C$701,1,FALSE),"")</f>
        <v>0</v>
      </c>
      <c r="K455" s="15" t="str">
        <f t="shared" si="15"/>
        <v>INPUT TAKEN</v>
      </c>
    </row>
    <row r="456" spans="1:11">
      <c r="A456" s="19">
        <v>454</v>
      </c>
      <c r="B456" s="8" t="e">
        <f t="array" ref="B456">+INDEX(ONLINE!$B$5:$B$5303,SMALL(IF($B$2=ONLINE!$U$5:$U$5303,ROW(ONLINE!$U$5:$U$5303)-ROW(ONLINE!$U$5)+1),A456))</f>
        <v>#NUM!</v>
      </c>
      <c r="C456" s="8">
        <f t="shared" si="14"/>
        <v>0</v>
      </c>
      <c r="D456" s="8" t="str">
        <f>+IFERROR(VLOOKUP(C456,ONLINE!$B$5:$C$5103,2,FALSE),"")</f>
        <v/>
      </c>
      <c r="E456" s="9">
        <f>+SUMIF(ONLINE!$B:$B,'0 DUP ONLINE'!C456,ONLINE!$K:$K)</f>
        <v>0</v>
      </c>
      <c r="F456" s="9">
        <f>+SUMIF(ONLINE!$B:$B,'0 DUP ONLINE'!C456,ONLINE!$N:$N)</f>
        <v>0</v>
      </c>
      <c r="G456" s="9">
        <f>+SUMIF(ONLINE!$B:$B,'0 DUP ONLINE'!C456,ONLINE!$M:$M)</f>
        <v>0</v>
      </c>
      <c r="H456" s="9">
        <f>+SUMIF(ONLINE!$B:$B,'0 DUP ONLINE'!C456,ONLINE!$L:$L)</f>
        <v>0</v>
      </c>
      <c r="J456" s="15">
        <f>+IFERROR(VLOOKUP(C456,'0 DUP WORK'!$C$3:$C$701,1,FALSE),"")</f>
        <v>0</v>
      </c>
      <c r="K456" s="15" t="str">
        <f t="shared" si="15"/>
        <v>INPUT TAKEN</v>
      </c>
    </row>
    <row r="457" spans="1:11">
      <c r="A457" s="19">
        <v>455</v>
      </c>
      <c r="B457" s="8" t="e">
        <f t="array" ref="B457">+INDEX(ONLINE!$B$5:$B$5303,SMALL(IF($B$2=ONLINE!$U$5:$U$5303,ROW(ONLINE!$U$5:$U$5303)-ROW(ONLINE!$U$5)+1),A457))</f>
        <v>#NUM!</v>
      </c>
      <c r="C457" s="8">
        <f t="shared" si="14"/>
        <v>0</v>
      </c>
      <c r="D457" s="8" t="str">
        <f>+IFERROR(VLOOKUP(C457,ONLINE!$B$5:$C$5103,2,FALSE),"")</f>
        <v/>
      </c>
      <c r="E457" s="9">
        <f>+SUMIF(ONLINE!$B:$B,'0 DUP ONLINE'!C457,ONLINE!$K:$K)</f>
        <v>0</v>
      </c>
      <c r="F457" s="9">
        <f>+SUMIF(ONLINE!$B:$B,'0 DUP ONLINE'!C457,ONLINE!$N:$N)</f>
        <v>0</v>
      </c>
      <c r="G457" s="9">
        <f>+SUMIF(ONLINE!$B:$B,'0 DUP ONLINE'!C457,ONLINE!$M:$M)</f>
        <v>0</v>
      </c>
      <c r="H457" s="9">
        <f>+SUMIF(ONLINE!$B:$B,'0 DUP ONLINE'!C457,ONLINE!$L:$L)</f>
        <v>0</v>
      </c>
      <c r="J457" s="15">
        <f>+IFERROR(VLOOKUP(C457,'0 DUP WORK'!$C$3:$C$701,1,FALSE),"")</f>
        <v>0</v>
      </c>
      <c r="K457" s="15" t="str">
        <f t="shared" si="15"/>
        <v>INPUT TAKEN</v>
      </c>
    </row>
    <row r="458" spans="1:11">
      <c r="A458" s="19">
        <v>456</v>
      </c>
      <c r="B458" s="8" t="e">
        <f t="array" ref="B458">+INDEX(ONLINE!$B$5:$B$5303,SMALL(IF($B$2=ONLINE!$U$5:$U$5303,ROW(ONLINE!$U$5:$U$5303)-ROW(ONLINE!$U$5)+1),A458))</f>
        <v>#NUM!</v>
      </c>
      <c r="C458" s="8">
        <f t="shared" si="14"/>
        <v>0</v>
      </c>
      <c r="D458" s="8" t="str">
        <f>+IFERROR(VLOOKUP(C458,ONLINE!$B$5:$C$5103,2,FALSE),"")</f>
        <v/>
      </c>
      <c r="E458" s="9">
        <f>+SUMIF(ONLINE!$B:$B,'0 DUP ONLINE'!C458,ONLINE!$K:$K)</f>
        <v>0</v>
      </c>
      <c r="F458" s="9">
        <f>+SUMIF(ONLINE!$B:$B,'0 DUP ONLINE'!C458,ONLINE!$N:$N)</f>
        <v>0</v>
      </c>
      <c r="G458" s="9">
        <f>+SUMIF(ONLINE!$B:$B,'0 DUP ONLINE'!C458,ONLINE!$M:$M)</f>
        <v>0</v>
      </c>
      <c r="H458" s="9">
        <f>+SUMIF(ONLINE!$B:$B,'0 DUP ONLINE'!C458,ONLINE!$L:$L)</f>
        <v>0</v>
      </c>
      <c r="J458" s="15">
        <f>+IFERROR(VLOOKUP(C458,'0 DUP WORK'!$C$3:$C$701,1,FALSE),"")</f>
        <v>0</v>
      </c>
      <c r="K458" s="15" t="str">
        <f t="shared" si="15"/>
        <v>INPUT TAKEN</v>
      </c>
    </row>
    <row r="459" spans="1:11">
      <c r="A459" s="19">
        <v>457</v>
      </c>
      <c r="B459" s="8" t="e">
        <f t="array" ref="B459">+INDEX(ONLINE!$B$5:$B$5303,SMALL(IF($B$2=ONLINE!$U$5:$U$5303,ROW(ONLINE!$U$5:$U$5303)-ROW(ONLINE!$U$5)+1),A459))</f>
        <v>#NUM!</v>
      </c>
      <c r="C459" s="8">
        <f t="shared" si="14"/>
        <v>0</v>
      </c>
      <c r="D459" s="8" t="str">
        <f>+IFERROR(VLOOKUP(C459,ONLINE!$B$5:$C$5103,2,FALSE),"")</f>
        <v/>
      </c>
      <c r="E459" s="9">
        <f>+SUMIF(ONLINE!$B:$B,'0 DUP ONLINE'!C459,ONLINE!$K:$K)</f>
        <v>0</v>
      </c>
      <c r="F459" s="9">
        <f>+SUMIF(ONLINE!$B:$B,'0 DUP ONLINE'!C459,ONLINE!$N:$N)</f>
        <v>0</v>
      </c>
      <c r="G459" s="9">
        <f>+SUMIF(ONLINE!$B:$B,'0 DUP ONLINE'!C459,ONLINE!$M:$M)</f>
        <v>0</v>
      </c>
      <c r="H459" s="9">
        <f>+SUMIF(ONLINE!$B:$B,'0 DUP ONLINE'!C459,ONLINE!$L:$L)</f>
        <v>0</v>
      </c>
      <c r="J459" s="15">
        <f>+IFERROR(VLOOKUP(C459,'0 DUP WORK'!$C$3:$C$701,1,FALSE),"")</f>
        <v>0</v>
      </c>
      <c r="K459" s="15" t="str">
        <f t="shared" si="15"/>
        <v>INPUT TAKEN</v>
      </c>
    </row>
    <row r="460" spans="1:11">
      <c r="A460" s="19">
        <v>458</v>
      </c>
      <c r="B460" s="8" t="e">
        <f t="array" ref="B460">+INDEX(ONLINE!$B$5:$B$5303,SMALL(IF($B$2=ONLINE!$U$5:$U$5303,ROW(ONLINE!$U$5:$U$5303)-ROW(ONLINE!$U$5)+1),A460))</f>
        <v>#NUM!</v>
      </c>
      <c r="C460" s="8">
        <f t="shared" si="14"/>
        <v>0</v>
      </c>
      <c r="D460" s="8" t="str">
        <f>+IFERROR(VLOOKUP(C460,ONLINE!$B$5:$C$5103,2,FALSE),"")</f>
        <v/>
      </c>
      <c r="E460" s="9">
        <f>+SUMIF(ONLINE!$B:$B,'0 DUP ONLINE'!C460,ONLINE!$K:$K)</f>
        <v>0</v>
      </c>
      <c r="F460" s="9">
        <f>+SUMIF(ONLINE!$B:$B,'0 DUP ONLINE'!C460,ONLINE!$N:$N)</f>
        <v>0</v>
      </c>
      <c r="G460" s="9">
        <f>+SUMIF(ONLINE!$B:$B,'0 DUP ONLINE'!C460,ONLINE!$M:$M)</f>
        <v>0</v>
      </c>
      <c r="H460" s="9">
        <f>+SUMIF(ONLINE!$B:$B,'0 DUP ONLINE'!C460,ONLINE!$L:$L)</f>
        <v>0</v>
      </c>
      <c r="J460" s="15">
        <f>+IFERROR(VLOOKUP(C460,'0 DUP WORK'!$C$3:$C$701,1,FALSE),"")</f>
        <v>0</v>
      </c>
      <c r="K460" s="15" t="str">
        <f t="shared" si="15"/>
        <v>INPUT TAKEN</v>
      </c>
    </row>
    <row r="461" spans="1:11">
      <c r="A461" s="19">
        <v>459</v>
      </c>
      <c r="B461" s="8" t="e">
        <f t="array" ref="B461">+INDEX(ONLINE!$B$5:$B$5303,SMALL(IF($B$2=ONLINE!$U$5:$U$5303,ROW(ONLINE!$U$5:$U$5303)-ROW(ONLINE!$U$5)+1),A461))</f>
        <v>#NUM!</v>
      </c>
      <c r="C461" s="8">
        <f t="shared" si="14"/>
        <v>0</v>
      </c>
      <c r="D461" s="8" t="str">
        <f>+IFERROR(VLOOKUP(C461,ONLINE!$B$5:$C$5103,2,FALSE),"")</f>
        <v/>
      </c>
      <c r="E461" s="9">
        <f>+SUMIF(ONLINE!$B:$B,'0 DUP ONLINE'!C461,ONLINE!$K:$K)</f>
        <v>0</v>
      </c>
      <c r="F461" s="9">
        <f>+SUMIF(ONLINE!$B:$B,'0 DUP ONLINE'!C461,ONLINE!$N:$N)</f>
        <v>0</v>
      </c>
      <c r="G461" s="9">
        <f>+SUMIF(ONLINE!$B:$B,'0 DUP ONLINE'!C461,ONLINE!$M:$M)</f>
        <v>0</v>
      </c>
      <c r="H461" s="9">
        <f>+SUMIF(ONLINE!$B:$B,'0 DUP ONLINE'!C461,ONLINE!$L:$L)</f>
        <v>0</v>
      </c>
      <c r="J461" s="15">
        <f>+IFERROR(VLOOKUP(C461,'0 DUP WORK'!$C$3:$C$701,1,FALSE),"")</f>
        <v>0</v>
      </c>
      <c r="K461" s="15" t="str">
        <f t="shared" si="15"/>
        <v>INPUT TAKEN</v>
      </c>
    </row>
    <row r="462" spans="1:11">
      <c r="A462" s="19">
        <v>460</v>
      </c>
      <c r="B462" s="8" t="e">
        <f t="array" ref="B462">+INDEX(ONLINE!$B$5:$B$5303,SMALL(IF($B$2=ONLINE!$U$5:$U$5303,ROW(ONLINE!$U$5:$U$5303)-ROW(ONLINE!$U$5)+1),A462))</f>
        <v>#NUM!</v>
      </c>
      <c r="C462" s="8">
        <f t="shared" si="14"/>
        <v>0</v>
      </c>
      <c r="D462" s="8" t="str">
        <f>+IFERROR(VLOOKUP(C462,ONLINE!$B$5:$C$5103,2,FALSE),"")</f>
        <v/>
      </c>
      <c r="E462" s="9">
        <f>+SUMIF(ONLINE!$B:$B,'0 DUP ONLINE'!C462,ONLINE!$K:$K)</f>
        <v>0</v>
      </c>
      <c r="F462" s="9">
        <f>+SUMIF(ONLINE!$B:$B,'0 DUP ONLINE'!C462,ONLINE!$N:$N)</f>
        <v>0</v>
      </c>
      <c r="G462" s="9">
        <f>+SUMIF(ONLINE!$B:$B,'0 DUP ONLINE'!C462,ONLINE!$M:$M)</f>
        <v>0</v>
      </c>
      <c r="H462" s="9">
        <f>+SUMIF(ONLINE!$B:$B,'0 DUP ONLINE'!C462,ONLINE!$L:$L)</f>
        <v>0</v>
      </c>
      <c r="J462" s="15">
        <f>+IFERROR(VLOOKUP(C462,'0 DUP WORK'!$C$3:$C$701,1,FALSE),"")</f>
        <v>0</v>
      </c>
      <c r="K462" s="15" t="str">
        <f t="shared" si="15"/>
        <v>INPUT TAKEN</v>
      </c>
    </row>
    <row r="463" spans="1:11">
      <c r="A463" s="19">
        <v>461</v>
      </c>
      <c r="B463" s="8" t="e">
        <f t="array" ref="B463">+INDEX(ONLINE!$B$5:$B$5303,SMALL(IF($B$2=ONLINE!$U$5:$U$5303,ROW(ONLINE!$U$5:$U$5303)-ROW(ONLINE!$U$5)+1),A463))</f>
        <v>#NUM!</v>
      </c>
      <c r="C463" s="8">
        <f t="shared" si="14"/>
        <v>0</v>
      </c>
      <c r="D463" s="8" t="str">
        <f>+IFERROR(VLOOKUP(C463,ONLINE!$B$5:$C$5103,2,FALSE),"")</f>
        <v/>
      </c>
      <c r="E463" s="9">
        <f>+SUMIF(ONLINE!$B:$B,'0 DUP ONLINE'!C463,ONLINE!$K:$K)</f>
        <v>0</v>
      </c>
      <c r="F463" s="9">
        <f>+SUMIF(ONLINE!$B:$B,'0 DUP ONLINE'!C463,ONLINE!$N:$N)</f>
        <v>0</v>
      </c>
      <c r="G463" s="9">
        <f>+SUMIF(ONLINE!$B:$B,'0 DUP ONLINE'!C463,ONLINE!$M:$M)</f>
        <v>0</v>
      </c>
      <c r="H463" s="9">
        <f>+SUMIF(ONLINE!$B:$B,'0 DUP ONLINE'!C463,ONLINE!$L:$L)</f>
        <v>0</v>
      </c>
      <c r="J463" s="15">
        <f>+IFERROR(VLOOKUP(C463,'0 DUP WORK'!$C$3:$C$701,1,FALSE),"")</f>
        <v>0</v>
      </c>
      <c r="K463" s="15" t="str">
        <f t="shared" si="15"/>
        <v>INPUT TAKEN</v>
      </c>
    </row>
    <row r="464" spans="1:11">
      <c r="A464" s="19">
        <v>462</v>
      </c>
      <c r="B464" s="8" t="e">
        <f t="array" ref="B464">+INDEX(ONLINE!$B$5:$B$5303,SMALL(IF($B$2=ONLINE!$U$5:$U$5303,ROW(ONLINE!$U$5:$U$5303)-ROW(ONLINE!$U$5)+1),A464))</f>
        <v>#NUM!</v>
      </c>
      <c r="C464" s="8">
        <f t="shared" si="14"/>
        <v>0</v>
      </c>
      <c r="D464" s="8" t="str">
        <f>+IFERROR(VLOOKUP(C464,ONLINE!$B$5:$C$5103,2,FALSE),"")</f>
        <v/>
      </c>
      <c r="E464" s="9">
        <f>+SUMIF(ONLINE!$B:$B,'0 DUP ONLINE'!C464,ONLINE!$K:$K)</f>
        <v>0</v>
      </c>
      <c r="F464" s="9">
        <f>+SUMIF(ONLINE!$B:$B,'0 DUP ONLINE'!C464,ONLINE!$N:$N)</f>
        <v>0</v>
      </c>
      <c r="G464" s="9">
        <f>+SUMIF(ONLINE!$B:$B,'0 DUP ONLINE'!C464,ONLINE!$M:$M)</f>
        <v>0</v>
      </c>
      <c r="H464" s="9">
        <f>+SUMIF(ONLINE!$B:$B,'0 DUP ONLINE'!C464,ONLINE!$L:$L)</f>
        <v>0</v>
      </c>
      <c r="J464" s="15">
        <f>+IFERROR(VLOOKUP(C464,'0 DUP WORK'!$C$3:$C$701,1,FALSE),"")</f>
        <v>0</v>
      </c>
      <c r="K464" s="15" t="str">
        <f t="shared" si="15"/>
        <v>INPUT TAKEN</v>
      </c>
    </row>
    <row r="465" spans="1:11">
      <c r="A465" s="19">
        <v>463</v>
      </c>
      <c r="B465" s="8" t="e">
        <f t="array" ref="B465">+INDEX(ONLINE!$B$5:$B$5303,SMALL(IF($B$2=ONLINE!$U$5:$U$5303,ROW(ONLINE!$U$5:$U$5303)-ROW(ONLINE!$U$5)+1),A465))</f>
        <v>#NUM!</v>
      </c>
      <c r="C465" s="8">
        <f t="shared" si="14"/>
        <v>0</v>
      </c>
      <c r="D465" s="8" t="str">
        <f>+IFERROR(VLOOKUP(C465,ONLINE!$B$5:$C$5103,2,FALSE),"")</f>
        <v/>
      </c>
      <c r="E465" s="9">
        <f>+SUMIF(ONLINE!$B:$B,'0 DUP ONLINE'!C465,ONLINE!$K:$K)</f>
        <v>0</v>
      </c>
      <c r="F465" s="9">
        <f>+SUMIF(ONLINE!$B:$B,'0 DUP ONLINE'!C465,ONLINE!$N:$N)</f>
        <v>0</v>
      </c>
      <c r="G465" s="9">
        <f>+SUMIF(ONLINE!$B:$B,'0 DUP ONLINE'!C465,ONLINE!$M:$M)</f>
        <v>0</v>
      </c>
      <c r="H465" s="9">
        <f>+SUMIF(ONLINE!$B:$B,'0 DUP ONLINE'!C465,ONLINE!$L:$L)</f>
        <v>0</v>
      </c>
      <c r="J465" s="15">
        <f>+IFERROR(VLOOKUP(C465,'0 DUP WORK'!$C$3:$C$701,1,FALSE),"")</f>
        <v>0</v>
      </c>
      <c r="K465" s="15" t="str">
        <f t="shared" si="15"/>
        <v>INPUT TAKEN</v>
      </c>
    </row>
    <row r="466" spans="1:11">
      <c r="A466" s="19">
        <v>464</v>
      </c>
      <c r="B466" s="8" t="e">
        <f t="array" ref="B466">+INDEX(ONLINE!$B$5:$B$5303,SMALL(IF($B$2=ONLINE!$U$5:$U$5303,ROW(ONLINE!$U$5:$U$5303)-ROW(ONLINE!$U$5)+1),A466))</f>
        <v>#NUM!</v>
      </c>
      <c r="C466" s="8">
        <f t="shared" si="14"/>
        <v>0</v>
      </c>
      <c r="D466" s="8" t="str">
        <f>+IFERROR(VLOOKUP(C466,ONLINE!$B$5:$C$5103,2,FALSE),"")</f>
        <v/>
      </c>
      <c r="E466" s="9">
        <f>+SUMIF(ONLINE!$B:$B,'0 DUP ONLINE'!C466,ONLINE!$K:$K)</f>
        <v>0</v>
      </c>
      <c r="F466" s="9">
        <f>+SUMIF(ONLINE!$B:$B,'0 DUP ONLINE'!C466,ONLINE!$N:$N)</f>
        <v>0</v>
      </c>
      <c r="G466" s="9">
        <f>+SUMIF(ONLINE!$B:$B,'0 DUP ONLINE'!C466,ONLINE!$M:$M)</f>
        <v>0</v>
      </c>
      <c r="H466" s="9">
        <f>+SUMIF(ONLINE!$B:$B,'0 DUP ONLINE'!C466,ONLINE!$L:$L)</f>
        <v>0</v>
      </c>
      <c r="J466" s="15">
        <f>+IFERROR(VLOOKUP(C466,'0 DUP WORK'!$C$3:$C$701,1,FALSE),"")</f>
        <v>0</v>
      </c>
      <c r="K466" s="15" t="str">
        <f t="shared" si="15"/>
        <v>INPUT TAKEN</v>
      </c>
    </row>
    <row r="467" spans="1:11">
      <c r="A467" s="19">
        <v>465</v>
      </c>
      <c r="B467" s="8" t="e">
        <f t="array" ref="B467">+INDEX(ONLINE!$B$5:$B$5303,SMALL(IF($B$2=ONLINE!$U$5:$U$5303,ROW(ONLINE!$U$5:$U$5303)-ROW(ONLINE!$U$5)+1),A467))</f>
        <v>#NUM!</v>
      </c>
      <c r="C467" s="8">
        <f t="shared" si="14"/>
        <v>0</v>
      </c>
      <c r="D467" s="8" t="str">
        <f>+IFERROR(VLOOKUP(C467,ONLINE!$B$5:$C$5103,2,FALSE),"")</f>
        <v/>
      </c>
      <c r="E467" s="9">
        <f>+SUMIF(ONLINE!$B:$B,'0 DUP ONLINE'!C467,ONLINE!$K:$K)</f>
        <v>0</v>
      </c>
      <c r="F467" s="9">
        <f>+SUMIF(ONLINE!$B:$B,'0 DUP ONLINE'!C467,ONLINE!$N:$N)</f>
        <v>0</v>
      </c>
      <c r="G467" s="9">
        <f>+SUMIF(ONLINE!$B:$B,'0 DUP ONLINE'!C467,ONLINE!$M:$M)</f>
        <v>0</v>
      </c>
      <c r="H467" s="9">
        <f>+SUMIF(ONLINE!$B:$B,'0 DUP ONLINE'!C467,ONLINE!$L:$L)</f>
        <v>0</v>
      </c>
      <c r="J467" s="15">
        <f>+IFERROR(VLOOKUP(C467,'0 DUP WORK'!$C$3:$C$701,1,FALSE),"")</f>
        <v>0</v>
      </c>
      <c r="K467" s="15" t="str">
        <f t="shared" si="15"/>
        <v>INPUT TAKEN</v>
      </c>
    </row>
    <row r="468" spans="1:11">
      <c r="A468" s="19">
        <v>466</v>
      </c>
      <c r="B468" s="8" t="e">
        <f t="array" ref="B468">+INDEX(ONLINE!$B$5:$B$5303,SMALL(IF($B$2=ONLINE!$U$5:$U$5303,ROW(ONLINE!$U$5:$U$5303)-ROW(ONLINE!$U$5)+1),A468))</f>
        <v>#NUM!</v>
      </c>
      <c r="C468" s="8">
        <f t="shared" si="14"/>
        <v>0</v>
      </c>
      <c r="D468" s="8" t="str">
        <f>+IFERROR(VLOOKUP(C468,ONLINE!$B$5:$C$5103,2,FALSE),"")</f>
        <v/>
      </c>
      <c r="E468" s="9">
        <f>+SUMIF(ONLINE!$B:$B,'0 DUP ONLINE'!C468,ONLINE!$K:$K)</f>
        <v>0</v>
      </c>
      <c r="F468" s="9">
        <f>+SUMIF(ONLINE!$B:$B,'0 DUP ONLINE'!C468,ONLINE!$N:$N)</f>
        <v>0</v>
      </c>
      <c r="G468" s="9">
        <f>+SUMIF(ONLINE!$B:$B,'0 DUP ONLINE'!C468,ONLINE!$M:$M)</f>
        <v>0</v>
      </c>
      <c r="H468" s="9">
        <f>+SUMIF(ONLINE!$B:$B,'0 DUP ONLINE'!C468,ONLINE!$L:$L)</f>
        <v>0</v>
      </c>
      <c r="J468" s="15">
        <f>+IFERROR(VLOOKUP(C468,'0 DUP WORK'!$C$3:$C$701,1,FALSE),"")</f>
        <v>0</v>
      </c>
      <c r="K468" s="15" t="str">
        <f t="shared" si="15"/>
        <v>INPUT TAKEN</v>
      </c>
    </row>
    <row r="469" spans="1:11">
      <c r="A469" s="19">
        <v>467</v>
      </c>
      <c r="B469" s="8" t="e">
        <f t="array" ref="B469">+INDEX(ONLINE!$B$5:$B$5303,SMALL(IF($B$2=ONLINE!$U$5:$U$5303,ROW(ONLINE!$U$5:$U$5303)-ROW(ONLINE!$U$5)+1),A469))</f>
        <v>#NUM!</v>
      </c>
      <c r="C469" s="8">
        <f t="shared" si="14"/>
        <v>0</v>
      </c>
      <c r="D469" s="8" t="str">
        <f>+IFERROR(VLOOKUP(C469,ONLINE!$B$5:$C$5103,2,FALSE),"")</f>
        <v/>
      </c>
      <c r="E469" s="9">
        <f>+SUMIF(ONLINE!$B:$B,'0 DUP ONLINE'!C469,ONLINE!$K:$K)</f>
        <v>0</v>
      </c>
      <c r="F469" s="9">
        <f>+SUMIF(ONLINE!$B:$B,'0 DUP ONLINE'!C469,ONLINE!$N:$N)</f>
        <v>0</v>
      </c>
      <c r="G469" s="9">
        <f>+SUMIF(ONLINE!$B:$B,'0 DUP ONLINE'!C469,ONLINE!$M:$M)</f>
        <v>0</v>
      </c>
      <c r="H469" s="9">
        <f>+SUMIF(ONLINE!$B:$B,'0 DUP ONLINE'!C469,ONLINE!$L:$L)</f>
        <v>0</v>
      </c>
      <c r="J469" s="15">
        <f>+IFERROR(VLOOKUP(C469,'0 DUP WORK'!$C$3:$C$701,1,FALSE),"")</f>
        <v>0</v>
      </c>
      <c r="K469" s="15" t="str">
        <f t="shared" si="15"/>
        <v>INPUT TAKEN</v>
      </c>
    </row>
    <row r="470" spans="1:11">
      <c r="A470" s="19">
        <v>468</v>
      </c>
      <c r="B470" s="8" t="e">
        <f t="array" ref="B470">+INDEX(ONLINE!$B$5:$B$5303,SMALL(IF($B$2=ONLINE!$U$5:$U$5303,ROW(ONLINE!$U$5:$U$5303)-ROW(ONLINE!$U$5)+1),A470))</f>
        <v>#NUM!</v>
      </c>
      <c r="C470" s="8">
        <f t="shared" si="14"/>
        <v>0</v>
      </c>
      <c r="D470" s="8" t="str">
        <f>+IFERROR(VLOOKUP(C470,ONLINE!$B$5:$C$5103,2,FALSE),"")</f>
        <v/>
      </c>
      <c r="E470" s="9">
        <f>+SUMIF(ONLINE!$B:$B,'0 DUP ONLINE'!C470,ONLINE!$K:$K)</f>
        <v>0</v>
      </c>
      <c r="F470" s="9">
        <f>+SUMIF(ONLINE!$B:$B,'0 DUP ONLINE'!C470,ONLINE!$N:$N)</f>
        <v>0</v>
      </c>
      <c r="G470" s="9">
        <f>+SUMIF(ONLINE!$B:$B,'0 DUP ONLINE'!C470,ONLINE!$M:$M)</f>
        <v>0</v>
      </c>
      <c r="H470" s="9">
        <f>+SUMIF(ONLINE!$B:$B,'0 DUP ONLINE'!C470,ONLINE!$L:$L)</f>
        <v>0</v>
      </c>
      <c r="J470" s="15">
        <f>+IFERROR(VLOOKUP(C470,'0 DUP WORK'!$C$3:$C$701,1,FALSE),"")</f>
        <v>0</v>
      </c>
      <c r="K470" s="15" t="str">
        <f t="shared" si="15"/>
        <v>INPUT TAKEN</v>
      </c>
    </row>
    <row r="471" spans="1:11">
      <c r="A471" s="19">
        <v>469</v>
      </c>
      <c r="B471" s="8" t="e">
        <f t="array" ref="B471">+INDEX(ONLINE!$B$5:$B$5303,SMALL(IF($B$2=ONLINE!$U$5:$U$5303,ROW(ONLINE!$U$5:$U$5303)-ROW(ONLINE!$U$5)+1),A471))</f>
        <v>#NUM!</v>
      </c>
      <c r="C471" s="8">
        <f t="shared" si="14"/>
        <v>0</v>
      </c>
      <c r="D471" s="8" t="str">
        <f>+IFERROR(VLOOKUP(C471,ONLINE!$B$5:$C$5103,2,FALSE),"")</f>
        <v/>
      </c>
      <c r="E471" s="9">
        <f>+SUMIF(ONLINE!$B:$B,'0 DUP ONLINE'!C471,ONLINE!$K:$K)</f>
        <v>0</v>
      </c>
      <c r="F471" s="9">
        <f>+SUMIF(ONLINE!$B:$B,'0 DUP ONLINE'!C471,ONLINE!$N:$N)</f>
        <v>0</v>
      </c>
      <c r="G471" s="9">
        <f>+SUMIF(ONLINE!$B:$B,'0 DUP ONLINE'!C471,ONLINE!$M:$M)</f>
        <v>0</v>
      </c>
      <c r="H471" s="9">
        <f>+SUMIF(ONLINE!$B:$B,'0 DUP ONLINE'!C471,ONLINE!$L:$L)</f>
        <v>0</v>
      </c>
      <c r="J471" s="15">
        <f>+IFERROR(VLOOKUP(C471,'0 DUP WORK'!$C$3:$C$701,1,FALSE),"")</f>
        <v>0</v>
      </c>
      <c r="K471" s="15" t="str">
        <f t="shared" si="15"/>
        <v>INPUT TAKEN</v>
      </c>
    </row>
    <row r="472" spans="1:11">
      <c r="A472" s="19">
        <v>470</v>
      </c>
      <c r="B472" s="8" t="e">
        <f t="array" ref="B472">+INDEX(ONLINE!$B$5:$B$5303,SMALL(IF($B$2=ONLINE!$U$5:$U$5303,ROW(ONLINE!$U$5:$U$5303)-ROW(ONLINE!$U$5)+1),A472))</f>
        <v>#NUM!</v>
      </c>
      <c r="C472" s="8">
        <f t="shared" si="14"/>
        <v>0</v>
      </c>
      <c r="D472" s="8" t="str">
        <f>+IFERROR(VLOOKUP(C472,ONLINE!$B$5:$C$5103,2,FALSE),"")</f>
        <v/>
      </c>
      <c r="E472" s="9">
        <f>+SUMIF(ONLINE!$B:$B,'0 DUP ONLINE'!C472,ONLINE!$K:$K)</f>
        <v>0</v>
      </c>
      <c r="F472" s="9">
        <f>+SUMIF(ONLINE!$B:$B,'0 DUP ONLINE'!C472,ONLINE!$N:$N)</f>
        <v>0</v>
      </c>
      <c r="G472" s="9">
        <f>+SUMIF(ONLINE!$B:$B,'0 DUP ONLINE'!C472,ONLINE!$M:$M)</f>
        <v>0</v>
      </c>
      <c r="H472" s="9">
        <f>+SUMIF(ONLINE!$B:$B,'0 DUP ONLINE'!C472,ONLINE!$L:$L)</f>
        <v>0</v>
      </c>
      <c r="J472" s="15">
        <f>+IFERROR(VLOOKUP(C472,'0 DUP WORK'!$C$3:$C$701,1,FALSE),"")</f>
        <v>0</v>
      </c>
      <c r="K472" s="15" t="str">
        <f t="shared" si="15"/>
        <v>INPUT TAKEN</v>
      </c>
    </row>
    <row r="473" spans="1:11">
      <c r="A473" s="19">
        <v>471</v>
      </c>
      <c r="B473" s="8" t="e">
        <f t="array" ref="B473">+INDEX(ONLINE!$B$5:$B$5303,SMALL(IF($B$2=ONLINE!$U$5:$U$5303,ROW(ONLINE!$U$5:$U$5303)-ROW(ONLINE!$U$5)+1),A473))</f>
        <v>#NUM!</v>
      </c>
      <c r="C473" s="8">
        <f t="shared" si="14"/>
        <v>0</v>
      </c>
      <c r="D473" s="8" t="str">
        <f>+IFERROR(VLOOKUP(C473,ONLINE!$B$5:$C$5103,2,FALSE),"")</f>
        <v/>
      </c>
      <c r="E473" s="9">
        <f>+SUMIF(ONLINE!$B:$B,'0 DUP ONLINE'!C473,ONLINE!$K:$K)</f>
        <v>0</v>
      </c>
      <c r="F473" s="9">
        <f>+SUMIF(ONLINE!$B:$B,'0 DUP ONLINE'!C473,ONLINE!$N:$N)</f>
        <v>0</v>
      </c>
      <c r="G473" s="9">
        <f>+SUMIF(ONLINE!$B:$B,'0 DUP ONLINE'!C473,ONLINE!$M:$M)</f>
        <v>0</v>
      </c>
      <c r="H473" s="9">
        <f>+SUMIF(ONLINE!$B:$B,'0 DUP ONLINE'!C473,ONLINE!$L:$L)</f>
        <v>0</v>
      </c>
      <c r="J473" s="15">
        <f>+IFERROR(VLOOKUP(C473,'0 DUP WORK'!$C$3:$C$701,1,FALSE),"")</f>
        <v>0</v>
      </c>
      <c r="K473" s="15" t="str">
        <f t="shared" si="15"/>
        <v>INPUT TAKEN</v>
      </c>
    </row>
    <row r="474" spans="1:11">
      <c r="A474" s="19">
        <v>472</v>
      </c>
      <c r="B474" s="8" t="e">
        <f t="array" ref="B474">+INDEX(ONLINE!$B$5:$B$5303,SMALL(IF($B$2=ONLINE!$U$5:$U$5303,ROW(ONLINE!$U$5:$U$5303)-ROW(ONLINE!$U$5)+1),A474))</f>
        <v>#NUM!</v>
      </c>
      <c r="C474" s="8">
        <f t="shared" si="14"/>
        <v>0</v>
      </c>
      <c r="D474" s="8" t="str">
        <f>+IFERROR(VLOOKUP(C474,ONLINE!$B$5:$C$5103,2,FALSE),"")</f>
        <v/>
      </c>
      <c r="E474" s="9">
        <f>+SUMIF(ONLINE!$B:$B,'0 DUP ONLINE'!C474,ONLINE!$K:$K)</f>
        <v>0</v>
      </c>
      <c r="F474" s="9">
        <f>+SUMIF(ONLINE!$B:$B,'0 DUP ONLINE'!C474,ONLINE!$N:$N)</f>
        <v>0</v>
      </c>
      <c r="G474" s="9">
        <f>+SUMIF(ONLINE!$B:$B,'0 DUP ONLINE'!C474,ONLINE!$M:$M)</f>
        <v>0</v>
      </c>
      <c r="H474" s="9">
        <f>+SUMIF(ONLINE!$B:$B,'0 DUP ONLINE'!C474,ONLINE!$L:$L)</f>
        <v>0</v>
      </c>
      <c r="J474" s="15">
        <f>+IFERROR(VLOOKUP(C474,'0 DUP WORK'!$C$3:$C$701,1,FALSE),"")</f>
        <v>0</v>
      </c>
      <c r="K474" s="15" t="str">
        <f t="shared" si="15"/>
        <v>INPUT TAKEN</v>
      </c>
    </row>
    <row r="475" spans="1:11">
      <c r="A475" s="19">
        <v>473</v>
      </c>
      <c r="B475" s="8" t="e">
        <f t="array" ref="B475">+INDEX(ONLINE!$B$5:$B$5303,SMALL(IF($B$2=ONLINE!$U$5:$U$5303,ROW(ONLINE!$U$5:$U$5303)-ROW(ONLINE!$U$5)+1),A475))</f>
        <v>#NUM!</v>
      </c>
      <c r="C475" s="8">
        <f t="shared" si="14"/>
        <v>0</v>
      </c>
      <c r="D475" s="8" t="str">
        <f>+IFERROR(VLOOKUP(C475,ONLINE!$B$5:$C$5103,2,FALSE),"")</f>
        <v/>
      </c>
      <c r="E475" s="9">
        <f>+SUMIF(ONLINE!$B:$B,'0 DUP ONLINE'!C475,ONLINE!$K:$K)</f>
        <v>0</v>
      </c>
      <c r="F475" s="9">
        <f>+SUMIF(ONLINE!$B:$B,'0 DUP ONLINE'!C475,ONLINE!$N:$N)</f>
        <v>0</v>
      </c>
      <c r="G475" s="9">
        <f>+SUMIF(ONLINE!$B:$B,'0 DUP ONLINE'!C475,ONLINE!$M:$M)</f>
        <v>0</v>
      </c>
      <c r="H475" s="9">
        <f>+SUMIF(ONLINE!$B:$B,'0 DUP ONLINE'!C475,ONLINE!$L:$L)</f>
        <v>0</v>
      </c>
      <c r="J475" s="15">
        <f>+IFERROR(VLOOKUP(C475,'0 DUP WORK'!$C$3:$C$701,1,FALSE),"")</f>
        <v>0</v>
      </c>
      <c r="K475" s="15" t="str">
        <f t="shared" si="15"/>
        <v>INPUT TAKEN</v>
      </c>
    </row>
    <row r="476" spans="1:11">
      <c r="A476" s="19">
        <v>474</v>
      </c>
      <c r="B476" s="8" t="e">
        <f t="array" ref="B476">+INDEX(ONLINE!$B$5:$B$5303,SMALL(IF($B$2=ONLINE!$U$5:$U$5303,ROW(ONLINE!$U$5:$U$5303)-ROW(ONLINE!$U$5)+1),A476))</f>
        <v>#NUM!</v>
      </c>
      <c r="C476" s="8">
        <f t="shared" si="14"/>
        <v>0</v>
      </c>
      <c r="D476" s="8" t="str">
        <f>+IFERROR(VLOOKUP(C476,ONLINE!$B$5:$C$5103,2,FALSE),"")</f>
        <v/>
      </c>
      <c r="E476" s="9">
        <f>+SUMIF(ONLINE!$B:$B,'0 DUP ONLINE'!C476,ONLINE!$K:$K)</f>
        <v>0</v>
      </c>
      <c r="F476" s="9">
        <f>+SUMIF(ONLINE!$B:$B,'0 DUP ONLINE'!C476,ONLINE!$N:$N)</f>
        <v>0</v>
      </c>
      <c r="G476" s="9">
        <f>+SUMIF(ONLINE!$B:$B,'0 DUP ONLINE'!C476,ONLINE!$M:$M)</f>
        <v>0</v>
      </c>
      <c r="H476" s="9">
        <f>+SUMIF(ONLINE!$B:$B,'0 DUP ONLINE'!C476,ONLINE!$L:$L)</f>
        <v>0</v>
      </c>
      <c r="J476" s="15">
        <f>+IFERROR(VLOOKUP(C476,'0 DUP WORK'!$C$3:$C$701,1,FALSE),"")</f>
        <v>0</v>
      </c>
      <c r="K476" s="15" t="str">
        <f t="shared" si="15"/>
        <v>INPUT TAKEN</v>
      </c>
    </row>
    <row r="477" spans="1:11">
      <c r="A477" s="19">
        <v>475</v>
      </c>
      <c r="B477" s="8" t="e">
        <f t="array" ref="B477">+INDEX(ONLINE!$B$5:$B$5303,SMALL(IF($B$2=ONLINE!$U$5:$U$5303,ROW(ONLINE!$U$5:$U$5303)-ROW(ONLINE!$U$5)+1),A477))</f>
        <v>#NUM!</v>
      </c>
      <c r="C477" s="8">
        <f t="shared" si="14"/>
        <v>0</v>
      </c>
      <c r="D477" s="8" t="str">
        <f>+IFERROR(VLOOKUP(C477,ONLINE!$B$5:$C$5103,2,FALSE),"")</f>
        <v/>
      </c>
      <c r="E477" s="9">
        <f>+SUMIF(ONLINE!$B:$B,'0 DUP ONLINE'!C477,ONLINE!$K:$K)</f>
        <v>0</v>
      </c>
      <c r="F477" s="9">
        <f>+SUMIF(ONLINE!$B:$B,'0 DUP ONLINE'!C477,ONLINE!$N:$N)</f>
        <v>0</v>
      </c>
      <c r="G477" s="9">
        <f>+SUMIF(ONLINE!$B:$B,'0 DUP ONLINE'!C477,ONLINE!$M:$M)</f>
        <v>0</v>
      </c>
      <c r="H477" s="9">
        <f>+SUMIF(ONLINE!$B:$B,'0 DUP ONLINE'!C477,ONLINE!$L:$L)</f>
        <v>0</v>
      </c>
      <c r="J477" s="15">
        <f>+IFERROR(VLOOKUP(C477,'0 DUP WORK'!$C$3:$C$701,1,FALSE),"")</f>
        <v>0</v>
      </c>
      <c r="K477" s="15" t="str">
        <f t="shared" si="15"/>
        <v>INPUT TAKEN</v>
      </c>
    </row>
    <row r="478" spans="1:11">
      <c r="A478" s="19">
        <v>476</v>
      </c>
      <c r="B478" s="8" t="e">
        <f t="array" ref="B478">+INDEX(ONLINE!$B$5:$B$5303,SMALL(IF($B$2=ONLINE!$U$5:$U$5303,ROW(ONLINE!$U$5:$U$5303)-ROW(ONLINE!$U$5)+1),A478))</f>
        <v>#NUM!</v>
      </c>
      <c r="C478" s="8">
        <f t="shared" si="14"/>
        <v>0</v>
      </c>
      <c r="D478" s="8" t="str">
        <f>+IFERROR(VLOOKUP(C478,ONLINE!$B$5:$C$5103,2,FALSE),"")</f>
        <v/>
      </c>
      <c r="E478" s="9">
        <f>+SUMIF(ONLINE!$B:$B,'0 DUP ONLINE'!C478,ONLINE!$K:$K)</f>
        <v>0</v>
      </c>
      <c r="F478" s="9">
        <f>+SUMIF(ONLINE!$B:$B,'0 DUP ONLINE'!C478,ONLINE!$N:$N)</f>
        <v>0</v>
      </c>
      <c r="G478" s="9">
        <f>+SUMIF(ONLINE!$B:$B,'0 DUP ONLINE'!C478,ONLINE!$M:$M)</f>
        <v>0</v>
      </c>
      <c r="H478" s="9">
        <f>+SUMIF(ONLINE!$B:$B,'0 DUP ONLINE'!C478,ONLINE!$L:$L)</f>
        <v>0</v>
      </c>
      <c r="J478" s="15">
        <f>+IFERROR(VLOOKUP(C478,'0 DUP WORK'!$C$3:$C$701,1,FALSE),"")</f>
        <v>0</v>
      </c>
      <c r="K478" s="15" t="str">
        <f t="shared" si="15"/>
        <v>INPUT TAKEN</v>
      </c>
    </row>
    <row r="479" spans="1:11">
      <c r="A479" s="19">
        <v>477</v>
      </c>
      <c r="B479" s="8" t="e">
        <f t="array" ref="B479">+INDEX(ONLINE!$B$5:$B$5303,SMALL(IF($B$2=ONLINE!$U$5:$U$5303,ROW(ONLINE!$U$5:$U$5303)-ROW(ONLINE!$U$5)+1),A479))</f>
        <v>#NUM!</v>
      </c>
      <c r="C479" s="8">
        <f t="shared" si="14"/>
        <v>0</v>
      </c>
      <c r="D479" s="8" t="str">
        <f>+IFERROR(VLOOKUP(C479,ONLINE!$B$5:$C$5103,2,FALSE),"")</f>
        <v/>
      </c>
      <c r="E479" s="9">
        <f>+SUMIF(ONLINE!$B:$B,'0 DUP ONLINE'!C479,ONLINE!$K:$K)</f>
        <v>0</v>
      </c>
      <c r="F479" s="9">
        <f>+SUMIF(ONLINE!$B:$B,'0 DUP ONLINE'!C479,ONLINE!$N:$N)</f>
        <v>0</v>
      </c>
      <c r="G479" s="9">
        <f>+SUMIF(ONLINE!$B:$B,'0 DUP ONLINE'!C479,ONLINE!$M:$M)</f>
        <v>0</v>
      </c>
      <c r="H479" s="9">
        <f>+SUMIF(ONLINE!$B:$B,'0 DUP ONLINE'!C479,ONLINE!$L:$L)</f>
        <v>0</v>
      </c>
      <c r="J479" s="15">
        <f>+IFERROR(VLOOKUP(C479,'0 DUP WORK'!$C$3:$C$701,1,FALSE),"")</f>
        <v>0</v>
      </c>
      <c r="K479" s="15" t="str">
        <f t="shared" si="15"/>
        <v>INPUT TAKEN</v>
      </c>
    </row>
    <row r="480" spans="1:11">
      <c r="A480" s="19">
        <v>478</v>
      </c>
      <c r="B480" s="8" t="e">
        <f t="array" ref="B480">+INDEX(ONLINE!$B$5:$B$5303,SMALL(IF($B$2=ONLINE!$U$5:$U$5303,ROW(ONLINE!$U$5:$U$5303)-ROW(ONLINE!$U$5)+1),A480))</f>
        <v>#NUM!</v>
      </c>
      <c r="C480" s="8">
        <f t="shared" si="14"/>
        <v>0</v>
      </c>
      <c r="D480" s="8" t="str">
        <f>+IFERROR(VLOOKUP(C480,ONLINE!$B$5:$C$5103,2,FALSE),"")</f>
        <v/>
      </c>
      <c r="E480" s="9">
        <f>+SUMIF(ONLINE!$B:$B,'0 DUP ONLINE'!C480,ONLINE!$K:$K)</f>
        <v>0</v>
      </c>
      <c r="F480" s="9">
        <f>+SUMIF(ONLINE!$B:$B,'0 DUP ONLINE'!C480,ONLINE!$N:$N)</f>
        <v>0</v>
      </c>
      <c r="G480" s="9">
        <f>+SUMIF(ONLINE!$B:$B,'0 DUP ONLINE'!C480,ONLINE!$M:$M)</f>
        <v>0</v>
      </c>
      <c r="H480" s="9">
        <f>+SUMIF(ONLINE!$B:$B,'0 DUP ONLINE'!C480,ONLINE!$L:$L)</f>
        <v>0</v>
      </c>
      <c r="J480" s="15">
        <f>+IFERROR(VLOOKUP(C480,'0 DUP WORK'!$C$3:$C$701,1,FALSE),"")</f>
        <v>0</v>
      </c>
      <c r="K480" s="15" t="str">
        <f t="shared" si="15"/>
        <v>INPUT TAKEN</v>
      </c>
    </row>
    <row r="481" spans="1:11">
      <c r="A481" s="19">
        <v>479</v>
      </c>
      <c r="B481" s="8" t="e">
        <f t="array" ref="B481">+INDEX(ONLINE!$B$5:$B$5303,SMALL(IF($B$2=ONLINE!$U$5:$U$5303,ROW(ONLINE!$U$5:$U$5303)-ROW(ONLINE!$U$5)+1),A481))</f>
        <v>#NUM!</v>
      </c>
      <c r="C481" s="8">
        <f t="shared" si="14"/>
        <v>0</v>
      </c>
      <c r="D481" s="8" t="str">
        <f>+IFERROR(VLOOKUP(C481,ONLINE!$B$5:$C$5103,2,FALSE),"")</f>
        <v/>
      </c>
      <c r="E481" s="9">
        <f>+SUMIF(ONLINE!$B:$B,'0 DUP ONLINE'!C481,ONLINE!$K:$K)</f>
        <v>0</v>
      </c>
      <c r="F481" s="9">
        <f>+SUMIF(ONLINE!$B:$B,'0 DUP ONLINE'!C481,ONLINE!$N:$N)</f>
        <v>0</v>
      </c>
      <c r="G481" s="9">
        <f>+SUMIF(ONLINE!$B:$B,'0 DUP ONLINE'!C481,ONLINE!$M:$M)</f>
        <v>0</v>
      </c>
      <c r="H481" s="9">
        <f>+SUMIF(ONLINE!$B:$B,'0 DUP ONLINE'!C481,ONLINE!$L:$L)</f>
        <v>0</v>
      </c>
      <c r="J481" s="15">
        <f>+IFERROR(VLOOKUP(C481,'0 DUP WORK'!$C$3:$C$701,1,FALSE),"")</f>
        <v>0</v>
      </c>
      <c r="K481" s="15" t="str">
        <f t="shared" si="15"/>
        <v>INPUT TAKEN</v>
      </c>
    </row>
    <row r="482" spans="1:11">
      <c r="A482" s="19">
        <v>480</v>
      </c>
      <c r="B482" s="8" t="e">
        <f t="array" ref="B482">+INDEX(ONLINE!$B$5:$B$5303,SMALL(IF($B$2=ONLINE!$U$5:$U$5303,ROW(ONLINE!$U$5:$U$5303)-ROW(ONLINE!$U$5)+1),A482))</f>
        <v>#NUM!</v>
      </c>
      <c r="C482" s="8">
        <f t="shared" si="14"/>
        <v>0</v>
      </c>
      <c r="D482" s="8" t="str">
        <f>+IFERROR(VLOOKUP(C482,ONLINE!$B$5:$C$5103,2,FALSE),"")</f>
        <v/>
      </c>
      <c r="E482" s="9">
        <f>+SUMIF(ONLINE!$B:$B,'0 DUP ONLINE'!C482,ONLINE!$K:$K)</f>
        <v>0</v>
      </c>
      <c r="F482" s="9">
        <f>+SUMIF(ONLINE!$B:$B,'0 DUP ONLINE'!C482,ONLINE!$N:$N)</f>
        <v>0</v>
      </c>
      <c r="G482" s="9">
        <f>+SUMIF(ONLINE!$B:$B,'0 DUP ONLINE'!C482,ONLINE!$M:$M)</f>
        <v>0</v>
      </c>
      <c r="H482" s="9">
        <f>+SUMIF(ONLINE!$B:$B,'0 DUP ONLINE'!C482,ONLINE!$L:$L)</f>
        <v>0</v>
      </c>
      <c r="J482" s="15">
        <f>+IFERROR(VLOOKUP(C482,'0 DUP WORK'!$C$3:$C$701,1,FALSE),"")</f>
        <v>0</v>
      </c>
      <c r="K482" s="15" t="str">
        <f t="shared" si="15"/>
        <v>INPUT TAKEN</v>
      </c>
    </row>
    <row r="483" spans="1:11">
      <c r="A483" s="19">
        <v>481</v>
      </c>
      <c r="B483" s="8" t="e">
        <f t="array" ref="B483">+INDEX(ONLINE!$B$5:$B$5303,SMALL(IF($B$2=ONLINE!$U$5:$U$5303,ROW(ONLINE!$U$5:$U$5303)-ROW(ONLINE!$U$5)+1),A483))</f>
        <v>#NUM!</v>
      </c>
      <c r="C483" s="8">
        <f t="shared" si="14"/>
        <v>0</v>
      </c>
      <c r="D483" s="8" t="str">
        <f>+IFERROR(VLOOKUP(C483,ONLINE!$B$5:$C$5103,2,FALSE),"")</f>
        <v/>
      </c>
      <c r="E483" s="9">
        <f>+SUMIF(ONLINE!$B:$B,'0 DUP ONLINE'!C483,ONLINE!$K:$K)</f>
        <v>0</v>
      </c>
      <c r="F483" s="9">
        <f>+SUMIF(ONLINE!$B:$B,'0 DUP ONLINE'!C483,ONLINE!$N:$N)</f>
        <v>0</v>
      </c>
      <c r="G483" s="9">
        <f>+SUMIF(ONLINE!$B:$B,'0 DUP ONLINE'!C483,ONLINE!$M:$M)</f>
        <v>0</v>
      </c>
      <c r="H483" s="9">
        <f>+SUMIF(ONLINE!$B:$B,'0 DUP ONLINE'!C483,ONLINE!$L:$L)</f>
        <v>0</v>
      </c>
      <c r="J483" s="15">
        <f>+IFERROR(VLOOKUP(C483,'0 DUP WORK'!$C$3:$C$701,1,FALSE),"")</f>
        <v>0</v>
      </c>
      <c r="K483" s="15" t="str">
        <f t="shared" si="15"/>
        <v>INPUT TAKEN</v>
      </c>
    </row>
    <row r="484" spans="1:11">
      <c r="A484" s="19">
        <v>482</v>
      </c>
      <c r="B484" s="8" t="e">
        <f t="array" ref="B484">+INDEX(ONLINE!$B$5:$B$5303,SMALL(IF($B$2=ONLINE!$U$5:$U$5303,ROW(ONLINE!$U$5:$U$5303)-ROW(ONLINE!$U$5)+1),A484))</f>
        <v>#NUM!</v>
      </c>
      <c r="C484" s="8">
        <f t="shared" si="14"/>
        <v>0</v>
      </c>
      <c r="D484" s="8" t="str">
        <f>+IFERROR(VLOOKUP(C484,ONLINE!$B$5:$C$5103,2,FALSE),"")</f>
        <v/>
      </c>
      <c r="E484" s="9">
        <f>+SUMIF(ONLINE!$B:$B,'0 DUP ONLINE'!C484,ONLINE!$K:$K)</f>
        <v>0</v>
      </c>
      <c r="F484" s="9">
        <f>+SUMIF(ONLINE!$B:$B,'0 DUP ONLINE'!C484,ONLINE!$N:$N)</f>
        <v>0</v>
      </c>
      <c r="G484" s="9">
        <f>+SUMIF(ONLINE!$B:$B,'0 DUP ONLINE'!C484,ONLINE!$M:$M)</f>
        <v>0</v>
      </c>
      <c r="H484" s="9">
        <f>+SUMIF(ONLINE!$B:$B,'0 DUP ONLINE'!C484,ONLINE!$L:$L)</f>
        <v>0</v>
      </c>
      <c r="J484" s="15">
        <f>+IFERROR(VLOOKUP(C484,'0 DUP WORK'!$C$3:$C$701,1,FALSE),"")</f>
        <v>0</v>
      </c>
      <c r="K484" s="15" t="str">
        <f t="shared" si="15"/>
        <v>INPUT TAKEN</v>
      </c>
    </row>
    <row r="485" spans="1:11">
      <c r="A485" s="19">
        <v>483</v>
      </c>
      <c r="B485" s="8" t="e">
        <f t="array" ref="B485">+INDEX(ONLINE!$B$5:$B$5303,SMALL(IF($B$2=ONLINE!$U$5:$U$5303,ROW(ONLINE!$U$5:$U$5303)-ROW(ONLINE!$U$5)+1),A485))</f>
        <v>#NUM!</v>
      </c>
      <c r="C485" s="8">
        <f t="shared" si="14"/>
        <v>0</v>
      </c>
      <c r="D485" s="8" t="str">
        <f>+IFERROR(VLOOKUP(C485,ONLINE!$B$5:$C$5103,2,FALSE),"")</f>
        <v/>
      </c>
      <c r="E485" s="9">
        <f>+SUMIF(ONLINE!$B:$B,'0 DUP ONLINE'!C485,ONLINE!$K:$K)</f>
        <v>0</v>
      </c>
      <c r="F485" s="9">
        <f>+SUMIF(ONLINE!$B:$B,'0 DUP ONLINE'!C485,ONLINE!$N:$N)</f>
        <v>0</v>
      </c>
      <c r="G485" s="9">
        <f>+SUMIF(ONLINE!$B:$B,'0 DUP ONLINE'!C485,ONLINE!$M:$M)</f>
        <v>0</v>
      </c>
      <c r="H485" s="9">
        <f>+SUMIF(ONLINE!$B:$B,'0 DUP ONLINE'!C485,ONLINE!$L:$L)</f>
        <v>0</v>
      </c>
      <c r="J485" s="15">
        <f>+IFERROR(VLOOKUP(C485,'0 DUP WORK'!$C$3:$C$701,1,FALSE),"")</f>
        <v>0</v>
      </c>
      <c r="K485" s="15" t="str">
        <f t="shared" si="15"/>
        <v>INPUT TAKEN</v>
      </c>
    </row>
    <row r="486" spans="1:11">
      <c r="A486" s="19">
        <v>484</v>
      </c>
      <c r="B486" s="8" t="e">
        <f t="array" ref="B486">+INDEX(ONLINE!$B$5:$B$5303,SMALL(IF($B$2=ONLINE!$U$5:$U$5303,ROW(ONLINE!$U$5:$U$5303)-ROW(ONLINE!$U$5)+1),A486))</f>
        <v>#NUM!</v>
      </c>
      <c r="C486" s="8">
        <f t="shared" si="14"/>
        <v>0</v>
      </c>
      <c r="D486" s="8" t="str">
        <f>+IFERROR(VLOOKUP(C486,ONLINE!$B$5:$C$5103,2,FALSE),"")</f>
        <v/>
      </c>
      <c r="E486" s="9">
        <f>+SUMIF(ONLINE!$B:$B,'0 DUP ONLINE'!C486,ONLINE!$K:$K)</f>
        <v>0</v>
      </c>
      <c r="F486" s="9">
        <f>+SUMIF(ONLINE!$B:$B,'0 DUP ONLINE'!C486,ONLINE!$N:$N)</f>
        <v>0</v>
      </c>
      <c r="G486" s="9">
        <f>+SUMIF(ONLINE!$B:$B,'0 DUP ONLINE'!C486,ONLINE!$M:$M)</f>
        <v>0</v>
      </c>
      <c r="H486" s="9">
        <f>+SUMIF(ONLINE!$B:$B,'0 DUP ONLINE'!C486,ONLINE!$L:$L)</f>
        <v>0</v>
      </c>
      <c r="J486" s="15">
        <f>+IFERROR(VLOOKUP(C486,'0 DUP WORK'!$C$3:$C$701,1,FALSE),"")</f>
        <v>0</v>
      </c>
      <c r="K486" s="15" t="str">
        <f t="shared" si="15"/>
        <v>INPUT TAKEN</v>
      </c>
    </row>
    <row r="487" spans="1:11">
      <c r="A487" s="19">
        <v>485</v>
      </c>
      <c r="B487" s="8" t="e">
        <f t="array" ref="B487">+INDEX(ONLINE!$B$5:$B$5303,SMALL(IF($B$2=ONLINE!$U$5:$U$5303,ROW(ONLINE!$U$5:$U$5303)-ROW(ONLINE!$U$5)+1),A487))</f>
        <v>#NUM!</v>
      </c>
      <c r="C487" s="8">
        <f t="shared" si="14"/>
        <v>0</v>
      </c>
      <c r="D487" s="8" t="str">
        <f>+IFERROR(VLOOKUP(C487,ONLINE!$B$5:$C$5103,2,FALSE),"")</f>
        <v/>
      </c>
      <c r="E487" s="9">
        <f>+SUMIF(ONLINE!$B:$B,'0 DUP ONLINE'!C487,ONLINE!$K:$K)</f>
        <v>0</v>
      </c>
      <c r="F487" s="9">
        <f>+SUMIF(ONLINE!$B:$B,'0 DUP ONLINE'!C487,ONLINE!$N:$N)</f>
        <v>0</v>
      </c>
      <c r="G487" s="9">
        <f>+SUMIF(ONLINE!$B:$B,'0 DUP ONLINE'!C487,ONLINE!$M:$M)</f>
        <v>0</v>
      </c>
      <c r="H487" s="9">
        <f>+SUMIF(ONLINE!$B:$B,'0 DUP ONLINE'!C487,ONLINE!$L:$L)</f>
        <v>0</v>
      </c>
      <c r="J487" s="15">
        <f>+IFERROR(VLOOKUP(C487,'0 DUP WORK'!$C$3:$C$701,1,FALSE),"")</f>
        <v>0</v>
      </c>
      <c r="K487" s="15" t="str">
        <f t="shared" si="15"/>
        <v>INPUT TAKEN</v>
      </c>
    </row>
    <row r="488" spans="1:11">
      <c r="A488" s="19">
        <v>486</v>
      </c>
      <c r="B488" s="8" t="e">
        <f t="array" ref="B488">+INDEX(ONLINE!$B$5:$B$5303,SMALL(IF($B$2=ONLINE!$U$5:$U$5303,ROW(ONLINE!$U$5:$U$5303)-ROW(ONLINE!$U$5)+1),A488))</f>
        <v>#NUM!</v>
      </c>
      <c r="C488" s="8">
        <f t="shared" si="14"/>
        <v>0</v>
      </c>
      <c r="D488" s="8" t="str">
        <f>+IFERROR(VLOOKUP(C488,ONLINE!$B$5:$C$5103,2,FALSE),"")</f>
        <v/>
      </c>
      <c r="E488" s="9">
        <f>+SUMIF(ONLINE!$B:$B,'0 DUP ONLINE'!C488,ONLINE!$K:$K)</f>
        <v>0</v>
      </c>
      <c r="F488" s="9">
        <f>+SUMIF(ONLINE!$B:$B,'0 DUP ONLINE'!C488,ONLINE!$N:$N)</f>
        <v>0</v>
      </c>
      <c r="G488" s="9">
        <f>+SUMIF(ONLINE!$B:$B,'0 DUP ONLINE'!C488,ONLINE!$M:$M)</f>
        <v>0</v>
      </c>
      <c r="H488" s="9">
        <f>+SUMIF(ONLINE!$B:$B,'0 DUP ONLINE'!C488,ONLINE!$L:$L)</f>
        <v>0</v>
      </c>
      <c r="J488" s="15">
        <f>+IFERROR(VLOOKUP(C488,'0 DUP WORK'!$C$3:$C$701,1,FALSE),"")</f>
        <v>0</v>
      </c>
      <c r="K488" s="15" t="str">
        <f t="shared" si="15"/>
        <v>INPUT TAKEN</v>
      </c>
    </row>
    <row r="489" spans="1:11">
      <c r="A489" s="19">
        <v>487</v>
      </c>
      <c r="B489" s="8" t="e">
        <f t="array" ref="B489">+INDEX(ONLINE!$B$5:$B$5303,SMALL(IF($B$2=ONLINE!$U$5:$U$5303,ROW(ONLINE!$U$5:$U$5303)-ROW(ONLINE!$U$5)+1),A489))</f>
        <v>#NUM!</v>
      </c>
      <c r="C489" s="8">
        <f t="shared" si="14"/>
        <v>0</v>
      </c>
      <c r="D489" s="8" t="str">
        <f>+IFERROR(VLOOKUP(C489,ONLINE!$B$5:$C$5103,2,FALSE),"")</f>
        <v/>
      </c>
      <c r="E489" s="9">
        <f>+SUMIF(ONLINE!$B:$B,'0 DUP ONLINE'!C489,ONLINE!$K:$K)</f>
        <v>0</v>
      </c>
      <c r="F489" s="9">
        <f>+SUMIF(ONLINE!$B:$B,'0 DUP ONLINE'!C489,ONLINE!$N:$N)</f>
        <v>0</v>
      </c>
      <c r="G489" s="9">
        <f>+SUMIF(ONLINE!$B:$B,'0 DUP ONLINE'!C489,ONLINE!$M:$M)</f>
        <v>0</v>
      </c>
      <c r="H489" s="9">
        <f>+SUMIF(ONLINE!$B:$B,'0 DUP ONLINE'!C489,ONLINE!$L:$L)</f>
        <v>0</v>
      </c>
      <c r="J489" s="15">
        <f>+IFERROR(VLOOKUP(C489,'0 DUP WORK'!$C$3:$C$701,1,FALSE),"")</f>
        <v>0</v>
      </c>
      <c r="K489" s="15" t="str">
        <f t="shared" si="15"/>
        <v>INPUT TAKEN</v>
      </c>
    </row>
    <row r="490" spans="1:11">
      <c r="A490" s="19">
        <v>488</v>
      </c>
      <c r="B490" s="8" t="e">
        <f t="array" ref="B490">+INDEX(ONLINE!$B$5:$B$5303,SMALL(IF($B$2=ONLINE!$U$5:$U$5303,ROW(ONLINE!$U$5:$U$5303)-ROW(ONLINE!$U$5)+1),A490))</f>
        <v>#NUM!</v>
      </c>
      <c r="C490" s="8">
        <f t="shared" si="14"/>
        <v>0</v>
      </c>
      <c r="D490" s="8" t="str">
        <f>+IFERROR(VLOOKUP(C490,ONLINE!$B$5:$C$5103,2,FALSE),"")</f>
        <v/>
      </c>
      <c r="E490" s="9">
        <f>+SUMIF(ONLINE!$B:$B,'0 DUP ONLINE'!C490,ONLINE!$K:$K)</f>
        <v>0</v>
      </c>
      <c r="F490" s="9">
        <f>+SUMIF(ONLINE!$B:$B,'0 DUP ONLINE'!C490,ONLINE!$N:$N)</f>
        <v>0</v>
      </c>
      <c r="G490" s="9">
        <f>+SUMIF(ONLINE!$B:$B,'0 DUP ONLINE'!C490,ONLINE!$M:$M)</f>
        <v>0</v>
      </c>
      <c r="H490" s="9">
        <f>+SUMIF(ONLINE!$B:$B,'0 DUP ONLINE'!C490,ONLINE!$L:$L)</f>
        <v>0</v>
      </c>
      <c r="J490" s="15">
        <f>+IFERROR(VLOOKUP(C490,'0 DUP WORK'!$C$3:$C$701,1,FALSE),"")</f>
        <v>0</v>
      </c>
      <c r="K490" s="15" t="str">
        <f t="shared" si="15"/>
        <v>INPUT TAKEN</v>
      </c>
    </row>
    <row r="491" spans="1:11">
      <c r="A491" s="19">
        <v>489</v>
      </c>
      <c r="B491" s="8" t="e">
        <f t="array" ref="B491">+INDEX(ONLINE!$B$5:$B$5303,SMALL(IF($B$2=ONLINE!$U$5:$U$5303,ROW(ONLINE!$U$5:$U$5303)-ROW(ONLINE!$U$5)+1),A491))</f>
        <v>#NUM!</v>
      </c>
      <c r="C491" s="8">
        <f t="shared" si="14"/>
        <v>0</v>
      </c>
      <c r="D491" s="8" t="str">
        <f>+IFERROR(VLOOKUP(C491,ONLINE!$B$5:$C$5103,2,FALSE),"")</f>
        <v/>
      </c>
      <c r="E491" s="9">
        <f>+SUMIF(ONLINE!$B:$B,'0 DUP ONLINE'!C491,ONLINE!$K:$K)</f>
        <v>0</v>
      </c>
      <c r="F491" s="9">
        <f>+SUMIF(ONLINE!$B:$B,'0 DUP ONLINE'!C491,ONLINE!$N:$N)</f>
        <v>0</v>
      </c>
      <c r="G491" s="9">
        <f>+SUMIF(ONLINE!$B:$B,'0 DUP ONLINE'!C491,ONLINE!$M:$M)</f>
        <v>0</v>
      </c>
      <c r="H491" s="9">
        <f>+SUMIF(ONLINE!$B:$B,'0 DUP ONLINE'!C491,ONLINE!$L:$L)</f>
        <v>0</v>
      </c>
      <c r="J491" s="15">
        <f>+IFERROR(VLOOKUP(C491,'0 DUP WORK'!$C$3:$C$701,1,FALSE),"")</f>
        <v>0</v>
      </c>
      <c r="K491" s="15" t="str">
        <f t="shared" si="15"/>
        <v>INPUT TAKEN</v>
      </c>
    </row>
    <row r="492" spans="1:11">
      <c r="A492" s="19">
        <v>490</v>
      </c>
      <c r="B492" s="8" t="e">
        <f t="array" ref="B492">+INDEX(ONLINE!$B$5:$B$5303,SMALL(IF($B$2=ONLINE!$U$5:$U$5303,ROW(ONLINE!$U$5:$U$5303)-ROW(ONLINE!$U$5)+1),A492))</f>
        <v>#NUM!</v>
      </c>
      <c r="C492" s="8">
        <f t="shared" si="14"/>
        <v>0</v>
      </c>
      <c r="D492" s="8" t="str">
        <f>+IFERROR(VLOOKUP(C492,ONLINE!$B$5:$C$5103,2,FALSE),"")</f>
        <v/>
      </c>
      <c r="E492" s="9">
        <f>+SUMIF(ONLINE!$B:$B,'0 DUP ONLINE'!C492,ONLINE!$K:$K)</f>
        <v>0</v>
      </c>
      <c r="F492" s="9">
        <f>+SUMIF(ONLINE!$B:$B,'0 DUP ONLINE'!C492,ONLINE!$N:$N)</f>
        <v>0</v>
      </c>
      <c r="G492" s="9">
        <f>+SUMIF(ONLINE!$B:$B,'0 DUP ONLINE'!C492,ONLINE!$M:$M)</f>
        <v>0</v>
      </c>
      <c r="H492" s="9">
        <f>+SUMIF(ONLINE!$B:$B,'0 DUP ONLINE'!C492,ONLINE!$L:$L)</f>
        <v>0</v>
      </c>
      <c r="J492" s="15">
        <f>+IFERROR(VLOOKUP(C492,'0 DUP WORK'!$C$3:$C$701,1,FALSE),"")</f>
        <v>0</v>
      </c>
      <c r="K492" s="15" t="str">
        <f t="shared" si="15"/>
        <v>INPUT TAKEN</v>
      </c>
    </row>
    <row r="493" spans="1:11">
      <c r="A493" s="19">
        <v>491</v>
      </c>
      <c r="B493" s="8" t="e">
        <f t="array" ref="B493">+INDEX(ONLINE!$B$5:$B$5303,SMALL(IF($B$2=ONLINE!$U$5:$U$5303,ROW(ONLINE!$U$5:$U$5303)-ROW(ONLINE!$U$5)+1),A493))</f>
        <v>#NUM!</v>
      </c>
      <c r="C493" s="8">
        <f t="shared" si="14"/>
        <v>0</v>
      </c>
      <c r="D493" s="8" t="str">
        <f>+IFERROR(VLOOKUP(C493,ONLINE!$B$5:$C$5103,2,FALSE),"")</f>
        <v/>
      </c>
      <c r="E493" s="9">
        <f>+SUMIF(ONLINE!$B:$B,'0 DUP ONLINE'!C493,ONLINE!$K:$K)</f>
        <v>0</v>
      </c>
      <c r="F493" s="9">
        <f>+SUMIF(ONLINE!$B:$B,'0 DUP ONLINE'!C493,ONLINE!$N:$N)</f>
        <v>0</v>
      </c>
      <c r="G493" s="9">
        <f>+SUMIF(ONLINE!$B:$B,'0 DUP ONLINE'!C493,ONLINE!$M:$M)</f>
        <v>0</v>
      </c>
      <c r="H493" s="9">
        <f>+SUMIF(ONLINE!$B:$B,'0 DUP ONLINE'!C493,ONLINE!$L:$L)</f>
        <v>0</v>
      </c>
      <c r="J493" s="15">
        <f>+IFERROR(VLOOKUP(C493,'0 DUP WORK'!$C$3:$C$701,1,FALSE),"")</f>
        <v>0</v>
      </c>
      <c r="K493" s="15" t="str">
        <f t="shared" si="15"/>
        <v>INPUT TAKEN</v>
      </c>
    </row>
    <row r="494" spans="1:11">
      <c r="A494" s="19">
        <v>492</v>
      </c>
      <c r="B494" s="8" t="e">
        <f t="array" ref="B494">+INDEX(ONLINE!$B$5:$B$5303,SMALL(IF($B$2=ONLINE!$U$5:$U$5303,ROW(ONLINE!$U$5:$U$5303)-ROW(ONLINE!$U$5)+1),A494))</f>
        <v>#NUM!</v>
      </c>
      <c r="C494" s="8">
        <f t="shared" si="14"/>
        <v>0</v>
      </c>
      <c r="D494" s="8" t="str">
        <f>+IFERROR(VLOOKUP(C494,ONLINE!$B$5:$C$5103,2,FALSE),"")</f>
        <v/>
      </c>
      <c r="E494" s="9">
        <f>+SUMIF(ONLINE!$B:$B,'0 DUP ONLINE'!C494,ONLINE!$K:$K)</f>
        <v>0</v>
      </c>
      <c r="F494" s="9">
        <f>+SUMIF(ONLINE!$B:$B,'0 DUP ONLINE'!C494,ONLINE!$N:$N)</f>
        <v>0</v>
      </c>
      <c r="G494" s="9">
        <f>+SUMIF(ONLINE!$B:$B,'0 DUP ONLINE'!C494,ONLINE!$M:$M)</f>
        <v>0</v>
      </c>
      <c r="H494" s="9">
        <f>+SUMIF(ONLINE!$B:$B,'0 DUP ONLINE'!C494,ONLINE!$L:$L)</f>
        <v>0</v>
      </c>
      <c r="J494" s="15">
        <f>+IFERROR(VLOOKUP(C494,'0 DUP WORK'!$C$3:$C$701,1,FALSE),"")</f>
        <v>0</v>
      </c>
      <c r="K494" s="15" t="str">
        <f t="shared" si="15"/>
        <v>INPUT TAKEN</v>
      </c>
    </row>
    <row r="495" spans="1:11">
      <c r="A495" s="19">
        <v>493</v>
      </c>
      <c r="B495" s="8" t="e">
        <f t="array" ref="B495">+INDEX(ONLINE!$B$5:$B$5303,SMALL(IF($B$2=ONLINE!$U$5:$U$5303,ROW(ONLINE!$U$5:$U$5303)-ROW(ONLINE!$U$5)+1),A495))</f>
        <v>#NUM!</v>
      </c>
      <c r="C495" s="8">
        <f t="shared" si="14"/>
        <v>0</v>
      </c>
      <c r="D495" s="8" t="str">
        <f>+IFERROR(VLOOKUP(C495,ONLINE!$B$5:$C$5103,2,FALSE),"")</f>
        <v/>
      </c>
      <c r="E495" s="9">
        <f>+SUMIF(ONLINE!$B:$B,'0 DUP ONLINE'!C495,ONLINE!$K:$K)</f>
        <v>0</v>
      </c>
      <c r="F495" s="9">
        <f>+SUMIF(ONLINE!$B:$B,'0 DUP ONLINE'!C495,ONLINE!$N:$N)</f>
        <v>0</v>
      </c>
      <c r="G495" s="9">
        <f>+SUMIF(ONLINE!$B:$B,'0 DUP ONLINE'!C495,ONLINE!$M:$M)</f>
        <v>0</v>
      </c>
      <c r="H495" s="9">
        <f>+SUMIF(ONLINE!$B:$B,'0 DUP ONLINE'!C495,ONLINE!$L:$L)</f>
        <v>0</v>
      </c>
      <c r="J495" s="15">
        <f>+IFERROR(VLOOKUP(C495,'0 DUP WORK'!$C$3:$C$701,1,FALSE),"")</f>
        <v>0</v>
      </c>
      <c r="K495" s="15" t="str">
        <f t="shared" si="15"/>
        <v>INPUT TAKEN</v>
      </c>
    </row>
    <row r="496" spans="1:11">
      <c r="A496" s="19">
        <v>494</v>
      </c>
      <c r="B496" s="8" t="e">
        <f t="array" ref="B496">+INDEX(ONLINE!$B$5:$B$5303,SMALL(IF($B$2=ONLINE!$U$5:$U$5303,ROW(ONLINE!$U$5:$U$5303)-ROW(ONLINE!$U$5)+1),A496))</f>
        <v>#NUM!</v>
      </c>
      <c r="C496" s="8">
        <f t="shared" si="14"/>
        <v>0</v>
      </c>
      <c r="D496" s="8" t="str">
        <f>+IFERROR(VLOOKUP(C496,ONLINE!$B$5:$C$5103,2,FALSE),"")</f>
        <v/>
      </c>
      <c r="E496" s="9">
        <f>+SUMIF(ONLINE!$B:$B,'0 DUP ONLINE'!C496,ONLINE!$K:$K)</f>
        <v>0</v>
      </c>
      <c r="F496" s="9">
        <f>+SUMIF(ONLINE!$B:$B,'0 DUP ONLINE'!C496,ONLINE!$N:$N)</f>
        <v>0</v>
      </c>
      <c r="G496" s="9">
        <f>+SUMIF(ONLINE!$B:$B,'0 DUP ONLINE'!C496,ONLINE!$M:$M)</f>
        <v>0</v>
      </c>
      <c r="H496" s="9">
        <f>+SUMIF(ONLINE!$B:$B,'0 DUP ONLINE'!C496,ONLINE!$L:$L)</f>
        <v>0</v>
      </c>
      <c r="J496" s="15">
        <f>+IFERROR(VLOOKUP(C496,'0 DUP WORK'!$C$3:$C$701,1,FALSE),"")</f>
        <v>0</v>
      </c>
      <c r="K496" s="15" t="str">
        <f t="shared" si="15"/>
        <v>INPUT TAKEN</v>
      </c>
    </row>
    <row r="497" spans="1:11">
      <c r="A497" s="19">
        <v>495</v>
      </c>
      <c r="B497" s="8" t="e">
        <f t="array" ref="B497">+INDEX(ONLINE!$B$5:$B$5303,SMALL(IF($B$2=ONLINE!$U$5:$U$5303,ROW(ONLINE!$U$5:$U$5303)-ROW(ONLINE!$U$5)+1),A497))</f>
        <v>#NUM!</v>
      </c>
      <c r="C497" s="8">
        <f t="shared" si="14"/>
        <v>0</v>
      </c>
      <c r="D497" s="8" t="str">
        <f>+IFERROR(VLOOKUP(C497,ONLINE!$B$5:$C$5103,2,FALSE),"")</f>
        <v/>
      </c>
      <c r="E497" s="9">
        <f>+SUMIF(ONLINE!$B:$B,'0 DUP ONLINE'!C497,ONLINE!$K:$K)</f>
        <v>0</v>
      </c>
      <c r="F497" s="9">
        <f>+SUMIF(ONLINE!$B:$B,'0 DUP ONLINE'!C497,ONLINE!$N:$N)</f>
        <v>0</v>
      </c>
      <c r="G497" s="9">
        <f>+SUMIF(ONLINE!$B:$B,'0 DUP ONLINE'!C497,ONLINE!$M:$M)</f>
        <v>0</v>
      </c>
      <c r="H497" s="9">
        <f>+SUMIF(ONLINE!$B:$B,'0 DUP ONLINE'!C497,ONLINE!$L:$L)</f>
        <v>0</v>
      </c>
      <c r="J497" s="15">
        <f>+IFERROR(VLOOKUP(C497,'0 DUP WORK'!$C$3:$C$701,1,FALSE),"")</f>
        <v>0</v>
      </c>
      <c r="K497" s="15" t="str">
        <f t="shared" si="15"/>
        <v>INPUT TAKEN</v>
      </c>
    </row>
    <row r="498" spans="1:11">
      <c r="A498" s="19">
        <v>496</v>
      </c>
      <c r="B498" s="8" t="e">
        <f t="array" ref="B498">+INDEX(ONLINE!$B$5:$B$5303,SMALL(IF($B$2=ONLINE!$U$5:$U$5303,ROW(ONLINE!$U$5:$U$5303)-ROW(ONLINE!$U$5)+1),A498))</f>
        <v>#NUM!</v>
      </c>
      <c r="C498" s="8">
        <f t="shared" si="14"/>
        <v>0</v>
      </c>
      <c r="D498" s="8" t="str">
        <f>+IFERROR(VLOOKUP(C498,ONLINE!$B$5:$C$5103,2,FALSE),"")</f>
        <v/>
      </c>
      <c r="E498" s="9">
        <f>+SUMIF(ONLINE!$B:$B,'0 DUP ONLINE'!C498,ONLINE!$K:$K)</f>
        <v>0</v>
      </c>
      <c r="F498" s="9">
        <f>+SUMIF(ONLINE!$B:$B,'0 DUP ONLINE'!C498,ONLINE!$N:$N)</f>
        <v>0</v>
      </c>
      <c r="G498" s="9">
        <f>+SUMIF(ONLINE!$B:$B,'0 DUP ONLINE'!C498,ONLINE!$M:$M)</f>
        <v>0</v>
      </c>
      <c r="H498" s="9">
        <f>+SUMIF(ONLINE!$B:$B,'0 DUP ONLINE'!C498,ONLINE!$L:$L)</f>
        <v>0</v>
      </c>
      <c r="J498" s="15">
        <f>+IFERROR(VLOOKUP(C498,'0 DUP WORK'!$C$3:$C$701,1,FALSE),"")</f>
        <v>0</v>
      </c>
      <c r="K498" s="15" t="str">
        <f t="shared" si="15"/>
        <v>INPUT TAKEN</v>
      </c>
    </row>
    <row r="499" spans="1:11">
      <c r="A499" s="19">
        <v>497</v>
      </c>
      <c r="B499" s="8" t="e">
        <f t="array" ref="B499">+INDEX(ONLINE!$B$5:$B$5303,SMALL(IF($B$2=ONLINE!$U$5:$U$5303,ROW(ONLINE!$U$5:$U$5303)-ROW(ONLINE!$U$5)+1),A499))</f>
        <v>#NUM!</v>
      </c>
      <c r="C499" s="8">
        <f t="shared" si="14"/>
        <v>0</v>
      </c>
      <c r="D499" s="8" t="str">
        <f>+IFERROR(VLOOKUP(C499,ONLINE!$B$5:$C$5103,2,FALSE),"")</f>
        <v/>
      </c>
      <c r="E499" s="9">
        <f>+SUMIF(ONLINE!$B:$B,'0 DUP ONLINE'!C499,ONLINE!$K:$K)</f>
        <v>0</v>
      </c>
      <c r="F499" s="9">
        <f>+SUMIF(ONLINE!$B:$B,'0 DUP ONLINE'!C499,ONLINE!$N:$N)</f>
        <v>0</v>
      </c>
      <c r="G499" s="9">
        <f>+SUMIF(ONLINE!$B:$B,'0 DUP ONLINE'!C499,ONLINE!$M:$M)</f>
        <v>0</v>
      </c>
      <c r="H499" s="9">
        <f>+SUMIF(ONLINE!$B:$B,'0 DUP ONLINE'!C499,ONLINE!$L:$L)</f>
        <v>0</v>
      </c>
      <c r="J499" s="15">
        <f>+IFERROR(VLOOKUP(C499,'0 DUP WORK'!$C$3:$C$701,1,FALSE),"")</f>
        <v>0</v>
      </c>
      <c r="K499" s="15" t="str">
        <f t="shared" si="15"/>
        <v>INPUT TAKEN</v>
      </c>
    </row>
    <row r="500" spans="1:11">
      <c r="A500" s="19">
        <v>498</v>
      </c>
      <c r="B500" s="8" t="e">
        <f t="array" ref="B500">+INDEX(ONLINE!$B$5:$B$5303,SMALL(IF($B$2=ONLINE!$U$5:$U$5303,ROW(ONLINE!$U$5:$U$5303)-ROW(ONLINE!$U$5)+1),A500))</f>
        <v>#NUM!</v>
      </c>
      <c r="C500" s="8">
        <f t="shared" si="14"/>
        <v>0</v>
      </c>
      <c r="D500" s="8" t="str">
        <f>+IFERROR(VLOOKUP(C500,ONLINE!$B$5:$C$5103,2,FALSE),"")</f>
        <v/>
      </c>
      <c r="E500" s="9">
        <f>+SUMIF(ONLINE!$B:$B,'0 DUP ONLINE'!C500,ONLINE!$K:$K)</f>
        <v>0</v>
      </c>
      <c r="F500" s="9">
        <f>+SUMIF(ONLINE!$B:$B,'0 DUP ONLINE'!C500,ONLINE!$N:$N)</f>
        <v>0</v>
      </c>
      <c r="G500" s="9">
        <f>+SUMIF(ONLINE!$B:$B,'0 DUP ONLINE'!C500,ONLINE!$M:$M)</f>
        <v>0</v>
      </c>
      <c r="H500" s="9">
        <f>+SUMIF(ONLINE!$B:$B,'0 DUP ONLINE'!C500,ONLINE!$L:$L)</f>
        <v>0</v>
      </c>
      <c r="J500" s="15">
        <f>+IFERROR(VLOOKUP(C500,'0 DUP WORK'!$C$3:$C$701,1,FALSE),"")</f>
        <v>0</v>
      </c>
      <c r="K500" s="15" t="str">
        <f t="shared" si="15"/>
        <v>INPUT TAKEN</v>
      </c>
    </row>
    <row r="501" spans="1:11">
      <c r="A501" s="19">
        <v>499</v>
      </c>
      <c r="B501" s="8" t="e">
        <f t="array" ref="B501">+INDEX(ONLINE!$B$5:$B$5303,SMALL(IF($B$2=ONLINE!$U$5:$U$5303,ROW(ONLINE!$U$5:$U$5303)-ROW(ONLINE!$U$5)+1),A501))</f>
        <v>#NUM!</v>
      </c>
      <c r="C501" s="8">
        <f t="shared" si="14"/>
        <v>0</v>
      </c>
      <c r="D501" s="8" t="str">
        <f>+IFERROR(VLOOKUP(C501,ONLINE!$B$5:$C$5103,2,FALSE),"")</f>
        <v/>
      </c>
      <c r="E501" s="9">
        <f>+SUMIF(ONLINE!$B:$B,'0 DUP ONLINE'!C501,ONLINE!$K:$K)</f>
        <v>0</v>
      </c>
      <c r="F501" s="9">
        <f>+SUMIF(ONLINE!$B:$B,'0 DUP ONLINE'!C501,ONLINE!$N:$N)</f>
        <v>0</v>
      </c>
      <c r="G501" s="9">
        <f>+SUMIF(ONLINE!$B:$B,'0 DUP ONLINE'!C501,ONLINE!$M:$M)</f>
        <v>0</v>
      </c>
      <c r="H501" s="9">
        <f>+SUMIF(ONLINE!$B:$B,'0 DUP ONLINE'!C501,ONLINE!$L:$L)</f>
        <v>0</v>
      </c>
      <c r="J501" s="15">
        <f>+IFERROR(VLOOKUP(C501,'0 DUP WORK'!$C$3:$C$701,1,FALSE),"")</f>
        <v>0</v>
      </c>
      <c r="K501" s="15" t="str">
        <f t="shared" si="15"/>
        <v>INPUT TAKEN</v>
      </c>
    </row>
    <row r="502" spans="1:11">
      <c r="A502" s="19">
        <v>500</v>
      </c>
      <c r="B502" s="8" t="e">
        <f t="array" ref="B502">+INDEX(ONLINE!$B$5:$B$5303,SMALL(IF($B$2=ONLINE!$U$5:$U$5303,ROW(ONLINE!$U$5:$U$5303)-ROW(ONLINE!$U$5)+1),A502))</f>
        <v>#NUM!</v>
      </c>
      <c r="C502" s="8">
        <f t="shared" si="14"/>
        <v>0</v>
      </c>
      <c r="D502" s="8" t="str">
        <f>+IFERROR(VLOOKUP(C502,ONLINE!$B$5:$C$5103,2,FALSE),"")</f>
        <v/>
      </c>
      <c r="E502" s="9">
        <f>+SUMIF(ONLINE!$B:$B,'0 DUP ONLINE'!C502,ONLINE!$K:$K)</f>
        <v>0</v>
      </c>
      <c r="F502" s="9">
        <f>+SUMIF(ONLINE!$B:$B,'0 DUP ONLINE'!C502,ONLINE!$N:$N)</f>
        <v>0</v>
      </c>
      <c r="G502" s="9">
        <f>+SUMIF(ONLINE!$B:$B,'0 DUP ONLINE'!C502,ONLINE!$M:$M)</f>
        <v>0</v>
      </c>
      <c r="H502" s="9">
        <f>+SUMIF(ONLINE!$B:$B,'0 DUP ONLINE'!C502,ONLINE!$L:$L)</f>
        <v>0</v>
      </c>
      <c r="J502" s="15">
        <f>+IFERROR(VLOOKUP(C502,'0 DUP WORK'!$C$3:$C$701,1,FALSE),"")</f>
        <v>0</v>
      </c>
      <c r="K502" s="15" t="str">
        <f t="shared" si="15"/>
        <v>INPUT TAKEN</v>
      </c>
    </row>
    <row r="503" spans="1:11">
      <c r="A503" s="19">
        <v>501</v>
      </c>
      <c r="B503" s="8" t="e">
        <f t="array" ref="B503">+INDEX(ONLINE!$B$5:$B$5303,SMALL(IF($B$2=ONLINE!$U$5:$U$5303,ROW(ONLINE!$U$5:$U$5303)-ROW(ONLINE!$U$5)+1),A503))</f>
        <v>#NUM!</v>
      </c>
      <c r="C503" s="8">
        <f t="shared" si="14"/>
        <v>0</v>
      </c>
      <c r="D503" s="8" t="str">
        <f>+IFERROR(VLOOKUP(C503,ONLINE!$B$5:$C$5103,2,FALSE),"")</f>
        <v/>
      </c>
      <c r="E503" s="9">
        <f>+SUMIF(ONLINE!$B:$B,'0 DUP ONLINE'!C503,ONLINE!$K:$K)</f>
        <v>0</v>
      </c>
      <c r="F503" s="9">
        <f>+SUMIF(ONLINE!$B:$B,'0 DUP ONLINE'!C503,ONLINE!$N:$N)</f>
        <v>0</v>
      </c>
      <c r="G503" s="9">
        <f>+SUMIF(ONLINE!$B:$B,'0 DUP ONLINE'!C503,ONLINE!$M:$M)</f>
        <v>0</v>
      </c>
      <c r="H503" s="9">
        <f>+SUMIF(ONLINE!$B:$B,'0 DUP ONLINE'!C503,ONLINE!$L:$L)</f>
        <v>0</v>
      </c>
      <c r="J503" s="15">
        <f>+IFERROR(VLOOKUP(C503,'0 DUP WORK'!$C$3:$C$701,1,FALSE),"")</f>
        <v>0</v>
      </c>
      <c r="K503" s="15" t="str">
        <f t="shared" si="15"/>
        <v>INPUT TAKEN</v>
      </c>
    </row>
    <row r="504" spans="1:11">
      <c r="A504" s="19">
        <v>502</v>
      </c>
      <c r="B504" s="8" t="e">
        <f t="array" ref="B504">+INDEX(ONLINE!$B$5:$B$5303,SMALL(IF($B$2=ONLINE!$U$5:$U$5303,ROW(ONLINE!$U$5:$U$5303)-ROW(ONLINE!$U$5)+1),A504))</f>
        <v>#NUM!</v>
      </c>
      <c r="C504" s="8">
        <f t="shared" si="14"/>
        <v>0</v>
      </c>
      <c r="D504" s="8" t="str">
        <f>+IFERROR(VLOOKUP(C504,ONLINE!$B$5:$C$5103,2,FALSE),"")</f>
        <v/>
      </c>
      <c r="E504" s="9">
        <f>+SUMIF(ONLINE!$B:$B,'0 DUP ONLINE'!C504,ONLINE!$K:$K)</f>
        <v>0</v>
      </c>
      <c r="F504" s="9">
        <f>+SUMIF(ONLINE!$B:$B,'0 DUP ONLINE'!C504,ONLINE!$N:$N)</f>
        <v>0</v>
      </c>
      <c r="G504" s="9">
        <f>+SUMIF(ONLINE!$B:$B,'0 DUP ONLINE'!C504,ONLINE!$M:$M)</f>
        <v>0</v>
      </c>
      <c r="H504" s="9">
        <f>+SUMIF(ONLINE!$B:$B,'0 DUP ONLINE'!C504,ONLINE!$L:$L)</f>
        <v>0</v>
      </c>
      <c r="J504" s="15">
        <f>+IFERROR(VLOOKUP(C504,'0 DUP WORK'!$C$3:$C$701,1,FALSE),"")</f>
        <v>0</v>
      </c>
      <c r="K504" s="15" t="str">
        <f t="shared" si="15"/>
        <v>INPUT TAKEN</v>
      </c>
    </row>
    <row r="505" spans="1:11">
      <c r="A505" s="19">
        <v>503</v>
      </c>
      <c r="B505" s="8" t="e">
        <f t="array" ref="B505">+INDEX(ONLINE!$B$5:$B$5303,SMALL(IF($B$2=ONLINE!$U$5:$U$5303,ROW(ONLINE!$U$5:$U$5303)-ROW(ONLINE!$U$5)+1),A505))</f>
        <v>#NUM!</v>
      </c>
      <c r="C505" s="8">
        <f t="shared" si="14"/>
        <v>0</v>
      </c>
      <c r="D505" s="8" t="str">
        <f>+IFERROR(VLOOKUP(C505,ONLINE!$B$5:$C$5103,2,FALSE),"")</f>
        <v/>
      </c>
      <c r="E505" s="9">
        <f>+SUMIF(ONLINE!$B:$B,'0 DUP ONLINE'!C505,ONLINE!$K:$K)</f>
        <v>0</v>
      </c>
      <c r="F505" s="9">
        <f>+SUMIF(ONLINE!$B:$B,'0 DUP ONLINE'!C505,ONLINE!$N:$N)</f>
        <v>0</v>
      </c>
      <c r="G505" s="9">
        <f>+SUMIF(ONLINE!$B:$B,'0 DUP ONLINE'!C505,ONLINE!$M:$M)</f>
        <v>0</v>
      </c>
      <c r="H505" s="9">
        <f>+SUMIF(ONLINE!$B:$B,'0 DUP ONLINE'!C505,ONLINE!$L:$L)</f>
        <v>0</v>
      </c>
      <c r="J505" s="15">
        <f>+IFERROR(VLOOKUP(C505,'0 DUP WORK'!$C$3:$C$701,1,FALSE),"")</f>
        <v>0</v>
      </c>
      <c r="K505" s="15" t="str">
        <f t="shared" si="15"/>
        <v>INPUT TAKEN</v>
      </c>
    </row>
    <row r="506" spans="1:11">
      <c r="A506" s="19">
        <v>504</v>
      </c>
      <c r="B506" s="8" t="e">
        <f t="array" ref="B506">+INDEX(ONLINE!$B$5:$B$5303,SMALL(IF($B$2=ONLINE!$U$5:$U$5303,ROW(ONLINE!$U$5:$U$5303)-ROW(ONLINE!$U$5)+1),A506))</f>
        <v>#NUM!</v>
      </c>
      <c r="C506" s="8">
        <f t="shared" si="14"/>
        <v>0</v>
      </c>
      <c r="D506" s="8" t="str">
        <f>+IFERROR(VLOOKUP(C506,ONLINE!$B$5:$C$5103,2,FALSE),"")</f>
        <v/>
      </c>
      <c r="E506" s="9">
        <f>+SUMIF(ONLINE!$B:$B,'0 DUP ONLINE'!C506,ONLINE!$K:$K)</f>
        <v>0</v>
      </c>
      <c r="F506" s="9">
        <f>+SUMIF(ONLINE!$B:$B,'0 DUP ONLINE'!C506,ONLINE!$N:$N)</f>
        <v>0</v>
      </c>
      <c r="G506" s="9">
        <f>+SUMIF(ONLINE!$B:$B,'0 DUP ONLINE'!C506,ONLINE!$M:$M)</f>
        <v>0</v>
      </c>
      <c r="H506" s="9">
        <f>+SUMIF(ONLINE!$B:$B,'0 DUP ONLINE'!C506,ONLINE!$L:$L)</f>
        <v>0</v>
      </c>
      <c r="J506" s="15">
        <f>+IFERROR(VLOOKUP(C506,'0 DUP WORK'!$C$3:$C$701,1,FALSE),"")</f>
        <v>0</v>
      </c>
      <c r="K506" s="15" t="str">
        <f t="shared" si="15"/>
        <v>INPUT TAKEN</v>
      </c>
    </row>
    <row r="507" spans="1:11">
      <c r="A507" s="19">
        <v>505</v>
      </c>
      <c r="B507" s="8" t="e">
        <f t="array" ref="B507">+INDEX(ONLINE!$B$5:$B$5303,SMALL(IF($B$2=ONLINE!$U$5:$U$5303,ROW(ONLINE!$U$5:$U$5303)-ROW(ONLINE!$U$5)+1),A507))</f>
        <v>#NUM!</v>
      </c>
      <c r="C507" s="8">
        <f t="shared" si="14"/>
        <v>0</v>
      </c>
      <c r="D507" s="8" t="str">
        <f>+IFERROR(VLOOKUP(C507,ONLINE!$B$5:$C$5103,2,FALSE),"")</f>
        <v/>
      </c>
      <c r="E507" s="9">
        <f>+SUMIF(ONLINE!$B:$B,'0 DUP ONLINE'!C507,ONLINE!$K:$K)</f>
        <v>0</v>
      </c>
      <c r="F507" s="9">
        <f>+SUMIF(ONLINE!$B:$B,'0 DUP ONLINE'!C507,ONLINE!$N:$N)</f>
        <v>0</v>
      </c>
      <c r="G507" s="9">
        <f>+SUMIF(ONLINE!$B:$B,'0 DUP ONLINE'!C507,ONLINE!$M:$M)</f>
        <v>0</v>
      </c>
      <c r="H507" s="9">
        <f>+SUMIF(ONLINE!$B:$B,'0 DUP ONLINE'!C507,ONLINE!$L:$L)</f>
        <v>0</v>
      </c>
      <c r="J507" s="15">
        <f>+IFERROR(VLOOKUP(C507,'0 DUP WORK'!$C$3:$C$701,1,FALSE),"")</f>
        <v>0</v>
      </c>
      <c r="K507" s="15" t="str">
        <f t="shared" si="15"/>
        <v>INPUT TAKEN</v>
      </c>
    </row>
    <row r="508" spans="1:11">
      <c r="A508" s="19">
        <v>506</v>
      </c>
      <c r="B508" s="8" t="e">
        <f t="array" ref="B508">+INDEX(ONLINE!$B$5:$B$5303,SMALL(IF($B$2=ONLINE!$U$5:$U$5303,ROW(ONLINE!$U$5:$U$5303)-ROW(ONLINE!$U$5)+1),A508))</f>
        <v>#NUM!</v>
      </c>
      <c r="C508" s="8">
        <f t="shared" si="14"/>
        <v>0</v>
      </c>
      <c r="D508" s="8" t="str">
        <f>+IFERROR(VLOOKUP(C508,ONLINE!$B$5:$C$5103,2,FALSE),"")</f>
        <v/>
      </c>
      <c r="E508" s="9">
        <f>+SUMIF(ONLINE!$B:$B,'0 DUP ONLINE'!C508,ONLINE!$K:$K)</f>
        <v>0</v>
      </c>
      <c r="F508" s="9">
        <f>+SUMIF(ONLINE!$B:$B,'0 DUP ONLINE'!C508,ONLINE!$N:$N)</f>
        <v>0</v>
      </c>
      <c r="G508" s="9">
        <f>+SUMIF(ONLINE!$B:$B,'0 DUP ONLINE'!C508,ONLINE!$M:$M)</f>
        <v>0</v>
      </c>
      <c r="H508" s="9">
        <f>+SUMIF(ONLINE!$B:$B,'0 DUP ONLINE'!C508,ONLINE!$L:$L)</f>
        <v>0</v>
      </c>
      <c r="J508" s="15">
        <f>+IFERROR(VLOOKUP(C508,'0 DUP WORK'!$C$3:$C$701,1,FALSE),"")</f>
        <v>0</v>
      </c>
      <c r="K508" s="15" t="str">
        <f t="shared" si="15"/>
        <v>INPUT TAKEN</v>
      </c>
    </row>
    <row r="509" spans="1:11">
      <c r="A509" s="19">
        <v>507</v>
      </c>
      <c r="B509" s="8" t="e">
        <f t="array" ref="B509">+INDEX(ONLINE!$B$5:$B$5303,SMALL(IF($B$2=ONLINE!$U$5:$U$5303,ROW(ONLINE!$U$5:$U$5303)-ROW(ONLINE!$U$5)+1),A509))</f>
        <v>#NUM!</v>
      </c>
      <c r="C509" s="8">
        <f t="shared" si="14"/>
        <v>0</v>
      </c>
      <c r="D509" s="8" t="str">
        <f>+IFERROR(VLOOKUP(C509,ONLINE!$B$5:$C$5103,2,FALSE),"")</f>
        <v/>
      </c>
      <c r="E509" s="9">
        <f>+SUMIF(ONLINE!$B:$B,'0 DUP ONLINE'!C509,ONLINE!$K:$K)</f>
        <v>0</v>
      </c>
      <c r="F509" s="9">
        <f>+SUMIF(ONLINE!$B:$B,'0 DUP ONLINE'!C509,ONLINE!$N:$N)</f>
        <v>0</v>
      </c>
      <c r="G509" s="9">
        <f>+SUMIF(ONLINE!$B:$B,'0 DUP ONLINE'!C509,ONLINE!$M:$M)</f>
        <v>0</v>
      </c>
      <c r="H509" s="9">
        <f>+SUMIF(ONLINE!$B:$B,'0 DUP ONLINE'!C509,ONLINE!$L:$L)</f>
        <v>0</v>
      </c>
      <c r="J509" s="15">
        <f>+IFERROR(VLOOKUP(C509,'0 DUP WORK'!$C$3:$C$701,1,FALSE),"")</f>
        <v>0</v>
      </c>
      <c r="K509" s="15" t="str">
        <f t="shared" si="15"/>
        <v>INPUT TAKEN</v>
      </c>
    </row>
    <row r="510" spans="1:11">
      <c r="A510" s="19">
        <v>508</v>
      </c>
      <c r="B510" s="8" t="e">
        <f t="array" ref="B510">+INDEX(ONLINE!$B$5:$B$5303,SMALL(IF($B$2=ONLINE!$U$5:$U$5303,ROW(ONLINE!$U$5:$U$5303)-ROW(ONLINE!$U$5)+1),A510))</f>
        <v>#NUM!</v>
      </c>
      <c r="C510" s="8">
        <f t="shared" si="14"/>
        <v>0</v>
      </c>
      <c r="D510" s="8" t="str">
        <f>+IFERROR(VLOOKUP(C510,ONLINE!$B$5:$C$5103,2,FALSE),"")</f>
        <v/>
      </c>
      <c r="E510" s="9">
        <f>+SUMIF(ONLINE!$B:$B,'0 DUP ONLINE'!C510,ONLINE!$K:$K)</f>
        <v>0</v>
      </c>
      <c r="F510" s="9">
        <f>+SUMIF(ONLINE!$B:$B,'0 DUP ONLINE'!C510,ONLINE!$N:$N)</f>
        <v>0</v>
      </c>
      <c r="G510" s="9">
        <f>+SUMIF(ONLINE!$B:$B,'0 DUP ONLINE'!C510,ONLINE!$M:$M)</f>
        <v>0</v>
      </c>
      <c r="H510" s="9">
        <f>+SUMIF(ONLINE!$B:$B,'0 DUP ONLINE'!C510,ONLINE!$L:$L)</f>
        <v>0</v>
      </c>
      <c r="J510" s="15">
        <f>+IFERROR(VLOOKUP(C510,'0 DUP WORK'!$C$3:$C$701,1,FALSE),"")</f>
        <v>0</v>
      </c>
      <c r="K510" s="15" t="str">
        <f t="shared" si="15"/>
        <v>INPUT TAKEN</v>
      </c>
    </row>
    <row r="511" spans="1:11">
      <c r="A511" s="19">
        <v>509</v>
      </c>
      <c r="B511" s="8" t="e">
        <f t="array" ref="B511">+INDEX(ONLINE!$B$5:$B$5303,SMALL(IF($B$2=ONLINE!$U$5:$U$5303,ROW(ONLINE!$U$5:$U$5303)-ROW(ONLINE!$U$5)+1),A511))</f>
        <v>#NUM!</v>
      </c>
      <c r="C511" s="8">
        <f t="shared" si="14"/>
        <v>0</v>
      </c>
      <c r="D511" s="8" t="str">
        <f>+IFERROR(VLOOKUP(C511,ONLINE!$B$5:$C$5103,2,FALSE),"")</f>
        <v/>
      </c>
      <c r="E511" s="9">
        <f>+SUMIF(ONLINE!$B:$B,'0 DUP ONLINE'!C511,ONLINE!$K:$K)</f>
        <v>0</v>
      </c>
      <c r="F511" s="9">
        <f>+SUMIF(ONLINE!$B:$B,'0 DUP ONLINE'!C511,ONLINE!$N:$N)</f>
        <v>0</v>
      </c>
      <c r="G511" s="9">
        <f>+SUMIF(ONLINE!$B:$B,'0 DUP ONLINE'!C511,ONLINE!$M:$M)</f>
        <v>0</v>
      </c>
      <c r="H511" s="9">
        <f>+SUMIF(ONLINE!$B:$B,'0 DUP ONLINE'!C511,ONLINE!$L:$L)</f>
        <v>0</v>
      </c>
      <c r="J511" s="15">
        <f>+IFERROR(VLOOKUP(C511,'0 DUP WORK'!$C$3:$C$701,1,FALSE),"")</f>
        <v>0</v>
      </c>
      <c r="K511" s="15" t="str">
        <f t="shared" si="15"/>
        <v>INPUT TAKEN</v>
      </c>
    </row>
    <row r="512" spans="1:11">
      <c r="A512" s="19">
        <v>510</v>
      </c>
      <c r="B512" s="8" t="e">
        <f t="array" ref="B512">+INDEX(ONLINE!$B$5:$B$5303,SMALL(IF($B$2=ONLINE!$U$5:$U$5303,ROW(ONLINE!$U$5:$U$5303)-ROW(ONLINE!$U$5)+1),A512))</f>
        <v>#NUM!</v>
      </c>
      <c r="C512" s="8">
        <f t="shared" si="14"/>
        <v>0</v>
      </c>
      <c r="D512" s="8" t="str">
        <f>+IFERROR(VLOOKUP(C512,ONLINE!$B$5:$C$5103,2,FALSE),"")</f>
        <v/>
      </c>
      <c r="E512" s="9">
        <f>+SUMIF(ONLINE!$B:$B,'0 DUP ONLINE'!C512,ONLINE!$K:$K)</f>
        <v>0</v>
      </c>
      <c r="F512" s="9">
        <f>+SUMIF(ONLINE!$B:$B,'0 DUP ONLINE'!C512,ONLINE!$N:$N)</f>
        <v>0</v>
      </c>
      <c r="G512" s="9">
        <f>+SUMIF(ONLINE!$B:$B,'0 DUP ONLINE'!C512,ONLINE!$M:$M)</f>
        <v>0</v>
      </c>
      <c r="H512" s="9">
        <f>+SUMIF(ONLINE!$B:$B,'0 DUP ONLINE'!C512,ONLINE!$L:$L)</f>
        <v>0</v>
      </c>
      <c r="J512" s="15">
        <f>+IFERROR(VLOOKUP(C512,'0 DUP WORK'!$C$3:$C$701,1,FALSE),"")</f>
        <v>0</v>
      </c>
      <c r="K512" s="15" t="str">
        <f t="shared" si="15"/>
        <v>INPUT TAKEN</v>
      </c>
    </row>
    <row r="513" spans="1:11">
      <c r="A513" s="19">
        <v>511</v>
      </c>
      <c r="B513" s="8" t="e">
        <f t="array" ref="B513">+INDEX(ONLINE!$B$5:$B$5303,SMALL(IF($B$2=ONLINE!$U$5:$U$5303,ROW(ONLINE!$U$5:$U$5303)-ROW(ONLINE!$U$5)+1),A513))</f>
        <v>#NUM!</v>
      </c>
      <c r="C513" s="8">
        <f t="shared" si="14"/>
        <v>0</v>
      </c>
      <c r="D513" s="8" t="str">
        <f>+IFERROR(VLOOKUP(C513,ONLINE!$B$5:$C$5103,2,FALSE),"")</f>
        <v/>
      </c>
      <c r="E513" s="9">
        <f>+SUMIF(ONLINE!$B:$B,'0 DUP ONLINE'!C513,ONLINE!$K:$K)</f>
        <v>0</v>
      </c>
      <c r="F513" s="9">
        <f>+SUMIF(ONLINE!$B:$B,'0 DUP ONLINE'!C513,ONLINE!$N:$N)</f>
        <v>0</v>
      </c>
      <c r="G513" s="9">
        <f>+SUMIF(ONLINE!$B:$B,'0 DUP ONLINE'!C513,ONLINE!$M:$M)</f>
        <v>0</v>
      </c>
      <c r="H513" s="9">
        <f>+SUMIF(ONLINE!$B:$B,'0 DUP ONLINE'!C513,ONLINE!$L:$L)</f>
        <v>0</v>
      </c>
      <c r="J513" s="15">
        <f>+IFERROR(VLOOKUP(C513,'0 DUP WORK'!$C$3:$C$701,1,FALSE),"")</f>
        <v>0</v>
      </c>
      <c r="K513" s="15" t="str">
        <f t="shared" si="15"/>
        <v>INPUT TAKEN</v>
      </c>
    </row>
    <row r="514" spans="1:11">
      <c r="A514" s="19">
        <v>512</v>
      </c>
      <c r="B514" s="8" t="e">
        <f t="array" ref="B514">+INDEX(ONLINE!$B$5:$B$5303,SMALL(IF($B$2=ONLINE!$U$5:$U$5303,ROW(ONLINE!$U$5:$U$5303)-ROW(ONLINE!$U$5)+1),A514))</f>
        <v>#NUM!</v>
      </c>
      <c r="C514" s="8">
        <f t="shared" si="14"/>
        <v>0</v>
      </c>
      <c r="D514" s="8" t="str">
        <f>+IFERROR(VLOOKUP(C514,ONLINE!$B$5:$C$5103,2,FALSE),"")</f>
        <v/>
      </c>
      <c r="E514" s="9">
        <f>+SUMIF(ONLINE!$B:$B,'0 DUP ONLINE'!C514,ONLINE!$K:$K)</f>
        <v>0</v>
      </c>
      <c r="F514" s="9">
        <f>+SUMIF(ONLINE!$B:$B,'0 DUP ONLINE'!C514,ONLINE!$N:$N)</f>
        <v>0</v>
      </c>
      <c r="G514" s="9">
        <f>+SUMIF(ONLINE!$B:$B,'0 DUP ONLINE'!C514,ONLINE!$M:$M)</f>
        <v>0</v>
      </c>
      <c r="H514" s="9">
        <f>+SUMIF(ONLINE!$B:$B,'0 DUP ONLINE'!C514,ONLINE!$L:$L)</f>
        <v>0</v>
      </c>
      <c r="J514" s="15">
        <f>+IFERROR(VLOOKUP(C514,'0 DUP WORK'!$C$3:$C$701,1,FALSE),"")</f>
        <v>0</v>
      </c>
      <c r="K514" s="15" t="str">
        <f t="shared" si="15"/>
        <v>INPUT TAKEN</v>
      </c>
    </row>
    <row r="515" spans="1:11">
      <c r="A515" s="19">
        <v>513</v>
      </c>
      <c r="B515" s="8" t="e">
        <f t="array" ref="B515">+INDEX(ONLINE!$B$5:$B$5303,SMALL(IF($B$2=ONLINE!$U$5:$U$5303,ROW(ONLINE!$U$5:$U$5303)-ROW(ONLINE!$U$5)+1),A515))</f>
        <v>#NUM!</v>
      </c>
      <c r="C515" s="8">
        <f t="shared" si="14"/>
        <v>0</v>
      </c>
      <c r="D515" s="8" t="str">
        <f>+IFERROR(VLOOKUP(C515,ONLINE!$B$5:$C$5103,2,FALSE),"")</f>
        <v/>
      </c>
      <c r="E515" s="9">
        <f>+SUMIF(ONLINE!$B:$B,'0 DUP ONLINE'!C515,ONLINE!$K:$K)</f>
        <v>0</v>
      </c>
      <c r="F515" s="9">
        <f>+SUMIF(ONLINE!$B:$B,'0 DUP ONLINE'!C515,ONLINE!$N:$N)</f>
        <v>0</v>
      </c>
      <c r="G515" s="9">
        <f>+SUMIF(ONLINE!$B:$B,'0 DUP ONLINE'!C515,ONLINE!$M:$M)</f>
        <v>0</v>
      </c>
      <c r="H515" s="9">
        <f>+SUMIF(ONLINE!$B:$B,'0 DUP ONLINE'!C515,ONLINE!$L:$L)</f>
        <v>0</v>
      </c>
      <c r="J515" s="15">
        <f>+IFERROR(VLOOKUP(C515,'0 DUP WORK'!$C$3:$C$701,1,FALSE),"")</f>
        <v>0</v>
      </c>
      <c r="K515" s="15" t="str">
        <f t="shared" si="15"/>
        <v>INPUT TAKEN</v>
      </c>
    </row>
    <row r="516" spans="1:11">
      <c r="A516" s="19">
        <v>514</v>
      </c>
      <c r="B516" s="8" t="e">
        <f t="array" ref="B516">+INDEX(ONLINE!$B$5:$B$5303,SMALL(IF($B$2=ONLINE!$U$5:$U$5303,ROW(ONLINE!$U$5:$U$5303)-ROW(ONLINE!$U$5)+1),A516))</f>
        <v>#NUM!</v>
      </c>
      <c r="C516" s="8">
        <f t="shared" ref="C516:C579" si="16">+IFERROR(B516,0)</f>
        <v>0</v>
      </c>
      <c r="D516" s="8" t="str">
        <f>+IFERROR(VLOOKUP(C516,ONLINE!$B$5:$C$5103,2,FALSE),"")</f>
        <v/>
      </c>
      <c r="E516" s="9">
        <f>+SUMIF(ONLINE!$B:$B,'0 DUP ONLINE'!C516,ONLINE!$K:$K)</f>
        <v>0</v>
      </c>
      <c r="F516" s="9">
        <f>+SUMIF(ONLINE!$B:$B,'0 DUP ONLINE'!C516,ONLINE!$N:$N)</f>
        <v>0</v>
      </c>
      <c r="G516" s="9">
        <f>+SUMIF(ONLINE!$B:$B,'0 DUP ONLINE'!C516,ONLINE!$M:$M)</f>
        <v>0</v>
      </c>
      <c r="H516" s="9">
        <f>+SUMIF(ONLINE!$B:$B,'0 DUP ONLINE'!C516,ONLINE!$L:$L)</f>
        <v>0</v>
      </c>
      <c r="J516" s="15">
        <f>+IFERROR(VLOOKUP(C516,'0 DUP WORK'!$C$3:$C$701,1,FALSE),"")</f>
        <v>0</v>
      </c>
      <c r="K516" s="15" t="str">
        <f t="shared" ref="K516:K579" si="17">+IF(EXACT(J516,C516),"INPUT TAKEN","INPUT NOT TAKEN")</f>
        <v>INPUT TAKEN</v>
      </c>
    </row>
    <row r="517" spans="1:11">
      <c r="A517" s="19">
        <v>515</v>
      </c>
      <c r="B517" s="8" t="e">
        <f t="array" ref="B517">+INDEX(ONLINE!$B$5:$B$5303,SMALL(IF($B$2=ONLINE!$U$5:$U$5303,ROW(ONLINE!$U$5:$U$5303)-ROW(ONLINE!$U$5)+1),A517))</f>
        <v>#NUM!</v>
      </c>
      <c r="C517" s="8">
        <f t="shared" si="16"/>
        <v>0</v>
      </c>
      <c r="D517" s="8" t="str">
        <f>+IFERROR(VLOOKUP(C517,ONLINE!$B$5:$C$5103,2,FALSE),"")</f>
        <v/>
      </c>
      <c r="E517" s="9">
        <f>+SUMIF(ONLINE!$B:$B,'0 DUP ONLINE'!C517,ONLINE!$K:$K)</f>
        <v>0</v>
      </c>
      <c r="F517" s="9">
        <f>+SUMIF(ONLINE!$B:$B,'0 DUP ONLINE'!C517,ONLINE!$N:$N)</f>
        <v>0</v>
      </c>
      <c r="G517" s="9">
        <f>+SUMIF(ONLINE!$B:$B,'0 DUP ONLINE'!C517,ONLINE!$M:$M)</f>
        <v>0</v>
      </c>
      <c r="H517" s="9">
        <f>+SUMIF(ONLINE!$B:$B,'0 DUP ONLINE'!C517,ONLINE!$L:$L)</f>
        <v>0</v>
      </c>
      <c r="J517" s="15">
        <f>+IFERROR(VLOOKUP(C517,'0 DUP WORK'!$C$3:$C$701,1,FALSE),"")</f>
        <v>0</v>
      </c>
      <c r="K517" s="15" t="str">
        <f t="shared" si="17"/>
        <v>INPUT TAKEN</v>
      </c>
    </row>
    <row r="518" spans="1:11">
      <c r="A518" s="19">
        <v>516</v>
      </c>
      <c r="B518" s="8" t="e">
        <f t="array" ref="B518">+INDEX(ONLINE!$B$5:$B$5303,SMALL(IF($B$2=ONLINE!$U$5:$U$5303,ROW(ONLINE!$U$5:$U$5303)-ROW(ONLINE!$U$5)+1),A518))</f>
        <v>#NUM!</v>
      </c>
      <c r="C518" s="8">
        <f t="shared" si="16"/>
        <v>0</v>
      </c>
      <c r="D518" s="8" t="str">
        <f>+IFERROR(VLOOKUP(C518,ONLINE!$B$5:$C$5103,2,FALSE),"")</f>
        <v/>
      </c>
      <c r="E518" s="9">
        <f>+SUMIF(ONLINE!$B:$B,'0 DUP ONLINE'!C518,ONLINE!$K:$K)</f>
        <v>0</v>
      </c>
      <c r="F518" s="9">
        <f>+SUMIF(ONLINE!$B:$B,'0 DUP ONLINE'!C518,ONLINE!$N:$N)</f>
        <v>0</v>
      </c>
      <c r="G518" s="9">
        <f>+SUMIF(ONLINE!$B:$B,'0 DUP ONLINE'!C518,ONLINE!$M:$M)</f>
        <v>0</v>
      </c>
      <c r="H518" s="9">
        <f>+SUMIF(ONLINE!$B:$B,'0 DUP ONLINE'!C518,ONLINE!$L:$L)</f>
        <v>0</v>
      </c>
      <c r="J518" s="15">
        <f>+IFERROR(VLOOKUP(C518,'0 DUP WORK'!$C$3:$C$701,1,FALSE),"")</f>
        <v>0</v>
      </c>
      <c r="K518" s="15" t="str">
        <f t="shared" si="17"/>
        <v>INPUT TAKEN</v>
      </c>
    </row>
    <row r="519" spans="1:11">
      <c r="A519" s="19">
        <v>517</v>
      </c>
      <c r="B519" s="8" t="e">
        <f t="array" ref="B519">+INDEX(ONLINE!$B$5:$B$5303,SMALL(IF($B$2=ONLINE!$U$5:$U$5303,ROW(ONLINE!$U$5:$U$5303)-ROW(ONLINE!$U$5)+1),A519))</f>
        <v>#NUM!</v>
      </c>
      <c r="C519" s="8">
        <f t="shared" si="16"/>
        <v>0</v>
      </c>
      <c r="D519" s="8" t="str">
        <f>+IFERROR(VLOOKUP(C519,ONLINE!$B$5:$C$5103,2,FALSE),"")</f>
        <v/>
      </c>
      <c r="E519" s="9">
        <f>+SUMIF(ONLINE!$B:$B,'0 DUP ONLINE'!C519,ONLINE!$K:$K)</f>
        <v>0</v>
      </c>
      <c r="F519" s="9">
        <f>+SUMIF(ONLINE!$B:$B,'0 DUP ONLINE'!C519,ONLINE!$N:$N)</f>
        <v>0</v>
      </c>
      <c r="G519" s="9">
        <f>+SUMIF(ONLINE!$B:$B,'0 DUP ONLINE'!C519,ONLINE!$M:$M)</f>
        <v>0</v>
      </c>
      <c r="H519" s="9">
        <f>+SUMIF(ONLINE!$B:$B,'0 DUP ONLINE'!C519,ONLINE!$L:$L)</f>
        <v>0</v>
      </c>
      <c r="J519" s="15">
        <f>+IFERROR(VLOOKUP(C519,'0 DUP WORK'!$C$3:$C$701,1,FALSE),"")</f>
        <v>0</v>
      </c>
      <c r="K519" s="15" t="str">
        <f t="shared" si="17"/>
        <v>INPUT TAKEN</v>
      </c>
    </row>
    <row r="520" spans="1:11">
      <c r="A520" s="19">
        <v>518</v>
      </c>
      <c r="B520" s="8" t="e">
        <f t="array" ref="B520">+INDEX(ONLINE!$B$5:$B$5303,SMALL(IF($B$2=ONLINE!$U$5:$U$5303,ROW(ONLINE!$U$5:$U$5303)-ROW(ONLINE!$U$5)+1),A520))</f>
        <v>#NUM!</v>
      </c>
      <c r="C520" s="8">
        <f t="shared" si="16"/>
        <v>0</v>
      </c>
      <c r="D520" s="8" t="str">
        <f>+IFERROR(VLOOKUP(C520,ONLINE!$B$5:$C$5103,2,FALSE),"")</f>
        <v/>
      </c>
      <c r="E520" s="9">
        <f>+SUMIF(ONLINE!$B:$B,'0 DUP ONLINE'!C520,ONLINE!$K:$K)</f>
        <v>0</v>
      </c>
      <c r="F520" s="9">
        <f>+SUMIF(ONLINE!$B:$B,'0 DUP ONLINE'!C520,ONLINE!$N:$N)</f>
        <v>0</v>
      </c>
      <c r="G520" s="9">
        <f>+SUMIF(ONLINE!$B:$B,'0 DUP ONLINE'!C520,ONLINE!$M:$M)</f>
        <v>0</v>
      </c>
      <c r="H520" s="9">
        <f>+SUMIF(ONLINE!$B:$B,'0 DUP ONLINE'!C520,ONLINE!$L:$L)</f>
        <v>0</v>
      </c>
      <c r="J520" s="15">
        <f>+IFERROR(VLOOKUP(C520,'0 DUP WORK'!$C$3:$C$701,1,FALSE),"")</f>
        <v>0</v>
      </c>
      <c r="K520" s="15" t="str">
        <f t="shared" si="17"/>
        <v>INPUT TAKEN</v>
      </c>
    </row>
    <row r="521" spans="1:11">
      <c r="A521" s="19">
        <v>519</v>
      </c>
      <c r="B521" s="8" t="e">
        <f t="array" ref="B521">+INDEX(ONLINE!$B$5:$B$5303,SMALL(IF($B$2=ONLINE!$U$5:$U$5303,ROW(ONLINE!$U$5:$U$5303)-ROW(ONLINE!$U$5)+1),A521))</f>
        <v>#NUM!</v>
      </c>
      <c r="C521" s="8">
        <f t="shared" si="16"/>
        <v>0</v>
      </c>
      <c r="D521" s="8" t="str">
        <f>+IFERROR(VLOOKUP(C521,ONLINE!$B$5:$C$5103,2,FALSE),"")</f>
        <v/>
      </c>
      <c r="E521" s="9">
        <f>+SUMIF(ONLINE!$B:$B,'0 DUP ONLINE'!C521,ONLINE!$K:$K)</f>
        <v>0</v>
      </c>
      <c r="F521" s="9">
        <f>+SUMIF(ONLINE!$B:$B,'0 DUP ONLINE'!C521,ONLINE!$N:$N)</f>
        <v>0</v>
      </c>
      <c r="G521" s="9">
        <f>+SUMIF(ONLINE!$B:$B,'0 DUP ONLINE'!C521,ONLINE!$M:$M)</f>
        <v>0</v>
      </c>
      <c r="H521" s="9">
        <f>+SUMIF(ONLINE!$B:$B,'0 DUP ONLINE'!C521,ONLINE!$L:$L)</f>
        <v>0</v>
      </c>
      <c r="J521" s="15">
        <f>+IFERROR(VLOOKUP(C521,'0 DUP WORK'!$C$3:$C$701,1,FALSE),"")</f>
        <v>0</v>
      </c>
      <c r="K521" s="15" t="str">
        <f t="shared" si="17"/>
        <v>INPUT TAKEN</v>
      </c>
    </row>
    <row r="522" spans="1:11">
      <c r="A522" s="19">
        <v>520</v>
      </c>
      <c r="B522" s="8" t="e">
        <f t="array" ref="B522">+INDEX(ONLINE!$B$5:$B$5303,SMALL(IF($B$2=ONLINE!$U$5:$U$5303,ROW(ONLINE!$U$5:$U$5303)-ROW(ONLINE!$U$5)+1),A522))</f>
        <v>#NUM!</v>
      </c>
      <c r="C522" s="8">
        <f t="shared" si="16"/>
        <v>0</v>
      </c>
      <c r="D522" s="8" t="str">
        <f>+IFERROR(VLOOKUP(C522,ONLINE!$B$5:$C$5103,2,FALSE),"")</f>
        <v/>
      </c>
      <c r="E522" s="9">
        <f>+SUMIF(ONLINE!$B:$B,'0 DUP ONLINE'!C522,ONLINE!$K:$K)</f>
        <v>0</v>
      </c>
      <c r="F522" s="9">
        <f>+SUMIF(ONLINE!$B:$B,'0 DUP ONLINE'!C522,ONLINE!$N:$N)</f>
        <v>0</v>
      </c>
      <c r="G522" s="9">
        <f>+SUMIF(ONLINE!$B:$B,'0 DUP ONLINE'!C522,ONLINE!$M:$M)</f>
        <v>0</v>
      </c>
      <c r="H522" s="9">
        <f>+SUMIF(ONLINE!$B:$B,'0 DUP ONLINE'!C522,ONLINE!$L:$L)</f>
        <v>0</v>
      </c>
      <c r="J522" s="15">
        <f>+IFERROR(VLOOKUP(C522,'0 DUP WORK'!$C$3:$C$701,1,FALSE),"")</f>
        <v>0</v>
      </c>
      <c r="K522" s="15" t="str">
        <f t="shared" si="17"/>
        <v>INPUT TAKEN</v>
      </c>
    </row>
    <row r="523" spans="1:11">
      <c r="A523" s="19">
        <v>521</v>
      </c>
      <c r="B523" s="8" t="e">
        <f t="array" ref="B523">+INDEX(ONLINE!$B$5:$B$5303,SMALL(IF($B$2=ONLINE!$U$5:$U$5303,ROW(ONLINE!$U$5:$U$5303)-ROW(ONLINE!$U$5)+1),A523))</f>
        <v>#NUM!</v>
      </c>
      <c r="C523" s="8">
        <f t="shared" si="16"/>
        <v>0</v>
      </c>
      <c r="D523" s="8" t="str">
        <f>+IFERROR(VLOOKUP(C523,ONLINE!$B$5:$C$5103,2,FALSE),"")</f>
        <v/>
      </c>
      <c r="E523" s="9">
        <f>+SUMIF(ONLINE!$B:$B,'0 DUP ONLINE'!C523,ONLINE!$K:$K)</f>
        <v>0</v>
      </c>
      <c r="F523" s="9">
        <f>+SUMIF(ONLINE!$B:$B,'0 DUP ONLINE'!C523,ONLINE!$N:$N)</f>
        <v>0</v>
      </c>
      <c r="G523" s="9">
        <f>+SUMIF(ONLINE!$B:$B,'0 DUP ONLINE'!C523,ONLINE!$M:$M)</f>
        <v>0</v>
      </c>
      <c r="H523" s="9">
        <f>+SUMIF(ONLINE!$B:$B,'0 DUP ONLINE'!C523,ONLINE!$L:$L)</f>
        <v>0</v>
      </c>
      <c r="J523" s="15">
        <f>+IFERROR(VLOOKUP(C523,'0 DUP WORK'!$C$3:$C$701,1,FALSE),"")</f>
        <v>0</v>
      </c>
      <c r="K523" s="15" t="str">
        <f t="shared" si="17"/>
        <v>INPUT TAKEN</v>
      </c>
    </row>
    <row r="524" spans="1:11">
      <c r="A524" s="19">
        <v>522</v>
      </c>
      <c r="B524" s="8" t="e">
        <f t="array" ref="B524">+INDEX(ONLINE!$B$5:$B$5303,SMALL(IF($B$2=ONLINE!$U$5:$U$5303,ROW(ONLINE!$U$5:$U$5303)-ROW(ONLINE!$U$5)+1),A524))</f>
        <v>#NUM!</v>
      </c>
      <c r="C524" s="8">
        <f t="shared" si="16"/>
        <v>0</v>
      </c>
      <c r="D524" s="8" t="str">
        <f>+IFERROR(VLOOKUP(C524,ONLINE!$B$5:$C$5103,2,FALSE),"")</f>
        <v/>
      </c>
      <c r="E524" s="9">
        <f>+SUMIF(ONLINE!$B:$B,'0 DUP ONLINE'!C524,ONLINE!$K:$K)</f>
        <v>0</v>
      </c>
      <c r="F524" s="9">
        <f>+SUMIF(ONLINE!$B:$B,'0 DUP ONLINE'!C524,ONLINE!$N:$N)</f>
        <v>0</v>
      </c>
      <c r="G524" s="9">
        <f>+SUMIF(ONLINE!$B:$B,'0 DUP ONLINE'!C524,ONLINE!$M:$M)</f>
        <v>0</v>
      </c>
      <c r="H524" s="9">
        <f>+SUMIF(ONLINE!$B:$B,'0 DUP ONLINE'!C524,ONLINE!$L:$L)</f>
        <v>0</v>
      </c>
      <c r="J524" s="15">
        <f>+IFERROR(VLOOKUP(C524,'0 DUP WORK'!$C$3:$C$701,1,FALSE),"")</f>
        <v>0</v>
      </c>
      <c r="K524" s="15" t="str">
        <f t="shared" si="17"/>
        <v>INPUT TAKEN</v>
      </c>
    </row>
    <row r="525" spans="1:11">
      <c r="A525" s="19">
        <v>523</v>
      </c>
      <c r="B525" s="8" t="e">
        <f t="array" ref="B525">+INDEX(ONLINE!$B$5:$B$5303,SMALL(IF($B$2=ONLINE!$U$5:$U$5303,ROW(ONLINE!$U$5:$U$5303)-ROW(ONLINE!$U$5)+1),A525))</f>
        <v>#NUM!</v>
      </c>
      <c r="C525" s="8">
        <f t="shared" si="16"/>
        <v>0</v>
      </c>
      <c r="D525" s="8" t="str">
        <f>+IFERROR(VLOOKUP(C525,ONLINE!$B$5:$C$5103,2,FALSE),"")</f>
        <v/>
      </c>
      <c r="E525" s="9">
        <f>+SUMIF(ONLINE!$B:$B,'0 DUP ONLINE'!C525,ONLINE!$K:$K)</f>
        <v>0</v>
      </c>
      <c r="F525" s="9">
        <f>+SUMIF(ONLINE!$B:$B,'0 DUP ONLINE'!C525,ONLINE!$N:$N)</f>
        <v>0</v>
      </c>
      <c r="G525" s="9">
        <f>+SUMIF(ONLINE!$B:$B,'0 DUP ONLINE'!C525,ONLINE!$M:$M)</f>
        <v>0</v>
      </c>
      <c r="H525" s="9">
        <f>+SUMIF(ONLINE!$B:$B,'0 DUP ONLINE'!C525,ONLINE!$L:$L)</f>
        <v>0</v>
      </c>
      <c r="J525" s="15">
        <f>+IFERROR(VLOOKUP(C525,'0 DUP WORK'!$C$3:$C$701,1,FALSE),"")</f>
        <v>0</v>
      </c>
      <c r="K525" s="15" t="str">
        <f t="shared" si="17"/>
        <v>INPUT TAKEN</v>
      </c>
    </row>
    <row r="526" spans="1:11">
      <c r="A526" s="19">
        <v>524</v>
      </c>
      <c r="B526" s="8" t="e">
        <f t="array" ref="B526">+INDEX(ONLINE!$B$5:$B$5303,SMALL(IF($B$2=ONLINE!$U$5:$U$5303,ROW(ONLINE!$U$5:$U$5303)-ROW(ONLINE!$U$5)+1),A526))</f>
        <v>#NUM!</v>
      </c>
      <c r="C526" s="8">
        <f t="shared" si="16"/>
        <v>0</v>
      </c>
      <c r="D526" s="8" t="str">
        <f>+IFERROR(VLOOKUP(C526,ONLINE!$B$5:$C$5103,2,FALSE),"")</f>
        <v/>
      </c>
      <c r="E526" s="9">
        <f>+SUMIF(ONLINE!$B:$B,'0 DUP ONLINE'!C526,ONLINE!$K:$K)</f>
        <v>0</v>
      </c>
      <c r="F526" s="9">
        <f>+SUMIF(ONLINE!$B:$B,'0 DUP ONLINE'!C526,ONLINE!$N:$N)</f>
        <v>0</v>
      </c>
      <c r="G526" s="9">
        <f>+SUMIF(ONLINE!$B:$B,'0 DUP ONLINE'!C526,ONLINE!$M:$M)</f>
        <v>0</v>
      </c>
      <c r="H526" s="9">
        <f>+SUMIF(ONLINE!$B:$B,'0 DUP ONLINE'!C526,ONLINE!$L:$L)</f>
        <v>0</v>
      </c>
      <c r="J526" s="15">
        <f>+IFERROR(VLOOKUP(C526,'0 DUP WORK'!$C$3:$C$701,1,FALSE),"")</f>
        <v>0</v>
      </c>
      <c r="K526" s="15" t="str">
        <f t="shared" si="17"/>
        <v>INPUT TAKEN</v>
      </c>
    </row>
    <row r="527" spans="1:11">
      <c r="A527" s="19">
        <v>525</v>
      </c>
      <c r="B527" s="8" t="e">
        <f t="array" ref="B527">+INDEX(ONLINE!$B$5:$B$5303,SMALL(IF($B$2=ONLINE!$U$5:$U$5303,ROW(ONLINE!$U$5:$U$5303)-ROW(ONLINE!$U$5)+1),A527))</f>
        <v>#NUM!</v>
      </c>
      <c r="C527" s="8">
        <f t="shared" si="16"/>
        <v>0</v>
      </c>
      <c r="D527" s="8" t="str">
        <f>+IFERROR(VLOOKUP(C527,ONLINE!$B$5:$C$5103,2,FALSE),"")</f>
        <v/>
      </c>
      <c r="E527" s="9">
        <f>+SUMIF(ONLINE!$B:$B,'0 DUP ONLINE'!C527,ONLINE!$K:$K)</f>
        <v>0</v>
      </c>
      <c r="F527" s="9">
        <f>+SUMIF(ONLINE!$B:$B,'0 DUP ONLINE'!C527,ONLINE!$N:$N)</f>
        <v>0</v>
      </c>
      <c r="G527" s="9">
        <f>+SUMIF(ONLINE!$B:$B,'0 DUP ONLINE'!C527,ONLINE!$M:$M)</f>
        <v>0</v>
      </c>
      <c r="H527" s="9">
        <f>+SUMIF(ONLINE!$B:$B,'0 DUP ONLINE'!C527,ONLINE!$L:$L)</f>
        <v>0</v>
      </c>
      <c r="J527" s="15">
        <f>+IFERROR(VLOOKUP(C527,'0 DUP WORK'!$C$3:$C$701,1,FALSE),"")</f>
        <v>0</v>
      </c>
      <c r="K527" s="15" t="str">
        <f t="shared" si="17"/>
        <v>INPUT TAKEN</v>
      </c>
    </row>
    <row r="528" spans="1:11">
      <c r="A528" s="19">
        <v>526</v>
      </c>
      <c r="B528" s="8" t="e">
        <f t="array" ref="B528">+INDEX(ONLINE!$B$5:$B$5303,SMALL(IF($B$2=ONLINE!$U$5:$U$5303,ROW(ONLINE!$U$5:$U$5303)-ROW(ONLINE!$U$5)+1),A528))</f>
        <v>#NUM!</v>
      </c>
      <c r="C528" s="8">
        <f t="shared" si="16"/>
        <v>0</v>
      </c>
      <c r="D528" s="8" t="str">
        <f>+IFERROR(VLOOKUP(C528,ONLINE!$B$5:$C$5103,2,FALSE),"")</f>
        <v/>
      </c>
      <c r="E528" s="9">
        <f>+SUMIF(ONLINE!$B:$B,'0 DUP ONLINE'!C528,ONLINE!$K:$K)</f>
        <v>0</v>
      </c>
      <c r="F528" s="9">
        <f>+SUMIF(ONLINE!$B:$B,'0 DUP ONLINE'!C528,ONLINE!$N:$N)</f>
        <v>0</v>
      </c>
      <c r="G528" s="9">
        <f>+SUMIF(ONLINE!$B:$B,'0 DUP ONLINE'!C528,ONLINE!$M:$M)</f>
        <v>0</v>
      </c>
      <c r="H528" s="9">
        <f>+SUMIF(ONLINE!$B:$B,'0 DUP ONLINE'!C528,ONLINE!$L:$L)</f>
        <v>0</v>
      </c>
      <c r="J528" s="15">
        <f>+IFERROR(VLOOKUP(C528,'0 DUP WORK'!$C$3:$C$701,1,FALSE),"")</f>
        <v>0</v>
      </c>
      <c r="K528" s="15" t="str">
        <f t="shared" si="17"/>
        <v>INPUT TAKEN</v>
      </c>
    </row>
    <row r="529" spans="1:11">
      <c r="A529" s="19">
        <v>527</v>
      </c>
      <c r="B529" s="8" t="e">
        <f t="array" ref="B529">+INDEX(ONLINE!$B$5:$B$5303,SMALL(IF($B$2=ONLINE!$U$5:$U$5303,ROW(ONLINE!$U$5:$U$5303)-ROW(ONLINE!$U$5)+1),A529))</f>
        <v>#NUM!</v>
      </c>
      <c r="C529" s="8">
        <f t="shared" si="16"/>
        <v>0</v>
      </c>
      <c r="D529" s="8" t="str">
        <f>+IFERROR(VLOOKUP(C529,ONLINE!$B$5:$C$5103,2,FALSE),"")</f>
        <v/>
      </c>
      <c r="E529" s="9">
        <f>+SUMIF(ONLINE!$B:$B,'0 DUP ONLINE'!C529,ONLINE!$K:$K)</f>
        <v>0</v>
      </c>
      <c r="F529" s="9">
        <f>+SUMIF(ONLINE!$B:$B,'0 DUP ONLINE'!C529,ONLINE!$N:$N)</f>
        <v>0</v>
      </c>
      <c r="G529" s="9">
        <f>+SUMIF(ONLINE!$B:$B,'0 DUP ONLINE'!C529,ONLINE!$M:$M)</f>
        <v>0</v>
      </c>
      <c r="H529" s="9">
        <f>+SUMIF(ONLINE!$B:$B,'0 DUP ONLINE'!C529,ONLINE!$L:$L)</f>
        <v>0</v>
      </c>
      <c r="J529" s="15">
        <f>+IFERROR(VLOOKUP(C529,'0 DUP WORK'!$C$3:$C$701,1,FALSE),"")</f>
        <v>0</v>
      </c>
      <c r="K529" s="15" t="str">
        <f t="shared" si="17"/>
        <v>INPUT TAKEN</v>
      </c>
    </row>
    <row r="530" spans="1:11">
      <c r="A530" s="19">
        <v>528</v>
      </c>
      <c r="B530" s="8" t="e">
        <f t="array" ref="B530">+INDEX(ONLINE!$B$5:$B$5303,SMALL(IF($B$2=ONLINE!$U$5:$U$5303,ROW(ONLINE!$U$5:$U$5303)-ROW(ONLINE!$U$5)+1),A530))</f>
        <v>#NUM!</v>
      </c>
      <c r="C530" s="8">
        <f t="shared" si="16"/>
        <v>0</v>
      </c>
      <c r="D530" s="8" t="str">
        <f>+IFERROR(VLOOKUP(C530,ONLINE!$B$5:$C$5103,2,FALSE),"")</f>
        <v/>
      </c>
      <c r="E530" s="9">
        <f>+SUMIF(ONLINE!$B:$B,'0 DUP ONLINE'!C530,ONLINE!$K:$K)</f>
        <v>0</v>
      </c>
      <c r="F530" s="9">
        <f>+SUMIF(ONLINE!$B:$B,'0 DUP ONLINE'!C530,ONLINE!$N:$N)</f>
        <v>0</v>
      </c>
      <c r="G530" s="9">
        <f>+SUMIF(ONLINE!$B:$B,'0 DUP ONLINE'!C530,ONLINE!$M:$M)</f>
        <v>0</v>
      </c>
      <c r="H530" s="9">
        <f>+SUMIF(ONLINE!$B:$B,'0 DUP ONLINE'!C530,ONLINE!$L:$L)</f>
        <v>0</v>
      </c>
      <c r="J530" s="15">
        <f>+IFERROR(VLOOKUP(C530,'0 DUP WORK'!$C$3:$C$701,1,FALSE),"")</f>
        <v>0</v>
      </c>
      <c r="K530" s="15" t="str">
        <f t="shared" si="17"/>
        <v>INPUT TAKEN</v>
      </c>
    </row>
    <row r="531" spans="1:11">
      <c r="A531" s="19">
        <v>529</v>
      </c>
      <c r="B531" s="8" t="e">
        <f t="array" ref="B531">+INDEX(ONLINE!$B$5:$B$5303,SMALL(IF($B$2=ONLINE!$U$5:$U$5303,ROW(ONLINE!$U$5:$U$5303)-ROW(ONLINE!$U$5)+1),A531))</f>
        <v>#NUM!</v>
      </c>
      <c r="C531" s="8">
        <f t="shared" si="16"/>
        <v>0</v>
      </c>
      <c r="D531" s="8" t="str">
        <f>+IFERROR(VLOOKUP(C531,ONLINE!$B$5:$C$5103,2,FALSE),"")</f>
        <v/>
      </c>
      <c r="E531" s="9">
        <f>+SUMIF(ONLINE!$B:$B,'0 DUP ONLINE'!C531,ONLINE!$K:$K)</f>
        <v>0</v>
      </c>
      <c r="F531" s="9">
        <f>+SUMIF(ONLINE!$B:$B,'0 DUP ONLINE'!C531,ONLINE!$N:$N)</f>
        <v>0</v>
      </c>
      <c r="G531" s="9">
        <f>+SUMIF(ONLINE!$B:$B,'0 DUP ONLINE'!C531,ONLINE!$M:$M)</f>
        <v>0</v>
      </c>
      <c r="H531" s="9">
        <f>+SUMIF(ONLINE!$B:$B,'0 DUP ONLINE'!C531,ONLINE!$L:$L)</f>
        <v>0</v>
      </c>
      <c r="J531" s="15">
        <f>+IFERROR(VLOOKUP(C531,'0 DUP WORK'!$C$3:$C$701,1,FALSE),"")</f>
        <v>0</v>
      </c>
      <c r="K531" s="15" t="str">
        <f t="shared" si="17"/>
        <v>INPUT TAKEN</v>
      </c>
    </row>
    <row r="532" spans="1:11">
      <c r="A532" s="19">
        <v>530</v>
      </c>
      <c r="B532" s="8" t="e">
        <f t="array" ref="B532">+INDEX(ONLINE!$B$5:$B$5303,SMALL(IF($B$2=ONLINE!$U$5:$U$5303,ROW(ONLINE!$U$5:$U$5303)-ROW(ONLINE!$U$5)+1),A532))</f>
        <v>#NUM!</v>
      </c>
      <c r="C532" s="8">
        <f t="shared" si="16"/>
        <v>0</v>
      </c>
      <c r="D532" s="8" t="str">
        <f>+IFERROR(VLOOKUP(C532,ONLINE!$B$5:$C$5103,2,FALSE),"")</f>
        <v/>
      </c>
      <c r="E532" s="9">
        <f>+SUMIF(ONLINE!$B:$B,'0 DUP ONLINE'!C532,ONLINE!$K:$K)</f>
        <v>0</v>
      </c>
      <c r="F532" s="9">
        <f>+SUMIF(ONLINE!$B:$B,'0 DUP ONLINE'!C532,ONLINE!$N:$N)</f>
        <v>0</v>
      </c>
      <c r="G532" s="9">
        <f>+SUMIF(ONLINE!$B:$B,'0 DUP ONLINE'!C532,ONLINE!$M:$M)</f>
        <v>0</v>
      </c>
      <c r="H532" s="9">
        <f>+SUMIF(ONLINE!$B:$B,'0 DUP ONLINE'!C532,ONLINE!$L:$L)</f>
        <v>0</v>
      </c>
      <c r="J532" s="15">
        <f>+IFERROR(VLOOKUP(C532,'0 DUP WORK'!$C$3:$C$701,1,FALSE),"")</f>
        <v>0</v>
      </c>
      <c r="K532" s="15" t="str">
        <f t="shared" si="17"/>
        <v>INPUT TAKEN</v>
      </c>
    </row>
    <row r="533" spans="1:11">
      <c r="A533" s="19">
        <v>531</v>
      </c>
      <c r="B533" s="8" t="e">
        <f t="array" ref="B533">+INDEX(ONLINE!$B$5:$B$5303,SMALL(IF($B$2=ONLINE!$U$5:$U$5303,ROW(ONLINE!$U$5:$U$5303)-ROW(ONLINE!$U$5)+1),A533))</f>
        <v>#NUM!</v>
      </c>
      <c r="C533" s="8">
        <f t="shared" si="16"/>
        <v>0</v>
      </c>
      <c r="D533" s="8" t="str">
        <f>+IFERROR(VLOOKUP(C533,ONLINE!$B$5:$C$5103,2,FALSE),"")</f>
        <v/>
      </c>
      <c r="E533" s="9">
        <f>+SUMIF(ONLINE!$B:$B,'0 DUP ONLINE'!C533,ONLINE!$K:$K)</f>
        <v>0</v>
      </c>
      <c r="F533" s="9">
        <f>+SUMIF(ONLINE!$B:$B,'0 DUP ONLINE'!C533,ONLINE!$N:$N)</f>
        <v>0</v>
      </c>
      <c r="G533" s="9">
        <f>+SUMIF(ONLINE!$B:$B,'0 DUP ONLINE'!C533,ONLINE!$M:$M)</f>
        <v>0</v>
      </c>
      <c r="H533" s="9">
        <f>+SUMIF(ONLINE!$B:$B,'0 DUP ONLINE'!C533,ONLINE!$L:$L)</f>
        <v>0</v>
      </c>
      <c r="J533" s="15">
        <f>+IFERROR(VLOOKUP(C533,'0 DUP WORK'!$C$3:$C$701,1,FALSE),"")</f>
        <v>0</v>
      </c>
      <c r="K533" s="15" t="str">
        <f t="shared" si="17"/>
        <v>INPUT TAKEN</v>
      </c>
    </row>
    <row r="534" spans="1:11">
      <c r="A534" s="19">
        <v>532</v>
      </c>
      <c r="B534" s="8" t="e">
        <f t="array" ref="B534">+INDEX(ONLINE!$B$5:$B$5303,SMALL(IF($B$2=ONLINE!$U$5:$U$5303,ROW(ONLINE!$U$5:$U$5303)-ROW(ONLINE!$U$5)+1),A534))</f>
        <v>#NUM!</v>
      </c>
      <c r="C534" s="8">
        <f t="shared" si="16"/>
        <v>0</v>
      </c>
      <c r="D534" s="8" t="str">
        <f>+IFERROR(VLOOKUP(C534,ONLINE!$B$5:$C$5103,2,FALSE),"")</f>
        <v/>
      </c>
      <c r="E534" s="9">
        <f>+SUMIF(ONLINE!$B:$B,'0 DUP ONLINE'!C534,ONLINE!$K:$K)</f>
        <v>0</v>
      </c>
      <c r="F534" s="9">
        <f>+SUMIF(ONLINE!$B:$B,'0 DUP ONLINE'!C534,ONLINE!$N:$N)</f>
        <v>0</v>
      </c>
      <c r="G534" s="9">
        <f>+SUMIF(ONLINE!$B:$B,'0 DUP ONLINE'!C534,ONLINE!$M:$M)</f>
        <v>0</v>
      </c>
      <c r="H534" s="9">
        <f>+SUMIF(ONLINE!$B:$B,'0 DUP ONLINE'!C534,ONLINE!$L:$L)</f>
        <v>0</v>
      </c>
      <c r="J534" s="15">
        <f>+IFERROR(VLOOKUP(C534,'0 DUP WORK'!$C$3:$C$701,1,FALSE),"")</f>
        <v>0</v>
      </c>
      <c r="K534" s="15" t="str">
        <f t="shared" si="17"/>
        <v>INPUT TAKEN</v>
      </c>
    </row>
    <row r="535" spans="1:11">
      <c r="A535" s="19">
        <v>533</v>
      </c>
      <c r="B535" s="8" t="e">
        <f t="array" ref="B535">+INDEX(ONLINE!$B$5:$B$5303,SMALL(IF($B$2=ONLINE!$U$5:$U$5303,ROW(ONLINE!$U$5:$U$5303)-ROW(ONLINE!$U$5)+1),A535))</f>
        <v>#NUM!</v>
      </c>
      <c r="C535" s="8">
        <f t="shared" si="16"/>
        <v>0</v>
      </c>
      <c r="D535" s="8" t="str">
        <f>+IFERROR(VLOOKUP(C535,ONLINE!$B$5:$C$5103,2,FALSE),"")</f>
        <v/>
      </c>
      <c r="E535" s="9">
        <f>+SUMIF(ONLINE!$B:$B,'0 DUP ONLINE'!C535,ONLINE!$K:$K)</f>
        <v>0</v>
      </c>
      <c r="F535" s="9">
        <f>+SUMIF(ONLINE!$B:$B,'0 DUP ONLINE'!C535,ONLINE!$N:$N)</f>
        <v>0</v>
      </c>
      <c r="G535" s="9">
        <f>+SUMIF(ONLINE!$B:$B,'0 DUP ONLINE'!C535,ONLINE!$M:$M)</f>
        <v>0</v>
      </c>
      <c r="H535" s="9">
        <f>+SUMIF(ONLINE!$B:$B,'0 DUP ONLINE'!C535,ONLINE!$L:$L)</f>
        <v>0</v>
      </c>
      <c r="J535" s="15">
        <f>+IFERROR(VLOOKUP(C535,'0 DUP WORK'!$C$3:$C$701,1,FALSE),"")</f>
        <v>0</v>
      </c>
      <c r="K535" s="15" t="str">
        <f t="shared" si="17"/>
        <v>INPUT TAKEN</v>
      </c>
    </row>
    <row r="536" spans="1:11">
      <c r="A536" s="19">
        <v>534</v>
      </c>
      <c r="B536" s="8" t="e">
        <f t="array" ref="B536">+INDEX(ONLINE!$B$5:$B$5303,SMALL(IF($B$2=ONLINE!$U$5:$U$5303,ROW(ONLINE!$U$5:$U$5303)-ROW(ONLINE!$U$5)+1),A536))</f>
        <v>#NUM!</v>
      </c>
      <c r="C536" s="8">
        <f t="shared" si="16"/>
        <v>0</v>
      </c>
      <c r="D536" s="8" t="str">
        <f>+IFERROR(VLOOKUP(C536,ONLINE!$B$5:$C$5103,2,FALSE),"")</f>
        <v/>
      </c>
      <c r="E536" s="9">
        <f>+SUMIF(ONLINE!$B:$B,'0 DUP ONLINE'!C536,ONLINE!$K:$K)</f>
        <v>0</v>
      </c>
      <c r="F536" s="9">
        <f>+SUMIF(ONLINE!$B:$B,'0 DUP ONLINE'!C536,ONLINE!$N:$N)</f>
        <v>0</v>
      </c>
      <c r="G536" s="9">
        <f>+SUMIF(ONLINE!$B:$B,'0 DUP ONLINE'!C536,ONLINE!$M:$M)</f>
        <v>0</v>
      </c>
      <c r="H536" s="9">
        <f>+SUMIF(ONLINE!$B:$B,'0 DUP ONLINE'!C536,ONLINE!$L:$L)</f>
        <v>0</v>
      </c>
      <c r="J536" s="15">
        <f>+IFERROR(VLOOKUP(C536,'0 DUP WORK'!$C$3:$C$701,1,FALSE),"")</f>
        <v>0</v>
      </c>
      <c r="K536" s="15" t="str">
        <f t="shared" si="17"/>
        <v>INPUT TAKEN</v>
      </c>
    </row>
    <row r="537" spans="1:11">
      <c r="A537" s="19">
        <v>535</v>
      </c>
      <c r="B537" s="8" t="e">
        <f t="array" ref="B537">+INDEX(ONLINE!$B$5:$B$5303,SMALL(IF($B$2=ONLINE!$U$5:$U$5303,ROW(ONLINE!$U$5:$U$5303)-ROW(ONLINE!$U$5)+1),A537))</f>
        <v>#NUM!</v>
      </c>
      <c r="C537" s="8">
        <f t="shared" si="16"/>
        <v>0</v>
      </c>
      <c r="D537" s="8" t="str">
        <f>+IFERROR(VLOOKUP(C537,ONLINE!$B$5:$C$5103,2,FALSE),"")</f>
        <v/>
      </c>
      <c r="E537" s="9">
        <f>+SUMIF(ONLINE!$B:$B,'0 DUP ONLINE'!C537,ONLINE!$K:$K)</f>
        <v>0</v>
      </c>
      <c r="F537" s="9">
        <f>+SUMIF(ONLINE!$B:$B,'0 DUP ONLINE'!C537,ONLINE!$N:$N)</f>
        <v>0</v>
      </c>
      <c r="G537" s="9">
        <f>+SUMIF(ONLINE!$B:$B,'0 DUP ONLINE'!C537,ONLINE!$M:$M)</f>
        <v>0</v>
      </c>
      <c r="H537" s="9">
        <f>+SUMIF(ONLINE!$B:$B,'0 DUP ONLINE'!C537,ONLINE!$L:$L)</f>
        <v>0</v>
      </c>
      <c r="J537" s="15">
        <f>+IFERROR(VLOOKUP(C537,'0 DUP WORK'!$C$3:$C$701,1,FALSE),"")</f>
        <v>0</v>
      </c>
      <c r="K537" s="15" t="str">
        <f t="shared" si="17"/>
        <v>INPUT TAKEN</v>
      </c>
    </row>
    <row r="538" spans="1:11">
      <c r="A538" s="19">
        <v>536</v>
      </c>
      <c r="B538" s="8" t="e">
        <f t="array" ref="B538">+INDEX(ONLINE!$B$5:$B$5303,SMALL(IF($B$2=ONLINE!$U$5:$U$5303,ROW(ONLINE!$U$5:$U$5303)-ROW(ONLINE!$U$5)+1),A538))</f>
        <v>#NUM!</v>
      </c>
      <c r="C538" s="8">
        <f t="shared" si="16"/>
        <v>0</v>
      </c>
      <c r="D538" s="8" t="str">
        <f>+IFERROR(VLOOKUP(C538,ONLINE!$B$5:$C$5103,2,FALSE),"")</f>
        <v/>
      </c>
      <c r="E538" s="9">
        <f>+SUMIF(ONLINE!$B:$B,'0 DUP ONLINE'!C538,ONLINE!$K:$K)</f>
        <v>0</v>
      </c>
      <c r="F538" s="9">
        <f>+SUMIF(ONLINE!$B:$B,'0 DUP ONLINE'!C538,ONLINE!$N:$N)</f>
        <v>0</v>
      </c>
      <c r="G538" s="9">
        <f>+SUMIF(ONLINE!$B:$B,'0 DUP ONLINE'!C538,ONLINE!$M:$M)</f>
        <v>0</v>
      </c>
      <c r="H538" s="9">
        <f>+SUMIF(ONLINE!$B:$B,'0 DUP ONLINE'!C538,ONLINE!$L:$L)</f>
        <v>0</v>
      </c>
      <c r="J538" s="15">
        <f>+IFERROR(VLOOKUP(C538,'0 DUP WORK'!$C$3:$C$701,1,FALSE),"")</f>
        <v>0</v>
      </c>
      <c r="K538" s="15" t="str">
        <f t="shared" si="17"/>
        <v>INPUT TAKEN</v>
      </c>
    </row>
    <row r="539" spans="1:11">
      <c r="A539" s="19">
        <v>537</v>
      </c>
      <c r="B539" s="8" t="e">
        <f t="array" ref="B539">+INDEX(ONLINE!$B$5:$B$5303,SMALL(IF($B$2=ONLINE!$U$5:$U$5303,ROW(ONLINE!$U$5:$U$5303)-ROW(ONLINE!$U$5)+1),A539))</f>
        <v>#NUM!</v>
      </c>
      <c r="C539" s="8">
        <f t="shared" si="16"/>
        <v>0</v>
      </c>
      <c r="D539" s="8" t="str">
        <f>+IFERROR(VLOOKUP(C539,ONLINE!$B$5:$C$5103,2,FALSE),"")</f>
        <v/>
      </c>
      <c r="E539" s="9">
        <f>+SUMIF(ONLINE!$B:$B,'0 DUP ONLINE'!C539,ONLINE!$K:$K)</f>
        <v>0</v>
      </c>
      <c r="F539" s="9">
        <f>+SUMIF(ONLINE!$B:$B,'0 DUP ONLINE'!C539,ONLINE!$N:$N)</f>
        <v>0</v>
      </c>
      <c r="G539" s="9">
        <f>+SUMIF(ONLINE!$B:$B,'0 DUP ONLINE'!C539,ONLINE!$M:$M)</f>
        <v>0</v>
      </c>
      <c r="H539" s="9">
        <f>+SUMIF(ONLINE!$B:$B,'0 DUP ONLINE'!C539,ONLINE!$L:$L)</f>
        <v>0</v>
      </c>
      <c r="J539" s="15">
        <f>+IFERROR(VLOOKUP(C539,'0 DUP WORK'!$C$3:$C$701,1,FALSE),"")</f>
        <v>0</v>
      </c>
      <c r="K539" s="15" t="str">
        <f t="shared" si="17"/>
        <v>INPUT TAKEN</v>
      </c>
    </row>
    <row r="540" spans="1:11">
      <c r="A540" s="19">
        <v>538</v>
      </c>
      <c r="B540" s="8" t="e">
        <f t="array" ref="B540">+INDEX(ONLINE!$B$5:$B$5303,SMALL(IF($B$2=ONLINE!$U$5:$U$5303,ROW(ONLINE!$U$5:$U$5303)-ROW(ONLINE!$U$5)+1),A540))</f>
        <v>#NUM!</v>
      </c>
      <c r="C540" s="8">
        <f t="shared" si="16"/>
        <v>0</v>
      </c>
      <c r="D540" s="8" t="str">
        <f>+IFERROR(VLOOKUP(C540,ONLINE!$B$5:$C$5103,2,FALSE),"")</f>
        <v/>
      </c>
      <c r="E540" s="9">
        <f>+SUMIF(ONLINE!$B:$B,'0 DUP ONLINE'!C540,ONLINE!$K:$K)</f>
        <v>0</v>
      </c>
      <c r="F540" s="9">
        <f>+SUMIF(ONLINE!$B:$B,'0 DUP ONLINE'!C540,ONLINE!$N:$N)</f>
        <v>0</v>
      </c>
      <c r="G540" s="9">
        <f>+SUMIF(ONLINE!$B:$B,'0 DUP ONLINE'!C540,ONLINE!$M:$M)</f>
        <v>0</v>
      </c>
      <c r="H540" s="9">
        <f>+SUMIF(ONLINE!$B:$B,'0 DUP ONLINE'!C540,ONLINE!$L:$L)</f>
        <v>0</v>
      </c>
      <c r="J540" s="15">
        <f>+IFERROR(VLOOKUP(C540,'0 DUP WORK'!$C$3:$C$701,1,FALSE),"")</f>
        <v>0</v>
      </c>
      <c r="K540" s="15" t="str">
        <f t="shared" si="17"/>
        <v>INPUT TAKEN</v>
      </c>
    </row>
    <row r="541" spans="1:11">
      <c r="A541" s="19">
        <v>539</v>
      </c>
      <c r="B541" s="8" t="e">
        <f t="array" ref="B541">+INDEX(ONLINE!$B$5:$B$5303,SMALL(IF($B$2=ONLINE!$U$5:$U$5303,ROW(ONLINE!$U$5:$U$5303)-ROW(ONLINE!$U$5)+1),A541))</f>
        <v>#NUM!</v>
      </c>
      <c r="C541" s="8">
        <f t="shared" si="16"/>
        <v>0</v>
      </c>
      <c r="D541" s="8" t="str">
        <f>+IFERROR(VLOOKUP(C541,ONLINE!$B$5:$C$5103,2,FALSE),"")</f>
        <v/>
      </c>
      <c r="E541" s="9">
        <f>+SUMIF(ONLINE!$B:$B,'0 DUP ONLINE'!C541,ONLINE!$K:$K)</f>
        <v>0</v>
      </c>
      <c r="F541" s="9">
        <f>+SUMIF(ONLINE!$B:$B,'0 DUP ONLINE'!C541,ONLINE!$N:$N)</f>
        <v>0</v>
      </c>
      <c r="G541" s="9">
        <f>+SUMIF(ONLINE!$B:$B,'0 DUP ONLINE'!C541,ONLINE!$M:$M)</f>
        <v>0</v>
      </c>
      <c r="H541" s="9">
        <f>+SUMIF(ONLINE!$B:$B,'0 DUP ONLINE'!C541,ONLINE!$L:$L)</f>
        <v>0</v>
      </c>
      <c r="J541" s="15">
        <f>+IFERROR(VLOOKUP(C541,'0 DUP WORK'!$C$3:$C$701,1,FALSE),"")</f>
        <v>0</v>
      </c>
      <c r="K541" s="15" t="str">
        <f t="shared" si="17"/>
        <v>INPUT TAKEN</v>
      </c>
    </row>
    <row r="542" spans="1:11">
      <c r="A542" s="19">
        <v>540</v>
      </c>
      <c r="B542" s="8" t="e">
        <f t="array" ref="B542">+INDEX(ONLINE!$B$5:$B$5303,SMALL(IF($B$2=ONLINE!$U$5:$U$5303,ROW(ONLINE!$U$5:$U$5303)-ROW(ONLINE!$U$5)+1),A542))</f>
        <v>#NUM!</v>
      </c>
      <c r="C542" s="8">
        <f t="shared" si="16"/>
        <v>0</v>
      </c>
      <c r="D542" s="8" t="str">
        <f>+IFERROR(VLOOKUP(C542,ONLINE!$B$5:$C$5103,2,FALSE),"")</f>
        <v/>
      </c>
      <c r="E542" s="9">
        <f>+SUMIF(ONLINE!$B:$B,'0 DUP ONLINE'!C542,ONLINE!$K:$K)</f>
        <v>0</v>
      </c>
      <c r="F542" s="9">
        <f>+SUMIF(ONLINE!$B:$B,'0 DUP ONLINE'!C542,ONLINE!$N:$N)</f>
        <v>0</v>
      </c>
      <c r="G542" s="9">
        <f>+SUMIF(ONLINE!$B:$B,'0 DUP ONLINE'!C542,ONLINE!$M:$M)</f>
        <v>0</v>
      </c>
      <c r="H542" s="9">
        <f>+SUMIF(ONLINE!$B:$B,'0 DUP ONLINE'!C542,ONLINE!$L:$L)</f>
        <v>0</v>
      </c>
      <c r="J542" s="15">
        <f>+IFERROR(VLOOKUP(C542,'0 DUP WORK'!$C$3:$C$701,1,FALSE),"")</f>
        <v>0</v>
      </c>
      <c r="K542" s="15" t="str">
        <f t="shared" si="17"/>
        <v>INPUT TAKEN</v>
      </c>
    </row>
    <row r="543" spans="1:11">
      <c r="A543" s="19">
        <v>541</v>
      </c>
      <c r="B543" s="8" t="e">
        <f t="array" ref="B543">+INDEX(ONLINE!$B$5:$B$5303,SMALL(IF($B$2=ONLINE!$U$5:$U$5303,ROW(ONLINE!$U$5:$U$5303)-ROW(ONLINE!$U$5)+1),A543))</f>
        <v>#NUM!</v>
      </c>
      <c r="C543" s="8">
        <f t="shared" si="16"/>
        <v>0</v>
      </c>
      <c r="D543" s="8" t="str">
        <f>+IFERROR(VLOOKUP(C543,ONLINE!$B$5:$C$5103,2,FALSE),"")</f>
        <v/>
      </c>
      <c r="E543" s="9">
        <f>+SUMIF(ONLINE!$B:$B,'0 DUP ONLINE'!C543,ONLINE!$K:$K)</f>
        <v>0</v>
      </c>
      <c r="F543" s="9">
        <f>+SUMIF(ONLINE!$B:$B,'0 DUP ONLINE'!C543,ONLINE!$N:$N)</f>
        <v>0</v>
      </c>
      <c r="G543" s="9">
        <f>+SUMIF(ONLINE!$B:$B,'0 DUP ONLINE'!C543,ONLINE!$M:$M)</f>
        <v>0</v>
      </c>
      <c r="H543" s="9">
        <f>+SUMIF(ONLINE!$B:$B,'0 DUP ONLINE'!C543,ONLINE!$L:$L)</f>
        <v>0</v>
      </c>
      <c r="J543" s="15">
        <f>+IFERROR(VLOOKUP(C543,'0 DUP WORK'!$C$3:$C$701,1,FALSE),"")</f>
        <v>0</v>
      </c>
      <c r="K543" s="15" t="str">
        <f t="shared" si="17"/>
        <v>INPUT TAKEN</v>
      </c>
    </row>
    <row r="544" spans="1:11">
      <c r="A544" s="19">
        <v>542</v>
      </c>
      <c r="B544" s="8" t="e">
        <f t="array" ref="B544">+INDEX(ONLINE!$B$5:$B$5303,SMALL(IF($B$2=ONLINE!$U$5:$U$5303,ROW(ONLINE!$U$5:$U$5303)-ROW(ONLINE!$U$5)+1),A544))</f>
        <v>#NUM!</v>
      </c>
      <c r="C544" s="8">
        <f t="shared" si="16"/>
        <v>0</v>
      </c>
      <c r="D544" s="8" t="str">
        <f>+IFERROR(VLOOKUP(C544,ONLINE!$B$5:$C$5103,2,FALSE),"")</f>
        <v/>
      </c>
      <c r="E544" s="9">
        <f>+SUMIF(ONLINE!$B:$B,'0 DUP ONLINE'!C544,ONLINE!$K:$K)</f>
        <v>0</v>
      </c>
      <c r="F544" s="9">
        <f>+SUMIF(ONLINE!$B:$B,'0 DUP ONLINE'!C544,ONLINE!$N:$N)</f>
        <v>0</v>
      </c>
      <c r="G544" s="9">
        <f>+SUMIF(ONLINE!$B:$B,'0 DUP ONLINE'!C544,ONLINE!$M:$M)</f>
        <v>0</v>
      </c>
      <c r="H544" s="9">
        <f>+SUMIF(ONLINE!$B:$B,'0 DUP ONLINE'!C544,ONLINE!$L:$L)</f>
        <v>0</v>
      </c>
      <c r="J544" s="15">
        <f>+IFERROR(VLOOKUP(C544,'0 DUP WORK'!$C$3:$C$701,1,FALSE),"")</f>
        <v>0</v>
      </c>
      <c r="K544" s="15" t="str">
        <f t="shared" si="17"/>
        <v>INPUT TAKEN</v>
      </c>
    </row>
    <row r="545" spans="1:11">
      <c r="A545" s="19">
        <v>543</v>
      </c>
      <c r="B545" s="8" t="e">
        <f t="array" ref="B545">+INDEX(ONLINE!$B$5:$B$5303,SMALL(IF($B$2=ONLINE!$U$5:$U$5303,ROW(ONLINE!$U$5:$U$5303)-ROW(ONLINE!$U$5)+1),A545))</f>
        <v>#NUM!</v>
      </c>
      <c r="C545" s="8">
        <f t="shared" si="16"/>
        <v>0</v>
      </c>
      <c r="D545" s="8" t="str">
        <f>+IFERROR(VLOOKUP(C545,ONLINE!$B$5:$C$5103,2,FALSE),"")</f>
        <v/>
      </c>
      <c r="E545" s="9">
        <f>+SUMIF(ONLINE!$B:$B,'0 DUP ONLINE'!C545,ONLINE!$K:$K)</f>
        <v>0</v>
      </c>
      <c r="F545" s="9">
        <f>+SUMIF(ONLINE!$B:$B,'0 DUP ONLINE'!C545,ONLINE!$N:$N)</f>
        <v>0</v>
      </c>
      <c r="G545" s="9">
        <f>+SUMIF(ONLINE!$B:$B,'0 DUP ONLINE'!C545,ONLINE!$M:$M)</f>
        <v>0</v>
      </c>
      <c r="H545" s="9">
        <f>+SUMIF(ONLINE!$B:$B,'0 DUP ONLINE'!C545,ONLINE!$L:$L)</f>
        <v>0</v>
      </c>
      <c r="J545" s="15">
        <f>+IFERROR(VLOOKUP(C545,'0 DUP WORK'!$C$3:$C$701,1,FALSE),"")</f>
        <v>0</v>
      </c>
      <c r="K545" s="15" t="str">
        <f t="shared" si="17"/>
        <v>INPUT TAKEN</v>
      </c>
    </row>
    <row r="546" spans="1:11">
      <c r="A546" s="19">
        <v>544</v>
      </c>
      <c r="B546" s="8" t="e">
        <f t="array" ref="B546">+INDEX(ONLINE!$B$5:$B$5303,SMALL(IF($B$2=ONLINE!$U$5:$U$5303,ROW(ONLINE!$U$5:$U$5303)-ROW(ONLINE!$U$5)+1),A546))</f>
        <v>#NUM!</v>
      </c>
      <c r="C546" s="8">
        <f t="shared" si="16"/>
        <v>0</v>
      </c>
      <c r="D546" s="8" t="str">
        <f>+IFERROR(VLOOKUP(C546,ONLINE!$B$5:$C$5103,2,FALSE),"")</f>
        <v/>
      </c>
      <c r="E546" s="9">
        <f>+SUMIF(ONLINE!$B:$B,'0 DUP ONLINE'!C546,ONLINE!$K:$K)</f>
        <v>0</v>
      </c>
      <c r="F546" s="9">
        <f>+SUMIF(ONLINE!$B:$B,'0 DUP ONLINE'!C546,ONLINE!$N:$N)</f>
        <v>0</v>
      </c>
      <c r="G546" s="9">
        <f>+SUMIF(ONLINE!$B:$B,'0 DUP ONLINE'!C546,ONLINE!$M:$M)</f>
        <v>0</v>
      </c>
      <c r="H546" s="9">
        <f>+SUMIF(ONLINE!$B:$B,'0 DUP ONLINE'!C546,ONLINE!$L:$L)</f>
        <v>0</v>
      </c>
      <c r="J546" s="15">
        <f>+IFERROR(VLOOKUP(C546,'0 DUP WORK'!$C$3:$C$701,1,FALSE),"")</f>
        <v>0</v>
      </c>
      <c r="K546" s="15" t="str">
        <f t="shared" si="17"/>
        <v>INPUT TAKEN</v>
      </c>
    </row>
    <row r="547" spans="1:11">
      <c r="A547" s="19">
        <v>545</v>
      </c>
      <c r="B547" s="8" t="e">
        <f t="array" ref="B547">+INDEX(ONLINE!$B$5:$B$5303,SMALL(IF($B$2=ONLINE!$U$5:$U$5303,ROW(ONLINE!$U$5:$U$5303)-ROW(ONLINE!$U$5)+1),A547))</f>
        <v>#NUM!</v>
      </c>
      <c r="C547" s="8">
        <f t="shared" si="16"/>
        <v>0</v>
      </c>
      <c r="D547" s="8" t="str">
        <f>+IFERROR(VLOOKUP(C547,ONLINE!$B$5:$C$5103,2,FALSE),"")</f>
        <v/>
      </c>
      <c r="E547" s="9">
        <f>+SUMIF(ONLINE!$B:$B,'0 DUP ONLINE'!C547,ONLINE!$K:$K)</f>
        <v>0</v>
      </c>
      <c r="F547" s="9">
        <f>+SUMIF(ONLINE!$B:$B,'0 DUP ONLINE'!C547,ONLINE!$N:$N)</f>
        <v>0</v>
      </c>
      <c r="G547" s="9">
        <f>+SUMIF(ONLINE!$B:$B,'0 DUP ONLINE'!C547,ONLINE!$M:$M)</f>
        <v>0</v>
      </c>
      <c r="H547" s="9">
        <f>+SUMIF(ONLINE!$B:$B,'0 DUP ONLINE'!C547,ONLINE!$L:$L)</f>
        <v>0</v>
      </c>
      <c r="J547" s="15">
        <f>+IFERROR(VLOOKUP(C547,'0 DUP WORK'!$C$3:$C$701,1,FALSE),"")</f>
        <v>0</v>
      </c>
      <c r="K547" s="15" t="str">
        <f t="shared" si="17"/>
        <v>INPUT TAKEN</v>
      </c>
    </row>
    <row r="548" spans="1:11">
      <c r="A548" s="19">
        <v>546</v>
      </c>
      <c r="B548" s="8" t="e">
        <f t="array" ref="B548">+INDEX(ONLINE!$B$5:$B$5303,SMALL(IF($B$2=ONLINE!$U$5:$U$5303,ROW(ONLINE!$U$5:$U$5303)-ROW(ONLINE!$U$5)+1),A548))</f>
        <v>#NUM!</v>
      </c>
      <c r="C548" s="8">
        <f t="shared" si="16"/>
        <v>0</v>
      </c>
      <c r="D548" s="8" t="str">
        <f>+IFERROR(VLOOKUP(C548,ONLINE!$B$5:$C$5103,2,FALSE),"")</f>
        <v/>
      </c>
      <c r="E548" s="9">
        <f>+SUMIF(ONLINE!$B:$B,'0 DUP ONLINE'!C548,ONLINE!$K:$K)</f>
        <v>0</v>
      </c>
      <c r="F548" s="9">
        <f>+SUMIF(ONLINE!$B:$B,'0 DUP ONLINE'!C548,ONLINE!$N:$N)</f>
        <v>0</v>
      </c>
      <c r="G548" s="9">
        <f>+SUMIF(ONLINE!$B:$B,'0 DUP ONLINE'!C548,ONLINE!$M:$M)</f>
        <v>0</v>
      </c>
      <c r="H548" s="9">
        <f>+SUMIF(ONLINE!$B:$B,'0 DUP ONLINE'!C548,ONLINE!$L:$L)</f>
        <v>0</v>
      </c>
      <c r="J548" s="15">
        <f>+IFERROR(VLOOKUP(C548,'0 DUP WORK'!$C$3:$C$701,1,FALSE),"")</f>
        <v>0</v>
      </c>
      <c r="K548" s="15" t="str">
        <f t="shared" si="17"/>
        <v>INPUT TAKEN</v>
      </c>
    </row>
    <row r="549" spans="1:11">
      <c r="A549" s="19">
        <v>547</v>
      </c>
      <c r="B549" s="8" t="e">
        <f t="array" ref="B549">+INDEX(ONLINE!$B$5:$B$5303,SMALL(IF($B$2=ONLINE!$U$5:$U$5303,ROW(ONLINE!$U$5:$U$5303)-ROW(ONLINE!$U$5)+1),A549))</f>
        <v>#NUM!</v>
      </c>
      <c r="C549" s="8">
        <f t="shared" si="16"/>
        <v>0</v>
      </c>
      <c r="D549" s="8" t="str">
        <f>+IFERROR(VLOOKUP(C549,ONLINE!$B$5:$C$5103,2,FALSE),"")</f>
        <v/>
      </c>
      <c r="E549" s="9">
        <f>+SUMIF(ONLINE!$B:$B,'0 DUP ONLINE'!C549,ONLINE!$K:$K)</f>
        <v>0</v>
      </c>
      <c r="F549" s="9">
        <f>+SUMIF(ONLINE!$B:$B,'0 DUP ONLINE'!C549,ONLINE!$N:$N)</f>
        <v>0</v>
      </c>
      <c r="G549" s="9">
        <f>+SUMIF(ONLINE!$B:$B,'0 DUP ONLINE'!C549,ONLINE!$M:$M)</f>
        <v>0</v>
      </c>
      <c r="H549" s="9">
        <f>+SUMIF(ONLINE!$B:$B,'0 DUP ONLINE'!C549,ONLINE!$L:$L)</f>
        <v>0</v>
      </c>
      <c r="J549" s="15">
        <f>+IFERROR(VLOOKUP(C549,'0 DUP WORK'!$C$3:$C$701,1,FALSE),"")</f>
        <v>0</v>
      </c>
      <c r="K549" s="15" t="str">
        <f t="shared" si="17"/>
        <v>INPUT TAKEN</v>
      </c>
    </row>
    <row r="550" spans="1:11">
      <c r="A550" s="19">
        <v>548</v>
      </c>
      <c r="B550" s="8" t="e">
        <f t="array" ref="B550">+INDEX(ONLINE!$B$5:$B$5303,SMALL(IF($B$2=ONLINE!$U$5:$U$5303,ROW(ONLINE!$U$5:$U$5303)-ROW(ONLINE!$U$5)+1),A550))</f>
        <v>#NUM!</v>
      </c>
      <c r="C550" s="8">
        <f t="shared" si="16"/>
        <v>0</v>
      </c>
      <c r="D550" s="8" t="str">
        <f>+IFERROR(VLOOKUP(C550,ONLINE!$B$5:$C$5103,2,FALSE),"")</f>
        <v/>
      </c>
      <c r="E550" s="9">
        <f>+SUMIF(ONLINE!$B:$B,'0 DUP ONLINE'!C550,ONLINE!$K:$K)</f>
        <v>0</v>
      </c>
      <c r="F550" s="9">
        <f>+SUMIF(ONLINE!$B:$B,'0 DUP ONLINE'!C550,ONLINE!$N:$N)</f>
        <v>0</v>
      </c>
      <c r="G550" s="9">
        <f>+SUMIF(ONLINE!$B:$B,'0 DUP ONLINE'!C550,ONLINE!$M:$M)</f>
        <v>0</v>
      </c>
      <c r="H550" s="9">
        <f>+SUMIF(ONLINE!$B:$B,'0 DUP ONLINE'!C550,ONLINE!$L:$L)</f>
        <v>0</v>
      </c>
      <c r="J550" s="15">
        <f>+IFERROR(VLOOKUP(C550,'0 DUP WORK'!$C$3:$C$701,1,FALSE),"")</f>
        <v>0</v>
      </c>
      <c r="K550" s="15" t="str">
        <f t="shared" si="17"/>
        <v>INPUT TAKEN</v>
      </c>
    </row>
    <row r="551" spans="1:11">
      <c r="A551" s="19">
        <v>549</v>
      </c>
      <c r="B551" s="8" t="e">
        <f t="array" ref="B551">+INDEX(ONLINE!$B$5:$B$5303,SMALL(IF($B$2=ONLINE!$U$5:$U$5303,ROW(ONLINE!$U$5:$U$5303)-ROW(ONLINE!$U$5)+1),A551))</f>
        <v>#NUM!</v>
      </c>
      <c r="C551" s="8">
        <f t="shared" si="16"/>
        <v>0</v>
      </c>
      <c r="D551" s="8" t="str">
        <f>+IFERROR(VLOOKUP(C551,ONLINE!$B$5:$C$5103,2,FALSE),"")</f>
        <v/>
      </c>
      <c r="E551" s="9">
        <f>+SUMIF(ONLINE!$B:$B,'0 DUP ONLINE'!C551,ONLINE!$K:$K)</f>
        <v>0</v>
      </c>
      <c r="F551" s="9">
        <f>+SUMIF(ONLINE!$B:$B,'0 DUP ONLINE'!C551,ONLINE!$N:$N)</f>
        <v>0</v>
      </c>
      <c r="G551" s="9">
        <f>+SUMIF(ONLINE!$B:$B,'0 DUP ONLINE'!C551,ONLINE!$M:$M)</f>
        <v>0</v>
      </c>
      <c r="H551" s="9">
        <f>+SUMIF(ONLINE!$B:$B,'0 DUP ONLINE'!C551,ONLINE!$L:$L)</f>
        <v>0</v>
      </c>
      <c r="J551" s="15">
        <f>+IFERROR(VLOOKUP(C551,'0 DUP WORK'!$C$3:$C$701,1,FALSE),"")</f>
        <v>0</v>
      </c>
      <c r="K551" s="15" t="str">
        <f t="shared" si="17"/>
        <v>INPUT TAKEN</v>
      </c>
    </row>
    <row r="552" spans="1:11">
      <c r="A552" s="19">
        <v>550</v>
      </c>
      <c r="B552" s="8" t="e">
        <f t="array" ref="B552">+INDEX(ONLINE!$B$5:$B$5303,SMALL(IF($B$2=ONLINE!$U$5:$U$5303,ROW(ONLINE!$U$5:$U$5303)-ROW(ONLINE!$U$5)+1),A552))</f>
        <v>#NUM!</v>
      </c>
      <c r="C552" s="8">
        <f t="shared" si="16"/>
        <v>0</v>
      </c>
      <c r="D552" s="8" t="str">
        <f>+IFERROR(VLOOKUP(C552,ONLINE!$B$5:$C$5103,2,FALSE),"")</f>
        <v/>
      </c>
      <c r="E552" s="9">
        <f>+SUMIF(ONLINE!$B:$B,'0 DUP ONLINE'!C552,ONLINE!$K:$K)</f>
        <v>0</v>
      </c>
      <c r="F552" s="9">
        <f>+SUMIF(ONLINE!$B:$B,'0 DUP ONLINE'!C552,ONLINE!$N:$N)</f>
        <v>0</v>
      </c>
      <c r="G552" s="9">
        <f>+SUMIF(ONLINE!$B:$B,'0 DUP ONLINE'!C552,ONLINE!$M:$M)</f>
        <v>0</v>
      </c>
      <c r="H552" s="9">
        <f>+SUMIF(ONLINE!$B:$B,'0 DUP ONLINE'!C552,ONLINE!$L:$L)</f>
        <v>0</v>
      </c>
      <c r="J552" s="15">
        <f>+IFERROR(VLOOKUP(C552,'0 DUP WORK'!$C$3:$C$701,1,FALSE),"")</f>
        <v>0</v>
      </c>
      <c r="K552" s="15" t="str">
        <f t="shared" si="17"/>
        <v>INPUT TAKEN</v>
      </c>
    </row>
    <row r="553" spans="1:11">
      <c r="A553" s="19">
        <v>551</v>
      </c>
      <c r="B553" s="8" t="e">
        <f t="array" ref="B553">+INDEX(ONLINE!$B$5:$B$5303,SMALL(IF($B$2=ONLINE!$U$5:$U$5303,ROW(ONLINE!$U$5:$U$5303)-ROW(ONLINE!$U$5)+1),A553))</f>
        <v>#NUM!</v>
      </c>
      <c r="C553" s="8">
        <f t="shared" si="16"/>
        <v>0</v>
      </c>
      <c r="D553" s="8" t="str">
        <f>+IFERROR(VLOOKUP(C553,ONLINE!$B$5:$C$5103,2,FALSE),"")</f>
        <v/>
      </c>
      <c r="E553" s="9">
        <f>+SUMIF(ONLINE!$B:$B,'0 DUP ONLINE'!C553,ONLINE!$K:$K)</f>
        <v>0</v>
      </c>
      <c r="F553" s="9">
        <f>+SUMIF(ONLINE!$B:$B,'0 DUP ONLINE'!C553,ONLINE!$N:$N)</f>
        <v>0</v>
      </c>
      <c r="G553" s="9">
        <f>+SUMIF(ONLINE!$B:$B,'0 DUP ONLINE'!C553,ONLINE!$M:$M)</f>
        <v>0</v>
      </c>
      <c r="H553" s="9">
        <f>+SUMIF(ONLINE!$B:$B,'0 DUP ONLINE'!C553,ONLINE!$L:$L)</f>
        <v>0</v>
      </c>
      <c r="J553" s="15">
        <f>+IFERROR(VLOOKUP(C553,'0 DUP WORK'!$C$3:$C$701,1,FALSE),"")</f>
        <v>0</v>
      </c>
      <c r="K553" s="15" t="str">
        <f t="shared" si="17"/>
        <v>INPUT TAKEN</v>
      </c>
    </row>
    <row r="554" spans="1:11">
      <c r="A554" s="19">
        <v>552</v>
      </c>
      <c r="B554" s="8" t="e">
        <f t="array" ref="B554">+INDEX(ONLINE!$B$5:$B$5303,SMALL(IF($B$2=ONLINE!$U$5:$U$5303,ROW(ONLINE!$U$5:$U$5303)-ROW(ONLINE!$U$5)+1),A554))</f>
        <v>#NUM!</v>
      </c>
      <c r="C554" s="8">
        <f t="shared" si="16"/>
        <v>0</v>
      </c>
      <c r="D554" s="8" t="str">
        <f>+IFERROR(VLOOKUP(C554,ONLINE!$B$5:$C$5103,2,FALSE),"")</f>
        <v/>
      </c>
      <c r="E554" s="9">
        <f>+SUMIF(ONLINE!$B:$B,'0 DUP ONLINE'!C554,ONLINE!$K:$K)</f>
        <v>0</v>
      </c>
      <c r="F554" s="9">
        <f>+SUMIF(ONLINE!$B:$B,'0 DUP ONLINE'!C554,ONLINE!$N:$N)</f>
        <v>0</v>
      </c>
      <c r="G554" s="9">
        <f>+SUMIF(ONLINE!$B:$B,'0 DUP ONLINE'!C554,ONLINE!$M:$M)</f>
        <v>0</v>
      </c>
      <c r="H554" s="9">
        <f>+SUMIF(ONLINE!$B:$B,'0 DUP ONLINE'!C554,ONLINE!$L:$L)</f>
        <v>0</v>
      </c>
      <c r="J554" s="15">
        <f>+IFERROR(VLOOKUP(C554,'0 DUP WORK'!$C$3:$C$701,1,FALSE),"")</f>
        <v>0</v>
      </c>
      <c r="K554" s="15" t="str">
        <f t="shared" si="17"/>
        <v>INPUT TAKEN</v>
      </c>
    </row>
    <row r="555" spans="1:11">
      <c r="A555" s="19">
        <v>553</v>
      </c>
      <c r="B555" s="8" t="e">
        <f t="array" ref="B555">+INDEX(ONLINE!$B$5:$B$5303,SMALL(IF($B$2=ONLINE!$U$5:$U$5303,ROW(ONLINE!$U$5:$U$5303)-ROW(ONLINE!$U$5)+1),A555))</f>
        <v>#NUM!</v>
      </c>
      <c r="C555" s="8">
        <f t="shared" si="16"/>
        <v>0</v>
      </c>
      <c r="D555" s="8" t="str">
        <f>+IFERROR(VLOOKUP(C555,ONLINE!$B$5:$C$5103,2,FALSE),"")</f>
        <v/>
      </c>
      <c r="E555" s="9">
        <f>+SUMIF(ONLINE!$B:$B,'0 DUP ONLINE'!C555,ONLINE!$K:$K)</f>
        <v>0</v>
      </c>
      <c r="F555" s="9">
        <f>+SUMIF(ONLINE!$B:$B,'0 DUP ONLINE'!C555,ONLINE!$N:$N)</f>
        <v>0</v>
      </c>
      <c r="G555" s="9">
        <f>+SUMIF(ONLINE!$B:$B,'0 DUP ONLINE'!C555,ONLINE!$M:$M)</f>
        <v>0</v>
      </c>
      <c r="H555" s="9">
        <f>+SUMIF(ONLINE!$B:$B,'0 DUP ONLINE'!C555,ONLINE!$L:$L)</f>
        <v>0</v>
      </c>
      <c r="J555" s="15">
        <f>+IFERROR(VLOOKUP(C555,'0 DUP WORK'!$C$3:$C$701,1,FALSE),"")</f>
        <v>0</v>
      </c>
      <c r="K555" s="15" t="str">
        <f t="shared" si="17"/>
        <v>INPUT TAKEN</v>
      </c>
    </row>
    <row r="556" spans="1:11">
      <c r="A556" s="19">
        <v>554</v>
      </c>
      <c r="B556" s="8" t="e">
        <f t="array" ref="B556">+INDEX(ONLINE!$B$5:$B$5303,SMALL(IF($B$2=ONLINE!$U$5:$U$5303,ROW(ONLINE!$U$5:$U$5303)-ROW(ONLINE!$U$5)+1),A556))</f>
        <v>#NUM!</v>
      </c>
      <c r="C556" s="8">
        <f t="shared" si="16"/>
        <v>0</v>
      </c>
      <c r="D556" s="8" t="str">
        <f>+IFERROR(VLOOKUP(C556,ONLINE!$B$5:$C$5103,2,FALSE),"")</f>
        <v/>
      </c>
      <c r="E556" s="9">
        <f>+SUMIF(ONLINE!$B:$B,'0 DUP ONLINE'!C556,ONLINE!$K:$K)</f>
        <v>0</v>
      </c>
      <c r="F556" s="9">
        <f>+SUMIF(ONLINE!$B:$B,'0 DUP ONLINE'!C556,ONLINE!$N:$N)</f>
        <v>0</v>
      </c>
      <c r="G556" s="9">
        <f>+SUMIF(ONLINE!$B:$B,'0 DUP ONLINE'!C556,ONLINE!$M:$M)</f>
        <v>0</v>
      </c>
      <c r="H556" s="9">
        <f>+SUMIF(ONLINE!$B:$B,'0 DUP ONLINE'!C556,ONLINE!$L:$L)</f>
        <v>0</v>
      </c>
      <c r="J556" s="15">
        <f>+IFERROR(VLOOKUP(C556,'0 DUP WORK'!$C$3:$C$701,1,FALSE),"")</f>
        <v>0</v>
      </c>
      <c r="K556" s="15" t="str">
        <f t="shared" si="17"/>
        <v>INPUT TAKEN</v>
      </c>
    </row>
    <row r="557" spans="1:11">
      <c r="A557" s="19">
        <v>555</v>
      </c>
      <c r="B557" s="8" t="e">
        <f t="array" ref="B557">+INDEX(ONLINE!$B$5:$B$5303,SMALL(IF($B$2=ONLINE!$U$5:$U$5303,ROW(ONLINE!$U$5:$U$5303)-ROW(ONLINE!$U$5)+1),A557))</f>
        <v>#NUM!</v>
      </c>
      <c r="C557" s="8">
        <f t="shared" si="16"/>
        <v>0</v>
      </c>
      <c r="D557" s="8" t="str">
        <f>+IFERROR(VLOOKUP(C557,ONLINE!$B$5:$C$5103,2,FALSE),"")</f>
        <v/>
      </c>
      <c r="E557" s="9">
        <f>+SUMIF(ONLINE!$B:$B,'0 DUP ONLINE'!C557,ONLINE!$K:$K)</f>
        <v>0</v>
      </c>
      <c r="F557" s="9">
        <f>+SUMIF(ONLINE!$B:$B,'0 DUP ONLINE'!C557,ONLINE!$N:$N)</f>
        <v>0</v>
      </c>
      <c r="G557" s="9">
        <f>+SUMIF(ONLINE!$B:$B,'0 DUP ONLINE'!C557,ONLINE!$M:$M)</f>
        <v>0</v>
      </c>
      <c r="H557" s="9">
        <f>+SUMIF(ONLINE!$B:$B,'0 DUP ONLINE'!C557,ONLINE!$L:$L)</f>
        <v>0</v>
      </c>
      <c r="J557" s="15">
        <f>+IFERROR(VLOOKUP(C557,'0 DUP WORK'!$C$3:$C$701,1,FALSE),"")</f>
        <v>0</v>
      </c>
      <c r="K557" s="15" t="str">
        <f t="shared" si="17"/>
        <v>INPUT TAKEN</v>
      </c>
    </row>
    <row r="558" spans="1:11">
      <c r="A558" s="19">
        <v>556</v>
      </c>
      <c r="B558" s="8" t="e">
        <f t="array" ref="B558">+INDEX(ONLINE!$B$5:$B$5303,SMALL(IF($B$2=ONLINE!$U$5:$U$5303,ROW(ONLINE!$U$5:$U$5303)-ROW(ONLINE!$U$5)+1),A558))</f>
        <v>#NUM!</v>
      </c>
      <c r="C558" s="8">
        <f t="shared" si="16"/>
        <v>0</v>
      </c>
      <c r="D558" s="8" t="str">
        <f>+IFERROR(VLOOKUP(C558,ONLINE!$B$5:$C$5103,2,FALSE),"")</f>
        <v/>
      </c>
      <c r="E558" s="9">
        <f>+SUMIF(ONLINE!$B:$B,'0 DUP ONLINE'!C558,ONLINE!$K:$K)</f>
        <v>0</v>
      </c>
      <c r="F558" s="9">
        <f>+SUMIF(ONLINE!$B:$B,'0 DUP ONLINE'!C558,ONLINE!$N:$N)</f>
        <v>0</v>
      </c>
      <c r="G558" s="9">
        <f>+SUMIF(ONLINE!$B:$B,'0 DUP ONLINE'!C558,ONLINE!$M:$M)</f>
        <v>0</v>
      </c>
      <c r="H558" s="9">
        <f>+SUMIF(ONLINE!$B:$B,'0 DUP ONLINE'!C558,ONLINE!$L:$L)</f>
        <v>0</v>
      </c>
      <c r="J558" s="15">
        <f>+IFERROR(VLOOKUP(C558,'0 DUP WORK'!$C$3:$C$701,1,FALSE),"")</f>
        <v>0</v>
      </c>
      <c r="K558" s="15" t="str">
        <f t="shared" si="17"/>
        <v>INPUT TAKEN</v>
      </c>
    </row>
    <row r="559" spans="1:11">
      <c r="A559" s="19">
        <v>557</v>
      </c>
      <c r="B559" s="8" t="e">
        <f t="array" ref="B559">+INDEX(ONLINE!$B$5:$B$5303,SMALL(IF($B$2=ONLINE!$U$5:$U$5303,ROW(ONLINE!$U$5:$U$5303)-ROW(ONLINE!$U$5)+1),A559))</f>
        <v>#NUM!</v>
      </c>
      <c r="C559" s="8">
        <f t="shared" si="16"/>
        <v>0</v>
      </c>
      <c r="D559" s="8" t="str">
        <f>+IFERROR(VLOOKUP(C559,ONLINE!$B$5:$C$5103,2,FALSE),"")</f>
        <v/>
      </c>
      <c r="E559" s="9">
        <f>+SUMIF(ONLINE!$B:$B,'0 DUP ONLINE'!C559,ONLINE!$K:$K)</f>
        <v>0</v>
      </c>
      <c r="F559" s="9">
        <f>+SUMIF(ONLINE!$B:$B,'0 DUP ONLINE'!C559,ONLINE!$N:$N)</f>
        <v>0</v>
      </c>
      <c r="G559" s="9">
        <f>+SUMIF(ONLINE!$B:$B,'0 DUP ONLINE'!C559,ONLINE!$M:$M)</f>
        <v>0</v>
      </c>
      <c r="H559" s="9">
        <f>+SUMIF(ONLINE!$B:$B,'0 DUP ONLINE'!C559,ONLINE!$L:$L)</f>
        <v>0</v>
      </c>
      <c r="J559" s="15">
        <f>+IFERROR(VLOOKUP(C559,'0 DUP WORK'!$C$3:$C$701,1,FALSE),"")</f>
        <v>0</v>
      </c>
      <c r="K559" s="15" t="str">
        <f t="shared" si="17"/>
        <v>INPUT TAKEN</v>
      </c>
    </row>
    <row r="560" spans="1:11">
      <c r="A560" s="19">
        <v>558</v>
      </c>
      <c r="B560" s="8" t="e">
        <f t="array" ref="B560">+INDEX(ONLINE!$B$5:$B$5303,SMALL(IF($B$2=ONLINE!$U$5:$U$5303,ROW(ONLINE!$U$5:$U$5303)-ROW(ONLINE!$U$5)+1),A560))</f>
        <v>#NUM!</v>
      </c>
      <c r="C560" s="8">
        <f t="shared" si="16"/>
        <v>0</v>
      </c>
      <c r="D560" s="8" t="str">
        <f>+IFERROR(VLOOKUP(C560,ONLINE!$B$5:$C$5103,2,FALSE),"")</f>
        <v/>
      </c>
      <c r="E560" s="9">
        <f>+SUMIF(ONLINE!$B:$B,'0 DUP ONLINE'!C560,ONLINE!$K:$K)</f>
        <v>0</v>
      </c>
      <c r="F560" s="9">
        <f>+SUMIF(ONLINE!$B:$B,'0 DUP ONLINE'!C560,ONLINE!$N:$N)</f>
        <v>0</v>
      </c>
      <c r="G560" s="9">
        <f>+SUMIF(ONLINE!$B:$B,'0 DUP ONLINE'!C560,ONLINE!$M:$M)</f>
        <v>0</v>
      </c>
      <c r="H560" s="9">
        <f>+SUMIF(ONLINE!$B:$B,'0 DUP ONLINE'!C560,ONLINE!$L:$L)</f>
        <v>0</v>
      </c>
      <c r="J560" s="15">
        <f>+IFERROR(VLOOKUP(C560,'0 DUP WORK'!$C$3:$C$701,1,FALSE),"")</f>
        <v>0</v>
      </c>
      <c r="K560" s="15" t="str">
        <f t="shared" si="17"/>
        <v>INPUT TAKEN</v>
      </c>
    </row>
    <row r="561" spans="1:11">
      <c r="A561" s="19">
        <v>559</v>
      </c>
      <c r="B561" s="8" t="e">
        <f t="array" ref="B561">+INDEX(ONLINE!$B$5:$B$5303,SMALL(IF($B$2=ONLINE!$U$5:$U$5303,ROW(ONLINE!$U$5:$U$5303)-ROW(ONLINE!$U$5)+1),A561))</f>
        <v>#NUM!</v>
      </c>
      <c r="C561" s="8">
        <f t="shared" si="16"/>
        <v>0</v>
      </c>
      <c r="D561" s="8" t="str">
        <f>+IFERROR(VLOOKUP(C561,ONLINE!$B$5:$C$5103,2,FALSE),"")</f>
        <v/>
      </c>
      <c r="E561" s="9">
        <f>+SUMIF(ONLINE!$B:$B,'0 DUP ONLINE'!C561,ONLINE!$K:$K)</f>
        <v>0</v>
      </c>
      <c r="F561" s="9">
        <f>+SUMIF(ONLINE!$B:$B,'0 DUP ONLINE'!C561,ONLINE!$N:$N)</f>
        <v>0</v>
      </c>
      <c r="G561" s="9">
        <f>+SUMIF(ONLINE!$B:$B,'0 DUP ONLINE'!C561,ONLINE!$M:$M)</f>
        <v>0</v>
      </c>
      <c r="H561" s="9">
        <f>+SUMIF(ONLINE!$B:$B,'0 DUP ONLINE'!C561,ONLINE!$L:$L)</f>
        <v>0</v>
      </c>
      <c r="J561" s="15">
        <f>+IFERROR(VLOOKUP(C561,'0 DUP WORK'!$C$3:$C$701,1,FALSE),"")</f>
        <v>0</v>
      </c>
      <c r="K561" s="15" t="str">
        <f t="shared" si="17"/>
        <v>INPUT TAKEN</v>
      </c>
    </row>
    <row r="562" spans="1:11">
      <c r="A562" s="19">
        <v>560</v>
      </c>
      <c r="B562" s="8" t="e">
        <f t="array" ref="B562">+INDEX(ONLINE!$B$5:$B$5303,SMALL(IF($B$2=ONLINE!$U$5:$U$5303,ROW(ONLINE!$U$5:$U$5303)-ROW(ONLINE!$U$5)+1),A562))</f>
        <v>#NUM!</v>
      </c>
      <c r="C562" s="8">
        <f t="shared" si="16"/>
        <v>0</v>
      </c>
      <c r="D562" s="8" t="str">
        <f>+IFERROR(VLOOKUP(C562,ONLINE!$B$5:$C$5103,2,FALSE),"")</f>
        <v/>
      </c>
      <c r="E562" s="9">
        <f>+SUMIF(ONLINE!$B:$B,'0 DUP ONLINE'!C562,ONLINE!$K:$K)</f>
        <v>0</v>
      </c>
      <c r="F562" s="9">
        <f>+SUMIF(ONLINE!$B:$B,'0 DUP ONLINE'!C562,ONLINE!$N:$N)</f>
        <v>0</v>
      </c>
      <c r="G562" s="9">
        <f>+SUMIF(ONLINE!$B:$B,'0 DUP ONLINE'!C562,ONLINE!$M:$M)</f>
        <v>0</v>
      </c>
      <c r="H562" s="9">
        <f>+SUMIF(ONLINE!$B:$B,'0 DUP ONLINE'!C562,ONLINE!$L:$L)</f>
        <v>0</v>
      </c>
      <c r="J562" s="15">
        <f>+IFERROR(VLOOKUP(C562,'0 DUP WORK'!$C$3:$C$701,1,FALSE),"")</f>
        <v>0</v>
      </c>
      <c r="K562" s="15" t="str">
        <f t="shared" si="17"/>
        <v>INPUT TAKEN</v>
      </c>
    </row>
    <row r="563" spans="1:11">
      <c r="A563" s="19">
        <v>561</v>
      </c>
      <c r="B563" s="8" t="e">
        <f t="array" ref="B563">+INDEX(ONLINE!$B$5:$B$5303,SMALL(IF($B$2=ONLINE!$U$5:$U$5303,ROW(ONLINE!$U$5:$U$5303)-ROW(ONLINE!$U$5)+1),A563))</f>
        <v>#NUM!</v>
      </c>
      <c r="C563" s="8">
        <f t="shared" si="16"/>
        <v>0</v>
      </c>
      <c r="D563" s="8" t="str">
        <f>+IFERROR(VLOOKUP(C563,ONLINE!$B$5:$C$5103,2,FALSE),"")</f>
        <v/>
      </c>
      <c r="E563" s="9">
        <f>+SUMIF(ONLINE!$B:$B,'0 DUP ONLINE'!C563,ONLINE!$K:$K)</f>
        <v>0</v>
      </c>
      <c r="F563" s="9">
        <f>+SUMIF(ONLINE!$B:$B,'0 DUP ONLINE'!C563,ONLINE!$N:$N)</f>
        <v>0</v>
      </c>
      <c r="G563" s="9">
        <f>+SUMIF(ONLINE!$B:$B,'0 DUP ONLINE'!C563,ONLINE!$M:$M)</f>
        <v>0</v>
      </c>
      <c r="H563" s="9">
        <f>+SUMIF(ONLINE!$B:$B,'0 DUP ONLINE'!C563,ONLINE!$L:$L)</f>
        <v>0</v>
      </c>
      <c r="J563" s="15">
        <f>+IFERROR(VLOOKUP(C563,'0 DUP WORK'!$C$3:$C$701,1,FALSE),"")</f>
        <v>0</v>
      </c>
      <c r="K563" s="15" t="str">
        <f t="shared" si="17"/>
        <v>INPUT TAKEN</v>
      </c>
    </row>
    <row r="564" spans="1:11">
      <c r="A564" s="19">
        <v>562</v>
      </c>
      <c r="B564" s="8" t="e">
        <f t="array" ref="B564">+INDEX(ONLINE!$B$5:$B$5303,SMALL(IF($B$2=ONLINE!$U$5:$U$5303,ROW(ONLINE!$U$5:$U$5303)-ROW(ONLINE!$U$5)+1),A564))</f>
        <v>#NUM!</v>
      </c>
      <c r="C564" s="8">
        <f t="shared" si="16"/>
        <v>0</v>
      </c>
      <c r="D564" s="8" t="str">
        <f>+IFERROR(VLOOKUP(C564,ONLINE!$B$5:$C$5103,2,FALSE),"")</f>
        <v/>
      </c>
      <c r="E564" s="9">
        <f>+SUMIF(ONLINE!$B:$B,'0 DUP ONLINE'!C564,ONLINE!$K:$K)</f>
        <v>0</v>
      </c>
      <c r="F564" s="9">
        <f>+SUMIF(ONLINE!$B:$B,'0 DUP ONLINE'!C564,ONLINE!$N:$N)</f>
        <v>0</v>
      </c>
      <c r="G564" s="9">
        <f>+SUMIF(ONLINE!$B:$B,'0 DUP ONLINE'!C564,ONLINE!$M:$M)</f>
        <v>0</v>
      </c>
      <c r="H564" s="9">
        <f>+SUMIF(ONLINE!$B:$B,'0 DUP ONLINE'!C564,ONLINE!$L:$L)</f>
        <v>0</v>
      </c>
      <c r="J564" s="15">
        <f>+IFERROR(VLOOKUP(C564,'0 DUP WORK'!$C$3:$C$701,1,FALSE),"")</f>
        <v>0</v>
      </c>
      <c r="K564" s="15" t="str">
        <f t="shared" si="17"/>
        <v>INPUT TAKEN</v>
      </c>
    </row>
    <row r="565" spans="1:11">
      <c r="A565" s="19">
        <v>563</v>
      </c>
      <c r="B565" s="8" t="e">
        <f t="array" ref="B565">+INDEX(ONLINE!$B$5:$B$5303,SMALL(IF($B$2=ONLINE!$U$5:$U$5303,ROW(ONLINE!$U$5:$U$5303)-ROW(ONLINE!$U$5)+1),A565))</f>
        <v>#NUM!</v>
      </c>
      <c r="C565" s="8">
        <f t="shared" si="16"/>
        <v>0</v>
      </c>
      <c r="D565" s="8" t="str">
        <f>+IFERROR(VLOOKUP(C565,ONLINE!$B$5:$C$5103,2,FALSE),"")</f>
        <v/>
      </c>
      <c r="E565" s="9">
        <f>+SUMIF(ONLINE!$B:$B,'0 DUP ONLINE'!C565,ONLINE!$K:$K)</f>
        <v>0</v>
      </c>
      <c r="F565" s="9">
        <f>+SUMIF(ONLINE!$B:$B,'0 DUP ONLINE'!C565,ONLINE!$N:$N)</f>
        <v>0</v>
      </c>
      <c r="G565" s="9">
        <f>+SUMIF(ONLINE!$B:$B,'0 DUP ONLINE'!C565,ONLINE!$M:$M)</f>
        <v>0</v>
      </c>
      <c r="H565" s="9">
        <f>+SUMIF(ONLINE!$B:$B,'0 DUP ONLINE'!C565,ONLINE!$L:$L)</f>
        <v>0</v>
      </c>
      <c r="J565" s="15">
        <f>+IFERROR(VLOOKUP(C565,'0 DUP WORK'!$C$3:$C$701,1,FALSE),"")</f>
        <v>0</v>
      </c>
      <c r="K565" s="15" t="str">
        <f t="shared" si="17"/>
        <v>INPUT TAKEN</v>
      </c>
    </row>
    <row r="566" spans="1:11">
      <c r="A566" s="19">
        <v>564</v>
      </c>
      <c r="B566" s="8" t="e">
        <f t="array" ref="B566">+INDEX(ONLINE!$B$5:$B$5303,SMALL(IF($B$2=ONLINE!$U$5:$U$5303,ROW(ONLINE!$U$5:$U$5303)-ROW(ONLINE!$U$5)+1),A566))</f>
        <v>#NUM!</v>
      </c>
      <c r="C566" s="8">
        <f t="shared" si="16"/>
        <v>0</v>
      </c>
      <c r="D566" s="8" t="str">
        <f>+IFERROR(VLOOKUP(C566,ONLINE!$B$5:$C$5103,2,FALSE),"")</f>
        <v/>
      </c>
      <c r="E566" s="9">
        <f>+SUMIF(ONLINE!$B:$B,'0 DUP ONLINE'!C566,ONLINE!$K:$K)</f>
        <v>0</v>
      </c>
      <c r="F566" s="9">
        <f>+SUMIF(ONLINE!$B:$B,'0 DUP ONLINE'!C566,ONLINE!$N:$N)</f>
        <v>0</v>
      </c>
      <c r="G566" s="9">
        <f>+SUMIF(ONLINE!$B:$B,'0 DUP ONLINE'!C566,ONLINE!$M:$M)</f>
        <v>0</v>
      </c>
      <c r="H566" s="9">
        <f>+SUMIF(ONLINE!$B:$B,'0 DUP ONLINE'!C566,ONLINE!$L:$L)</f>
        <v>0</v>
      </c>
      <c r="J566" s="15">
        <f>+IFERROR(VLOOKUP(C566,'0 DUP WORK'!$C$3:$C$701,1,FALSE),"")</f>
        <v>0</v>
      </c>
      <c r="K566" s="15" t="str">
        <f t="shared" si="17"/>
        <v>INPUT TAKEN</v>
      </c>
    </row>
    <row r="567" spans="1:11">
      <c r="A567" s="19">
        <v>565</v>
      </c>
      <c r="B567" s="8" t="e">
        <f t="array" ref="B567">+INDEX(ONLINE!$B$5:$B$5303,SMALL(IF($B$2=ONLINE!$U$5:$U$5303,ROW(ONLINE!$U$5:$U$5303)-ROW(ONLINE!$U$5)+1),A567))</f>
        <v>#NUM!</v>
      </c>
      <c r="C567" s="8">
        <f t="shared" si="16"/>
        <v>0</v>
      </c>
      <c r="D567" s="8" t="str">
        <f>+IFERROR(VLOOKUP(C567,ONLINE!$B$5:$C$5103,2,FALSE),"")</f>
        <v/>
      </c>
      <c r="E567" s="9">
        <f>+SUMIF(ONLINE!$B:$B,'0 DUP ONLINE'!C567,ONLINE!$K:$K)</f>
        <v>0</v>
      </c>
      <c r="F567" s="9">
        <f>+SUMIF(ONLINE!$B:$B,'0 DUP ONLINE'!C567,ONLINE!$N:$N)</f>
        <v>0</v>
      </c>
      <c r="G567" s="9">
        <f>+SUMIF(ONLINE!$B:$B,'0 DUP ONLINE'!C567,ONLINE!$M:$M)</f>
        <v>0</v>
      </c>
      <c r="H567" s="9">
        <f>+SUMIF(ONLINE!$B:$B,'0 DUP ONLINE'!C567,ONLINE!$L:$L)</f>
        <v>0</v>
      </c>
      <c r="J567" s="15">
        <f>+IFERROR(VLOOKUP(C567,'0 DUP WORK'!$C$3:$C$701,1,FALSE),"")</f>
        <v>0</v>
      </c>
      <c r="K567" s="15" t="str">
        <f t="shared" si="17"/>
        <v>INPUT TAKEN</v>
      </c>
    </row>
    <row r="568" spans="1:11">
      <c r="A568" s="19">
        <v>566</v>
      </c>
      <c r="B568" s="8" t="e">
        <f t="array" ref="B568">+INDEX(ONLINE!$B$5:$B$5303,SMALL(IF($B$2=ONLINE!$U$5:$U$5303,ROW(ONLINE!$U$5:$U$5303)-ROW(ONLINE!$U$5)+1),A568))</f>
        <v>#NUM!</v>
      </c>
      <c r="C568" s="8">
        <f t="shared" si="16"/>
        <v>0</v>
      </c>
      <c r="D568" s="8" t="str">
        <f>+IFERROR(VLOOKUP(C568,ONLINE!$B$5:$C$5103,2,FALSE),"")</f>
        <v/>
      </c>
      <c r="E568" s="9">
        <f>+SUMIF(ONLINE!$B:$B,'0 DUP ONLINE'!C568,ONLINE!$K:$K)</f>
        <v>0</v>
      </c>
      <c r="F568" s="9">
        <f>+SUMIF(ONLINE!$B:$B,'0 DUP ONLINE'!C568,ONLINE!$N:$N)</f>
        <v>0</v>
      </c>
      <c r="G568" s="9">
        <f>+SUMIF(ONLINE!$B:$B,'0 DUP ONLINE'!C568,ONLINE!$M:$M)</f>
        <v>0</v>
      </c>
      <c r="H568" s="9">
        <f>+SUMIF(ONLINE!$B:$B,'0 DUP ONLINE'!C568,ONLINE!$L:$L)</f>
        <v>0</v>
      </c>
      <c r="J568" s="15">
        <f>+IFERROR(VLOOKUP(C568,'0 DUP WORK'!$C$3:$C$701,1,FALSE),"")</f>
        <v>0</v>
      </c>
      <c r="K568" s="15" t="str">
        <f t="shared" si="17"/>
        <v>INPUT TAKEN</v>
      </c>
    </row>
    <row r="569" spans="1:11">
      <c r="A569" s="19">
        <v>567</v>
      </c>
      <c r="B569" s="8" t="e">
        <f t="array" ref="B569">+INDEX(ONLINE!$B$5:$B$5303,SMALL(IF($B$2=ONLINE!$U$5:$U$5303,ROW(ONLINE!$U$5:$U$5303)-ROW(ONLINE!$U$5)+1),A569))</f>
        <v>#NUM!</v>
      </c>
      <c r="C569" s="8">
        <f t="shared" si="16"/>
        <v>0</v>
      </c>
      <c r="D569" s="8" t="str">
        <f>+IFERROR(VLOOKUP(C569,ONLINE!$B$5:$C$5103,2,FALSE),"")</f>
        <v/>
      </c>
      <c r="E569" s="9">
        <f>+SUMIF(ONLINE!$B:$B,'0 DUP ONLINE'!C569,ONLINE!$K:$K)</f>
        <v>0</v>
      </c>
      <c r="F569" s="9">
        <f>+SUMIF(ONLINE!$B:$B,'0 DUP ONLINE'!C569,ONLINE!$N:$N)</f>
        <v>0</v>
      </c>
      <c r="G569" s="9">
        <f>+SUMIF(ONLINE!$B:$B,'0 DUP ONLINE'!C569,ONLINE!$M:$M)</f>
        <v>0</v>
      </c>
      <c r="H569" s="9">
        <f>+SUMIF(ONLINE!$B:$B,'0 DUP ONLINE'!C569,ONLINE!$L:$L)</f>
        <v>0</v>
      </c>
      <c r="J569" s="15">
        <f>+IFERROR(VLOOKUP(C569,'0 DUP WORK'!$C$3:$C$701,1,FALSE),"")</f>
        <v>0</v>
      </c>
      <c r="K569" s="15" t="str">
        <f t="shared" si="17"/>
        <v>INPUT TAKEN</v>
      </c>
    </row>
    <row r="570" spans="1:11">
      <c r="A570" s="19">
        <v>568</v>
      </c>
      <c r="B570" s="8" t="e">
        <f t="array" ref="B570">+INDEX(ONLINE!$B$5:$B$5303,SMALL(IF($B$2=ONLINE!$U$5:$U$5303,ROW(ONLINE!$U$5:$U$5303)-ROW(ONLINE!$U$5)+1),A570))</f>
        <v>#NUM!</v>
      </c>
      <c r="C570" s="8">
        <f t="shared" si="16"/>
        <v>0</v>
      </c>
      <c r="D570" s="8" t="str">
        <f>+IFERROR(VLOOKUP(C570,ONLINE!$B$5:$C$5103,2,FALSE),"")</f>
        <v/>
      </c>
      <c r="E570" s="9">
        <f>+SUMIF(ONLINE!$B:$B,'0 DUP ONLINE'!C570,ONLINE!$K:$K)</f>
        <v>0</v>
      </c>
      <c r="F570" s="9">
        <f>+SUMIF(ONLINE!$B:$B,'0 DUP ONLINE'!C570,ONLINE!$N:$N)</f>
        <v>0</v>
      </c>
      <c r="G570" s="9">
        <f>+SUMIF(ONLINE!$B:$B,'0 DUP ONLINE'!C570,ONLINE!$M:$M)</f>
        <v>0</v>
      </c>
      <c r="H570" s="9">
        <f>+SUMIF(ONLINE!$B:$B,'0 DUP ONLINE'!C570,ONLINE!$L:$L)</f>
        <v>0</v>
      </c>
      <c r="J570" s="15">
        <f>+IFERROR(VLOOKUP(C570,'0 DUP WORK'!$C$3:$C$701,1,FALSE),"")</f>
        <v>0</v>
      </c>
      <c r="K570" s="15" t="str">
        <f t="shared" si="17"/>
        <v>INPUT TAKEN</v>
      </c>
    </row>
    <row r="571" spans="1:11">
      <c r="A571" s="19">
        <v>569</v>
      </c>
      <c r="B571" s="8" t="e">
        <f t="array" ref="B571">+INDEX(ONLINE!$B$5:$B$5303,SMALL(IF($B$2=ONLINE!$U$5:$U$5303,ROW(ONLINE!$U$5:$U$5303)-ROW(ONLINE!$U$5)+1),A571))</f>
        <v>#NUM!</v>
      </c>
      <c r="C571" s="8">
        <f t="shared" si="16"/>
        <v>0</v>
      </c>
      <c r="D571" s="8" t="str">
        <f>+IFERROR(VLOOKUP(C571,ONLINE!$B$5:$C$5103,2,FALSE),"")</f>
        <v/>
      </c>
      <c r="E571" s="9">
        <f>+SUMIF(ONLINE!$B:$B,'0 DUP ONLINE'!C571,ONLINE!$K:$K)</f>
        <v>0</v>
      </c>
      <c r="F571" s="9">
        <f>+SUMIF(ONLINE!$B:$B,'0 DUP ONLINE'!C571,ONLINE!$N:$N)</f>
        <v>0</v>
      </c>
      <c r="G571" s="9">
        <f>+SUMIF(ONLINE!$B:$B,'0 DUP ONLINE'!C571,ONLINE!$M:$M)</f>
        <v>0</v>
      </c>
      <c r="H571" s="9">
        <f>+SUMIF(ONLINE!$B:$B,'0 DUP ONLINE'!C571,ONLINE!$L:$L)</f>
        <v>0</v>
      </c>
      <c r="J571" s="15">
        <f>+IFERROR(VLOOKUP(C571,'0 DUP WORK'!$C$3:$C$701,1,FALSE),"")</f>
        <v>0</v>
      </c>
      <c r="K571" s="15" t="str">
        <f t="shared" si="17"/>
        <v>INPUT TAKEN</v>
      </c>
    </row>
    <row r="572" spans="1:11">
      <c r="A572" s="19">
        <v>570</v>
      </c>
      <c r="B572" s="8" t="e">
        <f t="array" ref="B572">+INDEX(ONLINE!$B$5:$B$5303,SMALL(IF($B$2=ONLINE!$U$5:$U$5303,ROW(ONLINE!$U$5:$U$5303)-ROW(ONLINE!$U$5)+1),A572))</f>
        <v>#NUM!</v>
      </c>
      <c r="C572" s="8">
        <f t="shared" si="16"/>
        <v>0</v>
      </c>
      <c r="D572" s="8" t="str">
        <f>+IFERROR(VLOOKUP(C572,ONLINE!$B$5:$C$5103,2,FALSE),"")</f>
        <v/>
      </c>
      <c r="E572" s="9">
        <f>+SUMIF(ONLINE!$B:$B,'0 DUP ONLINE'!C572,ONLINE!$K:$K)</f>
        <v>0</v>
      </c>
      <c r="F572" s="9">
        <f>+SUMIF(ONLINE!$B:$B,'0 DUP ONLINE'!C572,ONLINE!$N:$N)</f>
        <v>0</v>
      </c>
      <c r="G572" s="9">
        <f>+SUMIF(ONLINE!$B:$B,'0 DUP ONLINE'!C572,ONLINE!$M:$M)</f>
        <v>0</v>
      </c>
      <c r="H572" s="9">
        <f>+SUMIF(ONLINE!$B:$B,'0 DUP ONLINE'!C572,ONLINE!$L:$L)</f>
        <v>0</v>
      </c>
      <c r="J572" s="15">
        <f>+IFERROR(VLOOKUP(C572,'0 DUP WORK'!$C$3:$C$701,1,FALSE),"")</f>
        <v>0</v>
      </c>
      <c r="K572" s="15" t="str">
        <f t="shared" si="17"/>
        <v>INPUT TAKEN</v>
      </c>
    </row>
    <row r="573" spans="1:11">
      <c r="A573" s="19">
        <v>571</v>
      </c>
      <c r="B573" s="8" t="e">
        <f t="array" ref="B573">+INDEX(ONLINE!$B$5:$B$5303,SMALL(IF($B$2=ONLINE!$U$5:$U$5303,ROW(ONLINE!$U$5:$U$5303)-ROW(ONLINE!$U$5)+1),A573))</f>
        <v>#NUM!</v>
      </c>
      <c r="C573" s="8">
        <f t="shared" si="16"/>
        <v>0</v>
      </c>
      <c r="D573" s="8" t="str">
        <f>+IFERROR(VLOOKUP(C573,ONLINE!$B$5:$C$5103,2,FALSE),"")</f>
        <v/>
      </c>
      <c r="E573" s="9">
        <f>+SUMIF(ONLINE!$B:$B,'0 DUP ONLINE'!C573,ONLINE!$K:$K)</f>
        <v>0</v>
      </c>
      <c r="F573" s="9">
        <f>+SUMIF(ONLINE!$B:$B,'0 DUP ONLINE'!C573,ONLINE!$N:$N)</f>
        <v>0</v>
      </c>
      <c r="G573" s="9">
        <f>+SUMIF(ONLINE!$B:$B,'0 DUP ONLINE'!C573,ONLINE!$M:$M)</f>
        <v>0</v>
      </c>
      <c r="H573" s="9">
        <f>+SUMIF(ONLINE!$B:$B,'0 DUP ONLINE'!C573,ONLINE!$L:$L)</f>
        <v>0</v>
      </c>
      <c r="J573" s="15">
        <f>+IFERROR(VLOOKUP(C573,'0 DUP WORK'!$C$3:$C$701,1,FALSE),"")</f>
        <v>0</v>
      </c>
      <c r="K573" s="15" t="str">
        <f t="shared" si="17"/>
        <v>INPUT TAKEN</v>
      </c>
    </row>
    <row r="574" spans="1:11">
      <c r="A574" s="19">
        <v>572</v>
      </c>
      <c r="B574" s="8" t="e">
        <f t="array" ref="B574">+INDEX(ONLINE!$B$5:$B$5303,SMALL(IF($B$2=ONLINE!$U$5:$U$5303,ROW(ONLINE!$U$5:$U$5303)-ROW(ONLINE!$U$5)+1),A574))</f>
        <v>#NUM!</v>
      </c>
      <c r="C574" s="8">
        <f t="shared" si="16"/>
        <v>0</v>
      </c>
      <c r="D574" s="8" t="str">
        <f>+IFERROR(VLOOKUP(C574,ONLINE!$B$5:$C$5103,2,FALSE),"")</f>
        <v/>
      </c>
      <c r="E574" s="9">
        <f>+SUMIF(ONLINE!$B:$B,'0 DUP ONLINE'!C574,ONLINE!$K:$K)</f>
        <v>0</v>
      </c>
      <c r="F574" s="9">
        <f>+SUMIF(ONLINE!$B:$B,'0 DUP ONLINE'!C574,ONLINE!$N:$N)</f>
        <v>0</v>
      </c>
      <c r="G574" s="9">
        <f>+SUMIF(ONLINE!$B:$B,'0 DUP ONLINE'!C574,ONLINE!$M:$M)</f>
        <v>0</v>
      </c>
      <c r="H574" s="9">
        <f>+SUMIF(ONLINE!$B:$B,'0 DUP ONLINE'!C574,ONLINE!$L:$L)</f>
        <v>0</v>
      </c>
      <c r="J574" s="15">
        <f>+IFERROR(VLOOKUP(C574,'0 DUP WORK'!$C$3:$C$701,1,FALSE),"")</f>
        <v>0</v>
      </c>
      <c r="K574" s="15" t="str">
        <f t="shared" si="17"/>
        <v>INPUT TAKEN</v>
      </c>
    </row>
    <row r="575" spans="1:11">
      <c r="A575" s="19">
        <v>573</v>
      </c>
      <c r="B575" s="8" t="e">
        <f t="array" ref="B575">+INDEX(ONLINE!$B$5:$B$5303,SMALL(IF($B$2=ONLINE!$U$5:$U$5303,ROW(ONLINE!$U$5:$U$5303)-ROW(ONLINE!$U$5)+1),A575))</f>
        <v>#NUM!</v>
      </c>
      <c r="C575" s="8">
        <f t="shared" si="16"/>
        <v>0</v>
      </c>
      <c r="D575" s="8" t="str">
        <f>+IFERROR(VLOOKUP(C575,ONLINE!$B$5:$C$5103,2,FALSE),"")</f>
        <v/>
      </c>
      <c r="E575" s="9">
        <f>+SUMIF(ONLINE!$B:$B,'0 DUP ONLINE'!C575,ONLINE!$K:$K)</f>
        <v>0</v>
      </c>
      <c r="F575" s="9">
        <f>+SUMIF(ONLINE!$B:$B,'0 DUP ONLINE'!C575,ONLINE!$N:$N)</f>
        <v>0</v>
      </c>
      <c r="G575" s="9">
        <f>+SUMIF(ONLINE!$B:$B,'0 DUP ONLINE'!C575,ONLINE!$M:$M)</f>
        <v>0</v>
      </c>
      <c r="H575" s="9">
        <f>+SUMIF(ONLINE!$B:$B,'0 DUP ONLINE'!C575,ONLINE!$L:$L)</f>
        <v>0</v>
      </c>
      <c r="J575" s="15">
        <f>+IFERROR(VLOOKUP(C575,'0 DUP WORK'!$C$3:$C$701,1,FALSE),"")</f>
        <v>0</v>
      </c>
      <c r="K575" s="15" t="str">
        <f t="shared" si="17"/>
        <v>INPUT TAKEN</v>
      </c>
    </row>
    <row r="576" spans="1:11">
      <c r="A576" s="19">
        <v>574</v>
      </c>
      <c r="B576" s="8" t="e">
        <f t="array" ref="B576">+INDEX(ONLINE!$B$5:$B$5303,SMALL(IF($B$2=ONLINE!$U$5:$U$5303,ROW(ONLINE!$U$5:$U$5303)-ROW(ONLINE!$U$5)+1),A576))</f>
        <v>#NUM!</v>
      </c>
      <c r="C576" s="8">
        <f t="shared" si="16"/>
        <v>0</v>
      </c>
      <c r="D576" s="8" t="str">
        <f>+IFERROR(VLOOKUP(C576,ONLINE!$B$5:$C$5103,2,FALSE),"")</f>
        <v/>
      </c>
      <c r="E576" s="9">
        <f>+SUMIF(ONLINE!$B:$B,'0 DUP ONLINE'!C576,ONLINE!$K:$K)</f>
        <v>0</v>
      </c>
      <c r="F576" s="9">
        <f>+SUMIF(ONLINE!$B:$B,'0 DUP ONLINE'!C576,ONLINE!$N:$N)</f>
        <v>0</v>
      </c>
      <c r="G576" s="9">
        <f>+SUMIF(ONLINE!$B:$B,'0 DUP ONLINE'!C576,ONLINE!$M:$M)</f>
        <v>0</v>
      </c>
      <c r="H576" s="9">
        <f>+SUMIF(ONLINE!$B:$B,'0 DUP ONLINE'!C576,ONLINE!$L:$L)</f>
        <v>0</v>
      </c>
      <c r="J576" s="15">
        <f>+IFERROR(VLOOKUP(C576,'0 DUP WORK'!$C$3:$C$701,1,FALSE),"")</f>
        <v>0</v>
      </c>
      <c r="K576" s="15" t="str">
        <f t="shared" si="17"/>
        <v>INPUT TAKEN</v>
      </c>
    </row>
    <row r="577" spans="1:11">
      <c r="A577" s="19">
        <v>575</v>
      </c>
      <c r="B577" s="8" t="e">
        <f t="array" ref="B577">+INDEX(ONLINE!$B$5:$B$5303,SMALL(IF($B$2=ONLINE!$U$5:$U$5303,ROW(ONLINE!$U$5:$U$5303)-ROW(ONLINE!$U$5)+1),A577))</f>
        <v>#NUM!</v>
      </c>
      <c r="C577" s="8">
        <f t="shared" si="16"/>
        <v>0</v>
      </c>
      <c r="D577" s="8" t="str">
        <f>+IFERROR(VLOOKUP(C577,ONLINE!$B$5:$C$5103,2,FALSE),"")</f>
        <v/>
      </c>
      <c r="E577" s="9">
        <f>+SUMIF(ONLINE!$B:$B,'0 DUP ONLINE'!C577,ONLINE!$K:$K)</f>
        <v>0</v>
      </c>
      <c r="F577" s="9">
        <f>+SUMIF(ONLINE!$B:$B,'0 DUP ONLINE'!C577,ONLINE!$N:$N)</f>
        <v>0</v>
      </c>
      <c r="G577" s="9">
        <f>+SUMIF(ONLINE!$B:$B,'0 DUP ONLINE'!C577,ONLINE!$M:$M)</f>
        <v>0</v>
      </c>
      <c r="H577" s="9">
        <f>+SUMIF(ONLINE!$B:$B,'0 DUP ONLINE'!C577,ONLINE!$L:$L)</f>
        <v>0</v>
      </c>
      <c r="J577" s="15">
        <f>+IFERROR(VLOOKUP(C577,'0 DUP WORK'!$C$3:$C$701,1,FALSE),"")</f>
        <v>0</v>
      </c>
      <c r="K577" s="15" t="str">
        <f t="shared" si="17"/>
        <v>INPUT TAKEN</v>
      </c>
    </row>
    <row r="578" spans="1:11">
      <c r="A578" s="19">
        <v>576</v>
      </c>
      <c r="B578" s="8" t="e">
        <f t="array" ref="B578">+INDEX(ONLINE!$B$5:$B$5303,SMALL(IF($B$2=ONLINE!$U$5:$U$5303,ROW(ONLINE!$U$5:$U$5303)-ROW(ONLINE!$U$5)+1),A578))</f>
        <v>#NUM!</v>
      </c>
      <c r="C578" s="8">
        <f t="shared" si="16"/>
        <v>0</v>
      </c>
      <c r="D578" s="8" t="str">
        <f>+IFERROR(VLOOKUP(C578,ONLINE!$B$5:$C$5103,2,FALSE),"")</f>
        <v/>
      </c>
      <c r="E578" s="9">
        <f>+SUMIF(ONLINE!$B:$B,'0 DUP ONLINE'!C578,ONLINE!$K:$K)</f>
        <v>0</v>
      </c>
      <c r="F578" s="9">
        <f>+SUMIF(ONLINE!$B:$B,'0 DUP ONLINE'!C578,ONLINE!$N:$N)</f>
        <v>0</v>
      </c>
      <c r="G578" s="9">
        <f>+SUMIF(ONLINE!$B:$B,'0 DUP ONLINE'!C578,ONLINE!$M:$M)</f>
        <v>0</v>
      </c>
      <c r="H578" s="9">
        <f>+SUMIF(ONLINE!$B:$B,'0 DUP ONLINE'!C578,ONLINE!$L:$L)</f>
        <v>0</v>
      </c>
      <c r="J578" s="15">
        <f>+IFERROR(VLOOKUP(C578,'0 DUP WORK'!$C$3:$C$701,1,FALSE),"")</f>
        <v>0</v>
      </c>
      <c r="K578" s="15" t="str">
        <f t="shared" si="17"/>
        <v>INPUT TAKEN</v>
      </c>
    </row>
    <row r="579" spans="1:11">
      <c r="A579" s="19">
        <v>577</v>
      </c>
      <c r="B579" s="8" t="e">
        <f t="array" ref="B579">+INDEX(ONLINE!$B$5:$B$5303,SMALL(IF($B$2=ONLINE!$U$5:$U$5303,ROW(ONLINE!$U$5:$U$5303)-ROW(ONLINE!$U$5)+1),A579))</f>
        <v>#NUM!</v>
      </c>
      <c r="C579" s="8">
        <f t="shared" si="16"/>
        <v>0</v>
      </c>
      <c r="D579" s="8" t="str">
        <f>+IFERROR(VLOOKUP(C579,ONLINE!$B$5:$C$5103,2,FALSE),"")</f>
        <v/>
      </c>
      <c r="E579" s="9">
        <f>+SUMIF(ONLINE!$B:$B,'0 DUP ONLINE'!C579,ONLINE!$K:$K)</f>
        <v>0</v>
      </c>
      <c r="F579" s="9">
        <f>+SUMIF(ONLINE!$B:$B,'0 DUP ONLINE'!C579,ONLINE!$N:$N)</f>
        <v>0</v>
      </c>
      <c r="G579" s="9">
        <f>+SUMIF(ONLINE!$B:$B,'0 DUP ONLINE'!C579,ONLINE!$M:$M)</f>
        <v>0</v>
      </c>
      <c r="H579" s="9">
        <f>+SUMIF(ONLINE!$B:$B,'0 DUP ONLINE'!C579,ONLINE!$L:$L)</f>
        <v>0</v>
      </c>
      <c r="J579" s="15">
        <f>+IFERROR(VLOOKUP(C579,'0 DUP WORK'!$C$3:$C$701,1,FALSE),"")</f>
        <v>0</v>
      </c>
      <c r="K579" s="15" t="str">
        <f t="shared" si="17"/>
        <v>INPUT TAKEN</v>
      </c>
    </row>
    <row r="580" spans="1:11">
      <c r="A580" s="19">
        <v>578</v>
      </c>
      <c r="B580" s="8" t="e">
        <f t="array" ref="B580">+INDEX(ONLINE!$B$5:$B$5303,SMALL(IF($B$2=ONLINE!$U$5:$U$5303,ROW(ONLINE!$U$5:$U$5303)-ROW(ONLINE!$U$5)+1),A580))</f>
        <v>#NUM!</v>
      </c>
      <c r="C580" s="8">
        <f t="shared" ref="C580:C643" si="18">+IFERROR(B580,0)</f>
        <v>0</v>
      </c>
      <c r="D580" s="8" t="str">
        <f>+IFERROR(VLOOKUP(C580,ONLINE!$B$5:$C$5103,2,FALSE),"")</f>
        <v/>
      </c>
      <c r="E580" s="9">
        <f>+SUMIF(ONLINE!$B:$B,'0 DUP ONLINE'!C580,ONLINE!$K:$K)</f>
        <v>0</v>
      </c>
      <c r="F580" s="9">
        <f>+SUMIF(ONLINE!$B:$B,'0 DUP ONLINE'!C580,ONLINE!$N:$N)</f>
        <v>0</v>
      </c>
      <c r="G580" s="9">
        <f>+SUMIF(ONLINE!$B:$B,'0 DUP ONLINE'!C580,ONLINE!$M:$M)</f>
        <v>0</v>
      </c>
      <c r="H580" s="9">
        <f>+SUMIF(ONLINE!$B:$B,'0 DUP ONLINE'!C580,ONLINE!$L:$L)</f>
        <v>0</v>
      </c>
      <c r="J580" s="15">
        <f>+IFERROR(VLOOKUP(C580,'0 DUP WORK'!$C$3:$C$701,1,FALSE),"")</f>
        <v>0</v>
      </c>
      <c r="K580" s="15" t="str">
        <f t="shared" ref="K580:K643" si="19">+IF(EXACT(J580,C580),"INPUT TAKEN","INPUT NOT TAKEN")</f>
        <v>INPUT TAKEN</v>
      </c>
    </row>
    <row r="581" spans="1:11">
      <c r="A581" s="19">
        <v>579</v>
      </c>
      <c r="B581" s="8" t="e">
        <f t="array" ref="B581">+INDEX(ONLINE!$B$5:$B$5303,SMALL(IF($B$2=ONLINE!$U$5:$U$5303,ROW(ONLINE!$U$5:$U$5303)-ROW(ONLINE!$U$5)+1),A581))</f>
        <v>#NUM!</v>
      </c>
      <c r="C581" s="8">
        <f t="shared" si="18"/>
        <v>0</v>
      </c>
      <c r="D581" s="8" t="str">
        <f>+IFERROR(VLOOKUP(C581,ONLINE!$B$5:$C$5103,2,FALSE),"")</f>
        <v/>
      </c>
      <c r="E581" s="9">
        <f>+SUMIF(ONLINE!$B:$B,'0 DUP ONLINE'!C581,ONLINE!$K:$K)</f>
        <v>0</v>
      </c>
      <c r="F581" s="9">
        <f>+SUMIF(ONLINE!$B:$B,'0 DUP ONLINE'!C581,ONLINE!$N:$N)</f>
        <v>0</v>
      </c>
      <c r="G581" s="9">
        <f>+SUMIF(ONLINE!$B:$B,'0 DUP ONLINE'!C581,ONLINE!$M:$M)</f>
        <v>0</v>
      </c>
      <c r="H581" s="9">
        <f>+SUMIF(ONLINE!$B:$B,'0 DUP ONLINE'!C581,ONLINE!$L:$L)</f>
        <v>0</v>
      </c>
      <c r="J581" s="15">
        <f>+IFERROR(VLOOKUP(C581,'0 DUP WORK'!$C$3:$C$701,1,FALSE),"")</f>
        <v>0</v>
      </c>
      <c r="K581" s="15" t="str">
        <f t="shared" si="19"/>
        <v>INPUT TAKEN</v>
      </c>
    </row>
    <row r="582" spans="1:11">
      <c r="A582" s="19">
        <v>580</v>
      </c>
      <c r="B582" s="8" t="e">
        <f t="array" ref="B582">+INDEX(ONLINE!$B$5:$B$5303,SMALL(IF($B$2=ONLINE!$U$5:$U$5303,ROW(ONLINE!$U$5:$U$5303)-ROW(ONLINE!$U$5)+1),A582))</f>
        <v>#NUM!</v>
      </c>
      <c r="C582" s="8">
        <f t="shared" si="18"/>
        <v>0</v>
      </c>
      <c r="D582" s="8" t="str">
        <f>+IFERROR(VLOOKUP(C582,ONLINE!$B$5:$C$5103,2,FALSE),"")</f>
        <v/>
      </c>
      <c r="E582" s="9">
        <f>+SUMIF(ONLINE!$B:$B,'0 DUP ONLINE'!C582,ONLINE!$K:$K)</f>
        <v>0</v>
      </c>
      <c r="F582" s="9">
        <f>+SUMIF(ONLINE!$B:$B,'0 DUP ONLINE'!C582,ONLINE!$N:$N)</f>
        <v>0</v>
      </c>
      <c r="G582" s="9">
        <f>+SUMIF(ONLINE!$B:$B,'0 DUP ONLINE'!C582,ONLINE!$M:$M)</f>
        <v>0</v>
      </c>
      <c r="H582" s="9">
        <f>+SUMIF(ONLINE!$B:$B,'0 DUP ONLINE'!C582,ONLINE!$L:$L)</f>
        <v>0</v>
      </c>
      <c r="J582" s="15">
        <f>+IFERROR(VLOOKUP(C582,'0 DUP WORK'!$C$3:$C$701,1,FALSE),"")</f>
        <v>0</v>
      </c>
      <c r="K582" s="15" t="str">
        <f t="shared" si="19"/>
        <v>INPUT TAKEN</v>
      </c>
    </row>
    <row r="583" spans="1:11">
      <c r="A583" s="19">
        <v>581</v>
      </c>
      <c r="B583" s="8" t="e">
        <f t="array" ref="B583">+INDEX(ONLINE!$B$5:$B$5303,SMALL(IF($B$2=ONLINE!$U$5:$U$5303,ROW(ONLINE!$U$5:$U$5303)-ROW(ONLINE!$U$5)+1),A583))</f>
        <v>#NUM!</v>
      </c>
      <c r="C583" s="8">
        <f t="shared" si="18"/>
        <v>0</v>
      </c>
      <c r="D583" s="8" t="str">
        <f>+IFERROR(VLOOKUP(C583,ONLINE!$B$5:$C$5103,2,FALSE),"")</f>
        <v/>
      </c>
      <c r="E583" s="9">
        <f>+SUMIF(ONLINE!$B:$B,'0 DUP ONLINE'!C583,ONLINE!$K:$K)</f>
        <v>0</v>
      </c>
      <c r="F583" s="9">
        <f>+SUMIF(ONLINE!$B:$B,'0 DUP ONLINE'!C583,ONLINE!$N:$N)</f>
        <v>0</v>
      </c>
      <c r="G583" s="9">
        <f>+SUMIF(ONLINE!$B:$B,'0 DUP ONLINE'!C583,ONLINE!$M:$M)</f>
        <v>0</v>
      </c>
      <c r="H583" s="9">
        <f>+SUMIF(ONLINE!$B:$B,'0 DUP ONLINE'!C583,ONLINE!$L:$L)</f>
        <v>0</v>
      </c>
      <c r="J583" s="15">
        <f>+IFERROR(VLOOKUP(C583,'0 DUP WORK'!$C$3:$C$701,1,FALSE),"")</f>
        <v>0</v>
      </c>
      <c r="K583" s="15" t="str">
        <f t="shared" si="19"/>
        <v>INPUT TAKEN</v>
      </c>
    </row>
    <row r="584" spans="1:11">
      <c r="A584" s="19">
        <v>582</v>
      </c>
      <c r="B584" s="8" t="e">
        <f t="array" ref="B584">+INDEX(ONLINE!$B$5:$B$5303,SMALL(IF($B$2=ONLINE!$U$5:$U$5303,ROW(ONLINE!$U$5:$U$5303)-ROW(ONLINE!$U$5)+1),A584))</f>
        <v>#NUM!</v>
      </c>
      <c r="C584" s="8">
        <f t="shared" si="18"/>
        <v>0</v>
      </c>
      <c r="D584" s="8" t="str">
        <f>+IFERROR(VLOOKUP(C584,ONLINE!$B$5:$C$5103,2,FALSE),"")</f>
        <v/>
      </c>
      <c r="E584" s="9">
        <f>+SUMIF(ONLINE!$B:$B,'0 DUP ONLINE'!C584,ONLINE!$K:$K)</f>
        <v>0</v>
      </c>
      <c r="F584" s="9">
        <f>+SUMIF(ONLINE!$B:$B,'0 DUP ONLINE'!C584,ONLINE!$N:$N)</f>
        <v>0</v>
      </c>
      <c r="G584" s="9">
        <f>+SUMIF(ONLINE!$B:$B,'0 DUP ONLINE'!C584,ONLINE!$M:$M)</f>
        <v>0</v>
      </c>
      <c r="H584" s="9">
        <f>+SUMIF(ONLINE!$B:$B,'0 DUP ONLINE'!C584,ONLINE!$L:$L)</f>
        <v>0</v>
      </c>
      <c r="J584" s="15">
        <f>+IFERROR(VLOOKUP(C584,'0 DUP WORK'!$C$3:$C$701,1,FALSE),"")</f>
        <v>0</v>
      </c>
      <c r="K584" s="15" t="str">
        <f t="shared" si="19"/>
        <v>INPUT TAKEN</v>
      </c>
    </row>
    <row r="585" spans="1:11">
      <c r="A585" s="19">
        <v>583</v>
      </c>
      <c r="B585" s="8" t="e">
        <f t="array" ref="B585">+INDEX(ONLINE!$B$5:$B$5303,SMALL(IF($B$2=ONLINE!$U$5:$U$5303,ROW(ONLINE!$U$5:$U$5303)-ROW(ONLINE!$U$5)+1),A585))</f>
        <v>#NUM!</v>
      </c>
      <c r="C585" s="8">
        <f t="shared" si="18"/>
        <v>0</v>
      </c>
      <c r="D585" s="8" t="str">
        <f>+IFERROR(VLOOKUP(C585,ONLINE!$B$5:$C$5103,2,FALSE),"")</f>
        <v/>
      </c>
      <c r="E585" s="9">
        <f>+SUMIF(ONLINE!$B:$B,'0 DUP ONLINE'!C585,ONLINE!$K:$K)</f>
        <v>0</v>
      </c>
      <c r="F585" s="9">
        <f>+SUMIF(ONLINE!$B:$B,'0 DUP ONLINE'!C585,ONLINE!$N:$N)</f>
        <v>0</v>
      </c>
      <c r="G585" s="9">
        <f>+SUMIF(ONLINE!$B:$B,'0 DUP ONLINE'!C585,ONLINE!$M:$M)</f>
        <v>0</v>
      </c>
      <c r="H585" s="9">
        <f>+SUMIF(ONLINE!$B:$B,'0 DUP ONLINE'!C585,ONLINE!$L:$L)</f>
        <v>0</v>
      </c>
      <c r="J585" s="15">
        <f>+IFERROR(VLOOKUP(C585,'0 DUP WORK'!$C$3:$C$701,1,FALSE),"")</f>
        <v>0</v>
      </c>
      <c r="K585" s="15" t="str">
        <f t="shared" si="19"/>
        <v>INPUT TAKEN</v>
      </c>
    </row>
    <row r="586" spans="1:11">
      <c r="A586" s="19">
        <v>584</v>
      </c>
      <c r="B586" s="8" t="e">
        <f t="array" ref="B586">+INDEX(ONLINE!$B$5:$B$5303,SMALL(IF($B$2=ONLINE!$U$5:$U$5303,ROW(ONLINE!$U$5:$U$5303)-ROW(ONLINE!$U$5)+1),A586))</f>
        <v>#NUM!</v>
      </c>
      <c r="C586" s="8">
        <f t="shared" si="18"/>
        <v>0</v>
      </c>
      <c r="D586" s="8" t="str">
        <f>+IFERROR(VLOOKUP(C586,ONLINE!$B$5:$C$5103,2,FALSE),"")</f>
        <v/>
      </c>
      <c r="E586" s="9">
        <f>+SUMIF(ONLINE!$B:$B,'0 DUP ONLINE'!C586,ONLINE!$K:$K)</f>
        <v>0</v>
      </c>
      <c r="F586" s="9">
        <f>+SUMIF(ONLINE!$B:$B,'0 DUP ONLINE'!C586,ONLINE!$N:$N)</f>
        <v>0</v>
      </c>
      <c r="G586" s="9">
        <f>+SUMIF(ONLINE!$B:$B,'0 DUP ONLINE'!C586,ONLINE!$M:$M)</f>
        <v>0</v>
      </c>
      <c r="H586" s="9">
        <f>+SUMIF(ONLINE!$B:$B,'0 DUP ONLINE'!C586,ONLINE!$L:$L)</f>
        <v>0</v>
      </c>
      <c r="J586" s="15">
        <f>+IFERROR(VLOOKUP(C586,'0 DUP WORK'!$C$3:$C$701,1,FALSE),"")</f>
        <v>0</v>
      </c>
      <c r="K586" s="15" t="str">
        <f t="shared" si="19"/>
        <v>INPUT TAKEN</v>
      </c>
    </row>
    <row r="587" spans="1:11">
      <c r="A587" s="19">
        <v>585</v>
      </c>
      <c r="B587" s="8" t="e">
        <f t="array" ref="B587">+INDEX(ONLINE!$B$5:$B$5303,SMALL(IF($B$2=ONLINE!$U$5:$U$5303,ROW(ONLINE!$U$5:$U$5303)-ROW(ONLINE!$U$5)+1),A587))</f>
        <v>#NUM!</v>
      </c>
      <c r="C587" s="8">
        <f t="shared" si="18"/>
        <v>0</v>
      </c>
      <c r="D587" s="8" t="str">
        <f>+IFERROR(VLOOKUP(C587,ONLINE!$B$5:$C$5103,2,FALSE),"")</f>
        <v/>
      </c>
      <c r="E587" s="9">
        <f>+SUMIF(ONLINE!$B:$B,'0 DUP ONLINE'!C587,ONLINE!$K:$K)</f>
        <v>0</v>
      </c>
      <c r="F587" s="9">
        <f>+SUMIF(ONLINE!$B:$B,'0 DUP ONLINE'!C587,ONLINE!$N:$N)</f>
        <v>0</v>
      </c>
      <c r="G587" s="9">
        <f>+SUMIF(ONLINE!$B:$B,'0 DUP ONLINE'!C587,ONLINE!$M:$M)</f>
        <v>0</v>
      </c>
      <c r="H587" s="9">
        <f>+SUMIF(ONLINE!$B:$B,'0 DUP ONLINE'!C587,ONLINE!$L:$L)</f>
        <v>0</v>
      </c>
      <c r="J587" s="15">
        <f>+IFERROR(VLOOKUP(C587,'0 DUP WORK'!$C$3:$C$701,1,FALSE),"")</f>
        <v>0</v>
      </c>
      <c r="K587" s="15" t="str">
        <f t="shared" si="19"/>
        <v>INPUT TAKEN</v>
      </c>
    </row>
    <row r="588" spans="1:11">
      <c r="A588" s="19">
        <v>586</v>
      </c>
      <c r="B588" s="8" t="e">
        <f t="array" ref="B588">+INDEX(ONLINE!$B$5:$B$5303,SMALL(IF($B$2=ONLINE!$U$5:$U$5303,ROW(ONLINE!$U$5:$U$5303)-ROW(ONLINE!$U$5)+1),A588))</f>
        <v>#NUM!</v>
      </c>
      <c r="C588" s="8">
        <f t="shared" si="18"/>
        <v>0</v>
      </c>
      <c r="D588" s="8" t="str">
        <f>+IFERROR(VLOOKUP(C588,ONLINE!$B$5:$C$5103,2,FALSE),"")</f>
        <v/>
      </c>
      <c r="E588" s="9">
        <f>+SUMIF(ONLINE!$B:$B,'0 DUP ONLINE'!C588,ONLINE!$K:$K)</f>
        <v>0</v>
      </c>
      <c r="F588" s="9">
        <f>+SUMIF(ONLINE!$B:$B,'0 DUP ONLINE'!C588,ONLINE!$N:$N)</f>
        <v>0</v>
      </c>
      <c r="G588" s="9">
        <f>+SUMIF(ONLINE!$B:$B,'0 DUP ONLINE'!C588,ONLINE!$M:$M)</f>
        <v>0</v>
      </c>
      <c r="H588" s="9">
        <f>+SUMIF(ONLINE!$B:$B,'0 DUP ONLINE'!C588,ONLINE!$L:$L)</f>
        <v>0</v>
      </c>
      <c r="J588" s="15">
        <f>+IFERROR(VLOOKUP(C588,'0 DUP WORK'!$C$3:$C$701,1,FALSE),"")</f>
        <v>0</v>
      </c>
      <c r="K588" s="15" t="str">
        <f t="shared" si="19"/>
        <v>INPUT TAKEN</v>
      </c>
    </row>
    <row r="589" spans="1:11">
      <c r="A589" s="19">
        <v>587</v>
      </c>
      <c r="B589" s="8" t="e">
        <f t="array" ref="B589">+INDEX(ONLINE!$B$5:$B$5303,SMALL(IF($B$2=ONLINE!$U$5:$U$5303,ROW(ONLINE!$U$5:$U$5303)-ROW(ONLINE!$U$5)+1),A589))</f>
        <v>#NUM!</v>
      </c>
      <c r="C589" s="8">
        <f t="shared" si="18"/>
        <v>0</v>
      </c>
      <c r="D589" s="8" t="str">
        <f>+IFERROR(VLOOKUP(C589,ONLINE!$B$5:$C$5103,2,FALSE),"")</f>
        <v/>
      </c>
      <c r="E589" s="9">
        <f>+SUMIF(ONLINE!$B:$B,'0 DUP ONLINE'!C589,ONLINE!$K:$K)</f>
        <v>0</v>
      </c>
      <c r="F589" s="9">
        <f>+SUMIF(ONLINE!$B:$B,'0 DUP ONLINE'!C589,ONLINE!$N:$N)</f>
        <v>0</v>
      </c>
      <c r="G589" s="9">
        <f>+SUMIF(ONLINE!$B:$B,'0 DUP ONLINE'!C589,ONLINE!$M:$M)</f>
        <v>0</v>
      </c>
      <c r="H589" s="9">
        <f>+SUMIF(ONLINE!$B:$B,'0 DUP ONLINE'!C589,ONLINE!$L:$L)</f>
        <v>0</v>
      </c>
      <c r="J589" s="15">
        <f>+IFERROR(VLOOKUP(C589,'0 DUP WORK'!$C$3:$C$701,1,FALSE),"")</f>
        <v>0</v>
      </c>
      <c r="K589" s="15" t="str">
        <f t="shared" si="19"/>
        <v>INPUT TAKEN</v>
      </c>
    </row>
    <row r="590" spans="1:11">
      <c r="A590" s="19">
        <v>588</v>
      </c>
      <c r="B590" s="8" t="e">
        <f t="array" ref="B590">+INDEX(ONLINE!$B$5:$B$5303,SMALL(IF($B$2=ONLINE!$U$5:$U$5303,ROW(ONLINE!$U$5:$U$5303)-ROW(ONLINE!$U$5)+1),A590))</f>
        <v>#NUM!</v>
      </c>
      <c r="C590" s="8">
        <f t="shared" si="18"/>
        <v>0</v>
      </c>
      <c r="D590" s="8" t="str">
        <f>+IFERROR(VLOOKUP(C590,ONLINE!$B$5:$C$5103,2,FALSE),"")</f>
        <v/>
      </c>
      <c r="E590" s="9">
        <f>+SUMIF(ONLINE!$B:$B,'0 DUP ONLINE'!C590,ONLINE!$K:$K)</f>
        <v>0</v>
      </c>
      <c r="F590" s="9">
        <f>+SUMIF(ONLINE!$B:$B,'0 DUP ONLINE'!C590,ONLINE!$N:$N)</f>
        <v>0</v>
      </c>
      <c r="G590" s="9">
        <f>+SUMIF(ONLINE!$B:$B,'0 DUP ONLINE'!C590,ONLINE!$M:$M)</f>
        <v>0</v>
      </c>
      <c r="H590" s="9">
        <f>+SUMIF(ONLINE!$B:$B,'0 DUP ONLINE'!C590,ONLINE!$L:$L)</f>
        <v>0</v>
      </c>
      <c r="J590" s="15">
        <f>+IFERROR(VLOOKUP(C590,'0 DUP WORK'!$C$3:$C$701,1,FALSE),"")</f>
        <v>0</v>
      </c>
      <c r="K590" s="15" t="str">
        <f t="shared" si="19"/>
        <v>INPUT TAKEN</v>
      </c>
    </row>
    <row r="591" spans="1:11">
      <c r="A591" s="19">
        <v>589</v>
      </c>
      <c r="B591" s="8" t="e">
        <f t="array" ref="B591">+INDEX(ONLINE!$B$5:$B$5303,SMALL(IF($B$2=ONLINE!$U$5:$U$5303,ROW(ONLINE!$U$5:$U$5303)-ROW(ONLINE!$U$5)+1),A591))</f>
        <v>#NUM!</v>
      </c>
      <c r="C591" s="8">
        <f t="shared" si="18"/>
        <v>0</v>
      </c>
      <c r="D591" s="8" t="str">
        <f>+IFERROR(VLOOKUP(C591,ONLINE!$B$5:$C$5103,2,FALSE),"")</f>
        <v/>
      </c>
      <c r="E591" s="9">
        <f>+SUMIF(ONLINE!$B:$B,'0 DUP ONLINE'!C591,ONLINE!$K:$K)</f>
        <v>0</v>
      </c>
      <c r="F591" s="9">
        <f>+SUMIF(ONLINE!$B:$B,'0 DUP ONLINE'!C591,ONLINE!$N:$N)</f>
        <v>0</v>
      </c>
      <c r="G591" s="9">
        <f>+SUMIF(ONLINE!$B:$B,'0 DUP ONLINE'!C591,ONLINE!$M:$M)</f>
        <v>0</v>
      </c>
      <c r="H591" s="9">
        <f>+SUMIF(ONLINE!$B:$B,'0 DUP ONLINE'!C591,ONLINE!$L:$L)</f>
        <v>0</v>
      </c>
      <c r="J591" s="15">
        <f>+IFERROR(VLOOKUP(C591,'0 DUP WORK'!$C$3:$C$701,1,FALSE),"")</f>
        <v>0</v>
      </c>
      <c r="K591" s="15" t="str">
        <f t="shared" si="19"/>
        <v>INPUT TAKEN</v>
      </c>
    </row>
    <row r="592" spans="1:11">
      <c r="A592" s="19">
        <v>590</v>
      </c>
      <c r="B592" s="8" t="e">
        <f t="array" ref="B592">+INDEX(ONLINE!$B$5:$B$5303,SMALL(IF($B$2=ONLINE!$U$5:$U$5303,ROW(ONLINE!$U$5:$U$5303)-ROW(ONLINE!$U$5)+1),A592))</f>
        <v>#NUM!</v>
      </c>
      <c r="C592" s="8">
        <f t="shared" si="18"/>
        <v>0</v>
      </c>
      <c r="D592" s="8" t="str">
        <f>+IFERROR(VLOOKUP(C592,ONLINE!$B$5:$C$5103,2,FALSE),"")</f>
        <v/>
      </c>
      <c r="E592" s="9">
        <f>+SUMIF(ONLINE!$B:$B,'0 DUP ONLINE'!C592,ONLINE!$K:$K)</f>
        <v>0</v>
      </c>
      <c r="F592" s="9">
        <f>+SUMIF(ONLINE!$B:$B,'0 DUP ONLINE'!C592,ONLINE!$N:$N)</f>
        <v>0</v>
      </c>
      <c r="G592" s="9">
        <f>+SUMIF(ONLINE!$B:$B,'0 DUP ONLINE'!C592,ONLINE!$M:$M)</f>
        <v>0</v>
      </c>
      <c r="H592" s="9">
        <f>+SUMIF(ONLINE!$B:$B,'0 DUP ONLINE'!C592,ONLINE!$L:$L)</f>
        <v>0</v>
      </c>
      <c r="J592" s="15">
        <f>+IFERROR(VLOOKUP(C592,'0 DUP WORK'!$C$3:$C$701,1,FALSE),"")</f>
        <v>0</v>
      </c>
      <c r="K592" s="15" t="str">
        <f t="shared" si="19"/>
        <v>INPUT TAKEN</v>
      </c>
    </row>
    <row r="593" spans="1:11">
      <c r="A593" s="19">
        <v>591</v>
      </c>
      <c r="B593" s="8" t="e">
        <f t="array" ref="B593">+INDEX(ONLINE!$B$5:$B$5303,SMALL(IF($B$2=ONLINE!$U$5:$U$5303,ROW(ONLINE!$U$5:$U$5303)-ROW(ONLINE!$U$5)+1),A593))</f>
        <v>#NUM!</v>
      </c>
      <c r="C593" s="8">
        <f t="shared" si="18"/>
        <v>0</v>
      </c>
      <c r="D593" s="8" t="str">
        <f>+IFERROR(VLOOKUP(C593,ONLINE!$B$5:$C$5103,2,FALSE),"")</f>
        <v/>
      </c>
      <c r="E593" s="9">
        <f>+SUMIF(ONLINE!$B:$B,'0 DUP ONLINE'!C593,ONLINE!$K:$K)</f>
        <v>0</v>
      </c>
      <c r="F593" s="9">
        <f>+SUMIF(ONLINE!$B:$B,'0 DUP ONLINE'!C593,ONLINE!$N:$N)</f>
        <v>0</v>
      </c>
      <c r="G593" s="9">
        <f>+SUMIF(ONLINE!$B:$B,'0 DUP ONLINE'!C593,ONLINE!$M:$M)</f>
        <v>0</v>
      </c>
      <c r="H593" s="9">
        <f>+SUMIF(ONLINE!$B:$B,'0 DUP ONLINE'!C593,ONLINE!$L:$L)</f>
        <v>0</v>
      </c>
      <c r="J593" s="15">
        <f>+IFERROR(VLOOKUP(C593,'0 DUP WORK'!$C$3:$C$701,1,FALSE),"")</f>
        <v>0</v>
      </c>
      <c r="K593" s="15" t="str">
        <f t="shared" si="19"/>
        <v>INPUT TAKEN</v>
      </c>
    </row>
    <row r="594" spans="1:11">
      <c r="A594" s="19">
        <v>592</v>
      </c>
      <c r="B594" s="8" t="e">
        <f t="array" ref="B594">+INDEX(ONLINE!$B$5:$B$5303,SMALL(IF($B$2=ONLINE!$U$5:$U$5303,ROW(ONLINE!$U$5:$U$5303)-ROW(ONLINE!$U$5)+1),A594))</f>
        <v>#NUM!</v>
      </c>
      <c r="C594" s="8">
        <f t="shared" si="18"/>
        <v>0</v>
      </c>
      <c r="D594" s="8" t="str">
        <f>+IFERROR(VLOOKUP(C594,ONLINE!$B$5:$C$5103,2,FALSE),"")</f>
        <v/>
      </c>
      <c r="E594" s="9">
        <f>+SUMIF(ONLINE!$B:$B,'0 DUP ONLINE'!C594,ONLINE!$K:$K)</f>
        <v>0</v>
      </c>
      <c r="F594" s="9">
        <f>+SUMIF(ONLINE!$B:$B,'0 DUP ONLINE'!C594,ONLINE!$N:$N)</f>
        <v>0</v>
      </c>
      <c r="G594" s="9">
        <f>+SUMIF(ONLINE!$B:$B,'0 DUP ONLINE'!C594,ONLINE!$M:$M)</f>
        <v>0</v>
      </c>
      <c r="H594" s="9">
        <f>+SUMIF(ONLINE!$B:$B,'0 DUP ONLINE'!C594,ONLINE!$L:$L)</f>
        <v>0</v>
      </c>
      <c r="J594" s="15">
        <f>+IFERROR(VLOOKUP(C594,'0 DUP WORK'!$C$3:$C$701,1,FALSE),"")</f>
        <v>0</v>
      </c>
      <c r="K594" s="15" t="str">
        <f t="shared" si="19"/>
        <v>INPUT TAKEN</v>
      </c>
    </row>
    <row r="595" spans="1:11">
      <c r="A595" s="19">
        <v>593</v>
      </c>
      <c r="B595" s="8" t="e">
        <f t="array" ref="B595">+INDEX(ONLINE!$B$5:$B$5303,SMALL(IF($B$2=ONLINE!$U$5:$U$5303,ROW(ONLINE!$U$5:$U$5303)-ROW(ONLINE!$U$5)+1),A595))</f>
        <v>#NUM!</v>
      </c>
      <c r="C595" s="8">
        <f t="shared" si="18"/>
        <v>0</v>
      </c>
      <c r="D595" s="8" t="str">
        <f>+IFERROR(VLOOKUP(C595,ONLINE!$B$5:$C$5103,2,FALSE),"")</f>
        <v/>
      </c>
      <c r="E595" s="9">
        <f>+SUMIF(ONLINE!$B:$B,'0 DUP ONLINE'!C595,ONLINE!$K:$K)</f>
        <v>0</v>
      </c>
      <c r="F595" s="9">
        <f>+SUMIF(ONLINE!$B:$B,'0 DUP ONLINE'!C595,ONLINE!$N:$N)</f>
        <v>0</v>
      </c>
      <c r="G595" s="9">
        <f>+SUMIF(ONLINE!$B:$B,'0 DUP ONLINE'!C595,ONLINE!$M:$M)</f>
        <v>0</v>
      </c>
      <c r="H595" s="9">
        <f>+SUMIF(ONLINE!$B:$B,'0 DUP ONLINE'!C595,ONLINE!$L:$L)</f>
        <v>0</v>
      </c>
      <c r="J595" s="15">
        <f>+IFERROR(VLOOKUP(C595,'0 DUP WORK'!$C$3:$C$701,1,FALSE),"")</f>
        <v>0</v>
      </c>
      <c r="K595" s="15" t="str">
        <f t="shared" si="19"/>
        <v>INPUT TAKEN</v>
      </c>
    </row>
    <row r="596" spans="1:11">
      <c r="A596" s="19">
        <v>594</v>
      </c>
      <c r="B596" s="8" t="e">
        <f t="array" ref="B596">+INDEX(ONLINE!$B$5:$B$5303,SMALL(IF($B$2=ONLINE!$U$5:$U$5303,ROW(ONLINE!$U$5:$U$5303)-ROW(ONLINE!$U$5)+1),A596))</f>
        <v>#NUM!</v>
      </c>
      <c r="C596" s="8">
        <f t="shared" si="18"/>
        <v>0</v>
      </c>
      <c r="D596" s="8" t="str">
        <f>+IFERROR(VLOOKUP(C596,ONLINE!$B$5:$C$5103,2,FALSE),"")</f>
        <v/>
      </c>
      <c r="E596" s="9">
        <f>+SUMIF(ONLINE!$B:$B,'0 DUP ONLINE'!C596,ONLINE!$K:$K)</f>
        <v>0</v>
      </c>
      <c r="F596" s="9">
        <f>+SUMIF(ONLINE!$B:$B,'0 DUP ONLINE'!C596,ONLINE!$N:$N)</f>
        <v>0</v>
      </c>
      <c r="G596" s="9">
        <f>+SUMIF(ONLINE!$B:$B,'0 DUP ONLINE'!C596,ONLINE!$M:$M)</f>
        <v>0</v>
      </c>
      <c r="H596" s="9">
        <f>+SUMIF(ONLINE!$B:$B,'0 DUP ONLINE'!C596,ONLINE!$L:$L)</f>
        <v>0</v>
      </c>
      <c r="J596" s="15">
        <f>+IFERROR(VLOOKUP(C596,'0 DUP WORK'!$C$3:$C$701,1,FALSE),"")</f>
        <v>0</v>
      </c>
      <c r="K596" s="15" t="str">
        <f t="shared" si="19"/>
        <v>INPUT TAKEN</v>
      </c>
    </row>
    <row r="597" spans="1:11">
      <c r="A597" s="19">
        <v>595</v>
      </c>
      <c r="B597" s="8" t="e">
        <f t="array" ref="B597">+INDEX(ONLINE!$B$5:$B$5303,SMALL(IF($B$2=ONLINE!$U$5:$U$5303,ROW(ONLINE!$U$5:$U$5303)-ROW(ONLINE!$U$5)+1),A597))</f>
        <v>#NUM!</v>
      </c>
      <c r="C597" s="8">
        <f t="shared" si="18"/>
        <v>0</v>
      </c>
      <c r="D597" s="8" t="str">
        <f>+IFERROR(VLOOKUP(C597,ONLINE!$B$5:$C$5103,2,FALSE),"")</f>
        <v/>
      </c>
      <c r="E597" s="9">
        <f>+SUMIF(ONLINE!$B:$B,'0 DUP ONLINE'!C597,ONLINE!$K:$K)</f>
        <v>0</v>
      </c>
      <c r="F597" s="9">
        <f>+SUMIF(ONLINE!$B:$B,'0 DUP ONLINE'!C597,ONLINE!$N:$N)</f>
        <v>0</v>
      </c>
      <c r="G597" s="9">
        <f>+SUMIF(ONLINE!$B:$B,'0 DUP ONLINE'!C597,ONLINE!$M:$M)</f>
        <v>0</v>
      </c>
      <c r="H597" s="9">
        <f>+SUMIF(ONLINE!$B:$B,'0 DUP ONLINE'!C597,ONLINE!$L:$L)</f>
        <v>0</v>
      </c>
      <c r="J597" s="15">
        <f>+IFERROR(VLOOKUP(C597,'0 DUP WORK'!$C$3:$C$701,1,FALSE),"")</f>
        <v>0</v>
      </c>
      <c r="K597" s="15" t="str">
        <f t="shared" si="19"/>
        <v>INPUT TAKEN</v>
      </c>
    </row>
    <row r="598" spans="1:11">
      <c r="A598" s="19">
        <v>596</v>
      </c>
      <c r="B598" s="8" t="e">
        <f t="array" ref="B598">+INDEX(ONLINE!$B$5:$B$5303,SMALL(IF($B$2=ONLINE!$U$5:$U$5303,ROW(ONLINE!$U$5:$U$5303)-ROW(ONLINE!$U$5)+1),A598))</f>
        <v>#NUM!</v>
      </c>
      <c r="C598" s="8">
        <f t="shared" si="18"/>
        <v>0</v>
      </c>
      <c r="D598" s="8" t="str">
        <f>+IFERROR(VLOOKUP(C598,ONLINE!$B$5:$C$5103,2,FALSE),"")</f>
        <v/>
      </c>
      <c r="E598" s="9">
        <f>+SUMIF(ONLINE!$B:$B,'0 DUP ONLINE'!C598,ONLINE!$K:$K)</f>
        <v>0</v>
      </c>
      <c r="F598" s="9">
        <f>+SUMIF(ONLINE!$B:$B,'0 DUP ONLINE'!C598,ONLINE!$N:$N)</f>
        <v>0</v>
      </c>
      <c r="G598" s="9">
        <f>+SUMIF(ONLINE!$B:$B,'0 DUP ONLINE'!C598,ONLINE!$M:$M)</f>
        <v>0</v>
      </c>
      <c r="H598" s="9">
        <f>+SUMIF(ONLINE!$B:$B,'0 DUP ONLINE'!C598,ONLINE!$L:$L)</f>
        <v>0</v>
      </c>
      <c r="J598" s="15">
        <f>+IFERROR(VLOOKUP(C598,'0 DUP WORK'!$C$3:$C$701,1,FALSE),"")</f>
        <v>0</v>
      </c>
      <c r="K598" s="15" t="str">
        <f t="shared" si="19"/>
        <v>INPUT TAKEN</v>
      </c>
    </row>
    <row r="599" spans="1:11">
      <c r="A599" s="19">
        <v>597</v>
      </c>
      <c r="B599" s="8" t="e">
        <f t="array" ref="B599">+INDEX(ONLINE!$B$5:$B$5303,SMALL(IF($B$2=ONLINE!$U$5:$U$5303,ROW(ONLINE!$U$5:$U$5303)-ROW(ONLINE!$U$5)+1),A599))</f>
        <v>#NUM!</v>
      </c>
      <c r="C599" s="8">
        <f t="shared" si="18"/>
        <v>0</v>
      </c>
      <c r="D599" s="8" t="str">
        <f>+IFERROR(VLOOKUP(C599,ONLINE!$B$5:$C$5103,2,FALSE),"")</f>
        <v/>
      </c>
      <c r="E599" s="9">
        <f>+SUMIF(ONLINE!$B:$B,'0 DUP ONLINE'!C599,ONLINE!$K:$K)</f>
        <v>0</v>
      </c>
      <c r="F599" s="9">
        <f>+SUMIF(ONLINE!$B:$B,'0 DUP ONLINE'!C599,ONLINE!$N:$N)</f>
        <v>0</v>
      </c>
      <c r="G599" s="9">
        <f>+SUMIF(ONLINE!$B:$B,'0 DUP ONLINE'!C599,ONLINE!$M:$M)</f>
        <v>0</v>
      </c>
      <c r="H599" s="9">
        <f>+SUMIF(ONLINE!$B:$B,'0 DUP ONLINE'!C599,ONLINE!$L:$L)</f>
        <v>0</v>
      </c>
      <c r="J599" s="15">
        <f>+IFERROR(VLOOKUP(C599,'0 DUP WORK'!$C$3:$C$701,1,FALSE),"")</f>
        <v>0</v>
      </c>
      <c r="K599" s="15" t="str">
        <f t="shared" si="19"/>
        <v>INPUT TAKEN</v>
      </c>
    </row>
    <row r="600" spans="1:11">
      <c r="A600" s="19">
        <v>598</v>
      </c>
      <c r="B600" s="8" t="e">
        <f t="array" ref="B600">+INDEX(ONLINE!$B$5:$B$5303,SMALL(IF($B$2=ONLINE!$U$5:$U$5303,ROW(ONLINE!$U$5:$U$5303)-ROW(ONLINE!$U$5)+1),A600))</f>
        <v>#NUM!</v>
      </c>
      <c r="C600" s="8">
        <f t="shared" si="18"/>
        <v>0</v>
      </c>
      <c r="D600" s="8" t="str">
        <f>+IFERROR(VLOOKUP(C600,ONLINE!$B$5:$C$5103,2,FALSE),"")</f>
        <v/>
      </c>
      <c r="E600" s="9">
        <f>+SUMIF(ONLINE!$B:$B,'0 DUP ONLINE'!C600,ONLINE!$K:$K)</f>
        <v>0</v>
      </c>
      <c r="F600" s="9">
        <f>+SUMIF(ONLINE!$B:$B,'0 DUP ONLINE'!C600,ONLINE!$N:$N)</f>
        <v>0</v>
      </c>
      <c r="G600" s="9">
        <f>+SUMIF(ONLINE!$B:$B,'0 DUP ONLINE'!C600,ONLINE!$M:$M)</f>
        <v>0</v>
      </c>
      <c r="H600" s="9">
        <f>+SUMIF(ONLINE!$B:$B,'0 DUP ONLINE'!C600,ONLINE!$L:$L)</f>
        <v>0</v>
      </c>
      <c r="J600" s="15">
        <f>+IFERROR(VLOOKUP(C600,'0 DUP WORK'!$C$3:$C$701,1,FALSE),"")</f>
        <v>0</v>
      </c>
      <c r="K600" s="15" t="str">
        <f t="shared" si="19"/>
        <v>INPUT TAKEN</v>
      </c>
    </row>
    <row r="601" spans="1:11">
      <c r="A601" s="19">
        <v>599</v>
      </c>
      <c r="B601" s="8" t="e">
        <f t="array" ref="B601">+INDEX(ONLINE!$B$5:$B$5303,SMALL(IF($B$2=ONLINE!$U$5:$U$5303,ROW(ONLINE!$U$5:$U$5303)-ROW(ONLINE!$U$5)+1),A601))</f>
        <v>#NUM!</v>
      </c>
      <c r="C601" s="8">
        <f t="shared" si="18"/>
        <v>0</v>
      </c>
      <c r="D601" s="8" t="str">
        <f>+IFERROR(VLOOKUP(C601,ONLINE!$B$5:$C$5103,2,FALSE),"")</f>
        <v/>
      </c>
      <c r="E601" s="9">
        <f>+SUMIF(ONLINE!$B:$B,'0 DUP ONLINE'!C601,ONLINE!$K:$K)</f>
        <v>0</v>
      </c>
      <c r="F601" s="9">
        <f>+SUMIF(ONLINE!$B:$B,'0 DUP ONLINE'!C601,ONLINE!$N:$N)</f>
        <v>0</v>
      </c>
      <c r="G601" s="9">
        <f>+SUMIF(ONLINE!$B:$B,'0 DUP ONLINE'!C601,ONLINE!$M:$M)</f>
        <v>0</v>
      </c>
      <c r="H601" s="9">
        <f>+SUMIF(ONLINE!$B:$B,'0 DUP ONLINE'!C601,ONLINE!$L:$L)</f>
        <v>0</v>
      </c>
      <c r="J601" s="15">
        <f>+IFERROR(VLOOKUP(C601,'0 DUP WORK'!$C$3:$C$701,1,FALSE),"")</f>
        <v>0</v>
      </c>
      <c r="K601" s="15" t="str">
        <f t="shared" si="19"/>
        <v>INPUT TAKEN</v>
      </c>
    </row>
    <row r="602" spans="1:11">
      <c r="A602" s="19">
        <v>600</v>
      </c>
      <c r="B602" s="8" t="e">
        <f t="array" ref="B602">+INDEX(ONLINE!$B$5:$B$5303,SMALL(IF($B$2=ONLINE!$U$5:$U$5303,ROW(ONLINE!$U$5:$U$5303)-ROW(ONLINE!$U$5)+1),A602))</f>
        <v>#NUM!</v>
      </c>
      <c r="C602" s="8">
        <f t="shared" si="18"/>
        <v>0</v>
      </c>
      <c r="D602" s="8" t="str">
        <f>+IFERROR(VLOOKUP(C602,ONLINE!$B$5:$C$5103,2,FALSE),"")</f>
        <v/>
      </c>
      <c r="E602" s="9">
        <f>+SUMIF(ONLINE!$B:$B,'0 DUP ONLINE'!C602,ONLINE!$K:$K)</f>
        <v>0</v>
      </c>
      <c r="F602" s="9">
        <f>+SUMIF(ONLINE!$B:$B,'0 DUP ONLINE'!C602,ONLINE!$N:$N)</f>
        <v>0</v>
      </c>
      <c r="G602" s="9">
        <f>+SUMIF(ONLINE!$B:$B,'0 DUP ONLINE'!C602,ONLINE!$M:$M)</f>
        <v>0</v>
      </c>
      <c r="H602" s="9">
        <f>+SUMIF(ONLINE!$B:$B,'0 DUP ONLINE'!C602,ONLINE!$L:$L)</f>
        <v>0</v>
      </c>
      <c r="J602" s="15">
        <f>+IFERROR(VLOOKUP(C602,'0 DUP WORK'!$C$3:$C$701,1,FALSE),"")</f>
        <v>0</v>
      </c>
      <c r="K602" s="15" t="str">
        <f t="shared" si="19"/>
        <v>INPUT TAKEN</v>
      </c>
    </row>
    <row r="603" spans="1:11">
      <c r="A603" s="19">
        <v>601</v>
      </c>
      <c r="B603" s="8" t="e">
        <f t="array" ref="B603">+INDEX(ONLINE!$B$5:$B$5303,SMALL(IF($B$2=ONLINE!$U$5:$U$5303,ROW(ONLINE!$U$5:$U$5303)-ROW(ONLINE!$U$5)+1),A603))</f>
        <v>#NUM!</v>
      </c>
      <c r="C603" s="8">
        <f t="shared" si="18"/>
        <v>0</v>
      </c>
      <c r="D603" s="8" t="str">
        <f>+IFERROR(VLOOKUP(C603,ONLINE!$B$5:$C$5103,2,FALSE),"")</f>
        <v/>
      </c>
      <c r="E603" s="9">
        <f>+SUMIF(ONLINE!$B:$B,'0 DUP ONLINE'!C603,ONLINE!$K:$K)</f>
        <v>0</v>
      </c>
      <c r="F603" s="9">
        <f>+SUMIF(ONLINE!$B:$B,'0 DUP ONLINE'!C603,ONLINE!$N:$N)</f>
        <v>0</v>
      </c>
      <c r="G603" s="9">
        <f>+SUMIF(ONLINE!$B:$B,'0 DUP ONLINE'!C603,ONLINE!$M:$M)</f>
        <v>0</v>
      </c>
      <c r="H603" s="9">
        <f>+SUMIF(ONLINE!$B:$B,'0 DUP ONLINE'!C603,ONLINE!$L:$L)</f>
        <v>0</v>
      </c>
      <c r="J603" s="15">
        <f>+IFERROR(VLOOKUP(C603,'0 DUP WORK'!$C$3:$C$701,1,FALSE),"")</f>
        <v>0</v>
      </c>
      <c r="K603" s="15" t="str">
        <f t="shared" si="19"/>
        <v>INPUT TAKEN</v>
      </c>
    </row>
    <row r="604" spans="1:11">
      <c r="A604" s="19">
        <v>602</v>
      </c>
      <c r="B604" s="8" t="e">
        <f t="array" ref="B604">+INDEX(ONLINE!$B$5:$B$5303,SMALL(IF($B$2=ONLINE!$U$5:$U$5303,ROW(ONLINE!$U$5:$U$5303)-ROW(ONLINE!$U$5)+1),A604))</f>
        <v>#NUM!</v>
      </c>
      <c r="C604" s="8">
        <f t="shared" si="18"/>
        <v>0</v>
      </c>
      <c r="D604" s="8" t="str">
        <f>+IFERROR(VLOOKUP(C604,ONLINE!$B$5:$C$5103,2,FALSE),"")</f>
        <v/>
      </c>
      <c r="E604" s="9">
        <f>+SUMIF(ONLINE!$B:$B,'0 DUP ONLINE'!C604,ONLINE!$K:$K)</f>
        <v>0</v>
      </c>
      <c r="F604" s="9">
        <f>+SUMIF(ONLINE!$B:$B,'0 DUP ONLINE'!C604,ONLINE!$N:$N)</f>
        <v>0</v>
      </c>
      <c r="G604" s="9">
        <f>+SUMIF(ONLINE!$B:$B,'0 DUP ONLINE'!C604,ONLINE!$M:$M)</f>
        <v>0</v>
      </c>
      <c r="H604" s="9">
        <f>+SUMIF(ONLINE!$B:$B,'0 DUP ONLINE'!C604,ONLINE!$L:$L)</f>
        <v>0</v>
      </c>
      <c r="J604" s="15">
        <f>+IFERROR(VLOOKUP(C604,'0 DUP WORK'!$C$3:$C$701,1,FALSE),"")</f>
        <v>0</v>
      </c>
      <c r="K604" s="15" t="str">
        <f t="shared" si="19"/>
        <v>INPUT TAKEN</v>
      </c>
    </row>
    <row r="605" spans="1:11">
      <c r="A605" s="19">
        <v>603</v>
      </c>
      <c r="B605" s="8" t="e">
        <f t="array" ref="B605">+INDEX(ONLINE!$B$5:$B$5303,SMALL(IF($B$2=ONLINE!$U$5:$U$5303,ROW(ONLINE!$U$5:$U$5303)-ROW(ONLINE!$U$5)+1),A605))</f>
        <v>#NUM!</v>
      </c>
      <c r="C605" s="8">
        <f t="shared" si="18"/>
        <v>0</v>
      </c>
      <c r="D605" s="8" t="str">
        <f>+IFERROR(VLOOKUP(C605,ONLINE!$B$5:$C$5103,2,FALSE),"")</f>
        <v/>
      </c>
      <c r="E605" s="9">
        <f>+SUMIF(ONLINE!$B:$B,'0 DUP ONLINE'!C605,ONLINE!$K:$K)</f>
        <v>0</v>
      </c>
      <c r="F605" s="9">
        <f>+SUMIF(ONLINE!$B:$B,'0 DUP ONLINE'!C605,ONLINE!$N:$N)</f>
        <v>0</v>
      </c>
      <c r="G605" s="9">
        <f>+SUMIF(ONLINE!$B:$B,'0 DUP ONLINE'!C605,ONLINE!$M:$M)</f>
        <v>0</v>
      </c>
      <c r="H605" s="9">
        <f>+SUMIF(ONLINE!$B:$B,'0 DUP ONLINE'!C605,ONLINE!$L:$L)</f>
        <v>0</v>
      </c>
      <c r="J605" s="15">
        <f>+IFERROR(VLOOKUP(C605,'0 DUP WORK'!$C$3:$C$701,1,FALSE),"")</f>
        <v>0</v>
      </c>
      <c r="K605" s="15" t="str">
        <f t="shared" si="19"/>
        <v>INPUT TAKEN</v>
      </c>
    </row>
    <row r="606" spans="1:11">
      <c r="A606" s="19">
        <v>604</v>
      </c>
      <c r="B606" s="8" t="e">
        <f t="array" ref="B606">+INDEX(ONLINE!$B$5:$B$5303,SMALL(IF($B$2=ONLINE!$U$5:$U$5303,ROW(ONLINE!$U$5:$U$5303)-ROW(ONLINE!$U$5)+1),A606))</f>
        <v>#NUM!</v>
      </c>
      <c r="C606" s="8">
        <f t="shared" si="18"/>
        <v>0</v>
      </c>
      <c r="D606" s="8" t="str">
        <f>+IFERROR(VLOOKUP(C606,ONLINE!$B$5:$C$5103,2,FALSE),"")</f>
        <v/>
      </c>
      <c r="E606" s="9">
        <f>+SUMIF(ONLINE!$B:$B,'0 DUP ONLINE'!C606,ONLINE!$K:$K)</f>
        <v>0</v>
      </c>
      <c r="F606" s="9">
        <f>+SUMIF(ONLINE!$B:$B,'0 DUP ONLINE'!C606,ONLINE!$N:$N)</f>
        <v>0</v>
      </c>
      <c r="G606" s="9">
        <f>+SUMIF(ONLINE!$B:$B,'0 DUP ONLINE'!C606,ONLINE!$M:$M)</f>
        <v>0</v>
      </c>
      <c r="H606" s="9">
        <f>+SUMIF(ONLINE!$B:$B,'0 DUP ONLINE'!C606,ONLINE!$L:$L)</f>
        <v>0</v>
      </c>
      <c r="J606" s="15">
        <f>+IFERROR(VLOOKUP(C606,'0 DUP WORK'!$C$3:$C$701,1,FALSE),"")</f>
        <v>0</v>
      </c>
      <c r="K606" s="15" t="str">
        <f t="shared" si="19"/>
        <v>INPUT TAKEN</v>
      </c>
    </row>
    <row r="607" spans="1:11">
      <c r="A607" s="19">
        <v>605</v>
      </c>
      <c r="B607" s="8" t="e">
        <f t="array" ref="B607">+INDEX(ONLINE!$B$5:$B$5303,SMALL(IF($B$2=ONLINE!$U$5:$U$5303,ROW(ONLINE!$U$5:$U$5303)-ROW(ONLINE!$U$5)+1),A607))</f>
        <v>#NUM!</v>
      </c>
      <c r="C607" s="8">
        <f t="shared" si="18"/>
        <v>0</v>
      </c>
      <c r="D607" s="8" t="str">
        <f>+IFERROR(VLOOKUP(C607,ONLINE!$B$5:$C$5103,2,FALSE),"")</f>
        <v/>
      </c>
      <c r="E607" s="9">
        <f>+SUMIF(ONLINE!$B:$B,'0 DUP ONLINE'!C607,ONLINE!$K:$K)</f>
        <v>0</v>
      </c>
      <c r="F607" s="9">
        <f>+SUMIF(ONLINE!$B:$B,'0 DUP ONLINE'!C607,ONLINE!$N:$N)</f>
        <v>0</v>
      </c>
      <c r="G607" s="9">
        <f>+SUMIF(ONLINE!$B:$B,'0 DUP ONLINE'!C607,ONLINE!$M:$M)</f>
        <v>0</v>
      </c>
      <c r="H607" s="9">
        <f>+SUMIF(ONLINE!$B:$B,'0 DUP ONLINE'!C607,ONLINE!$L:$L)</f>
        <v>0</v>
      </c>
      <c r="J607" s="15">
        <f>+IFERROR(VLOOKUP(C607,'0 DUP WORK'!$C$3:$C$701,1,FALSE),"")</f>
        <v>0</v>
      </c>
      <c r="K607" s="15" t="str">
        <f t="shared" si="19"/>
        <v>INPUT TAKEN</v>
      </c>
    </row>
    <row r="608" spans="1:11">
      <c r="A608" s="19">
        <v>606</v>
      </c>
      <c r="B608" s="8" t="e">
        <f t="array" ref="B608">+INDEX(ONLINE!$B$5:$B$5303,SMALL(IF($B$2=ONLINE!$U$5:$U$5303,ROW(ONLINE!$U$5:$U$5303)-ROW(ONLINE!$U$5)+1),A608))</f>
        <v>#NUM!</v>
      </c>
      <c r="C608" s="8">
        <f t="shared" si="18"/>
        <v>0</v>
      </c>
      <c r="D608" s="8" t="str">
        <f>+IFERROR(VLOOKUP(C608,ONLINE!$B$5:$C$5103,2,FALSE),"")</f>
        <v/>
      </c>
      <c r="E608" s="9">
        <f>+SUMIF(ONLINE!$B:$B,'0 DUP ONLINE'!C608,ONLINE!$K:$K)</f>
        <v>0</v>
      </c>
      <c r="F608" s="9">
        <f>+SUMIF(ONLINE!$B:$B,'0 DUP ONLINE'!C608,ONLINE!$N:$N)</f>
        <v>0</v>
      </c>
      <c r="G608" s="9">
        <f>+SUMIF(ONLINE!$B:$B,'0 DUP ONLINE'!C608,ONLINE!$M:$M)</f>
        <v>0</v>
      </c>
      <c r="H608" s="9">
        <f>+SUMIF(ONLINE!$B:$B,'0 DUP ONLINE'!C608,ONLINE!$L:$L)</f>
        <v>0</v>
      </c>
      <c r="J608" s="15">
        <f>+IFERROR(VLOOKUP(C608,'0 DUP WORK'!$C$3:$C$701,1,FALSE),"")</f>
        <v>0</v>
      </c>
      <c r="K608" s="15" t="str">
        <f t="shared" si="19"/>
        <v>INPUT TAKEN</v>
      </c>
    </row>
    <row r="609" spans="1:11">
      <c r="A609" s="19">
        <v>607</v>
      </c>
      <c r="B609" s="8" t="e">
        <f t="array" ref="B609">+INDEX(ONLINE!$B$5:$B$5303,SMALL(IF($B$2=ONLINE!$U$5:$U$5303,ROW(ONLINE!$U$5:$U$5303)-ROW(ONLINE!$U$5)+1),A609))</f>
        <v>#NUM!</v>
      </c>
      <c r="C609" s="8">
        <f t="shared" si="18"/>
        <v>0</v>
      </c>
      <c r="D609" s="8" t="str">
        <f>+IFERROR(VLOOKUP(C609,ONLINE!$B$5:$C$5103,2,FALSE),"")</f>
        <v/>
      </c>
      <c r="E609" s="9">
        <f>+SUMIF(ONLINE!$B:$B,'0 DUP ONLINE'!C609,ONLINE!$K:$K)</f>
        <v>0</v>
      </c>
      <c r="F609" s="9">
        <f>+SUMIF(ONLINE!$B:$B,'0 DUP ONLINE'!C609,ONLINE!$N:$N)</f>
        <v>0</v>
      </c>
      <c r="G609" s="9">
        <f>+SUMIF(ONLINE!$B:$B,'0 DUP ONLINE'!C609,ONLINE!$M:$M)</f>
        <v>0</v>
      </c>
      <c r="H609" s="9">
        <f>+SUMIF(ONLINE!$B:$B,'0 DUP ONLINE'!C609,ONLINE!$L:$L)</f>
        <v>0</v>
      </c>
      <c r="J609" s="15">
        <f>+IFERROR(VLOOKUP(C609,'0 DUP WORK'!$C$3:$C$701,1,FALSE),"")</f>
        <v>0</v>
      </c>
      <c r="K609" s="15" t="str">
        <f t="shared" si="19"/>
        <v>INPUT TAKEN</v>
      </c>
    </row>
    <row r="610" spans="1:11">
      <c r="A610" s="19">
        <v>608</v>
      </c>
      <c r="B610" s="8" t="e">
        <f t="array" ref="B610">+INDEX(ONLINE!$B$5:$B$5303,SMALL(IF($B$2=ONLINE!$U$5:$U$5303,ROW(ONLINE!$U$5:$U$5303)-ROW(ONLINE!$U$5)+1),A610))</f>
        <v>#NUM!</v>
      </c>
      <c r="C610" s="8">
        <f t="shared" si="18"/>
        <v>0</v>
      </c>
      <c r="D610" s="8" t="str">
        <f>+IFERROR(VLOOKUP(C610,ONLINE!$B$5:$C$5103,2,FALSE),"")</f>
        <v/>
      </c>
      <c r="E610" s="9">
        <f>+SUMIF(ONLINE!$B:$B,'0 DUP ONLINE'!C610,ONLINE!$K:$K)</f>
        <v>0</v>
      </c>
      <c r="F610" s="9">
        <f>+SUMIF(ONLINE!$B:$B,'0 DUP ONLINE'!C610,ONLINE!$N:$N)</f>
        <v>0</v>
      </c>
      <c r="G610" s="9">
        <f>+SUMIF(ONLINE!$B:$B,'0 DUP ONLINE'!C610,ONLINE!$M:$M)</f>
        <v>0</v>
      </c>
      <c r="H610" s="9">
        <f>+SUMIF(ONLINE!$B:$B,'0 DUP ONLINE'!C610,ONLINE!$L:$L)</f>
        <v>0</v>
      </c>
      <c r="J610" s="15">
        <f>+IFERROR(VLOOKUP(C610,'0 DUP WORK'!$C$3:$C$701,1,FALSE),"")</f>
        <v>0</v>
      </c>
      <c r="K610" s="15" t="str">
        <f t="shared" si="19"/>
        <v>INPUT TAKEN</v>
      </c>
    </row>
    <row r="611" spans="1:11">
      <c r="A611" s="19">
        <v>609</v>
      </c>
      <c r="B611" s="8" t="e">
        <f t="array" ref="B611">+INDEX(ONLINE!$B$5:$B$5303,SMALL(IF($B$2=ONLINE!$U$5:$U$5303,ROW(ONLINE!$U$5:$U$5303)-ROW(ONLINE!$U$5)+1),A611))</f>
        <v>#NUM!</v>
      </c>
      <c r="C611" s="8">
        <f t="shared" si="18"/>
        <v>0</v>
      </c>
      <c r="D611" s="8" t="str">
        <f>+IFERROR(VLOOKUP(C611,ONLINE!$B$5:$C$5103,2,FALSE),"")</f>
        <v/>
      </c>
      <c r="E611" s="9">
        <f>+SUMIF(ONLINE!$B:$B,'0 DUP ONLINE'!C611,ONLINE!$K:$K)</f>
        <v>0</v>
      </c>
      <c r="F611" s="9">
        <f>+SUMIF(ONLINE!$B:$B,'0 DUP ONLINE'!C611,ONLINE!$N:$N)</f>
        <v>0</v>
      </c>
      <c r="G611" s="9">
        <f>+SUMIF(ONLINE!$B:$B,'0 DUP ONLINE'!C611,ONLINE!$M:$M)</f>
        <v>0</v>
      </c>
      <c r="H611" s="9">
        <f>+SUMIF(ONLINE!$B:$B,'0 DUP ONLINE'!C611,ONLINE!$L:$L)</f>
        <v>0</v>
      </c>
      <c r="J611" s="15">
        <f>+IFERROR(VLOOKUP(C611,'0 DUP WORK'!$C$3:$C$701,1,FALSE),"")</f>
        <v>0</v>
      </c>
      <c r="K611" s="15" t="str">
        <f t="shared" si="19"/>
        <v>INPUT TAKEN</v>
      </c>
    </row>
    <row r="612" spans="1:11">
      <c r="A612" s="19">
        <v>610</v>
      </c>
      <c r="B612" s="8" t="e">
        <f t="array" ref="B612">+INDEX(ONLINE!$B$5:$B$5303,SMALL(IF($B$2=ONLINE!$U$5:$U$5303,ROW(ONLINE!$U$5:$U$5303)-ROW(ONLINE!$U$5)+1),A612))</f>
        <v>#NUM!</v>
      </c>
      <c r="C612" s="8">
        <f t="shared" si="18"/>
        <v>0</v>
      </c>
      <c r="D612" s="8" t="str">
        <f>+IFERROR(VLOOKUP(C612,ONLINE!$B$5:$C$5103,2,FALSE),"")</f>
        <v/>
      </c>
      <c r="E612" s="9">
        <f>+SUMIF(ONLINE!$B:$B,'0 DUP ONLINE'!C612,ONLINE!$K:$K)</f>
        <v>0</v>
      </c>
      <c r="F612" s="9">
        <f>+SUMIF(ONLINE!$B:$B,'0 DUP ONLINE'!C612,ONLINE!$N:$N)</f>
        <v>0</v>
      </c>
      <c r="G612" s="9">
        <f>+SUMIF(ONLINE!$B:$B,'0 DUP ONLINE'!C612,ONLINE!$M:$M)</f>
        <v>0</v>
      </c>
      <c r="H612" s="9">
        <f>+SUMIF(ONLINE!$B:$B,'0 DUP ONLINE'!C612,ONLINE!$L:$L)</f>
        <v>0</v>
      </c>
      <c r="J612" s="15">
        <f>+IFERROR(VLOOKUP(C612,'0 DUP WORK'!$C$3:$C$701,1,FALSE),"")</f>
        <v>0</v>
      </c>
      <c r="K612" s="15" t="str">
        <f t="shared" si="19"/>
        <v>INPUT TAKEN</v>
      </c>
    </row>
    <row r="613" spans="1:11">
      <c r="A613" s="19">
        <v>611</v>
      </c>
      <c r="B613" s="8" t="e">
        <f t="array" ref="B613">+INDEX(ONLINE!$B$5:$B$5303,SMALL(IF($B$2=ONLINE!$U$5:$U$5303,ROW(ONLINE!$U$5:$U$5303)-ROW(ONLINE!$U$5)+1),A613))</f>
        <v>#NUM!</v>
      </c>
      <c r="C613" s="8">
        <f t="shared" si="18"/>
        <v>0</v>
      </c>
      <c r="D613" s="8" t="str">
        <f>+IFERROR(VLOOKUP(C613,ONLINE!$B$5:$C$5103,2,FALSE),"")</f>
        <v/>
      </c>
      <c r="E613" s="9">
        <f>+SUMIF(ONLINE!$B:$B,'0 DUP ONLINE'!C613,ONLINE!$K:$K)</f>
        <v>0</v>
      </c>
      <c r="F613" s="9">
        <f>+SUMIF(ONLINE!$B:$B,'0 DUP ONLINE'!C613,ONLINE!$N:$N)</f>
        <v>0</v>
      </c>
      <c r="G613" s="9">
        <f>+SUMIF(ONLINE!$B:$B,'0 DUP ONLINE'!C613,ONLINE!$M:$M)</f>
        <v>0</v>
      </c>
      <c r="H613" s="9">
        <f>+SUMIF(ONLINE!$B:$B,'0 DUP ONLINE'!C613,ONLINE!$L:$L)</f>
        <v>0</v>
      </c>
      <c r="J613" s="15">
        <f>+IFERROR(VLOOKUP(C613,'0 DUP WORK'!$C$3:$C$701,1,FALSE),"")</f>
        <v>0</v>
      </c>
      <c r="K613" s="15" t="str">
        <f t="shared" si="19"/>
        <v>INPUT TAKEN</v>
      </c>
    </row>
    <row r="614" spans="1:11">
      <c r="A614" s="19">
        <v>612</v>
      </c>
      <c r="B614" s="8" t="e">
        <f t="array" ref="B614">+INDEX(ONLINE!$B$5:$B$5303,SMALL(IF($B$2=ONLINE!$U$5:$U$5303,ROW(ONLINE!$U$5:$U$5303)-ROW(ONLINE!$U$5)+1),A614))</f>
        <v>#NUM!</v>
      </c>
      <c r="C614" s="8">
        <f t="shared" si="18"/>
        <v>0</v>
      </c>
      <c r="D614" s="8" t="str">
        <f>+IFERROR(VLOOKUP(C614,ONLINE!$B$5:$C$5103,2,FALSE),"")</f>
        <v/>
      </c>
      <c r="E614" s="9">
        <f>+SUMIF(ONLINE!$B:$B,'0 DUP ONLINE'!C614,ONLINE!$K:$K)</f>
        <v>0</v>
      </c>
      <c r="F614" s="9">
        <f>+SUMIF(ONLINE!$B:$B,'0 DUP ONLINE'!C614,ONLINE!$N:$N)</f>
        <v>0</v>
      </c>
      <c r="G614" s="9">
        <f>+SUMIF(ONLINE!$B:$B,'0 DUP ONLINE'!C614,ONLINE!$M:$M)</f>
        <v>0</v>
      </c>
      <c r="H614" s="9">
        <f>+SUMIF(ONLINE!$B:$B,'0 DUP ONLINE'!C614,ONLINE!$L:$L)</f>
        <v>0</v>
      </c>
      <c r="J614" s="15">
        <f>+IFERROR(VLOOKUP(C614,'0 DUP WORK'!$C$3:$C$701,1,FALSE),"")</f>
        <v>0</v>
      </c>
      <c r="K614" s="15" t="str">
        <f t="shared" si="19"/>
        <v>INPUT TAKEN</v>
      </c>
    </row>
    <row r="615" spans="1:11">
      <c r="A615" s="19">
        <v>613</v>
      </c>
      <c r="B615" s="8" t="e">
        <f t="array" ref="B615">+INDEX(ONLINE!$B$5:$B$5303,SMALL(IF($B$2=ONLINE!$U$5:$U$5303,ROW(ONLINE!$U$5:$U$5303)-ROW(ONLINE!$U$5)+1),A615))</f>
        <v>#NUM!</v>
      </c>
      <c r="C615" s="8">
        <f t="shared" si="18"/>
        <v>0</v>
      </c>
      <c r="D615" s="8" t="str">
        <f>+IFERROR(VLOOKUP(C615,ONLINE!$B$5:$C$5103,2,FALSE),"")</f>
        <v/>
      </c>
      <c r="E615" s="9">
        <f>+SUMIF(ONLINE!$B:$B,'0 DUP ONLINE'!C615,ONLINE!$K:$K)</f>
        <v>0</v>
      </c>
      <c r="F615" s="9">
        <f>+SUMIF(ONLINE!$B:$B,'0 DUP ONLINE'!C615,ONLINE!$N:$N)</f>
        <v>0</v>
      </c>
      <c r="G615" s="9">
        <f>+SUMIF(ONLINE!$B:$B,'0 DUP ONLINE'!C615,ONLINE!$M:$M)</f>
        <v>0</v>
      </c>
      <c r="H615" s="9">
        <f>+SUMIF(ONLINE!$B:$B,'0 DUP ONLINE'!C615,ONLINE!$L:$L)</f>
        <v>0</v>
      </c>
      <c r="J615" s="15">
        <f>+IFERROR(VLOOKUP(C615,'0 DUP WORK'!$C$3:$C$701,1,FALSE),"")</f>
        <v>0</v>
      </c>
      <c r="K615" s="15" t="str">
        <f t="shared" si="19"/>
        <v>INPUT TAKEN</v>
      </c>
    </row>
    <row r="616" spans="1:11">
      <c r="A616" s="19">
        <v>614</v>
      </c>
      <c r="B616" s="8" t="e">
        <f t="array" ref="B616">+INDEX(ONLINE!$B$5:$B$5303,SMALL(IF($B$2=ONLINE!$U$5:$U$5303,ROW(ONLINE!$U$5:$U$5303)-ROW(ONLINE!$U$5)+1),A616))</f>
        <v>#NUM!</v>
      </c>
      <c r="C616" s="8">
        <f t="shared" si="18"/>
        <v>0</v>
      </c>
      <c r="D616" s="8" t="str">
        <f>+IFERROR(VLOOKUP(C616,ONLINE!$B$5:$C$5103,2,FALSE),"")</f>
        <v/>
      </c>
      <c r="E616" s="9">
        <f>+SUMIF(ONLINE!$B:$B,'0 DUP ONLINE'!C616,ONLINE!$K:$K)</f>
        <v>0</v>
      </c>
      <c r="F616" s="9">
        <f>+SUMIF(ONLINE!$B:$B,'0 DUP ONLINE'!C616,ONLINE!$N:$N)</f>
        <v>0</v>
      </c>
      <c r="G616" s="9">
        <f>+SUMIF(ONLINE!$B:$B,'0 DUP ONLINE'!C616,ONLINE!$M:$M)</f>
        <v>0</v>
      </c>
      <c r="H616" s="9">
        <f>+SUMIF(ONLINE!$B:$B,'0 DUP ONLINE'!C616,ONLINE!$L:$L)</f>
        <v>0</v>
      </c>
      <c r="J616" s="15">
        <f>+IFERROR(VLOOKUP(C616,'0 DUP WORK'!$C$3:$C$701,1,FALSE),"")</f>
        <v>0</v>
      </c>
      <c r="K616" s="15" t="str">
        <f t="shared" si="19"/>
        <v>INPUT TAKEN</v>
      </c>
    </row>
    <row r="617" spans="1:11">
      <c r="A617" s="19">
        <v>615</v>
      </c>
      <c r="B617" s="8" t="e">
        <f t="array" ref="B617">+INDEX(ONLINE!$B$5:$B$5303,SMALL(IF($B$2=ONLINE!$U$5:$U$5303,ROW(ONLINE!$U$5:$U$5303)-ROW(ONLINE!$U$5)+1),A617))</f>
        <v>#NUM!</v>
      </c>
      <c r="C617" s="8">
        <f t="shared" si="18"/>
        <v>0</v>
      </c>
      <c r="D617" s="8" t="str">
        <f>+IFERROR(VLOOKUP(C617,ONLINE!$B$5:$C$5103,2,FALSE),"")</f>
        <v/>
      </c>
      <c r="E617" s="9">
        <f>+SUMIF(ONLINE!$B:$B,'0 DUP ONLINE'!C617,ONLINE!$K:$K)</f>
        <v>0</v>
      </c>
      <c r="F617" s="9">
        <f>+SUMIF(ONLINE!$B:$B,'0 DUP ONLINE'!C617,ONLINE!$N:$N)</f>
        <v>0</v>
      </c>
      <c r="G617" s="9">
        <f>+SUMIF(ONLINE!$B:$B,'0 DUP ONLINE'!C617,ONLINE!$M:$M)</f>
        <v>0</v>
      </c>
      <c r="H617" s="9">
        <f>+SUMIF(ONLINE!$B:$B,'0 DUP ONLINE'!C617,ONLINE!$L:$L)</f>
        <v>0</v>
      </c>
      <c r="J617" s="15">
        <f>+IFERROR(VLOOKUP(C617,'0 DUP WORK'!$C$3:$C$701,1,FALSE),"")</f>
        <v>0</v>
      </c>
      <c r="K617" s="15" t="str">
        <f t="shared" si="19"/>
        <v>INPUT TAKEN</v>
      </c>
    </row>
    <row r="618" spans="1:11">
      <c r="A618" s="19">
        <v>616</v>
      </c>
      <c r="B618" s="8" t="e">
        <f t="array" ref="B618">+INDEX(ONLINE!$B$5:$B$5303,SMALL(IF($B$2=ONLINE!$U$5:$U$5303,ROW(ONLINE!$U$5:$U$5303)-ROW(ONLINE!$U$5)+1),A618))</f>
        <v>#NUM!</v>
      </c>
      <c r="C618" s="8">
        <f t="shared" si="18"/>
        <v>0</v>
      </c>
      <c r="D618" s="8" t="str">
        <f>+IFERROR(VLOOKUP(C618,ONLINE!$B$5:$C$5103,2,FALSE),"")</f>
        <v/>
      </c>
      <c r="E618" s="9">
        <f>+SUMIF(ONLINE!$B:$B,'0 DUP ONLINE'!C618,ONLINE!$K:$K)</f>
        <v>0</v>
      </c>
      <c r="F618" s="9">
        <f>+SUMIF(ONLINE!$B:$B,'0 DUP ONLINE'!C618,ONLINE!$N:$N)</f>
        <v>0</v>
      </c>
      <c r="G618" s="9">
        <f>+SUMIF(ONLINE!$B:$B,'0 DUP ONLINE'!C618,ONLINE!$M:$M)</f>
        <v>0</v>
      </c>
      <c r="H618" s="9">
        <f>+SUMIF(ONLINE!$B:$B,'0 DUP ONLINE'!C618,ONLINE!$L:$L)</f>
        <v>0</v>
      </c>
      <c r="J618" s="15">
        <f>+IFERROR(VLOOKUP(C618,'0 DUP WORK'!$C$3:$C$701,1,FALSE),"")</f>
        <v>0</v>
      </c>
      <c r="K618" s="15" t="str">
        <f t="shared" si="19"/>
        <v>INPUT TAKEN</v>
      </c>
    </row>
    <row r="619" spans="1:11">
      <c r="A619" s="19">
        <v>617</v>
      </c>
      <c r="B619" s="8" t="e">
        <f t="array" ref="B619">+INDEX(ONLINE!$B$5:$B$5303,SMALL(IF($B$2=ONLINE!$U$5:$U$5303,ROW(ONLINE!$U$5:$U$5303)-ROW(ONLINE!$U$5)+1),A619))</f>
        <v>#NUM!</v>
      </c>
      <c r="C619" s="8">
        <f t="shared" si="18"/>
        <v>0</v>
      </c>
      <c r="D619" s="8" t="str">
        <f>+IFERROR(VLOOKUP(C619,ONLINE!$B$5:$C$5103,2,FALSE),"")</f>
        <v/>
      </c>
      <c r="E619" s="9">
        <f>+SUMIF(ONLINE!$B:$B,'0 DUP ONLINE'!C619,ONLINE!$K:$K)</f>
        <v>0</v>
      </c>
      <c r="F619" s="9">
        <f>+SUMIF(ONLINE!$B:$B,'0 DUP ONLINE'!C619,ONLINE!$N:$N)</f>
        <v>0</v>
      </c>
      <c r="G619" s="9">
        <f>+SUMIF(ONLINE!$B:$B,'0 DUP ONLINE'!C619,ONLINE!$M:$M)</f>
        <v>0</v>
      </c>
      <c r="H619" s="9">
        <f>+SUMIF(ONLINE!$B:$B,'0 DUP ONLINE'!C619,ONLINE!$L:$L)</f>
        <v>0</v>
      </c>
      <c r="J619" s="15">
        <f>+IFERROR(VLOOKUP(C619,'0 DUP WORK'!$C$3:$C$701,1,FALSE),"")</f>
        <v>0</v>
      </c>
      <c r="K619" s="15" t="str">
        <f t="shared" si="19"/>
        <v>INPUT TAKEN</v>
      </c>
    </row>
    <row r="620" spans="1:11">
      <c r="A620" s="19">
        <v>618</v>
      </c>
      <c r="B620" s="8" t="e">
        <f t="array" ref="B620">+INDEX(ONLINE!$B$5:$B$5303,SMALL(IF($B$2=ONLINE!$U$5:$U$5303,ROW(ONLINE!$U$5:$U$5303)-ROW(ONLINE!$U$5)+1),A620))</f>
        <v>#NUM!</v>
      </c>
      <c r="C620" s="8">
        <f t="shared" si="18"/>
        <v>0</v>
      </c>
      <c r="D620" s="8" t="str">
        <f>+IFERROR(VLOOKUP(C620,ONLINE!$B$5:$C$5103,2,FALSE),"")</f>
        <v/>
      </c>
      <c r="E620" s="9">
        <f>+SUMIF(ONLINE!$B:$B,'0 DUP ONLINE'!C620,ONLINE!$K:$K)</f>
        <v>0</v>
      </c>
      <c r="F620" s="9">
        <f>+SUMIF(ONLINE!$B:$B,'0 DUP ONLINE'!C620,ONLINE!$N:$N)</f>
        <v>0</v>
      </c>
      <c r="G620" s="9">
        <f>+SUMIF(ONLINE!$B:$B,'0 DUP ONLINE'!C620,ONLINE!$M:$M)</f>
        <v>0</v>
      </c>
      <c r="H620" s="9">
        <f>+SUMIF(ONLINE!$B:$B,'0 DUP ONLINE'!C620,ONLINE!$L:$L)</f>
        <v>0</v>
      </c>
      <c r="J620" s="15">
        <f>+IFERROR(VLOOKUP(C620,'0 DUP WORK'!$C$3:$C$701,1,FALSE),"")</f>
        <v>0</v>
      </c>
      <c r="K620" s="15" t="str">
        <f t="shared" si="19"/>
        <v>INPUT TAKEN</v>
      </c>
    </row>
    <row r="621" spans="1:11">
      <c r="A621" s="19">
        <v>619</v>
      </c>
      <c r="B621" s="8" t="e">
        <f t="array" ref="B621">+INDEX(ONLINE!$B$5:$B$5303,SMALL(IF($B$2=ONLINE!$U$5:$U$5303,ROW(ONLINE!$U$5:$U$5303)-ROW(ONLINE!$U$5)+1),A621))</f>
        <v>#NUM!</v>
      </c>
      <c r="C621" s="8">
        <f t="shared" si="18"/>
        <v>0</v>
      </c>
      <c r="D621" s="8" t="str">
        <f>+IFERROR(VLOOKUP(C621,ONLINE!$B$5:$C$5103,2,FALSE),"")</f>
        <v/>
      </c>
      <c r="E621" s="9">
        <f>+SUMIF(ONLINE!$B:$B,'0 DUP ONLINE'!C621,ONLINE!$K:$K)</f>
        <v>0</v>
      </c>
      <c r="F621" s="9">
        <f>+SUMIF(ONLINE!$B:$B,'0 DUP ONLINE'!C621,ONLINE!$N:$N)</f>
        <v>0</v>
      </c>
      <c r="G621" s="9">
        <f>+SUMIF(ONLINE!$B:$B,'0 DUP ONLINE'!C621,ONLINE!$M:$M)</f>
        <v>0</v>
      </c>
      <c r="H621" s="9">
        <f>+SUMIF(ONLINE!$B:$B,'0 DUP ONLINE'!C621,ONLINE!$L:$L)</f>
        <v>0</v>
      </c>
      <c r="J621" s="15">
        <f>+IFERROR(VLOOKUP(C621,'0 DUP WORK'!$C$3:$C$701,1,FALSE),"")</f>
        <v>0</v>
      </c>
      <c r="K621" s="15" t="str">
        <f t="shared" si="19"/>
        <v>INPUT TAKEN</v>
      </c>
    </row>
    <row r="622" spans="1:11">
      <c r="A622" s="19">
        <v>620</v>
      </c>
      <c r="B622" s="8" t="e">
        <f t="array" ref="B622">+INDEX(ONLINE!$B$5:$B$5303,SMALL(IF($B$2=ONLINE!$U$5:$U$5303,ROW(ONLINE!$U$5:$U$5303)-ROW(ONLINE!$U$5)+1),A622))</f>
        <v>#NUM!</v>
      </c>
      <c r="C622" s="8">
        <f t="shared" si="18"/>
        <v>0</v>
      </c>
      <c r="D622" s="8" t="str">
        <f>+IFERROR(VLOOKUP(C622,ONLINE!$B$5:$C$5103,2,FALSE),"")</f>
        <v/>
      </c>
      <c r="E622" s="9">
        <f>+SUMIF(ONLINE!$B:$B,'0 DUP ONLINE'!C622,ONLINE!$K:$K)</f>
        <v>0</v>
      </c>
      <c r="F622" s="9">
        <f>+SUMIF(ONLINE!$B:$B,'0 DUP ONLINE'!C622,ONLINE!$N:$N)</f>
        <v>0</v>
      </c>
      <c r="G622" s="9">
        <f>+SUMIF(ONLINE!$B:$B,'0 DUP ONLINE'!C622,ONLINE!$M:$M)</f>
        <v>0</v>
      </c>
      <c r="H622" s="9">
        <f>+SUMIF(ONLINE!$B:$B,'0 DUP ONLINE'!C622,ONLINE!$L:$L)</f>
        <v>0</v>
      </c>
      <c r="J622" s="15">
        <f>+IFERROR(VLOOKUP(C622,'0 DUP WORK'!$C$3:$C$701,1,FALSE),"")</f>
        <v>0</v>
      </c>
      <c r="K622" s="15" t="str">
        <f t="shared" si="19"/>
        <v>INPUT TAKEN</v>
      </c>
    </row>
    <row r="623" spans="1:11">
      <c r="A623" s="19">
        <v>621</v>
      </c>
      <c r="B623" s="8" t="e">
        <f t="array" ref="B623">+INDEX(ONLINE!$B$5:$B$5303,SMALL(IF($B$2=ONLINE!$U$5:$U$5303,ROW(ONLINE!$U$5:$U$5303)-ROW(ONLINE!$U$5)+1),A623))</f>
        <v>#NUM!</v>
      </c>
      <c r="C623" s="8">
        <f t="shared" si="18"/>
        <v>0</v>
      </c>
      <c r="D623" s="8" t="str">
        <f>+IFERROR(VLOOKUP(C623,ONLINE!$B$5:$C$5103,2,FALSE),"")</f>
        <v/>
      </c>
      <c r="E623" s="9">
        <f>+SUMIF(ONLINE!$B:$B,'0 DUP ONLINE'!C623,ONLINE!$K:$K)</f>
        <v>0</v>
      </c>
      <c r="F623" s="9">
        <f>+SUMIF(ONLINE!$B:$B,'0 DUP ONLINE'!C623,ONLINE!$N:$N)</f>
        <v>0</v>
      </c>
      <c r="G623" s="9">
        <f>+SUMIF(ONLINE!$B:$B,'0 DUP ONLINE'!C623,ONLINE!$M:$M)</f>
        <v>0</v>
      </c>
      <c r="H623" s="9">
        <f>+SUMIF(ONLINE!$B:$B,'0 DUP ONLINE'!C623,ONLINE!$L:$L)</f>
        <v>0</v>
      </c>
      <c r="J623" s="15">
        <f>+IFERROR(VLOOKUP(C623,'0 DUP WORK'!$C$3:$C$701,1,FALSE),"")</f>
        <v>0</v>
      </c>
      <c r="K623" s="15" t="str">
        <f t="shared" si="19"/>
        <v>INPUT TAKEN</v>
      </c>
    </row>
    <row r="624" spans="1:11">
      <c r="A624" s="19">
        <v>622</v>
      </c>
      <c r="B624" s="8" t="e">
        <f t="array" ref="B624">+INDEX(ONLINE!$B$5:$B$5303,SMALL(IF($B$2=ONLINE!$U$5:$U$5303,ROW(ONLINE!$U$5:$U$5303)-ROW(ONLINE!$U$5)+1),A624))</f>
        <v>#NUM!</v>
      </c>
      <c r="C624" s="8">
        <f t="shared" si="18"/>
        <v>0</v>
      </c>
      <c r="D624" s="8" t="str">
        <f>+IFERROR(VLOOKUP(C624,ONLINE!$B$5:$C$5103,2,FALSE),"")</f>
        <v/>
      </c>
      <c r="E624" s="9">
        <f>+SUMIF(ONLINE!$B:$B,'0 DUP ONLINE'!C624,ONLINE!$K:$K)</f>
        <v>0</v>
      </c>
      <c r="F624" s="9">
        <f>+SUMIF(ONLINE!$B:$B,'0 DUP ONLINE'!C624,ONLINE!$N:$N)</f>
        <v>0</v>
      </c>
      <c r="G624" s="9">
        <f>+SUMIF(ONLINE!$B:$B,'0 DUP ONLINE'!C624,ONLINE!$M:$M)</f>
        <v>0</v>
      </c>
      <c r="H624" s="9">
        <f>+SUMIF(ONLINE!$B:$B,'0 DUP ONLINE'!C624,ONLINE!$L:$L)</f>
        <v>0</v>
      </c>
      <c r="J624" s="15">
        <f>+IFERROR(VLOOKUP(C624,'0 DUP WORK'!$C$3:$C$701,1,FALSE),"")</f>
        <v>0</v>
      </c>
      <c r="K624" s="15" t="str">
        <f t="shared" si="19"/>
        <v>INPUT TAKEN</v>
      </c>
    </row>
    <row r="625" spans="1:11">
      <c r="A625" s="19">
        <v>623</v>
      </c>
      <c r="B625" s="8" t="e">
        <f t="array" ref="B625">+INDEX(ONLINE!$B$5:$B$5303,SMALL(IF($B$2=ONLINE!$U$5:$U$5303,ROW(ONLINE!$U$5:$U$5303)-ROW(ONLINE!$U$5)+1),A625))</f>
        <v>#NUM!</v>
      </c>
      <c r="C625" s="8">
        <f t="shared" si="18"/>
        <v>0</v>
      </c>
      <c r="D625" s="8" t="str">
        <f>+IFERROR(VLOOKUP(C625,ONLINE!$B$5:$C$5103,2,FALSE),"")</f>
        <v/>
      </c>
      <c r="E625" s="9">
        <f>+SUMIF(ONLINE!$B:$B,'0 DUP ONLINE'!C625,ONLINE!$K:$K)</f>
        <v>0</v>
      </c>
      <c r="F625" s="9">
        <f>+SUMIF(ONLINE!$B:$B,'0 DUP ONLINE'!C625,ONLINE!$N:$N)</f>
        <v>0</v>
      </c>
      <c r="G625" s="9">
        <f>+SUMIF(ONLINE!$B:$B,'0 DUP ONLINE'!C625,ONLINE!$M:$M)</f>
        <v>0</v>
      </c>
      <c r="H625" s="9">
        <f>+SUMIF(ONLINE!$B:$B,'0 DUP ONLINE'!C625,ONLINE!$L:$L)</f>
        <v>0</v>
      </c>
      <c r="J625" s="15">
        <f>+IFERROR(VLOOKUP(C625,'0 DUP WORK'!$C$3:$C$701,1,FALSE),"")</f>
        <v>0</v>
      </c>
      <c r="K625" s="15" t="str">
        <f t="shared" si="19"/>
        <v>INPUT TAKEN</v>
      </c>
    </row>
    <row r="626" spans="1:11">
      <c r="A626" s="19">
        <v>624</v>
      </c>
      <c r="B626" s="8" t="e">
        <f t="array" ref="B626">+INDEX(ONLINE!$B$5:$B$5303,SMALL(IF($B$2=ONLINE!$U$5:$U$5303,ROW(ONLINE!$U$5:$U$5303)-ROW(ONLINE!$U$5)+1),A626))</f>
        <v>#NUM!</v>
      </c>
      <c r="C626" s="8">
        <f t="shared" si="18"/>
        <v>0</v>
      </c>
      <c r="D626" s="8" t="str">
        <f>+IFERROR(VLOOKUP(C626,ONLINE!$B$5:$C$5103,2,FALSE),"")</f>
        <v/>
      </c>
      <c r="E626" s="9">
        <f>+SUMIF(ONLINE!$B:$B,'0 DUP ONLINE'!C626,ONLINE!$K:$K)</f>
        <v>0</v>
      </c>
      <c r="F626" s="9">
        <f>+SUMIF(ONLINE!$B:$B,'0 DUP ONLINE'!C626,ONLINE!$N:$N)</f>
        <v>0</v>
      </c>
      <c r="G626" s="9">
        <f>+SUMIF(ONLINE!$B:$B,'0 DUP ONLINE'!C626,ONLINE!$M:$M)</f>
        <v>0</v>
      </c>
      <c r="H626" s="9">
        <f>+SUMIF(ONLINE!$B:$B,'0 DUP ONLINE'!C626,ONLINE!$L:$L)</f>
        <v>0</v>
      </c>
      <c r="J626" s="15">
        <f>+IFERROR(VLOOKUP(C626,'0 DUP WORK'!$C$3:$C$701,1,FALSE),"")</f>
        <v>0</v>
      </c>
      <c r="K626" s="15" t="str">
        <f t="shared" si="19"/>
        <v>INPUT TAKEN</v>
      </c>
    </row>
    <row r="627" spans="1:11">
      <c r="A627" s="19">
        <v>625</v>
      </c>
      <c r="B627" s="8" t="e">
        <f t="array" ref="B627">+INDEX(ONLINE!$B$5:$B$5303,SMALL(IF($B$2=ONLINE!$U$5:$U$5303,ROW(ONLINE!$U$5:$U$5303)-ROW(ONLINE!$U$5)+1),A627))</f>
        <v>#NUM!</v>
      </c>
      <c r="C627" s="8">
        <f t="shared" si="18"/>
        <v>0</v>
      </c>
      <c r="D627" s="8" t="str">
        <f>+IFERROR(VLOOKUP(C627,ONLINE!$B$5:$C$5103,2,FALSE),"")</f>
        <v/>
      </c>
      <c r="E627" s="9">
        <f>+SUMIF(ONLINE!$B:$B,'0 DUP ONLINE'!C627,ONLINE!$K:$K)</f>
        <v>0</v>
      </c>
      <c r="F627" s="9">
        <f>+SUMIF(ONLINE!$B:$B,'0 DUP ONLINE'!C627,ONLINE!$N:$N)</f>
        <v>0</v>
      </c>
      <c r="G627" s="9">
        <f>+SUMIF(ONLINE!$B:$B,'0 DUP ONLINE'!C627,ONLINE!$M:$M)</f>
        <v>0</v>
      </c>
      <c r="H627" s="9">
        <f>+SUMIF(ONLINE!$B:$B,'0 DUP ONLINE'!C627,ONLINE!$L:$L)</f>
        <v>0</v>
      </c>
      <c r="J627" s="15">
        <f>+IFERROR(VLOOKUP(C627,'0 DUP WORK'!$C$3:$C$701,1,FALSE),"")</f>
        <v>0</v>
      </c>
      <c r="K627" s="15" t="str">
        <f t="shared" si="19"/>
        <v>INPUT TAKEN</v>
      </c>
    </row>
    <row r="628" spans="1:11">
      <c r="A628" s="19">
        <v>626</v>
      </c>
      <c r="B628" s="8" t="e">
        <f t="array" ref="B628">+INDEX(ONLINE!$B$5:$B$5303,SMALL(IF($B$2=ONLINE!$U$5:$U$5303,ROW(ONLINE!$U$5:$U$5303)-ROW(ONLINE!$U$5)+1),A628))</f>
        <v>#NUM!</v>
      </c>
      <c r="C628" s="8">
        <f t="shared" si="18"/>
        <v>0</v>
      </c>
      <c r="D628" s="8" t="str">
        <f>+IFERROR(VLOOKUP(C628,ONLINE!$B$5:$C$5103,2,FALSE),"")</f>
        <v/>
      </c>
      <c r="E628" s="9">
        <f>+SUMIF(ONLINE!$B:$B,'0 DUP ONLINE'!C628,ONLINE!$K:$K)</f>
        <v>0</v>
      </c>
      <c r="F628" s="9">
        <f>+SUMIF(ONLINE!$B:$B,'0 DUP ONLINE'!C628,ONLINE!$N:$N)</f>
        <v>0</v>
      </c>
      <c r="G628" s="9">
        <f>+SUMIF(ONLINE!$B:$B,'0 DUP ONLINE'!C628,ONLINE!$M:$M)</f>
        <v>0</v>
      </c>
      <c r="H628" s="9">
        <f>+SUMIF(ONLINE!$B:$B,'0 DUP ONLINE'!C628,ONLINE!$L:$L)</f>
        <v>0</v>
      </c>
      <c r="J628" s="15">
        <f>+IFERROR(VLOOKUP(C628,'0 DUP WORK'!$C$3:$C$701,1,FALSE),"")</f>
        <v>0</v>
      </c>
      <c r="K628" s="15" t="str">
        <f t="shared" si="19"/>
        <v>INPUT TAKEN</v>
      </c>
    </row>
    <row r="629" spans="1:11">
      <c r="A629" s="19">
        <v>627</v>
      </c>
      <c r="B629" s="8" t="e">
        <f t="array" ref="B629">+INDEX(ONLINE!$B$5:$B$5303,SMALL(IF($B$2=ONLINE!$U$5:$U$5303,ROW(ONLINE!$U$5:$U$5303)-ROW(ONLINE!$U$5)+1),A629))</f>
        <v>#NUM!</v>
      </c>
      <c r="C629" s="8">
        <f t="shared" si="18"/>
        <v>0</v>
      </c>
      <c r="D629" s="8" t="str">
        <f>+IFERROR(VLOOKUP(C629,ONLINE!$B$5:$C$5103,2,FALSE),"")</f>
        <v/>
      </c>
      <c r="E629" s="9">
        <f>+SUMIF(ONLINE!$B:$B,'0 DUP ONLINE'!C629,ONLINE!$K:$K)</f>
        <v>0</v>
      </c>
      <c r="F629" s="9">
        <f>+SUMIF(ONLINE!$B:$B,'0 DUP ONLINE'!C629,ONLINE!$N:$N)</f>
        <v>0</v>
      </c>
      <c r="G629" s="9">
        <f>+SUMIF(ONLINE!$B:$B,'0 DUP ONLINE'!C629,ONLINE!$M:$M)</f>
        <v>0</v>
      </c>
      <c r="H629" s="9">
        <f>+SUMIF(ONLINE!$B:$B,'0 DUP ONLINE'!C629,ONLINE!$L:$L)</f>
        <v>0</v>
      </c>
      <c r="J629" s="15">
        <f>+IFERROR(VLOOKUP(C629,'0 DUP WORK'!$C$3:$C$701,1,FALSE),"")</f>
        <v>0</v>
      </c>
      <c r="K629" s="15" t="str">
        <f t="shared" si="19"/>
        <v>INPUT TAKEN</v>
      </c>
    </row>
    <row r="630" spans="1:11">
      <c r="A630" s="19">
        <v>628</v>
      </c>
      <c r="B630" s="8" t="e">
        <f t="array" ref="B630">+INDEX(ONLINE!$B$5:$B$5303,SMALL(IF($B$2=ONLINE!$U$5:$U$5303,ROW(ONLINE!$U$5:$U$5303)-ROW(ONLINE!$U$5)+1),A630))</f>
        <v>#NUM!</v>
      </c>
      <c r="C630" s="8">
        <f t="shared" si="18"/>
        <v>0</v>
      </c>
      <c r="D630" s="8" t="str">
        <f>+IFERROR(VLOOKUP(C630,ONLINE!$B$5:$C$5103,2,FALSE),"")</f>
        <v/>
      </c>
      <c r="E630" s="9">
        <f>+SUMIF(ONLINE!$B:$B,'0 DUP ONLINE'!C630,ONLINE!$K:$K)</f>
        <v>0</v>
      </c>
      <c r="F630" s="9">
        <f>+SUMIF(ONLINE!$B:$B,'0 DUP ONLINE'!C630,ONLINE!$N:$N)</f>
        <v>0</v>
      </c>
      <c r="G630" s="9">
        <f>+SUMIF(ONLINE!$B:$B,'0 DUP ONLINE'!C630,ONLINE!$M:$M)</f>
        <v>0</v>
      </c>
      <c r="H630" s="9">
        <f>+SUMIF(ONLINE!$B:$B,'0 DUP ONLINE'!C630,ONLINE!$L:$L)</f>
        <v>0</v>
      </c>
      <c r="J630" s="15">
        <f>+IFERROR(VLOOKUP(C630,'0 DUP WORK'!$C$3:$C$701,1,FALSE),"")</f>
        <v>0</v>
      </c>
      <c r="K630" s="15" t="str">
        <f t="shared" si="19"/>
        <v>INPUT TAKEN</v>
      </c>
    </row>
    <row r="631" spans="1:11">
      <c r="A631" s="19">
        <v>629</v>
      </c>
      <c r="B631" s="8" t="e">
        <f t="array" ref="B631">+INDEX(ONLINE!$B$5:$B$5303,SMALL(IF($B$2=ONLINE!$U$5:$U$5303,ROW(ONLINE!$U$5:$U$5303)-ROW(ONLINE!$U$5)+1),A631))</f>
        <v>#NUM!</v>
      </c>
      <c r="C631" s="8">
        <f t="shared" si="18"/>
        <v>0</v>
      </c>
      <c r="D631" s="8" t="str">
        <f>+IFERROR(VLOOKUP(C631,ONLINE!$B$5:$C$5103,2,FALSE),"")</f>
        <v/>
      </c>
      <c r="E631" s="9">
        <f>+SUMIF(ONLINE!$B:$B,'0 DUP ONLINE'!C631,ONLINE!$K:$K)</f>
        <v>0</v>
      </c>
      <c r="F631" s="9">
        <f>+SUMIF(ONLINE!$B:$B,'0 DUP ONLINE'!C631,ONLINE!$N:$N)</f>
        <v>0</v>
      </c>
      <c r="G631" s="9">
        <f>+SUMIF(ONLINE!$B:$B,'0 DUP ONLINE'!C631,ONLINE!$M:$M)</f>
        <v>0</v>
      </c>
      <c r="H631" s="9">
        <f>+SUMIF(ONLINE!$B:$B,'0 DUP ONLINE'!C631,ONLINE!$L:$L)</f>
        <v>0</v>
      </c>
      <c r="J631" s="15">
        <f>+IFERROR(VLOOKUP(C631,'0 DUP WORK'!$C$3:$C$701,1,FALSE),"")</f>
        <v>0</v>
      </c>
      <c r="K631" s="15" t="str">
        <f t="shared" si="19"/>
        <v>INPUT TAKEN</v>
      </c>
    </row>
    <row r="632" spans="1:11">
      <c r="A632" s="19">
        <v>630</v>
      </c>
      <c r="B632" s="8" t="e">
        <f t="array" ref="B632">+INDEX(ONLINE!$B$5:$B$5303,SMALL(IF($B$2=ONLINE!$U$5:$U$5303,ROW(ONLINE!$U$5:$U$5303)-ROW(ONLINE!$U$5)+1),A632))</f>
        <v>#NUM!</v>
      </c>
      <c r="C632" s="8">
        <f t="shared" si="18"/>
        <v>0</v>
      </c>
      <c r="D632" s="8" t="str">
        <f>+IFERROR(VLOOKUP(C632,ONLINE!$B$5:$C$5103,2,FALSE),"")</f>
        <v/>
      </c>
      <c r="E632" s="9">
        <f>+SUMIF(ONLINE!$B:$B,'0 DUP ONLINE'!C632,ONLINE!$K:$K)</f>
        <v>0</v>
      </c>
      <c r="F632" s="9">
        <f>+SUMIF(ONLINE!$B:$B,'0 DUP ONLINE'!C632,ONLINE!$N:$N)</f>
        <v>0</v>
      </c>
      <c r="G632" s="9">
        <f>+SUMIF(ONLINE!$B:$B,'0 DUP ONLINE'!C632,ONLINE!$M:$M)</f>
        <v>0</v>
      </c>
      <c r="H632" s="9">
        <f>+SUMIF(ONLINE!$B:$B,'0 DUP ONLINE'!C632,ONLINE!$L:$L)</f>
        <v>0</v>
      </c>
      <c r="J632" s="15">
        <f>+IFERROR(VLOOKUP(C632,'0 DUP WORK'!$C$3:$C$701,1,FALSE),"")</f>
        <v>0</v>
      </c>
      <c r="K632" s="15" t="str">
        <f t="shared" si="19"/>
        <v>INPUT TAKEN</v>
      </c>
    </row>
    <row r="633" spans="1:11">
      <c r="A633" s="19">
        <v>631</v>
      </c>
      <c r="B633" s="8" t="e">
        <f t="array" ref="B633">+INDEX(ONLINE!$B$5:$B$5303,SMALL(IF($B$2=ONLINE!$U$5:$U$5303,ROW(ONLINE!$U$5:$U$5303)-ROW(ONLINE!$U$5)+1),A633))</f>
        <v>#NUM!</v>
      </c>
      <c r="C633" s="8">
        <f t="shared" si="18"/>
        <v>0</v>
      </c>
      <c r="D633" s="8" t="str">
        <f>+IFERROR(VLOOKUP(C633,ONLINE!$B$5:$C$5103,2,FALSE),"")</f>
        <v/>
      </c>
      <c r="E633" s="9">
        <f>+SUMIF(ONLINE!$B:$B,'0 DUP ONLINE'!C633,ONLINE!$K:$K)</f>
        <v>0</v>
      </c>
      <c r="F633" s="9">
        <f>+SUMIF(ONLINE!$B:$B,'0 DUP ONLINE'!C633,ONLINE!$N:$N)</f>
        <v>0</v>
      </c>
      <c r="G633" s="9">
        <f>+SUMIF(ONLINE!$B:$B,'0 DUP ONLINE'!C633,ONLINE!$M:$M)</f>
        <v>0</v>
      </c>
      <c r="H633" s="9">
        <f>+SUMIF(ONLINE!$B:$B,'0 DUP ONLINE'!C633,ONLINE!$L:$L)</f>
        <v>0</v>
      </c>
      <c r="J633" s="15">
        <f>+IFERROR(VLOOKUP(C633,'0 DUP WORK'!$C$3:$C$701,1,FALSE),"")</f>
        <v>0</v>
      </c>
      <c r="K633" s="15" t="str">
        <f t="shared" si="19"/>
        <v>INPUT TAKEN</v>
      </c>
    </row>
    <row r="634" spans="1:11">
      <c r="A634" s="19">
        <v>632</v>
      </c>
      <c r="B634" s="8" t="e">
        <f t="array" ref="B634">+INDEX(ONLINE!$B$5:$B$5303,SMALL(IF($B$2=ONLINE!$U$5:$U$5303,ROW(ONLINE!$U$5:$U$5303)-ROW(ONLINE!$U$5)+1),A634))</f>
        <v>#NUM!</v>
      </c>
      <c r="C634" s="8">
        <f t="shared" si="18"/>
        <v>0</v>
      </c>
      <c r="D634" s="8" t="str">
        <f>+IFERROR(VLOOKUP(C634,ONLINE!$B$5:$C$5103,2,FALSE),"")</f>
        <v/>
      </c>
      <c r="E634" s="9">
        <f>+SUMIF(ONLINE!$B:$B,'0 DUP ONLINE'!C634,ONLINE!$K:$K)</f>
        <v>0</v>
      </c>
      <c r="F634" s="9">
        <f>+SUMIF(ONLINE!$B:$B,'0 DUP ONLINE'!C634,ONLINE!$N:$N)</f>
        <v>0</v>
      </c>
      <c r="G634" s="9">
        <f>+SUMIF(ONLINE!$B:$B,'0 DUP ONLINE'!C634,ONLINE!$M:$M)</f>
        <v>0</v>
      </c>
      <c r="H634" s="9">
        <f>+SUMIF(ONLINE!$B:$B,'0 DUP ONLINE'!C634,ONLINE!$L:$L)</f>
        <v>0</v>
      </c>
      <c r="J634" s="15">
        <f>+IFERROR(VLOOKUP(C634,'0 DUP WORK'!$C$3:$C$701,1,FALSE),"")</f>
        <v>0</v>
      </c>
      <c r="K634" s="15" t="str">
        <f t="shared" si="19"/>
        <v>INPUT TAKEN</v>
      </c>
    </row>
    <row r="635" spans="1:11">
      <c r="A635" s="19">
        <v>633</v>
      </c>
      <c r="B635" s="8" t="e">
        <f t="array" ref="B635">+INDEX(ONLINE!$B$5:$B$5303,SMALL(IF($B$2=ONLINE!$U$5:$U$5303,ROW(ONLINE!$U$5:$U$5303)-ROW(ONLINE!$U$5)+1),A635))</f>
        <v>#NUM!</v>
      </c>
      <c r="C635" s="8">
        <f t="shared" si="18"/>
        <v>0</v>
      </c>
      <c r="D635" s="8" t="str">
        <f>+IFERROR(VLOOKUP(C635,ONLINE!$B$5:$C$5103,2,FALSE),"")</f>
        <v/>
      </c>
      <c r="E635" s="9">
        <f>+SUMIF(ONLINE!$B:$B,'0 DUP ONLINE'!C635,ONLINE!$K:$K)</f>
        <v>0</v>
      </c>
      <c r="F635" s="9">
        <f>+SUMIF(ONLINE!$B:$B,'0 DUP ONLINE'!C635,ONLINE!$N:$N)</f>
        <v>0</v>
      </c>
      <c r="G635" s="9">
        <f>+SUMIF(ONLINE!$B:$B,'0 DUP ONLINE'!C635,ONLINE!$M:$M)</f>
        <v>0</v>
      </c>
      <c r="H635" s="9">
        <f>+SUMIF(ONLINE!$B:$B,'0 DUP ONLINE'!C635,ONLINE!$L:$L)</f>
        <v>0</v>
      </c>
      <c r="J635" s="15">
        <f>+IFERROR(VLOOKUP(C635,'0 DUP WORK'!$C$3:$C$701,1,FALSE),"")</f>
        <v>0</v>
      </c>
      <c r="K635" s="15" t="str">
        <f t="shared" si="19"/>
        <v>INPUT TAKEN</v>
      </c>
    </row>
    <row r="636" spans="1:11">
      <c r="A636" s="19">
        <v>634</v>
      </c>
      <c r="B636" s="8" t="e">
        <f t="array" ref="B636">+INDEX(ONLINE!$B$5:$B$5303,SMALL(IF($B$2=ONLINE!$U$5:$U$5303,ROW(ONLINE!$U$5:$U$5303)-ROW(ONLINE!$U$5)+1),A636))</f>
        <v>#NUM!</v>
      </c>
      <c r="C636" s="8">
        <f t="shared" si="18"/>
        <v>0</v>
      </c>
      <c r="D636" s="8" t="str">
        <f>+IFERROR(VLOOKUP(C636,ONLINE!$B$5:$C$5103,2,FALSE),"")</f>
        <v/>
      </c>
      <c r="E636" s="9">
        <f>+SUMIF(ONLINE!$B:$B,'0 DUP ONLINE'!C636,ONLINE!$K:$K)</f>
        <v>0</v>
      </c>
      <c r="F636" s="9">
        <f>+SUMIF(ONLINE!$B:$B,'0 DUP ONLINE'!C636,ONLINE!$N:$N)</f>
        <v>0</v>
      </c>
      <c r="G636" s="9">
        <f>+SUMIF(ONLINE!$B:$B,'0 DUP ONLINE'!C636,ONLINE!$M:$M)</f>
        <v>0</v>
      </c>
      <c r="H636" s="9">
        <f>+SUMIF(ONLINE!$B:$B,'0 DUP ONLINE'!C636,ONLINE!$L:$L)</f>
        <v>0</v>
      </c>
      <c r="J636" s="15">
        <f>+IFERROR(VLOOKUP(C636,'0 DUP WORK'!$C$3:$C$701,1,FALSE),"")</f>
        <v>0</v>
      </c>
      <c r="K636" s="15" t="str">
        <f t="shared" si="19"/>
        <v>INPUT TAKEN</v>
      </c>
    </row>
    <row r="637" spans="1:11">
      <c r="A637" s="19">
        <v>635</v>
      </c>
      <c r="B637" s="8" t="e">
        <f t="array" ref="B637">+INDEX(ONLINE!$B$5:$B$5303,SMALL(IF($B$2=ONLINE!$U$5:$U$5303,ROW(ONLINE!$U$5:$U$5303)-ROW(ONLINE!$U$5)+1),A637))</f>
        <v>#NUM!</v>
      </c>
      <c r="C637" s="8">
        <f t="shared" si="18"/>
        <v>0</v>
      </c>
      <c r="D637" s="8" t="str">
        <f>+IFERROR(VLOOKUP(C637,ONLINE!$B$5:$C$5103,2,FALSE),"")</f>
        <v/>
      </c>
      <c r="E637" s="9">
        <f>+SUMIF(ONLINE!$B:$B,'0 DUP ONLINE'!C637,ONLINE!$K:$K)</f>
        <v>0</v>
      </c>
      <c r="F637" s="9">
        <f>+SUMIF(ONLINE!$B:$B,'0 DUP ONLINE'!C637,ONLINE!$N:$N)</f>
        <v>0</v>
      </c>
      <c r="G637" s="9">
        <f>+SUMIF(ONLINE!$B:$B,'0 DUP ONLINE'!C637,ONLINE!$M:$M)</f>
        <v>0</v>
      </c>
      <c r="H637" s="9">
        <f>+SUMIF(ONLINE!$B:$B,'0 DUP ONLINE'!C637,ONLINE!$L:$L)</f>
        <v>0</v>
      </c>
      <c r="J637" s="15">
        <f>+IFERROR(VLOOKUP(C637,'0 DUP WORK'!$C$3:$C$701,1,FALSE),"")</f>
        <v>0</v>
      </c>
      <c r="K637" s="15" t="str">
        <f t="shared" si="19"/>
        <v>INPUT TAKEN</v>
      </c>
    </row>
    <row r="638" spans="1:11">
      <c r="A638" s="19">
        <v>636</v>
      </c>
      <c r="B638" s="8" t="e">
        <f t="array" ref="B638">+INDEX(ONLINE!$B$5:$B$5303,SMALL(IF($B$2=ONLINE!$U$5:$U$5303,ROW(ONLINE!$U$5:$U$5303)-ROW(ONLINE!$U$5)+1),A638))</f>
        <v>#NUM!</v>
      </c>
      <c r="C638" s="8">
        <f t="shared" si="18"/>
        <v>0</v>
      </c>
      <c r="D638" s="8" t="str">
        <f>+IFERROR(VLOOKUP(C638,ONLINE!$B$5:$C$5103,2,FALSE),"")</f>
        <v/>
      </c>
      <c r="E638" s="9">
        <f>+SUMIF(ONLINE!$B:$B,'0 DUP ONLINE'!C638,ONLINE!$K:$K)</f>
        <v>0</v>
      </c>
      <c r="F638" s="9">
        <f>+SUMIF(ONLINE!$B:$B,'0 DUP ONLINE'!C638,ONLINE!$N:$N)</f>
        <v>0</v>
      </c>
      <c r="G638" s="9">
        <f>+SUMIF(ONLINE!$B:$B,'0 DUP ONLINE'!C638,ONLINE!$M:$M)</f>
        <v>0</v>
      </c>
      <c r="H638" s="9">
        <f>+SUMIF(ONLINE!$B:$B,'0 DUP ONLINE'!C638,ONLINE!$L:$L)</f>
        <v>0</v>
      </c>
      <c r="J638" s="15">
        <f>+IFERROR(VLOOKUP(C638,'0 DUP WORK'!$C$3:$C$701,1,FALSE),"")</f>
        <v>0</v>
      </c>
      <c r="K638" s="15" t="str">
        <f t="shared" si="19"/>
        <v>INPUT TAKEN</v>
      </c>
    </row>
    <row r="639" spans="1:11">
      <c r="A639" s="19">
        <v>637</v>
      </c>
      <c r="B639" s="8" t="e">
        <f t="array" ref="B639">+INDEX(ONLINE!$B$5:$B$5303,SMALL(IF($B$2=ONLINE!$U$5:$U$5303,ROW(ONLINE!$U$5:$U$5303)-ROW(ONLINE!$U$5)+1),A639))</f>
        <v>#NUM!</v>
      </c>
      <c r="C639" s="8">
        <f t="shared" si="18"/>
        <v>0</v>
      </c>
      <c r="D639" s="8" t="str">
        <f>+IFERROR(VLOOKUP(C639,ONLINE!$B$5:$C$5103,2,FALSE),"")</f>
        <v/>
      </c>
      <c r="E639" s="9">
        <f>+SUMIF(ONLINE!$B:$B,'0 DUP ONLINE'!C639,ONLINE!$K:$K)</f>
        <v>0</v>
      </c>
      <c r="F639" s="9">
        <f>+SUMIF(ONLINE!$B:$B,'0 DUP ONLINE'!C639,ONLINE!$N:$N)</f>
        <v>0</v>
      </c>
      <c r="G639" s="9">
        <f>+SUMIF(ONLINE!$B:$B,'0 DUP ONLINE'!C639,ONLINE!$M:$M)</f>
        <v>0</v>
      </c>
      <c r="H639" s="9">
        <f>+SUMIF(ONLINE!$B:$B,'0 DUP ONLINE'!C639,ONLINE!$L:$L)</f>
        <v>0</v>
      </c>
      <c r="J639" s="15">
        <f>+IFERROR(VLOOKUP(C639,'0 DUP WORK'!$C$3:$C$701,1,FALSE),"")</f>
        <v>0</v>
      </c>
      <c r="K639" s="15" t="str">
        <f t="shared" si="19"/>
        <v>INPUT TAKEN</v>
      </c>
    </row>
    <row r="640" spans="1:11">
      <c r="A640" s="19">
        <v>638</v>
      </c>
      <c r="B640" s="8" t="e">
        <f t="array" ref="B640">+INDEX(ONLINE!$B$5:$B$5303,SMALL(IF($B$2=ONLINE!$U$5:$U$5303,ROW(ONLINE!$U$5:$U$5303)-ROW(ONLINE!$U$5)+1),A640))</f>
        <v>#NUM!</v>
      </c>
      <c r="C640" s="8">
        <f t="shared" si="18"/>
        <v>0</v>
      </c>
      <c r="D640" s="8" t="str">
        <f>+IFERROR(VLOOKUP(C640,ONLINE!$B$5:$C$5103,2,FALSE),"")</f>
        <v/>
      </c>
      <c r="E640" s="9">
        <f>+SUMIF(ONLINE!$B:$B,'0 DUP ONLINE'!C640,ONLINE!$K:$K)</f>
        <v>0</v>
      </c>
      <c r="F640" s="9">
        <f>+SUMIF(ONLINE!$B:$B,'0 DUP ONLINE'!C640,ONLINE!$N:$N)</f>
        <v>0</v>
      </c>
      <c r="G640" s="9">
        <f>+SUMIF(ONLINE!$B:$B,'0 DUP ONLINE'!C640,ONLINE!$M:$M)</f>
        <v>0</v>
      </c>
      <c r="H640" s="9">
        <f>+SUMIF(ONLINE!$B:$B,'0 DUP ONLINE'!C640,ONLINE!$L:$L)</f>
        <v>0</v>
      </c>
      <c r="J640" s="15">
        <f>+IFERROR(VLOOKUP(C640,'0 DUP WORK'!$C$3:$C$701,1,FALSE),"")</f>
        <v>0</v>
      </c>
      <c r="K640" s="15" t="str">
        <f t="shared" si="19"/>
        <v>INPUT TAKEN</v>
      </c>
    </row>
    <row r="641" spans="1:11">
      <c r="A641" s="19">
        <v>639</v>
      </c>
      <c r="B641" s="8" t="e">
        <f t="array" ref="B641">+INDEX(ONLINE!$B$5:$B$5303,SMALL(IF($B$2=ONLINE!$U$5:$U$5303,ROW(ONLINE!$U$5:$U$5303)-ROW(ONLINE!$U$5)+1),A641))</f>
        <v>#NUM!</v>
      </c>
      <c r="C641" s="8">
        <f t="shared" si="18"/>
        <v>0</v>
      </c>
      <c r="D641" s="8" t="str">
        <f>+IFERROR(VLOOKUP(C641,ONLINE!$B$5:$C$5103,2,FALSE),"")</f>
        <v/>
      </c>
      <c r="E641" s="9">
        <f>+SUMIF(ONLINE!$B:$B,'0 DUP ONLINE'!C641,ONLINE!$K:$K)</f>
        <v>0</v>
      </c>
      <c r="F641" s="9">
        <f>+SUMIF(ONLINE!$B:$B,'0 DUP ONLINE'!C641,ONLINE!$N:$N)</f>
        <v>0</v>
      </c>
      <c r="G641" s="9">
        <f>+SUMIF(ONLINE!$B:$B,'0 DUP ONLINE'!C641,ONLINE!$M:$M)</f>
        <v>0</v>
      </c>
      <c r="H641" s="9">
        <f>+SUMIF(ONLINE!$B:$B,'0 DUP ONLINE'!C641,ONLINE!$L:$L)</f>
        <v>0</v>
      </c>
      <c r="J641" s="15">
        <f>+IFERROR(VLOOKUP(C641,'0 DUP WORK'!$C$3:$C$701,1,FALSE),"")</f>
        <v>0</v>
      </c>
      <c r="K641" s="15" t="str">
        <f t="shared" si="19"/>
        <v>INPUT TAKEN</v>
      </c>
    </row>
    <row r="642" spans="1:11">
      <c r="A642" s="19">
        <v>640</v>
      </c>
      <c r="B642" s="8" t="e">
        <f t="array" ref="B642">+INDEX(ONLINE!$B$5:$B$5303,SMALL(IF($B$2=ONLINE!$U$5:$U$5303,ROW(ONLINE!$U$5:$U$5303)-ROW(ONLINE!$U$5)+1),A642))</f>
        <v>#NUM!</v>
      </c>
      <c r="C642" s="8">
        <f t="shared" si="18"/>
        <v>0</v>
      </c>
      <c r="D642" s="8" t="str">
        <f>+IFERROR(VLOOKUP(C642,ONLINE!$B$5:$C$5103,2,FALSE),"")</f>
        <v/>
      </c>
      <c r="E642" s="9">
        <f>+SUMIF(ONLINE!$B:$B,'0 DUP ONLINE'!C642,ONLINE!$K:$K)</f>
        <v>0</v>
      </c>
      <c r="F642" s="9">
        <f>+SUMIF(ONLINE!$B:$B,'0 DUP ONLINE'!C642,ONLINE!$N:$N)</f>
        <v>0</v>
      </c>
      <c r="G642" s="9">
        <f>+SUMIF(ONLINE!$B:$B,'0 DUP ONLINE'!C642,ONLINE!$M:$M)</f>
        <v>0</v>
      </c>
      <c r="H642" s="9">
        <f>+SUMIF(ONLINE!$B:$B,'0 DUP ONLINE'!C642,ONLINE!$L:$L)</f>
        <v>0</v>
      </c>
      <c r="J642" s="15">
        <f>+IFERROR(VLOOKUP(C642,'0 DUP WORK'!$C$3:$C$701,1,FALSE),"")</f>
        <v>0</v>
      </c>
      <c r="K642" s="15" t="str">
        <f t="shared" si="19"/>
        <v>INPUT TAKEN</v>
      </c>
    </row>
    <row r="643" spans="1:11">
      <c r="A643" s="19">
        <v>641</v>
      </c>
      <c r="B643" s="8" t="e">
        <f t="array" ref="B643">+INDEX(ONLINE!$B$5:$B$5303,SMALL(IF($B$2=ONLINE!$U$5:$U$5303,ROW(ONLINE!$U$5:$U$5303)-ROW(ONLINE!$U$5)+1),A643))</f>
        <v>#NUM!</v>
      </c>
      <c r="C643" s="8">
        <f t="shared" si="18"/>
        <v>0</v>
      </c>
      <c r="D643" s="8" t="str">
        <f>+IFERROR(VLOOKUP(C643,ONLINE!$B$5:$C$5103,2,FALSE),"")</f>
        <v/>
      </c>
      <c r="E643" s="9">
        <f>+SUMIF(ONLINE!$B:$B,'0 DUP ONLINE'!C643,ONLINE!$K:$K)</f>
        <v>0</v>
      </c>
      <c r="F643" s="9">
        <f>+SUMIF(ONLINE!$B:$B,'0 DUP ONLINE'!C643,ONLINE!$N:$N)</f>
        <v>0</v>
      </c>
      <c r="G643" s="9">
        <f>+SUMIF(ONLINE!$B:$B,'0 DUP ONLINE'!C643,ONLINE!$M:$M)</f>
        <v>0</v>
      </c>
      <c r="H643" s="9">
        <f>+SUMIF(ONLINE!$B:$B,'0 DUP ONLINE'!C643,ONLINE!$L:$L)</f>
        <v>0</v>
      </c>
      <c r="J643" s="15">
        <f>+IFERROR(VLOOKUP(C643,'0 DUP WORK'!$C$3:$C$701,1,FALSE),"")</f>
        <v>0</v>
      </c>
      <c r="K643" s="15" t="str">
        <f t="shared" si="19"/>
        <v>INPUT TAKEN</v>
      </c>
    </row>
    <row r="644" spans="1:11">
      <c r="A644" s="19">
        <v>642</v>
      </c>
      <c r="B644" s="8" t="e">
        <f t="array" ref="B644">+INDEX(ONLINE!$B$5:$B$5303,SMALL(IF($B$2=ONLINE!$U$5:$U$5303,ROW(ONLINE!$U$5:$U$5303)-ROW(ONLINE!$U$5)+1),A644))</f>
        <v>#NUM!</v>
      </c>
      <c r="C644" s="8">
        <f t="shared" ref="C644:C701" si="20">+IFERROR(B644,0)</f>
        <v>0</v>
      </c>
      <c r="D644" s="8" t="str">
        <f>+IFERROR(VLOOKUP(C644,ONLINE!$B$5:$C$5103,2,FALSE),"")</f>
        <v/>
      </c>
      <c r="E644" s="9">
        <f>+SUMIF(ONLINE!$B:$B,'0 DUP ONLINE'!C644,ONLINE!$K:$K)</f>
        <v>0</v>
      </c>
      <c r="F644" s="9">
        <f>+SUMIF(ONLINE!$B:$B,'0 DUP ONLINE'!C644,ONLINE!$N:$N)</f>
        <v>0</v>
      </c>
      <c r="G644" s="9">
        <f>+SUMIF(ONLINE!$B:$B,'0 DUP ONLINE'!C644,ONLINE!$M:$M)</f>
        <v>0</v>
      </c>
      <c r="H644" s="9">
        <f>+SUMIF(ONLINE!$B:$B,'0 DUP ONLINE'!C644,ONLINE!$L:$L)</f>
        <v>0</v>
      </c>
      <c r="J644" s="15">
        <f>+IFERROR(VLOOKUP(C644,'0 DUP WORK'!$C$3:$C$701,1,FALSE),"")</f>
        <v>0</v>
      </c>
      <c r="K644" s="15" t="str">
        <f t="shared" ref="K644:K701" si="21">+IF(EXACT(J644,C644),"INPUT TAKEN","INPUT NOT TAKEN")</f>
        <v>INPUT TAKEN</v>
      </c>
    </row>
    <row r="645" spans="1:11">
      <c r="A645" s="19">
        <v>643</v>
      </c>
      <c r="B645" s="8" t="e">
        <f t="array" ref="B645">+INDEX(ONLINE!$B$5:$B$5303,SMALL(IF($B$2=ONLINE!$U$5:$U$5303,ROW(ONLINE!$U$5:$U$5303)-ROW(ONLINE!$U$5)+1),A645))</f>
        <v>#NUM!</v>
      </c>
      <c r="C645" s="8">
        <f t="shared" si="20"/>
        <v>0</v>
      </c>
      <c r="D645" s="8" t="str">
        <f>+IFERROR(VLOOKUP(C645,ONLINE!$B$5:$C$5103,2,FALSE),"")</f>
        <v/>
      </c>
      <c r="E645" s="9">
        <f>+SUMIF(ONLINE!$B:$B,'0 DUP ONLINE'!C645,ONLINE!$K:$K)</f>
        <v>0</v>
      </c>
      <c r="F645" s="9">
        <f>+SUMIF(ONLINE!$B:$B,'0 DUP ONLINE'!C645,ONLINE!$N:$N)</f>
        <v>0</v>
      </c>
      <c r="G645" s="9">
        <f>+SUMIF(ONLINE!$B:$B,'0 DUP ONLINE'!C645,ONLINE!$M:$M)</f>
        <v>0</v>
      </c>
      <c r="H645" s="9">
        <f>+SUMIF(ONLINE!$B:$B,'0 DUP ONLINE'!C645,ONLINE!$L:$L)</f>
        <v>0</v>
      </c>
      <c r="J645" s="15">
        <f>+IFERROR(VLOOKUP(C645,'0 DUP WORK'!$C$3:$C$701,1,FALSE),"")</f>
        <v>0</v>
      </c>
      <c r="K645" s="15" t="str">
        <f t="shared" si="21"/>
        <v>INPUT TAKEN</v>
      </c>
    </row>
    <row r="646" spans="1:11">
      <c r="A646" s="19">
        <v>644</v>
      </c>
      <c r="B646" s="8" t="e">
        <f t="array" ref="B646">+INDEX(ONLINE!$B$5:$B$5303,SMALL(IF($B$2=ONLINE!$U$5:$U$5303,ROW(ONLINE!$U$5:$U$5303)-ROW(ONLINE!$U$5)+1),A646))</f>
        <v>#NUM!</v>
      </c>
      <c r="C646" s="8">
        <f t="shared" si="20"/>
        <v>0</v>
      </c>
      <c r="D646" s="8" t="str">
        <f>+IFERROR(VLOOKUP(C646,ONLINE!$B$5:$C$5103,2,FALSE),"")</f>
        <v/>
      </c>
      <c r="E646" s="9">
        <f>+SUMIF(ONLINE!$B:$B,'0 DUP ONLINE'!C646,ONLINE!$K:$K)</f>
        <v>0</v>
      </c>
      <c r="F646" s="9">
        <f>+SUMIF(ONLINE!$B:$B,'0 DUP ONLINE'!C646,ONLINE!$N:$N)</f>
        <v>0</v>
      </c>
      <c r="G646" s="9">
        <f>+SUMIF(ONLINE!$B:$B,'0 DUP ONLINE'!C646,ONLINE!$M:$M)</f>
        <v>0</v>
      </c>
      <c r="H646" s="9">
        <f>+SUMIF(ONLINE!$B:$B,'0 DUP ONLINE'!C646,ONLINE!$L:$L)</f>
        <v>0</v>
      </c>
      <c r="J646" s="15">
        <f>+IFERROR(VLOOKUP(C646,'0 DUP WORK'!$C$3:$C$701,1,FALSE),"")</f>
        <v>0</v>
      </c>
      <c r="K646" s="15" t="str">
        <f t="shared" si="21"/>
        <v>INPUT TAKEN</v>
      </c>
    </row>
    <row r="647" spans="1:11">
      <c r="A647" s="19">
        <v>645</v>
      </c>
      <c r="B647" s="8" t="e">
        <f t="array" ref="B647">+INDEX(ONLINE!$B$5:$B$5303,SMALL(IF($B$2=ONLINE!$U$5:$U$5303,ROW(ONLINE!$U$5:$U$5303)-ROW(ONLINE!$U$5)+1),A647))</f>
        <v>#NUM!</v>
      </c>
      <c r="C647" s="8">
        <f t="shared" si="20"/>
        <v>0</v>
      </c>
      <c r="D647" s="8" t="str">
        <f>+IFERROR(VLOOKUP(C647,ONLINE!$B$5:$C$5103,2,FALSE),"")</f>
        <v/>
      </c>
      <c r="E647" s="9">
        <f>+SUMIF(ONLINE!$B:$B,'0 DUP ONLINE'!C647,ONLINE!$K:$K)</f>
        <v>0</v>
      </c>
      <c r="F647" s="9">
        <f>+SUMIF(ONLINE!$B:$B,'0 DUP ONLINE'!C647,ONLINE!$N:$N)</f>
        <v>0</v>
      </c>
      <c r="G647" s="9">
        <f>+SUMIF(ONLINE!$B:$B,'0 DUP ONLINE'!C647,ONLINE!$M:$M)</f>
        <v>0</v>
      </c>
      <c r="H647" s="9">
        <f>+SUMIF(ONLINE!$B:$B,'0 DUP ONLINE'!C647,ONLINE!$L:$L)</f>
        <v>0</v>
      </c>
      <c r="J647" s="15">
        <f>+IFERROR(VLOOKUP(C647,'0 DUP WORK'!$C$3:$C$701,1,FALSE),"")</f>
        <v>0</v>
      </c>
      <c r="K647" s="15" t="str">
        <f t="shared" si="21"/>
        <v>INPUT TAKEN</v>
      </c>
    </row>
    <row r="648" spans="1:11">
      <c r="A648" s="19">
        <v>646</v>
      </c>
      <c r="B648" s="8" t="e">
        <f t="array" ref="B648">+INDEX(ONLINE!$B$5:$B$5303,SMALL(IF($B$2=ONLINE!$U$5:$U$5303,ROW(ONLINE!$U$5:$U$5303)-ROW(ONLINE!$U$5)+1),A648))</f>
        <v>#NUM!</v>
      </c>
      <c r="C648" s="8">
        <f t="shared" si="20"/>
        <v>0</v>
      </c>
      <c r="D648" s="8" t="str">
        <f>+IFERROR(VLOOKUP(C648,ONLINE!$B$5:$C$5103,2,FALSE),"")</f>
        <v/>
      </c>
      <c r="E648" s="9">
        <f>+SUMIF(ONLINE!$B:$B,'0 DUP ONLINE'!C648,ONLINE!$K:$K)</f>
        <v>0</v>
      </c>
      <c r="F648" s="9">
        <f>+SUMIF(ONLINE!$B:$B,'0 DUP ONLINE'!C648,ONLINE!$N:$N)</f>
        <v>0</v>
      </c>
      <c r="G648" s="9">
        <f>+SUMIF(ONLINE!$B:$B,'0 DUP ONLINE'!C648,ONLINE!$M:$M)</f>
        <v>0</v>
      </c>
      <c r="H648" s="9">
        <f>+SUMIF(ONLINE!$B:$B,'0 DUP ONLINE'!C648,ONLINE!$L:$L)</f>
        <v>0</v>
      </c>
      <c r="J648" s="15">
        <f>+IFERROR(VLOOKUP(C648,'0 DUP WORK'!$C$3:$C$701,1,FALSE),"")</f>
        <v>0</v>
      </c>
      <c r="K648" s="15" t="str">
        <f t="shared" si="21"/>
        <v>INPUT TAKEN</v>
      </c>
    </row>
    <row r="649" spans="1:11">
      <c r="A649" s="19">
        <v>647</v>
      </c>
      <c r="B649" s="8" t="e">
        <f t="array" ref="B649">+INDEX(ONLINE!$B$5:$B$5303,SMALL(IF($B$2=ONLINE!$U$5:$U$5303,ROW(ONLINE!$U$5:$U$5303)-ROW(ONLINE!$U$5)+1),A649))</f>
        <v>#NUM!</v>
      </c>
      <c r="C649" s="8">
        <f t="shared" si="20"/>
        <v>0</v>
      </c>
      <c r="D649" s="8" t="str">
        <f>+IFERROR(VLOOKUP(C649,ONLINE!$B$5:$C$5103,2,FALSE),"")</f>
        <v/>
      </c>
      <c r="E649" s="9">
        <f>+SUMIF(ONLINE!$B:$B,'0 DUP ONLINE'!C649,ONLINE!$K:$K)</f>
        <v>0</v>
      </c>
      <c r="F649" s="9">
        <f>+SUMIF(ONLINE!$B:$B,'0 DUP ONLINE'!C649,ONLINE!$N:$N)</f>
        <v>0</v>
      </c>
      <c r="G649" s="9">
        <f>+SUMIF(ONLINE!$B:$B,'0 DUP ONLINE'!C649,ONLINE!$M:$M)</f>
        <v>0</v>
      </c>
      <c r="H649" s="9">
        <f>+SUMIF(ONLINE!$B:$B,'0 DUP ONLINE'!C649,ONLINE!$L:$L)</f>
        <v>0</v>
      </c>
      <c r="J649" s="15">
        <f>+IFERROR(VLOOKUP(C649,'0 DUP WORK'!$C$3:$C$701,1,FALSE),"")</f>
        <v>0</v>
      </c>
      <c r="K649" s="15" t="str">
        <f t="shared" si="21"/>
        <v>INPUT TAKEN</v>
      </c>
    </row>
    <row r="650" spans="1:11">
      <c r="A650" s="19">
        <v>648</v>
      </c>
      <c r="B650" s="8" t="e">
        <f t="array" ref="B650">+INDEX(ONLINE!$B$5:$B$5303,SMALL(IF($B$2=ONLINE!$U$5:$U$5303,ROW(ONLINE!$U$5:$U$5303)-ROW(ONLINE!$U$5)+1),A650))</f>
        <v>#NUM!</v>
      </c>
      <c r="C650" s="8">
        <f t="shared" si="20"/>
        <v>0</v>
      </c>
      <c r="D650" s="8" t="str">
        <f>+IFERROR(VLOOKUP(C650,ONLINE!$B$5:$C$5103,2,FALSE),"")</f>
        <v/>
      </c>
      <c r="E650" s="9">
        <f>+SUMIF(ONLINE!$B:$B,'0 DUP ONLINE'!C650,ONLINE!$K:$K)</f>
        <v>0</v>
      </c>
      <c r="F650" s="9">
        <f>+SUMIF(ONLINE!$B:$B,'0 DUP ONLINE'!C650,ONLINE!$N:$N)</f>
        <v>0</v>
      </c>
      <c r="G650" s="9">
        <f>+SUMIF(ONLINE!$B:$B,'0 DUP ONLINE'!C650,ONLINE!$M:$M)</f>
        <v>0</v>
      </c>
      <c r="H650" s="9">
        <f>+SUMIF(ONLINE!$B:$B,'0 DUP ONLINE'!C650,ONLINE!$L:$L)</f>
        <v>0</v>
      </c>
      <c r="J650" s="15">
        <f>+IFERROR(VLOOKUP(C650,'0 DUP WORK'!$C$3:$C$701,1,FALSE),"")</f>
        <v>0</v>
      </c>
      <c r="K650" s="15" t="str">
        <f t="shared" si="21"/>
        <v>INPUT TAKEN</v>
      </c>
    </row>
    <row r="651" spans="1:11">
      <c r="A651" s="19">
        <v>649</v>
      </c>
      <c r="B651" s="8" t="e">
        <f t="array" ref="B651">+INDEX(ONLINE!$B$5:$B$5303,SMALL(IF($B$2=ONLINE!$U$5:$U$5303,ROW(ONLINE!$U$5:$U$5303)-ROW(ONLINE!$U$5)+1),A651))</f>
        <v>#NUM!</v>
      </c>
      <c r="C651" s="8">
        <f t="shared" si="20"/>
        <v>0</v>
      </c>
      <c r="D651" s="8" t="str">
        <f>+IFERROR(VLOOKUP(C651,ONLINE!$B$5:$C$5103,2,FALSE),"")</f>
        <v/>
      </c>
      <c r="E651" s="9">
        <f>+SUMIF(ONLINE!$B:$B,'0 DUP ONLINE'!C651,ONLINE!$K:$K)</f>
        <v>0</v>
      </c>
      <c r="F651" s="9">
        <f>+SUMIF(ONLINE!$B:$B,'0 DUP ONLINE'!C651,ONLINE!$N:$N)</f>
        <v>0</v>
      </c>
      <c r="G651" s="9">
        <f>+SUMIF(ONLINE!$B:$B,'0 DUP ONLINE'!C651,ONLINE!$M:$M)</f>
        <v>0</v>
      </c>
      <c r="H651" s="9">
        <f>+SUMIF(ONLINE!$B:$B,'0 DUP ONLINE'!C651,ONLINE!$L:$L)</f>
        <v>0</v>
      </c>
      <c r="J651" s="15">
        <f>+IFERROR(VLOOKUP(C651,'0 DUP WORK'!$C$3:$C$701,1,FALSE),"")</f>
        <v>0</v>
      </c>
      <c r="K651" s="15" t="str">
        <f t="shared" si="21"/>
        <v>INPUT TAKEN</v>
      </c>
    </row>
    <row r="652" spans="1:11">
      <c r="A652" s="19">
        <v>650</v>
      </c>
      <c r="B652" s="8" t="e">
        <f t="array" ref="B652">+INDEX(ONLINE!$B$5:$B$5303,SMALL(IF($B$2=ONLINE!$U$5:$U$5303,ROW(ONLINE!$U$5:$U$5303)-ROW(ONLINE!$U$5)+1),A652))</f>
        <v>#NUM!</v>
      </c>
      <c r="C652" s="8">
        <f t="shared" si="20"/>
        <v>0</v>
      </c>
      <c r="D652" s="8" t="str">
        <f>+IFERROR(VLOOKUP(C652,ONLINE!$B$5:$C$5103,2,FALSE),"")</f>
        <v/>
      </c>
      <c r="E652" s="9">
        <f>+SUMIF(ONLINE!$B:$B,'0 DUP ONLINE'!C652,ONLINE!$K:$K)</f>
        <v>0</v>
      </c>
      <c r="F652" s="9">
        <f>+SUMIF(ONLINE!$B:$B,'0 DUP ONLINE'!C652,ONLINE!$N:$N)</f>
        <v>0</v>
      </c>
      <c r="G652" s="9">
        <f>+SUMIF(ONLINE!$B:$B,'0 DUP ONLINE'!C652,ONLINE!$M:$M)</f>
        <v>0</v>
      </c>
      <c r="H652" s="9">
        <f>+SUMIF(ONLINE!$B:$B,'0 DUP ONLINE'!C652,ONLINE!$L:$L)</f>
        <v>0</v>
      </c>
      <c r="J652" s="15">
        <f>+IFERROR(VLOOKUP(C652,'0 DUP WORK'!$C$3:$C$701,1,FALSE),"")</f>
        <v>0</v>
      </c>
      <c r="K652" s="15" t="str">
        <f t="shared" si="21"/>
        <v>INPUT TAKEN</v>
      </c>
    </row>
    <row r="653" spans="1:11">
      <c r="A653" s="19">
        <v>651</v>
      </c>
      <c r="B653" s="8" t="e">
        <f t="array" ref="B653">+INDEX(ONLINE!$B$5:$B$5303,SMALL(IF($B$2=ONLINE!$U$5:$U$5303,ROW(ONLINE!$U$5:$U$5303)-ROW(ONLINE!$U$5)+1),A653))</f>
        <v>#NUM!</v>
      </c>
      <c r="C653" s="8">
        <f t="shared" si="20"/>
        <v>0</v>
      </c>
      <c r="D653" s="8" t="str">
        <f>+IFERROR(VLOOKUP(C653,ONLINE!$B$5:$C$5103,2,FALSE),"")</f>
        <v/>
      </c>
      <c r="E653" s="9">
        <f>+SUMIF(ONLINE!$B:$B,'0 DUP ONLINE'!C653,ONLINE!$K:$K)</f>
        <v>0</v>
      </c>
      <c r="F653" s="9">
        <f>+SUMIF(ONLINE!$B:$B,'0 DUP ONLINE'!C653,ONLINE!$N:$N)</f>
        <v>0</v>
      </c>
      <c r="G653" s="9">
        <f>+SUMIF(ONLINE!$B:$B,'0 DUP ONLINE'!C653,ONLINE!$M:$M)</f>
        <v>0</v>
      </c>
      <c r="H653" s="9">
        <f>+SUMIF(ONLINE!$B:$B,'0 DUP ONLINE'!C653,ONLINE!$L:$L)</f>
        <v>0</v>
      </c>
      <c r="J653" s="15">
        <f>+IFERROR(VLOOKUP(C653,'0 DUP WORK'!$C$3:$C$701,1,FALSE),"")</f>
        <v>0</v>
      </c>
      <c r="K653" s="15" t="str">
        <f t="shared" si="21"/>
        <v>INPUT TAKEN</v>
      </c>
    </row>
    <row r="654" spans="1:11">
      <c r="A654" s="19">
        <v>652</v>
      </c>
      <c r="B654" s="8" t="e">
        <f t="array" ref="B654">+INDEX(ONLINE!$B$5:$B$5303,SMALL(IF($B$2=ONLINE!$U$5:$U$5303,ROW(ONLINE!$U$5:$U$5303)-ROW(ONLINE!$U$5)+1),A654))</f>
        <v>#NUM!</v>
      </c>
      <c r="C654" s="8">
        <f t="shared" si="20"/>
        <v>0</v>
      </c>
      <c r="D654" s="8" t="str">
        <f>+IFERROR(VLOOKUP(C654,ONLINE!$B$5:$C$5103,2,FALSE),"")</f>
        <v/>
      </c>
      <c r="E654" s="9">
        <f>+SUMIF(ONLINE!$B:$B,'0 DUP ONLINE'!C654,ONLINE!$K:$K)</f>
        <v>0</v>
      </c>
      <c r="F654" s="9">
        <f>+SUMIF(ONLINE!$B:$B,'0 DUP ONLINE'!C654,ONLINE!$N:$N)</f>
        <v>0</v>
      </c>
      <c r="G654" s="9">
        <f>+SUMIF(ONLINE!$B:$B,'0 DUP ONLINE'!C654,ONLINE!$M:$M)</f>
        <v>0</v>
      </c>
      <c r="H654" s="9">
        <f>+SUMIF(ONLINE!$B:$B,'0 DUP ONLINE'!C654,ONLINE!$L:$L)</f>
        <v>0</v>
      </c>
      <c r="J654" s="15">
        <f>+IFERROR(VLOOKUP(C654,'0 DUP WORK'!$C$3:$C$701,1,FALSE),"")</f>
        <v>0</v>
      </c>
      <c r="K654" s="15" t="str">
        <f t="shared" si="21"/>
        <v>INPUT TAKEN</v>
      </c>
    </row>
    <row r="655" spans="1:11">
      <c r="A655" s="19">
        <v>653</v>
      </c>
      <c r="B655" s="8" t="e">
        <f t="array" ref="B655">+INDEX(ONLINE!$B$5:$B$5303,SMALL(IF($B$2=ONLINE!$U$5:$U$5303,ROW(ONLINE!$U$5:$U$5303)-ROW(ONLINE!$U$5)+1),A655))</f>
        <v>#NUM!</v>
      </c>
      <c r="C655" s="8">
        <f t="shared" si="20"/>
        <v>0</v>
      </c>
      <c r="D655" s="8" t="str">
        <f>+IFERROR(VLOOKUP(C655,ONLINE!$B$5:$C$5103,2,FALSE),"")</f>
        <v/>
      </c>
      <c r="E655" s="9">
        <f>+SUMIF(ONLINE!$B:$B,'0 DUP ONLINE'!C655,ONLINE!$K:$K)</f>
        <v>0</v>
      </c>
      <c r="F655" s="9">
        <f>+SUMIF(ONLINE!$B:$B,'0 DUP ONLINE'!C655,ONLINE!$N:$N)</f>
        <v>0</v>
      </c>
      <c r="G655" s="9">
        <f>+SUMIF(ONLINE!$B:$B,'0 DUP ONLINE'!C655,ONLINE!$M:$M)</f>
        <v>0</v>
      </c>
      <c r="H655" s="9">
        <f>+SUMIF(ONLINE!$B:$B,'0 DUP ONLINE'!C655,ONLINE!$L:$L)</f>
        <v>0</v>
      </c>
      <c r="J655" s="15">
        <f>+IFERROR(VLOOKUP(C655,'0 DUP WORK'!$C$3:$C$701,1,FALSE),"")</f>
        <v>0</v>
      </c>
      <c r="K655" s="15" t="str">
        <f t="shared" si="21"/>
        <v>INPUT TAKEN</v>
      </c>
    </row>
    <row r="656" spans="1:11">
      <c r="A656" s="19">
        <v>654</v>
      </c>
      <c r="B656" s="8" t="e">
        <f t="array" ref="B656">+INDEX(ONLINE!$B$5:$B$5303,SMALL(IF($B$2=ONLINE!$U$5:$U$5303,ROW(ONLINE!$U$5:$U$5303)-ROW(ONLINE!$U$5)+1),A656))</f>
        <v>#NUM!</v>
      </c>
      <c r="C656" s="8">
        <f t="shared" si="20"/>
        <v>0</v>
      </c>
      <c r="D656" s="8" t="str">
        <f>+IFERROR(VLOOKUP(C656,ONLINE!$B$5:$C$5103,2,FALSE),"")</f>
        <v/>
      </c>
      <c r="E656" s="9">
        <f>+SUMIF(ONLINE!$B:$B,'0 DUP ONLINE'!C656,ONLINE!$K:$K)</f>
        <v>0</v>
      </c>
      <c r="F656" s="9">
        <f>+SUMIF(ONLINE!$B:$B,'0 DUP ONLINE'!C656,ONLINE!$N:$N)</f>
        <v>0</v>
      </c>
      <c r="G656" s="9">
        <f>+SUMIF(ONLINE!$B:$B,'0 DUP ONLINE'!C656,ONLINE!$M:$M)</f>
        <v>0</v>
      </c>
      <c r="H656" s="9">
        <f>+SUMIF(ONLINE!$B:$B,'0 DUP ONLINE'!C656,ONLINE!$L:$L)</f>
        <v>0</v>
      </c>
      <c r="J656" s="15">
        <f>+IFERROR(VLOOKUP(C656,'0 DUP WORK'!$C$3:$C$701,1,FALSE),"")</f>
        <v>0</v>
      </c>
      <c r="K656" s="15" t="str">
        <f t="shared" si="21"/>
        <v>INPUT TAKEN</v>
      </c>
    </row>
    <row r="657" spans="1:11">
      <c r="A657" s="19">
        <v>655</v>
      </c>
      <c r="B657" s="8" t="e">
        <f t="array" ref="B657">+INDEX(ONLINE!$B$5:$B$5303,SMALL(IF($B$2=ONLINE!$U$5:$U$5303,ROW(ONLINE!$U$5:$U$5303)-ROW(ONLINE!$U$5)+1),A657))</f>
        <v>#NUM!</v>
      </c>
      <c r="C657" s="8">
        <f t="shared" si="20"/>
        <v>0</v>
      </c>
      <c r="D657" s="8" t="str">
        <f>+IFERROR(VLOOKUP(C657,ONLINE!$B$5:$C$5103,2,FALSE),"")</f>
        <v/>
      </c>
      <c r="E657" s="9">
        <f>+SUMIF(ONLINE!$B:$B,'0 DUP ONLINE'!C657,ONLINE!$K:$K)</f>
        <v>0</v>
      </c>
      <c r="F657" s="9">
        <f>+SUMIF(ONLINE!$B:$B,'0 DUP ONLINE'!C657,ONLINE!$N:$N)</f>
        <v>0</v>
      </c>
      <c r="G657" s="9">
        <f>+SUMIF(ONLINE!$B:$B,'0 DUP ONLINE'!C657,ONLINE!$M:$M)</f>
        <v>0</v>
      </c>
      <c r="H657" s="9">
        <f>+SUMIF(ONLINE!$B:$B,'0 DUP ONLINE'!C657,ONLINE!$L:$L)</f>
        <v>0</v>
      </c>
      <c r="J657" s="15">
        <f>+IFERROR(VLOOKUP(C657,'0 DUP WORK'!$C$3:$C$701,1,FALSE),"")</f>
        <v>0</v>
      </c>
      <c r="K657" s="15" t="str">
        <f t="shared" si="21"/>
        <v>INPUT TAKEN</v>
      </c>
    </row>
    <row r="658" spans="1:11">
      <c r="A658" s="19">
        <v>656</v>
      </c>
      <c r="B658" s="8" t="e">
        <f t="array" ref="B658">+INDEX(ONLINE!$B$5:$B$5303,SMALL(IF($B$2=ONLINE!$U$5:$U$5303,ROW(ONLINE!$U$5:$U$5303)-ROW(ONLINE!$U$5)+1),A658))</f>
        <v>#NUM!</v>
      </c>
      <c r="C658" s="8">
        <f t="shared" si="20"/>
        <v>0</v>
      </c>
      <c r="D658" s="8" t="str">
        <f>+IFERROR(VLOOKUP(C658,ONLINE!$B$5:$C$5103,2,FALSE),"")</f>
        <v/>
      </c>
      <c r="E658" s="9">
        <f>+SUMIF(ONLINE!$B:$B,'0 DUP ONLINE'!C658,ONLINE!$K:$K)</f>
        <v>0</v>
      </c>
      <c r="F658" s="9">
        <f>+SUMIF(ONLINE!$B:$B,'0 DUP ONLINE'!C658,ONLINE!$N:$N)</f>
        <v>0</v>
      </c>
      <c r="G658" s="9">
        <f>+SUMIF(ONLINE!$B:$B,'0 DUP ONLINE'!C658,ONLINE!$M:$M)</f>
        <v>0</v>
      </c>
      <c r="H658" s="9">
        <f>+SUMIF(ONLINE!$B:$B,'0 DUP ONLINE'!C658,ONLINE!$L:$L)</f>
        <v>0</v>
      </c>
      <c r="J658" s="15">
        <f>+IFERROR(VLOOKUP(C658,'0 DUP WORK'!$C$3:$C$701,1,FALSE),"")</f>
        <v>0</v>
      </c>
      <c r="K658" s="15" t="str">
        <f t="shared" si="21"/>
        <v>INPUT TAKEN</v>
      </c>
    </row>
    <row r="659" spans="1:11">
      <c r="A659" s="19">
        <v>657</v>
      </c>
      <c r="B659" s="8" t="e">
        <f t="array" ref="B659">+INDEX(ONLINE!$B$5:$B$5303,SMALL(IF($B$2=ONLINE!$U$5:$U$5303,ROW(ONLINE!$U$5:$U$5303)-ROW(ONLINE!$U$5)+1),A659))</f>
        <v>#NUM!</v>
      </c>
      <c r="C659" s="8">
        <f t="shared" si="20"/>
        <v>0</v>
      </c>
      <c r="D659" s="8" t="str">
        <f>+IFERROR(VLOOKUP(C659,ONLINE!$B$5:$C$5103,2,FALSE),"")</f>
        <v/>
      </c>
      <c r="E659" s="9">
        <f>+SUMIF(ONLINE!$B:$B,'0 DUP ONLINE'!C659,ONLINE!$K:$K)</f>
        <v>0</v>
      </c>
      <c r="F659" s="9">
        <f>+SUMIF(ONLINE!$B:$B,'0 DUP ONLINE'!C659,ONLINE!$N:$N)</f>
        <v>0</v>
      </c>
      <c r="G659" s="9">
        <f>+SUMIF(ONLINE!$B:$B,'0 DUP ONLINE'!C659,ONLINE!$M:$M)</f>
        <v>0</v>
      </c>
      <c r="H659" s="9">
        <f>+SUMIF(ONLINE!$B:$B,'0 DUP ONLINE'!C659,ONLINE!$L:$L)</f>
        <v>0</v>
      </c>
      <c r="J659" s="15">
        <f>+IFERROR(VLOOKUP(C659,'0 DUP WORK'!$C$3:$C$701,1,FALSE),"")</f>
        <v>0</v>
      </c>
      <c r="K659" s="15" t="str">
        <f t="shared" si="21"/>
        <v>INPUT TAKEN</v>
      </c>
    </row>
    <row r="660" spans="1:11">
      <c r="A660" s="19">
        <v>658</v>
      </c>
      <c r="B660" s="8" t="e">
        <f t="array" ref="B660">+INDEX(ONLINE!$B$5:$B$5303,SMALL(IF($B$2=ONLINE!$U$5:$U$5303,ROW(ONLINE!$U$5:$U$5303)-ROW(ONLINE!$U$5)+1),A660))</f>
        <v>#NUM!</v>
      </c>
      <c r="C660" s="8">
        <f t="shared" si="20"/>
        <v>0</v>
      </c>
      <c r="D660" s="8" t="str">
        <f>+IFERROR(VLOOKUP(C660,ONLINE!$B$5:$C$5103,2,FALSE),"")</f>
        <v/>
      </c>
      <c r="E660" s="9">
        <f>+SUMIF(ONLINE!$B:$B,'0 DUP ONLINE'!C660,ONLINE!$K:$K)</f>
        <v>0</v>
      </c>
      <c r="F660" s="9">
        <f>+SUMIF(ONLINE!$B:$B,'0 DUP ONLINE'!C660,ONLINE!$N:$N)</f>
        <v>0</v>
      </c>
      <c r="G660" s="9">
        <f>+SUMIF(ONLINE!$B:$B,'0 DUP ONLINE'!C660,ONLINE!$M:$M)</f>
        <v>0</v>
      </c>
      <c r="H660" s="9">
        <f>+SUMIF(ONLINE!$B:$B,'0 DUP ONLINE'!C660,ONLINE!$L:$L)</f>
        <v>0</v>
      </c>
      <c r="J660" s="15">
        <f>+IFERROR(VLOOKUP(C660,'0 DUP WORK'!$C$3:$C$701,1,FALSE),"")</f>
        <v>0</v>
      </c>
      <c r="K660" s="15" t="str">
        <f t="shared" si="21"/>
        <v>INPUT TAKEN</v>
      </c>
    </row>
    <row r="661" spans="1:11">
      <c r="A661" s="19">
        <v>659</v>
      </c>
      <c r="B661" s="8" t="e">
        <f t="array" ref="B661">+INDEX(ONLINE!$B$5:$B$5303,SMALL(IF($B$2=ONLINE!$U$5:$U$5303,ROW(ONLINE!$U$5:$U$5303)-ROW(ONLINE!$U$5)+1),A661))</f>
        <v>#NUM!</v>
      </c>
      <c r="C661" s="8">
        <f t="shared" si="20"/>
        <v>0</v>
      </c>
      <c r="D661" s="8" t="str">
        <f>+IFERROR(VLOOKUP(C661,ONLINE!$B$5:$C$5103,2,FALSE),"")</f>
        <v/>
      </c>
      <c r="E661" s="9">
        <f>+SUMIF(ONLINE!$B:$B,'0 DUP ONLINE'!C661,ONLINE!$K:$K)</f>
        <v>0</v>
      </c>
      <c r="F661" s="9">
        <f>+SUMIF(ONLINE!$B:$B,'0 DUP ONLINE'!C661,ONLINE!$N:$N)</f>
        <v>0</v>
      </c>
      <c r="G661" s="9">
        <f>+SUMIF(ONLINE!$B:$B,'0 DUP ONLINE'!C661,ONLINE!$M:$M)</f>
        <v>0</v>
      </c>
      <c r="H661" s="9">
        <f>+SUMIF(ONLINE!$B:$B,'0 DUP ONLINE'!C661,ONLINE!$L:$L)</f>
        <v>0</v>
      </c>
      <c r="J661" s="15">
        <f>+IFERROR(VLOOKUP(C661,'0 DUP WORK'!$C$3:$C$701,1,FALSE),"")</f>
        <v>0</v>
      </c>
      <c r="K661" s="15" t="str">
        <f t="shared" si="21"/>
        <v>INPUT TAKEN</v>
      </c>
    </row>
    <row r="662" spans="1:11">
      <c r="A662" s="19">
        <v>660</v>
      </c>
      <c r="B662" s="8" t="e">
        <f t="array" ref="B662">+INDEX(ONLINE!$B$5:$B$5303,SMALL(IF($B$2=ONLINE!$U$5:$U$5303,ROW(ONLINE!$U$5:$U$5303)-ROW(ONLINE!$U$5)+1),A662))</f>
        <v>#NUM!</v>
      </c>
      <c r="C662" s="8">
        <f t="shared" si="20"/>
        <v>0</v>
      </c>
      <c r="D662" s="8" t="str">
        <f>+IFERROR(VLOOKUP(C662,ONLINE!$B$5:$C$5103,2,FALSE),"")</f>
        <v/>
      </c>
      <c r="E662" s="9">
        <f>+SUMIF(ONLINE!$B:$B,'0 DUP ONLINE'!C662,ONLINE!$K:$K)</f>
        <v>0</v>
      </c>
      <c r="F662" s="9">
        <f>+SUMIF(ONLINE!$B:$B,'0 DUP ONLINE'!C662,ONLINE!$N:$N)</f>
        <v>0</v>
      </c>
      <c r="G662" s="9">
        <f>+SUMIF(ONLINE!$B:$B,'0 DUP ONLINE'!C662,ONLINE!$M:$M)</f>
        <v>0</v>
      </c>
      <c r="H662" s="9">
        <f>+SUMIF(ONLINE!$B:$B,'0 DUP ONLINE'!C662,ONLINE!$L:$L)</f>
        <v>0</v>
      </c>
      <c r="J662" s="15">
        <f>+IFERROR(VLOOKUP(C662,'0 DUP WORK'!$C$3:$C$701,1,FALSE),"")</f>
        <v>0</v>
      </c>
      <c r="K662" s="15" t="str">
        <f t="shared" si="21"/>
        <v>INPUT TAKEN</v>
      </c>
    </row>
    <row r="663" spans="1:11">
      <c r="A663" s="19">
        <v>661</v>
      </c>
      <c r="B663" s="8" t="e">
        <f t="array" ref="B663">+INDEX(ONLINE!$B$5:$B$5303,SMALL(IF($B$2=ONLINE!$U$5:$U$5303,ROW(ONLINE!$U$5:$U$5303)-ROW(ONLINE!$U$5)+1),A663))</f>
        <v>#NUM!</v>
      </c>
      <c r="C663" s="8">
        <f t="shared" si="20"/>
        <v>0</v>
      </c>
      <c r="D663" s="8" t="str">
        <f>+IFERROR(VLOOKUP(C663,ONLINE!$B$5:$C$5103,2,FALSE),"")</f>
        <v/>
      </c>
      <c r="E663" s="9">
        <f>+SUMIF(ONLINE!$B:$B,'0 DUP ONLINE'!C663,ONLINE!$K:$K)</f>
        <v>0</v>
      </c>
      <c r="F663" s="9">
        <f>+SUMIF(ONLINE!$B:$B,'0 DUP ONLINE'!C663,ONLINE!$N:$N)</f>
        <v>0</v>
      </c>
      <c r="G663" s="9">
        <f>+SUMIF(ONLINE!$B:$B,'0 DUP ONLINE'!C663,ONLINE!$M:$M)</f>
        <v>0</v>
      </c>
      <c r="H663" s="9">
        <f>+SUMIF(ONLINE!$B:$B,'0 DUP ONLINE'!C663,ONLINE!$L:$L)</f>
        <v>0</v>
      </c>
      <c r="J663" s="15">
        <f>+IFERROR(VLOOKUP(C663,'0 DUP WORK'!$C$3:$C$701,1,FALSE),"")</f>
        <v>0</v>
      </c>
      <c r="K663" s="15" t="str">
        <f t="shared" si="21"/>
        <v>INPUT TAKEN</v>
      </c>
    </row>
    <row r="664" spans="1:11">
      <c r="A664" s="19">
        <v>662</v>
      </c>
      <c r="B664" s="8" t="e">
        <f t="array" ref="B664">+INDEX(ONLINE!$B$5:$B$5303,SMALL(IF($B$2=ONLINE!$U$5:$U$5303,ROW(ONLINE!$U$5:$U$5303)-ROW(ONLINE!$U$5)+1),A664))</f>
        <v>#NUM!</v>
      </c>
      <c r="C664" s="8">
        <f t="shared" si="20"/>
        <v>0</v>
      </c>
      <c r="D664" s="8" t="str">
        <f>+IFERROR(VLOOKUP(C664,ONLINE!$B$5:$C$5103,2,FALSE),"")</f>
        <v/>
      </c>
      <c r="E664" s="9">
        <f>+SUMIF(ONLINE!$B:$B,'0 DUP ONLINE'!C664,ONLINE!$K:$K)</f>
        <v>0</v>
      </c>
      <c r="F664" s="9">
        <f>+SUMIF(ONLINE!$B:$B,'0 DUP ONLINE'!C664,ONLINE!$N:$N)</f>
        <v>0</v>
      </c>
      <c r="G664" s="9">
        <f>+SUMIF(ONLINE!$B:$B,'0 DUP ONLINE'!C664,ONLINE!$M:$M)</f>
        <v>0</v>
      </c>
      <c r="H664" s="9">
        <f>+SUMIF(ONLINE!$B:$B,'0 DUP ONLINE'!C664,ONLINE!$L:$L)</f>
        <v>0</v>
      </c>
      <c r="J664" s="15">
        <f>+IFERROR(VLOOKUP(C664,'0 DUP WORK'!$C$3:$C$701,1,FALSE),"")</f>
        <v>0</v>
      </c>
      <c r="K664" s="15" t="str">
        <f t="shared" si="21"/>
        <v>INPUT TAKEN</v>
      </c>
    </row>
    <row r="665" spans="1:11">
      <c r="A665" s="19">
        <v>663</v>
      </c>
      <c r="B665" s="8" t="e">
        <f t="array" ref="B665">+INDEX(ONLINE!$B$5:$B$5303,SMALL(IF($B$2=ONLINE!$U$5:$U$5303,ROW(ONLINE!$U$5:$U$5303)-ROW(ONLINE!$U$5)+1),A665))</f>
        <v>#NUM!</v>
      </c>
      <c r="C665" s="8">
        <f t="shared" si="20"/>
        <v>0</v>
      </c>
      <c r="D665" s="8" t="str">
        <f>+IFERROR(VLOOKUP(C665,ONLINE!$B$5:$C$5103,2,FALSE),"")</f>
        <v/>
      </c>
      <c r="E665" s="9">
        <f>+SUMIF(ONLINE!$B:$B,'0 DUP ONLINE'!C665,ONLINE!$K:$K)</f>
        <v>0</v>
      </c>
      <c r="F665" s="9">
        <f>+SUMIF(ONLINE!$B:$B,'0 DUP ONLINE'!C665,ONLINE!$N:$N)</f>
        <v>0</v>
      </c>
      <c r="G665" s="9">
        <f>+SUMIF(ONLINE!$B:$B,'0 DUP ONLINE'!C665,ONLINE!$M:$M)</f>
        <v>0</v>
      </c>
      <c r="H665" s="9">
        <f>+SUMIF(ONLINE!$B:$B,'0 DUP ONLINE'!C665,ONLINE!$L:$L)</f>
        <v>0</v>
      </c>
      <c r="J665" s="15">
        <f>+IFERROR(VLOOKUP(C665,'0 DUP WORK'!$C$3:$C$701,1,FALSE),"")</f>
        <v>0</v>
      </c>
      <c r="K665" s="15" t="str">
        <f t="shared" si="21"/>
        <v>INPUT TAKEN</v>
      </c>
    </row>
    <row r="666" spans="1:11">
      <c r="A666" s="19">
        <v>664</v>
      </c>
      <c r="B666" s="8" t="e">
        <f t="array" ref="B666">+INDEX(ONLINE!$B$5:$B$5303,SMALL(IF($B$2=ONLINE!$U$5:$U$5303,ROW(ONLINE!$U$5:$U$5303)-ROW(ONLINE!$U$5)+1),A666))</f>
        <v>#NUM!</v>
      </c>
      <c r="C666" s="8">
        <f t="shared" si="20"/>
        <v>0</v>
      </c>
      <c r="D666" s="8" t="str">
        <f>+IFERROR(VLOOKUP(C666,ONLINE!$B$5:$C$5103,2,FALSE),"")</f>
        <v/>
      </c>
      <c r="E666" s="9">
        <f>+SUMIF(ONLINE!$B:$B,'0 DUP ONLINE'!C666,ONLINE!$K:$K)</f>
        <v>0</v>
      </c>
      <c r="F666" s="9">
        <f>+SUMIF(ONLINE!$B:$B,'0 DUP ONLINE'!C666,ONLINE!$N:$N)</f>
        <v>0</v>
      </c>
      <c r="G666" s="9">
        <f>+SUMIF(ONLINE!$B:$B,'0 DUP ONLINE'!C666,ONLINE!$M:$M)</f>
        <v>0</v>
      </c>
      <c r="H666" s="9">
        <f>+SUMIF(ONLINE!$B:$B,'0 DUP ONLINE'!C666,ONLINE!$L:$L)</f>
        <v>0</v>
      </c>
      <c r="J666" s="15">
        <f>+IFERROR(VLOOKUP(C666,'0 DUP WORK'!$C$3:$C$701,1,FALSE),"")</f>
        <v>0</v>
      </c>
      <c r="K666" s="15" t="str">
        <f t="shared" si="21"/>
        <v>INPUT TAKEN</v>
      </c>
    </row>
    <row r="667" spans="1:11">
      <c r="A667" s="19">
        <v>665</v>
      </c>
      <c r="B667" s="8" t="e">
        <f t="array" ref="B667">+INDEX(ONLINE!$B$5:$B$5303,SMALL(IF($B$2=ONLINE!$U$5:$U$5303,ROW(ONLINE!$U$5:$U$5303)-ROW(ONLINE!$U$5)+1),A667))</f>
        <v>#NUM!</v>
      </c>
      <c r="C667" s="8">
        <f t="shared" si="20"/>
        <v>0</v>
      </c>
      <c r="D667" s="8" t="str">
        <f>+IFERROR(VLOOKUP(C667,ONLINE!$B$5:$C$5103,2,FALSE),"")</f>
        <v/>
      </c>
      <c r="E667" s="9">
        <f>+SUMIF(ONLINE!$B:$B,'0 DUP ONLINE'!C667,ONLINE!$K:$K)</f>
        <v>0</v>
      </c>
      <c r="F667" s="9">
        <f>+SUMIF(ONLINE!$B:$B,'0 DUP ONLINE'!C667,ONLINE!$N:$N)</f>
        <v>0</v>
      </c>
      <c r="G667" s="9">
        <f>+SUMIF(ONLINE!$B:$B,'0 DUP ONLINE'!C667,ONLINE!$M:$M)</f>
        <v>0</v>
      </c>
      <c r="H667" s="9">
        <f>+SUMIF(ONLINE!$B:$B,'0 DUP ONLINE'!C667,ONLINE!$L:$L)</f>
        <v>0</v>
      </c>
      <c r="J667" s="15">
        <f>+IFERROR(VLOOKUP(C667,'0 DUP WORK'!$C$3:$C$701,1,FALSE),"")</f>
        <v>0</v>
      </c>
      <c r="K667" s="15" t="str">
        <f t="shared" si="21"/>
        <v>INPUT TAKEN</v>
      </c>
    </row>
    <row r="668" spans="1:11">
      <c r="A668" s="19">
        <v>666</v>
      </c>
      <c r="B668" s="8" t="e">
        <f t="array" ref="B668">+INDEX(ONLINE!$B$5:$B$5303,SMALL(IF($B$2=ONLINE!$U$5:$U$5303,ROW(ONLINE!$U$5:$U$5303)-ROW(ONLINE!$U$5)+1),A668))</f>
        <v>#NUM!</v>
      </c>
      <c r="C668" s="8">
        <f t="shared" si="20"/>
        <v>0</v>
      </c>
      <c r="D668" s="8" t="str">
        <f>+IFERROR(VLOOKUP(C668,ONLINE!$B$5:$C$5103,2,FALSE),"")</f>
        <v/>
      </c>
      <c r="E668" s="9">
        <f>+SUMIF(ONLINE!$B:$B,'0 DUP ONLINE'!C668,ONLINE!$K:$K)</f>
        <v>0</v>
      </c>
      <c r="F668" s="9">
        <f>+SUMIF(ONLINE!$B:$B,'0 DUP ONLINE'!C668,ONLINE!$N:$N)</f>
        <v>0</v>
      </c>
      <c r="G668" s="9">
        <f>+SUMIF(ONLINE!$B:$B,'0 DUP ONLINE'!C668,ONLINE!$M:$M)</f>
        <v>0</v>
      </c>
      <c r="H668" s="9">
        <f>+SUMIF(ONLINE!$B:$B,'0 DUP ONLINE'!C668,ONLINE!$L:$L)</f>
        <v>0</v>
      </c>
      <c r="J668" s="15">
        <f>+IFERROR(VLOOKUP(C668,'0 DUP WORK'!$C$3:$C$701,1,FALSE),"")</f>
        <v>0</v>
      </c>
      <c r="K668" s="15" t="str">
        <f t="shared" si="21"/>
        <v>INPUT TAKEN</v>
      </c>
    </row>
    <row r="669" spans="1:11">
      <c r="A669" s="19">
        <v>667</v>
      </c>
      <c r="B669" s="8" t="e">
        <f t="array" ref="B669">+INDEX(ONLINE!$B$5:$B$5303,SMALL(IF($B$2=ONLINE!$U$5:$U$5303,ROW(ONLINE!$U$5:$U$5303)-ROW(ONLINE!$U$5)+1),A669))</f>
        <v>#NUM!</v>
      </c>
      <c r="C669" s="8">
        <f t="shared" si="20"/>
        <v>0</v>
      </c>
      <c r="D669" s="8" t="str">
        <f>+IFERROR(VLOOKUP(C669,ONLINE!$B$5:$C$5103,2,FALSE),"")</f>
        <v/>
      </c>
      <c r="E669" s="9">
        <f>+SUMIF(ONLINE!$B:$B,'0 DUP ONLINE'!C669,ONLINE!$K:$K)</f>
        <v>0</v>
      </c>
      <c r="F669" s="9">
        <f>+SUMIF(ONLINE!$B:$B,'0 DUP ONLINE'!C669,ONLINE!$N:$N)</f>
        <v>0</v>
      </c>
      <c r="G669" s="9">
        <f>+SUMIF(ONLINE!$B:$B,'0 DUP ONLINE'!C669,ONLINE!$M:$M)</f>
        <v>0</v>
      </c>
      <c r="H669" s="9">
        <f>+SUMIF(ONLINE!$B:$B,'0 DUP ONLINE'!C669,ONLINE!$L:$L)</f>
        <v>0</v>
      </c>
      <c r="J669" s="15">
        <f>+IFERROR(VLOOKUP(C669,'0 DUP WORK'!$C$3:$C$701,1,FALSE),"")</f>
        <v>0</v>
      </c>
      <c r="K669" s="15" t="str">
        <f t="shared" si="21"/>
        <v>INPUT TAKEN</v>
      </c>
    </row>
    <row r="670" spans="1:11">
      <c r="A670" s="19">
        <v>668</v>
      </c>
      <c r="B670" s="8" t="e">
        <f t="array" ref="B670">+INDEX(ONLINE!$B$5:$B$5303,SMALL(IF($B$2=ONLINE!$U$5:$U$5303,ROW(ONLINE!$U$5:$U$5303)-ROW(ONLINE!$U$5)+1),A670))</f>
        <v>#NUM!</v>
      </c>
      <c r="C670" s="8">
        <f t="shared" si="20"/>
        <v>0</v>
      </c>
      <c r="D670" s="8" t="str">
        <f>+IFERROR(VLOOKUP(C670,ONLINE!$B$5:$C$5103,2,FALSE),"")</f>
        <v/>
      </c>
      <c r="E670" s="9">
        <f>+SUMIF(ONLINE!$B:$B,'0 DUP ONLINE'!C670,ONLINE!$K:$K)</f>
        <v>0</v>
      </c>
      <c r="F670" s="9">
        <f>+SUMIF(ONLINE!$B:$B,'0 DUP ONLINE'!C670,ONLINE!$N:$N)</f>
        <v>0</v>
      </c>
      <c r="G670" s="9">
        <f>+SUMIF(ONLINE!$B:$B,'0 DUP ONLINE'!C670,ONLINE!$M:$M)</f>
        <v>0</v>
      </c>
      <c r="H670" s="9">
        <f>+SUMIF(ONLINE!$B:$B,'0 DUP ONLINE'!C670,ONLINE!$L:$L)</f>
        <v>0</v>
      </c>
      <c r="J670" s="15">
        <f>+IFERROR(VLOOKUP(C670,'0 DUP WORK'!$C$3:$C$701,1,FALSE),"")</f>
        <v>0</v>
      </c>
      <c r="K670" s="15" t="str">
        <f t="shared" si="21"/>
        <v>INPUT TAKEN</v>
      </c>
    </row>
    <row r="671" spans="1:11">
      <c r="A671" s="19">
        <v>669</v>
      </c>
      <c r="B671" s="8" t="e">
        <f t="array" ref="B671">+INDEX(ONLINE!$B$5:$B$5303,SMALL(IF($B$2=ONLINE!$U$5:$U$5303,ROW(ONLINE!$U$5:$U$5303)-ROW(ONLINE!$U$5)+1),A671))</f>
        <v>#NUM!</v>
      </c>
      <c r="C671" s="8">
        <f t="shared" si="20"/>
        <v>0</v>
      </c>
      <c r="D671" s="8" t="str">
        <f>+IFERROR(VLOOKUP(C671,ONLINE!$B$5:$C$5103,2,FALSE),"")</f>
        <v/>
      </c>
      <c r="E671" s="9">
        <f>+SUMIF(ONLINE!$B:$B,'0 DUP ONLINE'!C671,ONLINE!$K:$K)</f>
        <v>0</v>
      </c>
      <c r="F671" s="9">
        <f>+SUMIF(ONLINE!$B:$B,'0 DUP ONLINE'!C671,ONLINE!$N:$N)</f>
        <v>0</v>
      </c>
      <c r="G671" s="9">
        <f>+SUMIF(ONLINE!$B:$B,'0 DUP ONLINE'!C671,ONLINE!$M:$M)</f>
        <v>0</v>
      </c>
      <c r="H671" s="9">
        <f>+SUMIF(ONLINE!$B:$B,'0 DUP ONLINE'!C671,ONLINE!$L:$L)</f>
        <v>0</v>
      </c>
      <c r="J671" s="15">
        <f>+IFERROR(VLOOKUP(C671,'0 DUP WORK'!$C$3:$C$701,1,FALSE),"")</f>
        <v>0</v>
      </c>
      <c r="K671" s="15" t="str">
        <f t="shared" si="21"/>
        <v>INPUT TAKEN</v>
      </c>
    </row>
    <row r="672" spans="1:11">
      <c r="A672" s="19">
        <v>670</v>
      </c>
      <c r="B672" s="8" t="e">
        <f t="array" ref="B672">+INDEX(ONLINE!$B$5:$B$5303,SMALL(IF($B$2=ONLINE!$U$5:$U$5303,ROW(ONLINE!$U$5:$U$5303)-ROW(ONLINE!$U$5)+1),A672))</f>
        <v>#NUM!</v>
      </c>
      <c r="C672" s="8">
        <f t="shared" si="20"/>
        <v>0</v>
      </c>
      <c r="D672" s="8" t="str">
        <f>+IFERROR(VLOOKUP(C672,ONLINE!$B$5:$C$5103,2,FALSE),"")</f>
        <v/>
      </c>
      <c r="E672" s="9">
        <f>+SUMIF(ONLINE!$B:$B,'0 DUP ONLINE'!C672,ONLINE!$K:$K)</f>
        <v>0</v>
      </c>
      <c r="F672" s="9">
        <f>+SUMIF(ONLINE!$B:$B,'0 DUP ONLINE'!C672,ONLINE!$N:$N)</f>
        <v>0</v>
      </c>
      <c r="G672" s="9">
        <f>+SUMIF(ONLINE!$B:$B,'0 DUP ONLINE'!C672,ONLINE!$M:$M)</f>
        <v>0</v>
      </c>
      <c r="H672" s="9">
        <f>+SUMIF(ONLINE!$B:$B,'0 DUP ONLINE'!C672,ONLINE!$L:$L)</f>
        <v>0</v>
      </c>
      <c r="J672" s="15">
        <f>+IFERROR(VLOOKUP(C672,'0 DUP WORK'!$C$3:$C$701,1,FALSE),"")</f>
        <v>0</v>
      </c>
      <c r="K672" s="15" t="str">
        <f t="shared" si="21"/>
        <v>INPUT TAKEN</v>
      </c>
    </row>
    <row r="673" spans="1:11">
      <c r="A673" s="19">
        <v>671</v>
      </c>
      <c r="B673" s="8" t="e">
        <f t="array" ref="B673">+INDEX(ONLINE!$B$5:$B$5303,SMALL(IF($B$2=ONLINE!$U$5:$U$5303,ROW(ONLINE!$U$5:$U$5303)-ROW(ONLINE!$U$5)+1),A673))</f>
        <v>#NUM!</v>
      </c>
      <c r="C673" s="8">
        <f t="shared" si="20"/>
        <v>0</v>
      </c>
      <c r="D673" s="8" t="str">
        <f>+IFERROR(VLOOKUP(C673,ONLINE!$B$5:$C$5103,2,FALSE),"")</f>
        <v/>
      </c>
      <c r="E673" s="9">
        <f>+SUMIF(ONLINE!$B:$B,'0 DUP ONLINE'!C673,ONLINE!$K:$K)</f>
        <v>0</v>
      </c>
      <c r="F673" s="9">
        <f>+SUMIF(ONLINE!$B:$B,'0 DUP ONLINE'!C673,ONLINE!$N:$N)</f>
        <v>0</v>
      </c>
      <c r="G673" s="9">
        <f>+SUMIF(ONLINE!$B:$B,'0 DUP ONLINE'!C673,ONLINE!$M:$M)</f>
        <v>0</v>
      </c>
      <c r="H673" s="9">
        <f>+SUMIF(ONLINE!$B:$B,'0 DUP ONLINE'!C673,ONLINE!$L:$L)</f>
        <v>0</v>
      </c>
      <c r="J673" s="15">
        <f>+IFERROR(VLOOKUP(C673,'0 DUP WORK'!$C$3:$C$701,1,FALSE),"")</f>
        <v>0</v>
      </c>
      <c r="K673" s="15" t="str">
        <f t="shared" si="21"/>
        <v>INPUT TAKEN</v>
      </c>
    </row>
    <row r="674" spans="1:11">
      <c r="A674" s="19">
        <v>672</v>
      </c>
      <c r="B674" s="8" t="e">
        <f t="array" ref="B674">+INDEX(ONLINE!$B$5:$B$5303,SMALL(IF($B$2=ONLINE!$U$5:$U$5303,ROW(ONLINE!$U$5:$U$5303)-ROW(ONLINE!$U$5)+1),A674))</f>
        <v>#NUM!</v>
      </c>
      <c r="C674" s="8">
        <f t="shared" si="20"/>
        <v>0</v>
      </c>
      <c r="D674" s="8" t="str">
        <f>+IFERROR(VLOOKUP(C674,ONLINE!$B$5:$C$5103,2,FALSE),"")</f>
        <v/>
      </c>
      <c r="E674" s="9">
        <f>+SUMIF(ONLINE!$B:$B,'0 DUP ONLINE'!C674,ONLINE!$K:$K)</f>
        <v>0</v>
      </c>
      <c r="F674" s="9">
        <f>+SUMIF(ONLINE!$B:$B,'0 DUP ONLINE'!C674,ONLINE!$N:$N)</f>
        <v>0</v>
      </c>
      <c r="G674" s="9">
        <f>+SUMIF(ONLINE!$B:$B,'0 DUP ONLINE'!C674,ONLINE!$M:$M)</f>
        <v>0</v>
      </c>
      <c r="H674" s="9">
        <f>+SUMIF(ONLINE!$B:$B,'0 DUP ONLINE'!C674,ONLINE!$L:$L)</f>
        <v>0</v>
      </c>
      <c r="J674" s="15">
        <f>+IFERROR(VLOOKUP(C674,'0 DUP WORK'!$C$3:$C$701,1,FALSE),"")</f>
        <v>0</v>
      </c>
      <c r="K674" s="15" t="str">
        <f t="shared" si="21"/>
        <v>INPUT TAKEN</v>
      </c>
    </row>
    <row r="675" spans="1:11">
      <c r="A675" s="19">
        <v>673</v>
      </c>
      <c r="B675" s="8" t="e">
        <f t="array" ref="B675">+INDEX(ONLINE!$B$5:$B$5303,SMALL(IF($B$2=ONLINE!$U$5:$U$5303,ROW(ONLINE!$U$5:$U$5303)-ROW(ONLINE!$U$5)+1),A675))</f>
        <v>#NUM!</v>
      </c>
      <c r="C675" s="8">
        <f t="shared" si="20"/>
        <v>0</v>
      </c>
      <c r="D675" s="8" t="str">
        <f>+IFERROR(VLOOKUP(C675,ONLINE!$B$5:$C$5103,2,FALSE),"")</f>
        <v/>
      </c>
      <c r="E675" s="9">
        <f>+SUMIF(ONLINE!$B:$B,'0 DUP ONLINE'!C675,ONLINE!$K:$K)</f>
        <v>0</v>
      </c>
      <c r="F675" s="9">
        <f>+SUMIF(ONLINE!$B:$B,'0 DUP ONLINE'!C675,ONLINE!$N:$N)</f>
        <v>0</v>
      </c>
      <c r="G675" s="9">
        <f>+SUMIF(ONLINE!$B:$B,'0 DUP ONLINE'!C675,ONLINE!$M:$M)</f>
        <v>0</v>
      </c>
      <c r="H675" s="9">
        <f>+SUMIF(ONLINE!$B:$B,'0 DUP ONLINE'!C675,ONLINE!$L:$L)</f>
        <v>0</v>
      </c>
      <c r="J675" s="15">
        <f>+IFERROR(VLOOKUP(C675,'0 DUP WORK'!$C$3:$C$701,1,FALSE),"")</f>
        <v>0</v>
      </c>
      <c r="K675" s="15" t="str">
        <f t="shared" si="21"/>
        <v>INPUT TAKEN</v>
      </c>
    </row>
    <row r="676" spans="1:11">
      <c r="A676" s="19">
        <v>674</v>
      </c>
      <c r="B676" s="8" t="e">
        <f t="array" ref="B676">+INDEX(ONLINE!$B$5:$B$5303,SMALL(IF($B$2=ONLINE!$U$5:$U$5303,ROW(ONLINE!$U$5:$U$5303)-ROW(ONLINE!$U$5)+1),A676))</f>
        <v>#NUM!</v>
      </c>
      <c r="C676" s="8">
        <f t="shared" si="20"/>
        <v>0</v>
      </c>
      <c r="D676" s="8" t="str">
        <f>+IFERROR(VLOOKUP(C676,ONLINE!$B$5:$C$5103,2,FALSE),"")</f>
        <v/>
      </c>
      <c r="E676" s="9">
        <f>+SUMIF(ONLINE!$B:$B,'0 DUP ONLINE'!C676,ONLINE!$K:$K)</f>
        <v>0</v>
      </c>
      <c r="F676" s="9">
        <f>+SUMIF(ONLINE!$B:$B,'0 DUP ONLINE'!C676,ONLINE!$N:$N)</f>
        <v>0</v>
      </c>
      <c r="G676" s="9">
        <f>+SUMIF(ONLINE!$B:$B,'0 DUP ONLINE'!C676,ONLINE!$M:$M)</f>
        <v>0</v>
      </c>
      <c r="H676" s="9">
        <f>+SUMIF(ONLINE!$B:$B,'0 DUP ONLINE'!C676,ONLINE!$L:$L)</f>
        <v>0</v>
      </c>
      <c r="J676" s="15">
        <f>+IFERROR(VLOOKUP(C676,'0 DUP WORK'!$C$3:$C$701,1,FALSE),"")</f>
        <v>0</v>
      </c>
      <c r="K676" s="15" t="str">
        <f t="shared" si="21"/>
        <v>INPUT TAKEN</v>
      </c>
    </row>
    <row r="677" spans="1:11">
      <c r="A677" s="19">
        <v>675</v>
      </c>
      <c r="B677" s="8" t="e">
        <f t="array" ref="B677">+INDEX(ONLINE!$B$5:$B$5303,SMALL(IF($B$2=ONLINE!$U$5:$U$5303,ROW(ONLINE!$U$5:$U$5303)-ROW(ONLINE!$U$5)+1),A677))</f>
        <v>#NUM!</v>
      </c>
      <c r="C677" s="8">
        <f t="shared" si="20"/>
        <v>0</v>
      </c>
      <c r="D677" s="8" t="str">
        <f>+IFERROR(VLOOKUP(C677,ONLINE!$B$5:$C$5103,2,FALSE),"")</f>
        <v/>
      </c>
      <c r="E677" s="9">
        <f>+SUMIF(ONLINE!$B:$B,'0 DUP ONLINE'!C677,ONLINE!$K:$K)</f>
        <v>0</v>
      </c>
      <c r="F677" s="9">
        <f>+SUMIF(ONLINE!$B:$B,'0 DUP ONLINE'!C677,ONLINE!$N:$N)</f>
        <v>0</v>
      </c>
      <c r="G677" s="9">
        <f>+SUMIF(ONLINE!$B:$B,'0 DUP ONLINE'!C677,ONLINE!$M:$M)</f>
        <v>0</v>
      </c>
      <c r="H677" s="9">
        <f>+SUMIF(ONLINE!$B:$B,'0 DUP ONLINE'!C677,ONLINE!$L:$L)</f>
        <v>0</v>
      </c>
      <c r="J677" s="15">
        <f>+IFERROR(VLOOKUP(C677,'0 DUP WORK'!$C$3:$C$701,1,FALSE),"")</f>
        <v>0</v>
      </c>
      <c r="K677" s="15" t="str">
        <f t="shared" si="21"/>
        <v>INPUT TAKEN</v>
      </c>
    </row>
    <row r="678" spans="1:11">
      <c r="A678" s="19">
        <v>676</v>
      </c>
      <c r="B678" s="8" t="e">
        <f t="array" ref="B678">+INDEX(ONLINE!$B$5:$B$5303,SMALL(IF($B$2=ONLINE!$U$5:$U$5303,ROW(ONLINE!$U$5:$U$5303)-ROW(ONLINE!$U$5)+1),A678))</f>
        <v>#NUM!</v>
      </c>
      <c r="C678" s="8">
        <f t="shared" si="20"/>
        <v>0</v>
      </c>
      <c r="D678" s="8" t="str">
        <f>+IFERROR(VLOOKUP(C678,ONLINE!$B$5:$C$5103,2,FALSE),"")</f>
        <v/>
      </c>
      <c r="E678" s="9">
        <f>+SUMIF(ONLINE!$B:$B,'0 DUP ONLINE'!C678,ONLINE!$K:$K)</f>
        <v>0</v>
      </c>
      <c r="F678" s="9">
        <f>+SUMIF(ONLINE!$B:$B,'0 DUP ONLINE'!C678,ONLINE!$N:$N)</f>
        <v>0</v>
      </c>
      <c r="G678" s="9">
        <f>+SUMIF(ONLINE!$B:$B,'0 DUP ONLINE'!C678,ONLINE!$M:$M)</f>
        <v>0</v>
      </c>
      <c r="H678" s="9">
        <f>+SUMIF(ONLINE!$B:$B,'0 DUP ONLINE'!C678,ONLINE!$L:$L)</f>
        <v>0</v>
      </c>
      <c r="J678" s="15">
        <f>+IFERROR(VLOOKUP(C678,'0 DUP WORK'!$C$3:$C$701,1,FALSE),"")</f>
        <v>0</v>
      </c>
      <c r="K678" s="15" t="str">
        <f t="shared" si="21"/>
        <v>INPUT TAKEN</v>
      </c>
    </row>
    <row r="679" spans="1:11">
      <c r="A679" s="19">
        <v>677</v>
      </c>
      <c r="B679" s="8" t="e">
        <f t="array" ref="B679">+INDEX(ONLINE!$B$5:$B$5303,SMALL(IF($B$2=ONLINE!$U$5:$U$5303,ROW(ONLINE!$U$5:$U$5303)-ROW(ONLINE!$U$5)+1),A679))</f>
        <v>#NUM!</v>
      </c>
      <c r="C679" s="8">
        <f t="shared" si="20"/>
        <v>0</v>
      </c>
      <c r="D679" s="8" t="str">
        <f>+IFERROR(VLOOKUP(C679,ONLINE!$B$5:$C$5103,2,FALSE),"")</f>
        <v/>
      </c>
      <c r="E679" s="9">
        <f>+SUMIF(ONLINE!$B:$B,'0 DUP ONLINE'!C679,ONLINE!$K:$K)</f>
        <v>0</v>
      </c>
      <c r="F679" s="9">
        <f>+SUMIF(ONLINE!$B:$B,'0 DUP ONLINE'!C679,ONLINE!$N:$N)</f>
        <v>0</v>
      </c>
      <c r="G679" s="9">
        <f>+SUMIF(ONLINE!$B:$B,'0 DUP ONLINE'!C679,ONLINE!$M:$M)</f>
        <v>0</v>
      </c>
      <c r="H679" s="9">
        <f>+SUMIF(ONLINE!$B:$B,'0 DUP ONLINE'!C679,ONLINE!$L:$L)</f>
        <v>0</v>
      </c>
      <c r="J679" s="15">
        <f>+IFERROR(VLOOKUP(C679,'0 DUP WORK'!$C$3:$C$701,1,FALSE),"")</f>
        <v>0</v>
      </c>
      <c r="K679" s="15" t="str">
        <f t="shared" si="21"/>
        <v>INPUT TAKEN</v>
      </c>
    </row>
    <row r="680" spans="1:11">
      <c r="A680" s="19">
        <v>678</v>
      </c>
      <c r="B680" s="8" t="e">
        <f t="array" ref="B680">+INDEX(ONLINE!$B$5:$B$5303,SMALL(IF($B$2=ONLINE!$U$5:$U$5303,ROW(ONLINE!$U$5:$U$5303)-ROW(ONLINE!$U$5)+1),A680))</f>
        <v>#NUM!</v>
      </c>
      <c r="C680" s="8">
        <f t="shared" si="20"/>
        <v>0</v>
      </c>
      <c r="D680" s="8" t="str">
        <f>+IFERROR(VLOOKUP(C680,ONLINE!$B$5:$C$5103,2,FALSE),"")</f>
        <v/>
      </c>
      <c r="E680" s="9">
        <f>+SUMIF(ONLINE!$B:$B,'0 DUP ONLINE'!C680,ONLINE!$K:$K)</f>
        <v>0</v>
      </c>
      <c r="F680" s="9">
        <f>+SUMIF(ONLINE!$B:$B,'0 DUP ONLINE'!C680,ONLINE!$N:$N)</f>
        <v>0</v>
      </c>
      <c r="G680" s="9">
        <f>+SUMIF(ONLINE!$B:$B,'0 DUP ONLINE'!C680,ONLINE!$M:$M)</f>
        <v>0</v>
      </c>
      <c r="H680" s="9">
        <f>+SUMIF(ONLINE!$B:$B,'0 DUP ONLINE'!C680,ONLINE!$L:$L)</f>
        <v>0</v>
      </c>
      <c r="J680" s="15">
        <f>+IFERROR(VLOOKUP(C680,'0 DUP WORK'!$C$3:$C$701,1,FALSE),"")</f>
        <v>0</v>
      </c>
      <c r="K680" s="15" t="str">
        <f t="shared" si="21"/>
        <v>INPUT TAKEN</v>
      </c>
    </row>
    <row r="681" spans="1:11">
      <c r="A681" s="19">
        <v>679</v>
      </c>
      <c r="B681" s="8" t="e">
        <f t="array" ref="B681">+INDEX(ONLINE!$B$5:$B$5303,SMALL(IF($B$2=ONLINE!$U$5:$U$5303,ROW(ONLINE!$U$5:$U$5303)-ROW(ONLINE!$U$5)+1),A681))</f>
        <v>#NUM!</v>
      </c>
      <c r="C681" s="8">
        <f t="shared" si="20"/>
        <v>0</v>
      </c>
      <c r="D681" s="8" t="str">
        <f>+IFERROR(VLOOKUP(C681,ONLINE!$B$5:$C$5103,2,FALSE),"")</f>
        <v/>
      </c>
      <c r="E681" s="9">
        <f>+SUMIF(ONLINE!$B:$B,'0 DUP ONLINE'!C681,ONLINE!$K:$K)</f>
        <v>0</v>
      </c>
      <c r="F681" s="9">
        <f>+SUMIF(ONLINE!$B:$B,'0 DUP ONLINE'!C681,ONLINE!$N:$N)</f>
        <v>0</v>
      </c>
      <c r="G681" s="9">
        <f>+SUMIF(ONLINE!$B:$B,'0 DUP ONLINE'!C681,ONLINE!$M:$M)</f>
        <v>0</v>
      </c>
      <c r="H681" s="9">
        <f>+SUMIF(ONLINE!$B:$B,'0 DUP ONLINE'!C681,ONLINE!$L:$L)</f>
        <v>0</v>
      </c>
      <c r="J681" s="15">
        <f>+IFERROR(VLOOKUP(C681,'0 DUP WORK'!$C$3:$C$701,1,FALSE),"")</f>
        <v>0</v>
      </c>
      <c r="K681" s="15" t="str">
        <f t="shared" si="21"/>
        <v>INPUT TAKEN</v>
      </c>
    </row>
    <row r="682" spans="1:11">
      <c r="A682" s="19">
        <v>680</v>
      </c>
      <c r="B682" s="8" t="e">
        <f t="array" ref="B682">+INDEX(ONLINE!$B$5:$B$5303,SMALL(IF($B$2=ONLINE!$U$5:$U$5303,ROW(ONLINE!$U$5:$U$5303)-ROW(ONLINE!$U$5)+1),A682))</f>
        <v>#NUM!</v>
      </c>
      <c r="C682" s="8">
        <f t="shared" si="20"/>
        <v>0</v>
      </c>
      <c r="D682" s="8" t="str">
        <f>+IFERROR(VLOOKUP(C682,ONLINE!$B$5:$C$5103,2,FALSE),"")</f>
        <v/>
      </c>
      <c r="E682" s="9">
        <f>+SUMIF(ONLINE!$B:$B,'0 DUP ONLINE'!C682,ONLINE!$K:$K)</f>
        <v>0</v>
      </c>
      <c r="F682" s="9">
        <f>+SUMIF(ONLINE!$B:$B,'0 DUP ONLINE'!C682,ONLINE!$N:$N)</f>
        <v>0</v>
      </c>
      <c r="G682" s="9">
        <f>+SUMIF(ONLINE!$B:$B,'0 DUP ONLINE'!C682,ONLINE!$M:$M)</f>
        <v>0</v>
      </c>
      <c r="H682" s="9">
        <f>+SUMIF(ONLINE!$B:$B,'0 DUP ONLINE'!C682,ONLINE!$L:$L)</f>
        <v>0</v>
      </c>
      <c r="J682" s="15">
        <f>+IFERROR(VLOOKUP(C682,'0 DUP WORK'!$C$3:$C$701,1,FALSE),"")</f>
        <v>0</v>
      </c>
      <c r="K682" s="15" t="str">
        <f t="shared" si="21"/>
        <v>INPUT TAKEN</v>
      </c>
    </row>
    <row r="683" spans="1:11">
      <c r="A683" s="19">
        <v>681</v>
      </c>
      <c r="B683" s="8" t="e">
        <f t="array" ref="B683">+INDEX(ONLINE!$B$5:$B$5303,SMALL(IF($B$2=ONLINE!$U$5:$U$5303,ROW(ONLINE!$U$5:$U$5303)-ROW(ONLINE!$U$5)+1),A683))</f>
        <v>#NUM!</v>
      </c>
      <c r="C683" s="8">
        <f t="shared" si="20"/>
        <v>0</v>
      </c>
      <c r="D683" s="8" t="str">
        <f>+IFERROR(VLOOKUP(C683,ONLINE!$B$5:$C$5103,2,FALSE),"")</f>
        <v/>
      </c>
      <c r="E683" s="9">
        <f>+SUMIF(ONLINE!$B:$B,'0 DUP ONLINE'!C683,ONLINE!$K:$K)</f>
        <v>0</v>
      </c>
      <c r="F683" s="9">
        <f>+SUMIF(ONLINE!$B:$B,'0 DUP ONLINE'!C683,ONLINE!$N:$N)</f>
        <v>0</v>
      </c>
      <c r="G683" s="9">
        <f>+SUMIF(ONLINE!$B:$B,'0 DUP ONLINE'!C683,ONLINE!$M:$M)</f>
        <v>0</v>
      </c>
      <c r="H683" s="9">
        <f>+SUMIF(ONLINE!$B:$B,'0 DUP ONLINE'!C683,ONLINE!$L:$L)</f>
        <v>0</v>
      </c>
      <c r="J683" s="15">
        <f>+IFERROR(VLOOKUP(C683,'0 DUP WORK'!$C$3:$C$701,1,FALSE),"")</f>
        <v>0</v>
      </c>
      <c r="K683" s="15" t="str">
        <f t="shared" si="21"/>
        <v>INPUT TAKEN</v>
      </c>
    </row>
    <row r="684" spans="1:11">
      <c r="A684" s="19">
        <v>682</v>
      </c>
      <c r="B684" s="8" t="e">
        <f t="array" ref="B684">+INDEX(ONLINE!$B$5:$B$5303,SMALL(IF($B$2=ONLINE!$U$5:$U$5303,ROW(ONLINE!$U$5:$U$5303)-ROW(ONLINE!$U$5)+1),A684))</f>
        <v>#NUM!</v>
      </c>
      <c r="C684" s="8">
        <f t="shared" si="20"/>
        <v>0</v>
      </c>
      <c r="D684" s="8" t="str">
        <f>+IFERROR(VLOOKUP(C684,ONLINE!$B$5:$C$5103,2,FALSE),"")</f>
        <v/>
      </c>
      <c r="E684" s="9">
        <f>+SUMIF(ONLINE!$B:$B,'0 DUP ONLINE'!C684,ONLINE!$K:$K)</f>
        <v>0</v>
      </c>
      <c r="F684" s="9">
        <f>+SUMIF(ONLINE!$B:$B,'0 DUP ONLINE'!C684,ONLINE!$N:$N)</f>
        <v>0</v>
      </c>
      <c r="G684" s="9">
        <f>+SUMIF(ONLINE!$B:$B,'0 DUP ONLINE'!C684,ONLINE!$M:$M)</f>
        <v>0</v>
      </c>
      <c r="H684" s="9">
        <f>+SUMIF(ONLINE!$B:$B,'0 DUP ONLINE'!C684,ONLINE!$L:$L)</f>
        <v>0</v>
      </c>
      <c r="J684" s="15">
        <f>+IFERROR(VLOOKUP(C684,'0 DUP WORK'!$C$3:$C$701,1,FALSE),"")</f>
        <v>0</v>
      </c>
      <c r="K684" s="15" t="str">
        <f t="shared" si="21"/>
        <v>INPUT TAKEN</v>
      </c>
    </row>
    <row r="685" spans="1:11">
      <c r="A685" s="19">
        <v>683</v>
      </c>
      <c r="B685" s="8" t="e">
        <f t="array" ref="B685">+INDEX(ONLINE!$B$5:$B$5303,SMALL(IF($B$2=ONLINE!$U$5:$U$5303,ROW(ONLINE!$U$5:$U$5303)-ROW(ONLINE!$U$5)+1),A685))</f>
        <v>#NUM!</v>
      </c>
      <c r="C685" s="8">
        <f t="shared" si="20"/>
        <v>0</v>
      </c>
      <c r="D685" s="8" t="str">
        <f>+IFERROR(VLOOKUP(C685,ONLINE!$B$5:$C$5103,2,FALSE),"")</f>
        <v/>
      </c>
      <c r="E685" s="9">
        <f>+SUMIF(ONLINE!$B:$B,'0 DUP ONLINE'!C685,ONLINE!$K:$K)</f>
        <v>0</v>
      </c>
      <c r="F685" s="9">
        <f>+SUMIF(ONLINE!$B:$B,'0 DUP ONLINE'!C685,ONLINE!$N:$N)</f>
        <v>0</v>
      </c>
      <c r="G685" s="9">
        <f>+SUMIF(ONLINE!$B:$B,'0 DUP ONLINE'!C685,ONLINE!$M:$M)</f>
        <v>0</v>
      </c>
      <c r="H685" s="9">
        <f>+SUMIF(ONLINE!$B:$B,'0 DUP ONLINE'!C685,ONLINE!$L:$L)</f>
        <v>0</v>
      </c>
      <c r="J685" s="15">
        <f>+IFERROR(VLOOKUP(C685,'0 DUP WORK'!$C$3:$C$701,1,FALSE),"")</f>
        <v>0</v>
      </c>
      <c r="K685" s="15" t="str">
        <f t="shared" si="21"/>
        <v>INPUT TAKEN</v>
      </c>
    </row>
    <row r="686" spans="1:11">
      <c r="A686" s="19">
        <v>684</v>
      </c>
      <c r="B686" s="8" t="e">
        <f t="array" ref="B686">+INDEX(ONLINE!$B$5:$B$5303,SMALL(IF($B$2=ONLINE!$U$5:$U$5303,ROW(ONLINE!$U$5:$U$5303)-ROW(ONLINE!$U$5)+1),A686))</f>
        <v>#NUM!</v>
      </c>
      <c r="C686" s="8">
        <f t="shared" si="20"/>
        <v>0</v>
      </c>
      <c r="D686" s="8" t="str">
        <f>+IFERROR(VLOOKUP(C686,ONLINE!$B$5:$C$5103,2,FALSE),"")</f>
        <v/>
      </c>
      <c r="E686" s="9">
        <f>+SUMIF(ONLINE!$B:$B,'0 DUP ONLINE'!C686,ONLINE!$K:$K)</f>
        <v>0</v>
      </c>
      <c r="F686" s="9">
        <f>+SUMIF(ONLINE!$B:$B,'0 DUP ONLINE'!C686,ONLINE!$N:$N)</f>
        <v>0</v>
      </c>
      <c r="G686" s="9">
        <f>+SUMIF(ONLINE!$B:$B,'0 DUP ONLINE'!C686,ONLINE!$M:$M)</f>
        <v>0</v>
      </c>
      <c r="H686" s="9">
        <f>+SUMIF(ONLINE!$B:$B,'0 DUP ONLINE'!C686,ONLINE!$L:$L)</f>
        <v>0</v>
      </c>
      <c r="J686" s="15">
        <f>+IFERROR(VLOOKUP(C686,'0 DUP WORK'!$C$3:$C$701,1,FALSE),"")</f>
        <v>0</v>
      </c>
      <c r="K686" s="15" t="str">
        <f t="shared" si="21"/>
        <v>INPUT TAKEN</v>
      </c>
    </row>
    <row r="687" spans="1:11">
      <c r="A687" s="19">
        <v>685</v>
      </c>
      <c r="B687" s="8" t="e">
        <f t="array" ref="B687">+INDEX(ONLINE!$B$5:$B$5303,SMALL(IF($B$2=ONLINE!$U$5:$U$5303,ROW(ONLINE!$U$5:$U$5303)-ROW(ONLINE!$U$5)+1),A687))</f>
        <v>#NUM!</v>
      </c>
      <c r="C687" s="8">
        <f t="shared" si="20"/>
        <v>0</v>
      </c>
      <c r="D687" s="8" t="str">
        <f>+IFERROR(VLOOKUP(C687,ONLINE!$B$5:$C$5103,2,FALSE),"")</f>
        <v/>
      </c>
      <c r="E687" s="9">
        <f>+SUMIF(ONLINE!$B:$B,'0 DUP ONLINE'!C687,ONLINE!$K:$K)</f>
        <v>0</v>
      </c>
      <c r="F687" s="9">
        <f>+SUMIF(ONLINE!$B:$B,'0 DUP ONLINE'!C687,ONLINE!$N:$N)</f>
        <v>0</v>
      </c>
      <c r="G687" s="9">
        <f>+SUMIF(ONLINE!$B:$B,'0 DUP ONLINE'!C687,ONLINE!$M:$M)</f>
        <v>0</v>
      </c>
      <c r="H687" s="9">
        <f>+SUMIF(ONLINE!$B:$B,'0 DUP ONLINE'!C687,ONLINE!$L:$L)</f>
        <v>0</v>
      </c>
      <c r="J687" s="15">
        <f>+IFERROR(VLOOKUP(C687,'0 DUP WORK'!$C$3:$C$701,1,FALSE),"")</f>
        <v>0</v>
      </c>
      <c r="K687" s="15" t="str">
        <f t="shared" si="21"/>
        <v>INPUT TAKEN</v>
      </c>
    </row>
    <row r="688" spans="1:11">
      <c r="A688" s="19">
        <v>686</v>
      </c>
      <c r="B688" s="8" t="e">
        <f t="array" ref="B688">+INDEX(ONLINE!$B$5:$B$5303,SMALL(IF($B$2=ONLINE!$U$5:$U$5303,ROW(ONLINE!$U$5:$U$5303)-ROW(ONLINE!$U$5)+1),A688))</f>
        <v>#NUM!</v>
      </c>
      <c r="C688" s="8">
        <f t="shared" si="20"/>
        <v>0</v>
      </c>
      <c r="D688" s="8" t="str">
        <f>+IFERROR(VLOOKUP(C688,ONLINE!$B$5:$C$5103,2,FALSE),"")</f>
        <v/>
      </c>
      <c r="E688" s="9">
        <f>+SUMIF(ONLINE!$B:$B,'0 DUP ONLINE'!C688,ONLINE!$K:$K)</f>
        <v>0</v>
      </c>
      <c r="F688" s="9">
        <f>+SUMIF(ONLINE!$B:$B,'0 DUP ONLINE'!C688,ONLINE!$N:$N)</f>
        <v>0</v>
      </c>
      <c r="G688" s="9">
        <f>+SUMIF(ONLINE!$B:$B,'0 DUP ONLINE'!C688,ONLINE!$M:$M)</f>
        <v>0</v>
      </c>
      <c r="H688" s="9">
        <f>+SUMIF(ONLINE!$B:$B,'0 DUP ONLINE'!C688,ONLINE!$L:$L)</f>
        <v>0</v>
      </c>
      <c r="J688" s="15">
        <f>+IFERROR(VLOOKUP(C688,'0 DUP WORK'!$C$3:$C$701,1,FALSE),"")</f>
        <v>0</v>
      </c>
      <c r="K688" s="15" t="str">
        <f t="shared" si="21"/>
        <v>INPUT TAKEN</v>
      </c>
    </row>
    <row r="689" spans="1:11">
      <c r="A689" s="19">
        <v>687</v>
      </c>
      <c r="B689" s="8" t="e">
        <f t="array" ref="B689">+INDEX(ONLINE!$B$5:$B$5303,SMALL(IF($B$2=ONLINE!$U$5:$U$5303,ROW(ONLINE!$U$5:$U$5303)-ROW(ONLINE!$U$5)+1),A689))</f>
        <v>#NUM!</v>
      </c>
      <c r="C689" s="8">
        <f t="shared" si="20"/>
        <v>0</v>
      </c>
      <c r="D689" s="8" t="str">
        <f>+IFERROR(VLOOKUP(C689,ONLINE!$B$5:$C$5103,2,FALSE),"")</f>
        <v/>
      </c>
      <c r="E689" s="9">
        <f>+SUMIF(ONLINE!$B:$B,'0 DUP ONLINE'!C689,ONLINE!$K:$K)</f>
        <v>0</v>
      </c>
      <c r="F689" s="9">
        <f>+SUMIF(ONLINE!$B:$B,'0 DUP ONLINE'!C689,ONLINE!$N:$N)</f>
        <v>0</v>
      </c>
      <c r="G689" s="9">
        <f>+SUMIF(ONLINE!$B:$B,'0 DUP ONLINE'!C689,ONLINE!$M:$M)</f>
        <v>0</v>
      </c>
      <c r="H689" s="9">
        <f>+SUMIF(ONLINE!$B:$B,'0 DUP ONLINE'!C689,ONLINE!$L:$L)</f>
        <v>0</v>
      </c>
      <c r="J689" s="15">
        <f>+IFERROR(VLOOKUP(C689,'0 DUP WORK'!$C$3:$C$701,1,FALSE),"")</f>
        <v>0</v>
      </c>
      <c r="K689" s="15" t="str">
        <f t="shared" si="21"/>
        <v>INPUT TAKEN</v>
      </c>
    </row>
    <row r="690" spans="1:11">
      <c r="A690" s="19">
        <v>688</v>
      </c>
      <c r="B690" s="8" t="e">
        <f t="array" ref="B690">+INDEX(ONLINE!$B$5:$B$5303,SMALL(IF($B$2=ONLINE!$U$5:$U$5303,ROW(ONLINE!$U$5:$U$5303)-ROW(ONLINE!$U$5)+1),A690))</f>
        <v>#NUM!</v>
      </c>
      <c r="C690" s="8">
        <f t="shared" si="20"/>
        <v>0</v>
      </c>
      <c r="D690" s="8" t="str">
        <f>+IFERROR(VLOOKUP(C690,ONLINE!$B$5:$C$5103,2,FALSE),"")</f>
        <v/>
      </c>
      <c r="E690" s="9">
        <f>+SUMIF(ONLINE!$B:$B,'0 DUP ONLINE'!C690,ONLINE!$K:$K)</f>
        <v>0</v>
      </c>
      <c r="F690" s="9">
        <f>+SUMIF(ONLINE!$B:$B,'0 DUP ONLINE'!C690,ONLINE!$N:$N)</f>
        <v>0</v>
      </c>
      <c r="G690" s="9">
        <f>+SUMIF(ONLINE!$B:$B,'0 DUP ONLINE'!C690,ONLINE!$M:$M)</f>
        <v>0</v>
      </c>
      <c r="H690" s="9">
        <f>+SUMIF(ONLINE!$B:$B,'0 DUP ONLINE'!C690,ONLINE!$L:$L)</f>
        <v>0</v>
      </c>
      <c r="J690" s="15">
        <f>+IFERROR(VLOOKUP(C690,'0 DUP WORK'!$C$3:$C$701,1,FALSE),"")</f>
        <v>0</v>
      </c>
      <c r="K690" s="15" t="str">
        <f t="shared" si="21"/>
        <v>INPUT TAKEN</v>
      </c>
    </row>
    <row r="691" spans="1:11">
      <c r="A691" s="19">
        <v>689</v>
      </c>
      <c r="B691" s="8" t="e">
        <f t="array" ref="B691">+INDEX(ONLINE!$B$5:$B$5303,SMALL(IF($B$2=ONLINE!$U$5:$U$5303,ROW(ONLINE!$U$5:$U$5303)-ROW(ONLINE!$U$5)+1),A691))</f>
        <v>#NUM!</v>
      </c>
      <c r="C691" s="8">
        <f t="shared" si="20"/>
        <v>0</v>
      </c>
      <c r="D691" s="8" t="str">
        <f>+IFERROR(VLOOKUP(C691,ONLINE!$B$5:$C$5103,2,FALSE),"")</f>
        <v/>
      </c>
      <c r="E691" s="9">
        <f>+SUMIF(ONLINE!$B:$B,'0 DUP ONLINE'!C691,ONLINE!$K:$K)</f>
        <v>0</v>
      </c>
      <c r="F691" s="9">
        <f>+SUMIF(ONLINE!$B:$B,'0 DUP ONLINE'!C691,ONLINE!$N:$N)</f>
        <v>0</v>
      </c>
      <c r="G691" s="9">
        <f>+SUMIF(ONLINE!$B:$B,'0 DUP ONLINE'!C691,ONLINE!$M:$M)</f>
        <v>0</v>
      </c>
      <c r="H691" s="9">
        <f>+SUMIF(ONLINE!$B:$B,'0 DUP ONLINE'!C691,ONLINE!$L:$L)</f>
        <v>0</v>
      </c>
      <c r="J691" s="15">
        <f>+IFERROR(VLOOKUP(C691,'0 DUP WORK'!$C$3:$C$701,1,FALSE),"")</f>
        <v>0</v>
      </c>
      <c r="K691" s="15" t="str">
        <f t="shared" si="21"/>
        <v>INPUT TAKEN</v>
      </c>
    </row>
    <row r="692" spans="1:11">
      <c r="A692" s="19">
        <v>690</v>
      </c>
      <c r="B692" s="8" t="e">
        <f t="array" ref="B692">+INDEX(ONLINE!$B$5:$B$5303,SMALL(IF($B$2=ONLINE!$U$5:$U$5303,ROW(ONLINE!$U$5:$U$5303)-ROW(ONLINE!$U$5)+1),A692))</f>
        <v>#NUM!</v>
      </c>
      <c r="C692" s="8">
        <f t="shared" si="20"/>
        <v>0</v>
      </c>
      <c r="D692" s="8" t="str">
        <f>+IFERROR(VLOOKUP(C692,ONLINE!$B$5:$C$5103,2,FALSE),"")</f>
        <v/>
      </c>
      <c r="E692" s="9">
        <f>+SUMIF(ONLINE!$B:$B,'0 DUP ONLINE'!C692,ONLINE!$K:$K)</f>
        <v>0</v>
      </c>
      <c r="F692" s="9">
        <f>+SUMIF(ONLINE!$B:$B,'0 DUP ONLINE'!C692,ONLINE!$N:$N)</f>
        <v>0</v>
      </c>
      <c r="G692" s="9">
        <f>+SUMIF(ONLINE!$B:$B,'0 DUP ONLINE'!C692,ONLINE!$M:$M)</f>
        <v>0</v>
      </c>
      <c r="H692" s="9">
        <f>+SUMIF(ONLINE!$B:$B,'0 DUP ONLINE'!C692,ONLINE!$L:$L)</f>
        <v>0</v>
      </c>
      <c r="J692" s="15">
        <f>+IFERROR(VLOOKUP(C692,'0 DUP WORK'!$C$3:$C$701,1,FALSE),"")</f>
        <v>0</v>
      </c>
      <c r="K692" s="15" t="str">
        <f t="shared" si="21"/>
        <v>INPUT TAKEN</v>
      </c>
    </row>
    <row r="693" spans="1:11">
      <c r="A693" s="19">
        <v>691</v>
      </c>
      <c r="B693" s="8" t="e">
        <f t="array" ref="B693">+INDEX(ONLINE!$B$5:$B$5303,SMALL(IF($B$2=ONLINE!$U$5:$U$5303,ROW(ONLINE!$U$5:$U$5303)-ROW(ONLINE!$U$5)+1),A693))</f>
        <v>#NUM!</v>
      </c>
      <c r="C693" s="8">
        <f t="shared" si="20"/>
        <v>0</v>
      </c>
      <c r="D693" s="8" t="str">
        <f>+IFERROR(VLOOKUP(C693,ONLINE!$B$5:$C$5103,2,FALSE),"")</f>
        <v/>
      </c>
      <c r="E693" s="9">
        <f>+SUMIF(ONLINE!$B:$B,'0 DUP ONLINE'!C693,ONLINE!$K:$K)</f>
        <v>0</v>
      </c>
      <c r="F693" s="9">
        <f>+SUMIF(ONLINE!$B:$B,'0 DUP ONLINE'!C693,ONLINE!$N:$N)</f>
        <v>0</v>
      </c>
      <c r="G693" s="9">
        <f>+SUMIF(ONLINE!$B:$B,'0 DUP ONLINE'!C693,ONLINE!$M:$M)</f>
        <v>0</v>
      </c>
      <c r="H693" s="9">
        <f>+SUMIF(ONLINE!$B:$B,'0 DUP ONLINE'!C693,ONLINE!$L:$L)</f>
        <v>0</v>
      </c>
      <c r="J693" s="15">
        <f>+IFERROR(VLOOKUP(C693,'0 DUP WORK'!$C$3:$C$701,1,FALSE),"")</f>
        <v>0</v>
      </c>
      <c r="K693" s="15" t="str">
        <f t="shared" si="21"/>
        <v>INPUT TAKEN</v>
      </c>
    </row>
    <row r="694" spans="1:11">
      <c r="A694" s="19">
        <v>692</v>
      </c>
      <c r="B694" s="8" t="e">
        <f t="array" ref="B694">+INDEX(ONLINE!$B$5:$B$5303,SMALL(IF($B$2=ONLINE!$U$5:$U$5303,ROW(ONLINE!$U$5:$U$5303)-ROW(ONLINE!$U$5)+1),A694))</f>
        <v>#NUM!</v>
      </c>
      <c r="C694" s="8">
        <f t="shared" si="20"/>
        <v>0</v>
      </c>
      <c r="D694" s="8" t="str">
        <f>+IFERROR(VLOOKUP(C694,ONLINE!$B$5:$C$5103,2,FALSE),"")</f>
        <v/>
      </c>
      <c r="E694" s="9">
        <f>+SUMIF(ONLINE!$B:$B,'0 DUP ONLINE'!C694,ONLINE!$K:$K)</f>
        <v>0</v>
      </c>
      <c r="F694" s="9">
        <f>+SUMIF(ONLINE!$B:$B,'0 DUP ONLINE'!C694,ONLINE!$N:$N)</f>
        <v>0</v>
      </c>
      <c r="G694" s="9">
        <f>+SUMIF(ONLINE!$B:$B,'0 DUP ONLINE'!C694,ONLINE!$M:$M)</f>
        <v>0</v>
      </c>
      <c r="H694" s="9">
        <f>+SUMIF(ONLINE!$B:$B,'0 DUP ONLINE'!C694,ONLINE!$L:$L)</f>
        <v>0</v>
      </c>
      <c r="J694" s="15">
        <f>+IFERROR(VLOOKUP(C694,'0 DUP WORK'!$C$3:$C$701,1,FALSE),"")</f>
        <v>0</v>
      </c>
      <c r="K694" s="15" t="str">
        <f t="shared" si="21"/>
        <v>INPUT TAKEN</v>
      </c>
    </row>
    <row r="695" spans="1:11">
      <c r="A695" s="19">
        <v>693</v>
      </c>
      <c r="B695" s="8" t="e">
        <f t="array" ref="B695">+INDEX(ONLINE!$B$5:$B$5303,SMALL(IF($B$2=ONLINE!$U$5:$U$5303,ROW(ONLINE!$U$5:$U$5303)-ROW(ONLINE!$U$5)+1),A695))</f>
        <v>#NUM!</v>
      </c>
      <c r="C695" s="8">
        <f t="shared" si="20"/>
        <v>0</v>
      </c>
      <c r="D695" s="8" t="str">
        <f>+IFERROR(VLOOKUP(C695,ONLINE!$B$5:$C$5103,2,FALSE),"")</f>
        <v/>
      </c>
      <c r="E695" s="9">
        <f>+SUMIF(ONLINE!$B:$B,'0 DUP ONLINE'!C695,ONLINE!$K:$K)</f>
        <v>0</v>
      </c>
      <c r="F695" s="9">
        <f>+SUMIF(ONLINE!$B:$B,'0 DUP ONLINE'!C695,ONLINE!$N:$N)</f>
        <v>0</v>
      </c>
      <c r="G695" s="9">
        <f>+SUMIF(ONLINE!$B:$B,'0 DUP ONLINE'!C695,ONLINE!$M:$M)</f>
        <v>0</v>
      </c>
      <c r="H695" s="9">
        <f>+SUMIF(ONLINE!$B:$B,'0 DUP ONLINE'!C695,ONLINE!$L:$L)</f>
        <v>0</v>
      </c>
      <c r="J695" s="15">
        <f>+IFERROR(VLOOKUP(C695,'0 DUP WORK'!$C$3:$C$701,1,FALSE),"")</f>
        <v>0</v>
      </c>
      <c r="K695" s="15" t="str">
        <f t="shared" si="21"/>
        <v>INPUT TAKEN</v>
      </c>
    </row>
    <row r="696" spans="1:11">
      <c r="A696" s="19">
        <v>694</v>
      </c>
      <c r="B696" s="8" t="e">
        <f t="array" ref="B696">+INDEX(ONLINE!$B$5:$B$5303,SMALL(IF($B$2=ONLINE!$U$5:$U$5303,ROW(ONLINE!$U$5:$U$5303)-ROW(ONLINE!$U$5)+1),A696))</f>
        <v>#NUM!</v>
      </c>
      <c r="C696" s="8">
        <f t="shared" si="20"/>
        <v>0</v>
      </c>
      <c r="D696" s="8" t="str">
        <f>+IFERROR(VLOOKUP(C696,ONLINE!$B$5:$C$5103,2,FALSE),"")</f>
        <v/>
      </c>
      <c r="E696" s="9">
        <f>+SUMIF(ONLINE!$B:$B,'0 DUP ONLINE'!C696,ONLINE!$K:$K)</f>
        <v>0</v>
      </c>
      <c r="F696" s="9">
        <f>+SUMIF(ONLINE!$B:$B,'0 DUP ONLINE'!C696,ONLINE!$N:$N)</f>
        <v>0</v>
      </c>
      <c r="G696" s="9">
        <f>+SUMIF(ONLINE!$B:$B,'0 DUP ONLINE'!C696,ONLINE!$M:$M)</f>
        <v>0</v>
      </c>
      <c r="H696" s="9">
        <f>+SUMIF(ONLINE!$B:$B,'0 DUP ONLINE'!C696,ONLINE!$L:$L)</f>
        <v>0</v>
      </c>
      <c r="J696" s="15">
        <f>+IFERROR(VLOOKUP(C696,'0 DUP WORK'!$C$3:$C$701,1,FALSE),"")</f>
        <v>0</v>
      </c>
      <c r="K696" s="15" t="str">
        <f t="shared" si="21"/>
        <v>INPUT TAKEN</v>
      </c>
    </row>
    <row r="697" spans="1:11">
      <c r="A697" s="19">
        <v>695</v>
      </c>
      <c r="B697" s="8" t="e">
        <f t="array" ref="B697">+INDEX(ONLINE!$B$5:$B$5303,SMALL(IF($B$2=ONLINE!$U$5:$U$5303,ROW(ONLINE!$U$5:$U$5303)-ROW(ONLINE!$U$5)+1),A697))</f>
        <v>#NUM!</v>
      </c>
      <c r="C697" s="8">
        <f t="shared" si="20"/>
        <v>0</v>
      </c>
      <c r="D697" s="8" t="str">
        <f>+IFERROR(VLOOKUP(C697,ONLINE!$B$5:$C$5103,2,FALSE),"")</f>
        <v/>
      </c>
      <c r="E697" s="9">
        <f>+SUMIF(ONLINE!$B:$B,'0 DUP ONLINE'!C697,ONLINE!$K:$K)</f>
        <v>0</v>
      </c>
      <c r="F697" s="9">
        <f>+SUMIF(ONLINE!$B:$B,'0 DUP ONLINE'!C697,ONLINE!$N:$N)</f>
        <v>0</v>
      </c>
      <c r="G697" s="9">
        <f>+SUMIF(ONLINE!$B:$B,'0 DUP ONLINE'!C697,ONLINE!$M:$M)</f>
        <v>0</v>
      </c>
      <c r="H697" s="9">
        <f>+SUMIF(ONLINE!$B:$B,'0 DUP ONLINE'!C697,ONLINE!$L:$L)</f>
        <v>0</v>
      </c>
      <c r="J697" s="15">
        <f>+IFERROR(VLOOKUP(C697,'0 DUP WORK'!$C$3:$C$701,1,FALSE),"")</f>
        <v>0</v>
      </c>
      <c r="K697" s="15" t="str">
        <f t="shared" si="21"/>
        <v>INPUT TAKEN</v>
      </c>
    </row>
    <row r="698" spans="1:11">
      <c r="A698" s="19">
        <v>696</v>
      </c>
      <c r="B698" s="8" t="e">
        <f t="array" ref="B698">+INDEX(ONLINE!$B$5:$B$5303,SMALL(IF($B$2=ONLINE!$U$5:$U$5303,ROW(ONLINE!$U$5:$U$5303)-ROW(ONLINE!$U$5)+1),A698))</f>
        <v>#NUM!</v>
      </c>
      <c r="C698" s="8">
        <f t="shared" si="20"/>
        <v>0</v>
      </c>
      <c r="D698" s="8" t="str">
        <f>+IFERROR(VLOOKUP(C698,ONLINE!$B$5:$C$5103,2,FALSE),"")</f>
        <v/>
      </c>
      <c r="E698" s="9">
        <f>+SUMIF(ONLINE!$B:$B,'0 DUP ONLINE'!C698,ONLINE!$K:$K)</f>
        <v>0</v>
      </c>
      <c r="F698" s="9">
        <f>+SUMIF(ONLINE!$B:$B,'0 DUP ONLINE'!C698,ONLINE!$N:$N)</f>
        <v>0</v>
      </c>
      <c r="G698" s="9">
        <f>+SUMIF(ONLINE!$B:$B,'0 DUP ONLINE'!C698,ONLINE!$M:$M)</f>
        <v>0</v>
      </c>
      <c r="H698" s="9">
        <f>+SUMIF(ONLINE!$B:$B,'0 DUP ONLINE'!C698,ONLINE!$L:$L)</f>
        <v>0</v>
      </c>
      <c r="J698" s="15">
        <f>+IFERROR(VLOOKUP(C698,'0 DUP WORK'!$C$3:$C$701,1,FALSE),"")</f>
        <v>0</v>
      </c>
      <c r="K698" s="15" t="str">
        <f t="shared" si="21"/>
        <v>INPUT TAKEN</v>
      </c>
    </row>
    <row r="699" spans="1:11">
      <c r="A699" s="19">
        <v>697</v>
      </c>
      <c r="B699" s="8" t="e">
        <f t="array" ref="B699">+INDEX(ONLINE!$B$5:$B$5303,SMALL(IF($B$2=ONLINE!$U$5:$U$5303,ROW(ONLINE!$U$5:$U$5303)-ROW(ONLINE!$U$5)+1),A699))</f>
        <v>#NUM!</v>
      </c>
      <c r="C699" s="8">
        <f t="shared" si="20"/>
        <v>0</v>
      </c>
      <c r="D699" s="8" t="str">
        <f>+IFERROR(VLOOKUP(C699,ONLINE!$B$5:$C$5103,2,FALSE),"")</f>
        <v/>
      </c>
      <c r="E699" s="9">
        <f>+SUMIF(ONLINE!$B:$B,'0 DUP ONLINE'!C699,ONLINE!$K:$K)</f>
        <v>0</v>
      </c>
      <c r="F699" s="9">
        <f>+SUMIF(ONLINE!$B:$B,'0 DUP ONLINE'!C699,ONLINE!$N:$N)</f>
        <v>0</v>
      </c>
      <c r="G699" s="9">
        <f>+SUMIF(ONLINE!$B:$B,'0 DUP ONLINE'!C699,ONLINE!$M:$M)</f>
        <v>0</v>
      </c>
      <c r="H699" s="9">
        <f>+SUMIF(ONLINE!$B:$B,'0 DUP ONLINE'!C699,ONLINE!$L:$L)</f>
        <v>0</v>
      </c>
      <c r="J699" s="15">
        <f>+IFERROR(VLOOKUP(C699,'0 DUP WORK'!$C$3:$C$701,1,FALSE),"")</f>
        <v>0</v>
      </c>
      <c r="K699" s="15" t="str">
        <f t="shared" si="21"/>
        <v>INPUT TAKEN</v>
      </c>
    </row>
    <row r="700" spans="1:11">
      <c r="A700" s="19">
        <v>698</v>
      </c>
      <c r="B700" s="8" t="e">
        <f t="array" ref="B700">+INDEX(ONLINE!$B$5:$B$5303,SMALL(IF($B$2=ONLINE!$U$5:$U$5303,ROW(ONLINE!$U$5:$U$5303)-ROW(ONLINE!$U$5)+1),A700))</f>
        <v>#NUM!</v>
      </c>
      <c r="C700" s="8">
        <f t="shared" si="20"/>
        <v>0</v>
      </c>
      <c r="D700" s="8" t="str">
        <f>+IFERROR(VLOOKUP(C700,ONLINE!$B$5:$C$5103,2,FALSE),"")</f>
        <v/>
      </c>
      <c r="E700" s="9">
        <f>+SUMIF(ONLINE!$B:$B,'0 DUP ONLINE'!C700,ONLINE!$K:$K)</f>
        <v>0</v>
      </c>
      <c r="F700" s="9">
        <f>+SUMIF(ONLINE!$B:$B,'0 DUP ONLINE'!C700,ONLINE!$N:$N)</f>
        <v>0</v>
      </c>
      <c r="G700" s="9">
        <f>+SUMIF(ONLINE!$B:$B,'0 DUP ONLINE'!C700,ONLINE!$M:$M)</f>
        <v>0</v>
      </c>
      <c r="H700" s="9">
        <f>+SUMIF(ONLINE!$B:$B,'0 DUP ONLINE'!C700,ONLINE!$L:$L)</f>
        <v>0</v>
      </c>
      <c r="J700" s="15">
        <f>+IFERROR(VLOOKUP(C700,'0 DUP WORK'!$C$3:$C$701,1,FALSE),"")</f>
        <v>0</v>
      </c>
      <c r="K700" s="15" t="str">
        <f t="shared" si="21"/>
        <v>INPUT TAKEN</v>
      </c>
    </row>
    <row r="701" spans="1:11">
      <c r="A701" s="19">
        <v>699</v>
      </c>
      <c r="B701" s="8" t="e">
        <f t="array" ref="B701">+INDEX(ONLINE!$B$5:$B$5303,SMALL(IF($B$2=ONLINE!$U$5:$U$5303,ROW(ONLINE!$U$5:$U$5303)-ROW(ONLINE!$U$5)+1),A701))</f>
        <v>#NUM!</v>
      </c>
      <c r="C701" s="8">
        <f t="shared" si="20"/>
        <v>0</v>
      </c>
      <c r="D701" s="8" t="str">
        <f>+IFERROR(VLOOKUP(C701,ONLINE!$B$5:$C$5103,2,FALSE),"")</f>
        <v/>
      </c>
      <c r="E701" s="9">
        <f>+SUMIF(ONLINE!$B:$B,'0 DUP ONLINE'!C701,ONLINE!$K:$K)</f>
        <v>0</v>
      </c>
      <c r="F701" s="9">
        <f>+SUMIF(ONLINE!$B:$B,'0 DUP ONLINE'!C701,ONLINE!$N:$N)</f>
        <v>0</v>
      </c>
      <c r="G701" s="9">
        <f>+SUMIF(ONLINE!$B:$B,'0 DUP ONLINE'!C701,ONLINE!$M:$M)</f>
        <v>0</v>
      </c>
      <c r="H701" s="9">
        <f>+SUMIF(ONLINE!$B:$B,'0 DUP ONLINE'!C701,ONLINE!$L:$L)</f>
        <v>0</v>
      </c>
      <c r="J701" s="15">
        <f>+IFERROR(VLOOKUP(C701,'0 DUP WORK'!$C$3:$C$701,1,FALSE),"")</f>
        <v>0</v>
      </c>
      <c r="K701" s="15" t="str">
        <f t="shared" si="21"/>
        <v>INPUT TAKEN</v>
      </c>
    </row>
    <row r="702" spans="1:11">
      <c r="A702" s="19"/>
      <c r="B702" s="8"/>
      <c r="C702" s="8"/>
      <c r="D702" s="8"/>
      <c r="E702" s="9"/>
      <c r="F702" s="9"/>
      <c r="G702" s="9"/>
      <c r="H702" s="9"/>
    </row>
    <row r="703" spans="1:11">
      <c r="A703" s="19"/>
      <c r="B703" s="8"/>
      <c r="C703" s="8"/>
      <c r="D703" s="10" t="s">
        <v>14</v>
      </c>
      <c r="E703" s="11">
        <f>SUBTOTAL(9,E3:E702)</f>
        <v>10000</v>
      </c>
      <c r="F703" s="11">
        <f>SUBTOTAL(9,F3:F702)</f>
        <v>900</v>
      </c>
      <c r="G703" s="11">
        <f>SUBTOTAL(9,G3:G702)</f>
        <v>900</v>
      </c>
      <c r="H703" s="11">
        <f>SUM(H3:H702)</f>
        <v>0</v>
      </c>
    </row>
    <row r="704" spans="1:11">
      <c r="A704" s="19"/>
      <c r="B704" s="8"/>
      <c r="C704" s="8"/>
      <c r="D704" s="8"/>
      <c r="E704" s="9"/>
      <c r="F704" s="9"/>
      <c r="G704" s="9"/>
      <c r="H704" s="9"/>
    </row>
    <row r="705" spans="1:8">
      <c r="A705" s="19"/>
      <c r="B705" s="8"/>
      <c r="C705" s="8"/>
      <c r="D705" s="10" t="s">
        <v>15</v>
      </c>
      <c r="E705" s="11">
        <f>SUM(E3:E702)</f>
        <v>10000</v>
      </c>
      <c r="F705" s="11">
        <f>SUM(F3:F702)</f>
        <v>900</v>
      </c>
      <c r="G705" s="11">
        <f>SUM(G3:G702)</f>
        <v>900</v>
      </c>
      <c r="H705" s="11">
        <f>SUM(H3:H702)</f>
        <v>0</v>
      </c>
    </row>
    <row r="708" spans="1:8">
      <c r="D708" s="10" t="s">
        <v>22</v>
      </c>
      <c r="E708" s="49">
        <f>+ONLINE!$K$5307</f>
        <v>10000</v>
      </c>
      <c r="F708" s="49">
        <f>+ONLINE!$N$5307</f>
        <v>900</v>
      </c>
      <c r="G708" s="49">
        <f>+ONLINE!$M$5307</f>
        <v>900</v>
      </c>
      <c r="H708" s="49">
        <f>+ONLINE!$L$5307</f>
        <v>0</v>
      </c>
    </row>
    <row r="709" spans="1:8">
      <c r="D709" s="10"/>
      <c r="E709" s="49"/>
      <c r="F709" s="49"/>
      <c r="G709" s="49"/>
      <c r="H709" s="49"/>
    </row>
    <row r="710" spans="1:8">
      <c r="D710" s="10" t="s">
        <v>23</v>
      </c>
      <c r="E710" s="49">
        <f>+E705-E708</f>
        <v>0</v>
      </c>
      <c r="F710" s="49">
        <f>+F705-F708</f>
        <v>0</v>
      </c>
      <c r="G710" s="49">
        <f>+G705-G708</f>
        <v>0</v>
      </c>
      <c r="H710" s="49">
        <f>+H705-H708</f>
        <v>0</v>
      </c>
    </row>
  </sheetData>
  <sheetProtection password="D2D3" sheet="1" objects="1" scenarios="1" autoFilter="0"/>
  <autoFilter ref="A2:K70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10"/>
  <sheetViews>
    <sheetView workbookViewId="0">
      <selection activeCell="L7" sqref="L7"/>
    </sheetView>
  </sheetViews>
  <sheetFormatPr defaultRowHeight="12.75"/>
  <cols>
    <col min="1" max="1" width="9.28515625" style="14" bestFit="1" customWidth="1"/>
    <col min="2" max="2" width="19.5703125" style="15" customWidth="1"/>
    <col min="3" max="3" width="19.140625" style="15" customWidth="1"/>
    <col min="4" max="4" width="33.140625" style="15" customWidth="1"/>
    <col min="5" max="5" width="14.28515625" style="16" bestFit="1" customWidth="1"/>
    <col min="6" max="7" width="12.7109375" style="16" bestFit="1" customWidth="1"/>
    <col min="8" max="8" width="10.28515625" style="16" bestFit="1" customWidth="1"/>
    <col min="9" max="9" width="9.140625" style="15"/>
    <col min="10" max="10" width="10.140625" style="15" hidden="1" customWidth="1"/>
    <col min="11" max="11" width="9.140625" style="15" hidden="1" customWidth="1"/>
    <col min="12" max="16384" width="9.140625" style="15"/>
  </cols>
  <sheetData>
    <row r="1" spans="1:11">
      <c r="J1" s="17" t="s">
        <v>24</v>
      </c>
    </row>
    <row r="2" spans="1:11" s="18" customFormat="1">
      <c r="A2" s="99" t="s">
        <v>20</v>
      </c>
      <c r="B2" s="92" t="s">
        <v>18</v>
      </c>
      <c r="C2" s="92" t="s">
        <v>19</v>
      </c>
      <c r="D2" s="92" t="s">
        <v>21</v>
      </c>
      <c r="E2" s="93" t="s">
        <v>17</v>
      </c>
      <c r="F2" s="93" t="s">
        <v>12</v>
      </c>
      <c r="G2" s="93" t="s">
        <v>11</v>
      </c>
      <c r="H2" s="93" t="s">
        <v>10</v>
      </c>
    </row>
    <row r="3" spans="1:11">
      <c r="A3" s="19">
        <v>1</v>
      </c>
      <c r="B3" s="8" t="str">
        <f t="array" ref="B3">+INDEX(WORKING!$B$5:$B$5295,SMALL(IF($B$2=WORKING!$O$5:$O$5295,ROW(WORKING!$O$5:$O$5295)-ROW(WORKING!$O$5)+1),A3))</f>
        <v>33XXXXX12345</v>
      </c>
      <c r="C3" s="8" t="str">
        <f>+IFERROR(B3,0)</f>
        <v>33XXXXX12345</v>
      </c>
      <c r="D3" s="8" t="str">
        <f>+IFERROR(VLOOKUP(C3,WORKING!$B$5:$E$5295,4,FALSE),"")</f>
        <v>XXX XX P LTD</v>
      </c>
      <c r="E3" s="20">
        <f>+SUMIF(WORKING!$B:$B,'0 DUP WORK'!C3,WORKING!$F:$F)</f>
        <v>1000</v>
      </c>
      <c r="F3" s="20">
        <f>+SUMIF(WORKING!$B:$B,'0 DUP WORK'!C3,WORKING!$G:$G)</f>
        <v>90</v>
      </c>
      <c r="G3" s="20">
        <f>+SUMIF(WORKING!$B:$B,'0 DUP WORK'!C3,WORKING!$H:$H)</f>
        <v>90</v>
      </c>
      <c r="H3" s="20">
        <f>+SUMIF(WORKING!$B:$B,'0 DUP WORK'!C3,WORKING!$I:$I)</f>
        <v>0</v>
      </c>
      <c r="J3" s="15" t="str">
        <f>+IFERROR(VLOOKUP(C3,'0 DUP ONLINE'!$C$3:$C$701,1,FALSE),"")</f>
        <v>33XXXXX12345</v>
      </c>
      <c r="K3" s="15" t="str">
        <f>+IF(EXACT(J3,C3),"FILED","NOT FILED")</f>
        <v>FILED</v>
      </c>
    </row>
    <row r="4" spans="1:11">
      <c r="A4" s="19">
        <v>2</v>
      </c>
      <c r="B4" s="8" t="str">
        <f t="array" ref="B4">+INDEX(WORKING!$B$5:$B$5295,SMALL(IF($B$2=WORKING!$O$5:$O$5295,ROW(WORKING!$O$5:$O$5295)-ROW(WORKING!$O$5)+1),A4))</f>
        <v>33XXXXX123456</v>
      </c>
      <c r="C4" s="8" t="str">
        <f t="shared" ref="C4:C67" si="0">+IFERROR(B4,0)</f>
        <v>33XXXXX123456</v>
      </c>
      <c r="D4" s="8" t="str">
        <f>+IFERROR(VLOOKUP(C4,WORKING!$B$5:$E$5295,4,FALSE),"")</f>
        <v>XXX XX P LTD 1</v>
      </c>
      <c r="E4" s="20">
        <f>+SUMIF(WORKING!$B:$B,'0 DUP WORK'!C4,WORKING!$F:$F)</f>
        <v>2000</v>
      </c>
      <c r="F4" s="20">
        <f>+SUMIF(WORKING!$B:$B,'0 DUP WORK'!C4,WORKING!$G:$G)</f>
        <v>180</v>
      </c>
      <c r="G4" s="20">
        <f>+SUMIF(WORKING!$B:$B,'0 DUP WORK'!C4,WORKING!$H:$H)</f>
        <v>180</v>
      </c>
      <c r="H4" s="20">
        <f>+SUMIF(WORKING!$B:$B,'0 DUP WORK'!C4,WORKING!$I:$I)</f>
        <v>0</v>
      </c>
      <c r="J4" s="15" t="str">
        <f>+IFERROR(VLOOKUP(C4,'0 DUP ONLINE'!$C$3:$C$701,1,FALSE),"")</f>
        <v>33XXXXX123456</v>
      </c>
      <c r="K4" s="15" t="str">
        <f t="shared" ref="K4:K67" si="1">+IF(EXACT(J4,C4),"FILED","NOT FILED")</f>
        <v>FILED</v>
      </c>
    </row>
    <row r="5" spans="1:11">
      <c r="A5" s="19">
        <v>3</v>
      </c>
      <c r="B5" s="8" t="str">
        <f t="array" ref="B5">+INDEX(WORKING!$B$5:$B$5295,SMALL(IF($B$2=WORKING!$O$5:$O$5295,ROW(WORKING!$O$5:$O$5295)-ROW(WORKING!$O$5)+1),A5))</f>
        <v>33XXXXX1234567</v>
      </c>
      <c r="C5" s="8" t="str">
        <f t="shared" si="0"/>
        <v>33XXXXX1234567</v>
      </c>
      <c r="D5" s="8" t="str">
        <f>+IFERROR(VLOOKUP(C5,WORKING!$B$5:$E$5295,4,FALSE),"")</f>
        <v>XXX XX P LTD 2</v>
      </c>
      <c r="E5" s="20">
        <f>+SUMIF(WORKING!$B:$B,'0 DUP WORK'!C5,WORKING!$F:$F)</f>
        <v>3000</v>
      </c>
      <c r="F5" s="20">
        <f>+SUMIF(WORKING!$B:$B,'0 DUP WORK'!C5,WORKING!$G:$G)</f>
        <v>270</v>
      </c>
      <c r="G5" s="20">
        <f>+SUMIF(WORKING!$B:$B,'0 DUP WORK'!C5,WORKING!$H:$H)</f>
        <v>270</v>
      </c>
      <c r="H5" s="20">
        <f>+SUMIF(WORKING!$B:$B,'0 DUP WORK'!C5,WORKING!$I:$I)</f>
        <v>0</v>
      </c>
      <c r="J5" s="15" t="str">
        <f>+IFERROR(VLOOKUP(C5,'0 DUP ONLINE'!$C$3:$C$701,1,FALSE),"")</f>
        <v>33XXXXX1234567</v>
      </c>
      <c r="K5" s="15" t="str">
        <f t="shared" si="1"/>
        <v>FILED</v>
      </c>
    </row>
    <row r="6" spans="1:11">
      <c r="A6" s="19">
        <v>4</v>
      </c>
      <c r="B6" s="8" t="e">
        <f t="array" ref="B6">+INDEX(WORKING!$B$5:$B$5295,SMALL(IF($B$2=WORKING!$O$5:$O$5295,ROW(WORKING!$O$5:$O$5295)-ROW(WORKING!$O$5)+1),A6))</f>
        <v>#NUM!</v>
      </c>
      <c r="C6" s="8">
        <f t="shared" si="0"/>
        <v>0</v>
      </c>
      <c r="D6" s="8" t="str">
        <f>+IFERROR(VLOOKUP(C6,WORKING!$B$5:$E$5295,4,FALSE),"")</f>
        <v/>
      </c>
      <c r="E6" s="20">
        <f>+SUMIF(WORKING!$B:$B,'0 DUP WORK'!C6,WORKING!$F:$F)</f>
        <v>0</v>
      </c>
      <c r="F6" s="20">
        <f>+SUMIF(WORKING!$B:$B,'0 DUP WORK'!C6,WORKING!$G:$G)</f>
        <v>0</v>
      </c>
      <c r="G6" s="20">
        <f>+SUMIF(WORKING!$B:$B,'0 DUP WORK'!C6,WORKING!$H:$H)</f>
        <v>0</v>
      </c>
      <c r="H6" s="20">
        <f>+SUMIF(WORKING!$B:$B,'0 DUP WORK'!C6,WORKING!$I:$I)</f>
        <v>0</v>
      </c>
      <c r="J6" s="15">
        <f>+IFERROR(VLOOKUP(C6,'0 DUP ONLINE'!$C$3:$C$701,1,FALSE),"")</f>
        <v>0</v>
      </c>
      <c r="K6" s="15" t="str">
        <f t="shared" si="1"/>
        <v>FILED</v>
      </c>
    </row>
    <row r="7" spans="1:11">
      <c r="A7" s="19">
        <v>5</v>
      </c>
      <c r="B7" s="8" t="e">
        <f t="array" ref="B7">+INDEX(WORKING!$B$5:$B$5295,SMALL(IF($B$2=WORKING!$O$5:$O$5295,ROW(WORKING!$O$5:$O$5295)-ROW(WORKING!$O$5)+1),A7))</f>
        <v>#NUM!</v>
      </c>
      <c r="C7" s="8">
        <f t="shared" si="0"/>
        <v>0</v>
      </c>
      <c r="D7" s="8" t="str">
        <f>+IFERROR(VLOOKUP(C7,WORKING!$B$5:$E$5295,4,FALSE),"")</f>
        <v/>
      </c>
      <c r="E7" s="20">
        <f>+SUMIF(WORKING!$B:$B,'0 DUP WORK'!C7,WORKING!$F:$F)</f>
        <v>0</v>
      </c>
      <c r="F7" s="20">
        <f>+SUMIF(WORKING!$B:$B,'0 DUP WORK'!C7,WORKING!$G:$G)</f>
        <v>0</v>
      </c>
      <c r="G7" s="20">
        <f>+SUMIF(WORKING!$B:$B,'0 DUP WORK'!C7,WORKING!$H:$H)</f>
        <v>0</v>
      </c>
      <c r="H7" s="20">
        <f>+SUMIF(WORKING!$B:$B,'0 DUP WORK'!C7,WORKING!$I:$I)</f>
        <v>0</v>
      </c>
      <c r="J7" s="15">
        <f>+IFERROR(VLOOKUP(C7,'0 DUP ONLINE'!$C$3:$C$701,1,FALSE),"")</f>
        <v>0</v>
      </c>
      <c r="K7" s="15" t="str">
        <f t="shared" si="1"/>
        <v>FILED</v>
      </c>
    </row>
    <row r="8" spans="1:11">
      <c r="A8" s="19">
        <v>6</v>
      </c>
      <c r="B8" s="8" t="e">
        <f t="array" ref="B8">+INDEX(WORKING!$B$5:$B$5295,SMALL(IF($B$2=WORKING!$O$5:$O$5295,ROW(WORKING!$O$5:$O$5295)-ROW(WORKING!$O$5)+1),A8))</f>
        <v>#NUM!</v>
      </c>
      <c r="C8" s="8">
        <f t="shared" si="0"/>
        <v>0</v>
      </c>
      <c r="D8" s="8" t="str">
        <f>+IFERROR(VLOOKUP(C8,WORKING!$B$5:$E$5295,4,FALSE),"")</f>
        <v/>
      </c>
      <c r="E8" s="20">
        <f>+SUMIF(WORKING!$B:$B,'0 DUP WORK'!C8,WORKING!$F:$F)</f>
        <v>0</v>
      </c>
      <c r="F8" s="20">
        <f>+SUMIF(WORKING!$B:$B,'0 DUP WORK'!C8,WORKING!$G:$G)</f>
        <v>0</v>
      </c>
      <c r="G8" s="20">
        <f>+SUMIF(WORKING!$B:$B,'0 DUP WORK'!C8,WORKING!$H:$H)</f>
        <v>0</v>
      </c>
      <c r="H8" s="20">
        <f>+SUMIF(WORKING!$B:$B,'0 DUP WORK'!C8,WORKING!$I:$I)</f>
        <v>0</v>
      </c>
      <c r="J8" s="15">
        <f>+IFERROR(VLOOKUP(C8,'0 DUP ONLINE'!$C$3:$C$701,1,FALSE),"")</f>
        <v>0</v>
      </c>
      <c r="K8" s="15" t="str">
        <f t="shared" si="1"/>
        <v>FILED</v>
      </c>
    </row>
    <row r="9" spans="1:11">
      <c r="A9" s="19">
        <v>7</v>
      </c>
      <c r="B9" s="8" t="e">
        <f t="array" ref="B9">+INDEX(WORKING!$B$5:$B$5295,SMALL(IF($B$2=WORKING!$O$5:$O$5295,ROW(WORKING!$O$5:$O$5295)-ROW(WORKING!$O$5)+1),A9))</f>
        <v>#NUM!</v>
      </c>
      <c r="C9" s="8">
        <f t="shared" si="0"/>
        <v>0</v>
      </c>
      <c r="D9" s="8" t="str">
        <f>+IFERROR(VLOOKUP(C9,WORKING!$B$5:$E$5295,4,FALSE),"")</f>
        <v/>
      </c>
      <c r="E9" s="20">
        <f>+SUMIF(WORKING!$B:$B,'0 DUP WORK'!C9,WORKING!$F:$F)</f>
        <v>0</v>
      </c>
      <c r="F9" s="20">
        <f>+SUMIF(WORKING!$B:$B,'0 DUP WORK'!C9,WORKING!$G:$G)</f>
        <v>0</v>
      </c>
      <c r="G9" s="20">
        <f>+SUMIF(WORKING!$B:$B,'0 DUP WORK'!C9,WORKING!$H:$H)</f>
        <v>0</v>
      </c>
      <c r="H9" s="20">
        <f>+SUMIF(WORKING!$B:$B,'0 DUP WORK'!C9,WORKING!$I:$I)</f>
        <v>0</v>
      </c>
      <c r="J9" s="15">
        <f>+IFERROR(VLOOKUP(C9,'0 DUP ONLINE'!$C$3:$C$701,1,FALSE),"")</f>
        <v>0</v>
      </c>
      <c r="K9" s="15" t="str">
        <f t="shared" si="1"/>
        <v>FILED</v>
      </c>
    </row>
    <row r="10" spans="1:11">
      <c r="A10" s="19">
        <v>8</v>
      </c>
      <c r="B10" s="8" t="e">
        <f t="array" ref="B10">+INDEX(WORKING!$B$5:$B$5295,SMALL(IF($B$2=WORKING!$O$5:$O$5295,ROW(WORKING!$O$5:$O$5295)-ROW(WORKING!$O$5)+1),A10))</f>
        <v>#NUM!</v>
      </c>
      <c r="C10" s="8">
        <f t="shared" si="0"/>
        <v>0</v>
      </c>
      <c r="D10" s="8" t="str">
        <f>+IFERROR(VLOOKUP(C10,WORKING!$B$5:$E$5295,4,FALSE),"")</f>
        <v/>
      </c>
      <c r="E10" s="20">
        <f>+SUMIF(WORKING!$B:$B,'0 DUP WORK'!C10,WORKING!$F:$F)</f>
        <v>0</v>
      </c>
      <c r="F10" s="20">
        <f>+SUMIF(WORKING!$B:$B,'0 DUP WORK'!C10,WORKING!$G:$G)</f>
        <v>0</v>
      </c>
      <c r="G10" s="20">
        <f>+SUMIF(WORKING!$B:$B,'0 DUP WORK'!C10,WORKING!$H:$H)</f>
        <v>0</v>
      </c>
      <c r="H10" s="20">
        <f>+SUMIF(WORKING!$B:$B,'0 DUP WORK'!C10,WORKING!$I:$I)</f>
        <v>0</v>
      </c>
      <c r="J10" s="15">
        <f>+IFERROR(VLOOKUP(C10,'0 DUP ONLINE'!$C$3:$C$701,1,FALSE),"")</f>
        <v>0</v>
      </c>
      <c r="K10" s="15" t="str">
        <f t="shared" si="1"/>
        <v>FILED</v>
      </c>
    </row>
    <row r="11" spans="1:11">
      <c r="A11" s="19">
        <v>9</v>
      </c>
      <c r="B11" s="8" t="e">
        <f t="array" ref="B11">+INDEX(WORKING!$B$5:$B$5295,SMALL(IF($B$2=WORKING!$O$5:$O$5295,ROW(WORKING!$O$5:$O$5295)-ROW(WORKING!$O$5)+1),A11))</f>
        <v>#NUM!</v>
      </c>
      <c r="C11" s="8">
        <f t="shared" si="0"/>
        <v>0</v>
      </c>
      <c r="D11" s="8" t="str">
        <f>+IFERROR(VLOOKUP(C11,WORKING!$B$5:$E$5295,4,FALSE),"")</f>
        <v/>
      </c>
      <c r="E11" s="20">
        <f>+SUMIF(WORKING!$B:$B,'0 DUP WORK'!C11,WORKING!$F:$F)</f>
        <v>0</v>
      </c>
      <c r="F11" s="20">
        <f>+SUMIF(WORKING!$B:$B,'0 DUP WORK'!C11,WORKING!$G:$G)</f>
        <v>0</v>
      </c>
      <c r="G11" s="20">
        <f>+SUMIF(WORKING!$B:$B,'0 DUP WORK'!C11,WORKING!$H:$H)</f>
        <v>0</v>
      </c>
      <c r="H11" s="20">
        <f>+SUMIF(WORKING!$B:$B,'0 DUP WORK'!C11,WORKING!$I:$I)</f>
        <v>0</v>
      </c>
      <c r="J11" s="15">
        <f>+IFERROR(VLOOKUP(C11,'0 DUP ONLINE'!$C$3:$C$701,1,FALSE),"")</f>
        <v>0</v>
      </c>
      <c r="K11" s="15" t="str">
        <f t="shared" si="1"/>
        <v>FILED</v>
      </c>
    </row>
    <row r="12" spans="1:11">
      <c r="A12" s="19">
        <v>10</v>
      </c>
      <c r="B12" s="8" t="e">
        <f t="array" ref="B12">+INDEX(WORKING!$B$5:$B$5295,SMALL(IF($B$2=WORKING!$O$5:$O$5295,ROW(WORKING!$O$5:$O$5295)-ROW(WORKING!$O$5)+1),A12))</f>
        <v>#NUM!</v>
      </c>
      <c r="C12" s="8">
        <f t="shared" si="0"/>
        <v>0</v>
      </c>
      <c r="D12" s="8" t="str">
        <f>+IFERROR(VLOOKUP(C12,WORKING!$B$5:$E$5295,4,FALSE),"")</f>
        <v/>
      </c>
      <c r="E12" s="20">
        <f>+SUMIF(WORKING!$B:$B,'0 DUP WORK'!C12,WORKING!$F:$F)</f>
        <v>0</v>
      </c>
      <c r="F12" s="20">
        <f>+SUMIF(WORKING!$B:$B,'0 DUP WORK'!C12,WORKING!$G:$G)</f>
        <v>0</v>
      </c>
      <c r="G12" s="20">
        <f>+SUMIF(WORKING!$B:$B,'0 DUP WORK'!C12,WORKING!$H:$H)</f>
        <v>0</v>
      </c>
      <c r="H12" s="20">
        <f>+SUMIF(WORKING!$B:$B,'0 DUP WORK'!C12,WORKING!$I:$I)</f>
        <v>0</v>
      </c>
      <c r="J12" s="15">
        <f>+IFERROR(VLOOKUP(C12,'0 DUP ONLINE'!$C$3:$C$701,1,FALSE),"")</f>
        <v>0</v>
      </c>
      <c r="K12" s="15" t="str">
        <f t="shared" si="1"/>
        <v>FILED</v>
      </c>
    </row>
    <row r="13" spans="1:11">
      <c r="A13" s="19">
        <v>11</v>
      </c>
      <c r="B13" s="8" t="e">
        <f t="array" ref="B13">+INDEX(WORKING!$B$5:$B$5295,SMALL(IF($B$2=WORKING!$O$5:$O$5295,ROW(WORKING!$O$5:$O$5295)-ROW(WORKING!$O$5)+1),A13))</f>
        <v>#NUM!</v>
      </c>
      <c r="C13" s="8">
        <f t="shared" si="0"/>
        <v>0</v>
      </c>
      <c r="D13" s="8" t="str">
        <f>+IFERROR(VLOOKUP(C13,WORKING!$B$5:$E$5295,4,FALSE),"")</f>
        <v/>
      </c>
      <c r="E13" s="20">
        <f>+SUMIF(WORKING!$B:$B,'0 DUP WORK'!C13,WORKING!$F:$F)</f>
        <v>0</v>
      </c>
      <c r="F13" s="20">
        <f>+SUMIF(WORKING!$B:$B,'0 DUP WORK'!C13,WORKING!$G:$G)</f>
        <v>0</v>
      </c>
      <c r="G13" s="20">
        <f>+SUMIF(WORKING!$B:$B,'0 DUP WORK'!C13,WORKING!$H:$H)</f>
        <v>0</v>
      </c>
      <c r="H13" s="20">
        <f>+SUMIF(WORKING!$B:$B,'0 DUP WORK'!C13,WORKING!$I:$I)</f>
        <v>0</v>
      </c>
      <c r="J13" s="15">
        <f>+IFERROR(VLOOKUP(C13,'0 DUP ONLINE'!$C$3:$C$701,1,FALSE),"")</f>
        <v>0</v>
      </c>
      <c r="K13" s="15" t="str">
        <f t="shared" si="1"/>
        <v>FILED</v>
      </c>
    </row>
    <row r="14" spans="1:11">
      <c r="A14" s="19">
        <v>12</v>
      </c>
      <c r="B14" s="8" t="e">
        <f t="array" ref="B14">+INDEX(WORKING!$B$5:$B$5295,SMALL(IF($B$2=WORKING!$O$5:$O$5295,ROW(WORKING!$O$5:$O$5295)-ROW(WORKING!$O$5)+1),A14))</f>
        <v>#NUM!</v>
      </c>
      <c r="C14" s="8">
        <f t="shared" si="0"/>
        <v>0</v>
      </c>
      <c r="D14" s="8" t="str">
        <f>+IFERROR(VLOOKUP(C14,WORKING!$B$5:$E$5295,4,FALSE),"")</f>
        <v/>
      </c>
      <c r="E14" s="20">
        <f>+SUMIF(WORKING!$B:$B,'0 DUP WORK'!C14,WORKING!$F:$F)</f>
        <v>0</v>
      </c>
      <c r="F14" s="20">
        <f>+SUMIF(WORKING!$B:$B,'0 DUP WORK'!C14,WORKING!$G:$G)</f>
        <v>0</v>
      </c>
      <c r="G14" s="20">
        <f>+SUMIF(WORKING!$B:$B,'0 DUP WORK'!C14,WORKING!$H:$H)</f>
        <v>0</v>
      </c>
      <c r="H14" s="20">
        <f>+SUMIF(WORKING!$B:$B,'0 DUP WORK'!C14,WORKING!$I:$I)</f>
        <v>0</v>
      </c>
      <c r="J14" s="15">
        <f>+IFERROR(VLOOKUP(C14,'0 DUP ONLINE'!$C$3:$C$701,1,FALSE),"")</f>
        <v>0</v>
      </c>
      <c r="K14" s="15" t="str">
        <f t="shared" si="1"/>
        <v>FILED</v>
      </c>
    </row>
    <row r="15" spans="1:11">
      <c r="A15" s="19">
        <v>13</v>
      </c>
      <c r="B15" s="8" t="e">
        <f t="array" ref="B15">+INDEX(WORKING!$B$5:$B$5295,SMALL(IF($B$2=WORKING!$O$5:$O$5295,ROW(WORKING!$O$5:$O$5295)-ROW(WORKING!$O$5)+1),A15))</f>
        <v>#NUM!</v>
      </c>
      <c r="C15" s="8">
        <f t="shared" si="0"/>
        <v>0</v>
      </c>
      <c r="D15" s="8" t="str">
        <f>+IFERROR(VLOOKUP(C15,WORKING!$B$5:$E$5295,4,FALSE),"")</f>
        <v/>
      </c>
      <c r="E15" s="20">
        <f>+SUMIF(WORKING!$B:$B,'0 DUP WORK'!C15,WORKING!$F:$F)</f>
        <v>0</v>
      </c>
      <c r="F15" s="20">
        <f>+SUMIF(WORKING!$B:$B,'0 DUP WORK'!C15,WORKING!$G:$G)</f>
        <v>0</v>
      </c>
      <c r="G15" s="20">
        <f>+SUMIF(WORKING!$B:$B,'0 DUP WORK'!C15,WORKING!$H:$H)</f>
        <v>0</v>
      </c>
      <c r="H15" s="20">
        <f>+SUMIF(WORKING!$B:$B,'0 DUP WORK'!C15,WORKING!$I:$I)</f>
        <v>0</v>
      </c>
      <c r="J15" s="15">
        <f>+IFERROR(VLOOKUP(C15,'0 DUP ONLINE'!$C$3:$C$701,1,FALSE),"")</f>
        <v>0</v>
      </c>
      <c r="K15" s="15" t="str">
        <f t="shared" si="1"/>
        <v>FILED</v>
      </c>
    </row>
    <row r="16" spans="1:11">
      <c r="A16" s="19">
        <v>14</v>
      </c>
      <c r="B16" s="8" t="e">
        <f t="array" ref="B16">+INDEX(WORKING!$B$5:$B$5295,SMALL(IF($B$2=WORKING!$O$5:$O$5295,ROW(WORKING!$O$5:$O$5295)-ROW(WORKING!$O$5)+1),A16))</f>
        <v>#NUM!</v>
      </c>
      <c r="C16" s="8">
        <f t="shared" si="0"/>
        <v>0</v>
      </c>
      <c r="D16" s="8" t="str">
        <f>+IFERROR(VLOOKUP(C16,WORKING!$B$5:$E$5295,4,FALSE),"")</f>
        <v/>
      </c>
      <c r="E16" s="20">
        <f>+SUMIF(WORKING!$B:$B,'0 DUP WORK'!C16,WORKING!$F:$F)</f>
        <v>0</v>
      </c>
      <c r="F16" s="20">
        <f>+SUMIF(WORKING!$B:$B,'0 DUP WORK'!C16,WORKING!$G:$G)</f>
        <v>0</v>
      </c>
      <c r="G16" s="20">
        <f>+SUMIF(WORKING!$B:$B,'0 DUP WORK'!C16,WORKING!$H:$H)</f>
        <v>0</v>
      </c>
      <c r="H16" s="20">
        <f>+SUMIF(WORKING!$B:$B,'0 DUP WORK'!C16,WORKING!$I:$I)</f>
        <v>0</v>
      </c>
      <c r="J16" s="15">
        <f>+IFERROR(VLOOKUP(C16,'0 DUP ONLINE'!$C$3:$C$701,1,FALSE),"")</f>
        <v>0</v>
      </c>
      <c r="K16" s="15" t="str">
        <f t="shared" si="1"/>
        <v>FILED</v>
      </c>
    </row>
    <row r="17" spans="1:11">
      <c r="A17" s="19">
        <v>15</v>
      </c>
      <c r="B17" s="8" t="e">
        <f t="array" ref="B17">+INDEX(WORKING!$B$5:$B$5295,SMALL(IF($B$2=WORKING!$O$5:$O$5295,ROW(WORKING!$O$5:$O$5295)-ROW(WORKING!$O$5)+1),A17))</f>
        <v>#NUM!</v>
      </c>
      <c r="C17" s="8">
        <f t="shared" si="0"/>
        <v>0</v>
      </c>
      <c r="D17" s="8" t="str">
        <f>+IFERROR(VLOOKUP(C17,WORKING!$B$5:$E$5295,4,FALSE),"")</f>
        <v/>
      </c>
      <c r="E17" s="20">
        <f>+SUMIF(WORKING!$B:$B,'0 DUP WORK'!C17,WORKING!$F:$F)</f>
        <v>0</v>
      </c>
      <c r="F17" s="20">
        <f>+SUMIF(WORKING!$B:$B,'0 DUP WORK'!C17,WORKING!$G:$G)</f>
        <v>0</v>
      </c>
      <c r="G17" s="20">
        <f>+SUMIF(WORKING!$B:$B,'0 DUP WORK'!C17,WORKING!$H:$H)</f>
        <v>0</v>
      </c>
      <c r="H17" s="20">
        <f>+SUMIF(WORKING!$B:$B,'0 DUP WORK'!C17,WORKING!$I:$I)</f>
        <v>0</v>
      </c>
      <c r="J17" s="15">
        <f>+IFERROR(VLOOKUP(C17,'0 DUP ONLINE'!$C$3:$C$701,1,FALSE),"")</f>
        <v>0</v>
      </c>
      <c r="K17" s="15" t="str">
        <f t="shared" si="1"/>
        <v>FILED</v>
      </c>
    </row>
    <row r="18" spans="1:11">
      <c r="A18" s="19">
        <v>16</v>
      </c>
      <c r="B18" s="8" t="e">
        <f t="array" ref="B18">+INDEX(WORKING!$B$5:$B$5295,SMALL(IF($B$2=WORKING!$O$5:$O$5295,ROW(WORKING!$O$5:$O$5295)-ROW(WORKING!$O$5)+1),A18))</f>
        <v>#NUM!</v>
      </c>
      <c r="C18" s="8">
        <f t="shared" si="0"/>
        <v>0</v>
      </c>
      <c r="D18" s="8" t="str">
        <f>+IFERROR(VLOOKUP(C18,WORKING!$B$5:$E$5295,4,FALSE),"")</f>
        <v/>
      </c>
      <c r="E18" s="20">
        <f>+SUMIF(WORKING!$B:$B,'0 DUP WORK'!C18,WORKING!$F:$F)</f>
        <v>0</v>
      </c>
      <c r="F18" s="20">
        <f>+SUMIF(WORKING!$B:$B,'0 DUP WORK'!C18,WORKING!$G:$G)</f>
        <v>0</v>
      </c>
      <c r="G18" s="20">
        <f>+SUMIF(WORKING!$B:$B,'0 DUP WORK'!C18,WORKING!$H:$H)</f>
        <v>0</v>
      </c>
      <c r="H18" s="20">
        <f>+SUMIF(WORKING!$B:$B,'0 DUP WORK'!C18,WORKING!$I:$I)</f>
        <v>0</v>
      </c>
      <c r="J18" s="15">
        <f>+IFERROR(VLOOKUP(C18,'0 DUP ONLINE'!$C$3:$C$701,1,FALSE),"")</f>
        <v>0</v>
      </c>
      <c r="K18" s="15" t="str">
        <f t="shared" si="1"/>
        <v>FILED</v>
      </c>
    </row>
    <row r="19" spans="1:11">
      <c r="A19" s="19">
        <v>17</v>
      </c>
      <c r="B19" s="8" t="e">
        <f t="array" ref="B19">+INDEX(WORKING!$B$5:$B$5295,SMALL(IF($B$2=WORKING!$O$5:$O$5295,ROW(WORKING!$O$5:$O$5295)-ROW(WORKING!$O$5)+1),A19))</f>
        <v>#NUM!</v>
      </c>
      <c r="C19" s="8">
        <f t="shared" si="0"/>
        <v>0</v>
      </c>
      <c r="D19" s="8" t="str">
        <f>+IFERROR(VLOOKUP(C19,WORKING!$B$5:$E$5295,4,FALSE),"")</f>
        <v/>
      </c>
      <c r="E19" s="20">
        <f>+SUMIF(WORKING!$B:$B,'0 DUP WORK'!C19,WORKING!$F:$F)</f>
        <v>0</v>
      </c>
      <c r="F19" s="20">
        <f>+SUMIF(WORKING!$B:$B,'0 DUP WORK'!C19,WORKING!$G:$G)</f>
        <v>0</v>
      </c>
      <c r="G19" s="20">
        <f>+SUMIF(WORKING!$B:$B,'0 DUP WORK'!C19,WORKING!$H:$H)</f>
        <v>0</v>
      </c>
      <c r="H19" s="20">
        <f>+SUMIF(WORKING!$B:$B,'0 DUP WORK'!C19,WORKING!$I:$I)</f>
        <v>0</v>
      </c>
      <c r="J19" s="15">
        <f>+IFERROR(VLOOKUP(C19,'0 DUP ONLINE'!$C$3:$C$701,1,FALSE),"")</f>
        <v>0</v>
      </c>
      <c r="K19" s="15" t="str">
        <f t="shared" si="1"/>
        <v>FILED</v>
      </c>
    </row>
    <row r="20" spans="1:11">
      <c r="A20" s="19">
        <v>18</v>
      </c>
      <c r="B20" s="8" t="e">
        <f t="array" ref="B20">+INDEX(WORKING!$B$5:$B$5295,SMALL(IF($B$2=WORKING!$O$5:$O$5295,ROW(WORKING!$O$5:$O$5295)-ROW(WORKING!$O$5)+1),A20))</f>
        <v>#NUM!</v>
      </c>
      <c r="C20" s="8">
        <f t="shared" si="0"/>
        <v>0</v>
      </c>
      <c r="D20" s="8" t="str">
        <f>+IFERROR(VLOOKUP(C20,WORKING!$B$5:$E$5295,4,FALSE),"")</f>
        <v/>
      </c>
      <c r="E20" s="20">
        <f>+SUMIF(WORKING!$B:$B,'0 DUP WORK'!C20,WORKING!$F:$F)</f>
        <v>0</v>
      </c>
      <c r="F20" s="20">
        <f>+SUMIF(WORKING!$B:$B,'0 DUP WORK'!C20,WORKING!$G:$G)</f>
        <v>0</v>
      </c>
      <c r="G20" s="20">
        <f>+SUMIF(WORKING!$B:$B,'0 DUP WORK'!C20,WORKING!$H:$H)</f>
        <v>0</v>
      </c>
      <c r="H20" s="20">
        <f>+SUMIF(WORKING!$B:$B,'0 DUP WORK'!C20,WORKING!$I:$I)</f>
        <v>0</v>
      </c>
      <c r="J20" s="15">
        <f>+IFERROR(VLOOKUP(C20,'0 DUP ONLINE'!$C$3:$C$701,1,FALSE),"")</f>
        <v>0</v>
      </c>
      <c r="K20" s="15" t="str">
        <f t="shared" si="1"/>
        <v>FILED</v>
      </c>
    </row>
    <row r="21" spans="1:11">
      <c r="A21" s="19">
        <v>19</v>
      </c>
      <c r="B21" s="8" t="e">
        <f t="array" ref="B21">+INDEX(WORKING!$B$5:$B$5295,SMALL(IF($B$2=WORKING!$O$5:$O$5295,ROW(WORKING!$O$5:$O$5295)-ROW(WORKING!$O$5)+1),A21))</f>
        <v>#NUM!</v>
      </c>
      <c r="C21" s="8">
        <f t="shared" si="0"/>
        <v>0</v>
      </c>
      <c r="D21" s="8" t="str">
        <f>+IFERROR(VLOOKUP(C21,WORKING!$B$5:$E$5295,4,FALSE),"")</f>
        <v/>
      </c>
      <c r="E21" s="20">
        <f>+SUMIF(WORKING!$B:$B,'0 DUP WORK'!C21,WORKING!$F:$F)</f>
        <v>0</v>
      </c>
      <c r="F21" s="20">
        <f>+SUMIF(WORKING!$B:$B,'0 DUP WORK'!C21,WORKING!$G:$G)</f>
        <v>0</v>
      </c>
      <c r="G21" s="20">
        <f>+SUMIF(WORKING!$B:$B,'0 DUP WORK'!C21,WORKING!$H:$H)</f>
        <v>0</v>
      </c>
      <c r="H21" s="20">
        <f>+SUMIF(WORKING!$B:$B,'0 DUP WORK'!C21,WORKING!$I:$I)</f>
        <v>0</v>
      </c>
      <c r="J21" s="15">
        <f>+IFERROR(VLOOKUP(C21,'0 DUP ONLINE'!$C$3:$C$701,1,FALSE),"")</f>
        <v>0</v>
      </c>
      <c r="K21" s="15" t="str">
        <f t="shared" si="1"/>
        <v>FILED</v>
      </c>
    </row>
    <row r="22" spans="1:11">
      <c r="A22" s="19">
        <v>20</v>
      </c>
      <c r="B22" s="8" t="e">
        <f t="array" ref="B22">+INDEX(WORKING!$B$5:$B$5295,SMALL(IF($B$2=WORKING!$O$5:$O$5295,ROW(WORKING!$O$5:$O$5295)-ROW(WORKING!$O$5)+1),A22))</f>
        <v>#NUM!</v>
      </c>
      <c r="C22" s="8">
        <f t="shared" si="0"/>
        <v>0</v>
      </c>
      <c r="D22" s="8" t="str">
        <f>+IFERROR(VLOOKUP(C22,WORKING!$B$5:$E$5295,4,FALSE),"")</f>
        <v/>
      </c>
      <c r="E22" s="20">
        <f>+SUMIF(WORKING!$B:$B,'0 DUP WORK'!C22,WORKING!$F:$F)</f>
        <v>0</v>
      </c>
      <c r="F22" s="20">
        <f>+SUMIF(WORKING!$B:$B,'0 DUP WORK'!C22,WORKING!$G:$G)</f>
        <v>0</v>
      </c>
      <c r="G22" s="20">
        <f>+SUMIF(WORKING!$B:$B,'0 DUP WORK'!C22,WORKING!$H:$H)</f>
        <v>0</v>
      </c>
      <c r="H22" s="20">
        <f>+SUMIF(WORKING!$B:$B,'0 DUP WORK'!C22,WORKING!$I:$I)</f>
        <v>0</v>
      </c>
      <c r="J22" s="15">
        <f>+IFERROR(VLOOKUP(C22,'0 DUP ONLINE'!$C$3:$C$701,1,FALSE),"")</f>
        <v>0</v>
      </c>
      <c r="K22" s="15" t="str">
        <f t="shared" si="1"/>
        <v>FILED</v>
      </c>
    </row>
    <row r="23" spans="1:11">
      <c r="A23" s="19">
        <v>21</v>
      </c>
      <c r="B23" s="8" t="e">
        <f t="array" ref="B23">+INDEX(WORKING!$B$5:$B$5295,SMALL(IF($B$2=WORKING!$O$5:$O$5295,ROW(WORKING!$O$5:$O$5295)-ROW(WORKING!$O$5)+1),A23))</f>
        <v>#NUM!</v>
      </c>
      <c r="C23" s="8">
        <f t="shared" si="0"/>
        <v>0</v>
      </c>
      <c r="D23" s="8" t="str">
        <f>+IFERROR(VLOOKUP(C23,WORKING!$B$5:$E$5295,4,FALSE),"")</f>
        <v/>
      </c>
      <c r="E23" s="20">
        <f>+SUMIF(WORKING!$B:$B,'0 DUP WORK'!C23,WORKING!$F:$F)</f>
        <v>0</v>
      </c>
      <c r="F23" s="20">
        <f>+SUMIF(WORKING!$B:$B,'0 DUP WORK'!C23,WORKING!$G:$G)</f>
        <v>0</v>
      </c>
      <c r="G23" s="20">
        <f>+SUMIF(WORKING!$B:$B,'0 DUP WORK'!C23,WORKING!$H:$H)</f>
        <v>0</v>
      </c>
      <c r="H23" s="20">
        <f>+SUMIF(WORKING!$B:$B,'0 DUP WORK'!C23,WORKING!$I:$I)</f>
        <v>0</v>
      </c>
      <c r="J23" s="15">
        <f>+IFERROR(VLOOKUP(C23,'0 DUP ONLINE'!$C$3:$C$701,1,FALSE),"")</f>
        <v>0</v>
      </c>
      <c r="K23" s="15" t="str">
        <f t="shared" si="1"/>
        <v>FILED</v>
      </c>
    </row>
    <row r="24" spans="1:11">
      <c r="A24" s="19">
        <v>22</v>
      </c>
      <c r="B24" s="8" t="e">
        <f t="array" ref="B24">+INDEX(WORKING!$B$5:$B$5295,SMALL(IF($B$2=WORKING!$O$5:$O$5295,ROW(WORKING!$O$5:$O$5295)-ROW(WORKING!$O$5)+1),A24))</f>
        <v>#NUM!</v>
      </c>
      <c r="C24" s="8">
        <f t="shared" si="0"/>
        <v>0</v>
      </c>
      <c r="D24" s="8" t="str">
        <f>+IFERROR(VLOOKUP(C24,WORKING!$B$5:$E$5295,4,FALSE),"")</f>
        <v/>
      </c>
      <c r="E24" s="20">
        <f>+SUMIF(WORKING!$B:$B,'0 DUP WORK'!C24,WORKING!$F:$F)</f>
        <v>0</v>
      </c>
      <c r="F24" s="20">
        <f>+SUMIF(WORKING!$B:$B,'0 DUP WORK'!C24,WORKING!$G:$G)</f>
        <v>0</v>
      </c>
      <c r="G24" s="20">
        <f>+SUMIF(WORKING!$B:$B,'0 DUP WORK'!C24,WORKING!$H:$H)</f>
        <v>0</v>
      </c>
      <c r="H24" s="20">
        <f>+SUMIF(WORKING!$B:$B,'0 DUP WORK'!C24,WORKING!$I:$I)</f>
        <v>0</v>
      </c>
      <c r="J24" s="15">
        <f>+IFERROR(VLOOKUP(C24,'0 DUP ONLINE'!$C$3:$C$701,1,FALSE),"")</f>
        <v>0</v>
      </c>
      <c r="K24" s="15" t="str">
        <f t="shared" si="1"/>
        <v>FILED</v>
      </c>
    </row>
    <row r="25" spans="1:11">
      <c r="A25" s="19">
        <v>23</v>
      </c>
      <c r="B25" s="8" t="e">
        <f t="array" ref="B25">+INDEX(WORKING!$B$5:$B$5295,SMALL(IF($B$2=WORKING!$O$5:$O$5295,ROW(WORKING!$O$5:$O$5295)-ROW(WORKING!$O$5)+1),A25))</f>
        <v>#NUM!</v>
      </c>
      <c r="C25" s="8">
        <f t="shared" si="0"/>
        <v>0</v>
      </c>
      <c r="D25" s="8" t="str">
        <f>+IFERROR(VLOOKUP(C25,WORKING!$B$5:$E$5295,4,FALSE),"")</f>
        <v/>
      </c>
      <c r="E25" s="20">
        <f>+SUMIF(WORKING!$B:$B,'0 DUP WORK'!C25,WORKING!$F:$F)</f>
        <v>0</v>
      </c>
      <c r="F25" s="20">
        <f>+SUMIF(WORKING!$B:$B,'0 DUP WORK'!C25,WORKING!$G:$G)</f>
        <v>0</v>
      </c>
      <c r="G25" s="20">
        <f>+SUMIF(WORKING!$B:$B,'0 DUP WORK'!C25,WORKING!$H:$H)</f>
        <v>0</v>
      </c>
      <c r="H25" s="20">
        <f>+SUMIF(WORKING!$B:$B,'0 DUP WORK'!C25,WORKING!$I:$I)</f>
        <v>0</v>
      </c>
      <c r="J25" s="15">
        <f>+IFERROR(VLOOKUP(C25,'0 DUP ONLINE'!$C$3:$C$701,1,FALSE),"")</f>
        <v>0</v>
      </c>
      <c r="K25" s="15" t="str">
        <f t="shared" si="1"/>
        <v>FILED</v>
      </c>
    </row>
    <row r="26" spans="1:11">
      <c r="A26" s="19">
        <v>24</v>
      </c>
      <c r="B26" s="8" t="e">
        <f t="array" ref="B26">+INDEX(WORKING!$B$5:$B$5295,SMALL(IF($B$2=WORKING!$O$5:$O$5295,ROW(WORKING!$O$5:$O$5295)-ROW(WORKING!$O$5)+1),A26))</f>
        <v>#NUM!</v>
      </c>
      <c r="C26" s="8">
        <f t="shared" si="0"/>
        <v>0</v>
      </c>
      <c r="D26" s="8" t="str">
        <f>+IFERROR(VLOOKUP(C26,WORKING!$B$5:$E$5295,4,FALSE),"")</f>
        <v/>
      </c>
      <c r="E26" s="20">
        <f>+SUMIF(WORKING!$B:$B,'0 DUP WORK'!C26,WORKING!$F:$F)</f>
        <v>0</v>
      </c>
      <c r="F26" s="20">
        <f>+SUMIF(WORKING!$B:$B,'0 DUP WORK'!C26,WORKING!$G:$G)</f>
        <v>0</v>
      </c>
      <c r="G26" s="20">
        <f>+SUMIF(WORKING!$B:$B,'0 DUP WORK'!C26,WORKING!$H:$H)</f>
        <v>0</v>
      </c>
      <c r="H26" s="20">
        <f>+SUMIF(WORKING!$B:$B,'0 DUP WORK'!C26,WORKING!$I:$I)</f>
        <v>0</v>
      </c>
      <c r="J26" s="15">
        <f>+IFERROR(VLOOKUP(C26,'0 DUP ONLINE'!$C$3:$C$701,1,FALSE),"")</f>
        <v>0</v>
      </c>
      <c r="K26" s="15" t="str">
        <f t="shared" si="1"/>
        <v>FILED</v>
      </c>
    </row>
    <row r="27" spans="1:11">
      <c r="A27" s="19">
        <v>25</v>
      </c>
      <c r="B27" s="8" t="e">
        <f t="array" ref="B27">+INDEX(WORKING!$B$5:$B$5295,SMALL(IF($B$2=WORKING!$O$5:$O$5295,ROW(WORKING!$O$5:$O$5295)-ROW(WORKING!$O$5)+1),A27))</f>
        <v>#NUM!</v>
      </c>
      <c r="C27" s="8">
        <f t="shared" si="0"/>
        <v>0</v>
      </c>
      <c r="D27" s="8" t="str">
        <f>+IFERROR(VLOOKUP(C27,WORKING!$B$5:$E$5295,4,FALSE),"")</f>
        <v/>
      </c>
      <c r="E27" s="20">
        <f>+SUMIF(WORKING!$B:$B,'0 DUP WORK'!C27,WORKING!$F:$F)</f>
        <v>0</v>
      </c>
      <c r="F27" s="20">
        <f>+SUMIF(WORKING!$B:$B,'0 DUP WORK'!C27,WORKING!$G:$G)</f>
        <v>0</v>
      </c>
      <c r="G27" s="20">
        <f>+SUMIF(WORKING!$B:$B,'0 DUP WORK'!C27,WORKING!$H:$H)</f>
        <v>0</v>
      </c>
      <c r="H27" s="20">
        <f>+SUMIF(WORKING!$B:$B,'0 DUP WORK'!C27,WORKING!$I:$I)</f>
        <v>0</v>
      </c>
      <c r="J27" s="15">
        <f>+IFERROR(VLOOKUP(C27,'0 DUP ONLINE'!$C$3:$C$701,1,FALSE),"")</f>
        <v>0</v>
      </c>
      <c r="K27" s="15" t="str">
        <f t="shared" si="1"/>
        <v>FILED</v>
      </c>
    </row>
    <row r="28" spans="1:11">
      <c r="A28" s="19">
        <v>26</v>
      </c>
      <c r="B28" s="8" t="e">
        <f t="array" ref="B28">+INDEX(WORKING!$B$5:$B$5295,SMALL(IF($B$2=WORKING!$O$5:$O$5295,ROW(WORKING!$O$5:$O$5295)-ROW(WORKING!$O$5)+1),A28))</f>
        <v>#NUM!</v>
      </c>
      <c r="C28" s="8">
        <f t="shared" si="0"/>
        <v>0</v>
      </c>
      <c r="D28" s="8" t="str">
        <f>+IFERROR(VLOOKUP(C28,WORKING!$B$5:$E$5295,4,FALSE),"")</f>
        <v/>
      </c>
      <c r="E28" s="20">
        <f>+SUMIF(WORKING!$B:$B,'0 DUP WORK'!C28,WORKING!$F:$F)</f>
        <v>0</v>
      </c>
      <c r="F28" s="20">
        <f>+SUMIF(WORKING!$B:$B,'0 DUP WORK'!C28,WORKING!$G:$G)</f>
        <v>0</v>
      </c>
      <c r="G28" s="20">
        <f>+SUMIF(WORKING!$B:$B,'0 DUP WORK'!C28,WORKING!$H:$H)</f>
        <v>0</v>
      </c>
      <c r="H28" s="20">
        <f>+SUMIF(WORKING!$B:$B,'0 DUP WORK'!C28,WORKING!$I:$I)</f>
        <v>0</v>
      </c>
      <c r="J28" s="15">
        <f>+IFERROR(VLOOKUP(C28,'0 DUP ONLINE'!$C$3:$C$701,1,FALSE),"")</f>
        <v>0</v>
      </c>
      <c r="K28" s="15" t="str">
        <f t="shared" si="1"/>
        <v>FILED</v>
      </c>
    </row>
    <row r="29" spans="1:11">
      <c r="A29" s="19">
        <v>27</v>
      </c>
      <c r="B29" s="8" t="e">
        <f t="array" ref="B29">+INDEX(WORKING!$B$5:$B$5295,SMALL(IF($B$2=WORKING!$O$5:$O$5295,ROW(WORKING!$O$5:$O$5295)-ROW(WORKING!$O$5)+1),A29))</f>
        <v>#NUM!</v>
      </c>
      <c r="C29" s="8">
        <f t="shared" si="0"/>
        <v>0</v>
      </c>
      <c r="D29" s="8" t="str">
        <f>+IFERROR(VLOOKUP(C29,WORKING!$B$5:$E$5295,4,FALSE),"")</f>
        <v/>
      </c>
      <c r="E29" s="20">
        <f>+SUMIF(WORKING!$B:$B,'0 DUP WORK'!C29,WORKING!$F:$F)</f>
        <v>0</v>
      </c>
      <c r="F29" s="20">
        <f>+SUMIF(WORKING!$B:$B,'0 DUP WORK'!C29,WORKING!$G:$G)</f>
        <v>0</v>
      </c>
      <c r="G29" s="20">
        <f>+SUMIF(WORKING!$B:$B,'0 DUP WORK'!C29,WORKING!$H:$H)</f>
        <v>0</v>
      </c>
      <c r="H29" s="20">
        <f>+SUMIF(WORKING!$B:$B,'0 DUP WORK'!C29,WORKING!$I:$I)</f>
        <v>0</v>
      </c>
      <c r="J29" s="15">
        <f>+IFERROR(VLOOKUP(C29,'0 DUP ONLINE'!$C$3:$C$701,1,FALSE),"")</f>
        <v>0</v>
      </c>
      <c r="K29" s="15" t="str">
        <f t="shared" si="1"/>
        <v>FILED</v>
      </c>
    </row>
    <row r="30" spans="1:11">
      <c r="A30" s="19">
        <v>28</v>
      </c>
      <c r="B30" s="8" t="e">
        <f t="array" ref="B30">+INDEX(WORKING!$B$5:$B$5295,SMALL(IF($B$2=WORKING!$O$5:$O$5295,ROW(WORKING!$O$5:$O$5295)-ROW(WORKING!$O$5)+1),A30))</f>
        <v>#NUM!</v>
      </c>
      <c r="C30" s="8">
        <f t="shared" si="0"/>
        <v>0</v>
      </c>
      <c r="D30" s="8" t="str">
        <f>+IFERROR(VLOOKUP(C30,WORKING!$B$5:$E$5295,4,FALSE),"")</f>
        <v/>
      </c>
      <c r="E30" s="20">
        <f>+SUMIF(WORKING!$B:$B,'0 DUP WORK'!C30,WORKING!$F:$F)</f>
        <v>0</v>
      </c>
      <c r="F30" s="20">
        <f>+SUMIF(WORKING!$B:$B,'0 DUP WORK'!C30,WORKING!$G:$G)</f>
        <v>0</v>
      </c>
      <c r="G30" s="20">
        <f>+SUMIF(WORKING!$B:$B,'0 DUP WORK'!C30,WORKING!$H:$H)</f>
        <v>0</v>
      </c>
      <c r="H30" s="20">
        <f>+SUMIF(WORKING!$B:$B,'0 DUP WORK'!C30,WORKING!$I:$I)</f>
        <v>0</v>
      </c>
      <c r="J30" s="15">
        <f>+IFERROR(VLOOKUP(C30,'0 DUP ONLINE'!$C$3:$C$701,1,FALSE),"")</f>
        <v>0</v>
      </c>
      <c r="K30" s="15" t="str">
        <f t="shared" si="1"/>
        <v>FILED</v>
      </c>
    </row>
    <row r="31" spans="1:11">
      <c r="A31" s="19">
        <v>29</v>
      </c>
      <c r="B31" s="8" t="e">
        <f t="array" ref="B31">+INDEX(WORKING!$B$5:$B$5295,SMALL(IF($B$2=WORKING!$O$5:$O$5295,ROW(WORKING!$O$5:$O$5295)-ROW(WORKING!$O$5)+1),A31))</f>
        <v>#NUM!</v>
      </c>
      <c r="C31" s="8">
        <f t="shared" si="0"/>
        <v>0</v>
      </c>
      <c r="D31" s="8" t="str">
        <f>+IFERROR(VLOOKUP(C31,WORKING!$B$5:$E$5295,4,FALSE),"")</f>
        <v/>
      </c>
      <c r="E31" s="20">
        <f>+SUMIF(WORKING!$B:$B,'0 DUP WORK'!C31,WORKING!$F:$F)</f>
        <v>0</v>
      </c>
      <c r="F31" s="20">
        <f>+SUMIF(WORKING!$B:$B,'0 DUP WORK'!C31,WORKING!$G:$G)</f>
        <v>0</v>
      </c>
      <c r="G31" s="20">
        <f>+SUMIF(WORKING!$B:$B,'0 DUP WORK'!C31,WORKING!$H:$H)</f>
        <v>0</v>
      </c>
      <c r="H31" s="20">
        <f>+SUMIF(WORKING!$B:$B,'0 DUP WORK'!C31,WORKING!$I:$I)</f>
        <v>0</v>
      </c>
      <c r="J31" s="15">
        <f>+IFERROR(VLOOKUP(C31,'0 DUP ONLINE'!$C$3:$C$701,1,FALSE),"")</f>
        <v>0</v>
      </c>
      <c r="K31" s="15" t="str">
        <f t="shared" si="1"/>
        <v>FILED</v>
      </c>
    </row>
    <row r="32" spans="1:11">
      <c r="A32" s="19">
        <v>30</v>
      </c>
      <c r="B32" s="8" t="e">
        <f t="array" ref="B32">+INDEX(WORKING!$B$5:$B$5295,SMALL(IF($B$2=WORKING!$O$5:$O$5295,ROW(WORKING!$O$5:$O$5295)-ROW(WORKING!$O$5)+1),A32))</f>
        <v>#NUM!</v>
      </c>
      <c r="C32" s="8">
        <f t="shared" si="0"/>
        <v>0</v>
      </c>
      <c r="D32" s="8" t="str">
        <f>+IFERROR(VLOOKUP(C32,WORKING!$B$5:$E$5295,4,FALSE),"")</f>
        <v/>
      </c>
      <c r="E32" s="20">
        <f>+SUMIF(WORKING!$B:$B,'0 DUP WORK'!C32,WORKING!$F:$F)</f>
        <v>0</v>
      </c>
      <c r="F32" s="20">
        <f>+SUMIF(WORKING!$B:$B,'0 DUP WORK'!C32,WORKING!$G:$G)</f>
        <v>0</v>
      </c>
      <c r="G32" s="20">
        <f>+SUMIF(WORKING!$B:$B,'0 DUP WORK'!C32,WORKING!$H:$H)</f>
        <v>0</v>
      </c>
      <c r="H32" s="20">
        <f>+SUMIF(WORKING!$B:$B,'0 DUP WORK'!C32,WORKING!$I:$I)</f>
        <v>0</v>
      </c>
      <c r="J32" s="15">
        <f>+IFERROR(VLOOKUP(C32,'0 DUP ONLINE'!$C$3:$C$701,1,FALSE),"")</f>
        <v>0</v>
      </c>
      <c r="K32" s="15" t="str">
        <f t="shared" si="1"/>
        <v>FILED</v>
      </c>
    </row>
    <row r="33" spans="1:11">
      <c r="A33" s="19">
        <v>31</v>
      </c>
      <c r="B33" s="8" t="e">
        <f t="array" ref="B33">+INDEX(WORKING!$B$5:$B$5295,SMALL(IF($B$2=WORKING!$O$5:$O$5295,ROW(WORKING!$O$5:$O$5295)-ROW(WORKING!$O$5)+1),A33))</f>
        <v>#NUM!</v>
      </c>
      <c r="C33" s="8">
        <f t="shared" si="0"/>
        <v>0</v>
      </c>
      <c r="D33" s="8" t="str">
        <f>+IFERROR(VLOOKUP(C33,WORKING!$B$5:$E$5295,4,FALSE),"")</f>
        <v/>
      </c>
      <c r="E33" s="20">
        <f>+SUMIF(WORKING!$B:$B,'0 DUP WORK'!C33,WORKING!$F:$F)</f>
        <v>0</v>
      </c>
      <c r="F33" s="20">
        <f>+SUMIF(WORKING!$B:$B,'0 DUP WORK'!C33,WORKING!$G:$G)</f>
        <v>0</v>
      </c>
      <c r="G33" s="20">
        <f>+SUMIF(WORKING!$B:$B,'0 DUP WORK'!C33,WORKING!$H:$H)</f>
        <v>0</v>
      </c>
      <c r="H33" s="20">
        <f>+SUMIF(WORKING!$B:$B,'0 DUP WORK'!C33,WORKING!$I:$I)</f>
        <v>0</v>
      </c>
      <c r="J33" s="15">
        <f>+IFERROR(VLOOKUP(C33,'0 DUP ONLINE'!$C$3:$C$701,1,FALSE),"")</f>
        <v>0</v>
      </c>
      <c r="K33" s="15" t="str">
        <f t="shared" si="1"/>
        <v>FILED</v>
      </c>
    </row>
    <row r="34" spans="1:11">
      <c r="A34" s="19">
        <v>32</v>
      </c>
      <c r="B34" s="8" t="e">
        <f t="array" ref="B34">+INDEX(WORKING!$B$5:$B$5295,SMALL(IF($B$2=WORKING!$O$5:$O$5295,ROW(WORKING!$O$5:$O$5295)-ROW(WORKING!$O$5)+1),A34))</f>
        <v>#NUM!</v>
      </c>
      <c r="C34" s="8">
        <f t="shared" si="0"/>
        <v>0</v>
      </c>
      <c r="D34" s="8" t="str">
        <f>+IFERROR(VLOOKUP(C34,WORKING!$B$5:$E$5295,4,FALSE),"")</f>
        <v/>
      </c>
      <c r="E34" s="20">
        <f>+SUMIF(WORKING!$B:$B,'0 DUP WORK'!C34,WORKING!$F:$F)</f>
        <v>0</v>
      </c>
      <c r="F34" s="20">
        <f>+SUMIF(WORKING!$B:$B,'0 DUP WORK'!C34,WORKING!$G:$G)</f>
        <v>0</v>
      </c>
      <c r="G34" s="20">
        <f>+SUMIF(WORKING!$B:$B,'0 DUP WORK'!C34,WORKING!$H:$H)</f>
        <v>0</v>
      </c>
      <c r="H34" s="20">
        <f>+SUMIF(WORKING!$B:$B,'0 DUP WORK'!C34,WORKING!$I:$I)</f>
        <v>0</v>
      </c>
      <c r="J34" s="15">
        <f>+IFERROR(VLOOKUP(C34,'0 DUP ONLINE'!$C$3:$C$701,1,FALSE),"")</f>
        <v>0</v>
      </c>
      <c r="K34" s="15" t="str">
        <f t="shared" si="1"/>
        <v>FILED</v>
      </c>
    </row>
    <row r="35" spans="1:11">
      <c r="A35" s="19">
        <v>33</v>
      </c>
      <c r="B35" s="8" t="e">
        <f t="array" ref="B35">+INDEX(WORKING!$B$5:$B$5295,SMALL(IF($B$2=WORKING!$O$5:$O$5295,ROW(WORKING!$O$5:$O$5295)-ROW(WORKING!$O$5)+1),A35))</f>
        <v>#NUM!</v>
      </c>
      <c r="C35" s="8">
        <f t="shared" si="0"/>
        <v>0</v>
      </c>
      <c r="D35" s="8" t="str">
        <f>+IFERROR(VLOOKUP(C35,WORKING!$B$5:$E$5295,4,FALSE),"")</f>
        <v/>
      </c>
      <c r="E35" s="20">
        <f>+SUMIF(WORKING!$B:$B,'0 DUP WORK'!C35,WORKING!$F:$F)</f>
        <v>0</v>
      </c>
      <c r="F35" s="20">
        <f>+SUMIF(WORKING!$B:$B,'0 DUP WORK'!C35,WORKING!$G:$G)</f>
        <v>0</v>
      </c>
      <c r="G35" s="20">
        <f>+SUMIF(WORKING!$B:$B,'0 DUP WORK'!C35,WORKING!$H:$H)</f>
        <v>0</v>
      </c>
      <c r="H35" s="20">
        <f>+SUMIF(WORKING!$B:$B,'0 DUP WORK'!C35,WORKING!$I:$I)</f>
        <v>0</v>
      </c>
      <c r="J35" s="15">
        <f>+IFERROR(VLOOKUP(C35,'0 DUP ONLINE'!$C$3:$C$701,1,FALSE),"")</f>
        <v>0</v>
      </c>
      <c r="K35" s="15" t="str">
        <f t="shared" si="1"/>
        <v>FILED</v>
      </c>
    </row>
    <row r="36" spans="1:11">
      <c r="A36" s="19">
        <v>34</v>
      </c>
      <c r="B36" s="8" t="e">
        <f t="array" ref="B36">+INDEX(WORKING!$B$5:$B$5295,SMALL(IF($B$2=WORKING!$O$5:$O$5295,ROW(WORKING!$O$5:$O$5295)-ROW(WORKING!$O$5)+1),A36))</f>
        <v>#NUM!</v>
      </c>
      <c r="C36" s="8">
        <f t="shared" si="0"/>
        <v>0</v>
      </c>
      <c r="D36" s="8" t="str">
        <f>+IFERROR(VLOOKUP(C36,WORKING!$B$5:$E$5295,4,FALSE),"")</f>
        <v/>
      </c>
      <c r="E36" s="20">
        <f>+SUMIF(WORKING!$B:$B,'0 DUP WORK'!C36,WORKING!$F:$F)</f>
        <v>0</v>
      </c>
      <c r="F36" s="20">
        <f>+SUMIF(WORKING!$B:$B,'0 DUP WORK'!C36,WORKING!$G:$G)</f>
        <v>0</v>
      </c>
      <c r="G36" s="20">
        <f>+SUMIF(WORKING!$B:$B,'0 DUP WORK'!C36,WORKING!$H:$H)</f>
        <v>0</v>
      </c>
      <c r="H36" s="20">
        <f>+SUMIF(WORKING!$B:$B,'0 DUP WORK'!C36,WORKING!$I:$I)</f>
        <v>0</v>
      </c>
      <c r="J36" s="15">
        <f>+IFERROR(VLOOKUP(C36,'0 DUP ONLINE'!$C$3:$C$701,1,FALSE),"")</f>
        <v>0</v>
      </c>
      <c r="K36" s="15" t="str">
        <f t="shared" si="1"/>
        <v>FILED</v>
      </c>
    </row>
    <row r="37" spans="1:11">
      <c r="A37" s="19">
        <v>35</v>
      </c>
      <c r="B37" s="8" t="e">
        <f t="array" ref="B37">+INDEX(WORKING!$B$5:$B$5295,SMALL(IF($B$2=WORKING!$O$5:$O$5295,ROW(WORKING!$O$5:$O$5295)-ROW(WORKING!$O$5)+1),A37))</f>
        <v>#NUM!</v>
      </c>
      <c r="C37" s="8">
        <f t="shared" si="0"/>
        <v>0</v>
      </c>
      <c r="D37" s="8" t="str">
        <f>+IFERROR(VLOOKUP(C37,WORKING!$B$5:$E$5295,4,FALSE),"")</f>
        <v/>
      </c>
      <c r="E37" s="20">
        <f>+SUMIF(WORKING!$B:$B,'0 DUP WORK'!C37,WORKING!$F:$F)</f>
        <v>0</v>
      </c>
      <c r="F37" s="20">
        <f>+SUMIF(WORKING!$B:$B,'0 DUP WORK'!C37,WORKING!$G:$G)</f>
        <v>0</v>
      </c>
      <c r="G37" s="20">
        <f>+SUMIF(WORKING!$B:$B,'0 DUP WORK'!C37,WORKING!$H:$H)</f>
        <v>0</v>
      </c>
      <c r="H37" s="20">
        <f>+SUMIF(WORKING!$B:$B,'0 DUP WORK'!C37,WORKING!$I:$I)</f>
        <v>0</v>
      </c>
      <c r="J37" s="15">
        <f>+IFERROR(VLOOKUP(C37,'0 DUP ONLINE'!$C$3:$C$701,1,FALSE),"")</f>
        <v>0</v>
      </c>
      <c r="K37" s="15" t="str">
        <f t="shared" si="1"/>
        <v>FILED</v>
      </c>
    </row>
    <row r="38" spans="1:11">
      <c r="A38" s="19">
        <v>36</v>
      </c>
      <c r="B38" s="8" t="e">
        <f t="array" ref="B38">+INDEX(WORKING!$B$5:$B$5295,SMALL(IF($B$2=WORKING!$O$5:$O$5295,ROW(WORKING!$O$5:$O$5295)-ROW(WORKING!$O$5)+1),A38))</f>
        <v>#NUM!</v>
      </c>
      <c r="C38" s="8">
        <f t="shared" si="0"/>
        <v>0</v>
      </c>
      <c r="D38" s="8" t="str">
        <f>+IFERROR(VLOOKUP(C38,WORKING!$B$5:$E$5295,4,FALSE),"")</f>
        <v/>
      </c>
      <c r="E38" s="20">
        <f>+SUMIF(WORKING!$B:$B,'0 DUP WORK'!C38,WORKING!$F:$F)</f>
        <v>0</v>
      </c>
      <c r="F38" s="20">
        <f>+SUMIF(WORKING!$B:$B,'0 DUP WORK'!C38,WORKING!$G:$G)</f>
        <v>0</v>
      </c>
      <c r="G38" s="20">
        <f>+SUMIF(WORKING!$B:$B,'0 DUP WORK'!C38,WORKING!$H:$H)</f>
        <v>0</v>
      </c>
      <c r="H38" s="20">
        <f>+SUMIF(WORKING!$B:$B,'0 DUP WORK'!C38,WORKING!$I:$I)</f>
        <v>0</v>
      </c>
      <c r="J38" s="15">
        <f>+IFERROR(VLOOKUP(C38,'0 DUP ONLINE'!$C$3:$C$701,1,FALSE),"")</f>
        <v>0</v>
      </c>
      <c r="K38" s="15" t="str">
        <f t="shared" si="1"/>
        <v>FILED</v>
      </c>
    </row>
    <row r="39" spans="1:11">
      <c r="A39" s="19">
        <v>37</v>
      </c>
      <c r="B39" s="8" t="e">
        <f t="array" ref="B39">+INDEX(WORKING!$B$5:$B$5295,SMALL(IF($B$2=WORKING!$O$5:$O$5295,ROW(WORKING!$O$5:$O$5295)-ROW(WORKING!$O$5)+1),A39))</f>
        <v>#NUM!</v>
      </c>
      <c r="C39" s="8">
        <f t="shared" si="0"/>
        <v>0</v>
      </c>
      <c r="D39" s="8" t="str">
        <f>+IFERROR(VLOOKUP(C39,WORKING!$B$5:$E$5295,4,FALSE),"")</f>
        <v/>
      </c>
      <c r="E39" s="20">
        <f>+SUMIF(WORKING!$B:$B,'0 DUP WORK'!C39,WORKING!$F:$F)</f>
        <v>0</v>
      </c>
      <c r="F39" s="20">
        <f>+SUMIF(WORKING!$B:$B,'0 DUP WORK'!C39,WORKING!$G:$G)</f>
        <v>0</v>
      </c>
      <c r="G39" s="20">
        <f>+SUMIF(WORKING!$B:$B,'0 DUP WORK'!C39,WORKING!$H:$H)</f>
        <v>0</v>
      </c>
      <c r="H39" s="20">
        <f>+SUMIF(WORKING!$B:$B,'0 DUP WORK'!C39,WORKING!$I:$I)</f>
        <v>0</v>
      </c>
      <c r="J39" s="15">
        <f>+IFERROR(VLOOKUP(C39,'0 DUP ONLINE'!$C$3:$C$701,1,FALSE),"")</f>
        <v>0</v>
      </c>
      <c r="K39" s="15" t="str">
        <f t="shared" si="1"/>
        <v>FILED</v>
      </c>
    </row>
    <row r="40" spans="1:11">
      <c r="A40" s="19">
        <v>38</v>
      </c>
      <c r="B40" s="8" t="e">
        <f t="array" ref="B40">+INDEX(WORKING!$B$5:$B$5295,SMALL(IF($B$2=WORKING!$O$5:$O$5295,ROW(WORKING!$O$5:$O$5295)-ROW(WORKING!$O$5)+1),A40))</f>
        <v>#NUM!</v>
      </c>
      <c r="C40" s="8">
        <f t="shared" si="0"/>
        <v>0</v>
      </c>
      <c r="D40" s="8" t="str">
        <f>+IFERROR(VLOOKUP(C40,WORKING!$B$5:$E$5295,4,FALSE),"")</f>
        <v/>
      </c>
      <c r="E40" s="20">
        <f>+SUMIF(WORKING!$B:$B,'0 DUP WORK'!C40,WORKING!$F:$F)</f>
        <v>0</v>
      </c>
      <c r="F40" s="20">
        <f>+SUMIF(WORKING!$B:$B,'0 DUP WORK'!C40,WORKING!$G:$G)</f>
        <v>0</v>
      </c>
      <c r="G40" s="20">
        <f>+SUMIF(WORKING!$B:$B,'0 DUP WORK'!C40,WORKING!$H:$H)</f>
        <v>0</v>
      </c>
      <c r="H40" s="20">
        <f>+SUMIF(WORKING!$B:$B,'0 DUP WORK'!C40,WORKING!$I:$I)</f>
        <v>0</v>
      </c>
      <c r="J40" s="15">
        <f>+IFERROR(VLOOKUP(C40,'0 DUP ONLINE'!$C$3:$C$701,1,FALSE),"")</f>
        <v>0</v>
      </c>
      <c r="K40" s="15" t="str">
        <f t="shared" si="1"/>
        <v>FILED</v>
      </c>
    </row>
    <row r="41" spans="1:11">
      <c r="A41" s="19">
        <v>39</v>
      </c>
      <c r="B41" s="8" t="e">
        <f t="array" ref="B41">+INDEX(WORKING!$B$5:$B$5295,SMALL(IF($B$2=WORKING!$O$5:$O$5295,ROW(WORKING!$O$5:$O$5295)-ROW(WORKING!$O$5)+1),A41))</f>
        <v>#NUM!</v>
      </c>
      <c r="C41" s="8">
        <f t="shared" si="0"/>
        <v>0</v>
      </c>
      <c r="D41" s="8" t="str">
        <f>+IFERROR(VLOOKUP(C41,WORKING!$B$5:$E$5295,4,FALSE),"")</f>
        <v/>
      </c>
      <c r="E41" s="20">
        <f>+SUMIF(WORKING!$B:$B,'0 DUP WORK'!C41,WORKING!$F:$F)</f>
        <v>0</v>
      </c>
      <c r="F41" s="20">
        <f>+SUMIF(WORKING!$B:$B,'0 DUP WORK'!C41,WORKING!$G:$G)</f>
        <v>0</v>
      </c>
      <c r="G41" s="20">
        <f>+SUMIF(WORKING!$B:$B,'0 DUP WORK'!C41,WORKING!$H:$H)</f>
        <v>0</v>
      </c>
      <c r="H41" s="20">
        <f>+SUMIF(WORKING!$B:$B,'0 DUP WORK'!C41,WORKING!$I:$I)</f>
        <v>0</v>
      </c>
      <c r="J41" s="15">
        <f>+IFERROR(VLOOKUP(C41,'0 DUP ONLINE'!$C$3:$C$701,1,FALSE),"")</f>
        <v>0</v>
      </c>
      <c r="K41" s="15" t="str">
        <f t="shared" si="1"/>
        <v>FILED</v>
      </c>
    </row>
    <row r="42" spans="1:11">
      <c r="A42" s="19">
        <v>40</v>
      </c>
      <c r="B42" s="8" t="e">
        <f t="array" ref="B42">+INDEX(WORKING!$B$5:$B$5295,SMALL(IF($B$2=WORKING!$O$5:$O$5295,ROW(WORKING!$O$5:$O$5295)-ROW(WORKING!$O$5)+1),A42))</f>
        <v>#NUM!</v>
      </c>
      <c r="C42" s="8">
        <f t="shared" si="0"/>
        <v>0</v>
      </c>
      <c r="D42" s="8" t="str">
        <f>+IFERROR(VLOOKUP(C42,WORKING!$B$5:$E$5295,4,FALSE),"")</f>
        <v/>
      </c>
      <c r="E42" s="20">
        <f>+SUMIF(WORKING!$B:$B,'0 DUP WORK'!C42,WORKING!$F:$F)</f>
        <v>0</v>
      </c>
      <c r="F42" s="20">
        <f>+SUMIF(WORKING!$B:$B,'0 DUP WORK'!C42,WORKING!$G:$G)</f>
        <v>0</v>
      </c>
      <c r="G42" s="20">
        <f>+SUMIF(WORKING!$B:$B,'0 DUP WORK'!C42,WORKING!$H:$H)</f>
        <v>0</v>
      </c>
      <c r="H42" s="20">
        <f>+SUMIF(WORKING!$B:$B,'0 DUP WORK'!C42,WORKING!$I:$I)</f>
        <v>0</v>
      </c>
      <c r="J42" s="15">
        <f>+IFERROR(VLOOKUP(C42,'0 DUP ONLINE'!$C$3:$C$701,1,FALSE),"")</f>
        <v>0</v>
      </c>
      <c r="K42" s="15" t="str">
        <f t="shared" si="1"/>
        <v>FILED</v>
      </c>
    </row>
    <row r="43" spans="1:11">
      <c r="A43" s="19">
        <v>41</v>
      </c>
      <c r="B43" s="8" t="e">
        <f t="array" ref="B43">+INDEX(WORKING!$B$5:$B$5295,SMALL(IF($B$2=WORKING!$O$5:$O$5295,ROW(WORKING!$O$5:$O$5295)-ROW(WORKING!$O$5)+1),A43))</f>
        <v>#NUM!</v>
      </c>
      <c r="C43" s="8">
        <f t="shared" si="0"/>
        <v>0</v>
      </c>
      <c r="D43" s="8" t="str">
        <f>+IFERROR(VLOOKUP(C43,WORKING!$B$5:$E$5295,4,FALSE),"")</f>
        <v/>
      </c>
      <c r="E43" s="20">
        <f>+SUMIF(WORKING!$B:$B,'0 DUP WORK'!C43,WORKING!$F:$F)</f>
        <v>0</v>
      </c>
      <c r="F43" s="20">
        <f>+SUMIF(WORKING!$B:$B,'0 DUP WORK'!C43,WORKING!$G:$G)</f>
        <v>0</v>
      </c>
      <c r="G43" s="20">
        <f>+SUMIF(WORKING!$B:$B,'0 DUP WORK'!C43,WORKING!$H:$H)</f>
        <v>0</v>
      </c>
      <c r="H43" s="20">
        <f>+SUMIF(WORKING!$B:$B,'0 DUP WORK'!C43,WORKING!$I:$I)</f>
        <v>0</v>
      </c>
      <c r="J43" s="15">
        <f>+IFERROR(VLOOKUP(C43,'0 DUP ONLINE'!$C$3:$C$701,1,FALSE),"")</f>
        <v>0</v>
      </c>
      <c r="K43" s="15" t="str">
        <f t="shared" si="1"/>
        <v>FILED</v>
      </c>
    </row>
    <row r="44" spans="1:11">
      <c r="A44" s="19">
        <v>42</v>
      </c>
      <c r="B44" s="8" t="e">
        <f t="array" ref="B44">+INDEX(WORKING!$B$5:$B$5295,SMALL(IF($B$2=WORKING!$O$5:$O$5295,ROW(WORKING!$O$5:$O$5295)-ROW(WORKING!$O$5)+1),A44))</f>
        <v>#NUM!</v>
      </c>
      <c r="C44" s="8">
        <f t="shared" si="0"/>
        <v>0</v>
      </c>
      <c r="D44" s="8" t="str">
        <f>+IFERROR(VLOOKUP(C44,WORKING!$B$5:$E$5295,4,FALSE),"")</f>
        <v/>
      </c>
      <c r="E44" s="20">
        <f>+SUMIF(WORKING!$B:$B,'0 DUP WORK'!C44,WORKING!$F:$F)</f>
        <v>0</v>
      </c>
      <c r="F44" s="20">
        <f>+SUMIF(WORKING!$B:$B,'0 DUP WORK'!C44,WORKING!$G:$G)</f>
        <v>0</v>
      </c>
      <c r="G44" s="20">
        <f>+SUMIF(WORKING!$B:$B,'0 DUP WORK'!C44,WORKING!$H:$H)</f>
        <v>0</v>
      </c>
      <c r="H44" s="20">
        <f>+SUMIF(WORKING!$B:$B,'0 DUP WORK'!C44,WORKING!$I:$I)</f>
        <v>0</v>
      </c>
      <c r="J44" s="15">
        <f>+IFERROR(VLOOKUP(C44,'0 DUP ONLINE'!$C$3:$C$701,1,FALSE),"")</f>
        <v>0</v>
      </c>
      <c r="K44" s="15" t="str">
        <f t="shared" si="1"/>
        <v>FILED</v>
      </c>
    </row>
    <row r="45" spans="1:11">
      <c r="A45" s="19">
        <v>43</v>
      </c>
      <c r="B45" s="8" t="e">
        <f t="array" ref="B45">+INDEX(WORKING!$B$5:$B$5295,SMALL(IF($B$2=WORKING!$O$5:$O$5295,ROW(WORKING!$O$5:$O$5295)-ROW(WORKING!$O$5)+1),A45))</f>
        <v>#NUM!</v>
      </c>
      <c r="C45" s="8">
        <f t="shared" si="0"/>
        <v>0</v>
      </c>
      <c r="D45" s="8" t="str">
        <f>+IFERROR(VLOOKUP(C45,WORKING!$B$5:$E$5295,4,FALSE),"")</f>
        <v/>
      </c>
      <c r="E45" s="20">
        <f>+SUMIF(WORKING!$B:$B,'0 DUP WORK'!C45,WORKING!$F:$F)</f>
        <v>0</v>
      </c>
      <c r="F45" s="20">
        <f>+SUMIF(WORKING!$B:$B,'0 DUP WORK'!C45,WORKING!$G:$G)</f>
        <v>0</v>
      </c>
      <c r="G45" s="20">
        <f>+SUMIF(WORKING!$B:$B,'0 DUP WORK'!C45,WORKING!$H:$H)</f>
        <v>0</v>
      </c>
      <c r="H45" s="20">
        <f>+SUMIF(WORKING!$B:$B,'0 DUP WORK'!C45,WORKING!$I:$I)</f>
        <v>0</v>
      </c>
      <c r="J45" s="15">
        <f>+IFERROR(VLOOKUP(C45,'0 DUP ONLINE'!$C$3:$C$701,1,FALSE),"")</f>
        <v>0</v>
      </c>
      <c r="K45" s="15" t="str">
        <f t="shared" si="1"/>
        <v>FILED</v>
      </c>
    </row>
    <row r="46" spans="1:11">
      <c r="A46" s="19">
        <v>44</v>
      </c>
      <c r="B46" s="8" t="e">
        <f t="array" ref="B46">+INDEX(WORKING!$B$5:$B$5295,SMALL(IF($B$2=WORKING!$O$5:$O$5295,ROW(WORKING!$O$5:$O$5295)-ROW(WORKING!$O$5)+1),A46))</f>
        <v>#NUM!</v>
      </c>
      <c r="C46" s="8">
        <f t="shared" si="0"/>
        <v>0</v>
      </c>
      <c r="D46" s="8" t="str">
        <f>+IFERROR(VLOOKUP(C46,WORKING!$B$5:$E$5295,4,FALSE),"")</f>
        <v/>
      </c>
      <c r="E46" s="20">
        <f>+SUMIF(WORKING!$B:$B,'0 DUP WORK'!C46,WORKING!$F:$F)</f>
        <v>0</v>
      </c>
      <c r="F46" s="20">
        <f>+SUMIF(WORKING!$B:$B,'0 DUP WORK'!C46,WORKING!$G:$G)</f>
        <v>0</v>
      </c>
      <c r="G46" s="20">
        <f>+SUMIF(WORKING!$B:$B,'0 DUP WORK'!C46,WORKING!$H:$H)</f>
        <v>0</v>
      </c>
      <c r="H46" s="20">
        <f>+SUMIF(WORKING!$B:$B,'0 DUP WORK'!C46,WORKING!$I:$I)</f>
        <v>0</v>
      </c>
      <c r="J46" s="15">
        <f>+IFERROR(VLOOKUP(C46,'0 DUP ONLINE'!$C$3:$C$701,1,FALSE),"")</f>
        <v>0</v>
      </c>
      <c r="K46" s="15" t="str">
        <f t="shared" si="1"/>
        <v>FILED</v>
      </c>
    </row>
    <row r="47" spans="1:11">
      <c r="A47" s="19">
        <v>45</v>
      </c>
      <c r="B47" s="8" t="e">
        <f t="array" ref="B47">+INDEX(WORKING!$B$5:$B$5295,SMALL(IF($B$2=WORKING!$O$5:$O$5295,ROW(WORKING!$O$5:$O$5295)-ROW(WORKING!$O$5)+1),A47))</f>
        <v>#NUM!</v>
      </c>
      <c r="C47" s="8">
        <f t="shared" si="0"/>
        <v>0</v>
      </c>
      <c r="D47" s="8" t="str">
        <f>+IFERROR(VLOOKUP(C47,WORKING!$B$5:$E$5295,4,FALSE),"")</f>
        <v/>
      </c>
      <c r="E47" s="20">
        <f>+SUMIF(WORKING!$B:$B,'0 DUP WORK'!C47,WORKING!$F:$F)</f>
        <v>0</v>
      </c>
      <c r="F47" s="20">
        <f>+SUMIF(WORKING!$B:$B,'0 DUP WORK'!C47,WORKING!$G:$G)</f>
        <v>0</v>
      </c>
      <c r="G47" s="20">
        <f>+SUMIF(WORKING!$B:$B,'0 DUP WORK'!C47,WORKING!$H:$H)</f>
        <v>0</v>
      </c>
      <c r="H47" s="20">
        <f>+SUMIF(WORKING!$B:$B,'0 DUP WORK'!C47,WORKING!$I:$I)</f>
        <v>0</v>
      </c>
      <c r="J47" s="15">
        <f>+IFERROR(VLOOKUP(C47,'0 DUP ONLINE'!$C$3:$C$701,1,FALSE),"")</f>
        <v>0</v>
      </c>
      <c r="K47" s="15" t="str">
        <f t="shared" si="1"/>
        <v>FILED</v>
      </c>
    </row>
    <row r="48" spans="1:11">
      <c r="A48" s="19">
        <v>46</v>
      </c>
      <c r="B48" s="8" t="e">
        <f t="array" ref="B48">+INDEX(WORKING!$B$5:$B$5295,SMALL(IF($B$2=WORKING!$O$5:$O$5295,ROW(WORKING!$O$5:$O$5295)-ROW(WORKING!$O$5)+1),A48))</f>
        <v>#NUM!</v>
      </c>
      <c r="C48" s="8">
        <f t="shared" si="0"/>
        <v>0</v>
      </c>
      <c r="D48" s="8" t="str">
        <f>+IFERROR(VLOOKUP(C48,WORKING!$B$5:$E$5295,4,FALSE),"")</f>
        <v/>
      </c>
      <c r="E48" s="20">
        <f>+SUMIF(WORKING!$B:$B,'0 DUP WORK'!C48,WORKING!$F:$F)</f>
        <v>0</v>
      </c>
      <c r="F48" s="20">
        <f>+SUMIF(WORKING!$B:$B,'0 DUP WORK'!C48,WORKING!$G:$G)</f>
        <v>0</v>
      </c>
      <c r="G48" s="20">
        <f>+SUMIF(WORKING!$B:$B,'0 DUP WORK'!C48,WORKING!$H:$H)</f>
        <v>0</v>
      </c>
      <c r="H48" s="20">
        <f>+SUMIF(WORKING!$B:$B,'0 DUP WORK'!C48,WORKING!$I:$I)</f>
        <v>0</v>
      </c>
      <c r="J48" s="15">
        <f>+IFERROR(VLOOKUP(C48,'0 DUP ONLINE'!$C$3:$C$701,1,FALSE),"")</f>
        <v>0</v>
      </c>
      <c r="K48" s="15" t="str">
        <f t="shared" si="1"/>
        <v>FILED</v>
      </c>
    </row>
    <row r="49" spans="1:11">
      <c r="A49" s="19">
        <v>47</v>
      </c>
      <c r="B49" s="8" t="e">
        <f t="array" ref="B49">+INDEX(WORKING!$B$5:$B$5295,SMALL(IF($B$2=WORKING!$O$5:$O$5295,ROW(WORKING!$O$5:$O$5295)-ROW(WORKING!$O$5)+1),A49))</f>
        <v>#NUM!</v>
      </c>
      <c r="C49" s="8">
        <f t="shared" si="0"/>
        <v>0</v>
      </c>
      <c r="D49" s="8" t="str">
        <f>+IFERROR(VLOOKUP(C49,WORKING!$B$5:$E$5295,4,FALSE),"")</f>
        <v/>
      </c>
      <c r="E49" s="20">
        <f>+SUMIF(WORKING!$B:$B,'0 DUP WORK'!C49,WORKING!$F:$F)</f>
        <v>0</v>
      </c>
      <c r="F49" s="20">
        <f>+SUMIF(WORKING!$B:$B,'0 DUP WORK'!C49,WORKING!$G:$G)</f>
        <v>0</v>
      </c>
      <c r="G49" s="20">
        <f>+SUMIF(WORKING!$B:$B,'0 DUP WORK'!C49,WORKING!$H:$H)</f>
        <v>0</v>
      </c>
      <c r="H49" s="20">
        <f>+SUMIF(WORKING!$B:$B,'0 DUP WORK'!C49,WORKING!$I:$I)</f>
        <v>0</v>
      </c>
      <c r="J49" s="15">
        <f>+IFERROR(VLOOKUP(C49,'0 DUP ONLINE'!$C$3:$C$701,1,FALSE),"")</f>
        <v>0</v>
      </c>
      <c r="K49" s="15" t="str">
        <f t="shared" si="1"/>
        <v>FILED</v>
      </c>
    </row>
    <row r="50" spans="1:11">
      <c r="A50" s="19">
        <v>48</v>
      </c>
      <c r="B50" s="8" t="e">
        <f t="array" ref="B50">+INDEX(WORKING!$B$5:$B$5295,SMALL(IF($B$2=WORKING!$O$5:$O$5295,ROW(WORKING!$O$5:$O$5295)-ROW(WORKING!$O$5)+1),A50))</f>
        <v>#NUM!</v>
      </c>
      <c r="C50" s="8">
        <f t="shared" si="0"/>
        <v>0</v>
      </c>
      <c r="D50" s="8" t="str">
        <f>+IFERROR(VLOOKUP(C50,WORKING!$B$5:$E$5295,4,FALSE),"")</f>
        <v/>
      </c>
      <c r="E50" s="20">
        <f>+SUMIF(WORKING!$B:$B,'0 DUP WORK'!C50,WORKING!$F:$F)</f>
        <v>0</v>
      </c>
      <c r="F50" s="20">
        <f>+SUMIF(WORKING!$B:$B,'0 DUP WORK'!C50,WORKING!$G:$G)</f>
        <v>0</v>
      </c>
      <c r="G50" s="20">
        <f>+SUMIF(WORKING!$B:$B,'0 DUP WORK'!C50,WORKING!$H:$H)</f>
        <v>0</v>
      </c>
      <c r="H50" s="20">
        <f>+SUMIF(WORKING!$B:$B,'0 DUP WORK'!C50,WORKING!$I:$I)</f>
        <v>0</v>
      </c>
      <c r="J50" s="15">
        <f>+IFERROR(VLOOKUP(C50,'0 DUP ONLINE'!$C$3:$C$701,1,FALSE),"")</f>
        <v>0</v>
      </c>
      <c r="K50" s="15" t="str">
        <f t="shared" si="1"/>
        <v>FILED</v>
      </c>
    </row>
    <row r="51" spans="1:11">
      <c r="A51" s="19">
        <v>49</v>
      </c>
      <c r="B51" s="8" t="e">
        <f t="array" ref="B51">+INDEX(WORKING!$B$5:$B$5295,SMALL(IF($B$2=WORKING!$O$5:$O$5295,ROW(WORKING!$O$5:$O$5295)-ROW(WORKING!$O$5)+1),A51))</f>
        <v>#NUM!</v>
      </c>
      <c r="C51" s="8">
        <f t="shared" si="0"/>
        <v>0</v>
      </c>
      <c r="D51" s="8" t="str">
        <f>+IFERROR(VLOOKUP(C51,WORKING!$B$5:$E$5295,4,FALSE),"")</f>
        <v/>
      </c>
      <c r="E51" s="20">
        <f>+SUMIF(WORKING!$B:$B,'0 DUP WORK'!C51,WORKING!$F:$F)</f>
        <v>0</v>
      </c>
      <c r="F51" s="20">
        <f>+SUMIF(WORKING!$B:$B,'0 DUP WORK'!C51,WORKING!$G:$G)</f>
        <v>0</v>
      </c>
      <c r="G51" s="20">
        <f>+SUMIF(WORKING!$B:$B,'0 DUP WORK'!C51,WORKING!$H:$H)</f>
        <v>0</v>
      </c>
      <c r="H51" s="20">
        <f>+SUMIF(WORKING!$B:$B,'0 DUP WORK'!C51,WORKING!$I:$I)</f>
        <v>0</v>
      </c>
      <c r="J51" s="15">
        <f>+IFERROR(VLOOKUP(C51,'0 DUP ONLINE'!$C$3:$C$701,1,FALSE),"")</f>
        <v>0</v>
      </c>
      <c r="K51" s="15" t="str">
        <f t="shared" si="1"/>
        <v>FILED</v>
      </c>
    </row>
    <row r="52" spans="1:11">
      <c r="A52" s="19">
        <v>50</v>
      </c>
      <c r="B52" s="8" t="e">
        <f t="array" ref="B52">+INDEX(WORKING!$B$5:$B$5295,SMALL(IF($B$2=WORKING!$O$5:$O$5295,ROW(WORKING!$O$5:$O$5295)-ROW(WORKING!$O$5)+1),A52))</f>
        <v>#NUM!</v>
      </c>
      <c r="C52" s="8">
        <f t="shared" si="0"/>
        <v>0</v>
      </c>
      <c r="D52" s="8" t="str">
        <f>+IFERROR(VLOOKUP(C52,WORKING!$B$5:$E$5295,4,FALSE),"")</f>
        <v/>
      </c>
      <c r="E52" s="20">
        <f>+SUMIF(WORKING!$B:$B,'0 DUP WORK'!C52,WORKING!$F:$F)</f>
        <v>0</v>
      </c>
      <c r="F52" s="20">
        <f>+SUMIF(WORKING!$B:$B,'0 DUP WORK'!C52,WORKING!$G:$G)</f>
        <v>0</v>
      </c>
      <c r="G52" s="20">
        <f>+SUMIF(WORKING!$B:$B,'0 DUP WORK'!C52,WORKING!$H:$H)</f>
        <v>0</v>
      </c>
      <c r="H52" s="20">
        <f>+SUMIF(WORKING!$B:$B,'0 DUP WORK'!C52,WORKING!$I:$I)</f>
        <v>0</v>
      </c>
      <c r="J52" s="15">
        <f>+IFERROR(VLOOKUP(C52,'0 DUP ONLINE'!$C$3:$C$701,1,FALSE),"")</f>
        <v>0</v>
      </c>
      <c r="K52" s="15" t="str">
        <f t="shared" si="1"/>
        <v>FILED</v>
      </c>
    </row>
    <row r="53" spans="1:11">
      <c r="A53" s="19">
        <v>51</v>
      </c>
      <c r="B53" s="8" t="e">
        <f t="array" ref="B53">+INDEX(WORKING!$B$5:$B$5295,SMALL(IF($B$2=WORKING!$O$5:$O$5295,ROW(WORKING!$O$5:$O$5295)-ROW(WORKING!$O$5)+1),A53))</f>
        <v>#NUM!</v>
      </c>
      <c r="C53" s="8">
        <f t="shared" si="0"/>
        <v>0</v>
      </c>
      <c r="D53" s="8" t="str">
        <f>+IFERROR(VLOOKUP(C53,WORKING!$B$5:$E$5295,4,FALSE),"")</f>
        <v/>
      </c>
      <c r="E53" s="20">
        <f>+SUMIF(WORKING!$B:$B,'0 DUP WORK'!C53,WORKING!$F:$F)</f>
        <v>0</v>
      </c>
      <c r="F53" s="20">
        <f>+SUMIF(WORKING!$B:$B,'0 DUP WORK'!C53,WORKING!$G:$G)</f>
        <v>0</v>
      </c>
      <c r="G53" s="20">
        <f>+SUMIF(WORKING!$B:$B,'0 DUP WORK'!C53,WORKING!$H:$H)</f>
        <v>0</v>
      </c>
      <c r="H53" s="20">
        <f>+SUMIF(WORKING!$B:$B,'0 DUP WORK'!C53,WORKING!$I:$I)</f>
        <v>0</v>
      </c>
      <c r="J53" s="15">
        <f>+IFERROR(VLOOKUP(C53,'0 DUP ONLINE'!$C$3:$C$701,1,FALSE),"")</f>
        <v>0</v>
      </c>
      <c r="K53" s="15" t="str">
        <f t="shared" si="1"/>
        <v>FILED</v>
      </c>
    </row>
    <row r="54" spans="1:11">
      <c r="A54" s="19">
        <v>52</v>
      </c>
      <c r="B54" s="8" t="e">
        <f t="array" ref="B54">+INDEX(WORKING!$B$5:$B$5295,SMALL(IF($B$2=WORKING!$O$5:$O$5295,ROW(WORKING!$O$5:$O$5295)-ROW(WORKING!$O$5)+1),A54))</f>
        <v>#NUM!</v>
      </c>
      <c r="C54" s="8">
        <f t="shared" si="0"/>
        <v>0</v>
      </c>
      <c r="D54" s="8" t="str">
        <f>+IFERROR(VLOOKUP(C54,WORKING!$B$5:$E$5295,4,FALSE),"")</f>
        <v/>
      </c>
      <c r="E54" s="20">
        <f>+SUMIF(WORKING!$B:$B,'0 DUP WORK'!C54,WORKING!$F:$F)</f>
        <v>0</v>
      </c>
      <c r="F54" s="20">
        <f>+SUMIF(WORKING!$B:$B,'0 DUP WORK'!C54,WORKING!$G:$G)</f>
        <v>0</v>
      </c>
      <c r="G54" s="20">
        <f>+SUMIF(WORKING!$B:$B,'0 DUP WORK'!C54,WORKING!$H:$H)</f>
        <v>0</v>
      </c>
      <c r="H54" s="20">
        <f>+SUMIF(WORKING!$B:$B,'0 DUP WORK'!C54,WORKING!$I:$I)</f>
        <v>0</v>
      </c>
      <c r="J54" s="15">
        <f>+IFERROR(VLOOKUP(C54,'0 DUP ONLINE'!$C$3:$C$701,1,FALSE),"")</f>
        <v>0</v>
      </c>
      <c r="K54" s="15" t="str">
        <f t="shared" si="1"/>
        <v>FILED</v>
      </c>
    </row>
    <row r="55" spans="1:11">
      <c r="A55" s="19">
        <v>53</v>
      </c>
      <c r="B55" s="8" t="e">
        <f t="array" ref="B55">+INDEX(WORKING!$B$5:$B$5295,SMALL(IF($B$2=WORKING!$O$5:$O$5295,ROW(WORKING!$O$5:$O$5295)-ROW(WORKING!$O$5)+1),A55))</f>
        <v>#NUM!</v>
      </c>
      <c r="C55" s="8">
        <f t="shared" si="0"/>
        <v>0</v>
      </c>
      <c r="D55" s="8" t="str">
        <f>+IFERROR(VLOOKUP(C55,WORKING!$B$5:$E$5295,4,FALSE),"")</f>
        <v/>
      </c>
      <c r="E55" s="20">
        <f>+SUMIF(WORKING!$B:$B,'0 DUP WORK'!C55,WORKING!$F:$F)</f>
        <v>0</v>
      </c>
      <c r="F55" s="20">
        <f>+SUMIF(WORKING!$B:$B,'0 DUP WORK'!C55,WORKING!$G:$G)</f>
        <v>0</v>
      </c>
      <c r="G55" s="20">
        <f>+SUMIF(WORKING!$B:$B,'0 DUP WORK'!C55,WORKING!$H:$H)</f>
        <v>0</v>
      </c>
      <c r="H55" s="20">
        <f>+SUMIF(WORKING!$B:$B,'0 DUP WORK'!C55,WORKING!$I:$I)</f>
        <v>0</v>
      </c>
      <c r="J55" s="15">
        <f>+IFERROR(VLOOKUP(C55,'0 DUP ONLINE'!$C$3:$C$701,1,FALSE),"")</f>
        <v>0</v>
      </c>
      <c r="K55" s="15" t="str">
        <f t="shared" si="1"/>
        <v>FILED</v>
      </c>
    </row>
    <row r="56" spans="1:11">
      <c r="A56" s="19">
        <v>54</v>
      </c>
      <c r="B56" s="8" t="e">
        <f t="array" ref="B56">+INDEX(WORKING!$B$5:$B$5295,SMALL(IF($B$2=WORKING!$O$5:$O$5295,ROW(WORKING!$O$5:$O$5295)-ROW(WORKING!$O$5)+1),A56))</f>
        <v>#NUM!</v>
      </c>
      <c r="C56" s="8">
        <f t="shared" si="0"/>
        <v>0</v>
      </c>
      <c r="D56" s="8" t="str">
        <f>+IFERROR(VLOOKUP(C56,WORKING!$B$5:$E$5295,4,FALSE),"")</f>
        <v/>
      </c>
      <c r="E56" s="20">
        <f>+SUMIF(WORKING!$B:$B,'0 DUP WORK'!C56,WORKING!$F:$F)</f>
        <v>0</v>
      </c>
      <c r="F56" s="20">
        <f>+SUMIF(WORKING!$B:$B,'0 DUP WORK'!C56,WORKING!$G:$G)</f>
        <v>0</v>
      </c>
      <c r="G56" s="20">
        <f>+SUMIF(WORKING!$B:$B,'0 DUP WORK'!C56,WORKING!$H:$H)</f>
        <v>0</v>
      </c>
      <c r="H56" s="20">
        <f>+SUMIF(WORKING!$B:$B,'0 DUP WORK'!C56,WORKING!$I:$I)</f>
        <v>0</v>
      </c>
      <c r="J56" s="15">
        <f>+IFERROR(VLOOKUP(C56,'0 DUP ONLINE'!$C$3:$C$701,1,FALSE),"")</f>
        <v>0</v>
      </c>
      <c r="K56" s="15" t="str">
        <f t="shared" si="1"/>
        <v>FILED</v>
      </c>
    </row>
    <row r="57" spans="1:11">
      <c r="A57" s="19">
        <v>55</v>
      </c>
      <c r="B57" s="8" t="e">
        <f t="array" ref="B57">+INDEX(WORKING!$B$5:$B$5295,SMALL(IF($B$2=WORKING!$O$5:$O$5295,ROW(WORKING!$O$5:$O$5295)-ROW(WORKING!$O$5)+1),A57))</f>
        <v>#NUM!</v>
      </c>
      <c r="C57" s="8">
        <f t="shared" si="0"/>
        <v>0</v>
      </c>
      <c r="D57" s="8" t="str">
        <f>+IFERROR(VLOOKUP(C57,WORKING!$B$5:$E$5295,4,FALSE),"")</f>
        <v/>
      </c>
      <c r="E57" s="20">
        <f>+SUMIF(WORKING!$B:$B,'0 DUP WORK'!C57,WORKING!$F:$F)</f>
        <v>0</v>
      </c>
      <c r="F57" s="20">
        <f>+SUMIF(WORKING!$B:$B,'0 DUP WORK'!C57,WORKING!$G:$G)</f>
        <v>0</v>
      </c>
      <c r="G57" s="20">
        <f>+SUMIF(WORKING!$B:$B,'0 DUP WORK'!C57,WORKING!$H:$H)</f>
        <v>0</v>
      </c>
      <c r="H57" s="20">
        <f>+SUMIF(WORKING!$B:$B,'0 DUP WORK'!C57,WORKING!$I:$I)</f>
        <v>0</v>
      </c>
      <c r="J57" s="15">
        <f>+IFERROR(VLOOKUP(C57,'0 DUP ONLINE'!$C$3:$C$701,1,FALSE),"")</f>
        <v>0</v>
      </c>
      <c r="K57" s="15" t="str">
        <f t="shared" si="1"/>
        <v>FILED</v>
      </c>
    </row>
    <row r="58" spans="1:11">
      <c r="A58" s="19">
        <v>56</v>
      </c>
      <c r="B58" s="8" t="e">
        <f t="array" ref="B58">+INDEX(WORKING!$B$5:$B$5295,SMALL(IF($B$2=WORKING!$O$5:$O$5295,ROW(WORKING!$O$5:$O$5295)-ROW(WORKING!$O$5)+1),A58))</f>
        <v>#NUM!</v>
      </c>
      <c r="C58" s="8">
        <f t="shared" si="0"/>
        <v>0</v>
      </c>
      <c r="D58" s="8" t="str">
        <f>+IFERROR(VLOOKUP(C58,WORKING!$B$5:$E$5295,4,FALSE),"")</f>
        <v/>
      </c>
      <c r="E58" s="20">
        <f>+SUMIF(WORKING!$B:$B,'0 DUP WORK'!C58,WORKING!$F:$F)</f>
        <v>0</v>
      </c>
      <c r="F58" s="20">
        <f>+SUMIF(WORKING!$B:$B,'0 DUP WORK'!C58,WORKING!$G:$G)</f>
        <v>0</v>
      </c>
      <c r="G58" s="20">
        <f>+SUMIF(WORKING!$B:$B,'0 DUP WORK'!C58,WORKING!$H:$H)</f>
        <v>0</v>
      </c>
      <c r="H58" s="20">
        <f>+SUMIF(WORKING!$B:$B,'0 DUP WORK'!C58,WORKING!$I:$I)</f>
        <v>0</v>
      </c>
      <c r="J58" s="15">
        <f>+IFERROR(VLOOKUP(C58,'0 DUP ONLINE'!$C$3:$C$701,1,FALSE),"")</f>
        <v>0</v>
      </c>
      <c r="K58" s="15" t="str">
        <f t="shared" si="1"/>
        <v>FILED</v>
      </c>
    </row>
    <row r="59" spans="1:11">
      <c r="A59" s="19">
        <v>57</v>
      </c>
      <c r="B59" s="8" t="e">
        <f t="array" ref="B59">+INDEX(WORKING!$B$5:$B$5295,SMALL(IF($B$2=WORKING!$O$5:$O$5295,ROW(WORKING!$O$5:$O$5295)-ROW(WORKING!$O$5)+1),A59))</f>
        <v>#NUM!</v>
      </c>
      <c r="C59" s="8">
        <f t="shared" si="0"/>
        <v>0</v>
      </c>
      <c r="D59" s="8" t="str">
        <f>+IFERROR(VLOOKUP(C59,WORKING!$B$5:$E$5295,4,FALSE),"")</f>
        <v/>
      </c>
      <c r="E59" s="20">
        <f>+SUMIF(WORKING!$B:$B,'0 DUP WORK'!C59,WORKING!$F:$F)</f>
        <v>0</v>
      </c>
      <c r="F59" s="20">
        <f>+SUMIF(WORKING!$B:$B,'0 DUP WORK'!C59,WORKING!$G:$G)</f>
        <v>0</v>
      </c>
      <c r="G59" s="20">
        <f>+SUMIF(WORKING!$B:$B,'0 DUP WORK'!C59,WORKING!$H:$H)</f>
        <v>0</v>
      </c>
      <c r="H59" s="20">
        <f>+SUMIF(WORKING!$B:$B,'0 DUP WORK'!C59,WORKING!$I:$I)</f>
        <v>0</v>
      </c>
      <c r="J59" s="15">
        <f>+IFERROR(VLOOKUP(C59,'0 DUP ONLINE'!$C$3:$C$701,1,FALSE),"")</f>
        <v>0</v>
      </c>
      <c r="K59" s="15" t="str">
        <f t="shared" si="1"/>
        <v>FILED</v>
      </c>
    </row>
    <row r="60" spans="1:11">
      <c r="A60" s="19">
        <v>58</v>
      </c>
      <c r="B60" s="8" t="e">
        <f t="array" ref="B60">+INDEX(WORKING!$B$5:$B$5295,SMALL(IF($B$2=WORKING!$O$5:$O$5295,ROW(WORKING!$O$5:$O$5295)-ROW(WORKING!$O$5)+1),A60))</f>
        <v>#NUM!</v>
      </c>
      <c r="C60" s="8">
        <f t="shared" si="0"/>
        <v>0</v>
      </c>
      <c r="D60" s="8" t="str">
        <f>+IFERROR(VLOOKUP(C60,WORKING!$B$5:$E$5295,4,FALSE),"")</f>
        <v/>
      </c>
      <c r="E60" s="20">
        <f>+SUMIF(WORKING!$B:$B,'0 DUP WORK'!C60,WORKING!$F:$F)</f>
        <v>0</v>
      </c>
      <c r="F60" s="20">
        <f>+SUMIF(WORKING!$B:$B,'0 DUP WORK'!C60,WORKING!$G:$G)</f>
        <v>0</v>
      </c>
      <c r="G60" s="20">
        <f>+SUMIF(WORKING!$B:$B,'0 DUP WORK'!C60,WORKING!$H:$H)</f>
        <v>0</v>
      </c>
      <c r="H60" s="20">
        <f>+SUMIF(WORKING!$B:$B,'0 DUP WORK'!C60,WORKING!$I:$I)</f>
        <v>0</v>
      </c>
      <c r="J60" s="15">
        <f>+IFERROR(VLOOKUP(C60,'0 DUP ONLINE'!$C$3:$C$701,1,FALSE),"")</f>
        <v>0</v>
      </c>
      <c r="K60" s="15" t="str">
        <f t="shared" si="1"/>
        <v>FILED</v>
      </c>
    </row>
    <row r="61" spans="1:11">
      <c r="A61" s="19">
        <v>59</v>
      </c>
      <c r="B61" s="8" t="e">
        <f t="array" ref="B61">+INDEX(WORKING!$B$5:$B$5295,SMALL(IF($B$2=WORKING!$O$5:$O$5295,ROW(WORKING!$O$5:$O$5295)-ROW(WORKING!$O$5)+1),A61))</f>
        <v>#NUM!</v>
      </c>
      <c r="C61" s="8">
        <f t="shared" si="0"/>
        <v>0</v>
      </c>
      <c r="D61" s="8" t="str">
        <f>+IFERROR(VLOOKUP(C61,WORKING!$B$5:$E$5295,4,FALSE),"")</f>
        <v/>
      </c>
      <c r="E61" s="20">
        <f>+SUMIF(WORKING!$B:$B,'0 DUP WORK'!C61,WORKING!$F:$F)</f>
        <v>0</v>
      </c>
      <c r="F61" s="20">
        <f>+SUMIF(WORKING!$B:$B,'0 DUP WORK'!C61,WORKING!$G:$G)</f>
        <v>0</v>
      </c>
      <c r="G61" s="20">
        <f>+SUMIF(WORKING!$B:$B,'0 DUP WORK'!C61,WORKING!$H:$H)</f>
        <v>0</v>
      </c>
      <c r="H61" s="20">
        <f>+SUMIF(WORKING!$B:$B,'0 DUP WORK'!C61,WORKING!$I:$I)</f>
        <v>0</v>
      </c>
      <c r="J61" s="15">
        <f>+IFERROR(VLOOKUP(C61,'0 DUP ONLINE'!$C$3:$C$701,1,FALSE),"")</f>
        <v>0</v>
      </c>
      <c r="K61" s="15" t="str">
        <f t="shared" si="1"/>
        <v>FILED</v>
      </c>
    </row>
    <row r="62" spans="1:11">
      <c r="A62" s="19">
        <v>60</v>
      </c>
      <c r="B62" s="8" t="e">
        <f t="array" ref="B62">+INDEX(WORKING!$B$5:$B$5295,SMALL(IF($B$2=WORKING!$O$5:$O$5295,ROW(WORKING!$O$5:$O$5295)-ROW(WORKING!$O$5)+1),A62))</f>
        <v>#NUM!</v>
      </c>
      <c r="C62" s="8">
        <f t="shared" si="0"/>
        <v>0</v>
      </c>
      <c r="D62" s="8" t="str">
        <f>+IFERROR(VLOOKUP(C62,WORKING!$B$5:$E$5295,4,FALSE),"")</f>
        <v/>
      </c>
      <c r="E62" s="20">
        <f>+SUMIF(WORKING!$B:$B,'0 DUP WORK'!C62,WORKING!$F:$F)</f>
        <v>0</v>
      </c>
      <c r="F62" s="20">
        <f>+SUMIF(WORKING!$B:$B,'0 DUP WORK'!C62,WORKING!$G:$G)</f>
        <v>0</v>
      </c>
      <c r="G62" s="20">
        <f>+SUMIF(WORKING!$B:$B,'0 DUP WORK'!C62,WORKING!$H:$H)</f>
        <v>0</v>
      </c>
      <c r="H62" s="20">
        <f>+SUMIF(WORKING!$B:$B,'0 DUP WORK'!C62,WORKING!$I:$I)</f>
        <v>0</v>
      </c>
      <c r="J62" s="15">
        <f>+IFERROR(VLOOKUP(C62,'0 DUP ONLINE'!$C$3:$C$701,1,FALSE),"")</f>
        <v>0</v>
      </c>
      <c r="K62" s="15" t="str">
        <f t="shared" si="1"/>
        <v>FILED</v>
      </c>
    </row>
    <row r="63" spans="1:11">
      <c r="A63" s="19">
        <v>61</v>
      </c>
      <c r="B63" s="8" t="e">
        <f t="array" ref="B63">+INDEX(WORKING!$B$5:$B$5295,SMALL(IF($B$2=WORKING!$O$5:$O$5295,ROW(WORKING!$O$5:$O$5295)-ROW(WORKING!$O$5)+1),A63))</f>
        <v>#NUM!</v>
      </c>
      <c r="C63" s="8">
        <f t="shared" si="0"/>
        <v>0</v>
      </c>
      <c r="D63" s="8" t="str">
        <f>+IFERROR(VLOOKUP(C63,WORKING!$B$5:$E$5295,4,FALSE),"")</f>
        <v/>
      </c>
      <c r="E63" s="20">
        <f>+SUMIF(WORKING!$B:$B,'0 DUP WORK'!C63,WORKING!$F:$F)</f>
        <v>0</v>
      </c>
      <c r="F63" s="20">
        <f>+SUMIF(WORKING!$B:$B,'0 DUP WORK'!C63,WORKING!$G:$G)</f>
        <v>0</v>
      </c>
      <c r="G63" s="20">
        <f>+SUMIF(WORKING!$B:$B,'0 DUP WORK'!C63,WORKING!$H:$H)</f>
        <v>0</v>
      </c>
      <c r="H63" s="20">
        <f>+SUMIF(WORKING!$B:$B,'0 DUP WORK'!C63,WORKING!$I:$I)</f>
        <v>0</v>
      </c>
      <c r="J63" s="15">
        <f>+IFERROR(VLOOKUP(C63,'0 DUP ONLINE'!$C$3:$C$701,1,FALSE),"")</f>
        <v>0</v>
      </c>
      <c r="K63" s="15" t="str">
        <f t="shared" si="1"/>
        <v>FILED</v>
      </c>
    </row>
    <row r="64" spans="1:11">
      <c r="A64" s="19">
        <v>62</v>
      </c>
      <c r="B64" s="8" t="e">
        <f t="array" ref="B64">+INDEX(WORKING!$B$5:$B$5295,SMALL(IF($B$2=WORKING!$O$5:$O$5295,ROW(WORKING!$O$5:$O$5295)-ROW(WORKING!$O$5)+1),A64))</f>
        <v>#NUM!</v>
      </c>
      <c r="C64" s="8">
        <f t="shared" si="0"/>
        <v>0</v>
      </c>
      <c r="D64" s="8" t="str">
        <f>+IFERROR(VLOOKUP(C64,WORKING!$B$5:$E$5295,4,FALSE),"")</f>
        <v/>
      </c>
      <c r="E64" s="20">
        <f>+SUMIF(WORKING!$B:$B,'0 DUP WORK'!C64,WORKING!$F:$F)</f>
        <v>0</v>
      </c>
      <c r="F64" s="20">
        <f>+SUMIF(WORKING!$B:$B,'0 DUP WORK'!C64,WORKING!$G:$G)</f>
        <v>0</v>
      </c>
      <c r="G64" s="20">
        <f>+SUMIF(WORKING!$B:$B,'0 DUP WORK'!C64,WORKING!$H:$H)</f>
        <v>0</v>
      </c>
      <c r="H64" s="20">
        <f>+SUMIF(WORKING!$B:$B,'0 DUP WORK'!C64,WORKING!$I:$I)</f>
        <v>0</v>
      </c>
      <c r="J64" s="15">
        <f>+IFERROR(VLOOKUP(C64,'0 DUP ONLINE'!$C$3:$C$701,1,FALSE),"")</f>
        <v>0</v>
      </c>
      <c r="K64" s="15" t="str">
        <f t="shared" si="1"/>
        <v>FILED</v>
      </c>
    </row>
    <row r="65" spans="1:11">
      <c r="A65" s="19">
        <v>63</v>
      </c>
      <c r="B65" s="8" t="e">
        <f t="array" ref="B65">+INDEX(WORKING!$B$5:$B$5295,SMALL(IF($B$2=WORKING!$O$5:$O$5295,ROW(WORKING!$O$5:$O$5295)-ROW(WORKING!$O$5)+1),A65))</f>
        <v>#NUM!</v>
      </c>
      <c r="C65" s="8">
        <f t="shared" si="0"/>
        <v>0</v>
      </c>
      <c r="D65" s="8" t="str">
        <f>+IFERROR(VLOOKUP(C65,WORKING!$B$5:$E$5295,4,FALSE),"")</f>
        <v/>
      </c>
      <c r="E65" s="20">
        <f>+SUMIF(WORKING!$B:$B,'0 DUP WORK'!C65,WORKING!$F:$F)</f>
        <v>0</v>
      </c>
      <c r="F65" s="20">
        <f>+SUMIF(WORKING!$B:$B,'0 DUP WORK'!C65,WORKING!$G:$G)</f>
        <v>0</v>
      </c>
      <c r="G65" s="20">
        <f>+SUMIF(WORKING!$B:$B,'0 DUP WORK'!C65,WORKING!$H:$H)</f>
        <v>0</v>
      </c>
      <c r="H65" s="20">
        <f>+SUMIF(WORKING!$B:$B,'0 DUP WORK'!C65,WORKING!$I:$I)</f>
        <v>0</v>
      </c>
      <c r="J65" s="15">
        <f>+IFERROR(VLOOKUP(C65,'0 DUP ONLINE'!$C$3:$C$701,1,FALSE),"")</f>
        <v>0</v>
      </c>
      <c r="K65" s="15" t="str">
        <f t="shared" si="1"/>
        <v>FILED</v>
      </c>
    </row>
    <row r="66" spans="1:11">
      <c r="A66" s="19">
        <v>64</v>
      </c>
      <c r="B66" s="8" t="e">
        <f t="array" ref="B66">+INDEX(WORKING!$B$5:$B$5295,SMALL(IF($B$2=WORKING!$O$5:$O$5295,ROW(WORKING!$O$5:$O$5295)-ROW(WORKING!$O$5)+1),A66))</f>
        <v>#NUM!</v>
      </c>
      <c r="C66" s="8">
        <f t="shared" si="0"/>
        <v>0</v>
      </c>
      <c r="D66" s="8" t="str">
        <f>+IFERROR(VLOOKUP(C66,WORKING!$B$5:$E$5295,4,FALSE),"")</f>
        <v/>
      </c>
      <c r="E66" s="20">
        <f>+SUMIF(WORKING!$B:$B,'0 DUP WORK'!C66,WORKING!$F:$F)</f>
        <v>0</v>
      </c>
      <c r="F66" s="20">
        <f>+SUMIF(WORKING!$B:$B,'0 DUP WORK'!C66,WORKING!$G:$G)</f>
        <v>0</v>
      </c>
      <c r="G66" s="20">
        <f>+SUMIF(WORKING!$B:$B,'0 DUP WORK'!C66,WORKING!$H:$H)</f>
        <v>0</v>
      </c>
      <c r="H66" s="20">
        <f>+SUMIF(WORKING!$B:$B,'0 DUP WORK'!C66,WORKING!$I:$I)</f>
        <v>0</v>
      </c>
      <c r="J66" s="15">
        <f>+IFERROR(VLOOKUP(C66,'0 DUP ONLINE'!$C$3:$C$701,1,FALSE),"")</f>
        <v>0</v>
      </c>
      <c r="K66" s="15" t="str">
        <f t="shared" si="1"/>
        <v>FILED</v>
      </c>
    </row>
    <row r="67" spans="1:11">
      <c r="A67" s="19">
        <v>65</v>
      </c>
      <c r="B67" s="8" t="e">
        <f t="array" ref="B67">+INDEX(WORKING!$B$5:$B$5295,SMALL(IF($B$2=WORKING!$O$5:$O$5295,ROW(WORKING!$O$5:$O$5295)-ROW(WORKING!$O$5)+1),A67))</f>
        <v>#NUM!</v>
      </c>
      <c r="C67" s="8">
        <f t="shared" si="0"/>
        <v>0</v>
      </c>
      <c r="D67" s="8" t="str">
        <f>+IFERROR(VLOOKUP(C67,WORKING!$B$5:$E$5295,4,FALSE),"")</f>
        <v/>
      </c>
      <c r="E67" s="20">
        <f>+SUMIF(WORKING!$B:$B,'0 DUP WORK'!C67,WORKING!$F:$F)</f>
        <v>0</v>
      </c>
      <c r="F67" s="20">
        <f>+SUMIF(WORKING!$B:$B,'0 DUP WORK'!C67,WORKING!$G:$G)</f>
        <v>0</v>
      </c>
      <c r="G67" s="20">
        <f>+SUMIF(WORKING!$B:$B,'0 DUP WORK'!C67,WORKING!$H:$H)</f>
        <v>0</v>
      </c>
      <c r="H67" s="20">
        <f>+SUMIF(WORKING!$B:$B,'0 DUP WORK'!C67,WORKING!$I:$I)</f>
        <v>0</v>
      </c>
      <c r="J67" s="15">
        <f>+IFERROR(VLOOKUP(C67,'0 DUP ONLINE'!$C$3:$C$701,1,FALSE),"")</f>
        <v>0</v>
      </c>
      <c r="K67" s="15" t="str">
        <f t="shared" si="1"/>
        <v>FILED</v>
      </c>
    </row>
    <row r="68" spans="1:11">
      <c r="A68" s="19">
        <v>66</v>
      </c>
      <c r="B68" s="8" t="e">
        <f t="array" ref="B68">+INDEX(WORKING!$B$5:$B$5295,SMALL(IF($B$2=WORKING!$O$5:$O$5295,ROW(WORKING!$O$5:$O$5295)-ROW(WORKING!$O$5)+1),A68))</f>
        <v>#NUM!</v>
      </c>
      <c r="C68" s="8">
        <f t="shared" ref="C68:C131" si="2">+IFERROR(B68,0)</f>
        <v>0</v>
      </c>
      <c r="D68" s="8" t="str">
        <f>+IFERROR(VLOOKUP(C68,WORKING!$B$5:$E$5295,4,FALSE),"")</f>
        <v/>
      </c>
      <c r="E68" s="20">
        <f>+SUMIF(WORKING!$B:$B,'0 DUP WORK'!C68,WORKING!$F:$F)</f>
        <v>0</v>
      </c>
      <c r="F68" s="20">
        <f>+SUMIF(WORKING!$B:$B,'0 DUP WORK'!C68,WORKING!$G:$G)</f>
        <v>0</v>
      </c>
      <c r="G68" s="20">
        <f>+SUMIF(WORKING!$B:$B,'0 DUP WORK'!C68,WORKING!$H:$H)</f>
        <v>0</v>
      </c>
      <c r="H68" s="20">
        <f>+SUMIF(WORKING!$B:$B,'0 DUP WORK'!C68,WORKING!$I:$I)</f>
        <v>0</v>
      </c>
      <c r="J68" s="15">
        <f>+IFERROR(VLOOKUP(C68,'0 DUP ONLINE'!$C$3:$C$701,1,FALSE),"")</f>
        <v>0</v>
      </c>
      <c r="K68" s="15" t="str">
        <f t="shared" ref="K68:K131" si="3">+IF(EXACT(J68,C68),"FILED","NOT FILED")</f>
        <v>FILED</v>
      </c>
    </row>
    <row r="69" spans="1:11">
      <c r="A69" s="19">
        <v>67</v>
      </c>
      <c r="B69" s="8" t="e">
        <f t="array" ref="B69">+INDEX(WORKING!$B$5:$B$5295,SMALL(IF($B$2=WORKING!$O$5:$O$5295,ROW(WORKING!$O$5:$O$5295)-ROW(WORKING!$O$5)+1),A69))</f>
        <v>#NUM!</v>
      </c>
      <c r="C69" s="8">
        <f t="shared" si="2"/>
        <v>0</v>
      </c>
      <c r="D69" s="8" t="str">
        <f>+IFERROR(VLOOKUP(C69,WORKING!$B$5:$E$5295,4,FALSE),"")</f>
        <v/>
      </c>
      <c r="E69" s="20">
        <f>+SUMIF(WORKING!$B:$B,'0 DUP WORK'!C69,WORKING!$F:$F)</f>
        <v>0</v>
      </c>
      <c r="F69" s="20">
        <f>+SUMIF(WORKING!$B:$B,'0 DUP WORK'!C69,WORKING!$G:$G)</f>
        <v>0</v>
      </c>
      <c r="G69" s="20">
        <f>+SUMIF(WORKING!$B:$B,'0 DUP WORK'!C69,WORKING!$H:$H)</f>
        <v>0</v>
      </c>
      <c r="H69" s="20">
        <f>+SUMIF(WORKING!$B:$B,'0 DUP WORK'!C69,WORKING!$I:$I)</f>
        <v>0</v>
      </c>
      <c r="J69" s="15">
        <f>+IFERROR(VLOOKUP(C69,'0 DUP ONLINE'!$C$3:$C$701,1,FALSE),"")</f>
        <v>0</v>
      </c>
      <c r="K69" s="15" t="str">
        <f t="shared" si="3"/>
        <v>FILED</v>
      </c>
    </row>
    <row r="70" spans="1:11">
      <c r="A70" s="19">
        <v>68</v>
      </c>
      <c r="B70" s="8" t="e">
        <f t="array" ref="B70">+INDEX(WORKING!$B$5:$B$5295,SMALL(IF($B$2=WORKING!$O$5:$O$5295,ROW(WORKING!$O$5:$O$5295)-ROW(WORKING!$O$5)+1),A70))</f>
        <v>#NUM!</v>
      </c>
      <c r="C70" s="8">
        <f t="shared" si="2"/>
        <v>0</v>
      </c>
      <c r="D70" s="8" t="str">
        <f>+IFERROR(VLOOKUP(C70,WORKING!$B$5:$E$5295,4,FALSE),"")</f>
        <v/>
      </c>
      <c r="E70" s="20">
        <f>+SUMIF(WORKING!$B:$B,'0 DUP WORK'!C70,WORKING!$F:$F)</f>
        <v>0</v>
      </c>
      <c r="F70" s="20">
        <f>+SUMIF(WORKING!$B:$B,'0 DUP WORK'!C70,WORKING!$G:$G)</f>
        <v>0</v>
      </c>
      <c r="G70" s="20">
        <f>+SUMIF(WORKING!$B:$B,'0 DUP WORK'!C70,WORKING!$H:$H)</f>
        <v>0</v>
      </c>
      <c r="H70" s="20">
        <f>+SUMIF(WORKING!$B:$B,'0 DUP WORK'!C70,WORKING!$I:$I)</f>
        <v>0</v>
      </c>
      <c r="J70" s="15">
        <f>+IFERROR(VLOOKUP(C70,'0 DUP ONLINE'!$C$3:$C$701,1,FALSE),"")</f>
        <v>0</v>
      </c>
      <c r="K70" s="15" t="str">
        <f t="shared" si="3"/>
        <v>FILED</v>
      </c>
    </row>
    <row r="71" spans="1:11">
      <c r="A71" s="19">
        <v>69</v>
      </c>
      <c r="B71" s="8" t="e">
        <f t="array" ref="B71">+INDEX(WORKING!$B$5:$B$5295,SMALL(IF($B$2=WORKING!$O$5:$O$5295,ROW(WORKING!$O$5:$O$5295)-ROW(WORKING!$O$5)+1),A71))</f>
        <v>#NUM!</v>
      </c>
      <c r="C71" s="8">
        <f t="shared" si="2"/>
        <v>0</v>
      </c>
      <c r="D71" s="8" t="str">
        <f>+IFERROR(VLOOKUP(C71,WORKING!$B$5:$E$5295,4,FALSE),"")</f>
        <v/>
      </c>
      <c r="E71" s="20">
        <f>+SUMIF(WORKING!$B:$B,'0 DUP WORK'!C71,WORKING!$F:$F)</f>
        <v>0</v>
      </c>
      <c r="F71" s="20">
        <f>+SUMIF(WORKING!$B:$B,'0 DUP WORK'!C71,WORKING!$G:$G)</f>
        <v>0</v>
      </c>
      <c r="G71" s="20">
        <f>+SUMIF(WORKING!$B:$B,'0 DUP WORK'!C71,WORKING!$H:$H)</f>
        <v>0</v>
      </c>
      <c r="H71" s="20">
        <f>+SUMIF(WORKING!$B:$B,'0 DUP WORK'!C71,WORKING!$I:$I)</f>
        <v>0</v>
      </c>
      <c r="J71" s="15">
        <f>+IFERROR(VLOOKUP(C71,'0 DUP ONLINE'!$C$3:$C$701,1,FALSE),"")</f>
        <v>0</v>
      </c>
      <c r="K71" s="15" t="str">
        <f t="shared" si="3"/>
        <v>FILED</v>
      </c>
    </row>
    <row r="72" spans="1:11">
      <c r="A72" s="19">
        <v>70</v>
      </c>
      <c r="B72" s="8" t="e">
        <f t="array" ref="B72">+INDEX(WORKING!$B$5:$B$5295,SMALL(IF($B$2=WORKING!$O$5:$O$5295,ROW(WORKING!$O$5:$O$5295)-ROW(WORKING!$O$5)+1),A72))</f>
        <v>#NUM!</v>
      </c>
      <c r="C72" s="8">
        <f t="shared" si="2"/>
        <v>0</v>
      </c>
      <c r="D72" s="8" t="str">
        <f>+IFERROR(VLOOKUP(C72,WORKING!$B$5:$E$5295,4,FALSE),"")</f>
        <v/>
      </c>
      <c r="E72" s="20">
        <f>+SUMIF(WORKING!$B:$B,'0 DUP WORK'!C72,WORKING!$F:$F)</f>
        <v>0</v>
      </c>
      <c r="F72" s="20">
        <f>+SUMIF(WORKING!$B:$B,'0 DUP WORK'!C72,WORKING!$G:$G)</f>
        <v>0</v>
      </c>
      <c r="G72" s="20">
        <f>+SUMIF(WORKING!$B:$B,'0 DUP WORK'!C72,WORKING!$H:$H)</f>
        <v>0</v>
      </c>
      <c r="H72" s="20">
        <f>+SUMIF(WORKING!$B:$B,'0 DUP WORK'!C72,WORKING!$I:$I)</f>
        <v>0</v>
      </c>
      <c r="J72" s="15">
        <f>+IFERROR(VLOOKUP(C72,'0 DUP ONLINE'!$C$3:$C$701,1,FALSE),"")</f>
        <v>0</v>
      </c>
      <c r="K72" s="15" t="str">
        <f t="shared" si="3"/>
        <v>FILED</v>
      </c>
    </row>
    <row r="73" spans="1:11">
      <c r="A73" s="19">
        <v>71</v>
      </c>
      <c r="B73" s="8" t="e">
        <f t="array" ref="B73">+INDEX(WORKING!$B$5:$B$5295,SMALL(IF($B$2=WORKING!$O$5:$O$5295,ROW(WORKING!$O$5:$O$5295)-ROW(WORKING!$O$5)+1),A73))</f>
        <v>#NUM!</v>
      </c>
      <c r="C73" s="8">
        <f t="shared" si="2"/>
        <v>0</v>
      </c>
      <c r="D73" s="8" t="str">
        <f>+IFERROR(VLOOKUP(C73,WORKING!$B$5:$E$5295,4,FALSE),"")</f>
        <v/>
      </c>
      <c r="E73" s="20">
        <f>+SUMIF(WORKING!$B:$B,'0 DUP WORK'!C73,WORKING!$F:$F)</f>
        <v>0</v>
      </c>
      <c r="F73" s="20">
        <f>+SUMIF(WORKING!$B:$B,'0 DUP WORK'!C73,WORKING!$G:$G)</f>
        <v>0</v>
      </c>
      <c r="G73" s="20">
        <f>+SUMIF(WORKING!$B:$B,'0 DUP WORK'!C73,WORKING!$H:$H)</f>
        <v>0</v>
      </c>
      <c r="H73" s="20">
        <f>+SUMIF(WORKING!$B:$B,'0 DUP WORK'!C73,WORKING!$I:$I)</f>
        <v>0</v>
      </c>
      <c r="J73" s="15">
        <f>+IFERROR(VLOOKUP(C73,'0 DUP ONLINE'!$C$3:$C$701,1,FALSE),"")</f>
        <v>0</v>
      </c>
      <c r="K73" s="15" t="str">
        <f t="shared" si="3"/>
        <v>FILED</v>
      </c>
    </row>
    <row r="74" spans="1:11">
      <c r="A74" s="19">
        <v>72</v>
      </c>
      <c r="B74" s="8" t="e">
        <f t="array" ref="B74">+INDEX(WORKING!$B$5:$B$5295,SMALL(IF($B$2=WORKING!$O$5:$O$5295,ROW(WORKING!$O$5:$O$5295)-ROW(WORKING!$O$5)+1),A74))</f>
        <v>#NUM!</v>
      </c>
      <c r="C74" s="8">
        <f t="shared" si="2"/>
        <v>0</v>
      </c>
      <c r="D74" s="8" t="str">
        <f>+IFERROR(VLOOKUP(C74,WORKING!$B$5:$E$5295,4,FALSE),"")</f>
        <v/>
      </c>
      <c r="E74" s="20">
        <f>+SUMIF(WORKING!$B:$B,'0 DUP WORK'!C74,WORKING!$F:$F)</f>
        <v>0</v>
      </c>
      <c r="F74" s="20">
        <f>+SUMIF(WORKING!$B:$B,'0 DUP WORK'!C74,WORKING!$G:$G)</f>
        <v>0</v>
      </c>
      <c r="G74" s="20">
        <f>+SUMIF(WORKING!$B:$B,'0 DUP WORK'!C74,WORKING!$H:$H)</f>
        <v>0</v>
      </c>
      <c r="H74" s="20">
        <f>+SUMIF(WORKING!$B:$B,'0 DUP WORK'!C74,WORKING!$I:$I)</f>
        <v>0</v>
      </c>
      <c r="J74" s="15">
        <f>+IFERROR(VLOOKUP(C74,'0 DUP ONLINE'!$C$3:$C$701,1,FALSE),"")</f>
        <v>0</v>
      </c>
      <c r="K74" s="15" t="str">
        <f t="shared" si="3"/>
        <v>FILED</v>
      </c>
    </row>
    <row r="75" spans="1:11">
      <c r="A75" s="19">
        <v>73</v>
      </c>
      <c r="B75" s="8" t="e">
        <f t="array" ref="B75">+INDEX(WORKING!$B$5:$B$5295,SMALL(IF($B$2=WORKING!$O$5:$O$5295,ROW(WORKING!$O$5:$O$5295)-ROW(WORKING!$O$5)+1),A75))</f>
        <v>#NUM!</v>
      </c>
      <c r="C75" s="8">
        <f t="shared" si="2"/>
        <v>0</v>
      </c>
      <c r="D75" s="8" t="str">
        <f>+IFERROR(VLOOKUP(C75,WORKING!$B$5:$E$5295,4,FALSE),"")</f>
        <v/>
      </c>
      <c r="E75" s="20">
        <f>+SUMIF(WORKING!$B:$B,'0 DUP WORK'!C75,WORKING!$F:$F)</f>
        <v>0</v>
      </c>
      <c r="F75" s="20">
        <f>+SUMIF(WORKING!$B:$B,'0 DUP WORK'!C75,WORKING!$G:$G)</f>
        <v>0</v>
      </c>
      <c r="G75" s="20">
        <f>+SUMIF(WORKING!$B:$B,'0 DUP WORK'!C75,WORKING!$H:$H)</f>
        <v>0</v>
      </c>
      <c r="H75" s="20">
        <f>+SUMIF(WORKING!$B:$B,'0 DUP WORK'!C75,WORKING!$I:$I)</f>
        <v>0</v>
      </c>
      <c r="J75" s="15">
        <f>+IFERROR(VLOOKUP(C75,'0 DUP ONLINE'!$C$3:$C$701,1,FALSE),"")</f>
        <v>0</v>
      </c>
      <c r="K75" s="15" t="str">
        <f t="shared" si="3"/>
        <v>FILED</v>
      </c>
    </row>
    <row r="76" spans="1:11">
      <c r="A76" s="19">
        <v>74</v>
      </c>
      <c r="B76" s="8" t="e">
        <f t="array" ref="B76">+INDEX(WORKING!$B$5:$B$5295,SMALL(IF($B$2=WORKING!$O$5:$O$5295,ROW(WORKING!$O$5:$O$5295)-ROW(WORKING!$O$5)+1),A76))</f>
        <v>#NUM!</v>
      </c>
      <c r="C76" s="8">
        <f t="shared" si="2"/>
        <v>0</v>
      </c>
      <c r="D76" s="8" t="str">
        <f>+IFERROR(VLOOKUP(C76,WORKING!$B$5:$E$5295,4,FALSE),"")</f>
        <v/>
      </c>
      <c r="E76" s="20">
        <f>+SUMIF(WORKING!$B:$B,'0 DUP WORK'!C76,WORKING!$F:$F)</f>
        <v>0</v>
      </c>
      <c r="F76" s="20">
        <f>+SUMIF(WORKING!$B:$B,'0 DUP WORK'!C76,WORKING!$G:$G)</f>
        <v>0</v>
      </c>
      <c r="G76" s="20">
        <f>+SUMIF(WORKING!$B:$B,'0 DUP WORK'!C76,WORKING!$H:$H)</f>
        <v>0</v>
      </c>
      <c r="H76" s="20">
        <f>+SUMIF(WORKING!$B:$B,'0 DUP WORK'!C76,WORKING!$I:$I)</f>
        <v>0</v>
      </c>
      <c r="J76" s="15">
        <f>+IFERROR(VLOOKUP(C76,'0 DUP ONLINE'!$C$3:$C$701,1,FALSE),"")</f>
        <v>0</v>
      </c>
      <c r="K76" s="15" t="str">
        <f t="shared" si="3"/>
        <v>FILED</v>
      </c>
    </row>
    <row r="77" spans="1:11">
      <c r="A77" s="19">
        <v>75</v>
      </c>
      <c r="B77" s="8" t="e">
        <f t="array" ref="B77">+INDEX(WORKING!$B$5:$B$5295,SMALL(IF($B$2=WORKING!$O$5:$O$5295,ROW(WORKING!$O$5:$O$5295)-ROW(WORKING!$O$5)+1),A77))</f>
        <v>#NUM!</v>
      </c>
      <c r="C77" s="8">
        <f t="shared" si="2"/>
        <v>0</v>
      </c>
      <c r="D77" s="8" t="str">
        <f>+IFERROR(VLOOKUP(C77,WORKING!$B$5:$E$5295,4,FALSE),"")</f>
        <v/>
      </c>
      <c r="E77" s="20">
        <f>+SUMIF(WORKING!$B:$B,'0 DUP WORK'!C77,WORKING!$F:$F)</f>
        <v>0</v>
      </c>
      <c r="F77" s="20">
        <f>+SUMIF(WORKING!$B:$B,'0 DUP WORK'!C77,WORKING!$G:$G)</f>
        <v>0</v>
      </c>
      <c r="G77" s="20">
        <f>+SUMIF(WORKING!$B:$B,'0 DUP WORK'!C77,WORKING!$H:$H)</f>
        <v>0</v>
      </c>
      <c r="H77" s="20">
        <f>+SUMIF(WORKING!$B:$B,'0 DUP WORK'!C77,WORKING!$I:$I)</f>
        <v>0</v>
      </c>
      <c r="J77" s="15">
        <f>+IFERROR(VLOOKUP(C77,'0 DUP ONLINE'!$C$3:$C$701,1,FALSE),"")</f>
        <v>0</v>
      </c>
      <c r="K77" s="15" t="str">
        <f t="shared" si="3"/>
        <v>FILED</v>
      </c>
    </row>
    <row r="78" spans="1:11">
      <c r="A78" s="19">
        <v>76</v>
      </c>
      <c r="B78" s="8" t="e">
        <f t="array" ref="B78">+INDEX(WORKING!$B$5:$B$5295,SMALL(IF($B$2=WORKING!$O$5:$O$5295,ROW(WORKING!$O$5:$O$5295)-ROW(WORKING!$O$5)+1),A78))</f>
        <v>#NUM!</v>
      </c>
      <c r="C78" s="8">
        <f t="shared" si="2"/>
        <v>0</v>
      </c>
      <c r="D78" s="8" t="str">
        <f>+IFERROR(VLOOKUP(C78,WORKING!$B$5:$E$5295,4,FALSE),"")</f>
        <v/>
      </c>
      <c r="E78" s="20">
        <f>+SUMIF(WORKING!$B:$B,'0 DUP WORK'!C78,WORKING!$F:$F)</f>
        <v>0</v>
      </c>
      <c r="F78" s="20">
        <f>+SUMIF(WORKING!$B:$B,'0 DUP WORK'!C78,WORKING!$G:$G)</f>
        <v>0</v>
      </c>
      <c r="G78" s="20">
        <f>+SUMIF(WORKING!$B:$B,'0 DUP WORK'!C78,WORKING!$H:$H)</f>
        <v>0</v>
      </c>
      <c r="H78" s="20">
        <f>+SUMIF(WORKING!$B:$B,'0 DUP WORK'!C78,WORKING!$I:$I)</f>
        <v>0</v>
      </c>
      <c r="J78" s="15">
        <f>+IFERROR(VLOOKUP(C78,'0 DUP ONLINE'!$C$3:$C$701,1,FALSE),"")</f>
        <v>0</v>
      </c>
      <c r="K78" s="15" t="str">
        <f t="shared" si="3"/>
        <v>FILED</v>
      </c>
    </row>
    <row r="79" spans="1:11">
      <c r="A79" s="19">
        <v>77</v>
      </c>
      <c r="B79" s="8" t="e">
        <f t="array" ref="B79">+INDEX(WORKING!$B$5:$B$5295,SMALL(IF($B$2=WORKING!$O$5:$O$5295,ROW(WORKING!$O$5:$O$5295)-ROW(WORKING!$O$5)+1),A79))</f>
        <v>#NUM!</v>
      </c>
      <c r="C79" s="8">
        <f t="shared" si="2"/>
        <v>0</v>
      </c>
      <c r="D79" s="8" t="str">
        <f>+IFERROR(VLOOKUP(C79,WORKING!$B$5:$E$5295,4,FALSE),"")</f>
        <v/>
      </c>
      <c r="E79" s="20">
        <f>+SUMIF(WORKING!$B:$B,'0 DUP WORK'!C79,WORKING!$F:$F)</f>
        <v>0</v>
      </c>
      <c r="F79" s="20">
        <f>+SUMIF(WORKING!$B:$B,'0 DUP WORK'!C79,WORKING!$G:$G)</f>
        <v>0</v>
      </c>
      <c r="G79" s="20">
        <f>+SUMIF(WORKING!$B:$B,'0 DUP WORK'!C79,WORKING!$H:$H)</f>
        <v>0</v>
      </c>
      <c r="H79" s="20">
        <f>+SUMIF(WORKING!$B:$B,'0 DUP WORK'!C79,WORKING!$I:$I)</f>
        <v>0</v>
      </c>
      <c r="J79" s="15">
        <f>+IFERROR(VLOOKUP(C79,'0 DUP ONLINE'!$C$3:$C$701,1,FALSE),"")</f>
        <v>0</v>
      </c>
      <c r="K79" s="15" t="str">
        <f t="shared" si="3"/>
        <v>FILED</v>
      </c>
    </row>
    <row r="80" spans="1:11">
      <c r="A80" s="19">
        <v>78</v>
      </c>
      <c r="B80" s="8" t="e">
        <f t="array" ref="B80">+INDEX(WORKING!$B$5:$B$5295,SMALL(IF($B$2=WORKING!$O$5:$O$5295,ROW(WORKING!$O$5:$O$5295)-ROW(WORKING!$O$5)+1),A80))</f>
        <v>#NUM!</v>
      </c>
      <c r="C80" s="8">
        <f t="shared" si="2"/>
        <v>0</v>
      </c>
      <c r="D80" s="8" t="str">
        <f>+IFERROR(VLOOKUP(C80,WORKING!$B$5:$E$5295,4,FALSE),"")</f>
        <v/>
      </c>
      <c r="E80" s="20">
        <f>+SUMIF(WORKING!$B:$B,'0 DUP WORK'!C80,WORKING!$F:$F)</f>
        <v>0</v>
      </c>
      <c r="F80" s="20">
        <f>+SUMIF(WORKING!$B:$B,'0 DUP WORK'!C80,WORKING!$G:$G)</f>
        <v>0</v>
      </c>
      <c r="G80" s="20">
        <f>+SUMIF(WORKING!$B:$B,'0 DUP WORK'!C80,WORKING!$H:$H)</f>
        <v>0</v>
      </c>
      <c r="H80" s="20">
        <f>+SUMIF(WORKING!$B:$B,'0 DUP WORK'!C80,WORKING!$I:$I)</f>
        <v>0</v>
      </c>
      <c r="J80" s="15">
        <f>+IFERROR(VLOOKUP(C80,'0 DUP ONLINE'!$C$3:$C$701,1,FALSE),"")</f>
        <v>0</v>
      </c>
      <c r="K80" s="15" t="str">
        <f t="shared" si="3"/>
        <v>FILED</v>
      </c>
    </row>
    <row r="81" spans="1:11">
      <c r="A81" s="19">
        <v>79</v>
      </c>
      <c r="B81" s="8" t="e">
        <f t="array" ref="B81">+INDEX(WORKING!$B$5:$B$5295,SMALL(IF($B$2=WORKING!$O$5:$O$5295,ROW(WORKING!$O$5:$O$5295)-ROW(WORKING!$O$5)+1),A81))</f>
        <v>#NUM!</v>
      </c>
      <c r="C81" s="8">
        <f t="shared" si="2"/>
        <v>0</v>
      </c>
      <c r="D81" s="8" t="str">
        <f>+IFERROR(VLOOKUP(C81,WORKING!$B$5:$E$5295,4,FALSE),"")</f>
        <v/>
      </c>
      <c r="E81" s="20">
        <f>+SUMIF(WORKING!$B:$B,'0 DUP WORK'!C81,WORKING!$F:$F)</f>
        <v>0</v>
      </c>
      <c r="F81" s="20">
        <f>+SUMIF(WORKING!$B:$B,'0 DUP WORK'!C81,WORKING!$G:$G)</f>
        <v>0</v>
      </c>
      <c r="G81" s="20">
        <f>+SUMIF(WORKING!$B:$B,'0 DUP WORK'!C81,WORKING!$H:$H)</f>
        <v>0</v>
      </c>
      <c r="H81" s="20">
        <f>+SUMIF(WORKING!$B:$B,'0 DUP WORK'!C81,WORKING!$I:$I)</f>
        <v>0</v>
      </c>
      <c r="J81" s="15">
        <f>+IFERROR(VLOOKUP(C81,'0 DUP ONLINE'!$C$3:$C$701,1,FALSE),"")</f>
        <v>0</v>
      </c>
      <c r="K81" s="15" t="str">
        <f t="shared" si="3"/>
        <v>FILED</v>
      </c>
    </row>
    <row r="82" spans="1:11">
      <c r="A82" s="19">
        <v>80</v>
      </c>
      <c r="B82" s="8" t="e">
        <f t="array" ref="B82">+INDEX(WORKING!$B$5:$B$5295,SMALL(IF($B$2=WORKING!$O$5:$O$5295,ROW(WORKING!$O$5:$O$5295)-ROW(WORKING!$O$5)+1),A82))</f>
        <v>#NUM!</v>
      </c>
      <c r="C82" s="8">
        <f t="shared" si="2"/>
        <v>0</v>
      </c>
      <c r="D82" s="8" t="str">
        <f>+IFERROR(VLOOKUP(C82,WORKING!$B$5:$E$5295,4,FALSE),"")</f>
        <v/>
      </c>
      <c r="E82" s="20">
        <f>+SUMIF(WORKING!$B:$B,'0 DUP WORK'!C82,WORKING!$F:$F)</f>
        <v>0</v>
      </c>
      <c r="F82" s="20">
        <f>+SUMIF(WORKING!$B:$B,'0 DUP WORK'!C82,WORKING!$G:$G)</f>
        <v>0</v>
      </c>
      <c r="G82" s="20">
        <f>+SUMIF(WORKING!$B:$B,'0 DUP WORK'!C82,WORKING!$H:$H)</f>
        <v>0</v>
      </c>
      <c r="H82" s="20">
        <f>+SUMIF(WORKING!$B:$B,'0 DUP WORK'!C82,WORKING!$I:$I)</f>
        <v>0</v>
      </c>
      <c r="J82" s="15">
        <f>+IFERROR(VLOOKUP(C82,'0 DUP ONLINE'!$C$3:$C$701,1,FALSE),"")</f>
        <v>0</v>
      </c>
      <c r="K82" s="15" t="str">
        <f t="shared" si="3"/>
        <v>FILED</v>
      </c>
    </row>
    <row r="83" spans="1:11">
      <c r="A83" s="19">
        <v>81</v>
      </c>
      <c r="B83" s="8" t="e">
        <f t="array" ref="B83">+INDEX(WORKING!$B$5:$B$5295,SMALL(IF($B$2=WORKING!$O$5:$O$5295,ROW(WORKING!$O$5:$O$5295)-ROW(WORKING!$O$5)+1),A83))</f>
        <v>#NUM!</v>
      </c>
      <c r="C83" s="8">
        <f t="shared" si="2"/>
        <v>0</v>
      </c>
      <c r="D83" s="8" t="str">
        <f>+IFERROR(VLOOKUP(C83,WORKING!$B$5:$E$5295,4,FALSE),"")</f>
        <v/>
      </c>
      <c r="E83" s="20">
        <f>+SUMIF(WORKING!$B:$B,'0 DUP WORK'!C83,WORKING!$F:$F)</f>
        <v>0</v>
      </c>
      <c r="F83" s="20">
        <f>+SUMIF(WORKING!$B:$B,'0 DUP WORK'!C83,WORKING!$G:$G)</f>
        <v>0</v>
      </c>
      <c r="G83" s="20">
        <f>+SUMIF(WORKING!$B:$B,'0 DUP WORK'!C83,WORKING!$H:$H)</f>
        <v>0</v>
      </c>
      <c r="H83" s="20">
        <f>+SUMIF(WORKING!$B:$B,'0 DUP WORK'!C83,WORKING!$I:$I)</f>
        <v>0</v>
      </c>
      <c r="J83" s="15">
        <f>+IFERROR(VLOOKUP(C83,'0 DUP ONLINE'!$C$3:$C$701,1,FALSE),"")</f>
        <v>0</v>
      </c>
      <c r="K83" s="15" t="str">
        <f t="shared" si="3"/>
        <v>FILED</v>
      </c>
    </row>
    <row r="84" spans="1:11">
      <c r="A84" s="19">
        <v>82</v>
      </c>
      <c r="B84" s="8" t="e">
        <f t="array" ref="B84">+INDEX(WORKING!$B$5:$B$5295,SMALL(IF($B$2=WORKING!$O$5:$O$5295,ROW(WORKING!$O$5:$O$5295)-ROW(WORKING!$O$5)+1),A84))</f>
        <v>#NUM!</v>
      </c>
      <c r="C84" s="8">
        <f t="shared" si="2"/>
        <v>0</v>
      </c>
      <c r="D84" s="8" t="str">
        <f>+IFERROR(VLOOKUP(C84,WORKING!$B$5:$E$5295,4,FALSE),"")</f>
        <v/>
      </c>
      <c r="E84" s="20">
        <f>+SUMIF(WORKING!$B:$B,'0 DUP WORK'!C84,WORKING!$F:$F)</f>
        <v>0</v>
      </c>
      <c r="F84" s="20">
        <f>+SUMIF(WORKING!$B:$B,'0 DUP WORK'!C84,WORKING!$G:$G)</f>
        <v>0</v>
      </c>
      <c r="G84" s="20">
        <f>+SUMIF(WORKING!$B:$B,'0 DUP WORK'!C84,WORKING!$H:$H)</f>
        <v>0</v>
      </c>
      <c r="H84" s="20">
        <f>+SUMIF(WORKING!$B:$B,'0 DUP WORK'!C84,WORKING!$I:$I)</f>
        <v>0</v>
      </c>
      <c r="J84" s="15">
        <f>+IFERROR(VLOOKUP(C84,'0 DUP ONLINE'!$C$3:$C$701,1,FALSE),"")</f>
        <v>0</v>
      </c>
      <c r="K84" s="15" t="str">
        <f t="shared" si="3"/>
        <v>FILED</v>
      </c>
    </row>
    <row r="85" spans="1:11">
      <c r="A85" s="19">
        <v>83</v>
      </c>
      <c r="B85" s="8" t="e">
        <f t="array" ref="B85">+INDEX(WORKING!$B$5:$B$5295,SMALL(IF($B$2=WORKING!$O$5:$O$5295,ROW(WORKING!$O$5:$O$5295)-ROW(WORKING!$O$5)+1),A85))</f>
        <v>#NUM!</v>
      </c>
      <c r="C85" s="8">
        <f t="shared" si="2"/>
        <v>0</v>
      </c>
      <c r="D85" s="8" t="str">
        <f>+IFERROR(VLOOKUP(C85,WORKING!$B$5:$E$5295,4,FALSE),"")</f>
        <v/>
      </c>
      <c r="E85" s="20">
        <f>+SUMIF(WORKING!$B:$B,'0 DUP WORK'!C85,WORKING!$F:$F)</f>
        <v>0</v>
      </c>
      <c r="F85" s="20">
        <f>+SUMIF(WORKING!$B:$B,'0 DUP WORK'!C85,WORKING!$G:$G)</f>
        <v>0</v>
      </c>
      <c r="G85" s="20">
        <f>+SUMIF(WORKING!$B:$B,'0 DUP WORK'!C85,WORKING!$H:$H)</f>
        <v>0</v>
      </c>
      <c r="H85" s="20">
        <f>+SUMIF(WORKING!$B:$B,'0 DUP WORK'!C85,WORKING!$I:$I)</f>
        <v>0</v>
      </c>
      <c r="J85" s="15">
        <f>+IFERROR(VLOOKUP(C85,'0 DUP ONLINE'!$C$3:$C$701,1,FALSE),"")</f>
        <v>0</v>
      </c>
      <c r="K85" s="15" t="str">
        <f t="shared" si="3"/>
        <v>FILED</v>
      </c>
    </row>
    <row r="86" spans="1:11">
      <c r="A86" s="19">
        <v>84</v>
      </c>
      <c r="B86" s="8" t="e">
        <f t="array" ref="B86">+INDEX(WORKING!$B$5:$B$5295,SMALL(IF($B$2=WORKING!$O$5:$O$5295,ROW(WORKING!$O$5:$O$5295)-ROW(WORKING!$O$5)+1),A86))</f>
        <v>#NUM!</v>
      </c>
      <c r="C86" s="8">
        <f t="shared" si="2"/>
        <v>0</v>
      </c>
      <c r="D86" s="8" t="str">
        <f>+IFERROR(VLOOKUP(C86,WORKING!$B$5:$E$5295,4,FALSE),"")</f>
        <v/>
      </c>
      <c r="E86" s="20">
        <f>+SUMIF(WORKING!$B:$B,'0 DUP WORK'!C86,WORKING!$F:$F)</f>
        <v>0</v>
      </c>
      <c r="F86" s="20">
        <f>+SUMIF(WORKING!$B:$B,'0 DUP WORK'!C86,WORKING!$G:$G)</f>
        <v>0</v>
      </c>
      <c r="G86" s="20">
        <f>+SUMIF(WORKING!$B:$B,'0 DUP WORK'!C86,WORKING!$H:$H)</f>
        <v>0</v>
      </c>
      <c r="H86" s="20">
        <f>+SUMIF(WORKING!$B:$B,'0 DUP WORK'!C86,WORKING!$I:$I)</f>
        <v>0</v>
      </c>
      <c r="J86" s="15">
        <f>+IFERROR(VLOOKUP(C86,'0 DUP ONLINE'!$C$3:$C$701,1,FALSE),"")</f>
        <v>0</v>
      </c>
      <c r="K86" s="15" t="str">
        <f t="shared" si="3"/>
        <v>FILED</v>
      </c>
    </row>
    <row r="87" spans="1:11">
      <c r="A87" s="19">
        <v>85</v>
      </c>
      <c r="B87" s="8" t="e">
        <f t="array" ref="B87">+INDEX(WORKING!$B$5:$B$5295,SMALL(IF($B$2=WORKING!$O$5:$O$5295,ROW(WORKING!$O$5:$O$5295)-ROW(WORKING!$O$5)+1),A87))</f>
        <v>#NUM!</v>
      </c>
      <c r="C87" s="8">
        <f t="shared" si="2"/>
        <v>0</v>
      </c>
      <c r="D87" s="8" t="str">
        <f>+IFERROR(VLOOKUP(C87,WORKING!$B$5:$E$5295,4,FALSE),"")</f>
        <v/>
      </c>
      <c r="E87" s="20">
        <f>+SUMIF(WORKING!$B:$B,'0 DUP WORK'!C87,WORKING!$F:$F)</f>
        <v>0</v>
      </c>
      <c r="F87" s="20">
        <f>+SUMIF(WORKING!$B:$B,'0 DUP WORK'!C87,WORKING!$G:$G)</f>
        <v>0</v>
      </c>
      <c r="G87" s="20">
        <f>+SUMIF(WORKING!$B:$B,'0 DUP WORK'!C87,WORKING!$H:$H)</f>
        <v>0</v>
      </c>
      <c r="H87" s="20">
        <f>+SUMIF(WORKING!$B:$B,'0 DUP WORK'!C87,WORKING!$I:$I)</f>
        <v>0</v>
      </c>
      <c r="J87" s="15">
        <f>+IFERROR(VLOOKUP(C87,'0 DUP ONLINE'!$C$3:$C$701,1,FALSE),"")</f>
        <v>0</v>
      </c>
      <c r="K87" s="15" t="str">
        <f t="shared" si="3"/>
        <v>FILED</v>
      </c>
    </row>
    <row r="88" spans="1:11">
      <c r="A88" s="19">
        <v>86</v>
      </c>
      <c r="B88" s="8" t="e">
        <f t="array" ref="B88">+INDEX(WORKING!$B$5:$B$5295,SMALL(IF($B$2=WORKING!$O$5:$O$5295,ROW(WORKING!$O$5:$O$5295)-ROW(WORKING!$O$5)+1),A88))</f>
        <v>#NUM!</v>
      </c>
      <c r="C88" s="8">
        <f t="shared" si="2"/>
        <v>0</v>
      </c>
      <c r="D88" s="8" t="str">
        <f>+IFERROR(VLOOKUP(C88,WORKING!$B$5:$E$5295,4,FALSE),"")</f>
        <v/>
      </c>
      <c r="E88" s="20">
        <f>+SUMIF(WORKING!$B:$B,'0 DUP WORK'!C88,WORKING!$F:$F)</f>
        <v>0</v>
      </c>
      <c r="F88" s="20">
        <f>+SUMIF(WORKING!$B:$B,'0 DUP WORK'!C88,WORKING!$G:$G)</f>
        <v>0</v>
      </c>
      <c r="G88" s="20">
        <f>+SUMIF(WORKING!$B:$B,'0 DUP WORK'!C88,WORKING!$H:$H)</f>
        <v>0</v>
      </c>
      <c r="H88" s="20">
        <f>+SUMIF(WORKING!$B:$B,'0 DUP WORK'!C88,WORKING!$I:$I)</f>
        <v>0</v>
      </c>
      <c r="J88" s="15">
        <f>+IFERROR(VLOOKUP(C88,'0 DUP ONLINE'!$C$3:$C$701,1,FALSE),"")</f>
        <v>0</v>
      </c>
      <c r="K88" s="15" t="str">
        <f t="shared" si="3"/>
        <v>FILED</v>
      </c>
    </row>
    <row r="89" spans="1:11">
      <c r="A89" s="19">
        <v>87</v>
      </c>
      <c r="B89" s="8" t="e">
        <f t="array" ref="B89">+INDEX(WORKING!$B$5:$B$5295,SMALL(IF($B$2=WORKING!$O$5:$O$5295,ROW(WORKING!$O$5:$O$5295)-ROW(WORKING!$O$5)+1),A89))</f>
        <v>#NUM!</v>
      </c>
      <c r="C89" s="8">
        <f t="shared" si="2"/>
        <v>0</v>
      </c>
      <c r="D89" s="8" t="str">
        <f>+IFERROR(VLOOKUP(C89,WORKING!$B$5:$E$5295,4,FALSE),"")</f>
        <v/>
      </c>
      <c r="E89" s="20">
        <f>+SUMIF(WORKING!$B:$B,'0 DUP WORK'!C89,WORKING!$F:$F)</f>
        <v>0</v>
      </c>
      <c r="F89" s="20">
        <f>+SUMIF(WORKING!$B:$B,'0 DUP WORK'!C89,WORKING!$G:$G)</f>
        <v>0</v>
      </c>
      <c r="G89" s="20">
        <f>+SUMIF(WORKING!$B:$B,'0 DUP WORK'!C89,WORKING!$H:$H)</f>
        <v>0</v>
      </c>
      <c r="H89" s="20">
        <f>+SUMIF(WORKING!$B:$B,'0 DUP WORK'!C89,WORKING!$I:$I)</f>
        <v>0</v>
      </c>
      <c r="J89" s="15">
        <f>+IFERROR(VLOOKUP(C89,'0 DUP ONLINE'!$C$3:$C$701,1,FALSE),"")</f>
        <v>0</v>
      </c>
      <c r="K89" s="15" t="str">
        <f t="shared" si="3"/>
        <v>FILED</v>
      </c>
    </row>
    <row r="90" spans="1:11">
      <c r="A90" s="19">
        <v>88</v>
      </c>
      <c r="B90" s="8" t="e">
        <f t="array" ref="B90">+INDEX(WORKING!$B$5:$B$5295,SMALL(IF($B$2=WORKING!$O$5:$O$5295,ROW(WORKING!$O$5:$O$5295)-ROW(WORKING!$O$5)+1),A90))</f>
        <v>#NUM!</v>
      </c>
      <c r="C90" s="8">
        <f t="shared" si="2"/>
        <v>0</v>
      </c>
      <c r="D90" s="8" t="str">
        <f>+IFERROR(VLOOKUP(C90,WORKING!$B$5:$E$5295,4,FALSE),"")</f>
        <v/>
      </c>
      <c r="E90" s="20">
        <f>+SUMIF(WORKING!$B:$B,'0 DUP WORK'!C90,WORKING!$F:$F)</f>
        <v>0</v>
      </c>
      <c r="F90" s="20">
        <f>+SUMIF(WORKING!$B:$B,'0 DUP WORK'!C90,WORKING!$G:$G)</f>
        <v>0</v>
      </c>
      <c r="G90" s="20">
        <f>+SUMIF(WORKING!$B:$B,'0 DUP WORK'!C90,WORKING!$H:$H)</f>
        <v>0</v>
      </c>
      <c r="H90" s="20">
        <f>+SUMIF(WORKING!$B:$B,'0 DUP WORK'!C90,WORKING!$I:$I)</f>
        <v>0</v>
      </c>
      <c r="J90" s="15">
        <f>+IFERROR(VLOOKUP(C90,'0 DUP ONLINE'!$C$3:$C$701,1,FALSE),"")</f>
        <v>0</v>
      </c>
      <c r="K90" s="15" t="str">
        <f t="shared" si="3"/>
        <v>FILED</v>
      </c>
    </row>
    <row r="91" spans="1:11">
      <c r="A91" s="19">
        <v>89</v>
      </c>
      <c r="B91" s="8" t="e">
        <f t="array" ref="B91">+INDEX(WORKING!$B$5:$B$5295,SMALL(IF($B$2=WORKING!$O$5:$O$5295,ROW(WORKING!$O$5:$O$5295)-ROW(WORKING!$O$5)+1),A91))</f>
        <v>#NUM!</v>
      </c>
      <c r="C91" s="8">
        <f t="shared" si="2"/>
        <v>0</v>
      </c>
      <c r="D91" s="8" t="str">
        <f>+IFERROR(VLOOKUP(C91,WORKING!$B$5:$E$5295,4,FALSE),"")</f>
        <v/>
      </c>
      <c r="E91" s="20">
        <f>+SUMIF(WORKING!$B:$B,'0 DUP WORK'!C91,WORKING!$F:$F)</f>
        <v>0</v>
      </c>
      <c r="F91" s="20">
        <f>+SUMIF(WORKING!$B:$B,'0 DUP WORK'!C91,WORKING!$G:$G)</f>
        <v>0</v>
      </c>
      <c r="G91" s="20">
        <f>+SUMIF(WORKING!$B:$B,'0 DUP WORK'!C91,WORKING!$H:$H)</f>
        <v>0</v>
      </c>
      <c r="H91" s="20">
        <f>+SUMIF(WORKING!$B:$B,'0 DUP WORK'!C91,WORKING!$I:$I)</f>
        <v>0</v>
      </c>
      <c r="J91" s="15">
        <f>+IFERROR(VLOOKUP(C91,'0 DUP ONLINE'!$C$3:$C$701,1,FALSE),"")</f>
        <v>0</v>
      </c>
      <c r="K91" s="15" t="str">
        <f t="shared" si="3"/>
        <v>FILED</v>
      </c>
    </row>
    <row r="92" spans="1:11">
      <c r="A92" s="19">
        <v>90</v>
      </c>
      <c r="B92" s="8" t="e">
        <f t="array" ref="B92">+INDEX(WORKING!$B$5:$B$5295,SMALL(IF($B$2=WORKING!$O$5:$O$5295,ROW(WORKING!$O$5:$O$5295)-ROW(WORKING!$O$5)+1),A92))</f>
        <v>#NUM!</v>
      </c>
      <c r="C92" s="8">
        <f t="shared" si="2"/>
        <v>0</v>
      </c>
      <c r="D92" s="8" t="str">
        <f>+IFERROR(VLOOKUP(C92,WORKING!$B$5:$E$5295,4,FALSE),"")</f>
        <v/>
      </c>
      <c r="E92" s="20">
        <f>+SUMIF(WORKING!$B:$B,'0 DUP WORK'!C92,WORKING!$F:$F)</f>
        <v>0</v>
      </c>
      <c r="F92" s="20">
        <f>+SUMIF(WORKING!$B:$B,'0 DUP WORK'!C92,WORKING!$G:$G)</f>
        <v>0</v>
      </c>
      <c r="G92" s="20">
        <f>+SUMIF(WORKING!$B:$B,'0 DUP WORK'!C92,WORKING!$H:$H)</f>
        <v>0</v>
      </c>
      <c r="H92" s="20">
        <f>+SUMIF(WORKING!$B:$B,'0 DUP WORK'!C92,WORKING!$I:$I)</f>
        <v>0</v>
      </c>
      <c r="J92" s="15">
        <f>+IFERROR(VLOOKUP(C92,'0 DUP ONLINE'!$C$3:$C$701,1,FALSE),"")</f>
        <v>0</v>
      </c>
      <c r="K92" s="15" t="str">
        <f t="shared" si="3"/>
        <v>FILED</v>
      </c>
    </row>
    <row r="93" spans="1:11">
      <c r="A93" s="19">
        <v>91</v>
      </c>
      <c r="B93" s="8" t="e">
        <f t="array" ref="B93">+INDEX(WORKING!$B$5:$B$5295,SMALL(IF($B$2=WORKING!$O$5:$O$5295,ROW(WORKING!$O$5:$O$5295)-ROW(WORKING!$O$5)+1),A93))</f>
        <v>#NUM!</v>
      </c>
      <c r="C93" s="8">
        <f t="shared" si="2"/>
        <v>0</v>
      </c>
      <c r="D93" s="8" t="str">
        <f>+IFERROR(VLOOKUP(C93,WORKING!$B$5:$E$5295,4,FALSE),"")</f>
        <v/>
      </c>
      <c r="E93" s="20">
        <f>+SUMIF(WORKING!$B:$B,'0 DUP WORK'!C93,WORKING!$F:$F)</f>
        <v>0</v>
      </c>
      <c r="F93" s="20">
        <f>+SUMIF(WORKING!$B:$B,'0 DUP WORK'!C93,WORKING!$G:$G)</f>
        <v>0</v>
      </c>
      <c r="G93" s="20">
        <f>+SUMIF(WORKING!$B:$B,'0 DUP WORK'!C93,WORKING!$H:$H)</f>
        <v>0</v>
      </c>
      <c r="H93" s="20">
        <f>+SUMIF(WORKING!$B:$B,'0 DUP WORK'!C93,WORKING!$I:$I)</f>
        <v>0</v>
      </c>
      <c r="J93" s="15">
        <f>+IFERROR(VLOOKUP(C93,'0 DUP ONLINE'!$C$3:$C$701,1,FALSE),"")</f>
        <v>0</v>
      </c>
      <c r="K93" s="15" t="str">
        <f t="shared" si="3"/>
        <v>FILED</v>
      </c>
    </row>
    <row r="94" spans="1:11">
      <c r="A94" s="19">
        <v>92</v>
      </c>
      <c r="B94" s="8" t="e">
        <f t="array" ref="B94">+INDEX(WORKING!$B$5:$B$5295,SMALL(IF($B$2=WORKING!$O$5:$O$5295,ROW(WORKING!$O$5:$O$5295)-ROW(WORKING!$O$5)+1),A94))</f>
        <v>#NUM!</v>
      </c>
      <c r="C94" s="8">
        <f t="shared" si="2"/>
        <v>0</v>
      </c>
      <c r="D94" s="8" t="str">
        <f>+IFERROR(VLOOKUP(C94,WORKING!$B$5:$E$5295,4,FALSE),"")</f>
        <v/>
      </c>
      <c r="E94" s="20">
        <f>+SUMIF(WORKING!$B:$B,'0 DUP WORK'!C94,WORKING!$F:$F)</f>
        <v>0</v>
      </c>
      <c r="F94" s="20">
        <f>+SUMIF(WORKING!$B:$B,'0 DUP WORK'!C94,WORKING!$G:$G)</f>
        <v>0</v>
      </c>
      <c r="G94" s="20">
        <f>+SUMIF(WORKING!$B:$B,'0 DUP WORK'!C94,WORKING!$H:$H)</f>
        <v>0</v>
      </c>
      <c r="H94" s="20">
        <f>+SUMIF(WORKING!$B:$B,'0 DUP WORK'!C94,WORKING!$I:$I)</f>
        <v>0</v>
      </c>
      <c r="J94" s="15">
        <f>+IFERROR(VLOOKUP(C94,'0 DUP ONLINE'!$C$3:$C$701,1,FALSE),"")</f>
        <v>0</v>
      </c>
      <c r="K94" s="15" t="str">
        <f t="shared" si="3"/>
        <v>FILED</v>
      </c>
    </row>
    <row r="95" spans="1:11">
      <c r="A95" s="19">
        <v>93</v>
      </c>
      <c r="B95" s="8" t="e">
        <f t="array" ref="B95">+INDEX(WORKING!$B$5:$B$5295,SMALL(IF($B$2=WORKING!$O$5:$O$5295,ROW(WORKING!$O$5:$O$5295)-ROW(WORKING!$O$5)+1),A95))</f>
        <v>#NUM!</v>
      </c>
      <c r="C95" s="8">
        <f t="shared" si="2"/>
        <v>0</v>
      </c>
      <c r="D95" s="8" t="str">
        <f>+IFERROR(VLOOKUP(C95,WORKING!$B$5:$E$5295,4,FALSE),"")</f>
        <v/>
      </c>
      <c r="E95" s="20">
        <f>+SUMIF(WORKING!$B:$B,'0 DUP WORK'!C95,WORKING!$F:$F)</f>
        <v>0</v>
      </c>
      <c r="F95" s="20">
        <f>+SUMIF(WORKING!$B:$B,'0 DUP WORK'!C95,WORKING!$G:$G)</f>
        <v>0</v>
      </c>
      <c r="G95" s="20">
        <f>+SUMIF(WORKING!$B:$B,'0 DUP WORK'!C95,WORKING!$H:$H)</f>
        <v>0</v>
      </c>
      <c r="H95" s="20">
        <f>+SUMIF(WORKING!$B:$B,'0 DUP WORK'!C95,WORKING!$I:$I)</f>
        <v>0</v>
      </c>
      <c r="J95" s="15">
        <f>+IFERROR(VLOOKUP(C95,'0 DUP ONLINE'!$C$3:$C$701,1,FALSE),"")</f>
        <v>0</v>
      </c>
      <c r="K95" s="15" t="str">
        <f t="shared" si="3"/>
        <v>FILED</v>
      </c>
    </row>
    <row r="96" spans="1:11">
      <c r="A96" s="19">
        <v>94</v>
      </c>
      <c r="B96" s="8" t="e">
        <f t="array" ref="B96">+INDEX(WORKING!$B$5:$B$5295,SMALL(IF($B$2=WORKING!$O$5:$O$5295,ROW(WORKING!$O$5:$O$5295)-ROW(WORKING!$O$5)+1),A96))</f>
        <v>#NUM!</v>
      </c>
      <c r="C96" s="8">
        <f t="shared" si="2"/>
        <v>0</v>
      </c>
      <c r="D96" s="8" t="str">
        <f>+IFERROR(VLOOKUP(C96,WORKING!$B$5:$E$5295,4,FALSE),"")</f>
        <v/>
      </c>
      <c r="E96" s="20">
        <f>+SUMIF(WORKING!$B:$B,'0 DUP WORK'!C96,WORKING!$F:$F)</f>
        <v>0</v>
      </c>
      <c r="F96" s="20">
        <f>+SUMIF(WORKING!$B:$B,'0 DUP WORK'!C96,WORKING!$G:$G)</f>
        <v>0</v>
      </c>
      <c r="G96" s="20">
        <f>+SUMIF(WORKING!$B:$B,'0 DUP WORK'!C96,WORKING!$H:$H)</f>
        <v>0</v>
      </c>
      <c r="H96" s="20">
        <f>+SUMIF(WORKING!$B:$B,'0 DUP WORK'!C96,WORKING!$I:$I)</f>
        <v>0</v>
      </c>
      <c r="J96" s="15">
        <f>+IFERROR(VLOOKUP(C96,'0 DUP ONLINE'!$C$3:$C$701,1,FALSE),"")</f>
        <v>0</v>
      </c>
      <c r="K96" s="15" t="str">
        <f t="shared" si="3"/>
        <v>FILED</v>
      </c>
    </row>
    <row r="97" spans="1:11">
      <c r="A97" s="19">
        <v>95</v>
      </c>
      <c r="B97" s="8" t="e">
        <f t="array" ref="B97">+INDEX(WORKING!$B$5:$B$5295,SMALL(IF($B$2=WORKING!$O$5:$O$5295,ROW(WORKING!$O$5:$O$5295)-ROW(WORKING!$O$5)+1),A97))</f>
        <v>#NUM!</v>
      </c>
      <c r="C97" s="8">
        <f t="shared" si="2"/>
        <v>0</v>
      </c>
      <c r="D97" s="8" t="str">
        <f>+IFERROR(VLOOKUP(C97,WORKING!$B$5:$E$5295,4,FALSE),"")</f>
        <v/>
      </c>
      <c r="E97" s="20">
        <f>+SUMIF(WORKING!$B:$B,'0 DUP WORK'!C97,WORKING!$F:$F)</f>
        <v>0</v>
      </c>
      <c r="F97" s="20">
        <f>+SUMIF(WORKING!$B:$B,'0 DUP WORK'!C97,WORKING!$G:$G)</f>
        <v>0</v>
      </c>
      <c r="G97" s="20">
        <f>+SUMIF(WORKING!$B:$B,'0 DUP WORK'!C97,WORKING!$H:$H)</f>
        <v>0</v>
      </c>
      <c r="H97" s="20">
        <f>+SUMIF(WORKING!$B:$B,'0 DUP WORK'!C97,WORKING!$I:$I)</f>
        <v>0</v>
      </c>
      <c r="J97" s="15">
        <f>+IFERROR(VLOOKUP(C97,'0 DUP ONLINE'!$C$3:$C$701,1,FALSE),"")</f>
        <v>0</v>
      </c>
      <c r="K97" s="15" t="str">
        <f t="shared" si="3"/>
        <v>FILED</v>
      </c>
    </row>
    <row r="98" spans="1:11">
      <c r="A98" s="19">
        <v>96</v>
      </c>
      <c r="B98" s="8" t="e">
        <f t="array" ref="B98">+INDEX(WORKING!$B$5:$B$5295,SMALL(IF($B$2=WORKING!$O$5:$O$5295,ROW(WORKING!$O$5:$O$5295)-ROW(WORKING!$O$5)+1),A98))</f>
        <v>#NUM!</v>
      </c>
      <c r="C98" s="8">
        <f t="shared" si="2"/>
        <v>0</v>
      </c>
      <c r="D98" s="8" t="str">
        <f>+IFERROR(VLOOKUP(C98,WORKING!$B$5:$E$5295,4,FALSE),"")</f>
        <v/>
      </c>
      <c r="E98" s="20">
        <f>+SUMIF(WORKING!$B:$B,'0 DUP WORK'!C98,WORKING!$F:$F)</f>
        <v>0</v>
      </c>
      <c r="F98" s="20">
        <f>+SUMIF(WORKING!$B:$B,'0 DUP WORK'!C98,WORKING!$G:$G)</f>
        <v>0</v>
      </c>
      <c r="G98" s="20">
        <f>+SUMIF(WORKING!$B:$B,'0 DUP WORK'!C98,WORKING!$H:$H)</f>
        <v>0</v>
      </c>
      <c r="H98" s="20">
        <f>+SUMIF(WORKING!$B:$B,'0 DUP WORK'!C98,WORKING!$I:$I)</f>
        <v>0</v>
      </c>
      <c r="J98" s="15">
        <f>+IFERROR(VLOOKUP(C98,'0 DUP ONLINE'!$C$3:$C$701,1,FALSE),"")</f>
        <v>0</v>
      </c>
      <c r="K98" s="15" t="str">
        <f t="shared" si="3"/>
        <v>FILED</v>
      </c>
    </row>
    <row r="99" spans="1:11">
      <c r="A99" s="19">
        <v>97</v>
      </c>
      <c r="B99" s="8" t="e">
        <f t="array" ref="B99">+INDEX(WORKING!$B$5:$B$5295,SMALL(IF($B$2=WORKING!$O$5:$O$5295,ROW(WORKING!$O$5:$O$5295)-ROW(WORKING!$O$5)+1),A99))</f>
        <v>#NUM!</v>
      </c>
      <c r="C99" s="8">
        <f t="shared" si="2"/>
        <v>0</v>
      </c>
      <c r="D99" s="8" t="str">
        <f>+IFERROR(VLOOKUP(C99,WORKING!$B$5:$E$5295,4,FALSE),"")</f>
        <v/>
      </c>
      <c r="E99" s="20">
        <f>+SUMIF(WORKING!$B:$B,'0 DUP WORK'!C99,WORKING!$F:$F)</f>
        <v>0</v>
      </c>
      <c r="F99" s="20">
        <f>+SUMIF(WORKING!$B:$B,'0 DUP WORK'!C99,WORKING!$G:$G)</f>
        <v>0</v>
      </c>
      <c r="G99" s="20">
        <f>+SUMIF(WORKING!$B:$B,'0 DUP WORK'!C99,WORKING!$H:$H)</f>
        <v>0</v>
      </c>
      <c r="H99" s="20">
        <f>+SUMIF(WORKING!$B:$B,'0 DUP WORK'!C99,WORKING!$I:$I)</f>
        <v>0</v>
      </c>
      <c r="J99" s="15">
        <f>+IFERROR(VLOOKUP(C99,'0 DUP ONLINE'!$C$3:$C$701,1,FALSE),"")</f>
        <v>0</v>
      </c>
      <c r="K99" s="15" t="str">
        <f t="shared" si="3"/>
        <v>FILED</v>
      </c>
    </row>
    <row r="100" spans="1:11">
      <c r="A100" s="19">
        <v>98</v>
      </c>
      <c r="B100" s="8" t="e">
        <f t="array" ref="B100">+INDEX(WORKING!$B$5:$B$5295,SMALL(IF($B$2=WORKING!$O$5:$O$5295,ROW(WORKING!$O$5:$O$5295)-ROW(WORKING!$O$5)+1),A100))</f>
        <v>#NUM!</v>
      </c>
      <c r="C100" s="8">
        <f t="shared" si="2"/>
        <v>0</v>
      </c>
      <c r="D100" s="8" t="str">
        <f>+IFERROR(VLOOKUP(C100,WORKING!$B$5:$E$5295,4,FALSE),"")</f>
        <v/>
      </c>
      <c r="E100" s="20">
        <f>+SUMIF(WORKING!$B:$B,'0 DUP WORK'!C100,WORKING!$F:$F)</f>
        <v>0</v>
      </c>
      <c r="F100" s="20">
        <f>+SUMIF(WORKING!$B:$B,'0 DUP WORK'!C100,WORKING!$G:$G)</f>
        <v>0</v>
      </c>
      <c r="G100" s="20">
        <f>+SUMIF(WORKING!$B:$B,'0 DUP WORK'!C100,WORKING!$H:$H)</f>
        <v>0</v>
      </c>
      <c r="H100" s="20">
        <f>+SUMIF(WORKING!$B:$B,'0 DUP WORK'!C100,WORKING!$I:$I)</f>
        <v>0</v>
      </c>
      <c r="J100" s="15">
        <f>+IFERROR(VLOOKUP(C100,'0 DUP ONLINE'!$C$3:$C$701,1,FALSE),"")</f>
        <v>0</v>
      </c>
      <c r="K100" s="15" t="str">
        <f t="shared" si="3"/>
        <v>FILED</v>
      </c>
    </row>
    <row r="101" spans="1:11">
      <c r="A101" s="19">
        <v>99</v>
      </c>
      <c r="B101" s="8" t="e">
        <f t="array" ref="B101">+INDEX(WORKING!$B$5:$B$5295,SMALL(IF($B$2=WORKING!$O$5:$O$5295,ROW(WORKING!$O$5:$O$5295)-ROW(WORKING!$O$5)+1),A101))</f>
        <v>#NUM!</v>
      </c>
      <c r="C101" s="8">
        <f t="shared" si="2"/>
        <v>0</v>
      </c>
      <c r="D101" s="8" t="str">
        <f>+IFERROR(VLOOKUP(C101,WORKING!$B$5:$E$5295,4,FALSE),"")</f>
        <v/>
      </c>
      <c r="E101" s="20">
        <f>+SUMIF(WORKING!$B:$B,'0 DUP WORK'!C101,WORKING!$F:$F)</f>
        <v>0</v>
      </c>
      <c r="F101" s="20">
        <f>+SUMIF(WORKING!$B:$B,'0 DUP WORK'!C101,WORKING!$G:$G)</f>
        <v>0</v>
      </c>
      <c r="G101" s="20">
        <f>+SUMIF(WORKING!$B:$B,'0 DUP WORK'!C101,WORKING!$H:$H)</f>
        <v>0</v>
      </c>
      <c r="H101" s="20">
        <f>+SUMIF(WORKING!$B:$B,'0 DUP WORK'!C101,WORKING!$I:$I)</f>
        <v>0</v>
      </c>
      <c r="J101" s="15">
        <f>+IFERROR(VLOOKUP(C101,'0 DUP ONLINE'!$C$3:$C$701,1,FALSE),"")</f>
        <v>0</v>
      </c>
      <c r="K101" s="15" t="str">
        <f t="shared" si="3"/>
        <v>FILED</v>
      </c>
    </row>
    <row r="102" spans="1:11">
      <c r="A102" s="19">
        <v>100</v>
      </c>
      <c r="B102" s="8" t="e">
        <f t="array" ref="B102">+INDEX(WORKING!$B$5:$B$5295,SMALL(IF($B$2=WORKING!$O$5:$O$5295,ROW(WORKING!$O$5:$O$5295)-ROW(WORKING!$O$5)+1),A102))</f>
        <v>#NUM!</v>
      </c>
      <c r="C102" s="8">
        <f t="shared" si="2"/>
        <v>0</v>
      </c>
      <c r="D102" s="8" t="str">
        <f>+IFERROR(VLOOKUP(C102,WORKING!$B$5:$E$5295,4,FALSE),"")</f>
        <v/>
      </c>
      <c r="E102" s="20">
        <f>+SUMIF(WORKING!$B:$B,'0 DUP WORK'!C102,WORKING!$F:$F)</f>
        <v>0</v>
      </c>
      <c r="F102" s="20">
        <f>+SUMIF(WORKING!$B:$B,'0 DUP WORK'!C102,WORKING!$G:$G)</f>
        <v>0</v>
      </c>
      <c r="G102" s="20">
        <f>+SUMIF(WORKING!$B:$B,'0 DUP WORK'!C102,WORKING!$H:$H)</f>
        <v>0</v>
      </c>
      <c r="H102" s="20">
        <f>+SUMIF(WORKING!$B:$B,'0 DUP WORK'!C102,WORKING!$I:$I)</f>
        <v>0</v>
      </c>
      <c r="J102" s="15">
        <f>+IFERROR(VLOOKUP(C102,'0 DUP ONLINE'!$C$3:$C$701,1,FALSE),"")</f>
        <v>0</v>
      </c>
      <c r="K102" s="15" t="str">
        <f t="shared" si="3"/>
        <v>FILED</v>
      </c>
    </row>
    <row r="103" spans="1:11">
      <c r="A103" s="19">
        <v>101</v>
      </c>
      <c r="B103" s="8" t="e">
        <f t="array" ref="B103">+INDEX(WORKING!$B$5:$B$5295,SMALL(IF($B$2=WORKING!$O$5:$O$5295,ROW(WORKING!$O$5:$O$5295)-ROW(WORKING!$O$5)+1),A103))</f>
        <v>#NUM!</v>
      </c>
      <c r="C103" s="8">
        <f t="shared" si="2"/>
        <v>0</v>
      </c>
      <c r="D103" s="8" t="str">
        <f>+IFERROR(VLOOKUP(C103,WORKING!$B$5:$E$5295,4,FALSE),"")</f>
        <v/>
      </c>
      <c r="E103" s="20">
        <f>+SUMIF(WORKING!$B:$B,'0 DUP WORK'!C103,WORKING!$F:$F)</f>
        <v>0</v>
      </c>
      <c r="F103" s="20">
        <f>+SUMIF(WORKING!$B:$B,'0 DUP WORK'!C103,WORKING!$G:$G)</f>
        <v>0</v>
      </c>
      <c r="G103" s="20">
        <f>+SUMIF(WORKING!$B:$B,'0 DUP WORK'!C103,WORKING!$H:$H)</f>
        <v>0</v>
      </c>
      <c r="H103" s="20">
        <f>+SUMIF(WORKING!$B:$B,'0 DUP WORK'!C103,WORKING!$I:$I)</f>
        <v>0</v>
      </c>
      <c r="J103" s="15">
        <f>+IFERROR(VLOOKUP(C103,'0 DUP ONLINE'!$C$3:$C$701,1,FALSE),"")</f>
        <v>0</v>
      </c>
      <c r="K103" s="15" t="str">
        <f t="shared" si="3"/>
        <v>FILED</v>
      </c>
    </row>
    <row r="104" spans="1:11">
      <c r="A104" s="19">
        <v>102</v>
      </c>
      <c r="B104" s="8" t="e">
        <f t="array" ref="B104">+INDEX(WORKING!$B$5:$B$5295,SMALL(IF($B$2=WORKING!$O$5:$O$5295,ROW(WORKING!$O$5:$O$5295)-ROW(WORKING!$O$5)+1),A104))</f>
        <v>#NUM!</v>
      </c>
      <c r="C104" s="8">
        <f t="shared" si="2"/>
        <v>0</v>
      </c>
      <c r="D104" s="8" t="str">
        <f>+IFERROR(VLOOKUP(C104,WORKING!$B$5:$E$5295,4,FALSE),"")</f>
        <v/>
      </c>
      <c r="E104" s="20">
        <f>+SUMIF(WORKING!$B:$B,'0 DUP WORK'!C104,WORKING!$F:$F)</f>
        <v>0</v>
      </c>
      <c r="F104" s="20">
        <f>+SUMIF(WORKING!$B:$B,'0 DUP WORK'!C104,WORKING!$G:$G)</f>
        <v>0</v>
      </c>
      <c r="G104" s="20">
        <f>+SUMIF(WORKING!$B:$B,'0 DUP WORK'!C104,WORKING!$H:$H)</f>
        <v>0</v>
      </c>
      <c r="H104" s="20">
        <f>+SUMIF(WORKING!$B:$B,'0 DUP WORK'!C104,WORKING!$I:$I)</f>
        <v>0</v>
      </c>
      <c r="J104" s="15">
        <f>+IFERROR(VLOOKUP(C104,'0 DUP ONLINE'!$C$3:$C$701,1,FALSE),"")</f>
        <v>0</v>
      </c>
      <c r="K104" s="15" t="str">
        <f t="shared" si="3"/>
        <v>FILED</v>
      </c>
    </row>
    <row r="105" spans="1:11">
      <c r="A105" s="19">
        <v>103</v>
      </c>
      <c r="B105" s="8" t="e">
        <f t="array" ref="B105">+INDEX(WORKING!$B$5:$B$5295,SMALL(IF($B$2=WORKING!$O$5:$O$5295,ROW(WORKING!$O$5:$O$5295)-ROW(WORKING!$O$5)+1),A105))</f>
        <v>#NUM!</v>
      </c>
      <c r="C105" s="8">
        <f t="shared" si="2"/>
        <v>0</v>
      </c>
      <c r="D105" s="8" t="str">
        <f>+IFERROR(VLOOKUP(C105,WORKING!$B$5:$E$5295,4,FALSE),"")</f>
        <v/>
      </c>
      <c r="E105" s="20">
        <f>+SUMIF(WORKING!$B:$B,'0 DUP WORK'!C105,WORKING!$F:$F)</f>
        <v>0</v>
      </c>
      <c r="F105" s="20">
        <f>+SUMIF(WORKING!$B:$B,'0 DUP WORK'!C105,WORKING!$G:$G)</f>
        <v>0</v>
      </c>
      <c r="G105" s="20">
        <f>+SUMIF(WORKING!$B:$B,'0 DUP WORK'!C105,WORKING!$H:$H)</f>
        <v>0</v>
      </c>
      <c r="H105" s="20">
        <f>+SUMIF(WORKING!$B:$B,'0 DUP WORK'!C105,WORKING!$I:$I)</f>
        <v>0</v>
      </c>
      <c r="J105" s="15">
        <f>+IFERROR(VLOOKUP(C105,'0 DUP ONLINE'!$C$3:$C$701,1,FALSE),"")</f>
        <v>0</v>
      </c>
      <c r="K105" s="15" t="str">
        <f t="shared" si="3"/>
        <v>FILED</v>
      </c>
    </row>
    <row r="106" spans="1:11">
      <c r="A106" s="19">
        <v>104</v>
      </c>
      <c r="B106" s="8" t="e">
        <f t="array" ref="B106">+INDEX(WORKING!$B$5:$B$5295,SMALL(IF($B$2=WORKING!$O$5:$O$5295,ROW(WORKING!$O$5:$O$5295)-ROW(WORKING!$O$5)+1),A106))</f>
        <v>#NUM!</v>
      </c>
      <c r="C106" s="8">
        <f t="shared" si="2"/>
        <v>0</v>
      </c>
      <c r="D106" s="8" t="str">
        <f>+IFERROR(VLOOKUP(C106,WORKING!$B$5:$E$5295,4,FALSE),"")</f>
        <v/>
      </c>
      <c r="E106" s="20">
        <f>+SUMIF(WORKING!$B:$B,'0 DUP WORK'!C106,WORKING!$F:$F)</f>
        <v>0</v>
      </c>
      <c r="F106" s="20">
        <f>+SUMIF(WORKING!$B:$B,'0 DUP WORK'!C106,WORKING!$G:$G)</f>
        <v>0</v>
      </c>
      <c r="G106" s="20">
        <f>+SUMIF(WORKING!$B:$B,'0 DUP WORK'!C106,WORKING!$H:$H)</f>
        <v>0</v>
      </c>
      <c r="H106" s="20">
        <f>+SUMIF(WORKING!$B:$B,'0 DUP WORK'!C106,WORKING!$I:$I)</f>
        <v>0</v>
      </c>
      <c r="J106" s="15">
        <f>+IFERROR(VLOOKUP(C106,'0 DUP ONLINE'!$C$3:$C$701,1,FALSE),"")</f>
        <v>0</v>
      </c>
      <c r="K106" s="15" t="str">
        <f t="shared" si="3"/>
        <v>FILED</v>
      </c>
    </row>
    <row r="107" spans="1:11">
      <c r="A107" s="19">
        <v>105</v>
      </c>
      <c r="B107" s="8" t="e">
        <f t="array" ref="B107">+INDEX(WORKING!$B$5:$B$5295,SMALL(IF($B$2=WORKING!$O$5:$O$5295,ROW(WORKING!$O$5:$O$5295)-ROW(WORKING!$O$5)+1),A107))</f>
        <v>#NUM!</v>
      </c>
      <c r="C107" s="8">
        <f t="shared" si="2"/>
        <v>0</v>
      </c>
      <c r="D107" s="8" t="str">
        <f>+IFERROR(VLOOKUP(C107,WORKING!$B$5:$E$5295,4,FALSE),"")</f>
        <v/>
      </c>
      <c r="E107" s="20">
        <f>+SUMIF(WORKING!$B:$B,'0 DUP WORK'!C107,WORKING!$F:$F)</f>
        <v>0</v>
      </c>
      <c r="F107" s="20">
        <f>+SUMIF(WORKING!$B:$B,'0 DUP WORK'!C107,WORKING!$G:$G)</f>
        <v>0</v>
      </c>
      <c r="G107" s="20">
        <f>+SUMIF(WORKING!$B:$B,'0 DUP WORK'!C107,WORKING!$H:$H)</f>
        <v>0</v>
      </c>
      <c r="H107" s="20">
        <f>+SUMIF(WORKING!$B:$B,'0 DUP WORK'!C107,WORKING!$I:$I)</f>
        <v>0</v>
      </c>
      <c r="J107" s="15">
        <f>+IFERROR(VLOOKUP(C107,'0 DUP ONLINE'!$C$3:$C$701,1,FALSE),"")</f>
        <v>0</v>
      </c>
      <c r="K107" s="15" t="str">
        <f t="shared" si="3"/>
        <v>FILED</v>
      </c>
    </row>
    <row r="108" spans="1:11">
      <c r="A108" s="19">
        <v>106</v>
      </c>
      <c r="B108" s="8" t="e">
        <f t="array" ref="B108">+INDEX(WORKING!$B$5:$B$5295,SMALL(IF($B$2=WORKING!$O$5:$O$5295,ROW(WORKING!$O$5:$O$5295)-ROW(WORKING!$O$5)+1),A108))</f>
        <v>#NUM!</v>
      </c>
      <c r="C108" s="8">
        <f t="shared" si="2"/>
        <v>0</v>
      </c>
      <c r="D108" s="8" t="str">
        <f>+IFERROR(VLOOKUP(C108,WORKING!$B$5:$E$5295,4,FALSE),"")</f>
        <v/>
      </c>
      <c r="E108" s="20">
        <f>+SUMIF(WORKING!$B:$B,'0 DUP WORK'!C108,WORKING!$F:$F)</f>
        <v>0</v>
      </c>
      <c r="F108" s="20">
        <f>+SUMIF(WORKING!$B:$B,'0 DUP WORK'!C108,WORKING!$G:$G)</f>
        <v>0</v>
      </c>
      <c r="G108" s="20">
        <f>+SUMIF(WORKING!$B:$B,'0 DUP WORK'!C108,WORKING!$H:$H)</f>
        <v>0</v>
      </c>
      <c r="H108" s="20">
        <f>+SUMIF(WORKING!$B:$B,'0 DUP WORK'!C108,WORKING!$I:$I)</f>
        <v>0</v>
      </c>
      <c r="J108" s="15">
        <f>+IFERROR(VLOOKUP(C108,'0 DUP ONLINE'!$C$3:$C$701,1,FALSE),"")</f>
        <v>0</v>
      </c>
      <c r="K108" s="15" t="str">
        <f t="shared" si="3"/>
        <v>FILED</v>
      </c>
    </row>
    <row r="109" spans="1:11">
      <c r="A109" s="19">
        <v>107</v>
      </c>
      <c r="B109" s="8" t="e">
        <f t="array" ref="B109">+INDEX(WORKING!$B$5:$B$5295,SMALL(IF($B$2=WORKING!$O$5:$O$5295,ROW(WORKING!$O$5:$O$5295)-ROW(WORKING!$O$5)+1),A109))</f>
        <v>#NUM!</v>
      </c>
      <c r="C109" s="8">
        <f t="shared" si="2"/>
        <v>0</v>
      </c>
      <c r="D109" s="8" t="str">
        <f>+IFERROR(VLOOKUP(C109,WORKING!$B$5:$E$5295,4,FALSE),"")</f>
        <v/>
      </c>
      <c r="E109" s="20">
        <f>+SUMIF(WORKING!$B:$B,'0 DUP WORK'!C109,WORKING!$F:$F)</f>
        <v>0</v>
      </c>
      <c r="F109" s="20">
        <f>+SUMIF(WORKING!$B:$B,'0 DUP WORK'!C109,WORKING!$G:$G)</f>
        <v>0</v>
      </c>
      <c r="G109" s="20">
        <f>+SUMIF(WORKING!$B:$B,'0 DUP WORK'!C109,WORKING!$H:$H)</f>
        <v>0</v>
      </c>
      <c r="H109" s="20">
        <f>+SUMIF(WORKING!$B:$B,'0 DUP WORK'!C109,WORKING!$I:$I)</f>
        <v>0</v>
      </c>
      <c r="J109" s="15">
        <f>+IFERROR(VLOOKUP(C109,'0 DUP ONLINE'!$C$3:$C$701,1,FALSE),"")</f>
        <v>0</v>
      </c>
      <c r="K109" s="15" t="str">
        <f t="shared" si="3"/>
        <v>FILED</v>
      </c>
    </row>
    <row r="110" spans="1:11">
      <c r="A110" s="19">
        <v>108</v>
      </c>
      <c r="B110" s="8" t="e">
        <f t="array" ref="B110">+INDEX(WORKING!$B$5:$B$5295,SMALL(IF($B$2=WORKING!$O$5:$O$5295,ROW(WORKING!$O$5:$O$5295)-ROW(WORKING!$O$5)+1),A110))</f>
        <v>#NUM!</v>
      </c>
      <c r="C110" s="8">
        <f t="shared" si="2"/>
        <v>0</v>
      </c>
      <c r="D110" s="8" t="str">
        <f>+IFERROR(VLOOKUP(C110,WORKING!$B$5:$E$5295,4,FALSE),"")</f>
        <v/>
      </c>
      <c r="E110" s="20">
        <f>+SUMIF(WORKING!$B:$B,'0 DUP WORK'!C110,WORKING!$F:$F)</f>
        <v>0</v>
      </c>
      <c r="F110" s="20">
        <f>+SUMIF(WORKING!$B:$B,'0 DUP WORK'!C110,WORKING!$G:$G)</f>
        <v>0</v>
      </c>
      <c r="G110" s="20">
        <f>+SUMIF(WORKING!$B:$B,'0 DUP WORK'!C110,WORKING!$H:$H)</f>
        <v>0</v>
      </c>
      <c r="H110" s="20">
        <f>+SUMIF(WORKING!$B:$B,'0 DUP WORK'!C110,WORKING!$I:$I)</f>
        <v>0</v>
      </c>
      <c r="J110" s="15">
        <f>+IFERROR(VLOOKUP(C110,'0 DUP ONLINE'!$C$3:$C$701,1,FALSE),"")</f>
        <v>0</v>
      </c>
      <c r="K110" s="15" t="str">
        <f t="shared" si="3"/>
        <v>FILED</v>
      </c>
    </row>
    <row r="111" spans="1:11">
      <c r="A111" s="19">
        <v>109</v>
      </c>
      <c r="B111" s="8" t="e">
        <f t="array" ref="B111">+INDEX(WORKING!$B$5:$B$5295,SMALL(IF($B$2=WORKING!$O$5:$O$5295,ROW(WORKING!$O$5:$O$5295)-ROW(WORKING!$O$5)+1),A111))</f>
        <v>#NUM!</v>
      </c>
      <c r="C111" s="8">
        <f t="shared" si="2"/>
        <v>0</v>
      </c>
      <c r="D111" s="8" t="str">
        <f>+IFERROR(VLOOKUP(C111,WORKING!$B$5:$E$5295,4,FALSE),"")</f>
        <v/>
      </c>
      <c r="E111" s="20">
        <f>+SUMIF(WORKING!$B:$B,'0 DUP WORK'!C111,WORKING!$F:$F)</f>
        <v>0</v>
      </c>
      <c r="F111" s="20">
        <f>+SUMIF(WORKING!$B:$B,'0 DUP WORK'!C111,WORKING!$G:$G)</f>
        <v>0</v>
      </c>
      <c r="G111" s="20">
        <f>+SUMIF(WORKING!$B:$B,'0 DUP WORK'!C111,WORKING!$H:$H)</f>
        <v>0</v>
      </c>
      <c r="H111" s="20">
        <f>+SUMIF(WORKING!$B:$B,'0 DUP WORK'!C111,WORKING!$I:$I)</f>
        <v>0</v>
      </c>
      <c r="J111" s="15">
        <f>+IFERROR(VLOOKUP(C111,'0 DUP ONLINE'!$C$3:$C$701,1,FALSE),"")</f>
        <v>0</v>
      </c>
      <c r="K111" s="15" t="str">
        <f t="shared" si="3"/>
        <v>FILED</v>
      </c>
    </row>
    <row r="112" spans="1:11">
      <c r="A112" s="19">
        <v>110</v>
      </c>
      <c r="B112" s="8" t="e">
        <f t="array" ref="B112">+INDEX(WORKING!$B$5:$B$5295,SMALL(IF($B$2=WORKING!$O$5:$O$5295,ROW(WORKING!$O$5:$O$5295)-ROW(WORKING!$O$5)+1),A112))</f>
        <v>#NUM!</v>
      </c>
      <c r="C112" s="8">
        <f t="shared" si="2"/>
        <v>0</v>
      </c>
      <c r="D112" s="8" t="str">
        <f>+IFERROR(VLOOKUP(C112,WORKING!$B$5:$E$5295,4,FALSE),"")</f>
        <v/>
      </c>
      <c r="E112" s="20">
        <f>+SUMIF(WORKING!$B:$B,'0 DUP WORK'!C112,WORKING!$F:$F)</f>
        <v>0</v>
      </c>
      <c r="F112" s="20">
        <f>+SUMIF(WORKING!$B:$B,'0 DUP WORK'!C112,WORKING!$G:$G)</f>
        <v>0</v>
      </c>
      <c r="G112" s="20">
        <f>+SUMIF(WORKING!$B:$B,'0 DUP WORK'!C112,WORKING!$H:$H)</f>
        <v>0</v>
      </c>
      <c r="H112" s="20">
        <f>+SUMIF(WORKING!$B:$B,'0 DUP WORK'!C112,WORKING!$I:$I)</f>
        <v>0</v>
      </c>
      <c r="J112" s="15">
        <f>+IFERROR(VLOOKUP(C112,'0 DUP ONLINE'!$C$3:$C$701,1,FALSE),"")</f>
        <v>0</v>
      </c>
      <c r="K112" s="15" t="str">
        <f t="shared" si="3"/>
        <v>FILED</v>
      </c>
    </row>
    <row r="113" spans="1:11">
      <c r="A113" s="19">
        <v>111</v>
      </c>
      <c r="B113" s="8" t="e">
        <f t="array" ref="B113">+INDEX(WORKING!$B$5:$B$5295,SMALL(IF($B$2=WORKING!$O$5:$O$5295,ROW(WORKING!$O$5:$O$5295)-ROW(WORKING!$O$5)+1),A113))</f>
        <v>#NUM!</v>
      </c>
      <c r="C113" s="8">
        <f t="shared" si="2"/>
        <v>0</v>
      </c>
      <c r="D113" s="8" t="str">
        <f>+IFERROR(VLOOKUP(C113,WORKING!$B$5:$E$5295,4,FALSE),"")</f>
        <v/>
      </c>
      <c r="E113" s="20">
        <f>+SUMIF(WORKING!$B:$B,'0 DUP WORK'!C113,WORKING!$F:$F)</f>
        <v>0</v>
      </c>
      <c r="F113" s="20">
        <f>+SUMIF(WORKING!$B:$B,'0 DUP WORK'!C113,WORKING!$G:$G)</f>
        <v>0</v>
      </c>
      <c r="G113" s="20">
        <f>+SUMIF(WORKING!$B:$B,'0 DUP WORK'!C113,WORKING!$H:$H)</f>
        <v>0</v>
      </c>
      <c r="H113" s="20">
        <f>+SUMIF(WORKING!$B:$B,'0 DUP WORK'!C113,WORKING!$I:$I)</f>
        <v>0</v>
      </c>
      <c r="J113" s="15">
        <f>+IFERROR(VLOOKUP(C113,'0 DUP ONLINE'!$C$3:$C$701,1,FALSE),"")</f>
        <v>0</v>
      </c>
      <c r="K113" s="15" t="str">
        <f t="shared" si="3"/>
        <v>FILED</v>
      </c>
    </row>
    <row r="114" spans="1:11">
      <c r="A114" s="19">
        <v>112</v>
      </c>
      <c r="B114" s="8" t="e">
        <f t="array" ref="B114">+INDEX(WORKING!$B$5:$B$5295,SMALL(IF($B$2=WORKING!$O$5:$O$5295,ROW(WORKING!$O$5:$O$5295)-ROW(WORKING!$O$5)+1),A114))</f>
        <v>#NUM!</v>
      </c>
      <c r="C114" s="8">
        <f t="shared" si="2"/>
        <v>0</v>
      </c>
      <c r="D114" s="8" t="str">
        <f>+IFERROR(VLOOKUP(C114,WORKING!$B$5:$E$5295,4,FALSE),"")</f>
        <v/>
      </c>
      <c r="E114" s="20">
        <f>+SUMIF(WORKING!$B:$B,'0 DUP WORK'!C114,WORKING!$F:$F)</f>
        <v>0</v>
      </c>
      <c r="F114" s="20">
        <f>+SUMIF(WORKING!$B:$B,'0 DUP WORK'!C114,WORKING!$G:$G)</f>
        <v>0</v>
      </c>
      <c r="G114" s="20">
        <f>+SUMIF(WORKING!$B:$B,'0 DUP WORK'!C114,WORKING!$H:$H)</f>
        <v>0</v>
      </c>
      <c r="H114" s="20">
        <f>+SUMIF(WORKING!$B:$B,'0 DUP WORK'!C114,WORKING!$I:$I)</f>
        <v>0</v>
      </c>
      <c r="J114" s="15">
        <f>+IFERROR(VLOOKUP(C114,'0 DUP ONLINE'!$C$3:$C$701,1,FALSE),"")</f>
        <v>0</v>
      </c>
      <c r="K114" s="15" t="str">
        <f t="shared" si="3"/>
        <v>FILED</v>
      </c>
    </row>
    <row r="115" spans="1:11">
      <c r="A115" s="19">
        <v>113</v>
      </c>
      <c r="B115" s="8" t="e">
        <f t="array" ref="B115">+INDEX(WORKING!$B$5:$B$5295,SMALL(IF($B$2=WORKING!$O$5:$O$5295,ROW(WORKING!$O$5:$O$5295)-ROW(WORKING!$O$5)+1),A115))</f>
        <v>#NUM!</v>
      </c>
      <c r="C115" s="8">
        <f t="shared" si="2"/>
        <v>0</v>
      </c>
      <c r="D115" s="8" t="str">
        <f>+IFERROR(VLOOKUP(C115,WORKING!$B$5:$E$5295,4,FALSE),"")</f>
        <v/>
      </c>
      <c r="E115" s="20">
        <f>+SUMIF(WORKING!$B:$B,'0 DUP WORK'!C115,WORKING!$F:$F)</f>
        <v>0</v>
      </c>
      <c r="F115" s="20">
        <f>+SUMIF(WORKING!$B:$B,'0 DUP WORK'!C115,WORKING!$G:$G)</f>
        <v>0</v>
      </c>
      <c r="G115" s="20">
        <f>+SUMIF(WORKING!$B:$B,'0 DUP WORK'!C115,WORKING!$H:$H)</f>
        <v>0</v>
      </c>
      <c r="H115" s="20">
        <f>+SUMIF(WORKING!$B:$B,'0 DUP WORK'!C115,WORKING!$I:$I)</f>
        <v>0</v>
      </c>
      <c r="J115" s="15">
        <f>+IFERROR(VLOOKUP(C115,'0 DUP ONLINE'!$C$3:$C$701,1,FALSE),"")</f>
        <v>0</v>
      </c>
      <c r="K115" s="15" t="str">
        <f t="shared" si="3"/>
        <v>FILED</v>
      </c>
    </row>
    <row r="116" spans="1:11">
      <c r="A116" s="19">
        <v>114</v>
      </c>
      <c r="B116" s="8" t="e">
        <f t="array" ref="B116">+INDEX(WORKING!$B$5:$B$5295,SMALL(IF($B$2=WORKING!$O$5:$O$5295,ROW(WORKING!$O$5:$O$5295)-ROW(WORKING!$O$5)+1),A116))</f>
        <v>#NUM!</v>
      </c>
      <c r="C116" s="8">
        <f t="shared" si="2"/>
        <v>0</v>
      </c>
      <c r="D116" s="8" t="str">
        <f>+IFERROR(VLOOKUP(C116,WORKING!$B$5:$E$5295,4,FALSE),"")</f>
        <v/>
      </c>
      <c r="E116" s="20">
        <f>+SUMIF(WORKING!$B:$B,'0 DUP WORK'!C116,WORKING!$F:$F)</f>
        <v>0</v>
      </c>
      <c r="F116" s="20">
        <f>+SUMIF(WORKING!$B:$B,'0 DUP WORK'!C116,WORKING!$G:$G)</f>
        <v>0</v>
      </c>
      <c r="G116" s="20">
        <f>+SUMIF(WORKING!$B:$B,'0 DUP WORK'!C116,WORKING!$H:$H)</f>
        <v>0</v>
      </c>
      <c r="H116" s="20">
        <f>+SUMIF(WORKING!$B:$B,'0 DUP WORK'!C116,WORKING!$I:$I)</f>
        <v>0</v>
      </c>
      <c r="J116" s="15">
        <f>+IFERROR(VLOOKUP(C116,'0 DUP ONLINE'!$C$3:$C$701,1,FALSE),"")</f>
        <v>0</v>
      </c>
      <c r="K116" s="15" t="str">
        <f t="shared" si="3"/>
        <v>FILED</v>
      </c>
    </row>
    <row r="117" spans="1:11">
      <c r="A117" s="19">
        <v>115</v>
      </c>
      <c r="B117" s="8" t="e">
        <f t="array" ref="B117">+INDEX(WORKING!$B$5:$B$5295,SMALL(IF($B$2=WORKING!$O$5:$O$5295,ROW(WORKING!$O$5:$O$5295)-ROW(WORKING!$O$5)+1),A117))</f>
        <v>#NUM!</v>
      </c>
      <c r="C117" s="8">
        <f t="shared" si="2"/>
        <v>0</v>
      </c>
      <c r="D117" s="8" t="str">
        <f>+IFERROR(VLOOKUP(C117,WORKING!$B$5:$E$5295,4,FALSE),"")</f>
        <v/>
      </c>
      <c r="E117" s="20">
        <f>+SUMIF(WORKING!$B:$B,'0 DUP WORK'!C117,WORKING!$F:$F)</f>
        <v>0</v>
      </c>
      <c r="F117" s="20">
        <f>+SUMIF(WORKING!$B:$B,'0 DUP WORK'!C117,WORKING!$G:$G)</f>
        <v>0</v>
      </c>
      <c r="G117" s="20">
        <f>+SUMIF(WORKING!$B:$B,'0 DUP WORK'!C117,WORKING!$H:$H)</f>
        <v>0</v>
      </c>
      <c r="H117" s="20">
        <f>+SUMIF(WORKING!$B:$B,'0 DUP WORK'!C117,WORKING!$I:$I)</f>
        <v>0</v>
      </c>
      <c r="J117" s="15">
        <f>+IFERROR(VLOOKUP(C117,'0 DUP ONLINE'!$C$3:$C$701,1,FALSE),"")</f>
        <v>0</v>
      </c>
      <c r="K117" s="15" t="str">
        <f t="shared" si="3"/>
        <v>FILED</v>
      </c>
    </row>
    <row r="118" spans="1:11">
      <c r="A118" s="19">
        <v>116</v>
      </c>
      <c r="B118" s="8" t="e">
        <f t="array" ref="B118">+INDEX(WORKING!$B$5:$B$5295,SMALL(IF($B$2=WORKING!$O$5:$O$5295,ROW(WORKING!$O$5:$O$5295)-ROW(WORKING!$O$5)+1),A118))</f>
        <v>#NUM!</v>
      </c>
      <c r="C118" s="8">
        <f t="shared" si="2"/>
        <v>0</v>
      </c>
      <c r="D118" s="8" t="str">
        <f>+IFERROR(VLOOKUP(C118,WORKING!$B$5:$E$5295,4,FALSE),"")</f>
        <v/>
      </c>
      <c r="E118" s="20">
        <f>+SUMIF(WORKING!$B:$B,'0 DUP WORK'!C118,WORKING!$F:$F)</f>
        <v>0</v>
      </c>
      <c r="F118" s="20">
        <f>+SUMIF(WORKING!$B:$B,'0 DUP WORK'!C118,WORKING!$G:$G)</f>
        <v>0</v>
      </c>
      <c r="G118" s="20">
        <f>+SUMIF(WORKING!$B:$B,'0 DUP WORK'!C118,WORKING!$H:$H)</f>
        <v>0</v>
      </c>
      <c r="H118" s="20">
        <f>+SUMIF(WORKING!$B:$B,'0 DUP WORK'!C118,WORKING!$I:$I)</f>
        <v>0</v>
      </c>
      <c r="J118" s="15">
        <f>+IFERROR(VLOOKUP(C118,'0 DUP ONLINE'!$C$3:$C$701,1,FALSE),"")</f>
        <v>0</v>
      </c>
      <c r="K118" s="15" t="str">
        <f t="shared" si="3"/>
        <v>FILED</v>
      </c>
    </row>
    <row r="119" spans="1:11">
      <c r="A119" s="19">
        <v>117</v>
      </c>
      <c r="B119" s="8" t="e">
        <f t="array" ref="B119">+INDEX(WORKING!$B$5:$B$5295,SMALL(IF($B$2=WORKING!$O$5:$O$5295,ROW(WORKING!$O$5:$O$5295)-ROW(WORKING!$O$5)+1),A119))</f>
        <v>#NUM!</v>
      </c>
      <c r="C119" s="8">
        <f t="shared" si="2"/>
        <v>0</v>
      </c>
      <c r="D119" s="8" t="str">
        <f>+IFERROR(VLOOKUP(C119,WORKING!$B$5:$E$5295,4,FALSE),"")</f>
        <v/>
      </c>
      <c r="E119" s="20">
        <f>+SUMIF(WORKING!$B:$B,'0 DUP WORK'!C119,WORKING!$F:$F)</f>
        <v>0</v>
      </c>
      <c r="F119" s="20">
        <f>+SUMIF(WORKING!$B:$B,'0 DUP WORK'!C119,WORKING!$G:$G)</f>
        <v>0</v>
      </c>
      <c r="G119" s="20">
        <f>+SUMIF(WORKING!$B:$B,'0 DUP WORK'!C119,WORKING!$H:$H)</f>
        <v>0</v>
      </c>
      <c r="H119" s="20">
        <f>+SUMIF(WORKING!$B:$B,'0 DUP WORK'!C119,WORKING!$I:$I)</f>
        <v>0</v>
      </c>
      <c r="J119" s="15">
        <f>+IFERROR(VLOOKUP(C119,'0 DUP ONLINE'!$C$3:$C$701,1,FALSE),"")</f>
        <v>0</v>
      </c>
      <c r="K119" s="15" t="str">
        <f t="shared" si="3"/>
        <v>FILED</v>
      </c>
    </row>
    <row r="120" spans="1:11">
      <c r="A120" s="19">
        <v>118</v>
      </c>
      <c r="B120" s="8" t="e">
        <f t="array" ref="B120">+INDEX(WORKING!$B$5:$B$5295,SMALL(IF($B$2=WORKING!$O$5:$O$5295,ROW(WORKING!$O$5:$O$5295)-ROW(WORKING!$O$5)+1),A120))</f>
        <v>#NUM!</v>
      </c>
      <c r="C120" s="8">
        <f t="shared" si="2"/>
        <v>0</v>
      </c>
      <c r="D120" s="8" t="str">
        <f>+IFERROR(VLOOKUP(C120,WORKING!$B$5:$E$5295,4,FALSE),"")</f>
        <v/>
      </c>
      <c r="E120" s="20">
        <f>+SUMIF(WORKING!$B:$B,'0 DUP WORK'!C120,WORKING!$F:$F)</f>
        <v>0</v>
      </c>
      <c r="F120" s="20">
        <f>+SUMIF(WORKING!$B:$B,'0 DUP WORK'!C120,WORKING!$G:$G)</f>
        <v>0</v>
      </c>
      <c r="G120" s="20">
        <f>+SUMIF(WORKING!$B:$B,'0 DUP WORK'!C120,WORKING!$H:$H)</f>
        <v>0</v>
      </c>
      <c r="H120" s="20">
        <f>+SUMIF(WORKING!$B:$B,'0 DUP WORK'!C120,WORKING!$I:$I)</f>
        <v>0</v>
      </c>
      <c r="J120" s="15">
        <f>+IFERROR(VLOOKUP(C120,'0 DUP ONLINE'!$C$3:$C$701,1,FALSE),"")</f>
        <v>0</v>
      </c>
      <c r="K120" s="15" t="str">
        <f t="shared" si="3"/>
        <v>FILED</v>
      </c>
    </row>
    <row r="121" spans="1:11">
      <c r="A121" s="19">
        <v>119</v>
      </c>
      <c r="B121" s="8" t="e">
        <f t="array" ref="B121">+INDEX(WORKING!$B$5:$B$5295,SMALL(IF($B$2=WORKING!$O$5:$O$5295,ROW(WORKING!$O$5:$O$5295)-ROW(WORKING!$O$5)+1),A121))</f>
        <v>#NUM!</v>
      </c>
      <c r="C121" s="8">
        <f t="shared" si="2"/>
        <v>0</v>
      </c>
      <c r="D121" s="8" t="str">
        <f>+IFERROR(VLOOKUP(C121,WORKING!$B$5:$E$5295,4,FALSE),"")</f>
        <v/>
      </c>
      <c r="E121" s="20">
        <f>+SUMIF(WORKING!$B:$B,'0 DUP WORK'!C121,WORKING!$F:$F)</f>
        <v>0</v>
      </c>
      <c r="F121" s="20">
        <f>+SUMIF(WORKING!$B:$B,'0 DUP WORK'!C121,WORKING!$G:$G)</f>
        <v>0</v>
      </c>
      <c r="G121" s="20">
        <f>+SUMIF(WORKING!$B:$B,'0 DUP WORK'!C121,WORKING!$H:$H)</f>
        <v>0</v>
      </c>
      <c r="H121" s="20">
        <f>+SUMIF(WORKING!$B:$B,'0 DUP WORK'!C121,WORKING!$I:$I)</f>
        <v>0</v>
      </c>
      <c r="J121" s="15">
        <f>+IFERROR(VLOOKUP(C121,'0 DUP ONLINE'!$C$3:$C$701,1,FALSE),"")</f>
        <v>0</v>
      </c>
      <c r="K121" s="15" t="str">
        <f t="shared" si="3"/>
        <v>FILED</v>
      </c>
    </row>
    <row r="122" spans="1:11">
      <c r="A122" s="19">
        <v>120</v>
      </c>
      <c r="B122" s="8" t="e">
        <f t="array" ref="B122">+INDEX(WORKING!$B$5:$B$5295,SMALL(IF($B$2=WORKING!$O$5:$O$5295,ROW(WORKING!$O$5:$O$5295)-ROW(WORKING!$O$5)+1),A122))</f>
        <v>#NUM!</v>
      </c>
      <c r="C122" s="8">
        <f t="shared" si="2"/>
        <v>0</v>
      </c>
      <c r="D122" s="8" t="str">
        <f>+IFERROR(VLOOKUP(C122,WORKING!$B$5:$E$5295,4,FALSE),"")</f>
        <v/>
      </c>
      <c r="E122" s="20">
        <f>+SUMIF(WORKING!$B:$B,'0 DUP WORK'!C122,WORKING!$F:$F)</f>
        <v>0</v>
      </c>
      <c r="F122" s="20">
        <f>+SUMIF(WORKING!$B:$B,'0 DUP WORK'!C122,WORKING!$G:$G)</f>
        <v>0</v>
      </c>
      <c r="G122" s="20">
        <f>+SUMIF(WORKING!$B:$B,'0 DUP WORK'!C122,WORKING!$H:$H)</f>
        <v>0</v>
      </c>
      <c r="H122" s="20">
        <f>+SUMIF(WORKING!$B:$B,'0 DUP WORK'!C122,WORKING!$I:$I)</f>
        <v>0</v>
      </c>
      <c r="J122" s="15">
        <f>+IFERROR(VLOOKUP(C122,'0 DUP ONLINE'!$C$3:$C$701,1,FALSE),"")</f>
        <v>0</v>
      </c>
      <c r="K122" s="15" t="str">
        <f t="shared" si="3"/>
        <v>FILED</v>
      </c>
    </row>
    <row r="123" spans="1:11">
      <c r="A123" s="19">
        <v>121</v>
      </c>
      <c r="B123" s="8" t="e">
        <f t="array" ref="B123">+INDEX(WORKING!$B$5:$B$5295,SMALL(IF($B$2=WORKING!$O$5:$O$5295,ROW(WORKING!$O$5:$O$5295)-ROW(WORKING!$O$5)+1),A123))</f>
        <v>#NUM!</v>
      </c>
      <c r="C123" s="8">
        <f t="shared" si="2"/>
        <v>0</v>
      </c>
      <c r="D123" s="8" t="str">
        <f>+IFERROR(VLOOKUP(C123,WORKING!$B$5:$E$5295,4,FALSE),"")</f>
        <v/>
      </c>
      <c r="E123" s="20">
        <f>+SUMIF(WORKING!$B:$B,'0 DUP WORK'!C123,WORKING!$F:$F)</f>
        <v>0</v>
      </c>
      <c r="F123" s="20">
        <f>+SUMIF(WORKING!$B:$B,'0 DUP WORK'!C123,WORKING!$G:$G)</f>
        <v>0</v>
      </c>
      <c r="G123" s="20">
        <f>+SUMIF(WORKING!$B:$B,'0 DUP WORK'!C123,WORKING!$H:$H)</f>
        <v>0</v>
      </c>
      <c r="H123" s="20">
        <f>+SUMIF(WORKING!$B:$B,'0 DUP WORK'!C123,WORKING!$I:$I)</f>
        <v>0</v>
      </c>
      <c r="J123" s="15">
        <f>+IFERROR(VLOOKUP(C123,'0 DUP ONLINE'!$C$3:$C$701,1,FALSE),"")</f>
        <v>0</v>
      </c>
      <c r="K123" s="15" t="str">
        <f t="shared" si="3"/>
        <v>FILED</v>
      </c>
    </row>
    <row r="124" spans="1:11">
      <c r="A124" s="19">
        <v>122</v>
      </c>
      <c r="B124" s="8" t="e">
        <f t="array" ref="B124">+INDEX(WORKING!$B$5:$B$5295,SMALL(IF($B$2=WORKING!$O$5:$O$5295,ROW(WORKING!$O$5:$O$5295)-ROW(WORKING!$O$5)+1),A124))</f>
        <v>#NUM!</v>
      </c>
      <c r="C124" s="8">
        <f t="shared" si="2"/>
        <v>0</v>
      </c>
      <c r="D124" s="8" t="str">
        <f>+IFERROR(VLOOKUP(C124,WORKING!$B$5:$E$5295,4,FALSE),"")</f>
        <v/>
      </c>
      <c r="E124" s="20">
        <f>+SUMIF(WORKING!$B:$B,'0 DUP WORK'!C124,WORKING!$F:$F)</f>
        <v>0</v>
      </c>
      <c r="F124" s="20">
        <f>+SUMIF(WORKING!$B:$B,'0 DUP WORK'!C124,WORKING!$G:$G)</f>
        <v>0</v>
      </c>
      <c r="G124" s="20">
        <f>+SUMIF(WORKING!$B:$B,'0 DUP WORK'!C124,WORKING!$H:$H)</f>
        <v>0</v>
      </c>
      <c r="H124" s="20">
        <f>+SUMIF(WORKING!$B:$B,'0 DUP WORK'!C124,WORKING!$I:$I)</f>
        <v>0</v>
      </c>
      <c r="J124" s="15">
        <f>+IFERROR(VLOOKUP(C124,'0 DUP ONLINE'!$C$3:$C$701,1,FALSE),"")</f>
        <v>0</v>
      </c>
      <c r="K124" s="15" t="str">
        <f t="shared" si="3"/>
        <v>FILED</v>
      </c>
    </row>
    <row r="125" spans="1:11">
      <c r="A125" s="19">
        <v>123</v>
      </c>
      <c r="B125" s="8" t="e">
        <f t="array" ref="B125">+INDEX(WORKING!$B$5:$B$5295,SMALL(IF($B$2=WORKING!$O$5:$O$5295,ROW(WORKING!$O$5:$O$5295)-ROW(WORKING!$O$5)+1),A125))</f>
        <v>#NUM!</v>
      </c>
      <c r="C125" s="8">
        <f t="shared" si="2"/>
        <v>0</v>
      </c>
      <c r="D125" s="8" t="str">
        <f>+IFERROR(VLOOKUP(C125,WORKING!$B$5:$E$5295,4,FALSE),"")</f>
        <v/>
      </c>
      <c r="E125" s="20">
        <f>+SUMIF(WORKING!$B:$B,'0 DUP WORK'!C125,WORKING!$F:$F)</f>
        <v>0</v>
      </c>
      <c r="F125" s="20">
        <f>+SUMIF(WORKING!$B:$B,'0 DUP WORK'!C125,WORKING!$G:$G)</f>
        <v>0</v>
      </c>
      <c r="G125" s="20">
        <f>+SUMIF(WORKING!$B:$B,'0 DUP WORK'!C125,WORKING!$H:$H)</f>
        <v>0</v>
      </c>
      <c r="H125" s="20">
        <f>+SUMIF(WORKING!$B:$B,'0 DUP WORK'!C125,WORKING!$I:$I)</f>
        <v>0</v>
      </c>
      <c r="J125" s="15">
        <f>+IFERROR(VLOOKUP(C125,'0 DUP ONLINE'!$C$3:$C$701,1,FALSE),"")</f>
        <v>0</v>
      </c>
      <c r="K125" s="15" t="str">
        <f t="shared" si="3"/>
        <v>FILED</v>
      </c>
    </row>
    <row r="126" spans="1:11">
      <c r="A126" s="19">
        <v>124</v>
      </c>
      <c r="B126" s="8" t="e">
        <f t="array" ref="B126">+INDEX(WORKING!$B$5:$B$5295,SMALL(IF($B$2=WORKING!$O$5:$O$5295,ROW(WORKING!$O$5:$O$5295)-ROW(WORKING!$O$5)+1),A126))</f>
        <v>#NUM!</v>
      </c>
      <c r="C126" s="8">
        <f t="shared" si="2"/>
        <v>0</v>
      </c>
      <c r="D126" s="8" t="str">
        <f>+IFERROR(VLOOKUP(C126,WORKING!$B$5:$E$5295,4,FALSE),"")</f>
        <v/>
      </c>
      <c r="E126" s="20">
        <f>+SUMIF(WORKING!$B:$B,'0 DUP WORK'!C126,WORKING!$F:$F)</f>
        <v>0</v>
      </c>
      <c r="F126" s="20">
        <f>+SUMIF(WORKING!$B:$B,'0 DUP WORK'!C126,WORKING!$G:$G)</f>
        <v>0</v>
      </c>
      <c r="G126" s="20">
        <f>+SUMIF(WORKING!$B:$B,'0 DUP WORK'!C126,WORKING!$H:$H)</f>
        <v>0</v>
      </c>
      <c r="H126" s="20">
        <f>+SUMIF(WORKING!$B:$B,'0 DUP WORK'!C126,WORKING!$I:$I)</f>
        <v>0</v>
      </c>
      <c r="J126" s="15">
        <f>+IFERROR(VLOOKUP(C126,'0 DUP ONLINE'!$C$3:$C$701,1,FALSE),"")</f>
        <v>0</v>
      </c>
      <c r="K126" s="15" t="str">
        <f t="shared" si="3"/>
        <v>FILED</v>
      </c>
    </row>
    <row r="127" spans="1:11">
      <c r="A127" s="19">
        <v>125</v>
      </c>
      <c r="B127" s="8" t="e">
        <f t="array" ref="B127">+INDEX(WORKING!$B$5:$B$5295,SMALL(IF($B$2=WORKING!$O$5:$O$5295,ROW(WORKING!$O$5:$O$5295)-ROW(WORKING!$O$5)+1),A127))</f>
        <v>#NUM!</v>
      </c>
      <c r="C127" s="8">
        <f t="shared" si="2"/>
        <v>0</v>
      </c>
      <c r="D127" s="8" t="str">
        <f>+IFERROR(VLOOKUP(C127,WORKING!$B$5:$E$5295,4,FALSE),"")</f>
        <v/>
      </c>
      <c r="E127" s="20">
        <f>+SUMIF(WORKING!$B:$B,'0 DUP WORK'!C127,WORKING!$F:$F)</f>
        <v>0</v>
      </c>
      <c r="F127" s="20">
        <f>+SUMIF(WORKING!$B:$B,'0 DUP WORK'!C127,WORKING!$G:$G)</f>
        <v>0</v>
      </c>
      <c r="G127" s="20">
        <f>+SUMIF(WORKING!$B:$B,'0 DUP WORK'!C127,WORKING!$H:$H)</f>
        <v>0</v>
      </c>
      <c r="H127" s="20">
        <f>+SUMIF(WORKING!$B:$B,'0 DUP WORK'!C127,WORKING!$I:$I)</f>
        <v>0</v>
      </c>
      <c r="J127" s="15">
        <f>+IFERROR(VLOOKUP(C127,'0 DUP ONLINE'!$C$3:$C$701,1,FALSE),"")</f>
        <v>0</v>
      </c>
      <c r="K127" s="15" t="str">
        <f t="shared" si="3"/>
        <v>FILED</v>
      </c>
    </row>
    <row r="128" spans="1:11">
      <c r="A128" s="19">
        <v>126</v>
      </c>
      <c r="B128" s="8" t="e">
        <f t="array" ref="B128">+INDEX(WORKING!$B$5:$B$5295,SMALL(IF($B$2=WORKING!$O$5:$O$5295,ROW(WORKING!$O$5:$O$5295)-ROW(WORKING!$O$5)+1),A128))</f>
        <v>#NUM!</v>
      </c>
      <c r="C128" s="8">
        <f t="shared" si="2"/>
        <v>0</v>
      </c>
      <c r="D128" s="8" t="str">
        <f>+IFERROR(VLOOKUP(C128,WORKING!$B$5:$E$5295,4,FALSE),"")</f>
        <v/>
      </c>
      <c r="E128" s="20">
        <f>+SUMIF(WORKING!$B:$B,'0 DUP WORK'!C128,WORKING!$F:$F)</f>
        <v>0</v>
      </c>
      <c r="F128" s="20">
        <f>+SUMIF(WORKING!$B:$B,'0 DUP WORK'!C128,WORKING!$G:$G)</f>
        <v>0</v>
      </c>
      <c r="G128" s="20">
        <f>+SUMIF(WORKING!$B:$B,'0 DUP WORK'!C128,WORKING!$H:$H)</f>
        <v>0</v>
      </c>
      <c r="H128" s="20">
        <f>+SUMIF(WORKING!$B:$B,'0 DUP WORK'!C128,WORKING!$I:$I)</f>
        <v>0</v>
      </c>
      <c r="J128" s="15">
        <f>+IFERROR(VLOOKUP(C128,'0 DUP ONLINE'!$C$3:$C$701,1,FALSE),"")</f>
        <v>0</v>
      </c>
      <c r="K128" s="15" t="str">
        <f t="shared" si="3"/>
        <v>FILED</v>
      </c>
    </row>
    <row r="129" spans="1:11">
      <c r="A129" s="19">
        <v>127</v>
      </c>
      <c r="B129" s="8" t="e">
        <f t="array" ref="B129">+INDEX(WORKING!$B$5:$B$5295,SMALL(IF($B$2=WORKING!$O$5:$O$5295,ROW(WORKING!$O$5:$O$5295)-ROW(WORKING!$O$5)+1),A129))</f>
        <v>#NUM!</v>
      </c>
      <c r="C129" s="8">
        <f t="shared" si="2"/>
        <v>0</v>
      </c>
      <c r="D129" s="8" t="str">
        <f>+IFERROR(VLOOKUP(C129,WORKING!$B$5:$E$5295,4,FALSE),"")</f>
        <v/>
      </c>
      <c r="E129" s="20">
        <f>+SUMIF(WORKING!$B:$B,'0 DUP WORK'!C129,WORKING!$F:$F)</f>
        <v>0</v>
      </c>
      <c r="F129" s="20">
        <f>+SUMIF(WORKING!$B:$B,'0 DUP WORK'!C129,WORKING!$G:$G)</f>
        <v>0</v>
      </c>
      <c r="G129" s="20">
        <f>+SUMIF(WORKING!$B:$B,'0 DUP WORK'!C129,WORKING!$H:$H)</f>
        <v>0</v>
      </c>
      <c r="H129" s="20">
        <f>+SUMIF(WORKING!$B:$B,'0 DUP WORK'!C129,WORKING!$I:$I)</f>
        <v>0</v>
      </c>
      <c r="J129" s="15">
        <f>+IFERROR(VLOOKUP(C129,'0 DUP ONLINE'!$C$3:$C$701,1,FALSE),"")</f>
        <v>0</v>
      </c>
      <c r="K129" s="15" t="str">
        <f t="shared" si="3"/>
        <v>FILED</v>
      </c>
    </row>
    <row r="130" spans="1:11">
      <c r="A130" s="19">
        <v>128</v>
      </c>
      <c r="B130" s="8" t="e">
        <f t="array" ref="B130">+INDEX(WORKING!$B$5:$B$5295,SMALL(IF($B$2=WORKING!$O$5:$O$5295,ROW(WORKING!$O$5:$O$5295)-ROW(WORKING!$O$5)+1),A130))</f>
        <v>#NUM!</v>
      </c>
      <c r="C130" s="8">
        <f t="shared" si="2"/>
        <v>0</v>
      </c>
      <c r="D130" s="8" t="str">
        <f>+IFERROR(VLOOKUP(C130,WORKING!$B$5:$E$5295,4,FALSE),"")</f>
        <v/>
      </c>
      <c r="E130" s="20">
        <f>+SUMIF(WORKING!$B:$B,'0 DUP WORK'!C130,WORKING!$F:$F)</f>
        <v>0</v>
      </c>
      <c r="F130" s="20">
        <f>+SUMIF(WORKING!$B:$B,'0 DUP WORK'!C130,WORKING!$G:$G)</f>
        <v>0</v>
      </c>
      <c r="G130" s="20">
        <f>+SUMIF(WORKING!$B:$B,'0 DUP WORK'!C130,WORKING!$H:$H)</f>
        <v>0</v>
      </c>
      <c r="H130" s="20">
        <f>+SUMIF(WORKING!$B:$B,'0 DUP WORK'!C130,WORKING!$I:$I)</f>
        <v>0</v>
      </c>
      <c r="J130" s="15">
        <f>+IFERROR(VLOOKUP(C130,'0 DUP ONLINE'!$C$3:$C$701,1,FALSE),"")</f>
        <v>0</v>
      </c>
      <c r="K130" s="15" t="str">
        <f t="shared" si="3"/>
        <v>FILED</v>
      </c>
    </row>
    <row r="131" spans="1:11">
      <c r="A131" s="19">
        <v>129</v>
      </c>
      <c r="B131" s="8" t="e">
        <f t="array" ref="B131">+INDEX(WORKING!$B$5:$B$5295,SMALL(IF($B$2=WORKING!$O$5:$O$5295,ROW(WORKING!$O$5:$O$5295)-ROW(WORKING!$O$5)+1),A131))</f>
        <v>#NUM!</v>
      </c>
      <c r="C131" s="8">
        <f t="shared" si="2"/>
        <v>0</v>
      </c>
      <c r="D131" s="8" t="str">
        <f>+IFERROR(VLOOKUP(C131,WORKING!$B$5:$E$5295,4,FALSE),"")</f>
        <v/>
      </c>
      <c r="E131" s="20">
        <f>+SUMIF(WORKING!$B:$B,'0 DUP WORK'!C131,WORKING!$F:$F)</f>
        <v>0</v>
      </c>
      <c r="F131" s="20">
        <f>+SUMIF(WORKING!$B:$B,'0 DUP WORK'!C131,WORKING!$G:$G)</f>
        <v>0</v>
      </c>
      <c r="G131" s="20">
        <f>+SUMIF(WORKING!$B:$B,'0 DUP WORK'!C131,WORKING!$H:$H)</f>
        <v>0</v>
      </c>
      <c r="H131" s="20">
        <f>+SUMIF(WORKING!$B:$B,'0 DUP WORK'!C131,WORKING!$I:$I)</f>
        <v>0</v>
      </c>
      <c r="J131" s="15">
        <f>+IFERROR(VLOOKUP(C131,'0 DUP ONLINE'!$C$3:$C$701,1,FALSE),"")</f>
        <v>0</v>
      </c>
      <c r="K131" s="15" t="str">
        <f t="shared" si="3"/>
        <v>FILED</v>
      </c>
    </row>
    <row r="132" spans="1:11">
      <c r="A132" s="19">
        <v>130</v>
      </c>
      <c r="B132" s="8" t="e">
        <f t="array" ref="B132">+INDEX(WORKING!$B$5:$B$5295,SMALL(IF($B$2=WORKING!$O$5:$O$5295,ROW(WORKING!$O$5:$O$5295)-ROW(WORKING!$O$5)+1),A132))</f>
        <v>#NUM!</v>
      </c>
      <c r="C132" s="8">
        <f t="shared" ref="C132:C195" si="4">+IFERROR(B132,0)</f>
        <v>0</v>
      </c>
      <c r="D132" s="8" t="str">
        <f>+IFERROR(VLOOKUP(C132,WORKING!$B$5:$E$5295,4,FALSE),"")</f>
        <v/>
      </c>
      <c r="E132" s="20">
        <f>+SUMIF(WORKING!$B:$B,'0 DUP WORK'!C132,WORKING!$F:$F)</f>
        <v>0</v>
      </c>
      <c r="F132" s="20">
        <f>+SUMIF(WORKING!$B:$B,'0 DUP WORK'!C132,WORKING!$G:$G)</f>
        <v>0</v>
      </c>
      <c r="G132" s="20">
        <f>+SUMIF(WORKING!$B:$B,'0 DUP WORK'!C132,WORKING!$H:$H)</f>
        <v>0</v>
      </c>
      <c r="H132" s="20">
        <f>+SUMIF(WORKING!$B:$B,'0 DUP WORK'!C132,WORKING!$I:$I)</f>
        <v>0</v>
      </c>
      <c r="J132" s="15">
        <f>+IFERROR(VLOOKUP(C132,'0 DUP ONLINE'!$C$3:$C$701,1,FALSE),"")</f>
        <v>0</v>
      </c>
      <c r="K132" s="15" t="str">
        <f t="shared" ref="K132:K195" si="5">+IF(EXACT(J132,C132),"FILED","NOT FILED")</f>
        <v>FILED</v>
      </c>
    </row>
    <row r="133" spans="1:11">
      <c r="A133" s="19">
        <v>131</v>
      </c>
      <c r="B133" s="8" t="e">
        <f t="array" ref="B133">+INDEX(WORKING!$B$5:$B$5295,SMALL(IF($B$2=WORKING!$O$5:$O$5295,ROW(WORKING!$O$5:$O$5295)-ROW(WORKING!$O$5)+1),A133))</f>
        <v>#NUM!</v>
      </c>
      <c r="C133" s="8">
        <f t="shared" si="4"/>
        <v>0</v>
      </c>
      <c r="D133" s="8" t="str">
        <f>+IFERROR(VLOOKUP(C133,WORKING!$B$5:$E$5295,4,FALSE),"")</f>
        <v/>
      </c>
      <c r="E133" s="20">
        <f>+SUMIF(WORKING!$B:$B,'0 DUP WORK'!C133,WORKING!$F:$F)</f>
        <v>0</v>
      </c>
      <c r="F133" s="20">
        <f>+SUMIF(WORKING!$B:$B,'0 DUP WORK'!C133,WORKING!$G:$G)</f>
        <v>0</v>
      </c>
      <c r="G133" s="20">
        <f>+SUMIF(WORKING!$B:$B,'0 DUP WORK'!C133,WORKING!$H:$H)</f>
        <v>0</v>
      </c>
      <c r="H133" s="20">
        <f>+SUMIF(WORKING!$B:$B,'0 DUP WORK'!C133,WORKING!$I:$I)</f>
        <v>0</v>
      </c>
      <c r="J133" s="15">
        <f>+IFERROR(VLOOKUP(C133,'0 DUP ONLINE'!$C$3:$C$701,1,FALSE),"")</f>
        <v>0</v>
      </c>
      <c r="K133" s="15" t="str">
        <f t="shared" si="5"/>
        <v>FILED</v>
      </c>
    </row>
    <row r="134" spans="1:11">
      <c r="A134" s="19">
        <v>132</v>
      </c>
      <c r="B134" s="8" t="e">
        <f t="array" ref="B134">+INDEX(WORKING!$B$5:$B$5295,SMALL(IF($B$2=WORKING!$O$5:$O$5295,ROW(WORKING!$O$5:$O$5295)-ROW(WORKING!$O$5)+1),A134))</f>
        <v>#NUM!</v>
      </c>
      <c r="C134" s="8">
        <f t="shared" si="4"/>
        <v>0</v>
      </c>
      <c r="D134" s="8" t="str">
        <f>+IFERROR(VLOOKUP(C134,WORKING!$B$5:$E$5295,4,FALSE),"")</f>
        <v/>
      </c>
      <c r="E134" s="20">
        <f>+SUMIF(WORKING!$B:$B,'0 DUP WORK'!C134,WORKING!$F:$F)</f>
        <v>0</v>
      </c>
      <c r="F134" s="20">
        <f>+SUMIF(WORKING!$B:$B,'0 DUP WORK'!C134,WORKING!$G:$G)</f>
        <v>0</v>
      </c>
      <c r="G134" s="20">
        <f>+SUMIF(WORKING!$B:$B,'0 DUP WORK'!C134,WORKING!$H:$H)</f>
        <v>0</v>
      </c>
      <c r="H134" s="20">
        <f>+SUMIF(WORKING!$B:$B,'0 DUP WORK'!C134,WORKING!$I:$I)</f>
        <v>0</v>
      </c>
      <c r="J134" s="15">
        <f>+IFERROR(VLOOKUP(C134,'0 DUP ONLINE'!$C$3:$C$701,1,FALSE),"")</f>
        <v>0</v>
      </c>
      <c r="K134" s="15" t="str">
        <f t="shared" si="5"/>
        <v>FILED</v>
      </c>
    </row>
    <row r="135" spans="1:11">
      <c r="A135" s="19">
        <v>133</v>
      </c>
      <c r="B135" s="8" t="e">
        <f t="array" ref="B135">+INDEX(WORKING!$B$5:$B$5295,SMALL(IF($B$2=WORKING!$O$5:$O$5295,ROW(WORKING!$O$5:$O$5295)-ROW(WORKING!$O$5)+1),A135))</f>
        <v>#NUM!</v>
      </c>
      <c r="C135" s="8">
        <f t="shared" si="4"/>
        <v>0</v>
      </c>
      <c r="D135" s="8" t="str">
        <f>+IFERROR(VLOOKUP(C135,WORKING!$B$5:$E$5295,4,FALSE),"")</f>
        <v/>
      </c>
      <c r="E135" s="20">
        <f>+SUMIF(WORKING!$B:$B,'0 DUP WORK'!C135,WORKING!$F:$F)</f>
        <v>0</v>
      </c>
      <c r="F135" s="20">
        <f>+SUMIF(WORKING!$B:$B,'0 DUP WORK'!C135,WORKING!$G:$G)</f>
        <v>0</v>
      </c>
      <c r="G135" s="20">
        <f>+SUMIF(WORKING!$B:$B,'0 DUP WORK'!C135,WORKING!$H:$H)</f>
        <v>0</v>
      </c>
      <c r="H135" s="20">
        <f>+SUMIF(WORKING!$B:$B,'0 DUP WORK'!C135,WORKING!$I:$I)</f>
        <v>0</v>
      </c>
      <c r="J135" s="15">
        <f>+IFERROR(VLOOKUP(C135,'0 DUP ONLINE'!$C$3:$C$701,1,FALSE),"")</f>
        <v>0</v>
      </c>
      <c r="K135" s="15" t="str">
        <f t="shared" si="5"/>
        <v>FILED</v>
      </c>
    </row>
    <row r="136" spans="1:11">
      <c r="A136" s="19">
        <v>134</v>
      </c>
      <c r="B136" s="8" t="e">
        <f t="array" ref="B136">+INDEX(WORKING!$B$5:$B$5295,SMALL(IF($B$2=WORKING!$O$5:$O$5295,ROW(WORKING!$O$5:$O$5295)-ROW(WORKING!$O$5)+1),A136))</f>
        <v>#NUM!</v>
      </c>
      <c r="C136" s="8">
        <f t="shared" si="4"/>
        <v>0</v>
      </c>
      <c r="D136" s="8" t="str">
        <f>+IFERROR(VLOOKUP(C136,WORKING!$B$5:$E$5295,4,FALSE),"")</f>
        <v/>
      </c>
      <c r="E136" s="20">
        <f>+SUMIF(WORKING!$B:$B,'0 DUP WORK'!C136,WORKING!$F:$F)</f>
        <v>0</v>
      </c>
      <c r="F136" s="20">
        <f>+SUMIF(WORKING!$B:$B,'0 DUP WORK'!C136,WORKING!$G:$G)</f>
        <v>0</v>
      </c>
      <c r="G136" s="20">
        <f>+SUMIF(WORKING!$B:$B,'0 DUP WORK'!C136,WORKING!$H:$H)</f>
        <v>0</v>
      </c>
      <c r="H136" s="20">
        <f>+SUMIF(WORKING!$B:$B,'0 DUP WORK'!C136,WORKING!$I:$I)</f>
        <v>0</v>
      </c>
      <c r="J136" s="15">
        <f>+IFERROR(VLOOKUP(C136,'0 DUP ONLINE'!$C$3:$C$701,1,FALSE),"")</f>
        <v>0</v>
      </c>
      <c r="K136" s="15" t="str">
        <f t="shared" si="5"/>
        <v>FILED</v>
      </c>
    </row>
    <row r="137" spans="1:11">
      <c r="A137" s="19">
        <v>135</v>
      </c>
      <c r="B137" s="8" t="e">
        <f t="array" ref="B137">+INDEX(WORKING!$B$5:$B$5295,SMALL(IF($B$2=WORKING!$O$5:$O$5295,ROW(WORKING!$O$5:$O$5295)-ROW(WORKING!$O$5)+1),A137))</f>
        <v>#NUM!</v>
      </c>
      <c r="C137" s="8">
        <f t="shared" si="4"/>
        <v>0</v>
      </c>
      <c r="D137" s="8" t="str">
        <f>+IFERROR(VLOOKUP(C137,WORKING!$B$5:$E$5295,4,FALSE),"")</f>
        <v/>
      </c>
      <c r="E137" s="20">
        <f>+SUMIF(WORKING!$B:$B,'0 DUP WORK'!C137,WORKING!$F:$F)</f>
        <v>0</v>
      </c>
      <c r="F137" s="20">
        <f>+SUMIF(WORKING!$B:$B,'0 DUP WORK'!C137,WORKING!$G:$G)</f>
        <v>0</v>
      </c>
      <c r="G137" s="20">
        <f>+SUMIF(WORKING!$B:$B,'0 DUP WORK'!C137,WORKING!$H:$H)</f>
        <v>0</v>
      </c>
      <c r="H137" s="20">
        <f>+SUMIF(WORKING!$B:$B,'0 DUP WORK'!C137,WORKING!$I:$I)</f>
        <v>0</v>
      </c>
      <c r="J137" s="15">
        <f>+IFERROR(VLOOKUP(C137,'0 DUP ONLINE'!$C$3:$C$701,1,FALSE),"")</f>
        <v>0</v>
      </c>
      <c r="K137" s="15" t="str">
        <f t="shared" si="5"/>
        <v>FILED</v>
      </c>
    </row>
    <row r="138" spans="1:11">
      <c r="A138" s="19">
        <v>136</v>
      </c>
      <c r="B138" s="8" t="e">
        <f t="array" ref="B138">+INDEX(WORKING!$B$5:$B$5295,SMALL(IF($B$2=WORKING!$O$5:$O$5295,ROW(WORKING!$O$5:$O$5295)-ROW(WORKING!$O$5)+1),A138))</f>
        <v>#NUM!</v>
      </c>
      <c r="C138" s="8">
        <f t="shared" si="4"/>
        <v>0</v>
      </c>
      <c r="D138" s="8" t="str">
        <f>+IFERROR(VLOOKUP(C138,WORKING!$B$5:$E$5295,4,FALSE),"")</f>
        <v/>
      </c>
      <c r="E138" s="20">
        <f>+SUMIF(WORKING!$B:$B,'0 DUP WORK'!C138,WORKING!$F:$F)</f>
        <v>0</v>
      </c>
      <c r="F138" s="20">
        <f>+SUMIF(WORKING!$B:$B,'0 DUP WORK'!C138,WORKING!$G:$G)</f>
        <v>0</v>
      </c>
      <c r="G138" s="20">
        <f>+SUMIF(WORKING!$B:$B,'0 DUP WORK'!C138,WORKING!$H:$H)</f>
        <v>0</v>
      </c>
      <c r="H138" s="20">
        <f>+SUMIF(WORKING!$B:$B,'0 DUP WORK'!C138,WORKING!$I:$I)</f>
        <v>0</v>
      </c>
      <c r="J138" s="15">
        <f>+IFERROR(VLOOKUP(C138,'0 DUP ONLINE'!$C$3:$C$701,1,FALSE),"")</f>
        <v>0</v>
      </c>
      <c r="K138" s="15" t="str">
        <f t="shared" si="5"/>
        <v>FILED</v>
      </c>
    </row>
    <row r="139" spans="1:11">
      <c r="A139" s="19">
        <v>137</v>
      </c>
      <c r="B139" s="8" t="e">
        <f t="array" ref="B139">+INDEX(WORKING!$B$5:$B$5295,SMALL(IF($B$2=WORKING!$O$5:$O$5295,ROW(WORKING!$O$5:$O$5295)-ROW(WORKING!$O$5)+1),A139))</f>
        <v>#NUM!</v>
      </c>
      <c r="C139" s="8">
        <f t="shared" si="4"/>
        <v>0</v>
      </c>
      <c r="D139" s="8" t="str">
        <f>+IFERROR(VLOOKUP(C139,WORKING!$B$5:$E$5295,4,FALSE),"")</f>
        <v/>
      </c>
      <c r="E139" s="20">
        <f>+SUMIF(WORKING!$B:$B,'0 DUP WORK'!C139,WORKING!$F:$F)</f>
        <v>0</v>
      </c>
      <c r="F139" s="20">
        <f>+SUMIF(WORKING!$B:$B,'0 DUP WORK'!C139,WORKING!$G:$G)</f>
        <v>0</v>
      </c>
      <c r="G139" s="20">
        <f>+SUMIF(WORKING!$B:$B,'0 DUP WORK'!C139,WORKING!$H:$H)</f>
        <v>0</v>
      </c>
      <c r="H139" s="20">
        <f>+SUMIF(WORKING!$B:$B,'0 DUP WORK'!C139,WORKING!$I:$I)</f>
        <v>0</v>
      </c>
      <c r="J139" s="15">
        <f>+IFERROR(VLOOKUP(C139,'0 DUP ONLINE'!$C$3:$C$701,1,FALSE),"")</f>
        <v>0</v>
      </c>
      <c r="K139" s="15" t="str">
        <f t="shared" si="5"/>
        <v>FILED</v>
      </c>
    </row>
    <row r="140" spans="1:11">
      <c r="A140" s="19">
        <v>138</v>
      </c>
      <c r="B140" s="8" t="e">
        <f t="array" ref="B140">+INDEX(WORKING!$B$5:$B$5295,SMALL(IF($B$2=WORKING!$O$5:$O$5295,ROW(WORKING!$O$5:$O$5295)-ROW(WORKING!$O$5)+1),A140))</f>
        <v>#NUM!</v>
      </c>
      <c r="C140" s="8">
        <f t="shared" si="4"/>
        <v>0</v>
      </c>
      <c r="D140" s="8" t="str">
        <f>+IFERROR(VLOOKUP(C140,WORKING!$B$5:$E$5295,4,FALSE),"")</f>
        <v/>
      </c>
      <c r="E140" s="20">
        <f>+SUMIF(WORKING!$B:$B,'0 DUP WORK'!C140,WORKING!$F:$F)</f>
        <v>0</v>
      </c>
      <c r="F140" s="20">
        <f>+SUMIF(WORKING!$B:$B,'0 DUP WORK'!C140,WORKING!$G:$G)</f>
        <v>0</v>
      </c>
      <c r="G140" s="20">
        <f>+SUMIF(WORKING!$B:$B,'0 DUP WORK'!C140,WORKING!$H:$H)</f>
        <v>0</v>
      </c>
      <c r="H140" s="20">
        <f>+SUMIF(WORKING!$B:$B,'0 DUP WORK'!C140,WORKING!$I:$I)</f>
        <v>0</v>
      </c>
      <c r="J140" s="15">
        <f>+IFERROR(VLOOKUP(C140,'0 DUP ONLINE'!$C$3:$C$701,1,FALSE),"")</f>
        <v>0</v>
      </c>
      <c r="K140" s="15" t="str">
        <f t="shared" si="5"/>
        <v>FILED</v>
      </c>
    </row>
    <row r="141" spans="1:11">
      <c r="A141" s="19">
        <v>139</v>
      </c>
      <c r="B141" s="8" t="e">
        <f t="array" ref="B141">+INDEX(WORKING!$B$5:$B$5295,SMALL(IF($B$2=WORKING!$O$5:$O$5295,ROW(WORKING!$O$5:$O$5295)-ROW(WORKING!$O$5)+1),A141))</f>
        <v>#NUM!</v>
      </c>
      <c r="C141" s="8">
        <f t="shared" si="4"/>
        <v>0</v>
      </c>
      <c r="D141" s="8" t="str">
        <f>+IFERROR(VLOOKUP(C141,WORKING!$B$5:$E$5295,4,FALSE),"")</f>
        <v/>
      </c>
      <c r="E141" s="20">
        <f>+SUMIF(WORKING!$B:$B,'0 DUP WORK'!C141,WORKING!$F:$F)</f>
        <v>0</v>
      </c>
      <c r="F141" s="20">
        <f>+SUMIF(WORKING!$B:$B,'0 DUP WORK'!C141,WORKING!$G:$G)</f>
        <v>0</v>
      </c>
      <c r="G141" s="20">
        <f>+SUMIF(WORKING!$B:$B,'0 DUP WORK'!C141,WORKING!$H:$H)</f>
        <v>0</v>
      </c>
      <c r="H141" s="20">
        <f>+SUMIF(WORKING!$B:$B,'0 DUP WORK'!C141,WORKING!$I:$I)</f>
        <v>0</v>
      </c>
      <c r="J141" s="15">
        <f>+IFERROR(VLOOKUP(C141,'0 DUP ONLINE'!$C$3:$C$701,1,FALSE),"")</f>
        <v>0</v>
      </c>
      <c r="K141" s="15" t="str">
        <f t="shared" si="5"/>
        <v>FILED</v>
      </c>
    </row>
    <row r="142" spans="1:11">
      <c r="A142" s="19">
        <v>140</v>
      </c>
      <c r="B142" s="8" t="e">
        <f t="array" ref="B142">+INDEX(WORKING!$B$5:$B$5295,SMALL(IF($B$2=WORKING!$O$5:$O$5295,ROW(WORKING!$O$5:$O$5295)-ROW(WORKING!$O$5)+1),A142))</f>
        <v>#NUM!</v>
      </c>
      <c r="C142" s="8">
        <f t="shared" si="4"/>
        <v>0</v>
      </c>
      <c r="D142" s="8" t="str">
        <f>+IFERROR(VLOOKUP(C142,WORKING!$B$5:$E$5295,4,FALSE),"")</f>
        <v/>
      </c>
      <c r="E142" s="20">
        <f>+SUMIF(WORKING!$B:$B,'0 DUP WORK'!C142,WORKING!$F:$F)</f>
        <v>0</v>
      </c>
      <c r="F142" s="20">
        <f>+SUMIF(WORKING!$B:$B,'0 DUP WORK'!C142,WORKING!$G:$G)</f>
        <v>0</v>
      </c>
      <c r="G142" s="20">
        <f>+SUMIF(WORKING!$B:$B,'0 DUP WORK'!C142,WORKING!$H:$H)</f>
        <v>0</v>
      </c>
      <c r="H142" s="20">
        <f>+SUMIF(WORKING!$B:$B,'0 DUP WORK'!C142,WORKING!$I:$I)</f>
        <v>0</v>
      </c>
      <c r="J142" s="15">
        <f>+IFERROR(VLOOKUP(C142,'0 DUP ONLINE'!$C$3:$C$701,1,FALSE),"")</f>
        <v>0</v>
      </c>
      <c r="K142" s="15" t="str">
        <f t="shared" si="5"/>
        <v>FILED</v>
      </c>
    </row>
    <row r="143" spans="1:11">
      <c r="A143" s="19">
        <v>141</v>
      </c>
      <c r="B143" s="8" t="e">
        <f t="array" ref="B143">+INDEX(WORKING!$B$5:$B$5295,SMALL(IF($B$2=WORKING!$O$5:$O$5295,ROW(WORKING!$O$5:$O$5295)-ROW(WORKING!$O$5)+1),A143))</f>
        <v>#NUM!</v>
      </c>
      <c r="C143" s="8">
        <f t="shared" si="4"/>
        <v>0</v>
      </c>
      <c r="D143" s="8" t="str">
        <f>+IFERROR(VLOOKUP(C143,WORKING!$B$5:$E$5295,4,FALSE),"")</f>
        <v/>
      </c>
      <c r="E143" s="20">
        <f>+SUMIF(WORKING!$B:$B,'0 DUP WORK'!C143,WORKING!$F:$F)</f>
        <v>0</v>
      </c>
      <c r="F143" s="20">
        <f>+SUMIF(WORKING!$B:$B,'0 DUP WORK'!C143,WORKING!$G:$G)</f>
        <v>0</v>
      </c>
      <c r="G143" s="20">
        <f>+SUMIF(WORKING!$B:$B,'0 DUP WORK'!C143,WORKING!$H:$H)</f>
        <v>0</v>
      </c>
      <c r="H143" s="20">
        <f>+SUMIF(WORKING!$B:$B,'0 DUP WORK'!C143,WORKING!$I:$I)</f>
        <v>0</v>
      </c>
      <c r="J143" s="15">
        <f>+IFERROR(VLOOKUP(C143,'0 DUP ONLINE'!$C$3:$C$701,1,FALSE),"")</f>
        <v>0</v>
      </c>
      <c r="K143" s="15" t="str">
        <f t="shared" si="5"/>
        <v>FILED</v>
      </c>
    </row>
    <row r="144" spans="1:11">
      <c r="A144" s="19">
        <v>142</v>
      </c>
      <c r="B144" s="8" t="e">
        <f t="array" ref="B144">+INDEX(WORKING!$B$5:$B$5295,SMALL(IF($B$2=WORKING!$O$5:$O$5295,ROW(WORKING!$O$5:$O$5295)-ROW(WORKING!$O$5)+1),A144))</f>
        <v>#NUM!</v>
      </c>
      <c r="C144" s="8">
        <f t="shared" si="4"/>
        <v>0</v>
      </c>
      <c r="D144" s="8" t="str">
        <f>+IFERROR(VLOOKUP(C144,WORKING!$B$5:$E$5295,4,FALSE),"")</f>
        <v/>
      </c>
      <c r="E144" s="20">
        <f>+SUMIF(WORKING!$B:$B,'0 DUP WORK'!C144,WORKING!$F:$F)</f>
        <v>0</v>
      </c>
      <c r="F144" s="20">
        <f>+SUMIF(WORKING!$B:$B,'0 DUP WORK'!C144,WORKING!$G:$G)</f>
        <v>0</v>
      </c>
      <c r="G144" s="20">
        <f>+SUMIF(WORKING!$B:$B,'0 DUP WORK'!C144,WORKING!$H:$H)</f>
        <v>0</v>
      </c>
      <c r="H144" s="20">
        <f>+SUMIF(WORKING!$B:$B,'0 DUP WORK'!C144,WORKING!$I:$I)</f>
        <v>0</v>
      </c>
      <c r="J144" s="15">
        <f>+IFERROR(VLOOKUP(C144,'0 DUP ONLINE'!$C$3:$C$701,1,FALSE),"")</f>
        <v>0</v>
      </c>
      <c r="K144" s="15" t="str">
        <f t="shared" si="5"/>
        <v>FILED</v>
      </c>
    </row>
    <row r="145" spans="1:11">
      <c r="A145" s="19">
        <v>143</v>
      </c>
      <c r="B145" s="8" t="e">
        <f t="array" ref="B145">+INDEX(WORKING!$B$5:$B$5295,SMALL(IF($B$2=WORKING!$O$5:$O$5295,ROW(WORKING!$O$5:$O$5295)-ROW(WORKING!$O$5)+1),A145))</f>
        <v>#NUM!</v>
      </c>
      <c r="C145" s="8">
        <f t="shared" si="4"/>
        <v>0</v>
      </c>
      <c r="D145" s="8" t="str">
        <f>+IFERROR(VLOOKUP(C145,WORKING!$B$5:$E$5295,4,FALSE),"")</f>
        <v/>
      </c>
      <c r="E145" s="20">
        <f>+SUMIF(WORKING!$B:$B,'0 DUP WORK'!C145,WORKING!$F:$F)</f>
        <v>0</v>
      </c>
      <c r="F145" s="20">
        <f>+SUMIF(WORKING!$B:$B,'0 DUP WORK'!C145,WORKING!$G:$G)</f>
        <v>0</v>
      </c>
      <c r="G145" s="20">
        <f>+SUMIF(WORKING!$B:$B,'0 DUP WORK'!C145,WORKING!$H:$H)</f>
        <v>0</v>
      </c>
      <c r="H145" s="20">
        <f>+SUMIF(WORKING!$B:$B,'0 DUP WORK'!C145,WORKING!$I:$I)</f>
        <v>0</v>
      </c>
      <c r="J145" s="15">
        <f>+IFERROR(VLOOKUP(C145,'0 DUP ONLINE'!$C$3:$C$701,1,FALSE),"")</f>
        <v>0</v>
      </c>
      <c r="K145" s="15" t="str">
        <f t="shared" si="5"/>
        <v>FILED</v>
      </c>
    </row>
    <row r="146" spans="1:11">
      <c r="A146" s="19">
        <v>144</v>
      </c>
      <c r="B146" s="8" t="e">
        <f t="array" ref="B146">+INDEX(WORKING!$B$5:$B$5295,SMALL(IF($B$2=WORKING!$O$5:$O$5295,ROW(WORKING!$O$5:$O$5295)-ROW(WORKING!$O$5)+1),A146))</f>
        <v>#NUM!</v>
      </c>
      <c r="C146" s="8">
        <f t="shared" si="4"/>
        <v>0</v>
      </c>
      <c r="D146" s="8" t="str">
        <f>+IFERROR(VLOOKUP(C146,WORKING!$B$5:$E$5295,4,FALSE),"")</f>
        <v/>
      </c>
      <c r="E146" s="20">
        <f>+SUMIF(WORKING!$B:$B,'0 DUP WORK'!C146,WORKING!$F:$F)</f>
        <v>0</v>
      </c>
      <c r="F146" s="20">
        <f>+SUMIF(WORKING!$B:$B,'0 DUP WORK'!C146,WORKING!$G:$G)</f>
        <v>0</v>
      </c>
      <c r="G146" s="20">
        <f>+SUMIF(WORKING!$B:$B,'0 DUP WORK'!C146,WORKING!$H:$H)</f>
        <v>0</v>
      </c>
      <c r="H146" s="20">
        <f>+SUMIF(WORKING!$B:$B,'0 DUP WORK'!C146,WORKING!$I:$I)</f>
        <v>0</v>
      </c>
      <c r="J146" s="15">
        <f>+IFERROR(VLOOKUP(C146,'0 DUP ONLINE'!$C$3:$C$701,1,FALSE),"")</f>
        <v>0</v>
      </c>
      <c r="K146" s="15" t="str">
        <f t="shared" si="5"/>
        <v>FILED</v>
      </c>
    </row>
    <row r="147" spans="1:11">
      <c r="A147" s="19">
        <v>145</v>
      </c>
      <c r="B147" s="8" t="e">
        <f t="array" ref="B147">+INDEX(WORKING!$B$5:$B$5295,SMALL(IF($B$2=WORKING!$O$5:$O$5295,ROW(WORKING!$O$5:$O$5295)-ROW(WORKING!$O$5)+1),A147))</f>
        <v>#NUM!</v>
      </c>
      <c r="C147" s="8">
        <f t="shared" si="4"/>
        <v>0</v>
      </c>
      <c r="D147" s="8" t="str">
        <f>+IFERROR(VLOOKUP(C147,WORKING!$B$5:$E$5295,4,FALSE),"")</f>
        <v/>
      </c>
      <c r="E147" s="20">
        <f>+SUMIF(WORKING!$B:$B,'0 DUP WORK'!C147,WORKING!$F:$F)</f>
        <v>0</v>
      </c>
      <c r="F147" s="20">
        <f>+SUMIF(WORKING!$B:$B,'0 DUP WORK'!C147,WORKING!$G:$G)</f>
        <v>0</v>
      </c>
      <c r="G147" s="20">
        <f>+SUMIF(WORKING!$B:$B,'0 DUP WORK'!C147,WORKING!$H:$H)</f>
        <v>0</v>
      </c>
      <c r="H147" s="20">
        <f>+SUMIF(WORKING!$B:$B,'0 DUP WORK'!C147,WORKING!$I:$I)</f>
        <v>0</v>
      </c>
      <c r="J147" s="15">
        <f>+IFERROR(VLOOKUP(C147,'0 DUP ONLINE'!$C$3:$C$701,1,FALSE),"")</f>
        <v>0</v>
      </c>
      <c r="K147" s="15" t="str">
        <f t="shared" si="5"/>
        <v>FILED</v>
      </c>
    </row>
    <row r="148" spans="1:11">
      <c r="A148" s="19">
        <v>146</v>
      </c>
      <c r="B148" s="8" t="e">
        <f t="array" ref="B148">+INDEX(WORKING!$B$5:$B$5295,SMALL(IF($B$2=WORKING!$O$5:$O$5295,ROW(WORKING!$O$5:$O$5295)-ROW(WORKING!$O$5)+1),A148))</f>
        <v>#NUM!</v>
      </c>
      <c r="C148" s="8">
        <f t="shared" si="4"/>
        <v>0</v>
      </c>
      <c r="D148" s="8" t="str">
        <f>+IFERROR(VLOOKUP(C148,WORKING!$B$5:$E$5295,4,FALSE),"")</f>
        <v/>
      </c>
      <c r="E148" s="20">
        <f>+SUMIF(WORKING!$B:$B,'0 DUP WORK'!C148,WORKING!$F:$F)</f>
        <v>0</v>
      </c>
      <c r="F148" s="20">
        <f>+SUMIF(WORKING!$B:$B,'0 DUP WORK'!C148,WORKING!$G:$G)</f>
        <v>0</v>
      </c>
      <c r="G148" s="20">
        <f>+SUMIF(WORKING!$B:$B,'0 DUP WORK'!C148,WORKING!$H:$H)</f>
        <v>0</v>
      </c>
      <c r="H148" s="20">
        <f>+SUMIF(WORKING!$B:$B,'0 DUP WORK'!C148,WORKING!$I:$I)</f>
        <v>0</v>
      </c>
      <c r="J148" s="15">
        <f>+IFERROR(VLOOKUP(C148,'0 DUP ONLINE'!$C$3:$C$701,1,FALSE),"")</f>
        <v>0</v>
      </c>
      <c r="K148" s="15" t="str">
        <f t="shared" si="5"/>
        <v>FILED</v>
      </c>
    </row>
    <row r="149" spans="1:11">
      <c r="A149" s="19">
        <v>147</v>
      </c>
      <c r="B149" s="8" t="e">
        <f t="array" ref="B149">+INDEX(WORKING!$B$5:$B$5295,SMALL(IF($B$2=WORKING!$O$5:$O$5295,ROW(WORKING!$O$5:$O$5295)-ROW(WORKING!$O$5)+1),A149))</f>
        <v>#NUM!</v>
      </c>
      <c r="C149" s="8">
        <f t="shared" si="4"/>
        <v>0</v>
      </c>
      <c r="D149" s="8" t="str">
        <f>+IFERROR(VLOOKUP(C149,WORKING!$B$5:$E$5295,4,FALSE),"")</f>
        <v/>
      </c>
      <c r="E149" s="20">
        <f>+SUMIF(WORKING!$B:$B,'0 DUP WORK'!C149,WORKING!$F:$F)</f>
        <v>0</v>
      </c>
      <c r="F149" s="20">
        <f>+SUMIF(WORKING!$B:$B,'0 DUP WORK'!C149,WORKING!$G:$G)</f>
        <v>0</v>
      </c>
      <c r="G149" s="20">
        <f>+SUMIF(WORKING!$B:$B,'0 DUP WORK'!C149,WORKING!$H:$H)</f>
        <v>0</v>
      </c>
      <c r="H149" s="20">
        <f>+SUMIF(WORKING!$B:$B,'0 DUP WORK'!C149,WORKING!$I:$I)</f>
        <v>0</v>
      </c>
      <c r="J149" s="15">
        <f>+IFERROR(VLOOKUP(C149,'0 DUP ONLINE'!$C$3:$C$701,1,FALSE),"")</f>
        <v>0</v>
      </c>
      <c r="K149" s="15" t="str">
        <f t="shared" si="5"/>
        <v>FILED</v>
      </c>
    </row>
    <row r="150" spans="1:11">
      <c r="A150" s="19">
        <v>148</v>
      </c>
      <c r="B150" s="8" t="e">
        <f t="array" ref="B150">+INDEX(WORKING!$B$5:$B$5295,SMALL(IF($B$2=WORKING!$O$5:$O$5295,ROW(WORKING!$O$5:$O$5295)-ROW(WORKING!$O$5)+1),A150))</f>
        <v>#NUM!</v>
      </c>
      <c r="C150" s="8">
        <f t="shared" si="4"/>
        <v>0</v>
      </c>
      <c r="D150" s="8" t="str">
        <f>+IFERROR(VLOOKUP(C150,WORKING!$B$5:$E$5295,4,FALSE),"")</f>
        <v/>
      </c>
      <c r="E150" s="20">
        <f>+SUMIF(WORKING!$B:$B,'0 DUP WORK'!C150,WORKING!$F:$F)</f>
        <v>0</v>
      </c>
      <c r="F150" s="20">
        <f>+SUMIF(WORKING!$B:$B,'0 DUP WORK'!C150,WORKING!$G:$G)</f>
        <v>0</v>
      </c>
      <c r="G150" s="20">
        <f>+SUMIF(WORKING!$B:$B,'0 DUP WORK'!C150,WORKING!$H:$H)</f>
        <v>0</v>
      </c>
      <c r="H150" s="20">
        <f>+SUMIF(WORKING!$B:$B,'0 DUP WORK'!C150,WORKING!$I:$I)</f>
        <v>0</v>
      </c>
      <c r="J150" s="15">
        <f>+IFERROR(VLOOKUP(C150,'0 DUP ONLINE'!$C$3:$C$701,1,FALSE),"")</f>
        <v>0</v>
      </c>
      <c r="K150" s="15" t="str">
        <f t="shared" si="5"/>
        <v>FILED</v>
      </c>
    </row>
    <row r="151" spans="1:11">
      <c r="A151" s="19">
        <v>149</v>
      </c>
      <c r="B151" s="8" t="e">
        <f t="array" ref="B151">+INDEX(WORKING!$B$5:$B$5295,SMALL(IF($B$2=WORKING!$O$5:$O$5295,ROW(WORKING!$O$5:$O$5295)-ROW(WORKING!$O$5)+1),A151))</f>
        <v>#NUM!</v>
      </c>
      <c r="C151" s="8">
        <f t="shared" si="4"/>
        <v>0</v>
      </c>
      <c r="D151" s="8" t="str">
        <f>+IFERROR(VLOOKUP(C151,WORKING!$B$5:$E$5295,4,FALSE),"")</f>
        <v/>
      </c>
      <c r="E151" s="20">
        <f>+SUMIF(WORKING!$B:$B,'0 DUP WORK'!C151,WORKING!$F:$F)</f>
        <v>0</v>
      </c>
      <c r="F151" s="20">
        <f>+SUMIF(WORKING!$B:$B,'0 DUP WORK'!C151,WORKING!$G:$G)</f>
        <v>0</v>
      </c>
      <c r="G151" s="20">
        <f>+SUMIF(WORKING!$B:$B,'0 DUP WORK'!C151,WORKING!$H:$H)</f>
        <v>0</v>
      </c>
      <c r="H151" s="20">
        <f>+SUMIF(WORKING!$B:$B,'0 DUP WORK'!C151,WORKING!$I:$I)</f>
        <v>0</v>
      </c>
      <c r="J151" s="15">
        <f>+IFERROR(VLOOKUP(C151,'0 DUP ONLINE'!$C$3:$C$701,1,FALSE),"")</f>
        <v>0</v>
      </c>
      <c r="K151" s="15" t="str">
        <f t="shared" si="5"/>
        <v>FILED</v>
      </c>
    </row>
    <row r="152" spans="1:11">
      <c r="A152" s="19">
        <v>150</v>
      </c>
      <c r="B152" s="8" t="e">
        <f t="array" ref="B152">+INDEX(WORKING!$B$5:$B$5295,SMALL(IF($B$2=WORKING!$O$5:$O$5295,ROW(WORKING!$O$5:$O$5295)-ROW(WORKING!$O$5)+1),A152))</f>
        <v>#NUM!</v>
      </c>
      <c r="C152" s="8">
        <f t="shared" si="4"/>
        <v>0</v>
      </c>
      <c r="D152" s="8" t="str">
        <f>+IFERROR(VLOOKUP(C152,WORKING!$B$5:$E$5295,4,FALSE),"")</f>
        <v/>
      </c>
      <c r="E152" s="20">
        <f>+SUMIF(WORKING!$B:$B,'0 DUP WORK'!C152,WORKING!$F:$F)</f>
        <v>0</v>
      </c>
      <c r="F152" s="20">
        <f>+SUMIF(WORKING!$B:$B,'0 DUP WORK'!C152,WORKING!$G:$G)</f>
        <v>0</v>
      </c>
      <c r="G152" s="20">
        <f>+SUMIF(WORKING!$B:$B,'0 DUP WORK'!C152,WORKING!$H:$H)</f>
        <v>0</v>
      </c>
      <c r="H152" s="20">
        <f>+SUMIF(WORKING!$B:$B,'0 DUP WORK'!C152,WORKING!$I:$I)</f>
        <v>0</v>
      </c>
      <c r="J152" s="15">
        <f>+IFERROR(VLOOKUP(C152,'0 DUP ONLINE'!$C$3:$C$701,1,FALSE),"")</f>
        <v>0</v>
      </c>
      <c r="K152" s="15" t="str">
        <f t="shared" si="5"/>
        <v>FILED</v>
      </c>
    </row>
    <row r="153" spans="1:11">
      <c r="A153" s="19">
        <v>151</v>
      </c>
      <c r="B153" s="8" t="e">
        <f t="array" ref="B153">+INDEX(WORKING!$B$5:$B$5295,SMALL(IF($B$2=WORKING!$O$5:$O$5295,ROW(WORKING!$O$5:$O$5295)-ROW(WORKING!$O$5)+1),A153))</f>
        <v>#NUM!</v>
      </c>
      <c r="C153" s="8">
        <f t="shared" si="4"/>
        <v>0</v>
      </c>
      <c r="D153" s="8" t="str">
        <f>+IFERROR(VLOOKUP(C153,WORKING!$B$5:$E$5295,4,FALSE),"")</f>
        <v/>
      </c>
      <c r="E153" s="20">
        <f>+SUMIF(WORKING!$B:$B,'0 DUP WORK'!C153,WORKING!$F:$F)</f>
        <v>0</v>
      </c>
      <c r="F153" s="20">
        <f>+SUMIF(WORKING!$B:$B,'0 DUP WORK'!C153,WORKING!$G:$G)</f>
        <v>0</v>
      </c>
      <c r="G153" s="20">
        <f>+SUMIF(WORKING!$B:$B,'0 DUP WORK'!C153,WORKING!$H:$H)</f>
        <v>0</v>
      </c>
      <c r="H153" s="20">
        <f>+SUMIF(WORKING!$B:$B,'0 DUP WORK'!C153,WORKING!$I:$I)</f>
        <v>0</v>
      </c>
      <c r="J153" s="15">
        <f>+IFERROR(VLOOKUP(C153,'0 DUP ONLINE'!$C$3:$C$701,1,FALSE),"")</f>
        <v>0</v>
      </c>
      <c r="K153" s="15" t="str">
        <f t="shared" si="5"/>
        <v>FILED</v>
      </c>
    </row>
    <row r="154" spans="1:11">
      <c r="A154" s="19">
        <v>152</v>
      </c>
      <c r="B154" s="8" t="e">
        <f t="array" ref="B154">+INDEX(WORKING!$B$5:$B$5295,SMALL(IF($B$2=WORKING!$O$5:$O$5295,ROW(WORKING!$O$5:$O$5295)-ROW(WORKING!$O$5)+1),A154))</f>
        <v>#NUM!</v>
      </c>
      <c r="C154" s="8">
        <f t="shared" si="4"/>
        <v>0</v>
      </c>
      <c r="D154" s="8" t="str">
        <f>+IFERROR(VLOOKUP(C154,WORKING!$B$5:$E$5295,4,FALSE),"")</f>
        <v/>
      </c>
      <c r="E154" s="20">
        <f>+SUMIF(WORKING!$B:$B,'0 DUP WORK'!C154,WORKING!$F:$F)</f>
        <v>0</v>
      </c>
      <c r="F154" s="20">
        <f>+SUMIF(WORKING!$B:$B,'0 DUP WORK'!C154,WORKING!$G:$G)</f>
        <v>0</v>
      </c>
      <c r="G154" s="20">
        <f>+SUMIF(WORKING!$B:$B,'0 DUP WORK'!C154,WORKING!$H:$H)</f>
        <v>0</v>
      </c>
      <c r="H154" s="20">
        <f>+SUMIF(WORKING!$B:$B,'0 DUP WORK'!C154,WORKING!$I:$I)</f>
        <v>0</v>
      </c>
      <c r="J154" s="15">
        <f>+IFERROR(VLOOKUP(C154,'0 DUP ONLINE'!$C$3:$C$701,1,FALSE),"")</f>
        <v>0</v>
      </c>
      <c r="K154" s="15" t="str">
        <f t="shared" si="5"/>
        <v>FILED</v>
      </c>
    </row>
    <row r="155" spans="1:11">
      <c r="A155" s="19">
        <v>153</v>
      </c>
      <c r="B155" s="8" t="e">
        <f t="array" ref="B155">+INDEX(WORKING!$B$5:$B$5295,SMALL(IF($B$2=WORKING!$O$5:$O$5295,ROW(WORKING!$O$5:$O$5295)-ROW(WORKING!$O$5)+1),A155))</f>
        <v>#NUM!</v>
      </c>
      <c r="C155" s="8">
        <f t="shared" si="4"/>
        <v>0</v>
      </c>
      <c r="D155" s="8" t="str">
        <f>+IFERROR(VLOOKUP(C155,WORKING!$B$5:$E$5295,4,FALSE),"")</f>
        <v/>
      </c>
      <c r="E155" s="20">
        <f>+SUMIF(WORKING!$B:$B,'0 DUP WORK'!C155,WORKING!$F:$F)</f>
        <v>0</v>
      </c>
      <c r="F155" s="20">
        <f>+SUMIF(WORKING!$B:$B,'0 DUP WORK'!C155,WORKING!$G:$G)</f>
        <v>0</v>
      </c>
      <c r="G155" s="20">
        <f>+SUMIF(WORKING!$B:$B,'0 DUP WORK'!C155,WORKING!$H:$H)</f>
        <v>0</v>
      </c>
      <c r="H155" s="20">
        <f>+SUMIF(WORKING!$B:$B,'0 DUP WORK'!C155,WORKING!$I:$I)</f>
        <v>0</v>
      </c>
      <c r="J155" s="15">
        <f>+IFERROR(VLOOKUP(C155,'0 DUP ONLINE'!$C$3:$C$701,1,FALSE),"")</f>
        <v>0</v>
      </c>
      <c r="K155" s="15" t="str">
        <f t="shared" si="5"/>
        <v>FILED</v>
      </c>
    </row>
    <row r="156" spans="1:11">
      <c r="A156" s="19">
        <v>154</v>
      </c>
      <c r="B156" s="8" t="e">
        <f t="array" ref="B156">+INDEX(WORKING!$B$5:$B$5295,SMALL(IF($B$2=WORKING!$O$5:$O$5295,ROW(WORKING!$O$5:$O$5295)-ROW(WORKING!$O$5)+1),A156))</f>
        <v>#NUM!</v>
      </c>
      <c r="C156" s="8">
        <f t="shared" si="4"/>
        <v>0</v>
      </c>
      <c r="D156" s="8" t="str">
        <f>+IFERROR(VLOOKUP(C156,WORKING!$B$5:$E$5295,4,FALSE),"")</f>
        <v/>
      </c>
      <c r="E156" s="20">
        <f>+SUMIF(WORKING!$B:$B,'0 DUP WORK'!C156,WORKING!$F:$F)</f>
        <v>0</v>
      </c>
      <c r="F156" s="20">
        <f>+SUMIF(WORKING!$B:$B,'0 DUP WORK'!C156,WORKING!$G:$G)</f>
        <v>0</v>
      </c>
      <c r="G156" s="20">
        <f>+SUMIF(WORKING!$B:$B,'0 DUP WORK'!C156,WORKING!$H:$H)</f>
        <v>0</v>
      </c>
      <c r="H156" s="20">
        <f>+SUMIF(WORKING!$B:$B,'0 DUP WORK'!C156,WORKING!$I:$I)</f>
        <v>0</v>
      </c>
      <c r="J156" s="15">
        <f>+IFERROR(VLOOKUP(C156,'0 DUP ONLINE'!$C$3:$C$701,1,FALSE),"")</f>
        <v>0</v>
      </c>
      <c r="K156" s="15" t="str">
        <f t="shared" si="5"/>
        <v>FILED</v>
      </c>
    </row>
    <row r="157" spans="1:11">
      <c r="A157" s="19">
        <v>155</v>
      </c>
      <c r="B157" s="8" t="e">
        <f t="array" ref="B157">+INDEX(WORKING!$B$5:$B$5295,SMALL(IF($B$2=WORKING!$O$5:$O$5295,ROW(WORKING!$O$5:$O$5295)-ROW(WORKING!$O$5)+1),A157))</f>
        <v>#NUM!</v>
      </c>
      <c r="C157" s="8">
        <f t="shared" si="4"/>
        <v>0</v>
      </c>
      <c r="D157" s="8" t="str">
        <f>+IFERROR(VLOOKUP(C157,WORKING!$B$5:$E$5295,4,FALSE),"")</f>
        <v/>
      </c>
      <c r="E157" s="20">
        <f>+SUMIF(WORKING!$B:$B,'0 DUP WORK'!C157,WORKING!$F:$F)</f>
        <v>0</v>
      </c>
      <c r="F157" s="20">
        <f>+SUMIF(WORKING!$B:$B,'0 DUP WORK'!C157,WORKING!$G:$G)</f>
        <v>0</v>
      </c>
      <c r="G157" s="20">
        <f>+SUMIF(WORKING!$B:$B,'0 DUP WORK'!C157,WORKING!$H:$H)</f>
        <v>0</v>
      </c>
      <c r="H157" s="20">
        <f>+SUMIF(WORKING!$B:$B,'0 DUP WORK'!C157,WORKING!$I:$I)</f>
        <v>0</v>
      </c>
      <c r="J157" s="15">
        <f>+IFERROR(VLOOKUP(C157,'0 DUP ONLINE'!$C$3:$C$701,1,FALSE),"")</f>
        <v>0</v>
      </c>
      <c r="K157" s="15" t="str">
        <f t="shared" si="5"/>
        <v>FILED</v>
      </c>
    </row>
    <row r="158" spans="1:11">
      <c r="A158" s="19">
        <v>156</v>
      </c>
      <c r="B158" s="8" t="e">
        <f t="array" ref="B158">+INDEX(WORKING!$B$5:$B$5295,SMALL(IF($B$2=WORKING!$O$5:$O$5295,ROW(WORKING!$O$5:$O$5295)-ROW(WORKING!$O$5)+1),A158))</f>
        <v>#NUM!</v>
      </c>
      <c r="C158" s="8">
        <f t="shared" si="4"/>
        <v>0</v>
      </c>
      <c r="D158" s="8" t="str">
        <f>+IFERROR(VLOOKUP(C158,WORKING!$B$5:$E$5295,4,FALSE),"")</f>
        <v/>
      </c>
      <c r="E158" s="20">
        <f>+SUMIF(WORKING!$B:$B,'0 DUP WORK'!C158,WORKING!$F:$F)</f>
        <v>0</v>
      </c>
      <c r="F158" s="20">
        <f>+SUMIF(WORKING!$B:$B,'0 DUP WORK'!C158,WORKING!$G:$G)</f>
        <v>0</v>
      </c>
      <c r="G158" s="20">
        <f>+SUMIF(WORKING!$B:$B,'0 DUP WORK'!C158,WORKING!$H:$H)</f>
        <v>0</v>
      </c>
      <c r="H158" s="20">
        <f>+SUMIF(WORKING!$B:$B,'0 DUP WORK'!C158,WORKING!$I:$I)</f>
        <v>0</v>
      </c>
      <c r="J158" s="15">
        <f>+IFERROR(VLOOKUP(C158,'0 DUP ONLINE'!$C$3:$C$701,1,FALSE),"")</f>
        <v>0</v>
      </c>
      <c r="K158" s="15" t="str">
        <f t="shared" si="5"/>
        <v>FILED</v>
      </c>
    </row>
    <row r="159" spans="1:11">
      <c r="A159" s="19">
        <v>157</v>
      </c>
      <c r="B159" s="8" t="e">
        <f t="array" ref="B159">+INDEX(WORKING!$B$5:$B$5295,SMALL(IF($B$2=WORKING!$O$5:$O$5295,ROW(WORKING!$O$5:$O$5295)-ROW(WORKING!$O$5)+1),A159))</f>
        <v>#NUM!</v>
      </c>
      <c r="C159" s="8">
        <f t="shared" si="4"/>
        <v>0</v>
      </c>
      <c r="D159" s="8" t="str">
        <f>+IFERROR(VLOOKUP(C159,WORKING!$B$5:$E$5295,4,FALSE),"")</f>
        <v/>
      </c>
      <c r="E159" s="20">
        <f>+SUMIF(WORKING!$B:$B,'0 DUP WORK'!C159,WORKING!$F:$F)</f>
        <v>0</v>
      </c>
      <c r="F159" s="20">
        <f>+SUMIF(WORKING!$B:$B,'0 DUP WORK'!C159,WORKING!$G:$G)</f>
        <v>0</v>
      </c>
      <c r="G159" s="20">
        <f>+SUMIF(WORKING!$B:$B,'0 DUP WORK'!C159,WORKING!$H:$H)</f>
        <v>0</v>
      </c>
      <c r="H159" s="20">
        <f>+SUMIF(WORKING!$B:$B,'0 DUP WORK'!C159,WORKING!$I:$I)</f>
        <v>0</v>
      </c>
      <c r="J159" s="15">
        <f>+IFERROR(VLOOKUP(C159,'0 DUP ONLINE'!$C$3:$C$701,1,FALSE),"")</f>
        <v>0</v>
      </c>
      <c r="K159" s="15" t="str">
        <f t="shared" si="5"/>
        <v>FILED</v>
      </c>
    </row>
    <row r="160" spans="1:11">
      <c r="A160" s="19">
        <v>158</v>
      </c>
      <c r="B160" s="8" t="e">
        <f t="array" ref="B160">+INDEX(WORKING!$B$5:$B$5295,SMALL(IF($B$2=WORKING!$O$5:$O$5295,ROW(WORKING!$O$5:$O$5295)-ROW(WORKING!$O$5)+1),A160))</f>
        <v>#NUM!</v>
      </c>
      <c r="C160" s="8">
        <f t="shared" si="4"/>
        <v>0</v>
      </c>
      <c r="D160" s="8" t="str">
        <f>+IFERROR(VLOOKUP(C160,WORKING!$B$5:$E$5295,4,FALSE),"")</f>
        <v/>
      </c>
      <c r="E160" s="20">
        <f>+SUMIF(WORKING!$B:$B,'0 DUP WORK'!C160,WORKING!$F:$F)</f>
        <v>0</v>
      </c>
      <c r="F160" s="20">
        <f>+SUMIF(WORKING!$B:$B,'0 DUP WORK'!C160,WORKING!$G:$G)</f>
        <v>0</v>
      </c>
      <c r="G160" s="20">
        <f>+SUMIF(WORKING!$B:$B,'0 DUP WORK'!C160,WORKING!$H:$H)</f>
        <v>0</v>
      </c>
      <c r="H160" s="20">
        <f>+SUMIF(WORKING!$B:$B,'0 DUP WORK'!C160,WORKING!$I:$I)</f>
        <v>0</v>
      </c>
      <c r="J160" s="15">
        <f>+IFERROR(VLOOKUP(C160,'0 DUP ONLINE'!$C$3:$C$701,1,FALSE),"")</f>
        <v>0</v>
      </c>
      <c r="K160" s="15" t="str">
        <f t="shared" si="5"/>
        <v>FILED</v>
      </c>
    </row>
    <row r="161" spans="1:11">
      <c r="A161" s="19">
        <v>159</v>
      </c>
      <c r="B161" s="8" t="e">
        <f t="array" ref="B161">+INDEX(WORKING!$B$5:$B$5295,SMALL(IF($B$2=WORKING!$O$5:$O$5295,ROW(WORKING!$O$5:$O$5295)-ROW(WORKING!$O$5)+1),A161))</f>
        <v>#NUM!</v>
      </c>
      <c r="C161" s="8">
        <f t="shared" si="4"/>
        <v>0</v>
      </c>
      <c r="D161" s="8" t="str">
        <f>+IFERROR(VLOOKUP(C161,WORKING!$B$5:$E$5295,4,FALSE),"")</f>
        <v/>
      </c>
      <c r="E161" s="20">
        <f>+SUMIF(WORKING!$B:$B,'0 DUP WORK'!C161,WORKING!$F:$F)</f>
        <v>0</v>
      </c>
      <c r="F161" s="20">
        <f>+SUMIF(WORKING!$B:$B,'0 DUP WORK'!C161,WORKING!$G:$G)</f>
        <v>0</v>
      </c>
      <c r="G161" s="20">
        <f>+SUMIF(WORKING!$B:$B,'0 DUP WORK'!C161,WORKING!$H:$H)</f>
        <v>0</v>
      </c>
      <c r="H161" s="20">
        <f>+SUMIF(WORKING!$B:$B,'0 DUP WORK'!C161,WORKING!$I:$I)</f>
        <v>0</v>
      </c>
      <c r="J161" s="15">
        <f>+IFERROR(VLOOKUP(C161,'0 DUP ONLINE'!$C$3:$C$701,1,FALSE),"")</f>
        <v>0</v>
      </c>
      <c r="K161" s="15" t="str">
        <f t="shared" si="5"/>
        <v>FILED</v>
      </c>
    </row>
    <row r="162" spans="1:11">
      <c r="A162" s="19">
        <v>160</v>
      </c>
      <c r="B162" s="8" t="e">
        <f t="array" ref="B162">+INDEX(WORKING!$B$5:$B$5295,SMALL(IF($B$2=WORKING!$O$5:$O$5295,ROW(WORKING!$O$5:$O$5295)-ROW(WORKING!$O$5)+1),A162))</f>
        <v>#NUM!</v>
      </c>
      <c r="C162" s="8">
        <f t="shared" si="4"/>
        <v>0</v>
      </c>
      <c r="D162" s="8" t="str">
        <f>+IFERROR(VLOOKUP(C162,WORKING!$B$5:$E$5295,4,FALSE),"")</f>
        <v/>
      </c>
      <c r="E162" s="20">
        <f>+SUMIF(WORKING!$B:$B,'0 DUP WORK'!C162,WORKING!$F:$F)</f>
        <v>0</v>
      </c>
      <c r="F162" s="20">
        <f>+SUMIF(WORKING!$B:$B,'0 DUP WORK'!C162,WORKING!$G:$G)</f>
        <v>0</v>
      </c>
      <c r="G162" s="20">
        <f>+SUMIF(WORKING!$B:$B,'0 DUP WORK'!C162,WORKING!$H:$H)</f>
        <v>0</v>
      </c>
      <c r="H162" s="20">
        <f>+SUMIF(WORKING!$B:$B,'0 DUP WORK'!C162,WORKING!$I:$I)</f>
        <v>0</v>
      </c>
      <c r="J162" s="15">
        <f>+IFERROR(VLOOKUP(C162,'0 DUP ONLINE'!$C$3:$C$701,1,FALSE),"")</f>
        <v>0</v>
      </c>
      <c r="K162" s="15" t="str">
        <f t="shared" si="5"/>
        <v>FILED</v>
      </c>
    </row>
    <row r="163" spans="1:11">
      <c r="A163" s="19">
        <v>161</v>
      </c>
      <c r="B163" s="8" t="e">
        <f t="array" ref="B163">+INDEX(WORKING!$B$5:$B$5295,SMALL(IF($B$2=WORKING!$O$5:$O$5295,ROW(WORKING!$O$5:$O$5295)-ROW(WORKING!$O$5)+1),A163))</f>
        <v>#NUM!</v>
      </c>
      <c r="C163" s="8">
        <f t="shared" si="4"/>
        <v>0</v>
      </c>
      <c r="D163" s="8" t="str">
        <f>+IFERROR(VLOOKUP(C163,WORKING!$B$5:$E$5295,4,FALSE),"")</f>
        <v/>
      </c>
      <c r="E163" s="20">
        <f>+SUMIF(WORKING!$B:$B,'0 DUP WORK'!C163,WORKING!$F:$F)</f>
        <v>0</v>
      </c>
      <c r="F163" s="20">
        <f>+SUMIF(WORKING!$B:$B,'0 DUP WORK'!C163,WORKING!$G:$G)</f>
        <v>0</v>
      </c>
      <c r="G163" s="20">
        <f>+SUMIF(WORKING!$B:$B,'0 DUP WORK'!C163,WORKING!$H:$H)</f>
        <v>0</v>
      </c>
      <c r="H163" s="20">
        <f>+SUMIF(WORKING!$B:$B,'0 DUP WORK'!C163,WORKING!$I:$I)</f>
        <v>0</v>
      </c>
      <c r="J163" s="15">
        <f>+IFERROR(VLOOKUP(C163,'0 DUP ONLINE'!$C$3:$C$701,1,FALSE),"")</f>
        <v>0</v>
      </c>
      <c r="K163" s="15" t="str">
        <f t="shared" si="5"/>
        <v>FILED</v>
      </c>
    </row>
    <row r="164" spans="1:11">
      <c r="A164" s="19">
        <v>162</v>
      </c>
      <c r="B164" s="8" t="e">
        <f t="array" ref="B164">+INDEX(WORKING!$B$5:$B$5295,SMALL(IF($B$2=WORKING!$O$5:$O$5295,ROW(WORKING!$O$5:$O$5295)-ROW(WORKING!$O$5)+1),A164))</f>
        <v>#NUM!</v>
      </c>
      <c r="C164" s="8">
        <f t="shared" si="4"/>
        <v>0</v>
      </c>
      <c r="D164" s="8" t="str">
        <f>+IFERROR(VLOOKUP(C164,WORKING!$B$5:$E$5295,4,FALSE),"")</f>
        <v/>
      </c>
      <c r="E164" s="20">
        <f>+SUMIF(WORKING!$B:$B,'0 DUP WORK'!C164,WORKING!$F:$F)</f>
        <v>0</v>
      </c>
      <c r="F164" s="20">
        <f>+SUMIF(WORKING!$B:$B,'0 DUP WORK'!C164,WORKING!$G:$G)</f>
        <v>0</v>
      </c>
      <c r="G164" s="20">
        <f>+SUMIF(WORKING!$B:$B,'0 DUP WORK'!C164,WORKING!$H:$H)</f>
        <v>0</v>
      </c>
      <c r="H164" s="20">
        <f>+SUMIF(WORKING!$B:$B,'0 DUP WORK'!C164,WORKING!$I:$I)</f>
        <v>0</v>
      </c>
      <c r="J164" s="15">
        <f>+IFERROR(VLOOKUP(C164,'0 DUP ONLINE'!$C$3:$C$701,1,FALSE),"")</f>
        <v>0</v>
      </c>
      <c r="K164" s="15" t="str">
        <f t="shared" si="5"/>
        <v>FILED</v>
      </c>
    </row>
    <row r="165" spans="1:11">
      <c r="A165" s="19">
        <v>163</v>
      </c>
      <c r="B165" s="8" t="e">
        <f t="array" ref="B165">+INDEX(WORKING!$B$5:$B$5295,SMALL(IF($B$2=WORKING!$O$5:$O$5295,ROW(WORKING!$O$5:$O$5295)-ROW(WORKING!$O$5)+1),A165))</f>
        <v>#NUM!</v>
      </c>
      <c r="C165" s="8">
        <f t="shared" si="4"/>
        <v>0</v>
      </c>
      <c r="D165" s="8" t="str">
        <f>+IFERROR(VLOOKUP(C165,WORKING!$B$5:$E$5295,4,FALSE),"")</f>
        <v/>
      </c>
      <c r="E165" s="20">
        <f>+SUMIF(WORKING!$B:$B,'0 DUP WORK'!C165,WORKING!$F:$F)</f>
        <v>0</v>
      </c>
      <c r="F165" s="20">
        <f>+SUMIF(WORKING!$B:$B,'0 DUP WORK'!C165,WORKING!$G:$G)</f>
        <v>0</v>
      </c>
      <c r="G165" s="20">
        <f>+SUMIF(WORKING!$B:$B,'0 DUP WORK'!C165,WORKING!$H:$H)</f>
        <v>0</v>
      </c>
      <c r="H165" s="20">
        <f>+SUMIF(WORKING!$B:$B,'0 DUP WORK'!C165,WORKING!$I:$I)</f>
        <v>0</v>
      </c>
      <c r="J165" s="15">
        <f>+IFERROR(VLOOKUP(C165,'0 DUP ONLINE'!$C$3:$C$701,1,FALSE),"")</f>
        <v>0</v>
      </c>
      <c r="K165" s="15" t="str">
        <f t="shared" si="5"/>
        <v>FILED</v>
      </c>
    </row>
    <row r="166" spans="1:11">
      <c r="A166" s="19">
        <v>164</v>
      </c>
      <c r="B166" s="8" t="e">
        <f t="array" ref="B166">+INDEX(WORKING!$B$5:$B$5295,SMALL(IF($B$2=WORKING!$O$5:$O$5295,ROW(WORKING!$O$5:$O$5295)-ROW(WORKING!$O$5)+1),A166))</f>
        <v>#NUM!</v>
      </c>
      <c r="C166" s="8">
        <f t="shared" si="4"/>
        <v>0</v>
      </c>
      <c r="D166" s="8" t="str">
        <f>+IFERROR(VLOOKUP(C166,WORKING!$B$5:$E$5295,4,FALSE),"")</f>
        <v/>
      </c>
      <c r="E166" s="20">
        <f>+SUMIF(WORKING!$B:$B,'0 DUP WORK'!C166,WORKING!$F:$F)</f>
        <v>0</v>
      </c>
      <c r="F166" s="20">
        <f>+SUMIF(WORKING!$B:$B,'0 DUP WORK'!C166,WORKING!$G:$G)</f>
        <v>0</v>
      </c>
      <c r="G166" s="20">
        <f>+SUMIF(WORKING!$B:$B,'0 DUP WORK'!C166,WORKING!$H:$H)</f>
        <v>0</v>
      </c>
      <c r="H166" s="20">
        <f>+SUMIF(WORKING!$B:$B,'0 DUP WORK'!C166,WORKING!$I:$I)</f>
        <v>0</v>
      </c>
      <c r="J166" s="15">
        <f>+IFERROR(VLOOKUP(C166,'0 DUP ONLINE'!$C$3:$C$701,1,FALSE),"")</f>
        <v>0</v>
      </c>
      <c r="K166" s="15" t="str">
        <f t="shared" si="5"/>
        <v>FILED</v>
      </c>
    </row>
    <row r="167" spans="1:11">
      <c r="A167" s="19">
        <v>165</v>
      </c>
      <c r="B167" s="8" t="e">
        <f t="array" ref="B167">+INDEX(WORKING!$B$5:$B$5295,SMALL(IF($B$2=WORKING!$O$5:$O$5295,ROW(WORKING!$O$5:$O$5295)-ROW(WORKING!$O$5)+1),A167))</f>
        <v>#NUM!</v>
      </c>
      <c r="C167" s="8">
        <f t="shared" si="4"/>
        <v>0</v>
      </c>
      <c r="D167" s="8" t="str">
        <f>+IFERROR(VLOOKUP(C167,WORKING!$B$5:$E$5295,4,FALSE),"")</f>
        <v/>
      </c>
      <c r="E167" s="20">
        <f>+SUMIF(WORKING!$B:$B,'0 DUP WORK'!C167,WORKING!$F:$F)</f>
        <v>0</v>
      </c>
      <c r="F167" s="20">
        <f>+SUMIF(WORKING!$B:$B,'0 DUP WORK'!C167,WORKING!$G:$G)</f>
        <v>0</v>
      </c>
      <c r="G167" s="20">
        <f>+SUMIF(WORKING!$B:$B,'0 DUP WORK'!C167,WORKING!$H:$H)</f>
        <v>0</v>
      </c>
      <c r="H167" s="20">
        <f>+SUMIF(WORKING!$B:$B,'0 DUP WORK'!C167,WORKING!$I:$I)</f>
        <v>0</v>
      </c>
      <c r="J167" s="15">
        <f>+IFERROR(VLOOKUP(C167,'0 DUP ONLINE'!$C$3:$C$701,1,FALSE),"")</f>
        <v>0</v>
      </c>
      <c r="K167" s="15" t="str">
        <f t="shared" si="5"/>
        <v>FILED</v>
      </c>
    </row>
    <row r="168" spans="1:11">
      <c r="A168" s="19">
        <v>166</v>
      </c>
      <c r="B168" s="8" t="e">
        <f t="array" ref="B168">+INDEX(WORKING!$B$5:$B$5295,SMALL(IF($B$2=WORKING!$O$5:$O$5295,ROW(WORKING!$O$5:$O$5295)-ROW(WORKING!$O$5)+1),A168))</f>
        <v>#NUM!</v>
      </c>
      <c r="C168" s="8">
        <f t="shared" si="4"/>
        <v>0</v>
      </c>
      <c r="D168" s="8" t="str">
        <f>+IFERROR(VLOOKUP(C168,WORKING!$B$5:$E$5295,4,FALSE),"")</f>
        <v/>
      </c>
      <c r="E168" s="20">
        <f>+SUMIF(WORKING!$B:$B,'0 DUP WORK'!C168,WORKING!$F:$F)</f>
        <v>0</v>
      </c>
      <c r="F168" s="20">
        <f>+SUMIF(WORKING!$B:$B,'0 DUP WORK'!C168,WORKING!$G:$G)</f>
        <v>0</v>
      </c>
      <c r="G168" s="20">
        <f>+SUMIF(WORKING!$B:$B,'0 DUP WORK'!C168,WORKING!$H:$H)</f>
        <v>0</v>
      </c>
      <c r="H168" s="20">
        <f>+SUMIF(WORKING!$B:$B,'0 DUP WORK'!C168,WORKING!$I:$I)</f>
        <v>0</v>
      </c>
      <c r="J168" s="15">
        <f>+IFERROR(VLOOKUP(C168,'0 DUP ONLINE'!$C$3:$C$701,1,FALSE),"")</f>
        <v>0</v>
      </c>
      <c r="K168" s="15" t="str">
        <f t="shared" si="5"/>
        <v>FILED</v>
      </c>
    </row>
    <row r="169" spans="1:11">
      <c r="A169" s="19">
        <v>167</v>
      </c>
      <c r="B169" s="8" t="e">
        <f t="array" ref="B169">+INDEX(WORKING!$B$5:$B$5295,SMALL(IF($B$2=WORKING!$O$5:$O$5295,ROW(WORKING!$O$5:$O$5295)-ROW(WORKING!$O$5)+1),A169))</f>
        <v>#NUM!</v>
      </c>
      <c r="C169" s="8">
        <f t="shared" si="4"/>
        <v>0</v>
      </c>
      <c r="D169" s="8" t="str">
        <f>+IFERROR(VLOOKUP(C169,WORKING!$B$5:$E$5295,4,FALSE),"")</f>
        <v/>
      </c>
      <c r="E169" s="20">
        <f>+SUMIF(WORKING!$B:$B,'0 DUP WORK'!C169,WORKING!$F:$F)</f>
        <v>0</v>
      </c>
      <c r="F169" s="20">
        <f>+SUMIF(WORKING!$B:$B,'0 DUP WORK'!C169,WORKING!$G:$G)</f>
        <v>0</v>
      </c>
      <c r="G169" s="20">
        <f>+SUMIF(WORKING!$B:$B,'0 DUP WORK'!C169,WORKING!$H:$H)</f>
        <v>0</v>
      </c>
      <c r="H169" s="20">
        <f>+SUMIF(WORKING!$B:$B,'0 DUP WORK'!C169,WORKING!$I:$I)</f>
        <v>0</v>
      </c>
      <c r="J169" s="15">
        <f>+IFERROR(VLOOKUP(C169,'0 DUP ONLINE'!$C$3:$C$701,1,FALSE),"")</f>
        <v>0</v>
      </c>
      <c r="K169" s="15" t="str">
        <f t="shared" si="5"/>
        <v>FILED</v>
      </c>
    </row>
    <row r="170" spans="1:11">
      <c r="A170" s="19">
        <v>168</v>
      </c>
      <c r="B170" s="8" t="e">
        <f t="array" ref="B170">+INDEX(WORKING!$B$5:$B$5295,SMALL(IF($B$2=WORKING!$O$5:$O$5295,ROW(WORKING!$O$5:$O$5295)-ROW(WORKING!$O$5)+1),A170))</f>
        <v>#NUM!</v>
      </c>
      <c r="C170" s="8">
        <f t="shared" si="4"/>
        <v>0</v>
      </c>
      <c r="D170" s="8" t="str">
        <f>+IFERROR(VLOOKUP(C170,WORKING!$B$5:$E$5295,4,FALSE),"")</f>
        <v/>
      </c>
      <c r="E170" s="20">
        <f>+SUMIF(WORKING!$B:$B,'0 DUP WORK'!C170,WORKING!$F:$F)</f>
        <v>0</v>
      </c>
      <c r="F170" s="20">
        <f>+SUMIF(WORKING!$B:$B,'0 DUP WORK'!C170,WORKING!$G:$G)</f>
        <v>0</v>
      </c>
      <c r="G170" s="20">
        <f>+SUMIF(WORKING!$B:$B,'0 DUP WORK'!C170,WORKING!$H:$H)</f>
        <v>0</v>
      </c>
      <c r="H170" s="20">
        <f>+SUMIF(WORKING!$B:$B,'0 DUP WORK'!C170,WORKING!$I:$I)</f>
        <v>0</v>
      </c>
      <c r="J170" s="15">
        <f>+IFERROR(VLOOKUP(C170,'0 DUP ONLINE'!$C$3:$C$701,1,FALSE),"")</f>
        <v>0</v>
      </c>
      <c r="K170" s="15" t="str">
        <f t="shared" si="5"/>
        <v>FILED</v>
      </c>
    </row>
    <row r="171" spans="1:11">
      <c r="A171" s="19">
        <v>169</v>
      </c>
      <c r="B171" s="8" t="e">
        <f t="array" ref="B171">+INDEX(WORKING!$B$5:$B$5295,SMALL(IF($B$2=WORKING!$O$5:$O$5295,ROW(WORKING!$O$5:$O$5295)-ROW(WORKING!$O$5)+1),A171))</f>
        <v>#NUM!</v>
      </c>
      <c r="C171" s="8">
        <f t="shared" si="4"/>
        <v>0</v>
      </c>
      <c r="D171" s="8" t="str">
        <f>+IFERROR(VLOOKUP(C171,WORKING!$B$5:$E$5295,4,FALSE),"")</f>
        <v/>
      </c>
      <c r="E171" s="20">
        <f>+SUMIF(WORKING!$B:$B,'0 DUP WORK'!C171,WORKING!$F:$F)</f>
        <v>0</v>
      </c>
      <c r="F171" s="20">
        <f>+SUMIF(WORKING!$B:$B,'0 DUP WORK'!C171,WORKING!$G:$G)</f>
        <v>0</v>
      </c>
      <c r="G171" s="20">
        <f>+SUMIF(WORKING!$B:$B,'0 DUP WORK'!C171,WORKING!$H:$H)</f>
        <v>0</v>
      </c>
      <c r="H171" s="20">
        <f>+SUMIF(WORKING!$B:$B,'0 DUP WORK'!C171,WORKING!$I:$I)</f>
        <v>0</v>
      </c>
      <c r="J171" s="15">
        <f>+IFERROR(VLOOKUP(C171,'0 DUP ONLINE'!$C$3:$C$701,1,FALSE),"")</f>
        <v>0</v>
      </c>
      <c r="K171" s="15" t="str">
        <f t="shared" si="5"/>
        <v>FILED</v>
      </c>
    </row>
    <row r="172" spans="1:11">
      <c r="A172" s="19">
        <v>170</v>
      </c>
      <c r="B172" s="8" t="e">
        <f t="array" ref="B172">+INDEX(WORKING!$B$5:$B$5295,SMALL(IF($B$2=WORKING!$O$5:$O$5295,ROW(WORKING!$O$5:$O$5295)-ROW(WORKING!$O$5)+1),A172))</f>
        <v>#NUM!</v>
      </c>
      <c r="C172" s="8">
        <f t="shared" si="4"/>
        <v>0</v>
      </c>
      <c r="D172" s="8" t="str">
        <f>+IFERROR(VLOOKUP(C172,WORKING!$B$5:$E$5295,4,FALSE),"")</f>
        <v/>
      </c>
      <c r="E172" s="20">
        <f>+SUMIF(WORKING!$B:$B,'0 DUP WORK'!C172,WORKING!$F:$F)</f>
        <v>0</v>
      </c>
      <c r="F172" s="20">
        <f>+SUMIF(WORKING!$B:$B,'0 DUP WORK'!C172,WORKING!$G:$G)</f>
        <v>0</v>
      </c>
      <c r="G172" s="20">
        <f>+SUMIF(WORKING!$B:$B,'0 DUP WORK'!C172,WORKING!$H:$H)</f>
        <v>0</v>
      </c>
      <c r="H172" s="20">
        <f>+SUMIF(WORKING!$B:$B,'0 DUP WORK'!C172,WORKING!$I:$I)</f>
        <v>0</v>
      </c>
      <c r="J172" s="15">
        <f>+IFERROR(VLOOKUP(C172,'0 DUP ONLINE'!$C$3:$C$701,1,FALSE),"")</f>
        <v>0</v>
      </c>
      <c r="K172" s="15" t="str">
        <f t="shared" si="5"/>
        <v>FILED</v>
      </c>
    </row>
    <row r="173" spans="1:11">
      <c r="A173" s="19">
        <v>171</v>
      </c>
      <c r="B173" s="8" t="e">
        <f t="array" ref="B173">+INDEX(WORKING!$B$5:$B$5295,SMALL(IF($B$2=WORKING!$O$5:$O$5295,ROW(WORKING!$O$5:$O$5295)-ROW(WORKING!$O$5)+1),A173))</f>
        <v>#NUM!</v>
      </c>
      <c r="C173" s="8">
        <f t="shared" si="4"/>
        <v>0</v>
      </c>
      <c r="D173" s="8" t="str">
        <f>+IFERROR(VLOOKUP(C173,WORKING!$B$5:$E$5295,4,FALSE),"")</f>
        <v/>
      </c>
      <c r="E173" s="20">
        <f>+SUMIF(WORKING!$B:$B,'0 DUP WORK'!C173,WORKING!$F:$F)</f>
        <v>0</v>
      </c>
      <c r="F173" s="20">
        <f>+SUMIF(WORKING!$B:$B,'0 DUP WORK'!C173,WORKING!$G:$G)</f>
        <v>0</v>
      </c>
      <c r="G173" s="20">
        <f>+SUMIF(WORKING!$B:$B,'0 DUP WORK'!C173,WORKING!$H:$H)</f>
        <v>0</v>
      </c>
      <c r="H173" s="20">
        <f>+SUMIF(WORKING!$B:$B,'0 DUP WORK'!C173,WORKING!$I:$I)</f>
        <v>0</v>
      </c>
      <c r="J173" s="15">
        <f>+IFERROR(VLOOKUP(C173,'0 DUP ONLINE'!$C$3:$C$701,1,FALSE),"")</f>
        <v>0</v>
      </c>
      <c r="K173" s="15" t="str">
        <f t="shared" si="5"/>
        <v>FILED</v>
      </c>
    </row>
    <row r="174" spans="1:11">
      <c r="A174" s="19">
        <v>172</v>
      </c>
      <c r="B174" s="8" t="e">
        <f t="array" ref="B174">+INDEX(WORKING!$B$5:$B$5295,SMALL(IF($B$2=WORKING!$O$5:$O$5295,ROW(WORKING!$O$5:$O$5295)-ROW(WORKING!$O$5)+1),A174))</f>
        <v>#NUM!</v>
      </c>
      <c r="C174" s="8">
        <f t="shared" si="4"/>
        <v>0</v>
      </c>
      <c r="D174" s="8" t="str">
        <f>+IFERROR(VLOOKUP(C174,WORKING!$B$5:$E$5295,4,FALSE),"")</f>
        <v/>
      </c>
      <c r="E174" s="20">
        <f>+SUMIF(WORKING!$B:$B,'0 DUP WORK'!C174,WORKING!$F:$F)</f>
        <v>0</v>
      </c>
      <c r="F174" s="20">
        <f>+SUMIF(WORKING!$B:$B,'0 DUP WORK'!C174,WORKING!$G:$G)</f>
        <v>0</v>
      </c>
      <c r="G174" s="20">
        <f>+SUMIF(WORKING!$B:$B,'0 DUP WORK'!C174,WORKING!$H:$H)</f>
        <v>0</v>
      </c>
      <c r="H174" s="20">
        <f>+SUMIF(WORKING!$B:$B,'0 DUP WORK'!C174,WORKING!$I:$I)</f>
        <v>0</v>
      </c>
      <c r="J174" s="15">
        <f>+IFERROR(VLOOKUP(C174,'0 DUP ONLINE'!$C$3:$C$701,1,FALSE),"")</f>
        <v>0</v>
      </c>
      <c r="K174" s="15" t="str">
        <f t="shared" si="5"/>
        <v>FILED</v>
      </c>
    </row>
    <row r="175" spans="1:11">
      <c r="A175" s="19">
        <v>173</v>
      </c>
      <c r="B175" s="8" t="e">
        <f t="array" ref="B175">+INDEX(WORKING!$B$5:$B$5295,SMALL(IF($B$2=WORKING!$O$5:$O$5295,ROW(WORKING!$O$5:$O$5295)-ROW(WORKING!$O$5)+1),A175))</f>
        <v>#NUM!</v>
      </c>
      <c r="C175" s="8">
        <f t="shared" si="4"/>
        <v>0</v>
      </c>
      <c r="D175" s="8" t="str">
        <f>+IFERROR(VLOOKUP(C175,WORKING!$B$5:$E$5295,4,FALSE),"")</f>
        <v/>
      </c>
      <c r="E175" s="20">
        <f>+SUMIF(WORKING!$B:$B,'0 DUP WORK'!C175,WORKING!$F:$F)</f>
        <v>0</v>
      </c>
      <c r="F175" s="20">
        <f>+SUMIF(WORKING!$B:$B,'0 DUP WORK'!C175,WORKING!$G:$G)</f>
        <v>0</v>
      </c>
      <c r="G175" s="20">
        <f>+SUMIF(WORKING!$B:$B,'0 DUP WORK'!C175,WORKING!$H:$H)</f>
        <v>0</v>
      </c>
      <c r="H175" s="20">
        <f>+SUMIF(WORKING!$B:$B,'0 DUP WORK'!C175,WORKING!$I:$I)</f>
        <v>0</v>
      </c>
      <c r="J175" s="15">
        <f>+IFERROR(VLOOKUP(C175,'0 DUP ONLINE'!$C$3:$C$701,1,FALSE),"")</f>
        <v>0</v>
      </c>
      <c r="K175" s="15" t="str">
        <f t="shared" si="5"/>
        <v>FILED</v>
      </c>
    </row>
    <row r="176" spans="1:11">
      <c r="A176" s="19">
        <v>174</v>
      </c>
      <c r="B176" s="8" t="e">
        <f t="array" ref="B176">+INDEX(WORKING!$B$5:$B$5295,SMALL(IF($B$2=WORKING!$O$5:$O$5295,ROW(WORKING!$O$5:$O$5295)-ROW(WORKING!$O$5)+1),A176))</f>
        <v>#NUM!</v>
      </c>
      <c r="C176" s="8">
        <f t="shared" si="4"/>
        <v>0</v>
      </c>
      <c r="D176" s="8" t="str">
        <f>+IFERROR(VLOOKUP(C176,WORKING!$B$5:$E$5295,4,FALSE),"")</f>
        <v/>
      </c>
      <c r="E176" s="20">
        <f>+SUMIF(WORKING!$B:$B,'0 DUP WORK'!C176,WORKING!$F:$F)</f>
        <v>0</v>
      </c>
      <c r="F176" s="20">
        <f>+SUMIF(WORKING!$B:$B,'0 DUP WORK'!C176,WORKING!$G:$G)</f>
        <v>0</v>
      </c>
      <c r="G176" s="20">
        <f>+SUMIF(WORKING!$B:$B,'0 DUP WORK'!C176,WORKING!$H:$H)</f>
        <v>0</v>
      </c>
      <c r="H176" s="20">
        <f>+SUMIF(WORKING!$B:$B,'0 DUP WORK'!C176,WORKING!$I:$I)</f>
        <v>0</v>
      </c>
      <c r="J176" s="15">
        <f>+IFERROR(VLOOKUP(C176,'0 DUP ONLINE'!$C$3:$C$701,1,FALSE),"")</f>
        <v>0</v>
      </c>
      <c r="K176" s="15" t="str">
        <f t="shared" si="5"/>
        <v>FILED</v>
      </c>
    </row>
    <row r="177" spans="1:11">
      <c r="A177" s="19">
        <v>175</v>
      </c>
      <c r="B177" s="8" t="e">
        <f t="array" ref="B177">+INDEX(WORKING!$B$5:$B$5295,SMALL(IF($B$2=WORKING!$O$5:$O$5295,ROW(WORKING!$O$5:$O$5295)-ROW(WORKING!$O$5)+1),A177))</f>
        <v>#NUM!</v>
      </c>
      <c r="C177" s="8">
        <f t="shared" si="4"/>
        <v>0</v>
      </c>
      <c r="D177" s="8" t="str">
        <f>+IFERROR(VLOOKUP(C177,WORKING!$B$5:$E$5295,4,FALSE),"")</f>
        <v/>
      </c>
      <c r="E177" s="20">
        <f>+SUMIF(WORKING!$B:$B,'0 DUP WORK'!C177,WORKING!$F:$F)</f>
        <v>0</v>
      </c>
      <c r="F177" s="20">
        <f>+SUMIF(WORKING!$B:$B,'0 DUP WORK'!C177,WORKING!$G:$G)</f>
        <v>0</v>
      </c>
      <c r="G177" s="20">
        <f>+SUMIF(WORKING!$B:$B,'0 DUP WORK'!C177,WORKING!$H:$H)</f>
        <v>0</v>
      </c>
      <c r="H177" s="20">
        <f>+SUMIF(WORKING!$B:$B,'0 DUP WORK'!C177,WORKING!$I:$I)</f>
        <v>0</v>
      </c>
      <c r="J177" s="15">
        <f>+IFERROR(VLOOKUP(C177,'0 DUP ONLINE'!$C$3:$C$701,1,FALSE),"")</f>
        <v>0</v>
      </c>
      <c r="K177" s="15" t="str">
        <f t="shared" si="5"/>
        <v>FILED</v>
      </c>
    </row>
    <row r="178" spans="1:11">
      <c r="A178" s="19">
        <v>176</v>
      </c>
      <c r="B178" s="8" t="e">
        <f t="array" ref="B178">+INDEX(WORKING!$B$5:$B$5295,SMALL(IF($B$2=WORKING!$O$5:$O$5295,ROW(WORKING!$O$5:$O$5295)-ROW(WORKING!$O$5)+1),A178))</f>
        <v>#NUM!</v>
      </c>
      <c r="C178" s="8">
        <f t="shared" si="4"/>
        <v>0</v>
      </c>
      <c r="D178" s="8" t="str">
        <f>+IFERROR(VLOOKUP(C178,WORKING!$B$5:$E$5295,4,FALSE),"")</f>
        <v/>
      </c>
      <c r="E178" s="20">
        <f>+SUMIF(WORKING!$B:$B,'0 DUP WORK'!C178,WORKING!$F:$F)</f>
        <v>0</v>
      </c>
      <c r="F178" s="20">
        <f>+SUMIF(WORKING!$B:$B,'0 DUP WORK'!C178,WORKING!$G:$G)</f>
        <v>0</v>
      </c>
      <c r="G178" s="20">
        <f>+SUMIF(WORKING!$B:$B,'0 DUP WORK'!C178,WORKING!$H:$H)</f>
        <v>0</v>
      </c>
      <c r="H178" s="20">
        <f>+SUMIF(WORKING!$B:$B,'0 DUP WORK'!C178,WORKING!$I:$I)</f>
        <v>0</v>
      </c>
      <c r="J178" s="15">
        <f>+IFERROR(VLOOKUP(C178,'0 DUP ONLINE'!$C$3:$C$701,1,FALSE),"")</f>
        <v>0</v>
      </c>
      <c r="K178" s="15" t="str">
        <f t="shared" si="5"/>
        <v>FILED</v>
      </c>
    </row>
    <row r="179" spans="1:11">
      <c r="A179" s="19">
        <v>177</v>
      </c>
      <c r="B179" s="8" t="e">
        <f t="array" ref="B179">+INDEX(WORKING!$B$5:$B$5295,SMALL(IF($B$2=WORKING!$O$5:$O$5295,ROW(WORKING!$O$5:$O$5295)-ROW(WORKING!$O$5)+1),A179))</f>
        <v>#NUM!</v>
      </c>
      <c r="C179" s="8">
        <f t="shared" si="4"/>
        <v>0</v>
      </c>
      <c r="D179" s="8" t="str">
        <f>+IFERROR(VLOOKUP(C179,WORKING!$B$5:$E$5295,4,FALSE),"")</f>
        <v/>
      </c>
      <c r="E179" s="20">
        <f>+SUMIF(WORKING!$B:$B,'0 DUP WORK'!C179,WORKING!$F:$F)</f>
        <v>0</v>
      </c>
      <c r="F179" s="20">
        <f>+SUMIF(WORKING!$B:$B,'0 DUP WORK'!C179,WORKING!$G:$G)</f>
        <v>0</v>
      </c>
      <c r="G179" s="20">
        <f>+SUMIF(WORKING!$B:$B,'0 DUP WORK'!C179,WORKING!$H:$H)</f>
        <v>0</v>
      </c>
      <c r="H179" s="20">
        <f>+SUMIF(WORKING!$B:$B,'0 DUP WORK'!C179,WORKING!$I:$I)</f>
        <v>0</v>
      </c>
      <c r="J179" s="15">
        <f>+IFERROR(VLOOKUP(C179,'0 DUP ONLINE'!$C$3:$C$701,1,FALSE),"")</f>
        <v>0</v>
      </c>
      <c r="K179" s="15" t="str">
        <f t="shared" si="5"/>
        <v>FILED</v>
      </c>
    </row>
    <row r="180" spans="1:11">
      <c r="A180" s="19">
        <v>178</v>
      </c>
      <c r="B180" s="8" t="e">
        <f t="array" ref="B180">+INDEX(WORKING!$B$5:$B$5295,SMALL(IF($B$2=WORKING!$O$5:$O$5295,ROW(WORKING!$O$5:$O$5295)-ROW(WORKING!$O$5)+1),A180))</f>
        <v>#NUM!</v>
      </c>
      <c r="C180" s="8">
        <f t="shared" si="4"/>
        <v>0</v>
      </c>
      <c r="D180" s="8" t="str">
        <f>+IFERROR(VLOOKUP(C180,WORKING!$B$5:$E$5295,4,FALSE),"")</f>
        <v/>
      </c>
      <c r="E180" s="20">
        <f>+SUMIF(WORKING!$B:$B,'0 DUP WORK'!C180,WORKING!$F:$F)</f>
        <v>0</v>
      </c>
      <c r="F180" s="20">
        <f>+SUMIF(WORKING!$B:$B,'0 DUP WORK'!C180,WORKING!$G:$G)</f>
        <v>0</v>
      </c>
      <c r="G180" s="20">
        <f>+SUMIF(WORKING!$B:$B,'0 DUP WORK'!C180,WORKING!$H:$H)</f>
        <v>0</v>
      </c>
      <c r="H180" s="20">
        <f>+SUMIF(WORKING!$B:$B,'0 DUP WORK'!C180,WORKING!$I:$I)</f>
        <v>0</v>
      </c>
      <c r="J180" s="15">
        <f>+IFERROR(VLOOKUP(C180,'0 DUP ONLINE'!$C$3:$C$701,1,FALSE),"")</f>
        <v>0</v>
      </c>
      <c r="K180" s="15" t="str">
        <f t="shared" si="5"/>
        <v>FILED</v>
      </c>
    </row>
    <row r="181" spans="1:11">
      <c r="A181" s="19">
        <v>179</v>
      </c>
      <c r="B181" s="8" t="e">
        <f t="array" ref="B181">+INDEX(WORKING!$B$5:$B$5295,SMALL(IF($B$2=WORKING!$O$5:$O$5295,ROW(WORKING!$O$5:$O$5295)-ROW(WORKING!$O$5)+1),A181))</f>
        <v>#NUM!</v>
      </c>
      <c r="C181" s="8">
        <f t="shared" si="4"/>
        <v>0</v>
      </c>
      <c r="D181" s="8" t="str">
        <f>+IFERROR(VLOOKUP(C181,WORKING!$B$5:$E$5295,4,FALSE),"")</f>
        <v/>
      </c>
      <c r="E181" s="20">
        <f>+SUMIF(WORKING!$B:$B,'0 DUP WORK'!C181,WORKING!$F:$F)</f>
        <v>0</v>
      </c>
      <c r="F181" s="20">
        <f>+SUMIF(WORKING!$B:$B,'0 DUP WORK'!C181,WORKING!$G:$G)</f>
        <v>0</v>
      </c>
      <c r="G181" s="20">
        <f>+SUMIF(WORKING!$B:$B,'0 DUP WORK'!C181,WORKING!$H:$H)</f>
        <v>0</v>
      </c>
      <c r="H181" s="20">
        <f>+SUMIF(WORKING!$B:$B,'0 DUP WORK'!C181,WORKING!$I:$I)</f>
        <v>0</v>
      </c>
      <c r="J181" s="15">
        <f>+IFERROR(VLOOKUP(C181,'0 DUP ONLINE'!$C$3:$C$701,1,FALSE),"")</f>
        <v>0</v>
      </c>
      <c r="K181" s="15" t="str">
        <f t="shared" si="5"/>
        <v>FILED</v>
      </c>
    </row>
    <row r="182" spans="1:11">
      <c r="A182" s="19">
        <v>180</v>
      </c>
      <c r="B182" s="8" t="e">
        <f t="array" ref="B182">+INDEX(WORKING!$B$5:$B$5295,SMALL(IF($B$2=WORKING!$O$5:$O$5295,ROW(WORKING!$O$5:$O$5295)-ROW(WORKING!$O$5)+1),A182))</f>
        <v>#NUM!</v>
      </c>
      <c r="C182" s="8">
        <f t="shared" si="4"/>
        <v>0</v>
      </c>
      <c r="D182" s="8" t="str">
        <f>+IFERROR(VLOOKUP(C182,WORKING!$B$5:$E$5295,4,FALSE),"")</f>
        <v/>
      </c>
      <c r="E182" s="20">
        <f>+SUMIF(WORKING!$B:$B,'0 DUP WORK'!C182,WORKING!$F:$F)</f>
        <v>0</v>
      </c>
      <c r="F182" s="20">
        <f>+SUMIF(WORKING!$B:$B,'0 DUP WORK'!C182,WORKING!$G:$G)</f>
        <v>0</v>
      </c>
      <c r="G182" s="20">
        <f>+SUMIF(WORKING!$B:$B,'0 DUP WORK'!C182,WORKING!$H:$H)</f>
        <v>0</v>
      </c>
      <c r="H182" s="20">
        <f>+SUMIF(WORKING!$B:$B,'0 DUP WORK'!C182,WORKING!$I:$I)</f>
        <v>0</v>
      </c>
      <c r="J182" s="15">
        <f>+IFERROR(VLOOKUP(C182,'0 DUP ONLINE'!$C$3:$C$701,1,FALSE),"")</f>
        <v>0</v>
      </c>
      <c r="K182" s="15" t="str">
        <f t="shared" si="5"/>
        <v>FILED</v>
      </c>
    </row>
    <row r="183" spans="1:11">
      <c r="A183" s="19">
        <v>181</v>
      </c>
      <c r="B183" s="8" t="e">
        <f t="array" ref="B183">+INDEX(WORKING!$B$5:$B$5295,SMALL(IF($B$2=WORKING!$O$5:$O$5295,ROW(WORKING!$O$5:$O$5295)-ROW(WORKING!$O$5)+1),A183))</f>
        <v>#NUM!</v>
      </c>
      <c r="C183" s="8">
        <f t="shared" si="4"/>
        <v>0</v>
      </c>
      <c r="D183" s="8" t="str">
        <f>+IFERROR(VLOOKUP(C183,WORKING!$B$5:$E$5295,4,FALSE),"")</f>
        <v/>
      </c>
      <c r="E183" s="20">
        <f>+SUMIF(WORKING!$B:$B,'0 DUP WORK'!C183,WORKING!$F:$F)</f>
        <v>0</v>
      </c>
      <c r="F183" s="20">
        <f>+SUMIF(WORKING!$B:$B,'0 DUP WORK'!C183,WORKING!$G:$G)</f>
        <v>0</v>
      </c>
      <c r="G183" s="20">
        <f>+SUMIF(WORKING!$B:$B,'0 DUP WORK'!C183,WORKING!$H:$H)</f>
        <v>0</v>
      </c>
      <c r="H183" s="20">
        <f>+SUMIF(WORKING!$B:$B,'0 DUP WORK'!C183,WORKING!$I:$I)</f>
        <v>0</v>
      </c>
      <c r="J183" s="15">
        <f>+IFERROR(VLOOKUP(C183,'0 DUP ONLINE'!$C$3:$C$701,1,FALSE),"")</f>
        <v>0</v>
      </c>
      <c r="K183" s="15" t="str">
        <f t="shared" si="5"/>
        <v>FILED</v>
      </c>
    </row>
    <row r="184" spans="1:11">
      <c r="A184" s="19">
        <v>182</v>
      </c>
      <c r="B184" s="8" t="e">
        <f t="array" ref="B184">+INDEX(WORKING!$B$5:$B$5295,SMALL(IF($B$2=WORKING!$O$5:$O$5295,ROW(WORKING!$O$5:$O$5295)-ROW(WORKING!$O$5)+1),A184))</f>
        <v>#NUM!</v>
      </c>
      <c r="C184" s="8">
        <f t="shared" si="4"/>
        <v>0</v>
      </c>
      <c r="D184" s="8" t="str">
        <f>+IFERROR(VLOOKUP(C184,WORKING!$B$5:$E$5295,4,FALSE),"")</f>
        <v/>
      </c>
      <c r="E184" s="20">
        <f>+SUMIF(WORKING!$B:$B,'0 DUP WORK'!C184,WORKING!$F:$F)</f>
        <v>0</v>
      </c>
      <c r="F184" s="20">
        <f>+SUMIF(WORKING!$B:$B,'0 DUP WORK'!C184,WORKING!$G:$G)</f>
        <v>0</v>
      </c>
      <c r="G184" s="20">
        <f>+SUMIF(WORKING!$B:$B,'0 DUP WORK'!C184,WORKING!$H:$H)</f>
        <v>0</v>
      </c>
      <c r="H184" s="20">
        <f>+SUMIF(WORKING!$B:$B,'0 DUP WORK'!C184,WORKING!$I:$I)</f>
        <v>0</v>
      </c>
      <c r="J184" s="15">
        <f>+IFERROR(VLOOKUP(C184,'0 DUP ONLINE'!$C$3:$C$701,1,FALSE),"")</f>
        <v>0</v>
      </c>
      <c r="K184" s="15" t="str">
        <f t="shared" si="5"/>
        <v>FILED</v>
      </c>
    </row>
    <row r="185" spans="1:11">
      <c r="A185" s="19">
        <v>183</v>
      </c>
      <c r="B185" s="8" t="e">
        <f t="array" ref="B185">+INDEX(WORKING!$B$5:$B$5295,SMALL(IF($B$2=WORKING!$O$5:$O$5295,ROW(WORKING!$O$5:$O$5295)-ROW(WORKING!$O$5)+1),A185))</f>
        <v>#NUM!</v>
      </c>
      <c r="C185" s="8">
        <f t="shared" si="4"/>
        <v>0</v>
      </c>
      <c r="D185" s="8" t="str">
        <f>+IFERROR(VLOOKUP(C185,WORKING!$B$5:$E$5295,4,FALSE),"")</f>
        <v/>
      </c>
      <c r="E185" s="20">
        <f>+SUMIF(WORKING!$B:$B,'0 DUP WORK'!C185,WORKING!$F:$F)</f>
        <v>0</v>
      </c>
      <c r="F185" s="20">
        <f>+SUMIF(WORKING!$B:$B,'0 DUP WORK'!C185,WORKING!$G:$G)</f>
        <v>0</v>
      </c>
      <c r="G185" s="20">
        <f>+SUMIF(WORKING!$B:$B,'0 DUP WORK'!C185,WORKING!$H:$H)</f>
        <v>0</v>
      </c>
      <c r="H185" s="20">
        <f>+SUMIF(WORKING!$B:$B,'0 DUP WORK'!C185,WORKING!$I:$I)</f>
        <v>0</v>
      </c>
      <c r="J185" s="15">
        <f>+IFERROR(VLOOKUP(C185,'0 DUP ONLINE'!$C$3:$C$701,1,FALSE),"")</f>
        <v>0</v>
      </c>
      <c r="K185" s="15" t="str">
        <f t="shared" si="5"/>
        <v>FILED</v>
      </c>
    </row>
    <row r="186" spans="1:11">
      <c r="A186" s="19">
        <v>184</v>
      </c>
      <c r="B186" s="8" t="e">
        <f t="array" ref="B186">+INDEX(WORKING!$B$5:$B$5295,SMALL(IF($B$2=WORKING!$O$5:$O$5295,ROW(WORKING!$O$5:$O$5295)-ROW(WORKING!$O$5)+1),A186))</f>
        <v>#NUM!</v>
      </c>
      <c r="C186" s="8">
        <f t="shared" si="4"/>
        <v>0</v>
      </c>
      <c r="D186" s="8" t="str">
        <f>+IFERROR(VLOOKUP(C186,WORKING!$B$5:$E$5295,4,FALSE),"")</f>
        <v/>
      </c>
      <c r="E186" s="20">
        <f>+SUMIF(WORKING!$B:$B,'0 DUP WORK'!C186,WORKING!$F:$F)</f>
        <v>0</v>
      </c>
      <c r="F186" s="20">
        <f>+SUMIF(WORKING!$B:$B,'0 DUP WORK'!C186,WORKING!$G:$G)</f>
        <v>0</v>
      </c>
      <c r="G186" s="20">
        <f>+SUMIF(WORKING!$B:$B,'0 DUP WORK'!C186,WORKING!$H:$H)</f>
        <v>0</v>
      </c>
      <c r="H186" s="20">
        <f>+SUMIF(WORKING!$B:$B,'0 DUP WORK'!C186,WORKING!$I:$I)</f>
        <v>0</v>
      </c>
      <c r="J186" s="15">
        <f>+IFERROR(VLOOKUP(C186,'0 DUP ONLINE'!$C$3:$C$701,1,FALSE),"")</f>
        <v>0</v>
      </c>
      <c r="K186" s="15" t="str">
        <f t="shared" si="5"/>
        <v>FILED</v>
      </c>
    </row>
    <row r="187" spans="1:11">
      <c r="A187" s="19">
        <v>185</v>
      </c>
      <c r="B187" s="8" t="e">
        <f t="array" ref="B187">+INDEX(WORKING!$B$5:$B$5295,SMALL(IF($B$2=WORKING!$O$5:$O$5295,ROW(WORKING!$O$5:$O$5295)-ROW(WORKING!$O$5)+1),A187))</f>
        <v>#NUM!</v>
      </c>
      <c r="C187" s="8">
        <f t="shared" si="4"/>
        <v>0</v>
      </c>
      <c r="D187" s="8" t="str">
        <f>+IFERROR(VLOOKUP(C187,WORKING!$B$5:$E$5295,4,FALSE),"")</f>
        <v/>
      </c>
      <c r="E187" s="20">
        <f>+SUMIF(WORKING!$B:$B,'0 DUP WORK'!C187,WORKING!$F:$F)</f>
        <v>0</v>
      </c>
      <c r="F187" s="20">
        <f>+SUMIF(WORKING!$B:$B,'0 DUP WORK'!C187,WORKING!$G:$G)</f>
        <v>0</v>
      </c>
      <c r="G187" s="20">
        <f>+SUMIF(WORKING!$B:$B,'0 DUP WORK'!C187,WORKING!$H:$H)</f>
        <v>0</v>
      </c>
      <c r="H187" s="20">
        <f>+SUMIF(WORKING!$B:$B,'0 DUP WORK'!C187,WORKING!$I:$I)</f>
        <v>0</v>
      </c>
      <c r="J187" s="15">
        <f>+IFERROR(VLOOKUP(C187,'0 DUP ONLINE'!$C$3:$C$701,1,FALSE),"")</f>
        <v>0</v>
      </c>
      <c r="K187" s="15" t="str">
        <f t="shared" si="5"/>
        <v>FILED</v>
      </c>
    </row>
    <row r="188" spans="1:11">
      <c r="A188" s="19">
        <v>186</v>
      </c>
      <c r="B188" s="8" t="e">
        <f t="array" ref="B188">+INDEX(WORKING!$B$5:$B$5295,SMALL(IF($B$2=WORKING!$O$5:$O$5295,ROW(WORKING!$O$5:$O$5295)-ROW(WORKING!$O$5)+1),A188))</f>
        <v>#NUM!</v>
      </c>
      <c r="C188" s="8">
        <f t="shared" si="4"/>
        <v>0</v>
      </c>
      <c r="D188" s="8" t="str">
        <f>+IFERROR(VLOOKUP(C188,WORKING!$B$5:$E$5295,4,FALSE),"")</f>
        <v/>
      </c>
      <c r="E188" s="20">
        <f>+SUMIF(WORKING!$B:$B,'0 DUP WORK'!C188,WORKING!$F:$F)</f>
        <v>0</v>
      </c>
      <c r="F188" s="20">
        <f>+SUMIF(WORKING!$B:$B,'0 DUP WORK'!C188,WORKING!$G:$G)</f>
        <v>0</v>
      </c>
      <c r="G188" s="20">
        <f>+SUMIF(WORKING!$B:$B,'0 DUP WORK'!C188,WORKING!$H:$H)</f>
        <v>0</v>
      </c>
      <c r="H188" s="20">
        <f>+SUMIF(WORKING!$B:$B,'0 DUP WORK'!C188,WORKING!$I:$I)</f>
        <v>0</v>
      </c>
      <c r="J188" s="15">
        <f>+IFERROR(VLOOKUP(C188,'0 DUP ONLINE'!$C$3:$C$701,1,FALSE),"")</f>
        <v>0</v>
      </c>
      <c r="K188" s="15" t="str">
        <f t="shared" si="5"/>
        <v>FILED</v>
      </c>
    </row>
    <row r="189" spans="1:11">
      <c r="A189" s="19">
        <v>187</v>
      </c>
      <c r="B189" s="8" t="e">
        <f t="array" ref="B189">+INDEX(WORKING!$B$5:$B$5295,SMALL(IF($B$2=WORKING!$O$5:$O$5295,ROW(WORKING!$O$5:$O$5295)-ROW(WORKING!$O$5)+1),A189))</f>
        <v>#NUM!</v>
      </c>
      <c r="C189" s="8">
        <f t="shared" si="4"/>
        <v>0</v>
      </c>
      <c r="D189" s="8" t="str">
        <f>+IFERROR(VLOOKUP(C189,WORKING!$B$5:$E$5295,4,FALSE),"")</f>
        <v/>
      </c>
      <c r="E189" s="20">
        <f>+SUMIF(WORKING!$B:$B,'0 DUP WORK'!C189,WORKING!$F:$F)</f>
        <v>0</v>
      </c>
      <c r="F189" s="20">
        <f>+SUMIF(WORKING!$B:$B,'0 DUP WORK'!C189,WORKING!$G:$G)</f>
        <v>0</v>
      </c>
      <c r="G189" s="20">
        <f>+SUMIF(WORKING!$B:$B,'0 DUP WORK'!C189,WORKING!$H:$H)</f>
        <v>0</v>
      </c>
      <c r="H189" s="20">
        <f>+SUMIF(WORKING!$B:$B,'0 DUP WORK'!C189,WORKING!$I:$I)</f>
        <v>0</v>
      </c>
      <c r="J189" s="15">
        <f>+IFERROR(VLOOKUP(C189,'0 DUP ONLINE'!$C$3:$C$701,1,FALSE),"")</f>
        <v>0</v>
      </c>
      <c r="K189" s="15" t="str">
        <f t="shared" si="5"/>
        <v>FILED</v>
      </c>
    </row>
    <row r="190" spans="1:11">
      <c r="A190" s="19">
        <v>188</v>
      </c>
      <c r="B190" s="8" t="e">
        <f t="array" ref="B190">+INDEX(WORKING!$B$5:$B$5295,SMALL(IF($B$2=WORKING!$O$5:$O$5295,ROW(WORKING!$O$5:$O$5295)-ROW(WORKING!$O$5)+1),A190))</f>
        <v>#NUM!</v>
      </c>
      <c r="C190" s="8">
        <f t="shared" si="4"/>
        <v>0</v>
      </c>
      <c r="D190" s="8" t="str">
        <f>+IFERROR(VLOOKUP(C190,WORKING!$B$5:$E$5295,4,FALSE),"")</f>
        <v/>
      </c>
      <c r="E190" s="20">
        <f>+SUMIF(WORKING!$B:$B,'0 DUP WORK'!C190,WORKING!$F:$F)</f>
        <v>0</v>
      </c>
      <c r="F190" s="20">
        <f>+SUMIF(WORKING!$B:$B,'0 DUP WORK'!C190,WORKING!$G:$G)</f>
        <v>0</v>
      </c>
      <c r="G190" s="20">
        <f>+SUMIF(WORKING!$B:$B,'0 DUP WORK'!C190,WORKING!$H:$H)</f>
        <v>0</v>
      </c>
      <c r="H190" s="20">
        <f>+SUMIF(WORKING!$B:$B,'0 DUP WORK'!C190,WORKING!$I:$I)</f>
        <v>0</v>
      </c>
      <c r="J190" s="15">
        <f>+IFERROR(VLOOKUP(C190,'0 DUP ONLINE'!$C$3:$C$701,1,FALSE),"")</f>
        <v>0</v>
      </c>
      <c r="K190" s="15" t="str">
        <f t="shared" si="5"/>
        <v>FILED</v>
      </c>
    </row>
    <row r="191" spans="1:11">
      <c r="A191" s="19">
        <v>189</v>
      </c>
      <c r="B191" s="8" t="e">
        <f t="array" ref="B191">+INDEX(WORKING!$B$5:$B$5295,SMALL(IF($B$2=WORKING!$O$5:$O$5295,ROW(WORKING!$O$5:$O$5295)-ROW(WORKING!$O$5)+1),A191))</f>
        <v>#NUM!</v>
      </c>
      <c r="C191" s="8">
        <f t="shared" si="4"/>
        <v>0</v>
      </c>
      <c r="D191" s="8" t="str">
        <f>+IFERROR(VLOOKUP(C191,WORKING!$B$5:$E$5295,4,FALSE),"")</f>
        <v/>
      </c>
      <c r="E191" s="20">
        <f>+SUMIF(WORKING!$B:$B,'0 DUP WORK'!C191,WORKING!$F:$F)</f>
        <v>0</v>
      </c>
      <c r="F191" s="20">
        <f>+SUMIF(WORKING!$B:$B,'0 DUP WORK'!C191,WORKING!$G:$G)</f>
        <v>0</v>
      </c>
      <c r="G191" s="20">
        <f>+SUMIF(WORKING!$B:$B,'0 DUP WORK'!C191,WORKING!$H:$H)</f>
        <v>0</v>
      </c>
      <c r="H191" s="20">
        <f>+SUMIF(WORKING!$B:$B,'0 DUP WORK'!C191,WORKING!$I:$I)</f>
        <v>0</v>
      </c>
      <c r="J191" s="15">
        <f>+IFERROR(VLOOKUP(C191,'0 DUP ONLINE'!$C$3:$C$701,1,FALSE),"")</f>
        <v>0</v>
      </c>
      <c r="K191" s="15" t="str">
        <f t="shared" si="5"/>
        <v>FILED</v>
      </c>
    </row>
    <row r="192" spans="1:11">
      <c r="A192" s="19">
        <v>190</v>
      </c>
      <c r="B192" s="8" t="e">
        <f t="array" ref="B192">+INDEX(WORKING!$B$5:$B$5295,SMALL(IF($B$2=WORKING!$O$5:$O$5295,ROW(WORKING!$O$5:$O$5295)-ROW(WORKING!$O$5)+1),A192))</f>
        <v>#NUM!</v>
      </c>
      <c r="C192" s="8">
        <f t="shared" si="4"/>
        <v>0</v>
      </c>
      <c r="D192" s="8" t="str">
        <f>+IFERROR(VLOOKUP(C192,WORKING!$B$5:$E$5295,4,FALSE),"")</f>
        <v/>
      </c>
      <c r="E192" s="20">
        <f>+SUMIF(WORKING!$B:$B,'0 DUP WORK'!C192,WORKING!$F:$F)</f>
        <v>0</v>
      </c>
      <c r="F192" s="20">
        <f>+SUMIF(WORKING!$B:$B,'0 DUP WORK'!C192,WORKING!$G:$G)</f>
        <v>0</v>
      </c>
      <c r="G192" s="20">
        <f>+SUMIF(WORKING!$B:$B,'0 DUP WORK'!C192,WORKING!$H:$H)</f>
        <v>0</v>
      </c>
      <c r="H192" s="20">
        <f>+SUMIF(WORKING!$B:$B,'0 DUP WORK'!C192,WORKING!$I:$I)</f>
        <v>0</v>
      </c>
      <c r="J192" s="15">
        <f>+IFERROR(VLOOKUP(C192,'0 DUP ONLINE'!$C$3:$C$701,1,FALSE),"")</f>
        <v>0</v>
      </c>
      <c r="K192" s="15" t="str">
        <f t="shared" si="5"/>
        <v>FILED</v>
      </c>
    </row>
    <row r="193" spans="1:11">
      <c r="A193" s="19">
        <v>191</v>
      </c>
      <c r="B193" s="8" t="e">
        <f t="array" ref="B193">+INDEX(WORKING!$B$5:$B$5295,SMALL(IF($B$2=WORKING!$O$5:$O$5295,ROW(WORKING!$O$5:$O$5295)-ROW(WORKING!$O$5)+1),A193))</f>
        <v>#NUM!</v>
      </c>
      <c r="C193" s="8">
        <f t="shared" si="4"/>
        <v>0</v>
      </c>
      <c r="D193" s="8" t="str">
        <f>+IFERROR(VLOOKUP(C193,WORKING!$B$5:$E$5295,4,FALSE),"")</f>
        <v/>
      </c>
      <c r="E193" s="20">
        <f>+SUMIF(WORKING!$B:$B,'0 DUP WORK'!C193,WORKING!$F:$F)</f>
        <v>0</v>
      </c>
      <c r="F193" s="20">
        <f>+SUMIF(WORKING!$B:$B,'0 DUP WORK'!C193,WORKING!$G:$G)</f>
        <v>0</v>
      </c>
      <c r="G193" s="20">
        <f>+SUMIF(WORKING!$B:$B,'0 DUP WORK'!C193,WORKING!$H:$H)</f>
        <v>0</v>
      </c>
      <c r="H193" s="20">
        <f>+SUMIF(WORKING!$B:$B,'0 DUP WORK'!C193,WORKING!$I:$I)</f>
        <v>0</v>
      </c>
      <c r="J193" s="15">
        <f>+IFERROR(VLOOKUP(C193,'0 DUP ONLINE'!$C$3:$C$701,1,FALSE),"")</f>
        <v>0</v>
      </c>
      <c r="K193" s="15" t="str">
        <f t="shared" si="5"/>
        <v>FILED</v>
      </c>
    </row>
    <row r="194" spans="1:11">
      <c r="A194" s="19">
        <v>192</v>
      </c>
      <c r="B194" s="8" t="e">
        <f t="array" ref="B194">+INDEX(WORKING!$B$5:$B$5295,SMALL(IF($B$2=WORKING!$O$5:$O$5295,ROW(WORKING!$O$5:$O$5295)-ROW(WORKING!$O$5)+1),A194))</f>
        <v>#NUM!</v>
      </c>
      <c r="C194" s="8">
        <f t="shared" si="4"/>
        <v>0</v>
      </c>
      <c r="D194" s="8" t="str">
        <f>+IFERROR(VLOOKUP(C194,WORKING!$B$5:$E$5295,4,FALSE),"")</f>
        <v/>
      </c>
      <c r="E194" s="20">
        <f>+SUMIF(WORKING!$B:$B,'0 DUP WORK'!C194,WORKING!$F:$F)</f>
        <v>0</v>
      </c>
      <c r="F194" s="20">
        <f>+SUMIF(WORKING!$B:$B,'0 DUP WORK'!C194,WORKING!$G:$G)</f>
        <v>0</v>
      </c>
      <c r="G194" s="20">
        <f>+SUMIF(WORKING!$B:$B,'0 DUP WORK'!C194,WORKING!$H:$H)</f>
        <v>0</v>
      </c>
      <c r="H194" s="20">
        <f>+SUMIF(WORKING!$B:$B,'0 DUP WORK'!C194,WORKING!$I:$I)</f>
        <v>0</v>
      </c>
      <c r="J194" s="15">
        <f>+IFERROR(VLOOKUP(C194,'0 DUP ONLINE'!$C$3:$C$701,1,FALSE),"")</f>
        <v>0</v>
      </c>
      <c r="K194" s="15" t="str">
        <f t="shared" si="5"/>
        <v>FILED</v>
      </c>
    </row>
    <row r="195" spans="1:11">
      <c r="A195" s="19">
        <v>193</v>
      </c>
      <c r="B195" s="8" t="e">
        <f t="array" ref="B195">+INDEX(WORKING!$B$5:$B$5295,SMALL(IF($B$2=WORKING!$O$5:$O$5295,ROW(WORKING!$O$5:$O$5295)-ROW(WORKING!$O$5)+1),A195))</f>
        <v>#NUM!</v>
      </c>
      <c r="C195" s="8">
        <f t="shared" si="4"/>
        <v>0</v>
      </c>
      <c r="D195" s="8" t="str">
        <f>+IFERROR(VLOOKUP(C195,WORKING!$B$5:$E$5295,4,FALSE),"")</f>
        <v/>
      </c>
      <c r="E195" s="20">
        <f>+SUMIF(WORKING!$B:$B,'0 DUP WORK'!C195,WORKING!$F:$F)</f>
        <v>0</v>
      </c>
      <c r="F195" s="20">
        <f>+SUMIF(WORKING!$B:$B,'0 DUP WORK'!C195,WORKING!$G:$G)</f>
        <v>0</v>
      </c>
      <c r="G195" s="20">
        <f>+SUMIF(WORKING!$B:$B,'0 DUP WORK'!C195,WORKING!$H:$H)</f>
        <v>0</v>
      </c>
      <c r="H195" s="20">
        <f>+SUMIF(WORKING!$B:$B,'0 DUP WORK'!C195,WORKING!$I:$I)</f>
        <v>0</v>
      </c>
      <c r="J195" s="15">
        <f>+IFERROR(VLOOKUP(C195,'0 DUP ONLINE'!$C$3:$C$701,1,FALSE),"")</f>
        <v>0</v>
      </c>
      <c r="K195" s="15" t="str">
        <f t="shared" si="5"/>
        <v>FILED</v>
      </c>
    </row>
    <row r="196" spans="1:11">
      <c r="A196" s="19">
        <v>194</v>
      </c>
      <c r="B196" s="8" t="e">
        <f t="array" ref="B196">+INDEX(WORKING!$B$5:$B$5295,SMALL(IF($B$2=WORKING!$O$5:$O$5295,ROW(WORKING!$O$5:$O$5295)-ROW(WORKING!$O$5)+1),A196))</f>
        <v>#NUM!</v>
      </c>
      <c r="C196" s="8">
        <f t="shared" ref="C196:C259" si="6">+IFERROR(B196,0)</f>
        <v>0</v>
      </c>
      <c r="D196" s="8" t="str">
        <f>+IFERROR(VLOOKUP(C196,WORKING!$B$5:$E$5295,4,FALSE),"")</f>
        <v/>
      </c>
      <c r="E196" s="20">
        <f>+SUMIF(WORKING!$B:$B,'0 DUP WORK'!C196,WORKING!$F:$F)</f>
        <v>0</v>
      </c>
      <c r="F196" s="20">
        <f>+SUMIF(WORKING!$B:$B,'0 DUP WORK'!C196,WORKING!$G:$G)</f>
        <v>0</v>
      </c>
      <c r="G196" s="20">
        <f>+SUMIF(WORKING!$B:$B,'0 DUP WORK'!C196,WORKING!$H:$H)</f>
        <v>0</v>
      </c>
      <c r="H196" s="20">
        <f>+SUMIF(WORKING!$B:$B,'0 DUP WORK'!C196,WORKING!$I:$I)</f>
        <v>0</v>
      </c>
      <c r="J196" s="15">
        <f>+IFERROR(VLOOKUP(C196,'0 DUP ONLINE'!$C$3:$C$701,1,FALSE),"")</f>
        <v>0</v>
      </c>
      <c r="K196" s="15" t="str">
        <f t="shared" ref="K196:K259" si="7">+IF(EXACT(J196,C196),"FILED","NOT FILED")</f>
        <v>FILED</v>
      </c>
    </row>
    <row r="197" spans="1:11">
      <c r="A197" s="19">
        <v>195</v>
      </c>
      <c r="B197" s="8" t="e">
        <f t="array" ref="B197">+INDEX(WORKING!$B$5:$B$5295,SMALL(IF($B$2=WORKING!$O$5:$O$5295,ROW(WORKING!$O$5:$O$5295)-ROW(WORKING!$O$5)+1),A197))</f>
        <v>#NUM!</v>
      </c>
      <c r="C197" s="8">
        <f t="shared" si="6"/>
        <v>0</v>
      </c>
      <c r="D197" s="8" t="str">
        <f>+IFERROR(VLOOKUP(C197,WORKING!$B$5:$E$5295,4,FALSE),"")</f>
        <v/>
      </c>
      <c r="E197" s="20">
        <f>+SUMIF(WORKING!$B:$B,'0 DUP WORK'!C197,WORKING!$F:$F)</f>
        <v>0</v>
      </c>
      <c r="F197" s="20">
        <f>+SUMIF(WORKING!$B:$B,'0 DUP WORK'!C197,WORKING!$G:$G)</f>
        <v>0</v>
      </c>
      <c r="G197" s="20">
        <f>+SUMIF(WORKING!$B:$B,'0 DUP WORK'!C197,WORKING!$H:$H)</f>
        <v>0</v>
      </c>
      <c r="H197" s="20">
        <f>+SUMIF(WORKING!$B:$B,'0 DUP WORK'!C197,WORKING!$I:$I)</f>
        <v>0</v>
      </c>
      <c r="J197" s="15">
        <f>+IFERROR(VLOOKUP(C197,'0 DUP ONLINE'!$C$3:$C$701,1,FALSE),"")</f>
        <v>0</v>
      </c>
      <c r="K197" s="15" t="str">
        <f t="shared" si="7"/>
        <v>FILED</v>
      </c>
    </row>
    <row r="198" spans="1:11">
      <c r="A198" s="19">
        <v>196</v>
      </c>
      <c r="B198" s="8" t="e">
        <f t="array" ref="B198">+INDEX(WORKING!$B$5:$B$5295,SMALL(IF($B$2=WORKING!$O$5:$O$5295,ROW(WORKING!$O$5:$O$5295)-ROW(WORKING!$O$5)+1),A198))</f>
        <v>#NUM!</v>
      </c>
      <c r="C198" s="8">
        <f t="shared" si="6"/>
        <v>0</v>
      </c>
      <c r="D198" s="8" t="str">
        <f>+IFERROR(VLOOKUP(C198,WORKING!$B$5:$E$5295,4,FALSE),"")</f>
        <v/>
      </c>
      <c r="E198" s="20">
        <f>+SUMIF(WORKING!$B:$B,'0 DUP WORK'!C198,WORKING!$F:$F)</f>
        <v>0</v>
      </c>
      <c r="F198" s="20">
        <f>+SUMIF(WORKING!$B:$B,'0 DUP WORK'!C198,WORKING!$G:$G)</f>
        <v>0</v>
      </c>
      <c r="G198" s="20">
        <f>+SUMIF(WORKING!$B:$B,'0 DUP WORK'!C198,WORKING!$H:$H)</f>
        <v>0</v>
      </c>
      <c r="H198" s="20">
        <f>+SUMIF(WORKING!$B:$B,'0 DUP WORK'!C198,WORKING!$I:$I)</f>
        <v>0</v>
      </c>
      <c r="J198" s="15">
        <f>+IFERROR(VLOOKUP(C198,'0 DUP ONLINE'!$C$3:$C$701,1,FALSE),"")</f>
        <v>0</v>
      </c>
      <c r="K198" s="15" t="str">
        <f t="shared" si="7"/>
        <v>FILED</v>
      </c>
    </row>
    <row r="199" spans="1:11">
      <c r="A199" s="19">
        <v>197</v>
      </c>
      <c r="B199" s="8" t="e">
        <f t="array" ref="B199">+INDEX(WORKING!$B$5:$B$5295,SMALL(IF($B$2=WORKING!$O$5:$O$5295,ROW(WORKING!$O$5:$O$5295)-ROW(WORKING!$O$5)+1),A199))</f>
        <v>#NUM!</v>
      </c>
      <c r="C199" s="8">
        <f t="shared" si="6"/>
        <v>0</v>
      </c>
      <c r="D199" s="8" t="str">
        <f>+IFERROR(VLOOKUP(C199,WORKING!$B$5:$E$5295,4,FALSE),"")</f>
        <v/>
      </c>
      <c r="E199" s="20">
        <f>+SUMIF(WORKING!$B:$B,'0 DUP WORK'!C199,WORKING!$F:$F)</f>
        <v>0</v>
      </c>
      <c r="F199" s="20">
        <f>+SUMIF(WORKING!$B:$B,'0 DUP WORK'!C199,WORKING!$G:$G)</f>
        <v>0</v>
      </c>
      <c r="G199" s="20">
        <f>+SUMIF(WORKING!$B:$B,'0 DUP WORK'!C199,WORKING!$H:$H)</f>
        <v>0</v>
      </c>
      <c r="H199" s="20">
        <f>+SUMIF(WORKING!$B:$B,'0 DUP WORK'!C199,WORKING!$I:$I)</f>
        <v>0</v>
      </c>
      <c r="J199" s="15">
        <f>+IFERROR(VLOOKUP(C199,'0 DUP ONLINE'!$C$3:$C$701,1,FALSE),"")</f>
        <v>0</v>
      </c>
      <c r="K199" s="15" t="str">
        <f t="shared" si="7"/>
        <v>FILED</v>
      </c>
    </row>
    <row r="200" spans="1:11">
      <c r="A200" s="19">
        <v>198</v>
      </c>
      <c r="B200" s="8" t="e">
        <f t="array" ref="B200">+INDEX(WORKING!$B$5:$B$5295,SMALL(IF($B$2=WORKING!$O$5:$O$5295,ROW(WORKING!$O$5:$O$5295)-ROW(WORKING!$O$5)+1),A200))</f>
        <v>#NUM!</v>
      </c>
      <c r="C200" s="8">
        <f t="shared" si="6"/>
        <v>0</v>
      </c>
      <c r="D200" s="8" t="str">
        <f>+IFERROR(VLOOKUP(C200,WORKING!$B$5:$E$5295,4,FALSE),"")</f>
        <v/>
      </c>
      <c r="E200" s="20">
        <f>+SUMIF(WORKING!$B:$B,'0 DUP WORK'!C200,WORKING!$F:$F)</f>
        <v>0</v>
      </c>
      <c r="F200" s="20">
        <f>+SUMIF(WORKING!$B:$B,'0 DUP WORK'!C200,WORKING!$G:$G)</f>
        <v>0</v>
      </c>
      <c r="G200" s="20">
        <f>+SUMIF(WORKING!$B:$B,'0 DUP WORK'!C200,WORKING!$H:$H)</f>
        <v>0</v>
      </c>
      <c r="H200" s="20">
        <f>+SUMIF(WORKING!$B:$B,'0 DUP WORK'!C200,WORKING!$I:$I)</f>
        <v>0</v>
      </c>
      <c r="J200" s="15">
        <f>+IFERROR(VLOOKUP(C200,'0 DUP ONLINE'!$C$3:$C$701,1,FALSE),"")</f>
        <v>0</v>
      </c>
      <c r="K200" s="15" t="str">
        <f t="shared" si="7"/>
        <v>FILED</v>
      </c>
    </row>
    <row r="201" spans="1:11">
      <c r="A201" s="19">
        <v>199</v>
      </c>
      <c r="B201" s="8" t="e">
        <f t="array" ref="B201">+INDEX(WORKING!$B$5:$B$5295,SMALL(IF($B$2=WORKING!$O$5:$O$5295,ROW(WORKING!$O$5:$O$5295)-ROW(WORKING!$O$5)+1),A201))</f>
        <v>#NUM!</v>
      </c>
      <c r="C201" s="8">
        <f t="shared" si="6"/>
        <v>0</v>
      </c>
      <c r="D201" s="8" t="str">
        <f>+IFERROR(VLOOKUP(C201,WORKING!$B$5:$E$5295,4,FALSE),"")</f>
        <v/>
      </c>
      <c r="E201" s="20">
        <f>+SUMIF(WORKING!$B:$B,'0 DUP WORK'!C201,WORKING!$F:$F)</f>
        <v>0</v>
      </c>
      <c r="F201" s="20">
        <f>+SUMIF(WORKING!$B:$B,'0 DUP WORK'!C201,WORKING!$G:$G)</f>
        <v>0</v>
      </c>
      <c r="G201" s="20">
        <f>+SUMIF(WORKING!$B:$B,'0 DUP WORK'!C201,WORKING!$H:$H)</f>
        <v>0</v>
      </c>
      <c r="H201" s="20">
        <f>+SUMIF(WORKING!$B:$B,'0 DUP WORK'!C201,WORKING!$I:$I)</f>
        <v>0</v>
      </c>
      <c r="J201" s="15">
        <f>+IFERROR(VLOOKUP(C201,'0 DUP ONLINE'!$C$3:$C$701,1,FALSE),"")</f>
        <v>0</v>
      </c>
      <c r="K201" s="15" t="str">
        <f t="shared" si="7"/>
        <v>FILED</v>
      </c>
    </row>
    <row r="202" spans="1:11">
      <c r="A202" s="19">
        <v>200</v>
      </c>
      <c r="B202" s="8" t="e">
        <f t="array" ref="B202">+INDEX(WORKING!$B$5:$B$5295,SMALL(IF($B$2=WORKING!$O$5:$O$5295,ROW(WORKING!$O$5:$O$5295)-ROW(WORKING!$O$5)+1),A202))</f>
        <v>#NUM!</v>
      </c>
      <c r="C202" s="8">
        <f t="shared" si="6"/>
        <v>0</v>
      </c>
      <c r="D202" s="8" t="str">
        <f>+IFERROR(VLOOKUP(C202,WORKING!$B$5:$E$5295,4,FALSE),"")</f>
        <v/>
      </c>
      <c r="E202" s="20">
        <f>+SUMIF(WORKING!$B:$B,'0 DUP WORK'!C202,WORKING!$F:$F)</f>
        <v>0</v>
      </c>
      <c r="F202" s="20">
        <f>+SUMIF(WORKING!$B:$B,'0 DUP WORK'!C202,WORKING!$G:$G)</f>
        <v>0</v>
      </c>
      <c r="G202" s="20">
        <f>+SUMIF(WORKING!$B:$B,'0 DUP WORK'!C202,WORKING!$H:$H)</f>
        <v>0</v>
      </c>
      <c r="H202" s="20">
        <f>+SUMIF(WORKING!$B:$B,'0 DUP WORK'!C202,WORKING!$I:$I)</f>
        <v>0</v>
      </c>
      <c r="J202" s="15">
        <f>+IFERROR(VLOOKUP(C202,'0 DUP ONLINE'!$C$3:$C$701,1,FALSE),"")</f>
        <v>0</v>
      </c>
      <c r="K202" s="15" t="str">
        <f t="shared" si="7"/>
        <v>FILED</v>
      </c>
    </row>
    <row r="203" spans="1:11">
      <c r="A203" s="19">
        <v>201</v>
      </c>
      <c r="B203" s="8" t="e">
        <f t="array" ref="B203">+INDEX(WORKING!$B$5:$B$5295,SMALL(IF($B$2=WORKING!$O$5:$O$5295,ROW(WORKING!$O$5:$O$5295)-ROW(WORKING!$O$5)+1),A203))</f>
        <v>#NUM!</v>
      </c>
      <c r="C203" s="8">
        <f t="shared" si="6"/>
        <v>0</v>
      </c>
      <c r="D203" s="8" t="str">
        <f>+IFERROR(VLOOKUP(C203,WORKING!$B$5:$E$5295,4,FALSE),"")</f>
        <v/>
      </c>
      <c r="E203" s="20">
        <f>+SUMIF(WORKING!$B:$B,'0 DUP WORK'!C203,WORKING!$F:$F)</f>
        <v>0</v>
      </c>
      <c r="F203" s="20">
        <f>+SUMIF(WORKING!$B:$B,'0 DUP WORK'!C203,WORKING!$G:$G)</f>
        <v>0</v>
      </c>
      <c r="G203" s="20">
        <f>+SUMIF(WORKING!$B:$B,'0 DUP WORK'!C203,WORKING!$H:$H)</f>
        <v>0</v>
      </c>
      <c r="H203" s="20">
        <f>+SUMIF(WORKING!$B:$B,'0 DUP WORK'!C203,WORKING!$I:$I)</f>
        <v>0</v>
      </c>
      <c r="J203" s="15">
        <f>+IFERROR(VLOOKUP(C203,'0 DUP ONLINE'!$C$3:$C$701,1,FALSE),"")</f>
        <v>0</v>
      </c>
      <c r="K203" s="15" t="str">
        <f t="shared" si="7"/>
        <v>FILED</v>
      </c>
    </row>
    <row r="204" spans="1:11">
      <c r="A204" s="19">
        <v>202</v>
      </c>
      <c r="B204" s="8" t="e">
        <f t="array" ref="B204">+INDEX(WORKING!$B$5:$B$5295,SMALL(IF($B$2=WORKING!$O$5:$O$5295,ROW(WORKING!$O$5:$O$5295)-ROW(WORKING!$O$5)+1),A204))</f>
        <v>#NUM!</v>
      </c>
      <c r="C204" s="8">
        <f t="shared" si="6"/>
        <v>0</v>
      </c>
      <c r="D204" s="8" t="str">
        <f>+IFERROR(VLOOKUP(C204,WORKING!$B$5:$E$5295,4,FALSE),"")</f>
        <v/>
      </c>
      <c r="E204" s="20">
        <f>+SUMIF(WORKING!$B:$B,'0 DUP WORK'!C204,WORKING!$F:$F)</f>
        <v>0</v>
      </c>
      <c r="F204" s="20">
        <f>+SUMIF(WORKING!$B:$B,'0 DUP WORK'!C204,WORKING!$G:$G)</f>
        <v>0</v>
      </c>
      <c r="G204" s="20">
        <f>+SUMIF(WORKING!$B:$B,'0 DUP WORK'!C204,WORKING!$H:$H)</f>
        <v>0</v>
      </c>
      <c r="H204" s="20">
        <f>+SUMIF(WORKING!$B:$B,'0 DUP WORK'!C204,WORKING!$I:$I)</f>
        <v>0</v>
      </c>
      <c r="J204" s="15">
        <f>+IFERROR(VLOOKUP(C204,'0 DUP ONLINE'!$C$3:$C$701,1,FALSE),"")</f>
        <v>0</v>
      </c>
      <c r="K204" s="15" t="str">
        <f t="shared" si="7"/>
        <v>FILED</v>
      </c>
    </row>
    <row r="205" spans="1:11">
      <c r="A205" s="19">
        <v>203</v>
      </c>
      <c r="B205" s="8" t="e">
        <f t="array" ref="B205">+INDEX(WORKING!$B$5:$B$5295,SMALL(IF($B$2=WORKING!$O$5:$O$5295,ROW(WORKING!$O$5:$O$5295)-ROW(WORKING!$O$5)+1),A205))</f>
        <v>#NUM!</v>
      </c>
      <c r="C205" s="8">
        <f t="shared" si="6"/>
        <v>0</v>
      </c>
      <c r="D205" s="8" t="str">
        <f>+IFERROR(VLOOKUP(C205,WORKING!$B$5:$E$5295,4,FALSE),"")</f>
        <v/>
      </c>
      <c r="E205" s="20">
        <f>+SUMIF(WORKING!$B:$B,'0 DUP WORK'!C205,WORKING!$F:$F)</f>
        <v>0</v>
      </c>
      <c r="F205" s="20">
        <f>+SUMIF(WORKING!$B:$B,'0 DUP WORK'!C205,WORKING!$G:$G)</f>
        <v>0</v>
      </c>
      <c r="G205" s="20">
        <f>+SUMIF(WORKING!$B:$B,'0 DUP WORK'!C205,WORKING!$H:$H)</f>
        <v>0</v>
      </c>
      <c r="H205" s="20">
        <f>+SUMIF(WORKING!$B:$B,'0 DUP WORK'!C205,WORKING!$I:$I)</f>
        <v>0</v>
      </c>
      <c r="J205" s="15">
        <f>+IFERROR(VLOOKUP(C205,'0 DUP ONLINE'!$C$3:$C$701,1,FALSE),"")</f>
        <v>0</v>
      </c>
      <c r="K205" s="15" t="str">
        <f t="shared" si="7"/>
        <v>FILED</v>
      </c>
    </row>
    <row r="206" spans="1:11">
      <c r="A206" s="19">
        <v>204</v>
      </c>
      <c r="B206" s="8" t="e">
        <f t="array" ref="B206">+INDEX(WORKING!$B$5:$B$5295,SMALL(IF($B$2=WORKING!$O$5:$O$5295,ROW(WORKING!$O$5:$O$5295)-ROW(WORKING!$O$5)+1),A206))</f>
        <v>#NUM!</v>
      </c>
      <c r="C206" s="8">
        <f t="shared" si="6"/>
        <v>0</v>
      </c>
      <c r="D206" s="8" t="str">
        <f>+IFERROR(VLOOKUP(C206,WORKING!$B$5:$E$5295,4,FALSE),"")</f>
        <v/>
      </c>
      <c r="E206" s="20">
        <f>+SUMIF(WORKING!$B:$B,'0 DUP WORK'!C206,WORKING!$F:$F)</f>
        <v>0</v>
      </c>
      <c r="F206" s="20">
        <f>+SUMIF(WORKING!$B:$B,'0 DUP WORK'!C206,WORKING!$G:$G)</f>
        <v>0</v>
      </c>
      <c r="G206" s="20">
        <f>+SUMIF(WORKING!$B:$B,'0 DUP WORK'!C206,WORKING!$H:$H)</f>
        <v>0</v>
      </c>
      <c r="H206" s="20">
        <f>+SUMIF(WORKING!$B:$B,'0 DUP WORK'!C206,WORKING!$I:$I)</f>
        <v>0</v>
      </c>
      <c r="J206" s="15">
        <f>+IFERROR(VLOOKUP(C206,'0 DUP ONLINE'!$C$3:$C$701,1,FALSE),"")</f>
        <v>0</v>
      </c>
      <c r="K206" s="15" t="str">
        <f t="shared" si="7"/>
        <v>FILED</v>
      </c>
    </row>
    <row r="207" spans="1:11">
      <c r="A207" s="19">
        <v>205</v>
      </c>
      <c r="B207" s="8" t="e">
        <f t="array" ref="B207">+INDEX(WORKING!$B$5:$B$5295,SMALL(IF($B$2=WORKING!$O$5:$O$5295,ROW(WORKING!$O$5:$O$5295)-ROW(WORKING!$O$5)+1),A207))</f>
        <v>#NUM!</v>
      </c>
      <c r="C207" s="8">
        <f t="shared" si="6"/>
        <v>0</v>
      </c>
      <c r="D207" s="8" t="str">
        <f>+IFERROR(VLOOKUP(C207,WORKING!$B$5:$E$5295,4,FALSE),"")</f>
        <v/>
      </c>
      <c r="E207" s="20">
        <f>+SUMIF(WORKING!$B:$B,'0 DUP WORK'!C207,WORKING!$F:$F)</f>
        <v>0</v>
      </c>
      <c r="F207" s="20">
        <f>+SUMIF(WORKING!$B:$B,'0 DUP WORK'!C207,WORKING!$G:$G)</f>
        <v>0</v>
      </c>
      <c r="G207" s="20">
        <f>+SUMIF(WORKING!$B:$B,'0 DUP WORK'!C207,WORKING!$H:$H)</f>
        <v>0</v>
      </c>
      <c r="H207" s="20">
        <f>+SUMIF(WORKING!$B:$B,'0 DUP WORK'!C207,WORKING!$I:$I)</f>
        <v>0</v>
      </c>
      <c r="J207" s="15">
        <f>+IFERROR(VLOOKUP(C207,'0 DUP ONLINE'!$C$3:$C$701,1,FALSE),"")</f>
        <v>0</v>
      </c>
      <c r="K207" s="15" t="str">
        <f t="shared" si="7"/>
        <v>FILED</v>
      </c>
    </row>
    <row r="208" spans="1:11">
      <c r="A208" s="19">
        <v>206</v>
      </c>
      <c r="B208" s="8" t="e">
        <f t="array" ref="B208">+INDEX(WORKING!$B$5:$B$5295,SMALL(IF($B$2=WORKING!$O$5:$O$5295,ROW(WORKING!$O$5:$O$5295)-ROW(WORKING!$O$5)+1),A208))</f>
        <v>#NUM!</v>
      </c>
      <c r="C208" s="8">
        <f t="shared" si="6"/>
        <v>0</v>
      </c>
      <c r="D208" s="8" t="str">
        <f>+IFERROR(VLOOKUP(C208,WORKING!$B$5:$E$5295,4,FALSE),"")</f>
        <v/>
      </c>
      <c r="E208" s="20">
        <f>+SUMIF(WORKING!$B:$B,'0 DUP WORK'!C208,WORKING!$F:$F)</f>
        <v>0</v>
      </c>
      <c r="F208" s="20">
        <f>+SUMIF(WORKING!$B:$B,'0 DUP WORK'!C208,WORKING!$G:$G)</f>
        <v>0</v>
      </c>
      <c r="G208" s="20">
        <f>+SUMIF(WORKING!$B:$B,'0 DUP WORK'!C208,WORKING!$H:$H)</f>
        <v>0</v>
      </c>
      <c r="H208" s="20">
        <f>+SUMIF(WORKING!$B:$B,'0 DUP WORK'!C208,WORKING!$I:$I)</f>
        <v>0</v>
      </c>
      <c r="J208" s="15">
        <f>+IFERROR(VLOOKUP(C208,'0 DUP ONLINE'!$C$3:$C$701,1,FALSE),"")</f>
        <v>0</v>
      </c>
      <c r="K208" s="15" t="str">
        <f t="shared" si="7"/>
        <v>FILED</v>
      </c>
    </row>
    <row r="209" spans="1:11">
      <c r="A209" s="19">
        <v>207</v>
      </c>
      <c r="B209" s="8" t="e">
        <f t="array" ref="B209">+INDEX(WORKING!$B$5:$B$5295,SMALL(IF($B$2=WORKING!$O$5:$O$5295,ROW(WORKING!$O$5:$O$5295)-ROW(WORKING!$O$5)+1),A209))</f>
        <v>#NUM!</v>
      </c>
      <c r="C209" s="8">
        <f t="shared" si="6"/>
        <v>0</v>
      </c>
      <c r="D209" s="8" t="str">
        <f>+IFERROR(VLOOKUP(C209,WORKING!$B$5:$E$5295,4,FALSE),"")</f>
        <v/>
      </c>
      <c r="E209" s="20">
        <f>+SUMIF(WORKING!$B:$B,'0 DUP WORK'!C209,WORKING!$F:$F)</f>
        <v>0</v>
      </c>
      <c r="F209" s="20">
        <f>+SUMIF(WORKING!$B:$B,'0 DUP WORK'!C209,WORKING!$G:$G)</f>
        <v>0</v>
      </c>
      <c r="G209" s="20">
        <f>+SUMIF(WORKING!$B:$B,'0 DUP WORK'!C209,WORKING!$H:$H)</f>
        <v>0</v>
      </c>
      <c r="H209" s="20">
        <f>+SUMIF(WORKING!$B:$B,'0 DUP WORK'!C209,WORKING!$I:$I)</f>
        <v>0</v>
      </c>
      <c r="J209" s="15">
        <f>+IFERROR(VLOOKUP(C209,'0 DUP ONLINE'!$C$3:$C$701,1,FALSE),"")</f>
        <v>0</v>
      </c>
      <c r="K209" s="15" t="str">
        <f t="shared" si="7"/>
        <v>FILED</v>
      </c>
    </row>
    <row r="210" spans="1:11">
      <c r="A210" s="19">
        <v>208</v>
      </c>
      <c r="B210" s="8" t="e">
        <f t="array" ref="B210">+INDEX(WORKING!$B$5:$B$5295,SMALL(IF($B$2=WORKING!$O$5:$O$5295,ROW(WORKING!$O$5:$O$5295)-ROW(WORKING!$O$5)+1),A210))</f>
        <v>#NUM!</v>
      </c>
      <c r="C210" s="8">
        <f t="shared" si="6"/>
        <v>0</v>
      </c>
      <c r="D210" s="8" t="str">
        <f>+IFERROR(VLOOKUP(C210,WORKING!$B$5:$E$5295,4,FALSE),"")</f>
        <v/>
      </c>
      <c r="E210" s="20">
        <f>+SUMIF(WORKING!$B:$B,'0 DUP WORK'!C210,WORKING!$F:$F)</f>
        <v>0</v>
      </c>
      <c r="F210" s="20">
        <f>+SUMIF(WORKING!$B:$B,'0 DUP WORK'!C210,WORKING!$G:$G)</f>
        <v>0</v>
      </c>
      <c r="G210" s="20">
        <f>+SUMIF(WORKING!$B:$B,'0 DUP WORK'!C210,WORKING!$H:$H)</f>
        <v>0</v>
      </c>
      <c r="H210" s="20">
        <f>+SUMIF(WORKING!$B:$B,'0 DUP WORK'!C210,WORKING!$I:$I)</f>
        <v>0</v>
      </c>
      <c r="J210" s="15">
        <f>+IFERROR(VLOOKUP(C210,'0 DUP ONLINE'!$C$3:$C$701,1,FALSE),"")</f>
        <v>0</v>
      </c>
      <c r="K210" s="15" t="str">
        <f t="shared" si="7"/>
        <v>FILED</v>
      </c>
    </row>
    <row r="211" spans="1:11">
      <c r="A211" s="19">
        <v>209</v>
      </c>
      <c r="B211" s="8" t="e">
        <f t="array" ref="B211">+INDEX(WORKING!$B$5:$B$5295,SMALL(IF($B$2=WORKING!$O$5:$O$5295,ROW(WORKING!$O$5:$O$5295)-ROW(WORKING!$O$5)+1),A211))</f>
        <v>#NUM!</v>
      </c>
      <c r="C211" s="8">
        <f t="shared" si="6"/>
        <v>0</v>
      </c>
      <c r="D211" s="8" t="str">
        <f>+IFERROR(VLOOKUP(C211,WORKING!$B$5:$E$5295,4,FALSE),"")</f>
        <v/>
      </c>
      <c r="E211" s="20">
        <f>+SUMIF(WORKING!$B:$B,'0 DUP WORK'!C211,WORKING!$F:$F)</f>
        <v>0</v>
      </c>
      <c r="F211" s="20">
        <f>+SUMIF(WORKING!$B:$B,'0 DUP WORK'!C211,WORKING!$G:$G)</f>
        <v>0</v>
      </c>
      <c r="G211" s="20">
        <f>+SUMIF(WORKING!$B:$B,'0 DUP WORK'!C211,WORKING!$H:$H)</f>
        <v>0</v>
      </c>
      <c r="H211" s="20">
        <f>+SUMIF(WORKING!$B:$B,'0 DUP WORK'!C211,WORKING!$I:$I)</f>
        <v>0</v>
      </c>
      <c r="J211" s="15">
        <f>+IFERROR(VLOOKUP(C211,'0 DUP ONLINE'!$C$3:$C$701,1,FALSE),"")</f>
        <v>0</v>
      </c>
      <c r="K211" s="15" t="str">
        <f t="shared" si="7"/>
        <v>FILED</v>
      </c>
    </row>
    <row r="212" spans="1:11">
      <c r="A212" s="19">
        <v>210</v>
      </c>
      <c r="B212" s="8" t="e">
        <f t="array" ref="B212">+INDEX(WORKING!$B$5:$B$5295,SMALL(IF($B$2=WORKING!$O$5:$O$5295,ROW(WORKING!$O$5:$O$5295)-ROW(WORKING!$O$5)+1),A212))</f>
        <v>#NUM!</v>
      </c>
      <c r="C212" s="8">
        <f t="shared" si="6"/>
        <v>0</v>
      </c>
      <c r="D212" s="8" t="str">
        <f>+IFERROR(VLOOKUP(C212,WORKING!$B$5:$E$5295,4,FALSE),"")</f>
        <v/>
      </c>
      <c r="E212" s="20">
        <f>+SUMIF(WORKING!$B:$B,'0 DUP WORK'!C212,WORKING!$F:$F)</f>
        <v>0</v>
      </c>
      <c r="F212" s="20">
        <f>+SUMIF(WORKING!$B:$B,'0 DUP WORK'!C212,WORKING!$G:$G)</f>
        <v>0</v>
      </c>
      <c r="G212" s="20">
        <f>+SUMIF(WORKING!$B:$B,'0 DUP WORK'!C212,WORKING!$H:$H)</f>
        <v>0</v>
      </c>
      <c r="H212" s="20">
        <f>+SUMIF(WORKING!$B:$B,'0 DUP WORK'!C212,WORKING!$I:$I)</f>
        <v>0</v>
      </c>
      <c r="J212" s="15">
        <f>+IFERROR(VLOOKUP(C212,'0 DUP ONLINE'!$C$3:$C$701,1,FALSE),"")</f>
        <v>0</v>
      </c>
      <c r="K212" s="15" t="str">
        <f t="shared" si="7"/>
        <v>FILED</v>
      </c>
    </row>
    <row r="213" spans="1:11">
      <c r="A213" s="19">
        <v>211</v>
      </c>
      <c r="B213" s="8" t="e">
        <f t="array" ref="B213">+INDEX(WORKING!$B$5:$B$5295,SMALL(IF($B$2=WORKING!$O$5:$O$5295,ROW(WORKING!$O$5:$O$5295)-ROW(WORKING!$O$5)+1),A213))</f>
        <v>#NUM!</v>
      </c>
      <c r="C213" s="8">
        <f t="shared" si="6"/>
        <v>0</v>
      </c>
      <c r="D213" s="8" t="str">
        <f>+IFERROR(VLOOKUP(C213,WORKING!$B$5:$E$5295,4,FALSE),"")</f>
        <v/>
      </c>
      <c r="E213" s="20">
        <f>+SUMIF(WORKING!$B:$B,'0 DUP WORK'!C213,WORKING!$F:$F)</f>
        <v>0</v>
      </c>
      <c r="F213" s="20">
        <f>+SUMIF(WORKING!$B:$B,'0 DUP WORK'!C213,WORKING!$G:$G)</f>
        <v>0</v>
      </c>
      <c r="G213" s="20">
        <f>+SUMIF(WORKING!$B:$B,'0 DUP WORK'!C213,WORKING!$H:$H)</f>
        <v>0</v>
      </c>
      <c r="H213" s="20">
        <f>+SUMIF(WORKING!$B:$B,'0 DUP WORK'!C213,WORKING!$I:$I)</f>
        <v>0</v>
      </c>
      <c r="J213" s="15">
        <f>+IFERROR(VLOOKUP(C213,'0 DUP ONLINE'!$C$3:$C$701,1,FALSE),"")</f>
        <v>0</v>
      </c>
      <c r="K213" s="15" t="str">
        <f t="shared" si="7"/>
        <v>FILED</v>
      </c>
    </row>
    <row r="214" spans="1:11">
      <c r="A214" s="19">
        <v>212</v>
      </c>
      <c r="B214" s="8" t="e">
        <f t="array" ref="B214">+INDEX(WORKING!$B$5:$B$5295,SMALL(IF($B$2=WORKING!$O$5:$O$5295,ROW(WORKING!$O$5:$O$5295)-ROW(WORKING!$O$5)+1),A214))</f>
        <v>#NUM!</v>
      </c>
      <c r="C214" s="8">
        <f t="shared" si="6"/>
        <v>0</v>
      </c>
      <c r="D214" s="8" t="str">
        <f>+IFERROR(VLOOKUP(C214,WORKING!$B$5:$E$5295,4,FALSE),"")</f>
        <v/>
      </c>
      <c r="E214" s="20">
        <f>+SUMIF(WORKING!$B:$B,'0 DUP WORK'!C214,WORKING!$F:$F)</f>
        <v>0</v>
      </c>
      <c r="F214" s="20">
        <f>+SUMIF(WORKING!$B:$B,'0 DUP WORK'!C214,WORKING!$G:$G)</f>
        <v>0</v>
      </c>
      <c r="G214" s="20">
        <f>+SUMIF(WORKING!$B:$B,'0 DUP WORK'!C214,WORKING!$H:$H)</f>
        <v>0</v>
      </c>
      <c r="H214" s="20">
        <f>+SUMIF(WORKING!$B:$B,'0 DUP WORK'!C214,WORKING!$I:$I)</f>
        <v>0</v>
      </c>
      <c r="J214" s="15">
        <f>+IFERROR(VLOOKUP(C214,'0 DUP ONLINE'!$C$3:$C$701,1,FALSE),"")</f>
        <v>0</v>
      </c>
      <c r="K214" s="15" t="str">
        <f t="shared" si="7"/>
        <v>FILED</v>
      </c>
    </row>
    <row r="215" spans="1:11">
      <c r="A215" s="19">
        <v>213</v>
      </c>
      <c r="B215" s="8" t="e">
        <f t="array" ref="B215">+INDEX(WORKING!$B$5:$B$5295,SMALL(IF($B$2=WORKING!$O$5:$O$5295,ROW(WORKING!$O$5:$O$5295)-ROW(WORKING!$O$5)+1),A215))</f>
        <v>#NUM!</v>
      </c>
      <c r="C215" s="8">
        <f t="shared" si="6"/>
        <v>0</v>
      </c>
      <c r="D215" s="8" t="str">
        <f>+IFERROR(VLOOKUP(C215,WORKING!$B$5:$E$5295,4,FALSE),"")</f>
        <v/>
      </c>
      <c r="E215" s="20">
        <f>+SUMIF(WORKING!$B:$B,'0 DUP WORK'!C215,WORKING!$F:$F)</f>
        <v>0</v>
      </c>
      <c r="F215" s="20">
        <f>+SUMIF(WORKING!$B:$B,'0 DUP WORK'!C215,WORKING!$G:$G)</f>
        <v>0</v>
      </c>
      <c r="G215" s="20">
        <f>+SUMIF(WORKING!$B:$B,'0 DUP WORK'!C215,WORKING!$H:$H)</f>
        <v>0</v>
      </c>
      <c r="H215" s="20">
        <f>+SUMIF(WORKING!$B:$B,'0 DUP WORK'!C215,WORKING!$I:$I)</f>
        <v>0</v>
      </c>
      <c r="J215" s="15">
        <f>+IFERROR(VLOOKUP(C215,'0 DUP ONLINE'!$C$3:$C$701,1,FALSE),"")</f>
        <v>0</v>
      </c>
      <c r="K215" s="15" t="str">
        <f t="shared" si="7"/>
        <v>FILED</v>
      </c>
    </row>
    <row r="216" spans="1:11">
      <c r="A216" s="19">
        <v>214</v>
      </c>
      <c r="B216" s="8" t="e">
        <f t="array" ref="B216">+INDEX(WORKING!$B$5:$B$5295,SMALL(IF($B$2=WORKING!$O$5:$O$5295,ROW(WORKING!$O$5:$O$5295)-ROW(WORKING!$O$5)+1),A216))</f>
        <v>#NUM!</v>
      </c>
      <c r="C216" s="8">
        <f t="shared" si="6"/>
        <v>0</v>
      </c>
      <c r="D216" s="8" t="str">
        <f>+IFERROR(VLOOKUP(C216,WORKING!$B$5:$E$5295,4,FALSE),"")</f>
        <v/>
      </c>
      <c r="E216" s="20">
        <f>+SUMIF(WORKING!$B:$B,'0 DUP WORK'!C216,WORKING!$F:$F)</f>
        <v>0</v>
      </c>
      <c r="F216" s="20">
        <f>+SUMIF(WORKING!$B:$B,'0 DUP WORK'!C216,WORKING!$G:$G)</f>
        <v>0</v>
      </c>
      <c r="G216" s="20">
        <f>+SUMIF(WORKING!$B:$B,'0 DUP WORK'!C216,WORKING!$H:$H)</f>
        <v>0</v>
      </c>
      <c r="H216" s="20">
        <f>+SUMIF(WORKING!$B:$B,'0 DUP WORK'!C216,WORKING!$I:$I)</f>
        <v>0</v>
      </c>
      <c r="J216" s="15">
        <f>+IFERROR(VLOOKUP(C216,'0 DUP ONLINE'!$C$3:$C$701,1,FALSE),"")</f>
        <v>0</v>
      </c>
      <c r="K216" s="15" t="str">
        <f t="shared" si="7"/>
        <v>FILED</v>
      </c>
    </row>
    <row r="217" spans="1:11">
      <c r="A217" s="19">
        <v>215</v>
      </c>
      <c r="B217" s="8" t="e">
        <f t="array" ref="B217">+INDEX(WORKING!$B$5:$B$5295,SMALL(IF($B$2=WORKING!$O$5:$O$5295,ROW(WORKING!$O$5:$O$5295)-ROW(WORKING!$O$5)+1),A217))</f>
        <v>#NUM!</v>
      </c>
      <c r="C217" s="8">
        <f t="shared" si="6"/>
        <v>0</v>
      </c>
      <c r="D217" s="8" t="str">
        <f>+IFERROR(VLOOKUP(C217,WORKING!$B$5:$E$5295,4,FALSE),"")</f>
        <v/>
      </c>
      <c r="E217" s="20">
        <f>+SUMIF(WORKING!$B:$B,'0 DUP WORK'!C217,WORKING!$F:$F)</f>
        <v>0</v>
      </c>
      <c r="F217" s="20">
        <f>+SUMIF(WORKING!$B:$B,'0 DUP WORK'!C217,WORKING!$G:$G)</f>
        <v>0</v>
      </c>
      <c r="G217" s="20">
        <f>+SUMIF(WORKING!$B:$B,'0 DUP WORK'!C217,WORKING!$H:$H)</f>
        <v>0</v>
      </c>
      <c r="H217" s="20">
        <f>+SUMIF(WORKING!$B:$B,'0 DUP WORK'!C217,WORKING!$I:$I)</f>
        <v>0</v>
      </c>
      <c r="J217" s="15">
        <f>+IFERROR(VLOOKUP(C217,'0 DUP ONLINE'!$C$3:$C$701,1,FALSE),"")</f>
        <v>0</v>
      </c>
      <c r="K217" s="15" t="str">
        <f t="shared" si="7"/>
        <v>FILED</v>
      </c>
    </row>
    <row r="218" spans="1:11">
      <c r="A218" s="19">
        <v>216</v>
      </c>
      <c r="B218" s="8" t="e">
        <f t="array" ref="B218">+INDEX(WORKING!$B$5:$B$5295,SMALL(IF($B$2=WORKING!$O$5:$O$5295,ROW(WORKING!$O$5:$O$5295)-ROW(WORKING!$O$5)+1),A218))</f>
        <v>#NUM!</v>
      </c>
      <c r="C218" s="8">
        <f t="shared" si="6"/>
        <v>0</v>
      </c>
      <c r="D218" s="8" t="str">
        <f>+IFERROR(VLOOKUP(C218,WORKING!$B$5:$E$5295,4,FALSE),"")</f>
        <v/>
      </c>
      <c r="E218" s="20">
        <f>+SUMIF(WORKING!$B:$B,'0 DUP WORK'!C218,WORKING!$F:$F)</f>
        <v>0</v>
      </c>
      <c r="F218" s="20">
        <f>+SUMIF(WORKING!$B:$B,'0 DUP WORK'!C218,WORKING!$G:$G)</f>
        <v>0</v>
      </c>
      <c r="G218" s="20">
        <f>+SUMIF(WORKING!$B:$B,'0 DUP WORK'!C218,WORKING!$H:$H)</f>
        <v>0</v>
      </c>
      <c r="H218" s="20">
        <f>+SUMIF(WORKING!$B:$B,'0 DUP WORK'!C218,WORKING!$I:$I)</f>
        <v>0</v>
      </c>
      <c r="J218" s="15">
        <f>+IFERROR(VLOOKUP(C218,'0 DUP ONLINE'!$C$3:$C$701,1,FALSE),"")</f>
        <v>0</v>
      </c>
      <c r="K218" s="15" t="str">
        <f t="shared" si="7"/>
        <v>FILED</v>
      </c>
    </row>
    <row r="219" spans="1:11">
      <c r="A219" s="19">
        <v>217</v>
      </c>
      <c r="B219" s="8" t="e">
        <f t="array" ref="B219">+INDEX(WORKING!$B$5:$B$5295,SMALL(IF($B$2=WORKING!$O$5:$O$5295,ROW(WORKING!$O$5:$O$5295)-ROW(WORKING!$O$5)+1),A219))</f>
        <v>#NUM!</v>
      </c>
      <c r="C219" s="8">
        <f t="shared" si="6"/>
        <v>0</v>
      </c>
      <c r="D219" s="8" t="str">
        <f>+IFERROR(VLOOKUP(C219,WORKING!$B$5:$E$5295,4,FALSE),"")</f>
        <v/>
      </c>
      <c r="E219" s="20">
        <f>+SUMIF(WORKING!$B:$B,'0 DUP WORK'!C219,WORKING!$F:$F)</f>
        <v>0</v>
      </c>
      <c r="F219" s="20">
        <f>+SUMIF(WORKING!$B:$B,'0 DUP WORK'!C219,WORKING!$G:$G)</f>
        <v>0</v>
      </c>
      <c r="G219" s="20">
        <f>+SUMIF(WORKING!$B:$B,'0 DUP WORK'!C219,WORKING!$H:$H)</f>
        <v>0</v>
      </c>
      <c r="H219" s="20">
        <f>+SUMIF(WORKING!$B:$B,'0 DUP WORK'!C219,WORKING!$I:$I)</f>
        <v>0</v>
      </c>
      <c r="J219" s="15">
        <f>+IFERROR(VLOOKUP(C219,'0 DUP ONLINE'!$C$3:$C$701,1,FALSE),"")</f>
        <v>0</v>
      </c>
      <c r="K219" s="15" t="str">
        <f t="shared" si="7"/>
        <v>FILED</v>
      </c>
    </row>
    <row r="220" spans="1:11">
      <c r="A220" s="19">
        <v>218</v>
      </c>
      <c r="B220" s="8" t="e">
        <f t="array" ref="B220">+INDEX(WORKING!$B$5:$B$5295,SMALL(IF($B$2=WORKING!$O$5:$O$5295,ROW(WORKING!$O$5:$O$5295)-ROW(WORKING!$O$5)+1),A220))</f>
        <v>#NUM!</v>
      </c>
      <c r="C220" s="8">
        <f t="shared" si="6"/>
        <v>0</v>
      </c>
      <c r="D220" s="8" t="str">
        <f>+IFERROR(VLOOKUP(C220,WORKING!$B$5:$E$5295,4,FALSE),"")</f>
        <v/>
      </c>
      <c r="E220" s="20">
        <f>+SUMIF(WORKING!$B:$B,'0 DUP WORK'!C220,WORKING!$F:$F)</f>
        <v>0</v>
      </c>
      <c r="F220" s="20">
        <f>+SUMIF(WORKING!$B:$B,'0 DUP WORK'!C220,WORKING!$G:$G)</f>
        <v>0</v>
      </c>
      <c r="G220" s="20">
        <f>+SUMIF(WORKING!$B:$B,'0 DUP WORK'!C220,WORKING!$H:$H)</f>
        <v>0</v>
      </c>
      <c r="H220" s="20">
        <f>+SUMIF(WORKING!$B:$B,'0 DUP WORK'!C220,WORKING!$I:$I)</f>
        <v>0</v>
      </c>
      <c r="J220" s="15">
        <f>+IFERROR(VLOOKUP(C220,'0 DUP ONLINE'!$C$3:$C$701,1,FALSE),"")</f>
        <v>0</v>
      </c>
      <c r="K220" s="15" t="str">
        <f t="shared" si="7"/>
        <v>FILED</v>
      </c>
    </row>
    <row r="221" spans="1:11">
      <c r="A221" s="19">
        <v>219</v>
      </c>
      <c r="B221" s="8" t="e">
        <f t="array" ref="B221">+INDEX(WORKING!$B$5:$B$5295,SMALL(IF($B$2=WORKING!$O$5:$O$5295,ROW(WORKING!$O$5:$O$5295)-ROW(WORKING!$O$5)+1),A221))</f>
        <v>#NUM!</v>
      </c>
      <c r="C221" s="8">
        <f t="shared" si="6"/>
        <v>0</v>
      </c>
      <c r="D221" s="8" t="str">
        <f>+IFERROR(VLOOKUP(C221,WORKING!$B$5:$E$5295,4,FALSE),"")</f>
        <v/>
      </c>
      <c r="E221" s="20">
        <f>+SUMIF(WORKING!$B:$B,'0 DUP WORK'!C221,WORKING!$F:$F)</f>
        <v>0</v>
      </c>
      <c r="F221" s="20">
        <f>+SUMIF(WORKING!$B:$B,'0 DUP WORK'!C221,WORKING!$G:$G)</f>
        <v>0</v>
      </c>
      <c r="G221" s="20">
        <f>+SUMIF(WORKING!$B:$B,'0 DUP WORK'!C221,WORKING!$H:$H)</f>
        <v>0</v>
      </c>
      <c r="H221" s="20">
        <f>+SUMIF(WORKING!$B:$B,'0 DUP WORK'!C221,WORKING!$I:$I)</f>
        <v>0</v>
      </c>
      <c r="J221" s="15">
        <f>+IFERROR(VLOOKUP(C221,'0 DUP ONLINE'!$C$3:$C$701,1,FALSE),"")</f>
        <v>0</v>
      </c>
      <c r="K221" s="15" t="str">
        <f t="shared" si="7"/>
        <v>FILED</v>
      </c>
    </row>
    <row r="222" spans="1:11">
      <c r="A222" s="19">
        <v>220</v>
      </c>
      <c r="B222" s="8" t="e">
        <f t="array" ref="B222">+INDEX(WORKING!$B$5:$B$5295,SMALL(IF($B$2=WORKING!$O$5:$O$5295,ROW(WORKING!$O$5:$O$5295)-ROW(WORKING!$O$5)+1),A222))</f>
        <v>#NUM!</v>
      </c>
      <c r="C222" s="8">
        <f t="shared" si="6"/>
        <v>0</v>
      </c>
      <c r="D222" s="8" t="str">
        <f>+IFERROR(VLOOKUP(C222,WORKING!$B$5:$E$5295,4,FALSE),"")</f>
        <v/>
      </c>
      <c r="E222" s="20">
        <f>+SUMIF(WORKING!$B:$B,'0 DUP WORK'!C222,WORKING!$F:$F)</f>
        <v>0</v>
      </c>
      <c r="F222" s="20">
        <f>+SUMIF(WORKING!$B:$B,'0 DUP WORK'!C222,WORKING!$G:$G)</f>
        <v>0</v>
      </c>
      <c r="G222" s="20">
        <f>+SUMIF(WORKING!$B:$B,'0 DUP WORK'!C222,WORKING!$H:$H)</f>
        <v>0</v>
      </c>
      <c r="H222" s="20">
        <f>+SUMIF(WORKING!$B:$B,'0 DUP WORK'!C222,WORKING!$I:$I)</f>
        <v>0</v>
      </c>
      <c r="J222" s="15">
        <f>+IFERROR(VLOOKUP(C222,'0 DUP ONLINE'!$C$3:$C$701,1,FALSE),"")</f>
        <v>0</v>
      </c>
      <c r="K222" s="15" t="str">
        <f t="shared" si="7"/>
        <v>FILED</v>
      </c>
    </row>
    <row r="223" spans="1:11">
      <c r="A223" s="19">
        <v>221</v>
      </c>
      <c r="B223" s="8" t="e">
        <f t="array" ref="B223">+INDEX(WORKING!$B$5:$B$5295,SMALL(IF($B$2=WORKING!$O$5:$O$5295,ROW(WORKING!$O$5:$O$5295)-ROW(WORKING!$O$5)+1),A223))</f>
        <v>#NUM!</v>
      </c>
      <c r="C223" s="8">
        <f t="shared" si="6"/>
        <v>0</v>
      </c>
      <c r="D223" s="8" t="str">
        <f>+IFERROR(VLOOKUP(C223,WORKING!$B$5:$E$5295,4,FALSE),"")</f>
        <v/>
      </c>
      <c r="E223" s="20">
        <f>+SUMIF(WORKING!$B:$B,'0 DUP WORK'!C223,WORKING!$F:$F)</f>
        <v>0</v>
      </c>
      <c r="F223" s="20">
        <f>+SUMIF(WORKING!$B:$B,'0 DUP WORK'!C223,WORKING!$G:$G)</f>
        <v>0</v>
      </c>
      <c r="G223" s="20">
        <f>+SUMIF(WORKING!$B:$B,'0 DUP WORK'!C223,WORKING!$H:$H)</f>
        <v>0</v>
      </c>
      <c r="H223" s="20">
        <f>+SUMIF(WORKING!$B:$B,'0 DUP WORK'!C223,WORKING!$I:$I)</f>
        <v>0</v>
      </c>
      <c r="J223" s="15">
        <f>+IFERROR(VLOOKUP(C223,'0 DUP ONLINE'!$C$3:$C$701,1,FALSE),"")</f>
        <v>0</v>
      </c>
      <c r="K223" s="15" t="str">
        <f t="shared" si="7"/>
        <v>FILED</v>
      </c>
    </row>
    <row r="224" spans="1:11">
      <c r="A224" s="19">
        <v>222</v>
      </c>
      <c r="B224" s="8" t="e">
        <f t="array" ref="B224">+INDEX(WORKING!$B$5:$B$5295,SMALL(IF($B$2=WORKING!$O$5:$O$5295,ROW(WORKING!$O$5:$O$5295)-ROW(WORKING!$O$5)+1),A224))</f>
        <v>#NUM!</v>
      </c>
      <c r="C224" s="8">
        <f t="shared" si="6"/>
        <v>0</v>
      </c>
      <c r="D224" s="8" t="str">
        <f>+IFERROR(VLOOKUP(C224,WORKING!$B$5:$E$5295,4,FALSE),"")</f>
        <v/>
      </c>
      <c r="E224" s="20">
        <f>+SUMIF(WORKING!$B:$B,'0 DUP WORK'!C224,WORKING!$F:$F)</f>
        <v>0</v>
      </c>
      <c r="F224" s="20">
        <f>+SUMIF(WORKING!$B:$B,'0 DUP WORK'!C224,WORKING!$G:$G)</f>
        <v>0</v>
      </c>
      <c r="G224" s="20">
        <f>+SUMIF(WORKING!$B:$B,'0 DUP WORK'!C224,WORKING!$H:$H)</f>
        <v>0</v>
      </c>
      <c r="H224" s="20">
        <f>+SUMIF(WORKING!$B:$B,'0 DUP WORK'!C224,WORKING!$I:$I)</f>
        <v>0</v>
      </c>
      <c r="J224" s="15">
        <f>+IFERROR(VLOOKUP(C224,'0 DUP ONLINE'!$C$3:$C$701,1,FALSE),"")</f>
        <v>0</v>
      </c>
      <c r="K224" s="15" t="str">
        <f t="shared" si="7"/>
        <v>FILED</v>
      </c>
    </row>
    <row r="225" spans="1:11">
      <c r="A225" s="19">
        <v>223</v>
      </c>
      <c r="B225" s="8" t="e">
        <f t="array" ref="B225">+INDEX(WORKING!$B$5:$B$5295,SMALL(IF($B$2=WORKING!$O$5:$O$5295,ROW(WORKING!$O$5:$O$5295)-ROW(WORKING!$O$5)+1),A225))</f>
        <v>#NUM!</v>
      </c>
      <c r="C225" s="8">
        <f t="shared" si="6"/>
        <v>0</v>
      </c>
      <c r="D225" s="8" t="str">
        <f>+IFERROR(VLOOKUP(C225,WORKING!$B$5:$E$5295,4,FALSE),"")</f>
        <v/>
      </c>
      <c r="E225" s="20">
        <f>+SUMIF(WORKING!$B:$B,'0 DUP WORK'!C225,WORKING!$F:$F)</f>
        <v>0</v>
      </c>
      <c r="F225" s="20">
        <f>+SUMIF(WORKING!$B:$B,'0 DUP WORK'!C225,WORKING!$G:$G)</f>
        <v>0</v>
      </c>
      <c r="G225" s="20">
        <f>+SUMIF(WORKING!$B:$B,'0 DUP WORK'!C225,WORKING!$H:$H)</f>
        <v>0</v>
      </c>
      <c r="H225" s="20">
        <f>+SUMIF(WORKING!$B:$B,'0 DUP WORK'!C225,WORKING!$I:$I)</f>
        <v>0</v>
      </c>
      <c r="J225" s="15">
        <f>+IFERROR(VLOOKUP(C225,'0 DUP ONLINE'!$C$3:$C$701,1,FALSE),"")</f>
        <v>0</v>
      </c>
      <c r="K225" s="15" t="str">
        <f t="shared" si="7"/>
        <v>FILED</v>
      </c>
    </row>
    <row r="226" spans="1:11">
      <c r="A226" s="19">
        <v>224</v>
      </c>
      <c r="B226" s="8" t="e">
        <f t="array" ref="B226">+INDEX(WORKING!$B$5:$B$5295,SMALL(IF($B$2=WORKING!$O$5:$O$5295,ROW(WORKING!$O$5:$O$5295)-ROW(WORKING!$O$5)+1),A226))</f>
        <v>#NUM!</v>
      </c>
      <c r="C226" s="8">
        <f t="shared" si="6"/>
        <v>0</v>
      </c>
      <c r="D226" s="8" t="str">
        <f>+IFERROR(VLOOKUP(C226,WORKING!$B$5:$E$5295,4,FALSE),"")</f>
        <v/>
      </c>
      <c r="E226" s="20">
        <f>+SUMIF(WORKING!$B:$B,'0 DUP WORK'!C226,WORKING!$F:$F)</f>
        <v>0</v>
      </c>
      <c r="F226" s="20">
        <f>+SUMIF(WORKING!$B:$B,'0 DUP WORK'!C226,WORKING!$G:$G)</f>
        <v>0</v>
      </c>
      <c r="G226" s="20">
        <f>+SUMIF(WORKING!$B:$B,'0 DUP WORK'!C226,WORKING!$H:$H)</f>
        <v>0</v>
      </c>
      <c r="H226" s="20">
        <f>+SUMIF(WORKING!$B:$B,'0 DUP WORK'!C226,WORKING!$I:$I)</f>
        <v>0</v>
      </c>
      <c r="J226" s="15">
        <f>+IFERROR(VLOOKUP(C226,'0 DUP ONLINE'!$C$3:$C$701,1,FALSE),"")</f>
        <v>0</v>
      </c>
      <c r="K226" s="15" t="str">
        <f t="shared" si="7"/>
        <v>FILED</v>
      </c>
    </row>
    <row r="227" spans="1:11">
      <c r="A227" s="19">
        <v>225</v>
      </c>
      <c r="B227" s="8" t="e">
        <f t="array" ref="B227">+INDEX(WORKING!$B$5:$B$5295,SMALL(IF($B$2=WORKING!$O$5:$O$5295,ROW(WORKING!$O$5:$O$5295)-ROW(WORKING!$O$5)+1),A227))</f>
        <v>#NUM!</v>
      </c>
      <c r="C227" s="8">
        <f t="shared" si="6"/>
        <v>0</v>
      </c>
      <c r="D227" s="8" t="str">
        <f>+IFERROR(VLOOKUP(C227,WORKING!$B$5:$E$5295,4,FALSE),"")</f>
        <v/>
      </c>
      <c r="E227" s="20">
        <f>+SUMIF(WORKING!$B:$B,'0 DUP WORK'!C227,WORKING!$F:$F)</f>
        <v>0</v>
      </c>
      <c r="F227" s="20">
        <f>+SUMIF(WORKING!$B:$B,'0 DUP WORK'!C227,WORKING!$G:$G)</f>
        <v>0</v>
      </c>
      <c r="G227" s="20">
        <f>+SUMIF(WORKING!$B:$B,'0 DUP WORK'!C227,WORKING!$H:$H)</f>
        <v>0</v>
      </c>
      <c r="H227" s="20">
        <f>+SUMIF(WORKING!$B:$B,'0 DUP WORK'!C227,WORKING!$I:$I)</f>
        <v>0</v>
      </c>
      <c r="J227" s="15">
        <f>+IFERROR(VLOOKUP(C227,'0 DUP ONLINE'!$C$3:$C$701,1,FALSE),"")</f>
        <v>0</v>
      </c>
      <c r="K227" s="15" t="str">
        <f t="shared" si="7"/>
        <v>FILED</v>
      </c>
    </row>
    <row r="228" spans="1:11">
      <c r="A228" s="19">
        <v>226</v>
      </c>
      <c r="B228" s="8" t="e">
        <f t="array" ref="B228">+INDEX(WORKING!$B$5:$B$5295,SMALL(IF($B$2=WORKING!$O$5:$O$5295,ROW(WORKING!$O$5:$O$5295)-ROW(WORKING!$O$5)+1),A228))</f>
        <v>#NUM!</v>
      </c>
      <c r="C228" s="8">
        <f t="shared" si="6"/>
        <v>0</v>
      </c>
      <c r="D228" s="8" t="str">
        <f>+IFERROR(VLOOKUP(C228,WORKING!$B$5:$E$5295,4,FALSE),"")</f>
        <v/>
      </c>
      <c r="E228" s="20">
        <f>+SUMIF(WORKING!$B:$B,'0 DUP WORK'!C228,WORKING!$F:$F)</f>
        <v>0</v>
      </c>
      <c r="F228" s="20">
        <f>+SUMIF(WORKING!$B:$B,'0 DUP WORK'!C228,WORKING!$G:$G)</f>
        <v>0</v>
      </c>
      <c r="G228" s="20">
        <f>+SUMIF(WORKING!$B:$B,'0 DUP WORK'!C228,WORKING!$H:$H)</f>
        <v>0</v>
      </c>
      <c r="H228" s="20">
        <f>+SUMIF(WORKING!$B:$B,'0 DUP WORK'!C228,WORKING!$I:$I)</f>
        <v>0</v>
      </c>
      <c r="J228" s="15">
        <f>+IFERROR(VLOOKUP(C228,'0 DUP ONLINE'!$C$3:$C$701,1,FALSE),"")</f>
        <v>0</v>
      </c>
      <c r="K228" s="15" t="str">
        <f t="shared" si="7"/>
        <v>FILED</v>
      </c>
    </row>
    <row r="229" spans="1:11">
      <c r="A229" s="19">
        <v>227</v>
      </c>
      <c r="B229" s="8" t="e">
        <f t="array" ref="B229">+INDEX(WORKING!$B$5:$B$5295,SMALL(IF($B$2=WORKING!$O$5:$O$5295,ROW(WORKING!$O$5:$O$5295)-ROW(WORKING!$O$5)+1),A229))</f>
        <v>#NUM!</v>
      </c>
      <c r="C229" s="8">
        <f t="shared" si="6"/>
        <v>0</v>
      </c>
      <c r="D229" s="8" t="str">
        <f>+IFERROR(VLOOKUP(C229,WORKING!$B$5:$E$5295,4,FALSE),"")</f>
        <v/>
      </c>
      <c r="E229" s="20">
        <f>+SUMIF(WORKING!$B:$B,'0 DUP WORK'!C229,WORKING!$F:$F)</f>
        <v>0</v>
      </c>
      <c r="F229" s="20">
        <f>+SUMIF(WORKING!$B:$B,'0 DUP WORK'!C229,WORKING!$G:$G)</f>
        <v>0</v>
      </c>
      <c r="G229" s="20">
        <f>+SUMIF(WORKING!$B:$B,'0 DUP WORK'!C229,WORKING!$H:$H)</f>
        <v>0</v>
      </c>
      <c r="H229" s="20">
        <f>+SUMIF(WORKING!$B:$B,'0 DUP WORK'!C229,WORKING!$I:$I)</f>
        <v>0</v>
      </c>
      <c r="J229" s="15">
        <f>+IFERROR(VLOOKUP(C229,'0 DUP ONLINE'!$C$3:$C$701,1,FALSE),"")</f>
        <v>0</v>
      </c>
      <c r="K229" s="15" t="str">
        <f t="shared" si="7"/>
        <v>FILED</v>
      </c>
    </row>
    <row r="230" spans="1:11">
      <c r="A230" s="19">
        <v>228</v>
      </c>
      <c r="B230" s="8" t="e">
        <f t="array" ref="B230">+INDEX(WORKING!$B$5:$B$5295,SMALL(IF($B$2=WORKING!$O$5:$O$5295,ROW(WORKING!$O$5:$O$5295)-ROW(WORKING!$O$5)+1),A230))</f>
        <v>#NUM!</v>
      </c>
      <c r="C230" s="8">
        <f t="shared" si="6"/>
        <v>0</v>
      </c>
      <c r="D230" s="8" t="str">
        <f>+IFERROR(VLOOKUP(C230,WORKING!$B$5:$E$5295,4,FALSE),"")</f>
        <v/>
      </c>
      <c r="E230" s="20">
        <f>+SUMIF(WORKING!$B:$B,'0 DUP WORK'!C230,WORKING!$F:$F)</f>
        <v>0</v>
      </c>
      <c r="F230" s="20">
        <f>+SUMIF(WORKING!$B:$B,'0 DUP WORK'!C230,WORKING!$G:$G)</f>
        <v>0</v>
      </c>
      <c r="G230" s="20">
        <f>+SUMIF(WORKING!$B:$B,'0 DUP WORK'!C230,WORKING!$H:$H)</f>
        <v>0</v>
      </c>
      <c r="H230" s="20">
        <f>+SUMIF(WORKING!$B:$B,'0 DUP WORK'!C230,WORKING!$I:$I)</f>
        <v>0</v>
      </c>
      <c r="J230" s="15">
        <f>+IFERROR(VLOOKUP(C230,'0 DUP ONLINE'!$C$3:$C$701,1,FALSE),"")</f>
        <v>0</v>
      </c>
      <c r="K230" s="15" t="str">
        <f t="shared" si="7"/>
        <v>FILED</v>
      </c>
    </row>
    <row r="231" spans="1:11">
      <c r="A231" s="19">
        <v>229</v>
      </c>
      <c r="B231" s="8" t="e">
        <f t="array" ref="B231">+INDEX(WORKING!$B$5:$B$5295,SMALL(IF($B$2=WORKING!$O$5:$O$5295,ROW(WORKING!$O$5:$O$5295)-ROW(WORKING!$O$5)+1),A231))</f>
        <v>#NUM!</v>
      </c>
      <c r="C231" s="8">
        <f t="shared" si="6"/>
        <v>0</v>
      </c>
      <c r="D231" s="8" t="str">
        <f>+IFERROR(VLOOKUP(C231,WORKING!$B$5:$E$5295,4,FALSE),"")</f>
        <v/>
      </c>
      <c r="E231" s="20">
        <f>+SUMIF(WORKING!$B:$B,'0 DUP WORK'!C231,WORKING!$F:$F)</f>
        <v>0</v>
      </c>
      <c r="F231" s="20">
        <f>+SUMIF(WORKING!$B:$B,'0 DUP WORK'!C231,WORKING!$G:$G)</f>
        <v>0</v>
      </c>
      <c r="G231" s="20">
        <f>+SUMIF(WORKING!$B:$B,'0 DUP WORK'!C231,WORKING!$H:$H)</f>
        <v>0</v>
      </c>
      <c r="H231" s="20">
        <f>+SUMIF(WORKING!$B:$B,'0 DUP WORK'!C231,WORKING!$I:$I)</f>
        <v>0</v>
      </c>
      <c r="J231" s="15">
        <f>+IFERROR(VLOOKUP(C231,'0 DUP ONLINE'!$C$3:$C$701,1,FALSE),"")</f>
        <v>0</v>
      </c>
      <c r="K231" s="15" t="str">
        <f t="shared" si="7"/>
        <v>FILED</v>
      </c>
    </row>
    <row r="232" spans="1:11">
      <c r="A232" s="19">
        <v>230</v>
      </c>
      <c r="B232" s="8" t="e">
        <f t="array" ref="B232">+INDEX(WORKING!$B$5:$B$5295,SMALL(IF($B$2=WORKING!$O$5:$O$5295,ROW(WORKING!$O$5:$O$5295)-ROW(WORKING!$O$5)+1),A232))</f>
        <v>#NUM!</v>
      </c>
      <c r="C232" s="8">
        <f t="shared" si="6"/>
        <v>0</v>
      </c>
      <c r="D232" s="8" t="str">
        <f>+IFERROR(VLOOKUP(C232,WORKING!$B$5:$E$5295,4,FALSE),"")</f>
        <v/>
      </c>
      <c r="E232" s="20">
        <f>+SUMIF(WORKING!$B:$B,'0 DUP WORK'!C232,WORKING!$F:$F)</f>
        <v>0</v>
      </c>
      <c r="F232" s="20">
        <f>+SUMIF(WORKING!$B:$B,'0 DUP WORK'!C232,WORKING!$G:$G)</f>
        <v>0</v>
      </c>
      <c r="G232" s="20">
        <f>+SUMIF(WORKING!$B:$B,'0 DUP WORK'!C232,WORKING!$H:$H)</f>
        <v>0</v>
      </c>
      <c r="H232" s="20">
        <f>+SUMIF(WORKING!$B:$B,'0 DUP WORK'!C232,WORKING!$I:$I)</f>
        <v>0</v>
      </c>
      <c r="J232" s="15">
        <f>+IFERROR(VLOOKUP(C232,'0 DUP ONLINE'!$C$3:$C$701,1,FALSE),"")</f>
        <v>0</v>
      </c>
      <c r="K232" s="15" t="str">
        <f t="shared" si="7"/>
        <v>FILED</v>
      </c>
    </row>
    <row r="233" spans="1:11">
      <c r="A233" s="19">
        <v>231</v>
      </c>
      <c r="B233" s="8" t="e">
        <f t="array" ref="B233">+INDEX(WORKING!$B$5:$B$5295,SMALL(IF($B$2=WORKING!$O$5:$O$5295,ROW(WORKING!$O$5:$O$5295)-ROW(WORKING!$O$5)+1),A233))</f>
        <v>#NUM!</v>
      </c>
      <c r="C233" s="8">
        <f t="shared" si="6"/>
        <v>0</v>
      </c>
      <c r="D233" s="8" t="str">
        <f>+IFERROR(VLOOKUP(C233,WORKING!$B$5:$E$5295,4,FALSE),"")</f>
        <v/>
      </c>
      <c r="E233" s="20">
        <f>+SUMIF(WORKING!$B:$B,'0 DUP WORK'!C233,WORKING!$F:$F)</f>
        <v>0</v>
      </c>
      <c r="F233" s="20">
        <f>+SUMIF(WORKING!$B:$B,'0 DUP WORK'!C233,WORKING!$G:$G)</f>
        <v>0</v>
      </c>
      <c r="G233" s="20">
        <f>+SUMIF(WORKING!$B:$B,'0 DUP WORK'!C233,WORKING!$H:$H)</f>
        <v>0</v>
      </c>
      <c r="H233" s="20">
        <f>+SUMIF(WORKING!$B:$B,'0 DUP WORK'!C233,WORKING!$I:$I)</f>
        <v>0</v>
      </c>
      <c r="J233" s="15">
        <f>+IFERROR(VLOOKUP(C233,'0 DUP ONLINE'!$C$3:$C$701,1,FALSE),"")</f>
        <v>0</v>
      </c>
      <c r="K233" s="15" t="str">
        <f t="shared" si="7"/>
        <v>FILED</v>
      </c>
    </row>
    <row r="234" spans="1:11">
      <c r="A234" s="19">
        <v>232</v>
      </c>
      <c r="B234" s="8" t="e">
        <f t="array" ref="B234">+INDEX(WORKING!$B$5:$B$5295,SMALL(IF($B$2=WORKING!$O$5:$O$5295,ROW(WORKING!$O$5:$O$5295)-ROW(WORKING!$O$5)+1),A234))</f>
        <v>#NUM!</v>
      </c>
      <c r="C234" s="8">
        <f t="shared" si="6"/>
        <v>0</v>
      </c>
      <c r="D234" s="8" t="str">
        <f>+IFERROR(VLOOKUP(C234,WORKING!$B$5:$E$5295,4,FALSE),"")</f>
        <v/>
      </c>
      <c r="E234" s="20">
        <f>+SUMIF(WORKING!$B:$B,'0 DUP WORK'!C234,WORKING!$F:$F)</f>
        <v>0</v>
      </c>
      <c r="F234" s="20">
        <f>+SUMIF(WORKING!$B:$B,'0 DUP WORK'!C234,WORKING!$G:$G)</f>
        <v>0</v>
      </c>
      <c r="G234" s="20">
        <f>+SUMIF(WORKING!$B:$B,'0 DUP WORK'!C234,WORKING!$H:$H)</f>
        <v>0</v>
      </c>
      <c r="H234" s="20">
        <f>+SUMIF(WORKING!$B:$B,'0 DUP WORK'!C234,WORKING!$I:$I)</f>
        <v>0</v>
      </c>
      <c r="J234" s="15">
        <f>+IFERROR(VLOOKUP(C234,'0 DUP ONLINE'!$C$3:$C$701,1,FALSE),"")</f>
        <v>0</v>
      </c>
      <c r="K234" s="15" t="str">
        <f t="shared" si="7"/>
        <v>FILED</v>
      </c>
    </row>
    <row r="235" spans="1:11">
      <c r="A235" s="19">
        <v>233</v>
      </c>
      <c r="B235" s="8" t="e">
        <f t="array" ref="B235">+INDEX(WORKING!$B$5:$B$5295,SMALL(IF($B$2=WORKING!$O$5:$O$5295,ROW(WORKING!$O$5:$O$5295)-ROW(WORKING!$O$5)+1),A235))</f>
        <v>#NUM!</v>
      </c>
      <c r="C235" s="8">
        <f t="shared" si="6"/>
        <v>0</v>
      </c>
      <c r="D235" s="8" t="str">
        <f>+IFERROR(VLOOKUP(C235,WORKING!$B$5:$E$5295,4,FALSE),"")</f>
        <v/>
      </c>
      <c r="E235" s="20">
        <f>+SUMIF(WORKING!$B:$B,'0 DUP WORK'!C235,WORKING!$F:$F)</f>
        <v>0</v>
      </c>
      <c r="F235" s="20">
        <f>+SUMIF(WORKING!$B:$B,'0 DUP WORK'!C235,WORKING!$G:$G)</f>
        <v>0</v>
      </c>
      <c r="G235" s="20">
        <f>+SUMIF(WORKING!$B:$B,'0 DUP WORK'!C235,WORKING!$H:$H)</f>
        <v>0</v>
      </c>
      <c r="H235" s="20">
        <f>+SUMIF(WORKING!$B:$B,'0 DUP WORK'!C235,WORKING!$I:$I)</f>
        <v>0</v>
      </c>
      <c r="J235" s="15">
        <f>+IFERROR(VLOOKUP(C235,'0 DUP ONLINE'!$C$3:$C$701,1,FALSE),"")</f>
        <v>0</v>
      </c>
      <c r="K235" s="15" t="str">
        <f t="shared" si="7"/>
        <v>FILED</v>
      </c>
    </row>
    <row r="236" spans="1:11">
      <c r="A236" s="19">
        <v>234</v>
      </c>
      <c r="B236" s="8" t="e">
        <f t="array" ref="B236">+INDEX(WORKING!$B$5:$B$5295,SMALL(IF($B$2=WORKING!$O$5:$O$5295,ROW(WORKING!$O$5:$O$5295)-ROW(WORKING!$O$5)+1),A236))</f>
        <v>#NUM!</v>
      </c>
      <c r="C236" s="8">
        <f t="shared" si="6"/>
        <v>0</v>
      </c>
      <c r="D236" s="8" t="str">
        <f>+IFERROR(VLOOKUP(C236,WORKING!$B$5:$E$5295,4,FALSE),"")</f>
        <v/>
      </c>
      <c r="E236" s="20">
        <f>+SUMIF(WORKING!$B:$B,'0 DUP WORK'!C236,WORKING!$F:$F)</f>
        <v>0</v>
      </c>
      <c r="F236" s="20">
        <f>+SUMIF(WORKING!$B:$B,'0 DUP WORK'!C236,WORKING!$G:$G)</f>
        <v>0</v>
      </c>
      <c r="G236" s="20">
        <f>+SUMIF(WORKING!$B:$B,'0 DUP WORK'!C236,WORKING!$H:$H)</f>
        <v>0</v>
      </c>
      <c r="H236" s="20">
        <f>+SUMIF(WORKING!$B:$B,'0 DUP WORK'!C236,WORKING!$I:$I)</f>
        <v>0</v>
      </c>
      <c r="J236" s="15">
        <f>+IFERROR(VLOOKUP(C236,'0 DUP ONLINE'!$C$3:$C$701,1,FALSE),"")</f>
        <v>0</v>
      </c>
      <c r="K236" s="15" t="str">
        <f t="shared" si="7"/>
        <v>FILED</v>
      </c>
    </row>
    <row r="237" spans="1:11">
      <c r="A237" s="19">
        <v>235</v>
      </c>
      <c r="B237" s="8" t="e">
        <f t="array" ref="B237">+INDEX(WORKING!$B$5:$B$5295,SMALL(IF($B$2=WORKING!$O$5:$O$5295,ROW(WORKING!$O$5:$O$5295)-ROW(WORKING!$O$5)+1),A237))</f>
        <v>#NUM!</v>
      </c>
      <c r="C237" s="8">
        <f t="shared" si="6"/>
        <v>0</v>
      </c>
      <c r="D237" s="8" t="str">
        <f>+IFERROR(VLOOKUP(C237,WORKING!$B$5:$E$5295,4,FALSE),"")</f>
        <v/>
      </c>
      <c r="E237" s="20">
        <f>+SUMIF(WORKING!$B:$B,'0 DUP WORK'!C237,WORKING!$F:$F)</f>
        <v>0</v>
      </c>
      <c r="F237" s="20">
        <f>+SUMIF(WORKING!$B:$B,'0 DUP WORK'!C237,WORKING!$G:$G)</f>
        <v>0</v>
      </c>
      <c r="G237" s="20">
        <f>+SUMIF(WORKING!$B:$B,'0 DUP WORK'!C237,WORKING!$H:$H)</f>
        <v>0</v>
      </c>
      <c r="H237" s="20">
        <f>+SUMIF(WORKING!$B:$B,'0 DUP WORK'!C237,WORKING!$I:$I)</f>
        <v>0</v>
      </c>
      <c r="J237" s="15">
        <f>+IFERROR(VLOOKUP(C237,'0 DUP ONLINE'!$C$3:$C$701,1,FALSE),"")</f>
        <v>0</v>
      </c>
      <c r="K237" s="15" t="str">
        <f t="shared" si="7"/>
        <v>FILED</v>
      </c>
    </row>
    <row r="238" spans="1:11">
      <c r="A238" s="19">
        <v>236</v>
      </c>
      <c r="B238" s="8" t="e">
        <f t="array" ref="B238">+INDEX(WORKING!$B$5:$B$5295,SMALL(IF($B$2=WORKING!$O$5:$O$5295,ROW(WORKING!$O$5:$O$5295)-ROW(WORKING!$O$5)+1),A238))</f>
        <v>#NUM!</v>
      </c>
      <c r="C238" s="8">
        <f t="shared" si="6"/>
        <v>0</v>
      </c>
      <c r="D238" s="8" t="str">
        <f>+IFERROR(VLOOKUP(C238,WORKING!$B$5:$E$5295,4,FALSE),"")</f>
        <v/>
      </c>
      <c r="E238" s="20">
        <f>+SUMIF(WORKING!$B:$B,'0 DUP WORK'!C238,WORKING!$F:$F)</f>
        <v>0</v>
      </c>
      <c r="F238" s="20">
        <f>+SUMIF(WORKING!$B:$B,'0 DUP WORK'!C238,WORKING!$G:$G)</f>
        <v>0</v>
      </c>
      <c r="G238" s="20">
        <f>+SUMIF(WORKING!$B:$B,'0 DUP WORK'!C238,WORKING!$H:$H)</f>
        <v>0</v>
      </c>
      <c r="H238" s="20">
        <f>+SUMIF(WORKING!$B:$B,'0 DUP WORK'!C238,WORKING!$I:$I)</f>
        <v>0</v>
      </c>
      <c r="J238" s="15">
        <f>+IFERROR(VLOOKUP(C238,'0 DUP ONLINE'!$C$3:$C$701,1,FALSE),"")</f>
        <v>0</v>
      </c>
      <c r="K238" s="15" t="str">
        <f t="shared" si="7"/>
        <v>FILED</v>
      </c>
    </row>
    <row r="239" spans="1:11">
      <c r="A239" s="19">
        <v>237</v>
      </c>
      <c r="B239" s="8" t="e">
        <f t="array" ref="B239">+INDEX(WORKING!$B$5:$B$5295,SMALL(IF($B$2=WORKING!$O$5:$O$5295,ROW(WORKING!$O$5:$O$5295)-ROW(WORKING!$O$5)+1),A239))</f>
        <v>#NUM!</v>
      </c>
      <c r="C239" s="8">
        <f t="shared" si="6"/>
        <v>0</v>
      </c>
      <c r="D239" s="8" t="str">
        <f>+IFERROR(VLOOKUP(C239,WORKING!$B$5:$E$5295,4,FALSE),"")</f>
        <v/>
      </c>
      <c r="E239" s="20">
        <f>+SUMIF(WORKING!$B:$B,'0 DUP WORK'!C239,WORKING!$F:$F)</f>
        <v>0</v>
      </c>
      <c r="F239" s="20">
        <f>+SUMIF(WORKING!$B:$B,'0 DUP WORK'!C239,WORKING!$G:$G)</f>
        <v>0</v>
      </c>
      <c r="G239" s="20">
        <f>+SUMIF(WORKING!$B:$B,'0 DUP WORK'!C239,WORKING!$H:$H)</f>
        <v>0</v>
      </c>
      <c r="H239" s="20">
        <f>+SUMIF(WORKING!$B:$B,'0 DUP WORK'!C239,WORKING!$I:$I)</f>
        <v>0</v>
      </c>
      <c r="J239" s="15">
        <f>+IFERROR(VLOOKUP(C239,'0 DUP ONLINE'!$C$3:$C$701,1,FALSE),"")</f>
        <v>0</v>
      </c>
      <c r="K239" s="15" t="str">
        <f t="shared" si="7"/>
        <v>FILED</v>
      </c>
    </row>
    <row r="240" spans="1:11">
      <c r="A240" s="19">
        <v>238</v>
      </c>
      <c r="B240" s="8" t="e">
        <f t="array" ref="B240">+INDEX(WORKING!$B$5:$B$5295,SMALL(IF($B$2=WORKING!$O$5:$O$5295,ROW(WORKING!$O$5:$O$5295)-ROW(WORKING!$O$5)+1),A240))</f>
        <v>#NUM!</v>
      </c>
      <c r="C240" s="8">
        <f t="shared" si="6"/>
        <v>0</v>
      </c>
      <c r="D240" s="8" t="str">
        <f>+IFERROR(VLOOKUP(C240,WORKING!$B$5:$E$5295,4,FALSE),"")</f>
        <v/>
      </c>
      <c r="E240" s="20">
        <f>+SUMIF(WORKING!$B:$B,'0 DUP WORK'!C240,WORKING!$F:$F)</f>
        <v>0</v>
      </c>
      <c r="F240" s="20">
        <f>+SUMIF(WORKING!$B:$B,'0 DUP WORK'!C240,WORKING!$G:$G)</f>
        <v>0</v>
      </c>
      <c r="G240" s="20">
        <f>+SUMIF(WORKING!$B:$B,'0 DUP WORK'!C240,WORKING!$H:$H)</f>
        <v>0</v>
      </c>
      <c r="H240" s="20">
        <f>+SUMIF(WORKING!$B:$B,'0 DUP WORK'!C240,WORKING!$I:$I)</f>
        <v>0</v>
      </c>
      <c r="J240" s="15">
        <f>+IFERROR(VLOOKUP(C240,'0 DUP ONLINE'!$C$3:$C$701,1,FALSE),"")</f>
        <v>0</v>
      </c>
      <c r="K240" s="15" t="str">
        <f t="shared" si="7"/>
        <v>FILED</v>
      </c>
    </row>
    <row r="241" spans="1:11">
      <c r="A241" s="19">
        <v>239</v>
      </c>
      <c r="B241" s="8" t="e">
        <f t="array" ref="B241">+INDEX(WORKING!$B$5:$B$5295,SMALL(IF($B$2=WORKING!$O$5:$O$5295,ROW(WORKING!$O$5:$O$5295)-ROW(WORKING!$O$5)+1),A241))</f>
        <v>#NUM!</v>
      </c>
      <c r="C241" s="8">
        <f t="shared" si="6"/>
        <v>0</v>
      </c>
      <c r="D241" s="8" t="str">
        <f>+IFERROR(VLOOKUP(C241,WORKING!$B$5:$E$5295,4,FALSE),"")</f>
        <v/>
      </c>
      <c r="E241" s="20">
        <f>+SUMIF(WORKING!$B:$B,'0 DUP WORK'!C241,WORKING!$F:$F)</f>
        <v>0</v>
      </c>
      <c r="F241" s="20">
        <f>+SUMIF(WORKING!$B:$B,'0 DUP WORK'!C241,WORKING!$G:$G)</f>
        <v>0</v>
      </c>
      <c r="G241" s="20">
        <f>+SUMIF(WORKING!$B:$B,'0 DUP WORK'!C241,WORKING!$H:$H)</f>
        <v>0</v>
      </c>
      <c r="H241" s="20">
        <f>+SUMIF(WORKING!$B:$B,'0 DUP WORK'!C241,WORKING!$I:$I)</f>
        <v>0</v>
      </c>
      <c r="J241" s="15">
        <f>+IFERROR(VLOOKUP(C241,'0 DUP ONLINE'!$C$3:$C$701,1,FALSE),"")</f>
        <v>0</v>
      </c>
      <c r="K241" s="15" t="str">
        <f t="shared" si="7"/>
        <v>FILED</v>
      </c>
    </row>
    <row r="242" spans="1:11">
      <c r="A242" s="19">
        <v>240</v>
      </c>
      <c r="B242" s="8" t="e">
        <f t="array" ref="B242">+INDEX(WORKING!$B$5:$B$5295,SMALL(IF($B$2=WORKING!$O$5:$O$5295,ROW(WORKING!$O$5:$O$5295)-ROW(WORKING!$O$5)+1),A242))</f>
        <v>#NUM!</v>
      </c>
      <c r="C242" s="8">
        <f t="shared" si="6"/>
        <v>0</v>
      </c>
      <c r="D242" s="8" t="str">
        <f>+IFERROR(VLOOKUP(C242,WORKING!$B$5:$E$5295,4,FALSE),"")</f>
        <v/>
      </c>
      <c r="E242" s="20">
        <f>+SUMIF(WORKING!$B:$B,'0 DUP WORK'!C242,WORKING!$F:$F)</f>
        <v>0</v>
      </c>
      <c r="F242" s="20">
        <f>+SUMIF(WORKING!$B:$B,'0 DUP WORK'!C242,WORKING!$G:$G)</f>
        <v>0</v>
      </c>
      <c r="G242" s="20">
        <f>+SUMIF(WORKING!$B:$B,'0 DUP WORK'!C242,WORKING!$H:$H)</f>
        <v>0</v>
      </c>
      <c r="H242" s="20">
        <f>+SUMIF(WORKING!$B:$B,'0 DUP WORK'!C242,WORKING!$I:$I)</f>
        <v>0</v>
      </c>
      <c r="J242" s="15">
        <f>+IFERROR(VLOOKUP(C242,'0 DUP ONLINE'!$C$3:$C$701,1,FALSE),"")</f>
        <v>0</v>
      </c>
      <c r="K242" s="15" t="str">
        <f t="shared" si="7"/>
        <v>FILED</v>
      </c>
    </row>
    <row r="243" spans="1:11">
      <c r="A243" s="19">
        <v>241</v>
      </c>
      <c r="B243" s="8" t="e">
        <f t="array" ref="B243">+INDEX(WORKING!$B$5:$B$5295,SMALL(IF($B$2=WORKING!$O$5:$O$5295,ROW(WORKING!$O$5:$O$5295)-ROW(WORKING!$O$5)+1),A243))</f>
        <v>#NUM!</v>
      </c>
      <c r="C243" s="8">
        <f t="shared" si="6"/>
        <v>0</v>
      </c>
      <c r="D243" s="8" t="str">
        <f>+IFERROR(VLOOKUP(C243,WORKING!$B$5:$E$5295,4,FALSE),"")</f>
        <v/>
      </c>
      <c r="E243" s="20">
        <f>+SUMIF(WORKING!$B:$B,'0 DUP WORK'!C243,WORKING!$F:$F)</f>
        <v>0</v>
      </c>
      <c r="F243" s="20">
        <f>+SUMIF(WORKING!$B:$B,'0 DUP WORK'!C243,WORKING!$G:$G)</f>
        <v>0</v>
      </c>
      <c r="G243" s="20">
        <f>+SUMIF(WORKING!$B:$B,'0 DUP WORK'!C243,WORKING!$H:$H)</f>
        <v>0</v>
      </c>
      <c r="H243" s="20">
        <f>+SUMIF(WORKING!$B:$B,'0 DUP WORK'!C243,WORKING!$I:$I)</f>
        <v>0</v>
      </c>
      <c r="J243" s="15">
        <f>+IFERROR(VLOOKUP(C243,'0 DUP ONLINE'!$C$3:$C$701,1,FALSE),"")</f>
        <v>0</v>
      </c>
      <c r="K243" s="15" t="str">
        <f t="shared" si="7"/>
        <v>FILED</v>
      </c>
    </row>
    <row r="244" spans="1:11">
      <c r="A244" s="19">
        <v>242</v>
      </c>
      <c r="B244" s="8" t="e">
        <f t="array" ref="B244">+INDEX(WORKING!$B$5:$B$5295,SMALL(IF($B$2=WORKING!$O$5:$O$5295,ROW(WORKING!$O$5:$O$5295)-ROW(WORKING!$O$5)+1),A244))</f>
        <v>#NUM!</v>
      </c>
      <c r="C244" s="8">
        <f t="shared" si="6"/>
        <v>0</v>
      </c>
      <c r="D244" s="8" t="str">
        <f>+IFERROR(VLOOKUP(C244,WORKING!$B$5:$E$5295,4,FALSE),"")</f>
        <v/>
      </c>
      <c r="E244" s="20">
        <f>+SUMIF(WORKING!$B:$B,'0 DUP WORK'!C244,WORKING!$F:$F)</f>
        <v>0</v>
      </c>
      <c r="F244" s="20">
        <f>+SUMIF(WORKING!$B:$B,'0 DUP WORK'!C244,WORKING!$G:$G)</f>
        <v>0</v>
      </c>
      <c r="G244" s="20">
        <f>+SUMIF(WORKING!$B:$B,'0 DUP WORK'!C244,WORKING!$H:$H)</f>
        <v>0</v>
      </c>
      <c r="H244" s="20">
        <f>+SUMIF(WORKING!$B:$B,'0 DUP WORK'!C244,WORKING!$I:$I)</f>
        <v>0</v>
      </c>
      <c r="J244" s="15">
        <f>+IFERROR(VLOOKUP(C244,'0 DUP ONLINE'!$C$3:$C$701,1,FALSE),"")</f>
        <v>0</v>
      </c>
      <c r="K244" s="15" t="str">
        <f t="shared" si="7"/>
        <v>FILED</v>
      </c>
    </row>
    <row r="245" spans="1:11">
      <c r="A245" s="19">
        <v>243</v>
      </c>
      <c r="B245" s="8" t="e">
        <f t="array" ref="B245">+INDEX(WORKING!$B$5:$B$5295,SMALL(IF($B$2=WORKING!$O$5:$O$5295,ROW(WORKING!$O$5:$O$5295)-ROW(WORKING!$O$5)+1),A245))</f>
        <v>#NUM!</v>
      </c>
      <c r="C245" s="8">
        <f t="shared" si="6"/>
        <v>0</v>
      </c>
      <c r="D245" s="8" t="str">
        <f>+IFERROR(VLOOKUP(C245,WORKING!$B$5:$E$5295,4,FALSE),"")</f>
        <v/>
      </c>
      <c r="E245" s="20">
        <f>+SUMIF(WORKING!$B:$B,'0 DUP WORK'!C245,WORKING!$F:$F)</f>
        <v>0</v>
      </c>
      <c r="F245" s="20">
        <f>+SUMIF(WORKING!$B:$B,'0 DUP WORK'!C245,WORKING!$G:$G)</f>
        <v>0</v>
      </c>
      <c r="G245" s="20">
        <f>+SUMIF(WORKING!$B:$B,'0 DUP WORK'!C245,WORKING!$H:$H)</f>
        <v>0</v>
      </c>
      <c r="H245" s="20">
        <f>+SUMIF(WORKING!$B:$B,'0 DUP WORK'!C245,WORKING!$I:$I)</f>
        <v>0</v>
      </c>
      <c r="J245" s="15">
        <f>+IFERROR(VLOOKUP(C245,'0 DUP ONLINE'!$C$3:$C$701,1,FALSE),"")</f>
        <v>0</v>
      </c>
      <c r="K245" s="15" t="str">
        <f t="shared" si="7"/>
        <v>FILED</v>
      </c>
    </row>
    <row r="246" spans="1:11">
      <c r="A246" s="19">
        <v>244</v>
      </c>
      <c r="B246" s="8" t="e">
        <f t="array" ref="B246">+INDEX(WORKING!$B$5:$B$5295,SMALL(IF($B$2=WORKING!$O$5:$O$5295,ROW(WORKING!$O$5:$O$5295)-ROW(WORKING!$O$5)+1),A246))</f>
        <v>#NUM!</v>
      </c>
      <c r="C246" s="8">
        <f t="shared" si="6"/>
        <v>0</v>
      </c>
      <c r="D246" s="8" t="str">
        <f>+IFERROR(VLOOKUP(C246,WORKING!$B$5:$E$5295,4,FALSE),"")</f>
        <v/>
      </c>
      <c r="E246" s="20">
        <f>+SUMIF(WORKING!$B:$B,'0 DUP WORK'!C246,WORKING!$F:$F)</f>
        <v>0</v>
      </c>
      <c r="F246" s="20">
        <f>+SUMIF(WORKING!$B:$B,'0 DUP WORK'!C246,WORKING!$G:$G)</f>
        <v>0</v>
      </c>
      <c r="G246" s="20">
        <f>+SUMIF(WORKING!$B:$B,'0 DUP WORK'!C246,WORKING!$H:$H)</f>
        <v>0</v>
      </c>
      <c r="H246" s="20">
        <f>+SUMIF(WORKING!$B:$B,'0 DUP WORK'!C246,WORKING!$I:$I)</f>
        <v>0</v>
      </c>
      <c r="J246" s="15">
        <f>+IFERROR(VLOOKUP(C246,'0 DUP ONLINE'!$C$3:$C$701,1,FALSE),"")</f>
        <v>0</v>
      </c>
      <c r="K246" s="15" t="str">
        <f t="shared" si="7"/>
        <v>FILED</v>
      </c>
    </row>
    <row r="247" spans="1:11">
      <c r="A247" s="19">
        <v>245</v>
      </c>
      <c r="B247" s="8" t="e">
        <f t="array" ref="B247">+INDEX(WORKING!$B$5:$B$5295,SMALL(IF($B$2=WORKING!$O$5:$O$5295,ROW(WORKING!$O$5:$O$5295)-ROW(WORKING!$O$5)+1),A247))</f>
        <v>#NUM!</v>
      </c>
      <c r="C247" s="8">
        <f t="shared" si="6"/>
        <v>0</v>
      </c>
      <c r="D247" s="8" t="str">
        <f>+IFERROR(VLOOKUP(C247,WORKING!$B$5:$E$5295,4,FALSE),"")</f>
        <v/>
      </c>
      <c r="E247" s="20">
        <f>+SUMIF(WORKING!$B:$B,'0 DUP WORK'!C247,WORKING!$F:$F)</f>
        <v>0</v>
      </c>
      <c r="F247" s="20">
        <f>+SUMIF(WORKING!$B:$B,'0 DUP WORK'!C247,WORKING!$G:$G)</f>
        <v>0</v>
      </c>
      <c r="G247" s="20">
        <f>+SUMIF(WORKING!$B:$B,'0 DUP WORK'!C247,WORKING!$H:$H)</f>
        <v>0</v>
      </c>
      <c r="H247" s="20">
        <f>+SUMIF(WORKING!$B:$B,'0 DUP WORK'!C247,WORKING!$I:$I)</f>
        <v>0</v>
      </c>
      <c r="J247" s="15">
        <f>+IFERROR(VLOOKUP(C247,'0 DUP ONLINE'!$C$3:$C$701,1,FALSE),"")</f>
        <v>0</v>
      </c>
      <c r="K247" s="15" t="str">
        <f t="shared" si="7"/>
        <v>FILED</v>
      </c>
    </row>
    <row r="248" spans="1:11">
      <c r="A248" s="19">
        <v>246</v>
      </c>
      <c r="B248" s="8" t="e">
        <f t="array" ref="B248">+INDEX(WORKING!$B$5:$B$5295,SMALL(IF($B$2=WORKING!$O$5:$O$5295,ROW(WORKING!$O$5:$O$5295)-ROW(WORKING!$O$5)+1),A248))</f>
        <v>#NUM!</v>
      </c>
      <c r="C248" s="8">
        <f t="shared" si="6"/>
        <v>0</v>
      </c>
      <c r="D248" s="8" t="str">
        <f>+IFERROR(VLOOKUP(C248,WORKING!$B$5:$E$5295,4,FALSE),"")</f>
        <v/>
      </c>
      <c r="E248" s="20">
        <f>+SUMIF(WORKING!$B:$B,'0 DUP WORK'!C248,WORKING!$F:$F)</f>
        <v>0</v>
      </c>
      <c r="F248" s="20">
        <f>+SUMIF(WORKING!$B:$B,'0 DUP WORK'!C248,WORKING!$G:$G)</f>
        <v>0</v>
      </c>
      <c r="G248" s="20">
        <f>+SUMIF(WORKING!$B:$B,'0 DUP WORK'!C248,WORKING!$H:$H)</f>
        <v>0</v>
      </c>
      <c r="H248" s="20">
        <f>+SUMIF(WORKING!$B:$B,'0 DUP WORK'!C248,WORKING!$I:$I)</f>
        <v>0</v>
      </c>
      <c r="J248" s="15">
        <f>+IFERROR(VLOOKUP(C248,'0 DUP ONLINE'!$C$3:$C$701,1,FALSE),"")</f>
        <v>0</v>
      </c>
      <c r="K248" s="15" t="str">
        <f t="shared" si="7"/>
        <v>FILED</v>
      </c>
    </row>
    <row r="249" spans="1:11">
      <c r="A249" s="19">
        <v>247</v>
      </c>
      <c r="B249" s="8" t="e">
        <f t="array" ref="B249">+INDEX(WORKING!$B$5:$B$5295,SMALL(IF($B$2=WORKING!$O$5:$O$5295,ROW(WORKING!$O$5:$O$5295)-ROW(WORKING!$O$5)+1),A249))</f>
        <v>#NUM!</v>
      </c>
      <c r="C249" s="8">
        <f t="shared" si="6"/>
        <v>0</v>
      </c>
      <c r="D249" s="8" t="str">
        <f>+IFERROR(VLOOKUP(C249,WORKING!$B$5:$E$5295,4,FALSE),"")</f>
        <v/>
      </c>
      <c r="E249" s="20">
        <f>+SUMIF(WORKING!$B:$B,'0 DUP WORK'!C249,WORKING!$F:$F)</f>
        <v>0</v>
      </c>
      <c r="F249" s="20">
        <f>+SUMIF(WORKING!$B:$B,'0 DUP WORK'!C249,WORKING!$G:$G)</f>
        <v>0</v>
      </c>
      <c r="G249" s="20">
        <f>+SUMIF(WORKING!$B:$B,'0 DUP WORK'!C249,WORKING!$H:$H)</f>
        <v>0</v>
      </c>
      <c r="H249" s="20">
        <f>+SUMIF(WORKING!$B:$B,'0 DUP WORK'!C249,WORKING!$I:$I)</f>
        <v>0</v>
      </c>
      <c r="J249" s="15">
        <f>+IFERROR(VLOOKUP(C249,'0 DUP ONLINE'!$C$3:$C$701,1,FALSE),"")</f>
        <v>0</v>
      </c>
      <c r="K249" s="15" t="str">
        <f t="shared" si="7"/>
        <v>FILED</v>
      </c>
    </row>
    <row r="250" spans="1:11">
      <c r="A250" s="19">
        <v>248</v>
      </c>
      <c r="B250" s="8" t="e">
        <f t="array" ref="B250">+INDEX(WORKING!$B$5:$B$5295,SMALL(IF($B$2=WORKING!$O$5:$O$5295,ROW(WORKING!$O$5:$O$5295)-ROW(WORKING!$O$5)+1),A250))</f>
        <v>#NUM!</v>
      </c>
      <c r="C250" s="8">
        <f t="shared" si="6"/>
        <v>0</v>
      </c>
      <c r="D250" s="8" t="str">
        <f>+IFERROR(VLOOKUP(C250,WORKING!$B$5:$E$5295,4,FALSE),"")</f>
        <v/>
      </c>
      <c r="E250" s="20">
        <f>+SUMIF(WORKING!$B:$B,'0 DUP WORK'!C250,WORKING!$F:$F)</f>
        <v>0</v>
      </c>
      <c r="F250" s="20">
        <f>+SUMIF(WORKING!$B:$B,'0 DUP WORK'!C250,WORKING!$G:$G)</f>
        <v>0</v>
      </c>
      <c r="G250" s="20">
        <f>+SUMIF(WORKING!$B:$B,'0 DUP WORK'!C250,WORKING!$H:$H)</f>
        <v>0</v>
      </c>
      <c r="H250" s="20">
        <f>+SUMIF(WORKING!$B:$B,'0 DUP WORK'!C250,WORKING!$I:$I)</f>
        <v>0</v>
      </c>
      <c r="J250" s="15">
        <f>+IFERROR(VLOOKUP(C250,'0 DUP ONLINE'!$C$3:$C$701,1,FALSE),"")</f>
        <v>0</v>
      </c>
      <c r="K250" s="15" t="str">
        <f t="shared" si="7"/>
        <v>FILED</v>
      </c>
    </row>
    <row r="251" spans="1:11">
      <c r="A251" s="19">
        <v>249</v>
      </c>
      <c r="B251" s="8" t="e">
        <f t="array" ref="B251">+INDEX(WORKING!$B$5:$B$5295,SMALL(IF($B$2=WORKING!$O$5:$O$5295,ROW(WORKING!$O$5:$O$5295)-ROW(WORKING!$O$5)+1),A251))</f>
        <v>#NUM!</v>
      </c>
      <c r="C251" s="8">
        <f t="shared" si="6"/>
        <v>0</v>
      </c>
      <c r="D251" s="8" t="str">
        <f>+IFERROR(VLOOKUP(C251,WORKING!$B$5:$E$5295,4,FALSE),"")</f>
        <v/>
      </c>
      <c r="E251" s="20">
        <f>+SUMIF(WORKING!$B:$B,'0 DUP WORK'!C251,WORKING!$F:$F)</f>
        <v>0</v>
      </c>
      <c r="F251" s="20">
        <f>+SUMIF(WORKING!$B:$B,'0 DUP WORK'!C251,WORKING!$G:$G)</f>
        <v>0</v>
      </c>
      <c r="G251" s="20">
        <f>+SUMIF(WORKING!$B:$B,'0 DUP WORK'!C251,WORKING!$H:$H)</f>
        <v>0</v>
      </c>
      <c r="H251" s="20">
        <f>+SUMIF(WORKING!$B:$B,'0 DUP WORK'!C251,WORKING!$I:$I)</f>
        <v>0</v>
      </c>
      <c r="J251" s="15">
        <f>+IFERROR(VLOOKUP(C251,'0 DUP ONLINE'!$C$3:$C$701,1,FALSE),"")</f>
        <v>0</v>
      </c>
      <c r="K251" s="15" t="str">
        <f t="shared" si="7"/>
        <v>FILED</v>
      </c>
    </row>
    <row r="252" spans="1:11">
      <c r="A252" s="19">
        <v>250</v>
      </c>
      <c r="B252" s="8" t="e">
        <f t="array" ref="B252">+INDEX(WORKING!$B$5:$B$5295,SMALL(IF($B$2=WORKING!$O$5:$O$5295,ROW(WORKING!$O$5:$O$5295)-ROW(WORKING!$O$5)+1),A252))</f>
        <v>#NUM!</v>
      </c>
      <c r="C252" s="8">
        <f t="shared" si="6"/>
        <v>0</v>
      </c>
      <c r="D252" s="8" t="str">
        <f>+IFERROR(VLOOKUP(C252,WORKING!$B$5:$E$5295,4,FALSE),"")</f>
        <v/>
      </c>
      <c r="E252" s="20">
        <f>+SUMIF(WORKING!$B:$B,'0 DUP WORK'!C252,WORKING!$F:$F)</f>
        <v>0</v>
      </c>
      <c r="F252" s="20">
        <f>+SUMIF(WORKING!$B:$B,'0 DUP WORK'!C252,WORKING!$G:$G)</f>
        <v>0</v>
      </c>
      <c r="G252" s="20">
        <f>+SUMIF(WORKING!$B:$B,'0 DUP WORK'!C252,WORKING!$H:$H)</f>
        <v>0</v>
      </c>
      <c r="H252" s="20">
        <f>+SUMIF(WORKING!$B:$B,'0 DUP WORK'!C252,WORKING!$I:$I)</f>
        <v>0</v>
      </c>
      <c r="J252" s="15">
        <f>+IFERROR(VLOOKUP(C252,'0 DUP ONLINE'!$C$3:$C$701,1,FALSE),"")</f>
        <v>0</v>
      </c>
      <c r="K252" s="15" t="str">
        <f t="shared" si="7"/>
        <v>FILED</v>
      </c>
    </row>
    <row r="253" spans="1:11">
      <c r="A253" s="19">
        <v>251</v>
      </c>
      <c r="B253" s="8" t="e">
        <f t="array" ref="B253">+INDEX(WORKING!$B$5:$B$5295,SMALL(IF($B$2=WORKING!$O$5:$O$5295,ROW(WORKING!$O$5:$O$5295)-ROW(WORKING!$O$5)+1),A253))</f>
        <v>#NUM!</v>
      </c>
      <c r="C253" s="8">
        <f t="shared" si="6"/>
        <v>0</v>
      </c>
      <c r="D253" s="8" t="str">
        <f>+IFERROR(VLOOKUP(C253,WORKING!$B$5:$E$5295,4,FALSE),"")</f>
        <v/>
      </c>
      <c r="E253" s="20">
        <f>+SUMIF(WORKING!$B:$B,'0 DUP WORK'!C253,WORKING!$F:$F)</f>
        <v>0</v>
      </c>
      <c r="F253" s="20">
        <f>+SUMIF(WORKING!$B:$B,'0 DUP WORK'!C253,WORKING!$G:$G)</f>
        <v>0</v>
      </c>
      <c r="G253" s="20">
        <f>+SUMIF(WORKING!$B:$B,'0 DUP WORK'!C253,WORKING!$H:$H)</f>
        <v>0</v>
      </c>
      <c r="H253" s="20">
        <f>+SUMIF(WORKING!$B:$B,'0 DUP WORK'!C253,WORKING!$I:$I)</f>
        <v>0</v>
      </c>
      <c r="J253" s="15">
        <f>+IFERROR(VLOOKUP(C253,'0 DUP ONLINE'!$C$3:$C$701,1,FALSE),"")</f>
        <v>0</v>
      </c>
      <c r="K253" s="15" t="str">
        <f t="shared" si="7"/>
        <v>FILED</v>
      </c>
    </row>
    <row r="254" spans="1:11">
      <c r="A254" s="19">
        <v>252</v>
      </c>
      <c r="B254" s="8" t="e">
        <f t="array" ref="B254">+INDEX(WORKING!$B$5:$B$5295,SMALL(IF($B$2=WORKING!$O$5:$O$5295,ROW(WORKING!$O$5:$O$5295)-ROW(WORKING!$O$5)+1),A254))</f>
        <v>#NUM!</v>
      </c>
      <c r="C254" s="8">
        <f t="shared" si="6"/>
        <v>0</v>
      </c>
      <c r="D254" s="8" t="str">
        <f>+IFERROR(VLOOKUP(C254,WORKING!$B$5:$E$5295,4,FALSE),"")</f>
        <v/>
      </c>
      <c r="E254" s="20">
        <f>+SUMIF(WORKING!$B:$B,'0 DUP WORK'!C254,WORKING!$F:$F)</f>
        <v>0</v>
      </c>
      <c r="F254" s="20">
        <f>+SUMIF(WORKING!$B:$B,'0 DUP WORK'!C254,WORKING!$G:$G)</f>
        <v>0</v>
      </c>
      <c r="G254" s="20">
        <f>+SUMIF(WORKING!$B:$B,'0 DUP WORK'!C254,WORKING!$H:$H)</f>
        <v>0</v>
      </c>
      <c r="H254" s="20">
        <f>+SUMIF(WORKING!$B:$B,'0 DUP WORK'!C254,WORKING!$I:$I)</f>
        <v>0</v>
      </c>
      <c r="J254" s="15">
        <f>+IFERROR(VLOOKUP(C254,'0 DUP ONLINE'!$C$3:$C$701,1,FALSE),"")</f>
        <v>0</v>
      </c>
      <c r="K254" s="15" t="str">
        <f t="shared" si="7"/>
        <v>FILED</v>
      </c>
    </row>
    <row r="255" spans="1:11">
      <c r="A255" s="19">
        <v>253</v>
      </c>
      <c r="B255" s="8" t="e">
        <f t="array" ref="B255">+INDEX(WORKING!$B$5:$B$5295,SMALL(IF($B$2=WORKING!$O$5:$O$5295,ROW(WORKING!$O$5:$O$5295)-ROW(WORKING!$O$5)+1),A255))</f>
        <v>#NUM!</v>
      </c>
      <c r="C255" s="8">
        <f t="shared" si="6"/>
        <v>0</v>
      </c>
      <c r="D255" s="8" t="str">
        <f>+IFERROR(VLOOKUP(C255,WORKING!$B$5:$E$5295,4,FALSE),"")</f>
        <v/>
      </c>
      <c r="E255" s="20">
        <f>+SUMIF(WORKING!$B:$B,'0 DUP WORK'!C255,WORKING!$F:$F)</f>
        <v>0</v>
      </c>
      <c r="F255" s="20">
        <f>+SUMIF(WORKING!$B:$B,'0 DUP WORK'!C255,WORKING!$G:$G)</f>
        <v>0</v>
      </c>
      <c r="G255" s="20">
        <f>+SUMIF(WORKING!$B:$B,'0 DUP WORK'!C255,WORKING!$H:$H)</f>
        <v>0</v>
      </c>
      <c r="H255" s="20">
        <f>+SUMIF(WORKING!$B:$B,'0 DUP WORK'!C255,WORKING!$I:$I)</f>
        <v>0</v>
      </c>
      <c r="J255" s="15">
        <f>+IFERROR(VLOOKUP(C255,'0 DUP ONLINE'!$C$3:$C$701,1,FALSE),"")</f>
        <v>0</v>
      </c>
      <c r="K255" s="15" t="str">
        <f t="shared" si="7"/>
        <v>FILED</v>
      </c>
    </row>
    <row r="256" spans="1:11">
      <c r="A256" s="19">
        <v>254</v>
      </c>
      <c r="B256" s="8" t="e">
        <f t="array" ref="B256">+INDEX(WORKING!$B$5:$B$5295,SMALL(IF($B$2=WORKING!$O$5:$O$5295,ROW(WORKING!$O$5:$O$5295)-ROW(WORKING!$O$5)+1),A256))</f>
        <v>#NUM!</v>
      </c>
      <c r="C256" s="8">
        <f t="shared" si="6"/>
        <v>0</v>
      </c>
      <c r="D256" s="8" t="str">
        <f>+IFERROR(VLOOKUP(C256,WORKING!$B$5:$E$5295,4,FALSE),"")</f>
        <v/>
      </c>
      <c r="E256" s="20">
        <f>+SUMIF(WORKING!$B:$B,'0 DUP WORK'!C256,WORKING!$F:$F)</f>
        <v>0</v>
      </c>
      <c r="F256" s="20">
        <f>+SUMIF(WORKING!$B:$B,'0 DUP WORK'!C256,WORKING!$G:$G)</f>
        <v>0</v>
      </c>
      <c r="G256" s="20">
        <f>+SUMIF(WORKING!$B:$B,'0 DUP WORK'!C256,WORKING!$H:$H)</f>
        <v>0</v>
      </c>
      <c r="H256" s="20">
        <f>+SUMIF(WORKING!$B:$B,'0 DUP WORK'!C256,WORKING!$I:$I)</f>
        <v>0</v>
      </c>
      <c r="J256" s="15">
        <f>+IFERROR(VLOOKUP(C256,'0 DUP ONLINE'!$C$3:$C$701,1,FALSE),"")</f>
        <v>0</v>
      </c>
      <c r="K256" s="15" t="str">
        <f t="shared" si="7"/>
        <v>FILED</v>
      </c>
    </row>
    <row r="257" spans="1:11">
      <c r="A257" s="19">
        <v>255</v>
      </c>
      <c r="B257" s="8" t="e">
        <f t="array" ref="B257">+INDEX(WORKING!$B$5:$B$5295,SMALL(IF($B$2=WORKING!$O$5:$O$5295,ROW(WORKING!$O$5:$O$5295)-ROW(WORKING!$O$5)+1),A257))</f>
        <v>#NUM!</v>
      </c>
      <c r="C257" s="8">
        <f t="shared" si="6"/>
        <v>0</v>
      </c>
      <c r="D257" s="8" t="str">
        <f>+IFERROR(VLOOKUP(C257,WORKING!$B$5:$E$5295,4,FALSE),"")</f>
        <v/>
      </c>
      <c r="E257" s="20">
        <f>+SUMIF(WORKING!$B:$B,'0 DUP WORK'!C257,WORKING!$F:$F)</f>
        <v>0</v>
      </c>
      <c r="F257" s="20">
        <f>+SUMIF(WORKING!$B:$B,'0 DUP WORK'!C257,WORKING!$G:$G)</f>
        <v>0</v>
      </c>
      <c r="G257" s="20">
        <f>+SUMIF(WORKING!$B:$B,'0 DUP WORK'!C257,WORKING!$H:$H)</f>
        <v>0</v>
      </c>
      <c r="H257" s="20">
        <f>+SUMIF(WORKING!$B:$B,'0 DUP WORK'!C257,WORKING!$I:$I)</f>
        <v>0</v>
      </c>
      <c r="J257" s="15">
        <f>+IFERROR(VLOOKUP(C257,'0 DUP ONLINE'!$C$3:$C$701,1,FALSE),"")</f>
        <v>0</v>
      </c>
      <c r="K257" s="15" t="str">
        <f t="shared" si="7"/>
        <v>FILED</v>
      </c>
    </row>
    <row r="258" spans="1:11">
      <c r="A258" s="19">
        <v>256</v>
      </c>
      <c r="B258" s="8" t="e">
        <f t="array" ref="B258">+INDEX(WORKING!$B$5:$B$5295,SMALL(IF($B$2=WORKING!$O$5:$O$5295,ROW(WORKING!$O$5:$O$5295)-ROW(WORKING!$O$5)+1),A258))</f>
        <v>#NUM!</v>
      </c>
      <c r="C258" s="8">
        <f t="shared" si="6"/>
        <v>0</v>
      </c>
      <c r="D258" s="8" t="str">
        <f>+IFERROR(VLOOKUP(C258,WORKING!$B$5:$E$5295,4,FALSE),"")</f>
        <v/>
      </c>
      <c r="E258" s="20">
        <f>+SUMIF(WORKING!$B:$B,'0 DUP WORK'!C258,WORKING!$F:$F)</f>
        <v>0</v>
      </c>
      <c r="F258" s="20">
        <f>+SUMIF(WORKING!$B:$B,'0 DUP WORK'!C258,WORKING!$G:$G)</f>
        <v>0</v>
      </c>
      <c r="G258" s="20">
        <f>+SUMIF(WORKING!$B:$B,'0 DUP WORK'!C258,WORKING!$H:$H)</f>
        <v>0</v>
      </c>
      <c r="H258" s="20">
        <f>+SUMIF(WORKING!$B:$B,'0 DUP WORK'!C258,WORKING!$I:$I)</f>
        <v>0</v>
      </c>
      <c r="J258" s="15">
        <f>+IFERROR(VLOOKUP(C258,'0 DUP ONLINE'!$C$3:$C$701,1,FALSE),"")</f>
        <v>0</v>
      </c>
      <c r="K258" s="15" t="str">
        <f t="shared" si="7"/>
        <v>FILED</v>
      </c>
    </row>
    <row r="259" spans="1:11">
      <c r="A259" s="19">
        <v>257</v>
      </c>
      <c r="B259" s="8" t="e">
        <f t="array" ref="B259">+INDEX(WORKING!$B$5:$B$5295,SMALL(IF($B$2=WORKING!$O$5:$O$5295,ROW(WORKING!$O$5:$O$5295)-ROW(WORKING!$O$5)+1),A259))</f>
        <v>#NUM!</v>
      </c>
      <c r="C259" s="8">
        <f t="shared" si="6"/>
        <v>0</v>
      </c>
      <c r="D259" s="8" t="str">
        <f>+IFERROR(VLOOKUP(C259,WORKING!$B$5:$E$5295,4,FALSE),"")</f>
        <v/>
      </c>
      <c r="E259" s="20">
        <f>+SUMIF(WORKING!$B:$B,'0 DUP WORK'!C259,WORKING!$F:$F)</f>
        <v>0</v>
      </c>
      <c r="F259" s="20">
        <f>+SUMIF(WORKING!$B:$B,'0 DUP WORK'!C259,WORKING!$G:$G)</f>
        <v>0</v>
      </c>
      <c r="G259" s="20">
        <f>+SUMIF(WORKING!$B:$B,'0 DUP WORK'!C259,WORKING!$H:$H)</f>
        <v>0</v>
      </c>
      <c r="H259" s="20">
        <f>+SUMIF(WORKING!$B:$B,'0 DUP WORK'!C259,WORKING!$I:$I)</f>
        <v>0</v>
      </c>
      <c r="J259" s="15">
        <f>+IFERROR(VLOOKUP(C259,'0 DUP ONLINE'!$C$3:$C$701,1,FALSE),"")</f>
        <v>0</v>
      </c>
      <c r="K259" s="15" t="str">
        <f t="shared" si="7"/>
        <v>FILED</v>
      </c>
    </row>
    <row r="260" spans="1:11">
      <c r="A260" s="19">
        <v>258</v>
      </c>
      <c r="B260" s="8" t="e">
        <f t="array" ref="B260">+INDEX(WORKING!$B$5:$B$5295,SMALL(IF($B$2=WORKING!$O$5:$O$5295,ROW(WORKING!$O$5:$O$5295)-ROW(WORKING!$O$5)+1),A260))</f>
        <v>#NUM!</v>
      </c>
      <c r="C260" s="8">
        <f t="shared" ref="C260:C323" si="8">+IFERROR(B260,0)</f>
        <v>0</v>
      </c>
      <c r="D260" s="8" t="str">
        <f>+IFERROR(VLOOKUP(C260,WORKING!$B$5:$E$5295,4,FALSE),"")</f>
        <v/>
      </c>
      <c r="E260" s="20">
        <f>+SUMIF(WORKING!$B:$B,'0 DUP WORK'!C260,WORKING!$F:$F)</f>
        <v>0</v>
      </c>
      <c r="F260" s="20">
        <f>+SUMIF(WORKING!$B:$B,'0 DUP WORK'!C260,WORKING!$G:$G)</f>
        <v>0</v>
      </c>
      <c r="G260" s="20">
        <f>+SUMIF(WORKING!$B:$B,'0 DUP WORK'!C260,WORKING!$H:$H)</f>
        <v>0</v>
      </c>
      <c r="H260" s="20">
        <f>+SUMIF(WORKING!$B:$B,'0 DUP WORK'!C260,WORKING!$I:$I)</f>
        <v>0</v>
      </c>
      <c r="J260" s="15">
        <f>+IFERROR(VLOOKUP(C260,'0 DUP ONLINE'!$C$3:$C$701,1,FALSE),"")</f>
        <v>0</v>
      </c>
      <c r="K260" s="15" t="str">
        <f t="shared" ref="K260:K323" si="9">+IF(EXACT(J260,C260),"FILED","NOT FILED")</f>
        <v>FILED</v>
      </c>
    </row>
    <row r="261" spans="1:11">
      <c r="A261" s="19">
        <v>259</v>
      </c>
      <c r="B261" s="8" t="e">
        <f t="array" ref="B261">+INDEX(WORKING!$B$5:$B$5295,SMALL(IF($B$2=WORKING!$O$5:$O$5295,ROW(WORKING!$O$5:$O$5295)-ROW(WORKING!$O$5)+1),A261))</f>
        <v>#NUM!</v>
      </c>
      <c r="C261" s="8">
        <f t="shared" si="8"/>
        <v>0</v>
      </c>
      <c r="D261" s="8" t="str">
        <f>+IFERROR(VLOOKUP(C261,WORKING!$B$5:$E$5295,4,FALSE),"")</f>
        <v/>
      </c>
      <c r="E261" s="20">
        <f>+SUMIF(WORKING!$B:$B,'0 DUP WORK'!C261,WORKING!$F:$F)</f>
        <v>0</v>
      </c>
      <c r="F261" s="20">
        <f>+SUMIF(WORKING!$B:$B,'0 DUP WORK'!C261,WORKING!$G:$G)</f>
        <v>0</v>
      </c>
      <c r="G261" s="20">
        <f>+SUMIF(WORKING!$B:$B,'0 DUP WORK'!C261,WORKING!$H:$H)</f>
        <v>0</v>
      </c>
      <c r="H261" s="20">
        <f>+SUMIF(WORKING!$B:$B,'0 DUP WORK'!C261,WORKING!$I:$I)</f>
        <v>0</v>
      </c>
      <c r="J261" s="15">
        <f>+IFERROR(VLOOKUP(C261,'0 DUP ONLINE'!$C$3:$C$701,1,FALSE),"")</f>
        <v>0</v>
      </c>
      <c r="K261" s="15" t="str">
        <f t="shared" si="9"/>
        <v>FILED</v>
      </c>
    </row>
    <row r="262" spans="1:11">
      <c r="A262" s="19">
        <v>260</v>
      </c>
      <c r="B262" s="8" t="e">
        <f t="array" ref="B262">+INDEX(WORKING!$B$5:$B$5295,SMALL(IF($B$2=WORKING!$O$5:$O$5295,ROW(WORKING!$O$5:$O$5295)-ROW(WORKING!$O$5)+1),A262))</f>
        <v>#NUM!</v>
      </c>
      <c r="C262" s="8">
        <f t="shared" si="8"/>
        <v>0</v>
      </c>
      <c r="D262" s="8" t="str">
        <f>+IFERROR(VLOOKUP(C262,WORKING!$B$5:$E$5295,4,FALSE),"")</f>
        <v/>
      </c>
      <c r="E262" s="20">
        <f>+SUMIF(WORKING!$B:$B,'0 DUP WORK'!C262,WORKING!$F:$F)</f>
        <v>0</v>
      </c>
      <c r="F262" s="20">
        <f>+SUMIF(WORKING!$B:$B,'0 DUP WORK'!C262,WORKING!$G:$G)</f>
        <v>0</v>
      </c>
      <c r="G262" s="20">
        <f>+SUMIF(WORKING!$B:$B,'0 DUP WORK'!C262,WORKING!$H:$H)</f>
        <v>0</v>
      </c>
      <c r="H262" s="20">
        <f>+SUMIF(WORKING!$B:$B,'0 DUP WORK'!C262,WORKING!$I:$I)</f>
        <v>0</v>
      </c>
      <c r="J262" s="15">
        <f>+IFERROR(VLOOKUP(C262,'0 DUP ONLINE'!$C$3:$C$701,1,FALSE),"")</f>
        <v>0</v>
      </c>
      <c r="K262" s="15" t="str">
        <f t="shared" si="9"/>
        <v>FILED</v>
      </c>
    </row>
    <row r="263" spans="1:11">
      <c r="A263" s="19">
        <v>261</v>
      </c>
      <c r="B263" s="8" t="e">
        <f t="array" ref="B263">+INDEX(WORKING!$B$5:$B$5295,SMALL(IF($B$2=WORKING!$O$5:$O$5295,ROW(WORKING!$O$5:$O$5295)-ROW(WORKING!$O$5)+1),A263))</f>
        <v>#NUM!</v>
      </c>
      <c r="C263" s="8">
        <f t="shared" si="8"/>
        <v>0</v>
      </c>
      <c r="D263" s="8" t="str">
        <f>+IFERROR(VLOOKUP(C263,WORKING!$B$5:$E$5295,4,FALSE),"")</f>
        <v/>
      </c>
      <c r="E263" s="20">
        <f>+SUMIF(WORKING!$B:$B,'0 DUP WORK'!C263,WORKING!$F:$F)</f>
        <v>0</v>
      </c>
      <c r="F263" s="20">
        <f>+SUMIF(WORKING!$B:$B,'0 DUP WORK'!C263,WORKING!$G:$G)</f>
        <v>0</v>
      </c>
      <c r="G263" s="20">
        <f>+SUMIF(WORKING!$B:$B,'0 DUP WORK'!C263,WORKING!$H:$H)</f>
        <v>0</v>
      </c>
      <c r="H263" s="20">
        <f>+SUMIF(WORKING!$B:$B,'0 DUP WORK'!C263,WORKING!$I:$I)</f>
        <v>0</v>
      </c>
      <c r="J263" s="15">
        <f>+IFERROR(VLOOKUP(C263,'0 DUP ONLINE'!$C$3:$C$701,1,FALSE),"")</f>
        <v>0</v>
      </c>
      <c r="K263" s="15" t="str">
        <f t="shared" si="9"/>
        <v>FILED</v>
      </c>
    </row>
    <row r="264" spans="1:11">
      <c r="A264" s="19">
        <v>262</v>
      </c>
      <c r="B264" s="8" t="e">
        <f t="array" ref="B264">+INDEX(WORKING!$B$5:$B$5295,SMALL(IF($B$2=WORKING!$O$5:$O$5295,ROW(WORKING!$O$5:$O$5295)-ROW(WORKING!$O$5)+1),A264))</f>
        <v>#NUM!</v>
      </c>
      <c r="C264" s="8">
        <f t="shared" si="8"/>
        <v>0</v>
      </c>
      <c r="D264" s="8" t="str">
        <f>+IFERROR(VLOOKUP(C264,WORKING!$B$5:$E$5295,4,FALSE),"")</f>
        <v/>
      </c>
      <c r="E264" s="20">
        <f>+SUMIF(WORKING!$B:$B,'0 DUP WORK'!C264,WORKING!$F:$F)</f>
        <v>0</v>
      </c>
      <c r="F264" s="20">
        <f>+SUMIF(WORKING!$B:$B,'0 DUP WORK'!C264,WORKING!$G:$G)</f>
        <v>0</v>
      </c>
      <c r="G264" s="20">
        <f>+SUMIF(WORKING!$B:$B,'0 DUP WORK'!C264,WORKING!$H:$H)</f>
        <v>0</v>
      </c>
      <c r="H264" s="20">
        <f>+SUMIF(WORKING!$B:$B,'0 DUP WORK'!C264,WORKING!$I:$I)</f>
        <v>0</v>
      </c>
      <c r="J264" s="15">
        <f>+IFERROR(VLOOKUP(C264,'0 DUP ONLINE'!$C$3:$C$701,1,FALSE),"")</f>
        <v>0</v>
      </c>
      <c r="K264" s="15" t="str">
        <f t="shared" si="9"/>
        <v>FILED</v>
      </c>
    </row>
    <row r="265" spans="1:11">
      <c r="A265" s="19">
        <v>263</v>
      </c>
      <c r="B265" s="8" t="e">
        <f t="array" ref="B265">+INDEX(WORKING!$B$5:$B$5295,SMALL(IF($B$2=WORKING!$O$5:$O$5295,ROW(WORKING!$O$5:$O$5295)-ROW(WORKING!$O$5)+1),A265))</f>
        <v>#NUM!</v>
      </c>
      <c r="C265" s="8">
        <f t="shared" si="8"/>
        <v>0</v>
      </c>
      <c r="D265" s="8" t="str">
        <f>+IFERROR(VLOOKUP(C265,WORKING!$B$5:$E$5295,4,FALSE),"")</f>
        <v/>
      </c>
      <c r="E265" s="20">
        <f>+SUMIF(WORKING!$B:$B,'0 DUP WORK'!C265,WORKING!$F:$F)</f>
        <v>0</v>
      </c>
      <c r="F265" s="20">
        <f>+SUMIF(WORKING!$B:$B,'0 DUP WORK'!C265,WORKING!$G:$G)</f>
        <v>0</v>
      </c>
      <c r="G265" s="20">
        <f>+SUMIF(WORKING!$B:$B,'0 DUP WORK'!C265,WORKING!$H:$H)</f>
        <v>0</v>
      </c>
      <c r="H265" s="20">
        <f>+SUMIF(WORKING!$B:$B,'0 DUP WORK'!C265,WORKING!$I:$I)</f>
        <v>0</v>
      </c>
      <c r="J265" s="15">
        <f>+IFERROR(VLOOKUP(C265,'0 DUP ONLINE'!$C$3:$C$701,1,FALSE),"")</f>
        <v>0</v>
      </c>
      <c r="K265" s="15" t="str">
        <f t="shared" si="9"/>
        <v>FILED</v>
      </c>
    </row>
    <row r="266" spans="1:11">
      <c r="A266" s="19">
        <v>264</v>
      </c>
      <c r="B266" s="8" t="e">
        <f t="array" ref="B266">+INDEX(WORKING!$B$5:$B$5295,SMALL(IF($B$2=WORKING!$O$5:$O$5295,ROW(WORKING!$O$5:$O$5295)-ROW(WORKING!$O$5)+1),A266))</f>
        <v>#NUM!</v>
      </c>
      <c r="C266" s="8">
        <f t="shared" si="8"/>
        <v>0</v>
      </c>
      <c r="D266" s="8" t="str">
        <f>+IFERROR(VLOOKUP(C266,WORKING!$B$5:$E$5295,4,FALSE),"")</f>
        <v/>
      </c>
      <c r="E266" s="20">
        <f>+SUMIF(WORKING!$B:$B,'0 DUP WORK'!C266,WORKING!$F:$F)</f>
        <v>0</v>
      </c>
      <c r="F266" s="20">
        <f>+SUMIF(WORKING!$B:$B,'0 DUP WORK'!C266,WORKING!$G:$G)</f>
        <v>0</v>
      </c>
      <c r="G266" s="20">
        <f>+SUMIF(WORKING!$B:$B,'0 DUP WORK'!C266,WORKING!$H:$H)</f>
        <v>0</v>
      </c>
      <c r="H266" s="20">
        <f>+SUMIF(WORKING!$B:$B,'0 DUP WORK'!C266,WORKING!$I:$I)</f>
        <v>0</v>
      </c>
      <c r="J266" s="15">
        <f>+IFERROR(VLOOKUP(C266,'0 DUP ONLINE'!$C$3:$C$701,1,FALSE),"")</f>
        <v>0</v>
      </c>
      <c r="K266" s="15" t="str">
        <f t="shared" si="9"/>
        <v>FILED</v>
      </c>
    </row>
    <row r="267" spans="1:11">
      <c r="A267" s="19">
        <v>265</v>
      </c>
      <c r="B267" s="8" t="e">
        <f t="array" ref="B267">+INDEX(WORKING!$B$5:$B$5295,SMALL(IF($B$2=WORKING!$O$5:$O$5295,ROW(WORKING!$O$5:$O$5295)-ROW(WORKING!$O$5)+1),A267))</f>
        <v>#NUM!</v>
      </c>
      <c r="C267" s="8">
        <f t="shared" si="8"/>
        <v>0</v>
      </c>
      <c r="D267" s="8" t="str">
        <f>+IFERROR(VLOOKUP(C267,WORKING!$B$5:$E$5295,4,FALSE),"")</f>
        <v/>
      </c>
      <c r="E267" s="20">
        <f>+SUMIF(WORKING!$B:$B,'0 DUP WORK'!C267,WORKING!$F:$F)</f>
        <v>0</v>
      </c>
      <c r="F267" s="20">
        <f>+SUMIF(WORKING!$B:$B,'0 DUP WORK'!C267,WORKING!$G:$G)</f>
        <v>0</v>
      </c>
      <c r="G267" s="20">
        <f>+SUMIF(WORKING!$B:$B,'0 DUP WORK'!C267,WORKING!$H:$H)</f>
        <v>0</v>
      </c>
      <c r="H267" s="20">
        <f>+SUMIF(WORKING!$B:$B,'0 DUP WORK'!C267,WORKING!$I:$I)</f>
        <v>0</v>
      </c>
      <c r="J267" s="15">
        <f>+IFERROR(VLOOKUP(C267,'0 DUP ONLINE'!$C$3:$C$701,1,FALSE),"")</f>
        <v>0</v>
      </c>
      <c r="K267" s="15" t="str">
        <f t="shared" si="9"/>
        <v>FILED</v>
      </c>
    </row>
    <row r="268" spans="1:11">
      <c r="A268" s="19">
        <v>266</v>
      </c>
      <c r="B268" s="8" t="e">
        <f t="array" ref="B268">+INDEX(WORKING!$B$5:$B$5295,SMALL(IF($B$2=WORKING!$O$5:$O$5295,ROW(WORKING!$O$5:$O$5295)-ROW(WORKING!$O$5)+1),A268))</f>
        <v>#NUM!</v>
      </c>
      <c r="C268" s="8">
        <f t="shared" si="8"/>
        <v>0</v>
      </c>
      <c r="D268" s="8" t="str">
        <f>+IFERROR(VLOOKUP(C268,WORKING!$B$5:$E$5295,4,FALSE),"")</f>
        <v/>
      </c>
      <c r="E268" s="20">
        <f>+SUMIF(WORKING!$B:$B,'0 DUP WORK'!C268,WORKING!$F:$F)</f>
        <v>0</v>
      </c>
      <c r="F268" s="20">
        <f>+SUMIF(WORKING!$B:$B,'0 DUP WORK'!C268,WORKING!$G:$G)</f>
        <v>0</v>
      </c>
      <c r="G268" s="20">
        <f>+SUMIF(WORKING!$B:$B,'0 DUP WORK'!C268,WORKING!$H:$H)</f>
        <v>0</v>
      </c>
      <c r="H268" s="20">
        <f>+SUMIF(WORKING!$B:$B,'0 DUP WORK'!C268,WORKING!$I:$I)</f>
        <v>0</v>
      </c>
      <c r="J268" s="15">
        <f>+IFERROR(VLOOKUP(C268,'0 DUP ONLINE'!$C$3:$C$701,1,FALSE),"")</f>
        <v>0</v>
      </c>
      <c r="K268" s="15" t="str">
        <f t="shared" si="9"/>
        <v>FILED</v>
      </c>
    </row>
    <row r="269" spans="1:11">
      <c r="A269" s="19">
        <v>267</v>
      </c>
      <c r="B269" s="8" t="e">
        <f t="array" ref="B269">+INDEX(WORKING!$B$5:$B$5295,SMALL(IF($B$2=WORKING!$O$5:$O$5295,ROW(WORKING!$O$5:$O$5295)-ROW(WORKING!$O$5)+1),A269))</f>
        <v>#NUM!</v>
      </c>
      <c r="C269" s="8">
        <f t="shared" si="8"/>
        <v>0</v>
      </c>
      <c r="D269" s="8" t="str">
        <f>+IFERROR(VLOOKUP(C269,WORKING!$B$5:$E$5295,4,FALSE),"")</f>
        <v/>
      </c>
      <c r="E269" s="20">
        <f>+SUMIF(WORKING!$B:$B,'0 DUP WORK'!C269,WORKING!$F:$F)</f>
        <v>0</v>
      </c>
      <c r="F269" s="20">
        <f>+SUMIF(WORKING!$B:$B,'0 DUP WORK'!C269,WORKING!$G:$G)</f>
        <v>0</v>
      </c>
      <c r="G269" s="20">
        <f>+SUMIF(WORKING!$B:$B,'0 DUP WORK'!C269,WORKING!$H:$H)</f>
        <v>0</v>
      </c>
      <c r="H269" s="20">
        <f>+SUMIF(WORKING!$B:$B,'0 DUP WORK'!C269,WORKING!$I:$I)</f>
        <v>0</v>
      </c>
      <c r="J269" s="15">
        <f>+IFERROR(VLOOKUP(C269,'0 DUP ONLINE'!$C$3:$C$701,1,FALSE),"")</f>
        <v>0</v>
      </c>
      <c r="K269" s="15" t="str">
        <f t="shared" si="9"/>
        <v>FILED</v>
      </c>
    </row>
    <row r="270" spans="1:11">
      <c r="A270" s="19">
        <v>268</v>
      </c>
      <c r="B270" s="8" t="e">
        <f t="array" ref="B270">+INDEX(WORKING!$B$5:$B$5295,SMALL(IF($B$2=WORKING!$O$5:$O$5295,ROW(WORKING!$O$5:$O$5295)-ROW(WORKING!$O$5)+1),A270))</f>
        <v>#NUM!</v>
      </c>
      <c r="C270" s="8">
        <f t="shared" si="8"/>
        <v>0</v>
      </c>
      <c r="D270" s="8" t="str">
        <f>+IFERROR(VLOOKUP(C270,WORKING!$B$5:$E$5295,4,FALSE),"")</f>
        <v/>
      </c>
      <c r="E270" s="20">
        <f>+SUMIF(WORKING!$B:$B,'0 DUP WORK'!C270,WORKING!$F:$F)</f>
        <v>0</v>
      </c>
      <c r="F270" s="20">
        <f>+SUMIF(WORKING!$B:$B,'0 DUP WORK'!C270,WORKING!$G:$G)</f>
        <v>0</v>
      </c>
      <c r="G270" s="20">
        <f>+SUMIF(WORKING!$B:$B,'0 DUP WORK'!C270,WORKING!$H:$H)</f>
        <v>0</v>
      </c>
      <c r="H270" s="20">
        <f>+SUMIF(WORKING!$B:$B,'0 DUP WORK'!C270,WORKING!$I:$I)</f>
        <v>0</v>
      </c>
      <c r="J270" s="15">
        <f>+IFERROR(VLOOKUP(C270,'0 DUP ONLINE'!$C$3:$C$701,1,FALSE),"")</f>
        <v>0</v>
      </c>
      <c r="K270" s="15" t="str">
        <f t="shared" si="9"/>
        <v>FILED</v>
      </c>
    </row>
    <row r="271" spans="1:11">
      <c r="A271" s="19">
        <v>269</v>
      </c>
      <c r="B271" s="8" t="e">
        <f t="array" ref="B271">+INDEX(WORKING!$B$5:$B$5295,SMALL(IF($B$2=WORKING!$O$5:$O$5295,ROW(WORKING!$O$5:$O$5295)-ROW(WORKING!$O$5)+1),A271))</f>
        <v>#NUM!</v>
      </c>
      <c r="C271" s="8">
        <f t="shared" si="8"/>
        <v>0</v>
      </c>
      <c r="D271" s="8" t="str">
        <f>+IFERROR(VLOOKUP(C271,WORKING!$B$5:$E$5295,4,FALSE),"")</f>
        <v/>
      </c>
      <c r="E271" s="20">
        <f>+SUMIF(WORKING!$B:$B,'0 DUP WORK'!C271,WORKING!$F:$F)</f>
        <v>0</v>
      </c>
      <c r="F271" s="20">
        <f>+SUMIF(WORKING!$B:$B,'0 DUP WORK'!C271,WORKING!$G:$G)</f>
        <v>0</v>
      </c>
      <c r="G271" s="20">
        <f>+SUMIF(WORKING!$B:$B,'0 DUP WORK'!C271,WORKING!$H:$H)</f>
        <v>0</v>
      </c>
      <c r="H271" s="20">
        <f>+SUMIF(WORKING!$B:$B,'0 DUP WORK'!C271,WORKING!$I:$I)</f>
        <v>0</v>
      </c>
      <c r="J271" s="15">
        <f>+IFERROR(VLOOKUP(C271,'0 DUP ONLINE'!$C$3:$C$701,1,FALSE),"")</f>
        <v>0</v>
      </c>
      <c r="K271" s="15" t="str">
        <f t="shared" si="9"/>
        <v>FILED</v>
      </c>
    </row>
    <row r="272" spans="1:11">
      <c r="A272" s="19">
        <v>270</v>
      </c>
      <c r="B272" s="8" t="e">
        <f t="array" ref="B272">+INDEX(WORKING!$B$5:$B$5295,SMALL(IF($B$2=WORKING!$O$5:$O$5295,ROW(WORKING!$O$5:$O$5295)-ROW(WORKING!$O$5)+1),A272))</f>
        <v>#NUM!</v>
      </c>
      <c r="C272" s="8">
        <f t="shared" si="8"/>
        <v>0</v>
      </c>
      <c r="D272" s="8" t="str">
        <f>+IFERROR(VLOOKUP(C272,WORKING!$B$5:$E$5295,4,FALSE),"")</f>
        <v/>
      </c>
      <c r="E272" s="20">
        <f>+SUMIF(WORKING!$B:$B,'0 DUP WORK'!C272,WORKING!$F:$F)</f>
        <v>0</v>
      </c>
      <c r="F272" s="20">
        <f>+SUMIF(WORKING!$B:$B,'0 DUP WORK'!C272,WORKING!$G:$G)</f>
        <v>0</v>
      </c>
      <c r="G272" s="20">
        <f>+SUMIF(WORKING!$B:$B,'0 DUP WORK'!C272,WORKING!$H:$H)</f>
        <v>0</v>
      </c>
      <c r="H272" s="20">
        <f>+SUMIF(WORKING!$B:$B,'0 DUP WORK'!C272,WORKING!$I:$I)</f>
        <v>0</v>
      </c>
      <c r="J272" s="15">
        <f>+IFERROR(VLOOKUP(C272,'0 DUP ONLINE'!$C$3:$C$701,1,FALSE),"")</f>
        <v>0</v>
      </c>
      <c r="K272" s="15" t="str">
        <f t="shared" si="9"/>
        <v>FILED</v>
      </c>
    </row>
    <row r="273" spans="1:11">
      <c r="A273" s="19">
        <v>271</v>
      </c>
      <c r="B273" s="8" t="e">
        <f t="array" ref="B273">+INDEX(WORKING!$B$5:$B$5295,SMALL(IF($B$2=WORKING!$O$5:$O$5295,ROW(WORKING!$O$5:$O$5295)-ROW(WORKING!$O$5)+1),A273))</f>
        <v>#NUM!</v>
      </c>
      <c r="C273" s="8">
        <f t="shared" si="8"/>
        <v>0</v>
      </c>
      <c r="D273" s="8" t="str">
        <f>+IFERROR(VLOOKUP(C273,WORKING!$B$5:$E$5295,4,FALSE),"")</f>
        <v/>
      </c>
      <c r="E273" s="20">
        <f>+SUMIF(WORKING!$B:$B,'0 DUP WORK'!C273,WORKING!$F:$F)</f>
        <v>0</v>
      </c>
      <c r="F273" s="20">
        <f>+SUMIF(WORKING!$B:$B,'0 DUP WORK'!C273,WORKING!$G:$G)</f>
        <v>0</v>
      </c>
      <c r="G273" s="20">
        <f>+SUMIF(WORKING!$B:$B,'0 DUP WORK'!C273,WORKING!$H:$H)</f>
        <v>0</v>
      </c>
      <c r="H273" s="20">
        <f>+SUMIF(WORKING!$B:$B,'0 DUP WORK'!C273,WORKING!$I:$I)</f>
        <v>0</v>
      </c>
      <c r="J273" s="15">
        <f>+IFERROR(VLOOKUP(C273,'0 DUP ONLINE'!$C$3:$C$701,1,FALSE),"")</f>
        <v>0</v>
      </c>
      <c r="K273" s="15" t="str">
        <f t="shared" si="9"/>
        <v>FILED</v>
      </c>
    </row>
    <row r="274" spans="1:11">
      <c r="A274" s="19">
        <v>272</v>
      </c>
      <c r="B274" s="8" t="e">
        <f t="array" ref="B274">+INDEX(WORKING!$B$5:$B$5295,SMALL(IF($B$2=WORKING!$O$5:$O$5295,ROW(WORKING!$O$5:$O$5295)-ROW(WORKING!$O$5)+1),A274))</f>
        <v>#NUM!</v>
      </c>
      <c r="C274" s="8">
        <f t="shared" si="8"/>
        <v>0</v>
      </c>
      <c r="D274" s="8" t="str">
        <f>+IFERROR(VLOOKUP(C274,WORKING!$B$5:$E$5295,4,FALSE),"")</f>
        <v/>
      </c>
      <c r="E274" s="20">
        <f>+SUMIF(WORKING!$B:$B,'0 DUP WORK'!C274,WORKING!$F:$F)</f>
        <v>0</v>
      </c>
      <c r="F274" s="20">
        <f>+SUMIF(WORKING!$B:$B,'0 DUP WORK'!C274,WORKING!$G:$G)</f>
        <v>0</v>
      </c>
      <c r="G274" s="20">
        <f>+SUMIF(WORKING!$B:$B,'0 DUP WORK'!C274,WORKING!$H:$H)</f>
        <v>0</v>
      </c>
      <c r="H274" s="20">
        <f>+SUMIF(WORKING!$B:$B,'0 DUP WORK'!C274,WORKING!$I:$I)</f>
        <v>0</v>
      </c>
      <c r="J274" s="15">
        <f>+IFERROR(VLOOKUP(C274,'0 DUP ONLINE'!$C$3:$C$701,1,FALSE),"")</f>
        <v>0</v>
      </c>
      <c r="K274" s="15" t="str">
        <f t="shared" si="9"/>
        <v>FILED</v>
      </c>
    </row>
    <row r="275" spans="1:11">
      <c r="A275" s="19">
        <v>273</v>
      </c>
      <c r="B275" s="8" t="e">
        <f t="array" ref="B275">+INDEX(WORKING!$B$5:$B$5295,SMALL(IF($B$2=WORKING!$O$5:$O$5295,ROW(WORKING!$O$5:$O$5295)-ROW(WORKING!$O$5)+1),A275))</f>
        <v>#NUM!</v>
      </c>
      <c r="C275" s="8">
        <f t="shared" si="8"/>
        <v>0</v>
      </c>
      <c r="D275" s="8" t="str">
        <f>+IFERROR(VLOOKUP(C275,WORKING!$B$5:$E$5295,4,FALSE),"")</f>
        <v/>
      </c>
      <c r="E275" s="20">
        <f>+SUMIF(WORKING!$B:$B,'0 DUP WORK'!C275,WORKING!$F:$F)</f>
        <v>0</v>
      </c>
      <c r="F275" s="20">
        <f>+SUMIF(WORKING!$B:$B,'0 DUP WORK'!C275,WORKING!$G:$G)</f>
        <v>0</v>
      </c>
      <c r="G275" s="20">
        <f>+SUMIF(WORKING!$B:$B,'0 DUP WORK'!C275,WORKING!$H:$H)</f>
        <v>0</v>
      </c>
      <c r="H275" s="20">
        <f>+SUMIF(WORKING!$B:$B,'0 DUP WORK'!C275,WORKING!$I:$I)</f>
        <v>0</v>
      </c>
      <c r="J275" s="15">
        <f>+IFERROR(VLOOKUP(C275,'0 DUP ONLINE'!$C$3:$C$701,1,FALSE),"")</f>
        <v>0</v>
      </c>
      <c r="K275" s="15" t="str">
        <f t="shared" si="9"/>
        <v>FILED</v>
      </c>
    </row>
    <row r="276" spans="1:11">
      <c r="A276" s="19">
        <v>274</v>
      </c>
      <c r="B276" s="8" t="e">
        <f t="array" ref="B276">+INDEX(WORKING!$B$5:$B$5295,SMALL(IF($B$2=WORKING!$O$5:$O$5295,ROW(WORKING!$O$5:$O$5295)-ROW(WORKING!$O$5)+1),A276))</f>
        <v>#NUM!</v>
      </c>
      <c r="C276" s="8">
        <f t="shared" si="8"/>
        <v>0</v>
      </c>
      <c r="D276" s="8" t="str">
        <f>+IFERROR(VLOOKUP(C276,WORKING!$B$5:$E$5295,4,FALSE),"")</f>
        <v/>
      </c>
      <c r="E276" s="20">
        <f>+SUMIF(WORKING!$B:$B,'0 DUP WORK'!C276,WORKING!$F:$F)</f>
        <v>0</v>
      </c>
      <c r="F276" s="20">
        <f>+SUMIF(WORKING!$B:$B,'0 DUP WORK'!C276,WORKING!$G:$G)</f>
        <v>0</v>
      </c>
      <c r="G276" s="20">
        <f>+SUMIF(WORKING!$B:$B,'0 DUP WORK'!C276,WORKING!$H:$H)</f>
        <v>0</v>
      </c>
      <c r="H276" s="20">
        <f>+SUMIF(WORKING!$B:$B,'0 DUP WORK'!C276,WORKING!$I:$I)</f>
        <v>0</v>
      </c>
      <c r="J276" s="15">
        <f>+IFERROR(VLOOKUP(C276,'0 DUP ONLINE'!$C$3:$C$701,1,FALSE),"")</f>
        <v>0</v>
      </c>
      <c r="K276" s="15" t="str">
        <f t="shared" si="9"/>
        <v>FILED</v>
      </c>
    </row>
    <row r="277" spans="1:11">
      <c r="A277" s="19">
        <v>275</v>
      </c>
      <c r="B277" s="8" t="e">
        <f t="array" ref="B277">+INDEX(WORKING!$B$5:$B$5295,SMALL(IF($B$2=WORKING!$O$5:$O$5295,ROW(WORKING!$O$5:$O$5295)-ROW(WORKING!$O$5)+1),A277))</f>
        <v>#NUM!</v>
      </c>
      <c r="C277" s="8">
        <f t="shared" si="8"/>
        <v>0</v>
      </c>
      <c r="D277" s="8" t="str">
        <f>+IFERROR(VLOOKUP(C277,WORKING!$B$5:$E$5295,4,FALSE),"")</f>
        <v/>
      </c>
      <c r="E277" s="20">
        <f>+SUMIF(WORKING!$B:$B,'0 DUP WORK'!C277,WORKING!$F:$F)</f>
        <v>0</v>
      </c>
      <c r="F277" s="20">
        <f>+SUMIF(WORKING!$B:$B,'0 DUP WORK'!C277,WORKING!$G:$G)</f>
        <v>0</v>
      </c>
      <c r="G277" s="20">
        <f>+SUMIF(WORKING!$B:$B,'0 DUP WORK'!C277,WORKING!$H:$H)</f>
        <v>0</v>
      </c>
      <c r="H277" s="20">
        <f>+SUMIF(WORKING!$B:$B,'0 DUP WORK'!C277,WORKING!$I:$I)</f>
        <v>0</v>
      </c>
      <c r="J277" s="15">
        <f>+IFERROR(VLOOKUP(C277,'0 DUP ONLINE'!$C$3:$C$701,1,FALSE),"")</f>
        <v>0</v>
      </c>
      <c r="K277" s="15" t="str">
        <f t="shared" si="9"/>
        <v>FILED</v>
      </c>
    </row>
    <row r="278" spans="1:11">
      <c r="A278" s="19">
        <v>276</v>
      </c>
      <c r="B278" s="8" t="e">
        <f t="array" ref="B278">+INDEX(WORKING!$B$5:$B$5295,SMALL(IF($B$2=WORKING!$O$5:$O$5295,ROW(WORKING!$O$5:$O$5295)-ROW(WORKING!$O$5)+1),A278))</f>
        <v>#NUM!</v>
      </c>
      <c r="C278" s="8">
        <f t="shared" si="8"/>
        <v>0</v>
      </c>
      <c r="D278" s="8" t="str">
        <f>+IFERROR(VLOOKUP(C278,WORKING!$B$5:$E$5295,4,FALSE),"")</f>
        <v/>
      </c>
      <c r="E278" s="20">
        <f>+SUMIF(WORKING!$B:$B,'0 DUP WORK'!C278,WORKING!$F:$F)</f>
        <v>0</v>
      </c>
      <c r="F278" s="20">
        <f>+SUMIF(WORKING!$B:$B,'0 DUP WORK'!C278,WORKING!$G:$G)</f>
        <v>0</v>
      </c>
      <c r="G278" s="20">
        <f>+SUMIF(WORKING!$B:$B,'0 DUP WORK'!C278,WORKING!$H:$H)</f>
        <v>0</v>
      </c>
      <c r="H278" s="20">
        <f>+SUMIF(WORKING!$B:$B,'0 DUP WORK'!C278,WORKING!$I:$I)</f>
        <v>0</v>
      </c>
      <c r="J278" s="15">
        <f>+IFERROR(VLOOKUP(C278,'0 DUP ONLINE'!$C$3:$C$701,1,FALSE),"")</f>
        <v>0</v>
      </c>
      <c r="K278" s="15" t="str">
        <f t="shared" si="9"/>
        <v>FILED</v>
      </c>
    </row>
    <row r="279" spans="1:11">
      <c r="A279" s="19">
        <v>277</v>
      </c>
      <c r="B279" s="8" t="e">
        <f t="array" ref="B279">+INDEX(WORKING!$B$5:$B$5295,SMALL(IF($B$2=WORKING!$O$5:$O$5295,ROW(WORKING!$O$5:$O$5295)-ROW(WORKING!$O$5)+1),A279))</f>
        <v>#NUM!</v>
      </c>
      <c r="C279" s="8">
        <f t="shared" si="8"/>
        <v>0</v>
      </c>
      <c r="D279" s="8" t="str">
        <f>+IFERROR(VLOOKUP(C279,WORKING!$B$5:$E$5295,4,FALSE),"")</f>
        <v/>
      </c>
      <c r="E279" s="20">
        <f>+SUMIF(WORKING!$B:$B,'0 DUP WORK'!C279,WORKING!$F:$F)</f>
        <v>0</v>
      </c>
      <c r="F279" s="20">
        <f>+SUMIF(WORKING!$B:$B,'0 DUP WORK'!C279,WORKING!$G:$G)</f>
        <v>0</v>
      </c>
      <c r="G279" s="20">
        <f>+SUMIF(WORKING!$B:$B,'0 DUP WORK'!C279,WORKING!$H:$H)</f>
        <v>0</v>
      </c>
      <c r="H279" s="20">
        <f>+SUMIF(WORKING!$B:$B,'0 DUP WORK'!C279,WORKING!$I:$I)</f>
        <v>0</v>
      </c>
      <c r="J279" s="15">
        <f>+IFERROR(VLOOKUP(C279,'0 DUP ONLINE'!$C$3:$C$701,1,FALSE),"")</f>
        <v>0</v>
      </c>
      <c r="K279" s="15" t="str">
        <f t="shared" si="9"/>
        <v>FILED</v>
      </c>
    </row>
    <row r="280" spans="1:11">
      <c r="A280" s="19">
        <v>278</v>
      </c>
      <c r="B280" s="8" t="e">
        <f t="array" ref="B280">+INDEX(WORKING!$B$5:$B$5295,SMALL(IF($B$2=WORKING!$O$5:$O$5295,ROW(WORKING!$O$5:$O$5295)-ROW(WORKING!$O$5)+1),A280))</f>
        <v>#NUM!</v>
      </c>
      <c r="C280" s="8">
        <f t="shared" si="8"/>
        <v>0</v>
      </c>
      <c r="D280" s="8" t="str">
        <f>+IFERROR(VLOOKUP(C280,WORKING!$B$5:$E$5295,4,FALSE),"")</f>
        <v/>
      </c>
      <c r="E280" s="20">
        <f>+SUMIF(WORKING!$B:$B,'0 DUP WORK'!C280,WORKING!$F:$F)</f>
        <v>0</v>
      </c>
      <c r="F280" s="20">
        <f>+SUMIF(WORKING!$B:$B,'0 DUP WORK'!C280,WORKING!$G:$G)</f>
        <v>0</v>
      </c>
      <c r="G280" s="20">
        <f>+SUMIF(WORKING!$B:$B,'0 DUP WORK'!C280,WORKING!$H:$H)</f>
        <v>0</v>
      </c>
      <c r="H280" s="20">
        <f>+SUMIF(WORKING!$B:$B,'0 DUP WORK'!C280,WORKING!$I:$I)</f>
        <v>0</v>
      </c>
      <c r="J280" s="15">
        <f>+IFERROR(VLOOKUP(C280,'0 DUP ONLINE'!$C$3:$C$701,1,FALSE),"")</f>
        <v>0</v>
      </c>
      <c r="K280" s="15" t="str">
        <f t="shared" si="9"/>
        <v>FILED</v>
      </c>
    </row>
    <row r="281" spans="1:11">
      <c r="A281" s="19">
        <v>279</v>
      </c>
      <c r="B281" s="8" t="e">
        <f t="array" ref="B281">+INDEX(WORKING!$B$5:$B$5295,SMALL(IF($B$2=WORKING!$O$5:$O$5295,ROW(WORKING!$O$5:$O$5295)-ROW(WORKING!$O$5)+1),A281))</f>
        <v>#NUM!</v>
      </c>
      <c r="C281" s="8">
        <f t="shared" si="8"/>
        <v>0</v>
      </c>
      <c r="D281" s="8" t="str">
        <f>+IFERROR(VLOOKUP(C281,WORKING!$B$5:$E$5295,4,FALSE),"")</f>
        <v/>
      </c>
      <c r="E281" s="20">
        <f>+SUMIF(WORKING!$B:$B,'0 DUP WORK'!C281,WORKING!$F:$F)</f>
        <v>0</v>
      </c>
      <c r="F281" s="20">
        <f>+SUMIF(WORKING!$B:$B,'0 DUP WORK'!C281,WORKING!$G:$G)</f>
        <v>0</v>
      </c>
      <c r="G281" s="20">
        <f>+SUMIF(WORKING!$B:$B,'0 DUP WORK'!C281,WORKING!$H:$H)</f>
        <v>0</v>
      </c>
      <c r="H281" s="20">
        <f>+SUMIF(WORKING!$B:$B,'0 DUP WORK'!C281,WORKING!$I:$I)</f>
        <v>0</v>
      </c>
      <c r="J281" s="15">
        <f>+IFERROR(VLOOKUP(C281,'0 DUP ONLINE'!$C$3:$C$701,1,FALSE),"")</f>
        <v>0</v>
      </c>
      <c r="K281" s="15" t="str">
        <f t="shared" si="9"/>
        <v>FILED</v>
      </c>
    </row>
    <row r="282" spans="1:11">
      <c r="A282" s="19">
        <v>280</v>
      </c>
      <c r="B282" s="8" t="e">
        <f t="array" ref="B282">+INDEX(WORKING!$B$5:$B$5295,SMALL(IF($B$2=WORKING!$O$5:$O$5295,ROW(WORKING!$O$5:$O$5295)-ROW(WORKING!$O$5)+1),A282))</f>
        <v>#NUM!</v>
      </c>
      <c r="C282" s="8">
        <f t="shared" si="8"/>
        <v>0</v>
      </c>
      <c r="D282" s="8" t="str">
        <f>+IFERROR(VLOOKUP(C282,WORKING!$B$5:$E$5295,4,FALSE),"")</f>
        <v/>
      </c>
      <c r="E282" s="20">
        <f>+SUMIF(WORKING!$B:$B,'0 DUP WORK'!C282,WORKING!$F:$F)</f>
        <v>0</v>
      </c>
      <c r="F282" s="20">
        <f>+SUMIF(WORKING!$B:$B,'0 DUP WORK'!C282,WORKING!$G:$G)</f>
        <v>0</v>
      </c>
      <c r="G282" s="20">
        <f>+SUMIF(WORKING!$B:$B,'0 DUP WORK'!C282,WORKING!$H:$H)</f>
        <v>0</v>
      </c>
      <c r="H282" s="20">
        <f>+SUMIF(WORKING!$B:$B,'0 DUP WORK'!C282,WORKING!$I:$I)</f>
        <v>0</v>
      </c>
      <c r="J282" s="15">
        <f>+IFERROR(VLOOKUP(C282,'0 DUP ONLINE'!$C$3:$C$701,1,FALSE),"")</f>
        <v>0</v>
      </c>
      <c r="K282" s="15" t="str">
        <f t="shared" si="9"/>
        <v>FILED</v>
      </c>
    </row>
    <row r="283" spans="1:11">
      <c r="A283" s="19">
        <v>281</v>
      </c>
      <c r="B283" s="8" t="e">
        <f t="array" ref="B283">+INDEX(WORKING!$B$5:$B$5295,SMALL(IF($B$2=WORKING!$O$5:$O$5295,ROW(WORKING!$O$5:$O$5295)-ROW(WORKING!$O$5)+1),A283))</f>
        <v>#NUM!</v>
      </c>
      <c r="C283" s="8">
        <f t="shared" si="8"/>
        <v>0</v>
      </c>
      <c r="D283" s="8" t="str">
        <f>+IFERROR(VLOOKUP(C283,WORKING!$B$5:$E$5295,4,FALSE),"")</f>
        <v/>
      </c>
      <c r="E283" s="20">
        <f>+SUMIF(WORKING!$B:$B,'0 DUP WORK'!C283,WORKING!$F:$F)</f>
        <v>0</v>
      </c>
      <c r="F283" s="20">
        <f>+SUMIF(WORKING!$B:$B,'0 DUP WORK'!C283,WORKING!$G:$G)</f>
        <v>0</v>
      </c>
      <c r="G283" s="20">
        <f>+SUMIF(WORKING!$B:$B,'0 DUP WORK'!C283,WORKING!$H:$H)</f>
        <v>0</v>
      </c>
      <c r="H283" s="20">
        <f>+SUMIF(WORKING!$B:$B,'0 DUP WORK'!C283,WORKING!$I:$I)</f>
        <v>0</v>
      </c>
      <c r="J283" s="15">
        <f>+IFERROR(VLOOKUP(C283,'0 DUP ONLINE'!$C$3:$C$701,1,FALSE),"")</f>
        <v>0</v>
      </c>
      <c r="K283" s="15" t="str">
        <f t="shared" si="9"/>
        <v>FILED</v>
      </c>
    </row>
    <row r="284" spans="1:11">
      <c r="A284" s="19">
        <v>282</v>
      </c>
      <c r="B284" s="8" t="e">
        <f t="array" ref="B284">+INDEX(WORKING!$B$5:$B$5295,SMALL(IF($B$2=WORKING!$O$5:$O$5295,ROW(WORKING!$O$5:$O$5295)-ROW(WORKING!$O$5)+1),A284))</f>
        <v>#NUM!</v>
      </c>
      <c r="C284" s="8">
        <f t="shared" si="8"/>
        <v>0</v>
      </c>
      <c r="D284" s="8" t="str">
        <f>+IFERROR(VLOOKUP(C284,WORKING!$B$5:$E$5295,4,FALSE),"")</f>
        <v/>
      </c>
      <c r="E284" s="20">
        <f>+SUMIF(WORKING!$B:$B,'0 DUP WORK'!C284,WORKING!$F:$F)</f>
        <v>0</v>
      </c>
      <c r="F284" s="20">
        <f>+SUMIF(WORKING!$B:$B,'0 DUP WORK'!C284,WORKING!$G:$G)</f>
        <v>0</v>
      </c>
      <c r="G284" s="20">
        <f>+SUMIF(WORKING!$B:$B,'0 DUP WORK'!C284,WORKING!$H:$H)</f>
        <v>0</v>
      </c>
      <c r="H284" s="20">
        <f>+SUMIF(WORKING!$B:$B,'0 DUP WORK'!C284,WORKING!$I:$I)</f>
        <v>0</v>
      </c>
      <c r="J284" s="15">
        <f>+IFERROR(VLOOKUP(C284,'0 DUP ONLINE'!$C$3:$C$701,1,FALSE),"")</f>
        <v>0</v>
      </c>
      <c r="K284" s="15" t="str">
        <f t="shared" si="9"/>
        <v>FILED</v>
      </c>
    </row>
    <row r="285" spans="1:11">
      <c r="A285" s="19">
        <v>283</v>
      </c>
      <c r="B285" s="8" t="e">
        <f t="array" ref="B285">+INDEX(WORKING!$B$5:$B$5295,SMALL(IF($B$2=WORKING!$O$5:$O$5295,ROW(WORKING!$O$5:$O$5295)-ROW(WORKING!$O$5)+1),A285))</f>
        <v>#NUM!</v>
      </c>
      <c r="C285" s="8">
        <f t="shared" si="8"/>
        <v>0</v>
      </c>
      <c r="D285" s="8" t="str">
        <f>+IFERROR(VLOOKUP(C285,WORKING!$B$5:$E$5295,4,FALSE),"")</f>
        <v/>
      </c>
      <c r="E285" s="20">
        <f>+SUMIF(WORKING!$B:$B,'0 DUP WORK'!C285,WORKING!$F:$F)</f>
        <v>0</v>
      </c>
      <c r="F285" s="20">
        <f>+SUMIF(WORKING!$B:$B,'0 DUP WORK'!C285,WORKING!$G:$G)</f>
        <v>0</v>
      </c>
      <c r="G285" s="20">
        <f>+SUMIF(WORKING!$B:$B,'0 DUP WORK'!C285,WORKING!$H:$H)</f>
        <v>0</v>
      </c>
      <c r="H285" s="20">
        <f>+SUMIF(WORKING!$B:$B,'0 DUP WORK'!C285,WORKING!$I:$I)</f>
        <v>0</v>
      </c>
      <c r="J285" s="15">
        <f>+IFERROR(VLOOKUP(C285,'0 DUP ONLINE'!$C$3:$C$701,1,FALSE),"")</f>
        <v>0</v>
      </c>
      <c r="K285" s="15" t="str">
        <f t="shared" si="9"/>
        <v>FILED</v>
      </c>
    </row>
    <row r="286" spans="1:11">
      <c r="A286" s="19">
        <v>284</v>
      </c>
      <c r="B286" s="8" t="e">
        <f t="array" ref="B286">+INDEX(WORKING!$B$5:$B$5295,SMALL(IF($B$2=WORKING!$O$5:$O$5295,ROW(WORKING!$O$5:$O$5295)-ROW(WORKING!$O$5)+1),A286))</f>
        <v>#NUM!</v>
      </c>
      <c r="C286" s="8">
        <f t="shared" si="8"/>
        <v>0</v>
      </c>
      <c r="D286" s="8" t="str">
        <f>+IFERROR(VLOOKUP(C286,WORKING!$B$5:$E$5295,4,FALSE),"")</f>
        <v/>
      </c>
      <c r="E286" s="20">
        <f>+SUMIF(WORKING!$B:$B,'0 DUP WORK'!C286,WORKING!$F:$F)</f>
        <v>0</v>
      </c>
      <c r="F286" s="20">
        <f>+SUMIF(WORKING!$B:$B,'0 DUP WORK'!C286,WORKING!$G:$G)</f>
        <v>0</v>
      </c>
      <c r="G286" s="20">
        <f>+SUMIF(WORKING!$B:$B,'0 DUP WORK'!C286,WORKING!$H:$H)</f>
        <v>0</v>
      </c>
      <c r="H286" s="20">
        <f>+SUMIF(WORKING!$B:$B,'0 DUP WORK'!C286,WORKING!$I:$I)</f>
        <v>0</v>
      </c>
      <c r="J286" s="15">
        <f>+IFERROR(VLOOKUP(C286,'0 DUP ONLINE'!$C$3:$C$701,1,FALSE),"")</f>
        <v>0</v>
      </c>
      <c r="K286" s="15" t="str">
        <f t="shared" si="9"/>
        <v>FILED</v>
      </c>
    </row>
    <row r="287" spans="1:11">
      <c r="A287" s="19">
        <v>285</v>
      </c>
      <c r="B287" s="8" t="e">
        <f t="array" ref="B287">+INDEX(WORKING!$B$5:$B$5295,SMALL(IF($B$2=WORKING!$O$5:$O$5295,ROW(WORKING!$O$5:$O$5295)-ROW(WORKING!$O$5)+1),A287))</f>
        <v>#NUM!</v>
      </c>
      <c r="C287" s="8">
        <f t="shared" si="8"/>
        <v>0</v>
      </c>
      <c r="D287" s="8" t="str">
        <f>+IFERROR(VLOOKUP(C287,WORKING!$B$5:$E$5295,4,FALSE),"")</f>
        <v/>
      </c>
      <c r="E287" s="20">
        <f>+SUMIF(WORKING!$B:$B,'0 DUP WORK'!C287,WORKING!$F:$F)</f>
        <v>0</v>
      </c>
      <c r="F287" s="20">
        <f>+SUMIF(WORKING!$B:$B,'0 DUP WORK'!C287,WORKING!$G:$G)</f>
        <v>0</v>
      </c>
      <c r="G287" s="20">
        <f>+SUMIF(WORKING!$B:$B,'0 DUP WORK'!C287,WORKING!$H:$H)</f>
        <v>0</v>
      </c>
      <c r="H287" s="20">
        <f>+SUMIF(WORKING!$B:$B,'0 DUP WORK'!C287,WORKING!$I:$I)</f>
        <v>0</v>
      </c>
      <c r="J287" s="15">
        <f>+IFERROR(VLOOKUP(C287,'0 DUP ONLINE'!$C$3:$C$701,1,FALSE),"")</f>
        <v>0</v>
      </c>
      <c r="K287" s="15" t="str">
        <f t="shared" si="9"/>
        <v>FILED</v>
      </c>
    </row>
    <row r="288" spans="1:11">
      <c r="A288" s="19">
        <v>286</v>
      </c>
      <c r="B288" s="8" t="e">
        <f t="array" ref="B288">+INDEX(WORKING!$B$5:$B$5295,SMALL(IF($B$2=WORKING!$O$5:$O$5295,ROW(WORKING!$O$5:$O$5295)-ROW(WORKING!$O$5)+1),A288))</f>
        <v>#NUM!</v>
      </c>
      <c r="C288" s="8">
        <f t="shared" si="8"/>
        <v>0</v>
      </c>
      <c r="D288" s="8" t="str">
        <f>+IFERROR(VLOOKUP(C288,WORKING!$B$5:$E$5295,4,FALSE),"")</f>
        <v/>
      </c>
      <c r="E288" s="20">
        <f>+SUMIF(WORKING!$B:$B,'0 DUP WORK'!C288,WORKING!$F:$F)</f>
        <v>0</v>
      </c>
      <c r="F288" s="20">
        <f>+SUMIF(WORKING!$B:$B,'0 DUP WORK'!C288,WORKING!$G:$G)</f>
        <v>0</v>
      </c>
      <c r="G288" s="20">
        <f>+SUMIF(WORKING!$B:$B,'0 DUP WORK'!C288,WORKING!$H:$H)</f>
        <v>0</v>
      </c>
      <c r="H288" s="20">
        <f>+SUMIF(WORKING!$B:$B,'0 DUP WORK'!C288,WORKING!$I:$I)</f>
        <v>0</v>
      </c>
      <c r="J288" s="15">
        <f>+IFERROR(VLOOKUP(C288,'0 DUP ONLINE'!$C$3:$C$701,1,FALSE),"")</f>
        <v>0</v>
      </c>
      <c r="K288" s="15" t="str">
        <f t="shared" si="9"/>
        <v>FILED</v>
      </c>
    </row>
    <row r="289" spans="1:11">
      <c r="A289" s="19">
        <v>287</v>
      </c>
      <c r="B289" s="8" t="e">
        <f t="array" ref="B289">+INDEX(WORKING!$B$5:$B$5295,SMALL(IF($B$2=WORKING!$O$5:$O$5295,ROW(WORKING!$O$5:$O$5295)-ROW(WORKING!$O$5)+1),A289))</f>
        <v>#NUM!</v>
      </c>
      <c r="C289" s="8">
        <f t="shared" si="8"/>
        <v>0</v>
      </c>
      <c r="D289" s="8" t="str">
        <f>+IFERROR(VLOOKUP(C289,WORKING!$B$5:$E$5295,4,FALSE),"")</f>
        <v/>
      </c>
      <c r="E289" s="20">
        <f>+SUMIF(WORKING!$B:$B,'0 DUP WORK'!C289,WORKING!$F:$F)</f>
        <v>0</v>
      </c>
      <c r="F289" s="20">
        <f>+SUMIF(WORKING!$B:$B,'0 DUP WORK'!C289,WORKING!$G:$G)</f>
        <v>0</v>
      </c>
      <c r="G289" s="20">
        <f>+SUMIF(WORKING!$B:$B,'0 DUP WORK'!C289,WORKING!$H:$H)</f>
        <v>0</v>
      </c>
      <c r="H289" s="20">
        <f>+SUMIF(WORKING!$B:$B,'0 DUP WORK'!C289,WORKING!$I:$I)</f>
        <v>0</v>
      </c>
      <c r="J289" s="15">
        <f>+IFERROR(VLOOKUP(C289,'0 DUP ONLINE'!$C$3:$C$701,1,FALSE),"")</f>
        <v>0</v>
      </c>
      <c r="K289" s="15" t="str">
        <f t="shared" si="9"/>
        <v>FILED</v>
      </c>
    </row>
    <row r="290" spans="1:11">
      <c r="A290" s="19">
        <v>288</v>
      </c>
      <c r="B290" s="8" t="e">
        <f t="array" ref="B290">+INDEX(WORKING!$B$5:$B$5295,SMALL(IF($B$2=WORKING!$O$5:$O$5295,ROW(WORKING!$O$5:$O$5295)-ROW(WORKING!$O$5)+1),A290))</f>
        <v>#NUM!</v>
      </c>
      <c r="C290" s="8">
        <f t="shared" si="8"/>
        <v>0</v>
      </c>
      <c r="D290" s="8" t="str">
        <f>+IFERROR(VLOOKUP(C290,WORKING!$B$5:$E$5295,4,FALSE),"")</f>
        <v/>
      </c>
      <c r="E290" s="20">
        <f>+SUMIF(WORKING!$B:$B,'0 DUP WORK'!C290,WORKING!$F:$F)</f>
        <v>0</v>
      </c>
      <c r="F290" s="20">
        <f>+SUMIF(WORKING!$B:$B,'0 DUP WORK'!C290,WORKING!$G:$G)</f>
        <v>0</v>
      </c>
      <c r="G290" s="20">
        <f>+SUMIF(WORKING!$B:$B,'0 DUP WORK'!C290,WORKING!$H:$H)</f>
        <v>0</v>
      </c>
      <c r="H290" s="20">
        <f>+SUMIF(WORKING!$B:$B,'0 DUP WORK'!C290,WORKING!$I:$I)</f>
        <v>0</v>
      </c>
      <c r="J290" s="15">
        <f>+IFERROR(VLOOKUP(C290,'0 DUP ONLINE'!$C$3:$C$701,1,FALSE),"")</f>
        <v>0</v>
      </c>
      <c r="K290" s="15" t="str">
        <f t="shared" si="9"/>
        <v>FILED</v>
      </c>
    </row>
    <row r="291" spans="1:11">
      <c r="A291" s="19">
        <v>289</v>
      </c>
      <c r="B291" s="8" t="e">
        <f t="array" ref="B291">+INDEX(WORKING!$B$5:$B$5295,SMALL(IF($B$2=WORKING!$O$5:$O$5295,ROW(WORKING!$O$5:$O$5295)-ROW(WORKING!$O$5)+1),A291))</f>
        <v>#NUM!</v>
      </c>
      <c r="C291" s="8">
        <f t="shared" si="8"/>
        <v>0</v>
      </c>
      <c r="D291" s="8" t="str">
        <f>+IFERROR(VLOOKUP(C291,WORKING!$B$5:$E$5295,4,FALSE),"")</f>
        <v/>
      </c>
      <c r="E291" s="20">
        <f>+SUMIF(WORKING!$B:$B,'0 DUP WORK'!C291,WORKING!$F:$F)</f>
        <v>0</v>
      </c>
      <c r="F291" s="20">
        <f>+SUMIF(WORKING!$B:$B,'0 DUP WORK'!C291,WORKING!$G:$G)</f>
        <v>0</v>
      </c>
      <c r="G291" s="20">
        <f>+SUMIF(WORKING!$B:$B,'0 DUP WORK'!C291,WORKING!$H:$H)</f>
        <v>0</v>
      </c>
      <c r="H291" s="20">
        <f>+SUMIF(WORKING!$B:$B,'0 DUP WORK'!C291,WORKING!$I:$I)</f>
        <v>0</v>
      </c>
      <c r="J291" s="15">
        <f>+IFERROR(VLOOKUP(C291,'0 DUP ONLINE'!$C$3:$C$701,1,FALSE),"")</f>
        <v>0</v>
      </c>
      <c r="K291" s="15" t="str">
        <f t="shared" si="9"/>
        <v>FILED</v>
      </c>
    </row>
    <row r="292" spans="1:11">
      <c r="A292" s="19">
        <v>290</v>
      </c>
      <c r="B292" s="8" t="e">
        <f t="array" ref="B292">+INDEX(WORKING!$B$5:$B$5295,SMALL(IF($B$2=WORKING!$O$5:$O$5295,ROW(WORKING!$O$5:$O$5295)-ROW(WORKING!$O$5)+1),A292))</f>
        <v>#NUM!</v>
      </c>
      <c r="C292" s="8">
        <f t="shared" si="8"/>
        <v>0</v>
      </c>
      <c r="D292" s="8" t="str">
        <f>+IFERROR(VLOOKUP(C292,WORKING!$B$5:$E$5295,4,FALSE),"")</f>
        <v/>
      </c>
      <c r="E292" s="20">
        <f>+SUMIF(WORKING!$B:$B,'0 DUP WORK'!C292,WORKING!$F:$F)</f>
        <v>0</v>
      </c>
      <c r="F292" s="20">
        <f>+SUMIF(WORKING!$B:$B,'0 DUP WORK'!C292,WORKING!$G:$G)</f>
        <v>0</v>
      </c>
      <c r="G292" s="20">
        <f>+SUMIF(WORKING!$B:$B,'0 DUP WORK'!C292,WORKING!$H:$H)</f>
        <v>0</v>
      </c>
      <c r="H292" s="20">
        <f>+SUMIF(WORKING!$B:$B,'0 DUP WORK'!C292,WORKING!$I:$I)</f>
        <v>0</v>
      </c>
      <c r="J292" s="15">
        <f>+IFERROR(VLOOKUP(C292,'0 DUP ONLINE'!$C$3:$C$701,1,FALSE),"")</f>
        <v>0</v>
      </c>
      <c r="K292" s="15" t="str">
        <f t="shared" si="9"/>
        <v>FILED</v>
      </c>
    </row>
    <row r="293" spans="1:11">
      <c r="A293" s="19">
        <v>291</v>
      </c>
      <c r="B293" s="8" t="e">
        <f t="array" ref="B293">+INDEX(WORKING!$B$5:$B$5295,SMALL(IF($B$2=WORKING!$O$5:$O$5295,ROW(WORKING!$O$5:$O$5295)-ROW(WORKING!$O$5)+1),A293))</f>
        <v>#NUM!</v>
      </c>
      <c r="C293" s="8">
        <f t="shared" si="8"/>
        <v>0</v>
      </c>
      <c r="D293" s="8" t="str">
        <f>+IFERROR(VLOOKUP(C293,WORKING!$B$5:$E$5295,4,FALSE),"")</f>
        <v/>
      </c>
      <c r="E293" s="20">
        <f>+SUMIF(WORKING!$B:$B,'0 DUP WORK'!C293,WORKING!$F:$F)</f>
        <v>0</v>
      </c>
      <c r="F293" s="20">
        <f>+SUMIF(WORKING!$B:$B,'0 DUP WORK'!C293,WORKING!$G:$G)</f>
        <v>0</v>
      </c>
      <c r="G293" s="20">
        <f>+SUMIF(WORKING!$B:$B,'0 DUP WORK'!C293,WORKING!$H:$H)</f>
        <v>0</v>
      </c>
      <c r="H293" s="20">
        <f>+SUMIF(WORKING!$B:$B,'0 DUP WORK'!C293,WORKING!$I:$I)</f>
        <v>0</v>
      </c>
      <c r="J293" s="15">
        <f>+IFERROR(VLOOKUP(C293,'0 DUP ONLINE'!$C$3:$C$701,1,FALSE),"")</f>
        <v>0</v>
      </c>
      <c r="K293" s="15" t="str">
        <f t="shared" si="9"/>
        <v>FILED</v>
      </c>
    </row>
    <row r="294" spans="1:11">
      <c r="A294" s="19">
        <v>292</v>
      </c>
      <c r="B294" s="8" t="e">
        <f t="array" ref="B294">+INDEX(WORKING!$B$5:$B$5295,SMALL(IF($B$2=WORKING!$O$5:$O$5295,ROW(WORKING!$O$5:$O$5295)-ROW(WORKING!$O$5)+1),A294))</f>
        <v>#NUM!</v>
      </c>
      <c r="C294" s="8">
        <f t="shared" si="8"/>
        <v>0</v>
      </c>
      <c r="D294" s="8" t="str">
        <f>+IFERROR(VLOOKUP(C294,WORKING!$B$5:$E$5295,4,FALSE),"")</f>
        <v/>
      </c>
      <c r="E294" s="20">
        <f>+SUMIF(WORKING!$B:$B,'0 DUP WORK'!C294,WORKING!$F:$F)</f>
        <v>0</v>
      </c>
      <c r="F294" s="20">
        <f>+SUMIF(WORKING!$B:$B,'0 DUP WORK'!C294,WORKING!$G:$G)</f>
        <v>0</v>
      </c>
      <c r="G294" s="20">
        <f>+SUMIF(WORKING!$B:$B,'0 DUP WORK'!C294,WORKING!$H:$H)</f>
        <v>0</v>
      </c>
      <c r="H294" s="20">
        <f>+SUMIF(WORKING!$B:$B,'0 DUP WORK'!C294,WORKING!$I:$I)</f>
        <v>0</v>
      </c>
      <c r="J294" s="15">
        <f>+IFERROR(VLOOKUP(C294,'0 DUP ONLINE'!$C$3:$C$701,1,FALSE),"")</f>
        <v>0</v>
      </c>
      <c r="K294" s="15" t="str">
        <f t="shared" si="9"/>
        <v>FILED</v>
      </c>
    </row>
    <row r="295" spans="1:11">
      <c r="A295" s="19">
        <v>293</v>
      </c>
      <c r="B295" s="8" t="e">
        <f t="array" ref="B295">+INDEX(WORKING!$B$5:$B$5295,SMALL(IF($B$2=WORKING!$O$5:$O$5295,ROW(WORKING!$O$5:$O$5295)-ROW(WORKING!$O$5)+1),A295))</f>
        <v>#NUM!</v>
      </c>
      <c r="C295" s="8">
        <f t="shared" si="8"/>
        <v>0</v>
      </c>
      <c r="D295" s="8" t="str">
        <f>+IFERROR(VLOOKUP(C295,WORKING!$B$5:$E$5295,4,FALSE),"")</f>
        <v/>
      </c>
      <c r="E295" s="20">
        <f>+SUMIF(WORKING!$B:$B,'0 DUP WORK'!C295,WORKING!$F:$F)</f>
        <v>0</v>
      </c>
      <c r="F295" s="20">
        <f>+SUMIF(WORKING!$B:$B,'0 DUP WORK'!C295,WORKING!$G:$G)</f>
        <v>0</v>
      </c>
      <c r="G295" s="20">
        <f>+SUMIF(WORKING!$B:$B,'0 DUP WORK'!C295,WORKING!$H:$H)</f>
        <v>0</v>
      </c>
      <c r="H295" s="20">
        <f>+SUMIF(WORKING!$B:$B,'0 DUP WORK'!C295,WORKING!$I:$I)</f>
        <v>0</v>
      </c>
      <c r="J295" s="15">
        <f>+IFERROR(VLOOKUP(C295,'0 DUP ONLINE'!$C$3:$C$701,1,FALSE),"")</f>
        <v>0</v>
      </c>
      <c r="K295" s="15" t="str">
        <f t="shared" si="9"/>
        <v>FILED</v>
      </c>
    </row>
    <row r="296" spans="1:11">
      <c r="A296" s="19">
        <v>294</v>
      </c>
      <c r="B296" s="8" t="e">
        <f t="array" ref="B296">+INDEX(WORKING!$B$5:$B$5295,SMALL(IF($B$2=WORKING!$O$5:$O$5295,ROW(WORKING!$O$5:$O$5295)-ROW(WORKING!$O$5)+1),A296))</f>
        <v>#NUM!</v>
      </c>
      <c r="C296" s="8">
        <f t="shared" si="8"/>
        <v>0</v>
      </c>
      <c r="D296" s="8" t="str">
        <f>+IFERROR(VLOOKUP(C296,WORKING!$B$5:$E$5295,4,FALSE),"")</f>
        <v/>
      </c>
      <c r="E296" s="20">
        <f>+SUMIF(WORKING!$B:$B,'0 DUP WORK'!C296,WORKING!$F:$F)</f>
        <v>0</v>
      </c>
      <c r="F296" s="20">
        <f>+SUMIF(WORKING!$B:$B,'0 DUP WORK'!C296,WORKING!$G:$G)</f>
        <v>0</v>
      </c>
      <c r="G296" s="20">
        <f>+SUMIF(WORKING!$B:$B,'0 DUP WORK'!C296,WORKING!$H:$H)</f>
        <v>0</v>
      </c>
      <c r="H296" s="20">
        <f>+SUMIF(WORKING!$B:$B,'0 DUP WORK'!C296,WORKING!$I:$I)</f>
        <v>0</v>
      </c>
      <c r="J296" s="15">
        <f>+IFERROR(VLOOKUP(C296,'0 DUP ONLINE'!$C$3:$C$701,1,FALSE),"")</f>
        <v>0</v>
      </c>
      <c r="K296" s="15" t="str">
        <f t="shared" si="9"/>
        <v>FILED</v>
      </c>
    </row>
    <row r="297" spans="1:11">
      <c r="A297" s="19">
        <v>295</v>
      </c>
      <c r="B297" s="8" t="e">
        <f t="array" ref="B297">+INDEX(WORKING!$B$5:$B$5295,SMALL(IF($B$2=WORKING!$O$5:$O$5295,ROW(WORKING!$O$5:$O$5295)-ROW(WORKING!$O$5)+1),A297))</f>
        <v>#NUM!</v>
      </c>
      <c r="C297" s="8">
        <f t="shared" si="8"/>
        <v>0</v>
      </c>
      <c r="D297" s="8" t="str">
        <f>+IFERROR(VLOOKUP(C297,WORKING!$B$5:$E$5295,4,FALSE),"")</f>
        <v/>
      </c>
      <c r="E297" s="20">
        <f>+SUMIF(WORKING!$B:$B,'0 DUP WORK'!C297,WORKING!$F:$F)</f>
        <v>0</v>
      </c>
      <c r="F297" s="20">
        <f>+SUMIF(WORKING!$B:$B,'0 DUP WORK'!C297,WORKING!$G:$G)</f>
        <v>0</v>
      </c>
      <c r="G297" s="20">
        <f>+SUMIF(WORKING!$B:$B,'0 DUP WORK'!C297,WORKING!$H:$H)</f>
        <v>0</v>
      </c>
      <c r="H297" s="20">
        <f>+SUMIF(WORKING!$B:$B,'0 DUP WORK'!C297,WORKING!$I:$I)</f>
        <v>0</v>
      </c>
      <c r="J297" s="15">
        <f>+IFERROR(VLOOKUP(C297,'0 DUP ONLINE'!$C$3:$C$701,1,FALSE),"")</f>
        <v>0</v>
      </c>
      <c r="K297" s="15" t="str">
        <f t="shared" si="9"/>
        <v>FILED</v>
      </c>
    </row>
    <row r="298" spans="1:11">
      <c r="A298" s="19">
        <v>296</v>
      </c>
      <c r="B298" s="8" t="e">
        <f t="array" ref="B298">+INDEX(WORKING!$B$5:$B$5295,SMALL(IF($B$2=WORKING!$O$5:$O$5295,ROW(WORKING!$O$5:$O$5295)-ROW(WORKING!$O$5)+1),A298))</f>
        <v>#NUM!</v>
      </c>
      <c r="C298" s="8">
        <f t="shared" si="8"/>
        <v>0</v>
      </c>
      <c r="D298" s="8" t="str">
        <f>+IFERROR(VLOOKUP(C298,WORKING!$B$5:$E$5295,4,FALSE),"")</f>
        <v/>
      </c>
      <c r="E298" s="20">
        <f>+SUMIF(WORKING!$B:$B,'0 DUP WORK'!C298,WORKING!$F:$F)</f>
        <v>0</v>
      </c>
      <c r="F298" s="20">
        <f>+SUMIF(WORKING!$B:$B,'0 DUP WORK'!C298,WORKING!$G:$G)</f>
        <v>0</v>
      </c>
      <c r="G298" s="20">
        <f>+SUMIF(WORKING!$B:$B,'0 DUP WORK'!C298,WORKING!$H:$H)</f>
        <v>0</v>
      </c>
      <c r="H298" s="20">
        <f>+SUMIF(WORKING!$B:$B,'0 DUP WORK'!C298,WORKING!$I:$I)</f>
        <v>0</v>
      </c>
      <c r="J298" s="15">
        <f>+IFERROR(VLOOKUP(C298,'0 DUP ONLINE'!$C$3:$C$701,1,FALSE),"")</f>
        <v>0</v>
      </c>
      <c r="K298" s="15" t="str">
        <f t="shared" si="9"/>
        <v>FILED</v>
      </c>
    </row>
    <row r="299" spans="1:11">
      <c r="A299" s="19">
        <v>297</v>
      </c>
      <c r="B299" s="8" t="e">
        <f t="array" ref="B299">+INDEX(WORKING!$B$5:$B$5295,SMALL(IF($B$2=WORKING!$O$5:$O$5295,ROW(WORKING!$O$5:$O$5295)-ROW(WORKING!$O$5)+1),A299))</f>
        <v>#NUM!</v>
      </c>
      <c r="C299" s="8">
        <f t="shared" si="8"/>
        <v>0</v>
      </c>
      <c r="D299" s="8" t="str">
        <f>+IFERROR(VLOOKUP(C299,WORKING!$B$5:$E$5295,4,FALSE),"")</f>
        <v/>
      </c>
      <c r="E299" s="20">
        <f>+SUMIF(WORKING!$B:$B,'0 DUP WORK'!C299,WORKING!$F:$F)</f>
        <v>0</v>
      </c>
      <c r="F299" s="20">
        <f>+SUMIF(WORKING!$B:$B,'0 DUP WORK'!C299,WORKING!$G:$G)</f>
        <v>0</v>
      </c>
      <c r="G299" s="20">
        <f>+SUMIF(WORKING!$B:$B,'0 DUP WORK'!C299,WORKING!$H:$H)</f>
        <v>0</v>
      </c>
      <c r="H299" s="20">
        <f>+SUMIF(WORKING!$B:$B,'0 DUP WORK'!C299,WORKING!$I:$I)</f>
        <v>0</v>
      </c>
      <c r="J299" s="15">
        <f>+IFERROR(VLOOKUP(C299,'0 DUP ONLINE'!$C$3:$C$701,1,FALSE),"")</f>
        <v>0</v>
      </c>
      <c r="K299" s="15" t="str">
        <f t="shared" si="9"/>
        <v>FILED</v>
      </c>
    </row>
    <row r="300" spans="1:11">
      <c r="A300" s="19">
        <v>298</v>
      </c>
      <c r="B300" s="8" t="e">
        <f t="array" ref="B300">+INDEX(WORKING!$B$5:$B$5295,SMALL(IF($B$2=WORKING!$O$5:$O$5295,ROW(WORKING!$O$5:$O$5295)-ROW(WORKING!$O$5)+1),A300))</f>
        <v>#NUM!</v>
      </c>
      <c r="C300" s="8">
        <f t="shared" si="8"/>
        <v>0</v>
      </c>
      <c r="D300" s="8" t="str">
        <f>+IFERROR(VLOOKUP(C300,WORKING!$B$5:$E$5295,4,FALSE),"")</f>
        <v/>
      </c>
      <c r="E300" s="20">
        <f>+SUMIF(WORKING!$B:$B,'0 DUP WORK'!C300,WORKING!$F:$F)</f>
        <v>0</v>
      </c>
      <c r="F300" s="20">
        <f>+SUMIF(WORKING!$B:$B,'0 DUP WORK'!C300,WORKING!$G:$G)</f>
        <v>0</v>
      </c>
      <c r="G300" s="20">
        <f>+SUMIF(WORKING!$B:$B,'0 DUP WORK'!C300,WORKING!$H:$H)</f>
        <v>0</v>
      </c>
      <c r="H300" s="20">
        <f>+SUMIF(WORKING!$B:$B,'0 DUP WORK'!C300,WORKING!$I:$I)</f>
        <v>0</v>
      </c>
      <c r="J300" s="15">
        <f>+IFERROR(VLOOKUP(C300,'0 DUP ONLINE'!$C$3:$C$701,1,FALSE),"")</f>
        <v>0</v>
      </c>
      <c r="K300" s="15" t="str">
        <f t="shared" si="9"/>
        <v>FILED</v>
      </c>
    </row>
    <row r="301" spans="1:11">
      <c r="A301" s="19">
        <v>299</v>
      </c>
      <c r="B301" s="8" t="e">
        <f t="array" ref="B301">+INDEX(WORKING!$B$5:$B$5295,SMALL(IF($B$2=WORKING!$O$5:$O$5295,ROW(WORKING!$O$5:$O$5295)-ROW(WORKING!$O$5)+1),A301))</f>
        <v>#NUM!</v>
      </c>
      <c r="C301" s="8">
        <f t="shared" si="8"/>
        <v>0</v>
      </c>
      <c r="D301" s="8" t="str">
        <f>+IFERROR(VLOOKUP(C301,WORKING!$B$5:$E$5295,4,FALSE),"")</f>
        <v/>
      </c>
      <c r="E301" s="20">
        <f>+SUMIF(WORKING!$B:$B,'0 DUP WORK'!C301,WORKING!$F:$F)</f>
        <v>0</v>
      </c>
      <c r="F301" s="20">
        <f>+SUMIF(WORKING!$B:$B,'0 DUP WORK'!C301,WORKING!$G:$G)</f>
        <v>0</v>
      </c>
      <c r="G301" s="20">
        <f>+SUMIF(WORKING!$B:$B,'0 DUP WORK'!C301,WORKING!$H:$H)</f>
        <v>0</v>
      </c>
      <c r="H301" s="20">
        <f>+SUMIF(WORKING!$B:$B,'0 DUP WORK'!C301,WORKING!$I:$I)</f>
        <v>0</v>
      </c>
      <c r="J301" s="15">
        <f>+IFERROR(VLOOKUP(C301,'0 DUP ONLINE'!$C$3:$C$701,1,FALSE),"")</f>
        <v>0</v>
      </c>
      <c r="K301" s="15" t="str">
        <f t="shared" si="9"/>
        <v>FILED</v>
      </c>
    </row>
    <row r="302" spans="1:11">
      <c r="A302" s="19">
        <v>300</v>
      </c>
      <c r="B302" s="8" t="e">
        <f t="array" ref="B302">+INDEX(WORKING!$B$5:$B$5295,SMALL(IF($B$2=WORKING!$O$5:$O$5295,ROW(WORKING!$O$5:$O$5295)-ROW(WORKING!$O$5)+1),A302))</f>
        <v>#NUM!</v>
      </c>
      <c r="C302" s="8">
        <f t="shared" si="8"/>
        <v>0</v>
      </c>
      <c r="D302" s="8" t="str">
        <f>+IFERROR(VLOOKUP(C302,WORKING!$B$5:$E$5295,4,FALSE),"")</f>
        <v/>
      </c>
      <c r="E302" s="20">
        <f>+SUMIF(WORKING!$B:$B,'0 DUP WORK'!C302,WORKING!$F:$F)</f>
        <v>0</v>
      </c>
      <c r="F302" s="20">
        <f>+SUMIF(WORKING!$B:$B,'0 DUP WORK'!C302,WORKING!$G:$G)</f>
        <v>0</v>
      </c>
      <c r="G302" s="20">
        <f>+SUMIF(WORKING!$B:$B,'0 DUP WORK'!C302,WORKING!$H:$H)</f>
        <v>0</v>
      </c>
      <c r="H302" s="20">
        <f>+SUMIF(WORKING!$B:$B,'0 DUP WORK'!C302,WORKING!$I:$I)</f>
        <v>0</v>
      </c>
      <c r="J302" s="15">
        <f>+IFERROR(VLOOKUP(C302,'0 DUP ONLINE'!$C$3:$C$701,1,FALSE),"")</f>
        <v>0</v>
      </c>
      <c r="K302" s="15" t="str">
        <f t="shared" si="9"/>
        <v>FILED</v>
      </c>
    </row>
    <row r="303" spans="1:11">
      <c r="A303" s="19">
        <v>301</v>
      </c>
      <c r="B303" s="8" t="e">
        <f t="array" ref="B303">+INDEX(WORKING!$B$5:$B$5295,SMALL(IF($B$2=WORKING!$O$5:$O$5295,ROW(WORKING!$O$5:$O$5295)-ROW(WORKING!$O$5)+1),A303))</f>
        <v>#NUM!</v>
      </c>
      <c r="C303" s="8">
        <f t="shared" si="8"/>
        <v>0</v>
      </c>
      <c r="D303" s="8" t="str">
        <f>+IFERROR(VLOOKUP(C303,WORKING!$B$5:$E$5295,4,FALSE),"")</f>
        <v/>
      </c>
      <c r="E303" s="20">
        <f>+SUMIF(WORKING!$B:$B,'0 DUP WORK'!C303,WORKING!$F:$F)</f>
        <v>0</v>
      </c>
      <c r="F303" s="20">
        <f>+SUMIF(WORKING!$B:$B,'0 DUP WORK'!C303,WORKING!$G:$G)</f>
        <v>0</v>
      </c>
      <c r="G303" s="20">
        <f>+SUMIF(WORKING!$B:$B,'0 DUP WORK'!C303,WORKING!$H:$H)</f>
        <v>0</v>
      </c>
      <c r="H303" s="20">
        <f>+SUMIF(WORKING!$B:$B,'0 DUP WORK'!C303,WORKING!$I:$I)</f>
        <v>0</v>
      </c>
      <c r="J303" s="15">
        <f>+IFERROR(VLOOKUP(C303,'0 DUP ONLINE'!$C$3:$C$701,1,FALSE),"")</f>
        <v>0</v>
      </c>
      <c r="K303" s="15" t="str">
        <f t="shared" si="9"/>
        <v>FILED</v>
      </c>
    </row>
    <row r="304" spans="1:11">
      <c r="A304" s="19">
        <v>302</v>
      </c>
      <c r="B304" s="8" t="e">
        <f t="array" ref="B304">+INDEX(WORKING!$B$5:$B$5295,SMALL(IF($B$2=WORKING!$O$5:$O$5295,ROW(WORKING!$O$5:$O$5295)-ROW(WORKING!$O$5)+1),A304))</f>
        <v>#NUM!</v>
      </c>
      <c r="C304" s="8">
        <f t="shared" si="8"/>
        <v>0</v>
      </c>
      <c r="D304" s="8" t="str">
        <f>+IFERROR(VLOOKUP(C304,WORKING!$B$5:$E$5295,4,FALSE),"")</f>
        <v/>
      </c>
      <c r="E304" s="20">
        <f>+SUMIF(WORKING!$B:$B,'0 DUP WORK'!C304,WORKING!$F:$F)</f>
        <v>0</v>
      </c>
      <c r="F304" s="20">
        <f>+SUMIF(WORKING!$B:$B,'0 DUP WORK'!C304,WORKING!$G:$G)</f>
        <v>0</v>
      </c>
      <c r="G304" s="20">
        <f>+SUMIF(WORKING!$B:$B,'0 DUP WORK'!C304,WORKING!$H:$H)</f>
        <v>0</v>
      </c>
      <c r="H304" s="20">
        <f>+SUMIF(WORKING!$B:$B,'0 DUP WORK'!C304,WORKING!$I:$I)</f>
        <v>0</v>
      </c>
      <c r="J304" s="15">
        <f>+IFERROR(VLOOKUP(C304,'0 DUP ONLINE'!$C$3:$C$701,1,FALSE),"")</f>
        <v>0</v>
      </c>
      <c r="K304" s="15" t="str">
        <f t="shared" si="9"/>
        <v>FILED</v>
      </c>
    </row>
    <row r="305" spans="1:11">
      <c r="A305" s="19">
        <v>303</v>
      </c>
      <c r="B305" s="8" t="e">
        <f t="array" ref="B305">+INDEX(WORKING!$B$5:$B$5295,SMALL(IF($B$2=WORKING!$O$5:$O$5295,ROW(WORKING!$O$5:$O$5295)-ROW(WORKING!$O$5)+1),A305))</f>
        <v>#NUM!</v>
      </c>
      <c r="C305" s="8">
        <f t="shared" si="8"/>
        <v>0</v>
      </c>
      <c r="D305" s="8" t="str">
        <f>+IFERROR(VLOOKUP(C305,WORKING!$B$5:$E$5295,4,FALSE),"")</f>
        <v/>
      </c>
      <c r="E305" s="20">
        <f>+SUMIF(WORKING!$B:$B,'0 DUP WORK'!C305,WORKING!$F:$F)</f>
        <v>0</v>
      </c>
      <c r="F305" s="20">
        <f>+SUMIF(WORKING!$B:$B,'0 DUP WORK'!C305,WORKING!$G:$G)</f>
        <v>0</v>
      </c>
      <c r="G305" s="20">
        <f>+SUMIF(WORKING!$B:$B,'0 DUP WORK'!C305,WORKING!$H:$H)</f>
        <v>0</v>
      </c>
      <c r="H305" s="20">
        <f>+SUMIF(WORKING!$B:$B,'0 DUP WORK'!C305,WORKING!$I:$I)</f>
        <v>0</v>
      </c>
      <c r="J305" s="15">
        <f>+IFERROR(VLOOKUP(C305,'0 DUP ONLINE'!$C$3:$C$701,1,FALSE),"")</f>
        <v>0</v>
      </c>
      <c r="K305" s="15" t="str">
        <f t="shared" si="9"/>
        <v>FILED</v>
      </c>
    </row>
    <row r="306" spans="1:11">
      <c r="A306" s="19">
        <v>304</v>
      </c>
      <c r="B306" s="8" t="e">
        <f t="array" ref="B306">+INDEX(WORKING!$B$5:$B$5295,SMALL(IF($B$2=WORKING!$O$5:$O$5295,ROW(WORKING!$O$5:$O$5295)-ROW(WORKING!$O$5)+1),A306))</f>
        <v>#NUM!</v>
      </c>
      <c r="C306" s="8">
        <f t="shared" si="8"/>
        <v>0</v>
      </c>
      <c r="D306" s="8" t="str">
        <f>+IFERROR(VLOOKUP(C306,WORKING!$B$5:$E$5295,4,FALSE),"")</f>
        <v/>
      </c>
      <c r="E306" s="20">
        <f>+SUMIF(WORKING!$B:$B,'0 DUP WORK'!C306,WORKING!$F:$F)</f>
        <v>0</v>
      </c>
      <c r="F306" s="20">
        <f>+SUMIF(WORKING!$B:$B,'0 DUP WORK'!C306,WORKING!$G:$G)</f>
        <v>0</v>
      </c>
      <c r="G306" s="20">
        <f>+SUMIF(WORKING!$B:$B,'0 DUP WORK'!C306,WORKING!$H:$H)</f>
        <v>0</v>
      </c>
      <c r="H306" s="20">
        <f>+SUMIF(WORKING!$B:$B,'0 DUP WORK'!C306,WORKING!$I:$I)</f>
        <v>0</v>
      </c>
      <c r="J306" s="15">
        <f>+IFERROR(VLOOKUP(C306,'0 DUP ONLINE'!$C$3:$C$701,1,FALSE),"")</f>
        <v>0</v>
      </c>
      <c r="K306" s="15" t="str">
        <f t="shared" si="9"/>
        <v>FILED</v>
      </c>
    </row>
    <row r="307" spans="1:11">
      <c r="A307" s="19">
        <v>305</v>
      </c>
      <c r="B307" s="8" t="e">
        <f t="array" ref="B307">+INDEX(WORKING!$B$5:$B$5295,SMALL(IF($B$2=WORKING!$O$5:$O$5295,ROW(WORKING!$O$5:$O$5295)-ROW(WORKING!$O$5)+1),A307))</f>
        <v>#NUM!</v>
      </c>
      <c r="C307" s="8">
        <f t="shared" si="8"/>
        <v>0</v>
      </c>
      <c r="D307" s="8" t="str">
        <f>+IFERROR(VLOOKUP(C307,WORKING!$B$5:$E$5295,4,FALSE),"")</f>
        <v/>
      </c>
      <c r="E307" s="20">
        <f>+SUMIF(WORKING!$B:$B,'0 DUP WORK'!C307,WORKING!$F:$F)</f>
        <v>0</v>
      </c>
      <c r="F307" s="20">
        <f>+SUMIF(WORKING!$B:$B,'0 DUP WORK'!C307,WORKING!$G:$G)</f>
        <v>0</v>
      </c>
      <c r="G307" s="20">
        <f>+SUMIF(WORKING!$B:$B,'0 DUP WORK'!C307,WORKING!$H:$H)</f>
        <v>0</v>
      </c>
      <c r="H307" s="20">
        <f>+SUMIF(WORKING!$B:$B,'0 DUP WORK'!C307,WORKING!$I:$I)</f>
        <v>0</v>
      </c>
      <c r="J307" s="15">
        <f>+IFERROR(VLOOKUP(C307,'0 DUP ONLINE'!$C$3:$C$701,1,FALSE),"")</f>
        <v>0</v>
      </c>
      <c r="K307" s="15" t="str">
        <f t="shared" si="9"/>
        <v>FILED</v>
      </c>
    </row>
    <row r="308" spans="1:11">
      <c r="A308" s="19">
        <v>306</v>
      </c>
      <c r="B308" s="8" t="e">
        <f t="array" ref="B308">+INDEX(WORKING!$B$5:$B$5295,SMALL(IF($B$2=WORKING!$O$5:$O$5295,ROW(WORKING!$O$5:$O$5295)-ROW(WORKING!$O$5)+1),A308))</f>
        <v>#NUM!</v>
      </c>
      <c r="C308" s="8">
        <f t="shared" si="8"/>
        <v>0</v>
      </c>
      <c r="D308" s="8" t="str">
        <f>+IFERROR(VLOOKUP(C308,WORKING!$B$5:$E$5295,4,FALSE),"")</f>
        <v/>
      </c>
      <c r="E308" s="20">
        <f>+SUMIF(WORKING!$B:$B,'0 DUP WORK'!C308,WORKING!$F:$F)</f>
        <v>0</v>
      </c>
      <c r="F308" s="20">
        <f>+SUMIF(WORKING!$B:$B,'0 DUP WORK'!C308,WORKING!$G:$G)</f>
        <v>0</v>
      </c>
      <c r="G308" s="20">
        <f>+SUMIF(WORKING!$B:$B,'0 DUP WORK'!C308,WORKING!$H:$H)</f>
        <v>0</v>
      </c>
      <c r="H308" s="20">
        <f>+SUMIF(WORKING!$B:$B,'0 DUP WORK'!C308,WORKING!$I:$I)</f>
        <v>0</v>
      </c>
      <c r="J308" s="15">
        <f>+IFERROR(VLOOKUP(C308,'0 DUP ONLINE'!$C$3:$C$701,1,FALSE),"")</f>
        <v>0</v>
      </c>
      <c r="K308" s="15" t="str">
        <f t="shared" si="9"/>
        <v>FILED</v>
      </c>
    </row>
    <row r="309" spans="1:11">
      <c r="A309" s="19">
        <v>307</v>
      </c>
      <c r="B309" s="8" t="e">
        <f t="array" ref="B309">+INDEX(WORKING!$B$5:$B$5295,SMALL(IF($B$2=WORKING!$O$5:$O$5295,ROW(WORKING!$O$5:$O$5295)-ROW(WORKING!$O$5)+1),A309))</f>
        <v>#NUM!</v>
      </c>
      <c r="C309" s="8">
        <f t="shared" si="8"/>
        <v>0</v>
      </c>
      <c r="D309" s="8" t="str">
        <f>+IFERROR(VLOOKUP(C309,WORKING!$B$5:$E$5295,4,FALSE),"")</f>
        <v/>
      </c>
      <c r="E309" s="20">
        <f>+SUMIF(WORKING!$B:$B,'0 DUP WORK'!C309,WORKING!$F:$F)</f>
        <v>0</v>
      </c>
      <c r="F309" s="20">
        <f>+SUMIF(WORKING!$B:$B,'0 DUP WORK'!C309,WORKING!$G:$G)</f>
        <v>0</v>
      </c>
      <c r="G309" s="20">
        <f>+SUMIF(WORKING!$B:$B,'0 DUP WORK'!C309,WORKING!$H:$H)</f>
        <v>0</v>
      </c>
      <c r="H309" s="20">
        <f>+SUMIF(WORKING!$B:$B,'0 DUP WORK'!C309,WORKING!$I:$I)</f>
        <v>0</v>
      </c>
      <c r="J309" s="15">
        <f>+IFERROR(VLOOKUP(C309,'0 DUP ONLINE'!$C$3:$C$701,1,FALSE),"")</f>
        <v>0</v>
      </c>
      <c r="K309" s="15" t="str">
        <f t="shared" si="9"/>
        <v>FILED</v>
      </c>
    </row>
    <row r="310" spans="1:11">
      <c r="A310" s="19">
        <v>308</v>
      </c>
      <c r="B310" s="8" t="e">
        <f t="array" ref="B310">+INDEX(WORKING!$B$5:$B$5295,SMALL(IF($B$2=WORKING!$O$5:$O$5295,ROW(WORKING!$O$5:$O$5295)-ROW(WORKING!$O$5)+1),A310))</f>
        <v>#NUM!</v>
      </c>
      <c r="C310" s="8">
        <f t="shared" si="8"/>
        <v>0</v>
      </c>
      <c r="D310" s="8" t="str">
        <f>+IFERROR(VLOOKUP(C310,WORKING!$B$5:$E$5295,4,FALSE),"")</f>
        <v/>
      </c>
      <c r="E310" s="20">
        <f>+SUMIF(WORKING!$B:$B,'0 DUP WORK'!C310,WORKING!$F:$F)</f>
        <v>0</v>
      </c>
      <c r="F310" s="20">
        <f>+SUMIF(WORKING!$B:$B,'0 DUP WORK'!C310,WORKING!$G:$G)</f>
        <v>0</v>
      </c>
      <c r="G310" s="20">
        <f>+SUMIF(WORKING!$B:$B,'0 DUP WORK'!C310,WORKING!$H:$H)</f>
        <v>0</v>
      </c>
      <c r="H310" s="20">
        <f>+SUMIF(WORKING!$B:$B,'0 DUP WORK'!C310,WORKING!$I:$I)</f>
        <v>0</v>
      </c>
      <c r="J310" s="15">
        <f>+IFERROR(VLOOKUP(C310,'0 DUP ONLINE'!$C$3:$C$701,1,FALSE),"")</f>
        <v>0</v>
      </c>
      <c r="K310" s="15" t="str">
        <f t="shared" si="9"/>
        <v>FILED</v>
      </c>
    </row>
    <row r="311" spans="1:11">
      <c r="A311" s="19">
        <v>309</v>
      </c>
      <c r="B311" s="8" t="e">
        <f t="array" ref="B311">+INDEX(WORKING!$B$5:$B$5295,SMALL(IF($B$2=WORKING!$O$5:$O$5295,ROW(WORKING!$O$5:$O$5295)-ROW(WORKING!$O$5)+1),A311))</f>
        <v>#NUM!</v>
      </c>
      <c r="C311" s="8">
        <f t="shared" si="8"/>
        <v>0</v>
      </c>
      <c r="D311" s="8" t="str">
        <f>+IFERROR(VLOOKUP(C311,WORKING!$B$5:$E$5295,4,FALSE),"")</f>
        <v/>
      </c>
      <c r="E311" s="20">
        <f>+SUMIF(WORKING!$B:$B,'0 DUP WORK'!C311,WORKING!$F:$F)</f>
        <v>0</v>
      </c>
      <c r="F311" s="20">
        <f>+SUMIF(WORKING!$B:$B,'0 DUP WORK'!C311,WORKING!$G:$G)</f>
        <v>0</v>
      </c>
      <c r="G311" s="20">
        <f>+SUMIF(WORKING!$B:$B,'0 DUP WORK'!C311,WORKING!$H:$H)</f>
        <v>0</v>
      </c>
      <c r="H311" s="20">
        <f>+SUMIF(WORKING!$B:$B,'0 DUP WORK'!C311,WORKING!$I:$I)</f>
        <v>0</v>
      </c>
      <c r="J311" s="15">
        <f>+IFERROR(VLOOKUP(C311,'0 DUP ONLINE'!$C$3:$C$701,1,FALSE),"")</f>
        <v>0</v>
      </c>
      <c r="K311" s="15" t="str">
        <f t="shared" si="9"/>
        <v>FILED</v>
      </c>
    </row>
    <row r="312" spans="1:11">
      <c r="A312" s="19">
        <v>310</v>
      </c>
      <c r="B312" s="8" t="e">
        <f t="array" ref="B312">+INDEX(WORKING!$B$5:$B$5295,SMALL(IF($B$2=WORKING!$O$5:$O$5295,ROW(WORKING!$O$5:$O$5295)-ROW(WORKING!$O$5)+1),A312))</f>
        <v>#NUM!</v>
      </c>
      <c r="C312" s="8">
        <f t="shared" si="8"/>
        <v>0</v>
      </c>
      <c r="D312" s="8" t="str">
        <f>+IFERROR(VLOOKUP(C312,WORKING!$B$5:$E$5295,4,FALSE),"")</f>
        <v/>
      </c>
      <c r="E312" s="20">
        <f>+SUMIF(WORKING!$B:$B,'0 DUP WORK'!C312,WORKING!$F:$F)</f>
        <v>0</v>
      </c>
      <c r="F312" s="20">
        <f>+SUMIF(WORKING!$B:$B,'0 DUP WORK'!C312,WORKING!$G:$G)</f>
        <v>0</v>
      </c>
      <c r="G312" s="20">
        <f>+SUMIF(WORKING!$B:$B,'0 DUP WORK'!C312,WORKING!$H:$H)</f>
        <v>0</v>
      </c>
      <c r="H312" s="20">
        <f>+SUMIF(WORKING!$B:$B,'0 DUP WORK'!C312,WORKING!$I:$I)</f>
        <v>0</v>
      </c>
      <c r="J312" s="15">
        <f>+IFERROR(VLOOKUP(C312,'0 DUP ONLINE'!$C$3:$C$701,1,FALSE),"")</f>
        <v>0</v>
      </c>
      <c r="K312" s="15" t="str">
        <f t="shared" si="9"/>
        <v>FILED</v>
      </c>
    </row>
    <row r="313" spans="1:11">
      <c r="A313" s="19">
        <v>311</v>
      </c>
      <c r="B313" s="8" t="e">
        <f t="array" ref="B313">+INDEX(WORKING!$B$5:$B$5295,SMALL(IF($B$2=WORKING!$O$5:$O$5295,ROW(WORKING!$O$5:$O$5295)-ROW(WORKING!$O$5)+1),A313))</f>
        <v>#NUM!</v>
      </c>
      <c r="C313" s="8">
        <f t="shared" si="8"/>
        <v>0</v>
      </c>
      <c r="D313" s="8" t="str">
        <f>+IFERROR(VLOOKUP(C313,WORKING!$B$5:$E$5295,4,FALSE),"")</f>
        <v/>
      </c>
      <c r="E313" s="20">
        <f>+SUMIF(WORKING!$B:$B,'0 DUP WORK'!C313,WORKING!$F:$F)</f>
        <v>0</v>
      </c>
      <c r="F313" s="20">
        <f>+SUMIF(WORKING!$B:$B,'0 DUP WORK'!C313,WORKING!$G:$G)</f>
        <v>0</v>
      </c>
      <c r="G313" s="20">
        <f>+SUMIF(WORKING!$B:$B,'0 DUP WORK'!C313,WORKING!$H:$H)</f>
        <v>0</v>
      </c>
      <c r="H313" s="20">
        <f>+SUMIF(WORKING!$B:$B,'0 DUP WORK'!C313,WORKING!$I:$I)</f>
        <v>0</v>
      </c>
      <c r="J313" s="15">
        <f>+IFERROR(VLOOKUP(C313,'0 DUP ONLINE'!$C$3:$C$701,1,FALSE),"")</f>
        <v>0</v>
      </c>
      <c r="K313" s="15" t="str">
        <f t="shared" si="9"/>
        <v>FILED</v>
      </c>
    </row>
    <row r="314" spans="1:11">
      <c r="A314" s="19">
        <v>312</v>
      </c>
      <c r="B314" s="8" t="e">
        <f t="array" ref="B314">+INDEX(WORKING!$B$5:$B$5295,SMALL(IF($B$2=WORKING!$O$5:$O$5295,ROW(WORKING!$O$5:$O$5295)-ROW(WORKING!$O$5)+1),A314))</f>
        <v>#NUM!</v>
      </c>
      <c r="C314" s="8">
        <f t="shared" si="8"/>
        <v>0</v>
      </c>
      <c r="D314" s="8" t="str">
        <f>+IFERROR(VLOOKUP(C314,WORKING!$B$5:$E$5295,4,FALSE),"")</f>
        <v/>
      </c>
      <c r="E314" s="20">
        <f>+SUMIF(WORKING!$B:$B,'0 DUP WORK'!C314,WORKING!$F:$F)</f>
        <v>0</v>
      </c>
      <c r="F314" s="20">
        <f>+SUMIF(WORKING!$B:$B,'0 DUP WORK'!C314,WORKING!$G:$G)</f>
        <v>0</v>
      </c>
      <c r="G314" s="20">
        <f>+SUMIF(WORKING!$B:$B,'0 DUP WORK'!C314,WORKING!$H:$H)</f>
        <v>0</v>
      </c>
      <c r="H314" s="20">
        <f>+SUMIF(WORKING!$B:$B,'0 DUP WORK'!C314,WORKING!$I:$I)</f>
        <v>0</v>
      </c>
      <c r="J314" s="15">
        <f>+IFERROR(VLOOKUP(C314,'0 DUP ONLINE'!$C$3:$C$701,1,FALSE),"")</f>
        <v>0</v>
      </c>
      <c r="K314" s="15" t="str">
        <f t="shared" si="9"/>
        <v>FILED</v>
      </c>
    </row>
    <row r="315" spans="1:11">
      <c r="A315" s="19">
        <v>313</v>
      </c>
      <c r="B315" s="8" t="e">
        <f t="array" ref="B315">+INDEX(WORKING!$B$5:$B$5295,SMALL(IF($B$2=WORKING!$O$5:$O$5295,ROW(WORKING!$O$5:$O$5295)-ROW(WORKING!$O$5)+1),A315))</f>
        <v>#NUM!</v>
      </c>
      <c r="C315" s="8">
        <f t="shared" si="8"/>
        <v>0</v>
      </c>
      <c r="D315" s="8" t="str">
        <f>+IFERROR(VLOOKUP(C315,WORKING!$B$5:$E$5295,4,FALSE),"")</f>
        <v/>
      </c>
      <c r="E315" s="20">
        <f>+SUMIF(WORKING!$B:$B,'0 DUP WORK'!C315,WORKING!$F:$F)</f>
        <v>0</v>
      </c>
      <c r="F315" s="20">
        <f>+SUMIF(WORKING!$B:$B,'0 DUP WORK'!C315,WORKING!$G:$G)</f>
        <v>0</v>
      </c>
      <c r="G315" s="20">
        <f>+SUMIF(WORKING!$B:$B,'0 DUP WORK'!C315,WORKING!$H:$H)</f>
        <v>0</v>
      </c>
      <c r="H315" s="20">
        <f>+SUMIF(WORKING!$B:$B,'0 DUP WORK'!C315,WORKING!$I:$I)</f>
        <v>0</v>
      </c>
      <c r="J315" s="15">
        <f>+IFERROR(VLOOKUP(C315,'0 DUP ONLINE'!$C$3:$C$701,1,FALSE),"")</f>
        <v>0</v>
      </c>
      <c r="K315" s="15" t="str">
        <f t="shared" si="9"/>
        <v>FILED</v>
      </c>
    </row>
    <row r="316" spans="1:11">
      <c r="A316" s="19">
        <v>314</v>
      </c>
      <c r="B316" s="8" t="e">
        <f t="array" ref="B316">+INDEX(WORKING!$B$5:$B$5295,SMALL(IF($B$2=WORKING!$O$5:$O$5295,ROW(WORKING!$O$5:$O$5295)-ROW(WORKING!$O$5)+1),A316))</f>
        <v>#NUM!</v>
      </c>
      <c r="C316" s="8">
        <f t="shared" si="8"/>
        <v>0</v>
      </c>
      <c r="D316" s="8" t="str">
        <f>+IFERROR(VLOOKUP(C316,WORKING!$B$5:$E$5295,4,FALSE),"")</f>
        <v/>
      </c>
      <c r="E316" s="20">
        <f>+SUMIF(WORKING!$B:$B,'0 DUP WORK'!C316,WORKING!$F:$F)</f>
        <v>0</v>
      </c>
      <c r="F316" s="20">
        <f>+SUMIF(WORKING!$B:$B,'0 DUP WORK'!C316,WORKING!$G:$G)</f>
        <v>0</v>
      </c>
      <c r="G316" s="20">
        <f>+SUMIF(WORKING!$B:$B,'0 DUP WORK'!C316,WORKING!$H:$H)</f>
        <v>0</v>
      </c>
      <c r="H316" s="20">
        <f>+SUMIF(WORKING!$B:$B,'0 DUP WORK'!C316,WORKING!$I:$I)</f>
        <v>0</v>
      </c>
      <c r="J316" s="15">
        <f>+IFERROR(VLOOKUP(C316,'0 DUP ONLINE'!$C$3:$C$701,1,FALSE),"")</f>
        <v>0</v>
      </c>
      <c r="K316" s="15" t="str">
        <f t="shared" si="9"/>
        <v>FILED</v>
      </c>
    </row>
    <row r="317" spans="1:11">
      <c r="A317" s="19">
        <v>315</v>
      </c>
      <c r="B317" s="8" t="e">
        <f t="array" ref="B317">+INDEX(WORKING!$B$5:$B$5295,SMALL(IF($B$2=WORKING!$O$5:$O$5295,ROW(WORKING!$O$5:$O$5295)-ROW(WORKING!$O$5)+1),A317))</f>
        <v>#NUM!</v>
      </c>
      <c r="C317" s="8">
        <f t="shared" si="8"/>
        <v>0</v>
      </c>
      <c r="D317" s="8" t="str">
        <f>+IFERROR(VLOOKUP(C317,WORKING!$B$5:$E$5295,4,FALSE),"")</f>
        <v/>
      </c>
      <c r="E317" s="20">
        <f>+SUMIF(WORKING!$B:$B,'0 DUP WORK'!C317,WORKING!$F:$F)</f>
        <v>0</v>
      </c>
      <c r="F317" s="20">
        <f>+SUMIF(WORKING!$B:$B,'0 DUP WORK'!C317,WORKING!$G:$G)</f>
        <v>0</v>
      </c>
      <c r="G317" s="20">
        <f>+SUMIF(WORKING!$B:$B,'0 DUP WORK'!C317,WORKING!$H:$H)</f>
        <v>0</v>
      </c>
      <c r="H317" s="20">
        <f>+SUMIF(WORKING!$B:$B,'0 DUP WORK'!C317,WORKING!$I:$I)</f>
        <v>0</v>
      </c>
      <c r="J317" s="15">
        <f>+IFERROR(VLOOKUP(C317,'0 DUP ONLINE'!$C$3:$C$701,1,FALSE),"")</f>
        <v>0</v>
      </c>
      <c r="K317" s="15" t="str">
        <f t="shared" si="9"/>
        <v>FILED</v>
      </c>
    </row>
    <row r="318" spans="1:11">
      <c r="A318" s="19">
        <v>316</v>
      </c>
      <c r="B318" s="8" t="e">
        <f t="array" ref="B318">+INDEX(WORKING!$B$5:$B$5295,SMALL(IF($B$2=WORKING!$O$5:$O$5295,ROW(WORKING!$O$5:$O$5295)-ROW(WORKING!$O$5)+1),A318))</f>
        <v>#NUM!</v>
      </c>
      <c r="C318" s="8">
        <f t="shared" si="8"/>
        <v>0</v>
      </c>
      <c r="D318" s="8" t="str">
        <f>+IFERROR(VLOOKUP(C318,WORKING!$B$5:$E$5295,4,FALSE),"")</f>
        <v/>
      </c>
      <c r="E318" s="20">
        <f>+SUMIF(WORKING!$B:$B,'0 DUP WORK'!C318,WORKING!$F:$F)</f>
        <v>0</v>
      </c>
      <c r="F318" s="20">
        <f>+SUMIF(WORKING!$B:$B,'0 DUP WORK'!C318,WORKING!$G:$G)</f>
        <v>0</v>
      </c>
      <c r="G318" s="20">
        <f>+SUMIF(WORKING!$B:$B,'0 DUP WORK'!C318,WORKING!$H:$H)</f>
        <v>0</v>
      </c>
      <c r="H318" s="20">
        <f>+SUMIF(WORKING!$B:$B,'0 DUP WORK'!C318,WORKING!$I:$I)</f>
        <v>0</v>
      </c>
      <c r="J318" s="15">
        <f>+IFERROR(VLOOKUP(C318,'0 DUP ONLINE'!$C$3:$C$701,1,FALSE),"")</f>
        <v>0</v>
      </c>
      <c r="K318" s="15" t="str">
        <f t="shared" si="9"/>
        <v>FILED</v>
      </c>
    </row>
    <row r="319" spans="1:11">
      <c r="A319" s="19">
        <v>317</v>
      </c>
      <c r="B319" s="8" t="e">
        <f t="array" ref="B319">+INDEX(WORKING!$B$5:$B$5295,SMALL(IF($B$2=WORKING!$O$5:$O$5295,ROW(WORKING!$O$5:$O$5295)-ROW(WORKING!$O$5)+1),A319))</f>
        <v>#NUM!</v>
      </c>
      <c r="C319" s="8">
        <f t="shared" si="8"/>
        <v>0</v>
      </c>
      <c r="D319" s="8" t="str">
        <f>+IFERROR(VLOOKUP(C319,WORKING!$B$5:$E$5295,4,FALSE),"")</f>
        <v/>
      </c>
      <c r="E319" s="20">
        <f>+SUMIF(WORKING!$B:$B,'0 DUP WORK'!C319,WORKING!$F:$F)</f>
        <v>0</v>
      </c>
      <c r="F319" s="20">
        <f>+SUMIF(WORKING!$B:$B,'0 DUP WORK'!C319,WORKING!$G:$G)</f>
        <v>0</v>
      </c>
      <c r="G319" s="20">
        <f>+SUMIF(WORKING!$B:$B,'0 DUP WORK'!C319,WORKING!$H:$H)</f>
        <v>0</v>
      </c>
      <c r="H319" s="20">
        <f>+SUMIF(WORKING!$B:$B,'0 DUP WORK'!C319,WORKING!$I:$I)</f>
        <v>0</v>
      </c>
      <c r="J319" s="15">
        <f>+IFERROR(VLOOKUP(C319,'0 DUP ONLINE'!$C$3:$C$701,1,FALSE),"")</f>
        <v>0</v>
      </c>
      <c r="K319" s="15" t="str">
        <f t="shared" si="9"/>
        <v>FILED</v>
      </c>
    </row>
    <row r="320" spans="1:11">
      <c r="A320" s="19">
        <v>318</v>
      </c>
      <c r="B320" s="8" t="e">
        <f t="array" ref="B320">+INDEX(WORKING!$B$5:$B$5295,SMALL(IF($B$2=WORKING!$O$5:$O$5295,ROW(WORKING!$O$5:$O$5295)-ROW(WORKING!$O$5)+1),A320))</f>
        <v>#NUM!</v>
      </c>
      <c r="C320" s="8">
        <f t="shared" si="8"/>
        <v>0</v>
      </c>
      <c r="D320" s="8" t="str">
        <f>+IFERROR(VLOOKUP(C320,WORKING!$B$5:$E$5295,4,FALSE),"")</f>
        <v/>
      </c>
      <c r="E320" s="20">
        <f>+SUMIF(WORKING!$B:$B,'0 DUP WORK'!C320,WORKING!$F:$F)</f>
        <v>0</v>
      </c>
      <c r="F320" s="20">
        <f>+SUMIF(WORKING!$B:$B,'0 DUP WORK'!C320,WORKING!$G:$G)</f>
        <v>0</v>
      </c>
      <c r="G320" s="20">
        <f>+SUMIF(WORKING!$B:$B,'0 DUP WORK'!C320,WORKING!$H:$H)</f>
        <v>0</v>
      </c>
      <c r="H320" s="20">
        <f>+SUMIF(WORKING!$B:$B,'0 DUP WORK'!C320,WORKING!$I:$I)</f>
        <v>0</v>
      </c>
      <c r="J320" s="15">
        <f>+IFERROR(VLOOKUP(C320,'0 DUP ONLINE'!$C$3:$C$701,1,FALSE),"")</f>
        <v>0</v>
      </c>
      <c r="K320" s="15" t="str">
        <f t="shared" si="9"/>
        <v>FILED</v>
      </c>
    </row>
    <row r="321" spans="1:11">
      <c r="A321" s="19">
        <v>319</v>
      </c>
      <c r="B321" s="8" t="e">
        <f t="array" ref="B321">+INDEX(WORKING!$B$5:$B$5295,SMALL(IF($B$2=WORKING!$O$5:$O$5295,ROW(WORKING!$O$5:$O$5295)-ROW(WORKING!$O$5)+1),A321))</f>
        <v>#NUM!</v>
      </c>
      <c r="C321" s="8">
        <f t="shared" si="8"/>
        <v>0</v>
      </c>
      <c r="D321" s="8" t="str">
        <f>+IFERROR(VLOOKUP(C321,WORKING!$B$5:$E$5295,4,FALSE),"")</f>
        <v/>
      </c>
      <c r="E321" s="20">
        <f>+SUMIF(WORKING!$B:$B,'0 DUP WORK'!C321,WORKING!$F:$F)</f>
        <v>0</v>
      </c>
      <c r="F321" s="20">
        <f>+SUMIF(WORKING!$B:$B,'0 DUP WORK'!C321,WORKING!$G:$G)</f>
        <v>0</v>
      </c>
      <c r="G321" s="20">
        <f>+SUMIF(WORKING!$B:$B,'0 DUP WORK'!C321,WORKING!$H:$H)</f>
        <v>0</v>
      </c>
      <c r="H321" s="20">
        <f>+SUMIF(WORKING!$B:$B,'0 DUP WORK'!C321,WORKING!$I:$I)</f>
        <v>0</v>
      </c>
      <c r="J321" s="15">
        <f>+IFERROR(VLOOKUP(C321,'0 DUP ONLINE'!$C$3:$C$701,1,FALSE),"")</f>
        <v>0</v>
      </c>
      <c r="K321" s="15" t="str">
        <f t="shared" si="9"/>
        <v>FILED</v>
      </c>
    </row>
    <row r="322" spans="1:11">
      <c r="A322" s="19">
        <v>320</v>
      </c>
      <c r="B322" s="8" t="e">
        <f t="array" ref="B322">+INDEX(WORKING!$B$5:$B$5295,SMALL(IF($B$2=WORKING!$O$5:$O$5295,ROW(WORKING!$O$5:$O$5295)-ROW(WORKING!$O$5)+1),A322))</f>
        <v>#NUM!</v>
      </c>
      <c r="C322" s="8">
        <f t="shared" si="8"/>
        <v>0</v>
      </c>
      <c r="D322" s="8" t="str">
        <f>+IFERROR(VLOOKUP(C322,WORKING!$B$5:$E$5295,4,FALSE),"")</f>
        <v/>
      </c>
      <c r="E322" s="20">
        <f>+SUMIF(WORKING!$B:$B,'0 DUP WORK'!C322,WORKING!$F:$F)</f>
        <v>0</v>
      </c>
      <c r="F322" s="20">
        <f>+SUMIF(WORKING!$B:$B,'0 DUP WORK'!C322,WORKING!$G:$G)</f>
        <v>0</v>
      </c>
      <c r="G322" s="20">
        <f>+SUMIF(WORKING!$B:$B,'0 DUP WORK'!C322,WORKING!$H:$H)</f>
        <v>0</v>
      </c>
      <c r="H322" s="20">
        <f>+SUMIF(WORKING!$B:$B,'0 DUP WORK'!C322,WORKING!$I:$I)</f>
        <v>0</v>
      </c>
      <c r="J322" s="15">
        <f>+IFERROR(VLOOKUP(C322,'0 DUP ONLINE'!$C$3:$C$701,1,FALSE),"")</f>
        <v>0</v>
      </c>
      <c r="K322" s="15" t="str">
        <f t="shared" si="9"/>
        <v>FILED</v>
      </c>
    </row>
    <row r="323" spans="1:11">
      <c r="A323" s="19">
        <v>321</v>
      </c>
      <c r="B323" s="8" t="e">
        <f t="array" ref="B323">+INDEX(WORKING!$B$5:$B$5295,SMALL(IF($B$2=WORKING!$O$5:$O$5295,ROW(WORKING!$O$5:$O$5295)-ROW(WORKING!$O$5)+1),A323))</f>
        <v>#NUM!</v>
      </c>
      <c r="C323" s="8">
        <f t="shared" si="8"/>
        <v>0</v>
      </c>
      <c r="D323" s="8" t="str">
        <f>+IFERROR(VLOOKUP(C323,WORKING!$B$5:$E$5295,4,FALSE),"")</f>
        <v/>
      </c>
      <c r="E323" s="20">
        <f>+SUMIF(WORKING!$B:$B,'0 DUP WORK'!C323,WORKING!$F:$F)</f>
        <v>0</v>
      </c>
      <c r="F323" s="20">
        <f>+SUMIF(WORKING!$B:$B,'0 DUP WORK'!C323,WORKING!$G:$G)</f>
        <v>0</v>
      </c>
      <c r="G323" s="20">
        <f>+SUMIF(WORKING!$B:$B,'0 DUP WORK'!C323,WORKING!$H:$H)</f>
        <v>0</v>
      </c>
      <c r="H323" s="20">
        <f>+SUMIF(WORKING!$B:$B,'0 DUP WORK'!C323,WORKING!$I:$I)</f>
        <v>0</v>
      </c>
      <c r="J323" s="15">
        <f>+IFERROR(VLOOKUP(C323,'0 DUP ONLINE'!$C$3:$C$701,1,FALSE),"")</f>
        <v>0</v>
      </c>
      <c r="K323" s="15" t="str">
        <f t="shared" si="9"/>
        <v>FILED</v>
      </c>
    </row>
    <row r="324" spans="1:11">
      <c r="A324" s="19">
        <v>322</v>
      </c>
      <c r="B324" s="8" t="e">
        <f t="array" ref="B324">+INDEX(WORKING!$B$5:$B$5295,SMALL(IF($B$2=WORKING!$O$5:$O$5295,ROW(WORKING!$O$5:$O$5295)-ROW(WORKING!$O$5)+1),A324))</f>
        <v>#NUM!</v>
      </c>
      <c r="C324" s="8">
        <f t="shared" ref="C324:C387" si="10">+IFERROR(B324,0)</f>
        <v>0</v>
      </c>
      <c r="D324" s="8" t="str">
        <f>+IFERROR(VLOOKUP(C324,WORKING!$B$5:$E$5295,4,FALSE),"")</f>
        <v/>
      </c>
      <c r="E324" s="20">
        <f>+SUMIF(WORKING!$B:$B,'0 DUP WORK'!C324,WORKING!$F:$F)</f>
        <v>0</v>
      </c>
      <c r="F324" s="20">
        <f>+SUMIF(WORKING!$B:$B,'0 DUP WORK'!C324,WORKING!$G:$G)</f>
        <v>0</v>
      </c>
      <c r="G324" s="20">
        <f>+SUMIF(WORKING!$B:$B,'0 DUP WORK'!C324,WORKING!$H:$H)</f>
        <v>0</v>
      </c>
      <c r="H324" s="20">
        <f>+SUMIF(WORKING!$B:$B,'0 DUP WORK'!C324,WORKING!$I:$I)</f>
        <v>0</v>
      </c>
      <c r="J324" s="15">
        <f>+IFERROR(VLOOKUP(C324,'0 DUP ONLINE'!$C$3:$C$701,1,FALSE),"")</f>
        <v>0</v>
      </c>
      <c r="K324" s="15" t="str">
        <f t="shared" ref="K324:K387" si="11">+IF(EXACT(J324,C324),"FILED","NOT FILED")</f>
        <v>FILED</v>
      </c>
    </row>
    <row r="325" spans="1:11">
      <c r="A325" s="19">
        <v>323</v>
      </c>
      <c r="B325" s="8" t="e">
        <f t="array" ref="B325">+INDEX(WORKING!$B$5:$B$5295,SMALL(IF($B$2=WORKING!$O$5:$O$5295,ROW(WORKING!$O$5:$O$5295)-ROW(WORKING!$O$5)+1),A325))</f>
        <v>#NUM!</v>
      </c>
      <c r="C325" s="8">
        <f t="shared" si="10"/>
        <v>0</v>
      </c>
      <c r="D325" s="8" t="str">
        <f>+IFERROR(VLOOKUP(C325,WORKING!$B$5:$E$5295,4,FALSE),"")</f>
        <v/>
      </c>
      <c r="E325" s="20">
        <f>+SUMIF(WORKING!$B:$B,'0 DUP WORK'!C325,WORKING!$F:$F)</f>
        <v>0</v>
      </c>
      <c r="F325" s="20">
        <f>+SUMIF(WORKING!$B:$B,'0 DUP WORK'!C325,WORKING!$G:$G)</f>
        <v>0</v>
      </c>
      <c r="G325" s="20">
        <f>+SUMIF(WORKING!$B:$B,'0 DUP WORK'!C325,WORKING!$H:$H)</f>
        <v>0</v>
      </c>
      <c r="H325" s="20">
        <f>+SUMIF(WORKING!$B:$B,'0 DUP WORK'!C325,WORKING!$I:$I)</f>
        <v>0</v>
      </c>
      <c r="J325" s="15">
        <f>+IFERROR(VLOOKUP(C325,'0 DUP ONLINE'!$C$3:$C$701,1,FALSE),"")</f>
        <v>0</v>
      </c>
      <c r="K325" s="15" t="str">
        <f t="shared" si="11"/>
        <v>FILED</v>
      </c>
    </row>
    <row r="326" spans="1:11">
      <c r="A326" s="19">
        <v>324</v>
      </c>
      <c r="B326" s="8" t="e">
        <f t="array" ref="B326">+INDEX(WORKING!$B$5:$B$5295,SMALL(IF($B$2=WORKING!$O$5:$O$5295,ROW(WORKING!$O$5:$O$5295)-ROW(WORKING!$O$5)+1),A326))</f>
        <v>#NUM!</v>
      </c>
      <c r="C326" s="8">
        <f t="shared" si="10"/>
        <v>0</v>
      </c>
      <c r="D326" s="8" t="str">
        <f>+IFERROR(VLOOKUP(C326,WORKING!$B$5:$E$5295,4,FALSE),"")</f>
        <v/>
      </c>
      <c r="E326" s="20">
        <f>+SUMIF(WORKING!$B:$B,'0 DUP WORK'!C326,WORKING!$F:$F)</f>
        <v>0</v>
      </c>
      <c r="F326" s="20">
        <f>+SUMIF(WORKING!$B:$B,'0 DUP WORK'!C326,WORKING!$G:$G)</f>
        <v>0</v>
      </c>
      <c r="G326" s="20">
        <f>+SUMIF(WORKING!$B:$B,'0 DUP WORK'!C326,WORKING!$H:$H)</f>
        <v>0</v>
      </c>
      <c r="H326" s="20">
        <f>+SUMIF(WORKING!$B:$B,'0 DUP WORK'!C326,WORKING!$I:$I)</f>
        <v>0</v>
      </c>
      <c r="J326" s="15">
        <f>+IFERROR(VLOOKUP(C326,'0 DUP ONLINE'!$C$3:$C$701,1,FALSE),"")</f>
        <v>0</v>
      </c>
      <c r="K326" s="15" t="str">
        <f t="shared" si="11"/>
        <v>FILED</v>
      </c>
    </row>
    <row r="327" spans="1:11">
      <c r="A327" s="19">
        <v>325</v>
      </c>
      <c r="B327" s="8" t="e">
        <f t="array" ref="B327">+INDEX(WORKING!$B$5:$B$5295,SMALL(IF($B$2=WORKING!$O$5:$O$5295,ROW(WORKING!$O$5:$O$5295)-ROW(WORKING!$O$5)+1),A327))</f>
        <v>#NUM!</v>
      </c>
      <c r="C327" s="8">
        <f t="shared" si="10"/>
        <v>0</v>
      </c>
      <c r="D327" s="8" t="str">
        <f>+IFERROR(VLOOKUP(C327,WORKING!$B$5:$E$5295,4,FALSE),"")</f>
        <v/>
      </c>
      <c r="E327" s="20">
        <f>+SUMIF(WORKING!$B:$B,'0 DUP WORK'!C327,WORKING!$F:$F)</f>
        <v>0</v>
      </c>
      <c r="F327" s="20">
        <f>+SUMIF(WORKING!$B:$B,'0 DUP WORK'!C327,WORKING!$G:$G)</f>
        <v>0</v>
      </c>
      <c r="G327" s="20">
        <f>+SUMIF(WORKING!$B:$B,'0 DUP WORK'!C327,WORKING!$H:$H)</f>
        <v>0</v>
      </c>
      <c r="H327" s="20">
        <f>+SUMIF(WORKING!$B:$B,'0 DUP WORK'!C327,WORKING!$I:$I)</f>
        <v>0</v>
      </c>
      <c r="J327" s="15">
        <f>+IFERROR(VLOOKUP(C327,'0 DUP ONLINE'!$C$3:$C$701,1,FALSE),"")</f>
        <v>0</v>
      </c>
      <c r="K327" s="15" t="str">
        <f t="shared" si="11"/>
        <v>FILED</v>
      </c>
    </row>
    <row r="328" spans="1:11">
      <c r="A328" s="19">
        <v>326</v>
      </c>
      <c r="B328" s="8" t="e">
        <f t="array" ref="B328">+INDEX(WORKING!$B$5:$B$5295,SMALL(IF($B$2=WORKING!$O$5:$O$5295,ROW(WORKING!$O$5:$O$5295)-ROW(WORKING!$O$5)+1),A328))</f>
        <v>#NUM!</v>
      </c>
      <c r="C328" s="8">
        <f t="shared" si="10"/>
        <v>0</v>
      </c>
      <c r="D328" s="8" t="str">
        <f>+IFERROR(VLOOKUP(C328,WORKING!$B$5:$E$5295,4,FALSE),"")</f>
        <v/>
      </c>
      <c r="E328" s="20">
        <f>+SUMIF(WORKING!$B:$B,'0 DUP WORK'!C328,WORKING!$F:$F)</f>
        <v>0</v>
      </c>
      <c r="F328" s="20">
        <f>+SUMIF(WORKING!$B:$B,'0 DUP WORK'!C328,WORKING!$G:$G)</f>
        <v>0</v>
      </c>
      <c r="G328" s="20">
        <f>+SUMIF(WORKING!$B:$B,'0 DUP WORK'!C328,WORKING!$H:$H)</f>
        <v>0</v>
      </c>
      <c r="H328" s="20">
        <f>+SUMIF(WORKING!$B:$B,'0 DUP WORK'!C328,WORKING!$I:$I)</f>
        <v>0</v>
      </c>
      <c r="J328" s="15">
        <f>+IFERROR(VLOOKUP(C328,'0 DUP ONLINE'!$C$3:$C$701,1,FALSE),"")</f>
        <v>0</v>
      </c>
      <c r="K328" s="15" t="str">
        <f t="shared" si="11"/>
        <v>FILED</v>
      </c>
    </row>
    <row r="329" spans="1:11">
      <c r="A329" s="19">
        <v>327</v>
      </c>
      <c r="B329" s="8" t="e">
        <f t="array" ref="B329">+INDEX(WORKING!$B$5:$B$5295,SMALL(IF($B$2=WORKING!$O$5:$O$5295,ROW(WORKING!$O$5:$O$5295)-ROW(WORKING!$O$5)+1),A329))</f>
        <v>#NUM!</v>
      </c>
      <c r="C329" s="8">
        <f t="shared" si="10"/>
        <v>0</v>
      </c>
      <c r="D329" s="8" t="str">
        <f>+IFERROR(VLOOKUP(C329,WORKING!$B$5:$E$5295,4,FALSE),"")</f>
        <v/>
      </c>
      <c r="E329" s="20">
        <f>+SUMIF(WORKING!$B:$B,'0 DUP WORK'!C329,WORKING!$F:$F)</f>
        <v>0</v>
      </c>
      <c r="F329" s="20">
        <f>+SUMIF(WORKING!$B:$B,'0 DUP WORK'!C329,WORKING!$G:$G)</f>
        <v>0</v>
      </c>
      <c r="G329" s="20">
        <f>+SUMIF(WORKING!$B:$B,'0 DUP WORK'!C329,WORKING!$H:$H)</f>
        <v>0</v>
      </c>
      <c r="H329" s="20">
        <f>+SUMIF(WORKING!$B:$B,'0 DUP WORK'!C329,WORKING!$I:$I)</f>
        <v>0</v>
      </c>
      <c r="J329" s="15">
        <f>+IFERROR(VLOOKUP(C329,'0 DUP ONLINE'!$C$3:$C$701,1,FALSE),"")</f>
        <v>0</v>
      </c>
      <c r="K329" s="15" t="str">
        <f t="shared" si="11"/>
        <v>FILED</v>
      </c>
    </row>
    <row r="330" spans="1:11">
      <c r="A330" s="19">
        <v>328</v>
      </c>
      <c r="B330" s="8" t="e">
        <f t="array" ref="B330">+INDEX(WORKING!$B$5:$B$5295,SMALL(IF($B$2=WORKING!$O$5:$O$5295,ROW(WORKING!$O$5:$O$5295)-ROW(WORKING!$O$5)+1),A330))</f>
        <v>#NUM!</v>
      </c>
      <c r="C330" s="8">
        <f t="shared" si="10"/>
        <v>0</v>
      </c>
      <c r="D330" s="8" t="str">
        <f>+IFERROR(VLOOKUP(C330,WORKING!$B$5:$E$5295,4,FALSE),"")</f>
        <v/>
      </c>
      <c r="E330" s="20">
        <f>+SUMIF(WORKING!$B:$B,'0 DUP WORK'!C330,WORKING!$F:$F)</f>
        <v>0</v>
      </c>
      <c r="F330" s="20">
        <f>+SUMIF(WORKING!$B:$B,'0 DUP WORK'!C330,WORKING!$G:$G)</f>
        <v>0</v>
      </c>
      <c r="G330" s="20">
        <f>+SUMIF(WORKING!$B:$B,'0 DUP WORK'!C330,WORKING!$H:$H)</f>
        <v>0</v>
      </c>
      <c r="H330" s="20">
        <f>+SUMIF(WORKING!$B:$B,'0 DUP WORK'!C330,WORKING!$I:$I)</f>
        <v>0</v>
      </c>
      <c r="J330" s="15">
        <f>+IFERROR(VLOOKUP(C330,'0 DUP ONLINE'!$C$3:$C$701,1,FALSE),"")</f>
        <v>0</v>
      </c>
      <c r="K330" s="15" t="str">
        <f t="shared" si="11"/>
        <v>FILED</v>
      </c>
    </row>
    <row r="331" spans="1:11">
      <c r="A331" s="19">
        <v>329</v>
      </c>
      <c r="B331" s="8" t="e">
        <f t="array" ref="B331">+INDEX(WORKING!$B$5:$B$5295,SMALL(IF($B$2=WORKING!$O$5:$O$5295,ROW(WORKING!$O$5:$O$5295)-ROW(WORKING!$O$5)+1),A331))</f>
        <v>#NUM!</v>
      </c>
      <c r="C331" s="8">
        <f t="shared" si="10"/>
        <v>0</v>
      </c>
      <c r="D331" s="8" t="str">
        <f>+IFERROR(VLOOKUP(C331,WORKING!$B$5:$E$5295,4,FALSE),"")</f>
        <v/>
      </c>
      <c r="E331" s="20">
        <f>+SUMIF(WORKING!$B:$B,'0 DUP WORK'!C331,WORKING!$F:$F)</f>
        <v>0</v>
      </c>
      <c r="F331" s="20">
        <f>+SUMIF(WORKING!$B:$B,'0 DUP WORK'!C331,WORKING!$G:$G)</f>
        <v>0</v>
      </c>
      <c r="G331" s="20">
        <f>+SUMIF(WORKING!$B:$B,'0 DUP WORK'!C331,WORKING!$H:$H)</f>
        <v>0</v>
      </c>
      <c r="H331" s="20">
        <f>+SUMIF(WORKING!$B:$B,'0 DUP WORK'!C331,WORKING!$I:$I)</f>
        <v>0</v>
      </c>
      <c r="J331" s="15">
        <f>+IFERROR(VLOOKUP(C331,'0 DUP ONLINE'!$C$3:$C$701,1,FALSE),"")</f>
        <v>0</v>
      </c>
      <c r="K331" s="15" t="str">
        <f t="shared" si="11"/>
        <v>FILED</v>
      </c>
    </row>
    <row r="332" spans="1:11">
      <c r="A332" s="19">
        <v>330</v>
      </c>
      <c r="B332" s="8" t="e">
        <f t="array" ref="B332">+INDEX(WORKING!$B$5:$B$5295,SMALL(IF($B$2=WORKING!$O$5:$O$5295,ROW(WORKING!$O$5:$O$5295)-ROW(WORKING!$O$5)+1),A332))</f>
        <v>#NUM!</v>
      </c>
      <c r="C332" s="8">
        <f t="shared" si="10"/>
        <v>0</v>
      </c>
      <c r="D332" s="8" t="str">
        <f>+IFERROR(VLOOKUP(C332,WORKING!$B$5:$E$5295,4,FALSE),"")</f>
        <v/>
      </c>
      <c r="E332" s="20">
        <f>+SUMIF(WORKING!$B:$B,'0 DUP WORK'!C332,WORKING!$F:$F)</f>
        <v>0</v>
      </c>
      <c r="F332" s="20">
        <f>+SUMIF(WORKING!$B:$B,'0 DUP WORK'!C332,WORKING!$G:$G)</f>
        <v>0</v>
      </c>
      <c r="G332" s="20">
        <f>+SUMIF(WORKING!$B:$B,'0 DUP WORK'!C332,WORKING!$H:$H)</f>
        <v>0</v>
      </c>
      <c r="H332" s="20">
        <f>+SUMIF(WORKING!$B:$B,'0 DUP WORK'!C332,WORKING!$I:$I)</f>
        <v>0</v>
      </c>
      <c r="J332" s="15">
        <f>+IFERROR(VLOOKUP(C332,'0 DUP ONLINE'!$C$3:$C$701,1,FALSE),"")</f>
        <v>0</v>
      </c>
      <c r="K332" s="15" t="str">
        <f t="shared" si="11"/>
        <v>FILED</v>
      </c>
    </row>
    <row r="333" spans="1:11">
      <c r="A333" s="19">
        <v>331</v>
      </c>
      <c r="B333" s="8" t="e">
        <f t="array" ref="B333">+INDEX(WORKING!$B$5:$B$5295,SMALL(IF($B$2=WORKING!$O$5:$O$5295,ROW(WORKING!$O$5:$O$5295)-ROW(WORKING!$O$5)+1),A333))</f>
        <v>#NUM!</v>
      </c>
      <c r="C333" s="8">
        <f t="shared" si="10"/>
        <v>0</v>
      </c>
      <c r="D333" s="8" t="str">
        <f>+IFERROR(VLOOKUP(C333,WORKING!$B$5:$E$5295,4,FALSE),"")</f>
        <v/>
      </c>
      <c r="E333" s="20">
        <f>+SUMIF(WORKING!$B:$B,'0 DUP WORK'!C333,WORKING!$F:$F)</f>
        <v>0</v>
      </c>
      <c r="F333" s="20">
        <f>+SUMIF(WORKING!$B:$B,'0 DUP WORK'!C333,WORKING!$G:$G)</f>
        <v>0</v>
      </c>
      <c r="G333" s="20">
        <f>+SUMIF(WORKING!$B:$B,'0 DUP WORK'!C333,WORKING!$H:$H)</f>
        <v>0</v>
      </c>
      <c r="H333" s="20">
        <f>+SUMIF(WORKING!$B:$B,'0 DUP WORK'!C333,WORKING!$I:$I)</f>
        <v>0</v>
      </c>
      <c r="J333" s="15">
        <f>+IFERROR(VLOOKUP(C333,'0 DUP ONLINE'!$C$3:$C$701,1,FALSE),"")</f>
        <v>0</v>
      </c>
      <c r="K333" s="15" t="str">
        <f t="shared" si="11"/>
        <v>FILED</v>
      </c>
    </row>
    <row r="334" spans="1:11">
      <c r="A334" s="19">
        <v>332</v>
      </c>
      <c r="B334" s="8" t="e">
        <f t="array" ref="B334">+INDEX(WORKING!$B$5:$B$5295,SMALL(IF($B$2=WORKING!$O$5:$O$5295,ROW(WORKING!$O$5:$O$5295)-ROW(WORKING!$O$5)+1),A334))</f>
        <v>#NUM!</v>
      </c>
      <c r="C334" s="8">
        <f t="shared" si="10"/>
        <v>0</v>
      </c>
      <c r="D334" s="8" t="str">
        <f>+IFERROR(VLOOKUP(C334,WORKING!$B$5:$E$5295,4,FALSE),"")</f>
        <v/>
      </c>
      <c r="E334" s="20">
        <f>+SUMIF(WORKING!$B:$B,'0 DUP WORK'!C334,WORKING!$F:$F)</f>
        <v>0</v>
      </c>
      <c r="F334" s="20">
        <f>+SUMIF(WORKING!$B:$B,'0 DUP WORK'!C334,WORKING!$G:$G)</f>
        <v>0</v>
      </c>
      <c r="G334" s="20">
        <f>+SUMIF(WORKING!$B:$B,'0 DUP WORK'!C334,WORKING!$H:$H)</f>
        <v>0</v>
      </c>
      <c r="H334" s="20">
        <f>+SUMIF(WORKING!$B:$B,'0 DUP WORK'!C334,WORKING!$I:$I)</f>
        <v>0</v>
      </c>
      <c r="J334" s="15">
        <f>+IFERROR(VLOOKUP(C334,'0 DUP ONLINE'!$C$3:$C$701,1,FALSE),"")</f>
        <v>0</v>
      </c>
      <c r="K334" s="15" t="str">
        <f t="shared" si="11"/>
        <v>FILED</v>
      </c>
    </row>
    <row r="335" spans="1:11">
      <c r="A335" s="19">
        <v>333</v>
      </c>
      <c r="B335" s="8" t="e">
        <f t="array" ref="B335">+INDEX(WORKING!$B$5:$B$5295,SMALL(IF($B$2=WORKING!$O$5:$O$5295,ROW(WORKING!$O$5:$O$5295)-ROW(WORKING!$O$5)+1),A335))</f>
        <v>#NUM!</v>
      </c>
      <c r="C335" s="8">
        <f t="shared" si="10"/>
        <v>0</v>
      </c>
      <c r="D335" s="8" t="str">
        <f>+IFERROR(VLOOKUP(C335,WORKING!$B$5:$E$5295,4,FALSE),"")</f>
        <v/>
      </c>
      <c r="E335" s="20">
        <f>+SUMIF(WORKING!$B:$B,'0 DUP WORK'!C335,WORKING!$F:$F)</f>
        <v>0</v>
      </c>
      <c r="F335" s="20">
        <f>+SUMIF(WORKING!$B:$B,'0 DUP WORK'!C335,WORKING!$G:$G)</f>
        <v>0</v>
      </c>
      <c r="G335" s="20">
        <f>+SUMIF(WORKING!$B:$B,'0 DUP WORK'!C335,WORKING!$H:$H)</f>
        <v>0</v>
      </c>
      <c r="H335" s="20">
        <f>+SUMIF(WORKING!$B:$B,'0 DUP WORK'!C335,WORKING!$I:$I)</f>
        <v>0</v>
      </c>
      <c r="J335" s="15">
        <f>+IFERROR(VLOOKUP(C335,'0 DUP ONLINE'!$C$3:$C$701,1,FALSE),"")</f>
        <v>0</v>
      </c>
      <c r="K335" s="15" t="str">
        <f t="shared" si="11"/>
        <v>FILED</v>
      </c>
    </row>
    <row r="336" spans="1:11">
      <c r="A336" s="19">
        <v>334</v>
      </c>
      <c r="B336" s="8" t="e">
        <f t="array" ref="B336">+INDEX(WORKING!$B$5:$B$5295,SMALL(IF($B$2=WORKING!$O$5:$O$5295,ROW(WORKING!$O$5:$O$5295)-ROW(WORKING!$O$5)+1),A336))</f>
        <v>#NUM!</v>
      </c>
      <c r="C336" s="8">
        <f t="shared" si="10"/>
        <v>0</v>
      </c>
      <c r="D336" s="8" t="str">
        <f>+IFERROR(VLOOKUP(C336,WORKING!$B$5:$E$5295,4,FALSE),"")</f>
        <v/>
      </c>
      <c r="E336" s="20">
        <f>+SUMIF(WORKING!$B:$B,'0 DUP WORK'!C336,WORKING!$F:$F)</f>
        <v>0</v>
      </c>
      <c r="F336" s="20">
        <f>+SUMIF(WORKING!$B:$B,'0 DUP WORK'!C336,WORKING!$G:$G)</f>
        <v>0</v>
      </c>
      <c r="G336" s="20">
        <f>+SUMIF(WORKING!$B:$B,'0 DUP WORK'!C336,WORKING!$H:$H)</f>
        <v>0</v>
      </c>
      <c r="H336" s="20">
        <f>+SUMIF(WORKING!$B:$B,'0 DUP WORK'!C336,WORKING!$I:$I)</f>
        <v>0</v>
      </c>
      <c r="J336" s="15">
        <f>+IFERROR(VLOOKUP(C336,'0 DUP ONLINE'!$C$3:$C$701,1,FALSE),"")</f>
        <v>0</v>
      </c>
      <c r="K336" s="15" t="str">
        <f t="shared" si="11"/>
        <v>FILED</v>
      </c>
    </row>
    <row r="337" spans="1:11">
      <c r="A337" s="19">
        <v>335</v>
      </c>
      <c r="B337" s="8" t="e">
        <f t="array" ref="B337">+INDEX(WORKING!$B$5:$B$5295,SMALL(IF($B$2=WORKING!$O$5:$O$5295,ROW(WORKING!$O$5:$O$5295)-ROW(WORKING!$O$5)+1),A337))</f>
        <v>#NUM!</v>
      </c>
      <c r="C337" s="8">
        <f t="shared" si="10"/>
        <v>0</v>
      </c>
      <c r="D337" s="8" t="str">
        <f>+IFERROR(VLOOKUP(C337,WORKING!$B$5:$E$5295,4,FALSE),"")</f>
        <v/>
      </c>
      <c r="E337" s="20">
        <f>+SUMIF(WORKING!$B:$B,'0 DUP WORK'!C337,WORKING!$F:$F)</f>
        <v>0</v>
      </c>
      <c r="F337" s="20">
        <f>+SUMIF(WORKING!$B:$B,'0 DUP WORK'!C337,WORKING!$G:$G)</f>
        <v>0</v>
      </c>
      <c r="G337" s="20">
        <f>+SUMIF(WORKING!$B:$B,'0 DUP WORK'!C337,WORKING!$H:$H)</f>
        <v>0</v>
      </c>
      <c r="H337" s="20">
        <f>+SUMIF(WORKING!$B:$B,'0 DUP WORK'!C337,WORKING!$I:$I)</f>
        <v>0</v>
      </c>
      <c r="J337" s="15">
        <f>+IFERROR(VLOOKUP(C337,'0 DUP ONLINE'!$C$3:$C$701,1,FALSE),"")</f>
        <v>0</v>
      </c>
      <c r="K337" s="15" t="str">
        <f t="shared" si="11"/>
        <v>FILED</v>
      </c>
    </row>
    <row r="338" spans="1:11">
      <c r="A338" s="19">
        <v>336</v>
      </c>
      <c r="B338" s="8" t="e">
        <f t="array" ref="B338">+INDEX(WORKING!$B$5:$B$5295,SMALL(IF($B$2=WORKING!$O$5:$O$5295,ROW(WORKING!$O$5:$O$5295)-ROW(WORKING!$O$5)+1),A338))</f>
        <v>#NUM!</v>
      </c>
      <c r="C338" s="8">
        <f t="shared" si="10"/>
        <v>0</v>
      </c>
      <c r="D338" s="8" t="str">
        <f>+IFERROR(VLOOKUP(C338,WORKING!$B$5:$E$5295,4,FALSE),"")</f>
        <v/>
      </c>
      <c r="E338" s="20">
        <f>+SUMIF(WORKING!$B:$B,'0 DUP WORK'!C338,WORKING!$F:$F)</f>
        <v>0</v>
      </c>
      <c r="F338" s="20">
        <f>+SUMIF(WORKING!$B:$B,'0 DUP WORK'!C338,WORKING!$G:$G)</f>
        <v>0</v>
      </c>
      <c r="G338" s="20">
        <f>+SUMIF(WORKING!$B:$B,'0 DUP WORK'!C338,WORKING!$H:$H)</f>
        <v>0</v>
      </c>
      <c r="H338" s="20">
        <f>+SUMIF(WORKING!$B:$B,'0 DUP WORK'!C338,WORKING!$I:$I)</f>
        <v>0</v>
      </c>
      <c r="J338" s="15">
        <f>+IFERROR(VLOOKUP(C338,'0 DUP ONLINE'!$C$3:$C$701,1,FALSE),"")</f>
        <v>0</v>
      </c>
      <c r="K338" s="15" t="str">
        <f t="shared" si="11"/>
        <v>FILED</v>
      </c>
    </row>
    <row r="339" spans="1:11">
      <c r="A339" s="19">
        <v>337</v>
      </c>
      <c r="B339" s="8" t="e">
        <f t="array" ref="B339">+INDEX(WORKING!$B$5:$B$5295,SMALL(IF($B$2=WORKING!$O$5:$O$5295,ROW(WORKING!$O$5:$O$5295)-ROW(WORKING!$O$5)+1),A339))</f>
        <v>#NUM!</v>
      </c>
      <c r="C339" s="8">
        <f t="shared" si="10"/>
        <v>0</v>
      </c>
      <c r="D339" s="8" t="str">
        <f>+IFERROR(VLOOKUP(C339,WORKING!$B$5:$E$5295,4,FALSE),"")</f>
        <v/>
      </c>
      <c r="E339" s="20">
        <f>+SUMIF(WORKING!$B:$B,'0 DUP WORK'!C339,WORKING!$F:$F)</f>
        <v>0</v>
      </c>
      <c r="F339" s="20">
        <f>+SUMIF(WORKING!$B:$B,'0 DUP WORK'!C339,WORKING!$G:$G)</f>
        <v>0</v>
      </c>
      <c r="G339" s="20">
        <f>+SUMIF(WORKING!$B:$B,'0 DUP WORK'!C339,WORKING!$H:$H)</f>
        <v>0</v>
      </c>
      <c r="H339" s="20">
        <f>+SUMIF(WORKING!$B:$B,'0 DUP WORK'!C339,WORKING!$I:$I)</f>
        <v>0</v>
      </c>
      <c r="J339" s="15">
        <f>+IFERROR(VLOOKUP(C339,'0 DUP ONLINE'!$C$3:$C$701,1,FALSE),"")</f>
        <v>0</v>
      </c>
      <c r="K339" s="15" t="str">
        <f t="shared" si="11"/>
        <v>FILED</v>
      </c>
    </row>
    <row r="340" spans="1:11">
      <c r="A340" s="19">
        <v>338</v>
      </c>
      <c r="B340" s="8" t="e">
        <f t="array" ref="B340">+INDEX(WORKING!$B$5:$B$5295,SMALL(IF($B$2=WORKING!$O$5:$O$5295,ROW(WORKING!$O$5:$O$5295)-ROW(WORKING!$O$5)+1),A340))</f>
        <v>#NUM!</v>
      </c>
      <c r="C340" s="8">
        <f t="shared" si="10"/>
        <v>0</v>
      </c>
      <c r="D340" s="8" t="str">
        <f>+IFERROR(VLOOKUP(C340,WORKING!$B$5:$E$5295,4,FALSE),"")</f>
        <v/>
      </c>
      <c r="E340" s="20">
        <f>+SUMIF(WORKING!$B:$B,'0 DUP WORK'!C340,WORKING!$F:$F)</f>
        <v>0</v>
      </c>
      <c r="F340" s="20">
        <f>+SUMIF(WORKING!$B:$B,'0 DUP WORK'!C340,WORKING!$G:$G)</f>
        <v>0</v>
      </c>
      <c r="G340" s="20">
        <f>+SUMIF(WORKING!$B:$B,'0 DUP WORK'!C340,WORKING!$H:$H)</f>
        <v>0</v>
      </c>
      <c r="H340" s="20">
        <f>+SUMIF(WORKING!$B:$B,'0 DUP WORK'!C340,WORKING!$I:$I)</f>
        <v>0</v>
      </c>
      <c r="J340" s="15">
        <f>+IFERROR(VLOOKUP(C340,'0 DUP ONLINE'!$C$3:$C$701,1,FALSE),"")</f>
        <v>0</v>
      </c>
      <c r="K340" s="15" t="str">
        <f t="shared" si="11"/>
        <v>FILED</v>
      </c>
    </row>
    <row r="341" spans="1:11">
      <c r="A341" s="19">
        <v>339</v>
      </c>
      <c r="B341" s="8" t="e">
        <f t="array" ref="B341">+INDEX(WORKING!$B$5:$B$5295,SMALL(IF($B$2=WORKING!$O$5:$O$5295,ROW(WORKING!$O$5:$O$5295)-ROW(WORKING!$O$5)+1),A341))</f>
        <v>#NUM!</v>
      </c>
      <c r="C341" s="8">
        <f t="shared" si="10"/>
        <v>0</v>
      </c>
      <c r="D341" s="8" t="str">
        <f>+IFERROR(VLOOKUP(C341,WORKING!$B$5:$E$5295,4,FALSE),"")</f>
        <v/>
      </c>
      <c r="E341" s="20">
        <f>+SUMIF(WORKING!$B:$B,'0 DUP WORK'!C341,WORKING!$F:$F)</f>
        <v>0</v>
      </c>
      <c r="F341" s="20">
        <f>+SUMIF(WORKING!$B:$B,'0 DUP WORK'!C341,WORKING!$G:$G)</f>
        <v>0</v>
      </c>
      <c r="G341" s="20">
        <f>+SUMIF(WORKING!$B:$B,'0 DUP WORK'!C341,WORKING!$H:$H)</f>
        <v>0</v>
      </c>
      <c r="H341" s="20">
        <f>+SUMIF(WORKING!$B:$B,'0 DUP WORK'!C341,WORKING!$I:$I)</f>
        <v>0</v>
      </c>
      <c r="J341" s="15">
        <f>+IFERROR(VLOOKUP(C341,'0 DUP ONLINE'!$C$3:$C$701,1,FALSE),"")</f>
        <v>0</v>
      </c>
      <c r="K341" s="15" t="str">
        <f t="shared" si="11"/>
        <v>FILED</v>
      </c>
    </row>
    <row r="342" spans="1:11">
      <c r="A342" s="19">
        <v>340</v>
      </c>
      <c r="B342" s="8" t="e">
        <f t="array" ref="B342">+INDEX(WORKING!$B$5:$B$5295,SMALL(IF($B$2=WORKING!$O$5:$O$5295,ROW(WORKING!$O$5:$O$5295)-ROW(WORKING!$O$5)+1),A342))</f>
        <v>#NUM!</v>
      </c>
      <c r="C342" s="8">
        <f t="shared" si="10"/>
        <v>0</v>
      </c>
      <c r="D342" s="8" t="str">
        <f>+IFERROR(VLOOKUP(C342,WORKING!$B$5:$E$5295,4,FALSE),"")</f>
        <v/>
      </c>
      <c r="E342" s="20">
        <f>+SUMIF(WORKING!$B:$B,'0 DUP WORK'!C342,WORKING!$F:$F)</f>
        <v>0</v>
      </c>
      <c r="F342" s="20">
        <f>+SUMIF(WORKING!$B:$B,'0 DUP WORK'!C342,WORKING!$G:$G)</f>
        <v>0</v>
      </c>
      <c r="G342" s="20">
        <f>+SUMIF(WORKING!$B:$B,'0 DUP WORK'!C342,WORKING!$H:$H)</f>
        <v>0</v>
      </c>
      <c r="H342" s="20">
        <f>+SUMIF(WORKING!$B:$B,'0 DUP WORK'!C342,WORKING!$I:$I)</f>
        <v>0</v>
      </c>
      <c r="J342" s="15">
        <f>+IFERROR(VLOOKUP(C342,'0 DUP ONLINE'!$C$3:$C$701,1,FALSE),"")</f>
        <v>0</v>
      </c>
      <c r="K342" s="15" t="str">
        <f t="shared" si="11"/>
        <v>FILED</v>
      </c>
    </row>
    <row r="343" spans="1:11">
      <c r="A343" s="19">
        <v>341</v>
      </c>
      <c r="B343" s="8" t="e">
        <f t="array" ref="B343">+INDEX(WORKING!$B$5:$B$5295,SMALL(IF($B$2=WORKING!$O$5:$O$5295,ROW(WORKING!$O$5:$O$5295)-ROW(WORKING!$O$5)+1),A343))</f>
        <v>#NUM!</v>
      </c>
      <c r="C343" s="8">
        <f t="shared" si="10"/>
        <v>0</v>
      </c>
      <c r="D343" s="8" t="str">
        <f>+IFERROR(VLOOKUP(C343,WORKING!$B$5:$E$5295,4,FALSE),"")</f>
        <v/>
      </c>
      <c r="E343" s="20">
        <f>+SUMIF(WORKING!$B:$B,'0 DUP WORK'!C343,WORKING!$F:$F)</f>
        <v>0</v>
      </c>
      <c r="F343" s="20">
        <f>+SUMIF(WORKING!$B:$B,'0 DUP WORK'!C343,WORKING!$G:$G)</f>
        <v>0</v>
      </c>
      <c r="G343" s="20">
        <f>+SUMIF(WORKING!$B:$B,'0 DUP WORK'!C343,WORKING!$H:$H)</f>
        <v>0</v>
      </c>
      <c r="H343" s="20">
        <f>+SUMIF(WORKING!$B:$B,'0 DUP WORK'!C343,WORKING!$I:$I)</f>
        <v>0</v>
      </c>
      <c r="J343" s="15">
        <f>+IFERROR(VLOOKUP(C343,'0 DUP ONLINE'!$C$3:$C$701,1,FALSE),"")</f>
        <v>0</v>
      </c>
      <c r="K343" s="15" t="str">
        <f t="shared" si="11"/>
        <v>FILED</v>
      </c>
    </row>
    <row r="344" spans="1:11">
      <c r="A344" s="19">
        <v>342</v>
      </c>
      <c r="B344" s="8" t="e">
        <f t="array" ref="B344">+INDEX(WORKING!$B$5:$B$5295,SMALL(IF($B$2=WORKING!$O$5:$O$5295,ROW(WORKING!$O$5:$O$5295)-ROW(WORKING!$O$5)+1),A344))</f>
        <v>#NUM!</v>
      </c>
      <c r="C344" s="8">
        <f t="shared" si="10"/>
        <v>0</v>
      </c>
      <c r="D344" s="8" t="str">
        <f>+IFERROR(VLOOKUP(C344,WORKING!$B$5:$E$5295,4,FALSE),"")</f>
        <v/>
      </c>
      <c r="E344" s="20">
        <f>+SUMIF(WORKING!$B:$B,'0 DUP WORK'!C344,WORKING!$F:$F)</f>
        <v>0</v>
      </c>
      <c r="F344" s="20">
        <f>+SUMIF(WORKING!$B:$B,'0 DUP WORK'!C344,WORKING!$G:$G)</f>
        <v>0</v>
      </c>
      <c r="G344" s="20">
        <f>+SUMIF(WORKING!$B:$B,'0 DUP WORK'!C344,WORKING!$H:$H)</f>
        <v>0</v>
      </c>
      <c r="H344" s="20">
        <f>+SUMIF(WORKING!$B:$B,'0 DUP WORK'!C344,WORKING!$I:$I)</f>
        <v>0</v>
      </c>
      <c r="J344" s="15">
        <f>+IFERROR(VLOOKUP(C344,'0 DUP ONLINE'!$C$3:$C$701,1,FALSE),"")</f>
        <v>0</v>
      </c>
      <c r="K344" s="15" t="str">
        <f t="shared" si="11"/>
        <v>FILED</v>
      </c>
    </row>
    <row r="345" spans="1:11">
      <c r="A345" s="19">
        <v>343</v>
      </c>
      <c r="B345" s="8" t="e">
        <f t="array" ref="B345">+INDEX(WORKING!$B$5:$B$5295,SMALL(IF($B$2=WORKING!$O$5:$O$5295,ROW(WORKING!$O$5:$O$5295)-ROW(WORKING!$O$5)+1),A345))</f>
        <v>#NUM!</v>
      </c>
      <c r="C345" s="8">
        <f t="shared" si="10"/>
        <v>0</v>
      </c>
      <c r="D345" s="8" t="str">
        <f>+IFERROR(VLOOKUP(C345,WORKING!$B$5:$E$5295,4,FALSE),"")</f>
        <v/>
      </c>
      <c r="E345" s="20">
        <f>+SUMIF(WORKING!$B:$B,'0 DUP WORK'!C345,WORKING!$F:$F)</f>
        <v>0</v>
      </c>
      <c r="F345" s="20">
        <f>+SUMIF(WORKING!$B:$B,'0 DUP WORK'!C345,WORKING!$G:$G)</f>
        <v>0</v>
      </c>
      <c r="G345" s="20">
        <f>+SUMIF(WORKING!$B:$B,'0 DUP WORK'!C345,WORKING!$H:$H)</f>
        <v>0</v>
      </c>
      <c r="H345" s="20">
        <f>+SUMIF(WORKING!$B:$B,'0 DUP WORK'!C345,WORKING!$I:$I)</f>
        <v>0</v>
      </c>
      <c r="J345" s="15">
        <f>+IFERROR(VLOOKUP(C345,'0 DUP ONLINE'!$C$3:$C$701,1,FALSE),"")</f>
        <v>0</v>
      </c>
      <c r="K345" s="15" t="str">
        <f t="shared" si="11"/>
        <v>FILED</v>
      </c>
    </row>
    <row r="346" spans="1:11">
      <c r="A346" s="19">
        <v>344</v>
      </c>
      <c r="B346" s="8" t="e">
        <f t="array" ref="B346">+INDEX(WORKING!$B$5:$B$5295,SMALL(IF($B$2=WORKING!$O$5:$O$5295,ROW(WORKING!$O$5:$O$5295)-ROW(WORKING!$O$5)+1),A346))</f>
        <v>#NUM!</v>
      </c>
      <c r="C346" s="8">
        <f t="shared" si="10"/>
        <v>0</v>
      </c>
      <c r="D346" s="8" t="str">
        <f>+IFERROR(VLOOKUP(C346,WORKING!$B$5:$E$5295,4,FALSE),"")</f>
        <v/>
      </c>
      <c r="E346" s="20">
        <f>+SUMIF(WORKING!$B:$B,'0 DUP WORK'!C346,WORKING!$F:$F)</f>
        <v>0</v>
      </c>
      <c r="F346" s="20">
        <f>+SUMIF(WORKING!$B:$B,'0 DUP WORK'!C346,WORKING!$G:$G)</f>
        <v>0</v>
      </c>
      <c r="G346" s="20">
        <f>+SUMIF(WORKING!$B:$B,'0 DUP WORK'!C346,WORKING!$H:$H)</f>
        <v>0</v>
      </c>
      <c r="H346" s="20">
        <f>+SUMIF(WORKING!$B:$B,'0 DUP WORK'!C346,WORKING!$I:$I)</f>
        <v>0</v>
      </c>
      <c r="J346" s="15">
        <f>+IFERROR(VLOOKUP(C346,'0 DUP ONLINE'!$C$3:$C$701,1,FALSE),"")</f>
        <v>0</v>
      </c>
      <c r="K346" s="15" t="str">
        <f t="shared" si="11"/>
        <v>FILED</v>
      </c>
    </row>
    <row r="347" spans="1:11">
      <c r="A347" s="19">
        <v>345</v>
      </c>
      <c r="B347" s="8" t="e">
        <f t="array" ref="B347">+INDEX(WORKING!$B$5:$B$5295,SMALL(IF($B$2=WORKING!$O$5:$O$5295,ROW(WORKING!$O$5:$O$5295)-ROW(WORKING!$O$5)+1),A347))</f>
        <v>#NUM!</v>
      </c>
      <c r="C347" s="8">
        <f t="shared" si="10"/>
        <v>0</v>
      </c>
      <c r="D347" s="8" t="str">
        <f>+IFERROR(VLOOKUP(C347,WORKING!$B$5:$E$5295,4,FALSE),"")</f>
        <v/>
      </c>
      <c r="E347" s="20">
        <f>+SUMIF(WORKING!$B:$B,'0 DUP WORK'!C347,WORKING!$F:$F)</f>
        <v>0</v>
      </c>
      <c r="F347" s="20">
        <f>+SUMIF(WORKING!$B:$B,'0 DUP WORK'!C347,WORKING!$G:$G)</f>
        <v>0</v>
      </c>
      <c r="G347" s="20">
        <f>+SUMIF(WORKING!$B:$B,'0 DUP WORK'!C347,WORKING!$H:$H)</f>
        <v>0</v>
      </c>
      <c r="H347" s="20">
        <f>+SUMIF(WORKING!$B:$B,'0 DUP WORK'!C347,WORKING!$I:$I)</f>
        <v>0</v>
      </c>
      <c r="J347" s="15">
        <f>+IFERROR(VLOOKUP(C347,'0 DUP ONLINE'!$C$3:$C$701,1,FALSE),"")</f>
        <v>0</v>
      </c>
      <c r="K347" s="15" t="str">
        <f t="shared" si="11"/>
        <v>FILED</v>
      </c>
    </row>
    <row r="348" spans="1:11">
      <c r="A348" s="19">
        <v>346</v>
      </c>
      <c r="B348" s="8" t="e">
        <f t="array" ref="B348">+INDEX(WORKING!$B$5:$B$5295,SMALL(IF($B$2=WORKING!$O$5:$O$5295,ROW(WORKING!$O$5:$O$5295)-ROW(WORKING!$O$5)+1),A348))</f>
        <v>#NUM!</v>
      </c>
      <c r="C348" s="8">
        <f t="shared" si="10"/>
        <v>0</v>
      </c>
      <c r="D348" s="8" t="str">
        <f>+IFERROR(VLOOKUP(C348,WORKING!$B$5:$E$5295,4,FALSE),"")</f>
        <v/>
      </c>
      <c r="E348" s="20">
        <f>+SUMIF(WORKING!$B:$B,'0 DUP WORK'!C348,WORKING!$F:$F)</f>
        <v>0</v>
      </c>
      <c r="F348" s="20">
        <f>+SUMIF(WORKING!$B:$B,'0 DUP WORK'!C348,WORKING!$G:$G)</f>
        <v>0</v>
      </c>
      <c r="G348" s="20">
        <f>+SUMIF(WORKING!$B:$B,'0 DUP WORK'!C348,WORKING!$H:$H)</f>
        <v>0</v>
      </c>
      <c r="H348" s="20">
        <f>+SUMIF(WORKING!$B:$B,'0 DUP WORK'!C348,WORKING!$I:$I)</f>
        <v>0</v>
      </c>
      <c r="J348" s="15">
        <f>+IFERROR(VLOOKUP(C348,'0 DUP ONLINE'!$C$3:$C$701,1,FALSE),"")</f>
        <v>0</v>
      </c>
      <c r="K348" s="15" t="str">
        <f t="shared" si="11"/>
        <v>FILED</v>
      </c>
    </row>
    <row r="349" spans="1:11">
      <c r="A349" s="19">
        <v>347</v>
      </c>
      <c r="B349" s="8" t="e">
        <f t="array" ref="B349">+INDEX(WORKING!$B$5:$B$5295,SMALL(IF($B$2=WORKING!$O$5:$O$5295,ROW(WORKING!$O$5:$O$5295)-ROW(WORKING!$O$5)+1),A349))</f>
        <v>#NUM!</v>
      </c>
      <c r="C349" s="8">
        <f t="shared" si="10"/>
        <v>0</v>
      </c>
      <c r="D349" s="8" t="str">
        <f>+IFERROR(VLOOKUP(C349,WORKING!$B$5:$E$5295,4,FALSE),"")</f>
        <v/>
      </c>
      <c r="E349" s="20">
        <f>+SUMIF(WORKING!$B:$B,'0 DUP WORK'!C349,WORKING!$F:$F)</f>
        <v>0</v>
      </c>
      <c r="F349" s="20">
        <f>+SUMIF(WORKING!$B:$B,'0 DUP WORK'!C349,WORKING!$G:$G)</f>
        <v>0</v>
      </c>
      <c r="G349" s="20">
        <f>+SUMIF(WORKING!$B:$B,'0 DUP WORK'!C349,WORKING!$H:$H)</f>
        <v>0</v>
      </c>
      <c r="H349" s="20">
        <f>+SUMIF(WORKING!$B:$B,'0 DUP WORK'!C349,WORKING!$I:$I)</f>
        <v>0</v>
      </c>
      <c r="J349" s="15">
        <f>+IFERROR(VLOOKUP(C349,'0 DUP ONLINE'!$C$3:$C$701,1,FALSE),"")</f>
        <v>0</v>
      </c>
      <c r="K349" s="15" t="str">
        <f t="shared" si="11"/>
        <v>FILED</v>
      </c>
    </row>
    <row r="350" spans="1:11">
      <c r="A350" s="19">
        <v>348</v>
      </c>
      <c r="B350" s="8" t="e">
        <f t="array" ref="B350">+INDEX(WORKING!$B$5:$B$5295,SMALL(IF($B$2=WORKING!$O$5:$O$5295,ROW(WORKING!$O$5:$O$5295)-ROW(WORKING!$O$5)+1),A350))</f>
        <v>#NUM!</v>
      </c>
      <c r="C350" s="8">
        <f t="shared" si="10"/>
        <v>0</v>
      </c>
      <c r="D350" s="8" t="str">
        <f>+IFERROR(VLOOKUP(C350,WORKING!$B$5:$E$5295,4,FALSE),"")</f>
        <v/>
      </c>
      <c r="E350" s="20">
        <f>+SUMIF(WORKING!$B:$B,'0 DUP WORK'!C350,WORKING!$F:$F)</f>
        <v>0</v>
      </c>
      <c r="F350" s="20">
        <f>+SUMIF(WORKING!$B:$B,'0 DUP WORK'!C350,WORKING!$G:$G)</f>
        <v>0</v>
      </c>
      <c r="G350" s="20">
        <f>+SUMIF(WORKING!$B:$B,'0 DUP WORK'!C350,WORKING!$H:$H)</f>
        <v>0</v>
      </c>
      <c r="H350" s="20">
        <f>+SUMIF(WORKING!$B:$B,'0 DUP WORK'!C350,WORKING!$I:$I)</f>
        <v>0</v>
      </c>
      <c r="J350" s="15">
        <f>+IFERROR(VLOOKUP(C350,'0 DUP ONLINE'!$C$3:$C$701,1,FALSE),"")</f>
        <v>0</v>
      </c>
      <c r="K350" s="15" t="str">
        <f t="shared" si="11"/>
        <v>FILED</v>
      </c>
    </row>
    <row r="351" spans="1:11">
      <c r="A351" s="19">
        <v>349</v>
      </c>
      <c r="B351" s="8" t="e">
        <f t="array" ref="B351">+INDEX(WORKING!$B$5:$B$5295,SMALL(IF($B$2=WORKING!$O$5:$O$5295,ROW(WORKING!$O$5:$O$5295)-ROW(WORKING!$O$5)+1),A351))</f>
        <v>#NUM!</v>
      </c>
      <c r="C351" s="8">
        <f t="shared" si="10"/>
        <v>0</v>
      </c>
      <c r="D351" s="8" t="str">
        <f>+IFERROR(VLOOKUP(C351,WORKING!$B$5:$E$5295,4,FALSE),"")</f>
        <v/>
      </c>
      <c r="E351" s="20">
        <f>+SUMIF(WORKING!$B:$B,'0 DUP WORK'!C351,WORKING!$F:$F)</f>
        <v>0</v>
      </c>
      <c r="F351" s="20">
        <f>+SUMIF(WORKING!$B:$B,'0 DUP WORK'!C351,WORKING!$G:$G)</f>
        <v>0</v>
      </c>
      <c r="G351" s="20">
        <f>+SUMIF(WORKING!$B:$B,'0 DUP WORK'!C351,WORKING!$H:$H)</f>
        <v>0</v>
      </c>
      <c r="H351" s="20">
        <f>+SUMIF(WORKING!$B:$B,'0 DUP WORK'!C351,WORKING!$I:$I)</f>
        <v>0</v>
      </c>
      <c r="J351" s="15">
        <f>+IFERROR(VLOOKUP(C351,'0 DUP ONLINE'!$C$3:$C$701,1,FALSE),"")</f>
        <v>0</v>
      </c>
      <c r="K351" s="15" t="str">
        <f t="shared" si="11"/>
        <v>FILED</v>
      </c>
    </row>
    <row r="352" spans="1:11">
      <c r="A352" s="19">
        <v>350</v>
      </c>
      <c r="B352" s="8" t="e">
        <f t="array" ref="B352">+INDEX(WORKING!$B$5:$B$5295,SMALL(IF($B$2=WORKING!$O$5:$O$5295,ROW(WORKING!$O$5:$O$5295)-ROW(WORKING!$O$5)+1),A352))</f>
        <v>#NUM!</v>
      </c>
      <c r="C352" s="8">
        <f t="shared" si="10"/>
        <v>0</v>
      </c>
      <c r="D352" s="8" t="str">
        <f>+IFERROR(VLOOKUP(C352,WORKING!$B$5:$E$5295,4,FALSE),"")</f>
        <v/>
      </c>
      <c r="E352" s="20">
        <f>+SUMIF(WORKING!$B:$B,'0 DUP WORK'!C352,WORKING!$F:$F)</f>
        <v>0</v>
      </c>
      <c r="F352" s="20">
        <f>+SUMIF(WORKING!$B:$B,'0 DUP WORK'!C352,WORKING!$G:$G)</f>
        <v>0</v>
      </c>
      <c r="G352" s="20">
        <f>+SUMIF(WORKING!$B:$B,'0 DUP WORK'!C352,WORKING!$H:$H)</f>
        <v>0</v>
      </c>
      <c r="H352" s="20">
        <f>+SUMIF(WORKING!$B:$B,'0 DUP WORK'!C352,WORKING!$I:$I)</f>
        <v>0</v>
      </c>
      <c r="J352" s="15">
        <f>+IFERROR(VLOOKUP(C352,'0 DUP ONLINE'!$C$3:$C$701,1,FALSE),"")</f>
        <v>0</v>
      </c>
      <c r="K352" s="15" t="str">
        <f t="shared" si="11"/>
        <v>FILED</v>
      </c>
    </row>
    <row r="353" spans="1:11">
      <c r="A353" s="19">
        <v>351</v>
      </c>
      <c r="B353" s="8" t="e">
        <f t="array" ref="B353">+INDEX(WORKING!$B$5:$B$5295,SMALL(IF($B$2=WORKING!$O$5:$O$5295,ROW(WORKING!$O$5:$O$5295)-ROW(WORKING!$O$5)+1),A353))</f>
        <v>#NUM!</v>
      </c>
      <c r="C353" s="8">
        <f t="shared" si="10"/>
        <v>0</v>
      </c>
      <c r="D353" s="8" t="str">
        <f>+IFERROR(VLOOKUP(C353,WORKING!$B$5:$E$5295,4,FALSE),"")</f>
        <v/>
      </c>
      <c r="E353" s="20">
        <f>+SUMIF(WORKING!$B:$B,'0 DUP WORK'!C353,WORKING!$F:$F)</f>
        <v>0</v>
      </c>
      <c r="F353" s="20">
        <f>+SUMIF(WORKING!$B:$B,'0 DUP WORK'!C353,WORKING!$G:$G)</f>
        <v>0</v>
      </c>
      <c r="G353" s="20">
        <f>+SUMIF(WORKING!$B:$B,'0 DUP WORK'!C353,WORKING!$H:$H)</f>
        <v>0</v>
      </c>
      <c r="H353" s="20">
        <f>+SUMIF(WORKING!$B:$B,'0 DUP WORK'!C353,WORKING!$I:$I)</f>
        <v>0</v>
      </c>
      <c r="J353" s="15">
        <f>+IFERROR(VLOOKUP(C353,'0 DUP ONLINE'!$C$3:$C$701,1,FALSE),"")</f>
        <v>0</v>
      </c>
      <c r="K353" s="15" t="str">
        <f t="shared" si="11"/>
        <v>FILED</v>
      </c>
    </row>
    <row r="354" spans="1:11">
      <c r="A354" s="19">
        <v>352</v>
      </c>
      <c r="B354" s="8" t="e">
        <f t="array" ref="B354">+INDEX(WORKING!$B$5:$B$5295,SMALL(IF($B$2=WORKING!$O$5:$O$5295,ROW(WORKING!$O$5:$O$5295)-ROW(WORKING!$O$5)+1),A354))</f>
        <v>#NUM!</v>
      </c>
      <c r="C354" s="8">
        <f t="shared" si="10"/>
        <v>0</v>
      </c>
      <c r="D354" s="8" t="str">
        <f>+IFERROR(VLOOKUP(C354,WORKING!$B$5:$E$5295,4,FALSE),"")</f>
        <v/>
      </c>
      <c r="E354" s="20">
        <f>+SUMIF(WORKING!$B:$B,'0 DUP WORK'!C354,WORKING!$F:$F)</f>
        <v>0</v>
      </c>
      <c r="F354" s="20">
        <f>+SUMIF(WORKING!$B:$B,'0 DUP WORK'!C354,WORKING!$G:$G)</f>
        <v>0</v>
      </c>
      <c r="G354" s="20">
        <f>+SUMIF(WORKING!$B:$B,'0 DUP WORK'!C354,WORKING!$H:$H)</f>
        <v>0</v>
      </c>
      <c r="H354" s="20">
        <f>+SUMIF(WORKING!$B:$B,'0 DUP WORK'!C354,WORKING!$I:$I)</f>
        <v>0</v>
      </c>
      <c r="J354" s="15">
        <f>+IFERROR(VLOOKUP(C354,'0 DUP ONLINE'!$C$3:$C$701,1,FALSE),"")</f>
        <v>0</v>
      </c>
      <c r="K354" s="15" t="str">
        <f t="shared" si="11"/>
        <v>FILED</v>
      </c>
    </row>
    <row r="355" spans="1:11">
      <c r="A355" s="19">
        <v>353</v>
      </c>
      <c r="B355" s="8" t="e">
        <f t="array" ref="B355">+INDEX(WORKING!$B$5:$B$5295,SMALL(IF($B$2=WORKING!$O$5:$O$5295,ROW(WORKING!$O$5:$O$5295)-ROW(WORKING!$O$5)+1),A355))</f>
        <v>#NUM!</v>
      </c>
      <c r="C355" s="8">
        <f t="shared" si="10"/>
        <v>0</v>
      </c>
      <c r="D355" s="8" t="str">
        <f>+IFERROR(VLOOKUP(C355,WORKING!$B$5:$E$5295,4,FALSE),"")</f>
        <v/>
      </c>
      <c r="E355" s="20">
        <f>+SUMIF(WORKING!$B:$B,'0 DUP WORK'!C355,WORKING!$F:$F)</f>
        <v>0</v>
      </c>
      <c r="F355" s="20">
        <f>+SUMIF(WORKING!$B:$B,'0 DUP WORK'!C355,WORKING!$G:$G)</f>
        <v>0</v>
      </c>
      <c r="G355" s="20">
        <f>+SUMIF(WORKING!$B:$B,'0 DUP WORK'!C355,WORKING!$H:$H)</f>
        <v>0</v>
      </c>
      <c r="H355" s="20">
        <f>+SUMIF(WORKING!$B:$B,'0 DUP WORK'!C355,WORKING!$I:$I)</f>
        <v>0</v>
      </c>
      <c r="J355" s="15">
        <f>+IFERROR(VLOOKUP(C355,'0 DUP ONLINE'!$C$3:$C$701,1,FALSE),"")</f>
        <v>0</v>
      </c>
      <c r="K355" s="15" t="str">
        <f t="shared" si="11"/>
        <v>FILED</v>
      </c>
    </row>
    <row r="356" spans="1:11">
      <c r="A356" s="19">
        <v>354</v>
      </c>
      <c r="B356" s="8" t="e">
        <f t="array" ref="B356">+INDEX(WORKING!$B$5:$B$5295,SMALL(IF($B$2=WORKING!$O$5:$O$5295,ROW(WORKING!$O$5:$O$5295)-ROW(WORKING!$O$5)+1),A356))</f>
        <v>#NUM!</v>
      </c>
      <c r="C356" s="8">
        <f t="shared" si="10"/>
        <v>0</v>
      </c>
      <c r="D356" s="8" t="str">
        <f>+IFERROR(VLOOKUP(C356,WORKING!$B$5:$E$5295,4,FALSE),"")</f>
        <v/>
      </c>
      <c r="E356" s="20">
        <f>+SUMIF(WORKING!$B:$B,'0 DUP WORK'!C356,WORKING!$F:$F)</f>
        <v>0</v>
      </c>
      <c r="F356" s="20">
        <f>+SUMIF(WORKING!$B:$B,'0 DUP WORK'!C356,WORKING!$G:$G)</f>
        <v>0</v>
      </c>
      <c r="G356" s="20">
        <f>+SUMIF(WORKING!$B:$B,'0 DUP WORK'!C356,WORKING!$H:$H)</f>
        <v>0</v>
      </c>
      <c r="H356" s="20">
        <f>+SUMIF(WORKING!$B:$B,'0 DUP WORK'!C356,WORKING!$I:$I)</f>
        <v>0</v>
      </c>
      <c r="J356" s="15">
        <f>+IFERROR(VLOOKUP(C356,'0 DUP ONLINE'!$C$3:$C$701,1,FALSE),"")</f>
        <v>0</v>
      </c>
      <c r="K356" s="15" t="str">
        <f t="shared" si="11"/>
        <v>FILED</v>
      </c>
    </row>
    <row r="357" spans="1:11">
      <c r="A357" s="19">
        <v>355</v>
      </c>
      <c r="B357" s="8" t="e">
        <f t="array" ref="B357">+INDEX(WORKING!$B$5:$B$5295,SMALL(IF($B$2=WORKING!$O$5:$O$5295,ROW(WORKING!$O$5:$O$5295)-ROW(WORKING!$O$5)+1),A357))</f>
        <v>#NUM!</v>
      </c>
      <c r="C357" s="8">
        <f t="shared" si="10"/>
        <v>0</v>
      </c>
      <c r="D357" s="8" t="str">
        <f>+IFERROR(VLOOKUP(C357,WORKING!$B$5:$E$5295,4,FALSE),"")</f>
        <v/>
      </c>
      <c r="E357" s="20">
        <f>+SUMIF(WORKING!$B:$B,'0 DUP WORK'!C357,WORKING!$F:$F)</f>
        <v>0</v>
      </c>
      <c r="F357" s="20">
        <f>+SUMIF(WORKING!$B:$B,'0 DUP WORK'!C357,WORKING!$G:$G)</f>
        <v>0</v>
      </c>
      <c r="G357" s="20">
        <f>+SUMIF(WORKING!$B:$B,'0 DUP WORK'!C357,WORKING!$H:$H)</f>
        <v>0</v>
      </c>
      <c r="H357" s="20">
        <f>+SUMIF(WORKING!$B:$B,'0 DUP WORK'!C357,WORKING!$I:$I)</f>
        <v>0</v>
      </c>
      <c r="J357" s="15">
        <f>+IFERROR(VLOOKUP(C357,'0 DUP ONLINE'!$C$3:$C$701,1,FALSE),"")</f>
        <v>0</v>
      </c>
      <c r="K357" s="15" t="str">
        <f t="shared" si="11"/>
        <v>FILED</v>
      </c>
    </row>
    <row r="358" spans="1:11">
      <c r="A358" s="19">
        <v>356</v>
      </c>
      <c r="B358" s="8" t="e">
        <f t="array" ref="B358">+INDEX(WORKING!$B$5:$B$5295,SMALL(IF($B$2=WORKING!$O$5:$O$5295,ROW(WORKING!$O$5:$O$5295)-ROW(WORKING!$O$5)+1),A358))</f>
        <v>#NUM!</v>
      </c>
      <c r="C358" s="8">
        <f t="shared" si="10"/>
        <v>0</v>
      </c>
      <c r="D358" s="8" t="str">
        <f>+IFERROR(VLOOKUP(C358,WORKING!$B$5:$E$5295,4,FALSE),"")</f>
        <v/>
      </c>
      <c r="E358" s="20">
        <f>+SUMIF(WORKING!$B:$B,'0 DUP WORK'!C358,WORKING!$F:$F)</f>
        <v>0</v>
      </c>
      <c r="F358" s="20">
        <f>+SUMIF(WORKING!$B:$B,'0 DUP WORK'!C358,WORKING!$G:$G)</f>
        <v>0</v>
      </c>
      <c r="G358" s="20">
        <f>+SUMIF(WORKING!$B:$B,'0 DUP WORK'!C358,WORKING!$H:$H)</f>
        <v>0</v>
      </c>
      <c r="H358" s="20">
        <f>+SUMIF(WORKING!$B:$B,'0 DUP WORK'!C358,WORKING!$I:$I)</f>
        <v>0</v>
      </c>
      <c r="J358" s="15">
        <f>+IFERROR(VLOOKUP(C358,'0 DUP ONLINE'!$C$3:$C$701,1,FALSE),"")</f>
        <v>0</v>
      </c>
      <c r="K358" s="15" t="str">
        <f t="shared" si="11"/>
        <v>FILED</v>
      </c>
    </row>
    <row r="359" spans="1:11">
      <c r="A359" s="19">
        <v>357</v>
      </c>
      <c r="B359" s="8" t="e">
        <f t="array" ref="B359">+INDEX(WORKING!$B$5:$B$5295,SMALL(IF($B$2=WORKING!$O$5:$O$5295,ROW(WORKING!$O$5:$O$5295)-ROW(WORKING!$O$5)+1),A359))</f>
        <v>#NUM!</v>
      </c>
      <c r="C359" s="8">
        <f t="shared" si="10"/>
        <v>0</v>
      </c>
      <c r="D359" s="8" t="str">
        <f>+IFERROR(VLOOKUP(C359,WORKING!$B$5:$E$5295,4,FALSE),"")</f>
        <v/>
      </c>
      <c r="E359" s="20">
        <f>+SUMIF(WORKING!$B:$B,'0 DUP WORK'!C359,WORKING!$F:$F)</f>
        <v>0</v>
      </c>
      <c r="F359" s="20">
        <f>+SUMIF(WORKING!$B:$B,'0 DUP WORK'!C359,WORKING!$G:$G)</f>
        <v>0</v>
      </c>
      <c r="G359" s="20">
        <f>+SUMIF(WORKING!$B:$B,'0 DUP WORK'!C359,WORKING!$H:$H)</f>
        <v>0</v>
      </c>
      <c r="H359" s="20">
        <f>+SUMIF(WORKING!$B:$B,'0 DUP WORK'!C359,WORKING!$I:$I)</f>
        <v>0</v>
      </c>
      <c r="J359" s="15">
        <f>+IFERROR(VLOOKUP(C359,'0 DUP ONLINE'!$C$3:$C$701,1,FALSE),"")</f>
        <v>0</v>
      </c>
      <c r="K359" s="15" t="str">
        <f t="shared" si="11"/>
        <v>FILED</v>
      </c>
    </row>
    <row r="360" spans="1:11">
      <c r="A360" s="19">
        <v>358</v>
      </c>
      <c r="B360" s="8" t="e">
        <f t="array" ref="B360">+INDEX(WORKING!$B$5:$B$5295,SMALL(IF($B$2=WORKING!$O$5:$O$5295,ROW(WORKING!$O$5:$O$5295)-ROW(WORKING!$O$5)+1),A360))</f>
        <v>#NUM!</v>
      </c>
      <c r="C360" s="8">
        <f t="shared" si="10"/>
        <v>0</v>
      </c>
      <c r="D360" s="8" t="str">
        <f>+IFERROR(VLOOKUP(C360,WORKING!$B$5:$E$5295,4,FALSE),"")</f>
        <v/>
      </c>
      <c r="E360" s="20">
        <f>+SUMIF(WORKING!$B:$B,'0 DUP WORK'!C360,WORKING!$F:$F)</f>
        <v>0</v>
      </c>
      <c r="F360" s="20">
        <f>+SUMIF(WORKING!$B:$B,'0 DUP WORK'!C360,WORKING!$G:$G)</f>
        <v>0</v>
      </c>
      <c r="G360" s="20">
        <f>+SUMIF(WORKING!$B:$B,'0 DUP WORK'!C360,WORKING!$H:$H)</f>
        <v>0</v>
      </c>
      <c r="H360" s="20">
        <f>+SUMIF(WORKING!$B:$B,'0 DUP WORK'!C360,WORKING!$I:$I)</f>
        <v>0</v>
      </c>
      <c r="J360" s="15">
        <f>+IFERROR(VLOOKUP(C360,'0 DUP ONLINE'!$C$3:$C$701,1,FALSE),"")</f>
        <v>0</v>
      </c>
      <c r="K360" s="15" t="str">
        <f t="shared" si="11"/>
        <v>FILED</v>
      </c>
    </row>
    <row r="361" spans="1:11">
      <c r="A361" s="19">
        <v>359</v>
      </c>
      <c r="B361" s="8" t="e">
        <f t="array" ref="B361">+INDEX(WORKING!$B$5:$B$5295,SMALL(IF($B$2=WORKING!$O$5:$O$5295,ROW(WORKING!$O$5:$O$5295)-ROW(WORKING!$O$5)+1),A361))</f>
        <v>#NUM!</v>
      </c>
      <c r="C361" s="8">
        <f t="shared" si="10"/>
        <v>0</v>
      </c>
      <c r="D361" s="8" t="str">
        <f>+IFERROR(VLOOKUP(C361,WORKING!$B$5:$E$5295,4,FALSE),"")</f>
        <v/>
      </c>
      <c r="E361" s="20">
        <f>+SUMIF(WORKING!$B:$B,'0 DUP WORK'!C361,WORKING!$F:$F)</f>
        <v>0</v>
      </c>
      <c r="F361" s="20">
        <f>+SUMIF(WORKING!$B:$B,'0 DUP WORK'!C361,WORKING!$G:$G)</f>
        <v>0</v>
      </c>
      <c r="G361" s="20">
        <f>+SUMIF(WORKING!$B:$B,'0 DUP WORK'!C361,WORKING!$H:$H)</f>
        <v>0</v>
      </c>
      <c r="H361" s="20">
        <f>+SUMIF(WORKING!$B:$B,'0 DUP WORK'!C361,WORKING!$I:$I)</f>
        <v>0</v>
      </c>
      <c r="J361" s="15">
        <f>+IFERROR(VLOOKUP(C361,'0 DUP ONLINE'!$C$3:$C$701,1,FALSE),"")</f>
        <v>0</v>
      </c>
      <c r="K361" s="15" t="str">
        <f t="shared" si="11"/>
        <v>FILED</v>
      </c>
    </row>
    <row r="362" spans="1:11">
      <c r="A362" s="19">
        <v>360</v>
      </c>
      <c r="B362" s="8" t="e">
        <f t="array" ref="B362">+INDEX(WORKING!$B$5:$B$5295,SMALL(IF($B$2=WORKING!$O$5:$O$5295,ROW(WORKING!$O$5:$O$5295)-ROW(WORKING!$O$5)+1),A362))</f>
        <v>#NUM!</v>
      </c>
      <c r="C362" s="8">
        <f t="shared" si="10"/>
        <v>0</v>
      </c>
      <c r="D362" s="8" t="str">
        <f>+IFERROR(VLOOKUP(C362,WORKING!$B$5:$E$5295,4,FALSE),"")</f>
        <v/>
      </c>
      <c r="E362" s="20">
        <f>+SUMIF(WORKING!$B:$B,'0 DUP WORK'!C362,WORKING!$F:$F)</f>
        <v>0</v>
      </c>
      <c r="F362" s="20">
        <f>+SUMIF(WORKING!$B:$B,'0 DUP WORK'!C362,WORKING!$G:$G)</f>
        <v>0</v>
      </c>
      <c r="G362" s="20">
        <f>+SUMIF(WORKING!$B:$B,'0 DUP WORK'!C362,WORKING!$H:$H)</f>
        <v>0</v>
      </c>
      <c r="H362" s="20">
        <f>+SUMIF(WORKING!$B:$B,'0 DUP WORK'!C362,WORKING!$I:$I)</f>
        <v>0</v>
      </c>
      <c r="J362" s="15">
        <f>+IFERROR(VLOOKUP(C362,'0 DUP ONLINE'!$C$3:$C$701,1,FALSE),"")</f>
        <v>0</v>
      </c>
      <c r="K362" s="15" t="str">
        <f t="shared" si="11"/>
        <v>FILED</v>
      </c>
    </row>
    <row r="363" spans="1:11">
      <c r="A363" s="19">
        <v>361</v>
      </c>
      <c r="B363" s="8" t="e">
        <f t="array" ref="B363">+INDEX(WORKING!$B$5:$B$5295,SMALL(IF($B$2=WORKING!$O$5:$O$5295,ROW(WORKING!$O$5:$O$5295)-ROW(WORKING!$O$5)+1),A363))</f>
        <v>#NUM!</v>
      </c>
      <c r="C363" s="8">
        <f t="shared" si="10"/>
        <v>0</v>
      </c>
      <c r="D363" s="8" t="str">
        <f>+IFERROR(VLOOKUP(C363,WORKING!$B$5:$E$5295,4,FALSE),"")</f>
        <v/>
      </c>
      <c r="E363" s="20">
        <f>+SUMIF(WORKING!$B:$B,'0 DUP WORK'!C363,WORKING!$F:$F)</f>
        <v>0</v>
      </c>
      <c r="F363" s="20">
        <f>+SUMIF(WORKING!$B:$B,'0 DUP WORK'!C363,WORKING!$G:$G)</f>
        <v>0</v>
      </c>
      <c r="G363" s="20">
        <f>+SUMIF(WORKING!$B:$B,'0 DUP WORK'!C363,WORKING!$H:$H)</f>
        <v>0</v>
      </c>
      <c r="H363" s="20">
        <f>+SUMIF(WORKING!$B:$B,'0 DUP WORK'!C363,WORKING!$I:$I)</f>
        <v>0</v>
      </c>
      <c r="J363" s="15">
        <f>+IFERROR(VLOOKUP(C363,'0 DUP ONLINE'!$C$3:$C$701,1,FALSE),"")</f>
        <v>0</v>
      </c>
      <c r="K363" s="15" t="str">
        <f t="shared" si="11"/>
        <v>FILED</v>
      </c>
    </row>
    <row r="364" spans="1:11">
      <c r="A364" s="19">
        <v>362</v>
      </c>
      <c r="B364" s="8" t="e">
        <f t="array" ref="B364">+INDEX(WORKING!$B$5:$B$5295,SMALL(IF($B$2=WORKING!$O$5:$O$5295,ROW(WORKING!$O$5:$O$5295)-ROW(WORKING!$O$5)+1),A364))</f>
        <v>#NUM!</v>
      </c>
      <c r="C364" s="8">
        <f t="shared" si="10"/>
        <v>0</v>
      </c>
      <c r="D364" s="8" t="str">
        <f>+IFERROR(VLOOKUP(C364,WORKING!$B$5:$E$5295,4,FALSE),"")</f>
        <v/>
      </c>
      <c r="E364" s="20">
        <f>+SUMIF(WORKING!$B:$B,'0 DUP WORK'!C364,WORKING!$F:$F)</f>
        <v>0</v>
      </c>
      <c r="F364" s="20">
        <f>+SUMIF(WORKING!$B:$B,'0 DUP WORK'!C364,WORKING!$G:$G)</f>
        <v>0</v>
      </c>
      <c r="G364" s="20">
        <f>+SUMIF(WORKING!$B:$B,'0 DUP WORK'!C364,WORKING!$H:$H)</f>
        <v>0</v>
      </c>
      <c r="H364" s="20">
        <f>+SUMIF(WORKING!$B:$B,'0 DUP WORK'!C364,WORKING!$I:$I)</f>
        <v>0</v>
      </c>
      <c r="J364" s="15">
        <f>+IFERROR(VLOOKUP(C364,'0 DUP ONLINE'!$C$3:$C$701,1,FALSE),"")</f>
        <v>0</v>
      </c>
      <c r="K364" s="15" t="str">
        <f t="shared" si="11"/>
        <v>FILED</v>
      </c>
    </row>
    <row r="365" spans="1:11">
      <c r="A365" s="19">
        <v>363</v>
      </c>
      <c r="B365" s="8" t="e">
        <f t="array" ref="B365">+INDEX(WORKING!$B$5:$B$5295,SMALL(IF($B$2=WORKING!$O$5:$O$5295,ROW(WORKING!$O$5:$O$5295)-ROW(WORKING!$O$5)+1),A365))</f>
        <v>#NUM!</v>
      </c>
      <c r="C365" s="8">
        <f t="shared" si="10"/>
        <v>0</v>
      </c>
      <c r="D365" s="8" t="str">
        <f>+IFERROR(VLOOKUP(C365,WORKING!$B$5:$E$5295,4,FALSE),"")</f>
        <v/>
      </c>
      <c r="E365" s="20">
        <f>+SUMIF(WORKING!$B:$B,'0 DUP WORK'!C365,WORKING!$F:$F)</f>
        <v>0</v>
      </c>
      <c r="F365" s="20">
        <f>+SUMIF(WORKING!$B:$B,'0 DUP WORK'!C365,WORKING!$G:$G)</f>
        <v>0</v>
      </c>
      <c r="G365" s="20">
        <f>+SUMIF(WORKING!$B:$B,'0 DUP WORK'!C365,WORKING!$H:$H)</f>
        <v>0</v>
      </c>
      <c r="H365" s="20">
        <f>+SUMIF(WORKING!$B:$B,'0 DUP WORK'!C365,WORKING!$I:$I)</f>
        <v>0</v>
      </c>
      <c r="J365" s="15">
        <f>+IFERROR(VLOOKUP(C365,'0 DUP ONLINE'!$C$3:$C$701,1,FALSE),"")</f>
        <v>0</v>
      </c>
      <c r="K365" s="15" t="str">
        <f t="shared" si="11"/>
        <v>FILED</v>
      </c>
    </row>
    <row r="366" spans="1:11">
      <c r="A366" s="19">
        <v>364</v>
      </c>
      <c r="B366" s="8" t="e">
        <f t="array" ref="B366">+INDEX(WORKING!$B$5:$B$5295,SMALL(IF($B$2=WORKING!$O$5:$O$5295,ROW(WORKING!$O$5:$O$5295)-ROW(WORKING!$O$5)+1),A366))</f>
        <v>#NUM!</v>
      </c>
      <c r="C366" s="8">
        <f t="shared" si="10"/>
        <v>0</v>
      </c>
      <c r="D366" s="8" t="str">
        <f>+IFERROR(VLOOKUP(C366,WORKING!$B$5:$E$5295,4,FALSE),"")</f>
        <v/>
      </c>
      <c r="E366" s="20">
        <f>+SUMIF(WORKING!$B:$B,'0 DUP WORK'!C366,WORKING!$F:$F)</f>
        <v>0</v>
      </c>
      <c r="F366" s="20">
        <f>+SUMIF(WORKING!$B:$B,'0 DUP WORK'!C366,WORKING!$G:$G)</f>
        <v>0</v>
      </c>
      <c r="G366" s="20">
        <f>+SUMIF(WORKING!$B:$B,'0 DUP WORK'!C366,WORKING!$H:$H)</f>
        <v>0</v>
      </c>
      <c r="H366" s="20">
        <f>+SUMIF(WORKING!$B:$B,'0 DUP WORK'!C366,WORKING!$I:$I)</f>
        <v>0</v>
      </c>
      <c r="J366" s="15">
        <f>+IFERROR(VLOOKUP(C366,'0 DUP ONLINE'!$C$3:$C$701,1,FALSE),"")</f>
        <v>0</v>
      </c>
      <c r="K366" s="15" t="str">
        <f t="shared" si="11"/>
        <v>FILED</v>
      </c>
    </row>
    <row r="367" spans="1:11">
      <c r="A367" s="19">
        <v>365</v>
      </c>
      <c r="B367" s="8" t="e">
        <f t="array" ref="B367">+INDEX(WORKING!$B$5:$B$5295,SMALL(IF($B$2=WORKING!$O$5:$O$5295,ROW(WORKING!$O$5:$O$5295)-ROW(WORKING!$O$5)+1),A367))</f>
        <v>#NUM!</v>
      </c>
      <c r="C367" s="8">
        <f t="shared" si="10"/>
        <v>0</v>
      </c>
      <c r="D367" s="8" t="str">
        <f>+IFERROR(VLOOKUP(C367,WORKING!$B$5:$E$5295,4,FALSE),"")</f>
        <v/>
      </c>
      <c r="E367" s="20">
        <f>+SUMIF(WORKING!$B:$B,'0 DUP WORK'!C367,WORKING!$F:$F)</f>
        <v>0</v>
      </c>
      <c r="F367" s="20">
        <f>+SUMIF(WORKING!$B:$B,'0 DUP WORK'!C367,WORKING!$G:$G)</f>
        <v>0</v>
      </c>
      <c r="G367" s="20">
        <f>+SUMIF(WORKING!$B:$B,'0 DUP WORK'!C367,WORKING!$H:$H)</f>
        <v>0</v>
      </c>
      <c r="H367" s="20">
        <f>+SUMIF(WORKING!$B:$B,'0 DUP WORK'!C367,WORKING!$I:$I)</f>
        <v>0</v>
      </c>
      <c r="J367" s="15">
        <f>+IFERROR(VLOOKUP(C367,'0 DUP ONLINE'!$C$3:$C$701,1,FALSE),"")</f>
        <v>0</v>
      </c>
      <c r="K367" s="15" t="str">
        <f t="shared" si="11"/>
        <v>FILED</v>
      </c>
    </row>
    <row r="368" spans="1:11">
      <c r="A368" s="19">
        <v>366</v>
      </c>
      <c r="B368" s="8" t="e">
        <f t="array" ref="B368">+INDEX(WORKING!$B$5:$B$5295,SMALL(IF($B$2=WORKING!$O$5:$O$5295,ROW(WORKING!$O$5:$O$5295)-ROW(WORKING!$O$5)+1),A368))</f>
        <v>#NUM!</v>
      </c>
      <c r="C368" s="8">
        <f t="shared" si="10"/>
        <v>0</v>
      </c>
      <c r="D368" s="8" t="str">
        <f>+IFERROR(VLOOKUP(C368,WORKING!$B$5:$E$5295,4,FALSE),"")</f>
        <v/>
      </c>
      <c r="E368" s="20">
        <f>+SUMIF(WORKING!$B:$B,'0 DUP WORK'!C368,WORKING!$F:$F)</f>
        <v>0</v>
      </c>
      <c r="F368" s="20">
        <f>+SUMIF(WORKING!$B:$B,'0 DUP WORK'!C368,WORKING!$G:$G)</f>
        <v>0</v>
      </c>
      <c r="G368" s="20">
        <f>+SUMIF(WORKING!$B:$B,'0 DUP WORK'!C368,WORKING!$H:$H)</f>
        <v>0</v>
      </c>
      <c r="H368" s="20">
        <f>+SUMIF(WORKING!$B:$B,'0 DUP WORK'!C368,WORKING!$I:$I)</f>
        <v>0</v>
      </c>
      <c r="J368" s="15">
        <f>+IFERROR(VLOOKUP(C368,'0 DUP ONLINE'!$C$3:$C$701,1,FALSE),"")</f>
        <v>0</v>
      </c>
      <c r="K368" s="15" t="str">
        <f t="shared" si="11"/>
        <v>FILED</v>
      </c>
    </row>
    <row r="369" spans="1:11">
      <c r="A369" s="19">
        <v>367</v>
      </c>
      <c r="B369" s="8" t="e">
        <f t="array" ref="B369">+INDEX(WORKING!$B$5:$B$5295,SMALL(IF($B$2=WORKING!$O$5:$O$5295,ROW(WORKING!$O$5:$O$5295)-ROW(WORKING!$O$5)+1),A369))</f>
        <v>#NUM!</v>
      </c>
      <c r="C369" s="8">
        <f t="shared" si="10"/>
        <v>0</v>
      </c>
      <c r="D369" s="8" t="str">
        <f>+IFERROR(VLOOKUP(C369,WORKING!$B$5:$E$5295,4,FALSE),"")</f>
        <v/>
      </c>
      <c r="E369" s="20">
        <f>+SUMIF(WORKING!$B:$B,'0 DUP WORK'!C369,WORKING!$F:$F)</f>
        <v>0</v>
      </c>
      <c r="F369" s="20">
        <f>+SUMIF(WORKING!$B:$B,'0 DUP WORK'!C369,WORKING!$G:$G)</f>
        <v>0</v>
      </c>
      <c r="G369" s="20">
        <f>+SUMIF(WORKING!$B:$B,'0 DUP WORK'!C369,WORKING!$H:$H)</f>
        <v>0</v>
      </c>
      <c r="H369" s="20">
        <f>+SUMIF(WORKING!$B:$B,'0 DUP WORK'!C369,WORKING!$I:$I)</f>
        <v>0</v>
      </c>
      <c r="J369" s="15">
        <f>+IFERROR(VLOOKUP(C369,'0 DUP ONLINE'!$C$3:$C$701,1,FALSE),"")</f>
        <v>0</v>
      </c>
      <c r="K369" s="15" t="str">
        <f t="shared" si="11"/>
        <v>FILED</v>
      </c>
    </row>
    <row r="370" spans="1:11">
      <c r="A370" s="19">
        <v>368</v>
      </c>
      <c r="B370" s="8" t="e">
        <f t="array" ref="B370">+INDEX(WORKING!$B$5:$B$5295,SMALL(IF($B$2=WORKING!$O$5:$O$5295,ROW(WORKING!$O$5:$O$5295)-ROW(WORKING!$O$5)+1),A370))</f>
        <v>#NUM!</v>
      </c>
      <c r="C370" s="8">
        <f t="shared" si="10"/>
        <v>0</v>
      </c>
      <c r="D370" s="8" t="str">
        <f>+IFERROR(VLOOKUP(C370,WORKING!$B$5:$E$5295,4,FALSE),"")</f>
        <v/>
      </c>
      <c r="E370" s="20">
        <f>+SUMIF(WORKING!$B:$B,'0 DUP WORK'!C370,WORKING!$F:$F)</f>
        <v>0</v>
      </c>
      <c r="F370" s="20">
        <f>+SUMIF(WORKING!$B:$B,'0 DUP WORK'!C370,WORKING!$G:$G)</f>
        <v>0</v>
      </c>
      <c r="G370" s="20">
        <f>+SUMIF(WORKING!$B:$B,'0 DUP WORK'!C370,WORKING!$H:$H)</f>
        <v>0</v>
      </c>
      <c r="H370" s="20">
        <f>+SUMIF(WORKING!$B:$B,'0 DUP WORK'!C370,WORKING!$I:$I)</f>
        <v>0</v>
      </c>
      <c r="J370" s="15">
        <f>+IFERROR(VLOOKUP(C370,'0 DUP ONLINE'!$C$3:$C$701,1,FALSE),"")</f>
        <v>0</v>
      </c>
      <c r="K370" s="15" t="str">
        <f t="shared" si="11"/>
        <v>FILED</v>
      </c>
    </row>
    <row r="371" spans="1:11">
      <c r="A371" s="19">
        <v>369</v>
      </c>
      <c r="B371" s="8" t="e">
        <f t="array" ref="B371">+INDEX(WORKING!$B$5:$B$5295,SMALL(IF($B$2=WORKING!$O$5:$O$5295,ROW(WORKING!$O$5:$O$5295)-ROW(WORKING!$O$5)+1),A371))</f>
        <v>#NUM!</v>
      </c>
      <c r="C371" s="8">
        <f t="shared" si="10"/>
        <v>0</v>
      </c>
      <c r="D371" s="8" t="str">
        <f>+IFERROR(VLOOKUP(C371,WORKING!$B$5:$E$5295,4,FALSE),"")</f>
        <v/>
      </c>
      <c r="E371" s="20">
        <f>+SUMIF(WORKING!$B:$B,'0 DUP WORK'!C371,WORKING!$F:$F)</f>
        <v>0</v>
      </c>
      <c r="F371" s="20">
        <f>+SUMIF(WORKING!$B:$B,'0 DUP WORK'!C371,WORKING!$G:$G)</f>
        <v>0</v>
      </c>
      <c r="G371" s="20">
        <f>+SUMIF(WORKING!$B:$B,'0 DUP WORK'!C371,WORKING!$H:$H)</f>
        <v>0</v>
      </c>
      <c r="H371" s="20">
        <f>+SUMIF(WORKING!$B:$B,'0 DUP WORK'!C371,WORKING!$I:$I)</f>
        <v>0</v>
      </c>
      <c r="J371" s="15">
        <f>+IFERROR(VLOOKUP(C371,'0 DUP ONLINE'!$C$3:$C$701,1,FALSE),"")</f>
        <v>0</v>
      </c>
      <c r="K371" s="15" t="str">
        <f t="shared" si="11"/>
        <v>FILED</v>
      </c>
    </row>
    <row r="372" spans="1:11">
      <c r="A372" s="19">
        <v>370</v>
      </c>
      <c r="B372" s="8" t="e">
        <f t="array" ref="B372">+INDEX(WORKING!$B$5:$B$5295,SMALL(IF($B$2=WORKING!$O$5:$O$5295,ROW(WORKING!$O$5:$O$5295)-ROW(WORKING!$O$5)+1),A372))</f>
        <v>#NUM!</v>
      </c>
      <c r="C372" s="8">
        <f t="shared" si="10"/>
        <v>0</v>
      </c>
      <c r="D372" s="8" t="str">
        <f>+IFERROR(VLOOKUP(C372,WORKING!$B$5:$E$5295,4,FALSE),"")</f>
        <v/>
      </c>
      <c r="E372" s="20">
        <f>+SUMIF(WORKING!$B:$B,'0 DUP WORK'!C372,WORKING!$F:$F)</f>
        <v>0</v>
      </c>
      <c r="F372" s="20">
        <f>+SUMIF(WORKING!$B:$B,'0 DUP WORK'!C372,WORKING!$G:$G)</f>
        <v>0</v>
      </c>
      <c r="G372" s="20">
        <f>+SUMIF(WORKING!$B:$B,'0 DUP WORK'!C372,WORKING!$H:$H)</f>
        <v>0</v>
      </c>
      <c r="H372" s="20">
        <f>+SUMIF(WORKING!$B:$B,'0 DUP WORK'!C372,WORKING!$I:$I)</f>
        <v>0</v>
      </c>
      <c r="J372" s="15">
        <f>+IFERROR(VLOOKUP(C372,'0 DUP ONLINE'!$C$3:$C$701,1,FALSE),"")</f>
        <v>0</v>
      </c>
      <c r="K372" s="15" t="str">
        <f t="shared" si="11"/>
        <v>FILED</v>
      </c>
    </row>
    <row r="373" spans="1:11">
      <c r="A373" s="19">
        <v>371</v>
      </c>
      <c r="B373" s="8" t="e">
        <f t="array" ref="B373">+INDEX(WORKING!$B$5:$B$5295,SMALL(IF($B$2=WORKING!$O$5:$O$5295,ROW(WORKING!$O$5:$O$5295)-ROW(WORKING!$O$5)+1),A373))</f>
        <v>#NUM!</v>
      </c>
      <c r="C373" s="8">
        <f t="shared" si="10"/>
        <v>0</v>
      </c>
      <c r="D373" s="8" t="str">
        <f>+IFERROR(VLOOKUP(C373,WORKING!$B$5:$E$5295,4,FALSE),"")</f>
        <v/>
      </c>
      <c r="E373" s="20">
        <f>+SUMIF(WORKING!$B:$B,'0 DUP WORK'!C373,WORKING!$F:$F)</f>
        <v>0</v>
      </c>
      <c r="F373" s="20">
        <f>+SUMIF(WORKING!$B:$B,'0 DUP WORK'!C373,WORKING!$G:$G)</f>
        <v>0</v>
      </c>
      <c r="G373" s="20">
        <f>+SUMIF(WORKING!$B:$B,'0 DUP WORK'!C373,WORKING!$H:$H)</f>
        <v>0</v>
      </c>
      <c r="H373" s="20">
        <f>+SUMIF(WORKING!$B:$B,'0 DUP WORK'!C373,WORKING!$I:$I)</f>
        <v>0</v>
      </c>
      <c r="J373" s="15">
        <f>+IFERROR(VLOOKUP(C373,'0 DUP ONLINE'!$C$3:$C$701,1,FALSE),"")</f>
        <v>0</v>
      </c>
      <c r="K373" s="15" t="str">
        <f t="shared" si="11"/>
        <v>FILED</v>
      </c>
    </row>
    <row r="374" spans="1:11">
      <c r="A374" s="19">
        <v>372</v>
      </c>
      <c r="B374" s="8" t="e">
        <f t="array" ref="B374">+INDEX(WORKING!$B$5:$B$5295,SMALL(IF($B$2=WORKING!$O$5:$O$5295,ROW(WORKING!$O$5:$O$5295)-ROW(WORKING!$O$5)+1),A374))</f>
        <v>#NUM!</v>
      </c>
      <c r="C374" s="8">
        <f t="shared" si="10"/>
        <v>0</v>
      </c>
      <c r="D374" s="8" t="str">
        <f>+IFERROR(VLOOKUP(C374,WORKING!$B$5:$E$5295,4,FALSE),"")</f>
        <v/>
      </c>
      <c r="E374" s="20">
        <f>+SUMIF(WORKING!$B:$B,'0 DUP WORK'!C374,WORKING!$F:$F)</f>
        <v>0</v>
      </c>
      <c r="F374" s="20">
        <f>+SUMIF(WORKING!$B:$B,'0 DUP WORK'!C374,WORKING!$G:$G)</f>
        <v>0</v>
      </c>
      <c r="G374" s="20">
        <f>+SUMIF(WORKING!$B:$B,'0 DUP WORK'!C374,WORKING!$H:$H)</f>
        <v>0</v>
      </c>
      <c r="H374" s="20">
        <f>+SUMIF(WORKING!$B:$B,'0 DUP WORK'!C374,WORKING!$I:$I)</f>
        <v>0</v>
      </c>
      <c r="J374" s="15">
        <f>+IFERROR(VLOOKUP(C374,'0 DUP ONLINE'!$C$3:$C$701,1,FALSE),"")</f>
        <v>0</v>
      </c>
      <c r="K374" s="15" t="str">
        <f t="shared" si="11"/>
        <v>FILED</v>
      </c>
    </row>
    <row r="375" spans="1:11">
      <c r="A375" s="19">
        <v>373</v>
      </c>
      <c r="B375" s="8" t="e">
        <f t="array" ref="B375">+INDEX(WORKING!$B$5:$B$5295,SMALL(IF($B$2=WORKING!$O$5:$O$5295,ROW(WORKING!$O$5:$O$5295)-ROW(WORKING!$O$5)+1),A375))</f>
        <v>#NUM!</v>
      </c>
      <c r="C375" s="8">
        <f t="shared" si="10"/>
        <v>0</v>
      </c>
      <c r="D375" s="8" t="str">
        <f>+IFERROR(VLOOKUP(C375,WORKING!$B$5:$E$5295,4,FALSE),"")</f>
        <v/>
      </c>
      <c r="E375" s="20">
        <f>+SUMIF(WORKING!$B:$B,'0 DUP WORK'!C375,WORKING!$F:$F)</f>
        <v>0</v>
      </c>
      <c r="F375" s="20">
        <f>+SUMIF(WORKING!$B:$B,'0 DUP WORK'!C375,WORKING!$G:$G)</f>
        <v>0</v>
      </c>
      <c r="G375" s="20">
        <f>+SUMIF(WORKING!$B:$B,'0 DUP WORK'!C375,WORKING!$H:$H)</f>
        <v>0</v>
      </c>
      <c r="H375" s="20">
        <f>+SUMIF(WORKING!$B:$B,'0 DUP WORK'!C375,WORKING!$I:$I)</f>
        <v>0</v>
      </c>
      <c r="J375" s="15">
        <f>+IFERROR(VLOOKUP(C375,'0 DUP ONLINE'!$C$3:$C$701,1,FALSE),"")</f>
        <v>0</v>
      </c>
      <c r="K375" s="15" t="str">
        <f t="shared" si="11"/>
        <v>FILED</v>
      </c>
    </row>
    <row r="376" spans="1:11">
      <c r="A376" s="19">
        <v>374</v>
      </c>
      <c r="B376" s="8" t="e">
        <f t="array" ref="B376">+INDEX(WORKING!$B$5:$B$5295,SMALL(IF($B$2=WORKING!$O$5:$O$5295,ROW(WORKING!$O$5:$O$5295)-ROW(WORKING!$O$5)+1),A376))</f>
        <v>#NUM!</v>
      </c>
      <c r="C376" s="8">
        <f t="shared" si="10"/>
        <v>0</v>
      </c>
      <c r="D376" s="8" t="str">
        <f>+IFERROR(VLOOKUP(C376,WORKING!$B$5:$E$5295,4,FALSE),"")</f>
        <v/>
      </c>
      <c r="E376" s="20">
        <f>+SUMIF(WORKING!$B:$B,'0 DUP WORK'!C376,WORKING!$F:$F)</f>
        <v>0</v>
      </c>
      <c r="F376" s="20">
        <f>+SUMIF(WORKING!$B:$B,'0 DUP WORK'!C376,WORKING!$G:$G)</f>
        <v>0</v>
      </c>
      <c r="G376" s="20">
        <f>+SUMIF(WORKING!$B:$B,'0 DUP WORK'!C376,WORKING!$H:$H)</f>
        <v>0</v>
      </c>
      <c r="H376" s="20">
        <f>+SUMIF(WORKING!$B:$B,'0 DUP WORK'!C376,WORKING!$I:$I)</f>
        <v>0</v>
      </c>
      <c r="J376" s="15">
        <f>+IFERROR(VLOOKUP(C376,'0 DUP ONLINE'!$C$3:$C$701,1,FALSE),"")</f>
        <v>0</v>
      </c>
      <c r="K376" s="15" t="str">
        <f t="shared" si="11"/>
        <v>FILED</v>
      </c>
    </row>
    <row r="377" spans="1:11">
      <c r="A377" s="19">
        <v>375</v>
      </c>
      <c r="B377" s="8" t="e">
        <f t="array" ref="B377">+INDEX(WORKING!$B$5:$B$5295,SMALL(IF($B$2=WORKING!$O$5:$O$5295,ROW(WORKING!$O$5:$O$5295)-ROW(WORKING!$O$5)+1),A377))</f>
        <v>#NUM!</v>
      </c>
      <c r="C377" s="8">
        <f t="shared" si="10"/>
        <v>0</v>
      </c>
      <c r="D377" s="8" t="str">
        <f>+IFERROR(VLOOKUP(C377,WORKING!$B$5:$E$5295,4,FALSE),"")</f>
        <v/>
      </c>
      <c r="E377" s="20">
        <f>+SUMIF(WORKING!$B:$B,'0 DUP WORK'!C377,WORKING!$F:$F)</f>
        <v>0</v>
      </c>
      <c r="F377" s="20">
        <f>+SUMIF(WORKING!$B:$B,'0 DUP WORK'!C377,WORKING!$G:$G)</f>
        <v>0</v>
      </c>
      <c r="G377" s="20">
        <f>+SUMIF(WORKING!$B:$B,'0 DUP WORK'!C377,WORKING!$H:$H)</f>
        <v>0</v>
      </c>
      <c r="H377" s="20">
        <f>+SUMIF(WORKING!$B:$B,'0 DUP WORK'!C377,WORKING!$I:$I)</f>
        <v>0</v>
      </c>
      <c r="J377" s="15">
        <f>+IFERROR(VLOOKUP(C377,'0 DUP ONLINE'!$C$3:$C$701,1,FALSE),"")</f>
        <v>0</v>
      </c>
      <c r="K377" s="15" t="str">
        <f t="shared" si="11"/>
        <v>FILED</v>
      </c>
    </row>
    <row r="378" spans="1:11">
      <c r="A378" s="19">
        <v>376</v>
      </c>
      <c r="B378" s="8" t="e">
        <f t="array" ref="B378">+INDEX(WORKING!$B$5:$B$5295,SMALL(IF($B$2=WORKING!$O$5:$O$5295,ROW(WORKING!$O$5:$O$5295)-ROW(WORKING!$O$5)+1),A378))</f>
        <v>#NUM!</v>
      </c>
      <c r="C378" s="8">
        <f t="shared" si="10"/>
        <v>0</v>
      </c>
      <c r="D378" s="8" t="str">
        <f>+IFERROR(VLOOKUP(C378,WORKING!$B$5:$E$5295,4,FALSE),"")</f>
        <v/>
      </c>
      <c r="E378" s="20">
        <f>+SUMIF(WORKING!$B:$B,'0 DUP WORK'!C378,WORKING!$F:$F)</f>
        <v>0</v>
      </c>
      <c r="F378" s="20">
        <f>+SUMIF(WORKING!$B:$B,'0 DUP WORK'!C378,WORKING!$G:$G)</f>
        <v>0</v>
      </c>
      <c r="G378" s="20">
        <f>+SUMIF(WORKING!$B:$B,'0 DUP WORK'!C378,WORKING!$H:$H)</f>
        <v>0</v>
      </c>
      <c r="H378" s="20">
        <f>+SUMIF(WORKING!$B:$B,'0 DUP WORK'!C378,WORKING!$I:$I)</f>
        <v>0</v>
      </c>
      <c r="J378" s="15">
        <f>+IFERROR(VLOOKUP(C378,'0 DUP ONLINE'!$C$3:$C$701,1,FALSE),"")</f>
        <v>0</v>
      </c>
      <c r="K378" s="15" t="str">
        <f t="shared" si="11"/>
        <v>FILED</v>
      </c>
    </row>
    <row r="379" spans="1:11">
      <c r="A379" s="19">
        <v>377</v>
      </c>
      <c r="B379" s="8" t="e">
        <f t="array" ref="B379">+INDEX(WORKING!$B$5:$B$5295,SMALL(IF($B$2=WORKING!$O$5:$O$5295,ROW(WORKING!$O$5:$O$5295)-ROW(WORKING!$O$5)+1),A379))</f>
        <v>#NUM!</v>
      </c>
      <c r="C379" s="8">
        <f t="shared" si="10"/>
        <v>0</v>
      </c>
      <c r="D379" s="8" t="str">
        <f>+IFERROR(VLOOKUP(C379,WORKING!$B$5:$E$5295,4,FALSE),"")</f>
        <v/>
      </c>
      <c r="E379" s="20">
        <f>+SUMIF(WORKING!$B:$B,'0 DUP WORK'!C379,WORKING!$F:$F)</f>
        <v>0</v>
      </c>
      <c r="F379" s="20">
        <f>+SUMIF(WORKING!$B:$B,'0 DUP WORK'!C379,WORKING!$G:$G)</f>
        <v>0</v>
      </c>
      <c r="G379" s="20">
        <f>+SUMIF(WORKING!$B:$B,'0 DUP WORK'!C379,WORKING!$H:$H)</f>
        <v>0</v>
      </c>
      <c r="H379" s="20">
        <f>+SUMIF(WORKING!$B:$B,'0 DUP WORK'!C379,WORKING!$I:$I)</f>
        <v>0</v>
      </c>
      <c r="J379" s="15">
        <f>+IFERROR(VLOOKUP(C379,'0 DUP ONLINE'!$C$3:$C$701,1,FALSE),"")</f>
        <v>0</v>
      </c>
      <c r="K379" s="15" t="str">
        <f t="shared" si="11"/>
        <v>FILED</v>
      </c>
    </row>
    <row r="380" spans="1:11">
      <c r="A380" s="19">
        <v>378</v>
      </c>
      <c r="B380" s="8" t="e">
        <f t="array" ref="B380">+INDEX(WORKING!$B$5:$B$5295,SMALL(IF($B$2=WORKING!$O$5:$O$5295,ROW(WORKING!$O$5:$O$5295)-ROW(WORKING!$O$5)+1),A380))</f>
        <v>#NUM!</v>
      </c>
      <c r="C380" s="8">
        <f t="shared" si="10"/>
        <v>0</v>
      </c>
      <c r="D380" s="8" t="str">
        <f>+IFERROR(VLOOKUP(C380,WORKING!$B$5:$E$5295,4,FALSE),"")</f>
        <v/>
      </c>
      <c r="E380" s="20">
        <f>+SUMIF(WORKING!$B:$B,'0 DUP WORK'!C380,WORKING!$F:$F)</f>
        <v>0</v>
      </c>
      <c r="F380" s="20">
        <f>+SUMIF(WORKING!$B:$B,'0 DUP WORK'!C380,WORKING!$G:$G)</f>
        <v>0</v>
      </c>
      <c r="G380" s="20">
        <f>+SUMIF(WORKING!$B:$B,'0 DUP WORK'!C380,WORKING!$H:$H)</f>
        <v>0</v>
      </c>
      <c r="H380" s="20">
        <f>+SUMIF(WORKING!$B:$B,'0 DUP WORK'!C380,WORKING!$I:$I)</f>
        <v>0</v>
      </c>
      <c r="J380" s="15">
        <f>+IFERROR(VLOOKUP(C380,'0 DUP ONLINE'!$C$3:$C$701,1,FALSE),"")</f>
        <v>0</v>
      </c>
      <c r="K380" s="15" t="str">
        <f t="shared" si="11"/>
        <v>FILED</v>
      </c>
    </row>
    <row r="381" spans="1:11">
      <c r="A381" s="19">
        <v>379</v>
      </c>
      <c r="B381" s="8" t="e">
        <f t="array" ref="B381">+INDEX(WORKING!$B$5:$B$5295,SMALL(IF($B$2=WORKING!$O$5:$O$5295,ROW(WORKING!$O$5:$O$5295)-ROW(WORKING!$O$5)+1),A381))</f>
        <v>#NUM!</v>
      </c>
      <c r="C381" s="8">
        <f t="shared" si="10"/>
        <v>0</v>
      </c>
      <c r="D381" s="8" t="str">
        <f>+IFERROR(VLOOKUP(C381,WORKING!$B$5:$E$5295,4,FALSE),"")</f>
        <v/>
      </c>
      <c r="E381" s="20">
        <f>+SUMIF(WORKING!$B:$B,'0 DUP WORK'!C381,WORKING!$F:$F)</f>
        <v>0</v>
      </c>
      <c r="F381" s="20">
        <f>+SUMIF(WORKING!$B:$B,'0 DUP WORK'!C381,WORKING!$G:$G)</f>
        <v>0</v>
      </c>
      <c r="G381" s="20">
        <f>+SUMIF(WORKING!$B:$B,'0 DUP WORK'!C381,WORKING!$H:$H)</f>
        <v>0</v>
      </c>
      <c r="H381" s="20">
        <f>+SUMIF(WORKING!$B:$B,'0 DUP WORK'!C381,WORKING!$I:$I)</f>
        <v>0</v>
      </c>
      <c r="J381" s="15">
        <f>+IFERROR(VLOOKUP(C381,'0 DUP ONLINE'!$C$3:$C$701,1,FALSE),"")</f>
        <v>0</v>
      </c>
      <c r="K381" s="15" t="str">
        <f t="shared" si="11"/>
        <v>FILED</v>
      </c>
    </row>
    <row r="382" spans="1:11">
      <c r="A382" s="19">
        <v>380</v>
      </c>
      <c r="B382" s="8" t="e">
        <f t="array" ref="B382">+INDEX(WORKING!$B$5:$B$5295,SMALL(IF($B$2=WORKING!$O$5:$O$5295,ROW(WORKING!$O$5:$O$5295)-ROW(WORKING!$O$5)+1),A382))</f>
        <v>#NUM!</v>
      </c>
      <c r="C382" s="8">
        <f t="shared" si="10"/>
        <v>0</v>
      </c>
      <c r="D382" s="8" t="str">
        <f>+IFERROR(VLOOKUP(C382,WORKING!$B$5:$E$5295,4,FALSE),"")</f>
        <v/>
      </c>
      <c r="E382" s="20">
        <f>+SUMIF(WORKING!$B:$B,'0 DUP WORK'!C382,WORKING!$F:$F)</f>
        <v>0</v>
      </c>
      <c r="F382" s="20">
        <f>+SUMIF(WORKING!$B:$B,'0 DUP WORK'!C382,WORKING!$G:$G)</f>
        <v>0</v>
      </c>
      <c r="G382" s="20">
        <f>+SUMIF(WORKING!$B:$B,'0 DUP WORK'!C382,WORKING!$H:$H)</f>
        <v>0</v>
      </c>
      <c r="H382" s="20">
        <f>+SUMIF(WORKING!$B:$B,'0 DUP WORK'!C382,WORKING!$I:$I)</f>
        <v>0</v>
      </c>
      <c r="J382" s="15">
        <f>+IFERROR(VLOOKUP(C382,'0 DUP ONLINE'!$C$3:$C$701,1,FALSE),"")</f>
        <v>0</v>
      </c>
      <c r="K382" s="15" t="str">
        <f t="shared" si="11"/>
        <v>FILED</v>
      </c>
    </row>
    <row r="383" spans="1:11">
      <c r="A383" s="19">
        <v>381</v>
      </c>
      <c r="B383" s="8" t="e">
        <f t="array" ref="B383">+INDEX(WORKING!$B$5:$B$5295,SMALL(IF($B$2=WORKING!$O$5:$O$5295,ROW(WORKING!$O$5:$O$5295)-ROW(WORKING!$O$5)+1),A383))</f>
        <v>#NUM!</v>
      </c>
      <c r="C383" s="8">
        <f t="shared" si="10"/>
        <v>0</v>
      </c>
      <c r="D383" s="8" t="str">
        <f>+IFERROR(VLOOKUP(C383,WORKING!$B$5:$E$5295,4,FALSE),"")</f>
        <v/>
      </c>
      <c r="E383" s="20">
        <f>+SUMIF(WORKING!$B:$B,'0 DUP WORK'!C383,WORKING!$F:$F)</f>
        <v>0</v>
      </c>
      <c r="F383" s="20">
        <f>+SUMIF(WORKING!$B:$B,'0 DUP WORK'!C383,WORKING!$G:$G)</f>
        <v>0</v>
      </c>
      <c r="G383" s="20">
        <f>+SUMIF(WORKING!$B:$B,'0 DUP WORK'!C383,WORKING!$H:$H)</f>
        <v>0</v>
      </c>
      <c r="H383" s="20">
        <f>+SUMIF(WORKING!$B:$B,'0 DUP WORK'!C383,WORKING!$I:$I)</f>
        <v>0</v>
      </c>
      <c r="J383" s="15">
        <f>+IFERROR(VLOOKUP(C383,'0 DUP ONLINE'!$C$3:$C$701,1,FALSE),"")</f>
        <v>0</v>
      </c>
      <c r="K383" s="15" t="str">
        <f t="shared" si="11"/>
        <v>FILED</v>
      </c>
    </row>
    <row r="384" spans="1:11">
      <c r="A384" s="19">
        <v>382</v>
      </c>
      <c r="B384" s="8" t="e">
        <f t="array" ref="B384">+INDEX(WORKING!$B$5:$B$5295,SMALL(IF($B$2=WORKING!$O$5:$O$5295,ROW(WORKING!$O$5:$O$5295)-ROW(WORKING!$O$5)+1),A384))</f>
        <v>#NUM!</v>
      </c>
      <c r="C384" s="8">
        <f t="shared" si="10"/>
        <v>0</v>
      </c>
      <c r="D384" s="8" t="str">
        <f>+IFERROR(VLOOKUP(C384,WORKING!$B$5:$E$5295,4,FALSE),"")</f>
        <v/>
      </c>
      <c r="E384" s="20">
        <f>+SUMIF(WORKING!$B:$B,'0 DUP WORK'!C384,WORKING!$F:$F)</f>
        <v>0</v>
      </c>
      <c r="F384" s="20">
        <f>+SUMIF(WORKING!$B:$B,'0 DUP WORK'!C384,WORKING!$G:$G)</f>
        <v>0</v>
      </c>
      <c r="G384" s="20">
        <f>+SUMIF(WORKING!$B:$B,'0 DUP WORK'!C384,WORKING!$H:$H)</f>
        <v>0</v>
      </c>
      <c r="H384" s="20">
        <f>+SUMIF(WORKING!$B:$B,'0 DUP WORK'!C384,WORKING!$I:$I)</f>
        <v>0</v>
      </c>
      <c r="J384" s="15">
        <f>+IFERROR(VLOOKUP(C384,'0 DUP ONLINE'!$C$3:$C$701,1,FALSE),"")</f>
        <v>0</v>
      </c>
      <c r="K384" s="15" t="str">
        <f t="shared" si="11"/>
        <v>FILED</v>
      </c>
    </row>
    <row r="385" spans="1:11">
      <c r="A385" s="19">
        <v>383</v>
      </c>
      <c r="B385" s="8" t="e">
        <f t="array" ref="B385">+INDEX(WORKING!$B$5:$B$5295,SMALL(IF($B$2=WORKING!$O$5:$O$5295,ROW(WORKING!$O$5:$O$5295)-ROW(WORKING!$O$5)+1),A385))</f>
        <v>#NUM!</v>
      </c>
      <c r="C385" s="8">
        <f t="shared" si="10"/>
        <v>0</v>
      </c>
      <c r="D385" s="8" t="str">
        <f>+IFERROR(VLOOKUP(C385,WORKING!$B$5:$E$5295,4,FALSE),"")</f>
        <v/>
      </c>
      <c r="E385" s="20">
        <f>+SUMIF(WORKING!$B:$B,'0 DUP WORK'!C385,WORKING!$F:$F)</f>
        <v>0</v>
      </c>
      <c r="F385" s="20">
        <f>+SUMIF(WORKING!$B:$B,'0 DUP WORK'!C385,WORKING!$G:$G)</f>
        <v>0</v>
      </c>
      <c r="G385" s="20">
        <f>+SUMIF(WORKING!$B:$B,'0 DUP WORK'!C385,WORKING!$H:$H)</f>
        <v>0</v>
      </c>
      <c r="H385" s="20">
        <f>+SUMIF(WORKING!$B:$B,'0 DUP WORK'!C385,WORKING!$I:$I)</f>
        <v>0</v>
      </c>
      <c r="J385" s="15">
        <f>+IFERROR(VLOOKUP(C385,'0 DUP ONLINE'!$C$3:$C$701,1,FALSE),"")</f>
        <v>0</v>
      </c>
      <c r="K385" s="15" t="str">
        <f t="shared" si="11"/>
        <v>FILED</v>
      </c>
    </row>
    <row r="386" spans="1:11">
      <c r="A386" s="19">
        <v>384</v>
      </c>
      <c r="B386" s="8" t="e">
        <f t="array" ref="B386">+INDEX(WORKING!$B$5:$B$5295,SMALL(IF($B$2=WORKING!$O$5:$O$5295,ROW(WORKING!$O$5:$O$5295)-ROW(WORKING!$O$5)+1),A386))</f>
        <v>#NUM!</v>
      </c>
      <c r="C386" s="8">
        <f t="shared" si="10"/>
        <v>0</v>
      </c>
      <c r="D386" s="8" t="str">
        <f>+IFERROR(VLOOKUP(C386,WORKING!$B$5:$E$5295,4,FALSE),"")</f>
        <v/>
      </c>
      <c r="E386" s="20">
        <f>+SUMIF(WORKING!$B:$B,'0 DUP WORK'!C386,WORKING!$F:$F)</f>
        <v>0</v>
      </c>
      <c r="F386" s="20">
        <f>+SUMIF(WORKING!$B:$B,'0 DUP WORK'!C386,WORKING!$G:$G)</f>
        <v>0</v>
      </c>
      <c r="G386" s="20">
        <f>+SUMIF(WORKING!$B:$B,'0 DUP WORK'!C386,WORKING!$H:$H)</f>
        <v>0</v>
      </c>
      <c r="H386" s="20">
        <f>+SUMIF(WORKING!$B:$B,'0 DUP WORK'!C386,WORKING!$I:$I)</f>
        <v>0</v>
      </c>
      <c r="J386" s="15">
        <f>+IFERROR(VLOOKUP(C386,'0 DUP ONLINE'!$C$3:$C$701,1,FALSE),"")</f>
        <v>0</v>
      </c>
      <c r="K386" s="15" t="str">
        <f t="shared" si="11"/>
        <v>FILED</v>
      </c>
    </row>
    <row r="387" spans="1:11">
      <c r="A387" s="19">
        <v>385</v>
      </c>
      <c r="B387" s="8" t="e">
        <f t="array" ref="B387">+INDEX(WORKING!$B$5:$B$5295,SMALL(IF($B$2=WORKING!$O$5:$O$5295,ROW(WORKING!$O$5:$O$5295)-ROW(WORKING!$O$5)+1),A387))</f>
        <v>#NUM!</v>
      </c>
      <c r="C387" s="8">
        <f t="shared" si="10"/>
        <v>0</v>
      </c>
      <c r="D387" s="8" t="str">
        <f>+IFERROR(VLOOKUP(C387,WORKING!$B$5:$E$5295,4,FALSE),"")</f>
        <v/>
      </c>
      <c r="E387" s="20">
        <f>+SUMIF(WORKING!$B:$B,'0 DUP WORK'!C387,WORKING!$F:$F)</f>
        <v>0</v>
      </c>
      <c r="F387" s="20">
        <f>+SUMIF(WORKING!$B:$B,'0 DUP WORK'!C387,WORKING!$G:$G)</f>
        <v>0</v>
      </c>
      <c r="G387" s="20">
        <f>+SUMIF(WORKING!$B:$B,'0 DUP WORK'!C387,WORKING!$H:$H)</f>
        <v>0</v>
      </c>
      <c r="H387" s="20">
        <f>+SUMIF(WORKING!$B:$B,'0 DUP WORK'!C387,WORKING!$I:$I)</f>
        <v>0</v>
      </c>
      <c r="J387" s="15">
        <f>+IFERROR(VLOOKUP(C387,'0 DUP ONLINE'!$C$3:$C$701,1,FALSE),"")</f>
        <v>0</v>
      </c>
      <c r="K387" s="15" t="str">
        <f t="shared" si="11"/>
        <v>FILED</v>
      </c>
    </row>
    <row r="388" spans="1:11">
      <c r="A388" s="19">
        <v>386</v>
      </c>
      <c r="B388" s="8" t="e">
        <f t="array" ref="B388">+INDEX(WORKING!$B$5:$B$5295,SMALL(IF($B$2=WORKING!$O$5:$O$5295,ROW(WORKING!$O$5:$O$5295)-ROW(WORKING!$O$5)+1),A388))</f>
        <v>#NUM!</v>
      </c>
      <c r="C388" s="8">
        <f t="shared" ref="C388:C451" si="12">+IFERROR(B388,0)</f>
        <v>0</v>
      </c>
      <c r="D388" s="8" t="str">
        <f>+IFERROR(VLOOKUP(C388,WORKING!$B$5:$E$5295,4,FALSE),"")</f>
        <v/>
      </c>
      <c r="E388" s="20">
        <f>+SUMIF(WORKING!$B:$B,'0 DUP WORK'!C388,WORKING!$F:$F)</f>
        <v>0</v>
      </c>
      <c r="F388" s="20">
        <f>+SUMIF(WORKING!$B:$B,'0 DUP WORK'!C388,WORKING!$G:$G)</f>
        <v>0</v>
      </c>
      <c r="G388" s="20">
        <f>+SUMIF(WORKING!$B:$B,'0 DUP WORK'!C388,WORKING!$H:$H)</f>
        <v>0</v>
      </c>
      <c r="H388" s="20">
        <f>+SUMIF(WORKING!$B:$B,'0 DUP WORK'!C388,WORKING!$I:$I)</f>
        <v>0</v>
      </c>
      <c r="J388" s="15">
        <f>+IFERROR(VLOOKUP(C388,'0 DUP ONLINE'!$C$3:$C$701,1,FALSE),"")</f>
        <v>0</v>
      </c>
      <c r="K388" s="15" t="str">
        <f t="shared" ref="K388:K451" si="13">+IF(EXACT(J388,C388),"FILED","NOT FILED")</f>
        <v>FILED</v>
      </c>
    </row>
    <row r="389" spans="1:11">
      <c r="A389" s="19">
        <v>387</v>
      </c>
      <c r="B389" s="8" t="e">
        <f t="array" ref="B389">+INDEX(WORKING!$B$5:$B$5295,SMALL(IF($B$2=WORKING!$O$5:$O$5295,ROW(WORKING!$O$5:$O$5295)-ROW(WORKING!$O$5)+1),A389))</f>
        <v>#NUM!</v>
      </c>
      <c r="C389" s="8">
        <f t="shared" si="12"/>
        <v>0</v>
      </c>
      <c r="D389" s="8" t="str">
        <f>+IFERROR(VLOOKUP(C389,WORKING!$B$5:$E$5295,4,FALSE),"")</f>
        <v/>
      </c>
      <c r="E389" s="20">
        <f>+SUMIF(WORKING!$B:$B,'0 DUP WORK'!C389,WORKING!$F:$F)</f>
        <v>0</v>
      </c>
      <c r="F389" s="20">
        <f>+SUMIF(WORKING!$B:$B,'0 DUP WORK'!C389,WORKING!$G:$G)</f>
        <v>0</v>
      </c>
      <c r="G389" s="20">
        <f>+SUMIF(WORKING!$B:$B,'0 DUP WORK'!C389,WORKING!$H:$H)</f>
        <v>0</v>
      </c>
      <c r="H389" s="20">
        <f>+SUMIF(WORKING!$B:$B,'0 DUP WORK'!C389,WORKING!$I:$I)</f>
        <v>0</v>
      </c>
      <c r="J389" s="15">
        <f>+IFERROR(VLOOKUP(C389,'0 DUP ONLINE'!$C$3:$C$701,1,FALSE),"")</f>
        <v>0</v>
      </c>
      <c r="K389" s="15" t="str">
        <f t="shared" si="13"/>
        <v>FILED</v>
      </c>
    </row>
    <row r="390" spans="1:11">
      <c r="A390" s="19">
        <v>388</v>
      </c>
      <c r="B390" s="8" t="e">
        <f t="array" ref="B390">+INDEX(WORKING!$B$5:$B$5295,SMALL(IF($B$2=WORKING!$O$5:$O$5295,ROW(WORKING!$O$5:$O$5295)-ROW(WORKING!$O$5)+1),A390))</f>
        <v>#NUM!</v>
      </c>
      <c r="C390" s="8">
        <f t="shared" si="12"/>
        <v>0</v>
      </c>
      <c r="D390" s="8" t="str">
        <f>+IFERROR(VLOOKUP(C390,WORKING!$B$5:$E$5295,4,FALSE),"")</f>
        <v/>
      </c>
      <c r="E390" s="20">
        <f>+SUMIF(WORKING!$B:$B,'0 DUP WORK'!C390,WORKING!$F:$F)</f>
        <v>0</v>
      </c>
      <c r="F390" s="20">
        <f>+SUMIF(WORKING!$B:$B,'0 DUP WORK'!C390,WORKING!$G:$G)</f>
        <v>0</v>
      </c>
      <c r="G390" s="20">
        <f>+SUMIF(WORKING!$B:$B,'0 DUP WORK'!C390,WORKING!$H:$H)</f>
        <v>0</v>
      </c>
      <c r="H390" s="20">
        <f>+SUMIF(WORKING!$B:$B,'0 DUP WORK'!C390,WORKING!$I:$I)</f>
        <v>0</v>
      </c>
      <c r="J390" s="15">
        <f>+IFERROR(VLOOKUP(C390,'0 DUP ONLINE'!$C$3:$C$701,1,FALSE),"")</f>
        <v>0</v>
      </c>
      <c r="K390" s="15" t="str">
        <f t="shared" si="13"/>
        <v>FILED</v>
      </c>
    </row>
    <row r="391" spans="1:11">
      <c r="A391" s="19">
        <v>389</v>
      </c>
      <c r="B391" s="8" t="e">
        <f t="array" ref="B391">+INDEX(WORKING!$B$5:$B$5295,SMALL(IF($B$2=WORKING!$O$5:$O$5295,ROW(WORKING!$O$5:$O$5295)-ROW(WORKING!$O$5)+1),A391))</f>
        <v>#NUM!</v>
      </c>
      <c r="C391" s="8">
        <f t="shared" si="12"/>
        <v>0</v>
      </c>
      <c r="D391" s="8" t="str">
        <f>+IFERROR(VLOOKUP(C391,WORKING!$B$5:$E$5295,4,FALSE),"")</f>
        <v/>
      </c>
      <c r="E391" s="20">
        <f>+SUMIF(WORKING!$B:$B,'0 DUP WORK'!C391,WORKING!$F:$F)</f>
        <v>0</v>
      </c>
      <c r="F391" s="20">
        <f>+SUMIF(WORKING!$B:$B,'0 DUP WORK'!C391,WORKING!$G:$G)</f>
        <v>0</v>
      </c>
      <c r="G391" s="20">
        <f>+SUMIF(WORKING!$B:$B,'0 DUP WORK'!C391,WORKING!$H:$H)</f>
        <v>0</v>
      </c>
      <c r="H391" s="20">
        <f>+SUMIF(WORKING!$B:$B,'0 DUP WORK'!C391,WORKING!$I:$I)</f>
        <v>0</v>
      </c>
      <c r="J391" s="15">
        <f>+IFERROR(VLOOKUP(C391,'0 DUP ONLINE'!$C$3:$C$701,1,FALSE),"")</f>
        <v>0</v>
      </c>
      <c r="K391" s="15" t="str">
        <f t="shared" si="13"/>
        <v>FILED</v>
      </c>
    </row>
    <row r="392" spans="1:11">
      <c r="A392" s="19">
        <v>390</v>
      </c>
      <c r="B392" s="8" t="e">
        <f t="array" ref="B392">+INDEX(WORKING!$B$5:$B$5295,SMALL(IF($B$2=WORKING!$O$5:$O$5295,ROW(WORKING!$O$5:$O$5295)-ROW(WORKING!$O$5)+1),A392))</f>
        <v>#NUM!</v>
      </c>
      <c r="C392" s="8">
        <f t="shared" si="12"/>
        <v>0</v>
      </c>
      <c r="D392" s="8" t="str">
        <f>+IFERROR(VLOOKUP(C392,WORKING!$B$5:$E$5295,4,FALSE),"")</f>
        <v/>
      </c>
      <c r="E392" s="20">
        <f>+SUMIF(WORKING!$B:$B,'0 DUP WORK'!C392,WORKING!$F:$F)</f>
        <v>0</v>
      </c>
      <c r="F392" s="20">
        <f>+SUMIF(WORKING!$B:$B,'0 DUP WORK'!C392,WORKING!$G:$G)</f>
        <v>0</v>
      </c>
      <c r="G392" s="20">
        <f>+SUMIF(WORKING!$B:$B,'0 DUP WORK'!C392,WORKING!$H:$H)</f>
        <v>0</v>
      </c>
      <c r="H392" s="20">
        <f>+SUMIF(WORKING!$B:$B,'0 DUP WORK'!C392,WORKING!$I:$I)</f>
        <v>0</v>
      </c>
      <c r="J392" s="15">
        <f>+IFERROR(VLOOKUP(C392,'0 DUP ONLINE'!$C$3:$C$701,1,FALSE),"")</f>
        <v>0</v>
      </c>
      <c r="K392" s="15" t="str">
        <f t="shared" si="13"/>
        <v>FILED</v>
      </c>
    </row>
    <row r="393" spans="1:11">
      <c r="A393" s="19">
        <v>391</v>
      </c>
      <c r="B393" s="8" t="e">
        <f t="array" ref="B393">+INDEX(WORKING!$B$5:$B$5295,SMALL(IF($B$2=WORKING!$O$5:$O$5295,ROW(WORKING!$O$5:$O$5295)-ROW(WORKING!$O$5)+1),A393))</f>
        <v>#NUM!</v>
      </c>
      <c r="C393" s="8">
        <f t="shared" si="12"/>
        <v>0</v>
      </c>
      <c r="D393" s="8" t="str">
        <f>+IFERROR(VLOOKUP(C393,WORKING!$B$5:$E$5295,4,FALSE),"")</f>
        <v/>
      </c>
      <c r="E393" s="20">
        <f>+SUMIF(WORKING!$B:$B,'0 DUP WORK'!C393,WORKING!$F:$F)</f>
        <v>0</v>
      </c>
      <c r="F393" s="20">
        <f>+SUMIF(WORKING!$B:$B,'0 DUP WORK'!C393,WORKING!$G:$G)</f>
        <v>0</v>
      </c>
      <c r="G393" s="20">
        <f>+SUMIF(WORKING!$B:$B,'0 DUP WORK'!C393,WORKING!$H:$H)</f>
        <v>0</v>
      </c>
      <c r="H393" s="20">
        <f>+SUMIF(WORKING!$B:$B,'0 DUP WORK'!C393,WORKING!$I:$I)</f>
        <v>0</v>
      </c>
      <c r="J393" s="15">
        <f>+IFERROR(VLOOKUP(C393,'0 DUP ONLINE'!$C$3:$C$701,1,FALSE),"")</f>
        <v>0</v>
      </c>
      <c r="K393" s="15" t="str">
        <f t="shared" si="13"/>
        <v>FILED</v>
      </c>
    </row>
    <row r="394" spans="1:11">
      <c r="A394" s="19">
        <v>392</v>
      </c>
      <c r="B394" s="8" t="e">
        <f t="array" ref="B394">+INDEX(WORKING!$B$5:$B$5295,SMALL(IF($B$2=WORKING!$O$5:$O$5295,ROW(WORKING!$O$5:$O$5295)-ROW(WORKING!$O$5)+1),A394))</f>
        <v>#NUM!</v>
      </c>
      <c r="C394" s="8">
        <f t="shared" si="12"/>
        <v>0</v>
      </c>
      <c r="D394" s="8" t="str">
        <f>+IFERROR(VLOOKUP(C394,WORKING!$B$5:$E$5295,4,FALSE),"")</f>
        <v/>
      </c>
      <c r="E394" s="20">
        <f>+SUMIF(WORKING!$B:$B,'0 DUP WORK'!C394,WORKING!$F:$F)</f>
        <v>0</v>
      </c>
      <c r="F394" s="20">
        <f>+SUMIF(WORKING!$B:$B,'0 DUP WORK'!C394,WORKING!$G:$G)</f>
        <v>0</v>
      </c>
      <c r="G394" s="20">
        <f>+SUMIF(WORKING!$B:$B,'0 DUP WORK'!C394,WORKING!$H:$H)</f>
        <v>0</v>
      </c>
      <c r="H394" s="20">
        <f>+SUMIF(WORKING!$B:$B,'0 DUP WORK'!C394,WORKING!$I:$I)</f>
        <v>0</v>
      </c>
      <c r="J394" s="15">
        <f>+IFERROR(VLOOKUP(C394,'0 DUP ONLINE'!$C$3:$C$701,1,FALSE),"")</f>
        <v>0</v>
      </c>
      <c r="K394" s="15" t="str">
        <f t="shared" si="13"/>
        <v>FILED</v>
      </c>
    </row>
    <row r="395" spans="1:11">
      <c r="A395" s="19">
        <v>393</v>
      </c>
      <c r="B395" s="8" t="e">
        <f t="array" ref="B395">+INDEX(WORKING!$B$5:$B$5295,SMALL(IF($B$2=WORKING!$O$5:$O$5295,ROW(WORKING!$O$5:$O$5295)-ROW(WORKING!$O$5)+1),A395))</f>
        <v>#NUM!</v>
      </c>
      <c r="C395" s="8">
        <f t="shared" si="12"/>
        <v>0</v>
      </c>
      <c r="D395" s="8" t="str">
        <f>+IFERROR(VLOOKUP(C395,WORKING!$B$5:$E$5295,4,FALSE),"")</f>
        <v/>
      </c>
      <c r="E395" s="20">
        <f>+SUMIF(WORKING!$B:$B,'0 DUP WORK'!C395,WORKING!$F:$F)</f>
        <v>0</v>
      </c>
      <c r="F395" s="20">
        <f>+SUMIF(WORKING!$B:$B,'0 DUP WORK'!C395,WORKING!$G:$G)</f>
        <v>0</v>
      </c>
      <c r="G395" s="20">
        <f>+SUMIF(WORKING!$B:$B,'0 DUP WORK'!C395,WORKING!$H:$H)</f>
        <v>0</v>
      </c>
      <c r="H395" s="20">
        <f>+SUMIF(WORKING!$B:$B,'0 DUP WORK'!C395,WORKING!$I:$I)</f>
        <v>0</v>
      </c>
      <c r="J395" s="15">
        <f>+IFERROR(VLOOKUP(C395,'0 DUP ONLINE'!$C$3:$C$701,1,FALSE),"")</f>
        <v>0</v>
      </c>
      <c r="K395" s="15" t="str">
        <f t="shared" si="13"/>
        <v>FILED</v>
      </c>
    </row>
    <row r="396" spans="1:11">
      <c r="A396" s="19">
        <v>394</v>
      </c>
      <c r="B396" s="8" t="e">
        <f t="array" ref="B396">+INDEX(WORKING!$B$5:$B$5295,SMALL(IF($B$2=WORKING!$O$5:$O$5295,ROW(WORKING!$O$5:$O$5295)-ROW(WORKING!$O$5)+1),A396))</f>
        <v>#NUM!</v>
      </c>
      <c r="C396" s="8">
        <f t="shared" si="12"/>
        <v>0</v>
      </c>
      <c r="D396" s="8" t="str">
        <f>+IFERROR(VLOOKUP(C396,WORKING!$B$5:$E$5295,4,FALSE),"")</f>
        <v/>
      </c>
      <c r="E396" s="20">
        <f>+SUMIF(WORKING!$B:$B,'0 DUP WORK'!C396,WORKING!$F:$F)</f>
        <v>0</v>
      </c>
      <c r="F396" s="20">
        <f>+SUMIF(WORKING!$B:$B,'0 DUP WORK'!C396,WORKING!$G:$G)</f>
        <v>0</v>
      </c>
      <c r="G396" s="20">
        <f>+SUMIF(WORKING!$B:$B,'0 DUP WORK'!C396,WORKING!$H:$H)</f>
        <v>0</v>
      </c>
      <c r="H396" s="20">
        <f>+SUMIF(WORKING!$B:$B,'0 DUP WORK'!C396,WORKING!$I:$I)</f>
        <v>0</v>
      </c>
      <c r="J396" s="15">
        <f>+IFERROR(VLOOKUP(C396,'0 DUP ONLINE'!$C$3:$C$701,1,FALSE),"")</f>
        <v>0</v>
      </c>
      <c r="K396" s="15" t="str">
        <f t="shared" si="13"/>
        <v>FILED</v>
      </c>
    </row>
    <row r="397" spans="1:11">
      <c r="A397" s="19">
        <v>395</v>
      </c>
      <c r="B397" s="8" t="e">
        <f t="array" ref="B397">+INDEX(WORKING!$B$5:$B$5295,SMALL(IF($B$2=WORKING!$O$5:$O$5295,ROW(WORKING!$O$5:$O$5295)-ROW(WORKING!$O$5)+1),A397))</f>
        <v>#NUM!</v>
      </c>
      <c r="C397" s="8">
        <f t="shared" si="12"/>
        <v>0</v>
      </c>
      <c r="D397" s="8" t="str">
        <f>+IFERROR(VLOOKUP(C397,WORKING!$B$5:$E$5295,4,FALSE),"")</f>
        <v/>
      </c>
      <c r="E397" s="20">
        <f>+SUMIF(WORKING!$B:$B,'0 DUP WORK'!C397,WORKING!$F:$F)</f>
        <v>0</v>
      </c>
      <c r="F397" s="20">
        <f>+SUMIF(WORKING!$B:$B,'0 DUP WORK'!C397,WORKING!$G:$G)</f>
        <v>0</v>
      </c>
      <c r="G397" s="20">
        <f>+SUMIF(WORKING!$B:$B,'0 DUP WORK'!C397,WORKING!$H:$H)</f>
        <v>0</v>
      </c>
      <c r="H397" s="20">
        <f>+SUMIF(WORKING!$B:$B,'0 DUP WORK'!C397,WORKING!$I:$I)</f>
        <v>0</v>
      </c>
      <c r="J397" s="15">
        <f>+IFERROR(VLOOKUP(C397,'0 DUP ONLINE'!$C$3:$C$701,1,FALSE),"")</f>
        <v>0</v>
      </c>
      <c r="K397" s="15" t="str">
        <f t="shared" si="13"/>
        <v>FILED</v>
      </c>
    </row>
    <row r="398" spans="1:11">
      <c r="A398" s="19">
        <v>396</v>
      </c>
      <c r="B398" s="8" t="e">
        <f t="array" ref="B398">+INDEX(WORKING!$B$5:$B$5295,SMALL(IF($B$2=WORKING!$O$5:$O$5295,ROW(WORKING!$O$5:$O$5295)-ROW(WORKING!$O$5)+1),A398))</f>
        <v>#NUM!</v>
      </c>
      <c r="C398" s="8">
        <f t="shared" si="12"/>
        <v>0</v>
      </c>
      <c r="D398" s="8" t="str">
        <f>+IFERROR(VLOOKUP(C398,WORKING!$B$5:$E$5295,4,FALSE),"")</f>
        <v/>
      </c>
      <c r="E398" s="20">
        <f>+SUMIF(WORKING!$B:$B,'0 DUP WORK'!C398,WORKING!$F:$F)</f>
        <v>0</v>
      </c>
      <c r="F398" s="20">
        <f>+SUMIF(WORKING!$B:$B,'0 DUP WORK'!C398,WORKING!$G:$G)</f>
        <v>0</v>
      </c>
      <c r="G398" s="20">
        <f>+SUMIF(WORKING!$B:$B,'0 DUP WORK'!C398,WORKING!$H:$H)</f>
        <v>0</v>
      </c>
      <c r="H398" s="20">
        <f>+SUMIF(WORKING!$B:$B,'0 DUP WORK'!C398,WORKING!$I:$I)</f>
        <v>0</v>
      </c>
      <c r="J398" s="15">
        <f>+IFERROR(VLOOKUP(C398,'0 DUP ONLINE'!$C$3:$C$701,1,FALSE),"")</f>
        <v>0</v>
      </c>
      <c r="K398" s="15" t="str">
        <f t="shared" si="13"/>
        <v>FILED</v>
      </c>
    </row>
    <row r="399" spans="1:11">
      <c r="A399" s="19">
        <v>397</v>
      </c>
      <c r="B399" s="8" t="e">
        <f t="array" ref="B399">+INDEX(WORKING!$B$5:$B$5295,SMALL(IF($B$2=WORKING!$O$5:$O$5295,ROW(WORKING!$O$5:$O$5295)-ROW(WORKING!$O$5)+1),A399))</f>
        <v>#NUM!</v>
      </c>
      <c r="C399" s="8">
        <f t="shared" si="12"/>
        <v>0</v>
      </c>
      <c r="D399" s="8" t="str">
        <f>+IFERROR(VLOOKUP(C399,WORKING!$B$5:$E$5295,4,FALSE),"")</f>
        <v/>
      </c>
      <c r="E399" s="20">
        <f>+SUMIF(WORKING!$B:$B,'0 DUP WORK'!C399,WORKING!$F:$F)</f>
        <v>0</v>
      </c>
      <c r="F399" s="20">
        <f>+SUMIF(WORKING!$B:$B,'0 DUP WORK'!C399,WORKING!$G:$G)</f>
        <v>0</v>
      </c>
      <c r="G399" s="20">
        <f>+SUMIF(WORKING!$B:$B,'0 DUP WORK'!C399,WORKING!$H:$H)</f>
        <v>0</v>
      </c>
      <c r="H399" s="20">
        <f>+SUMIF(WORKING!$B:$B,'0 DUP WORK'!C399,WORKING!$I:$I)</f>
        <v>0</v>
      </c>
      <c r="J399" s="15">
        <f>+IFERROR(VLOOKUP(C399,'0 DUP ONLINE'!$C$3:$C$701,1,FALSE),"")</f>
        <v>0</v>
      </c>
      <c r="K399" s="15" t="str">
        <f t="shared" si="13"/>
        <v>FILED</v>
      </c>
    </row>
    <row r="400" spans="1:11">
      <c r="A400" s="19">
        <v>398</v>
      </c>
      <c r="B400" s="8" t="e">
        <f t="array" ref="B400">+INDEX(WORKING!$B$5:$B$5295,SMALL(IF($B$2=WORKING!$O$5:$O$5295,ROW(WORKING!$O$5:$O$5295)-ROW(WORKING!$O$5)+1),A400))</f>
        <v>#NUM!</v>
      </c>
      <c r="C400" s="8">
        <f t="shared" si="12"/>
        <v>0</v>
      </c>
      <c r="D400" s="8" t="str">
        <f>+IFERROR(VLOOKUP(C400,WORKING!$B$5:$E$5295,4,FALSE),"")</f>
        <v/>
      </c>
      <c r="E400" s="20">
        <f>+SUMIF(WORKING!$B:$B,'0 DUP WORK'!C400,WORKING!$F:$F)</f>
        <v>0</v>
      </c>
      <c r="F400" s="20">
        <f>+SUMIF(WORKING!$B:$B,'0 DUP WORK'!C400,WORKING!$G:$G)</f>
        <v>0</v>
      </c>
      <c r="G400" s="20">
        <f>+SUMIF(WORKING!$B:$B,'0 DUP WORK'!C400,WORKING!$H:$H)</f>
        <v>0</v>
      </c>
      <c r="H400" s="20">
        <f>+SUMIF(WORKING!$B:$B,'0 DUP WORK'!C400,WORKING!$I:$I)</f>
        <v>0</v>
      </c>
      <c r="J400" s="15">
        <f>+IFERROR(VLOOKUP(C400,'0 DUP ONLINE'!$C$3:$C$701,1,FALSE),"")</f>
        <v>0</v>
      </c>
      <c r="K400" s="15" t="str">
        <f t="shared" si="13"/>
        <v>FILED</v>
      </c>
    </row>
    <row r="401" spans="1:11">
      <c r="A401" s="19">
        <v>399</v>
      </c>
      <c r="B401" s="8" t="e">
        <f t="array" ref="B401">+INDEX(WORKING!$B$5:$B$5295,SMALL(IF($B$2=WORKING!$O$5:$O$5295,ROW(WORKING!$O$5:$O$5295)-ROW(WORKING!$O$5)+1),A401))</f>
        <v>#NUM!</v>
      </c>
      <c r="C401" s="8">
        <f t="shared" si="12"/>
        <v>0</v>
      </c>
      <c r="D401" s="8" t="str">
        <f>+IFERROR(VLOOKUP(C401,WORKING!$B$5:$E$5295,4,FALSE),"")</f>
        <v/>
      </c>
      <c r="E401" s="20">
        <f>+SUMIF(WORKING!$B:$B,'0 DUP WORK'!C401,WORKING!$F:$F)</f>
        <v>0</v>
      </c>
      <c r="F401" s="20">
        <f>+SUMIF(WORKING!$B:$B,'0 DUP WORK'!C401,WORKING!$G:$G)</f>
        <v>0</v>
      </c>
      <c r="G401" s="20">
        <f>+SUMIF(WORKING!$B:$B,'0 DUP WORK'!C401,WORKING!$H:$H)</f>
        <v>0</v>
      </c>
      <c r="H401" s="20">
        <f>+SUMIF(WORKING!$B:$B,'0 DUP WORK'!C401,WORKING!$I:$I)</f>
        <v>0</v>
      </c>
      <c r="J401" s="15">
        <f>+IFERROR(VLOOKUP(C401,'0 DUP ONLINE'!$C$3:$C$701,1,FALSE),"")</f>
        <v>0</v>
      </c>
      <c r="K401" s="15" t="str">
        <f t="shared" si="13"/>
        <v>FILED</v>
      </c>
    </row>
    <row r="402" spans="1:11">
      <c r="A402" s="19">
        <v>400</v>
      </c>
      <c r="B402" s="8" t="e">
        <f t="array" ref="B402">+INDEX(WORKING!$B$5:$B$5295,SMALL(IF($B$2=WORKING!$O$5:$O$5295,ROW(WORKING!$O$5:$O$5295)-ROW(WORKING!$O$5)+1),A402))</f>
        <v>#NUM!</v>
      </c>
      <c r="C402" s="8">
        <f t="shared" si="12"/>
        <v>0</v>
      </c>
      <c r="D402" s="8" t="str">
        <f>+IFERROR(VLOOKUP(C402,WORKING!$B$5:$E$5295,4,FALSE),"")</f>
        <v/>
      </c>
      <c r="E402" s="20">
        <f>+SUMIF(WORKING!$B:$B,'0 DUP WORK'!C402,WORKING!$F:$F)</f>
        <v>0</v>
      </c>
      <c r="F402" s="20">
        <f>+SUMIF(WORKING!$B:$B,'0 DUP WORK'!C402,WORKING!$G:$G)</f>
        <v>0</v>
      </c>
      <c r="G402" s="20">
        <f>+SUMIF(WORKING!$B:$B,'0 DUP WORK'!C402,WORKING!$H:$H)</f>
        <v>0</v>
      </c>
      <c r="H402" s="20">
        <f>+SUMIF(WORKING!$B:$B,'0 DUP WORK'!C402,WORKING!$I:$I)</f>
        <v>0</v>
      </c>
      <c r="J402" s="15">
        <f>+IFERROR(VLOOKUP(C402,'0 DUP ONLINE'!$C$3:$C$701,1,FALSE),"")</f>
        <v>0</v>
      </c>
      <c r="K402" s="15" t="str">
        <f t="shared" si="13"/>
        <v>FILED</v>
      </c>
    </row>
    <row r="403" spans="1:11">
      <c r="A403" s="19">
        <v>401</v>
      </c>
      <c r="B403" s="8" t="e">
        <f t="array" ref="B403">+INDEX(WORKING!$B$5:$B$5295,SMALL(IF($B$2=WORKING!$O$5:$O$5295,ROW(WORKING!$O$5:$O$5295)-ROW(WORKING!$O$5)+1),A403))</f>
        <v>#NUM!</v>
      </c>
      <c r="C403" s="8">
        <f t="shared" si="12"/>
        <v>0</v>
      </c>
      <c r="D403" s="8" t="str">
        <f>+IFERROR(VLOOKUP(C403,WORKING!$B$5:$E$5295,4,FALSE),"")</f>
        <v/>
      </c>
      <c r="E403" s="20">
        <f>+SUMIF(WORKING!$B:$B,'0 DUP WORK'!C403,WORKING!$F:$F)</f>
        <v>0</v>
      </c>
      <c r="F403" s="20">
        <f>+SUMIF(WORKING!$B:$B,'0 DUP WORK'!C403,WORKING!$G:$G)</f>
        <v>0</v>
      </c>
      <c r="G403" s="20">
        <f>+SUMIF(WORKING!$B:$B,'0 DUP WORK'!C403,WORKING!$H:$H)</f>
        <v>0</v>
      </c>
      <c r="H403" s="20">
        <f>+SUMIF(WORKING!$B:$B,'0 DUP WORK'!C403,WORKING!$I:$I)</f>
        <v>0</v>
      </c>
      <c r="J403" s="15">
        <f>+IFERROR(VLOOKUP(C403,'0 DUP ONLINE'!$C$3:$C$701,1,FALSE),"")</f>
        <v>0</v>
      </c>
      <c r="K403" s="15" t="str">
        <f t="shared" si="13"/>
        <v>FILED</v>
      </c>
    </row>
    <row r="404" spans="1:11">
      <c r="A404" s="19">
        <v>402</v>
      </c>
      <c r="B404" s="8" t="e">
        <f t="array" ref="B404">+INDEX(WORKING!$B$5:$B$5295,SMALL(IF($B$2=WORKING!$O$5:$O$5295,ROW(WORKING!$O$5:$O$5295)-ROW(WORKING!$O$5)+1),A404))</f>
        <v>#NUM!</v>
      </c>
      <c r="C404" s="8">
        <f t="shared" si="12"/>
        <v>0</v>
      </c>
      <c r="D404" s="8" t="str">
        <f>+IFERROR(VLOOKUP(C404,WORKING!$B$5:$E$5295,4,FALSE),"")</f>
        <v/>
      </c>
      <c r="E404" s="20">
        <f>+SUMIF(WORKING!$B:$B,'0 DUP WORK'!C404,WORKING!$F:$F)</f>
        <v>0</v>
      </c>
      <c r="F404" s="20">
        <f>+SUMIF(WORKING!$B:$B,'0 DUP WORK'!C404,WORKING!$G:$G)</f>
        <v>0</v>
      </c>
      <c r="G404" s="20">
        <f>+SUMIF(WORKING!$B:$B,'0 DUP WORK'!C404,WORKING!$H:$H)</f>
        <v>0</v>
      </c>
      <c r="H404" s="20">
        <f>+SUMIF(WORKING!$B:$B,'0 DUP WORK'!C404,WORKING!$I:$I)</f>
        <v>0</v>
      </c>
      <c r="J404" s="15">
        <f>+IFERROR(VLOOKUP(C404,'0 DUP ONLINE'!$C$3:$C$701,1,FALSE),"")</f>
        <v>0</v>
      </c>
      <c r="K404" s="15" t="str">
        <f t="shared" si="13"/>
        <v>FILED</v>
      </c>
    </row>
    <row r="405" spans="1:11">
      <c r="A405" s="19">
        <v>403</v>
      </c>
      <c r="B405" s="8" t="e">
        <f t="array" ref="B405">+INDEX(WORKING!$B$5:$B$5295,SMALL(IF($B$2=WORKING!$O$5:$O$5295,ROW(WORKING!$O$5:$O$5295)-ROW(WORKING!$O$5)+1),A405))</f>
        <v>#NUM!</v>
      </c>
      <c r="C405" s="8">
        <f t="shared" si="12"/>
        <v>0</v>
      </c>
      <c r="D405" s="8" t="str">
        <f>+IFERROR(VLOOKUP(C405,WORKING!$B$5:$E$5295,4,FALSE),"")</f>
        <v/>
      </c>
      <c r="E405" s="20">
        <f>+SUMIF(WORKING!$B:$B,'0 DUP WORK'!C405,WORKING!$F:$F)</f>
        <v>0</v>
      </c>
      <c r="F405" s="20">
        <f>+SUMIF(WORKING!$B:$B,'0 DUP WORK'!C405,WORKING!$G:$G)</f>
        <v>0</v>
      </c>
      <c r="G405" s="20">
        <f>+SUMIF(WORKING!$B:$B,'0 DUP WORK'!C405,WORKING!$H:$H)</f>
        <v>0</v>
      </c>
      <c r="H405" s="20">
        <f>+SUMIF(WORKING!$B:$B,'0 DUP WORK'!C405,WORKING!$I:$I)</f>
        <v>0</v>
      </c>
      <c r="J405" s="15">
        <f>+IFERROR(VLOOKUP(C405,'0 DUP ONLINE'!$C$3:$C$701,1,FALSE),"")</f>
        <v>0</v>
      </c>
      <c r="K405" s="15" t="str">
        <f t="shared" si="13"/>
        <v>FILED</v>
      </c>
    </row>
    <row r="406" spans="1:11">
      <c r="A406" s="19">
        <v>404</v>
      </c>
      <c r="B406" s="8" t="e">
        <f t="array" ref="B406">+INDEX(WORKING!$B$5:$B$5295,SMALL(IF($B$2=WORKING!$O$5:$O$5295,ROW(WORKING!$O$5:$O$5295)-ROW(WORKING!$O$5)+1),A406))</f>
        <v>#NUM!</v>
      </c>
      <c r="C406" s="8">
        <f t="shared" si="12"/>
        <v>0</v>
      </c>
      <c r="D406" s="8" t="str">
        <f>+IFERROR(VLOOKUP(C406,WORKING!$B$5:$E$5295,4,FALSE),"")</f>
        <v/>
      </c>
      <c r="E406" s="20">
        <f>+SUMIF(WORKING!$B:$B,'0 DUP WORK'!C406,WORKING!$F:$F)</f>
        <v>0</v>
      </c>
      <c r="F406" s="20">
        <f>+SUMIF(WORKING!$B:$B,'0 DUP WORK'!C406,WORKING!$G:$G)</f>
        <v>0</v>
      </c>
      <c r="G406" s="20">
        <f>+SUMIF(WORKING!$B:$B,'0 DUP WORK'!C406,WORKING!$H:$H)</f>
        <v>0</v>
      </c>
      <c r="H406" s="20">
        <f>+SUMIF(WORKING!$B:$B,'0 DUP WORK'!C406,WORKING!$I:$I)</f>
        <v>0</v>
      </c>
      <c r="J406" s="15">
        <f>+IFERROR(VLOOKUP(C406,'0 DUP ONLINE'!$C$3:$C$701,1,FALSE),"")</f>
        <v>0</v>
      </c>
      <c r="K406" s="15" t="str">
        <f t="shared" si="13"/>
        <v>FILED</v>
      </c>
    </row>
    <row r="407" spans="1:11">
      <c r="A407" s="19">
        <v>405</v>
      </c>
      <c r="B407" s="8" t="e">
        <f t="array" ref="B407">+INDEX(WORKING!$B$5:$B$5295,SMALL(IF($B$2=WORKING!$O$5:$O$5295,ROW(WORKING!$O$5:$O$5295)-ROW(WORKING!$O$5)+1),A407))</f>
        <v>#NUM!</v>
      </c>
      <c r="C407" s="8">
        <f t="shared" si="12"/>
        <v>0</v>
      </c>
      <c r="D407" s="8" t="str">
        <f>+IFERROR(VLOOKUP(C407,WORKING!$B$5:$E$5295,4,FALSE),"")</f>
        <v/>
      </c>
      <c r="E407" s="20">
        <f>+SUMIF(WORKING!$B:$B,'0 DUP WORK'!C407,WORKING!$F:$F)</f>
        <v>0</v>
      </c>
      <c r="F407" s="20">
        <f>+SUMIF(WORKING!$B:$B,'0 DUP WORK'!C407,WORKING!$G:$G)</f>
        <v>0</v>
      </c>
      <c r="G407" s="20">
        <f>+SUMIF(WORKING!$B:$B,'0 DUP WORK'!C407,WORKING!$H:$H)</f>
        <v>0</v>
      </c>
      <c r="H407" s="20">
        <f>+SUMIF(WORKING!$B:$B,'0 DUP WORK'!C407,WORKING!$I:$I)</f>
        <v>0</v>
      </c>
      <c r="J407" s="15">
        <f>+IFERROR(VLOOKUP(C407,'0 DUP ONLINE'!$C$3:$C$701,1,FALSE),"")</f>
        <v>0</v>
      </c>
      <c r="K407" s="15" t="str">
        <f t="shared" si="13"/>
        <v>FILED</v>
      </c>
    </row>
    <row r="408" spans="1:11">
      <c r="A408" s="19">
        <v>406</v>
      </c>
      <c r="B408" s="8" t="e">
        <f t="array" ref="B408">+INDEX(WORKING!$B$5:$B$5295,SMALL(IF($B$2=WORKING!$O$5:$O$5295,ROW(WORKING!$O$5:$O$5295)-ROW(WORKING!$O$5)+1),A408))</f>
        <v>#NUM!</v>
      </c>
      <c r="C408" s="8">
        <f t="shared" si="12"/>
        <v>0</v>
      </c>
      <c r="D408" s="8" t="str">
        <f>+IFERROR(VLOOKUP(C408,WORKING!$B$5:$E$5295,4,FALSE),"")</f>
        <v/>
      </c>
      <c r="E408" s="20">
        <f>+SUMIF(WORKING!$B:$B,'0 DUP WORK'!C408,WORKING!$F:$F)</f>
        <v>0</v>
      </c>
      <c r="F408" s="20">
        <f>+SUMIF(WORKING!$B:$B,'0 DUP WORK'!C408,WORKING!$G:$G)</f>
        <v>0</v>
      </c>
      <c r="G408" s="20">
        <f>+SUMIF(WORKING!$B:$B,'0 DUP WORK'!C408,WORKING!$H:$H)</f>
        <v>0</v>
      </c>
      <c r="H408" s="20">
        <f>+SUMIF(WORKING!$B:$B,'0 DUP WORK'!C408,WORKING!$I:$I)</f>
        <v>0</v>
      </c>
      <c r="J408" s="15">
        <f>+IFERROR(VLOOKUP(C408,'0 DUP ONLINE'!$C$3:$C$701,1,FALSE),"")</f>
        <v>0</v>
      </c>
      <c r="K408" s="15" t="str">
        <f t="shared" si="13"/>
        <v>FILED</v>
      </c>
    </row>
    <row r="409" spans="1:11">
      <c r="A409" s="19">
        <v>407</v>
      </c>
      <c r="B409" s="8" t="e">
        <f t="array" ref="B409">+INDEX(WORKING!$B$5:$B$5295,SMALL(IF($B$2=WORKING!$O$5:$O$5295,ROW(WORKING!$O$5:$O$5295)-ROW(WORKING!$O$5)+1),A409))</f>
        <v>#NUM!</v>
      </c>
      <c r="C409" s="8">
        <f t="shared" si="12"/>
        <v>0</v>
      </c>
      <c r="D409" s="8" t="str">
        <f>+IFERROR(VLOOKUP(C409,WORKING!$B$5:$E$5295,4,FALSE),"")</f>
        <v/>
      </c>
      <c r="E409" s="20">
        <f>+SUMIF(WORKING!$B:$B,'0 DUP WORK'!C409,WORKING!$F:$F)</f>
        <v>0</v>
      </c>
      <c r="F409" s="20">
        <f>+SUMIF(WORKING!$B:$B,'0 DUP WORK'!C409,WORKING!$G:$G)</f>
        <v>0</v>
      </c>
      <c r="G409" s="20">
        <f>+SUMIF(WORKING!$B:$B,'0 DUP WORK'!C409,WORKING!$H:$H)</f>
        <v>0</v>
      </c>
      <c r="H409" s="20">
        <f>+SUMIF(WORKING!$B:$B,'0 DUP WORK'!C409,WORKING!$I:$I)</f>
        <v>0</v>
      </c>
      <c r="J409" s="15">
        <f>+IFERROR(VLOOKUP(C409,'0 DUP ONLINE'!$C$3:$C$701,1,FALSE),"")</f>
        <v>0</v>
      </c>
      <c r="K409" s="15" t="str">
        <f t="shared" si="13"/>
        <v>FILED</v>
      </c>
    </row>
    <row r="410" spans="1:11">
      <c r="A410" s="19">
        <v>408</v>
      </c>
      <c r="B410" s="8" t="e">
        <f t="array" ref="B410">+INDEX(WORKING!$B$5:$B$5295,SMALL(IF($B$2=WORKING!$O$5:$O$5295,ROW(WORKING!$O$5:$O$5295)-ROW(WORKING!$O$5)+1),A410))</f>
        <v>#NUM!</v>
      </c>
      <c r="C410" s="8">
        <f t="shared" si="12"/>
        <v>0</v>
      </c>
      <c r="D410" s="8" t="str">
        <f>+IFERROR(VLOOKUP(C410,WORKING!$B$5:$E$5295,4,FALSE),"")</f>
        <v/>
      </c>
      <c r="E410" s="20">
        <f>+SUMIF(WORKING!$B:$B,'0 DUP WORK'!C410,WORKING!$F:$F)</f>
        <v>0</v>
      </c>
      <c r="F410" s="20">
        <f>+SUMIF(WORKING!$B:$B,'0 DUP WORK'!C410,WORKING!$G:$G)</f>
        <v>0</v>
      </c>
      <c r="G410" s="20">
        <f>+SUMIF(WORKING!$B:$B,'0 DUP WORK'!C410,WORKING!$H:$H)</f>
        <v>0</v>
      </c>
      <c r="H410" s="20">
        <f>+SUMIF(WORKING!$B:$B,'0 DUP WORK'!C410,WORKING!$I:$I)</f>
        <v>0</v>
      </c>
      <c r="J410" s="15">
        <f>+IFERROR(VLOOKUP(C410,'0 DUP ONLINE'!$C$3:$C$701,1,FALSE),"")</f>
        <v>0</v>
      </c>
      <c r="K410" s="15" t="str">
        <f t="shared" si="13"/>
        <v>FILED</v>
      </c>
    </row>
    <row r="411" spans="1:11">
      <c r="A411" s="19">
        <v>409</v>
      </c>
      <c r="B411" s="8" t="e">
        <f t="array" ref="B411">+INDEX(WORKING!$B$5:$B$5295,SMALL(IF($B$2=WORKING!$O$5:$O$5295,ROW(WORKING!$O$5:$O$5295)-ROW(WORKING!$O$5)+1),A411))</f>
        <v>#NUM!</v>
      </c>
      <c r="C411" s="8">
        <f t="shared" si="12"/>
        <v>0</v>
      </c>
      <c r="D411" s="8" t="str">
        <f>+IFERROR(VLOOKUP(C411,WORKING!$B$5:$E$5295,4,FALSE),"")</f>
        <v/>
      </c>
      <c r="E411" s="20">
        <f>+SUMIF(WORKING!$B:$B,'0 DUP WORK'!C411,WORKING!$F:$F)</f>
        <v>0</v>
      </c>
      <c r="F411" s="20">
        <f>+SUMIF(WORKING!$B:$B,'0 DUP WORK'!C411,WORKING!$G:$G)</f>
        <v>0</v>
      </c>
      <c r="G411" s="20">
        <f>+SUMIF(WORKING!$B:$B,'0 DUP WORK'!C411,WORKING!$H:$H)</f>
        <v>0</v>
      </c>
      <c r="H411" s="20">
        <f>+SUMIF(WORKING!$B:$B,'0 DUP WORK'!C411,WORKING!$I:$I)</f>
        <v>0</v>
      </c>
      <c r="J411" s="15">
        <f>+IFERROR(VLOOKUP(C411,'0 DUP ONLINE'!$C$3:$C$701,1,FALSE),"")</f>
        <v>0</v>
      </c>
      <c r="K411" s="15" t="str">
        <f t="shared" si="13"/>
        <v>FILED</v>
      </c>
    </row>
    <row r="412" spans="1:11">
      <c r="A412" s="19">
        <v>410</v>
      </c>
      <c r="B412" s="8" t="e">
        <f t="array" ref="B412">+INDEX(WORKING!$B$5:$B$5295,SMALL(IF($B$2=WORKING!$O$5:$O$5295,ROW(WORKING!$O$5:$O$5295)-ROW(WORKING!$O$5)+1),A412))</f>
        <v>#NUM!</v>
      </c>
      <c r="C412" s="8">
        <f t="shared" si="12"/>
        <v>0</v>
      </c>
      <c r="D412" s="8" t="str">
        <f>+IFERROR(VLOOKUP(C412,WORKING!$B$5:$E$5295,4,FALSE),"")</f>
        <v/>
      </c>
      <c r="E412" s="20">
        <f>+SUMIF(WORKING!$B:$B,'0 DUP WORK'!C412,WORKING!$F:$F)</f>
        <v>0</v>
      </c>
      <c r="F412" s="20">
        <f>+SUMIF(WORKING!$B:$B,'0 DUP WORK'!C412,WORKING!$G:$G)</f>
        <v>0</v>
      </c>
      <c r="G412" s="20">
        <f>+SUMIF(WORKING!$B:$B,'0 DUP WORK'!C412,WORKING!$H:$H)</f>
        <v>0</v>
      </c>
      <c r="H412" s="20">
        <f>+SUMIF(WORKING!$B:$B,'0 DUP WORK'!C412,WORKING!$I:$I)</f>
        <v>0</v>
      </c>
      <c r="J412" s="15">
        <f>+IFERROR(VLOOKUP(C412,'0 DUP ONLINE'!$C$3:$C$701,1,FALSE),"")</f>
        <v>0</v>
      </c>
      <c r="K412" s="15" t="str">
        <f t="shared" si="13"/>
        <v>FILED</v>
      </c>
    </row>
    <row r="413" spans="1:11">
      <c r="A413" s="19">
        <v>411</v>
      </c>
      <c r="B413" s="8" t="e">
        <f t="array" ref="B413">+INDEX(WORKING!$B$5:$B$5295,SMALL(IF($B$2=WORKING!$O$5:$O$5295,ROW(WORKING!$O$5:$O$5295)-ROW(WORKING!$O$5)+1),A413))</f>
        <v>#NUM!</v>
      </c>
      <c r="C413" s="8">
        <f t="shared" si="12"/>
        <v>0</v>
      </c>
      <c r="D413" s="8" t="str">
        <f>+IFERROR(VLOOKUP(C413,WORKING!$B$5:$E$5295,4,FALSE),"")</f>
        <v/>
      </c>
      <c r="E413" s="20">
        <f>+SUMIF(WORKING!$B:$B,'0 DUP WORK'!C413,WORKING!$F:$F)</f>
        <v>0</v>
      </c>
      <c r="F413" s="20">
        <f>+SUMIF(WORKING!$B:$B,'0 DUP WORK'!C413,WORKING!$G:$G)</f>
        <v>0</v>
      </c>
      <c r="G413" s="20">
        <f>+SUMIF(WORKING!$B:$B,'0 DUP WORK'!C413,WORKING!$H:$H)</f>
        <v>0</v>
      </c>
      <c r="H413" s="20">
        <f>+SUMIF(WORKING!$B:$B,'0 DUP WORK'!C413,WORKING!$I:$I)</f>
        <v>0</v>
      </c>
      <c r="J413" s="15">
        <f>+IFERROR(VLOOKUP(C413,'0 DUP ONLINE'!$C$3:$C$701,1,FALSE),"")</f>
        <v>0</v>
      </c>
      <c r="K413" s="15" t="str">
        <f t="shared" si="13"/>
        <v>FILED</v>
      </c>
    </row>
    <row r="414" spans="1:11">
      <c r="A414" s="19">
        <v>412</v>
      </c>
      <c r="B414" s="8" t="e">
        <f t="array" ref="B414">+INDEX(WORKING!$B$5:$B$5295,SMALL(IF($B$2=WORKING!$O$5:$O$5295,ROW(WORKING!$O$5:$O$5295)-ROW(WORKING!$O$5)+1),A414))</f>
        <v>#NUM!</v>
      </c>
      <c r="C414" s="8">
        <f t="shared" si="12"/>
        <v>0</v>
      </c>
      <c r="D414" s="8" t="str">
        <f>+IFERROR(VLOOKUP(C414,WORKING!$B$5:$E$5295,4,FALSE),"")</f>
        <v/>
      </c>
      <c r="E414" s="20">
        <f>+SUMIF(WORKING!$B:$B,'0 DUP WORK'!C414,WORKING!$F:$F)</f>
        <v>0</v>
      </c>
      <c r="F414" s="20">
        <f>+SUMIF(WORKING!$B:$B,'0 DUP WORK'!C414,WORKING!$G:$G)</f>
        <v>0</v>
      </c>
      <c r="G414" s="20">
        <f>+SUMIF(WORKING!$B:$B,'0 DUP WORK'!C414,WORKING!$H:$H)</f>
        <v>0</v>
      </c>
      <c r="H414" s="20">
        <f>+SUMIF(WORKING!$B:$B,'0 DUP WORK'!C414,WORKING!$I:$I)</f>
        <v>0</v>
      </c>
      <c r="J414" s="15">
        <f>+IFERROR(VLOOKUP(C414,'0 DUP ONLINE'!$C$3:$C$701,1,FALSE),"")</f>
        <v>0</v>
      </c>
      <c r="K414" s="15" t="str">
        <f t="shared" si="13"/>
        <v>FILED</v>
      </c>
    </row>
    <row r="415" spans="1:11">
      <c r="A415" s="19">
        <v>413</v>
      </c>
      <c r="B415" s="8" t="e">
        <f t="array" ref="B415">+INDEX(WORKING!$B$5:$B$5295,SMALL(IF($B$2=WORKING!$O$5:$O$5295,ROW(WORKING!$O$5:$O$5295)-ROW(WORKING!$O$5)+1),A415))</f>
        <v>#NUM!</v>
      </c>
      <c r="C415" s="8">
        <f t="shared" si="12"/>
        <v>0</v>
      </c>
      <c r="D415" s="8" t="str">
        <f>+IFERROR(VLOOKUP(C415,WORKING!$B$5:$E$5295,4,FALSE),"")</f>
        <v/>
      </c>
      <c r="E415" s="20">
        <f>+SUMIF(WORKING!$B:$B,'0 DUP WORK'!C415,WORKING!$F:$F)</f>
        <v>0</v>
      </c>
      <c r="F415" s="20">
        <f>+SUMIF(WORKING!$B:$B,'0 DUP WORK'!C415,WORKING!$G:$G)</f>
        <v>0</v>
      </c>
      <c r="G415" s="20">
        <f>+SUMIF(WORKING!$B:$B,'0 DUP WORK'!C415,WORKING!$H:$H)</f>
        <v>0</v>
      </c>
      <c r="H415" s="20">
        <f>+SUMIF(WORKING!$B:$B,'0 DUP WORK'!C415,WORKING!$I:$I)</f>
        <v>0</v>
      </c>
      <c r="J415" s="15">
        <f>+IFERROR(VLOOKUP(C415,'0 DUP ONLINE'!$C$3:$C$701,1,FALSE),"")</f>
        <v>0</v>
      </c>
      <c r="K415" s="15" t="str">
        <f t="shared" si="13"/>
        <v>FILED</v>
      </c>
    </row>
    <row r="416" spans="1:11">
      <c r="A416" s="19">
        <v>414</v>
      </c>
      <c r="B416" s="8" t="e">
        <f t="array" ref="B416">+INDEX(WORKING!$B$5:$B$5295,SMALL(IF($B$2=WORKING!$O$5:$O$5295,ROW(WORKING!$O$5:$O$5295)-ROW(WORKING!$O$5)+1),A416))</f>
        <v>#NUM!</v>
      </c>
      <c r="C416" s="8">
        <f t="shared" si="12"/>
        <v>0</v>
      </c>
      <c r="D416" s="8" t="str">
        <f>+IFERROR(VLOOKUP(C416,WORKING!$B$5:$E$5295,4,FALSE),"")</f>
        <v/>
      </c>
      <c r="E416" s="20">
        <f>+SUMIF(WORKING!$B:$B,'0 DUP WORK'!C416,WORKING!$F:$F)</f>
        <v>0</v>
      </c>
      <c r="F416" s="20">
        <f>+SUMIF(WORKING!$B:$B,'0 DUP WORK'!C416,WORKING!$G:$G)</f>
        <v>0</v>
      </c>
      <c r="G416" s="20">
        <f>+SUMIF(WORKING!$B:$B,'0 DUP WORK'!C416,WORKING!$H:$H)</f>
        <v>0</v>
      </c>
      <c r="H416" s="20">
        <f>+SUMIF(WORKING!$B:$B,'0 DUP WORK'!C416,WORKING!$I:$I)</f>
        <v>0</v>
      </c>
      <c r="J416" s="15">
        <f>+IFERROR(VLOOKUP(C416,'0 DUP ONLINE'!$C$3:$C$701,1,FALSE),"")</f>
        <v>0</v>
      </c>
      <c r="K416" s="15" t="str">
        <f t="shared" si="13"/>
        <v>FILED</v>
      </c>
    </row>
    <row r="417" spans="1:11">
      <c r="A417" s="19">
        <v>415</v>
      </c>
      <c r="B417" s="8" t="e">
        <f t="array" ref="B417">+INDEX(WORKING!$B$5:$B$5295,SMALL(IF($B$2=WORKING!$O$5:$O$5295,ROW(WORKING!$O$5:$O$5295)-ROW(WORKING!$O$5)+1),A417))</f>
        <v>#NUM!</v>
      </c>
      <c r="C417" s="8">
        <f t="shared" si="12"/>
        <v>0</v>
      </c>
      <c r="D417" s="8" t="str">
        <f>+IFERROR(VLOOKUP(C417,WORKING!$B$5:$E$5295,4,FALSE),"")</f>
        <v/>
      </c>
      <c r="E417" s="20">
        <f>+SUMIF(WORKING!$B:$B,'0 DUP WORK'!C417,WORKING!$F:$F)</f>
        <v>0</v>
      </c>
      <c r="F417" s="20">
        <f>+SUMIF(WORKING!$B:$B,'0 DUP WORK'!C417,WORKING!$G:$G)</f>
        <v>0</v>
      </c>
      <c r="G417" s="20">
        <f>+SUMIF(WORKING!$B:$B,'0 DUP WORK'!C417,WORKING!$H:$H)</f>
        <v>0</v>
      </c>
      <c r="H417" s="20">
        <f>+SUMIF(WORKING!$B:$B,'0 DUP WORK'!C417,WORKING!$I:$I)</f>
        <v>0</v>
      </c>
      <c r="J417" s="15">
        <f>+IFERROR(VLOOKUP(C417,'0 DUP ONLINE'!$C$3:$C$701,1,FALSE),"")</f>
        <v>0</v>
      </c>
      <c r="K417" s="15" t="str">
        <f t="shared" si="13"/>
        <v>FILED</v>
      </c>
    </row>
    <row r="418" spans="1:11">
      <c r="A418" s="19">
        <v>416</v>
      </c>
      <c r="B418" s="8" t="e">
        <f t="array" ref="B418">+INDEX(WORKING!$B$5:$B$5295,SMALL(IF($B$2=WORKING!$O$5:$O$5295,ROW(WORKING!$O$5:$O$5295)-ROW(WORKING!$O$5)+1),A418))</f>
        <v>#NUM!</v>
      </c>
      <c r="C418" s="8">
        <f t="shared" si="12"/>
        <v>0</v>
      </c>
      <c r="D418" s="8" t="str">
        <f>+IFERROR(VLOOKUP(C418,WORKING!$B$5:$E$5295,4,FALSE),"")</f>
        <v/>
      </c>
      <c r="E418" s="20">
        <f>+SUMIF(WORKING!$B:$B,'0 DUP WORK'!C418,WORKING!$F:$F)</f>
        <v>0</v>
      </c>
      <c r="F418" s="20">
        <f>+SUMIF(WORKING!$B:$B,'0 DUP WORK'!C418,WORKING!$G:$G)</f>
        <v>0</v>
      </c>
      <c r="G418" s="20">
        <f>+SUMIF(WORKING!$B:$B,'0 DUP WORK'!C418,WORKING!$H:$H)</f>
        <v>0</v>
      </c>
      <c r="H418" s="20">
        <f>+SUMIF(WORKING!$B:$B,'0 DUP WORK'!C418,WORKING!$I:$I)</f>
        <v>0</v>
      </c>
      <c r="J418" s="15">
        <f>+IFERROR(VLOOKUP(C418,'0 DUP ONLINE'!$C$3:$C$701,1,FALSE),"")</f>
        <v>0</v>
      </c>
      <c r="K418" s="15" t="str">
        <f t="shared" si="13"/>
        <v>FILED</v>
      </c>
    </row>
    <row r="419" spans="1:11">
      <c r="A419" s="19">
        <v>417</v>
      </c>
      <c r="B419" s="8" t="e">
        <f t="array" ref="B419">+INDEX(WORKING!$B$5:$B$5295,SMALL(IF($B$2=WORKING!$O$5:$O$5295,ROW(WORKING!$O$5:$O$5295)-ROW(WORKING!$O$5)+1),A419))</f>
        <v>#NUM!</v>
      </c>
      <c r="C419" s="8">
        <f t="shared" si="12"/>
        <v>0</v>
      </c>
      <c r="D419" s="8" t="str">
        <f>+IFERROR(VLOOKUP(C419,WORKING!$B$5:$E$5295,4,FALSE),"")</f>
        <v/>
      </c>
      <c r="E419" s="20">
        <f>+SUMIF(WORKING!$B:$B,'0 DUP WORK'!C419,WORKING!$F:$F)</f>
        <v>0</v>
      </c>
      <c r="F419" s="20">
        <f>+SUMIF(WORKING!$B:$B,'0 DUP WORK'!C419,WORKING!$G:$G)</f>
        <v>0</v>
      </c>
      <c r="G419" s="20">
        <f>+SUMIF(WORKING!$B:$B,'0 DUP WORK'!C419,WORKING!$H:$H)</f>
        <v>0</v>
      </c>
      <c r="H419" s="20">
        <f>+SUMIF(WORKING!$B:$B,'0 DUP WORK'!C419,WORKING!$I:$I)</f>
        <v>0</v>
      </c>
      <c r="J419" s="15">
        <f>+IFERROR(VLOOKUP(C419,'0 DUP ONLINE'!$C$3:$C$701,1,FALSE),"")</f>
        <v>0</v>
      </c>
      <c r="K419" s="15" t="str">
        <f t="shared" si="13"/>
        <v>FILED</v>
      </c>
    </row>
    <row r="420" spans="1:11">
      <c r="A420" s="19">
        <v>418</v>
      </c>
      <c r="B420" s="8" t="e">
        <f t="array" ref="B420">+INDEX(WORKING!$B$5:$B$5295,SMALL(IF($B$2=WORKING!$O$5:$O$5295,ROW(WORKING!$O$5:$O$5295)-ROW(WORKING!$O$5)+1),A420))</f>
        <v>#NUM!</v>
      </c>
      <c r="C420" s="8">
        <f t="shared" si="12"/>
        <v>0</v>
      </c>
      <c r="D420" s="8" t="str">
        <f>+IFERROR(VLOOKUP(C420,WORKING!$B$5:$E$5295,4,FALSE),"")</f>
        <v/>
      </c>
      <c r="E420" s="20">
        <f>+SUMIF(WORKING!$B:$B,'0 DUP WORK'!C420,WORKING!$F:$F)</f>
        <v>0</v>
      </c>
      <c r="F420" s="20">
        <f>+SUMIF(WORKING!$B:$B,'0 DUP WORK'!C420,WORKING!$G:$G)</f>
        <v>0</v>
      </c>
      <c r="G420" s="20">
        <f>+SUMIF(WORKING!$B:$B,'0 DUP WORK'!C420,WORKING!$H:$H)</f>
        <v>0</v>
      </c>
      <c r="H420" s="20">
        <f>+SUMIF(WORKING!$B:$B,'0 DUP WORK'!C420,WORKING!$I:$I)</f>
        <v>0</v>
      </c>
      <c r="J420" s="15">
        <f>+IFERROR(VLOOKUP(C420,'0 DUP ONLINE'!$C$3:$C$701,1,FALSE),"")</f>
        <v>0</v>
      </c>
      <c r="K420" s="15" t="str">
        <f t="shared" si="13"/>
        <v>FILED</v>
      </c>
    </row>
    <row r="421" spans="1:11">
      <c r="A421" s="19">
        <v>419</v>
      </c>
      <c r="B421" s="8" t="e">
        <f t="array" ref="B421">+INDEX(WORKING!$B$5:$B$5295,SMALL(IF($B$2=WORKING!$O$5:$O$5295,ROW(WORKING!$O$5:$O$5295)-ROW(WORKING!$O$5)+1),A421))</f>
        <v>#NUM!</v>
      </c>
      <c r="C421" s="8">
        <f t="shared" si="12"/>
        <v>0</v>
      </c>
      <c r="D421" s="8" t="str">
        <f>+IFERROR(VLOOKUP(C421,WORKING!$B$5:$E$5295,4,FALSE),"")</f>
        <v/>
      </c>
      <c r="E421" s="20">
        <f>+SUMIF(WORKING!$B:$B,'0 DUP WORK'!C421,WORKING!$F:$F)</f>
        <v>0</v>
      </c>
      <c r="F421" s="20">
        <f>+SUMIF(WORKING!$B:$B,'0 DUP WORK'!C421,WORKING!$G:$G)</f>
        <v>0</v>
      </c>
      <c r="G421" s="20">
        <f>+SUMIF(WORKING!$B:$B,'0 DUP WORK'!C421,WORKING!$H:$H)</f>
        <v>0</v>
      </c>
      <c r="H421" s="20">
        <f>+SUMIF(WORKING!$B:$B,'0 DUP WORK'!C421,WORKING!$I:$I)</f>
        <v>0</v>
      </c>
      <c r="J421" s="15">
        <f>+IFERROR(VLOOKUP(C421,'0 DUP ONLINE'!$C$3:$C$701,1,FALSE),"")</f>
        <v>0</v>
      </c>
      <c r="K421" s="15" t="str">
        <f t="shared" si="13"/>
        <v>FILED</v>
      </c>
    </row>
    <row r="422" spans="1:11">
      <c r="A422" s="19">
        <v>420</v>
      </c>
      <c r="B422" s="8" t="e">
        <f t="array" ref="B422">+INDEX(WORKING!$B$5:$B$5295,SMALL(IF($B$2=WORKING!$O$5:$O$5295,ROW(WORKING!$O$5:$O$5295)-ROW(WORKING!$O$5)+1),A422))</f>
        <v>#NUM!</v>
      </c>
      <c r="C422" s="8">
        <f t="shared" si="12"/>
        <v>0</v>
      </c>
      <c r="D422" s="8" t="str">
        <f>+IFERROR(VLOOKUP(C422,WORKING!$B$5:$E$5295,4,FALSE),"")</f>
        <v/>
      </c>
      <c r="E422" s="20">
        <f>+SUMIF(WORKING!$B:$B,'0 DUP WORK'!C422,WORKING!$F:$F)</f>
        <v>0</v>
      </c>
      <c r="F422" s="20">
        <f>+SUMIF(WORKING!$B:$B,'0 DUP WORK'!C422,WORKING!$G:$G)</f>
        <v>0</v>
      </c>
      <c r="G422" s="20">
        <f>+SUMIF(WORKING!$B:$B,'0 DUP WORK'!C422,WORKING!$H:$H)</f>
        <v>0</v>
      </c>
      <c r="H422" s="20">
        <f>+SUMIF(WORKING!$B:$B,'0 DUP WORK'!C422,WORKING!$I:$I)</f>
        <v>0</v>
      </c>
      <c r="J422" s="15">
        <f>+IFERROR(VLOOKUP(C422,'0 DUP ONLINE'!$C$3:$C$701,1,FALSE),"")</f>
        <v>0</v>
      </c>
      <c r="K422" s="15" t="str">
        <f t="shared" si="13"/>
        <v>FILED</v>
      </c>
    </row>
    <row r="423" spans="1:11">
      <c r="A423" s="19">
        <v>421</v>
      </c>
      <c r="B423" s="8" t="e">
        <f t="array" ref="B423">+INDEX(WORKING!$B$5:$B$5295,SMALL(IF($B$2=WORKING!$O$5:$O$5295,ROW(WORKING!$O$5:$O$5295)-ROW(WORKING!$O$5)+1),A423))</f>
        <v>#NUM!</v>
      </c>
      <c r="C423" s="8">
        <f t="shared" si="12"/>
        <v>0</v>
      </c>
      <c r="D423" s="8" t="str">
        <f>+IFERROR(VLOOKUP(C423,WORKING!$B$5:$E$5295,4,FALSE),"")</f>
        <v/>
      </c>
      <c r="E423" s="20">
        <f>+SUMIF(WORKING!$B:$B,'0 DUP WORK'!C423,WORKING!$F:$F)</f>
        <v>0</v>
      </c>
      <c r="F423" s="20">
        <f>+SUMIF(WORKING!$B:$B,'0 DUP WORK'!C423,WORKING!$G:$G)</f>
        <v>0</v>
      </c>
      <c r="G423" s="20">
        <f>+SUMIF(WORKING!$B:$B,'0 DUP WORK'!C423,WORKING!$H:$H)</f>
        <v>0</v>
      </c>
      <c r="H423" s="20">
        <f>+SUMIF(WORKING!$B:$B,'0 DUP WORK'!C423,WORKING!$I:$I)</f>
        <v>0</v>
      </c>
      <c r="J423" s="15">
        <f>+IFERROR(VLOOKUP(C423,'0 DUP ONLINE'!$C$3:$C$701,1,FALSE),"")</f>
        <v>0</v>
      </c>
      <c r="K423" s="15" t="str">
        <f t="shared" si="13"/>
        <v>FILED</v>
      </c>
    </row>
    <row r="424" spans="1:11">
      <c r="A424" s="19">
        <v>422</v>
      </c>
      <c r="B424" s="8" t="e">
        <f t="array" ref="B424">+INDEX(WORKING!$B$5:$B$5295,SMALL(IF($B$2=WORKING!$O$5:$O$5295,ROW(WORKING!$O$5:$O$5295)-ROW(WORKING!$O$5)+1),A424))</f>
        <v>#NUM!</v>
      </c>
      <c r="C424" s="8">
        <f t="shared" si="12"/>
        <v>0</v>
      </c>
      <c r="D424" s="8" t="str">
        <f>+IFERROR(VLOOKUP(C424,WORKING!$B$5:$E$5295,4,FALSE),"")</f>
        <v/>
      </c>
      <c r="E424" s="20">
        <f>+SUMIF(WORKING!$B:$B,'0 DUP WORK'!C424,WORKING!$F:$F)</f>
        <v>0</v>
      </c>
      <c r="F424" s="20">
        <f>+SUMIF(WORKING!$B:$B,'0 DUP WORK'!C424,WORKING!$G:$G)</f>
        <v>0</v>
      </c>
      <c r="G424" s="20">
        <f>+SUMIF(WORKING!$B:$B,'0 DUP WORK'!C424,WORKING!$H:$H)</f>
        <v>0</v>
      </c>
      <c r="H424" s="20">
        <f>+SUMIF(WORKING!$B:$B,'0 DUP WORK'!C424,WORKING!$I:$I)</f>
        <v>0</v>
      </c>
      <c r="J424" s="15">
        <f>+IFERROR(VLOOKUP(C424,'0 DUP ONLINE'!$C$3:$C$701,1,FALSE),"")</f>
        <v>0</v>
      </c>
      <c r="K424" s="15" t="str">
        <f t="shared" si="13"/>
        <v>FILED</v>
      </c>
    </row>
    <row r="425" spans="1:11">
      <c r="A425" s="19">
        <v>423</v>
      </c>
      <c r="B425" s="8" t="e">
        <f t="array" ref="B425">+INDEX(WORKING!$B$5:$B$5295,SMALL(IF($B$2=WORKING!$O$5:$O$5295,ROW(WORKING!$O$5:$O$5295)-ROW(WORKING!$O$5)+1),A425))</f>
        <v>#NUM!</v>
      </c>
      <c r="C425" s="8">
        <f t="shared" si="12"/>
        <v>0</v>
      </c>
      <c r="D425" s="8" t="str">
        <f>+IFERROR(VLOOKUP(C425,WORKING!$B$5:$E$5295,4,FALSE),"")</f>
        <v/>
      </c>
      <c r="E425" s="20">
        <f>+SUMIF(WORKING!$B:$B,'0 DUP WORK'!C425,WORKING!$F:$F)</f>
        <v>0</v>
      </c>
      <c r="F425" s="20">
        <f>+SUMIF(WORKING!$B:$B,'0 DUP WORK'!C425,WORKING!$G:$G)</f>
        <v>0</v>
      </c>
      <c r="G425" s="20">
        <f>+SUMIF(WORKING!$B:$B,'0 DUP WORK'!C425,WORKING!$H:$H)</f>
        <v>0</v>
      </c>
      <c r="H425" s="20">
        <f>+SUMIF(WORKING!$B:$B,'0 DUP WORK'!C425,WORKING!$I:$I)</f>
        <v>0</v>
      </c>
      <c r="J425" s="15">
        <f>+IFERROR(VLOOKUP(C425,'0 DUP ONLINE'!$C$3:$C$701,1,FALSE),"")</f>
        <v>0</v>
      </c>
      <c r="K425" s="15" t="str">
        <f t="shared" si="13"/>
        <v>FILED</v>
      </c>
    </row>
    <row r="426" spans="1:11">
      <c r="A426" s="19">
        <v>424</v>
      </c>
      <c r="B426" s="8" t="e">
        <f t="array" ref="B426">+INDEX(WORKING!$B$5:$B$5295,SMALL(IF($B$2=WORKING!$O$5:$O$5295,ROW(WORKING!$O$5:$O$5295)-ROW(WORKING!$O$5)+1),A426))</f>
        <v>#NUM!</v>
      </c>
      <c r="C426" s="8">
        <f t="shared" si="12"/>
        <v>0</v>
      </c>
      <c r="D426" s="8" t="str">
        <f>+IFERROR(VLOOKUP(C426,WORKING!$B$5:$E$5295,4,FALSE),"")</f>
        <v/>
      </c>
      <c r="E426" s="20">
        <f>+SUMIF(WORKING!$B:$B,'0 DUP WORK'!C426,WORKING!$F:$F)</f>
        <v>0</v>
      </c>
      <c r="F426" s="20">
        <f>+SUMIF(WORKING!$B:$B,'0 DUP WORK'!C426,WORKING!$G:$G)</f>
        <v>0</v>
      </c>
      <c r="G426" s="20">
        <f>+SUMIF(WORKING!$B:$B,'0 DUP WORK'!C426,WORKING!$H:$H)</f>
        <v>0</v>
      </c>
      <c r="H426" s="20">
        <f>+SUMIF(WORKING!$B:$B,'0 DUP WORK'!C426,WORKING!$I:$I)</f>
        <v>0</v>
      </c>
      <c r="J426" s="15">
        <f>+IFERROR(VLOOKUP(C426,'0 DUP ONLINE'!$C$3:$C$701,1,FALSE),"")</f>
        <v>0</v>
      </c>
      <c r="K426" s="15" t="str">
        <f t="shared" si="13"/>
        <v>FILED</v>
      </c>
    </row>
    <row r="427" spans="1:11">
      <c r="A427" s="19">
        <v>425</v>
      </c>
      <c r="B427" s="8" t="e">
        <f t="array" ref="B427">+INDEX(WORKING!$B$5:$B$5295,SMALL(IF($B$2=WORKING!$O$5:$O$5295,ROW(WORKING!$O$5:$O$5295)-ROW(WORKING!$O$5)+1),A427))</f>
        <v>#NUM!</v>
      </c>
      <c r="C427" s="8">
        <f t="shared" si="12"/>
        <v>0</v>
      </c>
      <c r="D427" s="8" t="str">
        <f>+IFERROR(VLOOKUP(C427,WORKING!$B$5:$E$5295,4,FALSE),"")</f>
        <v/>
      </c>
      <c r="E427" s="20">
        <f>+SUMIF(WORKING!$B:$B,'0 DUP WORK'!C427,WORKING!$F:$F)</f>
        <v>0</v>
      </c>
      <c r="F427" s="20">
        <f>+SUMIF(WORKING!$B:$B,'0 DUP WORK'!C427,WORKING!$G:$G)</f>
        <v>0</v>
      </c>
      <c r="G427" s="20">
        <f>+SUMIF(WORKING!$B:$B,'0 DUP WORK'!C427,WORKING!$H:$H)</f>
        <v>0</v>
      </c>
      <c r="H427" s="20">
        <f>+SUMIF(WORKING!$B:$B,'0 DUP WORK'!C427,WORKING!$I:$I)</f>
        <v>0</v>
      </c>
      <c r="J427" s="15">
        <f>+IFERROR(VLOOKUP(C427,'0 DUP ONLINE'!$C$3:$C$701,1,FALSE),"")</f>
        <v>0</v>
      </c>
      <c r="K427" s="15" t="str">
        <f t="shared" si="13"/>
        <v>FILED</v>
      </c>
    </row>
    <row r="428" spans="1:11">
      <c r="A428" s="19">
        <v>426</v>
      </c>
      <c r="B428" s="8" t="e">
        <f t="array" ref="B428">+INDEX(WORKING!$B$5:$B$5295,SMALL(IF($B$2=WORKING!$O$5:$O$5295,ROW(WORKING!$O$5:$O$5295)-ROW(WORKING!$O$5)+1),A428))</f>
        <v>#NUM!</v>
      </c>
      <c r="C428" s="8">
        <f t="shared" si="12"/>
        <v>0</v>
      </c>
      <c r="D428" s="8" t="str">
        <f>+IFERROR(VLOOKUP(C428,WORKING!$B$5:$E$5295,4,FALSE),"")</f>
        <v/>
      </c>
      <c r="E428" s="20">
        <f>+SUMIF(WORKING!$B:$B,'0 DUP WORK'!C428,WORKING!$F:$F)</f>
        <v>0</v>
      </c>
      <c r="F428" s="20">
        <f>+SUMIF(WORKING!$B:$B,'0 DUP WORK'!C428,WORKING!$G:$G)</f>
        <v>0</v>
      </c>
      <c r="G428" s="20">
        <f>+SUMIF(WORKING!$B:$B,'0 DUP WORK'!C428,WORKING!$H:$H)</f>
        <v>0</v>
      </c>
      <c r="H428" s="20">
        <f>+SUMIF(WORKING!$B:$B,'0 DUP WORK'!C428,WORKING!$I:$I)</f>
        <v>0</v>
      </c>
      <c r="J428" s="15">
        <f>+IFERROR(VLOOKUP(C428,'0 DUP ONLINE'!$C$3:$C$701,1,FALSE),"")</f>
        <v>0</v>
      </c>
      <c r="K428" s="15" t="str">
        <f t="shared" si="13"/>
        <v>FILED</v>
      </c>
    </row>
    <row r="429" spans="1:11">
      <c r="A429" s="19">
        <v>427</v>
      </c>
      <c r="B429" s="8" t="e">
        <f t="array" ref="B429">+INDEX(WORKING!$B$5:$B$5295,SMALL(IF($B$2=WORKING!$O$5:$O$5295,ROW(WORKING!$O$5:$O$5295)-ROW(WORKING!$O$5)+1),A429))</f>
        <v>#NUM!</v>
      </c>
      <c r="C429" s="8">
        <f t="shared" si="12"/>
        <v>0</v>
      </c>
      <c r="D429" s="8" t="str">
        <f>+IFERROR(VLOOKUP(C429,WORKING!$B$5:$E$5295,4,FALSE),"")</f>
        <v/>
      </c>
      <c r="E429" s="20">
        <f>+SUMIF(WORKING!$B:$B,'0 DUP WORK'!C429,WORKING!$F:$F)</f>
        <v>0</v>
      </c>
      <c r="F429" s="20">
        <f>+SUMIF(WORKING!$B:$B,'0 DUP WORK'!C429,WORKING!$G:$G)</f>
        <v>0</v>
      </c>
      <c r="G429" s="20">
        <f>+SUMIF(WORKING!$B:$B,'0 DUP WORK'!C429,WORKING!$H:$H)</f>
        <v>0</v>
      </c>
      <c r="H429" s="20">
        <f>+SUMIF(WORKING!$B:$B,'0 DUP WORK'!C429,WORKING!$I:$I)</f>
        <v>0</v>
      </c>
      <c r="J429" s="15">
        <f>+IFERROR(VLOOKUP(C429,'0 DUP ONLINE'!$C$3:$C$701,1,FALSE),"")</f>
        <v>0</v>
      </c>
      <c r="K429" s="15" t="str">
        <f t="shared" si="13"/>
        <v>FILED</v>
      </c>
    </row>
    <row r="430" spans="1:11">
      <c r="A430" s="19">
        <v>428</v>
      </c>
      <c r="B430" s="8" t="e">
        <f t="array" ref="B430">+INDEX(WORKING!$B$5:$B$5295,SMALL(IF($B$2=WORKING!$O$5:$O$5295,ROW(WORKING!$O$5:$O$5295)-ROW(WORKING!$O$5)+1),A430))</f>
        <v>#NUM!</v>
      </c>
      <c r="C430" s="8">
        <f t="shared" si="12"/>
        <v>0</v>
      </c>
      <c r="D430" s="8" t="str">
        <f>+IFERROR(VLOOKUP(C430,WORKING!$B$5:$E$5295,4,FALSE),"")</f>
        <v/>
      </c>
      <c r="E430" s="20">
        <f>+SUMIF(WORKING!$B:$B,'0 DUP WORK'!C430,WORKING!$F:$F)</f>
        <v>0</v>
      </c>
      <c r="F430" s="20">
        <f>+SUMIF(WORKING!$B:$B,'0 DUP WORK'!C430,WORKING!$G:$G)</f>
        <v>0</v>
      </c>
      <c r="G430" s="20">
        <f>+SUMIF(WORKING!$B:$B,'0 DUP WORK'!C430,WORKING!$H:$H)</f>
        <v>0</v>
      </c>
      <c r="H430" s="20">
        <f>+SUMIF(WORKING!$B:$B,'0 DUP WORK'!C430,WORKING!$I:$I)</f>
        <v>0</v>
      </c>
      <c r="J430" s="15">
        <f>+IFERROR(VLOOKUP(C430,'0 DUP ONLINE'!$C$3:$C$701,1,FALSE),"")</f>
        <v>0</v>
      </c>
      <c r="K430" s="15" t="str">
        <f t="shared" si="13"/>
        <v>FILED</v>
      </c>
    </row>
    <row r="431" spans="1:11">
      <c r="A431" s="19">
        <v>429</v>
      </c>
      <c r="B431" s="8" t="e">
        <f t="array" ref="B431">+INDEX(WORKING!$B$5:$B$5295,SMALL(IF($B$2=WORKING!$O$5:$O$5295,ROW(WORKING!$O$5:$O$5295)-ROW(WORKING!$O$5)+1),A431))</f>
        <v>#NUM!</v>
      </c>
      <c r="C431" s="8">
        <f t="shared" si="12"/>
        <v>0</v>
      </c>
      <c r="D431" s="8" t="str">
        <f>+IFERROR(VLOOKUP(C431,WORKING!$B$5:$E$5295,4,FALSE),"")</f>
        <v/>
      </c>
      <c r="E431" s="20">
        <f>+SUMIF(WORKING!$B:$B,'0 DUP WORK'!C431,WORKING!$F:$F)</f>
        <v>0</v>
      </c>
      <c r="F431" s="20">
        <f>+SUMIF(WORKING!$B:$B,'0 DUP WORK'!C431,WORKING!$G:$G)</f>
        <v>0</v>
      </c>
      <c r="G431" s="20">
        <f>+SUMIF(WORKING!$B:$B,'0 DUP WORK'!C431,WORKING!$H:$H)</f>
        <v>0</v>
      </c>
      <c r="H431" s="20">
        <f>+SUMIF(WORKING!$B:$B,'0 DUP WORK'!C431,WORKING!$I:$I)</f>
        <v>0</v>
      </c>
      <c r="J431" s="15">
        <f>+IFERROR(VLOOKUP(C431,'0 DUP ONLINE'!$C$3:$C$701,1,FALSE),"")</f>
        <v>0</v>
      </c>
      <c r="K431" s="15" t="str">
        <f t="shared" si="13"/>
        <v>FILED</v>
      </c>
    </row>
    <row r="432" spans="1:11">
      <c r="A432" s="19">
        <v>430</v>
      </c>
      <c r="B432" s="8" t="e">
        <f t="array" ref="B432">+INDEX(WORKING!$B$5:$B$5295,SMALL(IF($B$2=WORKING!$O$5:$O$5295,ROW(WORKING!$O$5:$O$5295)-ROW(WORKING!$O$5)+1),A432))</f>
        <v>#NUM!</v>
      </c>
      <c r="C432" s="8">
        <f t="shared" si="12"/>
        <v>0</v>
      </c>
      <c r="D432" s="8" t="str">
        <f>+IFERROR(VLOOKUP(C432,WORKING!$B$5:$E$5295,4,FALSE),"")</f>
        <v/>
      </c>
      <c r="E432" s="20">
        <f>+SUMIF(WORKING!$B:$B,'0 DUP WORK'!C432,WORKING!$F:$F)</f>
        <v>0</v>
      </c>
      <c r="F432" s="20">
        <f>+SUMIF(WORKING!$B:$B,'0 DUP WORK'!C432,WORKING!$G:$G)</f>
        <v>0</v>
      </c>
      <c r="G432" s="20">
        <f>+SUMIF(WORKING!$B:$B,'0 DUP WORK'!C432,WORKING!$H:$H)</f>
        <v>0</v>
      </c>
      <c r="H432" s="20">
        <f>+SUMIF(WORKING!$B:$B,'0 DUP WORK'!C432,WORKING!$I:$I)</f>
        <v>0</v>
      </c>
      <c r="J432" s="15">
        <f>+IFERROR(VLOOKUP(C432,'0 DUP ONLINE'!$C$3:$C$701,1,FALSE),"")</f>
        <v>0</v>
      </c>
      <c r="K432" s="15" t="str">
        <f t="shared" si="13"/>
        <v>FILED</v>
      </c>
    </row>
    <row r="433" spans="1:11">
      <c r="A433" s="19">
        <v>431</v>
      </c>
      <c r="B433" s="8" t="e">
        <f t="array" ref="B433">+INDEX(WORKING!$B$5:$B$5295,SMALL(IF($B$2=WORKING!$O$5:$O$5295,ROW(WORKING!$O$5:$O$5295)-ROW(WORKING!$O$5)+1),A433))</f>
        <v>#NUM!</v>
      </c>
      <c r="C433" s="8">
        <f t="shared" si="12"/>
        <v>0</v>
      </c>
      <c r="D433" s="8" t="str">
        <f>+IFERROR(VLOOKUP(C433,WORKING!$B$5:$E$5295,4,FALSE),"")</f>
        <v/>
      </c>
      <c r="E433" s="20">
        <f>+SUMIF(WORKING!$B:$B,'0 DUP WORK'!C433,WORKING!$F:$F)</f>
        <v>0</v>
      </c>
      <c r="F433" s="20">
        <f>+SUMIF(WORKING!$B:$B,'0 DUP WORK'!C433,WORKING!$G:$G)</f>
        <v>0</v>
      </c>
      <c r="G433" s="20">
        <f>+SUMIF(WORKING!$B:$B,'0 DUP WORK'!C433,WORKING!$H:$H)</f>
        <v>0</v>
      </c>
      <c r="H433" s="20">
        <f>+SUMIF(WORKING!$B:$B,'0 DUP WORK'!C433,WORKING!$I:$I)</f>
        <v>0</v>
      </c>
      <c r="J433" s="15">
        <f>+IFERROR(VLOOKUP(C433,'0 DUP ONLINE'!$C$3:$C$701,1,FALSE),"")</f>
        <v>0</v>
      </c>
      <c r="K433" s="15" t="str">
        <f t="shared" si="13"/>
        <v>FILED</v>
      </c>
    </row>
    <row r="434" spans="1:11">
      <c r="A434" s="19">
        <v>432</v>
      </c>
      <c r="B434" s="8" t="e">
        <f t="array" ref="B434">+INDEX(WORKING!$B$5:$B$5295,SMALL(IF($B$2=WORKING!$O$5:$O$5295,ROW(WORKING!$O$5:$O$5295)-ROW(WORKING!$O$5)+1),A434))</f>
        <v>#NUM!</v>
      </c>
      <c r="C434" s="8">
        <f t="shared" si="12"/>
        <v>0</v>
      </c>
      <c r="D434" s="8" t="str">
        <f>+IFERROR(VLOOKUP(C434,WORKING!$B$5:$E$5295,4,FALSE),"")</f>
        <v/>
      </c>
      <c r="E434" s="20">
        <f>+SUMIF(WORKING!$B:$B,'0 DUP WORK'!C434,WORKING!$F:$F)</f>
        <v>0</v>
      </c>
      <c r="F434" s="20">
        <f>+SUMIF(WORKING!$B:$B,'0 DUP WORK'!C434,WORKING!$G:$G)</f>
        <v>0</v>
      </c>
      <c r="G434" s="20">
        <f>+SUMIF(WORKING!$B:$B,'0 DUP WORK'!C434,WORKING!$H:$H)</f>
        <v>0</v>
      </c>
      <c r="H434" s="20">
        <f>+SUMIF(WORKING!$B:$B,'0 DUP WORK'!C434,WORKING!$I:$I)</f>
        <v>0</v>
      </c>
      <c r="J434" s="15">
        <f>+IFERROR(VLOOKUP(C434,'0 DUP ONLINE'!$C$3:$C$701,1,FALSE),"")</f>
        <v>0</v>
      </c>
      <c r="K434" s="15" t="str">
        <f t="shared" si="13"/>
        <v>FILED</v>
      </c>
    </row>
    <row r="435" spans="1:11">
      <c r="A435" s="19">
        <v>433</v>
      </c>
      <c r="B435" s="8" t="e">
        <f t="array" ref="B435">+INDEX(WORKING!$B$5:$B$5295,SMALL(IF($B$2=WORKING!$O$5:$O$5295,ROW(WORKING!$O$5:$O$5295)-ROW(WORKING!$O$5)+1),A435))</f>
        <v>#NUM!</v>
      </c>
      <c r="C435" s="8">
        <f t="shared" si="12"/>
        <v>0</v>
      </c>
      <c r="D435" s="8" t="str">
        <f>+IFERROR(VLOOKUP(C435,WORKING!$B$5:$E$5295,4,FALSE),"")</f>
        <v/>
      </c>
      <c r="E435" s="20">
        <f>+SUMIF(WORKING!$B:$B,'0 DUP WORK'!C435,WORKING!$F:$F)</f>
        <v>0</v>
      </c>
      <c r="F435" s="20">
        <f>+SUMIF(WORKING!$B:$B,'0 DUP WORK'!C435,WORKING!$G:$G)</f>
        <v>0</v>
      </c>
      <c r="G435" s="20">
        <f>+SUMIF(WORKING!$B:$B,'0 DUP WORK'!C435,WORKING!$H:$H)</f>
        <v>0</v>
      </c>
      <c r="H435" s="20">
        <f>+SUMIF(WORKING!$B:$B,'0 DUP WORK'!C435,WORKING!$I:$I)</f>
        <v>0</v>
      </c>
      <c r="J435" s="15">
        <f>+IFERROR(VLOOKUP(C435,'0 DUP ONLINE'!$C$3:$C$701,1,FALSE),"")</f>
        <v>0</v>
      </c>
      <c r="K435" s="15" t="str">
        <f t="shared" si="13"/>
        <v>FILED</v>
      </c>
    </row>
    <row r="436" spans="1:11">
      <c r="A436" s="19">
        <v>434</v>
      </c>
      <c r="B436" s="8" t="e">
        <f t="array" ref="B436">+INDEX(WORKING!$B$5:$B$5295,SMALL(IF($B$2=WORKING!$O$5:$O$5295,ROW(WORKING!$O$5:$O$5295)-ROW(WORKING!$O$5)+1),A436))</f>
        <v>#NUM!</v>
      </c>
      <c r="C436" s="8">
        <f t="shared" si="12"/>
        <v>0</v>
      </c>
      <c r="D436" s="8" t="str">
        <f>+IFERROR(VLOOKUP(C436,WORKING!$B$5:$E$5295,4,FALSE),"")</f>
        <v/>
      </c>
      <c r="E436" s="20">
        <f>+SUMIF(WORKING!$B:$B,'0 DUP WORK'!C436,WORKING!$F:$F)</f>
        <v>0</v>
      </c>
      <c r="F436" s="20">
        <f>+SUMIF(WORKING!$B:$B,'0 DUP WORK'!C436,WORKING!$G:$G)</f>
        <v>0</v>
      </c>
      <c r="G436" s="20">
        <f>+SUMIF(WORKING!$B:$B,'0 DUP WORK'!C436,WORKING!$H:$H)</f>
        <v>0</v>
      </c>
      <c r="H436" s="20">
        <f>+SUMIF(WORKING!$B:$B,'0 DUP WORK'!C436,WORKING!$I:$I)</f>
        <v>0</v>
      </c>
      <c r="J436" s="15">
        <f>+IFERROR(VLOOKUP(C436,'0 DUP ONLINE'!$C$3:$C$701,1,FALSE),"")</f>
        <v>0</v>
      </c>
      <c r="K436" s="15" t="str">
        <f t="shared" si="13"/>
        <v>FILED</v>
      </c>
    </row>
    <row r="437" spans="1:11">
      <c r="A437" s="19">
        <v>435</v>
      </c>
      <c r="B437" s="8" t="e">
        <f t="array" ref="B437">+INDEX(WORKING!$B$5:$B$5295,SMALL(IF($B$2=WORKING!$O$5:$O$5295,ROW(WORKING!$O$5:$O$5295)-ROW(WORKING!$O$5)+1),A437))</f>
        <v>#NUM!</v>
      </c>
      <c r="C437" s="8">
        <f t="shared" si="12"/>
        <v>0</v>
      </c>
      <c r="D437" s="8" t="str">
        <f>+IFERROR(VLOOKUP(C437,WORKING!$B$5:$E$5295,4,FALSE),"")</f>
        <v/>
      </c>
      <c r="E437" s="20">
        <f>+SUMIF(WORKING!$B:$B,'0 DUP WORK'!C437,WORKING!$F:$F)</f>
        <v>0</v>
      </c>
      <c r="F437" s="20">
        <f>+SUMIF(WORKING!$B:$B,'0 DUP WORK'!C437,WORKING!$G:$G)</f>
        <v>0</v>
      </c>
      <c r="G437" s="20">
        <f>+SUMIF(WORKING!$B:$B,'0 DUP WORK'!C437,WORKING!$H:$H)</f>
        <v>0</v>
      </c>
      <c r="H437" s="20">
        <f>+SUMIF(WORKING!$B:$B,'0 DUP WORK'!C437,WORKING!$I:$I)</f>
        <v>0</v>
      </c>
      <c r="J437" s="15">
        <f>+IFERROR(VLOOKUP(C437,'0 DUP ONLINE'!$C$3:$C$701,1,FALSE),"")</f>
        <v>0</v>
      </c>
      <c r="K437" s="15" t="str">
        <f t="shared" si="13"/>
        <v>FILED</v>
      </c>
    </row>
    <row r="438" spans="1:11">
      <c r="A438" s="19">
        <v>436</v>
      </c>
      <c r="B438" s="8" t="e">
        <f t="array" ref="B438">+INDEX(WORKING!$B$5:$B$5295,SMALL(IF($B$2=WORKING!$O$5:$O$5295,ROW(WORKING!$O$5:$O$5295)-ROW(WORKING!$O$5)+1),A438))</f>
        <v>#NUM!</v>
      </c>
      <c r="C438" s="8">
        <f t="shared" si="12"/>
        <v>0</v>
      </c>
      <c r="D438" s="8" t="str">
        <f>+IFERROR(VLOOKUP(C438,WORKING!$B$5:$E$5295,4,FALSE),"")</f>
        <v/>
      </c>
      <c r="E438" s="20">
        <f>+SUMIF(WORKING!$B:$B,'0 DUP WORK'!C438,WORKING!$F:$F)</f>
        <v>0</v>
      </c>
      <c r="F438" s="20">
        <f>+SUMIF(WORKING!$B:$B,'0 DUP WORK'!C438,WORKING!$G:$G)</f>
        <v>0</v>
      </c>
      <c r="G438" s="20">
        <f>+SUMIF(WORKING!$B:$B,'0 DUP WORK'!C438,WORKING!$H:$H)</f>
        <v>0</v>
      </c>
      <c r="H438" s="20">
        <f>+SUMIF(WORKING!$B:$B,'0 DUP WORK'!C438,WORKING!$I:$I)</f>
        <v>0</v>
      </c>
      <c r="J438" s="15">
        <f>+IFERROR(VLOOKUP(C438,'0 DUP ONLINE'!$C$3:$C$701,1,FALSE),"")</f>
        <v>0</v>
      </c>
      <c r="K438" s="15" t="str">
        <f t="shared" si="13"/>
        <v>FILED</v>
      </c>
    </row>
    <row r="439" spans="1:11">
      <c r="A439" s="19">
        <v>437</v>
      </c>
      <c r="B439" s="8" t="e">
        <f t="array" ref="B439">+INDEX(WORKING!$B$5:$B$5295,SMALL(IF($B$2=WORKING!$O$5:$O$5295,ROW(WORKING!$O$5:$O$5295)-ROW(WORKING!$O$5)+1),A439))</f>
        <v>#NUM!</v>
      </c>
      <c r="C439" s="8">
        <f t="shared" si="12"/>
        <v>0</v>
      </c>
      <c r="D439" s="8" t="str">
        <f>+IFERROR(VLOOKUP(C439,WORKING!$B$5:$E$5295,4,FALSE),"")</f>
        <v/>
      </c>
      <c r="E439" s="20">
        <f>+SUMIF(WORKING!$B:$B,'0 DUP WORK'!C439,WORKING!$F:$F)</f>
        <v>0</v>
      </c>
      <c r="F439" s="20">
        <f>+SUMIF(WORKING!$B:$B,'0 DUP WORK'!C439,WORKING!$G:$G)</f>
        <v>0</v>
      </c>
      <c r="G439" s="20">
        <f>+SUMIF(WORKING!$B:$B,'0 DUP WORK'!C439,WORKING!$H:$H)</f>
        <v>0</v>
      </c>
      <c r="H439" s="20">
        <f>+SUMIF(WORKING!$B:$B,'0 DUP WORK'!C439,WORKING!$I:$I)</f>
        <v>0</v>
      </c>
      <c r="J439" s="15">
        <f>+IFERROR(VLOOKUP(C439,'0 DUP ONLINE'!$C$3:$C$701,1,FALSE),"")</f>
        <v>0</v>
      </c>
      <c r="K439" s="15" t="str">
        <f t="shared" si="13"/>
        <v>FILED</v>
      </c>
    </row>
    <row r="440" spans="1:11">
      <c r="A440" s="19">
        <v>438</v>
      </c>
      <c r="B440" s="8" t="e">
        <f t="array" ref="B440">+INDEX(WORKING!$B$5:$B$5295,SMALL(IF($B$2=WORKING!$O$5:$O$5295,ROW(WORKING!$O$5:$O$5295)-ROW(WORKING!$O$5)+1),A440))</f>
        <v>#NUM!</v>
      </c>
      <c r="C440" s="8">
        <f t="shared" si="12"/>
        <v>0</v>
      </c>
      <c r="D440" s="8" t="str">
        <f>+IFERROR(VLOOKUP(C440,WORKING!$B$5:$E$5295,4,FALSE),"")</f>
        <v/>
      </c>
      <c r="E440" s="20">
        <f>+SUMIF(WORKING!$B:$B,'0 DUP WORK'!C440,WORKING!$F:$F)</f>
        <v>0</v>
      </c>
      <c r="F440" s="20">
        <f>+SUMIF(WORKING!$B:$B,'0 DUP WORK'!C440,WORKING!$G:$G)</f>
        <v>0</v>
      </c>
      <c r="G440" s="20">
        <f>+SUMIF(WORKING!$B:$B,'0 DUP WORK'!C440,WORKING!$H:$H)</f>
        <v>0</v>
      </c>
      <c r="H440" s="20">
        <f>+SUMIF(WORKING!$B:$B,'0 DUP WORK'!C440,WORKING!$I:$I)</f>
        <v>0</v>
      </c>
      <c r="J440" s="15">
        <f>+IFERROR(VLOOKUP(C440,'0 DUP ONLINE'!$C$3:$C$701,1,FALSE),"")</f>
        <v>0</v>
      </c>
      <c r="K440" s="15" t="str">
        <f t="shared" si="13"/>
        <v>FILED</v>
      </c>
    </row>
    <row r="441" spans="1:11">
      <c r="A441" s="19">
        <v>439</v>
      </c>
      <c r="B441" s="8" t="e">
        <f t="array" ref="B441">+INDEX(WORKING!$B$5:$B$5295,SMALL(IF($B$2=WORKING!$O$5:$O$5295,ROW(WORKING!$O$5:$O$5295)-ROW(WORKING!$O$5)+1),A441))</f>
        <v>#NUM!</v>
      </c>
      <c r="C441" s="8">
        <f t="shared" si="12"/>
        <v>0</v>
      </c>
      <c r="D441" s="8" t="str">
        <f>+IFERROR(VLOOKUP(C441,WORKING!$B$5:$E$5295,4,FALSE),"")</f>
        <v/>
      </c>
      <c r="E441" s="20">
        <f>+SUMIF(WORKING!$B:$B,'0 DUP WORK'!C441,WORKING!$F:$F)</f>
        <v>0</v>
      </c>
      <c r="F441" s="20">
        <f>+SUMIF(WORKING!$B:$B,'0 DUP WORK'!C441,WORKING!$G:$G)</f>
        <v>0</v>
      </c>
      <c r="G441" s="20">
        <f>+SUMIF(WORKING!$B:$B,'0 DUP WORK'!C441,WORKING!$H:$H)</f>
        <v>0</v>
      </c>
      <c r="H441" s="20">
        <f>+SUMIF(WORKING!$B:$B,'0 DUP WORK'!C441,WORKING!$I:$I)</f>
        <v>0</v>
      </c>
      <c r="J441" s="15">
        <f>+IFERROR(VLOOKUP(C441,'0 DUP ONLINE'!$C$3:$C$701,1,FALSE),"")</f>
        <v>0</v>
      </c>
      <c r="K441" s="15" t="str">
        <f t="shared" si="13"/>
        <v>FILED</v>
      </c>
    </row>
    <row r="442" spans="1:11">
      <c r="A442" s="19">
        <v>440</v>
      </c>
      <c r="B442" s="8" t="e">
        <f t="array" ref="B442">+INDEX(WORKING!$B$5:$B$5295,SMALL(IF($B$2=WORKING!$O$5:$O$5295,ROW(WORKING!$O$5:$O$5295)-ROW(WORKING!$O$5)+1),A442))</f>
        <v>#NUM!</v>
      </c>
      <c r="C442" s="8">
        <f t="shared" si="12"/>
        <v>0</v>
      </c>
      <c r="D442" s="8" t="str">
        <f>+IFERROR(VLOOKUP(C442,WORKING!$B$5:$E$5295,4,FALSE),"")</f>
        <v/>
      </c>
      <c r="E442" s="20">
        <f>+SUMIF(WORKING!$B:$B,'0 DUP WORK'!C442,WORKING!$F:$F)</f>
        <v>0</v>
      </c>
      <c r="F442" s="20">
        <f>+SUMIF(WORKING!$B:$B,'0 DUP WORK'!C442,WORKING!$G:$G)</f>
        <v>0</v>
      </c>
      <c r="G442" s="20">
        <f>+SUMIF(WORKING!$B:$B,'0 DUP WORK'!C442,WORKING!$H:$H)</f>
        <v>0</v>
      </c>
      <c r="H442" s="20">
        <f>+SUMIF(WORKING!$B:$B,'0 DUP WORK'!C442,WORKING!$I:$I)</f>
        <v>0</v>
      </c>
      <c r="J442" s="15">
        <f>+IFERROR(VLOOKUP(C442,'0 DUP ONLINE'!$C$3:$C$701,1,FALSE),"")</f>
        <v>0</v>
      </c>
      <c r="K442" s="15" t="str">
        <f t="shared" si="13"/>
        <v>FILED</v>
      </c>
    </row>
    <row r="443" spans="1:11">
      <c r="A443" s="19">
        <v>441</v>
      </c>
      <c r="B443" s="8" t="e">
        <f t="array" ref="B443">+INDEX(WORKING!$B$5:$B$5295,SMALL(IF($B$2=WORKING!$O$5:$O$5295,ROW(WORKING!$O$5:$O$5295)-ROW(WORKING!$O$5)+1),A443))</f>
        <v>#NUM!</v>
      </c>
      <c r="C443" s="8">
        <f t="shared" si="12"/>
        <v>0</v>
      </c>
      <c r="D443" s="8" t="str">
        <f>+IFERROR(VLOOKUP(C443,WORKING!$B$5:$E$5295,4,FALSE),"")</f>
        <v/>
      </c>
      <c r="E443" s="20">
        <f>+SUMIF(WORKING!$B:$B,'0 DUP WORK'!C443,WORKING!$F:$F)</f>
        <v>0</v>
      </c>
      <c r="F443" s="20">
        <f>+SUMIF(WORKING!$B:$B,'0 DUP WORK'!C443,WORKING!$G:$G)</f>
        <v>0</v>
      </c>
      <c r="G443" s="20">
        <f>+SUMIF(WORKING!$B:$B,'0 DUP WORK'!C443,WORKING!$H:$H)</f>
        <v>0</v>
      </c>
      <c r="H443" s="20">
        <f>+SUMIF(WORKING!$B:$B,'0 DUP WORK'!C443,WORKING!$I:$I)</f>
        <v>0</v>
      </c>
      <c r="J443" s="15">
        <f>+IFERROR(VLOOKUP(C443,'0 DUP ONLINE'!$C$3:$C$701,1,FALSE),"")</f>
        <v>0</v>
      </c>
      <c r="K443" s="15" t="str">
        <f t="shared" si="13"/>
        <v>FILED</v>
      </c>
    </row>
    <row r="444" spans="1:11">
      <c r="A444" s="19">
        <v>442</v>
      </c>
      <c r="B444" s="8" t="e">
        <f t="array" ref="B444">+INDEX(WORKING!$B$5:$B$5295,SMALL(IF($B$2=WORKING!$O$5:$O$5295,ROW(WORKING!$O$5:$O$5295)-ROW(WORKING!$O$5)+1),A444))</f>
        <v>#NUM!</v>
      </c>
      <c r="C444" s="8">
        <f t="shared" si="12"/>
        <v>0</v>
      </c>
      <c r="D444" s="8" t="str">
        <f>+IFERROR(VLOOKUP(C444,WORKING!$B$5:$E$5295,4,FALSE),"")</f>
        <v/>
      </c>
      <c r="E444" s="20">
        <f>+SUMIF(WORKING!$B:$B,'0 DUP WORK'!C444,WORKING!$F:$F)</f>
        <v>0</v>
      </c>
      <c r="F444" s="20">
        <f>+SUMIF(WORKING!$B:$B,'0 DUP WORK'!C444,WORKING!$G:$G)</f>
        <v>0</v>
      </c>
      <c r="G444" s="20">
        <f>+SUMIF(WORKING!$B:$B,'0 DUP WORK'!C444,WORKING!$H:$H)</f>
        <v>0</v>
      </c>
      <c r="H444" s="20">
        <f>+SUMIF(WORKING!$B:$B,'0 DUP WORK'!C444,WORKING!$I:$I)</f>
        <v>0</v>
      </c>
      <c r="J444" s="15">
        <f>+IFERROR(VLOOKUP(C444,'0 DUP ONLINE'!$C$3:$C$701,1,FALSE),"")</f>
        <v>0</v>
      </c>
      <c r="K444" s="15" t="str">
        <f t="shared" si="13"/>
        <v>FILED</v>
      </c>
    </row>
    <row r="445" spans="1:11">
      <c r="A445" s="19">
        <v>443</v>
      </c>
      <c r="B445" s="8" t="e">
        <f t="array" ref="B445">+INDEX(WORKING!$B$5:$B$5295,SMALL(IF($B$2=WORKING!$O$5:$O$5295,ROW(WORKING!$O$5:$O$5295)-ROW(WORKING!$O$5)+1),A445))</f>
        <v>#NUM!</v>
      </c>
      <c r="C445" s="8">
        <f t="shared" si="12"/>
        <v>0</v>
      </c>
      <c r="D445" s="8" t="str">
        <f>+IFERROR(VLOOKUP(C445,WORKING!$B$5:$E$5295,4,FALSE),"")</f>
        <v/>
      </c>
      <c r="E445" s="20">
        <f>+SUMIF(WORKING!$B:$B,'0 DUP WORK'!C445,WORKING!$F:$F)</f>
        <v>0</v>
      </c>
      <c r="F445" s="20">
        <f>+SUMIF(WORKING!$B:$B,'0 DUP WORK'!C445,WORKING!$G:$G)</f>
        <v>0</v>
      </c>
      <c r="G445" s="20">
        <f>+SUMIF(WORKING!$B:$B,'0 DUP WORK'!C445,WORKING!$H:$H)</f>
        <v>0</v>
      </c>
      <c r="H445" s="20">
        <f>+SUMIF(WORKING!$B:$B,'0 DUP WORK'!C445,WORKING!$I:$I)</f>
        <v>0</v>
      </c>
      <c r="J445" s="15">
        <f>+IFERROR(VLOOKUP(C445,'0 DUP ONLINE'!$C$3:$C$701,1,FALSE),"")</f>
        <v>0</v>
      </c>
      <c r="K445" s="15" t="str">
        <f t="shared" si="13"/>
        <v>FILED</v>
      </c>
    </row>
    <row r="446" spans="1:11">
      <c r="A446" s="19">
        <v>444</v>
      </c>
      <c r="B446" s="8" t="e">
        <f t="array" ref="B446">+INDEX(WORKING!$B$5:$B$5295,SMALL(IF($B$2=WORKING!$O$5:$O$5295,ROW(WORKING!$O$5:$O$5295)-ROW(WORKING!$O$5)+1),A446))</f>
        <v>#NUM!</v>
      </c>
      <c r="C446" s="8">
        <f t="shared" si="12"/>
        <v>0</v>
      </c>
      <c r="D446" s="8" t="str">
        <f>+IFERROR(VLOOKUP(C446,WORKING!$B$5:$E$5295,4,FALSE),"")</f>
        <v/>
      </c>
      <c r="E446" s="20">
        <f>+SUMIF(WORKING!$B:$B,'0 DUP WORK'!C446,WORKING!$F:$F)</f>
        <v>0</v>
      </c>
      <c r="F446" s="20">
        <f>+SUMIF(WORKING!$B:$B,'0 DUP WORK'!C446,WORKING!$G:$G)</f>
        <v>0</v>
      </c>
      <c r="G446" s="20">
        <f>+SUMIF(WORKING!$B:$B,'0 DUP WORK'!C446,WORKING!$H:$H)</f>
        <v>0</v>
      </c>
      <c r="H446" s="20">
        <f>+SUMIF(WORKING!$B:$B,'0 DUP WORK'!C446,WORKING!$I:$I)</f>
        <v>0</v>
      </c>
      <c r="J446" s="15">
        <f>+IFERROR(VLOOKUP(C446,'0 DUP ONLINE'!$C$3:$C$701,1,FALSE),"")</f>
        <v>0</v>
      </c>
      <c r="K446" s="15" t="str">
        <f t="shared" si="13"/>
        <v>FILED</v>
      </c>
    </row>
    <row r="447" spans="1:11">
      <c r="A447" s="19">
        <v>445</v>
      </c>
      <c r="B447" s="8" t="e">
        <f t="array" ref="B447">+INDEX(WORKING!$B$5:$B$5295,SMALL(IF($B$2=WORKING!$O$5:$O$5295,ROW(WORKING!$O$5:$O$5295)-ROW(WORKING!$O$5)+1),A447))</f>
        <v>#NUM!</v>
      </c>
      <c r="C447" s="8">
        <f t="shared" si="12"/>
        <v>0</v>
      </c>
      <c r="D447" s="8" t="str">
        <f>+IFERROR(VLOOKUP(C447,WORKING!$B$5:$E$5295,4,FALSE),"")</f>
        <v/>
      </c>
      <c r="E447" s="20">
        <f>+SUMIF(WORKING!$B:$B,'0 DUP WORK'!C447,WORKING!$F:$F)</f>
        <v>0</v>
      </c>
      <c r="F447" s="20">
        <f>+SUMIF(WORKING!$B:$B,'0 DUP WORK'!C447,WORKING!$G:$G)</f>
        <v>0</v>
      </c>
      <c r="G447" s="20">
        <f>+SUMIF(WORKING!$B:$B,'0 DUP WORK'!C447,WORKING!$H:$H)</f>
        <v>0</v>
      </c>
      <c r="H447" s="20">
        <f>+SUMIF(WORKING!$B:$B,'0 DUP WORK'!C447,WORKING!$I:$I)</f>
        <v>0</v>
      </c>
      <c r="J447" s="15">
        <f>+IFERROR(VLOOKUP(C447,'0 DUP ONLINE'!$C$3:$C$701,1,FALSE),"")</f>
        <v>0</v>
      </c>
      <c r="K447" s="15" t="str">
        <f t="shared" si="13"/>
        <v>FILED</v>
      </c>
    </row>
    <row r="448" spans="1:11">
      <c r="A448" s="19">
        <v>446</v>
      </c>
      <c r="B448" s="8" t="e">
        <f t="array" ref="B448">+INDEX(WORKING!$B$5:$B$5295,SMALL(IF($B$2=WORKING!$O$5:$O$5295,ROW(WORKING!$O$5:$O$5295)-ROW(WORKING!$O$5)+1),A448))</f>
        <v>#NUM!</v>
      </c>
      <c r="C448" s="8">
        <f t="shared" si="12"/>
        <v>0</v>
      </c>
      <c r="D448" s="8" t="str">
        <f>+IFERROR(VLOOKUP(C448,WORKING!$B$5:$E$5295,4,FALSE),"")</f>
        <v/>
      </c>
      <c r="E448" s="20">
        <f>+SUMIF(WORKING!$B:$B,'0 DUP WORK'!C448,WORKING!$F:$F)</f>
        <v>0</v>
      </c>
      <c r="F448" s="20">
        <f>+SUMIF(WORKING!$B:$B,'0 DUP WORK'!C448,WORKING!$G:$G)</f>
        <v>0</v>
      </c>
      <c r="G448" s="20">
        <f>+SUMIF(WORKING!$B:$B,'0 DUP WORK'!C448,WORKING!$H:$H)</f>
        <v>0</v>
      </c>
      <c r="H448" s="20">
        <f>+SUMIF(WORKING!$B:$B,'0 DUP WORK'!C448,WORKING!$I:$I)</f>
        <v>0</v>
      </c>
      <c r="J448" s="15">
        <f>+IFERROR(VLOOKUP(C448,'0 DUP ONLINE'!$C$3:$C$701,1,FALSE),"")</f>
        <v>0</v>
      </c>
      <c r="K448" s="15" t="str">
        <f t="shared" si="13"/>
        <v>FILED</v>
      </c>
    </row>
    <row r="449" spans="1:11">
      <c r="A449" s="19">
        <v>447</v>
      </c>
      <c r="B449" s="8" t="e">
        <f t="array" ref="B449">+INDEX(WORKING!$B$5:$B$5295,SMALL(IF($B$2=WORKING!$O$5:$O$5295,ROW(WORKING!$O$5:$O$5295)-ROW(WORKING!$O$5)+1),A449))</f>
        <v>#NUM!</v>
      </c>
      <c r="C449" s="8">
        <f t="shared" si="12"/>
        <v>0</v>
      </c>
      <c r="D449" s="8" t="str">
        <f>+IFERROR(VLOOKUP(C449,WORKING!$B$5:$E$5295,4,FALSE),"")</f>
        <v/>
      </c>
      <c r="E449" s="20">
        <f>+SUMIF(WORKING!$B:$B,'0 DUP WORK'!C449,WORKING!$F:$F)</f>
        <v>0</v>
      </c>
      <c r="F449" s="20">
        <f>+SUMIF(WORKING!$B:$B,'0 DUP WORK'!C449,WORKING!$G:$G)</f>
        <v>0</v>
      </c>
      <c r="G449" s="20">
        <f>+SUMIF(WORKING!$B:$B,'0 DUP WORK'!C449,WORKING!$H:$H)</f>
        <v>0</v>
      </c>
      <c r="H449" s="20">
        <f>+SUMIF(WORKING!$B:$B,'0 DUP WORK'!C449,WORKING!$I:$I)</f>
        <v>0</v>
      </c>
      <c r="J449" s="15">
        <f>+IFERROR(VLOOKUP(C449,'0 DUP ONLINE'!$C$3:$C$701,1,FALSE),"")</f>
        <v>0</v>
      </c>
      <c r="K449" s="15" t="str">
        <f t="shared" si="13"/>
        <v>FILED</v>
      </c>
    </row>
    <row r="450" spans="1:11">
      <c r="A450" s="19">
        <v>448</v>
      </c>
      <c r="B450" s="8" t="e">
        <f t="array" ref="B450">+INDEX(WORKING!$B$5:$B$5295,SMALL(IF($B$2=WORKING!$O$5:$O$5295,ROW(WORKING!$O$5:$O$5295)-ROW(WORKING!$O$5)+1),A450))</f>
        <v>#NUM!</v>
      </c>
      <c r="C450" s="8">
        <f t="shared" si="12"/>
        <v>0</v>
      </c>
      <c r="D450" s="8" t="str">
        <f>+IFERROR(VLOOKUP(C450,WORKING!$B$5:$E$5295,4,FALSE),"")</f>
        <v/>
      </c>
      <c r="E450" s="20">
        <f>+SUMIF(WORKING!$B:$B,'0 DUP WORK'!C450,WORKING!$F:$F)</f>
        <v>0</v>
      </c>
      <c r="F450" s="20">
        <f>+SUMIF(WORKING!$B:$B,'0 DUP WORK'!C450,WORKING!$G:$G)</f>
        <v>0</v>
      </c>
      <c r="G450" s="20">
        <f>+SUMIF(WORKING!$B:$B,'0 DUP WORK'!C450,WORKING!$H:$H)</f>
        <v>0</v>
      </c>
      <c r="H450" s="20">
        <f>+SUMIF(WORKING!$B:$B,'0 DUP WORK'!C450,WORKING!$I:$I)</f>
        <v>0</v>
      </c>
      <c r="J450" s="15">
        <f>+IFERROR(VLOOKUP(C450,'0 DUP ONLINE'!$C$3:$C$701,1,FALSE),"")</f>
        <v>0</v>
      </c>
      <c r="K450" s="15" t="str">
        <f t="shared" si="13"/>
        <v>FILED</v>
      </c>
    </row>
    <row r="451" spans="1:11">
      <c r="A451" s="19">
        <v>449</v>
      </c>
      <c r="B451" s="8" t="e">
        <f t="array" ref="B451">+INDEX(WORKING!$B$5:$B$5295,SMALL(IF($B$2=WORKING!$O$5:$O$5295,ROW(WORKING!$O$5:$O$5295)-ROW(WORKING!$O$5)+1),A451))</f>
        <v>#NUM!</v>
      </c>
      <c r="C451" s="8">
        <f t="shared" si="12"/>
        <v>0</v>
      </c>
      <c r="D451" s="8" t="str">
        <f>+IFERROR(VLOOKUP(C451,WORKING!$B$5:$E$5295,4,FALSE),"")</f>
        <v/>
      </c>
      <c r="E451" s="20">
        <f>+SUMIF(WORKING!$B:$B,'0 DUP WORK'!C451,WORKING!$F:$F)</f>
        <v>0</v>
      </c>
      <c r="F451" s="20">
        <f>+SUMIF(WORKING!$B:$B,'0 DUP WORK'!C451,WORKING!$G:$G)</f>
        <v>0</v>
      </c>
      <c r="G451" s="20">
        <f>+SUMIF(WORKING!$B:$B,'0 DUP WORK'!C451,WORKING!$H:$H)</f>
        <v>0</v>
      </c>
      <c r="H451" s="20">
        <f>+SUMIF(WORKING!$B:$B,'0 DUP WORK'!C451,WORKING!$I:$I)</f>
        <v>0</v>
      </c>
      <c r="J451" s="15">
        <f>+IFERROR(VLOOKUP(C451,'0 DUP ONLINE'!$C$3:$C$701,1,FALSE),"")</f>
        <v>0</v>
      </c>
      <c r="K451" s="15" t="str">
        <f t="shared" si="13"/>
        <v>FILED</v>
      </c>
    </row>
    <row r="452" spans="1:11">
      <c r="A452" s="19">
        <v>450</v>
      </c>
      <c r="B452" s="8" t="e">
        <f t="array" ref="B452">+INDEX(WORKING!$B$5:$B$5295,SMALL(IF($B$2=WORKING!$O$5:$O$5295,ROW(WORKING!$O$5:$O$5295)-ROW(WORKING!$O$5)+1),A452))</f>
        <v>#NUM!</v>
      </c>
      <c r="C452" s="8">
        <f t="shared" ref="C452:C515" si="14">+IFERROR(B452,0)</f>
        <v>0</v>
      </c>
      <c r="D452" s="8" t="str">
        <f>+IFERROR(VLOOKUP(C452,WORKING!$B$5:$E$5295,4,FALSE),"")</f>
        <v/>
      </c>
      <c r="E452" s="20">
        <f>+SUMIF(WORKING!$B:$B,'0 DUP WORK'!C452,WORKING!$F:$F)</f>
        <v>0</v>
      </c>
      <c r="F452" s="20">
        <f>+SUMIF(WORKING!$B:$B,'0 DUP WORK'!C452,WORKING!$G:$G)</f>
        <v>0</v>
      </c>
      <c r="G452" s="20">
        <f>+SUMIF(WORKING!$B:$B,'0 DUP WORK'!C452,WORKING!$H:$H)</f>
        <v>0</v>
      </c>
      <c r="H452" s="20">
        <f>+SUMIF(WORKING!$B:$B,'0 DUP WORK'!C452,WORKING!$I:$I)</f>
        <v>0</v>
      </c>
      <c r="J452" s="15">
        <f>+IFERROR(VLOOKUP(C452,'0 DUP ONLINE'!$C$3:$C$701,1,FALSE),"")</f>
        <v>0</v>
      </c>
      <c r="K452" s="15" t="str">
        <f t="shared" ref="K452:K515" si="15">+IF(EXACT(J452,C452),"FILED","NOT FILED")</f>
        <v>FILED</v>
      </c>
    </row>
    <row r="453" spans="1:11">
      <c r="A453" s="19">
        <v>451</v>
      </c>
      <c r="B453" s="8" t="e">
        <f t="array" ref="B453">+INDEX(WORKING!$B$5:$B$5295,SMALL(IF($B$2=WORKING!$O$5:$O$5295,ROW(WORKING!$O$5:$O$5295)-ROW(WORKING!$O$5)+1),A453))</f>
        <v>#NUM!</v>
      </c>
      <c r="C453" s="8">
        <f t="shared" si="14"/>
        <v>0</v>
      </c>
      <c r="D453" s="8" t="str">
        <f>+IFERROR(VLOOKUP(C453,WORKING!$B$5:$E$5295,4,FALSE),"")</f>
        <v/>
      </c>
      <c r="E453" s="20">
        <f>+SUMIF(WORKING!$B:$B,'0 DUP WORK'!C453,WORKING!$F:$F)</f>
        <v>0</v>
      </c>
      <c r="F453" s="20">
        <f>+SUMIF(WORKING!$B:$B,'0 DUP WORK'!C453,WORKING!$G:$G)</f>
        <v>0</v>
      </c>
      <c r="G453" s="20">
        <f>+SUMIF(WORKING!$B:$B,'0 DUP WORK'!C453,WORKING!$H:$H)</f>
        <v>0</v>
      </c>
      <c r="H453" s="20">
        <f>+SUMIF(WORKING!$B:$B,'0 DUP WORK'!C453,WORKING!$I:$I)</f>
        <v>0</v>
      </c>
      <c r="J453" s="15">
        <f>+IFERROR(VLOOKUP(C453,'0 DUP ONLINE'!$C$3:$C$701,1,FALSE),"")</f>
        <v>0</v>
      </c>
      <c r="K453" s="15" t="str">
        <f t="shared" si="15"/>
        <v>FILED</v>
      </c>
    </row>
    <row r="454" spans="1:11">
      <c r="A454" s="19">
        <v>452</v>
      </c>
      <c r="B454" s="8" t="e">
        <f t="array" ref="B454">+INDEX(WORKING!$B$5:$B$5295,SMALL(IF($B$2=WORKING!$O$5:$O$5295,ROW(WORKING!$O$5:$O$5295)-ROW(WORKING!$O$5)+1),A454))</f>
        <v>#NUM!</v>
      </c>
      <c r="C454" s="8">
        <f t="shared" si="14"/>
        <v>0</v>
      </c>
      <c r="D454" s="8" t="str">
        <f>+IFERROR(VLOOKUP(C454,WORKING!$B$5:$E$5295,4,FALSE),"")</f>
        <v/>
      </c>
      <c r="E454" s="20">
        <f>+SUMIF(WORKING!$B:$B,'0 DUP WORK'!C454,WORKING!$F:$F)</f>
        <v>0</v>
      </c>
      <c r="F454" s="20">
        <f>+SUMIF(WORKING!$B:$B,'0 DUP WORK'!C454,WORKING!$G:$G)</f>
        <v>0</v>
      </c>
      <c r="G454" s="20">
        <f>+SUMIF(WORKING!$B:$B,'0 DUP WORK'!C454,WORKING!$H:$H)</f>
        <v>0</v>
      </c>
      <c r="H454" s="20">
        <f>+SUMIF(WORKING!$B:$B,'0 DUP WORK'!C454,WORKING!$I:$I)</f>
        <v>0</v>
      </c>
      <c r="J454" s="15">
        <f>+IFERROR(VLOOKUP(C454,'0 DUP ONLINE'!$C$3:$C$701,1,FALSE),"")</f>
        <v>0</v>
      </c>
      <c r="K454" s="15" t="str">
        <f t="shared" si="15"/>
        <v>FILED</v>
      </c>
    </row>
    <row r="455" spans="1:11">
      <c r="A455" s="19">
        <v>453</v>
      </c>
      <c r="B455" s="8" t="e">
        <f t="array" ref="B455">+INDEX(WORKING!$B$5:$B$5295,SMALL(IF($B$2=WORKING!$O$5:$O$5295,ROW(WORKING!$O$5:$O$5295)-ROW(WORKING!$O$5)+1),A455))</f>
        <v>#NUM!</v>
      </c>
      <c r="C455" s="8">
        <f t="shared" si="14"/>
        <v>0</v>
      </c>
      <c r="D455" s="8" t="str">
        <f>+IFERROR(VLOOKUP(C455,WORKING!$B$5:$E$5295,4,FALSE),"")</f>
        <v/>
      </c>
      <c r="E455" s="20">
        <f>+SUMIF(WORKING!$B:$B,'0 DUP WORK'!C455,WORKING!$F:$F)</f>
        <v>0</v>
      </c>
      <c r="F455" s="20">
        <f>+SUMIF(WORKING!$B:$B,'0 DUP WORK'!C455,WORKING!$G:$G)</f>
        <v>0</v>
      </c>
      <c r="G455" s="20">
        <f>+SUMIF(WORKING!$B:$B,'0 DUP WORK'!C455,WORKING!$H:$H)</f>
        <v>0</v>
      </c>
      <c r="H455" s="20">
        <f>+SUMIF(WORKING!$B:$B,'0 DUP WORK'!C455,WORKING!$I:$I)</f>
        <v>0</v>
      </c>
      <c r="J455" s="15">
        <f>+IFERROR(VLOOKUP(C455,'0 DUP ONLINE'!$C$3:$C$701,1,FALSE),"")</f>
        <v>0</v>
      </c>
      <c r="K455" s="15" t="str">
        <f t="shared" si="15"/>
        <v>FILED</v>
      </c>
    </row>
    <row r="456" spans="1:11">
      <c r="A456" s="19">
        <v>454</v>
      </c>
      <c r="B456" s="8" t="e">
        <f t="array" ref="B456">+INDEX(WORKING!$B$5:$B$5295,SMALL(IF($B$2=WORKING!$O$5:$O$5295,ROW(WORKING!$O$5:$O$5295)-ROW(WORKING!$O$5)+1),A456))</f>
        <v>#NUM!</v>
      </c>
      <c r="C456" s="8">
        <f t="shared" si="14"/>
        <v>0</v>
      </c>
      <c r="D456" s="8" t="str">
        <f>+IFERROR(VLOOKUP(C456,WORKING!$B$5:$E$5295,4,FALSE),"")</f>
        <v/>
      </c>
      <c r="E456" s="20">
        <f>+SUMIF(WORKING!$B:$B,'0 DUP WORK'!C456,WORKING!$F:$F)</f>
        <v>0</v>
      </c>
      <c r="F456" s="20">
        <f>+SUMIF(WORKING!$B:$B,'0 DUP WORK'!C456,WORKING!$G:$G)</f>
        <v>0</v>
      </c>
      <c r="G456" s="20">
        <f>+SUMIF(WORKING!$B:$B,'0 DUP WORK'!C456,WORKING!$H:$H)</f>
        <v>0</v>
      </c>
      <c r="H456" s="20">
        <f>+SUMIF(WORKING!$B:$B,'0 DUP WORK'!C456,WORKING!$I:$I)</f>
        <v>0</v>
      </c>
      <c r="J456" s="15">
        <f>+IFERROR(VLOOKUP(C456,'0 DUP ONLINE'!$C$3:$C$701,1,FALSE),"")</f>
        <v>0</v>
      </c>
      <c r="K456" s="15" t="str">
        <f t="shared" si="15"/>
        <v>FILED</v>
      </c>
    </row>
    <row r="457" spans="1:11">
      <c r="A457" s="19">
        <v>455</v>
      </c>
      <c r="B457" s="8" t="e">
        <f t="array" ref="B457">+INDEX(WORKING!$B$5:$B$5295,SMALL(IF($B$2=WORKING!$O$5:$O$5295,ROW(WORKING!$O$5:$O$5295)-ROW(WORKING!$O$5)+1),A457))</f>
        <v>#NUM!</v>
      </c>
      <c r="C457" s="8">
        <f t="shared" si="14"/>
        <v>0</v>
      </c>
      <c r="D457" s="8" t="str">
        <f>+IFERROR(VLOOKUP(C457,WORKING!$B$5:$E$5295,4,FALSE),"")</f>
        <v/>
      </c>
      <c r="E457" s="20">
        <f>+SUMIF(WORKING!$B:$B,'0 DUP WORK'!C457,WORKING!$F:$F)</f>
        <v>0</v>
      </c>
      <c r="F457" s="20">
        <f>+SUMIF(WORKING!$B:$B,'0 DUP WORK'!C457,WORKING!$G:$G)</f>
        <v>0</v>
      </c>
      <c r="G457" s="20">
        <f>+SUMIF(WORKING!$B:$B,'0 DUP WORK'!C457,WORKING!$H:$H)</f>
        <v>0</v>
      </c>
      <c r="H457" s="20">
        <f>+SUMIF(WORKING!$B:$B,'0 DUP WORK'!C457,WORKING!$I:$I)</f>
        <v>0</v>
      </c>
      <c r="J457" s="15">
        <f>+IFERROR(VLOOKUP(C457,'0 DUP ONLINE'!$C$3:$C$701,1,FALSE),"")</f>
        <v>0</v>
      </c>
      <c r="K457" s="15" t="str">
        <f t="shared" si="15"/>
        <v>FILED</v>
      </c>
    </row>
    <row r="458" spans="1:11">
      <c r="A458" s="19">
        <v>456</v>
      </c>
      <c r="B458" s="8" t="e">
        <f t="array" ref="B458">+INDEX(WORKING!$B$5:$B$5295,SMALL(IF($B$2=WORKING!$O$5:$O$5295,ROW(WORKING!$O$5:$O$5295)-ROW(WORKING!$O$5)+1),A458))</f>
        <v>#NUM!</v>
      </c>
      <c r="C458" s="8">
        <f t="shared" si="14"/>
        <v>0</v>
      </c>
      <c r="D458" s="8" t="str">
        <f>+IFERROR(VLOOKUP(C458,WORKING!$B$5:$E$5295,4,FALSE),"")</f>
        <v/>
      </c>
      <c r="E458" s="20">
        <f>+SUMIF(WORKING!$B:$B,'0 DUP WORK'!C458,WORKING!$F:$F)</f>
        <v>0</v>
      </c>
      <c r="F458" s="20">
        <f>+SUMIF(WORKING!$B:$B,'0 DUP WORK'!C458,WORKING!$G:$G)</f>
        <v>0</v>
      </c>
      <c r="G458" s="20">
        <f>+SUMIF(WORKING!$B:$B,'0 DUP WORK'!C458,WORKING!$H:$H)</f>
        <v>0</v>
      </c>
      <c r="H458" s="20">
        <f>+SUMIF(WORKING!$B:$B,'0 DUP WORK'!C458,WORKING!$I:$I)</f>
        <v>0</v>
      </c>
      <c r="J458" s="15">
        <f>+IFERROR(VLOOKUP(C458,'0 DUP ONLINE'!$C$3:$C$701,1,FALSE),"")</f>
        <v>0</v>
      </c>
      <c r="K458" s="15" t="str">
        <f t="shared" si="15"/>
        <v>FILED</v>
      </c>
    </row>
    <row r="459" spans="1:11">
      <c r="A459" s="19">
        <v>457</v>
      </c>
      <c r="B459" s="8" t="e">
        <f t="array" ref="B459">+INDEX(WORKING!$B$5:$B$5295,SMALL(IF($B$2=WORKING!$O$5:$O$5295,ROW(WORKING!$O$5:$O$5295)-ROW(WORKING!$O$5)+1),A459))</f>
        <v>#NUM!</v>
      </c>
      <c r="C459" s="8">
        <f t="shared" si="14"/>
        <v>0</v>
      </c>
      <c r="D459" s="8" t="str">
        <f>+IFERROR(VLOOKUP(C459,WORKING!$B$5:$E$5295,4,FALSE),"")</f>
        <v/>
      </c>
      <c r="E459" s="20">
        <f>+SUMIF(WORKING!$B:$B,'0 DUP WORK'!C459,WORKING!$F:$F)</f>
        <v>0</v>
      </c>
      <c r="F459" s="20">
        <f>+SUMIF(WORKING!$B:$B,'0 DUP WORK'!C459,WORKING!$G:$G)</f>
        <v>0</v>
      </c>
      <c r="G459" s="20">
        <f>+SUMIF(WORKING!$B:$B,'0 DUP WORK'!C459,WORKING!$H:$H)</f>
        <v>0</v>
      </c>
      <c r="H459" s="20">
        <f>+SUMIF(WORKING!$B:$B,'0 DUP WORK'!C459,WORKING!$I:$I)</f>
        <v>0</v>
      </c>
      <c r="J459" s="15">
        <f>+IFERROR(VLOOKUP(C459,'0 DUP ONLINE'!$C$3:$C$701,1,FALSE),"")</f>
        <v>0</v>
      </c>
      <c r="K459" s="15" t="str">
        <f t="shared" si="15"/>
        <v>FILED</v>
      </c>
    </row>
    <row r="460" spans="1:11">
      <c r="A460" s="19">
        <v>458</v>
      </c>
      <c r="B460" s="8" t="e">
        <f t="array" ref="B460">+INDEX(WORKING!$B$5:$B$5295,SMALL(IF($B$2=WORKING!$O$5:$O$5295,ROW(WORKING!$O$5:$O$5295)-ROW(WORKING!$O$5)+1),A460))</f>
        <v>#NUM!</v>
      </c>
      <c r="C460" s="8">
        <f t="shared" si="14"/>
        <v>0</v>
      </c>
      <c r="D460" s="8" t="str">
        <f>+IFERROR(VLOOKUP(C460,WORKING!$B$5:$E$5295,4,FALSE),"")</f>
        <v/>
      </c>
      <c r="E460" s="20">
        <f>+SUMIF(WORKING!$B:$B,'0 DUP WORK'!C460,WORKING!$F:$F)</f>
        <v>0</v>
      </c>
      <c r="F460" s="20">
        <f>+SUMIF(WORKING!$B:$B,'0 DUP WORK'!C460,WORKING!$G:$G)</f>
        <v>0</v>
      </c>
      <c r="G460" s="20">
        <f>+SUMIF(WORKING!$B:$B,'0 DUP WORK'!C460,WORKING!$H:$H)</f>
        <v>0</v>
      </c>
      <c r="H460" s="20">
        <f>+SUMIF(WORKING!$B:$B,'0 DUP WORK'!C460,WORKING!$I:$I)</f>
        <v>0</v>
      </c>
      <c r="J460" s="15">
        <f>+IFERROR(VLOOKUP(C460,'0 DUP ONLINE'!$C$3:$C$701,1,FALSE),"")</f>
        <v>0</v>
      </c>
      <c r="K460" s="15" t="str">
        <f t="shared" si="15"/>
        <v>FILED</v>
      </c>
    </row>
    <row r="461" spans="1:11">
      <c r="A461" s="19">
        <v>459</v>
      </c>
      <c r="B461" s="8" t="e">
        <f t="array" ref="B461">+INDEX(WORKING!$B$5:$B$5295,SMALL(IF($B$2=WORKING!$O$5:$O$5295,ROW(WORKING!$O$5:$O$5295)-ROW(WORKING!$O$5)+1),A461))</f>
        <v>#NUM!</v>
      </c>
      <c r="C461" s="8">
        <f t="shared" si="14"/>
        <v>0</v>
      </c>
      <c r="D461" s="8" t="str">
        <f>+IFERROR(VLOOKUP(C461,WORKING!$B$5:$E$5295,4,FALSE),"")</f>
        <v/>
      </c>
      <c r="E461" s="20">
        <f>+SUMIF(WORKING!$B:$B,'0 DUP WORK'!C461,WORKING!$F:$F)</f>
        <v>0</v>
      </c>
      <c r="F461" s="20">
        <f>+SUMIF(WORKING!$B:$B,'0 DUP WORK'!C461,WORKING!$G:$G)</f>
        <v>0</v>
      </c>
      <c r="G461" s="20">
        <f>+SUMIF(WORKING!$B:$B,'0 DUP WORK'!C461,WORKING!$H:$H)</f>
        <v>0</v>
      </c>
      <c r="H461" s="20">
        <f>+SUMIF(WORKING!$B:$B,'0 DUP WORK'!C461,WORKING!$I:$I)</f>
        <v>0</v>
      </c>
      <c r="J461" s="15">
        <f>+IFERROR(VLOOKUP(C461,'0 DUP ONLINE'!$C$3:$C$701,1,FALSE),"")</f>
        <v>0</v>
      </c>
      <c r="K461" s="15" t="str">
        <f t="shared" si="15"/>
        <v>FILED</v>
      </c>
    </row>
    <row r="462" spans="1:11">
      <c r="A462" s="19">
        <v>460</v>
      </c>
      <c r="B462" s="8" t="e">
        <f t="array" ref="B462">+INDEX(WORKING!$B$5:$B$5295,SMALL(IF($B$2=WORKING!$O$5:$O$5295,ROW(WORKING!$O$5:$O$5295)-ROW(WORKING!$O$5)+1),A462))</f>
        <v>#NUM!</v>
      </c>
      <c r="C462" s="8">
        <f t="shared" si="14"/>
        <v>0</v>
      </c>
      <c r="D462" s="8" t="str">
        <f>+IFERROR(VLOOKUP(C462,WORKING!$B$5:$E$5295,4,FALSE),"")</f>
        <v/>
      </c>
      <c r="E462" s="20">
        <f>+SUMIF(WORKING!$B:$B,'0 DUP WORK'!C462,WORKING!$F:$F)</f>
        <v>0</v>
      </c>
      <c r="F462" s="20">
        <f>+SUMIF(WORKING!$B:$B,'0 DUP WORK'!C462,WORKING!$G:$G)</f>
        <v>0</v>
      </c>
      <c r="G462" s="20">
        <f>+SUMIF(WORKING!$B:$B,'0 DUP WORK'!C462,WORKING!$H:$H)</f>
        <v>0</v>
      </c>
      <c r="H462" s="20">
        <f>+SUMIF(WORKING!$B:$B,'0 DUP WORK'!C462,WORKING!$I:$I)</f>
        <v>0</v>
      </c>
      <c r="J462" s="15">
        <f>+IFERROR(VLOOKUP(C462,'0 DUP ONLINE'!$C$3:$C$701,1,FALSE),"")</f>
        <v>0</v>
      </c>
      <c r="K462" s="15" t="str">
        <f t="shared" si="15"/>
        <v>FILED</v>
      </c>
    </row>
    <row r="463" spans="1:11">
      <c r="A463" s="19">
        <v>461</v>
      </c>
      <c r="B463" s="8" t="e">
        <f t="array" ref="B463">+INDEX(WORKING!$B$5:$B$5295,SMALL(IF($B$2=WORKING!$O$5:$O$5295,ROW(WORKING!$O$5:$O$5295)-ROW(WORKING!$O$5)+1),A463))</f>
        <v>#NUM!</v>
      </c>
      <c r="C463" s="8">
        <f t="shared" si="14"/>
        <v>0</v>
      </c>
      <c r="D463" s="8" t="str">
        <f>+IFERROR(VLOOKUP(C463,WORKING!$B$5:$E$5295,4,FALSE),"")</f>
        <v/>
      </c>
      <c r="E463" s="20">
        <f>+SUMIF(WORKING!$B:$B,'0 DUP WORK'!C463,WORKING!$F:$F)</f>
        <v>0</v>
      </c>
      <c r="F463" s="20">
        <f>+SUMIF(WORKING!$B:$B,'0 DUP WORK'!C463,WORKING!$G:$G)</f>
        <v>0</v>
      </c>
      <c r="G463" s="20">
        <f>+SUMIF(WORKING!$B:$B,'0 DUP WORK'!C463,WORKING!$H:$H)</f>
        <v>0</v>
      </c>
      <c r="H463" s="20">
        <f>+SUMIF(WORKING!$B:$B,'0 DUP WORK'!C463,WORKING!$I:$I)</f>
        <v>0</v>
      </c>
      <c r="J463" s="15">
        <f>+IFERROR(VLOOKUP(C463,'0 DUP ONLINE'!$C$3:$C$701,1,FALSE),"")</f>
        <v>0</v>
      </c>
      <c r="K463" s="15" t="str">
        <f t="shared" si="15"/>
        <v>FILED</v>
      </c>
    </row>
    <row r="464" spans="1:11">
      <c r="A464" s="19">
        <v>462</v>
      </c>
      <c r="B464" s="8" t="e">
        <f t="array" ref="B464">+INDEX(WORKING!$B$5:$B$5295,SMALL(IF($B$2=WORKING!$O$5:$O$5295,ROW(WORKING!$O$5:$O$5295)-ROW(WORKING!$O$5)+1),A464))</f>
        <v>#NUM!</v>
      </c>
      <c r="C464" s="8">
        <f t="shared" si="14"/>
        <v>0</v>
      </c>
      <c r="D464" s="8" t="str">
        <f>+IFERROR(VLOOKUP(C464,WORKING!$B$5:$E$5295,4,FALSE),"")</f>
        <v/>
      </c>
      <c r="E464" s="20">
        <f>+SUMIF(WORKING!$B:$B,'0 DUP WORK'!C464,WORKING!$F:$F)</f>
        <v>0</v>
      </c>
      <c r="F464" s="20">
        <f>+SUMIF(WORKING!$B:$B,'0 DUP WORK'!C464,WORKING!$G:$G)</f>
        <v>0</v>
      </c>
      <c r="G464" s="20">
        <f>+SUMIF(WORKING!$B:$B,'0 DUP WORK'!C464,WORKING!$H:$H)</f>
        <v>0</v>
      </c>
      <c r="H464" s="20">
        <f>+SUMIF(WORKING!$B:$B,'0 DUP WORK'!C464,WORKING!$I:$I)</f>
        <v>0</v>
      </c>
      <c r="J464" s="15">
        <f>+IFERROR(VLOOKUP(C464,'0 DUP ONLINE'!$C$3:$C$701,1,FALSE),"")</f>
        <v>0</v>
      </c>
      <c r="K464" s="15" t="str">
        <f t="shared" si="15"/>
        <v>FILED</v>
      </c>
    </row>
    <row r="465" spans="1:11">
      <c r="A465" s="19">
        <v>463</v>
      </c>
      <c r="B465" s="8" t="e">
        <f t="array" ref="B465">+INDEX(WORKING!$B$5:$B$5295,SMALL(IF($B$2=WORKING!$O$5:$O$5295,ROW(WORKING!$O$5:$O$5295)-ROW(WORKING!$O$5)+1),A465))</f>
        <v>#NUM!</v>
      </c>
      <c r="C465" s="8">
        <f t="shared" si="14"/>
        <v>0</v>
      </c>
      <c r="D465" s="8" t="str">
        <f>+IFERROR(VLOOKUP(C465,WORKING!$B$5:$E$5295,4,FALSE),"")</f>
        <v/>
      </c>
      <c r="E465" s="20">
        <f>+SUMIF(WORKING!$B:$B,'0 DUP WORK'!C465,WORKING!$F:$F)</f>
        <v>0</v>
      </c>
      <c r="F465" s="20">
        <f>+SUMIF(WORKING!$B:$B,'0 DUP WORK'!C465,WORKING!$G:$G)</f>
        <v>0</v>
      </c>
      <c r="G465" s="20">
        <f>+SUMIF(WORKING!$B:$B,'0 DUP WORK'!C465,WORKING!$H:$H)</f>
        <v>0</v>
      </c>
      <c r="H465" s="20">
        <f>+SUMIF(WORKING!$B:$B,'0 DUP WORK'!C465,WORKING!$I:$I)</f>
        <v>0</v>
      </c>
      <c r="J465" s="15">
        <f>+IFERROR(VLOOKUP(C465,'0 DUP ONLINE'!$C$3:$C$701,1,FALSE),"")</f>
        <v>0</v>
      </c>
      <c r="K465" s="15" t="str">
        <f t="shared" si="15"/>
        <v>FILED</v>
      </c>
    </row>
    <row r="466" spans="1:11">
      <c r="A466" s="19">
        <v>464</v>
      </c>
      <c r="B466" s="8" t="e">
        <f t="array" ref="B466">+INDEX(WORKING!$B$5:$B$5295,SMALL(IF($B$2=WORKING!$O$5:$O$5295,ROW(WORKING!$O$5:$O$5295)-ROW(WORKING!$O$5)+1),A466))</f>
        <v>#NUM!</v>
      </c>
      <c r="C466" s="8">
        <f t="shared" si="14"/>
        <v>0</v>
      </c>
      <c r="D466" s="8" t="str">
        <f>+IFERROR(VLOOKUP(C466,WORKING!$B$5:$E$5295,4,FALSE),"")</f>
        <v/>
      </c>
      <c r="E466" s="20">
        <f>+SUMIF(WORKING!$B:$B,'0 DUP WORK'!C466,WORKING!$F:$F)</f>
        <v>0</v>
      </c>
      <c r="F466" s="20">
        <f>+SUMIF(WORKING!$B:$B,'0 DUP WORK'!C466,WORKING!$G:$G)</f>
        <v>0</v>
      </c>
      <c r="G466" s="20">
        <f>+SUMIF(WORKING!$B:$B,'0 DUP WORK'!C466,WORKING!$H:$H)</f>
        <v>0</v>
      </c>
      <c r="H466" s="20">
        <f>+SUMIF(WORKING!$B:$B,'0 DUP WORK'!C466,WORKING!$I:$I)</f>
        <v>0</v>
      </c>
      <c r="J466" s="15">
        <f>+IFERROR(VLOOKUP(C466,'0 DUP ONLINE'!$C$3:$C$701,1,FALSE),"")</f>
        <v>0</v>
      </c>
      <c r="K466" s="15" t="str">
        <f t="shared" si="15"/>
        <v>FILED</v>
      </c>
    </row>
    <row r="467" spans="1:11">
      <c r="A467" s="19">
        <v>465</v>
      </c>
      <c r="B467" s="8" t="e">
        <f t="array" ref="B467">+INDEX(WORKING!$B$5:$B$5295,SMALL(IF($B$2=WORKING!$O$5:$O$5295,ROW(WORKING!$O$5:$O$5295)-ROW(WORKING!$O$5)+1),A467))</f>
        <v>#NUM!</v>
      </c>
      <c r="C467" s="8">
        <f t="shared" si="14"/>
        <v>0</v>
      </c>
      <c r="D467" s="8" t="str">
        <f>+IFERROR(VLOOKUP(C467,WORKING!$B$5:$E$5295,4,FALSE),"")</f>
        <v/>
      </c>
      <c r="E467" s="20">
        <f>+SUMIF(WORKING!$B:$B,'0 DUP WORK'!C467,WORKING!$F:$F)</f>
        <v>0</v>
      </c>
      <c r="F467" s="20">
        <f>+SUMIF(WORKING!$B:$B,'0 DUP WORK'!C467,WORKING!$G:$G)</f>
        <v>0</v>
      </c>
      <c r="G467" s="20">
        <f>+SUMIF(WORKING!$B:$B,'0 DUP WORK'!C467,WORKING!$H:$H)</f>
        <v>0</v>
      </c>
      <c r="H467" s="20">
        <f>+SUMIF(WORKING!$B:$B,'0 DUP WORK'!C467,WORKING!$I:$I)</f>
        <v>0</v>
      </c>
      <c r="J467" s="15">
        <f>+IFERROR(VLOOKUP(C467,'0 DUP ONLINE'!$C$3:$C$701,1,FALSE),"")</f>
        <v>0</v>
      </c>
      <c r="K467" s="15" t="str">
        <f t="shared" si="15"/>
        <v>FILED</v>
      </c>
    </row>
    <row r="468" spans="1:11">
      <c r="A468" s="19">
        <v>466</v>
      </c>
      <c r="B468" s="8" t="e">
        <f t="array" ref="B468">+INDEX(WORKING!$B$5:$B$5295,SMALL(IF($B$2=WORKING!$O$5:$O$5295,ROW(WORKING!$O$5:$O$5295)-ROW(WORKING!$O$5)+1),A468))</f>
        <v>#NUM!</v>
      </c>
      <c r="C468" s="8">
        <f t="shared" si="14"/>
        <v>0</v>
      </c>
      <c r="D468" s="8" t="str">
        <f>+IFERROR(VLOOKUP(C468,WORKING!$B$5:$E$5295,4,FALSE),"")</f>
        <v/>
      </c>
      <c r="E468" s="20">
        <f>+SUMIF(WORKING!$B:$B,'0 DUP WORK'!C468,WORKING!$F:$F)</f>
        <v>0</v>
      </c>
      <c r="F468" s="20">
        <f>+SUMIF(WORKING!$B:$B,'0 DUP WORK'!C468,WORKING!$G:$G)</f>
        <v>0</v>
      </c>
      <c r="G468" s="20">
        <f>+SUMIF(WORKING!$B:$B,'0 DUP WORK'!C468,WORKING!$H:$H)</f>
        <v>0</v>
      </c>
      <c r="H468" s="20">
        <f>+SUMIF(WORKING!$B:$B,'0 DUP WORK'!C468,WORKING!$I:$I)</f>
        <v>0</v>
      </c>
      <c r="J468" s="15">
        <f>+IFERROR(VLOOKUP(C468,'0 DUP ONLINE'!$C$3:$C$701,1,FALSE),"")</f>
        <v>0</v>
      </c>
      <c r="K468" s="15" t="str">
        <f t="shared" si="15"/>
        <v>FILED</v>
      </c>
    </row>
    <row r="469" spans="1:11">
      <c r="A469" s="19">
        <v>467</v>
      </c>
      <c r="B469" s="8" t="e">
        <f t="array" ref="B469">+INDEX(WORKING!$B$5:$B$5295,SMALL(IF($B$2=WORKING!$O$5:$O$5295,ROW(WORKING!$O$5:$O$5295)-ROW(WORKING!$O$5)+1),A469))</f>
        <v>#NUM!</v>
      </c>
      <c r="C469" s="8">
        <f t="shared" si="14"/>
        <v>0</v>
      </c>
      <c r="D469" s="8" t="str">
        <f>+IFERROR(VLOOKUP(C469,WORKING!$B$5:$E$5295,4,FALSE),"")</f>
        <v/>
      </c>
      <c r="E469" s="20">
        <f>+SUMIF(WORKING!$B:$B,'0 DUP WORK'!C469,WORKING!$F:$F)</f>
        <v>0</v>
      </c>
      <c r="F469" s="20">
        <f>+SUMIF(WORKING!$B:$B,'0 DUP WORK'!C469,WORKING!$G:$G)</f>
        <v>0</v>
      </c>
      <c r="G469" s="20">
        <f>+SUMIF(WORKING!$B:$B,'0 DUP WORK'!C469,WORKING!$H:$H)</f>
        <v>0</v>
      </c>
      <c r="H469" s="20">
        <f>+SUMIF(WORKING!$B:$B,'0 DUP WORK'!C469,WORKING!$I:$I)</f>
        <v>0</v>
      </c>
      <c r="J469" s="15">
        <f>+IFERROR(VLOOKUP(C469,'0 DUP ONLINE'!$C$3:$C$701,1,FALSE),"")</f>
        <v>0</v>
      </c>
      <c r="K469" s="15" t="str">
        <f t="shared" si="15"/>
        <v>FILED</v>
      </c>
    </row>
    <row r="470" spans="1:11">
      <c r="A470" s="19">
        <v>468</v>
      </c>
      <c r="B470" s="8" t="e">
        <f t="array" ref="B470">+INDEX(WORKING!$B$5:$B$5295,SMALL(IF($B$2=WORKING!$O$5:$O$5295,ROW(WORKING!$O$5:$O$5295)-ROW(WORKING!$O$5)+1),A470))</f>
        <v>#NUM!</v>
      </c>
      <c r="C470" s="8">
        <f t="shared" si="14"/>
        <v>0</v>
      </c>
      <c r="D470" s="8" t="str">
        <f>+IFERROR(VLOOKUP(C470,WORKING!$B$5:$E$5295,4,FALSE),"")</f>
        <v/>
      </c>
      <c r="E470" s="20">
        <f>+SUMIF(WORKING!$B:$B,'0 DUP WORK'!C470,WORKING!$F:$F)</f>
        <v>0</v>
      </c>
      <c r="F470" s="20">
        <f>+SUMIF(WORKING!$B:$B,'0 DUP WORK'!C470,WORKING!$G:$G)</f>
        <v>0</v>
      </c>
      <c r="G470" s="20">
        <f>+SUMIF(WORKING!$B:$B,'0 DUP WORK'!C470,WORKING!$H:$H)</f>
        <v>0</v>
      </c>
      <c r="H470" s="20">
        <f>+SUMIF(WORKING!$B:$B,'0 DUP WORK'!C470,WORKING!$I:$I)</f>
        <v>0</v>
      </c>
      <c r="J470" s="15">
        <f>+IFERROR(VLOOKUP(C470,'0 DUP ONLINE'!$C$3:$C$701,1,FALSE),"")</f>
        <v>0</v>
      </c>
      <c r="K470" s="15" t="str">
        <f t="shared" si="15"/>
        <v>FILED</v>
      </c>
    </row>
    <row r="471" spans="1:11">
      <c r="A471" s="19">
        <v>469</v>
      </c>
      <c r="B471" s="8" t="e">
        <f t="array" ref="B471">+INDEX(WORKING!$B$5:$B$5295,SMALL(IF($B$2=WORKING!$O$5:$O$5295,ROW(WORKING!$O$5:$O$5295)-ROW(WORKING!$O$5)+1),A471))</f>
        <v>#NUM!</v>
      </c>
      <c r="C471" s="8">
        <f t="shared" si="14"/>
        <v>0</v>
      </c>
      <c r="D471" s="8" t="str">
        <f>+IFERROR(VLOOKUP(C471,WORKING!$B$5:$E$5295,4,FALSE),"")</f>
        <v/>
      </c>
      <c r="E471" s="20">
        <f>+SUMIF(WORKING!$B:$B,'0 DUP WORK'!C471,WORKING!$F:$F)</f>
        <v>0</v>
      </c>
      <c r="F471" s="20">
        <f>+SUMIF(WORKING!$B:$B,'0 DUP WORK'!C471,WORKING!$G:$G)</f>
        <v>0</v>
      </c>
      <c r="G471" s="20">
        <f>+SUMIF(WORKING!$B:$B,'0 DUP WORK'!C471,WORKING!$H:$H)</f>
        <v>0</v>
      </c>
      <c r="H471" s="20">
        <f>+SUMIF(WORKING!$B:$B,'0 DUP WORK'!C471,WORKING!$I:$I)</f>
        <v>0</v>
      </c>
      <c r="J471" s="15">
        <f>+IFERROR(VLOOKUP(C471,'0 DUP ONLINE'!$C$3:$C$701,1,FALSE),"")</f>
        <v>0</v>
      </c>
      <c r="K471" s="15" t="str">
        <f t="shared" si="15"/>
        <v>FILED</v>
      </c>
    </row>
    <row r="472" spans="1:11">
      <c r="A472" s="19">
        <v>470</v>
      </c>
      <c r="B472" s="8" t="e">
        <f t="array" ref="B472">+INDEX(WORKING!$B$5:$B$5295,SMALL(IF($B$2=WORKING!$O$5:$O$5295,ROW(WORKING!$O$5:$O$5295)-ROW(WORKING!$O$5)+1),A472))</f>
        <v>#NUM!</v>
      </c>
      <c r="C472" s="8">
        <f t="shared" si="14"/>
        <v>0</v>
      </c>
      <c r="D472" s="8" t="str">
        <f>+IFERROR(VLOOKUP(C472,WORKING!$B$5:$E$5295,4,FALSE),"")</f>
        <v/>
      </c>
      <c r="E472" s="20">
        <f>+SUMIF(WORKING!$B:$B,'0 DUP WORK'!C472,WORKING!$F:$F)</f>
        <v>0</v>
      </c>
      <c r="F472" s="20">
        <f>+SUMIF(WORKING!$B:$B,'0 DUP WORK'!C472,WORKING!$G:$G)</f>
        <v>0</v>
      </c>
      <c r="G472" s="20">
        <f>+SUMIF(WORKING!$B:$B,'0 DUP WORK'!C472,WORKING!$H:$H)</f>
        <v>0</v>
      </c>
      <c r="H472" s="20">
        <f>+SUMIF(WORKING!$B:$B,'0 DUP WORK'!C472,WORKING!$I:$I)</f>
        <v>0</v>
      </c>
      <c r="J472" s="15">
        <f>+IFERROR(VLOOKUP(C472,'0 DUP ONLINE'!$C$3:$C$701,1,FALSE),"")</f>
        <v>0</v>
      </c>
      <c r="K472" s="15" t="str">
        <f t="shared" si="15"/>
        <v>FILED</v>
      </c>
    </row>
    <row r="473" spans="1:11">
      <c r="A473" s="19">
        <v>471</v>
      </c>
      <c r="B473" s="8" t="e">
        <f t="array" ref="B473">+INDEX(WORKING!$B$5:$B$5295,SMALL(IF($B$2=WORKING!$O$5:$O$5295,ROW(WORKING!$O$5:$O$5295)-ROW(WORKING!$O$5)+1),A473))</f>
        <v>#NUM!</v>
      </c>
      <c r="C473" s="8">
        <f t="shared" si="14"/>
        <v>0</v>
      </c>
      <c r="D473" s="8" t="str">
        <f>+IFERROR(VLOOKUP(C473,WORKING!$B$5:$E$5295,4,FALSE),"")</f>
        <v/>
      </c>
      <c r="E473" s="20">
        <f>+SUMIF(WORKING!$B:$B,'0 DUP WORK'!C473,WORKING!$F:$F)</f>
        <v>0</v>
      </c>
      <c r="F473" s="20">
        <f>+SUMIF(WORKING!$B:$B,'0 DUP WORK'!C473,WORKING!$G:$G)</f>
        <v>0</v>
      </c>
      <c r="G473" s="20">
        <f>+SUMIF(WORKING!$B:$B,'0 DUP WORK'!C473,WORKING!$H:$H)</f>
        <v>0</v>
      </c>
      <c r="H473" s="20">
        <f>+SUMIF(WORKING!$B:$B,'0 DUP WORK'!C473,WORKING!$I:$I)</f>
        <v>0</v>
      </c>
      <c r="J473" s="15">
        <f>+IFERROR(VLOOKUP(C473,'0 DUP ONLINE'!$C$3:$C$701,1,FALSE),"")</f>
        <v>0</v>
      </c>
      <c r="K473" s="15" t="str">
        <f t="shared" si="15"/>
        <v>FILED</v>
      </c>
    </row>
    <row r="474" spans="1:11">
      <c r="A474" s="19">
        <v>472</v>
      </c>
      <c r="B474" s="8" t="e">
        <f t="array" ref="B474">+INDEX(WORKING!$B$5:$B$5295,SMALL(IF($B$2=WORKING!$O$5:$O$5295,ROW(WORKING!$O$5:$O$5295)-ROW(WORKING!$O$5)+1),A474))</f>
        <v>#NUM!</v>
      </c>
      <c r="C474" s="8">
        <f t="shared" si="14"/>
        <v>0</v>
      </c>
      <c r="D474" s="8" t="str">
        <f>+IFERROR(VLOOKUP(C474,WORKING!$B$5:$E$5295,4,FALSE),"")</f>
        <v/>
      </c>
      <c r="E474" s="20">
        <f>+SUMIF(WORKING!$B:$B,'0 DUP WORK'!C474,WORKING!$F:$F)</f>
        <v>0</v>
      </c>
      <c r="F474" s="20">
        <f>+SUMIF(WORKING!$B:$B,'0 DUP WORK'!C474,WORKING!$G:$G)</f>
        <v>0</v>
      </c>
      <c r="G474" s="20">
        <f>+SUMIF(WORKING!$B:$B,'0 DUP WORK'!C474,WORKING!$H:$H)</f>
        <v>0</v>
      </c>
      <c r="H474" s="20">
        <f>+SUMIF(WORKING!$B:$B,'0 DUP WORK'!C474,WORKING!$I:$I)</f>
        <v>0</v>
      </c>
      <c r="J474" s="15">
        <f>+IFERROR(VLOOKUP(C474,'0 DUP ONLINE'!$C$3:$C$701,1,FALSE),"")</f>
        <v>0</v>
      </c>
      <c r="K474" s="15" t="str">
        <f t="shared" si="15"/>
        <v>FILED</v>
      </c>
    </row>
    <row r="475" spans="1:11">
      <c r="A475" s="19">
        <v>473</v>
      </c>
      <c r="B475" s="8" t="e">
        <f t="array" ref="B475">+INDEX(WORKING!$B$5:$B$5295,SMALL(IF($B$2=WORKING!$O$5:$O$5295,ROW(WORKING!$O$5:$O$5295)-ROW(WORKING!$O$5)+1),A475))</f>
        <v>#NUM!</v>
      </c>
      <c r="C475" s="8">
        <f t="shared" si="14"/>
        <v>0</v>
      </c>
      <c r="D475" s="8" t="str">
        <f>+IFERROR(VLOOKUP(C475,WORKING!$B$5:$E$5295,4,FALSE),"")</f>
        <v/>
      </c>
      <c r="E475" s="20">
        <f>+SUMIF(WORKING!$B:$B,'0 DUP WORK'!C475,WORKING!$F:$F)</f>
        <v>0</v>
      </c>
      <c r="F475" s="20">
        <f>+SUMIF(WORKING!$B:$B,'0 DUP WORK'!C475,WORKING!$G:$G)</f>
        <v>0</v>
      </c>
      <c r="G475" s="20">
        <f>+SUMIF(WORKING!$B:$B,'0 DUP WORK'!C475,WORKING!$H:$H)</f>
        <v>0</v>
      </c>
      <c r="H475" s="20">
        <f>+SUMIF(WORKING!$B:$B,'0 DUP WORK'!C475,WORKING!$I:$I)</f>
        <v>0</v>
      </c>
      <c r="J475" s="15">
        <f>+IFERROR(VLOOKUP(C475,'0 DUP ONLINE'!$C$3:$C$701,1,FALSE),"")</f>
        <v>0</v>
      </c>
      <c r="K475" s="15" t="str">
        <f t="shared" si="15"/>
        <v>FILED</v>
      </c>
    </row>
    <row r="476" spans="1:11">
      <c r="A476" s="19">
        <v>474</v>
      </c>
      <c r="B476" s="8" t="e">
        <f t="array" ref="B476">+INDEX(WORKING!$B$5:$B$5295,SMALL(IF($B$2=WORKING!$O$5:$O$5295,ROW(WORKING!$O$5:$O$5295)-ROW(WORKING!$O$5)+1),A476))</f>
        <v>#NUM!</v>
      </c>
      <c r="C476" s="8">
        <f t="shared" si="14"/>
        <v>0</v>
      </c>
      <c r="D476" s="8" t="str">
        <f>+IFERROR(VLOOKUP(C476,WORKING!$B$5:$E$5295,4,FALSE),"")</f>
        <v/>
      </c>
      <c r="E476" s="20">
        <f>+SUMIF(WORKING!$B:$B,'0 DUP WORK'!C476,WORKING!$F:$F)</f>
        <v>0</v>
      </c>
      <c r="F476" s="20">
        <f>+SUMIF(WORKING!$B:$B,'0 DUP WORK'!C476,WORKING!$G:$G)</f>
        <v>0</v>
      </c>
      <c r="G476" s="20">
        <f>+SUMIF(WORKING!$B:$B,'0 DUP WORK'!C476,WORKING!$H:$H)</f>
        <v>0</v>
      </c>
      <c r="H476" s="20">
        <f>+SUMIF(WORKING!$B:$B,'0 DUP WORK'!C476,WORKING!$I:$I)</f>
        <v>0</v>
      </c>
      <c r="J476" s="15">
        <f>+IFERROR(VLOOKUP(C476,'0 DUP ONLINE'!$C$3:$C$701,1,FALSE),"")</f>
        <v>0</v>
      </c>
      <c r="K476" s="15" t="str">
        <f t="shared" si="15"/>
        <v>FILED</v>
      </c>
    </row>
    <row r="477" spans="1:11">
      <c r="A477" s="19">
        <v>475</v>
      </c>
      <c r="B477" s="8" t="e">
        <f t="array" ref="B477">+INDEX(WORKING!$B$5:$B$5295,SMALL(IF($B$2=WORKING!$O$5:$O$5295,ROW(WORKING!$O$5:$O$5295)-ROW(WORKING!$O$5)+1),A477))</f>
        <v>#NUM!</v>
      </c>
      <c r="C477" s="8">
        <f t="shared" si="14"/>
        <v>0</v>
      </c>
      <c r="D477" s="8" t="str">
        <f>+IFERROR(VLOOKUP(C477,WORKING!$B$5:$E$5295,4,FALSE),"")</f>
        <v/>
      </c>
      <c r="E477" s="20">
        <f>+SUMIF(WORKING!$B:$B,'0 DUP WORK'!C477,WORKING!$F:$F)</f>
        <v>0</v>
      </c>
      <c r="F477" s="20">
        <f>+SUMIF(WORKING!$B:$B,'0 DUP WORK'!C477,WORKING!$G:$G)</f>
        <v>0</v>
      </c>
      <c r="G477" s="20">
        <f>+SUMIF(WORKING!$B:$B,'0 DUP WORK'!C477,WORKING!$H:$H)</f>
        <v>0</v>
      </c>
      <c r="H477" s="20">
        <f>+SUMIF(WORKING!$B:$B,'0 DUP WORK'!C477,WORKING!$I:$I)</f>
        <v>0</v>
      </c>
      <c r="J477" s="15">
        <f>+IFERROR(VLOOKUP(C477,'0 DUP ONLINE'!$C$3:$C$701,1,FALSE),"")</f>
        <v>0</v>
      </c>
      <c r="K477" s="15" t="str">
        <f t="shared" si="15"/>
        <v>FILED</v>
      </c>
    </row>
    <row r="478" spans="1:11">
      <c r="A478" s="19">
        <v>476</v>
      </c>
      <c r="B478" s="8" t="e">
        <f t="array" ref="B478">+INDEX(WORKING!$B$5:$B$5295,SMALL(IF($B$2=WORKING!$O$5:$O$5295,ROW(WORKING!$O$5:$O$5295)-ROW(WORKING!$O$5)+1),A478))</f>
        <v>#NUM!</v>
      </c>
      <c r="C478" s="8">
        <f t="shared" si="14"/>
        <v>0</v>
      </c>
      <c r="D478" s="8" t="str">
        <f>+IFERROR(VLOOKUP(C478,WORKING!$B$5:$E$5295,4,FALSE),"")</f>
        <v/>
      </c>
      <c r="E478" s="20">
        <f>+SUMIF(WORKING!$B:$B,'0 DUP WORK'!C478,WORKING!$F:$F)</f>
        <v>0</v>
      </c>
      <c r="F478" s="20">
        <f>+SUMIF(WORKING!$B:$B,'0 DUP WORK'!C478,WORKING!$G:$G)</f>
        <v>0</v>
      </c>
      <c r="G478" s="20">
        <f>+SUMIF(WORKING!$B:$B,'0 DUP WORK'!C478,WORKING!$H:$H)</f>
        <v>0</v>
      </c>
      <c r="H478" s="20">
        <f>+SUMIF(WORKING!$B:$B,'0 DUP WORK'!C478,WORKING!$I:$I)</f>
        <v>0</v>
      </c>
      <c r="J478" s="15">
        <f>+IFERROR(VLOOKUP(C478,'0 DUP ONLINE'!$C$3:$C$701,1,FALSE),"")</f>
        <v>0</v>
      </c>
      <c r="K478" s="15" t="str">
        <f t="shared" si="15"/>
        <v>FILED</v>
      </c>
    </row>
    <row r="479" spans="1:11">
      <c r="A479" s="19">
        <v>477</v>
      </c>
      <c r="B479" s="8" t="e">
        <f t="array" ref="B479">+INDEX(WORKING!$B$5:$B$5295,SMALL(IF($B$2=WORKING!$O$5:$O$5295,ROW(WORKING!$O$5:$O$5295)-ROW(WORKING!$O$5)+1),A479))</f>
        <v>#NUM!</v>
      </c>
      <c r="C479" s="8">
        <f t="shared" si="14"/>
        <v>0</v>
      </c>
      <c r="D479" s="8" t="str">
        <f>+IFERROR(VLOOKUP(C479,WORKING!$B$5:$E$5295,4,FALSE),"")</f>
        <v/>
      </c>
      <c r="E479" s="20">
        <f>+SUMIF(WORKING!$B:$B,'0 DUP WORK'!C479,WORKING!$F:$F)</f>
        <v>0</v>
      </c>
      <c r="F479" s="20">
        <f>+SUMIF(WORKING!$B:$B,'0 DUP WORK'!C479,WORKING!$G:$G)</f>
        <v>0</v>
      </c>
      <c r="G479" s="20">
        <f>+SUMIF(WORKING!$B:$B,'0 DUP WORK'!C479,WORKING!$H:$H)</f>
        <v>0</v>
      </c>
      <c r="H479" s="20">
        <f>+SUMIF(WORKING!$B:$B,'0 DUP WORK'!C479,WORKING!$I:$I)</f>
        <v>0</v>
      </c>
      <c r="J479" s="15">
        <f>+IFERROR(VLOOKUP(C479,'0 DUP ONLINE'!$C$3:$C$701,1,FALSE),"")</f>
        <v>0</v>
      </c>
      <c r="K479" s="15" t="str">
        <f t="shared" si="15"/>
        <v>FILED</v>
      </c>
    </row>
    <row r="480" spans="1:11">
      <c r="A480" s="19">
        <v>478</v>
      </c>
      <c r="B480" s="8" t="e">
        <f t="array" ref="B480">+INDEX(WORKING!$B$5:$B$5295,SMALL(IF($B$2=WORKING!$O$5:$O$5295,ROW(WORKING!$O$5:$O$5295)-ROW(WORKING!$O$5)+1),A480))</f>
        <v>#NUM!</v>
      </c>
      <c r="C480" s="8">
        <f t="shared" si="14"/>
        <v>0</v>
      </c>
      <c r="D480" s="8" t="str">
        <f>+IFERROR(VLOOKUP(C480,WORKING!$B$5:$E$5295,4,FALSE),"")</f>
        <v/>
      </c>
      <c r="E480" s="20">
        <f>+SUMIF(WORKING!$B:$B,'0 DUP WORK'!C480,WORKING!$F:$F)</f>
        <v>0</v>
      </c>
      <c r="F480" s="20">
        <f>+SUMIF(WORKING!$B:$B,'0 DUP WORK'!C480,WORKING!$G:$G)</f>
        <v>0</v>
      </c>
      <c r="G480" s="20">
        <f>+SUMIF(WORKING!$B:$B,'0 DUP WORK'!C480,WORKING!$H:$H)</f>
        <v>0</v>
      </c>
      <c r="H480" s="20">
        <f>+SUMIF(WORKING!$B:$B,'0 DUP WORK'!C480,WORKING!$I:$I)</f>
        <v>0</v>
      </c>
      <c r="J480" s="15">
        <f>+IFERROR(VLOOKUP(C480,'0 DUP ONLINE'!$C$3:$C$701,1,FALSE),"")</f>
        <v>0</v>
      </c>
      <c r="K480" s="15" t="str">
        <f t="shared" si="15"/>
        <v>FILED</v>
      </c>
    </row>
    <row r="481" spans="1:11">
      <c r="A481" s="19">
        <v>479</v>
      </c>
      <c r="B481" s="8" t="e">
        <f t="array" ref="B481">+INDEX(WORKING!$B$5:$B$5295,SMALL(IF($B$2=WORKING!$O$5:$O$5295,ROW(WORKING!$O$5:$O$5295)-ROW(WORKING!$O$5)+1),A481))</f>
        <v>#NUM!</v>
      </c>
      <c r="C481" s="8">
        <f t="shared" si="14"/>
        <v>0</v>
      </c>
      <c r="D481" s="8" t="str">
        <f>+IFERROR(VLOOKUP(C481,WORKING!$B$5:$E$5295,4,FALSE),"")</f>
        <v/>
      </c>
      <c r="E481" s="20">
        <f>+SUMIF(WORKING!$B:$B,'0 DUP WORK'!C481,WORKING!$F:$F)</f>
        <v>0</v>
      </c>
      <c r="F481" s="20">
        <f>+SUMIF(WORKING!$B:$B,'0 DUP WORK'!C481,WORKING!$G:$G)</f>
        <v>0</v>
      </c>
      <c r="G481" s="20">
        <f>+SUMIF(WORKING!$B:$B,'0 DUP WORK'!C481,WORKING!$H:$H)</f>
        <v>0</v>
      </c>
      <c r="H481" s="20">
        <f>+SUMIF(WORKING!$B:$B,'0 DUP WORK'!C481,WORKING!$I:$I)</f>
        <v>0</v>
      </c>
      <c r="J481" s="15">
        <f>+IFERROR(VLOOKUP(C481,'0 DUP ONLINE'!$C$3:$C$701,1,FALSE),"")</f>
        <v>0</v>
      </c>
      <c r="K481" s="15" t="str">
        <f t="shared" si="15"/>
        <v>FILED</v>
      </c>
    </row>
    <row r="482" spans="1:11">
      <c r="A482" s="19">
        <v>480</v>
      </c>
      <c r="B482" s="8" t="e">
        <f t="array" ref="B482">+INDEX(WORKING!$B$5:$B$5295,SMALL(IF($B$2=WORKING!$O$5:$O$5295,ROW(WORKING!$O$5:$O$5295)-ROW(WORKING!$O$5)+1),A482))</f>
        <v>#NUM!</v>
      </c>
      <c r="C482" s="8">
        <f t="shared" si="14"/>
        <v>0</v>
      </c>
      <c r="D482" s="8" t="str">
        <f>+IFERROR(VLOOKUP(C482,WORKING!$B$5:$E$5295,4,FALSE),"")</f>
        <v/>
      </c>
      <c r="E482" s="20">
        <f>+SUMIF(WORKING!$B:$B,'0 DUP WORK'!C482,WORKING!$F:$F)</f>
        <v>0</v>
      </c>
      <c r="F482" s="20">
        <f>+SUMIF(WORKING!$B:$B,'0 DUP WORK'!C482,WORKING!$G:$G)</f>
        <v>0</v>
      </c>
      <c r="G482" s="20">
        <f>+SUMIF(WORKING!$B:$B,'0 DUP WORK'!C482,WORKING!$H:$H)</f>
        <v>0</v>
      </c>
      <c r="H482" s="20">
        <f>+SUMIF(WORKING!$B:$B,'0 DUP WORK'!C482,WORKING!$I:$I)</f>
        <v>0</v>
      </c>
      <c r="J482" s="15">
        <f>+IFERROR(VLOOKUP(C482,'0 DUP ONLINE'!$C$3:$C$701,1,FALSE),"")</f>
        <v>0</v>
      </c>
      <c r="K482" s="15" t="str">
        <f t="shared" si="15"/>
        <v>FILED</v>
      </c>
    </row>
    <row r="483" spans="1:11">
      <c r="A483" s="19">
        <v>481</v>
      </c>
      <c r="B483" s="8" t="e">
        <f t="array" ref="B483">+INDEX(WORKING!$B$5:$B$5295,SMALL(IF($B$2=WORKING!$O$5:$O$5295,ROW(WORKING!$O$5:$O$5295)-ROW(WORKING!$O$5)+1),A483))</f>
        <v>#NUM!</v>
      </c>
      <c r="C483" s="8">
        <f t="shared" si="14"/>
        <v>0</v>
      </c>
      <c r="D483" s="8" t="str">
        <f>+IFERROR(VLOOKUP(C483,WORKING!$B$5:$E$5295,4,FALSE),"")</f>
        <v/>
      </c>
      <c r="E483" s="20">
        <f>+SUMIF(WORKING!$B:$B,'0 DUP WORK'!C483,WORKING!$F:$F)</f>
        <v>0</v>
      </c>
      <c r="F483" s="20">
        <f>+SUMIF(WORKING!$B:$B,'0 DUP WORK'!C483,WORKING!$G:$G)</f>
        <v>0</v>
      </c>
      <c r="G483" s="20">
        <f>+SUMIF(WORKING!$B:$B,'0 DUP WORK'!C483,WORKING!$H:$H)</f>
        <v>0</v>
      </c>
      <c r="H483" s="20">
        <f>+SUMIF(WORKING!$B:$B,'0 DUP WORK'!C483,WORKING!$I:$I)</f>
        <v>0</v>
      </c>
      <c r="J483" s="15">
        <f>+IFERROR(VLOOKUP(C483,'0 DUP ONLINE'!$C$3:$C$701,1,FALSE),"")</f>
        <v>0</v>
      </c>
      <c r="K483" s="15" t="str">
        <f t="shared" si="15"/>
        <v>FILED</v>
      </c>
    </row>
    <row r="484" spans="1:11">
      <c r="A484" s="19">
        <v>482</v>
      </c>
      <c r="B484" s="8" t="e">
        <f t="array" ref="B484">+INDEX(WORKING!$B$5:$B$5295,SMALL(IF($B$2=WORKING!$O$5:$O$5295,ROW(WORKING!$O$5:$O$5295)-ROW(WORKING!$O$5)+1),A484))</f>
        <v>#NUM!</v>
      </c>
      <c r="C484" s="8">
        <f t="shared" si="14"/>
        <v>0</v>
      </c>
      <c r="D484" s="8" t="str">
        <f>+IFERROR(VLOOKUP(C484,WORKING!$B$5:$E$5295,4,FALSE),"")</f>
        <v/>
      </c>
      <c r="E484" s="20">
        <f>+SUMIF(WORKING!$B:$B,'0 DUP WORK'!C484,WORKING!$F:$F)</f>
        <v>0</v>
      </c>
      <c r="F484" s="20">
        <f>+SUMIF(WORKING!$B:$B,'0 DUP WORK'!C484,WORKING!$G:$G)</f>
        <v>0</v>
      </c>
      <c r="G484" s="20">
        <f>+SUMIF(WORKING!$B:$B,'0 DUP WORK'!C484,WORKING!$H:$H)</f>
        <v>0</v>
      </c>
      <c r="H484" s="20">
        <f>+SUMIF(WORKING!$B:$B,'0 DUP WORK'!C484,WORKING!$I:$I)</f>
        <v>0</v>
      </c>
      <c r="J484" s="15">
        <f>+IFERROR(VLOOKUP(C484,'0 DUP ONLINE'!$C$3:$C$701,1,FALSE),"")</f>
        <v>0</v>
      </c>
      <c r="K484" s="15" t="str">
        <f t="shared" si="15"/>
        <v>FILED</v>
      </c>
    </row>
    <row r="485" spans="1:11">
      <c r="A485" s="19">
        <v>483</v>
      </c>
      <c r="B485" s="8" t="e">
        <f t="array" ref="B485">+INDEX(WORKING!$B$5:$B$5295,SMALL(IF($B$2=WORKING!$O$5:$O$5295,ROW(WORKING!$O$5:$O$5295)-ROW(WORKING!$O$5)+1),A485))</f>
        <v>#NUM!</v>
      </c>
      <c r="C485" s="8">
        <f t="shared" si="14"/>
        <v>0</v>
      </c>
      <c r="D485" s="8" t="str">
        <f>+IFERROR(VLOOKUP(C485,WORKING!$B$5:$E$5295,4,FALSE),"")</f>
        <v/>
      </c>
      <c r="E485" s="20">
        <f>+SUMIF(WORKING!$B:$B,'0 DUP WORK'!C485,WORKING!$F:$F)</f>
        <v>0</v>
      </c>
      <c r="F485" s="20">
        <f>+SUMIF(WORKING!$B:$B,'0 DUP WORK'!C485,WORKING!$G:$G)</f>
        <v>0</v>
      </c>
      <c r="G485" s="20">
        <f>+SUMIF(WORKING!$B:$B,'0 DUP WORK'!C485,WORKING!$H:$H)</f>
        <v>0</v>
      </c>
      <c r="H485" s="20">
        <f>+SUMIF(WORKING!$B:$B,'0 DUP WORK'!C485,WORKING!$I:$I)</f>
        <v>0</v>
      </c>
      <c r="J485" s="15">
        <f>+IFERROR(VLOOKUP(C485,'0 DUP ONLINE'!$C$3:$C$701,1,FALSE),"")</f>
        <v>0</v>
      </c>
      <c r="K485" s="15" t="str">
        <f t="shared" si="15"/>
        <v>FILED</v>
      </c>
    </row>
    <row r="486" spans="1:11">
      <c r="A486" s="19">
        <v>484</v>
      </c>
      <c r="B486" s="8" t="e">
        <f t="array" ref="B486">+INDEX(WORKING!$B$5:$B$5295,SMALL(IF($B$2=WORKING!$O$5:$O$5295,ROW(WORKING!$O$5:$O$5295)-ROW(WORKING!$O$5)+1),A486))</f>
        <v>#NUM!</v>
      </c>
      <c r="C486" s="8">
        <f t="shared" si="14"/>
        <v>0</v>
      </c>
      <c r="D486" s="8" t="str">
        <f>+IFERROR(VLOOKUP(C486,WORKING!$B$5:$E$5295,4,FALSE),"")</f>
        <v/>
      </c>
      <c r="E486" s="20">
        <f>+SUMIF(WORKING!$B:$B,'0 DUP WORK'!C486,WORKING!$F:$F)</f>
        <v>0</v>
      </c>
      <c r="F486" s="20">
        <f>+SUMIF(WORKING!$B:$B,'0 DUP WORK'!C486,WORKING!$G:$G)</f>
        <v>0</v>
      </c>
      <c r="G486" s="20">
        <f>+SUMIF(WORKING!$B:$B,'0 DUP WORK'!C486,WORKING!$H:$H)</f>
        <v>0</v>
      </c>
      <c r="H486" s="20">
        <f>+SUMIF(WORKING!$B:$B,'0 DUP WORK'!C486,WORKING!$I:$I)</f>
        <v>0</v>
      </c>
      <c r="J486" s="15">
        <f>+IFERROR(VLOOKUP(C486,'0 DUP ONLINE'!$C$3:$C$701,1,FALSE),"")</f>
        <v>0</v>
      </c>
      <c r="K486" s="15" t="str">
        <f t="shared" si="15"/>
        <v>FILED</v>
      </c>
    </row>
    <row r="487" spans="1:11">
      <c r="A487" s="19">
        <v>485</v>
      </c>
      <c r="B487" s="8" t="e">
        <f t="array" ref="B487">+INDEX(WORKING!$B$5:$B$5295,SMALL(IF($B$2=WORKING!$O$5:$O$5295,ROW(WORKING!$O$5:$O$5295)-ROW(WORKING!$O$5)+1),A487))</f>
        <v>#NUM!</v>
      </c>
      <c r="C487" s="8">
        <f t="shared" si="14"/>
        <v>0</v>
      </c>
      <c r="D487" s="8" t="str">
        <f>+IFERROR(VLOOKUP(C487,WORKING!$B$5:$E$5295,4,FALSE),"")</f>
        <v/>
      </c>
      <c r="E487" s="20">
        <f>+SUMIF(WORKING!$B:$B,'0 DUP WORK'!C487,WORKING!$F:$F)</f>
        <v>0</v>
      </c>
      <c r="F487" s="20">
        <f>+SUMIF(WORKING!$B:$B,'0 DUP WORK'!C487,WORKING!$G:$G)</f>
        <v>0</v>
      </c>
      <c r="G487" s="20">
        <f>+SUMIF(WORKING!$B:$B,'0 DUP WORK'!C487,WORKING!$H:$H)</f>
        <v>0</v>
      </c>
      <c r="H487" s="20">
        <f>+SUMIF(WORKING!$B:$B,'0 DUP WORK'!C487,WORKING!$I:$I)</f>
        <v>0</v>
      </c>
      <c r="J487" s="15">
        <f>+IFERROR(VLOOKUP(C487,'0 DUP ONLINE'!$C$3:$C$701,1,FALSE),"")</f>
        <v>0</v>
      </c>
      <c r="K487" s="15" t="str">
        <f t="shared" si="15"/>
        <v>FILED</v>
      </c>
    </row>
    <row r="488" spans="1:11">
      <c r="A488" s="19">
        <v>486</v>
      </c>
      <c r="B488" s="8" t="e">
        <f t="array" ref="B488">+INDEX(WORKING!$B$5:$B$5295,SMALL(IF($B$2=WORKING!$O$5:$O$5295,ROW(WORKING!$O$5:$O$5295)-ROW(WORKING!$O$5)+1),A488))</f>
        <v>#NUM!</v>
      </c>
      <c r="C488" s="8">
        <f t="shared" si="14"/>
        <v>0</v>
      </c>
      <c r="D488" s="8" t="str">
        <f>+IFERROR(VLOOKUP(C488,WORKING!$B$5:$E$5295,4,FALSE),"")</f>
        <v/>
      </c>
      <c r="E488" s="20">
        <f>+SUMIF(WORKING!$B:$B,'0 DUP WORK'!C488,WORKING!$F:$F)</f>
        <v>0</v>
      </c>
      <c r="F488" s="20">
        <f>+SUMIF(WORKING!$B:$B,'0 DUP WORK'!C488,WORKING!$G:$G)</f>
        <v>0</v>
      </c>
      <c r="G488" s="20">
        <f>+SUMIF(WORKING!$B:$B,'0 DUP WORK'!C488,WORKING!$H:$H)</f>
        <v>0</v>
      </c>
      <c r="H488" s="20">
        <f>+SUMIF(WORKING!$B:$B,'0 DUP WORK'!C488,WORKING!$I:$I)</f>
        <v>0</v>
      </c>
      <c r="J488" s="15">
        <f>+IFERROR(VLOOKUP(C488,'0 DUP ONLINE'!$C$3:$C$701,1,FALSE),"")</f>
        <v>0</v>
      </c>
      <c r="K488" s="15" t="str">
        <f t="shared" si="15"/>
        <v>FILED</v>
      </c>
    </row>
    <row r="489" spans="1:11">
      <c r="A489" s="19">
        <v>487</v>
      </c>
      <c r="B489" s="8" t="e">
        <f t="array" ref="B489">+INDEX(WORKING!$B$5:$B$5295,SMALL(IF($B$2=WORKING!$O$5:$O$5295,ROW(WORKING!$O$5:$O$5295)-ROW(WORKING!$O$5)+1),A489))</f>
        <v>#NUM!</v>
      </c>
      <c r="C489" s="8">
        <f t="shared" si="14"/>
        <v>0</v>
      </c>
      <c r="D489" s="8" t="str">
        <f>+IFERROR(VLOOKUP(C489,WORKING!$B$5:$E$5295,4,FALSE),"")</f>
        <v/>
      </c>
      <c r="E489" s="20">
        <f>+SUMIF(WORKING!$B:$B,'0 DUP WORK'!C489,WORKING!$F:$F)</f>
        <v>0</v>
      </c>
      <c r="F489" s="20">
        <f>+SUMIF(WORKING!$B:$B,'0 DUP WORK'!C489,WORKING!$G:$G)</f>
        <v>0</v>
      </c>
      <c r="G489" s="20">
        <f>+SUMIF(WORKING!$B:$B,'0 DUP WORK'!C489,WORKING!$H:$H)</f>
        <v>0</v>
      </c>
      <c r="H489" s="20">
        <f>+SUMIF(WORKING!$B:$B,'0 DUP WORK'!C489,WORKING!$I:$I)</f>
        <v>0</v>
      </c>
      <c r="J489" s="15">
        <f>+IFERROR(VLOOKUP(C489,'0 DUP ONLINE'!$C$3:$C$701,1,FALSE),"")</f>
        <v>0</v>
      </c>
      <c r="K489" s="15" t="str">
        <f t="shared" si="15"/>
        <v>FILED</v>
      </c>
    </row>
    <row r="490" spans="1:11">
      <c r="A490" s="19">
        <v>488</v>
      </c>
      <c r="B490" s="8" t="e">
        <f t="array" ref="B490">+INDEX(WORKING!$B$5:$B$5295,SMALL(IF($B$2=WORKING!$O$5:$O$5295,ROW(WORKING!$O$5:$O$5295)-ROW(WORKING!$O$5)+1),A490))</f>
        <v>#NUM!</v>
      </c>
      <c r="C490" s="8">
        <f t="shared" si="14"/>
        <v>0</v>
      </c>
      <c r="D490" s="8" t="str">
        <f>+IFERROR(VLOOKUP(C490,WORKING!$B$5:$E$5295,4,FALSE),"")</f>
        <v/>
      </c>
      <c r="E490" s="20">
        <f>+SUMIF(WORKING!$B:$B,'0 DUP WORK'!C490,WORKING!$F:$F)</f>
        <v>0</v>
      </c>
      <c r="F490" s="20">
        <f>+SUMIF(WORKING!$B:$B,'0 DUP WORK'!C490,WORKING!$G:$G)</f>
        <v>0</v>
      </c>
      <c r="G490" s="20">
        <f>+SUMIF(WORKING!$B:$B,'0 DUP WORK'!C490,WORKING!$H:$H)</f>
        <v>0</v>
      </c>
      <c r="H490" s="20">
        <f>+SUMIF(WORKING!$B:$B,'0 DUP WORK'!C490,WORKING!$I:$I)</f>
        <v>0</v>
      </c>
      <c r="J490" s="15">
        <f>+IFERROR(VLOOKUP(C490,'0 DUP ONLINE'!$C$3:$C$701,1,FALSE),"")</f>
        <v>0</v>
      </c>
      <c r="K490" s="15" t="str">
        <f t="shared" si="15"/>
        <v>FILED</v>
      </c>
    </row>
    <row r="491" spans="1:11">
      <c r="A491" s="19">
        <v>489</v>
      </c>
      <c r="B491" s="8" t="e">
        <f t="array" ref="B491">+INDEX(WORKING!$B$5:$B$5295,SMALL(IF($B$2=WORKING!$O$5:$O$5295,ROW(WORKING!$O$5:$O$5295)-ROW(WORKING!$O$5)+1),A491))</f>
        <v>#NUM!</v>
      </c>
      <c r="C491" s="8">
        <f t="shared" si="14"/>
        <v>0</v>
      </c>
      <c r="D491" s="8" t="str">
        <f>+IFERROR(VLOOKUP(C491,WORKING!$B$5:$E$5295,4,FALSE),"")</f>
        <v/>
      </c>
      <c r="E491" s="20">
        <f>+SUMIF(WORKING!$B:$B,'0 DUP WORK'!C491,WORKING!$F:$F)</f>
        <v>0</v>
      </c>
      <c r="F491" s="20">
        <f>+SUMIF(WORKING!$B:$B,'0 DUP WORK'!C491,WORKING!$G:$G)</f>
        <v>0</v>
      </c>
      <c r="G491" s="20">
        <f>+SUMIF(WORKING!$B:$B,'0 DUP WORK'!C491,WORKING!$H:$H)</f>
        <v>0</v>
      </c>
      <c r="H491" s="20">
        <f>+SUMIF(WORKING!$B:$B,'0 DUP WORK'!C491,WORKING!$I:$I)</f>
        <v>0</v>
      </c>
      <c r="J491" s="15">
        <f>+IFERROR(VLOOKUP(C491,'0 DUP ONLINE'!$C$3:$C$701,1,FALSE),"")</f>
        <v>0</v>
      </c>
      <c r="K491" s="15" t="str">
        <f t="shared" si="15"/>
        <v>FILED</v>
      </c>
    </row>
    <row r="492" spans="1:11">
      <c r="A492" s="19">
        <v>490</v>
      </c>
      <c r="B492" s="8" t="e">
        <f t="array" ref="B492">+INDEX(WORKING!$B$5:$B$5295,SMALL(IF($B$2=WORKING!$O$5:$O$5295,ROW(WORKING!$O$5:$O$5295)-ROW(WORKING!$O$5)+1),A492))</f>
        <v>#NUM!</v>
      </c>
      <c r="C492" s="8">
        <f t="shared" si="14"/>
        <v>0</v>
      </c>
      <c r="D492" s="8" t="str">
        <f>+IFERROR(VLOOKUP(C492,WORKING!$B$5:$E$5295,4,FALSE),"")</f>
        <v/>
      </c>
      <c r="E492" s="20">
        <f>+SUMIF(WORKING!$B:$B,'0 DUP WORK'!C492,WORKING!$F:$F)</f>
        <v>0</v>
      </c>
      <c r="F492" s="20">
        <f>+SUMIF(WORKING!$B:$B,'0 DUP WORK'!C492,WORKING!$G:$G)</f>
        <v>0</v>
      </c>
      <c r="G492" s="20">
        <f>+SUMIF(WORKING!$B:$B,'0 DUP WORK'!C492,WORKING!$H:$H)</f>
        <v>0</v>
      </c>
      <c r="H492" s="20">
        <f>+SUMIF(WORKING!$B:$B,'0 DUP WORK'!C492,WORKING!$I:$I)</f>
        <v>0</v>
      </c>
      <c r="J492" s="15">
        <f>+IFERROR(VLOOKUP(C492,'0 DUP ONLINE'!$C$3:$C$701,1,FALSE),"")</f>
        <v>0</v>
      </c>
      <c r="K492" s="15" t="str">
        <f t="shared" si="15"/>
        <v>FILED</v>
      </c>
    </row>
    <row r="493" spans="1:11">
      <c r="A493" s="19">
        <v>491</v>
      </c>
      <c r="B493" s="8" t="e">
        <f t="array" ref="B493">+INDEX(WORKING!$B$5:$B$5295,SMALL(IF($B$2=WORKING!$O$5:$O$5295,ROW(WORKING!$O$5:$O$5295)-ROW(WORKING!$O$5)+1),A493))</f>
        <v>#NUM!</v>
      </c>
      <c r="C493" s="8">
        <f t="shared" si="14"/>
        <v>0</v>
      </c>
      <c r="D493" s="8" t="str">
        <f>+IFERROR(VLOOKUP(C493,WORKING!$B$5:$E$5295,4,FALSE),"")</f>
        <v/>
      </c>
      <c r="E493" s="20">
        <f>+SUMIF(WORKING!$B:$B,'0 DUP WORK'!C493,WORKING!$F:$F)</f>
        <v>0</v>
      </c>
      <c r="F493" s="20">
        <f>+SUMIF(WORKING!$B:$B,'0 DUP WORK'!C493,WORKING!$G:$G)</f>
        <v>0</v>
      </c>
      <c r="G493" s="20">
        <f>+SUMIF(WORKING!$B:$B,'0 DUP WORK'!C493,WORKING!$H:$H)</f>
        <v>0</v>
      </c>
      <c r="H493" s="20">
        <f>+SUMIF(WORKING!$B:$B,'0 DUP WORK'!C493,WORKING!$I:$I)</f>
        <v>0</v>
      </c>
      <c r="J493" s="15">
        <f>+IFERROR(VLOOKUP(C493,'0 DUP ONLINE'!$C$3:$C$701,1,FALSE),"")</f>
        <v>0</v>
      </c>
      <c r="K493" s="15" t="str">
        <f t="shared" si="15"/>
        <v>FILED</v>
      </c>
    </row>
    <row r="494" spans="1:11">
      <c r="A494" s="19">
        <v>492</v>
      </c>
      <c r="B494" s="8" t="e">
        <f t="array" ref="B494">+INDEX(WORKING!$B$5:$B$5295,SMALL(IF($B$2=WORKING!$O$5:$O$5295,ROW(WORKING!$O$5:$O$5295)-ROW(WORKING!$O$5)+1),A494))</f>
        <v>#NUM!</v>
      </c>
      <c r="C494" s="8">
        <f t="shared" si="14"/>
        <v>0</v>
      </c>
      <c r="D494" s="8" t="str">
        <f>+IFERROR(VLOOKUP(C494,WORKING!$B$5:$E$5295,4,FALSE),"")</f>
        <v/>
      </c>
      <c r="E494" s="20">
        <f>+SUMIF(WORKING!$B:$B,'0 DUP WORK'!C494,WORKING!$F:$F)</f>
        <v>0</v>
      </c>
      <c r="F494" s="20">
        <f>+SUMIF(WORKING!$B:$B,'0 DUP WORK'!C494,WORKING!$G:$G)</f>
        <v>0</v>
      </c>
      <c r="G494" s="20">
        <f>+SUMIF(WORKING!$B:$B,'0 DUP WORK'!C494,WORKING!$H:$H)</f>
        <v>0</v>
      </c>
      <c r="H494" s="20">
        <f>+SUMIF(WORKING!$B:$B,'0 DUP WORK'!C494,WORKING!$I:$I)</f>
        <v>0</v>
      </c>
      <c r="J494" s="15">
        <f>+IFERROR(VLOOKUP(C494,'0 DUP ONLINE'!$C$3:$C$701,1,FALSE),"")</f>
        <v>0</v>
      </c>
      <c r="K494" s="15" t="str">
        <f t="shared" si="15"/>
        <v>FILED</v>
      </c>
    </row>
    <row r="495" spans="1:11">
      <c r="A495" s="19">
        <v>493</v>
      </c>
      <c r="B495" s="8" t="e">
        <f t="array" ref="B495">+INDEX(WORKING!$B$5:$B$5295,SMALL(IF($B$2=WORKING!$O$5:$O$5295,ROW(WORKING!$O$5:$O$5295)-ROW(WORKING!$O$5)+1),A495))</f>
        <v>#NUM!</v>
      </c>
      <c r="C495" s="8">
        <f t="shared" si="14"/>
        <v>0</v>
      </c>
      <c r="D495" s="8" t="str">
        <f>+IFERROR(VLOOKUP(C495,WORKING!$B$5:$E$5295,4,FALSE),"")</f>
        <v/>
      </c>
      <c r="E495" s="20">
        <f>+SUMIF(WORKING!$B:$B,'0 DUP WORK'!C495,WORKING!$F:$F)</f>
        <v>0</v>
      </c>
      <c r="F495" s="20">
        <f>+SUMIF(WORKING!$B:$B,'0 DUP WORK'!C495,WORKING!$G:$G)</f>
        <v>0</v>
      </c>
      <c r="G495" s="20">
        <f>+SUMIF(WORKING!$B:$B,'0 DUP WORK'!C495,WORKING!$H:$H)</f>
        <v>0</v>
      </c>
      <c r="H495" s="20">
        <f>+SUMIF(WORKING!$B:$B,'0 DUP WORK'!C495,WORKING!$I:$I)</f>
        <v>0</v>
      </c>
      <c r="J495" s="15">
        <f>+IFERROR(VLOOKUP(C495,'0 DUP ONLINE'!$C$3:$C$701,1,FALSE),"")</f>
        <v>0</v>
      </c>
      <c r="K495" s="15" t="str">
        <f t="shared" si="15"/>
        <v>FILED</v>
      </c>
    </row>
    <row r="496" spans="1:11">
      <c r="A496" s="19">
        <v>494</v>
      </c>
      <c r="B496" s="8" t="e">
        <f t="array" ref="B496">+INDEX(WORKING!$B$5:$B$5295,SMALL(IF($B$2=WORKING!$O$5:$O$5295,ROW(WORKING!$O$5:$O$5295)-ROW(WORKING!$O$5)+1),A496))</f>
        <v>#NUM!</v>
      </c>
      <c r="C496" s="8">
        <f t="shared" si="14"/>
        <v>0</v>
      </c>
      <c r="D496" s="8" t="str">
        <f>+IFERROR(VLOOKUP(C496,WORKING!$B$5:$E$5295,4,FALSE),"")</f>
        <v/>
      </c>
      <c r="E496" s="20">
        <f>+SUMIF(WORKING!$B:$B,'0 DUP WORK'!C496,WORKING!$F:$F)</f>
        <v>0</v>
      </c>
      <c r="F496" s="20">
        <f>+SUMIF(WORKING!$B:$B,'0 DUP WORK'!C496,WORKING!$G:$G)</f>
        <v>0</v>
      </c>
      <c r="G496" s="20">
        <f>+SUMIF(WORKING!$B:$B,'0 DUP WORK'!C496,WORKING!$H:$H)</f>
        <v>0</v>
      </c>
      <c r="H496" s="20">
        <f>+SUMIF(WORKING!$B:$B,'0 DUP WORK'!C496,WORKING!$I:$I)</f>
        <v>0</v>
      </c>
      <c r="J496" s="15">
        <f>+IFERROR(VLOOKUP(C496,'0 DUP ONLINE'!$C$3:$C$701,1,FALSE),"")</f>
        <v>0</v>
      </c>
      <c r="K496" s="15" t="str">
        <f t="shared" si="15"/>
        <v>FILED</v>
      </c>
    </row>
    <row r="497" spans="1:11">
      <c r="A497" s="19">
        <v>495</v>
      </c>
      <c r="B497" s="8" t="e">
        <f t="array" ref="B497">+INDEX(WORKING!$B$5:$B$5295,SMALL(IF($B$2=WORKING!$O$5:$O$5295,ROW(WORKING!$O$5:$O$5295)-ROW(WORKING!$O$5)+1),A497))</f>
        <v>#NUM!</v>
      </c>
      <c r="C497" s="8">
        <f t="shared" si="14"/>
        <v>0</v>
      </c>
      <c r="D497" s="8" t="str">
        <f>+IFERROR(VLOOKUP(C497,WORKING!$B$5:$E$5295,4,FALSE),"")</f>
        <v/>
      </c>
      <c r="E497" s="20">
        <f>+SUMIF(WORKING!$B:$B,'0 DUP WORK'!C497,WORKING!$F:$F)</f>
        <v>0</v>
      </c>
      <c r="F497" s="20">
        <f>+SUMIF(WORKING!$B:$B,'0 DUP WORK'!C497,WORKING!$G:$G)</f>
        <v>0</v>
      </c>
      <c r="G497" s="20">
        <f>+SUMIF(WORKING!$B:$B,'0 DUP WORK'!C497,WORKING!$H:$H)</f>
        <v>0</v>
      </c>
      <c r="H497" s="20">
        <f>+SUMIF(WORKING!$B:$B,'0 DUP WORK'!C497,WORKING!$I:$I)</f>
        <v>0</v>
      </c>
      <c r="J497" s="15">
        <f>+IFERROR(VLOOKUP(C497,'0 DUP ONLINE'!$C$3:$C$701,1,FALSE),"")</f>
        <v>0</v>
      </c>
      <c r="K497" s="15" t="str">
        <f t="shared" si="15"/>
        <v>FILED</v>
      </c>
    </row>
    <row r="498" spans="1:11">
      <c r="A498" s="19">
        <v>496</v>
      </c>
      <c r="B498" s="8" t="e">
        <f t="array" ref="B498">+INDEX(WORKING!$B$5:$B$5295,SMALL(IF($B$2=WORKING!$O$5:$O$5295,ROW(WORKING!$O$5:$O$5295)-ROW(WORKING!$O$5)+1),A498))</f>
        <v>#NUM!</v>
      </c>
      <c r="C498" s="8">
        <f t="shared" si="14"/>
        <v>0</v>
      </c>
      <c r="D498" s="8" t="str">
        <f>+IFERROR(VLOOKUP(C498,WORKING!$B$5:$E$5295,4,FALSE),"")</f>
        <v/>
      </c>
      <c r="E498" s="20">
        <f>+SUMIF(WORKING!$B:$B,'0 DUP WORK'!C498,WORKING!$F:$F)</f>
        <v>0</v>
      </c>
      <c r="F498" s="20">
        <f>+SUMIF(WORKING!$B:$B,'0 DUP WORK'!C498,WORKING!$G:$G)</f>
        <v>0</v>
      </c>
      <c r="G498" s="20">
        <f>+SUMIF(WORKING!$B:$B,'0 DUP WORK'!C498,WORKING!$H:$H)</f>
        <v>0</v>
      </c>
      <c r="H498" s="20">
        <f>+SUMIF(WORKING!$B:$B,'0 DUP WORK'!C498,WORKING!$I:$I)</f>
        <v>0</v>
      </c>
      <c r="J498" s="15">
        <f>+IFERROR(VLOOKUP(C498,'0 DUP ONLINE'!$C$3:$C$701,1,FALSE),"")</f>
        <v>0</v>
      </c>
      <c r="K498" s="15" t="str">
        <f t="shared" si="15"/>
        <v>FILED</v>
      </c>
    </row>
    <row r="499" spans="1:11">
      <c r="A499" s="19">
        <v>497</v>
      </c>
      <c r="B499" s="8" t="e">
        <f t="array" ref="B499">+INDEX(WORKING!$B$5:$B$5295,SMALL(IF($B$2=WORKING!$O$5:$O$5295,ROW(WORKING!$O$5:$O$5295)-ROW(WORKING!$O$5)+1),A499))</f>
        <v>#NUM!</v>
      </c>
      <c r="C499" s="8">
        <f t="shared" si="14"/>
        <v>0</v>
      </c>
      <c r="D499" s="8" t="str">
        <f>+IFERROR(VLOOKUP(C499,WORKING!$B$5:$E$5295,4,FALSE),"")</f>
        <v/>
      </c>
      <c r="E499" s="20">
        <f>+SUMIF(WORKING!$B:$B,'0 DUP WORK'!C499,WORKING!$F:$F)</f>
        <v>0</v>
      </c>
      <c r="F499" s="20">
        <f>+SUMIF(WORKING!$B:$B,'0 DUP WORK'!C499,WORKING!$G:$G)</f>
        <v>0</v>
      </c>
      <c r="G499" s="20">
        <f>+SUMIF(WORKING!$B:$B,'0 DUP WORK'!C499,WORKING!$H:$H)</f>
        <v>0</v>
      </c>
      <c r="H499" s="20">
        <f>+SUMIF(WORKING!$B:$B,'0 DUP WORK'!C499,WORKING!$I:$I)</f>
        <v>0</v>
      </c>
      <c r="J499" s="15">
        <f>+IFERROR(VLOOKUP(C499,'0 DUP ONLINE'!$C$3:$C$701,1,FALSE),"")</f>
        <v>0</v>
      </c>
      <c r="K499" s="15" t="str">
        <f t="shared" si="15"/>
        <v>FILED</v>
      </c>
    </row>
    <row r="500" spans="1:11">
      <c r="A500" s="19">
        <v>498</v>
      </c>
      <c r="B500" s="8" t="e">
        <f t="array" ref="B500">+INDEX(WORKING!$B$5:$B$5295,SMALL(IF($B$2=WORKING!$O$5:$O$5295,ROW(WORKING!$O$5:$O$5295)-ROW(WORKING!$O$5)+1),A500))</f>
        <v>#NUM!</v>
      </c>
      <c r="C500" s="8">
        <f t="shared" si="14"/>
        <v>0</v>
      </c>
      <c r="D500" s="8" t="str">
        <f>+IFERROR(VLOOKUP(C500,WORKING!$B$5:$E$5295,4,FALSE),"")</f>
        <v/>
      </c>
      <c r="E500" s="20">
        <f>+SUMIF(WORKING!$B:$B,'0 DUP WORK'!C500,WORKING!$F:$F)</f>
        <v>0</v>
      </c>
      <c r="F500" s="20">
        <f>+SUMIF(WORKING!$B:$B,'0 DUP WORK'!C500,WORKING!$G:$G)</f>
        <v>0</v>
      </c>
      <c r="G500" s="20">
        <f>+SUMIF(WORKING!$B:$B,'0 DUP WORK'!C500,WORKING!$H:$H)</f>
        <v>0</v>
      </c>
      <c r="H500" s="20">
        <f>+SUMIF(WORKING!$B:$B,'0 DUP WORK'!C500,WORKING!$I:$I)</f>
        <v>0</v>
      </c>
      <c r="J500" s="15">
        <f>+IFERROR(VLOOKUP(C500,'0 DUP ONLINE'!$C$3:$C$701,1,FALSE),"")</f>
        <v>0</v>
      </c>
      <c r="K500" s="15" t="str">
        <f t="shared" si="15"/>
        <v>FILED</v>
      </c>
    </row>
    <row r="501" spans="1:11">
      <c r="A501" s="19">
        <v>499</v>
      </c>
      <c r="B501" s="8" t="e">
        <f t="array" ref="B501">+INDEX(WORKING!$B$5:$B$5295,SMALL(IF($B$2=WORKING!$O$5:$O$5295,ROW(WORKING!$O$5:$O$5295)-ROW(WORKING!$O$5)+1),A501))</f>
        <v>#NUM!</v>
      </c>
      <c r="C501" s="8">
        <f t="shared" si="14"/>
        <v>0</v>
      </c>
      <c r="D501" s="8" t="str">
        <f>+IFERROR(VLOOKUP(C501,WORKING!$B$5:$E$5295,4,FALSE),"")</f>
        <v/>
      </c>
      <c r="E501" s="20">
        <f>+SUMIF(WORKING!$B:$B,'0 DUP WORK'!C501,WORKING!$F:$F)</f>
        <v>0</v>
      </c>
      <c r="F501" s="20">
        <f>+SUMIF(WORKING!$B:$B,'0 DUP WORK'!C501,WORKING!$G:$G)</f>
        <v>0</v>
      </c>
      <c r="G501" s="20">
        <f>+SUMIF(WORKING!$B:$B,'0 DUP WORK'!C501,WORKING!$H:$H)</f>
        <v>0</v>
      </c>
      <c r="H501" s="20">
        <f>+SUMIF(WORKING!$B:$B,'0 DUP WORK'!C501,WORKING!$I:$I)</f>
        <v>0</v>
      </c>
      <c r="J501" s="15">
        <f>+IFERROR(VLOOKUP(C501,'0 DUP ONLINE'!$C$3:$C$701,1,FALSE),"")</f>
        <v>0</v>
      </c>
      <c r="K501" s="15" t="str">
        <f t="shared" si="15"/>
        <v>FILED</v>
      </c>
    </row>
    <row r="502" spans="1:11">
      <c r="A502" s="19">
        <v>500</v>
      </c>
      <c r="B502" s="8" t="e">
        <f t="array" ref="B502">+INDEX(WORKING!$B$5:$B$5295,SMALL(IF($B$2=WORKING!$O$5:$O$5295,ROW(WORKING!$O$5:$O$5295)-ROW(WORKING!$O$5)+1),A502))</f>
        <v>#NUM!</v>
      </c>
      <c r="C502" s="8">
        <f t="shared" si="14"/>
        <v>0</v>
      </c>
      <c r="D502" s="8" t="str">
        <f>+IFERROR(VLOOKUP(C502,WORKING!$B$5:$E$5295,4,FALSE),"")</f>
        <v/>
      </c>
      <c r="E502" s="20">
        <f>+SUMIF(WORKING!$B:$B,'0 DUP WORK'!C502,WORKING!$F:$F)</f>
        <v>0</v>
      </c>
      <c r="F502" s="20">
        <f>+SUMIF(WORKING!$B:$B,'0 DUP WORK'!C502,WORKING!$G:$G)</f>
        <v>0</v>
      </c>
      <c r="G502" s="20">
        <f>+SUMIF(WORKING!$B:$B,'0 DUP WORK'!C502,WORKING!$H:$H)</f>
        <v>0</v>
      </c>
      <c r="H502" s="20">
        <f>+SUMIF(WORKING!$B:$B,'0 DUP WORK'!C502,WORKING!$I:$I)</f>
        <v>0</v>
      </c>
      <c r="J502" s="15">
        <f>+IFERROR(VLOOKUP(C502,'0 DUP ONLINE'!$C$3:$C$701,1,FALSE),"")</f>
        <v>0</v>
      </c>
      <c r="K502" s="15" t="str">
        <f t="shared" si="15"/>
        <v>FILED</v>
      </c>
    </row>
    <row r="503" spans="1:11">
      <c r="A503" s="19">
        <v>501</v>
      </c>
      <c r="B503" s="8" t="e">
        <f t="array" ref="B503">+INDEX(WORKING!$B$5:$B$5295,SMALL(IF($B$2=WORKING!$O$5:$O$5295,ROW(WORKING!$O$5:$O$5295)-ROW(WORKING!$O$5)+1),A503))</f>
        <v>#NUM!</v>
      </c>
      <c r="C503" s="8">
        <f t="shared" si="14"/>
        <v>0</v>
      </c>
      <c r="D503" s="8" t="str">
        <f>+IFERROR(VLOOKUP(C503,WORKING!$B$5:$E$5295,4,FALSE),"")</f>
        <v/>
      </c>
      <c r="E503" s="20">
        <f>+SUMIF(WORKING!$B:$B,'0 DUP WORK'!C503,WORKING!$F:$F)</f>
        <v>0</v>
      </c>
      <c r="F503" s="20">
        <f>+SUMIF(WORKING!$B:$B,'0 DUP WORK'!C503,WORKING!$G:$G)</f>
        <v>0</v>
      </c>
      <c r="G503" s="20">
        <f>+SUMIF(WORKING!$B:$B,'0 DUP WORK'!C503,WORKING!$H:$H)</f>
        <v>0</v>
      </c>
      <c r="H503" s="20">
        <f>+SUMIF(WORKING!$B:$B,'0 DUP WORK'!C503,WORKING!$I:$I)</f>
        <v>0</v>
      </c>
      <c r="J503" s="15">
        <f>+IFERROR(VLOOKUP(C503,'0 DUP ONLINE'!$C$3:$C$701,1,FALSE),"")</f>
        <v>0</v>
      </c>
      <c r="K503" s="15" t="str">
        <f t="shared" si="15"/>
        <v>FILED</v>
      </c>
    </row>
    <row r="504" spans="1:11">
      <c r="A504" s="19">
        <v>502</v>
      </c>
      <c r="B504" s="8" t="e">
        <f t="array" ref="B504">+INDEX(WORKING!$B$5:$B$5295,SMALL(IF($B$2=WORKING!$O$5:$O$5295,ROW(WORKING!$O$5:$O$5295)-ROW(WORKING!$O$5)+1),A504))</f>
        <v>#NUM!</v>
      </c>
      <c r="C504" s="8">
        <f t="shared" si="14"/>
        <v>0</v>
      </c>
      <c r="D504" s="8" t="str">
        <f>+IFERROR(VLOOKUP(C504,WORKING!$B$5:$E$5295,4,FALSE),"")</f>
        <v/>
      </c>
      <c r="E504" s="20">
        <f>+SUMIF(WORKING!$B:$B,'0 DUP WORK'!C504,WORKING!$F:$F)</f>
        <v>0</v>
      </c>
      <c r="F504" s="20">
        <f>+SUMIF(WORKING!$B:$B,'0 DUP WORK'!C504,WORKING!$G:$G)</f>
        <v>0</v>
      </c>
      <c r="G504" s="20">
        <f>+SUMIF(WORKING!$B:$B,'0 DUP WORK'!C504,WORKING!$H:$H)</f>
        <v>0</v>
      </c>
      <c r="H504" s="20">
        <f>+SUMIF(WORKING!$B:$B,'0 DUP WORK'!C504,WORKING!$I:$I)</f>
        <v>0</v>
      </c>
      <c r="J504" s="15">
        <f>+IFERROR(VLOOKUP(C504,'0 DUP ONLINE'!$C$3:$C$701,1,FALSE),"")</f>
        <v>0</v>
      </c>
      <c r="K504" s="15" t="str">
        <f t="shared" si="15"/>
        <v>FILED</v>
      </c>
    </row>
    <row r="505" spans="1:11">
      <c r="A505" s="19">
        <v>503</v>
      </c>
      <c r="B505" s="8" t="e">
        <f t="array" ref="B505">+INDEX(WORKING!$B$5:$B$5295,SMALL(IF($B$2=WORKING!$O$5:$O$5295,ROW(WORKING!$O$5:$O$5295)-ROW(WORKING!$O$5)+1),A505))</f>
        <v>#NUM!</v>
      </c>
      <c r="C505" s="8">
        <f t="shared" si="14"/>
        <v>0</v>
      </c>
      <c r="D505" s="8" t="str">
        <f>+IFERROR(VLOOKUP(C505,WORKING!$B$5:$E$5295,4,FALSE),"")</f>
        <v/>
      </c>
      <c r="E505" s="20">
        <f>+SUMIF(WORKING!$B:$B,'0 DUP WORK'!C505,WORKING!$F:$F)</f>
        <v>0</v>
      </c>
      <c r="F505" s="20">
        <f>+SUMIF(WORKING!$B:$B,'0 DUP WORK'!C505,WORKING!$G:$G)</f>
        <v>0</v>
      </c>
      <c r="G505" s="20">
        <f>+SUMIF(WORKING!$B:$B,'0 DUP WORK'!C505,WORKING!$H:$H)</f>
        <v>0</v>
      </c>
      <c r="H505" s="20">
        <f>+SUMIF(WORKING!$B:$B,'0 DUP WORK'!C505,WORKING!$I:$I)</f>
        <v>0</v>
      </c>
      <c r="J505" s="15">
        <f>+IFERROR(VLOOKUP(C505,'0 DUP ONLINE'!$C$3:$C$701,1,FALSE),"")</f>
        <v>0</v>
      </c>
      <c r="K505" s="15" t="str">
        <f t="shared" si="15"/>
        <v>FILED</v>
      </c>
    </row>
    <row r="506" spans="1:11">
      <c r="A506" s="19">
        <v>504</v>
      </c>
      <c r="B506" s="8" t="e">
        <f t="array" ref="B506">+INDEX(WORKING!$B$5:$B$5295,SMALL(IF($B$2=WORKING!$O$5:$O$5295,ROW(WORKING!$O$5:$O$5295)-ROW(WORKING!$O$5)+1),A506))</f>
        <v>#NUM!</v>
      </c>
      <c r="C506" s="8">
        <f t="shared" si="14"/>
        <v>0</v>
      </c>
      <c r="D506" s="8" t="str">
        <f>+IFERROR(VLOOKUP(C506,WORKING!$B$5:$E$5295,4,FALSE),"")</f>
        <v/>
      </c>
      <c r="E506" s="20">
        <f>+SUMIF(WORKING!$B:$B,'0 DUP WORK'!C506,WORKING!$F:$F)</f>
        <v>0</v>
      </c>
      <c r="F506" s="20">
        <f>+SUMIF(WORKING!$B:$B,'0 DUP WORK'!C506,WORKING!$G:$G)</f>
        <v>0</v>
      </c>
      <c r="G506" s="20">
        <f>+SUMIF(WORKING!$B:$B,'0 DUP WORK'!C506,WORKING!$H:$H)</f>
        <v>0</v>
      </c>
      <c r="H506" s="20">
        <f>+SUMIF(WORKING!$B:$B,'0 DUP WORK'!C506,WORKING!$I:$I)</f>
        <v>0</v>
      </c>
      <c r="J506" s="15">
        <f>+IFERROR(VLOOKUP(C506,'0 DUP ONLINE'!$C$3:$C$701,1,FALSE),"")</f>
        <v>0</v>
      </c>
      <c r="K506" s="15" t="str">
        <f t="shared" si="15"/>
        <v>FILED</v>
      </c>
    </row>
    <row r="507" spans="1:11">
      <c r="A507" s="19">
        <v>505</v>
      </c>
      <c r="B507" s="8" t="e">
        <f t="array" ref="B507">+INDEX(WORKING!$B$5:$B$5295,SMALL(IF($B$2=WORKING!$O$5:$O$5295,ROW(WORKING!$O$5:$O$5295)-ROW(WORKING!$O$5)+1),A507))</f>
        <v>#NUM!</v>
      </c>
      <c r="C507" s="8">
        <f t="shared" si="14"/>
        <v>0</v>
      </c>
      <c r="D507" s="8" t="str">
        <f>+IFERROR(VLOOKUP(C507,WORKING!$B$5:$E$5295,4,FALSE),"")</f>
        <v/>
      </c>
      <c r="E507" s="20">
        <f>+SUMIF(WORKING!$B:$B,'0 DUP WORK'!C507,WORKING!$F:$F)</f>
        <v>0</v>
      </c>
      <c r="F507" s="20">
        <f>+SUMIF(WORKING!$B:$B,'0 DUP WORK'!C507,WORKING!$G:$G)</f>
        <v>0</v>
      </c>
      <c r="G507" s="20">
        <f>+SUMIF(WORKING!$B:$B,'0 DUP WORK'!C507,WORKING!$H:$H)</f>
        <v>0</v>
      </c>
      <c r="H507" s="20">
        <f>+SUMIF(WORKING!$B:$B,'0 DUP WORK'!C507,WORKING!$I:$I)</f>
        <v>0</v>
      </c>
      <c r="J507" s="15">
        <f>+IFERROR(VLOOKUP(C507,'0 DUP ONLINE'!$C$3:$C$701,1,FALSE),"")</f>
        <v>0</v>
      </c>
      <c r="K507" s="15" t="str">
        <f t="shared" si="15"/>
        <v>FILED</v>
      </c>
    </row>
    <row r="508" spans="1:11">
      <c r="A508" s="19">
        <v>506</v>
      </c>
      <c r="B508" s="8" t="e">
        <f t="array" ref="B508">+INDEX(WORKING!$B$5:$B$5295,SMALL(IF($B$2=WORKING!$O$5:$O$5295,ROW(WORKING!$O$5:$O$5295)-ROW(WORKING!$O$5)+1),A508))</f>
        <v>#NUM!</v>
      </c>
      <c r="C508" s="8">
        <f t="shared" si="14"/>
        <v>0</v>
      </c>
      <c r="D508" s="8" t="str">
        <f>+IFERROR(VLOOKUP(C508,WORKING!$B$5:$E$5295,4,FALSE),"")</f>
        <v/>
      </c>
      <c r="E508" s="20">
        <f>+SUMIF(WORKING!$B:$B,'0 DUP WORK'!C508,WORKING!$F:$F)</f>
        <v>0</v>
      </c>
      <c r="F508" s="20">
        <f>+SUMIF(WORKING!$B:$B,'0 DUP WORK'!C508,WORKING!$G:$G)</f>
        <v>0</v>
      </c>
      <c r="G508" s="20">
        <f>+SUMIF(WORKING!$B:$B,'0 DUP WORK'!C508,WORKING!$H:$H)</f>
        <v>0</v>
      </c>
      <c r="H508" s="20">
        <f>+SUMIF(WORKING!$B:$B,'0 DUP WORK'!C508,WORKING!$I:$I)</f>
        <v>0</v>
      </c>
      <c r="J508" s="15">
        <f>+IFERROR(VLOOKUP(C508,'0 DUP ONLINE'!$C$3:$C$701,1,FALSE),"")</f>
        <v>0</v>
      </c>
      <c r="K508" s="15" t="str">
        <f t="shared" si="15"/>
        <v>FILED</v>
      </c>
    </row>
    <row r="509" spans="1:11">
      <c r="A509" s="19">
        <v>507</v>
      </c>
      <c r="B509" s="8" t="e">
        <f t="array" ref="B509">+INDEX(WORKING!$B$5:$B$5295,SMALL(IF($B$2=WORKING!$O$5:$O$5295,ROW(WORKING!$O$5:$O$5295)-ROW(WORKING!$O$5)+1),A509))</f>
        <v>#NUM!</v>
      </c>
      <c r="C509" s="8">
        <f t="shared" si="14"/>
        <v>0</v>
      </c>
      <c r="D509" s="8" t="str">
        <f>+IFERROR(VLOOKUP(C509,WORKING!$B$5:$E$5295,4,FALSE),"")</f>
        <v/>
      </c>
      <c r="E509" s="20">
        <f>+SUMIF(WORKING!$B:$B,'0 DUP WORK'!C509,WORKING!$F:$F)</f>
        <v>0</v>
      </c>
      <c r="F509" s="20">
        <f>+SUMIF(WORKING!$B:$B,'0 DUP WORK'!C509,WORKING!$G:$G)</f>
        <v>0</v>
      </c>
      <c r="G509" s="20">
        <f>+SUMIF(WORKING!$B:$B,'0 DUP WORK'!C509,WORKING!$H:$H)</f>
        <v>0</v>
      </c>
      <c r="H509" s="20">
        <f>+SUMIF(WORKING!$B:$B,'0 DUP WORK'!C509,WORKING!$I:$I)</f>
        <v>0</v>
      </c>
      <c r="J509" s="15">
        <f>+IFERROR(VLOOKUP(C509,'0 DUP ONLINE'!$C$3:$C$701,1,FALSE),"")</f>
        <v>0</v>
      </c>
      <c r="K509" s="15" t="str">
        <f t="shared" si="15"/>
        <v>FILED</v>
      </c>
    </row>
    <row r="510" spans="1:11">
      <c r="A510" s="19">
        <v>508</v>
      </c>
      <c r="B510" s="8" t="e">
        <f t="array" ref="B510">+INDEX(WORKING!$B$5:$B$5295,SMALL(IF($B$2=WORKING!$O$5:$O$5295,ROW(WORKING!$O$5:$O$5295)-ROW(WORKING!$O$5)+1),A510))</f>
        <v>#NUM!</v>
      </c>
      <c r="C510" s="8">
        <f t="shared" si="14"/>
        <v>0</v>
      </c>
      <c r="D510" s="8" t="str">
        <f>+IFERROR(VLOOKUP(C510,WORKING!$B$5:$E$5295,4,FALSE),"")</f>
        <v/>
      </c>
      <c r="E510" s="20">
        <f>+SUMIF(WORKING!$B:$B,'0 DUP WORK'!C510,WORKING!$F:$F)</f>
        <v>0</v>
      </c>
      <c r="F510" s="20">
        <f>+SUMIF(WORKING!$B:$B,'0 DUP WORK'!C510,WORKING!$G:$G)</f>
        <v>0</v>
      </c>
      <c r="G510" s="20">
        <f>+SUMIF(WORKING!$B:$B,'0 DUP WORK'!C510,WORKING!$H:$H)</f>
        <v>0</v>
      </c>
      <c r="H510" s="20">
        <f>+SUMIF(WORKING!$B:$B,'0 DUP WORK'!C510,WORKING!$I:$I)</f>
        <v>0</v>
      </c>
      <c r="J510" s="15">
        <f>+IFERROR(VLOOKUP(C510,'0 DUP ONLINE'!$C$3:$C$701,1,FALSE),"")</f>
        <v>0</v>
      </c>
      <c r="K510" s="15" t="str">
        <f t="shared" si="15"/>
        <v>FILED</v>
      </c>
    </row>
    <row r="511" spans="1:11">
      <c r="A511" s="19">
        <v>509</v>
      </c>
      <c r="B511" s="8" t="e">
        <f t="array" ref="B511">+INDEX(WORKING!$B$5:$B$5295,SMALL(IF($B$2=WORKING!$O$5:$O$5295,ROW(WORKING!$O$5:$O$5295)-ROW(WORKING!$O$5)+1),A511))</f>
        <v>#NUM!</v>
      </c>
      <c r="C511" s="8">
        <f t="shared" si="14"/>
        <v>0</v>
      </c>
      <c r="D511" s="8" t="str">
        <f>+IFERROR(VLOOKUP(C511,WORKING!$B$5:$E$5295,4,FALSE),"")</f>
        <v/>
      </c>
      <c r="E511" s="20">
        <f>+SUMIF(WORKING!$B:$B,'0 DUP WORK'!C511,WORKING!$F:$F)</f>
        <v>0</v>
      </c>
      <c r="F511" s="20">
        <f>+SUMIF(WORKING!$B:$B,'0 DUP WORK'!C511,WORKING!$G:$G)</f>
        <v>0</v>
      </c>
      <c r="G511" s="20">
        <f>+SUMIF(WORKING!$B:$B,'0 DUP WORK'!C511,WORKING!$H:$H)</f>
        <v>0</v>
      </c>
      <c r="H511" s="20">
        <f>+SUMIF(WORKING!$B:$B,'0 DUP WORK'!C511,WORKING!$I:$I)</f>
        <v>0</v>
      </c>
      <c r="J511" s="15">
        <f>+IFERROR(VLOOKUP(C511,'0 DUP ONLINE'!$C$3:$C$701,1,FALSE),"")</f>
        <v>0</v>
      </c>
      <c r="K511" s="15" t="str">
        <f t="shared" si="15"/>
        <v>FILED</v>
      </c>
    </row>
    <row r="512" spans="1:11">
      <c r="A512" s="19">
        <v>510</v>
      </c>
      <c r="B512" s="8" t="e">
        <f t="array" ref="B512">+INDEX(WORKING!$B$5:$B$5295,SMALL(IF($B$2=WORKING!$O$5:$O$5295,ROW(WORKING!$O$5:$O$5295)-ROW(WORKING!$O$5)+1),A512))</f>
        <v>#NUM!</v>
      </c>
      <c r="C512" s="8">
        <f t="shared" si="14"/>
        <v>0</v>
      </c>
      <c r="D512" s="8" t="str">
        <f>+IFERROR(VLOOKUP(C512,WORKING!$B$5:$E$5295,4,FALSE),"")</f>
        <v/>
      </c>
      <c r="E512" s="20">
        <f>+SUMIF(WORKING!$B:$B,'0 DUP WORK'!C512,WORKING!$F:$F)</f>
        <v>0</v>
      </c>
      <c r="F512" s="20">
        <f>+SUMIF(WORKING!$B:$B,'0 DUP WORK'!C512,WORKING!$G:$G)</f>
        <v>0</v>
      </c>
      <c r="G512" s="20">
        <f>+SUMIF(WORKING!$B:$B,'0 DUP WORK'!C512,WORKING!$H:$H)</f>
        <v>0</v>
      </c>
      <c r="H512" s="20">
        <f>+SUMIF(WORKING!$B:$B,'0 DUP WORK'!C512,WORKING!$I:$I)</f>
        <v>0</v>
      </c>
      <c r="J512" s="15">
        <f>+IFERROR(VLOOKUP(C512,'0 DUP ONLINE'!$C$3:$C$701,1,FALSE),"")</f>
        <v>0</v>
      </c>
      <c r="K512" s="15" t="str">
        <f t="shared" si="15"/>
        <v>FILED</v>
      </c>
    </row>
    <row r="513" spans="1:11">
      <c r="A513" s="19">
        <v>511</v>
      </c>
      <c r="B513" s="8" t="e">
        <f t="array" ref="B513">+INDEX(WORKING!$B$5:$B$5295,SMALL(IF($B$2=WORKING!$O$5:$O$5295,ROW(WORKING!$O$5:$O$5295)-ROW(WORKING!$O$5)+1),A513))</f>
        <v>#NUM!</v>
      </c>
      <c r="C513" s="8">
        <f t="shared" si="14"/>
        <v>0</v>
      </c>
      <c r="D513" s="8" t="str">
        <f>+IFERROR(VLOOKUP(C513,WORKING!$B$5:$E$5295,4,FALSE),"")</f>
        <v/>
      </c>
      <c r="E513" s="20">
        <f>+SUMIF(WORKING!$B:$B,'0 DUP WORK'!C513,WORKING!$F:$F)</f>
        <v>0</v>
      </c>
      <c r="F513" s="20">
        <f>+SUMIF(WORKING!$B:$B,'0 DUP WORK'!C513,WORKING!$G:$G)</f>
        <v>0</v>
      </c>
      <c r="G513" s="20">
        <f>+SUMIF(WORKING!$B:$B,'0 DUP WORK'!C513,WORKING!$H:$H)</f>
        <v>0</v>
      </c>
      <c r="H513" s="20">
        <f>+SUMIF(WORKING!$B:$B,'0 DUP WORK'!C513,WORKING!$I:$I)</f>
        <v>0</v>
      </c>
      <c r="J513" s="15">
        <f>+IFERROR(VLOOKUP(C513,'0 DUP ONLINE'!$C$3:$C$701,1,FALSE),"")</f>
        <v>0</v>
      </c>
      <c r="K513" s="15" t="str">
        <f t="shared" si="15"/>
        <v>FILED</v>
      </c>
    </row>
    <row r="514" spans="1:11">
      <c r="A514" s="19">
        <v>512</v>
      </c>
      <c r="B514" s="8" t="e">
        <f t="array" ref="B514">+INDEX(WORKING!$B$5:$B$5295,SMALL(IF($B$2=WORKING!$O$5:$O$5295,ROW(WORKING!$O$5:$O$5295)-ROW(WORKING!$O$5)+1),A514))</f>
        <v>#NUM!</v>
      </c>
      <c r="C514" s="8">
        <f t="shared" si="14"/>
        <v>0</v>
      </c>
      <c r="D514" s="8" t="str">
        <f>+IFERROR(VLOOKUP(C514,WORKING!$B$5:$E$5295,4,FALSE),"")</f>
        <v/>
      </c>
      <c r="E514" s="20">
        <f>+SUMIF(WORKING!$B:$B,'0 DUP WORK'!C514,WORKING!$F:$F)</f>
        <v>0</v>
      </c>
      <c r="F514" s="20">
        <f>+SUMIF(WORKING!$B:$B,'0 DUP WORK'!C514,WORKING!$G:$G)</f>
        <v>0</v>
      </c>
      <c r="G514" s="20">
        <f>+SUMIF(WORKING!$B:$B,'0 DUP WORK'!C514,WORKING!$H:$H)</f>
        <v>0</v>
      </c>
      <c r="H514" s="20">
        <f>+SUMIF(WORKING!$B:$B,'0 DUP WORK'!C514,WORKING!$I:$I)</f>
        <v>0</v>
      </c>
      <c r="J514" s="15">
        <f>+IFERROR(VLOOKUP(C514,'0 DUP ONLINE'!$C$3:$C$701,1,FALSE),"")</f>
        <v>0</v>
      </c>
      <c r="K514" s="15" t="str">
        <f t="shared" si="15"/>
        <v>FILED</v>
      </c>
    </row>
    <row r="515" spans="1:11">
      <c r="A515" s="19">
        <v>513</v>
      </c>
      <c r="B515" s="8" t="e">
        <f t="array" ref="B515">+INDEX(WORKING!$B$5:$B$5295,SMALL(IF($B$2=WORKING!$O$5:$O$5295,ROW(WORKING!$O$5:$O$5295)-ROW(WORKING!$O$5)+1),A515))</f>
        <v>#NUM!</v>
      </c>
      <c r="C515" s="8">
        <f t="shared" si="14"/>
        <v>0</v>
      </c>
      <c r="D515" s="8" t="str">
        <f>+IFERROR(VLOOKUP(C515,WORKING!$B$5:$E$5295,4,FALSE),"")</f>
        <v/>
      </c>
      <c r="E515" s="20">
        <f>+SUMIF(WORKING!$B:$B,'0 DUP WORK'!C515,WORKING!$F:$F)</f>
        <v>0</v>
      </c>
      <c r="F515" s="20">
        <f>+SUMIF(WORKING!$B:$B,'0 DUP WORK'!C515,WORKING!$G:$G)</f>
        <v>0</v>
      </c>
      <c r="G515" s="20">
        <f>+SUMIF(WORKING!$B:$B,'0 DUP WORK'!C515,WORKING!$H:$H)</f>
        <v>0</v>
      </c>
      <c r="H515" s="20">
        <f>+SUMIF(WORKING!$B:$B,'0 DUP WORK'!C515,WORKING!$I:$I)</f>
        <v>0</v>
      </c>
      <c r="J515" s="15">
        <f>+IFERROR(VLOOKUP(C515,'0 DUP ONLINE'!$C$3:$C$701,1,FALSE),"")</f>
        <v>0</v>
      </c>
      <c r="K515" s="15" t="str">
        <f t="shared" si="15"/>
        <v>FILED</v>
      </c>
    </row>
    <row r="516" spans="1:11">
      <c r="A516" s="19">
        <v>514</v>
      </c>
      <c r="B516" s="8" t="e">
        <f t="array" ref="B516">+INDEX(WORKING!$B$5:$B$5295,SMALL(IF($B$2=WORKING!$O$5:$O$5295,ROW(WORKING!$O$5:$O$5295)-ROW(WORKING!$O$5)+1),A516))</f>
        <v>#NUM!</v>
      </c>
      <c r="C516" s="8">
        <f t="shared" ref="C516:C579" si="16">+IFERROR(B516,0)</f>
        <v>0</v>
      </c>
      <c r="D516" s="8" t="str">
        <f>+IFERROR(VLOOKUP(C516,WORKING!$B$5:$E$5295,4,FALSE),"")</f>
        <v/>
      </c>
      <c r="E516" s="20">
        <f>+SUMIF(WORKING!$B:$B,'0 DUP WORK'!C516,WORKING!$F:$F)</f>
        <v>0</v>
      </c>
      <c r="F516" s="20">
        <f>+SUMIF(WORKING!$B:$B,'0 DUP WORK'!C516,WORKING!$G:$G)</f>
        <v>0</v>
      </c>
      <c r="G516" s="20">
        <f>+SUMIF(WORKING!$B:$B,'0 DUP WORK'!C516,WORKING!$H:$H)</f>
        <v>0</v>
      </c>
      <c r="H516" s="20">
        <f>+SUMIF(WORKING!$B:$B,'0 DUP WORK'!C516,WORKING!$I:$I)</f>
        <v>0</v>
      </c>
      <c r="J516" s="15">
        <f>+IFERROR(VLOOKUP(C516,'0 DUP ONLINE'!$C$3:$C$701,1,FALSE),"")</f>
        <v>0</v>
      </c>
      <c r="K516" s="15" t="str">
        <f t="shared" ref="K516:K579" si="17">+IF(EXACT(J516,C516),"FILED","NOT FILED")</f>
        <v>FILED</v>
      </c>
    </row>
    <row r="517" spans="1:11">
      <c r="A517" s="19">
        <v>515</v>
      </c>
      <c r="B517" s="8" t="e">
        <f t="array" ref="B517">+INDEX(WORKING!$B$5:$B$5295,SMALL(IF($B$2=WORKING!$O$5:$O$5295,ROW(WORKING!$O$5:$O$5295)-ROW(WORKING!$O$5)+1),A517))</f>
        <v>#NUM!</v>
      </c>
      <c r="C517" s="8">
        <f t="shared" si="16"/>
        <v>0</v>
      </c>
      <c r="D517" s="8" t="str">
        <f>+IFERROR(VLOOKUP(C517,WORKING!$B$5:$E$5295,4,FALSE),"")</f>
        <v/>
      </c>
      <c r="E517" s="20">
        <f>+SUMIF(WORKING!$B:$B,'0 DUP WORK'!C517,WORKING!$F:$F)</f>
        <v>0</v>
      </c>
      <c r="F517" s="20">
        <f>+SUMIF(WORKING!$B:$B,'0 DUP WORK'!C517,WORKING!$G:$G)</f>
        <v>0</v>
      </c>
      <c r="G517" s="20">
        <f>+SUMIF(WORKING!$B:$B,'0 DUP WORK'!C517,WORKING!$H:$H)</f>
        <v>0</v>
      </c>
      <c r="H517" s="20">
        <f>+SUMIF(WORKING!$B:$B,'0 DUP WORK'!C517,WORKING!$I:$I)</f>
        <v>0</v>
      </c>
      <c r="J517" s="15">
        <f>+IFERROR(VLOOKUP(C517,'0 DUP ONLINE'!$C$3:$C$701,1,FALSE),"")</f>
        <v>0</v>
      </c>
      <c r="K517" s="15" t="str">
        <f t="shared" si="17"/>
        <v>FILED</v>
      </c>
    </row>
    <row r="518" spans="1:11">
      <c r="A518" s="19">
        <v>516</v>
      </c>
      <c r="B518" s="8" t="e">
        <f t="array" ref="B518">+INDEX(WORKING!$B$5:$B$5295,SMALL(IF($B$2=WORKING!$O$5:$O$5295,ROW(WORKING!$O$5:$O$5295)-ROW(WORKING!$O$5)+1),A518))</f>
        <v>#NUM!</v>
      </c>
      <c r="C518" s="8">
        <f t="shared" si="16"/>
        <v>0</v>
      </c>
      <c r="D518" s="8" t="str">
        <f>+IFERROR(VLOOKUP(C518,WORKING!$B$5:$E$5295,4,FALSE),"")</f>
        <v/>
      </c>
      <c r="E518" s="20">
        <f>+SUMIF(WORKING!$B:$B,'0 DUP WORK'!C518,WORKING!$F:$F)</f>
        <v>0</v>
      </c>
      <c r="F518" s="20">
        <f>+SUMIF(WORKING!$B:$B,'0 DUP WORK'!C518,WORKING!$G:$G)</f>
        <v>0</v>
      </c>
      <c r="G518" s="20">
        <f>+SUMIF(WORKING!$B:$B,'0 DUP WORK'!C518,WORKING!$H:$H)</f>
        <v>0</v>
      </c>
      <c r="H518" s="20">
        <f>+SUMIF(WORKING!$B:$B,'0 DUP WORK'!C518,WORKING!$I:$I)</f>
        <v>0</v>
      </c>
      <c r="J518" s="15">
        <f>+IFERROR(VLOOKUP(C518,'0 DUP ONLINE'!$C$3:$C$701,1,FALSE),"")</f>
        <v>0</v>
      </c>
      <c r="K518" s="15" t="str">
        <f t="shared" si="17"/>
        <v>FILED</v>
      </c>
    </row>
    <row r="519" spans="1:11">
      <c r="A519" s="19">
        <v>517</v>
      </c>
      <c r="B519" s="8" t="e">
        <f t="array" ref="B519">+INDEX(WORKING!$B$5:$B$5295,SMALL(IF($B$2=WORKING!$O$5:$O$5295,ROW(WORKING!$O$5:$O$5295)-ROW(WORKING!$O$5)+1),A519))</f>
        <v>#NUM!</v>
      </c>
      <c r="C519" s="8">
        <f t="shared" si="16"/>
        <v>0</v>
      </c>
      <c r="D519" s="8" t="str">
        <f>+IFERROR(VLOOKUP(C519,WORKING!$B$5:$E$5295,4,FALSE),"")</f>
        <v/>
      </c>
      <c r="E519" s="20">
        <f>+SUMIF(WORKING!$B:$B,'0 DUP WORK'!C519,WORKING!$F:$F)</f>
        <v>0</v>
      </c>
      <c r="F519" s="20">
        <f>+SUMIF(WORKING!$B:$B,'0 DUP WORK'!C519,WORKING!$G:$G)</f>
        <v>0</v>
      </c>
      <c r="G519" s="20">
        <f>+SUMIF(WORKING!$B:$B,'0 DUP WORK'!C519,WORKING!$H:$H)</f>
        <v>0</v>
      </c>
      <c r="H519" s="20">
        <f>+SUMIF(WORKING!$B:$B,'0 DUP WORK'!C519,WORKING!$I:$I)</f>
        <v>0</v>
      </c>
      <c r="J519" s="15">
        <f>+IFERROR(VLOOKUP(C519,'0 DUP ONLINE'!$C$3:$C$701,1,FALSE),"")</f>
        <v>0</v>
      </c>
      <c r="K519" s="15" t="str">
        <f t="shared" si="17"/>
        <v>FILED</v>
      </c>
    </row>
    <row r="520" spans="1:11">
      <c r="A520" s="19">
        <v>518</v>
      </c>
      <c r="B520" s="8" t="e">
        <f t="array" ref="B520">+INDEX(WORKING!$B$5:$B$5295,SMALL(IF($B$2=WORKING!$O$5:$O$5295,ROW(WORKING!$O$5:$O$5295)-ROW(WORKING!$O$5)+1),A520))</f>
        <v>#NUM!</v>
      </c>
      <c r="C520" s="8">
        <f t="shared" si="16"/>
        <v>0</v>
      </c>
      <c r="D520" s="8" t="str">
        <f>+IFERROR(VLOOKUP(C520,WORKING!$B$5:$E$5295,4,FALSE),"")</f>
        <v/>
      </c>
      <c r="E520" s="20">
        <f>+SUMIF(WORKING!$B:$B,'0 DUP WORK'!C520,WORKING!$F:$F)</f>
        <v>0</v>
      </c>
      <c r="F520" s="20">
        <f>+SUMIF(WORKING!$B:$B,'0 DUP WORK'!C520,WORKING!$G:$G)</f>
        <v>0</v>
      </c>
      <c r="G520" s="20">
        <f>+SUMIF(WORKING!$B:$B,'0 DUP WORK'!C520,WORKING!$H:$H)</f>
        <v>0</v>
      </c>
      <c r="H520" s="20">
        <f>+SUMIF(WORKING!$B:$B,'0 DUP WORK'!C520,WORKING!$I:$I)</f>
        <v>0</v>
      </c>
      <c r="J520" s="15">
        <f>+IFERROR(VLOOKUP(C520,'0 DUP ONLINE'!$C$3:$C$701,1,FALSE),"")</f>
        <v>0</v>
      </c>
      <c r="K520" s="15" t="str">
        <f t="shared" si="17"/>
        <v>FILED</v>
      </c>
    </row>
    <row r="521" spans="1:11">
      <c r="A521" s="19">
        <v>519</v>
      </c>
      <c r="B521" s="8" t="e">
        <f t="array" ref="B521">+INDEX(WORKING!$B$5:$B$5295,SMALL(IF($B$2=WORKING!$O$5:$O$5295,ROW(WORKING!$O$5:$O$5295)-ROW(WORKING!$O$5)+1),A521))</f>
        <v>#NUM!</v>
      </c>
      <c r="C521" s="8">
        <f t="shared" si="16"/>
        <v>0</v>
      </c>
      <c r="D521" s="8" t="str">
        <f>+IFERROR(VLOOKUP(C521,WORKING!$B$5:$E$5295,4,FALSE),"")</f>
        <v/>
      </c>
      <c r="E521" s="20">
        <f>+SUMIF(WORKING!$B:$B,'0 DUP WORK'!C521,WORKING!$F:$F)</f>
        <v>0</v>
      </c>
      <c r="F521" s="20">
        <f>+SUMIF(WORKING!$B:$B,'0 DUP WORK'!C521,WORKING!$G:$G)</f>
        <v>0</v>
      </c>
      <c r="G521" s="20">
        <f>+SUMIF(WORKING!$B:$B,'0 DUP WORK'!C521,WORKING!$H:$H)</f>
        <v>0</v>
      </c>
      <c r="H521" s="20">
        <f>+SUMIF(WORKING!$B:$B,'0 DUP WORK'!C521,WORKING!$I:$I)</f>
        <v>0</v>
      </c>
      <c r="J521" s="15">
        <f>+IFERROR(VLOOKUP(C521,'0 DUP ONLINE'!$C$3:$C$701,1,FALSE),"")</f>
        <v>0</v>
      </c>
      <c r="K521" s="15" t="str">
        <f t="shared" si="17"/>
        <v>FILED</v>
      </c>
    </row>
    <row r="522" spans="1:11">
      <c r="A522" s="19">
        <v>520</v>
      </c>
      <c r="B522" s="8" t="e">
        <f t="array" ref="B522">+INDEX(WORKING!$B$5:$B$5295,SMALL(IF($B$2=WORKING!$O$5:$O$5295,ROW(WORKING!$O$5:$O$5295)-ROW(WORKING!$O$5)+1),A522))</f>
        <v>#NUM!</v>
      </c>
      <c r="C522" s="8">
        <f t="shared" si="16"/>
        <v>0</v>
      </c>
      <c r="D522" s="8" t="str">
        <f>+IFERROR(VLOOKUP(C522,WORKING!$B$5:$E$5295,4,FALSE),"")</f>
        <v/>
      </c>
      <c r="E522" s="20">
        <f>+SUMIF(WORKING!$B:$B,'0 DUP WORK'!C522,WORKING!$F:$F)</f>
        <v>0</v>
      </c>
      <c r="F522" s="20">
        <f>+SUMIF(WORKING!$B:$B,'0 DUP WORK'!C522,WORKING!$G:$G)</f>
        <v>0</v>
      </c>
      <c r="G522" s="20">
        <f>+SUMIF(WORKING!$B:$B,'0 DUP WORK'!C522,WORKING!$H:$H)</f>
        <v>0</v>
      </c>
      <c r="H522" s="20">
        <f>+SUMIF(WORKING!$B:$B,'0 DUP WORK'!C522,WORKING!$I:$I)</f>
        <v>0</v>
      </c>
      <c r="J522" s="15">
        <f>+IFERROR(VLOOKUP(C522,'0 DUP ONLINE'!$C$3:$C$701,1,FALSE),"")</f>
        <v>0</v>
      </c>
      <c r="K522" s="15" t="str">
        <f t="shared" si="17"/>
        <v>FILED</v>
      </c>
    </row>
    <row r="523" spans="1:11">
      <c r="A523" s="19">
        <v>521</v>
      </c>
      <c r="B523" s="8" t="e">
        <f t="array" ref="B523">+INDEX(WORKING!$B$5:$B$5295,SMALL(IF($B$2=WORKING!$O$5:$O$5295,ROW(WORKING!$O$5:$O$5295)-ROW(WORKING!$O$5)+1),A523))</f>
        <v>#NUM!</v>
      </c>
      <c r="C523" s="8">
        <f t="shared" si="16"/>
        <v>0</v>
      </c>
      <c r="D523" s="8" t="str">
        <f>+IFERROR(VLOOKUP(C523,WORKING!$B$5:$E$5295,4,FALSE),"")</f>
        <v/>
      </c>
      <c r="E523" s="20">
        <f>+SUMIF(WORKING!$B:$B,'0 DUP WORK'!C523,WORKING!$F:$F)</f>
        <v>0</v>
      </c>
      <c r="F523" s="20">
        <f>+SUMIF(WORKING!$B:$B,'0 DUP WORK'!C523,WORKING!$G:$G)</f>
        <v>0</v>
      </c>
      <c r="G523" s="20">
        <f>+SUMIF(WORKING!$B:$B,'0 DUP WORK'!C523,WORKING!$H:$H)</f>
        <v>0</v>
      </c>
      <c r="H523" s="20">
        <f>+SUMIF(WORKING!$B:$B,'0 DUP WORK'!C523,WORKING!$I:$I)</f>
        <v>0</v>
      </c>
      <c r="J523" s="15">
        <f>+IFERROR(VLOOKUP(C523,'0 DUP ONLINE'!$C$3:$C$701,1,FALSE),"")</f>
        <v>0</v>
      </c>
      <c r="K523" s="15" t="str">
        <f t="shared" si="17"/>
        <v>FILED</v>
      </c>
    </row>
    <row r="524" spans="1:11">
      <c r="A524" s="19">
        <v>522</v>
      </c>
      <c r="B524" s="8" t="e">
        <f t="array" ref="B524">+INDEX(WORKING!$B$5:$B$5295,SMALL(IF($B$2=WORKING!$O$5:$O$5295,ROW(WORKING!$O$5:$O$5295)-ROW(WORKING!$O$5)+1),A524))</f>
        <v>#NUM!</v>
      </c>
      <c r="C524" s="8">
        <f t="shared" si="16"/>
        <v>0</v>
      </c>
      <c r="D524" s="8" t="str">
        <f>+IFERROR(VLOOKUP(C524,WORKING!$B$5:$E$5295,4,FALSE),"")</f>
        <v/>
      </c>
      <c r="E524" s="20">
        <f>+SUMIF(WORKING!$B:$B,'0 DUP WORK'!C524,WORKING!$F:$F)</f>
        <v>0</v>
      </c>
      <c r="F524" s="20">
        <f>+SUMIF(WORKING!$B:$B,'0 DUP WORK'!C524,WORKING!$G:$G)</f>
        <v>0</v>
      </c>
      <c r="G524" s="20">
        <f>+SUMIF(WORKING!$B:$B,'0 DUP WORK'!C524,WORKING!$H:$H)</f>
        <v>0</v>
      </c>
      <c r="H524" s="20">
        <f>+SUMIF(WORKING!$B:$B,'0 DUP WORK'!C524,WORKING!$I:$I)</f>
        <v>0</v>
      </c>
      <c r="J524" s="15">
        <f>+IFERROR(VLOOKUP(C524,'0 DUP ONLINE'!$C$3:$C$701,1,FALSE),"")</f>
        <v>0</v>
      </c>
      <c r="K524" s="15" t="str">
        <f t="shared" si="17"/>
        <v>FILED</v>
      </c>
    </row>
    <row r="525" spans="1:11">
      <c r="A525" s="19">
        <v>523</v>
      </c>
      <c r="B525" s="8" t="e">
        <f t="array" ref="B525">+INDEX(WORKING!$B$5:$B$5295,SMALL(IF($B$2=WORKING!$O$5:$O$5295,ROW(WORKING!$O$5:$O$5295)-ROW(WORKING!$O$5)+1),A525))</f>
        <v>#NUM!</v>
      </c>
      <c r="C525" s="8">
        <f t="shared" si="16"/>
        <v>0</v>
      </c>
      <c r="D525" s="8" t="str">
        <f>+IFERROR(VLOOKUP(C525,WORKING!$B$5:$E$5295,4,FALSE),"")</f>
        <v/>
      </c>
      <c r="E525" s="20">
        <f>+SUMIF(WORKING!$B:$B,'0 DUP WORK'!C525,WORKING!$F:$F)</f>
        <v>0</v>
      </c>
      <c r="F525" s="20">
        <f>+SUMIF(WORKING!$B:$B,'0 DUP WORK'!C525,WORKING!$G:$G)</f>
        <v>0</v>
      </c>
      <c r="G525" s="20">
        <f>+SUMIF(WORKING!$B:$B,'0 DUP WORK'!C525,WORKING!$H:$H)</f>
        <v>0</v>
      </c>
      <c r="H525" s="20">
        <f>+SUMIF(WORKING!$B:$B,'0 DUP WORK'!C525,WORKING!$I:$I)</f>
        <v>0</v>
      </c>
      <c r="J525" s="15">
        <f>+IFERROR(VLOOKUP(C525,'0 DUP ONLINE'!$C$3:$C$701,1,FALSE),"")</f>
        <v>0</v>
      </c>
      <c r="K525" s="15" t="str">
        <f t="shared" si="17"/>
        <v>FILED</v>
      </c>
    </row>
    <row r="526" spans="1:11">
      <c r="A526" s="19">
        <v>524</v>
      </c>
      <c r="B526" s="8" t="e">
        <f t="array" ref="B526">+INDEX(WORKING!$B$5:$B$5295,SMALL(IF($B$2=WORKING!$O$5:$O$5295,ROW(WORKING!$O$5:$O$5295)-ROW(WORKING!$O$5)+1),A526))</f>
        <v>#NUM!</v>
      </c>
      <c r="C526" s="8">
        <f t="shared" si="16"/>
        <v>0</v>
      </c>
      <c r="D526" s="8" t="str">
        <f>+IFERROR(VLOOKUP(C526,WORKING!$B$5:$E$5295,4,FALSE),"")</f>
        <v/>
      </c>
      <c r="E526" s="20">
        <f>+SUMIF(WORKING!$B:$B,'0 DUP WORK'!C526,WORKING!$F:$F)</f>
        <v>0</v>
      </c>
      <c r="F526" s="20">
        <f>+SUMIF(WORKING!$B:$B,'0 DUP WORK'!C526,WORKING!$G:$G)</f>
        <v>0</v>
      </c>
      <c r="G526" s="20">
        <f>+SUMIF(WORKING!$B:$B,'0 DUP WORK'!C526,WORKING!$H:$H)</f>
        <v>0</v>
      </c>
      <c r="H526" s="20">
        <f>+SUMIF(WORKING!$B:$B,'0 DUP WORK'!C526,WORKING!$I:$I)</f>
        <v>0</v>
      </c>
      <c r="J526" s="15">
        <f>+IFERROR(VLOOKUP(C526,'0 DUP ONLINE'!$C$3:$C$701,1,FALSE),"")</f>
        <v>0</v>
      </c>
      <c r="K526" s="15" t="str">
        <f t="shared" si="17"/>
        <v>FILED</v>
      </c>
    </row>
    <row r="527" spans="1:11">
      <c r="A527" s="19">
        <v>525</v>
      </c>
      <c r="B527" s="8" t="e">
        <f t="array" ref="B527">+INDEX(WORKING!$B$5:$B$5295,SMALL(IF($B$2=WORKING!$O$5:$O$5295,ROW(WORKING!$O$5:$O$5295)-ROW(WORKING!$O$5)+1),A527))</f>
        <v>#NUM!</v>
      </c>
      <c r="C527" s="8">
        <f t="shared" si="16"/>
        <v>0</v>
      </c>
      <c r="D527" s="8" t="str">
        <f>+IFERROR(VLOOKUP(C527,WORKING!$B$5:$E$5295,4,FALSE),"")</f>
        <v/>
      </c>
      <c r="E527" s="20">
        <f>+SUMIF(WORKING!$B:$B,'0 DUP WORK'!C527,WORKING!$F:$F)</f>
        <v>0</v>
      </c>
      <c r="F527" s="20">
        <f>+SUMIF(WORKING!$B:$B,'0 DUP WORK'!C527,WORKING!$G:$G)</f>
        <v>0</v>
      </c>
      <c r="G527" s="20">
        <f>+SUMIF(WORKING!$B:$B,'0 DUP WORK'!C527,WORKING!$H:$H)</f>
        <v>0</v>
      </c>
      <c r="H527" s="20">
        <f>+SUMIF(WORKING!$B:$B,'0 DUP WORK'!C527,WORKING!$I:$I)</f>
        <v>0</v>
      </c>
      <c r="J527" s="15">
        <f>+IFERROR(VLOOKUP(C527,'0 DUP ONLINE'!$C$3:$C$701,1,FALSE),"")</f>
        <v>0</v>
      </c>
      <c r="K527" s="15" t="str">
        <f t="shared" si="17"/>
        <v>FILED</v>
      </c>
    </row>
    <row r="528" spans="1:11">
      <c r="A528" s="19">
        <v>526</v>
      </c>
      <c r="B528" s="8" t="e">
        <f t="array" ref="B528">+INDEX(WORKING!$B$5:$B$5295,SMALL(IF($B$2=WORKING!$O$5:$O$5295,ROW(WORKING!$O$5:$O$5295)-ROW(WORKING!$O$5)+1),A528))</f>
        <v>#NUM!</v>
      </c>
      <c r="C528" s="8">
        <f t="shared" si="16"/>
        <v>0</v>
      </c>
      <c r="D528" s="8" t="str">
        <f>+IFERROR(VLOOKUP(C528,WORKING!$B$5:$E$5295,4,FALSE),"")</f>
        <v/>
      </c>
      <c r="E528" s="20">
        <f>+SUMIF(WORKING!$B:$B,'0 DUP WORK'!C528,WORKING!$F:$F)</f>
        <v>0</v>
      </c>
      <c r="F528" s="20">
        <f>+SUMIF(WORKING!$B:$B,'0 DUP WORK'!C528,WORKING!$G:$G)</f>
        <v>0</v>
      </c>
      <c r="G528" s="20">
        <f>+SUMIF(WORKING!$B:$B,'0 DUP WORK'!C528,WORKING!$H:$H)</f>
        <v>0</v>
      </c>
      <c r="H528" s="20">
        <f>+SUMIF(WORKING!$B:$B,'0 DUP WORK'!C528,WORKING!$I:$I)</f>
        <v>0</v>
      </c>
      <c r="J528" s="15">
        <f>+IFERROR(VLOOKUP(C528,'0 DUP ONLINE'!$C$3:$C$701,1,FALSE),"")</f>
        <v>0</v>
      </c>
      <c r="K528" s="15" t="str">
        <f t="shared" si="17"/>
        <v>FILED</v>
      </c>
    </row>
    <row r="529" spans="1:11">
      <c r="A529" s="19">
        <v>527</v>
      </c>
      <c r="B529" s="8" t="e">
        <f t="array" ref="B529">+INDEX(WORKING!$B$5:$B$5295,SMALL(IF($B$2=WORKING!$O$5:$O$5295,ROW(WORKING!$O$5:$O$5295)-ROW(WORKING!$O$5)+1),A529))</f>
        <v>#NUM!</v>
      </c>
      <c r="C529" s="8">
        <f t="shared" si="16"/>
        <v>0</v>
      </c>
      <c r="D529" s="8" t="str">
        <f>+IFERROR(VLOOKUP(C529,WORKING!$B$5:$E$5295,4,FALSE),"")</f>
        <v/>
      </c>
      <c r="E529" s="20">
        <f>+SUMIF(WORKING!$B:$B,'0 DUP WORK'!C529,WORKING!$F:$F)</f>
        <v>0</v>
      </c>
      <c r="F529" s="20">
        <f>+SUMIF(WORKING!$B:$B,'0 DUP WORK'!C529,WORKING!$G:$G)</f>
        <v>0</v>
      </c>
      <c r="G529" s="20">
        <f>+SUMIF(WORKING!$B:$B,'0 DUP WORK'!C529,WORKING!$H:$H)</f>
        <v>0</v>
      </c>
      <c r="H529" s="20">
        <f>+SUMIF(WORKING!$B:$B,'0 DUP WORK'!C529,WORKING!$I:$I)</f>
        <v>0</v>
      </c>
      <c r="J529" s="15">
        <f>+IFERROR(VLOOKUP(C529,'0 DUP ONLINE'!$C$3:$C$701,1,FALSE),"")</f>
        <v>0</v>
      </c>
      <c r="K529" s="15" t="str">
        <f t="shared" si="17"/>
        <v>FILED</v>
      </c>
    </row>
    <row r="530" spans="1:11">
      <c r="A530" s="19">
        <v>528</v>
      </c>
      <c r="B530" s="8" t="e">
        <f t="array" ref="B530">+INDEX(WORKING!$B$5:$B$5295,SMALL(IF($B$2=WORKING!$O$5:$O$5295,ROW(WORKING!$O$5:$O$5295)-ROW(WORKING!$O$5)+1),A530))</f>
        <v>#NUM!</v>
      </c>
      <c r="C530" s="8">
        <f t="shared" si="16"/>
        <v>0</v>
      </c>
      <c r="D530" s="8" t="str">
        <f>+IFERROR(VLOOKUP(C530,WORKING!$B$5:$E$5295,4,FALSE),"")</f>
        <v/>
      </c>
      <c r="E530" s="20">
        <f>+SUMIF(WORKING!$B:$B,'0 DUP WORK'!C530,WORKING!$F:$F)</f>
        <v>0</v>
      </c>
      <c r="F530" s="20">
        <f>+SUMIF(WORKING!$B:$B,'0 DUP WORK'!C530,WORKING!$G:$G)</f>
        <v>0</v>
      </c>
      <c r="G530" s="20">
        <f>+SUMIF(WORKING!$B:$B,'0 DUP WORK'!C530,WORKING!$H:$H)</f>
        <v>0</v>
      </c>
      <c r="H530" s="20">
        <f>+SUMIF(WORKING!$B:$B,'0 DUP WORK'!C530,WORKING!$I:$I)</f>
        <v>0</v>
      </c>
      <c r="J530" s="15">
        <f>+IFERROR(VLOOKUP(C530,'0 DUP ONLINE'!$C$3:$C$701,1,FALSE),"")</f>
        <v>0</v>
      </c>
      <c r="K530" s="15" t="str">
        <f t="shared" si="17"/>
        <v>FILED</v>
      </c>
    </row>
    <row r="531" spans="1:11">
      <c r="A531" s="19">
        <v>529</v>
      </c>
      <c r="B531" s="8" t="e">
        <f t="array" ref="B531">+INDEX(WORKING!$B$5:$B$5295,SMALL(IF($B$2=WORKING!$O$5:$O$5295,ROW(WORKING!$O$5:$O$5295)-ROW(WORKING!$O$5)+1),A531))</f>
        <v>#NUM!</v>
      </c>
      <c r="C531" s="8">
        <f t="shared" si="16"/>
        <v>0</v>
      </c>
      <c r="D531" s="8" t="str">
        <f>+IFERROR(VLOOKUP(C531,WORKING!$B$5:$E$5295,4,FALSE),"")</f>
        <v/>
      </c>
      <c r="E531" s="20">
        <f>+SUMIF(WORKING!$B:$B,'0 DUP WORK'!C531,WORKING!$F:$F)</f>
        <v>0</v>
      </c>
      <c r="F531" s="20">
        <f>+SUMIF(WORKING!$B:$B,'0 DUP WORK'!C531,WORKING!$G:$G)</f>
        <v>0</v>
      </c>
      <c r="G531" s="20">
        <f>+SUMIF(WORKING!$B:$B,'0 DUP WORK'!C531,WORKING!$H:$H)</f>
        <v>0</v>
      </c>
      <c r="H531" s="20">
        <f>+SUMIF(WORKING!$B:$B,'0 DUP WORK'!C531,WORKING!$I:$I)</f>
        <v>0</v>
      </c>
      <c r="J531" s="15">
        <f>+IFERROR(VLOOKUP(C531,'0 DUP ONLINE'!$C$3:$C$701,1,FALSE),"")</f>
        <v>0</v>
      </c>
      <c r="K531" s="15" t="str">
        <f t="shared" si="17"/>
        <v>FILED</v>
      </c>
    </row>
    <row r="532" spans="1:11">
      <c r="A532" s="19">
        <v>530</v>
      </c>
      <c r="B532" s="8" t="e">
        <f t="array" ref="B532">+INDEX(WORKING!$B$5:$B$5295,SMALL(IF($B$2=WORKING!$O$5:$O$5295,ROW(WORKING!$O$5:$O$5295)-ROW(WORKING!$O$5)+1),A532))</f>
        <v>#NUM!</v>
      </c>
      <c r="C532" s="8">
        <f t="shared" si="16"/>
        <v>0</v>
      </c>
      <c r="D532" s="8" t="str">
        <f>+IFERROR(VLOOKUP(C532,WORKING!$B$5:$E$5295,4,FALSE),"")</f>
        <v/>
      </c>
      <c r="E532" s="20">
        <f>+SUMIF(WORKING!$B:$B,'0 DUP WORK'!C532,WORKING!$F:$F)</f>
        <v>0</v>
      </c>
      <c r="F532" s="20">
        <f>+SUMIF(WORKING!$B:$B,'0 DUP WORK'!C532,WORKING!$G:$G)</f>
        <v>0</v>
      </c>
      <c r="G532" s="20">
        <f>+SUMIF(WORKING!$B:$B,'0 DUP WORK'!C532,WORKING!$H:$H)</f>
        <v>0</v>
      </c>
      <c r="H532" s="20">
        <f>+SUMIF(WORKING!$B:$B,'0 DUP WORK'!C532,WORKING!$I:$I)</f>
        <v>0</v>
      </c>
      <c r="J532" s="15">
        <f>+IFERROR(VLOOKUP(C532,'0 DUP ONLINE'!$C$3:$C$701,1,FALSE),"")</f>
        <v>0</v>
      </c>
      <c r="K532" s="15" t="str">
        <f t="shared" si="17"/>
        <v>FILED</v>
      </c>
    </row>
    <row r="533" spans="1:11">
      <c r="A533" s="19">
        <v>531</v>
      </c>
      <c r="B533" s="8" t="e">
        <f t="array" ref="B533">+INDEX(WORKING!$B$5:$B$5295,SMALL(IF($B$2=WORKING!$O$5:$O$5295,ROW(WORKING!$O$5:$O$5295)-ROW(WORKING!$O$5)+1),A533))</f>
        <v>#NUM!</v>
      </c>
      <c r="C533" s="8">
        <f t="shared" si="16"/>
        <v>0</v>
      </c>
      <c r="D533" s="8" t="str">
        <f>+IFERROR(VLOOKUP(C533,WORKING!$B$5:$E$5295,4,FALSE),"")</f>
        <v/>
      </c>
      <c r="E533" s="20">
        <f>+SUMIF(WORKING!$B:$B,'0 DUP WORK'!C533,WORKING!$F:$F)</f>
        <v>0</v>
      </c>
      <c r="F533" s="20">
        <f>+SUMIF(WORKING!$B:$B,'0 DUP WORK'!C533,WORKING!$G:$G)</f>
        <v>0</v>
      </c>
      <c r="G533" s="20">
        <f>+SUMIF(WORKING!$B:$B,'0 DUP WORK'!C533,WORKING!$H:$H)</f>
        <v>0</v>
      </c>
      <c r="H533" s="20">
        <f>+SUMIF(WORKING!$B:$B,'0 DUP WORK'!C533,WORKING!$I:$I)</f>
        <v>0</v>
      </c>
      <c r="J533" s="15">
        <f>+IFERROR(VLOOKUP(C533,'0 DUP ONLINE'!$C$3:$C$701,1,FALSE),"")</f>
        <v>0</v>
      </c>
      <c r="K533" s="15" t="str">
        <f t="shared" si="17"/>
        <v>FILED</v>
      </c>
    </row>
    <row r="534" spans="1:11">
      <c r="A534" s="19">
        <v>532</v>
      </c>
      <c r="B534" s="8" t="e">
        <f t="array" ref="B534">+INDEX(WORKING!$B$5:$B$5295,SMALL(IF($B$2=WORKING!$O$5:$O$5295,ROW(WORKING!$O$5:$O$5295)-ROW(WORKING!$O$5)+1),A534))</f>
        <v>#NUM!</v>
      </c>
      <c r="C534" s="8">
        <f t="shared" si="16"/>
        <v>0</v>
      </c>
      <c r="D534" s="8" t="str">
        <f>+IFERROR(VLOOKUP(C534,WORKING!$B$5:$E$5295,4,FALSE),"")</f>
        <v/>
      </c>
      <c r="E534" s="20">
        <f>+SUMIF(WORKING!$B:$B,'0 DUP WORK'!C534,WORKING!$F:$F)</f>
        <v>0</v>
      </c>
      <c r="F534" s="20">
        <f>+SUMIF(WORKING!$B:$B,'0 DUP WORK'!C534,WORKING!$G:$G)</f>
        <v>0</v>
      </c>
      <c r="G534" s="20">
        <f>+SUMIF(WORKING!$B:$B,'0 DUP WORK'!C534,WORKING!$H:$H)</f>
        <v>0</v>
      </c>
      <c r="H534" s="20">
        <f>+SUMIF(WORKING!$B:$B,'0 DUP WORK'!C534,WORKING!$I:$I)</f>
        <v>0</v>
      </c>
      <c r="J534" s="15">
        <f>+IFERROR(VLOOKUP(C534,'0 DUP ONLINE'!$C$3:$C$701,1,FALSE),"")</f>
        <v>0</v>
      </c>
      <c r="K534" s="15" t="str">
        <f t="shared" si="17"/>
        <v>FILED</v>
      </c>
    </row>
    <row r="535" spans="1:11">
      <c r="A535" s="19">
        <v>533</v>
      </c>
      <c r="B535" s="8" t="e">
        <f t="array" ref="B535">+INDEX(WORKING!$B$5:$B$5295,SMALL(IF($B$2=WORKING!$O$5:$O$5295,ROW(WORKING!$O$5:$O$5295)-ROW(WORKING!$O$5)+1),A535))</f>
        <v>#NUM!</v>
      </c>
      <c r="C535" s="8">
        <f t="shared" si="16"/>
        <v>0</v>
      </c>
      <c r="D535" s="8" t="str">
        <f>+IFERROR(VLOOKUP(C535,WORKING!$B$5:$E$5295,4,FALSE),"")</f>
        <v/>
      </c>
      <c r="E535" s="20">
        <f>+SUMIF(WORKING!$B:$B,'0 DUP WORK'!C535,WORKING!$F:$F)</f>
        <v>0</v>
      </c>
      <c r="F535" s="20">
        <f>+SUMIF(WORKING!$B:$B,'0 DUP WORK'!C535,WORKING!$G:$G)</f>
        <v>0</v>
      </c>
      <c r="G535" s="20">
        <f>+SUMIF(WORKING!$B:$B,'0 DUP WORK'!C535,WORKING!$H:$H)</f>
        <v>0</v>
      </c>
      <c r="H535" s="20">
        <f>+SUMIF(WORKING!$B:$B,'0 DUP WORK'!C535,WORKING!$I:$I)</f>
        <v>0</v>
      </c>
      <c r="J535" s="15">
        <f>+IFERROR(VLOOKUP(C535,'0 DUP ONLINE'!$C$3:$C$701,1,FALSE),"")</f>
        <v>0</v>
      </c>
      <c r="K535" s="15" t="str">
        <f t="shared" si="17"/>
        <v>FILED</v>
      </c>
    </row>
    <row r="536" spans="1:11">
      <c r="A536" s="19">
        <v>534</v>
      </c>
      <c r="B536" s="8" t="e">
        <f t="array" ref="B536">+INDEX(WORKING!$B$5:$B$5295,SMALL(IF($B$2=WORKING!$O$5:$O$5295,ROW(WORKING!$O$5:$O$5295)-ROW(WORKING!$O$5)+1),A536))</f>
        <v>#NUM!</v>
      </c>
      <c r="C536" s="8">
        <f t="shared" si="16"/>
        <v>0</v>
      </c>
      <c r="D536" s="8" t="str">
        <f>+IFERROR(VLOOKUP(C536,WORKING!$B$5:$E$5295,4,FALSE),"")</f>
        <v/>
      </c>
      <c r="E536" s="20">
        <f>+SUMIF(WORKING!$B:$B,'0 DUP WORK'!C536,WORKING!$F:$F)</f>
        <v>0</v>
      </c>
      <c r="F536" s="20">
        <f>+SUMIF(WORKING!$B:$B,'0 DUP WORK'!C536,WORKING!$G:$G)</f>
        <v>0</v>
      </c>
      <c r="G536" s="20">
        <f>+SUMIF(WORKING!$B:$B,'0 DUP WORK'!C536,WORKING!$H:$H)</f>
        <v>0</v>
      </c>
      <c r="H536" s="20">
        <f>+SUMIF(WORKING!$B:$B,'0 DUP WORK'!C536,WORKING!$I:$I)</f>
        <v>0</v>
      </c>
      <c r="J536" s="15">
        <f>+IFERROR(VLOOKUP(C536,'0 DUP ONLINE'!$C$3:$C$701,1,FALSE),"")</f>
        <v>0</v>
      </c>
      <c r="K536" s="15" t="str">
        <f t="shared" si="17"/>
        <v>FILED</v>
      </c>
    </row>
    <row r="537" spans="1:11">
      <c r="A537" s="19">
        <v>535</v>
      </c>
      <c r="B537" s="8" t="e">
        <f t="array" ref="B537">+INDEX(WORKING!$B$5:$B$5295,SMALL(IF($B$2=WORKING!$O$5:$O$5295,ROW(WORKING!$O$5:$O$5295)-ROW(WORKING!$O$5)+1),A537))</f>
        <v>#NUM!</v>
      </c>
      <c r="C537" s="8">
        <f t="shared" si="16"/>
        <v>0</v>
      </c>
      <c r="D537" s="8" t="str">
        <f>+IFERROR(VLOOKUP(C537,WORKING!$B$5:$E$5295,4,FALSE),"")</f>
        <v/>
      </c>
      <c r="E537" s="20">
        <f>+SUMIF(WORKING!$B:$B,'0 DUP WORK'!C537,WORKING!$F:$F)</f>
        <v>0</v>
      </c>
      <c r="F537" s="20">
        <f>+SUMIF(WORKING!$B:$B,'0 DUP WORK'!C537,WORKING!$G:$G)</f>
        <v>0</v>
      </c>
      <c r="G537" s="20">
        <f>+SUMIF(WORKING!$B:$B,'0 DUP WORK'!C537,WORKING!$H:$H)</f>
        <v>0</v>
      </c>
      <c r="H537" s="20">
        <f>+SUMIF(WORKING!$B:$B,'0 DUP WORK'!C537,WORKING!$I:$I)</f>
        <v>0</v>
      </c>
      <c r="J537" s="15">
        <f>+IFERROR(VLOOKUP(C537,'0 DUP ONLINE'!$C$3:$C$701,1,FALSE),"")</f>
        <v>0</v>
      </c>
      <c r="K537" s="15" t="str">
        <f t="shared" si="17"/>
        <v>FILED</v>
      </c>
    </row>
    <row r="538" spans="1:11">
      <c r="A538" s="19">
        <v>536</v>
      </c>
      <c r="B538" s="8" t="e">
        <f t="array" ref="B538">+INDEX(WORKING!$B$5:$B$5295,SMALL(IF($B$2=WORKING!$O$5:$O$5295,ROW(WORKING!$O$5:$O$5295)-ROW(WORKING!$O$5)+1),A538))</f>
        <v>#NUM!</v>
      </c>
      <c r="C538" s="8">
        <f t="shared" si="16"/>
        <v>0</v>
      </c>
      <c r="D538" s="8" t="str">
        <f>+IFERROR(VLOOKUP(C538,WORKING!$B$5:$E$5295,4,FALSE),"")</f>
        <v/>
      </c>
      <c r="E538" s="20">
        <f>+SUMIF(WORKING!$B:$B,'0 DUP WORK'!C538,WORKING!$F:$F)</f>
        <v>0</v>
      </c>
      <c r="F538" s="20">
        <f>+SUMIF(WORKING!$B:$B,'0 DUP WORK'!C538,WORKING!$G:$G)</f>
        <v>0</v>
      </c>
      <c r="G538" s="20">
        <f>+SUMIF(WORKING!$B:$B,'0 DUP WORK'!C538,WORKING!$H:$H)</f>
        <v>0</v>
      </c>
      <c r="H538" s="20">
        <f>+SUMIF(WORKING!$B:$B,'0 DUP WORK'!C538,WORKING!$I:$I)</f>
        <v>0</v>
      </c>
      <c r="J538" s="15">
        <f>+IFERROR(VLOOKUP(C538,'0 DUP ONLINE'!$C$3:$C$701,1,FALSE),"")</f>
        <v>0</v>
      </c>
      <c r="K538" s="15" t="str">
        <f t="shared" si="17"/>
        <v>FILED</v>
      </c>
    </row>
    <row r="539" spans="1:11">
      <c r="A539" s="19">
        <v>537</v>
      </c>
      <c r="B539" s="8" t="e">
        <f t="array" ref="B539">+INDEX(WORKING!$B$5:$B$5295,SMALL(IF($B$2=WORKING!$O$5:$O$5295,ROW(WORKING!$O$5:$O$5295)-ROW(WORKING!$O$5)+1),A539))</f>
        <v>#NUM!</v>
      </c>
      <c r="C539" s="8">
        <f t="shared" si="16"/>
        <v>0</v>
      </c>
      <c r="D539" s="8" t="str">
        <f>+IFERROR(VLOOKUP(C539,WORKING!$B$5:$E$5295,4,FALSE),"")</f>
        <v/>
      </c>
      <c r="E539" s="20">
        <f>+SUMIF(WORKING!$B:$B,'0 DUP WORK'!C539,WORKING!$F:$F)</f>
        <v>0</v>
      </c>
      <c r="F539" s="20">
        <f>+SUMIF(WORKING!$B:$B,'0 DUP WORK'!C539,WORKING!$G:$G)</f>
        <v>0</v>
      </c>
      <c r="G539" s="20">
        <f>+SUMIF(WORKING!$B:$B,'0 DUP WORK'!C539,WORKING!$H:$H)</f>
        <v>0</v>
      </c>
      <c r="H539" s="20">
        <f>+SUMIF(WORKING!$B:$B,'0 DUP WORK'!C539,WORKING!$I:$I)</f>
        <v>0</v>
      </c>
      <c r="J539" s="15">
        <f>+IFERROR(VLOOKUP(C539,'0 DUP ONLINE'!$C$3:$C$701,1,FALSE),"")</f>
        <v>0</v>
      </c>
      <c r="K539" s="15" t="str">
        <f t="shared" si="17"/>
        <v>FILED</v>
      </c>
    </row>
    <row r="540" spans="1:11">
      <c r="A540" s="19">
        <v>538</v>
      </c>
      <c r="B540" s="8" t="e">
        <f t="array" ref="B540">+INDEX(WORKING!$B$5:$B$5295,SMALL(IF($B$2=WORKING!$O$5:$O$5295,ROW(WORKING!$O$5:$O$5295)-ROW(WORKING!$O$5)+1),A540))</f>
        <v>#NUM!</v>
      </c>
      <c r="C540" s="8">
        <f t="shared" si="16"/>
        <v>0</v>
      </c>
      <c r="D540" s="8" t="str">
        <f>+IFERROR(VLOOKUP(C540,WORKING!$B$5:$E$5295,4,FALSE),"")</f>
        <v/>
      </c>
      <c r="E540" s="20">
        <f>+SUMIF(WORKING!$B:$B,'0 DUP WORK'!C540,WORKING!$F:$F)</f>
        <v>0</v>
      </c>
      <c r="F540" s="20">
        <f>+SUMIF(WORKING!$B:$B,'0 DUP WORK'!C540,WORKING!$G:$G)</f>
        <v>0</v>
      </c>
      <c r="G540" s="20">
        <f>+SUMIF(WORKING!$B:$B,'0 DUP WORK'!C540,WORKING!$H:$H)</f>
        <v>0</v>
      </c>
      <c r="H540" s="20">
        <f>+SUMIF(WORKING!$B:$B,'0 DUP WORK'!C540,WORKING!$I:$I)</f>
        <v>0</v>
      </c>
      <c r="J540" s="15">
        <f>+IFERROR(VLOOKUP(C540,'0 DUP ONLINE'!$C$3:$C$701,1,FALSE),"")</f>
        <v>0</v>
      </c>
      <c r="K540" s="15" t="str">
        <f t="shared" si="17"/>
        <v>FILED</v>
      </c>
    </row>
    <row r="541" spans="1:11">
      <c r="A541" s="19">
        <v>539</v>
      </c>
      <c r="B541" s="8" t="e">
        <f t="array" ref="B541">+INDEX(WORKING!$B$5:$B$5295,SMALL(IF($B$2=WORKING!$O$5:$O$5295,ROW(WORKING!$O$5:$O$5295)-ROW(WORKING!$O$5)+1),A541))</f>
        <v>#NUM!</v>
      </c>
      <c r="C541" s="8">
        <f t="shared" si="16"/>
        <v>0</v>
      </c>
      <c r="D541" s="8" t="str">
        <f>+IFERROR(VLOOKUP(C541,WORKING!$B$5:$E$5295,4,FALSE),"")</f>
        <v/>
      </c>
      <c r="E541" s="20">
        <f>+SUMIF(WORKING!$B:$B,'0 DUP WORK'!C541,WORKING!$F:$F)</f>
        <v>0</v>
      </c>
      <c r="F541" s="20">
        <f>+SUMIF(WORKING!$B:$B,'0 DUP WORK'!C541,WORKING!$G:$G)</f>
        <v>0</v>
      </c>
      <c r="G541" s="20">
        <f>+SUMIF(WORKING!$B:$B,'0 DUP WORK'!C541,WORKING!$H:$H)</f>
        <v>0</v>
      </c>
      <c r="H541" s="20">
        <f>+SUMIF(WORKING!$B:$B,'0 DUP WORK'!C541,WORKING!$I:$I)</f>
        <v>0</v>
      </c>
      <c r="J541" s="15">
        <f>+IFERROR(VLOOKUP(C541,'0 DUP ONLINE'!$C$3:$C$701,1,FALSE),"")</f>
        <v>0</v>
      </c>
      <c r="K541" s="15" t="str">
        <f t="shared" si="17"/>
        <v>FILED</v>
      </c>
    </row>
    <row r="542" spans="1:11">
      <c r="A542" s="19">
        <v>540</v>
      </c>
      <c r="B542" s="8" t="e">
        <f t="array" ref="B542">+INDEX(WORKING!$B$5:$B$5295,SMALL(IF($B$2=WORKING!$O$5:$O$5295,ROW(WORKING!$O$5:$O$5295)-ROW(WORKING!$O$5)+1),A542))</f>
        <v>#NUM!</v>
      </c>
      <c r="C542" s="8">
        <f t="shared" si="16"/>
        <v>0</v>
      </c>
      <c r="D542" s="8" t="str">
        <f>+IFERROR(VLOOKUP(C542,WORKING!$B$5:$E$5295,4,FALSE),"")</f>
        <v/>
      </c>
      <c r="E542" s="20">
        <f>+SUMIF(WORKING!$B:$B,'0 DUP WORK'!C542,WORKING!$F:$F)</f>
        <v>0</v>
      </c>
      <c r="F542" s="20">
        <f>+SUMIF(WORKING!$B:$B,'0 DUP WORK'!C542,WORKING!$G:$G)</f>
        <v>0</v>
      </c>
      <c r="G542" s="20">
        <f>+SUMIF(WORKING!$B:$B,'0 DUP WORK'!C542,WORKING!$H:$H)</f>
        <v>0</v>
      </c>
      <c r="H542" s="20">
        <f>+SUMIF(WORKING!$B:$B,'0 DUP WORK'!C542,WORKING!$I:$I)</f>
        <v>0</v>
      </c>
      <c r="J542" s="15">
        <f>+IFERROR(VLOOKUP(C542,'0 DUP ONLINE'!$C$3:$C$701,1,FALSE),"")</f>
        <v>0</v>
      </c>
      <c r="K542" s="15" t="str">
        <f t="shared" si="17"/>
        <v>FILED</v>
      </c>
    </row>
    <row r="543" spans="1:11">
      <c r="A543" s="19">
        <v>541</v>
      </c>
      <c r="B543" s="8" t="e">
        <f t="array" ref="B543">+INDEX(WORKING!$B$5:$B$5295,SMALL(IF($B$2=WORKING!$O$5:$O$5295,ROW(WORKING!$O$5:$O$5295)-ROW(WORKING!$O$5)+1),A543))</f>
        <v>#NUM!</v>
      </c>
      <c r="C543" s="8">
        <f t="shared" si="16"/>
        <v>0</v>
      </c>
      <c r="D543" s="8" t="str">
        <f>+IFERROR(VLOOKUP(C543,WORKING!$B$5:$E$5295,4,FALSE),"")</f>
        <v/>
      </c>
      <c r="E543" s="20">
        <f>+SUMIF(WORKING!$B:$B,'0 DUP WORK'!C543,WORKING!$F:$F)</f>
        <v>0</v>
      </c>
      <c r="F543" s="20">
        <f>+SUMIF(WORKING!$B:$B,'0 DUP WORK'!C543,WORKING!$G:$G)</f>
        <v>0</v>
      </c>
      <c r="G543" s="20">
        <f>+SUMIF(WORKING!$B:$B,'0 DUP WORK'!C543,WORKING!$H:$H)</f>
        <v>0</v>
      </c>
      <c r="H543" s="20">
        <f>+SUMIF(WORKING!$B:$B,'0 DUP WORK'!C543,WORKING!$I:$I)</f>
        <v>0</v>
      </c>
      <c r="J543" s="15">
        <f>+IFERROR(VLOOKUP(C543,'0 DUP ONLINE'!$C$3:$C$701,1,FALSE),"")</f>
        <v>0</v>
      </c>
      <c r="K543" s="15" t="str">
        <f t="shared" si="17"/>
        <v>FILED</v>
      </c>
    </row>
    <row r="544" spans="1:11">
      <c r="A544" s="19">
        <v>542</v>
      </c>
      <c r="B544" s="8" t="e">
        <f t="array" ref="B544">+INDEX(WORKING!$B$5:$B$5295,SMALL(IF($B$2=WORKING!$O$5:$O$5295,ROW(WORKING!$O$5:$O$5295)-ROW(WORKING!$O$5)+1),A544))</f>
        <v>#NUM!</v>
      </c>
      <c r="C544" s="8">
        <f t="shared" si="16"/>
        <v>0</v>
      </c>
      <c r="D544" s="8" t="str">
        <f>+IFERROR(VLOOKUP(C544,WORKING!$B$5:$E$5295,4,FALSE),"")</f>
        <v/>
      </c>
      <c r="E544" s="20">
        <f>+SUMIF(WORKING!$B:$B,'0 DUP WORK'!C544,WORKING!$F:$F)</f>
        <v>0</v>
      </c>
      <c r="F544" s="20">
        <f>+SUMIF(WORKING!$B:$B,'0 DUP WORK'!C544,WORKING!$G:$G)</f>
        <v>0</v>
      </c>
      <c r="G544" s="20">
        <f>+SUMIF(WORKING!$B:$B,'0 DUP WORK'!C544,WORKING!$H:$H)</f>
        <v>0</v>
      </c>
      <c r="H544" s="20">
        <f>+SUMIF(WORKING!$B:$B,'0 DUP WORK'!C544,WORKING!$I:$I)</f>
        <v>0</v>
      </c>
      <c r="J544" s="15">
        <f>+IFERROR(VLOOKUP(C544,'0 DUP ONLINE'!$C$3:$C$701,1,FALSE),"")</f>
        <v>0</v>
      </c>
      <c r="K544" s="15" t="str">
        <f t="shared" si="17"/>
        <v>FILED</v>
      </c>
    </row>
    <row r="545" spans="1:11">
      <c r="A545" s="19">
        <v>543</v>
      </c>
      <c r="B545" s="8" t="e">
        <f t="array" ref="B545">+INDEX(WORKING!$B$5:$B$5295,SMALL(IF($B$2=WORKING!$O$5:$O$5295,ROW(WORKING!$O$5:$O$5295)-ROW(WORKING!$O$5)+1),A545))</f>
        <v>#NUM!</v>
      </c>
      <c r="C545" s="8">
        <f t="shared" si="16"/>
        <v>0</v>
      </c>
      <c r="D545" s="8" t="str">
        <f>+IFERROR(VLOOKUP(C545,WORKING!$B$5:$E$5295,4,FALSE),"")</f>
        <v/>
      </c>
      <c r="E545" s="20">
        <f>+SUMIF(WORKING!$B:$B,'0 DUP WORK'!C545,WORKING!$F:$F)</f>
        <v>0</v>
      </c>
      <c r="F545" s="20">
        <f>+SUMIF(WORKING!$B:$B,'0 DUP WORK'!C545,WORKING!$G:$G)</f>
        <v>0</v>
      </c>
      <c r="G545" s="20">
        <f>+SUMIF(WORKING!$B:$B,'0 DUP WORK'!C545,WORKING!$H:$H)</f>
        <v>0</v>
      </c>
      <c r="H545" s="20">
        <f>+SUMIF(WORKING!$B:$B,'0 DUP WORK'!C545,WORKING!$I:$I)</f>
        <v>0</v>
      </c>
      <c r="J545" s="15">
        <f>+IFERROR(VLOOKUP(C545,'0 DUP ONLINE'!$C$3:$C$701,1,FALSE),"")</f>
        <v>0</v>
      </c>
      <c r="K545" s="15" t="str">
        <f t="shared" si="17"/>
        <v>FILED</v>
      </c>
    </row>
    <row r="546" spans="1:11">
      <c r="A546" s="19">
        <v>544</v>
      </c>
      <c r="B546" s="8" t="e">
        <f t="array" ref="B546">+INDEX(WORKING!$B$5:$B$5295,SMALL(IF($B$2=WORKING!$O$5:$O$5295,ROW(WORKING!$O$5:$O$5295)-ROW(WORKING!$O$5)+1),A546))</f>
        <v>#NUM!</v>
      </c>
      <c r="C546" s="8">
        <f t="shared" si="16"/>
        <v>0</v>
      </c>
      <c r="D546" s="8" t="str">
        <f>+IFERROR(VLOOKUP(C546,WORKING!$B$5:$E$5295,4,FALSE),"")</f>
        <v/>
      </c>
      <c r="E546" s="20">
        <f>+SUMIF(WORKING!$B:$B,'0 DUP WORK'!C546,WORKING!$F:$F)</f>
        <v>0</v>
      </c>
      <c r="F546" s="20">
        <f>+SUMIF(WORKING!$B:$B,'0 DUP WORK'!C546,WORKING!$G:$G)</f>
        <v>0</v>
      </c>
      <c r="G546" s="20">
        <f>+SUMIF(WORKING!$B:$B,'0 DUP WORK'!C546,WORKING!$H:$H)</f>
        <v>0</v>
      </c>
      <c r="H546" s="20">
        <f>+SUMIF(WORKING!$B:$B,'0 DUP WORK'!C546,WORKING!$I:$I)</f>
        <v>0</v>
      </c>
      <c r="J546" s="15">
        <f>+IFERROR(VLOOKUP(C546,'0 DUP ONLINE'!$C$3:$C$701,1,FALSE),"")</f>
        <v>0</v>
      </c>
      <c r="K546" s="15" t="str">
        <f t="shared" si="17"/>
        <v>FILED</v>
      </c>
    </row>
    <row r="547" spans="1:11">
      <c r="A547" s="19">
        <v>545</v>
      </c>
      <c r="B547" s="8" t="e">
        <f t="array" ref="B547">+INDEX(WORKING!$B$5:$B$5295,SMALL(IF($B$2=WORKING!$O$5:$O$5295,ROW(WORKING!$O$5:$O$5295)-ROW(WORKING!$O$5)+1),A547))</f>
        <v>#NUM!</v>
      </c>
      <c r="C547" s="8">
        <f t="shared" si="16"/>
        <v>0</v>
      </c>
      <c r="D547" s="8" t="str">
        <f>+IFERROR(VLOOKUP(C547,WORKING!$B$5:$E$5295,4,FALSE),"")</f>
        <v/>
      </c>
      <c r="E547" s="20">
        <f>+SUMIF(WORKING!$B:$B,'0 DUP WORK'!C547,WORKING!$F:$F)</f>
        <v>0</v>
      </c>
      <c r="F547" s="20">
        <f>+SUMIF(WORKING!$B:$B,'0 DUP WORK'!C547,WORKING!$G:$G)</f>
        <v>0</v>
      </c>
      <c r="G547" s="20">
        <f>+SUMIF(WORKING!$B:$B,'0 DUP WORK'!C547,WORKING!$H:$H)</f>
        <v>0</v>
      </c>
      <c r="H547" s="20">
        <f>+SUMIF(WORKING!$B:$B,'0 DUP WORK'!C547,WORKING!$I:$I)</f>
        <v>0</v>
      </c>
      <c r="J547" s="15">
        <f>+IFERROR(VLOOKUP(C547,'0 DUP ONLINE'!$C$3:$C$701,1,FALSE),"")</f>
        <v>0</v>
      </c>
      <c r="K547" s="15" t="str">
        <f t="shared" si="17"/>
        <v>FILED</v>
      </c>
    </row>
    <row r="548" spans="1:11">
      <c r="A548" s="19">
        <v>546</v>
      </c>
      <c r="B548" s="8" t="e">
        <f t="array" ref="B548">+INDEX(WORKING!$B$5:$B$5295,SMALL(IF($B$2=WORKING!$O$5:$O$5295,ROW(WORKING!$O$5:$O$5295)-ROW(WORKING!$O$5)+1),A548))</f>
        <v>#NUM!</v>
      </c>
      <c r="C548" s="8">
        <f t="shared" si="16"/>
        <v>0</v>
      </c>
      <c r="D548" s="8" t="str">
        <f>+IFERROR(VLOOKUP(C548,WORKING!$B$5:$E$5295,4,FALSE),"")</f>
        <v/>
      </c>
      <c r="E548" s="20">
        <f>+SUMIF(WORKING!$B:$B,'0 DUP WORK'!C548,WORKING!$F:$F)</f>
        <v>0</v>
      </c>
      <c r="F548" s="20">
        <f>+SUMIF(WORKING!$B:$B,'0 DUP WORK'!C548,WORKING!$G:$G)</f>
        <v>0</v>
      </c>
      <c r="G548" s="20">
        <f>+SUMIF(WORKING!$B:$B,'0 DUP WORK'!C548,WORKING!$H:$H)</f>
        <v>0</v>
      </c>
      <c r="H548" s="20">
        <f>+SUMIF(WORKING!$B:$B,'0 DUP WORK'!C548,WORKING!$I:$I)</f>
        <v>0</v>
      </c>
      <c r="J548" s="15">
        <f>+IFERROR(VLOOKUP(C548,'0 DUP ONLINE'!$C$3:$C$701,1,FALSE),"")</f>
        <v>0</v>
      </c>
      <c r="K548" s="15" t="str">
        <f t="shared" si="17"/>
        <v>FILED</v>
      </c>
    </row>
    <row r="549" spans="1:11">
      <c r="A549" s="19">
        <v>547</v>
      </c>
      <c r="B549" s="8" t="e">
        <f t="array" ref="B549">+INDEX(WORKING!$B$5:$B$5295,SMALL(IF($B$2=WORKING!$O$5:$O$5295,ROW(WORKING!$O$5:$O$5295)-ROW(WORKING!$O$5)+1),A549))</f>
        <v>#NUM!</v>
      </c>
      <c r="C549" s="8">
        <f t="shared" si="16"/>
        <v>0</v>
      </c>
      <c r="D549" s="8" t="str">
        <f>+IFERROR(VLOOKUP(C549,WORKING!$B$5:$E$5295,4,FALSE),"")</f>
        <v/>
      </c>
      <c r="E549" s="20">
        <f>+SUMIF(WORKING!$B:$B,'0 DUP WORK'!C549,WORKING!$F:$F)</f>
        <v>0</v>
      </c>
      <c r="F549" s="20">
        <f>+SUMIF(WORKING!$B:$B,'0 DUP WORK'!C549,WORKING!$G:$G)</f>
        <v>0</v>
      </c>
      <c r="G549" s="20">
        <f>+SUMIF(WORKING!$B:$B,'0 DUP WORK'!C549,WORKING!$H:$H)</f>
        <v>0</v>
      </c>
      <c r="H549" s="20">
        <f>+SUMIF(WORKING!$B:$B,'0 DUP WORK'!C549,WORKING!$I:$I)</f>
        <v>0</v>
      </c>
      <c r="J549" s="15">
        <f>+IFERROR(VLOOKUP(C549,'0 DUP ONLINE'!$C$3:$C$701,1,FALSE),"")</f>
        <v>0</v>
      </c>
      <c r="K549" s="15" t="str">
        <f t="shared" si="17"/>
        <v>FILED</v>
      </c>
    </row>
    <row r="550" spans="1:11">
      <c r="A550" s="19">
        <v>548</v>
      </c>
      <c r="B550" s="8" t="e">
        <f t="array" ref="B550">+INDEX(WORKING!$B$5:$B$5295,SMALL(IF($B$2=WORKING!$O$5:$O$5295,ROW(WORKING!$O$5:$O$5295)-ROW(WORKING!$O$5)+1),A550))</f>
        <v>#NUM!</v>
      </c>
      <c r="C550" s="8">
        <f t="shared" si="16"/>
        <v>0</v>
      </c>
      <c r="D550" s="8" t="str">
        <f>+IFERROR(VLOOKUP(C550,WORKING!$B$5:$E$5295,4,FALSE),"")</f>
        <v/>
      </c>
      <c r="E550" s="20">
        <f>+SUMIF(WORKING!$B:$B,'0 DUP WORK'!C550,WORKING!$F:$F)</f>
        <v>0</v>
      </c>
      <c r="F550" s="20">
        <f>+SUMIF(WORKING!$B:$B,'0 DUP WORK'!C550,WORKING!$G:$G)</f>
        <v>0</v>
      </c>
      <c r="G550" s="20">
        <f>+SUMIF(WORKING!$B:$B,'0 DUP WORK'!C550,WORKING!$H:$H)</f>
        <v>0</v>
      </c>
      <c r="H550" s="20">
        <f>+SUMIF(WORKING!$B:$B,'0 DUP WORK'!C550,WORKING!$I:$I)</f>
        <v>0</v>
      </c>
      <c r="J550" s="15">
        <f>+IFERROR(VLOOKUP(C550,'0 DUP ONLINE'!$C$3:$C$701,1,FALSE),"")</f>
        <v>0</v>
      </c>
      <c r="K550" s="15" t="str">
        <f t="shared" si="17"/>
        <v>FILED</v>
      </c>
    </row>
    <row r="551" spans="1:11">
      <c r="A551" s="19">
        <v>549</v>
      </c>
      <c r="B551" s="8" t="e">
        <f t="array" ref="B551">+INDEX(WORKING!$B$5:$B$5295,SMALL(IF($B$2=WORKING!$O$5:$O$5295,ROW(WORKING!$O$5:$O$5295)-ROW(WORKING!$O$5)+1),A551))</f>
        <v>#NUM!</v>
      </c>
      <c r="C551" s="8">
        <f t="shared" si="16"/>
        <v>0</v>
      </c>
      <c r="D551" s="8" t="str">
        <f>+IFERROR(VLOOKUP(C551,WORKING!$B$5:$E$5295,4,FALSE),"")</f>
        <v/>
      </c>
      <c r="E551" s="20">
        <f>+SUMIF(WORKING!$B:$B,'0 DUP WORK'!C551,WORKING!$F:$F)</f>
        <v>0</v>
      </c>
      <c r="F551" s="20">
        <f>+SUMIF(WORKING!$B:$B,'0 DUP WORK'!C551,WORKING!$G:$G)</f>
        <v>0</v>
      </c>
      <c r="G551" s="20">
        <f>+SUMIF(WORKING!$B:$B,'0 DUP WORK'!C551,WORKING!$H:$H)</f>
        <v>0</v>
      </c>
      <c r="H551" s="20">
        <f>+SUMIF(WORKING!$B:$B,'0 DUP WORK'!C551,WORKING!$I:$I)</f>
        <v>0</v>
      </c>
      <c r="J551" s="15">
        <f>+IFERROR(VLOOKUP(C551,'0 DUP ONLINE'!$C$3:$C$701,1,FALSE),"")</f>
        <v>0</v>
      </c>
      <c r="K551" s="15" t="str">
        <f t="shared" si="17"/>
        <v>FILED</v>
      </c>
    </row>
    <row r="552" spans="1:11">
      <c r="A552" s="19">
        <v>550</v>
      </c>
      <c r="B552" s="8" t="e">
        <f t="array" ref="B552">+INDEX(WORKING!$B$5:$B$5295,SMALL(IF($B$2=WORKING!$O$5:$O$5295,ROW(WORKING!$O$5:$O$5295)-ROW(WORKING!$O$5)+1),A552))</f>
        <v>#NUM!</v>
      </c>
      <c r="C552" s="8">
        <f t="shared" si="16"/>
        <v>0</v>
      </c>
      <c r="D552" s="8" t="str">
        <f>+IFERROR(VLOOKUP(C552,WORKING!$B$5:$E$5295,4,FALSE),"")</f>
        <v/>
      </c>
      <c r="E552" s="20">
        <f>+SUMIF(WORKING!$B:$B,'0 DUP WORK'!C552,WORKING!$F:$F)</f>
        <v>0</v>
      </c>
      <c r="F552" s="20">
        <f>+SUMIF(WORKING!$B:$B,'0 DUP WORK'!C552,WORKING!$G:$G)</f>
        <v>0</v>
      </c>
      <c r="G552" s="20">
        <f>+SUMIF(WORKING!$B:$B,'0 DUP WORK'!C552,WORKING!$H:$H)</f>
        <v>0</v>
      </c>
      <c r="H552" s="20">
        <f>+SUMIF(WORKING!$B:$B,'0 DUP WORK'!C552,WORKING!$I:$I)</f>
        <v>0</v>
      </c>
      <c r="J552" s="15">
        <f>+IFERROR(VLOOKUP(C552,'0 DUP ONLINE'!$C$3:$C$701,1,FALSE),"")</f>
        <v>0</v>
      </c>
      <c r="K552" s="15" t="str">
        <f t="shared" si="17"/>
        <v>FILED</v>
      </c>
    </row>
    <row r="553" spans="1:11">
      <c r="A553" s="19">
        <v>551</v>
      </c>
      <c r="B553" s="8" t="e">
        <f t="array" ref="B553">+INDEX(WORKING!$B$5:$B$5295,SMALL(IF($B$2=WORKING!$O$5:$O$5295,ROW(WORKING!$O$5:$O$5295)-ROW(WORKING!$O$5)+1),A553))</f>
        <v>#NUM!</v>
      </c>
      <c r="C553" s="8">
        <f t="shared" si="16"/>
        <v>0</v>
      </c>
      <c r="D553" s="8" t="str">
        <f>+IFERROR(VLOOKUP(C553,WORKING!$B$5:$E$5295,4,FALSE),"")</f>
        <v/>
      </c>
      <c r="E553" s="20">
        <f>+SUMIF(WORKING!$B:$B,'0 DUP WORK'!C553,WORKING!$F:$F)</f>
        <v>0</v>
      </c>
      <c r="F553" s="20">
        <f>+SUMIF(WORKING!$B:$B,'0 DUP WORK'!C553,WORKING!$G:$G)</f>
        <v>0</v>
      </c>
      <c r="G553" s="20">
        <f>+SUMIF(WORKING!$B:$B,'0 DUP WORK'!C553,WORKING!$H:$H)</f>
        <v>0</v>
      </c>
      <c r="H553" s="20">
        <f>+SUMIF(WORKING!$B:$B,'0 DUP WORK'!C553,WORKING!$I:$I)</f>
        <v>0</v>
      </c>
      <c r="J553" s="15">
        <f>+IFERROR(VLOOKUP(C553,'0 DUP ONLINE'!$C$3:$C$701,1,FALSE),"")</f>
        <v>0</v>
      </c>
      <c r="K553" s="15" t="str">
        <f t="shared" si="17"/>
        <v>FILED</v>
      </c>
    </row>
    <row r="554" spans="1:11">
      <c r="A554" s="19">
        <v>552</v>
      </c>
      <c r="B554" s="8" t="e">
        <f t="array" ref="B554">+INDEX(WORKING!$B$5:$B$5295,SMALL(IF($B$2=WORKING!$O$5:$O$5295,ROW(WORKING!$O$5:$O$5295)-ROW(WORKING!$O$5)+1),A554))</f>
        <v>#NUM!</v>
      </c>
      <c r="C554" s="8">
        <f t="shared" si="16"/>
        <v>0</v>
      </c>
      <c r="D554" s="8" t="str">
        <f>+IFERROR(VLOOKUP(C554,WORKING!$B$5:$E$5295,4,FALSE),"")</f>
        <v/>
      </c>
      <c r="E554" s="20">
        <f>+SUMIF(WORKING!$B:$B,'0 DUP WORK'!C554,WORKING!$F:$F)</f>
        <v>0</v>
      </c>
      <c r="F554" s="20">
        <f>+SUMIF(WORKING!$B:$B,'0 DUP WORK'!C554,WORKING!$G:$G)</f>
        <v>0</v>
      </c>
      <c r="G554" s="20">
        <f>+SUMIF(WORKING!$B:$B,'0 DUP WORK'!C554,WORKING!$H:$H)</f>
        <v>0</v>
      </c>
      <c r="H554" s="20">
        <f>+SUMIF(WORKING!$B:$B,'0 DUP WORK'!C554,WORKING!$I:$I)</f>
        <v>0</v>
      </c>
      <c r="J554" s="15">
        <f>+IFERROR(VLOOKUP(C554,'0 DUP ONLINE'!$C$3:$C$701,1,FALSE),"")</f>
        <v>0</v>
      </c>
      <c r="K554" s="15" t="str">
        <f t="shared" si="17"/>
        <v>FILED</v>
      </c>
    </row>
    <row r="555" spans="1:11">
      <c r="A555" s="19">
        <v>553</v>
      </c>
      <c r="B555" s="8" t="e">
        <f t="array" ref="B555">+INDEX(WORKING!$B$5:$B$5295,SMALL(IF($B$2=WORKING!$O$5:$O$5295,ROW(WORKING!$O$5:$O$5295)-ROW(WORKING!$O$5)+1),A555))</f>
        <v>#NUM!</v>
      </c>
      <c r="C555" s="8">
        <f t="shared" si="16"/>
        <v>0</v>
      </c>
      <c r="D555" s="8" t="str">
        <f>+IFERROR(VLOOKUP(C555,WORKING!$B$5:$E$5295,4,FALSE),"")</f>
        <v/>
      </c>
      <c r="E555" s="20">
        <f>+SUMIF(WORKING!$B:$B,'0 DUP WORK'!C555,WORKING!$F:$F)</f>
        <v>0</v>
      </c>
      <c r="F555" s="20">
        <f>+SUMIF(WORKING!$B:$B,'0 DUP WORK'!C555,WORKING!$G:$G)</f>
        <v>0</v>
      </c>
      <c r="G555" s="20">
        <f>+SUMIF(WORKING!$B:$B,'0 DUP WORK'!C555,WORKING!$H:$H)</f>
        <v>0</v>
      </c>
      <c r="H555" s="20">
        <f>+SUMIF(WORKING!$B:$B,'0 DUP WORK'!C555,WORKING!$I:$I)</f>
        <v>0</v>
      </c>
      <c r="J555" s="15">
        <f>+IFERROR(VLOOKUP(C555,'0 DUP ONLINE'!$C$3:$C$701,1,FALSE),"")</f>
        <v>0</v>
      </c>
      <c r="K555" s="15" t="str">
        <f t="shared" si="17"/>
        <v>FILED</v>
      </c>
    </row>
    <row r="556" spans="1:11">
      <c r="A556" s="19">
        <v>554</v>
      </c>
      <c r="B556" s="8" t="e">
        <f t="array" ref="B556">+INDEX(WORKING!$B$5:$B$5295,SMALL(IF($B$2=WORKING!$O$5:$O$5295,ROW(WORKING!$O$5:$O$5295)-ROW(WORKING!$O$5)+1),A556))</f>
        <v>#NUM!</v>
      </c>
      <c r="C556" s="8">
        <f t="shared" si="16"/>
        <v>0</v>
      </c>
      <c r="D556" s="8" t="str">
        <f>+IFERROR(VLOOKUP(C556,WORKING!$B$5:$E$5295,4,FALSE),"")</f>
        <v/>
      </c>
      <c r="E556" s="20">
        <f>+SUMIF(WORKING!$B:$B,'0 DUP WORK'!C556,WORKING!$F:$F)</f>
        <v>0</v>
      </c>
      <c r="F556" s="20">
        <f>+SUMIF(WORKING!$B:$B,'0 DUP WORK'!C556,WORKING!$G:$G)</f>
        <v>0</v>
      </c>
      <c r="G556" s="20">
        <f>+SUMIF(WORKING!$B:$B,'0 DUP WORK'!C556,WORKING!$H:$H)</f>
        <v>0</v>
      </c>
      <c r="H556" s="20">
        <f>+SUMIF(WORKING!$B:$B,'0 DUP WORK'!C556,WORKING!$I:$I)</f>
        <v>0</v>
      </c>
      <c r="J556" s="15">
        <f>+IFERROR(VLOOKUP(C556,'0 DUP ONLINE'!$C$3:$C$701,1,FALSE),"")</f>
        <v>0</v>
      </c>
      <c r="K556" s="15" t="str">
        <f t="shared" si="17"/>
        <v>FILED</v>
      </c>
    </row>
    <row r="557" spans="1:11">
      <c r="A557" s="19">
        <v>555</v>
      </c>
      <c r="B557" s="8" t="e">
        <f t="array" ref="B557">+INDEX(WORKING!$B$5:$B$5295,SMALL(IF($B$2=WORKING!$O$5:$O$5295,ROW(WORKING!$O$5:$O$5295)-ROW(WORKING!$O$5)+1),A557))</f>
        <v>#NUM!</v>
      </c>
      <c r="C557" s="8">
        <f t="shared" si="16"/>
        <v>0</v>
      </c>
      <c r="D557" s="8" t="str">
        <f>+IFERROR(VLOOKUP(C557,WORKING!$B$5:$E$5295,4,FALSE),"")</f>
        <v/>
      </c>
      <c r="E557" s="20">
        <f>+SUMIF(WORKING!$B:$B,'0 DUP WORK'!C557,WORKING!$F:$F)</f>
        <v>0</v>
      </c>
      <c r="F557" s="20">
        <f>+SUMIF(WORKING!$B:$B,'0 DUP WORK'!C557,WORKING!$G:$G)</f>
        <v>0</v>
      </c>
      <c r="G557" s="20">
        <f>+SUMIF(WORKING!$B:$B,'0 DUP WORK'!C557,WORKING!$H:$H)</f>
        <v>0</v>
      </c>
      <c r="H557" s="20">
        <f>+SUMIF(WORKING!$B:$B,'0 DUP WORK'!C557,WORKING!$I:$I)</f>
        <v>0</v>
      </c>
      <c r="J557" s="15">
        <f>+IFERROR(VLOOKUP(C557,'0 DUP ONLINE'!$C$3:$C$701,1,FALSE),"")</f>
        <v>0</v>
      </c>
      <c r="K557" s="15" t="str">
        <f t="shared" si="17"/>
        <v>FILED</v>
      </c>
    </row>
    <row r="558" spans="1:11">
      <c r="A558" s="19">
        <v>556</v>
      </c>
      <c r="B558" s="8" t="e">
        <f t="array" ref="B558">+INDEX(WORKING!$B$5:$B$5295,SMALL(IF($B$2=WORKING!$O$5:$O$5295,ROW(WORKING!$O$5:$O$5295)-ROW(WORKING!$O$5)+1),A558))</f>
        <v>#NUM!</v>
      </c>
      <c r="C558" s="8">
        <f t="shared" si="16"/>
        <v>0</v>
      </c>
      <c r="D558" s="8" t="str">
        <f>+IFERROR(VLOOKUP(C558,WORKING!$B$5:$E$5295,4,FALSE),"")</f>
        <v/>
      </c>
      <c r="E558" s="20">
        <f>+SUMIF(WORKING!$B:$B,'0 DUP WORK'!C558,WORKING!$F:$F)</f>
        <v>0</v>
      </c>
      <c r="F558" s="20">
        <f>+SUMIF(WORKING!$B:$B,'0 DUP WORK'!C558,WORKING!$G:$G)</f>
        <v>0</v>
      </c>
      <c r="G558" s="20">
        <f>+SUMIF(WORKING!$B:$B,'0 DUP WORK'!C558,WORKING!$H:$H)</f>
        <v>0</v>
      </c>
      <c r="H558" s="20">
        <f>+SUMIF(WORKING!$B:$B,'0 DUP WORK'!C558,WORKING!$I:$I)</f>
        <v>0</v>
      </c>
      <c r="J558" s="15">
        <f>+IFERROR(VLOOKUP(C558,'0 DUP ONLINE'!$C$3:$C$701,1,FALSE),"")</f>
        <v>0</v>
      </c>
      <c r="K558" s="15" t="str">
        <f t="shared" si="17"/>
        <v>FILED</v>
      </c>
    </row>
    <row r="559" spans="1:11">
      <c r="A559" s="19">
        <v>557</v>
      </c>
      <c r="B559" s="8" t="e">
        <f t="array" ref="B559">+INDEX(WORKING!$B$5:$B$5295,SMALL(IF($B$2=WORKING!$O$5:$O$5295,ROW(WORKING!$O$5:$O$5295)-ROW(WORKING!$O$5)+1),A559))</f>
        <v>#NUM!</v>
      </c>
      <c r="C559" s="8">
        <f t="shared" si="16"/>
        <v>0</v>
      </c>
      <c r="D559" s="8" t="str">
        <f>+IFERROR(VLOOKUP(C559,WORKING!$B$5:$E$5295,4,FALSE),"")</f>
        <v/>
      </c>
      <c r="E559" s="20">
        <f>+SUMIF(WORKING!$B:$B,'0 DUP WORK'!C559,WORKING!$F:$F)</f>
        <v>0</v>
      </c>
      <c r="F559" s="20">
        <f>+SUMIF(WORKING!$B:$B,'0 DUP WORK'!C559,WORKING!$G:$G)</f>
        <v>0</v>
      </c>
      <c r="G559" s="20">
        <f>+SUMIF(WORKING!$B:$B,'0 DUP WORK'!C559,WORKING!$H:$H)</f>
        <v>0</v>
      </c>
      <c r="H559" s="20">
        <f>+SUMIF(WORKING!$B:$B,'0 DUP WORK'!C559,WORKING!$I:$I)</f>
        <v>0</v>
      </c>
      <c r="J559" s="15">
        <f>+IFERROR(VLOOKUP(C559,'0 DUP ONLINE'!$C$3:$C$701,1,FALSE),"")</f>
        <v>0</v>
      </c>
      <c r="K559" s="15" t="str">
        <f t="shared" si="17"/>
        <v>FILED</v>
      </c>
    </row>
    <row r="560" spans="1:11">
      <c r="A560" s="19">
        <v>558</v>
      </c>
      <c r="B560" s="8" t="e">
        <f t="array" ref="B560">+INDEX(WORKING!$B$5:$B$5295,SMALL(IF($B$2=WORKING!$O$5:$O$5295,ROW(WORKING!$O$5:$O$5295)-ROW(WORKING!$O$5)+1),A560))</f>
        <v>#NUM!</v>
      </c>
      <c r="C560" s="8">
        <f t="shared" si="16"/>
        <v>0</v>
      </c>
      <c r="D560" s="8" t="str">
        <f>+IFERROR(VLOOKUP(C560,WORKING!$B$5:$E$5295,4,FALSE),"")</f>
        <v/>
      </c>
      <c r="E560" s="20">
        <f>+SUMIF(WORKING!$B:$B,'0 DUP WORK'!C560,WORKING!$F:$F)</f>
        <v>0</v>
      </c>
      <c r="F560" s="20">
        <f>+SUMIF(WORKING!$B:$B,'0 DUP WORK'!C560,WORKING!$G:$G)</f>
        <v>0</v>
      </c>
      <c r="G560" s="20">
        <f>+SUMIF(WORKING!$B:$B,'0 DUP WORK'!C560,WORKING!$H:$H)</f>
        <v>0</v>
      </c>
      <c r="H560" s="20">
        <f>+SUMIF(WORKING!$B:$B,'0 DUP WORK'!C560,WORKING!$I:$I)</f>
        <v>0</v>
      </c>
      <c r="J560" s="15">
        <f>+IFERROR(VLOOKUP(C560,'0 DUP ONLINE'!$C$3:$C$701,1,FALSE),"")</f>
        <v>0</v>
      </c>
      <c r="K560" s="15" t="str">
        <f t="shared" si="17"/>
        <v>FILED</v>
      </c>
    </row>
    <row r="561" spans="1:11">
      <c r="A561" s="19">
        <v>559</v>
      </c>
      <c r="B561" s="8" t="e">
        <f t="array" ref="B561">+INDEX(WORKING!$B$5:$B$5295,SMALL(IF($B$2=WORKING!$O$5:$O$5295,ROW(WORKING!$O$5:$O$5295)-ROW(WORKING!$O$5)+1),A561))</f>
        <v>#NUM!</v>
      </c>
      <c r="C561" s="8">
        <f t="shared" si="16"/>
        <v>0</v>
      </c>
      <c r="D561" s="8" t="str">
        <f>+IFERROR(VLOOKUP(C561,WORKING!$B$5:$E$5295,4,FALSE),"")</f>
        <v/>
      </c>
      <c r="E561" s="20">
        <f>+SUMIF(WORKING!$B:$B,'0 DUP WORK'!C561,WORKING!$F:$F)</f>
        <v>0</v>
      </c>
      <c r="F561" s="20">
        <f>+SUMIF(WORKING!$B:$B,'0 DUP WORK'!C561,WORKING!$G:$G)</f>
        <v>0</v>
      </c>
      <c r="G561" s="20">
        <f>+SUMIF(WORKING!$B:$B,'0 DUP WORK'!C561,WORKING!$H:$H)</f>
        <v>0</v>
      </c>
      <c r="H561" s="20">
        <f>+SUMIF(WORKING!$B:$B,'0 DUP WORK'!C561,WORKING!$I:$I)</f>
        <v>0</v>
      </c>
      <c r="J561" s="15">
        <f>+IFERROR(VLOOKUP(C561,'0 DUP ONLINE'!$C$3:$C$701,1,FALSE),"")</f>
        <v>0</v>
      </c>
      <c r="K561" s="15" t="str">
        <f t="shared" si="17"/>
        <v>FILED</v>
      </c>
    </row>
    <row r="562" spans="1:11">
      <c r="A562" s="19">
        <v>560</v>
      </c>
      <c r="B562" s="8" t="e">
        <f t="array" ref="B562">+INDEX(WORKING!$B$5:$B$5295,SMALL(IF($B$2=WORKING!$O$5:$O$5295,ROW(WORKING!$O$5:$O$5295)-ROW(WORKING!$O$5)+1),A562))</f>
        <v>#NUM!</v>
      </c>
      <c r="C562" s="8">
        <f t="shared" si="16"/>
        <v>0</v>
      </c>
      <c r="D562" s="8" t="str">
        <f>+IFERROR(VLOOKUP(C562,WORKING!$B$5:$E$5295,4,FALSE),"")</f>
        <v/>
      </c>
      <c r="E562" s="20">
        <f>+SUMIF(WORKING!$B:$B,'0 DUP WORK'!C562,WORKING!$F:$F)</f>
        <v>0</v>
      </c>
      <c r="F562" s="20">
        <f>+SUMIF(WORKING!$B:$B,'0 DUP WORK'!C562,WORKING!$G:$G)</f>
        <v>0</v>
      </c>
      <c r="G562" s="20">
        <f>+SUMIF(WORKING!$B:$B,'0 DUP WORK'!C562,WORKING!$H:$H)</f>
        <v>0</v>
      </c>
      <c r="H562" s="20">
        <f>+SUMIF(WORKING!$B:$B,'0 DUP WORK'!C562,WORKING!$I:$I)</f>
        <v>0</v>
      </c>
      <c r="J562" s="15">
        <f>+IFERROR(VLOOKUP(C562,'0 DUP ONLINE'!$C$3:$C$701,1,FALSE),"")</f>
        <v>0</v>
      </c>
      <c r="K562" s="15" t="str">
        <f t="shared" si="17"/>
        <v>FILED</v>
      </c>
    </row>
    <row r="563" spans="1:11">
      <c r="A563" s="19">
        <v>561</v>
      </c>
      <c r="B563" s="8" t="e">
        <f t="array" ref="B563">+INDEX(WORKING!$B$5:$B$5295,SMALL(IF($B$2=WORKING!$O$5:$O$5295,ROW(WORKING!$O$5:$O$5295)-ROW(WORKING!$O$5)+1),A563))</f>
        <v>#NUM!</v>
      </c>
      <c r="C563" s="8">
        <f t="shared" si="16"/>
        <v>0</v>
      </c>
      <c r="D563" s="8" t="str">
        <f>+IFERROR(VLOOKUP(C563,WORKING!$B$5:$E$5295,4,FALSE),"")</f>
        <v/>
      </c>
      <c r="E563" s="20">
        <f>+SUMIF(WORKING!$B:$B,'0 DUP WORK'!C563,WORKING!$F:$F)</f>
        <v>0</v>
      </c>
      <c r="F563" s="20">
        <f>+SUMIF(WORKING!$B:$B,'0 DUP WORK'!C563,WORKING!$G:$G)</f>
        <v>0</v>
      </c>
      <c r="G563" s="20">
        <f>+SUMIF(WORKING!$B:$B,'0 DUP WORK'!C563,WORKING!$H:$H)</f>
        <v>0</v>
      </c>
      <c r="H563" s="20">
        <f>+SUMIF(WORKING!$B:$B,'0 DUP WORK'!C563,WORKING!$I:$I)</f>
        <v>0</v>
      </c>
      <c r="J563" s="15">
        <f>+IFERROR(VLOOKUP(C563,'0 DUP ONLINE'!$C$3:$C$701,1,FALSE),"")</f>
        <v>0</v>
      </c>
      <c r="K563" s="15" t="str">
        <f t="shared" si="17"/>
        <v>FILED</v>
      </c>
    </row>
    <row r="564" spans="1:11">
      <c r="A564" s="19">
        <v>562</v>
      </c>
      <c r="B564" s="8" t="e">
        <f t="array" ref="B564">+INDEX(WORKING!$B$5:$B$5295,SMALL(IF($B$2=WORKING!$O$5:$O$5295,ROW(WORKING!$O$5:$O$5295)-ROW(WORKING!$O$5)+1),A564))</f>
        <v>#NUM!</v>
      </c>
      <c r="C564" s="8">
        <f t="shared" si="16"/>
        <v>0</v>
      </c>
      <c r="D564" s="8" t="str">
        <f>+IFERROR(VLOOKUP(C564,WORKING!$B$5:$E$5295,4,FALSE),"")</f>
        <v/>
      </c>
      <c r="E564" s="20">
        <f>+SUMIF(WORKING!$B:$B,'0 DUP WORK'!C564,WORKING!$F:$F)</f>
        <v>0</v>
      </c>
      <c r="F564" s="20">
        <f>+SUMIF(WORKING!$B:$B,'0 DUP WORK'!C564,WORKING!$G:$G)</f>
        <v>0</v>
      </c>
      <c r="G564" s="20">
        <f>+SUMIF(WORKING!$B:$B,'0 DUP WORK'!C564,WORKING!$H:$H)</f>
        <v>0</v>
      </c>
      <c r="H564" s="20">
        <f>+SUMIF(WORKING!$B:$B,'0 DUP WORK'!C564,WORKING!$I:$I)</f>
        <v>0</v>
      </c>
      <c r="J564" s="15">
        <f>+IFERROR(VLOOKUP(C564,'0 DUP ONLINE'!$C$3:$C$701,1,FALSE),"")</f>
        <v>0</v>
      </c>
      <c r="K564" s="15" t="str">
        <f t="shared" si="17"/>
        <v>FILED</v>
      </c>
    </row>
    <row r="565" spans="1:11">
      <c r="A565" s="19">
        <v>563</v>
      </c>
      <c r="B565" s="8" t="e">
        <f t="array" ref="B565">+INDEX(WORKING!$B$5:$B$5295,SMALL(IF($B$2=WORKING!$O$5:$O$5295,ROW(WORKING!$O$5:$O$5295)-ROW(WORKING!$O$5)+1),A565))</f>
        <v>#NUM!</v>
      </c>
      <c r="C565" s="8">
        <f t="shared" si="16"/>
        <v>0</v>
      </c>
      <c r="D565" s="8" t="str">
        <f>+IFERROR(VLOOKUP(C565,WORKING!$B$5:$E$5295,4,FALSE),"")</f>
        <v/>
      </c>
      <c r="E565" s="20">
        <f>+SUMIF(WORKING!$B:$B,'0 DUP WORK'!C565,WORKING!$F:$F)</f>
        <v>0</v>
      </c>
      <c r="F565" s="20">
        <f>+SUMIF(WORKING!$B:$B,'0 DUP WORK'!C565,WORKING!$G:$G)</f>
        <v>0</v>
      </c>
      <c r="G565" s="20">
        <f>+SUMIF(WORKING!$B:$B,'0 DUP WORK'!C565,WORKING!$H:$H)</f>
        <v>0</v>
      </c>
      <c r="H565" s="20">
        <f>+SUMIF(WORKING!$B:$B,'0 DUP WORK'!C565,WORKING!$I:$I)</f>
        <v>0</v>
      </c>
      <c r="J565" s="15">
        <f>+IFERROR(VLOOKUP(C565,'0 DUP ONLINE'!$C$3:$C$701,1,FALSE),"")</f>
        <v>0</v>
      </c>
      <c r="K565" s="15" t="str">
        <f t="shared" si="17"/>
        <v>FILED</v>
      </c>
    </row>
    <row r="566" spans="1:11">
      <c r="A566" s="19">
        <v>564</v>
      </c>
      <c r="B566" s="8" t="e">
        <f t="array" ref="B566">+INDEX(WORKING!$B$5:$B$5295,SMALL(IF($B$2=WORKING!$O$5:$O$5295,ROW(WORKING!$O$5:$O$5295)-ROW(WORKING!$O$5)+1),A566))</f>
        <v>#NUM!</v>
      </c>
      <c r="C566" s="8">
        <f t="shared" si="16"/>
        <v>0</v>
      </c>
      <c r="D566" s="8" t="str">
        <f>+IFERROR(VLOOKUP(C566,WORKING!$B$5:$E$5295,4,FALSE),"")</f>
        <v/>
      </c>
      <c r="E566" s="20">
        <f>+SUMIF(WORKING!$B:$B,'0 DUP WORK'!C566,WORKING!$F:$F)</f>
        <v>0</v>
      </c>
      <c r="F566" s="20">
        <f>+SUMIF(WORKING!$B:$B,'0 DUP WORK'!C566,WORKING!$G:$G)</f>
        <v>0</v>
      </c>
      <c r="G566" s="20">
        <f>+SUMIF(WORKING!$B:$B,'0 DUP WORK'!C566,WORKING!$H:$H)</f>
        <v>0</v>
      </c>
      <c r="H566" s="20">
        <f>+SUMIF(WORKING!$B:$B,'0 DUP WORK'!C566,WORKING!$I:$I)</f>
        <v>0</v>
      </c>
      <c r="J566" s="15">
        <f>+IFERROR(VLOOKUP(C566,'0 DUP ONLINE'!$C$3:$C$701,1,FALSE),"")</f>
        <v>0</v>
      </c>
      <c r="K566" s="15" t="str">
        <f t="shared" si="17"/>
        <v>FILED</v>
      </c>
    </row>
    <row r="567" spans="1:11">
      <c r="A567" s="19">
        <v>565</v>
      </c>
      <c r="B567" s="8" t="e">
        <f t="array" ref="B567">+INDEX(WORKING!$B$5:$B$5295,SMALL(IF($B$2=WORKING!$O$5:$O$5295,ROW(WORKING!$O$5:$O$5295)-ROW(WORKING!$O$5)+1),A567))</f>
        <v>#NUM!</v>
      </c>
      <c r="C567" s="8">
        <f t="shared" si="16"/>
        <v>0</v>
      </c>
      <c r="D567" s="8" t="str">
        <f>+IFERROR(VLOOKUP(C567,WORKING!$B$5:$E$5295,4,FALSE),"")</f>
        <v/>
      </c>
      <c r="E567" s="20">
        <f>+SUMIF(WORKING!$B:$B,'0 DUP WORK'!C567,WORKING!$F:$F)</f>
        <v>0</v>
      </c>
      <c r="F567" s="20">
        <f>+SUMIF(WORKING!$B:$B,'0 DUP WORK'!C567,WORKING!$G:$G)</f>
        <v>0</v>
      </c>
      <c r="G567" s="20">
        <f>+SUMIF(WORKING!$B:$B,'0 DUP WORK'!C567,WORKING!$H:$H)</f>
        <v>0</v>
      </c>
      <c r="H567" s="20">
        <f>+SUMIF(WORKING!$B:$B,'0 DUP WORK'!C567,WORKING!$I:$I)</f>
        <v>0</v>
      </c>
      <c r="J567" s="15">
        <f>+IFERROR(VLOOKUP(C567,'0 DUP ONLINE'!$C$3:$C$701,1,FALSE),"")</f>
        <v>0</v>
      </c>
      <c r="K567" s="15" t="str">
        <f t="shared" si="17"/>
        <v>FILED</v>
      </c>
    </row>
    <row r="568" spans="1:11">
      <c r="A568" s="19">
        <v>566</v>
      </c>
      <c r="B568" s="8" t="e">
        <f t="array" ref="B568">+INDEX(WORKING!$B$5:$B$5295,SMALL(IF($B$2=WORKING!$O$5:$O$5295,ROW(WORKING!$O$5:$O$5295)-ROW(WORKING!$O$5)+1),A568))</f>
        <v>#NUM!</v>
      </c>
      <c r="C568" s="8">
        <f t="shared" si="16"/>
        <v>0</v>
      </c>
      <c r="D568" s="8" t="str">
        <f>+IFERROR(VLOOKUP(C568,WORKING!$B$5:$E$5295,4,FALSE),"")</f>
        <v/>
      </c>
      <c r="E568" s="20">
        <f>+SUMIF(WORKING!$B:$B,'0 DUP WORK'!C568,WORKING!$F:$F)</f>
        <v>0</v>
      </c>
      <c r="F568" s="20">
        <f>+SUMIF(WORKING!$B:$B,'0 DUP WORK'!C568,WORKING!$G:$G)</f>
        <v>0</v>
      </c>
      <c r="G568" s="20">
        <f>+SUMIF(WORKING!$B:$B,'0 DUP WORK'!C568,WORKING!$H:$H)</f>
        <v>0</v>
      </c>
      <c r="H568" s="20">
        <f>+SUMIF(WORKING!$B:$B,'0 DUP WORK'!C568,WORKING!$I:$I)</f>
        <v>0</v>
      </c>
      <c r="J568" s="15">
        <f>+IFERROR(VLOOKUP(C568,'0 DUP ONLINE'!$C$3:$C$701,1,FALSE),"")</f>
        <v>0</v>
      </c>
      <c r="K568" s="15" t="str">
        <f t="shared" si="17"/>
        <v>FILED</v>
      </c>
    </row>
    <row r="569" spans="1:11">
      <c r="A569" s="19">
        <v>567</v>
      </c>
      <c r="B569" s="8" t="e">
        <f t="array" ref="B569">+INDEX(WORKING!$B$5:$B$5295,SMALL(IF($B$2=WORKING!$O$5:$O$5295,ROW(WORKING!$O$5:$O$5295)-ROW(WORKING!$O$5)+1),A569))</f>
        <v>#NUM!</v>
      </c>
      <c r="C569" s="8">
        <f t="shared" si="16"/>
        <v>0</v>
      </c>
      <c r="D569" s="8" t="str">
        <f>+IFERROR(VLOOKUP(C569,WORKING!$B$5:$E$5295,4,FALSE),"")</f>
        <v/>
      </c>
      <c r="E569" s="20">
        <f>+SUMIF(WORKING!$B:$B,'0 DUP WORK'!C569,WORKING!$F:$F)</f>
        <v>0</v>
      </c>
      <c r="F569" s="20">
        <f>+SUMIF(WORKING!$B:$B,'0 DUP WORK'!C569,WORKING!$G:$G)</f>
        <v>0</v>
      </c>
      <c r="G569" s="20">
        <f>+SUMIF(WORKING!$B:$B,'0 DUP WORK'!C569,WORKING!$H:$H)</f>
        <v>0</v>
      </c>
      <c r="H569" s="20">
        <f>+SUMIF(WORKING!$B:$B,'0 DUP WORK'!C569,WORKING!$I:$I)</f>
        <v>0</v>
      </c>
      <c r="J569" s="15">
        <f>+IFERROR(VLOOKUP(C569,'0 DUP ONLINE'!$C$3:$C$701,1,FALSE),"")</f>
        <v>0</v>
      </c>
      <c r="K569" s="15" t="str">
        <f t="shared" si="17"/>
        <v>FILED</v>
      </c>
    </row>
    <row r="570" spans="1:11">
      <c r="A570" s="19">
        <v>568</v>
      </c>
      <c r="B570" s="8" t="e">
        <f t="array" ref="B570">+INDEX(WORKING!$B$5:$B$5295,SMALL(IF($B$2=WORKING!$O$5:$O$5295,ROW(WORKING!$O$5:$O$5295)-ROW(WORKING!$O$5)+1),A570))</f>
        <v>#NUM!</v>
      </c>
      <c r="C570" s="8">
        <f t="shared" si="16"/>
        <v>0</v>
      </c>
      <c r="D570" s="8" t="str">
        <f>+IFERROR(VLOOKUP(C570,WORKING!$B$5:$E$5295,4,FALSE),"")</f>
        <v/>
      </c>
      <c r="E570" s="20">
        <f>+SUMIF(WORKING!$B:$B,'0 DUP WORK'!C570,WORKING!$F:$F)</f>
        <v>0</v>
      </c>
      <c r="F570" s="20">
        <f>+SUMIF(WORKING!$B:$B,'0 DUP WORK'!C570,WORKING!$G:$G)</f>
        <v>0</v>
      </c>
      <c r="G570" s="20">
        <f>+SUMIF(WORKING!$B:$B,'0 DUP WORK'!C570,WORKING!$H:$H)</f>
        <v>0</v>
      </c>
      <c r="H570" s="20">
        <f>+SUMIF(WORKING!$B:$B,'0 DUP WORK'!C570,WORKING!$I:$I)</f>
        <v>0</v>
      </c>
      <c r="J570" s="15">
        <f>+IFERROR(VLOOKUP(C570,'0 DUP ONLINE'!$C$3:$C$701,1,FALSE),"")</f>
        <v>0</v>
      </c>
      <c r="K570" s="15" t="str">
        <f t="shared" si="17"/>
        <v>FILED</v>
      </c>
    </row>
    <row r="571" spans="1:11">
      <c r="A571" s="19">
        <v>569</v>
      </c>
      <c r="B571" s="8" t="e">
        <f t="array" ref="B571">+INDEX(WORKING!$B$5:$B$5295,SMALL(IF($B$2=WORKING!$O$5:$O$5295,ROW(WORKING!$O$5:$O$5295)-ROW(WORKING!$O$5)+1),A571))</f>
        <v>#NUM!</v>
      </c>
      <c r="C571" s="8">
        <f t="shared" si="16"/>
        <v>0</v>
      </c>
      <c r="D571" s="8" t="str">
        <f>+IFERROR(VLOOKUP(C571,WORKING!$B$5:$E$5295,4,FALSE),"")</f>
        <v/>
      </c>
      <c r="E571" s="20">
        <f>+SUMIF(WORKING!$B:$B,'0 DUP WORK'!C571,WORKING!$F:$F)</f>
        <v>0</v>
      </c>
      <c r="F571" s="20">
        <f>+SUMIF(WORKING!$B:$B,'0 DUP WORK'!C571,WORKING!$G:$G)</f>
        <v>0</v>
      </c>
      <c r="G571" s="20">
        <f>+SUMIF(WORKING!$B:$B,'0 DUP WORK'!C571,WORKING!$H:$H)</f>
        <v>0</v>
      </c>
      <c r="H571" s="20">
        <f>+SUMIF(WORKING!$B:$B,'0 DUP WORK'!C571,WORKING!$I:$I)</f>
        <v>0</v>
      </c>
      <c r="J571" s="15">
        <f>+IFERROR(VLOOKUP(C571,'0 DUP ONLINE'!$C$3:$C$701,1,FALSE),"")</f>
        <v>0</v>
      </c>
      <c r="K571" s="15" t="str">
        <f t="shared" si="17"/>
        <v>FILED</v>
      </c>
    </row>
    <row r="572" spans="1:11">
      <c r="A572" s="19">
        <v>570</v>
      </c>
      <c r="B572" s="8" t="e">
        <f t="array" ref="B572">+INDEX(WORKING!$B$5:$B$5295,SMALL(IF($B$2=WORKING!$O$5:$O$5295,ROW(WORKING!$O$5:$O$5295)-ROW(WORKING!$O$5)+1),A572))</f>
        <v>#NUM!</v>
      </c>
      <c r="C572" s="8">
        <f t="shared" si="16"/>
        <v>0</v>
      </c>
      <c r="D572" s="8" t="str">
        <f>+IFERROR(VLOOKUP(C572,WORKING!$B$5:$E$5295,4,FALSE),"")</f>
        <v/>
      </c>
      <c r="E572" s="20">
        <f>+SUMIF(WORKING!$B:$B,'0 DUP WORK'!C572,WORKING!$F:$F)</f>
        <v>0</v>
      </c>
      <c r="F572" s="20">
        <f>+SUMIF(WORKING!$B:$B,'0 DUP WORK'!C572,WORKING!$G:$G)</f>
        <v>0</v>
      </c>
      <c r="G572" s="20">
        <f>+SUMIF(WORKING!$B:$B,'0 DUP WORK'!C572,WORKING!$H:$H)</f>
        <v>0</v>
      </c>
      <c r="H572" s="20">
        <f>+SUMIF(WORKING!$B:$B,'0 DUP WORK'!C572,WORKING!$I:$I)</f>
        <v>0</v>
      </c>
      <c r="J572" s="15">
        <f>+IFERROR(VLOOKUP(C572,'0 DUP ONLINE'!$C$3:$C$701,1,FALSE),"")</f>
        <v>0</v>
      </c>
      <c r="K572" s="15" t="str">
        <f t="shared" si="17"/>
        <v>FILED</v>
      </c>
    </row>
    <row r="573" spans="1:11">
      <c r="A573" s="19">
        <v>571</v>
      </c>
      <c r="B573" s="8" t="e">
        <f t="array" ref="B573">+INDEX(WORKING!$B$5:$B$5295,SMALL(IF($B$2=WORKING!$O$5:$O$5295,ROW(WORKING!$O$5:$O$5295)-ROW(WORKING!$O$5)+1),A573))</f>
        <v>#NUM!</v>
      </c>
      <c r="C573" s="8">
        <f t="shared" si="16"/>
        <v>0</v>
      </c>
      <c r="D573" s="8" t="str">
        <f>+IFERROR(VLOOKUP(C573,WORKING!$B$5:$E$5295,4,FALSE),"")</f>
        <v/>
      </c>
      <c r="E573" s="20">
        <f>+SUMIF(WORKING!$B:$B,'0 DUP WORK'!C573,WORKING!$F:$F)</f>
        <v>0</v>
      </c>
      <c r="F573" s="20">
        <f>+SUMIF(WORKING!$B:$B,'0 DUP WORK'!C573,WORKING!$G:$G)</f>
        <v>0</v>
      </c>
      <c r="G573" s="20">
        <f>+SUMIF(WORKING!$B:$B,'0 DUP WORK'!C573,WORKING!$H:$H)</f>
        <v>0</v>
      </c>
      <c r="H573" s="20">
        <f>+SUMIF(WORKING!$B:$B,'0 DUP WORK'!C573,WORKING!$I:$I)</f>
        <v>0</v>
      </c>
      <c r="J573" s="15">
        <f>+IFERROR(VLOOKUP(C573,'0 DUP ONLINE'!$C$3:$C$701,1,FALSE),"")</f>
        <v>0</v>
      </c>
      <c r="K573" s="15" t="str">
        <f t="shared" si="17"/>
        <v>FILED</v>
      </c>
    </row>
    <row r="574" spans="1:11">
      <c r="A574" s="19">
        <v>572</v>
      </c>
      <c r="B574" s="8" t="e">
        <f t="array" ref="B574">+INDEX(WORKING!$B$5:$B$5295,SMALL(IF($B$2=WORKING!$O$5:$O$5295,ROW(WORKING!$O$5:$O$5295)-ROW(WORKING!$O$5)+1),A574))</f>
        <v>#NUM!</v>
      </c>
      <c r="C574" s="8">
        <f t="shared" si="16"/>
        <v>0</v>
      </c>
      <c r="D574" s="8" t="str">
        <f>+IFERROR(VLOOKUP(C574,WORKING!$B$5:$E$5295,4,FALSE),"")</f>
        <v/>
      </c>
      <c r="E574" s="20">
        <f>+SUMIF(WORKING!$B:$B,'0 DUP WORK'!C574,WORKING!$F:$F)</f>
        <v>0</v>
      </c>
      <c r="F574" s="20">
        <f>+SUMIF(WORKING!$B:$B,'0 DUP WORK'!C574,WORKING!$G:$G)</f>
        <v>0</v>
      </c>
      <c r="G574" s="20">
        <f>+SUMIF(WORKING!$B:$B,'0 DUP WORK'!C574,WORKING!$H:$H)</f>
        <v>0</v>
      </c>
      <c r="H574" s="20">
        <f>+SUMIF(WORKING!$B:$B,'0 DUP WORK'!C574,WORKING!$I:$I)</f>
        <v>0</v>
      </c>
      <c r="J574" s="15">
        <f>+IFERROR(VLOOKUP(C574,'0 DUP ONLINE'!$C$3:$C$701,1,FALSE),"")</f>
        <v>0</v>
      </c>
      <c r="K574" s="15" t="str">
        <f t="shared" si="17"/>
        <v>FILED</v>
      </c>
    </row>
    <row r="575" spans="1:11">
      <c r="A575" s="19">
        <v>573</v>
      </c>
      <c r="B575" s="8" t="e">
        <f t="array" ref="B575">+INDEX(WORKING!$B$5:$B$5295,SMALL(IF($B$2=WORKING!$O$5:$O$5295,ROW(WORKING!$O$5:$O$5295)-ROW(WORKING!$O$5)+1),A575))</f>
        <v>#NUM!</v>
      </c>
      <c r="C575" s="8">
        <f t="shared" si="16"/>
        <v>0</v>
      </c>
      <c r="D575" s="8" t="str">
        <f>+IFERROR(VLOOKUP(C575,WORKING!$B$5:$E$5295,4,FALSE),"")</f>
        <v/>
      </c>
      <c r="E575" s="20">
        <f>+SUMIF(WORKING!$B:$B,'0 DUP WORK'!C575,WORKING!$F:$F)</f>
        <v>0</v>
      </c>
      <c r="F575" s="20">
        <f>+SUMIF(WORKING!$B:$B,'0 DUP WORK'!C575,WORKING!$G:$G)</f>
        <v>0</v>
      </c>
      <c r="G575" s="20">
        <f>+SUMIF(WORKING!$B:$B,'0 DUP WORK'!C575,WORKING!$H:$H)</f>
        <v>0</v>
      </c>
      <c r="H575" s="20">
        <f>+SUMIF(WORKING!$B:$B,'0 DUP WORK'!C575,WORKING!$I:$I)</f>
        <v>0</v>
      </c>
      <c r="J575" s="15">
        <f>+IFERROR(VLOOKUP(C575,'0 DUP ONLINE'!$C$3:$C$701,1,FALSE),"")</f>
        <v>0</v>
      </c>
      <c r="K575" s="15" t="str">
        <f t="shared" si="17"/>
        <v>FILED</v>
      </c>
    </row>
    <row r="576" spans="1:11">
      <c r="A576" s="19">
        <v>574</v>
      </c>
      <c r="B576" s="8" t="e">
        <f t="array" ref="B576">+INDEX(WORKING!$B$5:$B$5295,SMALL(IF($B$2=WORKING!$O$5:$O$5295,ROW(WORKING!$O$5:$O$5295)-ROW(WORKING!$O$5)+1),A576))</f>
        <v>#NUM!</v>
      </c>
      <c r="C576" s="8">
        <f t="shared" si="16"/>
        <v>0</v>
      </c>
      <c r="D576" s="8" t="str">
        <f>+IFERROR(VLOOKUP(C576,WORKING!$B$5:$E$5295,4,FALSE),"")</f>
        <v/>
      </c>
      <c r="E576" s="20">
        <f>+SUMIF(WORKING!$B:$B,'0 DUP WORK'!C576,WORKING!$F:$F)</f>
        <v>0</v>
      </c>
      <c r="F576" s="20">
        <f>+SUMIF(WORKING!$B:$B,'0 DUP WORK'!C576,WORKING!$G:$G)</f>
        <v>0</v>
      </c>
      <c r="G576" s="20">
        <f>+SUMIF(WORKING!$B:$B,'0 DUP WORK'!C576,WORKING!$H:$H)</f>
        <v>0</v>
      </c>
      <c r="H576" s="20">
        <f>+SUMIF(WORKING!$B:$B,'0 DUP WORK'!C576,WORKING!$I:$I)</f>
        <v>0</v>
      </c>
      <c r="J576" s="15">
        <f>+IFERROR(VLOOKUP(C576,'0 DUP ONLINE'!$C$3:$C$701,1,FALSE),"")</f>
        <v>0</v>
      </c>
      <c r="K576" s="15" t="str">
        <f t="shared" si="17"/>
        <v>FILED</v>
      </c>
    </row>
    <row r="577" spans="1:11">
      <c r="A577" s="19">
        <v>575</v>
      </c>
      <c r="B577" s="8" t="e">
        <f t="array" ref="B577">+INDEX(WORKING!$B$5:$B$5295,SMALL(IF($B$2=WORKING!$O$5:$O$5295,ROW(WORKING!$O$5:$O$5295)-ROW(WORKING!$O$5)+1),A577))</f>
        <v>#NUM!</v>
      </c>
      <c r="C577" s="8">
        <f t="shared" si="16"/>
        <v>0</v>
      </c>
      <c r="D577" s="8" t="str">
        <f>+IFERROR(VLOOKUP(C577,WORKING!$B$5:$E$5295,4,FALSE),"")</f>
        <v/>
      </c>
      <c r="E577" s="20">
        <f>+SUMIF(WORKING!$B:$B,'0 DUP WORK'!C577,WORKING!$F:$F)</f>
        <v>0</v>
      </c>
      <c r="F577" s="20">
        <f>+SUMIF(WORKING!$B:$B,'0 DUP WORK'!C577,WORKING!$G:$G)</f>
        <v>0</v>
      </c>
      <c r="G577" s="20">
        <f>+SUMIF(WORKING!$B:$B,'0 DUP WORK'!C577,WORKING!$H:$H)</f>
        <v>0</v>
      </c>
      <c r="H577" s="20">
        <f>+SUMIF(WORKING!$B:$B,'0 DUP WORK'!C577,WORKING!$I:$I)</f>
        <v>0</v>
      </c>
      <c r="J577" s="15">
        <f>+IFERROR(VLOOKUP(C577,'0 DUP ONLINE'!$C$3:$C$701,1,FALSE),"")</f>
        <v>0</v>
      </c>
      <c r="K577" s="15" t="str">
        <f t="shared" si="17"/>
        <v>FILED</v>
      </c>
    </row>
    <row r="578" spans="1:11">
      <c r="A578" s="19">
        <v>576</v>
      </c>
      <c r="B578" s="8" t="e">
        <f t="array" ref="B578">+INDEX(WORKING!$B$5:$B$5295,SMALL(IF($B$2=WORKING!$O$5:$O$5295,ROW(WORKING!$O$5:$O$5295)-ROW(WORKING!$O$5)+1),A578))</f>
        <v>#NUM!</v>
      </c>
      <c r="C578" s="8">
        <f t="shared" si="16"/>
        <v>0</v>
      </c>
      <c r="D578" s="8" t="str">
        <f>+IFERROR(VLOOKUP(C578,WORKING!$B$5:$E$5295,4,FALSE),"")</f>
        <v/>
      </c>
      <c r="E578" s="20">
        <f>+SUMIF(WORKING!$B:$B,'0 DUP WORK'!C578,WORKING!$F:$F)</f>
        <v>0</v>
      </c>
      <c r="F578" s="20">
        <f>+SUMIF(WORKING!$B:$B,'0 DUP WORK'!C578,WORKING!$G:$G)</f>
        <v>0</v>
      </c>
      <c r="G578" s="20">
        <f>+SUMIF(WORKING!$B:$B,'0 DUP WORK'!C578,WORKING!$H:$H)</f>
        <v>0</v>
      </c>
      <c r="H578" s="20">
        <f>+SUMIF(WORKING!$B:$B,'0 DUP WORK'!C578,WORKING!$I:$I)</f>
        <v>0</v>
      </c>
      <c r="J578" s="15">
        <f>+IFERROR(VLOOKUP(C578,'0 DUP ONLINE'!$C$3:$C$701,1,FALSE),"")</f>
        <v>0</v>
      </c>
      <c r="K578" s="15" t="str">
        <f t="shared" si="17"/>
        <v>FILED</v>
      </c>
    </row>
    <row r="579" spans="1:11">
      <c r="A579" s="19">
        <v>577</v>
      </c>
      <c r="B579" s="8" t="e">
        <f t="array" ref="B579">+INDEX(WORKING!$B$5:$B$5295,SMALL(IF($B$2=WORKING!$O$5:$O$5295,ROW(WORKING!$O$5:$O$5295)-ROW(WORKING!$O$5)+1),A579))</f>
        <v>#NUM!</v>
      </c>
      <c r="C579" s="8">
        <f t="shared" si="16"/>
        <v>0</v>
      </c>
      <c r="D579" s="8" t="str">
        <f>+IFERROR(VLOOKUP(C579,WORKING!$B$5:$E$5295,4,FALSE),"")</f>
        <v/>
      </c>
      <c r="E579" s="20">
        <f>+SUMIF(WORKING!$B:$B,'0 DUP WORK'!C579,WORKING!$F:$F)</f>
        <v>0</v>
      </c>
      <c r="F579" s="20">
        <f>+SUMIF(WORKING!$B:$B,'0 DUP WORK'!C579,WORKING!$G:$G)</f>
        <v>0</v>
      </c>
      <c r="G579" s="20">
        <f>+SUMIF(WORKING!$B:$B,'0 DUP WORK'!C579,WORKING!$H:$H)</f>
        <v>0</v>
      </c>
      <c r="H579" s="20">
        <f>+SUMIF(WORKING!$B:$B,'0 DUP WORK'!C579,WORKING!$I:$I)</f>
        <v>0</v>
      </c>
      <c r="J579" s="15">
        <f>+IFERROR(VLOOKUP(C579,'0 DUP ONLINE'!$C$3:$C$701,1,FALSE),"")</f>
        <v>0</v>
      </c>
      <c r="K579" s="15" t="str">
        <f t="shared" si="17"/>
        <v>FILED</v>
      </c>
    </row>
    <row r="580" spans="1:11">
      <c r="A580" s="19">
        <v>578</v>
      </c>
      <c r="B580" s="8" t="e">
        <f t="array" ref="B580">+INDEX(WORKING!$B$5:$B$5295,SMALL(IF($B$2=WORKING!$O$5:$O$5295,ROW(WORKING!$O$5:$O$5295)-ROW(WORKING!$O$5)+1),A580))</f>
        <v>#NUM!</v>
      </c>
      <c r="C580" s="8">
        <f t="shared" ref="C580:C643" si="18">+IFERROR(B580,0)</f>
        <v>0</v>
      </c>
      <c r="D580" s="8" t="str">
        <f>+IFERROR(VLOOKUP(C580,WORKING!$B$5:$E$5295,4,FALSE),"")</f>
        <v/>
      </c>
      <c r="E580" s="20">
        <f>+SUMIF(WORKING!$B:$B,'0 DUP WORK'!C580,WORKING!$F:$F)</f>
        <v>0</v>
      </c>
      <c r="F580" s="20">
        <f>+SUMIF(WORKING!$B:$B,'0 DUP WORK'!C580,WORKING!$G:$G)</f>
        <v>0</v>
      </c>
      <c r="G580" s="20">
        <f>+SUMIF(WORKING!$B:$B,'0 DUP WORK'!C580,WORKING!$H:$H)</f>
        <v>0</v>
      </c>
      <c r="H580" s="20">
        <f>+SUMIF(WORKING!$B:$B,'0 DUP WORK'!C580,WORKING!$I:$I)</f>
        <v>0</v>
      </c>
      <c r="J580" s="15">
        <f>+IFERROR(VLOOKUP(C580,'0 DUP ONLINE'!$C$3:$C$701,1,FALSE),"")</f>
        <v>0</v>
      </c>
      <c r="K580" s="15" t="str">
        <f t="shared" ref="K580:K643" si="19">+IF(EXACT(J580,C580),"FILED","NOT FILED")</f>
        <v>FILED</v>
      </c>
    </row>
    <row r="581" spans="1:11">
      <c r="A581" s="19">
        <v>579</v>
      </c>
      <c r="B581" s="8" t="e">
        <f t="array" ref="B581">+INDEX(WORKING!$B$5:$B$5295,SMALL(IF($B$2=WORKING!$O$5:$O$5295,ROW(WORKING!$O$5:$O$5295)-ROW(WORKING!$O$5)+1),A581))</f>
        <v>#NUM!</v>
      </c>
      <c r="C581" s="8">
        <f t="shared" si="18"/>
        <v>0</v>
      </c>
      <c r="D581" s="8" t="str">
        <f>+IFERROR(VLOOKUP(C581,WORKING!$B$5:$E$5295,4,FALSE),"")</f>
        <v/>
      </c>
      <c r="E581" s="20">
        <f>+SUMIF(WORKING!$B:$B,'0 DUP WORK'!C581,WORKING!$F:$F)</f>
        <v>0</v>
      </c>
      <c r="F581" s="20">
        <f>+SUMIF(WORKING!$B:$B,'0 DUP WORK'!C581,WORKING!$G:$G)</f>
        <v>0</v>
      </c>
      <c r="G581" s="20">
        <f>+SUMIF(WORKING!$B:$B,'0 DUP WORK'!C581,WORKING!$H:$H)</f>
        <v>0</v>
      </c>
      <c r="H581" s="20">
        <f>+SUMIF(WORKING!$B:$B,'0 DUP WORK'!C581,WORKING!$I:$I)</f>
        <v>0</v>
      </c>
      <c r="J581" s="15">
        <f>+IFERROR(VLOOKUP(C581,'0 DUP ONLINE'!$C$3:$C$701,1,FALSE),"")</f>
        <v>0</v>
      </c>
      <c r="K581" s="15" t="str">
        <f t="shared" si="19"/>
        <v>FILED</v>
      </c>
    </row>
    <row r="582" spans="1:11">
      <c r="A582" s="19">
        <v>580</v>
      </c>
      <c r="B582" s="8" t="e">
        <f t="array" ref="B582">+INDEX(WORKING!$B$5:$B$5295,SMALL(IF($B$2=WORKING!$O$5:$O$5295,ROW(WORKING!$O$5:$O$5295)-ROW(WORKING!$O$5)+1),A582))</f>
        <v>#NUM!</v>
      </c>
      <c r="C582" s="8">
        <f t="shared" si="18"/>
        <v>0</v>
      </c>
      <c r="D582" s="8" t="str">
        <f>+IFERROR(VLOOKUP(C582,WORKING!$B$5:$E$5295,4,FALSE),"")</f>
        <v/>
      </c>
      <c r="E582" s="20">
        <f>+SUMIF(WORKING!$B:$B,'0 DUP WORK'!C582,WORKING!$F:$F)</f>
        <v>0</v>
      </c>
      <c r="F582" s="20">
        <f>+SUMIF(WORKING!$B:$B,'0 DUP WORK'!C582,WORKING!$G:$G)</f>
        <v>0</v>
      </c>
      <c r="G582" s="20">
        <f>+SUMIF(WORKING!$B:$B,'0 DUP WORK'!C582,WORKING!$H:$H)</f>
        <v>0</v>
      </c>
      <c r="H582" s="20">
        <f>+SUMIF(WORKING!$B:$B,'0 DUP WORK'!C582,WORKING!$I:$I)</f>
        <v>0</v>
      </c>
      <c r="J582" s="15">
        <f>+IFERROR(VLOOKUP(C582,'0 DUP ONLINE'!$C$3:$C$701,1,FALSE),"")</f>
        <v>0</v>
      </c>
      <c r="K582" s="15" t="str">
        <f t="shared" si="19"/>
        <v>FILED</v>
      </c>
    </row>
    <row r="583" spans="1:11">
      <c r="A583" s="19">
        <v>581</v>
      </c>
      <c r="B583" s="8" t="e">
        <f t="array" ref="B583">+INDEX(WORKING!$B$5:$B$5295,SMALL(IF($B$2=WORKING!$O$5:$O$5295,ROW(WORKING!$O$5:$O$5295)-ROW(WORKING!$O$5)+1),A583))</f>
        <v>#NUM!</v>
      </c>
      <c r="C583" s="8">
        <f t="shared" si="18"/>
        <v>0</v>
      </c>
      <c r="D583" s="8" t="str">
        <f>+IFERROR(VLOOKUP(C583,WORKING!$B$5:$E$5295,4,FALSE),"")</f>
        <v/>
      </c>
      <c r="E583" s="20">
        <f>+SUMIF(WORKING!$B:$B,'0 DUP WORK'!C583,WORKING!$F:$F)</f>
        <v>0</v>
      </c>
      <c r="F583" s="20">
        <f>+SUMIF(WORKING!$B:$B,'0 DUP WORK'!C583,WORKING!$G:$G)</f>
        <v>0</v>
      </c>
      <c r="G583" s="20">
        <f>+SUMIF(WORKING!$B:$B,'0 DUP WORK'!C583,WORKING!$H:$H)</f>
        <v>0</v>
      </c>
      <c r="H583" s="20">
        <f>+SUMIF(WORKING!$B:$B,'0 DUP WORK'!C583,WORKING!$I:$I)</f>
        <v>0</v>
      </c>
      <c r="J583" s="15">
        <f>+IFERROR(VLOOKUP(C583,'0 DUP ONLINE'!$C$3:$C$701,1,FALSE),"")</f>
        <v>0</v>
      </c>
      <c r="K583" s="15" t="str">
        <f t="shared" si="19"/>
        <v>FILED</v>
      </c>
    </row>
    <row r="584" spans="1:11">
      <c r="A584" s="19">
        <v>582</v>
      </c>
      <c r="B584" s="8" t="e">
        <f t="array" ref="B584">+INDEX(WORKING!$B$5:$B$5295,SMALL(IF($B$2=WORKING!$O$5:$O$5295,ROW(WORKING!$O$5:$O$5295)-ROW(WORKING!$O$5)+1),A584))</f>
        <v>#NUM!</v>
      </c>
      <c r="C584" s="8">
        <f t="shared" si="18"/>
        <v>0</v>
      </c>
      <c r="D584" s="8" t="str">
        <f>+IFERROR(VLOOKUP(C584,WORKING!$B$5:$E$5295,4,FALSE),"")</f>
        <v/>
      </c>
      <c r="E584" s="20">
        <f>+SUMIF(WORKING!$B:$B,'0 DUP WORK'!C584,WORKING!$F:$F)</f>
        <v>0</v>
      </c>
      <c r="F584" s="20">
        <f>+SUMIF(WORKING!$B:$B,'0 DUP WORK'!C584,WORKING!$G:$G)</f>
        <v>0</v>
      </c>
      <c r="G584" s="20">
        <f>+SUMIF(WORKING!$B:$B,'0 DUP WORK'!C584,WORKING!$H:$H)</f>
        <v>0</v>
      </c>
      <c r="H584" s="20">
        <f>+SUMIF(WORKING!$B:$B,'0 DUP WORK'!C584,WORKING!$I:$I)</f>
        <v>0</v>
      </c>
      <c r="J584" s="15">
        <f>+IFERROR(VLOOKUP(C584,'0 DUP ONLINE'!$C$3:$C$701,1,FALSE),"")</f>
        <v>0</v>
      </c>
      <c r="K584" s="15" t="str">
        <f t="shared" si="19"/>
        <v>FILED</v>
      </c>
    </row>
    <row r="585" spans="1:11">
      <c r="A585" s="19">
        <v>583</v>
      </c>
      <c r="B585" s="8" t="e">
        <f t="array" ref="B585">+INDEX(WORKING!$B$5:$B$5295,SMALL(IF($B$2=WORKING!$O$5:$O$5295,ROW(WORKING!$O$5:$O$5295)-ROW(WORKING!$O$5)+1),A585))</f>
        <v>#NUM!</v>
      </c>
      <c r="C585" s="8">
        <f t="shared" si="18"/>
        <v>0</v>
      </c>
      <c r="D585" s="8" t="str">
        <f>+IFERROR(VLOOKUP(C585,WORKING!$B$5:$E$5295,4,FALSE),"")</f>
        <v/>
      </c>
      <c r="E585" s="20">
        <f>+SUMIF(WORKING!$B:$B,'0 DUP WORK'!C585,WORKING!$F:$F)</f>
        <v>0</v>
      </c>
      <c r="F585" s="20">
        <f>+SUMIF(WORKING!$B:$B,'0 DUP WORK'!C585,WORKING!$G:$G)</f>
        <v>0</v>
      </c>
      <c r="G585" s="20">
        <f>+SUMIF(WORKING!$B:$B,'0 DUP WORK'!C585,WORKING!$H:$H)</f>
        <v>0</v>
      </c>
      <c r="H585" s="20">
        <f>+SUMIF(WORKING!$B:$B,'0 DUP WORK'!C585,WORKING!$I:$I)</f>
        <v>0</v>
      </c>
      <c r="J585" s="15">
        <f>+IFERROR(VLOOKUP(C585,'0 DUP ONLINE'!$C$3:$C$701,1,FALSE),"")</f>
        <v>0</v>
      </c>
      <c r="K585" s="15" t="str">
        <f t="shared" si="19"/>
        <v>FILED</v>
      </c>
    </row>
    <row r="586" spans="1:11">
      <c r="A586" s="19">
        <v>584</v>
      </c>
      <c r="B586" s="8" t="e">
        <f t="array" ref="B586">+INDEX(WORKING!$B$5:$B$5295,SMALL(IF($B$2=WORKING!$O$5:$O$5295,ROW(WORKING!$O$5:$O$5295)-ROW(WORKING!$O$5)+1),A586))</f>
        <v>#NUM!</v>
      </c>
      <c r="C586" s="8">
        <f t="shared" si="18"/>
        <v>0</v>
      </c>
      <c r="D586" s="8" t="str">
        <f>+IFERROR(VLOOKUP(C586,WORKING!$B$5:$E$5295,4,FALSE),"")</f>
        <v/>
      </c>
      <c r="E586" s="20">
        <f>+SUMIF(WORKING!$B:$B,'0 DUP WORK'!C586,WORKING!$F:$F)</f>
        <v>0</v>
      </c>
      <c r="F586" s="20">
        <f>+SUMIF(WORKING!$B:$B,'0 DUP WORK'!C586,WORKING!$G:$G)</f>
        <v>0</v>
      </c>
      <c r="G586" s="20">
        <f>+SUMIF(WORKING!$B:$B,'0 DUP WORK'!C586,WORKING!$H:$H)</f>
        <v>0</v>
      </c>
      <c r="H586" s="20">
        <f>+SUMIF(WORKING!$B:$B,'0 DUP WORK'!C586,WORKING!$I:$I)</f>
        <v>0</v>
      </c>
      <c r="J586" s="15">
        <f>+IFERROR(VLOOKUP(C586,'0 DUP ONLINE'!$C$3:$C$701,1,FALSE),"")</f>
        <v>0</v>
      </c>
      <c r="K586" s="15" t="str">
        <f t="shared" si="19"/>
        <v>FILED</v>
      </c>
    </row>
    <row r="587" spans="1:11">
      <c r="A587" s="19">
        <v>585</v>
      </c>
      <c r="B587" s="8" t="e">
        <f t="array" ref="B587">+INDEX(WORKING!$B$5:$B$5295,SMALL(IF($B$2=WORKING!$O$5:$O$5295,ROW(WORKING!$O$5:$O$5295)-ROW(WORKING!$O$5)+1),A587))</f>
        <v>#NUM!</v>
      </c>
      <c r="C587" s="8">
        <f t="shared" si="18"/>
        <v>0</v>
      </c>
      <c r="D587" s="8" t="str">
        <f>+IFERROR(VLOOKUP(C587,WORKING!$B$5:$E$5295,4,FALSE),"")</f>
        <v/>
      </c>
      <c r="E587" s="20">
        <f>+SUMIF(WORKING!$B:$B,'0 DUP WORK'!C587,WORKING!$F:$F)</f>
        <v>0</v>
      </c>
      <c r="F587" s="20">
        <f>+SUMIF(WORKING!$B:$B,'0 DUP WORK'!C587,WORKING!$G:$G)</f>
        <v>0</v>
      </c>
      <c r="G587" s="20">
        <f>+SUMIF(WORKING!$B:$B,'0 DUP WORK'!C587,WORKING!$H:$H)</f>
        <v>0</v>
      </c>
      <c r="H587" s="20">
        <f>+SUMIF(WORKING!$B:$B,'0 DUP WORK'!C587,WORKING!$I:$I)</f>
        <v>0</v>
      </c>
      <c r="J587" s="15">
        <f>+IFERROR(VLOOKUP(C587,'0 DUP ONLINE'!$C$3:$C$701,1,FALSE),"")</f>
        <v>0</v>
      </c>
      <c r="K587" s="15" t="str">
        <f t="shared" si="19"/>
        <v>FILED</v>
      </c>
    </row>
    <row r="588" spans="1:11">
      <c r="A588" s="19">
        <v>586</v>
      </c>
      <c r="B588" s="8" t="e">
        <f t="array" ref="B588">+INDEX(WORKING!$B$5:$B$5295,SMALL(IF($B$2=WORKING!$O$5:$O$5295,ROW(WORKING!$O$5:$O$5295)-ROW(WORKING!$O$5)+1),A588))</f>
        <v>#NUM!</v>
      </c>
      <c r="C588" s="8">
        <f t="shared" si="18"/>
        <v>0</v>
      </c>
      <c r="D588" s="8" t="str">
        <f>+IFERROR(VLOOKUP(C588,WORKING!$B$5:$E$5295,4,FALSE),"")</f>
        <v/>
      </c>
      <c r="E588" s="20">
        <f>+SUMIF(WORKING!$B:$B,'0 DUP WORK'!C588,WORKING!$F:$F)</f>
        <v>0</v>
      </c>
      <c r="F588" s="20">
        <f>+SUMIF(WORKING!$B:$B,'0 DUP WORK'!C588,WORKING!$G:$G)</f>
        <v>0</v>
      </c>
      <c r="G588" s="20">
        <f>+SUMIF(WORKING!$B:$B,'0 DUP WORK'!C588,WORKING!$H:$H)</f>
        <v>0</v>
      </c>
      <c r="H588" s="20">
        <f>+SUMIF(WORKING!$B:$B,'0 DUP WORK'!C588,WORKING!$I:$I)</f>
        <v>0</v>
      </c>
      <c r="J588" s="15">
        <f>+IFERROR(VLOOKUP(C588,'0 DUP ONLINE'!$C$3:$C$701,1,FALSE),"")</f>
        <v>0</v>
      </c>
      <c r="K588" s="15" t="str">
        <f t="shared" si="19"/>
        <v>FILED</v>
      </c>
    </row>
    <row r="589" spans="1:11">
      <c r="A589" s="19">
        <v>587</v>
      </c>
      <c r="B589" s="8" t="e">
        <f t="array" ref="B589">+INDEX(WORKING!$B$5:$B$5295,SMALL(IF($B$2=WORKING!$O$5:$O$5295,ROW(WORKING!$O$5:$O$5295)-ROW(WORKING!$O$5)+1),A589))</f>
        <v>#NUM!</v>
      </c>
      <c r="C589" s="8">
        <f t="shared" si="18"/>
        <v>0</v>
      </c>
      <c r="D589" s="8" t="str">
        <f>+IFERROR(VLOOKUP(C589,WORKING!$B$5:$E$5295,4,FALSE),"")</f>
        <v/>
      </c>
      <c r="E589" s="20">
        <f>+SUMIF(WORKING!$B:$B,'0 DUP WORK'!C589,WORKING!$F:$F)</f>
        <v>0</v>
      </c>
      <c r="F589" s="20">
        <f>+SUMIF(WORKING!$B:$B,'0 DUP WORK'!C589,WORKING!$G:$G)</f>
        <v>0</v>
      </c>
      <c r="G589" s="20">
        <f>+SUMIF(WORKING!$B:$B,'0 DUP WORK'!C589,WORKING!$H:$H)</f>
        <v>0</v>
      </c>
      <c r="H589" s="20">
        <f>+SUMIF(WORKING!$B:$B,'0 DUP WORK'!C589,WORKING!$I:$I)</f>
        <v>0</v>
      </c>
      <c r="J589" s="15">
        <f>+IFERROR(VLOOKUP(C589,'0 DUP ONLINE'!$C$3:$C$701,1,FALSE),"")</f>
        <v>0</v>
      </c>
      <c r="K589" s="15" t="str">
        <f t="shared" si="19"/>
        <v>FILED</v>
      </c>
    </row>
    <row r="590" spans="1:11">
      <c r="A590" s="19">
        <v>588</v>
      </c>
      <c r="B590" s="8" t="e">
        <f t="array" ref="B590">+INDEX(WORKING!$B$5:$B$5295,SMALL(IF($B$2=WORKING!$O$5:$O$5295,ROW(WORKING!$O$5:$O$5295)-ROW(WORKING!$O$5)+1),A590))</f>
        <v>#NUM!</v>
      </c>
      <c r="C590" s="8">
        <f t="shared" si="18"/>
        <v>0</v>
      </c>
      <c r="D590" s="8" t="str">
        <f>+IFERROR(VLOOKUP(C590,WORKING!$B$5:$E$5295,4,FALSE),"")</f>
        <v/>
      </c>
      <c r="E590" s="20">
        <f>+SUMIF(WORKING!$B:$B,'0 DUP WORK'!C590,WORKING!$F:$F)</f>
        <v>0</v>
      </c>
      <c r="F590" s="20">
        <f>+SUMIF(WORKING!$B:$B,'0 DUP WORK'!C590,WORKING!$G:$G)</f>
        <v>0</v>
      </c>
      <c r="G590" s="20">
        <f>+SUMIF(WORKING!$B:$B,'0 DUP WORK'!C590,WORKING!$H:$H)</f>
        <v>0</v>
      </c>
      <c r="H590" s="20">
        <f>+SUMIF(WORKING!$B:$B,'0 DUP WORK'!C590,WORKING!$I:$I)</f>
        <v>0</v>
      </c>
      <c r="J590" s="15">
        <f>+IFERROR(VLOOKUP(C590,'0 DUP ONLINE'!$C$3:$C$701,1,FALSE),"")</f>
        <v>0</v>
      </c>
      <c r="K590" s="15" t="str">
        <f t="shared" si="19"/>
        <v>FILED</v>
      </c>
    </row>
    <row r="591" spans="1:11">
      <c r="A591" s="19">
        <v>589</v>
      </c>
      <c r="B591" s="8" t="e">
        <f t="array" ref="B591">+INDEX(WORKING!$B$5:$B$5295,SMALL(IF($B$2=WORKING!$O$5:$O$5295,ROW(WORKING!$O$5:$O$5295)-ROW(WORKING!$O$5)+1),A591))</f>
        <v>#NUM!</v>
      </c>
      <c r="C591" s="8">
        <f t="shared" si="18"/>
        <v>0</v>
      </c>
      <c r="D591" s="8" t="str">
        <f>+IFERROR(VLOOKUP(C591,WORKING!$B$5:$E$5295,4,FALSE),"")</f>
        <v/>
      </c>
      <c r="E591" s="20">
        <f>+SUMIF(WORKING!$B:$B,'0 DUP WORK'!C591,WORKING!$F:$F)</f>
        <v>0</v>
      </c>
      <c r="F591" s="20">
        <f>+SUMIF(WORKING!$B:$B,'0 DUP WORK'!C591,WORKING!$G:$G)</f>
        <v>0</v>
      </c>
      <c r="G591" s="20">
        <f>+SUMIF(WORKING!$B:$B,'0 DUP WORK'!C591,WORKING!$H:$H)</f>
        <v>0</v>
      </c>
      <c r="H591" s="20">
        <f>+SUMIF(WORKING!$B:$B,'0 DUP WORK'!C591,WORKING!$I:$I)</f>
        <v>0</v>
      </c>
      <c r="J591" s="15">
        <f>+IFERROR(VLOOKUP(C591,'0 DUP ONLINE'!$C$3:$C$701,1,FALSE),"")</f>
        <v>0</v>
      </c>
      <c r="K591" s="15" t="str">
        <f t="shared" si="19"/>
        <v>FILED</v>
      </c>
    </row>
    <row r="592" spans="1:11">
      <c r="A592" s="19">
        <v>590</v>
      </c>
      <c r="B592" s="8" t="e">
        <f t="array" ref="B592">+INDEX(WORKING!$B$5:$B$5295,SMALL(IF($B$2=WORKING!$O$5:$O$5295,ROW(WORKING!$O$5:$O$5295)-ROW(WORKING!$O$5)+1),A592))</f>
        <v>#NUM!</v>
      </c>
      <c r="C592" s="8">
        <f t="shared" si="18"/>
        <v>0</v>
      </c>
      <c r="D592" s="8" t="str">
        <f>+IFERROR(VLOOKUP(C592,WORKING!$B$5:$E$5295,4,FALSE),"")</f>
        <v/>
      </c>
      <c r="E592" s="20">
        <f>+SUMIF(WORKING!$B:$B,'0 DUP WORK'!C592,WORKING!$F:$F)</f>
        <v>0</v>
      </c>
      <c r="F592" s="20">
        <f>+SUMIF(WORKING!$B:$B,'0 DUP WORK'!C592,WORKING!$G:$G)</f>
        <v>0</v>
      </c>
      <c r="G592" s="20">
        <f>+SUMIF(WORKING!$B:$B,'0 DUP WORK'!C592,WORKING!$H:$H)</f>
        <v>0</v>
      </c>
      <c r="H592" s="20">
        <f>+SUMIF(WORKING!$B:$B,'0 DUP WORK'!C592,WORKING!$I:$I)</f>
        <v>0</v>
      </c>
      <c r="J592" s="15">
        <f>+IFERROR(VLOOKUP(C592,'0 DUP ONLINE'!$C$3:$C$701,1,FALSE),"")</f>
        <v>0</v>
      </c>
      <c r="K592" s="15" t="str">
        <f t="shared" si="19"/>
        <v>FILED</v>
      </c>
    </row>
    <row r="593" spans="1:11">
      <c r="A593" s="19">
        <v>591</v>
      </c>
      <c r="B593" s="8" t="e">
        <f t="array" ref="B593">+INDEX(WORKING!$B$5:$B$5295,SMALL(IF($B$2=WORKING!$O$5:$O$5295,ROW(WORKING!$O$5:$O$5295)-ROW(WORKING!$O$5)+1),A593))</f>
        <v>#NUM!</v>
      </c>
      <c r="C593" s="8">
        <f t="shared" si="18"/>
        <v>0</v>
      </c>
      <c r="D593" s="8" t="str">
        <f>+IFERROR(VLOOKUP(C593,WORKING!$B$5:$E$5295,4,FALSE),"")</f>
        <v/>
      </c>
      <c r="E593" s="20">
        <f>+SUMIF(WORKING!$B:$B,'0 DUP WORK'!C593,WORKING!$F:$F)</f>
        <v>0</v>
      </c>
      <c r="F593" s="20">
        <f>+SUMIF(WORKING!$B:$B,'0 DUP WORK'!C593,WORKING!$G:$G)</f>
        <v>0</v>
      </c>
      <c r="G593" s="20">
        <f>+SUMIF(WORKING!$B:$B,'0 DUP WORK'!C593,WORKING!$H:$H)</f>
        <v>0</v>
      </c>
      <c r="H593" s="20">
        <f>+SUMIF(WORKING!$B:$B,'0 DUP WORK'!C593,WORKING!$I:$I)</f>
        <v>0</v>
      </c>
      <c r="J593" s="15">
        <f>+IFERROR(VLOOKUP(C593,'0 DUP ONLINE'!$C$3:$C$701,1,FALSE),"")</f>
        <v>0</v>
      </c>
      <c r="K593" s="15" t="str">
        <f t="shared" si="19"/>
        <v>FILED</v>
      </c>
    </row>
    <row r="594" spans="1:11">
      <c r="A594" s="19">
        <v>592</v>
      </c>
      <c r="B594" s="8" t="e">
        <f t="array" ref="B594">+INDEX(WORKING!$B$5:$B$5295,SMALL(IF($B$2=WORKING!$O$5:$O$5295,ROW(WORKING!$O$5:$O$5295)-ROW(WORKING!$O$5)+1),A594))</f>
        <v>#NUM!</v>
      </c>
      <c r="C594" s="8">
        <f t="shared" si="18"/>
        <v>0</v>
      </c>
      <c r="D594" s="8" t="str">
        <f>+IFERROR(VLOOKUP(C594,WORKING!$B$5:$E$5295,4,FALSE),"")</f>
        <v/>
      </c>
      <c r="E594" s="20">
        <f>+SUMIF(WORKING!$B:$B,'0 DUP WORK'!C594,WORKING!$F:$F)</f>
        <v>0</v>
      </c>
      <c r="F594" s="20">
        <f>+SUMIF(WORKING!$B:$B,'0 DUP WORK'!C594,WORKING!$G:$G)</f>
        <v>0</v>
      </c>
      <c r="G594" s="20">
        <f>+SUMIF(WORKING!$B:$B,'0 DUP WORK'!C594,WORKING!$H:$H)</f>
        <v>0</v>
      </c>
      <c r="H594" s="20">
        <f>+SUMIF(WORKING!$B:$B,'0 DUP WORK'!C594,WORKING!$I:$I)</f>
        <v>0</v>
      </c>
      <c r="J594" s="15">
        <f>+IFERROR(VLOOKUP(C594,'0 DUP ONLINE'!$C$3:$C$701,1,FALSE),"")</f>
        <v>0</v>
      </c>
      <c r="K594" s="15" t="str">
        <f t="shared" si="19"/>
        <v>FILED</v>
      </c>
    </row>
    <row r="595" spans="1:11">
      <c r="A595" s="19">
        <v>593</v>
      </c>
      <c r="B595" s="8" t="e">
        <f t="array" ref="B595">+INDEX(WORKING!$B$5:$B$5295,SMALL(IF($B$2=WORKING!$O$5:$O$5295,ROW(WORKING!$O$5:$O$5295)-ROW(WORKING!$O$5)+1),A595))</f>
        <v>#NUM!</v>
      </c>
      <c r="C595" s="8">
        <f t="shared" si="18"/>
        <v>0</v>
      </c>
      <c r="D595" s="8" t="str">
        <f>+IFERROR(VLOOKUP(C595,WORKING!$B$5:$E$5295,4,FALSE),"")</f>
        <v/>
      </c>
      <c r="E595" s="20">
        <f>+SUMIF(WORKING!$B:$B,'0 DUP WORK'!C595,WORKING!$F:$F)</f>
        <v>0</v>
      </c>
      <c r="F595" s="20">
        <f>+SUMIF(WORKING!$B:$B,'0 DUP WORK'!C595,WORKING!$G:$G)</f>
        <v>0</v>
      </c>
      <c r="G595" s="20">
        <f>+SUMIF(WORKING!$B:$B,'0 DUP WORK'!C595,WORKING!$H:$H)</f>
        <v>0</v>
      </c>
      <c r="H595" s="20">
        <f>+SUMIF(WORKING!$B:$B,'0 DUP WORK'!C595,WORKING!$I:$I)</f>
        <v>0</v>
      </c>
      <c r="J595" s="15">
        <f>+IFERROR(VLOOKUP(C595,'0 DUP ONLINE'!$C$3:$C$701,1,FALSE),"")</f>
        <v>0</v>
      </c>
      <c r="K595" s="15" t="str">
        <f t="shared" si="19"/>
        <v>FILED</v>
      </c>
    </row>
    <row r="596" spans="1:11">
      <c r="A596" s="19">
        <v>594</v>
      </c>
      <c r="B596" s="8" t="e">
        <f t="array" ref="B596">+INDEX(WORKING!$B$5:$B$5295,SMALL(IF($B$2=WORKING!$O$5:$O$5295,ROW(WORKING!$O$5:$O$5295)-ROW(WORKING!$O$5)+1),A596))</f>
        <v>#NUM!</v>
      </c>
      <c r="C596" s="8">
        <f t="shared" si="18"/>
        <v>0</v>
      </c>
      <c r="D596" s="8" t="str">
        <f>+IFERROR(VLOOKUP(C596,WORKING!$B$5:$E$5295,4,FALSE),"")</f>
        <v/>
      </c>
      <c r="E596" s="20">
        <f>+SUMIF(WORKING!$B:$B,'0 DUP WORK'!C596,WORKING!$F:$F)</f>
        <v>0</v>
      </c>
      <c r="F596" s="20">
        <f>+SUMIF(WORKING!$B:$B,'0 DUP WORK'!C596,WORKING!$G:$G)</f>
        <v>0</v>
      </c>
      <c r="G596" s="20">
        <f>+SUMIF(WORKING!$B:$B,'0 DUP WORK'!C596,WORKING!$H:$H)</f>
        <v>0</v>
      </c>
      <c r="H596" s="20">
        <f>+SUMIF(WORKING!$B:$B,'0 DUP WORK'!C596,WORKING!$I:$I)</f>
        <v>0</v>
      </c>
      <c r="J596" s="15">
        <f>+IFERROR(VLOOKUP(C596,'0 DUP ONLINE'!$C$3:$C$701,1,FALSE),"")</f>
        <v>0</v>
      </c>
      <c r="K596" s="15" t="str">
        <f t="shared" si="19"/>
        <v>FILED</v>
      </c>
    </row>
    <row r="597" spans="1:11">
      <c r="A597" s="19">
        <v>595</v>
      </c>
      <c r="B597" s="8" t="e">
        <f t="array" ref="B597">+INDEX(WORKING!$B$5:$B$5295,SMALL(IF($B$2=WORKING!$O$5:$O$5295,ROW(WORKING!$O$5:$O$5295)-ROW(WORKING!$O$5)+1),A597))</f>
        <v>#NUM!</v>
      </c>
      <c r="C597" s="8">
        <f t="shared" si="18"/>
        <v>0</v>
      </c>
      <c r="D597" s="8" t="str">
        <f>+IFERROR(VLOOKUP(C597,WORKING!$B$5:$E$5295,4,FALSE),"")</f>
        <v/>
      </c>
      <c r="E597" s="20">
        <f>+SUMIF(WORKING!$B:$B,'0 DUP WORK'!C597,WORKING!$F:$F)</f>
        <v>0</v>
      </c>
      <c r="F597" s="20">
        <f>+SUMIF(WORKING!$B:$B,'0 DUP WORK'!C597,WORKING!$G:$G)</f>
        <v>0</v>
      </c>
      <c r="G597" s="20">
        <f>+SUMIF(WORKING!$B:$B,'0 DUP WORK'!C597,WORKING!$H:$H)</f>
        <v>0</v>
      </c>
      <c r="H597" s="20">
        <f>+SUMIF(WORKING!$B:$B,'0 DUP WORK'!C597,WORKING!$I:$I)</f>
        <v>0</v>
      </c>
      <c r="J597" s="15">
        <f>+IFERROR(VLOOKUP(C597,'0 DUP ONLINE'!$C$3:$C$701,1,FALSE),"")</f>
        <v>0</v>
      </c>
      <c r="K597" s="15" t="str">
        <f t="shared" si="19"/>
        <v>FILED</v>
      </c>
    </row>
    <row r="598" spans="1:11">
      <c r="A598" s="19">
        <v>596</v>
      </c>
      <c r="B598" s="8" t="e">
        <f t="array" ref="B598">+INDEX(WORKING!$B$5:$B$5295,SMALL(IF($B$2=WORKING!$O$5:$O$5295,ROW(WORKING!$O$5:$O$5295)-ROW(WORKING!$O$5)+1),A598))</f>
        <v>#NUM!</v>
      </c>
      <c r="C598" s="8">
        <f t="shared" si="18"/>
        <v>0</v>
      </c>
      <c r="D598" s="8" t="str">
        <f>+IFERROR(VLOOKUP(C598,WORKING!$B$5:$E$5295,4,FALSE),"")</f>
        <v/>
      </c>
      <c r="E598" s="20">
        <f>+SUMIF(WORKING!$B:$B,'0 DUP WORK'!C598,WORKING!$F:$F)</f>
        <v>0</v>
      </c>
      <c r="F598" s="20">
        <f>+SUMIF(WORKING!$B:$B,'0 DUP WORK'!C598,WORKING!$G:$G)</f>
        <v>0</v>
      </c>
      <c r="G598" s="20">
        <f>+SUMIF(WORKING!$B:$B,'0 DUP WORK'!C598,WORKING!$H:$H)</f>
        <v>0</v>
      </c>
      <c r="H598" s="20">
        <f>+SUMIF(WORKING!$B:$B,'0 DUP WORK'!C598,WORKING!$I:$I)</f>
        <v>0</v>
      </c>
      <c r="J598" s="15">
        <f>+IFERROR(VLOOKUP(C598,'0 DUP ONLINE'!$C$3:$C$701,1,FALSE),"")</f>
        <v>0</v>
      </c>
      <c r="K598" s="15" t="str">
        <f t="shared" si="19"/>
        <v>FILED</v>
      </c>
    </row>
    <row r="599" spans="1:11">
      <c r="A599" s="19">
        <v>597</v>
      </c>
      <c r="B599" s="8" t="e">
        <f t="array" ref="B599">+INDEX(WORKING!$B$5:$B$5295,SMALL(IF($B$2=WORKING!$O$5:$O$5295,ROW(WORKING!$O$5:$O$5295)-ROW(WORKING!$O$5)+1),A599))</f>
        <v>#NUM!</v>
      </c>
      <c r="C599" s="8">
        <f t="shared" si="18"/>
        <v>0</v>
      </c>
      <c r="D599" s="8" t="str">
        <f>+IFERROR(VLOOKUP(C599,WORKING!$B$5:$E$5295,4,FALSE),"")</f>
        <v/>
      </c>
      <c r="E599" s="20">
        <f>+SUMIF(WORKING!$B:$B,'0 DUP WORK'!C599,WORKING!$F:$F)</f>
        <v>0</v>
      </c>
      <c r="F599" s="20">
        <f>+SUMIF(WORKING!$B:$B,'0 DUP WORK'!C599,WORKING!$G:$G)</f>
        <v>0</v>
      </c>
      <c r="G599" s="20">
        <f>+SUMIF(WORKING!$B:$B,'0 DUP WORK'!C599,WORKING!$H:$H)</f>
        <v>0</v>
      </c>
      <c r="H599" s="20">
        <f>+SUMIF(WORKING!$B:$B,'0 DUP WORK'!C599,WORKING!$I:$I)</f>
        <v>0</v>
      </c>
      <c r="J599" s="15">
        <f>+IFERROR(VLOOKUP(C599,'0 DUP ONLINE'!$C$3:$C$701,1,FALSE),"")</f>
        <v>0</v>
      </c>
      <c r="K599" s="15" t="str">
        <f t="shared" si="19"/>
        <v>FILED</v>
      </c>
    </row>
    <row r="600" spans="1:11">
      <c r="A600" s="19">
        <v>598</v>
      </c>
      <c r="B600" s="8" t="e">
        <f t="array" ref="B600">+INDEX(WORKING!$B$5:$B$5295,SMALL(IF($B$2=WORKING!$O$5:$O$5295,ROW(WORKING!$O$5:$O$5295)-ROW(WORKING!$O$5)+1),A600))</f>
        <v>#NUM!</v>
      </c>
      <c r="C600" s="8">
        <f t="shared" si="18"/>
        <v>0</v>
      </c>
      <c r="D600" s="8" t="str">
        <f>+IFERROR(VLOOKUP(C600,WORKING!$B$5:$E$5295,4,FALSE),"")</f>
        <v/>
      </c>
      <c r="E600" s="20">
        <f>+SUMIF(WORKING!$B:$B,'0 DUP WORK'!C600,WORKING!$F:$F)</f>
        <v>0</v>
      </c>
      <c r="F600" s="20">
        <f>+SUMIF(WORKING!$B:$B,'0 DUP WORK'!C600,WORKING!$G:$G)</f>
        <v>0</v>
      </c>
      <c r="G600" s="20">
        <f>+SUMIF(WORKING!$B:$B,'0 DUP WORK'!C600,WORKING!$H:$H)</f>
        <v>0</v>
      </c>
      <c r="H600" s="20">
        <f>+SUMIF(WORKING!$B:$B,'0 DUP WORK'!C600,WORKING!$I:$I)</f>
        <v>0</v>
      </c>
      <c r="J600" s="15">
        <f>+IFERROR(VLOOKUP(C600,'0 DUP ONLINE'!$C$3:$C$701,1,FALSE),"")</f>
        <v>0</v>
      </c>
      <c r="K600" s="15" t="str">
        <f t="shared" si="19"/>
        <v>FILED</v>
      </c>
    </row>
    <row r="601" spans="1:11">
      <c r="A601" s="19">
        <v>599</v>
      </c>
      <c r="B601" s="8" t="e">
        <f t="array" ref="B601">+INDEX(WORKING!$B$5:$B$5295,SMALL(IF($B$2=WORKING!$O$5:$O$5295,ROW(WORKING!$O$5:$O$5295)-ROW(WORKING!$O$5)+1),A601))</f>
        <v>#NUM!</v>
      </c>
      <c r="C601" s="8">
        <f t="shared" si="18"/>
        <v>0</v>
      </c>
      <c r="D601" s="8" t="str">
        <f>+IFERROR(VLOOKUP(C601,WORKING!$B$5:$E$5295,4,FALSE),"")</f>
        <v/>
      </c>
      <c r="E601" s="20">
        <f>+SUMIF(WORKING!$B:$B,'0 DUP WORK'!C601,WORKING!$F:$F)</f>
        <v>0</v>
      </c>
      <c r="F601" s="20">
        <f>+SUMIF(WORKING!$B:$B,'0 DUP WORK'!C601,WORKING!$G:$G)</f>
        <v>0</v>
      </c>
      <c r="G601" s="20">
        <f>+SUMIF(WORKING!$B:$B,'0 DUP WORK'!C601,WORKING!$H:$H)</f>
        <v>0</v>
      </c>
      <c r="H601" s="20">
        <f>+SUMIF(WORKING!$B:$B,'0 DUP WORK'!C601,WORKING!$I:$I)</f>
        <v>0</v>
      </c>
      <c r="J601" s="15">
        <f>+IFERROR(VLOOKUP(C601,'0 DUP ONLINE'!$C$3:$C$701,1,FALSE),"")</f>
        <v>0</v>
      </c>
      <c r="K601" s="15" t="str">
        <f t="shared" si="19"/>
        <v>FILED</v>
      </c>
    </row>
    <row r="602" spans="1:11">
      <c r="A602" s="19">
        <v>600</v>
      </c>
      <c r="B602" s="8" t="e">
        <f t="array" ref="B602">+INDEX(WORKING!$B$5:$B$5295,SMALL(IF($B$2=WORKING!$O$5:$O$5295,ROW(WORKING!$O$5:$O$5295)-ROW(WORKING!$O$5)+1),A602))</f>
        <v>#NUM!</v>
      </c>
      <c r="C602" s="8">
        <f t="shared" si="18"/>
        <v>0</v>
      </c>
      <c r="D602" s="8" t="str">
        <f>+IFERROR(VLOOKUP(C602,WORKING!$B$5:$E$5295,4,FALSE),"")</f>
        <v/>
      </c>
      <c r="E602" s="20">
        <f>+SUMIF(WORKING!$B:$B,'0 DUP WORK'!C602,WORKING!$F:$F)</f>
        <v>0</v>
      </c>
      <c r="F602" s="20">
        <f>+SUMIF(WORKING!$B:$B,'0 DUP WORK'!C602,WORKING!$G:$G)</f>
        <v>0</v>
      </c>
      <c r="G602" s="20">
        <f>+SUMIF(WORKING!$B:$B,'0 DUP WORK'!C602,WORKING!$H:$H)</f>
        <v>0</v>
      </c>
      <c r="H602" s="20">
        <f>+SUMIF(WORKING!$B:$B,'0 DUP WORK'!C602,WORKING!$I:$I)</f>
        <v>0</v>
      </c>
      <c r="J602" s="15">
        <f>+IFERROR(VLOOKUP(C602,'0 DUP ONLINE'!$C$3:$C$701,1,FALSE),"")</f>
        <v>0</v>
      </c>
      <c r="K602" s="15" t="str">
        <f t="shared" si="19"/>
        <v>FILED</v>
      </c>
    </row>
    <row r="603" spans="1:11">
      <c r="A603" s="19">
        <v>601</v>
      </c>
      <c r="B603" s="8" t="e">
        <f t="array" ref="B603">+INDEX(WORKING!$B$5:$B$5295,SMALL(IF($B$2=WORKING!$O$5:$O$5295,ROW(WORKING!$O$5:$O$5295)-ROW(WORKING!$O$5)+1),A603))</f>
        <v>#NUM!</v>
      </c>
      <c r="C603" s="8">
        <f t="shared" si="18"/>
        <v>0</v>
      </c>
      <c r="D603" s="8" t="str">
        <f>+IFERROR(VLOOKUP(C603,WORKING!$B$5:$E$5295,4,FALSE),"")</f>
        <v/>
      </c>
      <c r="E603" s="20">
        <f>+SUMIF(WORKING!$B:$B,'0 DUP WORK'!C603,WORKING!$F:$F)</f>
        <v>0</v>
      </c>
      <c r="F603" s="20">
        <f>+SUMIF(WORKING!$B:$B,'0 DUP WORK'!C603,WORKING!$G:$G)</f>
        <v>0</v>
      </c>
      <c r="G603" s="20">
        <f>+SUMIF(WORKING!$B:$B,'0 DUP WORK'!C603,WORKING!$H:$H)</f>
        <v>0</v>
      </c>
      <c r="H603" s="20">
        <f>+SUMIF(WORKING!$B:$B,'0 DUP WORK'!C603,WORKING!$I:$I)</f>
        <v>0</v>
      </c>
      <c r="J603" s="15">
        <f>+IFERROR(VLOOKUP(C603,'0 DUP ONLINE'!$C$3:$C$701,1,FALSE),"")</f>
        <v>0</v>
      </c>
      <c r="K603" s="15" t="str">
        <f t="shared" si="19"/>
        <v>FILED</v>
      </c>
    </row>
    <row r="604" spans="1:11">
      <c r="A604" s="19">
        <v>602</v>
      </c>
      <c r="B604" s="8" t="e">
        <f t="array" ref="B604">+INDEX(WORKING!$B$5:$B$5295,SMALL(IF($B$2=WORKING!$O$5:$O$5295,ROW(WORKING!$O$5:$O$5295)-ROW(WORKING!$O$5)+1),A604))</f>
        <v>#NUM!</v>
      </c>
      <c r="C604" s="8">
        <f t="shared" si="18"/>
        <v>0</v>
      </c>
      <c r="D604" s="8" t="str">
        <f>+IFERROR(VLOOKUP(C604,WORKING!$B$5:$E$5295,4,FALSE),"")</f>
        <v/>
      </c>
      <c r="E604" s="20">
        <f>+SUMIF(WORKING!$B:$B,'0 DUP WORK'!C604,WORKING!$F:$F)</f>
        <v>0</v>
      </c>
      <c r="F604" s="20">
        <f>+SUMIF(WORKING!$B:$B,'0 DUP WORK'!C604,WORKING!$G:$G)</f>
        <v>0</v>
      </c>
      <c r="G604" s="20">
        <f>+SUMIF(WORKING!$B:$B,'0 DUP WORK'!C604,WORKING!$H:$H)</f>
        <v>0</v>
      </c>
      <c r="H604" s="20">
        <f>+SUMIF(WORKING!$B:$B,'0 DUP WORK'!C604,WORKING!$I:$I)</f>
        <v>0</v>
      </c>
      <c r="J604" s="15">
        <f>+IFERROR(VLOOKUP(C604,'0 DUP ONLINE'!$C$3:$C$701,1,FALSE),"")</f>
        <v>0</v>
      </c>
      <c r="K604" s="15" t="str">
        <f t="shared" si="19"/>
        <v>FILED</v>
      </c>
    </row>
    <row r="605" spans="1:11">
      <c r="A605" s="19">
        <v>603</v>
      </c>
      <c r="B605" s="8" t="e">
        <f t="array" ref="B605">+INDEX(WORKING!$B$5:$B$5295,SMALL(IF($B$2=WORKING!$O$5:$O$5295,ROW(WORKING!$O$5:$O$5295)-ROW(WORKING!$O$5)+1),A605))</f>
        <v>#NUM!</v>
      </c>
      <c r="C605" s="8">
        <f t="shared" si="18"/>
        <v>0</v>
      </c>
      <c r="D605" s="8" t="str">
        <f>+IFERROR(VLOOKUP(C605,WORKING!$B$5:$E$5295,4,FALSE),"")</f>
        <v/>
      </c>
      <c r="E605" s="20">
        <f>+SUMIF(WORKING!$B:$B,'0 DUP WORK'!C605,WORKING!$F:$F)</f>
        <v>0</v>
      </c>
      <c r="F605" s="20">
        <f>+SUMIF(WORKING!$B:$B,'0 DUP WORK'!C605,WORKING!$G:$G)</f>
        <v>0</v>
      </c>
      <c r="G605" s="20">
        <f>+SUMIF(WORKING!$B:$B,'0 DUP WORK'!C605,WORKING!$H:$H)</f>
        <v>0</v>
      </c>
      <c r="H605" s="20">
        <f>+SUMIF(WORKING!$B:$B,'0 DUP WORK'!C605,WORKING!$I:$I)</f>
        <v>0</v>
      </c>
      <c r="J605" s="15">
        <f>+IFERROR(VLOOKUP(C605,'0 DUP ONLINE'!$C$3:$C$701,1,FALSE),"")</f>
        <v>0</v>
      </c>
      <c r="K605" s="15" t="str">
        <f t="shared" si="19"/>
        <v>FILED</v>
      </c>
    </row>
    <row r="606" spans="1:11">
      <c r="A606" s="19">
        <v>604</v>
      </c>
      <c r="B606" s="8" t="e">
        <f t="array" ref="B606">+INDEX(WORKING!$B$5:$B$5295,SMALL(IF($B$2=WORKING!$O$5:$O$5295,ROW(WORKING!$O$5:$O$5295)-ROW(WORKING!$O$5)+1),A606))</f>
        <v>#NUM!</v>
      </c>
      <c r="C606" s="8">
        <f t="shared" si="18"/>
        <v>0</v>
      </c>
      <c r="D606" s="8" t="str">
        <f>+IFERROR(VLOOKUP(C606,WORKING!$B$5:$E$5295,4,FALSE),"")</f>
        <v/>
      </c>
      <c r="E606" s="20">
        <f>+SUMIF(WORKING!$B:$B,'0 DUP WORK'!C606,WORKING!$F:$F)</f>
        <v>0</v>
      </c>
      <c r="F606" s="20">
        <f>+SUMIF(WORKING!$B:$B,'0 DUP WORK'!C606,WORKING!$G:$G)</f>
        <v>0</v>
      </c>
      <c r="G606" s="20">
        <f>+SUMIF(WORKING!$B:$B,'0 DUP WORK'!C606,WORKING!$H:$H)</f>
        <v>0</v>
      </c>
      <c r="H606" s="20">
        <f>+SUMIF(WORKING!$B:$B,'0 DUP WORK'!C606,WORKING!$I:$I)</f>
        <v>0</v>
      </c>
      <c r="J606" s="15">
        <f>+IFERROR(VLOOKUP(C606,'0 DUP ONLINE'!$C$3:$C$701,1,FALSE),"")</f>
        <v>0</v>
      </c>
      <c r="K606" s="15" t="str">
        <f t="shared" si="19"/>
        <v>FILED</v>
      </c>
    </row>
    <row r="607" spans="1:11">
      <c r="A607" s="19">
        <v>605</v>
      </c>
      <c r="B607" s="8" t="e">
        <f t="array" ref="B607">+INDEX(WORKING!$B$5:$B$5295,SMALL(IF($B$2=WORKING!$O$5:$O$5295,ROW(WORKING!$O$5:$O$5295)-ROW(WORKING!$O$5)+1),A607))</f>
        <v>#NUM!</v>
      </c>
      <c r="C607" s="8">
        <f t="shared" si="18"/>
        <v>0</v>
      </c>
      <c r="D607" s="8" t="str">
        <f>+IFERROR(VLOOKUP(C607,WORKING!$B$5:$E$5295,4,FALSE),"")</f>
        <v/>
      </c>
      <c r="E607" s="20">
        <f>+SUMIF(WORKING!$B:$B,'0 DUP WORK'!C607,WORKING!$F:$F)</f>
        <v>0</v>
      </c>
      <c r="F607" s="20">
        <f>+SUMIF(WORKING!$B:$B,'0 DUP WORK'!C607,WORKING!$G:$G)</f>
        <v>0</v>
      </c>
      <c r="G607" s="20">
        <f>+SUMIF(WORKING!$B:$B,'0 DUP WORK'!C607,WORKING!$H:$H)</f>
        <v>0</v>
      </c>
      <c r="H607" s="20">
        <f>+SUMIF(WORKING!$B:$B,'0 DUP WORK'!C607,WORKING!$I:$I)</f>
        <v>0</v>
      </c>
      <c r="J607" s="15">
        <f>+IFERROR(VLOOKUP(C607,'0 DUP ONLINE'!$C$3:$C$701,1,FALSE),"")</f>
        <v>0</v>
      </c>
      <c r="K607" s="15" t="str">
        <f t="shared" si="19"/>
        <v>FILED</v>
      </c>
    </row>
    <row r="608" spans="1:11">
      <c r="A608" s="19">
        <v>606</v>
      </c>
      <c r="B608" s="8" t="e">
        <f t="array" ref="B608">+INDEX(WORKING!$B$5:$B$5295,SMALL(IF($B$2=WORKING!$O$5:$O$5295,ROW(WORKING!$O$5:$O$5295)-ROW(WORKING!$O$5)+1),A608))</f>
        <v>#NUM!</v>
      </c>
      <c r="C608" s="8">
        <f t="shared" si="18"/>
        <v>0</v>
      </c>
      <c r="D608" s="8" t="str">
        <f>+IFERROR(VLOOKUP(C608,WORKING!$B$5:$E$5295,4,FALSE),"")</f>
        <v/>
      </c>
      <c r="E608" s="20">
        <f>+SUMIF(WORKING!$B:$B,'0 DUP WORK'!C608,WORKING!$F:$F)</f>
        <v>0</v>
      </c>
      <c r="F608" s="20">
        <f>+SUMIF(WORKING!$B:$B,'0 DUP WORK'!C608,WORKING!$G:$G)</f>
        <v>0</v>
      </c>
      <c r="G608" s="20">
        <f>+SUMIF(WORKING!$B:$B,'0 DUP WORK'!C608,WORKING!$H:$H)</f>
        <v>0</v>
      </c>
      <c r="H608" s="20">
        <f>+SUMIF(WORKING!$B:$B,'0 DUP WORK'!C608,WORKING!$I:$I)</f>
        <v>0</v>
      </c>
      <c r="J608" s="15">
        <f>+IFERROR(VLOOKUP(C608,'0 DUP ONLINE'!$C$3:$C$701,1,FALSE),"")</f>
        <v>0</v>
      </c>
      <c r="K608" s="15" t="str">
        <f t="shared" si="19"/>
        <v>FILED</v>
      </c>
    </row>
    <row r="609" spans="1:11">
      <c r="A609" s="19">
        <v>607</v>
      </c>
      <c r="B609" s="8" t="e">
        <f t="array" ref="B609">+INDEX(WORKING!$B$5:$B$5295,SMALL(IF($B$2=WORKING!$O$5:$O$5295,ROW(WORKING!$O$5:$O$5295)-ROW(WORKING!$O$5)+1),A609))</f>
        <v>#NUM!</v>
      </c>
      <c r="C609" s="8">
        <f t="shared" si="18"/>
        <v>0</v>
      </c>
      <c r="D609" s="8" t="str">
        <f>+IFERROR(VLOOKUP(C609,WORKING!$B$5:$E$5295,4,FALSE),"")</f>
        <v/>
      </c>
      <c r="E609" s="20">
        <f>+SUMIF(WORKING!$B:$B,'0 DUP WORK'!C609,WORKING!$F:$F)</f>
        <v>0</v>
      </c>
      <c r="F609" s="20">
        <f>+SUMIF(WORKING!$B:$B,'0 DUP WORK'!C609,WORKING!$G:$G)</f>
        <v>0</v>
      </c>
      <c r="G609" s="20">
        <f>+SUMIF(WORKING!$B:$B,'0 DUP WORK'!C609,WORKING!$H:$H)</f>
        <v>0</v>
      </c>
      <c r="H609" s="20">
        <f>+SUMIF(WORKING!$B:$B,'0 DUP WORK'!C609,WORKING!$I:$I)</f>
        <v>0</v>
      </c>
      <c r="J609" s="15">
        <f>+IFERROR(VLOOKUP(C609,'0 DUP ONLINE'!$C$3:$C$701,1,FALSE),"")</f>
        <v>0</v>
      </c>
      <c r="K609" s="15" t="str">
        <f t="shared" si="19"/>
        <v>FILED</v>
      </c>
    </row>
    <row r="610" spans="1:11">
      <c r="A610" s="19">
        <v>608</v>
      </c>
      <c r="B610" s="8" t="e">
        <f t="array" ref="B610">+INDEX(WORKING!$B$5:$B$5295,SMALL(IF($B$2=WORKING!$O$5:$O$5295,ROW(WORKING!$O$5:$O$5295)-ROW(WORKING!$O$5)+1),A610))</f>
        <v>#NUM!</v>
      </c>
      <c r="C610" s="8">
        <f t="shared" si="18"/>
        <v>0</v>
      </c>
      <c r="D610" s="8" t="str">
        <f>+IFERROR(VLOOKUP(C610,WORKING!$B$5:$E$5295,4,FALSE),"")</f>
        <v/>
      </c>
      <c r="E610" s="20">
        <f>+SUMIF(WORKING!$B:$B,'0 DUP WORK'!C610,WORKING!$F:$F)</f>
        <v>0</v>
      </c>
      <c r="F610" s="20">
        <f>+SUMIF(WORKING!$B:$B,'0 DUP WORK'!C610,WORKING!$G:$G)</f>
        <v>0</v>
      </c>
      <c r="G610" s="20">
        <f>+SUMIF(WORKING!$B:$B,'0 DUP WORK'!C610,WORKING!$H:$H)</f>
        <v>0</v>
      </c>
      <c r="H610" s="20">
        <f>+SUMIF(WORKING!$B:$B,'0 DUP WORK'!C610,WORKING!$I:$I)</f>
        <v>0</v>
      </c>
      <c r="J610" s="15">
        <f>+IFERROR(VLOOKUP(C610,'0 DUP ONLINE'!$C$3:$C$701,1,FALSE),"")</f>
        <v>0</v>
      </c>
      <c r="K610" s="15" t="str">
        <f t="shared" si="19"/>
        <v>FILED</v>
      </c>
    </row>
    <row r="611" spans="1:11">
      <c r="A611" s="19">
        <v>609</v>
      </c>
      <c r="B611" s="8" t="e">
        <f t="array" ref="B611">+INDEX(WORKING!$B$5:$B$5295,SMALL(IF($B$2=WORKING!$O$5:$O$5295,ROW(WORKING!$O$5:$O$5295)-ROW(WORKING!$O$5)+1),A611))</f>
        <v>#NUM!</v>
      </c>
      <c r="C611" s="8">
        <f t="shared" si="18"/>
        <v>0</v>
      </c>
      <c r="D611" s="8" t="str">
        <f>+IFERROR(VLOOKUP(C611,WORKING!$B$5:$E$5295,4,FALSE),"")</f>
        <v/>
      </c>
      <c r="E611" s="20">
        <f>+SUMIF(WORKING!$B:$B,'0 DUP WORK'!C611,WORKING!$F:$F)</f>
        <v>0</v>
      </c>
      <c r="F611" s="20">
        <f>+SUMIF(WORKING!$B:$B,'0 DUP WORK'!C611,WORKING!$G:$G)</f>
        <v>0</v>
      </c>
      <c r="G611" s="20">
        <f>+SUMIF(WORKING!$B:$B,'0 DUP WORK'!C611,WORKING!$H:$H)</f>
        <v>0</v>
      </c>
      <c r="H611" s="20">
        <f>+SUMIF(WORKING!$B:$B,'0 DUP WORK'!C611,WORKING!$I:$I)</f>
        <v>0</v>
      </c>
      <c r="J611" s="15">
        <f>+IFERROR(VLOOKUP(C611,'0 DUP ONLINE'!$C$3:$C$701,1,FALSE),"")</f>
        <v>0</v>
      </c>
      <c r="K611" s="15" t="str">
        <f t="shared" si="19"/>
        <v>FILED</v>
      </c>
    </row>
    <row r="612" spans="1:11">
      <c r="A612" s="19">
        <v>610</v>
      </c>
      <c r="B612" s="8" t="e">
        <f t="array" ref="B612">+INDEX(WORKING!$B$5:$B$5295,SMALL(IF($B$2=WORKING!$O$5:$O$5295,ROW(WORKING!$O$5:$O$5295)-ROW(WORKING!$O$5)+1),A612))</f>
        <v>#NUM!</v>
      </c>
      <c r="C612" s="8">
        <f t="shared" si="18"/>
        <v>0</v>
      </c>
      <c r="D612" s="8" t="str">
        <f>+IFERROR(VLOOKUP(C612,WORKING!$B$5:$E$5295,4,FALSE),"")</f>
        <v/>
      </c>
      <c r="E612" s="20">
        <f>+SUMIF(WORKING!$B:$B,'0 DUP WORK'!C612,WORKING!$F:$F)</f>
        <v>0</v>
      </c>
      <c r="F612" s="20">
        <f>+SUMIF(WORKING!$B:$B,'0 DUP WORK'!C612,WORKING!$G:$G)</f>
        <v>0</v>
      </c>
      <c r="G612" s="20">
        <f>+SUMIF(WORKING!$B:$B,'0 DUP WORK'!C612,WORKING!$H:$H)</f>
        <v>0</v>
      </c>
      <c r="H612" s="20">
        <f>+SUMIF(WORKING!$B:$B,'0 DUP WORK'!C612,WORKING!$I:$I)</f>
        <v>0</v>
      </c>
      <c r="J612" s="15">
        <f>+IFERROR(VLOOKUP(C612,'0 DUP ONLINE'!$C$3:$C$701,1,FALSE),"")</f>
        <v>0</v>
      </c>
      <c r="K612" s="15" t="str">
        <f t="shared" si="19"/>
        <v>FILED</v>
      </c>
    </row>
    <row r="613" spans="1:11">
      <c r="A613" s="19">
        <v>611</v>
      </c>
      <c r="B613" s="8" t="e">
        <f t="array" ref="B613">+INDEX(WORKING!$B$5:$B$5295,SMALL(IF($B$2=WORKING!$O$5:$O$5295,ROW(WORKING!$O$5:$O$5295)-ROW(WORKING!$O$5)+1),A613))</f>
        <v>#NUM!</v>
      </c>
      <c r="C613" s="8">
        <f t="shared" si="18"/>
        <v>0</v>
      </c>
      <c r="D613" s="8" t="str">
        <f>+IFERROR(VLOOKUP(C613,WORKING!$B$5:$E$5295,4,FALSE),"")</f>
        <v/>
      </c>
      <c r="E613" s="20">
        <f>+SUMIF(WORKING!$B:$B,'0 DUP WORK'!C613,WORKING!$F:$F)</f>
        <v>0</v>
      </c>
      <c r="F613" s="20">
        <f>+SUMIF(WORKING!$B:$B,'0 DUP WORK'!C613,WORKING!$G:$G)</f>
        <v>0</v>
      </c>
      <c r="G613" s="20">
        <f>+SUMIF(WORKING!$B:$B,'0 DUP WORK'!C613,WORKING!$H:$H)</f>
        <v>0</v>
      </c>
      <c r="H613" s="20">
        <f>+SUMIF(WORKING!$B:$B,'0 DUP WORK'!C613,WORKING!$I:$I)</f>
        <v>0</v>
      </c>
      <c r="J613" s="15">
        <f>+IFERROR(VLOOKUP(C613,'0 DUP ONLINE'!$C$3:$C$701,1,FALSE),"")</f>
        <v>0</v>
      </c>
      <c r="K613" s="15" t="str">
        <f t="shared" si="19"/>
        <v>FILED</v>
      </c>
    </row>
    <row r="614" spans="1:11">
      <c r="A614" s="19">
        <v>612</v>
      </c>
      <c r="B614" s="8" t="e">
        <f t="array" ref="B614">+INDEX(WORKING!$B$5:$B$5295,SMALL(IF($B$2=WORKING!$O$5:$O$5295,ROW(WORKING!$O$5:$O$5295)-ROW(WORKING!$O$5)+1),A614))</f>
        <v>#NUM!</v>
      </c>
      <c r="C614" s="8">
        <f t="shared" si="18"/>
        <v>0</v>
      </c>
      <c r="D614" s="8" t="str">
        <f>+IFERROR(VLOOKUP(C614,WORKING!$B$5:$E$5295,4,FALSE),"")</f>
        <v/>
      </c>
      <c r="E614" s="20">
        <f>+SUMIF(WORKING!$B:$B,'0 DUP WORK'!C614,WORKING!$F:$F)</f>
        <v>0</v>
      </c>
      <c r="F614" s="20">
        <f>+SUMIF(WORKING!$B:$B,'0 DUP WORK'!C614,WORKING!$G:$G)</f>
        <v>0</v>
      </c>
      <c r="G614" s="20">
        <f>+SUMIF(WORKING!$B:$B,'0 DUP WORK'!C614,WORKING!$H:$H)</f>
        <v>0</v>
      </c>
      <c r="H614" s="20">
        <f>+SUMIF(WORKING!$B:$B,'0 DUP WORK'!C614,WORKING!$I:$I)</f>
        <v>0</v>
      </c>
      <c r="J614" s="15">
        <f>+IFERROR(VLOOKUP(C614,'0 DUP ONLINE'!$C$3:$C$701,1,FALSE),"")</f>
        <v>0</v>
      </c>
      <c r="K614" s="15" t="str">
        <f t="shared" si="19"/>
        <v>FILED</v>
      </c>
    </row>
    <row r="615" spans="1:11">
      <c r="A615" s="19">
        <v>613</v>
      </c>
      <c r="B615" s="8" t="e">
        <f t="array" ref="B615">+INDEX(WORKING!$B$5:$B$5295,SMALL(IF($B$2=WORKING!$O$5:$O$5295,ROW(WORKING!$O$5:$O$5295)-ROW(WORKING!$O$5)+1),A615))</f>
        <v>#NUM!</v>
      </c>
      <c r="C615" s="8">
        <f t="shared" si="18"/>
        <v>0</v>
      </c>
      <c r="D615" s="8" t="str">
        <f>+IFERROR(VLOOKUP(C615,WORKING!$B$5:$E$5295,4,FALSE),"")</f>
        <v/>
      </c>
      <c r="E615" s="20">
        <f>+SUMIF(WORKING!$B:$B,'0 DUP WORK'!C615,WORKING!$F:$F)</f>
        <v>0</v>
      </c>
      <c r="F615" s="20">
        <f>+SUMIF(WORKING!$B:$B,'0 DUP WORK'!C615,WORKING!$G:$G)</f>
        <v>0</v>
      </c>
      <c r="G615" s="20">
        <f>+SUMIF(WORKING!$B:$B,'0 DUP WORK'!C615,WORKING!$H:$H)</f>
        <v>0</v>
      </c>
      <c r="H615" s="20">
        <f>+SUMIF(WORKING!$B:$B,'0 DUP WORK'!C615,WORKING!$I:$I)</f>
        <v>0</v>
      </c>
      <c r="J615" s="15">
        <f>+IFERROR(VLOOKUP(C615,'0 DUP ONLINE'!$C$3:$C$701,1,FALSE),"")</f>
        <v>0</v>
      </c>
      <c r="K615" s="15" t="str">
        <f t="shared" si="19"/>
        <v>FILED</v>
      </c>
    </row>
    <row r="616" spans="1:11">
      <c r="A616" s="19">
        <v>614</v>
      </c>
      <c r="B616" s="8" t="e">
        <f t="array" ref="B616">+INDEX(WORKING!$B$5:$B$5295,SMALL(IF($B$2=WORKING!$O$5:$O$5295,ROW(WORKING!$O$5:$O$5295)-ROW(WORKING!$O$5)+1),A616))</f>
        <v>#NUM!</v>
      </c>
      <c r="C616" s="8">
        <f t="shared" si="18"/>
        <v>0</v>
      </c>
      <c r="D616" s="8" t="str">
        <f>+IFERROR(VLOOKUP(C616,WORKING!$B$5:$E$5295,4,FALSE),"")</f>
        <v/>
      </c>
      <c r="E616" s="20">
        <f>+SUMIF(WORKING!$B:$B,'0 DUP WORK'!C616,WORKING!$F:$F)</f>
        <v>0</v>
      </c>
      <c r="F616" s="20">
        <f>+SUMIF(WORKING!$B:$B,'0 DUP WORK'!C616,WORKING!$G:$G)</f>
        <v>0</v>
      </c>
      <c r="G616" s="20">
        <f>+SUMIF(WORKING!$B:$B,'0 DUP WORK'!C616,WORKING!$H:$H)</f>
        <v>0</v>
      </c>
      <c r="H616" s="20">
        <f>+SUMIF(WORKING!$B:$B,'0 DUP WORK'!C616,WORKING!$I:$I)</f>
        <v>0</v>
      </c>
      <c r="J616" s="15">
        <f>+IFERROR(VLOOKUP(C616,'0 DUP ONLINE'!$C$3:$C$701,1,FALSE),"")</f>
        <v>0</v>
      </c>
      <c r="K616" s="15" t="str">
        <f t="shared" si="19"/>
        <v>FILED</v>
      </c>
    </row>
    <row r="617" spans="1:11">
      <c r="A617" s="19">
        <v>615</v>
      </c>
      <c r="B617" s="8" t="e">
        <f t="array" ref="B617">+INDEX(WORKING!$B$5:$B$5295,SMALL(IF($B$2=WORKING!$O$5:$O$5295,ROW(WORKING!$O$5:$O$5295)-ROW(WORKING!$O$5)+1),A617))</f>
        <v>#NUM!</v>
      </c>
      <c r="C617" s="8">
        <f t="shared" si="18"/>
        <v>0</v>
      </c>
      <c r="D617" s="8" t="str">
        <f>+IFERROR(VLOOKUP(C617,WORKING!$B$5:$E$5295,4,FALSE),"")</f>
        <v/>
      </c>
      <c r="E617" s="20">
        <f>+SUMIF(WORKING!$B:$B,'0 DUP WORK'!C617,WORKING!$F:$F)</f>
        <v>0</v>
      </c>
      <c r="F617" s="20">
        <f>+SUMIF(WORKING!$B:$B,'0 DUP WORK'!C617,WORKING!$G:$G)</f>
        <v>0</v>
      </c>
      <c r="G617" s="20">
        <f>+SUMIF(WORKING!$B:$B,'0 DUP WORK'!C617,WORKING!$H:$H)</f>
        <v>0</v>
      </c>
      <c r="H617" s="20">
        <f>+SUMIF(WORKING!$B:$B,'0 DUP WORK'!C617,WORKING!$I:$I)</f>
        <v>0</v>
      </c>
      <c r="J617" s="15">
        <f>+IFERROR(VLOOKUP(C617,'0 DUP ONLINE'!$C$3:$C$701,1,FALSE),"")</f>
        <v>0</v>
      </c>
      <c r="K617" s="15" t="str">
        <f t="shared" si="19"/>
        <v>FILED</v>
      </c>
    </row>
    <row r="618" spans="1:11">
      <c r="A618" s="19">
        <v>616</v>
      </c>
      <c r="B618" s="8" t="e">
        <f t="array" ref="B618">+INDEX(WORKING!$B$5:$B$5295,SMALL(IF($B$2=WORKING!$O$5:$O$5295,ROW(WORKING!$O$5:$O$5295)-ROW(WORKING!$O$5)+1),A618))</f>
        <v>#NUM!</v>
      </c>
      <c r="C618" s="8">
        <f t="shared" si="18"/>
        <v>0</v>
      </c>
      <c r="D618" s="8" t="str">
        <f>+IFERROR(VLOOKUP(C618,WORKING!$B$5:$E$5295,4,FALSE),"")</f>
        <v/>
      </c>
      <c r="E618" s="20">
        <f>+SUMIF(WORKING!$B:$B,'0 DUP WORK'!C618,WORKING!$F:$F)</f>
        <v>0</v>
      </c>
      <c r="F618" s="20">
        <f>+SUMIF(WORKING!$B:$B,'0 DUP WORK'!C618,WORKING!$G:$G)</f>
        <v>0</v>
      </c>
      <c r="G618" s="20">
        <f>+SUMIF(WORKING!$B:$B,'0 DUP WORK'!C618,WORKING!$H:$H)</f>
        <v>0</v>
      </c>
      <c r="H618" s="20">
        <f>+SUMIF(WORKING!$B:$B,'0 DUP WORK'!C618,WORKING!$I:$I)</f>
        <v>0</v>
      </c>
      <c r="J618" s="15">
        <f>+IFERROR(VLOOKUP(C618,'0 DUP ONLINE'!$C$3:$C$701,1,FALSE),"")</f>
        <v>0</v>
      </c>
      <c r="K618" s="15" t="str">
        <f t="shared" si="19"/>
        <v>FILED</v>
      </c>
    </row>
    <row r="619" spans="1:11">
      <c r="A619" s="19">
        <v>617</v>
      </c>
      <c r="B619" s="8" t="e">
        <f t="array" ref="B619">+INDEX(WORKING!$B$5:$B$5295,SMALL(IF($B$2=WORKING!$O$5:$O$5295,ROW(WORKING!$O$5:$O$5295)-ROW(WORKING!$O$5)+1),A619))</f>
        <v>#NUM!</v>
      </c>
      <c r="C619" s="8">
        <f t="shared" si="18"/>
        <v>0</v>
      </c>
      <c r="D619" s="8" t="str">
        <f>+IFERROR(VLOOKUP(C619,WORKING!$B$5:$E$5295,4,FALSE),"")</f>
        <v/>
      </c>
      <c r="E619" s="20">
        <f>+SUMIF(WORKING!$B:$B,'0 DUP WORK'!C619,WORKING!$F:$F)</f>
        <v>0</v>
      </c>
      <c r="F619" s="20">
        <f>+SUMIF(WORKING!$B:$B,'0 DUP WORK'!C619,WORKING!$G:$G)</f>
        <v>0</v>
      </c>
      <c r="G619" s="20">
        <f>+SUMIF(WORKING!$B:$B,'0 DUP WORK'!C619,WORKING!$H:$H)</f>
        <v>0</v>
      </c>
      <c r="H619" s="20">
        <f>+SUMIF(WORKING!$B:$B,'0 DUP WORK'!C619,WORKING!$I:$I)</f>
        <v>0</v>
      </c>
      <c r="J619" s="15">
        <f>+IFERROR(VLOOKUP(C619,'0 DUP ONLINE'!$C$3:$C$701,1,FALSE),"")</f>
        <v>0</v>
      </c>
      <c r="K619" s="15" t="str">
        <f t="shared" si="19"/>
        <v>FILED</v>
      </c>
    </row>
    <row r="620" spans="1:11">
      <c r="A620" s="19">
        <v>618</v>
      </c>
      <c r="B620" s="8" t="e">
        <f t="array" ref="B620">+INDEX(WORKING!$B$5:$B$5295,SMALL(IF($B$2=WORKING!$O$5:$O$5295,ROW(WORKING!$O$5:$O$5295)-ROW(WORKING!$O$5)+1),A620))</f>
        <v>#NUM!</v>
      </c>
      <c r="C620" s="8">
        <f t="shared" si="18"/>
        <v>0</v>
      </c>
      <c r="D620" s="8" t="str">
        <f>+IFERROR(VLOOKUP(C620,WORKING!$B$5:$E$5295,4,FALSE),"")</f>
        <v/>
      </c>
      <c r="E620" s="20">
        <f>+SUMIF(WORKING!$B:$B,'0 DUP WORK'!C620,WORKING!$F:$F)</f>
        <v>0</v>
      </c>
      <c r="F620" s="20">
        <f>+SUMIF(WORKING!$B:$B,'0 DUP WORK'!C620,WORKING!$G:$G)</f>
        <v>0</v>
      </c>
      <c r="G620" s="20">
        <f>+SUMIF(WORKING!$B:$B,'0 DUP WORK'!C620,WORKING!$H:$H)</f>
        <v>0</v>
      </c>
      <c r="H620" s="20">
        <f>+SUMIF(WORKING!$B:$B,'0 DUP WORK'!C620,WORKING!$I:$I)</f>
        <v>0</v>
      </c>
      <c r="J620" s="15">
        <f>+IFERROR(VLOOKUP(C620,'0 DUP ONLINE'!$C$3:$C$701,1,FALSE),"")</f>
        <v>0</v>
      </c>
      <c r="K620" s="15" t="str">
        <f t="shared" si="19"/>
        <v>FILED</v>
      </c>
    </row>
    <row r="621" spans="1:11">
      <c r="A621" s="19">
        <v>619</v>
      </c>
      <c r="B621" s="8" t="e">
        <f t="array" ref="B621">+INDEX(WORKING!$B$5:$B$5295,SMALL(IF($B$2=WORKING!$O$5:$O$5295,ROW(WORKING!$O$5:$O$5295)-ROW(WORKING!$O$5)+1),A621))</f>
        <v>#NUM!</v>
      </c>
      <c r="C621" s="8">
        <f t="shared" si="18"/>
        <v>0</v>
      </c>
      <c r="D621" s="8" t="str">
        <f>+IFERROR(VLOOKUP(C621,WORKING!$B$5:$E$5295,4,FALSE),"")</f>
        <v/>
      </c>
      <c r="E621" s="20">
        <f>+SUMIF(WORKING!$B:$B,'0 DUP WORK'!C621,WORKING!$F:$F)</f>
        <v>0</v>
      </c>
      <c r="F621" s="20">
        <f>+SUMIF(WORKING!$B:$B,'0 DUP WORK'!C621,WORKING!$G:$G)</f>
        <v>0</v>
      </c>
      <c r="G621" s="20">
        <f>+SUMIF(WORKING!$B:$B,'0 DUP WORK'!C621,WORKING!$H:$H)</f>
        <v>0</v>
      </c>
      <c r="H621" s="20">
        <f>+SUMIF(WORKING!$B:$B,'0 DUP WORK'!C621,WORKING!$I:$I)</f>
        <v>0</v>
      </c>
      <c r="J621" s="15">
        <f>+IFERROR(VLOOKUP(C621,'0 DUP ONLINE'!$C$3:$C$701,1,FALSE),"")</f>
        <v>0</v>
      </c>
      <c r="K621" s="15" t="str">
        <f t="shared" si="19"/>
        <v>FILED</v>
      </c>
    </row>
    <row r="622" spans="1:11">
      <c r="A622" s="19">
        <v>620</v>
      </c>
      <c r="B622" s="8" t="e">
        <f t="array" ref="B622">+INDEX(WORKING!$B$5:$B$5295,SMALL(IF($B$2=WORKING!$O$5:$O$5295,ROW(WORKING!$O$5:$O$5295)-ROW(WORKING!$O$5)+1),A622))</f>
        <v>#NUM!</v>
      </c>
      <c r="C622" s="8">
        <f t="shared" si="18"/>
        <v>0</v>
      </c>
      <c r="D622" s="8" t="str">
        <f>+IFERROR(VLOOKUP(C622,WORKING!$B$5:$E$5295,4,FALSE),"")</f>
        <v/>
      </c>
      <c r="E622" s="20">
        <f>+SUMIF(WORKING!$B:$B,'0 DUP WORK'!C622,WORKING!$F:$F)</f>
        <v>0</v>
      </c>
      <c r="F622" s="20">
        <f>+SUMIF(WORKING!$B:$B,'0 DUP WORK'!C622,WORKING!$G:$G)</f>
        <v>0</v>
      </c>
      <c r="G622" s="20">
        <f>+SUMIF(WORKING!$B:$B,'0 DUP WORK'!C622,WORKING!$H:$H)</f>
        <v>0</v>
      </c>
      <c r="H622" s="20">
        <f>+SUMIF(WORKING!$B:$B,'0 DUP WORK'!C622,WORKING!$I:$I)</f>
        <v>0</v>
      </c>
      <c r="J622" s="15">
        <f>+IFERROR(VLOOKUP(C622,'0 DUP ONLINE'!$C$3:$C$701,1,FALSE),"")</f>
        <v>0</v>
      </c>
      <c r="K622" s="15" t="str">
        <f t="shared" si="19"/>
        <v>FILED</v>
      </c>
    </row>
    <row r="623" spans="1:11">
      <c r="A623" s="19">
        <v>621</v>
      </c>
      <c r="B623" s="8" t="e">
        <f t="array" ref="B623">+INDEX(WORKING!$B$5:$B$5295,SMALL(IF($B$2=WORKING!$O$5:$O$5295,ROW(WORKING!$O$5:$O$5295)-ROW(WORKING!$O$5)+1),A623))</f>
        <v>#NUM!</v>
      </c>
      <c r="C623" s="8">
        <f t="shared" si="18"/>
        <v>0</v>
      </c>
      <c r="D623" s="8" t="str">
        <f>+IFERROR(VLOOKUP(C623,WORKING!$B$5:$E$5295,4,FALSE),"")</f>
        <v/>
      </c>
      <c r="E623" s="20">
        <f>+SUMIF(WORKING!$B:$B,'0 DUP WORK'!C623,WORKING!$F:$F)</f>
        <v>0</v>
      </c>
      <c r="F623" s="20">
        <f>+SUMIF(WORKING!$B:$B,'0 DUP WORK'!C623,WORKING!$G:$G)</f>
        <v>0</v>
      </c>
      <c r="G623" s="20">
        <f>+SUMIF(WORKING!$B:$B,'0 DUP WORK'!C623,WORKING!$H:$H)</f>
        <v>0</v>
      </c>
      <c r="H623" s="20">
        <f>+SUMIF(WORKING!$B:$B,'0 DUP WORK'!C623,WORKING!$I:$I)</f>
        <v>0</v>
      </c>
      <c r="J623" s="15">
        <f>+IFERROR(VLOOKUP(C623,'0 DUP ONLINE'!$C$3:$C$701,1,FALSE),"")</f>
        <v>0</v>
      </c>
      <c r="K623" s="15" t="str">
        <f t="shared" si="19"/>
        <v>FILED</v>
      </c>
    </row>
    <row r="624" spans="1:11">
      <c r="A624" s="19">
        <v>622</v>
      </c>
      <c r="B624" s="8" t="e">
        <f t="array" ref="B624">+INDEX(WORKING!$B$5:$B$5295,SMALL(IF($B$2=WORKING!$O$5:$O$5295,ROW(WORKING!$O$5:$O$5295)-ROW(WORKING!$O$5)+1),A624))</f>
        <v>#NUM!</v>
      </c>
      <c r="C624" s="8">
        <f t="shared" si="18"/>
        <v>0</v>
      </c>
      <c r="D624" s="8" t="str">
        <f>+IFERROR(VLOOKUP(C624,WORKING!$B$5:$E$5295,4,FALSE),"")</f>
        <v/>
      </c>
      <c r="E624" s="20">
        <f>+SUMIF(WORKING!$B:$B,'0 DUP WORK'!C624,WORKING!$F:$F)</f>
        <v>0</v>
      </c>
      <c r="F624" s="20">
        <f>+SUMIF(WORKING!$B:$B,'0 DUP WORK'!C624,WORKING!$G:$G)</f>
        <v>0</v>
      </c>
      <c r="G624" s="20">
        <f>+SUMIF(WORKING!$B:$B,'0 DUP WORK'!C624,WORKING!$H:$H)</f>
        <v>0</v>
      </c>
      <c r="H624" s="20">
        <f>+SUMIF(WORKING!$B:$B,'0 DUP WORK'!C624,WORKING!$I:$I)</f>
        <v>0</v>
      </c>
      <c r="J624" s="15">
        <f>+IFERROR(VLOOKUP(C624,'0 DUP ONLINE'!$C$3:$C$701,1,FALSE),"")</f>
        <v>0</v>
      </c>
      <c r="K624" s="15" t="str">
        <f t="shared" si="19"/>
        <v>FILED</v>
      </c>
    </row>
    <row r="625" spans="1:11">
      <c r="A625" s="19">
        <v>623</v>
      </c>
      <c r="B625" s="8" t="e">
        <f t="array" ref="B625">+INDEX(WORKING!$B$5:$B$5295,SMALL(IF($B$2=WORKING!$O$5:$O$5295,ROW(WORKING!$O$5:$O$5295)-ROW(WORKING!$O$5)+1),A625))</f>
        <v>#NUM!</v>
      </c>
      <c r="C625" s="8">
        <f t="shared" si="18"/>
        <v>0</v>
      </c>
      <c r="D625" s="8" t="str">
        <f>+IFERROR(VLOOKUP(C625,WORKING!$B$5:$E$5295,4,FALSE),"")</f>
        <v/>
      </c>
      <c r="E625" s="20">
        <f>+SUMIF(WORKING!$B:$B,'0 DUP WORK'!C625,WORKING!$F:$F)</f>
        <v>0</v>
      </c>
      <c r="F625" s="20">
        <f>+SUMIF(WORKING!$B:$B,'0 DUP WORK'!C625,WORKING!$G:$G)</f>
        <v>0</v>
      </c>
      <c r="G625" s="20">
        <f>+SUMIF(WORKING!$B:$B,'0 DUP WORK'!C625,WORKING!$H:$H)</f>
        <v>0</v>
      </c>
      <c r="H625" s="20">
        <f>+SUMIF(WORKING!$B:$B,'0 DUP WORK'!C625,WORKING!$I:$I)</f>
        <v>0</v>
      </c>
      <c r="J625" s="15">
        <f>+IFERROR(VLOOKUP(C625,'0 DUP ONLINE'!$C$3:$C$701,1,FALSE),"")</f>
        <v>0</v>
      </c>
      <c r="K625" s="15" t="str">
        <f t="shared" si="19"/>
        <v>FILED</v>
      </c>
    </row>
    <row r="626" spans="1:11">
      <c r="A626" s="19">
        <v>624</v>
      </c>
      <c r="B626" s="8" t="e">
        <f t="array" ref="B626">+INDEX(WORKING!$B$5:$B$5295,SMALL(IF($B$2=WORKING!$O$5:$O$5295,ROW(WORKING!$O$5:$O$5295)-ROW(WORKING!$O$5)+1),A626))</f>
        <v>#NUM!</v>
      </c>
      <c r="C626" s="8">
        <f t="shared" si="18"/>
        <v>0</v>
      </c>
      <c r="D626" s="8" t="str">
        <f>+IFERROR(VLOOKUP(C626,WORKING!$B$5:$E$5295,4,FALSE),"")</f>
        <v/>
      </c>
      <c r="E626" s="20">
        <f>+SUMIF(WORKING!$B:$B,'0 DUP WORK'!C626,WORKING!$F:$F)</f>
        <v>0</v>
      </c>
      <c r="F626" s="20">
        <f>+SUMIF(WORKING!$B:$B,'0 DUP WORK'!C626,WORKING!$G:$G)</f>
        <v>0</v>
      </c>
      <c r="G626" s="20">
        <f>+SUMIF(WORKING!$B:$B,'0 DUP WORK'!C626,WORKING!$H:$H)</f>
        <v>0</v>
      </c>
      <c r="H626" s="20">
        <f>+SUMIF(WORKING!$B:$B,'0 DUP WORK'!C626,WORKING!$I:$I)</f>
        <v>0</v>
      </c>
      <c r="J626" s="15">
        <f>+IFERROR(VLOOKUP(C626,'0 DUP ONLINE'!$C$3:$C$701,1,FALSE),"")</f>
        <v>0</v>
      </c>
      <c r="K626" s="15" t="str">
        <f t="shared" si="19"/>
        <v>FILED</v>
      </c>
    </row>
    <row r="627" spans="1:11">
      <c r="A627" s="19">
        <v>625</v>
      </c>
      <c r="B627" s="8" t="e">
        <f t="array" ref="B627">+INDEX(WORKING!$B$5:$B$5295,SMALL(IF($B$2=WORKING!$O$5:$O$5295,ROW(WORKING!$O$5:$O$5295)-ROW(WORKING!$O$5)+1),A627))</f>
        <v>#NUM!</v>
      </c>
      <c r="C627" s="8">
        <f t="shared" si="18"/>
        <v>0</v>
      </c>
      <c r="D627" s="8" t="str">
        <f>+IFERROR(VLOOKUP(C627,WORKING!$B$5:$E$5295,4,FALSE),"")</f>
        <v/>
      </c>
      <c r="E627" s="20">
        <f>+SUMIF(WORKING!$B:$B,'0 DUP WORK'!C627,WORKING!$F:$F)</f>
        <v>0</v>
      </c>
      <c r="F627" s="20">
        <f>+SUMIF(WORKING!$B:$B,'0 DUP WORK'!C627,WORKING!$G:$G)</f>
        <v>0</v>
      </c>
      <c r="G627" s="20">
        <f>+SUMIF(WORKING!$B:$B,'0 DUP WORK'!C627,WORKING!$H:$H)</f>
        <v>0</v>
      </c>
      <c r="H627" s="20">
        <f>+SUMIF(WORKING!$B:$B,'0 DUP WORK'!C627,WORKING!$I:$I)</f>
        <v>0</v>
      </c>
      <c r="J627" s="15">
        <f>+IFERROR(VLOOKUP(C627,'0 DUP ONLINE'!$C$3:$C$701,1,FALSE),"")</f>
        <v>0</v>
      </c>
      <c r="K627" s="15" t="str">
        <f t="shared" si="19"/>
        <v>FILED</v>
      </c>
    </row>
    <row r="628" spans="1:11">
      <c r="A628" s="19">
        <v>626</v>
      </c>
      <c r="B628" s="8" t="e">
        <f t="array" ref="B628">+INDEX(WORKING!$B$5:$B$5295,SMALL(IF($B$2=WORKING!$O$5:$O$5295,ROW(WORKING!$O$5:$O$5295)-ROW(WORKING!$O$5)+1),A628))</f>
        <v>#NUM!</v>
      </c>
      <c r="C628" s="8">
        <f t="shared" si="18"/>
        <v>0</v>
      </c>
      <c r="D628" s="8" t="str">
        <f>+IFERROR(VLOOKUP(C628,WORKING!$B$5:$E$5295,4,FALSE),"")</f>
        <v/>
      </c>
      <c r="E628" s="20">
        <f>+SUMIF(WORKING!$B:$B,'0 DUP WORK'!C628,WORKING!$F:$F)</f>
        <v>0</v>
      </c>
      <c r="F628" s="20">
        <f>+SUMIF(WORKING!$B:$B,'0 DUP WORK'!C628,WORKING!$G:$G)</f>
        <v>0</v>
      </c>
      <c r="G628" s="20">
        <f>+SUMIF(WORKING!$B:$B,'0 DUP WORK'!C628,WORKING!$H:$H)</f>
        <v>0</v>
      </c>
      <c r="H628" s="20">
        <f>+SUMIF(WORKING!$B:$B,'0 DUP WORK'!C628,WORKING!$I:$I)</f>
        <v>0</v>
      </c>
      <c r="J628" s="15">
        <f>+IFERROR(VLOOKUP(C628,'0 DUP ONLINE'!$C$3:$C$701,1,FALSE),"")</f>
        <v>0</v>
      </c>
      <c r="K628" s="15" t="str">
        <f t="shared" si="19"/>
        <v>FILED</v>
      </c>
    </row>
    <row r="629" spans="1:11">
      <c r="A629" s="19">
        <v>627</v>
      </c>
      <c r="B629" s="8" t="e">
        <f t="array" ref="B629">+INDEX(WORKING!$B$5:$B$5295,SMALL(IF($B$2=WORKING!$O$5:$O$5295,ROW(WORKING!$O$5:$O$5295)-ROW(WORKING!$O$5)+1),A629))</f>
        <v>#NUM!</v>
      </c>
      <c r="C629" s="8">
        <f t="shared" si="18"/>
        <v>0</v>
      </c>
      <c r="D629" s="8" t="str">
        <f>+IFERROR(VLOOKUP(C629,WORKING!$B$5:$E$5295,4,FALSE),"")</f>
        <v/>
      </c>
      <c r="E629" s="20">
        <f>+SUMIF(WORKING!$B:$B,'0 DUP WORK'!C629,WORKING!$F:$F)</f>
        <v>0</v>
      </c>
      <c r="F629" s="20">
        <f>+SUMIF(WORKING!$B:$B,'0 DUP WORK'!C629,WORKING!$G:$G)</f>
        <v>0</v>
      </c>
      <c r="G629" s="20">
        <f>+SUMIF(WORKING!$B:$B,'0 DUP WORK'!C629,WORKING!$H:$H)</f>
        <v>0</v>
      </c>
      <c r="H629" s="20">
        <f>+SUMIF(WORKING!$B:$B,'0 DUP WORK'!C629,WORKING!$I:$I)</f>
        <v>0</v>
      </c>
      <c r="J629" s="15">
        <f>+IFERROR(VLOOKUP(C629,'0 DUP ONLINE'!$C$3:$C$701,1,FALSE),"")</f>
        <v>0</v>
      </c>
      <c r="K629" s="15" t="str">
        <f t="shared" si="19"/>
        <v>FILED</v>
      </c>
    </row>
    <row r="630" spans="1:11">
      <c r="A630" s="19">
        <v>628</v>
      </c>
      <c r="B630" s="8" t="e">
        <f t="array" ref="B630">+INDEX(WORKING!$B$5:$B$5295,SMALL(IF($B$2=WORKING!$O$5:$O$5295,ROW(WORKING!$O$5:$O$5295)-ROW(WORKING!$O$5)+1),A630))</f>
        <v>#NUM!</v>
      </c>
      <c r="C630" s="8">
        <f t="shared" si="18"/>
        <v>0</v>
      </c>
      <c r="D630" s="8" t="str">
        <f>+IFERROR(VLOOKUP(C630,WORKING!$B$5:$E$5295,4,FALSE),"")</f>
        <v/>
      </c>
      <c r="E630" s="20">
        <f>+SUMIF(WORKING!$B:$B,'0 DUP WORK'!C630,WORKING!$F:$F)</f>
        <v>0</v>
      </c>
      <c r="F630" s="20">
        <f>+SUMIF(WORKING!$B:$B,'0 DUP WORK'!C630,WORKING!$G:$G)</f>
        <v>0</v>
      </c>
      <c r="G630" s="20">
        <f>+SUMIF(WORKING!$B:$B,'0 DUP WORK'!C630,WORKING!$H:$H)</f>
        <v>0</v>
      </c>
      <c r="H630" s="20">
        <f>+SUMIF(WORKING!$B:$B,'0 DUP WORK'!C630,WORKING!$I:$I)</f>
        <v>0</v>
      </c>
      <c r="J630" s="15">
        <f>+IFERROR(VLOOKUP(C630,'0 DUP ONLINE'!$C$3:$C$701,1,FALSE),"")</f>
        <v>0</v>
      </c>
      <c r="K630" s="15" t="str">
        <f t="shared" si="19"/>
        <v>FILED</v>
      </c>
    </row>
    <row r="631" spans="1:11">
      <c r="A631" s="19">
        <v>629</v>
      </c>
      <c r="B631" s="8" t="e">
        <f t="array" ref="B631">+INDEX(WORKING!$B$5:$B$5295,SMALL(IF($B$2=WORKING!$O$5:$O$5295,ROW(WORKING!$O$5:$O$5295)-ROW(WORKING!$O$5)+1),A631))</f>
        <v>#NUM!</v>
      </c>
      <c r="C631" s="8">
        <f t="shared" si="18"/>
        <v>0</v>
      </c>
      <c r="D631" s="8" t="str">
        <f>+IFERROR(VLOOKUP(C631,WORKING!$B$5:$E$5295,4,FALSE),"")</f>
        <v/>
      </c>
      <c r="E631" s="20">
        <f>+SUMIF(WORKING!$B:$B,'0 DUP WORK'!C631,WORKING!$F:$F)</f>
        <v>0</v>
      </c>
      <c r="F631" s="20">
        <f>+SUMIF(WORKING!$B:$B,'0 DUP WORK'!C631,WORKING!$G:$G)</f>
        <v>0</v>
      </c>
      <c r="G631" s="20">
        <f>+SUMIF(WORKING!$B:$B,'0 DUP WORK'!C631,WORKING!$H:$H)</f>
        <v>0</v>
      </c>
      <c r="H631" s="20">
        <f>+SUMIF(WORKING!$B:$B,'0 DUP WORK'!C631,WORKING!$I:$I)</f>
        <v>0</v>
      </c>
      <c r="J631" s="15">
        <f>+IFERROR(VLOOKUP(C631,'0 DUP ONLINE'!$C$3:$C$701,1,FALSE),"")</f>
        <v>0</v>
      </c>
      <c r="K631" s="15" t="str">
        <f t="shared" si="19"/>
        <v>FILED</v>
      </c>
    </row>
    <row r="632" spans="1:11">
      <c r="A632" s="19">
        <v>630</v>
      </c>
      <c r="B632" s="8" t="e">
        <f t="array" ref="B632">+INDEX(WORKING!$B$5:$B$5295,SMALL(IF($B$2=WORKING!$O$5:$O$5295,ROW(WORKING!$O$5:$O$5295)-ROW(WORKING!$O$5)+1),A632))</f>
        <v>#NUM!</v>
      </c>
      <c r="C632" s="8">
        <f t="shared" si="18"/>
        <v>0</v>
      </c>
      <c r="D632" s="8" t="str">
        <f>+IFERROR(VLOOKUP(C632,WORKING!$B$5:$E$5295,4,FALSE),"")</f>
        <v/>
      </c>
      <c r="E632" s="20">
        <f>+SUMIF(WORKING!$B:$B,'0 DUP WORK'!C632,WORKING!$F:$F)</f>
        <v>0</v>
      </c>
      <c r="F632" s="20">
        <f>+SUMIF(WORKING!$B:$B,'0 DUP WORK'!C632,WORKING!$G:$G)</f>
        <v>0</v>
      </c>
      <c r="G632" s="20">
        <f>+SUMIF(WORKING!$B:$B,'0 DUP WORK'!C632,WORKING!$H:$H)</f>
        <v>0</v>
      </c>
      <c r="H632" s="20">
        <f>+SUMIF(WORKING!$B:$B,'0 DUP WORK'!C632,WORKING!$I:$I)</f>
        <v>0</v>
      </c>
      <c r="J632" s="15">
        <f>+IFERROR(VLOOKUP(C632,'0 DUP ONLINE'!$C$3:$C$701,1,FALSE),"")</f>
        <v>0</v>
      </c>
      <c r="K632" s="15" t="str">
        <f t="shared" si="19"/>
        <v>FILED</v>
      </c>
    </row>
    <row r="633" spans="1:11">
      <c r="A633" s="19">
        <v>631</v>
      </c>
      <c r="B633" s="8" t="e">
        <f t="array" ref="B633">+INDEX(WORKING!$B$5:$B$5295,SMALL(IF($B$2=WORKING!$O$5:$O$5295,ROW(WORKING!$O$5:$O$5295)-ROW(WORKING!$O$5)+1),A633))</f>
        <v>#NUM!</v>
      </c>
      <c r="C633" s="8">
        <f t="shared" si="18"/>
        <v>0</v>
      </c>
      <c r="D633" s="8" t="str">
        <f>+IFERROR(VLOOKUP(C633,WORKING!$B$5:$E$5295,4,FALSE),"")</f>
        <v/>
      </c>
      <c r="E633" s="20">
        <f>+SUMIF(WORKING!$B:$B,'0 DUP WORK'!C633,WORKING!$F:$F)</f>
        <v>0</v>
      </c>
      <c r="F633" s="20">
        <f>+SUMIF(WORKING!$B:$B,'0 DUP WORK'!C633,WORKING!$G:$G)</f>
        <v>0</v>
      </c>
      <c r="G633" s="20">
        <f>+SUMIF(WORKING!$B:$B,'0 DUP WORK'!C633,WORKING!$H:$H)</f>
        <v>0</v>
      </c>
      <c r="H633" s="20">
        <f>+SUMIF(WORKING!$B:$B,'0 DUP WORK'!C633,WORKING!$I:$I)</f>
        <v>0</v>
      </c>
      <c r="J633" s="15">
        <f>+IFERROR(VLOOKUP(C633,'0 DUP ONLINE'!$C$3:$C$701,1,FALSE),"")</f>
        <v>0</v>
      </c>
      <c r="K633" s="15" t="str">
        <f t="shared" si="19"/>
        <v>FILED</v>
      </c>
    </row>
    <row r="634" spans="1:11">
      <c r="A634" s="19">
        <v>632</v>
      </c>
      <c r="B634" s="8" t="e">
        <f t="array" ref="B634">+INDEX(WORKING!$B$5:$B$5295,SMALL(IF($B$2=WORKING!$O$5:$O$5295,ROW(WORKING!$O$5:$O$5295)-ROW(WORKING!$O$5)+1),A634))</f>
        <v>#NUM!</v>
      </c>
      <c r="C634" s="8">
        <f t="shared" si="18"/>
        <v>0</v>
      </c>
      <c r="D634" s="8" t="str">
        <f>+IFERROR(VLOOKUP(C634,WORKING!$B$5:$E$5295,4,FALSE),"")</f>
        <v/>
      </c>
      <c r="E634" s="20">
        <f>+SUMIF(WORKING!$B:$B,'0 DUP WORK'!C634,WORKING!$F:$F)</f>
        <v>0</v>
      </c>
      <c r="F634" s="20">
        <f>+SUMIF(WORKING!$B:$B,'0 DUP WORK'!C634,WORKING!$G:$G)</f>
        <v>0</v>
      </c>
      <c r="G634" s="20">
        <f>+SUMIF(WORKING!$B:$B,'0 DUP WORK'!C634,WORKING!$H:$H)</f>
        <v>0</v>
      </c>
      <c r="H634" s="20">
        <f>+SUMIF(WORKING!$B:$B,'0 DUP WORK'!C634,WORKING!$I:$I)</f>
        <v>0</v>
      </c>
      <c r="J634" s="15">
        <f>+IFERROR(VLOOKUP(C634,'0 DUP ONLINE'!$C$3:$C$701,1,FALSE),"")</f>
        <v>0</v>
      </c>
      <c r="K634" s="15" t="str">
        <f t="shared" si="19"/>
        <v>FILED</v>
      </c>
    </row>
    <row r="635" spans="1:11">
      <c r="A635" s="19">
        <v>633</v>
      </c>
      <c r="B635" s="8" t="e">
        <f t="array" ref="B635">+INDEX(WORKING!$B$5:$B$5295,SMALL(IF($B$2=WORKING!$O$5:$O$5295,ROW(WORKING!$O$5:$O$5295)-ROW(WORKING!$O$5)+1),A635))</f>
        <v>#NUM!</v>
      </c>
      <c r="C635" s="8">
        <f t="shared" si="18"/>
        <v>0</v>
      </c>
      <c r="D635" s="8" t="str">
        <f>+IFERROR(VLOOKUP(C635,WORKING!$B$5:$E$5295,4,FALSE),"")</f>
        <v/>
      </c>
      <c r="E635" s="20">
        <f>+SUMIF(WORKING!$B:$B,'0 DUP WORK'!C635,WORKING!$F:$F)</f>
        <v>0</v>
      </c>
      <c r="F635" s="20">
        <f>+SUMIF(WORKING!$B:$B,'0 DUP WORK'!C635,WORKING!$G:$G)</f>
        <v>0</v>
      </c>
      <c r="G635" s="20">
        <f>+SUMIF(WORKING!$B:$B,'0 DUP WORK'!C635,WORKING!$H:$H)</f>
        <v>0</v>
      </c>
      <c r="H635" s="20">
        <f>+SUMIF(WORKING!$B:$B,'0 DUP WORK'!C635,WORKING!$I:$I)</f>
        <v>0</v>
      </c>
      <c r="J635" s="15">
        <f>+IFERROR(VLOOKUP(C635,'0 DUP ONLINE'!$C$3:$C$701,1,FALSE),"")</f>
        <v>0</v>
      </c>
      <c r="K635" s="15" t="str">
        <f t="shared" si="19"/>
        <v>FILED</v>
      </c>
    </row>
    <row r="636" spans="1:11">
      <c r="A636" s="19">
        <v>634</v>
      </c>
      <c r="B636" s="8" t="e">
        <f t="array" ref="B636">+INDEX(WORKING!$B$5:$B$5295,SMALL(IF($B$2=WORKING!$O$5:$O$5295,ROW(WORKING!$O$5:$O$5295)-ROW(WORKING!$O$5)+1),A636))</f>
        <v>#NUM!</v>
      </c>
      <c r="C636" s="8">
        <f t="shared" si="18"/>
        <v>0</v>
      </c>
      <c r="D636" s="8" t="str">
        <f>+IFERROR(VLOOKUP(C636,WORKING!$B$5:$E$5295,4,FALSE),"")</f>
        <v/>
      </c>
      <c r="E636" s="20">
        <f>+SUMIF(WORKING!$B:$B,'0 DUP WORK'!C636,WORKING!$F:$F)</f>
        <v>0</v>
      </c>
      <c r="F636" s="20">
        <f>+SUMIF(WORKING!$B:$B,'0 DUP WORK'!C636,WORKING!$G:$G)</f>
        <v>0</v>
      </c>
      <c r="G636" s="20">
        <f>+SUMIF(WORKING!$B:$B,'0 DUP WORK'!C636,WORKING!$H:$H)</f>
        <v>0</v>
      </c>
      <c r="H636" s="20">
        <f>+SUMIF(WORKING!$B:$B,'0 DUP WORK'!C636,WORKING!$I:$I)</f>
        <v>0</v>
      </c>
      <c r="J636" s="15">
        <f>+IFERROR(VLOOKUP(C636,'0 DUP ONLINE'!$C$3:$C$701,1,FALSE),"")</f>
        <v>0</v>
      </c>
      <c r="K636" s="15" t="str">
        <f t="shared" si="19"/>
        <v>FILED</v>
      </c>
    </row>
    <row r="637" spans="1:11">
      <c r="A637" s="19">
        <v>635</v>
      </c>
      <c r="B637" s="8" t="e">
        <f t="array" ref="B637">+INDEX(WORKING!$B$5:$B$5295,SMALL(IF($B$2=WORKING!$O$5:$O$5295,ROW(WORKING!$O$5:$O$5295)-ROW(WORKING!$O$5)+1),A637))</f>
        <v>#NUM!</v>
      </c>
      <c r="C637" s="8">
        <f t="shared" si="18"/>
        <v>0</v>
      </c>
      <c r="D637" s="8" t="str">
        <f>+IFERROR(VLOOKUP(C637,WORKING!$B$5:$E$5295,4,FALSE),"")</f>
        <v/>
      </c>
      <c r="E637" s="20">
        <f>+SUMIF(WORKING!$B:$B,'0 DUP WORK'!C637,WORKING!$F:$F)</f>
        <v>0</v>
      </c>
      <c r="F637" s="20">
        <f>+SUMIF(WORKING!$B:$B,'0 DUP WORK'!C637,WORKING!$G:$G)</f>
        <v>0</v>
      </c>
      <c r="G637" s="20">
        <f>+SUMIF(WORKING!$B:$B,'0 DUP WORK'!C637,WORKING!$H:$H)</f>
        <v>0</v>
      </c>
      <c r="H637" s="20">
        <f>+SUMIF(WORKING!$B:$B,'0 DUP WORK'!C637,WORKING!$I:$I)</f>
        <v>0</v>
      </c>
      <c r="J637" s="15">
        <f>+IFERROR(VLOOKUP(C637,'0 DUP ONLINE'!$C$3:$C$701,1,FALSE),"")</f>
        <v>0</v>
      </c>
      <c r="K637" s="15" t="str">
        <f t="shared" si="19"/>
        <v>FILED</v>
      </c>
    </row>
    <row r="638" spans="1:11">
      <c r="A638" s="19">
        <v>636</v>
      </c>
      <c r="B638" s="8" t="e">
        <f t="array" ref="B638">+INDEX(WORKING!$B$5:$B$5295,SMALL(IF($B$2=WORKING!$O$5:$O$5295,ROW(WORKING!$O$5:$O$5295)-ROW(WORKING!$O$5)+1),A638))</f>
        <v>#NUM!</v>
      </c>
      <c r="C638" s="8">
        <f t="shared" si="18"/>
        <v>0</v>
      </c>
      <c r="D638" s="8" t="str">
        <f>+IFERROR(VLOOKUP(C638,WORKING!$B$5:$E$5295,4,FALSE),"")</f>
        <v/>
      </c>
      <c r="E638" s="20">
        <f>+SUMIF(WORKING!$B:$B,'0 DUP WORK'!C638,WORKING!$F:$F)</f>
        <v>0</v>
      </c>
      <c r="F638" s="20">
        <f>+SUMIF(WORKING!$B:$B,'0 DUP WORK'!C638,WORKING!$G:$G)</f>
        <v>0</v>
      </c>
      <c r="G638" s="20">
        <f>+SUMIF(WORKING!$B:$B,'0 DUP WORK'!C638,WORKING!$H:$H)</f>
        <v>0</v>
      </c>
      <c r="H638" s="20">
        <f>+SUMIF(WORKING!$B:$B,'0 DUP WORK'!C638,WORKING!$I:$I)</f>
        <v>0</v>
      </c>
      <c r="J638" s="15">
        <f>+IFERROR(VLOOKUP(C638,'0 DUP ONLINE'!$C$3:$C$701,1,FALSE),"")</f>
        <v>0</v>
      </c>
      <c r="K638" s="15" t="str">
        <f t="shared" si="19"/>
        <v>FILED</v>
      </c>
    </row>
    <row r="639" spans="1:11">
      <c r="A639" s="19">
        <v>637</v>
      </c>
      <c r="B639" s="8" t="e">
        <f t="array" ref="B639">+INDEX(WORKING!$B$5:$B$5295,SMALL(IF($B$2=WORKING!$O$5:$O$5295,ROW(WORKING!$O$5:$O$5295)-ROW(WORKING!$O$5)+1),A639))</f>
        <v>#NUM!</v>
      </c>
      <c r="C639" s="8">
        <f t="shared" si="18"/>
        <v>0</v>
      </c>
      <c r="D639" s="8" t="str">
        <f>+IFERROR(VLOOKUP(C639,WORKING!$B$5:$E$5295,4,FALSE),"")</f>
        <v/>
      </c>
      <c r="E639" s="20">
        <f>+SUMIF(WORKING!$B:$B,'0 DUP WORK'!C639,WORKING!$F:$F)</f>
        <v>0</v>
      </c>
      <c r="F639" s="20">
        <f>+SUMIF(WORKING!$B:$B,'0 DUP WORK'!C639,WORKING!$G:$G)</f>
        <v>0</v>
      </c>
      <c r="G639" s="20">
        <f>+SUMIF(WORKING!$B:$B,'0 DUP WORK'!C639,WORKING!$H:$H)</f>
        <v>0</v>
      </c>
      <c r="H639" s="20">
        <f>+SUMIF(WORKING!$B:$B,'0 DUP WORK'!C639,WORKING!$I:$I)</f>
        <v>0</v>
      </c>
      <c r="J639" s="15">
        <f>+IFERROR(VLOOKUP(C639,'0 DUP ONLINE'!$C$3:$C$701,1,FALSE),"")</f>
        <v>0</v>
      </c>
      <c r="K639" s="15" t="str">
        <f t="shared" si="19"/>
        <v>FILED</v>
      </c>
    </row>
    <row r="640" spans="1:11">
      <c r="A640" s="19">
        <v>638</v>
      </c>
      <c r="B640" s="8" t="e">
        <f t="array" ref="B640">+INDEX(WORKING!$B$5:$B$5295,SMALL(IF($B$2=WORKING!$O$5:$O$5295,ROW(WORKING!$O$5:$O$5295)-ROW(WORKING!$O$5)+1),A640))</f>
        <v>#NUM!</v>
      </c>
      <c r="C640" s="8">
        <f t="shared" si="18"/>
        <v>0</v>
      </c>
      <c r="D640" s="8" t="str">
        <f>+IFERROR(VLOOKUP(C640,WORKING!$B$5:$E$5295,4,FALSE),"")</f>
        <v/>
      </c>
      <c r="E640" s="20">
        <f>+SUMIF(WORKING!$B:$B,'0 DUP WORK'!C640,WORKING!$F:$F)</f>
        <v>0</v>
      </c>
      <c r="F640" s="20">
        <f>+SUMIF(WORKING!$B:$B,'0 DUP WORK'!C640,WORKING!$G:$G)</f>
        <v>0</v>
      </c>
      <c r="G640" s="20">
        <f>+SUMIF(WORKING!$B:$B,'0 DUP WORK'!C640,WORKING!$H:$H)</f>
        <v>0</v>
      </c>
      <c r="H640" s="20">
        <f>+SUMIF(WORKING!$B:$B,'0 DUP WORK'!C640,WORKING!$I:$I)</f>
        <v>0</v>
      </c>
      <c r="J640" s="15">
        <f>+IFERROR(VLOOKUP(C640,'0 DUP ONLINE'!$C$3:$C$701,1,FALSE),"")</f>
        <v>0</v>
      </c>
      <c r="K640" s="15" t="str">
        <f t="shared" si="19"/>
        <v>FILED</v>
      </c>
    </row>
    <row r="641" spans="1:11">
      <c r="A641" s="19">
        <v>639</v>
      </c>
      <c r="B641" s="8" t="e">
        <f t="array" ref="B641">+INDEX(WORKING!$B$5:$B$5295,SMALL(IF($B$2=WORKING!$O$5:$O$5295,ROW(WORKING!$O$5:$O$5295)-ROW(WORKING!$O$5)+1),A641))</f>
        <v>#NUM!</v>
      </c>
      <c r="C641" s="8">
        <f t="shared" si="18"/>
        <v>0</v>
      </c>
      <c r="D641" s="8" t="str">
        <f>+IFERROR(VLOOKUP(C641,WORKING!$B$5:$E$5295,4,FALSE),"")</f>
        <v/>
      </c>
      <c r="E641" s="20">
        <f>+SUMIF(WORKING!$B:$B,'0 DUP WORK'!C641,WORKING!$F:$F)</f>
        <v>0</v>
      </c>
      <c r="F641" s="20">
        <f>+SUMIF(WORKING!$B:$B,'0 DUP WORK'!C641,WORKING!$G:$G)</f>
        <v>0</v>
      </c>
      <c r="G641" s="20">
        <f>+SUMIF(WORKING!$B:$B,'0 DUP WORK'!C641,WORKING!$H:$H)</f>
        <v>0</v>
      </c>
      <c r="H641" s="20">
        <f>+SUMIF(WORKING!$B:$B,'0 DUP WORK'!C641,WORKING!$I:$I)</f>
        <v>0</v>
      </c>
      <c r="J641" s="15">
        <f>+IFERROR(VLOOKUP(C641,'0 DUP ONLINE'!$C$3:$C$701,1,FALSE),"")</f>
        <v>0</v>
      </c>
      <c r="K641" s="15" t="str">
        <f t="shared" si="19"/>
        <v>FILED</v>
      </c>
    </row>
    <row r="642" spans="1:11">
      <c r="A642" s="19">
        <v>640</v>
      </c>
      <c r="B642" s="8" t="e">
        <f t="array" ref="B642">+INDEX(WORKING!$B$5:$B$5295,SMALL(IF($B$2=WORKING!$O$5:$O$5295,ROW(WORKING!$O$5:$O$5295)-ROW(WORKING!$O$5)+1),A642))</f>
        <v>#NUM!</v>
      </c>
      <c r="C642" s="8">
        <f t="shared" si="18"/>
        <v>0</v>
      </c>
      <c r="D642" s="8" t="str">
        <f>+IFERROR(VLOOKUP(C642,WORKING!$B$5:$E$5295,4,FALSE),"")</f>
        <v/>
      </c>
      <c r="E642" s="20">
        <f>+SUMIF(WORKING!$B:$B,'0 DUP WORK'!C642,WORKING!$F:$F)</f>
        <v>0</v>
      </c>
      <c r="F642" s="20">
        <f>+SUMIF(WORKING!$B:$B,'0 DUP WORK'!C642,WORKING!$G:$G)</f>
        <v>0</v>
      </c>
      <c r="G642" s="20">
        <f>+SUMIF(WORKING!$B:$B,'0 DUP WORK'!C642,WORKING!$H:$H)</f>
        <v>0</v>
      </c>
      <c r="H642" s="20">
        <f>+SUMIF(WORKING!$B:$B,'0 DUP WORK'!C642,WORKING!$I:$I)</f>
        <v>0</v>
      </c>
      <c r="J642" s="15">
        <f>+IFERROR(VLOOKUP(C642,'0 DUP ONLINE'!$C$3:$C$701,1,FALSE),"")</f>
        <v>0</v>
      </c>
      <c r="K642" s="15" t="str">
        <f t="shared" si="19"/>
        <v>FILED</v>
      </c>
    </row>
    <row r="643" spans="1:11">
      <c r="A643" s="19">
        <v>641</v>
      </c>
      <c r="B643" s="8" t="e">
        <f t="array" ref="B643">+INDEX(WORKING!$B$5:$B$5295,SMALL(IF($B$2=WORKING!$O$5:$O$5295,ROW(WORKING!$O$5:$O$5295)-ROW(WORKING!$O$5)+1),A643))</f>
        <v>#NUM!</v>
      </c>
      <c r="C643" s="8">
        <f t="shared" si="18"/>
        <v>0</v>
      </c>
      <c r="D643" s="8" t="str">
        <f>+IFERROR(VLOOKUP(C643,WORKING!$B$5:$E$5295,4,FALSE),"")</f>
        <v/>
      </c>
      <c r="E643" s="20">
        <f>+SUMIF(WORKING!$B:$B,'0 DUP WORK'!C643,WORKING!$F:$F)</f>
        <v>0</v>
      </c>
      <c r="F643" s="20">
        <f>+SUMIF(WORKING!$B:$B,'0 DUP WORK'!C643,WORKING!$G:$G)</f>
        <v>0</v>
      </c>
      <c r="G643" s="20">
        <f>+SUMIF(WORKING!$B:$B,'0 DUP WORK'!C643,WORKING!$H:$H)</f>
        <v>0</v>
      </c>
      <c r="H643" s="20">
        <f>+SUMIF(WORKING!$B:$B,'0 DUP WORK'!C643,WORKING!$I:$I)</f>
        <v>0</v>
      </c>
      <c r="J643" s="15">
        <f>+IFERROR(VLOOKUP(C643,'0 DUP ONLINE'!$C$3:$C$701,1,FALSE),"")</f>
        <v>0</v>
      </c>
      <c r="K643" s="15" t="str">
        <f t="shared" si="19"/>
        <v>FILED</v>
      </c>
    </row>
    <row r="644" spans="1:11">
      <c r="A644" s="19">
        <v>642</v>
      </c>
      <c r="B644" s="8" t="e">
        <f t="array" ref="B644">+INDEX(WORKING!$B$5:$B$5295,SMALL(IF($B$2=WORKING!$O$5:$O$5295,ROW(WORKING!$O$5:$O$5295)-ROW(WORKING!$O$5)+1),A644))</f>
        <v>#NUM!</v>
      </c>
      <c r="C644" s="8">
        <f t="shared" ref="C644:C701" si="20">+IFERROR(B644,0)</f>
        <v>0</v>
      </c>
      <c r="D644" s="8" t="str">
        <f>+IFERROR(VLOOKUP(C644,WORKING!$B$5:$E$5295,4,FALSE),"")</f>
        <v/>
      </c>
      <c r="E644" s="20">
        <f>+SUMIF(WORKING!$B:$B,'0 DUP WORK'!C644,WORKING!$F:$F)</f>
        <v>0</v>
      </c>
      <c r="F644" s="20">
        <f>+SUMIF(WORKING!$B:$B,'0 DUP WORK'!C644,WORKING!$G:$G)</f>
        <v>0</v>
      </c>
      <c r="G644" s="20">
        <f>+SUMIF(WORKING!$B:$B,'0 DUP WORK'!C644,WORKING!$H:$H)</f>
        <v>0</v>
      </c>
      <c r="H644" s="20">
        <f>+SUMIF(WORKING!$B:$B,'0 DUP WORK'!C644,WORKING!$I:$I)</f>
        <v>0</v>
      </c>
      <c r="J644" s="15">
        <f>+IFERROR(VLOOKUP(C644,'0 DUP ONLINE'!$C$3:$C$701,1,FALSE),"")</f>
        <v>0</v>
      </c>
      <c r="K644" s="15" t="str">
        <f t="shared" ref="K644:K701" si="21">+IF(EXACT(J644,C644),"FILED","NOT FILED")</f>
        <v>FILED</v>
      </c>
    </row>
    <row r="645" spans="1:11">
      <c r="A645" s="19">
        <v>643</v>
      </c>
      <c r="B645" s="8" t="e">
        <f t="array" ref="B645">+INDEX(WORKING!$B$5:$B$5295,SMALL(IF($B$2=WORKING!$O$5:$O$5295,ROW(WORKING!$O$5:$O$5295)-ROW(WORKING!$O$5)+1),A645))</f>
        <v>#NUM!</v>
      </c>
      <c r="C645" s="8">
        <f t="shared" si="20"/>
        <v>0</v>
      </c>
      <c r="D645" s="8" t="str">
        <f>+IFERROR(VLOOKUP(C645,WORKING!$B$5:$E$5295,4,FALSE),"")</f>
        <v/>
      </c>
      <c r="E645" s="20">
        <f>+SUMIF(WORKING!$B:$B,'0 DUP WORK'!C645,WORKING!$F:$F)</f>
        <v>0</v>
      </c>
      <c r="F645" s="20">
        <f>+SUMIF(WORKING!$B:$B,'0 DUP WORK'!C645,WORKING!$G:$G)</f>
        <v>0</v>
      </c>
      <c r="G645" s="20">
        <f>+SUMIF(WORKING!$B:$B,'0 DUP WORK'!C645,WORKING!$H:$H)</f>
        <v>0</v>
      </c>
      <c r="H645" s="20">
        <f>+SUMIF(WORKING!$B:$B,'0 DUP WORK'!C645,WORKING!$I:$I)</f>
        <v>0</v>
      </c>
      <c r="J645" s="15">
        <f>+IFERROR(VLOOKUP(C645,'0 DUP ONLINE'!$C$3:$C$701,1,FALSE),"")</f>
        <v>0</v>
      </c>
      <c r="K645" s="15" t="str">
        <f t="shared" si="21"/>
        <v>FILED</v>
      </c>
    </row>
    <row r="646" spans="1:11">
      <c r="A646" s="19">
        <v>644</v>
      </c>
      <c r="B646" s="8" t="e">
        <f t="array" ref="B646">+INDEX(WORKING!$B$5:$B$5295,SMALL(IF($B$2=WORKING!$O$5:$O$5295,ROW(WORKING!$O$5:$O$5295)-ROW(WORKING!$O$5)+1),A646))</f>
        <v>#NUM!</v>
      </c>
      <c r="C646" s="8">
        <f t="shared" si="20"/>
        <v>0</v>
      </c>
      <c r="D646" s="8" t="str">
        <f>+IFERROR(VLOOKUP(C646,WORKING!$B$5:$E$5295,4,FALSE),"")</f>
        <v/>
      </c>
      <c r="E646" s="20">
        <f>+SUMIF(WORKING!$B:$B,'0 DUP WORK'!C646,WORKING!$F:$F)</f>
        <v>0</v>
      </c>
      <c r="F646" s="20">
        <f>+SUMIF(WORKING!$B:$B,'0 DUP WORK'!C646,WORKING!$G:$G)</f>
        <v>0</v>
      </c>
      <c r="G646" s="20">
        <f>+SUMIF(WORKING!$B:$B,'0 DUP WORK'!C646,WORKING!$H:$H)</f>
        <v>0</v>
      </c>
      <c r="H646" s="20">
        <f>+SUMIF(WORKING!$B:$B,'0 DUP WORK'!C646,WORKING!$I:$I)</f>
        <v>0</v>
      </c>
      <c r="J646" s="15">
        <f>+IFERROR(VLOOKUP(C646,'0 DUP ONLINE'!$C$3:$C$701,1,FALSE),"")</f>
        <v>0</v>
      </c>
      <c r="K646" s="15" t="str">
        <f t="shared" si="21"/>
        <v>FILED</v>
      </c>
    </row>
    <row r="647" spans="1:11">
      <c r="A647" s="19">
        <v>645</v>
      </c>
      <c r="B647" s="8" t="e">
        <f t="array" ref="B647">+INDEX(WORKING!$B$5:$B$5295,SMALL(IF($B$2=WORKING!$O$5:$O$5295,ROW(WORKING!$O$5:$O$5295)-ROW(WORKING!$O$5)+1),A647))</f>
        <v>#NUM!</v>
      </c>
      <c r="C647" s="8">
        <f t="shared" si="20"/>
        <v>0</v>
      </c>
      <c r="D647" s="8" t="str">
        <f>+IFERROR(VLOOKUP(C647,WORKING!$B$5:$E$5295,4,FALSE),"")</f>
        <v/>
      </c>
      <c r="E647" s="20">
        <f>+SUMIF(WORKING!$B:$B,'0 DUP WORK'!C647,WORKING!$F:$F)</f>
        <v>0</v>
      </c>
      <c r="F647" s="20">
        <f>+SUMIF(WORKING!$B:$B,'0 DUP WORK'!C647,WORKING!$G:$G)</f>
        <v>0</v>
      </c>
      <c r="G647" s="20">
        <f>+SUMIF(WORKING!$B:$B,'0 DUP WORK'!C647,WORKING!$H:$H)</f>
        <v>0</v>
      </c>
      <c r="H647" s="20">
        <f>+SUMIF(WORKING!$B:$B,'0 DUP WORK'!C647,WORKING!$I:$I)</f>
        <v>0</v>
      </c>
      <c r="J647" s="15">
        <f>+IFERROR(VLOOKUP(C647,'0 DUP ONLINE'!$C$3:$C$701,1,FALSE),"")</f>
        <v>0</v>
      </c>
      <c r="K647" s="15" t="str">
        <f t="shared" si="21"/>
        <v>FILED</v>
      </c>
    </row>
    <row r="648" spans="1:11">
      <c r="A648" s="19">
        <v>646</v>
      </c>
      <c r="B648" s="8" t="e">
        <f t="array" ref="B648">+INDEX(WORKING!$B$5:$B$5295,SMALL(IF($B$2=WORKING!$O$5:$O$5295,ROW(WORKING!$O$5:$O$5295)-ROW(WORKING!$O$5)+1),A648))</f>
        <v>#NUM!</v>
      </c>
      <c r="C648" s="8">
        <f t="shared" si="20"/>
        <v>0</v>
      </c>
      <c r="D648" s="8" t="str">
        <f>+IFERROR(VLOOKUP(C648,WORKING!$B$5:$E$5295,4,FALSE),"")</f>
        <v/>
      </c>
      <c r="E648" s="20">
        <f>+SUMIF(WORKING!$B:$B,'0 DUP WORK'!C648,WORKING!$F:$F)</f>
        <v>0</v>
      </c>
      <c r="F648" s="20">
        <f>+SUMIF(WORKING!$B:$B,'0 DUP WORK'!C648,WORKING!$G:$G)</f>
        <v>0</v>
      </c>
      <c r="G648" s="20">
        <f>+SUMIF(WORKING!$B:$B,'0 DUP WORK'!C648,WORKING!$H:$H)</f>
        <v>0</v>
      </c>
      <c r="H648" s="20">
        <f>+SUMIF(WORKING!$B:$B,'0 DUP WORK'!C648,WORKING!$I:$I)</f>
        <v>0</v>
      </c>
      <c r="J648" s="15">
        <f>+IFERROR(VLOOKUP(C648,'0 DUP ONLINE'!$C$3:$C$701,1,FALSE),"")</f>
        <v>0</v>
      </c>
      <c r="K648" s="15" t="str">
        <f t="shared" si="21"/>
        <v>FILED</v>
      </c>
    </row>
    <row r="649" spans="1:11">
      <c r="A649" s="19">
        <v>647</v>
      </c>
      <c r="B649" s="8" t="e">
        <f t="array" ref="B649">+INDEX(WORKING!$B$5:$B$5295,SMALL(IF($B$2=WORKING!$O$5:$O$5295,ROW(WORKING!$O$5:$O$5295)-ROW(WORKING!$O$5)+1),A649))</f>
        <v>#NUM!</v>
      </c>
      <c r="C649" s="8">
        <f t="shared" si="20"/>
        <v>0</v>
      </c>
      <c r="D649" s="8" t="str">
        <f>+IFERROR(VLOOKUP(C649,WORKING!$B$5:$E$5295,4,FALSE),"")</f>
        <v/>
      </c>
      <c r="E649" s="20">
        <f>+SUMIF(WORKING!$B:$B,'0 DUP WORK'!C649,WORKING!$F:$F)</f>
        <v>0</v>
      </c>
      <c r="F649" s="20">
        <f>+SUMIF(WORKING!$B:$B,'0 DUP WORK'!C649,WORKING!$G:$G)</f>
        <v>0</v>
      </c>
      <c r="G649" s="20">
        <f>+SUMIF(WORKING!$B:$B,'0 DUP WORK'!C649,WORKING!$H:$H)</f>
        <v>0</v>
      </c>
      <c r="H649" s="20">
        <f>+SUMIF(WORKING!$B:$B,'0 DUP WORK'!C649,WORKING!$I:$I)</f>
        <v>0</v>
      </c>
      <c r="J649" s="15">
        <f>+IFERROR(VLOOKUP(C649,'0 DUP ONLINE'!$C$3:$C$701,1,FALSE),"")</f>
        <v>0</v>
      </c>
      <c r="K649" s="15" t="str">
        <f t="shared" si="21"/>
        <v>FILED</v>
      </c>
    </row>
    <row r="650" spans="1:11">
      <c r="A650" s="19">
        <v>648</v>
      </c>
      <c r="B650" s="8" t="e">
        <f t="array" ref="B650">+INDEX(WORKING!$B$5:$B$5295,SMALL(IF($B$2=WORKING!$O$5:$O$5295,ROW(WORKING!$O$5:$O$5295)-ROW(WORKING!$O$5)+1),A650))</f>
        <v>#NUM!</v>
      </c>
      <c r="C650" s="8">
        <f t="shared" si="20"/>
        <v>0</v>
      </c>
      <c r="D650" s="8" t="str">
        <f>+IFERROR(VLOOKUP(C650,WORKING!$B$5:$E$5295,4,FALSE),"")</f>
        <v/>
      </c>
      <c r="E650" s="20">
        <f>+SUMIF(WORKING!$B:$B,'0 DUP WORK'!C650,WORKING!$F:$F)</f>
        <v>0</v>
      </c>
      <c r="F650" s="20">
        <f>+SUMIF(WORKING!$B:$B,'0 DUP WORK'!C650,WORKING!$G:$G)</f>
        <v>0</v>
      </c>
      <c r="G650" s="20">
        <f>+SUMIF(WORKING!$B:$B,'0 DUP WORK'!C650,WORKING!$H:$H)</f>
        <v>0</v>
      </c>
      <c r="H650" s="20">
        <f>+SUMIF(WORKING!$B:$B,'0 DUP WORK'!C650,WORKING!$I:$I)</f>
        <v>0</v>
      </c>
      <c r="J650" s="15">
        <f>+IFERROR(VLOOKUP(C650,'0 DUP ONLINE'!$C$3:$C$701,1,FALSE),"")</f>
        <v>0</v>
      </c>
      <c r="K650" s="15" t="str">
        <f t="shared" si="21"/>
        <v>FILED</v>
      </c>
    </row>
    <row r="651" spans="1:11">
      <c r="A651" s="19">
        <v>649</v>
      </c>
      <c r="B651" s="8" t="e">
        <f t="array" ref="B651">+INDEX(WORKING!$B$5:$B$5295,SMALL(IF($B$2=WORKING!$O$5:$O$5295,ROW(WORKING!$O$5:$O$5295)-ROW(WORKING!$O$5)+1),A651))</f>
        <v>#NUM!</v>
      </c>
      <c r="C651" s="8">
        <f t="shared" si="20"/>
        <v>0</v>
      </c>
      <c r="D651" s="8" t="str">
        <f>+IFERROR(VLOOKUP(C651,WORKING!$B$5:$E$5295,4,FALSE),"")</f>
        <v/>
      </c>
      <c r="E651" s="20">
        <f>+SUMIF(WORKING!$B:$B,'0 DUP WORK'!C651,WORKING!$F:$F)</f>
        <v>0</v>
      </c>
      <c r="F651" s="20">
        <f>+SUMIF(WORKING!$B:$B,'0 DUP WORK'!C651,WORKING!$G:$G)</f>
        <v>0</v>
      </c>
      <c r="G651" s="20">
        <f>+SUMIF(WORKING!$B:$B,'0 DUP WORK'!C651,WORKING!$H:$H)</f>
        <v>0</v>
      </c>
      <c r="H651" s="20">
        <f>+SUMIF(WORKING!$B:$B,'0 DUP WORK'!C651,WORKING!$I:$I)</f>
        <v>0</v>
      </c>
      <c r="J651" s="15">
        <f>+IFERROR(VLOOKUP(C651,'0 DUP ONLINE'!$C$3:$C$701,1,FALSE),"")</f>
        <v>0</v>
      </c>
      <c r="K651" s="15" t="str">
        <f t="shared" si="21"/>
        <v>FILED</v>
      </c>
    </row>
    <row r="652" spans="1:11">
      <c r="A652" s="19">
        <v>650</v>
      </c>
      <c r="B652" s="8" t="e">
        <f t="array" ref="B652">+INDEX(WORKING!$B$5:$B$5295,SMALL(IF($B$2=WORKING!$O$5:$O$5295,ROW(WORKING!$O$5:$O$5295)-ROW(WORKING!$O$5)+1),A652))</f>
        <v>#NUM!</v>
      </c>
      <c r="C652" s="8">
        <f t="shared" si="20"/>
        <v>0</v>
      </c>
      <c r="D652" s="8" t="str">
        <f>+IFERROR(VLOOKUP(C652,WORKING!$B$5:$E$5295,4,FALSE),"")</f>
        <v/>
      </c>
      <c r="E652" s="20">
        <f>+SUMIF(WORKING!$B:$B,'0 DUP WORK'!C652,WORKING!$F:$F)</f>
        <v>0</v>
      </c>
      <c r="F652" s="20">
        <f>+SUMIF(WORKING!$B:$B,'0 DUP WORK'!C652,WORKING!$G:$G)</f>
        <v>0</v>
      </c>
      <c r="G652" s="20">
        <f>+SUMIF(WORKING!$B:$B,'0 DUP WORK'!C652,WORKING!$H:$H)</f>
        <v>0</v>
      </c>
      <c r="H652" s="20">
        <f>+SUMIF(WORKING!$B:$B,'0 DUP WORK'!C652,WORKING!$I:$I)</f>
        <v>0</v>
      </c>
      <c r="J652" s="15">
        <f>+IFERROR(VLOOKUP(C652,'0 DUP ONLINE'!$C$3:$C$701,1,FALSE),"")</f>
        <v>0</v>
      </c>
      <c r="K652" s="15" t="str">
        <f t="shared" si="21"/>
        <v>FILED</v>
      </c>
    </row>
    <row r="653" spans="1:11">
      <c r="A653" s="19">
        <v>651</v>
      </c>
      <c r="B653" s="8" t="e">
        <f t="array" ref="B653">+INDEX(WORKING!$B$5:$B$5295,SMALL(IF($B$2=WORKING!$O$5:$O$5295,ROW(WORKING!$O$5:$O$5295)-ROW(WORKING!$O$5)+1),A653))</f>
        <v>#NUM!</v>
      </c>
      <c r="C653" s="8">
        <f t="shared" si="20"/>
        <v>0</v>
      </c>
      <c r="D653" s="8" t="str">
        <f>+IFERROR(VLOOKUP(C653,WORKING!$B$5:$E$5295,4,FALSE),"")</f>
        <v/>
      </c>
      <c r="E653" s="20">
        <f>+SUMIF(WORKING!$B:$B,'0 DUP WORK'!C653,WORKING!$F:$F)</f>
        <v>0</v>
      </c>
      <c r="F653" s="20">
        <f>+SUMIF(WORKING!$B:$B,'0 DUP WORK'!C653,WORKING!$G:$G)</f>
        <v>0</v>
      </c>
      <c r="G653" s="20">
        <f>+SUMIF(WORKING!$B:$B,'0 DUP WORK'!C653,WORKING!$H:$H)</f>
        <v>0</v>
      </c>
      <c r="H653" s="20">
        <f>+SUMIF(WORKING!$B:$B,'0 DUP WORK'!C653,WORKING!$I:$I)</f>
        <v>0</v>
      </c>
      <c r="J653" s="15">
        <f>+IFERROR(VLOOKUP(C653,'0 DUP ONLINE'!$C$3:$C$701,1,FALSE),"")</f>
        <v>0</v>
      </c>
      <c r="K653" s="15" t="str">
        <f t="shared" si="21"/>
        <v>FILED</v>
      </c>
    </row>
    <row r="654" spans="1:11">
      <c r="A654" s="19">
        <v>652</v>
      </c>
      <c r="B654" s="8" t="e">
        <f t="array" ref="B654">+INDEX(WORKING!$B$5:$B$5295,SMALL(IF($B$2=WORKING!$O$5:$O$5295,ROW(WORKING!$O$5:$O$5295)-ROW(WORKING!$O$5)+1),A654))</f>
        <v>#NUM!</v>
      </c>
      <c r="C654" s="8">
        <f t="shared" si="20"/>
        <v>0</v>
      </c>
      <c r="D654" s="8" t="str">
        <f>+IFERROR(VLOOKUP(C654,WORKING!$B$5:$E$5295,4,FALSE),"")</f>
        <v/>
      </c>
      <c r="E654" s="20">
        <f>+SUMIF(WORKING!$B:$B,'0 DUP WORK'!C654,WORKING!$F:$F)</f>
        <v>0</v>
      </c>
      <c r="F654" s="20">
        <f>+SUMIF(WORKING!$B:$B,'0 DUP WORK'!C654,WORKING!$G:$G)</f>
        <v>0</v>
      </c>
      <c r="G654" s="20">
        <f>+SUMIF(WORKING!$B:$B,'0 DUP WORK'!C654,WORKING!$H:$H)</f>
        <v>0</v>
      </c>
      <c r="H654" s="20">
        <f>+SUMIF(WORKING!$B:$B,'0 DUP WORK'!C654,WORKING!$I:$I)</f>
        <v>0</v>
      </c>
      <c r="J654" s="15">
        <f>+IFERROR(VLOOKUP(C654,'0 DUP ONLINE'!$C$3:$C$701,1,FALSE),"")</f>
        <v>0</v>
      </c>
      <c r="K654" s="15" t="str">
        <f t="shared" si="21"/>
        <v>FILED</v>
      </c>
    </row>
    <row r="655" spans="1:11">
      <c r="A655" s="19">
        <v>653</v>
      </c>
      <c r="B655" s="8" t="e">
        <f t="array" ref="B655">+INDEX(WORKING!$B$5:$B$5295,SMALL(IF($B$2=WORKING!$O$5:$O$5295,ROW(WORKING!$O$5:$O$5295)-ROW(WORKING!$O$5)+1),A655))</f>
        <v>#NUM!</v>
      </c>
      <c r="C655" s="8">
        <f t="shared" si="20"/>
        <v>0</v>
      </c>
      <c r="D655" s="8" t="str">
        <f>+IFERROR(VLOOKUP(C655,WORKING!$B$5:$E$5295,4,FALSE),"")</f>
        <v/>
      </c>
      <c r="E655" s="20">
        <f>+SUMIF(WORKING!$B:$B,'0 DUP WORK'!C655,WORKING!$F:$F)</f>
        <v>0</v>
      </c>
      <c r="F655" s="20">
        <f>+SUMIF(WORKING!$B:$B,'0 DUP WORK'!C655,WORKING!$G:$G)</f>
        <v>0</v>
      </c>
      <c r="G655" s="20">
        <f>+SUMIF(WORKING!$B:$B,'0 DUP WORK'!C655,WORKING!$H:$H)</f>
        <v>0</v>
      </c>
      <c r="H655" s="20">
        <f>+SUMIF(WORKING!$B:$B,'0 DUP WORK'!C655,WORKING!$I:$I)</f>
        <v>0</v>
      </c>
      <c r="J655" s="15">
        <f>+IFERROR(VLOOKUP(C655,'0 DUP ONLINE'!$C$3:$C$701,1,FALSE),"")</f>
        <v>0</v>
      </c>
      <c r="K655" s="15" t="str">
        <f t="shared" si="21"/>
        <v>FILED</v>
      </c>
    </row>
    <row r="656" spans="1:11">
      <c r="A656" s="19">
        <v>654</v>
      </c>
      <c r="B656" s="8" t="e">
        <f t="array" ref="B656">+INDEX(WORKING!$B$5:$B$5295,SMALL(IF($B$2=WORKING!$O$5:$O$5295,ROW(WORKING!$O$5:$O$5295)-ROW(WORKING!$O$5)+1),A656))</f>
        <v>#NUM!</v>
      </c>
      <c r="C656" s="8">
        <f t="shared" si="20"/>
        <v>0</v>
      </c>
      <c r="D656" s="8" t="str">
        <f>+IFERROR(VLOOKUP(C656,WORKING!$B$5:$E$5295,4,FALSE),"")</f>
        <v/>
      </c>
      <c r="E656" s="20">
        <f>+SUMIF(WORKING!$B:$B,'0 DUP WORK'!C656,WORKING!$F:$F)</f>
        <v>0</v>
      </c>
      <c r="F656" s="20">
        <f>+SUMIF(WORKING!$B:$B,'0 DUP WORK'!C656,WORKING!$G:$G)</f>
        <v>0</v>
      </c>
      <c r="G656" s="20">
        <f>+SUMIF(WORKING!$B:$B,'0 DUP WORK'!C656,WORKING!$H:$H)</f>
        <v>0</v>
      </c>
      <c r="H656" s="20">
        <f>+SUMIF(WORKING!$B:$B,'0 DUP WORK'!C656,WORKING!$I:$I)</f>
        <v>0</v>
      </c>
      <c r="J656" s="15">
        <f>+IFERROR(VLOOKUP(C656,'0 DUP ONLINE'!$C$3:$C$701,1,FALSE),"")</f>
        <v>0</v>
      </c>
      <c r="K656" s="15" t="str">
        <f t="shared" si="21"/>
        <v>FILED</v>
      </c>
    </row>
    <row r="657" spans="1:11">
      <c r="A657" s="19">
        <v>655</v>
      </c>
      <c r="B657" s="8" t="e">
        <f t="array" ref="B657">+INDEX(WORKING!$B$5:$B$5295,SMALL(IF($B$2=WORKING!$O$5:$O$5295,ROW(WORKING!$O$5:$O$5295)-ROW(WORKING!$O$5)+1),A657))</f>
        <v>#NUM!</v>
      </c>
      <c r="C657" s="8">
        <f t="shared" si="20"/>
        <v>0</v>
      </c>
      <c r="D657" s="8" t="str">
        <f>+IFERROR(VLOOKUP(C657,WORKING!$B$5:$E$5295,4,FALSE),"")</f>
        <v/>
      </c>
      <c r="E657" s="20">
        <f>+SUMIF(WORKING!$B:$B,'0 DUP WORK'!C657,WORKING!$F:$F)</f>
        <v>0</v>
      </c>
      <c r="F657" s="20">
        <f>+SUMIF(WORKING!$B:$B,'0 DUP WORK'!C657,WORKING!$G:$G)</f>
        <v>0</v>
      </c>
      <c r="G657" s="20">
        <f>+SUMIF(WORKING!$B:$B,'0 DUP WORK'!C657,WORKING!$H:$H)</f>
        <v>0</v>
      </c>
      <c r="H657" s="20">
        <f>+SUMIF(WORKING!$B:$B,'0 DUP WORK'!C657,WORKING!$I:$I)</f>
        <v>0</v>
      </c>
      <c r="J657" s="15">
        <f>+IFERROR(VLOOKUP(C657,'0 DUP ONLINE'!$C$3:$C$701,1,FALSE),"")</f>
        <v>0</v>
      </c>
      <c r="K657" s="15" t="str">
        <f t="shared" si="21"/>
        <v>FILED</v>
      </c>
    </row>
    <row r="658" spans="1:11">
      <c r="A658" s="19">
        <v>656</v>
      </c>
      <c r="B658" s="8" t="e">
        <f t="array" ref="B658">+INDEX(WORKING!$B$5:$B$5295,SMALL(IF($B$2=WORKING!$O$5:$O$5295,ROW(WORKING!$O$5:$O$5295)-ROW(WORKING!$O$5)+1),A658))</f>
        <v>#NUM!</v>
      </c>
      <c r="C658" s="8">
        <f t="shared" si="20"/>
        <v>0</v>
      </c>
      <c r="D658" s="8" t="str">
        <f>+IFERROR(VLOOKUP(C658,WORKING!$B$5:$E$5295,4,FALSE),"")</f>
        <v/>
      </c>
      <c r="E658" s="20">
        <f>+SUMIF(WORKING!$B:$B,'0 DUP WORK'!C658,WORKING!$F:$F)</f>
        <v>0</v>
      </c>
      <c r="F658" s="20">
        <f>+SUMIF(WORKING!$B:$B,'0 DUP WORK'!C658,WORKING!$G:$G)</f>
        <v>0</v>
      </c>
      <c r="G658" s="20">
        <f>+SUMIF(WORKING!$B:$B,'0 DUP WORK'!C658,WORKING!$H:$H)</f>
        <v>0</v>
      </c>
      <c r="H658" s="20">
        <f>+SUMIF(WORKING!$B:$B,'0 DUP WORK'!C658,WORKING!$I:$I)</f>
        <v>0</v>
      </c>
      <c r="J658" s="15">
        <f>+IFERROR(VLOOKUP(C658,'0 DUP ONLINE'!$C$3:$C$701,1,FALSE),"")</f>
        <v>0</v>
      </c>
      <c r="K658" s="15" t="str">
        <f t="shared" si="21"/>
        <v>FILED</v>
      </c>
    </row>
    <row r="659" spans="1:11">
      <c r="A659" s="19">
        <v>657</v>
      </c>
      <c r="B659" s="8" t="e">
        <f t="array" ref="B659">+INDEX(WORKING!$B$5:$B$5295,SMALL(IF($B$2=WORKING!$O$5:$O$5295,ROW(WORKING!$O$5:$O$5295)-ROW(WORKING!$O$5)+1),A659))</f>
        <v>#NUM!</v>
      </c>
      <c r="C659" s="8">
        <f t="shared" si="20"/>
        <v>0</v>
      </c>
      <c r="D659" s="8" t="str">
        <f>+IFERROR(VLOOKUP(C659,WORKING!$B$5:$E$5295,4,FALSE),"")</f>
        <v/>
      </c>
      <c r="E659" s="20">
        <f>+SUMIF(WORKING!$B:$B,'0 DUP WORK'!C659,WORKING!$F:$F)</f>
        <v>0</v>
      </c>
      <c r="F659" s="20">
        <f>+SUMIF(WORKING!$B:$B,'0 DUP WORK'!C659,WORKING!$G:$G)</f>
        <v>0</v>
      </c>
      <c r="G659" s="20">
        <f>+SUMIF(WORKING!$B:$B,'0 DUP WORK'!C659,WORKING!$H:$H)</f>
        <v>0</v>
      </c>
      <c r="H659" s="20">
        <f>+SUMIF(WORKING!$B:$B,'0 DUP WORK'!C659,WORKING!$I:$I)</f>
        <v>0</v>
      </c>
      <c r="J659" s="15">
        <f>+IFERROR(VLOOKUP(C659,'0 DUP ONLINE'!$C$3:$C$701,1,FALSE),"")</f>
        <v>0</v>
      </c>
      <c r="K659" s="15" t="str">
        <f t="shared" si="21"/>
        <v>FILED</v>
      </c>
    </row>
    <row r="660" spans="1:11">
      <c r="A660" s="19">
        <v>658</v>
      </c>
      <c r="B660" s="8" t="e">
        <f t="array" ref="B660">+INDEX(WORKING!$B$5:$B$5295,SMALL(IF($B$2=WORKING!$O$5:$O$5295,ROW(WORKING!$O$5:$O$5295)-ROW(WORKING!$O$5)+1),A660))</f>
        <v>#NUM!</v>
      </c>
      <c r="C660" s="8">
        <f t="shared" si="20"/>
        <v>0</v>
      </c>
      <c r="D660" s="8" t="str">
        <f>+IFERROR(VLOOKUP(C660,WORKING!$B$5:$E$5295,4,FALSE),"")</f>
        <v/>
      </c>
      <c r="E660" s="20">
        <f>+SUMIF(WORKING!$B:$B,'0 DUP WORK'!C660,WORKING!$F:$F)</f>
        <v>0</v>
      </c>
      <c r="F660" s="20">
        <f>+SUMIF(WORKING!$B:$B,'0 DUP WORK'!C660,WORKING!$G:$G)</f>
        <v>0</v>
      </c>
      <c r="G660" s="20">
        <f>+SUMIF(WORKING!$B:$B,'0 DUP WORK'!C660,WORKING!$H:$H)</f>
        <v>0</v>
      </c>
      <c r="H660" s="20">
        <f>+SUMIF(WORKING!$B:$B,'0 DUP WORK'!C660,WORKING!$I:$I)</f>
        <v>0</v>
      </c>
      <c r="J660" s="15">
        <f>+IFERROR(VLOOKUP(C660,'0 DUP ONLINE'!$C$3:$C$701,1,FALSE),"")</f>
        <v>0</v>
      </c>
      <c r="K660" s="15" t="str">
        <f t="shared" si="21"/>
        <v>FILED</v>
      </c>
    </row>
    <row r="661" spans="1:11">
      <c r="A661" s="19">
        <v>659</v>
      </c>
      <c r="B661" s="8" t="e">
        <f t="array" ref="B661">+INDEX(WORKING!$B$5:$B$5295,SMALL(IF($B$2=WORKING!$O$5:$O$5295,ROW(WORKING!$O$5:$O$5295)-ROW(WORKING!$O$5)+1),A661))</f>
        <v>#NUM!</v>
      </c>
      <c r="C661" s="8">
        <f t="shared" si="20"/>
        <v>0</v>
      </c>
      <c r="D661" s="8" t="str">
        <f>+IFERROR(VLOOKUP(C661,WORKING!$B$5:$E$5295,4,FALSE),"")</f>
        <v/>
      </c>
      <c r="E661" s="20">
        <f>+SUMIF(WORKING!$B:$B,'0 DUP WORK'!C661,WORKING!$F:$F)</f>
        <v>0</v>
      </c>
      <c r="F661" s="20">
        <f>+SUMIF(WORKING!$B:$B,'0 DUP WORK'!C661,WORKING!$G:$G)</f>
        <v>0</v>
      </c>
      <c r="G661" s="20">
        <f>+SUMIF(WORKING!$B:$B,'0 DUP WORK'!C661,WORKING!$H:$H)</f>
        <v>0</v>
      </c>
      <c r="H661" s="20">
        <f>+SUMIF(WORKING!$B:$B,'0 DUP WORK'!C661,WORKING!$I:$I)</f>
        <v>0</v>
      </c>
      <c r="J661" s="15">
        <f>+IFERROR(VLOOKUP(C661,'0 DUP ONLINE'!$C$3:$C$701,1,FALSE),"")</f>
        <v>0</v>
      </c>
      <c r="K661" s="15" t="str">
        <f t="shared" si="21"/>
        <v>FILED</v>
      </c>
    </row>
    <row r="662" spans="1:11">
      <c r="A662" s="19">
        <v>660</v>
      </c>
      <c r="B662" s="8" t="e">
        <f t="array" ref="B662">+INDEX(WORKING!$B$5:$B$5295,SMALL(IF($B$2=WORKING!$O$5:$O$5295,ROW(WORKING!$O$5:$O$5295)-ROW(WORKING!$O$5)+1),A662))</f>
        <v>#NUM!</v>
      </c>
      <c r="C662" s="8">
        <f t="shared" si="20"/>
        <v>0</v>
      </c>
      <c r="D662" s="8" t="str">
        <f>+IFERROR(VLOOKUP(C662,WORKING!$B$5:$E$5295,4,FALSE),"")</f>
        <v/>
      </c>
      <c r="E662" s="20">
        <f>+SUMIF(WORKING!$B:$B,'0 DUP WORK'!C662,WORKING!$F:$F)</f>
        <v>0</v>
      </c>
      <c r="F662" s="20">
        <f>+SUMIF(WORKING!$B:$B,'0 DUP WORK'!C662,WORKING!$G:$G)</f>
        <v>0</v>
      </c>
      <c r="G662" s="20">
        <f>+SUMIF(WORKING!$B:$B,'0 DUP WORK'!C662,WORKING!$H:$H)</f>
        <v>0</v>
      </c>
      <c r="H662" s="20">
        <f>+SUMIF(WORKING!$B:$B,'0 DUP WORK'!C662,WORKING!$I:$I)</f>
        <v>0</v>
      </c>
      <c r="J662" s="15">
        <f>+IFERROR(VLOOKUP(C662,'0 DUP ONLINE'!$C$3:$C$701,1,FALSE),"")</f>
        <v>0</v>
      </c>
      <c r="K662" s="15" t="str">
        <f t="shared" si="21"/>
        <v>FILED</v>
      </c>
    </row>
    <row r="663" spans="1:11">
      <c r="A663" s="19">
        <v>661</v>
      </c>
      <c r="B663" s="8" t="e">
        <f t="array" ref="B663">+INDEX(WORKING!$B$5:$B$5295,SMALL(IF($B$2=WORKING!$O$5:$O$5295,ROW(WORKING!$O$5:$O$5295)-ROW(WORKING!$O$5)+1),A663))</f>
        <v>#NUM!</v>
      </c>
      <c r="C663" s="8">
        <f t="shared" si="20"/>
        <v>0</v>
      </c>
      <c r="D663" s="8" t="str">
        <f>+IFERROR(VLOOKUP(C663,WORKING!$B$5:$E$5295,4,FALSE),"")</f>
        <v/>
      </c>
      <c r="E663" s="20">
        <f>+SUMIF(WORKING!$B:$B,'0 DUP WORK'!C663,WORKING!$F:$F)</f>
        <v>0</v>
      </c>
      <c r="F663" s="20">
        <f>+SUMIF(WORKING!$B:$B,'0 DUP WORK'!C663,WORKING!$G:$G)</f>
        <v>0</v>
      </c>
      <c r="G663" s="20">
        <f>+SUMIF(WORKING!$B:$B,'0 DUP WORK'!C663,WORKING!$H:$H)</f>
        <v>0</v>
      </c>
      <c r="H663" s="20">
        <f>+SUMIF(WORKING!$B:$B,'0 DUP WORK'!C663,WORKING!$I:$I)</f>
        <v>0</v>
      </c>
      <c r="J663" s="15">
        <f>+IFERROR(VLOOKUP(C663,'0 DUP ONLINE'!$C$3:$C$701,1,FALSE),"")</f>
        <v>0</v>
      </c>
      <c r="K663" s="15" t="str">
        <f t="shared" si="21"/>
        <v>FILED</v>
      </c>
    </row>
    <row r="664" spans="1:11">
      <c r="A664" s="19">
        <v>662</v>
      </c>
      <c r="B664" s="8" t="e">
        <f t="array" ref="B664">+INDEX(WORKING!$B$5:$B$5295,SMALL(IF($B$2=WORKING!$O$5:$O$5295,ROW(WORKING!$O$5:$O$5295)-ROW(WORKING!$O$5)+1),A664))</f>
        <v>#NUM!</v>
      </c>
      <c r="C664" s="8">
        <f t="shared" si="20"/>
        <v>0</v>
      </c>
      <c r="D664" s="8" t="str">
        <f>+IFERROR(VLOOKUP(C664,WORKING!$B$5:$E$5295,4,FALSE),"")</f>
        <v/>
      </c>
      <c r="E664" s="20">
        <f>+SUMIF(WORKING!$B:$B,'0 DUP WORK'!C664,WORKING!$F:$F)</f>
        <v>0</v>
      </c>
      <c r="F664" s="20">
        <f>+SUMIF(WORKING!$B:$B,'0 DUP WORK'!C664,WORKING!$G:$G)</f>
        <v>0</v>
      </c>
      <c r="G664" s="20">
        <f>+SUMIF(WORKING!$B:$B,'0 DUP WORK'!C664,WORKING!$H:$H)</f>
        <v>0</v>
      </c>
      <c r="H664" s="20">
        <f>+SUMIF(WORKING!$B:$B,'0 DUP WORK'!C664,WORKING!$I:$I)</f>
        <v>0</v>
      </c>
      <c r="J664" s="15">
        <f>+IFERROR(VLOOKUP(C664,'0 DUP ONLINE'!$C$3:$C$701,1,FALSE),"")</f>
        <v>0</v>
      </c>
      <c r="K664" s="15" t="str">
        <f t="shared" si="21"/>
        <v>FILED</v>
      </c>
    </row>
    <row r="665" spans="1:11">
      <c r="A665" s="19">
        <v>663</v>
      </c>
      <c r="B665" s="8" t="e">
        <f t="array" ref="B665">+INDEX(WORKING!$B$5:$B$5295,SMALL(IF($B$2=WORKING!$O$5:$O$5295,ROW(WORKING!$O$5:$O$5295)-ROW(WORKING!$O$5)+1),A665))</f>
        <v>#NUM!</v>
      </c>
      <c r="C665" s="8">
        <f t="shared" si="20"/>
        <v>0</v>
      </c>
      <c r="D665" s="8" t="str">
        <f>+IFERROR(VLOOKUP(C665,WORKING!$B$5:$E$5295,4,FALSE),"")</f>
        <v/>
      </c>
      <c r="E665" s="20">
        <f>+SUMIF(WORKING!$B:$B,'0 DUP WORK'!C665,WORKING!$F:$F)</f>
        <v>0</v>
      </c>
      <c r="F665" s="20">
        <f>+SUMIF(WORKING!$B:$B,'0 DUP WORK'!C665,WORKING!$G:$G)</f>
        <v>0</v>
      </c>
      <c r="G665" s="20">
        <f>+SUMIF(WORKING!$B:$B,'0 DUP WORK'!C665,WORKING!$H:$H)</f>
        <v>0</v>
      </c>
      <c r="H665" s="20">
        <f>+SUMIF(WORKING!$B:$B,'0 DUP WORK'!C665,WORKING!$I:$I)</f>
        <v>0</v>
      </c>
      <c r="J665" s="15">
        <f>+IFERROR(VLOOKUP(C665,'0 DUP ONLINE'!$C$3:$C$701,1,FALSE),"")</f>
        <v>0</v>
      </c>
      <c r="K665" s="15" t="str">
        <f t="shared" si="21"/>
        <v>FILED</v>
      </c>
    </row>
    <row r="666" spans="1:11">
      <c r="A666" s="19">
        <v>664</v>
      </c>
      <c r="B666" s="8" t="e">
        <f t="array" ref="B666">+INDEX(WORKING!$B$5:$B$5295,SMALL(IF($B$2=WORKING!$O$5:$O$5295,ROW(WORKING!$O$5:$O$5295)-ROW(WORKING!$O$5)+1),A666))</f>
        <v>#NUM!</v>
      </c>
      <c r="C666" s="8">
        <f t="shared" si="20"/>
        <v>0</v>
      </c>
      <c r="D666" s="8" t="str">
        <f>+IFERROR(VLOOKUP(C666,WORKING!$B$5:$E$5295,4,FALSE),"")</f>
        <v/>
      </c>
      <c r="E666" s="20">
        <f>+SUMIF(WORKING!$B:$B,'0 DUP WORK'!C666,WORKING!$F:$F)</f>
        <v>0</v>
      </c>
      <c r="F666" s="20">
        <f>+SUMIF(WORKING!$B:$B,'0 DUP WORK'!C666,WORKING!$G:$G)</f>
        <v>0</v>
      </c>
      <c r="G666" s="20">
        <f>+SUMIF(WORKING!$B:$B,'0 DUP WORK'!C666,WORKING!$H:$H)</f>
        <v>0</v>
      </c>
      <c r="H666" s="20">
        <f>+SUMIF(WORKING!$B:$B,'0 DUP WORK'!C666,WORKING!$I:$I)</f>
        <v>0</v>
      </c>
      <c r="J666" s="15">
        <f>+IFERROR(VLOOKUP(C666,'0 DUP ONLINE'!$C$3:$C$701,1,FALSE),"")</f>
        <v>0</v>
      </c>
      <c r="K666" s="15" t="str">
        <f t="shared" si="21"/>
        <v>FILED</v>
      </c>
    </row>
    <row r="667" spans="1:11">
      <c r="A667" s="19">
        <v>665</v>
      </c>
      <c r="B667" s="8" t="e">
        <f t="array" ref="B667">+INDEX(WORKING!$B$5:$B$5295,SMALL(IF($B$2=WORKING!$O$5:$O$5295,ROW(WORKING!$O$5:$O$5295)-ROW(WORKING!$O$5)+1),A667))</f>
        <v>#NUM!</v>
      </c>
      <c r="C667" s="8">
        <f t="shared" si="20"/>
        <v>0</v>
      </c>
      <c r="D667" s="8" t="str">
        <f>+IFERROR(VLOOKUP(C667,WORKING!$B$5:$E$5295,4,FALSE),"")</f>
        <v/>
      </c>
      <c r="E667" s="20">
        <f>+SUMIF(WORKING!$B:$B,'0 DUP WORK'!C667,WORKING!$F:$F)</f>
        <v>0</v>
      </c>
      <c r="F667" s="20">
        <f>+SUMIF(WORKING!$B:$B,'0 DUP WORK'!C667,WORKING!$G:$G)</f>
        <v>0</v>
      </c>
      <c r="G667" s="20">
        <f>+SUMIF(WORKING!$B:$B,'0 DUP WORK'!C667,WORKING!$H:$H)</f>
        <v>0</v>
      </c>
      <c r="H667" s="20">
        <f>+SUMIF(WORKING!$B:$B,'0 DUP WORK'!C667,WORKING!$I:$I)</f>
        <v>0</v>
      </c>
      <c r="J667" s="15">
        <f>+IFERROR(VLOOKUP(C667,'0 DUP ONLINE'!$C$3:$C$701,1,FALSE),"")</f>
        <v>0</v>
      </c>
      <c r="K667" s="15" t="str">
        <f t="shared" si="21"/>
        <v>FILED</v>
      </c>
    </row>
    <row r="668" spans="1:11">
      <c r="A668" s="19">
        <v>666</v>
      </c>
      <c r="B668" s="8" t="e">
        <f t="array" ref="B668">+INDEX(WORKING!$B$5:$B$5295,SMALL(IF($B$2=WORKING!$O$5:$O$5295,ROW(WORKING!$O$5:$O$5295)-ROW(WORKING!$O$5)+1),A668))</f>
        <v>#NUM!</v>
      </c>
      <c r="C668" s="8">
        <f t="shared" si="20"/>
        <v>0</v>
      </c>
      <c r="D668" s="8" t="str">
        <f>+IFERROR(VLOOKUP(C668,WORKING!$B$5:$E$5295,4,FALSE),"")</f>
        <v/>
      </c>
      <c r="E668" s="20">
        <f>+SUMIF(WORKING!$B:$B,'0 DUP WORK'!C668,WORKING!$F:$F)</f>
        <v>0</v>
      </c>
      <c r="F668" s="20">
        <f>+SUMIF(WORKING!$B:$B,'0 DUP WORK'!C668,WORKING!$G:$G)</f>
        <v>0</v>
      </c>
      <c r="G668" s="20">
        <f>+SUMIF(WORKING!$B:$B,'0 DUP WORK'!C668,WORKING!$H:$H)</f>
        <v>0</v>
      </c>
      <c r="H668" s="20">
        <f>+SUMIF(WORKING!$B:$B,'0 DUP WORK'!C668,WORKING!$I:$I)</f>
        <v>0</v>
      </c>
      <c r="J668" s="15">
        <f>+IFERROR(VLOOKUP(C668,'0 DUP ONLINE'!$C$3:$C$701,1,FALSE),"")</f>
        <v>0</v>
      </c>
      <c r="K668" s="15" t="str">
        <f t="shared" si="21"/>
        <v>FILED</v>
      </c>
    </row>
    <row r="669" spans="1:11">
      <c r="A669" s="19">
        <v>667</v>
      </c>
      <c r="B669" s="8" t="e">
        <f t="array" ref="B669">+INDEX(WORKING!$B$5:$B$5295,SMALL(IF($B$2=WORKING!$O$5:$O$5295,ROW(WORKING!$O$5:$O$5295)-ROW(WORKING!$O$5)+1),A669))</f>
        <v>#NUM!</v>
      </c>
      <c r="C669" s="8">
        <f t="shared" si="20"/>
        <v>0</v>
      </c>
      <c r="D669" s="8" t="str">
        <f>+IFERROR(VLOOKUP(C669,WORKING!$B$5:$E$5295,4,FALSE),"")</f>
        <v/>
      </c>
      <c r="E669" s="20">
        <f>+SUMIF(WORKING!$B:$B,'0 DUP WORK'!C669,WORKING!$F:$F)</f>
        <v>0</v>
      </c>
      <c r="F669" s="20">
        <f>+SUMIF(WORKING!$B:$B,'0 DUP WORK'!C669,WORKING!$G:$G)</f>
        <v>0</v>
      </c>
      <c r="G669" s="20">
        <f>+SUMIF(WORKING!$B:$B,'0 DUP WORK'!C669,WORKING!$H:$H)</f>
        <v>0</v>
      </c>
      <c r="H669" s="20">
        <f>+SUMIF(WORKING!$B:$B,'0 DUP WORK'!C669,WORKING!$I:$I)</f>
        <v>0</v>
      </c>
      <c r="J669" s="15">
        <f>+IFERROR(VLOOKUP(C669,'0 DUP ONLINE'!$C$3:$C$701,1,FALSE),"")</f>
        <v>0</v>
      </c>
      <c r="K669" s="15" t="str">
        <f t="shared" si="21"/>
        <v>FILED</v>
      </c>
    </row>
    <row r="670" spans="1:11">
      <c r="A670" s="19">
        <v>668</v>
      </c>
      <c r="B670" s="8" t="e">
        <f t="array" ref="B670">+INDEX(WORKING!$B$5:$B$5295,SMALL(IF($B$2=WORKING!$O$5:$O$5295,ROW(WORKING!$O$5:$O$5295)-ROW(WORKING!$O$5)+1),A670))</f>
        <v>#NUM!</v>
      </c>
      <c r="C670" s="8">
        <f t="shared" si="20"/>
        <v>0</v>
      </c>
      <c r="D670" s="8" t="str">
        <f>+IFERROR(VLOOKUP(C670,WORKING!$B$5:$E$5295,4,FALSE),"")</f>
        <v/>
      </c>
      <c r="E670" s="20">
        <f>+SUMIF(WORKING!$B:$B,'0 DUP WORK'!C670,WORKING!$F:$F)</f>
        <v>0</v>
      </c>
      <c r="F670" s="20">
        <f>+SUMIF(WORKING!$B:$B,'0 DUP WORK'!C670,WORKING!$G:$G)</f>
        <v>0</v>
      </c>
      <c r="G670" s="20">
        <f>+SUMIF(WORKING!$B:$B,'0 DUP WORK'!C670,WORKING!$H:$H)</f>
        <v>0</v>
      </c>
      <c r="H670" s="20">
        <f>+SUMIF(WORKING!$B:$B,'0 DUP WORK'!C670,WORKING!$I:$I)</f>
        <v>0</v>
      </c>
      <c r="J670" s="15">
        <f>+IFERROR(VLOOKUP(C670,'0 DUP ONLINE'!$C$3:$C$701,1,FALSE),"")</f>
        <v>0</v>
      </c>
      <c r="K670" s="15" t="str">
        <f t="shared" si="21"/>
        <v>FILED</v>
      </c>
    </row>
    <row r="671" spans="1:11">
      <c r="A671" s="19">
        <v>669</v>
      </c>
      <c r="B671" s="8" t="e">
        <f t="array" ref="B671">+INDEX(WORKING!$B$5:$B$5295,SMALL(IF($B$2=WORKING!$O$5:$O$5295,ROW(WORKING!$O$5:$O$5295)-ROW(WORKING!$O$5)+1),A671))</f>
        <v>#NUM!</v>
      </c>
      <c r="C671" s="8">
        <f t="shared" si="20"/>
        <v>0</v>
      </c>
      <c r="D671" s="8" t="str">
        <f>+IFERROR(VLOOKUP(C671,WORKING!$B$5:$E$5295,4,FALSE),"")</f>
        <v/>
      </c>
      <c r="E671" s="20">
        <f>+SUMIF(WORKING!$B:$B,'0 DUP WORK'!C671,WORKING!$F:$F)</f>
        <v>0</v>
      </c>
      <c r="F671" s="20">
        <f>+SUMIF(WORKING!$B:$B,'0 DUP WORK'!C671,WORKING!$G:$G)</f>
        <v>0</v>
      </c>
      <c r="G671" s="20">
        <f>+SUMIF(WORKING!$B:$B,'0 DUP WORK'!C671,WORKING!$H:$H)</f>
        <v>0</v>
      </c>
      <c r="H671" s="20">
        <f>+SUMIF(WORKING!$B:$B,'0 DUP WORK'!C671,WORKING!$I:$I)</f>
        <v>0</v>
      </c>
      <c r="J671" s="15">
        <f>+IFERROR(VLOOKUP(C671,'0 DUP ONLINE'!$C$3:$C$701,1,FALSE),"")</f>
        <v>0</v>
      </c>
      <c r="K671" s="15" t="str">
        <f t="shared" si="21"/>
        <v>FILED</v>
      </c>
    </row>
    <row r="672" spans="1:11">
      <c r="A672" s="19">
        <v>670</v>
      </c>
      <c r="B672" s="8" t="e">
        <f t="array" ref="B672">+INDEX(WORKING!$B$5:$B$5295,SMALL(IF($B$2=WORKING!$O$5:$O$5295,ROW(WORKING!$O$5:$O$5295)-ROW(WORKING!$O$5)+1),A672))</f>
        <v>#NUM!</v>
      </c>
      <c r="C672" s="8">
        <f t="shared" si="20"/>
        <v>0</v>
      </c>
      <c r="D672" s="8" t="str">
        <f>+IFERROR(VLOOKUP(C672,WORKING!$B$5:$E$5295,4,FALSE),"")</f>
        <v/>
      </c>
      <c r="E672" s="20">
        <f>+SUMIF(WORKING!$B:$B,'0 DUP WORK'!C672,WORKING!$F:$F)</f>
        <v>0</v>
      </c>
      <c r="F672" s="20">
        <f>+SUMIF(WORKING!$B:$B,'0 DUP WORK'!C672,WORKING!$G:$G)</f>
        <v>0</v>
      </c>
      <c r="G672" s="20">
        <f>+SUMIF(WORKING!$B:$B,'0 DUP WORK'!C672,WORKING!$H:$H)</f>
        <v>0</v>
      </c>
      <c r="H672" s="20">
        <f>+SUMIF(WORKING!$B:$B,'0 DUP WORK'!C672,WORKING!$I:$I)</f>
        <v>0</v>
      </c>
      <c r="J672" s="15">
        <f>+IFERROR(VLOOKUP(C672,'0 DUP ONLINE'!$C$3:$C$701,1,FALSE),"")</f>
        <v>0</v>
      </c>
      <c r="K672" s="15" t="str">
        <f t="shared" si="21"/>
        <v>FILED</v>
      </c>
    </row>
    <row r="673" spans="1:11">
      <c r="A673" s="19">
        <v>671</v>
      </c>
      <c r="B673" s="8" t="e">
        <f t="array" ref="B673">+INDEX(WORKING!$B$5:$B$5295,SMALL(IF($B$2=WORKING!$O$5:$O$5295,ROW(WORKING!$O$5:$O$5295)-ROW(WORKING!$O$5)+1),A673))</f>
        <v>#NUM!</v>
      </c>
      <c r="C673" s="8">
        <f t="shared" si="20"/>
        <v>0</v>
      </c>
      <c r="D673" s="8" t="str">
        <f>+IFERROR(VLOOKUP(C673,WORKING!$B$5:$E$5295,4,FALSE),"")</f>
        <v/>
      </c>
      <c r="E673" s="20">
        <f>+SUMIF(WORKING!$B:$B,'0 DUP WORK'!C673,WORKING!$F:$F)</f>
        <v>0</v>
      </c>
      <c r="F673" s="20">
        <f>+SUMIF(WORKING!$B:$B,'0 DUP WORK'!C673,WORKING!$G:$G)</f>
        <v>0</v>
      </c>
      <c r="G673" s="20">
        <f>+SUMIF(WORKING!$B:$B,'0 DUP WORK'!C673,WORKING!$H:$H)</f>
        <v>0</v>
      </c>
      <c r="H673" s="20">
        <f>+SUMIF(WORKING!$B:$B,'0 DUP WORK'!C673,WORKING!$I:$I)</f>
        <v>0</v>
      </c>
      <c r="J673" s="15">
        <f>+IFERROR(VLOOKUP(C673,'0 DUP ONLINE'!$C$3:$C$701,1,FALSE),"")</f>
        <v>0</v>
      </c>
      <c r="K673" s="15" t="str">
        <f t="shared" si="21"/>
        <v>FILED</v>
      </c>
    </row>
    <row r="674" spans="1:11">
      <c r="A674" s="19">
        <v>672</v>
      </c>
      <c r="B674" s="8" t="e">
        <f t="array" ref="B674">+INDEX(WORKING!$B$5:$B$5295,SMALL(IF($B$2=WORKING!$O$5:$O$5295,ROW(WORKING!$O$5:$O$5295)-ROW(WORKING!$O$5)+1),A674))</f>
        <v>#NUM!</v>
      </c>
      <c r="C674" s="8">
        <f t="shared" si="20"/>
        <v>0</v>
      </c>
      <c r="D674" s="8" t="str">
        <f>+IFERROR(VLOOKUP(C674,WORKING!$B$5:$E$5295,4,FALSE),"")</f>
        <v/>
      </c>
      <c r="E674" s="20">
        <f>+SUMIF(WORKING!$B:$B,'0 DUP WORK'!C674,WORKING!$F:$F)</f>
        <v>0</v>
      </c>
      <c r="F674" s="20">
        <f>+SUMIF(WORKING!$B:$B,'0 DUP WORK'!C674,WORKING!$G:$G)</f>
        <v>0</v>
      </c>
      <c r="G674" s="20">
        <f>+SUMIF(WORKING!$B:$B,'0 DUP WORK'!C674,WORKING!$H:$H)</f>
        <v>0</v>
      </c>
      <c r="H674" s="20">
        <f>+SUMIF(WORKING!$B:$B,'0 DUP WORK'!C674,WORKING!$I:$I)</f>
        <v>0</v>
      </c>
      <c r="J674" s="15">
        <f>+IFERROR(VLOOKUP(C674,'0 DUP ONLINE'!$C$3:$C$701,1,FALSE),"")</f>
        <v>0</v>
      </c>
      <c r="K674" s="15" t="str">
        <f t="shared" si="21"/>
        <v>FILED</v>
      </c>
    </row>
    <row r="675" spans="1:11">
      <c r="A675" s="19">
        <v>673</v>
      </c>
      <c r="B675" s="8" t="e">
        <f t="array" ref="B675">+INDEX(WORKING!$B$5:$B$5295,SMALL(IF($B$2=WORKING!$O$5:$O$5295,ROW(WORKING!$O$5:$O$5295)-ROW(WORKING!$O$5)+1),A675))</f>
        <v>#NUM!</v>
      </c>
      <c r="C675" s="8">
        <f t="shared" si="20"/>
        <v>0</v>
      </c>
      <c r="D675" s="8" t="str">
        <f>+IFERROR(VLOOKUP(C675,WORKING!$B$5:$E$5295,4,FALSE),"")</f>
        <v/>
      </c>
      <c r="E675" s="20">
        <f>+SUMIF(WORKING!$B:$B,'0 DUP WORK'!C675,WORKING!$F:$F)</f>
        <v>0</v>
      </c>
      <c r="F675" s="20">
        <f>+SUMIF(WORKING!$B:$B,'0 DUP WORK'!C675,WORKING!$G:$G)</f>
        <v>0</v>
      </c>
      <c r="G675" s="20">
        <f>+SUMIF(WORKING!$B:$B,'0 DUP WORK'!C675,WORKING!$H:$H)</f>
        <v>0</v>
      </c>
      <c r="H675" s="20">
        <f>+SUMIF(WORKING!$B:$B,'0 DUP WORK'!C675,WORKING!$I:$I)</f>
        <v>0</v>
      </c>
      <c r="J675" s="15">
        <f>+IFERROR(VLOOKUP(C675,'0 DUP ONLINE'!$C$3:$C$701,1,FALSE),"")</f>
        <v>0</v>
      </c>
      <c r="K675" s="15" t="str">
        <f t="shared" si="21"/>
        <v>FILED</v>
      </c>
    </row>
    <row r="676" spans="1:11">
      <c r="A676" s="19">
        <v>674</v>
      </c>
      <c r="B676" s="8" t="e">
        <f t="array" ref="B676">+INDEX(WORKING!$B$5:$B$5295,SMALL(IF($B$2=WORKING!$O$5:$O$5295,ROW(WORKING!$O$5:$O$5295)-ROW(WORKING!$O$5)+1),A676))</f>
        <v>#NUM!</v>
      </c>
      <c r="C676" s="8">
        <f t="shared" si="20"/>
        <v>0</v>
      </c>
      <c r="D676" s="8" t="str">
        <f>+IFERROR(VLOOKUP(C676,WORKING!$B$5:$E$5295,4,FALSE),"")</f>
        <v/>
      </c>
      <c r="E676" s="20">
        <f>+SUMIF(WORKING!$B:$B,'0 DUP WORK'!C676,WORKING!$F:$F)</f>
        <v>0</v>
      </c>
      <c r="F676" s="20">
        <f>+SUMIF(WORKING!$B:$B,'0 DUP WORK'!C676,WORKING!$G:$G)</f>
        <v>0</v>
      </c>
      <c r="G676" s="20">
        <f>+SUMIF(WORKING!$B:$B,'0 DUP WORK'!C676,WORKING!$H:$H)</f>
        <v>0</v>
      </c>
      <c r="H676" s="20">
        <f>+SUMIF(WORKING!$B:$B,'0 DUP WORK'!C676,WORKING!$I:$I)</f>
        <v>0</v>
      </c>
      <c r="J676" s="15">
        <f>+IFERROR(VLOOKUP(C676,'0 DUP ONLINE'!$C$3:$C$701,1,FALSE),"")</f>
        <v>0</v>
      </c>
      <c r="K676" s="15" t="str">
        <f t="shared" si="21"/>
        <v>FILED</v>
      </c>
    </row>
    <row r="677" spans="1:11">
      <c r="A677" s="19">
        <v>675</v>
      </c>
      <c r="B677" s="8" t="e">
        <f t="array" ref="B677">+INDEX(WORKING!$B$5:$B$5295,SMALL(IF($B$2=WORKING!$O$5:$O$5295,ROW(WORKING!$O$5:$O$5295)-ROW(WORKING!$O$5)+1),A677))</f>
        <v>#NUM!</v>
      </c>
      <c r="C677" s="8">
        <f t="shared" si="20"/>
        <v>0</v>
      </c>
      <c r="D677" s="8" t="str">
        <f>+IFERROR(VLOOKUP(C677,WORKING!$B$5:$E$5295,4,FALSE),"")</f>
        <v/>
      </c>
      <c r="E677" s="20">
        <f>+SUMIF(WORKING!$B:$B,'0 DUP WORK'!C677,WORKING!$F:$F)</f>
        <v>0</v>
      </c>
      <c r="F677" s="20">
        <f>+SUMIF(WORKING!$B:$B,'0 DUP WORK'!C677,WORKING!$G:$G)</f>
        <v>0</v>
      </c>
      <c r="G677" s="20">
        <f>+SUMIF(WORKING!$B:$B,'0 DUP WORK'!C677,WORKING!$H:$H)</f>
        <v>0</v>
      </c>
      <c r="H677" s="20">
        <f>+SUMIF(WORKING!$B:$B,'0 DUP WORK'!C677,WORKING!$I:$I)</f>
        <v>0</v>
      </c>
      <c r="J677" s="15">
        <f>+IFERROR(VLOOKUP(C677,'0 DUP ONLINE'!$C$3:$C$701,1,FALSE),"")</f>
        <v>0</v>
      </c>
      <c r="K677" s="15" t="str">
        <f t="shared" si="21"/>
        <v>FILED</v>
      </c>
    </row>
    <row r="678" spans="1:11">
      <c r="A678" s="19">
        <v>676</v>
      </c>
      <c r="B678" s="8" t="e">
        <f t="array" ref="B678">+INDEX(WORKING!$B$5:$B$5295,SMALL(IF($B$2=WORKING!$O$5:$O$5295,ROW(WORKING!$O$5:$O$5295)-ROW(WORKING!$O$5)+1),A678))</f>
        <v>#NUM!</v>
      </c>
      <c r="C678" s="8">
        <f t="shared" si="20"/>
        <v>0</v>
      </c>
      <c r="D678" s="8" t="str">
        <f>+IFERROR(VLOOKUP(C678,WORKING!$B$5:$E$5295,4,FALSE),"")</f>
        <v/>
      </c>
      <c r="E678" s="20">
        <f>+SUMIF(WORKING!$B:$B,'0 DUP WORK'!C678,WORKING!$F:$F)</f>
        <v>0</v>
      </c>
      <c r="F678" s="20">
        <f>+SUMIF(WORKING!$B:$B,'0 DUP WORK'!C678,WORKING!$G:$G)</f>
        <v>0</v>
      </c>
      <c r="G678" s="20">
        <f>+SUMIF(WORKING!$B:$B,'0 DUP WORK'!C678,WORKING!$H:$H)</f>
        <v>0</v>
      </c>
      <c r="H678" s="20">
        <f>+SUMIF(WORKING!$B:$B,'0 DUP WORK'!C678,WORKING!$I:$I)</f>
        <v>0</v>
      </c>
      <c r="J678" s="15">
        <f>+IFERROR(VLOOKUP(C678,'0 DUP ONLINE'!$C$3:$C$701,1,FALSE),"")</f>
        <v>0</v>
      </c>
      <c r="K678" s="15" t="str">
        <f t="shared" si="21"/>
        <v>FILED</v>
      </c>
    </row>
    <row r="679" spans="1:11">
      <c r="A679" s="19">
        <v>677</v>
      </c>
      <c r="B679" s="8" t="e">
        <f t="array" ref="B679">+INDEX(WORKING!$B$5:$B$5295,SMALL(IF($B$2=WORKING!$O$5:$O$5295,ROW(WORKING!$O$5:$O$5295)-ROW(WORKING!$O$5)+1),A679))</f>
        <v>#NUM!</v>
      </c>
      <c r="C679" s="8">
        <f t="shared" si="20"/>
        <v>0</v>
      </c>
      <c r="D679" s="8" t="str">
        <f>+IFERROR(VLOOKUP(C679,WORKING!$B$5:$E$5295,4,FALSE),"")</f>
        <v/>
      </c>
      <c r="E679" s="20">
        <f>+SUMIF(WORKING!$B:$B,'0 DUP WORK'!C679,WORKING!$F:$F)</f>
        <v>0</v>
      </c>
      <c r="F679" s="20">
        <f>+SUMIF(WORKING!$B:$B,'0 DUP WORK'!C679,WORKING!$G:$G)</f>
        <v>0</v>
      </c>
      <c r="G679" s="20">
        <f>+SUMIF(WORKING!$B:$B,'0 DUP WORK'!C679,WORKING!$H:$H)</f>
        <v>0</v>
      </c>
      <c r="H679" s="20">
        <f>+SUMIF(WORKING!$B:$B,'0 DUP WORK'!C679,WORKING!$I:$I)</f>
        <v>0</v>
      </c>
      <c r="J679" s="15">
        <f>+IFERROR(VLOOKUP(C679,'0 DUP ONLINE'!$C$3:$C$701,1,FALSE),"")</f>
        <v>0</v>
      </c>
      <c r="K679" s="15" t="str">
        <f t="shared" si="21"/>
        <v>FILED</v>
      </c>
    </row>
    <row r="680" spans="1:11">
      <c r="A680" s="19">
        <v>678</v>
      </c>
      <c r="B680" s="8" t="e">
        <f t="array" ref="B680">+INDEX(WORKING!$B$5:$B$5295,SMALL(IF($B$2=WORKING!$O$5:$O$5295,ROW(WORKING!$O$5:$O$5295)-ROW(WORKING!$O$5)+1),A680))</f>
        <v>#NUM!</v>
      </c>
      <c r="C680" s="8">
        <f t="shared" si="20"/>
        <v>0</v>
      </c>
      <c r="D680" s="8" t="str">
        <f>+IFERROR(VLOOKUP(C680,WORKING!$B$5:$E$5295,4,FALSE),"")</f>
        <v/>
      </c>
      <c r="E680" s="20">
        <f>+SUMIF(WORKING!$B:$B,'0 DUP WORK'!C680,WORKING!$F:$F)</f>
        <v>0</v>
      </c>
      <c r="F680" s="20">
        <f>+SUMIF(WORKING!$B:$B,'0 DUP WORK'!C680,WORKING!$G:$G)</f>
        <v>0</v>
      </c>
      <c r="G680" s="20">
        <f>+SUMIF(WORKING!$B:$B,'0 DUP WORK'!C680,WORKING!$H:$H)</f>
        <v>0</v>
      </c>
      <c r="H680" s="20">
        <f>+SUMIF(WORKING!$B:$B,'0 DUP WORK'!C680,WORKING!$I:$I)</f>
        <v>0</v>
      </c>
      <c r="J680" s="15">
        <f>+IFERROR(VLOOKUP(C680,'0 DUP ONLINE'!$C$3:$C$701,1,FALSE),"")</f>
        <v>0</v>
      </c>
      <c r="K680" s="15" t="str">
        <f t="shared" si="21"/>
        <v>FILED</v>
      </c>
    </row>
    <row r="681" spans="1:11">
      <c r="A681" s="19">
        <v>679</v>
      </c>
      <c r="B681" s="8" t="e">
        <f t="array" ref="B681">+INDEX(WORKING!$B$5:$B$5295,SMALL(IF($B$2=WORKING!$O$5:$O$5295,ROW(WORKING!$O$5:$O$5295)-ROW(WORKING!$O$5)+1),A681))</f>
        <v>#NUM!</v>
      </c>
      <c r="C681" s="8">
        <f t="shared" si="20"/>
        <v>0</v>
      </c>
      <c r="D681" s="8" t="str">
        <f>+IFERROR(VLOOKUP(C681,WORKING!$B$5:$E$5295,4,FALSE),"")</f>
        <v/>
      </c>
      <c r="E681" s="20">
        <f>+SUMIF(WORKING!$B:$B,'0 DUP WORK'!C681,WORKING!$F:$F)</f>
        <v>0</v>
      </c>
      <c r="F681" s="20">
        <f>+SUMIF(WORKING!$B:$B,'0 DUP WORK'!C681,WORKING!$G:$G)</f>
        <v>0</v>
      </c>
      <c r="G681" s="20">
        <f>+SUMIF(WORKING!$B:$B,'0 DUP WORK'!C681,WORKING!$H:$H)</f>
        <v>0</v>
      </c>
      <c r="H681" s="20">
        <f>+SUMIF(WORKING!$B:$B,'0 DUP WORK'!C681,WORKING!$I:$I)</f>
        <v>0</v>
      </c>
      <c r="J681" s="15">
        <f>+IFERROR(VLOOKUP(C681,'0 DUP ONLINE'!$C$3:$C$701,1,FALSE),"")</f>
        <v>0</v>
      </c>
      <c r="K681" s="15" t="str">
        <f t="shared" si="21"/>
        <v>FILED</v>
      </c>
    </row>
    <row r="682" spans="1:11">
      <c r="A682" s="19">
        <v>680</v>
      </c>
      <c r="B682" s="8" t="e">
        <f t="array" ref="B682">+INDEX(WORKING!$B$5:$B$5295,SMALL(IF($B$2=WORKING!$O$5:$O$5295,ROW(WORKING!$O$5:$O$5295)-ROW(WORKING!$O$5)+1),A682))</f>
        <v>#NUM!</v>
      </c>
      <c r="C682" s="8">
        <f t="shared" si="20"/>
        <v>0</v>
      </c>
      <c r="D682" s="8" t="str">
        <f>+IFERROR(VLOOKUP(C682,WORKING!$B$5:$E$5295,4,FALSE),"")</f>
        <v/>
      </c>
      <c r="E682" s="20">
        <f>+SUMIF(WORKING!$B:$B,'0 DUP WORK'!C682,WORKING!$F:$F)</f>
        <v>0</v>
      </c>
      <c r="F682" s="20">
        <f>+SUMIF(WORKING!$B:$B,'0 DUP WORK'!C682,WORKING!$G:$G)</f>
        <v>0</v>
      </c>
      <c r="G682" s="20">
        <f>+SUMIF(WORKING!$B:$B,'0 DUP WORK'!C682,WORKING!$H:$H)</f>
        <v>0</v>
      </c>
      <c r="H682" s="20">
        <f>+SUMIF(WORKING!$B:$B,'0 DUP WORK'!C682,WORKING!$I:$I)</f>
        <v>0</v>
      </c>
      <c r="J682" s="15">
        <f>+IFERROR(VLOOKUP(C682,'0 DUP ONLINE'!$C$3:$C$701,1,FALSE),"")</f>
        <v>0</v>
      </c>
      <c r="K682" s="15" t="str">
        <f t="shared" si="21"/>
        <v>FILED</v>
      </c>
    </row>
    <row r="683" spans="1:11">
      <c r="A683" s="19">
        <v>681</v>
      </c>
      <c r="B683" s="8" t="e">
        <f t="array" ref="B683">+INDEX(WORKING!$B$5:$B$5295,SMALL(IF($B$2=WORKING!$O$5:$O$5295,ROW(WORKING!$O$5:$O$5295)-ROW(WORKING!$O$5)+1),A683))</f>
        <v>#NUM!</v>
      </c>
      <c r="C683" s="8">
        <f t="shared" si="20"/>
        <v>0</v>
      </c>
      <c r="D683" s="8" t="str">
        <f>+IFERROR(VLOOKUP(C683,WORKING!$B$5:$E$5295,4,FALSE),"")</f>
        <v/>
      </c>
      <c r="E683" s="20">
        <f>+SUMIF(WORKING!$B:$B,'0 DUP WORK'!C683,WORKING!$F:$F)</f>
        <v>0</v>
      </c>
      <c r="F683" s="20">
        <f>+SUMIF(WORKING!$B:$B,'0 DUP WORK'!C683,WORKING!$G:$G)</f>
        <v>0</v>
      </c>
      <c r="G683" s="20">
        <f>+SUMIF(WORKING!$B:$B,'0 DUP WORK'!C683,WORKING!$H:$H)</f>
        <v>0</v>
      </c>
      <c r="H683" s="20">
        <f>+SUMIF(WORKING!$B:$B,'0 DUP WORK'!C683,WORKING!$I:$I)</f>
        <v>0</v>
      </c>
      <c r="J683" s="15">
        <f>+IFERROR(VLOOKUP(C683,'0 DUP ONLINE'!$C$3:$C$701,1,FALSE),"")</f>
        <v>0</v>
      </c>
      <c r="K683" s="15" t="str">
        <f t="shared" si="21"/>
        <v>FILED</v>
      </c>
    </row>
    <row r="684" spans="1:11">
      <c r="A684" s="19">
        <v>682</v>
      </c>
      <c r="B684" s="8" t="e">
        <f t="array" ref="B684">+INDEX(WORKING!$B$5:$B$5295,SMALL(IF($B$2=WORKING!$O$5:$O$5295,ROW(WORKING!$O$5:$O$5295)-ROW(WORKING!$O$5)+1),A684))</f>
        <v>#NUM!</v>
      </c>
      <c r="C684" s="8">
        <f t="shared" si="20"/>
        <v>0</v>
      </c>
      <c r="D684" s="8" t="str">
        <f>+IFERROR(VLOOKUP(C684,WORKING!$B$5:$E$5295,4,FALSE),"")</f>
        <v/>
      </c>
      <c r="E684" s="20">
        <f>+SUMIF(WORKING!$B:$B,'0 DUP WORK'!C684,WORKING!$F:$F)</f>
        <v>0</v>
      </c>
      <c r="F684" s="20">
        <f>+SUMIF(WORKING!$B:$B,'0 DUP WORK'!C684,WORKING!$G:$G)</f>
        <v>0</v>
      </c>
      <c r="G684" s="20">
        <f>+SUMIF(WORKING!$B:$B,'0 DUP WORK'!C684,WORKING!$H:$H)</f>
        <v>0</v>
      </c>
      <c r="H684" s="20">
        <f>+SUMIF(WORKING!$B:$B,'0 DUP WORK'!C684,WORKING!$I:$I)</f>
        <v>0</v>
      </c>
      <c r="J684" s="15">
        <f>+IFERROR(VLOOKUP(C684,'0 DUP ONLINE'!$C$3:$C$701,1,FALSE),"")</f>
        <v>0</v>
      </c>
      <c r="K684" s="15" t="str">
        <f t="shared" si="21"/>
        <v>FILED</v>
      </c>
    </row>
    <row r="685" spans="1:11">
      <c r="A685" s="19">
        <v>683</v>
      </c>
      <c r="B685" s="8" t="e">
        <f t="array" ref="B685">+INDEX(WORKING!$B$5:$B$5295,SMALL(IF($B$2=WORKING!$O$5:$O$5295,ROW(WORKING!$O$5:$O$5295)-ROW(WORKING!$O$5)+1),A685))</f>
        <v>#NUM!</v>
      </c>
      <c r="C685" s="8">
        <f t="shared" si="20"/>
        <v>0</v>
      </c>
      <c r="D685" s="8" t="str">
        <f>+IFERROR(VLOOKUP(C685,WORKING!$B$5:$E$5295,4,FALSE),"")</f>
        <v/>
      </c>
      <c r="E685" s="20">
        <f>+SUMIF(WORKING!$B:$B,'0 DUP WORK'!C685,WORKING!$F:$F)</f>
        <v>0</v>
      </c>
      <c r="F685" s="20">
        <f>+SUMIF(WORKING!$B:$B,'0 DUP WORK'!C685,WORKING!$G:$G)</f>
        <v>0</v>
      </c>
      <c r="G685" s="20">
        <f>+SUMIF(WORKING!$B:$B,'0 DUP WORK'!C685,WORKING!$H:$H)</f>
        <v>0</v>
      </c>
      <c r="H685" s="20">
        <f>+SUMIF(WORKING!$B:$B,'0 DUP WORK'!C685,WORKING!$I:$I)</f>
        <v>0</v>
      </c>
      <c r="J685" s="15">
        <f>+IFERROR(VLOOKUP(C685,'0 DUP ONLINE'!$C$3:$C$701,1,FALSE),"")</f>
        <v>0</v>
      </c>
      <c r="K685" s="15" t="str">
        <f t="shared" si="21"/>
        <v>FILED</v>
      </c>
    </row>
    <row r="686" spans="1:11">
      <c r="A686" s="19">
        <v>684</v>
      </c>
      <c r="B686" s="8" t="e">
        <f t="array" ref="B686">+INDEX(WORKING!$B$5:$B$5295,SMALL(IF($B$2=WORKING!$O$5:$O$5295,ROW(WORKING!$O$5:$O$5295)-ROW(WORKING!$O$5)+1),A686))</f>
        <v>#NUM!</v>
      </c>
      <c r="C686" s="8">
        <f t="shared" si="20"/>
        <v>0</v>
      </c>
      <c r="D686" s="8" t="str">
        <f>+IFERROR(VLOOKUP(C686,WORKING!$B$5:$E$5295,4,FALSE),"")</f>
        <v/>
      </c>
      <c r="E686" s="20">
        <f>+SUMIF(WORKING!$B:$B,'0 DUP WORK'!C686,WORKING!$F:$F)</f>
        <v>0</v>
      </c>
      <c r="F686" s="20">
        <f>+SUMIF(WORKING!$B:$B,'0 DUP WORK'!C686,WORKING!$G:$G)</f>
        <v>0</v>
      </c>
      <c r="G686" s="20">
        <f>+SUMIF(WORKING!$B:$B,'0 DUP WORK'!C686,WORKING!$H:$H)</f>
        <v>0</v>
      </c>
      <c r="H686" s="20">
        <f>+SUMIF(WORKING!$B:$B,'0 DUP WORK'!C686,WORKING!$I:$I)</f>
        <v>0</v>
      </c>
      <c r="J686" s="15">
        <f>+IFERROR(VLOOKUP(C686,'0 DUP ONLINE'!$C$3:$C$701,1,FALSE),"")</f>
        <v>0</v>
      </c>
      <c r="K686" s="15" t="str">
        <f t="shared" si="21"/>
        <v>FILED</v>
      </c>
    </row>
    <row r="687" spans="1:11">
      <c r="A687" s="19">
        <v>685</v>
      </c>
      <c r="B687" s="8" t="e">
        <f t="array" ref="B687">+INDEX(WORKING!$B$5:$B$5295,SMALL(IF($B$2=WORKING!$O$5:$O$5295,ROW(WORKING!$O$5:$O$5295)-ROW(WORKING!$O$5)+1),A687))</f>
        <v>#NUM!</v>
      </c>
      <c r="C687" s="8">
        <f t="shared" si="20"/>
        <v>0</v>
      </c>
      <c r="D687" s="8" t="str">
        <f>+IFERROR(VLOOKUP(C687,WORKING!$B$5:$E$5295,4,FALSE),"")</f>
        <v/>
      </c>
      <c r="E687" s="20">
        <f>+SUMIF(WORKING!$B:$B,'0 DUP WORK'!C687,WORKING!$F:$F)</f>
        <v>0</v>
      </c>
      <c r="F687" s="20">
        <f>+SUMIF(WORKING!$B:$B,'0 DUP WORK'!C687,WORKING!$G:$G)</f>
        <v>0</v>
      </c>
      <c r="G687" s="20">
        <f>+SUMIF(WORKING!$B:$B,'0 DUP WORK'!C687,WORKING!$H:$H)</f>
        <v>0</v>
      </c>
      <c r="H687" s="20">
        <f>+SUMIF(WORKING!$B:$B,'0 DUP WORK'!C687,WORKING!$I:$I)</f>
        <v>0</v>
      </c>
      <c r="J687" s="15">
        <f>+IFERROR(VLOOKUP(C687,'0 DUP ONLINE'!$C$3:$C$701,1,FALSE),"")</f>
        <v>0</v>
      </c>
      <c r="K687" s="15" t="str">
        <f t="shared" si="21"/>
        <v>FILED</v>
      </c>
    </row>
    <row r="688" spans="1:11">
      <c r="A688" s="19">
        <v>686</v>
      </c>
      <c r="B688" s="8" t="e">
        <f t="array" ref="B688">+INDEX(WORKING!$B$5:$B$5295,SMALL(IF($B$2=WORKING!$O$5:$O$5295,ROW(WORKING!$O$5:$O$5295)-ROW(WORKING!$O$5)+1),A688))</f>
        <v>#NUM!</v>
      </c>
      <c r="C688" s="8">
        <f t="shared" si="20"/>
        <v>0</v>
      </c>
      <c r="D688" s="8" t="str">
        <f>+IFERROR(VLOOKUP(C688,WORKING!$B$5:$E$5295,4,FALSE),"")</f>
        <v/>
      </c>
      <c r="E688" s="20">
        <f>+SUMIF(WORKING!$B:$B,'0 DUP WORK'!C688,WORKING!$F:$F)</f>
        <v>0</v>
      </c>
      <c r="F688" s="20">
        <f>+SUMIF(WORKING!$B:$B,'0 DUP WORK'!C688,WORKING!$G:$G)</f>
        <v>0</v>
      </c>
      <c r="G688" s="20">
        <f>+SUMIF(WORKING!$B:$B,'0 DUP WORK'!C688,WORKING!$H:$H)</f>
        <v>0</v>
      </c>
      <c r="H688" s="20">
        <f>+SUMIF(WORKING!$B:$B,'0 DUP WORK'!C688,WORKING!$I:$I)</f>
        <v>0</v>
      </c>
      <c r="J688" s="15">
        <f>+IFERROR(VLOOKUP(C688,'0 DUP ONLINE'!$C$3:$C$701,1,FALSE),"")</f>
        <v>0</v>
      </c>
      <c r="K688" s="15" t="str">
        <f t="shared" si="21"/>
        <v>FILED</v>
      </c>
    </row>
    <row r="689" spans="1:11">
      <c r="A689" s="19">
        <v>687</v>
      </c>
      <c r="B689" s="8" t="e">
        <f t="array" ref="B689">+INDEX(WORKING!$B$5:$B$5295,SMALL(IF($B$2=WORKING!$O$5:$O$5295,ROW(WORKING!$O$5:$O$5295)-ROW(WORKING!$O$5)+1),A689))</f>
        <v>#NUM!</v>
      </c>
      <c r="C689" s="8">
        <f t="shared" si="20"/>
        <v>0</v>
      </c>
      <c r="D689" s="8" t="str">
        <f>+IFERROR(VLOOKUP(C689,WORKING!$B$5:$E$5295,4,FALSE),"")</f>
        <v/>
      </c>
      <c r="E689" s="20">
        <f>+SUMIF(WORKING!$B:$B,'0 DUP WORK'!C689,WORKING!$F:$F)</f>
        <v>0</v>
      </c>
      <c r="F689" s="20">
        <f>+SUMIF(WORKING!$B:$B,'0 DUP WORK'!C689,WORKING!$G:$G)</f>
        <v>0</v>
      </c>
      <c r="G689" s="20">
        <f>+SUMIF(WORKING!$B:$B,'0 DUP WORK'!C689,WORKING!$H:$H)</f>
        <v>0</v>
      </c>
      <c r="H689" s="20">
        <f>+SUMIF(WORKING!$B:$B,'0 DUP WORK'!C689,WORKING!$I:$I)</f>
        <v>0</v>
      </c>
      <c r="J689" s="15">
        <f>+IFERROR(VLOOKUP(C689,'0 DUP ONLINE'!$C$3:$C$701,1,FALSE),"")</f>
        <v>0</v>
      </c>
      <c r="K689" s="15" t="str">
        <f t="shared" si="21"/>
        <v>FILED</v>
      </c>
    </row>
    <row r="690" spans="1:11">
      <c r="A690" s="19">
        <v>688</v>
      </c>
      <c r="B690" s="8" t="e">
        <f t="array" ref="B690">+INDEX(WORKING!$B$5:$B$5295,SMALL(IF($B$2=WORKING!$O$5:$O$5295,ROW(WORKING!$O$5:$O$5295)-ROW(WORKING!$O$5)+1),A690))</f>
        <v>#NUM!</v>
      </c>
      <c r="C690" s="8">
        <f t="shared" si="20"/>
        <v>0</v>
      </c>
      <c r="D690" s="8" t="str">
        <f>+IFERROR(VLOOKUP(C690,WORKING!$B$5:$E$5295,4,FALSE),"")</f>
        <v/>
      </c>
      <c r="E690" s="20">
        <f>+SUMIF(WORKING!$B:$B,'0 DUP WORK'!C690,WORKING!$F:$F)</f>
        <v>0</v>
      </c>
      <c r="F690" s="20">
        <f>+SUMIF(WORKING!$B:$B,'0 DUP WORK'!C690,WORKING!$G:$G)</f>
        <v>0</v>
      </c>
      <c r="G690" s="20">
        <f>+SUMIF(WORKING!$B:$B,'0 DUP WORK'!C690,WORKING!$H:$H)</f>
        <v>0</v>
      </c>
      <c r="H690" s="20">
        <f>+SUMIF(WORKING!$B:$B,'0 DUP WORK'!C690,WORKING!$I:$I)</f>
        <v>0</v>
      </c>
      <c r="J690" s="15">
        <f>+IFERROR(VLOOKUP(C690,'0 DUP ONLINE'!$C$3:$C$701,1,FALSE),"")</f>
        <v>0</v>
      </c>
      <c r="K690" s="15" t="str">
        <f t="shared" si="21"/>
        <v>FILED</v>
      </c>
    </row>
    <row r="691" spans="1:11">
      <c r="A691" s="19">
        <v>689</v>
      </c>
      <c r="B691" s="8" t="e">
        <f t="array" ref="B691">+INDEX(WORKING!$B$5:$B$5295,SMALL(IF($B$2=WORKING!$O$5:$O$5295,ROW(WORKING!$O$5:$O$5295)-ROW(WORKING!$O$5)+1),A691))</f>
        <v>#NUM!</v>
      </c>
      <c r="C691" s="8">
        <f t="shared" si="20"/>
        <v>0</v>
      </c>
      <c r="D691" s="8" t="str">
        <f>+IFERROR(VLOOKUP(C691,WORKING!$B$5:$E$5295,4,FALSE),"")</f>
        <v/>
      </c>
      <c r="E691" s="20">
        <f>+SUMIF(WORKING!$B:$B,'0 DUP WORK'!C691,WORKING!$F:$F)</f>
        <v>0</v>
      </c>
      <c r="F691" s="20">
        <f>+SUMIF(WORKING!$B:$B,'0 DUP WORK'!C691,WORKING!$G:$G)</f>
        <v>0</v>
      </c>
      <c r="G691" s="20">
        <f>+SUMIF(WORKING!$B:$B,'0 DUP WORK'!C691,WORKING!$H:$H)</f>
        <v>0</v>
      </c>
      <c r="H691" s="20">
        <f>+SUMIF(WORKING!$B:$B,'0 DUP WORK'!C691,WORKING!$I:$I)</f>
        <v>0</v>
      </c>
      <c r="J691" s="15">
        <f>+IFERROR(VLOOKUP(C691,'0 DUP ONLINE'!$C$3:$C$701,1,FALSE),"")</f>
        <v>0</v>
      </c>
      <c r="K691" s="15" t="str">
        <f t="shared" si="21"/>
        <v>FILED</v>
      </c>
    </row>
    <row r="692" spans="1:11">
      <c r="A692" s="19">
        <v>690</v>
      </c>
      <c r="B692" s="8" t="e">
        <f t="array" ref="B692">+INDEX(WORKING!$B$5:$B$5295,SMALL(IF($B$2=WORKING!$O$5:$O$5295,ROW(WORKING!$O$5:$O$5295)-ROW(WORKING!$O$5)+1),A692))</f>
        <v>#NUM!</v>
      </c>
      <c r="C692" s="8">
        <f t="shared" si="20"/>
        <v>0</v>
      </c>
      <c r="D692" s="8" t="str">
        <f>+IFERROR(VLOOKUP(C692,WORKING!$B$5:$E$5295,4,FALSE),"")</f>
        <v/>
      </c>
      <c r="E692" s="20">
        <f>+SUMIF(WORKING!$B:$B,'0 DUP WORK'!C692,WORKING!$F:$F)</f>
        <v>0</v>
      </c>
      <c r="F692" s="20">
        <f>+SUMIF(WORKING!$B:$B,'0 DUP WORK'!C692,WORKING!$G:$G)</f>
        <v>0</v>
      </c>
      <c r="G692" s="20">
        <f>+SUMIF(WORKING!$B:$B,'0 DUP WORK'!C692,WORKING!$H:$H)</f>
        <v>0</v>
      </c>
      <c r="H692" s="20">
        <f>+SUMIF(WORKING!$B:$B,'0 DUP WORK'!C692,WORKING!$I:$I)</f>
        <v>0</v>
      </c>
      <c r="J692" s="15">
        <f>+IFERROR(VLOOKUP(C692,'0 DUP ONLINE'!$C$3:$C$701,1,FALSE),"")</f>
        <v>0</v>
      </c>
      <c r="K692" s="15" t="str">
        <f t="shared" si="21"/>
        <v>FILED</v>
      </c>
    </row>
    <row r="693" spans="1:11">
      <c r="A693" s="19">
        <v>691</v>
      </c>
      <c r="B693" s="8" t="e">
        <f t="array" ref="B693">+INDEX(WORKING!$B$5:$B$5295,SMALL(IF($B$2=WORKING!$O$5:$O$5295,ROW(WORKING!$O$5:$O$5295)-ROW(WORKING!$O$5)+1),A693))</f>
        <v>#NUM!</v>
      </c>
      <c r="C693" s="8">
        <f t="shared" si="20"/>
        <v>0</v>
      </c>
      <c r="D693" s="8" t="str">
        <f>+IFERROR(VLOOKUP(C693,WORKING!$B$5:$E$5295,4,FALSE),"")</f>
        <v/>
      </c>
      <c r="E693" s="20">
        <f>+SUMIF(WORKING!$B:$B,'0 DUP WORK'!C693,WORKING!$F:$F)</f>
        <v>0</v>
      </c>
      <c r="F693" s="20">
        <f>+SUMIF(WORKING!$B:$B,'0 DUP WORK'!C693,WORKING!$G:$G)</f>
        <v>0</v>
      </c>
      <c r="G693" s="20">
        <f>+SUMIF(WORKING!$B:$B,'0 DUP WORK'!C693,WORKING!$H:$H)</f>
        <v>0</v>
      </c>
      <c r="H693" s="20">
        <f>+SUMIF(WORKING!$B:$B,'0 DUP WORK'!C693,WORKING!$I:$I)</f>
        <v>0</v>
      </c>
      <c r="J693" s="15">
        <f>+IFERROR(VLOOKUP(C693,'0 DUP ONLINE'!$C$3:$C$701,1,FALSE),"")</f>
        <v>0</v>
      </c>
      <c r="K693" s="15" t="str">
        <f t="shared" si="21"/>
        <v>FILED</v>
      </c>
    </row>
    <row r="694" spans="1:11">
      <c r="A694" s="19">
        <v>692</v>
      </c>
      <c r="B694" s="8" t="e">
        <f t="array" ref="B694">+INDEX(WORKING!$B$5:$B$5295,SMALL(IF($B$2=WORKING!$O$5:$O$5295,ROW(WORKING!$O$5:$O$5295)-ROW(WORKING!$O$5)+1),A694))</f>
        <v>#NUM!</v>
      </c>
      <c r="C694" s="8">
        <f t="shared" si="20"/>
        <v>0</v>
      </c>
      <c r="D694" s="8" t="str">
        <f>+IFERROR(VLOOKUP(C694,WORKING!$B$5:$E$5295,4,FALSE),"")</f>
        <v/>
      </c>
      <c r="E694" s="20">
        <f>+SUMIF(WORKING!$B:$B,'0 DUP WORK'!C694,WORKING!$F:$F)</f>
        <v>0</v>
      </c>
      <c r="F694" s="20">
        <f>+SUMIF(WORKING!$B:$B,'0 DUP WORK'!C694,WORKING!$G:$G)</f>
        <v>0</v>
      </c>
      <c r="G694" s="20">
        <f>+SUMIF(WORKING!$B:$B,'0 DUP WORK'!C694,WORKING!$H:$H)</f>
        <v>0</v>
      </c>
      <c r="H694" s="20">
        <f>+SUMIF(WORKING!$B:$B,'0 DUP WORK'!C694,WORKING!$I:$I)</f>
        <v>0</v>
      </c>
      <c r="J694" s="15">
        <f>+IFERROR(VLOOKUP(C694,'0 DUP ONLINE'!$C$3:$C$701,1,FALSE),"")</f>
        <v>0</v>
      </c>
      <c r="K694" s="15" t="str">
        <f t="shared" si="21"/>
        <v>FILED</v>
      </c>
    </row>
    <row r="695" spans="1:11">
      <c r="A695" s="19">
        <v>693</v>
      </c>
      <c r="B695" s="8" t="e">
        <f t="array" ref="B695">+INDEX(WORKING!$B$5:$B$5295,SMALL(IF($B$2=WORKING!$O$5:$O$5295,ROW(WORKING!$O$5:$O$5295)-ROW(WORKING!$O$5)+1),A695))</f>
        <v>#NUM!</v>
      </c>
      <c r="C695" s="8">
        <f t="shared" si="20"/>
        <v>0</v>
      </c>
      <c r="D695" s="8" t="str">
        <f>+IFERROR(VLOOKUP(C695,WORKING!$B$5:$E$5295,4,FALSE),"")</f>
        <v/>
      </c>
      <c r="E695" s="20">
        <f>+SUMIF(WORKING!$B:$B,'0 DUP WORK'!C695,WORKING!$F:$F)</f>
        <v>0</v>
      </c>
      <c r="F695" s="20">
        <f>+SUMIF(WORKING!$B:$B,'0 DUP WORK'!C695,WORKING!$G:$G)</f>
        <v>0</v>
      </c>
      <c r="G695" s="20">
        <f>+SUMIF(WORKING!$B:$B,'0 DUP WORK'!C695,WORKING!$H:$H)</f>
        <v>0</v>
      </c>
      <c r="H695" s="20">
        <f>+SUMIF(WORKING!$B:$B,'0 DUP WORK'!C695,WORKING!$I:$I)</f>
        <v>0</v>
      </c>
      <c r="J695" s="15">
        <f>+IFERROR(VLOOKUP(C695,'0 DUP ONLINE'!$C$3:$C$701,1,FALSE),"")</f>
        <v>0</v>
      </c>
      <c r="K695" s="15" t="str">
        <f t="shared" si="21"/>
        <v>FILED</v>
      </c>
    </row>
    <row r="696" spans="1:11">
      <c r="A696" s="19">
        <v>694</v>
      </c>
      <c r="B696" s="8" t="e">
        <f t="array" ref="B696">+INDEX(WORKING!$B$5:$B$5295,SMALL(IF($B$2=WORKING!$O$5:$O$5295,ROW(WORKING!$O$5:$O$5295)-ROW(WORKING!$O$5)+1),A696))</f>
        <v>#NUM!</v>
      </c>
      <c r="C696" s="8">
        <f t="shared" si="20"/>
        <v>0</v>
      </c>
      <c r="D696" s="8" t="str">
        <f>+IFERROR(VLOOKUP(C696,WORKING!$B$5:$E$5295,4,FALSE),"")</f>
        <v/>
      </c>
      <c r="E696" s="20">
        <f>+SUMIF(WORKING!$B:$B,'0 DUP WORK'!C696,WORKING!$F:$F)</f>
        <v>0</v>
      </c>
      <c r="F696" s="20">
        <f>+SUMIF(WORKING!$B:$B,'0 DUP WORK'!C696,WORKING!$G:$G)</f>
        <v>0</v>
      </c>
      <c r="G696" s="20">
        <f>+SUMIF(WORKING!$B:$B,'0 DUP WORK'!C696,WORKING!$H:$H)</f>
        <v>0</v>
      </c>
      <c r="H696" s="20">
        <f>+SUMIF(WORKING!$B:$B,'0 DUP WORK'!C696,WORKING!$I:$I)</f>
        <v>0</v>
      </c>
      <c r="J696" s="15">
        <f>+IFERROR(VLOOKUP(C696,'0 DUP ONLINE'!$C$3:$C$701,1,FALSE),"")</f>
        <v>0</v>
      </c>
      <c r="K696" s="15" t="str">
        <f t="shared" si="21"/>
        <v>FILED</v>
      </c>
    </row>
    <row r="697" spans="1:11">
      <c r="A697" s="19">
        <v>695</v>
      </c>
      <c r="B697" s="8" t="e">
        <f t="array" ref="B697">+INDEX(WORKING!$B$5:$B$5295,SMALL(IF($B$2=WORKING!$O$5:$O$5295,ROW(WORKING!$O$5:$O$5295)-ROW(WORKING!$O$5)+1),A697))</f>
        <v>#NUM!</v>
      </c>
      <c r="C697" s="8">
        <f t="shared" si="20"/>
        <v>0</v>
      </c>
      <c r="D697" s="8" t="str">
        <f>+IFERROR(VLOOKUP(C697,WORKING!$B$5:$E$5295,4,FALSE),"")</f>
        <v/>
      </c>
      <c r="E697" s="20">
        <f>+SUMIF(WORKING!$B:$B,'0 DUP WORK'!C697,WORKING!$F:$F)</f>
        <v>0</v>
      </c>
      <c r="F697" s="20">
        <f>+SUMIF(WORKING!$B:$B,'0 DUP WORK'!C697,WORKING!$G:$G)</f>
        <v>0</v>
      </c>
      <c r="G697" s="20">
        <f>+SUMIF(WORKING!$B:$B,'0 DUP WORK'!C697,WORKING!$H:$H)</f>
        <v>0</v>
      </c>
      <c r="H697" s="20">
        <f>+SUMIF(WORKING!$B:$B,'0 DUP WORK'!C697,WORKING!$I:$I)</f>
        <v>0</v>
      </c>
      <c r="J697" s="15">
        <f>+IFERROR(VLOOKUP(C697,'0 DUP ONLINE'!$C$3:$C$701,1,FALSE),"")</f>
        <v>0</v>
      </c>
      <c r="K697" s="15" t="str">
        <f t="shared" si="21"/>
        <v>FILED</v>
      </c>
    </row>
    <row r="698" spans="1:11">
      <c r="A698" s="19">
        <v>696</v>
      </c>
      <c r="B698" s="8" t="e">
        <f t="array" ref="B698">+INDEX(WORKING!$B$5:$B$5295,SMALL(IF($B$2=WORKING!$O$5:$O$5295,ROW(WORKING!$O$5:$O$5295)-ROW(WORKING!$O$5)+1),A698))</f>
        <v>#NUM!</v>
      </c>
      <c r="C698" s="8">
        <f t="shared" si="20"/>
        <v>0</v>
      </c>
      <c r="D698" s="8" t="str">
        <f>+IFERROR(VLOOKUP(C698,WORKING!$B$5:$E$5295,4,FALSE),"")</f>
        <v/>
      </c>
      <c r="E698" s="20">
        <f>+SUMIF(WORKING!$B:$B,'0 DUP WORK'!C698,WORKING!$F:$F)</f>
        <v>0</v>
      </c>
      <c r="F698" s="20">
        <f>+SUMIF(WORKING!$B:$B,'0 DUP WORK'!C698,WORKING!$G:$G)</f>
        <v>0</v>
      </c>
      <c r="G698" s="20">
        <f>+SUMIF(WORKING!$B:$B,'0 DUP WORK'!C698,WORKING!$H:$H)</f>
        <v>0</v>
      </c>
      <c r="H698" s="20">
        <f>+SUMIF(WORKING!$B:$B,'0 DUP WORK'!C698,WORKING!$I:$I)</f>
        <v>0</v>
      </c>
      <c r="J698" s="15">
        <f>+IFERROR(VLOOKUP(C698,'0 DUP ONLINE'!$C$3:$C$701,1,FALSE),"")</f>
        <v>0</v>
      </c>
      <c r="K698" s="15" t="str">
        <f t="shared" si="21"/>
        <v>FILED</v>
      </c>
    </row>
    <row r="699" spans="1:11">
      <c r="A699" s="19">
        <v>697</v>
      </c>
      <c r="B699" s="8" t="e">
        <f t="array" ref="B699">+INDEX(WORKING!$B$5:$B$5295,SMALL(IF($B$2=WORKING!$O$5:$O$5295,ROW(WORKING!$O$5:$O$5295)-ROW(WORKING!$O$5)+1),A699))</f>
        <v>#NUM!</v>
      </c>
      <c r="C699" s="8">
        <f t="shared" si="20"/>
        <v>0</v>
      </c>
      <c r="D699" s="8" t="str">
        <f>+IFERROR(VLOOKUP(C699,WORKING!$B$5:$E$5295,4,FALSE),"")</f>
        <v/>
      </c>
      <c r="E699" s="20">
        <f>+SUMIF(WORKING!$B:$B,'0 DUP WORK'!C699,WORKING!$F:$F)</f>
        <v>0</v>
      </c>
      <c r="F699" s="20">
        <f>+SUMIF(WORKING!$B:$B,'0 DUP WORK'!C699,WORKING!$G:$G)</f>
        <v>0</v>
      </c>
      <c r="G699" s="20">
        <f>+SUMIF(WORKING!$B:$B,'0 DUP WORK'!C699,WORKING!$H:$H)</f>
        <v>0</v>
      </c>
      <c r="H699" s="20">
        <f>+SUMIF(WORKING!$B:$B,'0 DUP WORK'!C699,WORKING!$I:$I)</f>
        <v>0</v>
      </c>
      <c r="J699" s="15">
        <f>+IFERROR(VLOOKUP(C699,'0 DUP ONLINE'!$C$3:$C$701,1,FALSE),"")</f>
        <v>0</v>
      </c>
      <c r="K699" s="15" t="str">
        <f t="shared" si="21"/>
        <v>FILED</v>
      </c>
    </row>
    <row r="700" spans="1:11">
      <c r="A700" s="19">
        <v>698</v>
      </c>
      <c r="B700" s="8" t="e">
        <f t="array" ref="B700">+INDEX(WORKING!$B$5:$B$5295,SMALL(IF($B$2=WORKING!$O$5:$O$5295,ROW(WORKING!$O$5:$O$5295)-ROW(WORKING!$O$5)+1),A700))</f>
        <v>#NUM!</v>
      </c>
      <c r="C700" s="8">
        <f t="shared" si="20"/>
        <v>0</v>
      </c>
      <c r="D700" s="8" t="str">
        <f>+IFERROR(VLOOKUP(C700,WORKING!$B$5:$E$5295,4,FALSE),"")</f>
        <v/>
      </c>
      <c r="E700" s="20">
        <f>+SUMIF(WORKING!$B:$B,'0 DUP WORK'!C700,WORKING!$F:$F)</f>
        <v>0</v>
      </c>
      <c r="F700" s="20">
        <f>+SUMIF(WORKING!$B:$B,'0 DUP WORK'!C700,WORKING!$G:$G)</f>
        <v>0</v>
      </c>
      <c r="G700" s="20">
        <f>+SUMIF(WORKING!$B:$B,'0 DUP WORK'!C700,WORKING!$H:$H)</f>
        <v>0</v>
      </c>
      <c r="H700" s="20">
        <f>+SUMIF(WORKING!$B:$B,'0 DUP WORK'!C700,WORKING!$I:$I)</f>
        <v>0</v>
      </c>
      <c r="J700" s="15">
        <f>+IFERROR(VLOOKUP(C700,'0 DUP ONLINE'!$C$3:$C$701,1,FALSE),"")</f>
        <v>0</v>
      </c>
      <c r="K700" s="15" t="str">
        <f t="shared" si="21"/>
        <v>FILED</v>
      </c>
    </row>
    <row r="701" spans="1:11">
      <c r="A701" s="19">
        <v>699</v>
      </c>
      <c r="B701" s="8" t="e">
        <f t="array" ref="B701">+INDEX(WORKING!$B$5:$B$5295,SMALL(IF($B$2=WORKING!$O$5:$O$5295,ROW(WORKING!$O$5:$O$5295)-ROW(WORKING!$O$5)+1),A701))</f>
        <v>#NUM!</v>
      </c>
      <c r="C701" s="8">
        <f t="shared" si="20"/>
        <v>0</v>
      </c>
      <c r="D701" s="8" t="str">
        <f>+IFERROR(VLOOKUP(C701,WORKING!$B$5:$E$5295,4,FALSE),"")</f>
        <v/>
      </c>
      <c r="E701" s="20">
        <f>+SUMIF(WORKING!$B:$B,'0 DUP WORK'!C701,WORKING!$F:$F)</f>
        <v>0</v>
      </c>
      <c r="F701" s="20">
        <f>+SUMIF(WORKING!$B:$B,'0 DUP WORK'!C701,WORKING!$G:$G)</f>
        <v>0</v>
      </c>
      <c r="G701" s="20">
        <f>+SUMIF(WORKING!$B:$B,'0 DUP WORK'!C701,WORKING!$H:$H)</f>
        <v>0</v>
      </c>
      <c r="H701" s="20">
        <f>+SUMIF(WORKING!$B:$B,'0 DUP WORK'!C701,WORKING!$I:$I)</f>
        <v>0</v>
      </c>
      <c r="J701" s="15">
        <f>+IFERROR(VLOOKUP(C701,'0 DUP ONLINE'!$C$3:$C$701,1,FALSE),"")</f>
        <v>0</v>
      </c>
      <c r="K701" s="15" t="str">
        <f t="shared" si="21"/>
        <v>FILED</v>
      </c>
    </row>
    <row r="702" spans="1:11">
      <c r="A702" s="19"/>
      <c r="B702" s="8"/>
      <c r="C702" s="8"/>
      <c r="D702" s="8"/>
      <c r="E702" s="9"/>
      <c r="F702" s="9"/>
      <c r="G702" s="9"/>
      <c r="H702" s="9"/>
    </row>
    <row r="703" spans="1:11">
      <c r="A703" s="19"/>
      <c r="B703" s="8"/>
      <c r="C703" s="8"/>
      <c r="D703" s="10" t="s">
        <v>14</v>
      </c>
      <c r="E703" s="11">
        <f>SUBTOTAL(9,E3:E702)</f>
        <v>6000</v>
      </c>
      <c r="F703" s="11">
        <f>SUBTOTAL(9,F3:F702)</f>
        <v>540</v>
      </c>
      <c r="G703" s="11">
        <f>SUBTOTAL(9,G3:G702)</f>
        <v>540</v>
      </c>
      <c r="H703" s="11">
        <f>SUM(H3:H702)</f>
        <v>0</v>
      </c>
    </row>
    <row r="704" spans="1:11">
      <c r="A704" s="19"/>
      <c r="B704" s="8"/>
      <c r="C704" s="8"/>
      <c r="D704" s="8"/>
      <c r="E704" s="9"/>
      <c r="F704" s="9"/>
      <c r="G704" s="9"/>
      <c r="H704" s="9"/>
    </row>
    <row r="705" spans="1:8">
      <c r="A705" s="19"/>
      <c r="B705" s="8"/>
      <c r="C705" s="8"/>
      <c r="D705" s="10" t="s">
        <v>15</v>
      </c>
      <c r="E705" s="11">
        <f>SUM(E3:E702)</f>
        <v>6000</v>
      </c>
      <c r="F705" s="11">
        <f>SUM(F3:F702)</f>
        <v>540</v>
      </c>
      <c r="G705" s="11">
        <f>SUM(G3:G702)</f>
        <v>540</v>
      </c>
      <c r="H705" s="11">
        <f>SUM(H3:H702)</f>
        <v>0</v>
      </c>
    </row>
    <row r="708" spans="1:8">
      <c r="D708" s="10" t="s">
        <v>22</v>
      </c>
      <c r="E708" s="49">
        <f>+WORKING!$F$5299</f>
        <v>6000</v>
      </c>
      <c r="F708" s="49">
        <f>+WORKING!$G$5299</f>
        <v>540</v>
      </c>
      <c r="G708" s="49">
        <f>+WORKING!$H$5299</f>
        <v>540</v>
      </c>
      <c r="H708" s="49">
        <f>+WORKING!$I$5299</f>
        <v>0</v>
      </c>
    </row>
    <row r="709" spans="1:8">
      <c r="D709" s="10"/>
      <c r="E709" s="49"/>
      <c r="F709" s="49"/>
      <c r="G709" s="49"/>
      <c r="H709" s="49"/>
    </row>
    <row r="710" spans="1:8">
      <c r="D710" s="10" t="s">
        <v>23</v>
      </c>
      <c r="E710" s="49">
        <f>+E705-E708</f>
        <v>0</v>
      </c>
      <c r="F710" s="49">
        <f>+F705-F708</f>
        <v>0</v>
      </c>
      <c r="G710" s="49">
        <f>+G705-G708</f>
        <v>0</v>
      </c>
      <c r="H710" s="49">
        <f>+H705-H708</f>
        <v>0</v>
      </c>
    </row>
  </sheetData>
  <sheetProtection password="D2D3" sheet="1" objects="1" scenarios="1" autoFilter="0"/>
  <autoFilter ref="A2:H2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30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7" sqref="D17"/>
    </sheetView>
  </sheetViews>
  <sheetFormatPr defaultRowHeight="12.75"/>
  <cols>
    <col min="1" max="1" width="7" style="5" customWidth="1"/>
    <col min="2" max="2" width="9.28515625" style="1" hidden="1" customWidth="1"/>
    <col min="3" max="3" width="20.7109375" style="1" bestFit="1" customWidth="1"/>
    <col min="4" max="4" width="31" style="1" customWidth="1"/>
    <col min="5" max="5" width="11.140625" style="57" bestFit="1" customWidth="1"/>
    <col min="6" max="7" width="10.28515625" style="57" bestFit="1" customWidth="1"/>
    <col min="8" max="8" width="10" style="57" bestFit="1" customWidth="1"/>
    <col min="9" max="9" width="9.140625" style="58" bestFit="1" customWidth="1"/>
    <col min="10" max="10" width="17.42578125" style="157" customWidth="1"/>
    <col min="11" max="16384" width="9.140625" style="1"/>
  </cols>
  <sheetData>
    <row r="1" spans="1:10" ht="18">
      <c r="A1" s="196" t="str">
        <f>+INSTRUCTIONS!B3</f>
        <v>XXXX XXXXX PVT LTD</v>
      </c>
      <c r="B1" s="196"/>
      <c r="C1" s="196"/>
      <c r="D1" s="196"/>
      <c r="E1" s="196"/>
      <c r="F1" s="196"/>
      <c r="G1" s="196"/>
      <c r="H1" s="196"/>
      <c r="I1" s="196"/>
    </row>
    <row r="2" spans="1:10" ht="18">
      <c r="A2" s="196" t="s">
        <v>27</v>
      </c>
      <c r="B2" s="196"/>
      <c r="C2" s="196"/>
      <c r="D2" s="196"/>
      <c r="E2" s="196"/>
      <c r="F2" s="196"/>
      <c r="G2" s="196"/>
      <c r="H2" s="196"/>
      <c r="I2" s="196"/>
    </row>
    <row r="3" spans="1:10" ht="15">
      <c r="A3" s="197" t="str">
        <f>+INSTRUCTIONS!E4</f>
        <v>GSTR 2 A FOR THE YEAR * 2017-18</v>
      </c>
      <c r="B3" s="198"/>
      <c r="C3" s="197"/>
      <c r="D3" s="197"/>
      <c r="E3" s="197"/>
      <c r="F3" s="197"/>
      <c r="G3" s="197"/>
      <c r="H3" s="197"/>
      <c r="I3" s="197"/>
    </row>
    <row r="4" spans="1:10">
      <c r="A4" s="121" t="s">
        <v>20</v>
      </c>
      <c r="B4" s="10" t="s">
        <v>25</v>
      </c>
      <c r="C4" s="121" t="s">
        <v>19</v>
      </c>
      <c r="D4" s="121" t="s">
        <v>21</v>
      </c>
      <c r="E4" s="125" t="s">
        <v>17</v>
      </c>
      <c r="F4" s="125" t="s">
        <v>12</v>
      </c>
      <c r="G4" s="125" t="s">
        <v>11</v>
      </c>
      <c r="H4" s="125" t="s">
        <v>10</v>
      </c>
      <c r="I4" s="124" t="s">
        <v>26</v>
      </c>
      <c r="J4" s="163" t="s">
        <v>103</v>
      </c>
    </row>
    <row r="5" spans="1:10">
      <c r="A5" s="7">
        <v>1</v>
      </c>
      <c r="B5" s="8" t="e">
        <f t="array" ref="B5">+INDEX('0 DUP WORK'!$C$3:$C$701,SMALL(IF('GST NOT FILED'!$B$4='0 DUP WORK'!$K$3:$K$701,ROW('0 DUP WORK'!$K$3:$K$701)-ROW('0 DUP WORK'!$K$3)+1),'GST NOT FILED'!A5))</f>
        <v>#NUM!</v>
      </c>
      <c r="C5" s="8">
        <f>+IFERROR(B5,0)</f>
        <v>0</v>
      </c>
      <c r="D5" s="8" t="str">
        <f>+VLOOKUP(C5,'0 DUP WORK'!$C$3:$D$701,2,FALSE)</f>
        <v/>
      </c>
      <c r="E5" s="54">
        <f>+SUMIF('0 DUP WORK'!$C:$C,'GST NOT FILED'!C5,'0 DUP WORK'!$E:$E)</f>
        <v>0</v>
      </c>
      <c r="F5" s="54">
        <f>+SUMIF('0 DUP WORK'!$C:$C,'GST NOT FILED'!C5,'0 DUP WORK'!$F:$F)</f>
        <v>0</v>
      </c>
      <c r="G5" s="54">
        <f>+SUMIF('0 DUP WORK'!$C:$C,'GST NOT FILED'!C5,'0 DUP WORK'!$G:$G)</f>
        <v>0</v>
      </c>
      <c r="H5" s="54">
        <f>+SUMIF('0 DUP WORK'!$C:$C,'GST NOT FILED'!C5,'0 DUP WORK'!$H:$H)</f>
        <v>0</v>
      </c>
      <c r="I5" s="54">
        <f>+F5+G5+H5</f>
        <v>0</v>
      </c>
      <c r="J5" s="158"/>
    </row>
    <row r="6" spans="1:10">
      <c r="A6" s="7">
        <v>2</v>
      </c>
      <c r="B6" s="8" t="e">
        <f t="array" ref="B6">+INDEX('0 DUP WORK'!$C$3:$C$701,SMALL(IF('GST NOT FILED'!$B$4='0 DUP WORK'!$K$3:$K$701,ROW('0 DUP WORK'!$K$3:$K$701)-ROW('0 DUP WORK'!$K$3)+1),'GST NOT FILED'!A6))</f>
        <v>#NUM!</v>
      </c>
      <c r="C6" s="8">
        <f t="shared" ref="C6:C69" si="0">+IFERROR(B6,0)</f>
        <v>0</v>
      </c>
      <c r="D6" s="8" t="str">
        <f>+VLOOKUP(C6,'0 DUP WORK'!$C$3:$D$701,2,FALSE)</f>
        <v/>
      </c>
      <c r="E6" s="54">
        <f>+SUMIF('0 DUP WORK'!$C:$C,'GST NOT FILED'!C6,'0 DUP WORK'!$E:$E)</f>
        <v>0</v>
      </c>
      <c r="F6" s="54">
        <f>+SUMIF('0 DUP WORK'!$C:$C,'GST NOT FILED'!C6,'0 DUP WORK'!$F:$F)</f>
        <v>0</v>
      </c>
      <c r="G6" s="54">
        <f>+SUMIF('0 DUP WORK'!$C:$C,'GST NOT FILED'!C6,'0 DUP WORK'!$G:$G)</f>
        <v>0</v>
      </c>
      <c r="H6" s="54">
        <f>+SUMIF('0 DUP WORK'!$C:$C,'GST NOT FILED'!C6,'0 DUP WORK'!$H:$H)</f>
        <v>0</v>
      </c>
      <c r="I6" s="54">
        <f t="shared" ref="I6:I69" si="1">+F6+G6+H6</f>
        <v>0</v>
      </c>
      <c r="J6" s="158"/>
    </row>
    <row r="7" spans="1:10">
      <c r="A7" s="7">
        <v>3</v>
      </c>
      <c r="B7" s="8" t="e">
        <f t="array" ref="B7">+INDEX('0 DUP WORK'!$C$3:$C$701,SMALL(IF('GST NOT FILED'!$B$4='0 DUP WORK'!$K$3:$K$701,ROW('0 DUP WORK'!$K$3:$K$701)-ROW('0 DUP WORK'!$K$3)+1),'GST NOT FILED'!A7))</f>
        <v>#NUM!</v>
      </c>
      <c r="C7" s="8">
        <f t="shared" si="0"/>
        <v>0</v>
      </c>
      <c r="D7" s="8" t="str">
        <f>+VLOOKUP(C7,'0 DUP WORK'!$C$3:$D$701,2,FALSE)</f>
        <v/>
      </c>
      <c r="E7" s="54">
        <f>+SUMIF('0 DUP WORK'!$C:$C,'GST NOT FILED'!C7,'0 DUP WORK'!$E:$E)</f>
        <v>0</v>
      </c>
      <c r="F7" s="54">
        <f>+SUMIF('0 DUP WORK'!$C:$C,'GST NOT FILED'!C7,'0 DUP WORK'!$F:$F)</f>
        <v>0</v>
      </c>
      <c r="G7" s="54">
        <f>+SUMIF('0 DUP WORK'!$C:$C,'GST NOT FILED'!C7,'0 DUP WORK'!$G:$G)</f>
        <v>0</v>
      </c>
      <c r="H7" s="54">
        <f>+SUMIF('0 DUP WORK'!$C:$C,'GST NOT FILED'!C7,'0 DUP WORK'!$H:$H)</f>
        <v>0</v>
      </c>
      <c r="I7" s="54">
        <f t="shared" si="1"/>
        <v>0</v>
      </c>
      <c r="J7" s="158"/>
    </row>
    <row r="8" spans="1:10">
      <c r="A8" s="7">
        <v>4</v>
      </c>
      <c r="B8" s="8" t="e">
        <f t="array" ref="B8">+INDEX('0 DUP WORK'!$C$3:$C$701,SMALL(IF('GST NOT FILED'!$B$4='0 DUP WORK'!$K$3:$K$701,ROW('0 DUP WORK'!$K$3:$K$701)-ROW('0 DUP WORK'!$K$3)+1),'GST NOT FILED'!A8))</f>
        <v>#NUM!</v>
      </c>
      <c r="C8" s="8">
        <f t="shared" si="0"/>
        <v>0</v>
      </c>
      <c r="D8" s="8" t="str">
        <f>+VLOOKUP(C8,'0 DUP WORK'!$C$3:$D$701,2,FALSE)</f>
        <v/>
      </c>
      <c r="E8" s="54">
        <f>+SUMIF('0 DUP WORK'!$C:$C,'GST NOT FILED'!C8,'0 DUP WORK'!$E:$E)</f>
        <v>0</v>
      </c>
      <c r="F8" s="54">
        <f>+SUMIF('0 DUP WORK'!$C:$C,'GST NOT FILED'!C8,'0 DUP WORK'!$F:$F)</f>
        <v>0</v>
      </c>
      <c r="G8" s="54">
        <f>+SUMIF('0 DUP WORK'!$C:$C,'GST NOT FILED'!C8,'0 DUP WORK'!$G:$G)</f>
        <v>0</v>
      </c>
      <c r="H8" s="54">
        <f>+SUMIF('0 DUP WORK'!$C:$C,'GST NOT FILED'!C8,'0 DUP WORK'!$H:$H)</f>
        <v>0</v>
      </c>
      <c r="I8" s="54">
        <f t="shared" si="1"/>
        <v>0</v>
      </c>
      <c r="J8" s="158"/>
    </row>
    <row r="9" spans="1:10">
      <c r="A9" s="7">
        <v>5</v>
      </c>
      <c r="B9" s="8" t="e">
        <f t="array" ref="B9">+INDEX('0 DUP WORK'!$C$3:$C$701,SMALL(IF('GST NOT FILED'!$B$4='0 DUP WORK'!$K$3:$K$701,ROW('0 DUP WORK'!$K$3:$K$701)-ROW('0 DUP WORK'!$K$3)+1),'GST NOT FILED'!A9))</f>
        <v>#NUM!</v>
      </c>
      <c r="C9" s="8">
        <f t="shared" si="0"/>
        <v>0</v>
      </c>
      <c r="D9" s="8" t="str">
        <f>+VLOOKUP(C9,'0 DUP WORK'!$C$3:$D$701,2,FALSE)</f>
        <v/>
      </c>
      <c r="E9" s="54">
        <f>+SUMIF('0 DUP WORK'!$C:$C,'GST NOT FILED'!C9,'0 DUP WORK'!$E:$E)</f>
        <v>0</v>
      </c>
      <c r="F9" s="54">
        <f>+SUMIF('0 DUP WORK'!$C:$C,'GST NOT FILED'!C9,'0 DUP WORK'!$F:$F)</f>
        <v>0</v>
      </c>
      <c r="G9" s="54">
        <f>+SUMIF('0 DUP WORK'!$C:$C,'GST NOT FILED'!C9,'0 DUP WORK'!$G:$G)</f>
        <v>0</v>
      </c>
      <c r="H9" s="54">
        <f>+SUMIF('0 DUP WORK'!$C:$C,'GST NOT FILED'!C9,'0 DUP WORK'!$H:$H)</f>
        <v>0</v>
      </c>
      <c r="I9" s="54">
        <f t="shared" si="1"/>
        <v>0</v>
      </c>
      <c r="J9" s="158"/>
    </row>
    <row r="10" spans="1:10">
      <c r="A10" s="7">
        <v>6</v>
      </c>
      <c r="B10" s="8" t="e">
        <f t="array" ref="B10">+INDEX('0 DUP WORK'!$C$3:$C$701,SMALL(IF('GST NOT FILED'!$B$4='0 DUP WORK'!$K$3:$K$701,ROW('0 DUP WORK'!$K$3:$K$701)-ROW('0 DUP WORK'!$K$3)+1),'GST NOT FILED'!A10))</f>
        <v>#NUM!</v>
      </c>
      <c r="C10" s="8">
        <f t="shared" si="0"/>
        <v>0</v>
      </c>
      <c r="D10" s="8" t="str">
        <f>+VLOOKUP(C10,'0 DUP WORK'!$C$3:$D$701,2,FALSE)</f>
        <v/>
      </c>
      <c r="E10" s="54">
        <f>+SUMIF('0 DUP WORK'!$C:$C,'GST NOT FILED'!C10,'0 DUP WORK'!$E:$E)</f>
        <v>0</v>
      </c>
      <c r="F10" s="54">
        <f>+SUMIF('0 DUP WORK'!$C:$C,'GST NOT FILED'!C10,'0 DUP WORK'!$F:$F)</f>
        <v>0</v>
      </c>
      <c r="G10" s="54">
        <f>+SUMIF('0 DUP WORK'!$C:$C,'GST NOT FILED'!C10,'0 DUP WORK'!$G:$G)</f>
        <v>0</v>
      </c>
      <c r="H10" s="54">
        <f>+SUMIF('0 DUP WORK'!$C:$C,'GST NOT FILED'!C10,'0 DUP WORK'!$H:$H)</f>
        <v>0</v>
      </c>
      <c r="I10" s="54">
        <f t="shared" si="1"/>
        <v>0</v>
      </c>
      <c r="J10" s="158"/>
    </row>
    <row r="11" spans="1:10">
      <c r="A11" s="7">
        <v>7</v>
      </c>
      <c r="B11" s="8" t="e">
        <f t="array" ref="B11">+INDEX('0 DUP WORK'!$C$3:$C$701,SMALL(IF('GST NOT FILED'!$B$4='0 DUP WORK'!$K$3:$K$701,ROW('0 DUP WORK'!$K$3:$K$701)-ROW('0 DUP WORK'!$K$3)+1),'GST NOT FILED'!A11))</f>
        <v>#NUM!</v>
      </c>
      <c r="C11" s="8">
        <f t="shared" si="0"/>
        <v>0</v>
      </c>
      <c r="D11" s="8" t="str">
        <f>+VLOOKUP(C11,'0 DUP WORK'!$C$3:$D$701,2,FALSE)</f>
        <v/>
      </c>
      <c r="E11" s="54">
        <f>+SUMIF('0 DUP WORK'!$C:$C,'GST NOT FILED'!C11,'0 DUP WORK'!$E:$E)</f>
        <v>0</v>
      </c>
      <c r="F11" s="54">
        <f>+SUMIF('0 DUP WORK'!$C:$C,'GST NOT FILED'!C11,'0 DUP WORK'!$F:$F)</f>
        <v>0</v>
      </c>
      <c r="G11" s="54">
        <f>+SUMIF('0 DUP WORK'!$C:$C,'GST NOT FILED'!C11,'0 DUP WORK'!$G:$G)</f>
        <v>0</v>
      </c>
      <c r="H11" s="54">
        <f>+SUMIF('0 DUP WORK'!$C:$C,'GST NOT FILED'!C11,'0 DUP WORK'!$H:$H)</f>
        <v>0</v>
      </c>
      <c r="I11" s="54">
        <f t="shared" si="1"/>
        <v>0</v>
      </c>
      <c r="J11" s="158"/>
    </row>
    <row r="12" spans="1:10">
      <c r="A12" s="7">
        <v>8</v>
      </c>
      <c r="B12" s="8" t="e">
        <f t="array" ref="B12">+INDEX('0 DUP WORK'!$C$3:$C$701,SMALL(IF('GST NOT FILED'!$B$4='0 DUP WORK'!$K$3:$K$701,ROW('0 DUP WORK'!$K$3:$K$701)-ROW('0 DUP WORK'!$K$3)+1),'GST NOT FILED'!A12))</f>
        <v>#NUM!</v>
      </c>
      <c r="C12" s="8">
        <f t="shared" si="0"/>
        <v>0</v>
      </c>
      <c r="D12" s="8" t="str">
        <f>+VLOOKUP(C12,'0 DUP WORK'!$C$3:$D$701,2,FALSE)</f>
        <v/>
      </c>
      <c r="E12" s="54">
        <f>+SUMIF('0 DUP WORK'!$C:$C,'GST NOT FILED'!C12,'0 DUP WORK'!$E:$E)</f>
        <v>0</v>
      </c>
      <c r="F12" s="54">
        <f>+SUMIF('0 DUP WORK'!$C:$C,'GST NOT FILED'!C12,'0 DUP WORK'!$F:$F)</f>
        <v>0</v>
      </c>
      <c r="G12" s="54">
        <f>+SUMIF('0 DUP WORK'!$C:$C,'GST NOT FILED'!C12,'0 DUP WORK'!$G:$G)</f>
        <v>0</v>
      </c>
      <c r="H12" s="54">
        <f>+SUMIF('0 DUP WORK'!$C:$C,'GST NOT FILED'!C12,'0 DUP WORK'!$H:$H)</f>
        <v>0</v>
      </c>
      <c r="I12" s="54">
        <f t="shared" si="1"/>
        <v>0</v>
      </c>
      <c r="J12" s="158"/>
    </row>
    <row r="13" spans="1:10">
      <c r="A13" s="7">
        <v>9</v>
      </c>
      <c r="B13" s="8" t="e">
        <f t="array" ref="B13">+INDEX('0 DUP WORK'!$C$3:$C$701,SMALL(IF('GST NOT FILED'!$B$4='0 DUP WORK'!$K$3:$K$701,ROW('0 DUP WORK'!$K$3:$K$701)-ROW('0 DUP WORK'!$K$3)+1),'GST NOT FILED'!A13))</f>
        <v>#NUM!</v>
      </c>
      <c r="C13" s="8">
        <f t="shared" si="0"/>
        <v>0</v>
      </c>
      <c r="D13" s="8" t="str">
        <f>+VLOOKUP(C13,'0 DUP WORK'!$C$3:$D$701,2,FALSE)</f>
        <v/>
      </c>
      <c r="E13" s="54">
        <f>+SUMIF('0 DUP WORK'!$C:$C,'GST NOT FILED'!C13,'0 DUP WORK'!$E:$E)</f>
        <v>0</v>
      </c>
      <c r="F13" s="54">
        <f>+SUMIF('0 DUP WORK'!$C:$C,'GST NOT FILED'!C13,'0 DUP WORK'!$F:$F)</f>
        <v>0</v>
      </c>
      <c r="G13" s="54">
        <f>+SUMIF('0 DUP WORK'!$C:$C,'GST NOT FILED'!C13,'0 DUP WORK'!$G:$G)</f>
        <v>0</v>
      </c>
      <c r="H13" s="54">
        <f>+SUMIF('0 DUP WORK'!$C:$C,'GST NOT FILED'!C13,'0 DUP WORK'!$H:$H)</f>
        <v>0</v>
      </c>
      <c r="I13" s="54">
        <f t="shared" si="1"/>
        <v>0</v>
      </c>
      <c r="J13" s="158"/>
    </row>
    <row r="14" spans="1:10">
      <c r="A14" s="7">
        <v>10</v>
      </c>
      <c r="B14" s="8" t="e">
        <f t="array" ref="B14">+INDEX('0 DUP WORK'!$C$3:$C$701,SMALL(IF('GST NOT FILED'!$B$4='0 DUP WORK'!$K$3:$K$701,ROW('0 DUP WORK'!$K$3:$K$701)-ROW('0 DUP WORK'!$K$3)+1),'GST NOT FILED'!A14))</f>
        <v>#NUM!</v>
      </c>
      <c r="C14" s="8">
        <f t="shared" si="0"/>
        <v>0</v>
      </c>
      <c r="D14" s="8" t="str">
        <f>+VLOOKUP(C14,'0 DUP WORK'!$C$3:$D$701,2,FALSE)</f>
        <v/>
      </c>
      <c r="E14" s="54">
        <f>+SUMIF('0 DUP WORK'!$C:$C,'GST NOT FILED'!C14,'0 DUP WORK'!$E:$E)</f>
        <v>0</v>
      </c>
      <c r="F14" s="54">
        <f>+SUMIF('0 DUP WORK'!$C:$C,'GST NOT FILED'!C14,'0 DUP WORK'!$F:$F)</f>
        <v>0</v>
      </c>
      <c r="G14" s="54">
        <f>+SUMIF('0 DUP WORK'!$C:$C,'GST NOT FILED'!C14,'0 DUP WORK'!$G:$G)</f>
        <v>0</v>
      </c>
      <c r="H14" s="54">
        <f>+SUMIF('0 DUP WORK'!$C:$C,'GST NOT FILED'!C14,'0 DUP WORK'!$H:$H)</f>
        <v>0</v>
      </c>
      <c r="I14" s="54">
        <f t="shared" si="1"/>
        <v>0</v>
      </c>
      <c r="J14" s="158"/>
    </row>
    <row r="15" spans="1:10">
      <c r="A15" s="7">
        <v>11</v>
      </c>
      <c r="B15" s="8" t="e">
        <f t="array" ref="B15">+INDEX('0 DUP WORK'!$C$3:$C$701,SMALL(IF('GST NOT FILED'!$B$4='0 DUP WORK'!$K$3:$K$701,ROW('0 DUP WORK'!$K$3:$K$701)-ROW('0 DUP WORK'!$K$3)+1),'GST NOT FILED'!A15))</f>
        <v>#NUM!</v>
      </c>
      <c r="C15" s="8">
        <f t="shared" si="0"/>
        <v>0</v>
      </c>
      <c r="D15" s="8" t="str">
        <f>+VLOOKUP(C15,'0 DUP WORK'!$C$3:$D$701,2,FALSE)</f>
        <v/>
      </c>
      <c r="E15" s="54">
        <f>+SUMIF('0 DUP WORK'!$C:$C,'GST NOT FILED'!C15,'0 DUP WORK'!$E:$E)</f>
        <v>0</v>
      </c>
      <c r="F15" s="54">
        <f>+SUMIF('0 DUP WORK'!$C:$C,'GST NOT FILED'!C15,'0 DUP WORK'!$F:$F)</f>
        <v>0</v>
      </c>
      <c r="G15" s="54">
        <f>+SUMIF('0 DUP WORK'!$C:$C,'GST NOT FILED'!C15,'0 DUP WORK'!$G:$G)</f>
        <v>0</v>
      </c>
      <c r="H15" s="54">
        <f>+SUMIF('0 DUP WORK'!$C:$C,'GST NOT FILED'!C15,'0 DUP WORK'!$H:$H)</f>
        <v>0</v>
      </c>
      <c r="I15" s="54">
        <f t="shared" si="1"/>
        <v>0</v>
      </c>
      <c r="J15" s="158"/>
    </row>
    <row r="16" spans="1:10">
      <c r="A16" s="7">
        <v>12</v>
      </c>
      <c r="B16" s="8" t="e">
        <f t="array" ref="B16">+INDEX('0 DUP WORK'!$C$3:$C$701,SMALL(IF('GST NOT FILED'!$B$4='0 DUP WORK'!$K$3:$K$701,ROW('0 DUP WORK'!$K$3:$K$701)-ROW('0 DUP WORK'!$K$3)+1),'GST NOT FILED'!A16))</f>
        <v>#NUM!</v>
      </c>
      <c r="C16" s="8">
        <f t="shared" si="0"/>
        <v>0</v>
      </c>
      <c r="D16" s="8" t="str">
        <f>+VLOOKUP(C16,'0 DUP WORK'!$C$3:$D$701,2,FALSE)</f>
        <v/>
      </c>
      <c r="E16" s="54">
        <f>+SUMIF('0 DUP WORK'!$C:$C,'GST NOT FILED'!C16,'0 DUP WORK'!$E:$E)</f>
        <v>0</v>
      </c>
      <c r="F16" s="54">
        <f>+SUMIF('0 DUP WORK'!$C:$C,'GST NOT FILED'!C16,'0 DUP WORK'!$F:$F)</f>
        <v>0</v>
      </c>
      <c r="G16" s="54">
        <f>+SUMIF('0 DUP WORK'!$C:$C,'GST NOT FILED'!C16,'0 DUP WORK'!$G:$G)</f>
        <v>0</v>
      </c>
      <c r="H16" s="54">
        <f>+SUMIF('0 DUP WORK'!$C:$C,'GST NOT FILED'!C16,'0 DUP WORK'!$H:$H)</f>
        <v>0</v>
      </c>
      <c r="I16" s="54">
        <f t="shared" si="1"/>
        <v>0</v>
      </c>
      <c r="J16" s="158"/>
    </row>
    <row r="17" spans="1:10">
      <c r="A17" s="7">
        <v>13</v>
      </c>
      <c r="B17" s="8" t="e">
        <f t="array" ref="B17">+INDEX('0 DUP WORK'!$C$3:$C$701,SMALL(IF('GST NOT FILED'!$B$4='0 DUP WORK'!$K$3:$K$701,ROW('0 DUP WORK'!$K$3:$K$701)-ROW('0 DUP WORK'!$K$3)+1),'GST NOT FILED'!A17))</f>
        <v>#NUM!</v>
      </c>
      <c r="C17" s="8">
        <f t="shared" si="0"/>
        <v>0</v>
      </c>
      <c r="D17" s="8" t="str">
        <f>+VLOOKUP(C17,'0 DUP WORK'!$C$3:$D$701,2,FALSE)</f>
        <v/>
      </c>
      <c r="E17" s="54">
        <f>+SUMIF('0 DUP WORK'!$C:$C,'GST NOT FILED'!C17,'0 DUP WORK'!$E:$E)</f>
        <v>0</v>
      </c>
      <c r="F17" s="54">
        <f>+SUMIF('0 DUP WORK'!$C:$C,'GST NOT FILED'!C17,'0 DUP WORK'!$F:$F)</f>
        <v>0</v>
      </c>
      <c r="G17" s="54">
        <f>+SUMIF('0 DUP WORK'!$C:$C,'GST NOT FILED'!C17,'0 DUP WORK'!$G:$G)</f>
        <v>0</v>
      </c>
      <c r="H17" s="54">
        <f>+SUMIF('0 DUP WORK'!$C:$C,'GST NOT FILED'!C17,'0 DUP WORK'!$H:$H)</f>
        <v>0</v>
      </c>
      <c r="I17" s="54">
        <f t="shared" si="1"/>
        <v>0</v>
      </c>
      <c r="J17" s="158"/>
    </row>
    <row r="18" spans="1:10">
      <c r="A18" s="7">
        <v>14</v>
      </c>
      <c r="B18" s="8" t="e">
        <f t="array" ref="B18">+INDEX('0 DUP WORK'!$C$3:$C$701,SMALL(IF('GST NOT FILED'!$B$4='0 DUP WORK'!$K$3:$K$701,ROW('0 DUP WORK'!$K$3:$K$701)-ROW('0 DUP WORK'!$K$3)+1),'GST NOT FILED'!A18))</f>
        <v>#NUM!</v>
      </c>
      <c r="C18" s="8">
        <f t="shared" si="0"/>
        <v>0</v>
      </c>
      <c r="D18" s="8" t="str">
        <f>+VLOOKUP(C18,'0 DUP WORK'!$C$3:$D$701,2,FALSE)</f>
        <v/>
      </c>
      <c r="E18" s="54">
        <f>+SUMIF('0 DUP WORK'!$C:$C,'GST NOT FILED'!C18,'0 DUP WORK'!$E:$E)</f>
        <v>0</v>
      </c>
      <c r="F18" s="54">
        <f>+SUMIF('0 DUP WORK'!$C:$C,'GST NOT FILED'!C18,'0 DUP WORK'!$F:$F)</f>
        <v>0</v>
      </c>
      <c r="G18" s="54">
        <f>+SUMIF('0 DUP WORK'!$C:$C,'GST NOT FILED'!C18,'0 DUP WORK'!$G:$G)</f>
        <v>0</v>
      </c>
      <c r="H18" s="54">
        <f>+SUMIF('0 DUP WORK'!$C:$C,'GST NOT FILED'!C18,'0 DUP WORK'!$H:$H)</f>
        <v>0</v>
      </c>
      <c r="I18" s="54">
        <f t="shared" si="1"/>
        <v>0</v>
      </c>
      <c r="J18" s="158"/>
    </row>
    <row r="19" spans="1:10">
      <c r="A19" s="7">
        <v>15</v>
      </c>
      <c r="B19" s="8" t="e">
        <f t="array" ref="B19">+INDEX('0 DUP WORK'!$C$3:$C$701,SMALL(IF('GST NOT FILED'!$B$4='0 DUP WORK'!$K$3:$K$701,ROW('0 DUP WORK'!$K$3:$K$701)-ROW('0 DUP WORK'!$K$3)+1),'GST NOT FILED'!A19))</f>
        <v>#NUM!</v>
      </c>
      <c r="C19" s="8">
        <f t="shared" si="0"/>
        <v>0</v>
      </c>
      <c r="D19" s="8" t="str">
        <f>+VLOOKUP(C19,'0 DUP WORK'!$C$3:$D$701,2,FALSE)</f>
        <v/>
      </c>
      <c r="E19" s="54">
        <f>+SUMIF('0 DUP WORK'!$C:$C,'GST NOT FILED'!C19,'0 DUP WORK'!$E:$E)</f>
        <v>0</v>
      </c>
      <c r="F19" s="54">
        <f>+SUMIF('0 DUP WORK'!$C:$C,'GST NOT FILED'!C19,'0 DUP WORK'!$F:$F)</f>
        <v>0</v>
      </c>
      <c r="G19" s="54">
        <f>+SUMIF('0 DUP WORK'!$C:$C,'GST NOT FILED'!C19,'0 DUP WORK'!$G:$G)</f>
        <v>0</v>
      </c>
      <c r="H19" s="54">
        <f>+SUMIF('0 DUP WORK'!$C:$C,'GST NOT FILED'!C19,'0 DUP WORK'!$H:$H)</f>
        <v>0</v>
      </c>
      <c r="I19" s="54">
        <f t="shared" si="1"/>
        <v>0</v>
      </c>
      <c r="J19" s="158"/>
    </row>
    <row r="20" spans="1:10">
      <c r="A20" s="7">
        <v>16</v>
      </c>
      <c r="B20" s="8" t="e">
        <f t="array" ref="B20">+INDEX('0 DUP WORK'!$C$3:$C$701,SMALL(IF('GST NOT FILED'!$B$4='0 DUP WORK'!$K$3:$K$701,ROW('0 DUP WORK'!$K$3:$K$701)-ROW('0 DUP WORK'!$K$3)+1),'GST NOT FILED'!A20))</f>
        <v>#NUM!</v>
      </c>
      <c r="C20" s="8">
        <f t="shared" si="0"/>
        <v>0</v>
      </c>
      <c r="D20" s="8" t="str">
        <f>+VLOOKUP(C20,'0 DUP WORK'!$C$3:$D$701,2,FALSE)</f>
        <v/>
      </c>
      <c r="E20" s="54">
        <f>+SUMIF('0 DUP WORK'!$C:$C,'GST NOT FILED'!C20,'0 DUP WORK'!$E:$E)</f>
        <v>0</v>
      </c>
      <c r="F20" s="54">
        <f>+SUMIF('0 DUP WORK'!$C:$C,'GST NOT FILED'!C20,'0 DUP WORK'!$F:$F)</f>
        <v>0</v>
      </c>
      <c r="G20" s="54">
        <f>+SUMIF('0 DUP WORK'!$C:$C,'GST NOT FILED'!C20,'0 DUP WORK'!$G:$G)</f>
        <v>0</v>
      </c>
      <c r="H20" s="54">
        <f>+SUMIF('0 DUP WORK'!$C:$C,'GST NOT FILED'!C20,'0 DUP WORK'!$H:$H)</f>
        <v>0</v>
      </c>
      <c r="I20" s="54">
        <f t="shared" si="1"/>
        <v>0</v>
      </c>
      <c r="J20" s="158"/>
    </row>
    <row r="21" spans="1:10">
      <c r="A21" s="7">
        <v>17</v>
      </c>
      <c r="B21" s="8" t="e">
        <f t="array" ref="B21">+INDEX('0 DUP WORK'!$C$3:$C$701,SMALL(IF('GST NOT FILED'!$B$4='0 DUP WORK'!$K$3:$K$701,ROW('0 DUP WORK'!$K$3:$K$701)-ROW('0 DUP WORK'!$K$3)+1),'GST NOT FILED'!A21))</f>
        <v>#NUM!</v>
      </c>
      <c r="C21" s="8">
        <f t="shared" si="0"/>
        <v>0</v>
      </c>
      <c r="D21" s="8" t="str">
        <f>+VLOOKUP(C21,'0 DUP WORK'!$C$3:$D$701,2,FALSE)</f>
        <v/>
      </c>
      <c r="E21" s="54">
        <f>+SUMIF('0 DUP WORK'!$C:$C,'GST NOT FILED'!C21,'0 DUP WORK'!$E:$E)</f>
        <v>0</v>
      </c>
      <c r="F21" s="54">
        <f>+SUMIF('0 DUP WORK'!$C:$C,'GST NOT FILED'!C21,'0 DUP WORK'!$F:$F)</f>
        <v>0</v>
      </c>
      <c r="G21" s="54">
        <f>+SUMIF('0 DUP WORK'!$C:$C,'GST NOT FILED'!C21,'0 DUP WORK'!$G:$G)</f>
        <v>0</v>
      </c>
      <c r="H21" s="54">
        <f>+SUMIF('0 DUP WORK'!$C:$C,'GST NOT FILED'!C21,'0 DUP WORK'!$H:$H)</f>
        <v>0</v>
      </c>
      <c r="I21" s="54">
        <f t="shared" si="1"/>
        <v>0</v>
      </c>
      <c r="J21" s="158"/>
    </row>
    <row r="22" spans="1:10">
      <c r="A22" s="7">
        <v>18</v>
      </c>
      <c r="B22" s="8" t="e">
        <f t="array" ref="B22">+INDEX('0 DUP WORK'!$C$3:$C$701,SMALL(IF('GST NOT FILED'!$B$4='0 DUP WORK'!$K$3:$K$701,ROW('0 DUP WORK'!$K$3:$K$701)-ROW('0 DUP WORK'!$K$3)+1),'GST NOT FILED'!A22))</f>
        <v>#NUM!</v>
      </c>
      <c r="C22" s="8">
        <f t="shared" si="0"/>
        <v>0</v>
      </c>
      <c r="D22" s="8" t="str">
        <f>+VLOOKUP(C22,'0 DUP WORK'!$C$3:$D$701,2,FALSE)</f>
        <v/>
      </c>
      <c r="E22" s="54">
        <f>+SUMIF('0 DUP WORK'!$C:$C,'GST NOT FILED'!C22,'0 DUP WORK'!$E:$E)</f>
        <v>0</v>
      </c>
      <c r="F22" s="54">
        <f>+SUMIF('0 DUP WORK'!$C:$C,'GST NOT FILED'!C22,'0 DUP WORK'!$F:$F)</f>
        <v>0</v>
      </c>
      <c r="G22" s="54">
        <f>+SUMIF('0 DUP WORK'!$C:$C,'GST NOT FILED'!C22,'0 DUP WORK'!$G:$G)</f>
        <v>0</v>
      </c>
      <c r="H22" s="54">
        <f>+SUMIF('0 DUP WORK'!$C:$C,'GST NOT FILED'!C22,'0 DUP WORK'!$H:$H)</f>
        <v>0</v>
      </c>
      <c r="I22" s="54">
        <f t="shared" si="1"/>
        <v>0</v>
      </c>
      <c r="J22" s="158"/>
    </row>
    <row r="23" spans="1:10">
      <c r="A23" s="7">
        <v>19</v>
      </c>
      <c r="B23" s="8" t="e">
        <f t="array" ref="B23">+INDEX('0 DUP WORK'!$C$3:$C$701,SMALL(IF('GST NOT FILED'!$B$4='0 DUP WORK'!$K$3:$K$701,ROW('0 DUP WORK'!$K$3:$K$701)-ROW('0 DUP WORK'!$K$3)+1),'GST NOT FILED'!A23))</f>
        <v>#NUM!</v>
      </c>
      <c r="C23" s="8">
        <f t="shared" si="0"/>
        <v>0</v>
      </c>
      <c r="D23" s="8" t="str">
        <f>+VLOOKUP(C23,'0 DUP WORK'!$C$3:$D$701,2,FALSE)</f>
        <v/>
      </c>
      <c r="E23" s="54">
        <f>+SUMIF('0 DUP WORK'!$C:$C,'GST NOT FILED'!C23,'0 DUP WORK'!$E:$E)</f>
        <v>0</v>
      </c>
      <c r="F23" s="54">
        <f>+SUMIF('0 DUP WORK'!$C:$C,'GST NOT FILED'!C23,'0 DUP WORK'!$F:$F)</f>
        <v>0</v>
      </c>
      <c r="G23" s="54">
        <f>+SUMIF('0 DUP WORK'!$C:$C,'GST NOT FILED'!C23,'0 DUP WORK'!$G:$G)</f>
        <v>0</v>
      </c>
      <c r="H23" s="54">
        <f>+SUMIF('0 DUP WORK'!$C:$C,'GST NOT FILED'!C23,'0 DUP WORK'!$H:$H)</f>
        <v>0</v>
      </c>
      <c r="I23" s="54">
        <f t="shared" si="1"/>
        <v>0</v>
      </c>
      <c r="J23" s="158"/>
    </row>
    <row r="24" spans="1:10">
      <c r="A24" s="7">
        <v>20</v>
      </c>
      <c r="B24" s="8" t="e">
        <f t="array" ref="B24">+INDEX('0 DUP WORK'!$C$3:$C$701,SMALL(IF('GST NOT FILED'!$B$4='0 DUP WORK'!$K$3:$K$701,ROW('0 DUP WORK'!$K$3:$K$701)-ROW('0 DUP WORK'!$K$3)+1),'GST NOT FILED'!A24))</f>
        <v>#NUM!</v>
      </c>
      <c r="C24" s="8">
        <f t="shared" si="0"/>
        <v>0</v>
      </c>
      <c r="D24" s="8" t="str">
        <f>+VLOOKUP(C24,'0 DUP WORK'!$C$3:$D$701,2,FALSE)</f>
        <v/>
      </c>
      <c r="E24" s="54">
        <f>+SUMIF('0 DUP WORK'!$C:$C,'GST NOT FILED'!C24,'0 DUP WORK'!$E:$E)</f>
        <v>0</v>
      </c>
      <c r="F24" s="54">
        <f>+SUMIF('0 DUP WORK'!$C:$C,'GST NOT FILED'!C24,'0 DUP WORK'!$F:$F)</f>
        <v>0</v>
      </c>
      <c r="G24" s="54">
        <f>+SUMIF('0 DUP WORK'!$C:$C,'GST NOT FILED'!C24,'0 DUP WORK'!$G:$G)</f>
        <v>0</v>
      </c>
      <c r="H24" s="54">
        <f>+SUMIF('0 DUP WORK'!$C:$C,'GST NOT FILED'!C24,'0 DUP WORK'!$H:$H)</f>
        <v>0</v>
      </c>
      <c r="I24" s="54">
        <f t="shared" si="1"/>
        <v>0</v>
      </c>
      <c r="J24" s="158"/>
    </row>
    <row r="25" spans="1:10">
      <c r="A25" s="7">
        <v>21</v>
      </c>
      <c r="B25" s="8" t="e">
        <f t="array" ref="B25">+INDEX('0 DUP WORK'!$C$3:$C$701,SMALL(IF('GST NOT FILED'!$B$4='0 DUP WORK'!$K$3:$K$701,ROW('0 DUP WORK'!$K$3:$K$701)-ROW('0 DUP WORK'!$K$3)+1),'GST NOT FILED'!A25))</f>
        <v>#NUM!</v>
      </c>
      <c r="C25" s="8">
        <f t="shared" si="0"/>
        <v>0</v>
      </c>
      <c r="D25" s="8" t="str">
        <f>+VLOOKUP(C25,'0 DUP WORK'!$C$3:$D$701,2,FALSE)</f>
        <v/>
      </c>
      <c r="E25" s="54">
        <f>+SUMIF('0 DUP WORK'!$C:$C,'GST NOT FILED'!C25,'0 DUP WORK'!$E:$E)</f>
        <v>0</v>
      </c>
      <c r="F25" s="54">
        <f>+SUMIF('0 DUP WORK'!$C:$C,'GST NOT FILED'!C25,'0 DUP WORK'!$F:$F)</f>
        <v>0</v>
      </c>
      <c r="G25" s="54">
        <f>+SUMIF('0 DUP WORK'!$C:$C,'GST NOT FILED'!C25,'0 DUP WORK'!$G:$G)</f>
        <v>0</v>
      </c>
      <c r="H25" s="54">
        <f>+SUMIF('0 DUP WORK'!$C:$C,'GST NOT FILED'!C25,'0 DUP WORK'!$H:$H)</f>
        <v>0</v>
      </c>
      <c r="I25" s="54">
        <f t="shared" si="1"/>
        <v>0</v>
      </c>
      <c r="J25" s="158"/>
    </row>
    <row r="26" spans="1:10">
      <c r="A26" s="7">
        <v>22</v>
      </c>
      <c r="B26" s="8" t="e">
        <f t="array" ref="B26">+INDEX('0 DUP WORK'!$C$3:$C$701,SMALL(IF('GST NOT FILED'!$B$4='0 DUP WORK'!$K$3:$K$701,ROW('0 DUP WORK'!$K$3:$K$701)-ROW('0 DUP WORK'!$K$3)+1),'GST NOT FILED'!A26))</f>
        <v>#NUM!</v>
      </c>
      <c r="C26" s="8">
        <f t="shared" si="0"/>
        <v>0</v>
      </c>
      <c r="D26" s="8" t="str">
        <f>+VLOOKUP(C26,'0 DUP WORK'!$C$3:$D$701,2,FALSE)</f>
        <v/>
      </c>
      <c r="E26" s="54">
        <f>+SUMIF('0 DUP WORK'!$C:$C,'GST NOT FILED'!C26,'0 DUP WORK'!$E:$E)</f>
        <v>0</v>
      </c>
      <c r="F26" s="54">
        <f>+SUMIF('0 DUP WORK'!$C:$C,'GST NOT FILED'!C26,'0 DUP WORK'!$F:$F)</f>
        <v>0</v>
      </c>
      <c r="G26" s="54">
        <f>+SUMIF('0 DUP WORK'!$C:$C,'GST NOT FILED'!C26,'0 DUP WORK'!$G:$G)</f>
        <v>0</v>
      </c>
      <c r="H26" s="54">
        <f>+SUMIF('0 DUP WORK'!$C:$C,'GST NOT FILED'!C26,'0 DUP WORK'!$H:$H)</f>
        <v>0</v>
      </c>
      <c r="I26" s="54">
        <f t="shared" si="1"/>
        <v>0</v>
      </c>
      <c r="J26" s="158"/>
    </row>
    <row r="27" spans="1:10">
      <c r="A27" s="7">
        <v>23</v>
      </c>
      <c r="B27" s="8" t="e">
        <f t="array" ref="B27">+INDEX('0 DUP WORK'!$C$3:$C$701,SMALL(IF('GST NOT FILED'!$B$4='0 DUP WORK'!$K$3:$K$701,ROW('0 DUP WORK'!$K$3:$K$701)-ROW('0 DUP WORK'!$K$3)+1),'GST NOT FILED'!A27))</f>
        <v>#NUM!</v>
      </c>
      <c r="C27" s="8">
        <f t="shared" si="0"/>
        <v>0</v>
      </c>
      <c r="D27" s="8" t="str">
        <f>+VLOOKUP(C27,'0 DUP WORK'!$C$3:$D$701,2,FALSE)</f>
        <v/>
      </c>
      <c r="E27" s="54">
        <f>+SUMIF('0 DUP WORK'!$C:$C,'GST NOT FILED'!C27,'0 DUP WORK'!$E:$E)</f>
        <v>0</v>
      </c>
      <c r="F27" s="54">
        <f>+SUMIF('0 DUP WORK'!$C:$C,'GST NOT FILED'!C27,'0 DUP WORK'!$F:$F)</f>
        <v>0</v>
      </c>
      <c r="G27" s="54">
        <f>+SUMIF('0 DUP WORK'!$C:$C,'GST NOT FILED'!C27,'0 DUP WORK'!$G:$G)</f>
        <v>0</v>
      </c>
      <c r="H27" s="54">
        <f>+SUMIF('0 DUP WORK'!$C:$C,'GST NOT FILED'!C27,'0 DUP WORK'!$H:$H)</f>
        <v>0</v>
      </c>
      <c r="I27" s="54">
        <f t="shared" si="1"/>
        <v>0</v>
      </c>
      <c r="J27" s="158"/>
    </row>
    <row r="28" spans="1:10">
      <c r="A28" s="7">
        <v>24</v>
      </c>
      <c r="B28" s="8" t="e">
        <f t="array" ref="B28">+INDEX('0 DUP WORK'!$C$3:$C$701,SMALL(IF('GST NOT FILED'!$B$4='0 DUP WORK'!$K$3:$K$701,ROW('0 DUP WORK'!$K$3:$K$701)-ROW('0 DUP WORK'!$K$3)+1),'GST NOT FILED'!A28))</f>
        <v>#NUM!</v>
      </c>
      <c r="C28" s="8">
        <f t="shared" si="0"/>
        <v>0</v>
      </c>
      <c r="D28" s="8" t="str">
        <f>+VLOOKUP(C28,'0 DUP WORK'!$C$3:$D$701,2,FALSE)</f>
        <v/>
      </c>
      <c r="E28" s="54">
        <f>+SUMIF('0 DUP WORK'!$C:$C,'GST NOT FILED'!C28,'0 DUP WORK'!$E:$E)</f>
        <v>0</v>
      </c>
      <c r="F28" s="54">
        <f>+SUMIF('0 DUP WORK'!$C:$C,'GST NOT FILED'!C28,'0 DUP WORK'!$F:$F)</f>
        <v>0</v>
      </c>
      <c r="G28" s="54">
        <f>+SUMIF('0 DUP WORK'!$C:$C,'GST NOT FILED'!C28,'0 DUP WORK'!$G:$G)</f>
        <v>0</v>
      </c>
      <c r="H28" s="54">
        <f>+SUMIF('0 DUP WORK'!$C:$C,'GST NOT FILED'!C28,'0 DUP WORK'!$H:$H)</f>
        <v>0</v>
      </c>
      <c r="I28" s="54">
        <f t="shared" si="1"/>
        <v>0</v>
      </c>
      <c r="J28" s="158"/>
    </row>
    <row r="29" spans="1:10">
      <c r="A29" s="7">
        <v>25</v>
      </c>
      <c r="B29" s="8" t="e">
        <f t="array" ref="B29">+INDEX('0 DUP WORK'!$C$3:$C$701,SMALL(IF('GST NOT FILED'!$B$4='0 DUP WORK'!$K$3:$K$701,ROW('0 DUP WORK'!$K$3:$K$701)-ROW('0 DUP WORK'!$K$3)+1),'GST NOT FILED'!A29))</f>
        <v>#NUM!</v>
      </c>
      <c r="C29" s="8">
        <f t="shared" si="0"/>
        <v>0</v>
      </c>
      <c r="D29" s="8" t="str">
        <f>+VLOOKUP(C29,'0 DUP WORK'!$C$3:$D$701,2,FALSE)</f>
        <v/>
      </c>
      <c r="E29" s="54">
        <f>+SUMIF('0 DUP WORK'!$C:$C,'GST NOT FILED'!C29,'0 DUP WORK'!$E:$E)</f>
        <v>0</v>
      </c>
      <c r="F29" s="54">
        <f>+SUMIF('0 DUP WORK'!$C:$C,'GST NOT FILED'!C29,'0 DUP WORK'!$F:$F)</f>
        <v>0</v>
      </c>
      <c r="G29" s="54">
        <f>+SUMIF('0 DUP WORK'!$C:$C,'GST NOT FILED'!C29,'0 DUP WORK'!$G:$G)</f>
        <v>0</v>
      </c>
      <c r="H29" s="54">
        <f>+SUMIF('0 DUP WORK'!$C:$C,'GST NOT FILED'!C29,'0 DUP WORK'!$H:$H)</f>
        <v>0</v>
      </c>
      <c r="I29" s="54">
        <f t="shared" si="1"/>
        <v>0</v>
      </c>
      <c r="J29" s="158"/>
    </row>
    <row r="30" spans="1:10">
      <c r="A30" s="7">
        <v>26</v>
      </c>
      <c r="B30" s="8" t="e">
        <f t="array" ref="B30">+INDEX('0 DUP WORK'!$C$3:$C$701,SMALL(IF('GST NOT FILED'!$B$4='0 DUP WORK'!$K$3:$K$701,ROW('0 DUP WORK'!$K$3:$K$701)-ROW('0 DUP WORK'!$K$3)+1),'GST NOT FILED'!A30))</f>
        <v>#NUM!</v>
      </c>
      <c r="C30" s="8">
        <f t="shared" si="0"/>
        <v>0</v>
      </c>
      <c r="D30" s="8" t="str">
        <f>+VLOOKUP(C30,'0 DUP WORK'!$C$3:$D$701,2,FALSE)</f>
        <v/>
      </c>
      <c r="E30" s="54">
        <f>+SUMIF('0 DUP WORK'!$C:$C,'GST NOT FILED'!C30,'0 DUP WORK'!$E:$E)</f>
        <v>0</v>
      </c>
      <c r="F30" s="54">
        <f>+SUMIF('0 DUP WORK'!$C:$C,'GST NOT FILED'!C30,'0 DUP WORK'!$F:$F)</f>
        <v>0</v>
      </c>
      <c r="G30" s="54">
        <f>+SUMIF('0 DUP WORK'!$C:$C,'GST NOT FILED'!C30,'0 DUP WORK'!$G:$G)</f>
        <v>0</v>
      </c>
      <c r="H30" s="54">
        <f>+SUMIF('0 DUP WORK'!$C:$C,'GST NOT FILED'!C30,'0 DUP WORK'!$H:$H)</f>
        <v>0</v>
      </c>
      <c r="I30" s="54">
        <f t="shared" si="1"/>
        <v>0</v>
      </c>
      <c r="J30" s="156"/>
    </row>
    <row r="31" spans="1:10">
      <c r="A31" s="7">
        <v>27</v>
      </c>
      <c r="B31" s="8" t="e">
        <f t="array" ref="B31">+INDEX('0 DUP WORK'!$C$3:$C$701,SMALL(IF('GST NOT FILED'!$B$4='0 DUP WORK'!$K$3:$K$701,ROW('0 DUP WORK'!$K$3:$K$701)-ROW('0 DUP WORK'!$K$3)+1),'GST NOT FILED'!A31))</f>
        <v>#NUM!</v>
      </c>
      <c r="C31" s="8">
        <f t="shared" si="0"/>
        <v>0</v>
      </c>
      <c r="D31" s="8" t="str">
        <f>+VLOOKUP(C31,'0 DUP WORK'!$C$3:$D$701,2,FALSE)</f>
        <v/>
      </c>
      <c r="E31" s="54">
        <f>+SUMIF('0 DUP WORK'!$C:$C,'GST NOT FILED'!C31,'0 DUP WORK'!$E:$E)</f>
        <v>0</v>
      </c>
      <c r="F31" s="54">
        <f>+SUMIF('0 DUP WORK'!$C:$C,'GST NOT FILED'!C31,'0 DUP WORK'!$F:$F)</f>
        <v>0</v>
      </c>
      <c r="G31" s="54">
        <f>+SUMIF('0 DUP WORK'!$C:$C,'GST NOT FILED'!C31,'0 DUP WORK'!$G:$G)</f>
        <v>0</v>
      </c>
      <c r="H31" s="54">
        <f>+SUMIF('0 DUP WORK'!$C:$C,'GST NOT FILED'!C31,'0 DUP WORK'!$H:$H)</f>
        <v>0</v>
      </c>
      <c r="I31" s="54">
        <f t="shared" si="1"/>
        <v>0</v>
      </c>
      <c r="J31" s="156"/>
    </row>
    <row r="32" spans="1:10">
      <c r="A32" s="7">
        <v>28</v>
      </c>
      <c r="B32" s="8" t="e">
        <f t="array" ref="B32">+INDEX('0 DUP WORK'!$C$3:$C$701,SMALL(IF('GST NOT FILED'!$B$4='0 DUP WORK'!$K$3:$K$701,ROW('0 DUP WORK'!$K$3:$K$701)-ROW('0 DUP WORK'!$K$3)+1),'GST NOT FILED'!A32))</f>
        <v>#NUM!</v>
      </c>
      <c r="C32" s="8">
        <f t="shared" si="0"/>
        <v>0</v>
      </c>
      <c r="D32" s="8" t="str">
        <f>+VLOOKUP(C32,'0 DUP WORK'!$C$3:$D$701,2,FALSE)</f>
        <v/>
      </c>
      <c r="E32" s="54">
        <f>+SUMIF('0 DUP WORK'!$C:$C,'GST NOT FILED'!C32,'0 DUP WORK'!$E:$E)</f>
        <v>0</v>
      </c>
      <c r="F32" s="54">
        <f>+SUMIF('0 DUP WORK'!$C:$C,'GST NOT FILED'!C32,'0 DUP WORK'!$F:$F)</f>
        <v>0</v>
      </c>
      <c r="G32" s="54">
        <f>+SUMIF('0 DUP WORK'!$C:$C,'GST NOT FILED'!C32,'0 DUP WORK'!$G:$G)</f>
        <v>0</v>
      </c>
      <c r="H32" s="54">
        <f>+SUMIF('0 DUP WORK'!$C:$C,'GST NOT FILED'!C32,'0 DUP WORK'!$H:$H)</f>
        <v>0</v>
      </c>
      <c r="I32" s="54">
        <f t="shared" si="1"/>
        <v>0</v>
      </c>
      <c r="J32" s="156"/>
    </row>
    <row r="33" spans="1:10">
      <c r="A33" s="7">
        <v>29</v>
      </c>
      <c r="B33" s="8" t="e">
        <f t="array" ref="B33">+INDEX('0 DUP WORK'!$C$3:$C$701,SMALL(IF('GST NOT FILED'!$B$4='0 DUP WORK'!$K$3:$K$701,ROW('0 DUP WORK'!$K$3:$K$701)-ROW('0 DUP WORK'!$K$3)+1),'GST NOT FILED'!A33))</f>
        <v>#NUM!</v>
      </c>
      <c r="C33" s="8">
        <f t="shared" si="0"/>
        <v>0</v>
      </c>
      <c r="D33" s="8" t="str">
        <f>+VLOOKUP(C33,'0 DUP WORK'!$C$3:$D$701,2,FALSE)</f>
        <v/>
      </c>
      <c r="E33" s="54">
        <f>+SUMIF('0 DUP WORK'!$C:$C,'GST NOT FILED'!C33,'0 DUP WORK'!$E:$E)</f>
        <v>0</v>
      </c>
      <c r="F33" s="54">
        <f>+SUMIF('0 DUP WORK'!$C:$C,'GST NOT FILED'!C33,'0 DUP WORK'!$F:$F)</f>
        <v>0</v>
      </c>
      <c r="G33" s="54">
        <f>+SUMIF('0 DUP WORK'!$C:$C,'GST NOT FILED'!C33,'0 DUP WORK'!$G:$G)</f>
        <v>0</v>
      </c>
      <c r="H33" s="54">
        <f>+SUMIF('0 DUP WORK'!$C:$C,'GST NOT FILED'!C33,'0 DUP WORK'!$H:$H)</f>
        <v>0</v>
      </c>
      <c r="I33" s="54">
        <f t="shared" si="1"/>
        <v>0</v>
      </c>
      <c r="J33" s="156"/>
    </row>
    <row r="34" spans="1:10">
      <c r="A34" s="7">
        <v>30</v>
      </c>
      <c r="B34" s="8" t="e">
        <f t="array" ref="B34">+INDEX('0 DUP WORK'!$C$3:$C$701,SMALL(IF('GST NOT FILED'!$B$4='0 DUP WORK'!$K$3:$K$701,ROW('0 DUP WORK'!$K$3:$K$701)-ROW('0 DUP WORK'!$K$3)+1),'GST NOT FILED'!A34))</f>
        <v>#NUM!</v>
      </c>
      <c r="C34" s="8">
        <f t="shared" si="0"/>
        <v>0</v>
      </c>
      <c r="D34" s="8" t="str">
        <f>+VLOOKUP(C34,'0 DUP WORK'!$C$3:$D$701,2,FALSE)</f>
        <v/>
      </c>
      <c r="E34" s="54">
        <f>+SUMIF('0 DUP WORK'!$C:$C,'GST NOT FILED'!C34,'0 DUP WORK'!$E:$E)</f>
        <v>0</v>
      </c>
      <c r="F34" s="54">
        <f>+SUMIF('0 DUP WORK'!$C:$C,'GST NOT FILED'!C34,'0 DUP WORK'!$F:$F)</f>
        <v>0</v>
      </c>
      <c r="G34" s="54">
        <f>+SUMIF('0 DUP WORK'!$C:$C,'GST NOT FILED'!C34,'0 DUP WORK'!$G:$G)</f>
        <v>0</v>
      </c>
      <c r="H34" s="54">
        <f>+SUMIF('0 DUP WORK'!$C:$C,'GST NOT FILED'!C34,'0 DUP WORK'!$H:$H)</f>
        <v>0</v>
      </c>
      <c r="I34" s="54">
        <f t="shared" si="1"/>
        <v>0</v>
      </c>
      <c r="J34" s="156"/>
    </row>
    <row r="35" spans="1:10">
      <c r="A35" s="7">
        <v>31</v>
      </c>
      <c r="B35" s="8" t="e">
        <f t="array" ref="B35">+INDEX('0 DUP WORK'!$C$3:$C$701,SMALL(IF('GST NOT FILED'!$B$4='0 DUP WORK'!$K$3:$K$701,ROW('0 DUP WORK'!$K$3:$K$701)-ROW('0 DUP WORK'!$K$3)+1),'GST NOT FILED'!A35))</f>
        <v>#NUM!</v>
      </c>
      <c r="C35" s="8">
        <f t="shared" si="0"/>
        <v>0</v>
      </c>
      <c r="D35" s="8" t="str">
        <f>+VLOOKUP(C35,'0 DUP WORK'!$C$3:$D$701,2,FALSE)</f>
        <v/>
      </c>
      <c r="E35" s="54">
        <f>+SUMIF('0 DUP WORK'!$C:$C,'GST NOT FILED'!C35,'0 DUP WORK'!$E:$E)</f>
        <v>0</v>
      </c>
      <c r="F35" s="54">
        <f>+SUMIF('0 DUP WORK'!$C:$C,'GST NOT FILED'!C35,'0 DUP WORK'!$F:$F)</f>
        <v>0</v>
      </c>
      <c r="G35" s="54">
        <f>+SUMIF('0 DUP WORK'!$C:$C,'GST NOT FILED'!C35,'0 DUP WORK'!$G:$G)</f>
        <v>0</v>
      </c>
      <c r="H35" s="54">
        <f>+SUMIF('0 DUP WORK'!$C:$C,'GST NOT FILED'!C35,'0 DUP WORK'!$H:$H)</f>
        <v>0</v>
      </c>
      <c r="I35" s="54">
        <f t="shared" si="1"/>
        <v>0</v>
      </c>
      <c r="J35" s="156"/>
    </row>
    <row r="36" spans="1:10">
      <c r="A36" s="7">
        <v>32</v>
      </c>
      <c r="B36" s="8" t="e">
        <f t="array" ref="B36">+INDEX('0 DUP WORK'!$C$3:$C$701,SMALL(IF('GST NOT FILED'!$B$4='0 DUP WORK'!$K$3:$K$701,ROW('0 DUP WORK'!$K$3:$K$701)-ROW('0 DUP WORK'!$K$3)+1),'GST NOT FILED'!A36))</f>
        <v>#NUM!</v>
      </c>
      <c r="C36" s="8">
        <f t="shared" si="0"/>
        <v>0</v>
      </c>
      <c r="D36" s="8" t="str">
        <f>+VLOOKUP(C36,'0 DUP WORK'!$C$3:$D$701,2,FALSE)</f>
        <v/>
      </c>
      <c r="E36" s="54">
        <f>+SUMIF('0 DUP WORK'!$C:$C,'GST NOT FILED'!C36,'0 DUP WORK'!$E:$E)</f>
        <v>0</v>
      </c>
      <c r="F36" s="54">
        <f>+SUMIF('0 DUP WORK'!$C:$C,'GST NOT FILED'!C36,'0 DUP WORK'!$F:$F)</f>
        <v>0</v>
      </c>
      <c r="G36" s="54">
        <f>+SUMIF('0 DUP WORK'!$C:$C,'GST NOT FILED'!C36,'0 DUP WORK'!$G:$G)</f>
        <v>0</v>
      </c>
      <c r="H36" s="54">
        <f>+SUMIF('0 DUP WORK'!$C:$C,'GST NOT FILED'!C36,'0 DUP WORK'!$H:$H)</f>
        <v>0</v>
      </c>
      <c r="I36" s="54">
        <f t="shared" si="1"/>
        <v>0</v>
      </c>
      <c r="J36" s="158"/>
    </row>
    <row r="37" spans="1:10">
      <c r="A37" s="7">
        <v>33</v>
      </c>
      <c r="B37" s="8" t="e">
        <f t="array" ref="B37">+INDEX('0 DUP WORK'!$C$3:$C$701,SMALL(IF('GST NOT FILED'!$B$4='0 DUP WORK'!$K$3:$K$701,ROW('0 DUP WORK'!$K$3:$K$701)-ROW('0 DUP WORK'!$K$3)+1),'GST NOT FILED'!A37))</f>
        <v>#NUM!</v>
      </c>
      <c r="C37" s="8">
        <f t="shared" si="0"/>
        <v>0</v>
      </c>
      <c r="D37" s="8" t="str">
        <f>+VLOOKUP(C37,'0 DUP WORK'!$C$3:$D$701,2,FALSE)</f>
        <v/>
      </c>
      <c r="E37" s="54">
        <f>+SUMIF('0 DUP WORK'!$C:$C,'GST NOT FILED'!C37,'0 DUP WORK'!$E:$E)</f>
        <v>0</v>
      </c>
      <c r="F37" s="54">
        <f>+SUMIF('0 DUP WORK'!$C:$C,'GST NOT FILED'!C37,'0 DUP WORK'!$F:$F)</f>
        <v>0</v>
      </c>
      <c r="G37" s="54">
        <f>+SUMIF('0 DUP WORK'!$C:$C,'GST NOT FILED'!C37,'0 DUP WORK'!$G:$G)</f>
        <v>0</v>
      </c>
      <c r="H37" s="54">
        <f>+SUMIF('0 DUP WORK'!$C:$C,'GST NOT FILED'!C37,'0 DUP WORK'!$H:$H)</f>
        <v>0</v>
      </c>
      <c r="I37" s="54">
        <f t="shared" si="1"/>
        <v>0</v>
      </c>
      <c r="J37" s="158"/>
    </row>
    <row r="38" spans="1:10">
      <c r="A38" s="7">
        <v>34</v>
      </c>
      <c r="B38" s="8" t="e">
        <f t="array" ref="B38">+INDEX('0 DUP WORK'!$C$3:$C$701,SMALL(IF('GST NOT FILED'!$B$4='0 DUP WORK'!$K$3:$K$701,ROW('0 DUP WORK'!$K$3:$K$701)-ROW('0 DUP WORK'!$K$3)+1),'GST NOT FILED'!A38))</f>
        <v>#NUM!</v>
      </c>
      <c r="C38" s="8">
        <f t="shared" si="0"/>
        <v>0</v>
      </c>
      <c r="D38" s="8" t="str">
        <f>+VLOOKUP(C38,'0 DUP WORK'!$C$3:$D$701,2,FALSE)</f>
        <v/>
      </c>
      <c r="E38" s="54">
        <f>+SUMIF('0 DUP WORK'!$C:$C,'GST NOT FILED'!C38,'0 DUP WORK'!$E:$E)</f>
        <v>0</v>
      </c>
      <c r="F38" s="54">
        <f>+SUMIF('0 DUP WORK'!$C:$C,'GST NOT FILED'!C38,'0 DUP WORK'!$F:$F)</f>
        <v>0</v>
      </c>
      <c r="G38" s="54">
        <f>+SUMIF('0 DUP WORK'!$C:$C,'GST NOT FILED'!C38,'0 DUP WORK'!$G:$G)</f>
        <v>0</v>
      </c>
      <c r="H38" s="54">
        <f>+SUMIF('0 DUP WORK'!$C:$C,'GST NOT FILED'!C38,'0 DUP WORK'!$H:$H)</f>
        <v>0</v>
      </c>
      <c r="I38" s="54">
        <f t="shared" si="1"/>
        <v>0</v>
      </c>
      <c r="J38" s="156"/>
    </row>
    <row r="39" spans="1:10">
      <c r="A39" s="7">
        <v>35</v>
      </c>
      <c r="B39" s="8" t="e">
        <f t="array" ref="B39">+INDEX('0 DUP WORK'!$C$3:$C$701,SMALL(IF('GST NOT FILED'!$B$4='0 DUP WORK'!$K$3:$K$701,ROW('0 DUP WORK'!$K$3:$K$701)-ROW('0 DUP WORK'!$K$3)+1),'GST NOT FILED'!A39))</f>
        <v>#NUM!</v>
      </c>
      <c r="C39" s="8">
        <f t="shared" si="0"/>
        <v>0</v>
      </c>
      <c r="D39" s="8"/>
      <c r="E39" s="54">
        <f>+SUMIF('0 DUP WORK'!$C:$C,'GST NOT FILED'!C39,'0 DUP WORK'!$E:$E)</f>
        <v>0</v>
      </c>
      <c r="F39" s="54">
        <f>+SUMIF('0 DUP WORK'!$C:$C,'GST NOT FILED'!C39,'0 DUP WORK'!$F:$F)</f>
        <v>0</v>
      </c>
      <c r="G39" s="54">
        <f>+SUMIF('0 DUP WORK'!$C:$C,'GST NOT FILED'!C39,'0 DUP WORK'!$G:$G)</f>
        <v>0</v>
      </c>
      <c r="H39" s="54">
        <f>+SUMIF('0 DUP WORK'!$C:$C,'GST NOT FILED'!C39,'0 DUP WORK'!$H:$H)</f>
        <v>0</v>
      </c>
      <c r="I39" s="54">
        <f t="shared" si="1"/>
        <v>0</v>
      </c>
      <c r="J39" s="156"/>
    </row>
    <row r="40" spans="1:10">
      <c r="A40" s="7">
        <v>36</v>
      </c>
      <c r="B40" s="8" t="e">
        <f t="array" ref="B40">+INDEX('0 DUP WORK'!$C$3:$C$701,SMALL(IF('GST NOT FILED'!$B$4='0 DUP WORK'!$K$3:$K$701,ROW('0 DUP WORK'!$K$3:$K$701)-ROW('0 DUP WORK'!$K$3)+1),'GST NOT FILED'!A40))</f>
        <v>#NUM!</v>
      </c>
      <c r="C40" s="8">
        <f t="shared" si="0"/>
        <v>0</v>
      </c>
      <c r="D40" s="8"/>
      <c r="E40" s="54">
        <f>+SUMIF('0 DUP WORK'!$C:$C,'GST NOT FILED'!C40,'0 DUP WORK'!$E:$E)</f>
        <v>0</v>
      </c>
      <c r="F40" s="54">
        <f>+SUMIF('0 DUP WORK'!$C:$C,'GST NOT FILED'!C40,'0 DUP WORK'!$F:$F)</f>
        <v>0</v>
      </c>
      <c r="G40" s="54">
        <f>+SUMIF('0 DUP WORK'!$C:$C,'GST NOT FILED'!C40,'0 DUP WORK'!$G:$G)</f>
        <v>0</v>
      </c>
      <c r="H40" s="54">
        <f>+SUMIF('0 DUP WORK'!$C:$C,'GST NOT FILED'!C40,'0 DUP WORK'!$H:$H)</f>
        <v>0</v>
      </c>
      <c r="I40" s="54">
        <f t="shared" si="1"/>
        <v>0</v>
      </c>
      <c r="J40" s="156"/>
    </row>
    <row r="41" spans="1:10">
      <c r="A41" s="7">
        <v>37</v>
      </c>
      <c r="B41" s="8" t="e">
        <f t="array" ref="B41">+INDEX('0 DUP WORK'!$C$3:$C$701,SMALL(IF('GST NOT FILED'!$B$4='0 DUP WORK'!$K$3:$K$701,ROW('0 DUP WORK'!$K$3:$K$701)-ROW('0 DUP WORK'!$K$3)+1),'GST NOT FILED'!A41))</f>
        <v>#NUM!</v>
      </c>
      <c r="C41" s="8">
        <f t="shared" si="0"/>
        <v>0</v>
      </c>
      <c r="D41" s="8"/>
      <c r="E41" s="54">
        <f>+SUMIF('0 DUP WORK'!$C:$C,'GST NOT FILED'!C41,'0 DUP WORK'!$E:$E)</f>
        <v>0</v>
      </c>
      <c r="F41" s="54">
        <f>+SUMIF('0 DUP WORK'!$C:$C,'GST NOT FILED'!C41,'0 DUP WORK'!$F:$F)</f>
        <v>0</v>
      </c>
      <c r="G41" s="54">
        <f>+SUMIF('0 DUP WORK'!$C:$C,'GST NOT FILED'!C41,'0 DUP WORK'!$G:$G)</f>
        <v>0</v>
      </c>
      <c r="H41" s="54">
        <f>+SUMIF('0 DUP WORK'!$C:$C,'GST NOT FILED'!C41,'0 DUP WORK'!$H:$H)</f>
        <v>0</v>
      </c>
      <c r="I41" s="54">
        <f t="shared" si="1"/>
        <v>0</v>
      </c>
      <c r="J41" s="156"/>
    </row>
    <row r="42" spans="1:10">
      <c r="A42" s="7">
        <v>38</v>
      </c>
      <c r="B42" s="8" t="e">
        <f t="array" ref="B42">+INDEX('0 DUP WORK'!$C$3:$C$701,SMALL(IF('GST NOT FILED'!$B$4='0 DUP WORK'!$K$3:$K$701,ROW('0 DUP WORK'!$K$3:$K$701)-ROW('0 DUP WORK'!$K$3)+1),'GST NOT FILED'!A42))</f>
        <v>#NUM!</v>
      </c>
      <c r="C42" s="8">
        <f t="shared" si="0"/>
        <v>0</v>
      </c>
      <c r="D42" s="8"/>
      <c r="E42" s="54">
        <f>+SUMIF('0 DUP WORK'!$C:$C,'GST NOT FILED'!C42,'0 DUP WORK'!$E:$E)</f>
        <v>0</v>
      </c>
      <c r="F42" s="54">
        <f>+SUMIF('0 DUP WORK'!$C:$C,'GST NOT FILED'!C42,'0 DUP WORK'!$F:$F)</f>
        <v>0</v>
      </c>
      <c r="G42" s="54">
        <f>+SUMIF('0 DUP WORK'!$C:$C,'GST NOT FILED'!C42,'0 DUP WORK'!$G:$G)</f>
        <v>0</v>
      </c>
      <c r="H42" s="54">
        <f>+SUMIF('0 DUP WORK'!$C:$C,'GST NOT FILED'!C42,'0 DUP WORK'!$H:$H)</f>
        <v>0</v>
      </c>
      <c r="I42" s="54">
        <f t="shared" si="1"/>
        <v>0</v>
      </c>
      <c r="J42" s="156"/>
    </row>
    <row r="43" spans="1:10">
      <c r="A43" s="7">
        <v>39</v>
      </c>
      <c r="B43" s="8" t="e">
        <f t="array" ref="B43">+INDEX('0 DUP WORK'!$C$3:$C$701,SMALL(IF('GST NOT FILED'!$B$4='0 DUP WORK'!$K$3:$K$701,ROW('0 DUP WORK'!$K$3:$K$701)-ROW('0 DUP WORK'!$K$3)+1),'GST NOT FILED'!A43))</f>
        <v>#NUM!</v>
      </c>
      <c r="C43" s="8">
        <f t="shared" si="0"/>
        <v>0</v>
      </c>
      <c r="D43" s="8"/>
      <c r="E43" s="54">
        <f>+SUMIF('0 DUP WORK'!$C:$C,'GST NOT FILED'!C43,'0 DUP WORK'!$E:$E)</f>
        <v>0</v>
      </c>
      <c r="F43" s="54">
        <f>+SUMIF('0 DUP WORK'!$C:$C,'GST NOT FILED'!C43,'0 DUP WORK'!$F:$F)</f>
        <v>0</v>
      </c>
      <c r="G43" s="54">
        <f>+SUMIF('0 DUP WORK'!$C:$C,'GST NOT FILED'!C43,'0 DUP WORK'!$G:$G)</f>
        <v>0</v>
      </c>
      <c r="H43" s="54">
        <f>+SUMIF('0 DUP WORK'!$C:$C,'GST NOT FILED'!C43,'0 DUP WORK'!$H:$H)</f>
        <v>0</v>
      </c>
      <c r="I43" s="54">
        <f t="shared" si="1"/>
        <v>0</v>
      </c>
      <c r="J43" s="156"/>
    </row>
    <row r="44" spans="1:10">
      <c r="A44" s="7">
        <v>40</v>
      </c>
      <c r="B44" s="8" t="e">
        <f t="array" ref="B44">+INDEX('0 DUP WORK'!$C$3:$C$701,SMALL(IF('GST NOT FILED'!$B$4='0 DUP WORK'!$K$3:$K$701,ROW('0 DUP WORK'!$K$3:$K$701)-ROW('0 DUP WORK'!$K$3)+1),'GST NOT FILED'!A44))</f>
        <v>#NUM!</v>
      </c>
      <c r="C44" s="8">
        <f t="shared" si="0"/>
        <v>0</v>
      </c>
      <c r="D44" s="8"/>
      <c r="E44" s="54">
        <f>+SUMIF('0 DUP WORK'!$C:$C,'GST NOT FILED'!C44,'0 DUP WORK'!$E:$E)</f>
        <v>0</v>
      </c>
      <c r="F44" s="54">
        <f>+SUMIF('0 DUP WORK'!$C:$C,'GST NOT FILED'!C44,'0 DUP WORK'!$F:$F)</f>
        <v>0</v>
      </c>
      <c r="G44" s="54">
        <f>+SUMIF('0 DUP WORK'!$C:$C,'GST NOT FILED'!C44,'0 DUP WORK'!$G:$G)</f>
        <v>0</v>
      </c>
      <c r="H44" s="54">
        <f>+SUMIF('0 DUP WORK'!$C:$C,'GST NOT FILED'!C44,'0 DUP WORK'!$H:$H)</f>
        <v>0</v>
      </c>
      <c r="I44" s="54">
        <f t="shared" si="1"/>
        <v>0</v>
      </c>
      <c r="J44" s="156"/>
    </row>
    <row r="45" spans="1:10">
      <c r="A45" s="7">
        <v>41</v>
      </c>
      <c r="B45" s="8" t="e">
        <f t="array" ref="B45">+INDEX('0 DUP WORK'!$C$3:$C$701,SMALL(IF('GST NOT FILED'!$B$4='0 DUP WORK'!$K$3:$K$701,ROW('0 DUP WORK'!$K$3:$K$701)-ROW('0 DUP WORK'!$K$3)+1),'GST NOT FILED'!A45))</f>
        <v>#NUM!</v>
      </c>
      <c r="C45" s="8">
        <f t="shared" si="0"/>
        <v>0</v>
      </c>
      <c r="D45" s="8"/>
      <c r="E45" s="54">
        <f>+SUMIF('0 DUP WORK'!$C:$C,'GST NOT FILED'!C45,'0 DUP WORK'!$E:$E)</f>
        <v>0</v>
      </c>
      <c r="F45" s="54">
        <f>+SUMIF('0 DUP WORK'!$C:$C,'GST NOT FILED'!C45,'0 DUP WORK'!$F:$F)</f>
        <v>0</v>
      </c>
      <c r="G45" s="54">
        <f>+SUMIF('0 DUP WORK'!$C:$C,'GST NOT FILED'!C45,'0 DUP WORK'!$G:$G)</f>
        <v>0</v>
      </c>
      <c r="H45" s="54">
        <f>+SUMIF('0 DUP WORK'!$C:$C,'GST NOT FILED'!C45,'0 DUP WORK'!$H:$H)</f>
        <v>0</v>
      </c>
      <c r="I45" s="54">
        <f t="shared" si="1"/>
        <v>0</v>
      </c>
      <c r="J45" s="156"/>
    </row>
    <row r="46" spans="1:10">
      <c r="A46" s="7">
        <v>42</v>
      </c>
      <c r="B46" s="8" t="e">
        <f t="array" ref="B46">+INDEX('0 DUP WORK'!$C$3:$C$701,SMALL(IF('GST NOT FILED'!$B$4='0 DUP WORK'!$K$3:$K$701,ROW('0 DUP WORK'!$K$3:$K$701)-ROW('0 DUP WORK'!$K$3)+1),'GST NOT FILED'!A46))</f>
        <v>#NUM!</v>
      </c>
      <c r="C46" s="8">
        <f t="shared" si="0"/>
        <v>0</v>
      </c>
      <c r="D46" s="8"/>
      <c r="E46" s="54">
        <f>+SUMIF('0 DUP WORK'!$C:$C,'GST NOT FILED'!C46,'0 DUP WORK'!$E:$E)</f>
        <v>0</v>
      </c>
      <c r="F46" s="54">
        <f>+SUMIF('0 DUP WORK'!$C:$C,'GST NOT FILED'!C46,'0 DUP WORK'!$F:$F)</f>
        <v>0</v>
      </c>
      <c r="G46" s="54">
        <f>+SUMIF('0 DUP WORK'!$C:$C,'GST NOT FILED'!C46,'0 DUP WORK'!$G:$G)</f>
        <v>0</v>
      </c>
      <c r="H46" s="54">
        <f>+SUMIF('0 DUP WORK'!$C:$C,'GST NOT FILED'!C46,'0 DUP WORK'!$H:$H)</f>
        <v>0</v>
      </c>
      <c r="I46" s="54">
        <f t="shared" si="1"/>
        <v>0</v>
      </c>
      <c r="J46" s="156"/>
    </row>
    <row r="47" spans="1:10">
      <c r="A47" s="7">
        <v>43</v>
      </c>
      <c r="B47" s="8" t="e">
        <f t="array" ref="B47">+INDEX('0 DUP WORK'!$C$3:$C$701,SMALL(IF('GST NOT FILED'!$B$4='0 DUP WORK'!$K$3:$K$701,ROW('0 DUP WORK'!$K$3:$K$701)-ROW('0 DUP WORK'!$K$3)+1),'GST NOT FILED'!A47))</f>
        <v>#NUM!</v>
      </c>
      <c r="C47" s="8">
        <f t="shared" si="0"/>
        <v>0</v>
      </c>
      <c r="D47" s="8"/>
      <c r="E47" s="54">
        <f>+SUMIF('0 DUP WORK'!$C:$C,'GST NOT FILED'!C47,'0 DUP WORK'!$E:$E)</f>
        <v>0</v>
      </c>
      <c r="F47" s="54">
        <f>+SUMIF('0 DUP WORK'!$C:$C,'GST NOT FILED'!C47,'0 DUP WORK'!$F:$F)</f>
        <v>0</v>
      </c>
      <c r="G47" s="54">
        <f>+SUMIF('0 DUP WORK'!$C:$C,'GST NOT FILED'!C47,'0 DUP WORK'!$G:$G)</f>
        <v>0</v>
      </c>
      <c r="H47" s="54">
        <f>+SUMIF('0 DUP WORK'!$C:$C,'GST NOT FILED'!C47,'0 DUP WORK'!$H:$H)</f>
        <v>0</v>
      </c>
      <c r="I47" s="54">
        <f t="shared" si="1"/>
        <v>0</v>
      </c>
      <c r="J47" s="156"/>
    </row>
    <row r="48" spans="1:10">
      <c r="A48" s="7">
        <v>44</v>
      </c>
      <c r="B48" s="8" t="e">
        <f t="array" ref="B48">+INDEX('0 DUP WORK'!$C$3:$C$701,SMALL(IF('GST NOT FILED'!$B$4='0 DUP WORK'!$K$3:$K$701,ROW('0 DUP WORK'!$K$3:$K$701)-ROW('0 DUP WORK'!$K$3)+1),'GST NOT FILED'!A48))</f>
        <v>#NUM!</v>
      </c>
      <c r="C48" s="8">
        <f t="shared" si="0"/>
        <v>0</v>
      </c>
      <c r="D48" s="8"/>
      <c r="E48" s="54">
        <f>+SUMIF('0 DUP WORK'!$C:$C,'GST NOT FILED'!C48,'0 DUP WORK'!$E:$E)</f>
        <v>0</v>
      </c>
      <c r="F48" s="54">
        <f>+SUMIF('0 DUP WORK'!$C:$C,'GST NOT FILED'!C48,'0 DUP WORK'!$F:$F)</f>
        <v>0</v>
      </c>
      <c r="G48" s="54">
        <f>+SUMIF('0 DUP WORK'!$C:$C,'GST NOT FILED'!C48,'0 DUP WORK'!$G:$G)</f>
        <v>0</v>
      </c>
      <c r="H48" s="54">
        <f>+SUMIF('0 DUP WORK'!$C:$C,'GST NOT FILED'!C48,'0 DUP WORK'!$H:$H)</f>
        <v>0</v>
      </c>
      <c r="I48" s="54">
        <f t="shared" si="1"/>
        <v>0</v>
      </c>
      <c r="J48" s="156"/>
    </row>
    <row r="49" spans="1:10">
      <c r="A49" s="7">
        <v>45</v>
      </c>
      <c r="B49" s="8" t="e">
        <f t="array" ref="B49">+INDEX('0 DUP WORK'!$C$3:$C$701,SMALL(IF('GST NOT FILED'!$B$4='0 DUP WORK'!$K$3:$K$701,ROW('0 DUP WORK'!$K$3:$K$701)-ROW('0 DUP WORK'!$K$3)+1),'GST NOT FILED'!A49))</f>
        <v>#NUM!</v>
      </c>
      <c r="C49" s="8">
        <f t="shared" si="0"/>
        <v>0</v>
      </c>
      <c r="D49" s="8"/>
      <c r="E49" s="54">
        <f>+SUMIF('0 DUP WORK'!$C:$C,'GST NOT FILED'!C49,'0 DUP WORK'!$E:$E)</f>
        <v>0</v>
      </c>
      <c r="F49" s="54">
        <f>+SUMIF('0 DUP WORK'!$C:$C,'GST NOT FILED'!C49,'0 DUP WORK'!$F:$F)</f>
        <v>0</v>
      </c>
      <c r="G49" s="54">
        <f>+SUMIF('0 DUP WORK'!$C:$C,'GST NOT FILED'!C49,'0 DUP WORK'!$G:$G)</f>
        <v>0</v>
      </c>
      <c r="H49" s="54">
        <f>+SUMIF('0 DUP WORK'!$C:$C,'GST NOT FILED'!C49,'0 DUP WORK'!$H:$H)</f>
        <v>0</v>
      </c>
      <c r="I49" s="54">
        <f t="shared" si="1"/>
        <v>0</v>
      </c>
      <c r="J49" s="156"/>
    </row>
    <row r="50" spans="1:10">
      <c r="A50" s="7">
        <v>46</v>
      </c>
      <c r="B50" s="8" t="e">
        <f t="array" ref="B50">+INDEX('0 DUP WORK'!$C$3:$C$701,SMALL(IF('GST NOT FILED'!$B$4='0 DUP WORK'!$K$3:$K$701,ROW('0 DUP WORK'!$K$3:$K$701)-ROW('0 DUP WORK'!$K$3)+1),'GST NOT FILED'!A50))</f>
        <v>#NUM!</v>
      </c>
      <c r="C50" s="8">
        <f t="shared" si="0"/>
        <v>0</v>
      </c>
      <c r="D50" s="8"/>
      <c r="E50" s="54">
        <f>+SUMIF('0 DUP WORK'!$C:$C,'GST NOT FILED'!C50,'0 DUP WORK'!$E:$E)</f>
        <v>0</v>
      </c>
      <c r="F50" s="54">
        <f>+SUMIF('0 DUP WORK'!$C:$C,'GST NOT FILED'!C50,'0 DUP WORK'!$F:$F)</f>
        <v>0</v>
      </c>
      <c r="G50" s="54">
        <f>+SUMIF('0 DUP WORK'!$C:$C,'GST NOT FILED'!C50,'0 DUP WORK'!$G:$G)</f>
        <v>0</v>
      </c>
      <c r="H50" s="54">
        <f>+SUMIF('0 DUP WORK'!$C:$C,'GST NOT FILED'!C50,'0 DUP WORK'!$H:$H)</f>
        <v>0</v>
      </c>
      <c r="I50" s="54">
        <f t="shared" si="1"/>
        <v>0</v>
      </c>
      <c r="J50" s="156"/>
    </row>
    <row r="51" spans="1:10">
      <c r="A51" s="7">
        <v>47</v>
      </c>
      <c r="B51" s="8" t="e">
        <f t="array" ref="B51">+INDEX('0 DUP WORK'!$C$3:$C$701,SMALL(IF('GST NOT FILED'!$B$4='0 DUP WORK'!$K$3:$K$701,ROW('0 DUP WORK'!$K$3:$K$701)-ROW('0 DUP WORK'!$K$3)+1),'GST NOT FILED'!A51))</f>
        <v>#NUM!</v>
      </c>
      <c r="C51" s="8">
        <f t="shared" si="0"/>
        <v>0</v>
      </c>
      <c r="D51" s="8"/>
      <c r="E51" s="54">
        <f>+SUMIF('0 DUP WORK'!$C:$C,'GST NOT FILED'!C51,'0 DUP WORK'!$E:$E)</f>
        <v>0</v>
      </c>
      <c r="F51" s="54">
        <f>+SUMIF('0 DUP WORK'!$C:$C,'GST NOT FILED'!C51,'0 DUP WORK'!$F:$F)</f>
        <v>0</v>
      </c>
      <c r="G51" s="54">
        <f>+SUMIF('0 DUP WORK'!$C:$C,'GST NOT FILED'!C51,'0 DUP WORK'!$G:$G)</f>
        <v>0</v>
      </c>
      <c r="H51" s="54">
        <f>+SUMIF('0 DUP WORK'!$C:$C,'GST NOT FILED'!C51,'0 DUP WORK'!$H:$H)</f>
        <v>0</v>
      </c>
      <c r="I51" s="54">
        <f t="shared" si="1"/>
        <v>0</v>
      </c>
      <c r="J51" s="156"/>
    </row>
    <row r="52" spans="1:10">
      <c r="A52" s="7">
        <v>48</v>
      </c>
      <c r="B52" s="8" t="e">
        <f t="array" ref="B52">+INDEX('0 DUP WORK'!$C$3:$C$701,SMALL(IF('GST NOT FILED'!$B$4='0 DUP WORK'!$K$3:$K$701,ROW('0 DUP WORK'!$K$3:$K$701)-ROW('0 DUP WORK'!$K$3)+1),'GST NOT FILED'!A52))</f>
        <v>#NUM!</v>
      </c>
      <c r="C52" s="8">
        <f t="shared" si="0"/>
        <v>0</v>
      </c>
      <c r="D52" s="8"/>
      <c r="E52" s="54">
        <f>+SUMIF('0 DUP WORK'!$C:$C,'GST NOT FILED'!C52,'0 DUP WORK'!$E:$E)</f>
        <v>0</v>
      </c>
      <c r="F52" s="54">
        <f>+SUMIF('0 DUP WORK'!$C:$C,'GST NOT FILED'!C52,'0 DUP WORK'!$F:$F)</f>
        <v>0</v>
      </c>
      <c r="G52" s="54">
        <f>+SUMIF('0 DUP WORK'!$C:$C,'GST NOT FILED'!C52,'0 DUP WORK'!$G:$G)</f>
        <v>0</v>
      </c>
      <c r="H52" s="54">
        <f>+SUMIF('0 DUP WORK'!$C:$C,'GST NOT FILED'!C52,'0 DUP WORK'!$H:$H)</f>
        <v>0</v>
      </c>
      <c r="I52" s="54">
        <f t="shared" si="1"/>
        <v>0</v>
      </c>
      <c r="J52" s="156"/>
    </row>
    <row r="53" spans="1:10">
      <c r="A53" s="7">
        <v>49</v>
      </c>
      <c r="B53" s="8" t="e">
        <f t="array" ref="B53">+INDEX('0 DUP WORK'!$C$3:$C$701,SMALL(IF('GST NOT FILED'!$B$4='0 DUP WORK'!$K$3:$K$701,ROW('0 DUP WORK'!$K$3:$K$701)-ROW('0 DUP WORK'!$K$3)+1),'GST NOT FILED'!A53))</f>
        <v>#NUM!</v>
      </c>
      <c r="C53" s="8">
        <f t="shared" si="0"/>
        <v>0</v>
      </c>
      <c r="D53" s="8"/>
      <c r="E53" s="54">
        <f>+SUMIF('0 DUP WORK'!$C:$C,'GST NOT FILED'!C53,'0 DUP WORK'!$E:$E)</f>
        <v>0</v>
      </c>
      <c r="F53" s="54">
        <f>+SUMIF('0 DUP WORK'!$C:$C,'GST NOT FILED'!C53,'0 DUP WORK'!$F:$F)</f>
        <v>0</v>
      </c>
      <c r="G53" s="54">
        <f>+SUMIF('0 DUP WORK'!$C:$C,'GST NOT FILED'!C53,'0 DUP WORK'!$G:$G)</f>
        <v>0</v>
      </c>
      <c r="H53" s="54">
        <f>+SUMIF('0 DUP WORK'!$C:$C,'GST NOT FILED'!C53,'0 DUP WORK'!$H:$H)</f>
        <v>0</v>
      </c>
      <c r="I53" s="54">
        <f t="shared" si="1"/>
        <v>0</v>
      </c>
      <c r="J53" s="156"/>
    </row>
    <row r="54" spans="1:10">
      <c r="A54" s="7">
        <v>50</v>
      </c>
      <c r="B54" s="8" t="e">
        <f t="array" ref="B54">+INDEX('0 DUP WORK'!$C$3:$C$701,SMALL(IF('GST NOT FILED'!$B$4='0 DUP WORK'!$K$3:$K$701,ROW('0 DUP WORK'!$K$3:$K$701)-ROW('0 DUP WORK'!$K$3)+1),'GST NOT FILED'!A54))</f>
        <v>#NUM!</v>
      </c>
      <c r="C54" s="8">
        <f t="shared" si="0"/>
        <v>0</v>
      </c>
      <c r="D54" s="8"/>
      <c r="E54" s="54">
        <f>+SUMIF('0 DUP WORK'!$C:$C,'GST NOT FILED'!C54,'0 DUP WORK'!$E:$E)</f>
        <v>0</v>
      </c>
      <c r="F54" s="54">
        <f>+SUMIF('0 DUP WORK'!$C:$C,'GST NOT FILED'!C54,'0 DUP WORK'!$F:$F)</f>
        <v>0</v>
      </c>
      <c r="G54" s="54">
        <f>+SUMIF('0 DUP WORK'!$C:$C,'GST NOT FILED'!C54,'0 DUP WORK'!$G:$G)</f>
        <v>0</v>
      </c>
      <c r="H54" s="54">
        <f>+SUMIF('0 DUP WORK'!$C:$C,'GST NOT FILED'!C54,'0 DUP WORK'!$H:$H)</f>
        <v>0</v>
      </c>
      <c r="I54" s="54">
        <f t="shared" si="1"/>
        <v>0</v>
      </c>
      <c r="J54" s="156"/>
    </row>
    <row r="55" spans="1:10">
      <c r="A55" s="7">
        <v>51</v>
      </c>
      <c r="B55" s="8" t="e">
        <f t="array" ref="B55">+INDEX('0 DUP WORK'!$C$3:$C$701,SMALL(IF('GST NOT FILED'!$B$4='0 DUP WORK'!$K$3:$K$701,ROW('0 DUP WORK'!$K$3:$K$701)-ROW('0 DUP WORK'!$K$3)+1),'GST NOT FILED'!A55))</f>
        <v>#NUM!</v>
      </c>
      <c r="C55" s="8">
        <f t="shared" si="0"/>
        <v>0</v>
      </c>
      <c r="D55" s="8"/>
      <c r="E55" s="54">
        <f>+SUMIF('0 DUP WORK'!$C:$C,'GST NOT FILED'!C55,'0 DUP WORK'!$E:$E)</f>
        <v>0</v>
      </c>
      <c r="F55" s="54">
        <f>+SUMIF('0 DUP WORK'!$C:$C,'GST NOT FILED'!C55,'0 DUP WORK'!$F:$F)</f>
        <v>0</v>
      </c>
      <c r="G55" s="54">
        <f>+SUMIF('0 DUP WORK'!$C:$C,'GST NOT FILED'!C55,'0 DUP WORK'!$G:$G)</f>
        <v>0</v>
      </c>
      <c r="H55" s="54">
        <f>+SUMIF('0 DUP WORK'!$C:$C,'GST NOT FILED'!C55,'0 DUP WORK'!$H:$H)</f>
        <v>0</v>
      </c>
      <c r="I55" s="54">
        <f t="shared" si="1"/>
        <v>0</v>
      </c>
      <c r="J55" s="156"/>
    </row>
    <row r="56" spans="1:10">
      <c r="A56" s="7">
        <v>52</v>
      </c>
      <c r="B56" s="8" t="e">
        <f t="array" ref="B56">+INDEX('0 DUP WORK'!$C$3:$C$701,SMALL(IF('GST NOT FILED'!$B$4='0 DUP WORK'!$K$3:$K$701,ROW('0 DUP WORK'!$K$3:$K$701)-ROW('0 DUP WORK'!$K$3)+1),'GST NOT FILED'!A56))</f>
        <v>#NUM!</v>
      </c>
      <c r="C56" s="8">
        <f t="shared" si="0"/>
        <v>0</v>
      </c>
      <c r="D56" s="8"/>
      <c r="E56" s="54">
        <f>+SUMIF('0 DUP WORK'!$C:$C,'GST NOT FILED'!C56,'0 DUP WORK'!$E:$E)</f>
        <v>0</v>
      </c>
      <c r="F56" s="54">
        <f>+SUMIF('0 DUP WORK'!$C:$C,'GST NOT FILED'!C56,'0 DUP WORK'!$F:$F)</f>
        <v>0</v>
      </c>
      <c r="G56" s="54">
        <f>+SUMIF('0 DUP WORK'!$C:$C,'GST NOT FILED'!C56,'0 DUP WORK'!$G:$G)</f>
        <v>0</v>
      </c>
      <c r="H56" s="54">
        <f>+SUMIF('0 DUP WORK'!$C:$C,'GST NOT FILED'!C56,'0 DUP WORK'!$H:$H)</f>
        <v>0</v>
      </c>
      <c r="I56" s="54">
        <f t="shared" si="1"/>
        <v>0</v>
      </c>
      <c r="J56" s="156"/>
    </row>
    <row r="57" spans="1:10">
      <c r="A57" s="7">
        <v>53</v>
      </c>
      <c r="B57" s="8" t="e">
        <f t="array" ref="B57">+INDEX('0 DUP WORK'!$C$3:$C$701,SMALL(IF('GST NOT FILED'!$B$4='0 DUP WORK'!$K$3:$K$701,ROW('0 DUP WORK'!$K$3:$K$701)-ROW('0 DUP WORK'!$K$3)+1),'GST NOT FILED'!A57))</f>
        <v>#NUM!</v>
      </c>
      <c r="C57" s="8">
        <f t="shared" si="0"/>
        <v>0</v>
      </c>
      <c r="D57" s="8"/>
      <c r="E57" s="54">
        <f>+SUMIF('0 DUP WORK'!$C:$C,'GST NOT FILED'!C57,'0 DUP WORK'!$E:$E)</f>
        <v>0</v>
      </c>
      <c r="F57" s="54">
        <f>+SUMIF('0 DUP WORK'!$C:$C,'GST NOT FILED'!C57,'0 DUP WORK'!$F:$F)</f>
        <v>0</v>
      </c>
      <c r="G57" s="54">
        <f>+SUMIF('0 DUP WORK'!$C:$C,'GST NOT FILED'!C57,'0 DUP WORK'!$G:$G)</f>
        <v>0</v>
      </c>
      <c r="H57" s="54">
        <f>+SUMIF('0 DUP WORK'!$C:$C,'GST NOT FILED'!C57,'0 DUP WORK'!$H:$H)</f>
        <v>0</v>
      </c>
      <c r="I57" s="54">
        <f t="shared" si="1"/>
        <v>0</v>
      </c>
      <c r="J57" s="156"/>
    </row>
    <row r="58" spans="1:10">
      <c r="A58" s="7">
        <v>54</v>
      </c>
      <c r="B58" s="8" t="e">
        <f t="array" ref="B58">+INDEX('0 DUP WORK'!$C$3:$C$701,SMALL(IF('GST NOT FILED'!$B$4='0 DUP WORK'!$K$3:$K$701,ROW('0 DUP WORK'!$K$3:$K$701)-ROW('0 DUP WORK'!$K$3)+1),'GST NOT FILED'!A58))</f>
        <v>#NUM!</v>
      </c>
      <c r="C58" s="8">
        <f t="shared" si="0"/>
        <v>0</v>
      </c>
      <c r="D58" s="8"/>
      <c r="E58" s="54">
        <f>+SUMIF('0 DUP WORK'!$C:$C,'GST NOT FILED'!C58,'0 DUP WORK'!$E:$E)</f>
        <v>0</v>
      </c>
      <c r="F58" s="54">
        <f>+SUMIF('0 DUP WORK'!$C:$C,'GST NOT FILED'!C58,'0 DUP WORK'!$F:$F)</f>
        <v>0</v>
      </c>
      <c r="G58" s="54">
        <f>+SUMIF('0 DUP WORK'!$C:$C,'GST NOT FILED'!C58,'0 DUP WORK'!$G:$G)</f>
        <v>0</v>
      </c>
      <c r="H58" s="54">
        <f>+SUMIF('0 DUP WORK'!$C:$C,'GST NOT FILED'!C58,'0 DUP WORK'!$H:$H)</f>
        <v>0</v>
      </c>
      <c r="I58" s="54">
        <f t="shared" si="1"/>
        <v>0</v>
      </c>
      <c r="J58" s="156"/>
    </row>
    <row r="59" spans="1:10">
      <c r="A59" s="7">
        <v>55</v>
      </c>
      <c r="B59" s="8" t="e">
        <f t="array" ref="B59">+INDEX('0 DUP WORK'!$C$3:$C$701,SMALL(IF('GST NOT FILED'!$B$4='0 DUP WORK'!$K$3:$K$701,ROW('0 DUP WORK'!$K$3:$K$701)-ROW('0 DUP WORK'!$K$3)+1),'GST NOT FILED'!A59))</f>
        <v>#NUM!</v>
      </c>
      <c r="C59" s="8">
        <f t="shared" si="0"/>
        <v>0</v>
      </c>
      <c r="D59" s="8"/>
      <c r="E59" s="54">
        <f>+SUMIF('0 DUP WORK'!$C:$C,'GST NOT FILED'!C59,'0 DUP WORK'!$E:$E)</f>
        <v>0</v>
      </c>
      <c r="F59" s="54">
        <f>+SUMIF('0 DUP WORK'!$C:$C,'GST NOT FILED'!C59,'0 DUP WORK'!$F:$F)</f>
        <v>0</v>
      </c>
      <c r="G59" s="54">
        <f>+SUMIF('0 DUP WORK'!$C:$C,'GST NOT FILED'!C59,'0 DUP WORK'!$G:$G)</f>
        <v>0</v>
      </c>
      <c r="H59" s="54">
        <f>+SUMIF('0 DUP WORK'!$C:$C,'GST NOT FILED'!C59,'0 DUP WORK'!$H:$H)</f>
        <v>0</v>
      </c>
      <c r="I59" s="54">
        <f t="shared" si="1"/>
        <v>0</v>
      </c>
      <c r="J59" s="156"/>
    </row>
    <row r="60" spans="1:10">
      <c r="A60" s="7">
        <v>56</v>
      </c>
      <c r="B60" s="8" t="e">
        <f t="array" ref="B60">+INDEX('0 DUP WORK'!$C$3:$C$701,SMALL(IF('GST NOT FILED'!$B$4='0 DUP WORK'!$K$3:$K$701,ROW('0 DUP WORK'!$K$3:$K$701)-ROW('0 DUP WORK'!$K$3)+1),'GST NOT FILED'!A60))</f>
        <v>#NUM!</v>
      </c>
      <c r="C60" s="8">
        <f t="shared" si="0"/>
        <v>0</v>
      </c>
      <c r="D60" s="8"/>
      <c r="E60" s="54">
        <f>+SUMIF('0 DUP WORK'!$C:$C,'GST NOT FILED'!C60,'0 DUP WORK'!$E:$E)</f>
        <v>0</v>
      </c>
      <c r="F60" s="54">
        <f>+SUMIF('0 DUP WORK'!$C:$C,'GST NOT FILED'!C60,'0 DUP WORK'!$F:$F)</f>
        <v>0</v>
      </c>
      <c r="G60" s="54">
        <f>+SUMIF('0 DUP WORK'!$C:$C,'GST NOT FILED'!C60,'0 DUP WORK'!$G:$G)</f>
        <v>0</v>
      </c>
      <c r="H60" s="54">
        <f>+SUMIF('0 DUP WORK'!$C:$C,'GST NOT FILED'!C60,'0 DUP WORK'!$H:$H)</f>
        <v>0</v>
      </c>
      <c r="I60" s="54">
        <f t="shared" si="1"/>
        <v>0</v>
      </c>
      <c r="J60" s="156"/>
    </row>
    <row r="61" spans="1:10">
      <c r="A61" s="7">
        <v>57</v>
      </c>
      <c r="B61" s="8" t="e">
        <f t="array" ref="B61">+INDEX('0 DUP WORK'!$C$3:$C$701,SMALL(IF('GST NOT FILED'!$B$4='0 DUP WORK'!$K$3:$K$701,ROW('0 DUP WORK'!$K$3:$K$701)-ROW('0 DUP WORK'!$K$3)+1),'GST NOT FILED'!A61))</f>
        <v>#NUM!</v>
      </c>
      <c r="C61" s="8">
        <f t="shared" si="0"/>
        <v>0</v>
      </c>
      <c r="D61" s="8"/>
      <c r="E61" s="54">
        <f>+SUMIF('0 DUP WORK'!$C:$C,'GST NOT FILED'!C61,'0 DUP WORK'!$E:$E)</f>
        <v>0</v>
      </c>
      <c r="F61" s="54">
        <f>+SUMIF('0 DUP WORK'!$C:$C,'GST NOT FILED'!C61,'0 DUP WORK'!$F:$F)</f>
        <v>0</v>
      </c>
      <c r="G61" s="54">
        <f>+SUMIF('0 DUP WORK'!$C:$C,'GST NOT FILED'!C61,'0 DUP WORK'!$G:$G)</f>
        <v>0</v>
      </c>
      <c r="H61" s="54">
        <f>+SUMIF('0 DUP WORK'!$C:$C,'GST NOT FILED'!C61,'0 DUP WORK'!$H:$H)</f>
        <v>0</v>
      </c>
      <c r="I61" s="54">
        <f t="shared" si="1"/>
        <v>0</v>
      </c>
      <c r="J61" s="156"/>
    </row>
    <row r="62" spans="1:10">
      <c r="A62" s="7">
        <v>58</v>
      </c>
      <c r="B62" s="8" t="e">
        <f t="array" ref="B62">+INDEX('0 DUP WORK'!$C$3:$C$701,SMALL(IF('GST NOT FILED'!$B$4='0 DUP WORK'!$K$3:$K$701,ROW('0 DUP WORK'!$K$3:$K$701)-ROW('0 DUP WORK'!$K$3)+1),'GST NOT FILED'!A62))</f>
        <v>#NUM!</v>
      </c>
      <c r="C62" s="8">
        <f t="shared" si="0"/>
        <v>0</v>
      </c>
      <c r="D62" s="8"/>
      <c r="E62" s="54">
        <f>+SUMIF('0 DUP WORK'!$C:$C,'GST NOT FILED'!C62,'0 DUP WORK'!$E:$E)</f>
        <v>0</v>
      </c>
      <c r="F62" s="54">
        <f>+SUMIF('0 DUP WORK'!$C:$C,'GST NOT FILED'!C62,'0 DUP WORK'!$F:$F)</f>
        <v>0</v>
      </c>
      <c r="G62" s="54">
        <f>+SUMIF('0 DUP WORK'!$C:$C,'GST NOT FILED'!C62,'0 DUP WORK'!$G:$G)</f>
        <v>0</v>
      </c>
      <c r="H62" s="54">
        <f>+SUMIF('0 DUP WORK'!$C:$C,'GST NOT FILED'!C62,'0 DUP WORK'!$H:$H)</f>
        <v>0</v>
      </c>
      <c r="I62" s="54">
        <f t="shared" si="1"/>
        <v>0</v>
      </c>
      <c r="J62" s="156"/>
    </row>
    <row r="63" spans="1:10">
      <c r="A63" s="7">
        <v>59</v>
      </c>
      <c r="B63" s="8" t="e">
        <f t="array" ref="B63">+INDEX('0 DUP WORK'!$C$3:$C$701,SMALL(IF('GST NOT FILED'!$B$4='0 DUP WORK'!$K$3:$K$701,ROW('0 DUP WORK'!$K$3:$K$701)-ROW('0 DUP WORK'!$K$3)+1),'GST NOT FILED'!A63))</f>
        <v>#NUM!</v>
      </c>
      <c r="C63" s="8">
        <f t="shared" si="0"/>
        <v>0</v>
      </c>
      <c r="D63" s="8"/>
      <c r="E63" s="54">
        <f>+SUMIF('0 DUP WORK'!$C:$C,'GST NOT FILED'!C63,'0 DUP WORK'!$E:$E)</f>
        <v>0</v>
      </c>
      <c r="F63" s="54">
        <f>+SUMIF('0 DUP WORK'!$C:$C,'GST NOT FILED'!C63,'0 DUP WORK'!$F:$F)</f>
        <v>0</v>
      </c>
      <c r="G63" s="54">
        <f>+SUMIF('0 DUP WORK'!$C:$C,'GST NOT FILED'!C63,'0 DUP WORK'!$G:$G)</f>
        <v>0</v>
      </c>
      <c r="H63" s="54">
        <f>+SUMIF('0 DUP WORK'!$C:$C,'GST NOT FILED'!C63,'0 DUP WORK'!$H:$H)</f>
        <v>0</v>
      </c>
      <c r="I63" s="54">
        <f t="shared" si="1"/>
        <v>0</v>
      </c>
      <c r="J63" s="156"/>
    </row>
    <row r="64" spans="1:10">
      <c r="A64" s="7">
        <v>60</v>
      </c>
      <c r="B64" s="8" t="e">
        <f t="array" ref="B64">+INDEX('0 DUP WORK'!$C$3:$C$701,SMALL(IF('GST NOT FILED'!$B$4='0 DUP WORK'!$K$3:$K$701,ROW('0 DUP WORK'!$K$3:$K$701)-ROW('0 DUP WORK'!$K$3)+1),'GST NOT FILED'!A64))</f>
        <v>#NUM!</v>
      </c>
      <c r="C64" s="8">
        <f t="shared" si="0"/>
        <v>0</v>
      </c>
      <c r="D64" s="8"/>
      <c r="E64" s="54">
        <f>+SUMIF('0 DUP WORK'!$C:$C,'GST NOT FILED'!C64,'0 DUP WORK'!$E:$E)</f>
        <v>0</v>
      </c>
      <c r="F64" s="54">
        <f>+SUMIF('0 DUP WORK'!$C:$C,'GST NOT FILED'!C64,'0 DUP WORK'!$F:$F)</f>
        <v>0</v>
      </c>
      <c r="G64" s="54">
        <f>+SUMIF('0 DUP WORK'!$C:$C,'GST NOT FILED'!C64,'0 DUP WORK'!$G:$G)</f>
        <v>0</v>
      </c>
      <c r="H64" s="54">
        <f>+SUMIF('0 DUP WORK'!$C:$C,'GST NOT FILED'!C64,'0 DUP WORK'!$H:$H)</f>
        <v>0</v>
      </c>
      <c r="I64" s="54">
        <f t="shared" si="1"/>
        <v>0</v>
      </c>
      <c r="J64" s="156"/>
    </row>
    <row r="65" spans="1:10">
      <c r="A65" s="7">
        <v>61</v>
      </c>
      <c r="B65" s="8" t="e">
        <f t="array" ref="B65">+INDEX('0 DUP WORK'!$C$3:$C$701,SMALL(IF('GST NOT FILED'!$B$4='0 DUP WORK'!$K$3:$K$701,ROW('0 DUP WORK'!$K$3:$K$701)-ROW('0 DUP WORK'!$K$3)+1),'GST NOT FILED'!A65))</f>
        <v>#NUM!</v>
      </c>
      <c r="C65" s="8">
        <f t="shared" si="0"/>
        <v>0</v>
      </c>
      <c r="D65" s="8"/>
      <c r="E65" s="54">
        <f>+SUMIF('0 DUP WORK'!$C:$C,'GST NOT FILED'!C65,'0 DUP WORK'!$E:$E)</f>
        <v>0</v>
      </c>
      <c r="F65" s="54">
        <f>+SUMIF('0 DUP WORK'!$C:$C,'GST NOT FILED'!C65,'0 DUP WORK'!$F:$F)</f>
        <v>0</v>
      </c>
      <c r="G65" s="54">
        <f>+SUMIF('0 DUP WORK'!$C:$C,'GST NOT FILED'!C65,'0 DUP WORK'!$G:$G)</f>
        <v>0</v>
      </c>
      <c r="H65" s="54">
        <f>+SUMIF('0 DUP WORK'!$C:$C,'GST NOT FILED'!C65,'0 DUP WORK'!$H:$H)</f>
        <v>0</v>
      </c>
      <c r="I65" s="54">
        <f t="shared" si="1"/>
        <v>0</v>
      </c>
      <c r="J65" s="156"/>
    </row>
    <row r="66" spans="1:10">
      <c r="A66" s="7">
        <v>62</v>
      </c>
      <c r="B66" s="8" t="e">
        <f t="array" ref="B66">+INDEX('0 DUP WORK'!$C$3:$C$701,SMALL(IF('GST NOT FILED'!$B$4='0 DUP WORK'!$K$3:$K$701,ROW('0 DUP WORK'!$K$3:$K$701)-ROW('0 DUP WORK'!$K$3)+1),'GST NOT FILED'!A66))</f>
        <v>#NUM!</v>
      </c>
      <c r="C66" s="8">
        <f t="shared" si="0"/>
        <v>0</v>
      </c>
      <c r="D66" s="8"/>
      <c r="E66" s="54">
        <f>+SUMIF('0 DUP WORK'!$C:$C,'GST NOT FILED'!C66,'0 DUP WORK'!$E:$E)</f>
        <v>0</v>
      </c>
      <c r="F66" s="54">
        <f>+SUMIF('0 DUP WORK'!$C:$C,'GST NOT FILED'!C66,'0 DUP WORK'!$F:$F)</f>
        <v>0</v>
      </c>
      <c r="G66" s="54">
        <f>+SUMIF('0 DUP WORK'!$C:$C,'GST NOT FILED'!C66,'0 DUP WORK'!$G:$G)</f>
        <v>0</v>
      </c>
      <c r="H66" s="54">
        <f>+SUMIF('0 DUP WORK'!$C:$C,'GST NOT FILED'!C66,'0 DUP WORK'!$H:$H)</f>
        <v>0</v>
      </c>
      <c r="I66" s="54">
        <f t="shared" si="1"/>
        <v>0</v>
      </c>
      <c r="J66" s="156"/>
    </row>
    <row r="67" spans="1:10">
      <c r="A67" s="7">
        <v>63</v>
      </c>
      <c r="B67" s="8" t="e">
        <f t="array" ref="B67">+INDEX('0 DUP WORK'!$C$3:$C$701,SMALL(IF('GST NOT FILED'!$B$4='0 DUP WORK'!$K$3:$K$701,ROW('0 DUP WORK'!$K$3:$K$701)-ROW('0 DUP WORK'!$K$3)+1),'GST NOT FILED'!A67))</f>
        <v>#NUM!</v>
      </c>
      <c r="C67" s="8">
        <f t="shared" si="0"/>
        <v>0</v>
      </c>
      <c r="D67" s="8"/>
      <c r="E67" s="54">
        <f>+SUMIF('0 DUP WORK'!$C:$C,'GST NOT FILED'!C67,'0 DUP WORK'!$E:$E)</f>
        <v>0</v>
      </c>
      <c r="F67" s="54">
        <f>+SUMIF('0 DUP WORK'!$C:$C,'GST NOT FILED'!C67,'0 DUP WORK'!$F:$F)</f>
        <v>0</v>
      </c>
      <c r="G67" s="54">
        <f>+SUMIF('0 DUP WORK'!$C:$C,'GST NOT FILED'!C67,'0 DUP WORK'!$G:$G)</f>
        <v>0</v>
      </c>
      <c r="H67" s="54">
        <f>+SUMIF('0 DUP WORK'!$C:$C,'GST NOT FILED'!C67,'0 DUP WORK'!$H:$H)</f>
        <v>0</v>
      </c>
      <c r="I67" s="54">
        <f t="shared" si="1"/>
        <v>0</v>
      </c>
      <c r="J67" s="156"/>
    </row>
    <row r="68" spans="1:10">
      <c r="A68" s="7">
        <v>64</v>
      </c>
      <c r="B68" s="8" t="e">
        <f t="array" ref="B68">+INDEX('0 DUP WORK'!$C$3:$C$701,SMALL(IF('GST NOT FILED'!$B$4='0 DUP WORK'!$K$3:$K$701,ROW('0 DUP WORK'!$K$3:$K$701)-ROW('0 DUP WORK'!$K$3)+1),'GST NOT FILED'!A68))</f>
        <v>#NUM!</v>
      </c>
      <c r="C68" s="8">
        <f t="shared" si="0"/>
        <v>0</v>
      </c>
      <c r="D68" s="8"/>
      <c r="E68" s="54">
        <f>+SUMIF('0 DUP WORK'!$C:$C,'GST NOT FILED'!C68,'0 DUP WORK'!$E:$E)</f>
        <v>0</v>
      </c>
      <c r="F68" s="54">
        <f>+SUMIF('0 DUP WORK'!$C:$C,'GST NOT FILED'!C68,'0 DUP WORK'!$F:$F)</f>
        <v>0</v>
      </c>
      <c r="G68" s="54">
        <f>+SUMIF('0 DUP WORK'!$C:$C,'GST NOT FILED'!C68,'0 DUP WORK'!$G:$G)</f>
        <v>0</v>
      </c>
      <c r="H68" s="54">
        <f>+SUMIF('0 DUP WORK'!$C:$C,'GST NOT FILED'!C68,'0 DUP WORK'!$H:$H)</f>
        <v>0</v>
      </c>
      <c r="I68" s="54">
        <f t="shared" si="1"/>
        <v>0</v>
      </c>
      <c r="J68" s="156"/>
    </row>
    <row r="69" spans="1:10">
      <c r="A69" s="7">
        <v>65</v>
      </c>
      <c r="B69" s="8" t="e">
        <f t="array" ref="B69">+INDEX('0 DUP WORK'!$C$3:$C$701,SMALL(IF('GST NOT FILED'!$B$4='0 DUP WORK'!$K$3:$K$701,ROW('0 DUP WORK'!$K$3:$K$701)-ROW('0 DUP WORK'!$K$3)+1),'GST NOT FILED'!A69))</f>
        <v>#NUM!</v>
      </c>
      <c r="C69" s="8">
        <f t="shared" si="0"/>
        <v>0</v>
      </c>
      <c r="D69" s="8"/>
      <c r="E69" s="54">
        <f>+SUMIF('0 DUP WORK'!$C:$C,'GST NOT FILED'!C69,'0 DUP WORK'!$E:$E)</f>
        <v>0</v>
      </c>
      <c r="F69" s="54">
        <f>+SUMIF('0 DUP WORK'!$C:$C,'GST NOT FILED'!C69,'0 DUP WORK'!$F:$F)</f>
        <v>0</v>
      </c>
      <c r="G69" s="54">
        <f>+SUMIF('0 DUP WORK'!$C:$C,'GST NOT FILED'!C69,'0 DUP WORK'!$G:$G)</f>
        <v>0</v>
      </c>
      <c r="H69" s="54">
        <f>+SUMIF('0 DUP WORK'!$C:$C,'GST NOT FILED'!C69,'0 DUP WORK'!$H:$H)</f>
        <v>0</v>
      </c>
      <c r="I69" s="54">
        <f t="shared" si="1"/>
        <v>0</v>
      </c>
      <c r="J69" s="156"/>
    </row>
    <row r="70" spans="1:10">
      <c r="A70" s="7">
        <v>66</v>
      </c>
      <c r="B70" s="8" t="e">
        <f t="array" ref="B70">+INDEX('0 DUP WORK'!$C$3:$C$701,SMALL(IF('GST NOT FILED'!$B$4='0 DUP WORK'!$K$3:$K$701,ROW('0 DUP WORK'!$K$3:$K$701)-ROW('0 DUP WORK'!$K$3)+1),'GST NOT FILED'!A70))</f>
        <v>#NUM!</v>
      </c>
      <c r="C70" s="8">
        <f t="shared" ref="C70:C133" si="2">+IFERROR(B70,0)</f>
        <v>0</v>
      </c>
      <c r="D70" s="8"/>
      <c r="E70" s="54">
        <f>+SUMIF('0 DUP WORK'!$C:$C,'GST NOT FILED'!C70,'0 DUP WORK'!$E:$E)</f>
        <v>0</v>
      </c>
      <c r="F70" s="54">
        <f>+SUMIF('0 DUP WORK'!$C:$C,'GST NOT FILED'!C70,'0 DUP WORK'!$F:$F)</f>
        <v>0</v>
      </c>
      <c r="G70" s="54">
        <f>+SUMIF('0 DUP WORK'!$C:$C,'GST NOT FILED'!C70,'0 DUP WORK'!$G:$G)</f>
        <v>0</v>
      </c>
      <c r="H70" s="54">
        <f>+SUMIF('0 DUP WORK'!$C:$C,'GST NOT FILED'!C70,'0 DUP WORK'!$H:$H)</f>
        <v>0</v>
      </c>
      <c r="I70" s="54">
        <f t="shared" ref="I70:I133" si="3">+F70+G70+H70</f>
        <v>0</v>
      </c>
      <c r="J70" s="156"/>
    </row>
    <row r="71" spans="1:10">
      <c r="A71" s="7">
        <v>67</v>
      </c>
      <c r="B71" s="8" t="e">
        <f t="array" ref="B71">+INDEX('0 DUP WORK'!$C$3:$C$701,SMALL(IF('GST NOT FILED'!$B$4='0 DUP WORK'!$K$3:$K$701,ROW('0 DUP WORK'!$K$3:$K$701)-ROW('0 DUP WORK'!$K$3)+1),'GST NOT FILED'!A71))</f>
        <v>#NUM!</v>
      </c>
      <c r="C71" s="8">
        <f t="shared" si="2"/>
        <v>0</v>
      </c>
      <c r="D71" s="8"/>
      <c r="E71" s="54">
        <f>+SUMIF('0 DUP WORK'!$C:$C,'GST NOT FILED'!C71,'0 DUP WORK'!$E:$E)</f>
        <v>0</v>
      </c>
      <c r="F71" s="54">
        <f>+SUMIF('0 DUP WORK'!$C:$C,'GST NOT FILED'!C71,'0 DUP WORK'!$F:$F)</f>
        <v>0</v>
      </c>
      <c r="G71" s="54">
        <f>+SUMIF('0 DUP WORK'!$C:$C,'GST NOT FILED'!C71,'0 DUP WORK'!$G:$G)</f>
        <v>0</v>
      </c>
      <c r="H71" s="54">
        <f>+SUMIF('0 DUP WORK'!$C:$C,'GST NOT FILED'!C71,'0 DUP WORK'!$H:$H)</f>
        <v>0</v>
      </c>
      <c r="I71" s="54">
        <f t="shared" si="3"/>
        <v>0</v>
      </c>
      <c r="J71" s="156"/>
    </row>
    <row r="72" spans="1:10">
      <c r="A72" s="7">
        <v>68</v>
      </c>
      <c r="B72" s="8" t="e">
        <f t="array" ref="B72">+INDEX('0 DUP WORK'!$C$3:$C$701,SMALL(IF('GST NOT FILED'!$B$4='0 DUP WORK'!$K$3:$K$701,ROW('0 DUP WORK'!$K$3:$K$701)-ROW('0 DUP WORK'!$K$3)+1),'GST NOT FILED'!A72))</f>
        <v>#NUM!</v>
      </c>
      <c r="C72" s="8">
        <f t="shared" si="2"/>
        <v>0</v>
      </c>
      <c r="D72" s="8"/>
      <c r="E72" s="54">
        <f>+SUMIF('0 DUP WORK'!$C:$C,'GST NOT FILED'!C72,'0 DUP WORK'!$E:$E)</f>
        <v>0</v>
      </c>
      <c r="F72" s="54">
        <f>+SUMIF('0 DUP WORK'!$C:$C,'GST NOT FILED'!C72,'0 DUP WORK'!$F:$F)</f>
        <v>0</v>
      </c>
      <c r="G72" s="54">
        <f>+SUMIF('0 DUP WORK'!$C:$C,'GST NOT FILED'!C72,'0 DUP WORK'!$G:$G)</f>
        <v>0</v>
      </c>
      <c r="H72" s="54">
        <f>+SUMIF('0 DUP WORK'!$C:$C,'GST NOT FILED'!C72,'0 DUP WORK'!$H:$H)</f>
        <v>0</v>
      </c>
      <c r="I72" s="54">
        <f t="shared" si="3"/>
        <v>0</v>
      </c>
      <c r="J72" s="156"/>
    </row>
    <row r="73" spans="1:10">
      <c r="A73" s="7">
        <v>69</v>
      </c>
      <c r="B73" s="8" t="e">
        <f t="array" ref="B73">+INDEX('0 DUP WORK'!$C$3:$C$701,SMALL(IF('GST NOT FILED'!$B$4='0 DUP WORK'!$K$3:$K$701,ROW('0 DUP WORK'!$K$3:$K$701)-ROW('0 DUP WORK'!$K$3)+1),'GST NOT FILED'!A73))</f>
        <v>#NUM!</v>
      </c>
      <c r="C73" s="8">
        <f t="shared" si="2"/>
        <v>0</v>
      </c>
      <c r="D73" s="8"/>
      <c r="E73" s="54">
        <f>+SUMIF('0 DUP WORK'!$C:$C,'GST NOT FILED'!C73,'0 DUP WORK'!$E:$E)</f>
        <v>0</v>
      </c>
      <c r="F73" s="54">
        <f>+SUMIF('0 DUP WORK'!$C:$C,'GST NOT FILED'!C73,'0 DUP WORK'!$F:$F)</f>
        <v>0</v>
      </c>
      <c r="G73" s="54">
        <f>+SUMIF('0 DUP WORK'!$C:$C,'GST NOT FILED'!C73,'0 DUP WORK'!$G:$G)</f>
        <v>0</v>
      </c>
      <c r="H73" s="54">
        <f>+SUMIF('0 DUP WORK'!$C:$C,'GST NOT FILED'!C73,'0 DUP WORK'!$H:$H)</f>
        <v>0</v>
      </c>
      <c r="I73" s="54">
        <f t="shared" si="3"/>
        <v>0</v>
      </c>
      <c r="J73" s="156"/>
    </row>
    <row r="74" spans="1:10">
      <c r="A74" s="7">
        <v>70</v>
      </c>
      <c r="B74" s="8" t="e">
        <f t="array" ref="B74">+INDEX('0 DUP WORK'!$C$3:$C$701,SMALL(IF('GST NOT FILED'!$B$4='0 DUP WORK'!$K$3:$K$701,ROW('0 DUP WORK'!$K$3:$K$701)-ROW('0 DUP WORK'!$K$3)+1),'GST NOT FILED'!A74))</f>
        <v>#NUM!</v>
      </c>
      <c r="C74" s="8">
        <f t="shared" si="2"/>
        <v>0</v>
      </c>
      <c r="D74" s="8"/>
      <c r="E74" s="54">
        <f>+SUMIF('0 DUP WORK'!$C:$C,'GST NOT FILED'!C74,'0 DUP WORK'!$E:$E)</f>
        <v>0</v>
      </c>
      <c r="F74" s="54">
        <f>+SUMIF('0 DUP WORK'!$C:$C,'GST NOT FILED'!C74,'0 DUP WORK'!$F:$F)</f>
        <v>0</v>
      </c>
      <c r="G74" s="54">
        <f>+SUMIF('0 DUP WORK'!$C:$C,'GST NOT FILED'!C74,'0 DUP WORK'!$G:$G)</f>
        <v>0</v>
      </c>
      <c r="H74" s="54">
        <f>+SUMIF('0 DUP WORK'!$C:$C,'GST NOT FILED'!C74,'0 DUP WORK'!$H:$H)</f>
        <v>0</v>
      </c>
      <c r="I74" s="54">
        <f t="shared" si="3"/>
        <v>0</v>
      </c>
      <c r="J74" s="156"/>
    </row>
    <row r="75" spans="1:10">
      <c r="A75" s="7">
        <v>71</v>
      </c>
      <c r="B75" s="8" t="e">
        <f t="array" ref="B75">+INDEX('0 DUP WORK'!$C$3:$C$701,SMALL(IF('GST NOT FILED'!$B$4='0 DUP WORK'!$K$3:$K$701,ROW('0 DUP WORK'!$K$3:$K$701)-ROW('0 DUP WORK'!$K$3)+1),'GST NOT FILED'!A75))</f>
        <v>#NUM!</v>
      </c>
      <c r="C75" s="8">
        <f t="shared" si="2"/>
        <v>0</v>
      </c>
      <c r="D75" s="8"/>
      <c r="E75" s="54">
        <f>+SUMIF('0 DUP WORK'!$C:$C,'GST NOT FILED'!C75,'0 DUP WORK'!$E:$E)</f>
        <v>0</v>
      </c>
      <c r="F75" s="54">
        <f>+SUMIF('0 DUP WORK'!$C:$C,'GST NOT FILED'!C75,'0 DUP WORK'!$F:$F)</f>
        <v>0</v>
      </c>
      <c r="G75" s="54">
        <f>+SUMIF('0 DUP WORK'!$C:$C,'GST NOT FILED'!C75,'0 DUP WORK'!$G:$G)</f>
        <v>0</v>
      </c>
      <c r="H75" s="54">
        <f>+SUMIF('0 DUP WORK'!$C:$C,'GST NOT FILED'!C75,'0 DUP WORK'!$H:$H)</f>
        <v>0</v>
      </c>
      <c r="I75" s="54">
        <f t="shared" si="3"/>
        <v>0</v>
      </c>
      <c r="J75" s="156"/>
    </row>
    <row r="76" spans="1:10">
      <c r="A76" s="7">
        <v>72</v>
      </c>
      <c r="B76" s="8" t="e">
        <f t="array" ref="B76">+INDEX('0 DUP WORK'!$C$3:$C$701,SMALL(IF('GST NOT FILED'!$B$4='0 DUP WORK'!$K$3:$K$701,ROW('0 DUP WORK'!$K$3:$K$701)-ROW('0 DUP WORK'!$K$3)+1),'GST NOT FILED'!A76))</f>
        <v>#NUM!</v>
      </c>
      <c r="C76" s="8">
        <f t="shared" si="2"/>
        <v>0</v>
      </c>
      <c r="D76" s="8"/>
      <c r="E76" s="54">
        <f>+SUMIF('0 DUP WORK'!$C:$C,'GST NOT FILED'!C76,'0 DUP WORK'!$E:$E)</f>
        <v>0</v>
      </c>
      <c r="F76" s="54">
        <f>+SUMIF('0 DUP WORK'!$C:$C,'GST NOT FILED'!C76,'0 DUP WORK'!$F:$F)</f>
        <v>0</v>
      </c>
      <c r="G76" s="54">
        <f>+SUMIF('0 DUP WORK'!$C:$C,'GST NOT FILED'!C76,'0 DUP WORK'!$G:$G)</f>
        <v>0</v>
      </c>
      <c r="H76" s="54">
        <f>+SUMIF('0 DUP WORK'!$C:$C,'GST NOT FILED'!C76,'0 DUP WORK'!$H:$H)</f>
        <v>0</v>
      </c>
      <c r="I76" s="54">
        <f t="shared" si="3"/>
        <v>0</v>
      </c>
      <c r="J76" s="156"/>
    </row>
    <row r="77" spans="1:10">
      <c r="A77" s="7">
        <v>73</v>
      </c>
      <c r="B77" s="8" t="e">
        <f t="array" ref="B77">+INDEX('0 DUP WORK'!$C$3:$C$701,SMALL(IF('GST NOT FILED'!$B$4='0 DUP WORK'!$K$3:$K$701,ROW('0 DUP WORK'!$K$3:$K$701)-ROW('0 DUP WORK'!$K$3)+1),'GST NOT FILED'!A77))</f>
        <v>#NUM!</v>
      </c>
      <c r="C77" s="8">
        <f t="shared" si="2"/>
        <v>0</v>
      </c>
      <c r="D77" s="8"/>
      <c r="E77" s="54">
        <f>+SUMIF('0 DUP WORK'!$C:$C,'GST NOT FILED'!C77,'0 DUP WORK'!$E:$E)</f>
        <v>0</v>
      </c>
      <c r="F77" s="54">
        <f>+SUMIF('0 DUP WORK'!$C:$C,'GST NOT FILED'!C77,'0 DUP WORK'!$F:$F)</f>
        <v>0</v>
      </c>
      <c r="G77" s="54">
        <f>+SUMIF('0 DUP WORK'!$C:$C,'GST NOT FILED'!C77,'0 DUP WORK'!$G:$G)</f>
        <v>0</v>
      </c>
      <c r="H77" s="54">
        <f>+SUMIF('0 DUP WORK'!$C:$C,'GST NOT FILED'!C77,'0 DUP WORK'!$H:$H)</f>
        <v>0</v>
      </c>
      <c r="I77" s="54">
        <f t="shared" si="3"/>
        <v>0</v>
      </c>
      <c r="J77" s="156"/>
    </row>
    <row r="78" spans="1:10">
      <c r="A78" s="7">
        <v>74</v>
      </c>
      <c r="B78" s="8" t="e">
        <f t="array" ref="B78">+INDEX('0 DUP WORK'!$C$3:$C$701,SMALL(IF('GST NOT FILED'!$B$4='0 DUP WORK'!$K$3:$K$701,ROW('0 DUP WORK'!$K$3:$K$701)-ROW('0 DUP WORK'!$K$3)+1),'GST NOT FILED'!A78))</f>
        <v>#NUM!</v>
      </c>
      <c r="C78" s="8">
        <f t="shared" si="2"/>
        <v>0</v>
      </c>
      <c r="D78" s="8"/>
      <c r="E78" s="54">
        <f>+SUMIF('0 DUP WORK'!$C:$C,'GST NOT FILED'!C78,'0 DUP WORK'!$E:$E)</f>
        <v>0</v>
      </c>
      <c r="F78" s="54">
        <f>+SUMIF('0 DUP WORK'!$C:$C,'GST NOT FILED'!C78,'0 DUP WORK'!$F:$F)</f>
        <v>0</v>
      </c>
      <c r="G78" s="54">
        <f>+SUMIF('0 DUP WORK'!$C:$C,'GST NOT FILED'!C78,'0 DUP WORK'!$G:$G)</f>
        <v>0</v>
      </c>
      <c r="H78" s="54">
        <f>+SUMIF('0 DUP WORK'!$C:$C,'GST NOT FILED'!C78,'0 DUP WORK'!$H:$H)</f>
        <v>0</v>
      </c>
      <c r="I78" s="54">
        <f t="shared" si="3"/>
        <v>0</v>
      </c>
      <c r="J78" s="156"/>
    </row>
    <row r="79" spans="1:10">
      <c r="A79" s="7">
        <v>75</v>
      </c>
      <c r="B79" s="8" t="e">
        <f t="array" ref="B79">+INDEX('0 DUP WORK'!$C$3:$C$701,SMALL(IF('GST NOT FILED'!$B$4='0 DUP WORK'!$K$3:$K$701,ROW('0 DUP WORK'!$K$3:$K$701)-ROW('0 DUP WORK'!$K$3)+1),'GST NOT FILED'!A79))</f>
        <v>#NUM!</v>
      </c>
      <c r="C79" s="8">
        <f t="shared" si="2"/>
        <v>0</v>
      </c>
      <c r="D79" s="8"/>
      <c r="E79" s="54">
        <f>+SUMIF('0 DUP WORK'!$C:$C,'GST NOT FILED'!C79,'0 DUP WORK'!$E:$E)</f>
        <v>0</v>
      </c>
      <c r="F79" s="54">
        <f>+SUMIF('0 DUP WORK'!$C:$C,'GST NOT FILED'!C79,'0 DUP WORK'!$F:$F)</f>
        <v>0</v>
      </c>
      <c r="G79" s="54">
        <f>+SUMIF('0 DUP WORK'!$C:$C,'GST NOT FILED'!C79,'0 DUP WORK'!$G:$G)</f>
        <v>0</v>
      </c>
      <c r="H79" s="54">
        <f>+SUMIF('0 DUP WORK'!$C:$C,'GST NOT FILED'!C79,'0 DUP WORK'!$H:$H)</f>
        <v>0</v>
      </c>
      <c r="I79" s="54">
        <f t="shared" si="3"/>
        <v>0</v>
      </c>
      <c r="J79" s="156"/>
    </row>
    <row r="80" spans="1:10">
      <c r="A80" s="7">
        <v>76</v>
      </c>
      <c r="B80" s="8" t="e">
        <f t="array" ref="B80">+INDEX('0 DUP WORK'!$C$3:$C$701,SMALL(IF('GST NOT FILED'!$B$4='0 DUP WORK'!$K$3:$K$701,ROW('0 DUP WORK'!$K$3:$K$701)-ROW('0 DUP WORK'!$K$3)+1),'GST NOT FILED'!A80))</f>
        <v>#NUM!</v>
      </c>
      <c r="C80" s="8">
        <f t="shared" si="2"/>
        <v>0</v>
      </c>
      <c r="D80" s="8"/>
      <c r="E80" s="54">
        <f>+SUMIF('0 DUP WORK'!$C:$C,'GST NOT FILED'!C80,'0 DUP WORK'!$E:$E)</f>
        <v>0</v>
      </c>
      <c r="F80" s="54">
        <f>+SUMIF('0 DUP WORK'!$C:$C,'GST NOT FILED'!C80,'0 DUP WORK'!$F:$F)</f>
        <v>0</v>
      </c>
      <c r="G80" s="54">
        <f>+SUMIF('0 DUP WORK'!$C:$C,'GST NOT FILED'!C80,'0 DUP WORK'!$G:$G)</f>
        <v>0</v>
      </c>
      <c r="H80" s="54">
        <f>+SUMIF('0 DUP WORK'!$C:$C,'GST NOT FILED'!C80,'0 DUP WORK'!$H:$H)</f>
        <v>0</v>
      </c>
      <c r="I80" s="54">
        <f t="shared" si="3"/>
        <v>0</v>
      </c>
      <c r="J80" s="156"/>
    </row>
    <row r="81" spans="1:10">
      <c r="A81" s="7">
        <v>77</v>
      </c>
      <c r="B81" s="8" t="e">
        <f t="array" ref="B81">+INDEX('0 DUP WORK'!$C$3:$C$701,SMALL(IF('GST NOT FILED'!$B$4='0 DUP WORK'!$K$3:$K$701,ROW('0 DUP WORK'!$K$3:$K$701)-ROW('0 DUP WORK'!$K$3)+1),'GST NOT FILED'!A81))</f>
        <v>#NUM!</v>
      </c>
      <c r="C81" s="8">
        <f t="shared" si="2"/>
        <v>0</v>
      </c>
      <c r="D81" s="8"/>
      <c r="E81" s="54">
        <f>+SUMIF('0 DUP WORK'!$C:$C,'GST NOT FILED'!C81,'0 DUP WORK'!$E:$E)</f>
        <v>0</v>
      </c>
      <c r="F81" s="54">
        <f>+SUMIF('0 DUP WORK'!$C:$C,'GST NOT FILED'!C81,'0 DUP WORK'!$F:$F)</f>
        <v>0</v>
      </c>
      <c r="G81" s="54">
        <f>+SUMIF('0 DUP WORK'!$C:$C,'GST NOT FILED'!C81,'0 DUP WORK'!$G:$G)</f>
        <v>0</v>
      </c>
      <c r="H81" s="54">
        <f>+SUMIF('0 DUP WORK'!$C:$C,'GST NOT FILED'!C81,'0 DUP WORK'!$H:$H)</f>
        <v>0</v>
      </c>
      <c r="I81" s="54">
        <f t="shared" si="3"/>
        <v>0</v>
      </c>
      <c r="J81" s="156"/>
    </row>
    <row r="82" spans="1:10">
      <c r="A82" s="7">
        <v>78</v>
      </c>
      <c r="B82" s="8" t="e">
        <f t="array" ref="B82">+INDEX('0 DUP WORK'!$C$3:$C$701,SMALL(IF('GST NOT FILED'!$B$4='0 DUP WORK'!$K$3:$K$701,ROW('0 DUP WORK'!$K$3:$K$701)-ROW('0 DUP WORK'!$K$3)+1),'GST NOT FILED'!A82))</f>
        <v>#NUM!</v>
      </c>
      <c r="C82" s="8">
        <f t="shared" si="2"/>
        <v>0</v>
      </c>
      <c r="D82" s="8"/>
      <c r="E82" s="54">
        <f>+SUMIF('0 DUP WORK'!$C:$C,'GST NOT FILED'!C82,'0 DUP WORK'!$E:$E)</f>
        <v>0</v>
      </c>
      <c r="F82" s="54">
        <f>+SUMIF('0 DUP WORK'!$C:$C,'GST NOT FILED'!C82,'0 DUP WORK'!$F:$F)</f>
        <v>0</v>
      </c>
      <c r="G82" s="54">
        <f>+SUMIF('0 DUP WORK'!$C:$C,'GST NOT FILED'!C82,'0 DUP WORK'!$G:$G)</f>
        <v>0</v>
      </c>
      <c r="H82" s="54">
        <f>+SUMIF('0 DUP WORK'!$C:$C,'GST NOT FILED'!C82,'0 DUP WORK'!$H:$H)</f>
        <v>0</v>
      </c>
      <c r="I82" s="54">
        <f t="shared" si="3"/>
        <v>0</v>
      </c>
      <c r="J82" s="156"/>
    </row>
    <row r="83" spans="1:10">
      <c r="A83" s="7">
        <v>79</v>
      </c>
      <c r="B83" s="8" t="e">
        <f t="array" ref="B83">+INDEX('0 DUP WORK'!$C$3:$C$701,SMALL(IF('GST NOT FILED'!$B$4='0 DUP WORK'!$K$3:$K$701,ROW('0 DUP WORK'!$K$3:$K$701)-ROW('0 DUP WORK'!$K$3)+1),'GST NOT FILED'!A83))</f>
        <v>#NUM!</v>
      </c>
      <c r="C83" s="8">
        <f t="shared" si="2"/>
        <v>0</v>
      </c>
      <c r="D83" s="8"/>
      <c r="E83" s="54">
        <f>+SUMIF('0 DUP WORK'!$C:$C,'GST NOT FILED'!C83,'0 DUP WORK'!$E:$E)</f>
        <v>0</v>
      </c>
      <c r="F83" s="54">
        <f>+SUMIF('0 DUP WORK'!$C:$C,'GST NOT FILED'!C83,'0 DUP WORK'!$F:$F)</f>
        <v>0</v>
      </c>
      <c r="G83" s="54">
        <f>+SUMIF('0 DUP WORK'!$C:$C,'GST NOT FILED'!C83,'0 DUP WORK'!$G:$G)</f>
        <v>0</v>
      </c>
      <c r="H83" s="54">
        <f>+SUMIF('0 DUP WORK'!$C:$C,'GST NOT FILED'!C83,'0 DUP WORK'!$H:$H)</f>
        <v>0</v>
      </c>
      <c r="I83" s="54">
        <f t="shared" si="3"/>
        <v>0</v>
      </c>
      <c r="J83" s="156"/>
    </row>
    <row r="84" spans="1:10">
      <c r="A84" s="7">
        <v>80</v>
      </c>
      <c r="B84" s="8" t="e">
        <f t="array" ref="B84">+INDEX('0 DUP WORK'!$C$3:$C$701,SMALL(IF('GST NOT FILED'!$B$4='0 DUP WORK'!$K$3:$K$701,ROW('0 DUP WORK'!$K$3:$K$701)-ROW('0 DUP WORK'!$K$3)+1),'GST NOT FILED'!A84))</f>
        <v>#NUM!</v>
      </c>
      <c r="C84" s="8">
        <f t="shared" si="2"/>
        <v>0</v>
      </c>
      <c r="D84" s="8"/>
      <c r="E84" s="54">
        <f>+SUMIF('0 DUP WORK'!$C:$C,'GST NOT FILED'!C84,'0 DUP WORK'!$E:$E)</f>
        <v>0</v>
      </c>
      <c r="F84" s="54">
        <f>+SUMIF('0 DUP WORK'!$C:$C,'GST NOT FILED'!C84,'0 DUP WORK'!$F:$F)</f>
        <v>0</v>
      </c>
      <c r="G84" s="54">
        <f>+SUMIF('0 DUP WORK'!$C:$C,'GST NOT FILED'!C84,'0 DUP WORK'!$G:$G)</f>
        <v>0</v>
      </c>
      <c r="H84" s="54">
        <f>+SUMIF('0 DUP WORK'!$C:$C,'GST NOT FILED'!C84,'0 DUP WORK'!$H:$H)</f>
        <v>0</v>
      </c>
      <c r="I84" s="54">
        <f t="shared" si="3"/>
        <v>0</v>
      </c>
      <c r="J84" s="156"/>
    </row>
    <row r="85" spans="1:10">
      <c r="A85" s="7">
        <v>81</v>
      </c>
      <c r="B85" s="8" t="e">
        <f t="array" ref="B85">+INDEX('0 DUP WORK'!$C$3:$C$701,SMALL(IF('GST NOT FILED'!$B$4='0 DUP WORK'!$K$3:$K$701,ROW('0 DUP WORK'!$K$3:$K$701)-ROW('0 DUP WORK'!$K$3)+1),'GST NOT FILED'!A85))</f>
        <v>#NUM!</v>
      </c>
      <c r="C85" s="8">
        <f t="shared" si="2"/>
        <v>0</v>
      </c>
      <c r="D85" s="8"/>
      <c r="E85" s="54">
        <f>+SUMIF('0 DUP WORK'!$C:$C,'GST NOT FILED'!C85,'0 DUP WORK'!$E:$E)</f>
        <v>0</v>
      </c>
      <c r="F85" s="54">
        <f>+SUMIF('0 DUP WORK'!$C:$C,'GST NOT FILED'!C85,'0 DUP WORK'!$F:$F)</f>
        <v>0</v>
      </c>
      <c r="G85" s="54">
        <f>+SUMIF('0 DUP WORK'!$C:$C,'GST NOT FILED'!C85,'0 DUP WORK'!$G:$G)</f>
        <v>0</v>
      </c>
      <c r="H85" s="54">
        <f>+SUMIF('0 DUP WORK'!$C:$C,'GST NOT FILED'!C85,'0 DUP WORK'!$H:$H)</f>
        <v>0</v>
      </c>
      <c r="I85" s="54">
        <f t="shared" si="3"/>
        <v>0</v>
      </c>
      <c r="J85" s="156"/>
    </row>
    <row r="86" spans="1:10">
      <c r="A86" s="7">
        <v>82</v>
      </c>
      <c r="B86" s="8" t="e">
        <f t="array" ref="B86">+INDEX('0 DUP WORK'!$C$3:$C$701,SMALL(IF('GST NOT FILED'!$B$4='0 DUP WORK'!$K$3:$K$701,ROW('0 DUP WORK'!$K$3:$K$701)-ROW('0 DUP WORK'!$K$3)+1),'GST NOT FILED'!A86))</f>
        <v>#NUM!</v>
      </c>
      <c r="C86" s="8">
        <f t="shared" si="2"/>
        <v>0</v>
      </c>
      <c r="D86" s="8"/>
      <c r="E86" s="54">
        <f>+SUMIF('0 DUP WORK'!$C:$C,'GST NOT FILED'!C86,'0 DUP WORK'!$E:$E)</f>
        <v>0</v>
      </c>
      <c r="F86" s="54">
        <f>+SUMIF('0 DUP WORK'!$C:$C,'GST NOT FILED'!C86,'0 DUP WORK'!$F:$F)</f>
        <v>0</v>
      </c>
      <c r="G86" s="54">
        <f>+SUMIF('0 DUP WORK'!$C:$C,'GST NOT FILED'!C86,'0 DUP WORK'!$G:$G)</f>
        <v>0</v>
      </c>
      <c r="H86" s="54">
        <f>+SUMIF('0 DUP WORK'!$C:$C,'GST NOT FILED'!C86,'0 DUP WORK'!$H:$H)</f>
        <v>0</v>
      </c>
      <c r="I86" s="54">
        <f t="shared" si="3"/>
        <v>0</v>
      </c>
      <c r="J86" s="156"/>
    </row>
    <row r="87" spans="1:10">
      <c r="A87" s="7">
        <v>83</v>
      </c>
      <c r="B87" s="8" t="e">
        <f t="array" ref="B87">+INDEX('0 DUP WORK'!$C$3:$C$701,SMALL(IF('GST NOT FILED'!$B$4='0 DUP WORK'!$K$3:$K$701,ROW('0 DUP WORK'!$K$3:$K$701)-ROW('0 DUP WORK'!$K$3)+1),'GST NOT FILED'!A87))</f>
        <v>#NUM!</v>
      </c>
      <c r="C87" s="8">
        <f t="shared" si="2"/>
        <v>0</v>
      </c>
      <c r="D87" s="8"/>
      <c r="E87" s="54">
        <f>+SUMIF('0 DUP WORK'!$C:$C,'GST NOT FILED'!C87,'0 DUP WORK'!$E:$E)</f>
        <v>0</v>
      </c>
      <c r="F87" s="54">
        <f>+SUMIF('0 DUP WORK'!$C:$C,'GST NOT FILED'!C87,'0 DUP WORK'!$F:$F)</f>
        <v>0</v>
      </c>
      <c r="G87" s="54">
        <f>+SUMIF('0 DUP WORK'!$C:$C,'GST NOT FILED'!C87,'0 DUP WORK'!$G:$G)</f>
        <v>0</v>
      </c>
      <c r="H87" s="54">
        <f>+SUMIF('0 DUP WORK'!$C:$C,'GST NOT FILED'!C87,'0 DUP WORK'!$H:$H)</f>
        <v>0</v>
      </c>
      <c r="I87" s="54">
        <f t="shared" si="3"/>
        <v>0</v>
      </c>
      <c r="J87" s="156"/>
    </row>
    <row r="88" spans="1:10">
      <c r="A88" s="7">
        <v>84</v>
      </c>
      <c r="B88" s="8" t="e">
        <f t="array" ref="B88">+INDEX('0 DUP WORK'!$C$3:$C$701,SMALL(IF('GST NOT FILED'!$B$4='0 DUP WORK'!$K$3:$K$701,ROW('0 DUP WORK'!$K$3:$K$701)-ROW('0 DUP WORK'!$K$3)+1),'GST NOT FILED'!A88))</f>
        <v>#NUM!</v>
      </c>
      <c r="C88" s="8">
        <f t="shared" si="2"/>
        <v>0</v>
      </c>
      <c r="D88" s="8"/>
      <c r="E88" s="54">
        <f>+SUMIF('0 DUP WORK'!$C:$C,'GST NOT FILED'!C88,'0 DUP WORK'!$E:$E)</f>
        <v>0</v>
      </c>
      <c r="F88" s="54">
        <f>+SUMIF('0 DUP WORK'!$C:$C,'GST NOT FILED'!C88,'0 DUP WORK'!$F:$F)</f>
        <v>0</v>
      </c>
      <c r="G88" s="54">
        <f>+SUMIF('0 DUP WORK'!$C:$C,'GST NOT FILED'!C88,'0 DUP WORK'!$G:$G)</f>
        <v>0</v>
      </c>
      <c r="H88" s="54">
        <f>+SUMIF('0 DUP WORK'!$C:$C,'GST NOT FILED'!C88,'0 DUP WORK'!$H:$H)</f>
        <v>0</v>
      </c>
      <c r="I88" s="54">
        <f t="shared" si="3"/>
        <v>0</v>
      </c>
      <c r="J88" s="156"/>
    </row>
    <row r="89" spans="1:10">
      <c r="A89" s="7">
        <v>85</v>
      </c>
      <c r="B89" s="8" t="e">
        <f t="array" ref="B89">+INDEX('0 DUP WORK'!$C$3:$C$701,SMALL(IF('GST NOT FILED'!$B$4='0 DUP WORK'!$K$3:$K$701,ROW('0 DUP WORK'!$K$3:$K$701)-ROW('0 DUP WORK'!$K$3)+1),'GST NOT FILED'!A89))</f>
        <v>#NUM!</v>
      </c>
      <c r="C89" s="8">
        <f t="shared" si="2"/>
        <v>0</v>
      </c>
      <c r="D89" s="8"/>
      <c r="E89" s="54">
        <f>+SUMIF('0 DUP WORK'!$C:$C,'GST NOT FILED'!C89,'0 DUP WORK'!$E:$E)</f>
        <v>0</v>
      </c>
      <c r="F89" s="54">
        <f>+SUMIF('0 DUP WORK'!$C:$C,'GST NOT FILED'!C89,'0 DUP WORK'!$F:$F)</f>
        <v>0</v>
      </c>
      <c r="G89" s="54">
        <f>+SUMIF('0 DUP WORK'!$C:$C,'GST NOT FILED'!C89,'0 DUP WORK'!$G:$G)</f>
        <v>0</v>
      </c>
      <c r="H89" s="54">
        <f>+SUMIF('0 DUP WORK'!$C:$C,'GST NOT FILED'!C89,'0 DUP WORK'!$H:$H)</f>
        <v>0</v>
      </c>
      <c r="I89" s="54">
        <f t="shared" si="3"/>
        <v>0</v>
      </c>
      <c r="J89" s="156"/>
    </row>
    <row r="90" spans="1:10">
      <c r="A90" s="7">
        <v>86</v>
      </c>
      <c r="B90" s="8" t="e">
        <f t="array" ref="B90">+INDEX('0 DUP WORK'!$C$3:$C$701,SMALL(IF('GST NOT FILED'!$B$4='0 DUP WORK'!$K$3:$K$701,ROW('0 DUP WORK'!$K$3:$K$701)-ROW('0 DUP WORK'!$K$3)+1),'GST NOT FILED'!A90))</f>
        <v>#NUM!</v>
      </c>
      <c r="C90" s="8">
        <f t="shared" si="2"/>
        <v>0</v>
      </c>
      <c r="D90" s="8"/>
      <c r="E90" s="54">
        <f>+SUMIF('0 DUP WORK'!$C:$C,'GST NOT FILED'!C90,'0 DUP WORK'!$E:$E)</f>
        <v>0</v>
      </c>
      <c r="F90" s="54">
        <f>+SUMIF('0 DUP WORK'!$C:$C,'GST NOT FILED'!C90,'0 DUP WORK'!$F:$F)</f>
        <v>0</v>
      </c>
      <c r="G90" s="54">
        <f>+SUMIF('0 DUP WORK'!$C:$C,'GST NOT FILED'!C90,'0 DUP WORK'!$G:$G)</f>
        <v>0</v>
      </c>
      <c r="H90" s="54">
        <f>+SUMIF('0 DUP WORK'!$C:$C,'GST NOT FILED'!C90,'0 DUP WORK'!$H:$H)</f>
        <v>0</v>
      </c>
      <c r="I90" s="54">
        <f t="shared" si="3"/>
        <v>0</v>
      </c>
      <c r="J90" s="156"/>
    </row>
    <row r="91" spans="1:10">
      <c r="A91" s="7">
        <v>87</v>
      </c>
      <c r="B91" s="8" t="e">
        <f t="array" ref="B91">+INDEX('0 DUP WORK'!$C$3:$C$701,SMALL(IF('GST NOT FILED'!$B$4='0 DUP WORK'!$K$3:$K$701,ROW('0 DUP WORK'!$K$3:$K$701)-ROW('0 DUP WORK'!$K$3)+1),'GST NOT FILED'!A91))</f>
        <v>#NUM!</v>
      </c>
      <c r="C91" s="8">
        <f t="shared" si="2"/>
        <v>0</v>
      </c>
      <c r="D91" s="8"/>
      <c r="E91" s="54">
        <f>+SUMIF('0 DUP WORK'!$C:$C,'GST NOT FILED'!C91,'0 DUP WORK'!$E:$E)</f>
        <v>0</v>
      </c>
      <c r="F91" s="54">
        <f>+SUMIF('0 DUP WORK'!$C:$C,'GST NOT FILED'!C91,'0 DUP WORK'!$F:$F)</f>
        <v>0</v>
      </c>
      <c r="G91" s="54">
        <f>+SUMIF('0 DUP WORK'!$C:$C,'GST NOT FILED'!C91,'0 DUP WORK'!$G:$G)</f>
        <v>0</v>
      </c>
      <c r="H91" s="54">
        <f>+SUMIF('0 DUP WORK'!$C:$C,'GST NOT FILED'!C91,'0 DUP WORK'!$H:$H)</f>
        <v>0</v>
      </c>
      <c r="I91" s="54">
        <f t="shared" si="3"/>
        <v>0</v>
      </c>
      <c r="J91" s="156"/>
    </row>
    <row r="92" spans="1:10">
      <c r="A92" s="7">
        <v>88</v>
      </c>
      <c r="B92" s="8" t="e">
        <f t="array" ref="B92">+INDEX('0 DUP WORK'!$C$3:$C$701,SMALL(IF('GST NOT FILED'!$B$4='0 DUP WORK'!$K$3:$K$701,ROW('0 DUP WORK'!$K$3:$K$701)-ROW('0 DUP WORK'!$K$3)+1),'GST NOT FILED'!A92))</f>
        <v>#NUM!</v>
      </c>
      <c r="C92" s="8">
        <f t="shared" si="2"/>
        <v>0</v>
      </c>
      <c r="D92" s="8"/>
      <c r="E92" s="54">
        <f>+SUMIF('0 DUP WORK'!$C:$C,'GST NOT FILED'!C92,'0 DUP WORK'!$E:$E)</f>
        <v>0</v>
      </c>
      <c r="F92" s="54">
        <f>+SUMIF('0 DUP WORK'!$C:$C,'GST NOT FILED'!C92,'0 DUP WORK'!$F:$F)</f>
        <v>0</v>
      </c>
      <c r="G92" s="54">
        <f>+SUMIF('0 DUP WORK'!$C:$C,'GST NOT FILED'!C92,'0 DUP WORK'!$G:$G)</f>
        <v>0</v>
      </c>
      <c r="H92" s="54">
        <f>+SUMIF('0 DUP WORK'!$C:$C,'GST NOT FILED'!C92,'0 DUP WORK'!$H:$H)</f>
        <v>0</v>
      </c>
      <c r="I92" s="54">
        <f t="shared" si="3"/>
        <v>0</v>
      </c>
      <c r="J92" s="156"/>
    </row>
    <row r="93" spans="1:10">
      <c r="A93" s="7">
        <v>89</v>
      </c>
      <c r="B93" s="8" t="e">
        <f t="array" ref="B93">+INDEX('0 DUP WORK'!$C$3:$C$701,SMALL(IF('GST NOT FILED'!$B$4='0 DUP WORK'!$K$3:$K$701,ROW('0 DUP WORK'!$K$3:$K$701)-ROW('0 DUP WORK'!$K$3)+1),'GST NOT FILED'!A93))</f>
        <v>#NUM!</v>
      </c>
      <c r="C93" s="8">
        <f t="shared" si="2"/>
        <v>0</v>
      </c>
      <c r="D93" s="8"/>
      <c r="E93" s="54">
        <f>+SUMIF('0 DUP WORK'!$C:$C,'GST NOT FILED'!C93,'0 DUP WORK'!$E:$E)</f>
        <v>0</v>
      </c>
      <c r="F93" s="54">
        <f>+SUMIF('0 DUP WORK'!$C:$C,'GST NOT FILED'!C93,'0 DUP WORK'!$F:$F)</f>
        <v>0</v>
      </c>
      <c r="G93" s="54">
        <f>+SUMIF('0 DUP WORK'!$C:$C,'GST NOT FILED'!C93,'0 DUP WORK'!$G:$G)</f>
        <v>0</v>
      </c>
      <c r="H93" s="54">
        <f>+SUMIF('0 DUP WORK'!$C:$C,'GST NOT FILED'!C93,'0 DUP WORK'!$H:$H)</f>
        <v>0</v>
      </c>
      <c r="I93" s="54">
        <f t="shared" si="3"/>
        <v>0</v>
      </c>
      <c r="J93" s="156"/>
    </row>
    <row r="94" spans="1:10">
      <c r="A94" s="7">
        <v>90</v>
      </c>
      <c r="B94" s="8" t="e">
        <f t="array" ref="B94">+INDEX('0 DUP WORK'!$C$3:$C$701,SMALL(IF('GST NOT FILED'!$B$4='0 DUP WORK'!$K$3:$K$701,ROW('0 DUP WORK'!$K$3:$K$701)-ROW('0 DUP WORK'!$K$3)+1),'GST NOT FILED'!A94))</f>
        <v>#NUM!</v>
      </c>
      <c r="C94" s="8">
        <f t="shared" si="2"/>
        <v>0</v>
      </c>
      <c r="D94" s="8"/>
      <c r="E94" s="54">
        <f>+SUMIF('0 DUP WORK'!$C:$C,'GST NOT FILED'!C94,'0 DUP WORK'!$E:$E)</f>
        <v>0</v>
      </c>
      <c r="F94" s="54">
        <f>+SUMIF('0 DUP WORK'!$C:$C,'GST NOT FILED'!C94,'0 DUP WORK'!$F:$F)</f>
        <v>0</v>
      </c>
      <c r="G94" s="54">
        <f>+SUMIF('0 DUP WORK'!$C:$C,'GST NOT FILED'!C94,'0 DUP WORK'!$G:$G)</f>
        <v>0</v>
      </c>
      <c r="H94" s="54">
        <f>+SUMIF('0 DUP WORK'!$C:$C,'GST NOT FILED'!C94,'0 DUP WORK'!$H:$H)</f>
        <v>0</v>
      </c>
      <c r="I94" s="54">
        <f t="shared" si="3"/>
        <v>0</v>
      </c>
      <c r="J94" s="156"/>
    </row>
    <row r="95" spans="1:10">
      <c r="A95" s="7">
        <v>91</v>
      </c>
      <c r="B95" s="8" t="e">
        <f t="array" ref="B95">+INDEX('0 DUP WORK'!$C$3:$C$701,SMALL(IF('GST NOT FILED'!$B$4='0 DUP WORK'!$K$3:$K$701,ROW('0 DUP WORK'!$K$3:$K$701)-ROW('0 DUP WORK'!$K$3)+1),'GST NOT FILED'!A95))</f>
        <v>#NUM!</v>
      </c>
      <c r="C95" s="8">
        <f t="shared" si="2"/>
        <v>0</v>
      </c>
      <c r="D95" s="8"/>
      <c r="E95" s="54">
        <f>+SUMIF('0 DUP WORK'!$C:$C,'GST NOT FILED'!C95,'0 DUP WORK'!$E:$E)</f>
        <v>0</v>
      </c>
      <c r="F95" s="54">
        <f>+SUMIF('0 DUP WORK'!$C:$C,'GST NOT FILED'!C95,'0 DUP WORK'!$F:$F)</f>
        <v>0</v>
      </c>
      <c r="G95" s="54">
        <f>+SUMIF('0 DUP WORK'!$C:$C,'GST NOT FILED'!C95,'0 DUP WORK'!$G:$G)</f>
        <v>0</v>
      </c>
      <c r="H95" s="54">
        <f>+SUMIF('0 DUP WORK'!$C:$C,'GST NOT FILED'!C95,'0 DUP WORK'!$H:$H)</f>
        <v>0</v>
      </c>
      <c r="I95" s="54">
        <f t="shared" si="3"/>
        <v>0</v>
      </c>
      <c r="J95" s="156"/>
    </row>
    <row r="96" spans="1:10">
      <c r="A96" s="7">
        <v>92</v>
      </c>
      <c r="B96" s="8" t="e">
        <f t="array" ref="B96">+INDEX('0 DUP WORK'!$C$3:$C$701,SMALL(IF('GST NOT FILED'!$B$4='0 DUP WORK'!$K$3:$K$701,ROW('0 DUP WORK'!$K$3:$K$701)-ROW('0 DUP WORK'!$K$3)+1),'GST NOT FILED'!A96))</f>
        <v>#NUM!</v>
      </c>
      <c r="C96" s="8">
        <f t="shared" si="2"/>
        <v>0</v>
      </c>
      <c r="D96" s="8"/>
      <c r="E96" s="54">
        <f>+SUMIF('0 DUP WORK'!$C:$C,'GST NOT FILED'!C96,'0 DUP WORK'!$E:$E)</f>
        <v>0</v>
      </c>
      <c r="F96" s="54">
        <f>+SUMIF('0 DUP WORK'!$C:$C,'GST NOT FILED'!C96,'0 DUP WORK'!$F:$F)</f>
        <v>0</v>
      </c>
      <c r="G96" s="54">
        <f>+SUMIF('0 DUP WORK'!$C:$C,'GST NOT FILED'!C96,'0 DUP WORK'!$G:$G)</f>
        <v>0</v>
      </c>
      <c r="H96" s="54">
        <f>+SUMIF('0 DUP WORK'!$C:$C,'GST NOT FILED'!C96,'0 DUP WORK'!$H:$H)</f>
        <v>0</v>
      </c>
      <c r="I96" s="54">
        <f t="shared" si="3"/>
        <v>0</v>
      </c>
      <c r="J96" s="156"/>
    </row>
    <row r="97" spans="1:10">
      <c r="A97" s="7">
        <v>93</v>
      </c>
      <c r="B97" s="8" t="e">
        <f t="array" ref="B97">+INDEX('0 DUP WORK'!$C$3:$C$701,SMALL(IF('GST NOT FILED'!$B$4='0 DUP WORK'!$K$3:$K$701,ROW('0 DUP WORK'!$K$3:$K$701)-ROW('0 DUP WORK'!$K$3)+1),'GST NOT FILED'!A97))</f>
        <v>#NUM!</v>
      </c>
      <c r="C97" s="8">
        <f t="shared" si="2"/>
        <v>0</v>
      </c>
      <c r="D97" s="8"/>
      <c r="E97" s="54">
        <f>+SUMIF('0 DUP WORK'!$C:$C,'GST NOT FILED'!C97,'0 DUP WORK'!$E:$E)</f>
        <v>0</v>
      </c>
      <c r="F97" s="54">
        <f>+SUMIF('0 DUP WORK'!$C:$C,'GST NOT FILED'!C97,'0 DUP WORK'!$F:$F)</f>
        <v>0</v>
      </c>
      <c r="G97" s="54">
        <f>+SUMIF('0 DUP WORK'!$C:$C,'GST NOT FILED'!C97,'0 DUP WORK'!$G:$G)</f>
        <v>0</v>
      </c>
      <c r="H97" s="54">
        <f>+SUMIF('0 DUP WORK'!$C:$C,'GST NOT FILED'!C97,'0 DUP WORK'!$H:$H)</f>
        <v>0</v>
      </c>
      <c r="I97" s="54">
        <f t="shared" si="3"/>
        <v>0</v>
      </c>
      <c r="J97" s="156"/>
    </row>
    <row r="98" spans="1:10">
      <c r="A98" s="7">
        <v>94</v>
      </c>
      <c r="B98" s="8" t="e">
        <f t="array" ref="B98">+INDEX('0 DUP WORK'!$C$3:$C$701,SMALL(IF('GST NOT FILED'!$B$4='0 DUP WORK'!$K$3:$K$701,ROW('0 DUP WORK'!$K$3:$K$701)-ROW('0 DUP WORK'!$K$3)+1),'GST NOT FILED'!A98))</f>
        <v>#NUM!</v>
      </c>
      <c r="C98" s="8">
        <f t="shared" si="2"/>
        <v>0</v>
      </c>
      <c r="D98" s="8"/>
      <c r="E98" s="54">
        <f>+SUMIF('0 DUP WORK'!$C:$C,'GST NOT FILED'!C98,'0 DUP WORK'!$E:$E)</f>
        <v>0</v>
      </c>
      <c r="F98" s="54">
        <f>+SUMIF('0 DUP WORK'!$C:$C,'GST NOT FILED'!C98,'0 DUP WORK'!$F:$F)</f>
        <v>0</v>
      </c>
      <c r="G98" s="54">
        <f>+SUMIF('0 DUP WORK'!$C:$C,'GST NOT FILED'!C98,'0 DUP WORK'!$G:$G)</f>
        <v>0</v>
      </c>
      <c r="H98" s="54">
        <f>+SUMIF('0 DUP WORK'!$C:$C,'GST NOT FILED'!C98,'0 DUP WORK'!$H:$H)</f>
        <v>0</v>
      </c>
      <c r="I98" s="54">
        <f t="shared" si="3"/>
        <v>0</v>
      </c>
      <c r="J98" s="156"/>
    </row>
    <row r="99" spans="1:10">
      <c r="A99" s="7">
        <v>95</v>
      </c>
      <c r="B99" s="8" t="e">
        <f t="array" ref="B99">+INDEX('0 DUP WORK'!$C$3:$C$701,SMALL(IF('GST NOT FILED'!$B$4='0 DUP WORK'!$K$3:$K$701,ROW('0 DUP WORK'!$K$3:$K$701)-ROW('0 DUP WORK'!$K$3)+1),'GST NOT FILED'!A99))</f>
        <v>#NUM!</v>
      </c>
      <c r="C99" s="8">
        <f t="shared" si="2"/>
        <v>0</v>
      </c>
      <c r="D99" s="8"/>
      <c r="E99" s="54">
        <f>+SUMIF('0 DUP WORK'!$C:$C,'GST NOT FILED'!C99,'0 DUP WORK'!$E:$E)</f>
        <v>0</v>
      </c>
      <c r="F99" s="54">
        <f>+SUMIF('0 DUP WORK'!$C:$C,'GST NOT FILED'!C99,'0 DUP WORK'!$F:$F)</f>
        <v>0</v>
      </c>
      <c r="G99" s="54">
        <f>+SUMIF('0 DUP WORK'!$C:$C,'GST NOT FILED'!C99,'0 DUP WORK'!$G:$G)</f>
        <v>0</v>
      </c>
      <c r="H99" s="54">
        <f>+SUMIF('0 DUP WORK'!$C:$C,'GST NOT FILED'!C99,'0 DUP WORK'!$H:$H)</f>
        <v>0</v>
      </c>
      <c r="I99" s="54">
        <f t="shared" si="3"/>
        <v>0</v>
      </c>
      <c r="J99" s="156"/>
    </row>
    <row r="100" spans="1:10">
      <c r="A100" s="7">
        <v>96</v>
      </c>
      <c r="B100" s="8" t="e">
        <f t="array" ref="B100">+INDEX('0 DUP WORK'!$C$3:$C$701,SMALL(IF('GST NOT FILED'!$B$4='0 DUP WORK'!$K$3:$K$701,ROW('0 DUP WORK'!$K$3:$K$701)-ROW('0 DUP WORK'!$K$3)+1),'GST NOT FILED'!A100))</f>
        <v>#NUM!</v>
      </c>
      <c r="C100" s="8">
        <f t="shared" si="2"/>
        <v>0</v>
      </c>
      <c r="D100" s="8"/>
      <c r="E100" s="54">
        <f>+SUMIF('0 DUP WORK'!$C:$C,'GST NOT FILED'!C100,'0 DUP WORK'!$E:$E)</f>
        <v>0</v>
      </c>
      <c r="F100" s="54">
        <f>+SUMIF('0 DUP WORK'!$C:$C,'GST NOT FILED'!C100,'0 DUP WORK'!$F:$F)</f>
        <v>0</v>
      </c>
      <c r="G100" s="54">
        <f>+SUMIF('0 DUP WORK'!$C:$C,'GST NOT FILED'!C100,'0 DUP WORK'!$G:$G)</f>
        <v>0</v>
      </c>
      <c r="H100" s="54">
        <f>+SUMIF('0 DUP WORK'!$C:$C,'GST NOT FILED'!C100,'0 DUP WORK'!$H:$H)</f>
        <v>0</v>
      </c>
      <c r="I100" s="54">
        <f t="shared" si="3"/>
        <v>0</v>
      </c>
      <c r="J100" s="156"/>
    </row>
    <row r="101" spans="1:10">
      <c r="A101" s="7">
        <v>97</v>
      </c>
      <c r="B101" s="8" t="e">
        <f t="array" ref="B101">+INDEX('0 DUP WORK'!$C$3:$C$701,SMALL(IF('GST NOT FILED'!$B$4='0 DUP WORK'!$K$3:$K$701,ROW('0 DUP WORK'!$K$3:$K$701)-ROW('0 DUP WORK'!$K$3)+1),'GST NOT FILED'!A101))</f>
        <v>#NUM!</v>
      </c>
      <c r="C101" s="8">
        <f t="shared" si="2"/>
        <v>0</v>
      </c>
      <c r="D101" s="8"/>
      <c r="E101" s="54">
        <f>+SUMIF('0 DUP WORK'!$C:$C,'GST NOT FILED'!C101,'0 DUP WORK'!$E:$E)</f>
        <v>0</v>
      </c>
      <c r="F101" s="54">
        <f>+SUMIF('0 DUP WORK'!$C:$C,'GST NOT FILED'!C101,'0 DUP WORK'!$F:$F)</f>
        <v>0</v>
      </c>
      <c r="G101" s="54">
        <f>+SUMIF('0 DUP WORK'!$C:$C,'GST NOT FILED'!C101,'0 DUP WORK'!$G:$G)</f>
        <v>0</v>
      </c>
      <c r="H101" s="54">
        <f>+SUMIF('0 DUP WORK'!$C:$C,'GST NOT FILED'!C101,'0 DUP WORK'!$H:$H)</f>
        <v>0</v>
      </c>
      <c r="I101" s="54">
        <f t="shared" si="3"/>
        <v>0</v>
      </c>
      <c r="J101" s="156"/>
    </row>
    <row r="102" spans="1:10">
      <c r="A102" s="7">
        <v>98</v>
      </c>
      <c r="B102" s="8" t="e">
        <f t="array" ref="B102">+INDEX('0 DUP WORK'!$C$3:$C$701,SMALL(IF('GST NOT FILED'!$B$4='0 DUP WORK'!$K$3:$K$701,ROW('0 DUP WORK'!$K$3:$K$701)-ROW('0 DUP WORK'!$K$3)+1),'GST NOT FILED'!A102))</f>
        <v>#NUM!</v>
      </c>
      <c r="C102" s="8">
        <f t="shared" si="2"/>
        <v>0</v>
      </c>
      <c r="D102" s="8"/>
      <c r="E102" s="54">
        <f>+SUMIF('0 DUP WORK'!$C:$C,'GST NOT FILED'!C102,'0 DUP WORK'!$E:$E)</f>
        <v>0</v>
      </c>
      <c r="F102" s="54">
        <f>+SUMIF('0 DUP WORK'!$C:$C,'GST NOT FILED'!C102,'0 DUP WORK'!$F:$F)</f>
        <v>0</v>
      </c>
      <c r="G102" s="54">
        <f>+SUMIF('0 DUP WORK'!$C:$C,'GST NOT FILED'!C102,'0 DUP WORK'!$G:$G)</f>
        <v>0</v>
      </c>
      <c r="H102" s="54">
        <f>+SUMIF('0 DUP WORK'!$C:$C,'GST NOT FILED'!C102,'0 DUP WORK'!$H:$H)</f>
        <v>0</v>
      </c>
      <c r="I102" s="54">
        <f t="shared" si="3"/>
        <v>0</v>
      </c>
      <c r="J102" s="156"/>
    </row>
    <row r="103" spans="1:10">
      <c r="A103" s="7">
        <v>99</v>
      </c>
      <c r="B103" s="8" t="e">
        <f t="array" ref="B103">+INDEX('0 DUP WORK'!$C$3:$C$701,SMALL(IF('GST NOT FILED'!$B$4='0 DUP WORK'!$K$3:$K$701,ROW('0 DUP WORK'!$K$3:$K$701)-ROW('0 DUP WORK'!$K$3)+1),'GST NOT FILED'!A103))</f>
        <v>#NUM!</v>
      </c>
      <c r="C103" s="8">
        <f t="shared" si="2"/>
        <v>0</v>
      </c>
      <c r="D103" s="8"/>
      <c r="E103" s="54">
        <f>+SUMIF('0 DUP WORK'!$C:$C,'GST NOT FILED'!C103,'0 DUP WORK'!$E:$E)</f>
        <v>0</v>
      </c>
      <c r="F103" s="54">
        <f>+SUMIF('0 DUP WORK'!$C:$C,'GST NOT FILED'!C103,'0 DUP WORK'!$F:$F)</f>
        <v>0</v>
      </c>
      <c r="G103" s="54">
        <f>+SUMIF('0 DUP WORK'!$C:$C,'GST NOT FILED'!C103,'0 DUP WORK'!$G:$G)</f>
        <v>0</v>
      </c>
      <c r="H103" s="54">
        <f>+SUMIF('0 DUP WORK'!$C:$C,'GST NOT FILED'!C103,'0 DUP WORK'!$H:$H)</f>
        <v>0</v>
      </c>
      <c r="I103" s="54">
        <f t="shared" si="3"/>
        <v>0</v>
      </c>
      <c r="J103" s="156"/>
    </row>
    <row r="104" spans="1:10">
      <c r="A104" s="7">
        <v>100</v>
      </c>
      <c r="B104" s="8" t="e">
        <f t="array" ref="B104">+INDEX('0 DUP WORK'!$C$3:$C$701,SMALL(IF('GST NOT FILED'!$B$4='0 DUP WORK'!$K$3:$K$701,ROW('0 DUP WORK'!$K$3:$K$701)-ROW('0 DUP WORK'!$K$3)+1),'GST NOT FILED'!A104))</f>
        <v>#NUM!</v>
      </c>
      <c r="C104" s="8">
        <f t="shared" si="2"/>
        <v>0</v>
      </c>
      <c r="D104" s="8"/>
      <c r="E104" s="54">
        <f>+SUMIF('0 DUP WORK'!$C:$C,'GST NOT FILED'!C104,'0 DUP WORK'!$E:$E)</f>
        <v>0</v>
      </c>
      <c r="F104" s="54">
        <f>+SUMIF('0 DUP WORK'!$C:$C,'GST NOT FILED'!C104,'0 DUP WORK'!$F:$F)</f>
        <v>0</v>
      </c>
      <c r="G104" s="54">
        <f>+SUMIF('0 DUP WORK'!$C:$C,'GST NOT FILED'!C104,'0 DUP WORK'!$G:$G)</f>
        <v>0</v>
      </c>
      <c r="H104" s="54">
        <f>+SUMIF('0 DUP WORK'!$C:$C,'GST NOT FILED'!C104,'0 DUP WORK'!$H:$H)</f>
        <v>0</v>
      </c>
      <c r="I104" s="54">
        <f t="shared" si="3"/>
        <v>0</v>
      </c>
      <c r="J104" s="156"/>
    </row>
    <row r="105" spans="1:10">
      <c r="A105" s="7">
        <v>101</v>
      </c>
      <c r="B105" s="8" t="e">
        <f t="array" ref="B105">+INDEX('0 DUP WORK'!$C$3:$C$701,SMALL(IF('GST NOT FILED'!$B$4='0 DUP WORK'!$K$3:$K$701,ROW('0 DUP WORK'!$K$3:$K$701)-ROW('0 DUP WORK'!$K$3)+1),'GST NOT FILED'!A105))</f>
        <v>#NUM!</v>
      </c>
      <c r="C105" s="8">
        <f t="shared" si="2"/>
        <v>0</v>
      </c>
      <c r="D105" s="8"/>
      <c r="E105" s="54">
        <f>+SUMIF('0 DUP WORK'!$C:$C,'GST NOT FILED'!C105,'0 DUP WORK'!$E:$E)</f>
        <v>0</v>
      </c>
      <c r="F105" s="54">
        <f>+SUMIF('0 DUP WORK'!$C:$C,'GST NOT FILED'!C105,'0 DUP WORK'!$F:$F)</f>
        <v>0</v>
      </c>
      <c r="G105" s="54">
        <f>+SUMIF('0 DUP WORK'!$C:$C,'GST NOT FILED'!C105,'0 DUP WORK'!$G:$G)</f>
        <v>0</v>
      </c>
      <c r="H105" s="54">
        <f>+SUMIF('0 DUP WORK'!$C:$C,'GST NOT FILED'!C105,'0 DUP WORK'!$H:$H)</f>
        <v>0</v>
      </c>
      <c r="I105" s="54">
        <f t="shared" si="3"/>
        <v>0</v>
      </c>
      <c r="J105" s="156"/>
    </row>
    <row r="106" spans="1:10">
      <c r="A106" s="7">
        <v>102</v>
      </c>
      <c r="B106" s="8" t="e">
        <f t="array" ref="B106">+INDEX('0 DUP WORK'!$C$3:$C$701,SMALL(IF('GST NOT FILED'!$B$4='0 DUP WORK'!$K$3:$K$701,ROW('0 DUP WORK'!$K$3:$K$701)-ROW('0 DUP WORK'!$K$3)+1),'GST NOT FILED'!A106))</f>
        <v>#NUM!</v>
      </c>
      <c r="C106" s="8">
        <f t="shared" si="2"/>
        <v>0</v>
      </c>
      <c r="D106" s="8"/>
      <c r="E106" s="54">
        <f>+SUMIF('0 DUP WORK'!$C:$C,'GST NOT FILED'!C106,'0 DUP WORK'!$E:$E)</f>
        <v>0</v>
      </c>
      <c r="F106" s="54">
        <f>+SUMIF('0 DUP WORK'!$C:$C,'GST NOT FILED'!C106,'0 DUP WORK'!$F:$F)</f>
        <v>0</v>
      </c>
      <c r="G106" s="54">
        <f>+SUMIF('0 DUP WORK'!$C:$C,'GST NOT FILED'!C106,'0 DUP WORK'!$G:$G)</f>
        <v>0</v>
      </c>
      <c r="H106" s="54">
        <f>+SUMIF('0 DUP WORK'!$C:$C,'GST NOT FILED'!C106,'0 DUP WORK'!$H:$H)</f>
        <v>0</v>
      </c>
      <c r="I106" s="54">
        <f t="shared" si="3"/>
        <v>0</v>
      </c>
      <c r="J106" s="156"/>
    </row>
    <row r="107" spans="1:10">
      <c r="A107" s="7">
        <v>103</v>
      </c>
      <c r="B107" s="8" t="e">
        <f t="array" ref="B107">+INDEX('0 DUP WORK'!$C$3:$C$701,SMALL(IF('GST NOT FILED'!$B$4='0 DUP WORK'!$K$3:$K$701,ROW('0 DUP WORK'!$K$3:$K$701)-ROW('0 DUP WORK'!$K$3)+1),'GST NOT FILED'!A107))</f>
        <v>#NUM!</v>
      </c>
      <c r="C107" s="8">
        <f t="shared" si="2"/>
        <v>0</v>
      </c>
      <c r="D107" s="8"/>
      <c r="E107" s="54">
        <f>+SUMIF('0 DUP WORK'!$C:$C,'GST NOT FILED'!C107,'0 DUP WORK'!$E:$E)</f>
        <v>0</v>
      </c>
      <c r="F107" s="54">
        <f>+SUMIF('0 DUP WORK'!$C:$C,'GST NOT FILED'!C107,'0 DUP WORK'!$F:$F)</f>
        <v>0</v>
      </c>
      <c r="G107" s="54">
        <f>+SUMIF('0 DUP WORK'!$C:$C,'GST NOT FILED'!C107,'0 DUP WORK'!$G:$G)</f>
        <v>0</v>
      </c>
      <c r="H107" s="54">
        <f>+SUMIF('0 DUP WORK'!$C:$C,'GST NOT FILED'!C107,'0 DUP WORK'!$H:$H)</f>
        <v>0</v>
      </c>
      <c r="I107" s="54">
        <f t="shared" si="3"/>
        <v>0</v>
      </c>
      <c r="J107" s="156"/>
    </row>
    <row r="108" spans="1:10">
      <c r="A108" s="7">
        <v>104</v>
      </c>
      <c r="B108" s="8" t="e">
        <f t="array" ref="B108">+INDEX('0 DUP WORK'!$C$3:$C$701,SMALL(IF('GST NOT FILED'!$B$4='0 DUP WORK'!$K$3:$K$701,ROW('0 DUP WORK'!$K$3:$K$701)-ROW('0 DUP WORK'!$K$3)+1),'GST NOT FILED'!A108))</f>
        <v>#NUM!</v>
      </c>
      <c r="C108" s="8">
        <f t="shared" si="2"/>
        <v>0</v>
      </c>
      <c r="D108" s="8"/>
      <c r="E108" s="54">
        <f>+SUMIF('0 DUP WORK'!$C:$C,'GST NOT FILED'!C108,'0 DUP WORK'!$E:$E)</f>
        <v>0</v>
      </c>
      <c r="F108" s="54">
        <f>+SUMIF('0 DUP WORK'!$C:$C,'GST NOT FILED'!C108,'0 DUP WORK'!$F:$F)</f>
        <v>0</v>
      </c>
      <c r="G108" s="54">
        <f>+SUMIF('0 DUP WORK'!$C:$C,'GST NOT FILED'!C108,'0 DUP WORK'!$G:$G)</f>
        <v>0</v>
      </c>
      <c r="H108" s="54">
        <f>+SUMIF('0 DUP WORK'!$C:$C,'GST NOT FILED'!C108,'0 DUP WORK'!$H:$H)</f>
        <v>0</v>
      </c>
      <c r="I108" s="54">
        <f t="shared" si="3"/>
        <v>0</v>
      </c>
      <c r="J108" s="156"/>
    </row>
    <row r="109" spans="1:10">
      <c r="A109" s="7">
        <v>105</v>
      </c>
      <c r="B109" s="8" t="e">
        <f t="array" ref="B109">+INDEX('0 DUP WORK'!$C$3:$C$701,SMALL(IF('GST NOT FILED'!$B$4='0 DUP WORK'!$K$3:$K$701,ROW('0 DUP WORK'!$K$3:$K$701)-ROW('0 DUP WORK'!$K$3)+1),'GST NOT FILED'!A109))</f>
        <v>#NUM!</v>
      </c>
      <c r="C109" s="8">
        <f t="shared" si="2"/>
        <v>0</v>
      </c>
      <c r="D109" s="8"/>
      <c r="E109" s="54">
        <f>+SUMIF('0 DUP WORK'!$C:$C,'GST NOT FILED'!C109,'0 DUP WORK'!$E:$E)</f>
        <v>0</v>
      </c>
      <c r="F109" s="54">
        <f>+SUMIF('0 DUP WORK'!$C:$C,'GST NOT FILED'!C109,'0 DUP WORK'!$F:$F)</f>
        <v>0</v>
      </c>
      <c r="G109" s="54">
        <f>+SUMIF('0 DUP WORK'!$C:$C,'GST NOT FILED'!C109,'0 DUP WORK'!$G:$G)</f>
        <v>0</v>
      </c>
      <c r="H109" s="54">
        <f>+SUMIF('0 DUP WORK'!$C:$C,'GST NOT FILED'!C109,'0 DUP WORK'!$H:$H)</f>
        <v>0</v>
      </c>
      <c r="I109" s="54">
        <f t="shared" si="3"/>
        <v>0</v>
      </c>
      <c r="J109" s="156"/>
    </row>
    <row r="110" spans="1:10">
      <c r="A110" s="7">
        <v>106</v>
      </c>
      <c r="B110" s="8" t="e">
        <f t="array" ref="B110">+INDEX('0 DUP WORK'!$C$3:$C$701,SMALL(IF('GST NOT FILED'!$B$4='0 DUP WORK'!$K$3:$K$701,ROW('0 DUP WORK'!$K$3:$K$701)-ROW('0 DUP WORK'!$K$3)+1),'GST NOT FILED'!A110))</f>
        <v>#NUM!</v>
      </c>
      <c r="C110" s="8">
        <f t="shared" si="2"/>
        <v>0</v>
      </c>
      <c r="D110" s="8"/>
      <c r="E110" s="54">
        <f>+SUMIF('0 DUP WORK'!$C:$C,'GST NOT FILED'!C110,'0 DUP WORK'!$E:$E)</f>
        <v>0</v>
      </c>
      <c r="F110" s="54">
        <f>+SUMIF('0 DUP WORK'!$C:$C,'GST NOT FILED'!C110,'0 DUP WORK'!$F:$F)</f>
        <v>0</v>
      </c>
      <c r="G110" s="54">
        <f>+SUMIF('0 DUP WORK'!$C:$C,'GST NOT FILED'!C110,'0 DUP WORK'!$G:$G)</f>
        <v>0</v>
      </c>
      <c r="H110" s="54">
        <f>+SUMIF('0 DUP WORK'!$C:$C,'GST NOT FILED'!C110,'0 DUP WORK'!$H:$H)</f>
        <v>0</v>
      </c>
      <c r="I110" s="54">
        <f t="shared" si="3"/>
        <v>0</v>
      </c>
      <c r="J110" s="156"/>
    </row>
    <row r="111" spans="1:10">
      <c r="A111" s="7">
        <v>107</v>
      </c>
      <c r="B111" s="8" t="e">
        <f t="array" ref="B111">+INDEX('0 DUP WORK'!$C$3:$C$701,SMALL(IF('GST NOT FILED'!$B$4='0 DUP WORK'!$K$3:$K$701,ROW('0 DUP WORK'!$K$3:$K$701)-ROW('0 DUP WORK'!$K$3)+1),'GST NOT FILED'!A111))</f>
        <v>#NUM!</v>
      </c>
      <c r="C111" s="8">
        <f t="shared" si="2"/>
        <v>0</v>
      </c>
      <c r="D111" s="8"/>
      <c r="E111" s="54">
        <f>+SUMIF('0 DUP WORK'!$C:$C,'GST NOT FILED'!C111,'0 DUP WORK'!$E:$E)</f>
        <v>0</v>
      </c>
      <c r="F111" s="54">
        <f>+SUMIF('0 DUP WORK'!$C:$C,'GST NOT FILED'!C111,'0 DUP WORK'!$F:$F)</f>
        <v>0</v>
      </c>
      <c r="G111" s="54">
        <f>+SUMIF('0 DUP WORK'!$C:$C,'GST NOT FILED'!C111,'0 DUP WORK'!$G:$G)</f>
        <v>0</v>
      </c>
      <c r="H111" s="54">
        <f>+SUMIF('0 DUP WORK'!$C:$C,'GST NOT FILED'!C111,'0 DUP WORK'!$H:$H)</f>
        <v>0</v>
      </c>
      <c r="I111" s="54">
        <f t="shared" si="3"/>
        <v>0</v>
      </c>
      <c r="J111" s="156"/>
    </row>
    <row r="112" spans="1:10">
      <c r="A112" s="7">
        <v>108</v>
      </c>
      <c r="B112" s="8" t="e">
        <f t="array" ref="B112">+INDEX('0 DUP WORK'!$C$3:$C$701,SMALL(IF('GST NOT FILED'!$B$4='0 DUP WORK'!$K$3:$K$701,ROW('0 DUP WORK'!$K$3:$K$701)-ROW('0 DUP WORK'!$K$3)+1),'GST NOT FILED'!A112))</f>
        <v>#NUM!</v>
      </c>
      <c r="C112" s="8">
        <f t="shared" si="2"/>
        <v>0</v>
      </c>
      <c r="D112" s="8"/>
      <c r="E112" s="54">
        <f>+SUMIF('0 DUP WORK'!$C:$C,'GST NOT FILED'!C112,'0 DUP WORK'!$E:$E)</f>
        <v>0</v>
      </c>
      <c r="F112" s="54">
        <f>+SUMIF('0 DUP WORK'!$C:$C,'GST NOT FILED'!C112,'0 DUP WORK'!$F:$F)</f>
        <v>0</v>
      </c>
      <c r="G112" s="54">
        <f>+SUMIF('0 DUP WORK'!$C:$C,'GST NOT FILED'!C112,'0 DUP WORK'!$G:$G)</f>
        <v>0</v>
      </c>
      <c r="H112" s="54">
        <f>+SUMIF('0 DUP WORK'!$C:$C,'GST NOT FILED'!C112,'0 DUP WORK'!$H:$H)</f>
        <v>0</v>
      </c>
      <c r="I112" s="54">
        <f t="shared" si="3"/>
        <v>0</v>
      </c>
      <c r="J112" s="156"/>
    </row>
    <row r="113" spans="1:10">
      <c r="A113" s="7">
        <v>109</v>
      </c>
      <c r="B113" s="8" t="e">
        <f t="array" ref="B113">+INDEX('0 DUP WORK'!$C$3:$C$701,SMALL(IF('GST NOT FILED'!$B$4='0 DUP WORK'!$K$3:$K$701,ROW('0 DUP WORK'!$K$3:$K$701)-ROW('0 DUP WORK'!$K$3)+1),'GST NOT FILED'!A113))</f>
        <v>#NUM!</v>
      </c>
      <c r="C113" s="8">
        <f t="shared" si="2"/>
        <v>0</v>
      </c>
      <c r="D113" s="8"/>
      <c r="E113" s="54">
        <f>+SUMIF('0 DUP WORK'!$C:$C,'GST NOT FILED'!C113,'0 DUP WORK'!$E:$E)</f>
        <v>0</v>
      </c>
      <c r="F113" s="54">
        <f>+SUMIF('0 DUP WORK'!$C:$C,'GST NOT FILED'!C113,'0 DUP WORK'!$F:$F)</f>
        <v>0</v>
      </c>
      <c r="G113" s="54">
        <f>+SUMIF('0 DUP WORK'!$C:$C,'GST NOT FILED'!C113,'0 DUP WORK'!$G:$G)</f>
        <v>0</v>
      </c>
      <c r="H113" s="54">
        <f>+SUMIF('0 DUP WORK'!$C:$C,'GST NOT FILED'!C113,'0 DUP WORK'!$H:$H)</f>
        <v>0</v>
      </c>
      <c r="I113" s="54">
        <f t="shared" si="3"/>
        <v>0</v>
      </c>
      <c r="J113" s="156"/>
    </row>
    <row r="114" spans="1:10">
      <c r="A114" s="7">
        <v>110</v>
      </c>
      <c r="B114" s="8" t="e">
        <f t="array" ref="B114">+INDEX('0 DUP WORK'!$C$3:$C$701,SMALL(IF('GST NOT FILED'!$B$4='0 DUP WORK'!$K$3:$K$701,ROW('0 DUP WORK'!$K$3:$K$701)-ROW('0 DUP WORK'!$K$3)+1),'GST NOT FILED'!A114))</f>
        <v>#NUM!</v>
      </c>
      <c r="C114" s="8">
        <f t="shared" si="2"/>
        <v>0</v>
      </c>
      <c r="D114" s="8"/>
      <c r="E114" s="54">
        <f>+SUMIF('0 DUP WORK'!$C:$C,'GST NOT FILED'!C114,'0 DUP WORK'!$E:$E)</f>
        <v>0</v>
      </c>
      <c r="F114" s="54">
        <f>+SUMIF('0 DUP WORK'!$C:$C,'GST NOT FILED'!C114,'0 DUP WORK'!$F:$F)</f>
        <v>0</v>
      </c>
      <c r="G114" s="54">
        <f>+SUMIF('0 DUP WORK'!$C:$C,'GST NOT FILED'!C114,'0 DUP WORK'!$G:$G)</f>
        <v>0</v>
      </c>
      <c r="H114" s="54">
        <f>+SUMIF('0 DUP WORK'!$C:$C,'GST NOT FILED'!C114,'0 DUP WORK'!$H:$H)</f>
        <v>0</v>
      </c>
      <c r="I114" s="54">
        <f t="shared" si="3"/>
        <v>0</v>
      </c>
      <c r="J114" s="156"/>
    </row>
    <row r="115" spans="1:10">
      <c r="A115" s="7">
        <v>111</v>
      </c>
      <c r="B115" s="8" t="e">
        <f t="array" ref="B115">+INDEX('0 DUP WORK'!$C$3:$C$701,SMALL(IF('GST NOT FILED'!$B$4='0 DUP WORK'!$K$3:$K$701,ROW('0 DUP WORK'!$K$3:$K$701)-ROW('0 DUP WORK'!$K$3)+1),'GST NOT FILED'!A115))</f>
        <v>#NUM!</v>
      </c>
      <c r="C115" s="8">
        <f t="shared" si="2"/>
        <v>0</v>
      </c>
      <c r="D115" s="8"/>
      <c r="E115" s="54">
        <f>+SUMIF('0 DUP WORK'!$C:$C,'GST NOT FILED'!C115,'0 DUP WORK'!$E:$E)</f>
        <v>0</v>
      </c>
      <c r="F115" s="54">
        <f>+SUMIF('0 DUP WORK'!$C:$C,'GST NOT FILED'!C115,'0 DUP WORK'!$F:$F)</f>
        <v>0</v>
      </c>
      <c r="G115" s="54">
        <f>+SUMIF('0 DUP WORK'!$C:$C,'GST NOT FILED'!C115,'0 DUP WORK'!$G:$G)</f>
        <v>0</v>
      </c>
      <c r="H115" s="54">
        <f>+SUMIF('0 DUP WORK'!$C:$C,'GST NOT FILED'!C115,'0 DUP WORK'!$H:$H)</f>
        <v>0</v>
      </c>
      <c r="I115" s="54">
        <f t="shared" si="3"/>
        <v>0</v>
      </c>
      <c r="J115" s="156"/>
    </row>
    <row r="116" spans="1:10">
      <c r="A116" s="7">
        <v>112</v>
      </c>
      <c r="B116" s="8" t="e">
        <f t="array" ref="B116">+INDEX('0 DUP WORK'!$C$3:$C$701,SMALL(IF('GST NOT FILED'!$B$4='0 DUP WORK'!$K$3:$K$701,ROW('0 DUP WORK'!$K$3:$K$701)-ROW('0 DUP WORK'!$K$3)+1),'GST NOT FILED'!A116))</f>
        <v>#NUM!</v>
      </c>
      <c r="C116" s="8">
        <f t="shared" si="2"/>
        <v>0</v>
      </c>
      <c r="D116" s="8"/>
      <c r="E116" s="54">
        <f>+SUMIF('0 DUP WORK'!$C:$C,'GST NOT FILED'!C116,'0 DUP WORK'!$E:$E)</f>
        <v>0</v>
      </c>
      <c r="F116" s="54">
        <f>+SUMIF('0 DUP WORK'!$C:$C,'GST NOT FILED'!C116,'0 DUP WORK'!$F:$F)</f>
        <v>0</v>
      </c>
      <c r="G116" s="54">
        <f>+SUMIF('0 DUP WORK'!$C:$C,'GST NOT FILED'!C116,'0 DUP WORK'!$G:$G)</f>
        <v>0</v>
      </c>
      <c r="H116" s="54">
        <f>+SUMIF('0 DUP WORK'!$C:$C,'GST NOT FILED'!C116,'0 DUP WORK'!$H:$H)</f>
        <v>0</v>
      </c>
      <c r="I116" s="54">
        <f t="shared" si="3"/>
        <v>0</v>
      </c>
      <c r="J116" s="156"/>
    </row>
    <row r="117" spans="1:10">
      <c r="A117" s="7">
        <v>113</v>
      </c>
      <c r="B117" s="8" t="e">
        <f t="array" ref="B117">+INDEX('0 DUP WORK'!$C$3:$C$701,SMALL(IF('GST NOT FILED'!$B$4='0 DUP WORK'!$K$3:$K$701,ROW('0 DUP WORK'!$K$3:$K$701)-ROW('0 DUP WORK'!$K$3)+1),'GST NOT FILED'!A117))</f>
        <v>#NUM!</v>
      </c>
      <c r="C117" s="8">
        <f t="shared" si="2"/>
        <v>0</v>
      </c>
      <c r="D117" s="8"/>
      <c r="E117" s="54">
        <f>+SUMIF('0 DUP WORK'!$C:$C,'GST NOT FILED'!C117,'0 DUP WORK'!$E:$E)</f>
        <v>0</v>
      </c>
      <c r="F117" s="54">
        <f>+SUMIF('0 DUP WORK'!$C:$C,'GST NOT FILED'!C117,'0 DUP WORK'!$F:$F)</f>
        <v>0</v>
      </c>
      <c r="G117" s="54">
        <f>+SUMIF('0 DUP WORK'!$C:$C,'GST NOT FILED'!C117,'0 DUP WORK'!$G:$G)</f>
        <v>0</v>
      </c>
      <c r="H117" s="54">
        <f>+SUMIF('0 DUP WORK'!$C:$C,'GST NOT FILED'!C117,'0 DUP WORK'!$H:$H)</f>
        <v>0</v>
      </c>
      <c r="I117" s="54">
        <f t="shared" si="3"/>
        <v>0</v>
      </c>
      <c r="J117" s="156"/>
    </row>
    <row r="118" spans="1:10">
      <c r="A118" s="7">
        <v>114</v>
      </c>
      <c r="B118" s="8" t="e">
        <f t="array" ref="B118">+INDEX('0 DUP WORK'!$C$3:$C$701,SMALL(IF('GST NOT FILED'!$B$4='0 DUP WORK'!$K$3:$K$701,ROW('0 DUP WORK'!$K$3:$K$701)-ROW('0 DUP WORK'!$K$3)+1),'GST NOT FILED'!A118))</f>
        <v>#NUM!</v>
      </c>
      <c r="C118" s="8">
        <f t="shared" si="2"/>
        <v>0</v>
      </c>
      <c r="D118" s="8"/>
      <c r="E118" s="54">
        <f>+SUMIF('0 DUP WORK'!$C:$C,'GST NOT FILED'!C118,'0 DUP WORK'!$E:$E)</f>
        <v>0</v>
      </c>
      <c r="F118" s="54">
        <f>+SUMIF('0 DUP WORK'!$C:$C,'GST NOT FILED'!C118,'0 DUP WORK'!$F:$F)</f>
        <v>0</v>
      </c>
      <c r="G118" s="54">
        <f>+SUMIF('0 DUP WORK'!$C:$C,'GST NOT FILED'!C118,'0 DUP WORK'!$G:$G)</f>
        <v>0</v>
      </c>
      <c r="H118" s="54">
        <f>+SUMIF('0 DUP WORK'!$C:$C,'GST NOT FILED'!C118,'0 DUP WORK'!$H:$H)</f>
        <v>0</v>
      </c>
      <c r="I118" s="54">
        <f t="shared" si="3"/>
        <v>0</v>
      </c>
      <c r="J118" s="156"/>
    </row>
    <row r="119" spans="1:10">
      <c r="A119" s="7">
        <v>115</v>
      </c>
      <c r="B119" s="8" t="e">
        <f t="array" ref="B119">+INDEX('0 DUP WORK'!$C$3:$C$701,SMALL(IF('GST NOT FILED'!$B$4='0 DUP WORK'!$K$3:$K$701,ROW('0 DUP WORK'!$K$3:$K$701)-ROW('0 DUP WORK'!$K$3)+1),'GST NOT FILED'!A119))</f>
        <v>#NUM!</v>
      </c>
      <c r="C119" s="8">
        <f t="shared" si="2"/>
        <v>0</v>
      </c>
      <c r="D119" s="8"/>
      <c r="E119" s="54">
        <f>+SUMIF('0 DUP WORK'!$C:$C,'GST NOT FILED'!C119,'0 DUP WORK'!$E:$E)</f>
        <v>0</v>
      </c>
      <c r="F119" s="54">
        <f>+SUMIF('0 DUP WORK'!$C:$C,'GST NOT FILED'!C119,'0 DUP WORK'!$F:$F)</f>
        <v>0</v>
      </c>
      <c r="G119" s="54">
        <f>+SUMIF('0 DUP WORK'!$C:$C,'GST NOT FILED'!C119,'0 DUP WORK'!$G:$G)</f>
        <v>0</v>
      </c>
      <c r="H119" s="54">
        <f>+SUMIF('0 DUP WORK'!$C:$C,'GST NOT FILED'!C119,'0 DUP WORK'!$H:$H)</f>
        <v>0</v>
      </c>
      <c r="I119" s="54">
        <f t="shared" si="3"/>
        <v>0</v>
      </c>
      <c r="J119" s="156"/>
    </row>
    <row r="120" spans="1:10">
      <c r="A120" s="7">
        <v>116</v>
      </c>
      <c r="B120" s="8" t="e">
        <f t="array" ref="B120">+INDEX('0 DUP WORK'!$C$3:$C$701,SMALL(IF('GST NOT FILED'!$B$4='0 DUP WORK'!$K$3:$K$701,ROW('0 DUP WORK'!$K$3:$K$701)-ROW('0 DUP WORK'!$K$3)+1),'GST NOT FILED'!A120))</f>
        <v>#NUM!</v>
      </c>
      <c r="C120" s="8">
        <f t="shared" si="2"/>
        <v>0</v>
      </c>
      <c r="D120" s="8"/>
      <c r="E120" s="54">
        <f>+SUMIF('0 DUP WORK'!$C:$C,'GST NOT FILED'!C120,'0 DUP WORK'!$E:$E)</f>
        <v>0</v>
      </c>
      <c r="F120" s="54">
        <f>+SUMIF('0 DUP WORK'!$C:$C,'GST NOT FILED'!C120,'0 DUP WORK'!$F:$F)</f>
        <v>0</v>
      </c>
      <c r="G120" s="54">
        <f>+SUMIF('0 DUP WORK'!$C:$C,'GST NOT FILED'!C120,'0 DUP WORK'!$G:$G)</f>
        <v>0</v>
      </c>
      <c r="H120" s="54">
        <f>+SUMIF('0 DUP WORK'!$C:$C,'GST NOT FILED'!C120,'0 DUP WORK'!$H:$H)</f>
        <v>0</v>
      </c>
      <c r="I120" s="54">
        <f t="shared" si="3"/>
        <v>0</v>
      </c>
      <c r="J120" s="156"/>
    </row>
    <row r="121" spans="1:10">
      <c r="A121" s="7">
        <v>117</v>
      </c>
      <c r="B121" s="8" t="e">
        <f t="array" ref="B121">+INDEX('0 DUP WORK'!$C$3:$C$701,SMALL(IF('GST NOT FILED'!$B$4='0 DUP WORK'!$K$3:$K$701,ROW('0 DUP WORK'!$K$3:$K$701)-ROW('0 DUP WORK'!$K$3)+1),'GST NOT FILED'!A121))</f>
        <v>#NUM!</v>
      </c>
      <c r="C121" s="8">
        <f t="shared" si="2"/>
        <v>0</v>
      </c>
      <c r="D121" s="8"/>
      <c r="E121" s="54">
        <f>+SUMIF('0 DUP WORK'!$C:$C,'GST NOT FILED'!C121,'0 DUP WORK'!$E:$E)</f>
        <v>0</v>
      </c>
      <c r="F121" s="54">
        <f>+SUMIF('0 DUP WORK'!$C:$C,'GST NOT FILED'!C121,'0 DUP WORK'!$F:$F)</f>
        <v>0</v>
      </c>
      <c r="G121" s="54">
        <f>+SUMIF('0 DUP WORK'!$C:$C,'GST NOT FILED'!C121,'0 DUP WORK'!$G:$G)</f>
        <v>0</v>
      </c>
      <c r="H121" s="54">
        <f>+SUMIF('0 DUP WORK'!$C:$C,'GST NOT FILED'!C121,'0 DUP WORK'!$H:$H)</f>
        <v>0</v>
      </c>
      <c r="I121" s="54">
        <f t="shared" si="3"/>
        <v>0</v>
      </c>
      <c r="J121" s="156"/>
    </row>
    <row r="122" spans="1:10">
      <c r="A122" s="7">
        <v>118</v>
      </c>
      <c r="B122" s="8" t="e">
        <f t="array" ref="B122">+INDEX('0 DUP WORK'!$C$3:$C$701,SMALL(IF('GST NOT FILED'!$B$4='0 DUP WORK'!$K$3:$K$701,ROW('0 DUP WORK'!$K$3:$K$701)-ROW('0 DUP WORK'!$K$3)+1),'GST NOT FILED'!A122))</f>
        <v>#NUM!</v>
      </c>
      <c r="C122" s="8">
        <f t="shared" si="2"/>
        <v>0</v>
      </c>
      <c r="D122" s="8"/>
      <c r="E122" s="54">
        <f>+SUMIF('0 DUP WORK'!$C:$C,'GST NOT FILED'!C122,'0 DUP WORK'!$E:$E)</f>
        <v>0</v>
      </c>
      <c r="F122" s="54">
        <f>+SUMIF('0 DUP WORK'!$C:$C,'GST NOT FILED'!C122,'0 DUP WORK'!$F:$F)</f>
        <v>0</v>
      </c>
      <c r="G122" s="54">
        <f>+SUMIF('0 DUP WORK'!$C:$C,'GST NOT FILED'!C122,'0 DUP WORK'!$G:$G)</f>
        <v>0</v>
      </c>
      <c r="H122" s="54">
        <f>+SUMIF('0 DUP WORK'!$C:$C,'GST NOT FILED'!C122,'0 DUP WORK'!$H:$H)</f>
        <v>0</v>
      </c>
      <c r="I122" s="54">
        <f t="shared" si="3"/>
        <v>0</v>
      </c>
      <c r="J122" s="156"/>
    </row>
    <row r="123" spans="1:10">
      <c r="A123" s="7">
        <v>119</v>
      </c>
      <c r="B123" s="8" t="e">
        <f t="array" ref="B123">+INDEX('0 DUP WORK'!$C$3:$C$701,SMALL(IF('GST NOT FILED'!$B$4='0 DUP WORK'!$K$3:$K$701,ROW('0 DUP WORK'!$K$3:$K$701)-ROW('0 DUP WORK'!$K$3)+1),'GST NOT FILED'!A123))</f>
        <v>#NUM!</v>
      </c>
      <c r="C123" s="8">
        <f t="shared" si="2"/>
        <v>0</v>
      </c>
      <c r="D123" s="8"/>
      <c r="E123" s="54">
        <f>+SUMIF('0 DUP WORK'!$C:$C,'GST NOT FILED'!C123,'0 DUP WORK'!$E:$E)</f>
        <v>0</v>
      </c>
      <c r="F123" s="54">
        <f>+SUMIF('0 DUP WORK'!$C:$C,'GST NOT FILED'!C123,'0 DUP WORK'!$F:$F)</f>
        <v>0</v>
      </c>
      <c r="G123" s="54">
        <f>+SUMIF('0 DUP WORK'!$C:$C,'GST NOT FILED'!C123,'0 DUP WORK'!$G:$G)</f>
        <v>0</v>
      </c>
      <c r="H123" s="54">
        <f>+SUMIF('0 DUP WORK'!$C:$C,'GST NOT FILED'!C123,'0 DUP WORK'!$H:$H)</f>
        <v>0</v>
      </c>
      <c r="I123" s="54">
        <f t="shared" si="3"/>
        <v>0</v>
      </c>
      <c r="J123" s="156"/>
    </row>
    <row r="124" spans="1:10">
      <c r="A124" s="7">
        <v>120</v>
      </c>
      <c r="B124" s="8" t="e">
        <f t="array" ref="B124">+INDEX('0 DUP WORK'!$C$3:$C$701,SMALL(IF('GST NOT FILED'!$B$4='0 DUP WORK'!$K$3:$K$701,ROW('0 DUP WORK'!$K$3:$K$701)-ROW('0 DUP WORK'!$K$3)+1),'GST NOT FILED'!A124))</f>
        <v>#NUM!</v>
      </c>
      <c r="C124" s="8">
        <f t="shared" si="2"/>
        <v>0</v>
      </c>
      <c r="D124" s="8"/>
      <c r="E124" s="54">
        <f>+SUMIF('0 DUP WORK'!$C:$C,'GST NOT FILED'!C124,'0 DUP WORK'!$E:$E)</f>
        <v>0</v>
      </c>
      <c r="F124" s="54">
        <f>+SUMIF('0 DUP WORK'!$C:$C,'GST NOT FILED'!C124,'0 DUP WORK'!$F:$F)</f>
        <v>0</v>
      </c>
      <c r="G124" s="54">
        <f>+SUMIF('0 DUP WORK'!$C:$C,'GST NOT FILED'!C124,'0 DUP WORK'!$G:$G)</f>
        <v>0</v>
      </c>
      <c r="H124" s="54">
        <f>+SUMIF('0 DUP WORK'!$C:$C,'GST NOT FILED'!C124,'0 DUP WORK'!$H:$H)</f>
        <v>0</v>
      </c>
      <c r="I124" s="54">
        <f t="shared" si="3"/>
        <v>0</v>
      </c>
      <c r="J124" s="156"/>
    </row>
    <row r="125" spans="1:10">
      <c r="A125" s="7">
        <v>121</v>
      </c>
      <c r="B125" s="8" t="e">
        <f t="array" ref="B125">+INDEX('0 DUP WORK'!$C$3:$C$701,SMALL(IF('GST NOT FILED'!$B$4='0 DUP WORK'!$K$3:$K$701,ROW('0 DUP WORK'!$K$3:$K$701)-ROW('0 DUP WORK'!$K$3)+1),'GST NOT FILED'!A125))</f>
        <v>#NUM!</v>
      </c>
      <c r="C125" s="8">
        <f t="shared" si="2"/>
        <v>0</v>
      </c>
      <c r="D125" s="8"/>
      <c r="E125" s="54">
        <f>+SUMIF('0 DUP WORK'!$C:$C,'GST NOT FILED'!C125,'0 DUP WORK'!$E:$E)</f>
        <v>0</v>
      </c>
      <c r="F125" s="54">
        <f>+SUMIF('0 DUP WORK'!$C:$C,'GST NOT FILED'!C125,'0 DUP WORK'!$F:$F)</f>
        <v>0</v>
      </c>
      <c r="G125" s="54">
        <f>+SUMIF('0 DUP WORK'!$C:$C,'GST NOT FILED'!C125,'0 DUP WORK'!$G:$G)</f>
        <v>0</v>
      </c>
      <c r="H125" s="54">
        <f>+SUMIF('0 DUP WORK'!$C:$C,'GST NOT FILED'!C125,'0 DUP WORK'!$H:$H)</f>
        <v>0</v>
      </c>
      <c r="I125" s="54">
        <f t="shared" si="3"/>
        <v>0</v>
      </c>
      <c r="J125" s="156"/>
    </row>
    <row r="126" spans="1:10">
      <c r="A126" s="7">
        <v>122</v>
      </c>
      <c r="B126" s="8" t="e">
        <f t="array" ref="B126">+INDEX('0 DUP WORK'!$C$3:$C$701,SMALL(IF('GST NOT FILED'!$B$4='0 DUP WORK'!$K$3:$K$701,ROW('0 DUP WORK'!$K$3:$K$701)-ROW('0 DUP WORK'!$K$3)+1),'GST NOT FILED'!A126))</f>
        <v>#NUM!</v>
      </c>
      <c r="C126" s="8">
        <f t="shared" si="2"/>
        <v>0</v>
      </c>
      <c r="D126" s="8"/>
      <c r="E126" s="54">
        <f>+SUMIF('0 DUP WORK'!$C:$C,'GST NOT FILED'!C126,'0 DUP WORK'!$E:$E)</f>
        <v>0</v>
      </c>
      <c r="F126" s="54">
        <f>+SUMIF('0 DUP WORK'!$C:$C,'GST NOT FILED'!C126,'0 DUP WORK'!$F:$F)</f>
        <v>0</v>
      </c>
      <c r="G126" s="54">
        <f>+SUMIF('0 DUP WORK'!$C:$C,'GST NOT FILED'!C126,'0 DUP WORK'!$G:$G)</f>
        <v>0</v>
      </c>
      <c r="H126" s="54">
        <f>+SUMIF('0 DUP WORK'!$C:$C,'GST NOT FILED'!C126,'0 DUP WORK'!$H:$H)</f>
        <v>0</v>
      </c>
      <c r="I126" s="54">
        <f t="shared" si="3"/>
        <v>0</v>
      </c>
      <c r="J126" s="156"/>
    </row>
    <row r="127" spans="1:10">
      <c r="A127" s="7">
        <v>123</v>
      </c>
      <c r="B127" s="8" t="e">
        <f t="array" ref="B127">+INDEX('0 DUP WORK'!$C$3:$C$701,SMALL(IF('GST NOT FILED'!$B$4='0 DUP WORK'!$K$3:$K$701,ROW('0 DUP WORK'!$K$3:$K$701)-ROW('0 DUP WORK'!$K$3)+1),'GST NOT FILED'!A127))</f>
        <v>#NUM!</v>
      </c>
      <c r="C127" s="8">
        <f t="shared" si="2"/>
        <v>0</v>
      </c>
      <c r="D127" s="8"/>
      <c r="E127" s="54">
        <f>+SUMIF('0 DUP WORK'!$C:$C,'GST NOT FILED'!C127,'0 DUP WORK'!$E:$E)</f>
        <v>0</v>
      </c>
      <c r="F127" s="54">
        <f>+SUMIF('0 DUP WORK'!$C:$C,'GST NOT FILED'!C127,'0 DUP WORK'!$F:$F)</f>
        <v>0</v>
      </c>
      <c r="G127" s="54">
        <f>+SUMIF('0 DUP WORK'!$C:$C,'GST NOT FILED'!C127,'0 DUP WORK'!$G:$G)</f>
        <v>0</v>
      </c>
      <c r="H127" s="54">
        <f>+SUMIF('0 DUP WORK'!$C:$C,'GST NOT FILED'!C127,'0 DUP WORK'!$H:$H)</f>
        <v>0</v>
      </c>
      <c r="I127" s="54">
        <f t="shared" si="3"/>
        <v>0</v>
      </c>
      <c r="J127" s="156"/>
    </row>
    <row r="128" spans="1:10">
      <c r="A128" s="7">
        <v>124</v>
      </c>
      <c r="B128" s="8" t="e">
        <f t="array" ref="B128">+INDEX('0 DUP WORK'!$C$3:$C$701,SMALL(IF('GST NOT FILED'!$B$4='0 DUP WORK'!$K$3:$K$701,ROW('0 DUP WORK'!$K$3:$K$701)-ROW('0 DUP WORK'!$K$3)+1),'GST NOT FILED'!A128))</f>
        <v>#NUM!</v>
      </c>
      <c r="C128" s="8">
        <f t="shared" si="2"/>
        <v>0</v>
      </c>
      <c r="D128" s="8"/>
      <c r="E128" s="54">
        <f>+SUMIF('0 DUP WORK'!$C:$C,'GST NOT FILED'!C128,'0 DUP WORK'!$E:$E)</f>
        <v>0</v>
      </c>
      <c r="F128" s="54">
        <f>+SUMIF('0 DUP WORK'!$C:$C,'GST NOT FILED'!C128,'0 DUP WORK'!$F:$F)</f>
        <v>0</v>
      </c>
      <c r="G128" s="54">
        <f>+SUMIF('0 DUP WORK'!$C:$C,'GST NOT FILED'!C128,'0 DUP WORK'!$G:$G)</f>
        <v>0</v>
      </c>
      <c r="H128" s="54">
        <f>+SUMIF('0 DUP WORK'!$C:$C,'GST NOT FILED'!C128,'0 DUP WORK'!$H:$H)</f>
        <v>0</v>
      </c>
      <c r="I128" s="54">
        <f t="shared" si="3"/>
        <v>0</v>
      </c>
      <c r="J128" s="156"/>
    </row>
    <row r="129" spans="1:10">
      <c r="A129" s="7">
        <v>125</v>
      </c>
      <c r="B129" s="8" t="e">
        <f t="array" ref="B129">+INDEX('0 DUP WORK'!$C$3:$C$701,SMALL(IF('GST NOT FILED'!$B$4='0 DUP WORK'!$K$3:$K$701,ROW('0 DUP WORK'!$K$3:$K$701)-ROW('0 DUP WORK'!$K$3)+1),'GST NOT FILED'!A129))</f>
        <v>#NUM!</v>
      </c>
      <c r="C129" s="8">
        <f t="shared" si="2"/>
        <v>0</v>
      </c>
      <c r="D129" s="8"/>
      <c r="E129" s="54">
        <f>+SUMIF('0 DUP WORK'!$C:$C,'GST NOT FILED'!C129,'0 DUP WORK'!$E:$E)</f>
        <v>0</v>
      </c>
      <c r="F129" s="54">
        <f>+SUMIF('0 DUP WORK'!$C:$C,'GST NOT FILED'!C129,'0 DUP WORK'!$F:$F)</f>
        <v>0</v>
      </c>
      <c r="G129" s="54">
        <f>+SUMIF('0 DUP WORK'!$C:$C,'GST NOT FILED'!C129,'0 DUP WORK'!$G:$G)</f>
        <v>0</v>
      </c>
      <c r="H129" s="54">
        <f>+SUMIF('0 DUP WORK'!$C:$C,'GST NOT FILED'!C129,'0 DUP WORK'!$H:$H)</f>
        <v>0</v>
      </c>
      <c r="I129" s="54">
        <f t="shared" si="3"/>
        <v>0</v>
      </c>
      <c r="J129" s="156"/>
    </row>
    <row r="130" spans="1:10">
      <c r="A130" s="7">
        <v>126</v>
      </c>
      <c r="B130" s="8" t="e">
        <f t="array" ref="B130">+INDEX('0 DUP WORK'!$C$3:$C$701,SMALL(IF('GST NOT FILED'!$B$4='0 DUP WORK'!$K$3:$K$701,ROW('0 DUP WORK'!$K$3:$K$701)-ROW('0 DUP WORK'!$K$3)+1),'GST NOT FILED'!A130))</f>
        <v>#NUM!</v>
      </c>
      <c r="C130" s="8">
        <f t="shared" si="2"/>
        <v>0</v>
      </c>
      <c r="D130" s="8"/>
      <c r="E130" s="54">
        <f>+SUMIF('0 DUP WORK'!$C:$C,'GST NOT FILED'!C130,'0 DUP WORK'!$E:$E)</f>
        <v>0</v>
      </c>
      <c r="F130" s="54">
        <f>+SUMIF('0 DUP WORK'!$C:$C,'GST NOT FILED'!C130,'0 DUP WORK'!$F:$F)</f>
        <v>0</v>
      </c>
      <c r="G130" s="54">
        <f>+SUMIF('0 DUP WORK'!$C:$C,'GST NOT FILED'!C130,'0 DUP WORK'!$G:$G)</f>
        <v>0</v>
      </c>
      <c r="H130" s="54">
        <f>+SUMIF('0 DUP WORK'!$C:$C,'GST NOT FILED'!C130,'0 DUP WORK'!$H:$H)</f>
        <v>0</v>
      </c>
      <c r="I130" s="54">
        <f t="shared" si="3"/>
        <v>0</v>
      </c>
      <c r="J130" s="156"/>
    </row>
    <row r="131" spans="1:10">
      <c r="A131" s="7">
        <v>127</v>
      </c>
      <c r="B131" s="8" t="e">
        <f t="array" ref="B131">+INDEX('0 DUP WORK'!$C$3:$C$701,SMALL(IF('GST NOT FILED'!$B$4='0 DUP WORK'!$K$3:$K$701,ROW('0 DUP WORK'!$K$3:$K$701)-ROW('0 DUP WORK'!$K$3)+1),'GST NOT FILED'!A131))</f>
        <v>#NUM!</v>
      </c>
      <c r="C131" s="8">
        <f t="shared" si="2"/>
        <v>0</v>
      </c>
      <c r="D131" s="8"/>
      <c r="E131" s="54">
        <f>+SUMIF('0 DUP WORK'!$C:$C,'GST NOT FILED'!C131,'0 DUP WORK'!$E:$E)</f>
        <v>0</v>
      </c>
      <c r="F131" s="54">
        <f>+SUMIF('0 DUP WORK'!$C:$C,'GST NOT FILED'!C131,'0 DUP WORK'!$F:$F)</f>
        <v>0</v>
      </c>
      <c r="G131" s="54">
        <f>+SUMIF('0 DUP WORK'!$C:$C,'GST NOT FILED'!C131,'0 DUP WORK'!$G:$G)</f>
        <v>0</v>
      </c>
      <c r="H131" s="54">
        <f>+SUMIF('0 DUP WORK'!$C:$C,'GST NOT FILED'!C131,'0 DUP WORK'!$H:$H)</f>
        <v>0</v>
      </c>
      <c r="I131" s="54">
        <f t="shared" si="3"/>
        <v>0</v>
      </c>
      <c r="J131" s="156"/>
    </row>
    <row r="132" spans="1:10">
      <c r="A132" s="7">
        <v>128</v>
      </c>
      <c r="B132" s="8" t="e">
        <f t="array" ref="B132">+INDEX('0 DUP WORK'!$C$3:$C$701,SMALL(IF('GST NOT FILED'!$B$4='0 DUP WORK'!$K$3:$K$701,ROW('0 DUP WORK'!$K$3:$K$701)-ROW('0 DUP WORK'!$K$3)+1),'GST NOT FILED'!A132))</f>
        <v>#NUM!</v>
      </c>
      <c r="C132" s="8">
        <f t="shared" si="2"/>
        <v>0</v>
      </c>
      <c r="D132" s="8"/>
      <c r="E132" s="54">
        <f>+SUMIF('0 DUP WORK'!$C:$C,'GST NOT FILED'!C132,'0 DUP WORK'!$E:$E)</f>
        <v>0</v>
      </c>
      <c r="F132" s="54">
        <f>+SUMIF('0 DUP WORK'!$C:$C,'GST NOT FILED'!C132,'0 DUP WORK'!$F:$F)</f>
        <v>0</v>
      </c>
      <c r="G132" s="54">
        <f>+SUMIF('0 DUP WORK'!$C:$C,'GST NOT FILED'!C132,'0 DUP WORK'!$G:$G)</f>
        <v>0</v>
      </c>
      <c r="H132" s="54">
        <f>+SUMIF('0 DUP WORK'!$C:$C,'GST NOT FILED'!C132,'0 DUP WORK'!$H:$H)</f>
        <v>0</v>
      </c>
      <c r="I132" s="54">
        <f t="shared" si="3"/>
        <v>0</v>
      </c>
      <c r="J132" s="156"/>
    </row>
    <row r="133" spans="1:10">
      <c r="A133" s="7">
        <v>129</v>
      </c>
      <c r="B133" s="8" t="e">
        <f t="array" ref="B133">+INDEX('0 DUP WORK'!$C$3:$C$701,SMALL(IF('GST NOT FILED'!$B$4='0 DUP WORK'!$K$3:$K$701,ROW('0 DUP WORK'!$K$3:$K$701)-ROW('0 DUP WORK'!$K$3)+1),'GST NOT FILED'!A133))</f>
        <v>#NUM!</v>
      </c>
      <c r="C133" s="8">
        <f t="shared" si="2"/>
        <v>0</v>
      </c>
      <c r="D133" s="8"/>
      <c r="E133" s="54">
        <f>+SUMIF('0 DUP WORK'!$C:$C,'GST NOT FILED'!C133,'0 DUP WORK'!$E:$E)</f>
        <v>0</v>
      </c>
      <c r="F133" s="54">
        <f>+SUMIF('0 DUP WORK'!$C:$C,'GST NOT FILED'!C133,'0 DUP WORK'!$F:$F)</f>
        <v>0</v>
      </c>
      <c r="G133" s="54">
        <f>+SUMIF('0 DUP WORK'!$C:$C,'GST NOT FILED'!C133,'0 DUP WORK'!$G:$G)</f>
        <v>0</v>
      </c>
      <c r="H133" s="54">
        <f>+SUMIF('0 DUP WORK'!$C:$C,'GST NOT FILED'!C133,'0 DUP WORK'!$H:$H)</f>
        <v>0</v>
      </c>
      <c r="I133" s="54">
        <f t="shared" si="3"/>
        <v>0</v>
      </c>
      <c r="J133" s="156"/>
    </row>
    <row r="134" spans="1:10">
      <c r="A134" s="7">
        <v>130</v>
      </c>
      <c r="B134" s="8" t="e">
        <f t="array" ref="B134">+INDEX('0 DUP WORK'!$C$3:$C$701,SMALL(IF('GST NOT FILED'!$B$4='0 DUP WORK'!$K$3:$K$701,ROW('0 DUP WORK'!$K$3:$K$701)-ROW('0 DUP WORK'!$K$3)+1),'GST NOT FILED'!A134))</f>
        <v>#NUM!</v>
      </c>
      <c r="C134" s="8">
        <f t="shared" ref="C134:C197" si="4">+IFERROR(B134,0)</f>
        <v>0</v>
      </c>
      <c r="D134" s="8"/>
      <c r="E134" s="54">
        <f>+SUMIF('0 DUP WORK'!$C:$C,'GST NOT FILED'!C134,'0 DUP WORK'!$E:$E)</f>
        <v>0</v>
      </c>
      <c r="F134" s="54">
        <f>+SUMIF('0 DUP WORK'!$C:$C,'GST NOT FILED'!C134,'0 DUP WORK'!$F:$F)</f>
        <v>0</v>
      </c>
      <c r="G134" s="54">
        <f>+SUMIF('0 DUP WORK'!$C:$C,'GST NOT FILED'!C134,'0 DUP WORK'!$G:$G)</f>
        <v>0</v>
      </c>
      <c r="H134" s="54">
        <f>+SUMIF('0 DUP WORK'!$C:$C,'GST NOT FILED'!C134,'0 DUP WORK'!$H:$H)</f>
        <v>0</v>
      </c>
      <c r="I134" s="54">
        <f t="shared" ref="I134:I197" si="5">+F134+G134+H134</f>
        <v>0</v>
      </c>
      <c r="J134" s="156"/>
    </row>
    <row r="135" spans="1:10">
      <c r="A135" s="7">
        <v>131</v>
      </c>
      <c r="B135" s="8" t="e">
        <f t="array" ref="B135">+INDEX('0 DUP WORK'!$C$3:$C$701,SMALL(IF('GST NOT FILED'!$B$4='0 DUP WORK'!$K$3:$K$701,ROW('0 DUP WORK'!$K$3:$K$701)-ROW('0 DUP WORK'!$K$3)+1),'GST NOT FILED'!A135))</f>
        <v>#NUM!</v>
      </c>
      <c r="C135" s="8">
        <f t="shared" si="4"/>
        <v>0</v>
      </c>
      <c r="D135" s="8"/>
      <c r="E135" s="54">
        <f>+SUMIF('0 DUP WORK'!$C:$C,'GST NOT FILED'!C135,'0 DUP WORK'!$E:$E)</f>
        <v>0</v>
      </c>
      <c r="F135" s="54">
        <f>+SUMIF('0 DUP WORK'!$C:$C,'GST NOT FILED'!C135,'0 DUP WORK'!$F:$F)</f>
        <v>0</v>
      </c>
      <c r="G135" s="54">
        <f>+SUMIF('0 DUP WORK'!$C:$C,'GST NOT FILED'!C135,'0 DUP WORK'!$G:$G)</f>
        <v>0</v>
      </c>
      <c r="H135" s="54">
        <f>+SUMIF('0 DUP WORK'!$C:$C,'GST NOT FILED'!C135,'0 DUP WORK'!$H:$H)</f>
        <v>0</v>
      </c>
      <c r="I135" s="54">
        <f t="shared" si="5"/>
        <v>0</v>
      </c>
      <c r="J135" s="156"/>
    </row>
    <row r="136" spans="1:10">
      <c r="A136" s="7">
        <v>132</v>
      </c>
      <c r="B136" s="8" t="e">
        <f t="array" ref="B136">+INDEX('0 DUP WORK'!$C$3:$C$701,SMALL(IF('GST NOT FILED'!$B$4='0 DUP WORK'!$K$3:$K$701,ROW('0 DUP WORK'!$K$3:$K$701)-ROW('0 DUP WORK'!$K$3)+1),'GST NOT FILED'!A136))</f>
        <v>#NUM!</v>
      </c>
      <c r="C136" s="8">
        <f t="shared" si="4"/>
        <v>0</v>
      </c>
      <c r="D136" s="8"/>
      <c r="E136" s="54">
        <f>+SUMIF('0 DUP WORK'!$C:$C,'GST NOT FILED'!C136,'0 DUP WORK'!$E:$E)</f>
        <v>0</v>
      </c>
      <c r="F136" s="54">
        <f>+SUMIF('0 DUP WORK'!$C:$C,'GST NOT FILED'!C136,'0 DUP WORK'!$F:$F)</f>
        <v>0</v>
      </c>
      <c r="G136" s="54">
        <f>+SUMIF('0 DUP WORK'!$C:$C,'GST NOT FILED'!C136,'0 DUP WORK'!$G:$G)</f>
        <v>0</v>
      </c>
      <c r="H136" s="54">
        <f>+SUMIF('0 DUP WORK'!$C:$C,'GST NOT FILED'!C136,'0 DUP WORK'!$H:$H)</f>
        <v>0</v>
      </c>
      <c r="I136" s="54">
        <f t="shared" si="5"/>
        <v>0</v>
      </c>
      <c r="J136" s="156"/>
    </row>
    <row r="137" spans="1:10">
      <c r="A137" s="7">
        <v>133</v>
      </c>
      <c r="B137" s="8" t="e">
        <f t="array" ref="B137">+INDEX('0 DUP WORK'!$C$3:$C$701,SMALL(IF('GST NOT FILED'!$B$4='0 DUP WORK'!$K$3:$K$701,ROW('0 DUP WORK'!$K$3:$K$701)-ROW('0 DUP WORK'!$K$3)+1),'GST NOT FILED'!A137))</f>
        <v>#NUM!</v>
      </c>
      <c r="C137" s="8">
        <f t="shared" si="4"/>
        <v>0</v>
      </c>
      <c r="D137" s="8"/>
      <c r="E137" s="54">
        <f>+SUMIF('0 DUP WORK'!$C:$C,'GST NOT FILED'!C137,'0 DUP WORK'!$E:$E)</f>
        <v>0</v>
      </c>
      <c r="F137" s="54">
        <f>+SUMIF('0 DUP WORK'!$C:$C,'GST NOT FILED'!C137,'0 DUP WORK'!$F:$F)</f>
        <v>0</v>
      </c>
      <c r="G137" s="54">
        <f>+SUMIF('0 DUP WORK'!$C:$C,'GST NOT FILED'!C137,'0 DUP WORK'!$G:$G)</f>
        <v>0</v>
      </c>
      <c r="H137" s="54">
        <f>+SUMIF('0 DUP WORK'!$C:$C,'GST NOT FILED'!C137,'0 DUP WORK'!$H:$H)</f>
        <v>0</v>
      </c>
      <c r="I137" s="54">
        <f t="shared" si="5"/>
        <v>0</v>
      </c>
      <c r="J137" s="156"/>
    </row>
    <row r="138" spans="1:10">
      <c r="A138" s="7">
        <v>134</v>
      </c>
      <c r="B138" s="8" t="e">
        <f t="array" ref="B138">+INDEX('0 DUP WORK'!$C$3:$C$701,SMALL(IF('GST NOT FILED'!$B$4='0 DUP WORK'!$K$3:$K$701,ROW('0 DUP WORK'!$K$3:$K$701)-ROW('0 DUP WORK'!$K$3)+1),'GST NOT FILED'!A138))</f>
        <v>#NUM!</v>
      </c>
      <c r="C138" s="8">
        <f t="shared" si="4"/>
        <v>0</v>
      </c>
      <c r="D138" s="8"/>
      <c r="E138" s="54">
        <f>+SUMIF('0 DUP WORK'!$C:$C,'GST NOT FILED'!C138,'0 DUP WORK'!$E:$E)</f>
        <v>0</v>
      </c>
      <c r="F138" s="54">
        <f>+SUMIF('0 DUP WORK'!$C:$C,'GST NOT FILED'!C138,'0 DUP WORK'!$F:$F)</f>
        <v>0</v>
      </c>
      <c r="G138" s="54">
        <f>+SUMIF('0 DUP WORK'!$C:$C,'GST NOT FILED'!C138,'0 DUP WORK'!$G:$G)</f>
        <v>0</v>
      </c>
      <c r="H138" s="54">
        <f>+SUMIF('0 DUP WORK'!$C:$C,'GST NOT FILED'!C138,'0 DUP WORK'!$H:$H)</f>
        <v>0</v>
      </c>
      <c r="I138" s="54">
        <f t="shared" si="5"/>
        <v>0</v>
      </c>
      <c r="J138" s="156"/>
    </row>
    <row r="139" spans="1:10">
      <c r="A139" s="7">
        <v>135</v>
      </c>
      <c r="B139" s="8" t="e">
        <f t="array" ref="B139">+INDEX('0 DUP WORK'!$C$3:$C$701,SMALL(IF('GST NOT FILED'!$B$4='0 DUP WORK'!$K$3:$K$701,ROW('0 DUP WORK'!$K$3:$K$701)-ROW('0 DUP WORK'!$K$3)+1),'GST NOT FILED'!A139))</f>
        <v>#NUM!</v>
      </c>
      <c r="C139" s="8">
        <f t="shared" si="4"/>
        <v>0</v>
      </c>
      <c r="D139" s="8"/>
      <c r="E139" s="54">
        <f>+SUMIF('0 DUP WORK'!$C:$C,'GST NOT FILED'!C139,'0 DUP WORK'!$E:$E)</f>
        <v>0</v>
      </c>
      <c r="F139" s="54">
        <f>+SUMIF('0 DUP WORK'!$C:$C,'GST NOT FILED'!C139,'0 DUP WORK'!$F:$F)</f>
        <v>0</v>
      </c>
      <c r="G139" s="54">
        <f>+SUMIF('0 DUP WORK'!$C:$C,'GST NOT FILED'!C139,'0 DUP WORK'!$G:$G)</f>
        <v>0</v>
      </c>
      <c r="H139" s="54">
        <f>+SUMIF('0 DUP WORK'!$C:$C,'GST NOT FILED'!C139,'0 DUP WORK'!$H:$H)</f>
        <v>0</v>
      </c>
      <c r="I139" s="54">
        <f t="shared" si="5"/>
        <v>0</v>
      </c>
      <c r="J139" s="156"/>
    </row>
    <row r="140" spans="1:10">
      <c r="A140" s="7">
        <v>136</v>
      </c>
      <c r="B140" s="8" t="e">
        <f t="array" ref="B140">+INDEX('0 DUP WORK'!$C$3:$C$701,SMALL(IF('GST NOT FILED'!$B$4='0 DUP WORK'!$K$3:$K$701,ROW('0 DUP WORK'!$K$3:$K$701)-ROW('0 DUP WORK'!$K$3)+1),'GST NOT FILED'!A140))</f>
        <v>#NUM!</v>
      </c>
      <c r="C140" s="8">
        <f t="shared" si="4"/>
        <v>0</v>
      </c>
      <c r="D140" s="8"/>
      <c r="E140" s="54">
        <f>+SUMIF('0 DUP WORK'!$C:$C,'GST NOT FILED'!C140,'0 DUP WORK'!$E:$E)</f>
        <v>0</v>
      </c>
      <c r="F140" s="54">
        <f>+SUMIF('0 DUP WORK'!$C:$C,'GST NOT FILED'!C140,'0 DUP WORK'!$F:$F)</f>
        <v>0</v>
      </c>
      <c r="G140" s="54">
        <f>+SUMIF('0 DUP WORK'!$C:$C,'GST NOT FILED'!C140,'0 DUP WORK'!$G:$G)</f>
        <v>0</v>
      </c>
      <c r="H140" s="54">
        <f>+SUMIF('0 DUP WORK'!$C:$C,'GST NOT FILED'!C140,'0 DUP WORK'!$H:$H)</f>
        <v>0</v>
      </c>
      <c r="I140" s="54">
        <f t="shared" si="5"/>
        <v>0</v>
      </c>
      <c r="J140" s="156"/>
    </row>
    <row r="141" spans="1:10">
      <c r="A141" s="7">
        <v>137</v>
      </c>
      <c r="B141" s="8" t="e">
        <f t="array" ref="B141">+INDEX('0 DUP WORK'!$C$3:$C$701,SMALL(IF('GST NOT FILED'!$B$4='0 DUP WORK'!$K$3:$K$701,ROW('0 DUP WORK'!$K$3:$K$701)-ROW('0 DUP WORK'!$K$3)+1),'GST NOT FILED'!A141))</f>
        <v>#NUM!</v>
      </c>
      <c r="C141" s="8">
        <f t="shared" si="4"/>
        <v>0</v>
      </c>
      <c r="D141" s="8"/>
      <c r="E141" s="54">
        <f>+SUMIF('0 DUP WORK'!$C:$C,'GST NOT FILED'!C141,'0 DUP WORK'!$E:$E)</f>
        <v>0</v>
      </c>
      <c r="F141" s="54">
        <f>+SUMIF('0 DUP WORK'!$C:$C,'GST NOT FILED'!C141,'0 DUP WORK'!$F:$F)</f>
        <v>0</v>
      </c>
      <c r="G141" s="54">
        <f>+SUMIF('0 DUP WORK'!$C:$C,'GST NOT FILED'!C141,'0 DUP WORK'!$G:$G)</f>
        <v>0</v>
      </c>
      <c r="H141" s="54">
        <f>+SUMIF('0 DUP WORK'!$C:$C,'GST NOT FILED'!C141,'0 DUP WORK'!$H:$H)</f>
        <v>0</v>
      </c>
      <c r="I141" s="54">
        <f t="shared" si="5"/>
        <v>0</v>
      </c>
      <c r="J141" s="156"/>
    </row>
    <row r="142" spans="1:10">
      <c r="A142" s="7">
        <v>138</v>
      </c>
      <c r="B142" s="8" t="e">
        <f t="array" ref="B142">+INDEX('0 DUP WORK'!$C$3:$C$701,SMALL(IF('GST NOT FILED'!$B$4='0 DUP WORK'!$K$3:$K$701,ROW('0 DUP WORK'!$K$3:$K$701)-ROW('0 DUP WORK'!$K$3)+1),'GST NOT FILED'!A142))</f>
        <v>#NUM!</v>
      </c>
      <c r="C142" s="8">
        <f t="shared" si="4"/>
        <v>0</v>
      </c>
      <c r="D142" s="8"/>
      <c r="E142" s="54">
        <f>+SUMIF('0 DUP WORK'!$C:$C,'GST NOT FILED'!C142,'0 DUP WORK'!$E:$E)</f>
        <v>0</v>
      </c>
      <c r="F142" s="54">
        <f>+SUMIF('0 DUP WORK'!$C:$C,'GST NOT FILED'!C142,'0 DUP WORK'!$F:$F)</f>
        <v>0</v>
      </c>
      <c r="G142" s="54">
        <f>+SUMIF('0 DUP WORK'!$C:$C,'GST NOT FILED'!C142,'0 DUP WORK'!$G:$G)</f>
        <v>0</v>
      </c>
      <c r="H142" s="54">
        <f>+SUMIF('0 DUP WORK'!$C:$C,'GST NOT FILED'!C142,'0 DUP WORK'!$H:$H)</f>
        <v>0</v>
      </c>
      <c r="I142" s="54">
        <f t="shared" si="5"/>
        <v>0</v>
      </c>
      <c r="J142" s="156"/>
    </row>
    <row r="143" spans="1:10">
      <c r="A143" s="7">
        <v>139</v>
      </c>
      <c r="B143" s="8" t="e">
        <f t="array" ref="B143">+INDEX('0 DUP WORK'!$C$3:$C$701,SMALL(IF('GST NOT FILED'!$B$4='0 DUP WORK'!$K$3:$K$701,ROW('0 DUP WORK'!$K$3:$K$701)-ROW('0 DUP WORK'!$K$3)+1),'GST NOT FILED'!A143))</f>
        <v>#NUM!</v>
      </c>
      <c r="C143" s="8">
        <f t="shared" si="4"/>
        <v>0</v>
      </c>
      <c r="D143" s="8"/>
      <c r="E143" s="54">
        <f>+SUMIF('0 DUP WORK'!$C:$C,'GST NOT FILED'!C143,'0 DUP WORK'!$E:$E)</f>
        <v>0</v>
      </c>
      <c r="F143" s="54">
        <f>+SUMIF('0 DUP WORK'!$C:$C,'GST NOT FILED'!C143,'0 DUP WORK'!$F:$F)</f>
        <v>0</v>
      </c>
      <c r="G143" s="54">
        <f>+SUMIF('0 DUP WORK'!$C:$C,'GST NOT FILED'!C143,'0 DUP WORK'!$G:$G)</f>
        <v>0</v>
      </c>
      <c r="H143" s="54">
        <f>+SUMIF('0 DUP WORK'!$C:$C,'GST NOT FILED'!C143,'0 DUP WORK'!$H:$H)</f>
        <v>0</v>
      </c>
      <c r="I143" s="54">
        <f t="shared" si="5"/>
        <v>0</v>
      </c>
      <c r="J143" s="156"/>
    </row>
    <row r="144" spans="1:10">
      <c r="A144" s="7">
        <v>140</v>
      </c>
      <c r="B144" s="8" t="e">
        <f t="array" ref="B144">+INDEX('0 DUP WORK'!$C$3:$C$701,SMALL(IF('GST NOT FILED'!$B$4='0 DUP WORK'!$K$3:$K$701,ROW('0 DUP WORK'!$K$3:$K$701)-ROW('0 DUP WORK'!$K$3)+1),'GST NOT FILED'!A144))</f>
        <v>#NUM!</v>
      </c>
      <c r="C144" s="8">
        <f t="shared" si="4"/>
        <v>0</v>
      </c>
      <c r="D144" s="8"/>
      <c r="E144" s="54">
        <f>+SUMIF('0 DUP WORK'!$C:$C,'GST NOT FILED'!C144,'0 DUP WORK'!$E:$E)</f>
        <v>0</v>
      </c>
      <c r="F144" s="54">
        <f>+SUMIF('0 DUP WORK'!$C:$C,'GST NOT FILED'!C144,'0 DUP WORK'!$F:$F)</f>
        <v>0</v>
      </c>
      <c r="G144" s="54">
        <f>+SUMIF('0 DUP WORK'!$C:$C,'GST NOT FILED'!C144,'0 DUP WORK'!$G:$G)</f>
        <v>0</v>
      </c>
      <c r="H144" s="54">
        <f>+SUMIF('0 DUP WORK'!$C:$C,'GST NOT FILED'!C144,'0 DUP WORK'!$H:$H)</f>
        <v>0</v>
      </c>
      <c r="I144" s="54">
        <f t="shared" si="5"/>
        <v>0</v>
      </c>
      <c r="J144" s="156"/>
    </row>
    <row r="145" spans="1:10">
      <c r="A145" s="7">
        <v>141</v>
      </c>
      <c r="B145" s="8" t="e">
        <f t="array" ref="B145">+INDEX('0 DUP WORK'!$C$3:$C$701,SMALL(IF('GST NOT FILED'!$B$4='0 DUP WORK'!$K$3:$K$701,ROW('0 DUP WORK'!$K$3:$K$701)-ROW('0 DUP WORK'!$K$3)+1),'GST NOT FILED'!A145))</f>
        <v>#NUM!</v>
      </c>
      <c r="C145" s="8">
        <f t="shared" si="4"/>
        <v>0</v>
      </c>
      <c r="D145" s="8"/>
      <c r="E145" s="54">
        <f>+SUMIF('0 DUP WORK'!$C:$C,'GST NOT FILED'!C145,'0 DUP WORK'!$E:$E)</f>
        <v>0</v>
      </c>
      <c r="F145" s="54">
        <f>+SUMIF('0 DUP WORK'!$C:$C,'GST NOT FILED'!C145,'0 DUP WORK'!$F:$F)</f>
        <v>0</v>
      </c>
      <c r="G145" s="54">
        <f>+SUMIF('0 DUP WORK'!$C:$C,'GST NOT FILED'!C145,'0 DUP WORK'!$G:$G)</f>
        <v>0</v>
      </c>
      <c r="H145" s="54">
        <f>+SUMIF('0 DUP WORK'!$C:$C,'GST NOT FILED'!C145,'0 DUP WORK'!$H:$H)</f>
        <v>0</v>
      </c>
      <c r="I145" s="54">
        <f t="shared" si="5"/>
        <v>0</v>
      </c>
      <c r="J145" s="156"/>
    </row>
    <row r="146" spans="1:10">
      <c r="A146" s="7">
        <v>142</v>
      </c>
      <c r="B146" s="8" t="e">
        <f t="array" ref="B146">+INDEX('0 DUP WORK'!$C$3:$C$701,SMALL(IF('GST NOT FILED'!$B$4='0 DUP WORK'!$K$3:$K$701,ROW('0 DUP WORK'!$K$3:$K$701)-ROW('0 DUP WORK'!$K$3)+1),'GST NOT FILED'!A146))</f>
        <v>#NUM!</v>
      </c>
      <c r="C146" s="8">
        <f t="shared" si="4"/>
        <v>0</v>
      </c>
      <c r="D146" s="8"/>
      <c r="E146" s="54">
        <f>+SUMIF('0 DUP WORK'!$C:$C,'GST NOT FILED'!C146,'0 DUP WORK'!$E:$E)</f>
        <v>0</v>
      </c>
      <c r="F146" s="54">
        <f>+SUMIF('0 DUP WORK'!$C:$C,'GST NOT FILED'!C146,'0 DUP WORK'!$F:$F)</f>
        <v>0</v>
      </c>
      <c r="G146" s="54">
        <f>+SUMIF('0 DUP WORK'!$C:$C,'GST NOT FILED'!C146,'0 DUP WORK'!$G:$G)</f>
        <v>0</v>
      </c>
      <c r="H146" s="54">
        <f>+SUMIF('0 DUP WORK'!$C:$C,'GST NOT FILED'!C146,'0 DUP WORK'!$H:$H)</f>
        <v>0</v>
      </c>
      <c r="I146" s="54">
        <f t="shared" si="5"/>
        <v>0</v>
      </c>
      <c r="J146" s="156"/>
    </row>
    <row r="147" spans="1:10">
      <c r="A147" s="7">
        <v>143</v>
      </c>
      <c r="B147" s="8" t="e">
        <f t="array" ref="B147">+INDEX('0 DUP WORK'!$C$3:$C$701,SMALL(IF('GST NOT FILED'!$B$4='0 DUP WORK'!$K$3:$K$701,ROW('0 DUP WORK'!$K$3:$K$701)-ROW('0 DUP WORK'!$K$3)+1),'GST NOT FILED'!A147))</f>
        <v>#NUM!</v>
      </c>
      <c r="C147" s="8">
        <f t="shared" si="4"/>
        <v>0</v>
      </c>
      <c r="D147" s="8"/>
      <c r="E147" s="54">
        <f>+SUMIF('0 DUP WORK'!$C:$C,'GST NOT FILED'!C147,'0 DUP WORK'!$E:$E)</f>
        <v>0</v>
      </c>
      <c r="F147" s="54">
        <f>+SUMIF('0 DUP WORK'!$C:$C,'GST NOT FILED'!C147,'0 DUP WORK'!$F:$F)</f>
        <v>0</v>
      </c>
      <c r="G147" s="54">
        <f>+SUMIF('0 DUP WORK'!$C:$C,'GST NOT FILED'!C147,'0 DUP WORK'!$G:$G)</f>
        <v>0</v>
      </c>
      <c r="H147" s="54">
        <f>+SUMIF('0 DUP WORK'!$C:$C,'GST NOT FILED'!C147,'0 DUP WORK'!$H:$H)</f>
        <v>0</v>
      </c>
      <c r="I147" s="54">
        <f t="shared" si="5"/>
        <v>0</v>
      </c>
      <c r="J147" s="156"/>
    </row>
    <row r="148" spans="1:10">
      <c r="A148" s="7">
        <v>144</v>
      </c>
      <c r="B148" s="8" t="e">
        <f t="array" ref="B148">+INDEX('0 DUP WORK'!$C$3:$C$701,SMALL(IF('GST NOT FILED'!$B$4='0 DUP WORK'!$K$3:$K$701,ROW('0 DUP WORK'!$K$3:$K$701)-ROW('0 DUP WORK'!$K$3)+1),'GST NOT FILED'!A148))</f>
        <v>#NUM!</v>
      </c>
      <c r="C148" s="8">
        <f t="shared" si="4"/>
        <v>0</v>
      </c>
      <c r="D148" s="8"/>
      <c r="E148" s="54">
        <f>+SUMIF('0 DUP WORK'!$C:$C,'GST NOT FILED'!C148,'0 DUP WORK'!$E:$E)</f>
        <v>0</v>
      </c>
      <c r="F148" s="54">
        <f>+SUMIF('0 DUP WORK'!$C:$C,'GST NOT FILED'!C148,'0 DUP WORK'!$F:$F)</f>
        <v>0</v>
      </c>
      <c r="G148" s="54">
        <f>+SUMIF('0 DUP WORK'!$C:$C,'GST NOT FILED'!C148,'0 DUP WORK'!$G:$G)</f>
        <v>0</v>
      </c>
      <c r="H148" s="54">
        <f>+SUMIF('0 DUP WORK'!$C:$C,'GST NOT FILED'!C148,'0 DUP WORK'!$H:$H)</f>
        <v>0</v>
      </c>
      <c r="I148" s="54">
        <f t="shared" si="5"/>
        <v>0</v>
      </c>
      <c r="J148" s="156"/>
    </row>
    <row r="149" spans="1:10">
      <c r="A149" s="7">
        <v>145</v>
      </c>
      <c r="B149" s="8" t="e">
        <f t="array" ref="B149">+INDEX('0 DUP WORK'!$C$3:$C$701,SMALL(IF('GST NOT FILED'!$B$4='0 DUP WORK'!$K$3:$K$701,ROW('0 DUP WORK'!$K$3:$K$701)-ROW('0 DUP WORK'!$K$3)+1),'GST NOT FILED'!A149))</f>
        <v>#NUM!</v>
      </c>
      <c r="C149" s="8">
        <f t="shared" si="4"/>
        <v>0</v>
      </c>
      <c r="D149" s="8"/>
      <c r="E149" s="54">
        <f>+SUMIF('0 DUP WORK'!$C:$C,'GST NOT FILED'!C149,'0 DUP WORK'!$E:$E)</f>
        <v>0</v>
      </c>
      <c r="F149" s="54">
        <f>+SUMIF('0 DUP WORK'!$C:$C,'GST NOT FILED'!C149,'0 DUP WORK'!$F:$F)</f>
        <v>0</v>
      </c>
      <c r="G149" s="54">
        <f>+SUMIF('0 DUP WORK'!$C:$C,'GST NOT FILED'!C149,'0 DUP WORK'!$G:$G)</f>
        <v>0</v>
      </c>
      <c r="H149" s="54">
        <f>+SUMIF('0 DUP WORK'!$C:$C,'GST NOT FILED'!C149,'0 DUP WORK'!$H:$H)</f>
        <v>0</v>
      </c>
      <c r="I149" s="54">
        <f t="shared" si="5"/>
        <v>0</v>
      </c>
      <c r="J149" s="156"/>
    </row>
    <row r="150" spans="1:10">
      <c r="A150" s="7">
        <v>146</v>
      </c>
      <c r="B150" s="8" t="e">
        <f t="array" ref="B150">+INDEX('0 DUP WORK'!$C$3:$C$701,SMALL(IF('GST NOT FILED'!$B$4='0 DUP WORK'!$K$3:$K$701,ROW('0 DUP WORK'!$K$3:$K$701)-ROW('0 DUP WORK'!$K$3)+1),'GST NOT FILED'!A150))</f>
        <v>#NUM!</v>
      </c>
      <c r="C150" s="8">
        <f t="shared" si="4"/>
        <v>0</v>
      </c>
      <c r="D150" s="8"/>
      <c r="E150" s="54">
        <f>+SUMIF('0 DUP WORK'!$C:$C,'GST NOT FILED'!C150,'0 DUP WORK'!$E:$E)</f>
        <v>0</v>
      </c>
      <c r="F150" s="54">
        <f>+SUMIF('0 DUP WORK'!$C:$C,'GST NOT FILED'!C150,'0 DUP WORK'!$F:$F)</f>
        <v>0</v>
      </c>
      <c r="G150" s="54">
        <f>+SUMIF('0 DUP WORK'!$C:$C,'GST NOT FILED'!C150,'0 DUP WORK'!$G:$G)</f>
        <v>0</v>
      </c>
      <c r="H150" s="54">
        <f>+SUMIF('0 DUP WORK'!$C:$C,'GST NOT FILED'!C150,'0 DUP WORK'!$H:$H)</f>
        <v>0</v>
      </c>
      <c r="I150" s="54">
        <f t="shared" si="5"/>
        <v>0</v>
      </c>
      <c r="J150" s="156"/>
    </row>
    <row r="151" spans="1:10">
      <c r="A151" s="7">
        <v>147</v>
      </c>
      <c r="B151" s="8" t="e">
        <f t="array" ref="B151">+INDEX('0 DUP WORK'!$C$3:$C$701,SMALL(IF('GST NOT FILED'!$B$4='0 DUP WORK'!$K$3:$K$701,ROW('0 DUP WORK'!$K$3:$K$701)-ROW('0 DUP WORK'!$K$3)+1),'GST NOT FILED'!A151))</f>
        <v>#NUM!</v>
      </c>
      <c r="C151" s="8">
        <f t="shared" si="4"/>
        <v>0</v>
      </c>
      <c r="D151" s="8"/>
      <c r="E151" s="54">
        <f>+SUMIF('0 DUP WORK'!$C:$C,'GST NOT FILED'!C151,'0 DUP WORK'!$E:$E)</f>
        <v>0</v>
      </c>
      <c r="F151" s="54">
        <f>+SUMIF('0 DUP WORK'!$C:$C,'GST NOT FILED'!C151,'0 DUP WORK'!$F:$F)</f>
        <v>0</v>
      </c>
      <c r="G151" s="54">
        <f>+SUMIF('0 DUP WORK'!$C:$C,'GST NOT FILED'!C151,'0 DUP WORK'!$G:$G)</f>
        <v>0</v>
      </c>
      <c r="H151" s="54">
        <f>+SUMIF('0 DUP WORK'!$C:$C,'GST NOT FILED'!C151,'0 DUP WORK'!$H:$H)</f>
        <v>0</v>
      </c>
      <c r="I151" s="54">
        <f t="shared" si="5"/>
        <v>0</v>
      </c>
      <c r="J151" s="156"/>
    </row>
    <row r="152" spans="1:10">
      <c r="A152" s="7">
        <v>148</v>
      </c>
      <c r="B152" s="8" t="e">
        <f t="array" ref="B152">+INDEX('0 DUP WORK'!$C$3:$C$701,SMALL(IF('GST NOT FILED'!$B$4='0 DUP WORK'!$K$3:$K$701,ROW('0 DUP WORK'!$K$3:$K$701)-ROW('0 DUP WORK'!$K$3)+1),'GST NOT FILED'!A152))</f>
        <v>#NUM!</v>
      </c>
      <c r="C152" s="8">
        <f t="shared" si="4"/>
        <v>0</v>
      </c>
      <c r="D152" s="8"/>
      <c r="E152" s="54">
        <f>+SUMIF('0 DUP WORK'!$C:$C,'GST NOT FILED'!C152,'0 DUP WORK'!$E:$E)</f>
        <v>0</v>
      </c>
      <c r="F152" s="54">
        <f>+SUMIF('0 DUP WORK'!$C:$C,'GST NOT FILED'!C152,'0 DUP WORK'!$F:$F)</f>
        <v>0</v>
      </c>
      <c r="G152" s="54">
        <f>+SUMIF('0 DUP WORK'!$C:$C,'GST NOT FILED'!C152,'0 DUP WORK'!$G:$G)</f>
        <v>0</v>
      </c>
      <c r="H152" s="54">
        <f>+SUMIF('0 DUP WORK'!$C:$C,'GST NOT FILED'!C152,'0 DUP WORK'!$H:$H)</f>
        <v>0</v>
      </c>
      <c r="I152" s="54">
        <f t="shared" si="5"/>
        <v>0</v>
      </c>
      <c r="J152" s="156"/>
    </row>
    <row r="153" spans="1:10">
      <c r="A153" s="7">
        <v>149</v>
      </c>
      <c r="B153" s="8" t="e">
        <f t="array" ref="B153">+INDEX('0 DUP WORK'!$C$3:$C$701,SMALL(IF('GST NOT FILED'!$B$4='0 DUP WORK'!$K$3:$K$701,ROW('0 DUP WORK'!$K$3:$K$701)-ROW('0 DUP WORK'!$K$3)+1),'GST NOT FILED'!A153))</f>
        <v>#NUM!</v>
      </c>
      <c r="C153" s="8">
        <f t="shared" si="4"/>
        <v>0</v>
      </c>
      <c r="D153" s="8"/>
      <c r="E153" s="54">
        <f>+SUMIF('0 DUP WORK'!$C:$C,'GST NOT FILED'!C153,'0 DUP WORK'!$E:$E)</f>
        <v>0</v>
      </c>
      <c r="F153" s="54">
        <f>+SUMIF('0 DUP WORK'!$C:$C,'GST NOT FILED'!C153,'0 DUP WORK'!$F:$F)</f>
        <v>0</v>
      </c>
      <c r="G153" s="54">
        <f>+SUMIF('0 DUP WORK'!$C:$C,'GST NOT FILED'!C153,'0 DUP WORK'!$G:$G)</f>
        <v>0</v>
      </c>
      <c r="H153" s="54">
        <f>+SUMIF('0 DUP WORK'!$C:$C,'GST NOT FILED'!C153,'0 DUP WORK'!$H:$H)</f>
        <v>0</v>
      </c>
      <c r="I153" s="54">
        <f t="shared" si="5"/>
        <v>0</v>
      </c>
      <c r="J153" s="156"/>
    </row>
    <row r="154" spans="1:10">
      <c r="A154" s="7">
        <v>150</v>
      </c>
      <c r="B154" s="8" t="e">
        <f t="array" ref="B154">+INDEX('0 DUP WORK'!$C$3:$C$701,SMALL(IF('GST NOT FILED'!$B$4='0 DUP WORK'!$K$3:$K$701,ROW('0 DUP WORK'!$K$3:$K$701)-ROW('0 DUP WORK'!$K$3)+1),'GST NOT FILED'!A154))</f>
        <v>#NUM!</v>
      </c>
      <c r="C154" s="8">
        <f t="shared" si="4"/>
        <v>0</v>
      </c>
      <c r="D154" s="8"/>
      <c r="E154" s="54">
        <f>+SUMIF('0 DUP WORK'!$C:$C,'GST NOT FILED'!C154,'0 DUP WORK'!$E:$E)</f>
        <v>0</v>
      </c>
      <c r="F154" s="54">
        <f>+SUMIF('0 DUP WORK'!$C:$C,'GST NOT FILED'!C154,'0 DUP WORK'!$F:$F)</f>
        <v>0</v>
      </c>
      <c r="G154" s="54">
        <f>+SUMIF('0 DUP WORK'!$C:$C,'GST NOT FILED'!C154,'0 DUP WORK'!$G:$G)</f>
        <v>0</v>
      </c>
      <c r="H154" s="54">
        <f>+SUMIF('0 DUP WORK'!$C:$C,'GST NOT FILED'!C154,'0 DUP WORK'!$H:$H)</f>
        <v>0</v>
      </c>
      <c r="I154" s="54">
        <f t="shared" si="5"/>
        <v>0</v>
      </c>
      <c r="J154" s="156"/>
    </row>
    <row r="155" spans="1:10">
      <c r="A155" s="7">
        <v>151</v>
      </c>
      <c r="B155" s="8" t="e">
        <f t="array" ref="B155">+INDEX('0 DUP WORK'!$C$3:$C$701,SMALL(IF('GST NOT FILED'!$B$4='0 DUP WORK'!$K$3:$K$701,ROW('0 DUP WORK'!$K$3:$K$701)-ROW('0 DUP WORK'!$K$3)+1),'GST NOT FILED'!A155))</f>
        <v>#NUM!</v>
      </c>
      <c r="C155" s="8">
        <f t="shared" si="4"/>
        <v>0</v>
      </c>
      <c r="D155" s="8"/>
      <c r="E155" s="54">
        <f>+SUMIF('0 DUP WORK'!$C:$C,'GST NOT FILED'!C155,'0 DUP WORK'!$E:$E)</f>
        <v>0</v>
      </c>
      <c r="F155" s="54">
        <f>+SUMIF('0 DUP WORK'!$C:$C,'GST NOT FILED'!C155,'0 DUP WORK'!$F:$F)</f>
        <v>0</v>
      </c>
      <c r="G155" s="54">
        <f>+SUMIF('0 DUP WORK'!$C:$C,'GST NOT FILED'!C155,'0 DUP WORK'!$G:$G)</f>
        <v>0</v>
      </c>
      <c r="H155" s="54">
        <f>+SUMIF('0 DUP WORK'!$C:$C,'GST NOT FILED'!C155,'0 DUP WORK'!$H:$H)</f>
        <v>0</v>
      </c>
      <c r="I155" s="54">
        <f t="shared" si="5"/>
        <v>0</v>
      </c>
      <c r="J155" s="156"/>
    </row>
    <row r="156" spans="1:10">
      <c r="A156" s="7">
        <v>152</v>
      </c>
      <c r="B156" s="8" t="e">
        <f t="array" ref="B156">+INDEX('0 DUP WORK'!$C$3:$C$701,SMALL(IF('GST NOT FILED'!$B$4='0 DUP WORK'!$K$3:$K$701,ROW('0 DUP WORK'!$K$3:$K$701)-ROW('0 DUP WORK'!$K$3)+1),'GST NOT FILED'!A156))</f>
        <v>#NUM!</v>
      </c>
      <c r="C156" s="8">
        <f t="shared" si="4"/>
        <v>0</v>
      </c>
      <c r="D156" s="8"/>
      <c r="E156" s="54">
        <f>+SUMIF('0 DUP WORK'!$C:$C,'GST NOT FILED'!C156,'0 DUP WORK'!$E:$E)</f>
        <v>0</v>
      </c>
      <c r="F156" s="54">
        <f>+SUMIF('0 DUP WORK'!$C:$C,'GST NOT FILED'!C156,'0 DUP WORK'!$F:$F)</f>
        <v>0</v>
      </c>
      <c r="G156" s="54">
        <f>+SUMIF('0 DUP WORK'!$C:$C,'GST NOT FILED'!C156,'0 DUP WORK'!$G:$G)</f>
        <v>0</v>
      </c>
      <c r="H156" s="54">
        <f>+SUMIF('0 DUP WORK'!$C:$C,'GST NOT FILED'!C156,'0 DUP WORK'!$H:$H)</f>
        <v>0</v>
      </c>
      <c r="I156" s="54">
        <f t="shared" si="5"/>
        <v>0</v>
      </c>
      <c r="J156" s="156"/>
    </row>
    <row r="157" spans="1:10">
      <c r="A157" s="7">
        <v>153</v>
      </c>
      <c r="B157" s="8" t="e">
        <f t="array" ref="B157">+INDEX('0 DUP WORK'!$C$3:$C$701,SMALL(IF('GST NOT FILED'!$B$4='0 DUP WORK'!$K$3:$K$701,ROW('0 DUP WORK'!$K$3:$K$701)-ROW('0 DUP WORK'!$K$3)+1),'GST NOT FILED'!A157))</f>
        <v>#NUM!</v>
      </c>
      <c r="C157" s="8">
        <f t="shared" si="4"/>
        <v>0</v>
      </c>
      <c r="D157" s="8"/>
      <c r="E157" s="54">
        <f>+SUMIF('0 DUP WORK'!$C:$C,'GST NOT FILED'!C157,'0 DUP WORK'!$E:$E)</f>
        <v>0</v>
      </c>
      <c r="F157" s="54">
        <f>+SUMIF('0 DUP WORK'!$C:$C,'GST NOT FILED'!C157,'0 DUP WORK'!$F:$F)</f>
        <v>0</v>
      </c>
      <c r="G157" s="54">
        <f>+SUMIF('0 DUP WORK'!$C:$C,'GST NOT FILED'!C157,'0 DUP WORK'!$G:$G)</f>
        <v>0</v>
      </c>
      <c r="H157" s="54">
        <f>+SUMIF('0 DUP WORK'!$C:$C,'GST NOT FILED'!C157,'0 DUP WORK'!$H:$H)</f>
        <v>0</v>
      </c>
      <c r="I157" s="54">
        <f t="shared" si="5"/>
        <v>0</v>
      </c>
      <c r="J157" s="156"/>
    </row>
    <row r="158" spans="1:10">
      <c r="A158" s="7">
        <v>154</v>
      </c>
      <c r="B158" s="8" t="e">
        <f t="array" ref="B158">+INDEX('0 DUP WORK'!$C$3:$C$701,SMALL(IF('GST NOT FILED'!$B$4='0 DUP WORK'!$K$3:$K$701,ROW('0 DUP WORK'!$K$3:$K$701)-ROW('0 DUP WORK'!$K$3)+1),'GST NOT FILED'!A158))</f>
        <v>#NUM!</v>
      </c>
      <c r="C158" s="8">
        <f t="shared" si="4"/>
        <v>0</v>
      </c>
      <c r="D158" s="8"/>
      <c r="E158" s="54">
        <f>+SUMIF('0 DUP WORK'!$C:$C,'GST NOT FILED'!C158,'0 DUP WORK'!$E:$E)</f>
        <v>0</v>
      </c>
      <c r="F158" s="54">
        <f>+SUMIF('0 DUP WORK'!$C:$C,'GST NOT FILED'!C158,'0 DUP WORK'!$F:$F)</f>
        <v>0</v>
      </c>
      <c r="G158" s="54">
        <f>+SUMIF('0 DUP WORK'!$C:$C,'GST NOT FILED'!C158,'0 DUP WORK'!$G:$G)</f>
        <v>0</v>
      </c>
      <c r="H158" s="54">
        <f>+SUMIF('0 DUP WORK'!$C:$C,'GST NOT FILED'!C158,'0 DUP WORK'!$H:$H)</f>
        <v>0</v>
      </c>
      <c r="I158" s="54">
        <f t="shared" si="5"/>
        <v>0</v>
      </c>
      <c r="J158" s="156"/>
    </row>
    <row r="159" spans="1:10">
      <c r="A159" s="7">
        <v>155</v>
      </c>
      <c r="B159" s="8" t="e">
        <f t="array" ref="B159">+INDEX('0 DUP WORK'!$C$3:$C$701,SMALL(IF('GST NOT FILED'!$B$4='0 DUP WORK'!$K$3:$K$701,ROW('0 DUP WORK'!$K$3:$K$701)-ROW('0 DUP WORK'!$K$3)+1),'GST NOT FILED'!A159))</f>
        <v>#NUM!</v>
      </c>
      <c r="C159" s="8">
        <f t="shared" si="4"/>
        <v>0</v>
      </c>
      <c r="D159" s="8"/>
      <c r="E159" s="54">
        <f>+SUMIF('0 DUP WORK'!$C:$C,'GST NOT FILED'!C159,'0 DUP WORK'!$E:$E)</f>
        <v>0</v>
      </c>
      <c r="F159" s="54">
        <f>+SUMIF('0 DUP WORK'!$C:$C,'GST NOT FILED'!C159,'0 DUP WORK'!$F:$F)</f>
        <v>0</v>
      </c>
      <c r="G159" s="54">
        <f>+SUMIF('0 DUP WORK'!$C:$C,'GST NOT FILED'!C159,'0 DUP WORK'!$G:$G)</f>
        <v>0</v>
      </c>
      <c r="H159" s="54">
        <f>+SUMIF('0 DUP WORK'!$C:$C,'GST NOT FILED'!C159,'0 DUP WORK'!$H:$H)</f>
        <v>0</v>
      </c>
      <c r="I159" s="54">
        <f t="shared" si="5"/>
        <v>0</v>
      </c>
      <c r="J159" s="156"/>
    </row>
    <row r="160" spans="1:10">
      <c r="A160" s="7">
        <v>156</v>
      </c>
      <c r="B160" s="8" t="e">
        <f t="array" ref="B160">+INDEX('0 DUP WORK'!$C$3:$C$701,SMALL(IF('GST NOT FILED'!$B$4='0 DUP WORK'!$K$3:$K$701,ROW('0 DUP WORK'!$K$3:$K$701)-ROW('0 DUP WORK'!$K$3)+1),'GST NOT FILED'!A160))</f>
        <v>#NUM!</v>
      </c>
      <c r="C160" s="8">
        <f t="shared" si="4"/>
        <v>0</v>
      </c>
      <c r="D160" s="8"/>
      <c r="E160" s="54">
        <f>+SUMIF('0 DUP WORK'!$C:$C,'GST NOT FILED'!C160,'0 DUP WORK'!$E:$E)</f>
        <v>0</v>
      </c>
      <c r="F160" s="54">
        <f>+SUMIF('0 DUP WORK'!$C:$C,'GST NOT FILED'!C160,'0 DUP WORK'!$F:$F)</f>
        <v>0</v>
      </c>
      <c r="G160" s="54">
        <f>+SUMIF('0 DUP WORK'!$C:$C,'GST NOT FILED'!C160,'0 DUP WORK'!$G:$G)</f>
        <v>0</v>
      </c>
      <c r="H160" s="54">
        <f>+SUMIF('0 DUP WORK'!$C:$C,'GST NOT FILED'!C160,'0 DUP WORK'!$H:$H)</f>
        <v>0</v>
      </c>
      <c r="I160" s="54">
        <f t="shared" si="5"/>
        <v>0</v>
      </c>
      <c r="J160" s="156"/>
    </row>
    <row r="161" spans="1:10">
      <c r="A161" s="7">
        <v>157</v>
      </c>
      <c r="B161" s="8" t="e">
        <f t="array" ref="B161">+INDEX('0 DUP WORK'!$C$3:$C$701,SMALL(IF('GST NOT FILED'!$B$4='0 DUP WORK'!$K$3:$K$701,ROW('0 DUP WORK'!$K$3:$K$701)-ROW('0 DUP WORK'!$K$3)+1),'GST NOT FILED'!A161))</f>
        <v>#NUM!</v>
      </c>
      <c r="C161" s="8">
        <f t="shared" si="4"/>
        <v>0</v>
      </c>
      <c r="D161" s="8"/>
      <c r="E161" s="54">
        <f>+SUMIF('0 DUP WORK'!$C:$C,'GST NOT FILED'!C161,'0 DUP WORK'!$E:$E)</f>
        <v>0</v>
      </c>
      <c r="F161" s="54">
        <f>+SUMIF('0 DUP WORK'!$C:$C,'GST NOT FILED'!C161,'0 DUP WORK'!$F:$F)</f>
        <v>0</v>
      </c>
      <c r="G161" s="54">
        <f>+SUMIF('0 DUP WORK'!$C:$C,'GST NOT FILED'!C161,'0 DUP WORK'!$G:$G)</f>
        <v>0</v>
      </c>
      <c r="H161" s="54">
        <f>+SUMIF('0 DUP WORK'!$C:$C,'GST NOT FILED'!C161,'0 DUP WORK'!$H:$H)</f>
        <v>0</v>
      </c>
      <c r="I161" s="54">
        <f t="shared" si="5"/>
        <v>0</v>
      </c>
      <c r="J161" s="156"/>
    </row>
    <row r="162" spans="1:10">
      <c r="A162" s="7">
        <v>158</v>
      </c>
      <c r="B162" s="8" t="e">
        <f t="array" ref="B162">+INDEX('0 DUP WORK'!$C$3:$C$701,SMALL(IF('GST NOT FILED'!$B$4='0 DUP WORK'!$K$3:$K$701,ROW('0 DUP WORK'!$K$3:$K$701)-ROW('0 DUP WORK'!$K$3)+1),'GST NOT FILED'!A162))</f>
        <v>#NUM!</v>
      </c>
      <c r="C162" s="8">
        <f t="shared" si="4"/>
        <v>0</v>
      </c>
      <c r="D162" s="8"/>
      <c r="E162" s="54">
        <f>+SUMIF('0 DUP WORK'!$C:$C,'GST NOT FILED'!C162,'0 DUP WORK'!$E:$E)</f>
        <v>0</v>
      </c>
      <c r="F162" s="54">
        <f>+SUMIF('0 DUP WORK'!$C:$C,'GST NOT FILED'!C162,'0 DUP WORK'!$F:$F)</f>
        <v>0</v>
      </c>
      <c r="G162" s="54">
        <f>+SUMIF('0 DUP WORK'!$C:$C,'GST NOT FILED'!C162,'0 DUP WORK'!$G:$G)</f>
        <v>0</v>
      </c>
      <c r="H162" s="54">
        <f>+SUMIF('0 DUP WORK'!$C:$C,'GST NOT FILED'!C162,'0 DUP WORK'!$H:$H)</f>
        <v>0</v>
      </c>
      <c r="I162" s="54">
        <f t="shared" si="5"/>
        <v>0</v>
      </c>
      <c r="J162" s="156"/>
    </row>
    <row r="163" spans="1:10">
      <c r="A163" s="7">
        <v>159</v>
      </c>
      <c r="B163" s="8" t="e">
        <f t="array" ref="B163">+INDEX('0 DUP WORK'!$C$3:$C$701,SMALL(IF('GST NOT FILED'!$B$4='0 DUP WORK'!$K$3:$K$701,ROW('0 DUP WORK'!$K$3:$K$701)-ROW('0 DUP WORK'!$K$3)+1),'GST NOT FILED'!A163))</f>
        <v>#NUM!</v>
      </c>
      <c r="C163" s="8">
        <f t="shared" si="4"/>
        <v>0</v>
      </c>
      <c r="D163" s="8"/>
      <c r="E163" s="54">
        <f>+SUMIF('0 DUP WORK'!$C:$C,'GST NOT FILED'!C163,'0 DUP WORK'!$E:$E)</f>
        <v>0</v>
      </c>
      <c r="F163" s="54">
        <f>+SUMIF('0 DUP WORK'!$C:$C,'GST NOT FILED'!C163,'0 DUP WORK'!$F:$F)</f>
        <v>0</v>
      </c>
      <c r="G163" s="54">
        <f>+SUMIF('0 DUP WORK'!$C:$C,'GST NOT FILED'!C163,'0 DUP WORK'!$G:$G)</f>
        <v>0</v>
      </c>
      <c r="H163" s="54">
        <f>+SUMIF('0 DUP WORK'!$C:$C,'GST NOT FILED'!C163,'0 DUP WORK'!$H:$H)</f>
        <v>0</v>
      </c>
      <c r="I163" s="54">
        <f t="shared" si="5"/>
        <v>0</v>
      </c>
      <c r="J163" s="156"/>
    </row>
    <row r="164" spans="1:10">
      <c r="A164" s="7">
        <v>160</v>
      </c>
      <c r="B164" s="8" t="e">
        <f t="array" ref="B164">+INDEX('0 DUP WORK'!$C$3:$C$701,SMALL(IF('GST NOT FILED'!$B$4='0 DUP WORK'!$K$3:$K$701,ROW('0 DUP WORK'!$K$3:$K$701)-ROW('0 DUP WORK'!$K$3)+1),'GST NOT FILED'!A164))</f>
        <v>#NUM!</v>
      </c>
      <c r="C164" s="8">
        <f t="shared" si="4"/>
        <v>0</v>
      </c>
      <c r="D164" s="8"/>
      <c r="E164" s="54">
        <f>+SUMIF('0 DUP WORK'!$C:$C,'GST NOT FILED'!C164,'0 DUP WORK'!$E:$E)</f>
        <v>0</v>
      </c>
      <c r="F164" s="54">
        <f>+SUMIF('0 DUP WORK'!$C:$C,'GST NOT FILED'!C164,'0 DUP WORK'!$F:$F)</f>
        <v>0</v>
      </c>
      <c r="G164" s="54">
        <f>+SUMIF('0 DUP WORK'!$C:$C,'GST NOT FILED'!C164,'0 DUP WORK'!$G:$G)</f>
        <v>0</v>
      </c>
      <c r="H164" s="54">
        <f>+SUMIF('0 DUP WORK'!$C:$C,'GST NOT FILED'!C164,'0 DUP WORK'!$H:$H)</f>
        <v>0</v>
      </c>
      <c r="I164" s="54">
        <f t="shared" si="5"/>
        <v>0</v>
      </c>
      <c r="J164" s="156"/>
    </row>
    <row r="165" spans="1:10">
      <c r="A165" s="7">
        <v>161</v>
      </c>
      <c r="B165" s="8" t="e">
        <f t="array" ref="B165">+INDEX('0 DUP WORK'!$C$3:$C$701,SMALL(IF('GST NOT FILED'!$B$4='0 DUP WORK'!$K$3:$K$701,ROW('0 DUP WORK'!$K$3:$K$701)-ROW('0 DUP WORK'!$K$3)+1),'GST NOT FILED'!A165))</f>
        <v>#NUM!</v>
      </c>
      <c r="C165" s="8">
        <f t="shared" si="4"/>
        <v>0</v>
      </c>
      <c r="D165" s="8"/>
      <c r="E165" s="54">
        <f>+SUMIF('0 DUP WORK'!$C:$C,'GST NOT FILED'!C165,'0 DUP WORK'!$E:$E)</f>
        <v>0</v>
      </c>
      <c r="F165" s="54">
        <f>+SUMIF('0 DUP WORK'!$C:$C,'GST NOT FILED'!C165,'0 DUP WORK'!$F:$F)</f>
        <v>0</v>
      </c>
      <c r="G165" s="54">
        <f>+SUMIF('0 DUP WORK'!$C:$C,'GST NOT FILED'!C165,'0 DUP WORK'!$G:$G)</f>
        <v>0</v>
      </c>
      <c r="H165" s="54">
        <f>+SUMIF('0 DUP WORK'!$C:$C,'GST NOT FILED'!C165,'0 DUP WORK'!$H:$H)</f>
        <v>0</v>
      </c>
      <c r="I165" s="54">
        <f t="shared" si="5"/>
        <v>0</v>
      </c>
      <c r="J165" s="156"/>
    </row>
    <row r="166" spans="1:10">
      <c r="A166" s="7">
        <v>162</v>
      </c>
      <c r="B166" s="8" t="e">
        <f t="array" ref="B166">+INDEX('0 DUP WORK'!$C$3:$C$701,SMALL(IF('GST NOT FILED'!$B$4='0 DUP WORK'!$K$3:$K$701,ROW('0 DUP WORK'!$K$3:$K$701)-ROW('0 DUP WORK'!$K$3)+1),'GST NOT FILED'!A166))</f>
        <v>#NUM!</v>
      </c>
      <c r="C166" s="8">
        <f t="shared" si="4"/>
        <v>0</v>
      </c>
      <c r="D166" s="8"/>
      <c r="E166" s="54">
        <f>+SUMIF('0 DUP WORK'!$C:$C,'GST NOT FILED'!C166,'0 DUP WORK'!$E:$E)</f>
        <v>0</v>
      </c>
      <c r="F166" s="54">
        <f>+SUMIF('0 DUP WORK'!$C:$C,'GST NOT FILED'!C166,'0 DUP WORK'!$F:$F)</f>
        <v>0</v>
      </c>
      <c r="G166" s="54">
        <f>+SUMIF('0 DUP WORK'!$C:$C,'GST NOT FILED'!C166,'0 DUP WORK'!$G:$G)</f>
        <v>0</v>
      </c>
      <c r="H166" s="54">
        <f>+SUMIF('0 DUP WORK'!$C:$C,'GST NOT FILED'!C166,'0 DUP WORK'!$H:$H)</f>
        <v>0</v>
      </c>
      <c r="I166" s="54">
        <f t="shared" si="5"/>
        <v>0</v>
      </c>
      <c r="J166" s="156"/>
    </row>
    <row r="167" spans="1:10">
      <c r="A167" s="7">
        <v>163</v>
      </c>
      <c r="B167" s="8" t="e">
        <f t="array" ref="B167">+INDEX('0 DUP WORK'!$C$3:$C$701,SMALL(IF('GST NOT FILED'!$B$4='0 DUP WORK'!$K$3:$K$701,ROW('0 DUP WORK'!$K$3:$K$701)-ROW('0 DUP WORK'!$K$3)+1),'GST NOT FILED'!A167))</f>
        <v>#NUM!</v>
      </c>
      <c r="C167" s="8">
        <f t="shared" si="4"/>
        <v>0</v>
      </c>
      <c r="D167" s="8"/>
      <c r="E167" s="54">
        <f>+SUMIF('0 DUP WORK'!$C:$C,'GST NOT FILED'!C167,'0 DUP WORK'!$E:$E)</f>
        <v>0</v>
      </c>
      <c r="F167" s="54">
        <f>+SUMIF('0 DUP WORK'!$C:$C,'GST NOT FILED'!C167,'0 DUP WORK'!$F:$F)</f>
        <v>0</v>
      </c>
      <c r="G167" s="54">
        <f>+SUMIF('0 DUP WORK'!$C:$C,'GST NOT FILED'!C167,'0 DUP WORK'!$G:$G)</f>
        <v>0</v>
      </c>
      <c r="H167" s="54">
        <f>+SUMIF('0 DUP WORK'!$C:$C,'GST NOT FILED'!C167,'0 DUP WORK'!$H:$H)</f>
        <v>0</v>
      </c>
      <c r="I167" s="54">
        <f t="shared" si="5"/>
        <v>0</v>
      </c>
      <c r="J167" s="156"/>
    </row>
    <row r="168" spans="1:10">
      <c r="A168" s="7">
        <v>164</v>
      </c>
      <c r="B168" s="8" t="e">
        <f t="array" ref="B168">+INDEX('0 DUP WORK'!$C$3:$C$701,SMALL(IF('GST NOT FILED'!$B$4='0 DUP WORK'!$K$3:$K$701,ROW('0 DUP WORK'!$K$3:$K$701)-ROW('0 DUP WORK'!$K$3)+1),'GST NOT FILED'!A168))</f>
        <v>#NUM!</v>
      </c>
      <c r="C168" s="8">
        <f t="shared" si="4"/>
        <v>0</v>
      </c>
      <c r="D168" s="8"/>
      <c r="E168" s="54">
        <f>+SUMIF('0 DUP WORK'!$C:$C,'GST NOT FILED'!C168,'0 DUP WORK'!$E:$E)</f>
        <v>0</v>
      </c>
      <c r="F168" s="54">
        <f>+SUMIF('0 DUP WORK'!$C:$C,'GST NOT FILED'!C168,'0 DUP WORK'!$F:$F)</f>
        <v>0</v>
      </c>
      <c r="G168" s="54">
        <f>+SUMIF('0 DUP WORK'!$C:$C,'GST NOT FILED'!C168,'0 DUP WORK'!$G:$G)</f>
        <v>0</v>
      </c>
      <c r="H168" s="54">
        <f>+SUMIF('0 DUP WORK'!$C:$C,'GST NOT FILED'!C168,'0 DUP WORK'!$H:$H)</f>
        <v>0</v>
      </c>
      <c r="I168" s="54">
        <f t="shared" si="5"/>
        <v>0</v>
      </c>
      <c r="J168" s="156"/>
    </row>
    <row r="169" spans="1:10">
      <c r="A169" s="7">
        <v>165</v>
      </c>
      <c r="B169" s="8" t="e">
        <f t="array" ref="B169">+INDEX('0 DUP WORK'!$C$3:$C$701,SMALL(IF('GST NOT FILED'!$B$4='0 DUP WORK'!$K$3:$K$701,ROW('0 DUP WORK'!$K$3:$K$701)-ROW('0 DUP WORK'!$K$3)+1),'GST NOT FILED'!A169))</f>
        <v>#NUM!</v>
      </c>
      <c r="C169" s="8">
        <f t="shared" si="4"/>
        <v>0</v>
      </c>
      <c r="D169" s="8"/>
      <c r="E169" s="54">
        <f>+SUMIF('0 DUP WORK'!$C:$C,'GST NOT FILED'!C169,'0 DUP WORK'!$E:$E)</f>
        <v>0</v>
      </c>
      <c r="F169" s="54">
        <f>+SUMIF('0 DUP WORK'!$C:$C,'GST NOT FILED'!C169,'0 DUP WORK'!$F:$F)</f>
        <v>0</v>
      </c>
      <c r="G169" s="54">
        <f>+SUMIF('0 DUP WORK'!$C:$C,'GST NOT FILED'!C169,'0 DUP WORK'!$G:$G)</f>
        <v>0</v>
      </c>
      <c r="H169" s="54">
        <f>+SUMIF('0 DUP WORK'!$C:$C,'GST NOT FILED'!C169,'0 DUP WORK'!$H:$H)</f>
        <v>0</v>
      </c>
      <c r="I169" s="54">
        <f t="shared" si="5"/>
        <v>0</v>
      </c>
      <c r="J169" s="156"/>
    </row>
    <row r="170" spans="1:10">
      <c r="A170" s="7">
        <v>166</v>
      </c>
      <c r="B170" s="8" t="e">
        <f t="array" ref="B170">+INDEX('0 DUP WORK'!$C$3:$C$701,SMALL(IF('GST NOT FILED'!$B$4='0 DUP WORK'!$K$3:$K$701,ROW('0 DUP WORK'!$K$3:$K$701)-ROW('0 DUP WORK'!$K$3)+1),'GST NOT FILED'!A170))</f>
        <v>#NUM!</v>
      </c>
      <c r="C170" s="8">
        <f t="shared" si="4"/>
        <v>0</v>
      </c>
      <c r="D170" s="8"/>
      <c r="E170" s="54">
        <f>+SUMIF('0 DUP WORK'!$C:$C,'GST NOT FILED'!C170,'0 DUP WORK'!$E:$E)</f>
        <v>0</v>
      </c>
      <c r="F170" s="54">
        <f>+SUMIF('0 DUP WORK'!$C:$C,'GST NOT FILED'!C170,'0 DUP WORK'!$F:$F)</f>
        <v>0</v>
      </c>
      <c r="G170" s="54">
        <f>+SUMIF('0 DUP WORK'!$C:$C,'GST NOT FILED'!C170,'0 DUP WORK'!$G:$G)</f>
        <v>0</v>
      </c>
      <c r="H170" s="54">
        <f>+SUMIF('0 DUP WORK'!$C:$C,'GST NOT FILED'!C170,'0 DUP WORK'!$H:$H)</f>
        <v>0</v>
      </c>
      <c r="I170" s="54">
        <f t="shared" si="5"/>
        <v>0</v>
      </c>
      <c r="J170" s="156"/>
    </row>
    <row r="171" spans="1:10">
      <c r="A171" s="7">
        <v>167</v>
      </c>
      <c r="B171" s="8" t="e">
        <f t="array" ref="B171">+INDEX('0 DUP WORK'!$C$3:$C$701,SMALL(IF('GST NOT FILED'!$B$4='0 DUP WORK'!$K$3:$K$701,ROW('0 DUP WORK'!$K$3:$K$701)-ROW('0 DUP WORK'!$K$3)+1),'GST NOT FILED'!A171))</f>
        <v>#NUM!</v>
      </c>
      <c r="C171" s="8">
        <f t="shared" si="4"/>
        <v>0</v>
      </c>
      <c r="D171" s="8"/>
      <c r="E171" s="54">
        <f>+SUMIF('0 DUP WORK'!$C:$C,'GST NOT FILED'!C171,'0 DUP WORK'!$E:$E)</f>
        <v>0</v>
      </c>
      <c r="F171" s="54">
        <f>+SUMIF('0 DUP WORK'!$C:$C,'GST NOT FILED'!C171,'0 DUP WORK'!$F:$F)</f>
        <v>0</v>
      </c>
      <c r="G171" s="54">
        <f>+SUMIF('0 DUP WORK'!$C:$C,'GST NOT FILED'!C171,'0 DUP WORK'!$G:$G)</f>
        <v>0</v>
      </c>
      <c r="H171" s="54">
        <f>+SUMIF('0 DUP WORK'!$C:$C,'GST NOT FILED'!C171,'0 DUP WORK'!$H:$H)</f>
        <v>0</v>
      </c>
      <c r="I171" s="54">
        <f t="shared" si="5"/>
        <v>0</v>
      </c>
      <c r="J171" s="156"/>
    </row>
    <row r="172" spans="1:10">
      <c r="A172" s="7">
        <v>168</v>
      </c>
      <c r="B172" s="8" t="e">
        <f t="array" ref="B172">+INDEX('0 DUP WORK'!$C$3:$C$701,SMALL(IF('GST NOT FILED'!$B$4='0 DUP WORK'!$K$3:$K$701,ROW('0 DUP WORK'!$K$3:$K$701)-ROW('0 DUP WORK'!$K$3)+1),'GST NOT FILED'!A172))</f>
        <v>#NUM!</v>
      </c>
      <c r="C172" s="8">
        <f t="shared" si="4"/>
        <v>0</v>
      </c>
      <c r="D172" s="8"/>
      <c r="E172" s="54">
        <f>+SUMIF('0 DUP WORK'!$C:$C,'GST NOT FILED'!C172,'0 DUP WORK'!$E:$E)</f>
        <v>0</v>
      </c>
      <c r="F172" s="54">
        <f>+SUMIF('0 DUP WORK'!$C:$C,'GST NOT FILED'!C172,'0 DUP WORK'!$F:$F)</f>
        <v>0</v>
      </c>
      <c r="G172" s="54">
        <f>+SUMIF('0 DUP WORK'!$C:$C,'GST NOT FILED'!C172,'0 DUP WORK'!$G:$G)</f>
        <v>0</v>
      </c>
      <c r="H172" s="54">
        <f>+SUMIF('0 DUP WORK'!$C:$C,'GST NOT FILED'!C172,'0 DUP WORK'!$H:$H)</f>
        <v>0</v>
      </c>
      <c r="I172" s="54">
        <f t="shared" si="5"/>
        <v>0</v>
      </c>
      <c r="J172" s="156"/>
    </row>
    <row r="173" spans="1:10">
      <c r="A173" s="7">
        <v>169</v>
      </c>
      <c r="B173" s="8" t="e">
        <f t="array" ref="B173">+INDEX('0 DUP WORK'!$C$3:$C$701,SMALL(IF('GST NOT FILED'!$B$4='0 DUP WORK'!$K$3:$K$701,ROW('0 DUP WORK'!$K$3:$K$701)-ROW('0 DUP WORK'!$K$3)+1),'GST NOT FILED'!A173))</f>
        <v>#NUM!</v>
      </c>
      <c r="C173" s="8">
        <f t="shared" si="4"/>
        <v>0</v>
      </c>
      <c r="D173" s="8"/>
      <c r="E173" s="54">
        <f>+SUMIF('0 DUP WORK'!$C:$C,'GST NOT FILED'!C173,'0 DUP WORK'!$E:$E)</f>
        <v>0</v>
      </c>
      <c r="F173" s="54">
        <f>+SUMIF('0 DUP WORK'!$C:$C,'GST NOT FILED'!C173,'0 DUP WORK'!$F:$F)</f>
        <v>0</v>
      </c>
      <c r="G173" s="54">
        <f>+SUMIF('0 DUP WORK'!$C:$C,'GST NOT FILED'!C173,'0 DUP WORK'!$G:$G)</f>
        <v>0</v>
      </c>
      <c r="H173" s="54">
        <f>+SUMIF('0 DUP WORK'!$C:$C,'GST NOT FILED'!C173,'0 DUP WORK'!$H:$H)</f>
        <v>0</v>
      </c>
      <c r="I173" s="54">
        <f t="shared" si="5"/>
        <v>0</v>
      </c>
      <c r="J173" s="156"/>
    </row>
    <row r="174" spans="1:10">
      <c r="A174" s="7">
        <v>170</v>
      </c>
      <c r="B174" s="8" t="e">
        <f t="array" ref="B174">+INDEX('0 DUP WORK'!$C$3:$C$701,SMALL(IF('GST NOT FILED'!$B$4='0 DUP WORK'!$K$3:$K$701,ROW('0 DUP WORK'!$K$3:$K$701)-ROW('0 DUP WORK'!$K$3)+1),'GST NOT FILED'!A174))</f>
        <v>#NUM!</v>
      </c>
      <c r="C174" s="8">
        <f t="shared" si="4"/>
        <v>0</v>
      </c>
      <c r="D174" s="8"/>
      <c r="E174" s="54">
        <f>+SUMIF('0 DUP WORK'!$C:$C,'GST NOT FILED'!C174,'0 DUP WORK'!$E:$E)</f>
        <v>0</v>
      </c>
      <c r="F174" s="54">
        <f>+SUMIF('0 DUP WORK'!$C:$C,'GST NOT FILED'!C174,'0 DUP WORK'!$F:$F)</f>
        <v>0</v>
      </c>
      <c r="G174" s="54">
        <f>+SUMIF('0 DUP WORK'!$C:$C,'GST NOT FILED'!C174,'0 DUP WORK'!$G:$G)</f>
        <v>0</v>
      </c>
      <c r="H174" s="54">
        <f>+SUMIF('0 DUP WORK'!$C:$C,'GST NOT FILED'!C174,'0 DUP WORK'!$H:$H)</f>
        <v>0</v>
      </c>
      <c r="I174" s="54">
        <f t="shared" si="5"/>
        <v>0</v>
      </c>
      <c r="J174" s="156"/>
    </row>
    <row r="175" spans="1:10">
      <c r="A175" s="7">
        <v>171</v>
      </c>
      <c r="B175" s="8" t="e">
        <f t="array" ref="B175">+INDEX('0 DUP WORK'!$C$3:$C$701,SMALL(IF('GST NOT FILED'!$B$4='0 DUP WORK'!$K$3:$K$701,ROW('0 DUP WORK'!$K$3:$K$701)-ROW('0 DUP WORK'!$K$3)+1),'GST NOT FILED'!A175))</f>
        <v>#NUM!</v>
      </c>
      <c r="C175" s="8">
        <f t="shared" si="4"/>
        <v>0</v>
      </c>
      <c r="D175" s="8"/>
      <c r="E175" s="54">
        <f>+SUMIF('0 DUP WORK'!$C:$C,'GST NOT FILED'!C175,'0 DUP WORK'!$E:$E)</f>
        <v>0</v>
      </c>
      <c r="F175" s="54">
        <f>+SUMIF('0 DUP WORK'!$C:$C,'GST NOT FILED'!C175,'0 DUP WORK'!$F:$F)</f>
        <v>0</v>
      </c>
      <c r="G175" s="54">
        <f>+SUMIF('0 DUP WORK'!$C:$C,'GST NOT FILED'!C175,'0 DUP WORK'!$G:$G)</f>
        <v>0</v>
      </c>
      <c r="H175" s="54">
        <f>+SUMIF('0 DUP WORK'!$C:$C,'GST NOT FILED'!C175,'0 DUP WORK'!$H:$H)</f>
        <v>0</v>
      </c>
      <c r="I175" s="54">
        <f t="shared" si="5"/>
        <v>0</v>
      </c>
      <c r="J175" s="156"/>
    </row>
    <row r="176" spans="1:10">
      <c r="A176" s="7">
        <v>172</v>
      </c>
      <c r="B176" s="8" t="e">
        <f t="array" ref="B176">+INDEX('0 DUP WORK'!$C$3:$C$701,SMALL(IF('GST NOT FILED'!$B$4='0 DUP WORK'!$K$3:$K$701,ROW('0 DUP WORK'!$K$3:$K$701)-ROW('0 DUP WORK'!$K$3)+1),'GST NOT FILED'!A176))</f>
        <v>#NUM!</v>
      </c>
      <c r="C176" s="8">
        <f t="shared" si="4"/>
        <v>0</v>
      </c>
      <c r="D176" s="8"/>
      <c r="E176" s="54">
        <f>+SUMIF('0 DUP WORK'!$C:$C,'GST NOT FILED'!C176,'0 DUP WORK'!$E:$E)</f>
        <v>0</v>
      </c>
      <c r="F176" s="54">
        <f>+SUMIF('0 DUP WORK'!$C:$C,'GST NOT FILED'!C176,'0 DUP WORK'!$F:$F)</f>
        <v>0</v>
      </c>
      <c r="G176" s="54">
        <f>+SUMIF('0 DUP WORK'!$C:$C,'GST NOT FILED'!C176,'0 DUP WORK'!$G:$G)</f>
        <v>0</v>
      </c>
      <c r="H176" s="54">
        <f>+SUMIF('0 DUP WORK'!$C:$C,'GST NOT FILED'!C176,'0 DUP WORK'!$H:$H)</f>
        <v>0</v>
      </c>
      <c r="I176" s="54">
        <f t="shared" si="5"/>
        <v>0</v>
      </c>
      <c r="J176" s="156"/>
    </row>
    <row r="177" spans="1:10">
      <c r="A177" s="7">
        <v>173</v>
      </c>
      <c r="B177" s="8" t="e">
        <f t="array" ref="B177">+INDEX('0 DUP WORK'!$C$3:$C$701,SMALL(IF('GST NOT FILED'!$B$4='0 DUP WORK'!$K$3:$K$701,ROW('0 DUP WORK'!$K$3:$K$701)-ROW('0 DUP WORK'!$K$3)+1),'GST NOT FILED'!A177))</f>
        <v>#NUM!</v>
      </c>
      <c r="C177" s="8">
        <f t="shared" si="4"/>
        <v>0</v>
      </c>
      <c r="D177" s="8"/>
      <c r="E177" s="54">
        <f>+SUMIF('0 DUP WORK'!$C:$C,'GST NOT FILED'!C177,'0 DUP WORK'!$E:$E)</f>
        <v>0</v>
      </c>
      <c r="F177" s="54">
        <f>+SUMIF('0 DUP WORK'!$C:$C,'GST NOT FILED'!C177,'0 DUP WORK'!$F:$F)</f>
        <v>0</v>
      </c>
      <c r="G177" s="54">
        <f>+SUMIF('0 DUP WORK'!$C:$C,'GST NOT FILED'!C177,'0 DUP WORK'!$G:$G)</f>
        <v>0</v>
      </c>
      <c r="H177" s="54">
        <f>+SUMIF('0 DUP WORK'!$C:$C,'GST NOT FILED'!C177,'0 DUP WORK'!$H:$H)</f>
        <v>0</v>
      </c>
      <c r="I177" s="54">
        <f t="shared" si="5"/>
        <v>0</v>
      </c>
      <c r="J177" s="156"/>
    </row>
    <row r="178" spans="1:10">
      <c r="A178" s="7">
        <v>174</v>
      </c>
      <c r="B178" s="8" t="e">
        <f t="array" ref="B178">+INDEX('0 DUP WORK'!$C$3:$C$701,SMALL(IF('GST NOT FILED'!$B$4='0 DUP WORK'!$K$3:$K$701,ROW('0 DUP WORK'!$K$3:$K$701)-ROW('0 DUP WORK'!$K$3)+1),'GST NOT FILED'!A178))</f>
        <v>#NUM!</v>
      </c>
      <c r="C178" s="8">
        <f t="shared" si="4"/>
        <v>0</v>
      </c>
      <c r="D178" s="8"/>
      <c r="E178" s="54">
        <f>+SUMIF('0 DUP WORK'!$C:$C,'GST NOT FILED'!C178,'0 DUP WORK'!$E:$E)</f>
        <v>0</v>
      </c>
      <c r="F178" s="54">
        <f>+SUMIF('0 DUP WORK'!$C:$C,'GST NOT FILED'!C178,'0 DUP WORK'!$F:$F)</f>
        <v>0</v>
      </c>
      <c r="G178" s="54">
        <f>+SUMIF('0 DUP WORK'!$C:$C,'GST NOT FILED'!C178,'0 DUP WORK'!$G:$G)</f>
        <v>0</v>
      </c>
      <c r="H178" s="54">
        <f>+SUMIF('0 DUP WORK'!$C:$C,'GST NOT FILED'!C178,'0 DUP WORK'!$H:$H)</f>
        <v>0</v>
      </c>
      <c r="I178" s="54">
        <f t="shared" si="5"/>
        <v>0</v>
      </c>
      <c r="J178" s="156"/>
    </row>
    <row r="179" spans="1:10">
      <c r="A179" s="7">
        <v>175</v>
      </c>
      <c r="B179" s="8" t="e">
        <f t="array" ref="B179">+INDEX('0 DUP WORK'!$C$3:$C$701,SMALL(IF('GST NOT FILED'!$B$4='0 DUP WORK'!$K$3:$K$701,ROW('0 DUP WORK'!$K$3:$K$701)-ROW('0 DUP WORK'!$K$3)+1),'GST NOT FILED'!A179))</f>
        <v>#NUM!</v>
      </c>
      <c r="C179" s="8">
        <f t="shared" si="4"/>
        <v>0</v>
      </c>
      <c r="D179" s="8"/>
      <c r="E179" s="54">
        <f>+SUMIF('0 DUP WORK'!$C:$C,'GST NOT FILED'!C179,'0 DUP WORK'!$E:$E)</f>
        <v>0</v>
      </c>
      <c r="F179" s="54">
        <f>+SUMIF('0 DUP WORK'!$C:$C,'GST NOT FILED'!C179,'0 DUP WORK'!$F:$F)</f>
        <v>0</v>
      </c>
      <c r="G179" s="54">
        <f>+SUMIF('0 DUP WORK'!$C:$C,'GST NOT FILED'!C179,'0 DUP WORK'!$G:$G)</f>
        <v>0</v>
      </c>
      <c r="H179" s="54">
        <f>+SUMIF('0 DUP WORK'!$C:$C,'GST NOT FILED'!C179,'0 DUP WORK'!$H:$H)</f>
        <v>0</v>
      </c>
      <c r="I179" s="54">
        <f t="shared" si="5"/>
        <v>0</v>
      </c>
      <c r="J179" s="156"/>
    </row>
    <row r="180" spans="1:10">
      <c r="A180" s="7">
        <v>176</v>
      </c>
      <c r="B180" s="8" t="e">
        <f t="array" ref="B180">+INDEX('0 DUP WORK'!$C$3:$C$701,SMALL(IF('GST NOT FILED'!$B$4='0 DUP WORK'!$K$3:$K$701,ROW('0 DUP WORK'!$K$3:$K$701)-ROW('0 DUP WORK'!$K$3)+1),'GST NOT FILED'!A180))</f>
        <v>#NUM!</v>
      </c>
      <c r="C180" s="8">
        <f t="shared" si="4"/>
        <v>0</v>
      </c>
      <c r="D180" s="8"/>
      <c r="E180" s="54">
        <f>+SUMIF('0 DUP WORK'!$C:$C,'GST NOT FILED'!C180,'0 DUP WORK'!$E:$E)</f>
        <v>0</v>
      </c>
      <c r="F180" s="54">
        <f>+SUMIF('0 DUP WORK'!$C:$C,'GST NOT FILED'!C180,'0 DUP WORK'!$F:$F)</f>
        <v>0</v>
      </c>
      <c r="G180" s="54">
        <f>+SUMIF('0 DUP WORK'!$C:$C,'GST NOT FILED'!C180,'0 DUP WORK'!$G:$G)</f>
        <v>0</v>
      </c>
      <c r="H180" s="54">
        <f>+SUMIF('0 DUP WORK'!$C:$C,'GST NOT FILED'!C180,'0 DUP WORK'!$H:$H)</f>
        <v>0</v>
      </c>
      <c r="I180" s="54">
        <f t="shared" si="5"/>
        <v>0</v>
      </c>
      <c r="J180" s="156"/>
    </row>
    <row r="181" spans="1:10">
      <c r="A181" s="7">
        <v>177</v>
      </c>
      <c r="B181" s="8" t="e">
        <f t="array" ref="B181">+INDEX('0 DUP WORK'!$C$3:$C$701,SMALL(IF('GST NOT FILED'!$B$4='0 DUP WORK'!$K$3:$K$701,ROW('0 DUP WORK'!$K$3:$K$701)-ROW('0 DUP WORK'!$K$3)+1),'GST NOT FILED'!A181))</f>
        <v>#NUM!</v>
      </c>
      <c r="C181" s="8">
        <f t="shared" si="4"/>
        <v>0</v>
      </c>
      <c r="D181" s="8"/>
      <c r="E181" s="54">
        <f>+SUMIF('0 DUP WORK'!$C:$C,'GST NOT FILED'!C181,'0 DUP WORK'!$E:$E)</f>
        <v>0</v>
      </c>
      <c r="F181" s="54">
        <f>+SUMIF('0 DUP WORK'!$C:$C,'GST NOT FILED'!C181,'0 DUP WORK'!$F:$F)</f>
        <v>0</v>
      </c>
      <c r="G181" s="54">
        <f>+SUMIF('0 DUP WORK'!$C:$C,'GST NOT FILED'!C181,'0 DUP WORK'!$G:$G)</f>
        <v>0</v>
      </c>
      <c r="H181" s="54">
        <f>+SUMIF('0 DUP WORK'!$C:$C,'GST NOT FILED'!C181,'0 DUP WORK'!$H:$H)</f>
        <v>0</v>
      </c>
      <c r="I181" s="54">
        <f t="shared" si="5"/>
        <v>0</v>
      </c>
      <c r="J181" s="156"/>
    </row>
    <row r="182" spans="1:10">
      <c r="A182" s="7">
        <v>178</v>
      </c>
      <c r="B182" s="8" t="e">
        <f t="array" ref="B182">+INDEX('0 DUP WORK'!$C$3:$C$701,SMALL(IF('GST NOT FILED'!$B$4='0 DUP WORK'!$K$3:$K$701,ROW('0 DUP WORK'!$K$3:$K$701)-ROW('0 DUP WORK'!$K$3)+1),'GST NOT FILED'!A182))</f>
        <v>#NUM!</v>
      </c>
      <c r="C182" s="8">
        <f t="shared" si="4"/>
        <v>0</v>
      </c>
      <c r="D182" s="8"/>
      <c r="E182" s="54">
        <f>+SUMIF('0 DUP WORK'!$C:$C,'GST NOT FILED'!C182,'0 DUP WORK'!$E:$E)</f>
        <v>0</v>
      </c>
      <c r="F182" s="54">
        <f>+SUMIF('0 DUP WORK'!$C:$C,'GST NOT FILED'!C182,'0 DUP WORK'!$F:$F)</f>
        <v>0</v>
      </c>
      <c r="G182" s="54">
        <f>+SUMIF('0 DUP WORK'!$C:$C,'GST NOT FILED'!C182,'0 DUP WORK'!$G:$G)</f>
        <v>0</v>
      </c>
      <c r="H182" s="54">
        <f>+SUMIF('0 DUP WORK'!$C:$C,'GST NOT FILED'!C182,'0 DUP WORK'!$H:$H)</f>
        <v>0</v>
      </c>
      <c r="I182" s="54">
        <f t="shared" si="5"/>
        <v>0</v>
      </c>
      <c r="J182" s="156"/>
    </row>
    <row r="183" spans="1:10">
      <c r="A183" s="7">
        <v>179</v>
      </c>
      <c r="B183" s="8" t="e">
        <f t="array" ref="B183">+INDEX('0 DUP WORK'!$C$3:$C$701,SMALL(IF('GST NOT FILED'!$B$4='0 DUP WORK'!$K$3:$K$701,ROW('0 DUP WORK'!$K$3:$K$701)-ROW('0 DUP WORK'!$K$3)+1),'GST NOT FILED'!A183))</f>
        <v>#NUM!</v>
      </c>
      <c r="C183" s="8">
        <f t="shared" si="4"/>
        <v>0</v>
      </c>
      <c r="D183" s="8"/>
      <c r="E183" s="54">
        <f>+SUMIF('0 DUP WORK'!$C:$C,'GST NOT FILED'!C183,'0 DUP WORK'!$E:$E)</f>
        <v>0</v>
      </c>
      <c r="F183" s="54">
        <f>+SUMIF('0 DUP WORK'!$C:$C,'GST NOT FILED'!C183,'0 DUP WORK'!$F:$F)</f>
        <v>0</v>
      </c>
      <c r="G183" s="54">
        <f>+SUMIF('0 DUP WORK'!$C:$C,'GST NOT FILED'!C183,'0 DUP WORK'!$G:$G)</f>
        <v>0</v>
      </c>
      <c r="H183" s="54">
        <f>+SUMIF('0 DUP WORK'!$C:$C,'GST NOT FILED'!C183,'0 DUP WORK'!$H:$H)</f>
        <v>0</v>
      </c>
      <c r="I183" s="54">
        <f t="shared" si="5"/>
        <v>0</v>
      </c>
      <c r="J183" s="156"/>
    </row>
    <row r="184" spans="1:10">
      <c r="A184" s="7">
        <v>180</v>
      </c>
      <c r="B184" s="8" t="e">
        <f t="array" ref="B184">+INDEX('0 DUP WORK'!$C$3:$C$701,SMALL(IF('GST NOT FILED'!$B$4='0 DUP WORK'!$K$3:$K$701,ROW('0 DUP WORK'!$K$3:$K$701)-ROW('0 DUP WORK'!$K$3)+1),'GST NOT FILED'!A184))</f>
        <v>#NUM!</v>
      </c>
      <c r="C184" s="8">
        <f t="shared" si="4"/>
        <v>0</v>
      </c>
      <c r="D184" s="8"/>
      <c r="E184" s="54">
        <f>+SUMIF('0 DUP WORK'!$C:$C,'GST NOT FILED'!C184,'0 DUP WORK'!$E:$E)</f>
        <v>0</v>
      </c>
      <c r="F184" s="54">
        <f>+SUMIF('0 DUP WORK'!$C:$C,'GST NOT FILED'!C184,'0 DUP WORK'!$F:$F)</f>
        <v>0</v>
      </c>
      <c r="G184" s="54">
        <f>+SUMIF('0 DUP WORK'!$C:$C,'GST NOT FILED'!C184,'0 DUP WORK'!$G:$G)</f>
        <v>0</v>
      </c>
      <c r="H184" s="54">
        <f>+SUMIF('0 DUP WORK'!$C:$C,'GST NOT FILED'!C184,'0 DUP WORK'!$H:$H)</f>
        <v>0</v>
      </c>
      <c r="I184" s="54">
        <f t="shared" si="5"/>
        <v>0</v>
      </c>
      <c r="J184" s="156"/>
    </row>
    <row r="185" spans="1:10">
      <c r="A185" s="7">
        <v>181</v>
      </c>
      <c r="B185" s="8" t="e">
        <f t="array" ref="B185">+INDEX('0 DUP WORK'!$C$3:$C$701,SMALL(IF('GST NOT FILED'!$B$4='0 DUP WORK'!$K$3:$K$701,ROW('0 DUP WORK'!$K$3:$K$701)-ROW('0 DUP WORK'!$K$3)+1),'GST NOT FILED'!A185))</f>
        <v>#NUM!</v>
      </c>
      <c r="C185" s="8">
        <f t="shared" si="4"/>
        <v>0</v>
      </c>
      <c r="D185" s="8"/>
      <c r="E185" s="54">
        <f>+SUMIF('0 DUP WORK'!$C:$C,'GST NOT FILED'!C185,'0 DUP WORK'!$E:$E)</f>
        <v>0</v>
      </c>
      <c r="F185" s="54">
        <f>+SUMIF('0 DUP WORK'!$C:$C,'GST NOT FILED'!C185,'0 DUP WORK'!$F:$F)</f>
        <v>0</v>
      </c>
      <c r="G185" s="54">
        <f>+SUMIF('0 DUP WORK'!$C:$C,'GST NOT FILED'!C185,'0 DUP WORK'!$G:$G)</f>
        <v>0</v>
      </c>
      <c r="H185" s="54">
        <f>+SUMIF('0 DUP WORK'!$C:$C,'GST NOT FILED'!C185,'0 DUP WORK'!$H:$H)</f>
        <v>0</v>
      </c>
      <c r="I185" s="54">
        <f t="shared" si="5"/>
        <v>0</v>
      </c>
      <c r="J185" s="156"/>
    </row>
    <row r="186" spans="1:10">
      <c r="A186" s="7">
        <v>182</v>
      </c>
      <c r="B186" s="8" t="e">
        <f t="array" ref="B186">+INDEX('0 DUP WORK'!$C$3:$C$701,SMALL(IF('GST NOT FILED'!$B$4='0 DUP WORK'!$K$3:$K$701,ROW('0 DUP WORK'!$K$3:$K$701)-ROW('0 DUP WORK'!$K$3)+1),'GST NOT FILED'!A186))</f>
        <v>#NUM!</v>
      </c>
      <c r="C186" s="8">
        <f t="shared" si="4"/>
        <v>0</v>
      </c>
      <c r="D186" s="8"/>
      <c r="E186" s="54">
        <f>+SUMIF('0 DUP WORK'!$C:$C,'GST NOT FILED'!C186,'0 DUP WORK'!$E:$E)</f>
        <v>0</v>
      </c>
      <c r="F186" s="54">
        <f>+SUMIF('0 DUP WORK'!$C:$C,'GST NOT FILED'!C186,'0 DUP WORK'!$F:$F)</f>
        <v>0</v>
      </c>
      <c r="G186" s="54">
        <f>+SUMIF('0 DUP WORK'!$C:$C,'GST NOT FILED'!C186,'0 DUP WORK'!$G:$G)</f>
        <v>0</v>
      </c>
      <c r="H186" s="54">
        <f>+SUMIF('0 DUP WORK'!$C:$C,'GST NOT FILED'!C186,'0 DUP WORK'!$H:$H)</f>
        <v>0</v>
      </c>
      <c r="I186" s="54">
        <f t="shared" si="5"/>
        <v>0</v>
      </c>
      <c r="J186" s="156"/>
    </row>
    <row r="187" spans="1:10">
      <c r="A187" s="7">
        <v>183</v>
      </c>
      <c r="B187" s="8" t="e">
        <f t="array" ref="B187">+INDEX('0 DUP WORK'!$C$3:$C$701,SMALL(IF('GST NOT FILED'!$B$4='0 DUP WORK'!$K$3:$K$701,ROW('0 DUP WORK'!$K$3:$K$701)-ROW('0 DUP WORK'!$K$3)+1),'GST NOT FILED'!A187))</f>
        <v>#NUM!</v>
      </c>
      <c r="C187" s="8">
        <f t="shared" si="4"/>
        <v>0</v>
      </c>
      <c r="D187" s="8"/>
      <c r="E187" s="54">
        <f>+SUMIF('0 DUP WORK'!$C:$C,'GST NOT FILED'!C187,'0 DUP WORK'!$E:$E)</f>
        <v>0</v>
      </c>
      <c r="F187" s="54">
        <f>+SUMIF('0 DUP WORK'!$C:$C,'GST NOT FILED'!C187,'0 DUP WORK'!$F:$F)</f>
        <v>0</v>
      </c>
      <c r="G187" s="54">
        <f>+SUMIF('0 DUP WORK'!$C:$C,'GST NOT FILED'!C187,'0 DUP WORK'!$G:$G)</f>
        <v>0</v>
      </c>
      <c r="H187" s="54">
        <f>+SUMIF('0 DUP WORK'!$C:$C,'GST NOT FILED'!C187,'0 DUP WORK'!$H:$H)</f>
        <v>0</v>
      </c>
      <c r="I187" s="54">
        <f t="shared" si="5"/>
        <v>0</v>
      </c>
      <c r="J187" s="156"/>
    </row>
    <row r="188" spans="1:10">
      <c r="A188" s="7">
        <v>184</v>
      </c>
      <c r="B188" s="8" t="e">
        <f t="array" ref="B188">+INDEX('0 DUP WORK'!$C$3:$C$701,SMALL(IF('GST NOT FILED'!$B$4='0 DUP WORK'!$K$3:$K$701,ROW('0 DUP WORK'!$K$3:$K$701)-ROW('0 DUP WORK'!$K$3)+1),'GST NOT FILED'!A188))</f>
        <v>#NUM!</v>
      </c>
      <c r="C188" s="8">
        <f t="shared" si="4"/>
        <v>0</v>
      </c>
      <c r="D188" s="8"/>
      <c r="E188" s="54">
        <f>+SUMIF('0 DUP WORK'!$C:$C,'GST NOT FILED'!C188,'0 DUP WORK'!$E:$E)</f>
        <v>0</v>
      </c>
      <c r="F188" s="54">
        <f>+SUMIF('0 DUP WORK'!$C:$C,'GST NOT FILED'!C188,'0 DUP WORK'!$F:$F)</f>
        <v>0</v>
      </c>
      <c r="G188" s="54">
        <f>+SUMIF('0 DUP WORK'!$C:$C,'GST NOT FILED'!C188,'0 DUP WORK'!$G:$G)</f>
        <v>0</v>
      </c>
      <c r="H188" s="54">
        <f>+SUMIF('0 DUP WORK'!$C:$C,'GST NOT FILED'!C188,'0 DUP WORK'!$H:$H)</f>
        <v>0</v>
      </c>
      <c r="I188" s="54">
        <f t="shared" si="5"/>
        <v>0</v>
      </c>
      <c r="J188" s="156"/>
    </row>
    <row r="189" spans="1:10">
      <c r="A189" s="7">
        <v>185</v>
      </c>
      <c r="B189" s="8" t="e">
        <f t="array" ref="B189">+INDEX('0 DUP WORK'!$C$3:$C$701,SMALL(IF('GST NOT FILED'!$B$4='0 DUP WORK'!$K$3:$K$701,ROW('0 DUP WORK'!$K$3:$K$701)-ROW('0 DUP WORK'!$K$3)+1),'GST NOT FILED'!A189))</f>
        <v>#NUM!</v>
      </c>
      <c r="C189" s="8">
        <f t="shared" si="4"/>
        <v>0</v>
      </c>
      <c r="D189" s="8"/>
      <c r="E189" s="54">
        <f>+SUMIF('0 DUP WORK'!$C:$C,'GST NOT FILED'!C189,'0 DUP WORK'!$E:$E)</f>
        <v>0</v>
      </c>
      <c r="F189" s="54">
        <f>+SUMIF('0 DUP WORK'!$C:$C,'GST NOT FILED'!C189,'0 DUP WORK'!$F:$F)</f>
        <v>0</v>
      </c>
      <c r="G189" s="54">
        <f>+SUMIF('0 DUP WORK'!$C:$C,'GST NOT FILED'!C189,'0 DUP WORK'!$G:$G)</f>
        <v>0</v>
      </c>
      <c r="H189" s="54">
        <f>+SUMIF('0 DUP WORK'!$C:$C,'GST NOT FILED'!C189,'0 DUP WORK'!$H:$H)</f>
        <v>0</v>
      </c>
      <c r="I189" s="54">
        <f t="shared" si="5"/>
        <v>0</v>
      </c>
      <c r="J189" s="156"/>
    </row>
    <row r="190" spans="1:10">
      <c r="A190" s="7">
        <v>186</v>
      </c>
      <c r="B190" s="8" t="e">
        <f t="array" ref="B190">+INDEX('0 DUP WORK'!$C$3:$C$701,SMALL(IF('GST NOT FILED'!$B$4='0 DUP WORK'!$K$3:$K$701,ROW('0 DUP WORK'!$K$3:$K$701)-ROW('0 DUP WORK'!$K$3)+1),'GST NOT FILED'!A190))</f>
        <v>#NUM!</v>
      </c>
      <c r="C190" s="8">
        <f t="shared" si="4"/>
        <v>0</v>
      </c>
      <c r="D190" s="8"/>
      <c r="E190" s="54">
        <f>+SUMIF('0 DUP WORK'!$C:$C,'GST NOT FILED'!C190,'0 DUP WORK'!$E:$E)</f>
        <v>0</v>
      </c>
      <c r="F190" s="54">
        <f>+SUMIF('0 DUP WORK'!$C:$C,'GST NOT FILED'!C190,'0 DUP WORK'!$F:$F)</f>
        <v>0</v>
      </c>
      <c r="G190" s="54">
        <f>+SUMIF('0 DUP WORK'!$C:$C,'GST NOT FILED'!C190,'0 DUP WORK'!$G:$G)</f>
        <v>0</v>
      </c>
      <c r="H190" s="54">
        <f>+SUMIF('0 DUP WORK'!$C:$C,'GST NOT FILED'!C190,'0 DUP WORK'!$H:$H)</f>
        <v>0</v>
      </c>
      <c r="I190" s="54">
        <f t="shared" si="5"/>
        <v>0</v>
      </c>
      <c r="J190" s="156"/>
    </row>
    <row r="191" spans="1:10">
      <c r="A191" s="7">
        <v>187</v>
      </c>
      <c r="B191" s="8" t="e">
        <f t="array" ref="B191">+INDEX('0 DUP WORK'!$C$3:$C$701,SMALL(IF('GST NOT FILED'!$B$4='0 DUP WORK'!$K$3:$K$701,ROW('0 DUP WORK'!$K$3:$K$701)-ROW('0 DUP WORK'!$K$3)+1),'GST NOT FILED'!A191))</f>
        <v>#NUM!</v>
      </c>
      <c r="C191" s="8">
        <f t="shared" si="4"/>
        <v>0</v>
      </c>
      <c r="D191" s="8"/>
      <c r="E191" s="54">
        <f>+SUMIF('0 DUP WORK'!$C:$C,'GST NOT FILED'!C191,'0 DUP WORK'!$E:$E)</f>
        <v>0</v>
      </c>
      <c r="F191" s="54">
        <f>+SUMIF('0 DUP WORK'!$C:$C,'GST NOT FILED'!C191,'0 DUP WORK'!$F:$F)</f>
        <v>0</v>
      </c>
      <c r="G191" s="54">
        <f>+SUMIF('0 DUP WORK'!$C:$C,'GST NOT FILED'!C191,'0 DUP WORK'!$G:$G)</f>
        <v>0</v>
      </c>
      <c r="H191" s="54">
        <f>+SUMIF('0 DUP WORK'!$C:$C,'GST NOT FILED'!C191,'0 DUP WORK'!$H:$H)</f>
        <v>0</v>
      </c>
      <c r="I191" s="54">
        <f t="shared" si="5"/>
        <v>0</v>
      </c>
      <c r="J191" s="156"/>
    </row>
    <row r="192" spans="1:10">
      <c r="A192" s="7">
        <v>188</v>
      </c>
      <c r="B192" s="8" t="e">
        <f t="array" ref="B192">+INDEX('0 DUP WORK'!$C$3:$C$701,SMALL(IF('GST NOT FILED'!$B$4='0 DUP WORK'!$K$3:$K$701,ROW('0 DUP WORK'!$K$3:$K$701)-ROW('0 DUP WORK'!$K$3)+1),'GST NOT FILED'!A192))</f>
        <v>#NUM!</v>
      </c>
      <c r="C192" s="8">
        <f t="shared" si="4"/>
        <v>0</v>
      </c>
      <c r="D192" s="8"/>
      <c r="E192" s="54">
        <f>+SUMIF('0 DUP WORK'!$C:$C,'GST NOT FILED'!C192,'0 DUP WORK'!$E:$E)</f>
        <v>0</v>
      </c>
      <c r="F192" s="54">
        <f>+SUMIF('0 DUP WORK'!$C:$C,'GST NOT FILED'!C192,'0 DUP WORK'!$F:$F)</f>
        <v>0</v>
      </c>
      <c r="G192" s="54">
        <f>+SUMIF('0 DUP WORK'!$C:$C,'GST NOT FILED'!C192,'0 DUP WORK'!$G:$G)</f>
        <v>0</v>
      </c>
      <c r="H192" s="54">
        <f>+SUMIF('0 DUP WORK'!$C:$C,'GST NOT FILED'!C192,'0 DUP WORK'!$H:$H)</f>
        <v>0</v>
      </c>
      <c r="I192" s="54">
        <f t="shared" si="5"/>
        <v>0</v>
      </c>
      <c r="J192" s="156"/>
    </row>
    <row r="193" spans="1:10">
      <c r="A193" s="7">
        <v>189</v>
      </c>
      <c r="B193" s="8" t="e">
        <f t="array" ref="B193">+INDEX('0 DUP WORK'!$C$3:$C$701,SMALL(IF('GST NOT FILED'!$B$4='0 DUP WORK'!$K$3:$K$701,ROW('0 DUP WORK'!$K$3:$K$701)-ROW('0 DUP WORK'!$K$3)+1),'GST NOT FILED'!A193))</f>
        <v>#NUM!</v>
      </c>
      <c r="C193" s="8">
        <f t="shared" si="4"/>
        <v>0</v>
      </c>
      <c r="D193" s="8"/>
      <c r="E193" s="54">
        <f>+SUMIF('0 DUP WORK'!$C:$C,'GST NOT FILED'!C193,'0 DUP WORK'!$E:$E)</f>
        <v>0</v>
      </c>
      <c r="F193" s="54">
        <f>+SUMIF('0 DUP WORK'!$C:$C,'GST NOT FILED'!C193,'0 DUP WORK'!$F:$F)</f>
        <v>0</v>
      </c>
      <c r="G193" s="54">
        <f>+SUMIF('0 DUP WORK'!$C:$C,'GST NOT FILED'!C193,'0 DUP WORK'!$G:$G)</f>
        <v>0</v>
      </c>
      <c r="H193" s="54">
        <f>+SUMIF('0 DUP WORK'!$C:$C,'GST NOT FILED'!C193,'0 DUP WORK'!$H:$H)</f>
        <v>0</v>
      </c>
      <c r="I193" s="54">
        <f t="shared" si="5"/>
        <v>0</v>
      </c>
      <c r="J193" s="156"/>
    </row>
    <row r="194" spans="1:10">
      <c r="A194" s="7">
        <v>190</v>
      </c>
      <c r="B194" s="8" t="e">
        <f t="array" ref="B194">+INDEX('0 DUP WORK'!$C$3:$C$701,SMALL(IF('GST NOT FILED'!$B$4='0 DUP WORK'!$K$3:$K$701,ROW('0 DUP WORK'!$K$3:$K$701)-ROW('0 DUP WORK'!$K$3)+1),'GST NOT FILED'!A194))</f>
        <v>#NUM!</v>
      </c>
      <c r="C194" s="8">
        <f t="shared" si="4"/>
        <v>0</v>
      </c>
      <c r="D194" s="8"/>
      <c r="E194" s="54">
        <f>+SUMIF('0 DUP WORK'!$C:$C,'GST NOT FILED'!C194,'0 DUP WORK'!$E:$E)</f>
        <v>0</v>
      </c>
      <c r="F194" s="54">
        <f>+SUMIF('0 DUP WORK'!$C:$C,'GST NOT FILED'!C194,'0 DUP WORK'!$F:$F)</f>
        <v>0</v>
      </c>
      <c r="G194" s="54">
        <f>+SUMIF('0 DUP WORK'!$C:$C,'GST NOT FILED'!C194,'0 DUP WORK'!$G:$G)</f>
        <v>0</v>
      </c>
      <c r="H194" s="54">
        <f>+SUMIF('0 DUP WORK'!$C:$C,'GST NOT FILED'!C194,'0 DUP WORK'!$H:$H)</f>
        <v>0</v>
      </c>
      <c r="I194" s="54">
        <f t="shared" si="5"/>
        <v>0</v>
      </c>
      <c r="J194" s="156"/>
    </row>
    <row r="195" spans="1:10">
      <c r="A195" s="7">
        <v>191</v>
      </c>
      <c r="B195" s="8" t="e">
        <f t="array" ref="B195">+INDEX('0 DUP WORK'!$C$3:$C$701,SMALL(IF('GST NOT FILED'!$B$4='0 DUP WORK'!$K$3:$K$701,ROW('0 DUP WORK'!$K$3:$K$701)-ROW('0 DUP WORK'!$K$3)+1),'GST NOT FILED'!A195))</f>
        <v>#NUM!</v>
      </c>
      <c r="C195" s="8">
        <f t="shared" si="4"/>
        <v>0</v>
      </c>
      <c r="D195" s="8"/>
      <c r="E195" s="54">
        <f>+SUMIF('0 DUP WORK'!$C:$C,'GST NOT FILED'!C195,'0 DUP WORK'!$E:$E)</f>
        <v>0</v>
      </c>
      <c r="F195" s="54">
        <f>+SUMIF('0 DUP WORK'!$C:$C,'GST NOT FILED'!C195,'0 DUP WORK'!$F:$F)</f>
        <v>0</v>
      </c>
      <c r="G195" s="54">
        <f>+SUMIF('0 DUP WORK'!$C:$C,'GST NOT FILED'!C195,'0 DUP WORK'!$G:$G)</f>
        <v>0</v>
      </c>
      <c r="H195" s="54">
        <f>+SUMIF('0 DUP WORK'!$C:$C,'GST NOT FILED'!C195,'0 DUP WORK'!$H:$H)</f>
        <v>0</v>
      </c>
      <c r="I195" s="54">
        <f t="shared" si="5"/>
        <v>0</v>
      </c>
      <c r="J195" s="156"/>
    </row>
    <row r="196" spans="1:10">
      <c r="A196" s="7">
        <v>192</v>
      </c>
      <c r="B196" s="8" t="e">
        <f t="array" ref="B196">+INDEX('0 DUP WORK'!$C$3:$C$701,SMALL(IF('GST NOT FILED'!$B$4='0 DUP WORK'!$K$3:$K$701,ROW('0 DUP WORK'!$K$3:$K$701)-ROW('0 DUP WORK'!$K$3)+1),'GST NOT FILED'!A196))</f>
        <v>#NUM!</v>
      </c>
      <c r="C196" s="8">
        <f t="shared" si="4"/>
        <v>0</v>
      </c>
      <c r="D196" s="8"/>
      <c r="E196" s="54">
        <f>+SUMIF('0 DUP WORK'!$C:$C,'GST NOT FILED'!C196,'0 DUP WORK'!$E:$E)</f>
        <v>0</v>
      </c>
      <c r="F196" s="54">
        <f>+SUMIF('0 DUP WORK'!$C:$C,'GST NOT FILED'!C196,'0 DUP WORK'!$F:$F)</f>
        <v>0</v>
      </c>
      <c r="G196" s="54">
        <f>+SUMIF('0 DUP WORK'!$C:$C,'GST NOT FILED'!C196,'0 DUP WORK'!$G:$G)</f>
        <v>0</v>
      </c>
      <c r="H196" s="54">
        <f>+SUMIF('0 DUP WORK'!$C:$C,'GST NOT FILED'!C196,'0 DUP WORK'!$H:$H)</f>
        <v>0</v>
      </c>
      <c r="I196" s="54">
        <f t="shared" si="5"/>
        <v>0</v>
      </c>
      <c r="J196" s="156"/>
    </row>
    <row r="197" spans="1:10">
      <c r="A197" s="7">
        <v>193</v>
      </c>
      <c r="B197" s="8" t="e">
        <f t="array" ref="B197">+INDEX('0 DUP WORK'!$C$3:$C$701,SMALL(IF('GST NOT FILED'!$B$4='0 DUP WORK'!$K$3:$K$701,ROW('0 DUP WORK'!$K$3:$K$701)-ROW('0 DUP WORK'!$K$3)+1),'GST NOT FILED'!A197))</f>
        <v>#NUM!</v>
      </c>
      <c r="C197" s="8">
        <f t="shared" si="4"/>
        <v>0</v>
      </c>
      <c r="D197" s="8"/>
      <c r="E197" s="54">
        <f>+SUMIF('0 DUP WORK'!$C:$C,'GST NOT FILED'!C197,'0 DUP WORK'!$E:$E)</f>
        <v>0</v>
      </c>
      <c r="F197" s="54">
        <f>+SUMIF('0 DUP WORK'!$C:$C,'GST NOT FILED'!C197,'0 DUP WORK'!$F:$F)</f>
        <v>0</v>
      </c>
      <c r="G197" s="54">
        <f>+SUMIF('0 DUP WORK'!$C:$C,'GST NOT FILED'!C197,'0 DUP WORK'!$G:$G)</f>
        <v>0</v>
      </c>
      <c r="H197" s="54">
        <f>+SUMIF('0 DUP WORK'!$C:$C,'GST NOT FILED'!C197,'0 DUP WORK'!$H:$H)</f>
        <v>0</v>
      </c>
      <c r="I197" s="54">
        <f t="shared" si="5"/>
        <v>0</v>
      </c>
      <c r="J197" s="156"/>
    </row>
    <row r="198" spans="1:10">
      <c r="A198" s="7">
        <v>194</v>
      </c>
      <c r="B198" s="8" t="e">
        <f t="array" ref="B198">+INDEX('0 DUP WORK'!$C$3:$C$701,SMALL(IF('GST NOT FILED'!$B$4='0 DUP WORK'!$K$3:$K$701,ROW('0 DUP WORK'!$K$3:$K$701)-ROW('0 DUP WORK'!$K$3)+1),'GST NOT FILED'!A198))</f>
        <v>#NUM!</v>
      </c>
      <c r="C198" s="8">
        <f t="shared" ref="C198:C261" si="6">+IFERROR(B198,0)</f>
        <v>0</v>
      </c>
      <c r="D198" s="8"/>
      <c r="E198" s="54">
        <f>+SUMIF('0 DUP WORK'!$C:$C,'GST NOT FILED'!C198,'0 DUP WORK'!$E:$E)</f>
        <v>0</v>
      </c>
      <c r="F198" s="54">
        <f>+SUMIF('0 DUP WORK'!$C:$C,'GST NOT FILED'!C198,'0 DUP WORK'!$F:$F)</f>
        <v>0</v>
      </c>
      <c r="G198" s="54">
        <f>+SUMIF('0 DUP WORK'!$C:$C,'GST NOT FILED'!C198,'0 DUP WORK'!$G:$G)</f>
        <v>0</v>
      </c>
      <c r="H198" s="54">
        <f>+SUMIF('0 DUP WORK'!$C:$C,'GST NOT FILED'!C198,'0 DUP WORK'!$H:$H)</f>
        <v>0</v>
      </c>
      <c r="I198" s="54">
        <f t="shared" ref="I198:I261" si="7">+F198+G198+H198</f>
        <v>0</v>
      </c>
      <c r="J198" s="156"/>
    </row>
    <row r="199" spans="1:10">
      <c r="A199" s="7">
        <v>195</v>
      </c>
      <c r="B199" s="8" t="e">
        <f t="array" ref="B199">+INDEX('0 DUP WORK'!$C$3:$C$701,SMALL(IF('GST NOT FILED'!$B$4='0 DUP WORK'!$K$3:$K$701,ROW('0 DUP WORK'!$K$3:$K$701)-ROW('0 DUP WORK'!$K$3)+1),'GST NOT FILED'!A199))</f>
        <v>#NUM!</v>
      </c>
      <c r="C199" s="8">
        <f t="shared" si="6"/>
        <v>0</v>
      </c>
      <c r="D199" s="8"/>
      <c r="E199" s="54">
        <f>+SUMIF('0 DUP WORK'!$C:$C,'GST NOT FILED'!C199,'0 DUP WORK'!$E:$E)</f>
        <v>0</v>
      </c>
      <c r="F199" s="54">
        <f>+SUMIF('0 DUP WORK'!$C:$C,'GST NOT FILED'!C199,'0 DUP WORK'!$F:$F)</f>
        <v>0</v>
      </c>
      <c r="G199" s="54">
        <f>+SUMIF('0 DUP WORK'!$C:$C,'GST NOT FILED'!C199,'0 DUP WORK'!$G:$G)</f>
        <v>0</v>
      </c>
      <c r="H199" s="54">
        <f>+SUMIF('0 DUP WORK'!$C:$C,'GST NOT FILED'!C199,'0 DUP WORK'!$H:$H)</f>
        <v>0</v>
      </c>
      <c r="I199" s="54">
        <f t="shared" si="7"/>
        <v>0</v>
      </c>
      <c r="J199" s="156"/>
    </row>
    <row r="200" spans="1:10">
      <c r="A200" s="7">
        <v>196</v>
      </c>
      <c r="B200" s="8" t="e">
        <f t="array" ref="B200">+INDEX('0 DUP WORK'!$C$3:$C$701,SMALL(IF('GST NOT FILED'!$B$4='0 DUP WORK'!$K$3:$K$701,ROW('0 DUP WORK'!$K$3:$K$701)-ROW('0 DUP WORK'!$K$3)+1),'GST NOT FILED'!A200))</f>
        <v>#NUM!</v>
      </c>
      <c r="C200" s="8">
        <f t="shared" si="6"/>
        <v>0</v>
      </c>
      <c r="D200" s="8"/>
      <c r="E200" s="54">
        <f>+SUMIF('0 DUP WORK'!$C:$C,'GST NOT FILED'!C200,'0 DUP WORK'!$E:$E)</f>
        <v>0</v>
      </c>
      <c r="F200" s="54">
        <f>+SUMIF('0 DUP WORK'!$C:$C,'GST NOT FILED'!C200,'0 DUP WORK'!$F:$F)</f>
        <v>0</v>
      </c>
      <c r="G200" s="54">
        <f>+SUMIF('0 DUP WORK'!$C:$C,'GST NOT FILED'!C200,'0 DUP WORK'!$G:$G)</f>
        <v>0</v>
      </c>
      <c r="H200" s="54">
        <f>+SUMIF('0 DUP WORK'!$C:$C,'GST NOT FILED'!C200,'0 DUP WORK'!$H:$H)</f>
        <v>0</v>
      </c>
      <c r="I200" s="54">
        <f t="shared" si="7"/>
        <v>0</v>
      </c>
      <c r="J200" s="156"/>
    </row>
    <row r="201" spans="1:10">
      <c r="A201" s="7">
        <v>197</v>
      </c>
      <c r="B201" s="8" t="e">
        <f t="array" ref="B201">+INDEX('0 DUP WORK'!$C$3:$C$701,SMALL(IF('GST NOT FILED'!$B$4='0 DUP WORK'!$K$3:$K$701,ROW('0 DUP WORK'!$K$3:$K$701)-ROW('0 DUP WORK'!$K$3)+1),'GST NOT FILED'!A201))</f>
        <v>#NUM!</v>
      </c>
      <c r="C201" s="8">
        <f t="shared" si="6"/>
        <v>0</v>
      </c>
      <c r="D201" s="8"/>
      <c r="E201" s="54">
        <f>+SUMIF('0 DUP WORK'!$C:$C,'GST NOT FILED'!C201,'0 DUP WORK'!$E:$E)</f>
        <v>0</v>
      </c>
      <c r="F201" s="54">
        <f>+SUMIF('0 DUP WORK'!$C:$C,'GST NOT FILED'!C201,'0 DUP WORK'!$F:$F)</f>
        <v>0</v>
      </c>
      <c r="G201" s="54">
        <f>+SUMIF('0 DUP WORK'!$C:$C,'GST NOT FILED'!C201,'0 DUP WORK'!$G:$G)</f>
        <v>0</v>
      </c>
      <c r="H201" s="54">
        <f>+SUMIF('0 DUP WORK'!$C:$C,'GST NOT FILED'!C201,'0 DUP WORK'!$H:$H)</f>
        <v>0</v>
      </c>
      <c r="I201" s="54">
        <f t="shared" si="7"/>
        <v>0</v>
      </c>
      <c r="J201" s="156"/>
    </row>
    <row r="202" spans="1:10">
      <c r="A202" s="7">
        <v>198</v>
      </c>
      <c r="B202" s="8" t="e">
        <f t="array" ref="B202">+INDEX('0 DUP WORK'!$C$3:$C$701,SMALL(IF('GST NOT FILED'!$B$4='0 DUP WORK'!$K$3:$K$701,ROW('0 DUP WORK'!$K$3:$K$701)-ROW('0 DUP WORK'!$K$3)+1),'GST NOT FILED'!A202))</f>
        <v>#NUM!</v>
      </c>
      <c r="C202" s="8">
        <f t="shared" si="6"/>
        <v>0</v>
      </c>
      <c r="D202" s="8"/>
      <c r="E202" s="54">
        <f>+SUMIF('0 DUP WORK'!$C:$C,'GST NOT FILED'!C202,'0 DUP WORK'!$E:$E)</f>
        <v>0</v>
      </c>
      <c r="F202" s="54">
        <f>+SUMIF('0 DUP WORK'!$C:$C,'GST NOT FILED'!C202,'0 DUP WORK'!$F:$F)</f>
        <v>0</v>
      </c>
      <c r="G202" s="54">
        <f>+SUMIF('0 DUP WORK'!$C:$C,'GST NOT FILED'!C202,'0 DUP WORK'!$G:$G)</f>
        <v>0</v>
      </c>
      <c r="H202" s="54">
        <f>+SUMIF('0 DUP WORK'!$C:$C,'GST NOT FILED'!C202,'0 DUP WORK'!$H:$H)</f>
        <v>0</v>
      </c>
      <c r="I202" s="54">
        <f t="shared" si="7"/>
        <v>0</v>
      </c>
      <c r="J202" s="156"/>
    </row>
    <row r="203" spans="1:10">
      <c r="A203" s="7">
        <v>199</v>
      </c>
      <c r="B203" s="8" t="e">
        <f t="array" ref="B203">+INDEX('0 DUP WORK'!$C$3:$C$701,SMALL(IF('GST NOT FILED'!$B$4='0 DUP WORK'!$K$3:$K$701,ROW('0 DUP WORK'!$K$3:$K$701)-ROW('0 DUP WORK'!$K$3)+1),'GST NOT FILED'!A203))</f>
        <v>#NUM!</v>
      </c>
      <c r="C203" s="8">
        <f t="shared" si="6"/>
        <v>0</v>
      </c>
      <c r="D203" s="8"/>
      <c r="E203" s="54">
        <f>+SUMIF('0 DUP WORK'!$C:$C,'GST NOT FILED'!C203,'0 DUP WORK'!$E:$E)</f>
        <v>0</v>
      </c>
      <c r="F203" s="54">
        <f>+SUMIF('0 DUP WORK'!$C:$C,'GST NOT FILED'!C203,'0 DUP WORK'!$F:$F)</f>
        <v>0</v>
      </c>
      <c r="G203" s="54">
        <f>+SUMIF('0 DUP WORK'!$C:$C,'GST NOT FILED'!C203,'0 DUP WORK'!$G:$G)</f>
        <v>0</v>
      </c>
      <c r="H203" s="54">
        <f>+SUMIF('0 DUP WORK'!$C:$C,'GST NOT FILED'!C203,'0 DUP WORK'!$H:$H)</f>
        <v>0</v>
      </c>
      <c r="I203" s="54">
        <f t="shared" si="7"/>
        <v>0</v>
      </c>
      <c r="J203" s="156"/>
    </row>
    <row r="204" spans="1:10">
      <c r="A204" s="7">
        <v>200</v>
      </c>
      <c r="B204" s="8" t="e">
        <f t="array" ref="B204">+INDEX('0 DUP WORK'!$C$3:$C$701,SMALL(IF('GST NOT FILED'!$B$4='0 DUP WORK'!$K$3:$K$701,ROW('0 DUP WORK'!$K$3:$K$701)-ROW('0 DUP WORK'!$K$3)+1),'GST NOT FILED'!A204))</f>
        <v>#NUM!</v>
      </c>
      <c r="C204" s="8">
        <f t="shared" si="6"/>
        <v>0</v>
      </c>
      <c r="D204" s="8"/>
      <c r="E204" s="54">
        <f>+SUMIF('0 DUP WORK'!$C:$C,'GST NOT FILED'!C204,'0 DUP WORK'!$E:$E)</f>
        <v>0</v>
      </c>
      <c r="F204" s="54">
        <f>+SUMIF('0 DUP WORK'!$C:$C,'GST NOT FILED'!C204,'0 DUP WORK'!$F:$F)</f>
        <v>0</v>
      </c>
      <c r="G204" s="54">
        <f>+SUMIF('0 DUP WORK'!$C:$C,'GST NOT FILED'!C204,'0 DUP WORK'!$G:$G)</f>
        <v>0</v>
      </c>
      <c r="H204" s="54">
        <f>+SUMIF('0 DUP WORK'!$C:$C,'GST NOT FILED'!C204,'0 DUP WORK'!$H:$H)</f>
        <v>0</v>
      </c>
      <c r="I204" s="54">
        <f t="shared" si="7"/>
        <v>0</v>
      </c>
      <c r="J204" s="156"/>
    </row>
    <row r="205" spans="1:10">
      <c r="A205" s="7">
        <v>201</v>
      </c>
      <c r="B205" s="8" t="e">
        <f t="array" ref="B205">+INDEX('0 DUP WORK'!$C$3:$C$701,SMALL(IF('GST NOT FILED'!$B$4='0 DUP WORK'!$K$3:$K$701,ROW('0 DUP WORK'!$K$3:$K$701)-ROW('0 DUP WORK'!$K$3)+1),'GST NOT FILED'!A205))</f>
        <v>#NUM!</v>
      </c>
      <c r="C205" s="8">
        <f t="shared" si="6"/>
        <v>0</v>
      </c>
      <c r="D205" s="8"/>
      <c r="E205" s="54">
        <f>+SUMIF('0 DUP WORK'!$C:$C,'GST NOT FILED'!C205,'0 DUP WORK'!$E:$E)</f>
        <v>0</v>
      </c>
      <c r="F205" s="54">
        <f>+SUMIF('0 DUP WORK'!$C:$C,'GST NOT FILED'!C205,'0 DUP WORK'!$F:$F)</f>
        <v>0</v>
      </c>
      <c r="G205" s="54">
        <f>+SUMIF('0 DUP WORK'!$C:$C,'GST NOT FILED'!C205,'0 DUP WORK'!$G:$G)</f>
        <v>0</v>
      </c>
      <c r="H205" s="54">
        <f>+SUMIF('0 DUP WORK'!$C:$C,'GST NOT FILED'!C205,'0 DUP WORK'!$H:$H)</f>
        <v>0</v>
      </c>
      <c r="I205" s="54">
        <f t="shared" si="7"/>
        <v>0</v>
      </c>
      <c r="J205" s="156"/>
    </row>
    <row r="206" spans="1:10">
      <c r="A206" s="7">
        <v>202</v>
      </c>
      <c r="B206" s="8" t="e">
        <f t="array" ref="B206">+INDEX('0 DUP WORK'!$C$3:$C$701,SMALL(IF('GST NOT FILED'!$B$4='0 DUP WORK'!$K$3:$K$701,ROW('0 DUP WORK'!$K$3:$K$701)-ROW('0 DUP WORK'!$K$3)+1),'GST NOT FILED'!A206))</f>
        <v>#NUM!</v>
      </c>
      <c r="C206" s="8">
        <f t="shared" si="6"/>
        <v>0</v>
      </c>
      <c r="D206" s="8"/>
      <c r="E206" s="54">
        <f>+SUMIF('0 DUP WORK'!$C:$C,'GST NOT FILED'!C206,'0 DUP WORK'!$E:$E)</f>
        <v>0</v>
      </c>
      <c r="F206" s="54">
        <f>+SUMIF('0 DUP WORK'!$C:$C,'GST NOT FILED'!C206,'0 DUP WORK'!$F:$F)</f>
        <v>0</v>
      </c>
      <c r="G206" s="54">
        <f>+SUMIF('0 DUP WORK'!$C:$C,'GST NOT FILED'!C206,'0 DUP WORK'!$G:$G)</f>
        <v>0</v>
      </c>
      <c r="H206" s="54">
        <f>+SUMIF('0 DUP WORK'!$C:$C,'GST NOT FILED'!C206,'0 DUP WORK'!$H:$H)</f>
        <v>0</v>
      </c>
      <c r="I206" s="54">
        <f t="shared" si="7"/>
        <v>0</v>
      </c>
      <c r="J206" s="156"/>
    </row>
    <row r="207" spans="1:10">
      <c r="A207" s="7">
        <v>203</v>
      </c>
      <c r="B207" s="8" t="e">
        <f t="array" ref="B207">+INDEX('0 DUP WORK'!$C$3:$C$701,SMALL(IF('GST NOT FILED'!$B$4='0 DUP WORK'!$K$3:$K$701,ROW('0 DUP WORK'!$K$3:$K$701)-ROW('0 DUP WORK'!$K$3)+1),'GST NOT FILED'!A207))</f>
        <v>#NUM!</v>
      </c>
      <c r="C207" s="8">
        <f t="shared" si="6"/>
        <v>0</v>
      </c>
      <c r="D207" s="8"/>
      <c r="E207" s="54">
        <f>+SUMIF('0 DUP WORK'!$C:$C,'GST NOT FILED'!C207,'0 DUP WORK'!$E:$E)</f>
        <v>0</v>
      </c>
      <c r="F207" s="54">
        <f>+SUMIF('0 DUP WORK'!$C:$C,'GST NOT FILED'!C207,'0 DUP WORK'!$F:$F)</f>
        <v>0</v>
      </c>
      <c r="G207" s="54">
        <f>+SUMIF('0 DUP WORK'!$C:$C,'GST NOT FILED'!C207,'0 DUP WORK'!$G:$G)</f>
        <v>0</v>
      </c>
      <c r="H207" s="54">
        <f>+SUMIF('0 DUP WORK'!$C:$C,'GST NOT FILED'!C207,'0 DUP WORK'!$H:$H)</f>
        <v>0</v>
      </c>
      <c r="I207" s="54">
        <f t="shared" si="7"/>
        <v>0</v>
      </c>
      <c r="J207" s="156"/>
    </row>
    <row r="208" spans="1:10">
      <c r="A208" s="7">
        <v>204</v>
      </c>
      <c r="B208" s="8" t="e">
        <f t="array" ref="B208">+INDEX('0 DUP WORK'!$C$3:$C$701,SMALL(IF('GST NOT FILED'!$B$4='0 DUP WORK'!$K$3:$K$701,ROW('0 DUP WORK'!$K$3:$K$701)-ROW('0 DUP WORK'!$K$3)+1),'GST NOT FILED'!A208))</f>
        <v>#NUM!</v>
      </c>
      <c r="C208" s="8">
        <f t="shared" si="6"/>
        <v>0</v>
      </c>
      <c r="D208" s="8"/>
      <c r="E208" s="54">
        <f>+SUMIF('0 DUP WORK'!$C:$C,'GST NOT FILED'!C208,'0 DUP WORK'!$E:$E)</f>
        <v>0</v>
      </c>
      <c r="F208" s="54">
        <f>+SUMIF('0 DUP WORK'!$C:$C,'GST NOT FILED'!C208,'0 DUP WORK'!$F:$F)</f>
        <v>0</v>
      </c>
      <c r="G208" s="54">
        <f>+SUMIF('0 DUP WORK'!$C:$C,'GST NOT FILED'!C208,'0 DUP WORK'!$G:$G)</f>
        <v>0</v>
      </c>
      <c r="H208" s="54">
        <f>+SUMIF('0 DUP WORK'!$C:$C,'GST NOT FILED'!C208,'0 DUP WORK'!$H:$H)</f>
        <v>0</v>
      </c>
      <c r="I208" s="54">
        <f t="shared" si="7"/>
        <v>0</v>
      </c>
      <c r="J208" s="156"/>
    </row>
    <row r="209" spans="1:10">
      <c r="A209" s="7">
        <v>205</v>
      </c>
      <c r="B209" s="8" t="e">
        <f t="array" ref="B209">+INDEX('0 DUP WORK'!$C$3:$C$701,SMALL(IF('GST NOT FILED'!$B$4='0 DUP WORK'!$K$3:$K$701,ROW('0 DUP WORK'!$K$3:$K$701)-ROW('0 DUP WORK'!$K$3)+1),'GST NOT FILED'!A209))</f>
        <v>#NUM!</v>
      </c>
      <c r="C209" s="8">
        <f t="shared" si="6"/>
        <v>0</v>
      </c>
      <c r="D209" s="8"/>
      <c r="E209" s="54">
        <f>+SUMIF('0 DUP WORK'!$C:$C,'GST NOT FILED'!C209,'0 DUP WORK'!$E:$E)</f>
        <v>0</v>
      </c>
      <c r="F209" s="54">
        <f>+SUMIF('0 DUP WORK'!$C:$C,'GST NOT FILED'!C209,'0 DUP WORK'!$F:$F)</f>
        <v>0</v>
      </c>
      <c r="G209" s="54">
        <f>+SUMIF('0 DUP WORK'!$C:$C,'GST NOT FILED'!C209,'0 DUP WORK'!$G:$G)</f>
        <v>0</v>
      </c>
      <c r="H209" s="54">
        <f>+SUMIF('0 DUP WORK'!$C:$C,'GST NOT FILED'!C209,'0 DUP WORK'!$H:$H)</f>
        <v>0</v>
      </c>
      <c r="I209" s="54">
        <f t="shared" si="7"/>
        <v>0</v>
      </c>
      <c r="J209" s="156"/>
    </row>
    <row r="210" spans="1:10">
      <c r="A210" s="7">
        <v>206</v>
      </c>
      <c r="B210" s="8" t="e">
        <f t="array" ref="B210">+INDEX('0 DUP WORK'!$C$3:$C$701,SMALL(IF('GST NOT FILED'!$B$4='0 DUP WORK'!$K$3:$K$701,ROW('0 DUP WORK'!$K$3:$K$701)-ROW('0 DUP WORK'!$K$3)+1),'GST NOT FILED'!A210))</f>
        <v>#NUM!</v>
      </c>
      <c r="C210" s="8">
        <f t="shared" si="6"/>
        <v>0</v>
      </c>
      <c r="D210" s="8"/>
      <c r="E210" s="54">
        <f>+SUMIF('0 DUP WORK'!$C:$C,'GST NOT FILED'!C210,'0 DUP WORK'!$E:$E)</f>
        <v>0</v>
      </c>
      <c r="F210" s="54">
        <f>+SUMIF('0 DUP WORK'!$C:$C,'GST NOT FILED'!C210,'0 DUP WORK'!$F:$F)</f>
        <v>0</v>
      </c>
      <c r="G210" s="54">
        <f>+SUMIF('0 DUP WORK'!$C:$C,'GST NOT FILED'!C210,'0 DUP WORK'!$G:$G)</f>
        <v>0</v>
      </c>
      <c r="H210" s="54">
        <f>+SUMIF('0 DUP WORK'!$C:$C,'GST NOT FILED'!C210,'0 DUP WORK'!$H:$H)</f>
        <v>0</v>
      </c>
      <c r="I210" s="54">
        <f t="shared" si="7"/>
        <v>0</v>
      </c>
      <c r="J210" s="156"/>
    </row>
    <row r="211" spans="1:10">
      <c r="A211" s="7">
        <v>207</v>
      </c>
      <c r="B211" s="8" t="e">
        <f t="array" ref="B211">+INDEX('0 DUP WORK'!$C$3:$C$701,SMALL(IF('GST NOT FILED'!$B$4='0 DUP WORK'!$K$3:$K$701,ROW('0 DUP WORK'!$K$3:$K$701)-ROW('0 DUP WORK'!$K$3)+1),'GST NOT FILED'!A211))</f>
        <v>#NUM!</v>
      </c>
      <c r="C211" s="8">
        <f t="shared" si="6"/>
        <v>0</v>
      </c>
      <c r="D211" s="8"/>
      <c r="E211" s="54">
        <f>+SUMIF('0 DUP WORK'!$C:$C,'GST NOT FILED'!C211,'0 DUP WORK'!$E:$E)</f>
        <v>0</v>
      </c>
      <c r="F211" s="54">
        <f>+SUMIF('0 DUP WORK'!$C:$C,'GST NOT FILED'!C211,'0 DUP WORK'!$F:$F)</f>
        <v>0</v>
      </c>
      <c r="G211" s="54">
        <f>+SUMIF('0 DUP WORK'!$C:$C,'GST NOT FILED'!C211,'0 DUP WORK'!$G:$G)</f>
        <v>0</v>
      </c>
      <c r="H211" s="54">
        <f>+SUMIF('0 DUP WORK'!$C:$C,'GST NOT FILED'!C211,'0 DUP WORK'!$H:$H)</f>
        <v>0</v>
      </c>
      <c r="I211" s="54">
        <f t="shared" si="7"/>
        <v>0</v>
      </c>
      <c r="J211" s="156"/>
    </row>
    <row r="212" spans="1:10">
      <c r="A212" s="7">
        <v>208</v>
      </c>
      <c r="B212" s="8" t="e">
        <f t="array" ref="B212">+INDEX('0 DUP WORK'!$C$3:$C$701,SMALL(IF('GST NOT FILED'!$B$4='0 DUP WORK'!$K$3:$K$701,ROW('0 DUP WORK'!$K$3:$K$701)-ROW('0 DUP WORK'!$K$3)+1),'GST NOT FILED'!A212))</f>
        <v>#NUM!</v>
      </c>
      <c r="C212" s="8">
        <f t="shared" si="6"/>
        <v>0</v>
      </c>
      <c r="D212" s="8"/>
      <c r="E212" s="54">
        <f>+SUMIF('0 DUP WORK'!$C:$C,'GST NOT FILED'!C212,'0 DUP WORK'!$E:$E)</f>
        <v>0</v>
      </c>
      <c r="F212" s="54">
        <f>+SUMIF('0 DUP WORK'!$C:$C,'GST NOT FILED'!C212,'0 DUP WORK'!$F:$F)</f>
        <v>0</v>
      </c>
      <c r="G212" s="54">
        <f>+SUMIF('0 DUP WORK'!$C:$C,'GST NOT FILED'!C212,'0 DUP WORK'!$G:$G)</f>
        <v>0</v>
      </c>
      <c r="H212" s="54">
        <f>+SUMIF('0 DUP WORK'!$C:$C,'GST NOT FILED'!C212,'0 DUP WORK'!$H:$H)</f>
        <v>0</v>
      </c>
      <c r="I212" s="54">
        <f t="shared" si="7"/>
        <v>0</v>
      </c>
      <c r="J212" s="156"/>
    </row>
    <row r="213" spans="1:10">
      <c r="A213" s="7">
        <v>209</v>
      </c>
      <c r="B213" s="8" t="e">
        <f t="array" ref="B213">+INDEX('0 DUP WORK'!$C$3:$C$701,SMALL(IF('GST NOT FILED'!$B$4='0 DUP WORK'!$K$3:$K$701,ROW('0 DUP WORK'!$K$3:$K$701)-ROW('0 DUP WORK'!$K$3)+1),'GST NOT FILED'!A213))</f>
        <v>#NUM!</v>
      </c>
      <c r="C213" s="8">
        <f t="shared" si="6"/>
        <v>0</v>
      </c>
      <c r="D213" s="8"/>
      <c r="E213" s="54">
        <f>+SUMIF('0 DUP WORK'!$C:$C,'GST NOT FILED'!C213,'0 DUP WORK'!$E:$E)</f>
        <v>0</v>
      </c>
      <c r="F213" s="54">
        <f>+SUMIF('0 DUP WORK'!$C:$C,'GST NOT FILED'!C213,'0 DUP WORK'!$F:$F)</f>
        <v>0</v>
      </c>
      <c r="G213" s="54">
        <f>+SUMIF('0 DUP WORK'!$C:$C,'GST NOT FILED'!C213,'0 DUP WORK'!$G:$G)</f>
        <v>0</v>
      </c>
      <c r="H213" s="54">
        <f>+SUMIF('0 DUP WORK'!$C:$C,'GST NOT FILED'!C213,'0 DUP WORK'!$H:$H)</f>
        <v>0</v>
      </c>
      <c r="I213" s="54">
        <f t="shared" si="7"/>
        <v>0</v>
      </c>
      <c r="J213" s="156"/>
    </row>
    <row r="214" spans="1:10">
      <c r="A214" s="7">
        <v>210</v>
      </c>
      <c r="B214" s="8" t="e">
        <f t="array" ref="B214">+INDEX('0 DUP WORK'!$C$3:$C$701,SMALL(IF('GST NOT FILED'!$B$4='0 DUP WORK'!$K$3:$K$701,ROW('0 DUP WORK'!$K$3:$K$701)-ROW('0 DUP WORK'!$K$3)+1),'GST NOT FILED'!A214))</f>
        <v>#NUM!</v>
      </c>
      <c r="C214" s="8">
        <f t="shared" si="6"/>
        <v>0</v>
      </c>
      <c r="D214" s="8"/>
      <c r="E214" s="54">
        <f>+SUMIF('0 DUP WORK'!$C:$C,'GST NOT FILED'!C214,'0 DUP WORK'!$E:$E)</f>
        <v>0</v>
      </c>
      <c r="F214" s="54">
        <f>+SUMIF('0 DUP WORK'!$C:$C,'GST NOT FILED'!C214,'0 DUP WORK'!$F:$F)</f>
        <v>0</v>
      </c>
      <c r="G214" s="54">
        <f>+SUMIF('0 DUP WORK'!$C:$C,'GST NOT FILED'!C214,'0 DUP WORK'!$G:$G)</f>
        <v>0</v>
      </c>
      <c r="H214" s="54">
        <f>+SUMIF('0 DUP WORK'!$C:$C,'GST NOT FILED'!C214,'0 DUP WORK'!$H:$H)</f>
        <v>0</v>
      </c>
      <c r="I214" s="54">
        <f t="shared" si="7"/>
        <v>0</v>
      </c>
      <c r="J214" s="156"/>
    </row>
    <row r="215" spans="1:10">
      <c r="A215" s="7">
        <v>211</v>
      </c>
      <c r="B215" s="8" t="e">
        <f t="array" ref="B215">+INDEX('0 DUP WORK'!$C$3:$C$701,SMALL(IF('GST NOT FILED'!$B$4='0 DUP WORK'!$K$3:$K$701,ROW('0 DUP WORK'!$K$3:$K$701)-ROW('0 DUP WORK'!$K$3)+1),'GST NOT FILED'!A215))</f>
        <v>#NUM!</v>
      </c>
      <c r="C215" s="8">
        <f t="shared" si="6"/>
        <v>0</v>
      </c>
      <c r="D215" s="8"/>
      <c r="E215" s="54">
        <f>+SUMIF('0 DUP WORK'!$C:$C,'GST NOT FILED'!C215,'0 DUP WORK'!$E:$E)</f>
        <v>0</v>
      </c>
      <c r="F215" s="54">
        <f>+SUMIF('0 DUP WORK'!$C:$C,'GST NOT FILED'!C215,'0 DUP WORK'!$F:$F)</f>
        <v>0</v>
      </c>
      <c r="G215" s="54">
        <f>+SUMIF('0 DUP WORK'!$C:$C,'GST NOT FILED'!C215,'0 DUP WORK'!$G:$G)</f>
        <v>0</v>
      </c>
      <c r="H215" s="54">
        <f>+SUMIF('0 DUP WORK'!$C:$C,'GST NOT FILED'!C215,'0 DUP WORK'!$H:$H)</f>
        <v>0</v>
      </c>
      <c r="I215" s="54">
        <f t="shared" si="7"/>
        <v>0</v>
      </c>
      <c r="J215" s="156"/>
    </row>
    <row r="216" spans="1:10">
      <c r="A216" s="7">
        <v>212</v>
      </c>
      <c r="B216" s="8" t="e">
        <f t="array" ref="B216">+INDEX('0 DUP WORK'!$C$3:$C$701,SMALL(IF('GST NOT FILED'!$B$4='0 DUP WORK'!$K$3:$K$701,ROW('0 DUP WORK'!$K$3:$K$701)-ROW('0 DUP WORK'!$K$3)+1),'GST NOT FILED'!A216))</f>
        <v>#NUM!</v>
      </c>
      <c r="C216" s="8">
        <f t="shared" si="6"/>
        <v>0</v>
      </c>
      <c r="D216" s="8"/>
      <c r="E216" s="54">
        <f>+SUMIF('0 DUP WORK'!$C:$C,'GST NOT FILED'!C216,'0 DUP WORK'!$E:$E)</f>
        <v>0</v>
      </c>
      <c r="F216" s="54">
        <f>+SUMIF('0 DUP WORK'!$C:$C,'GST NOT FILED'!C216,'0 DUP WORK'!$F:$F)</f>
        <v>0</v>
      </c>
      <c r="G216" s="54">
        <f>+SUMIF('0 DUP WORK'!$C:$C,'GST NOT FILED'!C216,'0 DUP WORK'!$G:$G)</f>
        <v>0</v>
      </c>
      <c r="H216" s="54">
        <f>+SUMIF('0 DUP WORK'!$C:$C,'GST NOT FILED'!C216,'0 DUP WORK'!$H:$H)</f>
        <v>0</v>
      </c>
      <c r="I216" s="54">
        <f t="shared" si="7"/>
        <v>0</v>
      </c>
      <c r="J216" s="156"/>
    </row>
    <row r="217" spans="1:10">
      <c r="A217" s="7">
        <v>213</v>
      </c>
      <c r="B217" s="8" t="e">
        <f t="array" ref="B217">+INDEX('0 DUP WORK'!$C$3:$C$701,SMALL(IF('GST NOT FILED'!$B$4='0 DUP WORK'!$K$3:$K$701,ROW('0 DUP WORK'!$K$3:$K$701)-ROW('0 DUP WORK'!$K$3)+1),'GST NOT FILED'!A217))</f>
        <v>#NUM!</v>
      </c>
      <c r="C217" s="8">
        <f t="shared" si="6"/>
        <v>0</v>
      </c>
      <c r="D217" s="8"/>
      <c r="E217" s="54">
        <f>+SUMIF('0 DUP WORK'!$C:$C,'GST NOT FILED'!C217,'0 DUP WORK'!$E:$E)</f>
        <v>0</v>
      </c>
      <c r="F217" s="54">
        <f>+SUMIF('0 DUP WORK'!$C:$C,'GST NOT FILED'!C217,'0 DUP WORK'!$F:$F)</f>
        <v>0</v>
      </c>
      <c r="G217" s="54">
        <f>+SUMIF('0 DUP WORK'!$C:$C,'GST NOT FILED'!C217,'0 DUP WORK'!$G:$G)</f>
        <v>0</v>
      </c>
      <c r="H217" s="54">
        <f>+SUMIF('0 DUP WORK'!$C:$C,'GST NOT FILED'!C217,'0 DUP WORK'!$H:$H)</f>
        <v>0</v>
      </c>
      <c r="I217" s="54">
        <f t="shared" si="7"/>
        <v>0</v>
      </c>
      <c r="J217" s="156"/>
    </row>
    <row r="218" spans="1:10">
      <c r="A218" s="7">
        <v>214</v>
      </c>
      <c r="B218" s="8" t="e">
        <f t="array" ref="B218">+INDEX('0 DUP WORK'!$C$3:$C$701,SMALL(IF('GST NOT FILED'!$B$4='0 DUP WORK'!$K$3:$K$701,ROW('0 DUP WORK'!$K$3:$K$701)-ROW('0 DUP WORK'!$K$3)+1),'GST NOT FILED'!A218))</f>
        <v>#NUM!</v>
      </c>
      <c r="C218" s="8">
        <f t="shared" si="6"/>
        <v>0</v>
      </c>
      <c r="D218" s="8"/>
      <c r="E218" s="54">
        <f>+SUMIF('0 DUP WORK'!$C:$C,'GST NOT FILED'!C218,'0 DUP WORK'!$E:$E)</f>
        <v>0</v>
      </c>
      <c r="F218" s="54">
        <f>+SUMIF('0 DUP WORK'!$C:$C,'GST NOT FILED'!C218,'0 DUP WORK'!$F:$F)</f>
        <v>0</v>
      </c>
      <c r="G218" s="54">
        <f>+SUMIF('0 DUP WORK'!$C:$C,'GST NOT FILED'!C218,'0 DUP WORK'!$G:$G)</f>
        <v>0</v>
      </c>
      <c r="H218" s="54">
        <f>+SUMIF('0 DUP WORK'!$C:$C,'GST NOT FILED'!C218,'0 DUP WORK'!$H:$H)</f>
        <v>0</v>
      </c>
      <c r="I218" s="54">
        <f t="shared" si="7"/>
        <v>0</v>
      </c>
      <c r="J218" s="156"/>
    </row>
    <row r="219" spans="1:10">
      <c r="A219" s="7">
        <v>215</v>
      </c>
      <c r="B219" s="8" t="e">
        <f t="array" ref="B219">+INDEX('0 DUP WORK'!$C$3:$C$701,SMALL(IF('GST NOT FILED'!$B$4='0 DUP WORK'!$K$3:$K$701,ROW('0 DUP WORK'!$K$3:$K$701)-ROW('0 DUP WORK'!$K$3)+1),'GST NOT FILED'!A219))</f>
        <v>#NUM!</v>
      </c>
      <c r="C219" s="8">
        <f t="shared" si="6"/>
        <v>0</v>
      </c>
      <c r="D219" s="8"/>
      <c r="E219" s="54">
        <f>+SUMIF('0 DUP WORK'!$C:$C,'GST NOT FILED'!C219,'0 DUP WORK'!$E:$E)</f>
        <v>0</v>
      </c>
      <c r="F219" s="54">
        <f>+SUMIF('0 DUP WORK'!$C:$C,'GST NOT FILED'!C219,'0 DUP WORK'!$F:$F)</f>
        <v>0</v>
      </c>
      <c r="G219" s="54">
        <f>+SUMIF('0 DUP WORK'!$C:$C,'GST NOT FILED'!C219,'0 DUP WORK'!$G:$G)</f>
        <v>0</v>
      </c>
      <c r="H219" s="54">
        <f>+SUMIF('0 DUP WORK'!$C:$C,'GST NOT FILED'!C219,'0 DUP WORK'!$H:$H)</f>
        <v>0</v>
      </c>
      <c r="I219" s="54">
        <f t="shared" si="7"/>
        <v>0</v>
      </c>
      <c r="J219" s="156"/>
    </row>
    <row r="220" spans="1:10">
      <c r="A220" s="7">
        <v>216</v>
      </c>
      <c r="B220" s="8" t="e">
        <f t="array" ref="B220">+INDEX('0 DUP WORK'!$C$3:$C$701,SMALL(IF('GST NOT FILED'!$B$4='0 DUP WORK'!$K$3:$K$701,ROW('0 DUP WORK'!$K$3:$K$701)-ROW('0 DUP WORK'!$K$3)+1),'GST NOT FILED'!A220))</f>
        <v>#NUM!</v>
      </c>
      <c r="C220" s="8">
        <f t="shared" si="6"/>
        <v>0</v>
      </c>
      <c r="D220" s="8"/>
      <c r="E220" s="54">
        <f>+SUMIF('0 DUP WORK'!$C:$C,'GST NOT FILED'!C220,'0 DUP WORK'!$E:$E)</f>
        <v>0</v>
      </c>
      <c r="F220" s="54">
        <f>+SUMIF('0 DUP WORK'!$C:$C,'GST NOT FILED'!C220,'0 DUP WORK'!$F:$F)</f>
        <v>0</v>
      </c>
      <c r="G220" s="54">
        <f>+SUMIF('0 DUP WORK'!$C:$C,'GST NOT FILED'!C220,'0 DUP WORK'!$G:$G)</f>
        <v>0</v>
      </c>
      <c r="H220" s="54">
        <f>+SUMIF('0 DUP WORK'!$C:$C,'GST NOT FILED'!C220,'0 DUP WORK'!$H:$H)</f>
        <v>0</v>
      </c>
      <c r="I220" s="54">
        <f t="shared" si="7"/>
        <v>0</v>
      </c>
      <c r="J220" s="156"/>
    </row>
    <row r="221" spans="1:10">
      <c r="A221" s="7">
        <v>217</v>
      </c>
      <c r="B221" s="8" t="e">
        <f t="array" ref="B221">+INDEX('0 DUP WORK'!$C$3:$C$701,SMALL(IF('GST NOT FILED'!$B$4='0 DUP WORK'!$K$3:$K$701,ROW('0 DUP WORK'!$K$3:$K$701)-ROW('0 DUP WORK'!$K$3)+1),'GST NOT FILED'!A221))</f>
        <v>#NUM!</v>
      </c>
      <c r="C221" s="8">
        <f t="shared" si="6"/>
        <v>0</v>
      </c>
      <c r="D221" s="8"/>
      <c r="E221" s="54">
        <f>+SUMIF('0 DUP WORK'!$C:$C,'GST NOT FILED'!C221,'0 DUP WORK'!$E:$E)</f>
        <v>0</v>
      </c>
      <c r="F221" s="54">
        <f>+SUMIF('0 DUP WORK'!$C:$C,'GST NOT FILED'!C221,'0 DUP WORK'!$F:$F)</f>
        <v>0</v>
      </c>
      <c r="G221" s="54">
        <f>+SUMIF('0 DUP WORK'!$C:$C,'GST NOT FILED'!C221,'0 DUP WORK'!$G:$G)</f>
        <v>0</v>
      </c>
      <c r="H221" s="54">
        <f>+SUMIF('0 DUP WORK'!$C:$C,'GST NOT FILED'!C221,'0 DUP WORK'!$H:$H)</f>
        <v>0</v>
      </c>
      <c r="I221" s="54">
        <f t="shared" si="7"/>
        <v>0</v>
      </c>
      <c r="J221" s="156"/>
    </row>
    <row r="222" spans="1:10">
      <c r="A222" s="7">
        <v>218</v>
      </c>
      <c r="B222" s="8" t="e">
        <f t="array" ref="B222">+INDEX('0 DUP WORK'!$C$3:$C$701,SMALL(IF('GST NOT FILED'!$B$4='0 DUP WORK'!$K$3:$K$701,ROW('0 DUP WORK'!$K$3:$K$701)-ROW('0 DUP WORK'!$K$3)+1),'GST NOT FILED'!A222))</f>
        <v>#NUM!</v>
      </c>
      <c r="C222" s="8">
        <f t="shared" si="6"/>
        <v>0</v>
      </c>
      <c r="D222" s="8"/>
      <c r="E222" s="54">
        <f>+SUMIF('0 DUP WORK'!$C:$C,'GST NOT FILED'!C222,'0 DUP WORK'!$E:$E)</f>
        <v>0</v>
      </c>
      <c r="F222" s="54">
        <f>+SUMIF('0 DUP WORK'!$C:$C,'GST NOT FILED'!C222,'0 DUP WORK'!$F:$F)</f>
        <v>0</v>
      </c>
      <c r="G222" s="54">
        <f>+SUMIF('0 DUP WORK'!$C:$C,'GST NOT FILED'!C222,'0 DUP WORK'!$G:$G)</f>
        <v>0</v>
      </c>
      <c r="H222" s="54">
        <f>+SUMIF('0 DUP WORK'!$C:$C,'GST NOT FILED'!C222,'0 DUP WORK'!$H:$H)</f>
        <v>0</v>
      </c>
      <c r="I222" s="54">
        <f t="shared" si="7"/>
        <v>0</v>
      </c>
      <c r="J222" s="156"/>
    </row>
    <row r="223" spans="1:10">
      <c r="A223" s="7">
        <v>219</v>
      </c>
      <c r="B223" s="8" t="e">
        <f t="array" ref="B223">+INDEX('0 DUP WORK'!$C$3:$C$701,SMALL(IF('GST NOT FILED'!$B$4='0 DUP WORK'!$K$3:$K$701,ROW('0 DUP WORK'!$K$3:$K$701)-ROW('0 DUP WORK'!$K$3)+1),'GST NOT FILED'!A223))</f>
        <v>#NUM!</v>
      </c>
      <c r="C223" s="8">
        <f t="shared" si="6"/>
        <v>0</v>
      </c>
      <c r="D223" s="8"/>
      <c r="E223" s="54">
        <f>+SUMIF('0 DUP WORK'!$C:$C,'GST NOT FILED'!C223,'0 DUP WORK'!$E:$E)</f>
        <v>0</v>
      </c>
      <c r="F223" s="54">
        <f>+SUMIF('0 DUP WORK'!$C:$C,'GST NOT FILED'!C223,'0 DUP WORK'!$F:$F)</f>
        <v>0</v>
      </c>
      <c r="G223" s="54">
        <f>+SUMIF('0 DUP WORK'!$C:$C,'GST NOT FILED'!C223,'0 DUP WORK'!$G:$G)</f>
        <v>0</v>
      </c>
      <c r="H223" s="54">
        <f>+SUMIF('0 DUP WORK'!$C:$C,'GST NOT FILED'!C223,'0 DUP WORK'!$H:$H)</f>
        <v>0</v>
      </c>
      <c r="I223" s="54">
        <f t="shared" si="7"/>
        <v>0</v>
      </c>
      <c r="J223" s="156"/>
    </row>
    <row r="224" spans="1:10">
      <c r="A224" s="7">
        <v>220</v>
      </c>
      <c r="B224" s="8" t="e">
        <f t="array" ref="B224">+INDEX('0 DUP WORK'!$C$3:$C$701,SMALL(IF('GST NOT FILED'!$B$4='0 DUP WORK'!$K$3:$K$701,ROW('0 DUP WORK'!$K$3:$K$701)-ROW('0 DUP WORK'!$K$3)+1),'GST NOT FILED'!A224))</f>
        <v>#NUM!</v>
      </c>
      <c r="C224" s="8">
        <f t="shared" si="6"/>
        <v>0</v>
      </c>
      <c r="D224" s="8"/>
      <c r="E224" s="54">
        <f>+SUMIF('0 DUP WORK'!$C:$C,'GST NOT FILED'!C224,'0 DUP WORK'!$E:$E)</f>
        <v>0</v>
      </c>
      <c r="F224" s="54">
        <f>+SUMIF('0 DUP WORK'!$C:$C,'GST NOT FILED'!C224,'0 DUP WORK'!$F:$F)</f>
        <v>0</v>
      </c>
      <c r="G224" s="54">
        <f>+SUMIF('0 DUP WORK'!$C:$C,'GST NOT FILED'!C224,'0 DUP WORK'!$G:$G)</f>
        <v>0</v>
      </c>
      <c r="H224" s="54">
        <f>+SUMIF('0 DUP WORK'!$C:$C,'GST NOT FILED'!C224,'0 DUP WORK'!$H:$H)</f>
        <v>0</v>
      </c>
      <c r="I224" s="54">
        <f t="shared" si="7"/>
        <v>0</v>
      </c>
      <c r="J224" s="156"/>
    </row>
    <row r="225" spans="1:10">
      <c r="A225" s="7">
        <v>221</v>
      </c>
      <c r="B225" s="8" t="e">
        <f t="array" ref="B225">+INDEX('0 DUP WORK'!$C$3:$C$701,SMALL(IF('GST NOT FILED'!$B$4='0 DUP WORK'!$K$3:$K$701,ROW('0 DUP WORK'!$K$3:$K$701)-ROW('0 DUP WORK'!$K$3)+1),'GST NOT FILED'!A225))</f>
        <v>#NUM!</v>
      </c>
      <c r="C225" s="8">
        <f t="shared" si="6"/>
        <v>0</v>
      </c>
      <c r="D225" s="8"/>
      <c r="E225" s="54">
        <f>+SUMIF('0 DUP WORK'!$C:$C,'GST NOT FILED'!C225,'0 DUP WORK'!$E:$E)</f>
        <v>0</v>
      </c>
      <c r="F225" s="54">
        <f>+SUMIF('0 DUP WORK'!$C:$C,'GST NOT FILED'!C225,'0 DUP WORK'!$F:$F)</f>
        <v>0</v>
      </c>
      <c r="G225" s="54">
        <f>+SUMIF('0 DUP WORK'!$C:$C,'GST NOT FILED'!C225,'0 DUP WORK'!$G:$G)</f>
        <v>0</v>
      </c>
      <c r="H225" s="54">
        <f>+SUMIF('0 DUP WORK'!$C:$C,'GST NOT FILED'!C225,'0 DUP WORK'!$H:$H)</f>
        <v>0</v>
      </c>
      <c r="I225" s="54">
        <f t="shared" si="7"/>
        <v>0</v>
      </c>
      <c r="J225" s="156"/>
    </row>
    <row r="226" spans="1:10">
      <c r="A226" s="7">
        <v>222</v>
      </c>
      <c r="B226" s="8" t="e">
        <f t="array" ref="B226">+INDEX('0 DUP WORK'!$C$3:$C$701,SMALL(IF('GST NOT FILED'!$B$4='0 DUP WORK'!$K$3:$K$701,ROW('0 DUP WORK'!$K$3:$K$701)-ROW('0 DUP WORK'!$K$3)+1),'GST NOT FILED'!A226))</f>
        <v>#NUM!</v>
      </c>
      <c r="C226" s="8">
        <f t="shared" si="6"/>
        <v>0</v>
      </c>
      <c r="D226" s="8"/>
      <c r="E226" s="54">
        <f>+SUMIF('0 DUP WORK'!$C:$C,'GST NOT FILED'!C226,'0 DUP WORK'!$E:$E)</f>
        <v>0</v>
      </c>
      <c r="F226" s="54">
        <f>+SUMIF('0 DUP WORK'!$C:$C,'GST NOT FILED'!C226,'0 DUP WORK'!$F:$F)</f>
        <v>0</v>
      </c>
      <c r="G226" s="54">
        <f>+SUMIF('0 DUP WORK'!$C:$C,'GST NOT FILED'!C226,'0 DUP WORK'!$G:$G)</f>
        <v>0</v>
      </c>
      <c r="H226" s="54">
        <f>+SUMIF('0 DUP WORK'!$C:$C,'GST NOT FILED'!C226,'0 DUP WORK'!$H:$H)</f>
        <v>0</v>
      </c>
      <c r="I226" s="54">
        <f t="shared" si="7"/>
        <v>0</v>
      </c>
      <c r="J226" s="156"/>
    </row>
    <row r="227" spans="1:10">
      <c r="A227" s="7">
        <v>223</v>
      </c>
      <c r="B227" s="8" t="e">
        <f t="array" ref="B227">+INDEX('0 DUP WORK'!$C$3:$C$701,SMALL(IF('GST NOT FILED'!$B$4='0 DUP WORK'!$K$3:$K$701,ROW('0 DUP WORK'!$K$3:$K$701)-ROW('0 DUP WORK'!$K$3)+1),'GST NOT FILED'!A227))</f>
        <v>#NUM!</v>
      </c>
      <c r="C227" s="8">
        <f t="shared" si="6"/>
        <v>0</v>
      </c>
      <c r="D227" s="8"/>
      <c r="E227" s="54">
        <f>+SUMIF('0 DUP WORK'!$C:$C,'GST NOT FILED'!C227,'0 DUP WORK'!$E:$E)</f>
        <v>0</v>
      </c>
      <c r="F227" s="54">
        <f>+SUMIF('0 DUP WORK'!$C:$C,'GST NOT FILED'!C227,'0 DUP WORK'!$F:$F)</f>
        <v>0</v>
      </c>
      <c r="G227" s="54">
        <f>+SUMIF('0 DUP WORK'!$C:$C,'GST NOT FILED'!C227,'0 DUP WORK'!$G:$G)</f>
        <v>0</v>
      </c>
      <c r="H227" s="54">
        <f>+SUMIF('0 DUP WORK'!$C:$C,'GST NOT FILED'!C227,'0 DUP WORK'!$H:$H)</f>
        <v>0</v>
      </c>
      <c r="I227" s="54">
        <f t="shared" si="7"/>
        <v>0</v>
      </c>
      <c r="J227" s="156"/>
    </row>
    <row r="228" spans="1:10">
      <c r="A228" s="7">
        <v>224</v>
      </c>
      <c r="B228" s="8" t="e">
        <f t="array" ref="B228">+INDEX('0 DUP WORK'!$C$3:$C$701,SMALL(IF('GST NOT FILED'!$B$4='0 DUP WORK'!$K$3:$K$701,ROW('0 DUP WORK'!$K$3:$K$701)-ROW('0 DUP WORK'!$K$3)+1),'GST NOT FILED'!A228))</f>
        <v>#NUM!</v>
      </c>
      <c r="C228" s="8">
        <f t="shared" si="6"/>
        <v>0</v>
      </c>
      <c r="D228" s="8"/>
      <c r="E228" s="54">
        <f>+SUMIF('0 DUP WORK'!$C:$C,'GST NOT FILED'!C228,'0 DUP WORK'!$E:$E)</f>
        <v>0</v>
      </c>
      <c r="F228" s="54">
        <f>+SUMIF('0 DUP WORK'!$C:$C,'GST NOT FILED'!C228,'0 DUP WORK'!$F:$F)</f>
        <v>0</v>
      </c>
      <c r="G228" s="54">
        <f>+SUMIF('0 DUP WORK'!$C:$C,'GST NOT FILED'!C228,'0 DUP WORK'!$G:$G)</f>
        <v>0</v>
      </c>
      <c r="H228" s="54">
        <f>+SUMIF('0 DUP WORK'!$C:$C,'GST NOT FILED'!C228,'0 DUP WORK'!$H:$H)</f>
        <v>0</v>
      </c>
      <c r="I228" s="54">
        <f t="shared" si="7"/>
        <v>0</v>
      </c>
      <c r="J228" s="156"/>
    </row>
    <row r="229" spans="1:10">
      <c r="A229" s="7">
        <v>225</v>
      </c>
      <c r="B229" s="8" t="e">
        <f t="array" ref="B229">+INDEX('0 DUP WORK'!$C$3:$C$701,SMALL(IF('GST NOT FILED'!$B$4='0 DUP WORK'!$K$3:$K$701,ROW('0 DUP WORK'!$K$3:$K$701)-ROW('0 DUP WORK'!$K$3)+1),'GST NOT FILED'!A229))</f>
        <v>#NUM!</v>
      </c>
      <c r="C229" s="8">
        <f t="shared" si="6"/>
        <v>0</v>
      </c>
      <c r="D229" s="8"/>
      <c r="E229" s="54">
        <f>+SUMIF('0 DUP WORK'!$C:$C,'GST NOT FILED'!C229,'0 DUP WORK'!$E:$E)</f>
        <v>0</v>
      </c>
      <c r="F229" s="54">
        <f>+SUMIF('0 DUP WORK'!$C:$C,'GST NOT FILED'!C229,'0 DUP WORK'!$F:$F)</f>
        <v>0</v>
      </c>
      <c r="G229" s="54">
        <f>+SUMIF('0 DUP WORK'!$C:$C,'GST NOT FILED'!C229,'0 DUP WORK'!$G:$G)</f>
        <v>0</v>
      </c>
      <c r="H229" s="54">
        <f>+SUMIF('0 DUP WORK'!$C:$C,'GST NOT FILED'!C229,'0 DUP WORK'!$H:$H)</f>
        <v>0</v>
      </c>
      <c r="I229" s="54">
        <f t="shared" si="7"/>
        <v>0</v>
      </c>
      <c r="J229" s="156"/>
    </row>
    <row r="230" spans="1:10">
      <c r="A230" s="7">
        <v>226</v>
      </c>
      <c r="B230" s="8" t="e">
        <f t="array" ref="B230">+INDEX('0 DUP WORK'!$C$3:$C$701,SMALL(IF('GST NOT FILED'!$B$4='0 DUP WORK'!$K$3:$K$701,ROW('0 DUP WORK'!$K$3:$K$701)-ROW('0 DUP WORK'!$K$3)+1),'GST NOT FILED'!A230))</f>
        <v>#NUM!</v>
      </c>
      <c r="C230" s="8">
        <f t="shared" si="6"/>
        <v>0</v>
      </c>
      <c r="D230" s="8"/>
      <c r="E230" s="54">
        <f>+SUMIF('0 DUP WORK'!$C:$C,'GST NOT FILED'!C230,'0 DUP WORK'!$E:$E)</f>
        <v>0</v>
      </c>
      <c r="F230" s="54">
        <f>+SUMIF('0 DUP WORK'!$C:$C,'GST NOT FILED'!C230,'0 DUP WORK'!$F:$F)</f>
        <v>0</v>
      </c>
      <c r="G230" s="54">
        <f>+SUMIF('0 DUP WORK'!$C:$C,'GST NOT FILED'!C230,'0 DUP WORK'!$G:$G)</f>
        <v>0</v>
      </c>
      <c r="H230" s="54">
        <f>+SUMIF('0 DUP WORK'!$C:$C,'GST NOT FILED'!C230,'0 DUP WORK'!$H:$H)</f>
        <v>0</v>
      </c>
      <c r="I230" s="54">
        <f t="shared" si="7"/>
        <v>0</v>
      </c>
      <c r="J230" s="156"/>
    </row>
    <row r="231" spans="1:10">
      <c r="A231" s="7">
        <v>227</v>
      </c>
      <c r="B231" s="8" t="e">
        <f t="array" ref="B231">+INDEX('0 DUP WORK'!$C$3:$C$701,SMALL(IF('GST NOT FILED'!$B$4='0 DUP WORK'!$K$3:$K$701,ROW('0 DUP WORK'!$K$3:$K$701)-ROW('0 DUP WORK'!$K$3)+1),'GST NOT FILED'!A231))</f>
        <v>#NUM!</v>
      </c>
      <c r="C231" s="8">
        <f t="shared" si="6"/>
        <v>0</v>
      </c>
      <c r="D231" s="8"/>
      <c r="E231" s="54">
        <f>+SUMIF('0 DUP WORK'!$C:$C,'GST NOT FILED'!C231,'0 DUP WORK'!$E:$E)</f>
        <v>0</v>
      </c>
      <c r="F231" s="54">
        <f>+SUMIF('0 DUP WORK'!$C:$C,'GST NOT FILED'!C231,'0 DUP WORK'!$F:$F)</f>
        <v>0</v>
      </c>
      <c r="G231" s="54">
        <f>+SUMIF('0 DUP WORK'!$C:$C,'GST NOT FILED'!C231,'0 DUP WORK'!$G:$G)</f>
        <v>0</v>
      </c>
      <c r="H231" s="54">
        <f>+SUMIF('0 DUP WORK'!$C:$C,'GST NOT FILED'!C231,'0 DUP WORK'!$H:$H)</f>
        <v>0</v>
      </c>
      <c r="I231" s="54">
        <f t="shared" si="7"/>
        <v>0</v>
      </c>
      <c r="J231" s="156"/>
    </row>
    <row r="232" spans="1:10">
      <c r="A232" s="7">
        <v>228</v>
      </c>
      <c r="B232" s="8" t="e">
        <f t="array" ref="B232">+INDEX('0 DUP WORK'!$C$3:$C$701,SMALL(IF('GST NOT FILED'!$B$4='0 DUP WORK'!$K$3:$K$701,ROW('0 DUP WORK'!$K$3:$K$701)-ROW('0 DUP WORK'!$K$3)+1),'GST NOT FILED'!A232))</f>
        <v>#NUM!</v>
      </c>
      <c r="C232" s="8">
        <f t="shared" si="6"/>
        <v>0</v>
      </c>
      <c r="D232" s="8"/>
      <c r="E232" s="54">
        <f>+SUMIF('0 DUP WORK'!$C:$C,'GST NOT FILED'!C232,'0 DUP WORK'!$E:$E)</f>
        <v>0</v>
      </c>
      <c r="F232" s="54">
        <f>+SUMIF('0 DUP WORK'!$C:$C,'GST NOT FILED'!C232,'0 DUP WORK'!$F:$F)</f>
        <v>0</v>
      </c>
      <c r="G232" s="54">
        <f>+SUMIF('0 DUP WORK'!$C:$C,'GST NOT FILED'!C232,'0 DUP WORK'!$G:$G)</f>
        <v>0</v>
      </c>
      <c r="H232" s="54">
        <f>+SUMIF('0 DUP WORK'!$C:$C,'GST NOT FILED'!C232,'0 DUP WORK'!$H:$H)</f>
        <v>0</v>
      </c>
      <c r="I232" s="54">
        <f t="shared" si="7"/>
        <v>0</v>
      </c>
      <c r="J232" s="156"/>
    </row>
    <row r="233" spans="1:10">
      <c r="A233" s="7">
        <v>229</v>
      </c>
      <c r="B233" s="8" t="e">
        <f t="array" ref="B233">+INDEX('0 DUP WORK'!$C$3:$C$701,SMALL(IF('GST NOT FILED'!$B$4='0 DUP WORK'!$K$3:$K$701,ROW('0 DUP WORK'!$K$3:$K$701)-ROW('0 DUP WORK'!$K$3)+1),'GST NOT FILED'!A233))</f>
        <v>#NUM!</v>
      </c>
      <c r="C233" s="8">
        <f t="shared" si="6"/>
        <v>0</v>
      </c>
      <c r="D233" s="8"/>
      <c r="E233" s="54">
        <f>+SUMIF('0 DUP WORK'!$C:$C,'GST NOT FILED'!C233,'0 DUP WORK'!$E:$E)</f>
        <v>0</v>
      </c>
      <c r="F233" s="54">
        <f>+SUMIF('0 DUP WORK'!$C:$C,'GST NOT FILED'!C233,'0 DUP WORK'!$F:$F)</f>
        <v>0</v>
      </c>
      <c r="G233" s="54">
        <f>+SUMIF('0 DUP WORK'!$C:$C,'GST NOT FILED'!C233,'0 DUP WORK'!$G:$G)</f>
        <v>0</v>
      </c>
      <c r="H233" s="54">
        <f>+SUMIF('0 DUP WORK'!$C:$C,'GST NOT FILED'!C233,'0 DUP WORK'!$H:$H)</f>
        <v>0</v>
      </c>
      <c r="I233" s="54">
        <f t="shared" si="7"/>
        <v>0</v>
      </c>
      <c r="J233" s="156"/>
    </row>
    <row r="234" spans="1:10">
      <c r="A234" s="7">
        <v>230</v>
      </c>
      <c r="B234" s="8" t="e">
        <f t="array" ref="B234">+INDEX('0 DUP WORK'!$C$3:$C$701,SMALL(IF('GST NOT FILED'!$B$4='0 DUP WORK'!$K$3:$K$701,ROW('0 DUP WORK'!$K$3:$K$701)-ROW('0 DUP WORK'!$K$3)+1),'GST NOT FILED'!A234))</f>
        <v>#NUM!</v>
      </c>
      <c r="C234" s="8">
        <f t="shared" si="6"/>
        <v>0</v>
      </c>
      <c r="D234" s="8"/>
      <c r="E234" s="54">
        <f>+SUMIF('0 DUP WORK'!$C:$C,'GST NOT FILED'!C234,'0 DUP WORK'!$E:$E)</f>
        <v>0</v>
      </c>
      <c r="F234" s="54">
        <f>+SUMIF('0 DUP WORK'!$C:$C,'GST NOT FILED'!C234,'0 DUP WORK'!$F:$F)</f>
        <v>0</v>
      </c>
      <c r="G234" s="54">
        <f>+SUMIF('0 DUP WORK'!$C:$C,'GST NOT FILED'!C234,'0 DUP WORK'!$G:$G)</f>
        <v>0</v>
      </c>
      <c r="H234" s="54">
        <f>+SUMIF('0 DUP WORK'!$C:$C,'GST NOT FILED'!C234,'0 DUP WORK'!$H:$H)</f>
        <v>0</v>
      </c>
      <c r="I234" s="54">
        <f t="shared" si="7"/>
        <v>0</v>
      </c>
      <c r="J234" s="156"/>
    </row>
    <row r="235" spans="1:10">
      <c r="A235" s="7">
        <v>231</v>
      </c>
      <c r="B235" s="8" t="e">
        <f t="array" ref="B235">+INDEX('0 DUP WORK'!$C$3:$C$701,SMALL(IF('GST NOT FILED'!$B$4='0 DUP WORK'!$K$3:$K$701,ROW('0 DUP WORK'!$K$3:$K$701)-ROW('0 DUP WORK'!$K$3)+1),'GST NOT FILED'!A235))</f>
        <v>#NUM!</v>
      </c>
      <c r="C235" s="8">
        <f t="shared" si="6"/>
        <v>0</v>
      </c>
      <c r="D235" s="8"/>
      <c r="E235" s="54">
        <f>+SUMIF('0 DUP WORK'!$C:$C,'GST NOT FILED'!C235,'0 DUP WORK'!$E:$E)</f>
        <v>0</v>
      </c>
      <c r="F235" s="54">
        <f>+SUMIF('0 DUP WORK'!$C:$C,'GST NOT FILED'!C235,'0 DUP WORK'!$F:$F)</f>
        <v>0</v>
      </c>
      <c r="G235" s="54">
        <f>+SUMIF('0 DUP WORK'!$C:$C,'GST NOT FILED'!C235,'0 DUP WORK'!$G:$G)</f>
        <v>0</v>
      </c>
      <c r="H235" s="54">
        <f>+SUMIF('0 DUP WORK'!$C:$C,'GST NOT FILED'!C235,'0 DUP WORK'!$H:$H)</f>
        <v>0</v>
      </c>
      <c r="I235" s="54">
        <f t="shared" si="7"/>
        <v>0</v>
      </c>
      <c r="J235" s="156"/>
    </row>
    <row r="236" spans="1:10">
      <c r="A236" s="7">
        <v>232</v>
      </c>
      <c r="B236" s="8" t="e">
        <f t="array" ref="B236">+INDEX('0 DUP WORK'!$C$3:$C$701,SMALL(IF('GST NOT FILED'!$B$4='0 DUP WORK'!$K$3:$K$701,ROW('0 DUP WORK'!$K$3:$K$701)-ROW('0 DUP WORK'!$K$3)+1),'GST NOT FILED'!A236))</f>
        <v>#NUM!</v>
      </c>
      <c r="C236" s="8">
        <f t="shared" si="6"/>
        <v>0</v>
      </c>
      <c r="D236" s="8"/>
      <c r="E236" s="54">
        <f>+SUMIF('0 DUP WORK'!$C:$C,'GST NOT FILED'!C236,'0 DUP WORK'!$E:$E)</f>
        <v>0</v>
      </c>
      <c r="F236" s="54">
        <f>+SUMIF('0 DUP WORK'!$C:$C,'GST NOT FILED'!C236,'0 DUP WORK'!$F:$F)</f>
        <v>0</v>
      </c>
      <c r="G236" s="54">
        <f>+SUMIF('0 DUP WORK'!$C:$C,'GST NOT FILED'!C236,'0 DUP WORK'!$G:$G)</f>
        <v>0</v>
      </c>
      <c r="H236" s="54">
        <f>+SUMIF('0 DUP WORK'!$C:$C,'GST NOT FILED'!C236,'0 DUP WORK'!$H:$H)</f>
        <v>0</v>
      </c>
      <c r="I236" s="54">
        <f t="shared" si="7"/>
        <v>0</v>
      </c>
      <c r="J236" s="156"/>
    </row>
    <row r="237" spans="1:10">
      <c r="A237" s="7">
        <v>233</v>
      </c>
      <c r="B237" s="8" t="e">
        <f t="array" ref="B237">+INDEX('0 DUP WORK'!$C$3:$C$701,SMALL(IF('GST NOT FILED'!$B$4='0 DUP WORK'!$K$3:$K$701,ROW('0 DUP WORK'!$K$3:$K$701)-ROW('0 DUP WORK'!$K$3)+1),'GST NOT FILED'!A237))</f>
        <v>#NUM!</v>
      </c>
      <c r="C237" s="8">
        <f t="shared" si="6"/>
        <v>0</v>
      </c>
      <c r="D237" s="8"/>
      <c r="E237" s="54">
        <f>+SUMIF('0 DUP WORK'!$C:$C,'GST NOT FILED'!C237,'0 DUP WORK'!$E:$E)</f>
        <v>0</v>
      </c>
      <c r="F237" s="54">
        <f>+SUMIF('0 DUP WORK'!$C:$C,'GST NOT FILED'!C237,'0 DUP WORK'!$F:$F)</f>
        <v>0</v>
      </c>
      <c r="G237" s="54">
        <f>+SUMIF('0 DUP WORK'!$C:$C,'GST NOT FILED'!C237,'0 DUP WORK'!$G:$G)</f>
        <v>0</v>
      </c>
      <c r="H237" s="54">
        <f>+SUMIF('0 DUP WORK'!$C:$C,'GST NOT FILED'!C237,'0 DUP WORK'!$H:$H)</f>
        <v>0</v>
      </c>
      <c r="I237" s="54">
        <f t="shared" si="7"/>
        <v>0</v>
      </c>
      <c r="J237" s="156"/>
    </row>
    <row r="238" spans="1:10">
      <c r="A238" s="7">
        <v>234</v>
      </c>
      <c r="B238" s="8" t="e">
        <f t="array" ref="B238">+INDEX('0 DUP WORK'!$C$3:$C$701,SMALL(IF('GST NOT FILED'!$B$4='0 DUP WORK'!$K$3:$K$701,ROW('0 DUP WORK'!$K$3:$K$701)-ROW('0 DUP WORK'!$K$3)+1),'GST NOT FILED'!A238))</f>
        <v>#NUM!</v>
      </c>
      <c r="C238" s="8">
        <f t="shared" si="6"/>
        <v>0</v>
      </c>
      <c r="D238" s="8"/>
      <c r="E238" s="54">
        <f>+SUMIF('0 DUP WORK'!$C:$C,'GST NOT FILED'!C238,'0 DUP WORK'!$E:$E)</f>
        <v>0</v>
      </c>
      <c r="F238" s="54">
        <f>+SUMIF('0 DUP WORK'!$C:$C,'GST NOT FILED'!C238,'0 DUP WORK'!$F:$F)</f>
        <v>0</v>
      </c>
      <c r="G238" s="54">
        <f>+SUMIF('0 DUP WORK'!$C:$C,'GST NOT FILED'!C238,'0 DUP WORK'!$G:$G)</f>
        <v>0</v>
      </c>
      <c r="H238" s="54">
        <f>+SUMIF('0 DUP WORK'!$C:$C,'GST NOT FILED'!C238,'0 DUP WORK'!$H:$H)</f>
        <v>0</v>
      </c>
      <c r="I238" s="54">
        <f t="shared" si="7"/>
        <v>0</v>
      </c>
      <c r="J238" s="156"/>
    </row>
    <row r="239" spans="1:10">
      <c r="A239" s="7">
        <v>235</v>
      </c>
      <c r="B239" s="8" t="e">
        <f t="array" ref="B239">+INDEX('0 DUP WORK'!$C$3:$C$701,SMALL(IF('GST NOT FILED'!$B$4='0 DUP WORK'!$K$3:$K$701,ROW('0 DUP WORK'!$K$3:$K$701)-ROW('0 DUP WORK'!$K$3)+1),'GST NOT FILED'!A239))</f>
        <v>#NUM!</v>
      </c>
      <c r="C239" s="8">
        <f t="shared" si="6"/>
        <v>0</v>
      </c>
      <c r="D239" s="8"/>
      <c r="E239" s="54">
        <f>+SUMIF('0 DUP WORK'!$C:$C,'GST NOT FILED'!C239,'0 DUP WORK'!$E:$E)</f>
        <v>0</v>
      </c>
      <c r="F239" s="54">
        <f>+SUMIF('0 DUP WORK'!$C:$C,'GST NOT FILED'!C239,'0 DUP WORK'!$F:$F)</f>
        <v>0</v>
      </c>
      <c r="G239" s="54">
        <f>+SUMIF('0 DUP WORK'!$C:$C,'GST NOT FILED'!C239,'0 DUP WORK'!$G:$G)</f>
        <v>0</v>
      </c>
      <c r="H239" s="54">
        <f>+SUMIF('0 DUP WORK'!$C:$C,'GST NOT FILED'!C239,'0 DUP WORK'!$H:$H)</f>
        <v>0</v>
      </c>
      <c r="I239" s="54">
        <f t="shared" si="7"/>
        <v>0</v>
      </c>
      <c r="J239" s="156"/>
    </row>
    <row r="240" spans="1:10">
      <c r="A240" s="7">
        <v>236</v>
      </c>
      <c r="B240" s="8" t="e">
        <f t="array" ref="B240">+INDEX('0 DUP WORK'!$C$3:$C$701,SMALL(IF('GST NOT FILED'!$B$4='0 DUP WORK'!$K$3:$K$701,ROW('0 DUP WORK'!$K$3:$K$701)-ROW('0 DUP WORK'!$K$3)+1),'GST NOT FILED'!A240))</f>
        <v>#NUM!</v>
      </c>
      <c r="C240" s="8">
        <f t="shared" si="6"/>
        <v>0</v>
      </c>
      <c r="D240" s="8"/>
      <c r="E240" s="54">
        <f>+SUMIF('0 DUP WORK'!$C:$C,'GST NOT FILED'!C240,'0 DUP WORK'!$E:$E)</f>
        <v>0</v>
      </c>
      <c r="F240" s="54">
        <f>+SUMIF('0 DUP WORK'!$C:$C,'GST NOT FILED'!C240,'0 DUP WORK'!$F:$F)</f>
        <v>0</v>
      </c>
      <c r="G240" s="54">
        <f>+SUMIF('0 DUP WORK'!$C:$C,'GST NOT FILED'!C240,'0 DUP WORK'!$G:$G)</f>
        <v>0</v>
      </c>
      <c r="H240" s="54">
        <f>+SUMIF('0 DUP WORK'!$C:$C,'GST NOT FILED'!C240,'0 DUP WORK'!$H:$H)</f>
        <v>0</v>
      </c>
      <c r="I240" s="54">
        <f t="shared" si="7"/>
        <v>0</v>
      </c>
      <c r="J240" s="156"/>
    </row>
    <row r="241" spans="1:10">
      <c r="A241" s="7">
        <v>237</v>
      </c>
      <c r="B241" s="8" t="e">
        <f t="array" ref="B241">+INDEX('0 DUP WORK'!$C$3:$C$701,SMALL(IF('GST NOT FILED'!$B$4='0 DUP WORK'!$K$3:$K$701,ROW('0 DUP WORK'!$K$3:$K$701)-ROW('0 DUP WORK'!$K$3)+1),'GST NOT FILED'!A241))</f>
        <v>#NUM!</v>
      </c>
      <c r="C241" s="8">
        <f t="shared" si="6"/>
        <v>0</v>
      </c>
      <c r="D241" s="8"/>
      <c r="E241" s="54">
        <f>+SUMIF('0 DUP WORK'!$C:$C,'GST NOT FILED'!C241,'0 DUP WORK'!$E:$E)</f>
        <v>0</v>
      </c>
      <c r="F241" s="54">
        <f>+SUMIF('0 DUP WORK'!$C:$C,'GST NOT FILED'!C241,'0 DUP WORK'!$F:$F)</f>
        <v>0</v>
      </c>
      <c r="G241" s="54">
        <f>+SUMIF('0 DUP WORK'!$C:$C,'GST NOT FILED'!C241,'0 DUP WORK'!$G:$G)</f>
        <v>0</v>
      </c>
      <c r="H241" s="54">
        <f>+SUMIF('0 DUP WORK'!$C:$C,'GST NOT FILED'!C241,'0 DUP WORK'!$H:$H)</f>
        <v>0</v>
      </c>
      <c r="I241" s="54">
        <f t="shared" si="7"/>
        <v>0</v>
      </c>
      <c r="J241" s="156"/>
    </row>
    <row r="242" spans="1:10">
      <c r="A242" s="7">
        <v>238</v>
      </c>
      <c r="B242" s="8" t="e">
        <f t="array" ref="B242">+INDEX('0 DUP WORK'!$C$3:$C$701,SMALL(IF('GST NOT FILED'!$B$4='0 DUP WORK'!$K$3:$K$701,ROW('0 DUP WORK'!$K$3:$K$701)-ROW('0 DUP WORK'!$K$3)+1),'GST NOT FILED'!A242))</f>
        <v>#NUM!</v>
      </c>
      <c r="C242" s="8">
        <f t="shared" si="6"/>
        <v>0</v>
      </c>
      <c r="D242" s="8"/>
      <c r="E242" s="54">
        <f>+SUMIF('0 DUP WORK'!$C:$C,'GST NOT FILED'!C242,'0 DUP WORK'!$E:$E)</f>
        <v>0</v>
      </c>
      <c r="F242" s="54">
        <f>+SUMIF('0 DUP WORK'!$C:$C,'GST NOT FILED'!C242,'0 DUP WORK'!$F:$F)</f>
        <v>0</v>
      </c>
      <c r="G242" s="54">
        <f>+SUMIF('0 DUP WORK'!$C:$C,'GST NOT FILED'!C242,'0 DUP WORK'!$G:$G)</f>
        <v>0</v>
      </c>
      <c r="H242" s="54">
        <f>+SUMIF('0 DUP WORK'!$C:$C,'GST NOT FILED'!C242,'0 DUP WORK'!$H:$H)</f>
        <v>0</v>
      </c>
      <c r="I242" s="54">
        <f t="shared" si="7"/>
        <v>0</v>
      </c>
      <c r="J242" s="156"/>
    </row>
    <row r="243" spans="1:10">
      <c r="A243" s="7">
        <v>239</v>
      </c>
      <c r="B243" s="8" t="e">
        <f t="array" ref="B243">+INDEX('0 DUP WORK'!$C$3:$C$701,SMALL(IF('GST NOT FILED'!$B$4='0 DUP WORK'!$K$3:$K$701,ROW('0 DUP WORK'!$K$3:$K$701)-ROW('0 DUP WORK'!$K$3)+1),'GST NOT FILED'!A243))</f>
        <v>#NUM!</v>
      </c>
      <c r="C243" s="8">
        <f t="shared" si="6"/>
        <v>0</v>
      </c>
      <c r="D243" s="8"/>
      <c r="E243" s="54">
        <f>+SUMIF('0 DUP WORK'!$C:$C,'GST NOT FILED'!C243,'0 DUP WORK'!$E:$E)</f>
        <v>0</v>
      </c>
      <c r="F243" s="54">
        <f>+SUMIF('0 DUP WORK'!$C:$C,'GST NOT FILED'!C243,'0 DUP WORK'!$F:$F)</f>
        <v>0</v>
      </c>
      <c r="G243" s="54">
        <f>+SUMIF('0 DUP WORK'!$C:$C,'GST NOT FILED'!C243,'0 DUP WORK'!$G:$G)</f>
        <v>0</v>
      </c>
      <c r="H243" s="54">
        <f>+SUMIF('0 DUP WORK'!$C:$C,'GST NOT FILED'!C243,'0 DUP WORK'!$H:$H)</f>
        <v>0</v>
      </c>
      <c r="I243" s="54">
        <f t="shared" si="7"/>
        <v>0</v>
      </c>
      <c r="J243" s="156"/>
    </row>
    <row r="244" spans="1:10">
      <c r="A244" s="7">
        <v>240</v>
      </c>
      <c r="B244" s="8" t="e">
        <f t="array" ref="B244">+INDEX('0 DUP WORK'!$C$3:$C$701,SMALL(IF('GST NOT FILED'!$B$4='0 DUP WORK'!$K$3:$K$701,ROW('0 DUP WORK'!$K$3:$K$701)-ROW('0 DUP WORK'!$K$3)+1),'GST NOT FILED'!A244))</f>
        <v>#NUM!</v>
      </c>
      <c r="C244" s="8">
        <f t="shared" si="6"/>
        <v>0</v>
      </c>
      <c r="D244" s="8"/>
      <c r="E244" s="54">
        <f>+SUMIF('0 DUP WORK'!$C:$C,'GST NOT FILED'!C244,'0 DUP WORK'!$E:$E)</f>
        <v>0</v>
      </c>
      <c r="F244" s="54">
        <f>+SUMIF('0 DUP WORK'!$C:$C,'GST NOT FILED'!C244,'0 DUP WORK'!$F:$F)</f>
        <v>0</v>
      </c>
      <c r="G244" s="54">
        <f>+SUMIF('0 DUP WORK'!$C:$C,'GST NOT FILED'!C244,'0 DUP WORK'!$G:$G)</f>
        <v>0</v>
      </c>
      <c r="H244" s="54">
        <f>+SUMIF('0 DUP WORK'!$C:$C,'GST NOT FILED'!C244,'0 DUP WORK'!$H:$H)</f>
        <v>0</v>
      </c>
      <c r="I244" s="54">
        <f t="shared" si="7"/>
        <v>0</v>
      </c>
      <c r="J244" s="156"/>
    </row>
    <row r="245" spans="1:10">
      <c r="A245" s="7">
        <v>241</v>
      </c>
      <c r="B245" s="8" t="e">
        <f t="array" ref="B245">+INDEX('0 DUP WORK'!$C$3:$C$701,SMALL(IF('GST NOT FILED'!$B$4='0 DUP WORK'!$K$3:$K$701,ROW('0 DUP WORK'!$K$3:$K$701)-ROW('0 DUP WORK'!$K$3)+1),'GST NOT FILED'!A245))</f>
        <v>#NUM!</v>
      </c>
      <c r="C245" s="8">
        <f t="shared" si="6"/>
        <v>0</v>
      </c>
      <c r="D245" s="8"/>
      <c r="E245" s="54">
        <f>+SUMIF('0 DUP WORK'!$C:$C,'GST NOT FILED'!C245,'0 DUP WORK'!$E:$E)</f>
        <v>0</v>
      </c>
      <c r="F245" s="54">
        <f>+SUMIF('0 DUP WORK'!$C:$C,'GST NOT FILED'!C245,'0 DUP WORK'!$F:$F)</f>
        <v>0</v>
      </c>
      <c r="G245" s="54">
        <f>+SUMIF('0 DUP WORK'!$C:$C,'GST NOT FILED'!C245,'0 DUP WORK'!$G:$G)</f>
        <v>0</v>
      </c>
      <c r="H245" s="54">
        <f>+SUMIF('0 DUP WORK'!$C:$C,'GST NOT FILED'!C245,'0 DUP WORK'!$H:$H)</f>
        <v>0</v>
      </c>
      <c r="I245" s="54">
        <f t="shared" si="7"/>
        <v>0</v>
      </c>
      <c r="J245" s="156"/>
    </row>
    <row r="246" spans="1:10">
      <c r="A246" s="7">
        <v>242</v>
      </c>
      <c r="B246" s="8" t="e">
        <f t="array" ref="B246">+INDEX('0 DUP WORK'!$C$3:$C$701,SMALL(IF('GST NOT FILED'!$B$4='0 DUP WORK'!$K$3:$K$701,ROW('0 DUP WORK'!$K$3:$K$701)-ROW('0 DUP WORK'!$K$3)+1),'GST NOT FILED'!A246))</f>
        <v>#NUM!</v>
      </c>
      <c r="C246" s="8">
        <f t="shared" si="6"/>
        <v>0</v>
      </c>
      <c r="D246" s="8"/>
      <c r="E246" s="54">
        <f>+SUMIF('0 DUP WORK'!$C:$C,'GST NOT FILED'!C246,'0 DUP WORK'!$E:$E)</f>
        <v>0</v>
      </c>
      <c r="F246" s="54">
        <f>+SUMIF('0 DUP WORK'!$C:$C,'GST NOT FILED'!C246,'0 DUP WORK'!$F:$F)</f>
        <v>0</v>
      </c>
      <c r="G246" s="54">
        <f>+SUMIF('0 DUP WORK'!$C:$C,'GST NOT FILED'!C246,'0 DUP WORK'!$G:$G)</f>
        <v>0</v>
      </c>
      <c r="H246" s="54">
        <f>+SUMIF('0 DUP WORK'!$C:$C,'GST NOT FILED'!C246,'0 DUP WORK'!$H:$H)</f>
        <v>0</v>
      </c>
      <c r="I246" s="54">
        <f t="shared" si="7"/>
        <v>0</v>
      </c>
      <c r="J246" s="156"/>
    </row>
    <row r="247" spans="1:10">
      <c r="A247" s="7">
        <v>243</v>
      </c>
      <c r="B247" s="8" t="e">
        <f t="array" ref="B247">+INDEX('0 DUP WORK'!$C$3:$C$701,SMALL(IF('GST NOT FILED'!$B$4='0 DUP WORK'!$K$3:$K$701,ROW('0 DUP WORK'!$K$3:$K$701)-ROW('0 DUP WORK'!$K$3)+1),'GST NOT FILED'!A247))</f>
        <v>#NUM!</v>
      </c>
      <c r="C247" s="8">
        <f t="shared" si="6"/>
        <v>0</v>
      </c>
      <c r="D247" s="8"/>
      <c r="E247" s="54">
        <f>+SUMIF('0 DUP WORK'!$C:$C,'GST NOT FILED'!C247,'0 DUP WORK'!$E:$E)</f>
        <v>0</v>
      </c>
      <c r="F247" s="54">
        <f>+SUMIF('0 DUP WORK'!$C:$C,'GST NOT FILED'!C247,'0 DUP WORK'!$F:$F)</f>
        <v>0</v>
      </c>
      <c r="G247" s="54">
        <f>+SUMIF('0 DUP WORK'!$C:$C,'GST NOT FILED'!C247,'0 DUP WORK'!$G:$G)</f>
        <v>0</v>
      </c>
      <c r="H247" s="54">
        <f>+SUMIF('0 DUP WORK'!$C:$C,'GST NOT FILED'!C247,'0 DUP WORK'!$H:$H)</f>
        <v>0</v>
      </c>
      <c r="I247" s="54">
        <f t="shared" si="7"/>
        <v>0</v>
      </c>
      <c r="J247" s="156"/>
    </row>
    <row r="248" spans="1:10">
      <c r="A248" s="7">
        <v>244</v>
      </c>
      <c r="B248" s="8" t="e">
        <f t="array" ref="B248">+INDEX('0 DUP WORK'!$C$3:$C$701,SMALL(IF('GST NOT FILED'!$B$4='0 DUP WORK'!$K$3:$K$701,ROW('0 DUP WORK'!$K$3:$K$701)-ROW('0 DUP WORK'!$K$3)+1),'GST NOT FILED'!A248))</f>
        <v>#NUM!</v>
      </c>
      <c r="C248" s="8">
        <f t="shared" si="6"/>
        <v>0</v>
      </c>
      <c r="D248" s="8"/>
      <c r="E248" s="54">
        <f>+SUMIF('0 DUP WORK'!$C:$C,'GST NOT FILED'!C248,'0 DUP WORK'!$E:$E)</f>
        <v>0</v>
      </c>
      <c r="F248" s="54">
        <f>+SUMIF('0 DUP WORK'!$C:$C,'GST NOT FILED'!C248,'0 DUP WORK'!$F:$F)</f>
        <v>0</v>
      </c>
      <c r="G248" s="54">
        <f>+SUMIF('0 DUP WORK'!$C:$C,'GST NOT FILED'!C248,'0 DUP WORK'!$G:$G)</f>
        <v>0</v>
      </c>
      <c r="H248" s="54">
        <f>+SUMIF('0 DUP WORK'!$C:$C,'GST NOT FILED'!C248,'0 DUP WORK'!$H:$H)</f>
        <v>0</v>
      </c>
      <c r="I248" s="54">
        <f t="shared" si="7"/>
        <v>0</v>
      </c>
      <c r="J248" s="156"/>
    </row>
    <row r="249" spans="1:10">
      <c r="A249" s="7">
        <v>245</v>
      </c>
      <c r="B249" s="8" t="e">
        <f t="array" ref="B249">+INDEX('0 DUP WORK'!$C$3:$C$701,SMALL(IF('GST NOT FILED'!$B$4='0 DUP WORK'!$K$3:$K$701,ROW('0 DUP WORK'!$K$3:$K$701)-ROW('0 DUP WORK'!$K$3)+1),'GST NOT FILED'!A249))</f>
        <v>#NUM!</v>
      </c>
      <c r="C249" s="8">
        <f t="shared" si="6"/>
        <v>0</v>
      </c>
      <c r="D249" s="8"/>
      <c r="E249" s="54">
        <f>+SUMIF('0 DUP WORK'!$C:$C,'GST NOT FILED'!C249,'0 DUP WORK'!$E:$E)</f>
        <v>0</v>
      </c>
      <c r="F249" s="54">
        <f>+SUMIF('0 DUP WORK'!$C:$C,'GST NOT FILED'!C249,'0 DUP WORK'!$F:$F)</f>
        <v>0</v>
      </c>
      <c r="G249" s="54">
        <f>+SUMIF('0 DUP WORK'!$C:$C,'GST NOT FILED'!C249,'0 DUP WORK'!$G:$G)</f>
        <v>0</v>
      </c>
      <c r="H249" s="54">
        <f>+SUMIF('0 DUP WORK'!$C:$C,'GST NOT FILED'!C249,'0 DUP WORK'!$H:$H)</f>
        <v>0</v>
      </c>
      <c r="I249" s="54">
        <f t="shared" si="7"/>
        <v>0</v>
      </c>
      <c r="J249" s="156"/>
    </row>
    <row r="250" spans="1:10">
      <c r="A250" s="7">
        <v>246</v>
      </c>
      <c r="B250" s="8" t="e">
        <f t="array" ref="B250">+INDEX('0 DUP WORK'!$C$3:$C$701,SMALL(IF('GST NOT FILED'!$B$4='0 DUP WORK'!$K$3:$K$701,ROW('0 DUP WORK'!$K$3:$K$701)-ROW('0 DUP WORK'!$K$3)+1),'GST NOT FILED'!A250))</f>
        <v>#NUM!</v>
      </c>
      <c r="C250" s="8">
        <f t="shared" si="6"/>
        <v>0</v>
      </c>
      <c r="D250" s="8"/>
      <c r="E250" s="54">
        <f>+SUMIF('0 DUP WORK'!$C:$C,'GST NOT FILED'!C250,'0 DUP WORK'!$E:$E)</f>
        <v>0</v>
      </c>
      <c r="F250" s="54">
        <f>+SUMIF('0 DUP WORK'!$C:$C,'GST NOT FILED'!C250,'0 DUP WORK'!$F:$F)</f>
        <v>0</v>
      </c>
      <c r="G250" s="54">
        <f>+SUMIF('0 DUP WORK'!$C:$C,'GST NOT FILED'!C250,'0 DUP WORK'!$G:$G)</f>
        <v>0</v>
      </c>
      <c r="H250" s="54">
        <f>+SUMIF('0 DUP WORK'!$C:$C,'GST NOT FILED'!C250,'0 DUP WORK'!$H:$H)</f>
        <v>0</v>
      </c>
      <c r="I250" s="54">
        <f t="shared" si="7"/>
        <v>0</v>
      </c>
      <c r="J250" s="156"/>
    </row>
    <row r="251" spans="1:10">
      <c r="A251" s="7">
        <v>247</v>
      </c>
      <c r="B251" s="8" t="e">
        <f t="array" ref="B251">+INDEX('0 DUP WORK'!$C$3:$C$701,SMALL(IF('GST NOT FILED'!$B$4='0 DUP WORK'!$K$3:$K$701,ROW('0 DUP WORK'!$K$3:$K$701)-ROW('0 DUP WORK'!$K$3)+1),'GST NOT FILED'!A251))</f>
        <v>#NUM!</v>
      </c>
      <c r="C251" s="8">
        <f t="shared" si="6"/>
        <v>0</v>
      </c>
      <c r="D251" s="8"/>
      <c r="E251" s="54">
        <f>+SUMIF('0 DUP WORK'!$C:$C,'GST NOT FILED'!C251,'0 DUP WORK'!$E:$E)</f>
        <v>0</v>
      </c>
      <c r="F251" s="54">
        <f>+SUMIF('0 DUP WORK'!$C:$C,'GST NOT FILED'!C251,'0 DUP WORK'!$F:$F)</f>
        <v>0</v>
      </c>
      <c r="G251" s="54">
        <f>+SUMIF('0 DUP WORK'!$C:$C,'GST NOT FILED'!C251,'0 DUP WORK'!$G:$G)</f>
        <v>0</v>
      </c>
      <c r="H251" s="54">
        <f>+SUMIF('0 DUP WORK'!$C:$C,'GST NOT FILED'!C251,'0 DUP WORK'!$H:$H)</f>
        <v>0</v>
      </c>
      <c r="I251" s="54">
        <f t="shared" si="7"/>
        <v>0</v>
      </c>
      <c r="J251" s="156"/>
    </row>
    <row r="252" spans="1:10">
      <c r="A252" s="7">
        <v>248</v>
      </c>
      <c r="B252" s="8" t="e">
        <f t="array" ref="B252">+INDEX('0 DUP WORK'!$C$3:$C$701,SMALL(IF('GST NOT FILED'!$B$4='0 DUP WORK'!$K$3:$K$701,ROW('0 DUP WORK'!$K$3:$K$701)-ROW('0 DUP WORK'!$K$3)+1),'GST NOT FILED'!A252))</f>
        <v>#NUM!</v>
      </c>
      <c r="C252" s="8">
        <f t="shared" si="6"/>
        <v>0</v>
      </c>
      <c r="D252" s="8"/>
      <c r="E252" s="54">
        <f>+SUMIF('0 DUP WORK'!$C:$C,'GST NOT FILED'!C252,'0 DUP WORK'!$E:$E)</f>
        <v>0</v>
      </c>
      <c r="F252" s="54">
        <f>+SUMIF('0 DUP WORK'!$C:$C,'GST NOT FILED'!C252,'0 DUP WORK'!$F:$F)</f>
        <v>0</v>
      </c>
      <c r="G252" s="54">
        <f>+SUMIF('0 DUP WORK'!$C:$C,'GST NOT FILED'!C252,'0 DUP WORK'!$G:$G)</f>
        <v>0</v>
      </c>
      <c r="H252" s="54">
        <f>+SUMIF('0 DUP WORK'!$C:$C,'GST NOT FILED'!C252,'0 DUP WORK'!$H:$H)</f>
        <v>0</v>
      </c>
      <c r="I252" s="54">
        <f t="shared" si="7"/>
        <v>0</v>
      </c>
      <c r="J252" s="156"/>
    </row>
    <row r="253" spans="1:10">
      <c r="A253" s="7">
        <v>249</v>
      </c>
      <c r="B253" s="8" t="e">
        <f t="array" ref="B253">+INDEX('0 DUP WORK'!$C$3:$C$701,SMALL(IF('GST NOT FILED'!$B$4='0 DUP WORK'!$K$3:$K$701,ROW('0 DUP WORK'!$K$3:$K$701)-ROW('0 DUP WORK'!$K$3)+1),'GST NOT FILED'!A253))</f>
        <v>#NUM!</v>
      </c>
      <c r="C253" s="8">
        <f t="shared" si="6"/>
        <v>0</v>
      </c>
      <c r="D253" s="8"/>
      <c r="E253" s="54">
        <f>+SUMIF('0 DUP WORK'!$C:$C,'GST NOT FILED'!C253,'0 DUP WORK'!$E:$E)</f>
        <v>0</v>
      </c>
      <c r="F253" s="54">
        <f>+SUMIF('0 DUP WORK'!$C:$C,'GST NOT FILED'!C253,'0 DUP WORK'!$F:$F)</f>
        <v>0</v>
      </c>
      <c r="G253" s="54">
        <f>+SUMIF('0 DUP WORK'!$C:$C,'GST NOT FILED'!C253,'0 DUP WORK'!$G:$G)</f>
        <v>0</v>
      </c>
      <c r="H253" s="54">
        <f>+SUMIF('0 DUP WORK'!$C:$C,'GST NOT FILED'!C253,'0 DUP WORK'!$H:$H)</f>
        <v>0</v>
      </c>
      <c r="I253" s="54">
        <f t="shared" si="7"/>
        <v>0</v>
      </c>
      <c r="J253" s="156"/>
    </row>
    <row r="254" spans="1:10">
      <c r="A254" s="7">
        <v>250</v>
      </c>
      <c r="B254" s="8" t="e">
        <f t="array" ref="B254">+INDEX('0 DUP WORK'!$C$3:$C$701,SMALL(IF('GST NOT FILED'!$B$4='0 DUP WORK'!$K$3:$K$701,ROW('0 DUP WORK'!$K$3:$K$701)-ROW('0 DUP WORK'!$K$3)+1),'GST NOT FILED'!A254))</f>
        <v>#NUM!</v>
      </c>
      <c r="C254" s="8">
        <f t="shared" si="6"/>
        <v>0</v>
      </c>
      <c r="D254" s="8"/>
      <c r="E254" s="54">
        <f>+SUMIF('0 DUP WORK'!$C:$C,'GST NOT FILED'!C254,'0 DUP WORK'!$E:$E)</f>
        <v>0</v>
      </c>
      <c r="F254" s="54">
        <f>+SUMIF('0 DUP WORK'!$C:$C,'GST NOT FILED'!C254,'0 DUP WORK'!$F:$F)</f>
        <v>0</v>
      </c>
      <c r="G254" s="54">
        <f>+SUMIF('0 DUP WORK'!$C:$C,'GST NOT FILED'!C254,'0 DUP WORK'!$G:$G)</f>
        <v>0</v>
      </c>
      <c r="H254" s="54">
        <f>+SUMIF('0 DUP WORK'!$C:$C,'GST NOT FILED'!C254,'0 DUP WORK'!$H:$H)</f>
        <v>0</v>
      </c>
      <c r="I254" s="54">
        <f t="shared" si="7"/>
        <v>0</v>
      </c>
      <c r="J254" s="156"/>
    </row>
    <row r="255" spans="1:10">
      <c r="A255" s="7">
        <v>251</v>
      </c>
      <c r="B255" s="8" t="e">
        <f t="array" ref="B255">+INDEX('0 DUP WORK'!$C$3:$C$701,SMALL(IF('GST NOT FILED'!$B$4='0 DUP WORK'!$K$3:$K$701,ROW('0 DUP WORK'!$K$3:$K$701)-ROW('0 DUP WORK'!$K$3)+1),'GST NOT FILED'!A255))</f>
        <v>#NUM!</v>
      </c>
      <c r="C255" s="8">
        <f t="shared" si="6"/>
        <v>0</v>
      </c>
      <c r="D255" s="8"/>
      <c r="E255" s="54">
        <f>+SUMIF('0 DUP WORK'!$C:$C,'GST NOT FILED'!C255,'0 DUP WORK'!$E:$E)</f>
        <v>0</v>
      </c>
      <c r="F255" s="54">
        <f>+SUMIF('0 DUP WORK'!$C:$C,'GST NOT FILED'!C255,'0 DUP WORK'!$F:$F)</f>
        <v>0</v>
      </c>
      <c r="G255" s="54">
        <f>+SUMIF('0 DUP WORK'!$C:$C,'GST NOT FILED'!C255,'0 DUP WORK'!$G:$G)</f>
        <v>0</v>
      </c>
      <c r="H255" s="54">
        <f>+SUMIF('0 DUP WORK'!$C:$C,'GST NOT FILED'!C255,'0 DUP WORK'!$H:$H)</f>
        <v>0</v>
      </c>
      <c r="I255" s="54">
        <f t="shared" si="7"/>
        <v>0</v>
      </c>
      <c r="J255" s="156"/>
    </row>
    <row r="256" spans="1:10">
      <c r="A256" s="7">
        <v>252</v>
      </c>
      <c r="B256" s="8" t="e">
        <f t="array" ref="B256">+INDEX('0 DUP WORK'!$C$3:$C$701,SMALL(IF('GST NOT FILED'!$B$4='0 DUP WORK'!$K$3:$K$701,ROW('0 DUP WORK'!$K$3:$K$701)-ROW('0 DUP WORK'!$K$3)+1),'GST NOT FILED'!A256))</f>
        <v>#NUM!</v>
      </c>
      <c r="C256" s="8">
        <f t="shared" si="6"/>
        <v>0</v>
      </c>
      <c r="D256" s="8"/>
      <c r="E256" s="54">
        <f>+SUMIF('0 DUP WORK'!$C:$C,'GST NOT FILED'!C256,'0 DUP WORK'!$E:$E)</f>
        <v>0</v>
      </c>
      <c r="F256" s="54">
        <f>+SUMIF('0 DUP WORK'!$C:$C,'GST NOT FILED'!C256,'0 DUP WORK'!$F:$F)</f>
        <v>0</v>
      </c>
      <c r="G256" s="54">
        <f>+SUMIF('0 DUP WORK'!$C:$C,'GST NOT FILED'!C256,'0 DUP WORK'!$G:$G)</f>
        <v>0</v>
      </c>
      <c r="H256" s="54">
        <f>+SUMIF('0 DUP WORK'!$C:$C,'GST NOT FILED'!C256,'0 DUP WORK'!$H:$H)</f>
        <v>0</v>
      </c>
      <c r="I256" s="54">
        <f t="shared" si="7"/>
        <v>0</v>
      </c>
      <c r="J256" s="156"/>
    </row>
    <row r="257" spans="1:10">
      <c r="A257" s="7">
        <v>253</v>
      </c>
      <c r="B257" s="8" t="e">
        <f t="array" ref="B257">+INDEX('0 DUP WORK'!$C$3:$C$701,SMALL(IF('GST NOT FILED'!$B$4='0 DUP WORK'!$K$3:$K$701,ROW('0 DUP WORK'!$K$3:$K$701)-ROW('0 DUP WORK'!$K$3)+1),'GST NOT FILED'!A257))</f>
        <v>#NUM!</v>
      </c>
      <c r="C257" s="8">
        <f t="shared" si="6"/>
        <v>0</v>
      </c>
      <c r="D257" s="8"/>
      <c r="E257" s="54">
        <f>+SUMIF('0 DUP WORK'!$C:$C,'GST NOT FILED'!C257,'0 DUP WORK'!$E:$E)</f>
        <v>0</v>
      </c>
      <c r="F257" s="54">
        <f>+SUMIF('0 DUP WORK'!$C:$C,'GST NOT FILED'!C257,'0 DUP WORK'!$F:$F)</f>
        <v>0</v>
      </c>
      <c r="G257" s="54">
        <f>+SUMIF('0 DUP WORK'!$C:$C,'GST NOT FILED'!C257,'0 DUP WORK'!$G:$G)</f>
        <v>0</v>
      </c>
      <c r="H257" s="54">
        <f>+SUMIF('0 DUP WORK'!$C:$C,'GST NOT FILED'!C257,'0 DUP WORK'!$H:$H)</f>
        <v>0</v>
      </c>
      <c r="I257" s="54">
        <f t="shared" si="7"/>
        <v>0</v>
      </c>
      <c r="J257" s="156"/>
    </row>
    <row r="258" spans="1:10">
      <c r="A258" s="7">
        <v>254</v>
      </c>
      <c r="B258" s="8" t="e">
        <f t="array" ref="B258">+INDEX('0 DUP WORK'!$C$3:$C$701,SMALL(IF('GST NOT FILED'!$B$4='0 DUP WORK'!$K$3:$K$701,ROW('0 DUP WORK'!$K$3:$K$701)-ROW('0 DUP WORK'!$K$3)+1),'GST NOT FILED'!A258))</f>
        <v>#NUM!</v>
      </c>
      <c r="C258" s="8">
        <f t="shared" si="6"/>
        <v>0</v>
      </c>
      <c r="D258" s="8"/>
      <c r="E258" s="54">
        <f>+SUMIF('0 DUP WORK'!$C:$C,'GST NOT FILED'!C258,'0 DUP WORK'!$E:$E)</f>
        <v>0</v>
      </c>
      <c r="F258" s="54">
        <f>+SUMIF('0 DUP WORK'!$C:$C,'GST NOT FILED'!C258,'0 DUP WORK'!$F:$F)</f>
        <v>0</v>
      </c>
      <c r="G258" s="54">
        <f>+SUMIF('0 DUP WORK'!$C:$C,'GST NOT FILED'!C258,'0 DUP WORK'!$G:$G)</f>
        <v>0</v>
      </c>
      <c r="H258" s="54">
        <f>+SUMIF('0 DUP WORK'!$C:$C,'GST NOT FILED'!C258,'0 DUP WORK'!$H:$H)</f>
        <v>0</v>
      </c>
      <c r="I258" s="54">
        <f t="shared" si="7"/>
        <v>0</v>
      </c>
      <c r="J258" s="156"/>
    </row>
    <row r="259" spans="1:10">
      <c r="A259" s="7">
        <v>255</v>
      </c>
      <c r="B259" s="8" t="e">
        <f t="array" ref="B259">+INDEX('0 DUP WORK'!$C$3:$C$701,SMALL(IF('GST NOT FILED'!$B$4='0 DUP WORK'!$K$3:$K$701,ROW('0 DUP WORK'!$K$3:$K$701)-ROW('0 DUP WORK'!$K$3)+1),'GST NOT FILED'!A259))</f>
        <v>#NUM!</v>
      </c>
      <c r="C259" s="8">
        <f t="shared" si="6"/>
        <v>0</v>
      </c>
      <c r="D259" s="8"/>
      <c r="E259" s="54">
        <f>+SUMIF('0 DUP WORK'!$C:$C,'GST NOT FILED'!C259,'0 DUP WORK'!$E:$E)</f>
        <v>0</v>
      </c>
      <c r="F259" s="54">
        <f>+SUMIF('0 DUP WORK'!$C:$C,'GST NOT FILED'!C259,'0 DUP WORK'!$F:$F)</f>
        <v>0</v>
      </c>
      <c r="G259" s="54">
        <f>+SUMIF('0 DUP WORK'!$C:$C,'GST NOT FILED'!C259,'0 DUP WORK'!$G:$G)</f>
        <v>0</v>
      </c>
      <c r="H259" s="54">
        <f>+SUMIF('0 DUP WORK'!$C:$C,'GST NOT FILED'!C259,'0 DUP WORK'!$H:$H)</f>
        <v>0</v>
      </c>
      <c r="I259" s="54">
        <f t="shared" si="7"/>
        <v>0</v>
      </c>
      <c r="J259" s="156"/>
    </row>
    <row r="260" spans="1:10">
      <c r="A260" s="7">
        <v>256</v>
      </c>
      <c r="B260" s="8" t="e">
        <f t="array" ref="B260">+INDEX('0 DUP WORK'!$C$3:$C$701,SMALL(IF('GST NOT FILED'!$B$4='0 DUP WORK'!$K$3:$K$701,ROW('0 DUP WORK'!$K$3:$K$701)-ROW('0 DUP WORK'!$K$3)+1),'GST NOT FILED'!A260))</f>
        <v>#NUM!</v>
      </c>
      <c r="C260" s="8">
        <f t="shared" si="6"/>
        <v>0</v>
      </c>
      <c r="D260" s="8"/>
      <c r="E260" s="54">
        <f>+SUMIF('0 DUP WORK'!$C:$C,'GST NOT FILED'!C260,'0 DUP WORK'!$E:$E)</f>
        <v>0</v>
      </c>
      <c r="F260" s="54">
        <f>+SUMIF('0 DUP WORK'!$C:$C,'GST NOT FILED'!C260,'0 DUP WORK'!$F:$F)</f>
        <v>0</v>
      </c>
      <c r="G260" s="54">
        <f>+SUMIF('0 DUP WORK'!$C:$C,'GST NOT FILED'!C260,'0 DUP WORK'!$G:$G)</f>
        <v>0</v>
      </c>
      <c r="H260" s="54">
        <f>+SUMIF('0 DUP WORK'!$C:$C,'GST NOT FILED'!C260,'0 DUP WORK'!$H:$H)</f>
        <v>0</v>
      </c>
      <c r="I260" s="54">
        <f t="shared" si="7"/>
        <v>0</v>
      </c>
      <c r="J260" s="156"/>
    </row>
    <row r="261" spans="1:10">
      <c r="A261" s="7">
        <v>257</v>
      </c>
      <c r="B261" s="8" t="e">
        <f t="array" ref="B261">+INDEX('0 DUP WORK'!$C$3:$C$701,SMALL(IF('GST NOT FILED'!$B$4='0 DUP WORK'!$K$3:$K$701,ROW('0 DUP WORK'!$K$3:$K$701)-ROW('0 DUP WORK'!$K$3)+1),'GST NOT FILED'!A261))</f>
        <v>#NUM!</v>
      </c>
      <c r="C261" s="8">
        <f t="shared" si="6"/>
        <v>0</v>
      </c>
      <c r="D261" s="8"/>
      <c r="E261" s="54">
        <f>+SUMIF('0 DUP WORK'!$C:$C,'GST NOT FILED'!C261,'0 DUP WORK'!$E:$E)</f>
        <v>0</v>
      </c>
      <c r="F261" s="54">
        <f>+SUMIF('0 DUP WORK'!$C:$C,'GST NOT FILED'!C261,'0 DUP WORK'!$F:$F)</f>
        <v>0</v>
      </c>
      <c r="G261" s="54">
        <f>+SUMIF('0 DUP WORK'!$C:$C,'GST NOT FILED'!C261,'0 DUP WORK'!$G:$G)</f>
        <v>0</v>
      </c>
      <c r="H261" s="54">
        <f>+SUMIF('0 DUP WORK'!$C:$C,'GST NOT FILED'!C261,'0 DUP WORK'!$H:$H)</f>
        <v>0</v>
      </c>
      <c r="I261" s="54">
        <f t="shared" si="7"/>
        <v>0</v>
      </c>
      <c r="J261" s="156"/>
    </row>
    <row r="262" spans="1:10">
      <c r="A262" s="7">
        <v>258</v>
      </c>
      <c r="B262" s="8" t="e">
        <f t="array" ref="B262">+INDEX('0 DUP WORK'!$C$3:$C$701,SMALL(IF('GST NOT FILED'!$B$4='0 DUP WORK'!$K$3:$K$701,ROW('0 DUP WORK'!$K$3:$K$701)-ROW('0 DUP WORK'!$K$3)+1),'GST NOT FILED'!A262))</f>
        <v>#NUM!</v>
      </c>
      <c r="C262" s="8">
        <f t="shared" ref="C262:C304" si="8">+IFERROR(B262,0)</f>
        <v>0</v>
      </c>
      <c r="D262" s="8"/>
      <c r="E262" s="54">
        <f>+SUMIF('0 DUP WORK'!$C:$C,'GST NOT FILED'!C262,'0 DUP WORK'!$E:$E)</f>
        <v>0</v>
      </c>
      <c r="F262" s="54">
        <f>+SUMIF('0 DUP WORK'!$C:$C,'GST NOT FILED'!C262,'0 DUP WORK'!$F:$F)</f>
        <v>0</v>
      </c>
      <c r="G262" s="54">
        <f>+SUMIF('0 DUP WORK'!$C:$C,'GST NOT FILED'!C262,'0 DUP WORK'!$G:$G)</f>
        <v>0</v>
      </c>
      <c r="H262" s="54">
        <f>+SUMIF('0 DUP WORK'!$C:$C,'GST NOT FILED'!C262,'0 DUP WORK'!$H:$H)</f>
        <v>0</v>
      </c>
      <c r="I262" s="54">
        <f t="shared" ref="I262:I304" si="9">+F262+G262+H262</f>
        <v>0</v>
      </c>
      <c r="J262" s="156"/>
    </row>
    <row r="263" spans="1:10">
      <c r="A263" s="7">
        <v>259</v>
      </c>
      <c r="B263" s="8" t="e">
        <f t="array" ref="B263">+INDEX('0 DUP WORK'!$C$3:$C$701,SMALL(IF('GST NOT FILED'!$B$4='0 DUP WORK'!$K$3:$K$701,ROW('0 DUP WORK'!$K$3:$K$701)-ROW('0 DUP WORK'!$K$3)+1),'GST NOT FILED'!A263))</f>
        <v>#NUM!</v>
      </c>
      <c r="C263" s="8">
        <f t="shared" si="8"/>
        <v>0</v>
      </c>
      <c r="D263" s="8"/>
      <c r="E263" s="54">
        <f>+SUMIF('0 DUP WORK'!$C:$C,'GST NOT FILED'!C263,'0 DUP WORK'!$E:$E)</f>
        <v>0</v>
      </c>
      <c r="F263" s="54">
        <f>+SUMIF('0 DUP WORK'!$C:$C,'GST NOT FILED'!C263,'0 DUP WORK'!$F:$F)</f>
        <v>0</v>
      </c>
      <c r="G263" s="54">
        <f>+SUMIF('0 DUP WORK'!$C:$C,'GST NOT FILED'!C263,'0 DUP WORK'!$G:$G)</f>
        <v>0</v>
      </c>
      <c r="H263" s="54">
        <f>+SUMIF('0 DUP WORK'!$C:$C,'GST NOT FILED'!C263,'0 DUP WORK'!$H:$H)</f>
        <v>0</v>
      </c>
      <c r="I263" s="54">
        <f t="shared" si="9"/>
        <v>0</v>
      </c>
      <c r="J263" s="156"/>
    </row>
    <row r="264" spans="1:10">
      <c r="A264" s="7">
        <v>260</v>
      </c>
      <c r="B264" s="8" t="e">
        <f t="array" ref="B264">+INDEX('0 DUP WORK'!$C$3:$C$701,SMALL(IF('GST NOT FILED'!$B$4='0 DUP WORK'!$K$3:$K$701,ROW('0 DUP WORK'!$K$3:$K$701)-ROW('0 DUP WORK'!$K$3)+1),'GST NOT FILED'!A264))</f>
        <v>#NUM!</v>
      </c>
      <c r="C264" s="8">
        <f t="shared" si="8"/>
        <v>0</v>
      </c>
      <c r="D264" s="8"/>
      <c r="E264" s="54">
        <f>+SUMIF('0 DUP WORK'!$C:$C,'GST NOT FILED'!C264,'0 DUP WORK'!$E:$E)</f>
        <v>0</v>
      </c>
      <c r="F264" s="54">
        <f>+SUMIF('0 DUP WORK'!$C:$C,'GST NOT FILED'!C264,'0 DUP WORK'!$F:$F)</f>
        <v>0</v>
      </c>
      <c r="G264" s="54">
        <f>+SUMIF('0 DUP WORK'!$C:$C,'GST NOT FILED'!C264,'0 DUP WORK'!$G:$G)</f>
        <v>0</v>
      </c>
      <c r="H264" s="54">
        <f>+SUMIF('0 DUP WORK'!$C:$C,'GST NOT FILED'!C264,'0 DUP WORK'!$H:$H)</f>
        <v>0</v>
      </c>
      <c r="I264" s="54">
        <f t="shared" si="9"/>
        <v>0</v>
      </c>
      <c r="J264" s="156"/>
    </row>
    <row r="265" spans="1:10">
      <c r="A265" s="7">
        <v>261</v>
      </c>
      <c r="B265" s="8" t="e">
        <f t="array" ref="B265">+INDEX('0 DUP WORK'!$C$3:$C$701,SMALL(IF('GST NOT FILED'!$B$4='0 DUP WORK'!$K$3:$K$701,ROW('0 DUP WORK'!$K$3:$K$701)-ROW('0 DUP WORK'!$K$3)+1),'GST NOT FILED'!A265))</f>
        <v>#NUM!</v>
      </c>
      <c r="C265" s="8">
        <f t="shared" si="8"/>
        <v>0</v>
      </c>
      <c r="D265" s="8"/>
      <c r="E265" s="54">
        <f>+SUMIF('0 DUP WORK'!$C:$C,'GST NOT FILED'!C265,'0 DUP WORK'!$E:$E)</f>
        <v>0</v>
      </c>
      <c r="F265" s="54">
        <f>+SUMIF('0 DUP WORK'!$C:$C,'GST NOT FILED'!C265,'0 DUP WORK'!$F:$F)</f>
        <v>0</v>
      </c>
      <c r="G265" s="54">
        <f>+SUMIF('0 DUP WORK'!$C:$C,'GST NOT FILED'!C265,'0 DUP WORK'!$G:$G)</f>
        <v>0</v>
      </c>
      <c r="H265" s="54">
        <f>+SUMIF('0 DUP WORK'!$C:$C,'GST NOT FILED'!C265,'0 DUP WORK'!$H:$H)</f>
        <v>0</v>
      </c>
      <c r="I265" s="54">
        <f t="shared" si="9"/>
        <v>0</v>
      </c>
      <c r="J265" s="156"/>
    </row>
    <row r="266" spans="1:10">
      <c r="A266" s="7">
        <v>262</v>
      </c>
      <c r="B266" s="8" t="e">
        <f t="array" ref="B266">+INDEX('0 DUP WORK'!$C$3:$C$701,SMALL(IF('GST NOT FILED'!$B$4='0 DUP WORK'!$K$3:$K$701,ROW('0 DUP WORK'!$K$3:$K$701)-ROW('0 DUP WORK'!$K$3)+1),'GST NOT FILED'!A266))</f>
        <v>#NUM!</v>
      </c>
      <c r="C266" s="8">
        <f t="shared" si="8"/>
        <v>0</v>
      </c>
      <c r="D266" s="8"/>
      <c r="E266" s="54">
        <f>+SUMIF('0 DUP WORK'!$C:$C,'GST NOT FILED'!C266,'0 DUP WORK'!$E:$E)</f>
        <v>0</v>
      </c>
      <c r="F266" s="54">
        <f>+SUMIF('0 DUP WORK'!$C:$C,'GST NOT FILED'!C266,'0 DUP WORK'!$F:$F)</f>
        <v>0</v>
      </c>
      <c r="G266" s="54">
        <f>+SUMIF('0 DUP WORK'!$C:$C,'GST NOT FILED'!C266,'0 DUP WORK'!$G:$G)</f>
        <v>0</v>
      </c>
      <c r="H266" s="54">
        <f>+SUMIF('0 DUP WORK'!$C:$C,'GST NOT FILED'!C266,'0 DUP WORK'!$H:$H)</f>
        <v>0</v>
      </c>
      <c r="I266" s="54">
        <f t="shared" si="9"/>
        <v>0</v>
      </c>
      <c r="J266" s="156"/>
    </row>
    <row r="267" spans="1:10">
      <c r="A267" s="7">
        <v>263</v>
      </c>
      <c r="B267" s="8" t="e">
        <f t="array" ref="B267">+INDEX('0 DUP WORK'!$C$3:$C$701,SMALL(IF('GST NOT FILED'!$B$4='0 DUP WORK'!$K$3:$K$701,ROW('0 DUP WORK'!$K$3:$K$701)-ROW('0 DUP WORK'!$K$3)+1),'GST NOT FILED'!A267))</f>
        <v>#NUM!</v>
      </c>
      <c r="C267" s="8">
        <f t="shared" si="8"/>
        <v>0</v>
      </c>
      <c r="D267" s="8"/>
      <c r="E267" s="54">
        <f>+SUMIF('0 DUP WORK'!$C:$C,'GST NOT FILED'!C267,'0 DUP WORK'!$E:$E)</f>
        <v>0</v>
      </c>
      <c r="F267" s="54">
        <f>+SUMIF('0 DUP WORK'!$C:$C,'GST NOT FILED'!C267,'0 DUP WORK'!$F:$F)</f>
        <v>0</v>
      </c>
      <c r="G267" s="54">
        <f>+SUMIF('0 DUP WORK'!$C:$C,'GST NOT FILED'!C267,'0 DUP WORK'!$G:$G)</f>
        <v>0</v>
      </c>
      <c r="H267" s="54">
        <f>+SUMIF('0 DUP WORK'!$C:$C,'GST NOT FILED'!C267,'0 DUP WORK'!$H:$H)</f>
        <v>0</v>
      </c>
      <c r="I267" s="54">
        <f t="shared" si="9"/>
        <v>0</v>
      </c>
      <c r="J267" s="156"/>
    </row>
    <row r="268" spans="1:10">
      <c r="A268" s="7">
        <v>264</v>
      </c>
      <c r="B268" s="8" t="e">
        <f t="array" ref="B268">+INDEX('0 DUP WORK'!$C$3:$C$701,SMALL(IF('GST NOT FILED'!$B$4='0 DUP WORK'!$K$3:$K$701,ROW('0 DUP WORK'!$K$3:$K$701)-ROW('0 DUP WORK'!$K$3)+1),'GST NOT FILED'!A268))</f>
        <v>#NUM!</v>
      </c>
      <c r="C268" s="8">
        <f t="shared" si="8"/>
        <v>0</v>
      </c>
      <c r="D268" s="8"/>
      <c r="E268" s="54">
        <f>+SUMIF('0 DUP WORK'!$C:$C,'GST NOT FILED'!C268,'0 DUP WORK'!$E:$E)</f>
        <v>0</v>
      </c>
      <c r="F268" s="54">
        <f>+SUMIF('0 DUP WORK'!$C:$C,'GST NOT FILED'!C268,'0 DUP WORK'!$F:$F)</f>
        <v>0</v>
      </c>
      <c r="G268" s="54">
        <f>+SUMIF('0 DUP WORK'!$C:$C,'GST NOT FILED'!C268,'0 DUP WORK'!$G:$G)</f>
        <v>0</v>
      </c>
      <c r="H268" s="54">
        <f>+SUMIF('0 DUP WORK'!$C:$C,'GST NOT FILED'!C268,'0 DUP WORK'!$H:$H)</f>
        <v>0</v>
      </c>
      <c r="I268" s="54">
        <f t="shared" si="9"/>
        <v>0</v>
      </c>
      <c r="J268" s="156"/>
    </row>
    <row r="269" spans="1:10">
      <c r="A269" s="7">
        <v>265</v>
      </c>
      <c r="B269" s="8" t="e">
        <f t="array" ref="B269">+INDEX('0 DUP WORK'!$C$3:$C$701,SMALL(IF('GST NOT FILED'!$B$4='0 DUP WORK'!$K$3:$K$701,ROW('0 DUP WORK'!$K$3:$K$701)-ROW('0 DUP WORK'!$K$3)+1),'GST NOT FILED'!A269))</f>
        <v>#NUM!</v>
      </c>
      <c r="C269" s="8">
        <f t="shared" si="8"/>
        <v>0</v>
      </c>
      <c r="D269" s="8"/>
      <c r="E269" s="54">
        <f>+SUMIF('0 DUP WORK'!$C:$C,'GST NOT FILED'!C269,'0 DUP WORK'!$E:$E)</f>
        <v>0</v>
      </c>
      <c r="F269" s="54">
        <f>+SUMIF('0 DUP WORK'!$C:$C,'GST NOT FILED'!C269,'0 DUP WORK'!$F:$F)</f>
        <v>0</v>
      </c>
      <c r="G269" s="54">
        <f>+SUMIF('0 DUP WORK'!$C:$C,'GST NOT FILED'!C269,'0 DUP WORK'!$G:$G)</f>
        <v>0</v>
      </c>
      <c r="H269" s="54">
        <f>+SUMIF('0 DUP WORK'!$C:$C,'GST NOT FILED'!C269,'0 DUP WORK'!$H:$H)</f>
        <v>0</v>
      </c>
      <c r="I269" s="54">
        <f t="shared" si="9"/>
        <v>0</v>
      </c>
      <c r="J269" s="156"/>
    </row>
    <row r="270" spans="1:10">
      <c r="A270" s="7">
        <v>266</v>
      </c>
      <c r="B270" s="8" t="e">
        <f t="array" ref="B270">+INDEX('0 DUP WORK'!$C$3:$C$701,SMALL(IF('GST NOT FILED'!$B$4='0 DUP WORK'!$K$3:$K$701,ROW('0 DUP WORK'!$K$3:$K$701)-ROW('0 DUP WORK'!$K$3)+1),'GST NOT FILED'!A270))</f>
        <v>#NUM!</v>
      </c>
      <c r="C270" s="8">
        <f t="shared" si="8"/>
        <v>0</v>
      </c>
      <c r="D270" s="8"/>
      <c r="E270" s="54">
        <f>+SUMIF('0 DUP WORK'!$C:$C,'GST NOT FILED'!C270,'0 DUP WORK'!$E:$E)</f>
        <v>0</v>
      </c>
      <c r="F270" s="54">
        <f>+SUMIF('0 DUP WORK'!$C:$C,'GST NOT FILED'!C270,'0 DUP WORK'!$F:$F)</f>
        <v>0</v>
      </c>
      <c r="G270" s="54">
        <f>+SUMIF('0 DUP WORK'!$C:$C,'GST NOT FILED'!C270,'0 DUP WORK'!$G:$G)</f>
        <v>0</v>
      </c>
      <c r="H270" s="54">
        <f>+SUMIF('0 DUP WORK'!$C:$C,'GST NOT FILED'!C270,'0 DUP WORK'!$H:$H)</f>
        <v>0</v>
      </c>
      <c r="I270" s="54">
        <f t="shared" si="9"/>
        <v>0</v>
      </c>
      <c r="J270" s="156"/>
    </row>
    <row r="271" spans="1:10">
      <c r="A271" s="7">
        <v>267</v>
      </c>
      <c r="B271" s="8" t="e">
        <f t="array" ref="B271">+INDEX('0 DUP WORK'!$C$3:$C$701,SMALL(IF('GST NOT FILED'!$B$4='0 DUP WORK'!$K$3:$K$701,ROW('0 DUP WORK'!$K$3:$K$701)-ROW('0 DUP WORK'!$K$3)+1),'GST NOT FILED'!A271))</f>
        <v>#NUM!</v>
      </c>
      <c r="C271" s="8">
        <f t="shared" si="8"/>
        <v>0</v>
      </c>
      <c r="D271" s="8"/>
      <c r="E271" s="54">
        <f>+SUMIF('0 DUP WORK'!$C:$C,'GST NOT FILED'!C271,'0 DUP WORK'!$E:$E)</f>
        <v>0</v>
      </c>
      <c r="F271" s="54">
        <f>+SUMIF('0 DUP WORK'!$C:$C,'GST NOT FILED'!C271,'0 DUP WORK'!$F:$F)</f>
        <v>0</v>
      </c>
      <c r="G271" s="54">
        <f>+SUMIF('0 DUP WORK'!$C:$C,'GST NOT FILED'!C271,'0 DUP WORK'!$G:$G)</f>
        <v>0</v>
      </c>
      <c r="H271" s="54">
        <f>+SUMIF('0 DUP WORK'!$C:$C,'GST NOT FILED'!C271,'0 DUP WORK'!$H:$H)</f>
        <v>0</v>
      </c>
      <c r="I271" s="54">
        <f t="shared" si="9"/>
        <v>0</v>
      </c>
      <c r="J271" s="156"/>
    </row>
    <row r="272" spans="1:10">
      <c r="A272" s="7">
        <v>268</v>
      </c>
      <c r="B272" s="8" t="e">
        <f t="array" ref="B272">+INDEX('0 DUP WORK'!$C$3:$C$701,SMALL(IF('GST NOT FILED'!$B$4='0 DUP WORK'!$K$3:$K$701,ROW('0 DUP WORK'!$K$3:$K$701)-ROW('0 DUP WORK'!$K$3)+1),'GST NOT FILED'!A272))</f>
        <v>#NUM!</v>
      </c>
      <c r="C272" s="8">
        <f t="shared" si="8"/>
        <v>0</v>
      </c>
      <c r="D272" s="8"/>
      <c r="E272" s="54">
        <f>+SUMIF('0 DUP WORK'!$C:$C,'GST NOT FILED'!C272,'0 DUP WORK'!$E:$E)</f>
        <v>0</v>
      </c>
      <c r="F272" s="54">
        <f>+SUMIF('0 DUP WORK'!$C:$C,'GST NOT FILED'!C272,'0 DUP WORK'!$F:$F)</f>
        <v>0</v>
      </c>
      <c r="G272" s="54">
        <f>+SUMIF('0 DUP WORK'!$C:$C,'GST NOT FILED'!C272,'0 DUP WORK'!$G:$G)</f>
        <v>0</v>
      </c>
      <c r="H272" s="54">
        <f>+SUMIF('0 DUP WORK'!$C:$C,'GST NOT FILED'!C272,'0 DUP WORK'!$H:$H)</f>
        <v>0</v>
      </c>
      <c r="I272" s="54">
        <f t="shared" si="9"/>
        <v>0</v>
      </c>
      <c r="J272" s="156"/>
    </row>
    <row r="273" spans="1:10">
      <c r="A273" s="7">
        <v>269</v>
      </c>
      <c r="B273" s="8" t="e">
        <f t="array" ref="B273">+INDEX('0 DUP WORK'!$C$3:$C$701,SMALL(IF('GST NOT FILED'!$B$4='0 DUP WORK'!$K$3:$K$701,ROW('0 DUP WORK'!$K$3:$K$701)-ROW('0 DUP WORK'!$K$3)+1),'GST NOT FILED'!A273))</f>
        <v>#NUM!</v>
      </c>
      <c r="C273" s="8">
        <f t="shared" si="8"/>
        <v>0</v>
      </c>
      <c r="D273" s="8"/>
      <c r="E273" s="54">
        <f>+SUMIF('0 DUP WORK'!$C:$C,'GST NOT FILED'!C273,'0 DUP WORK'!$E:$E)</f>
        <v>0</v>
      </c>
      <c r="F273" s="54">
        <f>+SUMIF('0 DUP WORK'!$C:$C,'GST NOT FILED'!C273,'0 DUP WORK'!$F:$F)</f>
        <v>0</v>
      </c>
      <c r="G273" s="54">
        <f>+SUMIF('0 DUP WORK'!$C:$C,'GST NOT FILED'!C273,'0 DUP WORK'!$G:$G)</f>
        <v>0</v>
      </c>
      <c r="H273" s="54">
        <f>+SUMIF('0 DUP WORK'!$C:$C,'GST NOT FILED'!C273,'0 DUP WORK'!$H:$H)</f>
        <v>0</v>
      </c>
      <c r="I273" s="54">
        <f t="shared" si="9"/>
        <v>0</v>
      </c>
      <c r="J273" s="156"/>
    </row>
    <row r="274" spans="1:10">
      <c r="A274" s="7">
        <v>270</v>
      </c>
      <c r="B274" s="8" t="e">
        <f t="array" ref="B274">+INDEX('0 DUP WORK'!$C$3:$C$701,SMALL(IF('GST NOT FILED'!$B$4='0 DUP WORK'!$K$3:$K$701,ROW('0 DUP WORK'!$K$3:$K$701)-ROW('0 DUP WORK'!$K$3)+1),'GST NOT FILED'!A274))</f>
        <v>#NUM!</v>
      </c>
      <c r="C274" s="8">
        <f t="shared" si="8"/>
        <v>0</v>
      </c>
      <c r="D274" s="8"/>
      <c r="E274" s="54">
        <f>+SUMIF('0 DUP WORK'!$C:$C,'GST NOT FILED'!C274,'0 DUP WORK'!$E:$E)</f>
        <v>0</v>
      </c>
      <c r="F274" s="54">
        <f>+SUMIF('0 DUP WORK'!$C:$C,'GST NOT FILED'!C274,'0 DUP WORK'!$F:$F)</f>
        <v>0</v>
      </c>
      <c r="G274" s="54">
        <f>+SUMIF('0 DUP WORK'!$C:$C,'GST NOT FILED'!C274,'0 DUP WORK'!$G:$G)</f>
        <v>0</v>
      </c>
      <c r="H274" s="54">
        <f>+SUMIF('0 DUP WORK'!$C:$C,'GST NOT FILED'!C274,'0 DUP WORK'!$H:$H)</f>
        <v>0</v>
      </c>
      <c r="I274" s="54">
        <f t="shared" si="9"/>
        <v>0</v>
      </c>
      <c r="J274" s="156"/>
    </row>
    <row r="275" spans="1:10">
      <c r="A275" s="7">
        <v>271</v>
      </c>
      <c r="B275" s="8" t="e">
        <f t="array" ref="B275">+INDEX('0 DUP WORK'!$C$3:$C$701,SMALL(IF('GST NOT FILED'!$B$4='0 DUP WORK'!$K$3:$K$701,ROW('0 DUP WORK'!$K$3:$K$701)-ROW('0 DUP WORK'!$K$3)+1),'GST NOT FILED'!A275))</f>
        <v>#NUM!</v>
      </c>
      <c r="C275" s="8">
        <f t="shared" si="8"/>
        <v>0</v>
      </c>
      <c r="D275" s="8"/>
      <c r="E275" s="54">
        <f>+SUMIF('0 DUP WORK'!$C:$C,'GST NOT FILED'!C275,'0 DUP WORK'!$E:$E)</f>
        <v>0</v>
      </c>
      <c r="F275" s="54">
        <f>+SUMIF('0 DUP WORK'!$C:$C,'GST NOT FILED'!C275,'0 DUP WORK'!$F:$F)</f>
        <v>0</v>
      </c>
      <c r="G275" s="54">
        <f>+SUMIF('0 DUP WORK'!$C:$C,'GST NOT FILED'!C275,'0 DUP WORK'!$G:$G)</f>
        <v>0</v>
      </c>
      <c r="H275" s="54">
        <f>+SUMIF('0 DUP WORK'!$C:$C,'GST NOT FILED'!C275,'0 DUP WORK'!$H:$H)</f>
        <v>0</v>
      </c>
      <c r="I275" s="54">
        <f t="shared" si="9"/>
        <v>0</v>
      </c>
      <c r="J275" s="156"/>
    </row>
    <row r="276" spans="1:10">
      <c r="A276" s="7">
        <v>272</v>
      </c>
      <c r="B276" s="8" t="e">
        <f t="array" ref="B276">+INDEX('0 DUP WORK'!$C$3:$C$701,SMALL(IF('GST NOT FILED'!$B$4='0 DUP WORK'!$K$3:$K$701,ROW('0 DUP WORK'!$K$3:$K$701)-ROW('0 DUP WORK'!$K$3)+1),'GST NOT FILED'!A276))</f>
        <v>#NUM!</v>
      </c>
      <c r="C276" s="8">
        <f t="shared" si="8"/>
        <v>0</v>
      </c>
      <c r="D276" s="8"/>
      <c r="E276" s="54">
        <f>+SUMIF('0 DUP WORK'!$C:$C,'GST NOT FILED'!C276,'0 DUP WORK'!$E:$E)</f>
        <v>0</v>
      </c>
      <c r="F276" s="54">
        <f>+SUMIF('0 DUP WORK'!$C:$C,'GST NOT FILED'!C276,'0 DUP WORK'!$F:$F)</f>
        <v>0</v>
      </c>
      <c r="G276" s="54">
        <f>+SUMIF('0 DUP WORK'!$C:$C,'GST NOT FILED'!C276,'0 DUP WORK'!$G:$G)</f>
        <v>0</v>
      </c>
      <c r="H276" s="54">
        <f>+SUMIF('0 DUP WORK'!$C:$C,'GST NOT FILED'!C276,'0 DUP WORK'!$H:$H)</f>
        <v>0</v>
      </c>
      <c r="I276" s="54">
        <f t="shared" si="9"/>
        <v>0</v>
      </c>
      <c r="J276" s="156"/>
    </row>
    <row r="277" spans="1:10">
      <c r="A277" s="7">
        <v>273</v>
      </c>
      <c r="B277" s="8" t="e">
        <f t="array" ref="B277">+INDEX('0 DUP WORK'!$C$3:$C$701,SMALL(IF('GST NOT FILED'!$B$4='0 DUP WORK'!$K$3:$K$701,ROW('0 DUP WORK'!$K$3:$K$701)-ROW('0 DUP WORK'!$K$3)+1),'GST NOT FILED'!A277))</f>
        <v>#NUM!</v>
      </c>
      <c r="C277" s="8">
        <f t="shared" si="8"/>
        <v>0</v>
      </c>
      <c r="D277" s="8"/>
      <c r="E277" s="54">
        <f>+SUMIF('0 DUP WORK'!$C:$C,'GST NOT FILED'!C277,'0 DUP WORK'!$E:$E)</f>
        <v>0</v>
      </c>
      <c r="F277" s="54">
        <f>+SUMIF('0 DUP WORK'!$C:$C,'GST NOT FILED'!C277,'0 DUP WORK'!$F:$F)</f>
        <v>0</v>
      </c>
      <c r="G277" s="54">
        <f>+SUMIF('0 DUP WORK'!$C:$C,'GST NOT FILED'!C277,'0 DUP WORK'!$G:$G)</f>
        <v>0</v>
      </c>
      <c r="H277" s="54">
        <f>+SUMIF('0 DUP WORK'!$C:$C,'GST NOT FILED'!C277,'0 DUP WORK'!$H:$H)</f>
        <v>0</v>
      </c>
      <c r="I277" s="54">
        <f t="shared" si="9"/>
        <v>0</v>
      </c>
      <c r="J277" s="156"/>
    </row>
    <row r="278" spans="1:10">
      <c r="A278" s="7">
        <v>274</v>
      </c>
      <c r="B278" s="8" t="e">
        <f t="array" ref="B278">+INDEX('0 DUP WORK'!$C$3:$C$701,SMALL(IF('GST NOT FILED'!$B$4='0 DUP WORK'!$K$3:$K$701,ROW('0 DUP WORK'!$K$3:$K$701)-ROW('0 DUP WORK'!$K$3)+1),'GST NOT FILED'!A278))</f>
        <v>#NUM!</v>
      </c>
      <c r="C278" s="8">
        <f t="shared" si="8"/>
        <v>0</v>
      </c>
      <c r="D278" s="8"/>
      <c r="E278" s="54">
        <f>+SUMIF('0 DUP WORK'!$C:$C,'GST NOT FILED'!C278,'0 DUP WORK'!$E:$E)</f>
        <v>0</v>
      </c>
      <c r="F278" s="54">
        <f>+SUMIF('0 DUP WORK'!$C:$C,'GST NOT FILED'!C278,'0 DUP WORK'!$F:$F)</f>
        <v>0</v>
      </c>
      <c r="G278" s="54">
        <f>+SUMIF('0 DUP WORK'!$C:$C,'GST NOT FILED'!C278,'0 DUP WORK'!$G:$G)</f>
        <v>0</v>
      </c>
      <c r="H278" s="54">
        <f>+SUMIF('0 DUP WORK'!$C:$C,'GST NOT FILED'!C278,'0 DUP WORK'!$H:$H)</f>
        <v>0</v>
      </c>
      <c r="I278" s="54">
        <f t="shared" si="9"/>
        <v>0</v>
      </c>
      <c r="J278" s="156"/>
    </row>
    <row r="279" spans="1:10">
      <c r="A279" s="7">
        <v>275</v>
      </c>
      <c r="B279" s="8" t="e">
        <f t="array" ref="B279">+INDEX('0 DUP WORK'!$C$3:$C$701,SMALL(IF('GST NOT FILED'!$B$4='0 DUP WORK'!$K$3:$K$701,ROW('0 DUP WORK'!$K$3:$K$701)-ROW('0 DUP WORK'!$K$3)+1),'GST NOT FILED'!A279))</f>
        <v>#NUM!</v>
      </c>
      <c r="C279" s="8">
        <f t="shared" si="8"/>
        <v>0</v>
      </c>
      <c r="D279" s="8"/>
      <c r="E279" s="54">
        <f>+SUMIF('0 DUP WORK'!$C:$C,'GST NOT FILED'!C279,'0 DUP WORK'!$E:$E)</f>
        <v>0</v>
      </c>
      <c r="F279" s="54">
        <f>+SUMIF('0 DUP WORK'!$C:$C,'GST NOT FILED'!C279,'0 DUP WORK'!$F:$F)</f>
        <v>0</v>
      </c>
      <c r="G279" s="54">
        <f>+SUMIF('0 DUP WORK'!$C:$C,'GST NOT FILED'!C279,'0 DUP WORK'!$G:$G)</f>
        <v>0</v>
      </c>
      <c r="H279" s="54">
        <f>+SUMIF('0 DUP WORK'!$C:$C,'GST NOT FILED'!C279,'0 DUP WORK'!$H:$H)</f>
        <v>0</v>
      </c>
      <c r="I279" s="54">
        <f t="shared" si="9"/>
        <v>0</v>
      </c>
      <c r="J279" s="156"/>
    </row>
    <row r="280" spans="1:10">
      <c r="A280" s="7">
        <v>276</v>
      </c>
      <c r="B280" s="8" t="e">
        <f t="array" ref="B280">+INDEX('0 DUP WORK'!$C$3:$C$701,SMALL(IF('GST NOT FILED'!$B$4='0 DUP WORK'!$K$3:$K$701,ROW('0 DUP WORK'!$K$3:$K$701)-ROW('0 DUP WORK'!$K$3)+1),'GST NOT FILED'!A280))</f>
        <v>#NUM!</v>
      </c>
      <c r="C280" s="8">
        <f t="shared" si="8"/>
        <v>0</v>
      </c>
      <c r="D280" s="8"/>
      <c r="E280" s="54">
        <f>+SUMIF('0 DUP WORK'!$C:$C,'GST NOT FILED'!C280,'0 DUP WORK'!$E:$E)</f>
        <v>0</v>
      </c>
      <c r="F280" s="54">
        <f>+SUMIF('0 DUP WORK'!$C:$C,'GST NOT FILED'!C280,'0 DUP WORK'!$F:$F)</f>
        <v>0</v>
      </c>
      <c r="G280" s="54">
        <f>+SUMIF('0 DUP WORK'!$C:$C,'GST NOT FILED'!C280,'0 DUP WORK'!$G:$G)</f>
        <v>0</v>
      </c>
      <c r="H280" s="54">
        <f>+SUMIF('0 DUP WORK'!$C:$C,'GST NOT FILED'!C280,'0 DUP WORK'!$H:$H)</f>
        <v>0</v>
      </c>
      <c r="I280" s="54">
        <f t="shared" si="9"/>
        <v>0</v>
      </c>
      <c r="J280" s="156"/>
    </row>
    <row r="281" spans="1:10">
      <c r="A281" s="7">
        <v>277</v>
      </c>
      <c r="B281" s="8" t="e">
        <f t="array" ref="B281">+INDEX('0 DUP WORK'!$C$3:$C$701,SMALL(IF('GST NOT FILED'!$B$4='0 DUP WORK'!$K$3:$K$701,ROW('0 DUP WORK'!$K$3:$K$701)-ROW('0 DUP WORK'!$K$3)+1),'GST NOT FILED'!A281))</f>
        <v>#NUM!</v>
      </c>
      <c r="C281" s="8">
        <f t="shared" si="8"/>
        <v>0</v>
      </c>
      <c r="D281" s="8"/>
      <c r="E281" s="54">
        <f>+SUMIF('0 DUP WORK'!$C:$C,'GST NOT FILED'!C281,'0 DUP WORK'!$E:$E)</f>
        <v>0</v>
      </c>
      <c r="F281" s="54">
        <f>+SUMIF('0 DUP WORK'!$C:$C,'GST NOT FILED'!C281,'0 DUP WORK'!$F:$F)</f>
        <v>0</v>
      </c>
      <c r="G281" s="54">
        <f>+SUMIF('0 DUP WORK'!$C:$C,'GST NOT FILED'!C281,'0 DUP WORK'!$G:$G)</f>
        <v>0</v>
      </c>
      <c r="H281" s="54">
        <f>+SUMIF('0 DUP WORK'!$C:$C,'GST NOT FILED'!C281,'0 DUP WORK'!$H:$H)</f>
        <v>0</v>
      </c>
      <c r="I281" s="54">
        <f t="shared" si="9"/>
        <v>0</v>
      </c>
      <c r="J281" s="156"/>
    </row>
    <row r="282" spans="1:10">
      <c r="A282" s="7">
        <v>278</v>
      </c>
      <c r="B282" s="8" t="e">
        <f t="array" ref="B282">+INDEX('0 DUP WORK'!$C$3:$C$701,SMALL(IF('GST NOT FILED'!$B$4='0 DUP WORK'!$K$3:$K$701,ROW('0 DUP WORK'!$K$3:$K$701)-ROW('0 DUP WORK'!$K$3)+1),'GST NOT FILED'!A282))</f>
        <v>#NUM!</v>
      </c>
      <c r="C282" s="8">
        <f t="shared" si="8"/>
        <v>0</v>
      </c>
      <c r="D282" s="8"/>
      <c r="E282" s="54">
        <f>+SUMIF('0 DUP WORK'!$C:$C,'GST NOT FILED'!C282,'0 DUP WORK'!$E:$E)</f>
        <v>0</v>
      </c>
      <c r="F282" s="54">
        <f>+SUMIF('0 DUP WORK'!$C:$C,'GST NOT FILED'!C282,'0 DUP WORK'!$F:$F)</f>
        <v>0</v>
      </c>
      <c r="G282" s="54">
        <f>+SUMIF('0 DUP WORK'!$C:$C,'GST NOT FILED'!C282,'0 DUP WORK'!$G:$G)</f>
        <v>0</v>
      </c>
      <c r="H282" s="54">
        <f>+SUMIF('0 DUP WORK'!$C:$C,'GST NOT FILED'!C282,'0 DUP WORK'!$H:$H)</f>
        <v>0</v>
      </c>
      <c r="I282" s="54">
        <f t="shared" si="9"/>
        <v>0</v>
      </c>
      <c r="J282" s="156"/>
    </row>
    <row r="283" spans="1:10">
      <c r="A283" s="7">
        <v>279</v>
      </c>
      <c r="B283" s="8" t="e">
        <f t="array" ref="B283">+INDEX('0 DUP WORK'!$C$3:$C$701,SMALL(IF('GST NOT FILED'!$B$4='0 DUP WORK'!$K$3:$K$701,ROW('0 DUP WORK'!$K$3:$K$701)-ROW('0 DUP WORK'!$K$3)+1),'GST NOT FILED'!A283))</f>
        <v>#NUM!</v>
      </c>
      <c r="C283" s="8">
        <f t="shared" si="8"/>
        <v>0</v>
      </c>
      <c r="D283" s="8"/>
      <c r="E283" s="54">
        <f>+SUMIF('0 DUP WORK'!$C:$C,'GST NOT FILED'!C283,'0 DUP WORK'!$E:$E)</f>
        <v>0</v>
      </c>
      <c r="F283" s="54">
        <f>+SUMIF('0 DUP WORK'!$C:$C,'GST NOT FILED'!C283,'0 DUP WORK'!$F:$F)</f>
        <v>0</v>
      </c>
      <c r="G283" s="54">
        <f>+SUMIF('0 DUP WORK'!$C:$C,'GST NOT FILED'!C283,'0 DUP WORK'!$G:$G)</f>
        <v>0</v>
      </c>
      <c r="H283" s="54">
        <f>+SUMIF('0 DUP WORK'!$C:$C,'GST NOT FILED'!C283,'0 DUP WORK'!$H:$H)</f>
        <v>0</v>
      </c>
      <c r="I283" s="54">
        <f t="shared" si="9"/>
        <v>0</v>
      </c>
      <c r="J283" s="156"/>
    </row>
    <row r="284" spans="1:10">
      <c r="A284" s="7">
        <v>280</v>
      </c>
      <c r="B284" s="8" t="e">
        <f t="array" ref="B284">+INDEX('0 DUP WORK'!$C$3:$C$701,SMALL(IF('GST NOT FILED'!$B$4='0 DUP WORK'!$K$3:$K$701,ROW('0 DUP WORK'!$K$3:$K$701)-ROW('0 DUP WORK'!$K$3)+1),'GST NOT FILED'!A284))</f>
        <v>#NUM!</v>
      </c>
      <c r="C284" s="8">
        <f t="shared" si="8"/>
        <v>0</v>
      </c>
      <c r="D284" s="8"/>
      <c r="E284" s="54">
        <f>+SUMIF('0 DUP WORK'!$C:$C,'GST NOT FILED'!C284,'0 DUP WORK'!$E:$E)</f>
        <v>0</v>
      </c>
      <c r="F284" s="54">
        <f>+SUMIF('0 DUP WORK'!$C:$C,'GST NOT FILED'!C284,'0 DUP WORK'!$F:$F)</f>
        <v>0</v>
      </c>
      <c r="G284" s="54">
        <f>+SUMIF('0 DUP WORK'!$C:$C,'GST NOT FILED'!C284,'0 DUP WORK'!$G:$G)</f>
        <v>0</v>
      </c>
      <c r="H284" s="54">
        <f>+SUMIF('0 DUP WORK'!$C:$C,'GST NOT FILED'!C284,'0 DUP WORK'!$H:$H)</f>
        <v>0</v>
      </c>
      <c r="I284" s="54">
        <f t="shared" si="9"/>
        <v>0</v>
      </c>
      <c r="J284" s="156"/>
    </row>
    <row r="285" spans="1:10">
      <c r="A285" s="7">
        <v>281</v>
      </c>
      <c r="B285" s="8" t="e">
        <f t="array" ref="B285">+INDEX('0 DUP WORK'!$C$3:$C$701,SMALL(IF('GST NOT FILED'!$B$4='0 DUP WORK'!$K$3:$K$701,ROW('0 DUP WORK'!$K$3:$K$701)-ROW('0 DUP WORK'!$K$3)+1),'GST NOT FILED'!A285))</f>
        <v>#NUM!</v>
      </c>
      <c r="C285" s="8">
        <f t="shared" si="8"/>
        <v>0</v>
      </c>
      <c r="D285" s="8"/>
      <c r="E285" s="54">
        <f>+SUMIF('0 DUP WORK'!$C:$C,'GST NOT FILED'!C285,'0 DUP WORK'!$E:$E)</f>
        <v>0</v>
      </c>
      <c r="F285" s="54">
        <f>+SUMIF('0 DUP WORK'!$C:$C,'GST NOT FILED'!C285,'0 DUP WORK'!$F:$F)</f>
        <v>0</v>
      </c>
      <c r="G285" s="54">
        <f>+SUMIF('0 DUP WORK'!$C:$C,'GST NOT FILED'!C285,'0 DUP WORK'!$G:$G)</f>
        <v>0</v>
      </c>
      <c r="H285" s="54">
        <f>+SUMIF('0 DUP WORK'!$C:$C,'GST NOT FILED'!C285,'0 DUP WORK'!$H:$H)</f>
        <v>0</v>
      </c>
      <c r="I285" s="54">
        <f t="shared" si="9"/>
        <v>0</v>
      </c>
      <c r="J285" s="156"/>
    </row>
    <row r="286" spans="1:10">
      <c r="A286" s="7">
        <v>282</v>
      </c>
      <c r="B286" s="8" t="e">
        <f t="array" ref="B286">+INDEX('0 DUP WORK'!$C$3:$C$701,SMALL(IF('GST NOT FILED'!$B$4='0 DUP WORK'!$K$3:$K$701,ROW('0 DUP WORK'!$K$3:$K$701)-ROW('0 DUP WORK'!$K$3)+1),'GST NOT FILED'!A286))</f>
        <v>#NUM!</v>
      </c>
      <c r="C286" s="8">
        <f t="shared" si="8"/>
        <v>0</v>
      </c>
      <c r="D286" s="8"/>
      <c r="E286" s="54">
        <f>+SUMIF('0 DUP WORK'!$C:$C,'GST NOT FILED'!C286,'0 DUP WORK'!$E:$E)</f>
        <v>0</v>
      </c>
      <c r="F286" s="54">
        <f>+SUMIF('0 DUP WORK'!$C:$C,'GST NOT FILED'!C286,'0 DUP WORK'!$F:$F)</f>
        <v>0</v>
      </c>
      <c r="G286" s="54">
        <f>+SUMIF('0 DUP WORK'!$C:$C,'GST NOT FILED'!C286,'0 DUP WORK'!$G:$G)</f>
        <v>0</v>
      </c>
      <c r="H286" s="54">
        <f>+SUMIF('0 DUP WORK'!$C:$C,'GST NOT FILED'!C286,'0 DUP WORK'!$H:$H)</f>
        <v>0</v>
      </c>
      <c r="I286" s="54">
        <f t="shared" si="9"/>
        <v>0</v>
      </c>
      <c r="J286" s="156"/>
    </row>
    <row r="287" spans="1:10">
      <c r="A287" s="7">
        <v>283</v>
      </c>
      <c r="B287" s="8" t="e">
        <f t="array" ref="B287">+INDEX('0 DUP WORK'!$C$3:$C$701,SMALL(IF('GST NOT FILED'!$B$4='0 DUP WORK'!$K$3:$K$701,ROW('0 DUP WORK'!$K$3:$K$701)-ROW('0 DUP WORK'!$K$3)+1),'GST NOT FILED'!A287))</f>
        <v>#NUM!</v>
      </c>
      <c r="C287" s="8">
        <f t="shared" si="8"/>
        <v>0</v>
      </c>
      <c r="D287" s="8"/>
      <c r="E287" s="54">
        <f>+SUMIF('0 DUP WORK'!$C:$C,'GST NOT FILED'!C287,'0 DUP WORK'!$E:$E)</f>
        <v>0</v>
      </c>
      <c r="F287" s="54">
        <f>+SUMIF('0 DUP WORK'!$C:$C,'GST NOT FILED'!C287,'0 DUP WORK'!$F:$F)</f>
        <v>0</v>
      </c>
      <c r="G287" s="54">
        <f>+SUMIF('0 DUP WORK'!$C:$C,'GST NOT FILED'!C287,'0 DUP WORK'!$G:$G)</f>
        <v>0</v>
      </c>
      <c r="H287" s="54">
        <f>+SUMIF('0 DUP WORK'!$C:$C,'GST NOT FILED'!C287,'0 DUP WORK'!$H:$H)</f>
        <v>0</v>
      </c>
      <c r="I287" s="54">
        <f t="shared" si="9"/>
        <v>0</v>
      </c>
      <c r="J287" s="156"/>
    </row>
    <row r="288" spans="1:10">
      <c r="A288" s="7">
        <v>284</v>
      </c>
      <c r="B288" s="8" t="e">
        <f t="array" ref="B288">+INDEX('0 DUP WORK'!$C$3:$C$701,SMALL(IF('GST NOT FILED'!$B$4='0 DUP WORK'!$K$3:$K$701,ROW('0 DUP WORK'!$K$3:$K$701)-ROW('0 DUP WORK'!$K$3)+1),'GST NOT FILED'!A288))</f>
        <v>#NUM!</v>
      </c>
      <c r="C288" s="8">
        <f t="shared" si="8"/>
        <v>0</v>
      </c>
      <c r="D288" s="8"/>
      <c r="E288" s="54">
        <f>+SUMIF('0 DUP WORK'!$C:$C,'GST NOT FILED'!C288,'0 DUP WORK'!$E:$E)</f>
        <v>0</v>
      </c>
      <c r="F288" s="54">
        <f>+SUMIF('0 DUP WORK'!$C:$C,'GST NOT FILED'!C288,'0 DUP WORK'!$F:$F)</f>
        <v>0</v>
      </c>
      <c r="G288" s="54">
        <f>+SUMIF('0 DUP WORK'!$C:$C,'GST NOT FILED'!C288,'0 DUP WORK'!$G:$G)</f>
        <v>0</v>
      </c>
      <c r="H288" s="54">
        <f>+SUMIF('0 DUP WORK'!$C:$C,'GST NOT FILED'!C288,'0 DUP WORK'!$H:$H)</f>
        <v>0</v>
      </c>
      <c r="I288" s="54">
        <f t="shared" si="9"/>
        <v>0</v>
      </c>
      <c r="J288" s="156"/>
    </row>
    <row r="289" spans="1:10">
      <c r="A289" s="7">
        <v>285</v>
      </c>
      <c r="B289" s="8" t="e">
        <f t="array" ref="B289">+INDEX('0 DUP WORK'!$C$3:$C$701,SMALL(IF('GST NOT FILED'!$B$4='0 DUP WORK'!$K$3:$K$701,ROW('0 DUP WORK'!$K$3:$K$701)-ROW('0 DUP WORK'!$K$3)+1),'GST NOT FILED'!A289))</f>
        <v>#NUM!</v>
      </c>
      <c r="C289" s="8">
        <f t="shared" si="8"/>
        <v>0</v>
      </c>
      <c r="D289" s="8"/>
      <c r="E289" s="54">
        <f>+SUMIF('0 DUP WORK'!$C:$C,'GST NOT FILED'!C289,'0 DUP WORK'!$E:$E)</f>
        <v>0</v>
      </c>
      <c r="F289" s="54">
        <f>+SUMIF('0 DUP WORK'!$C:$C,'GST NOT FILED'!C289,'0 DUP WORK'!$F:$F)</f>
        <v>0</v>
      </c>
      <c r="G289" s="54">
        <f>+SUMIF('0 DUP WORK'!$C:$C,'GST NOT FILED'!C289,'0 DUP WORK'!$G:$G)</f>
        <v>0</v>
      </c>
      <c r="H289" s="54">
        <f>+SUMIF('0 DUP WORK'!$C:$C,'GST NOT FILED'!C289,'0 DUP WORK'!$H:$H)</f>
        <v>0</v>
      </c>
      <c r="I289" s="54">
        <f t="shared" si="9"/>
        <v>0</v>
      </c>
      <c r="J289" s="156"/>
    </row>
    <row r="290" spans="1:10">
      <c r="A290" s="7">
        <v>286</v>
      </c>
      <c r="B290" s="8" t="e">
        <f t="array" ref="B290">+INDEX('0 DUP WORK'!$C$3:$C$701,SMALL(IF('GST NOT FILED'!$B$4='0 DUP WORK'!$K$3:$K$701,ROW('0 DUP WORK'!$K$3:$K$701)-ROW('0 DUP WORK'!$K$3)+1),'GST NOT FILED'!A290))</f>
        <v>#NUM!</v>
      </c>
      <c r="C290" s="8">
        <f t="shared" si="8"/>
        <v>0</v>
      </c>
      <c r="D290" s="8"/>
      <c r="E290" s="54">
        <f>+SUMIF('0 DUP WORK'!$C:$C,'GST NOT FILED'!C290,'0 DUP WORK'!$E:$E)</f>
        <v>0</v>
      </c>
      <c r="F290" s="54">
        <f>+SUMIF('0 DUP WORK'!$C:$C,'GST NOT FILED'!C290,'0 DUP WORK'!$F:$F)</f>
        <v>0</v>
      </c>
      <c r="G290" s="54">
        <f>+SUMIF('0 DUP WORK'!$C:$C,'GST NOT FILED'!C290,'0 DUP WORK'!$G:$G)</f>
        <v>0</v>
      </c>
      <c r="H290" s="54">
        <f>+SUMIF('0 DUP WORK'!$C:$C,'GST NOT FILED'!C290,'0 DUP WORK'!$H:$H)</f>
        <v>0</v>
      </c>
      <c r="I290" s="54">
        <f t="shared" si="9"/>
        <v>0</v>
      </c>
      <c r="J290" s="156"/>
    </row>
    <row r="291" spans="1:10">
      <c r="A291" s="7">
        <v>287</v>
      </c>
      <c r="B291" s="8" t="e">
        <f t="array" ref="B291">+INDEX('0 DUP WORK'!$C$3:$C$701,SMALL(IF('GST NOT FILED'!$B$4='0 DUP WORK'!$K$3:$K$701,ROW('0 DUP WORK'!$K$3:$K$701)-ROW('0 DUP WORK'!$K$3)+1),'GST NOT FILED'!A291))</f>
        <v>#NUM!</v>
      </c>
      <c r="C291" s="8">
        <f t="shared" si="8"/>
        <v>0</v>
      </c>
      <c r="D291" s="8"/>
      <c r="E291" s="54">
        <f>+SUMIF('0 DUP WORK'!$C:$C,'GST NOT FILED'!C291,'0 DUP WORK'!$E:$E)</f>
        <v>0</v>
      </c>
      <c r="F291" s="54">
        <f>+SUMIF('0 DUP WORK'!$C:$C,'GST NOT FILED'!C291,'0 DUP WORK'!$F:$F)</f>
        <v>0</v>
      </c>
      <c r="G291" s="54">
        <f>+SUMIF('0 DUP WORK'!$C:$C,'GST NOT FILED'!C291,'0 DUP WORK'!$G:$G)</f>
        <v>0</v>
      </c>
      <c r="H291" s="54">
        <f>+SUMIF('0 DUP WORK'!$C:$C,'GST NOT FILED'!C291,'0 DUP WORK'!$H:$H)</f>
        <v>0</v>
      </c>
      <c r="I291" s="54">
        <f t="shared" si="9"/>
        <v>0</v>
      </c>
      <c r="J291" s="156"/>
    </row>
    <row r="292" spans="1:10">
      <c r="A292" s="7">
        <v>288</v>
      </c>
      <c r="B292" s="8" t="e">
        <f t="array" ref="B292">+INDEX('0 DUP WORK'!$C$3:$C$701,SMALL(IF('GST NOT FILED'!$B$4='0 DUP WORK'!$K$3:$K$701,ROW('0 DUP WORK'!$K$3:$K$701)-ROW('0 DUP WORK'!$K$3)+1),'GST NOT FILED'!A292))</f>
        <v>#NUM!</v>
      </c>
      <c r="C292" s="8">
        <f t="shared" si="8"/>
        <v>0</v>
      </c>
      <c r="D292" s="8"/>
      <c r="E292" s="54">
        <f>+SUMIF('0 DUP WORK'!$C:$C,'GST NOT FILED'!C292,'0 DUP WORK'!$E:$E)</f>
        <v>0</v>
      </c>
      <c r="F292" s="54">
        <f>+SUMIF('0 DUP WORK'!$C:$C,'GST NOT FILED'!C292,'0 DUP WORK'!$F:$F)</f>
        <v>0</v>
      </c>
      <c r="G292" s="54">
        <f>+SUMIF('0 DUP WORK'!$C:$C,'GST NOT FILED'!C292,'0 DUP WORK'!$G:$G)</f>
        <v>0</v>
      </c>
      <c r="H292" s="54">
        <f>+SUMIF('0 DUP WORK'!$C:$C,'GST NOT FILED'!C292,'0 DUP WORK'!$H:$H)</f>
        <v>0</v>
      </c>
      <c r="I292" s="54">
        <f t="shared" si="9"/>
        <v>0</v>
      </c>
      <c r="J292" s="156"/>
    </row>
    <row r="293" spans="1:10">
      <c r="A293" s="7">
        <v>289</v>
      </c>
      <c r="B293" s="8" t="e">
        <f t="array" ref="B293">+INDEX('0 DUP WORK'!$C$3:$C$701,SMALL(IF('GST NOT FILED'!$B$4='0 DUP WORK'!$K$3:$K$701,ROW('0 DUP WORK'!$K$3:$K$701)-ROW('0 DUP WORK'!$K$3)+1),'GST NOT FILED'!A293))</f>
        <v>#NUM!</v>
      </c>
      <c r="C293" s="8">
        <f t="shared" si="8"/>
        <v>0</v>
      </c>
      <c r="D293" s="8"/>
      <c r="E293" s="54">
        <f>+SUMIF('0 DUP WORK'!$C:$C,'GST NOT FILED'!C293,'0 DUP WORK'!$E:$E)</f>
        <v>0</v>
      </c>
      <c r="F293" s="54">
        <f>+SUMIF('0 DUP WORK'!$C:$C,'GST NOT FILED'!C293,'0 DUP WORK'!$F:$F)</f>
        <v>0</v>
      </c>
      <c r="G293" s="54">
        <f>+SUMIF('0 DUP WORK'!$C:$C,'GST NOT FILED'!C293,'0 DUP WORK'!$G:$G)</f>
        <v>0</v>
      </c>
      <c r="H293" s="54">
        <f>+SUMIF('0 DUP WORK'!$C:$C,'GST NOT FILED'!C293,'0 DUP WORK'!$H:$H)</f>
        <v>0</v>
      </c>
      <c r="I293" s="54">
        <f t="shared" si="9"/>
        <v>0</v>
      </c>
      <c r="J293" s="156"/>
    </row>
    <row r="294" spans="1:10">
      <c r="A294" s="7">
        <v>290</v>
      </c>
      <c r="B294" s="8" t="e">
        <f t="array" ref="B294">+INDEX('0 DUP WORK'!$C$3:$C$701,SMALL(IF('GST NOT FILED'!$B$4='0 DUP WORK'!$K$3:$K$701,ROW('0 DUP WORK'!$K$3:$K$701)-ROW('0 DUP WORK'!$K$3)+1),'GST NOT FILED'!A294))</f>
        <v>#NUM!</v>
      </c>
      <c r="C294" s="8">
        <f t="shared" si="8"/>
        <v>0</v>
      </c>
      <c r="D294" s="8"/>
      <c r="E294" s="54">
        <f>+SUMIF('0 DUP WORK'!$C:$C,'GST NOT FILED'!C294,'0 DUP WORK'!$E:$E)</f>
        <v>0</v>
      </c>
      <c r="F294" s="54">
        <f>+SUMIF('0 DUP WORK'!$C:$C,'GST NOT FILED'!C294,'0 DUP WORK'!$F:$F)</f>
        <v>0</v>
      </c>
      <c r="G294" s="54">
        <f>+SUMIF('0 DUP WORK'!$C:$C,'GST NOT FILED'!C294,'0 DUP WORK'!$G:$G)</f>
        <v>0</v>
      </c>
      <c r="H294" s="54">
        <f>+SUMIF('0 DUP WORK'!$C:$C,'GST NOT FILED'!C294,'0 DUP WORK'!$H:$H)</f>
        <v>0</v>
      </c>
      <c r="I294" s="54">
        <f t="shared" si="9"/>
        <v>0</v>
      </c>
      <c r="J294" s="156"/>
    </row>
    <row r="295" spans="1:10">
      <c r="A295" s="7">
        <v>291</v>
      </c>
      <c r="B295" s="8" t="e">
        <f t="array" ref="B295">+INDEX('0 DUP WORK'!$C$3:$C$701,SMALL(IF('GST NOT FILED'!$B$4='0 DUP WORK'!$K$3:$K$701,ROW('0 DUP WORK'!$K$3:$K$701)-ROW('0 DUP WORK'!$K$3)+1),'GST NOT FILED'!A295))</f>
        <v>#NUM!</v>
      </c>
      <c r="C295" s="8">
        <f t="shared" si="8"/>
        <v>0</v>
      </c>
      <c r="D295" s="8"/>
      <c r="E295" s="54">
        <f>+SUMIF('0 DUP WORK'!$C:$C,'GST NOT FILED'!C295,'0 DUP WORK'!$E:$E)</f>
        <v>0</v>
      </c>
      <c r="F295" s="54">
        <f>+SUMIF('0 DUP WORK'!$C:$C,'GST NOT FILED'!C295,'0 DUP WORK'!$F:$F)</f>
        <v>0</v>
      </c>
      <c r="G295" s="54">
        <f>+SUMIF('0 DUP WORK'!$C:$C,'GST NOT FILED'!C295,'0 DUP WORK'!$G:$G)</f>
        <v>0</v>
      </c>
      <c r="H295" s="54">
        <f>+SUMIF('0 DUP WORK'!$C:$C,'GST NOT FILED'!C295,'0 DUP WORK'!$H:$H)</f>
        <v>0</v>
      </c>
      <c r="I295" s="54">
        <f t="shared" si="9"/>
        <v>0</v>
      </c>
      <c r="J295" s="156"/>
    </row>
    <row r="296" spans="1:10">
      <c r="A296" s="7">
        <v>292</v>
      </c>
      <c r="B296" s="8" t="e">
        <f t="array" ref="B296">+INDEX('0 DUP WORK'!$C$3:$C$701,SMALL(IF('GST NOT FILED'!$B$4='0 DUP WORK'!$K$3:$K$701,ROW('0 DUP WORK'!$K$3:$K$701)-ROW('0 DUP WORK'!$K$3)+1),'GST NOT FILED'!A296))</f>
        <v>#NUM!</v>
      </c>
      <c r="C296" s="8">
        <f t="shared" si="8"/>
        <v>0</v>
      </c>
      <c r="D296" s="8"/>
      <c r="E296" s="54">
        <f>+SUMIF('0 DUP WORK'!$C:$C,'GST NOT FILED'!C296,'0 DUP WORK'!$E:$E)</f>
        <v>0</v>
      </c>
      <c r="F296" s="54">
        <f>+SUMIF('0 DUP WORK'!$C:$C,'GST NOT FILED'!C296,'0 DUP WORK'!$F:$F)</f>
        <v>0</v>
      </c>
      <c r="G296" s="54">
        <f>+SUMIF('0 DUP WORK'!$C:$C,'GST NOT FILED'!C296,'0 DUP WORK'!$G:$G)</f>
        <v>0</v>
      </c>
      <c r="H296" s="54">
        <f>+SUMIF('0 DUP WORK'!$C:$C,'GST NOT FILED'!C296,'0 DUP WORK'!$H:$H)</f>
        <v>0</v>
      </c>
      <c r="I296" s="54">
        <f t="shared" si="9"/>
        <v>0</v>
      </c>
      <c r="J296" s="156"/>
    </row>
    <row r="297" spans="1:10">
      <c r="A297" s="7">
        <v>293</v>
      </c>
      <c r="B297" s="8" t="e">
        <f t="array" ref="B297">+INDEX('0 DUP WORK'!$C$3:$C$701,SMALL(IF('GST NOT FILED'!$B$4='0 DUP WORK'!$K$3:$K$701,ROW('0 DUP WORK'!$K$3:$K$701)-ROW('0 DUP WORK'!$K$3)+1),'GST NOT FILED'!A297))</f>
        <v>#NUM!</v>
      </c>
      <c r="C297" s="8">
        <f t="shared" si="8"/>
        <v>0</v>
      </c>
      <c r="D297" s="8"/>
      <c r="E297" s="54">
        <f>+SUMIF('0 DUP WORK'!$C:$C,'GST NOT FILED'!C297,'0 DUP WORK'!$E:$E)</f>
        <v>0</v>
      </c>
      <c r="F297" s="54">
        <f>+SUMIF('0 DUP WORK'!$C:$C,'GST NOT FILED'!C297,'0 DUP WORK'!$F:$F)</f>
        <v>0</v>
      </c>
      <c r="G297" s="54">
        <f>+SUMIF('0 DUP WORK'!$C:$C,'GST NOT FILED'!C297,'0 DUP WORK'!$G:$G)</f>
        <v>0</v>
      </c>
      <c r="H297" s="54">
        <f>+SUMIF('0 DUP WORK'!$C:$C,'GST NOT FILED'!C297,'0 DUP WORK'!$H:$H)</f>
        <v>0</v>
      </c>
      <c r="I297" s="54">
        <f t="shared" si="9"/>
        <v>0</v>
      </c>
      <c r="J297" s="156"/>
    </row>
    <row r="298" spans="1:10">
      <c r="A298" s="7">
        <v>294</v>
      </c>
      <c r="B298" s="8" t="e">
        <f t="array" ref="B298">+INDEX('0 DUP WORK'!$C$3:$C$701,SMALL(IF('GST NOT FILED'!$B$4='0 DUP WORK'!$K$3:$K$701,ROW('0 DUP WORK'!$K$3:$K$701)-ROW('0 DUP WORK'!$K$3)+1),'GST NOT FILED'!A298))</f>
        <v>#NUM!</v>
      </c>
      <c r="C298" s="8">
        <f t="shared" si="8"/>
        <v>0</v>
      </c>
      <c r="D298" s="8"/>
      <c r="E298" s="54">
        <f>+SUMIF('0 DUP WORK'!$C:$C,'GST NOT FILED'!C298,'0 DUP WORK'!$E:$E)</f>
        <v>0</v>
      </c>
      <c r="F298" s="54">
        <f>+SUMIF('0 DUP WORK'!$C:$C,'GST NOT FILED'!C298,'0 DUP WORK'!$F:$F)</f>
        <v>0</v>
      </c>
      <c r="G298" s="54">
        <f>+SUMIF('0 DUP WORK'!$C:$C,'GST NOT FILED'!C298,'0 DUP WORK'!$G:$G)</f>
        <v>0</v>
      </c>
      <c r="H298" s="54">
        <f>+SUMIF('0 DUP WORK'!$C:$C,'GST NOT FILED'!C298,'0 DUP WORK'!$H:$H)</f>
        <v>0</v>
      </c>
      <c r="I298" s="54">
        <f t="shared" si="9"/>
        <v>0</v>
      </c>
      <c r="J298" s="156"/>
    </row>
    <row r="299" spans="1:10">
      <c r="A299" s="7">
        <v>295</v>
      </c>
      <c r="B299" s="8" t="e">
        <f t="array" ref="B299">+INDEX('0 DUP WORK'!$C$3:$C$701,SMALL(IF('GST NOT FILED'!$B$4='0 DUP WORK'!$K$3:$K$701,ROW('0 DUP WORK'!$K$3:$K$701)-ROW('0 DUP WORK'!$K$3)+1),'GST NOT FILED'!A299))</f>
        <v>#NUM!</v>
      </c>
      <c r="C299" s="8">
        <f t="shared" si="8"/>
        <v>0</v>
      </c>
      <c r="D299" s="8"/>
      <c r="E299" s="54">
        <f>+SUMIF('0 DUP WORK'!$C:$C,'GST NOT FILED'!C299,'0 DUP WORK'!$E:$E)</f>
        <v>0</v>
      </c>
      <c r="F299" s="54">
        <f>+SUMIF('0 DUP WORK'!$C:$C,'GST NOT FILED'!C299,'0 DUP WORK'!$F:$F)</f>
        <v>0</v>
      </c>
      <c r="G299" s="54">
        <f>+SUMIF('0 DUP WORK'!$C:$C,'GST NOT FILED'!C299,'0 DUP WORK'!$G:$G)</f>
        <v>0</v>
      </c>
      <c r="H299" s="54">
        <f>+SUMIF('0 DUP WORK'!$C:$C,'GST NOT FILED'!C299,'0 DUP WORK'!$H:$H)</f>
        <v>0</v>
      </c>
      <c r="I299" s="54">
        <f t="shared" si="9"/>
        <v>0</v>
      </c>
      <c r="J299" s="156"/>
    </row>
    <row r="300" spans="1:10">
      <c r="A300" s="7">
        <v>296</v>
      </c>
      <c r="B300" s="8" t="e">
        <f t="array" ref="B300">+INDEX('0 DUP WORK'!$C$3:$C$701,SMALL(IF('GST NOT FILED'!$B$4='0 DUP WORK'!$K$3:$K$701,ROW('0 DUP WORK'!$K$3:$K$701)-ROW('0 DUP WORK'!$K$3)+1),'GST NOT FILED'!A300))</f>
        <v>#NUM!</v>
      </c>
      <c r="C300" s="8">
        <f t="shared" si="8"/>
        <v>0</v>
      </c>
      <c r="D300" s="8"/>
      <c r="E300" s="54">
        <f>+SUMIF('0 DUP WORK'!$C:$C,'GST NOT FILED'!C300,'0 DUP WORK'!$E:$E)</f>
        <v>0</v>
      </c>
      <c r="F300" s="54">
        <f>+SUMIF('0 DUP WORK'!$C:$C,'GST NOT FILED'!C300,'0 DUP WORK'!$F:$F)</f>
        <v>0</v>
      </c>
      <c r="G300" s="54">
        <f>+SUMIF('0 DUP WORK'!$C:$C,'GST NOT FILED'!C300,'0 DUP WORK'!$G:$G)</f>
        <v>0</v>
      </c>
      <c r="H300" s="54">
        <f>+SUMIF('0 DUP WORK'!$C:$C,'GST NOT FILED'!C300,'0 DUP WORK'!$H:$H)</f>
        <v>0</v>
      </c>
      <c r="I300" s="54">
        <f t="shared" si="9"/>
        <v>0</v>
      </c>
      <c r="J300" s="156"/>
    </row>
    <row r="301" spans="1:10">
      <c r="A301" s="7">
        <v>297</v>
      </c>
      <c r="B301" s="8" t="e">
        <f t="array" ref="B301">+INDEX('0 DUP WORK'!$C$3:$C$701,SMALL(IF('GST NOT FILED'!$B$4='0 DUP WORK'!$K$3:$K$701,ROW('0 DUP WORK'!$K$3:$K$701)-ROW('0 DUP WORK'!$K$3)+1),'GST NOT FILED'!A301))</f>
        <v>#NUM!</v>
      </c>
      <c r="C301" s="8">
        <f t="shared" si="8"/>
        <v>0</v>
      </c>
      <c r="D301" s="8"/>
      <c r="E301" s="54">
        <f>+SUMIF('0 DUP WORK'!$C:$C,'GST NOT FILED'!C301,'0 DUP WORK'!$E:$E)</f>
        <v>0</v>
      </c>
      <c r="F301" s="54">
        <f>+SUMIF('0 DUP WORK'!$C:$C,'GST NOT FILED'!C301,'0 DUP WORK'!$F:$F)</f>
        <v>0</v>
      </c>
      <c r="G301" s="54">
        <f>+SUMIF('0 DUP WORK'!$C:$C,'GST NOT FILED'!C301,'0 DUP WORK'!$G:$G)</f>
        <v>0</v>
      </c>
      <c r="H301" s="54">
        <f>+SUMIF('0 DUP WORK'!$C:$C,'GST NOT FILED'!C301,'0 DUP WORK'!$H:$H)</f>
        <v>0</v>
      </c>
      <c r="I301" s="54">
        <f t="shared" si="9"/>
        <v>0</v>
      </c>
      <c r="J301" s="156"/>
    </row>
    <row r="302" spans="1:10">
      <c r="A302" s="7">
        <v>298</v>
      </c>
      <c r="B302" s="8" t="e">
        <f t="array" ref="B302">+INDEX('0 DUP WORK'!$C$3:$C$701,SMALL(IF('GST NOT FILED'!$B$4='0 DUP WORK'!$K$3:$K$701,ROW('0 DUP WORK'!$K$3:$K$701)-ROW('0 DUP WORK'!$K$3)+1),'GST NOT FILED'!A302))</f>
        <v>#NUM!</v>
      </c>
      <c r="C302" s="8">
        <f t="shared" si="8"/>
        <v>0</v>
      </c>
      <c r="D302" s="8"/>
      <c r="E302" s="54">
        <f>+SUMIF('0 DUP WORK'!$C:$C,'GST NOT FILED'!C302,'0 DUP WORK'!$E:$E)</f>
        <v>0</v>
      </c>
      <c r="F302" s="54">
        <f>+SUMIF('0 DUP WORK'!$C:$C,'GST NOT FILED'!C302,'0 DUP WORK'!$F:$F)</f>
        <v>0</v>
      </c>
      <c r="G302" s="54">
        <f>+SUMIF('0 DUP WORK'!$C:$C,'GST NOT FILED'!C302,'0 DUP WORK'!$G:$G)</f>
        <v>0</v>
      </c>
      <c r="H302" s="54">
        <f>+SUMIF('0 DUP WORK'!$C:$C,'GST NOT FILED'!C302,'0 DUP WORK'!$H:$H)</f>
        <v>0</v>
      </c>
      <c r="I302" s="54">
        <f t="shared" si="9"/>
        <v>0</v>
      </c>
      <c r="J302" s="156"/>
    </row>
    <row r="303" spans="1:10">
      <c r="A303" s="7">
        <v>299</v>
      </c>
      <c r="B303" s="8" t="e">
        <f t="array" ref="B303">+INDEX('0 DUP WORK'!$C$3:$C$701,SMALL(IF('GST NOT FILED'!$B$4='0 DUP WORK'!$K$3:$K$701,ROW('0 DUP WORK'!$K$3:$K$701)-ROW('0 DUP WORK'!$K$3)+1),'GST NOT FILED'!A303))</f>
        <v>#NUM!</v>
      </c>
      <c r="C303" s="8">
        <f t="shared" si="8"/>
        <v>0</v>
      </c>
      <c r="D303" s="8"/>
      <c r="E303" s="54">
        <f>+SUMIF('0 DUP WORK'!$C:$C,'GST NOT FILED'!C303,'0 DUP WORK'!$E:$E)</f>
        <v>0</v>
      </c>
      <c r="F303" s="54">
        <f>+SUMIF('0 DUP WORK'!$C:$C,'GST NOT FILED'!C303,'0 DUP WORK'!$F:$F)</f>
        <v>0</v>
      </c>
      <c r="G303" s="54">
        <f>+SUMIF('0 DUP WORK'!$C:$C,'GST NOT FILED'!C303,'0 DUP WORK'!$G:$G)</f>
        <v>0</v>
      </c>
      <c r="H303" s="54">
        <f>+SUMIF('0 DUP WORK'!$C:$C,'GST NOT FILED'!C303,'0 DUP WORK'!$H:$H)</f>
        <v>0</v>
      </c>
      <c r="I303" s="54">
        <f t="shared" si="9"/>
        <v>0</v>
      </c>
      <c r="J303" s="156"/>
    </row>
    <row r="304" spans="1:10">
      <c r="A304" s="7">
        <v>300</v>
      </c>
      <c r="B304" s="8" t="e">
        <f t="array" ref="B304">+INDEX('0 DUP WORK'!$C$3:$C$701,SMALL(IF('GST NOT FILED'!$B$4='0 DUP WORK'!$K$3:$K$701,ROW('0 DUP WORK'!$K$3:$K$701)-ROW('0 DUP WORK'!$K$3)+1),'GST NOT FILED'!A304))</f>
        <v>#NUM!</v>
      </c>
      <c r="C304" s="8">
        <f t="shared" si="8"/>
        <v>0</v>
      </c>
      <c r="D304" s="8"/>
      <c r="E304" s="54">
        <f>+SUMIF('0 DUP WORK'!$C:$C,'GST NOT FILED'!C304,'0 DUP WORK'!$E:$E)</f>
        <v>0</v>
      </c>
      <c r="F304" s="54">
        <f>+SUMIF('0 DUP WORK'!$C:$C,'GST NOT FILED'!C304,'0 DUP WORK'!$F:$F)</f>
        <v>0</v>
      </c>
      <c r="G304" s="54">
        <f>+SUMIF('0 DUP WORK'!$C:$C,'GST NOT FILED'!C304,'0 DUP WORK'!$G:$G)</f>
        <v>0</v>
      </c>
      <c r="H304" s="54">
        <f>+SUMIF('0 DUP WORK'!$C:$C,'GST NOT FILED'!C304,'0 DUP WORK'!$H:$H)</f>
        <v>0</v>
      </c>
      <c r="I304" s="54">
        <f t="shared" si="9"/>
        <v>0</v>
      </c>
      <c r="J304" s="156"/>
    </row>
    <row r="305" spans="1:10">
      <c r="A305" s="7"/>
      <c r="B305" s="8"/>
      <c r="C305" s="8"/>
      <c r="D305" s="8"/>
      <c r="E305" s="54"/>
      <c r="F305" s="54"/>
      <c r="G305" s="54"/>
      <c r="H305" s="54"/>
      <c r="I305" s="55"/>
      <c r="J305" s="159"/>
    </row>
    <row r="306" spans="1:10">
      <c r="A306" s="7"/>
      <c r="B306" s="8"/>
      <c r="C306" s="8"/>
      <c r="D306" s="10" t="s">
        <v>14</v>
      </c>
      <c r="E306" s="56">
        <f>SUBTOTAL(9,E5:E305)</f>
        <v>0</v>
      </c>
      <c r="F306" s="56">
        <f t="shared" ref="F306:I306" si="10">SUBTOTAL(9,F5:F305)</f>
        <v>0</v>
      </c>
      <c r="G306" s="56">
        <f t="shared" si="10"/>
        <v>0</v>
      </c>
      <c r="H306" s="56">
        <f t="shared" si="10"/>
        <v>0</v>
      </c>
      <c r="I306" s="56">
        <f t="shared" si="10"/>
        <v>0</v>
      </c>
      <c r="J306" s="159"/>
    </row>
    <row r="307" spans="1:10">
      <c r="A307" s="7"/>
      <c r="B307" s="8"/>
      <c r="C307" s="8"/>
      <c r="D307" s="8"/>
      <c r="E307" s="56"/>
      <c r="F307" s="56"/>
      <c r="G307" s="56"/>
      <c r="H307" s="56"/>
      <c r="I307" s="56"/>
      <c r="J307" s="159"/>
    </row>
    <row r="308" spans="1:10">
      <c r="A308" s="7"/>
      <c r="B308" s="8"/>
      <c r="C308" s="8"/>
      <c r="D308" s="10" t="s">
        <v>15</v>
      </c>
      <c r="E308" s="56">
        <f>SUM(E5:E305)</f>
        <v>0</v>
      </c>
      <c r="F308" s="56">
        <f t="shared" ref="F308:I308" si="11">SUM(F5:F305)</f>
        <v>0</v>
      </c>
      <c r="G308" s="56">
        <f t="shared" si="11"/>
        <v>0</v>
      </c>
      <c r="H308" s="56">
        <f t="shared" si="11"/>
        <v>0</v>
      </c>
      <c r="I308" s="56">
        <f t="shared" si="11"/>
        <v>0</v>
      </c>
      <c r="J308" s="159"/>
    </row>
  </sheetData>
  <sheetProtection password="CC0F" sheet="1" objects="1" scenarios="1" autoFilter="0"/>
  <autoFilter ref="A4:J304"/>
  <mergeCells count="3">
    <mergeCell ref="A1:I1"/>
    <mergeCell ref="A2:I2"/>
    <mergeCell ref="A3:I3"/>
  </mergeCells>
  <conditionalFormatting sqref="C5:I304">
    <cfRule type="cellIs" dxfId="12" priority="2" operator="equal">
      <formula>0</formula>
    </cfRule>
  </conditionalFormatting>
  <conditionalFormatting sqref="A1:I1">
    <cfRule type="cellIs" dxfId="11" priority="1" operator="equal">
      <formula>0</formula>
    </cfRule>
  </conditionalFormatting>
  <printOptions horizontalCentered="1"/>
  <pageMargins left="7.874015748031496E-2" right="7.874015748031496E-2" top="0.11811023622047245" bottom="0.11811023622047245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0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0" sqref="D20"/>
    </sheetView>
  </sheetViews>
  <sheetFormatPr defaultRowHeight="11.25"/>
  <cols>
    <col min="1" max="1" width="9.28515625" style="42" bestFit="1" customWidth="1"/>
    <col min="2" max="2" width="9.28515625" style="21" hidden="1" customWidth="1"/>
    <col min="3" max="3" width="18.7109375" style="21" bestFit="1" customWidth="1"/>
    <col min="4" max="4" width="45.85546875" style="21" customWidth="1"/>
    <col min="5" max="7" width="8.85546875" style="53" customWidth="1"/>
    <col min="8" max="8" width="7.42578125" style="53" customWidth="1"/>
    <col min="9" max="9" width="8.85546875" style="53" customWidth="1"/>
    <col min="10" max="10" width="12.140625" style="178" customWidth="1"/>
    <col min="11" max="16384" width="9.140625" style="21"/>
  </cols>
  <sheetData>
    <row r="1" spans="1:10" ht="22.5">
      <c r="A1" s="193" t="str">
        <f>+INSTRUCTIONS!B3</f>
        <v>XXXX XXXXX PVT LTD</v>
      </c>
      <c r="B1" s="196"/>
      <c r="C1" s="193"/>
      <c r="D1" s="193"/>
      <c r="E1" s="193"/>
      <c r="F1" s="193"/>
      <c r="G1" s="193"/>
      <c r="H1" s="193"/>
      <c r="I1" s="193"/>
    </row>
    <row r="2" spans="1:10" ht="18">
      <c r="A2" s="199" t="s">
        <v>30</v>
      </c>
      <c r="B2" s="196"/>
      <c r="C2" s="199"/>
      <c r="D2" s="199"/>
      <c r="E2" s="199"/>
      <c r="F2" s="199"/>
      <c r="G2" s="199"/>
      <c r="H2" s="199"/>
      <c r="I2" s="199"/>
    </row>
    <row r="3" spans="1:10" ht="15">
      <c r="A3" s="197" t="str">
        <f>+INSTRUCTIONS!E4</f>
        <v>GSTR 2 A FOR THE YEAR * 2017-18</v>
      </c>
      <c r="B3" s="200"/>
      <c r="C3" s="197"/>
      <c r="D3" s="197"/>
      <c r="E3" s="197"/>
      <c r="F3" s="197"/>
      <c r="G3" s="197"/>
      <c r="H3" s="197"/>
      <c r="I3" s="197"/>
    </row>
    <row r="4" spans="1:10" s="41" customFormat="1">
      <c r="A4" s="115" t="s">
        <v>28</v>
      </c>
      <c r="B4" s="50" t="s">
        <v>29</v>
      </c>
      <c r="C4" s="115" t="s">
        <v>19</v>
      </c>
      <c r="D4" s="115" t="s">
        <v>21</v>
      </c>
      <c r="E4" s="116" t="s">
        <v>17</v>
      </c>
      <c r="F4" s="116" t="s">
        <v>12</v>
      </c>
      <c r="G4" s="116" t="s">
        <v>11</v>
      </c>
      <c r="H4" s="116" t="s">
        <v>10</v>
      </c>
      <c r="I4" s="116" t="s">
        <v>26</v>
      </c>
      <c r="J4" s="179" t="s">
        <v>103</v>
      </c>
    </row>
    <row r="5" spans="1:10">
      <c r="A5" s="43">
        <v>1</v>
      </c>
      <c r="B5" s="44" t="str">
        <f t="array" ref="B5">+INDEX('0 DUP ONLINE'!$C$3:$C$701,SMALL(IF('GST FILED NOT TAKEN INPUT'!$B$4='0 DUP ONLINE'!$K$3:$K$701,ROW('0 DUP ONLINE'!$K$3:$K$701)-ROW('0 DUP ONLINE'!$K$3)+1),A5))</f>
        <v>33XXXXX12345678</v>
      </c>
      <c r="C5" s="44" t="str">
        <f>+IFERROR(B5,0)</f>
        <v>33XXXXX12345678</v>
      </c>
      <c r="D5" s="44" t="str">
        <f>VLOOKUP(C5,'0 DUP ONLINE'!$C$3:$D$701,2,FALSE)</f>
        <v>XXX XX P LTD 3</v>
      </c>
      <c r="E5" s="51">
        <f>+SUMIF('0 DUP ONLINE'!$C:$C,'GST FILED NOT TAKEN INPUT'!C5,'0 DUP ONLINE'!$E:$E)</f>
        <v>4000</v>
      </c>
      <c r="F5" s="51">
        <f>+SUMIF('0 DUP ONLINE'!$C:$C,'GST FILED NOT TAKEN INPUT'!C5,'0 DUP ONLINE'!$F:$F)</f>
        <v>360</v>
      </c>
      <c r="G5" s="51">
        <f>+SUMIF('0 DUP ONLINE'!$C:$C,'GST FILED NOT TAKEN INPUT'!C5,'0 DUP ONLINE'!$G:$G)</f>
        <v>360</v>
      </c>
      <c r="H5" s="51">
        <f>+SUMIF('0 DUP ONLINE'!$C:$C,'GST FILED NOT TAKEN INPUT'!C5,'0 DUP ONLINE'!$H:$H)</f>
        <v>0</v>
      </c>
      <c r="I5" s="51">
        <f>+F5+G5+H5</f>
        <v>720</v>
      </c>
      <c r="J5" s="180"/>
    </row>
    <row r="6" spans="1:10">
      <c r="A6" s="43">
        <v>2</v>
      </c>
      <c r="B6" s="44" t="e">
        <f t="array" ref="B6">+INDEX('0 DUP ONLINE'!$C$3:$C$701,SMALL(IF('GST FILED NOT TAKEN INPUT'!$B$4='0 DUP ONLINE'!$K$3:$K$701,ROW('0 DUP ONLINE'!$K$3:$K$701)-ROW('0 DUP ONLINE'!$K$3)+1),A6))</f>
        <v>#NUM!</v>
      </c>
      <c r="C6" s="44">
        <f t="shared" ref="C6:C69" si="0">+IFERROR(B6,0)</f>
        <v>0</v>
      </c>
      <c r="D6" s="44" t="str">
        <f>VLOOKUP(C6,'0 DUP ONLINE'!$C$3:$D$701,2,FALSE)</f>
        <v/>
      </c>
      <c r="E6" s="51">
        <f>+SUMIF('0 DUP ONLINE'!$C:$C,'GST FILED NOT TAKEN INPUT'!C6,'0 DUP ONLINE'!$E:$E)</f>
        <v>0</v>
      </c>
      <c r="F6" s="51">
        <f>+SUMIF('0 DUP ONLINE'!$C:$C,'GST FILED NOT TAKEN INPUT'!C6,'0 DUP ONLINE'!$F:$F)</f>
        <v>0</v>
      </c>
      <c r="G6" s="51">
        <f>+SUMIF('0 DUP ONLINE'!$C:$C,'GST FILED NOT TAKEN INPUT'!C6,'0 DUP ONLINE'!$G:$G)</f>
        <v>0</v>
      </c>
      <c r="H6" s="51">
        <f>+SUMIF('0 DUP ONLINE'!$C:$C,'GST FILED NOT TAKEN INPUT'!C6,'0 DUP ONLINE'!$H:$H)</f>
        <v>0</v>
      </c>
      <c r="I6" s="51">
        <f t="shared" ref="I6:I69" si="1">+F6+G6+H6</f>
        <v>0</v>
      </c>
      <c r="J6" s="180"/>
    </row>
    <row r="7" spans="1:10">
      <c r="A7" s="43">
        <v>3</v>
      </c>
      <c r="B7" s="44" t="e">
        <f t="array" ref="B7">+INDEX('0 DUP ONLINE'!$C$3:$C$701,SMALL(IF('GST FILED NOT TAKEN INPUT'!$B$4='0 DUP ONLINE'!$K$3:$K$701,ROW('0 DUP ONLINE'!$K$3:$K$701)-ROW('0 DUP ONLINE'!$K$3)+1),A7))</f>
        <v>#NUM!</v>
      </c>
      <c r="C7" s="44">
        <f t="shared" si="0"/>
        <v>0</v>
      </c>
      <c r="D7" s="44" t="str">
        <f>VLOOKUP(C7,'0 DUP ONLINE'!$C$3:$D$701,2,FALSE)</f>
        <v/>
      </c>
      <c r="E7" s="51">
        <f>+SUMIF('0 DUP ONLINE'!$C:$C,'GST FILED NOT TAKEN INPUT'!C7,'0 DUP ONLINE'!$E:$E)</f>
        <v>0</v>
      </c>
      <c r="F7" s="51">
        <f>+SUMIF('0 DUP ONLINE'!$C:$C,'GST FILED NOT TAKEN INPUT'!C7,'0 DUP ONLINE'!$F:$F)</f>
        <v>0</v>
      </c>
      <c r="G7" s="51">
        <f>+SUMIF('0 DUP ONLINE'!$C:$C,'GST FILED NOT TAKEN INPUT'!C7,'0 DUP ONLINE'!$G:$G)</f>
        <v>0</v>
      </c>
      <c r="H7" s="51">
        <f>+SUMIF('0 DUP ONLINE'!$C:$C,'GST FILED NOT TAKEN INPUT'!C7,'0 DUP ONLINE'!$H:$H)</f>
        <v>0</v>
      </c>
      <c r="I7" s="51">
        <f t="shared" si="1"/>
        <v>0</v>
      </c>
      <c r="J7" s="180"/>
    </row>
    <row r="8" spans="1:10">
      <c r="A8" s="43">
        <v>4</v>
      </c>
      <c r="B8" s="44" t="e">
        <f t="array" ref="B8">+INDEX('0 DUP ONLINE'!$C$3:$C$701,SMALL(IF('GST FILED NOT TAKEN INPUT'!$B$4='0 DUP ONLINE'!$K$3:$K$701,ROW('0 DUP ONLINE'!$K$3:$K$701)-ROW('0 DUP ONLINE'!$K$3)+1),A8))</f>
        <v>#NUM!</v>
      </c>
      <c r="C8" s="44">
        <f t="shared" si="0"/>
        <v>0</v>
      </c>
      <c r="D8" s="44" t="str">
        <f>VLOOKUP(C8,'0 DUP ONLINE'!$C$3:$D$701,2,FALSE)</f>
        <v/>
      </c>
      <c r="E8" s="51">
        <f>+SUMIF('0 DUP ONLINE'!$C:$C,'GST FILED NOT TAKEN INPUT'!C8,'0 DUP ONLINE'!$E:$E)</f>
        <v>0</v>
      </c>
      <c r="F8" s="51">
        <f>+SUMIF('0 DUP ONLINE'!$C:$C,'GST FILED NOT TAKEN INPUT'!C8,'0 DUP ONLINE'!$F:$F)</f>
        <v>0</v>
      </c>
      <c r="G8" s="51">
        <f>+SUMIF('0 DUP ONLINE'!$C:$C,'GST FILED NOT TAKEN INPUT'!C8,'0 DUP ONLINE'!$G:$G)</f>
        <v>0</v>
      </c>
      <c r="H8" s="51">
        <f>+SUMIF('0 DUP ONLINE'!$C:$C,'GST FILED NOT TAKEN INPUT'!C8,'0 DUP ONLINE'!$H:$H)</f>
        <v>0</v>
      </c>
      <c r="I8" s="51">
        <f t="shared" si="1"/>
        <v>0</v>
      </c>
      <c r="J8" s="180"/>
    </row>
    <row r="9" spans="1:10">
      <c r="A9" s="43">
        <v>5</v>
      </c>
      <c r="B9" s="44" t="e">
        <f t="array" ref="B9">+INDEX('0 DUP ONLINE'!$C$3:$C$701,SMALL(IF('GST FILED NOT TAKEN INPUT'!$B$4='0 DUP ONLINE'!$K$3:$K$701,ROW('0 DUP ONLINE'!$K$3:$K$701)-ROW('0 DUP ONLINE'!$K$3)+1),A9))</f>
        <v>#NUM!</v>
      </c>
      <c r="C9" s="44">
        <f t="shared" si="0"/>
        <v>0</v>
      </c>
      <c r="D9" s="44" t="str">
        <f>VLOOKUP(C9,'0 DUP ONLINE'!$C$3:$D$701,2,FALSE)</f>
        <v/>
      </c>
      <c r="E9" s="51">
        <f>+SUMIF('0 DUP ONLINE'!$C:$C,'GST FILED NOT TAKEN INPUT'!C9,'0 DUP ONLINE'!$E:$E)</f>
        <v>0</v>
      </c>
      <c r="F9" s="51">
        <f>+SUMIF('0 DUP ONLINE'!$C:$C,'GST FILED NOT TAKEN INPUT'!C9,'0 DUP ONLINE'!$F:$F)</f>
        <v>0</v>
      </c>
      <c r="G9" s="51">
        <f>+SUMIF('0 DUP ONLINE'!$C:$C,'GST FILED NOT TAKEN INPUT'!C9,'0 DUP ONLINE'!$G:$G)</f>
        <v>0</v>
      </c>
      <c r="H9" s="51">
        <f>+SUMIF('0 DUP ONLINE'!$C:$C,'GST FILED NOT TAKEN INPUT'!C9,'0 DUP ONLINE'!$H:$H)</f>
        <v>0</v>
      </c>
      <c r="I9" s="51">
        <f t="shared" si="1"/>
        <v>0</v>
      </c>
      <c r="J9" s="180"/>
    </row>
    <row r="10" spans="1:10">
      <c r="A10" s="43">
        <v>6</v>
      </c>
      <c r="B10" s="44" t="e">
        <f t="array" ref="B10">+INDEX('0 DUP ONLINE'!$C$3:$C$701,SMALL(IF('GST FILED NOT TAKEN INPUT'!$B$4='0 DUP ONLINE'!$K$3:$K$701,ROW('0 DUP ONLINE'!$K$3:$K$701)-ROW('0 DUP ONLINE'!$K$3)+1),A10))</f>
        <v>#NUM!</v>
      </c>
      <c r="C10" s="44">
        <f t="shared" si="0"/>
        <v>0</v>
      </c>
      <c r="D10" s="44" t="str">
        <f>VLOOKUP(C10,'0 DUP ONLINE'!$C$3:$D$701,2,FALSE)</f>
        <v/>
      </c>
      <c r="E10" s="51">
        <f>+SUMIF('0 DUP ONLINE'!$C:$C,'GST FILED NOT TAKEN INPUT'!C10,'0 DUP ONLINE'!$E:$E)</f>
        <v>0</v>
      </c>
      <c r="F10" s="51">
        <f>+SUMIF('0 DUP ONLINE'!$C:$C,'GST FILED NOT TAKEN INPUT'!C10,'0 DUP ONLINE'!$F:$F)</f>
        <v>0</v>
      </c>
      <c r="G10" s="51">
        <f>+SUMIF('0 DUP ONLINE'!$C:$C,'GST FILED NOT TAKEN INPUT'!C10,'0 DUP ONLINE'!$G:$G)</f>
        <v>0</v>
      </c>
      <c r="H10" s="51">
        <f>+SUMIF('0 DUP ONLINE'!$C:$C,'GST FILED NOT TAKEN INPUT'!C10,'0 DUP ONLINE'!$H:$H)</f>
        <v>0</v>
      </c>
      <c r="I10" s="51">
        <f t="shared" si="1"/>
        <v>0</v>
      </c>
      <c r="J10" s="180"/>
    </row>
    <row r="11" spans="1:10">
      <c r="A11" s="43">
        <v>7</v>
      </c>
      <c r="B11" s="44" t="e">
        <f t="array" ref="B11">+INDEX('0 DUP ONLINE'!$C$3:$C$701,SMALL(IF('GST FILED NOT TAKEN INPUT'!$B$4='0 DUP ONLINE'!$K$3:$K$701,ROW('0 DUP ONLINE'!$K$3:$K$701)-ROW('0 DUP ONLINE'!$K$3)+1),A11))</f>
        <v>#NUM!</v>
      </c>
      <c r="C11" s="44">
        <f t="shared" si="0"/>
        <v>0</v>
      </c>
      <c r="D11" s="44" t="str">
        <f>VLOOKUP(C11,'0 DUP ONLINE'!$C$3:$D$701,2,FALSE)</f>
        <v/>
      </c>
      <c r="E11" s="51">
        <f>+SUMIF('0 DUP ONLINE'!$C:$C,'GST FILED NOT TAKEN INPUT'!C11,'0 DUP ONLINE'!$E:$E)</f>
        <v>0</v>
      </c>
      <c r="F11" s="51">
        <f>+SUMIF('0 DUP ONLINE'!$C:$C,'GST FILED NOT TAKEN INPUT'!C11,'0 DUP ONLINE'!$F:$F)</f>
        <v>0</v>
      </c>
      <c r="G11" s="51">
        <f>+SUMIF('0 DUP ONLINE'!$C:$C,'GST FILED NOT TAKEN INPUT'!C11,'0 DUP ONLINE'!$G:$G)</f>
        <v>0</v>
      </c>
      <c r="H11" s="51">
        <f>+SUMIF('0 DUP ONLINE'!$C:$C,'GST FILED NOT TAKEN INPUT'!C11,'0 DUP ONLINE'!$H:$H)</f>
        <v>0</v>
      </c>
      <c r="I11" s="51">
        <f t="shared" si="1"/>
        <v>0</v>
      </c>
      <c r="J11" s="180"/>
    </row>
    <row r="12" spans="1:10">
      <c r="A12" s="43">
        <v>8</v>
      </c>
      <c r="B12" s="44" t="e">
        <f t="array" ref="B12">+INDEX('0 DUP ONLINE'!$C$3:$C$701,SMALL(IF('GST FILED NOT TAKEN INPUT'!$B$4='0 DUP ONLINE'!$K$3:$K$701,ROW('0 DUP ONLINE'!$K$3:$K$701)-ROW('0 DUP ONLINE'!$K$3)+1),A12))</f>
        <v>#NUM!</v>
      </c>
      <c r="C12" s="44">
        <f t="shared" si="0"/>
        <v>0</v>
      </c>
      <c r="D12" s="44" t="str">
        <f>VLOOKUP(C12,'0 DUP ONLINE'!$C$3:$D$701,2,FALSE)</f>
        <v/>
      </c>
      <c r="E12" s="51">
        <f>+SUMIF('0 DUP ONLINE'!$C:$C,'GST FILED NOT TAKEN INPUT'!C12,'0 DUP ONLINE'!$E:$E)</f>
        <v>0</v>
      </c>
      <c r="F12" s="51">
        <f>+SUMIF('0 DUP ONLINE'!$C:$C,'GST FILED NOT TAKEN INPUT'!C12,'0 DUP ONLINE'!$F:$F)</f>
        <v>0</v>
      </c>
      <c r="G12" s="51">
        <f>+SUMIF('0 DUP ONLINE'!$C:$C,'GST FILED NOT TAKEN INPUT'!C12,'0 DUP ONLINE'!$G:$G)</f>
        <v>0</v>
      </c>
      <c r="H12" s="51">
        <f>+SUMIF('0 DUP ONLINE'!$C:$C,'GST FILED NOT TAKEN INPUT'!C12,'0 DUP ONLINE'!$H:$H)</f>
        <v>0</v>
      </c>
      <c r="I12" s="51">
        <f t="shared" si="1"/>
        <v>0</v>
      </c>
      <c r="J12" s="180"/>
    </row>
    <row r="13" spans="1:10">
      <c r="A13" s="43">
        <v>9</v>
      </c>
      <c r="B13" s="44" t="e">
        <f t="array" ref="B13">+INDEX('0 DUP ONLINE'!$C$3:$C$701,SMALL(IF('GST FILED NOT TAKEN INPUT'!$B$4='0 DUP ONLINE'!$K$3:$K$701,ROW('0 DUP ONLINE'!$K$3:$K$701)-ROW('0 DUP ONLINE'!$K$3)+1),A13))</f>
        <v>#NUM!</v>
      </c>
      <c r="C13" s="44">
        <f t="shared" si="0"/>
        <v>0</v>
      </c>
      <c r="D13" s="44" t="str">
        <f>IFERROR(VLOOKUP(C13,'0 DUP ONLINE'!$C$3:$D$701,2,FALSE),"")</f>
        <v/>
      </c>
      <c r="E13" s="51">
        <f>+SUMIF('0 DUP ONLINE'!$C:$C,'GST FILED NOT TAKEN INPUT'!C13,'0 DUP ONLINE'!$E:$E)</f>
        <v>0</v>
      </c>
      <c r="F13" s="51">
        <f>+SUMIF('0 DUP ONLINE'!$C:$C,'GST FILED NOT TAKEN INPUT'!C13,'0 DUP ONLINE'!$F:$F)</f>
        <v>0</v>
      </c>
      <c r="G13" s="51">
        <f>+SUMIF('0 DUP ONLINE'!$C:$C,'GST FILED NOT TAKEN INPUT'!C13,'0 DUP ONLINE'!$G:$G)</f>
        <v>0</v>
      </c>
      <c r="H13" s="51">
        <f>+SUMIF('0 DUP ONLINE'!$C:$C,'GST FILED NOT TAKEN INPUT'!C13,'0 DUP ONLINE'!$H:$H)</f>
        <v>0</v>
      </c>
      <c r="I13" s="51">
        <f t="shared" si="1"/>
        <v>0</v>
      </c>
      <c r="J13" s="180"/>
    </row>
    <row r="14" spans="1:10">
      <c r="A14" s="43">
        <v>10</v>
      </c>
      <c r="B14" s="44" t="e">
        <f t="array" ref="B14">+INDEX('0 DUP ONLINE'!$C$3:$C$701,SMALL(IF('GST FILED NOT TAKEN INPUT'!$B$4='0 DUP ONLINE'!$K$3:$K$701,ROW('0 DUP ONLINE'!$K$3:$K$701)-ROW('0 DUP ONLINE'!$K$3)+1),A14))</f>
        <v>#NUM!</v>
      </c>
      <c r="C14" s="44">
        <f t="shared" si="0"/>
        <v>0</v>
      </c>
      <c r="D14" s="44" t="str">
        <f>IFERROR(VLOOKUP(C14,'0 DUP ONLINE'!$C$3:$D$701,2,FALSE),"")</f>
        <v/>
      </c>
      <c r="E14" s="51">
        <f>+SUMIF('0 DUP ONLINE'!$C:$C,'GST FILED NOT TAKEN INPUT'!C14,'0 DUP ONLINE'!$E:$E)</f>
        <v>0</v>
      </c>
      <c r="F14" s="51">
        <f>+SUMIF('0 DUP ONLINE'!$C:$C,'GST FILED NOT TAKEN INPUT'!C14,'0 DUP ONLINE'!$F:$F)</f>
        <v>0</v>
      </c>
      <c r="G14" s="51">
        <f>+SUMIF('0 DUP ONLINE'!$C:$C,'GST FILED NOT TAKEN INPUT'!C14,'0 DUP ONLINE'!$G:$G)</f>
        <v>0</v>
      </c>
      <c r="H14" s="51">
        <f>+SUMIF('0 DUP ONLINE'!$C:$C,'GST FILED NOT TAKEN INPUT'!C14,'0 DUP ONLINE'!$H:$H)</f>
        <v>0</v>
      </c>
      <c r="I14" s="51">
        <f t="shared" si="1"/>
        <v>0</v>
      </c>
      <c r="J14" s="180"/>
    </row>
    <row r="15" spans="1:10">
      <c r="A15" s="43">
        <v>11</v>
      </c>
      <c r="B15" s="44" t="e">
        <f t="array" ref="B15">+INDEX('0 DUP ONLINE'!$C$3:$C$701,SMALL(IF('GST FILED NOT TAKEN INPUT'!$B$4='0 DUP ONLINE'!$K$3:$K$701,ROW('0 DUP ONLINE'!$K$3:$K$701)-ROW('0 DUP ONLINE'!$K$3)+1),A15))</f>
        <v>#NUM!</v>
      </c>
      <c r="C15" s="44">
        <f t="shared" si="0"/>
        <v>0</v>
      </c>
      <c r="D15" s="44" t="str">
        <f>IFERROR(VLOOKUP(C15,'0 DUP ONLINE'!$C$3:$D$701,2,FALSE),"")</f>
        <v/>
      </c>
      <c r="E15" s="51">
        <f>+SUMIF('0 DUP ONLINE'!$C:$C,'GST FILED NOT TAKEN INPUT'!C15,'0 DUP ONLINE'!$E:$E)</f>
        <v>0</v>
      </c>
      <c r="F15" s="51">
        <f>+SUMIF('0 DUP ONLINE'!$C:$C,'GST FILED NOT TAKEN INPUT'!C15,'0 DUP ONLINE'!$F:$F)</f>
        <v>0</v>
      </c>
      <c r="G15" s="51">
        <f>+SUMIF('0 DUP ONLINE'!$C:$C,'GST FILED NOT TAKEN INPUT'!C15,'0 DUP ONLINE'!$G:$G)</f>
        <v>0</v>
      </c>
      <c r="H15" s="51">
        <f>+SUMIF('0 DUP ONLINE'!$C:$C,'GST FILED NOT TAKEN INPUT'!C15,'0 DUP ONLINE'!$H:$H)</f>
        <v>0</v>
      </c>
      <c r="I15" s="51">
        <f t="shared" si="1"/>
        <v>0</v>
      </c>
      <c r="J15" s="180"/>
    </row>
    <row r="16" spans="1:10">
      <c r="A16" s="43">
        <v>12</v>
      </c>
      <c r="B16" s="44" t="e">
        <f t="array" ref="B16">+INDEX('0 DUP ONLINE'!$C$3:$C$701,SMALL(IF('GST FILED NOT TAKEN INPUT'!$B$4='0 DUP ONLINE'!$K$3:$K$701,ROW('0 DUP ONLINE'!$K$3:$K$701)-ROW('0 DUP ONLINE'!$K$3)+1),A16))</f>
        <v>#NUM!</v>
      </c>
      <c r="C16" s="44">
        <f t="shared" si="0"/>
        <v>0</v>
      </c>
      <c r="D16" s="44" t="str">
        <f>IFERROR(VLOOKUP(C16,'0 DUP ONLINE'!$C$3:$D$701,2,FALSE),"")</f>
        <v/>
      </c>
      <c r="E16" s="51">
        <f>+SUMIF('0 DUP ONLINE'!$C:$C,'GST FILED NOT TAKEN INPUT'!C16,'0 DUP ONLINE'!$E:$E)</f>
        <v>0</v>
      </c>
      <c r="F16" s="51">
        <f>+SUMIF('0 DUP ONLINE'!$C:$C,'GST FILED NOT TAKEN INPUT'!C16,'0 DUP ONLINE'!$F:$F)</f>
        <v>0</v>
      </c>
      <c r="G16" s="51">
        <f>+SUMIF('0 DUP ONLINE'!$C:$C,'GST FILED NOT TAKEN INPUT'!C16,'0 DUP ONLINE'!$G:$G)</f>
        <v>0</v>
      </c>
      <c r="H16" s="51">
        <f>+SUMIF('0 DUP ONLINE'!$C:$C,'GST FILED NOT TAKEN INPUT'!C16,'0 DUP ONLINE'!$H:$H)</f>
        <v>0</v>
      </c>
      <c r="I16" s="51">
        <f t="shared" si="1"/>
        <v>0</v>
      </c>
      <c r="J16" s="180"/>
    </row>
    <row r="17" spans="1:10">
      <c r="A17" s="43">
        <v>13</v>
      </c>
      <c r="B17" s="44" t="e">
        <f t="array" ref="B17">+INDEX('0 DUP ONLINE'!$C$3:$C$701,SMALL(IF('GST FILED NOT TAKEN INPUT'!$B$4='0 DUP ONLINE'!$K$3:$K$701,ROW('0 DUP ONLINE'!$K$3:$K$701)-ROW('0 DUP ONLINE'!$K$3)+1),A17))</f>
        <v>#NUM!</v>
      </c>
      <c r="C17" s="44">
        <f t="shared" si="0"/>
        <v>0</v>
      </c>
      <c r="D17" s="44" t="str">
        <f>IFERROR(VLOOKUP(C17,'0 DUP ONLINE'!$C$3:$D$701,2,FALSE),"")</f>
        <v/>
      </c>
      <c r="E17" s="51">
        <f>+SUMIF('0 DUP ONLINE'!$C:$C,'GST FILED NOT TAKEN INPUT'!C17,'0 DUP ONLINE'!$E:$E)</f>
        <v>0</v>
      </c>
      <c r="F17" s="51">
        <f>+SUMIF('0 DUP ONLINE'!$C:$C,'GST FILED NOT TAKEN INPUT'!C17,'0 DUP ONLINE'!$F:$F)</f>
        <v>0</v>
      </c>
      <c r="G17" s="51">
        <f>+SUMIF('0 DUP ONLINE'!$C:$C,'GST FILED NOT TAKEN INPUT'!C17,'0 DUP ONLINE'!$G:$G)</f>
        <v>0</v>
      </c>
      <c r="H17" s="51">
        <f>+SUMIF('0 DUP ONLINE'!$C:$C,'GST FILED NOT TAKEN INPUT'!C17,'0 DUP ONLINE'!$H:$H)</f>
        <v>0</v>
      </c>
      <c r="I17" s="51">
        <f t="shared" si="1"/>
        <v>0</v>
      </c>
      <c r="J17" s="180"/>
    </row>
    <row r="18" spans="1:10">
      <c r="A18" s="43">
        <v>14</v>
      </c>
      <c r="B18" s="44" t="e">
        <f t="array" ref="B18">+INDEX('0 DUP ONLINE'!$C$3:$C$701,SMALL(IF('GST FILED NOT TAKEN INPUT'!$B$4='0 DUP ONLINE'!$K$3:$K$701,ROW('0 DUP ONLINE'!$K$3:$K$701)-ROW('0 DUP ONLINE'!$K$3)+1),A18))</f>
        <v>#NUM!</v>
      </c>
      <c r="C18" s="44">
        <f t="shared" si="0"/>
        <v>0</v>
      </c>
      <c r="D18" s="44" t="str">
        <f>IFERROR(VLOOKUP(C18,'0 DUP ONLINE'!$C$3:$D$701,2,FALSE),"")</f>
        <v/>
      </c>
      <c r="E18" s="51">
        <f>+SUMIF('0 DUP ONLINE'!$C:$C,'GST FILED NOT TAKEN INPUT'!C18,'0 DUP ONLINE'!$E:$E)</f>
        <v>0</v>
      </c>
      <c r="F18" s="51">
        <f>+SUMIF('0 DUP ONLINE'!$C:$C,'GST FILED NOT TAKEN INPUT'!C18,'0 DUP ONLINE'!$F:$F)</f>
        <v>0</v>
      </c>
      <c r="G18" s="51">
        <f>+SUMIF('0 DUP ONLINE'!$C:$C,'GST FILED NOT TAKEN INPUT'!C18,'0 DUP ONLINE'!$G:$G)</f>
        <v>0</v>
      </c>
      <c r="H18" s="51">
        <f>+SUMIF('0 DUP ONLINE'!$C:$C,'GST FILED NOT TAKEN INPUT'!C18,'0 DUP ONLINE'!$H:$H)</f>
        <v>0</v>
      </c>
      <c r="I18" s="51">
        <f t="shared" si="1"/>
        <v>0</v>
      </c>
      <c r="J18" s="180"/>
    </row>
    <row r="19" spans="1:10">
      <c r="A19" s="43">
        <v>15</v>
      </c>
      <c r="B19" s="44" t="e">
        <f t="array" ref="B19">+INDEX('0 DUP ONLINE'!$C$3:$C$701,SMALL(IF('GST FILED NOT TAKEN INPUT'!$B$4='0 DUP ONLINE'!$K$3:$K$701,ROW('0 DUP ONLINE'!$K$3:$K$701)-ROW('0 DUP ONLINE'!$K$3)+1),A19))</f>
        <v>#NUM!</v>
      </c>
      <c r="C19" s="44">
        <f t="shared" si="0"/>
        <v>0</v>
      </c>
      <c r="D19" s="44" t="str">
        <f>IFERROR(VLOOKUP(C19,'0 DUP ONLINE'!$C$3:$D$701,2,FALSE),"")</f>
        <v/>
      </c>
      <c r="E19" s="51">
        <f>+SUMIF('0 DUP ONLINE'!$C:$C,'GST FILED NOT TAKEN INPUT'!C19,'0 DUP ONLINE'!$E:$E)</f>
        <v>0</v>
      </c>
      <c r="F19" s="51">
        <f>+SUMIF('0 DUP ONLINE'!$C:$C,'GST FILED NOT TAKEN INPUT'!C19,'0 DUP ONLINE'!$F:$F)</f>
        <v>0</v>
      </c>
      <c r="G19" s="51">
        <f>+SUMIF('0 DUP ONLINE'!$C:$C,'GST FILED NOT TAKEN INPUT'!C19,'0 DUP ONLINE'!$G:$G)</f>
        <v>0</v>
      </c>
      <c r="H19" s="51">
        <f>+SUMIF('0 DUP ONLINE'!$C:$C,'GST FILED NOT TAKEN INPUT'!C19,'0 DUP ONLINE'!$H:$H)</f>
        <v>0</v>
      </c>
      <c r="I19" s="51">
        <f t="shared" si="1"/>
        <v>0</v>
      </c>
      <c r="J19" s="180"/>
    </row>
    <row r="20" spans="1:10">
      <c r="A20" s="43">
        <v>16</v>
      </c>
      <c r="B20" s="44" t="e">
        <f t="array" ref="B20">+INDEX('0 DUP ONLINE'!$C$3:$C$701,SMALL(IF('GST FILED NOT TAKEN INPUT'!$B$4='0 DUP ONLINE'!$K$3:$K$701,ROW('0 DUP ONLINE'!$K$3:$K$701)-ROW('0 DUP ONLINE'!$K$3)+1),A20))</f>
        <v>#NUM!</v>
      </c>
      <c r="C20" s="44">
        <f t="shared" si="0"/>
        <v>0</v>
      </c>
      <c r="D20" s="44" t="str">
        <f>IFERROR(VLOOKUP(C20,'0 DUP ONLINE'!$C$3:$D$701,2,FALSE),"")</f>
        <v/>
      </c>
      <c r="E20" s="51">
        <f>+SUMIF('0 DUP ONLINE'!$C:$C,'GST FILED NOT TAKEN INPUT'!C20,'0 DUP ONLINE'!$E:$E)</f>
        <v>0</v>
      </c>
      <c r="F20" s="51">
        <f>+SUMIF('0 DUP ONLINE'!$C:$C,'GST FILED NOT TAKEN INPUT'!C20,'0 DUP ONLINE'!$F:$F)</f>
        <v>0</v>
      </c>
      <c r="G20" s="51">
        <f>+SUMIF('0 DUP ONLINE'!$C:$C,'GST FILED NOT TAKEN INPUT'!C20,'0 DUP ONLINE'!$G:$G)</f>
        <v>0</v>
      </c>
      <c r="H20" s="51">
        <f>+SUMIF('0 DUP ONLINE'!$C:$C,'GST FILED NOT TAKEN INPUT'!C20,'0 DUP ONLINE'!$H:$H)</f>
        <v>0</v>
      </c>
      <c r="I20" s="51">
        <f t="shared" si="1"/>
        <v>0</v>
      </c>
      <c r="J20" s="180"/>
    </row>
    <row r="21" spans="1:10">
      <c r="A21" s="43">
        <v>17</v>
      </c>
      <c r="B21" s="44" t="e">
        <f t="array" ref="B21">+INDEX('0 DUP ONLINE'!$C$3:$C$701,SMALL(IF('GST FILED NOT TAKEN INPUT'!$B$4='0 DUP ONLINE'!$K$3:$K$701,ROW('0 DUP ONLINE'!$K$3:$K$701)-ROW('0 DUP ONLINE'!$K$3)+1),A21))</f>
        <v>#NUM!</v>
      </c>
      <c r="C21" s="44">
        <f t="shared" si="0"/>
        <v>0</v>
      </c>
      <c r="D21" s="44" t="str">
        <f>IFERROR(VLOOKUP(C21,'0 DUP ONLINE'!$C$3:$D$701,2,FALSE),"")</f>
        <v/>
      </c>
      <c r="E21" s="51">
        <f>+SUMIF('0 DUP ONLINE'!$C:$C,'GST FILED NOT TAKEN INPUT'!C21,'0 DUP ONLINE'!$E:$E)</f>
        <v>0</v>
      </c>
      <c r="F21" s="51">
        <f>+SUMIF('0 DUP ONLINE'!$C:$C,'GST FILED NOT TAKEN INPUT'!C21,'0 DUP ONLINE'!$F:$F)</f>
        <v>0</v>
      </c>
      <c r="G21" s="51">
        <f>+SUMIF('0 DUP ONLINE'!$C:$C,'GST FILED NOT TAKEN INPUT'!C21,'0 DUP ONLINE'!$G:$G)</f>
        <v>0</v>
      </c>
      <c r="H21" s="51">
        <f>+SUMIF('0 DUP ONLINE'!$C:$C,'GST FILED NOT TAKEN INPUT'!C21,'0 DUP ONLINE'!$H:$H)</f>
        <v>0</v>
      </c>
      <c r="I21" s="51">
        <f t="shared" si="1"/>
        <v>0</v>
      </c>
      <c r="J21" s="180"/>
    </row>
    <row r="22" spans="1:10">
      <c r="A22" s="43">
        <v>18</v>
      </c>
      <c r="B22" s="44" t="e">
        <f t="array" ref="B22">+INDEX('0 DUP ONLINE'!$C$3:$C$701,SMALL(IF('GST FILED NOT TAKEN INPUT'!$B$4='0 DUP ONLINE'!$K$3:$K$701,ROW('0 DUP ONLINE'!$K$3:$K$701)-ROW('0 DUP ONLINE'!$K$3)+1),A22))</f>
        <v>#NUM!</v>
      </c>
      <c r="C22" s="44">
        <f t="shared" si="0"/>
        <v>0</v>
      </c>
      <c r="D22" s="44" t="str">
        <f>IFERROR(VLOOKUP(C22,'0 DUP ONLINE'!$C$3:$D$701,2,FALSE),"")</f>
        <v/>
      </c>
      <c r="E22" s="51">
        <f>+SUMIF('0 DUP ONLINE'!$C:$C,'GST FILED NOT TAKEN INPUT'!C22,'0 DUP ONLINE'!$E:$E)</f>
        <v>0</v>
      </c>
      <c r="F22" s="51">
        <f>+SUMIF('0 DUP ONLINE'!$C:$C,'GST FILED NOT TAKEN INPUT'!C22,'0 DUP ONLINE'!$F:$F)</f>
        <v>0</v>
      </c>
      <c r="G22" s="51">
        <f>+SUMIF('0 DUP ONLINE'!$C:$C,'GST FILED NOT TAKEN INPUT'!C22,'0 DUP ONLINE'!$G:$G)</f>
        <v>0</v>
      </c>
      <c r="H22" s="51">
        <f>+SUMIF('0 DUP ONLINE'!$C:$C,'GST FILED NOT TAKEN INPUT'!C22,'0 DUP ONLINE'!$H:$H)</f>
        <v>0</v>
      </c>
      <c r="I22" s="51">
        <f t="shared" si="1"/>
        <v>0</v>
      </c>
      <c r="J22" s="180"/>
    </row>
    <row r="23" spans="1:10">
      <c r="A23" s="43">
        <v>19</v>
      </c>
      <c r="B23" s="44" t="e">
        <f t="array" ref="B23">+INDEX('0 DUP ONLINE'!$C$3:$C$701,SMALL(IF('GST FILED NOT TAKEN INPUT'!$B$4='0 DUP ONLINE'!$K$3:$K$701,ROW('0 DUP ONLINE'!$K$3:$K$701)-ROW('0 DUP ONLINE'!$K$3)+1),A23))</f>
        <v>#NUM!</v>
      </c>
      <c r="C23" s="44">
        <f t="shared" si="0"/>
        <v>0</v>
      </c>
      <c r="D23" s="44" t="str">
        <f>IFERROR(VLOOKUP(C23,'0 DUP ONLINE'!$C$3:$D$701,2,FALSE),"")</f>
        <v/>
      </c>
      <c r="E23" s="51">
        <f>+SUMIF('0 DUP ONLINE'!$C:$C,'GST FILED NOT TAKEN INPUT'!C23,'0 DUP ONLINE'!$E:$E)</f>
        <v>0</v>
      </c>
      <c r="F23" s="51">
        <f>+SUMIF('0 DUP ONLINE'!$C:$C,'GST FILED NOT TAKEN INPUT'!C23,'0 DUP ONLINE'!$F:$F)</f>
        <v>0</v>
      </c>
      <c r="G23" s="51">
        <f>+SUMIF('0 DUP ONLINE'!$C:$C,'GST FILED NOT TAKEN INPUT'!C23,'0 DUP ONLINE'!$G:$G)</f>
        <v>0</v>
      </c>
      <c r="H23" s="51">
        <f>+SUMIF('0 DUP ONLINE'!$C:$C,'GST FILED NOT TAKEN INPUT'!C23,'0 DUP ONLINE'!$H:$H)</f>
        <v>0</v>
      </c>
      <c r="I23" s="51">
        <f t="shared" si="1"/>
        <v>0</v>
      </c>
      <c r="J23" s="180"/>
    </row>
    <row r="24" spans="1:10">
      <c r="A24" s="43">
        <v>20</v>
      </c>
      <c r="B24" s="44" t="e">
        <f t="array" ref="B24">+INDEX('0 DUP ONLINE'!$C$3:$C$701,SMALL(IF('GST FILED NOT TAKEN INPUT'!$B$4='0 DUP ONLINE'!$K$3:$K$701,ROW('0 DUP ONLINE'!$K$3:$K$701)-ROW('0 DUP ONLINE'!$K$3)+1),A24))</f>
        <v>#NUM!</v>
      </c>
      <c r="C24" s="44">
        <f t="shared" si="0"/>
        <v>0</v>
      </c>
      <c r="D24" s="44" t="str">
        <f>IFERROR(VLOOKUP(C24,'0 DUP ONLINE'!$C$3:$D$701,2,FALSE),"")</f>
        <v/>
      </c>
      <c r="E24" s="51">
        <f>+SUMIF('0 DUP ONLINE'!$C:$C,'GST FILED NOT TAKEN INPUT'!C24,'0 DUP ONLINE'!$E:$E)</f>
        <v>0</v>
      </c>
      <c r="F24" s="51">
        <f>+SUMIF('0 DUP ONLINE'!$C:$C,'GST FILED NOT TAKEN INPUT'!C24,'0 DUP ONLINE'!$F:$F)</f>
        <v>0</v>
      </c>
      <c r="G24" s="51">
        <f>+SUMIF('0 DUP ONLINE'!$C:$C,'GST FILED NOT TAKEN INPUT'!C24,'0 DUP ONLINE'!$G:$G)</f>
        <v>0</v>
      </c>
      <c r="H24" s="51">
        <f>+SUMIF('0 DUP ONLINE'!$C:$C,'GST FILED NOT TAKEN INPUT'!C24,'0 DUP ONLINE'!$H:$H)</f>
        <v>0</v>
      </c>
      <c r="I24" s="51">
        <f t="shared" si="1"/>
        <v>0</v>
      </c>
      <c r="J24" s="180"/>
    </row>
    <row r="25" spans="1:10">
      <c r="A25" s="43">
        <v>21</v>
      </c>
      <c r="B25" s="44" t="e">
        <f t="array" ref="B25">+INDEX('0 DUP ONLINE'!$C$3:$C$701,SMALL(IF('GST FILED NOT TAKEN INPUT'!$B$4='0 DUP ONLINE'!$K$3:$K$701,ROW('0 DUP ONLINE'!$K$3:$K$701)-ROW('0 DUP ONLINE'!$K$3)+1),A25))</f>
        <v>#NUM!</v>
      </c>
      <c r="C25" s="44">
        <f t="shared" si="0"/>
        <v>0</v>
      </c>
      <c r="D25" s="44" t="str">
        <f>IFERROR(VLOOKUP(C25,'0 DUP ONLINE'!$C$3:$D$701,2,FALSE),"")</f>
        <v/>
      </c>
      <c r="E25" s="51">
        <f>+SUMIF('0 DUP ONLINE'!$C:$C,'GST FILED NOT TAKEN INPUT'!C25,'0 DUP ONLINE'!$E:$E)</f>
        <v>0</v>
      </c>
      <c r="F25" s="51">
        <f>+SUMIF('0 DUP ONLINE'!$C:$C,'GST FILED NOT TAKEN INPUT'!C25,'0 DUP ONLINE'!$F:$F)</f>
        <v>0</v>
      </c>
      <c r="G25" s="51">
        <f>+SUMIF('0 DUP ONLINE'!$C:$C,'GST FILED NOT TAKEN INPUT'!C25,'0 DUP ONLINE'!$G:$G)</f>
        <v>0</v>
      </c>
      <c r="H25" s="51">
        <f>+SUMIF('0 DUP ONLINE'!$C:$C,'GST FILED NOT TAKEN INPUT'!C25,'0 DUP ONLINE'!$H:$H)</f>
        <v>0</v>
      </c>
      <c r="I25" s="51">
        <f t="shared" si="1"/>
        <v>0</v>
      </c>
      <c r="J25" s="180"/>
    </row>
    <row r="26" spans="1:10">
      <c r="A26" s="43">
        <v>22</v>
      </c>
      <c r="B26" s="44" t="e">
        <f t="array" ref="B26">+INDEX('0 DUP ONLINE'!$C$3:$C$701,SMALL(IF('GST FILED NOT TAKEN INPUT'!$B$4='0 DUP ONLINE'!$K$3:$K$701,ROW('0 DUP ONLINE'!$K$3:$K$701)-ROW('0 DUP ONLINE'!$K$3)+1),A26))</f>
        <v>#NUM!</v>
      </c>
      <c r="C26" s="44">
        <f t="shared" si="0"/>
        <v>0</v>
      </c>
      <c r="D26" s="44" t="str">
        <f>IFERROR(VLOOKUP(C26,'0 DUP ONLINE'!$C$3:$D$701,2,FALSE),"")</f>
        <v/>
      </c>
      <c r="E26" s="51">
        <f>+SUMIF('0 DUP ONLINE'!$C:$C,'GST FILED NOT TAKEN INPUT'!C26,'0 DUP ONLINE'!$E:$E)</f>
        <v>0</v>
      </c>
      <c r="F26" s="51">
        <f>+SUMIF('0 DUP ONLINE'!$C:$C,'GST FILED NOT TAKEN INPUT'!C26,'0 DUP ONLINE'!$F:$F)</f>
        <v>0</v>
      </c>
      <c r="G26" s="51">
        <f>+SUMIF('0 DUP ONLINE'!$C:$C,'GST FILED NOT TAKEN INPUT'!C26,'0 DUP ONLINE'!$G:$G)</f>
        <v>0</v>
      </c>
      <c r="H26" s="51">
        <f>+SUMIF('0 DUP ONLINE'!$C:$C,'GST FILED NOT TAKEN INPUT'!C26,'0 DUP ONLINE'!$H:$H)</f>
        <v>0</v>
      </c>
      <c r="I26" s="51">
        <f t="shared" si="1"/>
        <v>0</v>
      </c>
      <c r="J26" s="180"/>
    </row>
    <row r="27" spans="1:10">
      <c r="A27" s="43">
        <v>23</v>
      </c>
      <c r="B27" s="44" t="e">
        <f t="array" ref="B27">+INDEX('0 DUP ONLINE'!$C$3:$C$701,SMALL(IF('GST FILED NOT TAKEN INPUT'!$B$4='0 DUP ONLINE'!$K$3:$K$701,ROW('0 DUP ONLINE'!$K$3:$K$701)-ROW('0 DUP ONLINE'!$K$3)+1),A27))</f>
        <v>#NUM!</v>
      </c>
      <c r="C27" s="44">
        <f t="shared" si="0"/>
        <v>0</v>
      </c>
      <c r="D27" s="44" t="str">
        <f>+IFERROR(VLOOKUP(C27,'0 DUP ONLINE'!$C$3:$D$701,2,FALSE),"0")</f>
        <v/>
      </c>
      <c r="E27" s="51">
        <f>+SUMIF('0 DUP ONLINE'!$C:$C,'GST FILED NOT TAKEN INPUT'!C27,'0 DUP ONLINE'!$E:$E)</f>
        <v>0</v>
      </c>
      <c r="F27" s="51">
        <f>+SUMIF('0 DUP ONLINE'!$C:$C,'GST FILED NOT TAKEN INPUT'!C27,'0 DUP ONLINE'!$F:$F)</f>
        <v>0</v>
      </c>
      <c r="G27" s="51">
        <f>+SUMIF('0 DUP ONLINE'!$C:$C,'GST FILED NOT TAKEN INPUT'!C27,'0 DUP ONLINE'!$G:$G)</f>
        <v>0</v>
      </c>
      <c r="H27" s="51">
        <f>+SUMIF('0 DUP ONLINE'!$C:$C,'GST FILED NOT TAKEN INPUT'!C27,'0 DUP ONLINE'!$H:$H)</f>
        <v>0</v>
      </c>
      <c r="I27" s="51">
        <f t="shared" si="1"/>
        <v>0</v>
      </c>
      <c r="J27" s="180"/>
    </row>
    <row r="28" spans="1:10">
      <c r="A28" s="43">
        <v>24</v>
      </c>
      <c r="B28" s="44" t="e">
        <f t="array" ref="B28">+INDEX('0 DUP ONLINE'!$C$3:$C$701,SMALL(IF('GST FILED NOT TAKEN INPUT'!$B$4='0 DUP ONLINE'!$K$3:$K$701,ROW('0 DUP ONLINE'!$K$3:$K$701)-ROW('0 DUP ONLINE'!$K$3)+1),A28))</f>
        <v>#NUM!</v>
      </c>
      <c r="C28" s="44">
        <f t="shared" si="0"/>
        <v>0</v>
      </c>
      <c r="D28" s="44" t="str">
        <f>+IFERROR(VLOOKUP(C28,'0 DUP ONLINE'!$C$3:$D$701,2,FALSE),"0")</f>
        <v/>
      </c>
      <c r="E28" s="51">
        <f>+SUMIF('0 DUP ONLINE'!$C:$C,'GST FILED NOT TAKEN INPUT'!C28,'0 DUP ONLINE'!$E:$E)</f>
        <v>0</v>
      </c>
      <c r="F28" s="51">
        <f>+SUMIF('0 DUP ONLINE'!$C:$C,'GST FILED NOT TAKEN INPUT'!C28,'0 DUP ONLINE'!$F:$F)</f>
        <v>0</v>
      </c>
      <c r="G28" s="51">
        <f>+SUMIF('0 DUP ONLINE'!$C:$C,'GST FILED NOT TAKEN INPUT'!C28,'0 DUP ONLINE'!$G:$G)</f>
        <v>0</v>
      </c>
      <c r="H28" s="51">
        <f>+SUMIF('0 DUP ONLINE'!$C:$C,'GST FILED NOT TAKEN INPUT'!C28,'0 DUP ONLINE'!$H:$H)</f>
        <v>0</v>
      </c>
      <c r="I28" s="51">
        <f t="shared" si="1"/>
        <v>0</v>
      </c>
      <c r="J28" s="180"/>
    </row>
    <row r="29" spans="1:10">
      <c r="A29" s="43">
        <v>25</v>
      </c>
      <c r="B29" s="44" t="e">
        <f t="array" ref="B29">+INDEX('0 DUP ONLINE'!$C$3:$C$701,SMALL(IF('GST FILED NOT TAKEN INPUT'!$B$4='0 DUP ONLINE'!$K$3:$K$701,ROW('0 DUP ONLINE'!$K$3:$K$701)-ROW('0 DUP ONLINE'!$K$3)+1),A29))</f>
        <v>#NUM!</v>
      </c>
      <c r="C29" s="44">
        <f t="shared" si="0"/>
        <v>0</v>
      </c>
      <c r="D29" s="44" t="str">
        <f>+IFERROR(VLOOKUP(C29,'0 DUP ONLINE'!$C$3:$D$701,2,FALSE),"0")</f>
        <v/>
      </c>
      <c r="E29" s="51">
        <f>+SUMIF('0 DUP ONLINE'!$C:$C,'GST FILED NOT TAKEN INPUT'!C29,'0 DUP ONLINE'!$E:$E)</f>
        <v>0</v>
      </c>
      <c r="F29" s="51">
        <f>+SUMIF('0 DUP ONLINE'!$C:$C,'GST FILED NOT TAKEN INPUT'!C29,'0 DUP ONLINE'!$F:$F)</f>
        <v>0</v>
      </c>
      <c r="G29" s="51">
        <f>+SUMIF('0 DUP ONLINE'!$C:$C,'GST FILED NOT TAKEN INPUT'!C29,'0 DUP ONLINE'!$G:$G)</f>
        <v>0</v>
      </c>
      <c r="H29" s="51">
        <f>+SUMIF('0 DUP ONLINE'!$C:$C,'GST FILED NOT TAKEN INPUT'!C29,'0 DUP ONLINE'!$H:$H)</f>
        <v>0</v>
      </c>
      <c r="I29" s="51">
        <f t="shared" si="1"/>
        <v>0</v>
      </c>
      <c r="J29" s="180"/>
    </row>
    <row r="30" spans="1:10">
      <c r="A30" s="43">
        <v>26</v>
      </c>
      <c r="B30" s="44" t="e">
        <f t="array" ref="B30">+INDEX('0 DUP ONLINE'!$C$3:$C$701,SMALL(IF('GST FILED NOT TAKEN INPUT'!$B$4='0 DUP ONLINE'!$K$3:$K$701,ROW('0 DUP ONLINE'!$K$3:$K$701)-ROW('0 DUP ONLINE'!$K$3)+1),A30))</f>
        <v>#NUM!</v>
      </c>
      <c r="C30" s="44">
        <f t="shared" si="0"/>
        <v>0</v>
      </c>
      <c r="D30" s="44" t="str">
        <f>+IFERROR(VLOOKUP(C30,'0 DUP ONLINE'!$C$3:$D$701,2,FALSE),"0")</f>
        <v/>
      </c>
      <c r="E30" s="51">
        <f>+SUMIF('0 DUP ONLINE'!$C:$C,'GST FILED NOT TAKEN INPUT'!C30,'0 DUP ONLINE'!$E:$E)</f>
        <v>0</v>
      </c>
      <c r="F30" s="51">
        <f>+SUMIF('0 DUP ONLINE'!$C:$C,'GST FILED NOT TAKEN INPUT'!C30,'0 DUP ONLINE'!$F:$F)</f>
        <v>0</v>
      </c>
      <c r="G30" s="51">
        <f>+SUMIF('0 DUP ONLINE'!$C:$C,'GST FILED NOT TAKEN INPUT'!C30,'0 DUP ONLINE'!$G:$G)</f>
        <v>0</v>
      </c>
      <c r="H30" s="51">
        <f>+SUMIF('0 DUP ONLINE'!$C:$C,'GST FILED NOT TAKEN INPUT'!C30,'0 DUP ONLINE'!$H:$H)</f>
        <v>0</v>
      </c>
      <c r="I30" s="51">
        <f t="shared" si="1"/>
        <v>0</v>
      </c>
      <c r="J30" s="180"/>
    </row>
    <row r="31" spans="1:10">
      <c r="A31" s="43">
        <v>27</v>
      </c>
      <c r="B31" s="44" t="e">
        <f t="array" ref="B31">+INDEX('0 DUP ONLINE'!$C$3:$C$701,SMALL(IF('GST FILED NOT TAKEN INPUT'!$B$4='0 DUP ONLINE'!$K$3:$K$701,ROW('0 DUP ONLINE'!$K$3:$K$701)-ROW('0 DUP ONLINE'!$K$3)+1),A31))</f>
        <v>#NUM!</v>
      </c>
      <c r="C31" s="44">
        <f t="shared" si="0"/>
        <v>0</v>
      </c>
      <c r="D31" s="44" t="str">
        <f>+IFERROR(VLOOKUP(C31,'0 DUP ONLINE'!$C$3:$D$701,2,FALSE),"0")</f>
        <v/>
      </c>
      <c r="E31" s="51">
        <f>+SUMIF('0 DUP ONLINE'!$C:$C,'GST FILED NOT TAKEN INPUT'!C31,'0 DUP ONLINE'!$E:$E)</f>
        <v>0</v>
      </c>
      <c r="F31" s="51">
        <f>+SUMIF('0 DUP ONLINE'!$C:$C,'GST FILED NOT TAKEN INPUT'!C31,'0 DUP ONLINE'!$F:$F)</f>
        <v>0</v>
      </c>
      <c r="G31" s="51">
        <f>+SUMIF('0 DUP ONLINE'!$C:$C,'GST FILED NOT TAKEN INPUT'!C31,'0 DUP ONLINE'!$G:$G)</f>
        <v>0</v>
      </c>
      <c r="H31" s="51">
        <f>+SUMIF('0 DUP ONLINE'!$C:$C,'GST FILED NOT TAKEN INPUT'!C31,'0 DUP ONLINE'!$H:$H)</f>
        <v>0</v>
      </c>
      <c r="I31" s="51">
        <f t="shared" si="1"/>
        <v>0</v>
      </c>
      <c r="J31" s="180"/>
    </row>
    <row r="32" spans="1:10">
      <c r="A32" s="43">
        <v>28</v>
      </c>
      <c r="B32" s="44" t="e">
        <f t="array" ref="B32">+INDEX('0 DUP ONLINE'!$C$3:$C$701,SMALL(IF('GST FILED NOT TAKEN INPUT'!$B$4='0 DUP ONLINE'!$K$3:$K$701,ROW('0 DUP ONLINE'!$K$3:$K$701)-ROW('0 DUP ONLINE'!$K$3)+1),A32))</f>
        <v>#NUM!</v>
      </c>
      <c r="C32" s="44">
        <f t="shared" si="0"/>
        <v>0</v>
      </c>
      <c r="D32" s="44" t="str">
        <f>+IFERROR(VLOOKUP(C32,'0 DUP ONLINE'!$C$3:$D$701,2,FALSE),"0")</f>
        <v/>
      </c>
      <c r="E32" s="51">
        <f>+SUMIF('0 DUP ONLINE'!$C:$C,'GST FILED NOT TAKEN INPUT'!C32,'0 DUP ONLINE'!$E:$E)</f>
        <v>0</v>
      </c>
      <c r="F32" s="51">
        <f>+SUMIF('0 DUP ONLINE'!$C:$C,'GST FILED NOT TAKEN INPUT'!C32,'0 DUP ONLINE'!$F:$F)</f>
        <v>0</v>
      </c>
      <c r="G32" s="51">
        <f>+SUMIF('0 DUP ONLINE'!$C:$C,'GST FILED NOT TAKEN INPUT'!C32,'0 DUP ONLINE'!$G:$G)</f>
        <v>0</v>
      </c>
      <c r="H32" s="51">
        <f>+SUMIF('0 DUP ONLINE'!$C:$C,'GST FILED NOT TAKEN INPUT'!C32,'0 DUP ONLINE'!$H:$H)</f>
        <v>0</v>
      </c>
      <c r="I32" s="51">
        <f t="shared" si="1"/>
        <v>0</v>
      </c>
      <c r="J32" s="180"/>
    </row>
    <row r="33" spans="1:10">
      <c r="A33" s="43">
        <v>29</v>
      </c>
      <c r="B33" s="44" t="e">
        <f t="array" ref="B33">+INDEX('0 DUP ONLINE'!$C$3:$C$701,SMALL(IF('GST FILED NOT TAKEN INPUT'!$B$4='0 DUP ONLINE'!$K$3:$K$701,ROW('0 DUP ONLINE'!$K$3:$K$701)-ROW('0 DUP ONLINE'!$K$3)+1),A33))</f>
        <v>#NUM!</v>
      </c>
      <c r="C33" s="44">
        <f t="shared" si="0"/>
        <v>0</v>
      </c>
      <c r="D33" s="44" t="str">
        <f>+IFERROR(VLOOKUP(C33,'0 DUP ONLINE'!$C$3:$D$701,2,FALSE),"0")</f>
        <v/>
      </c>
      <c r="E33" s="51">
        <f>+SUMIF('0 DUP ONLINE'!$C:$C,'GST FILED NOT TAKEN INPUT'!C33,'0 DUP ONLINE'!$E:$E)</f>
        <v>0</v>
      </c>
      <c r="F33" s="51">
        <f>+SUMIF('0 DUP ONLINE'!$C:$C,'GST FILED NOT TAKEN INPUT'!C33,'0 DUP ONLINE'!$F:$F)</f>
        <v>0</v>
      </c>
      <c r="G33" s="51">
        <f>+SUMIF('0 DUP ONLINE'!$C:$C,'GST FILED NOT TAKEN INPUT'!C33,'0 DUP ONLINE'!$G:$G)</f>
        <v>0</v>
      </c>
      <c r="H33" s="51">
        <f>+SUMIF('0 DUP ONLINE'!$C:$C,'GST FILED NOT TAKEN INPUT'!C33,'0 DUP ONLINE'!$H:$H)</f>
        <v>0</v>
      </c>
      <c r="I33" s="51">
        <f t="shared" si="1"/>
        <v>0</v>
      </c>
      <c r="J33" s="180"/>
    </row>
    <row r="34" spans="1:10">
      <c r="A34" s="43">
        <v>30</v>
      </c>
      <c r="B34" s="44" t="e">
        <f t="array" ref="B34">+INDEX('0 DUP ONLINE'!$C$3:$C$701,SMALL(IF('GST FILED NOT TAKEN INPUT'!$B$4='0 DUP ONLINE'!$K$3:$K$701,ROW('0 DUP ONLINE'!$K$3:$K$701)-ROW('0 DUP ONLINE'!$K$3)+1),A34))</f>
        <v>#NUM!</v>
      </c>
      <c r="C34" s="44">
        <f t="shared" si="0"/>
        <v>0</v>
      </c>
      <c r="D34" s="44" t="str">
        <f>+IFERROR(VLOOKUP(C34,'0 DUP ONLINE'!$C$3:$D$701,2,FALSE),"0")</f>
        <v/>
      </c>
      <c r="E34" s="51">
        <f>+SUMIF('0 DUP ONLINE'!$C:$C,'GST FILED NOT TAKEN INPUT'!C34,'0 DUP ONLINE'!$E:$E)</f>
        <v>0</v>
      </c>
      <c r="F34" s="51">
        <f>+SUMIF('0 DUP ONLINE'!$C:$C,'GST FILED NOT TAKEN INPUT'!C34,'0 DUP ONLINE'!$F:$F)</f>
        <v>0</v>
      </c>
      <c r="G34" s="51">
        <f>+SUMIF('0 DUP ONLINE'!$C:$C,'GST FILED NOT TAKEN INPUT'!C34,'0 DUP ONLINE'!$G:$G)</f>
        <v>0</v>
      </c>
      <c r="H34" s="51">
        <f>+SUMIF('0 DUP ONLINE'!$C:$C,'GST FILED NOT TAKEN INPUT'!C34,'0 DUP ONLINE'!$H:$H)</f>
        <v>0</v>
      </c>
      <c r="I34" s="51">
        <f t="shared" si="1"/>
        <v>0</v>
      </c>
      <c r="J34" s="180"/>
    </row>
    <row r="35" spans="1:10">
      <c r="A35" s="43">
        <v>31</v>
      </c>
      <c r="B35" s="44" t="e">
        <f t="array" ref="B35">+INDEX('0 DUP ONLINE'!$C$3:$C$701,SMALL(IF('GST FILED NOT TAKEN INPUT'!$B$4='0 DUP ONLINE'!$K$3:$K$701,ROW('0 DUP ONLINE'!$K$3:$K$701)-ROW('0 DUP ONLINE'!$K$3)+1),A35))</f>
        <v>#NUM!</v>
      </c>
      <c r="C35" s="44">
        <f t="shared" si="0"/>
        <v>0</v>
      </c>
      <c r="D35" s="44" t="str">
        <f>+IFERROR(VLOOKUP(C35,'0 DUP ONLINE'!$C$3:$D$701,2,FALSE),"0")</f>
        <v/>
      </c>
      <c r="E35" s="51">
        <f>+SUMIF('0 DUP ONLINE'!$C:$C,'GST FILED NOT TAKEN INPUT'!C35,'0 DUP ONLINE'!$E:$E)</f>
        <v>0</v>
      </c>
      <c r="F35" s="51">
        <f>+SUMIF('0 DUP ONLINE'!$C:$C,'GST FILED NOT TAKEN INPUT'!C35,'0 DUP ONLINE'!$F:$F)</f>
        <v>0</v>
      </c>
      <c r="G35" s="51">
        <f>+SUMIF('0 DUP ONLINE'!$C:$C,'GST FILED NOT TAKEN INPUT'!C35,'0 DUP ONLINE'!$G:$G)</f>
        <v>0</v>
      </c>
      <c r="H35" s="51">
        <f>+SUMIF('0 DUP ONLINE'!$C:$C,'GST FILED NOT TAKEN INPUT'!C35,'0 DUP ONLINE'!$H:$H)</f>
        <v>0</v>
      </c>
      <c r="I35" s="51">
        <f t="shared" si="1"/>
        <v>0</v>
      </c>
      <c r="J35" s="180"/>
    </row>
    <row r="36" spans="1:10">
      <c r="A36" s="43">
        <v>32</v>
      </c>
      <c r="B36" s="44" t="e">
        <f t="array" ref="B36">+INDEX('0 DUP ONLINE'!$C$3:$C$701,SMALL(IF('GST FILED NOT TAKEN INPUT'!$B$4='0 DUP ONLINE'!$K$3:$K$701,ROW('0 DUP ONLINE'!$K$3:$K$701)-ROW('0 DUP ONLINE'!$K$3)+1),A36))</f>
        <v>#NUM!</v>
      </c>
      <c r="C36" s="44">
        <f t="shared" si="0"/>
        <v>0</v>
      </c>
      <c r="D36" s="44" t="str">
        <f>+IFERROR(VLOOKUP(C36,'0 DUP ONLINE'!$C$3:$D$701,2,FALSE),"0")</f>
        <v/>
      </c>
      <c r="E36" s="51">
        <f>+SUMIF('0 DUP ONLINE'!$C:$C,'GST FILED NOT TAKEN INPUT'!C36,'0 DUP ONLINE'!$E:$E)</f>
        <v>0</v>
      </c>
      <c r="F36" s="51">
        <f>+SUMIF('0 DUP ONLINE'!$C:$C,'GST FILED NOT TAKEN INPUT'!C36,'0 DUP ONLINE'!$F:$F)</f>
        <v>0</v>
      </c>
      <c r="G36" s="51">
        <f>+SUMIF('0 DUP ONLINE'!$C:$C,'GST FILED NOT TAKEN INPUT'!C36,'0 DUP ONLINE'!$G:$G)</f>
        <v>0</v>
      </c>
      <c r="H36" s="51">
        <f>+SUMIF('0 DUP ONLINE'!$C:$C,'GST FILED NOT TAKEN INPUT'!C36,'0 DUP ONLINE'!$H:$H)</f>
        <v>0</v>
      </c>
      <c r="I36" s="51">
        <f t="shared" si="1"/>
        <v>0</v>
      </c>
      <c r="J36" s="180"/>
    </row>
    <row r="37" spans="1:10">
      <c r="A37" s="43">
        <v>33</v>
      </c>
      <c r="B37" s="44" t="e">
        <f t="array" ref="B37">+INDEX('0 DUP ONLINE'!$C$3:$C$701,SMALL(IF('GST FILED NOT TAKEN INPUT'!$B$4='0 DUP ONLINE'!$K$3:$K$701,ROW('0 DUP ONLINE'!$K$3:$K$701)-ROW('0 DUP ONLINE'!$K$3)+1),A37))</f>
        <v>#NUM!</v>
      </c>
      <c r="C37" s="44">
        <f t="shared" si="0"/>
        <v>0</v>
      </c>
      <c r="D37" s="44" t="str">
        <f>+IFERROR(VLOOKUP(C37,'0 DUP ONLINE'!$C$3:$D$701,2,FALSE),"0")</f>
        <v/>
      </c>
      <c r="E37" s="51">
        <f>+SUMIF('0 DUP ONLINE'!$C:$C,'GST FILED NOT TAKEN INPUT'!C37,'0 DUP ONLINE'!$E:$E)</f>
        <v>0</v>
      </c>
      <c r="F37" s="51">
        <f>+SUMIF('0 DUP ONLINE'!$C:$C,'GST FILED NOT TAKEN INPUT'!C37,'0 DUP ONLINE'!$F:$F)</f>
        <v>0</v>
      </c>
      <c r="G37" s="51">
        <f>+SUMIF('0 DUP ONLINE'!$C:$C,'GST FILED NOT TAKEN INPUT'!C37,'0 DUP ONLINE'!$G:$G)</f>
        <v>0</v>
      </c>
      <c r="H37" s="51">
        <f>+SUMIF('0 DUP ONLINE'!$C:$C,'GST FILED NOT TAKEN INPUT'!C37,'0 DUP ONLINE'!$H:$H)</f>
        <v>0</v>
      </c>
      <c r="I37" s="51">
        <f t="shared" si="1"/>
        <v>0</v>
      </c>
      <c r="J37" s="180"/>
    </row>
    <row r="38" spans="1:10">
      <c r="A38" s="43">
        <v>34</v>
      </c>
      <c r="B38" s="44" t="e">
        <f t="array" ref="B38">+INDEX('0 DUP ONLINE'!$C$3:$C$701,SMALL(IF('GST FILED NOT TAKEN INPUT'!$B$4='0 DUP ONLINE'!$K$3:$K$701,ROW('0 DUP ONLINE'!$K$3:$K$701)-ROW('0 DUP ONLINE'!$K$3)+1),A38))</f>
        <v>#NUM!</v>
      </c>
      <c r="C38" s="44">
        <f t="shared" si="0"/>
        <v>0</v>
      </c>
      <c r="D38" s="44" t="str">
        <f>+IFERROR(VLOOKUP(C38,'0 DUP ONLINE'!$C$3:$D$701,2,FALSE),"0")</f>
        <v/>
      </c>
      <c r="E38" s="51">
        <f>+SUMIF('0 DUP ONLINE'!$C:$C,'GST FILED NOT TAKEN INPUT'!C38,'0 DUP ONLINE'!$E:$E)</f>
        <v>0</v>
      </c>
      <c r="F38" s="51">
        <f>+SUMIF('0 DUP ONLINE'!$C:$C,'GST FILED NOT TAKEN INPUT'!C38,'0 DUP ONLINE'!$F:$F)</f>
        <v>0</v>
      </c>
      <c r="G38" s="51">
        <f>+SUMIF('0 DUP ONLINE'!$C:$C,'GST FILED NOT TAKEN INPUT'!C38,'0 DUP ONLINE'!$G:$G)</f>
        <v>0</v>
      </c>
      <c r="H38" s="51">
        <f>+SUMIF('0 DUP ONLINE'!$C:$C,'GST FILED NOT TAKEN INPUT'!C38,'0 DUP ONLINE'!$H:$H)</f>
        <v>0</v>
      </c>
      <c r="I38" s="51">
        <f t="shared" si="1"/>
        <v>0</v>
      </c>
      <c r="J38" s="180"/>
    </row>
    <row r="39" spans="1:10">
      <c r="A39" s="43">
        <v>35</v>
      </c>
      <c r="B39" s="44" t="e">
        <f t="array" ref="B39">+INDEX('0 DUP ONLINE'!$C$3:$C$701,SMALL(IF('GST FILED NOT TAKEN INPUT'!$B$4='0 DUP ONLINE'!$K$3:$K$701,ROW('0 DUP ONLINE'!$K$3:$K$701)-ROW('0 DUP ONLINE'!$K$3)+1),A39))</f>
        <v>#NUM!</v>
      </c>
      <c r="C39" s="44">
        <f t="shared" si="0"/>
        <v>0</v>
      </c>
      <c r="D39" s="44" t="str">
        <f>+IFERROR(VLOOKUP(C39,'0 DUP ONLINE'!$C$3:$D$701,2,FALSE),"0")</f>
        <v/>
      </c>
      <c r="E39" s="51">
        <f>+SUMIF('0 DUP ONLINE'!$C:$C,'GST FILED NOT TAKEN INPUT'!C39,'0 DUP ONLINE'!$E:$E)</f>
        <v>0</v>
      </c>
      <c r="F39" s="51">
        <f>+SUMIF('0 DUP ONLINE'!$C:$C,'GST FILED NOT TAKEN INPUT'!C39,'0 DUP ONLINE'!$F:$F)</f>
        <v>0</v>
      </c>
      <c r="G39" s="51">
        <f>+SUMIF('0 DUP ONLINE'!$C:$C,'GST FILED NOT TAKEN INPUT'!C39,'0 DUP ONLINE'!$G:$G)</f>
        <v>0</v>
      </c>
      <c r="H39" s="51">
        <f>+SUMIF('0 DUP ONLINE'!$C:$C,'GST FILED NOT TAKEN INPUT'!C39,'0 DUP ONLINE'!$H:$H)</f>
        <v>0</v>
      </c>
      <c r="I39" s="51">
        <f t="shared" si="1"/>
        <v>0</v>
      </c>
      <c r="J39" s="180"/>
    </row>
    <row r="40" spans="1:10">
      <c r="A40" s="43">
        <v>36</v>
      </c>
      <c r="B40" s="44" t="e">
        <f t="array" ref="B40">+INDEX('0 DUP ONLINE'!$C$3:$C$701,SMALL(IF('GST FILED NOT TAKEN INPUT'!$B$4='0 DUP ONLINE'!$K$3:$K$701,ROW('0 DUP ONLINE'!$K$3:$K$701)-ROW('0 DUP ONLINE'!$K$3)+1),A40))</f>
        <v>#NUM!</v>
      </c>
      <c r="C40" s="44">
        <f t="shared" si="0"/>
        <v>0</v>
      </c>
      <c r="D40" s="44" t="str">
        <f>+IFERROR(VLOOKUP(C40,'0 DUP ONLINE'!$C$3:$D$701,2,FALSE),"0")</f>
        <v/>
      </c>
      <c r="E40" s="51">
        <f>+SUMIF('0 DUP ONLINE'!$C:$C,'GST FILED NOT TAKEN INPUT'!C40,'0 DUP ONLINE'!$E:$E)</f>
        <v>0</v>
      </c>
      <c r="F40" s="51">
        <f>+SUMIF('0 DUP ONLINE'!$C:$C,'GST FILED NOT TAKEN INPUT'!C40,'0 DUP ONLINE'!$F:$F)</f>
        <v>0</v>
      </c>
      <c r="G40" s="51">
        <f>+SUMIF('0 DUP ONLINE'!$C:$C,'GST FILED NOT TAKEN INPUT'!C40,'0 DUP ONLINE'!$G:$G)</f>
        <v>0</v>
      </c>
      <c r="H40" s="51">
        <f>+SUMIF('0 DUP ONLINE'!$C:$C,'GST FILED NOT TAKEN INPUT'!C40,'0 DUP ONLINE'!$H:$H)</f>
        <v>0</v>
      </c>
      <c r="I40" s="51">
        <f t="shared" si="1"/>
        <v>0</v>
      </c>
      <c r="J40" s="180"/>
    </row>
    <row r="41" spans="1:10">
      <c r="A41" s="43">
        <v>37</v>
      </c>
      <c r="B41" s="44" t="e">
        <f t="array" ref="B41">+INDEX('0 DUP ONLINE'!$C$3:$C$701,SMALL(IF('GST FILED NOT TAKEN INPUT'!$B$4='0 DUP ONLINE'!$K$3:$K$701,ROW('0 DUP ONLINE'!$K$3:$K$701)-ROW('0 DUP ONLINE'!$K$3)+1),A41))</f>
        <v>#NUM!</v>
      </c>
      <c r="C41" s="44">
        <f t="shared" si="0"/>
        <v>0</v>
      </c>
      <c r="D41" s="44" t="str">
        <f>+IFERROR(VLOOKUP(C41,'0 DUP ONLINE'!$C$3:$D$701,2,FALSE),"0")</f>
        <v/>
      </c>
      <c r="E41" s="51">
        <f>+SUMIF('0 DUP ONLINE'!$C:$C,'GST FILED NOT TAKEN INPUT'!C41,'0 DUP ONLINE'!$E:$E)</f>
        <v>0</v>
      </c>
      <c r="F41" s="51">
        <f>+SUMIF('0 DUP ONLINE'!$C:$C,'GST FILED NOT TAKEN INPUT'!C41,'0 DUP ONLINE'!$F:$F)</f>
        <v>0</v>
      </c>
      <c r="G41" s="51">
        <f>+SUMIF('0 DUP ONLINE'!$C:$C,'GST FILED NOT TAKEN INPUT'!C41,'0 DUP ONLINE'!$G:$G)</f>
        <v>0</v>
      </c>
      <c r="H41" s="51">
        <f>+SUMIF('0 DUP ONLINE'!$C:$C,'GST FILED NOT TAKEN INPUT'!C41,'0 DUP ONLINE'!$H:$H)</f>
        <v>0</v>
      </c>
      <c r="I41" s="51">
        <f t="shared" si="1"/>
        <v>0</v>
      </c>
      <c r="J41" s="180"/>
    </row>
    <row r="42" spans="1:10">
      <c r="A42" s="43">
        <v>38</v>
      </c>
      <c r="B42" s="44" t="e">
        <f t="array" ref="B42">+INDEX('0 DUP ONLINE'!$C$3:$C$701,SMALL(IF('GST FILED NOT TAKEN INPUT'!$B$4='0 DUP ONLINE'!$K$3:$K$701,ROW('0 DUP ONLINE'!$K$3:$K$701)-ROW('0 DUP ONLINE'!$K$3)+1),A42))</f>
        <v>#NUM!</v>
      </c>
      <c r="C42" s="44">
        <f t="shared" si="0"/>
        <v>0</v>
      </c>
      <c r="D42" s="44" t="str">
        <f>+IFERROR(VLOOKUP(C42,'0 DUP ONLINE'!$C$3:$D$701,2,FALSE),"0")</f>
        <v/>
      </c>
      <c r="E42" s="51">
        <f>+SUMIF('0 DUP ONLINE'!$C:$C,'GST FILED NOT TAKEN INPUT'!C42,'0 DUP ONLINE'!$E:$E)</f>
        <v>0</v>
      </c>
      <c r="F42" s="51">
        <f>+SUMIF('0 DUP ONLINE'!$C:$C,'GST FILED NOT TAKEN INPUT'!C42,'0 DUP ONLINE'!$F:$F)</f>
        <v>0</v>
      </c>
      <c r="G42" s="51">
        <f>+SUMIF('0 DUP ONLINE'!$C:$C,'GST FILED NOT TAKEN INPUT'!C42,'0 DUP ONLINE'!$G:$G)</f>
        <v>0</v>
      </c>
      <c r="H42" s="51">
        <f>+SUMIF('0 DUP ONLINE'!$C:$C,'GST FILED NOT TAKEN INPUT'!C42,'0 DUP ONLINE'!$H:$H)</f>
        <v>0</v>
      </c>
      <c r="I42" s="51">
        <f t="shared" si="1"/>
        <v>0</v>
      </c>
      <c r="J42" s="180"/>
    </row>
    <row r="43" spans="1:10">
      <c r="A43" s="43">
        <v>39</v>
      </c>
      <c r="B43" s="44" t="e">
        <f t="array" ref="B43">+INDEX('0 DUP ONLINE'!$C$3:$C$701,SMALL(IF('GST FILED NOT TAKEN INPUT'!$B$4='0 DUP ONLINE'!$K$3:$K$701,ROW('0 DUP ONLINE'!$K$3:$K$701)-ROW('0 DUP ONLINE'!$K$3)+1),A43))</f>
        <v>#NUM!</v>
      </c>
      <c r="C43" s="44">
        <f t="shared" si="0"/>
        <v>0</v>
      </c>
      <c r="D43" s="44" t="str">
        <f>+IFERROR(VLOOKUP(C43,'0 DUP ONLINE'!$C$3:$D$701,2,FALSE),"0")</f>
        <v/>
      </c>
      <c r="E43" s="51">
        <f>+SUMIF('0 DUP ONLINE'!$C:$C,'GST FILED NOT TAKEN INPUT'!C43,'0 DUP ONLINE'!$E:$E)</f>
        <v>0</v>
      </c>
      <c r="F43" s="51">
        <f>+SUMIF('0 DUP ONLINE'!$C:$C,'GST FILED NOT TAKEN INPUT'!C43,'0 DUP ONLINE'!$F:$F)</f>
        <v>0</v>
      </c>
      <c r="G43" s="51">
        <f>+SUMIF('0 DUP ONLINE'!$C:$C,'GST FILED NOT TAKEN INPUT'!C43,'0 DUP ONLINE'!$G:$G)</f>
        <v>0</v>
      </c>
      <c r="H43" s="51">
        <f>+SUMIF('0 DUP ONLINE'!$C:$C,'GST FILED NOT TAKEN INPUT'!C43,'0 DUP ONLINE'!$H:$H)</f>
        <v>0</v>
      </c>
      <c r="I43" s="51">
        <f t="shared" si="1"/>
        <v>0</v>
      </c>
      <c r="J43" s="180"/>
    </row>
    <row r="44" spans="1:10">
      <c r="A44" s="43">
        <v>40</v>
      </c>
      <c r="B44" s="44" t="e">
        <f t="array" ref="B44">+INDEX('0 DUP ONLINE'!$C$3:$C$701,SMALL(IF('GST FILED NOT TAKEN INPUT'!$B$4='0 DUP ONLINE'!$K$3:$K$701,ROW('0 DUP ONLINE'!$K$3:$K$701)-ROW('0 DUP ONLINE'!$K$3)+1),A44))</f>
        <v>#NUM!</v>
      </c>
      <c r="C44" s="44">
        <f t="shared" si="0"/>
        <v>0</v>
      </c>
      <c r="D44" s="44" t="str">
        <f>+IFERROR(VLOOKUP(C44,'0 DUP ONLINE'!$C$3:$D$701,2,FALSE),"0")</f>
        <v/>
      </c>
      <c r="E44" s="51">
        <f>+SUMIF('0 DUP ONLINE'!$C:$C,'GST FILED NOT TAKEN INPUT'!C44,'0 DUP ONLINE'!$E:$E)</f>
        <v>0</v>
      </c>
      <c r="F44" s="51">
        <f>+SUMIF('0 DUP ONLINE'!$C:$C,'GST FILED NOT TAKEN INPUT'!C44,'0 DUP ONLINE'!$F:$F)</f>
        <v>0</v>
      </c>
      <c r="G44" s="51">
        <f>+SUMIF('0 DUP ONLINE'!$C:$C,'GST FILED NOT TAKEN INPUT'!C44,'0 DUP ONLINE'!$G:$G)</f>
        <v>0</v>
      </c>
      <c r="H44" s="51">
        <f>+SUMIF('0 DUP ONLINE'!$C:$C,'GST FILED NOT TAKEN INPUT'!C44,'0 DUP ONLINE'!$H:$H)</f>
        <v>0</v>
      </c>
      <c r="I44" s="51">
        <f t="shared" si="1"/>
        <v>0</v>
      </c>
      <c r="J44" s="180"/>
    </row>
    <row r="45" spans="1:10">
      <c r="A45" s="43">
        <v>41</v>
      </c>
      <c r="B45" s="44" t="e">
        <f t="array" ref="B45">+INDEX('0 DUP ONLINE'!$C$3:$C$701,SMALL(IF('GST FILED NOT TAKEN INPUT'!$B$4='0 DUP ONLINE'!$K$3:$K$701,ROW('0 DUP ONLINE'!$K$3:$K$701)-ROW('0 DUP ONLINE'!$K$3)+1),A45))</f>
        <v>#NUM!</v>
      </c>
      <c r="C45" s="44">
        <f t="shared" si="0"/>
        <v>0</v>
      </c>
      <c r="D45" s="44" t="str">
        <f>+IFERROR(VLOOKUP(C45,'0 DUP ONLINE'!$C$3:$D$701,2,FALSE),"0")</f>
        <v/>
      </c>
      <c r="E45" s="51">
        <f>+SUMIF('0 DUP ONLINE'!$C:$C,'GST FILED NOT TAKEN INPUT'!C45,'0 DUP ONLINE'!$E:$E)</f>
        <v>0</v>
      </c>
      <c r="F45" s="51">
        <f>+SUMIF('0 DUP ONLINE'!$C:$C,'GST FILED NOT TAKEN INPUT'!C45,'0 DUP ONLINE'!$F:$F)</f>
        <v>0</v>
      </c>
      <c r="G45" s="51">
        <f>+SUMIF('0 DUP ONLINE'!$C:$C,'GST FILED NOT TAKEN INPUT'!C45,'0 DUP ONLINE'!$G:$G)</f>
        <v>0</v>
      </c>
      <c r="H45" s="51">
        <f>+SUMIF('0 DUP ONLINE'!$C:$C,'GST FILED NOT TAKEN INPUT'!C45,'0 DUP ONLINE'!$H:$H)</f>
        <v>0</v>
      </c>
      <c r="I45" s="51">
        <f t="shared" si="1"/>
        <v>0</v>
      </c>
      <c r="J45" s="180"/>
    </row>
    <row r="46" spans="1:10">
      <c r="A46" s="43">
        <v>42</v>
      </c>
      <c r="B46" s="44" t="e">
        <f t="array" ref="B46">+INDEX('0 DUP ONLINE'!$C$3:$C$701,SMALL(IF('GST FILED NOT TAKEN INPUT'!$B$4='0 DUP ONLINE'!$K$3:$K$701,ROW('0 DUP ONLINE'!$K$3:$K$701)-ROW('0 DUP ONLINE'!$K$3)+1),A46))</f>
        <v>#NUM!</v>
      </c>
      <c r="C46" s="44">
        <f t="shared" si="0"/>
        <v>0</v>
      </c>
      <c r="D46" s="44" t="str">
        <f>+IFERROR(VLOOKUP(C46,'0 DUP ONLINE'!$C$3:$D$701,2,FALSE),"0")</f>
        <v/>
      </c>
      <c r="E46" s="51">
        <f>+SUMIF('0 DUP ONLINE'!$C:$C,'GST FILED NOT TAKEN INPUT'!C46,'0 DUP ONLINE'!$E:$E)</f>
        <v>0</v>
      </c>
      <c r="F46" s="51">
        <f>+SUMIF('0 DUP ONLINE'!$C:$C,'GST FILED NOT TAKEN INPUT'!C46,'0 DUP ONLINE'!$F:$F)</f>
        <v>0</v>
      </c>
      <c r="G46" s="51">
        <f>+SUMIF('0 DUP ONLINE'!$C:$C,'GST FILED NOT TAKEN INPUT'!C46,'0 DUP ONLINE'!$G:$G)</f>
        <v>0</v>
      </c>
      <c r="H46" s="51">
        <f>+SUMIF('0 DUP ONLINE'!$C:$C,'GST FILED NOT TAKEN INPUT'!C46,'0 DUP ONLINE'!$H:$H)</f>
        <v>0</v>
      </c>
      <c r="I46" s="51">
        <f t="shared" si="1"/>
        <v>0</v>
      </c>
      <c r="J46" s="180"/>
    </row>
    <row r="47" spans="1:10">
      <c r="A47" s="43">
        <v>43</v>
      </c>
      <c r="B47" s="44" t="e">
        <f t="array" ref="B47">+INDEX('0 DUP ONLINE'!$C$3:$C$701,SMALL(IF('GST FILED NOT TAKEN INPUT'!$B$4='0 DUP ONLINE'!$K$3:$K$701,ROW('0 DUP ONLINE'!$K$3:$K$701)-ROW('0 DUP ONLINE'!$K$3)+1),A47))</f>
        <v>#NUM!</v>
      </c>
      <c r="C47" s="44">
        <f t="shared" si="0"/>
        <v>0</v>
      </c>
      <c r="D47" s="44" t="str">
        <f>+IFERROR(VLOOKUP(C47,'0 DUP ONLINE'!$C$3:$D$701,2,FALSE),"0")</f>
        <v/>
      </c>
      <c r="E47" s="51">
        <f>+SUMIF('0 DUP ONLINE'!$C:$C,'GST FILED NOT TAKEN INPUT'!C47,'0 DUP ONLINE'!$E:$E)</f>
        <v>0</v>
      </c>
      <c r="F47" s="51">
        <f>+SUMIF('0 DUP ONLINE'!$C:$C,'GST FILED NOT TAKEN INPUT'!C47,'0 DUP ONLINE'!$F:$F)</f>
        <v>0</v>
      </c>
      <c r="G47" s="51">
        <f>+SUMIF('0 DUP ONLINE'!$C:$C,'GST FILED NOT TAKEN INPUT'!C47,'0 DUP ONLINE'!$G:$G)</f>
        <v>0</v>
      </c>
      <c r="H47" s="51">
        <f>+SUMIF('0 DUP ONLINE'!$C:$C,'GST FILED NOT TAKEN INPUT'!C47,'0 DUP ONLINE'!$H:$H)</f>
        <v>0</v>
      </c>
      <c r="I47" s="51">
        <f t="shared" si="1"/>
        <v>0</v>
      </c>
      <c r="J47" s="180"/>
    </row>
    <row r="48" spans="1:10">
      <c r="A48" s="43">
        <v>44</v>
      </c>
      <c r="B48" s="44" t="e">
        <f t="array" ref="B48">+INDEX('0 DUP ONLINE'!$C$3:$C$701,SMALL(IF('GST FILED NOT TAKEN INPUT'!$B$4='0 DUP ONLINE'!$K$3:$K$701,ROW('0 DUP ONLINE'!$K$3:$K$701)-ROW('0 DUP ONLINE'!$K$3)+1),A48))</f>
        <v>#NUM!</v>
      </c>
      <c r="C48" s="44">
        <f t="shared" si="0"/>
        <v>0</v>
      </c>
      <c r="D48" s="44" t="str">
        <f>+IFERROR(VLOOKUP(C48,'0 DUP ONLINE'!$C$3:$D$701,2,FALSE),"0")</f>
        <v/>
      </c>
      <c r="E48" s="51">
        <f>+SUMIF('0 DUP ONLINE'!$C:$C,'GST FILED NOT TAKEN INPUT'!C48,'0 DUP ONLINE'!$E:$E)</f>
        <v>0</v>
      </c>
      <c r="F48" s="51">
        <f>+SUMIF('0 DUP ONLINE'!$C:$C,'GST FILED NOT TAKEN INPUT'!C48,'0 DUP ONLINE'!$F:$F)</f>
        <v>0</v>
      </c>
      <c r="G48" s="51">
        <f>+SUMIF('0 DUP ONLINE'!$C:$C,'GST FILED NOT TAKEN INPUT'!C48,'0 DUP ONLINE'!$G:$G)</f>
        <v>0</v>
      </c>
      <c r="H48" s="51">
        <f>+SUMIF('0 DUP ONLINE'!$C:$C,'GST FILED NOT TAKEN INPUT'!C48,'0 DUP ONLINE'!$H:$H)</f>
        <v>0</v>
      </c>
      <c r="I48" s="51">
        <f t="shared" si="1"/>
        <v>0</v>
      </c>
      <c r="J48" s="180"/>
    </row>
    <row r="49" spans="1:10">
      <c r="A49" s="43">
        <v>45</v>
      </c>
      <c r="B49" s="44" t="e">
        <f t="array" ref="B49">+INDEX('0 DUP ONLINE'!$C$3:$C$701,SMALL(IF('GST FILED NOT TAKEN INPUT'!$B$4='0 DUP ONLINE'!$K$3:$K$701,ROW('0 DUP ONLINE'!$K$3:$K$701)-ROW('0 DUP ONLINE'!$K$3)+1),A49))</f>
        <v>#NUM!</v>
      </c>
      <c r="C49" s="44">
        <f t="shared" si="0"/>
        <v>0</v>
      </c>
      <c r="D49" s="44" t="str">
        <f>+IFERROR(VLOOKUP(C49,'0 DUP ONLINE'!$C$3:$D$701,2,FALSE),"0")</f>
        <v/>
      </c>
      <c r="E49" s="51">
        <f>+SUMIF('0 DUP ONLINE'!$C:$C,'GST FILED NOT TAKEN INPUT'!C49,'0 DUP ONLINE'!$E:$E)</f>
        <v>0</v>
      </c>
      <c r="F49" s="51">
        <f>+SUMIF('0 DUP ONLINE'!$C:$C,'GST FILED NOT TAKEN INPUT'!C49,'0 DUP ONLINE'!$F:$F)</f>
        <v>0</v>
      </c>
      <c r="G49" s="51">
        <f>+SUMIF('0 DUP ONLINE'!$C:$C,'GST FILED NOT TAKEN INPUT'!C49,'0 DUP ONLINE'!$G:$G)</f>
        <v>0</v>
      </c>
      <c r="H49" s="51">
        <f>+SUMIF('0 DUP ONLINE'!$C:$C,'GST FILED NOT TAKEN INPUT'!C49,'0 DUP ONLINE'!$H:$H)</f>
        <v>0</v>
      </c>
      <c r="I49" s="51">
        <f t="shared" si="1"/>
        <v>0</v>
      </c>
      <c r="J49" s="180"/>
    </row>
    <row r="50" spans="1:10">
      <c r="A50" s="43">
        <v>46</v>
      </c>
      <c r="B50" s="44" t="e">
        <f t="array" ref="B50">+INDEX('0 DUP ONLINE'!$C$3:$C$701,SMALL(IF('GST FILED NOT TAKEN INPUT'!$B$4='0 DUP ONLINE'!$K$3:$K$701,ROW('0 DUP ONLINE'!$K$3:$K$701)-ROW('0 DUP ONLINE'!$K$3)+1),A50))</f>
        <v>#NUM!</v>
      </c>
      <c r="C50" s="44">
        <f t="shared" si="0"/>
        <v>0</v>
      </c>
      <c r="D50" s="44" t="str">
        <f>+IFERROR(VLOOKUP(C50,'0 DUP ONLINE'!$C$3:$D$701,2,FALSE),"0")</f>
        <v/>
      </c>
      <c r="E50" s="51">
        <f>+SUMIF('0 DUP ONLINE'!$C:$C,'GST FILED NOT TAKEN INPUT'!C50,'0 DUP ONLINE'!$E:$E)</f>
        <v>0</v>
      </c>
      <c r="F50" s="51">
        <f>+SUMIF('0 DUP ONLINE'!$C:$C,'GST FILED NOT TAKEN INPUT'!C50,'0 DUP ONLINE'!$F:$F)</f>
        <v>0</v>
      </c>
      <c r="G50" s="51">
        <f>+SUMIF('0 DUP ONLINE'!$C:$C,'GST FILED NOT TAKEN INPUT'!C50,'0 DUP ONLINE'!$G:$G)</f>
        <v>0</v>
      </c>
      <c r="H50" s="51">
        <f>+SUMIF('0 DUP ONLINE'!$C:$C,'GST FILED NOT TAKEN INPUT'!C50,'0 DUP ONLINE'!$H:$H)</f>
        <v>0</v>
      </c>
      <c r="I50" s="51">
        <f t="shared" si="1"/>
        <v>0</v>
      </c>
      <c r="J50" s="180"/>
    </row>
    <row r="51" spans="1:10">
      <c r="A51" s="43">
        <v>47</v>
      </c>
      <c r="B51" s="44" t="e">
        <f t="array" ref="B51">+INDEX('0 DUP ONLINE'!$C$3:$C$701,SMALL(IF('GST FILED NOT TAKEN INPUT'!$B$4='0 DUP ONLINE'!$K$3:$K$701,ROW('0 DUP ONLINE'!$K$3:$K$701)-ROW('0 DUP ONLINE'!$K$3)+1),A51))</f>
        <v>#NUM!</v>
      </c>
      <c r="C51" s="44">
        <f t="shared" si="0"/>
        <v>0</v>
      </c>
      <c r="D51" s="44" t="str">
        <f>+IFERROR(VLOOKUP(C51,'0 DUP ONLINE'!$C$3:$D$701,2,FALSE),"0")</f>
        <v/>
      </c>
      <c r="E51" s="51">
        <f>+SUMIF('0 DUP ONLINE'!$C:$C,'GST FILED NOT TAKEN INPUT'!C51,'0 DUP ONLINE'!$E:$E)</f>
        <v>0</v>
      </c>
      <c r="F51" s="51">
        <f>+SUMIF('0 DUP ONLINE'!$C:$C,'GST FILED NOT TAKEN INPUT'!C51,'0 DUP ONLINE'!$F:$F)</f>
        <v>0</v>
      </c>
      <c r="G51" s="51">
        <f>+SUMIF('0 DUP ONLINE'!$C:$C,'GST FILED NOT TAKEN INPUT'!C51,'0 DUP ONLINE'!$G:$G)</f>
        <v>0</v>
      </c>
      <c r="H51" s="51">
        <f>+SUMIF('0 DUP ONLINE'!$C:$C,'GST FILED NOT TAKEN INPUT'!C51,'0 DUP ONLINE'!$H:$H)</f>
        <v>0</v>
      </c>
      <c r="I51" s="51">
        <f t="shared" si="1"/>
        <v>0</v>
      </c>
      <c r="J51" s="180"/>
    </row>
    <row r="52" spans="1:10">
      <c r="A52" s="43">
        <v>48</v>
      </c>
      <c r="B52" s="44" t="e">
        <f t="array" ref="B52">+INDEX('0 DUP ONLINE'!$C$3:$C$701,SMALL(IF('GST FILED NOT TAKEN INPUT'!$B$4='0 DUP ONLINE'!$K$3:$K$701,ROW('0 DUP ONLINE'!$K$3:$K$701)-ROW('0 DUP ONLINE'!$K$3)+1),A52))</f>
        <v>#NUM!</v>
      </c>
      <c r="C52" s="44">
        <f t="shared" si="0"/>
        <v>0</v>
      </c>
      <c r="D52" s="44" t="str">
        <f>+IFERROR(VLOOKUP(C52,'0 DUP ONLINE'!$C$3:$D$701,2,FALSE),"0")</f>
        <v/>
      </c>
      <c r="E52" s="51">
        <f>+SUMIF('0 DUP ONLINE'!$C:$C,'GST FILED NOT TAKEN INPUT'!C52,'0 DUP ONLINE'!$E:$E)</f>
        <v>0</v>
      </c>
      <c r="F52" s="51">
        <f>+SUMIF('0 DUP ONLINE'!$C:$C,'GST FILED NOT TAKEN INPUT'!C52,'0 DUP ONLINE'!$F:$F)</f>
        <v>0</v>
      </c>
      <c r="G52" s="51">
        <f>+SUMIF('0 DUP ONLINE'!$C:$C,'GST FILED NOT TAKEN INPUT'!C52,'0 DUP ONLINE'!$G:$G)</f>
        <v>0</v>
      </c>
      <c r="H52" s="51">
        <f>+SUMIF('0 DUP ONLINE'!$C:$C,'GST FILED NOT TAKEN INPUT'!C52,'0 DUP ONLINE'!$H:$H)</f>
        <v>0</v>
      </c>
      <c r="I52" s="51">
        <f t="shared" si="1"/>
        <v>0</v>
      </c>
      <c r="J52" s="180"/>
    </row>
    <row r="53" spans="1:10">
      <c r="A53" s="43">
        <v>49</v>
      </c>
      <c r="B53" s="44" t="e">
        <f t="array" ref="B53">+INDEX('0 DUP ONLINE'!$C$3:$C$701,SMALL(IF('GST FILED NOT TAKEN INPUT'!$B$4='0 DUP ONLINE'!$K$3:$K$701,ROW('0 DUP ONLINE'!$K$3:$K$701)-ROW('0 DUP ONLINE'!$K$3)+1),A53))</f>
        <v>#NUM!</v>
      </c>
      <c r="C53" s="44">
        <f t="shared" si="0"/>
        <v>0</v>
      </c>
      <c r="D53" s="44" t="str">
        <f>+IFERROR(VLOOKUP(C53,'0 DUP ONLINE'!$C$3:$D$701,2,FALSE),"0")</f>
        <v/>
      </c>
      <c r="E53" s="51">
        <f>+SUMIF('0 DUP ONLINE'!$C:$C,'GST FILED NOT TAKEN INPUT'!C53,'0 DUP ONLINE'!$E:$E)</f>
        <v>0</v>
      </c>
      <c r="F53" s="51">
        <f>+SUMIF('0 DUP ONLINE'!$C:$C,'GST FILED NOT TAKEN INPUT'!C53,'0 DUP ONLINE'!$F:$F)</f>
        <v>0</v>
      </c>
      <c r="G53" s="51">
        <f>+SUMIF('0 DUP ONLINE'!$C:$C,'GST FILED NOT TAKEN INPUT'!C53,'0 DUP ONLINE'!$G:$G)</f>
        <v>0</v>
      </c>
      <c r="H53" s="51">
        <f>+SUMIF('0 DUP ONLINE'!$C:$C,'GST FILED NOT TAKEN INPUT'!C53,'0 DUP ONLINE'!$H:$H)</f>
        <v>0</v>
      </c>
      <c r="I53" s="51">
        <f t="shared" si="1"/>
        <v>0</v>
      </c>
      <c r="J53" s="180"/>
    </row>
    <row r="54" spans="1:10">
      <c r="A54" s="43">
        <v>50</v>
      </c>
      <c r="B54" s="44" t="e">
        <f t="array" ref="B54">+INDEX('0 DUP ONLINE'!$C$3:$C$701,SMALL(IF('GST FILED NOT TAKEN INPUT'!$B$4='0 DUP ONLINE'!$K$3:$K$701,ROW('0 DUP ONLINE'!$K$3:$K$701)-ROW('0 DUP ONLINE'!$K$3)+1),A54))</f>
        <v>#NUM!</v>
      </c>
      <c r="C54" s="44">
        <f t="shared" si="0"/>
        <v>0</v>
      </c>
      <c r="D54" s="44" t="str">
        <f>+IFERROR(VLOOKUP(C54,'0 DUP ONLINE'!$C$3:$D$701,2,FALSE),"0")</f>
        <v/>
      </c>
      <c r="E54" s="51">
        <f>+SUMIF('0 DUP ONLINE'!$C:$C,'GST FILED NOT TAKEN INPUT'!C54,'0 DUP ONLINE'!$E:$E)</f>
        <v>0</v>
      </c>
      <c r="F54" s="51">
        <f>+SUMIF('0 DUP ONLINE'!$C:$C,'GST FILED NOT TAKEN INPUT'!C54,'0 DUP ONLINE'!$F:$F)</f>
        <v>0</v>
      </c>
      <c r="G54" s="51">
        <f>+SUMIF('0 DUP ONLINE'!$C:$C,'GST FILED NOT TAKEN INPUT'!C54,'0 DUP ONLINE'!$G:$G)</f>
        <v>0</v>
      </c>
      <c r="H54" s="51">
        <f>+SUMIF('0 DUP ONLINE'!$C:$C,'GST FILED NOT TAKEN INPUT'!C54,'0 DUP ONLINE'!$H:$H)</f>
        <v>0</v>
      </c>
      <c r="I54" s="51">
        <f t="shared" si="1"/>
        <v>0</v>
      </c>
      <c r="J54" s="180"/>
    </row>
    <row r="55" spans="1:10">
      <c r="A55" s="43">
        <v>51</v>
      </c>
      <c r="B55" s="44" t="e">
        <f t="array" ref="B55">+INDEX('0 DUP ONLINE'!$C$3:$C$701,SMALL(IF('GST FILED NOT TAKEN INPUT'!$B$4='0 DUP ONLINE'!$K$3:$K$701,ROW('0 DUP ONLINE'!$K$3:$K$701)-ROW('0 DUP ONLINE'!$K$3)+1),A55))</f>
        <v>#NUM!</v>
      </c>
      <c r="C55" s="44">
        <f t="shared" si="0"/>
        <v>0</v>
      </c>
      <c r="D55" s="44" t="str">
        <f>+IFERROR(VLOOKUP(C55,'0 DUP ONLINE'!$C$3:$D$701,2,FALSE),"0")</f>
        <v/>
      </c>
      <c r="E55" s="51">
        <f>+SUMIF('0 DUP ONLINE'!$C:$C,'GST FILED NOT TAKEN INPUT'!C55,'0 DUP ONLINE'!$E:$E)</f>
        <v>0</v>
      </c>
      <c r="F55" s="51">
        <f>+SUMIF('0 DUP ONLINE'!$C:$C,'GST FILED NOT TAKEN INPUT'!C55,'0 DUP ONLINE'!$F:$F)</f>
        <v>0</v>
      </c>
      <c r="G55" s="51">
        <f>+SUMIF('0 DUP ONLINE'!$C:$C,'GST FILED NOT TAKEN INPUT'!C55,'0 DUP ONLINE'!$G:$G)</f>
        <v>0</v>
      </c>
      <c r="H55" s="51">
        <f>+SUMIF('0 DUP ONLINE'!$C:$C,'GST FILED NOT TAKEN INPUT'!C55,'0 DUP ONLINE'!$H:$H)</f>
        <v>0</v>
      </c>
      <c r="I55" s="51">
        <f t="shared" si="1"/>
        <v>0</v>
      </c>
      <c r="J55" s="180"/>
    </row>
    <row r="56" spans="1:10">
      <c r="A56" s="43">
        <v>52</v>
      </c>
      <c r="B56" s="44" t="e">
        <f t="array" ref="B56">+INDEX('0 DUP ONLINE'!$C$3:$C$701,SMALL(IF('GST FILED NOT TAKEN INPUT'!$B$4='0 DUP ONLINE'!$K$3:$K$701,ROW('0 DUP ONLINE'!$K$3:$K$701)-ROW('0 DUP ONLINE'!$K$3)+1),A56))</f>
        <v>#NUM!</v>
      </c>
      <c r="C56" s="44">
        <f t="shared" si="0"/>
        <v>0</v>
      </c>
      <c r="D56" s="44" t="str">
        <f>+IFERROR(VLOOKUP(C56,'0 DUP ONLINE'!$C$3:$D$701,2,FALSE),"0")</f>
        <v/>
      </c>
      <c r="E56" s="51">
        <f>+SUMIF('0 DUP ONLINE'!$C:$C,'GST FILED NOT TAKEN INPUT'!C56,'0 DUP ONLINE'!$E:$E)</f>
        <v>0</v>
      </c>
      <c r="F56" s="51">
        <f>+SUMIF('0 DUP ONLINE'!$C:$C,'GST FILED NOT TAKEN INPUT'!C56,'0 DUP ONLINE'!$F:$F)</f>
        <v>0</v>
      </c>
      <c r="G56" s="51">
        <f>+SUMIF('0 DUP ONLINE'!$C:$C,'GST FILED NOT TAKEN INPUT'!C56,'0 DUP ONLINE'!$G:$G)</f>
        <v>0</v>
      </c>
      <c r="H56" s="51">
        <f>+SUMIF('0 DUP ONLINE'!$C:$C,'GST FILED NOT TAKEN INPUT'!C56,'0 DUP ONLINE'!$H:$H)</f>
        <v>0</v>
      </c>
      <c r="I56" s="51">
        <f t="shared" si="1"/>
        <v>0</v>
      </c>
      <c r="J56" s="180"/>
    </row>
    <row r="57" spans="1:10">
      <c r="A57" s="43">
        <v>53</v>
      </c>
      <c r="B57" s="44" t="e">
        <f t="array" ref="B57">+INDEX('0 DUP ONLINE'!$C$3:$C$701,SMALL(IF('GST FILED NOT TAKEN INPUT'!$B$4='0 DUP ONLINE'!$K$3:$K$701,ROW('0 DUP ONLINE'!$K$3:$K$701)-ROW('0 DUP ONLINE'!$K$3)+1),A57))</f>
        <v>#NUM!</v>
      </c>
      <c r="C57" s="44">
        <f t="shared" si="0"/>
        <v>0</v>
      </c>
      <c r="D57" s="44" t="str">
        <f>+IFERROR(VLOOKUP(C57,'0 DUP ONLINE'!$C$3:$D$701,2,FALSE),"0")</f>
        <v/>
      </c>
      <c r="E57" s="51">
        <f>+SUMIF('0 DUP ONLINE'!$C:$C,'GST FILED NOT TAKEN INPUT'!C57,'0 DUP ONLINE'!$E:$E)</f>
        <v>0</v>
      </c>
      <c r="F57" s="51">
        <f>+SUMIF('0 DUP ONLINE'!$C:$C,'GST FILED NOT TAKEN INPUT'!C57,'0 DUP ONLINE'!$F:$F)</f>
        <v>0</v>
      </c>
      <c r="G57" s="51">
        <f>+SUMIF('0 DUP ONLINE'!$C:$C,'GST FILED NOT TAKEN INPUT'!C57,'0 DUP ONLINE'!$G:$G)</f>
        <v>0</v>
      </c>
      <c r="H57" s="51">
        <f>+SUMIF('0 DUP ONLINE'!$C:$C,'GST FILED NOT TAKEN INPUT'!C57,'0 DUP ONLINE'!$H:$H)</f>
        <v>0</v>
      </c>
      <c r="I57" s="51">
        <f t="shared" si="1"/>
        <v>0</v>
      </c>
      <c r="J57" s="180"/>
    </row>
    <row r="58" spans="1:10">
      <c r="A58" s="43">
        <v>54</v>
      </c>
      <c r="B58" s="44" t="e">
        <f t="array" ref="B58">+INDEX('0 DUP ONLINE'!$C$3:$C$701,SMALL(IF('GST FILED NOT TAKEN INPUT'!$B$4='0 DUP ONLINE'!$K$3:$K$701,ROW('0 DUP ONLINE'!$K$3:$K$701)-ROW('0 DUP ONLINE'!$K$3)+1),A58))</f>
        <v>#NUM!</v>
      </c>
      <c r="C58" s="44">
        <f t="shared" si="0"/>
        <v>0</v>
      </c>
      <c r="D58" s="44" t="str">
        <f>+IFERROR(VLOOKUP(C58,'0 DUP ONLINE'!$C$3:$D$701,2,FALSE),"0")</f>
        <v/>
      </c>
      <c r="E58" s="51">
        <f>+SUMIF('0 DUP ONLINE'!$C:$C,'GST FILED NOT TAKEN INPUT'!C58,'0 DUP ONLINE'!$E:$E)</f>
        <v>0</v>
      </c>
      <c r="F58" s="51">
        <f>+SUMIF('0 DUP ONLINE'!$C:$C,'GST FILED NOT TAKEN INPUT'!C58,'0 DUP ONLINE'!$F:$F)</f>
        <v>0</v>
      </c>
      <c r="G58" s="51">
        <f>+SUMIF('0 DUP ONLINE'!$C:$C,'GST FILED NOT TAKEN INPUT'!C58,'0 DUP ONLINE'!$G:$G)</f>
        <v>0</v>
      </c>
      <c r="H58" s="51">
        <f>+SUMIF('0 DUP ONLINE'!$C:$C,'GST FILED NOT TAKEN INPUT'!C58,'0 DUP ONLINE'!$H:$H)</f>
        <v>0</v>
      </c>
      <c r="I58" s="51">
        <f t="shared" si="1"/>
        <v>0</v>
      </c>
      <c r="J58" s="180"/>
    </row>
    <row r="59" spans="1:10">
      <c r="A59" s="43">
        <v>55</v>
      </c>
      <c r="B59" s="44" t="e">
        <f t="array" ref="B59">+INDEX('0 DUP ONLINE'!$C$3:$C$701,SMALL(IF('GST FILED NOT TAKEN INPUT'!$B$4='0 DUP ONLINE'!$K$3:$K$701,ROW('0 DUP ONLINE'!$K$3:$K$701)-ROW('0 DUP ONLINE'!$K$3)+1),A59))</f>
        <v>#NUM!</v>
      </c>
      <c r="C59" s="44">
        <f t="shared" si="0"/>
        <v>0</v>
      </c>
      <c r="D59" s="44" t="str">
        <f>+IFERROR(VLOOKUP(C59,'0 DUP ONLINE'!$C$3:$D$701,2,FALSE),"0")</f>
        <v/>
      </c>
      <c r="E59" s="51">
        <f>+SUMIF('0 DUP ONLINE'!$C:$C,'GST FILED NOT TAKEN INPUT'!C59,'0 DUP ONLINE'!$E:$E)</f>
        <v>0</v>
      </c>
      <c r="F59" s="51">
        <f>+SUMIF('0 DUP ONLINE'!$C:$C,'GST FILED NOT TAKEN INPUT'!C59,'0 DUP ONLINE'!$F:$F)</f>
        <v>0</v>
      </c>
      <c r="G59" s="51">
        <f>+SUMIF('0 DUP ONLINE'!$C:$C,'GST FILED NOT TAKEN INPUT'!C59,'0 DUP ONLINE'!$G:$G)</f>
        <v>0</v>
      </c>
      <c r="H59" s="51">
        <f>+SUMIF('0 DUP ONLINE'!$C:$C,'GST FILED NOT TAKEN INPUT'!C59,'0 DUP ONLINE'!$H:$H)</f>
        <v>0</v>
      </c>
      <c r="I59" s="51">
        <f t="shared" si="1"/>
        <v>0</v>
      </c>
      <c r="J59" s="180"/>
    </row>
    <row r="60" spans="1:10">
      <c r="A60" s="43">
        <v>56</v>
      </c>
      <c r="B60" s="44" t="e">
        <f t="array" ref="B60">+INDEX('0 DUP ONLINE'!$C$3:$C$701,SMALL(IF('GST FILED NOT TAKEN INPUT'!$B$4='0 DUP ONLINE'!$K$3:$K$701,ROW('0 DUP ONLINE'!$K$3:$K$701)-ROW('0 DUP ONLINE'!$K$3)+1),A60))</f>
        <v>#NUM!</v>
      </c>
      <c r="C60" s="44">
        <f t="shared" si="0"/>
        <v>0</v>
      </c>
      <c r="D60" s="44" t="str">
        <f>+IFERROR(VLOOKUP(C60,'0 DUP ONLINE'!$C$3:$D$701,2,FALSE),"0")</f>
        <v/>
      </c>
      <c r="E60" s="51">
        <f>+SUMIF('0 DUP ONLINE'!$C:$C,'GST FILED NOT TAKEN INPUT'!C60,'0 DUP ONLINE'!$E:$E)</f>
        <v>0</v>
      </c>
      <c r="F60" s="51">
        <f>+SUMIF('0 DUP ONLINE'!$C:$C,'GST FILED NOT TAKEN INPUT'!C60,'0 DUP ONLINE'!$F:$F)</f>
        <v>0</v>
      </c>
      <c r="G60" s="51">
        <f>+SUMIF('0 DUP ONLINE'!$C:$C,'GST FILED NOT TAKEN INPUT'!C60,'0 DUP ONLINE'!$G:$G)</f>
        <v>0</v>
      </c>
      <c r="H60" s="51">
        <f>+SUMIF('0 DUP ONLINE'!$C:$C,'GST FILED NOT TAKEN INPUT'!C60,'0 DUP ONLINE'!$H:$H)</f>
        <v>0</v>
      </c>
      <c r="I60" s="51">
        <f t="shared" si="1"/>
        <v>0</v>
      </c>
      <c r="J60" s="180"/>
    </row>
    <row r="61" spans="1:10">
      <c r="A61" s="43">
        <v>57</v>
      </c>
      <c r="B61" s="44" t="e">
        <f t="array" ref="B61">+INDEX('0 DUP ONLINE'!$C$3:$C$701,SMALL(IF('GST FILED NOT TAKEN INPUT'!$B$4='0 DUP ONLINE'!$K$3:$K$701,ROW('0 DUP ONLINE'!$K$3:$K$701)-ROW('0 DUP ONLINE'!$K$3)+1),A61))</f>
        <v>#NUM!</v>
      </c>
      <c r="C61" s="44">
        <f t="shared" si="0"/>
        <v>0</v>
      </c>
      <c r="D61" s="44" t="str">
        <f>+IFERROR(VLOOKUP(C61,'0 DUP ONLINE'!$C$3:$D$701,2,FALSE),"0")</f>
        <v/>
      </c>
      <c r="E61" s="51">
        <f>+SUMIF('0 DUP ONLINE'!$C:$C,'GST FILED NOT TAKEN INPUT'!C61,'0 DUP ONLINE'!$E:$E)</f>
        <v>0</v>
      </c>
      <c r="F61" s="51">
        <f>+SUMIF('0 DUP ONLINE'!$C:$C,'GST FILED NOT TAKEN INPUT'!C61,'0 DUP ONLINE'!$F:$F)</f>
        <v>0</v>
      </c>
      <c r="G61" s="51">
        <f>+SUMIF('0 DUP ONLINE'!$C:$C,'GST FILED NOT TAKEN INPUT'!C61,'0 DUP ONLINE'!$G:$G)</f>
        <v>0</v>
      </c>
      <c r="H61" s="51">
        <f>+SUMIF('0 DUP ONLINE'!$C:$C,'GST FILED NOT TAKEN INPUT'!C61,'0 DUP ONLINE'!$H:$H)</f>
        <v>0</v>
      </c>
      <c r="I61" s="51">
        <f t="shared" si="1"/>
        <v>0</v>
      </c>
      <c r="J61" s="180"/>
    </row>
    <row r="62" spans="1:10">
      <c r="A62" s="43">
        <v>58</v>
      </c>
      <c r="B62" s="44" t="e">
        <f t="array" ref="B62">+INDEX('0 DUP ONLINE'!$C$3:$C$701,SMALL(IF('GST FILED NOT TAKEN INPUT'!$B$4='0 DUP ONLINE'!$K$3:$K$701,ROW('0 DUP ONLINE'!$K$3:$K$701)-ROW('0 DUP ONLINE'!$K$3)+1),A62))</f>
        <v>#NUM!</v>
      </c>
      <c r="C62" s="44">
        <f t="shared" si="0"/>
        <v>0</v>
      </c>
      <c r="D62" s="44" t="str">
        <f>+IFERROR(VLOOKUP(C62,'0 DUP ONLINE'!$C$3:$D$701,2,FALSE),"0")</f>
        <v/>
      </c>
      <c r="E62" s="51">
        <f>+SUMIF('0 DUP ONLINE'!$C:$C,'GST FILED NOT TAKEN INPUT'!C62,'0 DUP ONLINE'!$E:$E)</f>
        <v>0</v>
      </c>
      <c r="F62" s="51">
        <f>+SUMIF('0 DUP ONLINE'!$C:$C,'GST FILED NOT TAKEN INPUT'!C62,'0 DUP ONLINE'!$F:$F)</f>
        <v>0</v>
      </c>
      <c r="G62" s="51">
        <f>+SUMIF('0 DUP ONLINE'!$C:$C,'GST FILED NOT TAKEN INPUT'!C62,'0 DUP ONLINE'!$G:$G)</f>
        <v>0</v>
      </c>
      <c r="H62" s="51">
        <f>+SUMIF('0 DUP ONLINE'!$C:$C,'GST FILED NOT TAKEN INPUT'!C62,'0 DUP ONLINE'!$H:$H)</f>
        <v>0</v>
      </c>
      <c r="I62" s="51">
        <f t="shared" si="1"/>
        <v>0</v>
      </c>
      <c r="J62" s="180"/>
    </row>
    <row r="63" spans="1:10">
      <c r="A63" s="43">
        <v>59</v>
      </c>
      <c r="B63" s="44" t="e">
        <f t="array" ref="B63">+INDEX('0 DUP ONLINE'!$C$3:$C$701,SMALL(IF('GST FILED NOT TAKEN INPUT'!$B$4='0 DUP ONLINE'!$K$3:$K$701,ROW('0 DUP ONLINE'!$K$3:$K$701)-ROW('0 DUP ONLINE'!$K$3)+1),A63))</f>
        <v>#NUM!</v>
      </c>
      <c r="C63" s="44">
        <f t="shared" si="0"/>
        <v>0</v>
      </c>
      <c r="D63" s="44" t="str">
        <f>+IFERROR(VLOOKUP(C63,'0 DUP ONLINE'!$C$3:$D$701,2,FALSE),"0")</f>
        <v/>
      </c>
      <c r="E63" s="51">
        <f>+SUMIF('0 DUP ONLINE'!$C:$C,'GST FILED NOT TAKEN INPUT'!C63,'0 DUP ONLINE'!$E:$E)</f>
        <v>0</v>
      </c>
      <c r="F63" s="51">
        <f>+SUMIF('0 DUP ONLINE'!$C:$C,'GST FILED NOT TAKEN INPUT'!C63,'0 DUP ONLINE'!$F:$F)</f>
        <v>0</v>
      </c>
      <c r="G63" s="51">
        <f>+SUMIF('0 DUP ONLINE'!$C:$C,'GST FILED NOT TAKEN INPUT'!C63,'0 DUP ONLINE'!$G:$G)</f>
        <v>0</v>
      </c>
      <c r="H63" s="51">
        <f>+SUMIF('0 DUP ONLINE'!$C:$C,'GST FILED NOT TAKEN INPUT'!C63,'0 DUP ONLINE'!$H:$H)</f>
        <v>0</v>
      </c>
      <c r="I63" s="51">
        <f t="shared" si="1"/>
        <v>0</v>
      </c>
      <c r="J63" s="180"/>
    </row>
    <row r="64" spans="1:10">
      <c r="A64" s="43">
        <v>60</v>
      </c>
      <c r="B64" s="44" t="e">
        <f t="array" ref="B64">+INDEX('0 DUP ONLINE'!$C$3:$C$701,SMALL(IF('GST FILED NOT TAKEN INPUT'!$B$4='0 DUP ONLINE'!$K$3:$K$701,ROW('0 DUP ONLINE'!$K$3:$K$701)-ROW('0 DUP ONLINE'!$K$3)+1),A64))</f>
        <v>#NUM!</v>
      </c>
      <c r="C64" s="44">
        <f t="shared" si="0"/>
        <v>0</v>
      </c>
      <c r="D64" s="44" t="str">
        <f>+IFERROR(VLOOKUP(C64,'0 DUP ONLINE'!$C$3:$D$701,2,FALSE),"0")</f>
        <v/>
      </c>
      <c r="E64" s="51">
        <f>+SUMIF('0 DUP ONLINE'!$C:$C,'GST FILED NOT TAKEN INPUT'!C64,'0 DUP ONLINE'!$E:$E)</f>
        <v>0</v>
      </c>
      <c r="F64" s="51">
        <f>+SUMIF('0 DUP ONLINE'!$C:$C,'GST FILED NOT TAKEN INPUT'!C64,'0 DUP ONLINE'!$F:$F)</f>
        <v>0</v>
      </c>
      <c r="G64" s="51">
        <f>+SUMIF('0 DUP ONLINE'!$C:$C,'GST FILED NOT TAKEN INPUT'!C64,'0 DUP ONLINE'!$G:$G)</f>
        <v>0</v>
      </c>
      <c r="H64" s="51">
        <f>+SUMIF('0 DUP ONLINE'!$C:$C,'GST FILED NOT TAKEN INPUT'!C64,'0 DUP ONLINE'!$H:$H)</f>
        <v>0</v>
      </c>
      <c r="I64" s="51">
        <f t="shared" si="1"/>
        <v>0</v>
      </c>
      <c r="J64" s="180"/>
    </row>
    <row r="65" spans="1:10">
      <c r="A65" s="43">
        <v>61</v>
      </c>
      <c r="B65" s="44" t="e">
        <f t="array" ref="B65">+INDEX('0 DUP ONLINE'!$C$3:$C$701,SMALL(IF('GST FILED NOT TAKEN INPUT'!$B$4='0 DUP ONLINE'!$K$3:$K$701,ROW('0 DUP ONLINE'!$K$3:$K$701)-ROW('0 DUP ONLINE'!$K$3)+1),A65))</f>
        <v>#NUM!</v>
      </c>
      <c r="C65" s="44">
        <f t="shared" si="0"/>
        <v>0</v>
      </c>
      <c r="D65" s="44" t="str">
        <f>+IFERROR(VLOOKUP(C65,'0 DUP ONLINE'!$C$3:$D$701,2,FALSE),"0")</f>
        <v/>
      </c>
      <c r="E65" s="51">
        <f>+SUMIF('0 DUP ONLINE'!$C:$C,'GST FILED NOT TAKEN INPUT'!C65,'0 DUP ONLINE'!$E:$E)</f>
        <v>0</v>
      </c>
      <c r="F65" s="51">
        <f>+SUMIF('0 DUP ONLINE'!$C:$C,'GST FILED NOT TAKEN INPUT'!C65,'0 DUP ONLINE'!$F:$F)</f>
        <v>0</v>
      </c>
      <c r="G65" s="51">
        <f>+SUMIF('0 DUP ONLINE'!$C:$C,'GST FILED NOT TAKEN INPUT'!C65,'0 DUP ONLINE'!$G:$G)</f>
        <v>0</v>
      </c>
      <c r="H65" s="51">
        <f>+SUMIF('0 DUP ONLINE'!$C:$C,'GST FILED NOT TAKEN INPUT'!C65,'0 DUP ONLINE'!$H:$H)</f>
        <v>0</v>
      </c>
      <c r="I65" s="51">
        <f t="shared" si="1"/>
        <v>0</v>
      </c>
      <c r="J65" s="180"/>
    </row>
    <row r="66" spans="1:10">
      <c r="A66" s="43">
        <v>62</v>
      </c>
      <c r="B66" s="44" t="e">
        <f t="array" ref="B66">+INDEX('0 DUP ONLINE'!$C$3:$C$701,SMALL(IF('GST FILED NOT TAKEN INPUT'!$B$4='0 DUP ONLINE'!$K$3:$K$701,ROW('0 DUP ONLINE'!$K$3:$K$701)-ROW('0 DUP ONLINE'!$K$3)+1),A66))</f>
        <v>#NUM!</v>
      </c>
      <c r="C66" s="44">
        <f t="shared" si="0"/>
        <v>0</v>
      </c>
      <c r="D66" s="44" t="str">
        <f>+IFERROR(VLOOKUP(C66,'0 DUP ONLINE'!$C$3:$D$701,2,FALSE),"0")</f>
        <v/>
      </c>
      <c r="E66" s="51">
        <f>+SUMIF('0 DUP ONLINE'!$C:$C,'GST FILED NOT TAKEN INPUT'!C66,'0 DUP ONLINE'!$E:$E)</f>
        <v>0</v>
      </c>
      <c r="F66" s="51">
        <f>+SUMIF('0 DUP ONLINE'!$C:$C,'GST FILED NOT TAKEN INPUT'!C66,'0 DUP ONLINE'!$F:$F)</f>
        <v>0</v>
      </c>
      <c r="G66" s="51">
        <f>+SUMIF('0 DUP ONLINE'!$C:$C,'GST FILED NOT TAKEN INPUT'!C66,'0 DUP ONLINE'!$G:$G)</f>
        <v>0</v>
      </c>
      <c r="H66" s="51">
        <f>+SUMIF('0 DUP ONLINE'!$C:$C,'GST FILED NOT TAKEN INPUT'!C66,'0 DUP ONLINE'!$H:$H)</f>
        <v>0</v>
      </c>
      <c r="I66" s="51">
        <f t="shared" si="1"/>
        <v>0</v>
      </c>
      <c r="J66" s="180"/>
    </row>
    <row r="67" spans="1:10">
      <c r="A67" s="43">
        <v>63</v>
      </c>
      <c r="B67" s="44" t="e">
        <f t="array" ref="B67">+INDEX('0 DUP ONLINE'!$C$3:$C$701,SMALL(IF('GST FILED NOT TAKEN INPUT'!$B$4='0 DUP ONLINE'!$K$3:$K$701,ROW('0 DUP ONLINE'!$K$3:$K$701)-ROW('0 DUP ONLINE'!$K$3)+1),A67))</f>
        <v>#NUM!</v>
      </c>
      <c r="C67" s="44">
        <f t="shared" si="0"/>
        <v>0</v>
      </c>
      <c r="D67" s="44" t="str">
        <f>+IFERROR(VLOOKUP(C67,'0 DUP ONLINE'!$C$3:$D$701,2,FALSE),"0")</f>
        <v/>
      </c>
      <c r="E67" s="51">
        <f>+SUMIF('0 DUP ONLINE'!$C:$C,'GST FILED NOT TAKEN INPUT'!C67,'0 DUP ONLINE'!$E:$E)</f>
        <v>0</v>
      </c>
      <c r="F67" s="51">
        <f>+SUMIF('0 DUP ONLINE'!$C:$C,'GST FILED NOT TAKEN INPUT'!C67,'0 DUP ONLINE'!$F:$F)</f>
        <v>0</v>
      </c>
      <c r="G67" s="51">
        <f>+SUMIF('0 DUP ONLINE'!$C:$C,'GST FILED NOT TAKEN INPUT'!C67,'0 DUP ONLINE'!$G:$G)</f>
        <v>0</v>
      </c>
      <c r="H67" s="51">
        <f>+SUMIF('0 DUP ONLINE'!$C:$C,'GST FILED NOT TAKEN INPUT'!C67,'0 DUP ONLINE'!$H:$H)</f>
        <v>0</v>
      </c>
      <c r="I67" s="51">
        <f t="shared" si="1"/>
        <v>0</v>
      </c>
      <c r="J67" s="180"/>
    </row>
    <row r="68" spans="1:10">
      <c r="A68" s="43">
        <v>64</v>
      </c>
      <c r="B68" s="44" t="e">
        <f t="array" ref="B68">+INDEX('0 DUP ONLINE'!$C$3:$C$701,SMALL(IF('GST FILED NOT TAKEN INPUT'!$B$4='0 DUP ONLINE'!$K$3:$K$701,ROW('0 DUP ONLINE'!$K$3:$K$701)-ROW('0 DUP ONLINE'!$K$3)+1),A68))</f>
        <v>#NUM!</v>
      </c>
      <c r="C68" s="44">
        <f t="shared" si="0"/>
        <v>0</v>
      </c>
      <c r="D68" s="44" t="str">
        <f>+IFERROR(VLOOKUP(C68,'0 DUP ONLINE'!$C$3:$D$701,2,FALSE),"0")</f>
        <v/>
      </c>
      <c r="E68" s="51">
        <f>+SUMIF('0 DUP ONLINE'!$C:$C,'GST FILED NOT TAKEN INPUT'!C68,'0 DUP ONLINE'!$E:$E)</f>
        <v>0</v>
      </c>
      <c r="F68" s="51">
        <f>+SUMIF('0 DUP ONLINE'!$C:$C,'GST FILED NOT TAKEN INPUT'!C68,'0 DUP ONLINE'!$F:$F)</f>
        <v>0</v>
      </c>
      <c r="G68" s="51">
        <f>+SUMIF('0 DUP ONLINE'!$C:$C,'GST FILED NOT TAKEN INPUT'!C68,'0 DUP ONLINE'!$G:$G)</f>
        <v>0</v>
      </c>
      <c r="H68" s="51">
        <f>+SUMIF('0 DUP ONLINE'!$C:$C,'GST FILED NOT TAKEN INPUT'!C68,'0 DUP ONLINE'!$H:$H)</f>
        <v>0</v>
      </c>
      <c r="I68" s="51">
        <f t="shared" si="1"/>
        <v>0</v>
      </c>
      <c r="J68" s="180"/>
    </row>
    <row r="69" spans="1:10">
      <c r="A69" s="43">
        <v>65</v>
      </c>
      <c r="B69" s="44" t="e">
        <f t="array" ref="B69">+INDEX('0 DUP ONLINE'!$C$3:$C$701,SMALL(IF('GST FILED NOT TAKEN INPUT'!$B$4='0 DUP ONLINE'!$K$3:$K$701,ROW('0 DUP ONLINE'!$K$3:$K$701)-ROW('0 DUP ONLINE'!$K$3)+1),A69))</f>
        <v>#NUM!</v>
      </c>
      <c r="C69" s="44">
        <f t="shared" si="0"/>
        <v>0</v>
      </c>
      <c r="D69" s="44" t="str">
        <f>+IFERROR(VLOOKUP(C69,'0 DUP ONLINE'!$C$3:$D$701,2,FALSE),"0")</f>
        <v/>
      </c>
      <c r="E69" s="51">
        <f>+SUMIF('0 DUP ONLINE'!$C:$C,'GST FILED NOT TAKEN INPUT'!C69,'0 DUP ONLINE'!$E:$E)</f>
        <v>0</v>
      </c>
      <c r="F69" s="51">
        <f>+SUMIF('0 DUP ONLINE'!$C:$C,'GST FILED NOT TAKEN INPUT'!C69,'0 DUP ONLINE'!$F:$F)</f>
        <v>0</v>
      </c>
      <c r="G69" s="51">
        <f>+SUMIF('0 DUP ONLINE'!$C:$C,'GST FILED NOT TAKEN INPUT'!C69,'0 DUP ONLINE'!$G:$G)</f>
        <v>0</v>
      </c>
      <c r="H69" s="51">
        <f>+SUMIF('0 DUP ONLINE'!$C:$C,'GST FILED NOT TAKEN INPUT'!C69,'0 DUP ONLINE'!$H:$H)</f>
        <v>0</v>
      </c>
      <c r="I69" s="51">
        <f t="shared" si="1"/>
        <v>0</v>
      </c>
      <c r="J69" s="180"/>
    </row>
    <row r="70" spans="1:10">
      <c r="A70" s="43">
        <v>66</v>
      </c>
      <c r="B70" s="44" t="e">
        <f t="array" ref="B70">+INDEX('0 DUP ONLINE'!$C$3:$C$701,SMALL(IF('GST FILED NOT TAKEN INPUT'!$B$4='0 DUP ONLINE'!$K$3:$K$701,ROW('0 DUP ONLINE'!$K$3:$K$701)-ROW('0 DUP ONLINE'!$K$3)+1),A70))</f>
        <v>#NUM!</v>
      </c>
      <c r="C70" s="44">
        <f t="shared" ref="C70:C133" si="2">+IFERROR(B70,0)</f>
        <v>0</v>
      </c>
      <c r="D70" s="44" t="str">
        <f>+IFERROR(VLOOKUP(C70,'0 DUP ONLINE'!$C$3:$D$701,2,FALSE),"0")</f>
        <v/>
      </c>
      <c r="E70" s="51">
        <f>+SUMIF('0 DUP ONLINE'!$C:$C,'GST FILED NOT TAKEN INPUT'!C70,'0 DUP ONLINE'!$E:$E)</f>
        <v>0</v>
      </c>
      <c r="F70" s="51">
        <f>+SUMIF('0 DUP ONLINE'!$C:$C,'GST FILED NOT TAKEN INPUT'!C70,'0 DUP ONLINE'!$F:$F)</f>
        <v>0</v>
      </c>
      <c r="G70" s="51">
        <f>+SUMIF('0 DUP ONLINE'!$C:$C,'GST FILED NOT TAKEN INPUT'!C70,'0 DUP ONLINE'!$G:$G)</f>
        <v>0</v>
      </c>
      <c r="H70" s="51">
        <f>+SUMIF('0 DUP ONLINE'!$C:$C,'GST FILED NOT TAKEN INPUT'!C70,'0 DUP ONLINE'!$H:$H)</f>
        <v>0</v>
      </c>
      <c r="I70" s="51">
        <f t="shared" ref="I70:I72" si="3">+F70+G70+H70</f>
        <v>0</v>
      </c>
      <c r="J70" s="180"/>
    </row>
    <row r="71" spans="1:10">
      <c r="A71" s="43">
        <v>67</v>
      </c>
      <c r="B71" s="44" t="e">
        <f t="array" ref="B71">+INDEX('0 DUP ONLINE'!$C$3:$C$701,SMALL(IF('GST FILED NOT TAKEN INPUT'!$B$4='0 DUP ONLINE'!$K$3:$K$701,ROW('0 DUP ONLINE'!$K$3:$K$701)-ROW('0 DUP ONLINE'!$K$3)+1),A71))</f>
        <v>#NUM!</v>
      </c>
      <c r="C71" s="44">
        <f t="shared" si="2"/>
        <v>0</v>
      </c>
      <c r="D71" s="44" t="str">
        <f>+IFERROR(VLOOKUP(C71,'0 DUP ONLINE'!$C$3:$D$701,2,FALSE),"0")</f>
        <v/>
      </c>
      <c r="E71" s="51">
        <f>+SUMIF('0 DUP ONLINE'!$C:$C,'GST FILED NOT TAKEN INPUT'!C71,'0 DUP ONLINE'!$E:$E)</f>
        <v>0</v>
      </c>
      <c r="F71" s="51">
        <f>+SUMIF('0 DUP ONLINE'!$C:$C,'GST FILED NOT TAKEN INPUT'!C71,'0 DUP ONLINE'!$F:$F)</f>
        <v>0</v>
      </c>
      <c r="G71" s="51">
        <f>+SUMIF('0 DUP ONLINE'!$C:$C,'GST FILED NOT TAKEN INPUT'!C71,'0 DUP ONLINE'!$G:$G)</f>
        <v>0</v>
      </c>
      <c r="H71" s="51">
        <f>+SUMIF('0 DUP ONLINE'!$C:$C,'GST FILED NOT TAKEN INPUT'!C71,'0 DUP ONLINE'!$H:$H)</f>
        <v>0</v>
      </c>
      <c r="I71" s="51">
        <f t="shared" si="3"/>
        <v>0</v>
      </c>
      <c r="J71" s="180"/>
    </row>
    <row r="72" spans="1:10">
      <c r="A72" s="43">
        <v>68</v>
      </c>
      <c r="B72" s="44" t="e">
        <f t="array" ref="B72">+INDEX('0 DUP ONLINE'!$C$3:$C$701,SMALL(IF('GST FILED NOT TAKEN INPUT'!$B$4='0 DUP ONLINE'!$K$3:$K$701,ROW('0 DUP ONLINE'!$K$3:$K$701)-ROW('0 DUP ONLINE'!$K$3)+1),A72))</f>
        <v>#NUM!</v>
      </c>
      <c r="C72" s="44">
        <f t="shared" si="2"/>
        <v>0</v>
      </c>
      <c r="D72" s="44" t="str">
        <f>+IFERROR(VLOOKUP(C72,'0 DUP ONLINE'!$C$3:$D$701,2,FALSE),"0")</f>
        <v/>
      </c>
      <c r="E72" s="51">
        <f>+SUMIF('0 DUP ONLINE'!$C:$C,'GST FILED NOT TAKEN INPUT'!C72,'0 DUP ONLINE'!$E:$E)</f>
        <v>0</v>
      </c>
      <c r="F72" s="51">
        <f>+SUMIF('0 DUP ONLINE'!$C:$C,'GST FILED NOT TAKEN INPUT'!C72,'0 DUP ONLINE'!$F:$F)</f>
        <v>0</v>
      </c>
      <c r="G72" s="51">
        <f>+SUMIF('0 DUP ONLINE'!$C:$C,'GST FILED NOT TAKEN INPUT'!C72,'0 DUP ONLINE'!$G:$G)</f>
        <v>0</v>
      </c>
      <c r="H72" s="51">
        <f>+SUMIF('0 DUP ONLINE'!$C:$C,'GST FILED NOT TAKEN INPUT'!C72,'0 DUP ONLINE'!$H:$H)</f>
        <v>0</v>
      </c>
      <c r="I72" s="51">
        <f t="shared" si="3"/>
        <v>0</v>
      </c>
      <c r="J72" s="180"/>
    </row>
    <row r="73" spans="1:10">
      <c r="A73" s="43">
        <v>69</v>
      </c>
      <c r="B73" s="44" t="e">
        <f t="array" ref="B73">+INDEX('0 DUP ONLINE'!$C$3:$C$701,SMALL(IF('GST FILED NOT TAKEN INPUT'!$B$4='0 DUP ONLINE'!$K$3:$K$701,ROW('0 DUP ONLINE'!$K$3:$K$701)-ROW('0 DUP ONLINE'!$K$3)+1),A73))</f>
        <v>#NUM!</v>
      </c>
      <c r="C73" s="44">
        <f t="shared" si="2"/>
        <v>0</v>
      </c>
      <c r="D73" s="44" t="str">
        <f>+IFERROR(VLOOKUP(C73,'0 DUP ONLINE'!$C$3:$D$701,2,FALSE),"0")</f>
        <v/>
      </c>
      <c r="E73" s="51">
        <f>+SUMIF('0 DUP ONLINE'!$C:$C,'GST FILED NOT TAKEN INPUT'!C73,'0 DUP ONLINE'!$E:$E)</f>
        <v>0</v>
      </c>
      <c r="F73" s="51">
        <f>+SUMIF('0 DUP ONLINE'!$C:$C,'GST FILED NOT TAKEN INPUT'!C73,'0 DUP ONLINE'!$F:$F)</f>
        <v>0</v>
      </c>
      <c r="G73" s="51">
        <f>+SUMIF('0 DUP ONLINE'!$C:$C,'GST FILED NOT TAKEN INPUT'!C73,'0 DUP ONLINE'!$G:$G)</f>
        <v>0</v>
      </c>
      <c r="H73" s="51">
        <f>+SUMIF('0 DUP ONLINE'!$C:$C,'GST FILED NOT TAKEN INPUT'!C73,'0 DUP ONLINE'!$H:$H)</f>
        <v>0</v>
      </c>
      <c r="I73" s="51">
        <f t="shared" ref="I73:I136" si="4">+F73+G73+H73</f>
        <v>0</v>
      </c>
      <c r="J73" s="180"/>
    </row>
    <row r="74" spans="1:10">
      <c r="A74" s="43">
        <v>70</v>
      </c>
      <c r="B74" s="44" t="e">
        <f t="array" ref="B74">+INDEX('0 DUP ONLINE'!$C$3:$C$701,SMALL(IF('GST FILED NOT TAKEN INPUT'!$B$4='0 DUP ONLINE'!$K$3:$K$701,ROW('0 DUP ONLINE'!$K$3:$K$701)-ROW('0 DUP ONLINE'!$K$3)+1),A74))</f>
        <v>#NUM!</v>
      </c>
      <c r="C74" s="44">
        <f t="shared" si="2"/>
        <v>0</v>
      </c>
      <c r="D74" s="44" t="str">
        <f>+IFERROR(VLOOKUP(C74,'0 DUP ONLINE'!$C$3:$D$701,2,FALSE),"0")</f>
        <v/>
      </c>
      <c r="E74" s="51">
        <f>+SUMIF('0 DUP ONLINE'!$C:$C,'GST FILED NOT TAKEN INPUT'!C74,'0 DUP ONLINE'!$E:$E)</f>
        <v>0</v>
      </c>
      <c r="F74" s="51">
        <f>+SUMIF('0 DUP ONLINE'!$C:$C,'GST FILED NOT TAKEN INPUT'!C74,'0 DUP ONLINE'!$F:$F)</f>
        <v>0</v>
      </c>
      <c r="G74" s="51">
        <f>+SUMIF('0 DUP ONLINE'!$C:$C,'GST FILED NOT TAKEN INPUT'!C74,'0 DUP ONLINE'!$G:$G)</f>
        <v>0</v>
      </c>
      <c r="H74" s="51">
        <f>+SUMIF('0 DUP ONLINE'!$C:$C,'GST FILED NOT TAKEN INPUT'!C74,'0 DUP ONLINE'!$H:$H)</f>
        <v>0</v>
      </c>
      <c r="I74" s="51">
        <f t="shared" si="4"/>
        <v>0</v>
      </c>
      <c r="J74" s="180"/>
    </row>
    <row r="75" spans="1:10">
      <c r="A75" s="43">
        <v>71</v>
      </c>
      <c r="B75" s="44" t="e">
        <f t="array" ref="B75">+INDEX('0 DUP ONLINE'!$C$3:$C$701,SMALL(IF('GST FILED NOT TAKEN INPUT'!$B$4='0 DUP ONLINE'!$K$3:$K$701,ROW('0 DUP ONLINE'!$K$3:$K$701)-ROW('0 DUP ONLINE'!$K$3)+1),A75))</f>
        <v>#NUM!</v>
      </c>
      <c r="C75" s="44">
        <f t="shared" si="2"/>
        <v>0</v>
      </c>
      <c r="D75" s="44" t="str">
        <f>+IFERROR(VLOOKUP(C75,'0 DUP ONLINE'!$C$3:$D$701,2,FALSE),"0")</f>
        <v/>
      </c>
      <c r="E75" s="51">
        <f>+SUMIF('0 DUP ONLINE'!$C:$C,'GST FILED NOT TAKEN INPUT'!C75,'0 DUP ONLINE'!$E:$E)</f>
        <v>0</v>
      </c>
      <c r="F75" s="51">
        <f>+SUMIF('0 DUP ONLINE'!$C:$C,'GST FILED NOT TAKEN INPUT'!C75,'0 DUP ONLINE'!$F:$F)</f>
        <v>0</v>
      </c>
      <c r="G75" s="51">
        <f>+SUMIF('0 DUP ONLINE'!$C:$C,'GST FILED NOT TAKEN INPUT'!C75,'0 DUP ONLINE'!$G:$G)</f>
        <v>0</v>
      </c>
      <c r="H75" s="51">
        <f>+SUMIF('0 DUP ONLINE'!$C:$C,'GST FILED NOT TAKEN INPUT'!C75,'0 DUP ONLINE'!$H:$H)</f>
        <v>0</v>
      </c>
      <c r="I75" s="51">
        <f t="shared" si="4"/>
        <v>0</v>
      </c>
      <c r="J75" s="180"/>
    </row>
    <row r="76" spans="1:10">
      <c r="A76" s="43">
        <v>72</v>
      </c>
      <c r="B76" s="44" t="e">
        <f t="array" ref="B76">+INDEX('0 DUP ONLINE'!$C$3:$C$701,SMALL(IF('GST FILED NOT TAKEN INPUT'!$B$4='0 DUP ONLINE'!$K$3:$K$701,ROW('0 DUP ONLINE'!$K$3:$K$701)-ROW('0 DUP ONLINE'!$K$3)+1),A76))</f>
        <v>#NUM!</v>
      </c>
      <c r="C76" s="44">
        <f t="shared" si="2"/>
        <v>0</v>
      </c>
      <c r="D76" s="44" t="str">
        <f>+IFERROR(VLOOKUP(C76,'0 DUP ONLINE'!$C$3:$D$701,2,FALSE),"0")</f>
        <v/>
      </c>
      <c r="E76" s="51">
        <f>+SUMIF('0 DUP ONLINE'!$C:$C,'GST FILED NOT TAKEN INPUT'!C76,'0 DUP ONLINE'!$E:$E)</f>
        <v>0</v>
      </c>
      <c r="F76" s="51">
        <f>+SUMIF('0 DUP ONLINE'!$C:$C,'GST FILED NOT TAKEN INPUT'!C76,'0 DUP ONLINE'!$F:$F)</f>
        <v>0</v>
      </c>
      <c r="G76" s="51">
        <f>+SUMIF('0 DUP ONLINE'!$C:$C,'GST FILED NOT TAKEN INPUT'!C76,'0 DUP ONLINE'!$G:$G)</f>
        <v>0</v>
      </c>
      <c r="H76" s="51">
        <f>+SUMIF('0 DUP ONLINE'!$C:$C,'GST FILED NOT TAKEN INPUT'!C76,'0 DUP ONLINE'!$H:$H)</f>
        <v>0</v>
      </c>
      <c r="I76" s="51">
        <f t="shared" si="4"/>
        <v>0</v>
      </c>
      <c r="J76" s="180"/>
    </row>
    <row r="77" spans="1:10">
      <c r="A77" s="43">
        <v>73</v>
      </c>
      <c r="B77" s="44" t="e">
        <f t="array" ref="B77">+INDEX('0 DUP ONLINE'!$C$3:$C$701,SMALL(IF('GST FILED NOT TAKEN INPUT'!$B$4='0 DUP ONLINE'!$K$3:$K$701,ROW('0 DUP ONLINE'!$K$3:$K$701)-ROW('0 DUP ONLINE'!$K$3)+1),A77))</f>
        <v>#NUM!</v>
      </c>
      <c r="C77" s="44">
        <f t="shared" si="2"/>
        <v>0</v>
      </c>
      <c r="D77" s="44" t="str">
        <f>+IFERROR(VLOOKUP(C77,'0 DUP ONLINE'!$C$3:$D$701,2,FALSE),"0")</f>
        <v/>
      </c>
      <c r="E77" s="51">
        <f>+SUMIF('0 DUP ONLINE'!$C:$C,'GST FILED NOT TAKEN INPUT'!C77,'0 DUP ONLINE'!$E:$E)</f>
        <v>0</v>
      </c>
      <c r="F77" s="51">
        <f>+SUMIF('0 DUP ONLINE'!$C:$C,'GST FILED NOT TAKEN INPUT'!C77,'0 DUP ONLINE'!$F:$F)</f>
        <v>0</v>
      </c>
      <c r="G77" s="51">
        <f>+SUMIF('0 DUP ONLINE'!$C:$C,'GST FILED NOT TAKEN INPUT'!C77,'0 DUP ONLINE'!$G:$G)</f>
        <v>0</v>
      </c>
      <c r="H77" s="51">
        <f>+SUMIF('0 DUP ONLINE'!$C:$C,'GST FILED NOT TAKEN INPUT'!C77,'0 DUP ONLINE'!$H:$H)</f>
        <v>0</v>
      </c>
      <c r="I77" s="51">
        <f t="shared" si="4"/>
        <v>0</v>
      </c>
      <c r="J77" s="180"/>
    </row>
    <row r="78" spans="1:10">
      <c r="A78" s="43">
        <v>74</v>
      </c>
      <c r="B78" s="44" t="e">
        <f t="array" ref="B78">+INDEX('0 DUP ONLINE'!$C$3:$C$701,SMALL(IF('GST FILED NOT TAKEN INPUT'!$B$4='0 DUP ONLINE'!$K$3:$K$701,ROW('0 DUP ONLINE'!$K$3:$K$701)-ROW('0 DUP ONLINE'!$K$3)+1),A78))</f>
        <v>#NUM!</v>
      </c>
      <c r="C78" s="44">
        <f t="shared" si="2"/>
        <v>0</v>
      </c>
      <c r="D78" s="44" t="str">
        <f>+IFERROR(VLOOKUP(C78,'0 DUP ONLINE'!$C$3:$D$701,2,FALSE),"0")</f>
        <v/>
      </c>
      <c r="E78" s="51">
        <f>+SUMIF('0 DUP ONLINE'!$C:$C,'GST FILED NOT TAKEN INPUT'!C78,'0 DUP ONLINE'!$E:$E)</f>
        <v>0</v>
      </c>
      <c r="F78" s="51">
        <f>+SUMIF('0 DUP ONLINE'!$C:$C,'GST FILED NOT TAKEN INPUT'!C78,'0 DUP ONLINE'!$F:$F)</f>
        <v>0</v>
      </c>
      <c r="G78" s="51">
        <f>+SUMIF('0 DUP ONLINE'!$C:$C,'GST FILED NOT TAKEN INPUT'!C78,'0 DUP ONLINE'!$G:$G)</f>
        <v>0</v>
      </c>
      <c r="H78" s="51">
        <f>+SUMIF('0 DUP ONLINE'!$C:$C,'GST FILED NOT TAKEN INPUT'!C78,'0 DUP ONLINE'!$H:$H)</f>
        <v>0</v>
      </c>
      <c r="I78" s="51">
        <f t="shared" si="4"/>
        <v>0</v>
      </c>
      <c r="J78" s="180"/>
    </row>
    <row r="79" spans="1:10">
      <c r="A79" s="43">
        <v>75</v>
      </c>
      <c r="B79" s="44" t="e">
        <f t="array" ref="B79">+INDEX('0 DUP ONLINE'!$C$3:$C$701,SMALL(IF('GST FILED NOT TAKEN INPUT'!$B$4='0 DUP ONLINE'!$K$3:$K$701,ROW('0 DUP ONLINE'!$K$3:$K$701)-ROW('0 DUP ONLINE'!$K$3)+1),A79))</f>
        <v>#NUM!</v>
      </c>
      <c r="C79" s="44">
        <f t="shared" si="2"/>
        <v>0</v>
      </c>
      <c r="D79" s="44" t="str">
        <f>+IFERROR(VLOOKUP(C79,'0 DUP ONLINE'!$C$3:$D$701,2,FALSE),"0")</f>
        <v/>
      </c>
      <c r="E79" s="51">
        <f>+SUMIF('0 DUP ONLINE'!$C:$C,'GST FILED NOT TAKEN INPUT'!C79,'0 DUP ONLINE'!$E:$E)</f>
        <v>0</v>
      </c>
      <c r="F79" s="51">
        <f>+SUMIF('0 DUP ONLINE'!$C:$C,'GST FILED NOT TAKEN INPUT'!C79,'0 DUP ONLINE'!$F:$F)</f>
        <v>0</v>
      </c>
      <c r="G79" s="51">
        <f>+SUMIF('0 DUP ONLINE'!$C:$C,'GST FILED NOT TAKEN INPUT'!C79,'0 DUP ONLINE'!$G:$G)</f>
        <v>0</v>
      </c>
      <c r="H79" s="51">
        <f>+SUMIF('0 DUP ONLINE'!$C:$C,'GST FILED NOT TAKEN INPUT'!C79,'0 DUP ONLINE'!$H:$H)</f>
        <v>0</v>
      </c>
      <c r="I79" s="51">
        <f t="shared" si="4"/>
        <v>0</v>
      </c>
      <c r="J79" s="180"/>
    </row>
    <row r="80" spans="1:10">
      <c r="A80" s="43">
        <v>76</v>
      </c>
      <c r="B80" s="44" t="e">
        <f t="array" ref="B80">+INDEX('0 DUP ONLINE'!$C$3:$C$701,SMALL(IF('GST FILED NOT TAKEN INPUT'!$B$4='0 DUP ONLINE'!$K$3:$K$701,ROW('0 DUP ONLINE'!$K$3:$K$701)-ROW('0 DUP ONLINE'!$K$3)+1),A80))</f>
        <v>#NUM!</v>
      </c>
      <c r="C80" s="44">
        <f t="shared" si="2"/>
        <v>0</v>
      </c>
      <c r="D80" s="44" t="str">
        <f>+IFERROR(VLOOKUP(C80,'0 DUP ONLINE'!$C$3:$D$701,2,FALSE),"0")</f>
        <v/>
      </c>
      <c r="E80" s="51">
        <f>+SUMIF('0 DUP ONLINE'!$C:$C,'GST FILED NOT TAKEN INPUT'!C80,'0 DUP ONLINE'!$E:$E)</f>
        <v>0</v>
      </c>
      <c r="F80" s="51">
        <f>+SUMIF('0 DUP ONLINE'!$C:$C,'GST FILED NOT TAKEN INPUT'!C80,'0 DUP ONLINE'!$F:$F)</f>
        <v>0</v>
      </c>
      <c r="G80" s="51">
        <f>+SUMIF('0 DUP ONLINE'!$C:$C,'GST FILED NOT TAKEN INPUT'!C80,'0 DUP ONLINE'!$G:$G)</f>
        <v>0</v>
      </c>
      <c r="H80" s="51">
        <f>+SUMIF('0 DUP ONLINE'!$C:$C,'GST FILED NOT TAKEN INPUT'!C80,'0 DUP ONLINE'!$H:$H)</f>
        <v>0</v>
      </c>
      <c r="I80" s="51">
        <f t="shared" si="4"/>
        <v>0</v>
      </c>
      <c r="J80" s="180"/>
    </row>
    <row r="81" spans="1:10">
      <c r="A81" s="43">
        <v>77</v>
      </c>
      <c r="B81" s="44" t="e">
        <f t="array" ref="B81">+INDEX('0 DUP ONLINE'!$C$3:$C$701,SMALL(IF('GST FILED NOT TAKEN INPUT'!$B$4='0 DUP ONLINE'!$K$3:$K$701,ROW('0 DUP ONLINE'!$K$3:$K$701)-ROW('0 DUP ONLINE'!$K$3)+1),A81))</f>
        <v>#NUM!</v>
      </c>
      <c r="C81" s="44">
        <f t="shared" si="2"/>
        <v>0</v>
      </c>
      <c r="D81" s="44" t="str">
        <f>+IFERROR(VLOOKUP(C81,'0 DUP ONLINE'!$C$3:$D$701,2,FALSE),"0")</f>
        <v/>
      </c>
      <c r="E81" s="51">
        <f>+SUMIF('0 DUP ONLINE'!$C:$C,'GST FILED NOT TAKEN INPUT'!C81,'0 DUP ONLINE'!$E:$E)</f>
        <v>0</v>
      </c>
      <c r="F81" s="51">
        <f>+SUMIF('0 DUP ONLINE'!$C:$C,'GST FILED NOT TAKEN INPUT'!C81,'0 DUP ONLINE'!$F:$F)</f>
        <v>0</v>
      </c>
      <c r="G81" s="51">
        <f>+SUMIF('0 DUP ONLINE'!$C:$C,'GST FILED NOT TAKEN INPUT'!C81,'0 DUP ONLINE'!$G:$G)</f>
        <v>0</v>
      </c>
      <c r="H81" s="51">
        <f>+SUMIF('0 DUP ONLINE'!$C:$C,'GST FILED NOT TAKEN INPUT'!C81,'0 DUP ONLINE'!$H:$H)</f>
        <v>0</v>
      </c>
      <c r="I81" s="51">
        <f t="shared" si="4"/>
        <v>0</v>
      </c>
      <c r="J81" s="180"/>
    </row>
    <row r="82" spans="1:10">
      <c r="A82" s="43">
        <v>78</v>
      </c>
      <c r="B82" s="44" t="e">
        <f t="array" ref="B82">+INDEX('0 DUP ONLINE'!$C$3:$C$701,SMALL(IF('GST FILED NOT TAKEN INPUT'!$B$4='0 DUP ONLINE'!$K$3:$K$701,ROW('0 DUP ONLINE'!$K$3:$K$701)-ROW('0 DUP ONLINE'!$K$3)+1),A82))</f>
        <v>#NUM!</v>
      </c>
      <c r="C82" s="44">
        <f t="shared" si="2"/>
        <v>0</v>
      </c>
      <c r="D82" s="44" t="str">
        <f>+IFERROR(VLOOKUP(C82,'0 DUP ONLINE'!$C$3:$D$701,2,FALSE),"0")</f>
        <v/>
      </c>
      <c r="E82" s="51">
        <f>+SUMIF('0 DUP ONLINE'!$C:$C,'GST FILED NOT TAKEN INPUT'!C82,'0 DUP ONLINE'!$E:$E)</f>
        <v>0</v>
      </c>
      <c r="F82" s="51">
        <f>+SUMIF('0 DUP ONLINE'!$C:$C,'GST FILED NOT TAKEN INPUT'!C82,'0 DUP ONLINE'!$F:$F)</f>
        <v>0</v>
      </c>
      <c r="G82" s="51">
        <f>+SUMIF('0 DUP ONLINE'!$C:$C,'GST FILED NOT TAKEN INPUT'!C82,'0 DUP ONLINE'!$G:$G)</f>
        <v>0</v>
      </c>
      <c r="H82" s="51">
        <f>+SUMIF('0 DUP ONLINE'!$C:$C,'GST FILED NOT TAKEN INPUT'!C82,'0 DUP ONLINE'!$H:$H)</f>
        <v>0</v>
      </c>
      <c r="I82" s="51">
        <f t="shared" si="4"/>
        <v>0</v>
      </c>
      <c r="J82" s="180"/>
    </row>
    <row r="83" spans="1:10">
      <c r="A83" s="43">
        <v>79</v>
      </c>
      <c r="B83" s="44" t="e">
        <f t="array" ref="B83">+INDEX('0 DUP ONLINE'!$C$3:$C$701,SMALL(IF('GST FILED NOT TAKEN INPUT'!$B$4='0 DUP ONLINE'!$K$3:$K$701,ROW('0 DUP ONLINE'!$K$3:$K$701)-ROW('0 DUP ONLINE'!$K$3)+1),A83))</f>
        <v>#NUM!</v>
      </c>
      <c r="C83" s="44">
        <f t="shared" si="2"/>
        <v>0</v>
      </c>
      <c r="D83" s="44" t="str">
        <f>+IFERROR(VLOOKUP(C83,'0 DUP ONLINE'!$C$3:$D$701,2,FALSE),"0")</f>
        <v/>
      </c>
      <c r="E83" s="51">
        <f>+SUMIF('0 DUP ONLINE'!$C:$C,'GST FILED NOT TAKEN INPUT'!C83,'0 DUP ONLINE'!$E:$E)</f>
        <v>0</v>
      </c>
      <c r="F83" s="51">
        <f>+SUMIF('0 DUP ONLINE'!$C:$C,'GST FILED NOT TAKEN INPUT'!C83,'0 DUP ONLINE'!$F:$F)</f>
        <v>0</v>
      </c>
      <c r="G83" s="51">
        <f>+SUMIF('0 DUP ONLINE'!$C:$C,'GST FILED NOT TAKEN INPUT'!C83,'0 DUP ONLINE'!$G:$G)</f>
        <v>0</v>
      </c>
      <c r="H83" s="51">
        <f>+SUMIF('0 DUP ONLINE'!$C:$C,'GST FILED NOT TAKEN INPUT'!C83,'0 DUP ONLINE'!$H:$H)</f>
        <v>0</v>
      </c>
      <c r="I83" s="51">
        <f t="shared" si="4"/>
        <v>0</v>
      </c>
      <c r="J83" s="180"/>
    </row>
    <row r="84" spans="1:10">
      <c r="A84" s="43">
        <v>80</v>
      </c>
      <c r="B84" s="44" t="e">
        <f t="array" ref="B84">+INDEX('0 DUP ONLINE'!$C$3:$C$701,SMALL(IF('GST FILED NOT TAKEN INPUT'!$B$4='0 DUP ONLINE'!$K$3:$K$701,ROW('0 DUP ONLINE'!$K$3:$K$701)-ROW('0 DUP ONLINE'!$K$3)+1),A84))</f>
        <v>#NUM!</v>
      </c>
      <c r="C84" s="44">
        <f t="shared" si="2"/>
        <v>0</v>
      </c>
      <c r="D84" s="44" t="str">
        <f>+IFERROR(VLOOKUP(C84,'0 DUP ONLINE'!$C$3:$D$701,2,FALSE),"0")</f>
        <v/>
      </c>
      <c r="E84" s="51">
        <f>+SUMIF('0 DUP ONLINE'!$C:$C,'GST FILED NOT TAKEN INPUT'!C84,'0 DUP ONLINE'!$E:$E)</f>
        <v>0</v>
      </c>
      <c r="F84" s="51">
        <f>+SUMIF('0 DUP ONLINE'!$C:$C,'GST FILED NOT TAKEN INPUT'!C84,'0 DUP ONLINE'!$F:$F)</f>
        <v>0</v>
      </c>
      <c r="G84" s="51">
        <f>+SUMIF('0 DUP ONLINE'!$C:$C,'GST FILED NOT TAKEN INPUT'!C84,'0 DUP ONLINE'!$G:$G)</f>
        <v>0</v>
      </c>
      <c r="H84" s="51">
        <f>+SUMIF('0 DUP ONLINE'!$C:$C,'GST FILED NOT TAKEN INPUT'!C84,'0 DUP ONLINE'!$H:$H)</f>
        <v>0</v>
      </c>
      <c r="I84" s="51">
        <f t="shared" si="4"/>
        <v>0</v>
      </c>
      <c r="J84" s="180"/>
    </row>
    <row r="85" spans="1:10">
      <c r="A85" s="43">
        <v>81</v>
      </c>
      <c r="B85" s="44" t="e">
        <f t="array" ref="B85">+INDEX('0 DUP ONLINE'!$C$3:$C$701,SMALL(IF('GST FILED NOT TAKEN INPUT'!$B$4='0 DUP ONLINE'!$K$3:$K$701,ROW('0 DUP ONLINE'!$K$3:$K$701)-ROW('0 DUP ONLINE'!$K$3)+1),A85))</f>
        <v>#NUM!</v>
      </c>
      <c r="C85" s="44">
        <f t="shared" si="2"/>
        <v>0</v>
      </c>
      <c r="D85" s="44" t="str">
        <f>+IFERROR(VLOOKUP(C85,'0 DUP ONLINE'!$C$3:$D$701,2,FALSE),"0")</f>
        <v/>
      </c>
      <c r="E85" s="51">
        <f>+SUMIF('0 DUP ONLINE'!$C:$C,'GST FILED NOT TAKEN INPUT'!C85,'0 DUP ONLINE'!$E:$E)</f>
        <v>0</v>
      </c>
      <c r="F85" s="51">
        <f>+SUMIF('0 DUP ONLINE'!$C:$C,'GST FILED NOT TAKEN INPUT'!C85,'0 DUP ONLINE'!$F:$F)</f>
        <v>0</v>
      </c>
      <c r="G85" s="51">
        <f>+SUMIF('0 DUP ONLINE'!$C:$C,'GST FILED NOT TAKEN INPUT'!C85,'0 DUP ONLINE'!$G:$G)</f>
        <v>0</v>
      </c>
      <c r="H85" s="51">
        <f>+SUMIF('0 DUP ONLINE'!$C:$C,'GST FILED NOT TAKEN INPUT'!C85,'0 DUP ONLINE'!$H:$H)</f>
        <v>0</v>
      </c>
      <c r="I85" s="51">
        <f t="shared" si="4"/>
        <v>0</v>
      </c>
      <c r="J85" s="180"/>
    </row>
    <row r="86" spans="1:10">
      <c r="A86" s="43">
        <v>82</v>
      </c>
      <c r="B86" s="44" t="e">
        <f t="array" ref="B86">+INDEX('0 DUP ONLINE'!$C$3:$C$701,SMALL(IF('GST FILED NOT TAKEN INPUT'!$B$4='0 DUP ONLINE'!$K$3:$K$701,ROW('0 DUP ONLINE'!$K$3:$K$701)-ROW('0 DUP ONLINE'!$K$3)+1),A86))</f>
        <v>#NUM!</v>
      </c>
      <c r="C86" s="44">
        <f t="shared" si="2"/>
        <v>0</v>
      </c>
      <c r="D86" s="44" t="str">
        <f>+IFERROR(VLOOKUP(C86,'0 DUP ONLINE'!$C$3:$D$701,2,FALSE),"0")</f>
        <v/>
      </c>
      <c r="E86" s="51">
        <f>+SUMIF('0 DUP ONLINE'!$C:$C,'GST FILED NOT TAKEN INPUT'!C86,'0 DUP ONLINE'!$E:$E)</f>
        <v>0</v>
      </c>
      <c r="F86" s="51">
        <f>+SUMIF('0 DUP ONLINE'!$C:$C,'GST FILED NOT TAKEN INPUT'!C86,'0 DUP ONLINE'!$F:$F)</f>
        <v>0</v>
      </c>
      <c r="G86" s="51">
        <f>+SUMIF('0 DUP ONLINE'!$C:$C,'GST FILED NOT TAKEN INPUT'!C86,'0 DUP ONLINE'!$G:$G)</f>
        <v>0</v>
      </c>
      <c r="H86" s="51">
        <f>+SUMIF('0 DUP ONLINE'!$C:$C,'GST FILED NOT TAKEN INPUT'!C86,'0 DUP ONLINE'!$H:$H)</f>
        <v>0</v>
      </c>
      <c r="I86" s="51">
        <f t="shared" si="4"/>
        <v>0</v>
      </c>
      <c r="J86" s="180"/>
    </row>
    <row r="87" spans="1:10">
      <c r="A87" s="43">
        <v>83</v>
      </c>
      <c r="B87" s="44" t="e">
        <f t="array" ref="B87">+INDEX('0 DUP ONLINE'!$C$3:$C$701,SMALL(IF('GST FILED NOT TAKEN INPUT'!$B$4='0 DUP ONLINE'!$K$3:$K$701,ROW('0 DUP ONLINE'!$K$3:$K$701)-ROW('0 DUP ONLINE'!$K$3)+1),A87))</f>
        <v>#NUM!</v>
      </c>
      <c r="C87" s="44">
        <f t="shared" si="2"/>
        <v>0</v>
      </c>
      <c r="D87" s="44" t="str">
        <f>+IFERROR(VLOOKUP(C87,'0 DUP ONLINE'!$C$3:$D$701,2,FALSE),"0")</f>
        <v/>
      </c>
      <c r="E87" s="51">
        <f>+SUMIF('0 DUP ONLINE'!$C:$C,'GST FILED NOT TAKEN INPUT'!C87,'0 DUP ONLINE'!$E:$E)</f>
        <v>0</v>
      </c>
      <c r="F87" s="51">
        <f>+SUMIF('0 DUP ONLINE'!$C:$C,'GST FILED NOT TAKEN INPUT'!C87,'0 DUP ONLINE'!$F:$F)</f>
        <v>0</v>
      </c>
      <c r="G87" s="51">
        <f>+SUMIF('0 DUP ONLINE'!$C:$C,'GST FILED NOT TAKEN INPUT'!C87,'0 DUP ONLINE'!$G:$G)</f>
        <v>0</v>
      </c>
      <c r="H87" s="51">
        <f>+SUMIF('0 DUP ONLINE'!$C:$C,'GST FILED NOT TAKEN INPUT'!C87,'0 DUP ONLINE'!$H:$H)</f>
        <v>0</v>
      </c>
      <c r="I87" s="51">
        <f t="shared" si="4"/>
        <v>0</v>
      </c>
      <c r="J87" s="180"/>
    </row>
    <row r="88" spans="1:10">
      <c r="A88" s="43">
        <v>84</v>
      </c>
      <c r="B88" s="44" t="e">
        <f t="array" ref="B88">+INDEX('0 DUP ONLINE'!$C$3:$C$701,SMALL(IF('GST FILED NOT TAKEN INPUT'!$B$4='0 DUP ONLINE'!$K$3:$K$701,ROW('0 DUP ONLINE'!$K$3:$K$701)-ROW('0 DUP ONLINE'!$K$3)+1),A88))</f>
        <v>#NUM!</v>
      </c>
      <c r="C88" s="44">
        <f t="shared" si="2"/>
        <v>0</v>
      </c>
      <c r="D88" s="44" t="str">
        <f>+IFERROR(VLOOKUP(C88,'0 DUP ONLINE'!$C$3:$D$701,2,FALSE),"0")</f>
        <v/>
      </c>
      <c r="E88" s="51">
        <f>+SUMIF('0 DUP ONLINE'!$C:$C,'GST FILED NOT TAKEN INPUT'!C88,'0 DUP ONLINE'!$E:$E)</f>
        <v>0</v>
      </c>
      <c r="F88" s="51">
        <f>+SUMIF('0 DUP ONLINE'!$C:$C,'GST FILED NOT TAKEN INPUT'!C88,'0 DUP ONLINE'!$F:$F)</f>
        <v>0</v>
      </c>
      <c r="G88" s="51">
        <f>+SUMIF('0 DUP ONLINE'!$C:$C,'GST FILED NOT TAKEN INPUT'!C88,'0 DUP ONLINE'!$G:$G)</f>
        <v>0</v>
      </c>
      <c r="H88" s="51">
        <f>+SUMIF('0 DUP ONLINE'!$C:$C,'GST FILED NOT TAKEN INPUT'!C88,'0 DUP ONLINE'!$H:$H)</f>
        <v>0</v>
      </c>
      <c r="I88" s="51">
        <f t="shared" si="4"/>
        <v>0</v>
      </c>
      <c r="J88" s="180"/>
    </row>
    <row r="89" spans="1:10">
      <c r="A89" s="43">
        <v>85</v>
      </c>
      <c r="B89" s="44" t="e">
        <f t="array" ref="B89">+INDEX('0 DUP ONLINE'!$C$3:$C$701,SMALL(IF('GST FILED NOT TAKEN INPUT'!$B$4='0 DUP ONLINE'!$K$3:$K$701,ROW('0 DUP ONLINE'!$K$3:$K$701)-ROW('0 DUP ONLINE'!$K$3)+1),A89))</f>
        <v>#NUM!</v>
      </c>
      <c r="C89" s="44">
        <f t="shared" si="2"/>
        <v>0</v>
      </c>
      <c r="D89" s="44" t="str">
        <f>+IFERROR(VLOOKUP(C89,'0 DUP ONLINE'!$C$3:$D$701,2,FALSE),"0")</f>
        <v/>
      </c>
      <c r="E89" s="51">
        <f>+SUMIF('0 DUP ONLINE'!$C:$C,'GST FILED NOT TAKEN INPUT'!C89,'0 DUP ONLINE'!$E:$E)</f>
        <v>0</v>
      </c>
      <c r="F89" s="51">
        <f>+SUMIF('0 DUP ONLINE'!$C:$C,'GST FILED NOT TAKEN INPUT'!C89,'0 DUP ONLINE'!$F:$F)</f>
        <v>0</v>
      </c>
      <c r="G89" s="51">
        <f>+SUMIF('0 DUP ONLINE'!$C:$C,'GST FILED NOT TAKEN INPUT'!C89,'0 DUP ONLINE'!$G:$G)</f>
        <v>0</v>
      </c>
      <c r="H89" s="51">
        <f>+SUMIF('0 DUP ONLINE'!$C:$C,'GST FILED NOT TAKEN INPUT'!C89,'0 DUP ONLINE'!$H:$H)</f>
        <v>0</v>
      </c>
      <c r="I89" s="51">
        <f t="shared" si="4"/>
        <v>0</v>
      </c>
      <c r="J89" s="180"/>
    </row>
    <row r="90" spans="1:10">
      <c r="A90" s="43">
        <v>86</v>
      </c>
      <c r="B90" s="44" t="e">
        <f t="array" ref="B90">+INDEX('0 DUP ONLINE'!$C$3:$C$701,SMALL(IF('GST FILED NOT TAKEN INPUT'!$B$4='0 DUP ONLINE'!$K$3:$K$701,ROW('0 DUP ONLINE'!$K$3:$K$701)-ROW('0 DUP ONLINE'!$K$3)+1),A90))</f>
        <v>#NUM!</v>
      </c>
      <c r="C90" s="44">
        <f t="shared" si="2"/>
        <v>0</v>
      </c>
      <c r="D90" s="44" t="str">
        <f>+IFERROR(VLOOKUP(C90,'0 DUP ONLINE'!$C$3:$D$701,2,FALSE),"0")</f>
        <v/>
      </c>
      <c r="E90" s="51">
        <f>+SUMIF('0 DUP ONLINE'!$C:$C,'GST FILED NOT TAKEN INPUT'!C90,'0 DUP ONLINE'!$E:$E)</f>
        <v>0</v>
      </c>
      <c r="F90" s="51">
        <f>+SUMIF('0 DUP ONLINE'!$C:$C,'GST FILED NOT TAKEN INPUT'!C90,'0 DUP ONLINE'!$F:$F)</f>
        <v>0</v>
      </c>
      <c r="G90" s="51">
        <f>+SUMIF('0 DUP ONLINE'!$C:$C,'GST FILED NOT TAKEN INPUT'!C90,'0 DUP ONLINE'!$G:$G)</f>
        <v>0</v>
      </c>
      <c r="H90" s="51">
        <f>+SUMIF('0 DUP ONLINE'!$C:$C,'GST FILED NOT TAKEN INPUT'!C90,'0 DUP ONLINE'!$H:$H)</f>
        <v>0</v>
      </c>
      <c r="I90" s="51">
        <f t="shared" si="4"/>
        <v>0</v>
      </c>
      <c r="J90" s="180"/>
    </row>
    <row r="91" spans="1:10">
      <c r="A91" s="43">
        <v>87</v>
      </c>
      <c r="B91" s="44" t="e">
        <f t="array" ref="B91">+INDEX('0 DUP ONLINE'!$C$3:$C$701,SMALL(IF('GST FILED NOT TAKEN INPUT'!$B$4='0 DUP ONLINE'!$K$3:$K$701,ROW('0 DUP ONLINE'!$K$3:$K$701)-ROW('0 DUP ONLINE'!$K$3)+1),A91))</f>
        <v>#NUM!</v>
      </c>
      <c r="C91" s="44">
        <f t="shared" si="2"/>
        <v>0</v>
      </c>
      <c r="D91" s="44" t="str">
        <f>+IFERROR(VLOOKUP(C91,'0 DUP ONLINE'!$C$3:$D$701,2,FALSE),"0")</f>
        <v/>
      </c>
      <c r="E91" s="51">
        <f>+SUMIF('0 DUP ONLINE'!$C:$C,'GST FILED NOT TAKEN INPUT'!C91,'0 DUP ONLINE'!$E:$E)</f>
        <v>0</v>
      </c>
      <c r="F91" s="51">
        <f>+SUMIF('0 DUP ONLINE'!$C:$C,'GST FILED NOT TAKEN INPUT'!C91,'0 DUP ONLINE'!$F:$F)</f>
        <v>0</v>
      </c>
      <c r="G91" s="51">
        <f>+SUMIF('0 DUP ONLINE'!$C:$C,'GST FILED NOT TAKEN INPUT'!C91,'0 DUP ONLINE'!$G:$G)</f>
        <v>0</v>
      </c>
      <c r="H91" s="51">
        <f>+SUMIF('0 DUP ONLINE'!$C:$C,'GST FILED NOT TAKEN INPUT'!C91,'0 DUP ONLINE'!$H:$H)</f>
        <v>0</v>
      </c>
      <c r="I91" s="51">
        <f t="shared" si="4"/>
        <v>0</v>
      </c>
      <c r="J91" s="180"/>
    </row>
    <row r="92" spans="1:10">
      <c r="A92" s="43">
        <v>88</v>
      </c>
      <c r="B92" s="44" t="e">
        <f t="array" ref="B92">+INDEX('0 DUP ONLINE'!$C$3:$C$701,SMALL(IF('GST FILED NOT TAKEN INPUT'!$B$4='0 DUP ONLINE'!$K$3:$K$701,ROW('0 DUP ONLINE'!$K$3:$K$701)-ROW('0 DUP ONLINE'!$K$3)+1),A92))</f>
        <v>#NUM!</v>
      </c>
      <c r="C92" s="44">
        <f t="shared" si="2"/>
        <v>0</v>
      </c>
      <c r="D92" s="44" t="str">
        <f>+IFERROR(VLOOKUP(C92,'0 DUP ONLINE'!$C$3:$D$701,2,FALSE),"0")</f>
        <v/>
      </c>
      <c r="E92" s="51">
        <f>+SUMIF('0 DUP ONLINE'!$C:$C,'GST FILED NOT TAKEN INPUT'!C92,'0 DUP ONLINE'!$E:$E)</f>
        <v>0</v>
      </c>
      <c r="F92" s="51">
        <f>+SUMIF('0 DUP ONLINE'!$C:$C,'GST FILED NOT TAKEN INPUT'!C92,'0 DUP ONLINE'!$F:$F)</f>
        <v>0</v>
      </c>
      <c r="G92" s="51">
        <f>+SUMIF('0 DUP ONLINE'!$C:$C,'GST FILED NOT TAKEN INPUT'!C92,'0 DUP ONLINE'!$G:$G)</f>
        <v>0</v>
      </c>
      <c r="H92" s="51">
        <f>+SUMIF('0 DUP ONLINE'!$C:$C,'GST FILED NOT TAKEN INPUT'!C92,'0 DUP ONLINE'!$H:$H)</f>
        <v>0</v>
      </c>
      <c r="I92" s="51">
        <f t="shared" si="4"/>
        <v>0</v>
      </c>
      <c r="J92" s="180"/>
    </row>
    <row r="93" spans="1:10">
      <c r="A93" s="43">
        <v>89</v>
      </c>
      <c r="B93" s="44" t="e">
        <f t="array" ref="B93">+INDEX('0 DUP ONLINE'!$C$3:$C$701,SMALL(IF('GST FILED NOT TAKEN INPUT'!$B$4='0 DUP ONLINE'!$K$3:$K$701,ROW('0 DUP ONLINE'!$K$3:$K$701)-ROW('0 DUP ONLINE'!$K$3)+1),A93))</f>
        <v>#NUM!</v>
      </c>
      <c r="C93" s="44">
        <f t="shared" si="2"/>
        <v>0</v>
      </c>
      <c r="D93" s="44" t="str">
        <f>+IFERROR(VLOOKUP(C93,'0 DUP ONLINE'!$C$3:$D$701,2,FALSE),"0")</f>
        <v/>
      </c>
      <c r="E93" s="51">
        <f>+SUMIF('0 DUP ONLINE'!$C:$C,'GST FILED NOT TAKEN INPUT'!C93,'0 DUP ONLINE'!$E:$E)</f>
        <v>0</v>
      </c>
      <c r="F93" s="51">
        <f>+SUMIF('0 DUP ONLINE'!$C:$C,'GST FILED NOT TAKEN INPUT'!C93,'0 DUP ONLINE'!$F:$F)</f>
        <v>0</v>
      </c>
      <c r="G93" s="51">
        <f>+SUMIF('0 DUP ONLINE'!$C:$C,'GST FILED NOT TAKEN INPUT'!C93,'0 DUP ONLINE'!$G:$G)</f>
        <v>0</v>
      </c>
      <c r="H93" s="51">
        <f>+SUMIF('0 DUP ONLINE'!$C:$C,'GST FILED NOT TAKEN INPUT'!C93,'0 DUP ONLINE'!$H:$H)</f>
        <v>0</v>
      </c>
      <c r="I93" s="51">
        <f t="shared" si="4"/>
        <v>0</v>
      </c>
      <c r="J93" s="180"/>
    </row>
    <row r="94" spans="1:10">
      <c r="A94" s="43">
        <v>90</v>
      </c>
      <c r="B94" s="44" t="e">
        <f t="array" ref="B94">+INDEX('0 DUP ONLINE'!$C$3:$C$701,SMALL(IF('GST FILED NOT TAKEN INPUT'!$B$4='0 DUP ONLINE'!$K$3:$K$701,ROW('0 DUP ONLINE'!$K$3:$K$701)-ROW('0 DUP ONLINE'!$K$3)+1),A94))</f>
        <v>#NUM!</v>
      </c>
      <c r="C94" s="44">
        <f t="shared" si="2"/>
        <v>0</v>
      </c>
      <c r="D94" s="44" t="str">
        <f>+IFERROR(VLOOKUP(C94,'0 DUP ONLINE'!$C$3:$D$701,2,FALSE),"0")</f>
        <v/>
      </c>
      <c r="E94" s="51">
        <f>+SUMIF('0 DUP ONLINE'!$C:$C,'GST FILED NOT TAKEN INPUT'!C94,'0 DUP ONLINE'!$E:$E)</f>
        <v>0</v>
      </c>
      <c r="F94" s="51">
        <f>+SUMIF('0 DUP ONLINE'!$C:$C,'GST FILED NOT TAKEN INPUT'!C94,'0 DUP ONLINE'!$F:$F)</f>
        <v>0</v>
      </c>
      <c r="G94" s="51">
        <f>+SUMIF('0 DUP ONLINE'!$C:$C,'GST FILED NOT TAKEN INPUT'!C94,'0 DUP ONLINE'!$G:$G)</f>
        <v>0</v>
      </c>
      <c r="H94" s="51">
        <f>+SUMIF('0 DUP ONLINE'!$C:$C,'GST FILED NOT TAKEN INPUT'!C94,'0 DUP ONLINE'!$H:$H)</f>
        <v>0</v>
      </c>
      <c r="I94" s="51">
        <f t="shared" si="4"/>
        <v>0</v>
      </c>
      <c r="J94" s="180"/>
    </row>
    <row r="95" spans="1:10">
      <c r="A95" s="43">
        <v>91</v>
      </c>
      <c r="B95" s="44" t="e">
        <f t="array" ref="B95">+INDEX('0 DUP ONLINE'!$C$3:$C$701,SMALL(IF('GST FILED NOT TAKEN INPUT'!$B$4='0 DUP ONLINE'!$K$3:$K$701,ROW('0 DUP ONLINE'!$K$3:$K$701)-ROW('0 DUP ONLINE'!$K$3)+1),A95))</f>
        <v>#NUM!</v>
      </c>
      <c r="C95" s="44">
        <f t="shared" si="2"/>
        <v>0</v>
      </c>
      <c r="D95" s="44" t="str">
        <f>+IFERROR(VLOOKUP(C95,'0 DUP ONLINE'!$C$3:$D$701,2,FALSE),"0")</f>
        <v/>
      </c>
      <c r="E95" s="51">
        <f>+SUMIF('0 DUP ONLINE'!$C:$C,'GST FILED NOT TAKEN INPUT'!C95,'0 DUP ONLINE'!$E:$E)</f>
        <v>0</v>
      </c>
      <c r="F95" s="51">
        <f>+SUMIF('0 DUP ONLINE'!$C:$C,'GST FILED NOT TAKEN INPUT'!C95,'0 DUP ONLINE'!$F:$F)</f>
        <v>0</v>
      </c>
      <c r="G95" s="51">
        <f>+SUMIF('0 DUP ONLINE'!$C:$C,'GST FILED NOT TAKEN INPUT'!C95,'0 DUP ONLINE'!$G:$G)</f>
        <v>0</v>
      </c>
      <c r="H95" s="51">
        <f>+SUMIF('0 DUP ONLINE'!$C:$C,'GST FILED NOT TAKEN INPUT'!C95,'0 DUP ONLINE'!$H:$H)</f>
        <v>0</v>
      </c>
      <c r="I95" s="51">
        <f t="shared" si="4"/>
        <v>0</v>
      </c>
      <c r="J95" s="180"/>
    </row>
    <row r="96" spans="1:10">
      <c r="A96" s="43">
        <v>92</v>
      </c>
      <c r="B96" s="44" t="e">
        <f t="array" ref="B96">+INDEX('0 DUP ONLINE'!$C$3:$C$701,SMALL(IF('GST FILED NOT TAKEN INPUT'!$B$4='0 DUP ONLINE'!$K$3:$K$701,ROW('0 DUP ONLINE'!$K$3:$K$701)-ROW('0 DUP ONLINE'!$K$3)+1),A96))</f>
        <v>#NUM!</v>
      </c>
      <c r="C96" s="44">
        <f t="shared" si="2"/>
        <v>0</v>
      </c>
      <c r="D96" s="44" t="str">
        <f>+IFERROR(VLOOKUP(C96,'0 DUP ONLINE'!$C$3:$D$701,2,FALSE),"0")</f>
        <v/>
      </c>
      <c r="E96" s="51">
        <f>+SUMIF('0 DUP ONLINE'!$C:$C,'GST FILED NOT TAKEN INPUT'!C96,'0 DUP ONLINE'!$E:$E)</f>
        <v>0</v>
      </c>
      <c r="F96" s="51">
        <f>+SUMIF('0 DUP ONLINE'!$C:$C,'GST FILED NOT TAKEN INPUT'!C96,'0 DUP ONLINE'!$F:$F)</f>
        <v>0</v>
      </c>
      <c r="G96" s="51">
        <f>+SUMIF('0 DUP ONLINE'!$C:$C,'GST FILED NOT TAKEN INPUT'!C96,'0 DUP ONLINE'!$G:$G)</f>
        <v>0</v>
      </c>
      <c r="H96" s="51">
        <f>+SUMIF('0 DUP ONLINE'!$C:$C,'GST FILED NOT TAKEN INPUT'!C96,'0 DUP ONLINE'!$H:$H)</f>
        <v>0</v>
      </c>
      <c r="I96" s="51">
        <f t="shared" si="4"/>
        <v>0</v>
      </c>
      <c r="J96" s="180"/>
    </row>
    <row r="97" spans="1:10">
      <c r="A97" s="43">
        <v>93</v>
      </c>
      <c r="B97" s="44" t="e">
        <f t="array" ref="B97">+INDEX('0 DUP ONLINE'!$C$3:$C$701,SMALL(IF('GST FILED NOT TAKEN INPUT'!$B$4='0 DUP ONLINE'!$K$3:$K$701,ROW('0 DUP ONLINE'!$K$3:$K$701)-ROW('0 DUP ONLINE'!$K$3)+1),A97))</f>
        <v>#NUM!</v>
      </c>
      <c r="C97" s="44">
        <f t="shared" si="2"/>
        <v>0</v>
      </c>
      <c r="D97" s="44" t="str">
        <f>+IFERROR(VLOOKUP(C97,'0 DUP ONLINE'!$C$3:$D$701,2,FALSE),"0")</f>
        <v/>
      </c>
      <c r="E97" s="51">
        <f>+SUMIF('0 DUP ONLINE'!$C:$C,'GST FILED NOT TAKEN INPUT'!C97,'0 DUP ONLINE'!$E:$E)</f>
        <v>0</v>
      </c>
      <c r="F97" s="51">
        <f>+SUMIF('0 DUP ONLINE'!$C:$C,'GST FILED NOT TAKEN INPUT'!C97,'0 DUP ONLINE'!$F:$F)</f>
        <v>0</v>
      </c>
      <c r="G97" s="51">
        <f>+SUMIF('0 DUP ONLINE'!$C:$C,'GST FILED NOT TAKEN INPUT'!C97,'0 DUP ONLINE'!$G:$G)</f>
        <v>0</v>
      </c>
      <c r="H97" s="51">
        <f>+SUMIF('0 DUP ONLINE'!$C:$C,'GST FILED NOT TAKEN INPUT'!C97,'0 DUP ONLINE'!$H:$H)</f>
        <v>0</v>
      </c>
      <c r="I97" s="51">
        <f t="shared" si="4"/>
        <v>0</v>
      </c>
      <c r="J97" s="180"/>
    </row>
    <row r="98" spans="1:10">
      <c r="A98" s="43">
        <v>94</v>
      </c>
      <c r="B98" s="44" t="e">
        <f t="array" ref="B98">+INDEX('0 DUP ONLINE'!$C$3:$C$701,SMALL(IF('GST FILED NOT TAKEN INPUT'!$B$4='0 DUP ONLINE'!$K$3:$K$701,ROW('0 DUP ONLINE'!$K$3:$K$701)-ROW('0 DUP ONLINE'!$K$3)+1),A98))</f>
        <v>#NUM!</v>
      </c>
      <c r="C98" s="44">
        <f t="shared" si="2"/>
        <v>0</v>
      </c>
      <c r="D98" s="44" t="str">
        <f>+IFERROR(VLOOKUP(C98,'0 DUP ONLINE'!$C$3:$D$701,2,FALSE),"0")</f>
        <v/>
      </c>
      <c r="E98" s="51">
        <f>+SUMIF('0 DUP ONLINE'!$C:$C,'GST FILED NOT TAKEN INPUT'!C98,'0 DUP ONLINE'!$E:$E)</f>
        <v>0</v>
      </c>
      <c r="F98" s="51">
        <f>+SUMIF('0 DUP ONLINE'!$C:$C,'GST FILED NOT TAKEN INPUT'!C98,'0 DUP ONLINE'!$F:$F)</f>
        <v>0</v>
      </c>
      <c r="G98" s="51">
        <f>+SUMIF('0 DUP ONLINE'!$C:$C,'GST FILED NOT TAKEN INPUT'!C98,'0 DUP ONLINE'!$G:$G)</f>
        <v>0</v>
      </c>
      <c r="H98" s="51">
        <f>+SUMIF('0 DUP ONLINE'!$C:$C,'GST FILED NOT TAKEN INPUT'!C98,'0 DUP ONLINE'!$H:$H)</f>
        <v>0</v>
      </c>
      <c r="I98" s="51">
        <f t="shared" si="4"/>
        <v>0</v>
      </c>
      <c r="J98" s="180"/>
    </row>
    <row r="99" spans="1:10">
      <c r="A99" s="43">
        <v>95</v>
      </c>
      <c r="B99" s="44" t="e">
        <f t="array" ref="B99">+INDEX('0 DUP ONLINE'!$C$3:$C$701,SMALL(IF('GST FILED NOT TAKEN INPUT'!$B$4='0 DUP ONLINE'!$K$3:$K$701,ROW('0 DUP ONLINE'!$K$3:$K$701)-ROW('0 DUP ONLINE'!$K$3)+1),A99))</f>
        <v>#NUM!</v>
      </c>
      <c r="C99" s="44">
        <f t="shared" si="2"/>
        <v>0</v>
      </c>
      <c r="D99" s="44" t="str">
        <f>+IFERROR(VLOOKUP(C99,'0 DUP ONLINE'!$C$3:$D$701,2,FALSE),"0")</f>
        <v/>
      </c>
      <c r="E99" s="51">
        <f>+SUMIF('0 DUP ONLINE'!$C:$C,'GST FILED NOT TAKEN INPUT'!C99,'0 DUP ONLINE'!$E:$E)</f>
        <v>0</v>
      </c>
      <c r="F99" s="51">
        <f>+SUMIF('0 DUP ONLINE'!$C:$C,'GST FILED NOT TAKEN INPUT'!C99,'0 DUP ONLINE'!$F:$F)</f>
        <v>0</v>
      </c>
      <c r="G99" s="51">
        <f>+SUMIF('0 DUP ONLINE'!$C:$C,'GST FILED NOT TAKEN INPUT'!C99,'0 DUP ONLINE'!$G:$G)</f>
        <v>0</v>
      </c>
      <c r="H99" s="51">
        <f>+SUMIF('0 DUP ONLINE'!$C:$C,'GST FILED NOT TAKEN INPUT'!C99,'0 DUP ONLINE'!$H:$H)</f>
        <v>0</v>
      </c>
      <c r="I99" s="51">
        <f t="shared" si="4"/>
        <v>0</v>
      </c>
      <c r="J99" s="180"/>
    </row>
    <row r="100" spans="1:10">
      <c r="A100" s="43">
        <v>96</v>
      </c>
      <c r="B100" s="44" t="e">
        <f t="array" ref="B100">+INDEX('0 DUP ONLINE'!$C$3:$C$701,SMALL(IF('GST FILED NOT TAKEN INPUT'!$B$4='0 DUP ONLINE'!$K$3:$K$701,ROW('0 DUP ONLINE'!$K$3:$K$701)-ROW('0 DUP ONLINE'!$K$3)+1),A100))</f>
        <v>#NUM!</v>
      </c>
      <c r="C100" s="44">
        <f t="shared" si="2"/>
        <v>0</v>
      </c>
      <c r="D100" s="44" t="str">
        <f>+IFERROR(VLOOKUP(C100,'0 DUP ONLINE'!$C$3:$D$701,2,FALSE),"0")</f>
        <v/>
      </c>
      <c r="E100" s="51">
        <f>+SUMIF('0 DUP ONLINE'!$C:$C,'GST FILED NOT TAKEN INPUT'!C100,'0 DUP ONLINE'!$E:$E)</f>
        <v>0</v>
      </c>
      <c r="F100" s="51">
        <f>+SUMIF('0 DUP ONLINE'!$C:$C,'GST FILED NOT TAKEN INPUT'!C100,'0 DUP ONLINE'!$F:$F)</f>
        <v>0</v>
      </c>
      <c r="G100" s="51">
        <f>+SUMIF('0 DUP ONLINE'!$C:$C,'GST FILED NOT TAKEN INPUT'!C100,'0 DUP ONLINE'!$G:$G)</f>
        <v>0</v>
      </c>
      <c r="H100" s="51">
        <f>+SUMIF('0 DUP ONLINE'!$C:$C,'GST FILED NOT TAKEN INPUT'!C100,'0 DUP ONLINE'!$H:$H)</f>
        <v>0</v>
      </c>
      <c r="I100" s="51">
        <f t="shared" si="4"/>
        <v>0</v>
      </c>
      <c r="J100" s="180"/>
    </row>
    <row r="101" spans="1:10">
      <c r="A101" s="43">
        <v>97</v>
      </c>
      <c r="B101" s="44" t="e">
        <f t="array" ref="B101">+INDEX('0 DUP ONLINE'!$C$3:$C$701,SMALL(IF('GST FILED NOT TAKEN INPUT'!$B$4='0 DUP ONLINE'!$K$3:$K$701,ROW('0 DUP ONLINE'!$K$3:$K$701)-ROW('0 DUP ONLINE'!$K$3)+1),A101))</f>
        <v>#NUM!</v>
      </c>
      <c r="C101" s="44">
        <f t="shared" si="2"/>
        <v>0</v>
      </c>
      <c r="D101" s="44" t="str">
        <f>+IFERROR(VLOOKUP(C101,'0 DUP ONLINE'!$C$3:$D$701,2,FALSE),"0")</f>
        <v/>
      </c>
      <c r="E101" s="51">
        <f>+SUMIF('0 DUP ONLINE'!$C:$C,'GST FILED NOT TAKEN INPUT'!C101,'0 DUP ONLINE'!$E:$E)</f>
        <v>0</v>
      </c>
      <c r="F101" s="51">
        <f>+SUMIF('0 DUP ONLINE'!$C:$C,'GST FILED NOT TAKEN INPUT'!C101,'0 DUP ONLINE'!$F:$F)</f>
        <v>0</v>
      </c>
      <c r="G101" s="51">
        <f>+SUMIF('0 DUP ONLINE'!$C:$C,'GST FILED NOT TAKEN INPUT'!C101,'0 DUP ONLINE'!$G:$G)</f>
        <v>0</v>
      </c>
      <c r="H101" s="51">
        <f>+SUMIF('0 DUP ONLINE'!$C:$C,'GST FILED NOT TAKEN INPUT'!C101,'0 DUP ONLINE'!$H:$H)</f>
        <v>0</v>
      </c>
      <c r="I101" s="51">
        <f t="shared" si="4"/>
        <v>0</v>
      </c>
      <c r="J101" s="180"/>
    </row>
    <row r="102" spans="1:10">
      <c r="A102" s="43">
        <v>98</v>
      </c>
      <c r="B102" s="44" t="e">
        <f t="array" ref="B102">+INDEX('0 DUP ONLINE'!$C$3:$C$701,SMALL(IF('GST FILED NOT TAKEN INPUT'!$B$4='0 DUP ONLINE'!$K$3:$K$701,ROW('0 DUP ONLINE'!$K$3:$K$701)-ROW('0 DUP ONLINE'!$K$3)+1),A102))</f>
        <v>#NUM!</v>
      </c>
      <c r="C102" s="44">
        <f t="shared" si="2"/>
        <v>0</v>
      </c>
      <c r="D102" s="44" t="str">
        <f>+IFERROR(VLOOKUP(C102,'0 DUP ONLINE'!$C$3:$D$701,2,FALSE),"0")</f>
        <v/>
      </c>
      <c r="E102" s="51">
        <f>+SUMIF('0 DUP ONLINE'!$C:$C,'GST FILED NOT TAKEN INPUT'!C102,'0 DUP ONLINE'!$E:$E)</f>
        <v>0</v>
      </c>
      <c r="F102" s="51">
        <f>+SUMIF('0 DUP ONLINE'!$C:$C,'GST FILED NOT TAKEN INPUT'!C102,'0 DUP ONLINE'!$F:$F)</f>
        <v>0</v>
      </c>
      <c r="G102" s="51">
        <f>+SUMIF('0 DUP ONLINE'!$C:$C,'GST FILED NOT TAKEN INPUT'!C102,'0 DUP ONLINE'!$G:$G)</f>
        <v>0</v>
      </c>
      <c r="H102" s="51">
        <f>+SUMIF('0 DUP ONLINE'!$C:$C,'GST FILED NOT TAKEN INPUT'!C102,'0 DUP ONLINE'!$H:$H)</f>
        <v>0</v>
      </c>
      <c r="I102" s="51">
        <f t="shared" si="4"/>
        <v>0</v>
      </c>
      <c r="J102" s="180"/>
    </row>
    <row r="103" spans="1:10">
      <c r="A103" s="43">
        <v>99</v>
      </c>
      <c r="B103" s="44" t="e">
        <f t="array" ref="B103">+INDEX('0 DUP ONLINE'!$C$3:$C$701,SMALL(IF('GST FILED NOT TAKEN INPUT'!$B$4='0 DUP ONLINE'!$K$3:$K$701,ROW('0 DUP ONLINE'!$K$3:$K$701)-ROW('0 DUP ONLINE'!$K$3)+1),A103))</f>
        <v>#NUM!</v>
      </c>
      <c r="C103" s="44">
        <f t="shared" si="2"/>
        <v>0</v>
      </c>
      <c r="D103" s="44" t="str">
        <f>+IFERROR(VLOOKUP(C103,'0 DUP ONLINE'!$C$3:$D$701,2,FALSE),"0")</f>
        <v/>
      </c>
      <c r="E103" s="51">
        <f>+SUMIF('0 DUP ONLINE'!$C:$C,'GST FILED NOT TAKEN INPUT'!C103,'0 DUP ONLINE'!$E:$E)</f>
        <v>0</v>
      </c>
      <c r="F103" s="51">
        <f>+SUMIF('0 DUP ONLINE'!$C:$C,'GST FILED NOT TAKEN INPUT'!C103,'0 DUP ONLINE'!$F:$F)</f>
        <v>0</v>
      </c>
      <c r="G103" s="51">
        <f>+SUMIF('0 DUP ONLINE'!$C:$C,'GST FILED NOT TAKEN INPUT'!C103,'0 DUP ONLINE'!$G:$G)</f>
        <v>0</v>
      </c>
      <c r="H103" s="51">
        <f>+SUMIF('0 DUP ONLINE'!$C:$C,'GST FILED NOT TAKEN INPUT'!C103,'0 DUP ONLINE'!$H:$H)</f>
        <v>0</v>
      </c>
      <c r="I103" s="51">
        <f t="shared" si="4"/>
        <v>0</v>
      </c>
      <c r="J103" s="180"/>
    </row>
    <row r="104" spans="1:10">
      <c r="A104" s="43">
        <v>100</v>
      </c>
      <c r="B104" s="44" t="e">
        <f t="array" ref="B104">+INDEX('0 DUP ONLINE'!$C$3:$C$701,SMALL(IF('GST FILED NOT TAKEN INPUT'!$B$4='0 DUP ONLINE'!$K$3:$K$701,ROW('0 DUP ONLINE'!$K$3:$K$701)-ROW('0 DUP ONLINE'!$K$3)+1),A104))</f>
        <v>#NUM!</v>
      </c>
      <c r="C104" s="44">
        <f t="shared" si="2"/>
        <v>0</v>
      </c>
      <c r="D104" s="44" t="str">
        <f>+IFERROR(VLOOKUP(C104,'0 DUP ONLINE'!$C$3:$D$701,2,FALSE),"0")</f>
        <v/>
      </c>
      <c r="E104" s="51">
        <f>+SUMIF('0 DUP ONLINE'!$C:$C,'GST FILED NOT TAKEN INPUT'!C104,'0 DUP ONLINE'!$E:$E)</f>
        <v>0</v>
      </c>
      <c r="F104" s="51">
        <f>+SUMIF('0 DUP ONLINE'!$C:$C,'GST FILED NOT TAKEN INPUT'!C104,'0 DUP ONLINE'!$F:$F)</f>
        <v>0</v>
      </c>
      <c r="G104" s="51">
        <f>+SUMIF('0 DUP ONLINE'!$C:$C,'GST FILED NOT TAKEN INPUT'!C104,'0 DUP ONLINE'!$G:$G)</f>
        <v>0</v>
      </c>
      <c r="H104" s="51">
        <f>+SUMIF('0 DUP ONLINE'!$C:$C,'GST FILED NOT TAKEN INPUT'!C104,'0 DUP ONLINE'!$H:$H)</f>
        <v>0</v>
      </c>
      <c r="I104" s="51">
        <f t="shared" si="4"/>
        <v>0</v>
      </c>
      <c r="J104" s="180"/>
    </row>
    <row r="105" spans="1:10">
      <c r="A105" s="43">
        <v>101</v>
      </c>
      <c r="B105" s="44" t="e">
        <f t="array" ref="B105">+INDEX('0 DUP ONLINE'!$C$3:$C$701,SMALL(IF('GST FILED NOT TAKEN INPUT'!$B$4='0 DUP ONLINE'!$K$3:$K$701,ROW('0 DUP ONLINE'!$K$3:$K$701)-ROW('0 DUP ONLINE'!$K$3)+1),A105))</f>
        <v>#NUM!</v>
      </c>
      <c r="C105" s="44">
        <f t="shared" si="2"/>
        <v>0</v>
      </c>
      <c r="D105" s="44" t="str">
        <f>+IFERROR(VLOOKUP(C105,'0 DUP ONLINE'!$C$3:$D$701,2,FALSE),"0")</f>
        <v/>
      </c>
      <c r="E105" s="51">
        <f>+SUMIF('0 DUP ONLINE'!$C:$C,'GST FILED NOT TAKEN INPUT'!C105,'0 DUP ONLINE'!$E:$E)</f>
        <v>0</v>
      </c>
      <c r="F105" s="51">
        <f>+SUMIF('0 DUP ONLINE'!$C:$C,'GST FILED NOT TAKEN INPUT'!C105,'0 DUP ONLINE'!$F:$F)</f>
        <v>0</v>
      </c>
      <c r="G105" s="51">
        <f>+SUMIF('0 DUP ONLINE'!$C:$C,'GST FILED NOT TAKEN INPUT'!C105,'0 DUP ONLINE'!$G:$G)</f>
        <v>0</v>
      </c>
      <c r="H105" s="51">
        <f>+SUMIF('0 DUP ONLINE'!$C:$C,'GST FILED NOT TAKEN INPUT'!C105,'0 DUP ONLINE'!$H:$H)</f>
        <v>0</v>
      </c>
      <c r="I105" s="51">
        <f t="shared" si="4"/>
        <v>0</v>
      </c>
      <c r="J105" s="180"/>
    </row>
    <row r="106" spans="1:10">
      <c r="A106" s="43">
        <v>102</v>
      </c>
      <c r="B106" s="44" t="e">
        <f t="array" ref="B106">+INDEX('0 DUP ONLINE'!$C$3:$C$701,SMALL(IF('GST FILED NOT TAKEN INPUT'!$B$4='0 DUP ONLINE'!$K$3:$K$701,ROW('0 DUP ONLINE'!$K$3:$K$701)-ROW('0 DUP ONLINE'!$K$3)+1),A106))</f>
        <v>#NUM!</v>
      </c>
      <c r="C106" s="44">
        <f t="shared" si="2"/>
        <v>0</v>
      </c>
      <c r="D106" s="44" t="str">
        <f>+IFERROR(VLOOKUP(C106,'0 DUP ONLINE'!$C$3:$D$701,2,FALSE),"0")</f>
        <v/>
      </c>
      <c r="E106" s="51">
        <f>+SUMIF('0 DUP ONLINE'!$C:$C,'GST FILED NOT TAKEN INPUT'!C106,'0 DUP ONLINE'!$E:$E)</f>
        <v>0</v>
      </c>
      <c r="F106" s="51">
        <f>+SUMIF('0 DUP ONLINE'!$C:$C,'GST FILED NOT TAKEN INPUT'!C106,'0 DUP ONLINE'!$F:$F)</f>
        <v>0</v>
      </c>
      <c r="G106" s="51">
        <f>+SUMIF('0 DUP ONLINE'!$C:$C,'GST FILED NOT TAKEN INPUT'!C106,'0 DUP ONLINE'!$G:$G)</f>
        <v>0</v>
      </c>
      <c r="H106" s="51">
        <f>+SUMIF('0 DUP ONLINE'!$C:$C,'GST FILED NOT TAKEN INPUT'!C106,'0 DUP ONLINE'!$H:$H)</f>
        <v>0</v>
      </c>
      <c r="I106" s="51">
        <f t="shared" si="4"/>
        <v>0</v>
      </c>
      <c r="J106" s="180"/>
    </row>
    <row r="107" spans="1:10">
      <c r="A107" s="43">
        <v>103</v>
      </c>
      <c r="B107" s="44" t="e">
        <f t="array" ref="B107">+INDEX('0 DUP ONLINE'!$C$3:$C$701,SMALL(IF('GST FILED NOT TAKEN INPUT'!$B$4='0 DUP ONLINE'!$K$3:$K$701,ROW('0 DUP ONLINE'!$K$3:$K$701)-ROW('0 DUP ONLINE'!$K$3)+1),A107))</f>
        <v>#NUM!</v>
      </c>
      <c r="C107" s="44">
        <f t="shared" si="2"/>
        <v>0</v>
      </c>
      <c r="D107" s="44" t="str">
        <f>+IFERROR(VLOOKUP(C107,'0 DUP ONLINE'!$C$3:$D$701,2,FALSE),"0")</f>
        <v/>
      </c>
      <c r="E107" s="51">
        <f>+SUMIF('0 DUP ONLINE'!$C:$C,'GST FILED NOT TAKEN INPUT'!C107,'0 DUP ONLINE'!$E:$E)</f>
        <v>0</v>
      </c>
      <c r="F107" s="51">
        <f>+SUMIF('0 DUP ONLINE'!$C:$C,'GST FILED NOT TAKEN INPUT'!C107,'0 DUP ONLINE'!$F:$F)</f>
        <v>0</v>
      </c>
      <c r="G107" s="51">
        <f>+SUMIF('0 DUP ONLINE'!$C:$C,'GST FILED NOT TAKEN INPUT'!C107,'0 DUP ONLINE'!$G:$G)</f>
        <v>0</v>
      </c>
      <c r="H107" s="51">
        <f>+SUMIF('0 DUP ONLINE'!$C:$C,'GST FILED NOT TAKEN INPUT'!C107,'0 DUP ONLINE'!$H:$H)</f>
        <v>0</v>
      </c>
      <c r="I107" s="51">
        <f t="shared" si="4"/>
        <v>0</v>
      </c>
      <c r="J107" s="180"/>
    </row>
    <row r="108" spans="1:10">
      <c r="A108" s="43">
        <v>104</v>
      </c>
      <c r="B108" s="44" t="e">
        <f t="array" ref="B108">+INDEX('0 DUP ONLINE'!$C$3:$C$701,SMALL(IF('GST FILED NOT TAKEN INPUT'!$B$4='0 DUP ONLINE'!$K$3:$K$701,ROW('0 DUP ONLINE'!$K$3:$K$701)-ROW('0 DUP ONLINE'!$K$3)+1),A108))</f>
        <v>#NUM!</v>
      </c>
      <c r="C108" s="44">
        <f t="shared" si="2"/>
        <v>0</v>
      </c>
      <c r="D108" s="44" t="str">
        <f>+IFERROR(VLOOKUP(C108,'0 DUP ONLINE'!$C$3:$D$701,2,FALSE),"0")</f>
        <v/>
      </c>
      <c r="E108" s="51">
        <f>+SUMIF('0 DUP ONLINE'!$C:$C,'GST FILED NOT TAKEN INPUT'!C108,'0 DUP ONLINE'!$E:$E)</f>
        <v>0</v>
      </c>
      <c r="F108" s="51">
        <f>+SUMIF('0 DUP ONLINE'!$C:$C,'GST FILED NOT TAKEN INPUT'!C108,'0 DUP ONLINE'!$F:$F)</f>
        <v>0</v>
      </c>
      <c r="G108" s="51">
        <f>+SUMIF('0 DUP ONLINE'!$C:$C,'GST FILED NOT TAKEN INPUT'!C108,'0 DUP ONLINE'!$G:$G)</f>
        <v>0</v>
      </c>
      <c r="H108" s="51">
        <f>+SUMIF('0 DUP ONLINE'!$C:$C,'GST FILED NOT TAKEN INPUT'!C108,'0 DUP ONLINE'!$H:$H)</f>
        <v>0</v>
      </c>
      <c r="I108" s="51">
        <f t="shared" si="4"/>
        <v>0</v>
      </c>
      <c r="J108" s="180"/>
    </row>
    <row r="109" spans="1:10">
      <c r="A109" s="43">
        <v>105</v>
      </c>
      <c r="B109" s="44" t="e">
        <f t="array" ref="B109">+INDEX('0 DUP ONLINE'!$C$3:$C$701,SMALL(IF('GST FILED NOT TAKEN INPUT'!$B$4='0 DUP ONLINE'!$K$3:$K$701,ROW('0 DUP ONLINE'!$K$3:$K$701)-ROW('0 DUP ONLINE'!$K$3)+1),A109))</f>
        <v>#NUM!</v>
      </c>
      <c r="C109" s="44">
        <f t="shared" si="2"/>
        <v>0</v>
      </c>
      <c r="D109" s="44" t="str">
        <f>+IFERROR(VLOOKUP(C109,'0 DUP ONLINE'!$C$3:$D$701,2,FALSE),"0")</f>
        <v/>
      </c>
      <c r="E109" s="51">
        <f>+SUMIF('0 DUP ONLINE'!$C:$C,'GST FILED NOT TAKEN INPUT'!C109,'0 DUP ONLINE'!$E:$E)</f>
        <v>0</v>
      </c>
      <c r="F109" s="51">
        <f>+SUMIF('0 DUP ONLINE'!$C:$C,'GST FILED NOT TAKEN INPUT'!C109,'0 DUP ONLINE'!$F:$F)</f>
        <v>0</v>
      </c>
      <c r="G109" s="51">
        <f>+SUMIF('0 DUP ONLINE'!$C:$C,'GST FILED NOT TAKEN INPUT'!C109,'0 DUP ONLINE'!$G:$G)</f>
        <v>0</v>
      </c>
      <c r="H109" s="51">
        <f>+SUMIF('0 DUP ONLINE'!$C:$C,'GST FILED NOT TAKEN INPUT'!C109,'0 DUP ONLINE'!$H:$H)</f>
        <v>0</v>
      </c>
      <c r="I109" s="51">
        <f t="shared" si="4"/>
        <v>0</v>
      </c>
      <c r="J109" s="180"/>
    </row>
    <row r="110" spans="1:10">
      <c r="A110" s="43">
        <v>106</v>
      </c>
      <c r="B110" s="44" t="e">
        <f t="array" ref="B110">+INDEX('0 DUP ONLINE'!$C$3:$C$701,SMALL(IF('GST FILED NOT TAKEN INPUT'!$B$4='0 DUP ONLINE'!$K$3:$K$701,ROW('0 DUP ONLINE'!$K$3:$K$701)-ROW('0 DUP ONLINE'!$K$3)+1),A110))</f>
        <v>#NUM!</v>
      </c>
      <c r="C110" s="44">
        <f t="shared" si="2"/>
        <v>0</v>
      </c>
      <c r="D110" s="44" t="str">
        <f>+IFERROR(VLOOKUP(C110,'0 DUP ONLINE'!$C$3:$D$701,2,FALSE),"0")</f>
        <v/>
      </c>
      <c r="E110" s="51">
        <f>+SUMIF('0 DUP ONLINE'!$C:$C,'GST FILED NOT TAKEN INPUT'!C110,'0 DUP ONLINE'!$E:$E)</f>
        <v>0</v>
      </c>
      <c r="F110" s="51">
        <f>+SUMIF('0 DUP ONLINE'!$C:$C,'GST FILED NOT TAKEN INPUT'!C110,'0 DUP ONLINE'!$F:$F)</f>
        <v>0</v>
      </c>
      <c r="G110" s="51">
        <f>+SUMIF('0 DUP ONLINE'!$C:$C,'GST FILED NOT TAKEN INPUT'!C110,'0 DUP ONLINE'!$G:$G)</f>
        <v>0</v>
      </c>
      <c r="H110" s="51">
        <f>+SUMIF('0 DUP ONLINE'!$C:$C,'GST FILED NOT TAKEN INPUT'!C110,'0 DUP ONLINE'!$H:$H)</f>
        <v>0</v>
      </c>
      <c r="I110" s="51">
        <f t="shared" si="4"/>
        <v>0</v>
      </c>
      <c r="J110" s="180"/>
    </row>
    <row r="111" spans="1:10">
      <c r="A111" s="43">
        <v>107</v>
      </c>
      <c r="B111" s="44" t="e">
        <f t="array" ref="B111">+INDEX('0 DUP ONLINE'!$C$3:$C$701,SMALL(IF('GST FILED NOT TAKEN INPUT'!$B$4='0 DUP ONLINE'!$K$3:$K$701,ROW('0 DUP ONLINE'!$K$3:$K$701)-ROW('0 DUP ONLINE'!$K$3)+1),A111))</f>
        <v>#NUM!</v>
      </c>
      <c r="C111" s="44">
        <f t="shared" si="2"/>
        <v>0</v>
      </c>
      <c r="D111" s="44" t="str">
        <f>+IFERROR(VLOOKUP(C111,'0 DUP ONLINE'!$C$3:$D$701,2,FALSE),"0")</f>
        <v/>
      </c>
      <c r="E111" s="51">
        <f>+SUMIF('0 DUP ONLINE'!$C:$C,'GST FILED NOT TAKEN INPUT'!C111,'0 DUP ONLINE'!$E:$E)</f>
        <v>0</v>
      </c>
      <c r="F111" s="51">
        <f>+SUMIF('0 DUP ONLINE'!$C:$C,'GST FILED NOT TAKEN INPUT'!C111,'0 DUP ONLINE'!$F:$F)</f>
        <v>0</v>
      </c>
      <c r="G111" s="51">
        <f>+SUMIF('0 DUP ONLINE'!$C:$C,'GST FILED NOT TAKEN INPUT'!C111,'0 DUP ONLINE'!$G:$G)</f>
        <v>0</v>
      </c>
      <c r="H111" s="51">
        <f>+SUMIF('0 DUP ONLINE'!$C:$C,'GST FILED NOT TAKEN INPUT'!C111,'0 DUP ONLINE'!$H:$H)</f>
        <v>0</v>
      </c>
      <c r="I111" s="51">
        <f t="shared" si="4"/>
        <v>0</v>
      </c>
      <c r="J111" s="180"/>
    </row>
    <row r="112" spans="1:10">
      <c r="A112" s="43">
        <v>108</v>
      </c>
      <c r="B112" s="44" t="e">
        <f t="array" ref="B112">+INDEX('0 DUP ONLINE'!$C$3:$C$701,SMALL(IF('GST FILED NOT TAKEN INPUT'!$B$4='0 DUP ONLINE'!$K$3:$K$701,ROW('0 DUP ONLINE'!$K$3:$K$701)-ROW('0 DUP ONLINE'!$K$3)+1),A112))</f>
        <v>#NUM!</v>
      </c>
      <c r="C112" s="44">
        <f t="shared" si="2"/>
        <v>0</v>
      </c>
      <c r="D112" s="44" t="str">
        <f>+IFERROR(VLOOKUP(C112,'0 DUP ONLINE'!$C$3:$D$701,2,FALSE),"0")</f>
        <v/>
      </c>
      <c r="E112" s="51">
        <f>+SUMIF('0 DUP ONLINE'!$C:$C,'GST FILED NOT TAKEN INPUT'!C112,'0 DUP ONLINE'!$E:$E)</f>
        <v>0</v>
      </c>
      <c r="F112" s="51">
        <f>+SUMIF('0 DUP ONLINE'!$C:$C,'GST FILED NOT TAKEN INPUT'!C112,'0 DUP ONLINE'!$F:$F)</f>
        <v>0</v>
      </c>
      <c r="G112" s="51">
        <f>+SUMIF('0 DUP ONLINE'!$C:$C,'GST FILED NOT TAKEN INPUT'!C112,'0 DUP ONLINE'!$G:$G)</f>
        <v>0</v>
      </c>
      <c r="H112" s="51">
        <f>+SUMIF('0 DUP ONLINE'!$C:$C,'GST FILED NOT TAKEN INPUT'!C112,'0 DUP ONLINE'!$H:$H)</f>
        <v>0</v>
      </c>
      <c r="I112" s="51">
        <f t="shared" si="4"/>
        <v>0</v>
      </c>
      <c r="J112" s="180"/>
    </row>
    <row r="113" spans="1:10">
      <c r="A113" s="43">
        <v>109</v>
      </c>
      <c r="B113" s="44" t="e">
        <f t="array" ref="B113">+INDEX('0 DUP ONLINE'!$C$3:$C$701,SMALL(IF('GST FILED NOT TAKEN INPUT'!$B$4='0 DUP ONLINE'!$K$3:$K$701,ROW('0 DUP ONLINE'!$K$3:$K$701)-ROW('0 DUP ONLINE'!$K$3)+1),A113))</f>
        <v>#NUM!</v>
      </c>
      <c r="C113" s="44">
        <f t="shared" si="2"/>
        <v>0</v>
      </c>
      <c r="D113" s="44" t="str">
        <f>+IFERROR(VLOOKUP(C113,'0 DUP ONLINE'!$C$3:$D$701,2,FALSE),"0")</f>
        <v/>
      </c>
      <c r="E113" s="51">
        <f>+SUMIF('0 DUP ONLINE'!$C:$C,'GST FILED NOT TAKEN INPUT'!C113,'0 DUP ONLINE'!$E:$E)</f>
        <v>0</v>
      </c>
      <c r="F113" s="51">
        <f>+SUMIF('0 DUP ONLINE'!$C:$C,'GST FILED NOT TAKEN INPUT'!C113,'0 DUP ONLINE'!$F:$F)</f>
        <v>0</v>
      </c>
      <c r="G113" s="51">
        <f>+SUMIF('0 DUP ONLINE'!$C:$C,'GST FILED NOT TAKEN INPUT'!C113,'0 DUP ONLINE'!$G:$G)</f>
        <v>0</v>
      </c>
      <c r="H113" s="51">
        <f>+SUMIF('0 DUP ONLINE'!$C:$C,'GST FILED NOT TAKEN INPUT'!C113,'0 DUP ONLINE'!$H:$H)</f>
        <v>0</v>
      </c>
      <c r="I113" s="51">
        <f t="shared" si="4"/>
        <v>0</v>
      </c>
      <c r="J113" s="180"/>
    </row>
    <row r="114" spans="1:10">
      <c r="A114" s="43">
        <v>110</v>
      </c>
      <c r="B114" s="44" t="e">
        <f t="array" ref="B114">+INDEX('0 DUP ONLINE'!$C$3:$C$701,SMALL(IF('GST FILED NOT TAKEN INPUT'!$B$4='0 DUP ONLINE'!$K$3:$K$701,ROW('0 DUP ONLINE'!$K$3:$K$701)-ROW('0 DUP ONLINE'!$K$3)+1),A114))</f>
        <v>#NUM!</v>
      </c>
      <c r="C114" s="44">
        <f t="shared" si="2"/>
        <v>0</v>
      </c>
      <c r="D114" s="44" t="str">
        <f>+IFERROR(VLOOKUP(C114,'0 DUP ONLINE'!$C$3:$D$701,2,FALSE),"0")</f>
        <v/>
      </c>
      <c r="E114" s="51">
        <f>+SUMIF('0 DUP ONLINE'!$C:$C,'GST FILED NOT TAKEN INPUT'!C114,'0 DUP ONLINE'!$E:$E)</f>
        <v>0</v>
      </c>
      <c r="F114" s="51">
        <f>+SUMIF('0 DUP ONLINE'!$C:$C,'GST FILED NOT TAKEN INPUT'!C114,'0 DUP ONLINE'!$F:$F)</f>
        <v>0</v>
      </c>
      <c r="G114" s="51">
        <f>+SUMIF('0 DUP ONLINE'!$C:$C,'GST FILED NOT TAKEN INPUT'!C114,'0 DUP ONLINE'!$G:$G)</f>
        <v>0</v>
      </c>
      <c r="H114" s="51">
        <f>+SUMIF('0 DUP ONLINE'!$C:$C,'GST FILED NOT TAKEN INPUT'!C114,'0 DUP ONLINE'!$H:$H)</f>
        <v>0</v>
      </c>
      <c r="I114" s="51">
        <f t="shared" si="4"/>
        <v>0</v>
      </c>
      <c r="J114" s="180"/>
    </row>
    <row r="115" spans="1:10">
      <c r="A115" s="43">
        <v>111</v>
      </c>
      <c r="B115" s="44" t="e">
        <f t="array" ref="B115">+INDEX('0 DUP ONLINE'!$C$3:$C$701,SMALL(IF('GST FILED NOT TAKEN INPUT'!$B$4='0 DUP ONLINE'!$K$3:$K$701,ROW('0 DUP ONLINE'!$K$3:$K$701)-ROW('0 DUP ONLINE'!$K$3)+1),A115))</f>
        <v>#NUM!</v>
      </c>
      <c r="C115" s="44">
        <f t="shared" si="2"/>
        <v>0</v>
      </c>
      <c r="D115" s="44" t="str">
        <f>+IFERROR(VLOOKUP(C115,'0 DUP ONLINE'!$C$3:$D$701,2,FALSE),"0")</f>
        <v/>
      </c>
      <c r="E115" s="51">
        <f>+SUMIF('0 DUP ONLINE'!$C:$C,'GST FILED NOT TAKEN INPUT'!C115,'0 DUP ONLINE'!$E:$E)</f>
        <v>0</v>
      </c>
      <c r="F115" s="51">
        <f>+SUMIF('0 DUP ONLINE'!$C:$C,'GST FILED NOT TAKEN INPUT'!C115,'0 DUP ONLINE'!$F:$F)</f>
        <v>0</v>
      </c>
      <c r="G115" s="51">
        <f>+SUMIF('0 DUP ONLINE'!$C:$C,'GST FILED NOT TAKEN INPUT'!C115,'0 DUP ONLINE'!$G:$G)</f>
        <v>0</v>
      </c>
      <c r="H115" s="51">
        <f>+SUMIF('0 DUP ONLINE'!$C:$C,'GST FILED NOT TAKEN INPUT'!C115,'0 DUP ONLINE'!$H:$H)</f>
        <v>0</v>
      </c>
      <c r="I115" s="51">
        <f t="shared" si="4"/>
        <v>0</v>
      </c>
      <c r="J115" s="180"/>
    </row>
    <row r="116" spans="1:10">
      <c r="A116" s="43">
        <v>112</v>
      </c>
      <c r="B116" s="44" t="e">
        <f t="array" ref="B116">+INDEX('0 DUP ONLINE'!$C$3:$C$701,SMALL(IF('GST FILED NOT TAKEN INPUT'!$B$4='0 DUP ONLINE'!$K$3:$K$701,ROW('0 DUP ONLINE'!$K$3:$K$701)-ROW('0 DUP ONLINE'!$K$3)+1),A116))</f>
        <v>#NUM!</v>
      </c>
      <c r="C116" s="44">
        <f t="shared" si="2"/>
        <v>0</v>
      </c>
      <c r="D116" s="44" t="str">
        <f>+IFERROR(VLOOKUP(C116,'0 DUP ONLINE'!$C$3:$D$701,2,FALSE),"0")</f>
        <v/>
      </c>
      <c r="E116" s="51">
        <f>+SUMIF('0 DUP ONLINE'!$C:$C,'GST FILED NOT TAKEN INPUT'!C116,'0 DUP ONLINE'!$E:$E)</f>
        <v>0</v>
      </c>
      <c r="F116" s="51">
        <f>+SUMIF('0 DUP ONLINE'!$C:$C,'GST FILED NOT TAKEN INPUT'!C116,'0 DUP ONLINE'!$F:$F)</f>
        <v>0</v>
      </c>
      <c r="G116" s="51">
        <f>+SUMIF('0 DUP ONLINE'!$C:$C,'GST FILED NOT TAKEN INPUT'!C116,'0 DUP ONLINE'!$G:$G)</f>
        <v>0</v>
      </c>
      <c r="H116" s="51">
        <f>+SUMIF('0 DUP ONLINE'!$C:$C,'GST FILED NOT TAKEN INPUT'!C116,'0 DUP ONLINE'!$H:$H)</f>
        <v>0</v>
      </c>
      <c r="I116" s="51">
        <f t="shared" si="4"/>
        <v>0</v>
      </c>
      <c r="J116" s="180"/>
    </row>
    <row r="117" spans="1:10">
      <c r="A117" s="43">
        <v>113</v>
      </c>
      <c r="B117" s="44" t="e">
        <f t="array" ref="B117">+INDEX('0 DUP ONLINE'!$C$3:$C$701,SMALL(IF('GST FILED NOT TAKEN INPUT'!$B$4='0 DUP ONLINE'!$K$3:$K$701,ROW('0 DUP ONLINE'!$K$3:$K$701)-ROW('0 DUP ONLINE'!$K$3)+1),A117))</f>
        <v>#NUM!</v>
      </c>
      <c r="C117" s="44">
        <f t="shared" si="2"/>
        <v>0</v>
      </c>
      <c r="D117" s="44" t="str">
        <f>+IFERROR(VLOOKUP(C117,'0 DUP ONLINE'!$C$3:$D$701,2,FALSE),"0")</f>
        <v/>
      </c>
      <c r="E117" s="51">
        <f>+SUMIF('0 DUP ONLINE'!$C:$C,'GST FILED NOT TAKEN INPUT'!C117,'0 DUP ONLINE'!$E:$E)</f>
        <v>0</v>
      </c>
      <c r="F117" s="51">
        <f>+SUMIF('0 DUP ONLINE'!$C:$C,'GST FILED NOT TAKEN INPUT'!C117,'0 DUP ONLINE'!$F:$F)</f>
        <v>0</v>
      </c>
      <c r="G117" s="51">
        <f>+SUMIF('0 DUP ONLINE'!$C:$C,'GST FILED NOT TAKEN INPUT'!C117,'0 DUP ONLINE'!$G:$G)</f>
        <v>0</v>
      </c>
      <c r="H117" s="51">
        <f>+SUMIF('0 DUP ONLINE'!$C:$C,'GST FILED NOT TAKEN INPUT'!C117,'0 DUP ONLINE'!$H:$H)</f>
        <v>0</v>
      </c>
      <c r="I117" s="51">
        <f t="shared" si="4"/>
        <v>0</v>
      </c>
      <c r="J117" s="180"/>
    </row>
    <row r="118" spans="1:10">
      <c r="A118" s="43">
        <v>114</v>
      </c>
      <c r="B118" s="44" t="e">
        <f t="array" ref="B118">+INDEX('0 DUP ONLINE'!$C$3:$C$701,SMALL(IF('GST FILED NOT TAKEN INPUT'!$B$4='0 DUP ONLINE'!$K$3:$K$701,ROW('0 DUP ONLINE'!$K$3:$K$701)-ROW('0 DUP ONLINE'!$K$3)+1),A118))</f>
        <v>#NUM!</v>
      </c>
      <c r="C118" s="44">
        <f t="shared" si="2"/>
        <v>0</v>
      </c>
      <c r="D118" s="44" t="str">
        <f>+IFERROR(VLOOKUP(C118,'0 DUP ONLINE'!$C$3:$D$701,2,FALSE),"0")</f>
        <v/>
      </c>
      <c r="E118" s="51">
        <f>+SUMIF('0 DUP ONLINE'!$C:$C,'GST FILED NOT TAKEN INPUT'!C118,'0 DUP ONLINE'!$E:$E)</f>
        <v>0</v>
      </c>
      <c r="F118" s="51">
        <f>+SUMIF('0 DUP ONLINE'!$C:$C,'GST FILED NOT TAKEN INPUT'!C118,'0 DUP ONLINE'!$F:$F)</f>
        <v>0</v>
      </c>
      <c r="G118" s="51">
        <f>+SUMIF('0 DUP ONLINE'!$C:$C,'GST FILED NOT TAKEN INPUT'!C118,'0 DUP ONLINE'!$G:$G)</f>
        <v>0</v>
      </c>
      <c r="H118" s="51">
        <f>+SUMIF('0 DUP ONLINE'!$C:$C,'GST FILED NOT TAKEN INPUT'!C118,'0 DUP ONLINE'!$H:$H)</f>
        <v>0</v>
      </c>
      <c r="I118" s="51">
        <f t="shared" si="4"/>
        <v>0</v>
      </c>
      <c r="J118" s="180"/>
    </row>
    <row r="119" spans="1:10">
      <c r="A119" s="43">
        <v>115</v>
      </c>
      <c r="B119" s="44" t="e">
        <f t="array" ref="B119">+INDEX('0 DUP ONLINE'!$C$3:$C$701,SMALL(IF('GST FILED NOT TAKEN INPUT'!$B$4='0 DUP ONLINE'!$K$3:$K$701,ROW('0 DUP ONLINE'!$K$3:$K$701)-ROW('0 DUP ONLINE'!$K$3)+1),A119))</f>
        <v>#NUM!</v>
      </c>
      <c r="C119" s="44">
        <f t="shared" si="2"/>
        <v>0</v>
      </c>
      <c r="D119" s="44" t="str">
        <f>+IFERROR(VLOOKUP(C119,'0 DUP ONLINE'!$C$3:$D$701,2,FALSE),"0")</f>
        <v/>
      </c>
      <c r="E119" s="51">
        <f>+SUMIF('0 DUP ONLINE'!$C:$C,'GST FILED NOT TAKEN INPUT'!C119,'0 DUP ONLINE'!$E:$E)</f>
        <v>0</v>
      </c>
      <c r="F119" s="51">
        <f>+SUMIF('0 DUP ONLINE'!$C:$C,'GST FILED NOT TAKEN INPUT'!C119,'0 DUP ONLINE'!$F:$F)</f>
        <v>0</v>
      </c>
      <c r="G119" s="51">
        <f>+SUMIF('0 DUP ONLINE'!$C:$C,'GST FILED NOT TAKEN INPUT'!C119,'0 DUP ONLINE'!$G:$G)</f>
        <v>0</v>
      </c>
      <c r="H119" s="51">
        <f>+SUMIF('0 DUP ONLINE'!$C:$C,'GST FILED NOT TAKEN INPUT'!C119,'0 DUP ONLINE'!$H:$H)</f>
        <v>0</v>
      </c>
      <c r="I119" s="51">
        <f t="shared" si="4"/>
        <v>0</v>
      </c>
      <c r="J119" s="180"/>
    </row>
    <row r="120" spans="1:10">
      <c r="A120" s="43">
        <v>116</v>
      </c>
      <c r="B120" s="44" t="e">
        <f t="array" ref="B120">+INDEX('0 DUP ONLINE'!$C$3:$C$701,SMALL(IF('GST FILED NOT TAKEN INPUT'!$B$4='0 DUP ONLINE'!$K$3:$K$701,ROW('0 DUP ONLINE'!$K$3:$K$701)-ROW('0 DUP ONLINE'!$K$3)+1),A120))</f>
        <v>#NUM!</v>
      </c>
      <c r="C120" s="44">
        <f t="shared" si="2"/>
        <v>0</v>
      </c>
      <c r="D120" s="44" t="str">
        <f>+IFERROR(VLOOKUP(C120,'0 DUP ONLINE'!$C$3:$D$701,2,FALSE),"0")</f>
        <v/>
      </c>
      <c r="E120" s="51">
        <f>+SUMIF('0 DUP ONLINE'!$C:$C,'GST FILED NOT TAKEN INPUT'!C120,'0 DUP ONLINE'!$E:$E)</f>
        <v>0</v>
      </c>
      <c r="F120" s="51">
        <f>+SUMIF('0 DUP ONLINE'!$C:$C,'GST FILED NOT TAKEN INPUT'!C120,'0 DUP ONLINE'!$F:$F)</f>
        <v>0</v>
      </c>
      <c r="G120" s="51">
        <f>+SUMIF('0 DUP ONLINE'!$C:$C,'GST FILED NOT TAKEN INPUT'!C120,'0 DUP ONLINE'!$G:$G)</f>
        <v>0</v>
      </c>
      <c r="H120" s="51">
        <f>+SUMIF('0 DUP ONLINE'!$C:$C,'GST FILED NOT TAKEN INPUT'!C120,'0 DUP ONLINE'!$H:$H)</f>
        <v>0</v>
      </c>
      <c r="I120" s="51">
        <f t="shared" si="4"/>
        <v>0</v>
      </c>
      <c r="J120" s="180"/>
    </row>
    <row r="121" spans="1:10">
      <c r="A121" s="43">
        <v>117</v>
      </c>
      <c r="B121" s="44" t="e">
        <f t="array" ref="B121">+INDEX('0 DUP ONLINE'!$C$3:$C$701,SMALL(IF('GST FILED NOT TAKEN INPUT'!$B$4='0 DUP ONLINE'!$K$3:$K$701,ROW('0 DUP ONLINE'!$K$3:$K$701)-ROW('0 DUP ONLINE'!$K$3)+1),A121))</f>
        <v>#NUM!</v>
      </c>
      <c r="C121" s="44">
        <f t="shared" si="2"/>
        <v>0</v>
      </c>
      <c r="D121" s="44" t="str">
        <f>+IFERROR(VLOOKUP(C121,'0 DUP ONLINE'!$C$3:$D$701,2,FALSE),"0")</f>
        <v/>
      </c>
      <c r="E121" s="51">
        <f>+SUMIF('0 DUP ONLINE'!$C:$C,'GST FILED NOT TAKEN INPUT'!C121,'0 DUP ONLINE'!$E:$E)</f>
        <v>0</v>
      </c>
      <c r="F121" s="51">
        <f>+SUMIF('0 DUP ONLINE'!$C:$C,'GST FILED NOT TAKEN INPUT'!C121,'0 DUP ONLINE'!$F:$F)</f>
        <v>0</v>
      </c>
      <c r="G121" s="51">
        <f>+SUMIF('0 DUP ONLINE'!$C:$C,'GST FILED NOT TAKEN INPUT'!C121,'0 DUP ONLINE'!$G:$G)</f>
        <v>0</v>
      </c>
      <c r="H121" s="51">
        <f>+SUMIF('0 DUP ONLINE'!$C:$C,'GST FILED NOT TAKEN INPUT'!C121,'0 DUP ONLINE'!$H:$H)</f>
        <v>0</v>
      </c>
      <c r="I121" s="51">
        <f t="shared" si="4"/>
        <v>0</v>
      </c>
      <c r="J121" s="180"/>
    </row>
    <row r="122" spans="1:10">
      <c r="A122" s="43">
        <v>118</v>
      </c>
      <c r="B122" s="44" t="e">
        <f t="array" ref="B122">+INDEX('0 DUP ONLINE'!$C$3:$C$701,SMALL(IF('GST FILED NOT TAKEN INPUT'!$B$4='0 DUP ONLINE'!$K$3:$K$701,ROW('0 DUP ONLINE'!$K$3:$K$701)-ROW('0 DUP ONLINE'!$K$3)+1),A122))</f>
        <v>#NUM!</v>
      </c>
      <c r="C122" s="44">
        <f t="shared" si="2"/>
        <v>0</v>
      </c>
      <c r="D122" s="44" t="str">
        <f>+IFERROR(VLOOKUP(C122,'0 DUP ONLINE'!$C$3:$D$701,2,FALSE),"0")</f>
        <v/>
      </c>
      <c r="E122" s="51">
        <f>+SUMIF('0 DUP ONLINE'!$C:$C,'GST FILED NOT TAKEN INPUT'!C122,'0 DUP ONLINE'!$E:$E)</f>
        <v>0</v>
      </c>
      <c r="F122" s="51">
        <f>+SUMIF('0 DUP ONLINE'!$C:$C,'GST FILED NOT TAKEN INPUT'!C122,'0 DUP ONLINE'!$F:$F)</f>
        <v>0</v>
      </c>
      <c r="G122" s="51">
        <f>+SUMIF('0 DUP ONLINE'!$C:$C,'GST FILED NOT TAKEN INPUT'!C122,'0 DUP ONLINE'!$G:$G)</f>
        <v>0</v>
      </c>
      <c r="H122" s="51">
        <f>+SUMIF('0 DUP ONLINE'!$C:$C,'GST FILED NOT TAKEN INPUT'!C122,'0 DUP ONLINE'!$H:$H)</f>
        <v>0</v>
      </c>
      <c r="I122" s="51">
        <f t="shared" si="4"/>
        <v>0</v>
      </c>
      <c r="J122" s="180"/>
    </row>
    <row r="123" spans="1:10">
      <c r="A123" s="43">
        <v>119</v>
      </c>
      <c r="B123" s="44" t="e">
        <f t="array" ref="B123">+INDEX('0 DUP ONLINE'!$C$3:$C$701,SMALL(IF('GST FILED NOT TAKEN INPUT'!$B$4='0 DUP ONLINE'!$K$3:$K$701,ROW('0 DUP ONLINE'!$K$3:$K$701)-ROW('0 DUP ONLINE'!$K$3)+1),A123))</f>
        <v>#NUM!</v>
      </c>
      <c r="C123" s="44">
        <f t="shared" si="2"/>
        <v>0</v>
      </c>
      <c r="D123" s="44" t="str">
        <f>+IFERROR(VLOOKUP(C123,'0 DUP ONLINE'!$C$3:$D$701,2,FALSE),"0")</f>
        <v/>
      </c>
      <c r="E123" s="51">
        <f>+SUMIF('0 DUP ONLINE'!$C:$C,'GST FILED NOT TAKEN INPUT'!C123,'0 DUP ONLINE'!$E:$E)</f>
        <v>0</v>
      </c>
      <c r="F123" s="51">
        <f>+SUMIF('0 DUP ONLINE'!$C:$C,'GST FILED NOT TAKEN INPUT'!C123,'0 DUP ONLINE'!$F:$F)</f>
        <v>0</v>
      </c>
      <c r="G123" s="51">
        <f>+SUMIF('0 DUP ONLINE'!$C:$C,'GST FILED NOT TAKEN INPUT'!C123,'0 DUP ONLINE'!$G:$G)</f>
        <v>0</v>
      </c>
      <c r="H123" s="51">
        <f>+SUMIF('0 DUP ONLINE'!$C:$C,'GST FILED NOT TAKEN INPUT'!C123,'0 DUP ONLINE'!$H:$H)</f>
        <v>0</v>
      </c>
      <c r="I123" s="51">
        <f t="shared" si="4"/>
        <v>0</v>
      </c>
      <c r="J123" s="180"/>
    </row>
    <row r="124" spans="1:10">
      <c r="A124" s="43">
        <v>120</v>
      </c>
      <c r="B124" s="44" t="e">
        <f t="array" ref="B124">+INDEX('0 DUP ONLINE'!$C$3:$C$701,SMALL(IF('GST FILED NOT TAKEN INPUT'!$B$4='0 DUP ONLINE'!$K$3:$K$701,ROW('0 DUP ONLINE'!$K$3:$K$701)-ROW('0 DUP ONLINE'!$K$3)+1),A124))</f>
        <v>#NUM!</v>
      </c>
      <c r="C124" s="44">
        <f t="shared" si="2"/>
        <v>0</v>
      </c>
      <c r="D124" s="44" t="str">
        <f>+IFERROR(VLOOKUP(C124,'0 DUP ONLINE'!$C$3:$D$701,2,FALSE),"0")</f>
        <v/>
      </c>
      <c r="E124" s="51">
        <f>+SUMIF('0 DUP ONLINE'!$C:$C,'GST FILED NOT TAKEN INPUT'!C124,'0 DUP ONLINE'!$E:$E)</f>
        <v>0</v>
      </c>
      <c r="F124" s="51">
        <f>+SUMIF('0 DUP ONLINE'!$C:$C,'GST FILED NOT TAKEN INPUT'!C124,'0 DUP ONLINE'!$F:$F)</f>
        <v>0</v>
      </c>
      <c r="G124" s="51">
        <f>+SUMIF('0 DUP ONLINE'!$C:$C,'GST FILED NOT TAKEN INPUT'!C124,'0 DUP ONLINE'!$G:$G)</f>
        <v>0</v>
      </c>
      <c r="H124" s="51">
        <f>+SUMIF('0 DUP ONLINE'!$C:$C,'GST FILED NOT TAKEN INPUT'!C124,'0 DUP ONLINE'!$H:$H)</f>
        <v>0</v>
      </c>
      <c r="I124" s="51">
        <f t="shared" si="4"/>
        <v>0</v>
      </c>
      <c r="J124" s="180"/>
    </row>
    <row r="125" spans="1:10">
      <c r="A125" s="43">
        <v>121</v>
      </c>
      <c r="B125" s="44" t="e">
        <f t="array" ref="B125">+INDEX('0 DUP ONLINE'!$C$3:$C$701,SMALL(IF('GST FILED NOT TAKEN INPUT'!$B$4='0 DUP ONLINE'!$K$3:$K$701,ROW('0 DUP ONLINE'!$K$3:$K$701)-ROW('0 DUP ONLINE'!$K$3)+1),A125))</f>
        <v>#NUM!</v>
      </c>
      <c r="C125" s="44">
        <f t="shared" si="2"/>
        <v>0</v>
      </c>
      <c r="D125" s="44" t="str">
        <f>+IFERROR(VLOOKUP(C125,'0 DUP ONLINE'!$C$3:$D$701,2,FALSE),"0")</f>
        <v/>
      </c>
      <c r="E125" s="51">
        <f>+SUMIF('0 DUP ONLINE'!$C:$C,'GST FILED NOT TAKEN INPUT'!C125,'0 DUP ONLINE'!$E:$E)</f>
        <v>0</v>
      </c>
      <c r="F125" s="51">
        <f>+SUMIF('0 DUP ONLINE'!$C:$C,'GST FILED NOT TAKEN INPUT'!C125,'0 DUP ONLINE'!$F:$F)</f>
        <v>0</v>
      </c>
      <c r="G125" s="51">
        <f>+SUMIF('0 DUP ONLINE'!$C:$C,'GST FILED NOT TAKEN INPUT'!C125,'0 DUP ONLINE'!$G:$G)</f>
        <v>0</v>
      </c>
      <c r="H125" s="51">
        <f>+SUMIF('0 DUP ONLINE'!$C:$C,'GST FILED NOT TAKEN INPUT'!C125,'0 DUP ONLINE'!$H:$H)</f>
        <v>0</v>
      </c>
      <c r="I125" s="51">
        <f t="shared" si="4"/>
        <v>0</v>
      </c>
      <c r="J125" s="180"/>
    </row>
    <row r="126" spans="1:10">
      <c r="A126" s="43">
        <v>122</v>
      </c>
      <c r="B126" s="44" t="e">
        <f t="array" ref="B126">+INDEX('0 DUP ONLINE'!$C$3:$C$701,SMALL(IF('GST FILED NOT TAKEN INPUT'!$B$4='0 DUP ONLINE'!$K$3:$K$701,ROW('0 DUP ONLINE'!$K$3:$K$701)-ROW('0 DUP ONLINE'!$K$3)+1),A126))</f>
        <v>#NUM!</v>
      </c>
      <c r="C126" s="44">
        <f t="shared" si="2"/>
        <v>0</v>
      </c>
      <c r="D126" s="44" t="str">
        <f>+IFERROR(VLOOKUP(C126,'0 DUP ONLINE'!$C$3:$D$701,2,FALSE),"0")</f>
        <v/>
      </c>
      <c r="E126" s="51">
        <f>+SUMIF('0 DUP ONLINE'!$C:$C,'GST FILED NOT TAKEN INPUT'!C126,'0 DUP ONLINE'!$E:$E)</f>
        <v>0</v>
      </c>
      <c r="F126" s="51">
        <f>+SUMIF('0 DUP ONLINE'!$C:$C,'GST FILED NOT TAKEN INPUT'!C126,'0 DUP ONLINE'!$F:$F)</f>
        <v>0</v>
      </c>
      <c r="G126" s="51">
        <f>+SUMIF('0 DUP ONLINE'!$C:$C,'GST FILED NOT TAKEN INPUT'!C126,'0 DUP ONLINE'!$G:$G)</f>
        <v>0</v>
      </c>
      <c r="H126" s="51">
        <f>+SUMIF('0 DUP ONLINE'!$C:$C,'GST FILED NOT TAKEN INPUT'!C126,'0 DUP ONLINE'!$H:$H)</f>
        <v>0</v>
      </c>
      <c r="I126" s="51">
        <f t="shared" si="4"/>
        <v>0</v>
      </c>
      <c r="J126" s="180"/>
    </row>
    <row r="127" spans="1:10">
      <c r="A127" s="43">
        <v>123</v>
      </c>
      <c r="B127" s="44" t="e">
        <f t="array" ref="B127">+INDEX('0 DUP ONLINE'!$C$3:$C$701,SMALL(IF('GST FILED NOT TAKEN INPUT'!$B$4='0 DUP ONLINE'!$K$3:$K$701,ROW('0 DUP ONLINE'!$K$3:$K$701)-ROW('0 DUP ONLINE'!$K$3)+1),A127))</f>
        <v>#NUM!</v>
      </c>
      <c r="C127" s="44">
        <f t="shared" si="2"/>
        <v>0</v>
      </c>
      <c r="D127" s="44" t="str">
        <f>+IFERROR(VLOOKUP(C127,'0 DUP ONLINE'!$C$3:$D$701,2,FALSE),"0")</f>
        <v/>
      </c>
      <c r="E127" s="51">
        <f>+SUMIF('0 DUP ONLINE'!$C:$C,'GST FILED NOT TAKEN INPUT'!C127,'0 DUP ONLINE'!$E:$E)</f>
        <v>0</v>
      </c>
      <c r="F127" s="51">
        <f>+SUMIF('0 DUP ONLINE'!$C:$C,'GST FILED NOT TAKEN INPUT'!C127,'0 DUP ONLINE'!$F:$F)</f>
        <v>0</v>
      </c>
      <c r="G127" s="51">
        <f>+SUMIF('0 DUP ONLINE'!$C:$C,'GST FILED NOT TAKEN INPUT'!C127,'0 DUP ONLINE'!$G:$G)</f>
        <v>0</v>
      </c>
      <c r="H127" s="51">
        <f>+SUMIF('0 DUP ONLINE'!$C:$C,'GST FILED NOT TAKEN INPUT'!C127,'0 DUP ONLINE'!$H:$H)</f>
        <v>0</v>
      </c>
      <c r="I127" s="51">
        <f t="shared" si="4"/>
        <v>0</v>
      </c>
      <c r="J127" s="180"/>
    </row>
    <row r="128" spans="1:10">
      <c r="A128" s="43">
        <v>124</v>
      </c>
      <c r="B128" s="44" t="e">
        <f t="array" ref="B128">+INDEX('0 DUP ONLINE'!$C$3:$C$701,SMALL(IF('GST FILED NOT TAKEN INPUT'!$B$4='0 DUP ONLINE'!$K$3:$K$701,ROW('0 DUP ONLINE'!$K$3:$K$701)-ROW('0 DUP ONLINE'!$K$3)+1),A128))</f>
        <v>#NUM!</v>
      </c>
      <c r="C128" s="44">
        <f t="shared" si="2"/>
        <v>0</v>
      </c>
      <c r="D128" s="44" t="str">
        <f>+IFERROR(VLOOKUP(C128,'0 DUP ONLINE'!$C$3:$D$701,2,FALSE),"0")</f>
        <v/>
      </c>
      <c r="E128" s="51">
        <f>+SUMIF('0 DUP ONLINE'!$C:$C,'GST FILED NOT TAKEN INPUT'!C128,'0 DUP ONLINE'!$E:$E)</f>
        <v>0</v>
      </c>
      <c r="F128" s="51">
        <f>+SUMIF('0 DUP ONLINE'!$C:$C,'GST FILED NOT TAKEN INPUT'!C128,'0 DUP ONLINE'!$F:$F)</f>
        <v>0</v>
      </c>
      <c r="G128" s="51">
        <f>+SUMIF('0 DUP ONLINE'!$C:$C,'GST FILED NOT TAKEN INPUT'!C128,'0 DUP ONLINE'!$G:$G)</f>
        <v>0</v>
      </c>
      <c r="H128" s="51">
        <f>+SUMIF('0 DUP ONLINE'!$C:$C,'GST FILED NOT TAKEN INPUT'!C128,'0 DUP ONLINE'!$H:$H)</f>
        <v>0</v>
      </c>
      <c r="I128" s="51">
        <f t="shared" si="4"/>
        <v>0</v>
      </c>
      <c r="J128" s="180"/>
    </row>
    <row r="129" spans="1:10">
      <c r="A129" s="43">
        <v>125</v>
      </c>
      <c r="B129" s="44" t="e">
        <f t="array" ref="B129">+INDEX('0 DUP ONLINE'!$C$3:$C$701,SMALL(IF('GST FILED NOT TAKEN INPUT'!$B$4='0 DUP ONLINE'!$K$3:$K$701,ROW('0 DUP ONLINE'!$K$3:$K$701)-ROW('0 DUP ONLINE'!$K$3)+1),A129))</f>
        <v>#NUM!</v>
      </c>
      <c r="C129" s="44">
        <f t="shared" si="2"/>
        <v>0</v>
      </c>
      <c r="D129" s="44" t="str">
        <f>+IFERROR(VLOOKUP(C129,'0 DUP ONLINE'!$C$3:$D$701,2,FALSE),"0")</f>
        <v/>
      </c>
      <c r="E129" s="51">
        <f>+SUMIF('0 DUP ONLINE'!$C:$C,'GST FILED NOT TAKEN INPUT'!C129,'0 DUP ONLINE'!$E:$E)</f>
        <v>0</v>
      </c>
      <c r="F129" s="51">
        <f>+SUMIF('0 DUP ONLINE'!$C:$C,'GST FILED NOT TAKEN INPUT'!C129,'0 DUP ONLINE'!$F:$F)</f>
        <v>0</v>
      </c>
      <c r="G129" s="51">
        <f>+SUMIF('0 DUP ONLINE'!$C:$C,'GST FILED NOT TAKEN INPUT'!C129,'0 DUP ONLINE'!$G:$G)</f>
        <v>0</v>
      </c>
      <c r="H129" s="51">
        <f>+SUMIF('0 DUP ONLINE'!$C:$C,'GST FILED NOT TAKEN INPUT'!C129,'0 DUP ONLINE'!$H:$H)</f>
        <v>0</v>
      </c>
      <c r="I129" s="51">
        <f t="shared" si="4"/>
        <v>0</v>
      </c>
      <c r="J129" s="180"/>
    </row>
    <row r="130" spans="1:10">
      <c r="A130" s="43">
        <v>126</v>
      </c>
      <c r="B130" s="44" t="e">
        <f t="array" ref="B130">+INDEX('0 DUP ONLINE'!$C$3:$C$701,SMALL(IF('GST FILED NOT TAKEN INPUT'!$B$4='0 DUP ONLINE'!$K$3:$K$701,ROW('0 DUP ONLINE'!$K$3:$K$701)-ROW('0 DUP ONLINE'!$K$3)+1),A130))</f>
        <v>#NUM!</v>
      </c>
      <c r="C130" s="44">
        <f t="shared" si="2"/>
        <v>0</v>
      </c>
      <c r="D130" s="44" t="str">
        <f>+IFERROR(VLOOKUP(C130,'0 DUP ONLINE'!$C$3:$D$701,2,FALSE),"0")</f>
        <v/>
      </c>
      <c r="E130" s="51">
        <f>+SUMIF('0 DUP ONLINE'!$C:$C,'GST FILED NOT TAKEN INPUT'!C130,'0 DUP ONLINE'!$E:$E)</f>
        <v>0</v>
      </c>
      <c r="F130" s="51">
        <f>+SUMIF('0 DUP ONLINE'!$C:$C,'GST FILED NOT TAKEN INPUT'!C130,'0 DUP ONLINE'!$F:$F)</f>
        <v>0</v>
      </c>
      <c r="G130" s="51">
        <f>+SUMIF('0 DUP ONLINE'!$C:$C,'GST FILED NOT TAKEN INPUT'!C130,'0 DUP ONLINE'!$G:$G)</f>
        <v>0</v>
      </c>
      <c r="H130" s="51">
        <f>+SUMIF('0 DUP ONLINE'!$C:$C,'GST FILED NOT TAKEN INPUT'!C130,'0 DUP ONLINE'!$H:$H)</f>
        <v>0</v>
      </c>
      <c r="I130" s="51">
        <f t="shared" si="4"/>
        <v>0</v>
      </c>
      <c r="J130" s="180"/>
    </row>
    <row r="131" spans="1:10">
      <c r="A131" s="43">
        <v>127</v>
      </c>
      <c r="B131" s="44" t="e">
        <f t="array" ref="B131">+INDEX('0 DUP ONLINE'!$C$3:$C$701,SMALL(IF('GST FILED NOT TAKEN INPUT'!$B$4='0 DUP ONLINE'!$K$3:$K$701,ROW('0 DUP ONLINE'!$K$3:$K$701)-ROW('0 DUP ONLINE'!$K$3)+1),A131))</f>
        <v>#NUM!</v>
      </c>
      <c r="C131" s="44">
        <f t="shared" si="2"/>
        <v>0</v>
      </c>
      <c r="D131" s="44" t="str">
        <f>+IFERROR(VLOOKUP(C131,'0 DUP ONLINE'!$C$3:$D$701,2,FALSE),"0")</f>
        <v/>
      </c>
      <c r="E131" s="51">
        <f>+SUMIF('0 DUP ONLINE'!$C:$C,'GST FILED NOT TAKEN INPUT'!C131,'0 DUP ONLINE'!$E:$E)</f>
        <v>0</v>
      </c>
      <c r="F131" s="51">
        <f>+SUMIF('0 DUP ONLINE'!$C:$C,'GST FILED NOT TAKEN INPUT'!C131,'0 DUP ONLINE'!$F:$F)</f>
        <v>0</v>
      </c>
      <c r="G131" s="51">
        <f>+SUMIF('0 DUP ONLINE'!$C:$C,'GST FILED NOT TAKEN INPUT'!C131,'0 DUP ONLINE'!$G:$G)</f>
        <v>0</v>
      </c>
      <c r="H131" s="51">
        <f>+SUMIF('0 DUP ONLINE'!$C:$C,'GST FILED NOT TAKEN INPUT'!C131,'0 DUP ONLINE'!$H:$H)</f>
        <v>0</v>
      </c>
      <c r="I131" s="51">
        <f t="shared" si="4"/>
        <v>0</v>
      </c>
      <c r="J131" s="180"/>
    </row>
    <row r="132" spans="1:10">
      <c r="A132" s="43">
        <v>128</v>
      </c>
      <c r="B132" s="44" t="e">
        <f t="array" ref="B132">+INDEX('0 DUP ONLINE'!$C$3:$C$701,SMALL(IF('GST FILED NOT TAKEN INPUT'!$B$4='0 DUP ONLINE'!$K$3:$K$701,ROW('0 DUP ONLINE'!$K$3:$K$701)-ROW('0 DUP ONLINE'!$K$3)+1),A132))</f>
        <v>#NUM!</v>
      </c>
      <c r="C132" s="44">
        <f t="shared" si="2"/>
        <v>0</v>
      </c>
      <c r="D132" s="44" t="str">
        <f>+IFERROR(VLOOKUP(C132,'0 DUP ONLINE'!$C$3:$D$701,2,FALSE),"0")</f>
        <v/>
      </c>
      <c r="E132" s="51">
        <f>+SUMIF('0 DUP ONLINE'!$C:$C,'GST FILED NOT TAKEN INPUT'!C132,'0 DUP ONLINE'!$E:$E)</f>
        <v>0</v>
      </c>
      <c r="F132" s="51">
        <f>+SUMIF('0 DUP ONLINE'!$C:$C,'GST FILED NOT TAKEN INPUT'!C132,'0 DUP ONLINE'!$F:$F)</f>
        <v>0</v>
      </c>
      <c r="G132" s="51">
        <f>+SUMIF('0 DUP ONLINE'!$C:$C,'GST FILED NOT TAKEN INPUT'!C132,'0 DUP ONLINE'!$G:$G)</f>
        <v>0</v>
      </c>
      <c r="H132" s="51">
        <f>+SUMIF('0 DUP ONLINE'!$C:$C,'GST FILED NOT TAKEN INPUT'!C132,'0 DUP ONLINE'!$H:$H)</f>
        <v>0</v>
      </c>
      <c r="I132" s="51">
        <f t="shared" si="4"/>
        <v>0</v>
      </c>
      <c r="J132" s="180"/>
    </row>
    <row r="133" spans="1:10">
      <c r="A133" s="43">
        <v>129</v>
      </c>
      <c r="B133" s="44" t="e">
        <f t="array" ref="B133">+INDEX('0 DUP ONLINE'!$C$3:$C$701,SMALL(IF('GST FILED NOT TAKEN INPUT'!$B$4='0 DUP ONLINE'!$K$3:$K$701,ROW('0 DUP ONLINE'!$K$3:$K$701)-ROW('0 DUP ONLINE'!$K$3)+1),A133))</f>
        <v>#NUM!</v>
      </c>
      <c r="C133" s="44">
        <f t="shared" si="2"/>
        <v>0</v>
      </c>
      <c r="D133" s="44" t="str">
        <f>+IFERROR(VLOOKUP(C133,'0 DUP ONLINE'!$C$3:$D$701,2,FALSE),"0")</f>
        <v/>
      </c>
      <c r="E133" s="51">
        <f>+SUMIF('0 DUP ONLINE'!$C:$C,'GST FILED NOT TAKEN INPUT'!C133,'0 DUP ONLINE'!$E:$E)</f>
        <v>0</v>
      </c>
      <c r="F133" s="51">
        <f>+SUMIF('0 DUP ONLINE'!$C:$C,'GST FILED NOT TAKEN INPUT'!C133,'0 DUP ONLINE'!$F:$F)</f>
        <v>0</v>
      </c>
      <c r="G133" s="51">
        <f>+SUMIF('0 DUP ONLINE'!$C:$C,'GST FILED NOT TAKEN INPUT'!C133,'0 DUP ONLINE'!$G:$G)</f>
        <v>0</v>
      </c>
      <c r="H133" s="51">
        <f>+SUMIF('0 DUP ONLINE'!$C:$C,'GST FILED NOT TAKEN INPUT'!C133,'0 DUP ONLINE'!$H:$H)</f>
        <v>0</v>
      </c>
      <c r="I133" s="51">
        <f t="shared" si="4"/>
        <v>0</v>
      </c>
      <c r="J133" s="180"/>
    </row>
    <row r="134" spans="1:10">
      <c r="A134" s="43">
        <v>130</v>
      </c>
      <c r="B134" s="44" t="e">
        <f t="array" ref="B134">+INDEX('0 DUP ONLINE'!$C$3:$C$701,SMALL(IF('GST FILED NOT TAKEN INPUT'!$B$4='0 DUP ONLINE'!$K$3:$K$701,ROW('0 DUP ONLINE'!$K$3:$K$701)-ROW('0 DUP ONLINE'!$K$3)+1),A134))</f>
        <v>#NUM!</v>
      </c>
      <c r="C134" s="44">
        <f t="shared" ref="C134:C197" si="5">+IFERROR(B134,0)</f>
        <v>0</v>
      </c>
      <c r="D134" s="44" t="str">
        <f>+IFERROR(VLOOKUP(C134,'0 DUP ONLINE'!$C$3:$D$701,2,FALSE),"0")</f>
        <v/>
      </c>
      <c r="E134" s="51">
        <f>+SUMIF('0 DUP ONLINE'!$C:$C,'GST FILED NOT TAKEN INPUT'!C134,'0 DUP ONLINE'!$E:$E)</f>
        <v>0</v>
      </c>
      <c r="F134" s="51">
        <f>+SUMIF('0 DUP ONLINE'!$C:$C,'GST FILED NOT TAKEN INPUT'!C134,'0 DUP ONLINE'!$F:$F)</f>
        <v>0</v>
      </c>
      <c r="G134" s="51">
        <f>+SUMIF('0 DUP ONLINE'!$C:$C,'GST FILED NOT TAKEN INPUT'!C134,'0 DUP ONLINE'!$G:$G)</f>
        <v>0</v>
      </c>
      <c r="H134" s="51">
        <f>+SUMIF('0 DUP ONLINE'!$C:$C,'GST FILED NOT TAKEN INPUT'!C134,'0 DUP ONLINE'!$H:$H)</f>
        <v>0</v>
      </c>
      <c r="I134" s="51">
        <f t="shared" si="4"/>
        <v>0</v>
      </c>
      <c r="J134" s="180"/>
    </row>
    <row r="135" spans="1:10">
      <c r="A135" s="43">
        <v>131</v>
      </c>
      <c r="B135" s="44" t="e">
        <f t="array" ref="B135">+INDEX('0 DUP ONLINE'!$C$3:$C$701,SMALL(IF('GST FILED NOT TAKEN INPUT'!$B$4='0 DUP ONLINE'!$K$3:$K$701,ROW('0 DUP ONLINE'!$K$3:$K$701)-ROW('0 DUP ONLINE'!$K$3)+1),A135))</f>
        <v>#NUM!</v>
      </c>
      <c r="C135" s="44">
        <f t="shared" si="5"/>
        <v>0</v>
      </c>
      <c r="D135" s="44" t="str">
        <f>+IFERROR(VLOOKUP(C135,'0 DUP ONLINE'!$C$3:$D$701,2,FALSE),"0")</f>
        <v/>
      </c>
      <c r="E135" s="51">
        <f>+SUMIF('0 DUP ONLINE'!$C:$C,'GST FILED NOT TAKEN INPUT'!C135,'0 DUP ONLINE'!$E:$E)</f>
        <v>0</v>
      </c>
      <c r="F135" s="51">
        <f>+SUMIF('0 DUP ONLINE'!$C:$C,'GST FILED NOT TAKEN INPUT'!C135,'0 DUP ONLINE'!$F:$F)</f>
        <v>0</v>
      </c>
      <c r="G135" s="51">
        <f>+SUMIF('0 DUP ONLINE'!$C:$C,'GST FILED NOT TAKEN INPUT'!C135,'0 DUP ONLINE'!$G:$G)</f>
        <v>0</v>
      </c>
      <c r="H135" s="51">
        <f>+SUMIF('0 DUP ONLINE'!$C:$C,'GST FILED NOT TAKEN INPUT'!C135,'0 DUP ONLINE'!$H:$H)</f>
        <v>0</v>
      </c>
      <c r="I135" s="51">
        <f t="shared" si="4"/>
        <v>0</v>
      </c>
      <c r="J135" s="180"/>
    </row>
    <row r="136" spans="1:10">
      <c r="A136" s="43">
        <v>132</v>
      </c>
      <c r="B136" s="44" t="e">
        <f t="array" ref="B136">+INDEX('0 DUP ONLINE'!$C$3:$C$701,SMALL(IF('GST FILED NOT TAKEN INPUT'!$B$4='0 DUP ONLINE'!$K$3:$K$701,ROW('0 DUP ONLINE'!$K$3:$K$701)-ROW('0 DUP ONLINE'!$K$3)+1),A136))</f>
        <v>#NUM!</v>
      </c>
      <c r="C136" s="44">
        <f t="shared" si="5"/>
        <v>0</v>
      </c>
      <c r="D136" s="44" t="str">
        <f>+IFERROR(VLOOKUP(C136,'0 DUP ONLINE'!$C$3:$D$701,2,FALSE),"0")</f>
        <v/>
      </c>
      <c r="E136" s="51">
        <f>+SUMIF('0 DUP ONLINE'!$C:$C,'GST FILED NOT TAKEN INPUT'!C136,'0 DUP ONLINE'!$E:$E)</f>
        <v>0</v>
      </c>
      <c r="F136" s="51">
        <f>+SUMIF('0 DUP ONLINE'!$C:$C,'GST FILED NOT TAKEN INPUT'!C136,'0 DUP ONLINE'!$F:$F)</f>
        <v>0</v>
      </c>
      <c r="G136" s="51">
        <f>+SUMIF('0 DUP ONLINE'!$C:$C,'GST FILED NOT TAKEN INPUT'!C136,'0 DUP ONLINE'!$G:$G)</f>
        <v>0</v>
      </c>
      <c r="H136" s="51">
        <f>+SUMIF('0 DUP ONLINE'!$C:$C,'GST FILED NOT TAKEN INPUT'!C136,'0 DUP ONLINE'!$H:$H)</f>
        <v>0</v>
      </c>
      <c r="I136" s="51">
        <f t="shared" si="4"/>
        <v>0</v>
      </c>
      <c r="J136" s="180"/>
    </row>
    <row r="137" spans="1:10">
      <c r="A137" s="43">
        <v>133</v>
      </c>
      <c r="B137" s="44" t="e">
        <f t="array" ref="B137">+INDEX('0 DUP ONLINE'!$C$3:$C$701,SMALL(IF('GST FILED NOT TAKEN INPUT'!$B$4='0 DUP ONLINE'!$K$3:$K$701,ROW('0 DUP ONLINE'!$K$3:$K$701)-ROW('0 DUP ONLINE'!$K$3)+1),A137))</f>
        <v>#NUM!</v>
      </c>
      <c r="C137" s="44">
        <f t="shared" si="5"/>
        <v>0</v>
      </c>
      <c r="D137" s="44" t="str">
        <f>+IFERROR(VLOOKUP(C137,'0 DUP ONLINE'!$C$3:$D$701,2,FALSE),"0")</f>
        <v/>
      </c>
      <c r="E137" s="51">
        <f>+SUMIF('0 DUP ONLINE'!$C:$C,'GST FILED NOT TAKEN INPUT'!C137,'0 DUP ONLINE'!$E:$E)</f>
        <v>0</v>
      </c>
      <c r="F137" s="51">
        <f>+SUMIF('0 DUP ONLINE'!$C:$C,'GST FILED NOT TAKEN INPUT'!C137,'0 DUP ONLINE'!$F:$F)</f>
        <v>0</v>
      </c>
      <c r="G137" s="51">
        <f>+SUMIF('0 DUP ONLINE'!$C:$C,'GST FILED NOT TAKEN INPUT'!C137,'0 DUP ONLINE'!$G:$G)</f>
        <v>0</v>
      </c>
      <c r="H137" s="51">
        <f>+SUMIF('0 DUP ONLINE'!$C:$C,'GST FILED NOT TAKEN INPUT'!C137,'0 DUP ONLINE'!$H:$H)</f>
        <v>0</v>
      </c>
      <c r="I137" s="51">
        <f t="shared" ref="I137:I200" si="6">+F137+G137+H137</f>
        <v>0</v>
      </c>
      <c r="J137" s="180"/>
    </row>
    <row r="138" spans="1:10">
      <c r="A138" s="43">
        <v>134</v>
      </c>
      <c r="B138" s="44" t="e">
        <f t="array" ref="B138">+INDEX('0 DUP ONLINE'!$C$3:$C$701,SMALL(IF('GST FILED NOT TAKEN INPUT'!$B$4='0 DUP ONLINE'!$K$3:$K$701,ROW('0 DUP ONLINE'!$K$3:$K$701)-ROW('0 DUP ONLINE'!$K$3)+1),A138))</f>
        <v>#NUM!</v>
      </c>
      <c r="C138" s="44">
        <f t="shared" si="5"/>
        <v>0</v>
      </c>
      <c r="D138" s="44" t="str">
        <f>+IFERROR(VLOOKUP(C138,'0 DUP ONLINE'!$C$3:$D$701,2,FALSE),"0")</f>
        <v/>
      </c>
      <c r="E138" s="51">
        <f>+SUMIF('0 DUP ONLINE'!$C:$C,'GST FILED NOT TAKEN INPUT'!C138,'0 DUP ONLINE'!$E:$E)</f>
        <v>0</v>
      </c>
      <c r="F138" s="51">
        <f>+SUMIF('0 DUP ONLINE'!$C:$C,'GST FILED NOT TAKEN INPUT'!C138,'0 DUP ONLINE'!$F:$F)</f>
        <v>0</v>
      </c>
      <c r="G138" s="51">
        <f>+SUMIF('0 DUP ONLINE'!$C:$C,'GST FILED NOT TAKEN INPUT'!C138,'0 DUP ONLINE'!$G:$G)</f>
        <v>0</v>
      </c>
      <c r="H138" s="51">
        <f>+SUMIF('0 DUP ONLINE'!$C:$C,'GST FILED NOT TAKEN INPUT'!C138,'0 DUP ONLINE'!$H:$H)</f>
        <v>0</v>
      </c>
      <c r="I138" s="51">
        <f t="shared" si="6"/>
        <v>0</v>
      </c>
      <c r="J138" s="180"/>
    </row>
    <row r="139" spans="1:10">
      <c r="A139" s="43">
        <v>135</v>
      </c>
      <c r="B139" s="44" t="e">
        <f t="array" ref="B139">+INDEX('0 DUP ONLINE'!$C$3:$C$701,SMALL(IF('GST FILED NOT TAKEN INPUT'!$B$4='0 DUP ONLINE'!$K$3:$K$701,ROW('0 DUP ONLINE'!$K$3:$K$701)-ROW('0 DUP ONLINE'!$K$3)+1),A139))</f>
        <v>#NUM!</v>
      </c>
      <c r="C139" s="44">
        <f t="shared" si="5"/>
        <v>0</v>
      </c>
      <c r="D139" s="44" t="str">
        <f>+IFERROR(VLOOKUP(C139,'0 DUP ONLINE'!$C$3:$D$701,2,FALSE),"0")</f>
        <v/>
      </c>
      <c r="E139" s="51">
        <f>+SUMIF('0 DUP ONLINE'!$C:$C,'GST FILED NOT TAKEN INPUT'!C139,'0 DUP ONLINE'!$E:$E)</f>
        <v>0</v>
      </c>
      <c r="F139" s="51">
        <f>+SUMIF('0 DUP ONLINE'!$C:$C,'GST FILED NOT TAKEN INPUT'!C139,'0 DUP ONLINE'!$F:$F)</f>
        <v>0</v>
      </c>
      <c r="G139" s="51">
        <f>+SUMIF('0 DUP ONLINE'!$C:$C,'GST FILED NOT TAKEN INPUT'!C139,'0 DUP ONLINE'!$G:$G)</f>
        <v>0</v>
      </c>
      <c r="H139" s="51">
        <f>+SUMIF('0 DUP ONLINE'!$C:$C,'GST FILED NOT TAKEN INPUT'!C139,'0 DUP ONLINE'!$H:$H)</f>
        <v>0</v>
      </c>
      <c r="I139" s="51">
        <f t="shared" si="6"/>
        <v>0</v>
      </c>
      <c r="J139" s="180"/>
    </row>
    <row r="140" spans="1:10">
      <c r="A140" s="43">
        <v>136</v>
      </c>
      <c r="B140" s="44" t="e">
        <f t="array" ref="B140">+INDEX('0 DUP ONLINE'!$C$3:$C$701,SMALL(IF('GST FILED NOT TAKEN INPUT'!$B$4='0 DUP ONLINE'!$K$3:$K$701,ROW('0 DUP ONLINE'!$K$3:$K$701)-ROW('0 DUP ONLINE'!$K$3)+1),A140))</f>
        <v>#NUM!</v>
      </c>
      <c r="C140" s="44">
        <f t="shared" si="5"/>
        <v>0</v>
      </c>
      <c r="D140" s="44" t="str">
        <f>+IFERROR(VLOOKUP(C140,'0 DUP ONLINE'!$C$3:$D$701,2,FALSE),"0")</f>
        <v/>
      </c>
      <c r="E140" s="51">
        <f>+SUMIF('0 DUP ONLINE'!$C:$C,'GST FILED NOT TAKEN INPUT'!C140,'0 DUP ONLINE'!$E:$E)</f>
        <v>0</v>
      </c>
      <c r="F140" s="51">
        <f>+SUMIF('0 DUP ONLINE'!$C:$C,'GST FILED NOT TAKEN INPUT'!C140,'0 DUP ONLINE'!$F:$F)</f>
        <v>0</v>
      </c>
      <c r="G140" s="51">
        <f>+SUMIF('0 DUP ONLINE'!$C:$C,'GST FILED NOT TAKEN INPUT'!C140,'0 DUP ONLINE'!$G:$G)</f>
        <v>0</v>
      </c>
      <c r="H140" s="51">
        <f>+SUMIF('0 DUP ONLINE'!$C:$C,'GST FILED NOT TAKEN INPUT'!C140,'0 DUP ONLINE'!$H:$H)</f>
        <v>0</v>
      </c>
      <c r="I140" s="51">
        <f t="shared" si="6"/>
        <v>0</v>
      </c>
      <c r="J140" s="180"/>
    </row>
    <row r="141" spans="1:10">
      <c r="A141" s="43">
        <v>137</v>
      </c>
      <c r="B141" s="44" t="e">
        <f t="array" ref="B141">+INDEX('0 DUP ONLINE'!$C$3:$C$701,SMALL(IF('GST FILED NOT TAKEN INPUT'!$B$4='0 DUP ONLINE'!$K$3:$K$701,ROW('0 DUP ONLINE'!$K$3:$K$701)-ROW('0 DUP ONLINE'!$K$3)+1),A141))</f>
        <v>#NUM!</v>
      </c>
      <c r="C141" s="44">
        <f t="shared" si="5"/>
        <v>0</v>
      </c>
      <c r="D141" s="44" t="str">
        <f>+IFERROR(VLOOKUP(C141,'0 DUP ONLINE'!$C$3:$D$701,2,FALSE),"0")</f>
        <v/>
      </c>
      <c r="E141" s="51">
        <f>+SUMIF('0 DUP ONLINE'!$C:$C,'GST FILED NOT TAKEN INPUT'!C141,'0 DUP ONLINE'!$E:$E)</f>
        <v>0</v>
      </c>
      <c r="F141" s="51">
        <f>+SUMIF('0 DUP ONLINE'!$C:$C,'GST FILED NOT TAKEN INPUT'!C141,'0 DUP ONLINE'!$F:$F)</f>
        <v>0</v>
      </c>
      <c r="G141" s="51">
        <f>+SUMIF('0 DUP ONLINE'!$C:$C,'GST FILED NOT TAKEN INPUT'!C141,'0 DUP ONLINE'!$G:$G)</f>
        <v>0</v>
      </c>
      <c r="H141" s="51">
        <f>+SUMIF('0 DUP ONLINE'!$C:$C,'GST FILED NOT TAKEN INPUT'!C141,'0 DUP ONLINE'!$H:$H)</f>
        <v>0</v>
      </c>
      <c r="I141" s="51">
        <f t="shared" si="6"/>
        <v>0</v>
      </c>
      <c r="J141" s="180"/>
    </row>
    <row r="142" spans="1:10">
      <c r="A142" s="43">
        <v>138</v>
      </c>
      <c r="B142" s="44" t="e">
        <f t="array" ref="B142">+INDEX('0 DUP ONLINE'!$C$3:$C$701,SMALL(IF('GST FILED NOT TAKEN INPUT'!$B$4='0 DUP ONLINE'!$K$3:$K$701,ROW('0 DUP ONLINE'!$K$3:$K$701)-ROW('0 DUP ONLINE'!$K$3)+1),A142))</f>
        <v>#NUM!</v>
      </c>
      <c r="C142" s="44">
        <f t="shared" si="5"/>
        <v>0</v>
      </c>
      <c r="D142" s="44" t="str">
        <f>+IFERROR(VLOOKUP(C142,'0 DUP ONLINE'!$C$3:$D$701,2,FALSE),"0")</f>
        <v/>
      </c>
      <c r="E142" s="51">
        <f>+SUMIF('0 DUP ONLINE'!$C:$C,'GST FILED NOT TAKEN INPUT'!C142,'0 DUP ONLINE'!$E:$E)</f>
        <v>0</v>
      </c>
      <c r="F142" s="51">
        <f>+SUMIF('0 DUP ONLINE'!$C:$C,'GST FILED NOT TAKEN INPUT'!C142,'0 DUP ONLINE'!$F:$F)</f>
        <v>0</v>
      </c>
      <c r="G142" s="51">
        <f>+SUMIF('0 DUP ONLINE'!$C:$C,'GST FILED NOT TAKEN INPUT'!C142,'0 DUP ONLINE'!$G:$G)</f>
        <v>0</v>
      </c>
      <c r="H142" s="51">
        <f>+SUMIF('0 DUP ONLINE'!$C:$C,'GST FILED NOT TAKEN INPUT'!C142,'0 DUP ONLINE'!$H:$H)</f>
        <v>0</v>
      </c>
      <c r="I142" s="51">
        <f t="shared" si="6"/>
        <v>0</v>
      </c>
      <c r="J142" s="180"/>
    </row>
    <row r="143" spans="1:10">
      <c r="A143" s="43">
        <v>139</v>
      </c>
      <c r="B143" s="44" t="e">
        <f t="array" ref="B143">+INDEX('0 DUP ONLINE'!$C$3:$C$701,SMALL(IF('GST FILED NOT TAKEN INPUT'!$B$4='0 DUP ONLINE'!$K$3:$K$701,ROW('0 DUP ONLINE'!$K$3:$K$701)-ROW('0 DUP ONLINE'!$K$3)+1),A143))</f>
        <v>#NUM!</v>
      </c>
      <c r="C143" s="44">
        <f t="shared" si="5"/>
        <v>0</v>
      </c>
      <c r="D143" s="44" t="str">
        <f>+IFERROR(VLOOKUP(C143,'0 DUP ONLINE'!$C$3:$D$701,2,FALSE),"0")</f>
        <v/>
      </c>
      <c r="E143" s="51">
        <f>+SUMIF('0 DUP ONLINE'!$C:$C,'GST FILED NOT TAKEN INPUT'!C143,'0 DUP ONLINE'!$E:$E)</f>
        <v>0</v>
      </c>
      <c r="F143" s="51">
        <f>+SUMIF('0 DUP ONLINE'!$C:$C,'GST FILED NOT TAKEN INPUT'!C143,'0 DUP ONLINE'!$F:$F)</f>
        <v>0</v>
      </c>
      <c r="G143" s="51">
        <f>+SUMIF('0 DUP ONLINE'!$C:$C,'GST FILED NOT TAKEN INPUT'!C143,'0 DUP ONLINE'!$G:$G)</f>
        <v>0</v>
      </c>
      <c r="H143" s="51">
        <f>+SUMIF('0 DUP ONLINE'!$C:$C,'GST FILED NOT TAKEN INPUT'!C143,'0 DUP ONLINE'!$H:$H)</f>
        <v>0</v>
      </c>
      <c r="I143" s="51">
        <f t="shared" si="6"/>
        <v>0</v>
      </c>
      <c r="J143" s="180"/>
    </row>
    <row r="144" spans="1:10">
      <c r="A144" s="43">
        <v>140</v>
      </c>
      <c r="B144" s="44" t="e">
        <f t="array" ref="B144">+INDEX('0 DUP ONLINE'!$C$3:$C$701,SMALL(IF('GST FILED NOT TAKEN INPUT'!$B$4='0 DUP ONLINE'!$K$3:$K$701,ROW('0 DUP ONLINE'!$K$3:$K$701)-ROW('0 DUP ONLINE'!$K$3)+1),A144))</f>
        <v>#NUM!</v>
      </c>
      <c r="C144" s="44">
        <f t="shared" si="5"/>
        <v>0</v>
      </c>
      <c r="D144" s="44" t="str">
        <f>+IFERROR(VLOOKUP(C144,'0 DUP ONLINE'!$C$3:$D$701,2,FALSE),"0")</f>
        <v/>
      </c>
      <c r="E144" s="51">
        <f>+SUMIF('0 DUP ONLINE'!$C:$C,'GST FILED NOT TAKEN INPUT'!C144,'0 DUP ONLINE'!$E:$E)</f>
        <v>0</v>
      </c>
      <c r="F144" s="51">
        <f>+SUMIF('0 DUP ONLINE'!$C:$C,'GST FILED NOT TAKEN INPUT'!C144,'0 DUP ONLINE'!$F:$F)</f>
        <v>0</v>
      </c>
      <c r="G144" s="51">
        <f>+SUMIF('0 DUP ONLINE'!$C:$C,'GST FILED NOT TAKEN INPUT'!C144,'0 DUP ONLINE'!$G:$G)</f>
        <v>0</v>
      </c>
      <c r="H144" s="51">
        <f>+SUMIF('0 DUP ONLINE'!$C:$C,'GST FILED NOT TAKEN INPUT'!C144,'0 DUP ONLINE'!$H:$H)</f>
        <v>0</v>
      </c>
      <c r="I144" s="51">
        <f t="shared" si="6"/>
        <v>0</v>
      </c>
      <c r="J144" s="180"/>
    </row>
    <row r="145" spans="1:10">
      <c r="A145" s="43">
        <v>141</v>
      </c>
      <c r="B145" s="44" t="e">
        <f t="array" ref="B145">+INDEX('0 DUP ONLINE'!$C$3:$C$701,SMALL(IF('GST FILED NOT TAKEN INPUT'!$B$4='0 DUP ONLINE'!$K$3:$K$701,ROW('0 DUP ONLINE'!$K$3:$K$701)-ROW('0 DUP ONLINE'!$K$3)+1),A145))</f>
        <v>#NUM!</v>
      </c>
      <c r="C145" s="44">
        <f t="shared" si="5"/>
        <v>0</v>
      </c>
      <c r="D145" s="44" t="str">
        <f>+IFERROR(VLOOKUP(C145,'0 DUP ONLINE'!$C$3:$D$701,2,FALSE),"0")</f>
        <v/>
      </c>
      <c r="E145" s="51">
        <f>+SUMIF('0 DUP ONLINE'!$C:$C,'GST FILED NOT TAKEN INPUT'!C145,'0 DUP ONLINE'!$E:$E)</f>
        <v>0</v>
      </c>
      <c r="F145" s="51">
        <f>+SUMIF('0 DUP ONLINE'!$C:$C,'GST FILED NOT TAKEN INPUT'!C145,'0 DUP ONLINE'!$F:$F)</f>
        <v>0</v>
      </c>
      <c r="G145" s="51">
        <f>+SUMIF('0 DUP ONLINE'!$C:$C,'GST FILED NOT TAKEN INPUT'!C145,'0 DUP ONLINE'!$G:$G)</f>
        <v>0</v>
      </c>
      <c r="H145" s="51">
        <f>+SUMIF('0 DUP ONLINE'!$C:$C,'GST FILED NOT TAKEN INPUT'!C145,'0 DUP ONLINE'!$H:$H)</f>
        <v>0</v>
      </c>
      <c r="I145" s="51">
        <f t="shared" si="6"/>
        <v>0</v>
      </c>
      <c r="J145" s="180"/>
    </row>
    <row r="146" spans="1:10">
      <c r="A146" s="43">
        <v>142</v>
      </c>
      <c r="B146" s="44" t="e">
        <f t="array" ref="B146">+INDEX('0 DUP ONLINE'!$C$3:$C$701,SMALL(IF('GST FILED NOT TAKEN INPUT'!$B$4='0 DUP ONLINE'!$K$3:$K$701,ROW('0 DUP ONLINE'!$K$3:$K$701)-ROW('0 DUP ONLINE'!$K$3)+1),A146))</f>
        <v>#NUM!</v>
      </c>
      <c r="C146" s="44">
        <f t="shared" si="5"/>
        <v>0</v>
      </c>
      <c r="D146" s="44" t="str">
        <f>+IFERROR(VLOOKUP(C146,'0 DUP ONLINE'!$C$3:$D$701,2,FALSE),"0")</f>
        <v/>
      </c>
      <c r="E146" s="51">
        <f>+SUMIF('0 DUP ONLINE'!$C:$C,'GST FILED NOT TAKEN INPUT'!C146,'0 DUP ONLINE'!$E:$E)</f>
        <v>0</v>
      </c>
      <c r="F146" s="51">
        <f>+SUMIF('0 DUP ONLINE'!$C:$C,'GST FILED NOT TAKEN INPUT'!C146,'0 DUP ONLINE'!$F:$F)</f>
        <v>0</v>
      </c>
      <c r="G146" s="51">
        <f>+SUMIF('0 DUP ONLINE'!$C:$C,'GST FILED NOT TAKEN INPUT'!C146,'0 DUP ONLINE'!$G:$G)</f>
        <v>0</v>
      </c>
      <c r="H146" s="51">
        <f>+SUMIF('0 DUP ONLINE'!$C:$C,'GST FILED NOT TAKEN INPUT'!C146,'0 DUP ONLINE'!$H:$H)</f>
        <v>0</v>
      </c>
      <c r="I146" s="51">
        <f t="shared" si="6"/>
        <v>0</v>
      </c>
      <c r="J146" s="180"/>
    </row>
    <row r="147" spans="1:10">
      <c r="A147" s="43">
        <v>143</v>
      </c>
      <c r="B147" s="44" t="e">
        <f t="array" ref="B147">+INDEX('0 DUP ONLINE'!$C$3:$C$701,SMALL(IF('GST FILED NOT TAKEN INPUT'!$B$4='0 DUP ONLINE'!$K$3:$K$701,ROW('0 DUP ONLINE'!$K$3:$K$701)-ROW('0 DUP ONLINE'!$K$3)+1),A147))</f>
        <v>#NUM!</v>
      </c>
      <c r="C147" s="44">
        <f t="shared" si="5"/>
        <v>0</v>
      </c>
      <c r="D147" s="44" t="str">
        <f>+IFERROR(VLOOKUP(C147,'0 DUP ONLINE'!$C$3:$D$701,2,FALSE),"0")</f>
        <v/>
      </c>
      <c r="E147" s="51">
        <f>+SUMIF('0 DUP ONLINE'!$C:$C,'GST FILED NOT TAKEN INPUT'!C147,'0 DUP ONLINE'!$E:$E)</f>
        <v>0</v>
      </c>
      <c r="F147" s="51">
        <f>+SUMIF('0 DUP ONLINE'!$C:$C,'GST FILED NOT TAKEN INPUT'!C147,'0 DUP ONLINE'!$F:$F)</f>
        <v>0</v>
      </c>
      <c r="G147" s="51">
        <f>+SUMIF('0 DUP ONLINE'!$C:$C,'GST FILED NOT TAKEN INPUT'!C147,'0 DUP ONLINE'!$G:$G)</f>
        <v>0</v>
      </c>
      <c r="H147" s="51">
        <f>+SUMIF('0 DUP ONLINE'!$C:$C,'GST FILED NOT TAKEN INPUT'!C147,'0 DUP ONLINE'!$H:$H)</f>
        <v>0</v>
      </c>
      <c r="I147" s="51">
        <f t="shared" si="6"/>
        <v>0</v>
      </c>
      <c r="J147" s="180"/>
    </row>
    <row r="148" spans="1:10">
      <c r="A148" s="43">
        <v>144</v>
      </c>
      <c r="B148" s="44" t="e">
        <f t="array" ref="B148">+INDEX('0 DUP ONLINE'!$C$3:$C$701,SMALL(IF('GST FILED NOT TAKEN INPUT'!$B$4='0 DUP ONLINE'!$K$3:$K$701,ROW('0 DUP ONLINE'!$K$3:$K$701)-ROW('0 DUP ONLINE'!$K$3)+1),A148))</f>
        <v>#NUM!</v>
      </c>
      <c r="C148" s="44">
        <f t="shared" si="5"/>
        <v>0</v>
      </c>
      <c r="D148" s="44" t="str">
        <f>+IFERROR(VLOOKUP(C148,'0 DUP ONLINE'!$C$3:$D$701,2,FALSE),"0")</f>
        <v/>
      </c>
      <c r="E148" s="51">
        <f>+SUMIF('0 DUP ONLINE'!$C:$C,'GST FILED NOT TAKEN INPUT'!C148,'0 DUP ONLINE'!$E:$E)</f>
        <v>0</v>
      </c>
      <c r="F148" s="51">
        <f>+SUMIF('0 DUP ONLINE'!$C:$C,'GST FILED NOT TAKEN INPUT'!C148,'0 DUP ONLINE'!$F:$F)</f>
        <v>0</v>
      </c>
      <c r="G148" s="51">
        <f>+SUMIF('0 DUP ONLINE'!$C:$C,'GST FILED NOT TAKEN INPUT'!C148,'0 DUP ONLINE'!$G:$G)</f>
        <v>0</v>
      </c>
      <c r="H148" s="51">
        <f>+SUMIF('0 DUP ONLINE'!$C:$C,'GST FILED NOT TAKEN INPUT'!C148,'0 DUP ONLINE'!$H:$H)</f>
        <v>0</v>
      </c>
      <c r="I148" s="51">
        <f t="shared" si="6"/>
        <v>0</v>
      </c>
      <c r="J148" s="180"/>
    </row>
    <row r="149" spans="1:10">
      <c r="A149" s="43">
        <v>145</v>
      </c>
      <c r="B149" s="44" t="e">
        <f t="array" ref="B149">+INDEX('0 DUP ONLINE'!$C$3:$C$701,SMALL(IF('GST FILED NOT TAKEN INPUT'!$B$4='0 DUP ONLINE'!$K$3:$K$701,ROW('0 DUP ONLINE'!$K$3:$K$701)-ROW('0 DUP ONLINE'!$K$3)+1),A149))</f>
        <v>#NUM!</v>
      </c>
      <c r="C149" s="44">
        <f t="shared" si="5"/>
        <v>0</v>
      </c>
      <c r="D149" s="44" t="str">
        <f>+IFERROR(VLOOKUP(C149,'0 DUP ONLINE'!$C$3:$D$701,2,FALSE),"0")</f>
        <v/>
      </c>
      <c r="E149" s="51">
        <f>+SUMIF('0 DUP ONLINE'!$C:$C,'GST FILED NOT TAKEN INPUT'!C149,'0 DUP ONLINE'!$E:$E)</f>
        <v>0</v>
      </c>
      <c r="F149" s="51">
        <f>+SUMIF('0 DUP ONLINE'!$C:$C,'GST FILED NOT TAKEN INPUT'!C149,'0 DUP ONLINE'!$F:$F)</f>
        <v>0</v>
      </c>
      <c r="G149" s="51">
        <f>+SUMIF('0 DUP ONLINE'!$C:$C,'GST FILED NOT TAKEN INPUT'!C149,'0 DUP ONLINE'!$G:$G)</f>
        <v>0</v>
      </c>
      <c r="H149" s="51">
        <f>+SUMIF('0 DUP ONLINE'!$C:$C,'GST FILED NOT TAKEN INPUT'!C149,'0 DUP ONLINE'!$H:$H)</f>
        <v>0</v>
      </c>
      <c r="I149" s="51">
        <f t="shared" si="6"/>
        <v>0</v>
      </c>
      <c r="J149" s="180"/>
    </row>
    <row r="150" spans="1:10">
      <c r="A150" s="43">
        <v>146</v>
      </c>
      <c r="B150" s="44" t="e">
        <f t="array" ref="B150">+INDEX('0 DUP ONLINE'!$C$3:$C$701,SMALL(IF('GST FILED NOT TAKEN INPUT'!$B$4='0 DUP ONLINE'!$K$3:$K$701,ROW('0 DUP ONLINE'!$K$3:$K$701)-ROW('0 DUP ONLINE'!$K$3)+1),A150))</f>
        <v>#NUM!</v>
      </c>
      <c r="C150" s="44">
        <f t="shared" si="5"/>
        <v>0</v>
      </c>
      <c r="D150" s="44" t="str">
        <f>+IFERROR(VLOOKUP(C150,'0 DUP ONLINE'!$C$3:$D$701,2,FALSE),"0")</f>
        <v/>
      </c>
      <c r="E150" s="51">
        <f>+SUMIF('0 DUP ONLINE'!$C:$C,'GST FILED NOT TAKEN INPUT'!C150,'0 DUP ONLINE'!$E:$E)</f>
        <v>0</v>
      </c>
      <c r="F150" s="51">
        <f>+SUMIF('0 DUP ONLINE'!$C:$C,'GST FILED NOT TAKEN INPUT'!C150,'0 DUP ONLINE'!$F:$F)</f>
        <v>0</v>
      </c>
      <c r="G150" s="51">
        <f>+SUMIF('0 DUP ONLINE'!$C:$C,'GST FILED NOT TAKEN INPUT'!C150,'0 DUP ONLINE'!$G:$G)</f>
        <v>0</v>
      </c>
      <c r="H150" s="51">
        <f>+SUMIF('0 DUP ONLINE'!$C:$C,'GST FILED NOT TAKEN INPUT'!C150,'0 DUP ONLINE'!$H:$H)</f>
        <v>0</v>
      </c>
      <c r="I150" s="51">
        <f t="shared" si="6"/>
        <v>0</v>
      </c>
      <c r="J150" s="180"/>
    </row>
    <row r="151" spans="1:10">
      <c r="A151" s="43">
        <v>147</v>
      </c>
      <c r="B151" s="44" t="e">
        <f t="array" ref="B151">+INDEX('0 DUP ONLINE'!$C$3:$C$701,SMALL(IF('GST FILED NOT TAKEN INPUT'!$B$4='0 DUP ONLINE'!$K$3:$K$701,ROW('0 DUP ONLINE'!$K$3:$K$701)-ROW('0 DUP ONLINE'!$K$3)+1),A151))</f>
        <v>#NUM!</v>
      </c>
      <c r="C151" s="44">
        <f t="shared" si="5"/>
        <v>0</v>
      </c>
      <c r="D151" s="44" t="str">
        <f>+IFERROR(VLOOKUP(C151,'0 DUP ONLINE'!$C$3:$D$701,2,FALSE),"0")</f>
        <v/>
      </c>
      <c r="E151" s="51">
        <f>+SUMIF('0 DUP ONLINE'!$C:$C,'GST FILED NOT TAKEN INPUT'!C151,'0 DUP ONLINE'!$E:$E)</f>
        <v>0</v>
      </c>
      <c r="F151" s="51">
        <f>+SUMIF('0 DUP ONLINE'!$C:$C,'GST FILED NOT TAKEN INPUT'!C151,'0 DUP ONLINE'!$F:$F)</f>
        <v>0</v>
      </c>
      <c r="G151" s="51">
        <f>+SUMIF('0 DUP ONLINE'!$C:$C,'GST FILED NOT TAKEN INPUT'!C151,'0 DUP ONLINE'!$G:$G)</f>
        <v>0</v>
      </c>
      <c r="H151" s="51">
        <f>+SUMIF('0 DUP ONLINE'!$C:$C,'GST FILED NOT TAKEN INPUT'!C151,'0 DUP ONLINE'!$H:$H)</f>
        <v>0</v>
      </c>
      <c r="I151" s="51">
        <f t="shared" si="6"/>
        <v>0</v>
      </c>
      <c r="J151" s="180"/>
    </row>
    <row r="152" spans="1:10">
      <c r="A152" s="43">
        <v>148</v>
      </c>
      <c r="B152" s="44" t="e">
        <f t="array" ref="B152">+INDEX('0 DUP ONLINE'!$C$3:$C$701,SMALL(IF('GST FILED NOT TAKEN INPUT'!$B$4='0 DUP ONLINE'!$K$3:$K$701,ROW('0 DUP ONLINE'!$K$3:$K$701)-ROW('0 DUP ONLINE'!$K$3)+1),A152))</f>
        <v>#NUM!</v>
      </c>
      <c r="C152" s="44">
        <f t="shared" si="5"/>
        <v>0</v>
      </c>
      <c r="D152" s="44" t="str">
        <f>+IFERROR(VLOOKUP(C152,'0 DUP ONLINE'!$C$3:$D$701,2,FALSE),"0")</f>
        <v/>
      </c>
      <c r="E152" s="51">
        <f>+SUMIF('0 DUP ONLINE'!$C:$C,'GST FILED NOT TAKEN INPUT'!C152,'0 DUP ONLINE'!$E:$E)</f>
        <v>0</v>
      </c>
      <c r="F152" s="51">
        <f>+SUMIF('0 DUP ONLINE'!$C:$C,'GST FILED NOT TAKEN INPUT'!C152,'0 DUP ONLINE'!$F:$F)</f>
        <v>0</v>
      </c>
      <c r="G152" s="51">
        <f>+SUMIF('0 DUP ONLINE'!$C:$C,'GST FILED NOT TAKEN INPUT'!C152,'0 DUP ONLINE'!$G:$G)</f>
        <v>0</v>
      </c>
      <c r="H152" s="51">
        <f>+SUMIF('0 DUP ONLINE'!$C:$C,'GST FILED NOT TAKEN INPUT'!C152,'0 DUP ONLINE'!$H:$H)</f>
        <v>0</v>
      </c>
      <c r="I152" s="51">
        <f t="shared" si="6"/>
        <v>0</v>
      </c>
      <c r="J152" s="180"/>
    </row>
    <row r="153" spans="1:10">
      <c r="A153" s="43">
        <v>149</v>
      </c>
      <c r="B153" s="44" t="e">
        <f t="array" ref="B153">+INDEX('0 DUP ONLINE'!$C$3:$C$701,SMALL(IF('GST FILED NOT TAKEN INPUT'!$B$4='0 DUP ONLINE'!$K$3:$K$701,ROW('0 DUP ONLINE'!$K$3:$K$701)-ROW('0 DUP ONLINE'!$K$3)+1),A153))</f>
        <v>#NUM!</v>
      </c>
      <c r="C153" s="44">
        <f t="shared" si="5"/>
        <v>0</v>
      </c>
      <c r="D153" s="44" t="str">
        <f>+IFERROR(VLOOKUP(C153,'0 DUP ONLINE'!$C$3:$D$701,2,FALSE),"0")</f>
        <v/>
      </c>
      <c r="E153" s="51">
        <f>+SUMIF('0 DUP ONLINE'!$C:$C,'GST FILED NOT TAKEN INPUT'!C153,'0 DUP ONLINE'!$E:$E)</f>
        <v>0</v>
      </c>
      <c r="F153" s="51">
        <f>+SUMIF('0 DUP ONLINE'!$C:$C,'GST FILED NOT TAKEN INPUT'!C153,'0 DUP ONLINE'!$F:$F)</f>
        <v>0</v>
      </c>
      <c r="G153" s="51">
        <f>+SUMIF('0 DUP ONLINE'!$C:$C,'GST FILED NOT TAKEN INPUT'!C153,'0 DUP ONLINE'!$G:$G)</f>
        <v>0</v>
      </c>
      <c r="H153" s="51">
        <f>+SUMIF('0 DUP ONLINE'!$C:$C,'GST FILED NOT TAKEN INPUT'!C153,'0 DUP ONLINE'!$H:$H)</f>
        <v>0</v>
      </c>
      <c r="I153" s="51">
        <f t="shared" si="6"/>
        <v>0</v>
      </c>
      <c r="J153" s="180"/>
    </row>
    <row r="154" spans="1:10">
      <c r="A154" s="43">
        <v>150</v>
      </c>
      <c r="B154" s="44" t="e">
        <f t="array" ref="B154">+INDEX('0 DUP ONLINE'!$C$3:$C$701,SMALL(IF('GST FILED NOT TAKEN INPUT'!$B$4='0 DUP ONLINE'!$K$3:$K$701,ROW('0 DUP ONLINE'!$K$3:$K$701)-ROW('0 DUP ONLINE'!$K$3)+1),A154))</f>
        <v>#NUM!</v>
      </c>
      <c r="C154" s="44">
        <f t="shared" si="5"/>
        <v>0</v>
      </c>
      <c r="D154" s="44" t="str">
        <f>+IFERROR(VLOOKUP(C154,'0 DUP ONLINE'!$C$3:$D$701,2,FALSE),"0")</f>
        <v/>
      </c>
      <c r="E154" s="51">
        <f>+SUMIF('0 DUP ONLINE'!$C:$C,'GST FILED NOT TAKEN INPUT'!C154,'0 DUP ONLINE'!$E:$E)</f>
        <v>0</v>
      </c>
      <c r="F154" s="51">
        <f>+SUMIF('0 DUP ONLINE'!$C:$C,'GST FILED NOT TAKEN INPUT'!C154,'0 DUP ONLINE'!$F:$F)</f>
        <v>0</v>
      </c>
      <c r="G154" s="51">
        <f>+SUMIF('0 DUP ONLINE'!$C:$C,'GST FILED NOT TAKEN INPUT'!C154,'0 DUP ONLINE'!$G:$G)</f>
        <v>0</v>
      </c>
      <c r="H154" s="51">
        <f>+SUMIF('0 DUP ONLINE'!$C:$C,'GST FILED NOT TAKEN INPUT'!C154,'0 DUP ONLINE'!$H:$H)</f>
        <v>0</v>
      </c>
      <c r="I154" s="51">
        <f t="shared" si="6"/>
        <v>0</v>
      </c>
      <c r="J154" s="180"/>
    </row>
    <row r="155" spans="1:10">
      <c r="A155" s="43">
        <v>151</v>
      </c>
      <c r="B155" s="44" t="e">
        <f t="array" ref="B155">+INDEX('0 DUP ONLINE'!$C$3:$C$701,SMALL(IF('GST FILED NOT TAKEN INPUT'!$B$4='0 DUP ONLINE'!$K$3:$K$701,ROW('0 DUP ONLINE'!$K$3:$K$701)-ROW('0 DUP ONLINE'!$K$3)+1),A155))</f>
        <v>#NUM!</v>
      </c>
      <c r="C155" s="44">
        <f t="shared" si="5"/>
        <v>0</v>
      </c>
      <c r="D155" s="44" t="str">
        <f>+IFERROR(VLOOKUP(C155,'0 DUP ONLINE'!$C$3:$D$701,2,FALSE),"0")</f>
        <v/>
      </c>
      <c r="E155" s="51">
        <f>+SUMIF('0 DUP ONLINE'!$C:$C,'GST FILED NOT TAKEN INPUT'!C155,'0 DUP ONLINE'!$E:$E)</f>
        <v>0</v>
      </c>
      <c r="F155" s="51">
        <f>+SUMIF('0 DUP ONLINE'!$C:$C,'GST FILED NOT TAKEN INPUT'!C155,'0 DUP ONLINE'!$F:$F)</f>
        <v>0</v>
      </c>
      <c r="G155" s="51">
        <f>+SUMIF('0 DUP ONLINE'!$C:$C,'GST FILED NOT TAKEN INPUT'!C155,'0 DUP ONLINE'!$G:$G)</f>
        <v>0</v>
      </c>
      <c r="H155" s="51">
        <f>+SUMIF('0 DUP ONLINE'!$C:$C,'GST FILED NOT TAKEN INPUT'!C155,'0 DUP ONLINE'!$H:$H)</f>
        <v>0</v>
      </c>
      <c r="I155" s="51">
        <f t="shared" si="6"/>
        <v>0</v>
      </c>
      <c r="J155" s="180"/>
    </row>
    <row r="156" spans="1:10">
      <c r="A156" s="43">
        <v>152</v>
      </c>
      <c r="B156" s="44" t="e">
        <f t="array" ref="B156">+INDEX('0 DUP ONLINE'!$C$3:$C$701,SMALL(IF('GST FILED NOT TAKEN INPUT'!$B$4='0 DUP ONLINE'!$K$3:$K$701,ROW('0 DUP ONLINE'!$K$3:$K$701)-ROW('0 DUP ONLINE'!$K$3)+1),A156))</f>
        <v>#NUM!</v>
      </c>
      <c r="C156" s="44">
        <f t="shared" si="5"/>
        <v>0</v>
      </c>
      <c r="D156" s="44" t="str">
        <f>+IFERROR(VLOOKUP(C156,'0 DUP ONLINE'!$C$3:$D$701,2,FALSE),"0")</f>
        <v/>
      </c>
      <c r="E156" s="51">
        <f>+SUMIF('0 DUP ONLINE'!$C:$C,'GST FILED NOT TAKEN INPUT'!C156,'0 DUP ONLINE'!$E:$E)</f>
        <v>0</v>
      </c>
      <c r="F156" s="51">
        <f>+SUMIF('0 DUP ONLINE'!$C:$C,'GST FILED NOT TAKEN INPUT'!C156,'0 DUP ONLINE'!$F:$F)</f>
        <v>0</v>
      </c>
      <c r="G156" s="51">
        <f>+SUMIF('0 DUP ONLINE'!$C:$C,'GST FILED NOT TAKEN INPUT'!C156,'0 DUP ONLINE'!$G:$G)</f>
        <v>0</v>
      </c>
      <c r="H156" s="51">
        <f>+SUMIF('0 DUP ONLINE'!$C:$C,'GST FILED NOT TAKEN INPUT'!C156,'0 DUP ONLINE'!$H:$H)</f>
        <v>0</v>
      </c>
      <c r="I156" s="51">
        <f t="shared" si="6"/>
        <v>0</v>
      </c>
      <c r="J156" s="180"/>
    </row>
    <row r="157" spans="1:10">
      <c r="A157" s="43">
        <v>153</v>
      </c>
      <c r="B157" s="44" t="e">
        <f t="array" ref="B157">+INDEX('0 DUP ONLINE'!$C$3:$C$701,SMALL(IF('GST FILED NOT TAKEN INPUT'!$B$4='0 DUP ONLINE'!$K$3:$K$701,ROW('0 DUP ONLINE'!$K$3:$K$701)-ROW('0 DUP ONLINE'!$K$3)+1),A157))</f>
        <v>#NUM!</v>
      </c>
      <c r="C157" s="44">
        <f t="shared" si="5"/>
        <v>0</v>
      </c>
      <c r="D157" s="44" t="str">
        <f>+IFERROR(VLOOKUP(C157,'0 DUP ONLINE'!$C$3:$D$701,2,FALSE),"0")</f>
        <v/>
      </c>
      <c r="E157" s="51">
        <f>+SUMIF('0 DUP ONLINE'!$C:$C,'GST FILED NOT TAKEN INPUT'!C157,'0 DUP ONLINE'!$E:$E)</f>
        <v>0</v>
      </c>
      <c r="F157" s="51">
        <f>+SUMIF('0 DUP ONLINE'!$C:$C,'GST FILED NOT TAKEN INPUT'!C157,'0 DUP ONLINE'!$F:$F)</f>
        <v>0</v>
      </c>
      <c r="G157" s="51">
        <f>+SUMIF('0 DUP ONLINE'!$C:$C,'GST FILED NOT TAKEN INPUT'!C157,'0 DUP ONLINE'!$G:$G)</f>
        <v>0</v>
      </c>
      <c r="H157" s="51">
        <f>+SUMIF('0 DUP ONLINE'!$C:$C,'GST FILED NOT TAKEN INPUT'!C157,'0 DUP ONLINE'!$H:$H)</f>
        <v>0</v>
      </c>
      <c r="I157" s="51">
        <f t="shared" si="6"/>
        <v>0</v>
      </c>
      <c r="J157" s="180"/>
    </row>
    <row r="158" spans="1:10">
      <c r="A158" s="43">
        <v>154</v>
      </c>
      <c r="B158" s="44" t="e">
        <f t="array" ref="B158">+INDEX('0 DUP ONLINE'!$C$3:$C$701,SMALL(IF('GST FILED NOT TAKEN INPUT'!$B$4='0 DUP ONLINE'!$K$3:$K$701,ROW('0 DUP ONLINE'!$K$3:$K$701)-ROW('0 DUP ONLINE'!$K$3)+1),A158))</f>
        <v>#NUM!</v>
      </c>
      <c r="C158" s="44">
        <f t="shared" si="5"/>
        <v>0</v>
      </c>
      <c r="D158" s="44" t="str">
        <f>+IFERROR(VLOOKUP(C158,'0 DUP ONLINE'!$C$3:$D$701,2,FALSE),"0")</f>
        <v/>
      </c>
      <c r="E158" s="51">
        <f>+SUMIF('0 DUP ONLINE'!$C:$C,'GST FILED NOT TAKEN INPUT'!C158,'0 DUP ONLINE'!$E:$E)</f>
        <v>0</v>
      </c>
      <c r="F158" s="51">
        <f>+SUMIF('0 DUP ONLINE'!$C:$C,'GST FILED NOT TAKEN INPUT'!C158,'0 DUP ONLINE'!$F:$F)</f>
        <v>0</v>
      </c>
      <c r="G158" s="51">
        <f>+SUMIF('0 DUP ONLINE'!$C:$C,'GST FILED NOT TAKEN INPUT'!C158,'0 DUP ONLINE'!$G:$G)</f>
        <v>0</v>
      </c>
      <c r="H158" s="51">
        <f>+SUMIF('0 DUP ONLINE'!$C:$C,'GST FILED NOT TAKEN INPUT'!C158,'0 DUP ONLINE'!$H:$H)</f>
        <v>0</v>
      </c>
      <c r="I158" s="51">
        <f t="shared" si="6"/>
        <v>0</v>
      </c>
      <c r="J158" s="180"/>
    </row>
    <row r="159" spans="1:10">
      <c r="A159" s="43">
        <v>155</v>
      </c>
      <c r="B159" s="44" t="e">
        <f t="array" ref="B159">+INDEX('0 DUP ONLINE'!$C$3:$C$701,SMALL(IF('GST FILED NOT TAKEN INPUT'!$B$4='0 DUP ONLINE'!$K$3:$K$701,ROW('0 DUP ONLINE'!$K$3:$K$701)-ROW('0 DUP ONLINE'!$K$3)+1),A159))</f>
        <v>#NUM!</v>
      </c>
      <c r="C159" s="44">
        <f t="shared" si="5"/>
        <v>0</v>
      </c>
      <c r="D159" s="44" t="str">
        <f>+IFERROR(VLOOKUP(C159,'0 DUP ONLINE'!$C$3:$D$701,2,FALSE),"0")</f>
        <v/>
      </c>
      <c r="E159" s="51">
        <f>+SUMIF('0 DUP ONLINE'!$C:$C,'GST FILED NOT TAKEN INPUT'!C159,'0 DUP ONLINE'!$E:$E)</f>
        <v>0</v>
      </c>
      <c r="F159" s="51">
        <f>+SUMIF('0 DUP ONLINE'!$C:$C,'GST FILED NOT TAKEN INPUT'!C159,'0 DUP ONLINE'!$F:$F)</f>
        <v>0</v>
      </c>
      <c r="G159" s="51">
        <f>+SUMIF('0 DUP ONLINE'!$C:$C,'GST FILED NOT TAKEN INPUT'!C159,'0 DUP ONLINE'!$G:$G)</f>
        <v>0</v>
      </c>
      <c r="H159" s="51">
        <f>+SUMIF('0 DUP ONLINE'!$C:$C,'GST FILED NOT TAKEN INPUT'!C159,'0 DUP ONLINE'!$H:$H)</f>
        <v>0</v>
      </c>
      <c r="I159" s="51">
        <f t="shared" si="6"/>
        <v>0</v>
      </c>
      <c r="J159" s="180"/>
    </row>
    <row r="160" spans="1:10">
      <c r="A160" s="43">
        <v>156</v>
      </c>
      <c r="B160" s="44" t="e">
        <f t="array" ref="B160">+INDEX('0 DUP ONLINE'!$C$3:$C$701,SMALL(IF('GST FILED NOT TAKEN INPUT'!$B$4='0 DUP ONLINE'!$K$3:$K$701,ROW('0 DUP ONLINE'!$K$3:$K$701)-ROW('0 DUP ONLINE'!$K$3)+1),A160))</f>
        <v>#NUM!</v>
      </c>
      <c r="C160" s="44">
        <f t="shared" si="5"/>
        <v>0</v>
      </c>
      <c r="D160" s="44" t="str">
        <f>+IFERROR(VLOOKUP(C160,'0 DUP ONLINE'!$C$3:$D$701,2,FALSE),"0")</f>
        <v/>
      </c>
      <c r="E160" s="51">
        <f>+SUMIF('0 DUP ONLINE'!$C:$C,'GST FILED NOT TAKEN INPUT'!C160,'0 DUP ONLINE'!$E:$E)</f>
        <v>0</v>
      </c>
      <c r="F160" s="51">
        <f>+SUMIF('0 DUP ONLINE'!$C:$C,'GST FILED NOT TAKEN INPUT'!C160,'0 DUP ONLINE'!$F:$F)</f>
        <v>0</v>
      </c>
      <c r="G160" s="51">
        <f>+SUMIF('0 DUP ONLINE'!$C:$C,'GST FILED NOT TAKEN INPUT'!C160,'0 DUP ONLINE'!$G:$G)</f>
        <v>0</v>
      </c>
      <c r="H160" s="51">
        <f>+SUMIF('0 DUP ONLINE'!$C:$C,'GST FILED NOT TAKEN INPUT'!C160,'0 DUP ONLINE'!$H:$H)</f>
        <v>0</v>
      </c>
      <c r="I160" s="51">
        <f t="shared" si="6"/>
        <v>0</v>
      </c>
      <c r="J160" s="180"/>
    </row>
    <row r="161" spans="1:10">
      <c r="A161" s="43">
        <v>157</v>
      </c>
      <c r="B161" s="44" t="e">
        <f t="array" ref="B161">+INDEX('0 DUP ONLINE'!$C$3:$C$701,SMALL(IF('GST FILED NOT TAKEN INPUT'!$B$4='0 DUP ONLINE'!$K$3:$K$701,ROW('0 DUP ONLINE'!$K$3:$K$701)-ROW('0 DUP ONLINE'!$K$3)+1),A161))</f>
        <v>#NUM!</v>
      </c>
      <c r="C161" s="44">
        <f t="shared" si="5"/>
        <v>0</v>
      </c>
      <c r="D161" s="44" t="str">
        <f>+IFERROR(VLOOKUP(C161,'0 DUP ONLINE'!$C$3:$D$701,2,FALSE),"0")</f>
        <v/>
      </c>
      <c r="E161" s="51">
        <f>+SUMIF('0 DUP ONLINE'!$C:$C,'GST FILED NOT TAKEN INPUT'!C161,'0 DUP ONLINE'!$E:$E)</f>
        <v>0</v>
      </c>
      <c r="F161" s="51">
        <f>+SUMIF('0 DUP ONLINE'!$C:$C,'GST FILED NOT TAKEN INPUT'!C161,'0 DUP ONLINE'!$F:$F)</f>
        <v>0</v>
      </c>
      <c r="G161" s="51">
        <f>+SUMIF('0 DUP ONLINE'!$C:$C,'GST FILED NOT TAKEN INPUT'!C161,'0 DUP ONLINE'!$G:$G)</f>
        <v>0</v>
      </c>
      <c r="H161" s="51">
        <f>+SUMIF('0 DUP ONLINE'!$C:$C,'GST FILED NOT TAKEN INPUT'!C161,'0 DUP ONLINE'!$H:$H)</f>
        <v>0</v>
      </c>
      <c r="I161" s="51">
        <f t="shared" si="6"/>
        <v>0</v>
      </c>
      <c r="J161" s="180"/>
    </row>
    <row r="162" spans="1:10">
      <c r="A162" s="43">
        <v>158</v>
      </c>
      <c r="B162" s="44" t="e">
        <f t="array" ref="B162">+INDEX('0 DUP ONLINE'!$C$3:$C$701,SMALL(IF('GST FILED NOT TAKEN INPUT'!$B$4='0 DUP ONLINE'!$K$3:$K$701,ROW('0 DUP ONLINE'!$K$3:$K$701)-ROW('0 DUP ONLINE'!$K$3)+1),A162))</f>
        <v>#NUM!</v>
      </c>
      <c r="C162" s="44">
        <f t="shared" si="5"/>
        <v>0</v>
      </c>
      <c r="D162" s="44" t="str">
        <f>+IFERROR(VLOOKUP(C162,'0 DUP ONLINE'!$C$3:$D$701,2,FALSE),"0")</f>
        <v/>
      </c>
      <c r="E162" s="51">
        <f>+SUMIF('0 DUP ONLINE'!$C:$C,'GST FILED NOT TAKEN INPUT'!C162,'0 DUP ONLINE'!$E:$E)</f>
        <v>0</v>
      </c>
      <c r="F162" s="51">
        <f>+SUMIF('0 DUP ONLINE'!$C:$C,'GST FILED NOT TAKEN INPUT'!C162,'0 DUP ONLINE'!$F:$F)</f>
        <v>0</v>
      </c>
      <c r="G162" s="51">
        <f>+SUMIF('0 DUP ONLINE'!$C:$C,'GST FILED NOT TAKEN INPUT'!C162,'0 DUP ONLINE'!$G:$G)</f>
        <v>0</v>
      </c>
      <c r="H162" s="51">
        <f>+SUMIF('0 DUP ONLINE'!$C:$C,'GST FILED NOT TAKEN INPUT'!C162,'0 DUP ONLINE'!$H:$H)</f>
        <v>0</v>
      </c>
      <c r="I162" s="51">
        <f t="shared" si="6"/>
        <v>0</v>
      </c>
      <c r="J162" s="180"/>
    </row>
    <row r="163" spans="1:10">
      <c r="A163" s="43">
        <v>159</v>
      </c>
      <c r="B163" s="44" t="e">
        <f t="array" ref="B163">+INDEX('0 DUP ONLINE'!$C$3:$C$701,SMALL(IF('GST FILED NOT TAKEN INPUT'!$B$4='0 DUP ONLINE'!$K$3:$K$701,ROW('0 DUP ONLINE'!$K$3:$K$701)-ROW('0 DUP ONLINE'!$K$3)+1),A163))</f>
        <v>#NUM!</v>
      </c>
      <c r="C163" s="44">
        <f t="shared" si="5"/>
        <v>0</v>
      </c>
      <c r="D163" s="44" t="str">
        <f>+IFERROR(VLOOKUP(C163,'0 DUP ONLINE'!$C$3:$D$701,2,FALSE),"0")</f>
        <v/>
      </c>
      <c r="E163" s="51">
        <f>+SUMIF('0 DUP ONLINE'!$C:$C,'GST FILED NOT TAKEN INPUT'!C163,'0 DUP ONLINE'!$E:$E)</f>
        <v>0</v>
      </c>
      <c r="F163" s="51">
        <f>+SUMIF('0 DUP ONLINE'!$C:$C,'GST FILED NOT TAKEN INPUT'!C163,'0 DUP ONLINE'!$F:$F)</f>
        <v>0</v>
      </c>
      <c r="G163" s="51">
        <f>+SUMIF('0 DUP ONLINE'!$C:$C,'GST FILED NOT TAKEN INPUT'!C163,'0 DUP ONLINE'!$G:$G)</f>
        <v>0</v>
      </c>
      <c r="H163" s="51">
        <f>+SUMIF('0 DUP ONLINE'!$C:$C,'GST FILED NOT TAKEN INPUT'!C163,'0 DUP ONLINE'!$H:$H)</f>
        <v>0</v>
      </c>
      <c r="I163" s="51">
        <f t="shared" si="6"/>
        <v>0</v>
      </c>
      <c r="J163" s="180"/>
    </row>
    <row r="164" spans="1:10">
      <c r="A164" s="43">
        <v>160</v>
      </c>
      <c r="B164" s="44" t="e">
        <f t="array" ref="B164">+INDEX('0 DUP ONLINE'!$C$3:$C$701,SMALL(IF('GST FILED NOT TAKEN INPUT'!$B$4='0 DUP ONLINE'!$K$3:$K$701,ROW('0 DUP ONLINE'!$K$3:$K$701)-ROW('0 DUP ONLINE'!$K$3)+1),A164))</f>
        <v>#NUM!</v>
      </c>
      <c r="C164" s="44">
        <f t="shared" si="5"/>
        <v>0</v>
      </c>
      <c r="D164" s="44" t="str">
        <f>+IFERROR(VLOOKUP(C164,'0 DUP ONLINE'!$C$3:$D$701,2,FALSE),"0")</f>
        <v/>
      </c>
      <c r="E164" s="51">
        <f>+SUMIF('0 DUP ONLINE'!$C:$C,'GST FILED NOT TAKEN INPUT'!C164,'0 DUP ONLINE'!$E:$E)</f>
        <v>0</v>
      </c>
      <c r="F164" s="51">
        <f>+SUMIF('0 DUP ONLINE'!$C:$C,'GST FILED NOT TAKEN INPUT'!C164,'0 DUP ONLINE'!$F:$F)</f>
        <v>0</v>
      </c>
      <c r="G164" s="51">
        <f>+SUMIF('0 DUP ONLINE'!$C:$C,'GST FILED NOT TAKEN INPUT'!C164,'0 DUP ONLINE'!$G:$G)</f>
        <v>0</v>
      </c>
      <c r="H164" s="51">
        <f>+SUMIF('0 DUP ONLINE'!$C:$C,'GST FILED NOT TAKEN INPUT'!C164,'0 DUP ONLINE'!$H:$H)</f>
        <v>0</v>
      </c>
      <c r="I164" s="51">
        <f t="shared" si="6"/>
        <v>0</v>
      </c>
      <c r="J164" s="180"/>
    </row>
    <row r="165" spans="1:10">
      <c r="A165" s="43">
        <v>161</v>
      </c>
      <c r="B165" s="44" t="e">
        <f t="array" ref="B165">+INDEX('0 DUP ONLINE'!$C$3:$C$701,SMALL(IF('GST FILED NOT TAKEN INPUT'!$B$4='0 DUP ONLINE'!$K$3:$K$701,ROW('0 DUP ONLINE'!$K$3:$K$701)-ROW('0 DUP ONLINE'!$K$3)+1),A165))</f>
        <v>#NUM!</v>
      </c>
      <c r="C165" s="44">
        <f t="shared" si="5"/>
        <v>0</v>
      </c>
      <c r="D165" s="44" t="str">
        <f>+IFERROR(VLOOKUP(C165,'0 DUP ONLINE'!$C$3:$D$701,2,FALSE),"0")</f>
        <v/>
      </c>
      <c r="E165" s="51">
        <f>+SUMIF('0 DUP ONLINE'!$C:$C,'GST FILED NOT TAKEN INPUT'!C165,'0 DUP ONLINE'!$E:$E)</f>
        <v>0</v>
      </c>
      <c r="F165" s="51">
        <f>+SUMIF('0 DUP ONLINE'!$C:$C,'GST FILED NOT TAKEN INPUT'!C165,'0 DUP ONLINE'!$F:$F)</f>
        <v>0</v>
      </c>
      <c r="G165" s="51">
        <f>+SUMIF('0 DUP ONLINE'!$C:$C,'GST FILED NOT TAKEN INPUT'!C165,'0 DUP ONLINE'!$G:$G)</f>
        <v>0</v>
      </c>
      <c r="H165" s="51">
        <f>+SUMIF('0 DUP ONLINE'!$C:$C,'GST FILED NOT TAKEN INPUT'!C165,'0 DUP ONLINE'!$H:$H)</f>
        <v>0</v>
      </c>
      <c r="I165" s="51">
        <f t="shared" si="6"/>
        <v>0</v>
      </c>
      <c r="J165" s="180"/>
    </row>
    <row r="166" spans="1:10">
      <c r="A166" s="43">
        <v>162</v>
      </c>
      <c r="B166" s="44" t="e">
        <f t="array" ref="B166">+INDEX('0 DUP ONLINE'!$C$3:$C$701,SMALL(IF('GST FILED NOT TAKEN INPUT'!$B$4='0 DUP ONLINE'!$K$3:$K$701,ROW('0 DUP ONLINE'!$K$3:$K$701)-ROW('0 DUP ONLINE'!$K$3)+1),A166))</f>
        <v>#NUM!</v>
      </c>
      <c r="C166" s="44">
        <f t="shared" si="5"/>
        <v>0</v>
      </c>
      <c r="D166" s="44" t="str">
        <f>+IFERROR(VLOOKUP(C166,'0 DUP ONLINE'!$C$3:$D$701,2,FALSE),"0")</f>
        <v/>
      </c>
      <c r="E166" s="51">
        <f>+SUMIF('0 DUP ONLINE'!$C:$C,'GST FILED NOT TAKEN INPUT'!C166,'0 DUP ONLINE'!$E:$E)</f>
        <v>0</v>
      </c>
      <c r="F166" s="51">
        <f>+SUMIF('0 DUP ONLINE'!$C:$C,'GST FILED NOT TAKEN INPUT'!C166,'0 DUP ONLINE'!$F:$F)</f>
        <v>0</v>
      </c>
      <c r="G166" s="51">
        <f>+SUMIF('0 DUP ONLINE'!$C:$C,'GST FILED NOT TAKEN INPUT'!C166,'0 DUP ONLINE'!$G:$G)</f>
        <v>0</v>
      </c>
      <c r="H166" s="51">
        <f>+SUMIF('0 DUP ONLINE'!$C:$C,'GST FILED NOT TAKEN INPUT'!C166,'0 DUP ONLINE'!$H:$H)</f>
        <v>0</v>
      </c>
      <c r="I166" s="51">
        <f t="shared" si="6"/>
        <v>0</v>
      </c>
      <c r="J166" s="180"/>
    </row>
    <row r="167" spans="1:10">
      <c r="A167" s="43">
        <v>163</v>
      </c>
      <c r="B167" s="44" t="e">
        <f t="array" ref="B167">+INDEX('0 DUP ONLINE'!$C$3:$C$701,SMALL(IF('GST FILED NOT TAKEN INPUT'!$B$4='0 DUP ONLINE'!$K$3:$K$701,ROW('0 DUP ONLINE'!$K$3:$K$701)-ROW('0 DUP ONLINE'!$K$3)+1),A167))</f>
        <v>#NUM!</v>
      </c>
      <c r="C167" s="44">
        <f t="shared" si="5"/>
        <v>0</v>
      </c>
      <c r="D167" s="44" t="str">
        <f>+IFERROR(VLOOKUP(C167,'0 DUP ONLINE'!$C$3:$D$701,2,FALSE),"0")</f>
        <v/>
      </c>
      <c r="E167" s="51">
        <f>+SUMIF('0 DUP ONLINE'!$C:$C,'GST FILED NOT TAKEN INPUT'!C167,'0 DUP ONLINE'!$E:$E)</f>
        <v>0</v>
      </c>
      <c r="F167" s="51">
        <f>+SUMIF('0 DUP ONLINE'!$C:$C,'GST FILED NOT TAKEN INPUT'!C167,'0 DUP ONLINE'!$F:$F)</f>
        <v>0</v>
      </c>
      <c r="G167" s="51">
        <f>+SUMIF('0 DUP ONLINE'!$C:$C,'GST FILED NOT TAKEN INPUT'!C167,'0 DUP ONLINE'!$G:$G)</f>
        <v>0</v>
      </c>
      <c r="H167" s="51">
        <f>+SUMIF('0 DUP ONLINE'!$C:$C,'GST FILED NOT TAKEN INPUT'!C167,'0 DUP ONLINE'!$H:$H)</f>
        <v>0</v>
      </c>
      <c r="I167" s="51">
        <f t="shared" si="6"/>
        <v>0</v>
      </c>
      <c r="J167" s="180"/>
    </row>
    <row r="168" spans="1:10">
      <c r="A168" s="43">
        <v>164</v>
      </c>
      <c r="B168" s="44" t="e">
        <f t="array" ref="B168">+INDEX('0 DUP ONLINE'!$C$3:$C$701,SMALL(IF('GST FILED NOT TAKEN INPUT'!$B$4='0 DUP ONLINE'!$K$3:$K$701,ROW('0 DUP ONLINE'!$K$3:$K$701)-ROW('0 DUP ONLINE'!$K$3)+1),A168))</f>
        <v>#NUM!</v>
      </c>
      <c r="C168" s="44">
        <f t="shared" si="5"/>
        <v>0</v>
      </c>
      <c r="D168" s="44" t="str">
        <f>+IFERROR(VLOOKUP(C168,'0 DUP ONLINE'!$C$3:$D$701,2,FALSE),"0")</f>
        <v/>
      </c>
      <c r="E168" s="51">
        <f>+SUMIF('0 DUP ONLINE'!$C:$C,'GST FILED NOT TAKEN INPUT'!C168,'0 DUP ONLINE'!$E:$E)</f>
        <v>0</v>
      </c>
      <c r="F168" s="51">
        <f>+SUMIF('0 DUP ONLINE'!$C:$C,'GST FILED NOT TAKEN INPUT'!C168,'0 DUP ONLINE'!$F:$F)</f>
        <v>0</v>
      </c>
      <c r="G168" s="51">
        <f>+SUMIF('0 DUP ONLINE'!$C:$C,'GST FILED NOT TAKEN INPUT'!C168,'0 DUP ONLINE'!$G:$G)</f>
        <v>0</v>
      </c>
      <c r="H168" s="51">
        <f>+SUMIF('0 DUP ONLINE'!$C:$C,'GST FILED NOT TAKEN INPUT'!C168,'0 DUP ONLINE'!$H:$H)</f>
        <v>0</v>
      </c>
      <c r="I168" s="51">
        <f t="shared" si="6"/>
        <v>0</v>
      </c>
      <c r="J168" s="180"/>
    </row>
    <row r="169" spans="1:10">
      <c r="A169" s="43">
        <v>165</v>
      </c>
      <c r="B169" s="44" t="e">
        <f t="array" ref="B169">+INDEX('0 DUP ONLINE'!$C$3:$C$701,SMALL(IF('GST FILED NOT TAKEN INPUT'!$B$4='0 DUP ONLINE'!$K$3:$K$701,ROW('0 DUP ONLINE'!$K$3:$K$701)-ROW('0 DUP ONLINE'!$K$3)+1),A169))</f>
        <v>#NUM!</v>
      </c>
      <c r="C169" s="44">
        <f t="shared" si="5"/>
        <v>0</v>
      </c>
      <c r="D169" s="44" t="str">
        <f>+IFERROR(VLOOKUP(C169,'0 DUP ONLINE'!$C$3:$D$701,2,FALSE),"0")</f>
        <v/>
      </c>
      <c r="E169" s="51">
        <f>+SUMIF('0 DUP ONLINE'!$C:$C,'GST FILED NOT TAKEN INPUT'!C169,'0 DUP ONLINE'!$E:$E)</f>
        <v>0</v>
      </c>
      <c r="F169" s="51">
        <f>+SUMIF('0 DUP ONLINE'!$C:$C,'GST FILED NOT TAKEN INPUT'!C169,'0 DUP ONLINE'!$F:$F)</f>
        <v>0</v>
      </c>
      <c r="G169" s="51">
        <f>+SUMIF('0 DUP ONLINE'!$C:$C,'GST FILED NOT TAKEN INPUT'!C169,'0 DUP ONLINE'!$G:$G)</f>
        <v>0</v>
      </c>
      <c r="H169" s="51">
        <f>+SUMIF('0 DUP ONLINE'!$C:$C,'GST FILED NOT TAKEN INPUT'!C169,'0 DUP ONLINE'!$H:$H)</f>
        <v>0</v>
      </c>
      <c r="I169" s="51">
        <f t="shared" si="6"/>
        <v>0</v>
      </c>
      <c r="J169" s="180"/>
    </row>
    <row r="170" spans="1:10">
      <c r="A170" s="43">
        <v>166</v>
      </c>
      <c r="B170" s="44" t="e">
        <f t="array" ref="B170">+INDEX('0 DUP ONLINE'!$C$3:$C$701,SMALL(IF('GST FILED NOT TAKEN INPUT'!$B$4='0 DUP ONLINE'!$K$3:$K$701,ROW('0 DUP ONLINE'!$K$3:$K$701)-ROW('0 DUP ONLINE'!$K$3)+1),A170))</f>
        <v>#NUM!</v>
      </c>
      <c r="C170" s="44">
        <f t="shared" si="5"/>
        <v>0</v>
      </c>
      <c r="D170" s="44" t="str">
        <f>+IFERROR(VLOOKUP(C170,'0 DUP ONLINE'!$C$3:$D$701,2,FALSE),"0")</f>
        <v/>
      </c>
      <c r="E170" s="51">
        <f>+SUMIF('0 DUP ONLINE'!$C:$C,'GST FILED NOT TAKEN INPUT'!C170,'0 DUP ONLINE'!$E:$E)</f>
        <v>0</v>
      </c>
      <c r="F170" s="51">
        <f>+SUMIF('0 DUP ONLINE'!$C:$C,'GST FILED NOT TAKEN INPUT'!C170,'0 DUP ONLINE'!$F:$F)</f>
        <v>0</v>
      </c>
      <c r="G170" s="51">
        <f>+SUMIF('0 DUP ONLINE'!$C:$C,'GST FILED NOT TAKEN INPUT'!C170,'0 DUP ONLINE'!$G:$G)</f>
        <v>0</v>
      </c>
      <c r="H170" s="51">
        <f>+SUMIF('0 DUP ONLINE'!$C:$C,'GST FILED NOT TAKEN INPUT'!C170,'0 DUP ONLINE'!$H:$H)</f>
        <v>0</v>
      </c>
      <c r="I170" s="51">
        <f t="shared" si="6"/>
        <v>0</v>
      </c>
      <c r="J170" s="180"/>
    </row>
    <row r="171" spans="1:10">
      <c r="A171" s="43">
        <v>167</v>
      </c>
      <c r="B171" s="44" t="e">
        <f t="array" ref="B171">+INDEX('0 DUP ONLINE'!$C$3:$C$701,SMALL(IF('GST FILED NOT TAKEN INPUT'!$B$4='0 DUP ONLINE'!$K$3:$K$701,ROW('0 DUP ONLINE'!$K$3:$K$701)-ROW('0 DUP ONLINE'!$K$3)+1),A171))</f>
        <v>#NUM!</v>
      </c>
      <c r="C171" s="44">
        <f t="shared" si="5"/>
        <v>0</v>
      </c>
      <c r="D171" s="44" t="str">
        <f>+IFERROR(VLOOKUP(C171,'0 DUP ONLINE'!$C$3:$D$701,2,FALSE),"0")</f>
        <v/>
      </c>
      <c r="E171" s="51">
        <f>+SUMIF('0 DUP ONLINE'!$C:$C,'GST FILED NOT TAKEN INPUT'!C171,'0 DUP ONLINE'!$E:$E)</f>
        <v>0</v>
      </c>
      <c r="F171" s="51">
        <f>+SUMIF('0 DUP ONLINE'!$C:$C,'GST FILED NOT TAKEN INPUT'!C171,'0 DUP ONLINE'!$F:$F)</f>
        <v>0</v>
      </c>
      <c r="G171" s="51">
        <f>+SUMIF('0 DUP ONLINE'!$C:$C,'GST FILED NOT TAKEN INPUT'!C171,'0 DUP ONLINE'!$G:$G)</f>
        <v>0</v>
      </c>
      <c r="H171" s="51">
        <f>+SUMIF('0 DUP ONLINE'!$C:$C,'GST FILED NOT TAKEN INPUT'!C171,'0 DUP ONLINE'!$H:$H)</f>
        <v>0</v>
      </c>
      <c r="I171" s="51">
        <f t="shared" si="6"/>
        <v>0</v>
      </c>
      <c r="J171" s="180"/>
    </row>
    <row r="172" spans="1:10">
      <c r="A172" s="43">
        <v>168</v>
      </c>
      <c r="B172" s="44" t="e">
        <f t="array" ref="B172">+INDEX('0 DUP ONLINE'!$C$3:$C$701,SMALL(IF('GST FILED NOT TAKEN INPUT'!$B$4='0 DUP ONLINE'!$K$3:$K$701,ROW('0 DUP ONLINE'!$K$3:$K$701)-ROW('0 DUP ONLINE'!$K$3)+1),A172))</f>
        <v>#NUM!</v>
      </c>
      <c r="C172" s="44">
        <f t="shared" si="5"/>
        <v>0</v>
      </c>
      <c r="D172" s="44" t="str">
        <f>+IFERROR(VLOOKUP(C172,'0 DUP ONLINE'!$C$3:$D$701,2,FALSE),"0")</f>
        <v/>
      </c>
      <c r="E172" s="51">
        <f>+SUMIF('0 DUP ONLINE'!$C:$C,'GST FILED NOT TAKEN INPUT'!C172,'0 DUP ONLINE'!$E:$E)</f>
        <v>0</v>
      </c>
      <c r="F172" s="51">
        <f>+SUMIF('0 DUP ONLINE'!$C:$C,'GST FILED NOT TAKEN INPUT'!C172,'0 DUP ONLINE'!$F:$F)</f>
        <v>0</v>
      </c>
      <c r="G172" s="51">
        <f>+SUMIF('0 DUP ONLINE'!$C:$C,'GST FILED NOT TAKEN INPUT'!C172,'0 DUP ONLINE'!$G:$G)</f>
        <v>0</v>
      </c>
      <c r="H172" s="51">
        <f>+SUMIF('0 DUP ONLINE'!$C:$C,'GST FILED NOT TAKEN INPUT'!C172,'0 DUP ONLINE'!$H:$H)</f>
        <v>0</v>
      </c>
      <c r="I172" s="51">
        <f t="shared" si="6"/>
        <v>0</v>
      </c>
      <c r="J172" s="180"/>
    </row>
    <row r="173" spans="1:10">
      <c r="A173" s="43">
        <v>169</v>
      </c>
      <c r="B173" s="44" t="e">
        <f t="array" ref="B173">+INDEX('0 DUP ONLINE'!$C$3:$C$701,SMALL(IF('GST FILED NOT TAKEN INPUT'!$B$4='0 DUP ONLINE'!$K$3:$K$701,ROW('0 DUP ONLINE'!$K$3:$K$701)-ROW('0 DUP ONLINE'!$K$3)+1),A173))</f>
        <v>#NUM!</v>
      </c>
      <c r="C173" s="44">
        <f t="shared" si="5"/>
        <v>0</v>
      </c>
      <c r="D173" s="44" t="str">
        <f>+IFERROR(VLOOKUP(C173,'0 DUP ONLINE'!$C$3:$D$701,2,FALSE),"0")</f>
        <v/>
      </c>
      <c r="E173" s="51">
        <f>+SUMIF('0 DUP ONLINE'!$C:$C,'GST FILED NOT TAKEN INPUT'!C173,'0 DUP ONLINE'!$E:$E)</f>
        <v>0</v>
      </c>
      <c r="F173" s="51">
        <f>+SUMIF('0 DUP ONLINE'!$C:$C,'GST FILED NOT TAKEN INPUT'!C173,'0 DUP ONLINE'!$F:$F)</f>
        <v>0</v>
      </c>
      <c r="G173" s="51">
        <f>+SUMIF('0 DUP ONLINE'!$C:$C,'GST FILED NOT TAKEN INPUT'!C173,'0 DUP ONLINE'!$G:$G)</f>
        <v>0</v>
      </c>
      <c r="H173" s="51">
        <f>+SUMIF('0 DUP ONLINE'!$C:$C,'GST FILED NOT TAKEN INPUT'!C173,'0 DUP ONLINE'!$H:$H)</f>
        <v>0</v>
      </c>
      <c r="I173" s="51">
        <f t="shared" si="6"/>
        <v>0</v>
      </c>
      <c r="J173" s="180"/>
    </row>
    <row r="174" spans="1:10">
      <c r="A174" s="43">
        <v>170</v>
      </c>
      <c r="B174" s="44" t="e">
        <f t="array" ref="B174">+INDEX('0 DUP ONLINE'!$C$3:$C$701,SMALL(IF('GST FILED NOT TAKEN INPUT'!$B$4='0 DUP ONLINE'!$K$3:$K$701,ROW('0 DUP ONLINE'!$K$3:$K$701)-ROW('0 DUP ONLINE'!$K$3)+1),A174))</f>
        <v>#NUM!</v>
      </c>
      <c r="C174" s="44">
        <f t="shared" si="5"/>
        <v>0</v>
      </c>
      <c r="D174" s="44" t="str">
        <f>+IFERROR(VLOOKUP(C174,'0 DUP ONLINE'!$C$3:$D$701,2,FALSE),"0")</f>
        <v/>
      </c>
      <c r="E174" s="51">
        <f>+SUMIF('0 DUP ONLINE'!$C:$C,'GST FILED NOT TAKEN INPUT'!C174,'0 DUP ONLINE'!$E:$E)</f>
        <v>0</v>
      </c>
      <c r="F174" s="51">
        <f>+SUMIF('0 DUP ONLINE'!$C:$C,'GST FILED NOT TAKEN INPUT'!C174,'0 DUP ONLINE'!$F:$F)</f>
        <v>0</v>
      </c>
      <c r="G174" s="51">
        <f>+SUMIF('0 DUP ONLINE'!$C:$C,'GST FILED NOT TAKEN INPUT'!C174,'0 DUP ONLINE'!$G:$G)</f>
        <v>0</v>
      </c>
      <c r="H174" s="51">
        <f>+SUMIF('0 DUP ONLINE'!$C:$C,'GST FILED NOT TAKEN INPUT'!C174,'0 DUP ONLINE'!$H:$H)</f>
        <v>0</v>
      </c>
      <c r="I174" s="51">
        <f t="shared" si="6"/>
        <v>0</v>
      </c>
      <c r="J174" s="180"/>
    </row>
    <row r="175" spans="1:10">
      <c r="A175" s="43">
        <v>171</v>
      </c>
      <c r="B175" s="44" t="e">
        <f t="array" ref="B175">+INDEX('0 DUP ONLINE'!$C$3:$C$701,SMALL(IF('GST FILED NOT TAKEN INPUT'!$B$4='0 DUP ONLINE'!$K$3:$K$701,ROW('0 DUP ONLINE'!$K$3:$K$701)-ROW('0 DUP ONLINE'!$K$3)+1),A175))</f>
        <v>#NUM!</v>
      </c>
      <c r="C175" s="44">
        <f t="shared" si="5"/>
        <v>0</v>
      </c>
      <c r="D175" s="44" t="str">
        <f>+IFERROR(VLOOKUP(C175,'0 DUP ONLINE'!$C$3:$D$701,2,FALSE),"0")</f>
        <v/>
      </c>
      <c r="E175" s="51">
        <f>+SUMIF('0 DUP ONLINE'!$C:$C,'GST FILED NOT TAKEN INPUT'!C175,'0 DUP ONLINE'!$E:$E)</f>
        <v>0</v>
      </c>
      <c r="F175" s="51">
        <f>+SUMIF('0 DUP ONLINE'!$C:$C,'GST FILED NOT TAKEN INPUT'!C175,'0 DUP ONLINE'!$F:$F)</f>
        <v>0</v>
      </c>
      <c r="G175" s="51">
        <f>+SUMIF('0 DUP ONLINE'!$C:$C,'GST FILED NOT TAKEN INPUT'!C175,'0 DUP ONLINE'!$G:$G)</f>
        <v>0</v>
      </c>
      <c r="H175" s="51">
        <f>+SUMIF('0 DUP ONLINE'!$C:$C,'GST FILED NOT TAKEN INPUT'!C175,'0 DUP ONLINE'!$H:$H)</f>
        <v>0</v>
      </c>
      <c r="I175" s="51">
        <f t="shared" si="6"/>
        <v>0</v>
      </c>
      <c r="J175" s="180"/>
    </row>
    <row r="176" spans="1:10">
      <c r="A176" s="43">
        <v>172</v>
      </c>
      <c r="B176" s="44" t="e">
        <f t="array" ref="B176">+INDEX('0 DUP ONLINE'!$C$3:$C$701,SMALL(IF('GST FILED NOT TAKEN INPUT'!$B$4='0 DUP ONLINE'!$K$3:$K$701,ROW('0 DUP ONLINE'!$K$3:$K$701)-ROW('0 DUP ONLINE'!$K$3)+1),A176))</f>
        <v>#NUM!</v>
      </c>
      <c r="C176" s="44">
        <f t="shared" si="5"/>
        <v>0</v>
      </c>
      <c r="D176" s="44" t="str">
        <f>+IFERROR(VLOOKUP(C176,'0 DUP ONLINE'!$C$3:$D$701,2,FALSE),"0")</f>
        <v/>
      </c>
      <c r="E176" s="51">
        <f>+SUMIF('0 DUP ONLINE'!$C:$C,'GST FILED NOT TAKEN INPUT'!C176,'0 DUP ONLINE'!$E:$E)</f>
        <v>0</v>
      </c>
      <c r="F176" s="51">
        <f>+SUMIF('0 DUP ONLINE'!$C:$C,'GST FILED NOT TAKEN INPUT'!C176,'0 DUP ONLINE'!$F:$F)</f>
        <v>0</v>
      </c>
      <c r="G176" s="51">
        <f>+SUMIF('0 DUP ONLINE'!$C:$C,'GST FILED NOT TAKEN INPUT'!C176,'0 DUP ONLINE'!$G:$G)</f>
        <v>0</v>
      </c>
      <c r="H176" s="51">
        <f>+SUMIF('0 DUP ONLINE'!$C:$C,'GST FILED NOT TAKEN INPUT'!C176,'0 DUP ONLINE'!$H:$H)</f>
        <v>0</v>
      </c>
      <c r="I176" s="51">
        <f t="shared" si="6"/>
        <v>0</v>
      </c>
      <c r="J176" s="180"/>
    </row>
    <row r="177" spans="1:10">
      <c r="A177" s="43">
        <v>173</v>
      </c>
      <c r="B177" s="44" t="e">
        <f t="array" ref="B177">+INDEX('0 DUP ONLINE'!$C$3:$C$701,SMALL(IF('GST FILED NOT TAKEN INPUT'!$B$4='0 DUP ONLINE'!$K$3:$K$701,ROW('0 DUP ONLINE'!$K$3:$K$701)-ROW('0 DUP ONLINE'!$K$3)+1),A177))</f>
        <v>#NUM!</v>
      </c>
      <c r="C177" s="44">
        <f t="shared" si="5"/>
        <v>0</v>
      </c>
      <c r="D177" s="44" t="str">
        <f>+IFERROR(VLOOKUP(C177,'0 DUP ONLINE'!$C$3:$D$701,2,FALSE),"0")</f>
        <v/>
      </c>
      <c r="E177" s="51">
        <f>+SUMIF('0 DUP ONLINE'!$C:$C,'GST FILED NOT TAKEN INPUT'!C177,'0 DUP ONLINE'!$E:$E)</f>
        <v>0</v>
      </c>
      <c r="F177" s="51">
        <f>+SUMIF('0 DUP ONLINE'!$C:$C,'GST FILED NOT TAKEN INPUT'!C177,'0 DUP ONLINE'!$F:$F)</f>
        <v>0</v>
      </c>
      <c r="G177" s="51">
        <f>+SUMIF('0 DUP ONLINE'!$C:$C,'GST FILED NOT TAKEN INPUT'!C177,'0 DUP ONLINE'!$G:$G)</f>
        <v>0</v>
      </c>
      <c r="H177" s="51">
        <f>+SUMIF('0 DUP ONLINE'!$C:$C,'GST FILED NOT TAKEN INPUT'!C177,'0 DUP ONLINE'!$H:$H)</f>
        <v>0</v>
      </c>
      <c r="I177" s="51">
        <f t="shared" si="6"/>
        <v>0</v>
      </c>
      <c r="J177" s="180"/>
    </row>
    <row r="178" spans="1:10">
      <c r="A178" s="43">
        <v>174</v>
      </c>
      <c r="B178" s="44" t="e">
        <f t="array" ref="B178">+INDEX('0 DUP ONLINE'!$C$3:$C$701,SMALL(IF('GST FILED NOT TAKEN INPUT'!$B$4='0 DUP ONLINE'!$K$3:$K$701,ROW('0 DUP ONLINE'!$K$3:$K$701)-ROW('0 DUP ONLINE'!$K$3)+1),A178))</f>
        <v>#NUM!</v>
      </c>
      <c r="C178" s="44">
        <f t="shared" si="5"/>
        <v>0</v>
      </c>
      <c r="D178" s="44" t="str">
        <f>+IFERROR(VLOOKUP(C178,'0 DUP ONLINE'!$C$3:$D$701,2,FALSE),"0")</f>
        <v/>
      </c>
      <c r="E178" s="51">
        <f>+SUMIF('0 DUP ONLINE'!$C:$C,'GST FILED NOT TAKEN INPUT'!C178,'0 DUP ONLINE'!$E:$E)</f>
        <v>0</v>
      </c>
      <c r="F178" s="51">
        <f>+SUMIF('0 DUP ONLINE'!$C:$C,'GST FILED NOT TAKEN INPUT'!C178,'0 DUP ONLINE'!$F:$F)</f>
        <v>0</v>
      </c>
      <c r="G178" s="51">
        <f>+SUMIF('0 DUP ONLINE'!$C:$C,'GST FILED NOT TAKEN INPUT'!C178,'0 DUP ONLINE'!$G:$G)</f>
        <v>0</v>
      </c>
      <c r="H178" s="51">
        <f>+SUMIF('0 DUP ONLINE'!$C:$C,'GST FILED NOT TAKEN INPUT'!C178,'0 DUP ONLINE'!$H:$H)</f>
        <v>0</v>
      </c>
      <c r="I178" s="51">
        <f t="shared" si="6"/>
        <v>0</v>
      </c>
      <c r="J178" s="180"/>
    </row>
    <row r="179" spans="1:10">
      <c r="A179" s="43">
        <v>175</v>
      </c>
      <c r="B179" s="44" t="e">
        <f t="array" ref="B179">+INDEX('0 DUP ONLINE'!$C$3:$C$701,SMALL(IF('GST FILED NOT TAKEN INPUT'!$B$4='0 DUP ONLINE'!$K$3:$K$701,ROW('0 DUP ONLINE'!$K$3:$K$701)-ROW('0 DUP ONLINE'!$K$3)+1),A179))</f>
        <v>#NUM!</v>
      </c>
      <c r="C179" s="44">
        <f t="shared" si="5"/>
        <v>0</v>
      </c>
      <c r="D179" s="44" t="str">
        <f>+IFERROR(VLOOKUP(C179,'0 DUP ONLINE'!$C$3:$D$701,2,FALSE),"0")</f>
        <v/>
      </c>
      <c r="E179" s="51">
        <f>+SUMIF('0 DUP ONLINE'!$C:$C,'GST FILED NOT TAKEN INPUT'!C179,'0 DUP ONLINE'!$E:$E)</f>
        <v>0</v>
      </c>
      <c r="F179" s="51">
        <f>+SUMIF('0 DUP ONLINE'!$C:$C,'GST FILED NOT TAKEN INPUT'!C179,'0 DUP ONLINE'!$F:$F)</f>
        <v>0</v>
      </c>
      <c r="G179" s="51">
        <f>+SUMIF('0 DUP ONLINE'!$C:$C,'GST FILED NOT TAKEN INPUT'!C179,'0 DUP ONLINE'!$G:$G)</f>
        <v>0</v>
      </c>
      <c r="H179" s="51">
        <f>+SUMIF('0 DUP ONLINE'!$C:$C,'GST FILED NOT TAKEN INPUT'!C179,'0 DUP ONLINE'!$H:$H)</f>
        <v>0</v>
      </c>
      <c r="I179" s="51">
        <f t="shared" si="6"/>
        <v>0</v>
      </c>
      <c r="J179" s="180"/>
    </row>
    <row r="180" spans="1:10">
      <c r="A180" s="43">
        <v>176</v>
      </c>
      <c r="B180" s="44" t="e">
        <f t="array" ref="B180">+INDEX('0 DUP ONLINE'!$C$3:$C$701,SMALL(IF('GST FILED NOT TAKEN INPUT'!$B$4='0 DUP ONLINE'!$K$3:$K$701,ROW('0 DUP ONLINE'!$K$3:$K$701)-ROW('0 DUP ONLINE'!$K$3)+1),A180))</f>
        <v>#NUM!</v>
      </c>
      <c r="C180" s="44">
        <f t="shared" si="5"/>
        <v>0</v>
      </c>
      <c r="D180" s="44" t="str">
        <f>+IFERROR(VLOOKUP(C180,'0 DUP ONLINE'!$C$3:$D$701,2,FALSE),"0")</f>
        <v/>
      </c>
      <c r="E180" s="51">
        <f>+SUMIF('0 DUP ONLINE'!$C:$C,'GST FILED NOT TAKEN INPUT'!C180,'0 DUP ONLINE'!$E:$E)</f>
        <v>0</v>
      </c>
      <c r="F180" s="51">
        <f>+SUMIF('0 DUP ONLINE'!$C:$C,'GST FILED NOT TAKEN INPUT'!C180,'0 DUP ONLINE'!$F:$F)</f>
        <v>0</v>
      </c>
      <c r="G180" s="51">
        <f>+SUMIF('0 DUP ONLINE'!$C:$C,'GST FILED NOT TAKEN INPUT'!C180,'0 DUP ONLINE'!$G:$G)</f>
        <v>0</v>
      </c>
      <c r="H180" s="51">
        <f>+SUMIF('0 DUP ONLINE'!$C:$C,'GST FILED NOT TAKEN INPUT'!C180,'0 DUP ONLINE'!$H:$H)</f>
        <v>0</v>
      </c>
      <c r="I180" s="51">
        <f t="shared" si="6"/>
        <v>0</v>
      </c>
      <c r="J180" s="180"/>
    </row>
    <row r="181" spans="1:10">
      <c r="A181" s="43">
        <v>177</v>
      </c>
      <c r="B181" s="44" t="e">
        <f t="array" ref="B181">+INDEX('0 DUP ONLINE'!$C$3:$C$701,SMALL(IF('GST FILED NOT TAKEN INPUT'!$B$4='0 DUP ONLINE'!$K$3:$K$701,ROW('0 DUP ONLINE'!$K$3:$K$701)-ROW('0 DUP ONLINE'!$K$3)+1),A181))</f>
        <v>#NUM!</v>
      </c>
      <c r="C181" s="44">
        <f t="shared" si="5"/>
        <v>0</v>
      </c>
      <c r="D181" s="44" t="str">
        <f>+IFERROR(VLOOKUP(C181,'0 DUP ONLINE'!$C$3:$D$701,2,FALSE),"0")</f>
        <v/>
      </c>
      <c r="E181" s="51">
        <f>+SUMIF('0 DUP ONLINE'!$C:$C,'GST FILED NOT TAKEN INPUT'!C181,'0 DUP ONLINE'!$E:$E)</f>
        <v>0</v>
      </c>
      <c r="F181" s="51">
        <f>+SUMIF('0 DUP ONLINE'!$C:$C,'GST FILED NOT TAKEN INPUT'!C181,'0 DUP ONLINE'!$F:$F)</f>
        <v>0</v>
      </c>
      <c r="G181" s="51">
        <f>+SUMIF('0 DUP ONLINE'!$C:$C,'GST FILED NOT TAKEN INPUT'!C181,'0 DUP ONLINE'!$G:$G)</f>
        <v>0</v>
      </c>
      <c r="H181" s="51">
        <f>+SUMIF('0 DUP ONLINE'!$C:$C,'GST FILED NOT TAKEN INPUT'!C181,'0 DUP ONLINE'!$H:$H)</f>
        <v>0</v>
      </c>
      <c r="I181" s="51">
        <f t="shared" si="6"/>
        <v>0</v>
      </c>
      <c r="J181" s="180"/>
    </row>
    <row r="182" spans="1:10">
      <c r="A182" s="43">
        <v>178</v>
      </c>
      <c r="B182" s="44" t="e">
        <f t="array" ref="B182">+INDEX('0 DUP ONLINE'!$C$3:$C$701,SMALL(IF('GST FILED NOT TAKEN INPUT'!$B$4='0 DUP ONLINE'!$K$3:$K$701,ROW('0 DUP ONLINE'!$K$3:$K$701)-ROW('0 DUP ONLINE'!$K$3)+1),A182))</f>
        <v>#NUM!</v>
      </c>
      <c r="C182" s="44">
        <f t="shared" si="5"/>
        <v>0</v>
      </c>
      <c r="D182" s="44" t="str">
        <f>+IFERROR(VLOOKUP(C182,'0 DUP ONLINE'!$C$3:$D$701,2,FALSE),"0")</f>
        <v/>
      </c>
      <c r="E182" s="51">
        <f>+SUMIF('0 DUP ONLINE'!$C:$C,'GST FILED NOT TAKEN INPUT'!C182,'0 DUP ONLINE'!$E:$E)</f>
        <v>0</v>
      </c>
      <c r="F182" s="51">
        <f>+SUMIF('0 DUP ONLINE'!$C:$C,'GST FILED NOT TAKEN INPUT'!C182,'0 DUP ONLINE'!$F:$F)</f>
        <v>0</v>
      </c>
      <c r="G182" s="51">
        <f>+SUMIF('0 DUP ONLINE'!$C:$C,'GST FILED NOT TAKEN INPUT'!C182,'0 DUP ONLINE'!$G:$G)</f>
        <v>0</v>
      </c>
      <c r="H182" s="51">
        <f>+SUMIF('0 DUP ONLINE'!$C:$C,'GST FILED NOT TAKEN INPUT'!C182,'0 DUP ONLINE'!$H:$H)</f>
        <v>0</v>
      </c>
      <c r="I182" s="51">
        <f t="shared" si="6"/>
        <v>0</v>
      </c>
      <c r="J182" s="180"/>
    </row>
    <row r="183" spans="1:10">
      <c r="A183" s="43">
        <v>179</v>
      </c>
      <c r="B183" s="44" t="e">
        <f t="array" ref="B183">+INDEX('0 DUP ONLINE'!$C$3:$C$701,SMALL(IF('GST FILED NOT TAKEN INPUT'!$B$4='0 DUP ONLINE'!$K$3:$K$701,ROW('0 DUP ONLINE'!$K$3:$K$701)-ROW('0 DUP ONLINE'!$K$3)+1),A183))</f>
        <v>#NUM!</v>
      </c>
      <c r="C183" s="44">
        <f t="shared" si="5"/>
        <v>0</v>
      </c>
      <c r="D183" s="44" t="str">
        <f>+IFERROR(VLOOKUP(C183,'0 DUP ONLINE'!$C$3:$D$701,2,FALSE),"0")</f>
        <v/>
      </c>
      <c r="E183" s="51">
        <f>+SUMIF('0 DUP ONLINE'!$C:$C,'GST FILED NOT TAKEN INPUT'!C183,'0 DUP ONLINE'!$E:$E)</f>
        <v>0</v>
      </c>
      <c r="F183" s="51">
        <f>+SUMIF('0 DUP ONLINE'!$C:$C,'GST FILED NOT TAKEN INPUT'!C183,'0 DUP ONLINE'!$F:$F)</f>
        <v>0</v>
      </c>
      <c r="G183" s="51">
        <f>+SUMIF('0 DUP ONLINE'!$C:$C,'GST FILED NOT TAKEN INPUT'!C183,'0 DUP ONLINE'!$G:$G)</f>
        <v>0</v>
      </c>
      <c r="H183" s="51">
        <f>+SUMIF('0 DUP ONLINE'!$C:$C,'GST FILED NOT TAKEN INPUT'!C183,'0 DUP ONLINE'!$H:$H)</f>
        <v>0</v>
      </c>
      <c r="I183" s="51">
        <f t="shared" si="6"/>
        <v>0</v>
      </c>
      <c r="J183" s="180"/>
    </row>
    <row r="184" spans="1:10">
      <c r="A184" s="43">
        <v>180</v>
      </c>
      <c r="B184" s="44" t="e">
        <f t="array" ref="B184">+INDEX('0 DUP ONLINE'!$C$3:$C$701,SMALL(IF('GST FILED NOT TAKEN INPUT'!$B$4='0 DUP ONLINE'!$K$3:$K$701,ROW('0 DUP ONLINE'!$K$3:$K$701)-ROW('0 DUP ONLINE'!$K$3)+1),A184))</f>
        <v>#NUM!</v>
      </c>
      <c r="C184" s="44">
        <f t="shared" si="5"/>
        <v>0</v>
      </c>
      <c r="D184" s="44" t="str">
        <f>+IFERROR(VLOOKUP(C184,'0 DUP ONLINE'!$C$3:$D$701,2,FALSE),"0")</f>
        <v/>
      </c>
      <c r="E184" s="51">
        <f>+SUMIF('0 DUP ONLINE'!$C:$C,'GST FILED NOT TAKEN INPUT'!C184,'0 DUP ONLINE'!$E:$E)</f>
        <v>0</v>
      </c>
      <c r="F184" s="51">
        <f>+SUMIF('0 DUP ONLINE'!$C:$C,'GST FILED NOT TAKEN INPUT'!C184,'0 DUP ONLINE'!$F:$F)</f>
        <v>0</v>
      </c>
      <c r="G184" s="51">
        <f>+SUMIF('0 DUP ONLINE'!$C:$C,'GST FILED NOT TAKEN INPUT'!C184,'0 DUP ONLINE'!$G:$G)</f>
        <v>0</v>
      </c>
      <c r="H184" s="51">
        <f>+SUMIF('0 DUP ONLINE'!$C:$C,'GST FILED NOT TAKEN INPUT'!C184,'0 DUP ONLINE'!$H:$H)</f>
        <v>0</v>
      </c>
      <c r="I184" s="51">
        <f t="shared" si="6"/>
        <v>0</v>
      </c>
      <c r="J184" s="180"/>
    </row>
    <row r="185" spans="1:10">
      <c r="A185" s="43">
        <v>181</v>
      </c>
      <c r="B185" s="44" t="e">
        <f t="array" ref="B185">+INDEX('0 DUP ONLINE'!$C$3:$C$701,SMALL(IF('GST FILED NOT TAKEN INPUT'!$B$4='0 DUP ONLINE'!$K$3:$K$701,ROW('0 DUP ONLINE'!$K$3:$K$701)-ROW('0 DUP ONLINE'!$K$3)+1),A185))</f>
        <v>#NUM!</v>
      </c>
      <c r="C185" s="44">
        <f t="shared" si="5"/>
        <v>0</v>
      </c>
      <c r="D185" s="44" t="str">
        <f>+IFERROR(VLOOKUP(C185,'0 DUP ONLINE'!$C$3:$D$701,2,FALSE),"0")</f>
        <v/>
      </c>
      <c r="E185" s="51">
        <f>+SUMIF('0 DUP ONLINE'!$C:$C,'GST FILED NOT TAKEN INPUT'!C185,'0 DUP ONLINE'!$E:$E)</f>
        <v>0</v>
      </c>
      <c r="F185" s="51">
        <f>+SUMIF('0 DUP ONLINE'!$C:$C,'GST FILED NOT TAKEN INPUT'!C185,'0 DUP ONLINE'!$F:$F)</f>
        <v>0</v>
      </c>
      <c r="G185" s="51">
        <f>+SUMIF('0 DUP ONLINE'!$C:$C,'GST FILED NOT TAKEN INPUT'!C185,'0 DUP ONLINE'!$G:$G)</f>
        <v>0</v>
      </c>
      <c r="H185" s="51">
        <f>+SUMIF('0 DUP ONLINE'!$C:$C,'GST FILED NOT TAKEN INPUT'!C185,'0 DUP ONLINE'!$H:$H)</f>
        <v>0</v>
      </c>
      <c r="I185" s="51">
        <f t="shared" si="6"/>
        <v>0</v>
      </c>
      <c r="J185" s="180"/>
    </row>
    <row r="186" spans="1:10">
      <c r="A186" s="43">
        <v>182</v>
      </c>
      <c r="B186" s="44" t="e">
        <f t="array" ref="B186">+INDEX('0 DUP ONLINE'!$C$3:$C$701,SMALL(IF('GST FILED NOT TAKEN INPUT'!$B$4='0 DUP ONLINE'!$K$3:$K$701,ROW('0 DUP ONLINE'!$K$3:$K$701)-ROW('0 DUP ONLINE'!$K$3)+1),A186))</f>
        <v>#NUM!</v>
      </c>
      <c r="C186" s="44">
        <f t="shared" si="5"/>
        <v>0</v>
      </c>
      <c r="D186" s="44" t="str">
        <f>+IFERROR(VLOOKUP(C186,'0 DUP ONLINE'!$C$3:$D$701,2,FALSE),"0")</f>
        <v/>
      </c>
      <c r="E186" s="51">
        <f>+SUMIF('0 DUP ONLINE'!$C:$C,'GST FILED NOT TAKEN INPUT'!C186,'0 DUP ONLINE'!$E:$E)</f>
        <v>0</v>
      </c>
      <c r="F186" s="51">
        <f>+SUMIF('0 DUP ONLINE'!$C:$C,'GST FILED NOT TAKEN INPUT'!C186,'0 DUP ONLINE'!$F:$F)</f>
        <v>0</v>
      </c>
      <c r="G186" s="51">
        <f>+SUMIF('0 DUP ONLINE'!$C:$C,'GST FILED NOT TAKEN INPUT'!C186,'0 DUP ONLINE'!$G:$G)</f>
        <v>0</v>
      </c>
      <c r="H186" s="51">
        <f>+SUMIF('0 DUP ONLINE'!$C:$C,'GST FILED NOT TAKEN INPUT'!C186,'0 DUP ONLINE'!$H:$H)</f>
        <v>0</v>
      </c>
      <c r="I186" s="51">
        <f t="shared" si="6"/>
        <v>0</v>
      </c>
      <c r="J186" s="180"/>
    </row>
    <row r="187" spans="1:10">
      <c r="A187" s="43">
        <v>183</v>
      </c>
      <c r="B187" s="44" t="e">
        <f t="array" ref="B187">+INDEX('0 DUP ONLINE'!$C$3:$C$701,SMALL(IF('GST FILED NOT TAKEN INPUT'!$B$4='0 DUP ONLINE'!$K$3:$K$701,ROW('0 DUP ONLINE'!$K$3:$K$701)-ROW('0 DUP ONLINE'!$K$3)+1),A187))</f>
        <v>#NUM!</v>
      </c>
      <c r="C187" s="44">
        <f t="shared" si="5"/>
        <v>0</v>
      </c>
      <c r="D187" s="44" t="str">
        <f>+IFERROR(VLOOKUP(C187,'0 DUP ONLINE'!$C$3:$D$701,2,FALSE),"0")</f>
        <v/>
      </c>
      <c r="E187" s="51">
        <f>+SUMIF('0 DUP ONLINE'!$C:$C,'GST FILED NOT TAKEN INPUT'!C187,'0 DUP ONLINE'!$E:$E)</f>
        <v>0</v>
      </c>
      <c r="F187" s="51">
        <f>+SUMIF('0 DUP ONLINE'!$C:$C,'GST FILED NOT TAKEN INPUT'!C187,'0 DUP ONLINE'!$F:$F)</f>
        <v>0</v>
      </c>
      <c r="G187" s="51">
        <f>+SUMIF('0 DUP ONLINE'!$C:$C,'GST FILED NOT TAKEN INPUT'!C187,'0 DUP ONLINE'!$G:$G)</f>
        <v>0</v>
      </c>
      <c r="H187" s="51">
        <f>+SUMIF('0 DUP ONLINE'!$C:$C,'GST FILED NOT TAKEN INPUT'!C187,'0 DUP ONLINE'!$H:$H)</f>
        <v>0</v>
      </c>
      <c r="I187" s="51">
        <f t="shared" si="6"/>
        <v>0</v>
      </c>
      <c r="J187" s="180"/>
    </row>
    <row r="188" spans="1:10">
      <c r="A188" s="43">
        <v>184</v>
      </c>
      <c r="B188" s="44" t="e">
        <f t="array" ref="B188">+INDEX('0 DUP ONLINE'!$C$3:$C$701,SMALL(IF('GST FILED NOT TAKEN INPUT'!$B$4='0 DUP ONLINE'!$K$3:$K$701,ROW('0 DUP ONLINE'!$K$3:$K$701)-ROW('0 DUP ONLINE'!$K$3)+1),A188))</f>
        <v>#NUM!</v>
      </c>
      <c r="C188" s="44">
        <f t="shared" si="5"/>
        <v>0</v>
      </c>
      <c r="D188" s="44" t="str">
        <f>+IFERROR(VLOOKUP(C188,'0 DUP ONLINE'!$C$3:$D$701,2,FALSE),"0")</f>
        <v/>
      </c>
      <c r="E188" s="51">
        <f>+SUMIF('0 DUP ONLINE'!$C:$C,'GST FILED NOT TAKEN INPUT'!C188,'0 DUP ONLINE'!$E:$E)</f>
        <v>0</v>
      </c>
      <c r="F188" s="51">
        <f>+SUMIF('0 DUP ONLINE'!$C:$C,'GST FILED NOT TAKEN INPUT'!C188,'0 DUP ONLINE'!$F:$F)</f>
        <v>0</v>
      </c>
      <c r="G188" s="51">
        <f>+SUMIF('0 DUP ONLINE'!$C:$C,'GST FILED NOT TAKEN INPUT'!C188,'0 DUP ONLINE'!$G:$G)</f>
        <v>0</v>
      </c>
      <c r="H188" s="51">
        <f>+SUMIF('0 DUP ONLINE'!$C:$C,'GST FILED NOT TAKEN INPUT'!C188,'0 DUP ONLINE'!$H:$H)</f>
        <v>0</v>
      </c>
      <c r="I188" s="51">
        <f t="shared" si="6"/>
        <v>0</v>
      </c>
      <c r="J188" s="180"/>
    </row>
    <row r="189" spans="1:10">
      <c r="A189" s="43">
        <v>185</v>
      </c>
      <c r="B189" s="44" t="e">
        <f t="array" ref="B189">+INDEX('0 DUP ONLINE'!$C$3:$C$701,SMALL(IF('GST FILED NOT TAKEN INPUT'!$B$4='0 DUP ONLINE'!$K$3:$K$701,ROW('0 DUP ONLINE'!$K$3:$K$701)-ROW('0 DUP ONLINE'!$K$3)+1),A189))</f>
        <v>#NUM!</v>
      </c>
      <c r="C189" s="44">
        <f t="shared" si="5"/>
        <v>0</v>
      </c>
      <c r="D189" s="44" t="str">
        <f>+IFERROR(VLOOKUP(C189,'0 DUP ONLINE'!$C$3:$D$701,2,FALSE),"0")</f>
        <v/>
      </c>
      <c r="E189" s="51">
        <f>+SUMIF('0 DUP ONLINE'!$C:$C,'GST FILED NOT TAKEN INPUT'!C189,'0 DUP ONLINE'!$E:$E)</f>
        <v>0</v>
      </c>
      <c r="F189" s="51">
        <f>+SUMIF('0 DUP ONLINE'!$C:$C,'GST FILED NOT TAKEN INPUT'!C189,'0 DUP ONLINE'!$F:$F)</f>
        <v>0</v>
      </c>
      <c r="G189" s="51">
        <f>+SUMIF('0 DUP ONLINE'!$C:$C,'GST FILED NOT TAKEN INPUT'!C189,'0 DUP ONLINE'!$G:$G)</f>
        <v>0</v>
      </c>
      <c r="H189" s="51">
        <f>+SUMIF('0 DUP ONLINE'!$C:$C,'GST FILED NOT TAKEN INPUT'!C189,'0 DUP ONLINE'!$H:$H)</f>
        <v>0</v>
      </c>
      <c r="I189" s="51">
        <f t="shared" si="6"/>
        <v>0</v>
      </c>
      <c r="J189" s="180"/>
    </row>
    <row r="190" spans="1:10">
      <c r="A190" s="43">
        <v>186</v>
      </c>
      <c r="B190" s="44" t="e">
        <f t="array" ref="B190">+INDEX('0 DUP ONLINE'!$C$3:$C$701,SMALL(IF('GST FILED NOT TAKEN INPUT'!$B$4='0 DUP ONLINE'!$K$3:$K$701,ROW('0 DUP ONLINE'!$K$3:$K$701)-ROW('0 DUP ONLINE'!$K$3)+1),A190))</f>
        <v>#NUM!</v>
      </c>
      <c r="C190" s="44">
        <f t="shared" si="5"/>
        <v>0</v>
      </c>
      <c r="D190" s="44" t="str">
        <f>+IFERROR(VLOOKUP(C190,'0 DUP ONLINE'!$C$3:$D$701,2,FALSE),"0")</f>
        <v/>
      </c>
      <c r="E190" s="51">
        <f>+SUMIF('0 DUP ONLINE'!$C:$C,'GST FILED NOT TAKEN INPUT'!C190,'0 DUP ONLINE'!$E:$E)</f>
        <v>0</v>
      </c>
      <c r="F190" s="51">
        <f>+SUMIF('0 DUP ONLINE'!$C:$C,'GST FILED NOT TAKEN INPUT'!C190,'0 DUP ONLINE'!$F:$F)</f>
        <v>0</v>
      </c>
      <c r="G190" s="51">
        <f>+SUMIF('0 DUP ONLINE'!$C:$C,'GST FILED NOT TAKEN INPUT'!C190,'0 DUP ONLINE'!$G:$G)</f>
        <v>0</v>
      </c>
      <c r="H190" s="51">
        <f>+SUMIF('0 DUP ONLINE'!$C:$C,'GST FILED NOT TAKEN INPUT'!C190,'0 DUP ONLINE'!$H:$H)</f>
        <v>0</v>
      </c>
      <c r="I190" s="51">
        <f t="shared" si="6"/>
        <v>0</v>
      </c>
      <c r="J190" s="180"/>
    </row>
    <row r="191" spans="1:10">
      <c r="A191" s="43">
        <v>187</v>
      </c>
      <c r="B191" s="44" t="e">
        <f t="array" ref="B191">+INDEX('0 DUP ONLINE'!$C$3:$C$701,SMALL(IF('GST FILED NOT TAKEN INPUT'!$B$4='0 DUP ONLINE'!$K$3:$K$701,ROW('0 DUP ONLINE'!$K$3:$K$701)-ROW('0 DUP ONLINE'!$K$3)+1),A191))</f>
        <v>#NUM!</v>
      </c>
      <c r="C191" s="44">
        <f t="shared" si="5"/>
        <v>0</v>
      </c>
      <c r="D191" s="44" t="str">
        <f>+IFERROR(VLOOKUP(C191,'0 DUP ONLINE'!$C$3:$D$701,2,FALSE),"0")</f>
        <v/>
      </c>
      <c r="E191" s="51">
        <f>+SUMIF('0 DUP ONLINE'!$C:$C,'GST FILED NOT TAKEN INPUT'!C191,'0 DUP ONLINE'!$E:$E)</f>
        <v>0</v>
      </c>
      <c r="F191" s="51">
        <f>+SUMIF('0 DUP ONLINE'!$C:$C,'GST FILED NOT TAKEN INPUT'!C191,'0 DUP ONLINE'!$F:$F)</f>
        <v>0</v>
      </c>
      <c r="G191" s="51">
        <f>+SUMIF('0 DUP ONLINE'!$C:$C,'GST FILED NOT TAKEN INPUT'!C191,'0 DUP ONLINE'!$G:$G)</f>
        <v>0</v>
      </c>
      <c r="H191" s="51">
        <f>+SUMIF('0 DUP ONLINE'!$C:$C,'GST FILED NOT TAKEN INPUT'!C191,'0 DUP ONLINE'!$H:$H)</f>
        <v>0</v>
      </c>
      <c r="I191" s="51">
        <f t="shared" si="6"/>
        <v>0</v>
      </c>
      <c r="J191" s="180"/>
    </row>
    <row r="192" spans="1:10">
      <c r="A192" s="43">
        <v>188</v>
      </c>
      <c r="B192" s="44" t="e">
        <f t="array" ref="B192">+INDEX('0 DUP ONLINE'!$C$3:$C$701,SMALL(IF('GST FILED NOT TAKEN INPUT'!$B$4='0 DUP ONLINE'!$K$3:$K$701,ROW('0 DUP ONLINE'!$K$3:$K$701)-ROW('0 DUP ONLINE'!$K$3)+1),A192))</f>
        <v>#NUM!</v>
      </c>
      <c r="C192" s="44">
        <f t="shared" si="5"/>
        <v>0</v>
      </c>
      <c r="D192" s="44" t="str">
        <f>+IFERROR(VLOOKUP(C192,'0 DUP ONLINE'!$C$3:$D$701,2,FALSE),"0")</f>
        <v/>
      </c>
      <c r="E192" s="51">
        <f>+SUMIF('0 DUP ONLINE'!$C:$C,'GST FILED NOT TAKEN INPUT'!C192,'0 DUP ONLINE'!$E:$E)</f>
        <v>0</v>
      </c>
      <c r="F192" s="51">
        <f>+SUMIF('0 DUP ONLINE'!$C:$C,'GST FILED NOT TAKEN INPUT'!C192,'0 DUP ONLINE'!$F:$F)</f>
        <v>0</v>
      </c>
      <c r="G192" s="51">
        <f>+SUMIF('0 DUP ONLINE'!$C:$C,'GST FILED NOT TAKEN INPUT'!C192,'0 DUP ONLINE'!$G:$G)</f>
        <v>0</v>
      </c>
      <c r="H192" s="51">
        <f>+SUMIF('0 DUP ONLINE'!$C:$C,'GST FILED NOT TAKEN INPUT'!C192,'0 DUP ONLINE'!$H:$H)</f>
        <v>0</v>
      </c>
      <c r="I192" s="51">
        <f t="shared" si="6"/>
        <v>0</v>
      </c>
      <c r="J192" s="180"/>
    </row>
    <row r="193" spans="1:10">
      <c r="A193" s="43">
        <v>189</v>
      </c>
      <c r="B193" s="44" t="e">
        <f t="array" ref="B193">+INDEX('0 DUP ONLINE'!$C$3:$C$701,SMALL(IF('GST FILED NOT TAKEN INPUT'!$B$4='0 DUP ONLINE'!$K$3:$K$701,ROW('0 DUP ONLINE'!$K$3:$K$701)-ROW('0 DUP ONLINE'!$K$3)+1),A193))</f>
        <v>#NUM!</v>
      </c>
      <c r="C193" s="44">
        <f t="shared" si="5"/>
        <v>0</v>
      </c>
      <c r="D193" s="44" t="str">
        <f>+IFERROR(VLOOKUP(C193,'0 DUP ONLINE'!$C$3:$D$701,2,FALSE),"0")</f>
        <v/>
      </c>
      <c r="E193" s="51">
        <f>+SUMIF('0 DUP ONLINE'!$C:$C,'GST FILED NOT TAKEN INPUT'!C193,'0 DUP ONLINE'!$E:$E)</f>
        <v>0</v>
      </c>
      <c r="F193" s="51">
        <f>+SUMIF('0 DUP ONLINE'!$C:$C,'GST FILED NOT TAKEN INPUT'!C193,'0 DUP ONLINE'!$F:$F)</f>
        <v>0</v>
      </c>
      <c r="G193" s="51">
        <f>+SUMIF('0 DUP ONLINE'!$C:$C,'GST FILED NOT TAKEN INPUT'!C193,'0 DUP ONLINE'!$G:$G)</f>
        <v>0</v>
      </c>
      <c r="H193" s="51">
        <f>+SUMIF('0 DUP ONLINE'!$C:$C,'GST FILED NOT TAKEN INPUT'!C193,'0 DUP ONLINE'!$H:$H)</f>
        <v>0</v>
      </c>
      <c r="I193" s="51">
        <f t="shared" si="6"/>
        <v>0</v>
      </c>
      <c r="J193" s="180"/>
    </row>
    <row r="194" spans="1:10">
      <c r="A194" s="43">
        <v>190</v>
      </c>
      <c r="B194" s="44" t="e">
        <f t="array" ref="B194">+INDEX('0 DUP ONLINE'!$C$3:$C$701,SMALL(IF('GST FILED NOT TAKEN INPUT'!$B$4='0 DUP ONLINE'!$K$3:$K$701,ROW('0 DUP ONLINE'!$K$3:$K$701)-ROW('0 DUP ONLINE'!$K$3)+1),A194))</f>
        <v>#NUM!</v>
      </c>
      <c r="C194" s="44">
        <f t="shared" si="5"/>
        <v>0</v>
      </c>
      <c r="D194" s="44" t="str">
        <f>+IFERROR(VLOOKUP(C194,'0 DUP ONLINE'!$C$3:$D$701,2,FALSE),"0")</f>
        <v/>
      </c>
      <c r="E194" s="51">
        <f>+SUMIF('0 DUP ONLINE'!$C:$C,'GST FILED NOT TAKEN INPUT'!C194,'0 DUP ONLINE'!$E:$E)</f>
        <v>0</v>
      </c>
      <c r="F194" s="51">
        <f>+SUMIF('0 DUP ONLINE'!$C:$C,'GST FILED NOT TAKEN INPUT'!C194,'0 DUP ONLINE'!$F:$F)</f>
        <v>0</v>
      </c>
      <c r="G194" s="51">
        <f>+SUMIF('0 DUP ONLINE'!$C:$C,'GST FILED NOT TAKEN INPUT'!C194,'0 DUP ONLINE'!$G:$G)</f>
        <v>0</v>
      </c>
      <c r="H194" s="51">
        <f>+SUMIF('0 DUP ONLINE'!$C:$C,'GST FILED NOT TAKEN INPUT'!C194,'0 DUP ONLINE'!$H:$H)</f>
        <v>0</v>
      </c>
      <c r="I194" s="51">
        <f t="shared" si="6"/>
        <v>0</v>
      </c>
      <c r="J194" s="180"/>
    </row>
    <row r="195" spans="1:10">
      <c r="A195" s="43">
        <v>191</v>
      </c>
      <c r="B195" s="44" t="e">
        <f t="array" ref="B195">+INDEX('0 DUP ONLINE'!$C$3:$C$701,SMALL(IF('GST FILED NOT TAKEN INPUT'!$B$4='0 DUP ONLINE'!$K$3:$K$701,ROW('0 DUP ONLINE'!$K$3:$K$701)-ROW('0 DUP ONLINE'!$K$3)+1),A195))</f>
        <v>#NUM!</v>
      </c>
      <c r="C195" s="44">
        <f t="shared" si="5"/>
        <v>0</v>
      </c>
      <c r="D195" s="44" t="str">
        <f>+IFERROR(VLOOKUP(C195,'0 DUP ONLINE'!$C$3:$D$701,2,FALSE),"0")</f>
        <v/>
      </c>
      <c r="E195" s="51">
        <f>+SUMIF('0 DUP ONLINE'!$C:$C,'GST FILED NOT TAKEN INPUT'!C195,'0 DUP ONLINE'!$E:$E)</f>
        <v>0</v>
      </c>
      <c r="F195" s="51">
        <f>+SUMIF('0 DUP ONLINE'!$C:$C,'GST FILED NOT TAKEN INPUT'!C195,'0 DUP ONLINE'!$F:$F)</f>
        <v>0</v>
      </c>
      <c r="G195" s="51">
        <f>+SUMIF('0 DUP ONLINE'!$C:$C,'GST FILED NOT TAKEN INPUT'!C195,'0 DUP ONLINE'!$G:$G)</f>
        <v>0</v>
      </c>
      <c r="H195" s="51">
        <f>+SUMIF('0 DUP ONLINE'!$C:$C,'GST FILED NOT TAKEN INPUT'!C195,'0 DUP ONLINE'!$H:$H)</f>
        <v>0</v>
      </c>
      <c r="I195" s="51">
        <f t="shared" si="6"/>
        <v>0</v>
      </c>
      <c r="J195" s="180"/>
    </row>
    <row r="196" spans="1:10">
      <c r="A196" s="43">
        <v>192</v>
      </c>
      <c r="B196" s="44" t="e">
        <f t="array" ref="B196">+INDEX('0 DUP ONLINE'!$C$3:$C$701,SMALL(IF('GST FILED NOT TAKEN INPUT'!$B$4='0 DUP ONLINE'!$K$3:$K$701,ROW('0 DUP ONLINE'!$K$3:$K$701)-ROW('0 DUP ONLINE'!$K$3)+1),A196))</f>
        <v>#NUM!</v>
      </c>
      <c r="C196" s="44">
        <f t="shared" si="5"/>
        <v>0</v>
      </c>
      <c r="D196" s="44" t="str">
        <f>+IFERROR(VLOOKUP(C196,'0 DUP ONLINE'!$C$3:$D$701,2,FALSE),"0")</f>
        <v/>
      </c>
      <c r="E196" s="51">
        <f>+SUMIF('0 DUP ONLINE'!$C:$C,'GST FILED NOT TAKEN INPUT'!C196,'0 DUP ONLINE'!$E:$E)</f>
        <v>0</v>
      </c>
      <c r="F196" s="51">
        <f>+SUMIF('0 DUP ONLINE'!$C:$C,'GST FILED NOT TAKEN INPUT'!C196,'0 DUP ONLINE'!$F:$F)</f>
        <v>0</v>
      </c>
      <c r="G196" s="51">
        <f>+SUMIF('0 DUP ONLINE'!$C:$C,'GST FILED NOT TAKEN INPUT'!C196,'0 DUP ONLINE'!$G:$G)</f>
        <v>0</v>
      </c>
      <c r="H196" s="51">
        <f>+SUMIF('0 DUP ONLINE'!$C:$C,'GST FILED NOT TAKEN INPUT'!C196,'0 DUP ONLINE'!$H:$H)</f>
        <v>0</v>
      </c>
      <c r="I196" s="51">
        <f t="shared" si="6"/>
        <v>0</v>
      </c>
      <c r="J196" s="180"/>
    </row>
    <row r="197" spans="1:10">
      <c r="A197" s="43">
        <v>193</v>
      </c>
      <c r="B197" s="44" t="e">
        <f t="array" ref="B197">+INDEX('0 DUP ONLINE'!$C$3:$C$701,SMALL(IF('GST FILED NOT TAKEN INPUT'!$B$4='0 DUP ONLINE'!$K$3:$K$701,ROW('0 DUP ONLINE'!$K$3:$K$701)-ROW('0 DUP ONLINE'!$K$3)+1),A197))</f>
        <v>#NUM!</v>
      </c>
      <c r="C197" s="44">
        <f t="shared" si="5"/>
        <v>0</v>
      </c>
      <c r="D197" s="44" t="str">
        <f>+IFERROR(VLOOKUP(C197,'0 DUP ONLINE'!$C$3:$D$701,2,FALSE),"0")</f>
        <v/>
      </c>
      <c r="E197" s="51">
        <f>+SUMIF('0 DUP ONLINE'!$C:$C,'GST FILED NOT TAKEN INPUT'!C197,'0 DUP ONLINE'!$E:$E)</f>
        <v>0</v>
      </c>
      <c r="F197" s="51">
        <f>+SUMIF('0 DUP ONLINE'!$C:$C,'GST FILED NOT TAKEN INPUT'!C197,'0 DUP ONLINE'!$F:$F)</f>
        <v>0</v>
      </c>
      <c r="G197" s="51">
        <f>+SUMIF('0 DUP ONLINE'!$C:$C,'GST FILED NOT TAKEN INPUT'!C197,'0 DUP ONLINE'!$G:$G)</f>
        <v>0</v>
      </c>
      <c r="H197" s="51">
        <f>+SUMIF('0 DUP ONLINE'!$C:$C,'GST FILED NOT TAKEN INPUT'!C197,'0 DUP ONLINE'!$H:$H)</f>
        <v>0</v>
      </c>
      <c r="I197" s="51">
        <f t="shared" si="6"/>
        <v>0</v>
      </c>
      <c r="J197" s="180"/>
    </row>
    <row r="198" spans="1:10">
      <c r="A198" s="43">
        <v>194</v>
      </c>
      <c r="B198" s="44" t="e">
        <f t="array" ref="B198">+INDEX('0 DUP ONLINE'!$C$3:$C$701,SMALL(IF('GST FILED NOT TAKEN INPUT'!$B$4='0 DUP ONLINE'!$K$3:$K$701,ROW('0 DUP ONLINE'!$K$3:$K$701)-ROW('0 DUP ONLINE'!$K$3)+1),A198))</f>
        <v>#NUM!</v>
      </c>
      <c r="C198" s="44">
        <f t="shared" ref="C198:C261" si="7">+IFERROR(B198,0)</f>
        <v>0</v>
      </c>
      <c r="D198" s="44" t="str">
        <f>+IFERROR(VLOOKUP(C198,'0 DUP ONLINE'!$C$3:$D$701,2,FALSE),"0")</f>
        <v/>
      </c>
      <c r="E198" s="51">
        <f>+SUMIF('0 DUP ONLINE'!$C:$C,'GST FILED NOT TAKEN INPUT'!C198,'0 DUP ONLINE'!$E:$E)</f>
        <v>0</v>
      </c>
      <c r="F198" s="51">
        <f>+SUMIF('0 DUP ONLINE'!$C:$C,'GST FILED NOT TAKEN INPUT'!C198,'0 DUP ONLINE'!$F:$F)</f>
        <v>0</v>
      </c>
      <c r="G198" s="51">
        <f>+SUMIF('0 DUP ONLINE'!$C:$C,'GST FILED NOT TAKEN INPUT'!C198,'0 DUP ONLINE'!$G:$G)</f>
        <v>0</v>
      </c>
      <c r="H198" s="51">
        <f>+SUMIF('0 DUP ONLINE'!$C:$C,'GST FILED NOT TAKEN INPUT'!C198,'0 DUP ONLINE'!$H:$H)</f>
        <v>0</v>
      </c>
      <c r="I198" s="51">
        <f t="shared" si="6"/>
        <v>0</v>
      </c>
      <c r="J198" s="180"/>
    </row>
    <row r="199" spans="1:10">
      <c r="A199" s="43">
        <v>195</v>
      </c>
      <c r="B199" s="44" t="e">
        <f t="array" ref="B199">+INDEX('0 DUP ONLINE'!$C$3:$C$701,SMALL(IF('GST FILED NOT TAKEN INPUT'!$B$4='0 DUP ONLINE'!$K$3:$K$701,ROW('0 DUP ONLINE'!$K$3:$K$701)-ROW('0 DUP ONLINE'!$K$3)+1),A199))</f>
        <v>#NUM!</v>
      </c>
      <c r="C199" s="44">
        <f t="shared" si="7"/>
        <v>0</v>
      </c>
      <c r="D199" s="44" t="str">
        <f>+IFERROR(VLOOKUP(C199,'0 DUP ONLINE'!$C$3:$D$701,2,FALSE),"0")</f>
        <v/>
      </c>
      <c r="E199" s="51">
        <f>+SUMIF('0 DUP ONLINE'!$C:$C,'GST FILED NOT TAKEN INPUT'!C199,'0 DUP ONLINE'!$E:$E)</f>
        <v>0</v>
      </c>
      <c r="F199" s="51">
        <f>+SUMIF('0 DUP ONLINE'!$C:$C,'GST FILED NOT TAKEN INPUT'!C199,'0 DUP ONLINE'!$F:$F)</f>
        <v>0</v>
      </c>
      <c r="G199" s="51">
        <f>+SUMIF('0 DUP ONLINE'!$C:$C,'GST FILED NOT TAKEN INPUT'!C199,'0 DUP ONLINE'!$G:$G)</f>
        <v>0</v>
      </c>
      <c r="H199" s="51">
        <f>+SUMIF('0 DUP ONLINE'!$C:$C,'GST FILED NOT TAKEN INPUT'!C199,'0 DUP ONLINE'!$H:$H)</f>
        <v>0</v>
      </c>
      <c r="I199" s="51">
        <f t="shared" si="6"/>
        <v>0</v>
      </c>
      <c r="J199" s="180"/>
    </row>
    <row r="200" spans="1:10">
      <c r="A200" s="43">
        <v>196</v>
      </c>
      <c r="B200" s="44" t="e">
        <f t="array" ref="B200">+INDEX('0 DUP ONLINE'!$C$3:$C$701,SMALL(IF('GST FILED NOT TAKEN INPUT'!$B$4='0 DUP ONLINE'!$K$3:$K$701,ROW('0 DUP ONLINE'!$K$3:$K$701)-ROW('0 DUP ONLINE'!$K$3)+1),A200))</f>
        <v>#NUM!</v>
      </c>
      <c r="C200" s="44">
        <f t="shared" si="7"/>
        <v>0</v>
      </c>
      <c r="D200" s="44" t="str">
        <f>+IFERROR(VLOOKUP(C200,'0 DUP ONLINE'!$C$3:$D$701,2,FALSE),"0")</f>
        <v/>
      </c>
      <c r="E200" s="51">
        <f>+SUMIF('0 DUP ONLINE'!$C:$C,'GST FILED NOT TAKEN INPUT'!C200,'0 DUP ONLINE'!$E:$E)</f>
        <v>0</v>
      </c>
      <c r="F200" s="51">
        <f>+SUMIF('0 DUP ONLINE'!$C:$C,'GST FILED NOT TAKEN INPUT'!C200,'0 DUP ONLINE'!$F:$F)</f>
        <v>0</v>
      </c>
      <c r="G200" s="51">
        <f>+SUMIF('0 DUP ONLINE'!$C:$C,'GST FILED NOT TAKEN INPUT'!C200,'0 DUP ONLINE'!$G:$G)</f>
        <v>0</v>
      </c>
      <c r="H200" s="51">
        <f>+SUMIF('0 DUP ONLINE'!$C:$C,'GST FILED NOT TAKEN INPUT'!C200,'0 DUP ONLINE'!$H:$H)</f>
        <v>0</v>
      </c>
      <c r="I200" s="51">
        <f t="shared" si="6"/>
        <v>0</v>
      </c>
      <c r="J200" s="180"/>
    </row>
    <row r="201" spans="1:10">
      <c r="A201" s="43">
        <v>197</v>
      </c>
      <c r="B201" s="44" t="e">
        <f t="array" ref="B201">+INDEX('0 DUP ONLINE'!$C$3:$C$701,SMALL(IF('GST FILED NOT TAKEN INPUT'!$B$4='0 DUP ONLINE'!$K$3:$K$701,ROW('0 DUP ONLINE'!$K$3:$K$701)-ROW('0 DUP ONLINE'!$K$3)+1),A201))</f>
        <v>#NUM!</v>
      </c>
      <c r="C201" s="44">
        <f t="shared" si="7"/>
        <v>0</v>
      </c>
      <c r="D201" s="44" t="str">
        <f>+IFERROR(VLOOKUP(C201,'0 DUP ONLINE'!$C$3:$D$701,2,FALSE),"0")</f>
        <v/>
      </c>
      <c r="E201" s="51">
        <f>+SUMIF('0 DUP ONLINE'!$C:$C,'GST FILED NOT TAKEN INPUT'!C201,'0 DUP ONLINE'!$E:$E)</f>
        <v>0</v>
      </c>
      <c r="F201" s="51">
        <f>+SUMIF('0 DUP ONLINE'!$C:$C,'GST FILED NOT TAKEN INPUT'!C201,'0 DUP ONLINE'!$F:$F)</f>
        <v>0</v>
      </c>
      <c r="G201" s="51">
        <f>+SUMIF('0 DUP ONLINE'!$C:$C,'GST FILED NOT TAKEN INPUT'!C201,'0 DUP ONLINE'!$G:$G)</f>
        <v>0</v>
      </c>
      <c r="H201" s="51">
        <f>+SUMIF('0 DUP ONLINE'!$C:$C,'GST FILED NOT TAKEN INPUT'!C201,'0 DUP ONLINE'!$H:$H)</f>
        <v>0</v>
      </c>
      <c r="I201" s="51">
        <f t="shared" ref="I201:I264" si="8">+F201+G201+H201</f>
        <v>0</v>
      </c>
      <c r="J201" s="180"/>
    </row>
    <row r="202" spans="1:10">
      <c r="A202" s="43">
        <v>198</v>
      </c>
      <c r="B202" s="44" t="e">
        <f t="array" ref="B202">+INDEX('0 DUP ONLINE'!$C$3:$C$701,SMALL(IF('GST FILED NOT TAKEN INPUT'!$B$4='0 DUP ONLINE'!$K$3:$K$701,ROW('0 DUP ONLINE'!$K$3:$K$701)-ROW('0 DUP ONLINE'!$K$3)+1),A202))</f>
        <v>#NUM!</v>
      </c>
      <c r="C202" s="44">
        <f t="shared" si="7"/>
        <v>0</v>
      </c>
      <c r="D202" s="44" t="str">
        <f>+IFERROR(VLOOKUP(C202,'0 DUP ONLINE'!$C$3:$D$701,2,FALSE),"0")</f>
        <v/>
      </c>
      <c r="E202" s="51">
        <f>+SUMIF('0 DUP ONLINE'!$C:$C,'GST FILED NOT TAKEN INPUT'!C202,'0 DUP ONLINE'!$E:$E)</f>
        <v>0</v>
      </c>
      <c r="F202" s="51">
        <f>+SUMIF('0 DUP ONLINE'!$C:$C,'GST FILED NOT TAKEN INPUT'!C202,'0 DUP ONLINE'!$F:$F)</f>
        <v>0</v>
      </c>
      <c r="G202" s="51">
        <f>+SUMIF('0 DUP ONLINE'!$C:$C,'GST FILED NOT TAKEN INPUT'!C202,'0 DUP ONLINE'!$G:$G)</f>
        <v>0</v>
      </c>
      <c r="H202" s="51">
        <f>+SUMIF('0 DUP ONLINE'!$C:$C,'GST FILED NOT TAKEN INPUT'!C202,'0 DUP ONLINE'!$H:$H)</f>
        <v>0</v>
      </c>
      <c r="I202" s="51">
        <f t="shared" si="8"/>
        <v>0</v>
      </c>
      <c r="J202" s="180"/>
    </row>
    <row r="203" spans="1:10">
      <c r="A203" s="43">
        <v>199</v>
      </c>
      <c r="B203" s="44" t="e">
        <f t="array" ref="B203">+INDEX('0 DUP ONLINE'!$C$3:$C$701,SMALL(IF('GST FILED NOT TAKEN INPUT'!$B$4='0 DUP ONLINE'!$K$3:$K$701,ROW('0 DUP ONLINE'!$K$3:$K$701)-ROW('0 DUP ONLINE'!$K$3)+1),A203))</f>
        <v>#NUM!</v>
      </c>
      <c r="C203" s="44">
        <f t="shared" si="7"/>
        <v>0</v>
      </c>
      <c r="D203" s="44" t="str">
        <f>+IFERROR(VLOOKUP(C203,'0 DUP ONLINE'!$C$3:$D$701,2,FALSE),"0")</f>
        <v/>
      </c>
      <c r="E203" s="51">
        <f>+SUMIF('0 DUP ONLINE'!$C:$C,'GST FILED NOT TAKEN INPUT'!C203,'0 DUP ONLINE'!$E:$E)</f>
        <v>0</v>
      </c>
      <c r="F203" s="51">
        <f>+SUMIF('0 DUP ONLINE'!$C:$C,'GST FILED NOT TAKEN INPUT'!C203,'0 DUP ONLINE'!$F:$F)</f>
        <v>0</v>
      </c>
      <c r="G203" s="51">
        <f>+SUMIF('0 DUP ONLINE'!$C:$C,'GST FILED NOT TAKEN INPUT'!C203,'0 DUP ONLINE'!$G:$G)</f>
        <v>0</v>
      </c>
      <c r="H203" s="51">
        <f>+SUMIF('0 DUP ONLINE'!$C:$C,'GST FILED NOT TAKEN INPUT'!C203,'0 DUP ONLINE'!$H:$H)</f>
        <v>0</v>
      </c>
      <c r="I203" s="51">
        <f t="shared" si="8"/>
        <v>0</v>
      </c>
      <c r="J203" s="180"/>
    </row>
    <row r="204" spans="1:10">
      <c r="A204" s="43">
        <v>200</v>
      </c>
      <c r="B204" s="44" t="e">
        <f t="array" ref="B204">+INDEX('0 DUP ONLINE'!$C$3:$C$701,SMALL(IF('GST FILED NOT TAKEN INPUT'!$B$4='0 DUP ONLINE'!$K$3:$K$701,ROW('0 DUP ONLINE'!$K$3:$K$701)-ROW('0 DUP ONLINE'!$K$3)+1),A204))</f>
        <v>#NUM!</v>
      </c>
      <c r="C204" s="44">
        <f t="shared" si="7"/>
        <v>0</v>
      </c>
      <c r="D204" s="44" t="str">
        <f>+IFERROR(VLOOKUP(C204,'0 DUP ONLINE'!$C$3:$D$701,2,FALSE),"0")</f>
        <v/>
      </c>
      <c r="E204" s="51">
        <f>+SUMIF('0 DUP ONLINE'!$C:$C,'GST FILED NOT TAKEN INPUT'!C204,'0 DUP ONLINE'!$E:$E)</f>
        <v>0</v>
      </c>
      <c r="F204" s="51">
        <f>+SUMIF('0 DUP ONLINE'!$C:$C,'GST FILED NOT TAKEN INPUT'!C204,'0 DUP ONLINE'!$F:$F)</f>
        <v>0</v>
      </c>
      <c r="G204" s="51">
        <f>+SUMIF('0 DUP ONLINE'!$C:$C,'GST FILED NOT TAKEN INPUT'!C204,'0 DUP ONLINE'!$G:$G)</f>
        <v>0</v>
      </c>
      <c r="H204" s="51">
        <f>+SUMIF('0 DUP ONLINE'!$C:$C,'GST FILED NOT TAKEN INPUT'!C204,'0 DUP ONLINE'!$H:$H)</f>
        <v>0</v>
      </c>
      <c r="I204" s="51">
        <f t="shared" si="8"/>
        <v>0</v>
      </c>
      <c r="J204" s="180"/>
    </row>
    <row r="205" spans="1:10">
      <c r="A205" s="43">
        <v>201</v>
      </c>
      <c r="B205" s="44" t="e">
        <f t="array" ref="B205">+INDEX('0 DUP ONLINE'!$C$3:$C$701,SMALL(IF('GST FILED NOT TAKEN INPUT'!$B$4='0 DUP ONLINE'!$K$3:$K$701,ROW('0 DUP ONLINE'!$K$3:$K$701)-ROW('0 DUP ONLINE'!$K$3)+1),A205))</f>
        <v>#NUM!</v>
      </c>
      <c r="C205" s="44">
        <f t="shared" si="7"/>
        <v>0</v>
      </c>
      <c r="D205" s="44" t="str">
        <f>+IFERROR(VLOOKUP(C205,'0 DUP ONLINE'!$C$3:$D$701,2,FALSE),"0")</f>
        <v/>
      </c>
      <c r="E205" s="51">
        <f>+SUMIF('0 DUP ONLINE'!$C:$C,'GST FILED NOT TAKEN INPUT'!C205,'0 DUP ONLINE'!$E:$E)</f>
        <v>0</v>
      </c>
      <c r="F205" s="51">
        <f>+SUMIF('0 DUP ONLINE'!$C:$C,'GST FILED NOT TAKEN INPUT'!C205,'0 DUP ONLINE'!$F:$F)</f>
        <v>0</v>
      </c>
      <c r="G205" s="51">
        <f>+SUMIF('0 DUP ONLINE'!$C:$C,'GST FILED NOT TAKEN INPUT'!C205,'0 DUP ONLINE'!$G:$G)</f>
        <v>0</v>
      </c>
      <c r="H205" s="51">
        <f>+SUMIF('0 DUP ONLINE'!$C:$C,'GST FILED NOT TAKEN INPUT'!C205,'0 DUP ONLINE'!$H:$H)</f>
        <v>0</v>
      </c>
      <c r="I205" s="51">
        <f t="shared" si="8"/>
        <v>0</v>
      </c>
      <c r="J205" s="180"/>
    </row>
    <row r="206" spans="1:10">
      <c r="A206" s="43">
        <v>202</v>
      </c>
      <c r="B206" s="44" t="e">
        <f t="array" ref="B206">+INDEX('0 DUP ONLINE'!$C$3:$C$701,SMALL(IF('GST FILED NOT TAKEN INPUT'!$B$4='0 DUP ONLINE'!$K$3:$K$701,ROW('0 DUP ONLINE'!$K$3:$K$701)-ROW('0 DUP ONLINE'!$K$3)+1),A206))</f>
        <v>#NUM!</v>
      </c>
      <c r="C206" s="44">
        <f t="shared" si="7"/>
        <v>0</v>
      </c>
      <c r="D206" s="44" t="str">
        <f>+IFERROR(VLOOKUP(C206,'0 DUP ONLINE'!$C$3:$D$701,2,FALSE),"0")</f>
        <v/>
      </c>
      <c r="E206" s="51">
        <f>+SUMIF('0 DUP ONLINE'!$C:$C,'GST FILED NOT TAKEN INPUT'!C206,'0 DUP ONLINE'!$E:$E)</f>
        <v>0</v>
      </c>
      <c r="F206" s="51">
        <f>+SUMIF('0 DUP ONLINE'!$C:$C,'GST FILED NOT TAKEN INPUT'!C206,'0 DUP ONLINE'!$F:$F)</f>
        <v>0</v>
      </c>
      <c r="G206" s="51">
        <f>+SUMIF('0 DUP ONLINE'!$C:$C,'GST FILED NOT TAKEN INPUT'!C206,'0 DUP ONLINE'!$G:$G)</f>
        <v>0</v>
      </c>
      <c r="H206" s="51">
        <f>+SUMIF('0 DUP ONLINE'!$C:$C,'GST FILED NOT TAKEN INPUT'!C206,'0 DUP ONLINE'!$H:$H)</f>
        <v>0</v>
      </c>
      <c r="I206" s="51">
        <f t="shared" si="8"/>
        <v>0</v>
      </c>
      <c r="J206" s="180"/>
    </row>
    <row r="207" spans="1:10">
      <c r="A207" s="43">
        <v>203</v>
      </c>
      <c r="B207" s="44" t="e">
        <f t="array" ref="B207">+INDEX('0 DUP ONLINE'!$C$3:$C$701,SMALL(IF('GST FILED NOT TAKEN INPUT'!$B$4='0 DUP ONLINE'!$K$3:$K$701,ROW('0 DUP ONLINE'!$K$3:$K$701)-ROW('0 DUP ONLINE'!$K$3)+1),A207))</f>
        <v>#NUM!</v>
      </c>
      <c r="C207" s="44">
        <f t="shared" si="7"/>
        <v>0</v>
      </c>
      <c r="D207" s="44" t="str">
        <f>+IFERROR(VLOOKUP(C207,'0 DUP ONLINE'!$C$3:$D$701,2,FALSE),"0")</f>
        <v/>
      </c>
      <c r="E207" s="51">
        <f>+SUMIF('0 DUP ONLINE'!$C:$C,'GST FILED NOT TAKEN INPUT'!C207,'0 DUP ONLINE'!$E:$E)</f>
        <v>0</v>
      </c>
      <c r="F207" s="51">
        <f>+SUMIF('0 DUP ONLINE'!$C:$C,'GST FILED NOT TAKEN INPUT'!C207,'0 DUP ONLINE'!$F:$F)</f>
        <v>0</v>
      </c>
      <c r="G207" s="51">
        <f>+SUMIF('0 DUP ONLINE'!$C:$C,'GST FILED NOT TAKEN INPUT'!C207,'0 DUP ONLINE'!$G:$G)</f>
        <v>0</v>
      </c>
      <c r="H207" s="51">
        <f>+SUMIF('0 DUP ONLINE'!$C:$C,'GST FILED NOT TAKEN INPUT'!C207,'0 DUP ONLINE'!$H:$H)</f>
        <v>0</v>
      </c>
      <c r="I207" s="51">
        <f t="shared" si="8"/>
        <v>0</v>
      </c>
      <c r="J207" s="180"/>
    </row>
    <row r="208" spans="1:10">
      <c r="A208" s="43">
        <v>204</v>
      </c>
      <c r="B208" s="44" t="e">
        <f t="array" ref="B208">+INDEX('0 DUP ONLINE'!$C$3:$C$701,SMALL(IF('GST FILED NOT TAKEN INPUT'!$B$4='0 DUP ONLINE'!$K$3:$K$701,ROW('0 DUP ONLINE'!$K$3:$K$701)-ROW('0 DUP ONLINE'!$K$3)+1),A208))</f>
        <v>#NUM!</v>
      </c>
      <c r="C208" s="44">
        <f t="shared" si="7"/>
        <v>0</v>
      </c>
      <c r="D208" s="44" t="str">
        <f>+IFERROR(VLOOKUP(C208,'0 DUP ONLINE'!$C$3:$D$701,2,FALSE),"0")</f>
        <v/>
      </c>
      <c r="E208" s="51">
        <f>+SUMIF('0 DUP ONLINE'!$C:$C,'GST FILED NOT TAKEN INPUT'!C208,'0 DUP ONLINE'!$E:$E)</f>
        <v>0</v>
      </c>
      <c r="F208" s="51">
        <f>+SUMIF('0 DUP ONLINE'!$C:$C,'GST FILED NOT TAKEN INPUT'!C208,'0 DUP ONLINE'!$F:$F)</f>
        <v>0</v>
      </c>
      <c r="G208" s="51">
        <f>+SUMIF('0 DUP ONLINE'!$C:$C,'GST FILED NOT TAKEN INPUT'!C208,'0 DUP ONLINE'!$G:$G)</f>
        <v>0</v>
      </c>
      <c r="H208" s="51">
        <f>+SUMIF('0 DUP ONLINE'!$C:$C,'GST FILED NOT TAKEN INPUT'!C208,'0 DUP ONLINE'!$H:$H)</f>
        <v>0</v>
      </c>
      <c r="I208" s="51">
        <f t="shared" si="8"/>
        <v>0</v>
      </c>
      <c r="J208" s="180"/>
    </row>
    <row r="209" spans="1:10">
      <c r="A209" s="43">
        <v>205</v>
      </c>
      <c r="B209" s="44" t="e">
        <f t="array" ref="B209">+INDEX('0 DUP ONLINE'!$C$3:$C$701,SMALL(IF('GST FILED NOT TAKEN INPUT'!$B$4='0 DUP ONLINE'!$K$3:$K$701,ROW('0 DUP ONLINE'!$K$3:$K$701)-ROW('0 DUP ONLINE'!$K$3)+1),A209))</f>
        <v>#NUM!</v>
      </c>
      <c r="C209" s="44">
        <f t="shared" si="7"/>
        <v>0</v>
      </c>
      <c r="D209" s="44" t="str">
        <f>+IFERROR(VLOOKUP(C209,'0 DUP ONLINE'!$C$3:$D$701,2,FALSE),"0")</f>
        <v/>
      </c>
      <c r="E209" s="51">
        <f>+SUMIF('0 DUP ONLINE'!$C:$C,'GST FILED NOT TAKEN INPUT'!C209,'0 DUP ONLINE'!$E:$E)</f>
        <v>0</v>
      </c>
      <c r="F209" s="51">
        <f>+SUMIF('0 DUP ONLINE'!$C:$C,'GST FILED NOT TAKEN INPUT'!C209,'0 DUP ONLINE'!$F:$F)</f>
        <v>0</v>
      </c>
      <c r="G209" s="51">
        <f>+SUMIF('0 DUP ONLINE'!$C:$C,'GST FILED NOT TAKEN INPUT'!C209,'0 DUP ONLINE'!$G:$G)</f>
        <v>0</v>
      </c>
      <c r="H209" s="51">
        <f>+SUMIF('0 DUP ONLINE'!$C:$C,'GST FILED NOT TAKEN INPUT'!C209,'0 DUP ONLINE'!$H:$H)</f>
        <v>0</v>
      </c>
      <c r="I209" s="51">
        <f t="shared" si="8"/>
        <v>0</v>
      </c>
      <c r="J209" s="180"/>
    </row>
    <row r="210" spans="1:10">
      <c r="A210" s="43">
        <v>206</v>
      </c>
      <c r="B210" s="44" t="e">
        <f t="array" ref="B210">+INDEX('0 DUP ONLINE'!$C$3:$C$701,SMALL(IF('GST FILED NOT TAKEN INPUT'!$B$4='0 DUP ONLINE'!$K$3:$K$701,ROW('0 DUP ONLINE'!$K$3:$K$701)-ROW('0 DUP ONLINE'!$K$3)+1),A210))</f>
        <v>#NUM!</v>
      </c>
      <c r="C210" s="44">
        <f t="shared" si="7"/>
        <v>0</v>
      </c>
      <c r="D210" s="44" t="str">
        <f>+IFERROR(VLOOKUP(C210,'0 DUP ONLINE'!$C$3:$D$701,2,FALSE),"0")</f>
        <v/>
      </c>
      <c r="E210" s="51">
        <f>+SUMIF('0 DUP ONLINE'!$C:$C,'GST FILED NOT TAKEN INPUT'!C210,'0 DUP ONLINE'!$E:$E)</f>
        <v>0</v>
      </c>
      <c r="F210" s="51">
        <f>+SUMIF('0 DUP ONLINE'!$C:$C,'GST FILED NOT TAKEN INPUT'!C210,'0 DUP ONLINE'!$F:$F)</f>
        <v>0</v>
      </c>
      <c r="G210" s="51">
        <f>+SUMIF('0 DUP ONLINE'!$C:$C,'GST FILED NOT TAKEN INPUT'!C210,'0 DUP ONLINE'!$G:$G)</f>
        <v>0</v>
      </c>
      <c r="H210" s="51">
        <f>+SUMIF('0 DUP ONLINE'!$C:$C,'GST FILED NOT TAKEN INPUT'!C210,'0 DUP ONLINE'!$H:$H)</f>
        <v>0</v>
      </c>
      <c r="I210" s="51">
        <f t="shared" si="8"/>
        <v>0</v>
      </c>
      <c r="J210" s="180"/>
    </row>
    <row r="211" spans="1:10">
      <c r="A211" s="43">
        <v>207</v>
      </c>
      <c r="B211" s="44" t="e">
        <f t="array" ref="B211">+INDEX('0 DUP ONLINE'!$C$3:$C$701,SMALL(IF('GST FILED NOT TAKEN INPUT'!$B$4='0 DUP ONLINE'!$K$3:$K$701,ROW('0 DUP ONLINE'!$K$3:$K$701)-ROW('0 DUP ONLINE'!$K$3)+1),A211))</f>
        <v>#NUM!</v>
      </c>
      <c r="C211" s="44">
        <f t="shared" si="7"/>
        <v>0</v>
      </c>
      <c r="D211" s="44" t="str">
        <f>+IFERROR(VLOOKUP(C211,'0 DUP ONLINE'!$C$3:$D$701,2,FALSE),"0")</f>
        <v/>
      </c>
      <c r="E211" s="51">
        <f>+SUMIF('0 DUP ONLINE'!$C:$C,'GST FILED NOT TAKEN INPUT'!C211,'0 DUP ONLINE'!$E:$E)</f>
        <v>0</v>
      </c>
      <c r="F211" s="51">
        <f>+SUMIF('0 DUP ONLINE'!$C:$C,'GST FILED NOT TAKEN INPUT'!C211,'0 DUP ONLINE'!$F:$F)</f>
        <v>0</v>
      </c>
      <c r="G211" s="51">
        <f>+SUMIF('0 DUP ONLINE'!$C:$C,'GST FILED NOT TAKEN INPUT'!C211,'0 DUP ONLINE'!$G:$G)</f>
        <v>0</v>
      </c>
      <c r="H211" s="51">
        <f>+SUMIF('0 DUP ONLINE'!$C:$C,'GST FILED NOT TAKEN INPUT'!C211,'0 DUP ONLINE'!$H:$H)</f>
        <v>0</v>
      </c>
      <c r="I211" s="51">
        <f t="shared" si="8"/>
        <v>0</v>
      </c>
      <c r="J211" s="180"/>
    </row>
    <row r="212" spans="1:10">
      <c r="A212" s="43">
        <v>208</v>
      </c>
      <c r="B212" s="44" t="e">
        <f t="array" ref="B212">+INDEX('0 DUP ONLINE'!$C$3:$C$701,SMALL(IF('GST FILED NOT TAKEN INPUT'!$B$4='0 DUP ONLINE'!$K$3:$K$701,ROW('0 DUP ONLINE'!$K$3:$K$701)-ROW('0 DUP ONLINE'!$K$3)+1),A212))</f>
        <v>#NUM!</v>
      </c>
      <c r="C212" s="44">
        <f t="shared" si="7"/>
        <v>0</v>
      </c>
      <c r="D212" s="44" t="str">
        <f>+IFERROR(VLOOKUP(C212,'0 DUP ONLINE'!$C$3:$D$701,2,FALSE),"0")</f>
        <v/>
      </c>
      <c r="E212" s="51">
        <f>+SUMIF('0 DUP ONLINE'!$C:$C,'GST FILED NOT TAKEN INPUT'!C212,'0 DUP ONLINE'!$E:$E)</f>
        <v>0</v>
      </c>
      <c r="F212" s="51">
        <f>+SUMIF('0 DUP ONLINE'!$C:$C,'GST FILED NOT TAKEN INPUT'!C212,'0 DUP ONLINE'!$F:$F)</f>
        <v>0</v>
      </c>
      <c r="G212" s="51">
        <f>+SUMIF('0 DUP ONLINE'!$C:$C,'GST FILED NOT TAKEN INPUT'!C212,'0 DUP ONLINE'!$G:$G)</f>
        <v>0</v>
      </c>
      <c r="H212" s="51">
        <f>+SUMIF('0 DUP ONLINE'!$C:$C,'GST FILED NOT TAKEN INPUT'!C212,'0 DUP ONLINE'!$H:$H)</f>
        <v>0</v>
      </c>
      <c r="I212" s="51">
        <f t="shared" si="8"/>
        <v>0</v>
      </c>
      <c r="J212" s="180"/>
    </row>
    <row r="213" spans="1:10">
      <c r="A213" s="43">
        <v>209</v>
      </c>
      <c r="B213" s="44" t="e">
        <f t="array" ref="B213">+INDEX('0 DUP ONLINE'!$C$3:$C$701,SMALL(IF('GST FILED NOT TAKEN INPUT'!$B$4='0 DUP ONLINE'!$K$3:$K$701,ROW('0 DUP ONLINE'!$K$3:$K$701)-ROW('0 DUP ONLINE'!$K$3)+1),A213))</f>
        <v>#NUM!</v>
      </c>
      <c r="C213" s="44">
        <f t="shared" si="7"/>
        <v>0</v>
      </c>
      <c r="D213" s="44" t="str">
        <f>+IFERROR(VLOOKUP(C213,'0 DUP ONLINE'!$C$3:$D$701,2,FALSE),"0")</f>
        <v/>
      </c>
      <c r="E213" s="51">
        <f>+SUMIF('0 DUP ONLINE'!$C:$C,'GST FILED NOT TAKEN INPUT'!C213,'0 DUP ONLINE'!$E:$E)</f>
        <v>0</v>
      </c>
      <c r="F213" s="51">
        <f>+SUMIF('0 DUP ONLINE'!$C:$C,'GST FILED NOT TAKEN INPUT'!C213,'0 DUP ONLINE'!$F:$F)</f>
        <v>0</v>
      </c>
      <c r="G213" s="51">
        <f>+SUMIF('0 DUP ONLINE'!$C:$C,'GST FILED NOT TAKEN INPUT'!C213,'0 DUP ONLINE'!$G:$G)</f>
        <v>0</v>
      </c>
      <c r="H213" s="51">
        <f>+SUMIF('0 DUP ONLINE'!$C:$C,'GST FILED NOT TAKEN INPUT'!C213,'0 DUP ONLINE'!$H:$H)</f>
        <v>0</v>
      </c>
      <c r="I213" s="51">
        <f t="shared" si="8"/>
        <v>0</v>
      </c>
      <c r="J213" s="180"/>
    </row>
    <row r="214" spans="1:10">
      <c r="A214" s="43">
        <v>210</v>
      </c>
      <c r="B214" s="44" t="e">
        <f t="array" ref="B214">+INDEX('0 DUP ONLINE'!$C$3:$C$701,SMALL(IF('GST FILED NOT TAKEN INPUT'!$B$4='0 DUP ONLINE'!$K$3:$K$701,ROW('0 DUP ONLINE'!$K$3:$K$701)-ROW('0 DUP ONLINE'!$K$3)+1),A214))</f>
        <v>#NUM!</v>
      </c>
      <c r="C214" s="44">
        <f t="shared" si="7"/>
        <v>0</v>
      </c>
      <c r="D214" s="44" t="str">
        <f>+IFERROR(VLOOKUP(C214,'0 DUP ONLINE'!$C$3:$D$701,2,FALSE),"0")</f>
        <v/>
      </c>
      <c r="E214" s="51">
        <f>+SUMIF('0 DUP ONLINE'!$C:$C,'GST FILED NOT TAKEN INPUT'!C214,'0 DUP ONLINE'!$E:$E)</f>
        <v>0</v>
      </c>
      <c r="F214" s="51">
        <f>+SUMIF('0 DUP ONLINE'!$C:$C,'GST FILED NOT TAKEN INPUT'!C214,'0 DUP ONLINE'!$F:$F)</f>
        <v>0</v>
      </c>
      <c r="G214" s="51">
        <f>+SUMIF('0 DUP ONLINE'!$C:$C,'GST FILED NOT TAKEN INPUT'!C214,'0 DUP ONLINE'!$G:$G)</f>
        <v>0</v>
      </c>
      <c r="H214" s="51">
        <f>+SUMIF('0 DUP ONLINE'!$C:$C,'GST FILED NOT TAKEN INPUT'!C214,'0 DUP ONLINE'!$H:$H)</f>
        <v>0</v>
      </c>
      <c r="I214" s="51">
        <f t="shared" si="8"/>
        <v>0</v>
      </c>
      <c r="J214" s="180"/>
    </row>
    <row r="215" spans="1:10">
      <c r="A215" s="43">
        <v>211</v>
      </c>
      <c r="B215" s="44" t="e">
        <f t="array" ref="B215">+INDEX('0 DUP ONLINE'!$C$3:$C$701,SMALL(IF('GST FILED NOT TAKEN INPUT'!$B$4='0 DUP ONLINE'!$K$3:$K$701,ROW('0 DUP ONLINE'!$K$3:$K$701)-ROW('0 DUP ONLINE'!$K$3)+1),A215))</f>
        <v>#NUM!</v>
      </c>
      <c r="C215" s="44">
        <f t="shared" si="7"/>
        <v>0</v>
      </c>
      <c r="D215" s="44" t="str">
        <f>+IFERROR(VLOOKUP(C215,'0 DUP ONLINE'!$C$3:$D$701,2,FALSE),"0")</f>
        <v/>
      </c>
      <c r="E215" s="51">
        <f>+SUMIF('0 DUP ONLINE'!$C:$C,'GST FILED NOT TAKEN INPUT'!C215,'0 DUP ONLINE'!$E:$E)</f>
        <v>0</v>
      </c>
      <c r="F215" s="51">
        <f>+SUMIF('0 DUP ONLINE'!$C:$C,'GST FILED NOT TAKEN INPUT'!C215,'0 DUP ONLINE'!$F:$F)</f>
        <v>0</v>
      </c>
      <c r="G215" s="51">
        <f>+SUMIF('0 DUP ONLINE'!$C:$C,'GST FILED NOT TAKEN INPUT'!C215,'0 DUP ONLINE'!$G:$G)</f>
        <v>0</v>
      </c>
      <c r="H215" s="51">
        <f>+SUMIF('0 DUP ONLINE'!$C:$C,'GST FILED NOT TAKEN INPUT'!C215,'0 DUP ONLINE'!$H:$H)</f>
        <v>0</v>
      </c>
      <c r="I215" s="51">
        <f t="shared" si="8"/>
        <v>0</v>
      </c>
      <c r="J215" s="180"/>
    </row>
    <row r="216" spans="1:10">
      <c r="A216" s="43">
        <v>212</v>
      </c>
      <c r="B216" s="44" t="e">
        <f t="array" ref="B216">+INDEX('0 DUP ONLINE'!$C$3:$C$701,SMALL(IF('GST FILED NOT TAKEN INPUT'!$B$4='0 DUP ONLINE'!$K$3:$K$701,ROW('0 DUP ONLINE'!$K$3:$K$701)-ROW('0 DUP ONLINE'!$K$3)+1),A216))</f>
        <v>#NUM!</v>
      </c>
      <c r="C216" s="44">
        <f t="shared" si="7"/>
        <v>0</v>
      </c>
      <c r="D216" s="44" t="str">
        <f>+IFERROR(VLOOKUP(C216,'0 DUP ONLINE'!$C$3:$D$701,2,FALSE),"0")</f>
        <v/>
      </c>
      <c r="E216" s="51">
        <f>+SUMIF('0 DUP ONLINE'!$C:$C,'GST FILED NOT TAKEN INPUT'!C216,'0 DUP ONLINE'!$E:$E)</f>
        <v>0</v>
      </c>
      <c r="F216" s="51">
        <f>+SUMIF('0 DUP ONLINE'!$C:$C,'GST FILED NOT TAKEN INPUT'!C216,'0 DUP ONLINE'!$F:$F)</f>
        <v>0</v>
      </c>
      <c r="G216" s="51">
        <f>+SUMIF('0 DUP ONLINE'!$C:$C,'GST FILED NOT TAKEN INPUT'!C216,'0 DUP ONLINE'!$G:$G)</f>
        <v>0</v>
      </c>
      <c r="H216" s="51">
        <f>+SUMIF('0 DUP ONLINE'!$C:$C,'GST FILED NOT TAKEN INPUT'!C216,'0 DUP ONLINE'!$H:$H)</f>
        <v>0</v>
      </c>
      <c r="I216" s="51">
        <f t="shared" si="8"/>
        <v>0</v>
      </c>
      <c r="J216" s="180"/>
    </row>
    <row r="217" spans="1:10">
      <c r="A217" s="43">
        <v>213</v>
      </c>
      <c r="B217" s="44" t="e">
        <f t="array" ref="B217">+INDEX('0 DUP ONLINE'!$C$3:$C$701,SMALL(IF('GST FILED NOT TAKEN INPUT'!$B$4='0 DUP ONLINE'!$K$3:$K$701,ROW('0 DUP ONLINE'!$K$3:$K$701)-ROW('0 DUP ONLINE'!$K$3)+1),A217))</f>
        <v>#NUM!</v>
      </c>
      <c r="C217" s="44">
        <f t="shared" si="7"/>
        <v>0</v>
      </c>
      <c r="D217" s="44" t="str">
        <f>+IFERROR(VLOOKUP(C217,'0 DUP ONLINE'!$C$3:$D$701,2,FALSE),"0")</f>
        <v/>
      </c>
      <c r="E217" s="51">
        <f>+SUMIF('0 DUP ONLINE'!$C:$C,'GST FILED NOT TAKEN INPUT'!C217,'0 DUP ONLINE'!$E:$E)</f>
        <v>0</v>
      </c>
      <c r="F217" s="51">
        <f>+SUMIF('0 DUP ONLINE'!$C:$C,'GST FILED NOT TAKEN INPUT'!C217,'0 DUP ONLINE'!$F:$F)</f>
        <v>0</v>
      </c>
      <c r="G217" s="51">
        <f>+SUMIF('0 DUP ONLINE'!$C:$C,'GST FILED NOT TAKEN INPUT'!C217,'0 DUP ONLINE'!$G:$G)</f>
        <v>0</v>
      </c>
      <c r="H217" s="51">
        <f>+SUMIF('0 DUP ONLINE'!$C:$C,'GST FILED NOT TAKEN INPUT'!C217,'0 DUP ONLINE'!$H:$H)</f>
        <v>0</v>
      </c>
      <c r="I217" s="51">
        <f t="shared" si="8"/>
        <v>0</v>
      </c>
      <c r="J217" s="180"/>
    </row>
    <row r="218" spans="1:10">
      <c r="A218" s="43">
        <v>214</v>
      </c>
      <c r="B218" s="44" t="e">
        <f t="array" ref="B218">+INDEX('0 DUP ONLINE'!$C$3:$C$701,SMALL(IF('GST FILED NOT TAKEN INPUT'!$B$4='0 DUP ONLINE'!$K$3:$K$701,ROW('0 DUP ONLINE'!$K$3:$K$701)-ROW('0 DUP ONLINE'!$K$3)+1),A218))</f>
        <v>#NUM!</v>
      </c>
      <c r="C218" s="44">
        <f t="shared" si="7"/>
        <v>0</v>
      </c>
      <c r="D218" s="44" t="str">
        <f>+IFERROR(VLOOKUP(C218,'0 DUP ONLINE'!$C$3:$D$701,2,FALSE),"0")</f>
        <v/>
      </c>
      <c r="E218" s="51">
        <f>+SUMIF('0 DUP ONLINE'!$C:$C,'GST FILED NOT TAKEN INPUT'!C218,'0 DUP ONLINE'!$E:$E)</f>
        <v>0</v>
      </c>
      <c r="F218" s="51">
        <f>+SUMIF('0 DUP ONLINE'!$C:$C,'GST FILED NOT TAKEN INPUT'!C218,'0 DUP ONLINE'!$F:$F)</f>
        <v>0</v>
      </c>
      <c r="G218" s="51">
        <f>+SUMIF('0 DUP ONLINE'!$C:$C,'GST FILED NOT TAKEN INPUT'!C218,'0 DUP ONLINE'!$G:$G)</f>
        <v>0</v>
      </c>
      <c r="H218" s="51">
        <f>+SUMIF('0 DUP ONLINE'!$C:$C,'GST FILED NOT TAKEN INPUT'!C218,'0 DUP ONLINE'!$H:$H)</f>
        <v>0</v>
      </c>
      <c r="I218" s="51">
        <f t="shared" si="8"/>
        <v>0</v>
      </c>
      <c r="J218" s="180"/>
    </row>
    <row r="219" spans="1:10">
      <c r="A219" s="43">
        <v>215</v>
      </c>
      <c r="B219" s="44" t="e">
        <f t="array" ref="B219">+INDEX('0 DUP ONLINE'!$C$3:$C$701,SMALL(IF('GST FILED NOT TAKEN INPUT'!$B$4='0 DUP ONLINE'!$K$3:$K$701,ROW('0 DUP ONLINE'!$K$3:$K$701)-ROW('0 DUP ONLINE'!$K$3)+1),A219))</f>
        <v>#NUM!</v>
      </c>
      <c r="C219" s="44">
        <f t="shared" si="7"/>
        <v>0</v>
      </c>
      <c r="D219" s="44" t="str">
        <f>+IFERROR(VLOOKUP(C219,'0 DUP ONLINE'!$C$3:$D$701,2,FALSE),"0")</f>
        <v/>
      </c>
      <c r="E219" s="51">
        <f>+SUMIF('0 DUP ONLINE'!$C:$C,'GST FILED NOT TAKEN INPUT'!C219,'0 DUP ONLINE'!$E:$E)</f>
        <v>0</v>
      </c>
      <c r="F219" s="51">
        <f>+SUMIF('0 DUP ONLINE'!$C:$C,'GST FILED NOT TAKEN INPUT'!C219,'0 DUP ONLINE'!$F:$F)</f>
        <v>0</v>
      </c>
      <c r="G219" s="51">
        <f>+SUMIF('0 DUP ONLINE'!$C:$C,'GST FILED NOT TAKEN INPUT'!C219,'0 DUP ONLINE'!$G:$G)</f>
        <v>0</v>
      </c>
      <c r="H219" s="51">
        <f>+SUMIF('0 DUP ONLINE'!$C:$C,'GST FILED NOT TAKEN INPUT'!C219,'0 DUP ONLINE'!$H:$H)</f>
        <v>0</v>
      </c>
      <c r="I219" s="51">
        <f t="shared" si="8"/>
        <v>0</v>
      </c>
      <c r="J219" s="180"/>
    </row>
    <row r="220" spans="1:10">
      <c r="A220" s="43">
        <v>216</v>
      </c>
      <c r="B220" s="44" t="e">
        <f t="array" ref="B220">+INDEX('0 DUP ONLINE'!$C$3:$C$701,SMALL(IF('GST FILED NOT TAKEN INPUT'!$B$4='0 DUP ONLINE'!$K$3:$K$701,ROW('0 DUP ONLINE'!$K$3:$K$701)-ROW('0 DUP ONLINE'!$K$3)+1),A220))</f>
        <v>#NUM!</v>
      </c>
      <c r="C220" s="44">
        <f t="shared" si="7"/>
        <v>0</v>
      </c>
      <c r="D220" s="44" t="str">
        <f>+IFERROR(VLOOKUP(C220,'0 DUP ONLINE'!$C$3:$D$701,2,FALSE),"0")</f>
        <v/>
      </c>
      <c r="E220" s="51">
        <f>+SUMIF('0 DUP ONLINE'!$C:$C,'GST FILED NOT TAKEN INPUT'!C220,'0 DUP ONLINE'!$E:$E)</f>
        <v>0</v>
      </c>
      <c r="F220" s="51">
        <f>+SUMIF('0 DUP ONLINE'!$C:$C,'GST FILED NOT TAKEN INPUT'!C220,'0 DUP ONLINE'!$F:$F)</f>
        <v>0</v>
      </c>
      <c r="G220" s="51">
        <f>+SUMIF('0 DUP ONLINE'!$C:$C,'GST FILED NOT TAKEN INPUT'!C220,'0 DUP ONLINE'!$G:$G)</f>
        <v>0</v>
      </c>
      <c r="H220" s="51">
        <f>+SUMIF('0 DUP ONLINE'!$C:$C,'GST FILED NOT TAKEN INPUT'!C220,'0 DUP ONLINE'!$H:$H)</f>
        <v>0</v>
      </c>
      <c r="I220" s="51">
        <f t="shared" si="8"/>
        <v>0</v>
      </c>
      <c r="J220" s="180"/>
    </row>
    <row r="221" spans="1:10">
      <c r="A221" s="43">
        <v>217</v>
      </c>
      <c r="B221" s="44" t="e">
        <f t="array" ref="B221">+INDEX('0 DUP ONLINE'!$C$3:$C$701,SMALL(IF('GST FILED NOT TAKEN INPUT'!$B$4='0 DUP ONLINE'!$K$3:$K$701,ROW('0 DUP ONLINE'!$K$3:$K$701)-ROW('0 DUP ONLINE'!$K$3)+1),A221))</f>
        <v>#NUM!</v>
      </c>
      <c r="C221" s="44">
        <f t="shared" si="7"/>
        <v>0</v>
      </c>
      <c r="D221" s="44" t="str">
        <f>+IFERROR(VLOOKUP(C221,'0 DUP ONLINE'!$C$3:$D$701,2,FALSE),"0")</f>
        <v/>
      </c>
      <c r="E221" s="51">
        <f>+SUMIF('0 DUP ONLINE'!$C:$C,'GST FILED NOT TAKEN INPUT'!C221,'0 DUP ONLINE'!$E:$E)</f>
        <v>0</v>
      </c>
      <c r="F221" s="51">
        <f>+SUMIF('0 DUP ONLINE'!$C:$C,'GST FILED NOT TAKEN INPUT'!C221,'0 DUP ONLINE'!$F:$F)</f>
        <v>0</v>
      </c>
      <c r="G221" s="51">
        <f>+SUMIF('0 DUP ONLINE'!$C:$C,'GST FILED NOT TAKEN INPUT'!C221,'0 DUP ONLINE'!$G:$G)</f>
        <v>0</v>
      </c>
      <c r="H221" s="51">
        <f>+SUMIF('0 DUP ONLINE'!$C:$C,'GST FILED NOT TAKEN INPUT'!C221,'0 DUP ONLINE'!$H:$H)</f>
        <v>0</v>
      </c>
      <c r="I221" s="51">
        <f t="shared" si="8"/>
        <v>0</v>
      </c>
      <c r="J221" s="180"/>
    </row>
    <row r="222" spans="1:10">
      <c r="A222" s="43">
        <v>218</v>
      </c>
      <c r="B222" s="44" t="e">
        <f t="array" ref="B222">+INDEX('0 DUP ONLINE'!$C$3:$C$701,SMALL(IF('GST FILED NOT TAKEN INPUT'!$B$4='0 DUP ONLINE'!$K$3:$K$701,ROW('0 DUP ONLINE'!$K$3:$K$701)-ROW('0 DUP ONLINE'!$K$3)+1),A222))</f>
        <v>#NUM!</v>
      </c>
      <c r="C222" s="44">
        <f t="shared" si="7"/>
        <v>0</v>
      </c>
      <c r="D222" s="44" t="str">
        <f>+IFERROR(VLOOKUP(C222,'0 DUP ONLINE'!$C$3:$D$701,2,FALSE),"0")</f>
        <v/>
      </c>
      <c r="E222" s="51">
        <f>+SUMIF('0 DUP ONLINE'!$C:$C,'GST FILED NOT TAKEN INPUT'!C222,'0 DUP ONLINE'!$E:$E)</f>
        <v>0</v>
      </c>
      <c r="F222" s="51">
        <f>+SUMIF('0 DUP ONLINE'!$C:$C,'GST FILED NOT TAKEN INPUT'!C222,'0 DUP ONLINE'!$F:$F)</f>
        <v>0</v>
      </c>
      <c r="G222" s="51">
        <f>+SUMIF('0 DUP ONLINE'!$C:$C,'GST FILED NOT TAKEN INPUT'!C222,'0 DUP ONLINE'!$G:$G)</f>
        <v>0</v>
      </c>
      <c r="H222" s="51">
        <f>+SUMIF('0 DUP ONLINE'!$C:$C,'GST FILED NOT TAKEN INPUT'!C222,'0 DUP ONLINE'!$H:$H)</f>
        <v>0</v>
      </c>
      <c r="I222" s="51">
        <f t="shared" si="8"/>
        <v>0</v>
      </c>
      <c r="J222" s="180"/>
    </row>
    <row r="223" spans="1:10">
      <c r="A223" s="43">
        <v>219</v>
      </c>
      <c r="B223" s="44" t="e">
        <f t="array" ref="B223">+INDEX('0 DUP ONLINE'!$C$3:$C$701,SMALL(IF('GST FILED NOT TAKEN INPUT'!$B$4='0 DUP ONLINE'!$K$3:$K$701,ROW('0 DUP ONLINE'!$K$3:$K$701)-ROW('0 DUP ONLINE'!$K$3)+1),A223))</f>
        <v>#NUM!</v>
      </c>
      <c r="C223" s="44">
        <f t="shared" si="7"/>
        <v>0</v>
      </c>
      <c r="D223" s="44" t="str">
        <f>+IFERROR(VLOOKUP(C223,'0 DUP ONLINE'!$C$3:$D$701,2,FALSE),"0")</f>
        <v/>
      </c>
      <c r="E223" s="51">
        <f>+SUMIF('0 DUP ONLINE'!$C:$C,'GST FILED NOT TAKEN INPUT'!C223,'0 DUP ONLINE'!$E:$E)</f>
        <v>0</v>
      </c>
      <c r="F223" s="51">
        <f>+SUMIF('0 DUP ONLINE'!$C:$C,'GST FILED NOT TAKEN INPUT'!C223,'0 DUP ONLINE'!$F:$F)</f>
        <v>0</v>
      </c>
      <c r="G223" s="51">
        <f>+SUMIF('0 DUP ONLINE'!$C:$C,'GST FILED NOT TAKEN INPUT'!C223,'0 DUP ONLINE'!$G:$G)</f>
        <v>0</v>
      </c>
      <c r="H223" s="51">
        <f>+SUMIF('0 DUP ONLINE'!$C:$C,'GST FILED NOT TAKEN INPUT'!C223,'0 DUP ONLINE'!$H:$H)</f>
        <v>0</v>
      </c>
      <c r="I223" s="51">
        <f t="shared" si="8"/>
        <v>0</v>
      </c>
      <c r="J223" s="180"/>
    </row>
    <row r="224" spans="1:10">
      <c r="A224" s="43">
        <v>220</v>
      </c>
      <c r="B224" s="44" t="e">
        <f t="array" ref="B224">+INDEX('0 DUP ONLINE'!$C$3:$C$701,SMALL(IF('GST FILED NOT TAKEN INPUT'!$B$4='0 DUP ONLINE'!$K$3:$K$701,ROW('0 DUP ONLINE'!$K$3:$K$701)-ROW('0 DUP ONLINE'!$K$3)+1),A224))</f>
        <v>#NUM!</v>
      </c>
      <c r="C224" s="44">
        <f t="shared" si="7"/>
        <v>0</v>
      </c>
      <c r="D224" s="44" t="str">
        <f>+IFERROR(VLOOKUP(C224,'0 DUP ONLINE'!$C$3:$D$701,2,FALSE),"0")</f>
        <v/>
      </c>
      <c r="E224" s="51">
        <f>+SUMIF('0 DUP ONLINE'!$C:$C,'GST FILED NOT TAKEN INPUT'!C224,'0 DUP ONLINE'!$E:$E)</f>
        <v>0</v>
      </c>
      <c r="F224" s="51">
        <f>+SUMIF('0 DUP ONLINE'!$C:$C,'GST FILED NOT TAKEN INPUT'!C224,'0 DUP ONLINE'!$F:$F)</f>
        <v>0</v>
      </c>
      <c r="G224" s="51">
        <f>+SUMIF('0 DUP ONLINE'!$C:$C,'GST FILED NOT TAKEN INPUT'!C224,'0 DUP ONLINE'!$G:$G)</f>
        <v>0</v>
      </c>
      <c r="H224" s="51">
        <f>+SUMIF('0 DUP ONLINE'!$C:$C,'GST FILED NOT TAKEN INPUT'!C224,'0 DUP ONLINE'!$H:$H)</f>
        <v>0</v>
      </c>
      <c r="I224" s="51">
        <f t="shared" si="8"/>
        <v>0</v>
      </c>
      <c r="J224" s="180"/>
    </row>
    <row r="225" spans="1:10">
      <c r="A225" s="43">
        <v>221</v>
      </c>
      <c r="B225" s="44" t="e">
        <f t="array" ref="B225">+INDEX('0 DUP ONLINE'!$C$3:$C$701,SMALL(IF('GST FILED NOT TAKEN INPUT'!$B$4='0 DUP ONLINE'!$K$3:$K$701,ROW('0 DUP ONLINE'!$K$3:$K$701)-ROW('0 DUP ONLINE'!$K$3)+1),A225))</f>
        <v>#NUM!</v>
      </c>
      <c r="C225" s="44">
        <f t="shared" si="7"/>
        <v>0</v>
      </c>
      <c r="D225" s="44" t="str">
        <f>+IFERROR(VLOOKUP(C225,'0 DUP ONLINE'!$C$3:$D$701,2,FALSE),"0")</f>
        <v/>
      </c>
      <c r="E225" s="51">
        <f>+SUMIF('0 DUP ONLINE'!$C:$C,'GST FILED NOT TAKEN INPUT'!C225,'0 DUP ONLINE'!$E:$E)</f>
        <v>0</v>
      </c>
      <c r="F225" s="51">
        <f>+SUMIF('0 DUP ONLINE'!$C:$C,'GST FILED NOT TAKEN INPUT'!C225,'0 DUP ONLINE'!$F:$F)</f>
        <v>0</v>
      </c>
      <c r="G225" s="51">
        <f>+SUMIF('0 DUP ONLINE'!$C:$C,'GST FILED NOT TAKEN INPUT'!C225,'0 DUP ONLINE'!$G:$G)</f>
        <v>0</v>
      </c>
      <c r="H225" s="51">
        <f>+SUMIF('0 DUP ONLINE'!$C:$C,'GST FILED NOT TAKEN INPUT'!C225,'0 DUP ONLINE'!$H:$H)</f>
        <v>0</v>
      </c>
      <c r="I225" s="51">
        <f t="shared" si="8"/>
        <v>0</v>
      </c>
      <c r="J225" s="180"/>
    </row>
    <row r="226" spans="1:10">
      <c r="A226" s="43">
        <v>222</v>
      </c>
      <c r="B226" s="44" t="e">
        <f t="array" ref="B226">+INDEX('0 DUP ONLINE'!$C$3:$C$701,SMALL(IF('GST FILED NOT TAKEN INPUT'!$B$4='0 DUP ONLINE'!$K$3:$K$701,ROW('0 DUP ONLINE'!$K$3:$K$701)-ROW('0 DUP ONLINE'!$K$3)+1),A226))</f>
        <v>#NUM!</v>
      </c>
      <c r="C226" s="44">
        <f t="shared" si="7"/>
        <v>0</v>
      </c>
      <c r="D226" s="44" t="str">
        <f>+IFERROR(VLOOKUP(C226,'0 DUP ONLINE'!$C$3:$D$701,2,FALSE),"0")</f>
        <v/>
      </c>
      <c r="E226" s="51">
        <f>+SUMIF('0 DUP ONLINE'!$C:$C,'GST FILED NOT TAKEN INPUT'!C226,'0 DUP ONLINE'!$E:$E)</f>
        <v>0</v>
      </c>
      <c r="F226" s="51">
        <f>+SUMIF('0 DUP ONLINE'!$C:$C,'GST FILED NOT TAKEN INPUT'!C226,'0 DUP ONLINE'!$F:$F)</f>
        <v>0</v>
      </c>
      <c r="G226" s="51">
        <f>+SUMIF('0 DUP ONLINE'!$C:$C,'GST FILED NOT TAKEN INPUT'!C226,'0 DUP ONLINE'!$G:$G)</f>
        <v>0</v>
      </c>
      <c r="H226" s="51">
        <f>+SUMIF('0 DUP ONLINE'!$C:$C,'GST FILED NOT TAKEN INPUT'!C226,'0 DUP ONLINE'!$H:$H)</f>
        <v>0</v>
      </c>
      <c r="I226" s="51">
        <f t="shared" si="8"/>
        <v>0</v>
      </c>
      <c r="J226" s="180"/>
    </row>
    <row r="227" spans="1:10">
      <c r="A227" s="43">
        <v>223</v>
      </c>
      <c r="B227" s="44" t="e">
        <f t="array" ref="B227">+INDEX('0 DUP ONLINE'!$C$3:$C$701,SMALL(IF('GST FILED NOT TAKEN INPUT'!$B$4='0 DUP ONLINE'!$K$3:$K$701,ROW('0 DUP ONLINE'!$K$3:$K$701)-ROW('0 DUP ONLINE'!$K$3)+1),A227))</f>
        <v>#NUM!</v>
      </c>
      <c r="C227" s="44">
        <f t="shared" si="7"/>
        <v>0</v>
      </c>
      <c r="D227" s="44" t="str">
        <f>+IFERROR(VLOOKUP(C227,'0 DUP ONLINE'!$C$3:$D$701,2,FALSE),"0")</f>
        <v/>
      </c>
      <c r="E227" s="51">
        <f>+SUMIF('0 DUP ONLINE'!$C:$C,'GST FILED NOT TAKEN INPUT'!C227,'0 DUP ONLINE'!$E:$E)</f>
        <v>0</v>
      </c>
      <c r="F227" s="51">
        <f>+SUMIF('0 DUP ONLINE'!$C:$C,'GST FILED NOT TAKEN INPUT'!C227,'0 DUP ONLINE'!$F:$F)</f>
        <v>0</v>
      </c>
      <c r="G227" s="51">
        <f>+SUMIF('0 DUP ONLINE'!$C:$C,'GST FILED NOT TAKEN INPUT'!C227,'0 DUP ONLINE'!$G:$G)</f>
        <v>0</v>
      </c>
      <c r="H227" s="51">
        <f>+SUMIF('0 DUP ONLINE'!$C:$C,'GST FILED NOT TAKEN INPUT'!C227,'0 DUP ONLINE'!$H:$H)</f>
        <v>0</v>
      </c>
      <c r="I227" s="51">
        <f t="shared" si="8"/>
        <v>0</v>
      </c>
      <c r="J227" s="180"/>
    </row>
    <row r="228" spans="1:10">
      <c r="A228" s="43">
        <v>224</v>
      </c>
      <c r="B228" s="44" t="e">
        <f t="array" ref="B228">+INDEX('0 DUP ONLINE'!$C$3:$C$701,SMALL(IF('GST FILED NOT TAKEN INPUT'!$B$4='0 DUP ONLINE'!$K$3:$K$701,ROW('0 DUP ONLINE'!$K$3:$K$701)-ROW('0 DUP ONLINE'!$K$3)+1),A228))</f>
        <v>#NUM!</v>
      </c>
      <c r="C228" s="44">
        <f t="shared" si="7"/>
        <v>0</v>
      </c>
      <c r="D228" s="44" t="str">
        <f>+IFERROR(VLOOKUP(C228,'0 DUP ONLINE'!$C$3:$D$701,2,FALSE),"0")</f>
        <v/>
      </c>
      <c r="E228" s="51">
        <f>+SUMIF('0 DUP ONLINE'!$C:$C,'GST FILED NOT TAKEN INPUT'!C228,'0 DUP ONLINE'!$E:$E)</f>
        <v>0</v>
      </c>
      <c r="F228" s="51">
        <f>+SUMIF('0 DUP ONLINE'!$C:$C,'GST FILED NOT TAKEN INPUT'!C228,'0 DUP ONLINE'!$F:$F)</f>
        <v>0</v>
      </c>
      <c r="G228" s="51">
        <f>+SUMIF('0 DUP ONLINE'!$C:$C,'GST FILED NOT TAKEN INPUT'!C228,'0 DUP ONLINE'!$G:$G)</f>
        <v>0</v>
      </c>
      <c r="H228" s="51">
        <f>+SUMIF('0 DUP ONLINE'!$C:$C,'GST FILED NOT TAKEN INPUT'!C228,'0 DUP ONLINE'!$H:$H)</f>
        <v>0</v>
      </c>
      <c r="I228" s="51">
        <f t="shared" si="8"/>
        <v>0</v>
      </c>
      <c r="J228" s="180"/>
    </row>
    <row r="229" spans="1:10">
      <c r="A229" s="43">
        <v>225</v>
      </c>
      <c r="B229" s="44" t="e">
        <f t="array" ref="B229">+INDEX('0 DUP ONLINE'!$C$3:$C$701,SMALL(IF('GST FILED NOT TAKEN INPUT'!$B$4='0 DUP ONLINE'!$K$3:$K$701,ROW('0 DUP ONLINE'!$K$3:$K$701)-ROW('0 DUP ONLINE'!$K$3)+1),A229))</f>
        <v>#NUM!</v>
      </c>
      <c r="C229" s="44">
        <f t="shared" si="7"/>
        <v>0</v>
      </c>
      <c r="D229" s="44" t="str">
        <f>+IFERROR(VLOOKUP(C229,'0 DUP ONLINE'!$C$3:$D$701,2,FALSE),"0")</f>
        <v/>
      </c>
      <c r="E229" s="51">
        <f>+SUMIF('0 DUP ONLINE'!$C:$C,'GST FILED NOT TAKEN INPUT'!C229,'0 DUP ONLINE'!$E:$E)</f>
        <v>0</v>
      </c>
      <c r="F229" s="51">
        <f>+SUMIF('0 DUP ONLINE'!$C:$C,'GST FILED NOT TAKEN INPUT'!C229,'0 DUP ONLINE'!$F:$F)</f>
        <v>0</v>
      </c>
      <c r="G229" s="51">
        <f>+SUMIF('0 DUP ONLINE'!$C:$C,'GST FILED NOT TAKEN INPUT'!C229,'0 DUP ONLINE'!$G:$G)</f>
        <v>0</v>
      </c>
      <c r="H229" s="51">
        <f>+SUMIF('0 DUP ONLINE'!$C:$C,'GST FILED NOT TAKEN INPUT'!C229,'0 DUP ONLINE'!$H:$H)</f>
        <v>0</v>
      </c>
      <c r="I229" s="51">
        <f t="shared" si="8"/>
        <v>0</v>
      </c>
      <c r="J229" s="180"/>
    </row>
    <row r="230" spans="1:10">
      <c r="A230" s="43">
        <v>226</v>
      </c>
      <c r="B230" s="44" t="e">
        <f t="array" ref="B230">+INDEX('0 DUP ONLINE'!$C$3:$C$701,SMALL(IF('GST FILED NOT TAKEN INPUT'!$B$4='0 DUP ONLINE'!$K$3:$K$701,ROW('0 DUP ONLINE'!$K$3:$K$701)-ROW('0 DUP ONLINE'!$K$3)+1),A230))</f>
        <v>#NUM!</v>
      </c>
      <c r="C230" s="44">
        <f t="shared" si="7"/>
        <v>0</v>
      </c>
      <c r="D230" s="44" t="str">
        <f>+IFERROR(VLOOKUP(C230,'0 DUP ONLINE'!$C$3:$D$701,2,FALSE),"0")</f>
        <v/>
      </c>
      <c r="E230" s="51">
        <f>+SUMIF('0 DUP ONLINE'!$C:$C,'GST FILED NOT TAKEN INPUT'!C230,'0 DUP ONLINE'!$E:$E)</f>
        <v>0</v>
      </c>
      <c r="F230" s="51">
        <f>+SUMIF('0 DUP ONLINE'!$C:$C,'GST FILED NOT TAKEN INPUT'!C230,'0 DUP ONLINE'!$F:$F)</f>
        <v>0</v>
      </c>
      <c r="G230" s="51">
        <f>+SUMIF('0 DUP ONLINE'!$C:$C,'GST FILED NOT TAKEN INPUT'!C230,'0 DUP ONLINE'!$G:$G)</f>
        <v>0</v>
      </c>
      <c r="H230" s="51">
        <f>+SUMIF('0 DUP ONLINE'!$C:$C,'GST FILED NOT TAKEN INPUT'!C230,'0 DUP ONLINE'!$H:$H)</f>
        <v>0</v>
      </c>
      <c r="I230" s="51">
        <f t="shared" si="8"/>
        <v>0</v>
      </c>
      <c r="J230" s="180"/>
    </row>
    <row r="231" spans="1:10">
      <c r="A231" s="43">
        <v>227</v>
      </c>
      <c r="B231" s="44" t="e">
        <f t="array" ref="B231">+INDEX('0 DUP ONLINE'!$C$3:$C$701,SMALL(IF('GST FILED NOT TAKEN INPUT'!$B$4='0 DUP ONLINE'!$K$3:$K$701,ROW('0 DUP ONLINE'!$K$3:$K$701)-ROW('0 DUP ONLINE'!$K$3)+1),A231))</f>
        <v>#NUM!</v>
      </c>
      <c r="C231" s="44">
        <f t="shared" si="7"/>
        <v>0</v>
      </c>
      <c r="D231" s="44" t="str">
        <f>+IFERROR(VLOOKUP(C231,'0 DUP ONLINE'!$C$3:$D$701,2,FALSE),"0")</f>
        <v/>
      </c>
      <c r="E231" s="51">
        <f>+SUMIF('0 DUP ONLINE'!$C:$C,'GST FILED NOT TAKEN INPUT'!C231,'0 DUP ONLINE'!$E:$E)</f>
        <v>0</v>
      </c>
      <c r="F231" s="51">
        <f>+SUMIF('0 DUP ONLINE'!$C:$C,'GST FILED NOT TAKEN INPUT'!C231,'0 DUP ONLINE'!$F:$F)</f>
        <v>0</v>
      </c>
      <c r="G231" s="51">
        <f>+SUMIF('0 DUP ONLINE'!$C:$C,'GST FILED NOT TAKEN INPUT'!C231,'0 DUP ONLINE'!$G:$G)</f>
        <v>0</v>
      </c>
      <c r="H231" s="51">
        <f>+SUMIF('0 DUP ONLINE'!$C:$C,'GST FILED NOT TAKEN INPUT'!C231,'0 DUP ONLINE'!$H:$H)</f>
        <v>0</v>
      </c>
      <c r="I231" s="51">
        <f t="shared" si="8"/>
        <v>0</v>
      </c>
      <c r="J231" s="180"/>
    </row>
    <row r="232" spans="1:10">
      <c r="A232" s="43">
        <v>228</v>
      </c>
      <c r="B232" s="44" t="e">
        <f t="array" ref="B232">+INDEX('0 DUP ONLINE'!$C$3:$C$701,SMALL(IF('GST FILED NOT TAKEN INPUT'!$B$4='0 DUP ONLINE'!$K$3:$K$701,ROW('0 DUP ONLINE'!$K$3:$K$701)-ROW('0 DUP ONLINE'!$K$3)+1),A232))</f>
        <v>#NUM!</v>
      </c>
      <c r="C232" s="44">
        <f t="shared" si="7"/>
        <v>0</v>
      </c>
      <c r="D232" s="44" t="str">
        <f>+IFERROR(VLOOKUP(C232,'0 DUP ONLINE'!$C$3:$D$701,2,FALSE),"0")</f>
        <v/>
      </c>
      <c r="E232" s="51">
        <f>+SUMIF('0 DUP ONLINE'!$C:$C,'GST FILED NOT TAKEN INPUT'!C232,'0 DUP ONLINE'!$E:$E)</f>
        <v>0</v>
      </c>
      <c r="F232" s="51">
        <f>+SUMIF('0 DUP ONLINE'!$C:$C,'GST FILED NOT TAKEN INPUT'!C232,'0 DUP ONLINE'!$F:$F)</f>
        <v>0</v>
      </c>
      <c r="G232" s="51">
        <f>+SUMIF('0 DUP ONLINE'!$C:$C,'GST FILED NOT TAKEN INPUT'!C232,'0 DUP ONLINE'!$G:$G)</f>
        <v>0</v>
      </c>
      <c r="H232" s="51">
        <f>+SUMIF('0 DUP ONLINE'!$C:$C,'GST FILED NOT TAKEN INPUT'!C232,'0 DUP ONLINE'!$H:$H)</f>
        <v>0</v>
      </c>
      <c r="I232" s="51">
        <f t="shared" si="8"/>
        <v>0</v>
      </c>
      <c r="J232" s="180"/>
    </row>
    <row r="233" spans="1:10">
      <c r="A233" s="43">
        <v>229</v>
      </c>
      <c r="B233" s="44" t="e">
        <f t="array" ref="B233">+INDEX('0 DUP ONLINE'!$C$3:$C$701,SMALL(IF('GST FILED NOT TAKEN INPUT'!$B$4='0 DUP ONLINE'!$K$3:$K$701,ROW('0 DUP ONLINE'!$K$3:$K$701)-ROW('0 DUP ONLINE'!$K$3)+1),A233))</f>
        <v>#NUM!</v>
      </c>
      <c r="C233" s="44">
        <f t="shared" si="7"/>
        <v>0</v>
      </c>
      <c r="D233" s="44" t="str">
        <f>+IFERROR(VLOOKUP(C233,'0 DUP ONLINE'!$C$3:$D$701,2,FALSE),"0")</f>
        <v/>
      </c>
      <c r="E233" s="51">
        <f>+SUMIF('0 DUP ONLINE'!$C:$C,'GST FILED NOT TAKEN INPUT'!C233,'0 DUP ONLINE'!$E:$E)</f>
        <v>0</v>
      </c>
      <c r="F233" s="51">
        <f>+SUMIF('0 DUP ONLINE'!$C:$C,'GST FILED NOT TAKEN INPUT'!C233,'0 DUP ONLINE'!$F:$F)</f>
        <v>0</v>
      </c>
      <c r="G233" s="51">
        <f>+SUMIF('0 DUP ONLINE'!$C:$C,'GST FILED NOT TAKEN INPUT'!C233,'0 DUP ONLINE'!$G:$G)</f>
        <v>0</v>
      </c>
      <c r="H233" s="51">
        <f>+SUMIF('0 DUP ONLINE'!$C:$C,'GST FILED NOT TAKEN INPUT'!C233,'0 DUP ONLINE'!$H:$H)</f>
        <v>0</v>
      </c>
      <c r="I233" s="51">
        <f t="shared" si="8"/>
        <v>0</v>
      </c>
      <c r="J233" s="180"/>
    </row>
    <row r="234" spans="1:10">
      <c r="A234" s="43">
        <v>230</v>
      </c>
      <c r="B234" s="44" t="e">
        <f t="array" ref="B234">+INDEX('0 DUP ONLINE'!$C$3:$C$701,SMALL(IF('GST FILED NOT TAKEN INPUT'!$B$4='0 DUP ONLINE'!$K$3:$K$701,ROW('0 DUP ONLINE'!$K$3:$K$701)-ROW('0 DUP ONLINE'!$K$3)+1),A234))</f>
        <v>#NUM!</v>
      </c>
      <c r="C234" s="44">
        <f t="shared" si="7"/>
        <v>0</v>
      </c>
      <c r="D234" s="44" t="str">
        <f>+IFERROR(VLOOKUP(C234,'0 DUP ONLINE'!$C$3:$D$701,2,FALSE),"0")</f>
        <v/>
      </c>
      <c r="E234" s="51">
        <f>+SUMIF('0 DUP ONLINE'!$C:$C,'GST FILED NOT TAKEN INPUT'!C234,'0 DUP ONLINE'!$E:$E)</f>
        <v>0</v>
      </c>
      <c r="F234" s="51">
        <f>+SUMIF('0 DUP ONLINE'!$C:$C,'GST FILED NOT TAKEN INPUT'!C234,'0 DUP ONLINE'!$F:$F)</f>
        <v>0</v>
      </c>
      <c r="G234" s="51">
        <f>+SUMIF('0 DUP ONLINE'!$C:$C,'GST FILED NOT TAKEN INPUT'!C234,'0 DUP ONLINE'!$G:$G)</f>
        <v>0</v>
      </c>
      <c r="H234" s="51">
        <f>+SUMIF('0 DUP ONLINE'!$C:$C,'GST FILED NOT TAKEN INPUT'!C234,'0 DUP ONLINE'!$H:$H)</f>
        <v>0</v>
      </c>
      <c r="I234" s="51">
        <f t="shared" si="8"/>
        <v>0</v>
      </c>
      <c r="J234" s="180"/>
    </row>
    <row r="235" spans="1:10">
      <c r="A235" s="43">
        <v>231</v>
      </c>
      <c r="B235" s="44" t="e">
        <f t="array" ref="B235">+INDEX('0 DUP ONLINE'!$C$3:$C$701,SMALL(IF('GST FILED NOT TAKEN INPUT'!$B$4='0 DUP ONLINE'!$K$3:$K$701,ROW('0 DUP ONLINE'!$K$3:$K$701)-ROW('0 DUP ONLINE'!$K$3)+1),A235))</f>
        <v>#NUM!</v>
      </c>
      <c r="C235" s="44">
        <f t="shared" si="7"/>
        <v>0</v>
      </c>
      <c r="D235" s="44" t="str">
        <f>+IFERROR(VLOOKUP(C235,'0 DUP ONLINE'!$C$3:$D$701,2,FALSE),"0")</f>
        <v/>
      </c>
      <c r="E235" s="51">
        <f>+SUMIF('0 DUP ONLINE'!$C:$C,'GST FILED NOT TAKEN INPUT'!C235,'0 DUP ONLINE'!$E:$E)</f>
        <v>0</v>
      </c>
      <c r="F235" s="51">
        <f>+SUMIF('0 DUP ONLINE'!$C:$C,'GST FILED NOT TAKEN INPUT'!C235,'0 DUP ONLINE'!$F:$F)</f>
        <v>0</v>
      </c>
      <c r="G235" s="51">
        <f>+SUMIF('0 DUP ONLINE'!$C:$C,'GST FILED NOT TAKEN INPUT'!C235,'0 DUP ONLINE'!$G:$G)</f>
        <v>0</v>
      </c>
      <c r="H235" s="51">
        <f>+SUMIF('0 DUP ONLINE'!$C:$C,'GST FILED NOT TAKEN INPUT'!C235,'0 DUP ONLINE'!$H:$H)</f>
        <v>0</v>
      </c>
      <c r="I235" s="51">
        <f t="shared" si="8"/>
        <v>0</v>
      </c>
      <c r="J235" s="180"/>
    </row>
    <row r="236" spans="1:10">
      <c r="A236" s="43">
        <v>232</v>
      </c>
      <c r="B236" s="44" t="e">
        <f t="array" ref="B236">+INDEX('0 DUP ONLINE'!$C$3:$C$701,SMALL(IF('GST FILED NOT TAKEN INPUT'!$B$4='0 DUP ONLINE'!$K$3:$K$701,ROW('0 DUP ONLINE'!$K$3:$K$701)-ROW('0 DUP ONLINE'!$K$3)+1),A236))</f>
        <v>#NUM!</v>
      </c>
      <c r="C236" s="44">
        <f t="shared" si="7"/>
        <v>0</v>
      </c>
      <c r="D236" s="44" t="str">
        <f>+IFERROR(VLOOKUP(C236,'0 DUP ONLINE'!$C$3:$D$701,2,FALSE),"0")</f>
        <v/>
      </c>
      <c r="E236" s="51">
        <f>+SUMIF('0 DUP ONLINE'!$C:$C,'GST FILED NOT TAKEN INPUT'!C236,'0 DUP ONLINE'!$E:$E)</f>
        <v>0</v>
      </c>
      <c r="F236" s="51">
        <f>+SUMIF('0 DUP ONLINE'!$C:$C,'GST FILED NOT TAKEN INPUT'!C236,'0 DUP ONLINE'!$F:$F)</f>
        <v>0</v>
      </c>
      <c r="G236" s="51">
        <f>+SUMIF('0 DUP ONLINE'!$C:$C,'GST FILED NOT TAKEN INPUT'!C236,'0 DUP ONLINE'!$G:$G)</f>
        <v>0</v>
      </c>
      <c r="H236" s="51">
        <f>+SUMIF('0 DUP ONLINE'!$C:$C,'GST FILED NOT TAKEN INPUT'!C236,'0 DUP ONLINE'!$H:$H)</f>
        <v>0</v>
      </c>
      <c r="I236" s="51">
        <f t="shared" si="8"/>
        <v>0</v>
      </c>
      <c r="J236" s="180"/>
    </row>
    <row r="237" spans="1:10">
      <c r="A237" s="43">
        <v>233</v>
      </c>
      <c r="B237" s="44" t="e">
        <f t="array" ref="B237">+INDEX('0 DUP ONLINE'!$C$3:$C$701,SMALL(IF('GST FILED NOT TAKEN INPUT'!$B$4='0 DUP ONLINE'!$K$3:$K$701,ROW('0 DUP ONLINE'!$K$3:$K$701)-ROW('0 DUP ONLINE'!$K$3)+1),A237))</f>
        <v>#NUM!</v>
      </c>
      <c r="C237" s="44">
        <f t="shared" si="7"/>
        <v>0</v>
      </c>
      <c r="D237" s="44" t="str">
        <f>+IFERROR(VLOOKUP(C237,'0 DUP ONLINE'!$C$3:$D$701,2,FALSE),"0")</f>
        <v/>
      </c>
      <c r="E237" s="51">
        <f>+SUMIF('0 DUP ONLINE'!$C:$C,'GST FILED NOT TAKEN INPUT'!C237,'0 DUP ONLINE'!$E:$E)</f>
        <v>0</v>
      </c>
      <c r="F237" s="51">
        <f>+SUMIF('0 DUP ONLINE'!$C:$C,'GST FILED NOT TAKEN INPUT'!C237,'0 DUP ONLINE'!$F:$F)</f>
        <v>0</v>
      </c>
      <c r="G237" s="51">
        <f>+SUMIF('0 DUP ONLINE'!$C:$C,'GST FILED NOT TAKEN INPUT'!C237,'0 DUP ONLINE'!$G:$G)</f>
        <v>0</v>
      </c>
      <c r="H237" s="51">
        <f>+SUMIF('0 DUP ONLINE'!$C:$C,'GST FILED NOT TAKEN INPUT'!C237,'0 DUP ONLINE'!$H:$H)</f>
        <v>0</v>
      </c>
      <c r="I237" s="51">
        <f t="shared" si="8"/>
        <v>0</v>
      </c>
      <c r="J237" s="180"/>
    </row>
    <row r="238" spans="1:10">
      <c r="A238" s="43">
        <v>234</v>
      </c>
      <c r="B238" s="44" t="e">
        <f t="array" ref="B238">+INDEX('0 DUP ONLINE'!$C$3:$C$701,SMALL(IF('GST FILED NOT TAKEN INPUT'!$B$4='0 DUP ONLINE'!$K$3:$K$701,ROW('0 DUP ONLINE'!$K$3:$K$701)-ROW('0 DUP ONLINE'!$K$3)+1),A238))</f>
        <v>#NUM!</v>
      </c>
      <c r="C238" s="44">
        <f t="shared" si="7"/>
        <v>0</v>
      </c>
      <c r="D238" s="44" t="str">
        <f>+IFERROR(VLOOKUP(C238,'0 DUP ONLINE'!$C$3:$D$701,2,FALSE),"0")</f>
        <v/>
      </c>
      <c r="E238" s="51">
        <f>+SUMIF('0 DUP ONLINE'!$C:$C,'GST FILED NOT TAKEN INPUT'!C238,'0 DUP ONLINE'!$E:$E)</f>
        <v>0</v>
      </c>
      <c r="F238" s="51">
        <f>+SUMIF('0 DUP ONLINE'!$C:$C,'GST FILED NOT TAKEN INPUT'!C238,'0 DUP ONLINE'!$F:$F)</f>
        <v>0</v>
      </c>
      <c r="G238" s="51">
        <f>+SUMIF('0 DUP ONLINE'!$C:$C,'GST FILED NOT TAKEN INPUT'!C238,'0 DUP ONLINE'!$G:$G)</f>
        <v>0</v>
      </c>
      <c r="H238" s="51">
        <f>+SUMIF('0 DUP ONLINE'!$C:$C,'GST FILED NOT TAKEN INPUT'!C238,'0 DUP ONLINE'!$H:$H)</f>
        <v>0</v>
      </c>
      <c r="I238" s="51">
        <f t="shared" si="8"/>
        <v>0</v>
      </c>
      <c r="J238" s="180"/>
    </row>
    <row r="239" spans="1:10">
      <c r="A239" s="43">
        <v>235</v>
      </c>
      <c r="B239" s="44" t="e">
        <f t="array" ref="B239">+INDEX('0 DUP ONLINE'!$C$3:$C$701,SMALL(IF('GST FILED NOT TAKEN INPUT'!$B$4='0 DUP ONLINE'!$K$3:$K$701,ROW('0 DUP ONLINE'!$K$3:$K$701)-ROW('0 DUP ONLINE'!$K$3)+1),A239))</f>
        <v>#NUM!</v>
      </c>
      <c r="C239" s="44">
        <f t="shared" si="7"/>
        <v>0</v>
      </c>
      <c r="D239" s="44" t="str">
        <f>+IFERROR(VLOOKUP(C239,'0 DUP ONLINE'!$C$3:$D$701,2,FALSE),"0")</f>
        <v/>
      </c>
      <c r="E239" s="51">
        <f>+SUMIF('0 DUP ONLINE'!$C:$C,'GST FILED NOT TAKEN INPUT'!C239,'0 DUP ONLINE'!$E:$E)</f>
        <v>0</v>
      </c>
      <c r="F239" s="51">
        <f>+SUMIF('0 DUP ONLINE'!$C:$C,'GST FILED NOT TAKEN INPUT'!C239,'0 DUP ONLINE'!$F:$F)</f>
        <v>0</v>
      </c>
      <c r="G239" s="51">
        <f>+SUMIF('0 DUP ONLINE'!$C:$C,'GST FILED NOT TAKEN INPUT'!C239,'0 DUP ONLINE'!$G:$G)</f>
        <v>0</v>
      </c>
      <c r="H239" s="51">
        <f>+SUMIF('0 DUP ONLINE'!$C:$C,'GST FILED NOT TAKEN INPUT'!C239,'0 DUP ONLINE'!$H:$H)</f>
        <v>0</v>
      </c>
      <c r="I239" s="51">
        <f t="shared" si="8"/>
        <v>0</v>
      </c>
      <c r="J239" s="180"/>
    </row>
    <row r="240" spans="1:10">
      <c r="A240" s="43">
        <v>236</v>
      </c>
      <c r="B240" s="44" t="e">
        <f t="array" ref="B240">+INDEX('0 DUP ONLINE'!$C$3:$C$701,SMALL(IF('GST FILED NOT TAKEN INPUT'!$B$4='0 DUP ONLINE'!$K$3:$K$701,ROW('0 DUP ONLINE'!$K$3:$K$701)-ROW('0 DUP ONLINE'!$K$3)+1),A240))</f>
        <v>#NUM!</v>
      </c>
      <c r="C240" s="44">
        <f t="shared" si="7"/>
        <v>0</v>
      </c>
      <c r="D240" s="44" t="str">
        <f>+IFERROR(VLOOKUP(C240,'0 DUP ONLINE'!$C$3:$D$701,2,FALSE),"0")</f>
        <v/>
      </c>
      <c r="E240" s="51">
        <f>+SUMIF('0 DUP ONLINE'!$C:$C,'GST FILED NOT TAKEN INPUT'!C240,'0 DUP ONLINE'!$E:$E)</f>
        <v>0</v>
      </c>
      <c r="F240" s="51">
        <f>+SUMIF('0 DUP ONLINE'!$C:$C,'GST FILED NOT TAKEN INPUT'!C240,'0 DUP ONLINE'!$F:$F)</f>
        <v>0</v>
      </c>
      <c r="G240" s="51">
        <f>+SUMIF('0 DUP ONLINE'!$C:$C,'GST FILED NOT TAKEN INPUT'!C240,'0 DUP ONLINE'!$G:$G)</f>
        <v>0</v>
      </c>
      <c r="H240" s="51">
        <f>+SUMIF('0 DUP ONLINE'!$C:$C,'GST FILED NOT TAKEN INPUT'!C240,'0 DUP ONLINE'!$H:$H)</f>
        <v>0</v>
      </c>
      <c r="I240" s="51">
        <f t="shared" si="8"/>
        <v>0</v>
      </c>
      <c r="J240" s="180"/>
    </row>
    <row r="241" spans="1:10">
      <c r="A241" s="43">
        <v>237</v>
      </c>
      <c r="B241" s="44" t="e">
        <f t="array" ref="B241">+INDEX('0 DUP ONLINE'!$C$3:$C$701,SMALL(IF('GST FILED NOT TAKEN INPUT'!$B$4='0 DUP ONLINE'!$K$3:$K$701,ROW('0 DUP ONLINE'!$K$3:$K$701)-ROW('0 DUP ONLINE'!$K$3)+1),A241))</f>
        <v>#NUM!</v>
      </c>
      <c r="C241" s="44">
        <f t="shared" si="7"/>
        <v>0</v>
      </c>
      <c r="D241" s="44" t="str">
        <f>+IFERROR(VLOOKUP(C241,'0 DUP ONLINE'!$C$3:$D$701,2,FALSE),"0")</f>
        <v/>
      </c>
      <c r="E241" s="51">
        <f>+SUMIF('0 DUP ONLINE'!$C:$C,'GST FILED NOT TAKEN INPUT'!C241,'0 DUP ONLINE'!$E:$E)</f>
        <v>0</v>
      </c>
      <c r="F241" s="51">
        <f>+SUMIF('0 DUP ONLINE'!$C:$C,'GST FILED NOT TAKEN INPUT'!C241,'0 DUP ONLINE'!$F:$F)</f>
        <v>0</v>
      </c>
      <c r="G241" s="51">
        <f>+SUMIF('0 DUP ONLINE'!$C:$C,'GST FILED NOT TAKEN INPUT'!C241,'0 DUP ONLINE'!$G:$G)</f>
        <v>0</v>
      </c>
      <c r="H241" s="51">
        <f>+SUMIF('0 DUP ONLINE'!$C:$C,'GST FILED NOT TAKEN INPUT'!C241,'0 DUP ONLINE'!$H:$H)</f>
        <v>0</v>
      </c>
      <c r="I241" s="51">
        <f t="shared" si="8"/>
        <v>0</v>
      </c>
      <c r="J241" s="180"/>
    </row>
    <row r="242" spans="1:10">
      <c r="A242" s="43">
        <v>238</v>
      </c>
      <c r="B242" s="44" t="e">
        <f t="array" ref="B242">+INDEX('0 DUP ONLINE'!$C$3:$C$701,SMALL(IF('GST FILED NOT TAKEN INPUT'!$B$4='0 DUP ONLINE'!$K$3:$K$701,ROW('0 DUP ONLINE'!$K$3:$K$701)-ROW('0 DUP ONLINE'!$K$3)+1),A242))</f>
        <v>#NUM!</v>
      </c>
      <c r="C242" s="44">
        <f t="shared" si="7"/>
        <v>0</v>
      </c>
      <c r="D242" s="44" t="str">
        <f>+IFERROR(VLOOKUP(C242,'0 DUP ONLINE'!$C$3:$D$701,2,FALSE),"0")</f>
        <v/>
      </c>
      <c r="E242" s="51">
        <f>+SUMIF('0 DUP ONLINE'!$C:$C,'GST FILED NOT TAKEN INPUT'!C242,'0 DUP ONLINE'!$E:$E)</f>
        <v>0</v>
      </c>
      <c r="F242" s="51">
        <f>+SUMIF('0 DUP ONLINE'!$C:$C,'GST FILED NOT TAKEN INPUT'!C242,'0 DUP ONLINE'!$F:$F)</f>
        <v>0</v>
      </c>
      <c r="G242" s="51">
        <f>+SUMIF('0 DUP ONLINE'!$C:$C,'GST FILED NOT TAKEN INPUT'!C242,'0 DUP ONLINE'!$G:$G)</f>
        <v>0</v>
      </c>
      <c r="H242" s="51">
        <f>+SUMIF('0 DUP ONLINE'!$C:$C,'GST FILED NOT TAKEN INPUT'!C242,'0 DUP ONLINE'!$H:$H)</f>
        <v>0</v>
      </c>
      <c r="I242" s="51">
        <f t="shared" si="8"/>
        <v>0</v>
      </c>
      <c r="J242" s="180"/>
    </row>
    <row r="243" spans="1:10">
      <c r="A243" s="43">
        <v>239</v>
      </c>
      <c r="B243" s="44" t="e">
        <f t="array" ref="B243">+INDEX('0 DUP ONLINE'!$C$3:$C$701,SMALL(IF('GST FILED NOT TAKEN INPUT'!$B$4='0 DUP ONLINE'!$K$3:$K$701,ROW('0 DUP ONLINE'!$K$3:$K$701)-ROW('0 DUP ONLINE'!$K$3)+1),A243))</f>
        <v>#NUM!</v>
      </c>
      <c r="C243" s="44">
        <f t="shared" si="7"/>
        <v>0</v>
      </c>
      <c r="D243" s="44" t="str">
        <f>+IFERROR(VLOOKUP(C243,'0 DUP ONLINE'!$C$3:$D$701,2,FALSE),"0")</f>
        <v/>
      </c>
      <c r="E243" s="51">
        <f>+SUMIF('0 DUP ONLINE'!$C:$C,'GST FILED NOT TAKEN INPUT'!C243,'0 DUP ONLINE'!$E:$E)</f>
        <v>0</v>
      </c>
      <c r="F243" s="51">
        <f>+SUMIF('0 DUP ONLINE'!$C:$C,'GST FILED NOT TAKEN INPUT'!C243,'0 DUP ONLINE'!$F:$F)</f>
        <v>0</v>
      </c>
      <c r="G243" s="51">
        <f>+SUMIF('0 DUP ONLINE'!$C:$C,'GST FILED NOT TAKEN INPUT'!C243,'0 DUP ONLINE'!$G:$G)</f>
        <v>0</v>
      </c>
      <c r="H243" s="51">
        <f>+SUMIF('0 DUP ONLINE'!$C:$C,'GST FILED NOT TAKEN INPUT'!C243,'0 DUP ONLINE'!$H:$H)</f>
        <v>0</v>
      </c>
      <c r="I243" s="51">
        <f t="shared" si="8"/>
        <v>0</v>
      </c>
      <c r="J243" s="180"/>
    </row>
    <row r="244" spans="1:10">
      <c r="A244" s="43">
        <v>240</v>
      </c>
      <c r="B244" s="44" t="e">
        <f t="array" ref="B244">+INDEX('0 DUP ONLINE'!$C$3:$C$701,SMALL(IF('GST FILED NOT TAKEN INPUT'!$B$4='0 DUP ONLINE'!$K$3:$K$701,ROW('0 DUP ONLINE'!$K$3:$K$701)-ROW('0 DUP ONLINE'!$K$3)+1),A244))</f>
        <v>#NUM!</v>
      </c>
      <c r="C244" s="44">
        <f t="shared" si="7"/>
        <v>0</v>
      </c>
      <c r="D244" s="44" t="str">
        <f>+IFERROR(VLOOKUP(C244,'0 DUP ONLINE'!$C$3:$D$701,2,FALSE),"0")</f>
        <v/>
      </c>
      <c r="E244" s="51">
        <f>+SUMIF('0 DUP ONLINE'!$C:$C,'GST FILED NOT TAKEN INPUT'!C244,'0 DUP ONLINE'!$E:$E)</f>
        <v>0</v>
      </c>
      <c r="F244" s="51">
        <f>+SUMIF('0 DUP ONLINE'!$C:$C,'GST FILED NOT TAKEN INPUT'!C244,'0 DUP ONLINE'!$F:$F)</f>
        <v>0</v>
      </c>
      <c r="G244" s="51">
        <f>+SUMIF('0 DUP ONLINE'!$C:$C,'GST FILED NOT TAKEN INPUT'!C244,'0 DUP ONLINE'!$G:$G)</f>
        <v>0</v>
      </c>
      <c r="H244" s="51">
        <f>+SUMIF('0 DUP ONLINE'!$C:$C,'GST FILED NOT TAKEN INPUT'!C244,'0 DUP ONLINE'!$H:$H)</f>
        <v>0</v>
      </c>
      <c r="I244" s="51">
        <f t="shared" si="8"/>
        <v>0</v>
      </c>
      <c r="J244" s="180"/>
    </row>
    <row r="245" spans="1:10">
      <c r="A245" s="43">
        <v>241</v>
      </c>
      <c r="B245" s="44" t="e">
        <f t="array" ref="B245">+INDEX('0 DUP ONLINE'!$C$3:$C$701,SMALL(IF('GST FILED NOT TAKEN INPUT'!$B$4='0 DUP ONLINE'!$K$3:$K$701,ROW('0 DUP ONLINE'!$K$3:$K$701)-ROW('0 DUP ONLINE'!$K$3)+1),A245))</f>
        <v>#NUM!</v>
      </c>
      <c r="C245" s="44">
        <f t="shared" si="7"/>
        <v>0</v>
      </c>
      <c r="D245" s="44" t="str">
        <f>+IFERROR(VLOOKUP(C245,'0 DUP ONLINE'!$C$3:$D$701,2,FALSE),"0")</f>
        <v/>
      </c>
      <c r="E245" s="51">
        <f>+SUMIF('0 DUP ONLINE'!$C:$C,'GST FILED NOT TAKEN INPUT'!C245,'0 DUP ONLINE'!$E:$E)</f>
        <v>0</v>
      </c>
      <c r="F245" s="51">
        <f>+SUMIF('0 DUP ONLINE'!$C:$C,'GST FILED NOT TAKEN INPUT'!C245,'0 DUP ONLINE'!$F:$F)</f>
        <v>0</v>
      </c>
      <c r="G245" s="51">
        <f>+SUMIF('0 DUP ONLINE'!$C:$C,'GST FILED NOT TAKEN INPUT'!C245,'0 DUP ONLINE'!$G:$G)</f>
        <v>0</v>
      </c>
      <c r="H245" s="51">
        <f>+SUMIF('0 DUP ONLINE'!$C:$C,'GST FILED NOT TAKEN INPUT'!C245,'0 DUP ONLINE'!$H:$H)</f>
        <v>0</v>
      </c>
      <c r="I245" s="51">
        <f t="shared" si="8"/>
        <v>0</v>
      </c>
      <c r="J245" s="180"/>
    </row>
    <row r="246" spans="1:10">
      <c r="A246" s="43">
        <v>242</v>
      </c>
      <c r="B246" s="44" t="e">
        <f t="array" ref="B246">+INDEX('0 DUP ONLINE'!$C$3:$C$701,SMALL(IF('GST FILED NOT TAKEN INPUT'!$B$4='0 DUP ONLINE'!$K$3:$K$701,ROW('0 DUP ONLINE'!$K$3:$K$701)-ROW('0 DUP ONLINE'!$K$3)+1),A246))</f>
        <v>#NUM!</v>
      </c>
      <c r="C246" s="44">
        <f t="shared" si="7"/>
        <v>0</v>
      </c>
      <c r="D246" s="44" t="str">
        <f>+IFERROR(VLOOKUP(C246,'0 DUP ONLINE'!$C$3:$D$701,2,FALSE),"0")</f>
        <v/>
      </c>
      <c r="E246" s="51">
        <f>+SUMIF('0 DUP ONLINE'!$C:$C,'GST FILED NOT TAKEN INPUT'!C246,'0 DUP ONLINE'!$E:$E)</f>
        <v>0</v>
      </c>
      <c r="F246" s="51">
        <f>+SUMIF('0 DUP ONLINE'!$C:$C,'GST FILED NOT TAKEN INPUT'!C246,'0 DUP ONLINE'!$F:$F)</f>
        <v>0</v>
      </c>
      <c r="G246" s="51">
        <f>+SUMIF('0 DUP ONLINE'!$C:$C,'GST FILED NOT TAKEN INPUT'!C246,'0 DUP ONLINE'!$G:$G)</f>
        <v>0</v>
      </c>
      <c r="H246" s="51">
        <f>+SUMIF('0 DUP ONLINE'!$C:$C,'GST FILED NOT TAKEN INPUT'!C246,'0 DUP ONLINE'!$H:$H)</f>
        <v>0</v>
      </c>
      <c r="I246" s="51">
        <f t="shared" si="8"/>
        <v>0</v>
      </c>
      <c r="J246" s="180"/>
    </row>
    <row r="247" spans="1:10">
      <c r="A247" s="43">
        <v>243</v>
      </c>
      <c r="B247" s="44" t="e">
        <f t="array" ref="B247">+INDEX('0 DUP ONLINE'!$C$3:$C$701,SMALL(IF('GST FILED NOT TAKEN INPUT'!$B$4='0 DUP ONLINE'!$K$3:$K$701,ROW('0 DUP ONLINE'!$K$3:$K$701)-ROW('0 DUP ONLINE'!$K$3)+1),A247))</f>
        <v>#NUM!</v>
      </c>
      <c r="C247" s="44">
        <f t="shared" si="7"/>
        <v>0</v>
      </c>
      <c r="D247" s="44" t="str">
        <f>+IFERROR(VLOOKUP(C247,'0 DUP ONLINE'!$C$3:$D$701,2,FALSE),"0")</f>
        <v/>
      </c>
      <c r="E247" s="51">
        <f>+SUMIF('0 DUP ONLINE'!$C:$C,'GST FILED NOT TAKEN INPUT'!C247,'0 DUP ONLINE'!$E:$E)</f>
        <v>0</v>
      </c>
      <c r="F247" s="51">
        <f>+SUMIF('0 DUP ONLINE'!$C:$C,'GST FILED NOT TAKEN INPUT'!C247,'0 DUP ONLINE'!$F:$F)</f>
        <v>0</v>
      </c>
      <c r="G247" s="51">
        <f>+SUMIF('0 DUP ONLINE'!$C:$C,'GST FILED NOT TAKEN INPUT'!C247,'0 DUP ONLINE'!$G:$G)</f>
        <v>0</v>
      </c>
      <c r="H247" s="51">
        <f>+SUMIF('0 DUP ONLINE'!$C:$C,'GST FILED NOT TAKEN INPUT'!C247,'0 DUP ONLINE'!$H:$H)</f>
        <v>0</v>
      </c>
      <c r="I247" s="51">
        <f t="shared" si="8"/>
        <v>0</v>
      </c>
      <c r="J247" s="180"/>
    </row>
    <row r="248" spans="1:10">
      <c r="A248" s="43">
        <v>244</v>
      </c>
      <c r="B248" s="44" t="e">
        <f t="array" ref="B248">+INDEX('0 DUP ONLINE'!$C$3:$C$701,SMALL(IF('GST FILED NOT TAKEN INPUT'!$B$4='0 DUP ONLINE'!$K$3:$K$701,ROW('0 DUP ONLINE'!$K$3:$K$701)-ROW('0 DUP ONLINE'!$K$3)+1),A248))</f>
        <v>#NUM!</v>
      </c>
      <c r="C248" s="44">
        <f t="shared" si="7"/>
        <v>0</v>
      </c>
      <c r="D248" s="44" t="str">
        <f>+IFERROR(VLOOKUP(C248,'0 DUP ONLINE'!$C$3:$D$701,2,FALSE),"0")</f>
        <v/>
      </c>
      <c r="E248" s="51">
        <f>+SUMIF('0 DUP ONLINE'!$C:$C,'GST FILED NOT TAKEN INPUT'!C248,'0 DUP ONLINE'!$E:$E)</f>
        <v>0</v>
      </c>
      <c r="F248" s="51">
        <f>+SUMIF('0 DUP ONLINE'!$C:$C,'GST FILED NOT TAKEN INPUT'!C248,'0 DUP ONLINE'!$F:$F)</f>
        <v>0</v>
      </c>
      <c r="G248" s="51">
        <f>+SUMIF('0 DUP ONLINE'!$C:$C,'GST FILED NOT TAKEN INPUT'!C248,'0 DUP ONLINE'!$G:$G)</f>
        <v>0</v>
      </c>
      <c r="H248" s="51">
        <f>+SUMIF('0 DUP ONLINE'!$C:$C,'GST FILED NOT TAKEN INPUT'!C248,'0 DUP ONLINE'!$H:$H)</f>
        <v>0</v>
      </c>
      <c r="I248" s="51">
        <f t="shared" si="8"/>
        <v>0</v>
      </c>
      <c r="J248" s="180"/>
    </row>
    <row r="249" spans="1:10">
      <c r="A249" s="43">
        <v>245</v>
      </c>
      <c r="B249" s="44" t="e">
        <f t="array" ref="B249">+INDEX('0 DUP ONLINE'!$C$3:$C$701,SMALL(IF('GST FILED NOT TAKEN INPUT'!$B$4='0 DUP ONLINE'!$K$3:$K$701,ROW('0 DUP ONLINE'!$K$3:$K$701)-ROW('0 DUP ONLINE'!$K$3)+1),A249))</f>
        <v>#NUM!</v>
      </c>
      <c r="C249" s="44">
        <f t="shared" si="7"/>
        <v>0</v>
      </c>
      <c r="D249" s="44" t="str">
        <f>+IFERROR(VLOOKUP(C249,'0 DUP ONLINE'!$C$3:$D$701,2,FALSE),"0")</f>
        <v/>
      </c>
      <c r="E249" s="51">
        <f>+SUMIF('0 DUP ONLINE'!$C:$C,'GST FILED NOT TAKEN INPUT'!C249,'0 DUP ONLINE'!$E:$E)</f>
        <v>0</v>
      </c>
      <c r="F249" s="51">
        <f>+SUMIF('0 DUP ONLINE'!$C:$C,'GST FILED NOT TAKEN INPUT'!C249,'0 DUP ONLINE'!$F:$F)</f>
        <v>0</v>
      </c>
      <c r="G249" s="51">
        <f>+SUMIF('0 DUP ONLINE'!$C:$C,'GST FILED NOT TAKEN INPUT'!C249,'0 DUP ONLINE'!$G:$G)</f>
        <v>0</v>
      </c>
      <c r="H249" s="51">
        <f>+SUMIF('0 DUP ONLINE'!$C:$C,'GST FILED NOT TAKEN INPUT'!C249,'0 DUP ONLINE'!$H:$H)</f>
        <v>0</v>
      </c>
      <c r="I249" s="51">
        <f t="shared" si="8"/>
        <v>0</v>
      </c>
      <c r="J249" s="180"/>
    </row>
    <row r="250" spans="1:10">
      <c r="A250" s="43">
        <v>246</v>
      </c>
      <c r="B250" s="44" t="e">
        <f t="array" ref="B250">+INDEX('0 DUP ONLINE'!$C$3:$C$701,SMALL(IF('GST FILED NOT TAKEN INPUT'!$B$4='0 DUP ONLINE'!$K$3:$K$701,ROW('0 DUP ONLINE'!$K$3:$K$701)-ROW('0 DUP ONLINE'!$K$3)+1),A250))</f>
        <v>#NUM!</v>
      </c>
      <c r="C250" s="44">
        <f t="shared" si="7"/>
        <v>0</v>
      </c>
      <c r="D250" s="44" t="str">
        <f>+IFERROR(VLOOKUP(C250,'0 DUP ONLINE'!$C$3:$D$701,2,FALSE),"0")</f>
        <v/>
      </c>
      <c r="E250" s="51">
        <f>+SUMIF('0 DUP ONLINE'!$C:$C,'GST FILED NOT TAKEN INPUT'!C250,'0 DUP ONLINE'!$E:$E)</f>
        <v>0</v>
      </c>
      <c r="F250" s="51">
        <f>+SUMIF('0 DUP ONLINE'!$C:$C,'GST FILED NOT TAKEN INPUT'!C250,'0 DUP ONLINE'!$F:$F)</f>
        <v>0</v>
      </c>
      <c r="G250" s="51">
        <f>+SUMIF('0 DUP ONLINE'!$C:$C,'GST FILED NOT TAKEN INPUT'!C250,'0 DUP ONLINE'!$G:$G)</f>
        <v>0</v>
      </c>
      <c r="H250" s="51">
        <f>+SUMIF('0 DUP ONLINE'!$C:$C,'GST FILED NOT TAKEN INPUT'!C250,'0 DUP ONLINE'!$H:$H)</f>
        <v>0</v>
      </c>
      <c r="I250" s="51">
        <f t="shared" si="8"/>
        <v>0</v>
      </c>
      <c r="J250" s="180"/>
    </row>
    <row r="251" spans="1:10">
      <c r="A251" s="43">
        <v>247</v>
      </c>
      <c r="B251" s="44" t="e">
        <f t="array" ref="B251">+INDEX('0 DUP ONLINE'!$C$3:$C$701,SMALL(IF('GST FILED NOT TAKEN INPUT'!$B$4='0 DUP ONLINE'!$K$3:$K$701,ROW('0 DUP ONLINE'!$K$3:$K$701)-ROW('0 DUP ONLINE'!$K$3)+1),A251))</f>
        <v>#NUM!</v>
      </c>
      <c r="C251" s="44">
        <f t="shared" si="7"/>
        <v>0</v>
      </c>
      <c r="D251" s="44" t="str">
        <f>+IFERROR(VLOOKUP(C251,'0 DUP ONLINE'!$C$3:$D$701,2,FALSE),"0")</f>
        <v/>
      </c>
      <c r="E251" s="51">
        <f>+SUMIF('0 DUP ONLINE'!$C:$C,'GST FILED NOT TAKEN INPUT'!C251,'0 DUP ONLINE'!$E:$E)</f>
        <v>0</v>
      </c>
      <c r="F251" s="51">
        <f>+SUMIF('0 DUP ONLINE'!$C:$C,'GST FILED NOT TAKEN INPUT'!C251,'0 DUP ONLINE'!$F:$F)</f>
        <v>0</v>
      </c>
      <c r="G251" s="51">
        <f>+SUMIF('0 DUP ONLINE'!$C:$C,'GST FILED NOT TAKEN INPUT'!C251,'0 DUP ONLINE'!$G:$G)</f>
        <v>0</v>
      </c>
      <c r="H251" s="51">
        <f>+SUMIF('0 DUP ONLINE'!$C:$C,'GST FILED NOT TAKEN INPUT'!C251,'0 DUP ONLINE'!$H:$H)</f>
        <v>0</v>
      </c>
      <c r="I251" s="51">
        <f t="shared" si="8"/>
        <v>0</v>
      </c>
      <c r="J251" s="180"/>
    </row>
    <row r="252" spans="1:10">
      <c r="A252" s="43">
        <v>248</v>
      </c>
      <c r="B252" s="44" t="e">
        <f t="array" ref="B252">+INDEX('0 DUP ONLINE'!$C$3:$C$701,SMALL(IF('GST FILED NOT TAKEN INPUT'!$B$4='0 DUP ONLINE'!$K$3:$K$701,ROW('0 DUP ONLINE'!$K$3:$K$701)-ROW('0 DUP ONLINE'!$K$3)+1),A252))</f>
        <v>#NUM!</v>
      </c>
      <c r="C252" s="44">
        <f t="shared" si="7"/>
        <v>0</v>
      </c>
      <c r="D252" s="44" t="str">
        <f>+IFERROR(VLOOKUP(C252,'0 DUP ONLINE'!$C$3:$D$701,2,FALSE),"0")</f>
        <v/>
      </c>
      <c r="E252" s="51">
        <f>+SUMIF('0 DUP ONLINE'!$C:$C,'GST FILED NOT TAKEN INPUT'!C252,'0 DUP ONLINE'!$E:$E)</f>
        <v>0</v>
      </c>
      <c r="F252" s="51">
        <f>+SUMIF('0 DUP ONLINE'!$C:$C,'GST FILED NOT TAKEN INPUT'!C252,'0 DUP ONLINE'!$F:$F)</f>
        <v>0</v>
      </c>
      <c r="G252" s="51">
        <f>+SUMIF('0 DUP ONLINE'!$C:$C,'GST FILED NOT TAKEN INPUT'!C252,'0 DUP ONLINE'!$G:$G)</f>
        <v>0</v>
      </c>
      <c r="H252" s="51">
        <f>+SUMIF('0 DUP ONLINE'!$C:$C,'GST FILED NOT TAKEN INPUT'!C252,'0 DUP ONLINE'!$H:$H)</f>
        <v>0</v>
      </c>
      <c r="I252" s="51">
        <f t="shared" si="8"/>
        <v>0</v>
      </c>
      <c r="J252" s="180"/>
    </row>
    <row r="253" spans="1:10">
      <c r="A253" s="43">
        <v>249</v>
      </c>
      <c r="B253" s="44" t="e">
        <f t="array" ref="B253">+INDEX('0 DUP ONLINE'!$C$3:$C$701,SMALL(IF('GST FILED NOT TAKEN INPUT'!$B$4='0 DUP ONLINE'!$K$3:$K$701,ROW('0 DUP ONLINE'!$K$3:$K$701)-ROW('0 DUP ONLINE'!$K$3)+1),A253))</f>
        <v>#NUM!</v>
      </c>
      <c r="C253" s="44">
        <f t="shared" si="7"/>
        <v>0</v>
      </c>
      <c r="D253" s="44" t="str">
        <f>+IFERROR(VLOOKUP(C253,'0 DUP ONLINE'!$C$3:$D$701,2,FALSE),"0")</f>
        <v/>
      </c>
      <c r="E253" s="51">
        <f>+SUMIF('0 DUP ONLINE'!$C:$C,'GST FILED NOT TAKEN INPUT'!C253,'0 DUP ONLINE'!$E:$E)</f>
        <v>0</v>
      </c>
      <c r="F253" s="51">
        <f>+SUMIF('0 DUP ONLINE'!$C:$C,'GST FILED NOT TAKEN INPUT'!C253,'0 DUP ONLINE'!$F:$F)</f>
        <v>0</v>
      </c>
      <c r="G253" s="51">
        <f>+SUMIF('0 DUP ONLINE'!$C:$C,'GST FILED NOT TAKEN INPUT'!C253,'0 DUP ONLINE'!$G:$G)</f>
        <v>0</v>
      </c>
      <c r="H253" s="51">
        <f>+SUMIF('0 DUP ONLINE'!$C:$C,'GST FILED NOT TAKEN INPUT'!C253,'0 DUP ONLINE'!$H:$H)</f>
        <v>0</v>
      </c>
      <c r="I253" s="51">
        <f t="shared" si="8"/>
        <v>0</v>
      </c>
      <c r="J253" s="180"/>
    </row>
    <row r="254" spans="1:10">
      <c r="A254" s="43">
        <v>250</v>
      </c>
      <c r="B254" s="44" t="e">
        <f t="array" ref="B254">+INDEX('0 DUP ONLINE'!$C$3:$C$701,SMALL(IF('GST FILED NOT TAKEN INPUT'!$B$4='0 DUP ONLINE'!$K$3:$K$701,ROW('0 DUP ONLINE'!$K$3:$K$701)-ROW('0 DUP ONLINE'!$K$3)+1),A254))</f>
        <v>#NUM!</v>
      </c>
      <c r="C254" s="44">
        <f t="shared" si="7"/>
        <v>0</v>
      </c>
      <c r="D254" s="44" t="str">
        <f>+IFERROR(VLOOKUP(C254,'0 DUP ONLINE'!$C$3:$D$701,2,FALSE),"0")</f>
        <v/>
      </c>
      <c r="E254" s="51">
        <f>+SUMIF('0 DUP ONLINE'!$C:$C,'GST FILED NOT TAKEN INPUT'!C254,'0 DUP ONLINE'!$E:$E)</f>
        <v>0</v>
      </c>
      <c r="F254" s="51">
        <f>+SUMIF('0 DUP ONLINE'!$C:$C,'GST FILED NOT TAKEN INPUT'!C254,'0 DUP ONLINE'!$F:$F)</f>
        <v>0</v>
      </c>
      <c r="G254" s="51">
        <f>+SUMIF('0 DUP ONLINE'!$C:$C,'GST FILED NOT TAKEN INPUT'!C254,'0 DUP ONLINE'!$G:$G)</f>
        <v>0</v>
      </c>
      <c r="H254" s="51">
        <f>+SUMIF('0 DUP ONLINE'!$C:$C,'GST FILED NOT TAKEN INPUT'!C254,'0 DUP ONLINE'!$H:$H)</f>
        <v>0</v>
      </c>
      <c r="I254" s="51">
        <f t="shared" si="8"/>
        <v>0</v>
      </c>
      <c r="J254" s="180"/>
    </row>
    <row r="255" spans="1:10">
      <c r="A255" s="43">
        <v>251</v>
      </c>
      <c r="B255" s="44" t="e">
        <f t="array" ref="B255">+INDEX('0 DUP ONLINE'!$C$3:$C$701,SMALL(IF('GST FILED NOT TAKEN INPUT'!$B$4='0 DUP ONLINE'!$K$3:$K$701,ROW('0 DUP ONLINE'!$K$3:$K$701)-ROW('0 DUP ONLINE'!$K$3)+1),A255))</f>
        <v>#NUM!</v>
      </c>
      <c r="C255" s="44">
        <f t="shared" si="7"/>
        <v>0</v>
      </c>
      <c r="D255" s="44" t="str">
        <f>+IFERROR(VLOOKUP(C255,'0 DUP ONLINE'!$C$3:$D$701,2,FALSE),"0")</f>
        <v/>
      </c>
      <c r="E255" s="51">
        <f>+SUMIF('0 DUP ONLINE'!$C:$C,'GST FILED NOT TAKEN INPUT'!C255,'0 DUP ONLINE'!$E:$E)</f>
        <v>0</v>
      </c>
      <c r="F255" s="51">
        <f>+SUMIF('0 DUP ONLINE'!$C:$C,'GST FILED NOT TAKEN INPUT'!C255,'0 DUP ONLINE'!$F:$F)</f>
        <v>0</v>
      </c>
      <c r="G255" s="51">
        <f>+SUMIF('0 DUP ONLINE'!$C:$C,'GST FILED NOT TAKEN INPUT'!C255,'0 DUP ONLINE'!$G:$G)</f>
        <v>0</v>
      </c>
      <c r="H255" s="51">
        <f>+SUMIF('0 DUP ONLINE'!$C:$C,'GST FILED NOT TAKEN INPUT'!C255,'0 DUP ONLINE'!$H:$H)</f>
        <v>0</v>
      </c>
      <c r="I255" s="51">
        <f t="shared" si="8"/>
        <v>0</v>
      </c>
      <c r="J255" s="180"/>
    </row>
    <row r="256" spans="1:10">
      <c r="A256" s="43">
        <v>252</v>
      </c>
      <c r="B256" s="44" t="e">
        <f t="array" ref="B256">+INDEX('0 DUP ONLINE'!$C$3:$C$701,SMALL(IF('GST FILED NOT TAKEN INPUT'!$B$4='0 DUP ONLINE'!$K$3:$K$701,ROW('0 DUP ONLINE'!$K$3:$K$701)-ROW('0 DUP ONLINE'!$K$3)+1),A256))</f>
        <v>#NUM!</v>
      </c>
      <c r="C256" s="44">
        <f t="shared" si="7"/>
        <v>0</v>
      </c>
      <c r="D256" s="44" t="str">
        <f>+IFERROR(VLOOKUP(C256,'0 DUP ONLINE'!$C$3:$D$701,2,FALSE),"0")</f>
        <v/>
      </c>
      <c r="E256" s="51">
        <f>+SUMIF('0 DUP ONLINE'!$C:$C,'GST FILED NOT TAKEN INPUT'!C256,'0 DUP ONLINE'!$E:$E)</f>
        <v>0</v>
      </c>
      <c r="F256" s="51">
        <f>+SUMIF('0 DUP ONLINE'!$C:$C,'GST FILED NOT TAKEN INPUT'!C256,'0 DUP ONLINE'!$F:$F)</f>
        <v>0</v>
      </c>
      <c r="G256" s="51">
        <f>+SUMIF('0 DUP ONLINE'!$C:$C,'GST FILED NOT TAKEN INPUT'!C256,'0 DUP ONLINE'!$G:$G)</f>
        <v>0</v>
      </c>
      <c r="H256" s="51">
        <f>+SUMIF('0 DUP ONLINE'!$C:$C,'GST FILED NOT TAKEN INPUT'!C256,'0 DUP ONLINE'!$H:$H)</f>
        <v>0</v>
      </c>
      <c r="I256" s="51">
        <f t="shared" si="8"/>
        <v>0</v>
      </c>
      <c r="J256" s="180"/>
    </row>
    <row r="257" spans="1:10">
      <c r="A257" s="43">
        <v>253</v>
      </c>
      <c r="B257" s="44" t="e">
        <f t="array" ref="B257">+INDEX('0 DUP ONLINE'!$C$3:$C$701,SMALL(IF('GST FILED NOT TAKEN INPUT'!$B$4='0 DUP ONLINE'!$K$3:$K$701,ROW('0 DUP ONLINE'!$K$3:$K$701)-ROW('0 DUP ONLINE'!$K$3)+1),A257))</f>
        <v>#NUM!</v>
      </c>
      <c r="C257" s="44">
        <f t="shared" si="7"/>
        <v>0</v>
      </c>
      <c r="D257" s="44" t="str">
        <f>+IFERROR(VLOOKUP(C257,'0 DUP ONLINE'!$C$3:$D$701,2,FALSE),"0")</f>
        <v/>
      </c>
      <c r="E257" s="51">
        <f>+SUMIF('0 DUP ONLINE'!$C:$C,'GST FILED NOT TAKEN INPUT'!C257,'0 DUP ONLINE'!$E:$E)</f>
        <v>0</v>
      </c>
      <c r="F257" s="51">
        <f>+SUMIF('0 DUP ONLINE'!$C:$C,'GST FILED NOT TAKEN INPUT'!C257,'0 DUP ONLINE'!$F:$F)</f>
        <v>0</v>
      </c>
      <c r="G257" s="51">
        <f>+SUMIF('0 DUP ONLINE'!$C:$C,'GST FILED NOT TAKEN INPUT'!C257,'0 DUP ONLINE'!$G:$G)</f>
        <v>0</v>
      </c>
      <c r="H257" s="51">
        <f>+SUMIF('0 DUP ONLINE'!$C:$C,'GST FILED NOT TAKEN INPUT'!C257,'0 DUP ONLINE'!$H:$H)</f>
        <v>0</v>
      </c>
      <c r="I257" s="51">
        <f t="shared" si="8"/>
        <v>0</v>
      </c>
      <c r="J257" s="180"/>
    </row>
    <row r="258" spans="1:10">
      <c r="A258" s="43">
        <v>254</v>
      </c>
      <c r="B258" s="44" t="e">
        <f t="array" ref="B258">+INDEX('0 DUP ONLINE'!$C$3:$C$701,SMALL(IF('GST FILED NOT TAKEN INPUT'!$B$4='0 DUP ONLINE'!$K$3:$K$701,ROW('0 DUP ONLINE'!$K$3:$K$701)-ROW('0 DUP ONLINE'!$K$3)+1),A258))</f>
        <v>#NUM!</v>
      </c>
      <c r="C258" s="44">
        <f t="shared" si="7"/>
        <v>0</v>
      </c>
      <c r="D258" s="44" t="str">
        <f>+IFERROR(VLOOKUP(C258,'0 DUP ONLINE'!$C$3:$D$701,2,FALSE),"0")</f>
        <v/>
      </c>
      <c r="E258" s="51">
        <f>+SUMIF('0 DUP ONLINE'!$C:$C,'GST FILED NOT TAKEN INPUT'!C258,'0 DUP ONLINE'!$E:$E)</f>
        <v>0</v>
      </c>
      <c r="F258" s="51">
        <f>+SUMIF('0 DUP ONLINE'!$C:$C,'GST FILED NOT TAKEN INPUT'!C258,'0 DUP ONLINE'!$F:$F)</f>
        <v>0</v>
      </c>
      <c r="G258" s="51">
        <f>+SUMIF('0 DUP ONLINE'!$C:$C,'GST FILED NOT TAKEN INPUT'!C258,'0 DUP ONLINE'!$G:$G)</f>
        <v>0</v>
      </c>
      <c r="H258" s="51">
        <f>+SUMIF('0 DUP ONLINE'!$C:$C,'GST FILED NOT TAKEN INPUT'!C258,'0 DUP ONLINE'!$H:$H)</f>
        <v>0</v>
      </c>
      <c r="I258" s="51">
        <f t="shared" si="8"/>
        <v>0</v>
      </c>
      <c r="J258" s="180"/>
    </row>
    <row r="259" spans="1:10">
      <c r="A259" s="43">
        <v>255</v>
      </c>
      <c r="B259" s="44" t="e">
        <f t="array" ref="B259">+INDEX('0 DUP ONLINE'!$C$3:$C$701,SMALL(IF('GST FILED NOT TAKEN INPUT'!$B$4='0 DUP ONLINE'!$K$3:$K$701,ROW('0 DUP ONLINE'!$K$3:$K$701)-ROW('0 DUP ONLINE'!$K$3)+1),A259))</f>
        <v>#NUM!</v>
      </c>
      <c r="C259" s="44">
        <f t="shared" si="7"/>
        <v>0</v>
      </c>
      <c r="D259" s="44" t="str">
        <f>+IFERROR(VLOOKUP(C259,'0 DUP ONLINE'!$C$3:$D$701,2,FALSE),"0")</f>
        <v/>
      </c>
      <c r="E259" s="51">
        <f>+SUMIF('0 DUP ONLINE'!$C:$C,'GST FILED NOT TAKEN INPUT'!C259,'0 DUP ONLINE'!$E:$E)</f>
        <v>0</v>
      </c>
      <c r="F259" s="51">
        <f>+SUMIF('0 DUP ONLINE'!$C:$C,'GST FILED NOT TAKEN INPUT'!C259,'0 DUP ONLINE'!$F:$F)</f>
        <v>0</v>
      </c>
      <c r="G259" s="51">
        <f>+SUMIF('0 DUP ONLINE'!$C:$C,'GST FILED NOT TAKEN INPUT'!C259,'0 DUP ONLINE'!$G:$G)</f>
        <v>0</v>
      </c>
      <c r="H259" s="51">
        <f>+SUMIF('0 DUP ONLINE'!$C:$C,'GST FILED NOT TAKEN INPUT'!C259,'0 DUP ONLINE'!$H:$H)</f>
        <v>0</v>
      </c>
      <c r="I259" s="51">
        <f t="shared" si="8"/>
        <v>0</v>
      </c>
      <c r="J259" s="180"/>
    </row>
    <row r="260" spans="1:10">
      <c r="A260" s="43">
        <v>256</v>
      </c>
      <c r="B260" s="44" t="e">
        <f t="array" ref="B260">+INDEX('0 DUP ONLINE'!$C$3:$C$701,SMALL(IF('GST FILED NOT TAKEN INPUT'!$B$4='0 DUP ONLINE'!$K$3:$K$701,ROW('0 DUP ONLINE'!$K$3:$K$701)-ROW('0 DUP ONLINE'!$K$3)+1),A260))</f>
        <v>#NUM!</v>
      </c>
      <c r="C260" s="44">
        <f t="shared" si="7"/>
        <v>0</v>
      </c>
      <c r="D260" s="44" t="str">
        <f>+IFERROR(VLOOKUP(C260,'0 DUP ONLINE'!$C$3:$D$701,2,FALSE),"0")</f>
        <v/>
      </c>
      <c r="E260" s="51">
        <f>+SUMIF('0 DUP ONLINE'!$C:$C,'GST FILED NOT TAKEN INPUT'!C260,'0 DUP ONLINE'!$E:$E)</f>
        <v>0</v>
      </c>
      <c r="F260" s="51">
        <f>+SUMIF('0 DUP ONLINE'!$C:$C,'GST FILED NOT TAKEN INPUT'!C260,'0 DUP ONLINE'!$F:$F)</f>
        <v>0</v>
      </c>
      <c r="G260" s="51">
        <f>+SUMIF('0 DUP ONLINE'!$C:$C,'GST FILED NOT TAKEN INPUT'!C260,'0 DUP ONLINE'!$G:$G)</f>
        <v>0</v>
      </c>
      <c r="H260" s="51">
        <f>+SUMIF('0 DUP ONLINE'!$C:$C,'GST FILED NOT TAKEN INPUT'!C260,'0 DUP ONLINE'!$H:$H)</f>
        <v>0</v>
      </c>
      <c r="I260" s="51">
        <f t="shared" si="8"/>
        <v>0</v>
      </c>
      <c r="J260" s="180"/>
    </row>
    <row r="261" spans="1:10">
      <c r="A261" s="43">
        <v>257</v>
      </c>
      <c r="B261" s="44" t="e">
        <f t="array" ref="B261">+INDEX('0 DUP ONLINE'!$C$3:$C$701,SMALL(IF('GST FILED NOT TAKEN INPUT'!$B$4='0 DUP ONLINE'!$K$3:$K$701,ROW('0 DUP ONLINE'!$K$3:$K$701)-ROW('0 DUP ONLINE'!$K$3)+1),A261))</f>
        <v>#NUM!</v>
      </c>
      <c r="C261" s="44">
        <f t="shared" si="7"/>
        <v>0</v>
      </c>
      <c r="D261" s="44" t="str">
        <f>+IFERROR(VLOOKUP(C261,'0 DUP ONLINE'!$C$3:$D$701,2,FALSE),"0")</f>
        <v/>
      </c>
      <c r="E261" s="51">
        <f>+SUMIF('0 DUP ONLINE'!$C:$C,'GST FILED NOT TAKEN INPUT'!C261,'0 DUP ONLINE'!$E:$E)</f>
        <v>0</v>
      </c>
      <c r="F261" s="51">
        <f>+SUMIF('0 DUP ONLINE'!$C:$C,'GST FILED NOT TAKEN INPUT'!C261,'0 DUP ONLINE'!$F:$F)</f>
        <v>0</v>
      </c>
      <c r="G261" s="51">
        <f>+SUMIF('0 DUP ONLINE'!$C:$C,'GST FILED NOT TAKEN INPUT'!C261,'0 DUP ONLINE'!$G:$G)</f>
        <v>0</v>
      </c>
      <c r="H261" s="51">
        <f>+SUMIF('0 DUP ONLINE'!$C:$C,'GST FILED NOT TAKEN INPUT'!C261,'0 DUP ONLINE'!$H:$H)</f>
        <v>0</v>
      </c>
      <c r="I261" s="51">
        <f t="shared" si="8"/>
        <v>0</v>
      </c>
      <c r="J261" s="180"/>
    </row>
    <row r="262" spans="1:10">
      <c r="A262" s="43">
        <v>258</v>
      </c>
      <c r="B262" s="44" t="e">
        <f t="array" ref="B262">+INDEX('0 DUP ONLINE'!$C$3:$C$701,SMALL(IF('GST FILED NOT TAKEN INPUT'!$B$4='0 DUP ONLINE'!$K$3:$K$701,ROW('0 DUP ONLINE'!$K$3:$K$701)-ROW('0 DUP ONLINE'!$K$3)+1),A262))</f>
        <v>#NUM!</v>
      </c>
      <c r="C262" s="44">
        <f t="shared" ref="C262:C325" si="9">+IFERROR(B262,0)</f>
        <v>0</v>
      </c>
      <c r="D262" s="44" t="str">
        <f>+IFERROR(VLOOKUP(C262,'0 DUP ONLINE'!$C$3:$D$701,2,FALSE),"0")</f>
        <v/>
      </c>
      <c r="E262" s="51">
        <f>+SUMIF('0 DUP ONLINE'!$C:$C,'GST FILED NOT TAKEN INPUT'!C262,'0 DUP ONLINE'!$E:$E)</f>
        <v>0</v>
      </c>
      <c r="F262" s="51">
        <f>+SUMIF('0 DUP ONLINE'!$C:$C,'GST FILED NOT TAKEN INPUT'!C262,'0 DUP ONLINE'!$F:$F)</f>
        <v>0</v>
      </c>
      <c r="G262" s="51">
        <f>+SUMIF('0 DUP ONLINE'!$C:$C,'GST FILED NOT TAKEN INPUT'!C262,'0 DUP ONLINE'!$G:$G)</f>
        <v>0</v>
      </c>
      <c r="H262" s="51">
        <f>+SUMIF('0 DUP ONLINE'!$C:$C,'GST FILED NOT TAKEN INPUT'!C262,'0 DUP ONLINE'!$H:$H)</f>
        <v>0</v>
      </c>
      <c r="I262" s="51">
        <f t="shared" si="8"/>
        <v>0</v>
      </c>
      <c r="J262" s="180"/>
    </row>
    <row r="263" spans="1:10">
      <c r="A263" s="43">
        <v>259</v>
      </c>
      <c r="B263" s="44" t="e">
        <f t="array" ref="B263">+INDEX('0 DUP ONLINE'!$C$3:$C$701,SMALL(IF('GST FILED NOT TAKEN INPUT'!$B$4='0 DUP ONLINE'!$K$3:$K$701,ROW('0 DUP ONLINE'!$K$3:$K$701)-ROW('0 DUP ONLINE'!$K$3)+1),A263))</f>
        <v>#NUM!</v>
      </c>
      <c r="C263" s="44">
        <f t="shared" si="9"/>
        <v>0</v>
      </c>
      <c r="D263" s="44" t="str">
        <f>+IFERROR(VLOOKUP(C263,'0 DUP ONLINE'!$C$3:$D$701,2,FALSE),"0")</f>
        <v/>
      </c>
      <c r="E263" s="51">
        <f>+SUMIF('0 DUP ONLINE'!$C:$C,'GST FILED NOT TAKEN INPUT'!C263,'0 DUP ONLINE'!$E:$E)</f>
        <v>0</v>
      </c>
      <c r="F263" s="51">
        <f>+SUMIF('0 DUP ONLINE'!$C:$C,'GST FILED NOT TAKEN INPUT'!C263,'0 DUP ONLINE'!$F:$F)</f>
        <v>0</v>
      </c>
      <c r="G263" s="51">
        <f>+SUMIF('0 DUP ONLINE'!$C:$C,'GST FILED NOT TAKEN INPUT'!C263,'0 DUP ONLINE'!$G:$G)</f>
        <v>0</v>
      </c>
      <c r="H263" s="51">
        <f>+SUMIF('0 DUP ONLINE'!$C:$C,'GST FILED NOT TAKEN INPUT'!C263,'0 DUP ONLINE'!$H:$H)</f>
        <v>0</v>
      </c>
      <c r="I263" s="51">
        <f t="shared" si="8"/>
        <v>0</v>
      </c>
      <c r="J263" s="180"/>
    </row>
    <row r="264" spans="1:10">
      <c r="A264" s="43">
        <v>260</v>
      </c>
      <c r="B264" s="44" t="e">
        <f t="array" ref="B264">+INDEX('0 DUP ONLINE'!$C$3:$C$701,SMALL(IF('GST FILED NOT TAKEN INPUT'!$B$4='0 DUP ONLINE'!$K$3:$K$701,ROW('0 DUP ONLINE'!$K$3:$K$701)-ROW('0 DUP ONLINE'!$K$3)+1),A264))</f>
        <v>#NUM!</v>
      </c>
      <c r="C264" s="44">
        <f t="shared" si="9"/>
        <v>0</v>
      </c>
      <c r="D264" s="44" t="str">
        <f>+IFERROR(VLOOKUP(C264,'0 DUP ONLINE'!$C$3:$D$701,2,FALSE),"0")</f>
        <v/>
      </c>
      <c r="E264" s="51">
        <f>+SUMIF('0 DUP ONLINE'!$C:$C,'GST FILED NOT TAKEN INPUT'!C264,'0 DUP ONLINE'!$E:$E)</f>
        <v>0</v>
      </c>
      <c r="F264" s="51">
        <f>+SUMIF('0 DUP ONLINE'!$C:$C,'GST FILED NOT TAKEN INPUT'!C264,'0 DUP ONLINE'!$F:$F)</f>
        <v>0</v>
      </c>
      <c r="G264" s="51">
        <f>+SUMIF('0 DUP ONLINE'!$C:$C,'GST FILED NOT TAKEN INPUT'!C264,'0 DUP ONLINE'!$G:$G)</f>
        <v>0</v>
      </c>
      <c r="H264" s="51">
        <f>+SUMIF('0 DUP ONLINE'!$C:$C,'GST FILED NOT TAKEN INPUT'!C264,'0 DUP ONLINE'!$H:$H)</f>
        <v>0</v>
      </c>
      <c r="I264" s="51">
        <f t="shared" si="8"/>
        <v>0</v>
      </c>
      <c r="J264" s="180"/>
    </row>
    <row r="265" spans="1:10">
      <c r="A265" s="43">
        <v>261</v>
      </c>
      <c r="B265" s="44" t="e">
        <f t="array" ref="B265">+INDEX('0 DUP ONLINE'!$C$3:$C$701,SMALL(IF('GST FILED NOT TAKEN INPUT'!$B$4='0 DUP ONLINE'!$K$3:$K$701,ROW('0 DUP ONLINE'!$K$3:$K$701)-ROW('0 DUP ONLINE'!$K$3)+1),A265))</f>
        <v>#NUM!</v>
      </c>
      <c r="C265" s="44">
        <f t="shared" si="9"/>
        <v>0</v>
      </c>
      <c r="D265" s="44" t="str">
        <f>+IFERROR(VLOOKUP(C265,'0 DUP ONLINE'!$C$3:$D$701,2,FALSE),"0")</f>
        <v/>
      </c>
      <c r="E265" s="51">
        <f>+SUMIF('0 DUP ONLINE'!$C:$C,'GST FILED NOT TAKEN INPUT'!C265,'0 DUP ONLINE'!$E:$E)</f>
        <v>0</v>
      </c>
      <c r="F265" s="51">
        <f>+SUMIF('0 DUP ONLINE'!$C:$C,'GST FILED NOT TAKEN INPUT'!C265,'0 DUP ONLINE'!$F:$F)</f>
        <v>0</v>
      </c>
      <c r="G265" s="51">
        <f>+SUMIF('0 DUP ONLINE'!$C:$C,'GST FILED NOT TAKEN INPUT'!C265,'0 DUP ONLINE'!$G:$G)</f>
        <v>0</v>
      </c>
      <c r="H265" s="51">
        <f>+SUMIF('0 DUP ONLINE'!$C:$C,'GST FILED NOT TAKEN INPUT'!C265,'0 DUP ONLINE'!$H:$H)</f>
        <v>0</v>
      </c>
      <c r="I265" s="51">
        <f t="shared" ref="I265:I328" si="10">+F265+G265+H265</f>
        <v>0</v>
      </c>
      <c r="J265" s="180"/>
    </row>
    <row r="266" spans="1:10">
      <c r="A266" s="43">
        <v>262</v>
      </c>
      <c r="B266" s="44" t="e">
        <f t="array" ref="B266">+INDEX('0 DUP ONLINE'!$C$3:$C$701,SMALL(IF('GST FILED NOT TAKEN INPUT'!$B$4='0 DUP ONLINE'!$K$3:$K$701,ROW('0 DUP ONLINE'!$K$3:$K$701)-ROW('0 DUP ONLINE'!$K$3)+1),A266))</f>
        <v>#NUM!</v>
      </c>
      <c r="C266" s="44">
        <f t="shared" si="9"/>
        <v>0</v>
      </c>
      <c r="D266" s="44" t="str">
        <f>+IFERROR(VLOOKUP(C266,'0 DUP ONLINE'!$C$3:$D$701,2,FALSE),"0")</f>
        <v/>
      </c>
      <c r="E266" s="51">
        <f>+SUMIF('0 DUP ONLINE'!$C:$C,'GST FILED NOT TAKEN INPUT'!C266,'0 DUP ONLINE'!$E:$E)</f>
        <v>0</v>
      </c>
      <c r="F266" s="51">
        <f>+SUMIF('0 DUP ONLINE'!$C:$C,'GST FILED NOT TAKEN INPUT'!C266,'0 DUP ONLINE'!$F:$F)</f>
        <v>0</v>
      </c>
      <c r="G266" s="51">
        <f>+SUMIF('0 DUP ONLINE'!$C:$C,'GST FILED NOT TAKEN INPUT'!C266,'0 DUP ONLINE'!$G:$G)</f>
        <v>0</v>
      </c>
      <c r="H266" s="51">
        <f>+SUMIF('0 DUP ONLINE'!$C:$C,'GST FILED NOT TAKEN INPUT'!C266,'0 DUP ONLINE'!$H:$H)</f>
        <v>0</v>
      </c>
      <c r="I266" s="51">
        <f t="shared" si="10"/>
        <v>0</v>
      </c>
      <c r="J266" s="180"/>
    </row>
    <row r="267" spans="1:10">
      <c r="A267" s="43">
        <v>263</v>
      </c>
      <c r="B267" s="44" t="e">
        <f t="array" ref="B267">+INDEX('0 DUP ONLINE'!$C$3:$C$701,SMALL(IF('GST FILED NOT TAKEN INPUT'!$B$4='0 DUP ONLINE'!$K$3:$K$701,ROW('0 DUP ONLINE'!$K$3:$K$701)-ROW('0 DUP ONLINE'!$K$3)+1),A267))</f>
        <v>#NUM!</v>
      </c>
      <c r="C267" s="44">
        <f t="shared" si="9"/>
        <v>0</v>
      </c>
      <c r="D267" s="44" t="str">
        <f>+IFERROR(VLOOKUP(C267,'0 DUP ONLINE'!$C$3:$D$701,2,FALSE),"0")</f>
        <v/>
      </c>
      <c r="E267" s="51">
        <f>+SUMIF('0 DUP ONLINE'!$C:$C,'GST FILED NOT TAKEN INPUT'!C267,'0 DUP ONLINE'!$E:$E)</f>
        <v>0</v>
      </c>
      <c r="F267" s="51">
        <f>+SUMIF('0 DUP ONLINE'!$C:$C,'GST FILED NOT TAKEN INPUT'!C267,'0 DUP ONLINE'!$F:$F)</f>
        <v>0</v>
      </c>
      <c r="G267" s="51">
        <f>+SUMIF('0 DUP ONLINE'!$C:$C,'GST FILED NOT TAKEN INPUT'!C267,'0 DUP ONLINE'!$G:$G)</f>
        <v>0</v>
      </c>
      <c r="H267" s="51">
        <f>+SUMIF('0 DUP ONLINE'!$C:$C,'GST FILED NOT TAKEN INPUT'!C267,'0 DUP ONLINE'!$H:$H)</f>
        <v>0</v>
      </c>
      <c r="I267" s="51">
        <f t="shared" si="10"/>
        <v>0</v>
      </c>
      <c r="J267" s="180"/>
    </row>
    <row r="268" spans="1:10">
      <c r="A268" s="43">
        <v>264</v>
      </c>
      <c r="B268" s="44" t="e">
        <f t="array" ref="B268">+INDEX('0 DUP ONLINE'!$C$3:$C$701,SMALL(IF('GST FILED NOT TAKEN INPUT'!$B$4='0 DUP ONLINE'!$K$3:$K$701,ROW('0 DUP ONLINE'!$K$3:$K$701)-ROW('0 DUP ONLINE'!$K$3)+1),A268))</f>
        <v>#NUM!</v>
      </c>
      <c r="C268" s="44">
        <f t="shared" si="9"/>
        <v>0</v>
      </c>
      <c r="D268" s="44" t="str">
        <f>+IFERROR(VLOOKUP(C268,'0 DUP ONLINE'!$C$3:$D$701,2,FALSE),"0")</f>
        <v/>
      </c>
      <c r="E268" s="51">
        <f>+SUMIF('0 DUP ONLINE'!$C:$C,'GST FILED NOT TAKEN INPUT'!C268,'0 DUP ONLINE'!$E:$E)</f>
        <v>0</v>
      </c>
      <c r="F268" s="51">
        <f>+SUMIF('0 DUP ONLINE'!$C:$C,'GST FILED NOT TAKEN INPUT'!C268,'0 DUP ONLINE'!$F:$F)</f>
        <v>0</v>
      </c>
      <c r="G268" s="51">
        <f>+SUMIF('0 DUP ONLINE'!$C:$C,'GST FILED NOT TAKEN INPUT'!C268,'0 DUP ONLINE'!$G:$G)</f>
        <v>0</v>
      </c>
      <c r="H268" s="51">
        <f>+SUMIF('0 DUP ONLINE'!$C:$C,'GST FILED NOT TAKEN INPUT'!C268,'0 DUP ONLINE'!$H:$H)</f>
        <v>0</v>
      </c>
      <c r="I268" s="51">
        <f t="shared" si="10"/>
        <v>0</v>
      </c>
      <c r="J268" s="180"/>
    </row>
    <row r="269" spans="1:10">
      <c r="A269" s="43">
        <v>265</v>
      </c>
      <c r="B269" s="44" t="e">
        <f t="array" ref="B269">+INDEX('0 DUP ONLINE'!$C$3:$C$701,SMALL(IF('GST FILED NOT TAKEN INPUT'!$B$4='0 DUP ONLINE'!$K$3:$K$701,ROW('0 DUP ONLINE'!$K$3:$K$701)-ROW('0 DUP ONLINE'!$K$3)+1),A269))</f>
        <v>#NUM!</v>
      </c>
      <c r="C269" s="44">
        <f t="shared" si="9"/>
        <v>0</v>
      </c>
      <c r="D269" s="44" t="str">
        <f>+IFERROR(VLOOKUP(C269,'0 DUP ONLINE'!$C$3:$D$701,2,FALSE),"0")</f>
        <v/>
      </c>
      <c r="E269" s="51">
        <f>+SUMIF('0 DUP ONLINE'!$C:$C,'GST FILED NOT TAKEN INPUT'!C269,'0 DUP ONLINE'!$E:$E)</f>
        <v>0</v>
      </c>
      <c r="F269" s="51">
        <f>+SUMIF('0 DUP ONLINE'!$C:$C,'GST FILED NOT TAKEN INPUT'!C269,'0 DUP ONLINE'!$F:$F)</f>
        <v>0</v>
      </c>
      <c r="G269" s="51">
        <f>+SUMIF('0 DUP ONLINE'!$C:$C,'GST FILED NOT TAKEN INPUT'!C269,'0 DUP ONLINE'!$G:$G)</f>
        <v>0</v>
      </c>
      <c r="H269" s="51">
        <f>+SUMIF('0 DUP ONLINE'!$C:$C,'GST FILED NOT TAKEN INPUT'!C269,'0 DUP ONLINE'!$H:$H)</f>
        <v>0</v>
      </c>
      <c r="I269" s="51">
        <f t="shared" si="10"/>
        <v>0</v>
      </c>
      <c r="J269" s="180"/>
    </row>
    <row r="270" spans="1:10">
      <c r="A270" s="43">
        <v>266</v>
      </c>
      <c r="B270" s="44" t="e">
        <f t="array" ref="B270">+INDEX('0 DUP ONLINE'!$C$3:$C$701,SMALL(IF('GST FILED NOT TAKEN INPUT'!$B$4='0 DUP ONLINE'!$K$3:$K$701,ROW('0 DUP ONLINE'!$K$3:$K$701)-ROW('0 DUP ONLINE'!$K$3)+1),A270))</f>
        <v>#NUM!</v>
      </c>
      <c r="C270" s="44">
        <f t="shared" si="9"/>
        <v>0</v>
      </c>
      <c r="D270" s="44" t="str">
        <f>+IFERROR(VLOOKUP(C270,'0 DUP ONLINE'!$C$3:$D$701,2,FALSE),"0")</f>
        <v/>
      </c>
      <c r="E270" s="51">
        <f>+SUMIF('0 DUP ONLINE'!$C:$C,'GST FILED NOT TAKEN INPUT'!C270,'0 DUP ONLINE'!$E:$E)</f>
        <v>0</v>
      </c>
      <c r="F270" s="51">
        <f>+SUMIF('0 DUP ONLINE'!$C:$C,'GST FILED NOT TAKEN INPUT'!C270,'0 DUP ONLINE'!$F:$F)</f>
        <v>0</v>
      </c>
      <c r="G270" s="51">
        <f>+SUMIF('0 DUP ONLINE'!$C:$C,'GST FILED NOT TAKEN INPUT'!C270,'0 DUP ONLINE'!$G:$G)</f>
        <v>0</v>
      </c>
      <c r="H270" s="51">
        <f>+SUMIF('0 DUP ONLINE'!$C:$C,'GST FILED NOT TAKEN INPUT'!C270,'0 DUP ONLINE'!$H:$H)</f>
        <v>0</v>
      </c>
      <c r="I270" s="51">
        <f t="shared" si="10"/>
        <v>0</v>
      </c>
      <c r="J270" s="180"/>
    </row>
    <row r="271" spans="1:10">
      <c r="A271" s="43">
        <v>267</v>
      </c>
      <c r="B271" s="44" t="e">
        <f t="array" ref="B271">+INDEX('0 DUP ONLINE'!$C$3:$C$701,SMALL(IF('GST FILED NOT TAKEN INPUT'!$B$4='0 DUP ONLINE'!$K$3:$K$701,ROW('0 DUP ONLINE'!$K$3:$K$701)-ROW('0 DUP ONLINE'!$K$3)+1),A271))</f>
        <v>#NUM!</v>
      </c>
      <c r="C271" s="44">
        <f t="shared" si="9"/>
        <v>0</v>
      </c>
      <c r="D271" s="44" t="str">
        <f>+IFERROR(VLOOKUP(C271,'0 DUP ONLINE'!$C$3:$D$701,2,FALSE),"0")</f>
        <v/>
      </c>
      <c r="E271" s="51">
        <f>+SUMIF('0 DUP ONLINE'!$C:$C,'GST FILED NOT TAKEN INPUT'!C271,'0 DUP ONLINE'!$E:$E)</f>
        <v>0</v>
      </c>
      <c r="F271" s="51">
        <f>+SUMIF('0 DUP ONLINE'!$C:$C,'GST FILED NOT TAKEN INPUT'!C271,'0 DUP ONLINE'!$F:$F)</f>
        <v>0</v>
      </c>
      <c r="G271" s="51">
        <f>+SUMIF('0 DUP ONLINE'!$C:$C,'GST FILED NOT TAKEN INPUT'!C271,'0 DUP ONLINE'!$G:$G)</f>
        <v>0</v>
      </c>
      <c r="H271" s="51">
        <f>+SUMIF('0 DUP ONLINE'!$C:$C,'GST FILED NOT TAKEN INPUT'!C271,'0 DUP ONLINE'!$H:$H)</f>
        <v>0</v>
      </c>
      <c r="I271" s="51">
        <f t="shared" si="10"/>
        <v>0</v>
      </c>
      <c r="J271" s="180"/>
    </row>
    <row r="272" spans="1:10">
      <c r="A272" s="43">
        <v>268</v>
      </c>
      <c r="B272" s="44" t="e">
        <f t="array" ref="B272">+INDEX('0 DUP ONLINE'!$C$3:$C$701,SMALL(IF('GST FILED NOT TAKEN INPUT'!$B$4='0 DUP ONLINE'!$K$3:$K$701,ROW('0 DUP ONLINE'!$K$3:$K$701)-ROW('0 DUP ONLINE'!$K$3)+1),A272))</f>
        <v>#NUM!</v>
      </c>
      <c r="C272" s="44">
        <f t="shared" si="9"/>
        <v>0</v>
      </c>
      <c r="D272" s="44" t="str">
        <f>+IFERROR(VLOOKUP(C272,'0 DUP ONLINE'!$C$3:$D$701,2,FALSE),"0")</f>
        <v/>
      </c>
      <c r="E272" s="51">
        <f>+SUMIF('0 DUP ONLINE'!$C:$C,'GST FILED NOT TAKEN INPUT'!C272,'0 DUP ONLINE'!$E:$E)</f>
        <v>0</v>
      </c>
      <c r="F272" s="51">
        <f>+SUMIF('0 DUP ONLINE'!$C:$C,'GST FILED NOT TAKEN INPUT'!C272,'0 DUP ONLINE'!$F:$F)</f>
        <v>0</v>
      </c>
      <c r="G272" s="51">
        <f>+SUMIF('0 DUP ONLINE'!$C:$C,'GST FILED NOT TAKEN INPUT'!C272,'0 DUP ONLINE'!$G:$G)</f>
        <v>0</v>
      </c>
      <c r="H272" s="51">
        <f>+SUMIF('0 DUP ONLINE'!$C:$C,'GST FILED NOT TAKEN INPUT'!C272,'0 DUP ONLINE'!$H:$H)</f>
        <v>0</v>
      </c>
      <c r="I272" s="51">
        <f t="shared" si="10"/>
        <v>0</v>
      </c>
      <c r="J272" s="180"/>
    </row>
    <row r="273" spans="1:10">
      <c r="A273" s="43">
        <v>269</v>
      </c>
      <c r="B273" s="44" t="e">
        <f t="array" ref="B273">+INDEX('0 DUP ONLINE'!$C$3:$C$701,SMALL(IF('GST FILED NOT TAKEN INPUT'!$B$4='0 DUP ONLINE'!$K$3:$K$701,ROW('0 DUP ONLINE'!$K$3:$K$701)-ROW('0 DUP ONLINE'!$K$3)+1),A273))</f>
        <v>#NUM!</v>
      </c>
      <c r="C273" s="44">
        <f t="shared" si="9"/>
        <v>0</v>
      </c>
      <c r="D273" s="44" t="str">
        <f>+IFERROR(VLOOKUP(C273,'0 DUP ONLINE'!$C$3:$D$701,2,FALSE),"0")</f>
        <v/>
      </c>
      <c r="E273" s="51">
        <f>+SUMIF('0 DUP ONLINE'!$C:$C,'GST FILED NOT TAKEN INPUT'!C273,'0 DUP ONLINE'!$E:$E)</f>
        <v>0</v>
      </c>
      <c r="F273" s="51">
        <f>+SUMIF('0 DUP ONLINE'!$C:$C,'GST FILED NOT TAKEN INPUT'!C273,'0 DUP ONLINE'!$F:$F)</f>
        <v>0</v>
      </c>
      <c r="G273" s="51">
        <f>+SUMIF('0 DUP ONLINE'!$C:$C,'GST FILED NOT TAKEN INPUT'!C273,'0 DUP ONLINE'!$G:$G)</f>
        <v>0</v>
      </c>
      <c r="H273" s="51">
        <f>+SUMIF('0 DUP ONLINE'!$C:$C,'GST FILED NOT TAKEN INPUT'!C273,'0 DUP ONLINE'!$H:$H)</f>
        <v>0</v>
      </c>
      <c r="I273" s="51">
        <f t="shared" si="10"/>
        <v>0</v>
      </c>
      <c r="J273" s="180"/>
    </row>
    <row r="274" spans="1:10">
      <c r="A274" s="43">
        <v>270</v>
      </c>
      <c r="B274" s="44" t="e">
        <f t="array" ref="B274">+INDEX('0 DUP ONLINE'!$C$3:$C$701,SMALL(IF('GST FILED NOT TAKEN INPUT'!$B$4='0 DUP ONLINE'!$K$3:$K$701,ROW('0 DUP ONLINE'!$K$3:$K$701)-ROW('0 DUP ONLINE'!$K$3)+1),A274))</f>
        <v>#NUM!</v>
      </c>
      <c r="C274" s="44">
        <f t="shared" si="9"/>
        <v>0</v>
      </c>
      <c r="D274" s="44" t="str">
        <f>+IFERROR(VLOOKUP(C274,'0 DUP ONLINE'!$C$3:$D$701,2,FALSE),"0")</f>
        <v/>
      </c>
      <c r="E274" s="51">
        <f>+SUMIF('0 DUP ONLINE'!$C:$C,'GST FILED NOT TAKEN INPUT'!C274,'0 DUP ONLINE'!$E:$E)</f>
        <v>0</v>
      </c>
      <c r="F274" s="51">
        <f>+SUMIF('0 DUP ONLINE'!$C:$C,'GST FILED NOT TAKEN INPUT'!C274,'0 DUP ONLINE'!$F:$F)</f>
        <v>0</v>
      </c>
      <c r="G274" s="51">
        <f>+SUMIF('0 DUP ONLINE'!$C:$C,'GST FILED NOT TAKEN INPUT'!C274,'0 DUP ONLINE'!$G:$G)</f>
        <v>0</v>
      </c>
      <c r="H274" s="51">
        <f>+SUMIF('0 DUP ONLINE'!$C:$C,'GST FILED NOT TAKEN INPUT'!C274,'0 DUP ONLINE'!$H:$H)</f>
        <v>0</v>
      </c>
      <c r="I274" s="51">
        <f t="shared" si="10"/>
        <v>0</v>
      </c>
      <c r="J274" s="180"/>
    </row>
    <row r="275" spans="1:10">
      <c r="A275" s="43">
        <v>271</v>
      </c>
      <c r="B275" s="44" t="e">
        <f t="array" ref="B275">+INDEX('0 DUP ONLINE'!$C$3:$C$701,SMALL(IF('GST FILED NOT TAKEN INPUT'!$B$4='0 DUP ONLINE'!$K$3:$K$701,ROW('0 DUP ONLINE'!$K$3:$K$701)-ROW('0 DUP ONLINE'!$K$3)+1),A275))</f>
        <v>#NUM!</v>
      </c>
      <c r="C275" s="44">
        <f t="shared" si="9"/>
        <v>0</v>
      </c>
      <c r="D275" s="44" t="str">
        <f>+IFERROR(VLOOKUP(C275,'0 DUP ONLINE'!$C$3:$D$701,2,FALSE),"0")</f>
        <v/>
      </c>
      <c r="E275" s="51">
        <f>+SUMIF('0 DUP ONLINE'!$C:$C,'GST FILED NOT TAKEN INPUT'!C275,'0 DUP ONLINE'!$E:$E)</f>
        <v>0</v>
      </c>
      <c r="F275" s="51">
        <f>+SUMIF('0 DUP ONLINE'!$C:$C,'GST FILED NOT TAKEN INPUT'!C275,'0 DUP ONLINE'!$F:$F)</f>
        <v>0</v>
      </c>
      <c r="G275" s="51">
        <f>+SUMIF('0 DUP ONLINE'!$C:$C,'GST FILED NOT TAKEN INPUT'!C275,'0 DUP ONLINE'!$G:$G)</f>
        <v>0</v>
      </c>
      <c r="H275" s="51">
        <f>+SUMIF('0 DUP ONLINE'!$C:$C,'GST FILED NOT TAKEN INPUT'!C275,'0 DUP ONLINE'!$H:$H)</f>
        <v>0</v>
      </c>
      <c r="I275" s="51">
        <f t="shared" si="10"/>
        <v>0</v>
      </c>
      <c r="J275" s="180"/>
    </row>
    <row r="276" spans="1:10">
      <c r="A276" s="43">
        <v>272</v>
      </c>
      <c r="B276" s="44" t="e">
        <f t="array" ref="B276">+INDEX('0 DUP ONLINE'!$C$3:$C$701,SMALL(IF('GST FILED NOT TAKEN INPUT'!$B$4='0 DUP ONLINE'!$K$3:$K$701,ROW('0 DUP ONLINE'!$K$3:$K$701)-ROW('0 DUP ONLINE'!$K$3)+1),A276))</f>
        <v>#NUM!</v>
      </c>
      <c r="C276" s="44">
        <f t="shared" si="9"/>
        <v>0</v>
      </c>
      <c r="D276" s="44" t="str">
        <f>+IFERROR(VLOOKUP(C276,'0 DUP ONLINE'!$C$3:$D$701,2,FALSE),"0")</f>
        <v/>
      </c>
      <c r="E276" s="51">
        <f>+SUMIF('0 DUP ONLINE'!$C:$C,'GST FILED NOT TAKEN INPUT'!C276,'0 DUP ONLINE'!$E:$E)</f>
        <v>0</v>
      </c>
      <c r="F276" s="51">
        <f>+SUMIF('0 DUP ONLINE'!$C:$C,'GST FILED NOT TAKEN INPUT'!C276,'0 DUP ONLINE'!$F:$F)</f>
        <v>0</v>
      </c>
      <c r="G276" s="51">
        <f>+SUMIF('0 DUP ONLINE'!$C:$C,'GST FILED NOT TAKEN INPUT'!C276,'0 DUP ONLINE'!$G:$G)</f>
        <v>0</v>
      </c>
      <c r="H276" s="51">
        <f>+SUMIF('0 DUP ONLINE'!$C:$C,'GST FILED NOT TAKEN INPUT'!C276,'0 DUP ONLINE'!$H:$H)</f>
        <v>0</v>
      </c>
      <c r="I276" s="51">
        <f t="shared" si="10"/>
        <v>0</v>
      </c>
      <c r="J276" s="180"/>
    </row>
    <row r="277" spans="1:10">
      <c r="A277" s="43">
        <v>273</v>
      </c>
      <c r="B277" s="44" t="e">
        <f t="array" ref="B277">+INDEX('0 DUP ONLINE'!$C$3:$C$701,SMALL(IF('GST FILED NOT TAKEN INPUT'!$B$4='0 DUP ONLINE'!$K$3:$K$701,ROW('0 DUP ONLINE'!$K$3:$K$701)-ROW('0 DUP ONLINE'!$K$3)+1),A277))</f>
        <v>#NUM!</v>
      </c>
      <c r="C277" s="44">
        <f t="shared" si="9"/>
        <v>0</v>
      </c>
      <c r="D277" s="44" t="str">
        <f>+IFERROR(VLOOKUP(C277,'0 DUP ONLINE'!$C$3:$D$701,2,FALSE),"0")</f>
        <v/>
      </c>
      <c r="E277" s="51">
        <f>+SUMIF('0 DUP ONLINE'!$C:$C,'GST FILED NOT TAKEN INPUT'!C277,'0 DUP ONLINE'!$E:$E)</f>
        <v>0</v>
      </c>
      <c r="F277" s="51">
        <f>+SUMIF('0 DUP ONLINE'!$C:$C,'GST FILED NOT TAKEN INPUT'!C277,'0 DUP ONLINE'!$F:$F)</f>
        <v>0</v>
      </c>
      <c r="G277" s="51">
        <f>+SUMIF('0 DUP ONLINE'!$C:$C,'GST FILED NOT TAKEN INPUT'!C277,'0 DUP ONLINE'!$G:$G)</f>
        <v>0</v>
      </c>
      <c r="H277" s="51">
        <f>+SUMIF('0 DUP ONLINE'!$C:$C,'GST FILED NOT TAKEN INPUT'!C277,'0 DUP ONLINE'!$H:$H)</f>
        <v>0</v>
      </c>
      <c r="I277" s="51">
        <f t="shared" si="10"/>
        <v>0</v>
      </c>
      <c r="J277" s="180"/>
    </row>
    <row r="278" spans="1:10">
      <c r="A278" s="43">
        <v>274</v>
      </c>
      <c r="B278" s="44" t="e">
        <f t="array" ref="B278">+INDEX('0 DUP ONLINE'!$C$3:$C$701,SMALL(IF('GST FILED NOT TAKEN INPUT'!$B$4='0 DUP ONLINE'!$K$3:$K$701,ROW('0 DUP ONLINE'!$K$3:$K$701)-ROW('0 DUP ONLINE'!$K$3)+1),A278))</f>
        <v>#NUM!</v>
      </c>
      <c r="C278" s="44">
        <f t="shared" si="9"/>
        <v>0</v>
      </c>
      <c r="D278" s="44" t="str">
        <f>+IFERROR(VLOOKUP(C278,'0 DUP ONLINE'!$C$3:$D$701,2,FALSE),"0")</f>
        <v/>
      </c>
      <c r="E278" s="51">
        <f>+SUMIF('0 DUP ONLINE'!$C:$C,'GST FILED NOT TAKEN INPUT'!C278,'0 DUP ONLINE'!$E:$E)</f>
        <v>0</v>
      </c>
      <c r="F278" s="51">
        <f>+SUMIF('0 DUP ONLINE'!$C:$C,'GST FILED NOT TAKEN INPUT'!C278,'0 DUP ONLINE'!$F:$F)</f>
        <v>0</v>
      </c>
      <c r="G278" s="51">
        <f>+SUMIF('0 DUP ONLINE'!$C:$C,'GST FILED NOT TAKEN INPUT'!C278,'0 DUP ONLINE'!$G:$G)</f>
        <v>0</v>
      </c>
      <c r="H278" s="51">
        <f>+SUMIF('0 DUP ONLINE'!$C:$C,'GST FILED NOT TAKEN INPUT'!C278,'0 DUP ONLINE'!$H:$H)</f>
        <v>0</v>
      </c>
      <c r="I278" s="51">
        <f t="shared" si="10"/>
        <v>0</v>
      </c>
      <c r="J278" s="180"/>
    </row>
    <row r="279" spans="1:10">
      <c r="A279" s="43">
        <v>275</v>
      </c>
      <c r="B279" s="44" t="e">
        <f t="array" ref="B279">+INDEX('0 DUP ONLINE'!$C$3:$C$701,SMALL(IF('GST FILED NOT TAKEN INPUT'!$B$4='0 DUP ONLINE'!$K$3:$K$701,ROW('0 DUP ONLINE'!$K$3:$K$701)-ROW('0 DUP ONLINE'!$K$3)+1),A279))</f>
        <v>#NUM!</v>
      </c>
      <c r="C279" s="44">
        <f t="shared" si="9"/>
        <v>0</v>
      </c>
      <c r="D279" s="44" t="str">
        <f>+IFERROR(VLOOKUP(C279,'0 DUP ONLINE'!$C$3:$D$701,2,FALSE),"0")</f>
        <v/>
      </c>
      <c r="E279" s="51">
        <f>+SUMIF('0 DUP ONLINE'!$C:$C,'GST FILED NOT TAKEN INPUT'!C279,'0 DUP ONLINE'!$E:$E)</f>
        <v>0</v>
      </c>
      <c r="F279" s="51">
        <f>+SUMIF('0 DUP ONLINE'!$C:$C,'GST FILED NOT TAKEN INPUT'!C279,'0 DUP ONLINE'!$F:$F)</f>
        <v>0</v>
      </c>
      <c r="G279" s="51">
        <f>+SUMIF('0 DUP ONLINE'!$C:$C,'GST FILED NOT TAKEN INPUT'!C279,'0 DUP ONLINE'!$G:$G)</f>
        <v>0</v>
      </c>
      <c r="H279" s="51">
        <f>+SUMIF('0 DUP ONLINE'!$C:$C,'GST FILED NOT TAKEN INPUT'!C279,'0 DUP ONLINE'!$H:$H)</f>
        <v>0</v>
      </c>
      <c r="I279" s="51">
        <f t="shared" si="10"/>
        <v>0</v>
      </c>
      <c r="J279" s="180"/>
    </row>
    <row r="280" spans="1:10">
      <c r="A280" s="43">
        <v>276</v>
      </c>
      <c r="B280" s="44" t="e">
        <f t="array" ref="B280">+INDEX('0 DUP ONLINE'!$C$3:$C$701,SMALL(IF('GST FILED NOT TAKEN INPUT'!$B$4='0 DUP ONLINE'!$K$3:$K$701,ROW('0 DUP ONLINE'!$K$3:$K$701)-ROW('0 DUP ONLINE'!$K$3)+1),A280))</f>
        <v>#NUM!</v>
      </c>
      <c r="C280" s="44">
        <f t="shared" si="9"/>
        <v>0</v>
      </c>
      <c r="D280" s="44" t="str">
        <f>+IFERROR(VLOOKUP(C280,'0 DUP ONLINE'!$C$3:$D$701,2,FALSE),"0")</f>
        <v/>
      </c>
      <c r="E280" s="51">
        <f>+SUMIF('0 DUP ONLINE'!$C:$C,'GST FILED NOT TAKEN INPUT'!C280,'0 DUP ONLINE'!$E:$E)</f>
        <v>0</v>
      </c>
      <c r="F280" s="51">
        <f>+SUMIF('0 DUP ONLINE'!$C:$C,'GST FILED NOT TAKEN INPUT'!C280,'0 DUP ONLINE'!$F:$F)</f>
        <v>0</v>
      </c>
      <c r="G280" s="51">
        <f>+SUMIF('0 DUP ONLINE'!$C:$C,'GST FILED NOT TAKEN INPUT'!C280,'0 DUP ONLINE'!$G:$G)</f>
        <v>0</v>
      </c>
      <c r="H280" s="51">
        <f>+SUMIF('0 DUP ONLINE'!$C:$C,'GST FILED NOT TAKEN INPUT'!C280,'0 DUP ONLINE'!$H:$H)</f>
        <v>0</v>
      </c>
      <c r="I280" s="51">
        <f t="shared" si="10"/>
        <v>0</v>
      </c>
      <c r="J280" s="180"/>
    </row>
    <row r="281" spans="1:10">
      <c r="A281" s="43">
        <v>277</v>
      </c>
      <c r="B281" s="44" t="e">
        <f t="array" ref="B281">+INDEX('0 DUP ONLINE'!$C$3:$C$701,SMALL(IF('GST FILED NOT TAKEN INPUT'!$B$4='0 DUP ONLINE'!$K$3:$K$701,ROW('0 DUP ONLINE'!$K$3:$K$701)-ROW('0 DUP ONLINE'!$K$3)+1),A281))</f>
        <v>#NUM!</v>
      </c>
      <c r="C281" s="44">
        <f t="shared" si="9"/>
        <v>0</v>
      </c>
      <c r="D281" s="44" t="str">
        <f>+IFERROR(VLOOKUP(C281,'0 DUP ONLINE'!$C$3:$D$701,2,FALSE),"0")</f>
        <v/>
      </c>
      <c r="E281" s="51">
        <f>+SUMIF('0 DUP ONLINE'!$C:$C,'GST FILED NOT TAKEN INPUT'!C281,'0 DUP ONLINE'!$E:$E)</f>
        <v>0</v>
      </c>
      <c r="F281" s="51">
        <f>+SUMIF('0 DUP ONLINE'!$C:$C,'GST FILED NOT TAKEN INPUT'!C281,'0 DUP ONLINE'!$F:$F)</f>
        <v>0</v>
      </c>
      <c r="G281" s="51">
        <f>+SUMIF('0 DUP ONLINE'!$C:$C,'GST FILED NOT TAKEN INPUT'!C281,'0 DUP ONLINE'!$G:$G)</f>
        <v>0</v>
      </c>
      <c r="H281" s="51">
        <f>+SUMIF('0 DUP ONLINE'!$C:$C,'GST FILED NOT TAKEN INPUT'!C281,'0 DUP ONLINE'!$H:$H)</f>
        <v>0</v>
      </c>
      <c r="I281" s="51">
        <f t="shared" si="10"/>
        <v>0</v>
      </c>
      <c r="J281" s="180"/>
    </row>
    <row r="282" spans="1:10">
      <c r="A282" s="43">
        <v>278</v>
      </c>
      <c r="B282" s="44" t="e">
        <f t="array" ref="B282">+INDEX('0 DUP ONLINE'!$C$3:$C$701,SMALL(IF('GST FILED NOT TAKEN INPUT'!$B$4='0 DUP ONLINE'!$K$3:$K$701,ROW('0 DUP ONLINE'!$K$3:$K$701)-ROW('0 DUP ONLINE'!$K$3)+1),A282))</f>
        <v>#NUM!</v>
      </c>
      <c r="C282" s="44">
        <f t="shared" si="9"/>
        <v>0</v>
      </c>
      <c r="D282" s="44" t="str">
        <f>+IFERROR(VLOOKUP(C282,'0 DUP ONLINE'!$C$3:$D$701,2,FALSE),"0")</f>
        <v/>
      </c>
      <c r="E282" s="51">
        <f>+SUMIF('0 DUP ONLINE'!$C:$C,'GST FILED NOT TAKEN INPUT'!C282,'0 DUP ONLINE'!$E:$E)</f>
        <v>0</v>
      </c>
      <c r="F282" s="51">
        <f>+SUMIF('0 DUP ONLINE'!$C:$C,'GST FILED NOT TAKEN INPUT'!C282,'0 DUP ONLINE'!$F:$F)</f>
        <v>0</v>
      </c>
      <c r="G282" s="51">
        <f>+SUMIF('0 DUP ONLINE'!$C:$C,'GST FILED NOT TAKEN INPUT'!C282,'0 DUP ONLINE'!$G:$G)</f>
        <v>0</v>
      </c>
      <c r="H282" s="51">
        <f>+SUMIF('0 DUP ONLINE'!$C:$C,'GST FILED NOT TAKEN INPUT'!C282,'0 DUP ONLINE'!$H:$H)</f>
        <v>0</v>
      </c>
      <c r="I282" s="51">
        <f t="shared" si="10"/>
        <v>0</v>
      </c>
      <c r="J282" s="180"/>
    </row>
    <row r="283" spans="1:10">
      <c r="A283" s="43">
        <v>279</v>
      </c>
      <c r="B283" s="44" t="e">
        <f t="array" ref="B283">+INDEX('0 DUP ONLINE'!$C$3:$C$701,SMALL(IF('GST FILED NOT TAKEN INPUT'!$B$4='0 DUP ONLINE'!$K$3:$K$701,ROW('0 DUP ONLINE'!$K$3:$K$701)-ROW('0 DUP ONLINE'!$K$3)+1),A283))</f>
        <v>#NUM!</v>
      </c>
      <c r="C283" s="44">
        <f t="shared" si="9"/>
        <v>0</v>
      </c>
      <c r="D283" s="44" t="str">
        <f>+IFERROR(VLOOKUP(C283,'0 DUP ONLINE'!$C$3:$D$701,2,FALSE),"0")</f>
        <v/>
      </c>
      <c r="E283" s="51">
        <f>+SUMIF('0 DUP ONLINE'!$C:$C,'GST FILED NOT TAKEN INPUT'!C283,'0 DUP ONLINE'!$E:$E)</f>
        <v>0</v>
      </c>
      <c r="F283" s="51">
        <f>+SUMIF('0 DUP ONLINE'!$C:$C,'GST FILED NOT TAKEN INPUT'!C283,'0 DUP ONLINE'!$F:$F)</f>
        <v>0</v>
      </c>
      <c r="G283" s="51">
        <f>+SUMIF('0 DUP ONLINE'!$C:$C,'GST FILED NOT TAKEN INPUT'!C283,'0 DUP ONLINE'!$G:$G)</f>
        <v>0</v>
      </c>
      <c r="H283" s="51">
        <f>+SUMIF('0 DUP ONLINE'!$C:$C,'GST FILED NOT TAKEN INPUT'!C283,'0 DUP ONLINE'!$H:$H)</f>
        <v>0</v>
      </c>
      <c r="I283" s="51">
        <f t="shared" si="10"/>
        <v>0</v>
      </c>
      <c r="J283" s="180"/>
    </row>
    <row r="284" spans="1:10">
      <c r="A284" s="43">
        <v>280</v>
      </c>
      <c r="B284" s="44" t="e">
        <f t="array" ref="B284">+INDEX('0 DUP ONLINE'!$C$3:$C$701,SMALL(IF('GST FILED NOT TAKEN INPUT'!$B$4='0 DUP ONLINE'!$K$3:$K$701,ROW('0 DUP ONLINE'!$K$3:$K$701)-ROW('0 DUP ONLINE'!$K$3)+1),A284))</f>
        <v>#NUM!</v>
      </c>
      <c r="C284" s="44">
        <f t="shared" si="9"/>
        <v>0</v>
      </c>
      <c r="D284" s="44" t="str">
        <f>+IFERROR(VLOOKUP(C284,'0 DUP ONLINE'!$C$3:$D$701,2,FALSE),"0")</f>
        <v/>
      </c>
      <c r="E284" s="51">
        <f>+SUMIF('0 DUP ONLINE'!$C:$C,'GST FILED NOT TAKEN INPUT'!C284,'0 DUP ONLINE'!$E:$E)</f>
        <v>0</v>
      </c>
      <c r="F284" s="51">
        <f>+SUMIF('0 DUP ONLINE'!$C:$C,'GST FILED NOT TAKEN INPUT'!C284,'0 DUP ONLINE'!$F:$F)</f>
        <v>0</v>
      </c>
      <c r="G284" s="51">
        <f>+SUMIF('0 DUP ONLINE'!$C:$C,'GST FILED NOT TAKEN INPUT'!C284,'0 DUP ONLINE'!$G:$G)</f>
        <v>0</v>
      </c>
      <c r="H284" s="51">
        <f>+SUMIF('0 DUP ONLINE'!$C:$C,'GST FILED NOT TAKEN INPUT'!C284,'0 DUP ONLINE'!$H:$H)</f>
        <v>0</v>
      </c>
      <c r="I284" s="51">
        <f t="shared" si="10"/>
        <v>0</v>
      </c>
      <c r="J284" s="180"/>
    </row>
    <row r="285" spans="1:10">
      <c r="A285" s="43">
        <v>281</v>
      </c>
      <c r="B285" s="44" t="e">
        <f t="array" ref="B285">+INDEX('0 DUP ONLINE'!$C$3:$C$701,SMALL(IF('GST FILED NOT TAKEN INPUT'!$B$4='0 DUP ONLINE'!$K$3:$K$701,ROW('0 DUP ONLINE'!$K$3:$K$701)-ROW('0 DUP ONLINE'!$K$3)+1),A285))</f>
        <v>#NUM!</v>
      </c>
      <c r="C285" s="44">
        <f t="shared" si="9"/>
        <v>0</v>
      </c>
      <c r="D285" s="44" t="str">
        <f>+IFERROR(VLOOKUP(C285,'0 DUP ONLINE'!$C$3:$D$701,2,FALSE),"0")</f>
        <v/>
      </c>
      <c r="E285" s="51">
        <f>+SUMIF('0 DUP ONLINE'!$C:$C,'GST FILED NOT TAKEN INPUT'!C285,'0 DUP ONLINE'!$E:$E)</f>
        <v>0</v>
      </c>
      <c r="F285" s="51">
        <f>+SUMIF('0 DUP ONLINE'!$C:$C,'GST FILED NOT TAKEN INPUT'!C285,'0 DUP ONLINE'!$F:$F)</f>
        <v>0</v>
      </c>
      <c r="G285" s="51">
        <f>+SUMIF('0 DUP ONLINE'!$C:$C,'GST FILED NOT TAKEN INPUT'!C285,'0 DUP ONLINE'!$G:$G)</f>
        <v>0</v>
      </c>
      <c r="H285" s="51">
        <f>+SUMIF('0 DUP ONLINE'!$C:$C,'GST FILED NOT TAKEN INPUT'!C285,'0 DUP ONLINE'!$H:$H)</f>
        <v>0</v>
      </c>
      <c r="I285" s="51">
        <f t="shared" si="10"/>
        <v>0</v>
      </c>
      <c r="J285" s="180"/>
    </row>
    <row r="286" spans="1:10">
      <c r="A286" s="43">
        <v>282</v>
      </c>
      <c r="B286" s="44" t="e">
        <f t="array" ref="B286">+INDEX('0 DUP ONLINE'!$C$3:$C$701,SMALL(IF('GST FILED NOT TAKEN INPUT'!$B$4='0 DUP ONLINE'!$K$3:$K$701,ROW('0 DUP ONLINE'!$K$3:$K$701)-ROW('0 DUP ONLINE'!$K$3)+1),A286))</f>
        <v>#NUM!</v>
      </c>
      <c r="C286" s="44">
        <f t="shared" si="9"/>
        <v>0</v>
      </c>
      <c r="D286" s="44" t="str">
        <f>+IFERROR(VLOOKUP(C286,'0 DUP ONLINE'!$C$3:$D$701,2,FALSE),"0")</f>
        <v/>
      </c>
      <c r="E286" s="51">
        <f>+SUMIF('0 DUP ONLINE'!$C:$C,'GST FILED NOT TAKEN INPUT'!C286,'0 DUP ONLINE'!$E:$E)</f>
        <v>0</v>
      </c>
      <c r="F286" s="51">
        <f>+SUMIF('0 DUP ONLINE'!$C:$C,'GST FILED NOT TAKEN INPUT'!C286,'0 DUP ONLINE'!$F:$F)</f>
        <v>0</v>
      </c>
      <c r="G286" s="51">
        <f>+SUMIF('0 DUP ONLINE'!$C:$C,'GST FILED NOT TAKEN INPUT'!C286,'0 DUP ONLINE'!$G:$G)</f>
        <v>0</v>
      </c>
      <c r="H286" s="51">
        <f>+SUMIF('0 DUP ONLINE'!$C:$C,'GST FILED NOT TAKEN INPUT'!C286,'0 DUP ONLINE'!$H:$H)</f>
        <v>0</v>
      </c>
      <c r="I286" s="51">
        <f t="shared" si="10"/>
        <v>0</v>
      </c>
      <c r="J286" s="180"/>
    </row>
    <row r="287" spans="1:10">
      <c r="A287" s="43">
        <v>283</v>
      </c>
      <c r="B287" s="44" t="e">
        <f t="array" ref="B287">+INDEX('0 DUP ONLINE'!$C$3:$C$701,SMALL(IF('GST FILED NOT TAKEN INPUT'!$B$4='0 DUP ONLINE'!$K$3:$K$701,ROW('0 DUP ONLINE'!$K$3:$K$701)-ROW('0 DUP ONLINE'!$K$3)+1),A287))</f>
        <v>#NUM!</v>
      </c>
      <c r="C287" s="44">
        <f t="shared" si="9"/>
        <v>0</v>
      </c>
      <c r="D287" s="44" t="str">
        <f>+IFERROR(VLOOKUP(C287,'0 DUP ONLINE'!$C$3:$D$701,2,FALSE),"0")</f>
        <v/>
      </c>
      <c r="E287" s="51">
        <f>+SUMIF('0 DUP ONLINE'!$C:$C,'GST FILED NOT TAKEN INPUT'!C287,'0 DUP ONLINE'!$E:$E)</f>
        <v>0</v>
      </c>
      <c r="F287" s="51">
        <f>+SUMIF('0 DUP ONLINE'!$C:$C,'GST FILED NOT TAKEN INPUT'!C287,'0 DUP ONLINE'!$F:$F)</f>
        <v>0</v>
      </c>
      <c r="G287" s="51">
        <f>+SUMIF('0 DUP ONLINE'!$C:$C,'GST FILED NOT TAKEN INPUT'!C287,'0 DUP ONLINE'!$G:$G)</f>
        <v>0</v>
      </c>
      <c r="H287" s="51">
        <f>+SUMIF('0 DUP ONLINE'!$C:$C,'GST FILED NOT TAKEN INPUT'!C287,'0 DUP ONLINE'!$H:$H)</f>
        <v>0</v>
      </c>
      <c r="I287" s="51">
        <f t="shared" si="10"/>
        <v>0</v>
      </c>
      <c r="J287" s="180"/>
    </row>
    <row r="288" spans="1:10">
      <c r="A288" s="43">
        <v>284</v>
      </c>
      <c r="B288" s="44" t="e">
        <f t="array" ref="B288">+INDEX('0 DUP ONLINE'!$C$3:$C$701,SMALL(IF('GST FILED NOT TAKEN INPUT'!$B$4='0 DUP ONLINE'!$K$3:$K$701,ROW('0 DUP ONLINE'!$K$3:$K$701)-ROW('0 DUP ONLINE'!$K$3)+1),A288))</f>
        <v>#NUM!</v>
      </c>
      <c r="C288" s="44">
        <f t="shared" si="9"/>
        <v>0</v>
      </c>
      <c r="D288" s="44" t="str">
        <f>+IFERROR(VLOOKUP(C288,'0 DUP ONLINE'!$C$3:$D$701,2,FALSE),"0")</f>
        <v/>
      </c>
      <c r="E288" s="51">
        <f>+SUMIF('0 DUP ONLINE'!$C:$C,'GST FILED NOT TAKEN INPUT'!C288,'0 DUP ONLINE'!$E:$E)</f>
        <v>0</v>
      </c>
      <c r="F288" s="51">
        <f>+SUMIF('0 DUP ONLINE'!$C:$C,'GST FILED NOT TAKEN INPUT'!C288,'0 DUP ONLINE'!$F:$F)</f>
        <v>0</v>
      </c>
      <c r="G288" s="51">
        <f>+SUMIF('0 DUP ONLINE'!$C:$C,'GST FILED NOT TAKEN INPUT'!C288,'0 DUP ONLINE'!$G:$G)</f>
        <v>0</v>
      </c>
      <c r="H288" s="51">
        <f>+SUMIF('0 DUP ONLINE'!$C:$C,'GST FILED NOT TAKEN INPUT'!C288,'0 DUP ONLINE'!$H:$H)</f>
        <v>0</v>
      </c>
      <c r="I288" s="51">
        <f t="shared" si="10"/>
        <v>0</v>
      </c>
      <c r="J288" s="180"/>
    </row>
    <row r="289" spans="1:10">
      <c r="A289" s="43">
        <v>285</v>
      </c>
      <c r="B289" s="44" t="e">
        <f t="array" ref="B289">+INDEX('0 DUP ONLINE'!$C$3:$C$701,SMALL(IF('GST FILED NOT TAKEN INPUT'!$B$4='0 DUP ONLINE'!$K$3:$K$701,ROW('0 DUP ONLINE'!$K$3:$K$701)-ROW('0 DUP ONLINE'!$K$3)+1),A289))</f>
        <v>#NUM!</v>
      </c>
      <c r="C289" s="44">
        <f t="shared" si="9"/>
        <v>0</v>
      </c>
      <c r="D289" s="44" t="str">
        <f>+IFERROR(VLOOKUP(C289,'0 DUP ONLINE'!$C$3:$D$701,2,FALSE),"0")</f>
        <v/>
      </c>
      <c r="E289" s="51">
        <f>+SUMIF('0 DUP ONLINE'!$C:$C,'GST FILED NOT TAKEN INPUT'!C289,'0 DUP ONLINE'!$E:$E)</f>
        <v>0</v>
      </c>
      <c r="F289" s="51">
        <f>+SUMIF('0 DUP ONLINE'!$C:$C,'GST FILED NOT TAKEN INPUT'!C289,'0 DUP ONLINE'!$F:$F)</f>
        <v>0</v>
      </c>
      <c r="G289" s="51">
        <f>+SUMIF('0 DUP ONLINE'!$C:$C,'GST FILED NOT TAKEN INPUT'!C289,'0 DUP ONLINE'!$G:$G)</f>
        <v>0</v>
      </c>
      <c r="H289" s="51">
        <f>+SUMIF('0 DUP ONLINE'!$C:$C,'GST FILED NOT TAKEN INPUT'!C289,'0 DUP ONLINE'!$H:$H)</f>
        <v>0</v>
      </c>
      <c r="I289" s="51">
        <f t="shared" si="10"/>
        <v>0</v>
      </c>
      <c r="J289" s="180"/>
    </row>
    <row r="290" spans="1:10">
      <c r="A290" s="43">
        <v>286</v>
      </c>
      <c r="B290" s="44" t="e">
        <f t="array" ref="B290">+INDEX('0 DUP ONLINE'!$C$3:$C$701,SMALL(IF('GST FILED NOT TAKEN INPUT'!$B$4='0 DUP ONLINE'!$K$3:$K$701,ROW('0 DUP ONLINE'!$K$3:$K$701)-ROW('0 DUP ONLINE'!$K$3)+1),A290))</f>
        <v>#NUM!</v>
      </c>
      <c r="C290" s="44">
        <f t="shared" si="9"/>
        <v>0</v>
      </c>
      <c r="D290" s="44" t="str">
        <f>+IFERROR(VLOOKUP(C290,'0 DUP ONLINE'!$C$3:$D$701,2,FALSE),"0")</f>
        <v/>
      </c>
      <c r="E290" s="51">
        <f>+SUMIF('0 DUP ONLINE'!$C:$C,'GST FILED NOT TAKEN INPUT'!C290,'0 DUP ONLINE'!$E:$E)</f>
        <v>0</v>
      </c>
      <c r="F290" s="51">
        <f>+SUMIF('0 DUP ONLINE'!$C:$C,'GST FILED NOT TAKEN INPUT'!C290,'0 DUP ONLINE'!$F:$F)</f>
        <v>0</v>
      </c>
      <c r="G290" s="51">
        <f>+SUMIF('0 DUP ONLINE'!$C:$C,'GST FILED NOT TAKEN INPUT'!C290,'0 DUP ONLINE'!$G:$G)</f>
        <v>0</v>
      </c>
      <c r="H290" s="51">
        <f>+SUMIF('0 DUP ONLINE'!$C:$C,'GST FILED NOT TAKEN INPUT'!C290,'0 DUP ONLINE'!$H:$H)</f>
        <v>0</v>
      </c>
      <c r="I290" s="51">
        <f t="shared" si="10"/>
        <v>0</v>
      </c>
      <c r="J290" s="180"/>
    </row>
    <row r="291" spans="1:10">
      <c r="A291" s="43">
        <v>287</v>
      </c>
      <c r="B291" s="44" t="e">
        <f t="array" ref="B291">+INDEX('0 DUP ONLINE'!$C$3:$C$701,SMALL(IF('GST FILED NOT TAKEN INPUT'!$B$4='0 DUP ONLINE'!$K$3:$K$701,ROW('0 DUP ONLINE'!$K$3:$K$701)-ROW('0 DUP ONLINE'!$K$3)+1),A291))</f>
        <v>#NUM!</v>
      </c>
      <c r="C291" s="44">
        <f t="shared" si="9"/>
        <v>0</v>
      </c>
      <c r="D291" s="44" t="str">
        <f>+IFERROR(VLOOKUP(C291,'0 DUP ONLINE'!$C$3:$D$701,2,FALSE),"0")</f>
        <v/>
      </c>
      <c r="E291" s="51">
        <f>+SUMIF('0 DUP ONLINE'!$C:$C,'GST FILED NOT TAKEN INPUT'!C291,'0 DUP ONLINE'!$E:$E)</f>
        <v>0</v>
      </c>
      <c r="F291" s="51">
        <f>+SUMIF('0 DUP ONLINE'!$C:$C,'GST FILED NOT TAKEN INPUT'!C291,'0 DUP ONLINE'!$F:$F)</f>
        <v>0</v>
      </c>
      <c r="G291" s="51">
        <f>+SUMIF('0 DUP ONLINE'!$C:$C,'GST FILED NOT TAKEN INPUT'!C291,'0 DUP ONLINE'!$G:$G)</f>
        <v>0</v>
      </c>
      <c r="H291" s="51">
        <f>+SUMIF('0 DUP ONLINE'!$C:$C,'GST FILED NOT TAKEN INPUT'!C291,'0 DUP ONLINE'!$H:$H)</f>
        <v>0</v>
      </c>
      <c r="I291" s="51">
        <f t="shared" si="10"/>
        <v>0</v>
      </c>
      <c r="J291" s="180"/>
    </row>
    <row r="292" spans="1:10">
      <c r="A292" s="43">
        <v>288</v>
      </c>
      <c r="B292" s="44" t="e">
        <f t="array" ref="B292">+INDEX('0 DUP ONLINE'!$C$3:$C$701,SMALL(IF('GST FILED NOT TAKEN INPUT'!$B$4='0 DUP ONLINE'!$K$3:$K$701,ROW('0 DUP ONLINE'!$K$3:$K$701)-ROW('0 DUP ONLINE'!$K$3)+1),A292))</f>
        <v>#NUM!</v>
      </c>
      <c r="C292" s="44">
        <f t="shared" si="9"/>
        <v>0</v>
      </c>
      <c r="D292" s="44" t="str">
        <f>+IFERROR(VLOOKUP(C292,'0 DUP ONLINE'!$C$3:$D$701,2,FALSE),"0")</f>
        <v/>
      </c>
      <c r="E292" s="51">
        <f>+SUMIF('0 DUP ONLINE'!$C:$C,'GST FILED NOT TAKEN INPUT'!C292,'0 DUP ONLINE'!$E:$E)</f>
        <v>0</v>
      </c>
      <c r="F292" s="51">
        <f>+SUMIF('0 DUP ONLINE'!$C:$C,'GST FILED NOT TAKEN INPUT'!C292,'0 DUP ONLINE'!$F:$F)</f>
        <v>0</v>
      </c>
      <c r="G292" s="51">
        <f>+SUMIF('0 DUP ONLINE'!$C:$C,'GST FILED NOT TAKEN INPUT'!C292,'0 DUP ONLINE'!$G:$G)</f>
        <v>0</v>
      </c>
      <c r="H292" s="51">
        <f>+SUMIF('0 DUP ONLINE'!$C:$C,'GST FILED NOT TAKEN INPUT'!C292,'0 DUP ONLINE'!$H:$H)</f>
        <v>0</v>
      </c>
      <c r="I292" s="51">
        <f t="shared" si="10"/>
        <v>0</v>
      </c>
      <c r="J292" s="180"/>
    </row>
    <row r="293" spans="1:10">
      <c r="A293" s="43">
        <v>289</v>
      </c>
      <c r="B293" s="44" t="e">
        <f t="array" ref="B293">+INDEX('0 DUP ONLINE'!$C$3:$C$701,SMALL(IF('GST FILED NOT TAKEN INPUT'!$B$4='0 DUP ONLINE'!$K$3:$K$701,ROW('0 DUP ONLINE'!$K$3:$K$701)-ROW('0 DUP ONLINE'!$K$3)+1),A293))</f>
        <v>#NUM!</v>
      </c>
      <c r="C293" s="44">
        <f t="shared" si="9"/>
        <v>0</v>
      </c>
      <c r="D293" s="44" t="str">
        <f>+IFERROR(VLOOKUP(C293,'0 DUP ONLINE'!$C$3:$D$701,2,FALSE),"0")</f>
        <v/>
      </c>
      <c r="E293" s="51">
        <f>+SUMIF('0 DUP ONLINE'!$C:$C,'GST FILED NOT TAKEN INPUT'!C293,'0 DUP ONLINE'!$E:$E)</f>
        <v>0</v>
      </c>
      <c r="F293" s="51">
        <f>+SUMIF('0 DUP ONLINE'!$C:$C,'GST FILED NOT TAKEN INPUT'!C293,'0 DUP ONLINE'!$F:$F)</f>
        <v>0</v>
      </c>
      <c r="G293" s="51">
        <f>+SUMIF('0 DUP ONLINE'!$C:$C,'GST FILED NOT TAKEN INPUT'!C293,'0 DUP ONLINE'!$G:$G)</f>
        <v>0</v>
      </c>
      <c r="H293" s="51">
        <f>+SUMIF('0 DUP ONLINE'!$C:$C,'GST FILED NOT TAKEN INPUT'!C293,'0 DUP ONLINE'!$H:$H)</f>
        <v>0</v>
      </c>
      <c r="I293" s="51">
        <f t="shared" si="10"/>
        <v>0</v>
      </c>
      <c r="J293" s="180"/>
    </row>
    <row r="294" spans="1:10">
      <c r="A294" s="43">
        <v>290</v>
      </c>
      <c r="B294" s="44" t="e">
        <f t="array" ref="B294">+INDEX('0 DUP ONLINE'!$C$3:$C$701,SMALL(IF('GST FILED NOT TAKEN INPUT'!$B$4='0 DUP ONLINE'!$K$3:$K$701,ROW('0 DUP ONLINE'!$K$3:$K$701)-ROW('0 DUP ONLINE'!$K$3)+1),A294))</f>
        <v>#NUM!</v>
      </c>
      <c r="C294" s="44">
        <f t="shared" si="9"/>
        <v>0</v>
      </c>
      <c r="D294" s="44" t="str">
        <f>+IFERROR(VLOOKUP(C294,'0 DUP ONLINE'!$C$3:$D$701,2,FALSE),"0")</f>
        <v/>
      </c>
      <c r="E294" s="51">
        <f>+SUMIF('0 DUP ONLINE'!$C:$C,'GST FILED NOT TAKEN INPUT'!C294,'0 DUP ONLINE'!$E:$E)</f>
        <v>0</v>
      </c>
      <c r="F294" s="51">
        <f>+SUMIF('0 DUP ONLINE'!$C:$C,'GST FILED NOT TAKEN INPUT'!C294,'0 DUP ONLINE'!$F:$F)</f>
        <v>0</v>
      </c>
      <c r="G294" s="51">
        <f>+SUMIF('0 DUP ONLINE'!$C:$C,'GST FILED NOT TAKEN INPUT'!C294,'0 DUP ONLINE'!$G:$G)</f>
        <v>0</v>
      </c>
      <c r="H294" s="51">
        <f>+SUMIF('0 DUP ONLINE'!$C:$C,'GST FILED NOT TAKEN INPUT'!C294,'0 DUP ONLINE'!$H:$H)</f>
        <v>0</v>
      </c>
      <c r="I294" s="51">
        <f t="shared" si="10"/>
        <v>0</v>
      </c>
      <c r="J294" s="180"/>
    </row>
    <row r="295" spans="1:10">
      <c r="A295" s="43">
        <v>291</v>
      </c>
      <c r="B295" s="44" t="e">
        <f t="array" ref="B295">+INDEX('0 DUP ONLINE'!$C$3:$C$701,SMALL(IF('GST FILED NOT TAKEN INPUT'!$B$4='0 DUP ONLINE'!$K$3:$K$701,ROW('0 DUP ONLINE'!$K$3:$K$701)-ROW('0 DUP ONLINE'!$K$3)+1),A295))</f>
        <v>#NUM!</v>
      </c>
      <c r="C295" s="44">
        <f t="shared" si="9"/>
        <v>0</v>
      </c>
      <c r="D295" s="44" t="str">
        <f>+IFERROR(VLOOKUP(C295,'0 DUP ONLINE'!$C$3:$D$701,2,FALSE),"0")</f>
        <v/>
      </c>
      <c r="E295" s="51">
        <f>+SUMIF('0 DUP ONLINE'!$C:$C,'GST FILED NOT TAKEN INPUT'!C295,'0 DUP ONLINE'!$E:$E)</f>
        <v>0</v>
      </c>
      <c r="F295" s="51">
        <f>+SUMIF('0 DUP ONLINE'!$C:$C,'GST FILED NOT TAKEN INPUT'!C295,'0 DUP ONLINE'!$F:$F)</f>
        <v>0</v>
      </c>
      <c r="G295" s="51">
        <f>+SUMIF('0 DUP ONLINE'!$C:$C,'GST FILED NOT TAKEN INPUT'!C295,'0 DUP ONLINE'!$G:$G)</f>
        <v>0</v>
      </c>
      <c r="H295" s="51">
        <f>+SUMIF('0 DUP ONLINE'!$C:$C,'GST FILED NOT TAKEN INPUT'!C295,'0 DUP ONLINE'!$H:$H)</f>
        <v>0</v>
      </c>
      <c r="I295" s="51">
        <f t="shared" si="10"/>
        <v>0</v>
      </c>
      <c r="J295" s="180"/>
    </row>
    <row r="296" spans="1:10">
      <c r="A296" s="43">
        <v>292</v>
      </c>
      <c r="B296" s="44" t="e">
        <f t="array" ref="B296">+INDEX('0 DUP ONLINE'!$C$3:$C$701,SMALL(IF('GST FILED NOT TAKEN INPUT'!$B$4='0 DUP ONLINE'!$K$3:$K$701,ROW('0 DUP ONLINE'!$K$3:$K$701)-ROW('0 DUP ONLINE'!$K$3)+1),A296))</f>
        <v>#NUM!</v>
      </c>
      <c r="C296" s="44">
        <f t="shared" si="9"/>
        <v>0</v>
      </c>
      <c r="D296" s="44" t="str">
        <f>+IFERROR(VLOOKUP(C296,'0 DUP ONLINE'!$C$3:$D$701,2,FALSE),"0")</f>
        <v/>
      </c>
      <c r="E296" s="51">
        <f>+SUMIF('0 DUP ONLINE'!$C:$C,'GST FILED NOT TAKEN INPUT'!C296,'0 DUP ONLINE'!$E:$E)</f>
        <v>0</v>
      </c>
      <c r="F296" s="51">
        <f>+SUMIF('0 DUP ONLINE'!$C:$C,'GST FILED NOT TAKEN INPUT'!C296,'0 DUP ONLINE'!$F:$F)</f>
        <v>0</v>
      </c>
      <c r="G296" s="51">
        <f>+SUMIF('0 DUP ONLINE'!$C:$C,'GST FILED NOT TAKEN INPUT'!C296,'0 DUP ONLINE'!$G:$G)</f>
        <v>0</v>
      </c>
      <c r="H296" s="51">
        <f>+SUMIF('0 DUP ONLINE'!$C:$C,'GST FILED NOT TAKEN INPUT'!C296,'0 DUP ONLINE'!$H:$H)</f>
        <v>0</v>
      </c>
      <c r="I296" s="51">
        <f t="shared" si="10"/>
        <v>0</v>
      </c>
      <c r="J296" s="180"/>
    </row>
    <row r="297" spans="1:10">
      <c r="A297" s="43">
        <v>293</v>
      </c>
      <c r="B297" s="44" t="e">
        <f t="array" ref="B297">+INDEX('0 DUP ONLINE'!$C$3:$C$701,SMALL(IF('GST FILED NOT TAKEN INPUT'!$B$4='0 DUP ONLINE'!$K$3:$K$701,ROW('0 DUP ONLINE'!$K$3:$K$701)-ROW('0 DUP ONLINE'!$K$3)+1),A297))</f>
        <v>#NUM!</v>
      </c>
      <c r="C297" s="44">
        <f t="shared" si="9"/>
        <v>0</v>
      </c>
      <c r="D297" s="44" t="str">
        <f>+IFERROR(VLOOKUP(C297,'0 DUP ONLINE'!$C$3:$D$701,2,FALSE),"0")</f>
        <v/>
      </c>
      <c r="E297" s="51">
        <f>+SUMIF('0 DUP ONLINE'!$C:$C,'GST FILED NOT TAKEN INPUT'!C297,'0 DUP ONLINE'!$E:$E)</f>
        <v>0</v>
      </c>
      <c r="F297" s="51">
        <f>+SUMIF('0 DUP ONLINE'!$C:$C,'GST FILED NOT TAKEN INPUT'!C297,'0 DUP ONLINE'!$F:$F)</f>
        <v>0</v>
      </c>
      <c r="G297" s="51">
        <f>+SUMIF('0 DUP ONLINE'!$C:$C,'GST FILED NOT TAKEN INPUT'!C297,'0 DUP ONLINE'!$G:$G)</f>
        <v>0</v>
      </c>
      <c r="H297" s="51">
        <f>+SUMIF('0 DUP ONLINE'!$C:$C,'GST FILED NOT TAKEN INPUT'!C297,'0 DUP ONLINE'!$H:$H)</f>
        <v>0</v>
      </c>
      <c r="I297" s="51">
        <f t="shared" si="10"/>
        <v>0</v>
      </c>
      <c r="J297" s="180"/>
    </row>
    <row r="298" spans="1:10">
      <c r="A298" s="43">
        <v>294</v>
      </c>
      <c r="B298" s="44" t="e">
        <f t="array" ref="B298">+INDEX('0 DUP ONLINE'!$C$3:$C$701,SMALL(IF('GST FILED NOT TAKEN INPUT'!$B$4='0 DUP ONLINE'!$K$3:$K$701,ROW('0 DUP ONLINE'!$K$3:$K$701)-ROW('0 DUP ONLINE'!$K$3)+1),A298))</f>
        <v>#NUM!</v>
      </c>
      <c r="C298" s="44">
        <f t="shared" si="9"/>
        <v>0</v>
      </c>
      <c r="D298" s="44" t="str">
        <f>+IFERROR(VLOOKUP(C298,'0 DUP ONLINE'!$C$3:$D$701,2,FALSE),"0")</f>
        <v/>
      </c>
      <c r="E298" s="51">
        <f>+SUMIF('0 DUP ONLINE'!$C:$C,'GST FILED NOT TAKEN INPUT'!C298,'0 DUP ONLINE'!$E:$E)</f>
        <v>0</v>
      </c>
      <c r="F298" s="51">
        <f>+SUMIF('0 DUP ONLINE'!$C:$C,'GST FILED NOT TAKEN INPUT'!C298,'0 DUP ONLINE'!$F:$F)</f>
        <v>0</v>
      </c>
      <c r="G298" s="51">
        <f>+SUMIF('0 DUP ONLINE'!$C:$C,'GST FILED NOT TAKEN INPUT'!C298,'0 DUP ONLINE'!$G:$G)</f>
        <v>0</v>
      </c>
      <c r="H298" s="51">
        <f>+SUMIF('0 DUP ONLINE'!$C:$C,'GST FILED NOT TAKEN INPUT'!C298,'0 DUP ONLINE'!$H:$H)</f>
        <v>0</v>
      </c>
      <c r="I298" s="51">
        <f t="shared" si="10"/>
        <v>0</v>
      </c>
      <c r="J298" s="180"/>
    </row>
    <row r="299" spans="1:10">
      <c r="A299" s="43">
        <v>295</v>
      </c>
      <c r="B299" s="44" t="e">
        <f t="array" ref="B299">+INDEX('0 DUP ONLINE'!$C$3:$C$701,SMALL(IF('GST FILED NOT TAKEN INPUT'!$B$4='0 DUP ONLINE'!$K$3:$K$701,ROW('0 DUP ONLINE'!$K$3:$K$701)-ROW('0 DUP ONLINE'!$K$3)+1),A299))</f>
        <v>#NUM!</v>
      </c>
      <c r="C299" s="44">
        <f t="shared" si="9"/>
        <v>0</v>
      </c>
      <c r="D299" s="44" t="str">
        <f>+IFERROR(VLOOKUP(C299,'0 DUP ONLINE'!$C$3:$D$701,2,FALSE),"0")</f>
        <v/>
      </c>
      <c r="E299" s="51">
        <f>+SUMIF('0 DUP ONLINE'!$C:$C,'GST FILED NOT TAKEN INPUT'!C299,'0 DUP ONLINE'!$E:$E)</f>
        <v>0</v>
      </c>
      <c r="F299" s="51">
        <f>+SUMIF('0 DUP ONLINE'!$C:$C,'GST FILED NOT TAKEN INPUT'!C299,'0 DUP ONLINE'!$F:$F)</f>
        <v>0</v>
      </c>
      <c r="G299" s="51">
        <f>+SUMIF('0 DUP ONLINE'!$C:$C,'GST FILED NOT TAKEN INPUT'!C299,'0 DUP ONLINE'!$G:$G)</f>
        <v>0</v>
      </c>
      <c r="H299" s="51">
        <f>+SUMIF('0 DUP ONLINE'!$C:$C,'GST FILED NOT TAKEN INPUT'!C299,'0 DUP ONLINE'!$H:$H)</f>
        <v>0</v>
      </c>
      <c r="I299" s="51">
        <f t="shared" si="10"/>
        <v>0</v>
      </c>
      <c r="J299" s="180"/>
    </row>
    <row r="300" spans="1:10">
      <c r="A300" s="43">
        <v>296</v>
      </c>
      <c r="B300" s="44" t="e">
        <f t="array" ref="B300">+INDEX('0 DUP ONLINE'!$C$3:$C$701,SMALL(IF('GST FILED NOT TAKEN INPUT'!$B$4='0 DUP ONLINE'!$K$3:$K$701,ROW('0 DUP ONLINE'!$K$3:$K$701)-ROW('0 DUP ONLINE'!$K$3)+1),A300))</f>
        <v>#NUM!</v>
      </c>
      <c r="C300" s="44">
        <f t="shared" si="9"/>
        <v>0</v>
      </c>
      <c r="D300" s="44" t="str">
        <f>+IFERROR(VLOOKUP(C300,'0 DUP ONLINE'!$C$3:$D$701,2,FALSE),"0")</f>
        <v/>
      </c>
      <c r="E300" s="51">
        <f>+SUMIF('0 DUP ONLINE'!$C:$C,'GST FILED NOT TAKEN INPUT'!C300,'0 DUP ONLINE'!$E:$E)</f>
        <v>0</v>
      </c>
      <c r="F300" s="51">
        <f>+SUMIF('0 DUP ONLINE'!$C:$C,'GST FILED NOT TAKEN INPUT'!C300,'0 DUP ONLINE'!$F:$F)</f>
        <v>0</v>
      </c>
      <c r="G300" s="51">
        <f>+SUMIF('0 DUP ONLINE'!$C:$C,'GST FILED NOT TAKEN INPUT'!C300,'0 DUP ONLINE'!$G:$G)</f>
        <v>0</v>
      </c>
      <c r="H300" s="51">
        <f>+SUMIF('0 DUP ONLINE'!$C:$C,'GST FILED NOT TAKEN INPUT'!C300,'0 DUP ONLINE'!$H:$H)</f>
        <v>0</v>
      </c>
      <c r="I300" s="51">
        <f t="shared" si="10"/>
        <v>0</v>
      </c>
      <c r="J300" s="180"/>
    </row>
    <row r="301" spans="1:10">
      <c r="A301" s="43">
        <v>297</v>
      </c>
      <c r="B301" s="44" t="e">
        <f t="array" ref="B301">+INDEX('0 DUP ONLINE'!$C$3:$C$701,SMALL(IF('GST FILED NOT TAKEN INPUT'!$B$4='0 DUP ONLINE'!$K$3:$K$701,ROW('0 DUP ONLINE'!$K$3:$K$701)-ROW('0 DUP ONLINE'!$K$3)+1),A301))</f>
        <v>#NUM!</v>
      </c>
      <c r="C301" s="44">
        <f t="shared" si="9"/>
        <v>0</v>
      </c>
      <c r="D301" s="44" t="str">
        <f>+IFERROR(VLOOKUP(C301,'0 DUP ONLINE'!$C$3:$D$701,2,FALSE),"0")</f>
        <v/>
      </c>
      <c r="E301" s="51">
        <f>+SUMIF('0 DUP ONLINE'!$C:$C,'GST FILED NOT TAKEN INPUT'!C301,'0 DUP ONLINE'!$E:$E)</f>
        <v>0</v>
      </c>
      <c r="F301" s="51">
        <f>+SUMIF('0 DUP ONLINE'!$C:$C,'GST FILED NOT TAKEN INPUT'!C301,'0 DUP ONLINE'!$F:$F)</f>
        <v>0</v>
      </c>
      <c r="G301" s="51">
        <f>+SUMIF('0 DUP ONLINE'!$C:$C,'GST FILED NOT TAKEN INPUT'!C301,'0 DUP ONLINE'!$G:$G)</f>
        <v>0</v>
      </c>
      <c r="H301" s="51">
        <f>+SUMIF('0 DUP ONLINE'!$C:$C,'GST FILED NOT TAKEN INPUT'!C301,'0 DUP ONLINE'!$H:$H)</f>
        <v>0</v>
      </c>
      <c r="I301" s="51">
        <f t="shared" si="10"/>
        <v>0</v>
      </c>
      <c r="J301" s="180"/>
    </row>
    <row r="302" spans="1:10">
      <c r="A302" s="43">
        <v>298</v>
      </c>
      <c r="B302" s="44" t="e">
        <f t="array" ref="B302">+INDEX('0 DUP ONLINE'!$C$3:$C$701,SMALL(IF('GST FILED NOT TAKEN INPUT'!$B$4='0 DUP ONLINE'!$K$3:$K$701,ROW('0 DUP ONLINE'!$K$3:$K$701)-ROW('0 DUP ONLINE'!$K$3)+1),A302))</f>
        <v>#NUM!</v>
      </c>
      <c r="C302" s="44">
        <f t="shared" si="9"/>
        <v>0</v>
      </c>
      <c r="D302" s="44" t="str">
        <f>+IFERROR(VLOOKUP(C302,'0 DUP ONLINE'!$C$3:$D$701,2,FALSE),"0")</f>
        <v/>
      </c>
      <c r="E302" s="51">
        <f>+SUMIF('0 DUP ONLINE'!$C:$C,'GST FILED NOT TAKEN INPUT'!C302,'0 DUP ONLINE'!$E:$E)</f>
        <v>0</v>
      </c>
      <c r="F302" s="51">
        <f>+SUMIF('0 DUP ONLINE'!$C:$C,'GST FILED NOT TAKEN INPUT'!C302,'0 DUP ONLINE'!$F:$F)</f>
        <v>0</v>
      </c>
      <c r="G302" s="51">
        <f>+SUMIF('0 DUP ONLINE'!$C:$C,'GST FILED NOT TAKEN INPUT'!C302,'0 DUP ONLINE'!$G:$G)</f>
        <v>0</v>
      </c>
      <c r="H302" s="51">
        <f>+SUMIF('0 DUP ONLINE'!$C:$C,'GST FILED NOT TAKEN INPUT'!C302,'0 DUP ONLINE'!$H:$H)</f>
        <v>0</v>
      </c>
      <c r="I302" s="51">
        <f t="shared" si="10"/>
        <v>0</v>
      </c>
      <c r="J302" s="180"/>
    </row>
    <row r="303" spans="1:10">
      <c r="A303" s="43">
        <v>299</v>
      </c>
      <c r="B303" s="44" t="e">
        <f t="array" ref="B303">+INDEX('0 DUP ONLINE'!$C$3:$C$701,SMALL(IF('GST FILED NOT TAKEN INPUT'!$B$4='0 DUP ONLINE'!$K$3:$K$701,ROW('0 DUP ONLINE'!$K$3:$K$701)-ROW('0 DUP ONLINE'!$K$3)+1),A303))</f>
        <v>#NUM!</v>
      </c>
      <c r="C303" s="44">
        <f t="shared" si="9"/>
        <v>0</v>
      </c>
      <c r="D303" s="44" t="str">
        <f>+IFERROR(VLOOKUP(C303,'0 DUP ONLINE'!$C$3:$D$701,2,FALSE),"0")</f>
        <v/>
      </c>
      <c r="E303" s="51">
        <f>+SUMIF('0 DUP ONLINE'!$C:$C,'GST FILED NOT TAKEN INPUT'!C303,'0 DUP ONLINE'!$E:$E)</f>
        <v>0</v>
      </c>
      <c r="F303" s="51">
        <f>+SUMIF('0 DUP ONLINE'!$C:$C,'GST FILED NOT TAKEN INPUT'!C303,'0 DUP ONLINE'!$F:$F)</f>
        <v>0</v>
      </c>
      <c r="G303" s="51">
        <f>+SUMIF('0 DUP ONLINE'!$C:$C,'GST FILED NOT TAKEN INPUT'!C303,'0 DUP ONLINE'!$G:$G)</f>
        <v>0</v>
      </c>
      <c r="H303" s="51">
        <f>+SUMIF('0 DUP ONLINE'!$C:$C,'GST FILED NOT TAKEN INPUT'!C303,'0 DUP ONLINE'!$H:$H)</f>
        <v>0</v>
      </c>
      <c r="I303" s="51">
        <f t="shared" si="10"/>
        <v>0</v>
      </c>
      <c r="J303" s="180"/>
    </row>
    <row r="304" spans="1:10">
      <c r="A304" s="43">
        <v>300</v>
      </c>
      <c r="B304" s="44" t="e">
        <f t="array" ref="B304">+INDEX('0 DUP ONLINE'!$C$3:$C$701,SMALL(IF('GST FILED NOT TAKEN INPUT'!$B$4='0 DUP ONLINE'!$K$3:$K$701,ROW('0 DUP ONLINE'!$K$3:$K$701)-ROW('0 DUP ONLINE'!$K$3)+1),A304))</f>
        <v>#NUM!</v>
      </c>
      <c r="C304" s="44">
        <f t="shared" si="9"/>
        <v>0</v>
      </c>
      <c r="D304" s="44" t="str">
        <f>+IFERROR(VLOOKUP(C304,'0 DUP ONLINE'!$C$3:$D$701,2,FALSE),"0")</f>
        <v/>
      </c>
      <c r="E304" s="51">
        <f>+SUMIF('0 DUP ONLINE'!$C:$C,'GST FILED NOT TAKEN INPUT'!C304,'0 DUP ONLINE'!$E:$E)</f>
        <v>0</v>
      </c>
      <c r="F304" s="51">
        <f>+SUMIF('0 DUP ONLINE'!$C:$C,'GST FILED NOT TAKEN INPUT'!C304,'0 DUP ONLINE'!$F:$F)</f>
        <v>0</v>
      </c>
      <c r="G304" s="51">
        <f>+SUMIF('0 DUP ONLINE'!$C:$C,'GST FILED NOT TAKEN INPUT'!C304,'0 DUP ONLINE'!$G:$G)</f>
        <v>0</v>
      </c>
      <c r="H304" s="51">
        <f>+SUMIF('0 DUP ONLINE'!$C:$C,'GST FILED NOT TAKEN INPUT'!C304,'0 DUP ONLINE'!$H:$H)</f>
        <v>0</v>
      </c>
      <c r="I304" s="51">
        <f t="shared" si="10"/>
        <v>0</v>
      </c>
      <c r="J304" s="180"/>
    </row>
    <row r="305" spans="1:10">
      <c r="A305" s="43">
        <v>301</v>
      </c>
      <c r="B305" s="44" t="e">
        <f t="array" ref="B305">+INDEX('0 DUP ONLINE'!$C$3:$C$701,SMALL(IF('GST FILED NOT TAKEN INPUT'!$B$4='0 DUP ONLINE'!$K$3:$K$701,ROW('0 DUP ONLINE'!$K$3:$K$701)-ROW('0 DUP ONLINE'!$K$3)+1),A305))</f>
        <v>#NUM!</v>
      </c>
      <c r="C305" s="44">
        <f t="shared" si="9"/>
        <v>0</v>
      </c>
      <c r="D305" s="44" t="str">
        <f>+IFERROR(VLOOKUP(C305,'0 DUP ONLINE'!$C$3:$D$701,2,FALSE),"0")</f>
        <v/>
      </c>
      <c r="E305" s="51">
        <f>+SUMIF('0 DUP ONLINE'!$C:$C,'GST FILED NOT TAKEN INPUT'!C305,'0 DUP ONLINE'!$E:$E)</f>
        <v>0</v>
      </c>
      <c r="F305" s="51">
        <f>+SUMIF('0 DUP ONLINE'!$C:$C,'GST FILED NOT TAKEN INPUT'!C305,'0 DUP ONLINE'!$F:$F)</f>
        <v>0</v>
      </c>
      <c r="G305" s="51">
        <f>+SUMIF('0 DUP ONLINE'!$C:$C,'GST FILED NOT TAKEN INPUT'!C305,'0 DUP ONLINE'!$G:$G)</f>
        <v>0</v>
      </c>
      <c r="H305" s="51">
        <f>+SUMIF('0 DUP ONLINE'!$C:$C,'GST FILED NOT TAKEN INPUT'!C305,'0 DUP ONLINE'!$H:$H)</f>
        <v>0</v>
      </c>
      <c r="I305" s="51">
        <f t="shared" si="10"/>
        <v>0</v>
      </c>
      <c r="J305" s="180"/>
    </row>
    <row r="306" spans="1:10">
      <c r="A306" s="43">
        <v>302</v>
      </c>
      <c r="B306" s="44" t="e">
        <f t="array" ref="B306">+INDEX('0 DUP ONLINE'!$C$3:$C$701,SMALL(IF('GST FILED NOT TAKEN INPUT'!$B$4='0 DUP ONLINE'!$K$3:$K$701,ROW('0 DUP ONLINE'!$K$3:$K$701)-ROW('0 DUP ONLINE'!$K$3)+1),A306))</f>
        <v>#NUM!</v>
      </c>
      <c r="C306" s="44">
        <f t="shared" si="9"/>
        <v>0</v>
      </c>
      <c r="D306" s="44" t="str">
        <f>+IFERROR(VLOOKUP(C306,'0 DUP ONLINE'!$C$3:$D$701,2,FALSE),"0")</f>
        <v/>
      </c>
      <c r="E306" s="51">
        <f>+SUMIF('0 DUP ONLINE'!$C:$C,'GST FILED NOT TAKEN INPUT'!C306,'0 DUP ONLINE'!$E:$E)</f>
        <v>0</v>
      </c>
      <c r="F306" s="51">
        <f>+SUMIF('0 DUP ONLINE'!$C:$C,'GST FILED NOT TAKEN INPUT'!C306,'0 DUP ONLINE'!$F:$F)</f>
        <v>0</v>
      </c>
      <c r="G306" s="51">
        <f>+SUMIF('0 DUP ONLINE'!$C:$C,'GST FILED NOT TAKEN INPUT'!C306,'0 DUP ONLINE'!$G:$G)</f>
        <v>0</v>
      </c>
      <c r="H306" s="51">
        <f>+SUMIF('0 DUP ONLINE'!$C:$C,'GST FILED NOT TAKEN INPUT'!C306,'0 DUP ONLINE'!$H:$H)</f>
        <v>0</v>
      </c>
      <c r="I306" s="51">
        <f t="shared" si="10"/>
        <v>0</v>
      </c>
      <c r="J306" s="180"/>
    </row>
    <row r="307" spans="1:10">
      <c r="A307" s="43">
        <v>303</v>
      </c>
      <c r="B307" s="44" t="e">
        <f t="array" ref="B307">+INDEX('0 DUP ONLINE'!$C$3:$C$701,SMALL(IF('GST FILED NOT TAKEN INPUT'!$B$4='0 DUP ONLINE'!$K$3:$K$701,ROW('0 DUP ONLINE'!$K$3:$K$701)-ROW('0 DUP ONLINE'!$K$3)+1),A307))</f>
        <v>#NUM!</v>
      </c>
      <c r="C307" s="44">
        <f t="shared" si="9"/>
        <v>0</v>
      </c>
      <c r="D307" s="44" t="str">
        <f>+IFERROR(VLOOKUP(C307,'0 DUP ONLINE'!$C$3:$D$701,2,FALSE),"0")</f>
        <v/>
      </c>
      <c r="E307" s="51">
        <f>+SUMIF('0 DUP ONLINE'!$C:$C,'GST FILED NOT TAKEN INPUT'!C307,'0 DUP ONLINE'!$E:$E)</f>
        <v>0</v>
      </c>
      <c r="F307" s="51">
        <f>+SUMIF('0 DUP ONLINE'!$C:$C,'GST FILED NOT TAKEN INPUT'!C307,'0 DUP ONLINE'!$F:$F)</f>
        <v>0</v>
      </c>
      <c r="G307" s="51">
        <f>+SUMIF('0 DUP ONLINE'!$C:$C,'GST FILED NOT TAKEN INPUT'!C307,'0 DUP ONLINE'!$G:$G)</f>
        <v>0</v>
      </c>
      <c r="H307" s="51">
        <f>+SUMIF('0 DUP ONLINE'!$C:$C,'GST FILED NOT TAKEN INPUT'!C307,'0 DUP ONLINE'!$H:$H)</f>
        <v>0</v>
      </c>
      <c r="I307" s="51">
        <f t="shared" si="10"/>
        <v>0</v>
      </c>
      <c r="J307" s="180"/>
    </row>
    <row r="308" spans="1:10">
      <c r="A308" s="43">
        <v>304</v>
      </c>
      <c r="B308" s="44" t="e">
        <f t="array" ref="B308">+INDEX('0 DUP ONLINE'!$C$3:$C$701,SMALL(IF('GST FILED NOT TAKEN INPUT'!$B$4='0 DUP ONLINE'!$K$3:$K$701,ROW('0 DUP ONLINE'!$K$3:$K$701)-ROW('0 DUP ONLINE'!$K$3)+1),A308))</f>
        <v>#NUM!</v>
      </c>
      <c r="C308" s="44">
        <f t="shared" si="9"/>
        <v>0</v>
      </c>
      <c r="D308" s="44" t="str">
        <f>+IFERROR(VLOOKUP(C308,'0 DUP ONLINE'!$C$3:$D$701,2,FALSE),"0")</f>
        <v/>
      </c>
      <c r="E308" s="51">
        <f>+SUMIF('0 DUP ONLINE'!$C:$C,'GST FILED NOT TAKEN INPUT'!C308,'0 DUP ONLINE'!$E:$E)</f>
        <v>0</v>
      </c>
      <c r="F308" s="51">
        <f>+SUMIF('0 DUP ONLINE'!$C:$C,'GST FILED NOT TAKEN INPUT'!C308,'0 DUP ONLINE'!$F:$F)</f>
        <v>0</v>
      </c>
      <c r="G308" s="51">
        <f>+SUMIF('0 DUP ONLINE'!$C:$C,'GST FILED NOT TAKEN INPUT'!C308,'0 DUP ONLINE'!$G:$G)</f>
        <v>0</v>
      </c>
      <c r="H308" s="51">
        <f>+SUMIF('0 DUP ONLINE'!$C:$C,'GST FILED NOT TAKEN INPUT'!C308,'0 DUP ONLINE'!$H:$H)</f>
        <v>0</v>
      </c>
      <c r="I308" s="51">
        <f t="shared" si="10"/>
        <v>0</v>
      </c>
      <c r="J308" s="180"/>
    </row>
    <row r="309" spans="1:10">
      <c r="A309" s="43">
        <v>305</v>
      </c>
      <c r="B309" s="44" t="e">
        <f t="array" ref="B309">+INDEX('0 DUP ONLINE'!$C$3:$C$701,SMALL(IF('GST FILED NOT TAKEN INPUT'!$B$4='0 DUP ONLINE'!$K$3:$K$701,ROW('0 DUP ONLINE'!$K$3:$K$701)-ROW('0 DUP ONLINE'!$K$3)+1),A309))</f>
        <v>#NUM!</v>
      </c>
      <c r="C309" s="44">
        <f t="shared" si="9"/>
        <v>0</v>
      </c>
      <c r="D309" s="44" t="str">
        <f>+IFERROR(VLOOKUP(C309,'0 DUP ONLINE'!$C$3:$D$701,2,FALSE),"0")</f>
        <v/>
      </c>
      <c r="E309" s="51">
        <f>+SUMIF('0 DUP ONLINE'!$C:$C,'GST FILED NOT TAKEN INPUT'!C309,'0 DUP ONLINE'!$E:$E)</f>
        <v>0</v>
      </c>
      <c r="F309" s="51">
        <f>+SUMIF('0 DUP ONLINE'!$C:$C,'GST FILED NOT TAKEN INPUT'!C309,'0 DUP ONLINE'!$F:$F)</f>
        <v>0</v>
      </c>
      <c r="G309" s="51">
        <f>+SUMIF('0 DUP ONLINE'!$C:$C,'GST FILED NOT TAKEN INPUT'!C309,'0 DUP ONLINE'!$G:$G)</f>
        <v>0</v>
      </c>
      <c r="H309" s="51">
        <f>+SUMIF('0 DUP ONLINE'!$C:$C,'GST FILED NOT TAKEN INPUT'!C309,'0 DUP ONLINE'!$H:$H)</f>
        <v>0</v>
      </c>
      <c r="I309" s="51">
        <f t="shared" si="10"/>
        <v>0</v>
      </c>
      <c r="J309" s="180"/>
    </row>
    <row r="310" spans="1:10">
      <c r="A310" s="43">
        <v>306</v>
      </c>
      <c r="B310" s="44" t="e">
        <f t="array" ref="B310">+INDEX('0 DUP ONLINE'!$C$3:$C$701,SMALL(IF('GST FILED NOT TAKEN INPUT'!$B$4='0 DUP ONLINE'!$K$3:$K$701,ROW('0 DUP ONLINE'!$K$3:$K$701)-ROW('0 DUP ONLINE'!$K$3)+1),A310))</f>
        <v>#NUM!</v>
      </c>
      <c r="C310" s="44">
        <f t="shared" si="9"/>
        <v>0</v>
      </c>
      <c r="D310" s="44" t="str">
        <f>+IFERROR(VLOOKUP(C310,'0 DUP ONLINE'!$C$3:$D$701,2,FALSE),"0")</f>
        <v/>
      </c>
      <c r="E310" s="51">
        <f>+SUMIF('0 DUP ONLINE'!$C:$C,'GST FILED NOT TAKEN INPUT'!C310,'0 DUP ONLINE'!$E:$E)</f>
        <v>0</v>
      </c>
      <c r="F310" s="51">
        <f>+SUMIF('0 DUP ONLINE'!$C:$C,'GST FILED NOT TAKEN INPUT'!C310,'0 DUP ONLINE'!$F:$F)</f>
        <v>0</v>
      </c>
      <c r="G310" s="51">
        <f>+SUMIF('0 DUP ONLINE'!$C:$C,'GST FILED NOT TAKEN INPUT'!C310,'0 DUP ONLINE'!$G:$G)</f>
        <v>0</v>
      </c>
      <c r="H310" s="51">
        <f>+SUMIF('0 DUP ONLINE'!$C:$C,'GST FILED NOT TAKEN INPUT'!C310,'0 DUP ONLINE'!$H:$H)</f>
        <v>0</v>
      </c>
      <c r="I310" s="51">
        <f t="shared" si="10"/>
        <v>0</v>
      </c>
      <c r="J310" s="180"/>
    </row>
    <row r="311" spans="1:10">
      <c r="A311" s="43">
        <v>307</v>
      </c>
      <c r="B311" s="44" t="e">
        <f t="array" ref="B311">+INDEX('0 DUP ONLINE'!$C$3:$C$701,SMALL(IF('GST FILED NOT TAKEN INPUT'!$B$4='0 DUP ONLINE'!$K$3:$K$701,ROW('0 DUP ONLINE'!$K$3:$K$701)-ROW('0 DUP ONLINE'!$K$3)+1),A311))</f>
        <v>#NUM!</v>
      </c>
      <c r="C311" s="44">
        <f t="shared" si="9"/>
        <v>0</v>
      </c>
      <c r="D311" s="44" t="str">
        <f>+IFERROR(VLOOKUP(C311,'0 DUP ONLINE'!$C$3:$D$701,2,FALSE),"0")</f>
        <v/>
      </c>
      <c r="E311" s="51">
        <f>+SUMIF('0 DUP ONLINE'!$C:$C,'GST FILED NOT TAKEN INPUT'!C311,'0 DUP ONLINE'!$E:$E)</f>
        <v>0</v>
      </c>
      <c r="F311" s="51">
        <f>+SUMIF('0 DUP ONLINE'!$C:$C,'GST FILED NOT TAKEN INPUT'!C311,'0 DUP ONLINE'!$F:$F)</f>
        <v>0</v>
      </c>
      <c r="G311" s="51">
        <f>+SUMIF('0 DUP ONLINE'!$C:$C,'GST FILED NOT TAKEN INPUT'!C311,'0 DUP ONLINE'!$G:$G)</f>
        <v>0</v>
      </c>
      <c r="H311" s="51">
        <f>+SUMIF('0 DUP ONLINE'!$C:$C,'GST FILED NOT TAKEN INPUT'!C311,'0 DUP ONLINE'!$H:$H)</f>
        <v>0</v>
      </c>
      <c r="I311" s="51">
        <f t="shared" si="10"/>
        <v>0</v>
      </c>
      <c r="J311" s="180"/>
    </row>
    <row r="312" spans="1:10">
      <c r="A312" s="43">
        <v>308</v>
      </c>
      <c r="B312" s="44" t="e">
        <f t="array" ref="B312">+INDEX('0 DUP ONLINE'!$C$3:$C$701,SMALL(IF('GST FILED NOT TAKEN INPUT'!$B$4='0 DUP ONLINE'!$K$3:$K$701,ROW('0 DUP ONLINE'!$K$3:$K$701)-ROW('0 DUP ONLINE'!$K$3)+1),A312))</f>
        <v>#NUM!</v>
      </c>
      <c r="C312" s="44">
        <f t="shared" si="9"/>
        <v>0</v>
      </c>
      <c r="D312" s="44" t="str">
        <f>+IFERROR(VLOOKUP(C312,'0 DUP ONLINE'!$C$3:$D$701,2,FALSE),"0")</f>
        <v/>
      </c>
      <c r="E312" s="51">
        <f>+SUMIF('0 DUP ONLINE'!$C:$C,'GST FILED NOT TAKEN INPUT'!C312,'0 DUP ONLINE'!$E:$E)</f>
        <v>0</v>
      </c>
      <c r="F312" s="51">
        <f>+SUMIF('0 DUP ONLINE'!$C:$C,'GST FILED NOT TAKEN INPUT'!C312,'0 DUP ONLINE'!$F:$F)</f>
        <v>0</v>
      </c>
      <c r="G312" s="51">
        <f>+SUMIF('0 DUP ONLINE'!$C:$C,'GST FILED NOT TAKEN INPUT'!C312,'0 DUP ONLINE'!$G:$G)</f>
        <v>0</v>
      </c>
      <c r="H312" s="51">
        <f>+SUMIF('0 DUP ONLINE'!$C:$C,'GST FILED NOT TAKEN INPUT'!C312,'0 DUP ONLINE'!$H:$H)</f>
        <v>0</v>
      </c>
      <c r="I312" s="51">
        <f t="shared" si="10"/>
        <v>0</v>
      </c>
      <c r="J312" s="180"/>
    </row>
    <row r="313" spans="1:10">
      <c r="A313" s="43">
        <v>309</v>
      </c>
      <c r="B313" s="44" t="e">
        <f t="array" ref="B313">+INDEX('0 DUP ONLINE'!$C$3:$C$701,SMALL(IF('GST FILED NOT TAKEN INPUT'!$B$4='0 DUP ONLINE'!$K$3:$K$701,ROW('0 DUP ONLINE'!$K$3:$K$701)-ROW('0 DUP ONLINE'!$K$3)+1),A313))</f>
        <v>#NUM!</v>
      </c>
      <c r="C313" s="44">
        <f t="shared" si="9"/>
        <v>0</v>
      </c>
      <c r="D313" s="44" t="str">
        <f>+IFERROR(VLOOKUP(C313,'0 DUP ONLINE'!$C$3:$D$701,2,FALSE),"0")</f>
        <v/>
      </c>
      <c r="E313" s="51">
        <f>+SUMIF('0 DUP ONLINE'!$C:$C,'GST FILED NOT TAKEN INPUT'!C313,'0 DUP ONLINE'!$E:$E)</f>
        <v>0</v>
      </c>
      <c r="F313" s="51">
        <f>+SUMIF('0 DUP ONLINE'!$C:$C,'GST FILED NOT TAKEN INPUT'!C313,'0 DUP ONLINE'!$F:$F)</f>
        <v>0</v>
      </c>
      <c r="G313" s="51">
        <f>+SUMIF('0 DUP ONLINE'!$C:$C,'GST FILED NOT TAKEN INPUT'!C313,'0 DUP ONLINE'!$G:$G)</f>
        <v>0</v>
      </c>
      <c r="H313" s="51">
        <f>+SUMIF('0 DUP ONLINE'!$C:$C,'GST FILED NOT TAKEN INPUT'!C313,'0 DUP ONLINE'!$H:$H)</f>
        <v>0</v>
      </c>
      <c r="I313" s="51">
        <f t="shared" si="10"/>
        <v>0</v>
      </c>
      <c r="J313" s="180"/>
    </row>
    <row r="314" spans="1:10">
      <c r="A314" s="43">
        <v>310</v>
      </c>
      <c r="B314" s="44" t="e">
        <f t="array" ref="B314">+INDEX('0 DUP ONLINE'!$C$3:$C$701,SMALL(IF('GST FILED NOT TAKEN INPUT'!$B$4='0 DUP ONLINE'!$K$3:$K$701,ROW('0 DUP ONLINE'!$K$3:$K$701)-ROW('0 DUP ONLINE'!$K$3)+1),A314))</f>
        <v>#NUM!</v>
      </c>
      <c r="C314" s="44">
        <f t="shared" si="9"/>
        <v>0</v>
      </c>
      <c r="D314" s="44" t="str">
        <f>+IFERROR(VLOOKUP(C314,'0 DUP ONLINE'!$C$3:$D$701,2,FALSE),"0")</f>
        <v/>
      </c>
      <c r="E314" s="51">
        <f>+SUMIF('0 DUP ONLINE'!$C:$C,'GST FILED NOT TAKEN INPUT'!C314,'0 DUP ONLINE'!$E:$E)</f>
        <v>0</v>
      </c>
      <c r="F314" s="51">
        <f>+SUMIF('0 DUP ONLINE'!$C:$C,'GST FILED NOT TAKEN INPUT'!C314,'0 DUP ONLINE'!$F:$F)</f>
        <v>0</v>
      </c>
      <c r="G314" s="51">
        <f>+SUMIF('0 DUP ONLINE'!$C:$C,'GST FILED NOT TAKEN INPUT'!C314,'0 DUP ONLINE'!$G:$G)</f>
        <v>0</v>
      </c>
      <c r="H314" s="51">
        <f>+SUMIF('0 DUP ONLINE'!$C:$C,'GST FILED NOT TAKEN INPUT'!C314,'0 DUP ONLINE'!$H:$H)</f>
        <v>0</v>
      </c>
      <c r="I314" s="51">
        <f t="shared" si="10"/>
        <v>0</v>
      </c>
      <c r="J314" s="180"/>
    </row>
    <row r="315" spans="1:10">
      <c r="A315" s="43">
        <v>311</v>
      </c>
      <c r="B315" s="44" t="e">
        <f t="array" ref="B315">+INDEX('0 DUP ONLINE'!$C$3:$C$701,SMALL(IF('GST FILED NOT TAKEN INPUT'!$B$4='0 DUP ONLINE'!$K$3:$K$701,ROW('0 DUP ONLINE'!$K$3:$K$701)-ROW('0 DUP ONLINE'!$K$3)+1),A315))</f>
        <v>#NUM!</v>
      </c>
      <c r="C315" s="44">
        <f t="shared" si="9"/>
        <v>0</v>
      </c>
      <c r="D315" s="44" t="str">
        <f>+IFERROR(VLOOKUP(C315,'0 DUP ONLINE'!$C$3:$D$701,2,FALSE),"0")</f>
        <v/>
      </c>
      <c r="E315" s="51">
        <f>+SUMIF('0 DUP ONLINE'!$C:$C,'GST FILED NOT TAKEN INPUT'!C315,'0 DUP ONLINE'!$E:$E)</f>
        <v>0</v>
      </c>
      <c r="F315" s="51">
        <f>+SUMIF('0 DUP ONLINE'!$C:$C,'GST FILED NOT TAKEN INPUT'!C315,'0 DUP ONLINE'!$F:$F)</f>
        <v>0</v>
      </c>
      <c r="G315" s="51">
        <f>+SUMIF('0 DUP ONLINE'!$C:$C,'GST FILED NOT TAKEN INPUT'!C315,'0 DUP ONLINE'!$G:$G)</f>
        <v>0</v>
      </c>
      <c r="H315" s="51">
        <f>+SUMIF('0 DUP ONLINE'!$C:$C,'GST FILED NOT TAKEN INPUT'!C315,'0 DUP ONLINE'!$H:$H)</f>
        <v>0</v>
      </c>
      <c r="I315" s="51">
        <f t="shared" si="10"/>
        <v>0</v>
      </c>
      <c r="J315" s="180"/>
    </row>
    <row r="316" spans="1:10">
      <c r="A316" s="43">
        <v>312</v>
      </c>
      <c r="B316" s="44" t="e">
        <f t="array" ref="B316">+INDEX('0 DUP ONLINE'!$C$3:$C$701,SMALL(IF('GST FILED NOT TAKEN INPUT'!$B$4='0 DUP ONLINE'!$K$3:$K$701,ROW('0 DUP ONLINE'!$K$3:$K$701)-ROW('0 DUP ONLINE'!$K$3)+1),A316))</f>
        <v>#NUM!</v>
      </c>
      <c r="C316" s="44">
        <f t="shared" si="9"/>
        <v>0</v>
      </c>
      <c r="D316" s="44" t="str">
        <f>+IFERROR(VLOOKUP(C316,'0 DUP ONLINE'!$C$3:$D$701,2,FALSE),"0")</f>
        <v/>
      </c>
      <c r="E316" s="51">
        <f>+SUMIF('0 DUP ONLINE'!$C:$C,'GST FILED NOT TAKEN INPUT'!C316,'0 DUP ONLINE'!$E:$E)</f>
        <v>0</v>
      </c>
      <c r="F316" s="51">
        <f>+SUMIF('0 DUP ONLINE'!$C:$C,'GST FILED NOT TAKEN INPUT'!C316,'0 DUP ONLINE'!$F:$F)</f>
        <v>0</v>
      </c>
      <c r="G316" s="51">
        <f>+SUMIF('0 DUP ONLINE'!$C:$C,'GST FILED NOT TAKEN INPUT'!C316,'0 DUP ONLINE'!$G:$G)</f>
        <v>0</v>
      </c>
      <c r="H316" s="51">
        <f>+SUMIF('0 DUP ONLINE'!$C:$C,'GST FILED NOT TAKEN INPUT'!C316,'0 DUP ONLINE'!$H:$H)</f>
        <v>0</v>
      </c>
      <c r="I316" s="51">
        <f t="shared" si="10"/>
        <v>0</v>
      </c>
      <c r="J316" s="180"/>
    </row>
    <row r="317" spans="1:10">
      <c r="A317" s="43">
        <v>313</v>
      </c>
      <c r="B317" s="44" t="e">
        <f t="array" ref="B317">+INDEX('0 DUP ONLINE'!$C$3:$C$701,SMALL(IF('GST FILED NOT TAKEN INPUT'!$B$4='0 DUP ONLINE'!$K$3:$K$701,ROW('0 DUP ONLINE'!$K$3:$K$701)-ROW('0 DUP ONLINE'!$K$3)+1),A317))</f>
        <v>#NUM!</v>
      </c>
      <c r="C317" s="44">
        <f t="shared" si="9"/>
        <v>0</v>
      </c>
      <c r="D317" s="44" t="str">
        <f>+IFERROR(VLOOKUP(C317,'0 DUP ONLINE'!$C$3:$D$701,2,FALSE),"0")</f>
        <v/>
      </c>
      <c r="E317" s="51">
        <f>+SUMIF('0 DUP ONLINE'!$C:$C,'GST FILED NOT TAKEN INPUT'!C317,'0 DUP ONLINE'!$E:$E)</f>
        <v>0</v>
      </c>
      <c r="F317" s="51">
        <f>+SUMIF('0 DUP ONLINE'!$C:$C,'GST FILED NOT TAKEN INPUT'!C317,'0 DUP ONLINE'!$F:$F)</f>
        <v>0</v>
      </c>
      <c r="G317" s="51">
        <f>+SUMIF('0 DUP ONLINE'!$C:$C,'GST FILED NOT TAKEN INPUT'!C317,'0 DUP ONLINE'!$G:$G)</f>
        <v>0</v>
      </c>
      <c r="H317" s="51">
        <f>+SUMIF('0 DUP ONLINE'!$C:$C,'GST FILED NOT TAKEN INPUT'!C317,'0 DUP ONLINE'!$H:$H)</f>
        <v>0</v>
      </c>
      <c r="I317" s="51">
        <f t="shared" si="10"/>
        <v>0</v>
      </c>
      <c r="J317" s="180"/>
    </row>
    <row r="318" spans="1:10">
      <c r="A318" s="43">
        <v>314</v>
      </c>
      <c r="B318" s="44" t="e">
        <f t="array" ref="B318">+INDEX('0 DUP ONLINE'!$C$3:$C$701,SMALL(IF('GST FILED NOT TAKEN INPUT'!$B$4='0 DUP ONLINE'!$K$3:$K$701,ROW('0 DUP ONLINE'!$K$3:$K$701)-ROW('0 DUP ONLINE'!$K$3)+1),A318))</f>
        <v>#NUM!</v>
      </c>
      <c r="C318" s="44">
        <f t="shared" si="9"/>
        <v>0</v>
      </c>
      <c r="D318" s="44" t="str">
        <f>+IFERROR(VLOOKUP(C318,'0 DUP ONLINE'!$C$3:$D$701,2,FALSE),"0")</f>
        <v/>
      </c>
      <c r="E318" s="51">
        <f>+SUMIF('0 DUP ONLINE'!$C:$C,'GST FILED NOT TAKEN INPUT'!C318,'0 DUP ONLINE'!$E:$E)</f>
        <v>0</v>
      </c>
      <c r="F318" s="51">
        <f>+SUMIF('0 DUP ONLINE'!$C:$C,'GST FILED NOT TAKEN INPUT'!C318,'0 DUP ONLINE'!$F:$F)</f>
        <v>0</v>
      </c>
      <c r="G318" s="51">
        <f>+SUMIF('0 DUP ONLINE'!$C:$C,'GST FILED NOT TAKEN INPUT'!C318,'0 DUP ONLINE'!$G:$G)</f>
        <v>0</v>
      </c>
      <c r="H318" s="51">
        <f>+SUMIF('0 DUP ONLINE'!$C:$C,'GST FILED NOT TAKEN INPUT'!C318,'0 DUP ONLINE'!$H:$H)</f>
        <v>0</v>
      </c>
      <c r="I318" s="51">
        <f t="shared" si="10"/>
        <v>0</v>
      </c>
      <c r="J318" s="180"/>
    </row>
    <row r="319" spans="1:10">
      <c r="A319" s="43">
        <v>315</v>
      </c>
      <c r="B319" s="44" t="e">
        <f t="array" ref="B319">+INDEX('0 DUP ONLINE'!$C$3:$C$701,SMALL(IF('GST FILED NOT TAKEN INPUT'!$B$4='0 DUP ONLINE'!$K$3:$K$701,ROW('0 DUP ONLINE'!$K$3:$K$701)-ROW('0 DUP ONLINE'!$K$3)+1),A319))</f>
        <v>#NUM!</v>
      </c>
      <c r="C319" s="44">
        <f t="shared" si="9"/>
        <v>0</v>
      </c>
      <c r="D319" s="44" t="str">
        <f>+IFERROR(VLOOKUP(C319,'0 DUP ONLINE'!$C$3:$D$701,2,FALSE),"0")</f>
        <v/>
      </c>
      <c r="E319" s="51">
        <f>+SUMIF('0 DUP ONLINE'!$C:$C,'GST FILED NOT TAKEN INPUT'!C319,'0 DUP ONLINE'!$E:$E)</f>
        <v>0</v>
      </c>
      <c r="F319" s="51">
        <f>+SUMIF('0 DUP ONLINE'!$C:$C,'GST FILED NOT TAKEN INPUT'!C319,'0 DUP ONLINE'!$F:$F)</f>
        <v>0</v>
      </c>
      <c r="G319" s="51">
        <f>+SUMIF('0 DUP ONLINE'!$C:$C,'GST FILED NOT TAKEN INPUT'!C319,'0 DUP ONLINE'!$G:$G)</f>
        <v>0</v>
      </c>
      <c r="H319" s="51">
        <f>+SUMIF('0 DUP ONLINE'!$C:$C,'GST FILED NOT TAKEN INPUT'!C319,'0 DUP ONLINE'!$H:$H)</f>
        <v>0</v>
      </c>
      <c r="I319" s="51">
        <f t="shared" si="10"/>
        <v>0</v>
      </c>
      <c r="J319" s="180"/>
    </row>
    <row r="320" spans="1:10">
      <c r="A320" s="43">
        <v>316</v>
      </c>
      <c r="B320" s="44" t="e">
        <f t="array" ref="B320">+INDEX('0 DUP ONLINE'!$C$3:$C$701,SMALL(IF('GST FILED NOT TAKEN INPUT'!$B$4='0 DUP ONLINE'!$K$3:$K$701,ROW('0 DUP ONLINE'!$K$3:$K$701)-ROW('0 DUP ONLINE'!$K$3)+1),A320))</f>
        <v>#NUM!</v>
      </c>
      <c r="C320" s="44">
        <f t="shared" si="9"/>
        <v>0</v>
      </c>
      <c r="D320" s="44" t="str">
        <f>+IFERROR(VLOOKUP(C320,'0 DUP ONLINE'!$C$3:$D$701,2,FALSE),"0")</f>
        <v/>
      </c>
      <c r="E320" s="51">
        <f>+SUMIF('0 DUP ONLINE'!$C:$C,'GST FILED NOT TAKEN INPUT'!C320,'0 DUP ONLINE'!$E:$E)</f>
        <v>0</v>
      </c>
      <c r="F320" s="51">
        <f>+SUMIF('0 DUP ONLINE'!$C:$C,'GST FILED NOT TAKEN INPUT'!C320,'0 DUP ONLINE'!$F:$F)</f>
        <v>0</v>
      </c>
      <c r="G320" s="51">
        <f>+SUMIF('0 DUP ONLINE'!$C:$C,'GST FILED NOT TAKEN INPUT'!C320,'0 DUP ONLINE'!$G:$G)</f>
        <v>0</v>
      </c>
      <c r="H320" s="51">
        <f>+SUMIF('0 DUP ONLINE'!$C:$C,'GST FILED NOT TAKEN INPUT'!C320,'0 DUP ONLINE'!$H:$H)</f>
        <v>0</v>
      </c>
      <c r="I320" s="51">
        <f t="shared" si="10"/>
        <v>0</v>
      </c>
      <c r="J320" s="180"/>
    </row>
    <row r="321" spans="1:10">
      <c r="A321" s="43">
        <v>317</v>
      </c>
      <c r="B321" s="44" t="e">
        <f t="array" ref="B321">+INDEX('0 DUP ONLINE'!$C$3:$C$701,SMALL(IF('GST FILED NOT TAKEN INPUT'!$B$4='0 DUP ONLINE'!$K$3:$K$701,ROW('0 DUP ONLINE'!$K$3:$K$701)-ROW('0 DUP ONLINE'!$K$3)+1),A321))</f>
        <v>#NUM!</v>
      </c>
      <c r="C321" s="44">
        <f t="shared" si="9"/>
        <v>0</v>
      </c>
      <c r="D321" s="44" t="str">
        <f>+IFERROR(VLOOKUP(C321,'0 DUP ONLINE'!$C$3:$D$701,2,FALSE),"0")</f>
        <v/>
      </c>
      <c r="E321" s="51">
        <f>+SUMIF('0 DUP ONLINE'!$C:$C,'GST FILED NOT TAKEN INPUT'!C321,'0 DUP ONLINE'!$E:$E)</f>
        <v>0</v>
      </c>
      <c r="F321" s="51">
        <f>+SUMIF('0 DUP ONLINE'!$C:$C,'GST FILED NOT TAKEN INPUT'!C321,'0 DUP ONLINE'!$F:$F)</f>
        <v>0</v>
      </c>
      <c r="G321" s="51">
        <f>+SUMIF('0 DUP ONLINE'!$C:$C,'GST FILED NOT TAKEN INPUT'!C321,'0 DUP ONLINE'!$G:$G)</f>
        <v>0</v>
      </c>
      <c r="H321" s="51">
        <f>+SUMIF('0 DUP ONLINE'!$C:$C,'GST FILED NOT TAKEN INPUT'!C321,'0 DUP ONLINE'!$H:$H)</f>
        <v>0</v>
      </c>
      <c r="I321" s="51">
        <f t="shared" si="10"/>
        <v>0</v>
      </c>
      <c r="J321" s="180"/>
    </row>
    <row r="322" spans="1:10">
      <c r="A322" s="43">
        <v>318</v>
      </c>
      <c r="B322" s="44" t="e">
        <f t="array" ref="B322">+INDEX('0 DUP ONLINE'!$C$3:$C$701,SMALL(IF('GST FILED NOT TAKEN INPUT'!$B$4='0 DUP ONLINE'!$K$3:$K$701,ROW('0 DUP ONLINE'!$K$3:$K$701)-ROW('0 DUP ONLINE'!$K$3)+1),A322))</f>
        <v>#NUM!</v>
      </c>
      <c r="C322" s="44">
        <f t="shared" si="9"/>
        <v>0</v>
      </c>
      <c r="D322" s="44" t="str">
        <f>+IFERROR(VLOOKUP(C322,'0 DUP ONLINE'!$C$3:$D$701,2,FALSE),"0")</f>
        <v/>
      </c>
      <c r="E322" s="51">
        <f>+SUMIF('0 DUP ONLINE'!$C:$C,'GST FILED NOT TAKEN INPUT'!C322,'0 DUP ONLINE'!$E:$E)</f>
        <v>0</v>
      </c>
      <c r="F322" s="51">
        <f>+SUMIF('0 DUP ONLINE'!$C:$C,'GST FILED NOT TAKEN INPUT'!C322,'0 DUP ONLINE'!$F:$F)</f>
        <v>0</v>
      </c>
      <c r="G322" s="51">
        <f>+SUMIF('0 DUP ONLINE'!$C:$C,'GST FILED NOT TAKEN INPUT'!C322,'0 DUP ONLINE'!$G:$G)</f>
        <v>0</v>
      </c>
      <c r="H322" s="51">
        <f>+SUMIF('0 DUP ONLINE'!$C:$C,'GST FILED NOT TAKEN INPUT'!C322,'0 DUP ONLINE'!$H:$H)</f>
        <v>0</v>
      </c>
      <c r="I322" s="51">
        <f t="shared" si="10"/>
        <v>0</v>
      </c>
      <c r="J322" s="180"/>
    </row>
    <row r="323" spans="1:10">
      <c r="A323" s="43">
        <v>319</v>
      </c>
      <c r="B323" s="44" t="e">
        <f t="array" ref="B323">+INDEX('0 DUP ONLINE'!$C$3:$C$701,SMALL(IF('GST FILED NOT TAKEN INPUT'!$B$4='0 DUP ONLINE'!$K$3:$K$701,ROW('0 DUP ONLINE'!$K$3:$K$701)-ROW('0 DUP ONLINE'!$K$3)+1),A323))</f>
        <v>#NUM!</v>
      </c>
      <c r="C323" s="44">
        <f t="shared" si="9"/>
        <v>0</v>
      </c>
      <c r="D323" s="44" t="str">
        <f>+IFERROR(VLOOKUP(C323,'0 DUP ONLINE'!$C$3:$D$701,2,FALSE),"0")</f>
        <v/>
      </c>
      <c r="E323" s="51">
        <f>+SUMIF('0 DUP ONLINE'!$C:$C,'GST FILED NOT TAKEN INPUT'!C323,'0 DUP ONLINE'!$E:$E)</f>
        <v>0</v>
      </c>
      <c r="F323" s="51">
        <f>+SUMIF('0 DUP ONLINE'!$C:$C,'GST FILED NOT TAKEN INPUT'!C323,'0 DUP ONLINE'!$F:$F)</f>
        <v>0</v>
      </c>
      <c r="G323" s="51">
        <f>+SUMIF('0 DUP ONLINE'!$C:$C,'GST FILED NOT TAKEN INPUT'!C323,'0 DUP ONLINE'!$G:$G)</f>
        <v>0</v>
      </c>
      <c r="H323" s="51">
        <f>+SUMIF('0 DUP ONLINE'!$C:$C,'GST FILED NOT TAKEN INPUT'!C323,'0 DUP ONLINE'!$H:$H)</f>
        <v>0</v>
      </c>
      <c r="I323" s="51">
        <f t="shared" si="10"/>
        <v>0</v>
      </c>
      <c r="J323" s="180"/>
    </row>
    <row r="324" spans="1:10">
      <c r="A324" s="43">
        <v>320</v>
      </c>
      <c r="B324" s="44" t="e">
        <f t="array" ref="B324">+INDEX('0 DUP ONLINE'!$C$3:$C$701,SMALL(IF('GST FILED NOT TAKEN INPUT'!$B$4='0 DUP ONLINE'!$K$3:$K$701,ROW('0 DUP ONLINE'!$K$3:$K$701)-ROW('0 DUP ONLINE'!$K$3)+1),A324))</f>
        <v>#NUM!</v>
      </c>
      <c r="C324" s="44">
        <f t="shared" si="9"/>
        <v>0</v>
      </c>
      <c r="D324" s="44" t="str">
        <f>+IFERROR(VLOOKUP(C324,'0 DUP ONLINE'!$C$3:$D$701,2,FALSE),"0")</f>
        <v/>
      </c>
      <c r="E324" s="51">
        <f>+SUMIF('0 DUP ONLINE'!$C:$C,'GST FILED NOT TAKEN INPUT'!C324,'0 DUP ONLINE'!$E:$E)</f>
        <v>0</v>
      </c>
      <c r="F324" s="51">
        <f>+SUMIF('0 DUP ONLINE'!$C:$C,'GST FILED NOT TAKEN INPUT'!C324,'0 DUP ONLINE'!$F:$F)</f>
        <v>0</v>
      </c>
      <c r="G324" s="51">
        <f>+SUMIF('0 DUP ONLINE'!$C:$C,'GST FILED NOT TAKEN INPUT'!C324,'0 DUP ONLINE'!$G:$G)</f>
        <v>0</v>
      </c>
      <c r="H324" s="51">
        <f>+SUMIF('0 DUP ONLINE'!$C:$C,'GST FILED NOT TAKEN INPUT'!C324,'0 DUP ONLINE'!$H:$H)</f>
        <v>0</v>
      </c>
      <c r="I324" s="51">
        <f t="shared" si="10"/>
        <v>0</v>
      </c>
      <c r="J324" s="180"/>
    </row>
    <row r="325" spans="1:10">
      <c r="A325" s="43">
        <v>321</v>
      </c>
      <c r="B325" s="44" t="e">
        <f t="array" ref="B325">+INDEX('0 DUP ONLINE'!$C$3:$C$701,SMALL(IF('GST FILED NOT TAKEN INPUT'!$B$4='0 DUP ONLINE'!$K$3:$K$701,ROW('0 DUP ONLINE'!$K$3:$K$701)-ROW('0 DUP ONLINE'!$K$3)+1),A325))</f>
        <v>#NUM!</v>
      </c>
      <c r="C325" s="44">
        <f t="shared" si="9"/>
        <v>0</v>
      </c>
      <c r="D325" s="44" t="str">
        <f>+IFERROR(VLOOKUP(C325,'0 DUP ONLINE'!$C$3:$D$701,2,FALSE),"0")</f>
        <v/>
      </c>
      <c r="E325" s="51">
        <f>+SUMIF('0 DUP ONLINE'!$C:$C,'GST FILED NOT TAKEN INPUT'!C325,'0 DUP ONLINE'!$E:$E)</f>
        <v>0</v>
      </c>
      <c r="F325" s="51">
        <f>+SUMIF('0 DUP ONLINE'!$C:$C,'GST FILED NOT TAKEN INPUT'!C325,'0 DUP ONLINE'!$F:$F)</f>
        <v>0</v>
      </c>
      <c r="G325" s="51">
        <f>+SUMIF('0 DUP ONLINE'!$C:$C,'GST FILED NOT TAKEN INPUT'!C325,'0 DUP ONLINE'!$G:$G)</f>
        <v>0</v>
      </c>
      <c r="H325" s="51">
        <f>+SUMIF('0 DUP ONLINE'!$C:$C,'GST FILED NOT TAKEN INPUT'!C325,'0 DUP ONLINE'!$H:$H)</f>
        <v>0</v>
      </c>
      <c r="I325" s="51">
        <f t="shared" si="10"/>
        <v>0</v>
      </c>
      <c r="J325" s="180"/>
    </row>
    <row r="326" spans="1:10">
      <c r="A326" s="43">
        <v>322</v>
      </c>
      <c r="B326" s="44" t="e">
        <f t="array" ref="B326">+INDEX('0 DUP ONLINE'!$C$3:$C$701,SMALL(IF('GST FILED NOT TAKEN INPUT'!$B$4='0 DUP ONLINE'!$K$3:$K$701,ROW('0 DUP ONLINE'!$K$3:$K$701)-ROW('0 DUP ONLINE'!$K$3)+1),A326))</f>
        <v>#NUM!</v>
      </c>
      <c r="C326" s="44">
        <f t="shared" ref="C326:C389" si="11">+IFERROR(B326,0)</f>
        <v>0</v>
      </c>
      <c r="D326" s="44" t="str">
        <f>+IFERROR(VLOOKUP(C326,'0 DUP ONLINE'!$C$3:$D$701,2,FALSE),"0")</f>
        <v/>
      </c>
      <c r="E326" s="51">
        <f>+SUMIF('0 DUP ONLINE'!$C:$C,'GST FILED NOT TAKEN INPUT'!C326,'0 DUP ONLINE'!$E:$E)</f>
        <v>0</v>
      </c>
      <c r="F326" s="51">
        <f>+SUMIF('0 DUP ONLINE'!$C:$C,'GST FILED NOT TAKEN INPUT'!C326,'0 DUP ONLINE'!$F:$F)</f>
        <v>0</v>
      </c>
      <c r="G326" s="51">
        <f>+SUMIF('0 DUP ONLINE'!$C:$C,'GST FILED NOT TAKEN INPUT'!C326,'0 DUP ONLINE'!$G:$G)</f>
        <v>0</v>
      </c>
      <c r="H326" s="51">
        <f>+SUMIF('0 DUP ONLINE'!$C:$C,'GST FILED NOT TAKEN INPUT'!C326,'0 DUP ONLINE'!$H:$H)</f>
        <v>0</v>
      </c>
      <c r="I326" s="51">
        <f t="shared" si="10"/>
        <v>0</v>
      </c>
      <c r="J326" s="180"/>
    </row>
    <row r="327" spans="1:10">
      <c r="A327" s="43">
        <v>323</v>
      </c>
      <c r="B327" s="44" t="e">
        <f t="array" ref="B327">+INDEX('0 DUP ONLINE'!$C$3:$C$701,SMALL(IF('GST FILED NOT TAKEN INPUT'!$B$4='0 DUP ONLINE'!$K$3:$K$701,ROW('0 DUP ONLINE'!$K$3:$K$701)-ROW('0 DUP ONLINE'!$K$3)+1),A327))</f>
        <v>#NUM!</v>
      </c>
      <c r="C327" s="44">
        <f t="shared" si="11"/>
        <v>0</v>
      </c>
      <c r="D327" s="44" t="str">
        <f>+IFERROR(VLOOKUP(C327,'0 DUP ONLINE'!$C$3:$D$701,2,FALSE),"0")</f>
        <v/>
      </c>
      <c r="E327" s="51">
        <f>+SUMIF('0 DUP ONLINE'!$C:$C,'GST FILED NOT TAKEN INPUT'!C327,'0 DUP ONLINE'!$E:$E)</f>
        <v>0</v>
      </c>
      <c r="F327" s="51">
        <f>+SUMIF('0 DUP ONLINE'!$C:$C,'GST FILED NOT TAKEN INPUT'!C327,'0 DUP ONLINE'!$F:$F)</f>
        <v>0</v>
      </c>
      <c r="G327" s="51">
        <f>+SUMIF('0 DUP ONLINE'!$C:$C,'GST FILED NOT TAKEN INPUT'!C327,'0 DUP ONLINE'!$G:$G)</f>
        <v>0</v>
      </c>
      <c r="H327" s="51">
        <f>+SUMIF('0 DUP ONLINE'!$C:$C,'GST FILED NOT TAKEN INPUT'!C327,'0 DUP ONLINE'!$H:$H)</f>
        <v>0</v>
      </c>
      <c r="I327" s="51">
        <f t="shared" si="10"/>
        <v>0</v>
      </c>
      <c r="J327" s="180"/>
    </row>
    <row r="328" spans="1:10">
      <c r="A328" s="43">
        <v>324</v>
      </c>
      <c r="B328" s="44" t="e">
        <f t="array" ref="B328">+INDEX('0 DUP ONLINE'!$C$3:$C$701,SMALL(IF('GST FILED NOT TAKEN INPUT'!$B$4='0 DUP ONLINE'!$K$3:$K$701,ROW('0 DUP ONLINE'!$K$3:$K$701)-ROW('0 DUP ONLINE'!$K$3)+1),A328))</f>
        <v>#NUM!</v>
      </c>
      <c r="C328" s="44">
        <f t="shared" si="11"/>
        <v>0</v>
      </c>
      <c r="D328" s="44" t="str">
        <f>+IFERROR(VLOOKUP(C328,'0 DUP ONLINE'!$C$3:$D$701,2,FALSE),"0")</f>
        <v/>
      </c>
      <c r="E328" s="51">
        <f>+SUMIF('0 DUP ONLINE'!$C:$C,'GST FILED NOT TAKEN INPUT'!C328,'0 DUP ONLINE'!$E:$E)</f>
        <v>0</v>
      </c>
      <c r="F328" s="51">
        <f>+SUMIF('0 DUP ONLINE'!$C:$C,'GST FILED NOT TAKEN INPUT'!C328,'0 DUP ONLINE'!$F:$F)</f>
        <v>0</v>
      </c>
      <c r="G328" s="51">
        <f>+SUMIF('0 DUP ONLINE'!$C:$C,'GST FILED NOT TAKEN INPUT'!C328,'0 DUP ONLINE'!$G:$G)</f>
        <v>0</v>
      </c>
      <c r="H328" s="51">
        <f>+SUMIF('0 DUP ONLINE'!$C:$C,'GST FILED NOT TAKEN INPUT'!C328,'0 DUP ONLINE'!$H:$H)</f>
        <v>0</v>
      </c>
      <c r="I328" s="51">
        <f t="shared" si="10"/>
        <v>0</v>
      </c>
      <c r="J328" s="180"/>
    </row>
    <row r="329" spans="1:10">
      <c r="A329" s="43">
        <v>325</v>
      </c>
      <c r="B329" s="44" t="e">
        <f t="array" ref="B329">+INDEX('0 DUP ONLINE'!$C$3:$C$701,SMALL(IF('GST FILED NOT TAKEN INPUT'!$B$4='0 DUP ONLINE'!$K$3:$K$701,ROW('0 DUP ONLINE'!$K$3:$K$701)-ROW('0 DUP ONLINE'!$K$3)+1),A329))</f>
        <v>#NUM!</v>
      </c>
      <c r="C329" s="44">
        <f t="shared" si="11"/>
        <v>0</v>
      </c>
      <c r="D329" s="44" t="str">
        <f>+IFERROR(VLOOKUP(C329,'0 DUP ONLINE'!$C$3:$D$701,2,FALSE),"0")</f>
        <v/>
      </c>
      <c r="E329" s="51">
        <f>+SUMIF('0 DUP ONLINE'!$C:$C,'GST FILED NOT TAKEN INPUT'!C329,'0 DUP ONLINE'!$E:$E)</f>
        <v>0</v>
      </c>
      <c r="F329" s="51">
        <f>+SUMIF('0 DUP ONLINE'!$C:$C,'GST FILED NOT TAKEN INPUT'!C329,'0 DUP ONLINE'!$F:$F)</f>
        <v>0</v>
      </c>
      <c r="G329" s="51">
        <f>+SUMIF('0 DUP ONLINE'!$C:$C,'GST FILED NOT TAKEN INPUT'!C329,'0 DUP ONLINE'!$G:$G)</f>
        <v>0</v>
      </c>
      <c r="H329" s="51">
        <f>+SUMIF('0 DUP ONLINE'!$C:$C,'GST FILED NOT TAKEN INPUT'!C329,'0 DUP ONLINE'!$H:$H)</f>
        <v>0</v>
      </c>
      <c r="I329" s="51">
        <f t="shared" ref="I329:I392" si="12">+F329+G329+H329</f>
        <v>0</v>
      </c>
      <c r="J329" s="180"/>
    </row>
    <row r="330" spans="1:10">
      <c r="A330" s="43">
        <v>326</v>
      </c>
      <c r="B330" s="44" t="e">
        <f t="array" ref="B330">+INDEX('0 DUP ONLINE'!$C$3:$C$701,SMALL(IF('GST FILED NOT TAKEN INPUT'!$B$4='0 DUP ONLINE'!$K$3:$K$701,ROW('0 DUP ONLINE'!$K$3:$K$701)-ROW('0 DUP ONLINE'!$K$3)+1),A330))</f>
        <v>#NUM!</v>
      </c>
      <c r="C330" s="44">
        <f t="shared" si="11"/>
        <v>0</v>
      </c>
      <c r="D330" s="44" t="str">
        <f>+IFERROR(VLOOKUP(C330,'0 DUP ONLINE'!$C$3:$D$701,2,FALSE),"0")</f>
        <v/>
      </c>
      <c r="E330" s="51">
        <f>+SUMIF('0 DUP ONLINE'!$C:$C,'GST FILED NOT TAKEN INPUT'!C330,'0 DUP ONLINE'!$E:$E)</f>
        <v>0</v>
      </c>
      <c r="F330" s="51">
        <f>+SUMIF('0 DUP ONLINE'!$C:$C,'GST FILED NOT TAKEN INPUT'!C330,'0 DUP ONLINE'!$F:$F)</f>
        <v>0</v>
      </c>
      <c r="G330" s="51">
        <f>+SUMIF('0 DUP ONLINE'!$C:$C,'GST FILED NOT TAKEN INPUT'!C330,'0 DUP ONLINE'!$G:$G)</f>
        <v>0</v>
      </c>
      <c r="H330" s="51">
        <f>+SUMIF('0 DUP ONLINE'!$C:$C,'GST FILED NOT TAKEN INPUT'!C330,'0 DUP ONLINE'!$H:$H)</f>
        <v>0</v>
      </c>
      <c r="I330" s="51">
        <f t="shared" si="12"/>
        <v>0</v>
      </c>
      <c r="J330" s="180"/>
    </row>
    <row r="331" spans="1:10">
      <c r="A331" s="43">
        <v>327</v>
      </c>
      <c r="B331" s="44" t="e">
        <f t="array" ref="B331">+INDEX('0 DUP ONLINE'!$C$3:$C$701,SMALL(IF('GST FILED NOT TAKEN INPUT'!$B$4='0 DUP ONLINE'!$K$3:$K$701,ROW('0 DUP ONLINE'!$K$3:$K$701)-ROW('0 DUP ONLINE'!$K$3)+1),A331))</f>
        <v>#NUM!</v>
      </c>
      <c r="C331" s="44">
        <f t="shared" si="11"/>
        <v>0</v>
      </c>
      <c r="D331" s="44" t="str">
        <f>+IFERROR(VLOOKUP(C331,'0 DUP ONLINE'!$C$3:$D$701,2,FALSE),"0")</f>
        <v/>
      </c>
      <c r="E331" s="51">
        <f>+SUMIF('0 DUP ONLINE'!$C:$C,'GST FILED NOT TAKEN INPUT'!C331,'0 DUP ONLINE'!$E:$E)</f>
        <v>0</v>
      </c>
      <c r="F331" s="51">
        <f>+SUMIF('0 DUP ONLINE'!$C:$C,'GST FILED NOT TAKEN INPUT'!C331,'0 DUP ONLINE'!$F:$F)</f>
        <v>0</v>
      </c>
      <c r="G331" s="51">
        <f>+SUMIF('0 DUP ONLINE'!$C:$C,'GST FILED NOT TAKEN INPUT'!C331,'0 DUP ONLINE'!$G:$G)</f>
        <v>0</v>
      </c>
      <c r="H331" s="51">
        <f>+SUMIF('0 DUP ONLINE'!$C:$C,'GST FILED NOT TAKEN INPUT'!C331,'0 DUP ONLINE'!$H:$H)</f>
        <v>0</v>
      </c>
      <c r="I331" s="51">
        <f t="shared" si="12"/>
        <v>0</v>
      </c>
      <c r="J331" s="180"/>
    </row>
    <row r="332" spans="1:10">
      <c r="A332" s="43">
        <v>328</v>
      </c>
      <c r="B332" s="44" t="e">
        <f t="array" ref="B332">+INDEX('0 DUP ONLINE'!$C$3:$C$701,SMALL(IF('GST FILED NOT TAKEN INPUT'!$B$4='0 DUP ONLINE'!$K$3:$K$701,ROW('0 DUP ONLINE'!$K$3:$K$701)-ROW('0 DUP ONLINE'!$K$3)+1),A332))</f>
        <v>#NUM!</v>
      </c>
      <c r="C332" s="44">
        <f t="shared" si="11"/>
        <v>0</v>
      </c>
      <c r="D332" s="44" t="str">
        <f>+IFERROR(VLOOKUP(C332,'0 DUP ONLINE'!$C$3:$D$701,2,FALSE),"0")</f>
        <v/>
      </c>
      <c r="E332" s="51">
        <f>+SUMIF('0 DUP ONLINE'!$C:$C,'GST FILED NOT TAKEN INPUT'!C332,'0 DUP ONLINE'!$E:$E)</f>
        <v>0</v>
      </c>
      <c r="F332" s="51">
        <f>+SUMIF('0 DUP ONLINE'!$C:$C,'GST FILED NOT TAKEN INPUT'!C332,'0 DUP ONLINE'!$F:$F)</f>
        <v>0</v>
      </c>
      <c r="G332" s="51">
        <f>+SUMIF('0 DUP ONLINE'!$C:$C,'GST FILED NOT TAKEN INPUT'!C332,'0 DUP ONLINE'!$G:$G)</f>
        <v>0</v>
      </c>
      <c r="H332" s="51">
        <f>+SUMIF('0 DUP ONLINE'!$C:$C,'GST FILED NOT TAKEN INPUT'!C332,'0 DUP ONLINE'!$H:$H)</f>
        <v>0</v>
      </c>
      <c r="I332" s="51">
        <f t="shared" si="12"/>
        <v>0</v>
      </c>
      <c r="J332" s="180"/>
    </row>
    <row r="333" spans="1:10">
      <c r="A333" s="43">
        <v>329</v>
      </c>
      <c r="B333" s="44" t="e">
        <f t="array" ref="B333">+INDEX('0 DUP ONLINE'!$C$3:$C$701,SMALL(IF('GST FILED NOT TAKEN INPUT'!$B$4='0 DUP ONLINE'!$K$3:$K$701,ROW('0 DUP ONLINE'!$K$3:$K$701)-ROW('0 DUP ONLINE'!$K$3)+1),A333))</f>
        <v>#NUM!</v>
      </c>
      <c r="C333" s="44">
        <f t="shared" si="11"/>
        <v>0</v>
      </c>
      <c r="D333" s="44" t="str">
        <f>+IFERROR(VLOOKUP(C333,'0 DUP ONLINE'!$C$3:$D$701,2,FALSE),"0")</f>
        <v/>
      </c>
      <c r="E333" s="51">
        <f>+SUMIF('0 DUP ONLINE'!$C:$C,'GST FILED NOT TAKEN INPUT'!C333,'0 DUP ONLINE'!$E:$E)</f>
        <v>0</v>
      </c>
      <c r="F333" s="51">
        <f>+SUMIF('0 DUP ONLINE'!$C:$C,'GST FILED NOT TAKEN INPUT'!C333,'0 DUP ONLINE'!$F:$F)</f>
        <v>0</v>
      </c>
      <c r="G333" s="51">
        <f>+SUMIF('0 DUP ONLINE'!$C:$C,'GST FILED NOT TAKEN INPUT'!C333,'0 DUP ONLINE'!$G:$G)</f>
        <v>0</v>
      </c>
      <c r="H333" s="51">
        <f>+SUMIF('0 DUP ONLINE'!$C:$C,'GST FILED NOT TAKEN INPUT'!C333,'0 DUP ONLINE'!$H:$H)</f>
        <v>0</v>
      </c>
      <c r="I333" s="51">
        <f t="shared" si="12"/>
        <v>0</v>
      </c>
      <c r="J333" s="180"/>
    </row>
    <row r="334" spans="1:10">
      <c r="A334" s="43">
        <v>330</v>
      </c>
      <c r="B334" s="44" t="e">
        <f t="array" ref="B334">+INDEX('0 DUP ONLINE'!$C$3:$C$701,SMALL(IF('GST FILED NOT TAKEN INPUT'!$B$4='0 DUP ONLINE'!$K$3:$K$701,ROW('0 DUP ONLINE'!$K$3:$K$701)-ROW('0 DUP ONLINE'!$K$3)+1),A334))</f>
        <v>#NUM!</v>
      </c>
      <c r="C334" s="44">
        <f t="shared" si="11"/>
        <v>0</v>
      </c>
      <c r="D334" s="44" t="str">
        <f>+IFERROR(VLOOKUP(C334,'0 DUP ONLINE'!$C$3:$D$701,2,FALSE),"0")</f>
        <v/>
      </c>
      <c r="E334" s="51">
        <f>+SUMIF('0 DUP ONLINE'!$C:$C,'GST FILED NOT TAKEN INPUT'!C334,'0 DUP ONLINE'!$E:$E)</f>
        <v>0</v>
      </c>
      <c r="F334" s="51">
        <f>+SUMIF('0 DUP ONLINE'!$C:$C,'GST FILED NOT TAKEN INPUT'!C334,'0 DUP ONLINE'!$F:$F)</f>
        <v>0</v>
      </c>
      <c r="G334" s="51">
        <f>+SUMIF('0 DUP ONLINE'!$C:$C,'GST FILED NOT TAKEN INPUT'!C334,'0 DUP ONLINE'!$G:$G)</f>
        <v>0</v>
      </c>
      <c r="H334" s="51">
        <f>+SUMIF('0 DUP ONLINE'!$C:$C,'GST FILED NOT TAKEN INPUT'!C334,'0 DUP ONLINE'!$H:$H)</f>
        <v>0</v>
      </c>
      <c r="I334" s="51">
        <f t="shared" si="12"/>
        <v>0</v>
      </c>
      <c r="J334" s="180"/>
    </row>
    <row r="335" spans="1:10">
      <c r="A335" s="43">
        <v>331</v>
      </c>
      <c r="B335" s="44" t="e">
        <f t="array" ref="B335">+INDEX('0 DUP ONLINE'!$C$3:$C$701,SMALL(IF('GST FILED NOT TAKEN INPUT'!$B$4='0 DUP ONLINE'!$K$3:$K$701,ROW('0 DUP ONLINE'!$K$3:$K$701)-ROW('0 DUP ONLINE'!$K$3)+1),A335))</f>
        <v>#NUM!</v>
      </c>
      <c r="C335" s="44">
        <f t="shared" si="11"/>
        <v>0</v>
      </c>
      <c r="D335" s="44" t="str">
        <f>+IFERROR(VLOOKUP(C335,'0 DUP ONLINE'!$C$3:$D$701,2,FALSE),"0")</f>
        <v/>
      </c>
      <c r="E335" s="51">
        <f>+SUMIF('0 DUP ONLINE'!$C:$C,'GST FILED NOT TAKEN INPUT'!C335,'0 DUP ONLINE'!$E:$E)</f>
        <v>0</v>
      </c>
      <c r="F335" s="51">
        <f>+SUMIF('0 DUP ONLINE'!$C:$C,'GST FILED NOT TAKEN INPUT'!C335,'0 DUP ONLINE'!$F:$F)</f>
        <v>0</v>
      </c>
      <c r="G335" s="51">
        <f>+SUMIF('0 DUP ONLINE'!$C:$C,'GST FILED NOT TAKEN INPUT'!C335,'0 DUP ONLINE'!$G:$G)</f>
        <v>0</v>
      </c>
      <c r="H335" s="51">
        <f>+SUMIF('0 DUP ONLINE'!$C:$C,'GST FILED NOT TAKEN INPUT'!C335,'0 DUP ONLINE'!$H:$H)</f>
        <v>0</v>
      </c>
      <c r="I335" s="51">
        <f t="shared" si="12"/>
        <v>0</v>
      </c>
      <c r="J335" s="180"/>
    </row>
    <row r="336" spans="1:10">
      <c r="A336" s="43">
        <v>332</v>
      </c>
      <c r="B336" s="44" t="e">
        <f t="array" ref="B336">+INDEX('0 DUP ONLINE'!$C$3:$C$701,SMALL(IF('GST FILED NOT TAKEN INPUT'!$B$4='0 DUP ONLINE'!$K$3:$K$701,ROW('0 DUP ONLINE'!$K$3:$K$701)-ROW('0 DUP ONLINE'!$K$3)+1),A336))</f>
        <v>#NUM!</v>
      </c>
      <c r="C336" s="44">
        <f t="shared" si="11"/>
        <v>0</v>
      </c>
      <c r="D336" s="44" t="str">
        <f>+IFERROR(VLOOKUP(C336,'0 DUP ONLINE'!$C$3:$D$701,2,FALSE),"0")</f>
        <v/>
      </c>
      <c r="E336" s="51">
        <f>+SUMIF('0 DUP ONLINE'!$C:$C,'GST FILED NOT TAKEN INPUT'!C336,'0 DUP ONLINE'!$E:$E)</f>
        <v>0</v>
      </c>
      <c r="F336" s="51">
        <f>+SUMIF('0 DUP ONLINE'!$C:$C,'GST FILED NOT TAKEN INPUT'!C336,'0 DUP ONLINE'!$F:$F)</f>
        <v>0</v>
      </c>
      <c r="G336" s="51">
        <f>+SUMIF('0 DUP ONLINE'!$C:$C,'GST FILED NOT TAKEN INPUT'!C336,'0 DUP ONLINE'!$G:$G)</f>
        <v>0</v>
      </c>
      <c r="H336" s="51">
        <f>+SUMIF('0 DUP ONLINE'!$C:$C,'GST FILED NOT TAKEN INPUT'!C336,'0 DUP ONLINE'!$H:$H)</f>
        <v>0</v>
      </c>
      <c r="I336" s="51">
        <f t="shared" si="12"/>
        <v>0</v>
      </c>
      <c r="J336" s="180"/>
    </row>
    <row r="337" spans="1:10">
      <c r="A337" s="43">
        <v>333</v>
      </c>
      <c r="B337" s="44" t="e">
        <f t="array" ref="B337">+INDEX('0 DUP ONLINE'!$C$3:$C$701,SMALL(IF('GST FILED NOT TAKEN INPUT'!$B$4='0 DUP ONLINE'!$K$3:$K$701,ROW('0 DUP ONLINE'!$K$3:$K$701)-ROW('0 DUP ONLINE'!$K$3)+1),A337))</f>
        <v>#NUM!</v>
      </c>
      <c r="C337" s="44">
        <f t="shared" si="11"/>
        <v>0</v>
      </c>
      <c r="D337" s="44" t="str">
        <f>+IFERROR(VLOOKUP(C337,'0 DUP ONLINE'!$C$3:$D$701,2,FALSE),"0")</f>
        <v/>
      </c>
      <c r="E337" s="51">
        <f>+SUMIF('0 DUP ONLINE'!$C:$C,'GST FILED NOT TAKEN INPUT'!C337,'0 DUP ONLINE'!$E:$E)</f>
        <v>0</v>
      </c>
      <c r="F337" s="51">
        <f>+SUMIF('0 DUP ONLINE'!$C:$C,'GST FILED NOT TAKEN INPUT'!C337,'0 DUP ONLINE'!$F:$F)</f>
        <v>0</v>
      </c>
      <c r="G337" s="51">
        <f>+SUMIF('0 DUP ONLINE'!$C:$C,'GST FILED NOT TAKEN INPUT'!C337,'0 DUP ONLINE'!$G:$G)</f>
        <v>0</v>
      </c>
      <c r="H337" s="51">
        <f>+SUMIF('0 DUP ONLINE'!$C:$C,'GST FILED NOT TAKEN INPUT'!C337,'0 DUP ONLINE'!$H:$H)</f>
        <v>0</v>
      </c>
      <c r="I337" s="51">
        <f t="shared" si="12"/>
        <v>0</v>
      </c>
      <c r="J337" s="180"/>
    </row>
    <row r="338" spans="1:10">
      <c r="A338" s="43">
        <v>334</v>
      </c>
      <c r="B338" s="44" t="e">
        <f t="array" ref="B338">+INDEX('0 DUP ONLINE'!$C$3:$C$701,SMALL(IF('GST FILED NOT TAKEN INPUT'!$B$4='0 DUP ONLINE'!$K$3:$K$701,ROW('0 DUP ONLINE'!$K$3:$K$701)-ROW('0 DUP ONLINE'!$K$3)+1),A338))</f>
        <v>#NUM!</v>
      </c>
      <c r="C338" s="44">
        <f t="shared" si="11"/>
        <v>0</v>
      </c>
      <c r="D338" s="44" t="str">
        <f>+IFERROR(VLOOKUP(C338,'0 DUP ONLINE'!$C$3:$D$701,2,FALSE),"0")</f>
        <v/>
      </c>
      <c r="E338" s="51">
        <f>+SUMIF('0 DUP ONLINE'!$C:$C,'GST FILED NOT TAKEN INPUT'!C338,'0 DUP ONLINE'!$E:$E)</f>
        <v>0</v>
      </c>
      <c r="F338" s="51">
        <f>+SUMIF('0 DUP ONLINE'!$C:$C,'GST FILED NOT TAKEN INPUT'!C338,'0 DUP ONLINE'!$F:$F)</f>
        <v>0</v>
      </c>
      <c r="G338" s="51">
        <f>+SUMIF('0 DUP ONLINE'!$C:$C,'GST FILED NOT TAKEN INPUT'!C338,'0 DUP ONLINE'!$G:$G)</f>
        <v>0</v>
      </c>
      <c r="H338" s="51">
        <f>+SUMIF('0 DUP ONLINE'!$C:$C,'GST FILED NOT TAKEN INPUT'!C338,'0 DUP ONLINE'!$H:$H)</f>
        <v>0</v>
      </c>
      <c r="I338" s="51">
        <f t="shared" si="12"/>
        <v>0</v>
      </c>
      <c r="J338" s="180"/>
    </row>
    <row r="339" spans="1:10">
      <c r="A339" s="43">
        <v>335</v>
      </c>
      <c r="B339" s="44" t="e">
        <f t="array" ref="B339">+INDEX('0 DUP ONLINE'!$C$3:$C$701,SMALL(IF('GST FILED NOT TAKEN INPUT'!$B$4='0 DUP ONLINE'!$K$3:$K$701,ROW('0 DUP ONLINE'!$K$3:$K$701)-ROW('0 DUP ONLINE'!$K$3)+1),A339))</f>
        <v>#NUM!</v>
      </c>
      <c r="C339" s="44">
        <f t="shared" si="11"/>
        <v>0</v>
      </c>
      <c r="D339" s="44" t="str">
        <f>+IFERROR(VLOOKUP(C339,'0 DUP ONLINE'!$C$3:$D$701,2,FALSE),"0")</f>
        <v/>
      </c>
      <c r="E339" s="51">
        <f>+SUMIF('0 DUP ONLINE'!$C:$C,'GST FILED NOT TAKEN INPUT'!C339,'0 DUP ONLINE'!$E:$E)</f>
        <v>0</v>
      </c>
      <c r="F339" s="51">
        <f>+SUMIF('0 DUP ONLINE'!$C:$C,'GST FILED NOT TAKEN INPUT'!C339,'0 DUP ONLINE'!$F:$F)</f>
        <v>0</v>
      </c>
      <c r="G339" s="51">
        <f>+SUMIF('0 DUP ONLINE'!$C:$C,'GST FILED NOT TAKEN INPUT'!C339,'0 DUP ONLINE'!$G:$G)</f>
        <v>0</v>
      </c>
      <c r="H339" s="51">
        <f>+SUMIF('0 DUP ONLINE'!$C:$C,'GST FILED NOT TAKEN INPUT'!C339,'0 DUP ONLINE'!$H:$H)</f>
        <v>0</v>
      </c>
      <c r="I339" s="51">
        <f t="shared" si="12"/>
        <v>0</v>
      </c>
      <c r="J339" s="180"/>
    </row>
    <row r="340" spans="1:10">
      <c r="A340" s="43">
        <v>336</v>
      </c>
      <c r="B340" s="44" t="e">
        <f t="array" ref="B340">+INDEX('0 DUP ONLINE'!$C$3:$C$701,SMALL(IF('GST FILED NOT TAKEN INPUT'!$B$4='0 DUP ONLINE'!$K$3:$K$701,ROW('0 DUP ONLINE'!$K$3:$K$701)-ROW('0 DUP ONLINE'!$K$3)+1),A340))</f>
        <v>#NUM!</v>
      </c>
      <c r="C340" s="44">
        <f t="shared" si="11"/>
        <v>0</v>
      </c>
      <c r="D340" s="44" t="str">
        <f>+IFERROR(VLOOKUP(C340,'0 DUP ONLINE'!$C$3:$D$701,2,FALSE),"0")</f>
        <v/>
      </c>
      <c r="E340" s="51">
        <f>+SUMIF('0 DUP ONLINE'!$C:$C,'GST FILED NOT TAKEN INPUT'!C340,'0 DUP ONLINE'!$E:$E)</f>
        <v>0</v>
      </c>
      <c r="F340" s="51">
        <f>+SUMIF('0 DUP ONLINE'!$C:$C,'GST FILED NOT TAKEN INPUT'!C340,'0 DUP ONLINE'!$F:$F)</f>
        <v>0</v>
      </c>
      <c r="G340" s="51">
        <f>+SUMIF('0 DUP ONLINE'!$C:$C,'GST FILED NOT TAKEN INPUT'!C340,'0 DUP ONLINE'!$G:$G)</f>
        <v>0</v>
      </c>
      <c r="H340" s="51">
        <f>+SUMIF('0 DUP ONLINE'!$C:$C,'GST FILED NOT TAKEN INPUT'!C340,'0 DUP ONLINE'!$H:$H)</f>
        <v>0</v>
      </c>
      <c r="I340" s="51">
        <f t="shared" si="12"/>
        <v>0</v>
      </c>
      <c r="J340" s="180"/>
    </row>
    <row r="341" spans="1:10">
      <c r="A341" s="43">
        <v>337</v>
      </c>
      <c r="B341" s="44" t="e">
        <f t="array" ref="B341">+INDEX('0 DUP ONLINE'!$C$3:$C$701,SMALL(IF('GST FILED NOT TAKEN INPUT'!$B$4='0 DUP ONLINE'!$K$3:$K$701,ROW('0 DUP ONLINE'!$K$3:$K$701)-ROW('0 DUP ONLINE'!$K$3)+1),A341))</f>
        <v>#NUM!</v>
      </c>
      <c r="C341" s="44">
        <f t="shared" si="11"/>
        <v>0</v>
      </c>
      <c r="D341" s="44" t="str">
        <f>+IFERROR(VLOOKUP(C341,'0 DUP ONLINE'!$C$3:$D$701,2,FALSE),"0")</f>
        <v/>
      </c>
      <c r="E341" s="51">
        <f>+SUMIF('0 DUP ONLINE'!$C:$C,'GST FILED NOT TAKEN INPUT'!C341,'0 DUP ONLINE'!$E:$E)</f>
        <v>0</v>
      </c>
      <c r="F341" s="51">
        <f>+SUMIF('0 DUP ONLINE'!$C:$C,'GST FILED NOT TAKEN INPUT'!C341,'0 DUP ONLINE'!$F:$F)</f>
        <v>0</v>
      </c>
      <c r="G341" s="51">
        <f>+SUMIF('0 DUP ONLINE'!$C:$C,'GST FILED NOT TAKEN INPUT'!C341,'0 DUP ONLINE'!$G:$G)</f>
        <v>0</v>
      </c>
      <c r="H341" s="51">
        <f>+SUMIF('0 DUP ONLINE'!$C:$C,'GST FILED NOT TAKEN INPUT'!C341,'0 DUP ONLINE'!$H:$H)</f>
        <v>0</v>
      </c>
      <c r="I341" s="51">
        <f t="shared" si="12"/>
        <v>0</v>
      </c>
      <c r="J341" s="180"/>
    </row>
    <row r="342" spans="1:10">
      <c r="A342" s="43">
        <v>338</v>
      </c>
      <c r="B342" s="44" t="e">
        <f t="array" ref="B342">+INDEX('0 DUP ONLINE'!$C$3:$C$701,SMALL(IF('GST FILED NOT TAKEN INPUT'!$B$4='0 DUP ONLINE'!$K$3:$K$701,ROW('0 DUP ONLINE'!$K$3:$K$701)-ROW('0 DUP ONLINE'!$K$3)+1),A342))</f>
        <v>#NUM!</v>
      </c>
      <c r="C342" s="44">
        <f t="shared" si="11"/>
        <v>0</v>
      </c>
      <c r="D342" s="44" t="str">
        <f>+IFERROR(VLOOKUP(C342,'0 DUP ONLINE'!$C$3:$D$701,2,FALSE),"0")</f>
        <v/>
      </c>
      <c r="E342" s="51">
        <f>+SUMIF('0 DUP ONLINE'!$C:$C,'GST FILED NOT TAKEN INPUT'!C342,'0 DUP ONLINE'!$E:$E)</f>
        <v>0</v>
      </c>
      <c r="F342" s="51">
        <f>+SUMIF('0 DUP ONLINE'!$C:$C,'GST FILED NOT TAKEN INPUT'!C342,'0 DUP ONLINE'!$F:$F)</f>
        <v>0</v>
      </c>
      <c r="G342" s="51">
        <f>+SUMIF('0 DUP ONLINE'!$C:$C,'GST FILED NOT TAKEN INPUT'!C342,'0 DUP ONLINE'!$G:$G)</f>
        <v>0</v>
      </c>
      <c r="H342" s="51">
        <f>+SUMIF('0 DUP ONLINE'!$C:$C,'GST FILED NOT TAKEN INPUT'!C342,'0 DUP ONLINE'!$H:$H)</f>
        <v>0</v>
      </c>
      <c r="I342" s="51">
        <f t="shared" si="12"/>
        <v>0</v>
      </c>
      <c r="J342" s="180"/>
    </row>
    <row r="343" spans="1:10">
      <c r="A343" s="43">
        <v>339</v>
      </c>
      <c r="B343" s="44" t="e">
        <f t="array" ref="B343">+INDEX('0 DUP ONLINE'!$C$3:$C$701,SMALL(IF('GST FILED NOT TAKEN INPUT'!$B$4='0 DUP ONLINE'!$K$3:$K$701,ROW('0 DUP ONLINE'!$K$3:$K$701)-ROW('0 DUP ONLINE'!$K$3)+1),A343))</f>
        <v>#NUM!</v>
      </c>
      <c r="C343" s="44">
        <f t="shared" si="11"/>
        <v>0</v>
      </c>
      <c r="D343" s="44" t="str">
        <f>+IFERROR(VLOOKUP(C343,'0 DUP ONLINE'!$C$3:$D$701,2,FALSE),"0")</f>
        <v/>
      </c>
      <c r="E343" s="51">
        <f>+SUMIF('0 DUP ONLINE'!$C:$C,'GST FILED NOT TAKEN INPUT'!C343,'0 DUP ONLINE'!$E:$E)</f>
        <v>0</v>
      </c>
      <c r="F343" s="51">
        <f>+SUMIF('0 DUP ONLINE'!$C:$C,'GST FILED NOT TAKEN INPUT'!C343,'0 DUP ONLINE'!$F:$F)</f>
        <v>0</v>
      </c>
      <c r="G343" s="51">
        <f>+SUMIF('0 DUP ONLINE'!$C:$C,'GST FILED NOT TAKEN INPUT'!C343,'0 DUP ONLINE'!$G:$G)</f>
        <v>0</v>
      </c>
      <c r="H343" s="51">
        <f>+SUMIF('0 DUP ONLINE'!$C:$C,'GST FILED NOT TAKEN INPUT'!C343,'0 DUP ONLINE'!$H:$H)</f>
        <v>0</v>
      </c>
      <c r="I343" s="51">
        <f t="shared" si="12"/>
        <v>0</v>
      </c>
      <c r="J343" s="180"/>
    </row>
    <row r="344" spans="1:10">
      <c r="A344" s="43">
        <v>340</v>
      </c>
      <c r="B344" s="44" t="e">
        <f t="array" ref="B344">+INDEX('0 DUP ONLINE'!$C$3:$C$701,SMALL(IF('GST FILED NOT TAKEN INPUT'!$B$4='0 DUP ONLINE'!$K$3:$K$701,ROW('0 DUP ONLINE'!$K$3:$K$701)-ROW('0 DUP ONLINE'!$K$3)+1),A344))</f>
        <v>#NUM!</v>
      </c>
      <c r="C344" s="44">
        <f t="shared" si="11"/>
        <v>0</v>
      </c>
      <c r="D344" s="44" t="str">
        <f>+IFERROR(VLOOKUP(C344,'0 DUP ONLINE'!$C$3:$D$701,2,FALSE),"0")</f>
        <v/>
      </c>
      <c r="E344" s="51">
        <f>+SUMIF('0 DUP ONLINE'!$C:$C,'GST FILED NOT TAKEN INPUT'!C344,'0 DUP ONLINE'!$E:$E)</f>
        <v>0</v>
      </c>
      <c r="F344" s="51">
        <f>+SUMIF('0 DUP ONLINE'!$C:$C,'GST FILED NOT TAKEN INPUT'!C344,'0 DUP ONLINE'!$F:$F)</f>
        <v>0</v>
      </c>
      <c r="G344" s="51">
        <f>+SUMIF('0 DUP ONLINE'!$C:$C,'GST FILED NOT TAKEN INPUT'!C344,'0 DUP ONLINE'!$G:$G)</f>
        <v>0</v>
      </c>
      <c r="H344" s="51">
        <f>+SUMIF('0 DUP ONLINE'!$C:$C,'GST FILED NOT TAKEN INPUT'!C344,'0 DUP ONLINE'!$H:$H)</f>
        <v>0</v>
      </c>
      <c r="I344" s="51">
        <f t="shared" si="12"/>
        <v>0</v>
      </c>
      <c r="J344" s="180"/>
    </row>
    <row r="345" spans="1:10">
      <c r="A345" s="43">
        <v>341</v>
      </c>
      <c r="B345" s="44" t="e">
        <f t="array" ref="B345">+INDEX('0 DUP ONLINE'!$C$3:$C$701,SMALL(IF('GST FILED NOT TAKEN INPUT'!$B$4='0 DUP ONLINE'!$K$3:$K$701,ROW('0 DUP ONLINE'!$K$3:$K$701)-ROW('0 DUP ONLINE'!$K$3)+1),A345))</f>
        <v>#NUM!</v>
      </c>
      <c r="C345" s="44">
        <f t="shared" si="11"/>
        <v>0</v>
      </c>
      <c r="D345" s="44" t="str">
        <f>+IFERROR(VLOOKUP(C345,'0 DUP ONLINE'!$C$3:$D$701,2,FALSE),"0")</f>
        <v/>
      </c>
      <c r="E345" s="51">
        <f>+SUMIF('0 DUP ONLINE'!$C:$C,'GST FILED NOT TAKEN INPUT'!C345,'0 DUP ONLINE'!$E:$E)</f>
        <v>0</v>
      </c>
      <c r="F345" s="51">
        <f>+SUMIF('0 DUP ONLINE'!$C:$C,'GST FILED NOT TAKEN INPUT'!C345,'0 DUP ONLINE'!$F:$F)</f>
        <v>0</v>
      </c>
      <c r="G345" s="51">
        <f>+SUMIF('0 DUP ONLINE'!$C:$C,'GST FILED NOT TAKEN INPUT'!C345,'0 DUP ONLINE'!$G:$G)</f>
        <v>0</v>
      </c>
      <c r="H345" s="51">
        <f>+SUMIF('0 DUP ONLINE'!$C:$C,'GST FILED NOT TAKEN INPUT'!C345,'0 DUP ONLINE'!$H:$H)</f>
        <v>0</v>
      </c>
      <c r="I345" s="51">
        <f t="shared" si="12"/>
        <v>0</v>
      </c>
      <c r="J345" s="180"/>
    </row>
    <row r="346" spans="1:10">
      <c r="A346" s="43">
        <v>342</v>
      </c>
      <c r="B346" s="44" t="e">
        <f t="array" ref="B346">+INDEX('0 DUP ONLINE'!$C$3:$C$701,SMALL(IF('GST FILED NOT TAKEN INPUT'!$B$4='0 DUP ONLINE'!$K$3:$K$701,ROW('0 DUP ONLINE'!$K$3:$K$701)-ROW('0 DUP ONLINE'!$K$3)+1),A346))</f>
        <v>#NUM!</v>
      </c>
      <c r="C346" s="44">
        <f t="shared" si="11"/>
        <v>0</v>
      </c>
      <c r="D346" s="44" t="str">
        <f>+IFERROR(VLOOKUP(C346,'0 DUP ONLINE'!$C$3:$D$701,2,FALSE),"0")</f>
        <v/>
      </c>
      <c r="E346" s="51">
        <f>+SUMIF('0 DUP ONLINE'!$C:$C,'GST FILED NOT TAKEN INPUT'!C346,'0 DUP ONLINE'!$E:$E)</f>
        <v>0</v>
      </c>
      <c r="F346" s="51">
        <f>+SUMIF('0 DUP ONLINE'!$C:$C,'GST FILED NOT TAKEN INPUT'!C346,'0 DUP ONLINE'!$F:$F)</f>
        <v>0</v>
      </c>
      <c r="G346" s="51">
        <f>+SUMIF('0 DUP ONLINE'!$C:$C,'GST FILED NOT TAKEN INPUT'!C346,'0 DUP ONLINE'!$G:$G)</f>
        <v>0</v>
      </c>
      <c r="H346" s="51">
        <f>+SUMIF('0 DUP ONLINE'!$C:$C,'GST FILED NOT TAKEN INPUT'!C346,'0 DUP ONLINE'!$H:$H)</f>
        <v>0</v>
      </c>
      <c r="I346" s="51">
        <f t="shared" si="12"/>
        <v>0</v>
      </c>
      <c r="J346" s="180"/>
    </row>
    <row r="347" spans="1:10">
      <c r="A347" s="43">
        <v>343</v>
      </c>
      <c r="B347" s="44" t="e">
        <f t="array" ref="B347">+INDEX('0 DUP ONLINE'!$C$3:$C$701,SMALL(IF('GST FILED NOT TAKEN INPUT'!$B$4='0 DUP ONLINE'!$K$3:$K$701,ROW('0 DUP ONLINE'!$K$3:$K$701)-ROW('0 DUP ONLINE'!$K$3)+1),A347))</f>
        <v>#NUM!</v>
      </c>
      <c r="C347" s="44">
        <f t="shared" si="11"/>
        <v>0</v>
      </c>
      <c r="D347" s="44" t="str">
        <f>+IFERROR(VLOOKUP(C347,'0 DUP ONLINE'!$C$3:$D$701,2,FALSE),"0")</f>
        <v/>
      </c>
      <c r="E347" s="51">
        <f>+SUMIF('0 DUP ONLINE'!$C:$C,'GST FILED NOT TAKEN INPUT'!C347,'0 DUP ONLINE'!$E:$E)</f>
        <v>0</v>
      </c>
      <c r="F347" s="51">
        <f>+SUMIF('0 DUP ONLINE'!$C:$C,'GST FILED NOT TAKEN INPUT'!C347,'0 DUP ONLINE'!$F:$F)</f>
        <v>0</v>
      </c>
      <c r="G347" s="51">
        <f>+SUMIF('0 DUP ONLINE'!$C:$C,'GST FILED NOT TAKEN INPUT'!C347,'0 DUP ONLINE'!$G:$G)</f>
        <v>0</v>
      </c>
      <c r="H347" s="51">
        <f>+SUMIF('0 DUP ONLINE'!$C:$C,'GST FILED NOT TAKEN INPUT'!C347,'0 DUP ONLINE'!$H:$H)</f>
        <v>0</v>
      </c>
      <c r="I347" s="51">
        <f t="shared" si="12"/>
        <v>0</v>
      </c>
      <c r="J347" s="180"/>
    </row>
    <row r="348" spans="1:10">
      <c r="A348" s="43">
        <v>344</v>
      </c>
      <c r="B348" s="44" t="e">
        <f t="array" ref="B348">+INDEX('0 DUP ONLINE'!$C$3:$C$701,SMALL(IF('GST FILED NOT TAKEN INPUT'!$B$4='0 DUP ONLINE'!$K$3:$K$701,ROW('0 DUP ONLINE'!$K$3:$K$701)-ROW('0 DUP ONLINE'!$K$3)+1),A348))</f>
        <v>#NUM!</v>
      </c>
      <c r="C348" s="44">
        <f t="shared" si="11"/>
        <v>0</v>
      </c>
      <c r="D348" s="44" t="str">
        <f>+IFERROR(VLOOKUP(C348,'0 DUP ONLINE'!$C$3:$D$701,2,FALSE),"0")</f>
        <v/>
      </c>
      <c r="E348" s="51">
        <f>+SUMIF('0 DUP ONLINE'!$C:$C,'GST FILED NOT TAKEN INPUT'!C348,'0 DUP ONLINE'!$E:$E)</f>
        <v>0</v>
      </c>
      <c r="F348" s="51">
        <f>+SUMIF('0 DUP ONLINE'!$C:$C,'GST FILED NOT TAKEN INPUT'!C348,'0 DUP ONLINE'!$F:$F)</f>
        <v>0</v>
      </c>
      <c r="G348" s="51">
        <f>+SUMIF('0 DUP ONLINE'!$C:$C,'GST FILED NOT TAKEN INPUT'!C348,'0 DUP ONLINE'!$G:$G)</f>
        <v>0</v>
      </c>
      <c r="H348" s="51">
        <f>+SUMIF('0 DUP ONLINE'!$C:$C,'GST FILED NOT TAKEN INPUT'!C348,'0 DUP ONLINE'!$H:$H)</f>
        <v>0</v>
      </c>
      <c r="I348" s="51">
        <f t="shared" si="12"/>
        <v>0</v>
      </c>
      <c r="J348" s="180"/>
    </row>
    <row r="349" spans="1:10">
      <c r="A349" s="43">
        <v>345</v>
      </c>
      <c r="B349" s="44" t="e">
        <f t="array" ref="B349">+INDEX('0 DUP ONLINE'!$C$3:$C$701,SMALL(IF('GST FILED NOT TAKEN INPUT'!$B$4='0 DUP ONLINE'!$K$3:$K$701,ROW('0 DUP ONLINE'!$K$3:$K$701)-ROW('0 DUP ONLINE'!$K$3)+1),A349))</f>
        <v>#NUM!</v>
      </c>
      <c r="C349" s="44">
        <f t="shared" si="11"/>
        <v>0</v>
      </c>
      <c r="D349" s="44" t="str">
        <f>+IFERROR(VLOOKUP(C349,'0 DUP ONLINE'!$C$3:$D$701,2,FALSE),"0")</f>
        <v/>
      </c>
      <c r="E349" s="51">
        <f>+SUMIF('0 DUP ONLINE'!$C:$C,'GST FILED NOT TAKEN INPUT'!C349,'0 DUP ONLINE'!$E:$E)</f>
        <v>0</v>
      </c>
      <c r="F349" s="51">
        <f>+SUMIF('0 DUP ONLINE'!$C:$C,'GST FILED NOT TAKEN INPUT'!C349,'0 DUP ONLINE'!$F:$F)</f>
        <v>0</v>
      </c>
      <c r="G349" s="51">
        <f>+SUMIF('0 DUP ONLINE'!$C:$C,'GST FILED NOT TAKEN INPUT'!C349,'0 DUP ONLINE'!$G:$G)</f>
        <v>0</v>
      </c>
      <c r="H349" s="51">
        <f>+SUMIF('0 DUP ONLINE'!$C:$C,'GST FILED NOT TAKEN INPUT'!C349,'0 DUP ONLINE'!$H:$H)</f>
        <v>0</v>
      </c>
      <c r="I349" s="51">
        <f t="shared" si="12"/>
        <v>0</v>
      </c>
      <c r="J349" s="180"/>
    </row>
    <row r="350" spans="1:10">
      <c r="A350" s="43">
        <v>346</v>
      </c>
      <c r="B350" s="44" t="e">
        <f t="array" ref="B350">+INDEX('0 DUP ONLINE'!$C$3:$C$701,SMALL(IF('GST FILED NOT TAKEN INPUT'!$B$4='0 DUP ONLINE'!$K$3:$K$701,ROW('0 DUP ONLINE'!$K$3:$K$701)-ROW('0 DUP ONLINE'!$K$3)+1),A350))</f>
        <v>#NUM!</v>
      </c>
      <c r="C350" s="44">
        <f t="shared" si="11"/>
        <v>0</v>
      </c>
      <c r="D350" s="44" t="str">
        <f>+IFERROR(VLOOKUP(C350,'0 DUP ONLINE'!$C$3:$D$701,2,FALSE),"0")</f>
        <v/>
      </c>
      <c r="E350" s="51">
        <f>+SUMIF('0 DUP ONLINE'!$C:$C,'GST FILED NOT TAKEN INPUT'!C350,'0 DUP ONLINE'!$E:$E)</f>
        <v>0</v>
      </c>
      <c r="F350" s="51">
        <f>+SUMIF('0 DUP ONLINE'!$C:$C,'GST FILED NOT TAKEN INPUT'!C350,'0 DUP ONLINE'!$F:$F)</f>
        <v>0</v>
      </c>
      <c r="G350" s="51">
        <f>+SUMIF('0 DUP ONLINE'!$C:$C,'GST FILED NOT TAKEN INPUT'!C350,'0 DUP ONLINE'!$G:$G)</f>
        <v>0</v>
      </c>
      <c r="H350" s="51">
        <f>+SUMIF('0 DUP ONLINE'!$C:$C,'GST FILED NOT TAKEN INPUT'!C350,'0 DUP ONLINE'!$H:$H)</f>
        <v>0</v>
      </c>
      <c r="I350" s="51">
        <f t="shared" si="12"/>
        <v>0</v>
      </c>
      <c r="J350" s="180"/>
    </row>
    <row r="351" spans="1:10">
      <c r="A351" s="43">
        <v>347</v>
      </c>
      <c r="B351" s="44" t="e">
        <f t="array" ref="B351">+INDEX('0 DUP ONLINE'!$C$3:$C$701,SMALL(IF('GST FILED NOT TAKEN INPUT'!$B$4='0 DUP ONLINE'!$K$3:$K$701,ROW('0 DUP ONLINE'!$K$3:$K$701)-ROW('0 DUP ONLINE'!$K$3)+1),A351))</f>
        <v>#NUM!</v>
      </c>
      <c r="C351" s="44">
        <f t="shared" si="11"/>
        <v>0</v>
      </c>
      <c r="D351" s="44" t="str">
        <f>+IFERROR(VLOOKUP(C351,'0 DUP ONLINE'!$C$3:$D$701,2,FALSE),"0")</f>
        <v/>
      </c>
      <c r="E351" s="51">
        <f>+SUMIF('0 DUP ONLINE'!$C:$C,'GST FILED NOT TAKEN INPUT'!C351,'0 DUP ONLINE'!$E:$E)</f>
        <v>0</v>
      </c>
      <c r="F351" s="51">
        <f>+SUMIF('0 DUP ONLINE'!$C:$C,'GST FILED NOT TAKEN INPUT'!C351,'0 DUP ONLINE'!$F:$F)</f>
        <v>0</v>
      </c>
      <c r="G351" s="51">
        <f>+SUMIF('0 DUP ONLINE'!$C:$C,'GST FILED NOT TAKEN INPUT'!C351,'0 DUP ONLINE'!$G:$G)</f>
        <v>0</v>
      </c>
      <c r="H351" s="51">
        <f>+SUMIF('0 DUP ONLINE'!$C:$C,'GST FILED NOT TAKEN INPUT'!C351,'0 DUP ONLINE'!$H:$H)</f>
        <v>0</v>
      </c>
      <c r="I351" s="51">
        <f t="shared" si="12"/>
        <v>0</v>
      </c>
      <c r="J351" s="180"/>
    </row>
    <row r="352" spans="1:10">
      <c r="A352" s="43">
        <v>348</v>
      </c>
      <c r="B352" s="44" t="e">
        <f t="array" ref="B352">+INDEX('0 DUP ONLINE'!$C$3:$C$701,SMALL(IF('GST FILED NOT TAKEN INPUT'!$B$4='0 DUP ONLINE'!$K$3:$K$701,ROW('0 DUP ONLINE'!$K$3:$K$701)-ROW('0 DUP ONLINE'!$K$3)+1),A352))</f>
        <v>#NUM!</v>
      </c>
      <c r="C352" s="44">
        <f t="shared" si="11"/>
        <v>0</v>
      </c>
      <c r="D352" s="44" t="str">
        <f>+IFERROR(VLOOKUP(C352,'0 DUP ONLINE'!$C$3:$D$701,2,FALSE),"0")</f>
        <v/>
      </c>
      <c r="E352" s="51">
        <f>+SUMIF('0 DUP ONLINE'!$C:$C,'GST FILED NOT TAKEN INPUT'!C352,'0 DUP ONLINE'!$E:$E)</f>
        <v>0</v>
      </c>
      <c r="F352" s="51">
        <f>+SUMIF('0 DUP ONLINE'!$C:$C,'GST FILED NOT TAKEN INPUT'!C352,'0 DUP ONLINE'!$F:$F)</f>
        <v>0</v>
      </c>
      <c r="G352" s="51">
        <f>+SUMIF('0 DUP ONLINE'!$C:$C,'GST FILED NOT TAKEN INPUT'!C352,'0 DUP ONLINE'!$G:$G)</f>
        <v>0</v>
      </c>
      <c r="H352" s="51">
        <f>+SUMIF('0 DUP ONLINE'!$C:$C,'GST FILED NOT TAKEN INPUT'!C352,'0 DUP ONLINE'!$H:$H)</f>
        <v>0</v>
      </c>
      <c r="I352" s="51">
        <f t="shared" si="12"/>
        <v>0</v>
      </c>
      <c r="J352" s="180"/>
    </row>
    <row r="353" spans="1:10">
      <c r="A353" s="43">
        <v>349</v>
      </c>
      <c r="B353" s="44" t="e">
        <f t="array" ref="B353">+INDEX('0 DUP ONLINE'!$C$3:$C$701,SMALL(IF('GST FILED NOT TAKEN INPUT'!$B$4='0 DUP ONLINE'!$K$3:$K$701,ROW('0 DUP ONLINE'!$K$3:$K$701)-ROW('0 DUP ONLINE'!$K$3)+1),A353))</f>
        <v>#NUM!</v>
      </c>
      <c r="C353" s="44">
        <f t="shared" si="11"/>
        <v>0</v>
      </c>
      <c r="D353" s="44" t="str">
        <f>+IFERROR(VLOOKUP(C353,'0 DUP ONLINE'!$C$3:$D$701,2,FALSE),"0")</f>
        <v/>
      </c>
      <c r="E353" s="51">
        <f>+SUMIF('0 DUP ONLINE'!$C:$C,'GST FILED NOT TAKEN INPUT'!C353,'0 DUP ONLINE'!$E:$E)</f>
        <v>0</v>
      </c>
      <c r="F353" s="51">
        <f>+SUMIF('0 DUP ONLINE'!$C:$C,'GST FILED NOT TAKEN INPUT'!C353,'0 DUP ONLINE'!$F:$F)</f>
        <v>0</v>
      </c>
      <c r="G353" s="51">
        <f>+SUMIF('0 DUP ONLINE'!$C:$C,'GST FILED NOT TAKEN INPUT'!C353,'0 DUP ONLINE'!$G:$G)</f>
        <v>0</v>
      </c>
      <c r="H353" s="51">
        <f>+SUMIF('0 DUP ONLINE'!$C:$C,'GST FILED NOT TAKEN INPUT'!C353,'0 DUP ONLINE'!$H:$H)</f>
        <v>0</v>
      </c>
      <c r="I353" s="51">
        <f t="shared" si="12"/>
        <v>0</v>
      </c>
      <c r="J353" s="180"/>
    </row>
    <row r="354" spans="1:10">
      <c r="A354" s="43">
        <v>350</v>
      </c>
      <c r="B354" s="44" t="e">
        <f t="array" ref="B354">+INDEX('0 DUP ONLINE'!$C$3:$C$701,SMALL(IF('GST FILED NOT TAKEN INPUT'!$B$4='0 DUP ONLINE'!$K$3:$K$701,ROW('0 DUP ONLINE'!$K$3:$K$701)-ROW('0 DUP ONLINE'!$K$3)+1),A354))</f>
        <v>#NUM!</v>
      </c>
      <c r="C354" s="44">
        <f t="shared" si="11"/>
        <v>0</v>
      </c>
      <c r="D354" s="44" t="str">
        <f>+IFERROR(VLOOKUP(C354,'0 DUP ONLINE'!$C$3:$D$701,2,FALSE),"0")</f>
        <v/>
      </c>
      <c r="E354" s="51">
        <f>+SUMIF('0 DUP ONLINE'!$C:$C,'GST FILED NOT TAKEN INPUT'!C354,'0 DUP ONLINE'!$E:$E)</f>
        <v>0</v>
      </c>
      <c r="F354" s="51">
        <f>+SUMIF('0 DUP ONLINE'!$C:$C,'GST FILED NOT TAKEN INPUT'!C354,'0 DUP ONLINE'!$F:$F)</f>
        <v>0</v>
      </c>
      <c r="G354" s="51">
        <f>+SUMIF('0 DUP ONLINE'!$C:$C,'GST FILED NOT TAKEN INPUT'!C354,'0 DUP ONLINE'!$G:$G)</f>
        <v>0</v>
      </c>
      <c r="H354" s="51">
        <f>+SUMIF('0 DUP ONLINE'!$C:$C,'GST FILED NOT TAKEN INPUT'!C354,'0 DUP ONLINE'!$H:$H)</f>
        <v>0</v>
      </c>
      <c r="I354" s="51">
        <f t="shared" si="12"/>
        <v>0</v>
      </c>
      <c r="J354" s="180"/>
    </row>
    <row r="355" spans="1:10">
      <c r="A355" s="43">
        <v>351</v>
      </c>
      <c r="B355" s="44" t="e">
        <f t="array" ref="B355">+INDEX('0 DUP ONLINE'!$C$3:$C$701,SMALL(IF('GST FILED NOT TAKEN INPUT'!$B$4='0 DUP ONLINE'!$K$3:$K$701,ROW('0 DUP ONLINE'!$K$3:$K$701)-ROW('0 DUP ONLINE'!$K$3)+1),A355))</f>
        <v>#NUM!</v>
      </c>
      <c r="C355" s="44">
        <f t="shared" si="11"/>
        <v>0</v>
      </c>
      <c r="D355" s="44" t="str">
        <f>+IFERROR(VLOOKUP(C355,'0 DUP ONLINE'!$C$3:$D$701,2,FALSE),"0")</f>
        <v/>
      </c>
      <c r="E355" s="51">
        <f>+SUMIF('0 DUP ONLINE'!$C:$C,'GST FILED NOT TAKEN INPUT'!C355,'0 DUP ONLINE'!$E:$E)</f>
        <v>0</v>
      </c>
      <c r="F355" s="51">
        <f>+SUMIF('0 DUP ONLINE'!$C:$C,'GST FILED NOT TAKEN INPUT'!C355,'0 DUP ONLINE'!$F:$F)</f>
        <v>0</v>
      </c>
      <c r="G355" s="51">
        <f>+SUMIF('0 DUP ONLINE'!$C:$C,'GST FILED NOT TAKEN INPUT'!C355,'0 DUP ONLINE'!$G:$G)</f>
        <v>0</v>
      </c>
      <c r="H355" s="51">
        <f>+SUMIF('0 DUP ONLINE'!$C:$C,'GST FILED NOT TAKEN INPUT'!C355,'0 DUP ONLINE'!$H:$H)</f>
        <v>0</v>
      </c>
      <c r="I355" s="51">
        <f t="shared" si="12"/>
        <v>0</v>
      </c>
      <c r="J355" s="180"/>
    </row>
    <row r="356" spans="1:10">
      <c r="A356" s="43">
        <v>352</v>
      </c>
      <c r="B356" s="44" t="e">
        <f t="array" ref="B356">+INDEX('0 DUP ONLINE'!$C$3:$C$701,SMALL(IF('GST FILED NOT TAKEN INPUT'!$B$4='0 DUP ONLINE'!$K$3:$K$701,ROW('0 DUP ONLINE'!$K$3:$K$701)-ROW('0 DUP ONLINE'!$K$3)+1),A356))</f>
        <v>#NUM!</v>
      </c>
      <c r="C356" s="44">
        <f t="shared" si="11"/>
        <v>0</v>
      </c>
      <c r="D356" s="44" t="str">
        <f>+IFERROR(VLOOKUP(C356,'0 DUP ONLINE'!$C$3:$D$701,2,FALSE),"0")</f>
        <v/>
      </c>
      <c r="E356" s="51">
        <f>+SUMIF('0 DUP ONLINE'!$C:$C,'GST FILED NOT TAKEN INPUT'!C356,'0 DUP ONLINE'!$E:$E)</f>
        <v>0</v>
      </c>
      <c r="F356" s="51">
        <f>+SUMIF('0 DUP ONLINE'!$C:$C,'GST FILED NOT TAKEN INPUT'!C356,'0 DUP ONLINE'!$F:$F)</f>
        <v>0</v>
      </c>
      <c r="G356" s="51">
        <f>+SUMIF('0 DUP ONLINE'!$C:$C,'GST FILED NOT TAKEN INPUT'!C356,'0 DUP ONLINE'!$G:$G)</f>
        <v>0</v>
      </c>
      <c r="H356" s="51">
        <f>+SUMIF('0 DUP ONLINE'!$C:$C,'GST FILED NOT TAKEN INPUT'!C356,'0 DUP ONLINE'!$H:$H)</f>
        <v>0</v>
      </c>
      <c r="I356" s="51">
        <f t="shared" si="12"/>
        <v>0</v>
      </c>
      <c r="J356" s="180"/>
    </row>
    <row r="357" spans="1:10">
      <c r="A357" s="43">
        <v>353</v>
      </c>
      <c r="B357" s="44" t="e">
        <f t="array" ref="B357">+INDEX('0 DUP ONLINE'!$C$3:$C$701,SMALL(IF('GST FILED NOT TAKEN INPUT'!$B$4='0 DUP ONLINE'!$K$3:$K$701,ROW('0 DUP ONLINE'!$K$3:$K$701)-ROW('0 DUP ONLINE'!$K$3)+1),A357))</f>
        <v>#NUM!</v>
      </c>
      <c r="C357" s="44">
        <f t="shared" si="11"/>
        <v>0</v>
      </c>
      <c r="D357" s="44" t="str">
        <f>+IFERROR(VLOOKUP(C357,'0 DUP ONLINE'!$C$3:$D$701,2,FALSE),"0")</f>
        <v/>
      </c>
      <c r="E357" s="51">
        <f>+SUMIF('0 DUP ONLINE'!$C:$C,'GST FILED NOT TAKEN INPUT'!C357,'0 DUP ONLINE'!$E:$E)</f>
        <v>0</v>
      </c>
      <c r="F357" s="51">
        <f>+SUMIF('0 DUP ONLINE'!$C:$C,'GST FILED NOT TAKEN INPUT'!C357,'0 DUP ONLINE'!$F:$F)</f>
        <v>0</v>
      </c>
      <c r="G357" s="51">
        <f>+SUMIF('0 DUP ONLINE'!$C:$C,'GST FILED NOT TAKEN INPUT'!C357,'0 DUP ONLINE'!$G:$G)</f>
        <v>0</v>
      </c>
      <c r="H357" s="51">
        <f>+SUMIF('0 DUP ONLINE'!$C:$C,'GST FILED NOT TAKEN INPUT'!C357,'0 DUP ONLINE'!$H:$H)</f>
        <v>0</v>
      </c>
      <c r="I357" s="51">
        <f t="shared" si="12"/>
        <v>0</v>
      </c>
      <c r="J357" s="180"/>
    </row>
    <row r="358" spans="1:10">
      <c r="A358" s="43">
        <v>354</v>
      </c>
      <c r="B358" s="44" t="e">
        <f t="array" ref="B358">+INDEX('0 DUP ONLINE'!$C$3:$C$701,SMALL(IF('GST FILED NOT TAKEN INPUT'!$B$4='0 DUP ONLINE'!$K$3:$K$701,ROW('0 DUP ONLINE'!$K$3:$K$701)-ROW('0 DUP ONLINE'!$K$3)+1),A358))</f>
        <v>#NUM!</v>
      </c>
      <c r="C358" s="44">
        <f t="shared" si="11"/>
        <v>0</v>
      </c>
      <c r="D358" s="44" t="str">
        <f>+IFERROR(VLOOKUP(C358,'0 DUP ONLINE'!$C$3:$D$701,2,FALSE),"0")</f>
        <v/>
      </c>
      <c r="E358" s="51">
        <f>+SUMIF('0 DUP ONLINE'!$C:$C,'GST FILED NOT TAKEN INPUT'!C358,'0 DUP ONLINE'!$E:$E)</f>
        <v>0</v>
      </c>
      <c r="F358" s="51">
        <f>+SUMIF('0 DUP ONLINE'!$C:$C,'GST FILED NOT TAKEN INPUT'!C358,'0 DUP ONLINE'!$F:$F)</f>
        <v>0</v>
      </c>
      <c r="G358" s="51">
        <f>+SUMIF('0 DUP ONLINE'!$C:$C,'GST FILED NOT TAKEN INPUT'!C358,'0 DUP ONLINE'!$G:$G)</f>
        <v>0</v>
      </c>
      <c r="H358" s="51">
        <f>+SUMIF('0 DUP ONLINE'!$C:$C,'GST FILED NOT TAKEN INPUT'!C358,'0 DUP ONLINE'!$H:$H)</f>
        <v>0</v>
      </c>
      <c r="I358" s="51">
        <f t="shared" si="12"/>
        <v>0</v>
      </c>
      <c r="J358" s="180"/>
    </row>
    <row r="359" spans="1:10">
      <c r="A359" s="43">
        <v>355</v>
      </c>
      <c r="B359" s="44" t="e">
        <f t="array" ref="B359">+INDEX('0 DUP ONLINE'!$C$3:$C$701,SMALL(IF('GST FILED NOT TAKEN INPUT'!$B$4='0 DUP ONLINE'!$K$3:$K$701,ROW('0 DUP ONLINE'!$K$3:$K$701)-ROW('0 DUP ONLINE'!$K$3)+1),A359))</f>
        <v>#NUM!</v>
      </c>
      <c r="C359" s="44">
        <f t="shared" si="11"/>
        <v>0</v>
      </c>
      <c r="D359" s="44" t="str">
        <f>+IFERROR(VLOOKUP(C359,'0 DUP ONLINE'!$C$3:$D$701,2,FALSE),"0")</f>
        <v/>
      </c>
      <c r="E359" s="51">
        <f>+SUMIF('0 DUP ONLINE'!$C:$C,'GST FILED NOT TAKEN INPUT'!C359,'0 DUP ONLINE'!$E:$E)</f>
        <v>0</v>
      </c>
      <c r="F359" s="51">
        <f>+SUMIF('0 DUP ONLINE'!$C:$C,'GST FILED NOT TAKEN INPUT'!C359,'0 DUP ONLINE'!$F:$F)</f>
        <v>0</v>
      </c>
      <c r="G359" s="51">
        <f>+SUMIF('0 DUP ONLINE'!$C:$C,'GST FILED NOT TAKEN INPUT'!C359,'0 DUP ONLINE'!$G:$G)</f>
        <v>0</v>
      </c>
      <c r="H359" s="51">
        <f>+SUMIF('0 DUP ONLINE'!$C:$C,'GST FILED NOT TAKEN INPUT'!C359,'0 DUP ONLINE'!$H:$H)</f>
        <v>0</v>
      </c>
      <c r="I359" s="51">
        <f t="shared" si="12"/>
        <v>0</v>
      </c>
      <c r="J359" s="180"/>
    </row>
    <row r="360" spans="1:10">
      <c r="A360" s="43">
        <v>356</v>
      </c>
      <c r="B360" s="44" t="e">
        <f t="array" ref="B360">+INDEX('0 DUP ONLINE'!$C$3:$C$701,SMALL(IF('GST FILED NOT TAKEN INPUT'!$B$4='0 DUP ONLINE'!$K$3:$K$701,ROW('0 DUP ONLINE'!$K$3:$K$701)-ROW('0 DUP ONLINE'!$K$3)+1),A360))</f>
        <v>#NUM!</v>
      </c>
      <c r="C360" s="44">
        <f t="shared" si="11"/>
        <v>0</v>
      </c>
      <c r="D360" s="44" t="str">
        <f>+IFERROR(VLOOKUP(C360,'0 DUP ONLINE'!$C$3:$D$701,2,FALSE),"0")</f>
        <v/>
      </c>
      <c r="E360" s="51">
        <f>+SUMIF('0 DUP ONLINE'!$C:$C,'GST FILED NOT TAKEN INPUT'!C360,'0 DUP ONLINE'!$E:$E)</f>
        <v>0</v>
      </c>
      <c r="F360" s="51">
        <f>+SUMIF('0 DUP ONLINE'!$C:$C,'GST FILED NOT TAKEN INPUT'!C360,'0 DUP ONLINE'!$F:$F)</f>
        <v>0</v>
      </c>
      <c r="G360" s="51">
        <f>+SUMIF('0 DUP ONLINE'!$C:$C,'GST FILED NOT TAKEN INPUT'!C360,'0 DUP ONLINE'!$G:$G)</f>
        <v>0</v>
      </c>
      <c r="H360" s="51">
        <f>+SUMIF('0 DUP ONLINE'!$C:$C,'GST FILED NOT TAKEN INPUT'!C360,'0 DUP ONLINE'!$H:$H)</f>
        <v>0</v>
      </c>
      <c r="I360" s="51">
        <f t="shared" si="12"/>
        <v>0</v>
      </c>
      <c r="J360" s="180"/>
    </row>
    <row r="361" spans="1:10">
      <c r="A361" s="43">
        <v>357</v>
      </c>
      <c r="B361" s="44" t="e">
        <f t="array" ref="B361">+INDEX('0 DUP ONLINE'!$C$3:$C$701,SMALL(IF('GST FILED NOT TAKEN INPUT'!$B$4='0 DUP ONLINE'!$K$3:$K$701,ROW('0 DUP ONLINE'!$K$3:$K$701)-ROW('0 DUP ONLINE'!$K$3)+1),A361))</f>
        <v>#NUM!</v>
      </c>
      <c r="C361" s="44">
        <f t="shared" si="11"/>
        <v>0</v>
      </c>
      <c r="D361" s="44" t="str">
        <f>+IFERROR(VLOOKUP(C361,'0 DUP ONLINE'!$C$3:$D$701,2,FALSE),"0")</f>
        <v/>
      </c>
      <c r="E361" s="51">
        <f>+SUMIF('0 DUP ONLINE'!$C:$C,'GST FILED NOT TAKEN INPUT'!C361,'0 DUP ONLINE'!$E:$E)</f>
        <v>0</v>
      </c>
      <c r="F361" s="51">
        <f>+SUMIF('0 DUP ONLINE'!$C:$C,'GST FILED NOT TAKEN INPUT'!C361,'0 DUP ONLINE'!$F:$F)</f>
        <v>0</v>
      </c>
      <c r="G361" s="51">
        <f>+SUMIF('0 DUP ONLINE'!$C:$C,'GST FILED NOT TAKEN INPUT'!C361,'0 DUP ONLINE'!$G:$G)</f>
        <v>0</v>
      </c>
      <c r="H361" s="51">
        <f>+SUMIF('0 DUP ONLINE'!$C:$C,'GST FILED NOT TAKEN INPUT'!C361,'0 DUP ONLINE'!$H:$H)</f>
        <v>0</v>
      </c>
      <c r="I361" s="51">
        <f t="shared" si="12"/>
        <v>0</v>
      </c>
      <c r="J361" s="180"/>
    </row>
    <row r="362" spans="1:10">
      <c r="A362" s="43">
        <v>358</v>
      </c>
      <c r="B362" s="44" t="e">
        <f t="array" ref="B362">+INDEX('0 DUP ONLINE'!$C$3:$C$701,SMALL(IF('GST FILED NOT TAKEN INPUT'!$B$4='0 DUP ONLINE'!$K$3:$K$701,ROW('0 DUP ONLINE'!$K$3:$K$701)-ROW('0 DUP ONLINE'!$K$3)+1),A362))</f>
        <v>#NUM!</v>
      </c>
      <c r="C362" s="44">
        <f t="shared" si="11"/>
        <v>0</v>
      </c>
      <c r="D362" s="44" t="str">
        <f>+IFERROR(VLOOKUP(C362,'0 DUP ONLINE'!$C$3:$D$701,2,FALSE),"0")</f>
        <v/>
      </c>
      <c r="E362" s="51">
        <f>+SUMIF('0 DUP ONLINE'!$C:$C,'GST FILED NOT TAKEN INPUT'!C362,'0 DUP ONLINE'!$E:$E)</f>
        <v>0</v>
      </c>
      <c r="F362" s="51">
        <f>+SUMIF('0 DUP ONLINE'!$C:$C,'GST FILED NOT TAKEN INPUT'!C362,'0 DUP ONLINE'!$F:$F)</f>
        <v>0</v>
      </c>
      <c r="G362" s="51">
        <f>+SUMIF('0 DUP ONLINE'!$C:$C,'GST FILED NOT TAKEN INPUT'!C362,'0 DUP ONLINE'!$G:$G)</f>
        <v>0</v>
      </c>
      <c r="H362" s="51">
        <f>+SUMIF('0 DUP ONLINE'!$C:$C,'GST FILED NOT TAKEN INPUT'!C362,'0 DUP ONLINE'!$H:$H)</f>
        <v>0</v>
      </c>
      <c r="I362" s="51">
        <f t="shared" si="12"/>
        <v>0</v>
      </c>
      <c r="J362" s="180"/>
    </row>
    <row r="363" spans="1:10">
      <c r="A363" s="43">
        <v>359</v>
      </c>
      <c r="B363" s="44" t="e">
        <f t="array" ref="B363">+INDEX('0 DUP ONLINE'!$C$3:$C$701,SMALL(IF('GST FILED NOT TAKEN INPUT'!$B$4='0 DUP ONLINE'!$K$3:$K$701,ROW('0 DUP ONLINE'!$K$3:$K$701)-ROW('0 DUP ONLINE'!$K$3)+1),A363))</f>
        <v>#NUM!</v>
      </c>
      <c r="C363" s="44">
        <f t="shared" si="11"/>
        <v>0</v>
      </c>
      <c r="D363" s="44" t="str">
        <f>+IFERROR(VLOOKUP(C363,'0 DUP ONLINE'!$C$3:$D$701,2,FALSE),"0")</f>
        <v/>
      </c>
      <c r="E363" s="51">
        <f>+SUMIF('0 DUP ONLINE'!$C:$C,'GST FILED NOT TAKEN INPUT'!C363,'0 DUP ONLINE'!$E:$E)</f>
        <v>0</v>
      </c>
      <c r="F363" s="51">
        <f>+SUMIF('0 DUP ONLINE'!$C:$C,'GST FILED NOT TAKEN INPUT'!C363,'0 DUP ONLINE'!$F:$F)</f>
        <v>0</v>
      </c>
      <c r="G363" s="51">
        <f>+SUMIF('0 DUP ONLINE'!$C:$C,'GST FILED NOT TAKEN INPUT'!C363,'0 DUP ONLINE'!$G:$G)</f>
        <v>0</v>
      </c>
      <c r="H363" s="51">
        <f>+SUMIF('0 DUP ONLINE'!$C:$C,'GST FILED NOT TAKEN INPUT'!C363,'0 DUP ONLINE'!$H:$H)</f>
        <v>0</v>
      </c>
      <c r="I363" s="51">
        <f t="shared" si="12"/>
        <v>0</v>
      </c>
      <c r="J363" s="180"/>
    </row>
    <row r="364" spans="1:10">
      <c r="A364" s="43">
        <v>360</v>
      </c>
      <c r="B364" s="44" t="e">
        <f t="array" ref="B364">+INDEX('0 DUP ONLINE'!$C$3:$C$701,SMALL(IF('GST FILED NOT TAKEN INPUT'!$B$4='0 DUP ONLINE'!$K$3:$K$701,ROW('0 DUP ONLINE'!$K$3:$K$701)-ROW('0 DUP ONLINE'!$K$3)+1),A364))</f>
        <v>#NUM!</v>
      </c>
      <c r="C364" s="44">
        <f t="shared" si="11"/>
        <v>0</v>
      </c>
      <c r="D364" s="44" t="str">
        <f>+IFERROR(VLOOKUP(C364,'0 DUP ONLINE'!$C$3:$D$701,2,FALSE),"0")</f>
        <v/>
      </c>
      <c r="E364" s="51">
        <f>+SUMIF('0 DUP ONLINE'!$C:$C,'GST FILED NOT TAKEN INPUT'!C364,'0 DUP ONLINE'!$E:$E)</f>
        <v>0</v>
      </c>
      <c r="F364" s="51">
        <f>+SUMIF('0 DUP ONLINE'!$C:$C,'GST FILED NOT TAKEN INPUT'!C364,'0 DUP ONLINE'!$F:$F)</f>
        <v>0</v>
      </c>
      <c r="G364" s="51">
        <f>+SUMIF('0 DUP ONLINE'!$C:$C,'GST FILED NOT TAKEN INPUT'!C364,'0 DUP ONLINE'!$G:$G)</f>
        <v>0</v>
      </c>
      <c r="H364" s="51">
        <f>+SUMIF('0 DUP ONLINE'!$C:$C,'GST FILED NOT TAKEN INPUT'!C364,'0 DUP ONLINE'!$H:$H)</f>
        <v>0</v>
      </c>
      <c r="I364" s="51">
        <f t="shared" si="12"/>
        <v>0</v>
      </c>
      <c r="J364" s="180"/>
    </row>
    <row r="365" spans="1:10">
      <c r="A365" s="43">
        <v>361</v>
      </c>
      <c r="B365" s="44" t="e">
        <f t="array" ref="B365">+INDEX('0 DUP ONLINE'!$C$3:$C$701,SMALL(IF('GST FILED NOT TAKEN INPUT'!$B$4='0 DUP ONLINE'!$K$3:$K$701,ROW('0 DUP ONLINE'!$K$3:$K$701)-ROW('0 DUP ONLINE'!$K$3)+1),A365))</f>
        <v>#NUM!</v>
      </c>
      <c r="C365" s="44">
        <f t="shared" si="11"/>
        <v>0</v>
      </c>
      <c r="D365" s="44" t="str">
        <f>+IFERROR(VLOOKUP(C365,'0 DUP ONLINE'!$C$3:$D$701,2,FALSE),"0")</f>
        <v/>
      </c>
      <c r="E365" s="51">
        <f>+SUMIF('0 DUP ONLINE'!$C:$C,'GST FILED NOT TAKEN INPUT'!C365,'0 DUP ONLINE'!$E:$E)</f>
        <v>0</v>
      </c>
      <c r="F365" s="51">
        <f>+SUMIF('0 DUP ONLINE'!$C:$C,'GST FILED NOT TAKEN INPUT'!C365,'0 DUP ONLINE'!$F:$F)</f>
        <v>0</v>
      </c>
      <c r="G365" s="51">
        <f>+SUMIF('0 DUP ONLINE'!$C:$C,'GST FILED NOT TAKEN INPUT'!C365,'0 DUP ONLINE'!$G:$G)</f>
        <v>0</v>
      </c>
      <c r="H365" s="51">
        <f>+SUMIF('0 DUP ONLINE'!$C:$C,'GST FILED NOT TAKEN INPUT'!C365,'0 DUP ONLINE'!$H:$H)</f>
        <v>0</v>
      </c>
      <c r="I365" s="51">
        <f t="shared" si="12"/>
        <v>0</v>
      </c>
      <c r="J365" s="180"/>
    </row>
    <row r="366" spans="1:10">
      <c r="A366" s="43">
        <v>362</v>
      </c>
      <c r="B366" s="44" t="e">
        <f t="array" ref="B366">+INDEX('0 DUP ONLINE'!$C$3:$C$701,SMALL(IF('GST FILED NOT TAKEN INPUT'!$B$4='0 DUP ONLINE'!$K$3:$K$701,ROW('0 DUP ONLINE'!$K$3:$K$701)-ROW('0 DUP ONLINE'!$K$3)+1),A366))</f>
        <v>#NUM!</v>
      </c>
      <c r="C366" s="44">
        <f t="shared" si="11"/>
        <v>0</v>
      </c>
      <c r="D366" s="44" t="str">
        <f>+IFERROR(VLOOKUP(C366,'0 DUP ONLINE'!$C$3:$D$701,2,FALSE),"0")</f>
        <v/>
      </c>
      <c r="E366" s="51">
        <f>+SUMIF('0 DUP ONLINE'!$C:$C,'GST FILED NOT TAKEN INPUT'!C366,'0 DUP ONLINE'!$E:$E)</f>
        <v>0</v>
      </c>
      <c r="F366" s="51">
        <f>+SUMIF('0 DUP ONLINE'!$C:$C,'GST FILED NOT TAKEN INPUT'!C366,'0 DUP ONLINE'!$F:$F)</f>
        <v>0</v>
      </c>
      <c r="G366" s="51">
        <f>+SUMIF('0 DUP ONLINE'!$C:$C,'GST FILED NOT TAKEN INPUT'!C366,'0 DUP ONLINE'!$G:$G)</f>
        <v>0</v>
      </c>
      <c r="H366" s="51">
        <f>+SUMIF('0 DUP ONLINE'!$C:$C,'GST FILED NOT TAKEN INPUT'!C366,'0 DUP ONLINE'!$H:$H)</f>
        <v>0</v>
      </c>
      <c r="I366" s="51">
        <f t="shared" si="12"/>
        <v>0</v>
      </c>
      <c r="J366" s="180"/>
    </row>
    <row r="367" spans="1:10">
      <c r="A367" s="43">
        <v>363</v>
      </c>
      <c r="B367" s="44" t="e">
        <f t="array" ref="B367">+INDEX('0 DUP ONLINE'!$C$3:$C$701,SMALL(IF('GST FILED NOT TAKEN INPUT'!$B$4='0 DUP ONLINE'!$K$3:$K$701,ROW('0 DUP ONLINE'!$K$3:$K$701)-ROW('0 DUP ONLINE'!$K$3)+1),A367))</f>
        <v>#NUM!</v>
      </c>
      <c r="C367" s="44">
        <f t="shared" si="11"/>
        <v>0</v>
      </c>
      <c r="D367" s="44" t="str">
        <f>+IFERROR(VLOOKUP(C367,'0 DUP ONLINE'!$C$3:$D$701,2,FALSE),"0")</f>
        <v/>
      </c>
      <c r="E367" s="51">
        <f>+SUMIF('0 DUP ONLINE'!$C:$C,'GST FILED NOT TAKEN INPUT'!C367,'0 DUP ONLINE'!$E:$E)</f>
        <v>0</v>
      </c>
      <c r="F367" s="51">
        <f>+SUMIF('0 DUP ONLINE'!$C:$C,'GST FILED NOT TAKEN INPUT'!C367,'0 DUP ONLINE'!$F:$F)</f>
        <v>0</v>
      </c>
      <c r="G367" s="51">
        <f>+SUMIF('0 DUP ONLINE'!$C:$C,'GST FILED NOT TAKEN INPUT'!C367,'0 DUP ONLINE'!$G:$G)</f>
        <v>0</v>
      </c>
      <c r="H367" s="51">
        <f>+SUMIF('0 DUP ONLINE'!$C:$C,'GST FILED NOT TAKEN INPUT'!C367,'0 DUP ONLINE'!$H:$H)</f>
        <v>0</v>
      </c>
      <c r="I367" s="51">
        <f t="shared" si="12"/>
        <v>0</v>
      </c>
      <c r="J367" s="180"/>
    </row>
    <row r="368" spans="1:10">
      <c r="A368" s="43">
        <v>364</v>
      </c>
      <c r="B368" s="44" t="e">
        <f t="array" ref="B368">+INDEX('0 DUP ONLINE'!$C$3:$C$701,SMALL(IF('GST FILED NOT TAKEN INPUT'!$B$4='0 DUP ONLINE'!$K$3:$K$701,ROW('0 DUP ONLINE'!$K$3:$K$701)-ROW('0 DUP ONLINE'!$K$3)+1),A368))</f>
        <v>#NUM!</v>
      </c>
      <c r="C368" s="44">
        <f t="shared" si="11"/>
        <v>0</v>
      </c>
      <c r="D368" s="44" t="str">
        <f>+IFERROR(VLOOKUP(C368,'0 DUP ONLINE'!$C$3:$D$701,2,FALSE),"0")</f>
        <v/>
      </c>
      <c r="E368" s="51">
        <f>+SUMIF('0 DUP ONLINE'!$C:$C,'GST FILED NOT TAKEN INPUT'!C368,'0 DUP ONLINE'!$E:$E)</f>
        <v>0</v>
      </c>
      <c r="F368" s="51">
        <f>+SUMIF('0 DUP ONLINE'!$C:$C,'GST FILED NOT TAKEN INPUT'!C368,'0 DUP ONLINE'!$F:$F)</f>
        <v>0</v>
      </c>
      <c r="G368" s="51">
        <f>+SUMIF('0 DUP ONLINE'!$C:$C,'GST FILED NOT TAKEN INPUT'!C368,'0 DUP ONLINE'!$G:$G)</f>
        <v>0</v>
      </c>
      <c r="H368" s="51">
        <f>+SUMIF('0 DUP ONLINE'!$C:$C,'GST FILED NOT TAKEN INPUT'!C368,'0 DUP ONLINE'!$H:$H)</f>
        <v>0</v>
      </c>
      <c r="I368" s="51">
        <f t="shared" si="12"/>
        <v>0</v>
      </c>
      <c r="J368" s="180"/>
    </row>
    <row r="369" spans="1:10">
      <c r="A369" s="43">
        <v>365</v>
      </c>
      <c r="B369" s="44" t="e">
        <f t="array" ref="B369">+INDEX('0 DUP ONLINE'!$C$3:$C$701,SMALL(IF('GST FILED NOT TAKEN INPUT'!$B$4='0 DUP ONLINE'!$K$3:$K$701,ROW('0 DUP ONLINE'!$K$3:$K$701)-ROW('0 DUP ONLINE'!$K$3)+1),A369))</f>
        <v>#NUM!</v>
      </c>
      <c r="C369" s="44">
        <f t="shared" si="11"/>
        <v>0</v>
      </c>
      <c r="D369" s="44" t="str">
        <f>+IFERROR(VLOOKUP(C369,'0 DUP ONLINE'!$C$3:$D$701,2,FALSE),"0")</f>
        <v/>
      </c>
      <c r="E369" s="51">
        <f>+SUMIF('0 DUP ONLINE'!$C:$C,'GST FILED NOT TAKEN INPUT'!C369,'0 DUP ONLINE'!$E:$E)</f>
        <v>0</v>
      </c>
      <c r="F369" s="51">
        <f>+SUMIF('0 DUP ONLINE'!$C:$C,'GST FILED NOT TAKEN INPUT'!C369,'0 DUP ONLINE'!$F:$F)</f>
        <v>0</v>
      </c>
      <c r="G369" s="51">
        <f>+SUMIF('0 DUP ONLINE'!$C:$C,'GST FILED NOT TAKEN INPUT'!C369,'0 DUP ONLINE'!$G:$G)</f>
        <v>0</v>
      </c>
      <c r="H369" s="51">
        <f>+SUMIF('0 DUP ONLINE'!$C:$C,'GST FILED NOT TAKEN INPUT'!C369,'0 DUP ONLINE'!$H:$H)</f>
        <v>0</v>
      </c>
      <c r="I369" s="51">
        <f t="shared" si="12"/>
        <v>0</v>
      </c>
      <c r="J369" s="180"/>
    </row>
    <row r="370" spans="1:10">
      <c r="A370" s="43">
        <v>366</v>
      </c>
      <c r="B370" s="44" t="e">
        <f t="array" ref="B370">+INDEX('0 DUP ONLINE'!$C$3:$C$701,SMALL(IF('GST FILED NOT TAKEN INPUT'!$B$4='0 DUP ONLINE'!$K$3:$K$701,ROW('0 DUP ONLINE'!$K$3:$K$701)-ROW('0 DUP ONLINE'!$K$3)+1),A370))</f>
        <v>#NUM!</v>
      </c>
      <c r="C370" s="44">
        <f t="shared" si="11"/>
        <v>0</v>
      </c>
      <c r="D370" s="44" t="str">
        <f>+IFERROR(VLOOKUP(C370,'0 DUP ONLINE'!$C$3:$D$701,2,FALSE),"0")</f>
        <v/>
      </c>
      <c r="E370" s="51">
        <f>+SUMIF('0 DUP ONLINE'!$C:$C,'GST FILED NOT TAKEN INPUT'!C370,'0 DUP ONLINE'!$E:$E)</f>
        <v>0</v>
      </c>
      <c r="F370" s="51">
        <f>+SUMIF('0 DUP ONLINE'!$C:$C,'GST FILED NOT TAKEN INPUT'!C370,'0 DUP ONLINE'!$F:$F)</f>
        <v>0</v>
      </c>
      <c r="G370" s="51">
        <f>+SUMIF('0 DUP ONLINE'!$C:$C,'GST FILED NOT TAKEN INPUT'!C370,'0 DUP ONLINE'!$G:$G)</f>
        <v>0</v>
      </c>
      <c r="H370" s="51">
        <f>+SUMIF('0 DUP ONLINE'!$C:$C,'GST FILED NOT TAKEN INPUT'!C370,'0 DUP ONLINE'!$H:$H)</f>
        <v>0</v>
      </c>
      <c r="I370" s="51">
        <f t="shared" si="12"/>
        <v>0</v>
      </c>
      <c r="J370" s="180"/>
    </row>
    <row r="371" spans="1:10">
      <c r="A371" s="43">
        <v>367</v>
      </c>
      <c r="B371" s="44" t="e">
        <f t="array" ref="B371">+INDEX('0 DUP ONLINE'!$C$3:$C$701,SMALL(IF('GST FILED NOT TAKEN INPUT'!$B$4='0 DUP ONLINE'!$K$3:$K$701,ROW('0 DUP ONLINE'!$K$3:$K$701)-ROW('0 DUP ONLINE'!$K$3)+1),A371))</f>
        <v>#NUM!</v>
      </c>
      <c r="C371" s="44">
        <f t="shared" si="11"/>
        <v>0</v>
      </c>
      <c r="D371" s="44" t="str">
        <f>+IFERROR(VLOOKUP(C371,'0 DUP ONLINE'!$C$3:$D$701,2,FALSE),"0")</f>
        <v/>
      </c>
      <c r="E371" s="51">
        <f>+SUMIF('0 DUP ONLINE'!$C:$C,'GST FILED NOT TAKEN INPUT'!C371,'0 DUP ONLINE'!$E:$E)</f>
        <v>0</v>
      </c>
      <c r="F371" s="51">
        <f>+SUMIF('0 DUP ONLINE'!$C:$C,'GST FILED NOT TAKEN INPUT'!C371,'0 DUP ONLINE'!$F:$F)</f>
        <v>0</v>
      </c>
      <c r="G371" s="51">
        <f>+SUMIF('0 DUP ONLINE'!$C:$C,'GST FILED NOT TAKEN INPUT'!C371,'0 DUP ONLINE'!$G:$G)</f>
        <v>0</v>
      </c>
      <c r="H371" s="51">
        <f>+SUMIF('0 DUP ONLINE'!$C:$C,'GST FILED NOT TAKEN INPUT'!C371,'0 DUP ONLINE'!$H:$H)</f>
        <v>0</v>
      </c>
      <c r="I371" s="51">
        <f t="shared" si="12"/>
        <v>0</v>
      </c>
      <c r="J371" s="180"/>
    </row>
    <row r="372" spans="1:10">
      <c r="A372" s="43">
        <v>368</v>
      </c>
      <c r="B372" s="44" t="e">
        <f t="array" ref="B372">+INDEX('0 DUP ONLINE'!$C$3:$C$701,SMALL(IF('GST FILED NOT TAKEN INPUT'!$B$4='0 DUP ONLINE'!$K$3:$K$701,ROW('0 DUP ONLINE'!$K$3:$K$701)-ROW('0 DUP ONLINE'!$K$3)+1),A372))</f>
        <v>#NUM!</v>
      </c>
      <c r="C372" s="44">
        <f t="shared" si="11"/>
        <v>0</v>
      </c>
      <c r="D372" s="44" t="str">
        <f>+IFERROR(VLOOKUP(C372,'0 DUP ONLINE'!$C$3:$D$701,2,FALSE),"0")</f>
        <v/>
      </c>
      <c r="E372" s="51">
        <f>+SUMIF('0 DUP ONLINE'!$C:$C,'GST FILED NOT TAKEN INPUT'!C372,'0 DUP ONLINE'!$E:$E)</f>
        <v>0</v>
      </c>
      <c r="F372" s="51">
        <f>+SUMIF('0 DUP ONLINE'!$C:$C,'GST FILED NOT TAKEN INPUT'!C372,'0 DUP ONLINE'!$F:$F)</f>
        <v>0</v>
      </c>
      <c r="G372" s="51">
        <f>+SUMIF('0 DUP ONLINE'!$C:$C,'GST FILED NOT TAKEN INPUT'!C372,'0 DUP ONLINE'!$G:$G)</f>
        <v>0</v>
      </c>
      <c r="H372" s="51">
        <f>+SUMIF('0 DUP ONLINE'!$C:$C,'GST FILED NOT TAKEN INPUT'!C372,'0 DUP ONLINE'!$H:$H)</f>
        <v>0</v>
      </c>
      <c r="I372" s="51">
        <f t="shared" si="12"/>
        <v>0</v>
      </c>
      <c r="J372" s="180"/>
    </row>
    <row r="373" spans="1:10">
      <c r="A373" s="43">
        <v>369</v>
      </c>
      <c r="B373" s="44" t="e">
        <f t="array" ref="B373">+INDEX('0 DUP ONLINE'!$C$3:$C$701,SMALL(IF('GST FILED NOT TAKEN INPUT'!$B$4='0 DUP ONLINE'!$K$3:$K$701,ROW('0 DUP ONLINE'!$K$3:$K$701)-ROW('0 DUP ONLINE'!$K$3)+1),A373))</f>
        <v>#NUM!</v>
      </c>
      <c r="C373" s="44">
        <f t="shared" si="11"/>
        <v>0</v>
      </c>
      <c r="D373" s="44" t="str">
        <f>+IFERROR(VLOOKUP(C373,'0 DUP ONLINE'!$C$3:$D$701,2,FALSE),"0")</f>
        <v/>
      </c>
      <c r="E373" s="51">
        <f>+SUMIF('0 DUP ONLINE'!$C:$C,'GST FILED NOT TAKEN INPUT'!C373,'0 DUP ONLINE'!$E:$E)</f>
        <v>0</v>
      </c>
      <c r="F373" s="51">
        <f>+SUMIF('0 DUP ONLINE'!$C:$C,'GST FILED NOT TAKEN INPUT'!C373,'0 DUP ONLINE'!$F:$F)</f>
        <v>0</v>
      </c>
      <c r="G373" s="51">
        <f>+SUMIF('0 DUP ONLINE'!$C:$C,'GST FILED NOT TAKEN INPUT'!C373,'0 DUP ONLINE'!$G:$G)</f>
        <v>0</v>
      </c>
      <c r="H373" s="51">
        <f>+SUMIF('0 DUP ONLINE'!$C:$C,'GST FILED NOT TAKEN INPUT'!C373,'0 DUP ONLINE'!$H:$H)</f>
        <v>0</v>
      </c>
      <c r="I373" s="51">
        <f t="shared" si="12"/>
        <v>0</v>
      </c>
      <c r="J373" s="180"/>
    </row>
    <row r="374" spans="1:10">
      <c r="A374" s="43">
        <v>370</v>
      </c>
      <c r="B374" s="44" t="e">
        <f t="array" ref="B374">+INDEX('0 DUP ONLINE'!$C$3:$C$701,SMALL(IF('GST FILED NOT TAKEN INPUT'!$B$4='0 DUP ONLINE'!$K$3:$K$701,ROW('0 DUP ONLINE'!$K$3:$K$701)-ROW('0 DUP ONLINE'!$K$3)+1),A374))</f>
        <v>#NUM!</v>
      </c>
      <c r="C374" s="44">
        <f t="shared" si="11"/>
        <v>0</v>
      </c>
      <c r="D374" s="44" t="str">
        <f>+IFERROR(VLOOKUP(C374,'0 DUP ONLINE'!$C$3:$D$701,2,FALSE),"0")</f>
        <v/>
      </c>
      <c r="E374" s="51">
        <f>+SUMIF('0 DUP ONLINE'!$C:$C,'GST FILED NOT TAKEN INPUT'!C374,'0 DUP ONLINE'!$E:$E)</f>
        <v>0</v>
      </c>
      <c r="F374" s="51">
        <f>+SUMIF('0 DUP ONLINE'!$C:$C,'GST FILED NOT TAKEN INPUT'!C374,'0 DUP ONLINE'!$F:$F)</f>
        <v>0</v>
      </c>
      <c r="G374" s="51">
        <f>+SUMIF('0 DUP ONLINE'!$C:$C,'GST FILED NOT TAKEN INPUT'!C374,'0 DUP ONLINE'!$G:$G)</f>
        <v>0</v>
      </c>
      <c r="H374" s="51">
        <f>+SUMIF('0 DUP ONLINE'!$C:$C,'GST FILED NOT TAKEN INPUT'!C374,'0 DUP ONLINE'!$H:$H)</f>
        <v>0</v>
      </c>
      <c r="I374" s="51">
        <f t="shared" si="12"/>
        <v>0</v>
      </c>
      <c r="J374" s="180"/>
    </row>
    <row r="375" spans="1:10">
      <c r="A375" s="43">
        <v>371</v>
      </c>
      <c r="B375" s="44" t="e">
        <f t="array" ref="B375">+INDEX('0 DUP ONLINE'!$C$3:$C$701,SMALL(IF('GST FILED NOT TAKEN INPUT'!$B$4='0 DUP ONLINE'!$K$3:$K$701,ROW('0 DUP ONLINE'!$K$3:$K$701)-ROW('0 DUP ONLINE'!$K$3)+1),A375))</f>
        <v>#NUM!</v>
      </c>
      <c r="C375" s="44">
        <f t="shared" si="11"/>
        <v>0</v>
      </c>
      <c r="D375" s="44" t="str">
        <f>+IFERROR(VLOOKUP(C375,'0 DUP ONLINE'!$C$3:$D$701,2,FALSE),"0")</f>
        <v/>
      </c>
      <c r="E375" s="51">
        <f>+SUMIF('0 DUP ONLINE'!$C:$C,'GST FILED NOT TAKEN INPUT'!C375,'0 DUP ONLINE'!$E:$E)</f>
        <v>0</v>
      </c>
      <c r="F375" s="51">
        <f>+SUMIF('0 DUP ONLINE'!$C:$C,'GST FILED NOT TAKEN INPUT'!C375,'0 DUP ONLINE'!$F:$F)</f>
        <v>0</v>
      </c>
      <c r="G375" s="51">
        <f>+SUMIF('0 DUP ONLINE'!$C:$C,'GST FILED NOT TAKEN INPUT'!C375,'0 DUP ONLINE'!$G:$G)</f>
        <v>0</v>
      </c>
      <c r="H375" s="51">
        <f>+SUMIF('0 DUP ONLINE'!$C:$C,'GST FILED NOT TAKEN INPUT'!C375,'0 DUP ONLINE'!$H:$H)</f>
        <v>0</v>
      </c>
      <c r="I375" s="51">
        <f t="shared" si="12"/>
        <v>0</v>
      </c>
      <c r="J375" s="180"/>
    </row>
    <row r="376" spans="1:10">
      <c r="A376" s="43">
        <v>372</v>
      </c>
      <c r="B376" s="44" t="e">
        <f t="array" ref="B376">+INDEX('0 DUP ONLINE'!$C$3:$C$701,SMALL(IF('GST FILED NOT TAKEN INPUT'!$B$4='0 DUP ONLINE'!$K$3:$K$701,ROW('0 DUP ONLINE'!$K$3:$K$701)-ROW('0 DUP ONLINE'!$K$3)+1),A376))</f>
        <v>#NUM!</v>
      </c>
      <c r="C376" s="44">
        <f t="shared" si="11"/>
        <v>0</v>
      </c>
      <c r="D376" s="44" t="str">
        <f>+IFERROR(VLOOKUP(C376,'0 DUP ONLINE'!$C$3:$D$701,2,FALSE),"0")</f>
        <v/>
      </c>
      <c r="E376" s="51">
        <f>+SUMIF('0 DUP ONLINE'!$C:$C,'GST FILED NOT TAKEN INPUT'!C376,'0 DUP ONLINE'!$E:$E)</f>
        <v>0</v>
      </c>
      <c r="F376" s="51">
        <f>+SUMIF('0 DUP ONLINE'!$C:$C,'GST FILED NOT TAKEN INPUT'!C376,'0 DUP ONLINE'!$F:$F)</f>
        <v>0</v>
      </c>
      <c r="G376" s="51">
        <f>+SUMIF('0 DUP ONLINE'!$C:$C,'GST FILED NOT TAKEN INPUT'!C376,'0 DUP ONLINE'!$G:$G)</f>
        <v>0</v>
      </c>
      <c r="H376" s="51">
        <f>+SUMIF('0 DUP ONLINE'!$C:$C,'GST FILED NOT TAKEN INPUT'!C376,'0 DUP ONLINE'!$H:$H)</f>
        <v>0</v>
      </c>
      <c r="I376" s="51">
        <f t="shared" si="12"/>
        <v>0</v>
      </c>
      <c r="J376" s="180"/>
    </row>
    <row r="377" spans="1:10">
      <c r="A377" s="43">
        <v>373</v>
      </c>
      <c r="B377" s="44" t="e">
        <f t="array" ref="B377">+INDEX('0 DUP ONLINE'!$C$3:$C$701,SMALL(IF('GST FILED NOT TAKEN INPUT'!$B$4='0 DUP ONLINE'!$K$3:$K$701,ROW('0 DUP ONLINE'!$K$3:$K$701)-ROW('0 DUP ONLINE'!$K$3)+1),A377))</f>
        <v>#NUM!</v>
      </c>
      <c r="C377" s="44">
        <f t="shared" si="11"/>
        <v>0</v>
      </c>
      <c r="D377" s="44" t="str">
        <f>+IFERROR(VLOOKUP(C377,'0 DUP ONLINE'!$C$3:$D$701,2,FALSE),"0")</f>
        <v/>
      </c>
      <c r="E377" s="51">
        <f>+SUMIF('0 DUP ONLINE'!$C:$C,'GST FILED NOT TAKEN INPUT'!C377,'0 DUP ONLINE'!$E:$E)</f>
        <v>0</v>
      </c>
      <c r="F377" s="51">
        <f>+SUMIF('0 DUP ONLINE'!$C:$C,'GST FILED NOT TAKEN INPUT'!C377,'0 DUP ONLINE'!$F:$F)</f>
        <v>0</v>
      </c>
      <c r="G377" s="51">
        <f>+SUMIF('0 DUP ONLINE'!$C:$C,'GST FILED NOT TAKEN INPUT'!C377,'0 DUP ONLINE'!$G:$G)</f>
        <v>0</v>
      </c>
      <c r="H377" s="51">
        <f>+SUMIF('0 DUP ONLINE'!$C:$C,'GST FILED NOT TAKEN INPUT'!C377,'0 DUP ONLINE'!$H:$H)</f>
        <v>0</v>
      </c>
      <c r="I377" s="51">
        <f t="shared" si="12"/>
        <v>0</v>
      </c>
      <c r="J377" s="180"/>
    </row>
    <row r="378" spans="1:10">
      <c r="A378" s="43">
        <v>374</v>
      </c>
      <c r="B378" s="44" t="e">
        <f t="array" ref="B378">+INDEX('0 DUP ONLINE'!$C$3:$C$701,SMALL(IF('GST FILED NOT TAKEN INPUT'!$B$4='0 DUP ONLINE'!$K$3:$K$701,ROW('0 DUP ONLINE'!$K$3:$K$701)-ROW('0 DUP ONLINE'!$K$3)+1),A378))</f>
        <v>#NUM!</v>
      </c>
      <c r="C378" s="44">
        <f t="shared" si="11"/>
        <v>0</v>
      </c>
      <c r="D378" s="44" t="str">
        <f>+IFERROR(VLOOKUP(C378,'0 DUP ONLINE'!$C$3:$D$701,2,FALSE),"0")</f>
        <v/>
      </c>
      <c r="E378" s="51">
        <f>+SUMIF('0 DUP ONLINE'!$C:$C,'GST FILED NOT TAKEN INPUT'!C378,'0 DUP ONLINE'!$E:$E)</f>
        <v>0</v>
      </c>
      <c r="F378" s="51">
        <f>+SUMIF('0 DUP ONLINE'!$C:$C,'GST FILED NOT TAKEN INPUT'!C378,'0 DUP ONLINE'!$F:$F)</f>
        <v>0</v>
      </c>
      <c r="G378" s="51">
        <f>+SUMIF('0 DUP ONLINE'!$C:$C,'GST FILED NOT TAKEN INPUT'!C378,'0 DUP ONLINE'!$G:$G)</f>
        <v>0</v>
      </c>
      <c r="H378" s="51">
        <f>+SUMIF('0 DUP ONLINE'!$C:$C,'GST FILED NOT TAKEN INPUT'!C378,'0 DUP ONLINE'!$H:$H)</f>
        <v>0</v>
      </c>
      <c r="I378" s="51">
        <f t="shared" si="12"/>
        <v>0</v>
      </c>
      <c r="J378" s="180"/>
    </row>
    <row r="379" spans="1:10">
      <c r="A379" s="43">
        <v>375</v>
      </c>
      <c r="B379" s="44" t="e">
        <f t="array" ref="B379">+INDEX('0 DUP ONLINE'!$C$3:$C$701,SMALL(IF('GST FILED NOT TAKEN INPUT'!$B$4='0 DUP ONLINE'!$K$3:$K$701,ROW('0 DUP ONLINE'!$K$3:$K$701)-ROW('0 DUP ONLINE'!$K$3)+1),A379))</f>
        <v>#NUM!</v>
      </c>
      <c r="C379" s="44">
        <f t="shared" si="11"/>
        <v>0</v>
      </c>
      <c r="D379" s="44" t="str">
        <f>+IFERROR(VLOOKUP(C379,'0 DUP ONLINE'!$C$3:$D$701,2,FALSE),"0")</f>
        <v/>
      </c>
      <c r="E379" s="51">
        <f>+SUMIF('0 DUP ONLINE'!$C:$C,'GST FILED NOT TAKEN INPUT'!C379,'0 DUP ONLINE'!$E:$E)</f>
        <v>0</v>
      </c>
      <c r="F379" s="51">
        <f>+SUMIF('0 DUP ONLINE'!$C:$C,'GST FILED NOT TAKEN INPUT'!C379,'0 DUP ONLINE'!$F:$F)</f>
        <v>0</v>
      </c>
      <c r="G379" s="51">
        <f>+SUMIF('0 DUP ONLINE'!$C:$C,'GST FILED NOT TAKEN INPUT'!C379,'0 DUP ONLINE'!$G:$G)</f>
        <v>0</v>
      </c>
      <c r="H379" s="51">
        <f>+SUMIF('0 DUP ONLINE'!$C:$C,'GST FILED NOT TAKEN INPUT'!C379,'0 DUP ONLINE'!$H:$H)</f>
        <v>0</v>
      </c>
      <c r="I379" s="51">
        <f t="shared" si="12"/>
        <v>0</v>
      </c>
      <c r="J379" s="180"/>
    </row>
    <row r="380" spans="1:10">
      <c r="A380" s="43">
        <v>376</v>
      </c>
      <c r="B380" s="44" t="e">
        <f t="array" ref="B380">+INDEX('0 DUP ONLINE'!$C$3:$C$701,SMALL(IF('GST FILED NOT TAKEN INPUT'!$B$4='0 DUP ONLINE'!$K$3:$K$701,ROW('0 DUP ONLINE'!$K$3:$K$701)-ROW('0 DUP ONLINE'!$K$3)+1),A380))</f>
        <v>#NUM!</v>
      </c>
      <c r="C380" s="44">
        <f t="shared" si="11"/>
        <v>0</v>
      </c>
      <c r="D380" s="44" t="str">
        <f>+IFERROR(VLOOKUP(C380,'0 DUP ONLINE'!$C$3:$D$701,2,FALSE),"0")</f>
        <v/>
      </c>
      <c r="E380" s="51">
        <f>+SUMIF('0 DUP ONLINE'!$C:$C,'GST FILED NOT TAKEN INPUT'!C380,'0 DUP ONLINE'!$E:$E)</f>
        <v>0</v>
      </c>
      <c r="F380" s="51">
        <f>+SUMIF('0 DUP ONLINE'!$C:$C,'GST FILED NOT TAKEN INPUT'!C380,'0 DUP ONLINE'!$F:$F)</f>
        <v>0</v>
      </c>
      <c r="G380" s="51">
        <f>+SUMIF('0 DUP ONLINE'!$C:$C,'GST FILED NOT TAKEN INPUT'!C380,'0 DUP ONLINE'!$G:$G)</f>
        <v>0</v>
      </c>
      <c r="H380" s="51">
        <f>+SUMIF('0 DUP ONLINE'!$C:$C,'GST FILED NOT TAKEN INPUT'!C380,'0 DUP ONLINE'!$H:$H)</f>
        <v>0</v>
      </c>
      <c r="I380" s="51">
        <f t="shared" si="12"/>
        <v>0</v>
      </c>
      <c r="J380" s="180"/>
    </row>
    <row r="381" spans="1:10">
      <c r="A381" s="43">
        <v>377</v>
      </c>
      <c r="B381" s="44" t="e">
        <f t="array" ref="B381">+INDEX('0 DUP ONLINE'!$C$3:$C$701,SMALL(IF('GST FILED NOT TAKEN INPUT'!$B$4='0 DUP ONLINE'!$K$3:$K$701,ROW('0 DUP ONLINE'!$K$3:$K$701)-ROW('0 DUP ONLINE'!$K$3)+1),A381))</f>
        <v>#NUM!</v>
      </c>
      <c r="C381" s="44">
        <f t="shared" si="11"/>
        <v>0</v>
      </c>
      <c r="D381" s="44" t="str">
        <f>+IFERROR(VLOOKUP(C381,'0 DUP ONLINE'!$C$3:$D$701,2,FALSE),"0")</f>
        <v/>
      </c>
      <c r="E381" s="51">
        <f>+SUMIF('0 DUP ONLINE'!$C:$C,'GST FILED NOT TAKEN INPUT'!C381,'0 DUP ONLINE'!$E:$E)</f>
        <v>0</v>
      </c>
      <c r="F381" s="51">
        <f>+SUMIF('0 DUP ONLINE'!$C:$C,'GST FILED NOT TAKEN INPUT'!C381,'0 DUP ONLINE'!$F:$F)</f>
        <v>0</v>
      </c>
      <c r="G381" s="51">
        <f>+SUMIF('0 DUP ONLINE'!$C:$C,'GST FILED NOT TAKEN INPUT'!C381,'0 DUP ONLINE'!$G:$G)</f>
        <v>0</v>
      </c>
      <c r="H381" s="51">
        <f>+SUMIF('0 DUP ONLINE'!$C:$C,'GST FILED NOT TAKEN INPUT'!C381,'0 DUP ONLINE'!$H:$H)</f>
        <v>0</v>
      </c>
      <c r="I381" s="51">
        <f t="shared" si="12"/>
        <v>0</v>
      </c>
      <c r="J381" s="180"/>
    </row>
    <row r="382" spans="1:10">
      <c r="A382" s="43">
        <v>378</v>
      </c>
      <c r="B382" s="44" t="e">
        <f t="array" ref="B382">+INDEX('0 DUP ONLINE'!$C$3:$C$701,SMALL(IF('GST FILED NOT TAKEN INPUT'!$B$4='0 DUP ONLINE'!$K$3:$K$701,ROW('0 DUP ONLINE'!$K$3:$K$701)-ROW('0 DUP ONLINE'!$K$3)+1),A382))</f>
        <v>#NUM!</v>
      </c>
      <c r="C382" s="44">
        <f t="shared" si="11"/>
        <v>0</v>
      </c>
      <c r="D382" s="44" t="str">
        <f>+IFERROR(VLOOKUP(C382,'0 DUP ONLINE'!$C$3:$D$701,2,FALSE),"0")</f>
        <v/>
      </c>
      <c r="E382" s="51">
        <f>+SUMIF('0 DUP ONLINE'!$C:$C,'GST FILED NOT TAKEN INPUT'!C382,'0 DUP ONLINE'!$E:$E)</f>
        <v>0</v>
      </c>
      <c r="F382" s="51">
        <f>+SUMIF('0 DUP ONLINE'!$C:$C,'GST FILED NOT TAKEN INPUT'!C382,'0 DUP ONLINE'!$F:$F)</f>
        <v>0</v>
      </c>
      <c r="G382" s="51">
        <f>+SUMIF('0 DUP ONLINE'!$C:$C,'GST FILED NOT TAKEN INPUT'!C382,'0 DUP ONLINE'!$G:$G)</f>
        <v>0</v>
      </c>
      <c r="H382" s="51">
        <f>+SUMIF('0 DUP ONLINE'!$C:$C,'GST FILED NOT TAKEN INPUT'!C382,'0 DUP ONLINE'!$H:$H)</f>
        <v>0</v>
      </c>
      <c r="I382" s="51">
        <f t="shared" si="12"/>
        <v>0</v>
      </c>
      <c r="J382" s="180"/>
    </row>
    <row r="383" spans="1:10">
      <c r="A383" s="43">
        <v>379</v>
      </c>
      <c r="B383" s="44" t="e">
        <f t="array" ref="B383">+INDEX('0 DUP ONLINE'!$C$3:$C$701,SMALL(IF('GST FILED NOT TAKEN INPUT'!$B$4='0 DUP ONLINE'!$K$3:$K$701,ROW('0 DUP ONLINE'!$K$3:$K$701)-ROW('0 DUP ONLINE'!$K$3)+1),A383))</f>
        <v>#NUM!</v>
      </c>
      <c r="C383" s="44">
        <f t="shared" si="11"/>
        <v>0</v>
      </c>
      <c r="D383" s="44" t="str">
        <f>+IFERROR(VLOOKUP(C383,'0 DUP ONLINE'!$C$3:$D$701,2,FALSE),"0")</f>
        <v/>
      </c>
      <c r="E383" s="51">
        <f>+SUMIF('0 DUP ONLINE'!$C:$C,'GST FILED NOT TAKEN INPUT'!C383,'0 DUP ONLINE'!$E:$E)</f>
        <v>0</v>
      </c>
      <c r="F383" s="51">
        <f>+SUMIF('0 DUP ONLINE'!$C:$C,'GST FILED NOT TAKEN INPUT'!C383,'0 DUP ONLINE'!$F:$F)</f>
        <v>0</v>
      </c>
      <c r="G383" s="51">
        <f>+SUMIF('0 DUP ONLINE'!$C:$C,'GST FILED NOT TAKEN INPUT'!C383,'0 DUP ONLINE'!$G:$G)</f>
        <v>0</v>
      </c>
      <c r="H383" s="51">
        <f>+SUMIF('0 DUP ONLINE'!$C:$C,'GST FILED NOT TAKEN INPUT'!C383,'0 DUP ONLINE'!$H:$H)</f>
        <v>0</v>
      </c>
      <c r="I383" s="51">
        <f t="shared" si="12"/>
        <v>0</v>
      </c>
      <c r="J383" s="180"/>
    </row>
    <row r="384" spans="1:10">
      <c r="A384" s="43">
        <v>380</v>
      </c>
      <c r="B384" s="44" t="e">
        <f t="array" ref="B384">+INDEX('0 DUP ONLINE'!$C$3:$C$701,SMALL(IF('GST FILED NOT TAKEN INPUT'!$B$4='0 DUP ONLINE'!$K$3:$K$701,ROW('0 DUP ONLINE'!$K$3:$K$701)-ROW('0 DUP ONLINE'!$K$3)+1),A384))</f>
        <v>#NUM!</v>
      </c>
      <c r="C384" s="44">
        <f t="shared" si="11"/>
        <v>0</v>
      </c>
      <c r="D384" s="44" t="str">
        <f>+IFERROR(VLOOKUP(C384,'0 DUP ONLINE'!$C$3:$D$701,2,FALSE),"0")</f>
        <v/>
      </c>
      <c r="E384" s="51">
        <f>+SUMIF('0 DUP ONLINE'!$C:$C,'GST FILED NOT TAKEN INPUT'!C384,'0 DUP ONLINE'!$E:$E)</f>
        <v>0</v>
      </c>
      <c r="F384" s="51">
        <f>+SUMIF('0 DUP ONLINE'!$C:$C,'GST FILED NOT TAKEN INPUT'!C384,'0 DUP ONLINE'!$F:$F)</f>
        <v>0</v>
      </c>
      <c r="G384" s="51">
        <f>+SUMIF('0 DUP ONLINE'!$C:$C,'GST FILED NOT TAKEN INPUT'!C384,'0 DUP ONLINE'!$G:$G)</f>
        <v>0</v>
      </c>
      <c r="H384" s="51">
        <f>+SUMIF('0 DUP ONLINE'!$C:$C,'GST FILED NOT TAKEN INPUT'!C384,'0 DUP ONLINE'!$H:$H)</f>
        <v>0</v>
      </c>
      <c r="I384" s="51">
        <f t="shared" si="12"/>
        <v>0</v>
      </c>
      <c r="J384" s="180"/>
    </row>
    <row r="385" spans="1:10">
      <c r="A385" s="43">
        <v>381</v>
      </c>
      <c r="B385" s="44" t="e">
        <f t="array" ref="B385">+INDEX('0 DUP ONLINE'!$C$3:$C$701,SMALL(IF('GST FILED NOT TAKEN INPUT'!$B$4='0 DUP ONLINE'!$K$3:$K$701,ROW('0 DUP ONLINE'!$K$3:$K$701)-ROW('0 DUP ONLINE'!$K$3)+1),A385))</f>
        <v>#NUM!</v>
      </c>
      <c r="C385" s="44">
        <f t="shared" si="11"/>
        <v>0</v>
      </c>
      <c r="D385" s="44" t="str">
        <f>+IFERROR(VLOOKUP(C385,'0 DUP ONLINE'!$C$3:$D$701,2,FALSE),"0")</f>
        <v/>
      </c>
      <c r="E385" s="51">
        <f>+SUMIF('0 DUP ONLINE'!$C:$C,'GST FILED NOT TAKEN INPUT'!C385,'0 DUP ONLINE'!$E:$E)</f>
        <v>0</v>
      </c>
      <c r="F385" s="51">
        <f>+SUMIF('0 DUP ONLINE'!$C:$C,'GST FILED NOT TAKEN INPUT'!C385,'0 DUP ONLINE'!$F:$F)</f>
        <v>0</v>
      </c>
      <c r="G385" s="51">
        <f>+SUMIF('0 DUP ONLINE'!$C:$C,'GST FILED NOT TAKEN INPUT'!C385,'0 DUP ONLINE'!$G:$G)</f>
        <v>0</v>
      </c>
      <c r="H385" s="51">
        <f>+SUMIF('0 DUP ONLINE'!$C:$C,'GST FILED NOT TAKEN INPUT'!C385,'0 DUP ONLINE'!$H:$H)</f>
        <v>0</v>
      </c>
      <c r="I385" s="51">
        <f t="shared" si="12"/>
        <v>0</v>
      </c>
      <c r="J385" s="180"/>
    </row>
    <row r="386" spans="1:10">
      <c r="A386" s="43">
        <v>382</v>
      </c>
      <c r="B386" s="44" t="e">
        <f t="array" ref="B386">+INDEX('0 DUP ONLINE'!$C$3:$C$701,SMALL(IF('GST FILED NOT TAKEN INPUT'!$B$4='0 DUP ONLINE'!$K$3:$K$701,ROW('0 DUP ONLINE'!$K$3:$K$701)-ROW('0 DUP ONLINE'!$K$3)+1),A386))</f>
        <v>#NUM!</v>
      </c>
      <c r="C386" s="44">
        <f t="shared" si="11"/>
        <v>0</v>
      </c>
      <c r="D386" s="44" t="str">
        <f>+IFERROR(VLOOKUP(C386,'0 DUP ONLINE'!$C$3:$D$701,2,FALSE),"0")</f>
        <v/>
      </c>
      <c r="E386" s="51">
        <f>+SUMIF('0 DUP ONLINE'!$C:$C,'GST FILED NOT TAKEN INPUT'!C386,'0 DUP ONLINE'!$E:$E)</f>
        <v>0</v>
      </c>
      <c r="F386" s="51">
        <f>+SUMIF('0 DUP ONLINE'!$C:$C,'GST FILED NOT TAKEN INPUT'!C386,'0 DUP ONLINE'!$F:$F)</f>
        <v>0</v>
      </c>
      <c r="G386" s="51">
        <f>+SUMIF('0 DUP ONLINE'!$C:$C,'GST FILED NOT TAKEN INPUT'!C386,'0 DUP ONLINE'!$G:$G)</f>
        <v>0</v>
      </c>
      <c r="H386" s="51">
        <f>+SUMIF('0 DUP ONLINE'!$C:$C,'GST FILED NOT TAKEN INPUT'!C386,'0 DUP ONLINE'!$H:$H)</f>
        <v>0</v>
      </c>
      <c r="I386" s="51">
        <f t="shared" si="12"/>
        <v>0</v>
      </c>
      <c r="J386" s="180"/>
    </row>
    <row r="387" spans="1:10">
      <c r="A387" s="43">
        <v>383</v>
      </c>
      <c r="B387" s="44" t="e">
        <f t="array" ref="B387">+INDEX('0 DUP ONLINE'!$C$3:$C$701,SMALL(IF('GST FILED NOT TAKEN INPUT'!$B$4='0 DUP ONLINE'!$K$3:$K$701,ROW('0 DUP ONLINE'!$K$3:$K$701)-ROW('0 DUP ONLINE'!$K$3)+1),A387))</f>
        <v>#NUM!</v>
      </c>
      <c r="C387" s="44">
        <f t="shared" si="11"/>
        <v>0</v>
      </c>
      <c r="D387" s="44" t="str">
        <f>+IFERROR(VLOOKUP(C387,'0 DUP ONLINE'!$C$3:$D$701,2,FALSE),"0")</f>
        <v/>
      </c>
      <c r="E387" s="51">
        <f>+SUMIF('0 DUP ONLINE'!$C:$C,'GST FILED NOT TAKEN INPUT'!C387,'0 DUP ONLINE'!$E:$E)</f>
        <v>0</v>
      </c>
      <c r="F387" s="51">
        <f>+SUMIF('0 DUP ONLINE'!$C:$C,'GST FILED NOT TAKEN INPUT'!C387,'0 DUP ONLINE'!$F:$F)</f>
        <v>0</v>
      </c>
      <c r="G387" s="51">
        <f>+SUMIF('0 DUP ONLINE'!$C:$C,'GST FILED NOT TAKEN INPUT'!C387,'0 DUP ONLINE'!$G:$G)</f>
        <v>0</v>
      </c>
      <c r="H387" s="51">
        <f>+SUMIF('0 DUP ONLINE'!$C:$C,'GST FILED NOT TAKEN INPUT'!C387,'0 DUP ONLINE'!$H:$H)</f>
        <v>0</v>
      </c>
      <c r="I387" s="51">
        <f t="shared" si="12"/>
        <v>0</v>
      </c>
      <c r="J387" s="180"/>
    </row>
    <row r="388" spans="1:10">
      <c r="A388" s="43">
        <v>384</v>
      </c>
      <c r="B388" s="44" t="e">
        <f t="array" ref="B388">+INDEX('0 DUP ONLINE'!$C$3:$C$701,SMALL(IF('GST FILED NOT TAKEN INPUT'!$B$4='0 DUP ONLINE'!$K$3:$K$701,ROW('0 DUP ONLINE'!$K$3:$K$701)-ROW('0 DUP ONLINE'!$K$3)+1),A388))</f>
        <v>#NUM!</v>
      </c>
      <c r="C388" s="44">
        <f t="shared" si="11"/>
        <v>0</v>
      </c>
      <c r="D388" s="44" t="str">
        <f>+IFERROR(VLOOKUP(C388,'0 DUP ONLINE'!$C$3:$D$701,2,FALSE),"0")</f>
        <v/>
      </c>
      <c r="E388" s="51">
        <f>+SUMIF('0 DUP ONLINE'!$C:$C,'GST FILED NOT TAKEN INPUT'!C388,'0 DUP ONLINE'!$E:$E)</f>
        <v>0</v>
      </c>
      <c r="F388" s="51">
        <f>+SUMIF('0 DUP ONLINE'!$C:$C,'GST FILED NOT TAKEN INPUT'!C388,'0 DUP ONLINE'!$F:$F)</f>
        <v>0</v>
      </c>
      <c r="G388" s="51">
        <f>+SUMIF('0 DUP ONLINE'!$C:$C,'GST FILED NOT TAKEN INPUT'!C388,'0 DUP ONLINE'!$G:$G)</f>
        <v>0</v>
      </c>
      <c r="H388" s="51">
        <f>+SUMIF('0 DUP ONLINE'!$C:$C,'GST FILED NOT TAKEN INPUT'!C388,'0 DUP ONLINE'!$H:$H)</f>
        <v>0</v>
      </c>
      <c r="I388" s="51">
        <f t="shared" si="12"/>
        <v>0</v>
      </c>
      <c r="J388" s="180"/>
    </row>
    <row r="389" spans="1:10">
      <c r="A389" s="43">
        <v>385</v>
      </c>
      <c r="B389" s="44" t="e">
        <f t="array" ref="B389">+INDEX('0 DUP ONLINE'!$C$3:$C$701,SMALL(IF('GST FILED NOT TAKEN INPUT'!$B$4='0 DUP ONLINE'!$K$3:$K$701,ROW('0 DUP ONLINE'!$K$3:$K$701)-ROW('0 DUP ONLINE'!$K$3)+1),A389))</f>
        <v>#NUM!</v>
      </c>
      <c r="C389" s="44">
        <f t="shared" si="11"/>
        <v>0</v>
      </c>
      <c r="D389" s="44" t="str">
        <f>+IFERROR(VLOOKUP(C389,'0 DUP ONLINE'!$C$3:$D$701,2,FALSE),"0")</f>
        <v/>
      </c>
      <c r="E389" s="51">
        <f>+SUMIF('0 DUP ONLINE'!$C:$C,'GST FILED NOT TAKEN INPUT'!C389,'0 DUP ONLINE'!$E:$E)</f>
        <v>0</v>
      </c>
      <c r="F389" s="51">
        <f>+SUMIF('0 DUP ONLINE'!$C:$C,'GST FILED NOT TAKEN INPUT'!C389,'0 DUP ONLINE'!$F:$F)</f>
        <v>0</v>
      </c>
      <c r="G389" s="51">
        <f>+SUMIF('0 DUP ONLINE'!$C:$C,'GST FILED NOT TAKEN INPUT'!C389,'0 DUP ONLINE'!$G:$G)</f>
        <v>0</v>
      </c>
      <c r="H389" s="51">
        <f>+SUMIF('0 DUP ONLINE'!$C:$C,'GST FILED NOT TAKEN INPUT'!C389,'0 DUP ONLINE'!$H:$H)</f>
        <v>0</v>
      </c>
      <c r="I389" s="51">
        <f t="shared" si="12"/>
        <v>0</v>
      </c>
      <c r="J389" s="180"/>
    </row>
    <row r="390" spans="1:10">
      <c r="A390" s="43">
        <v>386</v>
      </c>
      <c r="B390" s="44" t="e">
        <f t="array" ref="B390">+INDEX('0 DUP ONLINE'!$C$3:$C$701,SMALL(IF('GST FILED NOT TAKEN INPUT'!$B$4='0 DUP ONLINE'!$K$3:$K$701,ROW('0 DUP ONLINE'!$K$3:$K$701)-ROW('0 DUP ONLINE'!$K$3)+1),A390))</f>
        <v>#NUM!</v>
      </c>
      <c r="C390" s="44">
        <f t="shared" ref="C390:C404" si="13">+IFERROR(B390,0)</f>
        <v>0</v>
      </c>
      <c r="D390" s="44" t="str">
        <f>+IFERROR(VLOOKUP(C390,'0 DUP ONLINE'!$C$3:$D$701,2,FALSE),"0")</f>
        <v/>
      </c>
      <c r="E390" s="51">
        <f>+SUMIF('0 DUP ONLINE'!$C:$C,'GST FILED NOT TAKEN INPUT'!C390,'0 DUP ONLINE'!$E:$E)</f>
        <v>0</v>
      </c>
      <c r="F390" s="51">
        <f>+SUMIF('0 DUP ONLINE'!$C:$C,'GST FILED NOT TAKEN INPUT'!C390,'0 DUP ONLINE'!$F:$F)</f>
        <v>0</v>
      </c>
      <c r="G390" s="51">
        <f>+SUMIF('0 DUP ONLINE'!$C:$C,'GST FILED NOT TAKEN INPUT'!C390,'0 DUP ONLINE'!$G:$G)</f>
        <v>0</v>
      </c>
      <c r="H390" s="51">
        <f>+SUMIF('0 DUP ONLINE'!$C:$C,'GST FILED NOT TAKEN INPUT'!C390,'0 DUP ONLINE'!$H:$H)</f>
        <v>0</v>
      </c>
      <c r="I390" s="51">
        <f t="shared" si="12"/>
        <v>0</v>
      </c>
      <c r="J390" s="180"/>
    </row>
    <row r="391" spans="1:10">
      <c r="A391" s="43">
        <v>387</v>
      </c>
      <c r="B391" s="44" t="e">
        <f t="array" ref="B391">+INDEX('0 DUP ONLINE'!$C$3:$C$701,SMALL(IF('GST FILED NOT TAKEN INPUT'!$B$4='0 DUP ONLINE'!$K$3:$K$701,ROW('0 DUP ONLINE'!$K$3:$K$701)-ROW('0 DUP ONLINE'!$K$3)+1),A391))</f>
        <v>#NUM!</v>
      </c>
      <c r="C391" s="44">
        <f t="shared" si="13"/>
        <v>0</v>
      </c>
      <c r="D391" s="44" t="str">
        <f>+IFERROR(VLOOKUP(C391,'0 DUP ONLINE'!$C$3:$D$701,2,FALSE),"0")</f>
        <v/>
      </c>
      <c r="E391" s="51">
        <f>+SUMIF('0 DUP ONLINE'!$C:$C,'GST FILED NOT TAKEN INPUT'!C391,'0 DUP ONLINE'!$E:$E)</f>
        <v>0</v>
      </c>
      <c r="F391" s="51">
        <f>+SUMIF('0 DUP ONLINE'!$C:$C,'GST FILED NOT TAKEN INPUT'!C391,'0 DUP ONLINE'!$F:$F)</f>
        <v>0</v>
      </c>
      <c r="G391" s="51">
        <f>+SUMIF('0 DUP ONLINE'!$C:$C,'GST FILED NOT TAKEN INPUT'!C391,'0 DUP ONLINE'!$G:$G)</f>
        <v>0</v>
      </c>
      <c r="H391" s="51">
        <f>+SUMIF('0 DUP ONLINE'!$C:$C,'GST FILED NOT TAKEN INPUT'!C391,'0 DUP ONLINE'!$H:$H)</f>
        <v>0</v>
      </c>
      <c r="I391" s="51">
        <f t="shared" si="12"/>
        <v>0</v>
      </c>
      <c r="J391" s="180"/>
    </row>
    <row r="392" spans="1:10">
      <c r="A392" s="43">
        <v>388</v>
      </c>
      <c r="B392" s="44" t="e">
        <f t="array" ref="B392">+INDEX('0 DUP ONLINE'!$C$3:$C$701,SMALL(IF('GST FILED NOT TAKEN INPUT'!$B$4='0 DUP ONLINE'!$K$3:$K$701,ROW('0 DUP ONLINE'!$K$3:$K$701)-ROW('0 DUP ONLINE'!$K$3)+1),A392))</f>
        <v>#NUM!</v>
      </c>
      <c r="C392" s="44">
        <f t="shared" si="13"/>
        <v>0</v>
      </c>
      <c r="D392" s="44" t="str">
        <f>+IFERROR(VLOOKUP(C392,'0 DUP ONLINE'!$C$3:$D$701,2,FALSE),"0")</f>
        <v/>
      </c>
      <c r="E392" s="51">
        <f>+SUMIF('0 DUP ONLINE'!$C:$C,'GST FILED NOT TAKEN INPUT'!C392,'0 DUP ONLINE'!$E:$E)</f>
        <v>0</v>
      </c>
      <c r="F392" s="51">
        <f>+SUMIF('0 DUP ONLINE'!$C:$C,'GST FILED NOT TAKEN INPUT'!C392,'0 DUP ONLINE'!$F:$F)</f>
        <v>0</v>
      </c>
      <c r="G392" s="51">
        <f>+SUMIF('0 DUP ONLINE'!$C:$C,'GST FILED NOT TAKEN INPUT'!C392,'0 DUP ONLINE'!$G:$G)</f>
        <v>0</v>
      </c>
      <c r="H392" s="51">
        <f>+SUMIF('0 DUP ONLINE'!$C:$C,'GST FILED NOT TAKEN INPUT'!C392,'0 DUP ONLINE'!$H:$H)</f>
        <v>0</v>
      </c>
      <c r="I392" s="51">
        <f t="shared" si="12"/>
        <v>0</v>
      </c>
      <c r="J392" s="180"/>
    </row>
    <row r="393" spans="1:10">
      <c r="A393" s="43">
        <v>389</v>
      </c>
      <c r="B393" s="44" t="e">
        <f t="array" ref="B393">+INDEX('0 DUP ONLINE'!$C$3:$C$701,SMALL(IF('GST FILED NOT TAKEN INPUT'!$B$4='0 DUP ONLINE'!$K$3:$K$701,ROW('0 DUP ONLINE'!$K$3:$K$701)-ROW('0 DUP ONLINE'!$K$3)+1),A393))</f>
        <v>#NUM!</v>
      </c>
      <c r="C393" s="44">
        <f t="shared" si="13"/>
        <v>0</v>
      </c>
      <c r="D393" s="44" t="str">
        <f>+IFERROR(VLOOKUP(C393,'0 DUP ONLINE'!$C$3:$D$701,2,FALSE),"0")</f>
        <v/>
      </c>
      <c r="E393" s="51">
        <f>+SUMIF('0 DUP ONLINE'!$C:$C,'GST FILED NOT TAKEN INPUT'!C393,'0 DUP ONLINE'!$E:$E)</f>
        <v>0</v>
      </c>
      <c r="F393" s="51">
        <f>+SUMIF('0 DUP ONLINE'!$C:$C,'GST FILED NOT TAKEN INPUT'!C393,'0 DUP ONLINE'!$F:$F)</f>
        <v>0</v>
      </c>
      <c r="G393" s="51">
        <f>+SUMIF('0 DUP ONLINE'!$C:$C,'GST FILED NOT TAKEN INPUT'!C393,'0 DUP ONLINE'!$G:$G)</f>
        <v>0</v>
      </c>
      <c r="H393" s="51">
        <f>+SUMIF('0 DUP ONLINE'!$C:$C,'GST FILED NOT TAKEN INPUT'!C393,'0 DUP ONLINE'!$H:$H)</f>
        <v>0</v>
      </c>
      <c r="I393" s="51">
        <f t="shared" ref="I393:I404" si="14">+F393+G393+H393</f>
        <v>0</v>
      </c>
      <c r="J393" s="180"/>
    </row>
    <row r="394" spans="1:10">
      <c r="A394" s="43">
        <v>390</v>
      </c>
      <c r="B394" s="44" t="e">
        <f t="array" ref="B394">+INDEX('0 DUP ONLINE'!$C$3:$C$701,SMALL(IF('GST FILED NOT TAKEN INPUT'!$B$4='0 DUP ONLINE'!$K$3:$K$701,ROW('0 DUP ONLINE'!$K$3:$K$701)-ROW('0 DUP ONLINE'!$K$3)+1),A394))</f>
        <v>#NUM!</v>
      </c>
      <c r="C394" s="44">
        <f t="shared" si="13"/>
        <v>0</v>
      </c>
      <c r="D394" s="44" t="str">
        <f>+IFERROR(VLOOKUP(C394,'0 DUP ONLINE'!$C$3:$D$701,2,FALSE),"0")</f>
        <v/>
      </c>
      <c r="E394" s="51">
        <f>+SUMIF('0 DUP ONLINE'!$C:$C,'GST FILED NOT TAKEN INPUT'!C394,'0 DUP ONLINE'!$E:$E)</f>
        <v>0</v>
      </c>
      <c r="F394" s="51">
        <f>+SUMIF('0 DUP ONLINE'!$C:$C,'GST FILED NOT TAKEN INPUT'!C394,'0 DUP ONLINE'!$F:$F)</f>
        <v>0</v>
      </c>
      <c r="G394" s="51">
        <f>+SUMIF('0 DUP ONLINE'!$C:$C,'GST FILED NOT TAKEN INPUT'!C394,'0 DUP ONLINE'!$G:$G)</f>
        <v>0</v>
      </c>
      <c r="H394" s="51">
        <f>+SUMIF('0 DUP ONLINE'!$C:$C,'GST FILED NOT TAKEN INPUT'!C394,'0 DUP ONLINE'!$H:$H)</f>
        <v>0</v>
      </c>
      <c r="I394" s="51">
        <f t="shared" si="14"/>
        <v>0</v>
      </c>
      <c r="J394" s="180"/>
    </row>
    <row r="395" spans="1:10">
      <c r="A395" s="43">
        <v>391</v>
      </c>
      <c r="B395" s="44" t="e">
        <f t="array" ref="B395">+INDEX('0 DUP ONLINE'!$C$3:$C$701,SMALL(IF('GST FILED NOT TAKEN INPUT'!$B$4='0 DUP ONLINE'!$K$3:$K$701,ROW('0 DUP ONLINE'!$K$3:$K$701)-ROW('0 DUP ONLINE'!$K$3)+1),A395))</f>
        <v>#NUM!</v>
      </c>
      <c r="C395" s="44">
        <f t="shared" si="13"/>
        <v>0</v>
      </c>
      <c r="D395" s="44" t="str">
        <f>+IFERROR(VLOOKUP(C395,'0 DUP ONLINE'!$C$3:$D$701,2,FALSE),"0")</f>
        <v/>
      </c>
      <c r="E395" s="51">
        <f>+SUMIF('0 DUP ONLINE'!$C:$C,'GST FILED NOT TAKEN INPUT'!C395,'0 DUP ONLINE'!$E:$E)</f>
        <v>0</v>
      </c>
      <c r="F395" s="51">
        <f>+SUMIF('0 DUP ONLINE'!$C:$C,'GST FILED NOT TAKEN INPUT'!C395,'0 DUP ONLINE'!$F:$F)</f>
        <v>0</v>
      </c>
      <c r="G395" s="51">
        <f>+SUMIF('0 DUP ONLINE'!$C:$C,'GST FILED NOT TAKEN INPUT'!C395,'0 DUP ONLINE'!$G:$G)</f>
        <v>0</v>
      </c>
      <c r="H395" s="51">
        <f>+SUMIF('0 DUP ONLINE'!$C:$C,'GST FILED NOT TAKEN INPUT'!C395,'0 DUP ONLINE'!$H:$H)</f>
        <v>0</v>
      </c>
      <c r="I395" s="51">
        <f t="shared" si="14"/>
        <v>0</v>
      </c>
      <c r="J395" s="180"/>
    </row>
    <row r="396" spans="1:10">
      <c r="A396" s="43">
        <v>392</v>
      </c>
      <c r="B396" s="44" t="e">
        <f t="array" ref="B396">+INDEX('0 DUP ONLINE'!$C$3:$C$701,SMALL(IF('GST FILED NOT TAKEN INPUT'!$B$4='0 DUP ONLINE'!$K$3:$K$701,ROW('0 DUP ONLINE'!$K$3:$K$701)-ROW('0 DUP ONLINE'!$K$3)+1),A396))</f>
        <v>#NUM!</v>
      </c>
      <c r="C396" s="44">
        <f t="shared" si="13"/>
        <v>0</v>
      </c>
      <c r="D396" s="44" t="str">
        <f>+IFERROR(VLOOKUP(C396,'0 DUP ONLINE'!$C$3:$D$701,2,FALSE),"0")</f>
        <v/>
      </c>
      <c r="E396" s="51">
        <f>+SUMIF('0 DUP ONLINE'!$C:$C,'GST FILED NOT TAKEN INPUT'!C396,'0 DUP ONLINE'!$E:$E)</f>
        <v>0</v>
      </c>
      <c r="F396" s="51">
        <f>+SUMIF('0 DUP ONLINE'!$C:$C,'GST FILED NOT TAKEN INPUT'!C396,'0 DUP ONLINE'!$F:$F)</f>
        <v>0</v>
      </c>
      <c r="G396" s="51">
        <f>+SUMIF('0 DUP ONLINE'!$C:$C,'GST FILED NOT TAKEN INPUT'!C396,'0 DUP ONLINE'!$G:$G)</f>
        <v>0</v>
      </c>
      <c r="H396" s="51">
        <f>+SUMIF('0 DUP ONLINE'!$C:$C,'GST FILED NOT TAKEN INPUT'!C396,'0 DUP ONLINE'!$H:$H)</f>
        <v>0</v>
      </c>
      <c r="I396" s="51">
        <f t="shared" si="14"/>
        <v>0</v>
      </c>
      <c r="J396" s="180"/>
    </row>
    <row r="397" spans="1:10">
      <c r="A397" s="43">
        <v>393</v>
      </c>
      <c r="B397" s="44" t="e">
        <f t="array" ref="B397">+INDEX('0 DUP ONLINE'!$C$3:$C$701,SMALL(IF('GST FILED NOT TAKEN INPUT'!$B$4='0 DUP ONLINE'!$K$3:$K$701,ROW('0 DUP ONLINE'!$K$3:$K$701)-ROW('0 DUP ONLINE'!$K$3)+1),A397))</f>
        <v>#NUM!</v>
      </c>
      <c r="C397" s="44">
        <f t="shared" si="13"/>
        <v>0</v>
      </c>
      <c r="D397" s="44" t="str">
        <f>+IFERROR(VLOOKUP(C397,'0 DUP ONLINE'!$C$3:$D$701,2,FALSE),"0")</f>
        <v/>
      </c>
      <c r="E397" s="51">
        <f>+SUMIF('0 DUP ONLINE'!$C:$C,'GST FILED NOT TAKEN INPUT'!C397,'0 DUP ONLINE'!$E:$E)</f>
        <v>0</v>
      </c>
      <c r="F397" s="51">
        <f>+SUMIF('0 DUP ONLINE'!$C:$C,'GST FILED NOT TAKEN INPUT'!C397,'0 DUP ONLINE'!$F:$F)</f>
        <v>0</v>
      </c>
      <c r="G397" s="51">
        <f>+SUMIF('0 DUP ONLINE'!$C:$C,'GST FILED NOT TAKEN INPUT'!C397,'0 DUP ONLINE'!$G:$G)</f>
        <v>0</v>
      </c>
      <c r="H397" s="51">
        <f>+SUMIF('0 DUP ONLINE'!$C:$C,'GST FILED NOT TAKEN INPUT'!C397,'0 DUP ONLINE'!$H:$H)</f>
        <v>0</v>
      </c>
      <c r="I397" s="51">
        <f t="shared" si="14"/>
        <v>0</v>
      </c>
      <c r="J397" s="180"/>
    </row>
    <row r="398" spans="1:10">
      <c r="A398" s="43">
        <v>394</v>
      </c>
      <c r="B398" s="44" t="e">
        <f t="array" ref="B398">+INDEX('0 DUP ONLINE'!$C$3:$C$701,SMALL(IF('GST FILED NOT TAKEN INPUT'!$B$4='0 DUP ONLINE'!$K$3:$K$701,ROW('0 DUP ONLINE'!$K$3:$K$701)-ROW('0 DUP ONLINE'!$K$3)+1),A398))</f>
        <v>#NUM!</v>
      </c>
      <c r="C398" s="44">
        <f t="shared" si="13"/>
        <v>0</v>
      </c>
      <c r="D398" s="44" t="str">
        <f>+IFERROR(VLOOKUP(C398,'0 DUP ONLINE'!$C$3:$D$701,2,FALSE),"0")</f>
        <v/>
      </c>
      <c r="E398" s="51">
        <f>+SUMIF('0 DUP ONLINE'!$C:$C,'GST FILED NOT TAKEN INPUT'!C398,'0 DUP ONLINE'!$E:$E)</f>
        <v>0</v>
      </c>
      <c r="F398" s="51">
        <f>+SUMIF('0 DUP ONLINE'!$C:$C,'GST FILED NOT TAKEN INPUT'!C398,'0 DUP ONLINE'!$F:$F)</f>
        <v>0</v>
      </c>
      <c r="G398" s="51">
        <f>+SUMIF('0 DUP ONLINE'!$C:$C,'GST FILED NOT TAKEN INPUT'!C398,'0 DUP ONLINE'!$G:$G)</f>
        <v>0</v>
      </c>
      <c r="H398" s="51">
        <f>+SUMIF('0 DUP ONLINE'!$C:$C,'GST FILED NOT TAKEN INPUT'!C398,'0 DUP ONLINE'!$H:$H)</f>
        <v>0</v>
      </c>
      <c r="I398" s="51">
        <f t="shared" si="14"/>
        <v>0</v>
      </c>
      <c r="J398" s="180"/>
    </row>
    <row r="399" spans="1:10">
      <c r="A399" s="43">
        <v>395</v>
      </c>
      <c r="B399" s="44" t="e">
        <f t="array" ref="B399">+INDEX('0 DUP ONLINE'!$C$3:$C$701,SMALL(IF('GST FILED NOT TAKEN INPUT'!$B$4='0 DUP ONLINE'!$K$3:$K$701,ROW('0 DUP ONLINE'!$K$3:$K$701)-ROW('0 DUP ONLINE'!$K$3)+1),A399))</f>
        <v>#NUM!</v>
      </c>
      <c r="C399" s="44">
        <f t="shared" si="13"/>
        <v>0</v>
      </c>
      <c r="D399" s="44" t="str">
        <f>+IFERROR(VLOOKUP(C399,'0 DUP ONLINE'!$C$3:$D$701,2,FALSE),"0")</f>
        <v/>
      </c>
      <c r="E399" s="51">
        <f>+SUMIF('0 DUP ONLINE'!$C:$C,'GST FILED NOT TAKEN INPUT'!C399,'0 DUP ONLINE'!$E:$E)</f>
        <v>0</v>
      </c>
      <c r="F399" s="51">
        <f>+SUMIF('0 DUP ONLINE'!$C:$C,'GST FILED NOT TAKEN INPUT'!C399,'0 DUP ONLINE'!$F:$F)</f>
        <v>0</v>
      </c>
      <c r="G399" s="51">
        <f>+SUMIF('0 DUP ONLINE'!$C:$C,'GST FILED NOT TAKEN INPUT'!C399,'0 DUP ONLINE'!$G:$G)</f>
        <v>0</v>
      </c>
      <c r="H399" s="51">
        <f>+SUMIF('0 DUP ONLINE'!$C:$C,'GST FILED NOT TAKEN INPUT'!C399,'0 DUP ONLINE'!$H:$H)</f>
        <v>0</v>
      </c>
      <c r="I399" s="51">
        <f t="shared" si="14"/>
        <v>0</v>
      </c>
      <c r="J399" s="180"/>
    </row>
    <row r="400" spans="1:10">
      <c r="A400" s="43">
        <v>396</v>
      </c>
      <c r="B400" s="44" t="e">
        <f t="array" ref="B400">+INDEX('0 DUP ONLINE'!$C$3:$C$701,SMALL(IF('GST FILED NOT TAKEN INPUT'!$B$4='0 DUP ONLINE'!$K$3:$K$701,ROW('0 DUP ONLINE'!$K$3:$K$701)-ROW('0 DUP ONLINE'!$K$3)+1),A400))</f>
        <v>#NUM!</v>
      </c>
      <c r="C400" s="44">
        <f t="shared" si="13"/>
        <v>0</v>
      </c>
      <c r="D400" s="44" t="str">
        <f>+IFERROR(VLOOKUP(C400,'0 DUP ONLINE'!$C$3:$D$701,2,FALSE),"0")</f>
        <v/>
      </c>
      <c r="E400" s="51">
        <f>+SUMIF('0 DUP ONLINE'!$C:$C,'GST FILED NOT TAKEN INPUT'!C400,'0 DUP ONLINE'!$E:$E)</f>
        <v>0</v>
      </c>
      <c r="F400" s="51">
        <f>+SUMIF('0 DUP ONLINE'!$C:$C,'GST FILED NOT TAKEN INPUT'!C400,'0 DUP ONLINE'!$F:$F)</f>
        <v>0</v>
      </c>
      <c r="G400" s="51">
        <f>+SUMIF('0 DUP ONLINE'!$C:$C,'GST FILED NOT TAKEN INPUT'!C400,'0 DUP ONLINE'!$G:$G)</f>
        <v>0</v>
      </c>
      <c r="H400" s="51">
        <f>+SUMIF('0 DUP ONLINE'!$C:$C,'GST FILED NOT TAKEN INPUT'!C400,'0 DUP ONLINE'!$H:$H)</f>
        <v>0</v>
      </c>
      <c r="I400" s="51">
        <f t="shared" si="14"/>
        <v>0</v>
      </c>
      <c r="J400" s="180"/>
    </row>
    <row r="401" spans="1:10">
      <c r="A401" s="43">
        <v>397</v>
      </c>
      <c r="B401" s="44" t="e">
        <f t="array" ref="B401">+INDEX('0 DUP ONLINE'!$C$3:$C$701,SMALL(IF('GST FILED NOT TAKEN INPUT'!$B$4='0 DUP ONLINE'!$K$3:$K$701,ROW('0 DUP ONLINE'!$K$3:$K$701)-ROW('0 DUP ONLINE'!$K$3)+1),A401))</f>
        <v>#NUM!</v>
      </c>
      <c r="C401" s="44">
        <f t="shared" si="13"/>
        <v>0</v>
      </c>
      <c r="D401" s="44" t="str">
        <f>+IFERROR(VLOOKUP(C401,'0 DUP ONLINE'!$C$3:$D$701,2,FALSE),"0")</f>
        <v/>
      </c>
      <c r="E401" s="51">
        <f>+SUMIF('0 DUP ONLINE'!$C:$C,'GST FILED NOT TAKEN INPUT'!C401,'0 DUP ONLINE'!$E:$E)</f>
        <v>0</v>
      </c>
      <c r="F401" s="51">
        <f>+SUMIF('0 DUP ONLINE'!$C:$C,'GST FILED NOT TAKEN INPUT'!C401,'0 DUP ONLINE'!$F:$F)</f>
        <v>0</v>
      </c>
      <c r="G401" s="51">
        <f>+SUMIF('0 DUP ONLINE'!$C:$C,'GST FILED NOT TAKEN INPUT'!C401,'0 DUP ONLINE'!$G:$G)</f>
        <v>0</v>
      </c>
      <c r="H401" s="51">
        <f>+SUMIF('0 DUP ONLINE'!$C:$C,'GST FILED NOT TAKEN INPUT'!C401,'0 DUP ONLINE'!$H:$H)</f>
        <v>0</v>
      </c>
      <c r="I401" s="51">
        <f t="shared" si="14"/>
        <v>0</v>
      </c>
      <c r="J401" s="180"/>
    </row>
    <row r="402" spans="1:10">
      <c r="A402" s="43">
        <v>398</v>
      </c>
      <c r="B402" s="44" t="e">
        <f t="array" ref="B402">+INDEX('0 DUP ONLINE'!$C$3:$C$701,SMALL(IF('GST FILED NOT TAKEN INPUT'!$B$4='0 DUP ONLINE'!$K$3:$K$701,ROW('0 DUP ONLINE'!$K$3:$K$701)-ROW('0 DUP ONLINE'!$K$3)+1),A402))</f>
        <v>#NUM!</v>
      </c>
      <c r="C402" s="44">
        <f t="shared" si="13"/>
        <v>0</v>
      </c>
      <c r="D402" s="44" t="str">
        <f>+IFERROR(VLOOKUP(C402,'0 DUP ONLINE'!$C$3:$D$701,2,FALSE),"0")</f>
        <v/>
      </c>
      <c r="E402" s="51">
        <f>+SUMIF('0 DUP ONLINE'!$C:$C,'GST FILED NOT TAKEN INPUT'!C402,'0 DUP ONLINE'!$E:$E)</f>
        <v>0</v>
      </c>
      <c r="F402" s="51">
        <f>+SUMIF('0 DUP ONLINE'!$C:$C,'GST FILED NOT TAKEN INPUT'!C402,'0 DUP ONLINE'!$F:$F)</f>
        <v>0</v>
      </c>
      <c r="G402" s="51">
        <f>+SUMIF('0 DUP ONLINE'!$C:$C,'GST FILED NOT TAKEN INPUT'!C402,'0 DUP ONLINE'!$G:$G)</f>
        <v>0</v>
      </c>
      <c r="H402" s="51">
        <f>+SUMIF('0 DUP ONLINE'!$C:$C,'GST FILED NOT TAKEN INPUT'!C402,'0 DUP ONLINE'!$H:$H)</f>
        <v>0</v>
      </c>
      <c r="I402" s="51">
        <f t="shared" si="14"/>
        <v>0</v>
      </c>
      <c r="J402" s="180"/>
    </row>
    <row r="403" spans="1:10">
      <c r="A403" s="43">
        <v>399</v>
      </c>
      <c r="B403" s="44" t="e">
        <f t="array" ref="B403">+INDEX('0 DUP ONLINE'!$C$3:$C$701,SMALL(IF('GST FILED NOT TAKEN INPUT'!$B$4='0 DUP ONLINE'!$K$3:$K$701,ROW('0 DUP ONLINE'!$K$3:$K$701)-ROW('0 DUP ONLINE'!$K$3)+1),A403))</f>
        <v>#NUM!</v>
      </c>
      <c r="C403" s="44">
        <f t="shared" si="13"/>
        <v>0</v>
      </c>
      <c r="D403" s="44" t="str">
        <f>+IFERROR(VLOOKUP(C403,'0 DUP ONLINE'!$C$3:$D$701,2,FALSE),"0")</f>
        <v/>
      </c>
      <c r="E403" s="51">
        <f>+SUMIF('0 DUP ONLINE'!$C:$C,'GST FILED NOT TAKEN INPUT'!C403,'0 DUP ONLINE'!$E:$E)</f>
        <v>0</v>
      </c>
      <c r="F403" s="51">
        <f>+SUMIF('0 DUP ONLINE'!$C:$C,'GST FILED NOT TAKEN INPUT'!C403,'0 DUP ONLINE'!$F:$F)</f>
        <v>0</v>
      </c>
      <c r="G403" s="51">
        <f>+SUMIF('0 DUP ONLINE'!$C:$C,'GST FILED NOT TAKEN INPUT'!C403,'0 DUP ONLINE'!$G:$G)</f>
        <v>0</v>
      </c>
      <c r="H403" s="51">
        <f>+SUMIF('0 DUP ONLINE'!$C:$C,'GST FILED NOT TAKEN INPUT'!C403,'0 DUP ONLINE'!$H:$H)</f>
        <v>0</v>
      </c>
      <c r="I403" s="51">
        <f t="shared" si="14"/>
        <v>0</v>
      </c>
      <c r="J403" s="180"/>
    </row>
    <row r="404" spans="1:10">
      <c r="A404" s="43">
        <v>400</v>
      </c>
      <c r="B404" s="44" t="e">
        <f t="array" ref="B404">+INDEX('0 DUP ONLINE'!$C$3:$C$701,SMALL(IF('GST FILED NOT TAKEN INPUT'!$B$4='0 DUP ONLINE'!$K$3:$K$701,ROW('0 DUP ONLINE'!$K$3:$K$701)-ROW('0 DUP ONLINE'!$K$3)+1),A404))</f>
        <v>#NUM!</v>
      </c>
      <c r="C404" s="44">
        <f t="shared" si="13"/>
        <v>0</v>
      </c>
      <c r="D404" s="44" t="str">
        <f>+IFERROR(VLOOKUP(C404,'0 DUP ONLINE'!$C$3:$D$701,2,FALSE),"0")</f>
        <v/>
      </c>
      <c r="E404" s="51">
        <f>+SUMIF('0 DUP ONLINE'!$C:$C,'GST FILED NOT TAKEN INPUT'!C404,'0 DUP ONLINE'!$E:$E)</f>
        <v>0</v>
      </c>
      <c r="F404" s="51">
        <f>+SUMIF('0 DUP ONLINE'!$C:$C,'GST FILED NOT TAKEN INPUT'!C404,'0 DUP ONLINE'!$F:$F)</f>
        <v>0</v>
      </c>
      <c r="G404" s="51">
        <f>+SUMIF('0 DUP ONLINE'!$C:$C,'GST FILED NOT TAKEN INPUT'!C404,'0 DUP ONLINE'!$G:$G)</f>
        <v>0</v>
      </c>
      <c r="H404" s="51">
        <f>+SUMIF('0 DUP ONLINE'!$C:$C,'GST FILED NOT TAKEN INPUT'!C404,'0 DUP ONLINE'!$H:$H)</f>
        <v>0</v>
      </c>
      <c r="I404" s="51">
        <f t="shared" si="14"/>
        <v>0</v>
      </c>
      <c r="J404" s="180"/>
    </row>
    <row r="405" spans="1:10">
      <c r="A405" s="43"/>
      <c r="B405" s="44"/>
      <c r="C405" s="44"/>
      <c r="D405" s="44"/>
      <c r="E405" s="51"/>
      <c r="F405" s="51"/>
      <c r="G405" s="51"/>
      <c r="H405" s="51"/>
      <c r="I405" s="51"/>
      <c r="J405" s="180"/>
    </row>
    <row r="406" spans="1:10">
      <c r="A406" s="117"/>
      <c r="B406" s="44"/>
      <c r="C406" s="118"/>
      <c r="D406" s="119" t="s">
        <v>14</v>
      </c>
      <c r="E406" s="120">
        <f>SUBTOTAL(9,E5:E405)</f>
        <v>4000</v>
      </c>
      <c r="F406" s="120">
        <f t="shared" ref="F406:I406" si="15">SUBTOTAL(9,F5:F405)</f>
        <v>360</v>
      </c>
      <c r="G406" s="120">
        <f t="shared" si="15"/>
        <v>360</v>
      </c>
      <c r="H406" s="120">
        <f t="shared" si="15"/>
        <v>0</v>
      </c>
      <c r="I406" s="120">
        <f t="shared" si="15"/>
        <v>720</v>
      </c>
      <c r="J406" s="181"/>
    </row>
    <row r="407" spans="1:10">
      <c r="A407" s="43"/>
      <c r="B407" s="44"/>
      <c r="C407" s="44"/>
      <c r="D407" s="44"/>
      <c r="E407" s="52"/>
      <c r="F407" s="52"/>
      <c r="G407" s="52"/>
      <c r="H407" s="52"/>
      <c r="I407" s="52"/>
      <c r="J407" s="180"/>
    </row>
    <row r="408" spans="1:10">
      <c r="A408" s="117"/>
      <c r="B408" s="44"/>
      <c r="C408" s="118"/>
      <c r="D408" s="119" t="s">
        <v>15</v>
      </c>
      <c r="E408" s="120">
        <f>SUM(E5:E405)</f>
        <v>4000</v>
      </c>
      <c r="F408" s="120">
        <f t="shared" ref="F408:I408" si="16">SUM(F5:F405)</f>
        <v>360</v>
      </c>
      <c r="G408" s="120">
        <f t="shared" si="16"/>
        <v>360</v>
      </c>
      <c r="H408" s="120">
        <f t="shared" si="16"/>
        <v>0</v>
      </c>
      <c r="I408" s="120">
        <f t="shared" si="16"/>
        <v>720</v>
      </c>
      <c r="J408" s="181"/>
    </row>
  </sheetData>
  <sheetProtection password="CC0F" sheet="1" autoFilter="0"/>
  <autoFilter ref="A4:I404"/>
  <mergeCells count="3">
    <mergeCell ref="A1:I1"/>
    <mergeCell ref="A2:I2"/>
    <mergeCell ref="A3:I3"/>
  </mergeCells>
  <conditionalFormatting sqref="C5:I404">
    <cfRule type="cellIs" dxfId="10" priority="2" operator="equal">
      <formula>0</formula>
    </cfRule>
  </conditionalFormatting>
  <conditionalFormatting sqref="A1:I1">
    <cfRule type="cellIs" dxfId="9" priority="1" operator="equal">
      <formula>0</formula>
    </cfRule>
  </conditionalFormatting>
  <printOptions horizontalCentered="1"/>
  <pageMargins left="5.9055118110236227E-2" right="5.9055118110236227E-2" top="0.11811023622047245" bottom="0.11811023622047245" header="0.31496062992125984" footer="0.31496062992125984"/>
  <pageSetup paperSize="9" scale="77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Q1006"/>
  <sheetViews>
    <sheetView zoomScale="90" zoomScaleNormal="90" workbookViewId="0">
      <selection activeCell="C6" sqref="C6"/>
    </sheetView>
  </sheetViews>
  <sheetFormatPr defaultRowHeight="12.75"/>
  <cols>
    <col min="1" max="1" width="9.28515625" style="98" bestFit="1" customWidth="1"/>
    <col min="2" max="2" width="20" style="94" customWidth="1"/>
    <col min="3" max="3" width="38.85546875" style="94" customWidth="1"/>
    <col min="4" max="4" width="12.42578125" style="94" bestFit="1" customWidth="1"/>
    <col min="5" max="7" width="11.28515625" style="94" bestFit="1" customWidth="1"/>
    <col min="8" max="8" width="12.42578125" style="94" bestFit="1" customWidth="1"/>
    <col min="9" max="9" width="4.7109375" style="94" customWidth="1"/>
    <col min="10" max="10" width="13.7109375" style="94" bestFit="1" customWidth="1"/>
    <col min="11" max="12" width="10.140625" style="94" bestFit="1" customWidth="1"/>
    <col min="13" max="13" width="7.85546875" style="94" bestFit="1" customWidth="1"/>
    <col min="14" max="14" width="10.140625" style="94" bestFit="1" customWidth="1"/>
    <col min="15" max="15" width="3.140625" style="94" customWidth="1"/>
    <col min="16" max="16" width="9.42578125" style="94" customWidth="1"/>
    <col min="17" max="17" width="12" style="94" customWidth="1"/>
    <col min="18" max="16384" width="9.140625" style="94"/>
  </cols>
  <sheetData>
    <row r="2" spans="1:17" ht="15" customHeight="1">
      <c r="A2" s="202" t="s">
        <v>20</v>
      </c>
      <c r="B2" s="202" t="s">
        <v>31</v>
      </c>
      <c r="C2" s="202" t="s">
        <v>34</v>
      </c>
      <c r="D2" s="201" t="s">
        <v>32</v>
      </c>
      <c r="E2" s="201"/>
      <c r="F2" s="201"/>
      <c r="G2" s="201"/>
      <c r="H2" s="201"/>
      <c r="J2" s="201" t="s">
        <v>33</v>
      </c>
      <c r="K2" s="201"/>
      <c r="L2" s="201"/>
      <c r="M2" s="201"/>
      <c r="N2" s="201"/>
    </row>
    <row r="3" spans="1:17" s="95" customFormat="1">
      <c r="A3" s="202"/>
      <c r="B3" s="202"/>
      <c r="C3" s="202"/>
      <c r="D3" s="141" t="s">
        <v>17</v>
      </c>
      <c r="E3" s="141" t="s">
        <v>12</v>
      </c>
      <c r="F3" s="141" t="s">
        <v>11</v>
      </c>
      <c r="G3" s="141" t="s">
        <v>10</v>
      </c>
      <c r="H3" s="141" t="s">
        <v>26</v>
      </c>
      <c r="J3" s="141" t="s">
        <v>17</v>
      </c>
      <c r="K3" s="141" t="s">
        <v>12</v>
      </c>
      <c r="L3" s="141" t="s">
        <v>11</v>
      </c>
      <c r="M3" s="141" t="s">
        <v>10</v>
      </c>
      <c r="N3" s="141" t="s">
        <v>26</v>
      </c>
      <c r="P3" s="141"/>
      <c r="Q3" s="141" t="s">
        <v>35</v>
      </c>
    </row>
    <row r="4" spans="1:17">
      <c r="A4" s="96">
        <v>1</v>
      </c>
      <c r="B4" s="97" t="str">
        <f t="array" ref="B4">+INDEX('0 DUP ONLINE'!$C$3:$C$701,SMALL(IF(FILED!$B$2='0 DUP ONLINE'!$K$3:$K$701,ROW('0 DUP ONLINE'!$K$3:$K$701)-ROW('0 DUP ONLINE'!$K$3)+1),FILED!A4))</f>
        <v>33XXXXX12345</v>
      </c>
      <c r="C4" s="97" t="str">
        <f>+IFERROR(VLOOKUP(B4,'0 DUP ONLINE'!$C$3:$D$701,2,FALSE),"")</f>
        <v>XXX XX P LTD</v>
      </c>
      <c r="D4" s="97">
        <f>+SUMIF('0 DUP ONLINE'!$C:$C,FILED!B4,'0 DUP ONLINE'!$E:$E)</f>
        <v>1000</v>
      </c>
      <c r="E4" s="97">
        <f>+SUMIF('0 DUP ONLINE'!$C:$C,FILED!B4,'0 DUP ONLINE'!$F:$F)</f>
        <v>90</v>
      </c>
      <c r="F4" s="97">
        <f>+SUMIF('0 DUP ONLINE'!$C:$C,FILED!B4,'0 DUP ONLINE'!$G:$G)</f>
        <v>90</v>
      </c>
      <c r="G4" s="97">
        <f>+SUMIF('0 DUP ONLINE'!$C:$C,FILED!B4,'0 DUP ONLINE'!$H:$H)</f>
        <v>0</v>
      </c>
      <c r="H4" s="97">
        <f>+E4+F4+G4</f>
        <v>180</v>
      </c>
      <c r="J4" s="97">
        <f>+SUMIF('0 DUP WORK'!$C:$C,FILED!B4,'0 DUP WORK'!$E:$E)</f>
        <v>1000</v>
      </c>
      <c r="K4" s="97">
        <f>+SUMIF('0 DUP WORK'!$C:$C,FILED!B4,'0 DUP WORK'!$F:$F)</f>
        <v>90</v>
      </c>
      <c r="L4" s="97">
        <f>+SUMIF('0 DUP WORK'!$C:$C,FILED!B4,'0 DUP WORK'!$G:$G)</f>
        <v>90</v>
      </c>
      <c r="M4" s="97">
        <f>+SUMIF('0 DUP WORK'!$C:$C,FILED!B4,'0 DUP WORK'!$H:$H)</f>
        <v>0</v>
      </c>
      <c r="N4" s="97">
        <f>+K4+L4+M4</f>
        <v>180</v>
      </c>
      <c r="P4" s="97">
        <f>+ROUND(H4-N4,-1)</f>
        <v>0</v>
      </c>
      <c r="Q4" s="97" t="str">
        <f>+IF(P4=0,"",IF(P4&gt;-1,"SHORT",IF(P4&lt;1,"EXCESS")))</f>
        <v/>
      </c>
    </row>
    <row r="5" spans="1:17">
      <c r="A5" s="96">
        <v>2</v>
      </c>
      <c r="B5" s="97" t="str">
        <f t="array" ref="B5">+INDEX('0 DUP ONLINE'!$C$3:$C$701,SMALL(IF(FILED!$B$2='0 DUP ONLINE'!$K$3:$K$701,ROW('0 DUP ONLINE'!$K$3:$K$701)-ROW('0 DUP ONLINE'!$K$3)+1),FILED!A5))</f>
        <v>33XXXXX123456</v>
      </c>
      <c r="C5" s="97" t="str">
        <f>+IFERROR(VLOOKUP(B5,'0 DUP ONLINE'!$C$3:$D$701,2,FALSE),"")</f>
        <v>XXX XX P LTD 1</v>
      </c>
      <c r="D5" s="97">
        <f>+SUMIF('0 DUP ONLINE'!$C:$C,FILED!B5,'0 DUP ONLINE'!$E:$E)</f>
        <v>2000</v>
      </c>
      <c r="E5" s="97">
        <f>+SUMIF('0 DUP ONLINE'!$C:$C,FILED!B5,'0 DUP ONLINE'!$F:$F)</f>
        <v>180</v>
      </c>
      <c r="F5" s="97">
        <f>+SUMIF('0 DUP ONLINE'!$C:$C,FILED!B5,'0 DUP ONLINE'!$G:$G)</f>
        <v>180</v>
      </c>
      <c r="G5" s="97">
        <f>+SUMIF('0 DUP ONLINE'!$C:$C,FILED!B5,'0 DUP ONLINE'!$H:$H)</f>
        <v>0</v>
      </c>
      <c r="H5" s="97">
        <f t="shared" ref="H5:H68" si="0">+E5+F5+G5</f>
        <v>360</v>
      </c>
      <c r="J5" s="97">
        <f>+SUMIF('0 DUP WORK'!$C:$C,FILED!B5,'0 DUP WORK'!$E:$E)</f>
        <v>2000</v>
      </c>
      <c r="K5" s="97">
        <f>+SUMIF('0 DUP WORK'!$C:$C,FILED!B5,'0 DUP WORK'!$F:$F)</f>
        <v>180</v>
      </c>
      <c r="L5" s="97">
        <f>+SUMIF('0 DUP WORK'!$C:$C,FILED!B5,'0 DUP WORK'!$G:$G)</f>
        <v>180</v>
      </c>
      <c r="M5" s="97">
        <f>+SUMIF('0 DUP WORK'!$C:$C,FILED!B5,'0 DUP WORK'!$H:$H)</f>
        <v>0</v>
      </c>
      <c r="N5" s="97">
        <f t="shared" ref="N5:N68" si="1">+K5+L5+M5</f>
        <v>360</v>
      </c>
      <c r="P5" s="97">
        <f t="shared" ref="P5:P68" si="2">+ROUND(H5-N5,-1)</f>
        <v>0</v>
      </c>
      <c r="Q5" s="97" t="str">
        <f t="shared" ref="Q5:Q68" si="3">+IF(P5=0,"",IF(P5&gt;-1,"SHORT",IF(P5&lt;1,"EXCESS")))</f>
        <v/>
      </c>
    </row>
    <row r="6" spans="1:17">
      <c r="A6" s="96">
        <v>3</v>
      </c>
      <c r="B6" s="97" t="str">
        <f t="array" ref="B6">+INDEX('0 DUP ONLINE'!$C$3:$C$701,SMALL(IF(FILED!$B$2='0 DUP ONLINE'!$K$3:$K$701,ROW('0 DUP ONLINE'!$K$3:$K$701)-ROW('0 DUP ONLINE'!$K$3)+1),FILED!A6))</f>
        <v>33XXXXX1234567</v>
      </c>
      <c r="C6" s="97" t="str">
        <f>+IFERROR(VLOOKUP(B6,'0 DUP ONLINE'!$C$3:$D$701,2,FALSE),"")</f>
        <v>XXX XX P LTD 2</v>
      </c>
      <c r="D6" s="97">
        <f>+SUMIF('0 DUP ONLINE'!$C:$C,FILED!B6,'0 DUP ONLINE'!$E:$E)</f>
        <v>3000</v>
      </c>
      <c r="E6" s="97">
        <f>+SUMIF('0 DUP ONLINE'!$C:$C,FILED!B6,'0 DUP ONLINE'!$F:$F)</f>
        <v>270</v>
      </c>
      <c r="F6" s="97">
        <f>+SUMIF('0 DUP ONLINE'!$C:$C,FILED!B6,'0 DUP ONLINE'!$G:$G)</f>
        <v>270</v>
      </c>
      <c r="G6" s="97">
        <f>+SUMIF('0 DUP ONLINE'!$C:$C,FILED!B6,'0 DUP ONLINE'!$H:$H)</f>
        <v>0</v>
      </c>
      <c r="H6" s="97">
        <f t="shared" si="0"/>
        <v>540</v>
      </c>
      <c r="J6" s="97">
        <f>+SUMIF('0 DUP WORK'!$C:$C,FILED!B6,'0 DUP WORK'!$E:$E)</f>
        <v>3000</v>
      </c>
      <c r="K6" s="97">
        <f>+SUMIF('0 DUP WORK'!$C:$C,FILED!B6,'0 DUP WORK'!$F:$F)</f>
        <v>270</v>
      </c>
      <c r="L6" s="97">
        <f>+SUMIF('0 DUP WORK'!$C:$C,FILED!B6,'0 DUP WORK'!$G:$G)</f>
        <v>270</v>
      </c>
      <c r="M6" s="97">
        <f>+SUMIF('0 DUP WORK'!$C:$C,FILED!B6,'0 DUP WORK'!$H:$H)</f>
        <v>0</v>
      </c>
      <c r="N6" s="97">
        <f t="shared" si="1"/>
        <v>540</v>
      </c>
      <c r="P6" s="97">
        <f t="shared" si="2"/>
        <v>0</v>
      </c>
      <c r="Q6" s="97" t="str">
        <f t="shared" si="3"/>
        <v/>
      </c>
    </row>
    <row r="7" spans="1:17">
      <c r="A7" s="96">
        <v>4</v>
      </c>
      <c r="B7" s="97">
        <f t="array" ref="B7">+INDEX('0 DUP ONLINE'!$C$3:$C$701,SMALL(IF(FILED!$B$2='0 DUP ONLINE'!$K$3:$K$701,ROW('0 DUP ONLINE'!$K$3:$K$701)-ROW('0 DUP ONLINE'!$K$3)+1),FILED!A7))</f>
        <v>0</v>
      </c>
      <c r="C7" s="97" t="str">
        <f>+IFERROR(VLOOKUP(B7,'0 DUP ONLINE'!$C$3:$D$701,2,FALSE),"")</f>
        <v/>
      </c>
      <c r="D7" s="97">
        <f>+SUMIF('0 DUP ONLINE'!$C:$C,FILED!B7,'0 DUP ONLINE'!$E:$E)</f>
        <v>0</v>
      </c>
      <c r="E7" s="97">
        <f>+SUMIF('0 DUP ONLINE'!$C:$C,FILED!B7,'0 DUP ONLINE'!$F:$F)</f>
        <v>0</v>
      </c>
      <c r="F7" s="97">
        <f>+SUMIF('0 DUP ONLINE'!$C:$C,FILED!B7,'0 DUP ONLINE'!$G:$G)</f>
        <v>0</v>
      </c>
      <c r="G7" s="97">
        <f>+SUMIF('0 DUP ONLINE'!$C:$C,FILED!B7,'0 DUP ONLINE'!$H:$H)</f>
        <v>0</v>
      </c>
      <c r="H7" s="97">
        <f t="shared" si="0"/>
        <v>0</v>
      </c>
      <c r="J7" s="97">
        <f>+SUMIF('0 DUP WORK'!$C:$C,FILED!B7,'0 DUP WORK'!$E:$E)</f>
        <v>0</v>
      </c>
      <c r="K7" s="97">
        <f>+SUMIF('0 DUP WORK'!$C:$C,FILED!B7,'0 DUP WORK'!$F:$F)</f>
        <v>0</v>
      </c>
      <c r="L7" s="97">
        <f>+SUMIF('0 DUP WORK'!$C:$C,FILED!B7,'0 DUP WORK'!$G:$G)</f>
        <v>0</v>
      </c>
      <c r="M7" s="97">
        <f>+SUMIF('0 DUP WORK'!$C:$C,FILED!B7,'0 DUP WORK'!$H:$H)</f>
        <v>0</v>
      </c>
      <c r="N7" s="97">
        <f t="shared" si="1"/>
        <v>0</v>
      </c>
      <c r="P7" s="97">
        <f t="shared" si="2"/>
        <v>0</v>
      </c>
      <c r="Q7" s="97" t="str">
        <f t="shared" si="3"/>
        <v/>
      </c>
    </row>
    <row r="8" spans="1:17">
      <c r="A8" s="96">
        <v>5</v>
      </c>
      <c r="B8" s="97">
        <f t="array" ref="B8">+INDEX('0 DUP ONLINE'!$C$3:$C$701,SMALL(IF(FILED!$B$2='0 DUP ONLINE'!$K$3:$K$701,ROW('0 DUP ONLINE'!$K$3:$K$701)-ROW('0 DUP ONLINE'!$K$3)+1),FILED!A8))</f>
        <v>0</v>
      </c>
      <c r="C8" s="97" t="str">
        <f>+IFERROR(VLOOKUP(B8,'0 DUP ONLINE'!$C$3:$D$701,2,FALSE),"")</f>
        <v/>
      </c>
      <c r="D8" s="97">
        <f>+SUMIF('0 DUP ONLINE'!$C:$C,FILED!B8,'0 DUP ONLINE'!$E:$E)</f>
        <v>0</v>
      </c>
      <c r="E8" s="97">
        <f>+SUMIF('0 DUP ONLINE'!$C:$C,FILED!B8,'0 DUP ONLINE'!$F:$F)</f>
        <v>0</v>
      </c>
      <c r="F8" s="97">
        <f>+SUMIF('0 DUP ONLINE'!$C:$C,FILED!B8,'0 DUP ONLINE'!$G:$G)</f>
        <v>0</v>
      </c>
      <c r="G8" s="97">
        <f>+SUMIF('0 DUP ONLINE'!$C:$C,FILED!B8,'0 DUP ONLINE'!$H:$H)</f>
        <v>0</v>
      </c>
      <c r="H8" s="97">
        <f t="shared" si="0"/>
        <v>0</v>
      </c>
      <c r="J8" s="97">
        <f>+SUMIF('0 DUP WORK'!$C:$C,FILED!B8,'0 DUP WORK'!$E:$E)</f>
        <v>0</v>
      </c>
      <c r="K8" s="97">
        <f>+SUMIF('0 DUP WORK'!$C:$C,FILED!B8,'0 DUP WORK'!$F:$F)</f>
        <v>0</v>
      </c>
      <c r="L8" s="97">
        <f>+SUMIF('0 DUP WORK'!$C:$C,FILED!B8,'0 DUP WORK'!$G:$G)</f>
        <v>0</v>
      </c>
      <c r="M8" s="97">
        <f>+SUMIF('0 DUP WORK'!$C:$C,FILED!B8,'0 DUP WORK'!$H:$H)</f>
        <v>0</v>
      </c>
      <c r="N8" s="97">
        <f t="shared" si="1"/>
        <v>0</v>
      </c>
      <c r="P8" s="97">
        <f t="shared" si="2"/>
        <v>0</v>
      </c>
      <c r="Q8" s="97" t="str">
        <f t="shared" si="3"/>
        <v/>
      </c>
    </row>
    <row r="9" spans="1:17">
      <c r="A9" s="96">
        <v>6</v>
      </c>
      <c r="B9" s="97">
        <f t="array" ref="B9">+INDEX('0 DUP ONLINE'!$C$3:$C$701,SMALL(IF(FILED!$B$2='0 DUP ONLINE'!$K$3:$K$701,ROW('0 DUP ONLINE'!$K$3:$K$701)-ROW('0 DUP ONLINE'!$K$3)+1),FILED!A9))</f>
        <v>0</v>
      </c>
      <c r="C9" s="97" t="str">
        <f>+IFERROR(VLOOKUP(B9,'0 DUP ONLINE'!$C$3:$D$701,2,FALSE),"")</f>
        <v/>
      </c>
      <c r="D9" s="97">
        <f>+SUMIF('0 DUP ONLINE'!$C:$C,FILED!B9,'0 DUP ONLINE'!$E:$E)</f>
        <v>0</v>
      </c>
      <c r="E9" s="97">
        <f>+SUMIF('0 DUP ONLINE'!$C:$C,FILED!B9,'0 DUP ONLINE'!$F:$F)</f>
        <v>0</v>
      </c>
      <c r="F9" s="97">
        <f>+SUMIF('0 DUP ONLINE'!$C:$C,FILED!B9,'0 DUP ONLINE'!$G:$G)</f>
        <v>0</v>
      </c>
      <c r="G9" s="97">
        <f>+SUMIF('0 DUP ONLINE'!$C:$C,FILED!B9,'0 DUP ONLINE'!$H:$H)</f>
        <v>0</v>
      </c>
      <c r="H9" s="97">
        <f t="shared" si="0"/>
        <v>0</v>
      </c>
      <c r="J9" s="97">
        <f>+SUMIF('0 DUP WORK'!$C:$C,FILED!B9,'0 DUP WORK'!$E:$E)</f>
        <v>0</v>
      </c>
      <c r="K9" s="97">
        <f>+SUMIF('0 DUP WORK'!$C:$C,FILED!B9,'0 DUP WORK'!$F:$F)</f>
        <v>0</v>
      </c>
      <c r="L9" s="97">
        <f>+SUMIF('0 DUP WORK'!$C:$C,FILED!B9,'0 DUP WORK'!$G:$G)</f>
        <v>0</v>
      </c>
      <c r="M9" s="97">
        <f>+SUMIF('0 DUP WORK'!$C:$C,FILED!B9,'0 DUP WORK'!$H:$H)</f>
        <v>0</v>
      </c>
      <c r="N9" s="97">
        <f t="shared" si="1"/>
        <v>0</v>
      </c>
      <c r="P9" s="97">
        <f t="shared" si="2"/>
        <v>0</v>
      </c>
      <c r="Q9" s="97" t="str">
        <f t="shared" si="3"/>
        <v/>
      </c>
    </row>
    <row r="10" spans="1:17">
      <c r="A10" s="96">
        <v>7</v>
      </c>
      <c r="B10" s="97">
        <f t="array" ref="B10">+INDEX('0 DUP ONLINE'!$C$3:$C$701,SMALL(IF(FILED!$B$2='0 DUP ONLINE'!$K$3:$K$701,ROW('0 DUP ONLINE'!$K$3:$K$701)-ROW('0 DUP ONLINE'!$K$3)+1),FILED!A10))</f>
        <v>0</v>
      </c>
      <c r="C10" s="97" t="str">
        <f>+IFERROR(VLOOKUP(B10,'0 DUP ONLINE'!$C$3:$D$701,2,FALSE),"")</f>
        <v/>
      </c>
      <c r="D10" s="97">
        <f>+SUMIF('0 DUP ONLINE'!$C:$C,FILED!B10,'0 DUP ONLINE'!$E:$E)</f>
        <v>0</v>
      </c>
      <c r="E10" s="97">
        <f>+SUMIF('0 DUP ONLINE'!$C:$C,FILED!B10,'0 DUP ONLINE'!$F:$F)</f>
        <v>0</v>
      </c>
      <c r="F10" s="97">
        <f>+SUMIF('0 DUP ONLINE'!$C:$C,FILED!B10,'0 DUP ONLINE'!$G:$G)</f>
        <v>0</v>
      </c>
      <c r="G10" s="97">
        <f>+SUMIF('0 DUP ONLINE'!$C:$C,FILED!B10,'0 DUP ONLINE'!$H:$H)</f>
        <v>0</v>
      </c>
      <c r="H10" s="97">
        <f t="shared" si="0"/>
        <v>0</v>
      </c>
      <c r="J10" s="97">
        <f>+SUMIF('0 DUP WORK'!$C:$C,FILED!B10,'0 DUP WORK'!$E:$E)</f>
        <v>0</v>
      </c>
      <c r="K10" s="97">
        <f>+SUMIF('0 DUP WORK'!$C:$C,FILED!B10,'0 DUP WORK'!$F:$F)</f>
        <v>0</v>
      </c>
      <c r="L10" s="97">
        <f>+SUMIF('0 DUP WORK'!$C:$C,FILED!B10,'0 DUP WORK'!$G:$G)</f>
        <v>0</v>
      </c>
      <c r="M10" s="97">
        <f>+SUMIF('0 DUP WORK'!$C:$C,FILED!B10,'0 DUP WORK'!$H:$H)</f>
        <v>0</v>
      </c>
      <c r="N10" s="97">
        <f t="shared" si="1"/>
        <v>0</v>
      </c>
      <c r="P10" s="97">
        <f t="shared" si="2"/>
        <v>0</v>
      </c>
      <c r="Q10" s="97" t="str">
        <f t="shared" si="3"/>
        <v/>
      </c>
    </row>
    <row r="11" spans="1:17">
      <c r="A11" s="96">
        <v>8</v>
      </c>
      <c r="B11" s="97">
        <f t="array" ref="B11">+INDEX('0 DUP ONLINE'!$C$3:$C$701,SMALL(IF(FILED!$B$2='0 DUP ONLINE'!$K$3:$K$701,ROW('0 DUP ONLINE'!$K$3:$K$701)-ROW('0 DUP ONLINE'!$K$3)+1),FILED!A11))</f>
        <v>0</v>
      </c>
      <c r="C11" s="97" t="str">
        <f>+IFERROR(VLOOKUP(B11,'0 DUP ONLINE'!$C$3:$D$701,2,FALSE),"")</f>
        <v/>
      </c>
      <c r="D11" s="97">
        <f>+SUMIF('0 DUP ONLINE'!$C:$C,FILED!B11,'0 DUP ONLINE'!$E:$E)</f>
        <v>0</v>
      </c>
      <c r="E11" s="97">
        <f>+SUMIF('0 DUP ONLINE'!$C:$C,FILED!B11,'0 DUP ONLINE'!$F:$F)</f>
        <v>0</v>
      </c>
      <c r="F11" s="97">
        <f>+SUMIF('0 DUP ONLINE'!$C:$C,FILED!B11,'0 DUP ONLINE'!$G:$G)</f>
        <v>0</v>
      </c>
      <c r="G11" s="97">
        <f>+SUMIF('0 DUP ONLINE'!$C:$C,FILED!B11,'0 DUP ONLINE'!$H:$H)</f>
        <v>0</v>
      </c>
      <c r="H11" s="97">
        <f t="shared" si="0"/>
        <v>0</v>
      </c>
      <c r="J11" s="97">
        <f>+SUMIF('0 DUP WORK'!$C:$C,FILED!B11,'0 DUP WORK'!$E:$E)</f>
        <v>0</v>
      </c>
      <c r="K11" s="97">
        <f>+SUMIF('0 DUP WORK'!$C:$C,FILED!B11,'0 DUP WORK'!$F:$F)</f>
        <v>0</v>
      </c>
      <c r="L11" s="97">
        <f>+SUMIF('0 DUP WORK'!$C:$C,FILED!B11,'0 DUP WORK'!$G:$G)</f>
        <v>0</v>
      </c>
      <c r="M11" s="97">
        <f>+SUMIF('0 DUP WORK'!$C:$C,FILED!B11,'0 DUP WORK'!$H:$H)</f>
        <v>0</v>
      </c>
      <c r="N11" s="97">
        <f t="shared" si="1"/>
        <v>0</v>
      </c>
      <c r="P11" s="97">
        <f t="shared" si="2"/>
        <v>0</v>
      </c>
      <c r="Q11" s="97" t="str">
        <f t="shared" si="3"/>
        <v/>
      </c>
    </row>
    <row r="12" spans="1:17">
      <c r="A12" s="96">
        <v>9</v>
      </c>
      <c r="B12" s="97">
        <f t="array" ref="B12">+INDEX('0 DUP ONLINE'!$C$3:$C$701,SMALL(IF(FILED!$B$2='0 DUP ONLINE'!$K$3:$K$701,ROW('0 DUP ONLINE'!$K$3:$K$701)-ROW('0 DUP ONLINE'!$K$3)+1),FILED!A12))</f>
        <v>0</v>
      </c>
      <c r="C12" s="97" t="str">
        <f>+IFERROR(VLOOKUP(B12,'0 DUP ONLINE'!$C$3:$D$701,2,FALSE),"")</f>
        <v/>
      </c>
      <c r="D12" s="97">
        <f>+SUMIF('0 DUP ONLINE'!$C:$C,FILED!B12,'0 DUP ONLINE'!$E:$E)</f>
        <v>0</v>
      </c>
      <c r="E12" s="97">
        <f>+SUMIF('0 DUP ONLINE'!$C:$C,FILED!B12,'0 DUP ONLINE'!$F:$F)</f>
        <v>0</v>
      </c>
      <c r="F12" s="97">
        <f>+SUMIF('0 DUP ONLINE'!$C:$C,FILED!B12,'0 DUP ONLINE'!$G:$G)</f>
        <v>0</v>
      </c>
      <c r="G12" s="97">
        <f>+SUMIF('0 DUP ONLINE'!$C:$C,FILED!B12,'0 DUP ONLINE'!$H:$H)</f>
        <v>0</v>
      </c>
      <c r="H12" s="97">
        <f t="shared" si="0"/>
        <v>0</v>
      </c>
      <c r="J12" s="97">
        <f>+SUMIF('0 DUP WORK'!$C:$C,FILED!B12,'0 DUP WORK'!$E:$E)</f>
        <v>0</v>
      </c>
      <c r="K12" s="97">
        <f>+SUMIF('0 DUP WORK'!$C:$C,FILED!B12,'0 DUP WORK'!$F:$F)</f>
        <v>0</v>
      </c>
      <c r="L12" s="97">
        <f>+SUMIF('0 DUP WORK'!$C:$C,FILED!B12,'0 DUP WORK'!$G:$G)</f>
        <v>0</v>
      </c>
      <c r="M12" s="97">
        <f>+SUMIF('0 DUP WORK'!$C:$C,FILED!B12,'0 DUP WORK'!$H:$H)</f>
        <v>0</v>
      </c>
      <c r="N12" s="97">
        <f t="shared" si="1"/>
        <v>0</v>
      </c>
      <c r="P12" s="97">
        <f t="shared" si="2"/>
        <v>0</v>
      </c>
      <c r="Q12" s="97" t="str">
        <f t="shared" si="3"/>
        <v/>
      </c>
    </row>
    <row r="13" spans="1:17">
      <c r="A13" s="96">
        <v>10</v>
      </c>
      <c r="B13" s="97">
        <f t="array" ref="B13">+INDEX('0 DUP ONLINE'!$C$3:$C$701,SMALL(IF(FILED!$B$2='0 DUP ONLINE'!$K$3:$K$701,ROW('0 DUP ONLINE'!$K$3:$K$701)-ROW('0 DUP ONLINE'!$K$3)+1),FILED!A13))</f>
        <v>0</v>
      </c>
      <c r="C13" s="97" t="str">
        <f>+IFERROR(VLOOKUP(B13,'0 DUP ONLINE'!$C$3:$D$701,2,FALSE),"")</f>
        <v/>
      </c>
      <c r="D13" s="97">
        <f>+SUMIF('0 DUP ONLINE'!$C:$C,FILED!B13,'0 DUP ONLINE'!$E:$E)</f>
        <v>0</v>
      </c>
      <c r="E13" s="97">
        <f>+SUMIF('0 DUP ONLINE'!$C:$C,FILED!B13,'0 DUP ONLINE'!$F:$F)</f>
        <v>0</v>
      </c>
      <c r="F13" s="97">
        <f>+SUMIF('0 DUP ONLINE'!$C:$C,FILED!B13,'0 DUP ONLINE'!$G:$G)</f>
        <v>0</v>
      </c>
      <c r="G13" s="97">
        <f>+SUMIF('0 DUP ONLINE'!$C:$C,FILED!B13,'0 DUP ONLINE'!$H:$H)</f>
        <v>0</v>
      </c>
      <c r="H13" s="97">
        <f t="shared" si="0"/>
        <v>0</v>
      </c>
      <c r="J13" s="97">
        <f>+SUMIF('0 DUP WORK'!$C:$C,FILED!B13,'0 DUP WORK'!$E:$E)</f>
        <v>0</v>
      </c>
      <c r="K13" s="97">
        <f>+SUMIF('0 DUP WORK'!$C:$C,FILED!B13,'0 DUP WORK'!$F:$F)</f>
        <v>0</v>
      </c>
      <c r="L13" s="97">
        <f>+SUMIF('0 DUP WORK'!$C:$C,FILED!B13,'0 DUP WORK'!$G:$G)</f>
        <v>0</v>
      </c>
      <c r="M13" s="97">
        <f>+SUMIF('0 DUP WORK'!$C:$C,FILED!B13,'0 DUP WORK'!$H:$H)</f>
        <v>0</v>
      </c>
      <c r="N13" s="97">
        <f t="shared" si="1"/>
        <v>0</v>
      </c>
      <c r="P13" s="97">
        <f t="shared" si="2"/>
        <v>0</v>
      </c>
      <c r="Q13" s="97" t="str">
        <f t="shared" si="3"/>
        <v/>
      </c>
    </row>
    <row r="14" spans="1:17">
      <c r="A14" s="96">
        <v>11</v>
      </c>
      <c r="B14" s="97">
        <f t="array" ref="B14">+INDEX('0 DUP ONLINE'!$C$3:$C$701,SMALL(IF(FILED!$B$2='0 DUP ONLINE'!$K$3:$K$701,ROW('0 DUP ONLINE'!$K$3:$K$701)-ROW('0 DUP ONLINE'!$K$3)+1),FILED!A14))</f>
        <v>0</v>
      </c>
      <c r="C14" s="97" t="str">
        <f>+IFERROR(VLOOKUP(B14,'0 DUP ONLINE'!$C$3:$D$701,2,FALSE),"")</f>
        <v/>
      </c>
      <c r="D14" s="97">
        <f>+SUMIF('0 DUP ONLINE'!$C:$C,FILED!B14,'0 DUP ONLINE'!$E:$E)</f>
        <v>0</v>
      </c>
      <c r="E14" s="97">
        <f>+SUMIF('0 DUP ONLINE'!$C:$C,FILED!B14,'0 DUP ONLINE'!$F:$F)</f>
        <v>0</v>
      </c>
      <c r="F14" s="97">
        <f>+SUMIF('0 DUP ONLINE'!$C:$C,FILED!B14,'0 DUP ONLINE'!$G:$G)</f>
        <v>0</v>
      </c>
      <c r="G14" s="97">
        <f>+SUMIF('0 DUP ONLINE'!$C:$C,FILED!B14,'0 DUP ONLINE'!$H:$H)</f>
        <v>0</v>
      </c>
      <c r="H14" s="97">
        <f t="shared" si="0"/>
        <v>0</v>
      </c>
      <c r="J14" s="97">
        <f>+SUMIF('0 DUP WORK'!$C:$C,FILED!B14,'0 DUP WORK'!$E:$E)</f>
        <v>0</v>
      </c>
      <c r="K14" s="97">
        <f>+SUMIF('0 DUP WORK'!$C:$C,FILED!B14,'0 DUP WORK'!$F:$F)</f>
        <v>0</v>
      </c>
      <c r="L14" s="97">
        <f>+SUMIF('0 DUP WORK'!$C:$C,FILED!B14,'0 DUP WORK'!$G:$G)</f>
        <v>0</v>
      </c>
      <c r="M14" s="97">
        <f>+SUMIF('0 DUP WORK'!$C:$C,FILED!B14,'0 DUP WORK'!$H:$H)</f>
        <v>0</v>
      </c>
      <c r="N14" s="97">
        <f t="shared" si="1"/>
        <v>0</v>
      </c>
      <c r="P14" s="97">
        <f t="shared" si="2"/>
        <v>0</v>
      </c>
      <c r="Q14" s="97" t="str">
        <f t="shared" si="3"/>
        <v/>
      </c>
    </row>
    <row r="15" spans="1:17">
      <c r="A15" s="96">
        <v>12</v>
      </c>
      <c r="B15" s="97">
        <f t="array" ref="B15">+INDEX('0 DUP ONLINE'!$C$3:$C$701,SMALL(IF(FILED!$B$2='0 DUP ONLINE'!$K$3:$K$701,ROW('0 DUP ONLINE'!$K$3:$K$701)-ROW('0 DUP ONLINE'!$K$3)+1),FILED!A15))</f>
        <v>0</v>
      </c>
      <c r="C15" s="97" t="str">
        <f>+IFERROR(VLOOKUP(B15,'0 DUP ONLINE'!$C$3:$D$701,2,FALSE),"")</f>
        <v/>
      </c>
      <c r="D15" s="97">
        <f>+SUMIF('0 DUP ONLINE'!$C:$C,FILED!B15,'0 DUP ONLINE'!$E:$E)</f>
        <v>0</v>
      </c>
      <c r="E15" s="97">
        <f>+SUMIF('0 DUP ONLINE'!$C:$C,FILED!B15,'0 DUP ONLINE'!$F:$F)</f>
        <v>0</v>
      </c>
      <c r="F15" s="97">
        <f>+SUMIF('0 DUP ONLINE'!$C:$C,FILED!B15,'0 DUP ONLINE'!$G:$G)</f>
        <v>0</v>
      </c>
      <c r="G15" s="97">
        <f>+SUMIF('0 DUP ONLINE'!$C:$C,FILED!B15,'0 DUP ONLINE'!$H:$H)</f>
        <v>0</v>
      </c>
      <c r="H15" s="97">
        <f t="shared" si="0"/>
        <v>0</v>
      </c>
      <c r="J15" s="97">
        <f>+SUMIF('0 DUP WORK'!$C:$C,FILED!B15,'0 DUP WORK'!$E:$E)</f>
        <v>0</v>
      </c>
      <c r="K15" s="97">
        <f>+SUMIF('0 DUP WORK'!$C:$C,FILED!B15,'0 DUP WORK'!$F:$F)</f>
        <v>0</v>
      </c>
      <c r="L15" s="97">
        <f>+SUMIF('0 DUP WORK'!$C:$C,FILED!B15,'0 DUP WORK'!$G:$G)</f>
        <v>0</v>
      </c>
      <c r="M15" s="97">
        <f>+SUMIF('0 DUP WORK'!$C:$C,FILED!B15,'0 DUP WORK'!$H:$H)</f>
        <v>0</v>
      </c>
      <c r="N15" s="97">
        <f t="shared" si="1"/>
        <v>0</v>
      </c>
      <c r="P15" s="97">
        <f t="shared" si="2"/>
        <v>0</v>
      </c>
      <c r="Q15" s="97" t="str">
        <f t="shared" si="3"/>
        <v/>
      </c>
    </row>
    <row r="16" spans="1:17">
      <c r="A16" s="96">
        <v>13</v>
      </c>
      <c r="B16" s="97">
        <f t="array" ref="B16">+INDEX('0 DUP ONLINE'!$C$3:$C$701,SMALL(IF(FILED!$B$2='0 DUP ONLINE'!$K$3:$K$701,ROW('0 DUP ONLINE'!$K$3:$K$701)-ROW('0 DUP ONLINE'!$K$3)+1),FILED!A16))</f>
        <v>0</v>
      </c>
      <c r="C16" s="97" t="str">
        <f>+IFERROR(VLOOKUP(B16,'0 DUP ONLINE'!$C$3:$D$701,2,FALSE),"")</f>
        <v/>
      </c>
      <c r="D16" s="97">
        <f>+SUMIF('0 DUP ONLINE'!$C:$C,FILED!B16,'0 DUP ONLINE'!$E:$E)</f>
        <v>0</v>
      </c>
      <c r="E16" s="97">
        <f>+SUMIF('0 DUP ONLINE'!$C:$C,FILED!B16,'0 DUP ONLINE'!$F:$F)</f>
        <v>0</v>
      </c>
      <c r="F16" s="97">
        <f>+SUMIF('0 DUP ONLINE'!$C:$C,FILED!B16,'0 DUP ONLINE'!$G:$G)</f>
        <v>0</v>
      </c>
      <c r="G16" s="97">
        <f>+SUMIF('0 DUP ONLINE'!$C:$C,FILED!B16,'0 DUP ONLINE'!$H:$H)</f>
        <v>0</v>
      </c>
      <c r="H16" s="97">
        <f t="shared" si="0"/>
        <v>0</v>
      </c>
      <c r="J16" s="97">
        <f>+SUMIF('0 DUP WORK'!$C:$C,FILED!B16,'0 DUP WORK'!$E:$E)</f>
        <v>0</v>
      </c>
      <c r="K16" s="97">
        <f>+SUMIF('0 DUP WORK'!$C:$C,FILED!B16,'0 DUP WORK'!$F:$F)</f>
        <v>0</v>
      </c>
      <c r="L16" s="97">
        <f>+SUMIF('0 DUP WORK'!$C:$C,FILED!B16,'0 DUP WORK'!$G:$G)</f>
        <v>0</v>
      </c>
      <c r="M16" s="97">
        <f>+SUMIF('0 DUP WORK'!$C:$C,FILED!B16,'0 DUP WORK'!$H:$H)</f>
        <v>0</v>
      </c>
      <c r="N16" s="97">
        <f t="shared" si="1"/>
        <v>0</v>
      </c>
      <c r="P16" s="97">
        <f t="shared" si="2"/>
        <v>0</v>
      </c>
      <c r="Q16" s="97" t="str">
        <f t="shared" si="3"/>
        <v/>
      </c>
    </row>
    <row r="17" spans="1:17">
      <c r="A17" s="96">
        <v>14</v>
      </c>
      <c r="B17" s="97">
        <f t="array" ref="B17">+INDEX('0 DUP ONLINE'!$C$3:$C$701,SMALL(IF(FILED!$B$2='0 DUP ONLINE'!$K$3:$K$701,ROW('0 DUP ONLINE'!$K$3:$K$701)-ROW('0 DUP ONLINE'!$K$3)+1),FILED!A17))</f>
        <v>0</v>
      </c>
      <c r="C17" s="97" t="str">
        <f>+IFERROR(VLOOKUP(B17,'0 DUP ONLINE'!$C$3:$D$701,2,FALSE),"")</f>
        <v/>
      </c>
      <c r="D17" s="97">
        <f>+SUMIF('0 DUP ONLINE'!$C:$C,FILED!B17,'0 DUP ONLINE'!$E:$E)</f>
        <v>0</v>
      </c>
      <c r="E17" s="97">
        <f>+SUMIF('0 DUP ONLINE'!$C:$C,FILED!B17,'0 DUP ONLINE'!$F:$F)</f>
        <v>0</v>
      </c>
      <c r="F17" s="97">
        <f>+SUMIF('0 DUP ONLINE'!$C:$C,FILED!B17,'0 DUP ONLINE'!$G:$G)</f>
        <v>0</v>
      </c>
      <c r="G17" s="97">
        <f>+SUMIF('0 DUP ONLINE'!$C:$C,FILED!B17,'0 DUP ONLINE'!$H:$H)</f>
        <v>0</v>
      </c>
      <c r="H17" s="97">
        <f t="shared" si="0"/>
        <v>0</v>
      </c>
      <c r="J17" s="97">
        <f>+SUMIF('0 DUP WORK'!$C:$C,FILED!B17,'0 DUP WORK'!$E:$E)</f>
        <v>0</v>
      </c>
      <c r="K17" s="97">
        <f>+SUMIF('0 DUP WORK'!$C:$C,FILED!B17,'0 DUP WORK'!$F:$F)</f>
        <v>0</v>
      </c>
      <c r="L17" s="97">
        <f>+SUMIF('0 DUP WORK'!$C:$C,FILED!B17,'0 DUP WORK'!$G:$G)</f>
        <v>0</v>
      </c>
      <c r="M17" s="97">
        <f>+SUMIF('0 DUP WORK'!$C:$C,FILED!B17,'0 DUP WORK'!$H:$H)</f>
        <v>0</v>
      </c>
      <c r="N17" s="97">
        <f t="shared" si="1"/>
        <v>0</v>
      </c>
      <c r="P17" s="97">
        <f t="shared" si="2"/>
        <v>0</v>
      </c>
      <c r="Q17" s="97" t="str">
        <f t="shared" si="3"/>
        <v/>
      </c>
    </row>
    <row r="18" spans="1:17">
      <c r="A18" s="96">
        <v>15</v>
      </c>
      <c r="B18" s="97">
        <f t="array" ref="B18">+INDEX('0 DUP ONLINE'!$C$3:$C$701,SMALL(IF(FILED!$B$2='0 DUP ONLINE'!$K$3:$K$701,ROW('0 DUP ONLINE'!$K$3:$K$701)-ROW('0 DUP ONLINE'!$K$3)+1),FILED!A18))</f>
        <v>0</v>
      </c>
      <c r="C18" s="97" t="str">
        <f>+IFERROR(VLOOKUP(B18,'0 DUP ONLINE'!$C$3:$D$701,2,FALSE),"")</f>
        <v/>
      </c>
      <c r="D18" s="97">
        <f>+SUMIF('0 DUP ONLINE'!$C:$C,FILED!B18,'0 DUP ONLINE'!$E:$E)</f>
        <v>0</v>
      </c>
      <c r="E18" s="97">
        <f>+SUMIF('0 DUP ONLINE'!$C:$C,FILED!B18,'0 DUP ONLINE'!$F:$F)</f>
        <v>0</v>
      </c>
      <c r="F18" s="97">
        <f>+SUMIF('0 DUP ONLINE'!$C:$C,FILED!B18,'0 DUP ONLINE'!$G:$G)</f>
        <v>0</v>
      </c>
      <c r="G18" s="97">
        <f>+SUMIF('0 DUP ONLINE'!$C:$C,FILED!B18,'0 DUP ONLINE'!$H:$H)</f>
        <v>0</v>
      </c>
      <c r="H18" s="97">
        <f t="shared" si="0"/>
        <v>0</v>
      </c>
      <c r="J18" s="97">
        <f>+SUMIF('0 DUP WORK'!$C:$C,FILED!B18,'0 DUP WORK'!$E:$E)</f>
        <v>0</v>
      </c>
      <c r="K18" s="97">
        <f>+SUMIF('0 DUP WORK'!$C:$C,FILED!B18,'0 DUP WORK'!$F:$F)</f>
        <v>0</v>
      </c>
      <c r="L18" s="97">
        <f>+SUMIF('0 DUP WORK'!$C:$C,FILED!B18,'0 DUP WORK'!$G:$G)</f>
        <v>0</v>
      </c>
      <c r="M18" s="97">
        <f>+SUMIF('0 DUP WORK'!$C:$C,FILED!B18,'0 DUP WORK'!$H:$H)</f>
        <v>0</v>
      </c>
      <c r="N18" s="97">
        <f t="shared" si="1"/>
        <v>0</v>
      </c>
      <c r="P18" s="97">
        <f t="shared" si="2"/>
        <v>0</v>
      </c>
      <c r="Q18" s="97" t="str">
        <f t="shared" si="3"/>
        <v/>
      </c>
    </row>
    <row r="19" spans="1:17">
      <c r="A19" s="96">
        <v>16</v>
      </c>
      <c r="B19" s="97">
        <f t="array" ref="B19">+INDEX('0 DUP ONLINE'!$C$3:$C$701,SMALL(IF(FILED!$B$2='0 DUP ONLINE'!$K$3:$K$701,ROW('0 DUP ONLINE'!$K$3:$K$701)-ROW('0 DUP ONLINE'!$K$3)+1),FILED!A19))</f>
        <v>0</v>
      </c>
      <c r="C19" s="97" t="str">
        <f>+IFERROR(VLOOKUP(B19,'0 DUP ONLINE'!$C$3:$D$701,2,FALSE),"")</f>
        <v/>
      </c>
      <c r="D19" s="97">
        <f>+SUMIF('0 DUP ONLINE'!$C:$C,FILED!B19,'0 DUP ONLINE'!$E:$E)</f>
        <v>0</v>
      </c>
      <c r="E19" s="97">
        <f>+SUMIF('0 DUP ONLINE'!$C:$C,FILED!B19,'0 DUP ONLINE'!$F:$F)</f>
        <v>0</v>
      </c>
      <c r="F19" s="97">
        <f>+SUMIF('0 DUP ONLINE'!$C:$C,FILED!B19,'0 DUP ONLINE'!$G:$G)</f>
        <v>0</v>
      </c>
      <c r="G19" s="97">
        <f>+SUMIF('0 DUP ONLINE'!$C:$C,FILED!B19,'0 DUP ONLINE'!$H:$H)</f>
        <v>0</v>
      </c>
      <c r="H19" s="97">
        <f t="shared" si="0"/>
        <v>0</v>
      </c>
      <c r="J19" s="97">
        <f>+SUMIF('0 DUP WORK'!$C:$C,FILED!B19,'0 DUP WORK'!$E:$E)</f>
        <v>0</v>
      </c>
      <c r="K19" s="97">
        <f>+SUMIF('0 DUP WORK'!$C:$C,FILED!B19,'0 DUP WORK'!$F:$F)</f>
        <v>0</v>
      </c>
      <c r="L19" s="97">
        <f>+SUMIF('0 DUP WORK'!$C:$C,FILED!B19,'0 DUP WORK'!$G:$G)</f>
        <v>0</v>
      </c>
      <c r="M19" s="97">
        <f>+SUMIF('0 DUP WORK'!$C:$C,FILED!B19,'0 DUP WORK'!$H:$H)</f>
        <v>0</v>
      </c>
      <c r="N19" s="97">
        <f t="shared" si="1"/>
        <v>0</v>
      </c>
      <c r="P19" s="97">
        <f t="shared" si="2"/>
        <v>0</v>
      </c>
      <c r="Q19" s="97" t="str">
        <f t="shared" si="3"/>
        <v/>
      </c>
    </row>
    <row r="20" spans="1:17">
      <c r="A20" s="96">
        <v>17</v>
      </c>
      <c r="B20" s="97">
        <f t="array" ref="B20">+INDEX('0 DUP ONLINE'!$C$3:$C$701,SMALL(IF(FILED!$B$2='0 DUP ONLINE'!$K$3:$K$701,ROW('0 DUP ONLINE'!$K$3:$K$701)-ROW('0 DUP ONLINE'!$K$3)+1),FILED!A20))</f>
        <v>0</v>
      </c>
      <c r="C20" s="97" t="str">
        <f>+IFERROR(VLOOKUP(B20,'0 DUP ONLINE'!$C$3:$D$701,2,FALSE),"")</f>
        <v/>
      </c>
      <c r="D20" s="97">
        <f>+SUMIF('0 DUP ONLINE'!$C:$C,FILED!B20,'0 DUP ONLINE'!$E:$E)</f>
        <v>0</v>
      </c>
      <c r="E20" s="97">
        <f>+SUMIF('0 DUP ONLINE'!$C:$C,FILED!B20,'0 DUP ONLINE'!$F:$F)</f>
        <v>0</v>
      </c>
      <c r="F20" s="97">
        <f>+SUMIF('0 DUP ONLINE'!$C:$C,FILED!B20,'0 DUP ONLINE'!$G:$G)</f>
        <v>0</v>
      </c>
      <c r="G20" s="97">
        <f>+SUMIF('0 DUP ONLINE'!$C:$C,FILED!B20,'0 DUP ONLINE'!$H:$H)</f>
        <v>0</v>
      </c>
      <c r="H20" s="97">
        <f t="shared" si="0"/>
        <v>0</v>
      </c>
      <c r="J20" s="97">
        <f>+SUMIF('0 DUP WORK'!$C:$C,FILED!B20,'0 DUP WORK'!$E:$E)</f>
        <v>0</v>
      </c>
      <c r="K20" s="97">
        <f>+SUMIF('0 DUP WORK'!$C:$C,FILED!B20,'0 DUP WORK'!$F:$F)</f>
        <v>0</v>
      </c>
      <c r="L20" s="97">
        <f>+SUMIF('0 DUP WORK'!$C:$C,FILED!B20,'0 DUP WORK'!$G:$G)</f>
        <v>0</v>
      </c>
      <c r="M20" s="97">
        <f>+SUMIF('0 DUP WORK'!$C:$C,FILED!B20,'0 DUP WORK'!$H:$H)</f>
        <v>0</v>
      </c>
      <c r="N20" s="97">
        <f t="shared" si="1"/>
        <v>0</v>
      </c>
      <c r="P20" s="97">
        <f t="shared" si="2"/>
        <v>0</v>
      </c>
      <c r="Q20" s="97" t="str">
        <f t="shared" si="3"/>
        <v/>
      </c>
    </row>
    <row r="21" spans="1:17">
      <c r="A21" s="96">
        <v>18</v>
      </c>
      <c r="B21" s="97">
        <f t="array" ref="B21">+INDEX('0 DUP ONLINE'!$C$3:$C$701,SMALL(IF(FILED!$B$2='0 DUP ONLINE'!$K$3:$K$701,ROW('0 DUP ONLINE'!$K$3:$K$701)-ROW('0 DUP ONLINE'!$K$3)+1),FILED!A21))</f>
        <v>0</v>
      </c>
      <c r="C21" s="97" t="str">
        <f>+IFERROR(VLOOKUP(B21,'0 DUP ONLINE'!$C$3:$D$701,2,FALSE),"")</f>
        <v/>
      </c>
      <c r="D21" s="97">
        <f>+SUMIF('0 DUP ONLINE'!$C:$C,FILED!B21,'0 DUP ONLINE'!$E:$E)</f>
        <v>0</v>
      </c>
      <c r="E21" s="97">
        <f>+SUMIF('0 DUP ONLINE'!$C:$C,FILED!B21,'0 DUP ONLINE'!$F:$F)</f>
        <v>0</v>
      </c>
      <c r="F21" s="97">
        <f>+SUMIF('0 DUP ONLINE'!$C:$C,FILED!B21,'0 DUP ONLINE'!$G:$G)</f>
        <v>0</v>
      </c>
      <c r="G21" s="97">
        <f>+SUMIF('0 DUP ONLINE'!$C:$C,FILED!B21,'0 DUP ONLINE'!$H:$H)</f>
        <v>0</v>
      </c>
      <c r="H21" s="97">
        <f t="shared" si="0"/>
        <v>0</v>
      </c>
      <c r="J21" s="97">
        <f>+SUMIF('0 DUP WORK'!$C:$C,FILED!B21,'0 DUP WORK'!$E:$E)</f>
        <v>0</v>
      </c>
      <c r="K21" s="97">
        <f>+SUMIF('0 DUP WORK'!$C:$C,FILED!B21,'0 DUP WORK'!$F:$F)</f>
        <v>0</v>
      </c>
      <c r="L21" s="97">
        <f>+SUMIF('0 DUP WORK'!$C:$C,FILED!B21,'0 DUP WORK'!$G:$G)</f>
        <v>0</v>
      </c>
      <c r="M21" s="97">
        <f>+SUMIF('0 DUP WORK'!$C:$C,FILED!B21,'0 DUP WORK'!$H:$H)</f>
        <v>0</v>
      </c>
      <c r="N21" s="97">
        <f t="shared" si="1"/>
        <v>0</v>
      </c>
      <c r="P21" s="97">
        <f t="shared" si="2"/>
        <v>0</v>
      </c>
      <c r="Q21" s="97" t="str">
        <f t="shared" si="3"/>
        <v/>
      </c>
    </row>
    <row r="22" spans="1:17">
      <c r="A22" s="96">
        <v>19</v>
      </c>
      <c r="B22" s="97">
        <f t="array" ref="B22">+INDEX('0 DUP ONLINE'!$C$3:$C$701,SMALL(IF(FILED!$B$2='0 DUP ONLINE'!$K$3:$K$701,ROW('0 DUP ONLINE'!$K$3:$K$701)-ROW('0 DUP ONLINE'!$K$3)+1),FILED!A22))</f>
        <v>0</v>
      </c>
      <c r="C22" s="97" t="str">
        <f>+IFERROR(VLOOKUP(B22,'0 DUP ONLINE'!$C$3:$D$701,2,FALSE),"")</f>
        <v/>
      </c>
      <c r="D22" s="97">
        <f>+SUMIF('0 DUP ONLINE'!$C:$C,FILED!B22,'0 DUP ONLINE'!$E:$E)</f>
        <v>0</v>
      </c>
      <c r="E22" s="97">
        <f>+SUMIF('0 DUP ONLINE'!$C:$C,FILED!B22,'0 DUP ONLINE'!$F:$F)</f>
        <v>0</v>
      </c>
      <c r="F22" s="97">
        <f>+SUMIF('0 DUP ONLINE'!$C:$C,FILED!B22,'0 DUP ONLINE'!$G:$G)</f>
        <v>0</v>
      </c>
      <c r="G22" s="97">
        <f>+SUMIF('0 DUP ONLINE'!$C:$C,FILED!B22,'0 DUP ONLINE'!$H:$H)</f>
        <v>0</v>
      </c>
      <c r="H22" s="97">
        <f t="shared" si="0"/>
        <v>0</v>
      </c>
      <c r="J22" s="97">
        <f>+SUMIF('0 DUP WORK'!$C:$C,FILED!B22,'0 DUP WORK'!$E:$E)</f>
        <v>0</v>
      </c>
      <c r="K22" s="97">
        <f>+SUMIF('0 DUP WORK'!$C:$C,FILED!B22,'0 DUP WORK'!$F:$F)</f>
        <v>0</v>
      </c>
      <c r="L22" s="97">
        <f>+SUMIF('0 DUP WORK'!$C:$C,FILED!B22,'0 DUP WORK'!$G:$G)</f>
        <v>0</v>
      </c>
      <c r="M22" s="97">
        <f>+SUMIF('0 DUP WORK'!$C:$C,FILED!B22,'0 DUP WORK'!$H:$H)</f>
        <v>0</v>
      </c>
      <c r="N22" s="97">
        <f t="shared" si="1"/>
        <v>0</v>
      </c>
      <c r="P22" s="97">
        <f t="shared" si="2"/>
        <v>0</v>
      </c>
      <c r="Q22" s="97" t="str">
        <f t="shared" si="3"/>
        <v/>
      </c>
    </row>
    <row r="23" spans="1:17">
      <c r="A23" s="96">
        <v>20</v>
      </c>
      <c r="B23" s="97">
        <f t="array" ref="B23">+INDEX('0 DUP ONLINE'!$C$3:$C$701,SMALL(IF(FILED!$B$2='0 DUP ONLINE'!$K$3:$K$701,ROW('0 DUP ONLINE'!$K$3:$K$701)-ROW('0 DUP ONLINE'!$K$3)+1),FILED!A23))</f>
        <v>0</v>
      </c>
      <c r="C23" s="97" t="str">
        <f>+IFERROR(VLOOKUP(B23,'0 DUP ONLINE'!$C$3:$D$701,2,FALSE),"")</f>
        <v/>
      </c>
      <c r="D23" s="97">
        <f>+SUMIF('0 DUP ONLINE'!$C:$C,FILED!B23,'0 DUP ONLINE'!$E:$E)</f>
        <v>0</v>
      </c>
      <c r="E23" s="97">
        <f>+SUMIF('0 DUP ONLINE'!$C:$C,FILED!B23,'0 DUP ONLINE'!$F:$F)</f>
        <v>0</v>
      </c>
      <c r="F23" s="97">
        <f>+SUMIF('0 DUP ONLINE'!$C:$C,FILED!B23,'0 DUP ONLINE'!$G:$G)</f>
        <v>0</v>
      </c>
      <c r="G23" s="97">
        <f>+SUMIF('0 DUP ONLINE'!$C:$C,FILED!B23,'0 DUP ONLINE'!$H:$H)</f>
        <v>0</v>
      </c>
      <c r="H23" s="97">
        <f t="shared" si="0"/>
        <v>0</v>
      </c>
      <c r="J23" s="97">
        <f>+SUMIF('0 DUP WORK'!$C:$C,FILED!B23,'0 DUP WORK'!$E:$E)</f>
        <v>0</v>
      </c>
      <c r="K23" s="97">
        <f>+SUMIF('0 DUP WORK'!$C:$C,FILED!B23,'0 DUP WORK'!$F:$F)</f>
        <v>0</v>
      </c>
      <c r="L23" s="97">
        <f>+SUMIF('0 DUP WORK'!$C:$C,FILED!B23,'0 DUP WORK'!$G:$G)</f>
        <v>0</v>
      </c>
      <c r="M23" s="97">
        <f>+SUMIF('0 DUP WORK'!$C:$C,FILED!B23,'0 DUP WORK'!$H:$H)</f>
        <v>0</v>
      </c>
      <c r="N23" s="97">
        <f t="shared" si="1"/>
        <v>0</v>
      </c>
      <c r="P23" s="97">
        <f t="shared" si="2"/>
        <v>0</v>
      </c>
      <c r="Q23" s="97" t="str">
        <f t="shared" si="3"/>
        <v/>
      </c>
    </row>
    <row r="24" spans="1:17">
      <c r="A24" s="96">
        <v>21</v>
      </c>
      <c r="B24" s="97">
        <f t="array" ref="B24">+INDEX('0 DUP ONLINE'!$C$3:$C$701,SMALL(IF(FILED!$B$2='0 DUP ONLINE'!$K$3:$K$701,ROW('0 DUP ONLINE'!$K$3:$K$701)-ROW('0 DUP ONLINE'!$K$3)+1),FILED!A24))</f>
        <v>0</v>
      </c>
      <c r="C24" s="97" t="str">
        <f>+IFERROR(VLOOKUP(B24,'0 DUP ONLINE'!$C$3:$D$701,2,FALSE),"")</f>
        <v/>
      </c>
      <c r="D24" s="97">
        <f>+SUMIF('0 DUP ONLINE'!$C:$C,FILED!B24,'0 DUP ONLINE'!$E:$E)</f>
        <v>0</v>
      </c>
      <c r="E24" s="97">
        <f>+SUMIF('0 DUP ONLINE'!$C:$C,FILED!B24,'0 DUP ONLINE'!$F:$F)</f>
        <v>0</v>
      </c>
      <c r="F24" s="97">
        <f>+SUMIF('0 DUP ONLINE'!$C:$C,FILED!B24,'0 DUP ONLINE'!$G:$G)</f>
        <v>0</v>
      </c>
      <c r="G24" s="97">
        <f>+SUMIF('0 DUP ONLINE'!$C:$C,FILED!B24,'0 DUP ONLINE'!$H:$H)</f>
        <v>0</v>
      </c>
      <c r="H24" s="97">
        <f t="shared" si="0"/>
        <v>0</v>
      </c>
      <c r="J24" s="97">
        <f>+SUMIF('0 DUP WORK'!$C:$C,FILED!B24,'0 DUP WORK'!$E:$E)</f>
        <v>0</v>
      </c>
      <c r="K24" s="97">
        <f>+SUMIF('0 DUP WORK'!$C:$C,FILED!B24,'0 DUP WORK'!$F:$F)</f>
        <v>0</v>
      </c>
      <c r="L24" s="97">
        <f>+SUMIF('0 DUP WORK'!$C:$C,FILED!B24,'0 DUP WORK'!$G:$G)</f>
        <v>0</v>
      </c>
      <c r="M24" s="97">
        <f>+SUMIF('0 DUP WORK'!$C:$C,FILED!B24,'0 DUP WORK'!$H:$H)</f>
        <v>0</v>
      </c>
      <c r="N24" s="97">
        <f t="shared" si="1"/>
        <v>0</v>
      </c>
      <c r="P24" s="97">
        <f t="shared" si="2"/>
        <v>0</v>
      </c>
      <c r="Q24" s="97" t="str">
        <f t="shared" si="3"/>
        <v/>
      </c>
    </row>
    <row r="25" spans="1:17">
      <c r="A25" s="96">
        <v>22</v>
      </c>
      <c r="B25" s="97">
        <f t="array" ref="B25">+INDEX('0 DUP ONLINE'!$C$3:$C$701,SMALL(IF(FILED!$B$2='0 DUP ONLINE'!$K$3:$K$701,ROW('0 DUP ONLINE'!$K$3:$K$701)-ROW('0 DUP ONLINE'!$K$3)+1),FILED!A25))</f>
        <v>0</v>
      </c>
      <c r="C25" s="97" t="str">
        <f>+IFERROR(VLOOKUP(B25,'0 DUP ONLINE'!$C$3:$D$701,2,FALSE),"")</f>
        <v/>
      </c>
      <c r="D25" s="97">
        <f>+SUMIF('0 DUP ONLINE'!$C:$C,FILED!B25,'0 DUP ONLINE'!$E:$E)</f>
        <v>0</v>
      </c>
      <c r="E25" s="97">
        <f>+SUMIF('0 DUP ONLINE'!$C:$C,FILED!B25,'0 DUP ONLINE'!$F:$F)</f>
        <v>0</v>
      </c>
      <c r="F25" s="97">
        <f>+SUMIF('0 DUP ONLINE'!$C:$C,FILED!B25,'0 DUP ONLINE'!$G:$G)</f>
        <v>0</v>
      </c>
      <c r="G25" s="97">
        <f>+SUMIF('0 DUP ONLINE'!$C:$C,FILED!B25,'0 DUP ONLINE'!$H:$H)</f>
        <v>0</v>
      </c>
      <c r="H25" s="97">
        <f t="shared" si="0"/>
        <v>0</v>
      </c>
      <c r="J25" s="97">
        <f>+SUMIF('0 DUP WORK'!$C:$C,FILED!B25,'0 DUP WORK'!$E:$E)</f>
        <v>0</v>
      </c>
      <c r="K25" s="97">
        <f>+SUMIF('0 DUP WORK'!$C:$C,FILED!B25,'0 DUP WORK'!$F:$F)</f>
        <v>0</v>
      </c>
      <c r="L25" s="97">
        <f>+SUMIF('0 DUP WORK'!$C:$C,FILED!B25,'0 DUP WORK'!$G:$G)</f>
        <v>0</v>
      </c>
      <c r="M25" s="97">
        <f>+SUMIF('0 DUP WORK'!$C:$C,FILED!B25,'0 DUP WORK'!$H:$H)</f>
        <v>0</v>
      </c>
      <c r="N25" s="97">
        <f t="shared" si="1"/>
        <v>0</v>
      </c>
      <c r="P25" s="97">
        <f t="shared" si="2"/>
        <v>0</v>
      </c>
      <c r="Q25" s="97" t="str">
        <f t="shared" si="3"/>
        <v/>
      </c>
    </row>
    <row r="26" spans="1:17">
      <c r="A26" s="96">
        <v>23</v>
      </c>
      <c r="B26" s="97">
        <f t="array" ref="B26">+INDEX('0 DUP ONLINE'!$C$3:$C$701,SMALL(IF(FILED!$B$2='0 DUP ONLINE'!$K$3:$K$701,ROW('0 DUP ONLINE'!$K$3:$K$701)-ROW('0 DUP ONLINE'!$K$3)+1),FILED!A26))</f>
        <v>0</v>
      </c>
      <c r="C26" s="97" t="str">
        <f>+IFERROR(VLOOKUP(B26,'0 DUP ONLINE'!$C$3:$D$701,2,FALSE),"")</f>
        <v/>
      </c>
      <c r="D26" s="97">
        <f>+SUMIF('0 DUP ONLINE'!$C:$C,FILED!B26,'0 DUP ONLINE'!$E:$E)</f>
        <v>0</v>
      </c>
      <c r="E26" s="97">
        <f>+SUMIF('0 DUP ONLINE'!$C:$C,FILED!B26,'0 DUP ONLINE'!$F:$F)</f>
        <v>0</v>
      </c>
      <c r="F26" s="97">
        <f>+SUMIF('0 DUP ONLINE'!$C:$C,FILED!B26,'0 DUP ONLINE'!$G:$G)</f>
        <v>0</v>
      </c>
      <c r="G26" s="97">
        <f>+SUMIF('0 DUP ONLINE'!$C:$C,FILED!B26,'0 DUP ONLINE'!$H:$H)</f>
        <v>0</v>
      </c>
      <c r="H26" s="97">
        <f>+E26+F26+G26</f>
        <v>0</v>
      </c>
      <c r="J26" s="97">
        <f>+SUMIF('0 DUP WORK'!$C:$C,FILED!B26,'0 DUP WORK'!$E:$E)</f>
        <v>0</v>
      </c>
      <c r="K26" s="97">
        <f>+SUMIF('0 DUP WORK'!$C:$C,FILED!B26,'0 DUP WORK'!$F:$F)</f>
        <v>0</v>
      </c>
      <c r="L26" s="97">
        <f>+SUMIF('0 DUP WORK'!$C:$C,FILED!B26,'0 DUP WORK'!$G:$G)</f>
        <v>0</v>
      </c>
      <c r="M26" s="97">
        <f>+SUMIF('0 DUP WORK'!$C:$C,FILED!B26,'0 DUP WORK'!$H:$H)</f>
        <v>0</v>
      </c>
      <c r="N26" s="97">
        <f>+K26+L26+M26</f>
        <v>0</v>
      </c>
      <c r="P26" s="97">
        <f t="shared" si="2"/>
        <v>0</v>
      </c>
      <c r="Q26" s="97" t="str">
        <f t="shared" si="3"/>
        <v/>
      </c>
    </row>
    <row r="27" spans="1:17">
      <c r="A27" s="96">
        <v>24</v>
      </c>
      <c r="B27" s="97">
        <f t="array" ref="B27">+INDEX('0 DUP ONLINE'!$C$3:$C$701,SMALL(IF(FILED!$B$2='0 DUP ONLINE'!$K$3:$K$701,ROW('0 DUP ONLINE'!$K$3:$K$701)-ROW('0 DUP ONLINE'!$K$3)+1),FILED!A27))</f>
        <v>0</v>
      </c>
      <c r="C27" s="97" t="str">
        <f>+IFERROR(VLOOKUP(B27,'0 DUP ONLINE'!$C$3:$D$701,2,FALSE),"")</f>
        <v/>
      </c>
      <c r="D27" s="97">
        <f>+SUMIF('0 DUP ONLINE'!$C:$C,FILED!B27,'0 DUP ONLINE'!$E:$E)</f>
        <v>0</v>
      </c>
      <c r="E27" s="97">
        <f>+SUMIF('0 DUP ONLINE'!$C:$C,FILED!B27,'0 DUP ONLINE'!$F:$F)</f>
        <v>0</v>
      </c>
      <c r="F27" s="97">
        <f>+SUMIF('0 DUP ONLINE'!$C:$C,FILED!B27,'0 DUP ONLINE'!$G:$G)</f>
        <v>0</v>
      </c>
      <c r="G27" s="97">
        <f>+SUMIF('0 DUP ONLINE'!$C:$C,FILED!B27,'0 DUP ONLINE'!$H:$H)</f>
        <v>0</v>
      </c>
      <c r="H27" s="97">
        <f t="shared" si="0"/>
        <v>0</v>
      </c>
      <c r="J27" s="97">
        <f>+SUMIF('0 DUP WORK'!$C:$C,FILED!B27,'0 DUP WORK'!$E:$E)</f>
        <v>0</v>
      </c>
      <c r="K27" s="97">
        <f>+SUMIF('0 DUP WORK'!$C:$C,FILED!B27,'0 DUP WORK'!$F:$F)</f>
        <v>0</v>
      </c>
      <c r="L27" s="97">
        <f>+SUMIF('0 DUP WORK'!$C:$C,FILED!B27,'0 DUP WORK'!$G:$G)</f>
        <v>0</v>
      </c>
      <c r="M27" s="97">
        <f>+SUMIF('0 DUP WORK'!$C:$C,FILED!B27,'0 DUP WORK'!$H:$H)</f>
        <v>0</v>
      </c>
      <c r="N27" s="97">
        <f t="shared" si="1"/>
        <v>0</v>
      </c>
      <c r="P27" s="97">
        <f t="shared" si="2"/>
        <v>0</v>
      </c>
      <c r="Q27" s="97" t="str">
        <f t="shared" si="3"/>
        <v/>
      </c>
    </row>
    <row r="28" spans="1:17">
      <c r="A28" s="96">
        <v>25</v>
      </c>
      <c r="B28" s="97">
        <f t="array" ref="B28">+INDEX('0 DUP ONLINE'!$C$3:$C$701,SMALL(IF(FILED!$B$2='0 DUP ONLINE'!$K$3:$K$701,ROW('0 DUP ONLINE'!$K$3:$K$701)-ROW('0 DUP ONLINE'!$K$3)+1),FILED!A28))</f>
        <v>0</v>
      </c>
      <c r="C28" s="97" t="str">
        <f>+IFERROR(VLOOKUP(B28,'0 DUP ONLINE'!$C$3:$D$701,2,FALSE),"")</f>
        <v/>
      </c>
      <c r="D28" s="97">
        <f>+SUMIF('0 DUP ONLINE'!$C:$C,FILED!B28,'0 DUP ONLINE'!$E:$E)</f>
        <v>0</v>
      </c>
      <c r="E28" s="97">
        <f>+SUMIF('0 DUP ONLINE'!$C:$C,FILED!B28,'0 DUP ONLINE'!$F:$F)</f>
        <v>0</v>
      </c>
      <c r="F28" s="97">
        <f>+SUMIF('0 DUP ONLINE'!$C:$C,FILED!B28,'0 DUP ONLINE'!$G:$G)</f>
        <v>0</v>
      </c>
      <c r="G28" s="97">
        <f>+SUMIF('0 DUP ONLINE'!$C:$C,FILED!B28,'0 DUP ONLINE'!$H:$H)</f>
        <v>0</v>
      </c>
      <c r="H28" s="97">
        <f t="shared" si="0"/>
        <v>0</v>
      </c>
      <c r="J28" s="97">
        <f>+SUMIF('0 DUP WORK'!$C:$C,FILED!B28,'0 DUP WORK'!$E:$E)</f>
        <v>0</v>
      </c>
      <c r="K28" s="97">
        <f>+SUMIF('0 DUP WORK'!$C:$C,FILED!B28,'0 DUP WORK'!$F:$F)</f>
        <v>0</v>
      </c>
      <c r="L28" s="97">
        <f>+SUMIF('0 DUP WORK'!$C:$C,FILED!B28,'0 DUP WORK'!$G:$G)</f>
        <v>0</v>
      </c>
      <c r="M28" s="97">
        <f>+SUMIF('0 DUP WORK'!$C:$C,FILED!B28,'0 DUP WORK'!$H:$H)</f>
        <v>0</v>
      </c>
      <c r="N28" s="97">
        <f t="shared" si="1"/>
        <v>0</v>
      </c>
      <c r="P28" s="97">
        <f t="shared" si="2"/>
        <v>0</v>
      </c>
      <c r="Q28" s="97" t="str">
        <f t="shared" si="3"/>
        <v/>
      </c>
    </row>
    <row r="29" spans="1:17">
      <c r="A29" s="96">
        <v>26</v>
      </c>
      <c r="B29" s="97">
        <f t="array" ref="B29">+INDEX('0 DUP ONLINE'!$C$3:$C$701,SMALL(IF(FILED!$B$2='0 DUP ONLINE'!$K$3:$K$701,ROW('0 DUP ONLINE'!$K$3:$K$701)-ROW('0 DUP ONLINE'!$K$3)+1),FILED!A29))</f>
        <v>0</v>
      </c>
      <c r="C29" s="97" t="str">
        <f>+IFERROR(VLOOKUP(B29,'0 DUP ONLINE'!$C$3:$D$701,2,FALSE),"")</f>
        <v/>
      </c>
      <c r="D29" s="97">
        <f>+SUMIF('0 DUP ONLINE'!$C:$C,FILED!B29,'0 DUP ONLINE'!$E:$E)</f>
        <v>0</v>
      </c>
      <c r="E29" s="97">
        <f>+SUMIF('0 DUP ONLINE'!$C:$C,FILED!B29,'0 DUP ONLINE'!$F:$F)</f>
        <v>0</v>
      </c>
      <c r="F29" s="97">
        <f>+SUMIF('0 DUP ONLINE'!$C:$C,FILED!B29,'0 DUP ONLINE'!$G:$G)</f>
        <v>0</v>
      </c>
      <c r="G29" s="97">
        <f>+SUMIF('0 DUP ONLINE'!$C:$C,FILED!B29,'0 DUP ONLINE'!$H:$H)</f>
        <v>0</v>
      </c>
      <c r="H29" s="97">
        <f t="shared" si="0"/>
        <v>0</v>
      </c>
      <c r="J29" s="97">
        <f>+SUMIF('0 DUP WORK'!$C:$C,FILED!B29,'0 DUP WORK'!$E:$E)</f>
        <v>0</v>
      </c>
      <c r="K29" s="97">
        <f>+SUMIF('0 DUP WORK'!$C:$C,FILED!B29,'0 DUP WORK'!$F:$F)</f>
        <v>0</v>
      </c>
      <c r="L29" s="97">
        <f>+SUMIF('0 DUP WORK'!$C:$C,FILED!B29,'0 DUP WORK'!$G:$G)</f>
        <v>0</v>
      </c>
      <c r="M29" s="97">
        <f>+SUMIF('0 DUP WORK'!$C:$C,FILED!B29,'0 DUP WORK'!$H:$H)</f>
        <v>0</v>
      </c>
      <c r="N29" s="97">
        <f t="shared" si="1"/>
        <v>0</v>
      </c>
      <c r="P29" s="97">
        <f t="shared" si="2"/>
        <v>0</v>
      </c>
      <c r="Q29" s="97" t="str">
        <f t="shared" si="3"/>
        <v/>
      </c>
    </row>
    <row r="30" spans="1:17">
      <c r="A30" s="96">
        <v>27</v>
      </c>
      <c r="B30" s="97">
        <f t="array" ref="B30">+INDEX('0 DUP ONLINE'!$C$3:$C$701,SMALL(IF(FILED!$B$2='0 DUP ONLINE'!$K$3:$K$701,ROW('0 DUP ONLINE'!$K$3:$K$701)-ROW('0 DUP ONLINE'!$K$3)+1),FILED!A30))</f>
        <v>0</v>
      </c>
      <c r="C30" s="97" t="str">
        <f>+IFERROR(VLOOKUP(B30,'0 DUP ONLINE'!$C$3:$D$701,2,FALSE),"")</f>
        <v/>
      </c>
      <c r="D30" s="97">
        <f>+SUMIF('0 DUP ONLINE'!$C:$C,FILED!B30,'0 DUP ONLINE'!$E:$E)</f>
        <v>0</v>
      </c>
      <c r="E30" s="97">
        <f>+SUMIF('0 DUP ONLINE'!$C:$C,FILED!B30,'0 DUP ONLINE'!$F:$F)</f>
        <v>0</v>
      </c>
      <c r="F30" s="97">
        <f>+SUMIF('0 DUP ONLINE'!$C:$C,FILED!B30,'0 DUP ONLINE'!$G:$G)</f>
        <v>0</v>
      </c>
      <c r="G30" s="97">
        <f>+SUMIF('0 DUP ONLINE'!$C:$C,FILED!B30,'0 DUP ONLINE'!$H:$H)</f>
        <v>0</v>
      </c>
      <c r="H30" s="97">
        <f t="shared" si="0"/>
        <v>0</v>
      </c>
      <c r="J30" s="97">
        <f>+SUMIF('0 DUP WORK'!$C:$C,FILED!B30,'0 DUP WORK'!$E:$E)</f>
        <v>0</v>
      </c>
      <c r="K30" s="97">
        <f>+SUMIF('0 DUP WORK'!$C:$C,FILED!B30,'0 DUP WORK'!$F:$F)</f>
        <v>0</v>
      </c>
      <c r="L30" s="97">
        <f>+SUMIF('0 DUP WORK'!$C:$C,FILED!B30,'0 DUP WORK'!$G:$G)</f>
        <v>0</v>
      </c>
      <c r="M30" s="97">
        <f>+SUMIF('0 DUP WORK'!$C:$C,FILED!B30,'0 DUP WORK'!$H:$H)</f>
        <v>0</v>
      </c>
      <c r="N30" s="97">
        <f t="shared" si="1"/>
        <v>0</v>
      </c>
      <c r="P30" s="97">
        <f t="shared" si="2"/>
        <v>0</v>
      </c>
      <c r="Q30" s="97" t="str">
        <f t="shared" si="3"/>
        <v/>
      </c>
    </row>
    <row r="31" spans="1:17">
      <c r="A31" s="96">
        <v>28</v>
      </c>
      <c r="B31" s="97">
        <f t="array" ref="B31">+INDEX('0 DUP ONLINE'!$C$3:$C$701,SMALL(IF(FILED!$B$2='0 DUP ONLINE'!$K$3:$K$701,ROW('0 DUP ONLINE'!$K$3:$K$701)-ROW('0 DUP ONLINE'!$K$3)+1),FILED!A31))</f>
        <v>0</v>
      </c>
      <c r="C31" s="97" t="str">
        <f>+IFERROR(VLOOKUP(B31,'0 DUP ONLINE'!$C$3:$D$701,2,FALSE),"")</f>
        <v/>
      </c>
      <c r="D31" s="97">
        <f>+SUMIF('0 DUP ONLINE'!$C:$C,FILED!B31,'0 DUP ONLINE'!$E:$E)</f>
        <v>0</v>
      </c>
      <c r="E31" s="97">
        <f>+SUMIF('0 DUP ONLINE'!$C:$C,FILED!B31,'0 DUP ONLINE'!$F:$F)</f>
        <v>0</v>
      </c>
      <c r="F31" s="97">
        <f>+SUMIF('0 DUP ONLINE'!$C:$C,FILED!B31,'0 DUP ONLINE'!$G:$G)</f>
        <v>0</v>
      </c>
      <c r="G31" s="97">
        <f>+SUMIF('0 DUP ONLINE'!$C:$C,FILED!B31,'0 DUP ONLINE'!$H:$H)</f>
        <v>0</v>
      </c>
      <c r="H31" s="97">
        <f t="shared" si="0"/>
        <v>0</v>
      </c>
      <c r="J31" s="97">
        <f>+SUMIF('0 DUP WORK'!$C:$C,FILED!B31,'0 DUP WORK'!$E:$E)</f>
        <v>0</v>
      </c>
      <c r="K31" s="97">
        <f>+SUMIF('0 DUP WORK'!$C:$C,FILED!B31,'0 DUP WORK'!$F:$F)</f>
        <v>0</v>
      </c>
      <c r="L31" s="97">
        <f>+SUMIF('0 DUP WORK'!$C:$C,FILED!B31,'0 DUP WORK'!$G:$G)</f>
        <v>0</v>
      </c>
      <c r="M31" s="97">
        <f>+SUMIF('0 DUP WORK'!$C:$C,FILED!B31,'0 DUP WORK'!$H:$H)</f>
        <v>0</v>
      </c>
      <c r="N31" s="97">
        <f t="shared" si="1"/>
        <v>0</v>
      </c>
      <c r="P31" s="97">
        <f t="shared" si="2"/>
        <v>0</v>
      </c>
      <c r="Q31" s="97" t="str">
        <f t="shared" si="3"/>
        <v/>
      </c>
    </row>
    <row r="32" spans="1:17">
      <c r="A32" s="96">
        <v>29</v>
      </c>
      <c r="B32" s="97">
        <f t="array" ref="B32">+INDEX('0 DUP ONLINE'!$C$3:$C$701,SMALL(IF(FILED!$B$2='0 DUP ONLINE'!$K$3:$K$701,ROW('0 DUP ONLINE'!$K$3:$K$701)-ROW('0 DUP ONLINE'!$K$3)+1),FILED!A32))</f>
        <v>0</v>
      </c>
      <c r="C32" s="97" t="str">
        <f>+IFERROR(VLOOKUP(B32,'0 DUP ONLINE'!$C$3:$D$701,2,FALSE),"")</f>
        <v/>
      </c>
      <c r="D32" s="97">
        <f>+SUMIF('0 DUP ONLINE'!$C:$C,FILED!B32,'0 DUP ONLINE'!$E:$E)</f>
        <v>0</v>
      </c>
      <c r="E32" s="97">
        <f>+SUMIF('0 DUP ONLINE'!$C:$C,FILED!B32,'0 DUP ONLINE'!$F:$F)</f>
        <v>0</v>
      </c>
      <c r="F32" s="97">
        <f>+SUMIF('0 DUP ONLINE'!$C:$C,FILED!B32,'0 DUP ONLINE'!$G:$G)</f>
        <v>0</v>
      </c>
      <c r="G32" s="97">
        <f>+SUMIF('0 DUP ONLINE'!$C:$C,FILED!B32,'0 DUP ONLINE'!$H:$H)</f>
        <v>0</v>
      </c>
      <c r="H32" s="97">
        <f t="shared" si="0"/>
        <v>0</v>
      </c>
      <c r="J32" s="97">
        <f>+SUMIF('0 DUP WORK'!$C:$C,FILED!B32,'0 DUP WORK'!$E:$E)</f>
        <v>0</v>
      </c>
      <c r="K32" s="97">
        <f>+SUMIF('0 DUP WORK'!$C:$C,FILED!B32,'0 DUP WORK'!$F:$F)</f>
        <v>0</v>
      </c>
      <c r="L32" s="97">
        <f>+SUMIF('0 DUP WORK'!$C:$C,FILED!B32,'0 DUP WORK'!$G:$G)</f>
        <v>0</v>
      </c>
      <c r="M32" s="97">
        <f>+SUMIF('0 DUP WORK'!$C:$C,FILED!B32,'0 DUP WORK'!$H:$H)</f>
        <v>0</v>
      </c>
      <c r="N32" s="97">
        <f t="shared" si="1"/>
        <v>0</v>
      </c>
      <c r="P32" s="97">
        <f t="shared" si="2"/>
        <v>0</v>
      </c>
      <c r="Q32" s="97" t="str">
        <f t="shared" si="3"/>
        <v/>
      </c>
    </row>
    <row r="33" spans="1:17">
      <c r="A33" s="96">
        <v>30</v>
      </c>
      <c r="B33" s="97">
        <f t="array" ref="B33">+INDEX('0 DUP ONLINE'!$C$3:$C$701,SMALL(IF(FILED!$B$2='0 DUP ONLINE'!$K$3:$K$701,ROW('0 DUP ONLINE'!$K$3:$K$701)-ROW('0 DUP ONLINE'!$K$3)+1),FILED!A33))</f>
        <v>0</v>
      </c>
      <c r="C33" s="97" t="str">
        <f>+IFERROR(VLOOKUP(B33,'0 DUP ONLINE'!$C$3:$D$701,2,FALSE),"")</f>
        <v/>
      </c>
      <c r="D33" s="97">
        <f>+SUMIF('0 DUP ONLINE'!$C:$C,FILED!B33,'0 DUP ONLINE'!$E:$E)</f>
        <v>0</v>
      </c>
      <c r="E33" s="97">
        <f>+SUMIF('0 DUP ONLINE'!$C:$C,FILED!B33,'0 DUP ONLINE'!$F:$F)</f>
        <v>0</v>
      </c>
      <c r="F33" s="97">
        <f>+SUMIF('0 DUP ONLINE'!$C:$C,FILED!B33,'0 DUP ONLINE'!$G:$G)</f>
        <v>0</v>
      </c>
      <c r="G33" s="97">
        <f>+SUMIF('0 DUP ONLINE'!$C:$C,FILED!B33,'0 DUP ONLINE'!$H:$H)</f>
        <v>0</v>
      </c>
      <c r="H33" s="97">
        <f t="shared" si="0"/>
        <v>0</v>
      </c>
      <c r="J33" s="97">
        <f>+SUMIF('0 DUP WORK'!$C:$C,FILED!B33,'0 DUP WORK'!$E:$E)</f>
        <v>0</v>
      </c>
      <c r="K33" s="97">
        <f>+SUMIF('0 DUP WORK'!$C:$C,FILED!B33,'0 DUP WORK'!$F:$F)</f>
        <v>0</v>
      </c>
      <c r="L33" s="97">
        <f>+SUMIF('0 DUP WORK'!$C:$C,FILED!B33,'0 DUP WORK'!$G:$G)</f>
        <v>0</v>
      </c>
      <c r="M33" s="97">
        <f>+SUMIF('0 DUP WORK'!$C:$C,FILED!B33,'0 DUP WORK'!$H:$H)</f>
        <v>0</v>
      </c>
      <c r="N33" s="97">
        <f t="shared" si="1"/>
        <v>0</v>
      </c>
      <c r="P33" s="97">
        <f t="shared" si="2"/>
        <v>0</v>
      </c>
      <c r="Q33" s="97" t="str">
        <f t="shared" si="3"/>
        <v/>
      </c>
    </row>
    <row r="34" spans="1:17">
      <c r="A34" s="96">
        <v>31</v>
      </c>
      <c r="B34" s="97">
        <f t="array" ref="B34">+INDEX('0 DUP ONLINE'!$C$3:$C$701,SMALL(IF(FILED!$B$2='0 DUP ONLINE'!$K$3:$K$701,ROW('0 DUP ONLINE'!$K$3:$K$701)-ROW('0 DUP ONLINE'!$K$3)+1),FILED!A34))</f>
        <v>0</v>
      </c>
      <c r="C34" s="97" t="str">
        <f>+IFERROR(VLOOKUP(B34,'0 DUP ONLINE'!$C$3:$D$701,2,FALSE),"")</f>
        <v/>
      </c>
      <c r="D34" s="97">
        <f>+SUMIF('0 DUP ONLINE'!$C:$C,FILED!B34,'0 DUP ONLINE'!$E:$E)</f>
        <v>0</v>
      </c>
      <c r="E34" s="97">
        <f>+SUMIF('0 DUP ONLINE'!$C:$C,FILED!B34,'0 DUP ONLINE'!$F:$F)</f>
        <v>0</v>
      </c>
      <c r="F34" s="97">
        <f>+SUMIF('0 DUP ONLINE'!$C:$C,FILED!B34,'0 DUP ONLINE'!$G:$G)</f>
        <v>0</v>
      </c>
      <c r="G34" s="97">
        <f>+SUMIF('0 DUP ONLINE'!$C:$C,FILED!B34,'0 DUP ONLINE'!$H:$H)</f>
        <v>0</v>
      </c>
      <c r="H34" s="97">
        <f t="shared" si="0"/>
        <v>0</v>
      </c>
      <c r="J34" s="97">
        <f>+SUMIF('0 DUP WORK'!$C:$C,FILED!B34,'0 DUP WORK'!$E:$E)</f>
        <v>0</v>
      </c>
      <c r="K34" s="97">
        <f>+SUMIF('0 DUP WORK'!$C:$C,FILED!B34,'0 DUP WORK'!$F:$F)</f>
        <v>0</v>
      </c>
      <c r="L34" s="97">
        <f>+SUMIF('0 DUP WORK'!$C:$C,FILED!B34,'0 DUP WORK'!$G:$G)</f>
        <v>0</v>
      </c>
      <c r="M34" s="97">
        <f>+SUMIF('0 DUP WORK'!$C:$C,FILED!B34,'0 DUP WORK'!$H:$H)</f>
        <v>0</v>
      </c>
      <c r="N34" s="97">
        <f t="shared" si="1"/>
        <v>0</v>
      </c>
      <c r="P34" s="97">
        <f t="shared" si="2"/>
        <v>0</v>
      </c>
      <c r="Q34" s="97" t="str">
        <f t="shared" si="3"/>
        <v/>
      </c>
    </row>
    <row r="35" spans="1:17">
      <c r="A35" s="96">
        <v>32</v>
      </c>
      <c r="B35" s="97">
        <f t="array" ref="B35">+INDEX('0 DUP ONLINE'!$C$3:$C$701,SMALL(IF(FILED!$B$2='0 DUP ONLINE'!$K$3:$K$701,ROW('0 DUP ONLINE'!$K$3:$K$701)-ROW('0 DUP ONLINE'!$K$3)+1),FILED!A35))</f>
        <v>0</v>
      </c>
      <c r="C35" s="97" t="str">
        <f>+IFERROR(VLOOKUP(B35,'0 DUP ONLINE'!$C$3:$D$701,2,FALSE),"")</f>
        <v/>
      </c>
      <c r="D35" s="97">
        <f>+SUMIF('0 DUP ONLINE'!$C:$C,FILED!B35,'0 DUP ONLINE'!$E:$E)</f>
        <v>0</v>
      </c>
      <c r="E35" s="97">
        <f>+SUMIF('0 DUP ONLINE'!$C:$C,FILED!B35,'0 DUP ONLINE'!$F:$F)</f>
        <v>0</v>
      </c>
      <c r="F35" s="97">
        <f>+SUMIF('0 DUP ONLINE'!$C:$C,FILED!B35,'0 DUP ONLINE'!$G:$G)</f>
        <v>0</v>
      </c>
      <c r="G35" s="97">
        <f>+SUMIF('0 DUP ONLINE'!$C:$C,FILED!B35,'0 DUP ONLINE'!$H:$H)</f>
        <v>0</v>
      </c>
      <c r="H35" s="97">
        <f t="shared" si="0"/>
        <v>0</v>
      </c>
      <c r="J35" s="97">
        <f>+SUMIF('0 DUP WORK'!$C:$C,FILED!B35,'0 DUP WORK'!$E:$E)</f>
        <v>0</v>
      </c>
      <c r="K35" s="97">
        <f>+SUMIF('0 DUP WORK'!$C:$C,FILED!B35,'0 DUP WORK'!$F:$F)</f>
        <v>0</v>
      </c>
      <c r="L35" s="97">
        <f>+SUMIF('0 DUP WORK'!$C:$C,FILED!B35,'0 DUP WORK'!$G:$G)</f>
        <v>0</v>
      </c>
      <c r="M35" s="97">
        <f>+SUMIF('0 DUP WORK'!$C:$C,FILED!B35,'0 DUP WORK'!$H:$H)</f>
        <v>0</v>
      </c>
      <c r="N35" s="97">
        <f t="shared" si="1"/>
        <v>0</v>
      </c>
      <c r="P35" s="97">
        <f t="shared" si="2"/>
        <v>0</v>
      </c>
      <c r="Q35" s="97" t="str">
        <f t="shared" si="3"/>
        <v/>
      </c>
    </row>
    <row r="36" spans="1:17">
      <c r="A36" s="96">
        <v>33</v>
      </c>
      <c r="B36" s="97">
        <f t="array" ref="B36">+INDEX('0 DUP ONLINE'!$C$3:$C$701,SMALL(IF(FILED!$B$2='0 DUP ONLINE'!$K$3:$K$701,ROW('0 DUP ONLINE'!$K$3:$K$701)-ROW('0 DUP ONLINE'!$K$3)+1),FILED!A36))</f>
        <v>0</v>
      </c>
      <c r="C36" s="97" t="str">
        <f>+IFERROR(VLOOKUP(B36,'0 DUP ONLINE'!$C$3:$D$701,2,FALSE),"")</f>
        <v/>
      </c>
      <c r="D36" s="97">
        <f>+SUMIF('0 DUP ONLINE'!$C:$C,FILED!B36,'0 DUP ONLINE'!$E:$E)</f>
        <v>0</v>
      </c>
      <c r="E36" s="97">
        <f>+SUMIF('0 DUP ONLINE'!$C:$C,FILED!B36,'0 DUP ONLINE'!$F:$F)</f>
        <v>0</v>
      </c>
      <c r="F36" s="97">
        <f>+SUMIF('0 DUP ONLINE'!$C:$C,FILED!B36,'0 DUP ONLINE'!$G:$G)</f>
        <v>0</v>
      </c>
      <c r="G36" s="97">
        <f>+SUMIF('0 DUP ONLINE'!$C:$C,FILED!B36,'0 DUP ONLINE'!$H:$H)</f>
        <v>0</v>
      </c>
      <c r="H36" s="97">
        <f t="shared" si="0"/>
        <v>0</v>
      </c>
      <c r="J36" s="97">
        <f>+SUMIF('0 DUP WORK'!$C:$C,FILED!B36,'0 DUP WORK'!$E:$E)</f>
        <v>0</v>
      </c>
      <c r="K36" s="97">
        <f>+SUMIF('0 DUP WORK'!$C:$C,FILED!B36,'0 DUP WORK'!$F:$F)</f>
        <v>0</v>
      </c>
      <c r="L36" s="97">
        <f>+SUMIF('0 DUP WORK'!$C:$C,FILED!B36,'0 DUP WORK'!$G:$G)</f>
        <v>0</v>
      </c>
      <c r="M36" s="97">
        <f>+SUMIF('0 DUP WORK'!$C:$C,FILED!B36,'0 DUP WORK'!$H:$H)</f>
        <v>0</v>
      </c>
      <c r="N36" s="97">
        <f t="shared" si="1"/>
        <v>0</v>
      </c>
      <c r="P36" s="97">
        <f t="shared" si="2"/>
        <v>0</v>
      </c>
      <c r="Q36" s="97" t="str">
        <f t="shared" si="3"/>
        <v/>
      </c>
    </row>
    <row r="37" spans="1:17">
      <c r="A37" s="96">
        <v>34</v>
      </c>
      <c r="B37" s="97">
        <f t="array" ref="B37">+INDEX('0 DUP ONLINE'!$C$3:$C$701,SMALL(IF(FILED!$B$2='0 DUP ONLINE'!$K$3:$K$701,ROW('0 DUP ONLINE'!$K$3:$K$701)-ROW('0 DUP ONLINE'!$K$3)+1),FILED!A37))</f>
        <v>0</v>
      </c>
      <c r="C37" s="97" t="str">
        <f>+IFERROR(VLOOKUP(B37,'0 DUP ONLINE'!$C$3:$D$701,2,FALSE),"")</f>
        <v/>
      </c>
      <c r="D37" s="97">
        <f>+SUMIF('0 DUP ONLINE'!$C:$C,FILED!B37,'0 DUP ONLINE'!$E:$E)</f>
        <v>0</v>
      </c>
      <c r="E37" s="97">
        <f>+SUMIF('0 DUP ONLINE'!$C:$C,FILED!B37,'0 DUP ONLINE'!$F:$F)</f>
        <v>0</v>
      </c>
      <c r="F37" s="97">
        <f>+SUMIF('0 DUP ONLINE'!$C:$C,FILED!B37,'0 DUP ONLINE'!$G:$G)</f>
        <v>0</v>
      </c>
      <c r="G37" s="97">
        <f>+SUMIF('0 DUP ONLINE'!$C:$C,FILED!B37,'0 DUP ONLINE'!$H:$H)</f>
        <v>0</v>
      </c>
      <c r="H37" s="97">
        <f t="shared" si="0"/>
        <v>0</v>
      </c>
      <c r="J37" s="97">
        <f>+SUMIF('0 DUP WORK'!$C:$C,FILED!B37,'0 DUP WORK'!$E:$E)</f>
        <v>0</v>
      </c>
      <c r="K37" s="97">
        <f>+SUMIF('0 DUP WORK'!$C:$C,FILED!B37,'0 DUP WORK'!$F:$F)</f>
        <v>0</v>
      </c>
      <c r="L37" s="97">
        <f>+SUMIF('0 DUP WORK'!$C:$C,FILED!B37,'0 DUP WORK'!$G:$G)</f>
        <v>0</v>
      </c>
      <c r="M37" s="97">
        <f>+SUMIF('0 DUP WORK'!$C:$C,FILED!B37,'0 DUP WORK'!$H:$H)</f>
        <v>0</v>
      </c>
      <c r="N37" s="97">
        <f t="shared" si="1"/>
        <v>0</v>
      </c>
      <c r="P37" s="97">
        <f t="shared" si="2"/>
        <v>0</v>
      </c>
      <c r="Q37" s="97" t="str">
        <f t="shared" si="3"/>
        <v/>
      </c>
    </row>
    <row r="38" spans="1:17">
      <c r="A38" s="96">
        <v>35</v>
      </c>
      <c r="B38" s="97">
        <f t="array" ref="B38">+INDEX('0 DUP ONLINE'!$C$3:$C$701,SMALL(IF(FILED!$B$2='0 DUP ONLINE'!$K$3:$K$701,ROW('0 DUP ONLINE'!$K$3:$K$701)-ROW('0 DUP ONLINE'!$K$3)+1),FILED!A38))</f>
        <v>0</v>
      </c>
      <c r="C38" s="97" t="str">
        <f>+IFERROR(VLOOKUP(B38,'0 DUP ONLINE'!$C$3:$D$701,2,FALSE),"")</f>
        <v/>
      </c>
      <c r="D38" s="97">
        <f>+SUMIF('0 DUP ONLINE'!$C:$C,FILED!B38,'0 DUP ONLINE'!$E:$E)</f>
        <v>0</v>
      </c>
      <c r="E38" s="97">
        <f>+SUMIF('0 DUP ONLINE'!$C:$C,FILED!B38,'0 DUP ONLINE'!$F:$F)</f>
        <v>0</v>
      </c>
      <c r="F38" s="97">
        <f>+SUMIF('0 DUP ONLINE'!$C:$C,FILED!B38,'0 DUP ONLINE'!$G:$G)</f>
        <v>0</v>
      </c>
      <c r="G38" s="97">
        <f>+SUMIF('0 DUP ONLINE'!$C:$C,FILED!B38,'0 DUP ONLINE'!$H:$H)</f>
        <v>0</v>
      </c>
      <c r="H38" s="97">
        <f t="shared" si="0"/>
        <v>0</v>
      </c>
      <c r="J38" s="97">
        <f>+SUMIF('0 DUP WORK'!$C:$C,FILED!B38,'0 DUP WORK'!$E:$E)</f>
        <v>0</v>
      </c>
      <c r="K38" s="97">
        <f>+SUMIF('0 DUP WORK'!$C:$C,FILED!B38,'0 DUP WORK'!$F:$F)</f>
        <v>0</v>
      </c>
      <c r="L38" s="97">
        <f>+SUMIF('0 DUP WORK'!$C:$C,FILED!B38,'0 DUP WORK'!$G:$G)</f>
        <v>0</v>
      </c>
      <c r="M38" s="97">
        <f>+SUMIF('0 DUP WORK'!$C:$C,FILED!B38,'0 DUP WORK'!$H:$H)</f>
        <v>0</v>
      </c>
      <c r="N38" s="97">
        <f t="shared" si="1"/>
        <v>0</v>
      </c>
      <c r="P38" s="97">
        <f t="shared" si="2"/>
        <v>0</v>
      </c>
      <c r="Q38" s="97" t="str">
        <f t="shared" si="3"/>
        <v/>
      </c>
    </row>
    <row r="39" spans="1:17">
      <c r="A39" s="96">
        <v>36</v>
      </c>
      <c r="B39" s="97">
        <f t="array" ref="B39">+INDEX('0 DUP ONLINE'!$C$3:$C$701,SMALL(IF(FILED!$B$2='0 DUP ONLINE'!$K$3:$K$701,ROW('0 DUP ONLINE'!$K$3:$K$701)-ROW('0 DUP ONLINE'!$K$3)+1),FILED!A39))</f>
        <v>0</v>
      </c>
      <c r="C39" s="97" t="str">
        <f>+IFERROR(VLOOKUP(B39,'0 DUP ONLINE'!$C$3:$D$701,2,FALSE),"")</f>
        <v/>
      </c>
      <c r="D39" s="97">
        <f>+SUMIF('0 DUP ONLINE'!$C:$C,FILED!B39,'0 DUP ONLINE'!$E:$E)</f>
        <v>0</v>
      </c>
      <c r="E39" s="97">
        <f>+SUMIF('0 DUP ONLINE'!$C:$C,FILED!B39,'0 DUP ONLINE'!$F:$F)</f>
        <v>0</v>
      </c>
      <c r="F39" s="97">
        <f>+SUMIF('0 DUP ONLINE'!$C:$C,FILED!B39,'0 DUP ONLINE'!$G:$G)</f>
        <v>0</v>
      </c>
      <c r="G39" s="97">
        <f>+SUMIF('0 DUP ONLINE'!$C:$C,FILED!B39,'0 DUP ONLINE'!$H:$H)</f>
        <v>0</v>
      </c>
      <c r="H39" s="97">
        <f t="shared" si="0"/>
        <v>0</v>
      </c>
      <c r="J39" s="97">
        <f>+SUMIF('0 DUP WORK'!$C:$C,FILED!B39,'0 DUP WORK'!$E:$E)</f>
        <v>0</v>
      </c>
      <c r="K39" s="97">
        <f>+SUMIF('0 DUP WORK'!$C:$C,FILED!B39,'0 DUP WORK'!$F:$F)</f>
        <v>0</v>
      </c>
      <c r="L39" s="97">
        <f>+SUMIF('0 DUP WORK'!$C:$C,FILED!B39,'0 DUP WORK'!$G:$G)</f>
        <v>0</v>
      </c>
      <c r="M39" s="97">
        <f>+SUMIF('0 DUP WORK'!$C:$C,FILED!B39,'0 DUP WORK'!$H:$H)</f>
        <v>0</v>
      </c>
      <c r="N39" s="97">
        <f t="shared" si="1"/>
        <v>0</v>
      </c>
      <c r="P39" s="97">
        <f t="shared" si="2"/>
        <v>0</v>
      </c>
      <c r="Q39" s="97" t="str">
        <f t="shared" si="3"/>
        <v/>
      </c>
    </row>
    <row r="40" spans="1:17">
      <c r="A40" s="96">
        <v>37</v>
      </c>
      <c r="B40" s="97">
        <f t="array" ref="B40">+INDEX('0 DUP ONLINE'!$C$3:$C$701,SMALL(IF(FILED!$B$2='0 DUP ONLINE'!$K$3:$K$701,ROW('0 DUP ONLINE'!$K$3:$K$701)-ROW('0 DUP ONLINE'!$K$3)+1),FILED!A40))</f>
        <v>0</v>
      </c>
      <c r="C40" s="97" t="str">
        <f>+IFERROR(VLOOKUP(B40,'0 DUP ONLINE'!$C$3:$D$701,2,FALSE),"")</f>
        <v/>
      </c>
      <c r="D40" s="97">
        <f>+SUMIF('0 DUP ONLINE'!$C:$C,FILED!B40,'0 DUP ONLINE'!$E:$E)</f>
        <v>0</v>
      </c>
      <c r="E40" s="97">
        <f>+SUMIF('0 DUP ONLINE'!$C:$C,FILED!B40,'0 DUP ONLINE'!$F:$F)</f>
        <v>0</v>
      </c>
      <c r="F40" s="97">
        <f>+SUMIF('0 DUP ONLINE'!$C:$C,FILED!B40,'0 DUP ONLINE'!$G:$G)</f>
        <v>0</v>
      </c>
      <c r="G40" s="97">
        <f>+SUMIF('0 DUP ONLINE'!$C:$C,FILED!B40,'0 DUP ONLINE'!$H:$H)</f>
        <v>0</v>
      </c>
      <c r="H40" s="97">
        <f t="shared" si="0"/>
        <v>0</v>
      </c>
      <c r="J40" s="97">
        <f>+SUMIF('0 DUP WORK'!$C:$C,FILED!B40,'0 DUP WORK'!$E:$E)</f>
        <v>0</v>
      </c>
      <c r="K40" s="97">
        <f>+SUMIF('0 DUP WORK'!$C:$C,FILED!B40,'0 DUP WORK'!$F:$F)</f>
        <v>0</v>
      </c>
      <c r="L40" s="97">
        <f>+SUMIF('0 DUP WORK'!$C:$C,FILED!B40,'0 DUP WORK'!$G:$G)</f>
        <v>0</v>
      </c>
      <c r="M40" s="97">
        <f>+SUMIF('0 DUP WORK'!$C:$C,FILED!B40,'0 DUP WORK'!$H:$H)</f>
        <v>0</v>
      </c>
      <c r="N40" s="97">
        <f t="shared" si="1"/>
        <v>0</v>
      </c>
      <c r="P40" s="97">
        <f t="shared" si="2"/>
        <v>0</v>
      </c>
      <c r="Q40" s="97" t="str">
        <f t="shared" si="3"/>
        <v/>
      </c>
    </row>
    <row r="41" spans="1:17">
      <c r="A41" s="96">
        <v>38</v>
      </c>
      <c r="B41" s="97">
        <f t="array" ref="B41">+INDEX('0 DUP ONLINE'!$C$3:$C$701,SMALL(IF(FILED!$B$2='0 DUP ONLINE'!$K$3:$K$701,ROW('0 DUP ONLINE'!$K$3:$K$701)-ROW('0 DUP ONLINE'!$K$3)+1),FILED!A41))</f>
        <v>0</v>
      </c>
      <c r="C41" s="97" t="str">
        <f>+IFERROR(VLOOKUP(B41,'0 DUP ONLINE'!$C$3:$D$701,2,FALSE),"")</f>
        <v/>
      </c>
      <c r="D41" s="97">
        <f>+SUMIF('0 DUP ONLINE'!$C:$C,FILED!B41,'0 DUP ONLINE'!$E:$E)</f>
        <v>0</v>
      </c>
      <c r="E41" s="97">
        <f>+SUMIF('0 DUP ONLINE'!$C:$C,FILED!B41,'0 DUP ONLINE'!$F:$F)</f>
        <v>0</v>
      </c>
      <c r="F41" s="97">
        <f>+SUMIF('0 DUP ONLINE'!$C:$C,FILED!B41,'0 DUP ONLINE'!$G:$G)</f>
        <v>0</v>
      </c>
      <c r="G41" s="97">
        <f>+SUMIF('0 DUP ONLINE'!$C:$C,FILED!B41,'0 DUP ONLINE'!$H:$H)</f>
        <v>0</v>
      </c>
      <c r="H41" s="97">
        <f t="shared" si="0"/>
        <v>0</v>
      </c>
      <c r="J41" s="97">
        <f>+SUMIF('0 DUP WORK'!$C:$C,FILED!B41,'0 DUP WORK'!$E:$E)</f>
        <v>0</v>
      </c>
      <c r="K41" s="97">
        <f>+SUMIF('0 DUP WORK'!$C:$C,FILED!B41,'0 DUP WORK'!$F:$F)</f>
        <v>0</v>
      </c>
      <c r="L41" s="97">
        <f>+SUMIF('0 DUP WORK'!$C:$C,FILED!B41,'0 DUP WORK'!$G:$G)</f>
        <v>0</v>
      </c>
      <c r="M41" s="97">
        <f>+SUMIF('0 DUP WORK'!$C:$C,FILED!B41,'0 DUP WORK'!$H:$H)</f>
        <v>0</v>
      </c>
      <c r="N41" s="97">
        <f t="shared" si="1"/>
        <v>0</v>
      </c>
      <c r="P41" s="97">
        <f t="shared" si="2"/>
        <v>0</v>
      </c>
      <c r="Q41" s="97" t="str">
        <f t="shared" si="3"/>
        <v/>
      </c>
    </row>
    <row r="42" spans="1:17">
      <c r="A42" s="96">
        <v>39</v>
      </c>
      <c r="B42" s="97">
        <f t="array" ref="B42">+INDEX('0 DUP ONLINE'!$C$3:$C$701,SMALL(IF(FILED!$B$2='0 DUP ONLINE'!$K$3:$K$701,ROW('0 DUP ONLINE'!$K$3:$K$701)-ROW('0 DUP ONLINE'!$K$3)+1),FILED!A42))</f>
        <v>0</v>
      </c>
      <c r="C42" s="97" t="str">
        <f>+IFERROR(VLOOKUP(B42,'0 DUP ONLINE'!$C$3:$D$701,2,FALSE),"")</f>
        <v/>
      </c>
      <c r="D42" s="97">
        <f>+SUMIF('0 DUP ONLINE'!$C:$C,FILED!B42,'0 DUP ONLINE'!$E:$E)</f>
        <v>0</v>
      </c>
      <c r="E42" s="97">
        <f>+SUMIF('0 DUP ONLINE'!$C:$C,FILED!B42,'0 DUP ONLINE'!$F:$F)</f>
        <v>0</v>
      </c>
      <c r="F42" s="97">
        <f>+SUMIF('0 DUP ONLINE'!$C:$C,FILED!B42,'0 DUP ONLINE'!$G:$G)</f>
        <v>0</v>
      </c>
      <c r="G42" s="97">
        <f>+SUMIF('0 DUP ONLINE'!$C:$C,FILED!B42,'0 DUP ONLINE'!$H:$H)</f>
        <v>0</v>
      </c>
      <c r="H42" s="97">
        <f t="shared" si="0"/>
        <v>0</v>
      </c>
      <c r="J42" s="97">
        <f>+SUMIF('0 DUP WORK'!$C:$C,FILED!B42,'0 DUP WORK'!$E:$E)</f>
        <v>0</v>
      </c>
      <c r="K42" s="97">
        <f>+SUMIF('0 DUP WORK'!$C:$C,FILED!B42,'0 DUP WORK'!$F:$F)</f>
        <v>0</v>
      </c>
      <c r="L42" s="97">
        <f>+SUMIF('0 DUP WORK'!$C:$C,FILED!B42,'0 DUP WORK'!$G:$G)</f>
        <v>0</v>
      </c>
      <c r="M42" s="97">
        <f>+SUMIF('0 DUP WORK'!$C:$C,FILED!B42,'0 DUP WORK'!$H:$H)</f>
        <v>0</v>
      </c>
      <c r="N42" s="97">
        <f t="shared" si="1"/>
        <v>0</v>
      </c>
      <c r="P42" s="97">
        <f t="shared" si="2"/>
        <v>0</v>
      </c>
      <c r="Q42" s="97" t="str">
        <f t="shared" si="3"/>
        <v/>
      </c>
    </row>
    <row r="43" spans="1:17">
      <c r="A43" s="96">
        <v>40</v>
      </c>
      <c r="B43" s="97">
        <f t="array" ref="B43">+INDEX('0 DUP ONLINE'!$C$3:$C$701,SMALL(IF(FILED!$B$2='0 DUP ONLINE'!$K$3:$K$701,ROW('0 DUP ONLINE'!$K$3:$K$701)-ROW('0 DUP ONLINE'!$K$3)+1),FILED!A43))</f>
        <v>0</v>
      </c>
      <c r="C43" s="97" t="str">
        <f>+IFERROR(VLOOKUP(B43,'0 DUP ONLINE'!$C$3:$D$701,2,FALSE),"")</f>
        <v/>
      </c>
      <c r="D43" s="97">
        <f>+SUMIF('0 DUP ONLINE'!$C:$C,FILED!B43,'0 DUP ONLINE'!$E:$E)</f>
        <v>0</v>
      </c>
      <c r="E43" s="97">
        <f>+SUMIF('0 DUP ONLINE'!$C:$C,FILED!B43,'0 DUP ONLINE'!$F:$F)</f>
        <v>0</v>
      </c>
      <c r="F43" s="97">
        <f>+SUMIF('0 DUP ONLINE'!$C:$C,FILED!B43,'0 DUP ONLINE'!$G:$G)</f>
        <v>0</v>
      </c>
      <c r="G43" s="97">
        <f>+SUMIF('0 DUP ONLINE'!$C:$C,FILED!B43,'0 DUP ONLINE'!$H:$H)</f>
        <v>0</v>
      </c>
      <c r="H43" s="97">
        <f t="shared" si="0"/>
        <v>0</v>
      </c>
      <c r="J43" s="97">
        <f>+SUMIF('0 DUP WORK'!$C:$C,FILED!B43,'0 DUP WORK'!$E:$E)</f>
        <v>0</v>
      </c>
      <c r="K43" s="97">
        <f>+SUMIF('0 DUP WORK'!$C:$C,FILED!B43,'0 DUP WORK'!$F:$F)</f>
        <v>0</v>
      </c>
      <c r="L43" s="97">
        <f>+SUMIF('0 DUP WORK'!$C:$C,FILED!B43,'0 DUP WORK'!$G:$G)</f>
        <v>0</v>
      </c>
      <c r="M43" s="97">
        <f>+SUMIF('0 DUP WORK'!$C:$C,FILED!B43,'0 DUP WORK'!$H:$H)</f>
        <v>0</v>
      </c>
      <c r="N43" s="97">
        <f t="shared" si="1"/>
        <v>0</v>
      </c>
      <c r="P43" s="97">
        <f t="shared" si="2"/>
        <v>0</v>
      </c>
      <c r="Q43" s="97" t="str">
        <f t="shared" si="3"/>
        <v/>
      </c>
    </row>
    <row r="44" spans="1:17">
      <c r="A44" s="96">
        <v>41</v>
      </c>
      <c r="B44" s="97">
        <f t="array" ref="B44">+INDEX('0 DUP ONLINE'!$C$3:$C$701,SMALL(IF(FILED!$B$2='0 DUP ONLINE'!$K$3:$K$701,ROW('0 DUP ONLINE'!$K$3:$K$701)-ROW('0 DUP ONLINE'!$K$3)+1),FILED!A44))</f>
        <v>0</v>
      </c>
      <c r="C44" s="97" t="str">
        <f>+IFERROR(VLOOKUP(B44,'0 DUP ONLINE'!$C$3:$D$701,2,FALSE),"")</f>
        <v/>
      </c>
      <c r="D44" s="97">
        <f>+SUMIF('0 DUP ONLINE'!$C:$C,FILED!B44,'0 DUP ONLINE'!$E:$E)</f>
        <v>0</v>
      </c>
      <c r="E44" s="97">
        <f>+SUMIF('0 DUP ONLINE'!$C:$C,FILED!B44,'0 DUP ONLINE'!$F:$F)</f>
        <v>0</v>
      </c>
      <c r="F44" s="97">
        <f>+SUMIF('0 DUP ONLINE'!$C:$C,FILED!B44,'0 DUP ONLINE'!$G:$G)</f>
        <v>0</v>
      </c>
      <c r="G44" s="97">
        <f>+SUMIF('0 DUP ONLINE'!$C:$C,FILED!B44,'0 DUP ONLINE'!$H:$H)</f>
        <v>0</v>
      </c>
      <c r="H44" s="97">
        <f t="shared" si="0"/>
        <v>0</v>
      </c>
      <c r="J44" s="97">
        <f>+SUMIF('0 DUP WORK'!$C:$C,FILED!B44,'0 DUP WORK'!$E:$E)</f>
        <v>0</v>
      </c>
      <c r="K44" s="97">
        <f>+SUMIF('0 DUP WORK'!$C:$C,FILED!B44,'0 DUP WORK'!$F:$F)</f>
        <v>0</v>
      </c>
      <c r="L44" s="97">
        <f>+SUMIF('0 DUP WORK'!$C:$C,FILED!B44,'0 DUP WORK'!$G:$G)</f>
        <v>0</v>
      </c>
      <c r="M44" s="97">
        <f>+SUMIF('0 DUP WORK'!$C:$C,FILED!B44,'0 DUP WORK'!$H:$H)</f>
        <v>0</v>
      </c>
      <c r="N44" s="97">
        <f t="shared" si="1"/>
        <v>0</v>
      </c>
      <c r="P44" s="97">
        <f t="shared" si="2"/>
        <v>0</v>
      </c>
      <c r="Q44" s="97" t="str">
        <f t="shared" si="3"/>
        <v/>
      </c>
    </row>
    <row r="45" spans="1:17">
      <c r="A45" s="96">
        <v>42</v>
      </c>
      <c r="B45" s="97">
        <f t="array" ref="B45">+INDEX('0 DUP ONLINE'!$C$3:$C$701,SMALL(IF(FILED!$B$2='0 DUP ONLINE'!$K$3:$K$701,ROW('0 DUP ONLINE'!$K$3:$K$701)-ROW('0 DUP ONLINE'!$K$3)+1),FILED!A45))</f>
        <v>0</v>
      </c>
      <c r="C45" s="97" t="str">
        <f>+IFERROR(VLOOKUP(B45,'0 DUP ONLINE'!$C$3:$D$701,2,FALSE),"")</f>
        <v/>
      </c>
      <c r="D45" s="97">
        <f>+SUMIF('0 DUP ONLINE'!$C:$C,FILED!B45,'0 DUP ONLINE'!$E:$E)</f>
        <v>0</v>
      </c>
      <c r="E45" s="97">
        <f>+SUMIF('0 DUP ONLINE'!$C:$C,FILED!B45,'0 DUP ONLINE'!$F:$F)</f>
        <v>0</v>
      </c>
      <c r="F45" s="97">
        <f>+SUMIF('0 DUP ONLINE'!$C:$C,FILED!B45,'0 DUP ONLINE'!$G:$G)</f>
        <v>0</v>
      </c>
      <c r="G45" s="97">
        <f>+SUMIF('0 DUP ONLINE'!$C:$C,FILED!B45,'0 DUP ONLINE'!$H:$H)</f>
        <v>0</v>
      </c>
      <c r="H45" s="97">
        <f t="shared" si="0"/>
        <v>0</v>
      </c>
      <c r="J45" s="97">
        <f>+SUMIF('0 DUP WORK'!$C:$C,FILED!B45,'0 DUP WORK'!$E:$E)</f>
        <v>0</v>
      </c>
      <c r="K45" s="97">
        <f>+SUMIF('0 DUP WORK'!$C:$C,FILED!B45,'0 DUP WORK'!$F:$F)</f>
        <v>0</v>
      </c>
      <c r="L45" s="97">
        <f>+SUMIF('0 DUP WORK'!$C:$C,FILED!B45,'0 DUP WORK'!$G:$G)</f>
        <v>0</v>
      </c>
      <c r="M45" s="97">
        <f>+SUMIF('0 DUP WORK'!$C:$C,FILED!B45,'0 DUP WORK'!$H:$H)</f>
        <v>0</v>
      </c>
      <c r="N45" s="97">
        <f t="shared" si="1"/>
        <v>0</v>
      </c>
      <c r="P45" s="97">
        <f t="shared" si="2"/>
        <v>0</v>
      </c>
      <c r="Q45" s="97" t="str">
        <f t="shared" si="3"/>
        <v/>
      </c>
    </row>
    <row r="46" spans="1:17">
      <c r="A46" s="96">
        <v>43</v>
      </c>
      <c r="B46" s="97">
        <f t="array" ref="B46">+INDEX('0 DUP ONLINE'!$C$3:$C$701,SMALL(IF(FILED!$B$2='0 DUP ONLINE'!$K$3:$K$701,ROW('0 DUP ONLINE'!$K$3:$K$701)-ROW('0 DUP ONLINE'!$K$3)+1),FILED!A46))</f>
        <v>0</v>
      </c>
      <c r="C46" s="97" t="str">
        <f>+IFERROR(VLOOKUP(B46,'0 DUP ONLINE'!$C$3:$D$701,2,FALSE),"")</f>
        <v/>
      </c>
      <c r="D46" s="97">
        <f>+SUMIF('0 DUP ONLINE'!$C:$C,FILED!B46,'0 DUP ONLINE'!$E:$E)</f>
        <v>0</v>
      </c>
      <c r="E46" s="97">
        <f>+SUMIF('0 DUP ONLINE'!$C:$C,FILED!B46,'0 DUP ONLINE'!$F:$F)</f>
        <v>0</v>
      </c>
      <c r="F46" s="97">
        <f>+SUMIF('0 DUP ONLINE'!$C:$C,FILED!B46,'0 DUP ONLINE'!$G:$G)</f>
        <v>0</v>
      </c>
      <c r="G46" s="97">
        <f>+SUMIF('0 DUP ONLINE'!$C:$C,FILED!B46,'0 DUP ONLINE'!$H:$H)</f>
        <v>0</v>
      </c>
      <c r="H46" s="97">
        <f t="shared" si="0"/>
        <v>0</v>
      </c>
      <c r="J46" s="97">
        <f>+SUMIF('0 DUP WORK'!$C:$C,FILED!B46,'0 DUP WORK'!$E:$E)</f>
        <v>0</v>
      </c>
      <c r="K46" s="97">
        <f>+SUMIF('0 DUP WORK'!$C:$C,FILED!B46,'0 DUP WORK'!$F:$F)</f>
        <v>0</v>
      </c>
      <c r="L46" s="97">
        <f>+SUMIF('0 DUP WORK'!$C:$C,FILED!B46,'0 DUP WORK'!$G:$G)</f>
        <v>0</v>
      </c>
      <c r="M46" s="97">
        <f>+SUMIF('0 DUP WORK'!$C:$C,FILED!B46,'0 DUP WORK'!$H:$H)</f>
        <v>0</v>
      </c>
      <c r="N46" s="97">
        <f t="shared" si="1"/>
        <v>0</v>
      </c>
      <c r="P46" s="97">
        <f t="shared" si="2"/>
        <v>0</v>
      </c>
      <c r="Q46" s="97" t="str">
        <f t="shared" si="3"/>
        <v/>
      </c>
    </row>
    <row r="47" spans="1:17">
      <c r="A47" s="96">
        <v>44</v>
      </c>
      <c r="B47" s="97">
        <f t="array" ref="B47">+INDEX('0 DUP ONLINE'!$C$3:$C$701,SMALL(IF(FILED!$B$2='0 DUP ONLINE'!$K$3:$K$701,ROW('0 DUP ONLINE'!$K$3:$K$701)-ROW('0 DUP ONLINE'!$K$3)+1),FILED!A47))</f>
        <v>0</v>
      </c>
      <c r="C47" s="97" t="str">
        <f>+IFERROR(VLOOKUP(B47,'0 DUP ONLINE'!$C$3:$D$701,2,FALSE),"")</f>
        <v/>
      </c>
      <c r="D47" s="97">
        <f>+SUMIF('0 DUP ONLINE'!$C:$C,FILED!B47,'0 DUP ONLINE'!$E:$E)</f>
        <v>0</v>
      </c>
      <c r="E47" s="97">
        <f>+SUMIF('0 DUP ONLINE'!$C:$C,FILED!B47,'0 DUP ONLINE'!$F:$F)</f>
        <v>0</v>
      </c>
      <c r="F47" s="97">
        <f>+SUMIF('0 DUP ONLINE'!$C:$C,FILED!B47,'0 DUP ONLINE'!$G:$G)</f>
        <v>0</v>
      </c>
      <c r="G47" s="97">
        <f>+SUMIF('0 DUP ONLINE'!$C:$C,FILED!B47,'0 DUP ONLINE'!$H:$H)</f>
        <v>0</v>
      </c>
      <c r="H47" s="97">
        <f t="shared" si="0"/>
        <v>0</v>
      </c>
      <c r="J47" s="97">
        <f>+SUMIF('0 DUP WORK'!$C:$C,FILED!B47,'0 DUP WORK'!$E:$E)</f>
        <v>0</v>
      </c>
      <c r="K47" s="97">
        <f>+SUMIF('0 DUP WORK'!$C:$C,FILED!B47,'0 DUP WORK'!$F:$F)</f>
        <v>0</v>
      </c>
      <c r="L47" s="97">
        <f>+SUMIF('0 DUP WORK'!$C:$C,FILED!B47,'0 DUP WORK'!$G:$G)</f>
        <v>0</v>
      </c>
      <c r="M47" s="97">
        <f>+SUMIF('0 DUP WORK'!$C:$C,FILED!B47,'0 DUP WORK'!$H:$H)</f>
        <v>0</v>
      </c>
      <c r="N47" s="97">
        <f t="shared" si="1"/>
        <v>0</v>
      </c>
      <c r="P47" s="97">
        <f t="shared" si="2"/>
        <v>0</v>
      </c>
      <c r="Q47" s="97" t="str">
        <f t="shared" si="3"/>
        <v/>
      </c>
    </row>
    <row r="48" spans="1:17">
      <c r="A48" s="96">
        <v>45</v>
      </c>
      <c r="B48" s="97">
        <f t="array" ref="B48">+INDEX('0 DUP ONLINE'!$C$3:$C$701,SMALL(IF(FILED!$B$2='0 DUP ONLINE'!$K$3:$K$701,ROW('0 DUP ONLINE'!$K$3:$K$701)-ROW('0 DUP ONLINE'!$K$3)+1),FILED!A48))</f>
        <v>0</v>
      </c>
      <c r="C48" s="97" t="str">
        <f>+IFERROR(VLOOKUP(B48,'0 DUP ONLINE'!$C$3:$D$701,2,FALSE),"")</f>
        <v/>
      </c>
      <c r="D48" s="97">
        <f>+SUMIF('0 DUP ONLINE'!$C:$C,FILED!B48,'0 DUP ONLINE'!$E:$E)</f>
        <v>0</v>
      </c>
      <c r="E48" s="97">
        <f>+SUMIF('0 DUP ONLINE'!$C:$C,FILED!B48,'0 DUP ONLINE'!$F:$F)</f>
        <v>0</v>
      </c>
      <c r="F48" s="97">
        <f>+SUMIF('0 DUP ONLINE'!$C:$C,FILED!B48,'0 DUP ONLINE'!$G:$G)</f>
        <v>0</v>
      </c>
      <c r="G48" s="97">
        <f>+SUMIF('0 DUP ONLINE'!$C:$C,FILED!B48,'0 DUP ONLINE'!$H:$H)</f>
        <v>0</v>
      </c>
      <c r="H48" s="97">
        <f t="shared" si="0"/>
        <v>0</v>
      </c>
      <c r="J48" s="97">
        <f>+SUMIF('0 DUP WORK'!$C:$C,FILED!B48,'0 DUP WORK'!$E:$E)</f>
        <v>0</v>
      </c>
      <c r="K48" s="97">
        <f>+SUMIF('0 DUP WORK'!$C:$C,FILED!B48,'0 DUP WORK'!$F:$F)</f>
        <v>0</v>
      </c>
      <c r="L48" s="97">
        <f>+SUMIF('0 DUP WORK'!$C:$C,FILED!B48,'0 DUP WORK'!$G:$G)</f>
        <v>0</v>
      </c>
      <c r="M48" s="97">
        <f>+SUMIF('0 DUP WORK'!$C:$C,FILED!B48,'0 DUP WORK'!$H:$H)</f>
        <v>0</v>
      </c>
      <c r="N48" s="97">
        <f t="shared" si="1"/>
        <v>0</v>
      </c>
      <c r="P48" s="97">
        <f t="shared" si="2"/>
        <v>0</v>
      </c>
      <c r="Q48" s="97" t="str">
        <f t="shared" si="3"/>
        <v/>
      </c>
    </row>
    <row r="49" spans="1:17">
      <c r="A49" s="96">
        <v>46</v>
      </c>
      <c r="B49" s="97">
        <f t="array" ref="B49">+INDEX('0 DUP ONLINE'!$C$3:$C$701,SMALL(IF(FILED!$B$2='0 DUP ONLINE'!$K$3:$K$701,ROW('0 DUP ONLINE'!$K$3:$K$701)-ROW('0 DUP ONLINE'!$K$3)+1),FILED!A49))</f>
        <v>0</v>
      </c>
      <c r="C49" s="97" t="str">
        <f>+IFERROR(VLOOKUP(B49,'0 DUP ONLINE'!$C$3:$D$701,2,FALSE),"")</f>
        <v/>
      </c>
      <c r="D49" s="97">
        <f>+SUMIF('0 DUP ONLINE'!$C:$C,FILED!B49,'0 DUP ONLINE'!$E:$E)</f>
        <v>0</v>
      </c>
      <c r="E49" s="97">
        <f>+SUMIF('0 DUP ONLINE'!$C:$C,FILED!B49,'0 DUP ONLINE'!$F:$F)</f>
        <v>0</v>
      </c>
      <c r="F49" s="97">
        <f>+SUMIF('0 DUP ONLINE'!$C:$C,FILED!B49,'0 DUP ONLINE'!$G:$G)</f>
        <v>0</v>
      </c>
      <c r="G49" s="97">
        <f>+SUMIF('0 DUP ONLINE'!$C:$C,FILED!B49,'0 DUP ONLINE'!$H:$H)</f>
        <v>0</v>
      </c>
      <c r="H49" s="97">
        <f t="shared" si="0"/>
        <v>0</v>
      </c>
      <c r="J49" s="97">
        <f>+SUMIF('0 DUP WORK'!$C:$C,FILED!B49,'0 DUP WORK'!$E:$E)</f>
        <v>0</v>
      </c>
      <c r="K49" s="97">
        <f>+SUMIF('0 DUP WORK'!$C:$C,FILED!B49,'0 DUP WORK'!$F:$F)</f>
        <v>0</v>
      </c>
      <c r="L49" s="97">
        <f>+SUMIF('0 DUP WORK'!$C:$C,FILED!B49,'0 DUP WORK'!$G:$G)</f>
        <v>0</v>
      </c>
      <c r="M49" s="97">
        <f>+SUMIF('0 DUP WORK'!$C:$C,FILED!B49,'0 DUP WORK'!$H:$H)</f>
        <v>0</v>
      </c>
      <c r="N49" s="97">
        <f t="shared" si="1"/>
        <v>0</v>
      </c>
      <c r="P49" s="97">
        <f t="shared" si="2"/>
        <v>0</v>
      </c>
      <c r="Q49" s="97" t="str">
        <f t="shared" si="3"/>
        <v/>
      </c>
    </row>
    <row r="50" spans="1:17">
      <c r="A50" s="96">
        <v>47</v>
      </c>
      <c r="B50" s="97">
        <f t="array" ref="B50">+INDEX('0 DUP ONLINE'!$C$3:$C$701,SMALL(IF(FILED!$B$2='0 DUP ONLINE'!$K$3:$K$701,ROW('0 DUP ONLINE'!$K$3:$K$701)-ROW('0 DUP ONLINE'!$K$3)+1),FILED!A50))</f>
        <v>0</v>
      </c>
      <c r="C50" s="97" t="str">
        <f>+IFERROR(VLOOKUP(B50,'0 DUP ONLINE'!$C$3:$D$701,2,FALSE),"")</f>
        <v/>
      </c>
      <c r="D50" s="97">
        <f>+SUMIF('0 DUP ONLINE'!$C:$C,FILED!B50,'0 DUP ONLINE'!$E:$E)</f>
        <v>0</v>
      </c>
      <c r="E50" s="97">
        <f>+SUMIF('0 DUP ONLINE'!$C:$C,FILED!B50,'0 DUP ONLINE'!$F:$F)</f>
        <v>0</v>
      </c>
      <c r="F50" s="97">
        <f>+SUMIF('0 DUP ONLINE'!$C:$C,FILED!B50,'0 DUP ONLINE'!$G:$G)</f>
        <v>0</v>
      </c>
      <c r="G50" s="97">
        <f>+SUMIF('0 DUP ONLINE'!$C:$C,FILED!B50,'0 DUP ONLINE'!$H:$H)</f>
        <v>0</v>
      </c>
      <c r="H50" s="97">
        <f t="shared" si="0"/>
        <v>0</v>
      </c>
      <c r="J50" s="97">
        <f>+SUMIF('0 DUP WORK'!$C:$C,FILED!B50,'0 DUP WORK'!$E:$E)</f>
        <v>0</v>
      </c>
      <c r="K50" s="97">
        <f>+SUMIF('0 DUP WORK'!$C:$C,FILED!B50,'0 DUP WORK'!$F:$F)</f>
        <v>0</v>
      </c>
      <c r="L50" s="97">
        <f>+SUMIF('0 DUP WORK'!$C:$C,FILED!B50,'0 DUP WORK'!$G:$G)</f>
        <v>0</v>
      </c>
      <c r="M50" s="97">
        <f>+SUMIF('0 DUP WORK'!$C:$C,FILED!B50,'0 DUP WORK'!$H:$H)</f>
        <v>0</v>
      </c>
      <c r="N50" s="97">
        <f t="shared" si="1"/>
        <v>0</v>
      </c>
      <c r="P50" s="97">
        <f t="shared" si="2"/>
        <v>0</v>
      </c>
      <c r="Q50" s="97" t="str">
        <f t="shared" si="3"/>
        <v/>
      </c>
    </row>
    <row r="51" spans="1:17">
      <c r="A51" s="96">
        <v>48</v>
      </c>
      <c r="B51" s="97">
        <f t="array" ref="B51">+INDEX('0 DUP ONLINE'!$C$3:$C$701,SMALL(IF(FILED!$B$2='0 DUP ONLINE'!$K$3:$K$701,ROW('0 DUP ONLINE'!$K$3:$K$701)-ROW('0 DUP ONLINE'!$K$3)+1),FILED!A51))</f>
        <v>0</v>
      </c>
      <c r="C51" s="97" t="str">
        <f>+IFERROR(VLOOKUP(B51,'0 DUP ONLINE'!$C$3:$D$701,2,FALSE),"")</f>
        <v/>
      </c>
      <c r="D51" s="97">
        <f>+SUMIF('0 DUP ONLINE'!$C:$C,FILED!B51,'0 DUP ONLINE'!$E:$E)</f>
        <v>0</v>
      </c>
      <c r="E51" s="97">
        <f>+SUMIF('0 DUP ONLINE'!$C:$C,FILED!B51,'0 DUP ONLINE'!$F:$F)</f>
        <v>0</v>
      </c>
      <c r="F51" s="97">
        <f>+SUMIF('0 DUP ONLINE'!$C:$C,FILED!B51,'0 DUP ONLINE'!$G:$G)</f>
        <v>0</v>
      </c>
      <c r="G51" s="97">
        <f>+SUMIF('0 DUP ONLINE'!$C:$C,FILED!B51,'0 DUP ONLINE'!$H:$H)</f>
        <v>0</v>
      </c>
      <c r="H51" s="97">
        <f t="shared" si="0"/>
        <v>0</v>
      </c>
      <c r="J51" s="97">
        <f>+SUMIF('0 DUP WORK'!$C:$C,FILED!B51,'0 DUP WORK'!$E:$E)</f>
        <v>0</v>
      </c>
      <c r="K51" s="97">
        <f>+SUMIF('0 DUP WORK'!$C:$C,FILED!B51,'0 DUP WORK'!$F:$F)</f>
        <v>0</v>
      </c>
      <c r="L51" s="97">
        <f>+SUMIF('0 DUP WORK'!$C:$C,FILED!B51,'0 DUP WORK'!$G:$G)</f>
        <v>0</v>
      </c>
      <c r="M51" s="97">
        <f>+SUMIF('0 DUP WORK'!$C:$C,FILED!B51,'0 DUP WORK'!$H:$H)</f>
        <v>0</v>
      </c>
      <c r="N51" s="97">
        <f t="shared" si="1"/>
        <v>0</v>
      </c>
      <c r="P51" s="97">
        <f t="shared" si="2"/>
        <v>0</v>
      </c>
      <c r="Q51" s="97" t="str">
        <f t="shared" si="3"/>
        <v/>
      </c>
    </row>
    <row r="52" spans="1:17">
      <c r="A52" s="96">
        <v>49</v>
      </c>
      <c r="B52" s="97">
        <f t="array" ref="B52">+INDEX('0 DUP ONLINE'!$C$3:$C$701,SMALL(IF(FILED!$B$2='0 DUP ONLINE'!$K$3:$K$701,ROW('0 DUP ONLINE'!$K$3:$K$701)-ROW('0 DUP ONLINE'!$K$3)+1),FILED!A52))</f>
        <v>0</v>
      </c>
      <c r="C52" s="97" t="str">
        <f>+IFERROR(VLOOKUP(B52,'0 DUP ONLINE'!$C$3:$D$701,2,FALSE),"")</f>
        <v/>
      </c>
      <c r="D52" s="97">
        <f>+SUMIF('0 DUP ONLINE'!$C:$C,FILED!B52,'0 DUP ONLINE'!$E:$E)</f>
        <v>0</v>
      </c>
      <c r="E52" s="97">
        <f>+SUMIF('0 DUP ONLINE'!$C:$C,FILED!B52,'0 DUP ONLINE'!$F:$F)</f>
        <v>0</v>
      </c>
      <c r="F52" s="97">
        <f>+SUMIF('0 DUP ONLINE'!$C:$C,FILED!B52,'0 DUP ONLINE'!$G:$G)</f>
        <v>0</v>
      </c>
      <c r="G52" s="97">
        <f>+SUMIF('0 DUP ONLINE'!$C:$C,FILED!B52,'0 DUP ONLINE'!$H:$H)</f>
        <v>0</v>
      </c>
      <c r="H52" s="97">
        <f t="shared" si="0"/>
        <v>0</v>
      </c>
      <c r="J52" s="97">
        <f>+SUMIF('0 DUP WORK'!$C:$C,FILED!B52,'0 DUP WORK'!$E:$E)</f>
        <v>0</v>
      </c>
      <c r="K52" s="97">
        <f>+SUMIF('0 DUP WORK'!$C:$C,FILED!B52,'0 DUP WORK'!$F:$F)</f>
        <v>0</v>
      </c>
      <c r="L52" s="97">
        <f>+SUMIF('0 DUP WORK'!$C:$C,FILED!B52,'0 DUP WORK'!$G:$G)</f>
        <v>0</v>
      </c>
      <c r="M52" s="97">
        <f>+SUMIF('0 DUP WORK'!$C:$C,FILED!B52,'0 DUP WORK'!$H:$H)</f>
        <v>0</v>
      </c>
      <c r="N52" s="97">
        <f t="shared" si="1"/>
        <v>0</v>
      </c>
      <c r="P52" s="97">
        <f t="shared" si="2"/>
        <v>0</v>
      </c>
      <c r="Q52" s="97" t="str">
        <f t="shared" si="3"/>
        <v/>
      </c>
    </row>
    <row r="53" spans="1:17">
      <c r="A53" s="96">
        <v>50</v>
      </c>
      <c r="B53" s="97">
        <f t="array" ref="B53">+INDEX('0 DUP ONLINE'!$C$3:$C$701,SMALL(IF(FILED!$B$2='0 DUP ONLINE'!$K$3:$K$701,ROW('0 DUP ONLINE'!$K$3:$K$701)-ROW('0 DUP ONLINE'!$K$3)+1),FILED!A53))</f>
        <v>0</v>
      </c>
      <c r="C53" s="97" t="str">
        <f>+IFERROR(VLOOKUP(B53,'0 DUP ONLINE'!$C$3:$D$701,2,FALSE),"")</f>
        <v/>
      </c>
      <c r="D53" s="97">
        <f>+SUMIF('0 DUP ONLINE'!$C:$C,FILED!B53,'0 DUP ONLINE'!$E:$E)</f>
        <v>0</v>
      </c>
      <c r="E53" s="97">
        <f>+SUMIF('0 DUP ONLINE'!$C:$C,FILED!B53,'0 DUP ONLINE'!$F:$F)</f>
        <v>0</v>
      </c>
      <c r="F53" s="97">
        <f>+SUMIF('0 DUP ONLINE'!$C:$C,FILED!B53,'0 DUP ONLINE'!$G:$G)</f>
        <v>0</v>
      </c>
      <c r="G53" s="97">
        <f>+SUMIF('0 DUP ONLINE'!$C:$C,FILED!B53,'0 DUP ONLINE'!$H:$H)</f>
        <v>0</v>
      </c>
      <c r="H53" s="97">
        <f t="shared" si="0"/>
        <v>0</v>
      </c>
      <c r="J53" s="97">
        <f>+SUMIF('0 DUP WORK'!$C:$C,FILED!B53,'0 DUP WORK'!$E:$E)</f>
        <v>0</v>
      </c>
      <c r="K53" s="97">
        <f>+SUMIF('0 DUP WORK'!$C:$C,FILED!B53,'0 DUP WORK'!$F:$F)</f>
        <v>0</v>
      </c>
      <c r="L53" s="97">
        <f>+SUMIF('0 DUP WORK'!$C:$C,FILED!B53,'0 DUP WORK'!$G:$G)</f>
        <v>0</v>
      </c>
      <c r="M53" s="97">
        <f>+SUMIF('0 DUP WORK'!$C:$C,FILED!B53,'0 DUP WORK'!$H:$H)</f>
        <v>0</v>
      </c>
      <c r="N53" s="97">
        <f t="shared" si="1"/>
        <v>0</v>
      </c>
      <c r="P53" s="97">
        <f t="shared" si="2"/>
        <v>0</v>
      </c>
      <c r="Q53" s="97" t="str">
        <f t="shared" si="3"/>
        <v/>
      </c>
    </row>
    <row r="54" spans="1:17">
      <c r="A54" s="96">
        <v>51</v>
      </c>
      <c r="B54" s="97">
        <f t="array" ref="B54">+INDEX('0 DUP ONLINE'!$C$3:$C$701,SMALL(IF(FILED!$B$2='0 DUP ONLINE'!$K$3:$K$701,ROW('0 DUP ONLINE'!$K$3:$K$701)-ROW('0 DUP ONLINE'!$K$3)+1),FILED!A54))</f>
        <v>0</v>
      </c>
      <c r="C54" s="97" t="str">
        <f>+IFERROR(VLOOKUP(B54,'0 DUP ONLINE'!$C$3:$D$701,2,FALSE),"")</f>
        <v/>
      </c>
      <c r="D54" s="97">
        <f>+SUMIF('0 DUP ONLINE'!$C:$C,FILED!B54,'0 DUP ONLINE'!$E:$E)</f>
        <v>0</v>
      </c>
      <c r="E54" s="97">
        <f>+SUMIF('0 DUP ONLINE'!$C:$C,FILED!B54,'0 DUP ONLINE'!$F:$F)</f>
        <v>0</v>
      </c>
      <c r="F54" s="97">
        <f>+SUMIF('0 DUP ONLINE'!$C:$C,FILED!B54,'0 DUP ONLINE'!$G:$G)</f>
        <v>0</v>
      </c>
      <c r="G54" s="97">
        <f>+SUMIF('0 DUP ONLINE'!$C:$C,FILED!B54,'0 DUP ONLINE'!$H:$H)</f>
        <v>0</v>
      </c>
      <c r="H54" s="97">
        <f t="shared" si="0"/>
        <v>0</v>
      </c>
      <c r="J54" s="97">
        <f>+SUMIF('0 DUP WORK'!$C:$C,FILED!B54,'0 DUP WORK'!$E:$E)</f>
        <v>0</v>
      </c>
      <c r="K54" s="97">
        <f>+SUMIF('0 DUP WORK'!$C:$C,FILED!B54,'0 DUP WORK'!$F:$F)</f>
        <v>0</v>
      </c>
      <c r="L54" s="97">
        <f>+SUMIF('0 DUP WORK'!$C:$C,FILED!B54,'0 DUP WORK'!$G:$G)</f>
        <v>0</v>
      </c>
      <c r="M54" s="97">
        <f>+SUMIF('0 DUP WORK'!$C:$C,FILED!B54,'0 DUP WORK'!$H:$H)</f>
        <v>0</v>
      </c>
      <c r="N54" s="97">
        <f t="shared" si="1"/>
        <v>0</v>
      </c>
      <c r="P54" s="97">
        <f t="shared" si="2"/>
        <v>0</v>
      </c>
      <c r="Q54" s="97" t="str">
        <f t="shared" si="3"/>
        <v/>
      </c>
    </row>
    <row r="55" spans="1:17">
      <c r="A55" s="96">
        <v>52</v>
      </c>
      <c r="B55" s="97">
        <f t="array" ref="B55">+INDEX('0 DUP ONLINE'!$C$3:$C$701,SMALL(IF(FILED!$B$2='0 DUP ONLINE'!$K$3:$K$701,ROW('0 DUP ONLINE'!$K$3:$K$701)-ROW('0 DUP ONLINE'!$K$3)+1),FILED!A55))</f>
        <v>0</v>
      </c>
      <c r="C55" s="97" t="str">
        <f>+IFERROR(VLOOKUP(B55,'0 DUP ONLINE'!$C$3:$D$701,2,FALSE),"")</f>
        <v/>
      </c>
      <c r="D55" s="97">
        <f>+SUMIF('0 DUP ONLINE'!$C:$C,FILED!B55,'0 DUP ONLINE'!$E:$E)</f>
        <v>0</v>
      </c>
      <c r="E55" s="97">
        <f>+SUMIF('0 DUP ONLINE'!$C:$C,FILED!B55,'0 DUP ONLINE'!$F:$F)</f>
        <v>0</v>
      </c>
      <c r="F55" s="97">
        <f>+SUMIF('0 DUP ONLINE'!$C:$C,FILED!B55,'0 DUP ONLINE'!$G:$G)</f>
        <v>0</v>
      </c>
      <c r="G55" s="97">
        <f>+SUMIF('0 DUP ONLINE'!$C:$C,FILED!B55,'0 DUP ONLINE'!$H:$H)</f>
        <v>0</v>
      </c>
      <c r="H55" s="97">
        <f t="shared" si="0"/>
        <v>0</v>
      </c>
      <c r="J55" s="97">
        <f>+SUMIF('0 DUP WORK'!$C:$C,FILED!B55,'0 DUP WORK'!$E:$E)</f>
        <v>0</v>
      </c>
      <c r="K55" s="97">
        <f>+SUMIF('0 DUP WORK'!$C:$C,FILED!B55,'0 DUP WORK'!$F:$F)</f>
        <v>0</v>
      </c>
      <c r="L55" s="97">
        <f>+SUMIF('0 DUP WORK'!$C:$C,FILED!B55,'0 DUP WORK'!$G:$G)</f>
        <v>0</v>
      </c>
      <c r="M55" s="97">
        <f>+SUMIF('0 DUP WORK'!$C:$C,FILED!B55,'0 DUP WORK'!$H:$H)</f>
        <v>0</v>
      </c>
      <c r="N55" s="97">
        <f t="shared" si="1"/>
        <v>0</v>
      </c>
      <c r="P55" s="97">
        <f t="shared" si="2"/>
        <v>0</v>
      </c>
      <c r="Q55" s="97" t="str">
        <f t="shared" si="3"/>
        <v/>
      </c>
    </row>
    <row r="56" spans="1:17">
      <c r="A56" s="96">
        <v>53</v>
      </c>
      <c r="B56" s="97">
        <f t="array" ref="B56">+INDEX('0 DUP ONLINE'!$C$3:$C$701,SMALL(IF(FILED!$B$2='0 DUP ONLINE'!$K$3:$K$701,ROW('0 DUP ONLINE'!$K$3:$K$701)-ROW('0 DUP ONLINE'!$K$3)+1),FILED!A56))</f>
        <v>0</v>
      </c>
      <c r="C56" s="97" t="str">
        <f>+IFERROR(VLOOKUP(B56,'0 DUP ONLINE'!$C$3:$D$701,2,FALSE),"")</f>
        <v/>
      </c>
      <c r="D56" s="97">
        <f>+SUMIF('0 DUP ONLINE'!$C:$C,FILED!B56,'0 DUP ONLINE'!$E:$E)</f>
        <v>0</v>
      </c>
      <c r="E56" s="97">
        <f>+SUMIF('0 DUP ONLINE'!$C:$C,FILED!B56,'0 DUP ONLINE'!$F:$F)</f>
        <v>0</v>
      </c>
      <c r="F56" s="97">
        <f>+SUMIF('0 DUP ONLINE'!$C:$C,FILED!B56,'0 DUP ONLINE'!$G:$G)</f>
        <v>0</v>
      </c>
      <c r="G56" s="97">
        <f>+SUMIF('0 DUP ONLINE'!$C:$C,FILED!B56,'0 DUP ONLINE'!$H:$H)</f>
        <v>0</v>
      </c>
      <c r="H56" s="97">
        <f t="shared" si="0"/>
        <v>0</v>
      </c>
      <c r="J56" s="97">
        <f>+SUMIF('0 DUP WORK'!$C:$C,FILED!B56,'0 DUP WORK'!$E:$E)</f>
        <v>0</v>
      </c>
      <c r="K56" s="97">
        <f>+SUMIF('0 DUP WORK'!$C:$C,FILED!B56,'0 DUP WORK'!$F:$F)</f>
        <v>0</v>
      </c>
      <c r="L56" s="97">
        <f>+SUMIF('0 DUP WORK'!$C:$C,FILED!B56,'0 DUP WORK'!$G:$G)</f>
        <v>0</v>
      </c>
      <c r="M56" s="97">
        <f>+SUMIF('0 DUP WORK'!$C:$C,FILED!B56,'0 DUP WORK'!$H:$H)</f>
        <v>0</v>
      </c>
      <c r="N56" s="97">
        <f t="shared" si="1"/>
        <v>0</v>
      </c>
      <c r="P56" s="97">
        <f t="shared" si="2"/>
        <v>0</v>
      </c>
      <c r="Q56" s="97" t="str">
        <f t="shared" si="3"/>
        <v/>
      </c>
    </row>
    <row r="57" spans="1:17">
      <c r="A57" s="96">
        <v>54</v>
      </c>
      <c r="B57" s="97">
        <f t="array" ref="B57">+INDEX('0 DUP ONLINE'!$C$3:$C$701,SMALL(IF(FILED!$B$2='0 DUP ONLINE'!$K$3:$K$701,ROW('0 DUP ONLINE'!$K$3:$K$701)-ROW('0 DUP ONLINE'!$K$3)+1),FILED!A57))</f>
        <v>0</v>
      </c>
      <c r="C57" s="97" t="str">
        <f>+IFERROR(VLOOKUP(B57,'0 DUP ONLINE'!$C$3:$D$701,2,FALSE),"")</f>
        <v/>
      </c>
      <c r="D57" s="97">
        <f>+SUMIF('0 DUP ONLINE'!$C:$C,FILED!B57,'0 DUP ONLINE'!$E:$E)</f>
        <v>0</v>
      </c>
      <c r="E57" s="97">
        <f>+SUMIF('0 DUP ONLINE'!$C:$C,FILED!B57,'0 DUP ONLINE'!$F:$F)</f>
        <v>0</v>
      </c>
      <c r="F57" s="97">
        <f>+SUMIF('0 DUP ONLINE'!$C:$C,FILED!B57,'0 DUP ONLINE'!$G:$G)</f>
        <v>0</v>
      </c>
      <c r="G57" s="97">
        <f>+SUMIF('0 DUP ONLINE'!$C:$C,FILED!B57,'0 DUP ONLINE'!$H:$H)</f>
        <v>0</v>
      </c>
      <c r="H57" s="97">
        <f t="shared" si="0"/>
        <v>0</v>
      </c>
      <c r="J57" s="97">
        <f>+SUMIF('0 DUP WORK'!$C:$C,FILED!B57,'0 DUP WORK'!$E:$E)</f>
        <v>0</v>
      </c>
      <c r="K57" s="97">
        <f>+SUMIF('0 DUP WORK'!$C:$C,FILED!B57,'0 DUP WORK'!$F:$F)</f>
        <v>0</v>
      </c>
      <c r="L57" s="97">
        <f>+SUMIF('0 DUP WORK'!$C:$C,FILED!B57,'0 DUP WORK'!$G:$G)</f>
        <v>0</v>
      </c>
      <c r="M57" s="97">
        <f>+SUMIF('0 DUP WORK'!$C:$C,FILED!B57,'0 DUP WORK'!$H:$H)</f>
        <v>0</v>
      </c>
      <c r="N57" s="97">
        <f t="shared" si="1"/>
        <v>0</v>
      </c>
      <c r="P57" s="97">
        <f t="shared" si="2"/>
        <v>0</v>
      </c>
      <c r="Q57" s="97" t="str">
        <f t="shared" si="3"/>
        <v/>
      </c>
    </row>
    <row r="58" spans="1:17">
      <c r="A58" s="96">
        <v>55</v>
      </c>
      <c r="B58" s="97">
        <f t="array" ref="B58">+INDEX('0 DUP ONLINE'!$C$3:$C$701,SMALL(IF(FILED!$B$2='0 DUP ONLINE'!$K$3:$K$701,ROW('0 DUP ONLINE'!$K$3:$K$701)-ROW('0 DUP ONLINE'!$K$3)+1),FILED!A58))</f>
        <v>0</v>
      </c>
      <c r="C58" s="97" t="str">
        <f>+IFERROR(VLOOKUP(B58,'0 DUP ONLINE'!$C$3:$D$701,2,FALSE),"")</f>
        <v/>
      </c>
      <c r="D58" s="97">
        <f>+SUMIF('0 DUP ONLINE'!$C:$C,FILED!B58,'0 DUP ONLINE'!$E:$E)</f>
        <v>0</v>
      </c>
      <c r="E58" s="97">
        <f>+SUMIF('0 DUP ONLINE'!$C:$C,FILED!B58,'0 DUP ONLINE'!$F:$F)</f>
        <v>0</v>
      </c>
      <c r="F58" s="97">
        <f>+SUMIF('0 DUP ONLINE'!$C:$C,FILED!B58,'0 DUP ONLINE'!$G:$G)</f>
        <v>0</v>
      </c>
      <c r="G58" s="97">
        <f>+SUMIF('0 DUP ONLINE'!$C:$C,FILED!B58,'0 DUP ONLINE'!$H:$H)</f>
        <v>0</v>
      </c>
      <c r="H58" s="97">
        <f>+E58+F58+G58</f>
        <v>0</v>
      </c>
      <c r="J58" s="97">
        <f>+SUMIF('0 DUP WORK'!$C:$C,FILED!B58,'0 DUP WORK'!$E:$E)</f>
        <v>0</v>
      </c>
      <c r="K58" s="97">
        <f>+SUMIF('0 DUP WORK'!$C:$C,FILED!B58,'0 DUP WORK'!$F:$F)</f>
        <v>0</v>
      </c>
      <c r="L58" s="97">
        <f>+SUMIF('0 DUP WORK'!$C:$C,FILED!B58,'0 DUP WORK'!$G:$G)</f>
        <v>0</v>
      </c>
      <c r="M58" s="97">
        <f>+SUMIF('0 DUP WORK'!$C:$C,FILED!B58,'0 DUP WORK'!$H:$H)</f>
        <v>0</v>
      </c>
      <c r="N58" s="97">
        <f t="shared" si="1"/>
        <v>0</v>
      </c>
      <c r="P58" s="97">
        <f t="shared" si="2"/>
        <v>0</v>
      </c>
      <c r="Q58" s="97" t="str">
        <f t="shared" si="3"/>
        <v/>
      </c>
    </row>
    <row r="59" spans="1:17">
      <c r="A59" s="96">
        <v>56</v>
      </c>
      <c r="B59" s="97">
        <f t="array" ref="B59">+INDEX('0 DUP ONLINE'!$C$3:$C$701,SMALL(IF(FILED!$B$2='0 DUP ONLINE'!$K$3:$K$701,ROW('0 DUP ONLINE'!$K$3:$K$701)-ROW('0 DUP ONLINE'!$K$3)+1),FILED!A59))</f>
        <v>0</v>
      </c>
      <c r="C59" s="97" t="str">
        <f>+IFERROR(VLOOKUP(B59,'0 DUP ONLINE'!$C$3:$D$701,2,FALSE),"")</f>
        <v/>
      </c>
      <c r="D59" s="97">
        <f>+SUMIF('0 DUP ONLINE'!$C:$C,FILED!B59,'0 DUP ONLINE'!$E:$E)</f>
        <v>0</v>
      </c>
      <c r="E59" s="97">
        <f>+SUMIF('0 DUP ONLINE'!$C:$C,FILED!B59,'0 DUP ONLINE'!$F:$F)</f>
        <v>0</v>
      </c>
      <c r="F59" s="97">
        <f>+SUMIF('0 DUP ONLINE'!$C:$C,FILED!B59,'0 DUP ONLINE'!$G:$G)</f>
        <v>0</v>
      </c>
      <c r="G59" s="97">
        <f>+SUMIF('0 DUP ONLINE'!$C:$C,FILED!B59,'0 DUP ONLINE'!$H:$H)</f>
        <v>0</v>
      </c>
      <c r="H59" s="97">
        <f t="shared" si="0"/>
        <v>0</v>
      </c>
      <c r="J59" s="97">
        <f>+SUMIF('0 DUP WORK'!$C:$C,FILED!B59,'0 DUP WORK'!$E:$E)</f>
        <v>0</v>
      </c>
      <c r="K59" s="97">
        <f>+SUMIF('0 DUP WORK'!$C:$C,FILED!B59,'0 DUP WORK'!$F:$F)</f>
        <v>0</v>
      </c>
      <c r="L59" s="97">
        <f>+SUMIF('0 DUP WORK'!$C:$C,FILED!B59,'0 DUP WORK'!$G:$G)</f>
        <v>0</v>
      </c>
      <c r="M59" s="97">
        <f>+SUMIF('0 DUP WORK'!$C:$C,FILED!B59,'0 DUP WORK'!$H:$H)</f>
        <v>0</v>
      </c>
      <c r="N59" s="97">
        <f t="shared" si="1"/>
        <v>0</v>
      </c>
      <c r="P59" s="97">
        <f t="shared" si="2"/>
        <v>0</v>
      </c>
      <c r="Q59" s="97" t="str">
        <f t="shared" si="3"/>
        <v/>
      </c>
    </row>
    <row r="60" spans="1:17">
      <c r="A60" s="96">
        <v>57</v>
      </c>
      <c r="B60" s="97">
        <f t="array" ref="B60">+INDEX('0 DUP ONLINE'!$C$3:$C$701,SMALL(IF(FILED!$B$2='0 DUP ONLINE'!$K$3:$K$701,ROW('0 DUP ONLINE'!$K$3:$K$701)-ROW('0 DUP ONLINE'!$K$3)+1),FILED!A60))</f>
        <v>0</v>
      </c>
      <c r="C60" s="97" t="str">
        <f>+IFERROR(VLOOKUP(B60,'0 DUP ONLINE'!$C$3:$D$701,2,FALSE),"")</f>
        <v/>
      </c>
      <c r="D60" s="97">
        <f>+SUMIF('0 DUP ONLINE'!$C:$C,FILED!B60,'0 DUP ONLINE'!$E:$E)</f>
        <v>0</v>
      </c>
      <c r="E60" s="97">
        <f>+SUMIF('0 DUP ONLINE'!$C:$C,FILED!B60,'0 DUP ONLINE'!$F:$F)</f>
        <v>0</v>
      </c>
      <c r="F60" s="97">
        <f>+SUMIF('0 DUP ONLINE'!$C:$C,FILED!B60,'0 DUP ONLINE'!$G:$G)</f>
        <v>0</v>
      </c>
      <c r="G60" s="97">
        <f>+SUMIF('0 DUP ONLINE'!$C:$C,FILED!B60,'0 DUP ONLINE'!$H:$H)</f>
        <v>0</v>
      </c>
      <c r="H60" s="97">
        <f t="shared" si="0"/>
        <v>0</v>
      </c>
      <c r="J60" s="97">
        <f>+SUMIF('0 DUP WORK'!$C:$C,FILED!B60,'0 DUP WORK'!$E:$E)</f>
        <v>0</v>
      </c>
      <c r="K60" s="97">
        <f>+SUMIF('0 DUP WORK'!$C:$C,FILED!B60,'0 DUP WORK'!$F:$F)</f>
        <v>0</v>
      </c>
      <c r="L60" s="97">
        <f>+SUMIF('0 DUP WORK'!$C:$C,FILED!B60,'0 DUP WORK'!$G:$G)</f>
        <v>0</v>
      </c>
      <c r="M60" s="97">
        <f>+SUMIF('0 DUP WORK'!$C:$C,FILED!B60,'0 DUP WORK'!$H:$H)</f>
        <v>0</v>
      </c>
      <c r="N60" s="97">
        <f t="shared" si="1"/>
        <v>0</v>
      </c>
      <c r="P60" s="97">
        <f t="shared" si="2"/>
        <v>0</v>
      </c>
      <c r="Q60" s="97" t="str">
        <f t="shared" si="3"/>
        <v/>
      </c>
    </row>
    <row r="61" spans="1:17">
      <c r="A61" s="96">
        <v>58</v>
      </c>
      <c r="B61" s="97">
        <f t="array" ref="B61">+INDEX('0 DUP ONLINE'!$C$3:$C$701,SMALL(IF(FILED!$B$2='0 DUP ONLINE'!$K$3:$K$701,ROW('0 DUP ONLINE'!$K$3:$K$701)-ROW('0 DUP ONLINE'!$K$3)+1),FILED!A61))</f>
        <v>0</v>
      </c>
      <c r="C61" s="97" t="str">
        <f>+IFERROR(VLOOKUP(B61,'0 DUP ONLINE'!$C$3:$D$701,2,FALSE),"")</f>
        <v/>
      </c>
      <c r="D61" s="97">
        <f>+SUMIF('0 DUP ONLINE'!$C:$C,FILED!B61,'0 DUP ONLINE'!$E:$E)</f>
        <v>0</v>
      </c>
      <c r="E61" s="97">
        <f>+SUMIF('0 DUP ONLINE'!$C:$C,FILED!B61,'0 DUP ONLINE'!$F:$F)</f>
        <v>0</v>
      </c>
      <c r="F61" s="97">
        <f>+SUMIF('0 DUP ONLINE'!$C:$C,FILED!B61,'0 DUP ONLINE'!$G:$G)</f>
        <v>0</v>
      </c>
      <c r="G61" s="97">
        <f>+SUMIF('0 DUP ONLINE'!$C:$C,FILED!B61,'0 DUP ONLINE'!$H:$H)</f>
        <v>0</v>
      </c>
      <c r="H61" s="97">
        <f t="shared" si="0"/>
        <v>0</v>
      </c>
      <c r="J61" s="97">
        <f>+SUMIF('0 DUP WORK'!$C:$C,FILED!B61,'0 DUP WORK'!$E:$E)</f>
        <v>0</v>
      </c>
      <c r="K61" s="97">
        <f>+SUMIF('0 DUP WORK'!$C:$C,FILED!B61,'0 DUP WORK'!$F:$F)</f>
        <v>0</v>
      </c>
      <c r="L61" s="97">
        <f>+SUMIF('0 DUP WORK'!$C:$C,FILED!B61,'0 DUP WORK'!$G:$G)</f>
        <v>0</v>
      </c>
      <c r="M61" s="97">
        <f>+SUMIF('0 DUP WORK'!$C:$C,FILED!B61,'0 DUP WORK'!$H:$H)</f>
        <v>0</v>
      </c>
      <c r="N61" s="97">
        <f t="shared" si="1"/>
        <v>0</v>
      </c>
      <c r="P61" s="97">
        <f t="shared" si="2"/>
        <v>0</v>
      </c>
      <c r="Q61" s="97" t="str">
        <f t="shared" si="3"/>
        <v/>
      </c>
    </row>
    <row r="62" spans="1:17">
      <c r="A62" s="96">
        <v>59</v>
      </c>
      <c r="B62" s="97">
        <f t="array" ref="B62">+INDEX('0 DUP ONLINE'!$C$3:$C$701,SMALL(IF(FILED!$B$2='0 DUP ONLINE'!$K$3:$K$701,ROW('0 DUP ONLINE'!$K$3:$K$701)-ROW('0 DUP ONLINE'!$K$3)+1),FILED!A62))</f>
        <v>0</v>
      </c>
      <c r="C62" s="97" t="str">
        <f>+IFERROR(VLOOKUP(B62,'0 DUP ONLINE'!$C$3:$D$701,2,FALSE),"")</f>
        <v/>
      </c>
      <c r="D62" s="97">
        <f>+SUMIF('0 DUP ONLINE'!$C:$C,FILED!B62,'0 DUP ONLINE'!$E:$E)</f>
        <v>0</v>
      </c>
      <c r="E62" s="97">
        <f>+SUMIF('0 DUP ONLINE'!$C:$C,FILED!B62,'0 DUP ONLINE'!$F:$F)</f>
        <v>0</v>
      </c>
      <c r="F62" s="97">
        <f>+SUMIF('0 DUP ONLINE'!$C:$C,FILED!B62,'0 DUP ONLINE'!$G:$G)</f>
        <v>0</v>
      </c>
      <c r="G62" s="97">
        <f>+SUMIF('0 DUP ONLINE'!$C:$C,FILED!B62,'0 DUP ONLINE'!$H:$H)</f>
        <v>0</v>
      </c>
      <c r="H62" s="97">
        <f t="shared" si="0"/>
        <v>0</v>
      </c>
      <c r="J62" s="97">
        <f>+SUMIF('0 DUP WORK'!$C:$C,FILED!B62,'0 DUP WORK'!$E:$E)</f>
        <v>0</v>
      </c>
      <c r="K62" s="97">
        <f>+SUMIF('0 DUP WORK'!$C:$C,FILED!B62,'0 DUP WORK'!$F:$F)</f>
        <v>0</v>
      </c>
      <c r="L62" s="97">
        <f>+SUMIF('0 DUP WORK'!$C:$C,FILED!B62,'0 DUP WORK'!$G:$G)</f>
        <v>0</v>
      </c>
      <c r="M62" s="97">
        <f>+SUMIF('0 DUP WORK'!$C:$C,FILED!B62,'0 DUP WORK'!$H:$H)</f>
        <v>0</v>
      </c>
      <c r="N62" s="97">
        <f t="shared" si="1"/>
        <v>0</v>
      </c>
      <c r="P62" s="97">
        <f t="shared" si="2"/>
        <v>0</v>
      </c>
      <c r="Q62" s="97" t="str">
        <f t="shared" si="3"/>
        <v/>
      </c>
    </row>
    <row r="63" spans="1:17">
      <c r="A63" s="96">
        <v>60</v>
      </c>
      <c r="B63" s="97">
        <f t="array" ref="B63">+INDEX('0 DUP ONLINE'!$C$3:$C$701,SMALL(IF(FILED!$B$2='0 DUP ONLINE'!$K$3:$K$701,ROW('0 DUP ONLINE'!$K$3:$K$701)-ROW('0 DUP ONLINE'!$K$3)+1),FILED!A63))</f>
        <v>0</v>
      </c>
      <c r="C63" s="97" t="str">
        <f>+IFERROR(VLOOKUP(B63,'0 DUP ONLINE'!$C$3:$D$701,2,FALSE),"")</f>
        <v/>
      </c>
      <c r="D63" s="97">
        <f>+SUMIF('0 DUP ONLINE'!$C:$C,FILED!B63,'0 DUP ONLINE'!$E:$E)</f>
        <v>0</v>
      </c>
      <c r="E63" s="97">
        <f>+SUMIF('0 DUP ONLINE'!$C:$C,FILED!B63,'0 DUP ONLINE'!$F:$F)</f>
        <v>0</v>
      </c>
      <c r="F63" s="97">
        <f>+SUMIF('0 DUP ONLINE'!$C:$C,FILED!B63,'0 DUP ONLINE'!$G:$G)</f>
        <v>0</v>
      </c>
      <c r="G63" s="97">
        <f>+SUMIF('0 DUP ONLINE'!$C:$C,FILED!B63,'0 DUP ONLINE'!$H:$H)</f>
        <v>0</v>
      </c>
      <c r="H63" s="97">
        <f t="shared" si="0"/>
        <v>0</v>
      </c>
      <c r="J63" s="97">
        <f>+SUMIF('0 DUP WORK'!$C:$C,FILED!B63,'0 DUP WORK'!$E:$E)</f>
        <v>0</v>
      </c>
      <c r="K63" s="97">
        <f>+SUMIF('0 DUP WORK'!$C:$C,FILED!B63,'0 DUP WORK'!$F:$F)</f>
        <v>0</v>
      </c>
      <c r="L63" s="97">
        <f>+SUMIF('0 DUP WORK'!$C:$C,FILED!B63,'0 DUP WORK'!$G:$G)</f>
        <v>0</v>
      </c>
      <c r="M63" s="97">
        <f>+SUMIF('0 DUP WORK'!$C:$C,FILED!B63,'0 DUP WORK'!$H:$H)</f>
        <v>0</v>
      </c>
      <c r="N63" s="97">
        <f t="shared" si="1"/>
        <v>0</v>
      </c>
      <c r="P63" s="97">
        <f t="shared" si="2"/>
        <v>0</v>
      </c>
      <c r="Q63" s="97" t="str">
        <f t="shared" si="3"/>
        <v/>
      </c>
    </row>
    <row r="64" spans="1:17">
      <c r="A64" s="96">
        <v>61</v>
      </c>
      <c r="B64" s="97">
        <f t="array" ref="B64">+INDEX('0 DUP ONLINE'!$C$3:$C$701,SMALL(IF(FILED!$B$2='0 DUP ONLINE'!$K$3:$K$701,ROW('0 DUP ONLINE'!$K$3:$K$701)-ROW('0 DUP ONLINE'!$K$3)+1),FILED!A64))</f>
        <v>0</v>
      </c>
      <c r="C64" s="97" t="str">
        <f>+IFERROR(VLOOKUP(B64,'0 DUP ONLINE'!$C$3:$D$701,2,FALSE),"")</f>
        <v/>
      </c>
      <c r="D64" s="97">
        <f>+SUMIF('0 DUP ONLINE'!$C:$C,FILED!B64,'0 DUP ONLINE'!$E:$E)</f>
        <v>0</v>
      </c>
      <c r="E64" s="97">
        <f>+SUMIF('0 DUP ONLINE'!$C:$C,FILED!B64,'0 DUP ONLINE'!$F:$F)</f>
        <v>0</v>
      </c>
      <c r="F64" s="97">
        <f>+SUMIF('0 DUP ONLINE'!$C:$C,FILED!B64,'0 DUP ONLINE'!$G:$G)</f>
        <v>0</v>
      </c>
      <c r="G64" s="97">
        <f>+SUMIF('0 DUP ONLINE'!$C:$C,FILED!B64,'0 DUP ONLINE'!$H:$H)</f>
        <v>0</v>
      </c>
      <c r="H64" s="97">
        <f t="shared" si="0"/>
        <v>0</v>
      </c>
      <c r="J64" s="97">
        <f>+SUMIF('0 DUP WORK'!$C:$C,FILED!B64,'0 DUP WORK'!$E:$E)</f>
        <v>0</v>
      </c>
      <c r="K64" s="97">
        <f>+SUMIF('0 DUP WORK'!$C:$C,FILED!B64,'0 DUP WORK'!$F:$F)</f>
        <v>0</v>
      </c>
      <c r="L64" s="97">
        <f>+SUMIF('0 DUP WORK'!$C:$C,FILED!B64,'0 DUP WORK'!$G:$G)</f>
        <v>0</v>
      </c>
      <c r="M64" s="97">
        <f>+SUMIF('0 DUP WORK'!$C:$C,FILED!B64,'0 DUP WORK'!$H:$H)</f>
        <v>0</v>
      </c>
      <c r="N64" s="97">
        <f t="shared" si="1"/>
        <v>0</v>
      </c>
      <c r="P64" s="97">
        <f t="shared" si="2"/>
        <v>0</v>
      </c>
      <c r="Q64" s="97" t="str">
        <f t="shared" si="3"/>
        <v/>
      </c>
    </row>
    <row r="65" spans="1:17">
      <c r="A65" s="96">
        <v>62</v>
      </c>
      <c r="B65" s="97">
        <f t="array" ref="B65">+INDEX('0 DUP ONLINE'!$C$3:$C$701,SMALL(IF(FILED!$B$2='0 DUP ONLINE'!$K$3:$K$701,ROW('0 DUP ONLINE'!$K$3:$K$701)-ROW('0 DUP ONLINE'!$K$3)+1),FILED!A65))</f>
        <v>0</v>
      </c>
      <c r="C65" s="97" t="str">
        <f>+IFERROR(VLOOKUP(B65,'0 DUP ONLINE'!$C$3:$D$701,2,FALSE),"")</f>
        <v/>
      </c>
      <c r="D65" s="97">
        <f>+SUMIF('0 DUP ONLINE'!$C:$C,FILED!B65,'0 DUP ONLINE'!$E:$E)</f>
        <v>0</v>
      </c>
      <c r="E65" s="97">
        <f>+SUMIF('0 DUP ONLINE'!$C:$C,FILED!B65,'0 DUP ONLINE'!$F:$F)</f>
        <v>0</v>
      </c>
      <c r="F65" s="97">
        <f>+SUMIF('0 DUP ONLINE'!$C:$C,FILED!B65,'0 DUP ONLINE'!$G:$G)</f>
        <v>0</v>
      </c>
      <c r="G65" s="97">
        <f>+SUMIF('0 DUP ONLINE'!$C:$C,FILED!B65,'0 DUP ONLINE'!$H:$H)</f>
        <v>0</v>
      </c>
      <c r="H65" s="97">
        <f t="shared" si="0"/>
        <v>0</v>
      </c>
      <c r="J65" s="97">
        <f>+SUMIF('0 DUP WORK'!$C:$C,FILED!B65,'0 DUP WORK'!$E:$E)</f>
        <v>0</v>
      </c>
      <c r="K65" s="97">
        <f>+SUMIF('0 DUP WORK'!$C:$C,FILED!B65,'0 DUP WORK'!$F:$F)</f>
        <v>0</v>
      </c>
      <c r="L65" s="97">
        <f>+SUMIF('0 DUP WORK'!$C:$C,FILED!B65,'0 DUP WORK'!$G:$G)</f>
        <v>0</v>
      </c>
      <c r="M65" s="97">
        <f>+SUMIF('0 DUP WORK'!$C:$C,FILED!B65,'0 DUP WORK'!$H:$H)</f>
        <v>0</v>
      </c>
      <c r="N65" s="97">
        <f t="shared" si="1"/>
        <v>0</v>
      </c>
      <c r="P65" s="97">
        <f t="shared" si="2"/>
        <v>0</v>
      </c>
      <c r="Q65" s="97" t="str">
        <f t="shared" si="3"/>
        <v/>
      </c>
    </row>
    <row r="66" spans="1:17">
      <c r="A66" s="96">
        <v>63</v>
      </c>
      <c r="B66" s="97">
        <f t="array" ref="B66">+INDEX('0 DUP ONLINE'!$C$3:$C$701,SMALL(IF(FILED!$B$2='0 DUP ONLINE'!$K$3:$K$701,ROW('0 DUP ONLINE'!$K$3:$K$701)-ROW('0 DUP ONLINE'!$K$3)+1),FILED!A66))</f>
        <v>0</v>
      </c>
      <c r="C66" s="97" t="str">
        <f>+IFERROR(VLOOKUP(B66,'0 DUP ONLINE'!$C$3:$D$701,2,FALSE),"")</f>
        <v/>
      </c>
      <c r="D66" s="97">
        <f>+SUMIF('0 DUP ONLINE'!$C:$C,FILED!B66,'0 DUP ONLINE'!$E:$E)</f>
        <v>0</v>
      </c>
      <c r="E66" s="97">
        <f>+SUMIF('0 DUP ONLINE'!$C:$C,FILED!B66,'0 DUP ONLINE'!$F:$F)</f>
        <v>0</v>
      </c>
      <c r="F66" s="97">
        <f>+SUMIF('0 DUP ONLINE'!$C:$C,FILED!B66,'0 DUP ONLINE'!$G:$G)</f>
        <v>0</v>
      </c>
      <c r="G66" s="97">
        <f>+SUMIF('0 DUP ONLINE'!$C:$C,FILED!B66,'0 DUP ONLINE'!$H:$H)</f>
        <v>0</v>
      </c>
      <c r="H66" s="97">
        <f t="shared" si="0"/>
        <v>0</v>
      </c>
      <c r="J66" s="97">
        <f>+SUMIF('0 DUP WORK'!$C:$C,FILED!B66,'0 DUP WORK'!$E:$E)</f>
        <v>0</v>
      </c>
      <c r="K66" s="97">
        <f>+SUMIF('0 DUP WORK'!$C:$C,FILED!B66,'0 DUP WORK'!$F:$F)</f>
        <v>0</v>
      </c>
      <c r="L66" s="97">
        <f>+SUMIF('0 DUP WORK'!$C:$C,FILED!B66,'0 DUP WORK'!$G:$G)</f>
        <v>0</v>
      </c>
      <c r="M66" s="97">
        <f>+SUMIF('0 DUP WORK'!$C:$C,FILED!B66,'0 DUP WORK'!$H:$H)</f>
        <v>0</v>
      </c>
      <c r="N66" s="97">
        <f t="shared" si="1"/>
        <v>0</v>
      </c>
      <c r="P66" s="97">
        <f t="shared" si="2"/>
        <v>0</v>
      </c>
      <c r="Q66" s="97" t="str">
        <f t="shared" si="3"/>
        <v/>
      </c>
    </row>
    <row r="67" spans="1:17">
      <c r="A67" s="96">
        <v>64</v>
      </c>
      <c r="B67" s="97">
        <f t="array" ref="B67">+INDEX('0 DUP ONLINE'!$C$3:$C$701,SMALL(IF(FILED!$B$2='0 DUP ONLINE'!$K$3:$K$701,ROW('0 DUP ONLINE'!$K$3:$K$701)-ROW('0 DUP ONLINE'!$K$3)+1),FILED!A67))</f>
        <v>0</v>
      </c>
      <c r="C67" s="97" t="str">
        <f>+IFERROR(VLOOKUP(B67,'0 DUP ONLINE'!$C$3:$D$701,2,FALSE),"")</f>
        <v/>
      </c>
      <c r="D67" s="97">
        <f>+SUMIF('0 DUP ONLINE'!$C:$C,FILED!B67,'0 DUP ONLINE'!$E:$E)</f>
        <v>0</v>
      </c>
      <c r="E67" s="97">
        <f>+SUMIF('0 DUP ONLINE'!$C:$C,FILED!B67,'0 DUP ONLINE'!$F:$F)</f>
        <v>0</v>
      </c>
      <c r="F67" s="97">
        <f>+SUMIF('0 DUP ONLINE'!$C:$C,FILED!B67,'0 DUP ONLINE'!$G:$G)</f>
        <v>0</v>
      </c>
      <c r="G67" s="97">
        <f>+SUMIF('0 DUP ONLINE'!$C:$C,FILED!B67,'0 DUP ONLINE'!$H:$H)</f>
        <v>0</v>
      </c>
      <c r="H67" s="97">
        <f t="shared" si="0"/>
        <v>0</v>
      </c>
      <c r="J67" s="97">
        <f>+SUMIF('0 DUP WORK'!$C:$C,FILED!B67,'0 DUP WORK'!$E:$E)</f>
        <v>0</v>
      </c>
      <c r="K67" s="97">
        <f>+SUMIF('0 DUP WORK'!$C:$C,FILED!B67,'0 DUP WORK'!$F:$F)</f>
        <v>0</v>
      </c>
      <c r="L67" s="97">
        <f>+SUMIF('0 DUP WORK'!$C:$C,FILED!B67,'0 DUP WORK'!$G:$G)</f>
        <v>0</v>
      </c>
      <c r="M67" s="97">
        <f>+SUMIF('0 DUP WORK'!$C:$C,FILED!B67,'0 DUP WORK'!$H:$H)</f>
        <v>0</v>
      </c>
      <c r="N67" s="97">
        <f t="shared" si="1"/>
        <v>0</v>
      </c>
      <c r="P67" s="97">
        <f t="shared" si="2"/>
        <v>0</v>
      </c>
      <c r="Q67" s="97" t="str">
        <f t="shared" si="3"/>
        <v/>
      </c>
    </row>
    <row r="68" spans="1:17">
      <c r="A68" s="96">
        <v>65</v>
      </c>
      <c r="B68" s="97">
        <f t="array" ref="B68">+INDEX('0 DUP ONLINE'!$C$3:$C$701,SMALL(IF(FILED!$B$2='0 DUP ONLINE'!$K$3:$K$701,ROW('0 DUP ONLINE'!$K$3:$K$701)-ROW('0 DUP ONLINE'!$K$3)+1),FILED!A68))</f>
        <v>0</v>
      </c>
      <c r="C68" s="97" t="str">
        <f>+IFERROR(VLOOKUP(B68,'0 DUP ONLINE'!$C$3:$D$701,2,FALSE),"")</f>
        <v/>
      </c>
      <c r="D68" s="97">
        <f>+SUMIF('0 DUP ONLINE'!$C:$C,FILED!B68,'0 DUP ONLINE'!$E:$E)</f>
        <v>0</v>
      </c>
      <c r="E68" s="97">
        <f>+SUMIF('0 DUP ONLINE'!$C:$C,FILED!B68,'0 DUP ONLINE'!$F:$F)</f>
        <v>0</v>
      </c>
      <c r="F68" s="97">
        <f>+SUMIF('0 DUP ONLINE'!$C:$C,FILED!B68,'0 DUP ONLINE'!$G:$G)</f>
        <v>0</v>
      </c>
      <c r="G68" s="97">
        <f>+SUMIF('0 DUP ONLINE'!$C:$C,FILED!B68,'0 DUP ONLINE'!$H:$H)</f>
        <v>0</v>
      </c>
      <c r="H68" s="97">
        <f t="shared" si="0"/>
        <v>0</v>
      </c>
      <c r="J68" s="97">
        <f>+SUMIF('0 DUP WORK'!$C:$C,FILED!B68,'0 DUP WORK'!$E:$E)</f>
        <v>0</v>
      </c>
      <c r="K68" s="97">
        <f>+SUMIF('0 DUP WORK'!$C:$C,FILED!B68,'0 DUP WORK'!$F:$F)</f>
        <v>0</v>
      </c>
      <c r="L68" s="97">
        <f>+SUMIF('0 DUP WORK'!$C:$C,FILED!B68,'0 DUP WORK'!$G:$G)</f>
        <v>0</v>
      </c>
      <c r="M68" s="97">
        <f>+SUMIF('0 DUP WORK'!$C:$C,FILED!B68,'0 DUP WORK'!$H:$H)</f>
        <v>0</v>
      </c>
      <c r="N68" s="97">
        <f t="shared" si="1"/>
        <v>0</v>
      </c>
      <c r="P68" s="97">
        <f t="shared" si="2"/>
        <v>0</v>
      </c>
      <c r="Q68" s="97" t="str">
        <f t="shared" si="3"/>
        <v/>
      </c>
    </row>
    <row r="69" spans="1:17">
      <c r="A69" s="96">
        <v>66</v>
      </c>
      <c r="B69" s="97">
        <f t="array" ref="B69">+INDEX('0 DUP ONLINE'!$C$3:$C$701,SMALL(IF(FILED!$B$2='0 DUP ONLINE'!$K$3:$K$701,ROW('0 DUP ONLINE'!$K$3:$K$701)-ROW('0 DUP ONLINE'!$K$3)+1),FILED!A69))</f>
        <v>0</v>
      </c>
      <c r="C69" s="97" t="str">
        <f>+IFERROR(VLOOKUP(B69,'0 DUP ONLINE'!$C$3:$D$701,2,FALSE),"")</f>
        <v/>
      </c>
      <c r="D69" s="97">
        <f>+SUMIF('0 DUP ONLINE'!$C:$C,FILED!B69,'0 DUP ONLINE'!$E:$E)</f>
        <v>0</v>
      </c>
      <c r="E69" s="97">
        <f>+SUMIF('0 DUP ONLINE'!$C:$C,FILED!B69,'0 DUP ONLINE'!$F:$F)</f>
        <v>0</v>
      </c>
      <c r="F69" s="97">
        <f>+SUMIF('0 DUP ONLINE'!$C:$C,FILED!B69,'0 DUP ONLINE'!$G:$G)</f>
        <v>0</v>
      </c>
      <c r="G69" s="97">
        <f>+SUMIF('0 DUP ONLINE'!$C:$C,FILED!B69,'0 DUP ONLINE'!$H:$H)</f>
        <v>0</v>
      </c>
      <c r="H69" s="97">
        <f t="shared" ref="H69:H132" si="4">+E69+F69+G69</f>
        <v>0</v>
      </c>
      <c r="J69" s="97">
        <f>+SUMIF('0 DUP WORK'!$C:$C,FILED!B69,'0 DUP WORK'!$E:$E)</f>
        <v>0</v>
      </c>
      <c r="K69" s="97">
        <f>+SUMIF('0 DUP WORK'!$C:$C,FILED!B69,'0 DUP WORK'!$F:$F)</f>
        <v>0</v>
      </c>
      <c r="L69" s="97">
        <f>+SUMIF('0 DUP WORK'!$C:$C,FILED!B69,'0 DUP WORK'!$G:$G)</f>
        <v>0</v>
      </c>
      <c r="M69" s="97">
        <f>+SUMIF('0 DUP WORK'!$C:$C,FILED!B69,'0 DUP WORK'!$H:$H)</f>
        <v>0</v>
      </c>
      <c r="N69" s="97">
        <f t="shared" ref="N69:N132" si="5">+K69+L69+M69</f>
        <v>0</v>
      </c>
      <c r="P69" s="97">
        <f t="shared" ref="P69:P132" si="6">+ROUND(H69-N69,-1)</f>
        <v>0</v>
      </c>
      <c r="Q69" s="97" t="str">
        <f t="shared" ref="Q69:Q132" si="7">+IF(P69=0,"",IF(P69&gt;-1,"SHORT",IF(P69&lt;1,"EXCESS")))</f>
        <v/>
      </c>
    </row>
    <row r="70" spans="1:17">
      <c r="A70" s="96">
        <v>67</v>
      </c>
      <c r="B70" s="97">
        <f t="array" ref="B70">+INDEX('0 DUP ONLINE'!$C$3:$C$701,SMALL(IF(FILED!$B$2='0 DUP ONLINE'!$K$3:$K$701,ROW('0 DUP ONLINE'!$K$3:$K$701)-ROW('0 DUP ONLINE'!$K$3)+1),FILED!A70))</f>
        <v>0</v>
      </c>
      <c r="C70" s="97" t="str">
        <f>+IFERROR(VLOOKUP(B70,'0 DUP ONLINE'!$C$3:$D$701,2,FALSE),"")</f>
        <v/>
      </c>
      <c r="D70" s="97">
        <f>+SUMIF('0 DUP ONLINE'!$C:$C,FILED!B70,'0 DUP ONLINE'!$E:$E)</f>
        <v>0</v>
      </c>
      <c r="E70" s="97">
        <f>+SUMIF('0 DUP ONLINE'!$C:$C,FILED!B70,'0 DUP ONLINE'!$F:$F)</f>
        <v>0</v>
      </c>
      <c r="F70" s="97">
        <f>+SUMIF('0 DUP ONLINE'!$C:$C,FILED!B70,'0 DUP ONLINE'!$G:$G)</f>
        <v>0</v>
      </c>
      <c r="G70" s="97">
        <f>+SUMIF('0 DUP ONLINE'!$C:$C,FILED!B70,'0 DUP ONLINE'!$H:$H)</f>
        <v>0</v>
      </c>
      <c r="H70" s="97">
        <f t="shared" si="4"/>
        <v>0</v>
      </c>
      <c r="J70" s="97">
        <f>+SUMIF('0 DUP WORK'!$C:$C,FILED!B70,'0 DUP WORK'!$E:$E)</f>
        <v>0</v>
      </c>
      <c r="K70" s="97">
        <f>+SUMIF('0 DUP WORK'!$C:$C,FILED!B70,'0 DUP WORK'!$F:$F)</f>
        <v>0</v>
      </c>
      <c r="L70" s="97">
        <f>+SUMIF('0 DUP WORK'!$C:$C,FILED!B70,'0 DUP WORK'!$G:$G)</f>
        <v>0</v>
      </c>
      <c r="M70" s="97">
        <f>+SUMIF('0 DUP WORK'!$C:$C,FILED!B70,'0 DUP WORK'!$H:$H)</f>
        <v>0</v>
      </c>
      <c r="N70" s="97">
        <f t="shared" si="5"/>
        <v>0</v>
      </c>
      <c r="P70" s="97">
        <f t="shared" si="6"/>
        <v>0</v>
      </c>
      <c r="Q70" s="97" t="str">
        <f t="shared" si="7"/>
        <v/>
      </c>
    </row>
    <row r="71" spans="1:17">
      <c r="A71" s="96">
        <v>68</v>
      </c>
      <c r="B71" s="97">
        <f t="array" ref="B71">+INDEX('0 DUP ONLINE'!$C$3:$C$701,SMALL(IF(FILED!$B$2='0 DUP ONLINE'!$K$3:$K$701,ROW('0 DUP ONLINE'!$K$3:$K$701)-ROW('0 DUP ONLINE'!$K$3)+1),FILED!A71))</f>
        <v>0</v>
      </c>
      <c r="C71" s="97" t="str">
        <f>+IFERROR(VLOOKUP(B71,'0 DUP ONLINE'!$C$3:$D$701,2,FALSE),"")</f>
        <v/>
      </c>
      <c r="D71" s="97">
        <f>+SUMIF('0 DUP ONLINE'!$C:$C,FILED!B71,'0 DUP ONLINE'!$E:$E)</f>
        <v>0</v>
      </c>
      <c r="E71" s="97">
        <f>+SUMIF('0 DUP ONLINE'!$C:$C,FILED!B71,'0 DUP ONLINE'!$F:$F)</f>
        <v>0</v>
      </c>
      <c r="F71" s="97">
        <f>+SUMIF('0 DUP ONLINE'!$C:$C,FILED!B71,'0 DUP ONLINE'!$G:$G)</f>
        <v>0</v>
      </c>
      <c r="G71" s="97">
        <f>+SUMIF('0 DUP ONLINE'!$C:$C,FILED!B71,'0 DUP ONLINE'!$H:$H)</f>
        <v>0</v>
      </c>
      <c r="H71" s="97">
        <f t="shared" si="4"/>
        <v>0</v>
      </c>
      <c r="J71" s="97">
        <f>+SUMIF('0 DUP WORK'!$C:$C,FILED!B71,'0 DUP WORK'!$E:$E)</f>
        <v>0</v>
      </c>
      <c r="K71" s="97">
        <f>+SUMIF('0 DUP WORK'!$C:$C,FILED!B71,'0 DUP WORK'!$F:$F)</f>
        <v>0</v>
      </c>
      <c r="L71" s="97">
        <f>+SUMIF('0 DUP WORK'!$C:$C,FILED!B71,'0 DUP WORK'!$G:$G)</f>
        <v>0</v>
      </c>
      <c r="M71" s="97">
        <f>+SUMIF('0 DUP WORK'!$C:$C,FILED!B71,'0 DUP WORK'!$H:$H)</f>
        <v>0</v>
      </c>
      <c r="N71" s="97">
        <f t="shared" si="5"/>
        <v>0</v>
      </c>
      <c r="P71" s="97">
        <f t="shared" si="6"/>
        <v>0</v>
      </c>
      <c r="Q71" s="97" t="str">
        <f t="shared" si="7"/>
        <v/>
      </c>
    </row>
    <row r="72" spans="1:17">
      <c r="A72" s="96">
        <v>69</v>
      </c>
      <c r="B72" s="97">
        <f t="array" ref="B72">+INDEX('0 DUP ONLINE'!$C$3:$C$701,SMALL(IF(FILED!$B$2='0 DUP ONLINE'!$K$3:$K$701,ROW('0 DUP ONLINE'!$K$3:$K$701)-ROW('0 DUP ONLINE'!$K$3)+1),FILED!A72))</f>
        <v>0</v>
      </c>
      <c r="C72" s="97" t="str">
        <f>+IFERROR(VLOOKUP(B72,'0 DUP ONLINE'!$C$3:$D$701,2,FALSE),"")</f>
        <v/>
      </c>
      <c r="D72" s="97">
        <f>+SUMIF('0 DUP ONLINE'!$C:$C,FILED!B72,'0 DUP ONLINE'!$E:$E)</f>
        <v>0</v>
      </c>
      <c r="E72" s="97">
        <f>+SUMIF('0 DUP ONLINE'!$C:$C,FILED!B72,'0 DUP ONLINE'!$F:$F)</f>
        <v>0</v>
      </c>
      <c r="F72" s="97">
        <f>+SUMIF('0 DUP ONLINE'!$C:$C,FILED!B72,'0 DUP ONLINE'!$G:$G)</f>
        <v>0</v>
      </c>
      <c r="G72" s="97">
        <f>+SUMIF('0 DUP ONLINE'!$C:$C,FILED!B72,'0 DUP ONLINE'!$H:$H)</f>
        <v>0</v>
      </c>
      <c r="H72" s="97">
        <f t="shared" si="4"/>
        <v>0</v>
      </c>
      <c r="J72" s="97">
        <f>+SUMIF('0 DUP WORK'!$C:$C,FILED!B72,'0 DUP WORK'!$E:$E)</f>
        <v>0</v>
      </c>
      <c r="K72" s="97">
        <f>+SUMIF('0 DUP WORK'!$C:$C,FILED!B72,'0 DUP WORK'!$F:$F)</f>
        <v>0</v>
      </c>
      <c r="L72" s="97">
        <f>+SUMIF('0 DUP WORK'!$C:$C,FILED!B72,'0 DUP WORK'!$G:$G)</f>
        <v>0</v>
      </c>
      <c r="M72" s="97">
        <f>+SUMIF('0 DUP WORK'!$C:$C,FILED!B72,'0 DUP WORK'!$H:$H)</f>
        <v>0</v>
      </c>
      <c r="N72" s="97">
        <f t="shared" si="5"/>
        <v>0</v>
      </c>
      <c r="P72" s="97">
        <f t="shared" si="6"/>
        <v>0</v>
      </c>
      <c r="Q72" s="97" t="str">
        <f t="shared" si="7"/>
        <v/>
      </c>
    </row>
    <row r="73" spans="1:17">
      <c r="A73" s="96">
        <v>70</v>
      </c>
      <c r="B73" s="97">
        <f t="array" ref="B73">+INDEX('0 DUP ONLINE'!$C$3:$C$701,SMALL(IF(FILED!$B$2='0 DUP ONLINE'!$K$3:$K$701,ROW('0 DUP ONLINE'!$K$3:$K$701)-ROW('0 DUP ONLINE'!$K$3)+1),FILED!A73))</f>
        <v>0</v>
      </c>
      <c r="C73" s="97" t="str">
        <f>+IFERROR(VLOOKUP(B73,'0 DUP ONLINE'!$C$3:$D$701,2,FALSE),"")</f>
        <v/>
      </c>
      <c r="D73" s="97">
        <f>+SUMIF('0 DUP ONLINE'!$C:$C,FILED!B73,'0 DUP ONLINE'!$E:$E)</f>
        <v>0</v>
      </c>
      <c r="E73" s="97">
        <f>+SUMIF('0 DUP ONLINE'!$C:$C,FILED!B73,'0 DUP ONLINE'!$F:$F)</f>
        <v>0</v>
      </c>
      <c r="F73" s="97">
        <f>+SUMIF('0 DUP ONLINE'!$C:$C,FILED!B73,'0 DUP ONLINE'!$G:$G)</f>
        <v>0</v>
      </c>
      <c r="G73" s="97">
        <f>+SUMIF('0 DUP ONLINE'!$C:$C,FILED!B73,'0 DUP ONLINE'!$H:$H)</f>
        <v>0</v>
      </c>
      <c r="H73" s="97">
        <f t="shared" si="4"/>
        <v>0</v>
      </c>
      <c r="J73" s="97">
        <f>+SUMIF('0 DUP WORK'!$C:$C,FILED!B73,'0 DUP WORK'!$E:$E)</f>
        <v>0</v>
      </c>
      <c r="K73" s="97">
        <f>+SUMIF('0 DUP WORK'!$C:$C,FILED!B73,'0 DUP WORK'!$F:$F)</f>
        <v>0</v>
      </c>
      <c r="L73" s="97">
        <f>+SUMIF('0 DUP WORK'!$C:$C,FILED!B73,'0 DUP WORK'!$G:$G)</f>
        <v>0</v>
      </c>
      <c r="M73" s="97">
        <f>+SUMIF('0 DUP WORK'!$C:$C,FILED!B73,'0 DUP WORK'!$H:$H)</f>
        <v>0</v>
      </c>
      <c r="N73" s="97">
        <f t="shared" si="5"/>
        <v>0</v>
      </c>
      <c r="P73" s="97">
        <f t="shared" si="6"/>
        <v>0</v>
      </c>
      <c r="Q73" s="97" t="str">
        <f t="shared" si="7"/>
        <v/>
      </c>
    </row>
    <row r="74" spans="1:17">
      <c r="A74" s="96">
        <v>71</v>
      </c>
      <c r="B74" s="97">
        <f t="array" ref="B74">+INDEX('0 DUP ONLINE'!$C$3:$C$701,SMALL(IF(FILED!$B$2='0 DUP ONLINE'!$K$3:$K$701,ROW('0 DUP ONLINE'!$K$3:$K$701)-ROW('0 DUP ONLINE'!$K$3)+1),FILED!A74))</f>
        <v>0</v>
      </c>
      <c r="C74" s="97" t="str">
        <f>+IFERROR(VLOOKUP(B74,'0 DUP ONLINE'!$C$3:$D$701,2,FALSE),"")</f>
        <v/>
      </c>
      <c r="D74" s="97">
        <f>+SUMIF('0 DUP ONLINE'!$C:$C,FILED!B74,'0 DUP ONLINE'!$E:$E)</f>
        <v>0</v>
      </c>
      <c r="E74" s="97">
        <f>+SUMIF('0 DUP ONLINE'!$C:$C,FILED!B74,'0 DUP ONLINE'!$F:$F)</f>
        <v>0</v>
      </c>
      <c r="F74" s="97">
        <f>+SUMIF('0 DUP ONLINE'!$C:$C,FILED!B74,'0 DUP ONLINE'!$G:$G)</f>
        <v>0</v>
      </c>
      <c r="G74" s="97">
        <f>+SUMIF('0 DUP ONLINE'!$C:$C,FILED!B74,'0 DUP ONLINE'!$H:$H)</f>
        <v>0</v>
      </c>
      <c r="H74" s="97">
        <f t="shared" si="4"/>
        <v>0</v>
      </c>
      <c r="J74" s="97">
        <f>+SUMIF('0 DUP WORK'!$C:$C,FILED!B74,'0 DUP WORK'!$E:$E)</f>
        <v>0</v>
      </c>
      <c r="K74" s="97">
        <f>+SUMIF('0 DUP WORK'!$C:$C,FILED!B74,'0 DUP WORK'!$F:$F)</f>
        <v>0</v>
      </c>
      <c r="L74" s="97">
        <f>+SUMIF('0 DUP WORK'!$C:$C,FILED!B74,'0 DUP WORK'!$G:$G)</f>
        <v>0</v>
      </c>
      <c r="M74" s="97">
        <f>+SUMIF('0 DUP WORK'!$C:$C,FILED!B74,'0 DUP WORK'!$H:$H)</f>
        <v>0</v>
      </c>
      <c r="N74" s="97">
        <f t="shared" si="5"/>
        <v>0</v>
      </c>
      <c r="P74" s="97">
        <f t="shared" si="6"/>
        <v>0</v>
      </c>
      <c r="Q74" s="97" t="str">
        <f t="shared" si="7"/>
        <v/>
      </c>
    </row>
    <row r="75" spans="1:17">
      <c r="A75" s="96">
        <v>72</v>
      </c>
      <c r="B75" s="97">
        <f t="array" ref="B75">+INDEX('0 DUP ONLINE'!$C$3:$C$701,SMALL(IF(FILED!$B$2='0 DUP ONLINE'!$K$3:$K$701,ROW('0 DUP ONLINE'!$K$3:$K$701)-ROW('0 DUP ONLINE'!$K$3)+1),FILED!A75))</f>
        <v>0</v>
      </c>
      <c r="C75" s="97" t="str">
        <f>+IFERROR(VLOOKUP(B75,'0 DUP ONLINE'!$C$3:$D$701,2,FALSE),"")</f>
        <v/>
      </c>
      <c r="D75" s="97">
        <f>+SUMIF('0 DUP ONLINE'!$C:$C,FILED!B75,'0 DUP ONLINE'!$E:$E)</f>
        <v>0</v>
      </c>
      <c r="E75" s="97">
        <f>+SUMIF('0 DUP ONLINE'!$C:$C,FILED!B75,'0 DUP ONLINE'!$F:$F)</f>
        <v>0</v>
      </c>
      <c r="F75" s="97">
        <f>+SUMIF('0 DUP ONLINE'!$C:$C,FILED!B75,'0 DUP ONLINE'!$G:$G)</f>
        <v>0</v>
      </c>
      <c r="G75" s="97">
        <f>+SUMIF('0 DUP ONLINE'!$C:$C,FILED!B75,'0 DUP ONLINE'!$H:$H)</f>
        <v>0</v>
      </c>
      <c r="H75" s="97">
        <f t="shared" si="4"/>
        <v>0</v>
      </c>
      <c r="J75" s="97">
        <f>+SUMIF('0 DUP WORK'!$C:$C,FILED!B75,'0 DUP WORK'!$E:$E)</f>
        <v>0</v>
      </c>
      <c r="K75" s="97">
        <f>+SUMIF('0 DUP WORK'!$C:$C,FILED!B75,'0 DUP WORK'!$F:$F)</f>
        <v>0</v>
      </c>
      <c r="L75" s="97">
        <f>+SUMIF('0 DUP WORK'!$C:$C,FILED!B75,'0 DUP WORK'!$G:$G)</f>
        <v>0</v>
      </c>
      <c r="M75" s="97">
        <f>+SUMIF('0 DUP WORK'!$C:$C,FILED!B75,'0 DUP WORK'!$H:$H)</f>
        <v>0</v>
      </c>
      <c r="N75" s="97">
        <f t="shared" si="5"/>
        <v>0</v>
      </c>
      <c r="P75" s="97">
        <f t="shared" si="6"/>
        <v>0</v>
      </c>
      <c r="Q75" s="97" t="str">
        <f t="shared" si="7"/>
        <v/>
      </c>
    </row>
    <row r="76" spans="1:17">
      <c r="A76" s="96">
        <v>73</v>
      </c>
      <c r="B76" s="97">
        <f t="array" ref="B76">+INDEX('0 DUP ONLINE'!$C$3:$C$701,SMALL(IF(FILED!$B$2='0 DUP ONLINE'!$K$3:$K$701,ROW('0 DUP ONLINE'!$K$3:$K$701)-ROW('0 DUP ONLINE'!$K$3)+1),FILED!A76))</f>
        <v>0</v>
      </c>
      <c r="C76" s="97" t="str">
        <f>+IFERROR(VLOOKUP(B76,'0 DUP ONLINE'!$C$3:$D$701,2,FALSE),"")</f>
        <v/>
      </c>
      <c r="D76" s="97">
        <f>+SUMIF('0 DUP ONLINE'!$C:$C,FILED!B76,'0 DUP ONLINE'!$E:$E)</f>
        <v>0</v>
      </c>
      <c r="E76" s="97">
        <f>+SUMIF('0 DUP ONLINE'!$C:$C,FILED!B76,'0 DUP ONLINE'!$F:$F)</f>
        <v>0</v>
      </c>
      <c r="F76" s="97">
        <f>+SUMIF('0 DUP ONLINE'!$C:$C,FILED!B76,'0 DUP ONLINE'!$G:$G)</f>
        <v>0</v>
      </c>
      <c r="G76" s="97">
        <f>+SUMIF('0 DUP ONLINE'!$C:$C,FILED!B76,'0 DUP ONLINE'!$H:$H)</f>
        <v>0</v>
      </c>
      <c r="H76" s="97">
        <f t="shared" si="4"/>
        <v>0</v>
      </c>
      <c r="J76" s="97">
        <f>+SUMIF('0 DUP WORK'!$C:$C,FILED!B76,'0 DUP WORK'!$E:$E)</f>
        <v>0</v>
      </c>
      <c r="K76" s="97">
        <f>+SUMIF('0 DUP WORK'!$C:$C,FILED!B76,'0 DUP WORK'!$F:$F)</f>
        <v>0</v>
      </c>
      <c r="L76" s="97">
        <f>+SUMIF('0 DUP WORK'!$C:$C,FILED!B76,'0 DUP WORK'!$G:$G)</f>
        <v>0</v>
      </c>
      <c r="M76" s="97">
        <f>+SUMIF('0 DUP WORK'!$C:$C,FILED!B76,'0 DUP WORK'!$H:$H)</f>
        <v>0</v>
      </c>
      <c r="N76" s="97">
        <f t="shared" si="5"/>
        <v>0</v>
      </c>
      <c r="P76" s="97">
        <f t="shared" si="6"/>
        <v>0</v>
      </c>
      <c r="Q76" s="97" t="str">
        <f t="shared" si="7"/>
        <v/>
      </c>
    </row>
    <row r="77" spans="1:17">
      <c r="A77" s="96">
        <v>74</v>
      </c>
      <c r="B77" s="97">
        <f t="array" ref="B77">+INDEX('0 DUP ONLINE'!$C$3:$C$701,SMALL(IF(FILED!$B$2='0 DUP ONLINE'!$K$3:$K$701,ROW('0 DUP ONLINE'!$K$3:$K$701)-ROW('0 DUP ONLINE'!$K$3)+1),FILED!A77))</f>
        <v>0</v>
      </c>
      <c r="C77" s="97" t="str">
        <f>+IFERROR(VLOOKUP(B77,'0 DUP ONLINE'!$C$3:$D$701,2,FALSE),"")</f>
        <v/>
      </c>
      <c r="D77" s="97">
        <f>+SUMIF('0 DUP ONLINE'!$C:$C,FILED!B77,'0 DUP ONLINE'!$E:$E)</f>
        <v>0</v>
      </c>
      <c r="E77" s="97">
        <f>+SUMIF('0 DUP ONLINE'!$C:$C,FILED!B77,'0 DUP ONLINE'!$F:$F)</f>
        <v>0</v>
      </c>
      <c r="F77" s="97">
        <f>+SUMIF('0 DUP ONLINE'!$C:$C,FILED!B77,'0 DUP ONLINE'!$G:$G)</f>
        <v>0</v>
      </c>
      <c r="G77" s="97">
        <f>+SUMIF('0 DUP ONLINE'!$C:$C,FILED!B77,'0 DUP ONLINE'!$H:$H)</f>
        <v>0</v>
      </c>
      <c r="H77" s="97">
        <f t="shared" si="4"/>
        <v>0</v>
      </c>
      <c r="J77" s="97">
        <f>+SUMIF('0 DUP WORK'!$C:$C,FILED!B77,'0 DUP WORK'!$E:$E)</f>
        <v>0</v>
      </c>
      <c r="K77" s="97">
        <f>+SUMIF('0 DUP WORK'!$C:$C,FILED!B77,'0 DUP WORK'!$F:$F)</f>
        <v>0</v>
      </c>
      <c r="L77" s="97">
        <f>+SUMIF('0 DUP WORK'!$C:$C,FILED!B77,'0 DUP WORK'!$G:$G)</f>
        <v>0</v>
      </c>
      <c r="M77" s="97">
        <f>+SUMIF('0 DUP WORK'!$C:$C,FILED!B77,'0 DUP WORK'!$H:$H)</f>
        <v>0</v>
      </c>
      <c r="N77" s="97">
        <f t="shared" si="5"/>
        <v>0</v>
      </c>
      <c r="P77" s="97">
        <f t="shared" si="6"/>
        <v>0</v>
      </c>
      <c r="Q77" s="97" t="str">
        <f t="shared" si="7"/>
        <v/>
      </c>
    </row>
    <row r="78" spans="1:17">
      <c r="A78" s="96">
        <v>75</v>
      </c>
      <c r="B78" s="97">
        <f t="array" ref="B78">+INDEX('0 DUP ONLINE'!$C$3:$C$701,SMALL(IF(FILED!$B$2='0 DUP ONLINE'!$K$3:$K$701,ROW('0 DUP ONLINE'!$K$3:$K$701)-ROW('0 DUP ONLINE'!$K$3)+1),FILED!A78))</f>
        <v>0</v>
      </c>
      <c r="C78" s="97" t="str">
        <f>+IFERROR(VLOOKUP(B78,'0 DUP ONLINE'!$C$3:$D$701,2,FALSE),"")</f>
        <v/>
      </c>
      <c r="D78" s="97">
        <f>+SUMIF('0 DUP ONLINE'!$C:$C,FILED!B78,'0 DUP ONLINE'!$E:$E)</f>
        <v>0</v>
      </c>
      <c r="E78" s="97">
        <f>+SUMIF('0 DUP ONLINE'!$C:$C,FILED!B78,'0 DUP ONLINE'!$F:$F)</f>
        <v>0</v>
      </c>
      <c r="F78" s="97">
        <f>+SUMIF('0 DUP ONLINE'!$C:$C,FILED!B78,'0 DUP ONLINE'!$G:$G)</f>
        <v>0</v>
      </c>
      <c r="G78" s="97">
        <f>+SUMIF('0 DUP ONLINE'!$C:$C,FILED!B78,'0 DUP ONLINE'!$H:$H)</f>
        <v>0</v>
      </c>
      <c r="H78" s="97">
        <f t="shared" si="4"/>
        <v>0</v>
      </c>
      <c r="J78" s="97">
        <f>+SUMIF('0 DUP WORK'!$C:$C,FILED!B78,'0 DUP WORK'!$E:$E)</f>
        <v>0</v>
      </c>
      <c r="K78" s="97">
        <f>+SUMIF('0 DUP WORK'!$C:$C,FILED!B78,'0 DUP WORK'!$F:$F)</f>
        <v>0</v>
      </c>
      <c r="L78" s="97">
        <f>+SUMIF('0 DUP WORK'!$C:$C,FILED!B78,'0 DUP WORK'!$G:$G)</f>
        <v>0</v>
      </c>
      <c r="M78" s="97">
        <f>+SUMIF('0 DUP WORK'!$C:$C,FILED!B78,'0 DUP WORK'!$H:$H)</f>
        <v>0</v>
      </c>
      <c r="N78" s="97">
        <f t="shared" si="5"/>
        <v>0</v>
      </c>
      <c r="P78" s="97">
        <f t="shared" si="6"/>
        <v>0</v>
      </c>
      <c r="Q78" s="97" t="str">
        <f t="shared" si="7"/>
        <v/>
      </c>
    </row>
    <row r="79" spans="1:17">
      <c r="A79" s="96">
        <v>76</v>
      </c>
      <c r="B79" s="97">
        <f t="array" ref="B79">+INDEX('0 DUP ONLINE'!$C$3:$C$701,SMALL(IF(FILED!$B$2='0 DUP ONLINE'!$K$3:$K$701,ROW('0 DUP ONLINE'!$K$3:$K$701)-ROW('0 DUP ONLINE'!$K$3)+1),FILED!A79))</f>
        <v>0</v>
      </c>
      <c r="C79" s="97" t="str">
        <f>+IFERROR(VLOOKUP(B79,'0 DUP ONLINE'!$C$3:$D$701,2,FALSE),"")</f>
        <v/>
      </c>
      <c r="D79" s="97">
        <f>+SUMIF('0 DUP ONLINE'!$C:$C,FILED!B79,'0 DUP ONLINE'!$E:$E)</f>
        <v>0</v>
      </c>
      <c r="E79" s="97">
        <f>+SUMIF('0 DUP ONLINE'!$C:$C,FILED!B79,'0 DUP ONLINE'!$F:$F)</f>
        <v>0</v>
      </c>
      <c r="F79" s="97">
        <f>+SUMIF('0 DUP ONLINE'!$C:$C,FILED!B79,'0 DUP ONLINE'!$G:$G)</f>
        <v>0</v>
      </c>
      <c r="G79" s="97">
        <f>+SUMIF('0 DUP ONLINE'!$C:$C,FILED!B79,'0 DUP ONLINE'!$H:$H)</f>
        <v>0</v>
      </c>
      <c r="H79" s="97">
        <f t="shared" si="4"/>
        <v>0</v>
      </c>
      <c r="J79" s="97">
        <f>+SUMIF('0 DUP WORK'!$C:$C,FILED!B79,'0 DUP WORK'!$E:$E)</f>
        <v>0</v>
      </c>
      <c r="K79" s="97">
        <f>+SUMIF('0 DUP WORK'!$C:$C,FILED!B79,'0 DUP WORK'!$F:$F)</f>
        <v>0</v>
      </c>
      <c r="L79" s="97">
        <f>+SUMIF('0 DUP WORK'!$C:$C,FILED!B79,'0 DUP WORK'!$G:$G)</f>
        <v>0</v>
      </c>
      <c r="M79" s="97">
        <f>+SUMIF('0 DUP WORK'!$C:$C,FILED!B79,'0 DUP WORK'!$H:$H)</f>
        <v>0</v>
      </c>
      <c r="N79" s="97">
        <f t="shared" si="5"/>
        <v>0</v>
      </c>
      <c r="P79" s="97">
        <f t="shared" si="6"/>
        <v>0</v>
      </c>
      <c r="Q79" s="97" t="str">
        <f t="shared" si="7"/>
        <v/>
      </c>
    </row>
    <row r="80" spans="1:17">
      <c r="A80" s="96">
        <v>77</v>
      </c>
      <c r="B80" s="97">
        <f t="array" ref="B80">+INDEX('0 DUP ONLINE'!$C$3:$C$701,SMALL(IF(FILED!$B$2='0 DUP ONLINE'!$K$3:$K$701,ROW('0 DUP ONLINE'!$K$3:$K$701)-ROW('0 DUP ONLINE'!$K$3)+1),FILED!A80))</f>
        <v>0</v>
      </c>
      <c r="C80" s="97" t="str">
        <f>+IFERROR(VLOOKUP(B80,'0 DUP ONLINE'!$C$3:$D$701,2,FALSE),"")</f>
        <v/>
      </c>
      <c r="D80" s="97">
        <f>+SUMIF('0 DUP ONLINE'!$C:$C,FILED!B80,'0 DUP ONLINE'!$E:$E)</f>
        <v>0</v>
      </c>
      <c r="E80" s="97">
        <f>+SUMIF('0 DUP ONLINE'!$C:$C,FILED!B80,'0 DUP ONLINE'!$F:$F)</f>
        <v>0</v>
      </c>
      <c r="F80" s="97">
        <f>+SUMIF('0 DUP ONLINE'!$C:$C,FILED!B80,'0 DUP ONLINE'!$G:$G)</f>
        <v>0</v>
      </c>
      <c r="G80" s="97">
        <f>+SUMIF('0 DUP ONLINE'!$C:$C,FILED!B80,'0 DUP ONLINE'!$H:$H)</f>
        <v>0</v>
      </c>
      <c r="H80" s="97">
        <f t="shared" si="4"/>
        <v>0</v>
      </c>
      <c r="J80" s="97">
        <f>+SUMIF('0 DUP WORK'!$C:$C,FILED!B80,'0 DUP WORK'!$E:$E)</f>
        <v>0</v>
      </c>
      <c r="K80" s="97">
        <f>+SUMIF('0 DUP WORK'!$C:$C,FILED!B80,'0 DUP WORK'!$F:$F)</f>
        <v>0</v>
      </c>
      <c r="L80" s="97">
        <f>+SUMIF('0 DUP WORK'!$C:$C,FILED!B80,'0 DUP WORK'!$G:$G)</f>
        <v>0</v>
      </c>
      <c r="M80" s="97">
        <f>+SUMIF('0 DUP WORK'!$C:$C,FILED!B80,'0 DUP WORK'!$H:$H)</f>
        <v>0</v>
      </c>
      <c r="N80" s="97">
        <f t="shared" si="5"/>
        <v>0</v>
      </c>
      <c r="P80" s="97">
        <f t="shared" si="6"/>
        <v>0</v>
      </c>
      <c r="Q80" s="97" t="str">
        <f t="shared" si="7"/>
        <v/>
      </c>
    </row>
    <row r="81" spans="1:17">
      <c r="A81" s="96">
        <v>78</v>
      </c>
      <c r="B81" s="97">
        <f t="array" ref="B81">+INDEX('0 DUP ONLINE'!$C$3:$C$701,SMALL(IF(FILED!$B$2='0 DUP ONLINE'!$K$3:$K$701,ROW('0 DUP ONLINE'!$K$3:$K$701)-ROW('0 DUP ONLINE'!$K$3)+1),FILED!A81))</f>
        <v>0</v>
      </c>
      <c r="C81" s="97" t="str">
        <f>+IFERROR(VLOOKUP(B81,'0 DUP ONLINE'!$C$3:$D$701,2,FALSE),"")</f>
        <v/>
      </c>
      <c r="D81" s="97">
        <f>+SUMIF('0 DUP ONLINE'!$C:$C,FILED!B81,'0 DUP ONLINE'!$E:$E)</f>
        <v>0</v>
      </c>
      <c r="E81" s="97">
        <f>+SUMIF('0 DUP ONLINE'!$C:$C,FILED!B81,'0 DUP ONLINE'!$F:$F)</f>
        <v>0</v>
      </c>
      <c r="F81" s="97">
        <f>+SUMIF('0 DUP ONLINE'!$C:$C,FILED!B81,'0 DUP ONLINE'!$G:$G)</f>
        <v>0</v>
      </c>
      <c r="G81" s="97">
        <f>+SUMIF('0 DUP ONLINE'!$C:$C,FILED!B81,'0 DUP ONLINE'!$H:$H)</f>
        <v>0</v>
      </c>
      <c r="H81" s="97">
        <f t="shared" si="4"/>
        <v>0</v>
      </c>
      <c r="J81" s="97">
        <f>+SUMIF('0 DUP WORK'!$C:$C,FILED!B81,'0 DUP WORK'!$E:$E)</f>
        <v>0</v>
      </c>
      <c r="K81" s="97">
        <f>+SUMIF('0 DUP WORK'!$C:$C,FILED!B81,'0 DUP WORK'!$F:$F)</f>
        <v>0</v>
      </c>
      <c r="L81" s="97">
        <f>+SUMIF('0 DUP WORK'!$C:$C,FILED!B81,'0 DUP WORK'!$G:$G)</f>
        <v>0</v>
      </c>
      <c r="M81" s="97">
        <f>+SUMIF('0 DUP WORK'!$C:$C,FILED!B81,'0 DUP WORK'!$H:$H)</f>
        <v>0</v>
      </c>
      <c r="N81" s="97">
        <f t="shared" si="5"/>
        <v>0</v>
      </c>
      <c r="P81" s="97">
        <f t="shared" si="6"/>
        <v>0</v>
      </c>
      <c r="Q81" s="97" t="str">
        <f t="shared" si="7"/>
        <v/>
      </c>
    </row>
    <row r="82" spans="1:17">
      <c r="A82" s="96">
        <v>79</v>
      </c>
      <c r="B82" s="97">
        <f t="array" ref="B82">+INDEX('0 DUP ONLINE'!$C$3:$C$701,SMALL(IF(FILED!$B$2='0 DUP ONLINE'!$K$3:$K$701,ROW('0 DUP ONLINE'!$K$3:$K$701)-ROW('0 DUP ONLINE'!$K$3)+1),FILED!A82))</f>
        <v>0</v>
      </c>
      <c r="C82" s="97" t="str">
        <f>+IFERROR(VLOOKUP(B82,'0 DUP ONLINE'!$C$3:$D$701,2,FALSE),"")</f>
        <v/>
      </c>
      <c r="D82" s="97">
        <f>+SUMIF('0 DUP ONLINE'!$C:$C,FILED!B82,'0 DUP ONLINE'!$E:$E)</f>
        <v>0</v>
      </c>
      <c r="E82" s="97">
        <f>+SUMIF('0 DUP ONLINE'!$C:$C,FILED!B82,'0 DUP ONLINE'!$F:$F)</f>
        <v>0</v>
      </c>
      <c r="F82" s="97">
        <f>+SUMIF('0 DUP ONLINE'!$C:$C,FILED!B82,'0 DUP ONLINE'!$G:$G)</f>
        <v>0</v>
      </c>
      <c r="G82" s="97">
        <f>+SUMIF('0 DUP ONLINE'!$C:$C,FILED!B82,'0 DUP ONLINE'!$H:$H)</f>
        <v>0</v>
      </c>
      <c r="H82" s="97">
        <f t="shared" si="4"/>
        <v>0</v>
      </c>
      <c r="J82" s="97">
        <f>+SUMIF('0 DUP WORK'!$C:$C,FILED!B82,'0 DUP WORK'!$E:$E)</f>
        <v>0</v>
      </c>
      <c r="K82" s="97">
        <f>+SUMIF('0 DUP WORK'!$C:$C,FILED!B82,'0 DUP WORK'!$F:$F)</f>
        <v>0</v>
      </c>
      <c r="L82" s="97">
        <f>+SUMIF('0 DUP WORK'!$C:$C,FILED!B82,'0 DUP WORK'!$G:$G)</f>
        <v>0</v>
      </c>
      <c r="M82" s="97">
        <f>+SUMIF('0 DUP WORK'!$C:$C,FILED!B82,'0 DUP WORK'!$H:$H)</f>
        <v>0</v>
      </c>
      <c r="N82" s="97">
        <f t="shared" si="5"/>
        <v>0</v>
      </c>
      <c r="P82" s="97">
        <f t="shared" si="6"/>
        <v>0</v>
      </c>
      <c r="Q82" s="97" t="str">
        <f t="shared" si="7"/>
        <v/>
      </c>
    </row>
    <row r="83" spans="1:17">
      <c r="A83" s="96">
        <v>80</v>
      </c>
      <c r="B83" s="97">
        <f t="array" ref="B83">+INDEX('0 DUP ONLINE'!$C$3:$C$701,SMALL(IF(FILED!$B$2='0 DUP ONLINE'!$K$3:$K$701,ROW('0 DUP ONLINE'!$K$3:$K$701)-ROW('0 DUP ONLINE'!$K$3)+1),FILED!A83))</f>
        <v>0</v>
      </c>
      <c r="C83" s="97" t="str">
        <f>+IFERROR(VLOOKUP(B83,'0 DUP ONLINE'!$C$3:$D$701,2,FALSE),"")</f>
        <v/>
      </c>
      <c r="D83" s="97">
        <f>+SUMIF('0 DUP ONLINE'!$C:$C,FILED!B83,'0 DUP ONLINE'!$E:$E)</f>
        <v>0</v>
      </c>
      <c r="E83" s="97">
        <f>+SUMIF('0 DUP ONLINE'!$C:$C,FILED!B83,'0 DUP ONLINE'!$F:$F)</f>
        <v>0</v>
      </c>
      <c r="F83" s="97">
        <f>+SUMIF('0 DUP ONLINE'!$C:$C,FILED!B83,'0 DUP ONLINE'!$G:$G)</f>
        <v>0</v>
      </c>
      <c r="G83" s="97">
        <f>+SUMIF('0 DUP ONLINE'!$C:$C,FILED!B83,'0 DUP ONLINE'!$H:$H)</f>
        <v>0</v>
      </c>
      <c r="H83" s="97">
        <f t="shared" si="4"/>
        <v>0</v>
      </c>
      <c r="J83" s="97">
        <f>+SUMIF('0 DUP WORK'!$C:$C,FILED!B83,'0 DUP WORK'!$E:$E)</f>
        <v>0</v>
      </c>
      <c r="K83" s="97">
        <f>+SUMIF('0 DUP WORK'!$C:$C,FILED!B83,'0 DUP WORK'!$F:$F)</f>
        <v>0</v>
      </c>
      <c r="L83" s="97">
        <f>+SUMIF('0 DUP WORK'!$C:$C,FILED!B83,'0 DUP WORK'!$G:$G)</f>
        <v>0</v>
      </c>
      <c r="M83" s="97">
        <f>+SUMIF('0 DUP WORK'!$C:$C,FILED!B83,'0 DUP WORK'!$H:$H)</f>
        <v>0</v>
      </c>
      <c r="N83" s="97">
        <f t="shared" si="5"/>
        <v>0</v>
      </c>
      <c r="P83" s="97">
        <f t="shared" si="6"/>
        <v>0</v>
      </c>
      <c r="Q83" s="97" t="str">
        <f t="shared" si="7"/>
        <v/>
      </c>
    </row>
    <row r="84" spans="1:17">
      <c r="A84" s="96">
        <v>81</v>
      </c>
      <c r="B84" s="97">
        <f t="array" ref="B84">+INDEX('0 DUP ONLINE'!$C$3:$C$701,SMALL(IF(FILED!$B$2='0 DUP ONLINE'!$K$3:$K$701,ROW('0 DUP ONLINE'!$K$3:$K$701)-ROW('0 DUP ONLINE'!$K$3)+1),FILED!A84))</f>
        <v>0</v>
      </c>
      <c r="C84" s="97" t="str">
        <f>+IFERROR(VLOOKUP(B84,'0 DUP ONLINE'!$C$3:$D$701,2,FALSE),"")</f>
        <v/>
      </c>
      <c r="D84" s="97">
        <f>+SUMIF('0 DUP ONLINE'!$C:$C,FILED!B84,'0 DUP ONLINE'!$E:$E)</f>
        <v>0</v>
      </c>
      <c r="E84" s="97">
        <f>+SUMIF('0 DUP ONLINE'!$C:$C,FILED!B84,'0 DUP ONLINE'!$F:$F)</f>
        <v>0</v>
      </c>
      <c r="F84" s="97">
        <f>+SUMIF('0 DUP ONLINE'!$C:$C,FILED!B84,'0 DUP ONLINE'!$G:$G)</f>
        <v>0</v>
      </c>
      <c r="G84" s="97">
        <f>+SUMIF('0 DUP ONLINE'!$C:$C,FILED!B84,'0 DUP ONLINE'!$H:$H)</f>
        <v>0</v>
      </c>
      <c r="H84" s="97">
        <f t="shared" si="4"/>
        <v>0</v>
      </c>
      <c r="J84" s="97">
        <f>+SUMIF('0 DUP WORK'!$C:$C,FILED!B84,'0 DUP WORK'!$E:$E)</f>
        <v>0</v>
      </c>
      <c r="K84" s="97">
        <f>+SUMIF('0 DUP WORK'!$C:$C,FILED!B84,'0 DUP WORK'!$F:$F)</f>
        <v>0</v>
      </c>
      <c r="L84" s="97">
        <f>+SUMIF('0 DUP WORK'!$C:$C,FILED!B84,'0 DUP WORK'!$G:$G)</f>
        <v>0</v>
      </c>
      <c r="M84" s="97">
        <f>+SUMIF('0 DUP WORK'!$C:$C,FILED!B84,'0 DUP WORK'!$H:$H)</f>
        <v>0</v>
      </c>
      <c r="N84" s="97">
        <f t="shared" si="5"/>
        <v>0</v>
      </c>
      <c r="P84" s="97">
        <f t="shared" si="6"/>
        <v>0</v>
      </c>
      <c r="Q84" s="97" t="str">
        <f t="shared" si="7"/>
        <v/>
      </c>
    </row>
    <row r="85" spans="1:17">
      <c r="A85" s="96">
        <v>82</v>
      </c>
      <c r="B85" s="97">
        <f t="array" ref="B85">+INDEX('0 DUP ONLINE'!$C$3:$C$701,SMALL(IF(FILED!$B$2='0 DUP ONLINE'!$K$3:$K$701,ROW('0 DUP ONLINE'!$K$3:$K$701)-ROW('0 DUP ONLINE'!$K$3)+1),FILED!A85))</f>
        <v>0</v>
      </c>
      <c r="C85" s="97" t="str">
        <f>+IFERROR(VLOOKUP(B85,'0 DUP ONLINE'!$C$3:$D$701,2,FALSE),"")</f>
        <v/>
      </c>
      <c r="D85" s="97">
        <f>+SUMIF('0 DUP ONLINE'!$C:$C,FILED!B85,'0 DUP ONLINE'!$E:$E)</f>
        <v>0</v>
      </c>
      <c r="E85" s="97">
        <f>+SUMIF('0 DUP ONLINE'!$C:$C,FILED!B85,'0 DUP ONLINE'!$F:$F)</f>
        <v>0</v>
      </c>
      <c r="F85" s="97">
        <f>+SUMIF('0 DUP ONLINE'!$C:$C,FILED!B85,'0 DUP ONLINE'!$G:$G)</f>
        <v>0</v>
      </c>
      <c r="G85" s="97">
        <f>+SUMIF('0 DUP ONLINE'!$C:$C,FILED!B85,'0 DUP ONLINE'!$H:$H)</f>
        <v>0</v>
      </c>
      <c r="H85" s="97">
        <f t="shared" si="4"/>
        <v>0</v>
      </c>
      <c r="J85" s="97">
        <f>+SUMIF('0 DUP WORK'!$C:$C,FILED!B85,'0 DUP WORK'!$E:$E)</f>
        <v>0</v>
      </c>
      <c r="K85" s="97">
        <f>+SUMIF('0 DUP WORK'!$C:$C,FILED!B85,'0 DUP WORK'!$F:$F)</f>
        <v>0</v>
      </c>
      <c r="L85" s="97">
        <f>+SUMIF('0 DUP WORK'!$C:$C,FILED!B85,'0 DUP WORK'!$G:$G)</f>
        <v>0</v>
      </c>
      <c r="M85" s="97">
        <f>+SUMIF('0 DUP WORK'!$C:$C,FILED!B85,'0 DUP WORK'!$H:$H)</f>
        <v>0</v>
      </c>
      <c r="N85" s="97">
        <f t="shared" si="5"/>
        <v>0</v>
      </c>
      <c r="P85" s="97">
        <f t="shared" si="6"/>
        <v>0</v>
      </c>
      <c r="Q85" s="97" t="str">
        <f t="shared" si="7"/>
        <v/>
      </c>
    </row>
    <row r="86" spans="1:17">
      <c r="A86" s="96">
        <v>83</v>
      </c>
      <c r="B86" s="97">
        <f t="array" ref="B86">+INDEX('0 DUP ONLINE'!$C$3:$C$701,SMALL(IF(FILED!$B$2='0 DUP ONLINE'!$K$3:$K$701,ROW('0 DUP ONLINE'!$K$3:$K$701)-ROW('0 DUP ONLINE'!$K$3)+1),FILED!A86))</f>
        <v>0</v>
      </c>
      <c r="C86" s="97" t="str">
        <f>+IFERROR(VLOOKUP(B86,'0 DUP ONLINE'!$C$3:$D$701,2,FALSE),"")</f>
        <v/>
      </c>
      <c r="D86" s="97">
        <f>+SUMIF('0 DUP ONLINE'!$C:$C,FILED!B86,'0 DUP ONLINE'!$E:$E)</f>
        <v>0</v>
      </c>
      <c r="E86" s="97">
        <f>+SUMIF('0 DUP ONLINE'!$C:$C,FILED!B86,'0 DUP ONLINE'!$F:$F)</f>
        <v>0</v>
      </c>
      <c r="F86" s="97">
        <f>+SUMIF('0 DUP ONLINE'!$C:$C,FILED!B86,'0 DUP ONLINE'!$G:$G)</f>
        <v>0</v>
      </c>
      <c r="G86" s="97">
        <f>+SUMIF('0 DUP ONLINE'!$C:$C,FILED!B86,'0 DUP ONLINE'!$H:$H)</f>
        <v>0</v>
      </c>
      <c r="H86" s="97">
        <f t="shared" si="4"/>
        <v>0</v>
      </c>
      <c r="J86" s="97">
        <f>+SUMIF('0 DUP WORK'!$C:$C,FILED!B86,'0 DUP WORK'!$E:$E)</f>
        <v>0</v>
      </c>
      <c r="K86" s="97">
        <f>+SUMIF('0 DUP WORK'!$C:$C,FILED!B86,'0 DUP WORK'!$F:$F)</f>
        <v>0</v>
      </c>
      <c r="L86" s="97">
        <f>+SUMIF('0 DUP WORK'!$C:$C,FILED!B86,'0 DUP WORK'!$G:$G)</f>
        <v>0</v>
      </c>
      <c r="M86" s="97">
        <f>+SUMIF('0 DUP WORK'!$C:$C,FILED!B86,'0 DUP WORK'!$H:$H)</f>
        <v>0</v>
      </c>
      <c r="N86" s="97">
        <f t="shared" si="5"/>
        <v>0</v>
      </c>
      <c r="P86" s="97">
        <f t="shared" si="6"/>
        <v>0</v>
      </c>
      <c r="Q86" s="97" t="str">
        <f t="shared" si="7"/>
        <v/>
      </c>
    </row>
    <row r="87" spans="1:17">
      <c r="A87" s="96">
        <v>84</v>
      </c>
      <c r="B87" s="97">
        <f t="array" ref="B87">+INDEX('0 DUP ONLINE'!$C$3:$C$701,SMALL(IF(FILED!$B$2='0 DUP ONLINE'!$K$3:$K$701,ROW('0 DUP ONLINE'!$K$3:$K$701)-ROW('0 DUP ONLINE'!$K$3)+1),FILED!A87))</f>
        <v>0</v>
      </c>
      <c r="C87" s="97" t="str">
        <f>+IFERROR(VLOOKUP(B87,'0 DUP ONLINE'!$C$3:$D$701,2,FALSE),"")</f>
        <v/>
      </c>
      <c r="D87" s="97">
        <f>+SUMIF('0 DUP ONLINE'!$C:$C,FILED!B87,'0 DUP ONLINE'!$E:$E)</f>
        <v>0</v>
      </c>
      <c r="E87" s="97">
        <f>+SUMIF('0 DUP ONLINE'!$C:$C,FILED!B87,'0 DUP ONLINE'!$F:$F)</f>
        <v>0</v>
      </c>
      <c r="F87" s="97">
        <f>+SUMIF('0 DUP ONLINE'!$C:$C,FILED!B87,'0 DUP ONLINE'!$G:$G)</f>
        <v>0</v>
      </c>
      <c r="G87" s="97">
        <f>+SUMIF('0 DUP ONLINE'!$C:$C,FILED!B87,'0 DUP ONLINE'!$H:$H)</f>
        <v>0</v>
      </c>
      <c r="H87" s="97">
        <f t="shared" si="4"/>
        <v>0</v>
      </c>
      <c r="J87" s="97">
        <f>+SUMIF('0 DUP WORK'!$C:$C,FILED!B87,'0 DUP WORK'!$E:$E)</f>
        <v>0</v>
      </c>
      <c r="K87" s="97">
        <f>+SUMIF('0 DUP WORK'!$C:$C,FILED!B87,'0 DUP WORK'!$F:$F)</f>
        <v>0</v>
      </c>
      <c r="L87" s="97">
        <f>+SUMIF('0 DUP WORK'!$C:$C,FILED!B87,'0 DUP WORK'!$G:$G)</f>
        <v>0</v>
      </c>
      <c r="M87" s="97">
        <f>+SUMIF('0 DUP WORK'!$C:$C,FILED!B87,'0 DUP WORK'!$H:$H)</f>
        <v>0</v>
      </c>
      <c r="N87" s="97">
        <f t="shared" si="5"/>
        <v>0</v>
      </c>
      <c r="P87" s="97">
        <f t="shared" si="6"/>
        <v>0</v>
      </c>
      <c r="Q87" s="97" t="str">
        <f t="shared" si="7"/>
        <v/>
      </c>
    </row>
    <row r="88" spans="1:17">
      <c r="A88" s="96">
        <v>85</v>
      </c>
      <c r="B88" s="97">
        <f t="array" ref="B88">+INDEX('0 DUP ONLINE'!$C$3:$C$701,SMALL(IF(FILED!$B$2='0 DUP ONLINE'!$K$3:$K$701,ROW('0 DUP ONLINE'!$K$3:$K$701)-ROW('0 DUP ONLINE'!$K$3)+1),FILED!A88))</f>
        <v>0</v>
      </c>
      <c r="C88" s="97" t="str">
        <f>+IFERROR(VLOOKUP(B88,'0 DUP ONLINE'!$C$3:$D$701,2,FALSE),"")</f>
        <v/>
      </c>
      <c r="D88" s="97">
        <f>+SUMIF('0 DUP ONLINE'!$C:$C,FILED!B88,'0 DUP ONLINE'!$E:$E)</f>
        <v>0</v>
      </c>
      <c r="E88" s="97">
        <f>+SUMIF('0 DUP ONLINE'!$C:$C,FILED!B88,'0 DUP ONLINE'!$F:$F)</f>
        <v>0</v>
      </c>
      <c r="F88" s="97">
        <f>+SUMIF('0 DUP ONLINE'!$C:$C,FILED!B88,'0 DUP ONLINE'!$G:$G)</f>
        <v>0</v>
      </c>
      <c r="G88" s="97">
        <f>+SUMIF('0 DUP ONLINE'!$C:$C,FILED!B88,'0 DUP ONLINE'!$H:$H)</f>
        <v>0</v>
      </c>
      <c r="H88" s="97">
        <f t="shared" si="4"/>
        <v>0</v>
      </c>
      <c r="J88" s="97">
        <f>+SUMIF('0 DUP WORK'!$C:$C,FILED!B88,'0 DUP WORK'!$E:$E)</f>
        <v>0</v>
      </c>
      <c r="K88" s="97">
        <f>+SUMIF('0 DUP WORK'!$C:$C,FILED!B88,'0 DUP WORK'!$F:$F)</f>
        <v>0</v>
      </c>
      <c r="L88" s="97">
        <f>+SUMIF('0 DUP WORK'!$C:$C,FILED!B88,'0 DUP WORK'!$G:$G)</f>
        <v>0</v>
      </c>
      <c r="M88" s="97">
        <f>+SUMIF('0 DUP WORK'!$C:$C,FILED!B88,'0 DUP WORK'!$H:$H)</f>
        <v>0</v>
      </c>
      <c r="N88" s="97">
        <f t="shared" si="5"/>
        <v>0</v>
      </c>
      <c r="P88" s="97">
        <f t="shared" si="6"/>
        <v>0</v>
      </c>
      <c r="Q88" s="97" t="str">
        <f t="shared" si="7"/>
        <v/>
      </c>
    </row>
    <row r="89" spans="1:17">
      <c r="A89" s="96">
        <v>86</v>
      </c>
      <c r="B89" s="97">
        <f t="array" ref="B89">+INDEX('0 DUP ONLINE'!$C$3:$C$701,SMALL(IF(FILED!$B$2='0 DUP ONLINE'!$K$3:$K$701,ROW('0 DUP ONLINE'!$K$3:$K$701)-ROW('0 DUP ONLINE'!$K$3)+1),FILED!A89))</f>
        <v>0</v>
      </c>
      <c r="C89" s="97" t="str">
        <f>+IFERROR(VLOOKUP(B89,'0 DUP ONLINE'!$C$3:$D$701,2,FALSE),"")</f>
        <v/>
      </c>
      <c r="D89" s="97">
        <f>+SUMIF('0 DUP ONLINE'!$C:$C,FILED!B89,'0 DUP ONLINE'!$E:$E)</f>
        <v>0</v>
      </c>
      <c r="E89" s="97">
        <f>+SUMIF('0 DUP ONLINE'!$C:$C,FILED!B89,'0 DUP ONLINE'!$F:$F)</f>
        <v>0</v>
      </c>
      <c r="F89" s="97">
        <f>+SUMIF('0 DUP ONLINE'!$C:$C,FILED!B89,'0 DUP ONLINE'!$G:$G)</f>
        <v>0</v>
      </c>
      <c r="G89" s="97">
        <f>+SUMIF('0 DUP ONLINE'!$C:$C,FILED!B89,'0 DUP ONLINE'!$H:$H)</f>
        <v>0</v>
      </c>
      <c r="H89" s="97">
        <f t="shared" si="4"/>
        <v>0</v>
      </c>
      <c r="J89" s="97">
        <f>+SUMIF('0 DUP WORK'!$C:$C,FILED!B89,'0 DUP WORK'!$E:$E)</f>
        <v>0</v>
      </c>
      <c r="K89" s="97">
        <f>+SUMIF('0 DUP WORK'!$C:$C,FILED!B89,'0 DUP WORK'!$F:$F)</f>
        <v>0</v>
      </c>
      <c r="L89" s="97">
        <f>+SUMIF('0 DUP WORK'!$C:$C,FILED!B89,'0 DUP WORK'!$G:$G)</f>
        <v>0</v>
      </c>
      <c r="M89" s="97">
        <f>+SUMIF('0 DUP WORK'!$C:$C,FILED!B89,'0 DUP WORK'!$H:$H)</f>
        <v>0</v>
      </c>
      <c r="N89" s="97">
        <f t="shared" si="5"/>
        <v>0</v>
      </c>
      <c r="P89" s="97">
        <f t="shared" si="6"/>
        <v>0</v>
      </c>
      <c r="Q89" s="97" t="str">
        <f t="shared" si="7"/>
        <v/>
      </c>
    </row>
    <row r="90" spans="1:17">
      <c r="A90" s="96">
        <v>87</v>
      </c>
      <c r="B90" s="97">
        <f t="array" ref="B90">+INDEX('0 DUP ONLINE'!$C$3:$C$701,SMALL(IF(FILED!$B$2='0 DUP ONLINE'!$K$3:$K$701,ROW('0 DUP ONLINE'!$K$3:$K$701)-ROW('0 DUP ONLINE'!$K$3)+1),FILED!A90))</f>
        <v>0</v>
      </c>
      <c r="C90" s="97" t="str">
        <f>+IFERROR(VLOOKUP(B90,'0 DUP ONLINE'!$C$3:$D$701,2,FALSE),"")</f>
        <v/>
      </c>
      <c r="D90" s="97">
        <f>+SUMIF('0 DUP ONLINE'!$C:$C,FILED!B90,'0 DUP ONLINE'!$E:$E)</f>
        <v>0</v>
      </c>
      <c r="E90" s="97">
        <f>+SUMIF('0 DUP ONLINE'!$C:$C,FILED!B90,'0 DUP ONLINE'!$F:$F)</f>
        <v>0</v>
      </c>
      <c r="F90" s="97">
        <f>+SUMIF('0 DUP ONLINE'!$C:$C,FILED!B90,'0 DUP ONLINE'!$G:$G)</f>
        <v>0</v>
      </c>
      <c r="G90" s="97">
        <f>+SUMIF('0 DUP ONLINE'!$C:$C,FILED!B90,'0 DUP ONLINE'!$H:$H)</f>
        <v>0</v>
      </c>
      <c r="H90" s="97">
        <f t="shared" si="4"/>
        <v>0</v>
      </c>
      <c r="J90" s="97">
        <f>+SUMIF('0 DUP WORK'!$C:$C,FILED!B90,'0 DUP WORK'!$E:$E)</f>
        <v>0</v>
      </c>
      <c r="K90" s="97">
        <f>+SUMIF('0 DUP WORK'!$C:$C,FILED!B90,'0 DUP WORK'!$F:$F)</f>
        <v>0</v>
      </c>
      <c r="L90" s="97">
        <f>+SUMIF('0 DUP WORK'!$C:$C,FILED!B90,'0 DUP WORK'!$G:$G)</f>
        <v>0</v>
      </c>
      <c r="M90" s="97">
        <f>+SUMIF('0 DUP WORK'!$C:$C,FILED!B90,'0 DUP WORK'!$H:$H)</f>
        <v>0</v>
      </c>
      <c r="N90" s="97">
        <f t="shared" si="5"/>
        <v>0</v>
      </c>
      <c r="P90" s="97">
        <f t="shared" si="6"/>
        <v>0</v>
      </c>
      <c r="Q90" s="97" t="str">
        <f t="shared" si="7"/>
        <v/>
      </c>
    </row>
    <row r="91" spans="1:17">
      <c r="A91" s="96">
        <v>88</v>
      </c>
      <c r="B91" s="97">
        <f t="array" ref="B91">+INDEX('0 DUP ONLINE'!$C$3:$C$701,SMALL(IF(FILED!$B$2='0 DUP ONLINE'!$K$3:$K$701,ROW('0 DUP ONLINE'!$K$3:$K$701)-ROW('0 DUP ONLINE'!$K$3)+1),FILED!A91))</f>
        <v>0</v>
      </c>
      <c r="C91" s="97" t="str">
        <f>+IFERROR(VLOOKUP(B91,'0 DUP ONLINE'!$C$3:$D$701,2,FALSE),"")</f>
        <v/>
      </c>
      <c r="D91" s="97">
        <f>+SUMIF('0 DUP ONLINE'!$C:$C,FILED!B91,'0 DUP ONLINE'!$E:$E)</f>
        <v>0</v>
      </c>
      <c r="E91" s="97">
        <f>+SUMIF('0 DUP ONLINE'!$C:$C,FILED!B91,'0 DUP ONLINE'!$F:$F)</f>
        <v>0</v>
      </c>
      <c r="F91" s="97">
        <f>+SUMIF('0 DUP ONLINE'!$C:$C,FILED!B91,'0 DUP ONLINE'!$G:$G)</f>
        <v>0</v>
      </c>
      <c r="G91" s="97">
        <f>+SUMIF('0 DUP ONLINE'!$C:$C,FILED!B91,'0 DUP ONLINE'!$H:$H)</f>
        <v>0</v>
      </c>
      <c r="H91" s="97">
        <f t="shared" si="4"/>
        <v>0</v>
      </c>
      <c r="J91" s="97">
        <f>+SUMIF('0 DUP WORK'!$C:$C,FILED!B91,'0 DUP WORK'!$E:$E)</f>
        <v>0</v>
      </c>
      <c r="K91" s="97">
        <f>+SUMIF('0 DUP WORK'!$C:$C,FILED!B91,'0 DUP WORK'!$F:$F)</f>
        <v>0</v>
      </c>
      <c r="L91" s="97">
        <f>+SUMIF('0 DUP WORK'!$C:$C,FILED!B91,'0 DUP WORK'!$G:$G)</f>
        <v>0</v>
      </c>
      <c r="M91" s="97">
        <f>+SUMIF('0 DUP WORK'!$C:$C,FILED!B91,'0 DUP WORK'!$H:$H)</f>
        <v>0</v>
      </c>
      <c r="N91" s="97">
        <f t="shared" si="5"/>
        <v>0</v>
      </c>
      <c r="P91" s="97">
        <f t="shared" si="6"/>
        <v>0</v>
      </c>
      <c r="Q91" s="97" t="str">
        <f t="shared" si="7"/>
        <v/>
      </c>
    </row>
    <row r="92" spans="1:17">
      <c r="A92" s="96">
        <v>89</v>
      </c>
      <c r="B92" s="97">
        <f t="array" ref="B92">+INDEX('0 DUP ONLINE'!$C$3:$C$701,SMALL(IF(FILED!$B$2='0 DUP ONLINE'!$K$3:$K$701,ROW('0 DUP ONLINE'!$K$3:$K$701)-ROW('0 DUP ONLINE'!$K$3)+1),FILED!A92))</f>
        <v>0</v>
      </c>
      <c r="C92" s="97" t="str">
        <f>+IFERROR(VLOOKUP(B92,'0 DUP ONLINE'!$C$3:$D$701,2,FALSE),"")</f>
        <v/>
      </c>
      <c r="D92" s="97">
        <f>+SUMIF('0 DUP ONLINE'!$C:$C,FILED!B92,'0 DUP ONLINE'!$E:$E)</f>
        <v>0</v>
      </c>
      <c r="E92" s="97">
        <f>+SUMIF('0 DUP ONLINE'!$C:$C,FILED!B92,'0 DUP ONLINE'!$F:$F)</f>
        <v>0</v>
      </c>
      <c r="F92" s="97">
        <f>+SUMIF('0 DUP ONLINE'!$C:$C,FILED!B92,'0 DUP ONLINE'!$G:$G)</f>
        <v>0</v>
      </c>
      <c r="G92" s="97">
        <f>+SUMIF('0 DUP ONLINE'!$C:$C,FILED!B92,'0 DUP ONLINE'!$H:$H)</f>
        <v>0</v>
      </c>
      <c r="H92" s="97">
        <f t="shared" si="4"/>
        <v>0</v>
      </c>
      <c r="J92" s="97">
        <f>+SUMIF('0 DUP WORK'!$C:$C,FILED!B92,'0 DUP WORK'!$E:$E)</f>
        <v>0</v>
      </c>
      <c r="K92" s="97">
        <f>+SUMIF('0 DUP WORK'!$C:$C,FILED!B92,'0 DUP WORK'!$F:$F)</f>
        <v>0</v>
      </c>
      <c r="L92" s="97">
        <f>+SUMIF('0 DUP WORK'!$C:$C,FILED!B92,'0 DUP WORK'!$G:$G)</f>
        <v>0</v>
      </c>
      <c r="M92" s="97">
        <f>+SUMIF('0 DUP WORK'!$C:$C,FILED!B92,'0 DUP WORK'!$H:$H)</f>
        <v>0</v>
      </c>
      <c r="N92" s="97">
        <f t="shared" si="5"/>
        <v>0</v>
      </c>
      <c r="P92" s="97">
        <f t="shared" si="6"/>
        <v>0</v>
      </c>
      <c r="Q92" s="97" t="str">
        <f t="shared" si="7"/>
        <v/>
      </c>
    </row>
    <row r="93" spans="1:17">
      <c r="A93" s="96">
        <v>90</v>
      </c>
      <c r="B93" s="97">
        <f t="array" ref="B93">+INDEX('0 DUP ONLINE'!$C$3:$C$701,SMALL(IF(FILED!$B$2='0 DUP ONLINE'!$K$3:$K$701,ROW('0 DUP ONLINE'!$K$3:$K$701)-ROW('0 DUP ONLINE'!$K$3)+1),FILED!A93))</f>
        <v>0</v>
      </c>
      <c r="C93" s="97" t="str">
        <f>+IFERROR(VLOOKUP(B93,'0 DUP ONLINE'!$C$3:$D$701,2,FALSE),"")</f>
        <v/>
      </c>
      <c r="D93" s="97">
        <f>+SUMIF('0 DUP ONLINE'!$C:$C,FILED!B93,'0 DUP ONLINE'!$E:$E)</f>
        <v>0</v>
      </c>
      <c r="E93" s="97">
        <f>+SUMIF('0 DUP ONLINE'!$C:$C,FILED!B93,'0 DUP ONLINE'!$F:$F)</f>
        <v>0</v>
      </c>
      <c r="F93" s="97">
        <f>+SUMIF('0 DUP ONLINE'!$C:$C,FILED!B93,'0 DUP ONLINE'!$G:$G)</f>
        <v>0</v>
      </c>
      <c r="G93" s="97">
        <f>+SUMIF('0 DUP ONLINE'!$C:$C,FILED!B93,'0 DUP ONLINE'!$H:$H)</f>
        <v>0</v>
      </c>
      <c r="H93" s="97">
        <f t="shared" si="4"/>
        <v>0</v>
      </c>
      <c r="J93" s="97">
        <f>+SUMIF('0 DUP WORK'!$C:$C,FILED!B93,'0 DUP WORK'!$E:$E)</f>
        <v>0</v>
      </c>
      <c r="K93" s="97">
        <f>+SUMIF('0 DUP WORK'!$C:$C,FILED!B93,'0 DUP WORK'!$F:$F)</f>
        <v>0</v>
      </c>
      <c r="L93" s="97">
        <f>+SUMIF('0 DUP WORK'!$C:$C,FILED!B93,'0 DUP WORK'!$G:$G)</f>
        <v>0</v>
      </c>
      <c r="M93" s="97">
        <f>+SUMIF('0 DUP WORK'!$C:$C,FILED!B93,'0 DUP WORK'!$H:$H)</f>
        <v>0</v>
      </c>
      <c r="N93" s="97">
        <f t="shared" si="5"/>
        <v>0</v>
      </c>
      <c r="P93" s="97">
        <f t="shared" si="6"/>
        <v>0</v>
      </c>
      <c r="Q93" s="97" t="str">
        <f t="shared" si="7"/>
        <v/>
      </c>
    </row>
    <row r="94" spans="1:17">
      <c r="A94" s="96">
        <v>91</v>
      </c>
      <c r="B94" s="97">
        <f t="array" ref="B94">+INDEX('0 DUP ONLINE'!$C$3:$C$701,SMALL(IF(FILED!$B$2='0 DUP ONLINE'!$K$3:$K$701,ROW('0 DUP ONLINE'!$K$3:$K$701)-ROW('0 DUP ONLINE'!$K$3)+1),FILED!A94))</f>
        <v>0</v>
      </c>
      <c r="C94" s="97" t="str">
        <f>+IFERROR(VLOOKUP(B94,'0 DUP ONLINE'!$C$3:$D$701,2,FALSE),"")</f>
        <v/>
      </c>
      <c r="D94" s="97">
        <f>+SUMIF('0 DUP ONLINE'!$C:$C,FILED!B94,'0 DUP ONLINE'!$E:$E)</f>
        <v>0</v>
      </c>
      <c r="E94" s="97">
        <f>+SUMIF('0 DUP ONLINE'!$C:$C,FILED!B94,'0 DUP ONLINE'!$F:$F)</f>
        <v>0</v>
      </c>
      <c r="F94" s="97">
        <f>+SUMIF('0 DUP ONLINE'!$C:$C,FILED!B94,'0 DUP ONLINE'!$G:$G)</f>
        <v>0</v>
      </c>
      <c r="G94" s="97">
        <f>+SUMIF('0 DUP ONLINE'!$C:$C,FILED!B94,'0 DUP ONLINE'!$H:$H)</f>
        <v>0</v>
      </c>
      <c r="H94" s="97">
        <f t="shared" si="4"/>
        <v>0</v>
      </c>
      <c r="J94" s="97">
        <f>+SUMIF('0 DUP WORK'!$C:$C,FILED!B94,'0 DUP WORK'!$E:$E)</f>
        <v>0</v>
      </c>
      <c r="K94" s="97">
        <f>+SUMIF('0 DUP WORK'!$C:$C,FILED!B94,'0 DUP WORK'!$F:$F)</f>
        <v>0</v>
      </c>
      <c r="L94" s="97">
        <f>+SUMIF('0 DUP WORK'!$C:$C,FILED!B94,'0 DUP WORK'!$G:$G)</f>
        <v>0</v>
      </c>
      <c r="M94" s="97">
        <f>+SUMIF('0 DUP WORK'!$C:$C,FILED!B94,'0 DUP WORK'!$H:$H)</f>
        <v>0</v>
      </c>
      <c r="N94" s="97">
        <f t="shared" si="5"/>
        <v>0</v>
      </c>
      <c r="P94" s="97">
        <f t="shared" si="6"/>
        <v>0</v>
      </c>
      <c r="Q94" s="97" t="str">
        <f t="shared" si="7"/>
        <v/>
      </c>
    </row>
    <row r="95" spans="1:17">
      <c r="A95" s="96">
        <v>92</v>
      </c>
      <c r="B95" s="97">
        <f t="array" ref="B95">+INDEX('0 DUP ONLINE'!$C$3:$C$701,SMALL(IF(FILED!$B$2='0 DUP ONLINE'!$K$3:$K$701,ROW('0 DUP ONLINE'!$K$3:$K$701)-ROW('0 DUP ONLINE'!$K$3)+1),FILED!A95))</f>
        <v>0</v>
      </c>
      <c r="C95" s="97" t="str">
        <f>+IFERROR(VLOOKUP(B95,'0 DUP ONLINE'!$C$3:$D$701,2,FALSE),"")</f>
        <v/>
      </c>
      <c r="D95" s="97">
        <f>+SUMIF('0 DUP ONLINE'!$C:$C,FILED!B95,'0 DUP ONLINE'!$E:$E)</f>
        <v>0</v>
      </c>
      <c r="E95" s="97">
        <f>+SUMIF('0 DUP ONLINE'!$C:$C,FILED!B95,'0 DUP ONLINE'!$F:$F)</f>
        <v>0</v>
      </c>
      <c r="F95" s="97">
        <f>+SUMIF('0 DUP ONLINE'!$C:$C,FILED!B95,'0 DUP ONLINE'!$G:$G)</f>
        <v>0</v>
      </c>
      <c r="G95" s="97">
        <f>+SUMIF('0 DUP ONLINE'!$C:$C,FILED!B95,'0 DUP ONLINE'!$H:$H)</f>
        <v>0</v>
      </c>
      <c r="H95" s="97">
        <f t="shared" si="4"/>
        <v>0</v>
      </c>
      <c r="J95" s="97">
        <f>+SUMIF('0 DUP WORK'!$C:$C,FILED!B95,'0 DUP WORK'!$E:$E)</f>
        <v>0</v>
      </c>
      <c r="K95" s="97">
        <f>+SUMIF('0 DUP WORK'!$C:$C,FILED!B95,'0 DUP WORK'!$F:$F)</f>
        <v>0</v>
      </c>
      <c r="L95" s="97">
        <f>+SUMIF('0 DUP WORK'!$C:$C,FILED!B95,'0 DUP WORK'!$G:$G)</f>
        <v>0</v>
      </c>
      <c r="M95" s="97">
        <f>+SUMIF('0 DUP WORK'!$C:$C,FILED!B95,'0 DUP WORK'!$H:$H)</f>
        <v>0</v>
      </c>
      <c r="N95" s="97">
        <f t="shared" si="5"/>
        <v>0</v>
      </c>
      <c r="P95" s="97">
        <f t="shared" si="6"/>
        <v>0</v>
      </c>
      <c r="Q95" s="97" t="str">
        <f t="shared" si="7"/>
        <v/>
      </c>
    </row>
    <row r="96" spans="1:17">
      <c r="A96" s="96">
        <v>93</v>
      </c>
      <c r="B96" s="97">
        <f t="array" ref="B96">+INDEX('0 DUP ONLINE'!$C$3:$C$701,SMALL(IF(FILED!$B$2='0 DUP ONLINE'!$K$3:$K$701,ROW('0 DUP ONLINE'!$K$3:$K$701)-ROW('0 DUP ONLINE'!$K$3)+1),FILED!A96))</f>
        <v>0</v>
      </c>
      <c r="C96" s="97" t="str">
        <f>+IFERROR(VLOOKUP(B96,'0 DUP ONLINE'!$C$3:$D$701,2,FALSE),"")</f>
        <v/>
      </c>
      <c r="D96" s="97">
        <f>+SUMIF('0 DUP ONLINE'!$C:$C,FILED!B96,'0 DUP ONLINE'!$E:$E)</f>
        <v>0</v>
      </c>
      <c r="E96" s="97">
        <f>+SUMIF('0 DUP ONLINE'!$C:$C,FILED!B96,'0 DUP ONLINE'!$F:$F)</f>
        <v>0</v>
      </c>
      <c r="F96" s="97">
        <f>+SUMIF('0 DUP ONLINE'!$C:$C,FILED!B96,'0 DUP ONLINE'!$G:$G)</f>
        <v>0</v>
      </c>
      <c r="G96" s="97">
        <f>+SUMIF('0 DUP ONLINE'!$C:$C,FILED!B96,'0 DUP ONLINE'!$H:$H)</f>
        <v>0</v>
      </c>
      <c r="H96" s="97">
        <f t="shared" si="4"/>
        <v>0</v>
      </c>
      <c r="J96" s="97">
        <f>+SUMIF('0 DUP WORK'!$C:$C,FILED!B96,'0 DUP WORK'!$E:$E)</f>
        <v>0</v>
      </c>
      <c r="K96" s="97">
        <f>+SUMIF('0 DUP WORK'!$C:$C,FILED!B96,'0 DUP WORK'!$F:$F)</f>
        <v>0</v>
      </c>
      <c r="L96" s="97">
        <f>+SUMIF('0 DUP WORK'!$C:$C,FILED!B96,'0 DUP WORK'!$G:$G)</f>
        <v>0</v>
      </c>
      <c r="M96" s="97">
        <f>+SUMIF('0 DUP WORK'!$C:$C,FILED!B96,'0 DUP WORK'!$H:$H)</f>
        <v>0</v>
      </c>
      <c r="N96" s="97">
        <f t="shared" si="5"/>
        <v>0</v>
      </c>
      <c r="P96" s="97">
        <f t="shared" si="6"/>
        <v>0</v>
      </c>
      <c r="Q96" s="97" t="str">
        <f t="shared" si="7"/>
        <v/>
      </c>
    </row>
    <row r="97" spans="1:17">
      <c r="A97" s="96">
        <v>94</v>
      </c>
      <c r="B97" s="97">
        <f t="array" ref="B97">+INDEX('0 DUP ONLINE'!$C$3:$C$701,SMALL(IF(FILED!$B$2='0 DUP ONLINE'!$K$3:$K$701,ROW('0 DUP ONLINE'!$K$3:$K$701)-ROW('0 DUP ONLINE'!$K$3)+1),FILED!A97))</f>
        <v>0</v>
      </c>
      <c r="C97" s="97" t="str">
        <f>+IFERROR(VLOOKUP(B97,'0 DUP ONLINE'!$C$3:$D$701,2,FALSE),"")</f>
        <v/>
      </c>
      <c r="D97" s="97">
        <f>+SUMIF('0 DUP ONLINE'!$C:$C,FILED!B97,'0 DUP ONLINE'!$E:$E)</f>
        <v>0</v>
      </c>
      <c r="E97" s="97">
        <f>+SUMIF('0 DUP ONLINE'!$C:$C,FILED!B97,'0 DUP ONLINE'!$F:$F)</f>
        <v>0</v>
      </c>
      <c r="F97" s="97">
        <f>+SUMIF('0 DUP ONLINE'!$C:$C,FILED!B97,'0 DUP ONLINE'!$G:$G)</f>
        <v>0</v>
      </c>
      <c r="G97" s="97">
        <f>+SUMIF('0 DUP ONLINE'!$C:$C,FILED!B97,'0 DUP ONLINE'!$H:$H)</f>
        <v>0</v>
      </c>
      <c r="H97" s="97">
        <f t="shared" si="4"/>
        <v>0</v>
      </c>
      <c r="J97" s="97">
        <f>+SUMIF('0 DUP WORK'!$C:$C,FILED!B97,'0 DUP WORK'!$E:$E)</f>
        <v>0</v>
      </c>
      <c r="K97" s="97">
        <f>+SUMIF('0 DUP WORK'!$C:$C,FILED!B97,'0 DUP WORK'!$F:$F)</f>
        <v>0</v>
      </c>
      <c r="L97" s="97">
        <f>+SUMIF('0 DUP WORK'!$C:$C,FILED!B97,'0 DUP WORK'!$G:$G)</f>
        <v>0</v>
      </c>
      <c r="M97" s="97">
        <f>+SUMIF('0 DUP WORK'!$C:$C,FILED!B97,'0 DUP WORK'!$H:$H)</f>
        <v>0</v>
      </c>
      <c r="N97" s="97">
        <f t="shared" si="5"/>
        <v>0</v>
      </c>
      <c r="P97" s="97">
        <f t="shared" si="6"/>
        <v>0</v>
      </c>
      <c r="Q97" s="97" t="str">
        <f t="shared" si="7"/>
        <v/>
      </c>
    </row>
    <row r="98" spans="1:17">
      <c r="A98" s="96">
        <v>95</v>
      </c>
      <c r="B98" s="97">
        <f t="array" ref="B98">+INDEX('0 DUP ONLINE'!$C$3:$C$701,SMALL(IF(FILED!$B$2='0 DUP ONLINE'!$K$3:$K$701,ROW('0 DUP ONLINE'!$K$3:$K$701)-ROW('0 DUP ONLINE'!$K$3)+1),FILED!A98))</f>
        <v>0</v>
      </c>
      <c r="C98" s="97" t="str">
        <f>+IFERROR(VLOOKUP(B98,'0 DUP ONLINE'!$C$3:$D$701,2,FALSE),"")</f>
        <v/>
      </c>
      <c r="D98" s="97">
        <f>+SUMIF('0 DUP ONLINE'!$C:$C,FILED!B98,'0 DUP ONLINE'!$E:$E)</f>
        <v>0</v>
      </c>
      <c r="E98" s="97">
        <f>+SUMIF('0 DUP ONLINE'!$C:$C,FILED!B98,'0 DUP ONLINE'!$F:$F)</f>
        <v>0</v>
      </c>
      <c r="F98" s="97">
        <f>+SUMIF('0 DUP ONLINE'!$C:$C,FILED!B98,'0 DUP ONLINE'!$G:$G)</f>
        <v>0</v>
      </c>
      <c r="G98" s="97">
        <f>+SUMIF('0 DUP ONLINE'!$C:$C,FILED!B98,'0 DUP ONLINE'!$H:$H)</f>
        <v>0</v>
      </c>
      <c r="H98" s="97">
        <f t="shared" si="4"/>
        <v>0</v>
      </c>
      <c r="J98" s="97">
        <f>+SUMIF('0 DUP WORK'!$C:$C,FILED!B98,'0 DUP WORK'!$E:$E)</f>
        <v>0</v>
      </c>
      <c r="K98" s="97">
        <f>+SUMIF('0 DUP WORK'!$C:$C,FILED!B98,'0 DUP WORK'!$F:$F)</f>
        <v>0</v>
      </c>
      <c r="L98" s="97">
        <f>+SUMIF('0 DUP WORK'!$C:$C,FILED!B98,'0 DUP WORK'!$G:$G)</f>
        <v>0</v>
      </c>
      <c r="M98" s="97">
        <f>+SUMIF('0 DUP WORK'!$C:$C,FILED!B98,'0 DUP WORK'!$H:$H)</f>
        <v>0</v>
      </c>
      <c r="N98" s="97">
        <f t="shared" si="5"/>
        <v>0</v>
      </c>
      <c r="P98" s="97">
        <f t="shared" si="6"/>
        <v>0</v>
      </c>
      <c r="Q98" s="97" t="str">
        <f t="shared" si="7"/>
        <v/>
      </c>
    </row>
    <row r="99" spans="1:17">
      <c r="A99" s="96">
        <v>96</v>
      </c>
      <c r="B99" s="97">
        <f t="array" ref="B99">+INDEX('0 DUP ONLINE'!$C$3:$C$701,SMALL(IF(FILED!$B$2='0 DUP ONLINE'!$K$3:$K$701,ROW('0 DUP ONLINE'!$K$3:$K$701)-ROW('0 DUP ONLINE'!$K$3)+1),FILED!A99))</f>
        <v>0</v>
      </c>
      <c r="C99" s="97" t="str">
        <f>+IFERROR(VLOOKUP(B99,'0 DUP ONLINE'!$C$3:$D$701,2,FALSE),"")</f>
        <v/>
      </c>
      <c r="D99" s="97">
        <f>+SUMIF('0 DUP ONLINE'!$C:$C,FILED!B99,'0 DUP ONLINE'!$E:$E)</f>
        <v>0</v>
      </c>
      <c r="E99" s="97">
        <f>+SUMIF('0 DUP ONLINE'!$C:$C,FILED!B99,'0 DUP ONLINE'!$F:$F)</f>
        <v>0</v>
      </c>
      <c r="F99" s="97">
        <f>+SUMIF('0 DUP ONLINE'!$C:$C,FILED!B99,'0 DUP ONLINE'!$G:$G)</f>
        <v>0</v>
      </c>
      <c r="G99" s="97">
        <f>+SUMIF('0 DUP ONLINE'!$C:$C,FILED!B99,'0 DUP ONLINE'!$H:$H)</f>
        <v>0</v>
      </c>
      <c r="H99" s="97">
        <f t="shared" si="4"/>
        <v>0</v>
      </c>
      <c r="J99" s="97">
        <f>+SUMIF('0 DUP WORK'!$C:$C,FILED!B99,'0 DUP WORK'!$E:$E)</f>
        <v>0</v>
      </c>
      <c r="K99" s="97">
        <f>+SUMIF('0 DUP WORK'!$C:$C,FILED!B99,'0 DUP WORK'!$F:$F)</f>
        <v>0</v>
      </c>
      <c r="L99" s="97">
        <f>+SUMIF('0 DUP WORK'!$C:$C,FILED!B99,'0 DUP WORK'!$G:$G)</f>
        <v>0</v>
      </c>
      <c r="M99" s="97">
        <f>+SUMIF('0 DUP WORK'!$C:$C,FILED!B99,'0 DUP WORK'!$H:$H)</f>
        <v>0</v>
      </c>
      <c r="N99" s="97">
        <f t="shared" si="5"/>
        <v>0</v>
      </c>
      <c r="P99" s="97">
        <f t="shared" si="6"/>
        <v>0</v>
      </c>
      <c r="Q99" s="97" t="str">
        <f t="shared" si="7"/>
        <v/>
      </c>
    </row>
    <row r="100" spans="1:17">
      <c r="A100" s="96">
        <v>97</v>
      </c>
      <c r="B100" s="97">
        <f t="array" ref="B100">+INDEX('0 DUP ONLINE'!$C$3:$C$701,SMALL(IF(FILED!$B$2='0 DUP ONLINE'!$K$3:$K$701,ROW('0 DUP ONLINE'!$K$3:$K$701)-ROW('0 DUP ONLINE'!$K$3)+1),FILED!A100))</f>
        <v>0</v>
      </c>
      <c r="C100" s="97" t="str">
        <f>+IFERROR(VLOOKUP(B100,'0 DUP ONLINE'!$C$3:$D$701,2,FALSE),"")</f>
        <v/>
      </c>
      <c r="D100" s="97">
        <f>+SUMIF('0 DUP ONLINE'!$C:$C,FILED!B100,'0 DUP ONLINE'!$E:$E)</f>
        <v>0</v>
      </c>
      <c r="E100" s="97">
        <f>+SUMIF('0 DUP ONLINE'!$C:$C,FILED!B100,'0 DUP ONLINE'!$F:$F)</f>
        <v>0</v>
      </c>
      <c r="F100" s="97">
        <f>+SUMIF('0 DUP ONLINE'!$C:$C,FILED!B100,'0 DUP ONLINE'!$G:$G)</f>
        <v>0</v>
      </c>
      <c r="G100" s="97">
        <f>+SUMIF('0 DUP ONLINE'!$C:$C,FILED!B100,'0 DUP ONLINE'!$H:$H)</f>
        <v>0</v>
      </c>
      <c r="H100" s="97">
        <f t="shared" si="4"/>
        <v>0</v>
      </c>
      <c r="J100" s="97">
        <f>+SUMIF('0 DUP WORK'!$C:$C,FILED!B100,'0 DUP WORK'!$E:$E)</f>
        <v>0</v>
      </c>
      <c r="K100" s="97">
        <f>+SUMIF('0 DUP WORK'!$C:$C,FILED!B100,'0 DUP WORK'!$F:$F)</f>
        <v>0</v>
      </c>
      <c r="L100" s="97">
        <f>+SUMIF('0 DUP WORK'!$C:$C,FILED!B100,'0 DUP WORK'!$G:$G)</f>
        <v>0</v>
      </c>
      <c r="M100" s="97">
        <f>+SUMIF('0 DUP WORK'!$C:$C,FILED!B100,'0 DUP WORK'!$H:$H)</f>
        <v>0</v>
      </c>
      <c r="N100" s="97">
        <f t="shared" si="5"/>
        <v>0</v>
      </c>
      <c r="P100" s="97">
        <f t="shared" si="6"/>
        <v>0</v>
      </c>
      <c r="Q100" s="97" t="str">
        <f t="shared" si="7"/>
        <v/>
      </c>
    </row>
    <row r="101" spans="1:17">
      <c r="A101" s="96">
        <v>98</v>
      </c>
      <c r="B101" s="97">
        <f t="array" ref="B101">+INDEX('0 DUP ONLINE'!$C$3:$C$701,SMALL(IF(FILED!$B$2='0 DUP ONLINE'!$K$3:$K$701,ROW('0 DUP ONLINE'!$K$3:$K$701)-ROW('0 DUP ONLINE'!$K$3)+1),FILED!A101))</f>
        <v>0</v>
      </c>
      <c r="C101" s="97" t="str">
        <f>+IFERROR(VLOOKUP(B101,'0 DUP ONLINE'!$C$3:$D$701,2,FALSE),"")</f>
        <v/>
      </c>
      <c r="D101" s="97">
        <f>+SUMIF('0 DUP ONLINE'!$C:$C,FILED!B101,'0 DUP ONLINE'!$E:$E)</f>
        <v>0</v>
      </c>
      <c r="E101" s="97">
        <f>+SUMIF('0 DUP ONLINE'!$C:$C,FILED!B101,'0 DUP ONLINE'!$F:$F)</f>
        <v>0</v>
      </c>
      <c r="F101" s="97">
        <f>+SUMIF('0 DUP ONLINE'!$C:$C,FILED!B101,'0 DUP ONLINE'!$G:$G)</f>
        <v>0</v>
      </c>
      <c r="G101" s="97">
        <f>+SUMIF('0 DUP ONLINE'!$C:$C,FILED!B101,'0 DUP ONLINE'!$H:$H)</f>
        <v>0</v>
      </c>
      <c r="H101" s="97">
        <f t="shared" si="4"/>
        <v>0</v>
      </c>
      <c r="J101" s="97">
        <f>+SUMIF('0 DUP WORK'!$C:$C,FILED!B101,'0 DUP WORK'!$E:$E)</f>
        <v>0</v>
      </c>
      <c r="K101" s="97">
        <f>+SUMIF('0 DUP WORK'!$C:$C,FILED!B101,'0 DUP WORK'!$F:$F)</f>
        <v>0</v>
      </c>
      <c r="L101" s="97">
        <f>+SUMIF('0 DUP WORK'!$C:$C,FILED!B101,'0 DUP WORK'!$G:$G)</f>
        <v>0</v>
      </c>
      <c r="M101" s="97">
        <f>+SUMIF('0 DUP WORK'!$C:$C,FILED!B101,'0 DUP WORK'!$H:$H)</f>
        <v>0</v>
      </c>
      <c r="N101" s="97">
        <f t="shared" si="5"/>
        <v>0</v>
      </c>
      <c r="P101" s="97">
        <f t="shared" si="6"/>
        <v>0</v>
      </c>
      <c r="Q101" s="97" t="str">
        <f t="shared" si="7"/>
        <v/>
      </c>
    </row>
    <row r="102" spans="1:17">
      <c r="A102" s="96">
        <v>99</v>
      </c>
      <c r="B102" s="97">
        <f t="array" ref="B102">+INDEX('0 DUP ONLINE'!$C$3:$C$701,SMALL(IF(FILED!$B$2='0 DUP ONLINE'!$K$3:$K$701,ROW('0 DUP ONLINE'!$K$3:$K$701)-ROW('0 DUP ONLINE'!$K$3)+1),FILED!A102))</f>
        <v>0</v>
      </c>
      <c r="C102" s="97" t="str">
        <f>+IFERROR(VLOOKUP(B102,'0 DUP ONLINE'!$C$3:$D$701,2,FALSE),"")</f>
        <v/>
      </c>
      <c r="D102" s="97">
        <f>+SUMIF('0 DUP ONLINE'!$C:$C,FILED!B102,'0 DUP ONLINE'!$E:$E)</f>
        <v>0</v>
      </c>
      <c r="E102" s="97">
        <f>+SUMIF('0 DUP ONLINE'!$C:$C,FILED!B102,'0 DUP ONLINE'!$F:$F)</f>
        <v>0</v>
      </c>
      <c r="F102" s="97">
        <f>+SUMIF('0 DUP ONLINE'!$C:$C,FILED!B102,'0 DUP ONLINE'!$G:$G)</f>
        <v>0</v>
      </c>
      <c r="G102" s="97">
        <f>+SUMIF('0 DUP ONLINE'!$C:$C,FILED!B102,'0 DUP ONLINE'!$H:$H)</f>
        <v>0</v>
      </c>
      <c r="H102" s="97">
        <f t="shared" si="4"/>
        <v>0</v>
      </c>
      <c r="J102" s="97">
        <f>+SUMIF('0 DUP WORK'!$C:$C,FILED!B102,'0 DUP WORK'!$E:$E)</f>
        <v>0</v>
      </c>
      <c r="K102" s="97">
        <f>+SUMIF('0 DUP WORK'!$C:$C,FILED!B102,'0 DUP WORK'!$F:$F)</f>
        <v>0</v>
      </c>
      <c r="L102" s="97">
        <f>+SUMIF('0 DUP WORK'!$C:$C,FILED!B102,'0 DUP WORK'!$G:$G)</f>
        <v>0</v>
      </c>
      <c r="M102" s="97">
        <f>+SUMIF('0 DUP WORK'!$C:$C,FILED!B102,'0 DUP WORK'!$H:$H)</f>
        <v>0</v>
      </c>
      <c r="N102" s="97">
        <f t="shared" si="5"/>
        <v>0</v>
      </c>
      <c r="P102" s="97">
        <f t="shared" si="6"/>
        <v>0</v>
      </c>
      <c r="Q102" s="97" t="str">
        <f t="shared" si="7"/>
        <v/>
      </c>
    </row>
    <row r="103" spans="1:17">
      <c r="A103" s="96">
        <v>100</v>
      </c>
      <c r="B103" s="97">
        <f t="array" ref="B103">+INDEX('0 DUP ONLINE'!$C$3:$C$701,SMALL(IF(FILED!$B$2='0 DUP ONLINE'!$K$3:$K$701,ROW('0 DUP ONLINE'!$K$3:$K$701)-ROW('0 DUP ONLINE'!$K$3)+1),FILED!A103))</f>
        <v>0</v>
      </c>
      <c r="C103" s="97" t="str">
        <f>+IFERROR(VLOOKUP(B103,'0 DUP ONLINE'!$C$3:$D$701,2,FALSE),"")</f>
        <v/>
      </c>
      <c r="D103" s="97">
        <f>+SUMIF('0 DUP ONLINE'!$C:$C,FILED!B103,'0 DUP ONLINE'!$E:$E)</f>
        <v>0</v>
      </c>
      <c r="E103" s="97">
        <f>+SUMIF('0 DUP ONLINE'!$C:$C,FILED!B103,'0 DUP ONLINE'!$F:$F)</f>
        <v>0</v>
      </c>
      <c r="F103" s="97">
        <f>+SUMIF('0 DUP ONLINE'!$C:$C,FILED!B103,'0 DUP ONLINE'!$G:$G)</f>
        <v>0</v>
      </c>
      <c r="G103" s="97">
        <f>+SUMIF('0 DUP ONLINE'!$C:$C,FILED!B103,'0 DUP ONLINE'!$H:$H)</f>
        <v>0</v>
      </c>
      <c r="H103" s="97">
        <f t="shared" si="4"/>
        <v>0</v>
      </c>
      <c r="J103" s="97">
        <f>+SUMIF('0 DUP WORK'!$C:$C,FILED!B103,'0 DUP WORK'!$E:$E)</f>
        <v>0</v>
      </c>
      <c r="K103" s="97">
        <f>+SUMIF('0 DUP WORK'!$C:$C,FILED!B103,'0 DUP WORK'!$F:$F)</f>
        <v>0</v>
      </c>
      <c r="L103" s="97">
        <f>+SUMIF('0 DUP WORK'!$C:$C,FILED!B103,'0 DUP WORK'!$G:$G)</f>
        <v>0</v>
      </c>
      <c r="M103" s="97">
        <f>+SUMIF('0 DUP WORK'!$C:$C,FILED!B103,'0 DUP WORK'!$H:$H)</f>
        <v>0</v>
      </c>
      <c r="N103" s="97">
        <f t="shared" si="5"/>
        <v>0</v>
      </c>
      <c r="P103" s="97">
        <f t="shared" si="6"/>
        <v>0</v>
      </c>
      <c r="Q103" s="97" t="str">
        <f t="shared" si="7"/>
        <v/>
      </c>
    </row>
    <row r="104" spans="1:17">
      <c r="A104" s="96">
        <v>101</v>
      </c>
      <c r="B104" s="97">
        <f t="array" ref="B104">+INDEX('0 DUP ONLINE'!$C$3:$C$701,SMALL(IF(FILED!$B$2='0 DUP ONLINE'!$K$3:$K$701,ROW('0 DUP ONLINE'!$K$3:$K$701)-ROW('0 DUP ONLINE'!$K$3)+1),FILED!A104))</f>
        <v>0</v>
      </c>
      <c r="C104" s="97" t="str">
        <f>+IFERROR(VLOOKUP(B104,'0 DUP ONLINE'!$C$3:$D$701,2,FALSE),"")</f>
        <v/>
      </c>
      <c r="D104" s="97">
        <f>+SUMIF('0 DUP ONLINE'!$C:$C,FILED!B104,'0 DUP ONLINE'!$E:$E)</f>
        <v>0</v>
      </c>
      <c r="E104" s="97">
        <f>+SUMIF('0 DUP ONLINE'!$C:$C,FILED!B104,'0 DUP ONLINE'!$F:$F)</f>
        <v>0</v>
      </c>
      <c r="F104" s="97">
        <f>+SUMIF('0 DUP ONLINE'!$C:$C,FILED!B104,'0 DUP ONLINE'!$G:$G)</f>
        <v>0</v>
      </c>
      <c r="G104" s="97">
        <f>+SUMIF('0 DUP ONLINE'!$C:$C,FILED!B104,'0 DUP ONLINE'!$H:$H)</f>
        <v>0</v>
      </c>
      <c r="H104" s="97">
        <f t="shared" si="4"/>
        <v>0</v>
      </c>
      <c r="J104" s="97">
        <f>+SUMIF('0 DUP WORK'!$C:$C,FILED!B104,'0 DUP WORK'!$E:$E)</f>
        <v>0</v>
      </c>
      <c r="K104" s="97">
        <f>+SUMIF('0 DUP WORK'!$C:$C,FILED!B104,'0 DUP WORK'!$F:$F)</f>
        <v>0</v>
      </c>
      <c r="L104" s="97">
        <f>+SUMIF('0 DUP WORK'!$C:$C,FILED!B104,'0 DUP WORK'!$G:$G)</f>
        <v>0</v>
      </c>
      <c r="M104" s="97">
        <f>+SUMIF('0 DUP WORK'!$C:$C,FILED!B104,'0 DUP WORK'!$H:$H)</f>
        <v>0</v>
      </c>
      <c r="N104" s="97">
        <f t="shared" si="5"/>
        <v>0</v>
      </c>
      <c r="P104" s="97">
        <f t="shared" si="6"/>
        <v>0</v>
      </c>
      <c r="Q104" s="97" t="str">
        <f t="shared" si="7"/>
        <v/>
      </c>
    </row>
    <row r="105" spans="1:17">
      <c r="A105" s="96">
        <v>102</v>
      </c>
      <c r="B105" s="97">
        <f t="array" ref="B105">+INDEX('0 DUP ONLINE'!$C$3:$C$701,SMALL(IF(FILED!$B$2='0 DUP ONLINE'!$K$3:$K$701,ROW('0 DUP ONLINE'!$K$3:$K$701)-ROW('0 DUP ONLINE'!$K$3)+1),FILED!A105))</f>
        <v>0</v>
      </c>
      <c r="C105" s="97" t="str">
        <f>+IFERROR(VLOOKUP(B105,'0 DUP ONLINE'!$C$3:$D$701,2,FALSE),"")</f>
        <v/>
      </c>
      <c r="D105" s="97">
        <f>+SUMIF('0 DUP ONLINE'!$C:$C,FILED!B105,'0 DUP ONLINE'!$E:$E)</f>
        <v>0</v>
      </c>
      <c r="E105" s="97">
        <f>+SUMIF('0 DUP ONLINE'!$C:$C,FILED!B105,'0 DUP ONLINE'!$F:$F)</f>
        <v>0</v>
      </c>
      <c r="F105" s="97">
        <f>+SUMIF('0 DUP ONLINE'!$C:$C,FILED!B105,'0 DUP ONLINE'!$G:$G)</f>
        <v>0</v>
      </c>
      <c r="G105" s="97">
        <f>+SUMIF('0 DUP ONLINE'!$C:$C,FILED!B105,'0 DUP ONLINE'!$H:$H)</f>
        <v>0</v>
      </c>
      <c r="H105" s="97">
        <f t="shared" si="4"/>
        <v>0</v>
      </c>
      <c r="J105" s="97">
        <f>+SUMIF('0 DUP WORK'!$C:$C,FILED!B105,'0 DUP WORK'!$E:$E)</f>
        <v>0</v>
      </c>
      <c r="K105" s="97">
        <f>+SUMIF('0 DUP WORK'!$C:$C,FILED!B105,'0 DUP WORK'!$F:$F)</f>
        <v>0</v>
      </c>
      <c r="L105" s="97">
        <f>+SUMIF('0 DUP WORK'!$C:$C,FILED!B105,'0 DUP WORK'!$G:$G)</f>
        <v>0</v>
      </c>
      <c r="M105" s="97">
        <f>+SUMIF('0 DUP WORK'!$C:$C,FILED!B105,'0 DUP WORK'!$H:$H)</f>
        <v>0</v>
      </c>
      <c r="N105" s="97">
        <f t="shared" si="5"/>
        <v>0</v>
      </c>
      <c r="P105" s="97">
        <f t="shared" si="6"/>
        <v>0</v>
      </c>
      <c r="Q105" s="97" t="str">
        <f t="shared" si="7"/>
        <v/>
      </c>
    </row>
    <row r="106" spans="1:17">
      <c r="A106" s="96">
        <v>103</v>
      </c>
      <c r="B106" s="97">
        <f t="array" ref="B106">+INDEX('0 DUP ONLINE'!$C$3:$C$701,SMALL(IF(FILED!$B$2='0 DUP ONLINE'!$K$3:$K$701,ROW('0 DUP ONLINE'!$K$3:$K$701)-ROW('0 DUP ONLINE'!$K$3)+1),FILED!A106))</f>
        <v>0</v>
      </c>
      <c r="C106" s="97" t="str">
        <f>+IFERROR(VLOOKUP(B106,'0 DUP ONLINE'!$C$3:$D$701,2,FALSE),"")</f>
        <v/>
      </c>
      <c r="D106" s="97">
        <f>+SUMIF('0 DUP ONLINE'!$C:$C,FILED!B106,'0 DUP ONLINE'!$E:$E)</f>
        <v>0</v>
      </c>
      <c r="E106" s="97">
        <f>+SUMIF('0 DUP ONLINE'!$C:$C,FILED!B106,'0 DUP ONLINE'!$F:$F)</f>
        <v>0</v>
      </c>
      <c r="F106" s="97">
        <f>+SUMIF('0 DUP ONLINE'!$C:$C,FILED!B106,'0 DUP ONLINE'!$G:$G)</f>
        <v>0</v>
      </c>
      <c r="G106" s="97">
        <f>+SUMIF('0 DUP ONLINE'!$C:$C,FILED!B106,'0 DUP ONLINE'!$H:$H)</f>
        <v>0</v>
      </c>
      <c r="H106" s="97">
        <f t="shared" si="4"/>
        <v>0</v>
      </c>
      <c r="J106" s="97">
        <f>+SUMIF('0 DUP WORK'!$C:$C,FILED!B106,'0 DUP WORK'!$E:$E)</f>
        <v>0</v>
      </c>
      <c r="K106" s="97">
        <f>+SUMIF('0 DUP WORK'!$C:$C,FILED!B106,'0 DUP WORK'!$F:$F)</f>
        <v>0</v>
      </c>
      <c r="L106" s="97">
        <f>+SUMIF('0 DUP WORK'!$C:$C,FILED!B106,'0 DUP WORK'!$G:$G)</f>
        <v>0</v>
      </c>
      <c r="M106" s="97">
        <f>+SUMIF('0 DUP WORK'!$C:$C,FILED!B106,'0 DUP WORK'!$H:$H)</f>
        <v>0</v>
      </c>
      <c r="N106" s="97">
        <f t="shared" si="5"/>
        <v>0</v>
      </c>
      <c r="P106" s="97">
        <f t="shared" si="6"/>
        <v>0</v>
      </c>
      <c r="Q106" s="97" t="str">
        <f t="shared" si="7"/>
        <v/>
      </c>
    </row>
    <row r="107" spans="1:17">
      <c r="A107" s="96">
        <v>104</v>
      </c>
      <c r="B107" s="97">
        <f t="array" ref="B107">+INDEX('0 DUP ONLINE'!$C$3:$C$701,SMALL(IF(FILED!$B$2='0 DUP ONLINE'!$K$3:$K$701,ROW('0 DUP ONLINE'!$K$3:$K$701)-ROW('0 DUP ONLINE'!$K$3)+1),FILED!A107))</f>
        <v>0</v>
      </c>
      <c r="C107" s="97" t="str">
        <f>+IFERROR(VLOOKUP(B107,'0 DUP ONLINE'!$C$3:$D$701,2,FALSE),"")</f>
        <v/>
      </c>
      <c r="D107" s="97">
        <f>+SUMIF('0 DUP ONLINE'!$C:$C,FILED!B107,'0 DUP ONLINE'!$E:$E)</f>
        <v>0</v>
      </c>
      <c r="E107" s="97">
        <f>+SUMIF('0 DUP ONLINE'!$C:$C,FILED!B107,'0 DUP ONLINE'!$F:$F)</f>
        <v>0</v>
      </c>
      <c r="F107" s="97">
        <f>+SUMIF('0 DUP ONLINE'!$C:$C,FILED!B107,'0 DUP ONLINE'!$G:$G)</f>
        <v>0</v>
      </c>
      <c r="G107" s="97">
        <f>+SUMIF('0 DUP ONLINE'!$C:$C,FILED!B107,'0 DUP ONLINE'!$H:$H)</f>
        <v>0</v>
      </c>
      <c r="H107" s="97">
        <f t="shared" si="4"/>
        <v>0</v>
      </c>
      <c r="J107" s="97">
        <f>+SUMIF('0 DUP WORK'!$C:$C,FILED!B107,'0 DUP WORK'!$E:$E)</f>
        <v>0</v>
      </c>
      <c r="K107" s="97">
        <f>+SUMIF('0 DUP WORK'!$C:$C,FILED!B107,'0 DUP WORK'!$F:$F)</f>
        <v>0</v>
      </c>
      <c r="L107" s="97">
        <f>+SUMIF('0 DUP WORK'!$C:$C,FILED!B107,'0 DUP WORK'!$G:$G)</f>
        <v>0</v>
      </c>
      <c r="M107" s="97">
        <f>+SUMIF('0 DUP WORK'!$C:$C,FILED!B107,'0 DUP WORK'!$H:$H)</f>
        <v>0</v>
      </c>
      <c r="N107" s="97">
        <f t="shared" si="5"/>
        <v>0</v>
      </c>
      <c r="P107" s="97">
        <f t="shared" si="6"/>
        <v>0</v>
      </c>
      <c r="Q107" s="97" t="str">
        <f t="shared" si="7"/>
        <v/>
      </c>
    </row>
    <row r="108" spans="1:17">
      <c r="A108" s="96">
        <v>105</v>
      </c>
      <c r="B108" s="97">
        <f t="array" ref="B108">+INDEX('0 DUP ONLINE'!$C$3:$C$701,SMALL(IF(FILED!$B$2='0 DUP ONLINE'!$K$3:$K$701,ROW('0 DUP ONLINE'!$K$3:$K$701)-ROW('0 DUP ONLINE'!$K$3)+1),FILED!A108))</f>
        <v>0</v>
      </c>
      <c r="C108" s="97" t="str">
        <f>+IFERROR(VLOOKUP(B108,'0 DUP ONLINE'!$C$3:$D$701,2,FALSE),"")</f>
        <v/>
      </c>
      <c r="D108" s="97">
        <f>+SUMIF('0 DUP ONLINE'!$C:$C,FILED!B108,'0 DUP ONLINE'!$E:$E)</f>
        <v>0</v>
      </c>
      <c r="E108" s="97">
        <f>+SUMIF('0 DUP ONLINE'!$C:$C,FILED!B108,'0 DUP ONLINE'!$F:$F)</f>
        <v>0</v>
      </c>
      <c r="F108" s="97">
        <f>+SUMIF('0 DUP ONLINE'!$C:$C,FILED!B108,'0 DUP ONLINE'!$G:$G)</f>
        <v>0</v>
      </c>
      <c r="G108" s="97">
        <f>+SUMIF('0 DUP ONLINE'!$C:$C,FILED!B108,'0 DUP ONLINE'!$H:$H)</f>
        <v>0</v>
      </c>
      <c r="H108" s="97">
        <f t="shared" si="4"/>
        <v>0</v>
      </c>
      <c r="J108" s="97">
        <f>+SUMIF('0 DUP WORK'!$C:$C,FILED!B108,'0 DUP WORK'!$E:$E)</f>
        <v>0</v>
      </c>
      <c r="K108" s="97">
        <f>+SUMIF('0 DUP WORK'!$C:$C,FILED!B108,'0 DUP WORK'!$F:$F)</f>
        <v>0</v>
      </c>
      <c r="L108" s="97">
        <f>+SUMIF('0 DUP WORK'!$C:$C,FILED!B108,'0 DUP WORK'!$G:$G)</f>
        <v>0</v>
      </c>
      <c r="M108" s="97">
        <f>+SUMIF('0 DUP WORK'!$C:$C,FILED!B108,'0 DUP WORK'!$H:$H)</f>
        <v>0</v>
      </c>
      <c r="N108" s="97">
        <f t="shared" si="5"/>
        <v>0</v>
      </c>
      <c r="P108" s="97">
        <f t="shared" si="6"/>
        <v>0</v>
      </c>
      <c r="Q108" s="97" t="str">
        <f t="shared" si="7"/>
        <v/>
      </c>
    </row>
    <row r="109" spans="1:17">
      <c r="A109" s="96">
        <v>106</v>
      </c>
      <c r="B109" s="97">
        <f t="array" ref="B109">+INDEX('0 DUP ONLINE'!$C$3:$C$701,SMALL(IF(FILED!$B$2='0 DUP ONLINE'!$K$3:$K$701,ROW('0 DUP ONLINE'!$K$3:$K$701)-ROW('0 DUP ONLINE'!$K$3)+1),FILED!A109))</f>
        <v>0</v>
      </c>
      <c r="C109" s="97" t="str">
        <f>+IFERROR(VLOOKUP(B109,'0 DUP ONLINE'!$C$3:$D$701,2,FALSE),"")</f>
        <v/>
      </c>
      <c r="D109" s="97">
        <f>+SUMIF('0 DUP ONLINE'!$C:$C,FILED!B109,'0 DUP ONLINE'!$E:$E)</f>
        <v>0</v>
      </c>
      <c r="E109" s="97">
        <f>+SUMIF('0 DUP ONLINE'!$C:$C,FILED!B109,'0 DUP ONLINE'!$F:$F)</f>
        <v>0</v>
      </c>
      <c r="F109" s="97">
        <f>+SUMIF('0 DUP ONLINE'!$C:$C,FILED!B109,'0 DUP ONLINE'!$G:$G)</f>
        <v>0</v>
      </c>
      <c r="G109" s="97">
        <f>+SUMIF('0 DUP ONLINE'!$C:$C,FILED!B109,'0 DUP ONLINE'!$H:$H)</f>
        <v>0</v>
      </c>
      <c r="H109" s="97">
        <f t="shared" si="4"/>
        <v>0</v>
      </c>
      <c r="J109" s="97">
        <f>+SUMIF('0 DUP WORK'!$C:$C,FILED!B109,'0 DUP WORK'!$E:$E)</f>
        <v>0</v>
      </c>
      <c r="K109" s="97">
        <f>+SUMIF('0 DUP WORK'!$C:$C,FILED!B109,'0 DUP WORK'!$F:$F)</f>
        <v>0</v>
      </c>
      <c r="L109" s="97">
        <f>+SUMIF('0 DUP WORK'!$C:$C,FILED!B109,'0 DUP WORK'!$G:$G)</f>
        <v>0</v>
      </c>
      <c r="M109" s="97">
        <f>+SUMIF('0 DUP WORK'!$C:$C,FILED!B109,'0 DUP WORK'!$H:$H)</f>
        <v>0</v>
      </c>
      <c r="N109" s="97">
        <f t="shared" si="5"/>
        <v>0</v>
      </c>
      <c r="P109" s="97">
        <f t="shared" si="6"/>
        <v>0</v>
      </c>
      <c r="Q109" s="97" t="str">
        <f t="shared" si="7"/>
        <v/>
      </c>
    </row>
    <row r="110" spans="1:17">
      <c r="A110" s="96">
        <v>107</v>
      </c>
      <c r="B110" s="97">
        <f t="array" ref="B110">+INDEX('0 DUP ONLINE'!$C$3:$C$701,SMALL(IF(FILED!$B$2='0 DUP ONLINE'!$K$3:$K$701,ROW('0 DUP ONLINE'!$K$3:$K$701)-ROW('0 DUP ONLINE'!$K$3)+1),FILED!A110))</f>
        <v>0</v>
      </c>
      <c r="C110" s="97" t="str">
        <f>+IFERROR(VLOOKUP(B110,'0 DUP ONLINE'!$C$3:$D$701,2,FALSE),"")</f>
        <v/>
      </c>
      <c r="D110" s="97">
        <f>+SUMIF('0 DUP ONLINE'!$C:$C,FILED!B110,'0 DUP ONLINE'!$E:$E)</f>
        <v>0</v>
      </c>
      <c r="E110" s="97">
        <f>+SUMIF('0 DUP ONLINE'!$C:$C,FILED!B110,'0 DUP ONLINE'!$F:$F)</f>
        <v>0</v>
      </c>
      <c r="F110" s="97">
        <f>+SUMIF('0 DUP ONLINE'!$C:$C,FILED!B110,'0 DUP ONLINE'!$G:$G)</f>
        <v>0</v>
      </c>
      <c r="G110" s="97">
        <f>+SUMIF('0 DUP ONLINE'!$C:$C,FILED!B110,'0 DUP ONLINE'!$H:$H)</f>
        <v>0</v>
      </c>
      <c r="H110" s="97">
        <f t="shared" si="4"/>
        <v>0</v>
      </c>
      <c r="J110" s="97">
        <f>+SUMIF('0 DUP WORK'!$C:$C,FILED!B110,'0 DUP WORK'!$E:$E)</f>
        <v>0</v>
      </c>
      <c r="K110" s="97">
        <f>+SUMIF('0 DUP WORK'!$C:$C,FILED!B110,'0 DUP WORK'!$F:$F)</f>
        <v>0</v>
      </c>
      <c r="L110" s="97">
        <f>+SUMIF('0 DUP WORK'!$C:$C,FILED!B110,'0 DUP WORK'!$G:$G)</f>
        <v>0</v>
      </c>
      <c r="M110" s="97">
        <f>+SUMIF('0 DUP WORK'!$C:$C,FILED!B110,'0 DUP WORK'!$H:$H)</f>
        <v>0</v>
      </c>
      <c r="N110" s="97">
        <f t="shared" si="5"/>
        <v>0</v>
      </c>
      <c r="P110" s="97">
        <f t="shared" si="6"/>
        <v>0</v>
      </c>
      <c r="Q110" s="97" t="str">
        <f t="shared" si="7"/>
        <v/>
      </c>
    </row>
    <row r="111" spans="1:17">
      <c r="A111" s="96">
        <v>108</v>
      </c>
      <c r="B111" s="97">
        <f t="array" ref="B111">+INDEX('0 DUP ONLINE'!$C$3:$C$701,SMALL(IF(FILED!$B$2='0 DUP ONLINE'!$K$3:$K$701,ROW('0 DUP ONLINE'!$K$3:$K$701)-ROW('0 DUP ONLINE'!$K$3)+1),FILED!A111))</f>
        <v>0</v>
      </c>
      <c r="C111" s="97" t="str">
        <f>+IFERROR(VLOOKUP(B111,'0 DUP ONLINE'!$C$3:$D$701,2,FALSE),"")</f>
        <v/>
      </c>
      <c r="D111" s="97">
        <f>+SUMIF('0 DUP ONLINE'!$C:$C,FILED!B111,'0 DUP ONLINE'!$E:$E)</f>
        <v>0</v>
      </c>
      <c r="E111" s="97">
        <f>+SUMIF('0 DUP ONLINE'!$C:$C,FILED!B111,'0 DUP ONLINE'!$F:$F)</f>
        <v>0</v>
      </c>
      <c r="F111" s="97">
        <f>+SUMIF('0 DUP ONLINE'!$C:$C,FILED!B111,'0 DUP ONLINE'!$G:$G)</f>
        <v>0</v>
      </c>
      <c r="G111" s="97">
        <f>+SUMIF('0 DUP ONLINE'!$C:$C,FILED!B111,'0 DUP ONLINE'!$H:$H)</f>
        <v>0</v>
      </c>
      <c r="H111" s="97">
        <f t="shared" si="4"/>
        <v>0</v>
      </c>
      <c r="J111" s="97">
        <f>+SUMIF('0 DUP WORK'!$C:$C,FILED!B111,'0 DUP WORK'!$E:$E)</f>
        <v>0</v>
      </c>
      <c r="K111" s="97">
        <f>+SUMIF('0 DUP WORK'!$C:$C,FILED!B111,'0 DUP WORK'!$F:$F)</f>
        <v>0</v>
      </c>
      <c r="L111" s="97">
        <f>+SUMIF('0 DUP WORK'!$C:$C,FILED!B111,'0 DUP WORK'!$G:$G)</f>
        <v>0</v>
      </c>
      <c r="M111" s="97">
        <f>+SUMIF('0 DUP WORK'!$C:$C,FILED!B111,'0 DUP WORK'!$H:$H)</f>
        <v>0</v>
      </c>
      <c r="N111" s="97">
        <f t="shared" si="5"/>
        <v>0</v>
      </c>
      <c r="P111" s="97">
        <f t="shared" si="6"/>
        <v>0</v>
      </c>
      <c r="Q111" s="97" t="str">
        <f t="shared" si="7"/>
        <v/>
      </c>
    </row>
    <row r="112" spans="1:17">
      <c r="A112" s="96">
        <v>109</v>
      </c>
      <c r="B112" s="97">
        <f t="array" ref="B112">+INDEX('0 DUP ONLINE'!$C$3:$C$701,SMALL(IF(FILED!$B$2='0 DUP ONLINE'!$K$3:$K$701,ROW('0 DUP ONLINE'!$K$3:$K$701)-ROW('0 DUP ONLINE'!$K$3)+1),FILED!A112))</f>
        <v>0</v>
      </c>
      <c r="C112" s="97" t="str">
        <f>+IFERROR(VLOOKUP(B112,'0 DUP ONLINE'!$C$3:$D$701,2,FALSE),"")</f>
        <v/>
      </c>
      <c r="D112" s="97">
        <f>+SUMIF('0 DUP ONLINE'!$C:$C,FILED!B112,'0 DUP ONLINE'!$E:$E)</f>
        <v>0</v>
      </c>
      <c r="E112" s="97">
        <f>+SUMIF('0 DUP ONLINE'!$C:$C,FILED!B112,'0 DUP ONLINE'!$F:$F)</f>
        <v>0</v>
      </c>
      <c r="F112" s="97">
        <f>+SUMIF('0 DUP ONLINE'!$C:$C,FILED!B112,'0 DUP ONLINE'!$G:$G)</f>
        <v>0</v>
      </c>
      <c r="G112" s="97">
        <f>+SUMIF('0 DUP ONLINE'!$C:$C,FILED!B112,'0 DUP ONLINE'!$H:$H)</f>
        <v>0</v>
      </c>
      <c r="H112" s="97">
        <f t="shared" si="4"/>
        <v>0</v>
      </c>
      <c r="J112" s="97">
        <f>+SUMIF('0 DUP WORK'!$C:$C,FILED!B112,'0 DUP WORK'!$E:$E)</f>
        <v>0</v>
      </c>
      <c r="K112" s="97">
        <f>+SUMIF('0 DUP WORK'!$C:$C,FILED!B112,'0 DUP WORK'!$F:$F)</f>
        <v>0</v>
      </c>
      <c r="L112" s="97">
        <f>+SUMIF('0 DUP WORK'!$C:$C,FILED!B112,'0 DUP WORK'!$G:$G)</f>
        <v>0</v>
      </c>
      <c r="M112" s="97">
        <f>+SUMIF('0 DUP WORK'!$C:$C,FILED!B112,'0 DUP WORK'!$H:$H)</f>
        <v>0</v>
      </c>
      <c r="N112" s="97">
        <f t="shared" si="5"/>
        <v>0</v>
      </c>
      <c r="P112" s="97">
        <f t="shared" si="6"/>
        <v>0</v>
      </c>
      <c r="Q112" s="97" t="str">
        <f t="shared" si="7"/>
        <v/>
      </c>
    </row>
    <row r="113" spans="1:17">
      <c r="A113" s="96">
        <v>110</v>
      </c>
      <c r="B113" s="97">
        <f t="array" ref="B113">+INDEX('0 DUP ONLINE'!$C$3:$C$701,SMALL(IF(FILED!$B$2='0 DUP ONLINE'!$K$3:$K$701,ROW('0 DUP ONLINE'!$K$3:$K$701)-ROW('0 DUP ONLINE'!$K$3)+1),FILED!A113))</f>
        <v>0</v>
      </c>
      <c r="C113" s="97" t="str">
        <f>+IFERROR(VLOOKUP(B113,'0 DUP ONLINE'!$C$3:$D$701,2,FALSE),"")</f>
        <v/>
      </c>
      <c r="D113" s="97">
        <f>+SUMIF('0 DUP ONLINE'!$C:$C,FILED!B113,'0 DUP ONLINE'!$E:$E)</f>
        <v>0</v>
      </c>
      <c r="E113" s="97">
        <f>+SUMIF('0 DUP ONLINE'!$C:$C,FILED!B113,'0 DUP ONLINE'!$F:$F)</f>
        <v>0</v>
      </c>
      <c r="F113" s="97">
        <f>+SUMIF('0 DUP ONLINE'!$C:$C,FILED!B113,'0 DUP ONLINE'!$G:$G)</f>
        <v>0</v>
      </c>
      <c r="G113" s="97">
        <f>+SUMIF('0 DUP ONLINE'!$C:$C,FILED!B113,'0 DUP ONLINE'!$H:$H)</f>
        <v>0</v>
      </c>
      <c r="H113" s="97">
        <f t="shared" si="4"/>
        <v>0</v>
      </c>
      <c r="J113" s="97">
        <f>+SUMIF('0 DUP WORK'!$C:$C,FILED!B113,'0 DUP WORK'!$E:$E)</f>
        <v>0</v>
      </c>
      <c r="K113" s="97">
        <f>+SUMIF('0 DUP WORK'!$C:$C,FILED!B113,'0 DUP WORK'!$F:$F)</f>
        <v>0</v>
      </c>
      <c r="L113" s="97">
        <f>+SUMIF('0 DUP WORK'!$C:$C,FILED!B113,'0 DUP WORK'!$G:$G)</f>
        <v>0</v>
      </c>
      <c r="M113" s="97">
        <f>+SUMIF('0 DUP WORK'!$C:$C,FILED!B113,'0 DUP WORK'!$H:$H)</f>
        <v>0</v>
      </c>
      <c r="N113" s="97">
        <f t="shared" si="5"/>
        <v>0</v>
      </c>
      <c r="P113" s="97">
        <f t="shared" si="6"/>
        <v>0</v>
      </c>
      <c r="Q113" s="97" t="str">
        <f t="shared" si="7"/>
        <v/>
      </c>
    </row>
    <row r="114" spans="1:17">
      <c r="A114" s="96">
        <v>111</v>
      </c>
      <c r="B114" s="97">
        <f t="array" ref="B114">+INDEX('0 DUP ONLINE'!$C$3:$C$701,SMALL(IF(FILED!$B$2='0 DUP ONLINE'!$K$3:$K$701,ROW('0 DUP ONLINE'!$K$3:$K$701)-ROW('0 DUP ONLINE'!$K$3)+1),FILED!A114))</f>
        <v>0</v>
      </c>
      <c r="C114" s="97" t="str">
        <f>+IFERROR(VLOOKUP(B114,'0 DUP ONLINE'!$C$3:$D$701,2,FALSE),"")</f>
        <v/>
      </c>
      <c r="D114" s="97">
        <f>+SUMIF('0 DUP ONLINE'!$C:$C,FILED!B114,'0 DUP ONLINE'!$E:$E)</f>
        <v>0</v>
      </c>
      <c r="E114" s="97">
        <f>+SUMIF('0 DUP ONLINE'!$C:$C,FILED!B114,'0 DUP ONLINE'!$F:$F)</f>
        <v>0</v>
      </c>
      <c r="F114" s="97">
        <f>+SUMIF('0 DUP ONLINE'!$C:$C,FILED!B114,'0 DUP ONLINE'!$G:$G)</f>
        <v>0</v>
      </c>
      <c r="G114" s="97">
        <f>+SUMIF('0 DUP ONLINE'!$C:$C,FILED!B114,'0 DUP ONLINE'!$H:$H)</f>
        <v>0</v>
      </c>
      <c r="H114" s="97">
        <f t="shared" si="4"/>
        <v>0</v>
      </c>
      <c r="J114" s="97">
        <f>+SUMIF('0 DUP WORK'!$C:$C,FILED!B114,'0 DUP WORK'!$E:$E)</f>
        <v>0</v>
      </c>
      <c r="K114" s="97">
        <f>+SUMIF('0 DUP WORK'!$C:$C,FILED!B114,'0 DUP WORK'!$F:$F)</f>
        <v>0</v>
      </c>
      <c r="L114" s="97">
        <f>+SUMIF('0 DUP WORK'!$C:$C,FILED!B114,'0 DUP WORK'!$G:$G)</f>
        <v>0</v>
      </c>
      <c r="M114" s="97">
        <f>+SUMIF('0 DUP WORK'!$C:$C,FILED!B114,'0 DUP WORK'!$H:$H)</f>
        <v>0</v>
      </c>
      <c r="N114" s="97">
        <f t="shared" si="5"/>
        <v>0</v>
      </c>
      <c r="P114" s="97">
        <f t="shared" si="6"/>
        <v>0</v>
      </c>
      <c r="Q114" s="97" t="str">
        <f t="shared" si="7"/>
        <v/>
      </c>
    </row>
    <row r="115" spans="1:17">
      <c r="A115" s="96">
        <v>112</v>
      </c>
      <c r="B115" s="97">
        <f t="array" ref="B115">+INDEX('0 DUP ONLINE'!$C$3:$C$701,SMALL(IF(FILED!$B$2='0 DUP ONLINE'!$K$3:$K$701,ROW('0 DUP ONLINE'!$K$3:$K$701)-ROW('0 DUP ONLINE'!$K$3)+1),FILED!A115))</f>
        <v>0</v>
      </c>
      <c r="C115" s="97" t="str">
        <f>+IFERROR(VLOOKUP(B115,'0 DUP ONLINE'!$C$3:$D$701,2,FALSE),"")</f>
        <v/>
      </c>
      <c r="D115" s="97">
        <f>+SUMIF('0 DUP ONLINE'!$C:$C,FILED!B115,'0 DUP ONLINE'!$E:$E)</f>
        <v>0</v>
      </c>
      <c r="E115" s="97">
        <f>+SUMIF('0 DUP ONLINE'!$C:$C,FILED!B115,'0 DUP ONLINE'!$F:$F)</f>
        <v>0</v>
      </c>
      <c r="F115" s="97">
        <f>+SUMIF('0 DUP ONLINE'!$C:$C,FILED!B115,'0 DUP ONLINE'!$G:$G)</f>
        <v>0</v>
      </c>
      <c r="G115" s="97">
        <f>+SUMIF('0 DUP ONLINE'!$C:$C,FILED!B115,'0 DUP ONLINE'!$H:$H)</f>
        <v>0</v>
      </c>
      <c r="H115" s="97">
        <f t="shared" si="4"/>
        <v>0</v>
      </c>
      <c r="J115" s="97">
        <f>+SUMIF('0 DUP WORK'!$C:$C,FILED!B115,'0 DUP WORK'!$E:$E)</f>
        <v>0</v>
      </c>
      <c r="K115" s="97">
        <f>+SUMIF('0 DUP WORK'!$C:$C,FILED!B115,'0 DUP WORK'!$F:$F)</f>
        <v>0</v>
      </c>
      <c r="L115" s="97">
        <f>+SUMIF('0 DUP WORK'!$C:$C,FILED!B115,'0 DUP WORK'!$G:$G)</f>
        <v>0</v>
      </c>
      <c r="M115" s="97">
        <f>+SUMIF('0 DUP WORK'!$C:$C,FILED!B115,'0 DUP WORK'!$H:$H)</f>
        <v>0</v>
      </c>
      <c r="N115" s="97">
        <f t="shared" si="5"/>
        <v>0</v>
      </c>
      <c r="P115" s="97">
        <f t="shared" si="6"/>
        <v>0</v>
      </c>
      <c r="Q115" s="97" t="str">
        <f t="shared" si="7"/>
        <v/>
      </c>
    </row>
    <row r="116" spans="1:17">
      <c r="A116" s="96">
        <v>113</v>
      </c>
      <c r="B116" s="97">
        <f t="array" ref="B116">+INDEX('0 DUP ONLINE'!$C$3:$C$701,SMALL(IF(FILED!$B$2='0 DUP ONLINE'!$K$3:$K$701,ROW('0 DUP ONLINE'!$K$3:$K$701)-ROW('0 DUP ONLINE'!$K$3)+1),FILED!A116))</f>
        <v>0</v>
      </c>
      <c r="C116" s="97" t="str">
        <f>+IFERROR(VLOOKUP(B116,'0 DUP ONLINE'!$C$3:$D$701,2,FALSE),"")</f>
        <v/>
      </c>
      <c r="D116" s="97">
        <f>+SUMIF('0 DUP ONLINE'!$C:$C,FILED!B116,'0 DUP ONLINE'!$E:$E)</f>
        <v>0</v>
      </c>
      <c r="E116" s="97">
        <f>+SUMIF('0 DUP ONLINE'!$C:$C,FILED!B116,'0 DUP ONLINE'!$F:$F)</f>
        <v>0</v>
      </c>
      <c r="F116" s="97">
        <f>+SUMIF('0 DUP ONLINE'!$C:$C,FILED!B116,'0 DUP ONLINE'!$G:$G)</f>
        <v>0</v>
      </c>
      <c r="G116" s="97">
        <f>+SUMIF('0 DUP ONLINE'!$C:$C,FILED!B116,'0 DUP ONLINE'!$H:$H)</f>
        <v>0</v>
      </c>
      <c r="H116" s="97">
        <f t="shared" si="4"/>
        <v>0</v>
      </c>
      <c r="J116" s="97">
        <f>+SUMIF('0 DUP WORK'!$C:$C,FILED!B116,'0 DUP WORK'!$E:$E)</f>
        <v>0</v>
      </c>
      <c r="K116" s="97">
        <f>+SUMIF('0 DUP WORK'!$C:$C,FILED!B116,'0 DUP WORK'!$F:$F)</f>
        <v>0</v>
      </c>
      <c r="L116" s="97">
        <f>+SUMIF('0 DUP WORK'!$C:$C,FILED!B116,'0 DUP WORK'!$G:$G)</f>
        <v>0</v>
      </c>
      <c r="M116" s="97">
        <f>+SUMIF('0 DUP WORK'!$C:$C,FILED!B116,'0 DUP WORK'!$H:$H)</f>
        <v>0</v>
      </c>
      <c r="N116" s="97">
        <f t="shared" si="5"/>
        <v>0</v>
      </c>
      <c r="P116" s="97">
        <f t="shared" si="6"/>
        <v>0</v>
      </c>
      <c r="Q116" s="97" t="str">
        <f t="shared" si="7"/>
        <v/>
      </c>
    </row>
    <row r="117" spans="1:17">
      <c r="A117" s="96">
        <v>114</v>
      </c>
      <c r="B117" s="97">
        <f t="array" ref="B117">+INDEX('0 DUP ONLINE'!$C$3:$C$701,SMALL(IF(FILED!$B$2='0 DUP ONLINE'!$K$3:$K$701,ROW('0 DUP ONLINE'!$K$3:$K$701)-ROW('0 DUP ONLINE'!$K$3)+1),FILED!A117))</f>
        <v>0</v>
      </c>
      <c r="C117" s="97" t="str">
        <f>+IFERROR(VLOOKUP(B117,'0 DUP ONLINE'!$C$3:$D$701,2,FALSE),"")</f>
        <v/>
      </c>
      <c r="D117" s="97">
        <f>+SUMIF('0 DUP ONLINE'!$C:$C,FILED!B117,'0 DUP ONLINE'!$E:$E)</f>
        <v>0</v>
      </c>
      <c r="E117" s="97">
        <f>+SUMIF('0 DUP ONLINE'!$C:$C,FILED!B117,'0 DUP ONLINE'!$F:$F)</f>
        <v>0</v>
      </c>
      <c r="F117" s="97">
        <f>+SUMIF('0 DUP ONLINE'!$C:$C,FILED!B117,'0 DUP ONLINE'!$G:$G)</f>
        <v>0</v>
      </c>
      <c r="G117" s="97">
        <f>+SUMIF('0 DUP ONLINE'!$C:$C,FILED!B117,'0 DUP ONLINE'!$H:$H)</f>
        <v>0</v>
      </c>
      <c r="H117" s="97">
        <f t="shared" si="4"/>
        <v>0</v>
      </c>
      <c r="J117" s="97">
        <f>+SUMIF('0 DUP WORK'!$C:$C,FILED!B117,'0 DUP WORK'!$E:$E)</f>
        <v>0</v>
      </c>
      <c r="K117" s="97">
        <f>+SUMIF('0 DUP WORK'!$C:$C,FILED!B117,'0 DUP WORK'!$F:$F)</f>
        <v>0</v>
      </c>
      <c r="L117" s="97">
        <f>+SUMIF('0 DUP WORK'!$C:$C,FILED!B117,'0 DUP WORK'!$G:$G)</f>
        <v>0</v>
      </c>
      <c r="M117" s="97">
        <f>+SUMIF('0 DUP WORK'!$C:$C,FILED!B117,'0 DUP WORK'!$H:$H)</f>
        <v>0</v>
      </c>
      <c r="N117" s="97">
        <f t="shared" si="5"/>
        <v>0</v>
      </c>
      <c r="P117" s="97">
        <f t="shared" si="6"/>
        <v>0</v>
      </c>
      <c r="Q117" s="97" t="str">
        <f t="shared" si="7"/>
        <v/>
      </c>
    </row>
    <row r="118" spans="1:17">
      <c r="A118" s="96">
        <v>115</v>
      </c>
      <c r="B118" s="97">
        <f t="array" ref="B118">+INDEX('0 DUP ONLINE'!$C$3:$C$701,SMALL(IF(FILED!$B$2='0 DUP ONLINE'!$K$3:$K$701,ROW('0 DUP ONLINE'!$K$3:$K$701)-ROW('0 DUP ONLINE'!$K$3)+1),FILED!A118))</f>
        <v>0</v>
      </c>
      <c r="C118" s="97" t="str">
        <f>+IFERROR(VLOOKUP(B118,'0 DUP ONLINE'!$C$3:$D$701,2,FALSE),"")</f>
        <v/>
      </c>
      <c r="D118" s="97">
        <f>+SUMIF('0 DUP ONLINE'!$C:$C,FILED!B118,'0 DUP ONLINE'!$E:$E)</f>
        <v>0</v>
      </c>
      <c r="E118" s="97">
        <f>+SUMIF('0 DUP ONLINE'!$C:$C,FILED!B118,'0 DUP ONLINE'!$F:$F)</f>
        <v>0</v>
      </c>
      <c r="F118" s="97">
        <f>+SUMIF('0 DUP ONLINE'!$C:$C,FILED!B118,'0 DUP ONLINE'!$G:$G)</f>
        <v>0</v>
      </c>
      <c r="G118" s="97">
        <f>+SUMIF('0 DUP ONLINE'!$C:$C,FILED!B118,'0 DUP ONLINE'!$H:$H)</f>
        <v>0</v>
      </c>
      <c r="H118" s="97">
        <f t="shared" si="4"/>
        <v>0</v>
      </c>
      <c r="J118" s="97">
        <f>+SUMIF('0 DUP WORK'!$C:$C,FILED!B118,'0 DUP WORK'!$E:$E)</f>
        <v>0</v>
      </c>
      <c r="K118" s="97">
        <f>+SUMIF('0 DUP WORK'!$C:$C,FILED!B118,'0 DUP WORK'!$F:$F)</f>
        <v>0</v>
      </c>
      <c r="L118" s="97">
        <f>+SUMIF('0 DUP WORK'!$C:$C,FILED!B118,'0 DUP WORK'!$G:$G)</f>
        <v>0</v>
      </c>
      <c r="M118" s="97">
        <f>+SUMIF('0 DUP WORK'!$C:$C,FILED!B118,'0 DUP WORK'!$H:$H)</f>
        <v>0</v>
      </c>
      <c r="N118" s="97">
        <f t="shared" si="5"/>
        <v>0</v>
      </c>
      <c r="P118" s="97">
        <f t="shared" si="6"/>
        <v>0</v>
      </c>
      <c r="Q118" s="97" t="str">
        <f t="shared" si="7"/>
        <v/>
      </c>
    </row>
    <row r="119" spans="1:17">
      <c r="A119" s="96">
        <v>116</v>
      </c>
      <c r="B119" s="97">
        <f t="array" ref="B119">+INDEX('0 DUP ONLINE'!$C$3:$C$701,SMALL(IF(FILED!$B$2='0 DUP ONLINE'!$K$3:$K$701,ROW('0 DUP ONLINE'!$K$3:$K$701)-ROW('0 DUP ONLINE'!$K$3)+1),FILED!A119))</f>
        <v>0</v>
      </c>
      <c r="C119" s="97" t="str">
        <f>+IFERROR(VLOOKUP(B119,'0 DUP ONLINE'!$C$3:$D$701,2,FALSE),"")</f>
        <v/>
      </c>
      <c r="D119" s="97">
        <f>+SUMIF('0 DUP ONLINE'!$C:$C,FILED!B119,'0 DUP ONLINE'!$E:$E)</f>
        <v>0</v>
      </c>
      <c r="E119" s="97">
        <f>+SUMIF('0 DUP ONLINE'!$C:$C,FILED!B119,'0 DUP ONLINE'!$F:$F)</f>
        <v>0</v>
      </c>
      <c r="F119" s="97">
        <f>+SUMIF('0 DUP ONLINE'!$C:$C,FILED!B119,'0 DUP ONLINE'!$G:$G)</f>
        <v>0</v>
      </c>
      <c r="G119" s="97">
        <f>+SUMIF('0 DUP ONLINE'!$C:$C,FILED!B119,'0 DUP ONLINE'!$H:$H)</f>
        <v>0</v>
      </c>
      <c r="H119" s="97">
        <f t="shared" si="4"/>
        <v>0</v>
      </c>
      <c r="J119" s="97">
        <f>+SUMIF('0 DUP WORK'!$C:$C,FILED!B119,'0 DUP WORK'!$E:$E)</f>
        <v>0</v>
      </c>
      <c r="K119" s="97">
        <f>+SUMIF('0 DUP WORK'!$C:$C,FILED!B119,'0 DUP WORK'!$F:$F)</f>
        <v>0</v>
      </c>
      <c r="L119" s="97">
        <f>+SUMIF('0 DUP WORK'!$C:$C,FILED!B119,'0 DUP WORK'!$G:$G)</f>
        <v>0</v>
      </c>
      <c r="M119" s="97">
        <f>+SUMIF('0 DUP WORK'!$C:$C,FILED!B119,'0 DUP WORK'!$H:$H)</f>
        <v>0</v>
      </c>
      <c r="N119" s="97">
        <f t="shared" si="5"/>
        <v>0</v>
      </c>
      <c r="P119" s="97">
        <f t="shared" si="6"/>
        <v>0</v>
      </c>
      <c r="Q119" s="97" t="str">
        <f t="shared" si="7"/>
        <v/>
      </c>
    </row>
    <row r="120" spans="1:17">
      <c r="A120" s="96">
        <v>117</v>
      </c>
      <c r="B120" s="97">
        <f t="array" ref="B120">+INDEX('0 DUP ONLINE'!$C$3:$C$701,SMALL(IF(FILED!$B$2='0 DUP ONLINE'!$K$3:$K$701,ROW('0 DUP ONLINE'!$K$3:$K$701)-ROW('0 DUP ONLINE'!$K$3)+1),FILED!A120))</f>
        <v>0</v>
      </c>
      <c r="C120" s="97" t="str">
        <f>+IFERROR(VLOOKUP(B120,'0 DUP ONLINE'!$C$3:$D$701,2,FALSE),"")</f>
        <v/>
      </c>
      <c r="D120" s="97">
        <f>+SUMIF('0 DUP ONLINE'!$C:$C,FILED!B120,'0 DUP ONLINE'!$E:$E)</f>
        <v>0</v>
      </c>
      <c r="E120" s="97">
        <f>+SUMIF('0 DUP ONLINE'!$C:$C,FILED!B120,'0 DUP ONLINE'!$F:$F)</f>
        <v>0</v>
      </c>
      <c r="F120" s="97">
        <f>+SUMIF('0 DUP ONLINE'!$C:$C,FILED!B120,'0 DUP ONLINE'!$G:$G)</f>
        <v>0</v>
      </c>
      <c r="G120" s="97">
        <f>+SUMIF('0 DUP ONLINE'!$C:$C,FILED!B120,'0 DUP ONLINE'!$H:$H)</f>
        <v>0</v>
      </c>
      <c r="H120" s="97">
        <f t="shared" si="4"/>
        <v>0</v>
      </c>
      <c r="J120" s="97">
        <f>+SUMIF('0 DUP WORK'!$C:$C,FILED!B120,'0 DUP WORK'!$E:$E)</f>
        <v>0</v>
      </c>
      <c r="K120" s="97">
        <f>+SUMIF('0 DUP WORK'!$C:$C,FILED!B120,'0 DUP WORK'!$F:$F)</f>
        <v>0</v>
      </c>
      <c r="L120" s="97">
        <f>+SUMIF('0 DUP WORK'!$C:$C,FILED!B120,'0 DUP WORK'!$G:$G)</f>
        <v>0</v>
      </c>
      <c r="M120" s="97">
        <f>+SUMIF('0 DUP WORK'!$C:$C,FILED!B120,'0 DUP WORK'!$H:$H)</f>
        <v>0</v>
      </c>
      <c r="N120" s="97">
        <f t="shared" si="5"/>
        <v>0</v>
      </c>
      <c r="P120" s="97">
        <f t="shared" si="6"/>
        <v>0</v>
      </c>
      <c r="Q120" s="97" t="str">
        <f t="shared" si="7"/>
        <v/>
      </c>
    </row>
    <row r="121" spans="1:17">
      <c r="A121" s="96">
        <v>118</v>
      </c>
      <c r="B121" s="97">
        <f t="array" ref="B121">+INDEX('0 DUP ONLINE'!$C$3:$C$701,SMALL(IF(FILED!$B$2='0 DUP ONLINE'!$K$3:$K$701,ROW('0 DUP ONLINE'!$K$3:$K$701)-ROW('0 DUP ONLINE'!$K$3)+1),FILED!A121))</f>
        <v>0</v>
      </c>
      <c r="C121" s="97" t="str">
        <f>+IFERROR(VLOOKUP(B121,'0 DUP ONLINE'!$C$3:$D$701,2,FALSE),"")</f>
        <v/>
      </c>
      <c r="D121" s="97">
        <f>+SUMIF('0 DUP ONLINE'!$C:$C,FILED!B121,'0 DUP ONLINE'!$E:$E)</f>
        <v>0</v>
      </c>
      <c r="E121" s="97">
        <f>+SUMIF('0 DUP ONLINE'!$C:$C,FILED!B121,'0 DUP ONLINE'!$F:$F)</f>
        <v>0</v>
      </c>
      <c r="F121" s="97">
        <f>+SUMIF('0 DUP ONLINE'!$C:$C,FILED!B121,'0 DUP ONLINE'!$G:$G)</f>
        <v>0</v>
      </c>
      <c r="G121" s="97">
        <f>+SUMIF('0 DUP ONLINE'!$C:$C,FILED!B121,'0 DUP ONLINE'!$H:$H)</f>
        <v>0</v>
      </c>
      <c r="H121" s="97">
        <f t="shared" si="4"/>
        <v>0</v>
      </c>
      <c r="J121" s="97">
        <f>+SUMIF('0 DUP WORK'!$C:$C,FILED!B121,'0 DUP WORK'!$E:$E)</f>
        <v>0</v>
      </c>
      <c r="K121" s="97">
        <f>+SUMIF('0 DUP WORK'!$C:$C,FILED!B121,'0 DUP WORK'!$F:$F)</f>
        <v>0</v>
      </c>
      <c r="L121" s="97">
        <f>+SUMIF('0 DUP WORK'!$C:$C,FILED!B121,'0 DUP WORK'!$G:$G)</f>
        <v>0</v>
      </c>
      <c r="M121" s="97">
        <f>+SUMIF('0 DUP WORK'!$C:$C,FILED!B121,'0 DUP WORK'!$H:$H)</f>
        <v>0</v>
      </c>
      <c r="N121" s="97">
        <f t="shared" si="5"/>
        <v>0</v>
      </c>
      <c r="P121" s="97">
        <f t="shared" si="6"/>
        <v>0</v>
      </c>
      <c r="Q121" s="97" t="str">
        <f t="shared" si="7"/>
        <v/>
      </c>
    </row>
    <row r="122" spans="1:17">
      <c r="A122" s="96">
        <v>119</v>
      </c>
      <c r="B122" s="97">
        <f t="array" ref="B122">+INDEX('0 DUP ONLINE'!$C$3:$C$701,SMALL(IF(FILED!$B$2='0 DUP ONLINE'!$K$3:$K$701,ROW('0 DUP ONLINE'!$K$3:$K$701)-ROW('0 DUP ONLINE'!$K$3)+1),FILED!A122))</f>
        <v>0</v>
      </c>
      <c r="C122" s="97" t="str">
        <f>+IFERROR(VLOOKUP(B122,'0 DUP ONLINE'!$C$3:$D$701,2,FALSE),"")</f>
        <v/>
      </c>
      <c r="D122" s="97">
        <f>+SUMIF('0 DUP ONLINE'!$C:$C,FILED!B122,'0 DUP ONLINE'!$E:$E)</f>
        <v>0</v>
      </c>
      <c r="E122" s="97">
        <f>+SUMIF('0 DUP ONLINE'!$C:$C,FILED!B122,'0 DUP ONLINE'!$F:$F)</f>
        <v>0</v>
      </c>
      <c r="F122" s="97">
        <f>+SUMIF('0 DUP ONLINE'!$C:$C,FILED!B122,'0 DUP ONLINE'!$G:$G)</f>
        <v>0</v>
      </c>
      <c r="G122" s="97">
        <f>+SUMIF('0 DUP ONLINE'!$C:$C,FILED!B122,'0 DUP ONLINE'!$H:$H)</f>
        <v>0</v>
      </c>
      <c r="H122" s="97">
        <f t="shared" si="4"/>
        <v>0</v>
      </c>
      <c r="J122" s="97">
        <f>+SUMIF('0 DUP WORK'!$C:$C,FILED!B122,'0 DUP WORK'!$E:$E)</f>
        <v>0</v>
      </c>
      <c r="K122" s="97">
        <f>+SUMIF('0 DUP WORK'!$C:$C,FILED!B122,'0 DUP WORK'!$F:$F)</f>
        <v>0</v>
      </c>
      <c r="L122" s="97">
        <f>+SUMIF('0 DUP WORK'!$C:$C,FILED!B122,'0 DUP WORK'!$G:$G)</f>
        <v>0</v>
      </c>
      <c r="M122" s="97">
        <f>+SUMIF('0 DUP WORK'!$C:$C,FILED!B122,'0 DUP WORK'!$H:$H)</f>
        <v>0</v>
      </c>
      <c r="N122" s="97">
        <f t="shared" si="5"/>
        <v>0</v>
      </c>
      <c r="P122" s="97">
        <f t="shared" si="6"/>
        <v>0</v>
      </c>
      <c r="Q122" s="97" t="str">
        <f t="shared" si="7"/>
        <v/>
      </c>
    </row>
    <row r="123" spans="1:17">
      <c r="A123" s="96">
        <v>120</v>
      </c>
      <c r="B123" s="97">
        <f t="array" ref="B123">+INDEX('0 DUP ONLINE'!$C$3:$C$701,SMALL(IF(FILED!$B$2='0 DUP ONLINE'!$K$3:$K$701,ROW('0 DUP ONLINE'!$K$3:$K$701)-ROW('0 DUP ONLINE'!$K$3)+1),FILED!A123))</f>
        <v>0</v>
      </c>
      <c r="C123" s="97" t="str">
        <f>+IFERROR(VLOOKUP(B123,'0 DUP ONLINE'!$C$3:$D$701,2,FALSE),"")</f>
        <v/>
      </c>
      <c r="D123" s="97">
        <f>+SUMIF('0 DUP ONLINE'!$C:$C,FILED!B123,'0 DUP ONLINE'!$E:$E)</f>
        <v>0</v>
      </c>
      <c r="E123" s="97">
        <f>+SUMIF('0 DUP ONLINE'!$C:$C,FILED!B123,'0 DUP ONLINE'!$F:$F)</f>
        <v>0</v>
      </c>
      <c r="F123" s="97">
        <f>+SUMIF('0 DUP ONLINE'!$C:$C,FILED!B123,'0 DUP ONLINE'!$G:$G)</f>
        <v>0</v>
      </c>
      <c r="G123" s="97">
        <f>+SUMIF('0 DUP ONLINE'!$C:$C,FILED!B123,'0 DUP ONLINE'!$H:$H)</f>
        <v>0</v>
      </c>
      <c r="H123" s="97">
        <f t="shared" si="4"/>
        <v>0</v>
      </c>
      <c r="J123" s="97">
        <f>+SUMIF('0 DUP WORK'!$C:$C,FILED!B123,'0 DUP WORK'!$E:$E)</f>
        <v>0</v>
      </c>
      <c r="K123" s="97">
        <f>+SUMIF('0 DUP WORK'!$C:$C,FILED!B123,'0 DUP WORK'!$F:$F)</f>
        <v>0</v>
      </c>
      <c r="L123" s="97">
        <f>+SUMIF('0 DUP WORK'!$C:$C,FILED!B123,'0 DUP WORK'!$G:$G)</f>
        <v>0</v>
      </c>
      <c r="M123" s="97">
        <f>+SUMIF('0 DUP WORK'!$C:$C,FILED!B123,'0 DUP WORK'!$H:$H)</f>
        <v>0</v>
      </c>
      <c r="N123" s="97">
        <f t="shared" si="5"/>
        <v>0</v>
      </c>
      <c r="P123" s="97">
        <f t="shared" si="6"/>
        <v>0</v>
      </c>
      <c r="Q123" s="97" t="str">
        <f t="shared" si="7"/>
        <v/>
      </c>
    </row>
    <row r="124" spans="1:17">
      <c r="A124" s="96">
        <v>121</v>
      </c>
      <c r="B124" s="97">
        <f t="array" ref="B124">+INDEX('0 DUP ONLINE'!$C$3:$C$701,SMALL(IF(FILED!$B$2='0 DUP ONLINE'!$K$3:$K$701,ROW('0 DUP ONLINE'!$K$3:$K$701)-ROW('0 DUP ONLINE'!$K$3)+1),FILED!A124))</f>
        <v>0</v>
      </c>
      <c r="C124" s="97" t="str">
        <f>+IFERROR(VLOOKUP(B124,'0 DUP ONLINE'!$C$3:$D$701,2,FALSE),"")</f>
        <v/>
      </c>
      <c r="D124" s="97">
        <f>+SUMIF('0 DUP ONLINE'!$C:$C,FILED!B124,'0 DUP ONLINE'!$E:$E)</f>
        <v>0</v>
      </c>
      <c r="E124" s="97">
        <f>+SUMIF('0 DUP ONLINE'!$C:$C,FILED!B124,'0 DUP ONLINE'!$F:$F)</f>
        <v>0</v>
      </c>
      <c r="F124" s="97">
        <f>+SUMIF('0 DUP ONLINE'!$C:$C,FILED!B124,'0 DUP ONLINE'!$G:$G)</f>
        <v>0</v>
      </c>
      <c r="G124" s="97">
        <f>+SUMIF('0 DUP ONLINE'!$C:$C,FILED!B124,'0 DUP ONLINE'!$H:$H)</f>
        <v>0</v>
      </c>
      <c r="H124" s="97">
        <f t="shared" si="4"/>
        <v>0</v>
      </c>
      <c r="J124" s="97">
        <f>+SUMIF('0 DUP WORK'!$C:$C,FILED!B124,'0 DUP WORK'!$E:$E)</f>
        <v>0</v>
      </c>
      <c r="K124" s="97">
        <f>+SUMIF('0 DUP WORK'!$C:$C,FILED!B124,'0 DUP WORK'!$F:$F)</f>
        <v>0</v>
      </c>
      <c r="L124" s="97">
        <f>+SUMIF('0 DUP WORK'!$C:$C,FILED!B124,'0 DUP WORK'!$G:$G)</f>
        <v>0</v>
      </c>
      <c r="M124" s="97">
        <f>+SUMIF('0 DUP WORK'!$C:$C,FILED!B124,'0 DUP WORK'!$H:$H)</f>
        <v>0</v>
      </c>
      <c r="N124" s="97">
        <f t="shared" si="5"/>
        <v>0</v>
      </c>
      <c r="P124" s="97">
        <f t="shared" si="6"/>
        <v>0</v>
      </c>
      <c r="Q124" s="97" t="str">
        <f t="shared" si="7"/>
        <v/>
      </c>
    </row>
    <row r="125" spans="1:17">
      <c r="A125" s="96">
        <v>122</v>
      </c>
      <c r="B125" s="97">
        <f t="array" ref="B125">+INDEX('0 DUP ONLINE'!$C$3:$C$701,SMALL(IF(FILED!$B$2='0 DUP ONLINE'!$K$3:$K$701,ROW('0 DUP ONLINE'!$K$3:$K$701)-ROW('0 DUP ONLINE'!$K$3)+1),FILED!A125))</f>
        <v>0</v>
      </c>
      <c r="C125" s="97" t="str">
        <f>+IFERROR(VLOOKUP(B125,'0 DUP ONLINE'!$C$3:$D$701,2,FALSE),"")</f>
        <v/>
      </c>
      <c r="D125" s="97">
        <f>+SUMIF('0 DUP ONLINE'!$C:$C,FILED!B125,'0 DUP ONLINE'!$E:$E)</f>
        <v>0</v>
      </c>
      <c r="E125" s="97">
        <f>+SUMIF('0 DUP ONLINE'!$C:$C,FILED!B125,'0 DUP ONLINE'!$F:$F)</f>
        <v>0</v>
      </c>
      <c r="F125" s="97">
        <f>+SUMIF('0 DUP ONLINE'!$C:$C,FILED!B125,'0 DUP ONLINE'!$G:$G)</f>
        <v>0</v>
      </c>
      <c r="G125" s="97">
        <f>+SUMIF('0 DUP ONLINE'!$C:$C,FILED!B125,'0 DUP ONLINE'!$H:$H)</f>
        <v>0</v>
      </c>
      <c r="H125" s="97">
        <f t="shared" si="4"/>
        <v>0</v>
      </c>
      <c r="J125" s="97">
        <f>+SUMIF('0 DUP WORK'!$C:$C,FILED!B125,'0 DUP WORK'!$E:$E)</f>
        <v>0</v>
      </c>
      <c r="K125" s="97">
        <f>+SUMIF('0 DUP WORK'!$C:$C,FILED!B125,'0 DUP WORK'!$F:$F)</f>
        <v>0</v>
      </c>
      <c r="L125" s="97">
        <f>+SUMIF('0 DUP WORK'!$C:$C,FILED!B125,'0 DUP WORK'!$G:$G)</f>
        <v>0</v>
      </c>
      <c r="M125" s="97">
        <f>+SUMIF('0 DUP WORK'!$C:$C,FILED!B125,'0 DUP WORK'!$H:$H)</f>
        <v>0</v>
      </c>
      <c r="N125" s="97">
        <f t="shared" si="5"/>
        <v>0</v>
      </c>
      <c r="P125" s="97">
        <f t="shared" si="6"/>
        <v>0</v>
      </c>
      <c r="Q125" s="97" t="str">
        <f t="shared" si="7"/>
        <v/>
      </c>
    </row>
    <row r="126" spans="1:17">
      <c r="A126" s="96">
        <v>123</v>
      </c>
      <c r="B126" s="97">
        <f t="array" ref="B126">+INDEX('0 DUP ONLINE'!$C$3:$C$701,SMALL(IF(FILED!$B$2='0 DUP ONLINE'!$K$3:$K$701,ROW('0 DUP ONLINE'!$K$3:$K$701)-ROW('0 DUP ONLINE'!$K$3)+1),FILED!A126))</f>
        <v>0</v>
      </c>
      <c r="C126" s="97" t="str">
        <f>+IFERROR(VLOOKUP(B126,'0 DUP ONLINE'!$C$3:$D$701,2,FALSE),"")</f>
        <v/>
      </c>
      <c r="D126" s="97">
        <f>+SUMIF('0 DUP ONLINE'!$C:$C,FILED!B126,'0 DUP ONLINE'!$E:$E)</f>
        <v>0</v>
      </c>
      <c r="E126" s="97">
        <f>+SUMIF('0 DUP ONLINE'!$C:$C,FILED!B126,'0 DUP ONLINE'!$F:$F)</f>
        <v>0</v>
      </c>
      <c r="F126" s="97">
        <f>+SUMIF('0 DUP ONLINE'!$C:$C,FILED!B126,'0 DUP ONLINE'!$G:$G)</f>
        <v>0</v>
      </c>
      <c r="G126" s="97">
        <f>+SUMIF('0 DUP ONLINE'!$C:$C,FILED!B126,'0 DUP ONLINE'!$H:$H)</f>
        <v>0</v>
      </c>
      <c r="H126" s="97">
        <f t="shared" si="4"/>
        <v>0</v>
      </c>
      <c r="J126" s="97">
        <f>+SUMIF('0 DUP WORK'!$C:$C,FILED!B126,'0 DUP WORK'!$E:$E)</f>
        <v>0</v>
      </c>
      <c r="K126" s="97">
        <f>+SUMIF('0 DUP WORK'!$C:$C,FILED!B126,'0 DUP WORK'!$F:$F)</f>
        <v>0</v>
      </c>
      <c r="L126" s="97">
        <f>+SUMIF('0 DUP WORK'!$C:$C,FILED!B126,'0 DUP WORK'!$G:$G)</f>
        <v>0</v>
      </c>
      <c r="M126" s="97">
        <f>+SUMIF('0 DUP WORK'!$C:$C,FILED!B126,'0 DUP WORK'!$H:$H)</f>
        <v>0</v>
      </c>
      <c r="N126" s="97">
        <f t="shared" si="5"/>
        <v>0</v>
      </c>
      <c r="P126" s="97">
        <f t="shared" si="6"/>
        <v>0</v>
      </c>
      <c r="Q126" s="97" t="str">
        <f t="shared" si="7"/>
        <v/>
      </c>
    </row>
    <row r="127" spans="1:17">
      <c r="A127" s="96">
        <v>124</v>
      </c>
      <c r="B127" s="97">
        <f t="array" ref="B127">+INDEX('0 DUP ONLINE'!$C$3:$C$701,SMALL(IF(FILED!$B$2='0 DUP ONLINE'!$K$3:$K$701,ROW('0 DUP ONLINE'!$K$3:$K$701)-ROW('0 DUP ONLINE'!$K$3)+1),FILED!A127))</f>
        <v>0</v>
      </c>
      <c r="C127" s="97" t="str">
        <f>+IFERROR(VLOOKUP(B127,'0 DUP ONLINE'!$C$3:$D$701,2,FALSE),"")</f>
        <v/>
      </c>
      <c r="D127" s="97">
        <f>+SUMIF('0 DUP ONLINE'!$C:$C,FILED!B127,'0 DUP ONLINE'!$E:$E)</f>
        <v>0</v>
      </c>
      <c r="E127" s="97">
        <f>+SUMIF('0 DUP ONLINE'!$C:$C,FILED!B127,'0 DUP ONLINE'!$F:$F)</f>
        <v>0</v>
      </c>
      <c r="F127" s="97">
        <f>+SUMIF('0 DUP ONLINE'!$C:$C,FILED!B127,'0 DUP ONLINE'!$G:$G)</f>
        <v>0</v>
      </c>
      <c r="G127" s="97">
        <f>+SUMIF('0 DUP ONLINE'!$C:$C,FILED!B127,'0 DUP ONLINE'!$H:$H)</f>
        <v>0</v>
      </c>
      <c r="H127" s="97">
        <f t="shared" si="4"/>
        <v>0</v>
      </c>
      <c r="J127" s="97">
        <f>+SUMIF('0 DUP WORK'!$C:$C,FILED!B127,'0 DUP WORK'!$E:$E)</f>
        <v>0</v>
      </c>
      <c r="K127" s="97">
        <f>+SUMIF('0 DUP WORK'!$C:$C,FILED!B127,'0 DUP WORK'!$F:$F)</f>
        <v>0</v>
      </c>
      <c r="L127" s="97">
        <f>+SUMIF('0 DUP WORK'!$C:$C,FILED!B127,'0 DUP WORK'!$G:$G)</f>
        <v>0</v>
      </c>
      <c r="M127" s="97">
        <f>+SUMIF('0 DUP WORK'!$C:$C,FILED!B127,'0 DUP WORK'!$H:$H)</f>
        <v>0</v>
      </c>
      <c r="N127" s="97">
        <f t="shared" si="5"/>
        <v>0</v>
      </c>
      <c r="P127" s="97">
        <f t="shared" si="6"/>
        <v>0</v>
      </c>
      <c r="Q127" s="97" t="str">
        <f t="shared" si="7"/>
        <v/>
      </c>
    </row>
    <row r="128" spans="1:17">
      <c r="A128" s="96">
        <v>125</v>
      </c>
      <c r="B128" s="97">
        <f t="array" ref="B128">+INDEX('0 DUP ONLINE'!$C$3:$C$701,SMALL(IF(FILED!$B$2='0 DUP ONLINE'!$K$3:$K$701,ROW('0 DUP ONLINE'!$K$3:$K$701)-ROW('0 DUP ONLINE'!$K$3)+1),FILED!A128))</f>
        <v>0</v>
      </c>
      <c r="C128" s="97" t="str">
        <f>+IFERROR(VLOOKUP(B128,'0 DUP ONLINE'!$C$3:$D$701,2,FALSE),"")</f>
        <v/>
      </c>
      <c r="D128" s="97">
        <f>+SUMIF('0 DUP ONLINE'!$C:$C,FILED!B128,'0 DUP ONLINE'!$E:$E)</f>
        <v>0</v>
      </c>
      <c r="E128" s="97">
        <f>+SUMIF('0 DUP ONLINE'!$C:$C,FILED!B128,'0 DUP ONLINE'!$F:$F)</f>
        <v>0</v>
      </c>
      <c r="F128" s="97">
        <f>+SUMIF('0 DUP ONLINE'!$C:$C,FILED!B128,'0 DUP ONLINE'!$G:$G)</f>
        <v>0</v>
      </c>
      <c r="G128" s="97">
        <f>+SUMIF('0 DUP ONLINE'!$C:$C,FILED!B128,'0 DUP ONLINE'!$H:$H)</f>
        <v>0</v>
      </c>
      <c r="H128" s="97">
        <f t="shared" si="4"/>
        <v>0</v>
      </c>
      <c r="J128" s="97">
        <f>+SUMIF('0 DUP WORK'!$C:$C,FILED!B128,'0 DUP WORK'!$E:$E)</f>
        <v>0</v>
      </c>
      <c r="K128" s="97">
        <f>+SUMIF('0 DUP WORK'!$C:$C,FILED!B128,'0 DUP WORK'!$F:$F)</f>
        <v>0</v>
      </c>
      <c r="L128" s="97">
        <f>+SUMIF('0 DUP WORK'!$C:$C,FILED!B128,'0 DUP WORK'!$G:$G)</f>
        <v>0</v>
      </c>
      <c r="M128" s="97">
        <f>+SUMIF('0 DUP WORK'!$C:$C,FILED!B128,'0 DUP WORK'!$H:$H)</f>
        <v>0</v>
      </c>
      <c r="N128" s="97">
        <f t="shared" si="5"/>
        <v>0</v>
      </c>
      <c r="P128" s="97">
        <f t="shared" si="6"/>
        <v>0</v>
      </c>
      <c r="Q128" s="97" t="str">
        <f t="shared" si="7"/>
        <v/>
      </c>
    </row>
    <row r="129" spans="1:17">
      <c r="A129" s="96">
        <v>126</v>
      </c>
      <c r="B129" s="97">
        <f t="array" ref="B129">+INDEX('0 DUP ONLINE'!$C$3:$C$701,SMALL(IF(FILED!$B$2='0 DUP ONLINE'!$K$3:$K$701,ROW('0 DUP ONLINE'!$K$3:$K$701)-ROW('0 DUP ONLINE'!$K$3)+1),FILED!A129))</f>
        <v>0</v>
      </c>
      <c r="C129" s="97" t="str">
        <f>+IFERROR(VLOOKUP(B129,'0 DUP ONLINE'!$C$3:$D$701,2,FALSE),"")</f>
        <v/>
      </c>
      <c r="D129" s="97">
        <f>+SUMIF('0 DUP ONLINE'!$C:$C,FILED!B129,'0 DUP ONLINE'!$E:$E)</f>
        <v>0</v>
      </c>
      <c r="E129" s="97">
        <f>+SUMIF('0 DUP ONLINE'!$C:$C,FILED!B129,'0 DUP ONLINE'!$F:$F)</f>
        <v>0</v>
      </c>
      <c r="F129" s="97">
        <f>+SUMIF('0 DUP ONLINE'!$C:$C,FILED!B129,'0 DUP ONLINE'!$G:$G)</f>
        <v>0</v>
      </c>
      <c r="G129" s="97">
        <f>+SUMIF('0 DUP ONLINE'!$C:$C,FILED!B129,'0 DUP ONLINE'!$H:$H)</f>
        <v>0</v>
      </c>
      <c r="H129" s="97">
        <f t="shared" si="4"/>
        <v>0</v>
      </c>
      <c r="J129" s="97">
        <f>+SUMIF('0 DUP WORK'!$C:$C,FILED!B129,'0 DUP WORK'!$E:$E)</f>
        <v>0</v>
      </c>
      <c r="K129" s="97">
        <f>+SUMIF('0 DUP WORK'!$C:$C,FILED!B129,'0 DUP WORK'!$F:$F)</f>
        <v>0</v>
      </c>
      <c r="L129" s="97">
        <f>+SUMIF('0 DUP WORK'!$C:$C,FILED!B129,'0 DUP WORK'!$G:$G)</f>
        <v>0</v>
      </c>
      <c r="M129" s="97">
        <f>+SUMIF('0 DUP WORK'!$C:$C,FILED!B129,'0 DUP WORK'!$H:$H)</f>
        <v>0</v>
      </c>
      <c r="N129" s="97">
        <f t="shared" si="5"/>
        <v>0</v>
      </c>
      <c r="P129" s="97">
        <f t="shared" si="6"/>
        <v>0</v>
      </c>
      <c r="Q129" s="97" t="str">
        <f t="shared" si="7"/>
        <v/>
      </c>
    </row>
    <row r="130" spans="1:17">
      <c r="A130" s="96">
        <v>127</v>
      </c>
      <c r="B130" s="97">
        <f t="array" ref="B130">+INDEX('0 DUP ONLINE'!$C$3:$C$701,SMALL(IF(FILED!$B$2='0 DUP ONLINE'!$K$3:$K$701,ROW('0 DUP ONLINE'!$K$3:$K$701)-ROW('0 DUP ONLINE'!$K$3)+1),FILED!A130))</f>
        <v>0</v>
      </c>
      <c r="C130" s="97" t="str">
        <f>+IFERROR(VLOOKUP(B130,'0 DUP ONLINE'!$C$3:$D$701,2,FALSE),"")</f>
        <v/>
      </c>
      <c r="D130" s="97">
        <f>+SUMIF('0 DUP ONLINE'!$C:$C,FILED!B130,'0 DUP ONLINE'!$E:$E)</f>
        <v>0</v>
      </c>
      <c r="E130" s="97">
        <f>+SUMIF('0 DUP ONLINE'!$C:$C,FILED!B130,'0 DUP ONLINE'!$F:$F)</f>
        <v>0</v>
      </c>
      <c r="F130" s="97">
        <f>+SUMIF('0 DUP ONLINE'!$C:$C,FILED!B130,'0 DUP ONLINE'!$G:$G)</f>
        <v>0</v>
      </c>
      <c r="G130" s="97">
        <f>+SUMIF('0 DUP ONLINE'!$C:$C,FILED!B130,'0 DUP ONLINE'!$H:$H)</f>
        <v>0</v>
      </c>
      <c r="H130" s="97">
        <f t="shared" si="4"/>
        <v>0</v>
      </c>
      <c r="J130" s="97">
        <f>+SUMIF('0 DUP WORK'!$C:$C,FILED!B130,'0 DUP WORK'!$E:$E)</f>
        <v>0</v>
      </c>
      <c r="K130" s="97">
        <f>+SUMIF('0 DUP WORK'!$C:$C,FILED!B130,'0 DUP WORK'!$F:$F)</f>
        <v>0</v>
      </c>
      <c r="L130" s="97">
        <f>+SUMIF('0 DUP WORK'!$C:$C,FILED!B130,'0 DUP WORK'!$G:$G)</f>
        <v>0</v>
      </c>
      <c r="M130" s="97">
        <f>+SUMIF('0 DUP WORK'!$C:$C,FILED!B130,'0 DUP WORK'!$H:$H)</f>
        <v>0</v>
      </c>
      <c r="N130" s="97">
        <f t="shared" si="5"/>
        <v>0</v>
      </c>
      <c r="P130" s="97">
        <f t="shared" si="6"/>
        <v>0</v>
      </c>
      <c r="Q130" s="97" t="str">
        <f t="shared" si="7"/>
        <v/>
      </c>
    </row>
    <row r="131" spans="1:17">
      <c r="A131" s="96">
        <v>128</v>
      </c>
      <c r="B131" s="97">
        <f t="array" ref="B131">+INDEX('0 DUP ONLINE'!$C$3:$C$701,SMALL(IF(FILED!$B$2='0 DUP ONLINE'!$K$3:$K$701,ROW('0 DUP ONLINE'!$K$3:$K$701)-ROW('0 DUP ONLINE'!$K$3)+1),FILED!A131))</f>
        <v>0</v>
      </c>
      <c r="C131" s="97" t="str">
        <f>+IFERROR(VLOOKUP(B131,'0 DUP ONLINE'!$C$3:$D$701,2,FALSE),"")</f>
        <v/>
      </c>
      <c r="D131" s="97">
        <f>+SUMIF('0 DUP ONLINE'!$C:$C,FILED!B131,'0 DUP ONLINE'!$E:$E)</f>
        <v>0</v>
      </c>
      <c r="E131" s="97">
        <f>+SUMIF('0 DUP ONLINE'!$C:$C,FILED!B131,'0 DUP ONLINE'!$F:$F)</f>
        <v>0</v>
      </c>
      <c r="F131" s="97">
        <f>+SUMIF('0 DUP ONLINE'!$C:$C,FILED!B131,'0 DUP ONLINE'!$G:$G)</f>
        <v>0</v>
      </c>
      <c r="G131" s="97">
        <f>+SUMIF('0 DUP ONLINE'!$C:$C,FILED!B131,'0 DUP ONLINE'!$H:$H)</f>
        <v>0</v>
      </c>
      <c r="H131" s="97">
        <f t="shared" si="4"/>
        <v>0</v>
      </c>
      <c r="J131" s="97">
        <f>+SUMIF('0 DUP WORK'!$C:$C,FILED!B131,'0 DUP WORK'!$E:$E)</f>
        <v>0</v>
      </c>
      <c r="K131" s="97">
        <f>+SUMIF('0 DUP WORK'!$C:$C,FILED!B131,'0 DUP WORK'!$F:$F)</f>
        <v>0</v>
      </c>
      <c r="L131" s="97">
        <f>+SUMIF('0 DUP WORK'!$C:$C,FILED!B131,'0 DUP WORK'!$G:$G)</f>
        <v>0</v>
      </c>
      <c r="M131" s="97">
        <f>+SUMIF('0 DUP WORK'!$C:$C,FILED!B131,'0 DUP WORK'!$H:$H)</f>
        <v>0</v>
      </c>
      <c r="N131" s="97">
        <f t="shared" si="5"/>
        <v>0</v>
      </c>
      <c r="P131" s="97">
        <f t="shared" si="6"/>
        <v>0</v>
      </c>
      <c r="Q131" s="97" t="str">
        <f t="shared" si="7"/>
        <v/>
      </c>
    </row>
    <row r="132" spans="1:17">
      <c r="A132" s="96">
        <v>129</v>
      </c>
      <c r="B132" s="97">
        <f t="array" ref="B132">+INDEX('0 DUP ONLINE'!$C$3:$C$701,SMALL(IF(FILED!$B$2='0 DUP ONLINE'!$K$3:$K$701,ROW('0 DUP ONLINE'!$K$3:$K$701)-ROW('0 DUP ONLINE'!$K$3)+1),FILED!A132))</f>
        <v>0</v>
      </c>
      <c r="C132" s="97" t="str">
        <f>+IFERROR(VLOOKUP(B132,'0 DUP ONLINE'!$C$3:$D$701,2,FALSE),"")</f>
        <v/>
      </c>
      <c r="D132" s="97">
        <f>+SUMIF('0 DUP ONLINE'!$C:$C,FILED!B132,'0 DUP ONLINE'!$E:$E)</f>
        <v>0</v>
      </c>
      <c r="E132" s="97">
        <f>+SUMIF('0 DUP ONLINE'!$C:$C,FILED!B132,'0 DUP ONLINE'!$F:$F)</f>
        <v>0</v>
      </c>
      <c r="F132" s="97">
        <f>+SUMIF('0 DUP ONLINE'!$C:$C,FILED!B132,'0 DUP ONLINE'!$G:$G)</f>
        <v>0</v>
      </c>
      <c r="G132" s="97">
        <f>+SUMIF('0 DUP ONLINE'!$C:$C,FILED!B132,'0 DUP ONLINE'!$H:$H)</f>
        <v>0</v>
      </c>
      <c r="H132" s="97">
        <f t="shared" si="4"/>
        <v>0</v>
      </c>
      <c r="J132" s="97">
        <f>+SUMIF('0 DUP WORK'!$C:$C,FILED!B132,'0 DUP WORK'!$E:$E)</f>
        <v>0</v>
      </c>
      <c r="K132" s="97">
        <f>+SUMIF('0 DUP WORK'!$C:$C,FILED!B132,'0 DUP WORK'!$F:$F)</f>
        <v>0</v>
      </c>
      <c r="L132" s="97">
        <f>+SUMIF('0 DUP WORK'!$C:$C,FILED!B132,'0 DUP WORK'!$G:$G)</f>
        <v>0</v>
      </c>
      <c r="M132" s="97">
        <f>+SUMIF('0 DUP WORK'!$C:$C,FILED!B132,'0 DUP WORK'!$H:$H)</f>
        <v>0</v>
      </c>
      <c r="N132" s="97">
        <f t="shared" si="5"/>
        <v>0</v>
      </c>
      <c r="P132" s="97">
        <f t="shared" si="6"/>
        <v>0</v>
      </c>
      <c r="Q132" s="97" t="str">
        <f t="shared" si="7"/>
        <v/>
      </c>
    </row>
    <row r="133" spans="1:17">
      <c r="A133" s="96">
        <v>130</v>
      </c>
      <c r="B133" s="97">
        <f t="array" ref="B133">+INDEX('0 DUP ONLINE'!$C$3:$C$701,SMALL(IF(FILED!$B$2='0 DUP ONLINE'!$K$3:$K$701,ROW('0 DUP ONLINE'!$K$3:$K$701)-ROW('0 DUP ONLINE'!$K$3)+1),FILED!A133))</f>
        <v>0</v>
      </c>
      <c r="C133" s="97" t="str">
        <f>+IFERROR(VLOOKUP(B133,'0 DUP ONLINE'!$C$3:$D$701,2,FALSE),"")</f>
        <v/>
      </c>
      <c r="D133" s="97">
        <f>+SUMIF('0 DUP ONLINE'!$C:$C,FILED!B133,'0 DUP ONLINE'!$E:$E)</f>
        <v>0</v>
      </c>
      <c r="E133" s="97">
        <f>+SUMIF('0 DUP ONLINE'!$C:$C,FILED!B133,'0 DUP ONLINE'!$F:$F)</f>
        <v>0</v>
      </c>
      <c r="F133" s="97">
        <f>+SUMIF('0 DUP ONLINE'!$C:$C,FILED!B133,'0 DUP ONLINE'!$G:$G)</f>
        <v>0</v>
      </c>
      <c r="G133" s="97">
        <f>+SUMIF('0 DUP ONLINE'!$C:$C,FILED!B133,'0 DUP ONLINE'!$H:$H)</f>
        <v>0</v>
      </c>
      <c r="H133" s="97">
        <f t="shared" ref="H133:H196" si="8">+E133+F133+G133</f>
        <v>0</v>
      </c>
      <c r="J133" s="97">
        <f>+SUMIF('0 DUP WORK'!$C:$C,FILED!B133,'0 DUP WORK'!$E:$E)</f>
        <v>0</v>
      </c>
      <c r="K133" s="97">
        <f>+SUMIF('0 DUP WORK'!$C:$C,FILED!B133,'0 DUP WORK'!$F:$F)</f>
        <v>0</v>
      </c>
      <c r="L133" s="97">
        <f>+SUMIF('0 DUP WORK'!$C:$C,FILED!B133,'0 DUP WORK'!$G:$G)</f>
        <v>0</v>
      </c>
      <c r="M133" s="97">
        <f>+SUMIF('0 DUP WORK'!$C:$C,FILED!B133,'0 DUP WORK'!$H:$H)</f>
        <v>0</v>
      </c>
      <c r="N133" s="97">
        <f t="shared" ref="N133:N196" si="9">+K133+L133+M133</f>
        <v>0</v>
      </c>
      <c r="P133" s="97">
        <f t="shared" ref="P133:P196" si="10">+ROUND(H133-N133,-1)</f>
        <v>0</v>
      </c>
      <c r="Q133" s="97" t="str">
        <f t="shared" ref="Q133:Q196" si="11">+IF(P133=0,"",IF(P133&gt;-1,"SHORT",IF(P133&lt;1,"EXCESS")))</f>
        <v/>
      </c>
    </row>
    <row r="134" spans="1:17">
      <c r="A134" s="96">
        <v>131</v>
      </c>
      <c r="B134" s="97">
        <f t="array" ref="B134">+INDEX('0 DUP ONLINE'!$C$3:$C$701,SMALL(IF(FILED!$B$2='0 DUP ONLINE'!$K$3:$K$701,ROW('0 DUP ONLINE'!$K$3:$K$701)-ROW('0 DUP ONLINE'!$K$3)+1),FILED!A134))</f>
        <v>0</v>
      </c>
      <c r="C134" s="97" t="str">
        <f>+IFERROR(VLOOKUP(B134,'0 DUP ONLINE'!$C$3:$D$701,2,FALSE),"")</f>
        <v/>
      </c>
      <c r="D134" s="97">
        <f>+SUMIF('0 DUP ONLINE'!$C:$C,FILED!B134,'0 DUP ONLINE'!$E:$E)</f>
        <v>0</v>
      </c>
      <c r="E134" s="97">
        <f>+SUMIF('0 DUP ONLINE'!$C:$C,FILED!B134,'0 DUP ONLINE'!$F:$F)</f>
        <v>0</v>
      </c>
      <c r="F134" s="97">
        <f>+SUMIF('0 DUP ONLINE'!$C:$C,FILED!B134,'0 DUP ONLINE'!$G:$G)</f>
        <v>0</v>
      </c>
      <c r="G134" s="97">
        <f>+SUMIF('0 DUP ONLINE'!$C:$C,FILED!B134,'0 DUP ONLINE'!$H:$H)</f>
        <v>0</v>
      </c>
      <c r="H134" s="97">
        <f t="shared" si="8"/>
        <v>0</v>
      </c>
      <c r="J134" s="97">
        <f>+SUMIF('0 DUP WORK'!$C:$C,FILED!B134,'0 DUP WORK'!$E:$E)</f>
        <v>0</v>
      </c>
      <c r="K134" s="97">
        <f>+SUMIF('0 DUP WORK'!$C:$C,FILED!B134,'0 DUP WORK'!$F:$F)</f>
        <v>0</v>
      </c>
      <c r="L134" s="97">
        <f>+SUMIF('0 DUP WORK'!$C:$C,FILED!B134,'0 DUP WORK'!$G:$G)</f>
        <v>0</v>
      </c>
      <c r="M134" s="97">
        <f>+SUMIF('0 DUP WORK'!$C:$C,FILED!B134,'0 DUP WORK'!$H:$H)</f>
        <v>0</v>
      </c>
      <c r="N134" s="97">
        <f t="shared" si="9"/>
        <v>0</v>
      </c>
      <c r="P134" s="97">
        <f t="shared" si="10"/>
        <v>0</v>
      </c>
      <c r="Q134" s="97" t="str">
        <f t="shared" si="11"/>
        <v/>
      </c>
    </row>
    <row r="135" spans="1:17">
      <c r="A135" s="96">
        <v>132</v>
      </c>
      <c r="B135" s="97">
        <f t="array" ref="B135">+INDEX('0 DUP ONLINE'!$C$3:$C$701,SMALL(IF(FILED!$B$2='0 DUP ONLINE'!$K$3:$K$701,ROW('0 DUP ONLINE'!$K$3:$K$701)-ROW('0 DUP ONLINE'!$K$3)+1),FILED!A135))</f>
        <v>0</v>
      </c>
      <c r="C135" s="97" t="str">
        <f>+IFERROR(VLOOKUP(B135,'0 DUP ONLINE'!$C$3:$D$701,2,FALSE),"")</f>
        <v/>
      </c>
      <c r="D135" s="97">
        <f>+SUMIF('0 DUP ONLINE'!$C:$C,FILED!B135,'0 DUP ONLINE'!$E:$E)</f>
        <v>0</v>
      </c>
      <c r="E135" s="97">
        <f>+SUMIF('0 DUP ONLINE'!$C:$C,FILED!B135,'0 DUP ONLINE'!$F:$F)</f>
        <v>0</v>
      </c>
      <c r="F135" s="97">
        <f>+SUMIF('0 DUP ONLINE'!$C:$C,FILED!B135,'0 DUP ONLINE'!$G:$G)</f>
        <v>0</v>
      </c>
      <c r="G135" s="97">
        <f>+SUMIF('0 DUP ONLINE'!$C:$C,FILED!B135,'0 DUP ONLINE'!$H:$H)</f>
        <v>0</v>
      </c>
      <c r="H135" s="97">
        <f t="shared" si="8"/>
        <v>0</v>
      </c>
      <c r="J135" s="97">
        <f>+SUMIF('0 DUP WORK'!$C:$C,FILED!B135,'0 DUP WORK'!$E:$E)</f>
        <v>0</v>
      </c>
      <c r="K135" s="97">
        <f>+SUMIF('0 DUP WORK'!$C:$C,FILED!B135,'0 DUP WORK'!$F:$F)</f>
        <v>0</v>
      </c>
      <c r="L135" s="97">
        <f>+SUMIF('0 DUP WORK'!$C:$C,FILED!B135,'0 DUP WORK'!$G:$G)</f>
        <v>0</v>
      </c>
      <c r="M135" s="97">
        <f>+SUMIF('0 DUP WORK'!$C:$C,FILED!B135,'0 DUP WORK'!$H:$H)</f>
        <v>0</v>
      </c>
      <c r="N135" s="97">
        <f t="shared" si="9"/>
        <v>0</v>
      </c>
      <c r="P135" s="97">
        <f t="shared" si="10"/>
        <v>0</v>
      </c>
      <c r="Q135" s="97" t="str">
        <f t="shared" si="11"/>
        <v/>
      </c>
    </row>
    <row r="136" spans="1:17">
      <c r="A136" s="96">
        <v>133</v>
      </c>
      <c r="B136" s="97">
        <f t="array" ref="B136">+INDEX('0 DUP ONLINE'!$C$3:$C$701,SMALL(IF(FILED!$B$2='0 DUP ONLINE'!$K$3:$K$701,ROW('0 DUP ONLINE'!$K$3:$K$701)-ROW('0 DUP ONLINE'!$K$3)+1),FILED!A136))</f>
        <v>0</v>
      </c>
      <c r="C136" s="97" t="str">
        <f>+IFERROR(VLOOKUP(B136,'0 DUP ONLINE'!$C$3:$D$701,2,FALSE),"")</f>
        <v/>
      </c>
      <c r="D136" s="97">
        <f>+SUMIF('0 DUP ONLINE'!$C:$C,FILED!B136,'0 DUP ONLINE'!$E:$E)</f>
        <v>0</v>
      </c>
      <c r="E136" s="97">
        <f>+SUMIF('0 DUP ONLINE'!$C:$C,FILED!B136,'0 DUP ONLINE'!$F:$F)</f>
        <v>0</v>
      </c>
      <c r="F136" s="97">
        <f>+SUMIF('0 DUP ONLINE'!$C:$C,FILED!B136,'0 DUP ONLINE'!$G:$G)</f>
        <v>0</v>
      </c>
      <c r="G136" s="97">
        <f>+SUMIF('0 DUP ONLINE'!$C:$C,FILED!B136,'0 DUP ONLINE'!$H:$H)</f>
        <v>0</v>
      </c>
      <c r="H136" s="97">
        <f t="shared" si="8"/>
        <v>0</v>
      </c>
      <c r="J136" s="97">
        <f>+SUMIF('0 DUP WORK'!$C:$C,FILED!B136,'0 DUP WORK'!$E:$E)</f>
        <v>0</v>
      </c>
      <c r="K136" s="97">
        <f>+SUMIF('0 DUP WORK'!$C:$C,FILED!B136,'0 DUP WORK'!$F:$F)</f>
        <v>0</v>
      </c>
      <c r="L136" s="97">
        <f>+SUMIF('0 DUP WORK'!$C:$C,FILED!B136,'0 DUP WORK'!$G:$G)</f>
        <v>0</v>
      </c>
      <c r="M136" s="97">
        <f>+SUMIF('0 DUP WORK'!$C:$C,FILED!B136,'0 DUP WORK'!$H:$H)</f>
        <v>0</v>
      </c>
      <c r="N136" s="97">
        <f t="shared" si="9"/>
        <v>0</v>
      </c>
      <c r="P136" s="97">
        <f t="shared" si="10"/>
        <v>0</v>
      </c>
      <c r="Q136" s="97" t="str">
        <f t="shared" si="11"/>
        <v/>
      </c>
    </row>
    <row r="137" spans="1:17">
      <c r="A137" s="96">
        <v>134</v>
      </c>
      <c r="B137" s="97">
        <f t="array" ref="B137">+INDEX('0 DUP ONLINE'!$C$3:$C$701,SMALL(IF(FILED!$B$2='0 DUP ONLINE'!$K$3:$K$701,ROW('0 DUP ONLINE'!$K$3:$K$701)-ROW('0 DUP ONLINE'!$K$3)+1),FILED!A137))</f>
        <v>0</v>
      </c>
      <c r="C137" s="97" t="str">
        <f>+IFERROR(VLOOKUP(B137,'0 DUP ONLINE'!$C$3:$D$701,2,FALSE),"")</f>
        <v/>
      </c>
      <c r="D137" s="97">
        <f>+SUMIF('0 DUP ONLINE'!$C:$C,FILED!B137,'0 DUP ONLINE'!$E:$E)</f>
        <v>0</v>
      </c>
      <c r="E137" s="97">
        <f>+SUMIF('0 DUP ONLINE'!$C:$C,FILED!B137,'0 DUP ONLINE'!$F:$F)</f>
        <v>0</v>
      </c>
      <c r="F137" s="97">
        <f>+SUMIF('0 DUP ONLINE'!$C:$C,FILED!B137,'0 DUP ONLINE'!$G:$G)</f>
        <v>0</v>
      </c>
      <c r="G137" s="97">
        <f>+SUMIF('0 DUP ONLINE'!$C:$C,FILED!B137,'0 DUP ONLINE'!$H:$H)</f>
        <v>0</v>
      </c>
      <c r="H137" s="97">
        <f t="shared" si="8"/>
        <v>0</v>
      </c>
      <c r="J137" s="97">
        <f>+SUMIF('0 DUP WORK'!$C:$C,FILED!B137,'0 DUP WORK'!$E:$E)</f>
        <v>0</v>
      </c>
      <c r="K137" s="97">
        <f>+SUMIF('0 DUP WORK'!$C:$C,FILED!B137,'0 DUP WORK'!$F:$F)</f>
        <v>0</v>
      </c>
      <c r="L137" s="97">
        <f>+SUMIF('0 DUP WORK'!$C:$C,FILED!B137,'0 DUP WORK'!$G:$G)</f>
        <v>0</v>
      </c>
      <c r="M137" s="97">
        <f>+SUMIF('0 DUP WORK'!$C:$C,FILED!B137,'0 DUP WORK'!$H:$H)</f>
        <v>0</v>
      </c>
      <c r="N137" s="97">
        <f t="shared" si="9"/>
        <v>0</v>
      </c>
      <c r="P137" s="97">
        <f t="shared" si="10"/>
        <v>0</v>
      </c>
      <c r="Q137" s="97" t="str">
        <f t="shared" si="11"/>
        <v/>
      </c>
    </row>
    <row r="138" spans="1:17">
      <c r="A138" s="96">
        <v>135</v>
      </c>
      <c r="B138" s="97">
        <f t="array" ref="B138">+INDEX('0 DUP ONLINE'!$C$3:$C$701,SMALL(IF(FILED!$B$2='0 DUP ONLINE'!$K$3:$K$701,ROW('0 DUP ONLINE'!$K$3:$K$701)-ROW('0 DUP ONLINE'!$K$3)+1),FILED!A138))</f>
        <v>0</v>
      </c>
      <c r="C138" s="97" t="str">
        <f>+IFERROR(VLOOKUP(B138,'0 DUP ONLINE'!$C$3:$D$701,2,FALSE),"")</f>
        <v/>
      </c>
      <c r="D138" s="97">
        <f>+SUMIF('0 DUP ONLINE'!$C:$C,FILED!B138,'0 DUP ONLINE'!$E:$E)</f>
        <v>0</v>
      </c>
      <c r="E138" s="97">
        <f>+SUMIF('0 DUP ONLINE'!$C:$C,FILED!B138,'0 DUP ONLINE'!$F:$F)</f>
        <v>0</v>
      </c>
      <c r="F138" s="97">
        <f>+SUMIF('0 DUP ONLINE'!$C:$C,FILED!B138,'0 DUP ONLINE'!$G:$G)</f>
        <v>0</v>
      </c>
      <c r="G138" s="97">
        <f>+SUMIF('0 DUP ONLINE'!$C:$C,FILED!B138,'0 DUP ONLINE'!$H:$H)</f>
        <v>0</v>
      </c>
      <c r="H138" s="97">
        <f t="shared" si="8"/>
        <v>0</v>
      </c>
      <c r="J138" s="97">
        <f>+SUMIF('0 DUP WORK'!$C:$C,FILED!B138,'0 DUP WORK'!$E:$E)</f>
        <v>0</v>
      </c>
      <c r="K138" s="97">
        <f>+SUMIF('0 DUP WORK'!$C:$C,FILED!B138,'0 DUP WORK'!$F:$F)</f>
        <v>0</v>
      </c>
      <c r="L138" s="97">
        <f>+SUMIF('0 DUP WORK'!$C:$C,FILED!B138,'0 DUP WORK'!$G:$G)</f>
        <v>0</v>
      </c>
      <c r="M138" s="97">
        <f>+SUMIF('0 DUP WORK'!$C:$C,FILED!B138,'0 DUP WORK'!$H:$H)</f>
        <v>0</v>
      </c>
      <c r="N138" s="97">
        <f t="shared" si="9"/>
        <v>0</v>
      </c>
      <c r="P138" s="97">
        <f t="shared" si="10"/>
        <v>0</v>
      </c>
      <c r="Q138" s="97" t="str">
        <f t="shared" si="11"/>
        <v/>
      </c>
    </row>
    <row r="139" spans="1:17">
      <c r="A139" s="96">
        <v>136</v>
      </c>
      <c r="B139" s="97">
        <f t="array" ref="B139">+INDEX('0 DUP ONLINE'!$C$3:$C$701,SMALL(IF(FILED!$B$2='0 DUP ONLINE'!$K$3:$K$701,ROW('0 DUP ONLINE'!$K$3:$K$701)-ROW('0 DUP ONLINE'!$K$3)+1),FILED!A139))</f>
        <v>0</v>
      </c>
      <c r="C139" s="97" t="str">
        <f>+IFERROR(VLOOKUP(B139,'0 DUP ONLINE'!$C$3:$D$701,2,FALSE),"")</f>
        <v/>
      </c>
      <c r="D139" s="97">
        <f>+SUMIF('0 DUP ONLINE'!$C:$C,FILED!B139,'0 DUP ONLINE'!$E:$E)</f>
        <v>0</v>
      </c>
      <c r="E139" s="97">
        <f>+SUMIF('0 DUP ONLINE'!$C:$C,FILED!B139,'0 DUP ONLINE'!$F:$F)</f>
        <v>0</v>
      </c>
      <c r="F139" s="97">
        <f>+SUMIF('0 DUP ONLINE'!$C:$C,FILED!B139,'0 DUP ONLINE'!$G:$G)</f>
        <v>0</v>
      </c>
      <c r="G139" s="97">
        <f>+SUMIF('0 DUP ONLINE'!$C:$C,FILED!B139,'0 DUP ONLINE'!$H:$H)</f>
        <v>0</v>
      </c>
      <c r="H139" s="97">
        <f t="shared" si="8"/>
        <v>0</v>
      </c>
      <c r="J139" s="97">
        <f>+SUMIF('0 DUP WORK'!$C:$C,FILED!B139,'0 DUP WORK'!$E:$E)</f>
        <v>0</v>
      </c>
      <c r="K139" s="97">
        <f>+SUMIF('0 DUP WORK'!$C:$C,FILED!B139,'0 DUP WORK'!$F:$F)</f>
        <v>0</v>
      </c>
      <c r="L139" s="97">
        <f>+SUMIF('0 DUP WORK'!$C:$C,FILED!B139,'0 DUP WORK'!$G:$G)</f>
        <v>0</v>
      </c>
      <c r="M139" s="97">
        <f>+SUMIF('0 DUP WORK'!$C:$C,FILED!B139,'0 DUP WORK'!$H:$H)</f>
        <v>0</v>
      </c>
      <c r="N139" s="97">
        <f t="shared" si="9"/>
        <v>0</v>
      </c>
      <c r="P139" s="97">
        <f t="shared" si="10"/>
        <v>0</v>
      </c>
      <c r="Q139" s="97" t="str">
        <f t="shared" si="11"/>
        <v/>
      </c>
    </row>
    <row r="140" spans="1:17">
      <c r="A140" s="96">
        <v>137</v>
      </c>
      <c r="B140" s="97">
        <f t="array" ref="B140">+INDEX('0 DUP ONLINE'!$C$3:$C$701,SMALL(IF(FILED!$B$2='0 DUP ONLINE'!$K$3:$K$701,ROW('0 DUP ONLINE'!$K$3:$K$701)-ROW('0 DUP ONLINE'!$K$3)+1),FILED!A140))</f>
        <v>0</v>
      </c>
      <c r="C140" s="97" t="str">
        <f>+IFERROR(VLOOKUP(B140,'0 DUP ONLINE'!$C$3:$D$701,2,FALSE),"")</f>
        <v/>
      </c>
      <c r="D140" s="97">
        <f>+SUMIF('0 DUP ONLINE'!$C:$C,FILED!B140,'0 DUP ONLINE'!$E:$E)</f>
        <v>0</v>
      </c>
      <c r="E140" s="97">
        <f>+SUMIF('0 DUP ONLINE'!$C:$C,FILED!B140,'0 DUP ONLINE'!$F:$F)</f>
        <v>0</v>
      </c>
      <c r="F140" s="97">
        <f>+SUMIF('0 DUP ONLINE'!$C:$C,FILED!B140,'0 DUP ONLINE'!$G:$G)</f>
        <v>0</v>
      </c>
      <c r="G140" s="97">
        <f>+SUMIF('0 DUP ONLINE'!$C:$C,FILED!B140,'0 DUP ONLINE'!$H:$H)</f>
        <v>0</v>
      </c>
      <c r="H140" s="97">
        <f t="shared" si="8"/>
        <v>0</v>
      </c>
      <c r="J140" s="97">
        <f>+SUMIF('0 DUP WORK'!$C:$C,FILED!B140,'0 DUP WORK'!$E:$E)</f>
        <v>0</v>
      </c>
      <c r="K140" s="97">
        <f>+SUMIF('0 DUP WORK'!$C:$C,FILED!B140,'0 DUP WORK'!$F:$F)</f>
        <v>0</v>
      </c>
      <c r="L140" s="97">
        <f>+SUMIF('0 DUP WORK'!$C:$C,FILED!B140,'0 DUP WORK'!$G:$G)</f>
        <v>0</v>
      </c>
      <c r="M140" s="97">
        <f>+SUMIF('0 DUP WORK'!$C:$C,FILED!B140,'0 DUP WORK'!$H:$H)</f>
        <v>0</v>
      </c>
      <c r="N140" s="97">
        <f t="shared" si="9"/>
        <v>0</v>
      </c>
      <c r="P140" s="97">
        <f t="shared" si="10"/>
        <v>0</v>
      </c>
      <c r="Q140" s="97" t="str">
        <f t="shared" si="11"/>
        <v/>
      </c>
    </row>
    <row r="141" spans="1:17">
      <c r="A141" s="96">
        <v>138</v>
      </c>
      <c r="B141" s="97">
        <f t="array" ref="B141">+INDEX('0 DUP ONLINE'!$C$3:$C$701,SMALL(IF(FILED!$B$2='0 DUP ONLINE'!$K$3:$K$701,ROW('0 DUP ONLINE'!$K$3:$K$701)-ROW('0 DUP ONLINE'!$K$3)+1),FILED!A141))</f>
        <v>0</v>
      </c>
      <c r="C141" s="97" t="str">
        <f>+IFERROR(VLOOKUP(B141,'0 DUP ONLINE'!$C$3:$D$701,2,FALSE),"")</f>
        <v/>
      </c>
      <c r="D141" s="97">
        <f>+SUMIF('0 DUP ONLINE'!$C:$C,FILED!B141,'0 DUP ONLINE'!$E:$E)</f>
        <v>0</v>
      </c>
      <c r="E141" s="97">
        <f>+SUMIF('0 DUP ONLINE'!$C:$C,FILED!B141,'0 DUP ONLINE'!$F:$F)</f>
        <v>0</v>
      </c>
      <c r="F141" s="97">
        <f>+SUMIF('0 DUP ONLINE'!$C:$C,FILED!B141,'0 DUP ONLINE'!$G:$G)</f>
        <v>0</v>
      </c>
      <c r="G141" s="97">
        <f>+SUMIF('0 DUP ONLINE'!$C:$C,FILED!B141,'0 DUP ONLINE'!$H:$H)</f>
        <v>0</v>
      </c>
      <c r="H141" s="97">
        <f t="shared" si="8"/>
        <v>0</v>
      </c>
      <c r="J141" s="97">
        <f>+SUMIF('0 DUP WORK'!$C:$C,FILED!B141,'0 DUP WORK'!$E:$E)</f>
        <v>0</v>
      </c>
      <c r="K141" s="97">
        <f>+SUMIF('0 DUP WORK'!$C:$C,FILED!B141,'0 DUP WORK'!$F:$F)</f>
        <v>0</v>
      </c>
      <c r="L141" s="97">
        <f>+SUMIF('0 DUP WORK'!$C:$C,FILED!B141,'0 DUP WORK'!$G:$G)</f>
        <v>0</v>
      </c>
      <c r="M141" s="97">
        <f>+SUMIF('0 DUP WORK'!$C:$C,FILED!B141,'0 DUP WORK'!$H:$H)</f>
        <v>0</v>
      </c>
      <c r="N141" s="97">
        <f t="shared" si="9"/>
        <v>0</v>
      </c>
      <c r="P141" s="97">
        <f t="shared" si="10"/>
        <v>0</v>
      </c>
      <c r="Q141" s="97" t="str">
        <f t="shared" si="11"/>
        <v/>
      </c>
    </row>
    <row r="142" spans="1:17">
      <c r="A142" s="96">
        <v>139</v>
      </c>
      <c r="B142" s="97">
        <f t="array" ref="B142">+INDEX('0 DUP ONLINE'!$C$3:$C$701,SMALL(IF(FILED!$B$2='0 DUP ONLINE'!$K$3:$K$701,ROW('0 DUP ONLINE'!$K$3:$K$701)-ROW('0 DUP ONLINE'!$K$3)+1),FILED!A142))</f>
        <v>0</v>
      </c>
      <c r="C142" s="97" t="str">
        <f>+IFERROR(VLOOKUP(B142,'0 DUP ONLINE'!$C$3:$D$701,2,FALSE),"")</f>
        <v/>
      </c>
      <c r="D142" s="97">
        <f>+SUMIF('0 DUP ONLINE'!$C:$C,FILED!B142,'0 DUP ONLINE'!$E:$E)</f>
        <v>0</v>
      </c>
      <c r="E142" s="97">
        <f>+SUMIF('0 DUP ONLINE'!$C:$C,FILED!B142,'0 DUP ONLINE'!$F:$F)</f>
        <v>0</v>
      </c>
      <c r="F142" s="97">
        <f>+SUMIF('0 DUP ONLINE'!$C:$C,FILED!B142,'0 DUP ONLINE'!$G:$G)</f>
        <v>0</v>
      </c>
      <c r="G142" s="97">
        <f>+SUMIF('0 DUP ONLINE'!$C:$C,FILED!B142,'0 DUP ONLINE'!$H:$H)</f>
        <v>0</v>
      </c>
      <c r="H142" s="97">
        <f t="shared" si="8"/>
        <v>0</v>
      </c>
      <c r="J142" s="97">
        <f>+SUMIF('0 DUP WORK'!$C:$C,FILED!B142,'0 DUP WORK'!$E:$E)</f>
        <v>0</v>
      </c>
      <c r="K142" s="97">
        <f>+SUMIF('0 DUP WORK'!$C:$C,FILED!B142,'0 DUP WORK'!$F:$F)</f>
        <v>0</v>
      </c>
      <c r="L142" s="97">
        <f>+SUMIF('0 DUP WORK'!$C:$C,FILED!B142,'0 DUP WORK'!$G:$G)</f>
        <v>0</v>
      </c>
      <c r="M142" s="97">
        <f>+SUMIF('0 DUP WORK'!$C:$C,FILED!B142,'0 DUP WORK'!$H:$H)</f>
        <v>0</v>
      </c>
      <c r="N142" s="97">
        <f t="shared" si="9"/>
        <v>0</v>
      </c>
      <c r="P142" s="97">
        <f t="shared" si="10"/>
        <v>0</v>
      </c>
      <c r="Q142" s="97" t="str">
        <f t="shared" si="11"/>
        <v/>
      </c>
    </row>
    <row r="143" spans="1:17">
      <c r="A143" s="96">
        <v>140</v>
      </c>
      <c r="B143" s="97">
        <f t="array" ref="B143">+INDEX('0 DUP ONLINE'!$C$3:$C$701,SMALL(IF(FILED!$B$2='0 DUP ONLINE'!$K$3:$K$701,ROW('0 DUP ONLINE'!$K$3:$K$701)-ROW('0 DUP ONLINE'!$K$3)+1),FILED!A143))</f>
        <v>0</v>
      </c>
      <c r="C143" s="97" t="str">
        <f>+IFERROR(VLOOKUP(B143,'0 DUP ONLINE'!$C$3:$D$701,2,FALSE),"")</f>
        <v/>
      </c>
      <c r="D143" s="97">
        <f>+SUMIF('0 DUP ONLINE'!$C:$C,FILED!B143,'0 DUP ONLINE'!$E:$E)</f>
        <v>0</v>
      </c>
      <c r="E143" s="97">
        <f>+SUMIF('0 DUP ONLINE'!$C:$C,FILED!B143,'0 DUP ONLINE'!$F:$F)</f>
        <v>0</v>
      </c>
      <c r="F143" s="97">
        <f>+SUMIF('0 DUP ONLINE'!$C:$C,FILED!B143,'0 DUP ONLINE'!$G:$G)</f>
        <v>0</v>
      </c>
      <c r="G143" s="97">
        <f>+SUMIF('0 DUP ONLINE'!$C:$C,FILED!B143,'0 DUP ONLINE'!$H:$H)</f>
        <v>0</v>
      </c>
      <c r="H143" s="97">
        <f t="shared" si="8"/>
        <v>0</v>
      </c>
      <c r="J143" s="97">
        <f>+SUMIF('0 DUP WORK'!$C:$C,FILED!B143,'0 DUP WORK'!$E:$E)</f>
        <v>0</v>
      </c>
      <c r="K143" s="97">
        <f>+SUMIF('0 DUP WORK'!$C:$C,FILED!B143,'0 DUP WORK'!$F:$F)</f>
        <v>0</v>
      </c>
      <c r="L143" s="97">
        <f>+SUMIF('0 DUP WORK'!$C:$C,FILED!B143,'0 DUP WORK'!$G:$G)</f>
        <v>0</v>
      </c>
      <c r="M143" s="97">
        <f>+SUMIF('0 DUP WORK'!$C:$C,FILED!B143,'0 DUP WORK'!$H:$H)</f>
        <v>0</v>
      </c>
      <c r="N143" s="97">
        <f t="shared" si="9"/>
        <v>0</v>
      </c>
      <c r="P143" s="97">
        <f t="shared" si="10"/>
        <v>0</v>
      </c>
      <c r="Q143" s="97" t="str">
        <f t="shared" si="11"/>
        <v/>
      </c>
    </row>
    <row r="144" spans="1:17">
      <c r="A144" s="96">
        <v>141</v>
      </c>
      <c r="B144" s="97">
        <f t="array" ref="B144">+INDEX('0 DUP ONLINE'!$C$3:$C$701,SMALL(IF(FILED!$B$2='0 DUP ONLINE'!$K$3:$K$701,ROW('0 DUP ONLINE'!$K$3:$K$701)-ROW('0 DUP ONLINE'!$K$3)+1),FILED!A144))</f>
        <v>0</v>
      </c>
      <c r="C144" s="97" t="str">
        <f>+IFERROR(VLOOKUP(B144,'0 DUP ONLINE'!$C$3:$D$701,2,FALSE),"")</f>
        <v/>
      </c>
      <c r="D144" s="97">
        <f>+SUMIF('0 DUP ONLINE'!$C:$C,FILED!B144,'0 DUP ONLINE'!$E:$E)</f>
        <v>0</v>
      </c>
      <c r="E144" s="97">
        <f>+SUMIF('0 DUP ONLINE'!$C:$C,FILED!B144,'0 DUP ONLINE'!$F:$F)</f>
        <v>0</v>
      </c>
      <c r="F144" s="97">
        <f>+SUMIF('0 DUP ONLINE'!$C:$C,FILED!B144,'0 DUP ONLINE'!$G:$G)</f>
        <v>0</v>
      </c>
      <c r="G144" s="97">
        <f>+SUMIF('0 DUP ONLINE'!$C:$C,FILED!B144,'0 DUP ONLINE'!$H:$H)</f>
        <v>0</v>
      </c>
      <c r="H144" s="97">
        <f t="shared" si="8"/>
        <v>0</v>
      </c>
      <c r="J144" s="97">
        <f>+SUMIF('0 DUP WORK'!$C:$C,FILED!B144,'0 DUP WORK'!$E:$E)</f>
        <v>0</v>
      </c>
      <c r="K144" s="97">
        <f>+SUMIF('0 DUP WORK'!$C:$C,FILED!B144,'0 DUP WORK'!$F:$F)</f>
        <v>0</v>
      </c>
      <c r="L144" s="97">
        <f>+SUMIF('0 DUP WORK'!$C:$C,FILED!B144,'0 DUP WORK'!$G:$G)</f>
        <v>0</v>
      </c>
      <c r="M144" s="97">
        <f>+SUMIF('0 DUP WORK'!$C:$C,FILED!B144,'0 DUP WORK'!$H:$H)</f>
        <v>0</v>
      </c>
      <c r="N144" s="97">
        <f t="shared" si="9"/>
        <v>0</v>
      </c>
      <c r="P144" s="97">
        <f t="shared" si="10"/>
        <v>0</v>
      </c>
      <c r="Q144" s="97" t="str">
        <f t="shared" si="11"/>
        <v/>
      </c>
    </row>
    <row r="145" spans="1:17">
      <c r="A145" s="96">
        <v>142</v>
      </c>
      <c r="B145" s="97">
        <f t="array" ref="B145">+INDEX('0 DUP ONLINE'!$C$3:$C$701,SMALL(IF(FILED!$B$2='0 DUP ONLINE'!$K$3:$K$701,ROW('0 DUP ONLINE'!$K$3:$K$701)-ROW('0 DUP ONLINE'!$K$3)+1),FILED!A145))</f>
        <v>0</v>
      </c>
      <c r="C145" s="97" t="str">
        <f>+IFERROR(VLOOKUP(B145,'0 DUP ONLINE'!$C$3:$D$701,2,FALSE),"")</f>
        <v/>
      </c>
      <c r="D145" s="97">
        <f>+SUMIF('0 DUP ONLINE'!$C:$C,FILED!B145,'0 DUP ONLINE'!$E:$E)</f>
        <v>0</v>
      </c>
      <c r="E145" s="97">
        <f>+SUMIF('0 DUP ONLINE'!$C:$C,FILED!B145,'0 DUP ONLINE'!$F:$F)</f>
        <v>0</v>
      </c>
      <c r="F145" s="97">
        <f>+SUMIF('0 DUP ONLINE'!$C:$C,FILED!B145,'0 DUP ONLINE'!$G:$G)</f>
        <v>0</v>
      </c>
      <c r="G145" s="97">
        <f>+SUMIF('0 DUP ONLINE'!$C:$C,FILED!B145,'0 DUP ONLINE'!$H:$H)</f>
        <v>0</v>
      </c>
      <c r="H145" s="97">
        <f t="shared" si="8"/>
        <v>0</v>
      </c>
      <c r="J145" s="97">
        <f>+SUMIF('0 DUP WORK'!$C:$C,FILED!B145,'0 DUP WORK'!$E:$E)</f>
        <v>0</v>
      </c>
      <c r="K145" s="97">
        <f>+SUMIF('0 DUP WORK'!$C:$C,FILED!B145,'0 DUP WORK'!$F:$F)</f>
        <v>0</v>
      </c>
      <c r="L145" s="97">
        <f>+SUMIF('0 DUP WORK'!$C:$C,FILED!B145,'0 DUP WORK'!$G:$G)</f>
        <v>0</v>
      </c>
      <c r="M145" s="97">
        <f>+SUMIF('0 DUP WORK'!$C:$C,FILED!B145,'0 DUP WORK'!$H:$H)</f>
        <v>0</v>
      </c>
      <c r="N145" s="97">
        <f t="shared" si="9"/>
        <v>0</v>
      </c>
      <c r="P145" s="97">
        <f t="shared" si="10"/>
        <v>0</v>
      </c>
      <c r="Q145" s="97" t="str">
        <f t="shared" si="11"/>
        <v/>
      </c>
    </row>
    <row r="146" spans="1:17">
      <c r="A146" s="96">
        <v>143</v>
      </c>
      <c r="B146" s="97">
        <f t="array" ref="B146">+INDEX('0 DUP ONLINE'!$C$3:$C$701,SMALL(IF(FILED!$B$2='0 DUP ONLINE'!$K$3:$K$701,ROW('0 DUP ONLINE'!$K$3:$K$701)-ROW('0 DUP ONLINE'!$K$3)+1),FILED!A146))</f>
        <v>0</v>
      </c>
      <c r="C146" s="97" t="str">
        <f>+IFERROR(VLOOKUP(B146,'0 DUP ONLINE'!$C$3:$D$701,2,FALSE),"")</f>
        <v/>
      </c>
      <c r="D146" s="97">
        <f>+SUMIF('0 DUP ONLINE'!$C:$C,FILED!B146,'0 DUP ONLINE'!$E:$E)</f>
        <v>0</v>
      </c>
      <c r="E146" s="97">
        <f>+SUMIF('0 DUP ONLINE'!$C:$C,FILED!B146,'0 DUP ONLINE'!$F:$F)</f>
        <v>0</v>
      </c>
      <c r="F146" s="97">
        <f>+SUMIF('0 DUP ONLINE'!$C:$C,FILED!B146,'0 DUP ONLINE'!$G:$G)</f>
        <v>0</v>
      </c>
      <c r="G146" s="97">
        <f>+SUMIF('0 DUP ONLINE'!$C:$C,FILED!B146,'0 DUP ONLINE'!$H:$H)</f>
        <v>0</v>
      </c>
      <c r="H146" s="97">
        <f t="shared" si="8"/>
        <v>0</v>
      </c>
      <c r="J146" s="97">
        <f>+SUMIF('0 DUP WORK'!$C:$C,FILED!B146,'0 DUP WORK'!$E:$E)</f>
        <v>0</v>
      </c>
      <c r="K146" s="97">
        <f>+SUMIF('0 DUP WORK'!$C:$C,FILED!B146,'0 DUP WORK'!$F:$F)</f>
        <v>0</v>
      </c>
      <c r="L146" s="97">
        <f>+SUMIF('0 DUP WORK'!$C:$C,FILED!B146,'0 DUP WORK'!$G:$G)</f>
        <v>0</v>
      </c>
      <c r="M146" s="97">
        <f>+SUMIF('0 DUP WORK'!$C:$C,FILED!B146,'0 DUP WORK'!$H:$H)</f>
        <v>0</v>
      </c>
      <c r="N146" s="97">
        <f t="shared" si="9"/>
        <v>0</v>
      </c>
      <c r="P146" s="97">
        <f t="shared" si="10"/>
        <v>0</v>
      </c>
      <c r="Q146" s="97" t="str">
        <f t="shared" si="11"/>
        <v/>
      </c>
    </row>
    <row r="147" spans="1:17">
      <c r="A147" s="96">
        <v>144</v>
      </c>
      <c r="B147" s="97">
        <f t="array" ref="B147">+INDEX('0 DUP ONLINE'!$C$3:$C$701,SMALL(IF(FILED!$B$2='0 DUP ONLINE'!$K$3:$K$701,ROW('0 DUP ONLINE'!$K$3:$K$701)-ROW('0 DUP ONLINE'!$K$3)+1),FILED!A147))</f>
        <v>0</v>
      </c>
      <c r="C147" s="97" t="str">
        <f>+IFERROR(VLOOKUP(B147,'0 DUP ONLINE'!$C$3:$D$701,2,FALSE),"")</f>
        <v/>
      </c>
      <c r="D147" s="97">
        <f>+SUMIF('0 DUP ONLINE'!$C:$C,FILED!B147,'0 DUP ONLINE'!$E:$E)</f>
        <v>0</v>
      </c>
      <c r="E147" s="97">
        <f>+SUMIF('0 DUP ONLINE'!$C:$C,FILED!B147,'0 DUP ONLINE'!$F:$F)</f>
        <v>0</v>
      </c>
      <c r="F147" s="97">
        <f>+SUMIF('0 DUP ONLINE'!$C:$C,FILED!B147,'0 DUP ONLINE'!$G:$G)</f>
        <v>0</v>
      </c>
      <c r="G147" s="97">
        <f>+SUMIF('0 DUP ONLINE'!$C:$C,FILED!B147,'0 DUP ONLINE'!$H:$H)</f>
        <v>0</v>
      </c>
      <c r="H147" s="97">
        <f t="shared" si="8"/>
        <v>0</v>
      </c>
      <c r="J147" s="97">
        <f>+SUMIF('0 DUP WORK'!$C:$C,FILED!B147,'0 DUP WORK'!$E:$E)</f>
        <v>0</v>
      </c>
      <c r="K147" s="97">
        <f>+SUMIF('0 DUP WORK'!$C:$C,FILED!B147,'0 DUP WORK'!$F:$F)</f>
        <v>0</v>
      </c>
      <c r="L147" s="97">
        <f>+SUMIF('0 DUP WORK'!$C:$C,FILED!B147,'0 DUP WORK'!$G:$G)</f>
        <v>0</v>
      </c>
      <c r="M147" s="97">
        <f>+SUMIF('0 DUP WORK'!$C:$C,FILED!B147,'0 DUP WORK'!$H:$H)</f>
        <v>0</v>
      </c>
      <c r="N147" s="97">
        <f t="shared" si="9"/>
        <v>0</v>
      </c>
      <c r="P147" s="97">
        <f t="shared" si="10"/>
        <v>0</v>
      </c>
      <c r="Q147" s="97" t="str">
        <f t="shared" si="11"/>
        <v/>
      </c>
    </row>
    <row r="148" spans="1:17">
      <c r="A148" s="96">
        <v>145</v>
      </c>
      <c r="B148" s="97">
        <f t="array" ref="B148">+INDEX('0 DUP ONLINE'!$C$3:$C$701,SMALL(IF(FILED!$B$2='0 DUP ONLINE'!$K$3:$K$701,ROW('0 DUP ONLINE'!$K$3:$K$701)-ROW('0 DUP ONLINE'!$K$3)+1),FILED!A148))</f>
        <v>0</v>
      </c>
      <c r="C148" s="97" t="str">
        <f>+IFERROR(VLOOKUP(B148,'0 DUP ONLINE'!$C$3:$D$701,2,FALSE),"")</f>
        <v/>
      </c>
      <c r="D148" s="97">
        <f>+SUMIF('0 DUP ONLINE'!$C:$C,FILED!B148,'0 DUP ONLINE'!$E:$E)</f>
        <v>0</v>
      </c>
      <c r="E148" s="97">
        <f>+SUMIF('0 DUP ONLINE'!$C:$C,FILED!B148,'0 DUP ONLINE'!$F:$F)</f>
        <v>0</v>
      </c>
      <c r="F148" s="97">
        <f>+SUMIF('0 DUP ONLINE'!$C:$C,FILED!B148,'0 DUP ONLINE'!$G:$G)</f>
        <v>0</v>
      </c>
      <c r="G148" s="97">
        <f>+SUMIF('0 DUP ONLINE'!$C:$C,FILED!B148,'0 DUP ONLINE'!$H:$H)</f>
        <v>0</v>
      </c>
      <c r="H148" s="97">
        <f t="shared" si="8"/>
        <v>0</v>
      </c>
      <c r="J148" s="97">
        <f>+SUMIF('0 DUP WORK'!$C:$C,FILED!B148,'0 DUP WORK'!$E:$E)</f>
        <v>0</v>
      </c>
      <c r="K148" s="97">
        <f>+SUMIF('0 DUP WORK'!$C:$C,FILED!B148,'0 DUP WORK'!$F:$F)</f>
        <v>0</v>
      </c>
      <c r="L148" s="97">
        <f>+SUMIF('0 DUP WORK'!$C:$C,FILED!B148,'0 DUP WORK'!$G:$G)</f>
        <v>0</v>
      </c>
      <c r="M148" s="97">
        <f>+SUMIF('0 DUP WORK'!$C:$C,FILED!B148,'0 DUP WORK'!$H:$H)</f>
        <v>0</v>
      </c>
      <c r="N148" s="97">
        <f t="shared" si="9"/>
        <v>0</v>
      </c>
      <c r="P148" s="97">
        <f t="shared" si="10"/>
        <v>0</v>
      </c>
      <c r="Q148" s="97" t="str">
        <f t="shared" si="11"/>
        <v/>
      </c>
    </row>
    <row r="149" spans="1:17">
      <c r="A149" s="96">
        <v>146</v>
      </c>
      <c r="B149" s="97">
        <f t="array" ref="B149">+INDEX('0 DUP ONLINE'!$C$3:$C$701,SMALL(IF(FILED!$B$2='0 DUP ONLINE'!$K$3:$K$701,ROW('0 DUP ONLINE'!$K$3:$K$701)-ROW('0 DUP ONLINE'!$K$3)+1),FILED!A149))</f>
        <v>0</v>
      </c>
      <c r="C149" s="97" t="str">
        <f>+IFERROR(VLOOKUP(B149,'0 DUP ONLINE'!$C$3:$D$701,2,FALSE),"")</f>
        <v/>
      </c>
      <c r="D149" s="97">
        <f>+SUMIF('0 DUP ONLINE'!$C:$C,FILED!B149,'0 DUP ONLINE'!$E:$E)</f>
        <v>0</v>
      </c>
      <c r="E149" s="97">
        <f>+SUMIF('0 DUP ONLINE'!$C:$C,FILED!B149,'0 DUP ONLINE'!$F:$F)</f>
        <v>0</v>
      </c>
      <c r="F149" s="97">
        <f>+SUMIF('0 DUP ONLINE'!$C:$C,FILED!B149,'0 DUP ONLINE'!$G:$G)</f>
        <v>0</v>
      </c>
      <c r="G149" s="97">
        <f>+SUMIF('0 DUP ONLINE'!$C:$C,FILED!B149,'0 DUP ONLINE'!$H:$H)</f>
        <v>0</v>
      </c>
      <c r="H149" s="97">
        <f t="shared" si="8"/>
        <v>0</v>
      </c>
      <c r="J149" s="97">
        <f>+SUMIF('0 DUP WORK'!$C:$C,FILED!B149,'0 DUP WORK'!$E:$E)</f>
        <v>0</v>
      </c>
      <c r="K149" s="97">
        <f>+SUMIF('0 DUP WORK'!$C:$C,FILED!B149,'0 DUP WORK'!$F:$F)</f>
        <v>0</v>
      </c>
      <c r="L149" s="97">
        <f>+SUMIF('0 DUP WORK'!$C:$C,FILED!B149,'0 DUP WORK'!$G:$G)</f>
        <v>0</v>
      </c>
      <c r="M149" s="97">
        <f>+SUMIF('0 DUP WORK'!$C:$C,FILED!B149,'0 DUP WORK'!$H:$H)</f>
        <v>0</v>
      </c>
      <c r="N149" s="97">
        <f t="shared" si="9"/>
        <v>0</v>
      </c>
      <c r="P149" s="97">
        <f t="shared" si="10"/>
        <v>0</v>
      </c>
      <c r="Q149" s="97" t="str">
        <f t="shared" si="11"/>
        <v/>
      </c>
    </row>
    <row r="150" spans="1:17">
      <c r="A150" s="96">
        <v>147</v>
      </c>
      <c r="B150" s="97">
        <f t="array" ref="B150">+INDEX('0 DUP ONLINE'!$C$3:$C$701,SMALL(IF(FILED!$B$2='0 DUP ONLINE'!$K$3:$K$701,ROW('0 DUP ONLINE'!$K$3:$K$701)-ROW('0 DUP ONLINE'!$K$3)+1),FILED!A150))</f>
        <v>0</v>
      </c>
      <c r="C150" s="97" t="str">
        <f>+IFERROR(VLOOKUP(B150,'0 DUP ONLINE'!$C$3:$D$701,2,FALSE),"")</f>
        <v/>
      </c>
      <c r="D150" s="97">
        <f>+SUMIF('0 DUP ONLINE'!$C:$C,FILED!B150,'0 DUP ONLINE'!$E:$E)</f>
        <v>0</v>
      </c>
      <c r="E150" s="97">
        <f>+SUMIF('0 DUP ONLINE'!$C:$C,FILED!B150,'0 DUP ONLINE'!$F:$F)</f>
        <v>0</v>
      </c>
      <c r="F150" s="97">
        <f>+SUMIF('0 DUP ONLINE'!$C:$C,FILED!B150,'0 DUP ONLINE'!$G:$G)</f>
        <v>0</v>
      </c>
      <c r="G150" s="97">
        <f>+SUMIF('0 DUP ONLINE'!$C:$C,FILED!B150,'0 DUP ONLINE'!$H:$H)</f>
        <v>0</v>
      </c>
      <c r="H150" s="97">
        <f t="shared" si="8"/>
        <v>0</v>
      </c>
      <c r="J150" s="97">
        <f>+SUMIF('0 DUP WORK'!$C:$C,FILED!B150,'0 DUP WORK'!$E:$E)</f>
        <v>0</v>
      </c>
      <c r="K150" s="97">
        <f>+SUMIF('0 DUP WORK'!$C:$C,FILED!B150,'0 DUP WORK'!$F:$F)</f>
        <v>0</v>
      </c>
      <c r="L150" s="97">
        <f>+SUMIF('0 DUP WORK'!$C:$C,FILED!B150,'0 DUP WORK'!$G:$G)</f>
        <v>0</v>
      </c>
      <c r="M150" s="97">
        <f>+SUMIF('0 DUP WORK'!$C:$C,FILED!B150,'0 DUP WORK'!$H:$H)</f>
        <v>0</v>
      </c>
      <c r="N150" s="97">
        <f t="shared" si="9"/>
        <v>0</v>
      </c>
      <c r="P150" s="97">
        <f t="shared" si="10"/>
        <v>0</v>
      </c>
      <c r="Q150" s="97" t="str">
        <f t="shared" si="11"/>
        <v/>
      </c>
    </row>
    <row r="151" spans="1:17">
      <c r="A151" s="96">
        <v>148</v>
      </c>
      <c r="B151" s="97">
        <f t="array" ref="B151">+INDEX('0 DUP ONLINE'!$C$3:$C$701,SMALL(IF(FILED!$B$2='0 DUP ONLINE'!$K$3:$K$701,ROW('0 DUP ONLINE'!$K$3:$K$701)-ROW('0 DUP ONLINE'!$K$3)+1),FILED!A151))</f>
        <v>0</v>
      </c>
      <c r="C151" s="97" t="str">
        <f>+IFERROR(VLOOKUP(B151,'0 DUP ONLINE'!$C$3:$D$701,2,FALSE),"")</f>
        <v/>
      </c>
      <c r="D151" s="97">
        <f>+SUMIF('0 DUP ONLINE'!$C:$C,FILED!B151,'0 DUP ONLINE'!$E:$E)</f>
        <v>0</v>
      </c>
      <c r="E151" s="97">
        <f>+SUMIF('0 DUP ONLINE'!$C:$C,FILED!B151,'0 DUP ONLINE'!$F:$F)</f>
        <v>0</v>
      </c>
      <c r="F151" s="97">
        <f>+SUMIF('0 DUP ONLINE'!$C:$C,FILED!B151,'0 DUP ONLINE'!$G:$G)</f>
        <v>0</v>
      </c>
      <c r="G151" s="97">
        <f>+SUMIF('0 DUP ONLINE'!$C:$C,FILED!B151,'0 DUP ONLINE'!$H:$H)</f>
        <v>0</v>
      </c>
      <c r="H151" s="97">
        <f t="shared" si="8"/>
        <v>0</v>
      </c>
      <c r="J151" s="97">
        <f>+SUMIF('0 DUP WORK'!$C:$C,FILED!B151,'0 DUP WORK'!$E:$E)</f>
        <v>0</v>
      </c>
      <c r="K151" s="97">
        <f>+SUMIF('0 DUP WORK'!$C:$C,FILED!B151,'0 DUP WORK'!$F:$F)</f>
        <v>0</v>
      </c>
      <c r="L151" s="97">
        <f>+SUMIF('0 DUP WORK'!$C:$C,FILED!B151,'0 DUP WORK'!$G:$G)</f>
        <v>0</v>
      </c>
      <c r="M151" s="97">
        <f>+SUMIF('0 DUP WORK'!$C:$C,FILED!B151,'0 DUP WORK'!$H:$H)</f>
        <v>0</v>
      </c>
      <c r="N151" s="97">
        <f t="shared" si="9"/>
        <v>0</v>
      </c>
      <c r="P151" s="97">
        <f t="shared" si="10"/>
        <v>0</v>
      </c>
      <c r="Q151" s="97" t="str">
        <f t="shared" si="11"/>
        <v/>
      </c>
    </row>
    <row r="152" spans="1:17">
      <c r="A152" s="96">
        <v>149</v>
      </c>
      <c r="B152" s="97">
        <f t="array" ref="B152">+INDEX('0 DUP ONLINE'!$C$3:$C$701,SMALL(IF(FILED!$B$2='0 DUP ONLINE'!$K$3:$K$701,ROW('0 DUP ONLINE'!$K$3:$K$701)-ROW('0 DUP ONLINE'!$K$3)+1),FILED!A152))</f>
        <v>0</v>
      </c>
      <c r="C152" s="97" t="str">
        <f>+IFERROR(VLOOKUP(B152,'0 DUP ONLINE'!$C$3:$D$701,2,FALSE),"")</f>
        <v/>
      </c>
      <c r="D152" s="97">
        <f>+SUMIF('0 DUP ONLINE'!$C:$C,FILED!B152,'0 DUP ONLINE'!$E:$E)</f>
        <v>0</v>
      </c>
      <c r="E152" s="97">
        <f>+SUMIF('0 DUP ONLINE'!$C:$C,FILED!B152,'0 DUP ONLINE'!$F:$F)</f>
        <v>0</v>
      </c>
      <c r="F152" s="97">
        <f>+SUMIF('0 DUP ONLINE'!$C:$C,FILED!B152,'0 DUP ONLINE'!$G:$G)</f>
        <v>0</v>
      </c>
      <c r="G152" s="97">
        <f>+SUMIF('0 DUP ONLINE'!$C:$C,FILED!B152,'0 DUP ONLINE'!$H:$H)</f>
        <v>0</v>
      </c>
      <c r="H152" s="97">
        <f t="shared" si="8"/>
        <v>0</v>
      </c>
      <c r="J152" s="97">
        <f>+SUMIF('0 DUP WORK'!$C:$C,FILED!B152,'0 DUP WORK'!$E:$E)</f>
        <v>0</v>
      </c>
      <c r="K152" s="97">
        <f>+SUMIF('0 DUP WORK'!$C:$C,FILED!B152,'0 DUP WORK'!$F:$F)</f>
        <v>0</v>
      </c>
      <c r="L152" s="97">
        <f>+SUMIF('0 DUP WORK'!$C:$C,FILED!B152,'0 DUP WORK'!$G:$G)</f>
        <v>0</v>
      </c>
      <c r="M152" s="97">
        <f>+SUMIF('0 DUP WORK'!$C:$C,FILED!B152,'0 DUP WORK'!$H:$H)</f>
        <v>0</v>
      </c>
      <c r="N152" s="97">
        <f t="shared" si="9"/>
        <v>0</v>
      </c>
      <c r="P152" s="97">
        <f t="shared" si="10"/>
        <v>0</v>
      </c>
      <c r="Q152" s="97" t="str">
        <f t="shared" si="11"/>
        <v/>
      </c>
    </row>
    <row r="153" spans="1:17">
      <c r="A153" s="96">
        <v>150</v>
      </c>
      <c r="B153" s="97">
        <f t="array" ref="B153">+INDEX('0 DUP ONLINE'!$C$3:$C$701,SMALL(IF(FILED!$B$2='0 DUP ONLINE'!$K$3:$K$701,ROW('0 DUP ONLINE'!$K$3:$K$701)-ROW('0 DUP ONLINE'!$K$3)+1),FILED!A153))</f>
        <v>0</v>
      </c>
      <c r="C153" s="97" t="str">
        <f>+IFERROR(VLOOKUP(B153,'0 DUP ONLINE'!$C$3:$D$701,2,FALSE),"")</f>
        <v/>
      </c>
      <c r="D153" s="97">
        <f>+SUMIF('0 DUP ONLINE'!$C:$C,FILED!B153,'0 DUP ONLINE'!$E:$E)</f>
        <v>0</v>
      </c>
      <c r="E153" s="97">
        <f>+SUMIF('0 DUP ONLINE'!$C:$C,FILED!B153,'0 DUP ONLINE'!$F:$F)</f>
        <v>0</v>
      </c>
      <c r="F153" s="97">
        <f>+SUMIF('0 DUP ONLINE'!$C:$C,FILED!B153,'0 DUP ONLINE'!$G:$G)</f>
        <v>0</v>
      </c>
      <c r="G153" s="97">
        <f>+SUMIF('0 DUP ONLINE'!$C:$C,FILED!B153,'0 DUP ONLINE'!$H:$H)</f>
        <v>0</v>
      </c>
      <c r="H153" s="97">
        <f t="shared" si="8"/>
        <v>0</v>
      </c>
      <c r="J153" s="97">
        <f>+SUMIF('0 DUP WORK'!$C:$C,FILED!B153,'0 DUP WORK'!$E:$E)</f>
        <v>0</v>
      </c>
      <c r="K153" s="97">
        <f>+SUMIF('0 DUP WORK'!$C:$C,FILED!B153,'0 DUP WORK'!$F:$F)</f>
        <v>0</v>
      </c>
      <c r="L153" s="97">
        <f>+SUMIF('0 DUP WORK'!$C:$C,FILED!B153,'0 DUP WORK'!$G:$G)</f>
        <v>0</v>
      </c>
      <c r="M153" s="97">
        <f>+SUMIF('0 DUP WORK'!$C:$C,FILED!B153,'0 DUP WORK'!$H:$H)</f>
        <v>0</v>
      </c>
      <c r="N153" s="97">
        <f t="shared" si="9"/>
        <v>0</v>
      </c>
      <c r="P153" s="97">
        <f t="shared" si="10"/>
        <v>0</v>
      </c>
      <c r="Q153" s="97" t="str">
        <f t="shared" si="11"/>
        <v/>
      </c>
    </row>
    <row r="154" spans="1:17">
      <c r="A154" s="96">
        <v>151</v>
      </c>
      <c r="B154" s="97">
        <f t="array" ref="B154">+INDEX('0 DUP ONLINE'!$C$3:$C$701,SMALL(IF(FILED!$B$2='0 DUP ONLINE'!$K$3:$K$701,ROW('0 DUP ONLINE'!$K$3:$K$701)-ROW('0 DUP ONLINE'!$K$3)+1),FILED!A154))</f>
        <v>0</v>
      </c>
      <c r="C154" s="97" t="str">
        <f>+IFERROR(VLOOKUP(B154,'0 DUP ONLINE'!$C$3:$D$701,2,FALSE),"")</f>
        <v/>
      </c>
      <c r="D154" s="97">
        <f>+SUMIF('0 DUP ONLINE'!$C:$C,FILED!B154,'0 DUP ONLINE'!$E:$E)</f>
        <v>0</v>
      </c>
      <c r="E154" s="97">
        <f>+SUMIF('0 DUP ONLINE'!$C:$C,FILED!B154,'0 DUP ONLINE'!$F:$F)</f>
        <v>0</v>
      </c>
      <c r="F154" s="97">
        <f>+SUMIF('0 DUP ONLINE'!$C:$C,FILED!B154,'0 DUP ONLINE'!$G:$G)</f>
        <v>0</v>
      </c>
      <c r="G154" s="97">
        <f>+SUMIF('0 DUP ONLINE'!$C:$C,FILED!B154,'0 DUP ONLINE'!$H:$H)</f>
        <v>0</v>
      </c>
      <c r="H154" s="97">
        <f t="shared" si="8"/>
        <v>0</v>
      </c>
      <c r="J154" s="97">
        <f>+SUMIF('0 DUP WORK'!$C:$C,FILED!B154,'0 DUP WORK'!$E:$E)</f>
        <v>0</v>
      </c>
      <c r="K154" s="97">
        <f>+SUMIF('0 DUP WORK'!$C:$C,FILED!B154,'0 DUP WORK'!$F:$F)</f>
        <v>0</v>
      </c>
      <c r="L154" s="97">
        <f>+SUMIF('0 DUP WORK'!$C:$C,FILED!B154,'0 DUP WORK'!$G:$G)</f>
        <v>0</v>
      </c>
      <c r="M154" s="97">
        <f>+SUMIF('0 DUP WORK'!$C:$C,FILED!B154,'0 DUP WORK'!$H:$H)</f>
        <v>0</v>
      </c>
      <c r="N154" s="97">
        <f t="shared" si="9"/>
        <v>0</v>
      </c>
      <c r="P154" s="97">
        <f t="shared" si="10"/>
        <v>0</v>
      </c>
      <c r="Q154" s="97" t="str">
        <f t="shared" si="11"/>
        <v/>
      </c>
    </row>
    <row r="155" spans="1:17">
      <c r="A155" s="96">
        <v>152</v>
      </c>
      <c r="B155" s="97">
        <f t="array" ref="B155">+INDEX('0 DUP ONLINE'!$C$3:$C$701,SMALL(IF(FILED!$B$2='0 DUP ONLINE'!$K$3:$K$701,ROW('0 DUP ONLINE'!$K$3:$K$701)-ROW('0 DUP ONLINE'!$K$3)+1),FILED!A155))</f>
        <v>0</v>
      </c>
      <c r="C155" s="97" t="str">
        <f>+IFERROR(VLOOKUP(B155,'0 DUP ONLINE'!$C$3:$D$701,2,FALSE),"")</f>
        <v/>
      </c>
      <c r="D155" s="97">
        <f>+SUMIF('0 DUP ONLINE'!$C:$C,FILED!B155,'0 DUP ONLINE'!$E:$E)</f>
        <v>0</v>
      </c>
      <c r="E155" s="97">
        <f>+SUMIF('0 DUP ONLINE'!$C:$C,FILED!B155,'0 DUP ONLINE'!$F:$F)</f>
        <v>0</v>
      </c>
      <c r="F155" s="97">
        <f>+SUMIF('0 DUP ONLINE'!$C:$C,FILED!B155,'0 DUP ONLINE'!$G:$G)</f>
        <v>0</v>
      </c>
      <c r="G155" s="97">
        <f>+SUMIF('0 DUP ONLINE'!$C:$C,FILED!B155,'0 DUP ONLINE'!$H:$H)</f>
        <v>0</v>
      </c>
      <c r="H155" s="97">
        <f t="shared" si="8"/>
        <v>0</v>
      </c>
      <c r="J155" s="97">
        <f>+SUMIF('0 DUP WORK'!$C:$C,FILED!B155,'0 DUP WORK'!$E:$E)</f>
        <v>0</v>
      </c>
      <c r="K155" s="97">
        <f>+SUMIF('0 DUP WORK'!$C:$C,FILED!B155,'0 DUP WORK'!$F:$F)</f>
        <v>0</v>
      </c>
      <c r="L155" s="97">
        <f>+SUMIF('0 DUP WORK'!$C:$C,FILED!B155,'0 DUP WORK'!$G:$G)</f>
        <v>0</v>
      </c>
      <c r="M155" s="97">
        <f>+SUMIF('0 DUP WORK'!$C:$C,FILED!B155,'0 DUP WORK'!$H:$H)</f>
        <v>0</v>
      </c>
      <c r="N155" s="97">
        <f t="shared" si="9"/>
        <v>0</v>
      </c>
      <c r="P155" s="97">
        <f t="shared" si="10"/>
        <v>0</v>
      </c>
      <c r="Q155" s="97" t="str">
        <f t="shared" si="11"/>
        <v/>
      </c>
    </row>
    <row r="156" spans="1:17">
      <c r="A156" s="96">
        <v>153</v>
      </c>
      <c r="B156" s="97">
        <f t="array" ref="B156">+INDEX('0 DUP ONLINE'!$C$3:$C$701,SMALL(IF(FILED!$B$2='0 DUP ONLINE'!$K$3:$K$701,ROW('0 DUP ONLINE'!$K$3:$K$701)-ROW('0 DUP ONLINE'!$K$3)+1),FILED!A156))</f>
        <v>0</v>
      </c>
      <c r="C156" s="97" t="str">
        <f>+IFERROR(VLOOKUP(B156,'0 DUP ONLINE'!$C$3:$D$701,2,FALSE),"")</f>
        <v/>
      </c>
      <c r="D156" s="97">
        <f>+SUMIF('0 DUP ONLINE'!$C:$C,FILED!B156,'0 DUP ONLINE'!$E:$E)</f>
        <v>0</v>
      </c>
      <c r="E156" s="97">
        <f>+SUMIF('0 DUP ONLINE'!$C:$C,FILED!B156,'0 DUP ONLINE'!$F:$F)</f>
        <v>0</v>
      </c>
      <c r="F156" s="97">
        <f>+SUMIF('0 DUP ONLINE'!$C:$C,FILED!B156,'0 DUP ONLINE'!$G:$G)</f>
        <v>0</v>
      </c>
      <c r="G156" s="97">
        <f>+SUMIF('0 DUP ONLINE'!$C:$C,FILED!B156,'0 DUP ONLINE'!$H:$H)</f>
        <v>0</v>
      </c>
      <c r="H156" s="97">
        <f t="shared" si="8"/>
        <v>0</v>
      </c>
      <c r="J156" s="97">
        <f>+SUMIF('0 DUP WORK'!$C:$C,FILED!B156,'0 DUP WORK'!$E:$E)</f>
        <v>0</v>
      </c>
      <c r="K156" s="97">
        <f>+SUMIF('0 DUP WORK'!$C:$C,FILED!B156,'0 DUP WORK'!$F:$F)</f>
        <v>0</v>
      </c>
      <c r="L156" s="97">
        <f>+SUMIF('0 DUP WORK'!$C:$C,FILED!B156,'0 DUP WORK'!$G:$G)</f>
        <v>0</v>
      </c>
      <c r="M156" s="97">
        <f>+SUMIF('0 DUP WORK'!$C:$C,FILED!B156,'0 DUP WORK'!$H:$H)</f>
        <v>0</v>
      </c>
      <c r="N156" s="97">
        <f t="shared" si="9"/>
        <v>0</v>
      </c>
      <c r="P156" s="97">
        <f t="shared" si="10"/>
        <v>0</v>
      </c>
      <c r="Q156" s="97" t="str">
        <f t="shared" si="11"/>
        <v/>
      </c>
    </row>
    <row r="157" spans="1:17">
      <c r="A157" s="96">
        <v>154</v>
      </c>
      <c r="B157" s="97">
        <f t="array" ref="B157">+INDEX('0 DUP ONLINE'!$C$3:$C$701,SMALL(IF(FILED!$B$2='0 DUP ONLINE'!$K$3:$K$701,ROW('0 DUP ONLINE'!$K$3:$K$701)-ROW('0 DUP ONLINE'!$K$3)+1),FILED!A157))</f>
        <v>0</v>
      </c>
      <c r="C157" s="97" t="str">
        <f>+IFERROR(VLOOKUP(B157,'0 DUP ONLINE'!$C$3:$D$701,2,FALSE),"")</f>
        <v/>
      </c>
      <c r="D157" s="97">
        <f>+SUMIF('0 DUP ONLINE'!$C:$C,FILED!B157,'0 DUP ONLINE'!$E:$E)</f>
        <v>0</v>
      </c>
      <c r="E157" s="97">
        <f>+SUMIF('0 DUP ONLINE'!$C:$C,FILED!B157,'0 DUP ONLINE'!$F:$F)</f>
        <v>0</v>
      </c>
      <c r="F157" s="97">
        <f>+SUMIF('0 DUP ONLINE'!$C:$C,FILED!B157,'0 DUP ONLINE'!$G:$G)</f>
        <v>0</v>
      </c>
      <c r="G157" s="97">
        <f>+SUMIF('0 DUP ONLINE'!$C:$C,FILED!B157,'0 DUP ONLINE'!$H:$H)</f>
        <v>0</v>
      </c>
      <c r="H157" s="97">
        <f t="shared" si="8"/>
        <v>0</v>
      </c>
      <c r="J157" s="97">
        <f>+SUMIF('0 DUP WORK'!$C:$C,FILED!B157,'0 DUP WORK'!$E:$E)</f>
        <v>0</v>
      </c>
      <c r="K157" s="97">
        <f>+SUMIF('0 DUP WORK'!$C:$C,FILED!B157,'0 DUP WORK'!$F:$F)</f>
        <v>0</v>
      </c>
      <c r="L157" s="97">
        <f>+SUMIF('0 DUP WORK'!$C:$C,FILED!B157,'0 DUP WORK'!$G:$G)</f>
        <v>0</v>
      </c>
      <c r="M157" s="97">
        <f>+SUMIF('0 DUP WORK'!$C:$C,FILED!B157,'0 DUP WORK'!$H:$H)</f>
        <v>0</v>
      </c>
      <c r="N157" s="97">
        <f t="shared" si="9"/>
        <v>0</v>
      </c>
      <c r="P157" s="97">
        <f t="shared" si="10"/>
        <v>0</v>
      </c>
      <c r="Q157" s="97" t="str">
        <f t="shared" si="11"/>
        <v/>
      </c>
    </row>
    <row r="158" spans="1:17">
      <c r="A158" s="96">
        <v>155</v>
      </c>
      <c r="B158" s="97">
        <f t="array" ref="B158">+INDEX('0 DUP ONLINE'!$C$3:$C$701,SMALL(IF(FILED!$B$2='0 DUP ONLINE'!$K$3:$K$701,ROW('0 DUP ONLINE'!$K$3:$K$701)-ROW('0 DUP ONLINE'!$K$3)+1),FILED!A158))</f>
        <v>0</v>
      </c>
      <c r="C158" s="97" t="str">
        <f>+IFERROR(VLOOKUP(B158,'0 DUP ONLINE'!$C$3:$D$701,2,FALSE),"")</f>
        <v/>
      </c>
      <c r="D158" s="97">
        <f>+SUMIF('0 DUP ONLINE'!$C:$C,FILED!B158,'0 DUP ONLINE'!$E:$E)</f>
        <v>0</v>
      </c>
      <c r="E158" s="97">
        <f>+SUMIF('0 DUP ONLINE'!$C:$C,FILED!B158,'0 DUP ONLINE'!$F:$F)</f>
        <v>0</v>
      </c>
      <c r="F158" s="97">
        <f>+SUMIF('0 DUP ONLINE'!$C:$C,FILED!B158,'0 DUP ONLINE'!$G:$G)</f>
        <v>0</v>
      </c>
      <c r="G158" s="97">
        <f>+SUMIF('0 DUP ONLINE'!$C:$C,FILED!B158,'0 DUP ONLINE'!$H:$H)</f>
        <v>0</v>
      </c>
      <c r="H158" s="97">
        <f t="shared" si="8"/>
        <v>0</v>
      </c>
      <c r="J158" s="97">
        <f>+SUMIF('0 DUP WORK'!$C:$C,FILED!B158,'0 DUP WORK'!$E:$E)</f>
        <v>0</v>
      </c>
      <c r="K158" s="97">
        <f>+SUMIF('0 DUP WORK'!$C:$C,FILED!B158,'0 DUP WORK'!$F:$F)</f>
        <v>0</v>
      </c>
      <c r="L158" s="97">
        <f>+SUMIF('0 DUP WORK'!$C:$C,FILED!B158,'0 DUP WORK'!$G:$G)</f>
        <v>0</v>
      </c>
      <c r="M158" s="97">
        <f>+SUMIF('0 DUP WORK'!$C:$C,FILED!B158,'0 DUP WORK'!$H:$H)</f>
        <v>0</v>
      </c>
      <c r="N158" s="97">
        <f t="shared" si="9"/>
        <v>0</v>
      </c>
      <c r="P158" s="97">
        <f t="shared" si="10"/>
        <v>0</v>
      </c>
      <c r="Q158" s="97" t="str">
        <f t="shared" si="11"/>
        <v/>
      </c>
    </row>
    <row r="159" spans="1:17">
      <c r="A159" s="96">
        <v>156</v>
      </c>
      <c r="B159" s="97">
        <f t="array" ref="B159">+INDEX('0 DUP ONLINE'!$C$3:$C$701,SMALL(IF(FILED!$B$2='0 DUP ONLINE'!$K$3:$K$701,ROW('0 DUP ONLINE'!$K$3:$K$701)-ROW('0 DUP ONLINE'!$K$3)+1),FILED!A159))</f>
        <v>0</v>
      </c>
      <c r="C159" s="97" t="str">
        <f>+IFERROR(VLOOKUP(B159,'0 DUP ONLINE'!$C$3:$D$701,2,FALSE),"")</f>
        <v/>
      </c>
      <c r="D159" s="97">
        <f>+SUMIF('0 DUP ONLINE'!$C:$C,FILED!B159,'0 DUP ONLINE'!$E:$E)</f>
        <v>0</v>
      </c>
      <c r="E159" s="97">
        <f>+SUMIF('0 DUP ONLINE'!$C:$C,FILED!B159,'0 DUP ONLINE'!$F:$F)</f>
        <v>0</v>
      </c>
      <c r="F159" s="97">
        <f>+SUMIF('0 DUP ONLINE'!$C:$C,FILED!B159,'0 DUP ONLINE'!$G:$G)</f>
        <v>0</v>
      </c>
      <c r="G159" s="97">
        <f>+SUMIF('0 DUP ONLINE'!$C:$C,FILED!B159,'0 DUP ONLINE'!$H:$H)</f>
        <v>0</v>
      </c>
      <c r="H159" s="97">
        <f t="shared" si="8"/>
        <v>0</v>
      </c>
      <c r="J159" s="97">
        <f>+SUMIF('0 DUP WORK'!$C:$C,FILED!B159,'0 DUP WORK'!$E:$E)</f>
        <v>0</v>
      </c>
      <c r="K159" s="97">
        <f>+SUMIF('0 DUP WORK'!$C:$C,FILED!B159,'0 DUP WORK'!$F:$F)</f>
        <v>0</v>
      </c>
      <c r="L159" s="97">
        <f>+SUMIF('0 DUP WORK'!$C:$C,FILED!B159,'0 DUP WORK'!$G:$G)</f>
        <v>0</v>
      </c>
      <c r="M159" s="97">
        <f>+SUMIF('0 DUP WORK'!$C:$C,FILED!B159,'0 DUP WORK'!$H:$H)</f>
        <v>0</v>
      </c>
      <c r="N159" s="97">
        <f t="shared" si="9"/>
        <v>0</v>
      </c>
      <c r="P159" s="97">
        <f t="shared" si="10"/>
        <v>0</v>
      </c>
      <c r="Q159" s="97" t="str">
        <f t="shared" si="11"/>
        <v/>
      </c>
    </row>
    <row r="160" spans="1:17">
      <c r="A160" s="96">
        <v>157</v>
      </c>
      <c r="B160" s="97">
        <f t="array" ref="B160">+INDEX('0 DUP ONLINE'!$C$3:$C$701,SMALL(IF(FILED!$B$2='0 DUP ONLINE'!$K$3:$K$701,ROW('0 DUP ONLINE'!$K$3:$K$701)-ROW('0 DUP ONLINE'!$K$3)+1),FILED!A160))</f>
        <v>0</v>
      </c>
      <c r="C160" s="97" t="str">
        <f>+IFERROR(VLOOKUP(B160,'0 DUP ONLINE'!$C$3:$D$701,2,FALSE),"")</f>
        <v/>
      </c>
      <c r="D160" s="97">
        <f>+SUMIF('0 DUP ONLINE'!$C:$C,FILED!B160,'0 DUP ONLINE'!$E:$E)</f>
        <v>0</v>
      </c>
      <c r="E160" s="97">
        <f>+SUMIF('0 DUP ONLINE'!$C:$C,FILED!B160,'0 DUP ONLINE'!$F:$F)</f>
        <v>0</v>
      </c>
      <c r="F160" s="97">
        <f>+SUMIF('0 DUP ONLINE'!$C:$C,FILED!B160,'0 DUP ONLINE'!$G:$G)</f>
        <v>0</v>
      </c>
      <c r="G160" s="97">
        <f>+SUMIF('0 DUP ONLINE'!$C:$C,FILED!B160,'0 DUP ONLINE'!$H:$H)</f>
        <v>0</v>
      </c>
      <c r="H160" s="97">
        <f t="shared" si="8"/>
        <v>0</v>
      </c>
      <c r="J160" s="97">
        <f>+SUMIF('0 DUP WORK'!$C:$C,FILED!B160,'0 DUP WORK'!$E:$E)</f>
        <v>0</v>
      </c>
      <c r="K160" s="97">
        <f>+SUMIF('0 DUP WORK'!$C:$C,FILED!B160,'0 DUP WORK'!$F:$F)</f>
        <v>0</v>
      </c>
      <c r="L160" s="97">
        <f>+SUMIF('0 DUP WORK'!$C:$C,FILED!B160,'0 DUP WORK'!$G:$G)</f>
        <v>0</v>
      </c>
      <c r="M160" s="97">
        <f>+SUMIF('0 DUP WORK'!$C:$C,FILED!B160,'0 DUP WORK'!$H:$H)</f>
        <v>0</v>
      </c>
      <c r="N160" s="97">
        <f t="shared" si="9"/>
        <v>0</v>
      </c>
      <c r="P160" s="97">
        <f t="shared" si="10"/>
        <v>0</v>
      </c>
      <c r="Q160" s="97" t="str">
        <f t="shared" si="11"/>
        <v/>
      </c>
    </row>
    <row r="161" spans="1:17">
      <c r="A161" s="96">
        <v>158</v>
      </c>
      <c r="B161" s="97">
        <f t="array" ref="B161">+INDEX('0 DUP ONLINE'!$C$3:$C$701,SMALL(IF(FILED!$B$2='0 DUP ONLINE'!$K$3:$K$701,ROW('0 DUP ONLINE'!$K$3:$K$701)-ROW('0 DUP ONLINE'!$K$3)+1),FILED!A161))</f>
        <v>0</v>
      </c>
      <c r="C161" s="97" t="str">
        <f>+IFERROR(VLOOKUP(B161,'0 DUP ONLINE'!$C$3:$D$701,2,FALSE),"")</f>
        <v/>
      </c>
      <c r="D161" s="97">
        <f>+SUMIF('0 DUP ONLINE'!$C:$C,FILED!B161,'0 DUP ONLINE'!$E:$E)</f>
        <v>0</v>
      </c>
      <c r="E161" s="97">
        <f>+SUMIF('0 DUP ONLINE'!$C:$C,FILED!B161,'0 DUP ONLINE'!$F:$F)</f>
        <v>0</v>
      </c>
      <c r="F161" s="97">
        <f>+SUMIF('0 DUP ONLINE'!$C:$C,FILED!B161,'0 DUP ONLINE'!$G:$G)</f>
        <v>0</v>
      </c>
      <c r="G161" s="97">
        <f>+SUMIF('0 DUP ONLINE'!$C:$C,FILED!B161,'0 DUP ONLINE'!$H:$H)</f>
        <v>0</v>
      </c>
      <c r="H161" s="97">
        <f t="shared" si="8"/>
        <v>0</v>
      </c>
      <c r="J161" s="97">
        <f>+SUMIF('0 DUP WORK'!$C:$C,FILED!B161,'0 DUP WORK'!$E:$E)</f>
        <v>0</v>
      </c>
      <c r="K161" s="97">
        <f>+SUMIF('0 DUP WORK'!$C:$C,FILED!B161,'0 DUP WORK'!$F:$F)</f>
        <v>0</v>
      </c>
      <c r="L161" s="97">
        <f>+SUMIF('0 DUP WORK'!$C:$C,FILED!B161,'0 DUP WORK'!$G:$G)</f>
        <v>0</v>
      </c>
      <c r="M161" s="97">
        <f>+SUMIF('0 DUP WORK'!$C:$C,FILED!B161,'0 DUP WORK'!$H:$H)</f>
        <v>0</v>
      </c>
      <c r="N161" s="97">
        <f t="shared" si="9"/>
        <v>0</v>
      </c>
      <c r="P161" s="97">
        <f t="shared" si="10"/>
        <v>0</v>
      </c>
      <c r="Q161" s="97" t="str">
        <f t="shared" si="11"/>
        <v/>
      </c>
    </row>
    <row r="162" spans="1:17">
      <c r="A162" s="96">
        <v>159</v>
      </c>
      <c r="B162" s="97">
        <f t="array" ref="B162">+INDEX('0 DUP ONLINE'!$C$3:$C$701,SMALL(IF(FILED!$B$2='0 DUP ONLINE'!$K$3:$K$701,ROW('0 DUP ONLINE'!$K$3:$K$701)-ROW('0 DUP ONLINE'!$K$3)+1),FILED!A162))</f>
        <v>0</v>
      </c>
      <c r="C162" s="97" t="str">
        <f>+IFERROR(VLOOKUP(B162,'0 DUP ONLINE'!$C$3:$D$701,2,FALSE),"")</f>
        <v/>
      </c>
      <c r="D162" s="97">
        <f>+SUMIF('0 DUP ONLINE'!$C:$C,FILED!B162,'0 DUP ONLINE'!$E:$E)</f>
        <v>0</v>
      </c>
      <c r="E162" s="97">
        <f>+SUMIF('0 DUP ONLINE'!$C:$C,FILED!B162,'0 DUP ONLINE'!$F:$F)</f>
        <v>0</v>
      </c>
      <c r="F162" s="97">
        <f>+SUMIF('0 DUP ONLINE'!$C:$C,FILED!B162,'0 DUP ONLINE'!$G:$G)</f>
        <v>0</v>
      </c>
      <c r="G162" s="97">
        <f>+SUMIF('0 DUP ONLINE'!$C:$C,FILED!B162,'0 DUP ONLINE'!$H:$H)</f>
        <v>0</v>
      </c>
      <c r="H162" s="97">
        <f t="shared" si="8"/>
        <v>0</v>
      </c>
      <c r="J162" s="97">
        <f>+SUMIF('0 DUP WORK'!$C:$C,FILED!B162,'0 DUP WORK'!$E:$E)</f>
        <v>0</v>
      </c>
      <c r="K162" s="97">
        <f>+SUMIF('0 DUP WORK'!$C:$C,FILED!B162,'0 DUP WORK'!$F:$F)</f>
        <v>0</v>
      </c>
      <c r="L162" s="97">
        <f>+SUMIF('0 DUP WORK'!$C:$C,FILED!B162,'0 DUP WORK'!$G:$G)</f>
        <v>0</v>
      </c>
      <c r="M162" s="97">
        <f>+SUMIF('0 DUP WORK'!$C:$C,FILED!B162,'0 DUP WORK'!$H:$H)</f>
        <v>0</v>
      </c>
      <c r="N162" s="97">
        <f t="shared" si="9"/>
        <v>0</v>
      </c>
      <c r="P162" s="97">
        <f t="shared" si="10"/>
        <v>0</v>
      </c>
      <c r="Q162" s="97" t="str">
        <f t="shared" si="11"/>
        <v/>
      </c>
    </row>
    <row r="163" spans="1:17">
      <c r="A163" s="96">
        <v>160</v>
      </c>
      <c r="B163" s="97">
        <f t="array" ref="B163">+INDEX('0 DUP ONLINE'!$C$3:$C$701,SMALL(IF(FILED!$B$2='0 DUP ONLINE'!$K$3:$K$701,ROW('0 DUP ONLINE'!$K$3:$K$701)-ROW('0 DUP ONLINE'!$K$3)+1),FILED!A163))</f>
        <v>0</v>
      </c>
      <c r="C163" s="97" t="str">
        <f>+IFERROR(VLOOKUP(B163,'0 DUP ONLINE'!$C$3:$D$701,2,FALSE),"")</f>
        <v/>
      </c>
      <c r="D163" s="97">
        <f>+SUMIF('0 DUP ONLINE'!$C:$C,FILED!B163,'0 DUP ONLINE'!$E:$E)</f>
        <v>0</v>
      </c>
      <c r="E163" s="97">
        <f>+SUMIF('0 DUP ONLINE'!$C:$C,FILED!B163,'0 DUP ONLINE'!$F:$F)</f>
        <v>0</v>
      </c>
      <c r="F163" s="97">
        <f>+SUMIF('0 DUP ONLINE'!$C:$C,FILED!B163,'0 DUP ONLINE'!$G:$G)</f>
        <v>0</v>
      </c>
      <c r="G163" s="97">
        <f>+SUMIF('0 DUP ONLINE'!$C:$C,FILED!B163,'0 DUP ONLINE'!$H:$H)</f>
        <v>0</v>
      </c>
      <c r="H163" s="97">
        <f t="shared" si="8"/>
        <v>0</v>
      </c>
      <c r="J163" s="97">
        <f>+SUMIF('0 DUP WORK'!$C:$C,FILED!B163,'0 DUP WORK'!$E:$E)</f>
        <v>0</v>
      </c>
      <c r="K163" s="97">
        <f>+SUMIF('0 DUP WORK'!$C:$C,FILED!B163,'0 DUP WORK'!$F:$F)</f>
        <v>0</v>
      </c>
      <c r="L163" s="97">
        <f>+SUMIF('0 DUP WORK'!$C:$C,FILED!B163,'0 DUP WORK'!$G:$G)</f>
        <v>0</v>
      </c>
      <c r="M163" s="97">
        <f>+SUMIF('0 DUP WORK'!$C:$C,FILED!B163,'0 DUP WORK'!$H:$H)</f>
        <v>0</v>
      </c>
      <c r="N163" s="97">
        <f t="shared" si="9"/>
        <v>0</v>
      </c>
      <c r="P163" s="97">
        <f t="shared" si="10"/>
        <v>0</v>
      </c>
      <c r="Q163" s="97" t="str">
        <f t="shared" si="11"/>
        <v/>
      </c>
    </row>
    <row r="164" spans="1:17">
      <c r="A164" s="96">
        <v>161</v>
      </c>
      <c r="B164" s="97">
        <f t="array" ref="B164">+INDEX('0 DUP ONLINE'!$C$3:$C$701,SMALL(IF(FILED!$B$2='0 DUP ONLINE'!$K$3:$K$701,ROW('0 DUP ONLINE'!$K$3:$K$701)-ROW('0 DUP ONLINE'!$K$3)+1),FILED!A164))</f>
        <v>0</v>
      </c>
      <c r="C164" s="97" t="str">
        <f>+IFERROR(VLOOKUP(B164,'0 DUP ONLINE'!$C$3:$D$701,2,FALSE),"")</f>
        <v/>
      </c>
      <c r="D164" s="97">
        <f>+SUMIF('0 DUP ONLINE'!$C:$C,FILED!B164,'0 DUP ONLINE'!$E:$E)</f>
        <v>0</v>
      </c>
      <c r="E164" s="97">
        <f>+SUMIF('0 DUP ONLINE'!$C:$C,FILED!B164,'0 DUP ONLINE'!$F:$F)</f>
        <v>0</v>
      </c>
      <c r="F164" s="97">
        <f>+SUMIF('0 DUP ONLINE'!$C:$C,FILED!B164,'0 DUP ONLINE'!$G:$G)</f>
        <v>0</v>
      </c>
      <c r="G164" s="97">
        <f>+SUMIF('0 DUP ONLINE'!$C:$C,FILED!B164,'0 DUP ONLINE'!$H:$H)</f>
        <v>0</v>
      </c>
      <c r="H164" s="97">
        <f t="shared" si="8"/>
        <v>0</v>
      </c>
      <c r="J164" s="97">
        <f>+SUMIF('0 DUP WORK'!$C:$C,FILED!B164,'0 DUP WORK'!$E:$E)</f>
        <v>0</v>
      </c>
      <c r="K164" s="97">
        <f>+SUMIF('0 DUP WORK'!$C:$C,FILED!B164,'0 DUP WORK'!$F:$F)</f>
        <v>0</v>
      </c>
      <c r="L164" s="97">
        <f>+SUMIF('0 DUP WORK'!$C:$C,FILED!B164,'0 DUP WORK'!$G:$G)</f>
        <v>0</v>
      </c>
      <c r="M164" s="97">
        <f>+SUMIF('0 DUP WORK'!$C:$C,FILED!B164,'0 DUP WORK'!$H:$H)</f>
        <v>0</v>
      </c>
      <c r="N164" s="97">
        <f t="shared" si="9"/>
        <v>0</v>
      </c>
      <c r="P164" s="97">
        <f t="shared" si="10"/>
        <v>0</v>
      </c>
      <c r="Q164" s="97" t="str">
        <f t="shared" si="11"/>
        <v/>
      </c>
    </row>
    <row r="165" spans="1:17">
      <c r="A165" s="96">
        <v>162</v>
      </c>
      <c r="B165" s="97">
        <f t="array" ref="B165">+INDEX('0 DUP ONLINE'!$C$3:$C$701,SMALL(IF(FILED!$B$2='0 DUP ONLINE'!$K$3:$K$701,ROW('0 DUP ONLINE'!$K$3:$K$701)-ROW('0 DUP ONLINE'!$K$3)+1),FILED!A165))</f>
        <v>0</v>
      </c>
      <c r="C165" s="97" t="str">
        <f>+IFERROR(VLOOKUP(B165,'0 DUP ONLINE'!$C$3:$D$701,2,FALSE),"")</f>
        <v/>
      </c>
      <c r="D165" s="97">
        <f>+SUMIF('0 DUP ONLINE'!$C:$C,FILED!B165,'0 DUP ONLINE'!$E:$E)</f>
        <v>0</v>
      </c>
      <c r="E165" s="97">
        <f>+SUMIF('0 DUP ONLINE'!$C:$C,FILED!B165,'0 DUP ONLINE'!$F:$F)</f>
        <v>0</v>
      </c>
      <c r="F165" s="97">
        <f>+SUMIF('0 DUP ONLINE'!$C:$C,FILED!B165,'0 DUP ONLINE'!$G:$G)</f>
        <v>0</v>
      </c>
      <c r="G165" s="97">
        <f>+SUMIF('0 DUP ONLINE'!$C:$C,FILED!B165,'0 DUP ONLINE'!$H:$H)</f>
        <v>0</v>
      </c>
      <c r="H165" s="97">
        <f t="shared" si="8"/>
        <v>0</v>
      </c>
      <c r="J165" s="97">
        <f>+SUMIF('0 DUP WORK'!$C:$C,FILED!B165,'0 DUP WORK'!$E:$E)</f>
        <v>0</v>
      </c>
      <c r="K165" s="97">
        <f>+SUMIF('0 DUP WORK'!$C:$C,FILED!B165,'0 DUP WORK'!$F:$F)</f>
        <v>0</v>
      </c>
      <c r="L165" s="97">
        <f>+SUMIF('0 DUP WORK'!$C:$C,FILED!B165,'0 DUP WORK'!$G:$G)</f>
        <v>0</v>
      </c>
      <c r="M165" s="97">
        <f>+SUMIF('0 DUP WORK'!$C:$C,FILED!B165,'0 DUP WORK'!$H:$H)</f>
        <v>0</v>
      </c>
      <c r="N165" s="97">
        <f t="shared" si="9"/>
        <v>0</v>
      </c>
      <c r="P165" s="97">
        <f t="shared" si="10"/>
        <v>0</v>
      </c>
      <c r="Q165" s="97" t="str">
        <f t="shared" si="11"/>
        <v/>
      </c>
    </row>
    <row r="166" spans="1:17">
      <c r="A166" s="96">
        <v>163</v>
      </c>
      <c r="B166" s="97">
        <f t="array" ref="B166">+INDEX('0 DUP ONLINE'!$C$3:$C$701,SMALL(IF(FILED!$B$2='0 DUP ONLINE'!$K$3:$K$701,ROW('0 DUP ONLINE'!$K$3:$K$701)-ROW('0 DUP ONLINE'!$K$3)+1),FILED!A166))</f>
        <v>0</v>
      </c>
      <c r="C166" s="97" t="str">
        <f>+IFERROR(VLOOKUP(B166,'0 DUP ONLINE'!$C$3:$D$701,2,FALSE),"")</f>
        <v/>
      </c>
      <c r="D166" s="97">
        <f>+SUMIF('0 DUP ONLINE'!$C:$C,FILED!B166,'0 DUP ONLINE'!$E:$E)</f>
        <v>0</v>
      </c>
      <c r="E166" s="97">
        <f>+SUMIF('0 DUP ONLINE'!$C:$C,FILED!B166,'0 DUP ONLINE'!$F:$F)</f>
        <v>0</v>
      </c>
      <c r="F166" s="97">
        <f>+SUMIF('0 DUP ONLINE'!$C:$C,FILED!B166,'0 DUP ONLINE'!$G:$G)</f>
        <v>0</v>
      </c>
      <c r="G166" s="97">
        <f>+SUMIF('0 DUP ONLINE'!$C:$C,FILED!B166,'0 DUP ONLINE'!$H:$H)</f>
        <v>0</v>
      </c>
      <c r="H166" s="97">
        <f t="shared" si="8"/>
        <v>0</v>
      </c>
      <c r="J166" s="97">
        <f>+SUMIF('0 DUP WORK'!$C:$C,FILED!B166,'0 DUP WORK'!$E:$E)</f>
        <v>0</v>
      </c>
      <c r="K166" s="97">
        <f>+SUMIF('0 DUP WORK'!$C:$C,FILED!B166,'0 DUP WORK'!$F:$F)</f>
        <v>0</v>
      </c>
      <c r="L166" s="97">
        <f>+SUMIF('0 DUP WORK'!$C:$C,FILED!B166,'0 DUP WORK'!$G:$G)</f>
        <v>0</v>
      </c>
      <c r="M166" s="97">
        <f>+SUMIF('0 DUP WORK'!$C:$C,FILED!B166,'0 DUP WORK'!$H:$H)</f>
        <v>0</v>
      </c>
      <c r="N166" s="97">
        <f t="shared" si="9"/>
        <v>0</v>
      </c>
      <c r="P166" s="97">
        <f t="shared" si="10"/>
        <v>0</v>
      </c>
      <c r="Q166" s="97" t="str">
        <f t="shared" si="11"/>
        <v/>
      </c>
    </row>
    <row r="167" spans="1:17">
      <c r="A167" s="96">
        <v>164</v>
      </c>
      <c r="B167" s="97">
        <f t="array" ref="B167">+INDEX('0 DUP ONLINE'!$C$3:$C$701,SMALL(IF(FILED!$B$2='0 DUP ONLINE'!$K$3:$K$701,ROW('0 DUP ONLINE'!$K$3:$K$701)-ROW('0 DUP ONLINE'!$K$3)+1),FILED!A167))</f>
        <v>0</v>
      </c>
      <c r="C167" s="97" t="str">
        <f>+IFERROR(VLOOKUP(B167,'0 DUP ONLINE'!$C$3:$D$701,2,FALSE),"")</f>
        <v/>
      </c>
      <c r="D167" s="97">
        <f>+SUMIF('0 DUP ONLINE'!$C:$C,FILED!B167,'0 DUP ONLINE'!$E:$E)</f>
        <v>0</v>
      </c>
      <c r="E167" s="97">
        <f>+SUMIF('0 DUP ONLINE'!$C:$C,FILED!B167,'0 DUP ONLINE'!$F:$F)</f>
        <v>0</v>
      </c>
      <c r="F167" s="97">
        <f>+SUMIF('0 DUP ONLINE'!$C:$C,FILED!B167,'0 DUP ONLINE'!$G:$G)</f>
        <v>0</v>
      </c>
      <c r="G167" s="97">
        <f>+SUMIF('0 DUP ONLINE'!$C:$C,FILED!B167,'0 DUP ONLINE'!$H:$H)</f>
        <v>0</v>
      </c>
      <c r="H167" s="97">
        <f t="shared" si="8"/>
        <v>0</v>
      </c>
      <c r="J167" s="97">
        <f>+SUMIF('0 DUP WORK'!$C:$C,FILED!B167,'0 DUP WORK'!$E:$E)</f>
        <v>0</v>
      </c>
      <c r="K167" s="97">
        <f>+SUMIF('0 DUP WORK'!$C:$C,FILED!B167,'0 DUP WORK'!$F:$F)</f>
        <v>0</v>
      </c>
      <c r="L167" s="97">
        <f>+SUMIF('0 DUP WORK'!$C:$C,FILED!B167,'0 DUP WORK'!$G:$G)</f>
        <v>0</v>
      </c>
      <c r="M167" s="97">
        <f>+SUMIF('0 DUP WORK'!$C:$C,FILED!B167,'0 DUP WORK'!$H:$H)</f>
        <v>0</v>
      </c>
      <c r="N167" s="97">
        <f t="shared" si="9"/>
        <v>0</v>
      </c>
      <c r="P167" s="97">
        <f t="shared" si="10"/>
        <v>0</v>
      </c>
      <c r="Q167" s="97" t="str">
        <f t="shared" si="11"/>
        <v/>
      </c>
    </row>
    <row r="168" spans="1:17">
      <c r="A168" s="96">
        <v>165</v>
      </c>
      <c r="B168" s="97">
        <f t="array" ref="B168">+INDEX('0 DUP ONLINE'!$C$3:$C$701,SMALL(IF(FILED!$B$2='0 DUP ONLINE'!$K$3:$K$701,ROW('0 DUP ONLINE'!$K$3:$K$701)-ROW('0 DUP ONLINE'!$K$3)+1),FILED!A168))</f>
        <v>0</v>
      </c>
      <c r="C168" s="97" t="str">
        <f>+IFERROR(VLOOKUP(B168,'0 DUP ONLINE'!$C$3:$D$701,2,FALSE),"")</f>
        <v/>
      </c>
      <c r="D168" s="97">
        <f>+SUMIF('0 DUP ONLINE'!$C:$C,FILED!B168,'0 DUP ONLINE'!$E:$E)</f>
        <v>0</v>
      </c>
      <c r="E168" s="97">
        <f>+SUMIF('0 DUP ONLINE'!$C:$C,FILED!B168,'0 DUP ONLINE'!$F:$F)</f>
        <v>0</v>
      </c>
      <c r="F168" s="97">
        <f>+SUMIF('0 DUP ONLINE'!$C:$C,FILED!B168,'0 DUP ONLINE'!$G:$G)</f>
        <v>0</v>
      </c>
      <c r="G168" s="97">
        <f>+SUMIF('0 DUP ONLINE'!$C:$C,FILED!B168,'0 DUP ONLINE'!$H:$H)</f>
        <v>0</v>
      </c>
      <c r="H168" s="97">
        <f t="shared" si="8"/>
        <v>0</v>
      </c>
      <c r="J168" s="97">
        <f>+SUMIF('0 DUP WORK'!$C:$C,FILED!B168,'0 DUP WORK'!$E:$E)</f>
        <v>0</v>
      </c>
      <c r="K168" s="97">
        <f>+SUMIF('0 DUP WORK'!$C:$C,FILED!B168,'0 DUP WORK'!$F:$F)</f>
        <v>0</v>
      </c>
      <c r="L168" s="97">
        <f>+SUMIF('0 DUP WORK'!$C:$C,FILED!B168,'0 DUP WORK'!$G:$G)</f>
        <v>0</v>
      </c>
      <c r="M168" s="97">
        <f>+SUMIF('0 DUP WORK'!$C:$C,FILED!B168,'0 DUP WORK'!$H:$H)</f>
        <v>0</v>
      </c>
      <c r="N168" s="97">
        <f t="shared" si="9"/>
        <v>0</v>
      </c>
      <c r="P168" s="97">
        <f t="shared" si="10"/>
        <v>0</v>
      </c>
      <c r="Q168" s="97" t="str">
        <f t="shared" si="11"/>
        <v/>
      </c>
    </row>
    <row r="169" spans="1:17">
      <c r="A169" s="96">
        <v>166</v>
      </c>
      <c r="B169" s="97">
        <f t="array" ref="B169">+INDEX('0 DUP ONLINE'!$C$3:$C$701,SMALL(IF(FILED!$B$2='0 DUP ONLINE'!$K$3:$K$701,ROW('0 DUP ONLINE'!$K$3:$K$701)-ROW('0 DUP ONLINE'!$K$3)+1),FILED!A169))</f>
        <v>0</v>
      </c>
      <c r="C169" s="97" t="str">
        <f>+IFERROR(VLOOKUP(B169,'0 DUP ONLINE'!$C$3:$D$701,2,FALSE),"")</f>
        <v/>
      </c>
      <c r="D169" s="97">
        <f>+SUMIF('0 DUP ONLINE'!$C:$C,FILED!B169,'0 DUP ONLINE'!$E:$E)</f>
        <v>0</v>
      </c>
      <c r="E169" s="97">
        <f>+SUMIF('0 DUP ONLINE'!$C:$C,FILED!B169,'0 DUP ONLINE'!$F:$F)</f>
        <v>0</v>
      </c>
      <c r="F169" s="97">
        <f>+SUMIF('0 DUP ONLINE'!$C:$C,FILED!B169,'0 DUP ONLINE'!$G:$G)</f>
        <v>0</v>
      </c>
      <c r="G169" s="97">
        <f>+SUMIF('0 DUP ONLINE'!$C:$C,FILED!B169,'0 DUP ONLINE'!$H:$H)</f>
        <v>0</v>
      </c>
      <c r="H169" s="97">
        <f t="shared" si="8"/>
        <v>0</v>
      </c>
      <c r="J169" s="97">
        <f>+SUMIF('0 DUP WORK'!$C:$C,FILED!B169,'0 DUP WORK'!$E:$E)</f>
        <v>0</v>
      </c>
      <c r="K169" s="97">
        <f>+SUMIF('0 DUP WORK'!$C:$C,FILED!B169,'0 DUP WORK'!$F:$F)</f>
        <v>0</v>
      </c>
      <c r="L169" s="97">
        <f>+SUMIF('0 DUP WORK'!$C:$C,FILED!B169,'0 DUP WORK'!$G:$G)</f>
        <v>0</v>
      </c>
      <c r="M169" s="97">
        <f>+SUMIF('0 DUP WORK'!$C:$C,FILED!B169,'0 DUP WORK'!$H:$H)</f>
        <v>0</v>
      </c>
      <c r="N169" s="97">
        <f t="shared" si="9"/>
        <v>0</v>
      </c>
      <c r="P169" s="97">
        <f t="shared" si="10"/>
        <v>0</v>
      </c>
      <c r="Q169" s="97" t="str">
        <f t="shared" si="11"/>
        <v/>
      </c>
    </row>
    <row r="170" spans="1:17">
      <c r="A170" s="96">
        <v>167</v>
      </c>
      <c r="B170" s="97">
        <f t="array" ref="B170">+INDEX('0 DUP ONLINE'!$C$3:$C$701,SMALL(IF(FILED!$B$2='0 DUP ONLINE'!$K$3:$K$701,ROW('0 DUP ONLINE'!$K$3:$K$701)-ROW('0 DUP ONLINE'!$K$3)+1),FILED!A170))</f>
        <v>0</v>
      </c>
      <c r="C170" s="97" t="str">
        <f>+IFERROR(VLOOKUP(B170,'0 DUP ONLINE'!$C$3:$D$701,2,FALSE),"")</f>
        <v/>
      </c>
      <c r="D170" s="97">
        <f>+SUMIF('0 DUP ONLINE'!$C:$C,FILED!B170,'0 DUP ONLINE'!$E:$E)</f>
        <v>0</v>
      </c>
      <c r="E170" s="97">
        <f>+SUMIF('0 DUP ONLINE'!$C:$C,FILED!B170,'0 DUP ONLINE'!$F:$F)</f>
        <v>0</v>
      </c>
      <c r="F170" s="97">
        <f>+SUMIF('0 DUP ONLINE'!$C:$C,FILED!B170,'0 DUP ONLINE'!$G:$G)</f>
        <v>0</v>
      </c>
      <c r="G170" s="97">
        <f>+SUMIF('0 DUP ONLINE'!$C:$C,FILED!B170,'0 DUP ONLINE'!$H:$H)</f>
        <v>0</v>
      </c>
      <c r="H170" s="97">
        <f t="shared" si="8"/>
        <v>0</v>
      </c>
      <c r="J170" s="97">
        <f>+SUMIF('0 DUP WORK'!$C:$C,FILED!B170,'0 DUP WORK'!$E:$E)</f>
        <v>0</v>
      </c>
      <c r="K170" s="97">
        <f>+SUMIF('0 DUP WORK'!$C:$C,FILED!B170,'0 DUP WORK'!$F:$F)</f>
        <v>0</v>
      </c>
      <c r="L170" s="97">
        <f>+SUMIF('0 DUP WORK'!$C:$C,FILED!B170,'0 DUP WORK'!$G:$G)</f>
        <v>0</v>
      </c>
      <c r="M170" s="97">
        <f>+SUMIF('0 DUP WORK'!$C:$C,FILED!B170,'0 DUP WORK'!$H:$H)</f>
        <v>0</v>
      </c>
      <c r="N170" s="97">
        <f t="shared" si="9"/>
        <v>0</v>
      </c>
      <c r="P170" s="97">
        <f t="shared" si="10"/>
        <v>0</v>
      </c>
      <c r="Q170" s="97" t="str">
        <f t="shared" si="11"/>
        <v/>
      </c>
    </row>
    <row r="171" spans="1:17">
      <c r="A171" s="96">
        <v>168</v>
      </c>
      <c r="B171" s="97">
        <f t="array" ref="B171">+INDEX('0 DUP ONLINE'!$C$3:$C$701,SMALL(IF(FILED!$B$2='0 DUP ONLINE'!$K$3:$K$701,ROW('0 DUP ONLINE'!$K$3:$K$701)-ROW('0 DUP ONLINE'!$K$3)+1),FILED!A171))</f>
        <v>0</v>
      </c>
      <c r="C171" s="97" t="str">
        <f>+IFERROR(VLOOKUP(B171,'0 DUP ONLINE'!$C$3:$D$701,2,FALSE),"")</f>
        <v/>
      </c>
      <c r="D171" s="97">
        <f>+SUMIF('0 DUP ONLINE'!$C:$C,FILED!B171,'0 DUP ONLINE'!$E:$E)</f>
        <v>0</v>
      </c>
      <c r="E171" s="97">
        <f>+SUMIF('0 DUP ONLINE'!$C:$C,FILED!B171,'0 DUP ONLINE'!$F:$F)</f>
        <v>0</v>
      </c>
      <c r="F171" s="97">
        <f>+SUMIF('0 DUP ONLINE'!$C:$C,FILED!B171,'0 DUP ONLINE'!$G:$G)</f>
        <v>0</v>
      </c>
      <c r="G171" s="97">
        <f>+SUMIF('0 DUP ONLINE'!$C:$C,FILED!B171,'0 DUP ONLINE'!$H:$H)</f>
        <v>0</v>
      </c>
      <c r="H171" s="97">
        <f t="shared" si="8"/>
        <v>0</v>
      </c>
      <c r="J171" s="97">
        <f>+SUMIF('0 DUP WORK'!$C:$C,FILED!B171,'0 DUP WORK'!$E:$E)</f>
        <v>0</v>
      </c>
      <c r="K171" s="97">
        <f>+SUMIF('0 DUP WORK'!$C:$C,FILED!B171,'0 DUP WORK'!$F:$F)</f>
        <v>0</v>
      </c>
      <c r="L171" s="97">
        <f>+SUMIF('0 DUP WORK'!$C:$C,FILED!B171,'0 DUP WORK'!$G:$G)</f>
        <v>0</v>
      </c>
      <c r="M171" s="97">
        <f>+SUMIF('0 DUP WORK'!$C:$C,FILED!B171,'0 DUP WORK'!$H:$H)</f>
        <v>0</v>
      </c>
      <c r="N171" s="97">
        <f t="shared" si="9"/>
        <v>0</v>
      </c>
      <c r="P171" s="97">
        <f t="shared" si="10"/>
        <v>0</v>
      </c>
      <c r="Q171" s="97" t="str">
        <f t="shared" si="11"/>
        <v/>
      </c>
    </row>
    <row r="172" spans="1:17">
      <c r="A172" s="96">
        <v>169</v>
      </c>
      <c r="B172" s="97">
        <f t="array" ref="B172">+INDEX('0 DUP ONLINE'!$C$3:$C$701,SMALL(IF(FILED!$B$2='0 DUP ONLINE'!$K$3:$K$701,ROW('0 DUP ONLINE'!$K$3:$K$701)-ROW('0 DUP ONLINE'!$K$3)+1),FILED!A172))</f>
        <v>0</v>
      </c>
      <c r="C172" s="97" t="str">
        <f>+IFERROR(VLOOKUP(B172,'0 DUP ONLINE'!$C$3:$D$701,2,FALSE),"")</f>
        <v/>
      </c>
      <c r="D172" s="97">
        <f>+SUMIF('0 DUP ONLINE'!$C:$C,FILED!B172,'0 DUP ONLINE'!$E:$E)</f>
        <v>0</v>
      </c>
      <c r="E172" s="97">
        <f>+SUMIF('0 DUP ONLINE'!$C:$C,FILED!B172,'0 DUP ONLINE'!$F:$F)</f>
        <v>0</v>
      </c>
      <c r="F172" s="97">
        <f>+SUMIF('0 DUP ONLINE'!$C:$C,FILED!B172,'0 DUP ONLINE'!$G:$G)</f>
        <v>0</v>
      </c>
      <c r="G172" s="97">
        <f>+SUMIF('0 DUP ONLINE'!$C:$C,FILED!B172,'0 DUP ONLINE'!$H:$H)</f>
        <v>0</v>
      </c>
      <c r="H172" s="97">
        <f t="shared" si="8"/>
        <v>0</v>
      </c>
      <c r="J172" s="97">
        <f>+SUMIF('0 DUP WORK'!$C:$C,FILED!B172,'0 DUP WORK'!$E:$E)</f>
        <v>0</v>
      </c>
      <c r="K172" s="97">
        <f>+SUMIF('0 DUP WORK'!$C:$C,FILED!B172,'0 DUP WORK'!$F:$F)</f>
        <v>0</v>
      </c>
      <c r="L172" s="97">
        <f>+SUMIF('0 DUP WORK'!$C:$C,FILED!B172,'0 DUP WORK'!$G:$G)</f>
        <v>0</v>
      </c>
      <c r="M172" s="97">
        <f>+SUMIF('0 DUP WORK'!$C:$C,FILED!B172,'0 DUP WORK'!$H:$H)</f>
        <v>0</v>
      </c>
      <c r="N172" s="97">
        <f t="shared" si="9"/>
        <v>0</v>
      </c>
      <c r="P172" s="97">
        <f t="shared" si="10"/>
        <v>0</v>
      </c>
      <c r="Q172" s="97" t="str">
        <f t="shared" si="11"/>
        <v/>
      </c>
    </row>
    <row r="173" spans="1:17">
      <c r="A173" s="96">
        <v>170</v>
      </c>
      <c r="B173" s="97">
        <f t="array" ref="B173">+INDEX('0 DUP ONLINE'!$C$3:$C$701,SMALL(IF(FILED!$B$2='0 DUP ONLINE'!$K$3:$K$701,ROW('0 DUP ONLINE'!$K$3:$K$701)-ROW('0 DUP ONLINE'!$K$3)+1),FILED!A173))</f>
        <v>0</v>
      </c>
      <c r="C173" s="97" t="str">
        <f>+IFERROR(VLOOKUP(B173,'0 DUP ONLINE'!$C$3:$D$701,2,FALSE),"")</f>
        <v/>
      </c>
      <c r="D173" s="97">
        <f>+SUMIF('0 DUP ONLINE'!$C:$C,FILED!B173,'0 DUP ONLINE'!$E:$E)</f>
        <v>0</v>
      </c>
      <c r="E173" s="97">
        <f>+SUMIF('0 DUP ONLINE'!$C:$C,FILED!B173,'0 DUP ONLINE'!$F:$F)</f>
        <v>0</v>
      </c>
      <c r="F173" s="97">
        <f>+SUMIF('0 DUP ONLINE'!$C:$C,FILED!B173,'0 DUP ONLINE'!$G:$G)</f>
        <v>0</v>
      </c>
      <c r="G173" s="97">
        <f>+SUMIF('0 DUP ONLINE'!$C:$C,FILED!B173,'0 DUP ONLINE'!$H:$H)</f>
        <v>0</v>
      </c>
      <c r="H173" s="97">
        <f t="shared" si="8"/>
        <v>0</v>
      </c>
      <c r="J173" s="97">
        <f>+SUMIF('0 DUP WORK'!$C:$C,FILED!B173,'0 DUP WORK'!$E:$E)</f>
        <v>0</v>
      </c>
      <c r="K173" s="97">
        <f>+SUMIF('0 DUP WORK'!$C:$C,FILED!B173,'0 DUP WORK'!$F:$F)</f>
        <v>0</v>
      </c>
      <c r="L173" s="97">
        <f>+SUMIF('0 DUP WORK'!$C:$C,FILED!B173,'0 DUP WORK'!$G:$G)</f>
        <v>0</v>
      </c>
      <c r="M173" s="97">
        <f>+SUMIF('0 DUP WORK'!$C:$C,FILED!B173,'0 DUP WORK'!$H:$H)</f>
        <v>0</v>
      </c>
      <c r="N173" s="97">
        <f t="shared" si="9"/>
        <v>0</v>
      </c>
      <c r="P173" s="97">
        <f t="shared" si="10"/>
        <v>0</v>
      </c>
      <c r="Q173" s="97" t="str">
        <f t="shared" si="11"/>
        <v/>
      </c>
    </row>
    <row r="174" spans="1:17">
      <c r="A174" s="96">
        <v>171</v>
      </c>
      <c r="B174" s="97">
        <f t="array" ref="B174">+INDEX('0 DUP ONLINE'!$C$3:$C$701,SMALL(IF(FILED!$B$2='0 DUP ONLINE'!$K$3:$K$701,ROW('0 DUP ONLINE'!$K$3:$K$701)-ROW('0 DUP ONLINE'!$K$3)+1),FILED!A174))</f>
        <v>0</v>
      </c>
      <c r="C174" s="97" t="str">
        <f>+IFERROR(VLOOKUP(B174,'0 DUP ONLINE'!$C$3:$D$701,2,FALSE),"")</f>
        <v/>
      </c>
      <c r="D174" s="97">
        <f>+SUMIF('0 DUP ONLINE'!$C:$C,FILED!B174,'0 DUP ONLINE'!$E:$E)</f>
        <v>0</v>
      </c>
      <c r="E174" s="97">
        <f>+SUMIF('0 DUP ONLINE'!$C:$C,FILED!B174,'0 DUP ONLINE'!$F:$F)</f>
        <v>0</v>
      </c>
      <c r="F174" s="97">
        <f>+SUMIF('0 DUP ONLINE'!$C:$C,FILED!B174,'0 DUP ONLINE'!$G:$G)</f>
        <v>0</v>
      </c>
      <c r="G174" s="97">
        <f>+SUMIF('0 DUP ONLINE'!$C:$C,FILED!B174,'0 DUP ONLINE'!$H:$H)</f>
        <v>0</v>
      </c>
      <c r="H174" s="97">
        <f t="shared" si="8"/>
        <v>0</v>
      </c>
      <c r="J174" s="97">
        <f>+SUMIF('0 DUP WORK'!$C:$C,FILED!B174,'0 DUP WORK'!$E:$E)</f>
        <v>0</v>
      </c>
      <c r="K174" s="97">
        <f>+SUMIF('0 DUP WORK'!$C:$C,FILED!B174,'0 DUP WORK'!$F:$F)</f>
        <v>0</v>
      </c>
      <c r="L174" s="97">
        <f>+SUMIF('0 DUP WORK'!$C:$C,FILED!B174,'0 DUP WORK'!$G:$G)</f>
        <v>0</v>
      </c>
      <c r="M174" s="97">
        <f>+SUMIF('0 DUP WORK'!$C:$C,FILED!B174,'0 DUP WORK'!$H:$H)</f>
        <v>0</v>
      </c>
      <c r="N174" s="97">
        <f t="shared" si="9"/>
        <v>0</v>
      </c>
      <c r="P174" s="97">
        <f t="shared" si="10"/>
        <v>0</v>
      </c>
      <c r="Q174" s="97" t="str">
        <f t="shared" si="11"/>
        <v/>
      </c>
    </row>
    <row r="175" spans="1:17">
      <c r="A175" s="96">
        <v>172</v>
      </c>
      <c r="B175" s="97">
        <f t="array" ref="B175">+INDEX('0 DUP ONLINE'!$C$3:$C$701,SMALL(IF(FILED!$B$2='0 DUP ONLINE'!$K$3:$K$701,ROW('0 DUP ONLINE'!$K$3:$K$701)-ROW('0 DUP ONLINE'!$K$3)+1),FILED!A175))</f>
        <v>0</v>
      </c>
      <c r="C175" s="97" t="str">
        <f>+IFERROR(VLOOKUP(B175,'0 DUP ONLINE'!$C$3:$D$701,2,FALSE),"")</f>
        <v/>
      </c>
      <c r="D175" s="97">
        <f>+SUMIF('0 DUP ONLINE'!$C:$C,FILED!B175,'0 DUP ONLINE'!$E:$E)</f>
        <v>0</v>
      </c>
      <c r="E175" s="97">
        <f>+SUMIF('0 DUP ONLINE'!$C:$C,FILED!B175,'0 DUP ONLINE'!$F:$F)</f>
        <v>0</v>
      </c>
      <c r="F175" s="97">
        <f>+SUMIF('0 DUP ONLINE'!$C:$C,FILED!B175,'0 DUP ONLINE'!$G:$G)</f>
        <v>0</v>
      </c>
      <c r="G175" s="97">
        <f>+SUMIF('0 DUP ONLINE'!$C:$C,FILED!B175,'0 DUP ONLINE'!$H:$H)</f>
        <v>0</v>
      </c>
      <c r="H175" s="97">
        <f t="shared" si="8"/>
        <v>0</v>
      </c>
      <c r="J175" s="97">
        <f>+SUMIF('0 DUP WORK'!$C:$C,FILED!B175,'0 DUP WORK'!$E:$E)</f>
        <v>0</v>
      </c>
      <c r="K175" s="97">
        <f>+SUMIF('0 DUP WORK'!$C:$C,FILED!B175,'0 DUP WORK'!$F:$F)</f>
        <v>0</v>
      </c>
      <c r="L175" s="97">
        <f>+SUMIF('0 DUP WORK'!$C:$C,FILED!B175,'0 DUP WORK'!$G:$G)</f>
        <v>0</v>
      </c>
      <c r="M175" s="97">
        <f>+SUMIF('0 DUP WORK'!$C:$C,FILED!B175,'0 DUP WORK'!$H:$H)</f>
        <v>0</v>
      </c>
      <c r="N175" s="97">
        <f t="shared" si="9"/>
        <v>0</v>
      </c>
      <c r="P175" s="97">
        <f t="shared" si="10"/>
        <v>0</v>
      </c>
      <c r="Q175" s="97" t="str">
        <f t="shared" si="11"/>
        <v/>
      </c>
    </row>
    <row r="176" spans="1:17">
      <c r="A176" s="96">
        <v>173</v>
      </c>
      <c r="B176" s="97">
        <f t="array" ref="B176">+INDEX('0 DUP ONLINE'!$C$3:$C$701,SMALL(IF(FILED!$B$2='0 DUP ONLINE'!$K$3:$K$701,ROW('0 DUP ONLINE'!$K$3:$K$701)-ROW('0 DUP ONLINE'!$K$3)+1),FILED!A176))</f>
        <v>0</v>
      </c>
      <c r="C176" s="97" t="str">
        <f>+IFERROR(VLOOKUP(B176,'0 DUP ONLINE'!$C$3:$D$701,2,FALSE),"")</f>
        <v/>
      </c>
      <c r="D176" s="97">
        <f>+SUMIF('0 DUP ONLINE'!$C:$C,FILED!B176,'0 DUP ONLINE'!$E:$E)</f>
        <v>0</v>
      </c>
      <c r="E176" s="97">
        <f>+SUMIF('0 DUP ONLINE'!$C:$C,FILED!B176,'0 DUP ONLINE'!$F:$F)</f>
        <v>0</v>
      </c>
      <c r="F176" s="97">
        <f>+SUMIF('0 DUP ONLINE'!$C:$C,FILED!B176,'0 DUP ONLINE'!$G:$G)</f>
        <v>0</v>
      </c>
      <c r="G176" s="97">
        <f>+SUMIF('0 DUP ONLINE'!$C:$C,FILED!B176,'0 DUP ONLINE'!$H:$H)</f>
        <v>0</v>
      </c>
      <c r="H176" s="97">
        <f t="shared" si="8"/>
        <v>0</v>
      </c>
      <c r="J176" s="97">
        <f>+SUMIF('0 DUP WORK'!$C:$C,FILED!B176,'0 DUP WORK'!$E:$E)</f>
        <v>0</v>
      </c>
      <c r="K176" s="97">
        <f>+SUMIF('0 DUP WORK'!$C:$C,FILED!B176,'0 DUP WORK'!$F:$F)</f>
        <v>0</v>
      </c>
      <c r="L176" s="97">
        <f>+SUMIF('0 DUP WORK'!$C:$C,FILED!B176,'0 DUP WORK'!$G:$G)</f>
        <v>0</v>
      </c>
      <c r="M176" s="97">
        <f>+SUMIF('0 DUP WORK'!$C:$C,FILED!B176,'0 DUP WORK'!$H:$H)</f>
        <v>0</v>
      </c>
      <c r="N176" s="97">
        <f t="shared" si="9"/>
        <v>0</v>
      </c>
      <c r="P176" s="97">
        <f t="shared" si="10"/>
        <v>0</v>
      </c>
      <c r="Q176" s="97" t="str">
        <f t="shared" si="11"/>
        <v/>
      </c>
    </row>
    <row r="177" spans="1:17">
      <c r="A177" s="96">
        <v>174</v>
      </c>
      <c r="B177" s="97">
        <f t="array" ref="B177">+INDEX('0 DUP ONLINE'!$C$3:$C$701,SMALL(IF(FILED!$B$2='0 DUP ONLINE'!$K$3:$K$701,ROW('0 DUP ONLINE'!$K$3:$K$701)-ROW('0 DUP ONLINE'!$K$3)+1),FILED!A177))</f>
        <v>0</v>
      </c>
      <c r="C177" s="97" t="str">
        <f>+IFERROR(VLOOKUP(B177,'0 DUP ONLINE'!$C$3:$D$701,2,FALSE),"")</f>
        <v/>
      </c>
      <c r="D177" s="97">
        <f>+SUMIF('0 DUP ONLINE'!$C:$C,FILED!B177,'0 DUP ONLINE'!$E:$E)</f>
        <v>0</v>
      </c>
      <c r="E177" s="97">
        <f>+SUMIF('0 DUP ONLINE'!$C:$C,FILED!B177,'0 DUP ONLINE'!$F:$F)</f>
        <v>0</v>
      </c>
      <c r="F177" s="97">
        <f>+SUMIF('0 DUP ONLINE'!$C:$C,FILED!B177,'0 DUP ONLINE'!$G:$G)</f>
        <v>0</v>
      </c>
      <c r="G177" s="97">
        <f>+SUMIF('0 DUP ONLINE'!$C:$C,FILED!B177,'0 DUP ONLINE'!$H:$H)</f>
        <v>0</v>
      </c>
      <c r="H177" s="97">
        <f t="shared" si="8"/>
        <v>0</v>
      </c>
      <c r="J177" s="97">
        <f>+SUMIF('0 DUP WORK'!$C:$C,FILED!B177,'0 DUP WORK'!$E:$E)</f>
        <v>0</v>
      </c>
      <c r="K177" s="97">
        <f>+SUMIF('0 DUP WORK'!$C:$C,FILED!B177,'0 DUP WORK'!$F:$F)</f>
        <v>0</v>
      </c>
      <c r="L177" s="97">
        <f>+SUMIF('0 DUP WORK'!$C:$C,FILED!B177,'0 DUP WORK'!$G:$G)</f>
        <v>0</v>
      </c>
      <c r="M177" s="97">
        <f>+SUMIF('0 DUP WORK'!$C:$C,FILED!B177,'0 DUP WORK'!$H:$H)</f>
        <v>0</v>
      </c>
      <c r="N177" s="97">
        <f t="shared" si="9"/>
        <v>0</v>
      </c>
      <c r="P177" s="97">
        <f t="shared" si="10"/>
        <v>0</v>
      </c>
      <c r="Q177" s="97" t="str">
        <f t="shared" si="11"/>
        <v/>
      </c>
    </row>
    <row r="178" spans="1:17">
      <c r="A178" s="96">
        <v>175</v>
      </c>
      <c r="B178" s="97">
        <f t="array" ref="B178">+INDEX('0 DUP ONLINE'!$C$3:$C$701,SMALL(IF(FILED!$B$2='0 DUP ONLINE'!$K$3:$K$701,ROW('0 DUP ONLINE'!$K$3:$K$701)-ROW('0 DUP ONLINE'!$K$3)+1),FILED!A178))</f>
        <v>0</v>
      </c>
      <c r="C178" s="97" t="str">
        <f>+IFERROR(VLOOKUP(B178,'0 DUP ONLINE'!$C$3:$D$701,2,FALSE),"")</f>
        <v/>
      </c>
      <c r="D178" s="97">
        <f>+SUMIF('0 DUP ONLINE'!$C:$C,FILED!B178,'0 DUP ONLINE'!$E:$E)</f>
        <v>0</v>
      </c>
      <c r="E178" s="97">
        <f>+SUMIF('0 DUP ONLINE'!$C:$C,FILED!B178,'0 DUP ONLINE'!$F:$F)</f>
        <v>0</v>
      </c>
      <c r="F178" s="97">
        <f>+SUMIF('0 DUP ONLINE'!$C:$C,FILED!B178,'0 DUP ONLINE'!$G:$G)</f>
        <v>0</v>
      </c>
      <c r="G178" s="97">
        <f>+SUMIF('0 DUP ONLINE'!$C:$C,FILED!B178,'0 DUP ONLINE'!$H:$H)</f>
        <v>0</v>
      </c>
      <c r="H178" s="97">
        <f t="shared" si="8"/>
        <v>0</v>
      </c>
      <c r="J178" s="97">
        <f>+SUMIF('0 DUP WORK'!$C:$C,FILED!B178,'0 DUP WORK'!$E:$E)</f>
        <v>0</v>
      </c>
      <c r="K178" s="97">
        <f>+SUMIF('0 DUP WORK'!$C:$C,FILED!B178,'0 DUP WORK'!$F:$F)</f>
        <v>0</v>
      </c>
      <c r="L178" s="97">
        <f>+SUMIF('0 DUP WORK'!$C:$C,FILED!B178,'0 DUP WORK'!$G:$G)</f>
        <v>0</v>
      </c>
      <c r="M178" s="97">
        <f>+SUMIF('0 DUP WORK'!$C:$C,FILED!B178,'0 DUP WORK'!$H:$H)</f>
        <v>0</v>
      </c>
      <c r="N178" s="97">
        <f t="shared" si="9"/>
        <v>0</v>
      </c>
      <c r="P178" s="97">
        <f t="shared" si="10"/>
        <v>0</v>
      </c>
      <c r="Q178" s="97" t="str">
        <f t="shared" si="11"/>
        <v/>
      </c>
    </row>
    <row r="179" spans="1:17">
      <c r="A179" s="96">
        <v>176</v>
      </c>
      <c r="B179" s="97">
        <f t="array" ref="B179">+INDEX('0 DUP ONLINE'!$C$3:$C$701,SMALL(IF(FILED!$B$2='0 DUP ONLINE'!$K$3:$K$701,ROW('0 DUP ONLINE'!$K$3:$K$701)-ROW('0 DUP ONLINE'!$K$3)+1),FILED!A179))</f>
        <v>0</v>
      </c>
      <c r="C179" s="97" t="str">
        <f>+IFERROR(VLOOKUP(B179,'0 DUP ONLINE'!$C$3:$D$701,2,FALSE),"")</f>
        <v/>
      </c>
      <c r="D179" s="97">
        <f>+SUMIF('0 DUP ONLINE'!$C:$C,FILED!B179,'0 DUP ONLINE'!$E:$E)</f>
        <v>0</v>
      </c>
      <c r="E179" s="97">
        <f>+SUMIF('0 DUP ONLINE'!$C:$C,FILED!B179,'0 DUP ONLINE'!$F:$F)</f>
        <v>0</v>
      </c>
      <c r="F179" s="97">
        <f>+SUMIF('0 DUP ONLINE'!$C:$C,FILED!B179,'0 DUP ONLINE'!$G:$G)</f>
        <v>0</v>
      </c>
      <c r="G179" s="97">
        <f>+SUMIF('0 DUP ONLINE'!$C:$C,FILED!B179,'0 DUP ONLINE'!$H:$H)</f>
        <v>0</v>
      </c>
      <c r="H179" s="97">
        <f t="shared" si="8"/>
        <v>0</v>
      </c>
      <c r="J179" s="97">
        <f>+SUMIF('0 DUP WORK'!$C:$C,FILED!B179,'0 DUP WORK'!$E:$E)</f>
        <v>0</v>
      </c>
      <c r="K179" s="97">
        <f>+SUMIF('0 DUP WORK'!$C:$C,FILED!B179,'0 DUP WORK'!$F:$F)</f>
        <v>0</v>
      </c>
      <c r="L179" s="97">
        <f>+SUMIF('0 DUP WORK'!$C:$C,FILED!B179,'0 DUP WORK'!$G:$G)</f>
        <v>0</v>
      </c>
      <c r="M179" s="97">
        <f>+SUMIF('0 DUP WORK'!$C:$C,FILED!B179,'0 DUP WORK'!$H:$H)</f>
        <v>0</v>
      </c>
      <c r="N179" s="97">
        <f t="shared" si="9"/>
        <v>0</v>
      </c>
      <c r="P179" s="97">
        <f t="shared" si="10"/>
        <v>0</v>
      </c>
      <c r="Q179" s="97" t="str">
        <f t="shared" si="11"/>
        <v/>
      </c>
    </row>
    <row r="180" spans="1:17">
      <c r="A180" s="96">
        <v>177</v>
      </c>
      <c r="B180" s="97">
        <f t="array" ref="B180">+INDEX('0 DUP ONLINE'!$C$3:$C$701,SMALL(IF(FILED!$B$2='0 DUP ONLINE'!$K$3:$K$701,ROW('0 DUP ONLINE'!$K$3:$K$701)-ROW('0 DUP ONLINE'!$K$3)+1),FILED!A180))</f>
        <v>0</v>
      </c>
      <c r="C180" s="97" t="str">
        <f>+IFERROR(VLOOKUP(B180,'0 DUP ONLINE'!$C$3:$D$701,2,FALSE),"")</f>
        <v/>
      </c>
      <c r="D180" s="97">
        <f>+SUMIF('0 DUP ONLINE'!$C:$C,FILED!B180,'0 DUP ONLINE'!$E:$E)</f>
        <v>0</v>
      </c>
      <c r="E180" s="97">
        <f>+SUMIF('0 DUP ONLINE'!$C:$C,FILED!B180,'0 DUP ONLINE'!$F:$F)</f>
        <v>0</v>
      </c>
      <c r="F180" s="97">
        <f>+SUMIF('0 DUP ONLINE'!$C:$C,FILED!B180,'0 DUP ONLINE'!$G:$G)</f>
        <v>0</v>
      </c>
      <c r="G180" s="97">
        <f>+SUMIF('0 DUP ONLINE'!$C:$C,FILED!B180,'0 DUP ONLINE'!$H:$H)</f>
        <v>0</v>
      </c>
      <c r="H180" s="97">
        <f t="shared" si="8"/>
        <v>0</v>
      </c>
      <c r="J180" s="97">
        <f>+SUMIF('0 DUP WORK'!$C:$C,FILED!B180,'0 DUP WORK'!$E:$E)</f>
        <v>0</v>
      </c>
      <c r="K180" s="97">
        <f>+SUMIF('0 DUP WORK'!$C:$C,FILED!B180,'0 DUP WORK'!$F:$F)</f>
        <v>0</v>
      </c>
      <c r="L180" s="97">
        <f>+SUMIF('0 DUP WORK'!$C:$C,FILED!B180,'0 DUP WORK'!$G:$G)</f>
        <v>0</v>
      </c>
      <c r="M180" s="97">
        <f>+SUMIF('0 DUP WORK'!$C:$C,FILED!B180,'0 DUP WORK'!$H:$H)</f>
        <v>0</v>
      </c>
      <c r="N180" s="97">
        <f t="shared" si="9"/>
        <v>0</v>
      </c>
      <c r="P180" s="97">
        <f t="shared" si="10"/>
        <v>0</v>
      </c>
      <c r="Q180" s="97" t="str">
        <f t="shared" si="11"/>
        <v/>
      </c>
    </row>
    <row r="181" spans="1:17">
      <c r="A181" s="96">
        <v>178</v>
      </c>
      <c r="B181" s="97">
        <f t="array" ref="B181">+INDEX('0 DUP ONLINE'!$C$3:$C$701,SMALL(IF(FILED!$B$2='0 DUP ONLINE'!$K$3:$K$701,ROW('0 DUP ONLINE'!$K$3:$K$701)-ROW('0 DUP ONLINE'!$K$3)+1),FILED!A181))</f>
        <v>0</v>
      </c>
      <c r="C181" s="97" t="str">
        <f>+IFERROR(VLOOKUP(B181,'0 DUP ONLINE'!$C$3:$D$701,2,FALSE),"")</f>
        <v/>
      </c>
      <c r="D181" s="97">
        <f>+SUMIF('0 DUP ONLINE'!$C:$C,FILED!B181,'0 DUP ONLINE'!$E:$E)</f>
        <v>0</v>
      </c>
      <c r="E181" s="97">
        <f>+SUMIF('0 DUP ONLINE'!$C:$C,FILED!B181,'0 DUP ONLINE'!$F:$F)</f>
        <v>0</v>
      </c>
      <c r="F181" s="97">
        <f>+SUMIF('0 DUP ONLINE'!$C:$C,FILED!B181,'0 DUP ONLINE'!$G:$G)</f>
        <v>0</v>
      </c>
      <c r="G181" s="97">
        <f>+SUMIF('0 DUP ONLINE'!$C:$C,FILED!B181,'0 DUP ONLINE'!$H:$H)</f>
        <v>0</v>
      </c>
      <c r="H181" s="97">
        <f t="shared" si="8"/>
        <v>0</v>
      </c>
      <c r="J181" s="97">
        <f>+SUMIF('0 DUP WORK'!$C:$C,FILED!B181,'0 DUP WORK'!$E:$E)</f>
        <v>0</v>
      </c>
      <c r="K181" s="97">
        <f>+SUMIF('0 DUP WORK'!$C:$C,FILED!B181,'0 DUP WORK'!$F:$F)</f>
        <v>0</v>
      </c>
      <c r="L181" s="97">
        <f>+SUMIF('0 DUP WORK'!$C:$C,FILED!B181,'0 DUP WORK'!$G:$G)</f>
        <v>0</v>
      </c>
      <c r="M181" s="97">
        <f>+SUMIF('0 DUP WORK'!$C:$C,FILED!B181,'0 DUP WORK'!$H:$H)</f>
        <v>0</v>
      </c>
      <c r="N181" s="97">
        <f t="shared" si="9"/>
        <v>0</v>
      </c>
      <c r="P181" s="97">
        <f t="shared" si="10"/>
        <v>0</v>
      </c>
      <c r="Q181" s="97" t="str">
        <f t="shared" si="11"/>
        <v/>
      </c>
    </row>
    <row r="182" spans="1:17">
      <c r="A182" s="96">
        <v>179</v>
      </c>
      <c r="B182" s="97">
        <f t="array" ref="B182">+INDEX('0 DUP ONLINE'!$C$3:$C$701,SMALL(IF(FILED!$B$2='0 DUP ONLINE'!$K$3:$K$701,ROW('0 DUP ONLINE'!$K$3:$K$701)-ROW('0 DUP ONLINE'!$K$3)+1),FILED!A182))</f>
        <v>0</v>
      </c>
      <c r="C182" s="97" t="str">
        <f>+IFERROR(VLOOKUP(B182,'0 DUP ONLINE'!$C$3:$D$701,2,FALSE),"")</f>
        <v/>
      </c>
      <c r="D182" s="97">
        <f>+SUMIF('0 DUP ONLINE'!$C:$C,FILED!B182,'0 DUP ONLINE'!$E:$E)</f>
        <v>0</v>
      </c>
      <c r="E182" s="97">
        <f>+SUMIF('0 DUP ONLINE'!$C:$C,FILED!B182,'0 DUP ONLINE'!$F:$F)</f>
        <v>0</v>
      </c>
      <c r="F182" s="97">
        <f>+SUMIF('0 DUP ONLINE'!$C:$C,FILED!B182,'0 DUP ONLINE'!$G:$G)</f>
        <v>0</v>
      </c>
      <c r="G182" s="97">
        <f>+SUMIF('0 DUP ONLINE'!$C:$C,FILED!B182,'0 DUP ONLINE'!$H:$H)</f>
        <v>0</v>
      </c>
      <c r="H182" s="97">
        <f t="shared" si="8"/>
        <v>0</v>
      </c>
      <c r="J182" s="97">
        <f>+SUMIF('0 DUP WORK'!$C:$C,FILED!B182,'0 DUP WORK'!$E:$E)</f>
        <v>0</v>
      </c>
      <c r="K182" s="97">
        <f>+SUMIF('0 DUP WORK'!$C:$C,FILED!B182,'0 DUP WORK'!$F:$F)</f>
        <v>0</v>
      </c>
      <c r="L182" s="97">
        <f>+SUMIF('0 DUP WORK'!$C:$C,FILED!B182,'0 DUP WORK'!$G:$G)</f>
        <v>0</v>
      </c>
      <c r="M182" s="97">
        <f>+SUMIF('0 DUP WORK'!$C:$C,FILED!B182,'0 DUP WORK'!$H:$H)</f>
        <v>0</v>
      </c>
      <c r="N182" s="97">
        <f t="shared" si="9"/>
        <v>0</v>
      </c>
      <c r="P182" s="97">
        <f t="shared" si="10"/>
        <v>0</v>
      </c>
      <c r="Q182" s="97" t="str">
        <f t="shared" si="11"/>
        <v/>
      </c>
    </row>
    <row r="183" spans="1:17">
      <c r="A183" s="96">
        <v>180</v>
      </c>
      <c r="B183" s="97">
        <f t="array" ref="B183">+INDEX('0 DUP ONLINE'!$C$3:$C$701,SMALL(IF(FILED!$B$2='0 DUP ONLINE'!$K$3:$K$701,ROW('0 DUP ONLINE'!$K$3:$K$701)-ROW('0 DUP ONLINE'!$K$3)+1),FILED!A183))</f>
        <v>0</v>
      </c>
      <c r="C183" s="97" t="str">
        <f>+IFERROR(VLOOKUP(B183,'0 DUP ONLINE'!$C$3:$D$701,2,FALSE),"")</f>
        <v/>
      </c>
      <c r="D183" s="97">
        <f>+SUMIF('0 DUP ONLINE'!$C:$C,FILED!B183,'0 DUP ONLINE'!$E:$E)</f>
        <v>0</v>
      </c>
      <c r="E183" s="97">
        <f>+SUMIF('0 DUP ONLINE'!$C:$C,FILED!B183,'0 DUP ONLINE'!$F:$F)</f>
        <v>0</v>
      </c>
      <c r="F183" s="97">
        <f>+SUMIF('0 DUP ONLINE'!$C:$C,FILED!B183,'0 DUP ONLINE'!$G:$G)</f>
        <v>0</v>
      </c>
      <c r="G183" s="97">
        <f>+SUMIF('0 DUP ONLINE'!$C:$C,FILED!B183,'0 DUP ONLINE'!$H:$H)</f>
        <v>0</v>
      </c>
      <c r="H183" s="97">
        <f t="shared" si="8"/>
        <v>0</v>
      </c>
      <c r="J183" s="97">
        <f>+SUMIF('0 DUP WORK'!$C:$C,FILED!B183,'0 DUP WORK'!$E:$E)</f>
        <v>0</v>
      </c>
      <c r="K183" s="97">
        <f>+SUMIF('0 DUP WORK'!$C:$C,FILED!B183,'0 DUP WORK'!$F:$F)</f>
        <v>0</v>
      </c>
      <c r="L183" s="97">
        <f>+SUMIF('0 DUP WORK'!$C:$C,FILED!B183,'0 DUP WORK'!$G:$G)</f>
        <v>0</v>
      </c>
      <c r="M183" s="97">
        <f>+SUMIF('0 DUP WORK'!$C:$C,FILED!B183,'0 DUP WORK'!$H:$H)</f>
        <v>0</v>
      </c>
      <c r="N183" s="97">
        <f t="shared" si="9"/>
        <v>0</v>
      </c>
      <c r="P183" s="97">
        <f t="shared" si="10"/>
        <v>0</v>
      </c>
      <c r="Q183" s="97" t="str">
        <f t="shared" si="11"/>
        <v/>
      </c>
    </row>
    <row r="184" spans="1:17">
      <c r="A184" s="96">
        <v>181</v>
      </c>
      <c r="B184" s="97">
        <f t="array" ref="B184">+INDEX('0 DUP ONLINE'!$C$3:$C$701,SMALL(IF(FILED!$B$2='0 DUP ONLINE'!$K$3:$K$701,ROW('0 DUP ONLINE'!$K$3:$K$701)-ROW('0 DUP ONLINE'!$K$3)+1),FILED!A184))</f>
        <v>0</v>
      </c>
      <c r="C184" s="97" t="str">
        <f>+IFERROR(VLOOKUP(B184,'0 DUP ONLINE'!$C$3:$D$701,2,FALSE),"")</f>
        <v/>
      </c>
      <c r="D184" s="97">
        <f>+SUMIF('0 DUP ONLINE'!$C:$C,FILED!B184,'0 DUP ONLINE'!$E:$E)</f>
        <v>0</v>
      </c>
      <c r="E184" s="97">
        <f>+SUMIF('0 DUP ONLINE'!$C:$C,FILED!B184,'0 DUP ONLINE'!$F:$F)</f>
        <v>0</v>
      </c>
      <c r="F184" s="97">
        <f>+SUMIF('0 DUP ONLINE'!$C:$C,FILED!B184,'0 DUP ONLINE'!$G:$G)</f>
        <v>0</v>
      </c>
      <c r="G184" s="97">
        <f>+SUMIF('0 DUP ONLINE'!$C:$C,FILED!B184,'0 DUP ONLINE'!$H:$H)</f>
        <v>0</v>
      </c>
      <c r="H184" s="97">
        <f t="shared" si="8"/>
        <v>0</v>
      </c>
      <c r="J184" s="97">
        <f>+SUMIF('0 DUP WORK'!$C:$C,FILED!B184,'0 DUP WORK'!$E:$E)</f>
        <v>0</v>
      </c>
      <c r="K184" s="97">
        <f>+SUMIF('0 DUP WORK'!$C:$C,FILED!B184,'0 DUP WORK'!$F:$F)</f>
        <v>0</v>
      </c>
      <c r="L184" s="97">
        <f>+SUMIF('0 DUP WORK'!$C:$C,FILED!B184,'0 DUP WORK'!$G:$G)</f>
        <v>0</v>
      </c>
      <c r="M184" s="97">
        <f>+SUMIF('0 DUP WORK'!$C:$C,FILED!B184,'0 DUP WORK'!$H:$H)</f>
        <v>0</v>
      </c>
      <c r="N184" s="97">
        <f t="shared" si="9"/>
        <v>0</v>
      </c>
      <c r="P184" s="97">
        <f t="shared" si="10"/>
        <v>0</v>
      </c>
      <c r="Q184" s="97" t="str">
        <f t="shared" si="11"/>
        <v/>
      </c>
    </row>
    <row r="185" spans="1:17">
      <c r="A185" s="96">
        <v>182</v>
      </c>
      <c r="B185" s="97">
        <f t="array" ref="B185">+INDEX('0 DUP ONLINE'!$C$3:$C$701,SMALL(IF(FILED!$B$2='0 DUP ONLINE'!$K$3:$K$701,ROW('0 DUP ONLINE'!$K$3:$K$701)-ROW('0 DUP ONLINE'!$K$3)+1),FILED!A185))</f>
        <v>0</v>
      </c>
      <c r="C185" s="97" t="str">
        <f>+IFERROR(VLOOKUP(B185,'0 DUP ONLINE'!$C$3:$D$701,2,FALSE),"")</f>
        <v/>
      </c>
      <c r="D185" s="97">
        <f>+SUMIF('0 DUP ONLINE'!$C:$C,FILED!B185,'0 DUP ONLINE'!$E:$E)</f>
        <v>0</v>
      </c>
      <c r="E185" s="97">
        <f>+SUMIF('0 DUP ONLINE'!$C:$C,FILED!B185,'0 DUP ONLINE'!$F:$F)</f>
        <v>0</v>
      </c>
      <c r="F185" s="97">
        <f>+SUMIF('0 DUP ONLINE'!$C:$C,FILED!B185,'0 DUP ONLINE'!$G:$G)</f>
        <v>0</v>
      </c>
      <c r="G185" s="97">
        <f>+SUMIF('0 DUP ONLINE'!$C:$C,FILED!B185,'0 DUP ONLINE'!$H:$H)</f>
        <v>0</v>
      </c>
      <c r="H185" s="97">
        <f t="shared" si="8"/>
        <v>0</v>
      </c>
      <c r="J185" s="97">
        <f>+SUMIF('0 DUP WORK'!$C:$C,FILED!B185,'0 DUP WORK'!$E:$E)</f>
        <v>0</v>
      </c>
      <c r="K185" s="97">
        <f>+SUMIF('0 DUP WORK'!$C:$C,FILED!B185,'0 DUP WORK'!$F:$F)</f>
        <v>0</v>
      </c>
      <c r="L185" s="97">
        <f>+SUMIF('0 DUP WORK'!$C:$C,FILED!B185,'0 DUP WORK'!$G:$G)</f>
        <v>0</v>
      </c>
      <c r="M185" s="97">
        <f>+SUMIF('0 DUP WORK'!$C:$C,FILED!B185,'0 DUP WORK'!$H:$H)</f>
        <v>0</v>
      </c>
      <c r="N185" s="97">
        <f t="shared" si="9"/>
        <v>0</v>
      </c>
      <c r="P185" s="97">
        <f t="shared" si="10"/>
        <v>0</v>
      </c>
      <c r="Q185" s="97" t="str">
        <f t="shared" si="11"/>
        <v/>
      </c>
    </row>
    <row r="186" spans="1:17">
      <c r="A186" s="96">
        <v>183</v>
      </c>
      <c r="B186" s="97">
        <f t="array" ref="B186">+INDEX('0 DUP ONLINE'!$C$3:$C$701,SMALL(IF(FILED!$B$2='0 DUP ONLINE'!$K$3:$K$701,ROW('0 DUP ONLINE'!$K$3:$K$701)-ROW('0 DUP ONLINE'!$K$3)+1),FILED!A186))</f>
        <v>0</v>
      </c>
      <c r="C186" s="97" t="str">
        <f>+IFERROR(VLOOKUP(B186,'0 DUP ONLINE'!$C$3:$D$701,2,FALSE),"")</f>
        <v/>
      </c>
      <c r="D186" s="97">
        <f>+SUMIF('0 DUP ONLINE'!$C:$C,FILED!B186,'0 DUP ONLINE'!$E:$E)</f>
        <v>0</v>
      </c>
      <c r="E186" s="97">
        <f>+SUMIF('0 DUP ONLINE'!$C:$C,FILED!B186,'0 DUP ONLINE'!$F:$F)</f>
        <v>0</v>
      </c>
      <c r="F186" s="97">
        <f>+SUMIF('0 DUP ONLINE'!$C:$C,FILED!B186,'0 DUP ONLINE'!$G:$G)</f>
        <v>0</v>
      </c>
      <c r="G186" s="97">
        <f>+SUMIF('0 DUP ONLINE'!$C:$C,FILED!B186,'0 DUP ONLINE'!$H:$H)</f>
        <v>0</v>
      </c>
      <c r="H186" s="97">
        <f t="shared" si="8"/>
        <v>0</v>
      </c>
      <c r="J186" s="97">
        <f>+SUMIF('0 DUP WORK'!$C:$C,FILED!B186,'0 DUP WORK'!$E:$E)</f>
        <v>0</v>
      </c>
      <c r="K186" s="97">
        <f>+SUMIF('0 DUP WORK'!$C:$C,FILED!B186,'0 DUP WORK'!$F:$F)</f>
        <v>0</v>
      </c>
      <c r="L186" s="97">
        <f>+SUMIF('0 DUP WORK'!$C:$C,FILED!B186,'0 DUP WORK'!$G:$G)</f>
        <v>0</v>
      </c>
      <c r="M186" s="97">
        <f>+SUMIF('0 DUP WORK'!$C:$C,FILED!B186,'0 DUP WORK'!$H:$H)</f>
        <v>0</v>
      </c>
      <c r="N186" s="97">
        <f t="shared" si="9"/>
        <v>0</v>
      </c>
      <c r="P186" s="97">
        <f t="shared" si="10"/>
        <v>0</v>
      </c>
      <c r="Q186" s="97" t="str">
        <f t="shared" si="11"/>
        <v/>
      </c>
    </row>
    <row r="187" spans="1:17">
      <c r="A187" s="96">
        <v>184</v>
      </c>
      <c r="B187" s="97">
        <f t="array" ref="B187">+INDEX('0 DUP ONLINE'!$C$3:$C$701,SMALL(IF(FILED!$B$2='0 DUP ONLINE'!$K$3:$K$701,ROW('0 DUP ONLINE'!$K$3:$K$701)-ROW('0 DUP ONLINE'!$K$3)+1),FILED!A187))</f>
        <v>0</v>
      </c>
      <c r="C187" s="97" t="str">
        <f>+IFERROR(VLOOKUP(B187,'0 DUP ONLINE'!$C$3:$D$701,2,FALSE),"")</f>
        <v/>
      </c>
      <c r="D187" s="97">
        <f>+SUMIF('0 DUP ONLINE'!$C:$C,FILED!B187,'0 DUP ONLINE'!$E:$E)</f>
        <v>0</v>
      </c>
      <c r="E187" s="97">
        <f>+SUMIF('0 DUP ONLINE'!$C:$C,FILED!B187,'0 DUP ONLINE'!$F:$F)</f>
        <v>0</v>
      </c>
      <c r="F187" s="97">
        <f>+SUMIF('0 DUP ONLINE'!$C:$C,FILED!B187,'0 DUP ONLINE'!$G:$G)</f>
        <v>0</v>
      </c>
      <c r="G187" s="97">
        <f>+SUMIF('0 DUP ONLINE'!$C:$C,FILED!B187,'0 DUP ONLINE'!$H:$H)</f>
        <v>0</v>
      </c>
      <c r="H187" s="97">
        <f t="shared" si="8"/>
        <v>0</v>
      </c>
      <c r="J187" s="97">
        <f>+SUMIF('0 DUP WORK'!$C:$C,FILED!B187,'0 DUP WORK'!$E:$E)</f>
        <v>0</v>
      </c>
      <c r="K187" s="97">
        <f>+SUMIF('0 DUP WORK'!$C:$C,FILED!B187,'0 DUP WORK'!$F:$F)</f>
        <v>0</v>
      </c>
      <c r="L187" s="97">
        <f>+SUMIF('0 DUP WORK'!$C:$C,FILED!B187,'0 DUP WORK'!$G:$G)</f>
        <v>0</v>
      </c>
      <c r="M187" s="97">
        <f>+SUMIF('0 DUP WORK'!$C:$C,FILED!B187,'0 DUP WORK'!$H:$H)</f>
        <v>0</v>
      </c>
      <c r="N187" s="97">
        <f t="shared" si="9"/>
        <v>0</v>
      </c>
      <c r="P187" s="97">
        <f t="shared" si="10"/>
        <v>0</v>
      </c>
      <c r="Q187" s="97" t="str">
        <f t="shared" si="11"/>
        <v/>
      </c>
    </row>
    <row r="188" spans="1:17">
      <c r="A188" s="96">
        <v>185</v>
      </c>
      <c r="B188" s="97">
        <f t="array" ref="B188">+INDEX('0 DUP ONLINE'!$C$3:$C$701,SMALL(IF(FILED!$B$2='0 DUP ONLINE'!$K$3:$K$701,ROW('0 DUP ONLINE'!$K$3:$K$701)-ROW('0 DUP ONLINE'!$K$3)+1),FILED!A188))</f>
        <v>0</v>
      </c>
      <c r="C188" s="97" t="str">
        <f>+IFERROR(VLOOKUP(B188,'0 DUP ONLINE'!$C$3:$D$701,2,FALSE),"")</f>
        <v/>
      </c>
      <c r="D188" s="97">
        <f>+SUMIF('0 DUP ONLINE'!$C:$C,FILED!B188,'0 DUP ONLINE'!$E:$E)</f>
        <v>0</v>
      </c>
      <c r="E188" s="97">
        <f>+SUMIF('0 DUP ONLINE'!$C:$C,FILED!B188,'0 DUP ONLINE'!$F:$F)</f>
        <v>0</v>
      </c>
      <c r="F188" s="97">
        <f>+SUMIF('0 DUP ONLINE'!$C:$C,FILED!B188,'0 DUP ONLINE'!$G:$G)</f>
        <v>0</v>
      </c>
      <c r="G188" s="97">
        <f>+SUMIF('0 DUP ONLINE'!$C:$C,FILED!B188,'0 DUP ONLINE'!$H:$H)</f>
        <v>0</v>
      </c>
      <c r="H188" s="97">
        <f t="shared" si="8"/>
        <v>0</v>
      </c>
      <c r="J188" s="97">
        <f>+SUMIF('0 DUP WORK'!$C:$C,FILED!B188,'0 DUP WORK'!$E:$E)</f>
        <v>0</v>
      </c>
      <c r="K188" s="97">
        <f>+SUMIF('0 DUP WORK'!$C:$C,FILED!B188,'0 DUP WORK'!$F:$F)</f>
        <v>0</v>
      </c>
      <c r="L188" s="97">
        <f>+SUMIF('0 DUP WORK'!$C:$C,FILED!B188,'0 DUP WORK'!$G:$G)</f>
        <v>0</v>
      </c>
      <c r="M188" s="97">
        <f>+SUMIF('0 DUP WORK'!$C:$C,FILED!B188,'0 DUP WORK'!$H:$H)</f>
        <v>0</v>
      </c>
      <c r="N188" s="97">
        <f t="shared" si="9"/>
        <v>0</v>
      </c>
      <c r="P188" s="97">
        <f t="shared" si="10"/>
        <v>0</v>
      </c>
      <c r="Q188" s="97" t="str">
        <f t="shared" si="11"/>
        <v/>
      </c>
    </row>
    <row r="189" spans="1:17">
      <c r="A189" s="96">
        <v>186</v>
      </c>
      <c r="B189" s="97">
        <f t="array" ref="B189">+INDEX('0 DUP ONLINE'!$C$3:$C$701,SMALL(IF(FILED!$B$2='0 DUP ONLINE'!$K$3:$K$701,ROW('0 DUP ONLINE'!$K$3:$K$701)-ROW('0 DUP ONLINE'!$K$3)+1),FILED!A189))</f>
        <v>0</v>
      </c>
      <c r="C189" s="97" t="str">
        <f>+IFERROR(VLOOKUP(B189,'0 DUP ONLINE'!$C$3:$D$701,2,FALSE),"")</f>
        <v/>
      </c>
      <c r="D189" s="97">
        <f>+SUMIF('0 DUP ONLINE'!$C:$C,FILED!B189,'0 DUP ONLINE'!$E:$E)</f>
        <v>0</v>
      </c>
      <c r="E189" s="97">
        <f>+SUMIF('0 DUP ONLINE'!$C:$C,FILED!B189,'0 DUP ONLINE'!$F:$F)</f>
        <v>0</v>
      </c>
      <c r="F189" s="97">
        <f>+SUMIF('0 DUP ONLINE'!$C:$C,FILED!B189,'0 DUP ONLINE'!$G:$G)</f>
        <v>0</v>
      </c>
      <c r="G189" s="97">
        <f>+SUMIF('0 DUP ONLINE'!$C:$C,FILED!B189,'0 DUP ONLINE'!$H:$H)</f>
        <v>0</v>
      </c>
      <c r="H189" s="97">
        <f t="shared" si="8"/>
        <v>0</v>
      </c>
      <c r="J189" s="97">
        <f>+SUMIF('0 DUP WORK'!$C:$C,FILED!B189,'0 DUP WORK'!$E:$E)</f>
        <v>0</v>
      </c>
      <c r="K189" s="97">
        <f>+SUMIF('0 DUP WORK'!$C:$C,FILED!B189,'0 DUP WORK'!$F:$F)</f>
        <v>0</v>
      </c>
      <c r="L189" s="97">
        <f>+SUMIF('0 DUP WORK'!$C:$C,FILED!B189,'0 DUP WORK'!$G:$G)</f>
        <v>0</v>
      </c>
      <c r="M189" s="97">
        <f>+SUMIF('0 DUP WORK'!$C:$C,FILED!B189,'0 DUP WORK'!$H:$H)</f>
        <v>0</v>
      </c>
      <c r="N189" s="97">
        <f t="shared" si="9"/>
        <v>0</v>
      </c>
      <c r="P189" s="97">
        <f t="shared" si="10"/>
        <v>0</v>
      </c>
      <c r="Q189" s="97" t="str">
        <f t="shared" si="11"/>
        <v/>
      </c>
    </row>
    <row r="190" spans="1:17">
      <c r="A190" s="96">
        <v>187</v>
      </c>
      <c r="B190" s="97">
        <f t="array" ref="B190">+INDEX('0 DUP ONLINE'!$C$3:$C$701,SMALL(IF(FILED!$B$2='0 DUP ONLINE'!$K$3:$K$701,ROW('0 DUP ONLINE'!$K$3:$K$701)-ROW('0 DUP ONLINE'!$K$3)+1),FILED!A190))</f>
        <v>0</v>
      </c>
      <c r="C190" s="97" t="str">
        <f>+IFERROR(VLOOKUP(B190,'0 DUP ONLINE'!$C$3:$D$701,2,FALSE),"")</f>
        <v/>
      </c>
      <c r="D190" s="97">
        <f>+SUMIF('0 DUP ONLINE'!$C:$C,FILED!B190,'0 DUP ONLINE'!$E:$E)</f>
        <v>0</v>
      </c>
      <c r="E190" s="97">
        <f>+SUMIF('0 DUP ONLINE'!$C:$C,FILED!B190,'0 DUP ONLINE'!$F:$F)</f>
        <v>0</v>
      </c>
      <c r="F190" s="97">
        <f>+SUMIF('0 DUP ONLINE'!$C:$C,FILED!B190,'0 DUP ONLINE'!$G:$G)</f>
        <v>0</v>
      </c>
      <c r="G190" s="97">
        <f>+SUMIF('0 DUP ONLINE'!$C:$C,FILED!B190,'0 DUP ONLINE'!$H:$H)</f>
        <v>0</v>
      </c>
      <c r="H190" s="97">
        <f t="shared" si="8"/>
        <v>0</v>
      </c>
      <c r="J190" s="97">
        <f>+SUMIF('0 DUP WORK'!$C:$C,FILED!B190,'0 DUP WORK'!$E:$E)</f>
        <v>0</v>
      </c>
      <c r="K190" s="97">
        <f>+SUMIF('0 DUP WORK'!$C:$C,FILED!B190,'0 DUP WORK'!$F:$F)</f>
        <v>0</v>
      </c>
      <c r="L190" s="97">
        <f>+SUMIF('0 DUP WORK'!$C:$C,FILED!B190,'0 DUP WORK'!$G:$G)</f>
        <v>0</v>
      </c>
      <c r="M190" s="97">
        <f>+SUMIF('0 DUP WORK'!$C:$C,FILED!B190,'0 DUP WORK'!$H:$H)</f>
        <v>0</v>
      </c>
      <c r="N190" s="97">
        <f t="shared" si="9"/>
        <v>0</v>
      </c>
      <c r="P190" s="97">
        <f t="shared" si="10"/>
        <v>0</v>
      </c>
      <c r="Q190" s="97" t="str">
        <f t="shared" si="11"/>
        <v/>
      </c>
    </row>
    <row r="191" spans="1:17">
      <c r="A191" s="96">
        <v>188</v>
      </c>
      <c r="B191" s="97">
        <f t="array" ref="B191">+INDEX('0 DUP ONLINE'!$C$3:$C$701,SMALL(IF(FILED!$B$2='0 DUP ONLINE'!$K$3:$K$701,ROW('0 DUP ONLINE'!$K$3:$K$701)-ROW('0 DUP ONLINE'!$K$3)+1),FILED!A191))</f>
        <v>0</v>
      </c>
      <c r="C191" s="97" t="str">
        <f>+IFERROR(VLOOKUP(B191,'0 DUP ONLINE'!$C$3:$D$701,2,FALSE),"")</f>
        <v/>
      </c>
      <c r="D191" s="97">
        <f>+SUMIF('0 DUP ONLINE'!$C:$C,FILED!B191,'0 DUP ONLINE'!$E:$E)</f>
        <v>0</v>
      </c>
      <c r="E191" s="97">
        <f>+SUMIF('0 DUP ONLINE'!$C:$C,FILED!B191,'0 DUP ONLINE'!$F:$F)</f>
        <v>0</v>
      </c>
      <c r="F191" s="97">
        <f>+SUMIF('0 DUP ONLINE'!$C:$C,FILED!B191,'0 DUP ONLINE'!$G:$G)</f>
        <v>0</v>
      </c>
      <c r="G191" s="97">
        <f>+SUMIF('0 DUP ONLINE'!$C:$C,FILED!B191,'0 DUP ONLINE'!$H:$H)</f>
        <v>0</v>
      </c>
      <c r="H191" s="97">
        <f t="shared" si="8"/>
        <v>0</v>
      </c>
      <c r="J191" s="97">
        <f>+SUMIF('0 DUP WORK'!$C:$C,FILED!B191,'0 DUP WORK'!$E:$E)</f>
        <v>0</v>
      </c>
      <c r="K191" s="97">
        <f>+SUMIF('0 DUP WORK'!$C:$C,FILED!B191,'0 DUP WORK'!$F:$F)</f>
        <v>0</v>
      </c>
      <c r="L191" s="97">
        <f>+SUMIF('0 DUP WORK'!$C:$C,FILED!B191,'0 DUP WORK'!$G:$G)</f>
        <v>0</v>
      </c>
      <c r="M191" s="97">
        <f>+SUMIF('0 DUP WORK'!$C:$C,FILED!B191,'0 DUP WORK'!$H:$H)</f>
        <v>0</v>
      </c>
      <c r="N191" s="97">
        <f t="shared" si="9"/>
        <v>0</v>
      </c>
      <c r="P191" s="97">
        <f t="shared" si="10"/>
        <v>0</v>
      </c>
      <c r="Q191" s="97" t="str">
        <f t="shared" si="11"/>
        <v/>
      </c>
    </row>
    <row r="192" spans="1:17">
      <c r="A192" s="96">
        <v>189</v>
      </c>
      <c r="B192" s="97">
        <f t="array" ref="B192">+INDEX('0 DUP ONLINE'!$C$3:$C$701,SMALL(IF(FILED!$B$2='0 DUP ONLINE'!$K$3:$K$701,ROW('0 DUP ONLINE'!$K$3:$K$701)-ROW('0 DUP ONLINE'!$K$3)+1),FILED!A192))</f>
        <v>0</v>
      </c>
      <c r="C192" s="97" t="str">
        <f>+IFERROR(VLOOKUP(B192,'0 DUP ONLINE'!$C$3:$D$701,2,FALSE),"")</f>
        <v/>
      </c>
      <c r="D192" s="97">
        <f>+SUMIF('0 DUP ONLINE'!$C:$C,FILED!B192,'0 DUP ONLINE'!$E:$E)</f>
        <v>0</v>
      </c>
      <c r="E192" s="97">
        <f>+SUMIF('0 DUP ONLINE'!$C:$C,FILED!B192,'0 DUP ONLINE'!$F:$F)</f>
        <v>0</v>
      </c>
      <c r="F192" s="97">
        <f>+SUMIF('0 DUP ONLINE'!$C:$C,FILED!B192,'0 DUP ONLINE'!$G:$G)</f>
        <v>0</v>
      </c>
      <c r="G192" s="97">
        <f>+SUMIF('0 DUP ONLINE'!$C:$C,FILED!B192,'0 DUP ONLINE'!$H:$H)</f>
        <v>0</v>
      </c>
      <c r="H192" s="97">
        <f t="shared" si="8"/>
        <v>0</v>
      </c>
      <c r="J192" s="97">
        <f>+SUMIF('0 DUP WORK'!$C:$C,FILED!B192,'0 DUP WORK'!$E:$E)</f>
        <v>0</v>
      </c>
      <c r="K192" s="97">
        <f>+SUMIF('0 DUP WORK'!$C:$C,FILED!B192,'0 DUP WORK'!$F:$F)</f>
        <v>0</v>
      </c>
      <c r="L192" s="97">
        <f>+SUMIF('0 DUP WORK'!$C:$C,FILED!B192,'0 DUP WORK'!$G:$G)</f>
        <v>0</v>
      </c>
      <c r="M192" s="97">
        <f>+SUMIF('0 DUP WORK'!$C:$C,FILED!B192,'0 DUP WORK'!$H:$H)</f>
        <v>0</v>
      </c>
      <c r="N192" s="97">
        <f t="shared" si="9"/>
        <v>0</v>
      </c>
      <c r="P192" s="97">
        <f t="shared" si="10"/>
        <v>0</v>
      </c>
      <c r="Q192" s="97" t="str">
        <f t="shared" si="11"/>
        <v/>
      </c>
    </row>
    <row r="193" spans="1:17">
      <c r="A193" s="96">
        <v>190</v>
      </c>
      <c r="B193" s="97">
        <f t="array" ref="B193">+INDEX('0 DUP ONLINE'!$C$3:$C$701,SMALL(IF(FILED!$B$2='0 DUP ONLINE'!$K$3:$K$701,ROW('0 DUP ONLINE'!$K$3:$K$701)-ROW('0 DUP ONLINE'!$K$3)+1),FILED!A193))</f>
        <v>0</v>
      </c>
      <c r="C193" s="97" t="str">
        <f>+IFERROR(VLOOKUP(B193,'0 DUP ONLINE'!$C$3:$D$701,2,FALSE),"")</f>
        <v/>
      </c>
      <c r="D193" s="97">
        <f>+SUMIF('0 DUP ONLINE'!$C:$C,FILED!B193,'0 DUP ONLINE'!$E:$E)</f>
        <v>0</v>
      </c>
      <c r="E193" s="97">
        <f>+SUMIF('0 DUP ONLINE'!$C:$C,FILED!B193,'0 DUP ONLINE'!$F:$F)</f>
        <v>0</v>
      </c>
      <c r="F193" s="97">
        <f>+SUMIF('0 DUP ONLINE'!$C:$C,FILED!B193,'0 DUP ONLINE'!$G:$G)</f>
        <v>0</v>
      </c>
      <c r="G193" s="97">
        <f>+SUMIF('0 DUP ONLINE'!$C:$C,FILED!B193,'0 DUP ONLINE'!$H:$H)</f>
        <v>0</v>
      </c>
      <c r="H193" s="97">
        <f t="shared" si="8"/>
        <v>0</v>
      </c>
      <c r="J193" s="97">
        <f>+SUMIF('0 DUP WORK'!$C:$C,FILED!B193,'0 DUP WORK'!$E:$E)</f>
        <v>0</v>
      </c>
      <c r="K193" s="97">
        <f>+SUMIF('0 DUP WORK'!$C:$C,FILED!B193,'0 DUP WORK'!$F:$F)</f>
        <v>0</v>
      </c>
      <c r="L193" s="97">
        <f>+SUMIF('0 DUP WORK'!$C:$C,FILED!B193,'0 DUP WORK'!$G:$G)</f>
        <v>0</v>
      </c>
      <c r="M193" s="97">
        <f>+SUMIF('0 DUP WORK'!$C:$C,FILED!B193,'0 DUP WORK'!$H:$H)</f>
        <v>0</v>
      </c>
      <c r="N193" s="97">
        <f t="shared" si="9"/>
        <v>0</v>
      </c>
      <c r="P193" s="97">
        <f t="shared" si="10"/>
        <v>0</v>
      </c>
      <c r="Q193" s="97" t="str">
        <f t="shared" si="11"/>
        <v/>
      </c>
    </row>
    <row r="194" spans="1:17">
      <c r="A194" s="96">
        <v>191</v>
      </c>
      <c r="B194" s="97">
        <f t="array" ref="B194">+INDEX('0 DUP ONLINE'!$C$3:$C$701,SMALL(IF(FILED!$B$2='0 DUP ONLINE'!$K$3:$K$701,ROW('0 DUP ONLINE'!$K$3:$K$701)-ROW('0 DUP ONLINE'!$K$3)+1),FILED!A194))</f>
        <v>0</v>
      </c>
      <c r="C194" s="97" t="str">
        <f>+IFERROR(VLOOKUP(B194,'0 DUP ONLINE'!$C$3:$D$701,2,FALSE),"")</f>
        <v/>
      </c>
      <c r="D194" s="97">
        <f>+SUMIF('0 DUP ONLINE'!$C:$C,FILED!B194,'0 DUP ONLINE'!$E:$E)</f>
        <v>0</v>
      </c>
      <c r="E194" s="97">
        <f>+SUMIF('0 DUP ONLINE'!$C:$C,FILED!B194,'0 DUP ONLINE'!$F:$F)</f>
        <v>0</v>
      </c>
      <c r="F194" s="97">
        <f>+SUMIF('0 DUP ONLINE'!$C:$C,FILED!B194,'0 DUP ONLINE'!$G:$G)</f>
        <v>0</v>
      </c>
      <c r="G194" s="97">
        <f>+SUMIF('0 DUP ONLINE'!$C:$C,FILED!B194,'0 DUP ONLINE'!$H:$H)</f>
        <v>0</v>
      </c>
      <c r="H194" s="97">
        <f t="shared" si="8"/>
        <v>0</v>
      </c>
      <c r="J194" s="97">
        <f>+SUMIF('0 DUP WORK'!$C:$C,FILED!B194,'0 DUP WORK'!$E:$E)</f>
        <v>0</v>
      </c>
      <c r="K194" s="97">
        <f>+SUMIF('0 DUP WORK'!$C:$C,FILED!B194,'0 DUP WORK'!$F:$F)</f>
        <v>0</v>
      </c>
      <c r="L194" s="97">
        <f>+SUMIF('0 DUP WORK'!$C:$C,FILED!B194,'0 DUP WORK'!$G:$G)</f>
        <v>0</v>
      </c>
      <c r="M194" s="97">
        <f>+SUMIF('0 DUP WORK'!$C:$C,FILED!B194,'0 DUP WORK'!$H:$H)</f>
        <v>0</v>
      </c>
      <c r="N194" s="97">
        <f t="shared" si="9"/>
        <v>0</v>
      </c>
      <c r="P194" s="97">
        <f t="shared" si="10"/>
        <v>0</v>
      </c>
      <c r="Q194" s="97" t="str">
        <f t="shared" si="11"/>
        <v/>
      </c>
    </row>
    <row r="195" spans="1:17">
      <c r="A195" s="96">
        <v>192</v>
      </c>
      <c r="B195" s="97">
        <f t="array" ref="B195">+INDEX('0 DUP ONLINE'!$C$3:$C$701,SMALL(IF(FILED!$B$2='0 DUP ONLINE'!$K$3:$K$701,ROW('0 DUP ONLINE'!$K$3:$K$701)-ROW('0 DUP ONLINE'!$K$3)+1),FILED!A195))</f>
        <v>0</v>
      </c>
      <c r="C195" s="97" t="str">
        <f>+IFERROR(VLOOKUP(B195,'0 DUP ONLINE'!$C$3:$D$701,2,FALSE),"")</f>
        <v/>
      </c>
      <c r="D195" s="97">
        <f>+SUMIF('0 DUP ONLINE'!$C:$C,FILED!B195,'0 DUP ONLINE'!$E:$E)</f>
        <v>0</v>
      </c>
      <c r="E195" s="97">
        <f>+SUMIF('0 DUP ONLINE'!$C:$C,FILED!B195,'0 DUP ONLINE'!$F:$F)</f>
        <v>0</v>
      </c>
      <c r="F195" s="97">
        <f>+SUMIF('0 DUP ONLINE'!$C:$C,FILED!B195,'0 DUP ONLINE'!$G:$G)</f>
        <v>0</v>
      </c>
      <c r="G195" s="97">
        <f>+SUMIF('0 DUP ONLINE'!$C:$C,FILED!B195,'0 DUP ONLINE'!$H:$H)</f>
        <v>0</v>
      </c>
      <c r="H195" s="97">
        <f t="shared" si="8"/>
        <v>0</v>
      </c>
      <c r="J195" s="97">
        <f>+SUMIF('0 DUP WORK'!$C:$C,FILED!B195,'0 DUP WORK'!$E:$E)</f>
        <v>0</v>
      </c>
      <c r="K195" s="97">
        <f>+SUMIF('0 DUP WORK'!$C:$C,FILED!B195,'0 DUP WORK'!$F:$F)</f>
        <v>0</v>
      </c>
      <c r="L195" s="97">
        <f>+SUMIF('0 DUP WORK'!$C:$C,FILED!B195,'0 DUP WORK'!$G:$G)</f>
        <v>0</v>
      </c>
      <c r="M195" s="97">
        <f>+SUMIF('0 DUP WORK'!$C:$C,FILED!B195,'0 DUP WORK'!$H:$H)</f>
        <v>0</v>
      </c>
      <c r="N195" s="97">
        <f t="shared" si="9"/>
        <v>0</v>
      </c>
      <c r="P195" s="97">
        <f t="shared" si="10"/>
        <v>0</v>
      </c>
      <c r="Q195" s="97" t="str">
        <f t="shared" si="11"/>
        <v/>
      </c>
    </row>
    <row r="196" spans="1:17">
      <c r="A196" s="96">
        <v>193</v>
      </c>
      <c r="B196" s="97">
        <f t="array" ref="B196">+INDEX('0 DUP ONLINE'!$C$3:$C$701,SMALL(IF(FILED!$B$2='0 DUP ONLINE'!$K$3:$K$701,ROW('0 DUP ONLINE'!$K$3:$K$701)-ROW('0 DUP ONLINE'!$K$3)+1),FILED!A196))</f>
        <v>0</v>
      </c>
      <c r="C196" s="97" t="str">
        <f>+IFERROR(VLOOKUP(B196,'0 DUP ONLINE'!$C$3:$D$701,2,FALSE),"")</f>
        <v/>
      </c>
      <c r="D196" s="97">
        <f>+SUMIF('0 DUP ONLINE'!$C:$C,FILED!B196,'0 DUP ONLINE'!$E:$E)</f>
        <v>0</v>
      </c>
      <c r="E196" s="97">
        <f>+SUMIF('0 DUP ONLINE'!$C:$C,FILED!B196,'0 DUP ONLINE'!$F:$F)</f>
        <v>0</v>
      </c>
      <c r="F196" s="97">
        <f>+SUMIF('0 DUP ONLINE'!$C:$C,FILED!B196,'0 DUP ONLINE'!$G:$G)</f>
        <v>0</v>
      </c>
      <c r="G196" s="97">
        <f>+SUMIF('0 DUP ONLINE'!$C:$C,FILED!B196,'0 DUP ONLINE'!$H:$H)</f>
        <v>0</v>
      </c>
      <c r="H196" s="97">
        <f t="shared" si="8"/>
        <v>0</v>
      </c>
      <c r="J196" s="97">
        <f>+SUMIF('0 DUP WORK'!$C:$C,FILED!B196,'0 DUP WORK'!$E:$E)</f>
        <v>0</v>
      </c>
      <c r="K196" s="97">
        <f>+SUMIF('0 DUP WORK'!$C:$C,FILED!B196,'0 DUP WORK'!$F:$F)</f>
        <v>0</v>
      </c>
      <c r="L196" s="97">
        <f>+SUMIF('0 DUP WORK'!$C:$C,FILED!B196,'0 DUP WORK'!$G:$G)</f>
        <v>0</v>
      </c>
      <c r="M196" s="97">
        <f>+SUMIF('0 DUP WORK'!$C:$C,FILED!B196,'0 DUP WORK'!$H:$H)</f>
        <v>0</v>
      </c>
      <c r="N196" s="97">
        <f t="shared" si="9"/>
        <v>0</v>
      </c>
      <c r="P196" s="97">
        <f t="shared" si="10"/>
        <v>0</v>
      </c>
      <c r="Q196" s="97" t="str">
        <f t="shared" si="11"/>
        <v/>
      </c>
    </row>
    <row r="197" spans="1:17">
      <c r="A197" s="96">
        <v>194</v>
      </c>
      <c r="B197" s="97">
        <f t="array" ref="B197">+INDEX('0 DUP ONLINE'!$C$3:$C$701,SMALL(IF(FILED!$B$2='0 DUP ONLINE'!$K$3:$K$701,ROW('0 DUP ONLINE'!$K$3:$K$701)-ROW('0 DUP ONLINE'!$K$3)+1),FILED!A197))</f>
        <v>0</v>
      </c>
      <c r="C197" s="97" t="str">
        <f>+IFERROR(VLOOKUP(B197,'0 DUP ONLINE'!$C$3:$D$701,2,FALSE),"")</f>
        <v/>
      </c>
      <c r="D197" s="97">
        <f>+SUMIF('0 DUP ONLINE'!$C:$C,FILED!B197,'0 DUP ONLINE'!$E:$E)</f>
        <v>0</v>
      </c>
      <c r="E197" s="97">
        <f>+SUMIF('0 DUP ONLINE'!$C:$C,FILED!B197,'0 DUP ONLINE'!$F:$F)</f>
        <v>0</v>
      </c>
      <c r="F197" s="97">
        <f>+SUMIF('0 DUP ONLINE'!$C:$C,FILED!B197,'0 DUP ONLINE'!$G:$G)</f>
        <v>0</v>
      </c>
      <c r="G197" s="97">
        <f>+SUMIF('0 DUP ONLINE'!$C:$C,FILED!B197,'0 DUP ONLINE'!$H:$H)</f>
        <v>0</v>
      </c>
      <c r="H197" s="97">
        <f t="shared" ref="H197:H260" si="12">+E197+F197+G197</f>
        <v>0</v>
      </c>
      <c r="J197" s="97">
        <f>+SUMIF('0 DUP WORK'!$C:$C,FILED!B197,'0 DUP WORK'!$E:$E)</f>
        <v>0</v>
      </c>
      <c r="K197" s="97">
        <f>+SUMIF('0 DUP WORK'!$C:$C,FILED!B197,'0 DUP WORK'!$F:$F)</f>
        <v>0</v>
      </c>
      <c r="L197" s="97">
        <f>+SUMIF('0 DUP WORK'!$C:$C,FILED!B197,'0 DUP WORK'!$G:$G)</f>
        <v>0</v>
      </c>
      <c r="M197" s="97">
        <f>+SUMIF('0 DUP WORK'!$C:$C,FILED!B197,'0 DUP WORK'!$H:$H)</f>
        <v>0</v>
      </c>
      <c r="N197" s="97">
        <f t="shared" ref="N197:N260" si="13">+K197+L197+M197</f>
        <v>0</v>
      </c>
      <c r="P197" s="97">
        <f t="shared" ref="P197:P260" si="14">+ROUND(H197-N197,-1)</f>
        <v>0</v>
      </c>
      <c r="Q197" s="97" t="str">
        <f t="shared" ref="Q197:Q260" si="15">+IF(P197=0,"",IF(P197&gt;-1,"SHORT",IF(P197&lt;1,"EXCESS")))</f>
        <v/>
      </c>
    </row>
    <row r="198" spans="1:17">
      <c r="A198" s="96">
        <v>195</v>
      </c>
      <c r="B198" s="97">
        <f t="array" ref="B198">+INDEX('0 DUP ONLINE'!$C$3:$C$701,SMALL(IF(FILED!$B$2='0 DUP ONLINE'!$K$3:$K$701,ROW('0 DUP ONLINE'!$K$3:$K$701)-ROW('0 DUP ONLINE'!$K$3)+1),FILED!A198))</f>
        <v>0</v>
      </c>
      <c r="C198" s="97" t="str">
        <f>+IFERROR(VLOOKUP(B198,'0 DUP ONLINE'!$C$3:$D$701,2,FALSE),"")</f>
        <v/>
      </c>
      <c r="D198" s="97">
        <f>+SUMIF('0 DUP ONLINE'!$C:$C,FILED!B198,'0 DUP ONLINE'!$E:$E)</f>
        <v>0</v>
      </c>
      <c r="E198" s="97">
        <f>+SUMIF('0 DUP ONLINE'!$C:$C,FILED!B198,'0 DUP ONLINE'!$F:$F)</f>
        <v>0</v>
      </c>
      <c r="F198" s="97">
        <f>+SUMIF('0 DUP ONLINE'!$C:$C,FILED!B198,'0 DUP ONLINE'!$G:$G)</f>
        <v>0</v>
      </c>
      <c r="G198" s="97">
        <f>+SUMIF('0 DUP ONLINE'!$C:$C,FILED!B198,'0 DUP ONLINE'!$H:$H)</f>
        <v>0</v>
      </c>
      <c r="H198" s="97">
        <f t="shared" si="12"/>
        <v>0</v>
      </c>
      <c r="J198" s="97">
        <f>+SUMIF('0 DUP WORK'!$C:$C,FILED!B198,'0 DUP WORK'!$E:$E)</f>
        <v>0</v>
      </c>
      <c r="K198" s="97">
        <f>+SUMIF('0 DUP WORK'!$C:$C,FILED!B198,'0 DUP WORK'!$F:$F)</f>
        <v>0</v>
      </c>
      <c r="L198" s="97">
        <f>+SUMIF('0 DUP WORK'!$C:$C,FILED!B198,'0 DUP WORK'!$G:$G)</f>
        <v>0</v>
      </c>
      <c r="M198" s="97">
        <f>+SUMIF('0 DUP WORK'!$C:$C,FILED!B198,'0 DUP WORK'!$H:$H)</f>
        <v>0</v>
      </c>
      <c r="N198" s="97">
        <f t="shared" si="13"/>
        <v>0</v>
      </c>
      <c r="P198" s="97">
        <f t="shared" si="14"/>
        <v>0</v>
      </c>
      <c r="Q198" s="97" t="str">
        <f t="shared" si="15"/>
        <v/>
      </c>
    </row>
    <row r="199" spans="1:17">
      <c r="A199" s="96">
        <v>196</v>
      </c>
      <c r="B199" s="97">
        <f t="array" ref="B199">+INDEX('0 DUP ONLINE'!$C$3:$C$701,SMALL(IF(FILED!$B$2='0 DUP ONLINE'!$K$3:$K$701,ROW('0 DUP ONLINE'!$K$3:$K$701)-ROW('0 DUP ONLINE'!$K$3)+1),FILED!A199))</f>
        <v>0</v>
      </c>
      <c r="C199" s="97" t="str">
        <f>+IFERROR(VLOOKUP(B199,'0 DUP ONLINE'!$C$3:$D$701,2,FALSE),"")</f>
        <v/>
      </c>
      <c r="D199" s="97">
        <f>+SUMIF('0 DUP ONLINE'!$C:$C,FILED!B199,'0 DUP ONLINE'!$E:$E)</f>
        <v>0</v>
      </c>
      <c r="E199" s="97">
        <f>+SUMIF('0 DUP ONLINE'!$C:$C,FILED!B199,'0 DUP ONLINE'!$F:$F)</f>
        <v>0</v>
      </c>
      <c r="F199" s="97">
        <f>+SUMIF('0 DUP ONLINE'!$C:$C,FILED!B199,'0 DUP ONLINE'!$G:$G)</f>
        <v>0</v>
      </c>
      <c r="G199" s="97">
        <f>+SUMIF('0 DUP ONLINE'!$C:$C,FILED!B199,'0 DUP ONLINE'!$H:$H)</f>
        <v>0</v>
      </c>
      <c r="H199" s="97">
        <f t="shared" si="12"/>
        <v>0</v>
      </c>
      <c r="J199" s="97">
        <f>+SUMIF('0 DUP WORK'!$C:$C,FILED!B199,'0 DUP WORK'!$E:$E)</f>
        <v>0</v>
      </c>
      <c r="K199" s="97">
        <f>+SUMIF('0 DUP WORK'!$C:$C,FILED!B199,'0 DUP WORK'!$F:$F)</f>
        <v>0</v>
      </c>
      <c r="L199" s="97">
        <f>+SUMIF('0 DUP WORK'!$C:$C,FILED!B199,'0 DUP WORK'!$G:$G)</f>
        <v>0</v>
      </c>
      <c r="M199" s="97">
        <f>+SUMIF('0 DUP WORK'!$C:$C,FILED!B199,'0 DUP WORK'!$H:$H)</f>
        <v>0</v>
      </c>
      <c r="N199" s="97">
        <f t="shared" si="13"/>
        <v>0</v>
      </c>
      <c r="P199" s="97">
        <f t="shared" si="14"/>
        <v>0</v>
      </c>
      <c r="Q199" s="97" t="str">
        <f t="shared" si="15"/>
        <v/>
      </c>
    </row>
    <row r="200" spans="1:17">
      <c r="A200" s="96">
        <v>197</v>
      </c>
      <c r="B200" s="97">
        <f t="array" ref="B200">+INDEX('0 DUP ONLINE'!$C$3:$C$701,SMALL(IF(FILED!$B$2='0 DUP ONLINE'!$K$3:$K$701,ROW('0 DUP ONLINE'!$K$3:$K$701)-ROW('0 DUP ONLINE'!$K$3)+1),FILED!A200))</f>
        <v>0</v>
      </c>
      <c r="C200" s="97" t="str">
        <f>+IFERROR(VLOOKUP(B200,'0 DUP ONLINE'!$C$3:$D$701,2,FALSE),"")</f>
        <v/>
      </c>
      <c r="D200" s="97">
        <f>+SUMIF('0 DUP ONLINE'!$C:$C,FILED!B200,'0 DUP ONLINE'!$E:$E)</f>
        <v>0</v>
      </c>
      <c r="E200" s="97">
        <f>+SUMIF('0 DUP ONLINE'!$C:$C,FILED!B200,'0 DUP ONLINE'!$F:$F)</f>
        <v>0</v>
      </c>
      <c r="F200" s="97">
        <f>+SUMIF('0 DUP ONLINE'!$C:$C,FILED!B200,'0 DUP ONLINE'!$G:$G)</f>
        <v>0</v>
      </c>
      <c r="G200" s="97">
        <f>+SUMIF('0 DUP ONLINE'!$C:$C,FILED!B200,'0 DUP ONLINE'!$H:$H)</f>
        <v>0</v>
      </c>
      <c r="H200" s="97">
        <f t="shared" si="12"/>
        <v>0</v>
      </c>
      <c r="J200" s="97">
        <f>+SUMIF('0 DUP WORK'!$C:$C,FILED!B200,'0 DUP WORK'!$E:$E)</f>
        <v>0</v>
      </c>
      <c r="K200" s="97">
        <f>+SUMIF('0 DUP WORK'!$C:$C,FILED!B200,'0 DUP WORK'!$F:$F)</f>
        <v>0</v>
      </c>
      <c r="L200" s="97">
        <f>+SUMIF('0 DUP WORK'!$C:$C,FILED!B200,'0 DUP WORK'!$G:$G)</f>
        <v>0</v>
      </c>
      <c r="M200" s="97">
        <f>+SUMIF('0 DUP WORK'!$C:$C,FILED!B200,'0 DUP WORK'!$H:$H)</f>
        <v>0</v>
      </c>
      <c r="N200" s="97">
        <f t="shared" si="13"/>
        <v>0</v>
      </c>
      <c r="P200" s="97">
        <f t="shared" si="14"/>
        <v>0</v>
      </c>
      <c r="Q200" s="97" t="str">
        <f t="shared" si="15"/>
        <v/>
      </c>
    </row>
    <row r="201" spans="1:17">
      <c r="A201" s="96">
        <v>198</v>
      </c>
      <c r="B201" s="97">
        <f t="array" ref="B201">+INDEX('0 DUP ONLINE'!$C$3:$C$701,SMALL(IF(FILED!$B$2='0 DUP ONLINE'!$K$3:$K$701,ROW('0 DUP ONLINE'!$K$3:$K$701)-ROW('0 DUP ONLINE'!$K$3)+1),FILED!A201))</f>
        <v>0</v>
      </c>
      <c r="C201" s="97" t="str">
        <f>+IFERROR(VLOOKUP(B201,'0 DUP ONLINE'!$C$3:$D$701,2,FALSE),"")</f>
        <v/>
      </c>
      <c r="D201" s="97">
        <f>+SUMIF('0 DUP ONLINE'!$C:$C,FILED!B201,'0 DUP ONLINE'!$E:$E)</f>
        <v>0</v>
      </c>
      <c r="E201" s="97">
        <f>+SUMIF('0 DUP ONLINE'!$C:$C,FILED!B201,'0 DUP ONLINE'!$F:$F)</f>
        <v>0</v>
      </c>
      <c r="F201" s="97">
        <f>+SUMIF('0 DUP ONLINE'!$C:$C,FILED!B201,'0 DUP ONLINE'!$G:$G)</f>
        <v>0</v>
      </c>
      <c r="G201" s="97">
        <f>+SUMIF('0 DUP ONLINE'!$C:$C,FILED!B201,'0 DUP ONLINE'!$H:$H)</f>
        <v>0</v>
      </c>
      <c r="H201" s="97">
        <f t="shared" si="12"/>
        <v>0</v>
      </c>
      <c r="J201" s="97">
        <f>+SUMIF('0 DUP WORK'!$C:$C,FILED!B201,'0 DUP WORK'!$E:$E)</f>
        <v>0</v>
      </c>
      <c r="K201" s="97">
        <f>+SUMIF('0 DUP WORK'!$C:$C,FILED!B201,'0 DUP WORK'!$F:$F)</f>
        <v>0</v>
      </c>
      <c r="L201" s="97">
        <f>+SUMIF('0 DUP WORK'!$C:$C,FILED!B201,'0 DUP WORK'!$G:$G)</f>
        <v>0</v>
      </c>
      <c r="M201" s="97">
        <f>+SUMIF('0 DUP WORK'!$C:$C,FILED!B201,'0 DUP WORK'!$H:$H)</f>
        <v>0</v>
      </c>
      <c r="N201" s="97">
        <f t="shared" si="13"/>
        <v>0</v>
      </c>
      <c r="P201" s="97">
        <f t="shared" si="14"/>
        <v>0</v>
      </c>
      <c r="Q201" s="97" t="str">
        <f t="shared" si="15"/>
        <v/>
      </c>
    </row>
    <row r="202" spans="1:17">
      <c r="A202" s="96">
        <v>199</v>
      </c>
      <c r="B202" s="97">
        <f t="array" ref="B202">+INDEX('0 DUP ONLINE'!$C$3:$C$701,SMALL(IF(FILED!$B$2='0 DUP ONLINE'!$K$3:$K$701,ROW('0 DUP ONLINE'!$K$3:$K$701)-ROW('0 DUP ONLINE'!$K$3)+1),FILED!A202))</f>
        <v>0</v>
      </c>
      <c r="C202" s="97" t="str">
        <f>+IFERROR(VLOOKUP(B202,'0 DUP ONLINE'!$C$3:$D$701,2,FALSE),"")</f>
        <v/>
      </c>
      <c r="D202" s="97">
        <f>+SUMIF('0 DUP ONLINE'!$C:$C,FILED!B202,'0 DUP ONLINE'!$E:$E)</f>
        <v>0</v>
      </c>
      <c r="E202" s="97">
        <f>+SUMIF('0 DUP ONLINE'!$C:$C,FILED!B202,'0 DUP ONLINE'!$F:$F)</f>
        <v>0</v>
      </c>
      <c r="F202" s="97">
        <f>+SUMIF('0 DUP ONLINE'!$C:$C,FILED!B202,'0 DUP ONLINE'!$G:$G)</f>
        <v>0</v>
      </c>
      <c r="G202" s="97">
        <f>+SUMIF('0 DUP ONLINE'!$C:$C,FILED!B202,'0 DUP ONLINE'!$H:$H)</f>
        <v>0</v>
      </c>
      <c r="H202" s="97">
        <f t="shared" si="12"/>
        <v>0</v>
      </c>
      <c r="J202" s="97">
        <f>+SUMIF('0 DUP WORK'!$C:$C,FILED!B202,'0 DUP WORK'!$E:$E)</f>
        <v>0</v>
      </c>
      <c r="K202" s="97">
        <f>+SUMIF('0 DUP WORK'!$C:$C,FILED!B202,'0 DUP WORK'!$F:$F)</f>
        <v>0</v>
      </c>
      <c r="L202" s="97">
        <f>+SUMIF('0 DUP WORK'!$C:$C,FILED!B202,'0 DUP WORK'!$G:$G)</f>
        <v>0</v>
      </c>
      <c r="M202" s="97">
        <f>+SUMIF('0 DUP WORK'!$C:$C,FILED!B202,'0 DUP WORK'!$H:$H)</f>
        <v>0</v>
      </c>
      <c r="N202" s="97">
        <f t="shared" si="13"/>
        <v>0</v>
      </c>
      <c r="P202" s="97">
        <f t="shared" si="14"/>
        <v>0</v>
      </c>
      <c r="Q202" s="97" t="str">
        <f t="shared" si="15"/>
        <v/>
      </c>
    </row>
    <row r="203" spans="1:17">
      <c r="A203" s="96">
        <v>200</v>
      </c>
      <c r="B203" s="97">
        <f t="array" ref="B203">+INDEX('0 DUP ONLINE'!$C$3:$C$701,SMALL(IF(FILED!$B$2='0 DUP ONLINE'!$K$3:$K$701,ROW('0 DUP ONLINE'!$K$3:$K$701)-ROW('0 DUP ONLINE'!$K$3)+1),FILED!A203))</f>
        <v>0</v>
      </c>
      <c r="C203" s="97" t="str">
        <f>+IFERROR(VLOOKUP(B203,'0 DUP ONLINE'!$C$3:$D$701,2,FALSE),"")</f>
        <v/>
      </c>
      <c r="D203" s="97">
        <f>+SUMIF('0 DUP ONLINE'!$C:$C,FILED!B203,'0 DUP ONLINE'!$E:$E)</f>
        <v>0</v>
      </c>
      <c r="E203" s="97">
        <f>+SUMIF('0 DUP ONLINE'!$C:$C,FILED!B203,'0 DUP ONLINE'!$F:$F)</f>
        <v>0</v>
      </c>
      <c r="F203" s="97">
        <f>+SUMIF('0 DUP ONLINE'!$C:$C,FILED!B203,'0 DUP ONLINE'!$G:$G)</f>
        <v>0</v>
      </c>
      <c r="G203" s="97">
        <f>+SUMIF('0 DUP ONLINE'!$C:$C,FILED!B203,'0 DUP ONLINE'!$H:$H)</f>
        <v>0</v>
      </c>
      <c r="H203" s="97">
        <f t="shared" si="12"/>
        <v>0</v>
      </c>
      <c r="J203" s="97">
        <f>+SUMIF('0 DUP WORK'!$C:$C,FILED!B203,'0 DUP WORK'!$E:$E)</f>
        <v>0</v>
      </c>
      <c r="K203" s="97">
        <f>+SUMIF('0 DUP WORK'!$C:$C,FILED!B203,'0 DUP WORK'!$F:$F)</f>
        <v>0</v>
      </c>
      <c r="L203" s="97">
        <f>+SUMIF('0 DUP WORK'!$C:$C,FILED!B203,'0 DUP WORK'!$G:$G)</f>
        <v>0</v>
      </c>
      <c r="M203" s="97">
        <f>+SUMIF('0 DUP WORK'!$C:$C,FILED!B203,'0 DUP WORK'!$H:$H)</f>
        <v>0</v>
      </c>
      <c r="N203" s="97">
        <f t="shared" si="13"/>
        <v>0</v>
      </c>
      <c r="P203" s="97">
        <f t="shared" si="14"/>
        <v>0</v>
      </c>
      <c r="Q203" s="97" t="str">
        <f t="shared" si="15"/>
        <v/>
      </c>
    </row>
    <row r="204" spans="1:17">
      <c r="A204" s="96">
        <v>201</v>
      </c>
      <c r="B204" s="97">
        <f t="array" ref="B204">+INDEX('0 DUP ONLINE'!$C$3:$C$701,SMALL(IF(FILED!$B$2='0 DUP ONLINE'!$K$3:$K$701,ROW('0 DUP ONLINE'!$K$3:$K$701)-ROW('0 DUP ONLINE'!$K$3)+1),FILED!A204))</f>
        <v>0</v>
      </c>
      <c r="C204" s="97" t="str">
        <f>+IFERROR(VLOOKUP(B204,'0 DUP ONLINE'!$C$3:$D$701,2,FALSE),"")</f>
        <v/>
      </c>
      <c r="D204" s="97">
        <f>+SUMIF('0 DUP ONLINE'!$C:$C,FILED!B204,'0 DUP ONLINE'!$E:$E)</f>
        <v>0</v>
      </c>
      <c r="E204" s="97">
        <f>+SUMIF('0 DUP ONLINE'!$C:$C,FILED!B204,'0 DUP ONLINE'!$F:$F)</f>
        <v>0</v>
      </c>
      <c r="F204" s="97">
        <f>+SUMIF('0 DUP ONLINE'!$C:$C,FILED!B204,'0 DUP ONLINE'!$G:$G)</f>
        <v>0</v>
      </c>
      <c r="G204" s="97">
        <f>+SUMIF('0 DUP ONLINE'!$C:$C,FILED!B204,'0 DUP ONLINE'!$H:$H)</f>
        <v>0</v>
      </c>
      <c r="H204" s="97">
        <f t="shared" si="12"/>
        <v>0</v>
      </c>
      <c r="J204" s="97">
        <f>+SUMIF('0 DUP WORK'!$C:$C,FILED!B204,'0 DUP WORK'!$E:$E)</f>
        <v>0</v>
      </c>
      <c r="K204" s="97">
        <f>+SUMIF('0 DUP WORK'!$C:$C,FILED!B204,'0 DUP WORK'!$F:$F)</f>
        <v>0</v>
      </c>
      <c r="L204" s="97">
        <f>+SUMIF('0 DUP WORK'!$C:$C,FILED!B204,'0 DUP WORK'!$G:$G)</f>
        <v>0</v>
      </c>
      <c r="M204" s="97">
        <f>+SUMIF('0 DUP WORK'!$C:$C,FILED!B204,'0 DUP WORK'!$H:$H)</f>
        <v>0</v>
      </c>
      <c r="N204" s="97">
        <f t="shared" si="13"/>
        <v>0</v>
      </c>
      <c r="P204" s="97">
        <f t="shared" si="14"/>
        <v>0</v>
      </c>
      <c r="Q204" s="97" t="str">
        <f t="shared" si="15"/>
        <v/>
      </c>
    </row>
    <row r="205" spans="1:17">
      <c r="A205" s="96">
        <v>202</v>
      </c>
      <c r="B205" s="97">
        <f t="array" ref="B205">+INDEX('0 DUP ONLINE'!$C$3:$C$701,SMALL(IF(FILED!$B$2='0 DUP ONLINE'!$K$3:$K$701,ROW('0 DUP ONLINE'!$K$3:$K$701)-ROW('0 DUP ONLINE'!$K$3)+1),FILED!A205))</f>
        <v>0</v>
      </c>
      <c r="C205" s="97" t="str">
        <f>+IFERROR(VLOOKUP(B205,'0 DUP ONLINE'!$C$3:$D$701,2,FALSE),"")</f>
        <v/>
      </c>
      <c r="D205" s="97">
        <f>+SUMIF('0 DUP ONLINE'!$C:$C,FILED!B205,'0 DUP ONLINE'!$E:$E)</f>
        <v>0</v>
      </c>
      <c r="E205" s="97">
        <f>+SUMIF('0 DUP ONLINE'!$C:$C,FILED!B205,'0 DUP ONLINE'!$F:$F)</f>
        <v>0</v>
      </c>
      <c r="F205" s="97">
        <f>+SUMIF('0 DUP ONLINE'!$C:$C,FILED!B205,'0 DUP ONLINE'!$G:$G)</f>
        <v>0</v>
      </c>
      <c r="G205" s="97">
        <f>+SUMIF('0 DUP ONLINE'!$C:$C,FILED!B205,'0 DUP ONLINE'!$H:$H)</f>
        <v>0</v>
      </c>
      <c r="H205" s="97">
        <f t="shared" si="12"/>
        <v>0</v>
      </c>
      <c r="J205" s="97">
        <f>+SUMIF('0 DUP WORK'!$C:$C,FILED!B205,'0 DUP WORK'!$E:$E)</f>
        <v>0</v>
      </c>
      <c r="K205" s="97">
        <f>+SUMIF('0 DUP WORK'!$C:$C,FILED!B205,'0 DUP WORK'!$F:$F)</f>
        <v>0</v>
      </c>
      <c r="L205" s="97">
        <f>+SUMIF('0 DUP WORK'!$C:$C,FILED!B205,'0 DUP WORK'!$G:$G)</f>
        <v>0</v>
      </c>
      <c r="M205" s="97">
        <f>+SUMIF('0 DUP WORK'!$C:$C,FILED!B205,'0 DUP WORK'!$H:$H)</f>
        <v>0</v>
      </c>
      <c r="N205" s="97">
        <f t="shared" si="13"/>
        <v>0</v>
      </c>
      <c r="P205" s="97">
        <f t="shared" si="14"/>
        <v>0</v>
      </c>
      <c r="Q205" s="97" t="str">
        <f t="shared" si="15"/>
        <v/>
      </c>
    </row>
    <row r="206" spans="1:17">
      <c r="A206" s="96">
        <v>203</v>
      </c>
      <c r="B206" s="97">
        <f t="array" ref="B206">+INDEX('0 DUP ONLINE'!$C$3:$C$701,SMALL(IF(FILED!$B$2='0 DUP ONLINE'!$K$3:$K$701,ROW('0 DUP ONLINE'!$K$3:$K$701)-ROW('0 DUP ONLINE'!$K$3)+1),FILED!A206))</f>
        <v>0</v>
      </c>
      <c r="C206" s="97" t="str">
        <f>+IFERROR(VLOOKUP(B206,'0 DUP ONLINE'!$C$3:$D$701,2,FALSE),"")</f>
        <v/>
      </c>
      <c r="D206" s="97">
        <f>+SUMIF('0 DUP ONLINE'!$C:$C,FILED!B206,'0 DUP ONLINE'!$E:$E)</f>
        <v>0</v>
      </c>
      <c r="E206" s="97">
        <f>+SUMIF('0 DUP ONLINE'!$C:$C,FILED!B206,'0 DUP ONLINE'!$F:$F)</f>
        <v>0</v>
      </c>
      <c r="F206" s="97">
        <f>+SUMIF('0 DUP ONLINE'!$C:$C,FILED!B206,'0 DUP ONLINE'!$G:$G)</f>
        <v>0</v>
      </c>
      <c r="G206" s="97">
        <f>+SUMIF('0 DUP ONLINE'!$C:$C,FILED!B206,'0 DUP ONLINE'!$H:$H)</f>
        <v>0</v>
      </c>
      <c r="H206" s="97">
        <f t="shared" si="12"/>
        <v>0</v>
      </c>
      <c r="J206" s="97">
        <f>+SUMIF('0 DUP WORK'!$C:$C,FILED!B206,'0 DUP WORK'!$E:$E)</f>
        <v>0</v>
      </c>
      <c r="K206" s="97">
        <f>+SUMIF('0 DUP WORK'!$C:$C,FILED!B206,'0 DUP WORK'!$F:$F)</f>
        <v>0</v>
      </c>
      <c r="L206" s="97">
        <f>+SUMIF('0 DUP WORK'!$C:$C,FILED!B206,'0 DUP WORK'!$G:$G)</f>
        <v>0</v>
      </c>
      <c r="M206" s="97">
        <f>+SUMIF('0 DUP WORK'!$C:$C,FILED!B206,'0 DUP WORK'!$H:$H)</f>
        <v>0</v>
      </c>
      <c r="N206" s="97">
        <f t="shared" si="13"/>
        <v>0</v>
      </c>
      <c r="P206" s="97">
        <f t="shared" si="14"/>
        <v>0</v>
      </c>
      <c r="Q206" s="97" t="str">
        <f t="shared" si="15"/>
        <v/>
      </c>
    </row>
    <row r="207" spans="1:17">
      <c r="A207" s="96">
        <v>204</v>
      </c>
      <c r="B207" s="97">
        <f t="array" ref="B207">+INDEX('0 DUP ONLINE'!$C$3:$C$701,SMALL(IF(FILED!$B$2='0 DUP ONLINE'!$K$3:$K$701,ROW('0 DUP ONLINE'!$K$3:$K$701)-ROW('0 DUP ONLINE'!$K$3)+1),FILED!A207))</f>
        <v>0</v>
      </c>
      <c r="C207" s="97" t="str">
        <f>+IFERROR(VLOOKUP(B207,'0 DUP ONLINE'!$C$3:$D$701,2,FALSE),"")</f>
        <v/>
      </c>
      <c r="D207" s="97">
        <f>+SUMIF('0 DUP ONLINE'!$C:$C,FILED!B207,'0 DUP ONLINE'!$E:$E)</f>
        <v>0</v>
      </c>
      <c r="E207" s="97">
        <f>+SUMIF('0 DUP ONLINE'!$C:$C,FILED!B207,'0 DUP ONLINE'!$F:$F)</f>
        <v>0</v>
      </c>
      <c r="F207" s="97">
        <f>+SUMIF('0 DUP ONLINE'!$C:$C,FILED!B207,'0 DUP ONLINE'!$G:$G)</f>
        <v>0</v>
      </c>
      <c r="G207" s="97">
        <f>+SUMIF('0 DUP ONLINE'!$C:$C,FILED!B207,'0 DUP ONLINE'!$H:$H)</f>
        <v>0</v>
      </c>
      <c r="H207" s="97">
        <f t="shared" si="12"/>
        <v>0</v>
      </c>
      <c r="J207" s="97">
        <f>+SUMIF('0 DUP WORK'!$C:$C,FILED!B207,'0 DUP WORK'!$E:$E)</f>
        <v>0</v>
      </c>
      <c r="K207" s="97">
        <f>+SUMIF('0 DUP WORK'!$C:$C,FILED!B207,'0 DUP WORK'!$F:$F)</f>
        <v>0</v>
      </c>
      <c r="L207" s="97">
        <f>+SUMIF('0 DUP WORK'!$C:$C,FILED!B207,'0 DUP WORK'!$G:$G)</f>
        <v>0</v>
      </c>
      <c r="M207" s="97">
        <f>+SUMIF('0 DUP WORK'!$C:$C,FILED!B207,'0 DUP WORK'!$H:$H)</f>
        <v>0</v>
      </c>
      <c r="N207" s="97">
        <f t="shared" si="13"/>
        <v>0</v>
      </c>
      <c r="P207" s="97">
        <f t="shared" si="14"/>
        <v>0</v>
      </c>
      <c r="Q207" s="97" t="str">
        <f t="shared" si="15"/>
        <v/>
      </c>
    </row>
    <row r="208" spans="1:17">
      <c r="A208" s="96">
        <v>205</v>
      </c>
      <c r="B208" s="97">
        <f t="array" ref="B208">+INDEX('0 DUP ONLINE'!$C$3:$C$701,SMALL(IF(FILED!$B$2='0 DUP ONLINE'!$K$3:$K$701,ROW('0 DUP ONLINE'!$K$3:$K$701)-ROW('0 DUP ONLINE'!$K$3)+1),FILED!A208))</f>
        <v>0</v>
      </c>
      <c r="C208" s="97" t="str">
        <f>+IFERROR(VLOOKUP(B208,'0 DUP ONLINE'!$C$3:$D$701,2,FALSE),"")</f>
        <v/>
      </c>
      <c r="D208" s="97">
        <f>+SUMIF('0 DUP ONLINE'!$C:$C,FILED!B208,'0 DUP ONLINE'!$E:$E)</f>
        <v>0</v>
      </c>
      <c r="E208" s="97">
        <f>+SUMIF('0 DUP ONLINE'!$C:$C,FILED!B208,'0 DUP ONLINE'!$F:$F)</f>
        <v>0</v>
      </c>
      <c r="F208" s="97">
        <f>+SUMIF('0 DUP ONLINE'!$C:$C,FILED!B208,'0 DUP ONLINE'!$G:$G)</f>
        <v>0</v>
      </c>
      <c r="G208" s="97">
        <f>+SUMIF('0 DUP ONLINE'!$C:$C,FILED!B208,'0 DUP ONLINE'!$H:$H)</f>
        <v>0</v>
      </c>
      <c r="H208" s="97">
        <f t="shared" si="12"/>
        <v>0</v>
      </c>
      <c r="J208" s="97">
        <f>+SUMIF('0 DUP WORK'!$C:$C,FILED!B208,'0 DUP WORK'!$E:$E)</f>
        <v>0</v>
      </c>
      <c r="K208" s="97">
        <f>+SUMIF('0 DUP WORK'!$C:$C,FILED!B208,'0 DUP WORK'!$F:$F)</f>
        <v>0</v>
      </c>
      <c r="L208" s="97">
        <f>+SUMIF('0 DUP WORK'!$C:$C,FILED!B208,'0 DUP WORK'!$G:$G)</f>
        <v>0</v>
      </c>
      <c r="M208" s="97">
        <f>+SUMIF('0 DUP WORK'!$C:$C,FILED!B208,'0 DUP WORK'!$H:$H)</f>
        <v>0</v>
      </c>
      <c r="N208" s="97">
        <f t="shared" si="13"/>
        <v>0</v>
      </c>
      <c r="P208" s="97">
        <f t="shared" si="14"/>
        <v>0</v>
      </c>
      <c r="Q208" s="97" t="str">
        <f t="shared" si="15"/>
        <v/>
      </c>
    </row>
    <row r="209" spans="1:17">
      <c r="A209" s="96">
        <v>206</v>
      </c>
      <c r="B209" s="97">
        <f t="array" ref="B209">+INDEX('0 DUP ONLINE'!$C$3:$C$701,SMALL(IF(FILED!$B$2='0 DUP ONLINE'!$K$3:$K$701,ROW('0 DUP ONLINE'!$K$3:$K$701)-ROW('0 DUP ONLINE'!$K$3)+1),FILED!A209))</f>
        <v>0</v>
      </c>
      <c r="C209" s="97" t="str">
        <f>+IFERROR(VLOOKUP(B209,'0 DUP ONLINE'!$C$3:$D$701,2,FALSE),"")</f>
        <v/>
      </c>
      <c r="D209" s="97">
        <f>+SUMIF('0 DUP ONLINE'!$C:$C,FILED!B209,'0 DUP ONLINE'!$E:$E)</f>
        <v>0</v>
      </c>
      <c r="E209" s="97">
        <f>+SUMIF('0 DUP ONLINE'!$C:$C,FILED!B209,'0 DUP ONLINE'!$F:$F)</f>
        <v>0</v>
      </c>
      <c r="F209" s="97">
        <f>+SUMIF('0 DUP ONLINE'!$C:$C,FILED!B209,'0 DUP ONLINE'!$G:$G)</f>
        <v>0</v>
      </c>
      <c r="G209" s="97">
        <f>+SUMIF('0 DUP ONLINE'!$C:$C,FILED!B209,'0 DUP ONLINE'!$H:$H)</f>
        <v>0</v>
      </c>
      <c r="H209" s="97">
        <f t="shared" si="12"/>
        <v>0</v>
      </c>
      <c r="J209" s="97">
        <f>+SUMIF('0 DUP WORK'!$C:$C,FILED!B209,'0 DUP WORK'!$E:$E)</f>
        <v>0</v>
      </c>
      <c r="K209" s="97">
        <f>+SUMIF('0 DUP WORK'!$C:$C,FILED!B209,'0 DUP WORK'!$F:$F)</f>
        <v>0</v>
      </c>
      <c r="L209" s="97">
        <f>+SUMIF('0 DUP WORK'!$C:$C,FILED!B209,'0 DUP WORK'!$G:$G)</f>
        <v>0</v>
      </c>
      <c r="M209" s="97">
        <f>+SUMIF('0 DUP WORK'!$C:$C,FILED!B209,'0 DUP WORK'!$H:$H)</f>
        <v>0</v>
      </c>
      <c r="N209" s="97">
        <f t="shared" si="13"/>
        <v>0</v>
      </c>
      <c r="P209" s="97">
        <f t="shared" si="14"/>
        <v>0</v>
      </c>
      <c r="Q209" s="97" t="str">
        <f t="shared" si="15"/>
        <v/>
      </c>
    </row>
    <row r="210" spans="1:17">
      <c r="A210" s="96">
        <v>207</v>
      </c>
      <c r="B210" s="97">
        <f t="array" ref="B210">+INDEX('0 DUP ONLINE'!$C$3:$C$701,SMALL(IF(FILED!$B$2='0 DUP ONLINE'!$K$3:$K$701,ROW('0 DUP ONLINE'!$K$3:$K$701)-ROW('0 DUP ONLINE'!$K$3)+1),FILED!A210))</f>
        <v>0</v>
      </c>
      <c r="C210" s="97" t="str">
        <f>+IFERROR(VLOOKUP(B210,'0 DUP ONLINE'!$C$3:$D$701,2,FALSE),"")</f>
        <v/>
      </c>
      <c r="D210" s="97">
        <f>+SUMIF('0 DUP ONLINE'!$C:$C,FILED!B210,'0 DUP ONLINE'!$E:$E)</f>
        <v>0</v>
      </c>
      <c r="E210" s="97">
        <f>+SUMIF('0 DUP ONLINE'!$C:$C,FILED!B210,'0 DUP ONLINE'!$F:$F)</f>
        <v>0</v>
      </c>
      <c r="F210" s="97">
        <f>+SUMIF('0 DUP ONLINE'!$C:$C,FILED!B210,'0 DUP ONLINE'!$G:$G)</f>
        <v>0</v>
      </c>
      <c r="G210" s="97">
        <f>+SUMIF('0 DUP ONLINE'!$C:$C,FILED!B210,'0 DUP ONLINE'!$H:$H)</f>
        <v>0</v>
      </c>
      <c r="H210" s="97">
        <f t="shared" si="12"/>
        <v>0</v>
      </c>
      <c r="J210" s="97">
        <f>+SUMIF('0 DUP WORK'!$C:$C,FILED!B210,'0 DUP WORK'!$E:$E)</f>
        <v>0</v>
      </c>
      <c r="K210" s="97">
        <f>+SUMIF('0 DUP WORK'!$C:$C,FILED!B210,'0 DUP WORK'!$F:$F)</f>
        <v>0</v>
      </c>
      <c r="L210" s="97">
        <f>+SUMIF('0 DUP WORK'!$C:$C,FILED!B210,'0 DUP WORK'!$G:$G)</f>
        <v>0</v>
      </c>
      <c r="M210" s="97">
        <f>+SUMIF('0 DUP WORK'!$C:$C,FILED!B210,'0 DUP WORK'!$H:$H)</f>
        <v>0</v>
      </c>
      <c r="N210" s="97">
        <f t="shared" si="13"/>
        <v>0</v>
      </c>
      <c r="P210" s="97">
        <f t="shared" si="14"/>
        <v>0</v>
      </c>
      <c r="Q210" s="97" t="str">
        <f t="shared" si="15"/>
        <v/>
      </c>
    </row>
    <row r="211" spans="1:17">
      <c r="A211" s="96">
        <v>208</v>
      </c>
      <c r="B211" s="97">
        <f t="array" ref="B211">+INDEX('0 DUP ONLINE'!$C$3:$C$701,SMALL(IF(FILED!$B$2='0 DUP ONLINE'!$K$3:$K$701,ROW('0 DUP ONLINE'!$K$3:$K$701)-ROW('0 DUP ONLINE'!$K$3)+1),FILED!A211))</f>
        <v>0</v>
      </c>
      <c r="C211" s="97" t="str">
        <f>+IFERROR(VLOOKUP(B211,'0 DUP ONLINE'!$C$3:$D$701,2,FALSE),"")</f>
        <v/>
      </c>
      <c r="D211" s="97">
        <f>+SUMIF('0 DUP ONLINE'!$C:$C,FILED!B211,'0 DUP ONLINE'!$E:$E)</f>
        <v>0</v>
      </c>
      <c r="E211" s="97">
        <f>+SUMIF('0 DUP ONLINE'!$C:$C,FILED!B211,'0 DUP ONLINE'!$F:$F)</f>
        <v>0</v>
      </c>
      <c r="F211" s="97">
        <f>+SUMIF('0 DUP ONLINE'!$C:$C,FILED!B211,'0 DUP ONLINE'!$G:$G)</f>
        <v>0</v>
      </c>
      <c r="G211" s="97">
        <f>+SUMIF('0 DUP ONLINE'!$C:$C,FILED!B211,'0 DUP ONLINE'!$H:$H)</f>
        <v>0</v>
      </c>
      <c r="H211" s="97">
        <f t="shared" si="12"/>
        <v>0</v>
      </c>
      <c r="J211" s="97">
        <f>+SUMIF('0 DUP WORK'!$C:$C,FILED!B211,'0 DUP WORK'!$E:$E)</f>
        <v>0</v>
      </c>
      <c r="K211" s="97">
        <f>+SUMIF('0 DUP WORK'!$C:$C,FILED!B211,'0 DUP WORK'!$F:$F)</f>
        <v>0</v>
      </c>
      <c r="L211" s="97">
        <f>+SUMIF('0 DUP WORK'!$C:$C,FILED!B211,'0 DUP WORK'!$G:$G)</f>
        <v>0</v>
      </c>
      <c r="M211" s="97">
        <f>+SUMIF('0 DUP WORK'!$C:$C,FILED!B211,'0 DUP WORK'!$H:$H)</f>
        <v>0</v>
      </c>
      <c r="N211" s="97">
        <f t="shared" si="13"/>
        <v>0</v>
      </c>
      <c r="P211" s="97">
        <f t="shared" si="14"/>
        <v>0</v>
      </c>
      <c r="Q211" s="97" t="str">
        <f t="shared" si="15"/>
        <v/>
      </c>
    </row>
    <row r="212" spans="1:17">
      <c r="A212" s="96">
        <v>209</v>
      </c>
      <c r="B212" s="97">
        <f t="array" ref="B212">+INDEX('0 DUP ONLINE'!$C$3:$C$701,SMALL(IF(FILED!$B$2='0 DUP ONLINE'!$K$3:$K$701,ROW('0 DUP ONLINE'!$K$3:$K$701)-ROW('0 DUP ONLINE'!$K$3)+1),FILED!A212))</f>
        <v>0</v>
      </c>
      <c r="C212" s="97" t="str">
        <f>+IFERROR(VLOOKUP(B212,'0 DUP ONLINE'!$C$3:$D$701,2,FALSE),"")</f>
        <v/>
      </c>
      <c r="D212" s="97">
        <f>+SUMIF('0 DUP ONLINE'!$C:$C,FILED!B212,'0 DUP ONLINE'!$E:$E)</f>
        <v>0</v>
      </c>
      <c r="E212" s="97">
        <f>+SUMIF('0 DUP ONLINE'!$C:$C,FILED!B212,'0 DUP ONLINE'!$F:$F)</f>
        <v>0</v>
      </c>
      <c r="F212" s="97">
        <f>+SUMIF('0 DUP ONLINE'!$C:$C,FILED!B212,'0 DUP ONLINE'!$G:$G)</f>
        <v>0</v>
      </c>
      <c r="G212" s="97">
        <f>+SUMIF('0 DUP ONLINE'!$C:$C,FILED!B212,'0 DUP ONLINE'!$H:$H)</f>
        <v>0</v>
      </c>
      <c r="H212" s="97">
        <f t="shared" si="12"/>
        <v>0</v>
      </c>
      <c r="J212" s="97">
        <f>+SUMIF('0 DUP WORK'!$C:$C,FILED!B212,'0 DUP WORK'!$E:$E)</f>
        <v>0</v>
      </c>
      <c r="K212" s="97">
        <f>+SUMIF('0 DUP WORK'!$C:$C,FILED!B212,'0 DUP WORK'!$F:$F)</f>
        <v>0</v>
      </c>
      <c r="L212" s="97">
        <f>+SUMIF('0 DUP WORK'!$C:$C,FILED!B212,'0 DUP WORK'!$G:$G)</f>
        <v>0</v>
      </c>
      <c r="M212" s="97">
        <f>+SUMIF('0 DUP WORK'!$C:$C,FILED!B212,'0 DUP WORK'!$H:$H)</f>
        <v>0</v>
      </c>
      <c r="N212" s="97">
        <f t="shared" si="13"/>
        <v>0</v>
      </c>
      <c r="P212" s="97">
        <f t="shared" si="14"/>
        <v>0</v>
      </c>
      <c r="Q212" s="97" t="str">
        <f t="shared" si="15"/>
        <v/>
      </c>
    </row>
    <row r="213" spans="1:17">
      <c r="A213" s="96">
        <v>210</v>
      </c>
      <c r="B213" s="97">
        <f t="array" ref="B213">+INDEX('0 DUP ONLINE'!$C$3:$C$701,SMALL(IF(FILED!$B$2='0 DUP ONLINE'!$K$3:$K$701,ROW('0 DUP ONLINE'!$K$3:$K$701)-ROW('0 DUP ONLINE'!$K$3)+1),FILED!A213))</f>
        <v>0</v>
      </c>
      <c r="C213" s="97" t="str">
        <f>+IFERROR(VLOOKUP(B213,'0 DUP ONLINE'!$C$3:$D$701,2,FALSE),"")</f>
        <v/>
      </c>
      <c r="D213" s="97">
        <f>+SUMIF('0 DUP ONLINE'!$C:$C,FILED!B213,'0 DUP ONLINE'!$E:$E)</f>
        <v>0</v>
      </c>
      <c r="E213" s="97">
        <f>+SUMIF('0 DUP ONLINE'!$C:$C,FILED!B213,'0 DUP ONLINE'!$F:$F)</f>
        <v>0</v>
      </c>
      <c r="F213" s="97">
        <f>+SUMIF('0 DUP ONLINE'!$C:$C,FILED!B213,'0 DUP ONLINE'!$G:$G)</f>
        <v>0</v>
      </c>
      <c r="G213" s="97">
        <f>+SUMIF('0 DUP ONLINE'!$C:$C,FILED!B213,'0 DUP ONLINE'!$H:$H)</f>
        <v>0</v>
      </c>
      <c r="H213" s="97">
        <f t="shared" si="12"/>
        <v>0</v>
      </c>
      <c r="J213" s="97">
        <f>+SUMIF('0 DUP WORK'!$C:$C,FILED!B213,'0 DUP WORK'!$E:$E)</f>
        <v>0</v>
      </c>
      <c r="K213" s="97">
        <f>+SUMIF('0 DUP WORK'!$C:$C,FILED!B213,'0 DUP WORK'!$F:$F)</f>
        <v>0</v>
      </c>
      <c r="L213" s="97">
        <f>+SUMIF('0 DUP WORK'!$C:$C,FILED!B213,'0 DUP WORK'!$G:$G)</f>
        <v>0</v>
      </c>
      <c r="M213" s="97">
        <f>+SUMIF('0 DUP WORK'!$C:$C,FILED!B213,'0 DUP WORK'!$H:$H)</f>
        <v>0</v>
      </c>
      <c r="N213" s="97">
        <f t="shared" si="13"/>
        <v>0</v>
      </c>
      <c r="P213" s="97">
        <f t="shared" si="14"/>
        <v>0</v>
      </c>
      <c r="Q213" s="97" t="str">
        <f t="shared" si="15"/>
        <v/>
      </c>
    </row>
    <row r="214" spans="1:17">
      <c r="A214" s="96">
        <v>211</v>
      </c>
      <c r="B214" s="97">
        <f t="array" ref="B214">+INDEX('0 DUP ONLINE'!$C$3:$C$701,SMALL(IF(FILED!$B$2='0 DUP ONLINE'!$K$3:$K$701,ROW('0 DUP ONLINE'!$K$3:$K$701)-ROW('0 DUP ONLINE'!$K$3)+1),FILED!A214))</f>
        <v>0</v>
      </c>
      <c r="C214" s="97" t="str">
        <f>+IFERROR(VLOOKUP(B214,'0 DUP ONLINE'!$C$3:$D$701,2,FALSE),"")</f>
        <v/>
      </c>
      <c r="D214" s="97">
        <f>+SUMIF('0 DUP ONLINE'!$C:$C,FILED!B214,'0 DUP ONLINE'!$E:$E)</f>
        <v>0</v>
      </c>
      <c r="E214" s="97">
        <f>+SUMIF('0 DUP ONLINE'!$C:$C,FILED!B214,'0 DUP ONLINE'!$F:$F)</f>
        <v>0</v>
      </c>
      <c r="F214" s="97">
        <f>+SUMIF('0 DUP ONLINE'!$C:$C,FILED!B214,'0 DUP ONLINE'!$G:$G)</f>
        <v>0</v>
      </c>
      <c r="G214" s="97">
        <f>+SUMIF('0 DUP ONLINE'!$C:$C,FILED!B214,'0 DUP ONLINE'!$H:$H)</f>
        <v>0</v>
      </c>
      <c r="H214" s="97">
        <f t="shared" si="12"/>
        <v>0</v>
      </c>
      <c r="J214" s="97">
        <f>+SUMIF('0 DUP WORK'!$C:$C,FILED!B214,'0 DUP WORK'!$E:$E)</f>
        <v>0</v>
      </c>
      <c r="K214" s="97">
        <f>+SUMIF('0 DUP WORK'!$C:$C,FILED!B214,'0 DUP WORK'!$F:$F)</f>
        <v>0</v>
      </c>
      <c r="L214" s="97">
        <f>+SUMIF('0 DUP WORK'!$C:$C,FILED!B214,'0 DUP WORK'!$G:$G)</f>
        <v>0</v>
      </c>
      <c r="M214" s="97">
        <f>+SUMIF('0 DUP WORK'!$C:$C,FILED!B214,'0 DUP WORK'!$H:$H)</f>
        <v>0</v>
      </c>
      <c r="N214" s="97">
        <f t="shared" si="13"/>
        <v>0</v>
      </c>
      <c r="P214" s="97">
        <f t="shared" si="14"/>
        <v>0</v>
      </c>
      <c r="Q214" s="97" t="str">
        <f t="shared" si="15"/>
        <v/>
      </c>
    </row>
    <row r="215" spans="1:17">
      <c r="A215" s="96">
        <v>212</v>
      </c>
      <c r="B215" s="97">
        <f t="array" ref="B215">+INDEX('0 DUP ONLINE'!$C$3:$C$701,SMALL(IF(FILED!$B$2='0 DUP ONLINE'!$K$3:$K$701,ROW('0 DUP ONLINE'!$K$3:$K$701)-ROW('0 DUP ONLINE'!$K$3)+1),FILED!A215))</f>
        <v>0</v>
      </c>
      <c r="C215" s="97" t="str">
        <f>+IFERROR(VLOOKUP(B215,'0 DUP ONLINE'!$C$3:$D$701,2,FALSE),"")</f>
        <v/>
      </c>
      <c r="D215" s="97">
        <f>+SUMIF('0 DUP ONLINE'!$C:$C,FILED!B215,'0 DUP ONLINE'!$E:$E)</f>
        <v>0</v>
      </c>
      <c r="E215" s="97">
        <f>+SUMIF('0 DUP ONLINE'!$C:$C,FILED!B215,'0 DUP ONLINE'!$F:$F)</f>
        <v>0</v>
      </c>
      <c r="F215" s="97">
        <f>+SUMIF('0 DUP ONLINE'!$C:$C,FILED!B215,'0 DUP ONLINE'!$G:$G)</f>
        <v>0</v>
      </c>
      <c r="G215" s="97">
        <f>+SUMIF('0 DUP ONLINE'!$C:$C,FILED!B215,'0 DUP ONLINE'!$H:$H)</f>
        <v>0</v>
      </c>
      <c r="H215" s="97">
        <f t="shared" si="12"/>
        <v>0</v>
      </c>
      <c r="J215" s="97">
        <f>+SUMIF('0 DUP WORK'!$C:$C,FILED!B215,'0 DUP WORK'!$E:$E)</f>
        <v>0</v>
      </c>
      <c r="K215" s="97">
        <f>+SUMIF('0 DUP WORK'!$C:$C,FILED!B215,'0 DUP WORK'!$F:$F)</f>
        <v>0</v>
      </c>
      <c r="L215" s="97">
        <f>+SUMIF('0 DUP WORK'!$C:$C,FILED!B215,'0 DUP WORK'!$G:$G)</f>
        <v>0</v>
      </c>
      <c r="M215" s="97">
        <f>+SUMIF('0 DUP WORK'!$C:$C,FILED!B215,'0 DUP WORK'!$H:$H)</f>
        <v>0</v>
      </c>
      <c r="N215" s="97">
        <f t="shared" si="13"/>
        <v>0</v>
      </c>
      <c r="P215" s="97">
        <f t="shared" si="14"/>
        <v>0</v>
      </c>
      <c r="Q215" s="97" t="str">
        <f t="shared" si="15"/>
        <v/>
      </c>
    </row>
    <row r="216" spans="1:17">
      <c r="A216" s="96">
        <v>213</v>
      </c>
      <c r="B216" s="97">
        <f t="array" ref="B216">+INDEX('0 DUP ONLINE'!$C$3:$C$701,SMALL(IF(FILED!$B$2='0 DUP ONLINE'!$K$3:$K$701,ROW('0 DUP ONLINE'!$K$3:$K$701)-ROW('0 DUP ONLINE'!$K$3)+1),FILED!A216))</f>
        <v>0</v>
      </c>
      <c r="C216" s="97" t="str">
        <f>+IFERROR(VLOOKUP(B216,'0 DUP ONLINE'!$C$3:$D$701,2,FALSE),"")</f>
        <v/>
      </c>
      <c r="D216" s="97">
        <f>+SUMIF('0 DUP ONLINE'!$C:$C,FILED!B216,'0 DUP ONLINE'!$E:$E)</f>
        <v>0</v>
      </c>
      <c r="E216" s="97">
        <f>+SUMIF('0 DUP ONLINE'!$C:$C,FILED!B216,'0 DUP ONLINE'!$F:$F)</f>
        <v>0</v>
      </c>
      <c r="F216" s="97">
        <f>+SUMIF('0 DUP ONLINE'!$C:$C,FILED!B216,'0 DUP ONLINE'!$G:$G)</f>
        <v>0</v>
      </c>
      <c r="G216" s="97">
        <f>+SUMIF('0 DUP ONLINE'!$C:$C,FILED!B216,'0 DUP ONLINE'!$H:$H)</f>
        <v>0</v>
      </c>
      <c r="H216" s="97">
        <f t="shared" si="12"/>
        <v>0</v>
      </c>
      <c r="J216" s="97">
        <f>+SUMIF('0 DUP WORK'!$C:$C,FILED!B216,'0 DUP WORK'!$E:$E)</f>
        <v>0</v>
      </c>
      <c r="K216" s="97">
        <f>+SUMIF('0 DUP WORK'!$C:$C,FILED!B216,'0 DUP WORK'!$F:$F)</f>
        <v>0</v>
      </c>
      <c r="L216" s="97">
        <f>+SUMIF('0 DUP WORK'!$C:$C,FILED!B216,'0 DUP WORK'!$G:$G)</f>
        <v>0</v>
      </c>
      <c r="M216" s="97">
        <f>+SUMIF('0 DUP WORK'!$C:$C,FILED!B216,'0 DUP WORK'!$H:$H)</f>
        <v>0</v>
      </c>
      <c r="N216" s="97">
        <f t="shared" si="13"/>
        <v>0</v>
      </c>
      <c r="P216" s="97">
        <f t="shared" si="14"/>
        <v>0</v>
      </c>
      <c r="Q216" s="97" t="str">
        <f t="shared" si="15"/>
        <v/>
      </c>
    </row>
    <row r="217" spans="1:17">
      <c r="A217" s="96">
        <v>214</v>
      </c>
      <c r="B217" s="97">
        <f t="array" ref="B217">+INDEX('0 DUP ONLINE'!$C$3:$C$701,SMALL(IF(FILED!$B$2='0 DUP ONLINE'!$K$3:$K$701,ROW('0 DUP ONLINE'!$K$3:$K$701)-ROW('0 DUP ONLINE'!$K$3)+1),FILED!A217))</f>
        <v>0</v>
      </c>
      <c r="C217" s="97" t="str">
        <f>+IFERROR(VLOOKUP(B217,'0 DUP ONLINE'!$C$3:$D$701,2,FALSE),"")</f>
        <v/>
      </c>
      <c r="D217" s="97">
        <f>+SUMIF('0 DUP ONLINE'!$C:$C,FILED!B217,'0 DUP ONLINE'!$E:$E)</f>
        <v>0</v>
      </c>
      <c r="E217" s="97">
        <f>+SUMIF('0 DUP ONLINE'!$C:$C,FILED!B217,'0 DUP ONLINE'!$F:$F)</f>
        <v>0</v>
      </c>
      <c r="F217" s="97">
        <f>+SUMIF('0 DUP ONLINE'!$C:$C,FILED!B217,'0 DUP ONLINE'!$G:$G)</f>
        <v>0</v>
      </c>
      <c r="G217" s="97">
        <f>+SUMIF('0 DUP ONLINE'!$C:$C,FILED!B217,'0 DUP ONLINE'!$H:$H)</f>
        <v>0</v>
      </c>
      <c r="H217" s="97">
        <f t="shared" si="12"/>
        <v>0</v>
      </c>
      <c r="J217" s="97">
        <f>+SUMIF('0 DUP WORK'!$C:$C,FILED!B217,'0 DUP WORK'!$E:$E)</f>
        <v>0</v>
      </c>
      <c r="K217" s="97">
        <f>+SUMIF('0 DUP WORK'!$C:$C,FILED!B217,'0 DUP WORK'!$F:$F)</f>
        <v>0</v>
      </c>
      <c r="L217" s="97">
        <f>+SUMIF('0 DUP WORK'!$C:$C,FILED!B217,'0 DUP WORK'!$G:$G)</f>
        <v>0</v>
      </c>
      <c r="M217" s="97">
        <f>+SUMIF('0 DUP WORK'!$C:$C,FILED!B217,'0 DUP WORK'!$H:$H)</f>
        <v>0</v>
      </c>
      <c r="N217" s="97">
        <f t="shared" si="13"/>
        <v>0</v>
      </c>
      <c r="P217" s="97">
        <f t="shared" si="14"/>
        <v>0</v>
      </c>
      <c r="Q217" s="97" t="str">
        <f t="shared" si="15"/>
        <v/>
      </c>
    </row>
    <row r="218" spans="1:17">
      <c r="A218" s="96">
        <v>215</v>
      </c>
      <c r="B218" s="97">
        <f t="array" ref="B218">+INDEX('0 DUP ONLINE'!$C$3:$C$701,SMALL(IF(FILED!$B$2='0 DUP ONLINE'!$K$3:$K$701,ROW('0 DUP ONLINE'!$K$3:$K$701)-ROW('0 DUP ONLINE'!$K$3)+1),FILED!A218))</f>
        <v>0</v>
      </c>
      <c r="C218" s="97" t="str">
        <f>+IFERROR(VLOOKUP(B218,'0 DUP ONLINE'!$C$3:$D$701,2,FALSE),"")</f>
        <v/>
      </c>
      <c r="D218" s="97">
        <f>+SUMIF('0 DUP ONLINE'!$C:$C,FILED!B218,'0 DUP ONLINE'!$E:$E)</f>
        <v>0</v>
      </c>
      <c r="E218" s="97">
        <f>+SUMIF('0 DUP ONLINE'!$C:$C,FILED!B218,'0 DUP ONLINE'!$F:$F)</f>
        <v>0</v>
      </c>
      <c r="F218" s="97">
        <f>+SUMIF('0 DUP ONLINE'!$C:$C,FILED!B218,'0 DUP ONLINE'!$G:$G)</f>
        <v>0</v>
      </c>
      <c r="G218" s="97">
        <f>+SUMIF('0 DUP ONLINE'!$C:$C,FILED!B218,'0 DUP ONLINE'!$H:$H)</f>
        <v>0</v>
      </c>
      <c r="H218" s="97">
        <f t="shared" si="12"/>
        <v>0</v>
      </c>
      <c r="J218" s="97">
        <f>+SUMIF('0 DUP WORK'!$C:$C,FILED!B218,'0 DUP WORK'!$E:$E)</f>
        <v>0</v>
      </c>
      <c r="K218" s="97">
        <f>+SUMIF('0 DUP WORK'!$C:$C,FILED!B218,'0 DUP WORK'!$F:$F)</f>
        <v>0</v>
      </c>
      <c r="L218" s="97">
        <f>+SUMIF('0 DUP WORK'!$C:$C,FILED!B218,'0 DUP WORK'!$G:$G)</f>
        <v>0</v>
      </c>
      <c r="M218" s="97">
        <f>+SUMIF('0 DUP WORK'!$C:$C,FILED!B218,'0 DUP WORK'!$H:$H)</f>
        <v>0</v>
      </c>
      <c r="N218" s="97">
        <f t="shared" si="13"/>
        <v>0</v>
      </c>
      <c r="P218" s="97">
        <f t="shared" si="14"/>
        <v>0</v>
      </c>
      <c r="Q218" s="97" t="str">
        <f t="shared" si="15"/>
        <v/>
      </c>
    </row>
    <row r="219" spans="1:17">
      <c r="A219" s="96">
        <v>216</v>
      </c>
      <c r="B219" s="97">
        <f t="array" ref="B219">+INDEX('0 DUP ONLINE'!$C$3:$C$701,SMALL(IF(FILED!$B$2='0 DUP ONLINE'!$K$3:$K$701,ROW('0 DUP ONLINE'!$K$3:$K$701)-ROW('0 DUP ONLINE'!$K$3)+1),FILED!A219))</f>
        <v>0</v>
      </c>
      <c r="C219" s="97" t="str">
        <f>+IFERROR(VLOOKUP(B219,'0 DUP ONLINE'!$C$3:$D$701,2,FALSE),"")</f>
        <v/>
      </c>
      <c r="D219" s="97">
        <f>+SUMIF('0 DUP ONLINE'!$C:$C,FILED!B219,'0 DUP ONLINE'!$E:$E)</f>
        <v>0</v>
      </c>
      <c r="E219" s="97">
        <f>+SUMIF('0 DUP ONLINE'!$C:$C,FILED!B219,'0 DUP ONLINE'!$F:$F)</f>
        <v>0</v>
      </c>
      <c r="F219" s="97">
        <f>+SUMIF('0 DUP ONLINE'!$C:$C,FILED!B219,'0 DUP ONLINE'!$G:$G)</f>
        <v>0</v>
      </c>
      <c r="G219" s="97">
        <f>+SUMIF('0 DUP ONLINE'!$C:$C,FILED!B219,'0 DUP ONLINE'!$H:$H)</f>
        <v>0</v>
      </c>
      <c r="H219" s="97">
        <f t="shared" si="12"/>
        <v>0</v>
      </c>
      <c r="J219" s="97">
        <f>+SUMIF('0 DUP WORK'!$C:$C,FILED!B219,'0 DUP WORK'!$E:$E)</f>
        <v>0</v>
      </c>
      <c r="K219" s="97">
        <f>+SUMIF('0 DUP WORK'!$C:$C,FILED!B219,'0 DUP WORK'!$F:$F)</f>
        <v>0</v>
      </c>
      <c r="L219" s="97">
        <f>+SUMIF('0 DUP WORK'!$C:$C,FILED!B219,'0 DUP WORK'!$G:$G)</f>
        <v>0</v>
      </c>
      <c r="M219" s="97">
        <f>+SUMIF('0 DUP WORK'!$C:$C,FILED!B219,'0 DUP WORK'!$H:$H)</f>
        <v>0</v>
      </c>
      <c r="N219" s="97">
        <f t="shared" si="13"/>
        <v>0</v>
      </c>
      <c r="P219" s="97">
        <f t="shared" si="14"/>
        <v>0</v>
      </c>
      <c r="Q219" s="97" t="str">
        <f t="shared" si="15"/>
        <v/>
      </c>
    </row>
    <row r="220" spans="1:17">
      <c r="A220" s="96">
        <v>217</v>
      </c>
      <c r="B220" s="97">
        <f t="array" ref="B220">+INDEX('0 DUP ONLINE'!$C$3:$C$701,SMALL(IF(FILED!$B$2='0 DUP ONLINE'!$K$3:$K$701,ROW('0 DUP ONLINE'!$K$3:$K$701)-ROW('0 DUP ONLINE'!$K$3)+1),FILED!A220))</f>
        <v>0</v>
      </c>
      <c r="C220" s="97" t="str">
        <f>+IFERROR(VLOOKUP(B220,'0 DUP ONLINE'!$C$3:$D$701,2,FALSE),"")</f>
        <v/>
      </c>
      <c r="D220" s="97">
        <f>+SUMIF('0 DUP ONLINE'!$C:$C,FILED!B220,'0 DUP ONLINE'!$E:$E)</f>
        <v>0</v>
      </c>
      <c r="E220" s="97">
        <f>+SUMIF('0 DUP ONLINE'!$C:$C,FILED!B220,'0 DUP ONLINE'!$F:$F)</f>
        <v>0</v>
      </c>
      <c r="F220" s="97">
        <f>+SUMIF('0 DUP ONLINE'!$C:$C,FILED!B220,'0 DUP ONLINE'!$G:$G)</f>
        <v>0</v>
      </c>
      <c r="G220" s="97">
        <f>+SUMIF('0 DUP ONLINE'!$C:$C,FILED!B220,'0 DUP ONLINE'!$H:$H)</f>
        <v>0</v>
      </c>
      <c r="H220" s="97">
        <f t="shared" si="12"/>
        <v>0</v>
      </c>
      <c r="J220" s="97">
        <f>+SUMIF('0 DUP WORK'!$C:$C,FILED!B220,'0 DUP WORK'!$E:$E)</f>
        <v>0</v>
      </c>
      <c r="K220" s="97">
        <f>+SUMIF('0 DUP WORK'!$C:$C,FILED!B220,'0 DUP WORK'!$F:$F)</f>
        <v>0</v>
      </c>
      <c r="L220" s="97">
        <f>+SUMIF('0 DUP WORK'!$C:$C,FILED!B220,'0 DUP WORK'!$G:$G)</f>
        <v>0</v>
      </c>
      <c r="M220" s="97">
        <f>+SUMIF('0 DUP WORK'!$C:$C,FILED!B220,'0 DUP WORK'!$H:$H)</f>
        <v>0</v>
      </c>
      <c r="N220" s="97">
        <f t="shared" si="13"/>
        <v>0</v>
      </c>
      <c r="P220" s="97">
        <f t="shared" si="14"/>
        <v>0</v>
      </c>
      <c r="Q220" s="97" t="str">
        <f t="shared" si="15"/>
        <v/>
      </c>
    </row>
    <row r="221" spans="1:17">
      <c r="A221" s="96">
        <v>218</v>
      </c>
      <c r="B221" s="97">
        <f t="array" ref="B221">+INDEX('0 DUP ONLINE'!$C$3:$C$701,SMALL(IF(FILED!$B$2='0 DUP ONLINE'!$K$3:$K$701,ROW('0 DUP ONLINE'!$K$3:$K$701)-ROW('0 DUP ONLINE'!$K$3)+1),FILED!A221))</f>
        <v>0</v>
      </c>
      <c r="C221" s="97" t="str">
        <f>+IFERROR(VLOOKUP(B221,'0 DUP ONLINE'!$C$3:$D$701,2,FALSE),"")</f>
        <v/>
      </c>
      <c r="D221" s="97">
        <f>+SUMIF('0 DUP ONLINE'!$C:$C,FILED!B221,'0 DUP ONLINE'!$E:$E)</f>
        <v>0</v>
      </c>
      <c r="E221" s="97">
        <f>+SUMIF('0 DUP ONLINE'!$C:$C,FILED!B221,'0 DUP ONLINE'!$F:$F)</f>
        <v>0</v>
      </c>
      <c r="F221" s="97">
        <f>+SUMIF('0 DUP ONLINE'!$C:$C,FILED!B221,'0 DUP ONLINE'!$G:$G)</f>
        <v>0</v>
      </c>
      <c r="G221" s="97">
        <f>+SUMIF('0 DUP ONLINE'!$C:$C,FILED!B221,'0 DUP ONLINE'!$H:$H)</f>
        <v>0</v>
      </c>
      <c r="H221" s="97">
        <f t="shared" si="12"/>
        <v>0</v>
      </c>
      <c r="J221" s="97">
        <f>+SUMIF('0 DUP WORK'!$C:$C,FILED!B221,'0 DUP WORK'!$E:$E)</f>
        <v>0</v>
      </c>
      <c r="K221" s="97">
        <f>+SUMIF('0 DUP WORK'!$C:$C,FILED!B221,'0 DUP WORK'!$F:$F)</f>
        <v>0</v>
      </c>
      <c r="L221" s="97">
        <f>+SUMIF('0 DUP WORK'!$C:$C,FILED!B221,'0 DUP WORK'!$G:$G)</f>
        <v>0</v>
      </c>
      <c r="M221" s="97">
        <f>+SUMIF('0 DUP WORK'!$C:$C,FILED!B221,'0 DUP WORK'!$H:$H)</f>
        <v>0</v>
      </c>
      <c r="N221" s="97">
        <f t="shared" si="13"/>
        <v>0</v>
      </c>
      <c r="P221" s="97">
        <f t="shared" si="14"/>
        <v>0</v>
      </c>
      <c r="Q221" s="97" t="str">
        <f t="shared" si="15"/>
        <v/>
      </c>
    </row>
    <row r="222" spans="1:17">
      <c r="A222" s="96">
        <v>219</v>
      </c>
      <c r="B222" s="97">
        <f t="array" ref="B222">+INDEX('0 DUP ONLINE'!$C$3:$C$701,SMALL(IF(FILED!$B$2='0 DUP ONLINE'!$K$3:$K$701,ROW('0 DUP ONLINE'!$K$3:$K$701)-ROW('0 DUP ONLINE'!$K$3)+1),FILED!A222))</f>
        <v>0</v>
      </c>
      <c r="C222" s="97" t="str">
        <f>+IFERROR(VLOOKUP(B222,'0 DUP ONLINE'!$C$3:$D$701,2,FALSE),"")</f>
        <v/>
      </c>
      <c r="D222" s="97">
        <f>+SUMIF('0 DUP ONLINE'!$C:$C,FILED!B222,'0 DUP ONLINE'!$E:$E)</f>
        <v>0</v>
      </c>
      <c r="E222" s="97">
        <f>+SUMIF('0 DUP ONLINE'!$C:$C,FILED!B222,'0 DUP ONLINE'!$F:$F)</f>
        <v>0</v>
      </c>
      <c r="F222" s="97">
        <f>+SUMIF('0 DUP ONLINE'!$C:$C,FILED!B222,'0 DUP ONLINE'!$G:$G)</f>
        <v>0</v>
      </c>
      <c r="G222" s="97">
        <f>+SUMIF('0 DUP ONLINE'!$C:$C,FILED!B222,'0 DUP ONLINE'!$H:$H)</f>
        <v>0</v>
      </c>
      <c r="H222" s="97">
        <f t="shared" si="12"/>
        <v>0</v>
      </c>
      <c r="J222" s="97">
        <f>+SUMIF('0 DUP WORK'!$C:$C,FILED!B222,'0 DUP WORK'!$E:$E)</f>
        <v>0</v>
      </c>
      <c r="K222" s="97">
        <f>+SUMIF('0 DUP WORK'!$C:$C,FILED!B222,'0 DUP WORK'!$F:$F)</f>
        <v>0</v>
      </c>
      <c r="L222" s="97">
        <f>+SUMIF('0 DUP WORK'!$C:$C,FILED!B222,'0 DUP WORK'!$G:$G)</f>
        <v>0</v>
      </c>
      <c r="M222" s="97">
        <f>+SUMIF('0 DUP WORK'!$C:$C,FILED!B222,'0 DUP WORK'!$H:$H)</f>
        <v>0</v>
      </c>
      <c r="N222" s="97">
        <f t="shared" si="13"/>
        <v>0</v>
      </c>
      <c r="P222" s="97">
        <f t="shared" si="14"/>
        <v>0</v>
      </c>
      <c r="Q222" s="97" t="str">
        <f t="shared" si="15"/>
        <v/>
      </c>
    </row>
    <row r="223" spans="1:17">
      <c r="A223" s="96">
        <v>220</v>
      </c>
      <c r="B223" s="97">
        <f t="array" ref="B223">+INDEX('0 DUP ONLINE'!$C$3:$C$701,SMALL(IF(FILED!$B$2='0 DUP ONLINE'!$K$3:$K$701,ROW('0 DUP ONLINE'!$K$3:$K$701)-ROW('0 DUP ONLINE'!$K$3)+1),FILED!A223))</f>
        <v>0</v>
      </c>
      <c r="C223" s="97" t="str">
        <f>+IFERROR(VLOOKUP(B223,'0 DUP ONLINE'!$C$3:$D$701,2,FALSE),"")</f>
        <v/>
      </c>
      <c r="D223" s="97">
        <f>+SUMIF('0 DUP ONLINE'!$C:$C,FILED!B223,'0 DUP ONLINE'!$E:$E)</f>
        <v>0</v>
      </c>
      <c r="E223" s="97">
        <f>+SUMIF('0 DUP ONLINE'!$C:$C,FILED!B223,'0 DUP ONLINE'!$F:$F)</f>
        <v>0</v>
      </c>
      <c r="F223" s="97">
        <f>+SUMIF('0 DUP ONLINE'!$C:$C,FILED!B223,'0 DUP ONLINE'!$G:$G)</f>
        <v>0</v>
      </c>
      <c r="G223" s="97">
        <f>+SUMIF('0 DUP ONLINE'!$C:$C,FILED!B223,'0 DUP ONLINE'!$H:$H)</f>
        <v>0</v>
      </c>
      <c r="H223" s="97">
        <f t="shared" si="12"/>
        <v>0</v>
      </c>
      <c r="J223" s="97">
        <f>+SUMIF('0 DUP WORK'!$C:$C,FILED!B223,'0 DUP WORK'!$E:$E)</f>
        <v>0</v>
      </c>
      <c r="K223" s="97">
        <f>+SUMIF('0 DUP WORK'!$C:$C,FILED!B223,'0 DUP WORK'!$F:$F)</f>
        <v>0</v>
      </c>
      <c r="L223" s="97">
        <f>+SUMIF('0 DUP WORK'!$C:$C,FILED!B223,'0 DUP WORK'!$G:$G)</f>
        <v>0</v>
      </c>
      <c r="M223" s="97">
        <f>+SUMIF('0 DUP WORK'!$C:$C,FILED!B223,'0 DUP WORK'!$H:$H)</f>
        <v>0</v>
      </c>
      <c r="N223" s="97">
        <f t="shared" si="13"/>
        <v>0</v>
      </c>
      <c r="P223" s="97">
        <f t="shared" si="14"/>
        <v>0</v>
      </c>
      <c r="Q223" s="97" t="str">
        <f t="shared" si="15"/>
        <v/>
      </c>
    </row>
    <row r="224" spans="1:17">
      <c r="A224" s="96">
        <v>221</v>
      </c>
      <c r="B224" s="97">
        <f t="array" ref="B224">+INDEX('0 DUP ONLINE'!$C$3:$C$701,SMALL(IF(FILED!$B$2='0 DUP ONLINE'!$K$3:$K$701,ROW('0 DUP ONLINE'!$K$3:$K$701)-ROW('0 DUP ONLINE'!$K$3)+1),FILED!A224))</f>
        <v>0</v>
      </c>
      <c r="C224" s="97" t="str">
        <f>+IFERROR(VLOOKUP(B224,'0 DUP ONLINE'!$C$3:$D$701,2,FALSE),"")</f>
        <v/>
      </c>
      <c r="D224" s="97">
        <f>+SUMIF('0 DUP ONLINE'!$C:$C,FILED!B224,'0 DUP ONLINE'!$E:$E)</f>
        <v>0</v>
      </c>
      <c r="E224" s="97">
        <f>+SUMIF('0 DUP ONLINE'!$C:$C,FILED!B224,'0 DUP ONLINE'!$F:$F)</f>
        <v>0</v>
      </c>
      <c r="F224" s="97">
        <f>+SUMIF('0 DUP ONLINE'!$C:$C,FILED!B224,'0 DUP ONLINE'!$G:$G)</f>
        <v>0</v>
      </c>
      <c r="G224" s="97">
        <f>+SUMIF('0 DUP ONLINE'!$C:$C,FILED!B224,'0 DUP ONLINE'!$H:$H)</f>
        <v>0</v>
      </c>
      <c r="H224" s="97">
        <f t="shared" si="12"/>
        <v>0</v>
      </c>
      <c r="J224" s="97">
        <f>+SUMIF('0 DUP WORK'!$C:$C,FILED!B224,'0 DUP WORK'!$E:$E)</f>
        <v>0</v>
      </c>
      <c r="K224" s="97">
        <f>+SUMIF('0 DUP WORK'!$C:$C,FILED!B224,'0 DUP WORK'!$F:$F)</f>
        <v>0</v>
      </c>
      <c r="L224" s="97">
        <f>+SUMIF('0 DUP WORK'!$C:$C,FILED!B224,'0 DUP WORK'!$G:$G)</f>
        <v>0</v>
      </c>
      <c r="M224" s="97">
        <f>+SUMIF('0 DUP WORK'!$C:$C,FILED!B224,'0 DUP WORK'!$H:$H)</f>
        <v>0</v>
      </c>
      <c r="N224" s="97">
        <f t="shared" si="13"/>
        <v>0</v>
      </c>
      <c r="P224" s="97">
        <f t="shared" si="14"/>
        <v>0</v>
      </c>
      <c r="Q224" s="97" t="str">
        <f t="shared" si="15"/>
        <v/>
      </c>
    </row>
    <row r="225" spans="1:17">
      <c r="A225" s="96">
        <v>222</v>
      </c>
      <c r="B225" s="97">
        <f t="array" ref="B225">+INDEX('0 DUP ONLINE'!$C$3:$C$701,SMALL(IF(FILED!$B$2='0 DUP ONLINE'!$K$3:$K$701,ROW('0 DUP ONLINE'!$K$3:$K$701)-ROW('0 DUP ONLINE'!$K$3)+1),FILED!A225))</f>
        <v>0</v>
      </c>
      <c r="C225" s="97" t="str">
        <f>+IFERROR(VLOOKUP(B225,'0 DUP ONLINE'!$C$3:$D$701,2,FALSE),"")</f>
        <v/>
      </c>
      <c r="D225" s="97">
        <f>+SUMIF('0 DUP ONLINE'!$C:$C,FILED!B225,'0 DUP ONLINE'!$E:$E)</f>
        <v>0</v>
      </c>
      <c r="E225" s="97">
        <f>+SUMIF('0 DUP ONLINE'!$C:$C,FILED!B225,'0 DUP ONLINE'!$F:$F)</f>
        <v>0</v>
      </c>
      <c r="F225" s="97">
        <f>+SUMIF('0 DUP ONLINE'!$C:$C,FILED!B225,'0 DUP ONLINE'!$G:$G)</f>
        <v>0</v>
      </c>
      <c r="G225" s="97">
        <f>+SUMIF('0 DUP ONLINE'!$C:$C,FILED!B225,'0 DUP ONLINE'!$H:$H)</f>
        <v>0</v>
      </c>
      <c r="H225" s="97">
        <f t="shared" si="12"/>
        <v>0</v>
      </c>
      <c r="J225" s="97">
        <f>+SUMIF('0 DUP WORK'!$C:$C,FILED!B225,'0 DUP WORK'!$E:$E)</f>
        <v>0</v>
      </c>
      <c r="K225" s="97">
        <f>+SUMIF('0 DUP WORK'!$C:$C,FILED!B225,'0 DUP WORK'!$F:$F)</f>
        <v>0</v>
      </c>
      <c r="L225" s="97">
        <f>+SUMIF('0 DUP WORK'!$C:$C,FILED!B225,'0 DUP WORK'!$G:$G)</f>
        <v>0</v>
      </c>
      <c r="M225" s="97">
        <f>+SUMIF('0 DUP WORK'!$C:$C,FILED!B225,'0 DUP WORK'!$H:$H)</f>
        <v>0</v>
      </c>
      <c r="N225" s="97">
        <f t="shared" si="13"/>
        <v>0</v>
      </c>
      <c r="P225" s="97">
        <f t="shared" si="14"/>
        <v>0</v>
      </c>
      <c r="Q225" s="97" t="str">
        <f t="shared" si="15"/>
        <v/>
      </c>
    </row>
    <row r="226" spans="1:17">
      <c r="A226" s="96">
        <v>223</v>
      </c>
      <c r="B226" s="97">
        <f t="array" ref="B226">+INDEX('0 DUP ONLINE'!$C$3:$C$701,SMALL(IF(FILED!$B$2='0 DUP ONLINE'!$K$3:$K$701,ROW('0 DUP ONLINE'!$K$3:$K$701)-ROW('0 DUP ONLINE'!$K$3)+1),FILED!A226))</f>
        <v>0</v>
      </c>
      <c r="C226" s="97" t="str">
        <f>+IFERROR(VLOOKUP(B226,'0 DUP ONLINE'!$C$3:$D$701,2,FALSE),"")</f>
        <v/>
      </c>
      <c r="D226" s="97">
        <f>+SUMIF('0 DUP ONLINE'!$C:$C,FILED!B226,'0 DUP ONLINE'!$E:$E)</f>
        <v>0</v>
      </c>
      <c r="E226" s="97">
        <f>+SUMIF('0 DUP ONLINE'!$C:$C,FILED!B226,'0 DUP ONLINE'!$F:$F)</f>
        <v>0</v>
      </c>
      <c r="F226" s="97">
        <f>+SUMIF('0 DUP ONLINE'!$C:$C,FILED!B226,'0 DUP ONLINE'!$G:$G)</f>
        <v>0</v>
      </c>
      <c r="G226" s="97">
        <f>+SUMIF('0 DUP ONLINE'!$C:$C,FILED!B226,'0 DUP ONLINE'!$H:$H)</f>
        <v>0</v>
      </c>
      <c r="H226" s="97">
        <f t="shared" si="12"/>
        <v>0</v>
      </c>
      <c r="J226" s="97">
        <f>+SUMIF('0 DUP WORK'!$C:$C,FILED!B226,'0 DUP WORK'!$E:$E)</f>
        <v>0</v>
      </c>
      <c r="K226" s="97">
        <f>+SUMIF('0 DUP WORK'!$C:$C,FILED!B226,'0 DUP WORK'!$F:$F)</f>
        <v>0</v>
      </c>
      <c r="L226" s="97">
        <f>+SUMIF('0 DUP WORK'!$C:$C,FILED!B226,'0 DUP WORK'!$G:$G)</f>
        <v>0</v>
      </c>
      <c r="M226" s="97">
        <f>+SUMIF('0 DUP WORK'!$C:$C,FILED!B226,'0 DUP WORK'!$H:$H)</f>
        <v>0</v>
      </c>
      <c r="N226" s="97">
        <f t="shared" si="13"/>
        <v>0</v>
      </c>
      <c r="P226" s="97">
        <f t="shared" si="14"/>
        <v>0</v>
      </c>
      <c r="Q226" s="97" t="str">
        <f t="shared" si="15"/>
        <v/>
      </c>
    </row>
    <row r="227" spans="1:17">
      <c r="A227" s="96">
        <v>224</v>
      </c>
      <c r="B227" s="97">
        <f t="array" ref="B227">+INDEX('0 DUP ONLINE'!$C$3:$C$701,SMALL(IF(FILED!$B$2='0 DUP ONLINE'!$K$3:$K$701,ROW('0 DUP ONLINE'!$K$3:$K$701)-ROW('0 DUP ONLINE'!$K$3)+1),FILED!A227))</f>
        <v>0</v>
      </c>
      <c r="C227" s="97" t="str">
        <f>+IFERROR(VLOOKUP(B227,'0 DUP ONLINE'!$C$3:$D$701,2,FALSE),"")</f>
        <v/>
      </c>
      <c r="D227" s="97">
        <f>+SUMIF('0 DUP ONLINE'!$C:$C,FILED!B227,'0 DUP ONLINE'!$E:$E)</f>
        <v>0</v>
      </c>
      <c r="E227" s="97">
        <f>+SUMIF('0 DUP ONLINE'!$C:$C,FILED!B227,'0 DUP ONLINE'!$F:$F)</f>
        <v>0</v>
      </c>
      <c r="F227" s="97">
        <f>+SUMIF('0 DUP ONLINE'!$C:$C,FILED!B227,'0 DUP ONLINE'!$G:$G)</f>
        <v>0</v>
      </c>
      <c r="G227" s="97">
        <f>+SUMIF('0 DUP ONLINE'!$C:$C,FILED!B227,'0 DUP ONLINE'!$H:$H)</f>
        <v>0</v>
      </c>
      <c r="H227" s="97">
        <f t="shared" si="12"/>
        <v>0</v>
      </c>
      <c r="J227" s="97">
        <f>+SUMIF('0 DUP WORK'!$C:$C,FILED!B227,'0 DUP WORK'!$E:$E)</f>
        <v>0</v>
      </c>
      <c r="K227" s="97">
        <f>+SUMIF('0 DUP WORK'!$C:$C,FILED!B227,'0 DUP WORK'!$F:$F)</f>
        <v>0</v>
      </c>
      <c r="L227" s="97">
        <f>+SUMIF('0 DUP WORK'!$C:$C,FILED!B227,'0 DUP WORK'!$G:$G)</f>
        <v>0</v>
      </c>
      <c r="M227" s="97">
        <f>+SUMIF('0 DUP WORK'!$C:$C,FILED!B227,'0 DUP WORK'!$H:$H)</f>
        <v>0</v>
      </c>
      <c r="N227" s="97">
        <f t="shared" si="13"/>
        <v>0</v>
      </c>
      <c r="P227" s="97">
        <f t="shared" si="14"/>
        <v>0</v>
      </c>
      <c r="Q227" s="97" t="str">
        <f t="shared" si="15"/>
        <v/>
      </c>
    </row>
    <row r="228" spans="1:17">
      <c r="A228" s="96">
        <v>225</v>
      </c>
      <c r="B228" s="97">
        <f t="array" ref="B228">+INDEX('0 DUP ONLINE'!$C$3:$C$701,SMALL(IF(FILED!$B$2='0 DUP ONLINE'!$K$3:$K$701,ROW('0 DUP ONLINE'!$K$3:$K$701)-ROW('0 DUP ONLINE'!$K$3)+1),FILED!A228))</f>
        <v>0</v>
      </c>
      <c r="C228" s="97" t="str">
        <f>+IFERROR(VLOOKUP(B228,'0 DUP ONLINE'!$C$3:$D$701,2,FALSE),"")</f>
        <v/>
      </c>
      <c r="D228" s="97">
        <f>+SUMIF('0 DUP ONLINE'!$C:$C,FILED!B228,'0 DUP ONLINE'!$E:$E)</f>
        <v>0</v>
      </c>
      <c r="E228" s="97">
        <f>+SUMIF('0 DUP ONLINE'!$C:$C,FILED!B228,'0 DUP ONLINE'!$F:$F)</f>
        <v>0</v>
      </c>
      <c r="F228" s="97">
        <f>+SUMIF('0 DUP ONLINE'!$C:$C,FILED!B228,'0 DUP ONLINE'!$G:$G)</f>
        <v>0</v>
      </c>
      <c r="G228" s="97">
        <f>+SUMIF('0 DUP ONLINE'!$C:$C,FILED!B228,'0 DUP ONLINE'!$H:$H)</f>
        <v>0</v>
      </c>
      <c r="H228" s="97">
        <f t="shared" si="12"/>
        <v>0</v>
      </c>
      <c r="J228" s="97">
        <f>+SUMIF('0 DUP WORK'!$C:$C,FILED!B228,'0 DUP WORK'!$E:$E)</f>
        <v>0</v>
      </c>
      <c r="K228" s="97">
        <f>+SUMIF('0 DUP WORK'!$C:$C,FILED!B228,'0 DUP WORK'!$F:$F)</f>
        <v>0</v>
      </c>
      <c r="L228" s="97">
        <f>+SUMIF('0 DUP WORK'!$C:$C,FILED!B228,'0 DUP WORK'!$G:$G)</f>
        <v>0</v>
      </c>
      <c r="M228" s="97">
        <f>+SUMIF('0 DUP WORK'!$C:$C,FILED!B228,'0 DUP WORK'!$H:$H)</f>
        <v>0</v>
      </c>
      <c r="N228" s="97">
        <f t="shared" si="13"/>
        <v>0</v>
      </c>
      <c r="P228" s="97">
        <f t="shared" si="14"/>
        <v>0</v>
      </c>
      <c r="Q228" s="97" t="str">
        <f t="shared" si="15"/>
        <v/>
      </c>
    </row>
    <row r="229" spans="1:17">
      <c r="A229" s="96">
        <v>226</v>
      </c>
      <c r="B229" s="97">
        <f t="array" ref="B229">+INDEX('0 DUP ONLINE'!$C$3:$C$701,SMALL(IF(FILED!$B$2='0 DUP ONLINE'!$K$3:$K$701,ROW('0 DUP ONLINE'!$K$3:$K$701)-ROW('0 DUP ONLINE'!$K$3)+1),FILED!A229))</f>
        <v>0</v>
      </c>
      <c r="C229" s="97" t="str">
        <f>+IFERROR(VLOOKUP(B229,'0 DUP ONLINE'!$C$3:$D$701,2,FALSE),"")</f>
        <v/>
      </c>
      <c r="D229" s="97">
        <f>+SUMIF('0 DUP ONLINE'!$C:$C,FILED!B229,'0 DUP ONLINE'!$E:$E)</f>
        <v>0</v>
      </c>
      <c r="E229" s="97">
        <f>+SUMIF('0 DUP ONLINE'!$C:$C,FILED!B229,'0 DUP ONLINE'!$F:$F)</f>
        <v>0</v>
      </c>
      <c r="F229" s="97">
        <f>+SUMIF('0 DUP ONLINE'!$C:$C,FILED!B229,'0 DUP ONLINE'!$G:$G)</f>
        <v>0</v>
      </c>
      <c r="G229" s="97">
        <f>+SUMIF('0 DUP ONLINE'!$C:$C,FILED!B229,'0 DUP ONLINE'!$H:$H)</f>
        <v>0</v>
      </c>
      <c r="H229" s="97">
        <f t="shared" si="12"/>
        <v>0</v>
      </c>
      <c r="J229" s="97">
        <f>+SUMIF('0 DUP WORK'!$C:$C,FILED!B229,'0 DUP WORK'!$E:$E)</f>
        <v>0</v>
      </c>
      <c r="K229" s="97">
        <f>+SUMIF('0 DUP WORK'!$C:$C,FILED!B229,'0 DUP WORK'!$F:$F)</f>
        <v>0</v>
      </c>
      <c r="L229" s="97">
        <f>+SUMIF('0 DUP WORK'!$C:$C,FILED!B229,'0 DUP WORK'!$G:$G)</f>
        <v>0</v>
      </c>
      <c r="M229" s="97">
        <f>+SUMIF('0 DUP WORK'!$C:$C,FILED!B229,'0 DUP WORK'!$H:$H)</f>
        <v>0</v>
      </c>
      <c r="N229" s="97">
        <f t="shared" si="13"/>
        <v>0</v>
      </c>
      <c r="P229" s="97">
        <f t="shared" si="14"/>
        <v>0</v>
      </c>
      <c r="Q229" s="97" t="str">
        <f t="shared" si="15"/>
        <v/>
      </c>
    </row>
    <row r="230" spans="1:17">
      <c r="A230" s="96">
        <v>227</v>
      </c>
      <c r="B230" s="97">
        <f t="array" ref="B230">+INDEX('0 DUP ONLINE'!$C$3:$C$701,SMALL(IF(FILED!$B$2='0 DUP ONLINE'!$K$3:$K$701,ROW('0 DUP ONLINE'!$K$3:$K$701)-ROW('0 DUP ONLINE'!$K$3)+1),FILED!A230))</f>
        <v>0</v>
      </c>
      <c r="C230" s="97" t="str">
        <f>+IFERROR(VLOOKUP(B230,'0 DUP ONLINE'!$C$3:$D$701,2,FALSE),"")</f>
        <v/>
      </c>
      <c r="D230" s="97">
        <f>+SUMIF('0 DUP ONLINE'!$C:$C,FILED!B230,'0 DUP ONLINE'!$E:$E)</f>
        <v>0</v>
      </c>
      <c r="E230" s="97">
        <f>+SUMIF('0 DUP ONLINE'!$C:$C,FILED!B230,'0 DUP ONLINE'!$F:$F)</f>
        <v>0</v>
      </c>
      <c r="F230" s="97">
        <f>+SUMIF('0 DUP ONLINE'!$C:$C,FILED!B230,'0 DUP ONLINE'!$G:$G)</f>
        <v>0</v>
      </c>
      <c r="G230" s="97">
        <f>+SUMIF('0 DUP ONLINE'!$C:$C,FILED!B230,'0 DUP ONLINE'!$H:$H)</f>
        <v>0</v>
      </c>
      <c r="H230" s="97">
        <f t="shared" si="12"/>
        <v>0</v>
      </c>
      <c r="J230" s="97">
        <f>+SUMIF('0 DUP WORK'!$C:$C,FILED!B230,'0 DUP WORK'!$E:$E)</f>
        <v>0</v>
      </c>
      <c r="K230" s="97">
        <f>+SUMIF('0 DUP WORK'!$C:$C,FILED!B230,'0 DUP WORK'!$F:$F)</f>
        <v>0</v>
      </c>
      <c r="L230" s="97">
        <f>+SUMIF('0 DUP WORK'!$C:$C,FILED!B230,'0 DUP WORK'!$G:$G)</f>
        <v>0</v>
      </c>
      <c r="M230" s="97">
        <f>+SUMIF('0 DUP WORK'!$C:$C,FILED!B230,'0 DUP WORK'!$H:$H)</f>
        <v>0</v>
      </c>
      <c r="N230" s="97">
        <f t="shared" si="13"/>
        <v>0</v>
      </c>
      <c r="P230" s="97">
        <f t="shared" si="14"/>
        <v>0</v>
      </c>
      <c r="Q230" s="97" t="str">
        <f t="shared" si="15"/>
        <v/>
      </c>
    </row>
    <row r="231" spans="1:17">
      <c r="A231" s="96">
        <v>228</v>
      </c>
      <c r="B231" s="97">
        <f t="array" ref="B231">+INDEX('0 DUP ONLINE'!$C$3:$C$701,SMALL(IF(FILED!$B$2='0 DUP ONLINE'!$K$3:$K$701,ROW('0 DUP ONLINE'!$K$3:$K$701)-ROW('0 DUP ONLINE'!$K$3)+1),FILED!A231))</f>
        <v>0</v>
      </c>
      <c r="C231" s="97" t="str">
        <f>+IFERROR(VLOOKUP(B231,'0 DUP ONLINE'!$C$3:$D$701,2,FALSE),"")</f>
        <v/>
      </c>
      <c r="D231" s="97">
        <f>+SUMIF('0 DUP ONLINE'!$C:$C,FILED!B231,'0 DUP ONLINE'!$E:$E)</f>
        <v>0</v>
      </c>
      <c r="E231" s="97">
        <f>+SUMIF('0 DUP ONLINE'!$C:$C,FILED!B231,'0 DUP ONLINE'!$F:$F)</f>
        <v>0</v>
      </c>
      <c r="F231" s="97">
        <f>+SUMIF('0 DUP ONLINE'!$C:$C,FILED!B231,'0 DUP ONLINE'!$G:$G)</f>
        <v>0</v>
      </c>
      <c r="G231" s="97">
        <f>+SUMIF('0 DUP ONLINE'!$C:$C,FILED!B231,'0 DUP ONLINE'!$H:$H)</f>
        <v>0</v>
      </c>
      <c r="H231" s="97">
        <f t="shared" si="12"/>
        <v>0</v>
      </c>
      <c r="J231" s="97">
        <f>+SUMIF('0 DUP WORK'!$C:$C,FILED!B231,'0 DUP WORK'!$E:$E)</f>
        <v>0</v>
      </c>
      <c r="K231" s="97">
        <f>+SUMIF('0 DUP WORK'!$C:$C,FILED!B231,'0 DUP WORK'!$F:$F)</f>
        <v>0</v>
      </c>
      <c r="L231" s="97">
        <f>+SUMIF('0 DUP WORK'!$C:$C,FILED!B231,'0 DUP WORK'!$G:$G)</f>
        <v>0</v>
      </c>
      <c r="M231" s="97">
        <f>+SUMIF('0 DUP WORK'!$C:$C,FILED!B231,'0 DUP WORK'!$H:$H)</f>
        <v>0</v>
      </c>
      <c r="N231" s="97">
        <f t="shared" si="13"/>
        <v>0</v>
      </c>
      <c r="P231" s="97">
        <f t="shared" si="14"/>
        <v>0</v>
      </c>
      <c r="Q231" s="97" t="str">
        <f t="shared" si="15"/>
        <v/>
      </c>
    </row>
    <row r="232" spans="1:17">
      <c r="A232" s="96">
        <v>229</v>
      </c>
      <c r="B232" s="97">
        <f t="array" ref="B232">+INDEX('0 DUP ONLINE'!$C$3:$C$701,SMALL(IF(FILED!$B$2='0 DUP ONLINE'!$K$3:$K$701,ROW('0 DUP ONLINE'!$K$3:$K$701)-ROW('0 DUP ONLINE'!$K$3)+1),FILED!A232))</f>
        <v>0</v>
      </c>
      <c r="C232" s="97" t="str">
        <f>+IFERROR(VLOOKUP(B232,'0 DUP ONLINE'!$C$3:$D$701,2,FALSE),"")</f>
        <v/>
      </c>
      <c r="D232" s="97">
        <f>+SUMIF('0 DUP ONLINE'!$C:$C,FILED!B232,'0 DUP ONLINE'!$E:$E)</f>
        <v>0</v>
      </c>
      <c r="E232" s="97">
        <f>+SUMIF('0 DUP ONLINE'!$C:$C,FILED!B232,'0 DUP ONLINE'!$F:$F)</f>
        <v>0</v>
      </c>
      <c r="F232" s="97">
        <f>+SUMIF('0 DUP ONLINE'!$C:$C,FILED!B232,'0 DUP ONLINE'!$G:$G)</f>
        <v>0</v>
      </c>
      <c r="G232" s="97">
        <f>+SUMIF('0 DUP ONLINE'!$C:$C,FILED!B232,'0 DUP ONLINE'!$H:$H)</f>
        <v>0</v>
      </c>
      <c r="H232" s="97">
        <f t="shared" si="12"/>
        <v>0</v>
      </c>
      <c r="J232" s="97">
        <f>+SUMIF('0 DUP WORK'!$C:$C,FILED!B232,'0 DUP WORK'!$E:$E)</f>
        <v>0</v>
      </c>
      <c r="K232" s="97">
        <f>+SUMIF('0 DUP WORK'!$C:$C,FILED!B232,'0 DUP WORK'!$F:$F)</f>
        <v>0</v>
      </c>
      <c r="L232" s="97">
        <f>+SUMIF('0 DUP WORK'!$C:$C,FILED!B232,'0 DUP WORK'!$G:$G)</f>
        <v>0</v>
      </c>
      <c r="M232" s="97">
        <f>+SUMIF('0 DUP WORK'!$C:$C,FILED!B232,'0 DUP WORK'!$H:$H)</f>
        <v>0</v>
      </c>
      <c r="N232" s="97">
        <f t="shared" si="13"/>
        <v>0</v>
      </c>
      <c r="P232" s="97">
        <f t="shared" si="14"/>
        <v>0</v>
      </c>
      <c r="Q232" s="97" t="str">
        <f t="shared" si="15"/>
        <v/>
      </c>
    </row>
    <row r="233" spans="1:17">
      <c r="A233" s="96">
        <v>230</v>
      </c>
      <c r="B233" s="97">
        <f t="array" ref="B233">+INDEX('0 DUP ONLINE'!$C$3:$C$701,SMALL(IF(FILED!$B$2='0 DUP ONLINE'!$K$3:$K$701,ROW('0 DUP ONLINE'!$K$3:$K$701)-ROW('0 DUP ONLINE'!$K$3)+1),FILED!A233))</f>
        <v>0</v>
      </c>
      <c r="C233" s="97" t="str">
        <f>+IFERROR(VLOOKUP(B233,'0 DUP ONLINE'!$C$3:$D$701,2,FALSE),"")</f>
        <v/>
      </c>
      <c r="D233" s="97">
        <f>+SUMIF('0 DUP ONLINE'!$C:$C,FILED!B233,'0 DUP ONLINE'!$E:$E)</f>
        <v>0</v>
      </c>
      <c r="E233" s="97">
        <f>+SUMIF('0 DUP ONLINE'!$C:$C,FILED!B233,'0 DUP ONLINE'!$F:$F)</f>
        <v>0</v>
      </c>
      <c r="F233" s="97">
        <f>+SUMIF('0 DUP ONLINE'!$C:$C,FILED!B233,'0 DUP ONLINE'!$G:$G)</f>
        <v>0</v>
      </c>
      <c r="G233" s="97">
        <f>+SUMIF('0 DUP ONLINE'!$C:$C,FILED!B233,'0 DUP ONLINE'!$H:$H)</f>
        <v>0</v>
      </c>
      <c r="H233" s="97">
        <f t="shared" si="12"/>
        <v>0</v>
      </c>
      <c r="J233" s="97">
        <f>+SUMIF('0 DUP WORK'!$C:$C,FILED!B233,'0 DUP WORK'!$E:$E)</f>
        <v>0</v>
      </c>
      <c r="K233" s="97">
        <f>+SUMIF('0 DUP WORK'!$C:$C,FILED!B233,'0 DUP WORK'!$F:$F)</f>
        <v>0</v>
      </c>
      <c r="L233" s="97">
        <f>+SUMIF('0 DUP WORK'!$C:$C,FILED!B233,'0 DUP WORK'!$G:$G)</f>
        <v>0</v>
      </c>
      <c r="M233" s="97">
        <f>+SUMIF('0 DUP WORK'!$C:$C,FILED!B233,'0 DUP WORK'!$H:$H)</f>
        <v>0</v>
      </c>
      <c r="N233" s="97">
        <f t="shared" si="13"/>
        <v>0</v>
      </c>
      <c r="P233" s="97">
        <f t="shared" si="14"/>
        <v>0</v>
      </c>
      <c r="Q233" s="97" t="str">
        <f t="shared" si="15"/>
        <v/>
      </c>
    </row>
    <row r="234" spans="1:17">
      <c r="A234" s="96">
        <v>231</v>
      </c>
      <c r="B234" s="97">
        <f t="array" ref="B234">+INDEX('0 DUP ONLINE'!$C$3:$C$701,SMALL(IF(FILED!$B$2='0 DUP ONLINE'!$K$3:$K$701,ROW('0 DUP ONLINE'!$K$3:$K$701)-ROW('0 DUP ONLINE'!$K$3)+1),FILED!A234))</f>
        <v>0</v>
      </c>
      <c r="C234" s="97" t="str">
        <f>+IFERROR(VLOOKUP(B234,'0 DUP ONLINE'!$C$3:$D$701,2,FALSE),"")</f>
        <v/>
      </c>
      <c r="D234" s="97">
        <f>+SUMIF('0 DUP ONLINE'!$C:$C,FILED!B234,'0 DUP ONLINE'!$E:$E)</f>
        <v>0</v>
      </c>
      <c r="E234" s="97">
        <f>+SUMIF('0 DUP ONLINE'!$C:$C,FILED!B234,'0 DUP ONLINE'!$F:$F)</f>
        <v>0</v>
      </c>
      <c r="F234" s="97">
        <f>+SUMIF('0 DUP ONLINE'!$C:$C,FILED!B234,'0 DUP ONLINE'!$G:$G)</f>
        <v>0</v>
      </c>
      <c r="G234" s="97">
        <f>+SUMIF('0 DUP ONLINE'!$C:$C,FILED!B234,'0 DUP ONLINE'!$H:$H)</f>
        <v>0</v>
      </c>
      <c r="H234" s="97">
        <f t="shared" si="12"/>
        <v>0</v>
      </c>
      <c r="J234" s="97">
        <f>+SUMIF('0 DUP WORK'!$C:$C,FILED!B234,'0 DUP WORK'!$E:$E)</f>
        <v>0</v>
      </c>
      <c r="K234" s="97">
        <f>+SUMIF('0 DUP WORK'!$C:$C,FILED!B234,'0 DUP WORK'!$F:$F)</f>
        <v>0</v>
      </c>
      <c r="L234" s="97">
        <f>+SUMIF('0 DUP WORK'!$C:$C,FILED!B234,'0 DUP WORK'!$G:$G)</f>
        <v>0</v>
      </c>
      <c r="M234" s="97">
        <f>+SUMIF('0 DUP WORK'!$C:$C,FILED!B234,'0 DUP WORK'!$H:$H)</f>
        <v>0</v>
      </c>
      <c r="N234" s="97">
        <f t="shared" si="13"/>
        <v>0</v>
      </c>
      <c r="P234" s="97">
        <f t="shared" si="14"/>
        <v>0</v>
      </c>
      <c r="Q234" s="97" t="str">
        <f t="shared" si="15"/>
        <v/>
      </c>
    </row>
    <row r="235" spans="1:17">
      <c r="A235" s="96">
        <v>232</v>
      </c>
      <c r="B235" s="97">
        <f t="array" ref="B235">+INDEX('0 DUP ONLINE'!$C$3:$C$701,SMALL(IF(FILED!$B$2='0 DUP ONLINE'!$K$3:$K$701,ROW('0 DUP ONLINE'!$K$3:$K$701)-ROW('0 DUP ONLINE'!$K$3)+1),FILED!A235))</f>
        <v>0</v>
      </c>
      <c r="C235" s="97" t="str">
        <f>+IFERROR(VLOOKUP(B235,'0 DUP ONLINE'!$C$3:$D$701,2,FALSE),"")</f>
        <v/>
      </c>
      <c r="D235" s="97">
        <f>+SUMIF('0 DUP ONLINE'!$C:$C,FILED!B235,'0 DUP ONLINE'!$E:$E)</f>
        <v>0</v>
      </c>
      <c r="E235" s="97">
        <f>+SUMIF('0 DUP ONLINE'!$C:$C,FILED!B235,'0 DUP ONLINE'!$F:$F)</f>
        <v>0</v>
      </c>
      <c r="F235" s="97">
        <f>+SUMIF('0 DUP ONLINE'!$C:$C,FILED!B235,'0 DUP ONLINE'!$G:$G)</f>
        <v>0</v>
      </c>
      <c r="G235" s="97">
        <f>+SUMIF('0 DUP ONLINE'!$C:$C,FILED!B235,'0 DUP ONLINE'!$H:$H)</f>
        <v>0</v>
      </c>
      <c r="H235" s="97">
        <f t="shared" si="12"/>
        <v>0</v>
      </c>
      <c r="J235" s="97">
        <f>+SUMIF('0 DUP WORK'!$C:$C,FILED!B235,'0 DUP WORK'!$E:$E)</f>
        <v>0</v>
      </c>
      <c r="K235" s="97">
        <f>+SUMIF('0 DUP WORK'!$C:$C,FILED!B235,'0 DUP WORK'!$F:$F)</f>
        <v>0</v>
      </c>
      <c r="L235" s="97">
        <f>+SUMIF('0 DUP WORK'!$C:$C,FILED!B235,'0 DUP WORK'!$G:$G)</f>
        <v>0</v>
      </c>
      <c r="M235" s="97">
        <f>+SUMIF('0 DUP WORK'!$C:$C,FILED!B235,'0 DUP WORK'!$H:$H)</f>
        <v>0</v>
      </c>
      <c r="N235" s="97">
        <f t="shared" si="13"/>
        <v>0</v>
      </c>
      <c r="P235" s="97">
        <f t="shared" si="14"/>
        <v>0</v>
      </c>
      <c r="Q235" s="97" t="str">
        <f t="shared" si="15"/>
        <v/>
      </c>
    </row>
    <row r="236" spans="1:17">
      <c r="A236" s="96">
        <v>233</v>
      </c>
      <c r="B236" s="97">
        <f t="array" ref="B236">+INDEX('0 DUP ONLINE'!$C$3:$C$701,SMALL(IF(FILED!$B$2='0 DUP ONLINE'!$K$3:$K$701,ROW('0 DUP ONLINE'!$K$3:$K$701)-ROW('0 DUP ONLINE'!$K$3)+1),FILED!A236))</f>
        <v>0</v>
      </c>
      <c r="C236" s="97" t="str">
        <f>+IFERROR(VLOOKUP(B236,'0 DUP ONLINE'!$C$3:$D$701,2,FALSE),"")</f>
        <v/>
      </c>
      <c r="D236" s="97">
        <f>+SUMIF('0 DUP ONLINE'!$C:$C,FILED!B236,'0 DUP ONLINE'!$E:$E)</f>
        <v>0</v>
      </c>
      <c r="E236" s="97">
        <f>+SUMIF('0 DUP ONLINE'!$C:$C,FILED!B236,'0 DUP ONLINE'!$F:$F)</f>
        <v>0</v>
      </c>
      <c r="F236" s="97">
        <f>+SUMIF('0 DUP ONLINE'!$C:$C,FILED!B236,'0 DUP ONLINE'!$G:$G)</f>
        <v>0</v>
      </c>
      <c r="G236" s="97">
        <f>+SUMIF('0 DUP ONLINE'!$C:$C,FILED!B236,'0 DUP ONLINE'!$H:$H)</f>
        <v>0</v>
      </c>
      <c r="H236" s="97">
        <f t="shared" si="12"/>
        <v>0</v>
      </c>
      <c r="J236" s="97">
        <f>+SUMIF('0 DUP WORK'!$C:$C,FILED!B236,'0 DUP WORK'!$E:$E)</f>
        <v>0</v>
      </c>
      <c r="K236" s="97">
        <f>+SUMIF('0 DUP WORK'!$C:$C,FILED!B236,'0 DUP WORK'!$F:$F)</f>
        <v>0</v>
      </c>
      <c r="L236" s="97">
        <f>+SUMIF('0 DUP WORK'!$C:$C,FILED!B236,'0 DUP WORK'!$G:$G)</f>
        <v>0</v>
      </c>
      <c r="M236" s="97">
        <f>+SUMIF('0 DUP WORK'!$C:$C,FILED!B236,'0 DUP WORK'!$H:$H)</f>
        <v>0</v>
      </c>
      <c r="N236" s="97">
        <f t="shared" si="13"/>
        <v>0</v>
      </c>
      <c r="P236" s="97">
        <f t="shared" si="14"/>
        <v>0</v>
      </c>
      <c r="Q236" s="97" t="str">
        <f t="shared" si="15"/>
        <v/>
      </c>
    </row>
    <row r="237" spans="1:17">
      <c r="A237" s="96">
        <v>234</v>
      </c>
      <c r="B237" s="97">
        <f t="array" ref="B237">+INDEX('0 DUP ONLINE'!$C$3:$C$701,SMALL(IF(FILED!$B$2='0 DUP ONLINE'!$K$3:$K$701,ROW('0 DUP ONLINE'!$K$3:$K$701)-ROW('0 DUP ONLINE'!$K$3)+1),FILED!A237))</f>
        <v>0</v>
      </c>
      <c r="C237" s="97" t="str">
        <f>+IFERROR(VLOOKUP(B237,'0 DUP ONLINE'!$C$3:$D$701,2,FALSE),"")</f>
        <v/>
      </c>
      <c r="D237" s="97">
        <f>+SUMIF('0 DUP ONLINE'!$C:$C,FILED!B237,'0 DUP ONLINE'!$E:$E)</f>
        <v>0</v>
      </c>
      <c r="E237" s="97">
        <f>+SUMIF('0 DUP ONLINE'!$C:$C,FILED!B237,'0 DUP ONLINE'!$F:$F)</f>
        <v>0</v>
      </c>
      <c r="F237" s="97">
        <f>+SUMIF('0 DUP ONLINE'!$C:$C,FILED!B237,'0 DUP ONLINE'!$G:$G)</f>
        <v>0</v>
      </c>
      <c r="G237" s="97">
        <f>+SUMIF('0 DUP ONLINE'!$C:$C,FILED!B237,'0 DUP ONLINE'!$H:$H)</f>
        <v>0</v>
      </c>
      <c r="H237" s="97">
        <f t="shared" si="12"/>
        <v>0</v>
      </c>
      <c r="J237" s="97">
        <f>+SUMIF('0 DUP WORK'!$C:$C,FILED!B237,'0 DUP WORK'!$E:$E)</f>
        <v>0</v>
      </c>
      <c r="K237" s="97">
        <f>+SUMIF('0 DUP WORK'!$C:$C,FILED!B237,'0 DUP WORK'!$F:$F)</f>
        <v>0</v>
      </c>
      <c r="L237" s="97">
        <f>+SUMIF('0 DUP WORK'!$C:$C,FILED!B237,'0 DUP WORK'!$G:$G)</f>
        <v>0</v>
      </c>
      <c r="M237" s="97">
        <f>+SUMIF('0 DUP WORK'!$C:$C,FILED!B237,'0 DUP WORK'!$H:$H)</f>
        <v>0</v>
      </c>
      <c r="N237" s="97">
        <f t="shared" si="13"/>
        <v>0</v>
      </c>
      <c r="P237" s="97">
        <f t="shared" si="14"/>
        <v>0</v>
      </c>
      <c r="Q237" s="97" t="str">
        <f t="shared" si="15"/>
        <v/>
      </c>
    </row>
    <row r="238" spans="1:17">
      <c r="A238" s="96">
        <v>235</v>
      </c>
      <c r="B238" s="97">
        <f t="array" ref="B238">+INDEX('0 DUP ONLINE'!$C$3:$C$701,SMALL(IF(FILED!$B$2='0 DUP ONLINE'!$K$3:$K$701,ROW('0 DUP ONLINE'!$K$3:$K$701)-ROW('0 DUP ONLINE'!$K$3)+1),FILED!A238))</f>
        <v>0</v>
      </c>
      <c r="C238" s="97" t="str">
        <f>+IFERROR(VLOOKUP(B238,'0 DUP ONLINE'!$C$3:$D$701,2,FALSE),"")</f>
        <v/>
      </c>
      <c r="D238" s="97">
        <f>+SUMIF('0 DUP ONLINE'!$C:$C,FILED!B238,'0 DUP ONLINE'!$E:$E)</f>
        <v>0</v>
      </c>
      <c r="E238" s="97">
        <f>+SUMIF('0 DUP ONLINE'!$C:$C,FILED!B238,'0 DUP ONLINE'!$F:$F)</f>
        <v>0</v>
      </c>
      <c r="F238" s="97">
        <f>+SUMIF('0 DUP ONLINE'!$C:$C,FILED!B238,'0 DUP ONLINE'!$G:$G)</f>
        <v>0</v>
      </c>
      <c r="G238" s="97">
        <f>+SUMIF('0 DUP ONLINE'!$C:$C,FILED!B238,'0 DUP ONLINE'!$H:$H)</f>
        <v>0</v>
      </c>
      <c r="H238" s="97">
        <f t="shared" si="12"/>
        <v>0</v>
      </c>
      <c r="J238" s="97">
        <f>+SUMIF('0 DUP WORK'!$C:$C,FILED!B238,'0 DUP WORK'!$E:$E)</f>
        <v>0</v>
      </c>
      <c r="K238" s="97">
        <f>+SUMIF('0 DUP WORK'!$C:$C,FILED!B238,'0 DUP WORK'!$F:$F)</f>
        <v>0</v>
      </c>
      <c r="L238" s="97">
        <f>+SUMIF('0 DUP WORK'!$C:$C,FILED!B238,'0 DUP WORK'!$G:$G)</f>
        <v>0</v>
      </c>
      <c r="M238" s="97">
        <f>+SUMIF('0 DUP WORK'!$C:$C,FILED!B238,'0 DUP WORK'!$H:$H)</f>
        <v>0</v>
      </c>
      <c r="N238" s="97">
        <f t="shared" si="13"/>
        <v>0</v>
      </c>
      <c r="P238" s="97">
        <f t="shared" si="14"/>
        <v>0</v>
      </c>
      <c r="Q238" s="97" t="str">
        <f t="shared" si="15"/>
        <v/>
      </c>
    </row>
    <row r="239" spans="1:17">
      <c r="A239" s="96">
        <v>236</v>
      </c>
      <c r="B239" s="97">
        <f t="array" ref="B239">+INDEX('0 DUP ONLINE'!$C$3:$C$701,SMALL(IF(FILED!$B$2='0 DUP ONLINE'!$K$3:$K$701,ROW('0 DUP ONLINE'!$K$3:$K$701)-ROW('0 DUP ONLINE'!$K$3)+1),FILED!A239))</f>
        <v>0</v>
      </c>
      <c r="C239" s="97" t="str">
        <f>+IFERROR(VLOOKUP(B239,'0 DUP ONLINE'!$C$3:$D$701,2,FALSE),"")</f>
        <v/>
      </c>
      <c r="D239" s="97">
        <f>+SUMIF('0 DUP ONLINE'!$C:$C,FILED!B239,'0 DUP ONLINE'!$E:$E)</f>
        <v>0</v>
      </c>
      <c r="E239" s="97">
        <f>+SUMIF('0 DUP ONLINE'!$C:$C,FILED!B239,'0 DUP ONLINE'!$F:$F)</f>
        <v>0</v>
      </c>
      <c r="F239" s="97">
        <f>+SUMIF('0 DUP ONLINE'!$C:$C,FILED!B239,'0 DUP ONLINE'!$G:$G)</f>
        <v>0</v>
      </c>
      <c r="G239" s="97">
        <f>+SUMIF('0 DUP ONLINE'!$C:$C,FILED!B239,'0 DUP ONLINE'!$H:$H)</f>
        <v>0</v>
      </c>
      <c r="H239" s="97">
        <f t="shared" si="12"/>
        <v>0</v>
      </c>
      <c r="J239" s="97">
        <f>+SUMIF('0 DUP WORK'!$C:$C,FILED!B239,'0 DUP WORK'!$E:$E)</f>
        <v>0</v>
      </c>
      <c r="K239" s="97">
        <f>+SUMIF('0 DUP WORK'!$C:$C,FILED!B239,'0 DUP WORK'!$F:$F)</f>
        <v>0</v>
      </c>
      <c r="L239" s="97">
        <f>+SUMIF('0 DUP WORK'!$C:$C,FILED!B239,'0 DUP WORK'!$G:$G)</f>
        <v>0</v>
      </c>
      <c r="M239" s="97">
        <f>+SUMIF('0 DUP WORK'!$C:$C,FILED!B239,'0 DUP WORK'!$H:$H)</f>
        <v>0</v>
      </c>
      <c r="N239" s="97">
        <f t="shared" si="13"/>
        <v>0</v>
      </c>
      <c r="P239" s="97">
        <f t="shared" si="14"/>
        <v>0</v>
      </c>
      <c r="Q239" s="97" t="str">
        <f t="shared" si="15"/>
        <v/>
      </c>
    </row>
    <row r="240" spans="1:17">
      <c r="A240" s="96">
        <v>237</v>
      </c>
      <c r="B240" s="97">
        <f t="array" ref="B240">+INDEX('0 DUP ONLINE'!$C$3:$C$701,SMALL(IF(FILED!$B$2='0 DUP ONLINE'!$K$3:$K$701,ROW('0 DUP ONLINE'!$K$3:$K$701)-ROW('0 DUP ONLINE'!$K$3)+1),FILED!A240))</f>
        <v>0</v>
      </c>
      <c r="C240" s="97" t="str">
        <f>+IFERROR(VLOOKUP(B240,'0 DUP ONLINE'!$C$3:$D$701,2,FALSE),"")</f>
        <v/>
      </c>
      <c r="D240" s="97">
        <f>+SUMIF('0 DUP ONLINE'!$C:$C,FILED!B240,'0 DUP ONLINE'!$E:$E)</f>
        <v>0</v>
      </c>
      <c r="E240" s="97">
        <f>+SUMIF('0 DUP ONLINE'!$C:$C,FILED!B240,'0 DUP ONLINE'!$F:$F)</f>
        <v>0</v>
      </c>
      <c r="F240" s="97">
        <f>+SUMIF('0 DUP ONLINE'!$C:$C,FILED!B240,'0 DUP ONLINE'!$G:$G)</f>
        <v>0</v>
      </c>
      <c r="G240" s="97">
        <f>+SUMIF('0 DUP ONLINE'!$C:$C,FILED!B240,'0 DUP ONLINE'!$H:$H)</f>
        <v>0</v>
      </c>
      <c r="H240" s="97">
        <f t="shared" si="12"/>
        <v>0</v>
      </c>
      <c r="J240" s="97">
        <f>+SUMIF('0 DUP WORK'!$C:$C,FILED!B240,'0 DUP WORK'!$E:$E)</f>
        <v>0</v>
      </c>
      <c r="K240" s="97">
        <f>+SUMIF('0 DUP WORK'!$C:$C,FILED!B240,'0 DUP WORK'!$F:$F)</f>
        <v>0</v>
      </c>
      <c r="L240" s="97">
        <f>+SUMIF('0 DUP WORK'!$C:$C,FILED!B240,'0 DUP WORK'!$G:$G)</f>
        <v>0</v>
      </c>
      <c r="M240" s="97">
        <f>+SUMIF('0 DUP WORK'!$C:$C,FILED!B240,'0 DUP WORK'!$H:$H)</f>
        <v>0</v>
      </c>
      <c r="N240" s="97">
        <f t="shared" si="13"/>
        <v>0</v>
      </c>
      <c r="P240" s="97">
        <f t="shared" si="14"/>
        <v>0</v>
      </c>
      <c r="Q240" s="97" t="str">
        <f t="shared" si="15"/>
        <v/>
      </c>
    </row>
    <row r="241" spans="1:17">
      <c r="A241" s="96">
        <v>238</v>
      </c>
      <c r="B241" s="97">
        <f t="array" ref="B241">+INDEX('0 DUP ONLINE'!$C$3:$C$701,SMALL(IF(FILED!$B$2='0 DUP ONLINE'!$K$3:$K$701,ROW('0 DUP ONLINE'!$K$3:$K$701)-ROW('0 DUP ONLINE'!$K$3)+1),FILED!A241))</f>
        <v>0</v>
      </c>
      <c r="C241" s="97" t="str">
        <f>+IFERROR(VLOOKUP(B241,'0 DUP ONLINE'!$C$3:$D$701,2,FALSE),"")</f>
        <v/>
      </c>
      <c r="D241" s="97">
        <f>+SUMIF('0 DUP ONLINE'!$C:$C,FILED!B241,'0 DUP ONLINE'!$E:$E)</f>
        <v>0</v>
      </c>
      <c r="E241" s="97">
        <f>+SUMIF('0 DUP ONLINE'!$C:$C,FILED!B241,'0 DUP ONLINE'!$F:$F)</f>
        <v>0</v>
      </c>
      <c r="F241" s="97">
        <f>+SUMIF('0 DUP ONLINE'!$C:$C,FILED!B241,'0 DUP ONLINE'!$G:$G)</f>
        <v>0</v>
      </c>
      <c r="G241" s="97">
        <f>+SUMIF('0 DUP ONLINE'!$C:$C,FILED!B241,'0 DUP ONLINE'!$H:$H)</f>
        <v>0</v>
      </c>
      <c r="H241" s="97">
        <f t="shared" si="12"/>
        <v>0</v>
      </c>
      <c r="J241" s="97">
        <f>+SUMIF('0 DUP WORK'!$C:$C,FILED!B241,'0 DUP WORK'!$E:$E)</f>
        <v>0</v>
      </c>
      <c r="K241" s="97">
        <f>+SUMIF('0 DUP WORK'!$C:$C,FILED!B241,'0 DUP WORK'!$F:$F)</f>
        <v>0</v>
      </c>
      <c r="L241" s="97">
        <f>+SUMIF('0 DUP WORK'!$C:$C,FILED!B241,'0 DUP WORK'!$G:$G)</f>
        <v>0</v>
      </c>
      <c r="M241" s="97">
        <f>+SUMIF('0 DUP WORK'!$C:$C,FILED!B241,'0 DUP WORK'!$H:$H)</f>
        <v>0</v>
      </c>
      <c r="N241" s="97">
        <f t="shared" si="13"/>
        <v>0</v>
      </c>
      <c r="P241" s="97">
        <f t="shared" si="14"/>
        <v>0</v>
      </c>
      <c r="Q241" s="97" t="str">
        <f t="shared" si="15"/>
        <v/>
      </c>
    </row>
    <row r="242" spans="1:17">
      <c r="A242" s="96">
        <v>239</v>
      </c>
      <c r="B242" s="97">
        <f t="array" ref="B242">+INDEX('0 DUP ONLINE'!$C$3:$C$701,SMALL(IF(FILED!$B$2='0 DUP ONLINE'!$K$3:$K$701,ROW('0 DUP ONLINE'!$K$3:$K$701)-ROW('0 DUP ONLINE'!$K$3)+1),FILED!A242))</f>
        <v>0</v>
      </c>
      <c r="C242" s="97" t="str">
        <f>+IFERROR(VLOOKUP(B242,'0 DUP ONLINE'!$C$3:$D$701,2,FALSE),"")</f>
        <v/>
      </c>
      <c r="D242" s="97">
        <f>+SUMIF('0 DUP ONLINE'!$C:$C,FILED!B242,'0 DUP ONLINE'!$E:$E)</f>
        <v>0</v>
      </c>
      <c r="E242" s="97">
        <f>+SUMIF('0 DUP ONLINE'!$C:$C,FILED!B242,'0 DUP ONLINE'!$F:$F)</f>
        <v>0</v>
      </c>
      <c r="F242" s="97">
        <f>+SUMIF('0 DUP ONLINE'!$C:$C,FILED!B242,'0 DUP ONLINE'!$G:$G)</f>
        <v>0</v>
      </c>
      <c r="G242" s="97">
        <f>+SUMIF('0 DUP ONLINE'!$C:$C,FILED!B242,'0 DUP ONLINE'!$H:$H)</f>
        <v>0</v>
      </c>
      <c r="H242" s="97">
        <f t="shared" si="12"/>
        <v>0</v>
      </c>
      <c r="J242" s="97">
        <f>+SUMIF('0 DUP WORK'!$C:$C,FILED!B242,'0 DUP WORK'!$E:$E)</f>
        <v>0</v>
      </c>
      <c r="K242" s="97">
        <f>+SUMIF('0 DUP WORK'!$C:$C,FILED!B242,'0 DUP WORK'!$F:$F)</f>
        <v>0</v>
      </c>
      <c r="L242" s="97">
        <f>+SUMIF('0 DUP WORK'!$C:$C,FILED!B242,'0 DUP WORK'!$G:$G)</f>
        <v>0</v>
      </c>
      <c r="M242" s="97">
        <f>+SUMIF('0 DUP WORK'!$C:$C,FILED!B242,'0 DUP WORK'!$H:$H)</f>
        <v>0</v>
      </c>
      <c r="N242" s="97">
        <f t="shared" si="13"/>
        <v>0</v>
      </c>
      <c r="P242" s="97">
        <f t="shared" si="14"/>
        <v>0</v>
      </c>
      <c r="Q242" s="97" t="str">
        <f t="shared" si="15"/>
        <v/>
      </c>
    </row>
    <row r="243" spans="1:17">
      <c r="A243" s="96">
        <v>240</v>
      </c>
      <c r="B243" s="97">
        <f t="array" ref="B243">+INDEX('0 DUP ONLINE'!$C$3:$C$701,SMALL(IF(FILED!$B$2='0 DUP ONLINE'!$K$3:$K$701,ROW('0 DUP ONLINE'!$K$3:$K$701)-ROW('0 DUP ONLINE'!$K$3)+1),FILED!A243))</f>
        <v>0</v>
      </c>
      <c r="C243" s="97" t="str">
        <f>+IFERROR(VLOOKUP(B243,'0 DUP ONLINE'!$C$3:$D$701,2,FALSE),"")</f>
        <v/>
      </c>
      <c r="D243" s="97">
        <f>+SUMIF('0 DUP ONLINE'!$C:$C,FILED!B243,'0 DUP ONLINE'!$E:$E)</f>
        <v>0</v>
      </c>
      <c r="E243" s="97">
        <f>+SUMIF('0 DUP ONLINE'!$C:$C,FILED!B243,'0 DUP ONLINE'!$F:$F)</f>
        <v>0</v>
      </c>
      <c r="F243" s="97">
        <f>+SUMIF('0 DUP ONLINE'!$C:$C,FILED!B243,'0 DUP ONLINE'!$G:$G)</f>
        <v>0</v>
      </c>
      <c r="G243" s="97">
        <f>+SUMIF('0 DUP ONLINE'!$C:$C,FILED!B243,'0 DUP ONLINE'!$H:$H)</f>
        <v>0</v>
      </c>
      <c r="H243" s="97">
        <f t="shared" si="12"/>
        <v>0</v>
      </c>
      <c r="J243" s="97">
        <f>+SUMIF('0 DUP WORK'!$C:$C,FILED!B243,'0 DUP WORK'!$E:$E)</f>
        <v>0</v>
      </c>
      <c r="K243" s="97">
        <f>+SUMIF('0 DUP WORK'!$C:$C,FILED!B243,'0 DUP WORK'!$F:$F)</f>
        <v>0</v>
      </c>
      <c r="L243" s="97">
        <f>+SUMIF('0 DUP WORK'!$C:$C,FILED!B243,'0 DUP WORK'!$G:$G)</f>
        <v>0</v>
      </c>
      <c r="M243" s="97">
        <f>+SUMIF('0 DUP WORK'!$C:$C,FILED!B243,'0 DUP WORK'!$H:$H)</f>
        <v>0</v>
      </c>
      <c r="N243" s="97">
        <f t="shared" si="13"/>
        <v>0</v>
      </c>
      <c r="P243" s="97">
        <f t="shared" si="14"/>
        <v>0</v>
      </c>
      <c r="Q243" s="97" t="str">
        <f t="shared" si="15"/>
        <v/>
      </c>
    </row>
    <row r="244" spans="1:17">
      <c r="A244" s="96">
        <v>241</v>
      </c>
      <c r="B244" s="97">
        <f t="array" ref="B244">+INDEX('0 DUP ONLINE'!$C$3:$C$701,SMALL(IF(FILED!$B$2='0 DUP ONLINE'!$K$3:$K$701,ROW('0 DUP ONLINE'!$K$3:$K$701)-ROW('0 DUP ONLINE'!$K$3)+1),FILED!A244))</f>
        <v>0</v>
      </c>
      <c r="C244" s="97" t="str">
        <f>+IFERROR(VLOOKUP(B244,'0 DUP ONLINE'!$C$3:$D$701,2,FALSE),"")</f>
        <v/>
      </c>
      <c r="D244" s="97">
        <f>+SUMIF('0 DUP ONLINE'!$C:$C,FILED!B244,'0 DUP ONLINE'!$E:$E)</f>
        <v>0</v>
      </c>
      <c r="E244" s="97">
        <f>+SUMIF('0 DUP ONLINE'!$C:$C,FILED!B244,'0 DUP ONLINE'!$F:$F)</f>
        <v>0</v>
      </c>
      <c r="F244" s="97">
        <f>+SUMIF('0 DUP ONLINE'!$C:$C,FILED!B244,'0 DUP ONLINE'!$G:$G)</f>
        <v>0</v>
      </c>
      <c r="G244" s="97">
        <f>+SUMIF('0 DUP ONLINE'!$C:$C,FILED!B244,'0 DUP ONLINE'!$H:$H)</f>
        <v>0</v>
      </c>
      <c r="H244" s="97">
        <f t="shared" si="12"/>
        <v>0</v>
      </c>
      <c r="J244" s="97">
        <f>+SUMIF('0 DUP WORK'!$C:$C,FILED!B244,'0 DUP WORK'!$E:$E)</f>
        <v>0</v>
      </c>
      <c r="K244" s="97">
        <f>+SUMIF('0 DUP WORK'!$C:$C,FILED!B244,'0 DUP WORK'!$F:$F)</f>
        <v>0</v>
      </c>
      <c r="L244" s="97">
        <f>+SUMIF('0 DUP WORK'!$C:$C,FILED!B244,'0 DUP WORK'!$G:$G)</f>
        <v>0</v>
      </c>
      <c r="M244" s="97">
        <f>+SUMIF('0 DUP WORK'!$C:$C,FILED!B244,'0 DUP WORK'!$H:$H)</f>
        <v>0</v>
      </c>
      <c r="N244" s="97">
        <f t="shared" si="13"/>
        <v>0</v>
      </c>
      <c r="P244" s="97">
        <f t="shared" si="14"/>
        <v>0</v>
      </c>
      <c r="Q244" s="97" t="str">
        <f t="shared" si="15"/>
        <v/>
      </c>
    </row>
    <row r="245" spans="1:17">
      <c r="A245" s="96">
        <v>242</v>
      </c>
      <c r="B245" s="97">
        <f t="array" ref="B245">+INDEX('0 DUP ONLINE'!$C$3:$C$701,SMALL(IF(FILED!$B$2='0 DUP ONLINE'!$K$3:$K$701,ROW('0 DUP ONLINE'!$K$3:$K$701)-ROW('0 DUP ONLINE'!$K$3)+1),FILED!A245))</f>
        <v>0</v>
      </c>
      <c r="C245" s="97" t="str">
        <f>+IFERROR(VLOOKUP(B245,'0 DUP ONLINE'!$C$3:$D$701,2,FALSE),"")</f>
        <v/>
      </c>
      <c r="D245" s="97">
        <f>+SUMIF('0 DUP ONLINE'!$C:$C,FILED!B245,'0 DUP ONLINE'!$E:$E)</f>
        <v>0</v>
      </c>
      <c r="E245" s="97">
        <f>+SUMIF('0 DUP ONLINE'!$C:$C,FILED!B245,'0 DUP ONLINE'!$F:$F)</f>
        <v>0</v>
      </c>
      <c r="F245" s="97">
        <f>+SUMIF('0 DUP ONLINE'!$C:$C,FILED!B245,'0 DUP ONLINE'!$G:$G)</f>
        <v>0</v>
      </c>
      <c r="G245" s="97">
        <f>+SUMIF('0 DUP ONLINE'!$C:$C,FILED!B245,'0 DUP ONLINE'!$H:$H)</f>
        <v>0</v>
      </c>
      <c r="H245" s="97">
        <f t="shared" si="12"/>
        <v>0</v>
      </c>
      <c r="J245" s="97">
        <f>+SUMIF('0 DUP WORK'!$C:$C,FILED!B245,'0 DUP WORK'!$E:$E)</f>
        <v>0</v>
      </c>
      <c r="K245" s="97">
        <f>+SUMIF('0 DUP WORK'!$C:$C,FILED!B245,'0 DUP WORK'!$F:$F)</f>
        <v>0</v>
      </c>
      <c r="L245" s="97">
        <f>+SUMIF('0 DUP WORK'!$C:$C,FILED!B245,'0 DUP WORK'!$G:$G)</f>
        <v>0</v>
      </c>
      <c r="M245" s="97">
        <f>+SUMIF('0 DUP WORK'!$C:$C,FILED!B245,'0 DUP WORK'!$H:$H)</f>
        <v>0</v>
      </c>
      <c r="N245" s="97">
        <f t="shared" si="13"/>
        <v>0</v>
      </c>
      <c r="P245" s="97">
        <f t="shared" si="14"/>
        <v>0</v>
      </c>
      <c r="Q245" s="97" t="str">
        <f t="shared" si="15"/>
        <v/>
      </c>
    </row>
    <row r="246" spans="1:17">
      <c r="A246" s="96">
        <v>243</v>
      </c>
      <c r="B246" s="97">
        <f t="array" ref="B246">+INDEX('0 DUP ONLINE'!$C$3:$C$701,SMALL(IF(FILED!$B$2='0 DUP ONLINE'!$K$3:$K$701,ROW('0 DUP ONLINE'!$K$3:$K$701)-ROW('0 DUP ONLINE'!$K$3)+1),FILED!A246))</f>
        <v>0</v>
      </c>
      <c r="C246" s="97" t="str">
        <f>+IFERROR(VLOOKUP(B246,'0 DUP ONLINE'!$C$3:$D$701,2,FALSE),"")</f>
        <v/>
      </c>
      <c r="D246" s="97">
        <f>+SUMIF('0 DUP ONLINE'!$C:$C,FILED!B246,'0 DUP ONLINE'!$E:$E)</f>
        <v>0</v>
      </c>
      <c r="E246" s="97">
        <f>+SUMIF('0 DUP ONLINE'!$C:$C,FILED!B246,'0 DUP ONLINE'!$F:$F)</f>
        <v>0</v>
      </c>
      <c r="F246" s="97">
        <f>+SUMIF('0 DUP ONLINE'!$C:$C,FILED!B246,'0 DUP ONLINE'!$G:$G)</f>
        <v>0</v>
      </c>
      <c r="G246" s="97">
        <f>+SUMIF('0 DUP ONLINE'!$C:$C,FILED!B246,'0 DUP ONLINE'!$H:$H)</f>
        <v>0</v>
      </c>
      <c r="H246" s="97">
        <f t="shared" si="12"/>
        <v>0</v>
      </c>
      <c r="J246" s="97">
        <f>+SUMIF('0 DUP WORK'!$C:$C,FILED!B246,'0 DUP WORK'!$E:$E)</f>
        <v>0</v>
      </c>
      <c r="K246" s="97">
        <f>+SUMIF('0 DUP WORK'!$C:$C,FILED!B246,'0 DUP WORK'!$F:$F)</f>
        <v>0</v>
      </c>
      <c r="L246" s="97">
        <f>+SUMIF('0 DUP WORK'!$C:$C,FILED!B246,'0 DUP WORK'!$G:$G)</f>
        <v>0</v>
      </c>
      <c r="M246" s="97">
        <f>+SUMIF('0 DUP WORK'!$C:$C,FILED!B246,'0 DUP WORK'!$H:$H)</f>
        <v>0</v>
      </c>
      <c r="N246" s="97">
        <f t="shared" si="13"/>
        <v>0</v>
      </c>
      <c r="P246" s="97">
        <f t="shared" si="14"/>
        <v>0</v>
      </c>
      <c r="Q246" s="97" t="str">
        <f t="shared" si="15"/>
        <v/>
      </c>
    </row>
    <row r="247" spans="1:17">
      <c r="A247" s="96">
        <v>244</v>
      </c>
      <c r="B247" s="97">
        <f t="array" ref="B247">+INDEX('0 DUP ONLINE'!$C$3:$C$701,SMALL(IF(FILED!$B$2='0 DUP ONLINE'!$K$3:$K$701,ROW('0 DUP ONLINE'!$K$3:$K$701)-ROW('0 DUP ONLINE'!$K$3)+1),FILED!A247))</f>
        <v>0</v>
      </c>
      <c r="C247" s="97" t="str">
        <f>+IFERROR(VLOOKUP(B247,'0 DUP ONLINE'!$C$3:$D$701,2,FALSE),"")</f>
        <v/>
      </c>
      <c r="D247" s="97">
        <f>+SUMIF('0 DUP ONLINE'!$C:$C,FILED!B247,'0 DUP ONLINE'!$E:$E)</f>
        <v>0</v>
      </c>
      <c r="E247" s="97">
        <f>+SUMIF('0 DUP ONLINE'!$C:$C,FILED!B247,'0 DUP ONLINE'!$F:$F)</f>
        <v>0</v>
      </c>
      <c r="F247" s="97">
        <f>+SUMIF('0 DUP ONLINE'!$C:$C,FILED!B247,'0 DUP ONLINE'!$G:$G)</f>
        <v>0</v>
      </c>
      <c r="G247" s="97">
        <f>+SUMIF('0 DUP ONLINE'!$C:$C,FILED!B247,'0 DUP ONLINE'!$H:$H)</f>
        <v>0</v>
      </c>
      <c r="H247" s="97">
        <f t="shared" si="12"/>
        <v>0</v>
      </c>
      <c r="J247" s="97">
        <f>+SUMIF('0 DUP WORK'!$C:$C,FILED!B247,'0 DUP WORK'!$E:$E)</f>
        <v>0</v>
      </c>
      <c r="K247" s="97">
        <f>+SUMIF('0 DUP WORK'!$C:$C,FILED!B247,'0 DUP WORK'!$F:$F)</f>
        <v>0</v>
      </c>
      <c r="L247" s="97">
        <f>+SUMIF('0 DUP WORK'!$C:$C,FILED!B247,'0 DUP WORK'!$G:$G)</f>
        <v>0</v>
      </c>
      <c r="M247" s="97">
        <f>+SUMIF('0 DUP WORK'!$C:$C,FILED!B247,'0 DUP WORK'!$H:$H)</f>
        <v>0</v>
      </c>
      <c r="N247" s="97">
        <f t="shared" si="13"/>
        <v>0</v>
      </c>
      <c r="P247" s="97">
        <f t="shared" si="14"/>
        <v>0</v>
      </c>
      <c r="Q247" s="97" t="str">
        <f t="shared" si="15"/>
        <v/>
      </c>
    </row>
    <row r="248" spans="1:17">
      <c r="A248" s="96">
        <v>245</v>
      </c>
      <c r="B248" s="97">
        <f t="array" ref="B248">+INDEX('0 DUP ONLINE'!$C$3:$C$701,SMALL(IF(FILED!$B$2='0 DUP ONLINE'!$K$3:$K$701,ROW('0 DUP ONLINE'!$K$3:$K$701)-ROW('0 DUP ONLINE'!$K$3)+1),FILED!A248))</f>
        <v>0</v>
      </c>
      <c r="C248" s="97" t="str">
        <f>+IFERROR(VLOOKUP(B248,'0 DUP ONLINE'!$C$3:$D$701,2,FALSE),"")</f>
        <v/>
      </c>
      <c r="D248" s="97">
        <f>+SUMIF('0 DUP ONLINE'!$C:$C,FILED!B248,'0 DUP ONLINE'!$E:$E)</f>
        <v>0</v>
      </c>
      <c r="E248" s="97">
        <f>+SUMIF('0 DUP ONLINE'!$C:$C,FILED!B248,'0 DUP ONLINE'!$F:$F)</f>
        <v>0</v>
      </c>
      <c r="F248" s="97">
        <f>+SUMIF('0 DUP ONLINE'!$C:$C,FILED!B248,'0 DUP ONLINE'!$G:$G)</f>
        <v>0</v>
      </c>
      <c r="G248" s="97">
        <f>+SUMIF('0 DUP ONLINE'!$C:$C,FILED!B248,'0 DUP ONLINE'!$H:$H)</f>
        <v>0</v>
      </c>
      <c r="H248" s="97">
        <f t="shared" si="12"/>
        <v>0</v>
      </c>
      <c r="J248" s="97">
        <f>+SUMIF('0 DUP WORK'!$C:$C,FILED!B248,'0 DUP WORK'!$E:$E)</f>
        <v>0</v>
      </c>
      <c r="K248" s="97">
        <f>+SUMIF('0 DUP WORK'!$C:$C,FILED!B248,'0 DUP WORK'!$F:$F)</f>
        <v>0</v>
      </c>
      <c r="L248" s="97">
        <f>+SUMIF('0 DUP WORK'!$C:$C,FILED!B248,'0 DUP WORK'!$G:$G)</f>
        <v>0</v>
      </c>
      <c r="M248" s="97">
        <f>+SUMIF('0 DUP WORK'!$C:$C,FILED!B248,'0 DUP WORK'!$H:$H)</f>
        <v>0</v>
      </c>
      <c r="N248" s="97">
        <f t="shared" si="13"/>
        <v>0</v>
      </c>
      <c r="P248" s="97">
        <f t="shared" si="14"/>
        <v>0</v>
      </c>
      <c r="Q248" s="97" t="str">
        <f t="shared" si="15"/>
        <v/>
      </c>
    </row>
    <row r="249" spans="1:17">
      <c r="A249" s="96">
        <v>246</v>
      </c>
      <c r="B249" s="97">
        <f t="array" ref="B249">+INDEX('0 DUP ONLINE'!$C$3:$C$701,SMALL(IF(FILED!$B$2='0 DUP ONLINE'!$K$3:$K$701,ROW('0 DUP ONLINE'!$K$3:$K$701)-ROW('0 DUP ONLINE'!$K$3)+1),FILED!A249))</f>
        <v>0</v>
      </c>
      <c r="C249" s="97" t="str">
        <f>+IFERROR(VLOOKUP(B249,'0 DUP ONLINE'!$C$3:$D$701,2,FALSE),"")</f>
        <v/>
      </c>
      <c r="D249" s="97">
        <f>+SUMIF('0 DUP ONLINE'!$C:$C,FILED!B249,'0 DUP ONLINE'!$E:$E)</f>
        <v>0</v>
      </c>
      <c r="E249" s="97">
        <f>+SUMIF('0 DUP ONLINE'!$C:$C,FILED!B249,'0 DUP ONLINE'!$F:$F)</f>
        <v>0</v>
      </c>
      <c r="F249" s="97">
        <f>+SUMIF('0 DUP ONLINE'!$C:$C,FILED!B249,'0 DUP ONLINE'!$G:$G)</f>
        <v>0</v>
      </c>
      <c r="G249" s="97">
        <f>+SUMIF('0 DUP ONLINE'!$C:$C,FILED!B249,'0 DUP ONLINE'!$H:$H)</f>
        <v>0</v>
      </c>
      <c r="H249" s="97">
        <f t="shared" si="12"/>
        <v>0</v>
      </c>
      <c r="J249" s="97">
        <f>+SUMIF('0 DUP WORK'!$C:$C,FILED!B249,'0 DUP WORK'!$E:$E)</f>
        <v>0</v>
      </c>
      <c r="K249" s="97">
        <f>+SUMIF('0 DUP WORK'!$C:$C,FILED!B249,'0 DUP WORK'!$F:$F)</f>
        <v>0</v>
      </c>
      <c r="L249" s="97">
        <f>+SUMIF('0 DUP WORK'!$C:$C,FILED!B249,'0 DUP WORK'!$G:$G)</f>
        <v>0</v>
      </c>
      <c r="M249" s="97">
        <f>+SUMIF('0 DUP WORK'!$C:$C,FILED!B249,'0 DUP WORK'!$H:$H)</f>
        <v>0</v>
      </c>
      <c r="N249" s="97">
        <f t="shared" si="13"/>
        <v>0</v>
      </c>
      <c r="P249" s="97">
        <f t="shared" si="14"/>
        <v>0</v>
      </c>
      <c r="Q249" s="97" t="str">
        <f t="shared" si="15"/>
        <v/>
      </c>
    </row>
    <row r="250" spans="1:17">
      <c r="A250" s="96">
        <v>247</v>
      </c>
      <c r="B250" s="97">
        <f t="array" ref="B250">+INDEX('0 DUP ONLINE'!$C$3:$C$701,SMALL(IF(FILED!$B$2='0 DUP ONLINE'!$K$3:$K$701,ROW('0 DUP ONLINE'!$K$3:$K$701)-ROW('0 DUP ONLINE'!$K$3)+1),FILED!A250))</f>
        <v>0</v>
      </c>
      <c r="C250" s="97" t="str">
        <f>+IFERROR(VLOOKUP(B250,'0 DUP ONLINE'!$C$3:$D$701,2,FALSE),"")</f>
        <v/>
      </c>
      <c r="D250" s="97">
        <f>+SUMIF('0 DUP ONLINE'!$C:$C,FILED!B250,'0 DUP ONLINE'!$E:$E)</f>
        <v>0</v>
      </c>
      <c r="E250" s="97">
        <f>+SUMIF('0 DUP ONLINE'!$C:$C,FILED!B250,'0 DUP ONLINE'!$F:$F)</f>
        <v>0</v>
      </c>
      <c r="F250" s="97">
        <f>+SUMIF('0 DUP ONLINE'!$C:$C,FILED!B250,'0 DUP ONLINE'!$G:$G)</f>
        <v>0</v>
      </c>
      <c r="G250" s="97">
        <f>+SUMIF('0 DUP ONLINE'!$C:$C,FILED!B250,'0 DUP ONLINE'!$H:$H)</f>
        <v>0</v>
      </c>
      <c r="H250" s="97">
        <f t="shared" si="12"/>
        <v>0</v>
      </c>
      <c r="J250" s="97">
        <f>+SUMIF('0 DUP WORK'!$C:$C,FILED!B250,'0 DUP WORK'!$E:$E)</f>
        <v>0</v>
      </c>
      <c r="K250" s="97">
        <f>+SUMIF('0 DUP WORK'!$C:$C,FILED!B250,'0 DUP WORK'!$F:$F)</f>
        <v>0</v>
      </c>
      <c r="L250" s="97">
        <f>+SUMIF('0 DUP WORK'!$C:$C,FILED!B250,'0 DUP WORK'!$G:$G)</f>
        <v>0</v>
      </c>
      <c r="M250" s="97">
        <f>+SUMIF('0 DUP WORK'!$C:$C,FILED!B250,'0 DUP WORK'!$H:$H)</f>
        <v>0</v>
      </c>
      <c r="N250" s="97">
        <f t="shared" si="13"/>
        <v>0</v>
      </c>
      <c r="P250" s="97">
        <f t="shared" si="14"/>
        <v>0</v>
      </c>
      <c r="Q250" s="97" t="str">
        <f t="shared" si="15"/>
        <v/>
      </c>
    </row>
    <row r="251" spans="1:17">
      <c r="A251" s="96">
        <v>248</v>
      </c>
      <c r="B251" s="97">
        <f t="array" ref="B251">+INDEX('0 DUP ONLINE'!$C$3:$C$701,SMALL(IF(FILED!$B$2='0 DUP ONLINE'!$K$3:$K$701,ROW('0 DUP ONLINE'!$K$3:$K$701)-ROW('0 DUP ONLINE'!$K$3)+1),FILED!A251))</f>
        <v>0</v>
      </c>
      <c r="C251" s="97" t="str">
        <f>+IFERROR(VLOOKUP(B251,'0 DUP ONLINE'!$C$3:$D$701,2,FALSE),"")</f>
        <v/>
      </c>
      <c r="D251" s="97">
        <f>+SUMIF('0 DUP ONLINE'!$C:$C,FILED!B251,'0 DUP ONLINE'!$E:$E)</f>
        <v>0</v>
      </c>
      <c r="E251" s="97">
        <f>+SUMIF('0 DUP ONLINE'!$C:$C,FILED!B251,'0 DUP ONLINE'!$F:$F)</f>
        <v>0</v>
      </c>
      <c r="F251" s="97">
        <f>+SUMIF('0 DUP ONLINE'!$C:$C,FILED!B251,'0 DUP ONLINE'!$G:$G)</f>
        <v>0</v>
      </c>
      <c r="G251" s="97">
        <f>+SUMIF('0 DUP ONLINE'!$C:$C,FILED!B251,'0 DUP ONLINE'!$H:$H)</f>
        <v>0</v>
      </c>
      <c r="H251" s="97">
        <f t="shared" si="12"/>
        <v>0</v>
      </c>
      <c r="J251" s="97">
        <f>+SUMIF('0 DUP WORK'!$C:$C,FILED!B251,'0 DUP WORK'!$E:$E)</f>
        <v>0</v>
      </c>
      <c r="K251" s="97">
        <f>+SUMIF('0 DUP WORK'!$C:$C,FILED!B251,'0 DUP WORK'!$F:$F)</f>
        <v>0</v>
      </c>
      <c r="L251" s="97">
        <f>+SUMIF('0 DUP WORK'!$C:$C,FILED!B251,'0 DUP WORK'!$G:$G)</f>
        <v>0</v>
      </c>
      <c r="M251" s="97">
        <f>+SUMIF('0 DUP WORK'!$C:$C,FILED!B251,'0 DUP WORK'!$H:$H)</f>
        <v>0</v>
      </c>
      <c r="N251" s="97">
        <f t="shared" si="13"/>
        <v>0</v>
      </c>
      <c r="P251" s="97">
        <f t="shared" si="14"/>
        <v>0</v>
      </c>
      <c r="Q251" s="97" t="str">
        <f t="shared" si="15"/>
        <v/>
      </c>
    </row>
    <row r="252" spans="1:17">
      <c r="A252" s="96">
        <v>249</v>
      </c>
      <c r="B252" s="97">
        <f t="array" ref="B252">+INDEX('0 DUP ONLINE'!$C$3:$C$701,SMALL(IF(FILED!$B$2='0 DUP ONLINE'!$K$3:$K$701,ROW('0 DUP ONLINE'!$K$3:$K$701)-ROW('0 DUP ONLINE'!$K$3)+1),FILED!A252))</f>
        <v>0</v>
      </c>
      <c r="C252" s="97" t="str">
        <f>+IFERROR(VLOOKUP(B252,'0 DUP ONLINE'!$C$3:$D$701,2,FALSE),"")</f>
        <v/>
      </c>
      <c r="D252" s="97">
        <f>+SUMIF('0 DUP ONLINE'!$C:$C,FILED!B252,'0 DUP ONLINE'!$E:$E)</f>
        <v>0</v>
      </c>
      <c r="E252" s="97">
        <f>+SUMIF('0 DUP ONLINE'!$C:$C,FILED!B252,'0 DUP ONLINE'!$F:$F)</f>
        <v>0</v>
      </c>
      <c r="F252" s="97">
        <f>+SUMIF('0 DUP ONLINE'!$C:$C,FILED!B252,'0 DUP ONLINE'!$G:$G)</f>
        <v>0</v>
      </c>
      <c r="G252" s="97">
        <f>+SUMIF('0 DUP ONLINE'!$C:$C,FILED!B252,'0 DUP ONLINE'!$H:$H)</f>
        <v>0</v>
      </c>
      <c r="H252" s="97">
        <f t="shared" si="12"/>
        <v>0</v>
      </c>
      <c r="J252" s="97">
        <f>+SUMIF('0 DUP WORK'!$C:$C,FILED!B252,'0 DUP WORK'!$E:$E)</f>
        <v>0</v>
      </c>
      <c r="K252" s="97">
        <f>+SUMIF('0 DUP WORK'!$C:$C,FILED!B252,'0 DUP WORK'!$F:$F)</f>
        <v>0</v>
      </c>
      <c r="L252" s="97">
        <f>+SUMIF('0 DUP WORK'!$C:$C,FILED!B252,'0 DUP WORK'!$G:$G)</f>
        <v>0</v>
      </c>
      <c r="M252" s="97">
        <f>+SUMIF('0 DUP WORK'!$C:$C,FILED!B252,'0 DUP WORK'!$H:$H)</f>
        <v>0</v>
      </c>
      <c r="N252" s="97">
        <f t="shared" si="13"/>
        <v>0</v>
      </c>
      <c r="P252" s="97">
        <f t="shared" si="14"/>
        <v>0</v>
      </c>
      <c r="Q252" s="97" t="str">
        <f t="shared" si="15"/>
        <v/>
      </c>
    </row>
    <row r="253" spans="1:17">
      <c r="A253" s="96">
        <v>250</v>
      </c>
      <c r="B253" s="97">
        <f t="array" ref="B253">+INDEX('0 DUP ONLINE'!$C$3:$C$701,SMALL(IF(FILED!$B$2='0 DUP ONLINE'!$K$3:$K$701,ROW('0 DUP ONLINE'!$K$3:$K$701)-ROW('0 DUP ONLINE'!$K$3)+1),FILED!A253))</f>
        <v>0</v>
      </c>
      <c r="C253" s="97" t="str">
        <f>+IFERROR(VLOOKUP(B253,'0 DUP ONLINE'!$C$3:$D$701,2,FALSE),"")</f>
        <v/>
      </c>
      <c r="D253" s="97">
        <f>+SUMIF('0 DUP ONLINE'!$C:$C,FILED!B253,'0 DUP ONLINE'!$E:$E)</f>
        <v>0</v>
      </c>
      <c r="E253" s="97">
        <f>+SUMIF('0 DUP ONLINE'!$C:$C,FILED!B253,'0 DUP ONLINE'!$F:$F)</f>
        <v>0</v>
      </c>
      <c r="F253" s="97">
        <f>+SUMIF('0 DUP ONLINE'!$C:$C,FILED!B253,'0 DUP ONLINE'!$G:$G)</f>
        <v>0</v>
      </c>
      <c r="G253" s="97">
        <f>+SUMIF('0 DUP ONLINE'!$C:$C,FILED!B253,'0 DUP ONLINE'!$H:$H)</f>
        <v>0</v>
      </c>
      <c r="H253" s="97">
        <f t="shared" si="12"/>
        <v>0</v>
      </c>
      <c r="J253" s="97">
        <f>+SUMIF('0 DUP WORK'!$C:$C,FILED!B253,'0 DUP WORK'!$E:$E)</f>
        <v>0</v>
      </c>
      <c r="K253" s="97">
        <f>+SUMIF('0 DUP WORK'!$C:$C,FILED!B253,'0 DUP WORK'!$F:$F)</f>
        <v>0</v>
      </c>
      <c r="L253" s="97">
        <f>+SUMIF('0 DUP WORK'!$C:$C,FILED!B253,'0 DUP WORK'!$G:$G)</f>
        <v>0</v>
      </c>
      <c r="M253" s="97">
        <f>+SUMIF('0 DUP WORK'!$C:$C,FILED!B253,'0 DUP WORK'!$H:$H)</f>
        <v>0</v>
      </c>
      <c r="N253" s="97">
        <f t="shared" si="13"/>
        <v>0</v>
      </c>
      <c r="P253" s="97">
        <f t="shared" si="14"/>
        <v>0</v>
      </c>
      <c r="Q253" s="97" t="str">
        <f t="shared" si="15"/>
        <v/>
      </c>
    </row>
    <row r="254" spans="1:17">
      <c r="A254" s="96">
        <v>251</v>
      </c>
      <c r="B254" s="97">
        <f t="array" ref="B254">+INDEX('0 DUP ONLINE'!$C$3:$C$701,SMALL(IF(FILED!$B$2='0 DUP ONLINE'!$K$3:$K$701,ROW('0 DUP ONLINE'!$K$3:$K$701)-ROW('0 DUP ONLINE'!$K$3)+1),FILED!A254))</f>
        <v>0</v>
      </c>
      <c r="C254" s="97" t="str">
        <f>+IFERROR(VLOOKUP(B254,'0 DUP ONLINE'!$C$3:$D$701,2,FALSE),"")</f>
        <v/>
      </c>
      <c r="D254" s="97">
        <f>+SUMIF('0 DUP ONLINE'!$C:$C,FILED!B254,'0 DUP ONLINE'!$E:$E)</f>
        <v>0</v>
      </c>
      <c r="E254" s="97">
        <f>+SUMIF('0 DUP ONLINE'!$C:$C,FILED!B254,'0 DUP ONLINE'!$F:$F)</f>
        <v>0</v>
      </c>
      <c r="F254" s="97">
        <f>+SUMIF('0 DUP ONLINE'!$C:$C,FILED!B254,'0 DUP ONLINE'!$G:$G)</f>
        <v>0</v>
      </c>
      <c r="G254" s="97">
        <f>+SUMIF('0 DUP ONLINE'!$C:$C,FILED!B254,'0 DUP ONLINE'!$H:$H)</f>
        <v>0</v>
      </c>
      <c r="H254" s="97">
        <f t="shared" si="12"/>
        <v>0</v>
      </c>
      <c r="J254" s="97">
        <f>+SUMIF('0 DUP WORK'!$C:$C,FILED!B254,'0 DUP WORK'!$E:$E)</f>
        <v>0</v>
      </c>
      <c r="K254" s="97">
        <f>+SUMIF('0 DUP WORK'!$C:$C,FILED!B254,'0 DUP WORK'!$F:$F)</f>
        <v>0</v>
      </c>
      <c r="L254" s="97">
        <f>+SUMIF('0 DUP WORK'!$C:$C,FILED!B254,'0 DUP WORK'!$G:$G)</f>
        <v>0</v>
      </c>
      <c r="M254" s="97">
        <f>+SUMIF('0 DUP WORK'!$C:$C,FILED!B254,'0 DUP WORK'!$H:$H)</f>
        <v>0</v>
      </c>
      <c r="N254" s="97">
        <f t="shared" si="13"/>
        <v>0</v>
      </c>
      <c r="P254" s="97">
        <f t="shared" si="14"/>
        <v>0</v>
      </c>
      <c r="Q254" s="97" t="str">
        <f t="shared" si="15"/>
        <v/>
      </c>
    </row>
    <row r="255" spans="1:17">
      <c r="A255" s="96">
        <v>252</v>
      </c>
      <c r="B255" s="97">
        <f t="array" ref="B255">+INDEX('0 DUP ONLINE'!$C$3:$C$701,SMALL(IF(FILED!$B$2='0 DUP ONLINE'!$K$3:$K$701,ROW('0 DUP ONLINE'!$K$3:$K$701)-ROW('0 DUP ONLINE'!$K$3)+1),FILED!A255))</f>
        <v>0</v>
      </c>
      <c r="C255" s="97" t="str">
        <f>+IFERROR(VLOOKUP(B255,'0 DUP ONLINE'!$C$3:$D$701,2,FALSE),"")</f>
        <v/>
      </c>
      <c r="D255" s="97">
        <f>+SUMIF('0 DUP ONLINE'!$C:$C,FILED!B255,'0 DUP ONLINE'!$E:$E)</f>
        <v>0</v>
      </c>
      <c r="E255" s="97">
        <f>+SUMIF('0 DUP ONLINE'!$C:$C,FILED!B255,'0 DUP ONLINE'!$F:$F)</f>
        <v>0</v>
      </c>
      <c r="F255" s="97">
        <f>+SUMIF('0 DUP ONLINE'!$C:$C,FILED!B255,'0 DUP ONLINE'!$G:$G)</f>
        <v>0</v>
      </c>
      <c r="G255" s="97">
        <f>+SUMIF('0 DUP ONLINE'!$C:$C,FILED!B255,'0 DUP ONLINE'!$H:$H)</f>
        <v>0</v>
      </c>
      <c r="H255" s="97">
        <f t="shared" si="12"/>
        <v>0</v>
      </c>
      <c r="J255" s="97">
        <f>+SUMIF('0 DUP WORK'!$C:$C,FILED!B255,'0 DUP WORK'!$E:$E)</f>
        <v>0</v>
      </c>
      <c r="K255" s="97">
        <f>+SUMIF('0 DUP WORK'!$C:$C,FILED!B255,'0 DUP WORK'!$F:$F)</f>
        <v>0</v>
      </c>
      <c r="L255" s="97">
        <f>+SUMIF('0 DUP WORK'!$C:$C,FILED!B255,'0 DUP WORK'!$G:$G)</f>
        <v>0</v>
      </c>
      <c r="M255" s="97">
        <f>+SUMIF('0 DUP WORK'!$C:$C,FILED!B255,'0 DUP WORK'!$H:$H)</f>
        <v>0</v>
      </c>
      <c r="N255" s="97">
        <f t="shared" si="13"/>
        <v>0</v>
      </c>
      <c r="P255" s="97">
        <f t="shared" si="14"/>
        <v>0</v>
      </c>
      <c r="Q255" s="97" t="str">
        <f t="shared" si="15"/>
        <v/>
      </c>
    </row>
    <row r="256" spans="1:17">
      <c r="A256" s="96">
        <v>253</v>
      </c>
      <c r="B256" s="97">
        <f t="array" ref="B256">+INDEX('0 DUP ONLINE'!$C$3:$C$701,SMALL(IF(FILED!$B$2='0 DUP ONLINE'!$K$3:$K$701,ROW('0 DUP ONLINE'!$K$3:$K$701)-ROW('0 DUP ONLINE'!$K$3)+1),FILED!A256))</f>
        <v>0</v>
      </c>
      <c r="C256" s="97" t="str">
        <f>+IFERROR(VLOOKUP(B256,'0 DUP ONLINE'!$C$3:$D$701,2,FALSE),"")</f>
        <v/>
      </c>
      <c r="D256" s="97">
        <f>+SUMIF('0 DUP ONLINE'!$C:$C,FILED!B256,'0 DUP ONLINE'!$E:$E)</f>
        <v>0</v>
      </c>
      <c r="E256" s="97">
        <f>+SUMIF('0 DUP ONLINE'!$C:$C,FILED!B256,'0 DUP ONLINE'!$F:$F)</f>
        <v>0</v>
      </c>
      <c r="F256" s="97">
        <f>+SUMIF('0 DUP ONLINE'!$C:$C,FILED!B256,'0 DUP ONLINE'!$G:$G)</f>
        <v>0</v>
      </c>
      <c r="G256" s="97">
        <f>+SUMIF('0 DUP ONLINE'!$C:$C,FILED!B256,'0 DUP ONLINE'!$H:$H)</f>
        <v>0</v>
      </c>
      <c r="H256" s="97">
        <f t="shared" si="12"/>
        <v>0</v>
      </c>
      <c r="J256" s="97">
        <f>+SUMIF('0 DUP WORK'!$C:$C,FILED!B256,'0 DUP WORK'!$E:$E)</f>
        <v>0</v>
      </c>
      <c r="K256" s="97">
        <f>+SUMIF('0 DUP WORK'!$C:$C,FILED!B256,'0 DUP WORK'!$F:$F)</f>
        <v>0</v>
      </c>
      <c r="L256" s="97">
        <f>+SUMIF('0 DUP WORK'!$C:$C,FILED!B256,'0 DUP WORK'!$G:$G)</f>
        <v>0</v>
      </c>
      <c r="M256" s="97">
        <f>+SUMIF('0 DUP WORK'!$C:$C,FILED!B256,'0 DUP WORK'!$H:$H)</f>
        <v>0</v>
      </c>
      <c r="N256" s="97">
        <f t="shared" si="13"/>
        <v>0</v>
      </c>
      <c r="P256" s="97">
        <f t="shared" si="14"/>
        <v>0</v>
      </c>
      <c r="Q256" s="97" t="str">
        <f t="shared" si="15"/>
        <v/>
      </c>
    </row>
    <row r="257" spans="1:17">
      <c r="A257" s="96">
        <v>254</v>
      </c>
      <c r="B257" s="97">
        <f t="array" ref="B257">+INDEX('0 DUP ONLINE'!$C$3:$C$701,SMALL(IF(FILED!$B$2='0 DUP ONLINE'!$K$3:$K$701,ROW('0 DUP ONLINE'!$K$3:$K$701)-ROW('0 DUP ONLINE'!$K$3)+1),FILED!A257))</f>
        <v>0</v>
      </c>
      <c r="C257" s="97" t="str">
        <f>+IFERROR(VLOOKUP(B257,'0 DUP ONLINE'!$C$3:$D$701,2,FALSE),"")</f>
        <v/>
      </c>
      <c r="D257" s="97">
        <f>+SUMIF('0 DUP ONLINE'!$C:$C,FILED!B257,'0 DUP ONLINE'!$E:$E)</f>
        <v>0</v>
      </c>
      <c r="E257" s="97">
        <f>+SUMIF('0 DUP ONLINE'!$C:$C,FILED!B257,'0 DUP ONLINE'!$F:$F)</f>
        <v>0</v>
      </c>
      <c r="F257" s="97">
        <f>+SUMIF('0 DUP ONLINE'!$C:$C,FILED!B257,'0 DUP ONLINE'!$G:$G)</f>
        <v>0</v>
      </c>
      <c r="G257" s="97">
        <f>+SUMIF('0 DUP ONLINE'!$C:$C,FILED!B257,'0 DUP ONLINE'!$H:$H)</f>
        <v>0</v>
      </c>
      <c r="H257" s="97">
        <f t="shared" si="12"/>
        <v>0</v>
      </c>
      <c r="J257" s="97">
        <f>+SUMIF('0 DUP WORK'!$C:$C,FILED!B257,'0 DUP WORK'!$E:$E)</f>
        <v>0</v>
      </c>
      <c r="K257" s="97">
        <f>+SUMIF('0 DUP WORK'!$C:$C,FILED!B257,'0 DUP WORK'!$F:$F)</f>
        <v>0</v>
      </c>
      <c r="L257" s="97">
        <f>+SUMIF('0 DUP WORK'!$C:$C,FILED!B257,'0 DUP WORK'!$G:$G)</f>
        <v>0</v>
      </c>
      <c r="M257" s="97">
        <f>+SUMIF('0 DUP WORK'!$C:$C,FILED!B257,'0 DUP WORK'!$H:$H)</f>
        <v>0</v>
      </c>
      <c r="N257" s="97">
        <f t="shared" si="13"/>
        <v>0</v>
      </c>
      <c r="P257" s="97">
        <f t="shared" si="14"/>
        <v>0</v>
      </c>
      <c r="Q257" s="97" t="str">
        <f t="shared" si="15"/>
        <v/>
      </c>
    </row>
    <row r="258" spans="1:17">
      <c r="A258" s="96">
        <v>255</v>
      </c>
      <c r="B258" s="97">
        <f t="array" ref="B258">+INDEX('0 DUP ONLINE'!$C$3:$C$701,SMALL(IF(FILED!$B$2='0 DUP ONLINE'!$K$3:$K$701,ROW('0 DUP ONLINE'!$K$3:$K$701)-ROW('0 DUP ONLINE'!$K$3)+1),FILED!A258))</f>
        <v>0</v>
      </c>
      <c r="C258" s="97" t="str">
        <f>+IFERROR(VLOOKUP(B258,'0 DUP ONLINE'!$C$3:$D$701,2,FALSE),"")</f>
        <v/>
      </c>
      <c r="D258" s="97">
        <f>+SUMIF('0 DUP ONLINE'!$C:$C,FILED!B258,'0 DUP ONLINE'!$E:$E)</f>
        <v>0</v>
      </c>
      <c r="E258" s="97">
        <f>+SUMIF('0 DUP ONLINE'!$C:$C,FILED!B258,'0 DUP ONLINE'!$F:$F)</f>
        <v>0</v>
      </c>
      <c r="F258" s="97">
        <f>+SUMIF('0 DUP ONLINE'!$C:$C,FILED!B258,'0 DUP ONLINE'!$G:$G)</f>
        <v>0</v>
      </c>
      <c r="G258" s="97">
        <f>+SUMIF('0 DUP ONLINE'!$C:$C,FILED!B258,'0 DUP ONLINE'!$H:$H)</f>
        <v>0</v>
      </c>
      <c r="H258" s="97">
        <f t="shared" si="12"/>
        <v>0</v>
      </c>
      <c r="J258" s="97">
        <f>+SUMIF('0 DUP WORK'!$C:$C,FILED!B258,'0 DUP WORK'!$E:$E)</f>
        <v>0</v>
      </c>
      <c r="K258" s="97">
        <f>+SUMIF('0 DUP WORK'!$C:$C,FILED!B258,'0 DUP WORK'!$F:$F)</f>
        <v>0</v>
      </c>
      <c r="L258" s="97">
        <f>+SUMIF('0 DUP WORK'!$C:$C,FILED!B258,'0 DUP WORK'!$G:$G)</f>
        <v>0</v>
      </c>
      <c r="M258" s="97">
        <f>+SUMIF('0 DUP WORK'!$C:$C,FILED!B258,'0 DUP WORK'!$H:$H)</f>
        <v>0</v>
      </c>
      <c r="N258" s="97">
        <f t="shared" si="13"/>
        <v>0</v>
      </c>
      <c r="P258" s="97">
        <f t="shared" si="14"/>
        <v>0</v>
      </c>
      <c r="Q258" s="97" t="str">
        <f t="shared" si="15"/>
        <v/>
      </c>
    </row>
    <row r="259" spans="1:17">
      <c r="A259" s="96">
        <v>256</v>
      </c>
      <c r="B259" s="97">
        <f t="array" ref="B259">+INDEX('0 DUP ONLINE'!$C$3:$C$701,SMALL(IF(FILED!$B$2='0 DUP ONLINE'!$K$3:$K$701,ROW('0 DUP ONLINE'!$K$3:$K$701)-ROW('0 DUP ONLINE'!$K$3)+1),FILED!A259))</f>
        <v>0</v>
      </c>
      <c r="C259" s="97" t="str">
        <f>+IFERROR(VLOOKUP(B259,'0 DUP ONLINE'!$C$3:$D$701,2,FALSE),"")</f>
        <v/>
      </c>
      <c r="D259" s="97">
        <f>+SUMIF('0 DUP ONLINE'!$C:$C,FILED!B259,'0 DUP ONLINE'!$E:$E)</f>
        <v>0</v>
      </c>
      <c r="E259" s="97">
        <f>+SUMIF('0 DUP ONLINE'!$C:$C,FILED!B259,'0 DUP ONLINE'!$F:$F)</f>
        <v>0</v>
      </c>
      <c r="F259" s="97">
        <f>+SUMIF('0 DUP ONLINE'!$C:$C,FILED!B259,'0 DUP ONLINE'!$G:$G)</f>
        <v>0</v>
      </c>
      <c r="G259" s="97">
        <f>+SUMIF('0 DUP ONLINE'!$C:$C,FILED!B259,'0 DUP ONLINE'!$H:$H)</f>
        <v>0</v>
      </c>
      <c r="H259" s="97">
        <f t="shared" si="12"/>
        <v>0</v>
      </c>
      <c r="J259" s="97">
        <f>+SUMIF('0 DUP WORK'!$C:$C,FILED!B259,'0 DUP WORK'!$E:$E)</f>
        <v>0</v>
      </c>
      <c r="K259" s="97">
        <f>+SUMIF('0 DUP WORK'!$C:$C,FILED!B259,'0 DUP WORK'!$F:$F)</f>
        <v>0</v>
      </c>
      <c r="L259" s="97">
        <f>+SUMIF('0 DUP WORK'!$C:$C,FILED!B259,'0 DUP WORK'!$G:$G)</f>
        <v>0</v>
      </c>
      <c r="M259" s="97">
        <f>+SUMIF('0 DUP WORK'!$C:$C,FILED!B259,'0 DUP WORK'!$H:$H)</f>
        <v>0</v>
      </c>
      <c r="N259" s="97">
        <f t="shared" si="13"/>
        <v>0</v>
      </c>
      <c r="P259" s="97">
        <f t="shared" si="14"/>
        <v>0</v>
      </c>
      <c r="Q259" s="97" t="str">
        <f t="shared" si="15"/>
        <v/>
      </c>
    </row>
    <row r="260" spans="1:17">
      <c r="A260" s="96">
        <v>257</v>
      </c>
      <c r="B260" s="97">
        <f t="array" ref="B260">+INDEX('0 DUP ONLINE'!$C$3:$C$701,SMALL(IF(FILED!$B$2='0 DUP ONLINE'!$K$3:$K$701,ROW('0 DUP ONLINE'!$K$3:$K$701)-ROW('0 DUP ONLINE'!$K$3)+1),FILED!A260))</f>
        <v>0</v>
      </c>
      <c r="C260" s="97" t="str">
        <f>+IFERROR(VLOOKUP(B260,'0 DUP ONLINE'!$C$3:$D$701,2,FALSE),"")</f>
        <v/>
      </c>
      <c r="D260" s="97">
        <f>+SUMIF('0 DUP ONLINE'!$C:$C,FILED!B260,'0 DUP ONLINE'!$E:$E)</f>
        <v>0</v>
      </c>
      <c r="E260" s="97">
        <f>+SUMIF('0 DUP ONLINE'!$C:$C,FILED!B260,'0 DUP ONLINE'!$F:$F)</f>
        <v>0</v>
      </c>
      <c r="F260" s="97">
        <f>+SUMIF('0 DUP ONLINE'!$C:$C,FILED!B260,'0 DUP ONLINE'!$G:$G)</f>
        <v>0</v>
      </c>
      <c r="G260" s="97">
        <f>+SUMIF('0 DUP ONLINE'!$C:$C,FILED!B260,'0 DUP ONLINE'!$H:$H)</f>
        <v>0</v>
      </c>
      <c r="H260" s="97">
        <f t="shared" si="12"/>
        <v>0</v>
      </c>
      <c r="J260" s="97">
        <f>+SUMIF('0 DUP WORK'!$C:$C,FILED!B260,'0 DUP WORK'!$E:$E)</f>
        <v>0</v>
      </c>
      <c r="K260" s="97">
        <f>+SUMIF('0 DUP WORK'!$C:$C,FILED!B260,'0 DUP WORK'!$F:$F)</f>
        <v>0</v>
      </c>
      <c r="L260" s="97">
        <f>+SUMIF('0 DUP WORK'!$C:$C,FILED!B260,'0 DUP WORK'!$G:$G)</f>
        <v>0</v>
      </c>
      <c r="M260" s="97">
        <f>+SUMIF('0 DUP WORK'!$C:$C,FILED!B260,'0 DUP WORK'!$H:$H)</f>
        <v>0</v>
      </c>
      <c r="N260" s="97">
        <f t="shared" si="13"/>
        <v>0</v>
      </c>
      <c r="P260" s="97">
        <f t="shared" si="14"/>
        <v>0</v>
      </c>
      <c r="Q260" s="97" t="str">
        <f t="shared" si="15"/>
        <v/>
      </c>
    </row>
    <row r="261" spans="1:17">
      <c r="A261" s="96">
        <v>258</v>
      </c>
      <c r="B261" s="97">
        <f t="array" ref="B261">+INDEX('0 DUP ONLINE'!$C$3:$C$701,SMALL(IF(FILED!$B$2='0 DUP ONLINE'!$K$3:$K$701,ROW('0 DUP ONLINE'!$K$3:$K$701)-ROW('0 DUP ONLINE'!$K$3)+1),FILED!A261))</f>
        <v>0</v>
      </c>
      <c r="C261" s="97" t="str">
        <f>+IFERROR(VLOOKUP(B261,'0 DUP ONLINE'!$C$3:$D$701,2,FALSE),"")</f>
        <v/>
      </c>
      <c r="D261" s="97">
        <f>+SUMIF('0 DUP ONLINE'!$C:$C,FILED!B261,'0 DUP ONLINE'!$E:$E)</f>
        <v>0</v>
      </c>
      <c r="E261" s="97">
        <f>+SUMIF('0 DUP ONLINE'!$C:$C,FILED!B261,'0 DUP ONLINE'!$F:$F)</f>
        <v>0</v>
      </c>
      <c r="F261" s="97">
        <f>+SUMIF('0 DUP ONLINE'!$C:$C,FILED!B261,'0 DUP ONLINE'!$G:$G)</f>
        <v>0</v>
      </c>
      <c r="G261" s="97">
        <f>+SUMIF('0 DUP ONLINE'!$C:$C,FILED!B261,'0 DUP ONLINE'!$H:$H)</f>
        <v>0</v>
      </c>
      <c r="H261" s="97">
        <f t="shared" ref="H261:H324" si="16">+E261+F261+G261</f>
        <v>0</v>
      </c>
      <c r="J261" s="97">
        <f>+SUMIF('0 DUP WORK'!$C:$C,FILED!B261,'0 DUP WORK'!$E:$E)</f>
        <v>0</v>
      </c>
      <c r="K261" s="97">
        <f>+SUMIF('0 DUP WORK'!$C:$C,FILED!B261,'0 DUP WORK'!$F:$F)</f>
        <v>0</v>
      </c>
      <c r="L261" s="97">
        <f>+SUMIF('0 DUP WORK'!$C:$C,FILED!B261,'0 DUP WORK'!$G:$G)</f>
        <v>0</v>
      </c>
      <c r="M261" s="97">
        <f>+SUMIF('0 DUP WORK'!$C:$C,FILED!B261,'0 DUP WORK'!$H:$H)</f>
        <v>0</v>
      </c>
      <c r="N261" s="97">
        <f t="shared" ref="N261:N324" si="17">+K261+L261+M261</f>
        <v>0</v>
      </c>
      <c r="P261" s="97">
        <f t="shared" ref="P261:P324" si="18">+ROUND(H261-N261,-1)</f>
        <v>0</v>
      </c>
      <c r="Q261" s="97" t="str">
        <f t="shared" ref="Q261:Q324" si="19">+IF(P261=0,"",IF(P261&gt;-1,"SHORT",IF(P261&lt;1,"EXCESS")))</f>
        <v/>
      </c>
    </row>
    <row r="262" spans="1:17">
      <c r="A262" s="96">
        <v>259</v>
      </c>
      <c r="B262" s="97">
        <f t="array" ref="B262">+INDEX('0 DUP ONLINE'!$C$3:$C$701,SMALL(IF(FILED!$B$2='0 DUP ONLINE'!$K$3:$K$701,ROW('0 DUP ONLINE'!$K$3:$K$701)-ROW('0 DUP ONLINE'!$K$3)+1),FILED!A262))</f>
        <v>0</v>
      </c>
      <c r="C262" s="97" t="str">
        <f>+IFERROR(VLOOKUP(B262,'0 DUP ONLINE'!$C$3:$D$701,2,FALSE),"")</f>
        <v/>
      </c>
      <c r="D262" s="97">
        <f>+SUMIF('0 DUP ONLINE'!$C:$C,FILED!B262,'0 DUP ONLINE'!$E:$E)</f>
        <v>0</v>
      </c>
      <c r="E262" s="97">
        <f>+SUMIF('0 DUP ONLINE'!$C:$C,FILED!B262,'0 DUP ONLINE'!$F:$F)</f>
        <v>0</v>
      </c>
      <c r="F262" s="97">
        <f>+SUMIF('0 DUP ONLINE'!$C:$C,FILED!B262,'0 DUP ONLINE'!$G:$G)</f>
        <v>0</v>
      </c>
      <c r="G262" s="97">
        <f>+SUMIF('0 DUP ONLINE'!$C:$C,FILED!B262,'0 DUP ONLINE'!$H:$H)</f>
        <v>0</v>
      </c>
      <c r="H262" s="97">
        <f t="shared" si="16"/>
        <v>0</v>
      </c>
      <c r="J262" s="97">
        <f>+SUMIF('0 DUP WORK'!$C:$C,FILED!B262,'0 DUP WORK'!$E:$E)</f>
        <v>0</v>
      </c>
      <c r="K262" s="97">
        <f>+SUMIF('0 DUP WORK'!$C:$C,FILED!B262,'0 DUP WORK'!$F:$F)</f>
        <v>0</v>
      </c>
      <c r="L262" s="97">
        <f>+SUMIF('0 DUP WORK'!$C:$C,FILED!B262,'0 DUP WORK'!$G:$G)</f>
        <v>0</v>
      </c>
      <c r="M262" s="97">
        <f>+SUMIF('0 DUP WORK'!$C:$C,FILED!B262,'0 DUP WORK'!$H:$H)</f>
        <v>0</v>
      </c>
      <c r="N262" s="97">
        <f t="shared" si="17"/>
        <v>0</v>
      </c>
      <c r="P262" s="97">
        <f t="shared" si="18"/>
        <v>0</v>
      </c>
      <c r="Q262" s="97" t="str">
        <f t="shared" si="19"/>
        <v/>
      </c>
    </row>
    <row r="263" spans="1:17">
      <c r="A263" s="96">
        <v>260</v>
      </c>
      <c r="B263" s="97">
        <f t="array" ref="B263">+INDEX('0 DUP ONLINE'!$C$3:$C$701,SMALL(IF(FILED!$B$2='0 DUP ONLINE'!$K$3:$K$701,ROW('0 DUP ONLINE'!$K$3:$K$701)-ROW('0 DUP ONLINE'!$K$3)+1),FILED!A263))</f>
        <v>0</v>
      </c>
      <c r="C263" s="97" t="str">
        <f>+IFERROR(VLOOKUP(B263,'0 DUP ONLINE'!$C$3:$D$701,2,FALSE),"")</f>
        <v/>
      </c>
      <c r="D263" s="97">
        <f>+SUMIF('0 DUP ONLINE'!$C:$C,FILED!B263,'0 DUP ONLINE'!$E:$E)</f>
        <v>0</v>
      </c>
      <c r="E263" s="97">
        <f>+SUMIF('0 DUP ONLINE'!$C:$C,FILED!B263,'0 DUP ONLINE'!$F:$F)</f>
        <v>0</v>
      </c>
      <c r="F263" s="97">
        <f>+SUMIF('0 DUP ONLINE'!$C:$C,FILED!B263,'0 DUP ONLINE'!$G:$G)</f>
        <v>0</v>
      </c>
      <c r="G263" s="97">
        <f>+SUMIF('0 DUP ONLINE'!$C:$C,FILED!B263,'0 DUP ONLINE'!$H:$H)</f>
        <v>0</v>
      </c>
      <c r="H263" s="97">
        <f t="shared" si="16"/>
        <v>0</v>
      </c>
      <c r="J263" s="97">
        <f>+SUMIF('0 DUP WORK'!$C:$C,FILED!B263,'0 DUP WORK'!$E:$E)</f>
        <v>0</v>
      </c>
      <c r="K263" s="97">
        <f>+SUMIF('0 DUP WORK'!$C:$C,FILED!B263,'0 DUP WORK'!$F:$F)</f>
        <v>0</v>
      </c>
      <c r="L263" s="97">
        <f>+SUMIF('0 DUP WORK'!$C:$C,FILED!B263,'0 DUP WORK'!$G:$G)</f>
        <v>0</v>
      </c>
      <c r="M263" s="97">
        <f>+SUMIF('0 DUP WORK'!$C:$C,FILED!B263,'0 DUP WORK'!$H:$H)</f>
        <v>0</v>
      </c>
      <c r="N263" s="97">
        <f t="shared" si="17"/>
        <v>0</v>
      </c>
      <c r="P263" s="97">
        <f t="shared" si="18"/>
        <v>0</v>
      </c>
      <c r="Q263" s="97" t="str">
        <f t="shared" si="19"/>
        <v/>
      </c>
    </row>
    <row r="264" spans="1:17">
      <c r="A264" s="96">
        <v>261</v>
      </c>
      <c r="B264" s="97">
        <f t="array" ref="B264">+INDEX('0 DUP ONLINE'!$C$3:$C$701,SMALL(IF(FILED!$B$2='0 DUP ONLINE'!$K$3:$K$701,ROW('0 DUP ONLINE'!$K$3:$K$701)-ROW('0 DUP ONLINE'!$K$3)+1),FILED!A264))</f>
        <v>0</v>
      </c>
      <c r="C264" s="97" t="str">
        <f>+IFERROR(VLOOKUP(B264,'0 DUP ONLINE'!$C$3:$D$701,2,FALSE),"")</f>
        <v/>
      </c>
      <c r="D264" s="97">
        <f>+SUMIF('0 DUP ONLINE'!$C:$C,FILED!B264,'0 DUP ONLINE'!$E:$E)</f>
        <v>0</v>
      </c>
      <c r="E264" s="97">
        <f>+SUMIF('0 DUP ONLINE'!$C:$C,FILED!B264,'0 DUP ONLINE'!$F:$F)</f>
        <v>0</v>
      </c>
      <c r="F264" s="97">
        <f>+SUMIF('0 DUP ONLINE'!$C:$C,FILED!B264,'0 DUP ONLINE'!$G:$G)</f>
        <v>0</v>
      </c>
      <c r="G264" s="97">
        <f>+SUMIF('0 DUP ONLINE'!$C:$C,FILED!B264,'0 DUP ONLINE'!$H:$H)</f>
        <v>0</v>
      </c>
      <c r="H264" s="97">
        <f t="shared" si="16"/>
        <v>0</v>
      </c>
      <c r="J264" s="97">
        <f>+SUMIF('0 DUP WORK'!$C:$C,FILED!B264,'0 DUP WORK'!$E:$E)</f>
        <v>0</v>
      </c>
      <c r="K264" s="97">
        <f>+SUMIF('0 DUP WORK'!$C:$C,FILED!B264,'0 DUP WORK'!$F:$F)</f>
        <v>0</v>
      </c>
      <c r="L264" s="97">
        <f>+SUMIF('0 DUP WORK'!$C:$C,FILED!B264,'0 DUP WORK'!$G:$G)</f>
        <v>0</v>
      </c>
      <c r="M264" s="97">
        <f>+SUMIF('0 DUP WORK'!$C:$C,FILED!B264,'0 DUP WORK'!$H:$H)</f>
        <v>0</v>
      </c>
      <c r="N264" s="97">
        <f t="shared" si="17"/>
        <v>0</v>
      </c>
      <c r="P264" s="97">
        <f t="shared" si="18"/>
        <v>0</v>
      </c>
      <c r="Q264" s="97" t="str">
        <f t="shared" si="19"/>
        <v/>
      </c>
    </row>
    <row r="265" spans="1:17">
      <c r="A265" s="96">
        <v>262</v>
      </c>
      <c r="B265" s="97">
        <f t="array" ref="B265">+INDEX('0 DUP ONLINE'!$C$3:$C$701,SMALL(IF(FILED!$B$2='0 DUP ONLINE'!$K$3:$K$701,ROW('0 DUP ONLINE'!$K$3:$K$701)-ROW('0 DUP ONLINE'!$K$3)+1),FILED!A265))</f>
        <v>0</v>
      </c>
      <c r="C265" s="97" t="str">
        <f>+IFERROR(VLOOKUP(B265,'0 DUP ONLINE'!$C$3:$D$701,2,FALSE),"")</f>
        <v/>
      </c>
      <c r="D265" s="97">
        <f>+SUMIF('0 DUP ONLINE'!$C:$C,FILED!B265,'0 DUP ONLINE'!$E:$E)</f>
        <v>0</v>
      </c>
      <c r="E265" s="97">
        <f>+SUMIF('0 DUP ONLINE'!$C:$C,FILED!B265,'0 DUP ONLINE'!$F:$F)</f>
        <v>0</v>
      </c>
      <c r="F265" s="97">
        <f>+SUMIF('0 DUP ONLINE'!$C:$C,FILED!B265,'0 DUP ONLINE'!$G:$G)</f>
        <v>0</v>
      </c>
      <c r="G265" s="97">
        <f>+SUMIF('0 DUP ONLINE'!$C:$C,FILED!B265,'0 DUP ONLINE'!$H:$H)</f>
        <v>0</v>
      </c>
      <c r="H265" s="97">
        <f t="shared" si="16"/>
        <v>0</v>
      </c>
      <c r="J265" s="97">
        <f>+SUMIF('0 DUP WORK'!$C:$C,FILED!B265,'0 DUP WORK'!$E:$E)</f>
        <v>0</v>
      </c>
      <c r="K265" s="97">
        <f>+SUMIF('0 DUP WORK'!$C:$C,FILED!B265,'0 DUP WORK'!$F:$F)</f>
        <v>0</v>
      </c>
      <c r="L265" s="97">
        <f>+SUMIF('0 DUP WORK'!$C:$C,FILED!B265,'0 DUP WORK'!$G:$G)</f>
        <v>0</v>
      </c>
      <c r="M265" s="97">
        <f>+SUMIF('0 DUP WORK'!$C:$C,FILED!B265,'0 DUP WORK'!$H:$H)</f>
        <v>0</v>
      </c>
      <c r="N265" s="97">
        <f t="shared" si="17"/>
        <v>0</v>
      </c>
      <c r="P265" s="97">
        <f t="shared" si="18"/>
        <v>0</v>
      </c>
      <c r="Q265" s="97" t="str">
        <f t="shared" si="19"/>
        <v/>
      </c>
    </row>
    <row r="266" spans="1:17">
      <c r="A266" s="96">
        <v>263</v>
      </c>
      <c r="B266" s="97">
        <f t="array" ref="B266">+INDEX('0 DUP ONLINE'!$C$3:$C$701,SMALL(IF(FILED!$B$2='0 DUP ONLINE'!$K$3:$K$701,ROW('0 DUP ONLINE'!$K$3:$K$701)-ROW('0 DUP ONLINE'!$K$3)+1),FILED!A266))</f>
        <v>0</v>
      </c>
      <c r="C266" s="97" t="str">
        <f>+IFERROR(VLOOKUP(B266,'0 DUP ONLINE'!$C$3:$D$701,2,FALSE),"")</f>
        <v/>
      </c>
      <c r="D266" s="97">
        <f>+SUMIF('0 DUP ONLINE'!$C:$C,FILED!B266,'0 DUP ONLINE'!$E:$E)</f>
        <v>0</v>
      </c>
      <c r="E266" s="97">
        <f>+SUMIF('0 DUP ONLINE'!$C:$C,FILED!B266,'0 DUP ONLINE'!$F:$F)</f>
        <v>0</v>
      </c>
      <c r="F266" s="97">
        <f>+SUMIF('0 DUP ONLINE'!$C:$C,FILED!B266,'0 DUP ONLINE'!$G:$G)</f>
        <v>0</v>
      </c>
      <c r="G266" s="97">
        <f>+SUMIF('0 DUP ONLINE'!$C:$C,FILED!B266,'0 DUP ONLINE'!$H:$H)</f>
        <v>0</v>
      </c>
      <c r="H266" s="97">
        <f t="shared" si="16"/>
        <v>0</v>
      </c>
      <c r="J266" s="97">
        <f>+SUMIF('0 DUP WORK'!$C:$C,FILED!B266,'0 DUP WORK'!$E:$E)</f>
        <v>0</v>
      </c>
      <c r="K266" s="97">
        <f>+SUMIF('0 DUP WORK'!$C:$C,FILED!B266,'0 DUP WORK'!$F:$F)</f>
        <v>0</v>
      </c>
      <c r="L266" s="97">
        <f>+SUMIF('0 DUP WORK'!$C:$C,FILED!B266,'0 DUP WORK'!$G:$G)</f>
        <v>0</v>
      </c>
      <c r="M266" s="97">
        <f>+SUMIF('0 DUP WORK'!$C:$C,FILED!B266,'0 DUP WORK'!$H:$H)</f>
        <v>0</v>
      </c>
      <c r="N266" s="97">
        <f t="shared" si="17"/>
        <v>0</v>
      </c>
      <c r="P266" s="97">
        <f t="shared" si="18"/>
        <v>0</v>
      </c>
      <c r="Q266" s="97" t="str">
        <f t="shared" si="19"/>
        <v/>
      </c>
    </row>
    <row r="267" spans="1:17">
      <c r="A267" s="96">
        <v>264</v>
      </c>
      <c r="B267" s="97">
        <f t="array" ref="B267">+INDEX('0 DUP ONLINE'!$C$3:$C$701,SMALL(IF(FILED!$B$2='0 DUP ONLINE'!$K$3:$K$701,ROW('0 DUP ONLINE'!$K$3:$K$701)-ROW('0 DUP ONLINE'!$K$3)+1),FILED!A267))</f>
        <v>0</v>
      </c>
      <c r="C267" s="97" t="str">
        <f>+IFERROR(VLOOKUP(B267,'0 DUP ONLINE'!$C$3:$D$701,2,FALSE),"")</f>
        <v/>
      </c>
      <c r="D267" s="97">
        <f>+SUMIF('0 DUP ONLINE'!$C:$C,FILED!B267,'0 DUP ONLINE'!$E:$E)</f>
        <v>0</v>
      </c>
      <c r="E267" s="97">
        <f>+SUMIF('0 DUP ONLINE'!$C:$C,FILED!B267,'0 DUP ONLINE'!$F:$F)</f>
        <v>0</v>
      </c>
      <c r="F267" s="97">
        <f>+SUMIF('0 DUP ONLINE'!$C:$C,FILED!B267,'0 DUP ONLINE'!$G:$G)</f>
        <v>0</v>
      </c>
      <c r="G267" s="97">
        <f>+SUMIF('0 DUP ONLINE'!$C:$C,FILED!B267,'0 DUP ONLINE'!$H:$H)</f>
        <v>0</v>
      </c>
      <c r="H267" s="97">
        <f t="shared" si="16"/>
        <v>0</v>
      </c>
      <c r="J267" s="97">
        <f>+SUMIF('0 DUP WORK'!$C:$C,FILED!B267,'0 DUP WORK'!$E:$E)</f>
        <v>0</v>
      </c>
      <c r="K267" s="97">
        <f>+SUMIF('0 DUP WORK'!$C:$C,FILED!B267,'0 DUP WORK'!$F:$F)</f>
        <v>0</v>
      </c>
      <c r="L267" s="97">
        <f>+SUMIF('0 DUP WORK'!$C:$C,FILED!B267,'0 DUP WORK'!$G:$G)</f>
        <v>0</v>
      </c>
      <c r="M267" s="97">
        <f>+SUMIF('0 DUP WORK'!$C:$C,FILED!B267,'0 DUP WORK'!$H:$H)</f>
        <v>0</v>
      </c>
      <c r="N267" s="97">
        <f t="shared" si="17"/>
        <v>0</v>
      </c>
      <c r="P267" s="97">
        <f t="shared" si="18"/>
        <v>0</v>
      </c>
      <c r="Q267" s="97" t="str">
        <f t="shared" si="19"/>
        <v/>
      </c>
    </row>
    <row r="268" spans="1:17">
      <c r="A268" s="96">
        <v>265</v>
      </c>
      <c r="B268" s="97">
        <f t="array" ref="B268">+INDEX('0 DUP ONLINE'!$C$3:$C$701,SMALL(IF(FILED!$B$2='0 DUP ONLINE'!$K$3:$K$701,ROW('0 DUP ONLINE'!$K$3:$K$701)-ROW('0 DUP ONLINE'!$K$3)+1),FILED!A268))</f>
        <v>0</v>
      </c>
      <c r="C268" s="97" t="str">
        <f>+IFERROR(VLOOKUP(B268,'0 DUP ONLINE'!$C$3:$D$701,2,FALSE),"")</f>
        <v/>
      </c>
      <c r="D268" s="97">
        <f>+SUMIF('0 DUP ONLINE'!$C:$C,FILED!B268,'0 DUP ONLINE'!$E:$E)</f>
        <v>0</v>
      </c>
      <c r="E268" s="97">
        <f>+SUMIF('0 DUP ONLINE'!$C:$C,FILED!B268,'0 DUP ONLINE'!$F:$F)</f>
        <v>0</v>
      </c>
      <c r="F268" s="97">
        <f>+SUMIF('0 DUP ONLINE'!$C:$C,FILED!B268,'0 DUP ONLINE'!$G:$G)</f>
        <v>0</v>
      </c>
      <c r="G268" s="97">
        <f>+SUMIF('0 DUP ONLINE'!$C:$C,FILED!B268,'0 DUP ONLINE'!$H:$H)</f>
        <v>0</v>
      </c>
      <c r="H268" s="97">
        <f t="shared" si="16"/>
        <v>0</v>
      </c>
      <c r="J268" s="97">
        <f>+SUMIF('0 DUP WORK'!$C:$C,FILED!B268,'0 DUP WORK'!$E:$E)</f>
        <v>0</v>
      </c>
      <c r="K268" s="97">
        <f>+SUMIF('0 DUP WORK'!$C:$C,FILED!B268,'0 DUP WORK'!$F:$F)</f>
        <v>0</v>
      </c>
      <c r="L268" s="97">
        <f>+SUMIF('0 DUP WORK'!$C:$C,FILED!B268,'0 DUP WORK'!$G:$G)</f>
        <v>0</v>
      </c>
      <c r="M268" s="97">
        <f>+SUMIF('0 DUP WORK'!$C:$C,FILED!B268,'0 DUP WORK'!$H:$H)</f>
        <v>0</v>
      </c>
      <c r="N268" s="97">
        <f t="shared" si="17"/>
        <v>0</v>
      </c>
      <c r="P268" s="97">
        <f t="shared" si="18"/>
        <v>0</v>
      </c>
      <c r="Q268" s="97" t="str">
        <f t="shared" si="19"/>
        <v/>
      </c>
    </row>
    <row r="269" spans="1:17">
      <c r="A269" s="96">
        <v>266</v>
      </c>
      <c r="B269" s="97">
        <f t="array" ref="B269">+INDEX('0 DUP ONLINE'!$C$3:$C$701,SMALL(IF(FILED!$B$2='0 DUP ONLINE'!$K$3:$K$701,ROW('0 DUP ONLINE'!$K$3:$K$701)-ROW('0 DUP ONLINE'!$K$3)+1),FILED!A269))</f>
        <v>0</v>
      </c>
      <c r="C269" s="97" t="str">
        <f>+IFERROR(VLOOKUP(B269,'0 DUP ONLINE'!$C$3:$D$701,2,FALSE),"")</f>
        <v/>
      </c>
      <c r="D269" s="97">
        <f>+SUMIF('0 DUP ONLINE'!$C:$C,FILED!B269,'0 DUP ONLINE'!$E:$E)</f>
        <v>0</v>
      </c>
      <c r="E269" s="97">
        <f>+SUMIF('0 DUP ONLINE'!$C:$C,FILED!B269,'0 DUP ONLINE'!$F:$F)</f>
        <v>0</v>
      </c>
      <c r="F269" s="97">
        <f>+SUMIF('0 DUP ONLINE'!$C:$C,FILED!B269,'0 DUP ONLINE'!$G:$G)</f>
        <v>0</v>
      </c>
      <c r="G269" s="97">
        <f>+SUMIF('0 DUP ONLINE'!$C:$C,FILED!B269,'0 DUP ONLINE'!$H:$H)</f>
        <v>0</v>
      </c>
      <c r="H269" s="97">
        <f t="shared" si="16"/>
        <v>0</v>
      </c>
      <c r="J269" s="97">
        <f>+SUMIF('0 DUP WORK'!$C:$C,FILED!B269,'0 DUP WORK'!$E:$E)</f>
        <v>0</v>
      </c>
      <c r="K269" s="97">
        <f>+SUMIF('0 DUP WORK'!$C:$C,FILED!B269,'0 DUP WORK'!$F:$F)</f>
        <v>0</v>
      </c>
      <c r="L269" s="97">
        <f>+SUMIF('0 DUP WORK'!$C:$C,FILED!B269,'0 DUP WORK'!$G:$G)</f>
        <v>0</v>
      </c>
      <c r="M269" s="97">
        <f>+SUMIF('0 DUP WORK'!$C:$C,FILED!B269,'0 DUP WORK'!$H:$H)</f>
        <v>0</v>
      </c>
      <c r="N269" s="97">
        <f t="shared" si="17"/>
        <v>0</v>
      </c>
      <c r="P269" s="97">
        <f t="shared" si="18"/>
        <v>0</v>
      </c>
      <c r="Q269" s="97" t="str">
        <f t="shared" si="19"/>
        <v/>
      </c>
    </row>
    <row r="270" spans="1:17">
      <c r="A270" s="96">
        <v>267</v>
      </c>
      <c r="B270" s="97">
        <f t="array" ref="B270">+INDEX('0 DUP ONLINE'!$C$3:$C$701,SMALL(IF(FILED!$B$2='0 DUP ONLINE'!$K$3:$K$701,ROW('0 DUP ONLINE'!$K$3:$K$701)-ROW('0 DUP ONLINE'!$K$3)+1),FILED!A270))</f>
        <v>0</v>
      </c>
      <c r="C270" s="97" t="str">
        <f>+IFERROR(VLOOKUP(B270,'0 DUP ONLINE'!$C$3:$D$701,2,FALSE),"")</f>
        <v/>
      </c>
      <c r="D270" s="97">
        <f>+SUMIF('0 DUP ONLINE'!$C:$C,FILED!B270,'0 DUP ONLINE'!$E:$E)</f>
        <v>0</v>
      </c>
      <c r="E270" s="97">
        <f>+SUMIF('0 DUP ONLINE'!$C:$C,FILED!B270,'0 DUP ONLINE'!$F:$F)</f>
        <v>0</v>
      </c>
      <c r="F270" s="97">
        <f>+SUMIF('0 DUP ONLINE'!$C:$C,FILED!B270,'0 DUP ONLINE'!$G:$G)</f>
        <v>0</v>
      </c>
      <c r="G270" s="97">
        <f>+SUMIF('0 DUP ONLINE'!$C:$C,FILED!B270,'0 DUP ONLINE'!$H:$H)</f>
        <v>0</v>
      </c>
      <c r="H270" s="97">
        <f t="shared" si="16"/>
        <v>0</v>
      </c>
      <c r="J270" s="97">
        <f>+SUMIF('0 DUP WORK'!$C:$C,FILED!B270,'0 DUP WORK'!$E:$E)</f>
        <v>0</v>
      </c>
      <c r="K270" s="97">
        <f>+SUMIF('0 DUP WORK'!$C:$C,FILED!B270,'0 DUP WORK'!$F:$F)</f>
        <v>0</v>
      </c>
      <c r="L270" s="97">
        <f>+SUMIF('0 DUP WORK'!$C:$C,FILED!B270,'0 DUP WORK'!$G:$G)</f>
        <v>0</v>
      </c>
      <c r="M270" s="97">
        <f>+SUMIF('0 DUP WORK'!$C:$C,FILED!B270,'0 DUP WORK'!$H:$H)</f>
        <v>0</v>
      </c>
      <c r="N270" s="97">
        <f t="shared" si="17"/>
        <v>0</v>
      </c>
      <c r="P270" s="97">
        <f t="shared" si="18"/>
        <v>0</v>
      </c>
      <c r="Q270" s="97" t="str">
        <f t="shared" si="19"/>
        <v/>
      </c>
    </row>
    <row r="271" spans="1:17">
      <c r="A271" s="96">
        <v>268</v>
      </c>
      <c r="B271" s="97">
        <f t="array" ref="B271">+INDEX('0 DUP ONLINE'!$C$3:$C$701,SMALL(IF(FILED!$B$2='0 DUP ONLINE'!$K$3:$K$701,ROW('0 DUP ONLINE'!$K$3:$K$701)-ROW('0 DUP ONLINE'!$K$3)+1),FILED!A271))</f>
        <v>0</v>
      </c>
      <c r="C271" s="97" t="str">
        <f>+IFERROR(VLOOKUP(B271,'0 DUP ONLINE'!$C$3:$D$701,2,FALSE),"")</f>
        <v/>
      </c>
      <c r="D271" s="97">
        <f>+SUMIF('0 DUP ONLINE'!$C:$C,FILED!B271,'0 DUP ONLINE'!$E:$E)</f>
        <v>0</v>
      </c>
      <c r="E271" s="97">
        <f>+SUMIF('0 DUP ONLINE'!$C:$C,FILED!B271,'0 DUP ONLINE'!$F:$F)</f>
        <v>0</v>
      </c>
      <c r="F271" s="97">
        <f>+SUMIF('0 DUP ONLINE'!$C:$C,FILED!B271,'0 DUP ONLINE'!$G:$G)</f>
        <v>0</v>
      </c>
      <c r="G271" s="97">
        <f>+SUMIF('0 DUP ONLINE'!$C:$C,FILED!B271,'0 DUP ONLINE'!$H:$H)</f>
        <v>0</v>
      </c>
      <c r="H271" s="97">
        <f t="shared" si="16"/>
        <v>0</v>
      </c>
      <c r="J271" s="97">
        <f>+SUMIF('0 DUP WORK'!$C:$C,FILED!B271,'0 DUP WORK'!$E:$E)</f>
        <v>0</v>
      </c>
      <c r="K271" s="97">
        <f>+SUMIF('0 DUP WORK'!$C:$C,FILED!B271,'0 DUP WORK'!$F:$F)</f>
        <v>0</v>
      </c>
      <c r="L271" s="97">
        <f>+SUMIF('0 DUP WORK'!$C:$C,FILED!B271,'0 DUP WORK'!$G:$G)</f>
        <v>0</v>
      </c>
      <c r="M271" s="97">
        <f>+SUMIF('0 DUP WORK'!$C:$C,FILED!B271,'0 DUP WORK'!$H:$H)</f>
        <v>0</v>
      </c>
      <c r="N271" s="97">
        <f t="shared" si="17"/>
        <v>0</v>
      </c>
      <c r="P271" s="97">
        <f t="shared" si="18"/>
        <v>0</v>
      </c>
      <c r="Q271" s="97" t="str">
        <f t="shared" si="19"/>
        <v/>
      </c>
    </row>
    <row r="272" spans="1:17">
      <c r="A272" s="96">
        <v>269</v>
      </c>
      <c r="B272" s="97">
        <f t="array" ref="B272">+INDEX('0 DUP ONLINE'!$C$3:$C$701,SMALL(IF(FILED!$B$2='0 DUP ONLINE'!$K$3:$K$701,ROW('0 DUP ONLINE'!$K$3:$K$701)-ROW('0 DUP ONLINE'!$K$3)+1),FILED!A272))</f>
        <v>0</v>
      </c>
      <c r="C272" s="97" t="str">
        <f>+IFERROR(VLOOKUP(B272,'0 DUP ONLINE'!$C$3:$D$701,2,FALSE),"")</f>
        <v/>
      </c>
      <c r="D272" s="97">
        <f>+SUMIF('0 DUP ONLINE'!$C:$C,FILED!B272,'0 DUP ONLINE'!$E:$E)</f>
        <v>0</v>
      </c>
      <c r="E272" s="97">
        <f>+SUMIF('0 DUP ONLINE'!$C:$C,FILED!B272,'0 DUP ONLINE'!$F:$F)</f>
        <v>0</v>
      </c>
      <c r="F272" s="97">
        <f>+SUMIF('0 DUP ONLINE'!$C:$C,FILED!B272,'0 DUP ONLINE'!$G:$G)</f>
        <v>0</v>
      </c>
      <c r="G272" s="97">
        <f>+SUMIF('0 DUP ONLINE'!$C:$C,FILED!B272,'0 DUP ONLINE'!$H:$H)</f>
        <v>0</v>
      </c>
      <c r="H272" s="97">
        <f t="shared" si="16"/>
        <v>0</v>
      </c>
      <c r="J272" s="97">
        <f>+SUMIF('0 DUP WORK'!$C:$C,FILED!B272,'0 DUP WORK'!$E:$E)</f>
        <v>0</v>
      </c>
      <c r="K272" s="97">
        <f>+SUMIF('0 DUP WORK'!$C:$C,FILED!B272,'0 DUP WORK'!$F:$F)</f>
        <v>0</v>
      </c>
      <c r="L272" s="97">
        <f>+SUMIF('0 DUP WORK'!$C:$C,FILED!B272,'0 DUP WORK'!$G:$G)</f>
        <v>0</v>
      </c>
      <c r="M272" s="97">
        <f>+SUMIF('0 DUP WORK'!$C:$C,FILED!B272,'0 DUP WORK'!$H:$H)</f>
        <v>0</v>
      </c>
      <c r="N272" s="97">
        <f t="shared" si="17"/>
        <v>0</v>
      </c>
      <c r="P272" s="97">
        <f t="shared" si="18"/>
        <v>0</v>
      </c>
      <c r="Q272" s="97" t="str">
        <f t="shared" si="19"/>
        <v/>
      </c>
    </row>
    <row r="273" spans="1:17">
      <c r="A273" s="96">
        <v>270</v>
      </c>
      <c r="B273" s="97">
        <f t="array" ref="B273">+INDEX('0 DUP ONLINE'!$C$3:$C$701,SMALL(IF(FILED!$B$2='0 DUP ONLINE'!$K$3:$K$701,ROW('0 DUP ONLINE'!$K$3:$K$701)-ROW('0 DUP ONLINE'!$K$3)+1),FILED!A273))</f>
        <v>0</v>
      </c>
      <c r="C273" s="97" t="str">
        <f>+IFERROR(VLOOKUP(B273,'0 DUP ONLINE'!$C$3:$D$701,2,FALSE),"")</f>
        <v/>
      </c>
      <c r="D273" s="97">
        <f>+SUMIF('0 DUP ONLINE'!$C:$C,FILED!B273,'0 DUP ONLINE'!$E:$E)</f>
        <v>0</v>
      </c>
      <c r="E273" s="97">
        <f>+SUMIF('0 DUP ONLINE'!$C:$C,FILED!B273,'0 DUP ONLINE'!$F:$F)</f>
        <v>0</v>
      </c>
      <c r="F273" s="97">
        <f>+SUMIF('0 DUP ONLINE'!$C:$C,FILED!B273,'0 DUP ONLINE'!$G:$G)</f>
        <v>0</v>
      </c>
      <c r="G273" s="97">
        <f>+SUMIF('0 DUP ONLINE'!$C:$C,FILED!B273,'0 DUP ONLINE'!$H:$H)</f>
        <v>0</v>
      </c>
      <c r="H273" s="97">
        <f t="shared" si="16"/>
        <v>0</v>
      </c>
      <c r="J273" s="97">
        <f>+SUMIF('0 DUP WORK'!$C:$C,FILED!B273,'0 DUP WORK'!$E:$E)</f>
        <v>0</v>
      </c>
      <c r="K273" s="97">
        <f>+SUMIF('0 DUP WORK'!$C:$C,FILED!B273,'0 DUP WORK'!$F:$F)</f>
        <v>0</v>
      </c>
      <c r="L273" s="97">
        <f>+SUMIF('0 DUP WORK'!$C:$C,FILED!B273,'0 DUP WORK'!$G:$G)</f>
        <v>0</v>
      </c>
      <c r="M273" s="97">
        <f>+SUMIF('0 DUP WORK'!$C:$C,FILED!B273,'0 DUP WORK'!$H:$H)</f>
        <v>0</v>
      </c>
      <c r="N273" s="97">
        <f t="shared" si="17"/>
        <v>0</v>
      </c>
      <c r="P273" s="97">
        <f t="shared" si="18"/>
        <v>0</v>
      </c>
      <c r="Q273" s="97" t="str">
        <f t="shared" si="19"/>
        <v/>
      </c>
    </row>
    <row r="274" spans="1:17">
      <c r="A274" s="96">
        <v>271</v>
      </c>
      <c r="B274" s="97">
        <f t="array" ref="B274">+INDEX('0 DUP ONLINE'!$C$3:$C$701,SMALL(IF(FILED!$B$2='0 DUP ONLINE'!$K$3:$K$701,ROW('0 DUP ONLINE'!$K$3:$K$701)-ROW('0 DUP ONLINE'!$K$3)+1),FILED!A274))</f>
        <v>0</v>
      </c>
      <c r="C274" s="97" t="str">
        <f>+IFERROR(VLOOKUP(B274,'0 DUP ONLINE'!$C$3:$D$701,2,FALSE),"")</f>
        <v/>
      </c>
      <c r="D274" s="97">
        <f>+SUMIF('0 DUP ONLINE'!$C:$C,FILED!B274,'0 DUP ONLINE'!$E:$E)</f>
        <v>0</v>
      </c>
      <c r="E274" s="97">
        <f>+SUMIF('0 DUP ONLINE'!$C:$C,FILED!B274,'0 DUP ONLINE'!$F:$F)</f>
        <v>0</v>
      </c>
      <c r="F274" s="97">
        <f>+SUMIF('0 DUP ONLINE'!$C:$C,FILED!B274,'0 DUP ONLINE'!$G:$G)</f>
        <v>0</v>
      </c>
      <c r="G274" s="97">
        <f>+SUMIF('0 DUP ONLINE'!$C:$C,FILED!B274,'0 DUP ONLINE'!$H:$H)</f>
        <v>0</v>
      </c>
      <c r="H274" s="97">
        <f t="shared" si="16"/>
        <v>0</v>
      </c>
      <c r="J274" s="97">
        <f>+SUMIF('0 DUP WORK'!$C:$C,FILED!B274,'0 DUP WORK'!$E:$E)</f>
        <v>0</v>
      </c>
      <c r="K274" s="97">
        <f>+SUMIF('0 DUP WORK'!$C:$C,FILED!B274,'0 DUP WORK'!$F:$F)</f>
        <v>0</v>
      </c>
      <c r="L274" s="97">
        <f>+SUMIF('0 DUP WORK'!$C:$C,FILED!B274,'0 DUP WORK'!$G:$G)</f>
        <v>0</v>
      </c>
      <c r="M274" s="97">
        <f>+SUMIF('0 DUP WORK'!$C:$C,FILED!B274,'0 DUP WORK'!$H:$H)</f>
        <v>0</v>
      </c>
      <c r="N274" s="97">
        <f t="shared" si="17"/>
        <v>0</v>
      </c>
      <c r="P274" s="97">
        <f t="shared" si="18"/>
        <v>0</v>
      </c>
      <c r="Q274" s="97" t="str">
        <f t="shared" si="19"/>
        <v/>
      </c>
    </row>
    <row r="275" spans="1:17">
      <c r="A275" s="96">
        <v>272</v>
      </c>
      <c r="B275" s="97">
        <f t="array" ref="B275">+INDEX('0 DUP ONLINE'!$C$3:$C$701,SMALL(IF(FILED!$B$2='0 DUP ONLINE'!$K$3:$K$701,ROW('0 DUP ONLINE'!$K$3:$K$701)-ROW('0 DUP ONLINE'!$K$3)+1),FILED!A275))</f>
        <v>0</v>
      </c>
      <c r="C275" s="97" t="str">
        <f>+IFERROR(VLOOKUP(B275,'0 DUP ONLINE'!$C$3:$D$701,2,FALSE),"")</f>
        <v/>
      </c>
      <c r="D275" s="97">
        <f>+SUMIF('0 DUP ONLINE'!$C:$C,FILED!B275,'0 DUP ONLINE'!$E:$E)</f>
        <v>0</v>
      </c>
      <c r="E275" s="97">
        <f>+SUMIF('0 DUP ONLINE'!$C:$C,FILED!B275,'0 DUP ONLINE'!$F:$F)</f>
        <v>0</v>
      </c>
      <c r="F275" s="97">
        <f>+SUMIF('0 DUP ONLINE'!$C:$C,FILED!B275,'0 DUP ONLINE'!$G:$G)</f>
        <v>0</v>
      </c>
      <c r="G275" s="97">
        <f>+SUMIF('0 DUP ONLINE'!$C:$C,FILED!B275,'0 DUP ONLINE'!$H:$H)</f>
        <v>0</v>
      </c>
      <c r="H275" s="97">
        <f t="shared" si="16"/>
        <v>0</v>
      </c>
      <c r="J275" s="97">
        <f>+SUMIF('0 DUP WORK'!$C:$C,FILED!B275,'0 DUP WORK'!$E:$E)</f>
        <v>0</v>
      </c>
      <c r="K275" s="97">
        <f>+SUMIF('0 DUP WORK'!$C:$C,FILED!B275,'0 DUP WORK'!$F:$F)</f>
        <v>0</v>
      </c>
      <c r="L275" s="97">
        <f>+SUMIF('0 DUP WORK'!$C:$C,FILED!B275,'0 DUP WORK'!$G:$G)</f>
        <v>0</v>
      </c>
      <c r="M275" s="97">
        <f>+SUMIF('0 DUP WORK'!$C:$C,FILED!B275,'0 DUP WORK'!$H:$H)</f>
        <v>0</v>
      </c>
      <c r="N275" s="97">
        <f t="shared" si="17"/>
        <v>0</v>
      </c>
      <c r="P275" s="97">
        <f t="shared" si="18"/>
        <v>0</v>
      </c>
      <c r="Q275" s="97" t="str">
        <f t="shared" si="19"/>
        <v/>
      </c>
    </row>
    <row r="276" spans="1:17">
      <c r="A276" s="96">
        <v>273</v>
      </c>
      <c r="B276" s="97">
        <f t="array" ref="B276">+INDEX('0 DUP ONLINE'!$C$3:$C$701,SMALL(IF(FILED!$B$2='0 DUP ONLINE'!$K$3:$K$701,ROW('0 DUP ONLINE'!$K$3:$K$701)-ROW('0 DUP ONLINE'!$K$3)+1),FILED!A276))</f>
        <v>0</v>
      </c>
      <c r="C276" s="97" t="str">
        <f>+IFERROR(VLOOKUP(B276,'0 DUP ONLINE'!$C$3:$D$701,2,FALSE),"")</f>
        <v/>
      </c>
      <c r="D276" s="97">
        <f>+SUMIF('0 DUP ONLINE'!$C:$C,FILED!B276,'0 DUP ONLINE'!$E:$E)</f>
        <v>0</v>
      </c>
      <c r="E276" s="97">
        <f>+SUMIF('0 DUP ONLINE'!$C:$C,FILED!B276,'0 DUP ONLINE'!$F:$F)</f>
        <v>0</v>
      </c>
      <c r="F276" s="97">
        <f>+SUMIF('0 DUP ONLINE'!$C:$C,FILED!B276,'0 DUP ONLINE'!$G:$G)</f>
        <v>0</v>
      </c>
      <c r="G276" s="97">
        <f>+SUMIF('0 DUP ONLINE'!$C:$C,FILED!B276,'0 DUP ONLINE'!$H:$H)</f>
        <v>0</v>
      </c>
      <c r="H276" s="97">
        <f t="shared" si="16"/>
        <v>0</v>
      </c>
      <c r="J276" s="97">
        <f>+SUMIF('0 DUP WORK'!$C:$C,FILED!B276,'0 DUP WORK'!$E:$E)</f>
        <v>0</v>
      </c>
      <c r="K276" s="97">
        <f>+SUMIF('0 DUP WORK'!$C:$C,FILED!B276,'0 DUP WORK'!$F:$F)</f>
        <v>0</v>
      </c>
      <c r="L276" s="97">
        <f>+SUMIF('0 DUP WORK'!$C:$C,FILED!B276,'0 DUP WORK'!$G:$G)</f>
        <v>0</v>
      </c>
      <c r="M276" s="97">
        <f>+SUMIF('0 DUP WORK'!$C:$C,FILED!B276,'0 DUP WORK'!$H:$H)</f>
        <v>0</v>
      </c>
      <c r="N276" s="97">
        <f t="shared" si="17"/>
        <v>0</v>
      </c>
      <c r="P276" s="97">
        <f t="shared" si="18"/>
        <v>0</v>
      </c>
      <c r="Q276" s="97" t="str">
        <f t="shared" si="19"/>
        <v/>
      </c>
    </row>
    <row r="277" spans="1:17">
      <c r="A277" s="96">
        <v>274</v>
      </c>
      <c r="B277" s="97">
        <f t="array" ref="B277">+INDEX('0 DUP ONLINE'!$C$3:$C$701,SMALL(IF(FILED!$B$2='0 DUP ONLINE'!$K$3:$K$701,ROW('0 DUP ONLINE'!$K$3:$K$701)-ROW('0 DUP ONLINE'!$K$3)+1),FILED!A277))</f>
        <v>0</v>
      </c>
      <c r="C277" s="97" t="str">
        <f>+IFERROR(VLOOKUP(B277,'0 DUP ONLINE'!$C$3:$D$701,2,FALSE),"")</f>
        <v/>
      </c>
      <c r="D277" s="97">
        <f>+SUMIF('0 DUP ONLINE'!$C:$C,FILED!B277,'0 DUP ONLINE'!$E:$E)</f>
        <v>0</v>
      </c>
      <c r="E277" s="97">
        <f>+SUMIF('0 DUP ONLINE'!$C:$C,FILED!B277,'0 DUP ONLINE'!$F:$F)</f>
        <v>0</v>
      </c>
      <c r="F277" s="97">
        <f>+SUMIF('0 DUP ONLINE'!$C:$C,FILED!B277,'0 DUP ONLINE'!$G:$G)</f>
        <v>0</v>
      </c>
      <c r="G277" s="97">
        <f>+SUMIF('0 DUP ONLINE'!$C:$C,FILED!B277,'0 DUP ONLINE'!$H:$H)</f>
        <v>0</v>
      </c>
      <c r="H277" s="97">
        <f t="shared" si="16"/>
        <v>0</v>
      </c>
      <c r="J277" s="97">
        <f>+SUMIF('0 DUP WORK'!$C:$C,FILED!B277,'0 DUP WORK'!$E:$E)</f>
        <v>0</v>
      </c>
      <c r="K277" s="97">
        <f>+SUMIF('0 DUP WORK'!$C:$C,FILED!B277,'0 DUP WORK'!$F:$F)</f>
        <v>0</v>
      </c>
      <c r="L277" s="97">
        <f>+SUMIF('0 DUP WORK'!$C:$C,FILED!B277,'0 DUP WORK'!$G:$G)</f>
        <v>0</v>
      </c>
      <c r="M277" s="97">
        <f>+SUMIF('0 DUP WORK'!$C:$C,FILED!B277,'0 DUP WORK'!$H:$H)</f>
        <v>0</v>
      </c>
      <c r="N277" s="97">
        <f t="shared" si="17"/>
        <v>0</v>
      </c>
      <c r="P277" s="97">
        <f t="shared" si="18"/>
        <v>0</v>
      </c>
      <c r="Q277" s="97" t="str">
        <f t="shared" si="19"/>
        <v/>
      </c>
    </row>
    <row r="278" spans="1:17">
      <c r="A278" s="96">
        <v>275</v>
      </c>
      <c r="B278" s="97">
        <f t="array" ref="B278">+INDEX('0 DUP ONLINE'!$C$3:$C$701,SMALL(IF(FILED!$B$2='0 DUP ONLINE'!$K$3:$K$701,ROW('0 DUP ONLINE'!$K$3:$K$701)-ROW('0 DUP ONLINE'!$K$3)+1),FILED!A278))</f>
        <v>0</v>
      </c>
      <c r="C278" s="97" t="str">
        <f>+IFERROR(VLOOKUP(B278,'0 DUP ONLINE'!$C$3:$D$701,2,FALSE),"")</f>
        <v/>
      </c>
      <c r="D278" s="97">
        <f>+SUMIF('0 DUP ONLINE'!$C:$C,FILED!B278,'0 DUP ONLINE'!$E:$E)</f>
        <v>0</v>
      </c>
      <c r="E278" s="97">
        <f>+SUMIF('0 DUP ONLINE'!$C:$C,FILED!B278,'0 DUP ONLINE'!$F:$F)</f>
        <v>0</v>
      </c>
      <c r="F278" s="97">
        <f>+SUMIF('0 DUP ONLINE'!$C:$C,FILED!B278,'0 DUP ONLINE'!$G:$G)</f>
        <v>0</v>
      </c>
      <c r="G278" s="97">
        <f>+SUMIF('0 DUP ONLINE'!$C:$C,FILED!B278,'0 DUP ONLINE'!$H:$H)</f>
        <v>0</v>
      </c>
      <c r="H278" s="97">
        <f t="shared" si="16"/>
        <v>0</v>
      </c>
      <c r="J278" s="97">
        <f>+SUMIF('0 DUP WORK'!$C:$C,FILED!B278,'0 DUP WORK'!$E:$E)</f>
        <v>0</v>
      </c>
      <c r="K278" s="97">
        <f>+SUMIF('0 DUP WORK'!$C:$C,FILED!B278,'0 DUP WORK'!$F:$F)</f>
        <v>0</v>
      </c>
      <c r="L278" s="97">
        <f>+SUMIF('0 DUP WORK'!$C:$C,FILED!B278,'0 DUP WORK'!$G:$G)</f>
        <v>0</v>
      </c>
      <c r="M278" s="97">
        <f>+SUMIF('0 DUP WORK'!$C:$C,FILED!B278,'0 DUP WORK'!$H:$H)</f>
        <v>0</v>
      </c>
      <c r="N278" s="97">
        <f t="shared" si="17"/>
        <v>0</v>
      </c>
      <c r="P278" s="97">
        <f t="shared" si="18"/>
        <v>0</v>
      </c>
      <c r="Q278" s="97" t="str">
        <f t="shared" si="19"/>
        <v/>
      </c>
    </row>
    <row r="279" spans="1:17">
      <c r="A279" s="96">
        <v>276</v>
      </c>
      <c r="B279" s="97">
        <f t="array" ref="B279">+INDEX('0 DUP ONLINE'!$C$3:$C$701,SMALL(IF(FILED!$B$2='0 DUP ONLINE'!$K$3:$K$701,ROW('0 DUP ONLINE'!$K$3:$K$701)-ROW('0 DUP ONLINE'!$K$3)+1),FILED!A279))</f>
        <v>0</v>
      </c>
      <c r="C279" s="97" t="str">
        <f>+IFERROR(VLOOKUP(B279,'0 DUP ONLINE'!$C$3:$D$701,2,FALSE),"")</f>
        <v/>
      </c>
      <c r="D279" s="97">
        <f>+SUMIF('0 DUP ONLINE'!$C:$C,FILED!B279,'0 DUP ONLINE'!$E:$E)</f>
        <v>0</v>
      </c>
      <c r="E279" s="97">
        <f>+SUMIF('0 DUP ONLINE'!$C:$C,FILED!B279,'0 DUP ONLINE'!$F:$F)</f>
        <v>0</v>
      </c>
      <c r="F279" s="97">
        <f>+SUMIF('0 DUP ONLINE'!$C:$C,FILED!B279,'0 DUP ONLINE'!$G:$G)</f>
        <v>0</v>
      </c>
      <c r="G279" s="97">
        <f>+SUMIF('0 DUP ONLINE'!$C:$C,FILED!B279,'0 DUP ONLINE'!$H:$H)</f>
        <v>0</v>
      </c>
      <c r="H279" s="97">
        <f t="shared" si="16"/>
        <v>0</v>
      </c>
      <c r="J279" s="97">
        <f>+SUMIF('0 DUP WORK'!$C:$C,FILED!B279,'0 DUP WORK'!$E:$E)</f>
        <v>0</v>
      </c>
      <c r="K279" s="97">
        <f>+SUMIF('0 DUP WORK'!$C:$C,FILED!B279,'0 DUP WORK'!$F:$F)</f>
        <v>0</v>
      </c>
      <c r="L279" s="97">
        <f>+SUMIF('0 DUP WORK'!$C:$C,FILED!B279,'0 DUP WORK'!$G:$G)</f>
        <v>0</v>
      </c>
      <c r="M279" s="97">
        <f>+SUMIF('0 DUP WORK'!$C:$C,FILED!B279,'0 DUP WORK'!$H:$H)</f>
        <v>0</v>
      </c>
      <c r="N279" s="97">
        <f t="shared" si="17"/>
        <v>0</v>
      </c>
      <c r="P279" s="97">
        <f t="shared" si="18"/>
        <v>0</v>
      </c>
      <c r="Q279" s="97" t="str">
        <f t="shared" si="19"/>
        <v/>
      </c>
    </row>
    <row r="280" spans="1:17">
      <c r="A280" s="96">
        <v>277</v>
      </c>
      <c r="B280" s="97">
        <f t="array" ref="B280">+INDEX('0 DUP ONLINE'!$C$3:$C$701,SMALL(IF(FILED!$B$2='0 DUP ONLINE'!$K$3:$K$701,ROW('0 DUP ONLINE'!$K$3:$K$701)-ROW('0 DUP ONLINE'!$K$3)+1),FILED!A280))</f>
        <v>0</v>
      </c>
      <c r="C280" s="97" t="str">
        <f>+IFERROR(VLOOKUP(B280,'0 DUP ONLINE'!$C$3:$D$701,2,FALSE),"")</f>
        <v/>
      </c>
      <c r="D280" s="97">
        <f>+SUMIF('0 DUP ONLINE'!$C:$C,FILED!B280,'0 DUP ONLINE'!$E:$E)</f>
        <v>0</v>
      </c>
      <c r="E280" s="97">
        <f>+SUMIF('0 DUP ONLINE'!$C:$C,FILED!B280,'0 DUP ONLINE'!$F:$F)</f>
        <v>0</v>
      </c>
      <c r="F280" s="97">
        <f>+SUMIF('0 DUP ONLINE'!$C:$C,FILED!B280,'0 DUP ONLINE'!$G:$G)</f>
        <v>0</v>
      </c>
      <c r="G280" s="97">
        <f>+SUMIF('0 DUP ONLINE'!$C:$C,FILED!B280,'0 DUP ONLINE'!$H:$H)</f>
        <v>0</v>
      </c>
      <c r="H280" s="97">
        <f t="shared" si="16"/>
        <v>0</v>
      </c>
      <c r="J280" s="97">
        <f>+SUMIF('0 DUP WORK'!$C:$C,FILED!B280,'0 DUP WORK'!$E:$E)</f>
        <v>0</v>
      </c>
      <c r="K280" s="97">
        <f>+SUMIF('0 DUP WORK'!$C:$C,FILED!B280,'0 DUP WORK'!$F:$F)</f>
        <v>0</v>
      </c>
      <c r="L280" s="97">
        <f>+SUMIF('0 DUP WORK'!$C:$C,FILED!B280,'0 DUP WORK'!$G:$G)</f>
        <v>0</v>
      </c>
      <c r="M280" s="97">
        <f>+SUMIF('0 DUP WORK'!$C:$C,FILED!B280,'0 DUP WORK'!$H:$H)</f>
        <v>0</v>
      </c>
      <c r="N280" s="97">
        <f t="shared" si="17"/>
        <v>0</v>
      </c>
      <c r="P280" s="97">
        <f t="shared" si="18"/>
        <v>0</v>
      </c>
      <c r="Q280" s="97" t="str">
        <f t="shared" si="19"/>
        <v/>
      </c>
    </row>
    <row r="281" spans="1:17">
      <c r="A281" s="96">
        <v>278</v>
      </c>
      <c r="B281" s="97">
        <f t="array" ref="B281">+INDEX('0 DUP ONLINE'!$C$3:$C$701,SMALL(IF(FILED!$B$2='0 DUP ONLINE'!$K$3:$K$701,ROW('0 DUP ONLINE'!$K$3:$K$701)-ROW('0 DUP ONLINE'!$K$3)+1),FILED!A281))</f>
        <v>0</v>
      </c>
      <c r="C281" s="97" t="str">
        <f>+IFERROR(VLOOKUP(B281,'0 DUP ONLINE'!$C$3:$D$701,2,FALSE),"")</f>
        <v/>
      </c>
      <c r="D281" s="97">
        <f>+SUMIF('0 DUP ONLINE'!$C:$C,FILED!B281,'0 DUP ONLINE'!$E:$E)</f>
        <v>0</v>
      </c>
      <c r="E281" s="97">
        <f>+SUMIF('0 DUP ONLINE'!$C:$C,FILED!B281,'0 DUP ONLINE'!$F:$F)</f>
        <v>0</v>
      </c>
      <c r="F281" s="97">
        <f>+SUMIF('0 DUP ONLINE'!$C:$C,FILED!B281,'0 DUP ONLINE'!$G:$G)</f>
        <v>0</v>
      </c>
      <c r="G281" s="97">
        <f>+SUMIF('0 DUP ONLINE'!$C:$C,FILED!B281,'0 DUP ONLINE'!$H:$H)</f>
        <v>0</v>
      </c>
      <c r="H281" s="97">
        <f t="shared" si="16"/>
        <v>0</v>
      </c>
      <c r="J281" s="97">
        <f>+SUMIF('0 DUP WORK'!$C:$C,FILED!B281,'0 DUP WORK'!$E:$E)</f>
        <v>0</v>
      </c>
      <c r="K281" s="97">
        <f>+SUMIF('0 DUP WORK'!$C:$C,FILED!B281,'0 DUP WORK'!$F:$F)</f>
        <v>0</v>
      </c>
      <c r="L281" s="97">
        <f>+SUMIF('0 DUP WORK'!$C:$C,FILED!B281,'0 DUP WORK'!$G:$G)</f>
        <v>0</v>
      </c>
      <c r="M281" s="97">
        <f>+SUMIF('0 DUP WORK'!$C:$C,FILED!B281,'0 DUP WORK'!$H:$H)</f>
        <v>0</v>
      </c>
      <c r="N281" s="97">
        <f t="shared" si="17"/>
        <v>0</v>
      </c>
      <c r="P281" s="97">
        <f t="shared" si="18"/>
        <v>0</v>
      </c>
      <c r="Q281" s="97" t="str">
        <f t="shared" si="19"/>
        <v/>
      </c>
    </row>
    <row r="282" spans="1:17">
      <c r="A282" s="96">
        <v>279</v>
      </c>
      <c r="B282" s="97">
        <f t="array" ref="B282">+INDEX('0 DUP ONLINE'!$C$3:$C$701,SMALL(IF(FILED!$B$2='0 DUP ONLINE'!$K$3:$K$701,ROW('0 DUP ONLINE'!$K$3:$K$701)-ROW('0 DUP ONLINE'!$K$3)+1),FILED!A282))</f>
        <v>0</v>
      </c>
      <c r="C282" s="97" t="str">
        <f>+IFERROR(VLOOKUP(B282,'0 DUP ONLINE'!$C$3:$D$701,2,FALSE),"")</f>
        <v/>
      </c>
      <c r="D282" s="97">
        <f>+SUMIF('0 DUP ONLINE'!$C:$C,FILED!B282,'0 DUP ONLINE'!$E:$E)</f>
        <v>0</v>
      </c>
      <c r="E282" s="97">
        <f>+SUMIF('0 DUP ONLINE'!$C:$C,FILED!B282,'0 DUP ONLINE'!$F:$F)</f>
        <v>0</v>
      </c>
      <c r="F282" s="97">
        <f>+SUMIF('0 DUP ONLINE'!$C:$C,FILED!B282,'0 DUP ONLINE'!$G:$G)</f>
        <v>0</v>
      </c>
      <c r="G282" s="97">
        <f>+SUMIF('0 DUP ONLINE'!$C:$C,FILED!B282,'0 DUP ONLINE'!$H:$H)</f>
        <v>0</v>
      </c>
      <c r="H282" s="97">
        <f t="shared" si="16"/>
        <v>0</v>
      </c>
      <c r="J282" s="97">
        <f>+SUMIF('0 DUP WORK'!$C:$C,FILED!B282,'0 DUP WORK'!$E:$E)</f>
        <v>0</v>
      </c>
      <c r="K282" s="97">
        <f>+SUMIF('0 DUP WORK'!$C:$C,FILED!B282,'0 DUP WORK'!$F:$F)</f>
        <v>0</v>
      </c>
      <c r="L282" s="97">
        <f>+SUMIF('0 DUP WORK'!$C:$C,FILED!B282,'0 DUP WORK'!$G:$G)</f>
        <v>0</v>
      </c>
      <c r="M282" s="97">
        <f>+SUMIF('0 DUP WORK'!$C:$C,FILED!B282,'0 DUP WORK'!$H:$H)</f>
        <v>0</v>
      </c>
      <c r="N282" s="97">
        <f t="shared" si="17"/>
        <v>0</v>
      </c>
      <c r="P282" s="97">
        <f t="shared" si="18"/>
        <v>0</v>
      </c>
      <c r="Q282" s="97" t="str">
        <f t="shared" si="19"/>
        <v/>
      </c>
    </row>
    <row r="283" spans="1:17">
      <c r="A283" s="96">
        <v>280</v>
      </c>
      <c r="B283" s="97">
        <f t="array" ref="B283">+INDEX('0 DUP ONLINE'!$C$3:$C$701,SMALL(IF(FILED!$B$2='0 DUP ONLINE'!$K$3:$K$701,ROW('0 DUP ONLINE'!$K$3:$K$701)-ROW('0 DUP ONLINE'!$K$3)+1),FILED!A283))</f>
        <v>0</v>
      </c>
      <c r="C283" s="97" t="str">
        <f>+IFERROR(VLOOKUP(B283,'0 DUP ONLINE'!$C$3:$D$701,2,FALSE),"")</f>
        <v/>
      </c>
      <c r="D283" s="97">
        <f>+SUMIF('0 DUP ONLINE'!$C:$C,FILED!B283,'0 DUP ONLINE'!$E:$E)</f>
        <v>0</v>
      </c>
      <c r="E283" s="97">
        <f>+SUMIF('0 DUP ONLINE'!$C:$C,FILED!B283,'0 DUP ONLINE'!$F:$F)</f>
        <v>0</v>
      </c>
      <c r="F283" s="97">
        <f>+SUMIF('0 DUP ONLINE'!$C:$C,FILED!B283,'0 DUP ONLINE'!$G:$G)</f>
        <v>0</v>
      </c>
      <c r="G283" s="97">
        <f>+SUMIF('0 DUP ONLINE'!$C:$C,FILED!B283,'0 DUP ONLINE'!$H:$H)</f>
        <v>0</v>
      </c>
      <c r="H283" s="97">
        <f t="shared" si="16"/>
        <v>0</v>
      </c>
      <c r="J283" s="97">
        <f>+SUMIF('0 DUP WORK'!$C:$C,FILED!B283,'0 DUP WORK'!$E:$E)</f>
        <v>0</v>
      </c>
      <c r="K283" s="97">
        <f>+SUMIF('0 DUP WORK'!$C:$C,FILED!B283,'0 DUP WORK'!$F:$F)</f>
        <v>0</v>
      </c>
      <c r="L283" s="97">
        <f>+SUMIF('0 DUP WORK'!$C:$C,FILED!B283,'0 DUP WORK'!$G:$G)</f>
        <v>0</v>
      </c>
      <c r="M283" s="97">
        <f>+SUMIF('0 DUP WORK'!$C:$C,FILED!B283,'0 DUP WORK'!$H:$H)</f>
        <v>0</v>
      </c>
      <c r="N283" s="97">
        <f t="shared" si="17"/>
        <v>0</v>
      </c>
      <c r="P283" s="97">
        <f t="shared" si="18"/>
        <v>0</v>
      </c>
      <c r="Q283" s="97" t="str">
        <f t="shared" si="19"/>
        <v/>
      </c>
    </row>
    <row r="284" spans="1:17">
      <c r="A284" s="96">
        <v>281</v>
      </c>
      <c r="B284" s="97">
        <f t="array" ref="B284">+INDEX('0 DUP ONLINE'!$C$3:$C$701,SMALL(IF(FILED!$B$2='0 DUP ONLINE'!$K$3:$K$701,ROW('0 DUP ONLINE'!$K$3:$K$701)-ROW('0 DUP ONLINE'!$K$3)+1),FILED!A284))</f>
        <v>0</v>
      </c>
      <c r="C284" s="97" t="str">
        <f>+IFERROR(VLOOKUP(B284,'0 DUP ONLINE'!$C$3:$D$701,2,FALSE),"")</f>
        <v/>
      </c>
      <c r="D284" s="97">
        <f>+SUMIF('0 DUP ONLINE'!$C:$C,FILED!B284,'0 DUP ONLINE'!$E:$E)</f>
        <v>0</v>
      </c>
      <c r="E284" s="97">
        <f>+SUMIF('0 DUP ONLINE'!$C:$C,FILED!B284,'0 DUP ONLINE'!$F:$F)</f>
        <v>0</v>
      </c>
      <c r="F284" s="97">
        <f>+SUMIF('0 DUP ONLINE'!$C:$C,FILED!B284,'0 DUP ONLINE'!$G:$G)</f>
        <v>0</v>
      </c>
      <c r="G284" s="97">
        <f>+SUMIF('0 DUP ONLINE'!$C:$C,FILED!B284,'0 DUP ONLINE'!$H:$H)</f>
        <v>0</v>
      </c>
      <c r="H284" s="97">
        <f t="shared" si="16"/>
        <v>0</v>
      </c>
      <c r="J284" s="97">
        <f>+SUMIF('0 DUP WORK'!$C:$C,FILED!B284,'0 DUP WORK'!$E:$E)</f>
        <v>0</v>
      </c>
      <c r="K284" s="97">
        <f>+SUMIF('0 DUP WORK'!$C:$C,FILED!B284,'0 DUP WORK'!$F:$F)</f>
        <v>0</v>
      </c>
      <c r="L284" s="97">
        <f>+SUMIF('0 DUP WORK'!$C:$C,FILED!B284,'0 DUP WORK'!$G:$G)</f>
        <v>0</v>
      </c>
      <c r="M284" s="97">
        <f>+SUMIF('0 DUP WORK'!$C:$C,FILED!B284,'0 DUP WORK'!$H:$H)</f>
        <v>0</v>
      </c>
      <c r="N284" s="97">
        <f t="shared" si="17"/>
        <v>0</v>
      </c>
      <c r="P284" s="97">
        <f t="shared" si="18"/>
        <v>0</v>
      </c>
      <c r="Q284" s="97" t="str">
        <f t="shared" si="19"/>
        <v/>
      </c>
    </row>
    <row r="285" spans="1:17">
      <c r="A285" s="96">
        <v>282</v>
      </c>
      <c r="B285" s="97">
        <f t="array" ref="B285">+INDEX('0 DUP ONLINE'!$C$3:$C$701,SMALL(IF(FILED!$B$2='0 DUP ONLINE'!$K$3:$K$701,ROW('0 DUP ONLINE'!$K$3:$K$701)-ROW('0 DUP ONLINE'!$K$3)+1),FILED!A285))</f>
        <v>0</v>
      </c>
      <c r="C285" s="97" t="str">
        <f>+IFERROR(VLOOKUP(B285,'0 DUP ONLINE'!$C$3:$D$701,2,FALSE),"")</f>
        <v/>
      </c>
      <c r="D285" s="97">
        <f>+SUMIF('0 DUP ONLINE'!$C:$C,FILED!B285,'0 DUP ONLINE'!$E:$E)</f>
        <v>0</v>
      </c>
      <c r="E285" s="97">
        <f>+SUMIF('0 DUP ONLINE'!$C:$C,FILED!B285,'0 DUP ONLINE'!$F:$F)</f>
        <v>0</v>
      </c>
      <c r="F285" s="97">
        <f>+SUMIF('0 DUP ONLINE'!$C:$C,FILED!B285,'0 DUP ONLINE'!$G:$G)</f>
        <v>0</v>
      </c>
      <c r="G285" s="97">
        <f>+SUMIF('0 DUP ONLINE'!$C:$C,FILED!B285,'0 DUP ONLINE'!$H:$H)</f>
        <v>0</v>
      </c>
      <c r="H285" s="97">
        <f t="shared" si="16"/>
        <v>0</v>
      </c>
      <c r="J285" s="97">
        <f>+SUMIF('0 DUP WORK'!$C:$C,FILED!B285,'0 DUP WORK'!$E:$E)</f>
        <v>0</v>
      </c>
      <c r="K285" s="97">
        <f>+SUMIF('0 DUP WORK'!$C:$C,FILED!B285,'0 DUP WORK'!$F:$F)</f>
        <v>0</v>
      </c>
      <c r="L285" s="97">
        <f>+SUMIF('0 DUP WORK'!$C:$C,FILED!B285,'0 DUP WORK'!$G:$G)</f>
        <v>0</v>
      </c>
      <c r="M285" s="97">
        <f>+SUMIF('0 DUP WORK'!$C:$C,FILED!B285,'0 DUP WORK'!$H:$H)</f>
        <v>0</v>
      </c>
      <c r="N285" s="97">
        <f t="shared" si="17"/>
        <v>0</v>
      </c>
      <c r="P285" s="97">
        <f t="shared" si="18"/>
        <v>0</v>
      </c>
      <c r="Q285" s="97" t="str">
        <f t="shared" si="19"/>
        <v/>
      </c>
    </row>
    <row r="286" spans="1:17">
      <c r="A286" s="96">
        <v>283</v>
      </c>
      <c r="B286" s="97">
        <f t="array" ref="B286">+INDEX('0 DUP ONLINE'!$C$3:$C$701,SMALL(IF(FILED!$B$2='0 DUP ONLINE'!$K$3:$K$701,ROW('0 DUP ONLINE'!$K$3:$K$701)-ROW('0 DUP ONLINE'!$K$3)+1),FILED!A286))</f>
        <v>0</v>
      </c>
      <c r="C286" s="97" t="str">
        <f>+IFERROR(VLOOKUP(B286,'0 DUP ONLINE'!$C$3:$D$701,2,FALSE),"")</f>
        <v/>
      </c>
      <c r="D286" s="97">
        <f>+SUMIF('0 DUP ONLINE'!$C:$C,FILED!B286,'0 DUP ONLINE'!$E:$E)</f>
        <v>0</v>
      </c>
      <c r="E286" s="97">
        <f>+SUMIF('0 DUP ONLINE'!$C:$C,FILED!B286,'0 DUP ONLINE'!$F:$F)</f>
        <v>0</v>
      </c>
      <c r="F286" s="97">
        <f>+SUMIF('0 DUP ONLINE'!$C:$C,FILED!B286,'0 DUP ONLINE'!$G:$G)</f>
        <v>0</v>
      </c>
      <c r="G286" s="97">
        <f>+SUMIF('0 DUP ONLINE'!$C:$C,FILED!B286,'0 DUP ONLINE'!$H:$H)</f>
        <v>0</v>
      </c>
      <c r="H286" s="97">
        <f t="shared" si="16"/>
        <v>0</v>
      </c>
      <c r="J286" s="97">
        <f>+SUMIF('0 DUP WORK'!$C:$C,FILED!B286,'0 DUP WORK'!$E:$E)</f>
        <v>0</v>
      </c>
      <c r="K286" s="97">
        <f>+SUMIF('0 DUP WORK'!$C:$C,FILED!B286,'0 DUP WORK'!$F:$F)</f>
        <v>0</v>
      </c>
      <c r="L286" s="97">
        <f>+SUMIF('0 DUP WORK'!$C:$C,FILED!B286,'0 DUP WORK'!$G:$G)</f>
        <v>0</v>
      </c>
      <c r="M286" s="97">
        <f>+SUMIF('0 DUP WORK'!$C:$C,FILED!B286,'0 DUP WORK'!$H:$H)</f>
        <v>0</v>
      </c>
      <c r="N286" s="97">
        <f t="shared" si="17"/>
        <v>0</v>
      </c>
      <c r="P286" s="97">
        <f t="shared" si="18"/>
        <v>0</v>
      </c>
      <c r="Q286" s="97" t="str">
        <f t="shared" si="19"/>
        <v/>
      </c>
    </row>
    <row r="287" spans="1:17">
      <c r="A287" s="96">
        <v>284</v>
      </c>
      <c r="B287" s="97">
        <f t="array" ref="B287">+INDEX('0 DUP ONLINE'!$C$3:$C$701,SMALL(IF(FILED!$B$2='0 DUP ONLINE'!$K$3:$K$701,ROW('0 DUP ONLINE'!$K$3:$K$701)-ROW('0 DUP ONLINE'!$K$3)+1),FILED!A287))</f>
        <v>0</v>
      </c>
      <c r="C287" s="97" t="str">
        <f>+IFERROR(VLOOKUP(B287,'0 DUP ONLINE'!$C$3:$D$701,2,FALSE),"")</f>
        <v/>
      </c>
      <c r="D287" s="97">
        <f>+SUMIF('0 DUP ONLINE'!$C:$C,FILED!B287,'0 DUP ONLINE'!$E:$E)</f>
        <v>0</v>
      </c>
      <c r="E287" s="97">
        <f>+SUMIF('0 DUP ONLINE'!$C:$C,FILED!B287,'0 DUP ONLINE'!$F:$F)</f>
        <v>0</v>
      </c>
      <c r="F287" s="97">
        <f>+SUMIF('0 DUP ONLINE'!$C:$C,FILED!B287,'0 DUP ONLINE'!$G:$G)</f>
        <v>0</v>
      </c>
      <c r="G287" s="97">
        <f>+SUMIF('0 DUP ONLINE'!$C:$C,FILED!B287,'0 DUP ONLINE'!$H:$H)</f>
        <v>0</v>
      </c>
      <c r="H287" s="97">
        <f t="shared" si="16"/>
        <v>0</v>
      </c>
      <c r="J287" s="97">
        <f>+SUMIF('0 DUP WORK'!$C:$C,FILED!B287,'0 DUP WORK'!$E:$E)</f>
        <v>0</v>
      </c>
      <c r="K287" s="97">
        <f>+SUMIF('0 DUP WORK'!$C:$C,FILED!B287,'0 DUP WORK'!$F:$F)</f>
        <v>0</v>
      </c>
      <c r="L287" s="97">
        <f>+SUMIF('0 DUP WORK'!$C:$C,FILED!B287,'0 DUP WORK'!$G:$G)</f>
        <v>0</v>
      </c>
      <c r="M287" s="97">
        <f>+SUMIF('0 DUP WORK'!$C:$C,FILED!B287,'0 DUP WORK'!$H:$H)</f>
        <v>0</v>
      </c>
      <c r="N287" s="97">
        <f t="shared" si="17"/>
        <v>0</v>
      </c>
      <c r="P287" s="97">
        <f t="shared" si="18"/>
        <v>0</v>
      </c>
      <c r="Q287" s="97" t="str">
        <f t="shared" si="19"/>
        <v/>
      </c>
    </row>
    <row r="288" spans="1:17">
      <c r="A288" s="96">
        <v>285</v>
      </c>
      <c r="B288" s="97">
        <f t="array" ref="B288">+INDEX('0 DUP ONLINE'!$C$3:$C$701,SMALL(IF(FILED!$B$2='0 DUP ONLINE'!$K$3:$K$701,ROW('0 DUP ONLINE'!$K$3:$K$701)-ROW('0 DUP ONLINE'!$K$3)+1),FILED!A288))</f>
        <v>0</v>
      </c>
      <c r="C288" s="97" t="str">
        <f>+IFERROR(VLOOKUP(B288,'0 DUP ONLINE'!$C$3:$D$701,2,FALSE),"")</f>
        <v/>
      </c>
      <c r="D288" s="97">
        <f>+SUMIF('0 DUP ONLINE'!$C:$C,FILED!B288,'0 DUP ONLINE'!$E:$E)</f>
        <v>0</v>
      </c>
      <c r="E288" s="97">
        <f>+SUMIF('0 DUP ONLINE'!$C:$C,FILED!B288,'0 DUP ONLINE'!$F:$F)</f>
        <v>0</v>
      </c>
      <c r="F288" s="97">
        <f>+SUMIF('0 DUP ONLINE'!$C:$C,FILED!B288,'0 DUP ONLINE'!$G:$G)</f>
        <v>0</v>
      </c>
      <c r="G288" s="97">
        <f>+SUMIF('0 DUP ONLINE'!$C:$C,FILED!B288,'0 DUP ONLINE'!$H:$H)</f>
        <v>0</v>
      </c>
      <c r="H288" s="97">
        <f t="shared" si="16"/>
        <v>0</v>
      </c>
      <c r="J288" s="97">
        <f>+SUMIF('0 DUP WORK'!$C:$C,FILED!B288,'0 DUP WORK'!$E:$E)</f>
        <v>0</v>
      </c>
      <c r="K288" s="97">
        <f>+SUMIF('0 DUP WORK'!$C:$C,FILED!B288,'0 DUP WORK'!$F:$F)</f>
        <v>0</v>
      </c>
      <c r="L288" s="97">
        <f>+SUMIF('0 DUP WORK'!$C:$C,FILED!B288,'0 DUP WORK'!$G:$G)</f>
        <v>0</v>
      </c>
      <c r="M288" s="97">
        <f>+SUMIF('0 DUP WORK'!$C:$C,FILED!B288,'0 DUP WORK'!$H:$H)</f>
        <v>0</v>
      </c>
      <c r="N288" s="97">
        <f t="shared" si="17"/>
        <v>0</v>
      </c>
      <c r="P288" s="97">
        <f t="shared" si="18"/>
        <v>0</v>
      </c>
      <c r="Q288" s="97" t="str">
        <f t="shared" si="19"/>
        <v/>
      </c>
    </row>
    <row r="289" spans="1:17">
      <c r="A289" s="96">
        <v>286</v>
      </c>
      <c r="B289" s="97">
        <f t="array" ref="B289">+INDEX('0 DUP ONLINE'!$C$3:$C$701,SMALL(IF(FILED!$B$2='0 DUP ONLINE'!$K$3:$K$701,ROW('0 DUP ONLINE'!$K$3:$K$701)-ROW('0 DUP ONLINE'!$K$3)+1),FILED!A289))</f>
        <v>0</v>
      </c>
      <c r="C289" s="97" t="str">
        <f>+IFERROR(VLOOKUP(B289,'0 DUP ONLINE'!$C$3:$D$701,2,FALSE),"")</f>
        <v/>
      </c>
      <c r="D289" s="97">
        <f>+SUMIF('0 DUP ONLINE'!$C:$C,FILED!B289,'0 DUP ONLINE'!$E:$E)</f>
        <v>0</v>
      </c>
      <c r="E289" s="97">
        <f>+SUMIF('0 DUP ONLINE'!$C:$C,FILED!B289,'0 DUP ONLINE'!$F:$F)</f>
        <v>0</v>
      </c>
      <c r="F289" s="97">
        <f>+SUMIF('0 DUP ONLINE'!$C:$C,FILED!B289,'0 DUP ONLINE'!$G:$G)</f>
        <v>0</v>
      </c>
      <c r="G289" s="97">
        <f>+SUMIF('0 DUP ONLINE'!$C:$C,FILED!B289,'0 DUP ONLINE'!$H:$H)</f>
        <v>0</v>
      </c>
      <c r="H289" s="97">
        <f t="shared" si="16"/>
        <v>0</v>
      </c>
      <c r="J289" s="97">
        <f>+SUMIF('0 DUP WORK'!$C:$C,FILED!B289,'0 DUP WORK'!$E:$E)</f>
        <v>0</v>
      </c>
      <c r="K289" s="97">
        <f>+SUMIF('0 DUP WORK'!$C:$C,FILED!B289,'0 DUP WORK'!$F:$F)</f>
        <v>0</v>
      </c>
      <c r="L289" s="97">
        <f>+SUMIF('0 DUP WORK'!$C:$C,FILED!B289,'0 DUP WORK'!$G:$G)</f>
        <v>0</v>
      </c>
      <c r="M289" s="97">
        <f>+SUMIF('0 DUP WORK'!$C:$C,FILED!B289,'0 DUP WORK'!$H:$H)</f>
        <v>0</v>
      </c>
      <c r="N289" s="97">
        <f t="shared" si="17"/>
        <v>0</v>
      </c>
      <c r="P289" s="97">
        <f t="shared" si="18"/>
        <v>0</v>
      </c>
      <c r="Q289" s="97" t="str">
        <f t="shared" si="19"/>
        <v/>
      </c>
    </row>
    <row r="290" spans="1:17">
      <c r="A290" s="96">
        <v>287</v>
      </c>
      <c r="B290" s="97">
        <f t="array" ref="B290">+INDEX('0 DUP ONLINE'!$C$3:$C$701,SMALL(IF(FILED!$B$2='0 DUP ONLINE'!$K$3:$K$701,ROW('0 DUP ONLINE'!$K$3:$K$701)-ROW('0 DUP ONLINE'!$K$3)+1),FILED!A290))</f>
        <v>0</v>
      </c>
      <c r="C290" s="97" t="str">
        <f>+IFERROR(VLOOKUP(B290,'0 DUP ONLINE'!$C$3:$D$701,2,FALSE),"")</f>
        <v/>
      </c>
      <c r="D290" s="97">
        <f>+SUMIF('0 DUP ONLINE'!$C:$C,FILED!B290,'0 DUP ONLINE'!$E:$E)</f>
        <v>0</v>
      </c>
      <c r="E290" s="97">
        <f>+SUMIF('0 DUP ONLINE'!$C:$C,FILED!B290,'0 DUP ONLINE'!$F:$F)</f>
        <v>0</v>
      </c>
      <c r="F290" s="97">
        <f>+SUMIF('0 DUP ONLINE'!$C:$C,FILED!B290,'0 DUP ONLINE'!$G:$G)</f>
        <v>0</v>
      </c>
      <c r="G290" s="97">
        <f>+SUMIF('0 DUP ONLINE'!$C:$C,FILED!B290,'0 DUP ONLINE'!$H:$H)</f>
        <v>0</v>
      </c>
      <c r="H290" s="97">
        <f t="shared" si="16"/>
        <v>0</v>
      </c>
      <c r="J290" s="97">
        <f>+SUMIF('0 DUP WORK'!$C:$C,FILED!B290,'0 DUP WORK'!$E:$E)</f>
        <v>0</v>
      </c>
      <c r="K290" s="97">
        <f>+SUMIF('0 DUP WORK'!$C:$C,FILED!B290,'0 DUP WORK'!$F:$F)</f>
        <v>0</v>
      </c>
      <c r="L290" s="97">
        <f>+SUMIF('0 DUP WORK'!$C:$C,FILED!B290,'0 DUP WORK'!$G:$G)</f>
        <v>0</v>
      </c>
      <c r="M290" s="97">
        <f>+SUMIF('0 DUP WORK'!$C:$C,FILED!B290,'0 DUP WORK'!$H:$H)</f>
        <v>0</v>
      </c>
      <c r="N290" s="97">
        <f t="shared" si="17"/>
        <v>0</v>
      </c>
      <c r="P290" s="97">
        <f t="shared" si="18"/>
        <v>0</v>
      </c>
      <c r="Q290" s="97" t="str">
        <f t="shared" si="19"/>
        <v/>
      </c>
    </row>
    <row r="291" spans="1:17">
      <c r="A291" s="96">
        <v>288</v>
      </c>
      <c r="B291" s="97">
        <f t="array" ref="B291">+INDEX('0 DUP ONLINE'!$C$3:$C$701,SMALL(IF(FILED!$B$2='0 DUP ONLINE'!$K$3:$K$701,ROW('0 DUP ONLINE'!$K$3:$K$701)-ROW('0 DUP ONLINE'!$K$3)+1),FILED!A291))</f>
        <v>0</v>
      </c>
      <c r="C291" s="97" t="str">
        <f>+IFERROR(VLOOKUP(B291,'0 DUP ONLINE'!$C$3:$D$701,2,FALSE),"")</f>
        <v/>
      </c>
      <c r="D291" s="97">
        <f>+SUMIF('0 DUP ONLINE'!$C:$C,FILED!B291,'0 DUP ONLINE'!$E:$E)</f>
        <v>0</v>
      </c>
      <c r="E291" s="97">
        <f>+SUMIF('0 DUP ONLINE'!$C:$C,FILED!B291,'0 DUP ONLINE'!$F:$F)</f>
        <v>0</v>
      </c>
      <c r="F291" s="97">
        <f>+SUMIF('0 DUP ONLINE'!$C:$C,FILED!B291,'0 DUP ONLINE'!$G:$G)</f>
        <v>0</v>
      </c>
      <c r="G291" s="97">
        <f>+SUMIF('0 DUP ONLINE'!$C:$C,FILED!B291,'0 DUP ONLINE'!$H:$H)</f>
        <v>0</v>
      </c>
      <c r="H291" s="97">
        <f t="shared" si="16"/>
        <v>0</v>
      </c>
      <c r="J291" s="97">
        <f>+SUMIF('0 DUP WORK'!$C:$C,FILED!B291,'0 DUP WORK'!$E:$E)</f>
        <v>0</v>
      </c>
      <c r="K291" s="97">
        <f>+SUMIF('0 DUP WORK'!$C:$C,FILED!B291,'0 DUP WORK'!$F:$F)</f>
        <v>0</v>
      </c>
      <c r="L291" s="97">
        <f>+SUMIF('0 DUP WORK'!$C:$C,FILED!B291,'0 DUP WORK'!$G:$G)</f>
        <v>0</v>
      </c>
      <c r="M291" s="97">
        <f>+SUMIF('0 DUP WORK'!$C:$C,FILED!B291,'0 DUP WORK'!$H:$H)</f>
        <v>0</v>
      </c>
      <c r="N291" s="97">
        <f t="shared" si="17"/>
        <v>0</v>
      </c>
      <c r="P291" s="97">
        <f t="shared" si="18"/>
        <v>0</v>
      </c>
      <c r="Q291" s="97" t="str">
        <f t="shared" si="19"/>
        <v/>
      </c>
    </row>
    <row r="292" spans="1:17">
      <c r="A292" s="96">
        <v>289</v>
      </c>
      <c r="B292" s="97">
        <f t="array" ref="B292">+INDEX('0 DUP ONLINE'!$C$3:$C$701,SMALL(IF(FILED!$B$2='0 DUP ONLINE'!$K$3:$K$701,ROW('0 DUP ONLINE'!$K$3:$K$701)-ROW('0 DUP ONLINE'!$K$3)+1),FILED!A292))</f>
        <v>0</v>
      </c>
      <c r="C292" s="97" t="str">
        <f>+IFERROR(VLOOKUP(B292,'0 DUP ONLINE'!$C$3:$D$701,2,FALSE),"")</f>
        <v/>
      </c>
      <c r="D292" s="97">
        <f>+SUMIF('0 DUP ONLINE'!$C:$C,FILED!B292,'0 DUP ONLINE'!$E:$E)</f>
        <v>0</v>
      </c>
      <c r="E292" s="97">
        <f>+SUMIF('0 DUP ONLINE'!$C:$C,FILED!B292,'0 DUP ONLINE'!$F:$F)</f>
        <v>0</v>
      </c>
      <c r="F292" s="97">
        <f>+SUMIF('0 DUP ONLINE'!$C:$C,FILED!B292,'0 DUP ONLINE'!$G:$G)</f>
        <v>0</v>
      </c>
      <c r="G292" s="97">
        <f>+SUMIF('0 DUP ONLINE'!$C:$C,FILED!B292,'0 DUP ONLINE'!$H:$H)</f>
        <v>0</v>
      </c>
      <c r="H292" s="97">
        <f t="shared" si="16"/>
        <v>0</v>
      </c>
      <c r="J292" s="97">
        <f>+SUMIF('0 DUP WORK'!$C:$C,FILED!B292,'0 DUP WORK'!$E:$E)</f>
        <v>0</v>
      </c>
      <c r="K292" s="97">
        <f>+SUMIF('0 DUP WORK'!$C:$C,FILED!B292,'0 DUP WORK'!$F:$F)</f>
        <v>0</v>
      </c>
      <c r="L292" s="97">
        <f>+SUMIF('0 DUP WORK'!$C:$C,FILED!B292,'0 DUP WORK'!$G:$G)</f>
        <v>0</v>
      </c>
      <c r="M292" s="97">
        <f>+SUMIF('0 DUP WORK'!$C:$C,FILED!B292,'0 DUP WORK'!$H:$H)</f>
        <v>0</v>
      </c>
      <c r="N292" s="97">
        <f t="shared" si="17"/>
        <v>0</v>
      </c>
      <c r="P292" s="97">
        <f t="shared" si="18"/>
        <v>0</v>
      </c>
      <c r="Q292" s="97" t="str">
        <f t="shared" si="19"/>
        <v/>
      </c>
    </row>
    <row r="293" spans="1:17">
      <c r="A293" s="96">
        <v>290</v>
      </c>
      <c r="B293" s="97">
        <f t="array" ref="B293">+INDEX('0 DUP ONLINE'!$C$3:$C$701,SMALL(IF(FILED!$B$2='0 DUP ONLINE'!$K$3:$K$701,ROW('0 DUP ONLINE'!$K$3:$K$701)-ROW('0 DUP ONLINE'!$K$3)+1),FILED!A293))</f>
        <v>0</v>
      </c>
      <c r="C293" s="97" t="str">
        <f>+IFERROR(VLOOKUP(B293,'0 DUP ONLINE'!$C$3:$D$701,2,FALSE),"")</f>
        <v/>
      </c>
      <c r="D293" s="97">
        <f>+SUMIF('0 DUP ONLINE'!$C:$C,FILED!B293,'0 DUP ONLINE'!$E:$E)</f>
        <v>0</v>
      </c>
      <c r="E293" s="97">
        <f>+SUMIF('0 DUP ONLINE'!$C:$C,FILED!B293,'0 DUP ONLINE'!$F:$F)</f>
        <v>0</v>
      </c>
      <c r="F293" s="97">
        <f>+SUMIF('0 DUP ONLINE'!$C:$C,FILED!B293,'0 DUP ONLINE'!$G:$G)</f>
        <v>0</v>
      </c>
      <c r="G293" s="97">
        <f>+SUMIF('0 DUP ONLINE'!$C:$C,FILED!B293,'0 DUP ONLINE'!$H:$H)</f>
        <v>0</v>
      </c>
      <c r="H293" s="97">
        <f t="shared" si="16"/>
        <v>0</v>
      </c>
      <c r="J293" s="97">
        <f>+SUMIF('0 DUP WORK'!$C:$C,FILED!B293,'0 DUP WORK'!$E:$E)</f>
        <v>0</v>
      </c>
      <c r="K293" s="97">
        <f>+SUMIF('0 DUP WORK'!$C:$C,FILED!B293,'0 DUP WORK'!$F:$F)</f>
        <v>0</v>
      </c>
      <c r="L293" s="97">
        <f>+SUMIF('0 DUP WORK'!$C:$C,FILED!B293,'0 DUP WORK'!$G:$G)</f>
        <v>0</v>
      </c>
      <c r="M293" s="97">
        <f>+SUMIF('0 DUP WORK'!$C:$C,FILED!B293,'0 DUP WORK'!$H:$H)</f>
        <v>0</v>
      </c>
      <c r="N293" s="97">
        <f t="shared" si="17"/>
        <v>0</v>
      </c>
      <c r="P293" s="97">
        <f t="shared" si="18"/>
        <v>0</v>
      </c>
      <c r="Q293" s="97" t="str">
        <f t="shared" si="19"/>
        <v/>
      </c>
    </row>
    <row r="294" spans="1:17">
      <c r="A294" s="96">
        <v>291</v>
      </c>
      <c r="B294" s="97">
        <f t="array" ref="B294">+INDEX('0 DUP ONLINE'!$C$3:$C$701,SMALL(IF(FILED!$B$2='0 DUP ONLINE'!$K$3:$K$701,ROW('0 DUP ONLINE'!$K$3:$K$701)-ROW('0 DUP ONLINE'!$K$3)+1),FILED!A294))</f>
        <v>0</v>
      </c>
      <c r="C294" s="97" t="str">
        <f>+IFERROR(VLOOKUP(B294,'0 DUP ONLINE'!$C$3:$D$701,2,FALSE),"")</f>
        <v/>
      </c>
      <c r="D294" s="97">
        <f>+SUMIF('0 DUP ONLINE'!$C:$C,FILED!B294,'0 DUP ONLINE'!$E:$E)</f>
        <v>0</v>
      </c>
      <c r="E294" s="97">
        <f>+SUMIF('0 DUP ONLINE'!$C:$C,FILED!B294,'0 DUP ONLINE'!$F:$F)</f>
        <v>0</v>
      </c>
      <c r="F294" s="97">
        <f>+SUMIF('0 DUP ONLINE'!$C:$C,FILED!B294,'0 DUP ONLINE'!$G:$G)</f>
        <v>0</v>
      </c>
      <c r="G294" s="97">
        <f>+SUMIF('0 DUP ONLINE'!$C:$C,FILED!B294,'0 DUP ONLINE'!$H:$H)</f>
        <v>0</v>
      </c>
      <c r="H294" s="97">
        <f t="shared" si="16"/>
        <v>0</v>
      </c>
      <c r="J294" s="97">
        <f>+SUMIF('0 DUP WORK'!$C:$C,FILED!B294,'0 DUP WORK'!$E:$E)</f>
        <v>0</v>
      </c>
      <c r="K294" s="97">
        <f>+SUMIF('0 DUP WORK'!$C:$C,FILED!B294,'0 DUP WORK'!$F:$F)</f>
        <v>0</v>
      </c>
      <c r="L294" s="97">
        <f>+SUMIF('0 DUP WORK'!$C:$C,FILED!B294,'0 DUP WORK'!$G:$G)</f>
        <v>0</v>
      </c>
      <c r="M294" s="97">
        <f>+SUMIF('0 DUP WORK'!$C:$C,FILED!B294,'0 DUP WORK'!$H:$H)</f>
        <v>0</v>
      </c>
      <c r="N294" s="97">
        <f t="shared" si="17"/>
        <v>0</v>
      </c>
      <c r="P294" s="97">
        <f t="shared" si="18"/>
        <v>0</v>
      </c>
      <c r="Q294" s="97" t="str">
        <f t="shared" si="19"/>
        <v/>
      </c>
    </row>
    <row r="295" spans="1:17">
      <c r="A295" s="96">
        <v>292</v>
      </c>
      <c r="B295" s="97">
        <f t="array" ref="B295">+INDEX('0 DUP ONLINE'!$C$3:$C$701,SMALL(IF(FILED!$B$2='0 DUP ONLINE'!$K$3:$K$701,ROW('0 DUP ONLINE'!$K$3:$K$701)-ROW('0 DUP ONLINE'!$K$3)+1),FILED!A295))</f>
        <v>0</v>
      </c>
      <c r="C295" s="97" t="str">
        <f>+IFERROR(VLOOKUP(B295,'0 DUP ONLINE'!$C$3:$D$701,2,FALSE),"")</f>
        <v/>
      </c>
      <c r="D295" s="97">
        <f>+SUMIF('0 DUP ONLINE'!$C:$C,FILED!B295,'0 DUP ONLINE'!$E:$E)</f>
        <v>0</v>
      </c>
      <c r="E295" s="97">
        <f>+SUMIF('0 DUP ONLINE'!$C:$C,FILED!B295,'0 DUP ONLINE'!$F:$F)</f>
        <v>0</v>
      </c>
      <c r="F295" s="97">
        <f>+SUMIF('0 DUP ONLINE'!$C:$C,FILED!B295,'0 DUP ONLINE'!$G:$G)</f>
        <v>0</v>
      </c>
      <c r="G295" s="97">
        <f>+SUMIF('0 DUP ONLINE'!$C:$C,FILED!B295,'0 DUP ONLINE'!$H:$H)</f>
        <v>0</v>
      </c>
      <c r="H295" s="97">
        <f t="shared" si="16"/>
        <v>0</v>
      </c>
      <c r="J295" s="97">
        <f>+SUMIF('0 DUP WORK'!$C:$C,FILED!B295,'0 DUP WORK'!$E:$E)</f>
        <v>0</v>
      </c>
      <c r="K295" s="97">
        <f>+SUMIF('0 DUP WORK'!$C:$C,FILED!B295,'0 DUP WORK'!$F:$F)</f>
        <v>0</v>
      </c>
      <c r="L295" s="97">
        <f>+SUMIF('0 DUP WORK'!$C:$C,FILED!B295,'0 DUP WORK'!$G:$G)</f>
        <v>0</v>
      </c>
      <c r="M295" s="97">
        <f>+SUMIF('0 DUP WORK'!$C:$C,FILED!B295,'0 DUP WORK'!$H:$H)</f>
        <v>0</v>
      </c>
      <c r="N295" s="97">
        <f t="shared" si="17"/>
        <v>0</v>
      </c>
      <c r="P295" s="97">
        <f t="shared" si="18"/>
        <v>0</v>
      </c>
      <c r="Q295" s="97" t="str">
        <f t="shared" si="19"/>
        <v/>
      </c>
    </row>
    <row r="296" spans="1:17">
      <c r="A296" s="96">
        <v>293</v>
      </c>
      <c r="B296" s="97">
        <f t="array" ref="B296">+INDEX('0 DUP ONLINE'!$C$3:$C$701,SMALL(IF(FILED!$B$2='0 DUP ONLINE'!$K$3:$K$701,ROW('0 DUP ONLINE'!$K$3:$K$701)-ROW('0 DUP ONLINE'!$K$3)+1),FILED!A296))</f>
        <v>0</v>
      </c>
      <c r="C296" s="97" t="str">
        <f>+IFERROR(VLOOKUP(B296,'0 DUP ONLINE'!$C$3:$D$701,2,FALSE),"")</f>
        <v/>
      </c>
      <c r="D296" s="97">
        <f>+SUMIF('0 DUP ONLINE'!$C:$C,FILED!B296,'0 DUP ONLINE'!$E:$E)</f>
        <v>0</v>
      </c>
      <c r="E296" s="97">
        <f>+SUMIF('0 DUP ONLINE'!$C:$C,FILED!B296,'0 DUP ONLINE'!$F:$F)</f>
        <v>0</v>
      </c>
      <c r="F296" s="97">
        <f>+SUMIF('0 DUP ONLINE'!$C:$C,FILED!B296,'0 DUP ONLINE'!$G:$G)</f>
        <v>0</v>
      </c>
      <c r="G296" s="97">
        <f>+SUMIF('0 DUP ONLINE'!$C:$C,FILED!B296,'0 DUP ONLINE'!$H:$H)</f>
        <v>0</v>
      </c>
      <c r="H296" s="97">
        <f t="shared" si="16"/>
        <v>0</v>
      </c>
      <c r="J296" s="97">
        <f>+SUMIF('0 DUP WORK'!$C:$C,FILED!B296,'0 DUP WORK'!$E:$E)</f>
        <v>0</v>
      </c>
      <c r="K296" s="97">
        <f>+SUMIF('0 DUP WORK'!$C:$C,FILED!B296,'0 DUP WORK'!$F:$F)</f>
        <v>0</v>
      </c>
      <c r="L296" s="97">
        <f>+SUMIF('0 DUP WORK'!$C:$C,FILED!B296,'0 DUP WORK'!$G:$G)</f>
        <v>0</v>
      </c>
      <c r="M296" s="97">
        <f>+SUMIF('0 DUP WORK'!$C:$C,FILED!B296,'0 DUP WORK'!$H:$H)</f>
        <v>0</v>
      </c>
      <c r="N296" s="97">
        <f t="shared" si="17"/>
        <v>0</v>
      </c>
      <c r="P296" s="97">
        <f t="shared" si="18"/>
        <v>0</v>
      </c>
      <c r="Q296" s="97" t="str">
        <f t="shared" si="19"/>
        <v/>
      </c>
    </row>
    <row r="297" spans="1:17">
      <c r="A297" s="96">
        <v>294</v>
      </c>
      <c r="B297" s="97">
        <f t="array" ref="B297">+INDEX('0 DUP ONLINE'!$C$3:$C$701,SMALL(IF(FILED!$B$2='0 DUP ONLINE'!$K$3:$K$701,ROW('0 DUP ONLINE'!$K$3:$K$701)-ROW('0 DUP ONLINE'!$K$3)+1),FILED!A297))</f>
        <v>0</v>
      </c>
      <c r="C297" s="97" t="str">
        <f>+IFERROR(VLOOKUP(B297,'0 DUP ONLINE'!$C$3:$D$701,2,FALSE),"")</f>
        <v/>
      </c>
      <c r="D297" s="97">
        <f>+SUMIF('0 DUP ONLINE'!$C:$C,FILED!B297,'0 DUP ONLINE'!$E:$E)</f>
        <v>0</v>
      </c>
      <c r="E297" s="97">
        <f>+SUMIF('0 DUP ONLINE'!$C:$C,FILED!B297,'0 DUP ONLINE'!$F:$F)</f>
        <v>0</v>
      </c>
      <c r="F297" s="97">
        <f>+SUMIF('0 DUP ONLINE'!$C:$C,FILED!B297,'0 DUP ONLINE'!$G:$G)</f>
        <v>0</v>
      </c>
      <c r="G297" s="97">
        <f>+SUMIF('0 DUP ONLINE'!$C:$C,FILED!B297,'0 DUP ONLINE'!$H:$H)</f>
        <v>0</v>
      </c>
      <c r="H297" s="97">
        <f t="shared" si="16"/>
        <v>0</v>
      </c>
      <c r="J297" s="97">
        <f>+SUMIF('0 DUP WORK'!$C:$C,FILED!B297,'0 DUP WORK'!$E:$E)</f>
        <v>0</v>
      </c>
      <c r="K297" s="97">
        <f>+SUMIF('0 DUP WORK'!$C:$C,FILED!B297,'0 DUP WORK'!$F:$F)</f>
        <v>0</v>
      </c>
      <c r="L297" s="97">
        <f>+SUMIF('0 DUP WORK'!$C:$C,FILED!B297,'0 DUP WORK'!$G:$G)</f>
        <v>0</v>
      </c>
      <c r="M297" s="97">
        <f>+SUMIF('0 DUP WORK'!$C:$C,FILED!B297,'0 DUP WORK'!$H:$H)</f>
        <v>0</v>
      </c>
      <c r="N297" s="97">
        <f t="shared" si="17"/>
        <v>0</v>
      </c>
      <c r="P297" s="97">
        <f t="shared" si="18"/>
        <v>0</v>
      </c>
      <c r="Q297" s="97" t="str">
        <f t="shared" si="19"/>
        <v/>
      </c>
    </row>
    <row r="298" spans="1:17">
      <c r="A298" s="96">
        <v>295</v>
      </c>
      <c r="B298" s="97">
        <f t="array" ref="B298">+INDEX('0 DUP ONLINE'!$C$3:$C$701,SMALL(IF(FILED!$B$2='0 DUP ONLINE'!$K$3:$K$701,ROW('0 DUP ONLINE'!$K$3:$K$701)-ROW('0 DUP ONLINE'!$K$3)+1),FILED!A298))</f>
        <v>0</v>
      </c>
      <c r="C298" s="97" t="str">
        <f>+IFERROR(VLOOKUP(B298,'0 DUP ONLINE'!$C$3:$D$701,2,FALSE),"")</f>
        <v/>
      </c>
      <c r="D298" s="97">
        <f>+SUMIF('0 DUP ONLINE'!$C:$C,FILED!B298,'0 DUP ONLINE'!$E:$E)</f>
        <v>0</v>
      </c>
      <c r="E298" s="97">
        <f>+SUMIF('0 DUP ONLINE'!$C:$C,FILED!B298,'0 DUP ONLINE'!$F:$F)</f>
        <v>0</v>
      </c>
      <c r="F298" s="97">
        <f>+SUMIF('0 DUP ONLINE'!$C:$C,FILED!B298,'0 DUP ONLINE'!$G:$G)</f>
        <v>0</v>
      </c>
      <c r="G298" s="97">
        <f>+SUMIF('0 DUP ONLINE'!$C:$C,FILED!B298,'0 DUP ONLINE'!$H:$H)</f>
        <v>0</v>
      </c>
      <c r="H298" s="97">
        <f t="shared" si="16"/>
        <v>0</v>
      </c>
      <c r="J298" s="97">
        <f>+SUMIF('0 DUP WORK'!$C:$C,FILED!B298,'0 DUP WORK'!$E:$E)</f>
        <v>0</v>
      </c>
      <c r="K298" s="97">
        <f>+SUMIF('0 DUP WORK'!$C:$C,FILED!B298,'0 DUP WORK'!$F:$F)</f>
        <v>0</v>
      </c>
      <c r="L298" s="97">
        <f>+SUMIF('0 DUP WORK'!$C:$C,FILED!B298,'0 DUP WORK'!$G:$G)</f>
        <v>0</v>
      </c>
      <c r="M298" s="97">
        <f>+SUMIF('0 DUP WORK'!$C:$C,FILED!B298,'0 DUP WORK'!$H:$H)</f>
        <v>0</v>
      </c>
      <c r="N298" s="97">
        <f t="shared" si="17"/>
        <v>0</v>
      </c>
      <c r="P298" s="97">
        <f t="shared" si="18"/>
        <v>0</v>
      </c>
      <c r="Q298" s="97" t="str">
        <f t="shared" si="19"/>
        <v/>
      </c>
    </row>
    <row r="299" spans="1:17">
      <c r="A299" s="96">
        <v>296</v>
      </c>
      <c r="B299" s="97">
        <f t="array" ref="B299">+INDEX('0 DUP ONLINE'!$C$3:$C$701,SMALL(IF(FILED!$B$2='0 DUP ONLINE'!$K$3:$K$701,ROW('0 DUP ONLINE'!$K$3:$K$701)-ROW('0 DUP ONLINE'!$K$3)+1),FILED!A299))</f>
        <v>0</v>
      </c>
      <c r="C299" s="97" t="str">
        <f>+IFERROR(VLOOKUP(B299,'0 DUP ONLINE'!$C$3:$D$701,2,FALSE),"")</f>
        <v/>
      </c>
      <c r="D299" s="97">
        <f>+SUMIF('0 DUP ONLINE'!$C:$C,FILED!B299,'0 DUP ONLINE'!$E:$E)</f>
        <v>0</v>
      </c>
      <c r="E299" s="97">
        <f>+SUMIF('0 DUP ONLINE'!$C:$C,FILED!B299,'0 DUP ONLINE'!$F:$F)</f>
        <v>0</v>
      </c>
      <c r="F299" s="97">
        <f>+SUMIF('0 DUP ONLINE'!$C:$C,FILED!B299,'0 DUP ONLINE'!$G:$G)</f>
        <v>0</v>
      </c>
      <c r="G299" s="97">
        <f>+SUMIF('0 DUP ONLINE'!$C:$C,FILED!B299,'0 DUP ONLINE'!$H:$H)</f>
        <v>0</v>
      </c>
      <c r="H299" s="97">
        <f t="shared" si="16"/>
        <v>0</v>
      </c>
      <c r="J299" s="97">
        <f>+SUMIF('0 DUP WORK'!$C:$C,FILED!B299,'0 DUP WORK'!$E:$E)</f>
        <v>0</v>
      </c>
      <c r="K299" s="97">
        <f>+SUMIF('0 DUP WORK'!$C:$C,FILED!B299,'0 DUP WORK'!$F:$F)</f>
        <v>0</v>
      </c>
      <c r="L299" s="97">
        <f>+SUMIF('0 DUP WORK'!$C:$C,FILED!B299,'0 DUP WORK'!$G:$G)</f>
        <v>0</v>
      </c>
      <c r="M299" s="97">
        <f>+SUMIF('0 DUP WORK'!$C:$C,FILED!B299,'0 DUP WORK'!$H:$H)</f>
        <v>0</v>
      </c>
      <c r="N299" s="97">
        <f t="shared" si="17"/>
        <v>0</v>
      </c>
      <c r="P299" s="97">
        <f t="shared" si="18"/>
        <v>0</v>
      </c>
      <c r="Q299" s="97" t="str">
        <f t="shared" si="19"/>
        <v/>
      </c>
    </row>
    <row r="300" spans="1:17">
      <c r="A300" s="96">
        <v>297</v>
      </c>
      <c r="B300" s="97">
        <f t="array" ref="B300">+INDEX('0 DUP ONLINE'!$C$3:$C$701,SMALL(IF(FILED!$B$2='0 DUP ONLINE'!$K$3:$K$701,ROW('0 DUP ONLINE'!$K$3:$K$701)-ROW('0 DUP ONLINE'!$K$3)+1),FILED!A300))</f>
        <v>0</v>
      </c>
      <c r="C300" s="97" t="str">
        <f>+IFERROR(VLOOKUP(B300,'0 DUP ONLINE'!$C$3:$D$701,2,FALSE),"")</f>
        <v/>
      </c>
      <c r="D300" s="97">
        <f>+SUMIF('0 DUP ONLINE'!$C:$C,FILED!B300,'0 DUP ONLINE'!$E:$E)</f>
        <v>0</v>
      </c>
      <c r="E300" s="97">
        <f>+SUMIF('0 DUP ONLINE'!$C:$C,FILED!B300,'0 DUP ONLINE'!$F:$F)</f>
        <v>0</v>
      </c>
      <c r="F300" s="97">
        <f>+SUMIF('0 DUP ONLINE'!$C:$C,FILED!B300,'0 DUP ONLINE'!$G:$G)</f>
        <v>0</v>
      </c>
      <c r="G300" s="97">
        <f>+SUMIF('0 DUP ONLINE'!$C:$C,FILED!B300,'0 DUP ONLINE'!$H:$H)</f>
        <v>0</v>
      </c>
      <c r="H300" s="97">
        <f t="shared" si="16"/>
        <v>0</v>
      </c>
      <c r="J300" s="97">
        <f>+SUMIF('0 DUP WORK'!$C:$C,FILED!B300,'0 DUP WORK'!$E:$E)</f>
        <v>0</v>
      </c>
      <c r="K300" s="97">
        <f>+SUMIF('0 DUP WORK'!$C:$C,FILED!B300,'0 DUP WORK'!$F:$F)</f>
        <v>0</v>
      </c>
      <c r="L300" s="97">
        <f>+SUMIF('0 DUP WORK'!$C:$C,FILED!B300,'0 DUP WORK'!$G:$G)</f>
        <v>0</v>
      </c>
      <c r="M300" s="97">
        <f>+SUMIF('0 DUP WORK'!$C:$C,FILED!B300,'0 DUP WORK'!$H:$H)</f>
        <v>0</v>
      </c>
      <c r="N300" s="97">
        <f t="shared" si="17"/>
        <v>0</v>
      </c>
      <c r="P300" s="97">
        <f t="shared" si="18"/>
        <v>0</v>
      </c>
      <c r="Q300" s="97" t="str">
        <f t="shared" si="19"/>
        <v/>
      </c>
    </row>
    <row r="301" spans="1:17">
      <c r="A301" s="96">
        <v>298</v>
      </c>
      <c r="B301" s="97">
        <f t="array" ref="B301">+INDEX('0 DUP ONLINE'!$C$3:$C$701,SMALL(IF(FILED!$B$2='0 DUP ONLINE'!$K$3:$K$701,ROW('0 DUP ONLINE'!$K$3:$K$701)-ROW('0 DUP ONLINE'!$K$3)+1),FILED!A301))</f>
        <v>0</v>
      </c>
      <c r="C301" s="97" t="str">
        <f>+IFERROR(VLOOKUP(B301,'0 DUP ONLINE'!$C$3:$D$701,2,FALSE),"")</f>
        <v/>
      </c>
      <c r="D301" s="97">
        <f>+SUMIF('0 DUP ONLINE'!$C:$C,FILED!B301,'0 DUP ONLINE'!$E:$E)</f>
        <v>0</v>
      </c>
      <c r="E301" s="97">
        <f>+SUMIF('0 DUP ONLINE'!$C:$C,FILED!B301,'0 DUP ONLINE'!$F:$F)</f>
        <v>0</v>
      </c>
      <c r="F301" s="97">
        <f>+SUMIF('0 DUP ONLINE'!$C:$C,FILED!B301,'0 DUP ONLINE'!$G:$G)</f>
        <v>0</v>
      </c>
      <c r="G301" s="97">
        <f>+SUMIF('0 DUP ONLINE'!$C:$C,FILED!B301,'0 DUP ONLINE'!$H:$H)</f>
        <v>0</v>
      </c>
      <c r="H301" s="97">
        <f t="shared" si="16"/>
        <v>0</v>
      </c>
      <c r="J301" s="97">
        <f>+SUMIF('0 DUP WORK'!$C:$C,FILED!B301,'0 DUP WORK'!$E:$E)</f>
        <v>0</v>
      </c>
      <c r="K301" s="97">
        <f>+SUMIF('0 DUP WORK'!$C:$C,FILED!B301,'0 DUP WORK'!$F:$F)</f>
        <v>0</v>
      </c>
      <c r="L301" s="97">
        <f>+SUMIF('0 DUP WORK'!$C:$C,FILED!B301,'0 DUP WORK'!$G:$G)</f>
        <v>0</v>
      </c>
      <c r="M301" s="97">
        <f>+SUMIF('0 DUP WORK'!$C:$C,FILED!B301,'0 DUP WORK'!$H:$H)</f>
        <v>0</v>
      </c>
      <c r="N301" s="97">
        <f t="shared" si="17"/>
        <v>0</v>
      </c>
      <c r="P301" s="97">
        <f t="shared" si="18"/>
        <v>0</v>
      </c>
      <c r="Q301" s="97" t="str">
        <f t="shared" si="19"/>
        <v/>
      </c>
    </row>
    <row r="302" spans="1:17">
      <c r="A302" s="96">
        <v>299</v>
      </c>
      <c r="B302" s="97">
        <f t="array" ref="B302">+INDEX('0 DUP ONLINE'!$C$3:$C$701,SMALL(IF(FILED!$B$2='0 DUP ONLINE'!$K$3:$K$701,ROW('0 DUP ONLINE'!$K$3:$K$701)-ROW('0 DUP ONLINE'!$K$3)+1),FILED!A302))</f>
        <v>0</v>
      </c>
      <c r="C302" s="97" t="str">
        <f>+IFERROR(VLOOKUP(B302,'0 DUP ONLINE'!$C$3:$D$701,2,FALSE),"")</f>
        <v/>
      </c>
      <c r="D302" s="97">
        <f>+SUMIF('0 DUP ONLINE'!$C:$C,FILED!B302,'0 DUP ONLINE'!$E:$E)</f>
        <v>0</v>
      </c>
      <c r="E302" s="97">
        <f>+SUMIF('0 DUP ONLINE'!$C:$C,FILED!B302,'0 DUP ONLINE'!$F:$F)</f>
        <v>0</v>
      </c>
      <c r="F302" s="97">
        <f>+SUMIF('0 DUP ONLINE'!$C:$C,FILED!B302,'0 DUP ONLINE'!$G:$G)</f>
        <v>0</v>
      </c>
      <c r="G302" s="97">
        <f>+SUMIF('0 DUP ONLINE'!$C:$C,FILED!B302,'0 DUP ONLINE'!$H:$H)</f>
        <v>0</v>
      </c>
      <c r="H302" s="97">
        <f t="shared" si="16"/>
        <v>0</v>
      </c>
      <c r="J302" s="97">
        <f>+SUMIF('0 DUP WORK'!$C:$C,FILED!B302,'0 DUP WORK'!$E:$E)</f>
        <v>0</v>
      </c>
      <c r="K302" s="97">
        <f>+SUMIF('0 DUP WORK'!$C:$C,FILED!B302,'0 DUP WORK'!$F:$F)</f>
        <v>0</v>
      </c>
      <c r="L302" s="97">
        <f>+SUMIF('0 DUP WORK'!$C:$C,FILED!B302,'0 DUP WORK'!$G:$G)</f>
        <v>0</v>
      </c>
      <c r="M302" s="97">
        <f>+SUMIF('0 DUP WORK'!$C:$C,FILED!B302,'0 DUP WORK'!$H:$H)</f>
        <v>0</v>
      </c>
      <c r="N302" s="97">
        <f t="shared" si="17"/>
        <v>0</v>
      </c>
      <c r="P302" s="97">
        <f t="shared" si="18"/>
        <v>0</v>
      </c>
      <c r="Q302" s="97" t="str">
        <f t="shared" si="19"/>
        <v/>
      </c>
    </row>
    <row r="303" spans="1:17">
      <c r="A303" s="96">
        <v>300</v>
      </c>
      <c r="B303" s="97">
        <f t="array" ref="B303">+INDEX('0 DUP ONLINE'!$C$3:$C$701,SMALL(IF(FILED!$B$2='0 DUP ONLINE'!$K$3:$K$701,ROW('0 DUP ONLINE'!$K$3:$K$701)-ROW('0 DUP ONLINE'!$K$3)+1),FILED!A303))</f>
        <v>0</v>
      </c>
      <c r="C303" s="97" t="str">
        <f>+IFERROR(VLOOKUP(B303,'0 DUP ONLINE'!$C$3:$D$701,2,FALSE),"")</f>
        <v/>
      </c>
      <c r="D303" s="97">
        <f>+SUMIF('0 DUP ONLINE'!$C:$C,FILED!B303,'0 DUP ONLINE'!$E:$E)</f>
        <v>0</v>
      </c>
      <c r="E303" s="97">
        <f>+SUMIF('0 DUP ONLINE'!$C:$C,FILED!B303,'0 DUP ONLINE'!$F:$F)</f>
        <v>0</v>
      </c>
      <c r="F303" s="97">
        <f>+SUMIF('0 DUP ONLINE'!$C:$C,FILED!B303,'0 DUP ONLINE'!$G:$G)</f>
        <v>0</v>
      </c>
      <c r="G303" s="97">
        <f>+SUMIF('0 DUP ONLINE'!$C:$C,FILED!B303,'0 DUP ONLINE'!$H:$H)</f>
        <v>0</v>
      </c>
      <c r="H303" s="97">
        <f t="shared" si="16"/>
        <v>0</v>
      </c>
      <c r="J303" s="97">
        <f>+SUMIF('0 DUP WORK'!$C:$C,FILED!B303,'0 DUP WORK'!$E:$E)</f>
        <v>0</v>
      </c>
      <c r="K303" s="97">
        <f>+SUMIF('0 DUP WORK'!$C:$C,FILED!B303,'0 DUP WORK'!$F:$F)</f>
        <v>0</v>
      </c>
      <c r="L303" s="97">
        <f>+SUMIF('0 DUP WORK'!$C:$C,FILED!B303,'0 DUP WORK'!$G:$G)</f>
        <v>0</v>
      </c>
      <c r="M303" s="97">
        <f>+SUMIF('0 DUP WORK'!$C:$C,FILED!B303,'0 DUP WORK'!$H:$H)</f>
        <v>0</v>
      </c>
      <c r="N303" s="97">
        <f t="shared" si="17"/>
        <v>0</v>
      </c>
      <c r="P303" s="97">
        <f t="shared" si="18"/>
        <v>0</v>
      </c>
      <c r="Q303" s="97" t="str">
        <f t="shared" si="19"/>
        <v/>
      </c>
    </row>
    <row r="304" spans="1:17">
      <c r="A304" s="96">
        <v>301</v>
      </c>
      <c r="B304" s="97">
        <f t="array" ref="B304">+INDEX('0 DUP ONLINE'!$C$3:$C$701,SMALL(IF(FILED!$B$2='0 DUP ONLINE'!$K$3:$K$701,ROW('0 DUP ONLINE'!$K$3:$K$701)-ROW('0 DUP ONLINE'!$K$3)+1),FILED!A304))</f>
        <v>0</v>
      </c>
      <c r="C304" s="97" t="str">
        <f>+IFERROR(VLOOKUP(B304,'0 DUP ONLINE'!$C$3:$D$701,2,FALSE),"")</f>
        <v/>
      </c>
      <c r="D304" s="97">
        <f>+SUMIF('0 DUP ONLINE'!$C:$C,FILED!B304,'0 DUP ONLINE'!$E:$E)</f>
        <v>0</v>
      </c>
      <c r="E304" s="97">
        <f>+SUMIF('0 DUP ONLINE'!$C:$C,FILED!B304,'0 DUP ONLINE'!$F:$F)</f>
        <v>0</v>
      </c>
      <c r="F304" s="97">
        <f>+SUMIF('0 DUP ONLINE'!$C:$C,FILED!B304,'0 DUP ONLINE'!$G:$G)</f>
        <v>0</v>
      </c>
      <c r="G304" s="97">
        <f>+SUMIF('0 DUP ONLINE'!$C:$C,FILED!B304,'0 DUP ONLINE'!$H:$H)</f>
        <v>0</v>
      </c>
      <c r="H304" s="97">
        <f t="shared" si="16"/>
        <v>0</v>
      </c>
      <c r="J304" s="97">
        <f>+SUMIF('0 DUP WORK'!$C:$C,FILED!B304,'0 DUP WORK'!$E:$E)</f>
        <v>0</v>
      </c>
      <c r="K304" s="97">
        <f>+SUMIF('0 DUP WORK'!$C:$C,FILED!B304,'0 DUP WORK'!$F:$F)</f>
        <v>0</v>
      </c>
      <c r="L304" s="97">
        <f>+SUMIF('0 DUP WORK'!$C:$C,FILED!B304,'0 DUP WORK'!$G:$G)</f>
        <v>0</v>
      </c>
      <c r="M304" s="97">
        <f>+SUMIF('0 DUP WORK'!$C:$C,FILED!B304,'0 DUP WORK'!$H:$H)</f>
        <v>0</v>
      </c>
      <c r="N304" s="97">
        <f t="shared" si="17"/>
        <v>0</v>
      </c>
      <c r="P304" s="97">
        <f t="shared" si="18"/>
        <v>0</v>
      </c>
      <c r="Q304" s="97" t="str">
        <f t="shared" si="19"/>
        <v/>
      </c>
    </row>
    <row r="305" spans="1:17">
      <c r="A305" s="96">
        <v>302</v>
      </c>
      <c r="B305" s="97">
        <f t="array" ref="B305">+INDEX('0 DUP ONLINE'!$C$3:$C$701,SMALL(IF(FILED!$B$2='0 DUP ONLINE'!$K$3:$K$701,ROW('0 DUP ONLINE'!$K$3:$K$701)-ROW('0 DUP ONLINE'!$K$3)+1),FILED!A305))</f>
        <v>0</v>
      </c>
      <c r="C305" s="97" t="str">
        <f>+IFERROR(VLOOKUP(B305,'0 DUP ONLINE'!$C$3:$D$701,2,FALSE),"")</f>
        <v/>
      </c>
      <c r="D305" s="97">
        <f>+SUMIF('0 DUP ONLINE'!$C:$C,FILED!B305,'0 DUP ONLINE'!$E:$E)</f>
        <v>0</v>
      </c>
      <c r="E305" s="97">
        <f>+SUMIF('0 DUP ONLINE'!$C:$C,FILED!B305,'0 DUP ONLINE'!$F:$F)</f>
        <v>0</v>
      </c>
      <c r="F305" s="97">
        <f>+SUMIF('0 DUP ONLINE'!$C:$C,FILED!B305,'0 DUP ONLINE'!$G:$G)</f>
        <v>0</v>
      </c>
      <c r="G305" s="97">
        <f>+SUMIF('0 DUP ONLINE'!$C:$C,FILED!B305,'0 DUP ONLINE'!$H:$H)</f>
        <v>0</v>
      </c>
      <c r="H305" s="97">
        <f t="shared" si="16"/>
        <v>0</v>
      </c>
      <c r="J305" s="97">
        <f>+SUMIF('0 DUP WORK'!$C:$C,FILED!B305,'0 DUP WORK'!$E:$E)</f>
        <v>0</v>
      </c>
      <c r="K305" s="97">
        <f>+SUMIF('0 DUP WORK'!$C:$C,FILED!B305,'0 DUP WORK'!$F:$F)</f>
        <v>0</v>
      </c>
      <c r="L305" s="97">
        <f>+SUMIF('0 DUP WORK'!$C:$C,FILED!B305,'0 DUP WORK'!$G:$G)</f>
        <v>0</v>
      </c>
      <c r="M305" s="97">
        <f>+SUMIF('0 DUP WORK'!$C:$C,FILED!B305,'0 DUP WORK'!$H:$H)</f>
        <v>0</v>
      </c>
      <c r="N305" s="97">
        <f t="shared" si="17"/>
        <v>0</v>
      </c>
      <c r="P305" s="97">
        <f t="shared" si="18"/>
        <v>0</v>
      </c>
      <c r="Q305" s="97" t="str">
        <f t="shared" si="19"/>
        <v/>
      </c>
    </row>
    <row r="306" spans="1:17">
      <c r="A306" s="96">
        <v>303</v>
      </c>
      <c r="B306" s="97">
        <f t="array" ref="B306">+INDEX('0 DUP ONLINE'!$C$3:$C$701,SMALL(IF(FILED!$B$2='0 DUP ONLINE'!$K$3:$K$701,ROW('0 DUP ONLINE'!$K$3:$K$701)-ROW('0 DUP ONLINE'!$K$3)+1),FILED!A306))</f>
        <v>0</v>
      </c>
      <c r="C306" s="97" t="str">
        <f>+IFERROR(VLOOKUP(B306,'0 DUP ONLINE'!$C$3:$D$701,2,FALSE),"")</f>
        <v/>
      </c>
      <c r="D306" s="97">
        <f>+SUMIF('0 DUP ONLINE'!$C:$C,FILED!B306,'0 DUP ONLINE'!$E:$E)</f>
        <v>0</v>
      </c>
      <c r="E306" s="97">
        <f>+SUMIF('0 DUP ONLINE'!$C:$C,FILED!B306,'0 DUP ONLINE'!$F:$F)</f>
        <v>0</v>
      </c>
      <c r="F306" s="97">
        <f>+SUMIF('0 DUP ONLINE'!$C:$C,FILED!B306,'0 DUP ONLINE'!$G:$G)</f>
        <v>0</v>
      </c>
      <c r="G306" s="97">
        <f>+SUMIF('0 DUP ONLINE'!$C:$C,FILED!B306,'0 DUP ONLINE'!$H:$H)</f>
        <v>0</v>
      </c>
      <c r="H306" s="97">
        <f t="shared" si="16"/>
        <v>0</v>
      </c>
      <c r="J306" s="97">
        <f>+SUMIF('0 DUP WORK'!$C:$C,FILED!B306,'0 DUP WORK'!$E:$E)</f>
        <v>0</v>
      </c>
      <c r="K306" s="97">
        <f>+SUMIF('0 DUP WORK'!$C:$C,FILED!B306,'0 DUP WORK'!$F:$F)</f>
        <v>0</v>
      </c>
      <c r="L306" s="97">
        <f>+SUMIF('0 DUP WORK'!$C:$C,FILED!B306,'0 DUP WORK'!$G:$G)</f>
        <v>0</v>
      </c>
      <c r="M306" s="97">
        <f>+SUMIF('0 DUP WORK'!$C:$C,FILED!B306,'0 DUP WORK'!$H:$H)</f>
        <v>0</v>
      </c>
      <c r="N306" s="97">
        <f t="shared" si="17"/>
        <v>0</v>
      </c>
      <c r="P306" s="97">
        <f t="shared" si="18"/>
        <v>0</v>
      </c>
      <c r="Q306" s="97" t="str">
        <f t="shared" si="19"/>
        <v/>
      </c>
    </row>
    <row r="307" spans="1:17">
      <c r="A307" s="96">
        <v>304</v>
      </c>
      <c r="B307" s="97">
        <f t="array" ref="B307">+INDEX('0 DUP ONLINE'!$C$3:$C$701,SMALL(IF(FILED!$B$2='0 DUP ONLINE'!$K$3:$K$701,ROW('0 DUP ONLINE'!$K$3:$K$701)-ROW('0 DUP ONLINE'!$K$3)+1),FILED!A307))</f>
        <v>0</v>
      </c>
      <c r="C307" s="97" t="str">
        <f>+IFERROR(VLOOKUP(B307,'0 DUP ONLINE'!$C$3:$D$701,2,FALSE),"")</f>
        <v/>
      </c>
      <c r="D307" s="97">
        <f>+SUMIF('0 DUP ONLINE'!$C:$C,FILED!B307,'0 DUP ONLINE'!$E:$E)</f>
        <v>0</v>
      </c>
      <c r="E307" s="97">
        <f>+SUMIF('0 DUP ONLINE'!$C:$C,FILED!B307,'0 DUP ONLINE'!$F:$F)</f>
        <v>0</v>
      </c>
      <c r="F307" s="97">
        <f>+SUMIF('0 DUP ONLINE'!$C:$C,FILED!B307,'0 DUP ONLINE'!$G:$G)</f>
        <v>0</v>
      </c>
      <c r="G307" s="97">
        <f>+SUMIF('0 DUP ONLINE'!$C:$C,FILED!B307,'0 DUP ONLINE'!$H:$H)</f>
        <v>0</v>
      </c>
      <c r="H307" s="97">
        <f t="shared" si="16"/>
        <v>0</v>
      </c>
      <c r="J307" s="97">
        <f>+SUMIF('0 DUP WORK'!$C:$C,FILED!B307,'0 DUP WORK'!$E:$E)</f>
        <v>0</v>
      </c>
      <c r="K307" s="97">
        <f>+SUMIF('0 DUP WORK'!$C:$C,FILED!B307,'0 DUP WORK'!$F:$F)</f>
        <v>0</v>
      </c>
      <c r="L307" s="97">
        <f>+SUMIF('0 DUP WORK'!$C:$C,FILED!B307,'0 DUP WORK'!$G:$G)</f>
        <v>0</v>
      </c>
      <c r="M307" s="97">
        <f>+SUMIF('0 DUP WORK'!$C:$C,FILED!B307,'0 DUP WORK'!$H:$H)</f>
        <v>0</v>
      </c>
      <c r="N307" s="97">
        <f t="shared" si="17"/>
        <v>0</v>
      </c>
      <c r="P307" s="97">
        <f t="shared" si="18"/>
        <v>0</v>
      </c>
      <c r="Q307" s="97" t="str">
        <f t="shared" si="19"/>
        <v/>
      </c>
    </row>
    <row r="308" spans="1:17">
      <c r="A308" s="96">
        <v>305</v>
      </c>
      <c r="B308" s="97">
        <f t="array" ref="B308">+INDEX('0 DUP ONLINE'!$C$3:$C$701,SMALL(IF(FILED!$B$2='0 DUP ONLINE'!$K$3:$K$701,ROW('0 DUP ONLINE'!$K$3:$K$701)-ROW('0 DUP ONLINE'!$K$3)+1),FILED!A308))</f>
        <v>0</v>
      </c>
      <c r="C308" s="97" t="str">
        <f>+IFERROR(VLOOKUP(B308,'0 DUP ONLINE'!$C$3:$D$701,2,FALSE),"")</f>
        <v/>
      </c>
      <c r="D308" s="97">
        <f>+SUMIF('0 DUP ONLINE'!$C:$C,FILED!B308,'0 DUP ONLINE'!$E:$E)</f>
        <v>0</v>
      </c>
      <c r="E308" s="97">
        <f>+SUMIF('0 DUP ONLINE'!$C:$C,FILED!B308,'0 DUP ONLINE'!$F:$F)</f>
        <v>0</v>
      </c>
      <c r="F308" s="97">
        <f>+SUMIF('0 DUP ONLINE'!$C:$C,FILED!B308,'0 DUP ONLINE'!$G:$G)</f>
        <v>0</v>
      </c>
      <c r="G308" s="97">
        <f>+SUMIF('0 DUP ONLINE'!$C:$C,FILED!B308,'0 DUP ONLINE'!$H:$H)</f>
        <v>0</v>
      </c>
      <c r="H308" s="97">
        <f t="shared" si="16"/>
        <v>0</v>
      </c>
      <c r="J308" s="97">
        <f>+SUMIF('0 DUP WORK'!$C:$C,FILED!B308,'0 DUP WORK'!$E:$E)</f>
        <v>0</v>
      </c>
      <c r="K308" s="97">
        <f>+SUMIF('0 DUP WORK'!$C:$C,FILED!B308,'0 DUP WORK'!$F:$F)</f>
        <v>0</v>
      </c>
      <c r="L308" s="97">
        <f>+SUMIF('0 DUP WORK'!$C:$C,FILED!B308,'0 DUP WORK'!$G:$G)</f>
        <v>0</v>
      </c>
      <c r="M308" s="97">
        <f>+SUMIF('0 DUP WORK'!$C:$C,FILED!B308,'0 DUP WORK'!$H:$H)</f>
        <v>0</v>
      </c>
      <c r="N308" s="97">
        <f t="shared" si="17"/>
        <v>0</v>
      </c>
      <c r="P308" s="97">
        <f t="shared" si="18"/>
        <v>0</v>
      </c>
      <c r="Q308" s="97" t="str">
        <f t="shared" si="19"/>
        <v/>
      </c>
    </row>
    <row r="309" spans="1:17">
      <c r="A309" s="96">
        <v>306</v>
      </c>
      <c r="B309" s="97">
        <f t="array" ref="B309">+INDEX('0 DUP ONLINE'!$C$3:$C$701,SMALL(IF(FILED!$B$2='0 DUP ONLINE'!$K$3:$K$701,ROW('0 DUP ONLINE'!$K$3:$K$701)-ROW('0 DUP ONLINE'!$K$3)+1),FILED!A309))</f>
        <v>0</v>
      </c>
      <c r="C309" s="97" t="str">
        <f>+IFERROR(VLOOKUP(B309,'0 DUP ONLINE'!$C$3:$D$701,2,FALSE),"")</f>
        <v/>
      </c>
      <c r="D309" s="97">
        <f>+SUMIF('0 DUP ONLINE'!$C:$C,FILED!B309,'0 DUP ONLINE'!$E:$E)</f>
        <v>0</v>
      </c>
      <c r="E309" s="97">
        <f>+SUMIF('0 DUP ONLINE'!$C:$C,FILED!B309,'0 DUP ONLINE'!$F:$F)</f>
        <v>0</v>
      </c>
      <c r="F309" s="97">
        <f>+SUMIF('0 DUP ONLINE'!$C:$C,FILED!B309,'0 DUP ONLINE'!$G:$G)</f>
        <v>0</v>
      </c>
      <c r="G309" s="97">
        <f>+SUMIF('0 DUP ONLINE'!$C:$C,FILED!B309,'0 DUP ONLINE'!$H:$H)</f>
        <v>0</v>
      </c>
      <c r="H309" s="97">
        <f t="shared" si="16"/>
        <v>0</v>
      </c>
      <c r="J309" s="97">
        <f>+SUMIF('0 DUP WORK'!$C:$C,FILED!B309,'0 DUP WORK'!$E:$E)</f>
        <v>0</v>
      </c>
      <c r="K309" s="97">
        <f>+SUMIF('0 DUP WORK'!$C:$C,FILED!B309,'0 DUP WORK'!$F:$F)</f>
        <v>0</v>
      </c>
      <c r="L309" s="97">
        <f>+SUMIF('0 DUP WORK'!$C:$C,FILED!B309,'0 DUP WORK'!$G:$G)</f>
        <v>0</v>
      </c>
      <c r="M309" s="97">
        <f>+SUMIF('0 DUP WORK'!$C:$C,FILED!B309,'0 DUP WORK'!$H:$H)</f>
        <v>0</v>
      </c>
      <c r="N309" s="97">
        <f t="shared" si="17"/>
        <v>0</v>
      </c>
      <c r="P309" s="97">
        <f t="shared" si="18"/>
        <v>0</v>
      </c>
      <c r="Q309" s="97" t="str">
        <f t="shared" si="19"/>
        <v/>
      </c>
    </row>
    <row r="310" spans="1:17">
      <c r="A310" s="96">
        <v>307</v>
      </c>
      <c r="B310" s="97">
        <f t="array" ref="B310">+INDEX('0 DUP ONLINE'!$C$3:$C$701,SMALL(IF(FILED!$B$2='0 DUP ONLINE'!$K$3:$K$701,ROW('0 DUP ONLINE'!$K$3:$K$701)-ROW('0 DUP ONLINE'!$K$3)+1),FILED!A310))</f>
        <v>0</v>
      </c>
      <c r="C310" s="97" t="str">
        <f>+IFERROR(VLOOKUP(B310,'0 DUP ONLINE'!$C$3:$D$701,2,FALSE),"")</f>
        <v/>
      </c>
      <c r="D310" s="97">
        <f>+SUMIF('0 DUP ONLINE'!$C:$C,FILED!B310,'0 DUP ONLINE'!$E:$E)</f>
        <v>0</v>
      </c>
      <c r="E310" s="97">
        <f>+SUMIF('0 DUP ONLINE'!$C:$C,FILED!B310,'0 DUP ONLINE'!$F:$F)</f>
        <v>0</v>
      </c>
      <c r="F310" s="97">
        <f>+SUMIF('0 DUP ONLINE'!$C:$C,FILED!B310,'0 DUP ONLINE'!$G:$G)</f>
        <v>0</v>
      </c>
      <c r="G310" s="97">
        <f>+SUMIF('0 DUP ONLINE'!$C:$C,FILED!B310,'0 DUP ONLINE'!$H:$H)</f>
        <v>0</v>
      </c>
      <c r="H310" s="97">
        <f t="shared" si="16"/>
        <v>0</v>
      </c>
      <c r="J310" s="97">
        <f>+SUMIF('0 DUP WORK'!$C:$C,FILED!B310,'0 DUP WORK'!$E:$E)</f>
        <v>0</v>
      </c>
      <c r="K310" s="97">
        <f>+SUMIF('0 DUP WORK'!$C:$C,FILED!B310,'0 DUP WORK'!$F:$F)</f>
        <v>0</v>
      </c>
      <c r="L310" s="97">
        <f>+SUMIF('0 DUP WORK'!$C:$C,FILED!B310,'0 DUP WORK'!$G:$G)</f>
        <v>0</v>
      </c>
      <c r="M310" s="97">
        <f>+SUMIF('0 DUP WORK'!$C:$C,FILED!B310,'0 DUP WORK'!$H:$H)</f>
        <v>0</v>
      </c>
      <c r="N310" s="97">
        <f t="shared" si="17"/>
        <v>0</v>
      </c>
      <c r="P310" s="97">
        <f t="shared" si="18"/>
        <v>0</v>
      </c>
      <c r="Q310" s="97" t="str">
        <f t="shared" si="19"/>
        <v/>
      </c>
    </row>
    <row r="311" spans="1:17">
      <c r="A311" s="96">
        <v>308</v>
      </c>
      <c r="B311" s="97">
        <f t="array" ref="B311">+INDEX('0 DUP ONLINE'!$C$3:$C$701,SMALL(IF(FILED!$B$2='0 DUP ONLINE'!$K$3:$K$701,ROW('0 DUP ONLINE'!$K$3:$K$701)-ROW('0 DUP ONLINE'!$K$3)+1),FILED!A311))</f>
        <v>0</v>
      </c>
      <c r="C311" s="97" t="str">
        <f>+IFERROR(VLOOKUP(B311,'0 DUP ONLINE'!$C$3:$D$701,2,FALSE),"")</f>
        <v/>
      </c>
      <c r="D311" s="97">
        <f>+SUMIF('0 DUP ONLINE'!$C:$C,FILED!B311,'0 DUP ONLINE'!$E:$E)</f>
        <v>0</v>
      </c>
      <c r="E311" s="97">
        <f>+SUMIF('0 DUP ONLINE'!$C:$C,FILED!B311,'0 DUP ONLINE'!$F:$F)</f>
        <v>0</v>
      </c>
      <c r="F311" s="97">
        <f>+SUMIF('0 DUP ONLINE'!$C:$C,FILED!B311,'0 DUP ONLINE'!$G:$G)</f>
        <v>0</v>
      </c>
      <c r="G311" s="97">
        <f>+SUMIF('0 DUP ONLINE'!$C:$C,FILED!B311,'0 DUP ONLINE'!$H:$H)</f>
        <v>0</v>
      </c>
      <c r="H311" s="97">
        <f t="shared" si="16"/>
        <v>0</v>
      </c>
      <c r="J311" s="97">
        <f>+SUMIF('0 DUP WORK'!$C:$C,FILED!B311,'0 DUP WORK'!$E:$E)</f>
        <v>0</v>
      </c>
      <c r="K311" s="97">
        <f>+SUMIF('0 DUP WORK'!$C:$C,FILED!B311,'0 DUP WORK'!$F:$F)</f>
        <v>0</v>
      </c>
      <c r="L311" s="97">
        <f>+SUMIF('0 DUP WORK'!$C:$C,FILED!B311,'0 DUP WORK'!$G:$G)</f>
        <v>0</v>
      </c>
      <c r="M311" s="97">
        <f>+SUMIF('0 DUP WORK'!$C:$C,FILED!B311,'0 DUP WORK'!$H:$H)</f>
        <v>0</v>
      </c>
      <c r="N311" s="97">
        <f t="shared" si="17"/>
        <v>0</v>
      </c>
      <c r="P311" s="97">
        <f t="shared" si="18"/>
        <v>0</v>
      </c>
      <c r="Q311" s="97" t="str">
        <f t="shared" si="19"/>
        <v/>
      </c>
    </row>
    <row r="312" spans="1:17">
      <c r="A312" s="96">
        <v>309</v>
      </c>
      <c r="B312" s="97">
        <f t="array" ref="B312">+INDEX('0 DUP ONLINE'!$C$3:$C$701,SMALL(IF(FILED!$B$2='0 DUP ONLINE'!$K$3:$K$701,ROW('0 DUP ONLINE'!$K$3:$K$701)-ROW('0 DUP ONLINE'!$K$3)+1),FILED!A312))</f>
        <v>0</v>
      </c>
      <c r="C312" s="97" t="str">
        <f>+IFERROR(VLOOKUP(B312,'0 DUP ONLINE'!$C$3:$D$701,2,FALSE),"")</f>
        <v/>
      </c>
      <c r="D312" s="97">
        <f>+SUMIF('0 DUP ONLINE'!$C:$C,FILED!B312,'0 DUP ONLINE'!$E:$E)</f>
        <v>0</v>
      </c>
      <c r="E312" s="97">
        <f>+SUMIF('0 DUP ONLINE'!$C:$C,FILED!B312,'0 DUP ONLINE'!$F:$F)</f>
        <v>0</v>
      </c>
      <c r="F312" s="97">
        <f>+SUMIF('0 DUP ONLINE'!$C:$C,FILED!B312,'0 DUP ONLINE'!$G:$G)</f>
        <v>0</v>
      </c>
      <c r="G312" s="97">
        <f>+SUMIF('0 DUP ONLINE'!$C:$C,FILED!B312,'0 DUP ONLINE'!$H:$H)</f>
        <v>0</v>
      </c>
      <c r="H312" s="97">
        <f t="shared" si="16"/>
        <v>0</v>
      </c>
      <c r="J312" s="97">
        <f>+SUMIF('0 DUP WORK'!$C:$C,FILED!B312,'0 DUP WORK'!$E:$E)</f>
        <v>0</v>
      </c>
      <c r="K312" s="97">
        <f>+SUMIF('0 DUP WORK'!$C:$C,FILED!B312,'0 DUP WORK'!$F:$F)</f>
        <v>0</v>
      </c>
      <c r="L312" s="97">
        <f>+SUMIF('0 DUP WORK'!$C:$C,FILED!B312,'0 DUP WORK'!$G:$G)</f>
        <v>0</v>
      </c>
      <c r="M312" s="97">
        <f>+SUMIF('0 DUP WORK'!$C:$C,FILED!B312,'0 DUP WORK'!$H:$H)</f>
        <v>0</v>
      </c>
      <c r="N312" s="97">
        <f t="shared" si="17"/>
        <v>0</v>
      </c>
      <c r="P312" s="97">
        <f t="shared" si="18"/>
        <v>0</v>
      </c>
      <c r="Q312" s="97" t="str">
        <f t="shared" si="19"/>
        <v/>
      </c>
    </row>
    <row r="313" spans="1:17">
      <c r="A313" s="96">
        <v>310</v>
      </c>
      <c r="B313" s="97">
        <f t="array" ref="B313">+INDEX('0 DUP ONLINE'!$C$3:$C$701,SMALL(IF(FILED!$B$2='0 DUP ONLINE'!$K$3:$K$701,ROW('0 DUP ONLINE'!$K$3:$K$701)-ROW('0 DUP ONLINE'!$K$3)+1),FILED!A313))</f>
        <v>0</v>
      </c>
      <c r="C313" s="97" t="str">
        <f>+IFERROR(VLOOKUP(B313,'0 DUP ONLINE'!$C$3:$D$701,2,FALSE),"")</f>
        <v/>
      </c>
      <c r="D313" s="97">
        <f>+SUMIF('0 DUP ONLINE'!$C:$C,FILED!B313,'0 DUP ONLINE'!$E:$E)</f>
        <v>0</v>
      </c>
      <c r="E313" s="97">
        <f>+SUMIF('0 DUP ONLINE'!$C:$C,FILED!B313,'0 DUP ONLINE'!$F:$F)</f>
        <v>0</v>
      </c>
      <c r="F313" s="97">
        <f>+SUMIF('0 DUP ONLINE'!$C:$C,FILED!B313,'0 DUP ONLINE'!$G:$G)</f>
        <v>0</v>
      </c>
      <c r="G313" s="97">
        <f>+SUMIF('0 DUP ONLINE'!$C:$C,FILED!B313,'0 DUP ONLINE'!$H:$H)</f>
        <v>0</v>
      </c>
      <c r="H313" s="97">
        <f t="shared" si="16"/>
        <v>0</v>
      </c>
      <c r="J313" s="97">
        <f>+SUMIF('0 DUP WORK'!$C:$C,FILED!B313,'0 DUP WORK'!$E:$E)</f>
        <v>0</v>
      </c>
      <c r="K313" s="97">
        <f>+SUMIF('0 DUP WORK'!$C:$C,FILED!B313,'0 DUP WORK'!$F:$F)</f>
        <v>0</v>
      </c>
      <c r="L313" s="97">
        <f>+SUMIF('0 DUP WORK'!$C:$C,FILED!B313,'0 DUP WORK'!$G:$G)</f>
        <v>0</v>
      </c>
      <c r="M313" s="97">
        <f>+SUMIF('0 DUP WORK'!$C:$C,FILED!B313,'0 DUP WORK'!$H:$H)</f>
        <v>0</v>
      </c>
      <c r="N313" s="97">
        <f t="shared" si="17"/>
        <v>0</v>
      </c>
      <c r="P313" s="97">
        <f t="shared" si="18"/>
        <v>0</v>
      </c>
      <c r="Q313" s="97" t="str">
        <f t="shared" si="19"/>
        <v/>
      </c>
    </row>
    <row r="314" spans="1:17">
      <c r="A314" s="96">
        <v>311</v>
      </c>
      <c r="B314" s="97">
        <f t="array" ref="B314">+INDEX('0 DUP ONLINE'!$C$3:$C$701,SMALL(IF(FILED!$B$2='0 DUP ONLINE'!$K$3:$K$701,ROW('0 DUP ONLINE'!$K$3:$K$701)-ROW('0 DUP ONLINE'!$K$3)+1),FILED!A314))</f>
        <v>0</v>
      </c>
      <c r="C314" s="97" t="str">
        <f>+IFERROR(VLOOKUP(B314,'0 DUP ONLINE'!$C$3:$D$701,2,FALSE),"")</f>
        <v/>
      </c>
      <c r="D314" s="97">
        <f>+SUMIF('0 DUP ONLINE'!$C:$C,FILED!B314,'0 DUP ONLINE'!$E:$E)</f>
        <v>0</v>
      </c>
      <c r="E314" s="97">
        <f>+SUMIF('0 DUP ONLINE'!$C:$C,FILED!B314,'0 DUP ONLINE'!$F:$F)</f>
        <v>0</v>
      </c>
      <c r="F314" s="97">
        <f>+SUMIF('0 DUP ONLINE'!$C:$C,FILED!B314,'0 DUP ONLINE'!$G:$G)</f>
        <v>0</v>
      </c>
      <c r="G314" s="97">
        <f>+SUMIF('0 DUP ONLINE'!$C:$C,FILED!B314,'0 DUP ONLINE'!$H:$H)</f>
        <v>0</v>
      </c>
      <c r="H314" s="97">
        <f t="shared" si="16"/>
        <v>0</v>
      </c>
      <c r="J314" s="97">
        <f>+SUMIF('0 DUP WORK'!$C:$C,FILED!B314,'0 DUP WORK'!$E:$E)</f>
        <v>0</v>
      </c>
      <c r="K314" s="97">
        <f>+SUMIF('0 DUP WORK'!$C:$C,FILED!B314,'0 DUP WORK'!$F:$F)</f>
        <v>0</v>
      </c>
      <c r="L314" s="97">
        <f>+SUMIF('0 DUP WORK'!$C:$C,FILED!B314,'0 DUP WORK'!$G:$G)</f>
        <v>0</v>
      </c>
      <c r="M314" s="97">
        <f>+SUMIF('0 DUP WORK'!$C:$C,FILED!B314,'0 DUP WORK'!$H:$H)</f>
        <v>0</v>
      </c>
      <c r="N314" s="97">
        <f t="shared" si="17"/>
        <v>0</v>
      </c>
      <c r="P314" s="97">
        <f t="shared" si="18"/>
        <v>0</v>
      </c>
      <c r="Q314" s="97" t="str">
        <f t="shared" si="19"/>
        <v/>
      </c>
    </row>
    <row r="315" spans="1:17">
      <c r="A315" s="96">
        <v>312</v>
      </c>
      <c r="B315" s="97">
        <f t="array" ref="B315">+INDEX('0 DUP ONLINE'!$C$3:$C$701,SMALL(IF(FILED!$B$2='0 DUP ONLINE'!$K$3:$K$701,ROW('0 DUP ONLINE'!$K$3:$K$701)-ROW('0 DUP ONLINE'!$K$3)+1),FILED!A315))</f>
        <v>0</v>
      </c>
      <c r="C315" s="97" t="str">
        <f>+IFERROR(VLOOKUP(B315,'0 DUP ONLINE'!$C$3:$D$701,2,FALSE),"")</f>
        <v/>
      </c>
      <c r="D315" s="97">
        <f>+SUMIF('0 DUP ONLINE'!$C:$C,FILED!B315,'0 DUP ONLINE'!$E:$E)</f>
        <v>0</v>
      </c>
      <c r="E315" s="97">
        <f>+SUMIF('0 DUP ONLINE'!$C:$C,FILED!B315,'0 DUP ONLINE'!$F:$F)</f>
        <v>0</v>
      </c>
      <c r="F315" s="97">
        <f>+SUMIF('0 DUP ONLINE'!$C:$C,FILED!B315,'0 DUP ONLINE'!$G:$G)</f>
        <v>0</v>
      </c>
      <c r="G315" s="97">
        <f>+SUMIF('0 DUP ONLINE'!$C:$C,FILED!B315,'0 DUP ONLINE'!$H:$H)</f>
        <v>0</v>
      </c>
      <c r="H315" s="97">
        <f t="shared" si="16"/>
        <v>0</v>
      </c>
      <c r="J315" s="97">
        <f>+SUMIF('0 DUP WORK'!$C:$C,FILED!B315,'0 DUP WORK'!$E:$E)</f>
        <v>0</v>
      </c>
      <c r="K315" s="97">
        <f>+SUMIF('0 DUP WORK'!$C:$C,FILED!B315,'0 DUP WORK'!$F:$F)</f>
        <v>0</v>
      </c>
      <c r="L315" s="97">
        <f>+SUMIF('0 DUP WORK'!$C:$C,FILED!B315,'0 DUP WORK'!$G:$G)</f>
        <v>0</v>
      </c>
      <c r="M315" s="97">
        <f>+SUMIF('0 DUP WORK'!$C:$C,FILED!B315,'0 DUP WORK'!$H:$H)</f>
        <v>0</v>
      </c>
      <c r="N315" s="97">
        <f t="shared" si="17"/>
        <v>0</v>
      </c>
      <c r="P315" s="97">
        <f t="shared" si="18"/>
        <v>0</v>
      </c>
      <c r="Q315" s="97" t="str">
        <f t="shared" si="19"/>
        <v/>
      </c>
    </row>
    <row r="316" spans="1:17">
      <c r="A316" s="96">
        <v>313</v>
      </c>
      <c r="B316" s="97">
        <f t="array" ref="B316">+INDEX('0 DUP ONLINE'!$C$3:$C$701,SMALL(IF(FILED!$B$2='0 DUP ONLINE'!$K$3:$K$701,ROW('0 DUP ONLINE'!$K$3:$K$701)-ROW('0 DUP ONLINE'!$K$3)+1),FILED!A316))</f>
        <v>0</v>
      </c>
      <c r="C316" s="97" t="str">
        <f>+IFERROR(VLOOKUP(B316,'0 DUP ONLINE'!$C$3:$D$701,2,FALSE),"")</f>
        <v/>
      </c>
      <c r="D316" s="97">
        <f>+SUMIF('0 DUP ONLINE'!$C:$C,FILED!B316,'0 DUP ONLINE'!$E:$E)</f>
        <v>0</v>
      </c>
      <c r="E316" s="97">
        <f>+SUMIF('0 DUP ONLINE'!$C:$C,FILED!B316,'0 DUP ONLINE'!$F:$F)</f>
        <v>0</v>
      </c>
      <c r="F316" s="97">
        <f>+SUMIF('0 DUP ONLINE'!$C:$C,FILED!B316,'0 DUP ONLINE'!$G:$G)</f>
        <v>0</v>
      </c>
      <c r="G316" s="97">
        <f>+SUMIF('0 DUP ONLINE'!$C:$C,FILED!B316,'0 DUP ONLINE'!$H:$H)</f>
        <v>0</v>
      </c>
      <c r="H316" s="97">
        <f t="shared" si="16"/>
        <v>0</v>
      </c>
      <c r="J316" s="97">
        <f>+SUMIF('0 DUP WORK'!$C:$C,FILED!B316,'0 DUP WORK'!$E:$E)</f>
        <v>0</v>
      </c>
      <c r="K316" s="97">
        <f>+SUMIF('0 DUP WORK'!$C:$C,FILED!B316,'0 DUP WORK'!$F:$F)</f>
        <v>0</v>
      </c>
      <c r="L316" s="97">
        <f>+SUMIF('0 DUP WORK'!$C:$C,FILED!B316,'0 DUP WORK'!$G:$G)</f>
        <v>0</v>
      </c>
      <c r="M316" s="97">
        <f>+SUMIF('0 DUP WORK'!$C:$C,FILED!B316,'0 DUP WORK'!$H:$H)</f>
        <v>0</v>
      </c>
      <c r="N316" s="97">
        <f t="shared" si="17"/>
        <v>0</v>
      </c>
      <c r="P316" s="97">
        <f t="shared" si="18"/>
        <v>0</v>
      </c>
      <c r="Q316" s="97" t="str">
        <f t="shared" si="19"/>
        <v/>
      </c>
    </row>
    <row r="317" spans="1:17">
      <c r="A317" s="96">
        <v>314</v>
      </c>
      <c r="B317" s="97">
        <f t="array" ref="B317">+INDEX('0 DUP ONLINE'!$C$3:$C$701,SMALL(IF(FILED!$B$2='0 DUP ONLINE'!$K$3:$K$701,ROW('0 DUP ONLINE'!$K$3:$K$701)-ROW('0 DUP ONLINE'!$K$3)+1),FILED!A317))</f>
        <v>0</v>
      </c>
      <c r="C317" s="97" t="str">
        <f>+IFERROR(VLOOKUP(B317,'0 DUP ONLINE'!$C$3:$D$701,2,FALSE),"")</f>
        <v/>
      </c>
      <c r="D317" s="97">
        <f>+SUMIF('0 DUP ONLINE'!$C:$C,FILED!B317,'0 DUP ONLINE'!$E:$E)</f>
        <v>0</v>
      </c>
      <c r="E317" s="97">
        <f>+SUMIF('0 DUP ONLINE'!$C:$C,FILED!B317,'0 DUP ONLINE'!$F:$F)</f>
        <v>0</v>
      </c>
      <c r="F317" s="97">
        <f>+SUMIF('0 DUP ONLINE'!$C:$C,FILED!B317,'0 DUP ONLINE'!$G:$G)</f>
        <v>0</v>
      </c>
      <c r="G317" s="97">
        <f>+SUMIF('0 DUP ONLINE'!$C:$C,FILED!B317,'0 DUP ONLINE'!$H:$H)</f>
        <v>0</v>
      </c>
      <c r="H317" s="97">
        <f t="shared" si="16"/>
        <v>0</v>
      </c>
      <c r="J317" s="97">
        <f>+SUMIF('0 DUP WORK'!$C:$C,FILED!B317,'0 DUP WORK'!$E:$E)</f>
        <v>0</v>
      </c>
      <c r="K317" s="97">
        <f>+SUMIF('0 DUP WORK'!$C:$C,FILED!B317,'0 DUP WORK'!$F:$F)</f>
        <v>0</v>
      </c>
      <c r="L317" s="97">
        <f>+SUMIF('0 DUP WORK'!$C:$C,FILED!B317,'0 DUP WORK'!$G:$G)</f>
        <v>0</v>
      </c>
      <c r="M317" s="97">
        <f>+SUMIF('0 DUP WORK'!$C:$C,FILED!B317,'0 DUP WORK'!$H:$H)</f>
        <v>0</v>
      </c>
      <c r="N317" s="97">
        <f t="shared" si="17"/>
        <v>0</v>
      </c>
      <c r="P317" s="97">
        <f t="shared" si="18"/>
        <v>0</v>
      </c>
      <c r="Q317" s="97" t="str">
        <f t="shared" si="19"/>
        <v/>
      </c>
    </row>
    <row r="318" spans="1:17">
      <c r="A318" s="96">
        <v>315</v>
      </c>
      <c r="B318" s="97">
        <f t="array" ref="B318">+INDEX('0 DUP ONLINE'!$C$3:$C$701,SMALL(IF(FILED!$B$2='0 DUP ONLINE'!$K$3:$K$701,ROW('0 DUP ONLINE'!$K$3:$K$701)-ROW('0 DUP ONLINE'!$K$3)+1),FILED!A318))</f>
        <v>0</v>
      </c>
      <c r="C318" s="97" t="str">
        <f>+IFERROR(VLOOKUP(B318,'0 DUP ONLINE'!$C$3:$D$701,2,FALSE),"")</f>
        <v/>
      </c>
      <c r="D318" s="97">
        <f>+SUMIF('0 DUP ONLINE'!$C:$C,FILED!B318,'0 DUP ONLINE'!$E:$E)</f>
        <v>0</v>
      </c>
      <c r="E318" s="97">
        <f>+SUMIF('0 DUP ONLINE'!$C:$C,FILED!B318,'0 DUP ONLINE'!$F:$F)</f>
        <v>0</v>
      </c>
      <c r="F318" s="97">
        <f>+SUMIF('0 DUP ONLINE'!$C:$C,FILED!B318,'0 DUP ONLINE'!$G:$G)</f>
        <v>0</v>
      </c>
      <c r="G318" s="97">
        <f>+SUMIF('0 DUP ONLINE'!$C:$C,FILED!B318,'0 DUP ONLINE'!$H:$H)</f>
        <v>0</v>
      </c>
      <c r="H318" s="97">
        <f t="shared" si="16"/>
        <v>0</v>
      </c>
      <c r="J318" s="97">
        <f>+SUMIF('0 DUP WORK'!$C:$C,FILED!B318,'0 DUP WORK'!$E:$E)</f>
        <v>0</v>
      </c>
      <c r="K318" s="97">
        <f>+SUMIF('0 DUP WORK'!$C:$C,FILED!B318,'0 DUP WORK'!$F:$F)</f>
        <v>0</v>
      </c>
      <c r="L318" s="97">
        <f>+SUMIF('0 DUP WORK'!$C:$C,FILED!B318,'0 DUP WORK'!$G:$G)</f>
        <v>0</v>
      </c>
      <c r="M318" s="97">
        <f>+SUMIF('0 DUP WORK'!$C:$C,FILED!B318,'0 DUP WORK'!$H:$H)</f>
        <v>0</v>
      </c>
      <c r="N318" s="97">
        <f t="shared" si="17"/>
        <v>0</v>
      </c>
      <c r="P318" s="97">
        <f t="shared" si="18"/>
        <v>0</v>
      </c>
      <c r="Q318" s="97" t="str">
        <f t="shared" si="19"/>
        <v/>
      </c>
    </row>
    <row r="319" spans="1:17">
      <c r="A319" s="96">
        <v>316</v>
      </c>
      <c r="B319" s="97">
        <f t="array" ref="B319">+INDEX('0 DUP ONLINE'!$C$3:$C$701,SMALL(IF(FILED!$B$2='0 DUP ONLINE'!$K$3:$K$701,ROW('0 DUP ONLINE'!$K$3:$K$701)-ROW('0 DUP ONLINE'!$K$3)+1),FILED!A319))</f>
        <v>0</v>
      </c>
      <c r="C319" s="97" t="str">
        <f>+IFERROR(VLOOKUP(B319,'0 DUP ONLINE'!$C$3:$D$701,2,FALSE),"")</f>
        <v/>
      </c>
      <c r="D319" s="97">
        <f>+SUMIF('0 DUP ONLINE'!$C:$C,FILED!B319,'0 DUP ONLINE'!$E:$E)</f>
        <v>0</v>
      </c>
      <c r="E319" s="97">
        <f>+SUMIF('0 DUP ONLINE'!$C:$C,FILED!B319,'0 DUP ONLINE'!$F:$F)</f>
        <v>0</v>
      </c>
      <c r="F319" s="97">
        <f>+SUMIF('0 DUP ONLINE'!$C:$C,FILED!B319,'0 DUP ONLINE'!$G:$G)</f>
        <v>0</v>
      </c>
      <c r="G319" s="97">
        <f>+SUMIF('0 DUP ONLINE'!$C:$C,FILED!B319,'0 DUP ONLINE'!$H:$H)</f>
        <v>0</v>
      </c>
      <c r="H319" s="97">
        <f t="shared" si="16"/>
        <v>0</v>
      </c>
      <c r="J319" s="97">
        <f>+SUMIF('0 DUP WORK'!$C:$C,FILED!B319,'0 DUP WORK'!$E:$E)</f>
        <v>0</v>
      </c>
      <c r="K319" s="97">
        <f>+SUMIF('0 DUP WORK'!$C:$C,FILED!B319,'0 DUP WORK'!$F:$F)</f>
        <v>0</v>
      </c>
      <c r="L319" s="97">
        <f>+SUMIF('0 DUP WORK'!$C:$C,FILED!B319,'0 DUP WORK'!$G:$G)</f>
        <v>0</v>
      </c>
      <c r="M319" s="97">
        <f>+SUMIF('0 DUP WORK'!$C:$C,FILED!B319,'0 DUP WORK'!$H:$H)</f>
        <v>0</v>
      </c>
      <c r="N319" s="97">
        <f t="shared" si="17"/>
        <v>0</v>
      </c>
      <c r="P319" s="97">
        <f t="shared" si="18"/>
        <v>0</v>
      </c>
      <c r="Q319" s="97" t="str">
        <f t="shared" si="19"/>
        <v/>
      </c>
    </row>
    <row r="320" spans="1:17">
      <c r="A320" s="96">
        <v>317</v>
      </c>
      <c r="B320" s="97">
        <f t="array" ref="B320">+INDEX('0 DUP ONLINE'!$C$3:$C$701,SMALL(IF(FILED!$B$2='0 DUP ONLINE'!$K$3:$K$701,ROW('0 DUP ONLINE'!$K$3:$K$701)-ROW('0 DUP ONLINE'!$K$3)+1),FILED!A320))</f>
        <v>0</v>
      </c>
      <c r="C320" s="97" t="str">
        <f>+IFERROR(VLOOKUP(B320,'0 DUP ONLINE'!$C$3:$D$701,2,FALSE),"")</f>
        <v/>
      </c>
      <c r="D320" s="97">
        <f>+SUMIF('0 DUP ONLINE'!$C:$C,FILED!B320,'0 DUP ONLINE'!$E:$E)</f>
        <v>0</v>
      </c>
      <c r="E320" s="97">
        <f>+SUMIF('0 DUP ONLINE'!$C:$C,FILED!B320,'0 DUP ONLINE'!$F:$F)</f>
        <v>0</v>
      </c>
      <c r="F320" s="97">
        <f>+SUMIF('0 DUP ONLINE'!$C:$C,FILED!B320,'0 DUP ONLINE'!$G:$G)</f>
        <v>0</v>
      </c>
      <c r="G320" s="97">
        <f>+SUMIF('0 DUP ONLINE'!$C:$C,FILED!B320,'0 DUP ONLINE'!$H:$H)</f>
        <v>0</v>
      </c>
      <c r="H320" s="97">
        <f t="shared" si="16"/>
        <v>0</v>
      </c>
      <c r="J320" s="97">
        <f>+SUMIF('0 DUP WORK'!$C:$C,FILED!B320,'0 DUP WORK'!$E:$E)</f>
        <v>0</v>
      </c>
      <c r="K320" s="97">
        <f>+SUMIF('0 DUP WORK'!$C:$C,FILED!B320,'0 DUP WORK'!$F:$F)</f>
        <v>0</v>
      </c>
      <c r="L320" s="97">
        <f>+SUMIF('0 DUP WORK'!$C:$C,FILED!B320,'0 DUP WORK'!$G:$G)</f>
        <v>0</v>
      </c>
      <c r="M320" s="97">
        <f>+SUMIF('0 DUP WORK'!$C:$C,FILED!B320,'0 DUP WORK'!$H:$H)</f>
        <v>0</v>
      </c>
      <c r="N320" s="97">
        <f t="shared" si="17"/>
        <v>0</v>
      </c>
      <c r="P320" s="97">
        <f t="shared" si="18"/>
        <v>0</v>
      </c>
      <c r="Q320" s="97" t="str">
        <f t="shared" si="19"/>
        <v/>
      </c>
    </row>
    <row r="321" spans="1:17">
      <c r="A321" s="96">
        <v>318</v>
      </c>
      <c r="B321" s="97">
        <f t="array" ref="B321">+INDEX('0 DUP ONLINE'!$C$3:$C$701,SMALL(IF(FILED!$B$2='0 DUP ONLINE'!$K$3:$K$701,ROW('0 DUP ONLINE'!$K$3:$K$701)-ROW('0 DUP ONLINE'!$K$3)+1),FILED!A321))</f>
        <v>0</v>
      </c>
      <c r="C321" s="97" t="str">
        <f>+IFERROR(VLOOKUP(B321,'0 DUP ONLINE'!$C$3:$D$701,2,FALSE),"")</f>
        <v/>
      </c>
      <c r="D321" s="97">
        <f>+SUMIF('0 DUP ONLINE'!$C:$C,FILED!B321,'0 DUP ONLINE'!$E:$E)</f>
        <v>0</v>
      </c>
      <c r="E321" s="97">
        <f>+SUMIF('0 DUP ONLINE'!$C:$C,FILED!B321,'0 DUP ONLINE'!$F:$F)</f>
        <v>0</v>
      </c>
      <c r="F321" s="97">
        <f>+SUMIF('0 DUP ONLINE'!$C:$C,FILED!B321,'0 DUP ONLINE'!$G:$G)</f>
        <v>0</v>
      </c>
      <c r="G321" s="97">
        <f>+SUMIF('0 DUP ONLINE'!$C:$C,FILED!B321,'0 DUP ONLINE'!$H:$H)</f>
        <v>0</v>
      </c>
      <c r="H321" s="97">
        <f t="shared" si="16"/>
        <v>0</v>
      </c>
      <c r="J321" s="97">
        <f>+SUMIF('0 DUP WORK'!$C:$C,FILED!B321,'0 DUP WORK'!$E:$E)</f>
        <v>0</v>
      </c>
      <c r="K321" s="97">
        <f>+SUMIF('0 DUP WORK'!$C:$C,FILED!B321,'0 DUP WORK'!$F:$F)</f>
        <v>0</v>
      </c>
      <c r="L321" s="97">
        <f>+SUMIF('0 DUP WORK'!$C:$C,FILED!B321,'0 DUP WORK'!$G:$G)</f>
        <v>0</v>
      </c>
      <c r="M321" s="97">
        <f>+SUMIF('0 DUP WORK'!$C:$C,FILED!B321,'0 DUP WORK'!$H:$H)</f>
        <v>0</v>
      </c>
      <c r="N321" s="97">
        <f t="shared" si="17"/>
        <v>0</v>
      </c>
      <c r="P321" s="97">
        <f t="shared" si="18"/>
        <v>0</v>
      </c>
      <c r="Q321" s="97" t="str">
        <f t="shared" si="19"/>
        <v/>
      </c>
    </row>
    <row r="322" spans="1:17">
      <c r="A322" s="96">
        <v>319</v>
      </c>
      <c r="B322" s="97">
        <f t="array" ref="B322">+INDEX('0 DUP ONLINE'!$C$3:$C$701,SMALL(IF(FILED!$B$2='0 DUP ONLINE'!$K$3:$K$701,ROW('0 DUP ONLINE'!$K$3:$K$701)-ROW('0 DUP ONLINE'!$K$3)+1),FILED!A322))</f>
        <v>0</v>
      </c>
      <c r="C322" s="97" t="str">
        <f>+IFERROR(VLOOKUP(B322,'0 DUP ONLINE'!$C$3:$D$701,2,FALSE),"")</f>
        <v/>
      </c>
      <c r="D322" s="97">
        <f>+SUMIF('0 DUP ONLINE'!$C:$C,FILED!B322,'0 DUP ONLINE'!$E:$E)</f>
        <v>0</v>
      </c>
      <c r="E322" s="97">
        <f>+SUMIF('0 DUP ONLINE'!$C:$C,FILED!B322,'0 DUP ONLINE'!$F:$F)</f>
        <v>0</v>
      </c>
      <c r="F322" s="97">
        <f>+SUMIF('0 DUP ONLINE'!$C:$C,FILED!B322,'0 DUP ONLINE'!$G:$G)</f>
        <v>0</v>
      </c>
      <c r="G322" s="97">
        <f>+SUMIF('0 DUP ONLINE'!$C:$C,FILED!B322,'0 DUP ONLINE'!$H:$H)</f>
        <v>0</v>
      </c>
      <c r="H322" s="97">
        <f t="shared" si="16"/>
        <v>0</v>
      </c>
      <c r="J322" s="97">
        <f>+SUMIF('0 DUP WORK'!$C:$C,FILED!B322,'0 DUP WORK'!$E:$E)</f>
        <v>0</v>
      </c>
      <c r="K322" s="97">
        <f>+SUMIF('0 DUP WORK'!$C:$C,FILED!B322,'0 DUP WORK'!$F:$F)</f>
        <v>0</v>
      </c>
      <c r="L322" s="97">
        <f>+SUMIF('0 DUP WORK'!$C:$C,FILED!B322,'0 DUP WORK'!$G:$G)</f>
        <v>0</v>
      </c>
      <c r="M322" s="97">
        <f>+SUMIF('0 DUP WORK'!$C:$C,FILED!B322,'0 DUP WORK'!$H:$H)</f>
        <v>0</v>
      </c>
      <c r="N322" s="97">
        <f t="shared" si="17"/>
        <v>0</v>
      </c>
      <c r="P322" s="97">
        <f t="shared" si="18"/>
        <v>0</v>
      </c>
      <c r="Q322" s="97" t="str">
        <f t="shared" si="19"/>
        <v/>
      </c>
    </row>
    <row r="323" spans="1:17">
      <c r="A323" s="96">
        <v>320</v>
      </c>
      <c r="B323" s="97">
        <f t="array" ref="B323">+INDEX('0 DUP ONLINE'!$C$3:$C$701,SMALL(IF(FILED!$B$2='0 DUP ONLINE'!$K$3:$K$701,ROW('0 DUP ONLINE'!$K$3:$K$701)-ROW('0 DUP ONLINE'!$K$3)+1),FILED!A323))</f>
        <v>0</v>
      </c>
      <c r="C323" s="97" t="str">
        <f>+IFERROR(VLOOKUP(B323,'0 DUP ONLINE'!$C$3:$D$701,2,FALSE),"")</f>
        <v/>
      </c>
      <c r="D323" s="97">
        <f>+SUMIF('0 DUP ONLINE'!$C:$C,FILED!B323,'0 DUP ONLINE'!$E:$E)</f>
        <v>0</v>
      </c>
      <c r="E323" s="97">
        <f>+SUMIF('0 DUP ONLINE'!$C:$C,FILED!B323,'0 DUP ONLINE'!$F:$F)</f>
        <v>0</v>
      </c>
      <c r="F323" s="97">
        <f>+SUMIF('0 DUP ONLINE'!$C:$C,FILED!B323,'0 DUP ONLINE'!$G:$G)</f>
        <v>0</v>
      </c>
      <c r="G323" s="97">
        <f>+SUMIF('0 DUP ONLINE'!$C:$C,FILED!B323,'0 DUP ONLINE'!$H:$H)</f>
        <v>0</v>
      </c>
      <c r="H323" s="97">
        <f t="shared" si="16"/>
        <v>0</v>
      </c>
      <c r="J323" s="97">
        <f>+SUMIF('0 DUP WORK'!$C:$C,FILED!B323,'0 DUP WORK'!$E:$E)</f>
        <v>0</v>
      </c>
      <c r="K323" s="97">
        <f>+SUMIF('0 DUP WORK'!$C:$C,FILED!B323,'0 DUP WORK'!$F:$F)</f>
        <v>0</v>
      </c>
      <c r="L323" s="97">
        <f>+SUMIF('0 DUP WORK'!$C:$C,FILED!B323,'0 DUP WORK'!$G:$G)</f>
        <v>0</v>
      </c>
      <c r="M323" s="97">
        <f>+SUMIF('0 DUP WORK'!$C:$C,FILED!B323,'0 DUP WORK'!$H:$H)</f>
        <v>0</v>
      </c>
      <c r="N323" s="97">
        <f t="shared" si="17"/>
        <v>0</v>
      </c>
      <c r="P323" s="97">
        <f t="shared" si="18"/>
        <v>0</v>
      </c>
      <c r="Q323" s="97" t="str">
        <f t="shared" si="19"/>
        <v/>
      </c>
    </row>
    <row r="324" spans="1:17">
      <c r="A324" s="96">
        <v>321</v>
      </c>
      <c r="B324" s="97">
        <f t="array" ref="B324">+INDEX('0 DUP ONLINE'!$C$3:$C$701,SMALL(IF(FILED!$B$2='0 DUP ONLINE'!$K$3:$K$701,ROW('0 DUP ONLINE'!$K$3:$K$701)-ROW('0 DUP ONLINE'!$K$3)+1),FILED!A324))</f>
        <v>0</v>
      </c>
      <c r="C324" s="97" t="str">
        <f>+IFERROR(VLOOKUP(B324,'0 DUP ONLINE'!$C$3:$D$701,2,FALSE),"")</f>
        <v/>
      </c>
      <c r="D324" s="97">
        <f>+SUMIF('0 DUP ONLINE'!$C:$C,FILED!B324,'0 DUP ONLINE'!$E:$E)</f>
        <v>0</v>
      </c>
      <c r="E324" s="97">
        <f>+SUMIF('0 DUP ONLINE'!$C:$C,FILED!B324,'0 DUP ONLINE'!$F:$F)</f>
        <v>0</v>
      </c>
      <c r="F324" s="97">
        <f>+SUMIF('0 DUP ONLINE'!$C:$C,FILED!B324,'0 DUP ONLINE'!$G:$G)</f>
        <v>0</v>
      </c>
      <c r="G324" s="97">
        <f>+SUMIF('0 DUP ONLINE'!$C:$C,FILED!B324,'0 DUP ONLINE'!$H:$H)</f>
        <v>0</v>
      </c>
      <c r="H324" s="97">
        <f t="shared" si="16"/>
        <v>0</v>
      </c>
      <c r="J324" s="97">
        <f>+SUMIF('0 DUP WORK'!$C:$C,FILED!B324,'0 DUP WORK'!$E:$E)</f>
        <v>0</v>
      </c>
      <c r="K324" s="97">
        <f>+SUMIF('0 DUP WORK'!$C:$C,FILED!B324,'0 DUP WORK'!$F:$F)</f>
        <v>0</v>
      </c>
      <c r="L324" s="97">
        <f>+SUMIF('0 DUP WORK'!$C:$C,FILED!B324,'0 DUP WORK'!$G:$G)</f>
        <v>0</v>
      </c>
      <c r="M324" s="97">
        <f>+SUMIF('0 DUP WORK'!$C:$C,FILED!B324,'0 DUP WORK'!$H:$H)</f>
        <v>0</v>
      </c>
      <c r="N324" s="97">
        <f t="shared" si="17"/>
        <v>0</v>
      </c>
      <c r="P324" s="97">
        <f t="shared" si="18"/>
        <v>0</v>
      </c>
      <c r="Q324" s="97" t="str">
        <f t="shared" si="19"/>
        <v/>
      </c>
    </row>
    <row r="325" spans="1:17">
      <c r="A325" s="96">
        <v>322</v>
      </c>
      <c r="B325" s="97">
        <f t="array" ref="B325">+INDEX('0 DUP ONLINE'!$C$3:$C$701,SMALL(IF(FILED!$B$2='0 DUP ONLINE'!$K$3:$K$701,ROW('0 DUP ONLINE'!$K$3:$K$701)-ROW('0 DUP ONLINE'!$K$3)+1),FILED!A325))</f>
        <v>0</v>
      </c>
      <c r="C325" s="97" t="str">
        <f>+IFERROR(VLOOKUP(B325,'0 DUP ONLINE'!$C$3:$D$701,2,FALSE),"")</f>
        <v/>
      </c>
      <c r="D325" s="97">
        <f>+SUMIF('0 DUP ONLINE'!$C:$C,FILED!B325,'0 DUP ONLINE'!$E:$E)</f>
        <v>0</v>
      </c>
      <c r="E325" s="97">
        <f>+SUMIF('0 DUP ONLINE'!$C:$C,FILED!B325,'0 DUP ONLINE'!$F:$F)</f>
        <v>0</v>
      </c>
      <c r="F325" s="97">
        <f>+SUMIF('0 DUP ONLINE'!$C:$C,FILED!B325,'0 DUP ONLINE'!$G:$G)</f>
        <v>0</v>
      </c>
      <c r="G325" s="97">
        <f>+SUMIF('0 DUP ONLINE'!$C:$C,FILED!B325,'0 DUP ONLINE'!$H:$H)</f>
        <v>0</v>
      </c>
      <c r="H325" s="97">
        <f t="shared" ref="H325:H388" si="20">+E325+F325+G325</f>
        <v>0</v>
      </c>
      <c r="J325" s="97">
        <f>+SUMIF('0 DUP WORK'!$C:$C,FILED!B325,'0 DUP WORK'!$E:$E)</f>
        <v>0</v>
      </c>
      <c r="K325" s="97">
        <f>+SUMIF('0 DUP WORK'!$C:$C,FILED!B325,'0 DUP WORK'!$F:$F)</f>
        <v>0</v>
      </c>
      <c r="L325" s="97">
        <f>+SUMIF('0 DUP WORK'!$C:$C,FILED!B325,'0 DUP WORK'!$G:$G)</f>
        <v>0</v>
      </c>
      <c r="M325" s="97">
        <f>+SUMIF('0 DUP WORK'!$C:$C,FILED!B325,'0 DUP WORK'!$H:$H)</f>
        <v>0</v>
      </c>
      <c r="N325" s="97">
        <f t="shared" ref="N325:N388" si="21">+K325+L325+M325</f>
        <v>0</v>
      </c>
      <c r="P325" s="97">
        <f t="shared" ref="P325:P388" si="22">+ROUND(H325-N325,-1)</f>
        <v>0</v>
      </c>
      <c r="Q325" s="97" t="str">
        <f t="shared" ref="Q325:Q388" si="23">+IF(P325=0,"",IF(P325&gt;-1,"SHORT",IF(P325&lt;1,"EXCESS")))</f>
        <v/>
      </c>
    </row>
    <row r="326" spans="1:17">
      <c r="A326" s="96">
        <v>323</v>
      </c>
      <c r="B326" s="97">
        <f t="array" ref="B326">+INDEX('0 DUP ONLINE'!$C$3:$C$701,SMALL(IF(FILED!$B$2='0 DUP ONLINE'!$K$3:$K$701,ROW('0 DUP ONLINE'!$K$3:$K$701)-ROW('0 DUP ONLINE'!$K$3)+1),FILED!A326))</f>
        <v>0</v>
      </c>
      <c r="C326" s="97" t="str">
        <f>+IFERROR(VLOOKUP(B326,'0 DUP ONLINE'!$C$3:$D$701,2,FALSE),"")</f>
        <v/>
      </c>
      <c r="D326" s="97">
        <f>+SUMIF('0 DUP ONLINE'!$C:$C,FILED!B326,'0 DUP ONLINE'!$E:$E)</f>
        <v>0</v>
      </c>
      <c r="E326" s="97">
        <f>+SUMIF('0 DUP ONLINE'!$C:$C,FILED!B326,'0 DUP ONLINE'!$F:$F)</f>
        <v>0</v>
      </c>
      <c r="F326" s="97">
        <f>+SUMIF('0 DUP ONLINE'!$C:$C,FILED!B326,'0 DUP ONLINE'!$G:$G)</f>
        <v>0</v>
      </c>
      <c r="G326" s="97">
        <f>+SUMIF('0 DUP ONLINE'!$C:$C,FILED!B326,'0 DUP ONLINE'!$H:$H)</f>
        <v>0</v>
      </c>
      <c r="H326" s="97">
        <f t="shared" si="20"/>
        <v>0</v>
      </c>
      <c r="J326" s="97">
        <f>+SUMIF('0 DUP WORK'!$C:$C,FILED!B326,'0 DUP WORK'!$E:$E)</f>
        <v>0</v>
      </c>
      <c r="K326" s="97">
        <f>+SUMIF('0 DUP WORK'!$C:$C,FILED!B326,'0 DUP WORK'!$F:$F)</f>
        <v>0</v>
      </c>
      <c r="L326" s="97">
        <f>+SUMIF('0 DUP WORK'!$C:$C,FILED!B326,'0 DUP WORK'!$G:$G)</f>
        <v>0</v>
      </c>
      <c r="M326" s="97">
        <f>+SUMIF('0 DUP WORK'!$C:$C,FILED!B326,'0 DUP WORK'!$H:$H)</f>
        <v>0</v>
      </c>
      <c r="N326" s="97">
        <f t="shared" si="21"/>
        <v>0</v>
      </c>
      <c r="P326" s="97">
        <f t="shared" si="22"/>
        <v>0</v>
      </c>
      <c r="Q326" s="97" t="str">
        <f t="shared" si="23"/>
        <v/>
      </c>
    </row>
    <row r="327" spans="1:17">
      <c r="A327" s="96">
        <v>324</v>
      </c>
      <c r="B327" s="97">
        <f t="array" ref="B327">+INDEX('0 DUP ONLINE'!$C$3:$C$701,SMALL(IF(FILED!$B$2='0 DUP ONLINE'!$K$3:$K$701,ROW('0 DUP ONLINE'!$K$3:$K$701)-ROW('0 DUP ONLINE'!$K$3)+1),FILED!A327))</f>
        <v>0</v>
      </c>
      <c r="C327" s="97" t="str">
        <f>+IFERROR(VLOOKUP(B327,'0 DUP ONLINE'!$C$3:$D$701,2,FALSE),"")</f>
        <v/>
      </c>
      <c r="D327" s="97">
        <f>+SUMIF('0 DUP ONLINE'!$C:$C,FILED!B327,'0 DUP ONLINE'!$E:$E)</f>
        <v>0</v>
      </c>
      <c r="E327" s="97">
        <f>+SUMIF('0 DUP ONLINE'!$C:$C,FILED!B327,'0 DUP ONLINE'!$F:$F)</f>
        <v>0</v>
      </c>
      <c r="F327" s="97">
        <f>+SUMIF('0 DUP ONLINE'!$C:$C,FILED!B327,'0 DUP ONLINE'!$G:$G)</f>
        <v>0</v>
      </c>
      <c r="G327" s="97">
        <f>+SUMIF('0 DUP ONLINE'!$C:$C,FILED!B327,'0 DUP ONLINE'!$H:$H)</f>
        <v>0</v>
      </c>
      <c r="H327" s="97">
        <f t="shared" si="20"/>
        <v>0</v>
      </c>
      <c r="J327" s="97">
        <f>+SUMIF('0 DUP WORK'!$C:$C,FILED!B327,'0 DUP WORK'!$E:$E)</f>
        <v>0</v>
      </c>
      <c r="K327" s="97">
        <f>+SUMIF('0 DUP WORK'!$C:$C,FILED!B327,'0 DUP WORK'!$F:$F)</f>
        <v>0</v>
      </c>
      <c r="L327" s="97">
        <f>+SUMIF('0 DUP WORK'!$C:$C,FILED!B327,'0 DUP WORK'!$G:$G)</f>
        <v>0</v>
      </c>
      <c r="M327" s="97">
        <f>+SUMIF('0 DUP WORK'!$C:$C,FILED!B327,'0 DUP WORK'!$H:$H)</f>
        <v>0</v>
      </c>
      <c r="N327" s="97">
        <f t="shared" si="21"/>
        <v>0</v>
      </c>
      <c r="P327" s="97">
        <f t="shared" si="22"/>
        <v>0</v>
      </c>
      <c r="Q327" s="97" t="str">
        <f t="shared" si="23"/>
        <v/>
      </c>
    </row>
    <row r="328" spans="1:17">
      <c r="A328" s="96">
        <v>325</v>
      </c>
      <c r="B328" s="97">
        <f t="array" ref="B328">+INDEX('0 DUP ONLINE'!$C$3:$C$701,SMALL(IF(FILED!$B$2='0 DUP ONLINE'!$K$3:$K$701,ROW('0 DUP ONLINE'!$K$3:$K$701)-ROW('0 DUP ONLINE'!$K$3)+1),FILED!A328))</f>
        <v>0</v>
      </c>
      <c r="C328" s="97" t="str">
        <f>+IFERROR(VLOOKUP(B328,'0 DUP ONLINE'!$C$3:$D$701,2,FALSE),"")</f>
        <v/>
      </c>
      <c r="D328" s="97">
        <f>+SUMIF('0 DUP ONLINE'!$C:$C,FILED!B328,'0 DUP ONLINE'!$E:$E)</f>
        <v>0</v>
      </c>
      <c r="E328" s="97">
        <f>+SUMIF('0 DUP ONLINE'!$C:$C,FILED!B328,'0 DUP ONLINE'!$F:$F)</f>
        <v>0</v>
      </c>
      <c r="F328" s="97">
        <f>+SUMIF('0 DUP ONLINE'!$C:$C,FILED!B328,'0 DUP ONLINE'!$G:$G)</f>
        <v>0</v>
      </c>
      <c r="G328" s="97">
        <f>+SUMIF('0 DUP ONLINE'!$C:$C,FILED!B328,'0 DUP ONLINE'!$H:$H)</f>
        <v>0</v>
      </c>
      <c r="H328" s="97">
        <f t="shared" si="20"/>
        <v>0</v>
      </c>
      <c r="J328" s="97">
        <f>+SUMIF('0 DUP WORK'!$C:$C,FILED!B328,'0 DUP WORK'!$E:$E)</f>
        <v>0</v>
      </c>
      <c r="K328" s="97">
        <f>+SUMIF('0 DUP WORK'!$C:$C,FILED!B328,'0 DUP WORK'!$F:$F)</f>
        <v>0</v>
      </c>
      <c r="L328" s="97">
        <f>+SUMIF('0 DUP WORK'!$C:$C,FILED!B328,'0 DUP WORK'!$G:$G)</f>
        <v>0</v>
      </c>
      <c r="M328" s="97">
        <f>+SUMIF('0 DUP WORK'!$C:$C,FILED!B328,'0 DUP WORK'!$H:$H)</f>
        <v>0</v>
      </c>
      <c r="N328" s="97">
        <f t="shared" si="21"/>
        <v>0</v>
      </c>
      <c r="P328" s="97">
        <f t="shared" si="22"/>
        <v>0</v>
      </c>
      <c r="Q328" s="97" t="str">
        <f t="shared" si="23"/>
        <v/>
      </c>
    </row>
    <row r="329" spans="1:17">
      <c r="A329" s="96">
        <v>326</v>
      </c>
      <c r="B329" s="97">
        <f t="array" ref="B329">+INDEX('0 DUP ONLINE'!$C$3:$C$701,SMALL(IF(FILED!$B$2='0 DUP ONLINE'!$K$3:$K$701,ROW('0 DUP ONLINE'!$K$3:$K$701)-ROW('0 DUP ONLINE'!$K$3)+1),FILED!A329))</f>
        <v>0</v>
      </c>
      <c r="C329" s="97" t="str">
        <f>+IFERROR(VLOOKUP(B329,'0 DUP ONLINE'!$C$3:$D$701,2,FALSE),"")</f>
        <v/>
      </c>
      <c r="D329" s="97">
        <f>+SUMIF('0 DUP ONLINE'!$C:$C,FILED!B329,'0 DUP ONLINE'!$E:$E)</f>
        <v>0</v>
      </c>
      <c r="E329" s="97">
        <f>+SUMIF('0 DUP ONLINE'!$C:$C,FILED!B329,'0 DUP ONLINE'!$F:$F)</f>
        <v>0</v>
      </c>
      <c r="F329" s="97">
        <f>+SUMIF('0 DUP ONLINE'!$C:$C,FILED!B329,'0 DUP ONLINE'!$G:$G)</f>
        <v>0</v>
      </c>
      <c r="G329" s="97">
        <f>+SUMIF('0 DUP ONLINE'!$C:$C,FILED!B329,'0 DUP ONLINE'!$H:$H)</f>
        <v>0</v>
      </c>
      <c r="H329" s="97">
        <f t="shared" si="20"/>
        <v>0</v>
      </c>
      <c r="J329" s="97">
        <f>+SUMIF('0 DUP WORK'!$C:$C,FILED!B329,'0 DUP WORK'!$E:$E)</f>
        <v>0</v>
      </c>
      <c r="K329" s="97">
        <f>+SUMIF('0 DUP WORK'!$C:$C,FILED!B329,'0 DUP WORK'!$F:$F)</f>
        <v>0</v>
      </c>
      <c r="L329" s="97">
        <f>+SUMIF('0 DUP WORK'!$C:$C,FILED!B329,'0 DUP WORK'!$G:$G)</f>
        <v>0</v>
      </c>
      <c r="M329" s="97">
        <f>+SUMIF('0 DUP WORK'!$C:$C,FILED!B329,'0 DUP WORK'!$H:$H)</f>
        <v>0</v>
      </c>
      <c r="N329" s="97">
        <f t="shared" si="21"/>
        <v>0</v>
      </c>
      <c r="P329" s="97">
        <f t="shared" si="22"/>
        <v>0</v>
      </c>
      <c r="Q329" s="97" t="str">
        <f t="shared" si="23"/>
        <v/>
      </c>
    </row>
    <row r="330" spans="1:17">
      <c r="A330" s="96">
        <v>327</v>
      </c>
      <c r="B330" s="97">
        <f t="array" ref="B330">+INDEX('0 DUP ONLINE'!$C$3:$C$701,SMALL(IF(FILED!$B$2='0 DUP ONLINE'!$K$3:$K$701,ROW('0 DUP ONLINE'!$K$3:$K$701)-ROW('0 DUP ONLINE'!$K$3)+1),FILED!A330))</f>
        <v>0</v>
      </c>
      <c r="C330" s="97" t="str">
        <f>+IFERROR(VLOOKUP(B330,'0 DUP ONLINE'!$C$3:$D$701,2,FALSE),"")</f>
        <v/>
      </c>
      <c r="D330" s="97">
        <f>+SUMIF('0 DUP ONLINE'!$C:$C,FILED!B330,'0 DUP ONLINE'!$E:$E)</f>
        <v>0</v>
      </c>
      <c r="E330" s="97">
        <f>+SUMIF('0 DUP ONLINE'!$C:$C,FILED!B330,'0 DUP ONLINE'!$F:$F)</f>
        <v>0</v>
      </c>
      <c r="F330" s="97">
        <f>+SUMIF('0 DUP ONLINE'!$C:$C,FILED!B330,'0 DUP ONLINE'!$G:$G)</f>
        <v>0</v>
      </c>
      <c r="G330" s="97">
        <f>+SUMIF('0 DUP ONLINE'!$C:$C,FILED!B330,'0 DUP ONLINE'!$H:$H)</f>
        <v>0</v>
      </c>
      <c r="H330" s="97">
        <f t="shared" si="20"/>
        <v>0</v>
      </c>
      <c r="J330" s="97">
        <f>+SUMIF('0 DUP WORK'!$C:$C,FILED!B330,'0 DUP WORK'!$E:$E)</f>
        <v>0</v>
      </c>
      <c r="K330" s="97">
        <f>+SUMIF('0 DUP WORK'!$C:$C,FILED!B330,'0 DUP WORK'!$F:$F)</f>
        <v>0</v>
      </c>
      <c r="L330" s="97">
        <f>+SUMIF('0 DUP WORK'!$C:$C,FILED!B330,'0 DUP WORK'!$G:$G)</f>
        <v>0</v>
      </c>
      <c r="M330" s="97">
        <f>+SUMIF('0 DUP WORK'!$C:$C,FILED!B330,'0 DUP WORK'!$H:$H)</f>
        <v>0</v>
      </c>
      <c r="N330" s="97">
        <f t="shared" si="21"/>
        <v>0</v>
      </c>
      <c r="P330" s="97">
        <f t="shared" si="22"/>
        <v>0</v>
      </c>
      <c r="Q330" s="97" t="str">
        <f t="shared" si="23"/>
        <v/>
      </c>
    </row>
    <row r="331" spans="1:17">
      <c r="A331" s="96">
        <v>328</v>
      </c>
      <c r="B331" s="97">
        <f t="array" ref="B331">+INDEX('0 DUP ONLINE'!$C$3:$C$701,SMALL(IF(FILED!$B$2='0 DUP ONLINE'!$K$3:$K$701,ROW('0 DUP ONLINE'!$K$3:$K$701)-ROW('0 DUP ONLINE'!$K$3)+1),FILED!A331))</f>
        <v>0</v>
      </c>
      <c r="C331" s="97" t="str">
        <f>+IFERROR(VLOOKUP(B331,'0 DUP ONLINE'!$C$3:$D$701,2,FALSE),"")</f>
        <v/>
      </c>
      <c r="D331" s="97">
        <f>+SUMIF('0 DUP ONLINE'!$C:$C,FILED!B331,'0 DUP ONLINE'!$E:$E)</f>
        <v>0</v>
      </c>
      <c r="E331" s="97">
        <f>+SUMIF('0 DUP ONLINE'!$C:$C,FILED!B331,'0 DUP ONLINE'!$F:$F)</f>
        <v>0</v>
      </c>
      <c r="F331" s="97">
        <f>+SUMIF('0 DUP ONLINE'!$C:$C,FILED!B331,'0 DUP ONLINE'!$G:$G)</f>
        <v>0</v>
      </c>
      <c r="G331" s="97">
        <f>+SUMIF('0 DUP ONLINE'!$C:$C,FILED!B331,'0 DUP ONLINE'!$H:$H)</f>
        <v>0</v>
      </c>
      <c r="H331" s="97">
        <f t="shared" si="20"/>
        <v>0</v>
      </c>
      <c r="J331" s="97">
        <f>+SUMIF('0 DUP WORK'!$C:$C,FILED!B331,'0 DUP WORK'!$E:$E)</f>
        <v>0</v>
      </c>
      <c r="K331" s="97">
        <f>+SUMIF('0 DUP WORK'!$C:$C,FILED!B331,'0 DUP WORK'!$F:$F)</f>
        <v>0</v>
      </c>
      <c r="L331" s="97">
        <f>+SUMIF('0 DUP WORK'!$C:$C,FILED!B331,'0 DUP WORK'!$G:$G)</f>
        <v>0</v>
      </c>
      <c r="M331" s="97">
        <f>+SUMIF('0 DUP WORK'!$C:$C,FILED!B331,'0 DUP WORK'!$H:$H)</f>
        <v>0</v>
      </c>
      <c r="N331" s="97">
        <f t="shared" si="21"/>
        <v>0</v>
      </c>
      <c r="P331" s="97">
        <f t="shared" si="22"/>
        <v>0</v>
      </c>
      <c r="Q331" s="97" t="str">
        <f t="shared" si="23"/>
        <v/>
      </c>
    </row>
    <row r="332" spans="1:17">
      <c r="A332" s="96">
        <v>329</v>
      </c>
      <c r="B332" s="97">
        <f t="array" ref="B332">+INDEX('0 DUP ONLINE'!$C$3:$C$701,SMALL(IF(FILED!$B$2='0 DUP ONLINE'!$K$3:$K$701,ROW('0 DUP ONLINE'!$K$3:$K$701)-ROW('0 DUP ONLINE'!$K$3)+1),FILED!A332))</f>
        <v>0</v>
      </c>
      <c r="C332" s="97" t="str">
        <f>+IFERROR(VLOOKUP(B332,'0 DUP ONLINE'!$C$3:$D$701,2,FALSE),"")</f>
        <v/>
      </c>
      <c r="D332" s="97">
        <f>+SUMIF('0 DUP ONLINE'!$C:$C,FILED!B332,'0 DUP ONLINE'!$E:$E)</f>
        <v>0</v>
      </c>
      <c r="E332" s="97">
        <f>+SUMIF('0 DUP ONLINE'!$C:$C,FILED!B332,'0 DUP ONLINE'!$F:$F)</f>
        <v>0</v>
      </c>
      <c r="F332" s="97">
        <f>+SUMIF('0 DUP ONLINE'!$C:$C,FILED!B332,'0 DUP ONLINE'!$G:$G)</f>
        <v>0</v>
      </c>
      <c r="G332" s="97">
        <f>+SUMIF('0 DUP ONLINE'!$C:$C,FILED!B332,'0 DUP ONLINE'!$H:$H)</f>
        <v>0</v>
      </c>
      <c r="H332" s="97">
        <f t="shared" si="20"/>
        <v>0</v>
      </c>
      <c r="J332" s="97">
        <f>+SUMIF('0 DUP WORK'!$C:$C,FILED!B332,'0 DUP WORK'!$E:$E)</f>
        <v>0</v>
      </c>
      <c r="K332" s="97">
        <f>+SUMIF('0 DUP WORK'!$C:$C,FILED!B332,'0 DUP WORK'!$F:$F)</f>
        <v>0</v>
      </c>
      <c r="L332" s="97">
        <f>+SUMIF('0 DUP WORK'!$C:$C,FILED!B332,'0 DUP WORK'!$G:$G)</f>
        <v>0</v>
      </c>
      <c r="M332" s="97">
        <f>+SUMIF('0 DUP WORK'!$C:$C,FILED!B332,'0 DUP WORK'!$H:$H)</f>
        <v>0</v>
      </c>
      <c r="N332" s="97">
        <f t="shared" si="21"/>
        <v>0</v>
      </c>
      <c r="P332" s="97">
        <f t="shared" si="22"/>
        <v>0</v>
      </c>
      <c r="Q332" s="97" t="str">
        <f t="shared" si="23"/>
        <v/>
      </c>
    </row>
    <row r="333" spans="1:17">
      <c r="A333" s="96">
        <v>330</v>
      </c>
      <c r="B333" s="97">
        <f t="array" ref="B333">+INDEX('0 DUP ONLINE'!$C$3:$C$701,SMALL(IF(FILED!$B$2='0 DUP ONLINE'!$K$3:$K$701,ROW('0 DUP ONLINE'!$K$3:$K$701)-ROW('0 DUP ONLINE'!$K$3)+1),FILED!A333))</f>
        <v>0</v>
      </c>
      <c r="C333" s="97" t="str">
        <f>+IFERROR(VLOOKUP(B333,'0 DUP ONLINE'!$C$3:$D$701,2,FALSE),"")</f>
        <v/>
      </c>
      <c r="D333" s="97">
        <f>+SUMIF('0 DUP ONLINE'!$C:$C,FILED!B333,'0 DUP ONLINE'!$E:$E)</f>
        <v>0</v>
      </c>
      <c r="E333" s="97">
        <f>+SUMIF('0 DUP ONLINE'!$C:$C,FILED!B333,'0 DUP ONLINE'!$F:$F)</f>
        <v>0</v>
      </c>
      <c r="F333" s="97">
        <f>+SUMIF('0 DUP ONLINE'!$C:$C,FILED!B333,'0 DUP ONLINE'!$G:$G)</f>
        <v>0</v>
      </c>
      <c r="G333" s="97">
        <f>+SUMIF('0 DUP ONLINE'!$C:$C,FILED!B333,'0 DUP ONLINE'!$H:$H)</f>
        <v>0</v>
      </c>
      <c r="H333" s="97">
        <f t="shared" si="20"/>
        <v>0</v>
      </c>
      <c r="J333" s="97">
        <f>+SUMIF('0 DUP WORK'!$C:$C,FILED!B333,'0 DUP WORK'!$E:$E)</f>
        <v>0</v>
      </c>
      <c r="K333" s="97">
        <f>+SUMIF('0 DUP WORK'!$C:$C,FILED!B333,'0 DUP WORK'!$F:$F)</f>
        <v>0</v>
      </c>
      <c r="L333" s="97">
        <f>+SUMIF('0 DUP WORK'!$C:$C,FILED!B333,'0 DUP WORK'!$G:$G)</f>
        <v>0</v>
      </c>
      <c r="M333" s="97">
        <f>+SUMIF('0 DUP WORK'!$C:$C,FILED!B333,'0 DUP WORK'!$H:$H)</f>
        <v>0</v>
      </c>
      <c r="N333" s="97">
        <f t="shared" si="21"/>
        <v>0</v>
      </c>
      <c r="P333" s="97">
        <f t="shared" si="22"/>
        <v>0</v>
      </c>
      <c r="Q333" s="97" t="str">
        <f t="shared" si="23"/>
        <v/>
      </c>
    </row>
    <row r="334" spans="1:17">
      <c r="A334" s="96">
        <v>331</v>
      </c>
      <c r="B334" s="97">
        <f t="array" ref="B334">+INDEX('0 DUP ONLINE'!$C$3:$C$701,SMALL(IF(FILED!$B$2='0 DUP ONLINE'!$K$3:$K$701,ROW('0 DUP ONLINE'!$K$3:$K$701)-ROW('0 DUP ONLINE'!$K$3)+1),FILED!A334))</f>
        <v>0</v>
      </c>
      <c r="C334" s="97" t="str">
        <f>+IFERROR(VLOOKUP(B334,'0 DUP ONLINE'!$C$3:$D$701,2,FALSE),"")</f>
        <v/>
      </c>
      <c r="D334" s="97">
        <f>+SUMIF('0 DUP ONLINE'!$C:$C,FILED!B334,'0 DUP ONLINE'!$E:$E)</f>
        <v>0</v>
      </c>
      <c r="E334" s="97">
        <f>+SUMIF('0 DUP ONLINE'!$C:$C,FILED!B334,'0 DUP ONLINE'!$F:$F)</f>
        <v>0</v>
      </c>
      <c r="F334" s="97">
        <f>+SUMIF('0 DUP ONLINE'!$C:$C,FILED!B334,'0 DUP ONLINE'!$G:$G)</f>
        <v>0</v>
      </c>
      <c r="G334" s="97">
        <f>+SUMIF('0 DUP ONLINE'!$C:$C,FILED!B334,'0 DUP ONLINE'!$H:$H)</f>
        <v>0</v>
      </c>
      <c r="H334" s="97">
        <f t="shared" si="20"/>
        <v>0</v>
      </c>
      <c r="J334" s="97">
        <f>+SUMIF('0 DUP WORK'!$C:$C,FILED!B334,'0 DUP WORK'!$E:$E)</f>
        <v>0</v>
      </c>
      <c r="K334" s="97">
        <f>+SUMIF('0 DUP WORK'!$C:$C,FILED!B334,'0 DUP WORK'!$F:$F)</f>
        <v>0</v>
      </c>
      <c r="L334" s="97">
        <f>+SUMIF('0 DUP WORK'!$C:$C,FILED!B334,'0 DUP WORK'!$G:$G)</f>
        <v>0</v>
      </c>
      <c r="M334" s="97">
        <f>+SUMIF('0 DUP WORK'!$C:$C,FILED!B334,'0 DUP WORK'!$H:$H)</f>
        <v>0</v>
      </c>
      <c r="N334" s="97">
        <f t="shared" si="21"/>
        <v>0</v>
      </c>
      <c r="P334" s="97">
        <f t="shared" si="22"/>
        <v>0</v>
      </c>
      <c r="Q334" s="97" t="str">
        <f t="shared" si="23"/>
        <v/>
      </c>
    </row>
    <row r="335" spans="1:17">
      <c r="A335" s="96">
        <v>332</v>
      </c>
      <c r="B335" s="97">
        <f t="array" ref="B335">+INDEX('0 DUP ONLINE'!$C$3:$C$701,SMALL(IF(FILED!$B$2='0 DUP ONLINE'!$K$3:$K$701,ROW('0 DUP ONLINE'!$K$3:$K$701)-ROW('0 DUP ONLINE'!$K$3)+1),FILED!A335))</f>
        <v>0</v>
      </c>
      <c r="C335" s="97" t="str">
        <f>+IFERROR(VLOOKUP(B335,'0 DUP ONLINE'!$C$3:$D$701,2,FALSE),"")</f>
        <v/>
      </c>
      <c r="D335" s="97">
        <f>+SUMIF('0 DUP ONLINE'!$C:$C,FILED!B335,'0 DUP ONLINE'!$E:$E)</f>
        <v>0</v>
      </c>
      <c r="E335" s="97">
        <f>+SUMIF('0 DUP ONLINE'!$C:$C,FILED!B335,'0 DUP ONLINE'!$F:$F)</f>
        <v>0</v>
      </c>
      <c r="F335" s="97">
        <f>+SUMIF('0 DUP ONLINE'!$C:$C,FILED!B335,'0 DUP ONLINE'!$G:$G)</f>
        <v>0</v>
      </c>
      <c r="G335" s="97">
        <f>+SUMIF('0 DUP ONLINE'!$C:$C,FILED!B335,'0 DUP ONLINE'!$H:$H)</f>
        <v>0</v>
      </c>
      <c r="H335" s="97">
        <f t="shared" si="20"/>
        <v>0</v>
      </c>
      <c r="J335" s="97">
        <f>+SUMIF('0 DUP WORK'!$C:$C,FILED!B335,'0 DUP WORK'!$E:$E)</f>
        <v>0</v>
      </c>
      <c r="K335" s="97">
        <f>+SUMIF('0 DUP WORK'!$C:$C,FILED!B335,'0 DUP WORK'!$F:$F)</f>
        <v>0</v>
      </c>
      <c r="L335" s="97">
        <f>+SUMIF('0 DUP WORK'!$C:$C,FILED!B335,'0 DUP WORK'!$G:$G)</f>
        <v>0</v>
      </c>
      <c r="M335" s="97">
        <f>+SUMIF('0 DUP WORK'!$C:$C,FILED!B335,'0 DUP WORK'!$H:$H)</f>
        <v>0</v>
      </c>
      <c r="N335" s="97">
        <f t="shared" si="21"/>
        <v>0</v>
      </c>
      <c r="P335" s="97">
        <f t="shared" si="22"/>
        <v>0</v>
      </c>
      <c r="Q335" s="97" t="str">
        <f t="shared" si="23"/>
        <v/>
      </c>
    </row>
    <row r="336" spans="1:17">
      <c r="A336" s="96">
        <v>333</v>
      </c>
      <c r="B336" s="97">
        <f t="array" ref="B336">+INDEX('0 DUP ONLINE'!$C$3:$C$701,SMALL(IF(FILED!$B$2='0 DUP ONLINE'!$K$3:$K$701,ROW('0 DUP ONLINE'!$K$3:$K$701)-ROW('0 DUP ONLINE'!$K$3)+1),FILED!A336))</f>
        <v>0</v>
      </c>
      <c r="C336" s="97" t="str">
        <f>+IFERROR(VLOOKUP(B336,'0 DUP ONLINE'!$C$3:$D$701,2,FALSE),"")</f>
        <v/>
      </c>
      <c r="D336" s="97">
        <f>+SUMIF('0 DUP ONLINE'!$C:$C,FILED!B336,'0 DUP ONLINE'!$E:$E)</f>
        <v>0</v>
      </c>
      <c r="E336" s="97">
        <f>+SUMIF('0 DUP ONLINE'!$C:$C,FILED!B336,'0 DUP ONLINE'!$F:$F)</f>
        <v>0</v>
      </c>
      <c r="F336" s="97">
        <f>+SUMIF('0 DUP ONLINE'!$C:$C,FILED!B336,'0 DUP ONLINE'!$G:$G)</f>
        <v>0</v>
      </c>
      <c r="G336" s="97">
        <f>+SUMIF('0 DUP ONLINE'!$C:$C,FILED!B336,'0 DUP ONLINE'!$H:$H)</f>
        <v>0</v>
      </c>
      <c r="H336" s="97">
        <f t="shared" si="20"/>
        <v>0</v>
      </c>
      <c r="J336" s="97">
        <f>+SUMIF('0 DUP WORK'!$C:$C,FILED!B336,'0 DUP WORK'!$E:$E)</f>
        <v>0</v>
      </c>
      <c r="K336" s="97">
        <f>+SUMIF('0 DUP WORK'!$C:$C,FILED!B336,'0 DUP WORK'!$F:$F)</f>
        <v>0</v>
      </c>
      <c r="L336" s="97">
        <f>+SUMIF('0 DUP WORK'!$C:$C,FILED!B336,'0 DUP WORK'!$G:$G)</f>
        <v>0</v>
      </c>
      <c r="M336" s="97">
        <f>+SUMIF('0 DUP WORK'!$C:$C,FILED!B336,'0 DUP WORK'!$H:$H)</f>
        <v>0</v>
      </c>
      <c r="N336" s="97">
        <f t="shared" si="21"/>
        <v>0</v>
      </c>
      <c r="P336" s="97">
        <f t="shared" si="22"/>
        <v>0</v>
      </c>
      <c r="Q336" s="97" t="str">
        <f t="shared" si="23"/>
        <v/>
      </c>
    </row>
    <row r="337" spans="1:17">
      <c r="A337" s="96">
        <v>334</v>
      </c>
      <c r="B337" s="97">
        <f t="array" ref="B337">+INDEX('0 DUP ONLINE'!$C$3:$C$701,SMALL(IF(FILED!$B$2='0 DUP ONLINE'!$K$3:$K$701,ROW('0 DUP ONLINE'!$K$3:$K$701)-ROW('0 DUP ONLINE'!$K$3)+1),FILED!A337))</f>
        <v>0</v>
      </c>
      <c r="C337" s="97" t="str">
        <f>+IFERROR(VLOOKUP(B337,'0 DUP ONLINE'!$C$3:$D$701,2,FALSE),"")</f>
        <v/>
      </c>
      <c r="D337" s="97">
        <f>+SUMIF('0 DUP ONLINE'!$C:$C,FILED!B337,'0 DUP ONLINE'!$E:$E)</f>
        <v>0</v>
      </c>
      <c r="E337" s="97">
        <f>+SUMIF('0 DUP ONLINE'!$C:$C,FILED!B337,'0 DUP ONLINE'!$F:$F)</f>
        <v>0</v>
      </c>
      <c r="F337" s="97">
        <f>+SUMIF('0 DUP ONLINE'!$C:$C,FILED!B337,'0 DUP ONLINE'!$G:$G)</f>
        <v>0</v>
      </c>
      <c r="G337" s="97">
        <f>+SUMIF('0 DUP ONLINE'!$C:$C,FILED!B337,'0 DUP ONLINE'!$H:$H)</f>
        <v>0</v>
      </c>
      <c r="H337" s="97">
        <f t="shared" si="20"/>
        <v>0</v>
      </c>
      <c r="J337" s="97">
        <f>+SUMIF('0 DUP WORK'!$C:$C,FILED!B337,'0 DUP WORK'!$E:$E)</f>
        <v>0</v>
      </c>
      <c r="K337" s="97">
        <f>+SUMIF('0 DUP WORK'!$C:$C,FILED!B337,'0 DUP WORK'!$F:$F)</f>
        <v>0</v>
      </c>
      <c r="L337" s="97">
        <f>+SUMIF('0 DUP WORK'!$C:$C,FILED!B337,'0 DUP WORK'!$G:$G)</f>
        <v>0</v>
      </c>
      <c r="M337" s="97">
        <f>+SUMIF('0 DUP WORK'!$C:$C,FILED!B337,'0 DUP WORK'!$H:$H)</f>
        <v>0</v>
      </c>
      <c r="N337" s="97">
        <f t="shared" si="21"/>
        <v>0</v>
      </c>
      <c r="P337" s="97">
        <f t="shared" si="22"/>
        <v>0</v>
      </c>
      <c r="Q337" s="97" t="str">
        <f t="shared" si="23"/>
        <v/>
      </c>
    </row>
    <row r="338" spans="1:17">
      <c r="A338" s="96">
        <v>335</v>
      </c>
      <c r="B338" s="97">
        <f t="array" ref="B338">+INDEX('0 DUP ONLINE'!$C$3:$C$701,SMALL(IF(FILED!$B$2='0 DUP ONLINE'!$K$3:$K$701,ROW('0 DUP ONLINE'!$K$3:$K$701)-ROW('0 DUP ONLINE'!$K$3)+1),FILED!A338))</f>
        <v>0</v>
      </c>
      <c r="C338" s="97" t="str">
        <f>+IFERROR(VLOOKUP(B338,'0 DUP ONLINE'!$C$3:$D$701,2,FALSE),"")</f>
        <v/>
      </c>
      <c r="D338" s="97">
        <f>+SUMIF('0 DUP ONLINE'!$C:$C,FILED!B338,'0 DUP ONLINE'!$E:$E)</f>
        <v>0</v>
      </c>
      <c r="E338" s="97">
        <f>+SUMIF('0 DUP ONLINE'!$C:$C,FILED!B338,'0 DUP ONLINE'!$F:$F)</f>
        <v>0</v>
      </c>
      <c r="F338" s="97">
        <f>+SUMIF('0 DUP ONLINE'!$C:$C,FILED!B338,'0 DUP ONLINE'!$G:$G)</f>
        <v>0</v>
      </c>
      <c r="G338" s="97">
        <f>+SUMIF('0 DUP ONLINE'!$C:$C,FILED!B338,'0 DUP ONLINE'!$H:$H)</f>
        <v>0</v>
      </c>
      <c r="H338" s="97">
        <f t="shared" si="20"/>
        <v>0</v>
      </c>
      <c r="J338" s="97">
        <f>+SUMIF('0 DUP WORK'!$C:$C,FILED!B338,'0 DUP WORK'!$E:$E)</f>
        <v>0</v>
      </c>
      <c r="K338" s="97">
        <f>+SUMIF('0 DUP WORK'!$C:$C,FILED!B338,'0 DUP WORK'!$F:$F)</f>
        <v>0</v>
      </c>
      <c r="L338" s="97">
        <f>+SUMIF('0 DUP WORK'!$C:$C,FILED!B338,'0 DUP WORK'!$G:$G)</f>
        <v>0</v>
      </c>
      <c r="M338" s="97">
        <f>+SUMIF('0 DUP WORK'!$C:$C,FILED!B338,'0 DUP WORK'!$H:$H)</f>
        <v>0</v>
      </c>
      <c r="N338" s="97">
        <f t="shared" si="21"/>
        <v>0</v>
      </c>
      <c r="P338" s="97">
        <f t="shared" si="22"/>
        <v>0</v>
      </c>
      <c r="Q338" s="97" t="str">
        <f t="shared" si="23"/>
        <v/>
      </c>
    </row>
    <row r="339" spans="1:17">
      <c r="A339" s="96">
        <v>336</v>
      </c>
      <c r="B339" s="97">
        <f t="array" ref="B339">+INDEX('0 DUP ONLINE'!$C$3:$C$701,SMALL(IF(FILED!$B$2='0 DUP ONLINE'!$K$3:$K$701,ROW('0 DUP ONLINE'!$K$3:$K$701)-ROW('0 DUP ONLINE'!$K$3)+1),FILED!A339))</f>
        <v>0</v>
      </c>
      <c r="C339" s="97" t="str">
        <f>+IFERROR(VLOOKUP(B339,'0 DUP ONLINE'!$C$3:$D$701,2,FALSE),"")</f>
        <v/>
      </c>
      <c r="D339" s="97">
        <f>+SUMIF('0 DUP ONLINE'!$C:$C,FILED!B339,'0 DUP ONLINE'!$E:$E)</f>
        <v>0</v>
      </c>
      <c r="E339" s="97">
        <f>+SUMIF('0 DUP ONLINE'!$C:$C,FILED!B339,'0 DUP ONLINE'!$F:$F)</f>
        <v>0</v>
      </c>
      <c r="F339" s="97">
        <f>+SUMIF('0 DUP ONLINE'!$C:$C,FILED!B339,'0 DUP ONLINE'!$G:$G)</f>
        <v>0</v>
      </c>
      <c r="G339" s="97">
        <f>+SUMIF('0 DUP ONLINE'!$C:$C,FILED!B339,'0 DUP ONLINE'!$H:$H)</f>
        <v>0</v>
      </c>
      <c r="H339" s="97">
        <f t="shared" si="20"/>
        <v>0</v>
      </c>
      <c r="J339" s="97">
        <f>+SUMIF('0 DUP WORK'!$C:$C,FILED!B339,'0 DUP WORK'!$E:$E)</f>
        <v>0</v>
      </c>
      <c r="K339" s="97">
        <f>+SUMIF('0 DUP WORK'!$C:$C,FILED!B339,'0 DUP WORK'!$F:$F)</f>
        <v>0</v>
      </c>
      <c r="L339" s="97">
        <f>+SUMIF('0 DUP WORK'!$C:$C,FILED!B339,'0 DUP WORK'!$G:$G)</f>
        <v>0</v>
      </c>
      <c r="M339" s="97">
        <f>+SUMIF('0 DUP WORK'!$C:$C,FILED!B339,'0 DUP WORK'!$H:$H)</f>
        <v>0</v>
      </c>
      <c r="N339" s="97">
        <f t="shared" si="21"/>
        <v>0</v>
      </c>
      <c r="P339" s="97">
        <f t="shared" si="22"/>
        <v>0</v>
      </c>
      <c r="Q339" s="97" t="str">
        <f t="shared" si="23"/>
        <v/>
      </c>
    </row>
    <row r="340" spans="1:17">
      <c r="A340" s="96">
        <v>337</v>
      </c>
      <c r="B340" s="97">
        <f t="array" ref="B340">+INDEX('0 DUP ONLINE'!$C$3:$C$701,SMALL(IF(FILED!$B$2='0 DUP ONLINE'!$K$3:$K$701,ROW('0 DUP ONLINE'!$K$3:$K$701)-ROW('0 DUP ONLINE'!$K$3)+1),FILED!A340))</f>
        <v>0</v>
      </c>
      <c r="C340" s="97" t="str">
        <f>+IFERROR(VLOOKUP(B340,'0 DUP ONLINE'!$C$3:$D$701,2,FALSE),"")</f>
        <v/>
      </c>
      <c r="D340" s="97">
        <f>+SUMIF('0 DUP ONLINE'!$C:$C,FILED!B340,'0 DUP ONLINE'!$E:$E)</f>
        <v>0</v>
      </c>
      <c r="E340" s="97">
        <f>+SUMIF('0 DUP ONLINE'!$C:$C,FILED!B340,'0 DUP ONLINE'!$F:$F)</f>
        <v>0</v>
      </c>
      <c r="F340" s="97">
        <f>+SUMIF('0 DUP ONLINE'!$C:$C,FILED!B340,'0 DUP ONLINE'!$G:$G)</f>
        <v>0</v>
      </c>
      <c r="G340" s="97">
        <f>+SUMIF('0 DUP ONLINE'!$C:$C,FILED!B340,'0 DUP ONLINE'!$H:$H)</f>
        <v>0</v>
      </c>
      <c r="H340" s="97">
        <f t="shared" si="20"/>
        <v>0</v>
      </c>
      <c r="J340" s="97">
        <f>+SUMIF('0 DUP WORK'!$C:$C,FILED!B340,'0 DUP WORK'!$E:$E)</f>
        <v>0</v>
      </c>
      <c r="K340" s="97">
        <f>+SUMIF('0 DUP WORK'!$C:$C,FILED!B340,'0 DUP WORK'!$F:$F)</f>
        <v>0</v>
      </c>
      <c r="L340" s="97">
        <f>+SUMIF('0 DUP WORK'!$C:$C,FILED!B340,'0 DUP WORK'!$G:$G)</f>
        <v>0</v>
      </c>
      <c r="M340" s="97">
        <f>+SUMIF('0 DUP WORK'!$C:$C,FILED!B340,'0 DUP WORK'!$H:$H)</f>
        <v>0</v>
      </c>
      <c r="N340" s="97">
        <f t="shared" si="21"/>
        <v>0</v>
      </c>
      <c r="P340" s="97">
        <f t="shared" si="22"/>
        <v>0</v>
      </c>
      <c r="Q340" s="97" t="str">
        <f t="shared" si="23"/>
        <v/>
      </c>
    </row>
    <row r="341" spans="1:17">
      <c r="A341" s="96">
        <v>338</v>
      </c>
      <c r="B341" s="97">
        <f t="array" ref="B341">+INDEX('0 DUP ONLINE'!$C$3:$C$701,SMALL(IF(FILED!$B$2='0 DUP ONLINE'!$K$3:$K$701,ROW('0 DUP ONLINE'!$K$3:$K$701)-ROW('0 DUP ONLINE'!$K$3)+1),FILED!A341))</f>
        <v>0</v>
      </c>
      <c r="C341" s="97" t="str">
        <f>+IFERROR(VLOOKUP(B341,'0 DUP ONLINE'!$C$3:$D$701,2,FALSE),"")</f>
        <v/>
      </c>
      <c r="D341" s="97">
        <f>+SUMIF('0 DUP ONLINE'!$C:$C,FILED!B341,'0 DUP ONLINE'!$E:$E)</f>
        <v>0</v>
      </c>
      <c r="E341" s="97">
        <f>+SUMIF('0 DUP ONLINE'!$C:$C,FILED!B341,'0 DUP ONLINE'!$F:$F)</f>
        <v>0</v>
      </c>
      <c r="F341" s="97">
        <f>+SUMIF('0 DUP ONLINE'!$C:$C,FILED!B341,'0 DUP ONLINE'!$G:$G)</f>
        <v>0</v>
      </c>
      <c r="G341" s="97">
        <f>+SUMIF('0 DUP ONLINE'!$C:$C,FILED!B341,'0 DUP ONLINE'!$H:$H)</f>
        <v>0</v>
      </c>
      <c r="H341" s="97">
        <f t="shared" si="20"/>
        <v>0</v>
      </c>
      <c r="J341" s="97">
        <f>+SUMIF('0 DUP WORK'!$C:$C,FILED!B341,'0 DUP WORK'!$E:$E)</f>
        <v>0</v>
      </c>
      <c r="K341" s="97">
        <f>+SUMIF('0 DUP WORK'!$C:$C,FILED!B341,'0 DUP WORK'!$F:$F)</f>
        <v>0</v>
      </c>
      <c r="L341" s="97">
        <f>+SUMIF('0 DUP WORK'!$C:$C,FILED!B341,'0 DUP WORK'!$G:$G)</f>
        <v>0</v>
      </c>
      <c r="M341" s="97">
        <f>+SUMIF('0 DUP WORK'!$C:$C,FILED!B341,'0 DUP WORK'!$H:$H)</f>
        <v>0</v>
      </c>
      <c r="N341" s="97">
        <f t="shared" si="21"/>
        <v>0</v>
      </c>
      <c r="P341" s="97">
        <f t="shared" si="22"/>
        <v>0</v>
      </c>
      <c r="Q341" s="97" t="str">
        <f t="shared" si="23"/>
        <v/>
      </c>
    </row>
    <row r="342" spans="1:17">
      <c r="A342" s="96">
        <v>339</v>
      </c>
      <c r="B342" s="97">
        <f t="array" ref="B342">+INDEX('0 DUP ONLINE'!$C$3:$C$701,SMALL(IF(FILED!$B$2='0 DUP ONLINE'!$K$3:$K$701,ROW('0 DUP ONLINE'!$K$3:$K$701)-ROW('0 DUP ONLINE'!$K$3)+1),FILED!A342))</f>
        <v>0</v>
      </c>
      <c r="C342" s="97" t="str">
        <f>+IFERROR(VLOOKUP(B342,'0 DUP ONLINE'!$C$3:$D$701,2,FALSE),"")</f>
        <v/>
      </c>
      <c r="D342" s="97">
        <f>+SUMIF('0 DUP ONLINE'!$C:$C,FILED!B342,'0 DUP ONLINE'!$E:$E)</f>
        <v>0</v>
      </c>
      <c r="E342" s="97">
        <f>+SUMIF('0 DUP ONLINE'!$C:$C,FILED!B342,'0 DUP ONLINE'!$F:$F)</f>
        <v>0</v>
      </c>
      <c r="F342" s="97">
        <f>+SUMIF('0 DUP ONLINE'!$C:$C,FILED!B342,'0 DUP ONLINE'!$G:$G)</f>
        <v>0</v>
      </c>
      <c r="G342" s="97">
        <f>+SUMIF('0 DUP ONLINE'!$C:$C,FILED!B342,'0 DUP ONLINE'!$H:$H)</f>
        <v>0</v>
      </c>
      <c r="H342" s="97">
        <f t="shared" si="20"/>
        <v>0</v>
      </c>
      <c r="J342" s="97">
        <f>+SUMIF('0 DUP WORK'!$C:$C,FILED!B342,'0 DUP WORK'!$E:$E)</f>
        <v>0</v>
      </c>
      <c r="K342" s="97">
        <f>+SUMIF('0 DUP WORK'!$C:$C,FILED!B342,'0 DUP WORK'!$F:$F)</f>
        <v>0</v>
      </c>
      <c r="L342" s="97">
        <f>+SUMIF('0 DUP WORK'!$C:$C,FILED!B342,'0 DUP WORK'!$G:$G)</f>
        <v>0</v>
      </c>
      <c r="M342" s="97">
        <f>+SUMIF('0 DUP WORK'!$C:$C,FILED!B342,'0 DUP WORK'!$H:$H)</f>
        <v>0</v>
      </c>
      <c r="N342" s="97">
        <f t="shared" si="21"/>
        <v>0</v>
      </c>
      <c r="P342" s="97">
        <f t="shared" si="22"/>
        <v>0</v>
      </c>
      <c r="Q342" s="97" t="str">
        <f t="shared" si="23"/>
        <v/>
      </c>
    </row>
    <row r="343" spans="1:17">
      <c r="A343" s="96">
        <v>340</v>
      </c>
      <c r="B343" s="97">
        <f t="array" ref="B343">+INDEX('0 DUP ONLINE'!$C$3:$C$701,SMALL(IF(FILED!$B$2='0 DUP ONLINE'!$K$3:$K$701,ROW('0 DUP ONLINE'!$K$3:$K$701)-ROW('0 DUP ONLINE'!$K$3)+1),FILED!A343))</f>
        <v>0</v>
      </c>
      <c r="C343" s="97" t="str">
        <f>+IFERROR(VLOOKUP(B343,'0 DUP ONLINE'!$C$3:$D$701,2,FALSE),"")</f>
        <v/>
      </c>
      <c r="D343" s="97">
        <f>+SUMIF('0 DUP ONLINE'!$C:$C,FILED!B343,'0 DUP ONLINE'!$E:$E)</f>
        <v>0</v>
      </c>
      <c r="E343" s="97">
        <f>+SUMIF('0 DUP ONLINE'!$C:$C,FILED!B343,'0 DUP ONLINE'!$F:$F)</f>
        <v>0</v>
      </c>
      <c r="F343" s="97">
        <f>+SUMIF('0 DUP ONLINE'!$C:$C,FILED!B343,'0 DUP ONLINE'!$G:$G)</f>
        <v>0</v>
      </c>
      <c r="G343" s="97">
        <f>+SUMIF('0 DUP ONLINE'!$C:$C,FILED!B343,'0 DUP ONLINE'!$H:$H)</f>
        <v>0</v>
      </c>
      <c r="H343" s="97">
        <f t="shared" si="20"/>
        <v>0</v>
      </c>
      <c r="J343" s="97">
        <f>+SUMIF('0 DUP WORK'!$C:$C,FILED!B343,'0 DUP WORK'!$E:$E)</f>
        <v>0</v>
      </c>
      <c r="K343" s="97">
        <f>+SUMIF('0 DUP WORK'!$C:$C,FILED!B343,'0 DUP WORK'!$F:$F)</f>
        <v>0</v>
      </c>
      <c r="L343" s="97">
        <f>+SUMIF('0 DUP WORK'!$C:$C,FILED!B343,'0 DUP WORK'!$G:$G)</f>
        <v>0</v>
      </c>
      <c r="M343" s="97">
        <f>+SUMIF('0 DUP WORK'!$C:$C,FILED!B343,'0 DUP WORK'!$H:$H)</f>
        <v>0</v>
      </c>
      <c r="N343" s="97">
        <f t="shared" si="21"/>
        <v>0</v>
      </c>
      <c r="P343" s="97">
        <f t="shared" si="22"/>
        <v>0</v>
      </c>
      <c r="Q343" s="97" t="str">
        <f t="shared" si="23"/>
        <v/>
      </c>
    </row>
    <row r="344" spans="1:17">
      <c r="A344" s="96">
        <v>341</v>
      </c>
      <c r="B344" s="97">
        <f t="array" ref="B344">+INDEX('0 DUP ONLINE'!$C$3:$C$701,SMALL(IF(FILED!$B$2='0 DUP ONLINE'!$K$3:$K$701,ROW('0 DUP ONLINE'!$K$3:$K$701)-ROW('0 DUP ONLINE'!$K$3)+1),FILED!A344))</f>
        <v>0</v>
      </c>
      <c r="C344" s="97" t="str">
        <f>+IFERROR(VLOOKUP(B344,'0 DUP ONLINE'!$C$3:$D$701,2,FALSE),"")</f>
        <v/>
      </c>
      <c r="D344" s="97">
        <f>+SUMIF('0 DUP ONLINE'!$C:$C,FILED!B344,'0 DUP ONLINE'!$E:$E)</f>
        <v>0</v>
      </c>
      <c r="E344" s="97">
        <f>+SUMIF('0 DUP ONLINE'!$C:$C,FILED!B344,'0 DUP ONLINE'!$F:$F)</f>
        <v>0</v>
      </c>
      <c r="F344" s="97">
        <f>+SUMIF('0 DUP ONLINE'!$C:$C,FILED!B344,'0 DUP ONLINE'!$G:$G)</f>
        <v>0</v>
      </c>
      <c r="G344" s="97">
        <f>+SUMIF('0 DUP ONLINE'!$C:$C,FILED!B344,'0 DUP ONLINE'!$H:$H)</f>
        <v>0</v>
      </c>
      <c r="H344" s="97">
        <f t="shared" si="20"/>
        <v>0</v>
      </c>
      <c r="J344" s="97">
        <f>+SUMIF('0 DUP WORK'!$C:$C,FILED!B344,'0 DUP WORK'!$E:$E)</f>
        <v>0</v>
      </c>
      <c r="K344" s="97">
        <f>+SUMIF('0 DUP WORK'!$C:$C,FILED!B344,'0 DUP WORK'!$F:$F)</f>
        <v>0</v>
      </c>
      <c r="L344" s="97">
        <f>+SUMIF('0 DUP WORK'!$C:$C,FILED!B344,'0 DUP WORK'!$G:$G)</f>
        <v>0</v>
      </c>
      <c r="M344" s="97">
        <f>+SUMIF('0 DUP WORK'!$C:$C,FILED!B344,'0 DUP WORK'!$H:$H)</f>
        <v>0</v>
      </c>
      <c r="N344" s="97">
        <f t="shared" si="21"/>
        <v>0</v>
      </c>
      <c r="P344" s="97">
        <f t="shared" si="22"/>
        <v>0</v>
      </c>
      <c r="Q344" s="97" t="str">
        <f t="shared" si="23"/>
        <v/>
      </c>
    </row>
    <row r="345" spans="1:17">
      <c r="A345" s="96">
        <v>342</v>
      </c>
      <c r="B345" s="97">
        <f t="array" ref="B345">+INDEX('0 DUP ONLINE'!$C$3:$C$701,SMALL(IF(FILED!$B$2='0 DUP ONLINE'!$K$3:$K$701,ROW('0 DUP ONLINE'!$K$3:$K$701)-ROW('0 DUP ONLINE'!$K$3)+1),FILED!A345))</f>
        <v>0</v>
      </c>
      <c r="C345" s="97" t="str">
        <f>+IFERROR(VLOOKUP(B345,'0 DUP ONLINE'!$C$3:$D$701,2,FALSE),"")</f>
        <v/>
      </c>
      <c r="D345" s="97">
        <f>+SUMIF('0 DUP ONLINE'!$C:$C,FILED!B345,'0 DUP ONLINE'!$E:$E)</f>
        <v>0</v>
      </c>
      <c r="E345" s="97">
        <f>+SUMIF('0 DUP ONLINE'!$C:$C,FILED!B345,'0 DUP ONLINE'!$F:$F)</f>
        <v>0</v>
      </c>
      <c r="F345" s="97">
        <f>+SUMIF('0 DUP ONLINE'!$C:$C,FILED!B345,'0 DUP ONLINE'!$G:$G)</f>
        <v>0</v>
      </c>
      <c r="G345" s="97">
        <f>+SUMIF('0 DUP ONLINE'!$C:$C,FILED!B345,'0 DUP ONLINE'!$H:$H)</f>
        <v>0</v>
      </c>
      <c r="H345" s="97">
        <f t="shared" si="20"/>
        <v>0</v>
      </c>
      <c r="J345" s="97">
        <f>+SUMIF('0 DUP WORK'!$C:$C,FILED!B345,'0 DUP WORK'!$E:$E)</f>
        <v>0</v>
      </c>
      <c r="K345" s="97">
        <f>+SUMIF('0 DUP WORK'!$C:$C,FILED!B345,'0 DUP WORK'!$F:$F)</f>
        <v>0</v>
      </c>
      <c r="L345" s="97">
        <f>+SUMIF('0 DUP WORK'!$C:$C,FILED!B345,'0 DUP WORK'!$G:$G)</f>
        <v>0</v>
      </c>
      <c r="M345" s="97">
        <f>+SUMIF('0 DUP WORK'!$C:$C,FILED!B345,'0 DUP WORK'!$H:$H)</f>
        <v>0</v>
      </c>
      <c r="N345" s="97">
        <f t="shared" si="21"/>
        <v>0</v>
      </c>
      <c r="P345" s="97">
        <f t="shared" si="22"/>
        <v>0</v>
      </c>
      <c r="Q345" s="97" t="str">
        <f t="shared" si="23"/>
        <v/>
      </c>
    </row>
    <row r="346" spans="1:17">
      <c r="A346" s="96">
        <v>343</v>
      </c>
      <c r="B346" s="97">
        <f t="array" ref="B346">+INDEX('0 DUP ONLINE'!$C$3:$C$701,SMALL(IF(FILED!$B$2='0 DUP ONLINE'!$K$3:$K$701,ROW('0 DUP ONLINE'!$K$3:$K$701)-ROW('0 DUP ONLINE'!$K$3)+1),FILED!A346))</f>
        <v>0</v>
      </c>
      <c r="C346" s="97" t="str">
        <f>+IFERROR(VLOOKUP(B346,'0 DUP ONLINE'!$C$3:$D$701,2,FALSE),"")</f>
        <v/>
      </c>
      <c r="D346" s="97">
        <f>+SUMIF('0 DUP ONLINE'!$C:$C,FILED!B346,'0 DUP ONLINE'!$E:$E)</f>
        <v>0</v>
      </c>
      <c r="E346" s="97">
        <f>+SUMIF('0 DUP ONLINE'!$C:$C,FILED!B346,'0 DUP ONLINE'!$F:$F)</f>
        <v>0</v>
      </c>
      <c r="F346" s="97">
        <f>+SUMIF('0 DUP ONLINE'!$C:$C,FILED!B346,'0 DUP ONLINE'!$G:$G)</f>
        <v>0</v>
      </c>
      <c r="G346" s="97">
        <f>+SUMIF('0 DUP ONLINE'!$C:$C,FILED!B346,'0 DUP ONLINE'!$H:$H)</f>
        <v>0</v>
      </c>
      <c r="H346" s="97">
        <f t="shared" si="20"/>
        <v>0</v>
      </c>
      <c r="J346" s="97">
        <f>+SUMIF('0 DUP WORK'!$C:$C,FILED!B346,'0 DUP WORK'!$E:$E)</f>
        <v>0</v>
      </c>
      <c r="K346" s="97">
        <f>+SUMIF('0 DUP WORK'!$C:$C,FILED!B346,'0 DUP WORK'!$F:$F)</f>
        <v>0</v>
      </c>
      <c r="L346" s="97">
        <f>+SUMIF('0 DUP WORK'!$C:$C,FILED!B346,'0 DUP WORK'!$G:$G)</f>
        <v>0</v>
      </c>
      <c r="M346" s="97">
        <f>+SUMIF('0 DUP WORK'!$C:$C,FILED!B346,'0 DUP WORK'!$H:$H)</f>
        <v>0</v>
      </c>
      <c r="N346" s="97">
        <f t="shared" si="21"/>
        <v>0</v>
      </c>
      <c r="P346" s="97">
        <f t="shared" si="22"/>
        <v>0</v>
      </c>
      <c r="Q346" s="97" t="str">
        <f t="shared" si="23"/>
        <v/>
      </c>
    </row>
    <row r="347" spans="1:17">
      <c r="A347" s="96">
        <v>344</v>
      </c>
      <c r="B347" s="97">
        <f t="array" ref="B347">+INDEX('0 DUP ONLINE'!$C$3:$C$701,SMALL(IF(FILED!$B$2='0 DUP ONLINE'!$K$3:$K$701,ROW('0 DUP ONLINE'!$K$3:$K$701)-ROW('0 DUP ONLINE'!$K$3)+1),FILED!A347))</f>
        <v>0</v>
      </c>
      <c r="C347" s="97" t="str">
        <f>+IFERROR(VLOOKUP(B347,'0 DUP ONLINE'!$C$3:$D$701,2,FALSE),"")</f>
        <v/>
      </c>
      <c r="D347" s="97">
        <f>+SUMIF('0 DUP ONLINE'!$C:$C,FILED!B347,'0 DUP ONLINE'!$E:$E)</f>
        <v>0</v>
      </c>
      <c r="E347" s="97">
        <f>+SUMIF('0 DUP ONLINE'!$C:$C,FILED!B347,'0 DUP ONLINE'!$F:$F)</f>
        <v>0</v>
      </c>
      <c r="F347" s="97">
        <f>+SUMIF('0 DUP ONLINE'!$C:$C,FILED!B347,'0 DUP ONLINE'!$G:$G)</f>
        <v>0</v>
      </c>
      <c r="G347" s="97">
        <f>+SUMIF('0 DUP ONLINE'!$C:$C,FILED!B347,'0 DUP ONLINE'!$H:$H)</f>
        <v>0</v>
      </c>
      <c r="H347" s="97">
        <f t="shared" si="20"/>
        <v>0</v>
      </c>
      <c r="J347" s="97">
        <f>+SUMIF('0 DUP WORK'!$C:$C,FILED!B347,'0 DUP WORK'!$E:$E)</f>
        <v>0</v>
      </c>
      <c r="K347" s="97">
        <f>+SUMIF('0 DUP WORK'!$C:$C,FILED!B347,'0 DUP WORK'!$F:$F)</f>
        <v>0</v>
      </c>
      <c r="L347" s="97">
        <f>+SUMIF('0 DUP WORK'!$C:$C,FILED!B347,'0 DUP WORK'!$G:$G)</f>
        <v>0</v>
      </c>
      <c r="M347" s="97">
        <f>+SUMIF('0 DUP WORK'!$C:$C,FILED!B347,'0 DUP WORK'!$H:$H)</f>
        <v>0</v>
      </c>
      <c r="N347" s="97">
        <f t="shared" si="21"/>
        <v>0</v>
      </c>
      <c r="P347" s="97">
        <f t="shared" si="22"/>
        <v>0</v>
      </c>
      <c r="Q347" s="97" t="str">
        <f t="shared" si="23"/>
        <v/>
      </c>
    </row>
    <row r="348" spans="1:17">
      <c r="A348" s="96">
        <v>345</v>
      </c>
      <c r="B348" s="97">
        <f t="array" ref="B348">+INDEX('0 DUP ONLINE'!$C$3:$C$701,SMALL(IF(FILED!$B$2='0 DUP ONLINE'!$K$3:$K$701,ROW('0 DUP ONLINE'!$K$3:$K$701)-ROW('0 DUP ONLINE'!$K$3)+1),FILED!A348))</f>
        <v>0</v>
      </c>
      <c r="C348" s="97" t="str">
        <f>+IFERROR(VLOOKUP(B348,'0 DUP ONLINE'!$C$3:$D$701,2,FALSE),"")</f>
        <v/>
      </c>
      <c r="D348" s="97">
        <f>+SUMIF('0 DUP ONLINE'!$C:$C,FILED!B348,'0 DUP ONLINE'!$E:$E)</f>
        <v>0</v>
      </c>
      <c r="E348" s="97">
        <f>+SUMIF('0 DUP ONLINE'!$C:$C,FILED!B348,'0 DUP ONLINE'!$F:$F)</f>
        <v>0</v>
      </c>
      <c r="F348" s="97">
        <f>+SUMIF('0 DUP ONLINE'!$C:$C,FILED!B348,'0 DUP ONLINE'!$G:$G)</f>
        <v>0</v>
      </c>
      <c r="G348" s="97">
        <f>+SUMIF('0 DUP ONLINE'!$C:$C,FILED!B348,'0 DUP ONLINE'!$H:$H)</f>
        <v>0</v>
      </c>
      <c r="H348" s="97">
        <f t="shared" si="20"/>
        <v>0</v>
      </c>
      <c r="J348" s="97">
        <f>+SUMIF('0 DUP WORK'!$C:$C,FILED!B348,'0 DUP WORK'!$E:$E)</f>
        <v>0</v>
      </c>
      <c r="K348" s="97">
        <f>+SUMIF('0 DUP WORK'!$C:$C,FILED!B348,'0 DUP WORK'!$F:$F)</f>
        <v>0</v>
      </c>
      <c r="L348" s="97">
        <f>+SUMIF('0 DUP WORK'!$C:$C,FILED!B348,'0 DUP WORK'!$G:$G)</f>
        <v>0</v>
      </c>
      <c r="M348" s="97">
        <f>+SUMIF('0 DUP WORK'!$C:$C,FILED!B348,'0 DUP WORK'!$H:$H)</f>
        <v>0</v>
      </c>
      <c r="N348" s="97">
        <f t="shared" si="21"/>
        <v>0</v>
      </c>
      <c r="P348" s="97">
        <f t="shared" si="22"/>
        <v>0</v>
      </c>
      <c r="Q348" s="97" t="str">
        <f t="shared" si="23"/>
        <v/>
      </c>
    </row>
    <row r="349" spans="1:17">
      <c r="A349" s="96">
        <v>346</v>
      </c>
      <c r="B349" s="97">
        <f t="array" ref="B349">+INDEX('0 DUP ONLINE'!$C$3:$C$701,SMALL(IF(FILED!$B$2='0 DUP ONLINE'!$K$3:$K$701,ROW('0 DUP ONLINE'!$K$3:$K$701)-ROW('0 DUP ONLINE'!$K$3)+1),FILED!A349))</f>
        <v>0</v>
      </c>
      <c r="C349" s="97" t="str">
        <f>+IFERROR(VLOOKUP(B349,'0 DUP ONLINE'!$C$3:$D$701,2,FALSE),"")</f>
        <v/>
      </c>
      <c r="D349" s="97">
        <f>+SUMIF('0 DUP ONLINE'!$C:$C,FILED!B349,'0 DUP ONLINE'!$E:$E)</f>
        <v>0</v>
      </c>
      <c r="E349" s="97">
        <f>+SUMIF('0 DUP ONLINE'!$C:$C,FILED!B349,'0 DUP ONLINE'!$F:$F)</f>
        <v>0</v>
      </c>
      <c r="F349" s="97">
        <f>+SUMIF('0 DUP ONLINE'!$C:$C,FILED!B349,'0 DUP ONLINE'!$G:$G)</f>
        <v>0</v>
      </c>
      <c r="G349" s="97">
        <f>+SUMIF('0 DUP ONLINE'!$C:$C,FILED!B349,'0 DUP ONLINE'!$H:$H)</f>
        <v>0</v>
      </c>
      <c r="H349" s="97">
        <f t="shared" si="20"/>
        <v>0</v>
      </c>
      <c r="J349" s="97">
        <f>+SUMIF('0 DUP WORK'!$C:$C,FILED!B349,'0 DUP WORK'!$E:$E)</f>
        <v>0</v>
      </c>
      <c r="K349" s="97">
        <f>+SUMIF('0 DUP WORK'!$C:$C,FILED!B349,'0 DUP WORK'!$F:$F)</f>
        <v>0</v>
      </c>
      <c r="L349" s="97">
        <f>+SUMIF('0 DUP WORK'!$C:$C,FILED!B349,'0 DUP WORK'!$G:$G)</f>
        <v>0</v>
      </c>
      <c r="M349" s="97">
        <f>+SUMIF('0 DUP WORK'!$C:$C,FILED!B349,'0 DUP WORK'!$H:$H)</f>
        <v>0</v>
      </c>
      <c r="N349" s="97">
        <f t="shared" si="21"/>
        <v>0</v>
      </c>
      <c r="P349" s="97">
        <f t="shared" si="22"/>
        <v>0</v>
      </c>
      <c r="Q349" s="97" t="str">
        <f t="shared" si="23"/>
        <v/>
      </c>
    </row>
    <row r="350" spans="1:17">
      <c r="A350" s="96">
        <v>347</v>
      </c>
      <c r="B350" s="97">
        <f t="array" ref="B350">+INDEX('0 DUP ONLINE'!$C$3:$C$701,SMALL(IF(FILED!$B$2='0 DUP ONLINE'!$K$3:$K$701,ROW('0 DUP ONLINE'!$K$3:$K$701)-ROW('0 DUP ONLINE'!$K$3)+1),FILED!A350))</f>
        <v>0</v>
      </c>
      <c r="C350" s="97" t="str">
        <f>+IFERROR(VLOOKUP(B350,'0 DUP ONLINE'!$C$3:$D$701,2,FALSE),"")</f>
        <v/>
      </c>
      <c r="D350" s="97">
        <f>+SUMIF('0 DUP ONLINE'!$C:$C,FILED!B350,'0 DUP ONLINE'!$E:$E)</f>
        <v>0</v>
      </c>
      <c r="E350" s="97">
        <f>+SUMIF('0 DUP ONLINE'!$C:$C,FILED!B350,'0 DUP ONLINE'!$F:$F)</f>
        <v>0</v>
      </c>
      <c r="F350" s="97">
        <f>+SUMIF('0 DUP ONLINE'!$C:$C,FILED!B350,'0 DUP ONLINE'!$G:$G)</f>
        <v>0</v>
      </c>
      <c r="G350" s="97">
        <f>+SUMIF('0 DUP ONLINE'!$C:$C,FILED!B350,'0 DUP ONLINE'!$H:$H)</f>
        <v>0</v>
      </c>
      <c r="H350" s="97">
        <f t="shared" si="20"/>
        <v>0</v>
      </c>
      <c r="J350" s="97">
        <f>+SUMIF('0 DUP WORK'!$C:$C,FILED!B350,'0 DUP WORK'!$E:$E)</f>
        <v>0</v>
      </c>
      <c r="K350" s="97">
        <f>+SUMIF('0 DUP WORK'!$C:$C,FILED!B350,'0 DUP WORK'!$F:$F)</f>
        <v>0</v>
      </c>
      <c r="L350" s="97">
        <f>+SUMIF('0 DUP WORK'!$C:$C,FILED!B350,'0 DUP WORK'!$G:$G)</f>
        <v>0</v>
      </c>
      <c r="M350" s="97">
        <f>+SUMIF('0 DUP WORK'!$C:$C,FILED!B350,'0 DUP WORK'!$H:$H)</f>
        <v>0</v>
      </c>
      <c r="N350" s="97">
        <f t="shared" si="21"/>
        <v>0</v>
      </c>
      <c r="P350" s="97">
        <f t="shared" si="22"/>
        <v>0</v>
      </c>
      <c r="Q350" s="97" t="str">
        <f t="shared" si="23"/>
        <v/>
      </c>
    </row>
    <row r="351" spans="1:17">
      <c r="A351" s="96">
        <v>348</v>
      </c>
      <c r="B351" s="97">
        <f t="array" ref="B351">+INDEX('0 DUP ONLINE'!$C$3:$C$701,SMALL(IF(FILED!$B$2='0 DUP ONLINE'!$K$3:$K$701,ROW('0 DUP ONLINE'!$K$3:$K$701)-ROW('0 DUP ONLINE'!$K$3)+1),FILED!A351))</f>
        <v>0</v>
      </c>
      <c r="C351" s="97" t="str">
        <f>+IFERROR(VLOOKUP(B351,'0 DUP ONLINE'!$C$3:$D$701,2,FALSE),"")</f>
        <v/>
      </c>
      <c r="D351" s="97">
        <f>+SUMIF('0 DUP ONLINE'!$C:$C,FILED!B351,'0 DUP ONLINE'!$E:$E)</f>
        <v>0</v>
      </c>
      <c r="E351" s="97">
        <f>+SUMIF('0 DUP ONLINE'!$C:$C,FILED!B351,'0 DUP ONLINE'!$F:$F)</f>
        <v>0</v>
      </c>
      <c r="F351" s="97">
        <f>+SUMIF('0 DUP ONLINE'!$C:$C,FILED!B351,'0 DUP ONLINE'!$G:$G)</f>
        <v>0</v>
      </c>
      <c r="G351" s="97">
        <f>+SUMIF('0 DUP ONLINE'!$C:$C,FILED!B351,'0 DUP ONLINE'!$H:$H)</f>
        <v>0</v>
      </c>
      <c r="H351" s="97">
        <f t="shared" si="20"/>
        <v>0</v>
      </c>
      <c r="J351" s="97">
        <f>+SUMIF('0 DUP WORK'!$C:$C,FILED!B351,'0 DUP WORK'!$E:$E)</f>
        <v>0</v>
      </c>
      <c r="K351" s="97">
        <f>+SUMIF('0 DUP WORK'!$C:$C,FILED!B351,'0 DUP WORK'!$F:$F)</f>
        <v>0</v>
      </c>
      <c r="L351" s="97">
        <f>+SUMIF('0 DUP WORK'!$C:$C,FILED!B351,'0 DUP WORK'!$G:$G)</f>
        <v>0</v>
      </c>
      <c r="M351" s="97">
        <f>+SUMIF('0 DUP WORK'!$C:$C,FILED!B351,'0 DUP WORK'!$H:$H)</f>
        <v>0</v>
      </c>
      <c r="N351" s="97">
        <f t="shared" si="21"/>
        <v>0</v>
      </c>
      <c r="P351" s="97">
        <f t="shared" si="22"/>
        <v>0</v>
      </c>
      <c r="Q351" s="97" t="str">
        <f t="shared" si="23"/>
        <v/>
      </c>
    </row>
    <row r="352" spans="1:17">
      <c r="A352" s="96">
        <v>349</v>
      </c>
      <c r="B352" s="97">
        <f t="array" ref="B352">+INDEX('0 DUP ONLINE'!$C$3:$C$701,SMALL(IF(FILED!$B$2='0 DUP ONLINE'!$K$3:$K$701,ROW('0 DUP ONLINE'!$K$3:$K$701)-ROW('0 DUP ONLINE'!$K$3)+1),FILED!A352))</f>
        <v>0</v>
      </c>
      <c r="C352" s="97" t="str">
        <f>+IFERROR(VLOOKUP(B352,'0 DUP ONLINE'!$C$3:$D$701,2,FALSE),"")</f>
        <v/>
      </c>
      <c r="D352" s="97">
        <f>+SUMIF('0 DUP ONLINE'!$C:$C,FILED!B352,'0 DUP ONLINE'!$E:$E)</f>
        <v>0</v>
      </c>
      <c r="E352" s="97">
        <f>+SUMIF('0 DUP ONLINE'!$C:$C,FILED!B352,'0 DUP ONLINE'!$F:$F)</f>
        <v>0</v>
      </c>
      <c r="F352" s="97">
        <f>+SUMIF('0 DUP ONLINE'!$C:$C,FILED!B352,'0 DUP ONLINE'!$G:$G)</f>
        <v>0</v>
      </c>
      <c r="G352" s="97">
        <f>+SUMIF('0 DUP ONLINE'!$C:$C,FILED!B352,'0 DUP ONLINE'!$H:$H)</f>
        <v>0</v>
      </c>
      <c r="H352" s="97">
        <f t="shared" si="20"/>
        <v>0</v>
      </c>
      <c r="J352" s="97">
        <f>+SUMIF('0 DUP WORK'!$C:$C,FILED!B352,'0 DUP WORK'!$E:$E)</f>
        <v>0</v>
      </c>
      <c r="K352" s="97">
        <f>+SUMIF('0 DUP WORK'!$C:$C,FILED!B352,'0 DUP WORK'!$F:$F)</f>
        <v>0</v>
      </c>
      <c r="L352" s="97">
        <f>+SUMIF('0 DUP WORK'!$C:$C,FILED!B352,'0 DUP WORK'!$G:$G)</f>
        <v>0</v>
      </c>
      <c r="M352" s="97">
        <f>+SUMIF('0 DUP WORK'!$C:$C,FILED!B352,'0 DUP WORK'!$H:$H)</f>
        <v>0</v>
      </c>
      <c r="N352" s="97">
        <f t="shared" si="21"/>
        <v>0</v>
      </c>
      <c r="P352" s="97">
        <f t="shared" si="22"/>
        <v>0</v>
      </c>
      <c r="Q352" s="97" t="str">
        <f t="shared" si="23"/>
        <v/>
      </c>
    </row>
    <row r="353" spans="1:17">
      <c r="A353" s="96">
        <v>350</v>
      </c>
      <c r="B353" s="97">
        <f t="array" ref="B353">+INDEX('0 DUP ONLINE'!$C$3:$C$701,SMALL(IF(FILED!$B$2='0 DUP ONLINE'!$K$3:$K$701,ROW('0 DUP ONLINE'!$K$3:$K$701)-ROW('0 DUP ONLINE'!$K$3)+1),FILED!A353))</f>
        <v>0</v>
      </c>
      <c r="C353" s="97" t="str">
        <f>+IFERROR(VLOOKUP(B353,'0 DUP ONLINE'!$C$3:$D$701,2,FALSE),"")</f>
        <v/>
      </c>
      <c r="D353" s="97">
        <f>+SUMIF('0 DUP ONLINE'!$C:$C,FILED!B353,'0 DUP ONLINE'!$E:$E)</f>
        <v>0</v>
      </c>
      <c r="E353" s="97">
        <f>+SUMIF('0 DUP ONLINE'!$C:$C,FILED!B353,'0 DUP ONLINE'!$F:$F)</f>
        <v>0</v>
      </c>
      <c r="F353" s="97">
        <f>+SUMIF('0 DUP ONLINE'!$C:$C,FILED!B353,'0 DUP ONLINE'!$G:$G)</f>
        <v>0</v>
      </c>
      <c r="G353" s="97">
        <f>+SUMIF('0 DUP ONLINE'!$C:$C,FILED!B353,'0 DUP ONLINE'!$H:$H)</f>
        <v>0</v>
      </c>
      <c r="H353" s="97">
        <f t="shared" si="20"/>
        <v>0</v>
      </c>
      <c r="J353" s="97">
        <f>+SUMIF('0 DUP WORK'!$C:$C,FILED!B353,'0 DUP WORK'!$E:$E)</f>
        <v>0</v>
      </c>
      <c r="K353" s="97">
        <f>+SUMIF('0 DUP WORK'!$C:$C,FILED!B353,'0 DUP WORK'!$F:$F)</f>
        <v>0</v>
      </c>
      <c r="L353" s="97">
        <f>+SUMIF('0 DUP WORK'!$C:$C,FILED!B353,'0 DUP WORK'!$G:$G)</f>
        <v>0</v>
      </c>
      <c r="M353" s="97">
        <f>+SUMIF('0 DUP WORK'!$C:$C,FILED!B353,'0 DUP WORK'!$H:$H)</f>
        <v>0</v>
      </c>
      <c r="N353" s="97">
        <f t="shared" si="21"/>
        <v>0</v>
      </c>
      <c r="P353" s="97">
        <f t="shared" si="22"/>
        <v>0</v>
      </c>
      <c r="Q353" s="97" t="str">
        <f t="shared" si="23"/>
        <v/>
      </c>
    </row>
    <row r="354" spans="1:17">
      <c r="A354" s="96">
        <v>351</v>
      </c>
      <c r="B354" s="97">
        <f t="array" ref="B354">+INDEX('0 DUP ONLINE'!$C$3:$C$701,SMALL(IF(FILED!$B$2='0 DUP ONLINE'!$K$3:$K$701,ROW('0 DUP ONLINE'!$K$3:$K$701)-ROW('0 DUP ONLINE'!$K$3)+1),FILED!A354))</f>
        <v>0</v>
      </c>
      <c r="C354" s="97" t="str">
        <f>+IFERROR(VLOOKUP(B354,'0 DUP ONLINE'!$C$3:$D$701,2,FALSE),"")</f>
        <v/>
      </c>
      <c r="D354" s="97">
        <f>+SUMIF('0 DUP ONLINE'!$C:$C,FILED!B354,'0 DUP ONLINE'!$E:$E)</f>
        <v>0</v>
      </c>
      <c r="E354" s="97">
        <f>+SUMIF('0 DUP ONLINE'!$C:$C,FILED!B354,'0 DUP ONLINE'!$F:$F)</f>
        <v>0</v>
      </c>
      <c r="F354" s="97">
        <f>+SUMIF('0 DUP ONLINE'!$C:$C,FILED!B354,'0 DUP ONLINE'!$G:$G)</f>
        <v>0</v>
      </c>
      <c r="G354" s="97">
        <f>+SUMIF('0 DUP ONLINE'!$C:$C,FILED!B354,'0 DUP ONLINE'!$H:$H)</f>
        <v>0</v>
      </c>
      <c r="H354" s="97">
        <f t="shared" si="20"/>
        <v>0</v>
      </c>
      <c r="J354" s="97">
        <f>+SUMIF('0 DUP WORK'!$C:$C,FILED!B354,'0 DUP WORK'!$E:$E)</f>
        <v>0</v>
      </c>
      <c r="K354" s="97">
        <f>+SUMIF('0 DUP WORK'!$C:$C,FILED!B354,'0 DUP WORK'!$F:$F)</f>
        <v>0</v>
      </c>
      <c r="L354" s="97">
        <f>+SUMIF('0 DUP WORK'!$C:$C,FILED!B354,'0 DUP WORK'!$G:$G)</f>
        <v>0</v>
      </c>
      <c r="M354" s="97">
        <f>+SUMIF('0 DUP WORK'!$C:$C,FILED!B354,'0 DUP WORK'!$H:$H)</f>
        <v>0</v>
      </c>
      <c r="N354" s="97">
        <f t="shared" si="21"/>
        <v>0</v>
      </c>
      <c r="P354" s="97">
        <f t="shared" si="22"/>
        <v>0</v>
      </c>
      <c r="Q354" s="97" t="str">
        <f t="shared" si="23"/>
        <v/>
      </c>
    </row>
    <row r="355" spans="1:17">
      <c r="A355" s="96">
        <v>352</v>
      </c>
      <c r="B355" s="97">
        <f t="array" ref="B355">+INDEX('0 DUP ONLINE'!$C$3:$C$701,SMALL(IF(FILED!$B$2='0 DUP ONLINE'!$K$3:$K$701,ROW('0 DUP ONLINE'!$K$3:$K$701)-ROW('0 DUP ONLINE'!$K$3)+1),FILED!A355))</f>
        <v>0</v>
      </c>
      <c r="C355" s="97" t="str">
        <f>+IFERROR(VLOOKUP(B355,'0 DUP ONLINE'!$C$3:$D$701,2,FALSE),"")</f>
        <v/>
      </c>
      <c r="D355" s="97">
        <f>+SUMIF('0 DUP ONLINE'!$C:$C,FILED!B355,'0 DUP ONLINE'!$E:$E)</f>
        <v>0</v>
      </c>
      <c r="E355" s="97">
        <f>+SUMIF('0 DUP ONLINE'!$C:$C,FILED!B355,'0 DUP ONLINE'!$F:$F)</f>
        <v>0</v>
      </c>
      <c r="F355" s="97">
        <f>+SUMIF('0 DUP ONLINE'!$C:$C,FILED!B355,'0 DUP ONLINE'!$G:$G)</f>
        <v>0</v>
      </c>
      <c r="G355" s="97">
        <f>+SUMIF('0 DUP ONLINE'!$C:$C,FILED!B355,'0 DUP ONLINE'!$H:$H)</f>
        <v>0</v>
      </c>
      <c r="H355" s="97">
        <f t="shared" si="20"/>
        <v>0</v>
      </c>
      <c r="J355" s="97">
        <f>+SUMIF('0 DUP WORK'!$C:$C,FILED!B355,'0 DUP WORK'!$E:$E)</f>
        <v>0</v>
      </c>
      <c r="K355" s="97">
        <f>+SUMIF('0 DUP WORK'!$C:$C,FILED!B355,'0 DUP WORK'!$F:$F)</f>
        <v>0</v>
      </c>
      <c r="L355" s="97">
        <f>+SUMIF('0 DUP WORK'!$C:$C,FILED!B355,'0 DUP WORK'!$G:$G)</f>
        <v>0</v>
      </c>
      <c r="M355" s="97">
        <f>+SUMIF('0 DUP WORK'!$C:$C,FILED!B355,'0 DUP WORK'!$H:$H)</f>
        <v>0</v>
      </c>
      <c r="N355" s="97">
        <f t="shared" si="21"/>
        <v>0</v>
      </c>
      <c r="P355" s="97">
        <f t="shared" si="22"/>
        <v>0</v>
      </c>
      <c r="Q355" s="97" t="str">
        <f t="shared" si="23"/>
        <v/>
      </c>
    </row>
    <row r="356" spans="1:17">
      <c r="A356" s="96">
        <v>353</v>
      </c>
      <c r="B356" s="97">
        <f t="array" ref="B356">+INDEX('0 DUP ONLINE'!$C$3:$C$701,SMALL(IF(FILED!$B$2='0 DUP ONLINE'!$K$3:$K$701,ROW('0 DUP ONLINE'!$K$3:$K$701)-ROW('0 DUP ONLINE'!$K$3)+1),FILED!A356))</f>
        <v>0</v>
      </c>
      <c r="C356" s="97" t="str">
        <f>+IFERROR(VLOOKUP(B356,'0 DUP ONLINE'!$C$3:$D$701,2,FALSE),"")</f>
        <v/>
      </c>
      <c r="D356" s="97">
        <f>+SUMIF('0 DUP ONLINE'!$C:$C,FILED!B356,'0 DUP ONLINE'!$E:$E)</f>
        <v>0</v>
      </c>
      <c r="E356" s="97">
        <f>+SUMIF('0 DUP ONLINE'!$C:$C,FILED!B356,'0 DUP ONLINE'!$F:$F)</f>
        <v>0</v>
      </c>
      <c r="F356" s="97">
        <f>+SUMIF('0 DUP ONLINE'!$C:$C,FILED!B356,'0 DUP ONLINE'!$G:$G)</f>
        <v>0</v>
      </c>
      <c r="G356" s="97">
        <f>+SUMIF('0 DUP ONLINE'!$C:$C,FILED!B356,'0 DUP ONLINE'!$H:$H)</f>
        <v>0</v>
      </c>
      <c r="H356" s="97">
        <f t="shared" si="20"/>
        <v>0</v>
      </c>
      <c r="J356" s="97">
        <f>+SUMIF('0 DUP WORK'!$C:$C,FILED!B356,'0 DUP WORK'!$E:$E)</f>
        <v>0</v>
      </c>
      <c r="K356" s="97">
        <f>+SUMIF('0 DUP WORK'!$C:$C,FILED!B356,'0 DUP WORK'!$F:$F)</f>
        <v>0</v>
      </c>
      <c r="L356" s="97">
        <f>+SUMIF('0 DUP WORK'!$C:$C,FILED!B356,'0 DUP WORK'!$G:$G)</f>
        <v>0</v>
      </c>
      <c r="M356" s="97">
        <f>+SUMIF('0 DUP WORK'!$C:$C,FILED!B356,'0 DUP WORK'!$H:$H)</f>
        <v>0</v>
      </c>
      <c r="N356" s="97">
        <f t="shared" si="21"/>
        <v>0</v>
      </c>
      <c r="P356" s="97">
        <f t="shared" si="22"/>
        <v>0</v>
      </c>
      <c r="Q356" s="97" t="str">
        <f t="shared" si="23"/>
        <v/>
      </c>
    </row>
    <row r="357" spans="1:17">
      <c r="A357" s="96">
        <v>354</v>
      </c>
      <c r="B357" s="97">
        <f t="array" ref="B357">+INDEX('0 DUP ONLINE'!$C$3:$C$701,SMALL(IF(FILED!$B$2='0 DUP ONLINE'!$K$3:$K$701,ROW('0 DUP ONLINE'!$K$3:$K$701)-ROW('0 DUP ONLINE'!$K$3)+1),FILED!A357))</f>
        <v>0</v>
      </c>
      <c r="C357" s="97" t="str">
        <f>+IFERROR(VLOOKUP(B357,'0 DUP ONLINE'!$C$3:$D$701,2,FALSE),"")</f>
        <v/>
      </c>
      <c r="D357" s="97">
        <f>+SUMIF('0 DUP ONLINE'!$C:$C,FILED!B357,'0 DUP ONLINE'!$E:$E)</f>
        <v>0</v>
      </c>
      <c r="E357" s="97">
        <f>+SUMIF('0 DUP ONLINE'!$C:$C,FILED!B357,'0 DUP ONLINE'!$F:$F)</f>
        <v>0</v>
      </c>
      <c r="F357" s="97">
        <f>+SUMIF('0 DUP ONLINE'!$C:$C,FILED!B357,'0 DUP ONLINE'!$G:$G)</f>
        <v>0</v>
      </c>
      <c r="G357" s="97">
        <f>+SUMIF('0 DUP ONLINE'!$C:$C,FILED!B357,'0 DUP ONLINE'!$H:$H)</f>
        <v>0</v>
      </c>
      <c r="H357" s="97">
        <f t="shared" si="20"/>
        <v>0</v>
      </c>
      <c r="J357" s="97">
        <f>+SUMIF('0 DUP WORK'!$C:$C,FILED!B357,'0 DUP WORK'!$E:$E)</f>
        <v>0</v>
      </c>
      <c r="K357" s="97">
        <f>+SUMIF('0 DUP WORK'!$C:$C,FILED!B357,'0 DUP WORK'!$F:$F)</f>
        <v>0</v>
      </c>
      <c r="L357" s="97">
        <f>+SUMIF('0 DUP WORK'!$C:$C,FILED!B357,'0 DUP WORK'!$G:$G)</f>
        <v>0</v>
      </c>
      <c r="M357" s="97">
        <f>+SUMIF('0 DUP WORK'!$C:$C,FILED!B357,'0 DUP WORK'!$H:$H)</f>
        <v>0</v>
      </c>
      <c r="N357" s="97">
        <f t="shared" si="21"/>
        <v>0</v>
      </c>
      <c r="P357" s="97">
        <f t="shared" si="22"/>
        <v>0</v>
      </c>
      <c r="Q357" s="97" t="str">
        <f t="shared" si="23"/>
        <v/>
      </c>
    </row>
    <row r="358" spans="1:17">
      <c r="A358" s="96">
        <v>355</v>
      </c>
      <c r="B358" s="97">
        <f t="array" ref="B358">+INDEX('0 DUP ONLINE'!$C$3:$C$701,SMALL(IF(FILED!$B$2='0 DUP ONLINE'!$K$3:$K$701,ROW('0 DUP ONLINE'!$K$3:$K$701)-ROW('0 DUP ONLINE'!$K$3)+1),FILED!A358))</f>
        <v>0</v>
      </c>
      <c r="C358" s="97" t="str">
        <f>+IFERROR(VLOOKUP(B358,'0 DUP ONLINE'!$C$3:$D$701,2,FALSE),"")</f>
        <v/>
      </c>
      <c r="D358" s="97">
        <f>+SUMIF('0 DUP ONLINE'!$C:$C,FILED!B358,'0 DUP ONLINE'!$E:$E)</f>
        <v>0</v>
      </c>
      <c r="E358" s="97">
        <f>+SUMIF('0 DUP ONLINE'!$C:$C,FILED!B358,'0 DUP ONLINE'!$F:$F)</f>
        <v>0</v>
      </c>
      <c r="F358" s="97">
        <f>+SUMIF('0 DUP ONLINE'!$C:$C,FILED!B358,'0 DUP ONLINE'!$G:$G)</f>
        <v>0</v>
      </c>
      <c r="G358" s="97">
        <f>+SUMIF('0 DUP ONLINE'!$C:$C,FILED!B358,'0 DUP ONLINE'!$H:$H)</f>
        <v>0</v>
      </c>
      <c r="H358" s="97">
        <f t="shared" si="20"/>
        <v>0</v>
      </c>
      <c r="J358" s="97">
        <f>+SUMIF('0 DUP WORK'!$C:$C,FILED!B358,'0 DUP WORK'!$E:$E)</f>
        <v>0</v>
      </c>
      <c r="K358" s="97">
        <f>+SUMIF('0 DUP WORK'!$C:$C,FILED!B358,'0 DUP WORK'!$F:$F)</f>
        <v>0</v>
      </c>
      <c r="L358" s="97">
        <f>+SUMIF('0 DUP WORK'!$C:$C,FILED!B358,'0 DUP WORK'!$G:$G)</f>
        <v>0</v>
      </c>
      <c r="M358" s="97">
        <f>+SUMIF('0 DUP WORK'!$C:$C,FILED!B358,'0 DUP WORK'!$H:$H)</f>
        <v>0</v>
      </c>
      <c r="N358" s="97">
        <f t="shared" si="21"/>
        <v>0</v>
      </c>
      <c r="P358" s="97">
        <f t="shared" si="22"/>
        <v>0</v>
      </c>
      <c r="Q358" s="97" t="str">
        <f t="shared" si="23"/>
        <v/>
      </c>
    </row>
    <row r="359" spans="1:17">
      <c r="A359" s="96">
        <v>356</v>
      </c>
      <c r="B359" s="97">
        <f t="array" ref="B359">+INDEX('0 DUP ONLINE'!$C$3:$C$701,SMALL(IF(FILED!$B$2='0 DUP ONLINE'!$K$3:$K$701,ROW('0 DUP ONLINE'!$K$3:$K$701)-ROW('0 DUP ONLINE'!$K$3)+1),FILED!A359))</f>
        <v>0</v>
      </c>
      <c r="C359" s="97" t="str">
        <f>+IFERROR(VLOOKUP(B359,'0 DUP ONLINE'!$C$3:$D$701,2,FALSE),"")</f>
        <v/>
      </c>
      <c r="D359" s="97">
        <f>+SUMIF('0 DUP ONLINE'!$C:$C,FILED!B359,'0 DUP ONLINE'!$E:$E)</f>
        <v>0</v>
      </c>
      <c r="E359" s="97">
        <f>+SUMIF('0 DUP ONLINE'!$C:$C,FILED!B359,'0 DUP ONLINE'!$F:$F)</f>
        <v>0</v>
      </c>
      <c r="F359" s="97">
        <f>+SUMIF('0 DUP ONLINE'!$C:$C,FILED!B359,'0 DUP ONLINE'!$G:$G)</f>
        <v>0</v>
      </c>
      <c r="G359" s="97">
        <f>+SUMIF('0 DUP ONLINE'!$C:$C,FILED!B359,'0 DUP ONLINE'!$H:$H)</f>
        <v>0</v>
      </c>
      <c r="H359" s="97">
        <f t="shared" si="20"/>
        <v>0</v>
      </c>
      <c r="J359" s="97">
        <f>+SUMIF('0 DUP WORK'!$C:$C,FILED!B359,'0 DUP WORK'!$E:$E)</f>
        <v>0</v>
      </c>
      <c r="K359" s="97">
        <f>+SUMIF('0 DUP WORK'!$C:$C,FILED!B359,'0 DUP WORK'!$F:$F)</f>
        <v>0</v>
      </c>
      <c r="L359" s="97">
        <f>+SUMIF('0 DUP WORK'!$C:$C,FILED!B359,'0 DUP WORK'!$G:$G)</f>
        <v>0</v>
      </c>
      <c r="M359" s="97">
        <f>+SUMIF('0 DUP WORK'!$C:$C,FILED!B359,'0 DUP WORK'!$H:$H)</f>
        <v>0</v>
      </c>
      <c r="N359" s="97">
        <f t="shared" si="21"/>
        <v>0</v>
      </c>
      <c r="P359" s="97">
        <f t="shared" si="22"/>
        <v>0</v>
      </c>
      <c r="Q359" s="97" t="str">
        <f t="shared" si="23"/>
        <v/>
      </c>
    </row>
    <row r="360" spans="1:17">
      <c r="A360" s="96">
        <v>357</v>
      </c>
      <c r="B360" s="97">
        <f t="array" ref="B360">+INDEX('0 DUP ONLINE'!$C$3:$C$701,SMALL(IF(FILED!$B$2='0 DUP ONLINE'!$K$3:$K$701,ROW('0 DUP ONLINE'!$K$3:$K$701)-ROW('0 DUP ONLINE'!$K$3)+1),FILED!A360))</f>
        <v>0</v>
      </c>
      <c r="C360" s="97" t="str">
        <f>+IFERROR(VLOOKUP(B360,'0 DUP ONLINE'!$C$3:$D$701,2,FALSE),"")</f>
        <v/>
      </c>
      <c r="D360" s="97">
        <f>+SUMIF('0 DUP ONLINE'!$C:$C,FILED!B360,'0 DUP ONLINE'!$E:$E)</f>
        <v>0</v>
      </c>
      <c r="E360" s="97">
        <f>+SUMIF('0 DUP ONLINE'!$C:$C,FILED!B360,'0 DUP ONLINE'!$F:$F)</f>
        <v>0</v>
      </c>
      <c r="F360" s="97">
        <f>+SUMIF('0 DUP ONLINE'!$C:$C,FILED!B360,'0 DUP ONLINE'!$G:$G)</f>
        <v>0</v>
      </c>
      <c r="G360" s="97">
        <f>+SUMIF('0 DUP ONLINE'!$C:$C,FILED!B360,'0 DUP ONLINE'!$H:$H)</f>
        <v>0</v>
      </c>
      <c r="H360" s="97">
        <f t="shared" si="20"/>
        <v>0</v>
      </c>
      <c r="J360" s="97">
        <f>+SUMIF('0 DUP WORK'!$C:$C,FILED!B360,'0 DUP WORK'!$E:$E)</f>
        <v>0</v>
      </c>
      <c r="K360" s="97">
        <f>+SUMIF('0 DUP WORK'!$C:$C,FILED!B360,'0 DUP WORK'!$F:$F)</f>
        <v>0</v>
      </c>
      <c r="L360" s="97">
        <f>+SUMIF('0 DUP WORK'!$C:$C,FILED!B360,'0 DUP WORK'!$G:$G)</f>
        <v>0</v>
      </c>
      <c r="M360" s="97">
        <f>+SUMIF('0 DUP WORK'!$C:$C,FILED!B360,'0 DUP WORK'!$H:$H)</f>
        <v>0</v>
      </c>
      <c r="N360" s="97">
        <f t="shared" si="21"/>
        <v>0</v>
      </c>
      <c r="P360" s="97">
        <f t="shared" si="22"/>
        <v>0</v>
      </c>
      <c r="Q360" s="97" t="str">
        <f t="shared" si="23"/>
        <v/>
      </c>
    </row>
    <row r="361" spans="1:17">
      <c r="A361" s="96">
        <v>358</v>
      </c>
      <c r="B361" s="97">
        <f t="array" ref="B361">+INDEX('0 DUP ONLINE'!$C$3:$C$701,SMALL(IF(FILED!$B$2='0 DUP ONLINE'!$K$3:$K$701,ROW('0 DUP ONLINE'!$K$3:$K$701)-ROW('0 DUP ONLINE'!$K$3)+1),FILED!A361))</f>
        <v>0</v>
      </c>
      <c r="C361" s="97" t="str">
        <f>+IFERROR(VLOOKUP(B361,'0 DUP ONLINE'!$C$3:$D$701,2,FALSE),"")</f>
        <v/>
      </c>
      <c r="D361" s="97">
        <f>+SUMIF('0 DUP ONLINE'!$C:$C,FILED!B361,'0 DUP ONLINE'!$E:$E)</f>
        <v>0</v>
      </c>
      <c r="E361" s="97">
        <f>+SUMIF('0 DUP ONLINE'!$C:$C,FILED!B361,'0 DUP ONLINE'!$F:$F)</f>
        <v>0</v>
      </c>
      <c r="F361" s="97">
        <f>+SUMIF('0 DUP ONLINE'!$C:$C,FILED!B361,'0 DUP ONLINE'!$G:$G)</f>
        <v>0</v>
      </c>
      <c r="G361" s="97">
        <f>+SUMIF('0 DUP ONLINE'!$C:$C,FILED!B361,'0 DUP ONLINE'!$H:$H)</f>
        <v>0</v>
      </c>
      <c r="H361" s="97">
        <f t="shared" si="20"/>
        <v>0</v>
      </c>
      <c r="J361" s="97">
        <f>+SUMIF('0 DUP WORK'!$C:$C,FILED!B361,'0 DUP WORK'!$E:$E)</f>
        <v>0</v>
      </c>
      <c r="K361" s="97">
        <f>+SUMIF('0 DUP WORK'!$C:$C,FILED!B361,'0 DUP WORK'!$F:$F)</f>
        <v>0</v>
      </c>
      <c r="L361" s="97">
        <f>+SUMIF('0 DUP WORK'!$C:$C,FILED!B361,'0 DUP WORK'!$G:$G)</f>
        <v>0</v>
      </c>
      <c r="M361" s="97">
        <f>+SUMIF('0 DUP WORK'!$C:$C,FILED!B361,'0 DUP WORK'!$H:$H)</f>
        <v>0</v>
      </c>
      <c r="N361" s="97">
        <f t="shared" si="21"/>
        <v>0</v>
      </c>
      <c r="P361" s="97">
        <f t="shared" si="22"/>
        <v>0</v>
      </c>
      <c r="Q361" s="97" t="str">
        <f t="shared" si="23"/>
        <v/>
      </c>
    </row>
    <row r="362" spans="1:17">
      <c r="A362" s="96">
        <v>359</v>
      </c>
      <c r="B362" s="97">
        <f t="array" ref="B362">+INDEX('0 DUP ONLINE'!$C$3:$C$701,SMALL(IF(FILED!$B$2='0 DUP ONLINE'!$K$3:$K$701,ROW('0 DUP ONLINE'!$K$3:$K$701)-ROW('0 DUP ONLINE'!$K$3)+1),FILED!A362))</f>
        <v>0</v>
      </c>
      <c r="C362" s="97" t="str">
        <f>+IFERROR(VLOOKUP(B362,'0 DUP ONLINE'!$C$3:$D$701,2,FALSE),"")</f>
        <v/>
      </c>
      <c r="D362" s="97">
        <f>+SUMIF('0 DUP ONLINE'!$C:$C,FILED!B362,'0 DUP ONLINE'!$E:$E)</f>
        <v>0</v>
      </c>
      <c r="E362" s="97">
        <f>+SUMIF('0 DUP ONLINE'!$C:$C,FILED!B362,'0 DUP ONLINE'!$F:$F)</f>
        <v>0</v>
      </c>
      <c r="F362" s="97">
        <f>+SUMIF('0 DUP ONLINE'!$C:$C,FILED!B362,'0 DUP ONLINE'!$G:$G)</f>
        <v>0</v>
      </c>
      <c r="G362" s="97">
        <f>+SUMIF('0 DUP ONLINE'!$C:$C,FILED!B362,'0 DUP ONLINE'!$H:$H)</f>
        <v>0</v>
      </c>
      <c r="H362" s="97">
        <f t="shared" si="20"/>
        <v>0</v>
      </c>
      <c r="J362" s="97">
        <f>+SUMIF('0 DUP WORK'!$C:$C,FILED!B362,'0 DUP WORK'!$E:$E)</f>
        <v>0</v>
      </c>
      <c r="K362" s="97">
        <f>+SUMIF('0 DUP WORK'!$C:$C,FILED!B362,'0 DUP WORK'!$F:$F)</f>
        <v>0</v>
      </c>
      <c r="L362" s="97">
        <f>+SUMIF('0 DUP WORK'!$C:$C,FILED!B362,'0 DUP WORK'!$G:$G)</f>
        <v>0</v>
      </c>
      <c r="M362" s="97">
        <f>+SUMIF('0 DUP WORK'!$C:$C,FILED!B362,'0 DUP WORK'!$H:$H)</f>
        <v>0</v>
      </c>
      <c r="N362" s="97">
        <f t="shared" si="21"/>
        <v>0</v>
      </c>
      <c r="P362" s="97">
        <f t="shared" si="22"/>
        <v>0</v>
      </c>
      <c r="Q362" s="97" t="str">
        <f t="shared" si="23"/>
        <v/>
      </c>
    </row>
    <row r="363" spans="1:17">
      <c r="A363" s="96">
        <v>360</v>
      </c>
      <c r="B363" s="97">
        <f t="array" ref="B363">+INDEX('0 DUP ONLINE'!$C$3:$C$701,SMALL(IF(FILED!$B$2='0 DUP ONLINE'!$K$3:$K$701,ROW('0 DUP ONLINE'!$K$3:$K$701)-ROW('0 DUP ONLINE'!$K$3)+1),FILED!A363))</f>
        <v>0</v>
      </c>
      <c r="C363" s="97" t="str">
        <f>+IFERROR(VLOOKUP(B363,'0 DUP ONLINE'!$C$3:$D$701,2,FALSE),"")</f>
        <v/>
      </c>
      <c r="D363" s="97">
        <f>+SUMIF('0 DUP ONLINE'!$C:$C,FILED!B363,'0 DUP ONLINE'!$E:$E)</f>
        <v>0</v>
      </c>
      <c r="E363" s="97">
        <f>+SUMIF('0 DUP ONLINE'!$C:$C,FILED!B363,'0 DUP ONLINE'!$F:$F)</f>
        <v>0</v>
      </c>
      <c r="F363" s="97">
        <f>+SUMIF('0 DUP ONLINE'!$C:$C,FILED!B363,'0 DUP ONLINE'!$G:$G)</f>
        <v>0</v>
      </c>
      <c r="G363" s="97">
        <f>+SUMIF('0 DUP ONLINE'!$C:$C,FILED!B363,'0 DUP ONLINE'!$H:$H)</f>
        <v>0</v>
      </c>
      <c r="H363" s="97">
        <f t="shared" si="20"/>
        <v>0</v>
      </c>
      <c r="J363" s="97">
        <f>+SUMIF('0 DUP WORK'!$C:$C,FILED!B363,'0 DUP WORK'!$E:$E)</f>
        <v>0</v>
      </c>
      <c r="K363" s="97">
        <f>+SUMIF('0 DUP WORK'!$C:$C,FILED!B363,'0 DUP WORK'!$F:$F)</f>
        <v>0</v>
      </c>
      <c r="L363" s="97">
        <f>+SUMIF('0 DUP WORK'!$C:$C,FILED!B363,'0 DUP WORK'!$G:$G)</f>
        <v>0</v>
      </c>
      <c r="M363" s="97">
        <f>+SUMIF('0 DUP WORK'!$C:$C,FILED!B363,'0 DUP WORK'!$H:$H)</f>
        <v>0</v>
      </c>
      <c r="N363" s="97">
        <f t="shared" si="21"/>
        <v>0</v>
      </c>
      <c r="P363" s="97">
        <f t="shared" si="22"/>
        <v>0</v>
      </c>
      <c r="Q363" s="97" t="str">
        <f t="shared" si="23"/>
        <v/>
      </c>
    </row>
    <row r="364" spans="1:17">
      <c r="A364" s="96">
        <v>361</v>
      </c>
      <c r="B364" s="97">
        <f t="array" ref="B364">+INDEX('0 DUP ONLINE'!$C$3:$C$701,SMALL(IF(FILED!$B$2='0 DUP ONLINE'!$K$3:$K$701,ROW('0 DUP ONLINE'!$K$3:$K$701)-ROW('0 DUP ONLINE'!$K$3)+1),FILED!A364))</f>
        <v>0</v>
      </c>
      <c r="C364" s="97" t="str">
        <f>+IFERROR(VLOOKUP(B364,'0 DUP ONLINE'!$C$3:$D$701,2,FALSE),"")</f>
        <v/>
      </c>
      <c r="D364" s="97">
        <f>+SUMIF('0 DUP ONLINE'!$C:$C,FILED!B364,'0 DUP ONLINE'!$E:$E)</f>
        <v>0</v>
      </c>
      <c r="E364" s="97">
        <f>+SUMIF('0 DUP ONLINE'!$C:$C,FILED!B364,'0 DUP ONLINE'!$F:$F)</f>
        <v>0</v>
      </c>
      <c r="F364" s="97">
        <f>+SUMIF('0 DUP ONLINE'!$C:$C,FILED!B364,'0 DUP ONLINE'!$G:$G)</f>
        <v>0</v>
      </c>
      <c r="G364" s="97">
        <f>+SUMIF('0 DUP ONLINE'!$C:$C,FILED!B364,'0 DUP ONLINE'!$H:$H)</f>
        <v>0</v>
      </c>
      <c r="H364" s="97">
        <f t="shared" si="20"/>
        <v>0</v>
      </c>
      <c r="J364" s="97">
        <f>+SUMIF('0 DUP WORK'!$C:$C,FILED!B364,'0 DUP WORK'!$E:$E)</f>
        <v>0</v>
      </c>
      <c r="K364" s="97">
        <f>+SUMIF('0 DUP WORK'!$C:$C,FILED!B364,'0 DUP WORK'!$F:$F)</f>
        <v>0</v>
      </c>
      <c r="L364" s="97">
        <f>+SUMIF('0 DUP WORK'!$C:$C,FILED!B364,'0 DUP WORK'!$G:$G)</f>
        <v>0</v>
      </c>
      <c r="M364" s="97">
        <f>+SUMIF('0 DUP WORK'!$C:$C,FILED!B364,'0 DUP WORK'!$H:$H)</f>
        <v>0</v>
      </c>
      <c r="N364" s="97">
        <f t="shared" si="21"/>
        <v>0</v>
      </c>
      <c r="P364" s="97">
        <f t="shared" si="22"/>
        <v>0</v>
      </c>
      <c r="Q364" s="97" t="str">
        <f t="shared" si="23"/>
        <v/>
      </c>
    </row>
    <row r="365" spans="1:17">
      <c r="A365" s="96">
        <v>362</v>
      </c>
      <c r="B365" s="97">
        <f t="array" ref="B365">+INDEX('0 DUP ONLINE'!$C$3:$C$701,SMALL(IF(FILED!$B$2='0 DUP ONLINE'!$K$3:$K$701,ROW('0 DUP ONLINE'!$K$3:$K$701)-ROW('0 DUP ONLINE'!$K$3)+1),FILED!A365))</f>
        <v>0</v>
      </c>
      <c r="C365" s="97" t="str">
        <f>+IFERROR(VLOOKUP(B365,'0 DUP ONLINE'!$C$3:$D$701,2,FALSE),"")</f>
        <v/>
      </c>
      <c r="D365" s="97">
        <f>+SUMIF('0 DUP ONLINE'!$C:$C,FILED!B365,'0 DUP ONLINE'!$E:$E)</f>
        <v>0</v>
      </c>
      <c r="E365" s="97">
        <f>+SUMIF('0 DUP ONLINE'!$C:$C,FILED!B365,'0 DUP ONLINE'!$F:$F)</f>
        <v>0</v>
      </c>
      <c r="F365" s="97">
        <f>+SUMIF('0 DUP ONLINE'!$C:$C,FILED!B365,'0 DUP ONLINE'!$G:$G)</f>
        <v>0</v>
      </c>
      <c r="G365" s="97">
        <f>+SUMIF('0 DUP ONLINE'!$C:$C,FILED!B365,'0 DUP ONLINE'!$H:$H)</f>
        <v>0</v>
      </c>
      <c r="H365" s="97">
        <f t="shared" si="20"/>
        <v>0</v>
      </c>
      <c r="J365" s="97">
        <f>+SUMIF('0 DUP WORK'!$C:$C,FILED!B365,'0 DUP WORK'!$E:$E)</f>
        <v>0</v>
      </c>
      <c r="K365" s="97">
        <f>+SUMIF('0 DUP WORK'!$C:$C,FILED!B365,'0 DUP WORK'!$F:$F)</f>
        <v>0</v>
      </c>
      <c r="L365" s="97">
        <f>+SUMIF('0 DUP WORK'!$C:$C,FILED!B365,'0 DUP WORK'!$G:$G)</f>
        <v>0</v>
      </c>
      <c r="M365" s="97">
        <f>+SUMIF('0 DUP WORK'!$C:$C,FILED!B365,'0 DUP WORK'!$H:$H)</f>
        <v>0</v>
      </c>
      <c r="N365" s="97">
        <f t="shared" si="21"/>
        <v>0</v>
      </c>
      <c r="P365" s="97">
        <f t="shared" si="22"/>
        <v>0</v>
      </c>
      <c r="Q365" s="97" t="str">
        <f t="shared" si="23"/>
        <v/>
      </c>
    </row>
    <row r="366" spans="1:17">
      <c r="A366" s="96">
        <v>363</v>
      </c>
      <c r="B366" s="97">
        <f t="array" ref="B366">+INDEX('0 DUP ONLINE'!$C$3:$C$701,SMALL(IF(FILED!$B$2='0 DUP ONLINE'!$K$3:$K$701,ROW('0 DUP ONLINE'!$K$3:$K$701)-ROW('0 DUP ONLINE'!$K$3)+1),FILED!A366))</f>
        <v>0</v>
      </c>
      <c r="C366" s="97" t="str">
        <f>+IFERROR(VLOOKUP(B366,'0 DUP ONLINE'!$C$3:$D$701,2,FALSE),"")</f>
        <v/>
      </c>
      <c r="D366" s="97">
        <f>+SUMIF('0 DUP ONLINE'!$C:$C,FILED!B366,'0 DUP ONLINE'!$E:$E)</f>
        <v>0</v>
      </c>
      <c r="E366" s="97">
        <f>+SUMIF('0 DUP ONLINE'!$C:$C,FILED!B366,'0 DUP ONLINE'!$F:$F)</f>
        <v>0</v>
      </c>
      <c r="F366" s="97">
        <f>+SUMIF('0 DUP ONLINE'!$C:$C,FILED!B366,'0 DUP ONLINE'!$G:$G)</f>
        <v>0</v>
      </c>
      <c r="G366" s="97">
        <f>+SUMIF('0 DUP ONLINE'!$C:$C,FILED!B366,'0 DUP ONLINE'!$H:$H)</f>
        <v>0</v>
      </c>
      <c r="H366" s="97">
        <f t="shared" si="20"/>
        <v>0</v>
      </c>
      <c r="J366" s="97">
        <f>+SUMIF('0 DUP WORK'!$C:$C,FILED!B366,'0 DUP WORK'!$E:$E)</f>
        <v>0</v>
      </c>
      <c r="K366" s="97">
        <f>+SUMIF('0 DUP WORK'!$C:$C,FILED!B366,'0 DUP WORK'!$F:$F)</f>
        <v>0</v>
      </c>
      <c r="L366" s="97">
        <f>+SUMIF('0 DUP WORK'!$C:$C,FILED!B366,'0 DUP WORK'!$G:$G)</f>
        <v>0</v>
      </c>
      <c r="M366" s="97">
        <f>+SUMIF('0 DUP WORK'!$C:$C,FILED!B366,'0 DUP WORK'!$H:$H)</f>
        <v>0</v>
      </c>
      <c r="N366" s="97">
        <f t="shared" si="21"/>
        <v>0</v>
      </c>
      <c r="P366" s="97">
        <f t="shared" si="22"/>
        <v>0</v>
      </c>
      <c r="Q366" s="97" t="str">
        <f t="shared" si="23"/>
        <v/>
      </c>
    </row>
    <row r="367" spans="1:17">
      <c r="A367" s="96">
        <v>364</v>
      </c>
      <c r="B367" s="97">
        <f t="array" ref="B367">+INDEX('0 DUP ONLINE'!$C$3:$C$701,SMALL(IF(FILED!$B$2='0 DUP ONLINE'!$K$3:$K$701,ROW('0 DUP ONLINE'!$K$3:$K$701)-ROW('0 DUP ONLINE'!$K$3)+1),FILED!A367))</f>
        <v>0</v>
      </c>
      <c r="C367" s="97" t="str">
        <f>+IFERROR(VLOOKUP(B367,'0 DUP ONLINE'!$C$3:$D$701,2,FALSE),"")</f>
        <v/>
      </c>
      <c r="D367" s="97">
        <f>+SUMIF('0 DUP ONLINE'!$C:$C,FILED!B367,'0 DUP ONLINE'!$E:$E)</f>
        <v>0</v>
      </c>
      <c r="E367" s="97">
        <f>+SUMIF('0 DUP ONLINE'!$C:$C,FILED!B367,'0 DUP ONLINE'!$F:$F)</f>
        <v>0</v>
      </c>
      <c r="F367" s="97">
        <f>+SUMIF('0 DUP ONLINE'!$C:$C,FILED!B367,'0 DUP ONLINE'!$G:$G)</f>
        <v>0</v>
      </c>
      <c r="G367" s="97">
        <f>+SUMIF('0 DUP ONLINE'!$C:$C,FILED!B367,'0 DUP ONLINE'!$H:$H)</f>
        <v>0</v>
      </c>
      <c r="H367" s="97">
        <f t="shared" si="20"/>
        <v>0</v>
      </c>
      <c r="J367" s="97">
        <f>+SUMIF('0 DUP WORK'!$C:$C,FILED!B367,'0 DUP WORK'!$E:$E)</f>
        <v>0</v>
      </c>
      <c r="K367" s="97">
        <f>+SUMIF('0 DUP WORK'!$C:$C,FILED!B367,'0 DUP WORK'!$F:$F)</f>
        <v>0</v>
      </c>
      <c r="L367" s="97">
        <f>+SUMIF('0 DUP WORK'!$C:$C,FILED!B367,'0 DUP WORK'!$G:$G)</f>
        <v>0</v>
      </c>
      <c r="M367" s="97">
        <f>+SUMIF('0 DUP WORK'!$C:$C,FILED!B367,'0 DUP WORK'!$H:$H)</f>
        <v>0</v>
      </c>
      <c r="N367" s="97">
        <f t="shared" si="21"/>
        <v>0</v>
      </c>
      <c r="P367" s="97">
        <f t="shared" si="22"/>
        <v>0</v>
      </c>
      <c r="Q367" s="97" t="str">
        <f t="shared" si="23"/>
        <v/>
      </c>
    </row>
    <row r="368" spans="1:17">
      <c r="A368" s="96">
        <v>365</v>
      </c>
      <c r="B368" s="97">
        <f t="array" ref="B368">+INDEX('0 DUP ONLINE'!$C$3:$C$701,SMALL(IF(FILED!$B$2='0 DUP ONLINE'!$K$3:$K$701,ROW('0 DUP ONLINE'!$K$3:$K$701)-ROW('0 DUP ONLINE'!$K$3)+1),FILED!A368))</f>
        <v>0</v>
      </c>
      <c r="C368" s="97" t="str">
        <f>+IFERROR(VLOOKUP(B368,'0 DUP ONLINE'!$C$3:$D$701,2,FALSE),"")</f>
        <v/>
      </c>
      <c r="D368" s="97">
        <f>+SUMIF('0 DUP ONLINE'!$C:$C,FILED!B368,'0 DUP ONLINE'!$E:$E)</f>
        <v>0</v>
      </c>
      <c r="E368" s="97">
        <f>+SUMIF('0 DUP ONLINE'!$C:$C,FILED!B368,'0 DUP ONLINE'!$F:$F)</f>
        <v>0</v>
      </c>
      <c r="F368" s="97">
        <f>+SUMIF('0 DUP ONLINE'!$C:$C,FILED!B368,'0 DUP ONLINE'!$G:$G)</f>
        <v>0</v>
      </c>
      <c r="G368" s="97">
        <f>+SUMIF('0 DUP ONLINE'!$C:$C,FILED!B368,'0 DUP ONLINE'!$H:$H)</f>
        <v>0</v>
      </c>
      <c r="H368" s="97">
        <f t="shared" si="20"/>
        <v>0</v>
      </c>
      <c r="J368" s="97">
        <f>+SUMIF('0 DUP WORK'!$C:$C,FILED!B368,'0 DUP WORK'!$E:$E)</f>
        <v>0</v>
      </c>
      <c r="K368" s="97">
        <f>+SUMIF('0 DUP WORK'!$C:$C,FILED!B368,'0 DUP WORK'!$F:$F)</f>
        <v>0</v>
      </c>
      <c r="L368" s="97">
        <f>+SUMIF('0 DUP WORK'!$C:$C,FILED!B368,'0 DUP WORK'!$G:$G)</f>
        <v>0</v>
      </c>
      <c r="M368" s="97">
        <f>+SUMIF('0 DUP WORK'!$C:$C,FILED!B368,'0 DUP WORK'!$H:$H)</f>
        <v>0</v>
      </c>
      <c r="N368" s="97">
        <f t="shared" si="21"/>
        <v>0</v>
      </c>
      <c r="P368" s="97">
        <f t="shared" si="22"/>
        <v>0</v>
      </c>
      <c r="Q368" s="97" t="str">
        <f t="shared" si="23"/>
        <v/>
      </c>
    </row>
    <row r="369" spans="1:17">
      <c r="A369" s="96">
        <v>366</v>
      </c>
      <c r="B369" s="97">
        <f t="array" ref="B369">+INDEX('0 DUP ONLINE'!$C$3:$C$701,SMALL(IF(FILED!$B$2='0 DUP ONLINE'!$K$3:$K$701,ROW('0 DUP ONLINE'!$K$3:$K$701)-ROW('0 DUP ONLINE'!$K$3)+1),FILED!A369))</f>
        <v>0</v>
      </c>
      <c r="C369" s="97" t="str">
        <f>+IFERROR(VLOOKUP(B369,'0 DUP ONLINE'!$C$3:$D$701,2,FALSE),"")</f>
        <v/>
      </c>
      <c r="D369" s="97">
        <f>+SUMIF('0 DUP ONLINE'!$C:$C,FILED!B369,'0 DUP ONLINE'!$E:$E)</f>
        <v>0</v>
      </c>
      <c r="E369" s="97">
        <f>+SUMIF('0 DUP ONLINE'!$C:$C,FILED!B369,'0 DUP ONLINE'!$F:$F)</f>
        <v>0</v>
      </c>
      <c r="F369" s="97">
        <f>+SUMIF('0 DUP ONLINE'!$C:$C,FILED!B369,'0 DUP ONLINE'!$G:$G)</f>
        <v>0</v>
      </c>
      <c r="G369" s="97">
        <f>+SUMIF('0 DUP ONLINE'!$C:$C,FILED!B369,'0 DUP ONLINE'!$H:$H)</f>
        <v>0</v>
      </c>
      <c r="H369" s="97">
        <f t="shared" si="20"/>
        <v>0</v>
      </c>
      <c r="J369" s="97">
        <f>+SUMIF('0 DUP WORK'!$C:$C,FILED!B369,'0 DUP WORK'!$E:$E)</f>
        <v>0</v>
      </c>
      <c r="K369" s="97">
        <f>+SUMIF('0 DUP WORK'!$C:$C,FILED!B369,'0 DUP WORK'!$F:$F)</f>
        <v>0</v>
      </c>
      <c r="L369" s="97">
        <f>+SUMIF('0 DUP WORK'!$C:$C,FILED!B369,'0 DUP WORK'!$G:$G)</f>
        <v>0</v>
      </c>
      <c r="M369" s="97">
        <f>+SUMIF('0 DUP WORK'!$C:$C,FILED!B369,'0 DUP WORK'!$H:$H)</f>
        <v>0</v>
      </c>
      <c r="N369" s="97">
        <f t="shared" si="21"/>
        <v>0</v>
      </c>
      <c r="P369" s="97">
        <f t="shared" si="22"/>
        <v>0</v>
      </c>
      <c r="Q369" s="97" t="str">
        <f t="shared" si="23"/>
        <v/>
      </c>
    </row>
    <row r="370" spans="1:17">
      <c r="A370" s="96">
        <v>367</v>
      </c>
      <c r="B370" s="97">
        <f t="array" ref="B370">+INDEX('0 DUP ONLINE'!$C$3:$C$701,SMALL(IF(FILED!$B$2='0 DUP ONLINE'!$K$3:$K$701,ROW('0 DUP ONLINE'!$K$3:$K$701)-ROW('0 DUP ONLINE'!$K$3)+1),FILED!A370))</f>
        <v>0</v>
      </c>
      <c r="C370" s="97" t="str">
        <f>+IFERROR(VLOOKUP(B370,'0 DUP ONLINE'!$C$3:$D$701,2,FALSE),"")</f>
        <v/>
      </c>
      <c r="D370" s="97">
        <f>+SUMIF('0 DUP ONLINE'!$C:$C,FILED!B370,'0 DUP ONLINE'!$E:$E)</f>
        <v>0</v>
      </c>
      <c r="E370" s="97">
        <f>+SUMIF('0 DUP ONLINE'!$C:$C,FILED!B370,'0 DUP ONLINE'!$F:$F)</f>
        <v>0</v>
      </c>
      <c r="F370" s="97">
        <f>+SUMIF('0 DUP ONLINE'!$C:$C,FILED!B370,'0 DUP ONLINE'!$G:$G)</f>
        <v>0</v>
      </c>
      <c r="G370" s="97">
        <f>+SUMIF('0 DUP ONLINE'!$C:$C,FILED!B370,'0 DUP ONLINE'!$H:$H)</f>
        <v>0</v>
      </c>
      <c r="H370" s="97">
        <f t="shared" si="20"/>
        <v>0</v>
      </c>
      <c r="J370" s="97">
        <f>+SUMIF('0 DUP WORK'!$C:$C,FILED!B370,'0 DUP WORK'!$E:$E)</f>
        <v>0</v>
      </c>
      <c r="K370" s="97">
        <f>+SUMIF('0 DUP WORK'!$C:$C,FILED!B370,'0 DUP WORK'!$F:$F)</f>
        <v>0</v>
      </c>
      <c r="L370" s="97">
        <f>+SUMIF('0 DUP WORK'!$C:$C,FILED!B370,'0 DUP WORK'!$G:$G)</f>
        <v>0</v>
      </c>
      <c r="M370" s="97">
        <f>+SUMIF('0 DUP WORK'!$C:$C,FILED!B370,'0 DUP WORK'!$H:$H)</f>
        <v>0</v>
      </c>
      <c r="N370" s="97">
        <f t="shared" si="21"/>
        <v>0</v>
      </c>
      <c r="P370" s="97">
        <f t="shared" si="22"/>
        <v>0</v>
      </c>
      <c r="Q370" s="97" t="str">
        <f t="shared" si="23"/>
        <v/>
      </c>
    </row>
    <row r="371" spans="1:17">
      <c r="A371" s="96">
        <v>368</v>
      </c>
      <c r="B371" s="97">
        <f t="array" ref="B371">+INDEX('0 DUP ONLINE'!$C$3:$C$701,SMALL(IF(FILED!$B$2='0 DUP ONLINE'!$K$3:$K$701,ROW('0 DUP ONLINE'!$K$3:$K$701)-ROW('0 DUP ONLINE'!$K$3)+1),FILED!A371))</f>
        <v>0</v>
      </c>
      <c r="C371" s="97" t="str">
        <f>+IFERROR(VLOOKUP(B371,'0 DUP ONLINE'!$C$3:$D$701,2,FALSE),"")</f>
        <v/>
      </c>
      <c r="D371" s="97">
        <f>+SUMIF('0 DUP ONLINE'!$C:$C,FILED!B371,'0 DUP ONLINE'!$E:$E)</f>
        <v>0</v>
      </c>
      <c r="E371" s="97">
        <f>+SUMIF('0 DUP ONLINE'!$C:$C,FILED!B371,'0 DUP ONLINE'!$F:$F)</f>
        <v>0</v>
      </c>
      <c r="F371" s="97">
        <f>+SUMIF('0 DUP ONLINE'!$C:$C,FILED!B371,'0 DUP ONLINE'!$G:$G)</f>
        <v>0</v>
      </c>
      <c r="G371" s="97">
        <f>+SUMIF('0 DUP ONLINE'!$C:$C,FILED!B371,'0 DUP ONLINE'!$H:$H)</f>
        <v>0</v>
      </c>
      <c r="H371" s="97">
        <f t="shared" si="20"/>
        <v>0</v>
      </c>
      <c r="J371" s="97">
        <f>+SUMIF('0 DUP WORK'!$C:$C,FILED!B371,'0 DUP WORK'!$E:$E)</f>
        <v>0</v>
      </c>
      <c r="K371" s="97">
        <f>+SUMIF('0 DUP WORK'!$C:$C,FILED!B371,'0 DUP WORK'!$F:$F)</f>
        <v>0</v>
      </c>
      <c r="L371" s="97">
        <f>+SUMIF('0 DUP WORK'!$C:$C,FILED!B371,'0 DUP WORK'!$G:$G)</f>
        <v>0</v>
      </c>
      <c r="M371" s="97">
        <f>+SUMIF('0 DUP WORK'!$C:$C,FILED!B371,'0 DUP WORK'!$H:$H)</f>
        <v>0</v>
      </c>
      <c r="N371" s="97">
        <f t="shared" si="21"/>
        <v>0</v>
      </c>
      <c r="P371" s="97">
        <f t="shared" si="22"/>
        <v>0</v>
      </c>
      <c r="Q371" s="97" t="str">
        <f t="shared" si="23"/>
        <v/>
      </c>
    </row>
    <row r="372" spans="1:17">
      <c r="A372" s="96">
        <v>369</v>
      </c>
      <c r="B372" s="97">
        <f t="array" ref="B372">+INDEX('0 DUP ONLINE'!$C$3:$C$701,SMALL(IF(FILED!$B$2='0 DUP ONLINE'!$K$3:$K$701,ROW('0 DUP ONLINE'!$K$3:$K$701)-ROW('0 DUP ONLINE'!$K$3)+1),FILED!A372))</f>
        <v>0</v>
      </c>
      <c r="C372" s="97" t="str">
        <f>+IFERROR(VLOOKUP(B372,'0 DUP ONLINE'!$C$3:$D$701,2,FALSE),"")</f>
        <v/>
      </c>
      <c r="D372" s="97">
        <f>+SUMIF('0 DUP ONLINE'!$C:$C,FILED!B372,'0 DUP ONLINE'!$E:$E)</f>
        <v>0</v>
      </c>
      <c r="E372" s="97">
        <f>+SUMIF('0 DUP ONLINE'!$C:$C,FILED!B372,'0 DUP ONLINE'!$F:$F)</f>
        <v>0</v>
      </c>
      <c r="F372" s="97">
        <f>+SUMIF('0 DUP ONLINE'!$C:$C,FILED!B372,'0 DUP ONLINE'!$G:$G)</f>
        <v>0</v>
      </c>
      <c r="G372" s="97">
        <f>+SUMIF('0 DUP ONLINE'!$C:$C,FILED!B372,'0 DUP ONLINE'!$H:$H)</f>
        <v>0</v>
      </c>
      <c r="H372" s="97">
        <f t="shared" si="20"/>
        <v>0</v>
      </c>
      <c r="J372" s="97">
        <f>+SUMIF('0 DUP WORK'!$C:$C,FILED!B372,'0 DUP WORK'!$E:$E)</f>
        <v>0</v>
      </c>
      <c r="K372" s="97">
        <f>+SUMIF('0 DUP WORK'!$C:$C,FILED!B372,'0 DUP WORK'!$F:$F)</f>
        <v>0</v>
      </c>
      <c r="L372" s="97">
        <f>+SUMIF('0 DUP WORK'!$C:$C,FILED!B372,'0 DUP WORK'!$G:$G)</f>
        <v>0</v>
      </c>
      <c r="M372" s="97">
        <f>+SUMIF('0 DUP WORK'!$C:$C,FILED!B372,'0 DUP WORK'!$H:$H)</f>
        <v>0</v>
      </c>
      <c r="N372" s="97">
        <f t="shared" si="21"/>
        <v>0</v>
      </c>
      <c r="P372" s="97">
        <f t="shared" si="22"/>
        <v>0</v>
      </c>
      <c r="Q372" s="97" t="str">
        <f t="shared" si="23"/>
        <v/>
      </c>
    </row>
    <row r="373" spans="1:17">
      <c r="A373" s="96">
        <v>370</v>
      </c>
      <c r="B373" s="97">
        <f t="array" ref="B373">+INDEX('0 DUP ONLINE'!$C$3:$C$701,SMALL(IF(FILED!$B$2='0 DUP ONLINE'!$K$3:$K$701,ROW('0 DUP ONLINE'!$K$3:$K$701)-ROW('0 DUP ONLINE'!$K$3)+1),FILED!A373))</f>
        <v>0</v>
      </c>
      <c r="C373" s="97" t="str">
        <f>+IFERROR(VLOOKUP(B373,'0 DUP ONLINE'!$C$3:$D$701,2,FALSE),"")</f>
        <v/>
      </c>
      <c r="D373" s="97">
        <f>+SUMIF('0 DUP ONLINE'!$C:$C,FILED!B373,'0 DUP ONLINE'!$E:$E)</f>
        <v>0</v>
      </c>
      <c r="E373" s="97">
        <f>+SUMIF('0 DUP ONLINE'!$C:$C,FILED!B373,'0 DUP ONLINE'!$F:$F)</f>
        <v>0</v>
      </c>
      <c r="F373" s="97">
        <f>+SUMIF('0 DUP ONLINE'!$C:$C,FILED!B373,'0 DUP ONLINE'!$G:$G)</f>
        <v>0</v>
      </c>
      <c r="G373" s="97">
        <f>+SUMIF('0 DUP ONLINE'!$C:$C,FILED!B373,'0 DUP ONLINE'!$H:$H)</f>
        <v>0</v>
      </c>
      <c r="H373" s="97">
        <f t="shared" si="20"/>
        <v>0</v>
      </c>
      <c r="J373" s="97">
        <f>+SUMIF('0 DUP WORK'!$C:$C,FILED!B373,'0 DUP WORK'!$E:$E)</f>
        <v>0</v>
      </c>
      <c r="K373" s="97">
        <f>+SUMIF('0 DUP WORK'!$C:$C,FILED!B373,'0 DUP WORK'!$F:$F)</f>
        <v>0</v>
      </c>
      <c r="L373" s="97">
        <f>+SUMIF('0 DUP WORK'!$C:$C,FILED!B373,'0 DUP WORK'!$G:$G)</f>
        <v>0</v>
      </c>
      <c r="M373" s="97">
        <f>+SUMIF('0 DUP WORK'!$C:$C,FILED!B373,'0 DUP WORK'!$H:$H)</f>
        <v>0</v>
      </c>
      <c r="N373" s="97">
        <f t="shared" si="21"/>
        <v>0</v>
      </c>
      <c r="P373" s="97">
        <f t="shared" si="22"/>
        <v>0</v>
      </c>
      <c r="Q373" s="97" t="str">
        <f t="shared" si="23"/>
        <v/>
      </c>
    </row>
    <row r="374" spans="1:17">
      <c r="A374" s="96">
        <v>371</v>
      </c>
      <c r="B374" s="97">
        <f t="array" ref="B374">+INDEX('0 DUP ONLINE'!$C$3:$C$701,SMALL(IF(FILED!$B$2='0 DUP ONLINE'!$K$3:$K$701,ROW('0 DUP ONLINE'!$K$3:$K$701)-ROW('0 DUP ONLINE'!$K$3)+1),FILED!A374))</f>
        <v>0</v>
      </c>
      <c r="C374" s="97" t="str">
        <f>+IFERROR(VLOOKUP(B374,'0 DUP ONLINE'!$C$3:$D$701,2,FALSE),"")</f>
        <v/>
      </c>
      <c r="D374" s="97">
        <f>+SUMIF('0 DUP ONLINE'!$C:$C,FILED!B374,'0 DUP ONLINE'!$E:$E)</f>
        <v>0</v>
      </c>
      <c r="E374" s="97">
        <f>+SUMIF('0 DUP ONLINE'!$C:$C,FILED!B374,'0 DUP ONLINE'!$F:$F)</f>
        <v>0</v>
      </c>
      <c r="F374" s="97">
        <f>+SUMIF('0 DUP ONLINE'!$C:$C,FILED!B374,'0 DUP ONLINE'!$G:$G)</f>
        <v>0</v>
      </c>
      <c r="G374" s="97">
        <f>+SUMIF('0 DUP ONLINE'!$C:$C,FILED!B374,'0 DUP ONLINE'!$H:$H)</f>
        <v>0</v>
      </c>
      <c r="H374" s="97">
        <f t="shared" si="20"/>
        <v>0</v>
      </c>
      <c r="J374" s="97">
        <f>+SUMIF('0 DUP WORK'!$C:$C,FILED!B374,'0 DUP WORK'!$E:$E)</f>
        <v>0</v>
      </c>
      <c r="K374" s="97">
        <f>+SUMIF('0 DUP WORK'!$C:$C,FILED!B374,'0 DUP WORK'!$F:$F)</f>
        <v>0</v>
      </c>
      <c r="L374" s="97">
        <f>+SUMIF('0 DUP WORK'!$C:$C,FILED!B374,'0 DUP WORK'!$G:$G)</f>
        <v>0</v>
      </c>
      <c r="M374" s="97">
        <f>+SUMIF('0 DUP WORK'!$C:$C,FILED!B374,'0 DUP WORK'!$H:$H)</f>
        <v>0</v>
      </c>
      <c r="N374" s="97">
        <f t="shared" si="21"/>
        <v>0</v>
      </c>
      <c r="P374" s="97">
        <f t="shared" si="22"/>
        <v>0</v>
      </c>
      <c r="Q374" s="97" t="str">
        <f t="shared" si="23"/>
        <v/>
      </c>
    </row>
    <row r="375" spans="1:17">
      <c r="A375" s="96">
        <v>372</v>
      </c>
      <c r="B375" s="97">
        <f t="array" ref="B375">+INDEX('0 DUP ONLINE'!$C$3:$C$701,SMALL(IF(FILED!$B$2='0 DUP ONLINE'!$K$3:$K$701,ROW('0 DUP ONLINE'!$K$3:$K$701)-ROW('0 DUP ONLINE'!$K$3)+1),FILED!A375))</f>
        <v>0</v>
      </c>
      <c r="C375" s="97" t="str">
        <f>+IFERROR(VLOOKUP(B375,'0 DUP ONLINE'!$C$3:$D$701,2,FALSE),"")</f>
        <v/>
      </c>
      <c r="D375" s="97">
        <f>+SUMIF('0 DUP ONLINE'!$C:$C,FILED!B375,'0 DUP ONLINE'!$E:$E)</f>
        <v>0</v>
      </c>
      <c r="E375" s="97">
        <f>+SUMIF('0 DUP ONLINE'!$C:$C,FILED!B375,'0 DUP ONLINE'!$F:$F)</f>
        <v>0</v>
      </c>
      <c r="F375" s="97">
        <f>+SUMIF('0 DUP ONLINE'!$C:$C,FILED!B375,'0 DUP ONLINE'!$G:$G)</f>
        <v>0</v>
      </c>
      <c r="G375" s="97">
        <f>+SUMIF('0 DUP ONLINE'!$C:$C,FILED!B375,'0 DUP ONLINE'!$H:$H)</f>
        <v>0</v>
      </c>
      <c r="H375" s="97">
        <f t="shared" si="20"/>
        <v>0</v>
      </c>
      <c r="J375" s="97">
        <f>+SUMIF('0 DUP WORK'!$C:$C,FILED!B375,'0 DUP WORK'!$E:$E)</f>
        <v>0</v>
      </c>
      <c r="K375" s="97">
        <f>+SUMIF('0 DUP WORK'!$C:$C,FILED!B375,'0 DUP WORK'!$F:$F)</f>
        <v>0</v>
      </c>
      <c r="L375" s="97">
        <f>+SUMIF('0 DUP WORK'!$C:$C,FILED!B375,'0 DUP WORK'!$G:$G)</f>
        <v>0</v>
      </c>
      <c r="M375" s="97">
        <f>+SUMIF('0 DUP WORK'!$C:$C,FILED!B375,'0 DUP WORK'!$H:$H)</f>
        <v>0</v>
      </c>
      <c r="N375" s="97">
        <f t="shared" si="21"/>
        <v>0</v>
      </c>
      <c r="P375" s="97">
        <f t="shared" si="22"/>
        <v>0</v>
      </c>
      <c r="Q375" s="97" t="str">
        <f t="shared" si="23"/>
        <v/>
      </c>
    </row>
    <row r="376" spans="1:17">
      <c r="A376" s="96">
        <v>373</v>
      </c>
      <c r="B376" s="97">
        <f t="array" ref="B376">+INDEX('0 DUP ONLINE'!$C$3:$C$701,SMALL(IF(FILED!$B$2='0 DUP ONLINE'!$K$3:$K$701,ROW('0 DUP ONLINE'!$K$3:$K$701)-ROW('0 DUP ONLINE'!$K$3)+1),FILED!A376))</f>
        <v>0</v>
      </c>
      <c r="C376" s="97" t="str">
        <f>+IFERROR(VLOOKUP(B376,'0 DUP ONLINE'!$C$3:$D$701,2,FALSE),"")</f>
        <v/>
      </c>
      <c r="D376" s="97">
        <f>+SUMIF('0 DUP ONLINE'!$C:$C,FILED!B376,'0 DUP ONLINE'!$E:$E)</f>
        <v>0</v>
      </c>
      <c r="E376" s="97">
        <f>+SUMIF('0 DUP ONLINE'!$C:$C,FILED!B376,'0 DUP ONLINE'!$F:$F)</f>
        <v>0</v>
      </c>
      <c r="F376" s="97">
        <f>+SUMIF('0 DUP ONLINE'!$C:$C,FILED!B376,'0 DUP ONLINE'!$G:$G)</f>
        <v>0</v>
      </c>
      <c r="G376" s="97">
        <f>+SUMIF('0 DUP ONLINE'!$C:$C,FILED!B376,'0 DUP ONLINE'!$H:$H)</f>
        <v>0</v>
      </c>
      <c r="H376" s="97">
        <f t="shared" si="20"/>
        <v>0</v>
      </c>
      <c r="J376" s="97">
        <f>+SUMIF('0 DUP WORK'!$C:$C,FILED!B376,'0 DUP WORK'!$E:$E)</f>
        <v>0</v>
      </c>
      <c r="K376" s="97">
        <f>+SUMIF('0 DUP WORK'!$C:$C,FILED!B376,'0 DUP WORK'!$F:$F)</f>
        <v>0</v>
      </c>
      <c r="L376" s="97">
        <f>+SUMIF('0 DUP WORK'!$C:$C,FILED!B376,'0 DUP WORK'!$G:$G)</f>
        <v>0</v>
      </c>
      <c r="M376" s="97">
        <f>+SUMIF('0 DUP WORK'!$C:$C,FILED!B376,'0 DUP WORK'!$H:$H)</f>
        <v>0</v>
      </c>
      <c r="N376" s="97">
        <f t="shared" si="21"/>
        <v>0</v>
      </c>
      <c r="P376" s="97">
        <f t="shared" si="22"/>
        <v>0</v>
      </c>
      <c r="Q376" s="97" t="str">
        <f t="shared" si="23"/>
        <v/>
      </c>
    </row>
    <row r="377" spans="1:17">
      <c r="A377" s="96">
        <v>374</v>
      </c>
      <c r="B377" s="97">
        <f t="array" ref="B377">+INDEX('0 DUP ONLINE'!$C$3:$C$701,SMALL(IF(FILED!$B$2='0 DUP ONLINE'!$K$3:$K$701,ROW('0 DUP ONLINE'!$K$3:$K$701)-ROW('0 DUP ONLINE'!$K$3)+1),FILED!A377))</f>
        <v>0</v>
      </c>
      <c r="C377" s="97" t="str">
        <f>+IFERROR(VLOOKUP(B377,'0 DUP ONLINE'!$C$3:$D$701,2,FALSE),"")</f>
        <v/>
      </c>
      <c r="D377" s="97">
        <f>+SUMIF('0 DUP ONLINE'!$C:$C,FILED!B377,'0 DUP ONLINE'!$E:$E)</f>
        <v>0</v>
      </c>
      <c r="E377" s="97">
        <f>+SUMIF('0 DUP ONLINE'!$C:$C,FILED!B377,'0 DUP ONLINE'!$F:$F)</f>
        <v>0</v>
      </c>
      <c r="F377" s="97">
        <f>+SUMIF('0 DUP ONLINE'!$C:$C,FILED!B377,'0 DUP ONLINE'!$G:$G)</f>
        <v>0</v>
      </c>
      <c r="G377" s="97">
        <f>+SUMIF('0 DUP ONLINE'!$C:$C,FILED!B377,'0 DUP ONLINE'!$H:$H)</f>
        <v>0</v>
      </c>
      <c r="H377" s="97">
        <f t="shared" si="20"/>
        <v>0</v>
      </c>
      <c r="J377" s="97">
        <f>+SUMIF('0 DUP WORK'!$C:$C,FILED!B377,'0 DUP WORK'!$E:$E)</f>
        <v>0</v>
      </c>
      <c r="K377" s="97">
        <f>+SUMIF('0 DUP WORK'!$C:$C,FILED!B377,'0 DUP WORK'!$F:$F)</f>
        <v>0</v>
      </c>
      <c r="L377" s="97">
        <f>+SUMIF('0 DUP WORK'!$C:$C,FILED!B377,'0 DUP WORK'!$G:$G)</f>
        <v>0</v>
      </c>
      <c r="M377" s="97">
        <f>+SUMIF('0 DUP WORK'!$C:$C,FILED!B377,'0 DUP WORK'!$H:$H)</f>
        <v>0</v>
      </c>
      <c r="N377" s="97">
        <f t="shared" si="21"/>
        <v>0</v>
      </c>
      <c r="P377" s="97">
        <f t="shared" si="22"/>
        <v>0</v>
      </c>
      <c r="Q377" s="97" t="str">
        <f t="shared" si="23"/>
        <v/>
      </c>
    </row>
    <row r="378" spans="1:17">
      <c r="A378" s="96">
        <v>375</v>
      </c>
      <c r="B378" s="97">
        <f t="array" ref="B378">+INDEX('0 DUP ONLINE'!$C$3:$C$701,SMALL(IF(FILED!$B$2='0 DUP ONLINE'!$K$3:$K$701,ROW('0 DUP ONLINE'!$K$3:$K$701)-ROW('0 DUP ONLINE'!$K$3)+1),FILED!A378))</f>
        <v>0</v>
      </c>
      <c r="C378" s="97" t="str">
        <f>+IFERROR(VLOOKUP(B378,'0 DUP ONLINE'!$C$3:$D$701,2,FALSE),"")</f>
        <v/>
      </c>
      <c r="D378" s="97">
        <f>+SUMIF('0 DUP ONLINE'!$C:$C,FILED!B378,'0 DUP ONLINE'!$E:$E)</f>
        <v>0</v>
      </c>
      <c r="E378" s="97">
        <f>+SUMIF('0 DUP ONLINE'!$C:$C,FILED!B378,'0 DUP ONLINE'!$F:$F)</f>
        <v>0</v>
      </c>
      <c r="F378" s="97">
        <f>+SUMIF('0 DUP ONLINE'!$C:$C,FILED!B378,'0 DUP ONLINE'!$G:$G)</f>
        <v>0</v>
      </c>
      <c r="G378" s="97">
        <f>+SUMIF('0 DUP ONLINE'!$C:$C,FILED!B378,'0 DUP ONLINE'!$H:$H)</f>
        <v>0</v>
      </c>
      <c r="H378" s="97">
        <f t="shared" si="20"/>
        <v>0</v>
      </c>
      <c r="J378" s="97">
        <f>+SUMIF('0 DUP WORK'!$C:$C,FILED!B378,'0 DUP WORK'!$E:$E)</f>
        <v>0</v>
      </c>
      <c r="K378" s="97">
        <f>+SUMIF('0 DUP WORK'!$C:$C,FILED!B378,'0 DUP WORK'!$F:$F)</f>
        <v>0</v>
      </c>
      <c r="L378" s="97">
        <f>+SUMIF('0 DUP WORK'!$C:$C,FILED!B378,'0 DUP WORK'!$G:$G)</f>
        <v>0</v>
      </c>
      <c r="M378" s="97">
        <f>+SUMIF('0 DUP WORK'!$C:$C,FILED!B378,'0 DUP WORK'!$H:$H)</f>
        <v>0</v>
      </c>
      <c r="N378" s="97">
        <f t="shared" si="21"/>
        <v>0</v>
      </c>
      <c r="P378" s="97">
        <f t="shared" si="22"/>
        <v>0</v>
      </c>
      <c r="Q378" s="97" t="str">
        <f t="shared" si="23"/>
        <v/>
      </c>
    </row>
    <row r="379" spans="1:17">
      <c r="A379" s="96">
        <v>376</v>
      </c>
      <c r="B379" s="97">
        <f t="array" ref="B379">+INDEX('0 DUP ONLINE'!$C$3:$C$701,SMALL(IF(FILED!$B$2='0 DUP ONLINE'!$K$3:$K$701,ROW('0 DUP ONLINE'!$K$3:$K$701)-ROW('0 DUP ONLINE'!$K$3)+1),FILED!A379))</f>
        <v>0</v>
      </c>
      <c r="C379" s="97" t="str">
        <f>+IFERROR(VLOOKUP(B379,'0 DUP ONLINE'!$C$3:$D$701,2,FALSE),"")</f>
        <v/>
      </c>
      <c r="D379" s="97">
        <f>+SUMIF('0 DUP ONLINE'!$C:$C,FILED!B379,'0 DUP ONLINE'!$E:$E)</f>
        <v>0</v>
      </c>
      <c r="E379" s="97">
        <f>+SUMIF('0 DUP ONLINE'!$C:$C,FILED!B379,'0 DUP ONLINE'!$F:$F)</f>
        <v>0</v>
      </c>
      <c r="F379" s="97">
        <f>+SUMIF('0 DUP ONLINE'!$C:$C,FILED!B379,'0 DUP ONLINE'!$G:$G)</f>
        <v>0</v>
      </c>
      <c r="G379" s="97">
        <f>+SUMIF('0 DUP ONLINE'!$C:$C,FILED!B379,'0 DUP ONLINE'!$H:$H)</f>
        <v>0</v>
      </c>
      <c r="H379" s="97">
        <f t="shared" si="20"/>
        <v>0</v>
      </c>
      <c r="J379" s="97">
        <f>+SUMIF('0 DUP WORK'!$C:$C,FILED!B379,'0 DUP WORK'!$E:$E)</f>
        <v>0</v>
      </c>
      <c r="K379" s="97">
        <f>+SUMIF('0 DUP WORK'!$C:$C,FILED!B379,'0 DUP WORK'!$F:$F)</f>
        <v>0</v>
      </c>
      <c r="L379" s="97">
        <f>+SUMIF('0 DUP WORK'!$C:$C,FILED!B379,'0 DUP WORK'!$G:$G)</f>
        <v>0</v>
      </c>
      <c r="M379" s="97">
        <f>+SUMIF('0 DUP WORK'!$C:$C,FILED!B379,'0 DUP WORK'!$H:$H)</f>
        <v>0</v>
      </c>
      <c r="N379" s="97">
        <f t="shared" si="21"/>
        <v>0</v>
      </c>
      <c r="P379" s="97">
        <f t="shared" si="22"/>
        <v>0</v>
      </c>
      <c r="Q379" s="97" t="str">
        <f t="shared" si="23"/>
        <v/>
      </c>
    </row>
    <row r="380" spans="1:17">
      <c r="A380" s="96">
        <v>377</v>
      </c>
      <c r="B380" s="97">
        <f t="array" ref="B380">+INDEX('0 DUP ONLINE'!$C$3:$C$701,SMALL(IF(FILED!$B$2='0 DUP ONLINE'!$K$3:$K$701,ROW('0 DUP ONLINE'!$K$3:$K$701)-ROW('0 DUP ONLINE'!$K$3)+1),FILED!A380))</f>
        <v>0</v>
      </c>
      <c r="C380" s="97" t="str">
        <f>+IFERROR(VLOOKUP(B380,'0 DUP ONLINE'!$C$3:$D$701,2,FALSE),"")</f>
        <v/>
      </c>
      <c r="D380" s="97">
        <f>+SUMIF('0 DUP ONLINE'!$C:$C,FILED!B380,'0 DUP ONLINE'!$E:$E)</f>
        <v>0</v>
      </c>
      <c r="E380" s="97">
        <f>+SUMIF('0 DUP ONLINE'!$C:$C,FILED!B380,'0 DUP ONLINE'!$F:$F)</f>
        <v>0</v>
      </c>
      <c r="F380" s="97">
        <f>+SUMIF('0 DUP ONLINE'!$C:$C,FILED!B380,'0 DUP ONLINE'!$G:$G)</f>
        <v>0</v>
      </c>
      <c r="G380" s="97">
        <f>+SUMIF('0 DUP ONLINE'!$C:$C,FILED!B380,'0 DUP ONLINE'!$H:$H)</f>
        <v>0</v>
      </c>
      <c r="H380" s="97">
        <f t="shared" si="20"/>
        <v>0</v>
      </c>
      <c r="J380" s="97">
        <f>+SUMIF('0 DUP WORK'!$C:$C,FILED!B380,'0 DUP WORK'!$E:$E)</f>
        <v>0</v>
      </c>
      <c r="K380" s="97">
        <f>+SUMIF('0 DUP WORK'!$C:$C,FILED!B380,'0 DUP WORK'!$F:$F)</f>
        <v>0</v>
      </c>
      <c r="L380" s="97">
        <f>+SUMIF('0 DUP WORK'!$C:$C,FILED!B380,'0 DUP WORK'!$G:$G)</f>
        <v>0</v>
      </c>
      <c r="M380" s="97">
        <f>+SUMIF('0 DUP WORK'!$C:$C,FILED!B380,'0 DUP WORK'!$H:$H)</f>
        <v>0</v>
      </c>
      <c r="N380" s="97">
        <f t="shared" si="21"/>
        <v>0</v>
      </c>
      <c r="P380" s="97">
        <f t="shared" si="22"/>
        <v>0</v>
      </c>
      <c r="Q380" s="97" t="str">
        <f t="shared" si="23"/>
        <v/>
      </c>
    </row>
    <row r="381" spans="1:17">
      <c r="A381" s="96">
        <v>378</v>
      </c>
      <c r="B381" s="97">
        <f t="array" ref="B381">+INDEX('0 DUP ONLINE'!$C$3:$C$701,SMALL(IF(FILED!$B$2='0 DUP ONLINE'!$K$3:$K$701,ROW('0 DUP ONLINE'!$K$3:$K$701)-ROW('0 DUP ONLINE'!$K$3)+1),FILED!A381))</f>
        <v>0</v>
      </c>
      <c r="C381" s="97" t="str">
        <f>+IFERROR(VLOOKUP(B381,'0 DUP ONLINE'!$C$3:$D$701,2,FALSE),"")</f>
        <v/>
      </c>
      <c r="D381" s="97">
        <f>+SUMIF('0 DUP ONLINE'!$C:$C,FILED!B381,'0 DUP ONLINE'!$E:$E)</f>
        <v>0</v>
      </c>
      <c r="E381" s="97">
        <f>+SUMIF('0 DUP ONLINE'!$C:$C,FILED!B381,'0 DUP ONLINE'!$F:$F)</f>
        <v>0</v>
      </c>
      <c r="F381" s="97">
        <f>+SUMIF('0 DUP ONLINE'!$C:$C,FILED!B381,'0 DUP ONLINE'!$G:$G)</f>
        <v>0</v>
      </c>
      <c r="G381" s="97">
        <f>+SUMIF('0 DUP ONLINE'!$C:$C,FILED!B381,'0 DUP ONLINE'!$H:$H)</f>
        <v>0</v>
      </c>
      <c r="H381" s="97">
        <f t="shared" si="20"/>
        <v>0</v>
      </c>
      <c r="J381" s="97">
        <f>+SUMIF('0 DUP WORK'!$C:$C,FILED!B381,'0 DUP WORK'!$E:$E)</f>
        <v>0</v>
      </c>
      <c r="K381" s="97">
        <f>+SUMIF('0 DUP WORK'!$C:$C,FILED!B381,'0 DUP WORK'!$F:$F)</f>
        <v>0</v>
      </c>
      <c r="L381" s="97">
        <f>+SUMIF('0 DUP WORK'!$C:$C,FILED!B381,'0 DUP WORK'!$G:$G)</f>
        <v>0</v>
      </c>
      <c r="M381" s="97">
        <f>+SUMIF('0 DUP WORK'!$C:$C,FILED!B381,'0 DUP WORK'!$H:$H)</f>
        <v>0</v>
      </c>
      <c r="N381" s="97">
        <f t="shared" si="21"/>
        <v>0</v>
      </c>
      <c r="P381" s="97">
        <f t="shared" si="22"/>
        <v>0</v>
      </c>
      <c r="Q381" s="97" t="str">
        <f t="shared" si="23"/>
        <v/>
      </c>
    </row>
    <row r="382" spans="1:17">
      <c r="A382" s="96">
        <v>379</v>
      </c>
      <c r="B382" s="97">
        <f t="array" ref="B382">+INDEX('0 DUP ONLINE'!$C$3:$C$701,SMALL(IF(FILED!$B$2='0 DUP ONLINE'!$K$3:$K$701,ROW('0 DUP ONLINE'!$K$3:$K$701)-ROW('0 DUP ONLINE'!$K$3)+1),FILED!A382))</f>
        <v>0</v>
      </c>
      <c r="C382" s="97" t="str">
        <f>+IFERROR(VLOOKUP(B382,'0 DUP ONLINE'!$C$3:$D$701,2,FALSE),"")</f>
        <v/>
      </c>
      <c r="D382" s="97">
        <f>+SUMIF('0 DUP ONLINE'!$C:$C,FILED!B382,'0 DUP ONLINE'!$E:$E)</f>
        <v>0</v>
      </c>
      <c r="E382" s="97">
        <f>+SUMIF('0 DUP ONLINE'!$C:$C,FILED!B382,'0 DUP ONLINE'!$F:$F)</f>
        <v>0</v>
      </c>
      <c r="F382" s="97">
        <f>+SUMIF('0 DUP ONLINE'!$C:$C,FILED!B382,'0 DUP ONLINE'!$G:$G)</f>
        <v>0</v>
      </c>
      <c r="G382" s="97">
        <f>+SUMIF('0 DUP ONLINE'!$C:$C,FILED!B382,'0 DUP ONLINE'!$H:$H)</f>
        <v>0</v>
      </c>
      <c r="H382" s="97">
        <f t="shared" si="20"/>
        <v>0</v>
      </c>
      <c r="J382" s="97">
        <f>+SUMIF('0 DUP WORK'!$C:$C,FILED!B382,'0 DUP WORK'!$E:$E)</f>
        <v>0</v>
      </c>
      <c r="K382" s="97">
        <f>+SUMIF('0 DUP WORK'!$C:$C,FILED!B382,'0 DUP WORK'!$F:$F)</f>
        <v>0</v>
      </c>
      <c r="L382" s="97">
        <f>+SUMIF('0 DUP WORK'!$C:$C,FILED!B382,'0 DUP WORK'!$G:$G)</f>
        <v>0</v>
      </c>
      <c r="M382" s="97">
        <f>+SUMIF('0 DUP WORK'!$C:$C,FILED!B382,'0 DUP WORK'!$H:$H)</f>
        <v>0</v>
      </c>
      <c r="N382" s="97">
        <f t="shared" si="21"/>
        <v>0</v>
      </c>
      <c r="P382" s="97">
        <f t="shared" si="22"/>
        <v>0</v>
      </c>
      <c r="Q382" s="97" t="str">
        <f t="shared" si="23"/>
        <v/>
      </c>
    </row>
    <row r="383" spans="1:17">
      <c r="A383" s="96">
        <v>380</v>
      </c>
      <c r="B383" s="97">
        <f t="array" ref="B383">+INDEX('0 DUP ONLINE'!$C$3:$C$701,SMALL(IF(FILED!$B$2='0 DUP ONLINE'!$K$3:$K$701,ROW('0 DUP ONLINE'!$K$3:$K$701)-ROW('0 DUP ONLINE'!$K$3)+1),FILED!A383))</f>
        <v>0</v>
      </c>
      <c r="C383" s="97" t="str">
        <f>+IFERROR(VLOOKUP(B383,'0 DUP ONLINE'!$C$3:$D$701,2,FALSE),"")</f>
        <v/>
      </c>
      <c r="D383" s="97">
        <f>+SUMIF('0 DUP ONLINE'!$C:$C,FILED!B383,'0 DUP ONLINE'!$E:$E)</f>
        <v>0</v>
      </c>
      <c r="E383" s="97">
        <f>+SUMIF('0 DUP ONLINE'!$C:$C,FILED!B383,'0 DUP ONLINE'!$F:$F)</f>
        <v>0</v>
      </c>
      <c r="F383" s="97">
        <f>+SUMIF('0 DUP ONLINE'!$C:$C,FILED!B383,'0 DUP ONLINE'!$G:$G)</f>
        <v>0</v>
      </c>
      <c r="G383" s="97">
        <f>+SUMIF('0 DUP ONLINE'!$C:$C,FILED!B383,'0 DUP ONLINE'!$H:$H)</f>
        <v>0</v>
      </c>
      <c r="H383" s="97">
        <f t="shared" si="20"/>
        <v>0</v>
      </c>
      <c r="J383" s="97">
        <f>+SUMIF('0 DUP WORK'!$C:$C,FILED!B383,'0 DUP WORK'!$E:$E)</f>
        <v>0</v>
      </c>
      <c r="K383" s="97">
        <f>+SUMIF('0 DUP WORK'!$C:$C,FILED!B383,'0 DUP WORK'!$F:$F)</f>
        <v>0</v>
      </c>
      <c r="L383" s="97">
        <f>+SUMIF('0 DUP WORK'!$C:$C,FILED!B383,'0 DUP WORK'!$G:$G)</f>
        <v>0</v>
      </c>
      <c r="M383" s="97">
        <f>+SUMIF('0 DUP WORK'!$C:$C,FILED!B383,'0 DUP WORK'!$H:$H)</f>
        <v>0</v>
      </c>
      <c r="N383" s="97">
        <f t="shared" si="21"/>
        <v>0</v>
      </c>
      <c r="P383" s="97">
        <f t="shared" si="22"/>
        <v>0</v>
      </c>
      <c r="Q383" s="97" t="str">
        <f t="shared" si="23"/>
        <v/>
      </c>
    </row>
    <row r="384" spans="1:17">
      <c r="A384" s="96">
        <v>381</v>
      </c>
      <c r="B384" s="97">
        <f t="array" ref="B384">+INDEX('0 DUP ONLINE'!$C$3:$C$701,SMALL(IF(FILED!$B$2='0 DUP ONLINE'!$K$3:$K$701,ROW('0 DUP ONLINE'!$K$3:$K$701)-ROW('0 DUP ONLINE'!$K$3)+1),FILED!A384))</f>
        <v>0</v>
      </c>
      <c r="C384" s="97" t="str">
        <f>+IFERROR(VLOOKUP(B384,'0 DUP ONLINE'!$C$3:$D$701,2,FALSE),"")</f>
        <v/>
      </c>
      <c r="D384" s="97">
        <f>+SUMIF('0 DUP ONLINE'!$C:$C,FILED!B384,'0 DUP ONLINE'!$E:$E)</f>
        <v>0</v>
      </c>
      <c r="E384" s="97">
        <f>+SUMIF('0 DUP ONLINE'!$C:$C,FILED!B384,'0 DUP ONLINE'!$F:$F)</f>
        <v>0</v>
      </c>
      <c r="F384" s="97">
        <f>+SUMIF('0 DUP ONLINE'!$C:$C,FILED!B384,'0 DUP ONLINE'!$G:$G)</f>
        <v>0</v>
      </c>
      <c r="G384" s="97">
        <f>+SUMIF('0 DUP ONLINE'!$C:$C,FILED!B384,'0 DUP ONLINE'!$H:$H)</f>
        <v>0</v>
      </c>
      <c r="H384" s="97">
        <f t="shared" si="20"/>
        <v>0</v>
      </c>
      <c r="J384" s="97">
        <f>+SUMIF('0 DUP WORK'!$C:$C,FILED!B384,'0 DUP WORK'!$E:$E)</f>
        <v>0</v>
      </c>
      <c r="K384" s="97">
        <f>+SUMIF('0 DUP WORK'!$C:$C,FILED!B384,'0 DUP WORK'!$F:$F)</f>
        <v>0</v>
      </c>
      <c r="L384" s="97">
        <f>+SUMIF('0 DUP WORK'!$C:$C,FILED!B384,'0 DUP WORK'!$G:$G)</f>
        <v>0</v>
      </c>
      <c r="M384" s="97">
        <f>+SUMIF('0 DUP WORK'!$C:$C,FILED!B384,'0 DUP WORK'!$H:$H)</f>
        <v>0</v>
      </c>
      <c r="N384" s="97">
        <f t="shared" si="21"/>
        <v>0</v>
      </c>
      <c r="P384" s="97">
        <f t="shared" si="22"/>
        <v>0</v>
      </c>
      <c r="Q384" s="97" t="str">
        <f t="shared" si="23"/>
        <v/>
      </c>
    </row>
    <row r="385" spans="1:17">
      <c r="A385" s="96">
        <v>382</v>
      </c>
      <c r="B385" s="97">
        <f t="array" ref="B385">+INDEX('0 DUP ONLINE'!$C$3:$C$701,SMALL(IF(FILED!$B$2='0 DUP ONLINE'!$K$3:$K$701,ROW('0 DUP ONLINE'!$K$3:$K$701)-ROW('0 DUP ONLINE'!$K$3)+1),FILED!A385))</f>
        <v>0</v>
      </c>
      <c r="C385" s="97" t="str">
        <f>+IFERROR(VLOOKUP(B385,'0 DUP ONLINE'!$C$3:$D$701,2,FALSE),"")</f>
        <v/>
      </c>
      <c r="D385" s="97">
        <f>+SUMIF('0 DUP ONLINE'!$C:$C,FILED!B385,'0 DUP ONLINE'!$E:$E)</f>
        <v>0</v>
      </c>
      <c r="E385" s="97">
        <f>+SUMIF('0 DUP ONLINE'!$C:$C,FILED!B385,'0 DUP ONLINE'!$F:$F)</f>
        <v>0</v>
      </c>
      <c r="F385" s="97">
        <f>+SUMIF('0 DUP ONLINE'!$C:$C,FILED!B385,'0 DUP ONLINE'!$G:$G)</f>
        <v>0</v>
      </c>
      <c r="G385" s="97">
        <f>+SUMIF('0 DUP ONLINE'!$C:$C,FILED!B385,'0 DUP ONLINE'!$H:$H)</f>
        <v>0</v>
      </c>
      <c r="H385" s="97">
        <f t="shared" si="20"/>
        <v>0</v>
      </c>
      <c r="J385" s="97">
        <f>+SUMIF('0 DUP WORK'!$C:$C,FILED!B385,'0 DUP WORK'!$E:$E)</f>
        <v>0</v>
      </c>
      <c r="K385" s="97">
        <f>+SUMIF('0 DUP WORK'!$C:$C,FILED!B385,'0 DUP WORK'!$F:$F)</f>
        <v>0</v>
      </c>
      <c r="L385" s="97">
        <f>+SUMIF('0 DUP WORK'!$C:$C,FILED!B385,'0 DUP WORK'!$G:$G)</f>
        <v>0</v>
      </c>
      <c r="M385" s="97">
        <f>+SUMIF('0 DUP WORK'!$C:$C,FILED!B385,'0 DUP WORK'!$H:$H)</f>
        <v>0</v>
      </c>
      <c r="N385" s="97">
        <f t="shared" si="21"/>
        <v>0</v>
      </c>
      <c r="P385" s="97">
        <f t="shared" si="22"/>
        <v>0</v>
      </c>
      <c r="Q385" s="97" t="str">
        <f t="shared" si="23"/>
        <v/>
      </c>
    </row>
    <row r="386" spans="1:17">
      <c r="A386" s="96">
        <v>383</v>
      </c>
      <c r="B386" s="97">
        <f t="array" ref="B386">+INDEX('0 DUP ONLINE'!$C$3:$C$701,SMALL(IF(FILED!$B$2='0 DUP ONLINE'!$K$3:$K$701,ROW('0 DUP ONLINE'!$K$3:$K$701)-ROW('0 DUP ONLINE'!$K$3)+1),FILED!A386))</f>
        <v>0</v>
      </c>
      <c r="C386" s="97" t="str">
        <f>+IFERROR(VLOOKUP(B386,'0 DUP ONLINE'!$C$3:$D$701,2,FALSE),"")</f>
        <v/>
      </c>
      <c r="D386" s="97">
        <f>+SUMIF('0 DUP ONLINE'!$C:$C,FILED!B386,'0 DUP ONLINE'!$E:$E)</f>
        <v>0</v>
      </c>
      <c r="E386" s="97">
        <f>+SUMIF('0 DUP ONLINE'!$C:$C,FILED!B386,'0 DUP ONLINE'!$F:$F)</f>
        <v>0</v>
      </c>
      <c r="F386" s="97">
        <f>+SUMIF('0 DUP ONLINE'!$C:$C,FILED!B386,'0 DUP ONLINE'!$G:$G)</f>
        <v>0</v>
      </c>
      <c r="G386" s="97">
        <f>+SUMIF('0 DUP ONLINE'!$C:$C,FILED!B386,'0 DUP ONLINE'!$H:$H)</f>
        <v>0</v>
      </c>
      <c r="H386" s="97">
        <f t="shared" si="20"/>
        <v>0</v>
      </c>
      <c r="J386" s="97">
        <f>+SUMIF('0 DUP WORK'!$C:$C,FILED!B386,'0 DUP WORK'!$E:$E)</f>
        <v>0</v>
      </c>
      <c r="K386" s="97">
        <f>+SUMIF('0 DUP WORK'!$C:$C,FILED!B386,'0 DUP WORK'!$F:$F)</f>
        <v>0</v>
      </c>
      <c r="L386" s="97">
        <f>+SUMIF('0 DUP WORK'!$C:$C,FILED!B386,'0 DUP WORK'!$G:$G)</f>
        <v>0</v>
      </c>
      <c r="M386" s="97">
        <f>+SUMIF('0 DUP WORK'!$C:$C,FILED!B386,'0 DUP WORK'!$H:$H)</f>
        <v>0</v>
      </c>
      <c r="N386" s="97">
        <f t="shared" si="21"/>
        <v>0</v>
      </c>
      <c r="P386" s="97">
        <f t="shared" si="22"/>
        <v>0</v>
      </c>
      <c r="Q386" s="97" t="str">
        <f t="shared" si="23"/>
        <v/>
      </c>
    </row>
    <row r="387" spans="1:17">
      <c r="A387" s="96">
        <v>384</v>
      </c>
      <c r="B387" s="97">
        <f t="array" ref="B387">+INDEX('0 DUP ONLINE'!$C$3:$C$701,SMALL(IF(FILED!$B$2='0 DUP ONLINE'!$K$3:$K$701,ROW('0 DUP ONLINE'!$K$3:$K$701)-ROW('0 DUP ONLINE'!$K$3)+1),FILED!A387))</f>
        <v>0</v>
      </c>
      <c r="C387" s="97" t="str">
        <f>+IFERROR(VLOOKUP(B387,'0 DUP ONLINE'!$C$3:$D$701,2,FALSE),"")</f>
        <v/>
      </c>
      <c r="D387" s="97">
        <f>+SUMIF('0 DUP ONLINE'!$C:$C,FILED!B387,'0 DUP ONLINE'!$E:$E)</f>
        <v>0</v>
      </c>
      <c r="E387" s="97">
        <f>+SUMIF('0 DUP ONLINE'!$C:$C,FILED!B387,'0 DUP ONLINE'!$F:$F)</f>
        <v>0</v>
      </c>
      <c r="F387" s="97">
        <f>+SUMIF('0 DUP ONLINE'!$C:$C,FILED!B387,'0 DUP ONLINE'!$G:$G)</f>
        <v>0</v>
      </c>
      <c r="G387" s="97">
        <f>+SUMIF('0 DUP ONLINE'!$C:$C,FILED!B387,'0 DUP ONLINE'!$H:$H)</f>
        <v>0</v>
      </c>
      <c r="H387" s="97">
        <f t="shared" si="20"/>
        <v>0</v>
      </c>
      <c r="J387" s="97">
        <f>+SUMIF('0 DUP WORK'!$C:$C,FILED!B387,'0 DUP WORK'!$E:$E)</f>
        <v>0</v>
      </c>
      <c r="K387" s="97">
        <f>+SUMIF('0 DUP WORK'!$C:$C,FILED!B387,'0 DUP WORK'!$F:$F)</f>
        <v>0</v>
      </c>
      <c r="L387" s="97">
        <f>+SUMIF('0 DUP WORK'!$C:$C,FILED!B387,'0 DUP WORK'!$G:$G)</f>
        <v>0</v>
      </c>
      <c r="M387" s="97">
        <f>+SUMIF('0 DUP WORK'!$C:$C,FILED!B387,'0 DUP WORK'!$H:$H)</f>
        <v>0</v>
      </c>
      <c r="N387" s="97">
        <f t="shared" si="21"/>
        <v>0</v>
      </c>
      <c r="P387" s="97">
        <f t="shared" si="22"/>
        <v>0</v>
      </c>
      <c r="Q387" s="97" t="str">
        <f t="shared" si="23"/>
        <v/>
      </c>
    </row>
    <row r="388" spans="1:17">
      <c r="A388" s="96">
        <v>385</v>
      </c>
      <c r="B388" s="97">
        <f t="array" ref="B388">+INDEX('0 DUP ONLINE'!$C$3:$C$701,SMALL(IF(FILED!$B$2='0 DUP ONLINE'!$K$3:$K$701,ROW('0 DUP ONLINE'!$K$3:$K$701)-ROW('0 DUP ONLINE'!$K$3)+1),FILED!A388))</f>
        <v>0</v>
      </c>
      <c r="C388" s="97" t="str">
        <f>+IFERROR(VLOOKUP(B388,'0 DUP ONLINE'!$C$3:$D$701,2,FALSE),"")</f>
        <v/>
      </c>
      <c r="D388" s="97">
        <f>+SUMIF('0 DUP ONLINE'!$C:$C,FILED!B388,'0 DUP ONLINE'!$E:$E)</f>
        <v>0</v>
      </c>
      <c r="E388" s="97">
        <f>+SUMIF('0 DUP ONLINE'!$C:$C,FILED!B388,'0 DUP ONLINE'!$F:$F)</f>
        <v>0</v>
      </c>
      <c r="F388" s="97">
        <f>+SUMIF('0 DUP ONLINE'!$C:$C,FILED!B388,'0 DUP ONLINE'!$G:$G)</f>
        <v>0</v>
      </c>
      <c r="G388" s="97">
        <f>+SUMIF('0 DUP ONLINE'!$C:$C,FILED!B388,'0 DUP ONLINE'!$H:$H)</f>
        <v>0</v>
      </c>
      <c r="H388" s="97">
        <f t="shared" si="20"/>
        <v>0</v>
      </c>
      <c r="J388" s="97">
        <f>+SUMIF('0 DUP WORK'!$C:$C,FILED!B388,'0 DUP WORK'!$E:$E)</f>
        <v>0</v>
      </c>
      <c r="K388" s="97">
        <f>+SUMIF('0 DUP WORK'!$C:$C,FILED!B388,'0 DUP WORK'!$F:$F)</f>
        <v>0</v>
      </c>
      <c r="L388" s="97">
        <f>+SUMIF('0 DUP WORK'!$C:$C,FILED!B388,'0 DUP WORK'!$G:$G)</f>
        <v>0</v>
      </c>
      <c r="M388" s="97">
        <f>+SUMIF('0 DUP WORK'!$C:$C,FILED!B388,'0 DUP WORK'!$H:$H)</f>
        <v>0</v>
      </c>
      <c r="N388" s="97">
        <f t="shared" si="21"/>
        <v>0</v>
      </c>
      <c r="P388" s="97">
        <f t="shared" si="22"/>
        <v>0</v>
      </c>
      <c r="Q388" s="97" t="str">
        <f t="shared" si="23"/>
        <v/>
      </c>
    </row>
    <row r="389" spans="1:17">
      <c r="A389" s="96">
        <v>386</v>
      </c>
      <c r="B389" s="97">
        <f t="array" ref="B389">+INDEX('0 DUP ONLINE'!$C$3:$C$701,SMALL(IF(FILED!$B$2='0 DUP ONLINE'!$K$3:$K$701,ROW('0 DUP ONLINE'!$K$3:$K$701)-ROW('0 DUP ONLINE'!$K$3)+1),FILED!A389))</f>
        <v>0</v>
      </c>
      <c r="C389" s="97" t="str">
        <f>+IFERROR(VLOOKUP(B389,'0 DUP ONLINE'!$C$3:$D$701,2,FALSE),"")</f>
        <v/>
      </c>
      <c r="D389" s="97">
        <f>+SUMIF('0 DUP ONLINE'!$C:$C,FILED!B389,'0 DUP ONLINE'!$E:$E)</f>
        <v>0</v>
      </c>
      <c r="E389" s="97">
        <f>+SUMIF('0 DUP ONLINE'!$C:$C,FILED!B389,'0 DUP ONLINE'!$F:$F)</f>
        <v>0</v>
      </c>
      <c r="F389" s="97">
        <f>+SUMIF('0 DUP ONLINE'!$C:$C,FILED!B389,'0 DUP ONLINE'!$G:$G)</f>
        <v>0</v>
      </c>
      <c r="G389" s="97">
        <f>+SUMIF('0 DUP ONLINE'!$C:$C,FILED!B389,'0 DUP ONLINE'!$H:$H)</f>
        <v>0</v>
      </c>
      <c r="H389" s="97">
        <f t="shared" ref="H389:H452" si="24">+E389+F389+G389</f>
        <v>0</v>
      </c>
      <c r="J389" s="97">
        <f>+SUMIF('0 DUP WORK'!$C:$C,FILED!B389,'0 DUP WORK'!$E:$E)</f>
        <v>0</v>
      </c>
      <c r="K389" s="97">
        <f>+SUMIF('0 DUP WORK'!$C:$C,FILED!B389,'0 DUP WORK'!$F:$F)</f>
        <v>0</v>
      </c>
      <c r="L389" s="97">
        <f>+SUMIF('0 DUP WORK'!$C:$C,FILED!B389,'0 DUP WORK'!$G:$G)</f>
        <v>0</v>
      </c>
      <c r="M389" s="97">
        <f>+SUMIF('0 DUP WORK'!$C:$C,FILED!B389,'0 DUP WORK'!$H:$H)</f>
        <v>0</v>
      </c>
      <c r="N389" s="97">
        <f t="shared" ref="N389:N452" si="25">+K389+L389+M389</f>
        <v>0</v>
      </c>
      <c r="P389" s="97">
        <f t="shared" ref="P389:P452" si="26">+ROUND(H389-N389,-1)</f>
        <v>0</v>
      </c>
      <c r="Q389" s="97" t="str">
        <f t="shared" ref="Q389:Q452" si="27">+IF(P389=0,"",IF(P389&gt;-1,"SHORT",IF(P389&lt;1,"EXCESS")))</f>
        <v/>
      </c>
    </row>
    <row r="390" spans="1:17">
      <c r="A390" s="96">
        <v>387</v>
      </c>
      <c r="B390" s="97">
        <f t="array" ref="B390">+INDEX('0 DUP ONLINE'!$C$3:$C$701,SMALL(IF(FILED!$B$2='0 DUP ONLINE'!$K$3:$K$701,ROW('0 DUP ONLINE'!$K$3:$K$701)-ROW('0 DUP ONLINE'!$K$3)+1),FILED!A390))</f>
        <v>0</v>
      </c>
      <c r="C390" s="97" t="str">
        <f>+IFERROR(VLOOKUP(B390,'0 DUP ONLINE'!$C$3:$D$701,2,FALSE),"")</f>
        <v/>
      </c>
      <c r="D390" s="97">
        <f>+SUMIF('0 DUP ONLINE'!$C:$C,FILED!B390,'0 DUP ONLINE'!$E:$E)</f>
        <v>0</v>
      </c>
      <c r="E390" s="97">
        <f>+SUMIF('0 DUP ONLINE'!$C:$C,FILED!B390,'0 DUP ONLINE'!$F:$F)</f>
        <v>0</v>
      </c>
      <c r="F390" s="97">
        <f>+SUMIF('0 DUP ONLINE'!$C:$C,FILED!B390,'0 DUP ONLINE'!$G:$G)</f>
        <v>0</v>
      </c>
      <c r="G390" s="97">
        <f>+SUMIF('0 DUP ONLINE'!$C:$C,FILED!B390,'0 DUP ONLINE'!$H:$H)</f>
        <v>0</v>
      </c>
      <c r="H390" s="97">
        <f t="shared" si="24"/>
        <v>0</v>
      </c>
      <c r="J390" s="97">
        <f>+SUMIF('0 DUP WORK'!$C:$C,FILED!B390,'0 DUP WORK'!$E:$E)</f>
        <v>0</v>
      </c>
      <c r="K390" s="97">
        <f>+SUMIF('0 DUP WORK'!$C:$C,FILED!B390,'0 DUP WORK'!$F:$F)</f>
        <v>0</v>
      </c>
      <c r="L390" s="97">
        <f>+SUMIF('0 DUP WORK'!$C:$C,FILED!B390,'0 DUP WORK'!$G:$G)</f>
        <v>0</v>
      </c>
      <c r="M390" s="97">
        <f>+SUMIF('0 DUP WORK'!$C:$C,FILED!B390,'0 DUP WORK'!$H:$H)</f>
        <v>0</v>
      </c>
      <c r="N390" s="97">
        <f t="shared" si="25"/>
        <v>0</v>
      </c>
      <c r="P390" s="97">
        <f t="shared" si="26"/>
        <v>0</v>
      </c>
      <c r="Q390" s="97" t="str">
        <f t="shared" si="27"/>
        <v/>
      </c>
    </row>
    <row r="391" spans="1:17">
      <c r="A391" s="96">
        <v>388</v>
      </c>
      <c r="B391" s="97">
        <f t="array" ref="B391">+INDEX('0 DUP ONLINE'!$C$3:$C$701,SMALL(IF(FILED!$B$2='0 DUP ONLINE'!$K$3:$K$701,ROW('0 DUP ONLINE'!$K$3:$K$701)-ROW('0 DUP ONLINE'!$K$3)+1),FILED!A391))</f>
        <v>0</v>
      </c>
      <c r="C391" s="97" t="str">
        <f>+IFERROR(VLOOKUP(B391,'0 DUP ONLINE'!$C$3:$D$701,2,FALSE),"")</f>
        <v/>
      </c>
      <c r="D391" s="97">
        <f>+SUMIF('0 DUP ONLINE'!$C:$C,FILED!B391,'0 DUP ONLINE'!$E:$E)</f>
        <v>0</v>
      </c>
      <c r="E391" s="97">
        <f>+SUMIF('0 DUP ONLINE'!$C:$C,FILED!B391,'0 DUP ONLINE'!$F:$F)</f>
        <v>0</v>
      </c>
      <c r="F391" s="97">
        <f>+SUMIF('0 DUP ONLINE'!$C:$C,FILED!B391,'0 DUP ONLINE'!$G:$G)</f>
        <v>0</v>
      </c>
      <c r="G391" s="97">
        <f>+SUMIF('0 DUP ONLINE'!$C:$C,FILED!B391,'0 DUP ONLINE'!$H:$H)</f>
        <v>0</v>
      </c>
      <c r="H391" s="97">
        <f t="shared" si="24"/>
        <v>0</v>
      </c>
      <c r="J391" s="97">
        <f>+SUMIF('0 DUP WORK'!$C:$C,FILED!B391,'0 DUP WORK'!$E:$E)</f>
        <v>0</v>
      </c>
      <c r="K391" s="97">
        <f>+SUMIF('0 DUP WORK'!$C:$C,FILED!B391,'0 DUP WORK'!$F:$F)</f>
        <v>0</v>
      </c>
      <c r="L391" s="97">
        <f>+SUMIF('0 DUP WORK'!$C:$C,FILED!B391,'0 DUP WORK'!$G:$G)</f>
        <v>0</v>
      </c>
      <c r="M391" s="97">
        <f>+SUMIF('0 DUP WORK'!$C:$C,FILED!B391,'0 DUP WORK'!$H:$H)</f>
        <v>0</v>
      </c>
      <c r="N391" s="97">
        <f t="shared" si="25"/>
        <v>0</v>
      </c>
      <c r="P391" s="97">
        <f t="shared" si="26"/>
        <v>0</v>
      </c>
      <c r="Q391" s="97" t="str">
        <f t="shared" si="27"/>
        <v/>
      </c>
    </row>
    <row r="392" spans="1:17">
      <c r="A392" s="96">
        <v>389</v>
      </c>
      <c r="B392" s="97">
        <f t="array" ref="B392">+INDEX('0 DUP ONLINE'!$C$3:$C$701,SMALL(IF(FILED!$B$2='0 DUP ONLINE'!$K$3:$K$701,ROW('0 DUP ONLINE'!$K$3:$K$701)-ROW('0 DUP ONLINE'!$K$3)+1),FILED!A392))</f>
        <v>0</v>
      </c>
      <c r="C392" s="97" t="str">
        <f>+IFERROR(VLOOKUP(B392,'0 DUP ONLINE'!$C$3:$D$701,2,FALSE),"")</f>
        <v/>
      </c>
      <c r="D392" s="97">
        <f>+SUMIF('0 DUP ONLINE'!$C:$C,FILED!B392,'0 DUP ONLINE'!$E:$E)</f>
        <v>0</v>
      </c>
      <c r="E392" s="97">
        <f>+SUMIF('0 DUP ONLINE'!$C:$C,FILED!B392,'0 DUP ONLINE'!$F:$F)</f>
        <v>0</v>
      </c>
      <c r="F392" s="97">
        <f>+SUMIF('0 DUP ONLINE'!$C:$C,FILED!B392,'0 DUP ONLINE'!$G:$G)</f>
        <v>0</v>
      </c>
      <c r="G392" s="97">
        <f>+SUMIF('0 DUP ONLINE'!$C:$C,FILED!B392,'0 DUP ONLINE'!$H:$H)</f>
        <v>0</v>
      </c>
      <c r="H392" s="97">
        <f t="shared" si="24"/>
        <v>0</v>
      </c>
      <c r="J392" s="97">
        <f>+SUMIF('0 DUP WORK'!$C:$C,FILED!B392,'0 DUP WORK'!$E:$E)</f>
        <v>0</v>
      </c>
      <c r="K392" s="97">
        <f>+SUMIF('0 DUP WORK'!$C:$C,FILED!B392,'0 DUP WORK'!$F:$F)</f>
        <v>0</v>
      </c>
      <c r="L392" s="97">
        <f>+SUMIF('0 DUP WORK'!$C:$C,FILED!B392,'0 DUP WORK'!$G:$G)</f>
        <v>0</v>
      </c>
      <c r="M392" s="97">
        <f>+SUMIF('0 DUP WORK'!$C:$C,FILED!B392,'0 DUP WORK'!$H:$H)</f>
        <v>0</v>
      </c>
      <c r="N392" s="97">
        <f t="shared" si="25"/>
        <v>0</v>
      </c>
      <c r="P392" s="97">
        <f t="shared" si="26"/>
        <v>0</v>
      </c>
      <c r="Q392" s="97" t="str">
        <f t="shared" si="27"/>
        <v/>
      </c>
    </row>
    <row r="393" spans="1:17">
      <c r="A393" s="96">
        <v>390</v>
      </c>
      <c r="B393" s="97">
        <f t="array" ref="B393">+INDEX('0 DUP ONLINE'!$C$3:$C$701,SMALL(IF(FILED!$B$2='0 DUP ONLINE'!$K$3:$K$701,ROW('0 DUP ONLINE'!$K$3:$K$701)-ROW('0 DUP ONLINE'!$K$3)+1),FILED!A393))</f>
        <v>0</v>
      </c>
      <c r="C393" s="97" t="str">
        <f>+IFERROR(VLOOKUP(B393,'0 DUP ONLINE'!$C$3:$D$701,2,FALSE),"")</f>
        <v/>
      </c>
      <c r="D393" s="97">
        <f>+SUMIF('0 DUP ONLINE'!$C:$C,FILED!B393,'0 DUP ONLINE'!$E:$E)</f>
        <v>0</v>
      </c>
      <c r="E393" s="97">
        <f>+SUMIF('0 DUP ONLINE'!$C:$C,FILED!B393,'0 DUP ONLINE'!$F:$F)</f>
        <v>0</v>
      </c>
      <c r="F393" s="97">
        <f>+SUMIF('0 DUP ONLINE'!$C:$C,FILED!B393,'0 DUP ONLINE'!$G:$G)</f>
        <v>0</v>
      </c>
      <c r="G393" s="97">
        <f>+SUMIF('0 DUP ONLINE'!$C:$C,FILED!B393,'0 DUP ONLINE'!$H:$H)</f>
        <v>0</v>
      </c>
      <c r="H393" s="97">
        <f t="shared" si="24"/>
        <v>0</v>
      </c>
      <c r="J393" s="97">
        <f>+SUMIF('0 DUP WORK'!$C:$C,FILED!B393,'0 DUP WORK'!$E:$E)</f>
        <v>0</v>
      </c>
      <c r="K393" s="97">
        <f>+SUMIF('0 DUP WORK'!$C:$C,FILED!B393,'0 DUP WORK'!$F:$F)</f>
        <v>0</v>
      </c>
      <c r="L393" s="97">
        <f>+SUMIF('0 DUP WORK'!$C:$C,FILED!B393,'0 DUP WORK'!$G:$G)</f>
        <v>0</v>
      </c>
      <c r="M393" s="97">
        <f>+SUMIF('0 DUP WORK'!$C:$C,FILED!B393,'0 DUP WORK'!$H:$H)</f>
        <v>0</v>
      </c>
      <c r="N393" s="97">
        <f t="shared" si="25"/>
        <v>0</v>
      </c>
      <c r="P393" s="97">
        <f t="shared" si="26"/>
        <v>0</v>
      </c>
      <c r="Q393" s="97" t="str">
        <f t="shared" si="27"/>
        <v/>
      </c>
    </row>
    <row r="394" spans="1:17">
      <c r="A394" s="96">
        <v>391</v>
      </c>
      <c r="B394" s="97">
        <f t="array" ref="B394">+INDEX('0 DUP ONLINE'!$C$3:$C$701,SMALL(IF(FILED!$B$2='0 DUP ONLINE'!$K$3:$K$701,ROW('0 DUP ONLINE'!$K$3:$K$701)-ROW('0 DUP ONLINE'!$K$3)+1),FILED!A394))</f>
        <v>0</v>
      </c>
      <c r="C394" s="97" t="str">
        <f>+IFERROR(VLOOKUP(B394,'0 DUP ONLINE'!$C$3:$D$701,2,FALSE),"")</f>
        <v/>
      </c>
      <c r="D394" s="97">
        <f>+SUMIF('0 DUP ONLINE'!$C:$C,FILED!B394,'0 DUP ONLINE'!$E:$E)</f>
        <v>0</v>
      </c>
      <c r="E394" s="97">
        <f>+SUMIF('0 DUP ONLINE'!$C:$C,FILED!B394,'0 DUP ONLINE'!$F:$F)</f>
        <v>0</v>
      </c>
      <c r="F394" s="97">
        <f>+SUMIF('0 DUP ONLINE'!$C:$C,FILED!B394,'0 DUP ONLINE'!$G:$G)</f>
        <v>0</v>
      </c>
      <c r="G394" s="97">
        <f>+SUMIF('0 DUP ONLINE'!$C:$C,FILED!B394,'0 DUP ONLINE'!$H:$H)</f>
        <v>0</v>
      </c>
      <c r="H394" s="97">
        <f t="shared" si="24"/>
        <v>0</v>
      </c>
      <c r="J394" s="97">
        <f>+SUMIF('0 DUP WORK'!$C:$C,FILED!B394,'0 DUP WORK'!$E:$E)</f>
        <v>0</v>
      </c>
      <c r="K394" s="97">
        <f>+SUMIF('0 DUP WORK'!$C:$C,FILED!B394,'0 DUP WORK'!$F:$F)</f>
        <v>0</v>
      </c>
      <c r="L394" s="97">
        <f>+SUMIF('0 DUP WORK'!$C:$C,FILED!B394,'0 DUP WORK'!$G:$G)</f>
        <v>0</v>
      </c>
      <c r="M394" s="97">
        <f>+SUMIF('0 DUP WORK'!$C:$C,FILED!B394,'0 DUP WORK'!$H:$H)</f>
        <v>0</v>
      </c>
      <c r="N394" s="97">
        <f t="shared" si="25"/>
        <v>0</v>
      </c>
      <c r="P394" s="97">
        <f t="shared" si="26"/>
        <v>0</v>
      </c>
      <c r="Q394" s="97" t="str">
        <f t="shared" si="27"/>
        <v/>
      </c>
    </row>
    <row r="395" spans="1:17">
      <c r="A395" s="96">
        <v>392</v>
      </c>
      <c r="B395" s="97">
        <f t="array" ref="B395">+INDEX('0 DUP ONLINE'!$C$3:$C$701,SMALL(IF(FILED!$B$2='0 DUP ONLINE'!$K$3:$K$701,ROW('0 DUP ONLINE'!$K$3:$K$701)-ROW('0 DUP ONLINE'!$K$3)+1),FILED!A395))</f>
        <v>0</v>
      </c>
      <c r="C395" s="97" t="str">
        <f>+IFERROR(VLOOKUP(B395,'0 DUP ONLINE'!$C$3:$D$701,2,FALSE),"")</f>
        <v/>
      </c>
      <c r="D395" s="97">
        <f>+SUMIF('0 DUP ONLINE'!$C:$C,FILED!B395,'0 DUP ONLINE'!$E:$E)</f>
        <v>0</v>
      </c>
      <c r="E395" s="97">
        <f>+SUMIF('0 DUP ONLINE'!$C:$C,FILED!B395,'0 DUP ONLINE'!$F:$F)</f>
        <v>0</v>
      </c>
      <c r="F395" s="97">
        <f>+SUMIF('0 DUP ONLINE'!$C:$C,FILED!B395,'0 DUP ONLINE'!$G:$G)</f>
        <v>0</v>
      </c>
      <c r="G395" s="97">
        <f>+SUMIF('0 DUP ONLINE'!$C:$C,FILED!B395,'0 DUP ONLINE'!$H:$H)</f>
        <v>0</v>
      </c>
      <c r="H395" s="97">
        <f t="shared" si="24"/>
        <v>0</v>
      </c>
      <c r="J395" s="97">
        <f>+SUMIF('0 DUP WORK'!$C:$C,FILED!B395,'0 DUP WORK'!$E:$E)</f>
        <v>0</v>
      </c>
      <c r="K395" s="97">
        <f>+SUMIF('0 DUP WORK'!$C:$C,FILED!B395,'0 DUP WORK'!$F:$F)</f>
        <v>0</v>
      </c>
      <c r="L395" s="97">
        <f>+SUMIF('0 DUP WORK'!$C:$C,FILED!B395,'0 DUP WORK'!$G:$G)</f>
        <v>0</v>
      </c>
      <c r="M395" s="97">
        <f>+SUMIF('0 DUP WORK'!$C:$C,FILED!B395,'0 DUP WORK'!$H:$H)</f>
        <v>0</v>
      </c>
      <c r="N395" s="97">
        <f t="shared" si="25"/>
        <v>0</v>
      </c>
      <c r="P395" s="97">
        <f t="shared" si="26"/>
        <v>0</v>
      </c>
      <c r="Q395" s="97" t="str">
        <f t="shared" si="27"/>
        <v/>
      </c>
    </row>
    <row r="396" spans="1:17">
      <c r="A396" s="96">
        <v>393</v>
      </c>
      <c r="B396" s="97">
        <f t="array" ref="B396">+INDEX('0 DUP ONLINE'!$C$3:$C$701,SMALL(IF(FILED!$B$2='0 DUP ONLINE'!$K$3:$K$701,ROW('0 DUP ONLINE'!$K$3:$K$701)-ROW('0 DUP ONLINE'!$K$3)+1),FILED!A396))</f>
        <v>0</v>
      </c>
      <c r="C396" s="97" t="str">
        <f>+IFERROR(VLOOKUP(B396,'0 DUP ONLINE'!$C$3:$D$701,2,FALSE),"")</f>
        <v/>
      </c>
      <c r="D396" s="97">
        <f>+SUMIF('0 DUP ONLINE'!$C:$C,FILED!B396,'0 DUP ONLINE'!$E:$E)</f>
        <v>0</v>
      </c>
      <c r="E396" s="97">
        <f>+SUMIF('0 DUP ONLINE'!$C:$C,FILED!B396,'0 DUP ONLINE'!$F:$F)</f>
        <v>0</v>
      </c>
      <c r="F396" s="97">
        <f>+SUMIF('0 DUP ONLINE'!$C:$C,FILED!B396,'0 DUP ONLINE'!$G:$G)</f>
        <v>0</v>
      </c>
      <c r="G396" s="97">
        <f>+SUMIF('0 DUP ONLINE'!$C:$C,FILED!B396,'0 DUP ONLINE'!$H:$H)</f>
        <v>0</v>
      </c>
      <c r="H396" s="97">
        <f t="shared" si="24"/>
        <v>0</v>
      </c>
      <c r="J396" s="97">
        <f>+SUMIF('0 DUP WORK'!$C:$C,FILED!B396,'0 DUP WORK'!$E:$E)</f>
        <v>0</v>
      </c>
      <c r="K396" s="97">
        <f>+SUMIF('0 DUP WORK'!$C:$C,FILED!B396,'0 DUP WORK'!$F:$F)</f>
        <v>0</v>
      </c>
      <c r="L396" s="97">
        <f>+SUMIF('0 DUP WORK'!$C:$C,FILED!B396,'0 DUP WORK'!$G:$G)</f>
        <v>0</v>
      </c>
      <c r="M396" s="97">
        <f>+SUMIF('0 DUP WORK'!$C:$C,FILED!B396,'0 DUP WORK'!$H:$H)</f>
        <v>0</v>
      </c>
      <c r="N396" s="97">
        <f t="shared" si="25"/>
        <v>0</v>
      </c>
      <c r="P396" s="97">
        <f t="shared" si="26"/>
        <v>0</v>
      </c>
      <c r="Q396" s="97" t="str">
        <f t="shared" si="27"/>
        <v/>
      </c>
    </row>
    <row r="397" spans="1:17">
      <c r="A397" s="96">
        <v>394</v>
      </c>
      <c r="B397" s="97">
        <f t="array" ref="B397">+INDEX('0 DUP ONLINE'!$C$3:$C$701,SMALL(IF(FILED!$B$2='0 DUP ONLINE'!$K$3:$K$701,ROW('0 DUP ONLINE'!$K$3:$K$701)-ROW('0 DUP ONLINE'!$K$3)+1),FILED!A397))</f>
        <v>0</v>
      </c>
      <c r="C397" s="97" t="str">
        <f>+IFERROR(VLOOKUP(B397,'0 DUP ONLINE'!$C$3:$D$701,2,FALSE),"")</f>
        <v/>
      </c>
      <c r="D397" s="97">
        <f>+SUMIF('0 DUP ONLINE'!$C:$C,FILED!B397,'0 DUP ONLINE'!$E:$E)</f>
        <v>0</v>
      </c>
      <c r="E397" s="97">
        <f>+SUMIF('0 DUP ONLINE'!$C:$C,FILED!B397,'0 DUP ONLINE'!$F:$F)</f>
        <v>0</v>
      </c>
      <c r="F397" s="97">
        <f>+SUMIF('0 DUP ONLINE'!$C:$C,FILED!B397,'0 DUP ONLINE'!$G:$G)</f>
        <v>0</v>
      </c>
      <c r="G397" s="97">
        <f>+SUMIF('0 DUP ONLINE'!$C:$C,FILED!B397,'0 DUP ONLINE'!$H:$H)</f>
        <v>0</v>
      </c>
      <c r="H397" s="97">
        <f t="shared" si="24"/>
        <v>0</v>
      </c>
      <c r="J397" s="97">
        <f>+SUMIF('0 DUP WORK'!$C:$C,FILED!B397,'0 DUP WORK'!$E:$E)</f>
        <v>0</v>
      </c>
      <c r="K397" s="97">
        <f>+SUMIF('0 DUP WORK'!$C:$C,FILED!B397,'0 DUP WORK'!$F:$F)</f>
        <v>0</v>
      </c>
      <c r="L397" s="97">
        <f>+SUMIF('0 DUP WORK'!$C:$C,FILED!B397,'0 DUP WORK'!$G:$G)</f>
        <v>0</v>
      </c>
      <c r="M397" s="97">
        <f>+SUMIF('0 DUP WORK'!$C:$C,FILED!B397,'0 DUP WORK'!$H:$H)</f>
        <v>0</v>
      </c>
      <c r="N397" s="97">
        <f t="shared" si="25"/>
        <v>0</v>
      </c>
      <c r="P397" s="97">
        <f t="shared" si="26"/>
        <v>0</v>
      </c>
      <c r="Q397" s="97" t="str">
        <f t="shared" si="27"/>
        <v/>
      </c>
    </row>
    <row r="398" spans="1:17">
      <c r="A398" s="96">
        <v>395</v>
      </c>
      <c r="B398" s="97">
        <f t="array" ref="B398">+INDEX('0 DUP ONLINE'!$C$3:$C$701,SMALL(IF(FILED!$B$2='0 DUP ONLINE'!$K$3:$K$701,ROW('0 DUP ONLINE'!$K$3:$K$701)-ROW('0 DUP ONLINE'!$K$3)+1),FILED!A398))</f>
        <v>0</v>
      </c>
      <c r="C398" s="97" t="str">
        <f>+IFERROR(VLOOKUP(B398,'0 DUP ONLINE'!$C$3:$D$701,2,FALSE),"")</f>
        <v/>
      </c>
      <c r="D398" s="97">
        <f>+SUMIF('0 DUP ONLINE'!$C:$C,FILED!B398,'0 DUP ONLINE'!$E:$E)</f>
        <v>0</v>
      </c>
      <c r="E398" s="97">
        <f>+SUMIF('0 DUP ONLINE'!$C:$C,FILED!B398,'0 DUP ONLINE'!$F:$F)</f>
        <v>0</v>
      </c>
      <c r="F398" s="97">
        <f>+SUMIF('0 DUP ONLINE'!$C:$C,FILED!B398,'0 DUP ONLINE'!$G:$G)</f>
        <v>0</v>
      </c>
      <c r="G398" s="97">
        <f>+SUMIF('0 DUP ONLINE'!$C:$C,FILED!B398,'0 DUP ONLINE'!$H:$H)</f>
        <v>0</v>
      </c>
      <c r="H398" s="97">
        <f t="shared" si="24"/>
        <v>0</v>
      </c>
      <c r="J398" s="97">
        <f>+SUMIF('0 DUP WORK'!$C:$C,FILED!B398,'0 DUP WORK'!$E:$E)</f>
        <v>0</v>
      </c>
      <c r="K398" s="97">
        <f>+SUMIF('0 DUP WORK'!$C:$C,FILED!B398,'0 DUP WORK'!$F:$F)</f>
        <v>0</v>
      </c>
      <c r="L398" s="97">
        <f>+SUMIF('0 DUP WORK'!$C:$C,FILED!B398,'0 DUP WORK'!$G:$G)</f>
        <v>0</v>
      </c>
      <c r="M398" s="97">
        <f>+SUMIF('0 DUP WORK'!$C:$C,FILED!B398,'0 DUP WORK'!$H:$H)</f>
        <v>0</v>
      </c>
      <c r="N398" s="97">
        <f t="shared" si="25"/>
        <v>0</v>
      </c>
      <c r="P398" s="97">
        <f t="shared" si="26"/>
        <v>0</v>
      </c>
      <c r="Q398" s="97" t="str">
        <f t="shared" si="27"/>
        <v/>
      </c>
    </row>
    <row r="399" spans="1:17">
      <c r="A399" s="96">
        <v>396</v>
      </c>
      <c r="B399" s="97">
        <f t="array" ref="B399">+INDEX('0 DUP ONLINE'!$C$3:$C$701,SMALL(IF(FILED!$B$2='0 DUP ONLINE'!$K$3:$K$701,ROW('0 DUP ONLINE'!$K$3:$K$701)-ROW('0 DUP ONLINE'!$K$3)+1),FILED!A399))</f>
        <v>0</v>
      </c>
      <c r="C399" s="97" t="str">
        <f>+IFERROR(VLOOKUP(B399,'0 DUP ONLINE'!$C$3:$D$701,2,FALSE),"")</f>
        <v/>
      </c>
      <c r="D399" s="97">
        <f>+SUMIF('0 DUP ONLINE'!$C:$C,FILED!B399,'0 DUP ONLINE'!$E:$E)</f>
        <v>0</v>
      </c>
      <c r="E399" s="97">
        <f>+SUMIF('0 DUP ONLINE'!$C:$C,FILED!B399,'0 DUP ONLINE'!$F:$F)</f>
        <v>0</v>
      </c>
      <c r="F399" s="97">
        <f>+SUMIF('0 DUP ONLINE'!$C:$C,FILED!B399,'0 DUP ONLINE'!$G:$G)</f>
        <v>0</v>
      </c>
      <c r="G399" s="97">
        <f>+SUMIF('0 DUP ONLINE'!$C:$C,FILED!B399,'0 DUP ONLINE'!$H:$H)</f>
        <v>0</v>
      </c>
      <c r="H399" s="97">
        <f t="shared" si="24"/>
        <v>0</v>
      </c>
      <c r="J399" s="97">
        <f>+SUMIF('0 DUP WORK'!$C:$C,FILED!B399,'0 DUP WORK'!$E:$E)</f>
        <v>0</v>
      </c>
      <c r="K399" s="97">
        <f>+SUMIF('0 DUP WORK'!$C:$C,FILED!B399,'0 DUP WORK'!$F:$F)</f>
        <v>0</v>
      </c>
      <c r="L399" s="97">
        <f>+SUMIF('0 DUP WORK'!$C:$C,FILED!B399,'0 DUP WORK'!$G:$G)</f>
        <v>0</v>
      </c>
      <c r="M399" s="97">
        <f>+SUMIF('0 DUP WORK'!$C:$C,FILED!B399,'0 DUP WORK'!$H:$H)</f>
        <v>0</v>
      </c>
      <c r="N399" s="97">
        <f t="shared" si="25"/>
        <v>0</v>
      </c>
      <c r="P399" s="97">
        <f t="shared" si="26"/>
        <v>0</v>
      </c>
      <c r="Q399" s="97" t="str">
        <f t="shared" si="27"/>
        <v/>
      </c>
    </row>
    <row r="400" spans="1:17">
      <c r="A400" s="96">
        <v>397</v>
      </c>
      <c r="B400" s="97">
        <f t="array" ref="B400">+INDEX('0 DUP ONLINE'!$C$3:$C$701,SMALL(IF(FILED!$B$2='0 DUP ONLINE'!$K$3:$K$701,ROW('0 DUP ONLINE'!$K$3:$K$701)-ROW('0 DUP ONLINE'!$K$3)+1),FILED!A400))</f>
        <v>0</v>
      </c>
      <c r="C400" s="97" t="str">
        <f>+IFERROR(VLOOKUP(B400,'0 DUP ONLINE'!$C$3:$D$701,2,FALSE),"")</f>
        <v/>
      </c>
      <c r="D400" s="97">
        <f>+SUMIF('0 DUP ONLINE'!$C:$C,FILED!B400,'0 DUP ONLINE'!$E:$E)</f>
        <v>0</v>
      </c>
      <c r="E400" s="97">
        <f>+SUMIF('0 DUP ONLINE'!$C:$C,FILED!B400,'0 DUP ONLINE'!$F:$F)</f>
        <v>0</v>
      </c>
      <c r="F400" s="97">
        <f>+SUMIF('0 DUP ONLINE'!$C:$C,FILED!B400,'0 DUP ONLINE'!$G:$G)</f>
        <v>0</v>
      </c>
      <c r="G400" s="97">
        <f>+SUMIF('0 DUP ONLINE'!$C:$C,FILED!B400,'0 DUP ONLINE'!$H:$H)</f>
        <v>0</v>
      </c>
      <c r="H400" s="97">
        <f t="shared" si="24"/>
        <v>0</v>
      </c>
      <c r="J400" s="97">
        <f>+SUMIF('0 DUP WORK'!$C:$C,FILED!B400,'0 DUP WORK'!$E:$E)</f>
        <v>0</v>
      </c>
      <c r="K400" s="97">
        <f>+SUMIF('0 DUP WORK'!$C:$C,FILED!B400,'0 DUP WORK'!$F:$F)</f>
        <v>0</v>
      </c>
      <c r="L400" s="97">
        <f>+SUMIF('0 DUP WORK'!$C:$C,FILED!B400,'0 DUP WORK'!$G:$G)</f>
        <v>0</v>
      </c>
      <c r="M400" s="97">
        <f>+SUMIF('0 DUP WORK'!$C:$C,FILED!B400,'0 DUP WORK'!$H:$H)</f>
        <v>0</v>
      </c>
      <c r="N400" s="97">
        <f t="shared" si="25"/>
        <v>0</v>
      </c>
      <c r="P400" s="97">
        <f t="shared" si="26"/>
        <v>0</v>
      </c>
      <c r="Q400" s="97" t="str">
        <f t="shared" si="27"/>
        <v/>
      </c>
    </row>
    <row r="401" spans="1:17">
      <c r="A401" s="96">
        <v>398</v>
      </c>
      <c r="B401" s="97">
        <f t="array" ref="B401">+INDEX('0 DUP ONLINE'!$C$3:$C$701,SMALL(IF(FILED!$B$2='0 DUP ONLINE'!$K$3:$K$701,ROW('0 DUP ONLINE'!$K$3:$K$701)-ROW('0 DUP ONLINE'!$K$3)+1),FILED!A401))</f>
        <v>0</v>
      </c>
      <c r="C401" s="97" t="str">
        <f>+IFERROR(VLOOKUP(B401,'0 DUP ONLINE'!$C$3:$D$701,2,FALSE),"")</f>
        <v/>
      </c>
      <c r="D401" s="97">
        <f>+SUMIF('0 DUP ONLINE'!$C:$C,FILED!B401,'0 DUP ONLINE'!$E:$E)</f>
        <v>0</v>
      </c>
      <c r="E401" s="97">
        <f>+SUMIF('0 DUP ONLINE'!$C:$C,FILED!B401,'0 DUP ONLINE'!$F:$F)</f>
        <v>0</v>
      </c>
      <c r="F401" s="97">
        <f>+SUMIF('0 DUP ONLINE'!$C:$C,FILED!B401,'0 DUP ONLINE'!$G:$G)</f>
        <v>0</v>
      </c>
      <c r="G401" s="97">
        <f>+SUMIF('0 DUP ONLINE'!$C:$C,FILED!B401,'0 DUP ONLINE'!$H:$H)</f>
        <v>0</v>
      </c>
      <c r="H401" s="97">
        <f t="shared" si="24"/>
        <v>0</v>
      </c>
      <c r="J401" s="97">
        <f>+SUMIF('0 DUP WORK'!$C:$C,FILED!B401,'0 DUP WORK'!$E:$E)</f>
        <v>0</v>
      </c>
      <c r="K401" s="97">
        <f>+SUMIF('0 DUP WORK'!$C:$C,FILED!B401,'0 DUP WORK'!$F:$F)</f>
        <v>0</v>
      </c>
      <c r="L401" s="97">
        <f>+SUMIF('0 DUP WORK'!$C:$C,FILED!B401,'0 DUP WORK'!$G:$G)</f>
        <v>0</v>
      </c>
      <c r="M401" s="97">
        <f>+SUMIF('0 DUP WORK'!$C:$C,FILED!B401,'0 DUP WORK'!$H:$H)</f>
        <v>0</v>
      </c>
      <c r="N401" s="97">
        <f t="shared" si="25"/>
        <v>0</v>
      </c>
      <c r="P401" s="97">
        <f t="shared" si="26"/>
        <v>0</v>
      </c>
      <c r="Q401" s="97" t="str">
        <f t="shared" si="27"/>
        <v/>
      </c>
    </row>
    <row r="402" spans="1:17">
      <c r="A402" s="96">
        <v>399</v>
      </c>
      <c r="B402" s="97">
        <f t="array" ref="B402">+INDEX('0 DUP ONLINE'!$C$3:$C$701,SMALL(IF(FILED!$B$2='0 DUP ONLINE'!$K$3:$K$701,ROW('0 DUP ONLINE'!$K$3:$K$701)-ROW('0 DUP ONLINE'!$K$3)+1),FILED!A402))</f>
        <v>0</v>
      </c>
      <c r="C402" s="97" t="str">
        <f>+IFERROR(VLOOKUP(B402,'0 DUP ONLINE'!$C$3:$D$701,2,FALSE),"")</f>
        <v/>
      </c>
      <c r="D402" s="97">
        <f>+SUMIF('0 DUP ONLINE'!$C:$C,FILED!B402,'0 DUP ONLINE'!$E:$E)</f>
        <v>0</v>
      </c>
      <c r="E402" s="97">
        <f>+SUMIF('0 DUP ONLINE'!$C:$C,FILED!B402,'0 DUP ONLINE'!$F:$F)</f>
        <v>0</v>
      </c>
      <c r="F402" s="97">
        <f>+SUMIF('0 DUP ONLINE'!$C:$C,FILED!B402,'0 DUP ONLINE'!$G:$G)</f>
        <v>0</v>
      </c>
      <c r="G402" s="97">
        <f>+SUMIF('0 DUP ONLINE'!$C:$C,FILED!B402,'0 DUP ONLINE'!$H:$H)</f>
        <v>0</v>
      </c>
      <c r="H402" s="97">
        <f t="shared" si="24"/>
        <v>0</v>
      </c>
      <c r="J402" s="97">
        <f>+SUMIF('0 DUP WORK'!$C:$C,FILED!B402,'0 DUP WORK'!$E:$E)</f>
        <v>0</v>
      </c>
      <c r="K402" s="97">
        <f>+SUMIF('0 DUP WORK'!$C:$C,FILED!B402,'0 DUP WORK'!$F:$F)</f>
        <v>0</v>
      </c>
      <c r="L402" s="97">
        <f>+SUMIF('0 DUP WORK'!$C:$C,FILED!B402,'0 DUP WORK'!$G:$G)</f>
        <v>0</v>
      </c>
      <c r="M402" s="97">
        <f>+SUMIF('0 DUP WORK'!$C:$C,FILED!B402,'0 DUP WORK'!$H:$H)</f>
        <v>0</v>
      </c>
      <c r="N402" s="97">
        <f t="shared" si="25"/>
        <v>0</v>
      </c>
      <c r="P402" s="97">
        <f t="shared" si="26"/>
        <v>0</v>
      </c>
      <c r="Q402" s="97" t="str">
        <f t="shared" si="27"/>
        <v/>
      </c>
    </row>
    <row r="403" spans="1:17">
      <c r="A403" s="96">
        <v>400</v>
      </c>
      <c r="B403" s="97">
        <f t="array" ref="B403">+INDEX('0 DUP ONLINE'!$C$3:$C$701,SMALL(IF(FILED!$B$2='0 DUP ONLINE'!$K$3:$K$701,ROW('0 DUP ONLINE'!$K$3:$K$701)-ROW('0 DUP ONLINE'!$K$3)+1),FILED!A403))</f>
        <v>0</v>
      </c>
      <c r="C403" s="97" t="str">
        <f>+IFERROR(VLOOKUP(B403,'0 DUP ONLINE'!$C$3:$D$701,2,FALSE),"")</f>
        <v/>
      </c>
      <c r="D403" s="97">
        <f>+SUMIF('0 DUP ONLINE'!$C:$C,FILED!B403,'0 DUP ONLINE'!$E:$E)</f>
        <v>0</v>
      </c>
      <c r="E403" s="97">
        <f>+SUMIF('0 DUP ONLINE'!$C:$C,FILED!B403,'0 DUP ONLINE'!$F:$F)</f>
        <v>0</v>
      </c>
      <c r="F403" s="97">
        <f>+SUMIF('0 DUP ONLINE'!$C:$C,FILED!B403,'0 DUP ONLINE'!$G:$G)</f>
        <v>0</v>
      </c>
      <c r="G403" s="97">
        <f>+SUMIF('0 DUP ONLINE'!$C:$C,FILED!B403,'0 DUP ONLINE'!$H:$H)</f>
        <v>0</v>
      </c>
      <c r="H403" s="97">
        <f t="shared" si="24"/>
        <v>0</v>
      </c>
      <c r="J403" s="97">
        <f>+SUMIF('0 DUP WORK'!$C:$C,FILED!B403,'0 DUP WORK'!$E:$E)</f>
        <v>0</v>
      </c>
      <c r="K403" s="97">
        <f>+SUMIF('0 DUP WORK'!$C:$C,FILED!B403,'0 DUP WORK'!$F:$F)</f>
        <v>0</v>
      </c>
      <c r="L403" s="97">
        <f>+SUMIF('0 DUP WORK'!$C:$C,FILED!B403,'0 DUP WORK'!$G:$G)</f>
        <v>0</v>
      </c>
      <c r="M403" s="97">
        <f>+SUMIF('0 DUP WORK'!$C:$C,FILED!B403,'0 DUP WORK'!$H:$H)</f>
        <v>0</v>
      </c>
      <c r="N403" s="97">
        <f t="shared" si="25"/>
        <v>0</v>
      </c>
      <c r="P403" s="97">
        <f t="shared" si="26"/>
        <v>0</v>
      </c>
      <c r="Q403" s="97" t="str">
        <f t="shared" si="27"/>
        <v/>
      </c>
    </row>
    <row r="404" spans="1:17">
      <c r="A404" s="96">
        <v>401</v>
      </c>
      <c r="B404" s="97">
        <f t="array" ref="B404">+INDEX('0 DUP ONLINE'!$C$3:$C$701,SMALL(IF(FILED!$B$2='0 DUP ONLINE'!$K$3:$K$701,ROW('0 DUP ONLINE'!$K$3:$K$701)-ROW('0 DUP ONLINE'!$K$3)+1),FILED!A404))</f>
        <v>0</v>
      </c>
      <c r="C404" s="97" t="str">
        <f>+IFERROR(VLOOKUP(B404,'0 DUP ONLINE'!$C$3:$D$701,2,FALSE),"")</f>
        <v/>
      </c>
      <c r="D404" s="97">
        <f>+SUMIF('0 DUP ONLINE'!$C:$C,FILED!B404,'0 DUP ONLINE'!$E:$E)</f>
        <v>0</v>
      </c>
      <c r="E404" s="97">
        <f>+SUMIF('0 DUP ONLINE'!$C:$C,FILED!B404,'0 DUP ONLINE'!$F:$F)</f>
        <v>0</v>
      </c>
      <c r="F404" s="97">
        <f>+SUMIF('0 DUP ONLINE'!$C:$C,FILED!B404,'0 DUP ONLINE'!$G:$G)</f>
        <v>0</v>
      </c>
      <c r="G404" s="97">
        <f>+SUMIF('0 DUP ONLINE'!$C:$C,FILED!B404,'0 DUP ONLINE'!$H:$H)</f>
        <v>0</v>
      </c>
      <c r="H404" s="97">
        <f t="shared" si="24"/>
        <v>0</v>
      </c>
      <c r="J404" s="97">
        <f>+SUMIF('0 DUP WORK'!$C:$C,FILED!B404,'0 DUP WORK'!$E:$E)</f>
        <v>0</v>
      </c>
      <c r="K404" s="97">
        <f>+SUMIF('0 DUP WORK'!$C:$C,FILED!B404,'0 DUP WORK'!$F:$F)</f>
        <v>0</v>
      </c>
      <c r="L404" s="97">
        <f>+SUMIF('0 DUP WORK'!$C:$C,FILED!B404,'0 DUP WORK'!$G:$G)</f>
        <v>0</v>
      </c>
      <c r="M404" s="97">
        <f>+SUMIF('0 DUP WORK'!$C:$C,FILED!B404,'0 DUP WORK'!$H:$H)</f>
        <v>0</v>
      </c>
      <c r="N404" s="97">
        <f t="shared" si="25"/>
        <v>0</v>
      </c>
      <c r="P404" s="97">
        <f t="shared" si="26"/>
        <v>0</v>
      </c>
      <c r="Q404" s="97" t="str">
        <f t="shared" si="27"/>
        <v/>
      </c>
    </row>
    <row r="405" spans="1:17">
      <c r="A405" s="96">
        <v>402</v>
      </c>
      <c r="B405" s="97">
        <f t="array" ref="B405">+INDEX('0 DUP ONLINE'!$C$3:$C$701,SMALL(IF(FILED!$B$2='0 DUP ONLINE'!$K$3:$K$701,ROW('0 DUP ONLINE'!$K$3:$K$701)-ROW('0 DUP ONLINE'!$K$3)+1),FILED!A405))</f>
        <v>0</v>
      </c>
      <c r="C405" s="97" t="str">
        <f>+IFERROR(VLOOKUP(B405,'0 DUP ONLINE'!$C$3:$D$701,2,FALSE),"")</f>
        <v/>
      </c>
      <c r="D405" s="97">
        <f>+SUMIF('0 DUP ONLINE'!$C:$C,FILED!B405,'0 DUP ONLINE'!$E:$E)</f>
        <v>0</v>
      </c>
      <c r="E405" s="97">
        <f>+SUMIF('0 DUP ONLINE'!$C:$C,FILED!B405,'0 DUP ONLINE'!$F:$F)</f>
        <v>0</v>
      </c>
      <c r="F405" s="97">
        <f>+SUMIF('0 DUP ONLINE'!$C:$C,FILED!B405,'0 DUP ONLINE'!$G:$G)</f>
        <v>0</v>
      </c>
      <c r="G405" s="97">
        <f>+SUMIF('0 DUP ONLINE'!$C:$C,FILED!B405,'0 DUP ONLINE'!$H:$H)</f>
        <v>0</v>
      </c>
      <c r="H405" s="97">
        <f t="shared" si="24"/>
        <v>0</v>
      </c>
      <c r="J405" s="97">
        <f>+SUMIF('0 DUP WORK'!$C:$C,FILED!B405,'0 DUP WORK'!$E:$E)</f>
        <v>0</v>
      </c>
      <c r="K405" s="97">
        <f>+SUMIF('0 DUP WORK'!$C:$C,FILED!B405,'0 DUP WORK'!$F:$F)</f>
        <v>0</v>
      </c>
      <c r="L405" s="97">
        <f>+SUMIF('0 DUP WORK'!$C:$C,FILED!B405,'0 DUP WORK'!$G:$G)</f>
        <v>0</v>
      </c>
      <c r="M405" s="97">
        <f>+SUMIF('0 DUP WORK'!$C:$C,FILED!B405,'0 DUP WORK'!$H:$H)</f>
        <v>0</v>
      </c>
      <c r="N405" s="97">
        <f t="shared" si="25"/>
        <v>0</v>
      </c>
      <c r="P405" s="97">
        <f t="shared" si="26"/>
        <v>0</v>
      </c>
      <c r="Q405" s="97" t="str">
        <f t="shared" si="27"/>
        <v/>
      </c>
    </row>
    <row r="406" spans="1:17">
      <c r="A406" s="96">
        <v>403</v>
      </c>
      <c r="B406" s="97">
        <f t="array" ref="B406">+INDEX('0 DUP ONLINE'!$C$3:$C$701,SMALL(IF(FILED!$B$2='0 DUP ONLINE'!$K$3:$K$701,ROW('0 DUP ONLINE'!$K$3:$K$701)-ROW('0 DUP ONLINE'!$K$3)+1),FILED!A406))</f>
        <v>0</v>
      </c>
      <c r="C406" s="97" t="str">
        <f>+IFERROR(VLOOKUP(B406,'0 DUP ONLINE'!$C$3:$D$701,2,FALSE),"")</f>
        <v/>
      </c>
      <c r="D406" s="97">
        <f>+SUMIF('0 DUP ONLINE'!$C:$C,FILED!B406,'0 DUP ONLINE'!$E:$E)</f>
        <v>0</v>
      </c>
      <c r="E406" s="97">
        <f>+SUMIF('0 DUP ONLINE'!$C:$C,FILED!B406,'0 DUP ONLINE'!$F:$F)</f>
        <v>0</v>
      </c>
      <c r="F406" s="97">
        <f>+SUMIF('0 DUP ONLINE'!$C:$C,FILED!B406,'0 DUP ONLINE'!$G:$G)</f>
        <v>0</v>
      </c>
      <c r="G406" s="97">
        <f>+SUMIF('0 DUP ONLINE'!$C:$C,FILED!B406,'0 DUP ONLINE'!$H:$H)</f>
        <v>0</v>
      </c>
      <c r="H406" s="97">
        <f t="shared" si="24"/>
        <v>0</v>
      </c>
      <c r="J406" s="97">
        <f>+SUMIF('0 DUP WORK'!$C:$C,FILED!B406,'0 DUP WORK'!$E:$E)</f>
        <v>0</v>
      </c>
      <c r="K406" s="97">
        <f>+SUMIF('0 DUP WORK'!$C:$C,FILED!B406,'0 DUP WORK'!$F:$F)</f>
        <v>0</v>
      </c>
      <c r="L406" s="97">
        <f>+SUMIF('0 DUP WORK'!$C:$C,FILED!B406,'0 DUP WORK'!$G:$G)</f>
        <v>0</v>
      </c>
      <c r="M406" s="97">
        <f>+SUMIF('0 DUP WORK'!$C:$C,FILED!B406,'0 DUP WORK'!$H:$H)</f>
        <v>0</v>
      </c>
      <c r="N406" s="97">
        <f t="shared" si="25"/>
        <v>0</v>
      </c>
      <c r="P406" s="97">
        <f t="shared" si="26"/>
        <v>0</v>
      </c>
      <c r="Q406" s="97" t="str">
        <f t="shared" si="27"/>
        <v/>
      </c>
    </row>
    <row r="407" spans="1:17">
      <c r="A407" s="96">
        <v>404</v>
      </c>
      <c r="B407" s="97">
        <f t="array" ref="B407">+INDEX('0 DUP ONLINE'!$C$3:$C$701,SMALL(IF(FILED!$B$2='0 DUP ONLINE'!$K$3:$K$701,ROW('0 DUP ONLINE'!$K$3:$K$701)-ROW('0 DUP ONLINE'!$K$3)+1),FILED!A407))</f>
        <v>0</v>
      </c>
      <c r="C407" s="97" t="str">
        <f>+IFERROR(VLOOKUP(B407,'0 DUP ONLINE'!$C$3:$D$701,2,FALSE),"")</f>
        <v/>
      </c>
      <c r="D407" s="97">
        <f>+SUMIF('0 DUP ONLINE'!$C:$C,FILED!B407,'0 DUP ONLINE'!$E:$E)</f>
        <v>0</v>
      </c>
      <c r="E407" s="97">
        <f>+SUMIF('0 DUP ONLINE'!$C:$C,FILED!B407,'0 DUP ONLINE'!$F:$F)</f>
        <v>0</v>
      </c>
      <c r="F407" s="97">
        <f>+SUMIF('0 DUP ONLINE'!$C:$C,FILED!B407,'0 DUP ONLINE'!$G:$G)</f>
        <v>0</v>
      </c>
      <c r="G407" s="97">
        <f>+SUMIF('0 DUP ONLINE'!$C:$C,FILED!B407,'0 DUP ONLINE'!$H:$H)</f>
        <v>0</v>
      </c>
      <c r="H407" s="97">
        <f t="shared" si="24"/>
        <v>0</v>
      </c>
      <c r="J407" s="97">
        <f>+SUMIF('0 DUP WORK'!$C:$C,FILED!B407,'0 DUP WORK'!$E:$E)</f>
        <v>0</v>
      </c>
      <c r="K407" s="97">
        <f>+SUMIF('0 DUP WORK'!$C:$C,FILED!B407,'0 DUP WORK'!$F:$F)</f>
        <v>0</v>
      </c>
      <c r="L407" s="97">
        <f>+SUMIF('0 DUP WORK'!$C:$C,FILED!B407,'0 DUP WORK'!$G:$G)</f>
        <v>0</v>
      </c>
      <c r="M407" s="97">
        <f>+SUMIF('0 DUP WORK'!$C:$C,FILED!B407,'0 DUP WORK'!$H:$H)</f>
        <v>0</v>
      </c>
      <c r="N407" s="97">
        <f t="shared" si="25"/>
        <v>0</v>
      </c>
      <c r="P407" s="97">
        <f t="shared" si="26"/>
        <v>0</v>
      </c>
      <c r="Q407" s="97" t="str">
        <f t="shared" si="27"/>
        <v/>
      </c>
    </row>
    <row r="408" spans="1:17">
      <c r="A408" s="96">
        <v>405</v>
      </c>
      <c r="B408" s="97">
        <f t="array" ref="B408">+INDEX('0 DUP ONLINE'!$C$3:$C$701,SMALL(IF(FILED!$B$2='0 DUP ONLINE'!$K$3:$K$701,ROW('0 DUP ONLINE'!$K$3:$K$701)-ROW('0 DUP ONLINE'!$K$3)+1),FILED!A408))</f>
        <v>0</v>
      </c>
      <c r="C408" s="97" t="str">
        <f>+IFERROR(VLOOKUP(B408,'0 DUP ONLINE'!$C$3:$D$701,2,FALSE),"")</f>
        <v/>
      </c>
      <c r="D408" s="97">
        <f>+SUMIF('0 DUP ONLINE'!$C:$C,FILED!B408,'0 DUP ONLINE'!$E:$E)</f>
        <v>0</v>
      </c>
      <c r="E408" s="97">
        <f>+SUMIF('0 DUP ONLINE'!$C:$C,FILED!B408,'0 DUP ONLINE'!$F:$F)</f>
        <v>0</v>
      </c>
      <c r="F408" s="97">
        <f>+SUMIF('0 DUP ONLINE'!$C:$C,FILED!B408,'0 DUP ONLINE'!$G:$G)</f>
        <v>0</v>
      </c>
      <c r="G408" s="97">
        <f>+SUMIF('0 DUP ONLINE'!$C:$C,FILED!B408,'0 DUP ONLINE'!$H:$H)</f>
        <v>0</v>
      </c>
      <c r="H408" s="97">
        <f t="shared" si="24"/>
        <v>0</v>
      </c>
      <c r="J408" s="97">
        <f>+SUMIF('0 DUP WORK'!$C:$C,FILED!B408,'0 DUP WORK'!$E:$E)</f>
        <v>0</v>
      </c>
      <c r="K408" s="97">
        <f>+SUMIF('0 DUP WORK'!$C:$C,FILED!B408,'0 DUP WORK'!$F:$F)</f>
        <v>0</v>
      </c>
      <c r="L408" s="97">
        <f>+SUMIF('0 DUP WORK'!$C:$C,FILED!B408,'0 DUP WORK'!$G:$G)</f>
        <v>0</v>
      </c>
      <c r="M408" s="97">
        <f>+SUMIF('0 DUP WORK'!$C:$C,FILED!B408,'0 DUP WORK'!$H:$H)</f>
        <v>0</v>
      </c>
      <c r="N408" s="97">
        <f t="shared" si="25"/>
        <v>0</v>
      </c>
      <c r="P408" s="97">
        <f t="shared" si="26"/>
        <v>0</v>
      </c>
      <c r="Q408" s="97" t="str">
        <f t="shared" si="27"/>
        <v/>
      </c>
    </row>
    <row r="409" spans="1:17">
      <c r="A409" s="96">
        <v>406</v>
      </c>
      <c r="B409" s="97">
        <f t="array" ref="B409">+INDEX('0 DUP ONLINE'!$C$3:$C$701,SMALL(IF(FILED!$B$2='0 DUP ONLINE'!$K$3:$K$701,ROW('0 DUP ONLINE'!$K$3:$K$701)-ROW('0 DUP ONLINE'!$K$3)+1),FILED!A409))</f>
        <v>0</v>
      </c>
      <c r="C409" s="97" t="str">
        <f>+IFERROR(VLOOKUP(B409,'0 DUP ONLINE'!$C$3:$D$701,2,FALSE),"")</f>
        <v/>
      </c>
      <c r="D409" s="97">
        <f>+SUMIF('0 DUP ONLINE'!$C:$C,FILED!B409,'0 DUP ONLINE'!$E:$E)</f>
        <v>0</v>
      </c>
      <c r="E409" s="97">
        <f>+SUMIF('0 DUP ONLINE'!$C:$C,FILED!B409,'0 DUP ONLINE'!$F:$F)</f>
        <v>0</v>
      </c>
      <c r="F409" s="97">
        <f>+SUMIF('0 DUP ONLINE'!$C:$C,FILED!B409,'0 DUP ONLINE'!$G:$G)</f>
        <v>0</v>
      </c>
      <c r="G409" s="97">
        <f>+SUMIF('0 DUP ONLINE'!$C:$C,FILED!B409,'0 DUP ONLINE'!$H:$H)</f>
        <v>0</v>
      </c>
      <c r="H409" s="97">
        <f t="shared" si="24"/>
        <v>0</v>
      </c>
      <c r="J409" s="97">
        <f>+SUMIF('0 DUP WORK'!$C:$C,FILED!B409,'0 DUP WORK'!$E:$E)</f>
        <v>0</v>
      </c>
      <c r="K409" s="97">
        <f>+SUMIF('0 DUP WORK'!$C:$C,FILED!B409,'0 DUP WORK'!$F:$F)</f>
        <v>0</v>
      </c>
      <c r="L409" s="97">
        <f>+SUMIF('0 DUP WORK'!$C:$C,FILED!B409,'0 DUP WORK'!$G:$G)</f>
        <v>0</v>
      </c>
      <c r="M409" s="97">
        <f>+SUMIF('0 DUP WORK'!$C:$C,FILED!B409,'0 DUP WORK'!$H:$H)</f>
        <v>0</v>
      </c>
      <c r="N409" s="97">
        <f t="shared" si="25"/>
        <v>0</v>
      </c>
      <c r="P409" s="97">
        <f t="shared" si="26"/>
        <v>0</v>
      </c>
      <c r="Q409" s="97" t="str">
        <f t="shared" si="27"/>
        <v/>
      </c>
    </row>
    <row r="410" spans="1:17">
      <c r="A410" s="96">
        <v>407</v>
      </c>
      <c r="B410" s="97">
        <f t="array" ref="B410">+INDEX('0 DUP ONLINE'!$C$3:$C$701,SMALL(IF(FILED!$B$2='0 DUP ONLINE'!$K$3:$K$701,ROW('0 DUP ONLINE'!$K$3:$K$701)-ROW('0 DUP ONLINE'!$K$3)+1),FILED!A410))</f>
        <v>0</v>
      </c>
      <c r="C410" s="97" t="str">
        <f>+IFERROR(VLOOKUP(B410,'0 DUP ONLINE'!$C$3:$D$701,2,FALSE),"")</f>
        <v/>
      </c>
      <c r="D410" s="97">
        <f>+SUMIF('0 DUP ONLINE'!$C:$C,FILED!B410,'0 DUP ONLINE'!$E:$E)</f>
        <v>0</v>
      </c>
      <c r="E410" s="97">
        <f>+SUMIF('0 DUP ONLINE'!$C:$C,FILED!B410,'0 DUP ONLINE'!$F:$F)</f>
        <v>0</v>
      </c>
      <c r="F410" s="97">
        <f>+SUMIF('0 DUP ONLINE'!$C:$C,FILED!B410,'0 DUP ONLINE'!$G:$G)</f>
        <v>0</v>
      </c>
      <c r="G410" s="97">
        <f>+SUMIF('0 DUP ONLINE'!$C:$C,FILED!B410,'0 DUP ONLINE'!$H:$H)</f>
        <v>0</v>
      </c>
      <c r="H410" s="97">
        <f t="shared" si="24"/>
        <v>0</v>
      </c>
      <c r="J410" s="97">
        <f>+SUMIF('0 DUP WORK'!$C:$C,FILED!B410,'0 DUP WORK'!$E:$E)</f>
        <v>0</v>
      </c>
      <c r="K410" s="97">
        <f>+SUMIF('0 DUP WORK'!$C:$C,FILED!B410,'0 DUP WORK'!$F:$F)</f>
        <v>0</v>
      </c>
      <c r="L410" s="97">
        <f>+SUMIF('0 DUP WORK'!$C:$C,FILED!B410,'0 DUP WORK'!$G:$G)</f>
        <v>0</v>
      </c>
      <c r="M410" s="97">
        <f>+SUMIF('0 DUP WORK'!$C:$C,FILED!B410,'0 DUP WORK'!$H:$H)</f>
        <v>0</v>
      </c>
      <c r="N410" s="97">
        <f t="shared" si="25"/>
        <v>0</v>
      </c>
      <c r="P410" s="97">
        <f t="shared" si="26"/>
        <v>0</v>
      </c>
      <c r="Q410" s="97" t="str">
        <f t="shared" si="27"/>
        <v/>
      </c>
    </row>
    <row r="411" spans="1:17">
      <c r="A411" s="96">
        <v>408</v>
      </c>
      <c r="B411" s="97">
        <f t="array" ref="B411">+INDEX('0 DUP ONLINE'!$C$3:$C$701,SMALL(IF(FILED!$B$2='0 DUP ONLINE'!$K$3:$K$701,ROW('0 DUP ONLINE'!$K$3:$K$701)-ROW('0 DUP ONLINE'!$K$3)+1),FILED!A411))</f>
        <v>0</v>
      </c>
      <c r="C411" s="97" t="str">
        <f>+IFERROR(VLOOKUP(B411,'0 DUP ONLINE'!$C$3:$D$701,2,FALSE),"")</f>
        <v/>
      </c>
      <c r="D411" s="97">
        <f>+SUMIF('0 DUP ONLINE'!$C:$C,FILED!B411,'0 DUP ONLINE'!$E:$E)</f>
        <v>0</v>
      </c>
      <c r="E411" s="97">
        <f>+SUMIF('0 DUP ONLINE'!$C:$C,FILED!B411,'0 DUP ONLINE'!$F:$F)</f>
        <v>0</v>
      </c>
      <c r="F411" s="97">
        <f>+SUMIF('0 DUP ONLINE'!$C:$C,FILED!B411,'0 DUP ONLINE'!$G:$G)</f>
        <v>0</v>
      </c>
      <c r="G411" s="97">
        <f>+SUMIF('0 DUP ONLINE'!$C:$C,FILED!B411,'0 DUP ONLINE'!$H:$H)</f>
        <v>0</v>
      </c>
      <c r="H411" s="97">
        <f t="shared" si="24"/>
        <v>0</v>
      </c>
      <c r="J411" s="97">
        <f>+SUMIF('0 DUP WORK'!$C:$C,FILED!B411,'0 DUP WORK'!$E:$E)</f>
        <v>0</v>
      </c>
      <c r="K411" s="97">
        <f>+SUMIF('0 DUP WORK'!$C:$C,FILED!B411,'0 DUP WORK'!$F:$F)</f>
        <v>0</v>
      </c>
      <c r="L411" s="97">
        <f>+SUMIF('0 DUP WORK'!$C:$C,FILED!B411,'0 DUP WORK'!$G:$G)</f>
        <v>0</v>
      </c>
      <c r="M411" s="97">
        <f>+SUMIF('0 DUP WORK'!$C:$C,FILED!B411,'0 DUP WORK'!$H:$H)</f>
        <v>0</v>
      </c>
      <c r="N411" s="97">
        <f t="shared" si="25"/>
        <v>0</v>
      </c>
      <c r="P411" s="97">
        <f t="shared" si="26"/>
        <v>0</v>
      </c>
      <c r="Q411" s="97" t="str">
        <f t="shared" si="27"/>
        <v/>
      </c>
    </row>
    <row r="412" spans="1:17">
      <c r="A412" s="96">
        <v>409</v>
      </c>
      <c r="B412" s="97">
        <f t="array" ref="B412">+INDEX('0 DUP ONLINE'!$C$3:$C$701,SMALL(IF(FILED!$B$2='0 DUP ONLINE'!$K$3:$K$701,ROW('0 DUP ONLINE'!$K$3:$K$701)-ROW('0 DUP ONLINE'!$K$3)+1),FILED!A412))</f>
        <v>0</v>
      </c>
      <c r="C412" s="97" t="str">
        <f>+IFERROR(VLOOKUP(B412,'0 DUP ONLINE'!$C$3:$D$701,2,FALSE),"")</f>
        <v/>
      </c>
      <c r="D412" s="97">
        <f>+SUMIF('0 DUP ONLINE'!$C:$C,FILED!B412,'0 DUP ONLINE'!$E:$E)</f>
        <v>0</v>
      </c>
      <c r="E412" s="97">
        <f>+SUMIF('0 DUP ONLINE'!$C:$C,FILED!B412,'0 DUP ONLINE'!$F:$F)</f>
        <v>0</v>
      </c>
      <c r="F412" s="97">
        <f>+SUMIF('0 DUP ONLINE'!$C:$C,FILED!B412,'0 DUP ONLINE'!$G:$G)</f>
        <v>0</v>
      </c>
      <c r="G412" s="97">
        <f>+SUMIF('0 DUP ONLINE'!$C:$C,FILED!B412,'0 DUP ONLINE'!$H:$H)</f>
        <v>0</v>
      </c>
      <c r="H412" s="97">
        <f t="shared" si="24"/>
        <v>0</v>
      </c>
      <c r="J412" s="97">
        <f>+SUMIF('0 DUP WORK'!$C:$C,FILED!B412,'0 DUP WORK'!$E:$E)</f>
        <v>0</v>
      </c>
      <c r="K412" s="97">
        <f>+SUMIF('0 DUP WORK'!$C:$C,FILED!B412,'0 DUP WORK'!$F:$F)</f>
        <v>0</v>
      </c>
      <c r="L412" s="97">
        <f>+SUMIF('0 DUP WORK'!$C:$C,FILED!B412,'0 DUP WORK'!$G:$G)</f>
        <v>0</v>
      </c>
      <c r="M412" s="97">
        <f>+SUMIF('0 DUP WORK'!$C:$C,FILED!B412,'0 DUP WORK'!$H:$H)</f>
        <v>0</v>
      </c>
      <c r="N412" s="97">
        <f t="shared" si="25"/>
        <v>0</v>
      </c>
      <c r="P412" s="97">
        <f t="shared" si="26"/>
        <v>0</v>
      </c>
      <c r="Q412" s="97" t="str">
        <f t="shared" si="27"/>
        <v/>
      </c>
    </row>
    <row r="413" spans="1:17">
      <c r="A413" s="96">
        <v>410</v>
      </c>
      <c r="B413" s="97">
        <f t="array" ref="B413">+INDEX('0 DUP ONLINE'!$C$3:$C$701,SMALL(IF(FILED!$B$2='0 DUP ONLINE'!$K$3:$K$701,ROW('0 DUP ONLINE'!$K$3:$K$701)-ROW('0 DUP ONLINE'!$K$3)+1),FILED!A413))</f>
        <v>0</v>
      </c>
      <c r="C413" s="97" t="str">
        <f>+IFERROR(VLOOKUP(B413,'0 DUP ONLINE'!$C$3:$D$701,2,FALSE),"")</f>
        <v/>
      </c>
      <c r="D413" s="97">
        <f>+SUMIF('0 DUP ONLINE'!$C:$C,FILED!B413,'0 DUP ONLINE'!$E:$E)</f>
        <v>0</v>
      </c>
      <c r="E413" s="97">
        <f>+SUMIF('0 DUP ONLINE'!$C:$C,FILED!B413,'0 DUP ONLINE'!$F:$F)</f>
        <v>0</v>
      </c>
      <c r="F413" s="97">
        <f>+SUMIF('0 DUP ONLINE'!$C:$C,FILED!B413,'0 DUP ONLINE'!$G:$G)</f>
        <v>0</v>
      </c>
      <c r="G413" s="97">
        <f>+SUMIF('0 DUP ONLINE'!$C:$C,FILED!B413,'0 DUP ONLINE'!$H:$H)</f>
        <v>0</v>
      </c>
      <c r="H413" s="97">
        <f t="shared" si="24"/>
        <v>0</v>
      </c>
      <c r="J413" s="97">
        <f>+SUMIF('0 DUP WORK'!$C:$C,FILED!B413,'0 DUP WORK'!$E:$E)</f>
        <v>0</v>
      </c>
      <c r="K413" s="97">
        <f>+SUMIF('0 DUP WORK'!$C:$C,FILED!B413,'0 DUP WORK'!$F:$F)</f>
        <v>0</v>
      </c>
      <c r="L413" s="97">
        <f>+SUMIF('0 DUP WORK'!$C:$C,FILED!B413,'0 DUP WORK'!$G:$G)</f>
        <v>0</v>
      </c>
      <c r="M413" s="97">
        <f>+SUMIF('0 DUP WORK'!$C:$C,FILED!B413,'0 DUP WORK'!$H:$H)</f>
        <v>0</v>
      </c>
      <c r="N413" s="97">
        <f t="shared" si="25"/>
        <v>0</v>
      </c>
      <c r="P413" s="97">
        <f t="shared" si="26"/>
        <v>0</v>
      </c>
      <c r="Q413" s="97" t="str">
        <f t="shared" si="27"/>
        <v/>
      </c>
    </row>
    <row r="414" spans="1:17">
      <c r="A414" s="96">
        <v>411</v>
      </c>
      <c r="B414" s="97">
        <f t="array" ref="B414">+INDEX('0 DUP ONLINE'!$C$3:$C$701,SMALL(IF(FILED!$B$2='0 DUP ONLINE'!$K$3:$K$701,ROW('0 DUP ONLINE'!$K$3:$K$701)-ROW('0 DUP ONLINE'!$K$3)+1),FILED!A414))</f>
        <v>0</v>
      </c>
      <c r="C414" s="97" t="str">
        <f>+IFERROR(VLOOKUP(B414,'0 DUP ONLINE'!$C$3:$D$701,2,FALSE),"")</f>
        <v/>
      </c>
      <c r="D414" s="97">
        <f>+SUMIF('0 DUP ONLINE'!$C:$C,FILED!B414,'0 DUP ONLINE'!$E:$E)</f>
        <v>0</v>
      </c>
      <c r="E414" s="97">
        <f>+SUMIF('0 DUP ONLINE'!$C:$C,FILED!B414,'0 DUP ONLINE'!$F:$F)</f>
        <v>0</v>
      </c>
      <c r="F414" s="97">
        <f>+SUMIF('0 DUP ONLINE'!$C:$C,FILED!B414,'0 DUP ONLINE'!$G:$G)</f>
        <v>0</v>
      </c>
      <c r="G414" s="97">
        <f>+SUMIF('0 DUP ONLINE'!$C:$C,FILED!B414,'0 DUP ONLINE'!$H:$H)</f>
        <v>0</v>
      </c>
      <c r="H414" s="97">
        <f t="shared" si="24"/>
        <v>0</v>
      </c>
      <c r="J414" s="97">
        <f>+SUMIF('0 DUP WORK'!$C:$C,FILED!B414,'0 DUP WORK'!$E:$E)</f>
        <v>0</v>
      </c>
      <c r="K414" s="97">
        <f>+SUMIF('0 DUP WORK'!$C:$C,FILED!B414,'0 DUP WORK'!$F:$F)</f>
        <v>0</v>
      </c>
      <c r="L414" s="97">
        <f>+SUMIF('0 DUP WORK'!$C:$C,FILED!B414,'0 DUP WORK'!$G:$G)</f>
        <v>0</v>
      </c>
      <c r="M414" s="97">
        <f>+SUMIF('0 DUP WORK'!$C:$C,FILED!B414,'0 DUP WORK'!$H:$H)</f>
        <v>0</v>
      </c>
      <c r="N414" s="97">
        <f t="shared" si="25"/>
        <v>0</v>
      </c>
      <c r="P414" s="97">
        <f t="shared" si="26"/>
        <v>0</v>
      </c>
      <c r="Q414" s="97" t="str">
        <f t="shared" si="27"/>
        <v/>
      </c>
    </row>
    <row r="415" spans="1:17">
      <c r="A415" s="96">
        <v>412</v>
      </c>
      <c r="B415" s="97">
        <f t="array" ref="B415">+INDEX('0 DUP ONLINE'!$C$3:$C$701,SMALL(IF(FILED!$B$2='0 DUP ONLINE'!$K$3:$K$701,ROW('0 DUP ONLINE'!$K$3:$K$701)-ROW('0 DUP ONLINE'!$K$3)+1),FILED!A415))</f>
        <v>0</v>
      </c>
      <c r="C415" s="97" t="str">
        <f>+IFERROR(VLOOKUP(B415,'0 DUP ONLINE'!$C$3:$D$701,2,FALSE),"")</f>
        <v/>
      </c>
      <c r="D415" s="97">
        <f>+SUMIF('0 DUP ONLINE'!$C:$C,FILED!B415,'0 DUP ONLINE'!$E:$E)</f>
        <v>0</v>
      </c>
      <c r="E415" s="97">
        <f>+SUMIF('0 DUP ONLINE'!$C:$C,FILED!B415,'0 DUP ONLINE'!$F:$F)</f>
        <v>0</v>
      </c>
      <c r="F415" s="97">
        <f>+SUMIF('0 DUP ONLINE'!$C:$C,FILED!B415,'0 DUP ONLINE'!$G:$G)</f>
        <v>0</v>
      </c>
      <c r="G415" s="97">
        <f>+SUMIF('0 DUP ONLINE'!$C:$C,FILED!B415,'0 DUP ONLINE'!$H:$H)</f>
        <v>0</v>
      </c>
      <c r="H415" s="97">
        <f t="shared" si="24"/>
        <v>0</v>
      </c>
      <c r="J415" s="97">
        <f>+SUMIF('0 DUP WORK'!$C:$C,FILED!B415,'0 DUP WORK'!$E:$E)</f>
        <v>0</v>
      </c>
      <c r="K415" s="97">
        <f>+SUMIF('0 DUP WORK'!$C:$C,FILED!B415,'0 DUP WORK'!$F:$F)</f>
        <v>0</v>
      </c>
      <c r="L415" s="97">
        <f>+SUMIF('0 DUP WORK'!$C:$C,FILED!B415,'0 DUP WORK'!$G:$G)</f>
        <v>0</v>
      </c>
      <c r="M415" s="97">
        <f>+SUMIF('0 DUP WORK'!$C:$C,FILED!B415,'0 DUP WORK'!$H:$H)</f>
        <v>0</v>
      </c>
      <c r="N415" s="97">
        <f t="shared" si="25"/>
        <v>0</v>
      </c>
      <c r="P415" s="97">
        <f t="shared" si="26"/>
        <v>0</v>
      </c>
      <c r="Q415" s="97" t="str">
        <f t="shared" si="27"/>
        <v/>
      </c>
    </row>
    <row r="416" spans="1:17">
      <c r="A416" s="96">
        <v>413</v>
      </c>
      <c r="B416" s="97">
        <f t="array" ref="B416">+INDEX('0 DUP ONLINE'!$C$3:$C$701,SMALL(IF(FILED!$B$2='0 DUP ONLINE'!$K$3:$K$701,ROW('0 DUP ONLINE'!$K$3:$K$701)-ROW('0 DUP ONLINE'!$K$3)+1),FILED!A416))</f>
        <v>0</v>
      </c>
      <c r="C416" s="97" t="str">
        <f>+IFERROR(VLOOKUP(B416,'0 DUP ONLINE'!$C$3:$D$701,2,FALSE),"")</f>
        <v/>
      </c>
      <c r="D416" s="97">
        <f>+SUMIF('0 DUP ONLINE'!$C:$C,FILED!B416,'0 DUP ONLINE'!$E:$E)</f>
        <v>0</v>
      </c>
      <c r="E416" s="97">
        <f>+SUMIF('0 DUP ONLINE'!$C:$C,FILED!B416,'0 DUP ONLINE'!$F:$F)</f>
        <v>0</v>
      </c>
      <c r="F416" s="97">
        <f>+SUMIF('0 DUP ONLINE'!$C:$C,FILED!B416,'0 DUP ONLINE'!$G:$G)</f>
        <v>0</v>
      </c>
      <c r="G416" s="97">
        <f>+SUMIF('0 DUP ONLINE'!$C:$C,FILED!B416,'0 DUP ONLINE'!$H:$H)</f>
        <v>0</v>
      </c>
      <c r="H416" s="97">
        <f t="shared" si="24"/>
        <v>0</v>
      </c>
      <c r="J416" s="97">
        <f>+SUMIF('0 DUP WORK'!$C:$C,FILED!B416,'0 DUP WORK'!$E:$E)</f>
        <v>0</v>
      </c>
      <c r="K416" s="97">
        <f>+SUMIF('0 DUP WORK'!$C:$C,FILED!B416,'0 DUP WORK'!$F:$F)</f>
        <v>0</v>
      </c>
      <c r="L416" s="97">
        <f>+SUMIF('0 DUP WORK'!$C:$C,FILED!B416,'0 DUP WORK'!$G:$G)</f>
        <v>0</v>
      </c>
      <c r="M416" s="97">
        <f>+SUMIF('0 DUP WORK'!$C:$C,FILED!B416,'0 DUP WORK'!$H:$H)</f>
        <v>0</v>
      </c>
      <c r="N416" s="97">
        <f t="shared" si="25"/>
        <v>0</v>
      </c>
      <c r="P416" s="97">
        <f t="shared" si="26"/>
        <v>0</v>
      </c>
      <c r="Q416" s="97" t="str">
        <f t="shared" si="27"/>
        <v/>
      </c>
    </row>
    <row r="417" spans="1:17">
      <c r="A417" s="96">
        <v>414</v>
      </c>
      <c r="B417" s="97">
        <f t="array" ref="B417">+INDEX('0 DUP ONLINE'!$C$3:$C$701,SMALL(IF(FILED!$B$2='0 DUP ONLINE'!$K$3:$K$701,ROW('0 DUP ONLINE'!$K$3:$K$701)-ROW('0 DUP ONLINE'!$K$3)+1),FILED!A417))</f>
        <v>0</v>
      </c>
      <c r="C417" s="97" t="str">
        <f>+IFERROR(VLOOKUP(B417,'0 DUP ONLINE'!$C$3:$D$701,2,FALSE),"")</f>
        <v/>
      </c>
      <c r="D417" s="97">
        <f>+SUMIF('0 DUP ONLINE'!$C:$C,FILED!B417,'0 DUP ONLINE'!$E:$E)</f>
        <v>0</v>
      </c>
      <c r="E417" s="97">
        <f>+SUMIF('0 DUP ONLINE'!$C:$C,FILED!B417,'0 DUP ONLINE'!$F:$F)</f>
        <v>0</v>
      </c>
      <c r="F417" s="97">
        <f>+SUMIF('0 DUP ONLINE'!$C:$C,FILED!B417,'0 DUP ONLINE'!$G:$G)</f>
        <v>0</v>
      </c>
      <c r="G417" s="97">
        <f>+SUMIF('0 DUP ONLINE'!$C:$C,FILED!B417,'0 DUP ONLINE'!$H:$H)</f>
        <v>0</v>
      </c>
      <c r="H417" s="97">
        <f t="shared" si="24"/>
        <v>0</v>
      </c>
      <c r="J417" s="97">
        <f>+SUMIF('0 DUP WORK'!$C:$C,FILED!B417,'0 DUP WORK'!$E:$E)</f>
        <v>0</v>
      </c>
      <c r="K417" s="97">
        <f>+SUMIF('0 DUP WORK'!$C:$C,FILED!B417,'0 DUP WORK'!$F:$F)</f>
        <v>0</v>
      </c>
      <c r="L417" s="97">
        <f>+SUMIF('0 DUP WORK'!$C:$C,FILED!B417,'0 DUP WORK'!$G:$G)</f>
        <v>0</v>
      </c>
      <c r="M417" s="97">
        <f>+SUMIF('0 DUP WORK'!$C:$C,FILED!B417,'0 DUP WORK'!$H:$H)</f>
        <v>0</v>
      </c>
      <c r="N417" s="97">
        <f t="shared" si="25"/>
        <v>0</v>
      </c>
      <c r="P417" s="97">
        <f t="shared" si="26"/>
        <v>0</v>
      </c>
      <c r="Q417" s="97" t="str">
        <f t="shared" si="27"/>
        <v/>
      </c>
    </row>
    <row r="418" spans="1:17">
      <c r="A418" s="96">
        <v>415</v>
      </c>
      <c r="B418" s="97">
        <f t="array" ref="B418">+INDEX('0 DUP ONLINE'!$C$3:$C$701,SMALL(IF(FILED!$B$2='0 DUP ONLINE'!$K$3:$K$701,ROW('0 DUP ONLINE'!$K$3:$K$701)-ROW('0 DUP ONLINE'!$K$3)+1),FILED!A418))</f>
        <v>0</v>
      </c>
      <c r="C418" s="97" t="str">
        <f>+IFERROR(VLOOKUP(B418,'0 DUP ONLINE'!$C$3:$D$701,2,FALSE),"")</f>
        <v/>
      </c>
      <c r="D418" s="97">
        <f>+SUMIF('0 DUP ONLINE'!$C:$C,FILED!B418,'0 DUP ONLINE'!$E:$E)</f>
        <v>0</v>
      </c>
      <c r="E418" s="97">
        <f>+SUMIF('0 DUP ONLINE'!$C:$C,FILED!B418,'0 DUP ONLINE'!$F:$F)</f>
        <v>0</v>
      </c>
      <c r="F418" s="97">
        <f>+SUMIF('0 DUP ONLINE'!$C:$C,FILED!B418,'0 DUP ONLINE'!$G:$G)</f>
        <v>0</v>
      </c>
      <c r="G418" s="97">
        <f>+SUMIF('0 DUP ONLINE'!$C:$C,FILED!B418,'0 DUP ONLINE'!$H:$H)</f>
        <v>0</v>
      </c>
      <c r="H418" s="97">
        <f t="shared" si="24"/>
        <v>0</v>
      </c>
      <c r="J418" s="97">
        <f>+SUMIF('0 DUP WORK'!$C:$C,FILED!B418,'0 DUP WORK'!$E:$E)</f>
        <v>0</v>
      </c>
      <c r="K418" s="97">
        <f>+SUMIF('0 DUP WORK'!$C:$C,FILED!B418,'0 DUP WORK'!$F:$F)</f>
        <v>0</v>
      </c>
      <c r="L418" s="97">
        <f>+SUMIF('0 DUP WORK'!$C:$C,FILED!B418,'0 DUP WORK'!$G:$G)</f>
        <v>0</v>
      </c>
      <c r="M418" s="97">
        <f>+SUMIF('0 DUP WORK'!$C:$C,FILED!B418,'0 DUP WORK'!$H:$H)</f>
        <v>0</v>
      </c>
      <c r="N418" s="97">
        <f t="shared" si="25"/>
        <v>0</v>
      </c>
      <c r="P418" s="97">
        <f t="shared" si="26"/>
        <v>0</v>
      </c>
      <c r="Q418" s="97" t="str">
        <f t="shared" si="27"/>
        <v/>
      </c>
    </row>
    <row r="419" spans="1:17">
      <c r="A419" s="96">
        <v>416</v>
      </c>
      <c r="B419" s="97">
        <f t="array" ref="B419">+INDEX('0 DUP ONLINE'!$C$3:$C$701,SMALL(IF(FILED!$B$2='0 DUP ONLINE'!$K$3:$K$701,ROW('0 DUP ONLINE'!$K$3:$K$701)-ROW('0 DUP ONLINE'!$K$3)+1),FILED!A419))</f>
        <v>0</v>
      </c>
      <c r="C419" s="97" t="str">
        <f>+IFERROR(VLOOKUP(B419,'0 DUP ONLINE'!$C$3:$D$701,2,FALSE),"")</f>
        <v/>
      </c>
      <c r="D419" s="97">
        <f>+SUMIF('0 DUP ONLINE'!$C:$C,FILED!B419,'0 DUP ONLINE'!$E:$E)</f>
        <v>0</v>
      </c>
      <c r="E419" s="97">
        <f>+SUMIF('0 DUP ONLINE'!$C:$C,FILED!B419,'0 DUP ONLINE'!$F:$F)</f>
        <v>0</v>
      </c>
      <c r="F419" s="97">
        <f>+SUMIF('0 DUP ONLINE'!$C:$C,FILED!B419,'0 DUP ONLINE'!$G:$G)</f>
        <v>0</v>
      </c>
      <c r="G419" s="97">
        <f>+SUMIF('0 DUP ONLINE'!$C:$C,FILED!B419,'0 DUP ONLINE'!$H:$H)</f>
        <v>0</v>
      </c>
      <c r="H419" s="97">
        <f t="shared" si="24"/>
        <v>0</v>
      </c>
      <c r="J419" s="97">
        <f>+SUMIF('0 DUP WORK'!$C:$C,FILED!B419,'0 DUP WORK'!$E:$E)</f>
        <v>0</v>
      </c>
      <c r="K419" s="97">
        <f>+SUMIF('0 DUP WORK'!$C:$C,FILED!B419,'0 DUP WORK'!$F:$F)</f>
        <v>0</v>
      </c>
      <c r="L419" s="97">
        <f>+SUMIF('0 DUP WORK'!$C:$C,FILED!B419,'0 DUP WORK'!$G:$G)</f>
        <v>0</v>
      </c>
      <c r="M419" s="97">
        <f>+SUMIF('0 DUP WORK'!$C:$C,FILED!B419,'0 DUP WORK'!$H:$H)</f>
        <v>0</v>
      </c>
      <c r="N419" s="97">
        <f t="shared" si="25"/>
        <v>0</v>
      </c>
      <c r="P419" s="97">
        <f t="shared" si="26"/>
        <v>0</v>
      </c>
      <c r="Q419" s="97" t="str">
        <f t="shared" si="27"/>
        <v/>
      </c>
    </row>
    <row r="420" spans="1:17">
      <c r="A420" s="96">
        <v>417</v>
      </c>
      <c r="B420" s="97">
        <f t="array" ref="B420">+INDEX('0 DUP ONLINE'!$C$3:$C$701,SMALL(IF(FILED!$B$2='0 DUP ONLINE'!$K$3:$K$701,ROW('0 DUP ONLINE'!$K$3:$K$701)-ROW('0 DUP ONLINE'!$K$3)+1),FILED!A420))</f>
        <v>0</v>
      </c>
      <c r="C420" s="97" t="str">
        <f>+IFERROR(VLOOKUP(B420,'0 DUP ONLINE'!$C$3:$D$701,2,FALSE),"")</f>
        <v/>
      </c>
      <c r="D420" s="97">
        <f>+SUMIF('0 DUP ONLINE'!$C:$C,FILED!B420,'0 DUP ONLINE'!$E:$E)</f>
        <v>0</v>
      </c>
      <c r="E420" s="97">
        <f>+SUMIF('0 DUP ONLINE'!$C:$C,FILED!B420,'0 DUP ONLINE'!$F:$F)</f>
        <v>0</v>
      </c>
      <c r="F420" s="97">
        <f>+SUMIF('0 DUP ONLINE'!$C:$C,FILED!B420,'0 DUP ONLINE'!$G:$G)</f>
        <v>0</v>
      </c>
      <c r="G420" s="97">
        <f>+SUMIF('0 DUP ONLINE'!$C:$C,FILED!B420,'0 DUP ONLINE'!$H:$H)</f>
        <v>0</v>
      </c>
      <c r="H420" s="97">
        <f t="shared" si="24"/>
        <v>0</v>
      </c>
      <c r="J420" s="97">
        <f>+SUMIF('0 DUP WORK'!$C:$C,FILED!B420,'0 DUP WORK'!$E:$E)</f>
        <v>0</v>
      </c>
      <c r="K420" s="97">
        <f>+SUMIF('0 DUP WORK'!$C:$C,FILED!B420,'0 DUP WORK'!$F:$F)</f>
        <v>0</v>
      </c>
      <c r="L420" s="97">
        <f>+SUMIF('0 DUP WORK'!$C:$C,FILED!B420,'0 DUP WORK'!$G:$G)</f>
        <v>0</v>
      </c>
      <c r="M420" s="97">
        <f>+SUMIF('0 DUP WORK'!$C:$C,FILED!B420,'0 DUP WORK'!$H:$H)</f>
        <v>0</v>
      </c>
      <c r="N420" s="97">
        <f t="shared" si="25"/>
        <v>0</v>
      </c>
      <c r="P420" s="97">
        <f t="shared" si="26"/>
        <v>0</v>
      </c>
      <c r="Q420" s="97" t="str">
        <f t="shared" si="27"/>
        <v/>
      </c>
    </row>
    <row r="421" spans="1:17">
      <c r="A421" s="96">
        <v>418</v>
      </c>
      <c r="B421" s="97">
        <f t="array" ref="B421">+INDEX('0 DUP ONLINE'!$C$3:$C$701,SMALL(IF(FILED!$B$2='0 DUP ONLINE'!$K$3:$K$701,ROW('0 DUP ONLINE'!$K$3:$K$701)-ROW('0 DUP ONLINE'!$K$3)+1),FILED!A421))</f>
        <v>0</v>
      </c>
      <c r="C421" s="97" t="str">
        <f>+IFERROR(VLOOKUP(B421,'0 DUP ONLINE'!$C$3:$D$701,2,FALSE),"")</f>
        <v/>
      </c>
      <c r="D421" s="97">
        <f>+SUMIF('0 DUP ONLINE'!$C:$C,FILED!B421,'0 DUP ONLINE'!$E:$E)</f>
        <v>0</v>
      </c>
      <c r="E421" s="97">
        <f>+SUMIF('0 DUP ONLINE'!$C:$C,FILED!B421,'0 DUP ONLINE'!$F:$F)</f>
        <v>0</v>
      </c>
      <c r="F421" s="97">
        <f>+SUMIF('0 DUP ONLINE'!$C:$C,FILED!B421,'0 DUP ONLINE'!$G:$G)</f>
        <v>0</v>
      </c>
      <c r="G421" s="97">
        <f>+SUMIF('0 DUP ONLINE'!$C:$C,FILED!B421,'0 DUP ONLINE'!$H:$H)</f>
        <v>0</v>
      </c>
      <c r="H421" s="97">
        <f t="shared" si="24"/>
        <v>0</v>
      </c>
      <c r="J421" s="97">
        <f>+SUMIF('0 DUP WORK'!$C:$C,FILED!B421,'0 DUP WORK'!$E:$E)</f>
        <v>0</v>
      </c>
      <c r="K421" s="97">
        <f>+SUMIF('0 DUP WORK'!$C:$C,FILED!B421,'0 DUP WORK'!$F:$F)</f>
        <v>0</v>
      </c>
      <c r="L421" s="97">
        <f>+SUMIF('0 DUP WORK'!$C:$C,FILED!B421,'0 DUP WORK'!$G:$G)</f>
        <v>0</v>
      </c>
      <c r="M421" s="97">
        <f>+SUMIF('0 DUP WORK'!$C:$C,FILED!B421,'0 DUP WORK'!$H:$H)</f>
        <v>0</v>
      </c>
      <c r="N421" s="97">
        <f t="shared" si="25"/>
        <v>0</v>
      </c>
      <c r="P421" s="97">
        <f t="shared" si="26"/>
        <v>0</v>
      </c>
      <c r="Q421" s="97" t="str">
        <f t="shared" si="27"/>
        <v/>
      </c>
    </row>
    <row r="422" spans="1:17">
      <c r="A422" s="96">
        <v>419</v>
      </c>
      <c r="B422" s="97">
        <f t="array" ref="B422">+INDEX('0 DUP ONLINE'!$C$3:$C$701,SMALL(IF(FILED!$B$2='0 DUP ONLINE'!$K$3:$K$701,ROW('0 DUP ONLINE'!$K$3:$K$701)-ROW('0 DUP ONLINE'!$K$3)+1),FILED!A422))</f>
        <v>0</v>
      </c>
      <c r="C422" s="97" t="str">
        <f>+IFERROR(VLOOKUP(B422,'0 DUP ONLINE'!$C$3:$D$701,2,FALSE),"")</f>
        <v/>
      </c>
      <c r="D422" s="97">
        <f>+SUMIF('0 DUP ONLINE'!$C:$C,FILED!B422,'0 DUP ONLINE'!$E:$E)</f>
        <v>0</v>
      </c>
      <c r="E422" s="97">
        <f>+SUMIF('0 DUP ONLINE'!$C:$C,FILED!B422,'0 DUP ONLINE'!$F:$F)</f>
        <v>0</v>
      </c>
      <c r="F422" s="97">
        <f>+SUMIF('0 DUP ONLINE'!$C:$C,FILED!B422,'0 DUP ONLINE'!$G:$G)</f>
        <v>0</v>
      </c>
      <c r="G422" s="97">
        <f>+SUMIF('0 DUP ONLINE'!$C:$C,FILED!B422,'0 DUP ONLINE'!$H:$H)</f>
        <v>0</v>
      </c>
      <c r="H422" s="97">
        <f t="shared" si="24"/>
        <v>0</v>
      </c>
      <c r="J422" s="97">
        <f>+SUMIF('0 DUP WORK'!$C:$C,FILED!B422,'0 DUP WORK'!$E:$E)</f>
        <v>0</v>
      </c>
      <c r="K422" s="97">
        <f>+SUMIF('0 DUP WORK'!$C:$C,FILED!B422,'0 DUP WORK'!$F:$F)</f>
        <v>0</v>
      </c>
      <c r="L422" s="97">
        <f>+SUMIF('0 DUP WORK'!$C:$C,FILED!B422,'0 DUP WORK'!$G:$G)</f>
        <v>0</v>
      </c>
      <c r="M422" s="97">
        <f>+SUMIF('0 DUP WORK'!$C:$C,FILED!B422,'0 DUP WORK'!$H:$H)</f>
        <v>0</v>
      </c>
      <c r="N422" s="97">
        <f t="shared" si="25"/>
        <v>0</v>
      </c>
      <c r="P422" s="97">
        <f t="shared" si="26"/>
        <v>0</v>
      </c>
      <c r="Q422" s="97" t="str">
        <f t="shared" si="27"/>
        <v/>
      </c>
    </row>
    <row r="423" spans="1:17">
      <c r="A423" s="96">
        <v>420</v>
      </c>
      <c r="B423" s="97">
        <f t="array" ref="B423">+INDEX('0 DUP ONLINE'!$C$3:$C$701,SMALL(IF(FILED!$B$2='0 DUP ONLINE'!$K$3:$K$701,ROW('0 DUP ONLINE'!$K$3:$K$701)-ROW('0 DUP ONLINE'!$K$3)+1),FILED!A423))</f>
        <v>0</v>
      </c>
      <c r="C423" s="97" t="str">
        <f>+IFERROR(VLOOKUP(B423,'0 DUP ONLINE'!$C$3:$D$701,2,FALSE),"")</f>
        <v/>
      </c>
      <c r="D423" s="97">
        <f>+SUMIF('0 DUP ONLINE'!$C:$C,FILED!B423,'0 DUP ONLINE'!$E:$E)</f>
        <v>0</v>
      </c>
      <c r="E423" s="97">
        <f>+SUMIF('0 DUP ONLINE'!$C:$C,FILED!B423,'0 DUP ONLINE'!$F:$F)</f>
        <v>0</v>
      </c>
      <c r="F423" s="97">
        <f>+SUMIF('0 DUP ONLINE'!$C:$C,FILED!B423,'0 DUP ONLINE'!$G:$G)</f>
        <v>0</v>
      </c>
      <c r="G423" s="97">
        <f>+SUMIF('0 DUP ONLINE'!$C:$C,FILED!B423,'0 DUP ONLINE'!$H:$H)</f>
        <v>0</v>
      </c>
      <c r="H423" s="97">
        <f t="shared" si="24"/>
        <v>0</v>
      </c>
      <c r="J423" s="97">
        <f>+SUMIF('0 DUP WORK'!$C:$C,FILED!B423,'0 DUP WORK'!$E:$E)</f>
        <v>0</v>
      </c>
      <c r="K423" s="97">
        <f>+SUMIF('0 DUP WORK'!$C:$C,FILED!B423,'0 DUP WORK'!$F:$F)</f>
        <v>0</v>
      </c>
      <c r="L423" s="97">
        <f>+SUMIF('0 DUP WORK'!$C:$C,FILED!B423,'0 DUP WORK'!$G:$G)</f>
        <v>0</v>
      </c>
      <c r="M423" s="97">
        <f>+SUMIF('0 DUP WORK'!$C:$C,FILED!B423,'0 DUP WORK'!$H:$H)</f>
        <v>0</v>
      </c>
      <c r="N423" s="97">
        <f t="shared" si="25"/>
        <v>0</v>
      </c>
      <c r="P423" s="97">
        <f t="shared" si="26"/>
        <v>0</v>
      </c>
      <c r="Q423" s="97" t="str">
        <f t="shared" si="27"/>
        <v/>
      </c>
    </row>
    <row r="424" spans="1:17">
      <c r="A424" s="96">
        <v>421</v>
      </c>
      <c r="B424" s="97">
        <f t="array" ref="B424">+INDEX('0 DUP ONLINE'!$C$3:$C$701,SMALL(IF(FILED!$B$2='0 DUP ONLINE'!$K$3:$K$701,ROW('0 DUP ONLINE'!$K$3:$K$701)-ROW('0 DUP ONLINE'!$K$3)+1),FILED!A424))</f>
        <v>0</v>
      </c>
      <c r="C424" s="97" t="str">
        <f>+IFERROR(VLOOKUP(B424,'0 DUP ONLINE'!$C$3:$D$701,2,FALSE),"")</f>
        <v/>
      </c>
      <c r="D424" s="97">
        <f>+SUMIF('0 DUP ONLINE'!$C:$C,FILED!B424,'0 DUP ONLINE'!$E:$E)</f>
        <v>0</v>
      </c>
      <c r="E424" s="97">
        <f>+SUMIF('0 DUP ONLINE'!$C:$C,FILED!B424,'0 DUP ONLINE'!$F:$F)</f>
        <v>0</v>
      </c>
      <c r="F424" s="97">
        <f>+SUMIF('0 DUP ONLINE'!$C:$C,FILED!B424,'0 DUP ONLINE'!$G:$G)</f>
        <v>0</v>
      </c>
      <c r="G424" s="97">
        <f>+SUMIF('0 DUP ONLINE'!$C:$C,FILED!B424,'0 DUP ONLINE'!$H:$H)</f>
        <v>0</v>
      </c>
      <c r="H424" s="97">
        <f t="shared" si="24"/>
        <v>0</v>
      </c>
      <c r="J424" s="97">
        <f>+SUMIF('0 DUP WORK'!$C:$C,FILED!B424,'0 DUP WORK'!$E:$E)</f>
        <v>0</v>
      </c>
      <c r="K424" s="97">
        <f>+SUMIF('0 DUP WORK'!$C:$C,FILED!B424,'0 DUP WORK'!$F:$F)</f>
        <v>0</v>
      </c>
      <c r="L424" s="97">
        <f>+SUMIF('0 DUP WORK'!$C:$C,FILED!B424,'0 DUP WORK'!$G:$G)</f>
        <v>0</v>
      </c>
      <c r="M424" s="97">
        <f>+SUMIF('0 DUP WORK'!$C:$C,FILED!B424,'0 DUP WORK'!$H:$H)</f>
        <v>0</v>
      </c>
      <c r="N424" s="97">
        <f t="shared" si="25"/>
        <v>0</v>
      </c>
      <c r="P424" s="97">
        <f t="shared" si="26"/>
        <v>0</v>
      </c>
      <c r="Q424" s="97" t="str">
        <f t="shared" si="27"/>
        <v/>
      </c>
    </row>
    <row r="425" spans="1:17">
      <c r="A425" s="96">
        <v>422</v>
      </c>
      <c r="B425" s="97">
        <f t="array" ref="B425">+INDEX('0 DUP ONLINE'!$C$3:$C$701,SMALL(IF(FILED!$B$2='0 DUP ONLINE'!$K$3:$K$701,ROW('0 DUP ONLINE'!$K$3:$K$701)-ROW('0 DUP ONLINE'!$K$3)+1),FILED!A425))</f>
        <v>0</v>
      </c>
      <c r="C425" s="97" t="str">
        <f>+IFERROR(VLOOKUP(B425,'0 DUP ONLINE'!$C$3:$D$701,2,FALSE),"")</f>
        <v/>
      </c>
      <c r="D425" s="97">
        <f>+SUMIF('0 DUP ONLINE'!$C:$C,FILED!B425,'0 DUP ONLINE'!$E:$E)</f>
        <v>0</v>
      </c>
      <c r="E425" s="97">
        <f>+SUMIF('0 DUP ONLINE'!$C:$C,FILED!B425,'0 DUP ONLINE'!$F:$F)</f>
        <v>0</v>
      </c>
      <c r="F425" s="97">
        <f>+SUMIF('0 DUP ONLINE'!$C:$C,FILED!B425,'0 DUP ONLINE'!$G:$G)</f>
        <v>0</v>
      </c>
      <c r="G425" s="97">
        <f>+SUMIF('0 DUP ONLINE'!$C:$C,FILED!B425,'0 DUP ONLINE'!$H:$H)</f>
        <v>0</v>
      </c>
      <c r="H425" s="97">
        <f t="shared" si="24"/>
        <v>0</v>
      </c>
      <c r="J425" s="97">
        <f>+SUMIF('0 DUP WORK'!$C:$C,FILED!B425,'0 DUP WORK'!$E:$E)</f>
        <v>0</v>
      </c>
      <c r="K425" s="97">
        <f>+SUMIF('0 DUP WORK'!$C:$C,FILED!B425,'0 DUP WORK'!$F:$F)</f>
        <v>0</v>
      </c>
      <c r="L425" s="97">
        <f>+SUMIF('0 DUP WORK'!$C:$C,FILED!B425,'0 DUP WORK'!$G:$G)</f>
        <v>0</v>
      </c>
      <c r="M425" s="97">
        <f>+SUMIF('0 DUP WORK'!$C:$C,FILED!B425,'0 DUP WORK'!$H:$H)</f>
        <v>0</v>
      </c>
      <c r="N425" s="97">
        <f t="shared" si="25"/>
        <v>0</v>
      </c>
      <c r="P425" s="97">
        <f t="shared" si="26"/>
        <v>0</v>
      </c>
      <c r="Q425" s="97" t="str">
        <f t="shared" si="27"/>
        <v/>
      </c>
    </row>
    <row r="426" spans="1:17">
      <c r="A426" s="96">
        <v>423</v>
      </c>
      <c r="B426" s="97">
        <f t="array" ref="B426">+INDEX('0 DUP ONLINE'!$C$3:$C$701,SMALL(IF(FILED!$B$2='0 DUP ONLINE'!$K$3:$K$701,ROW('0 DUP ONLINE'!$K$3:$K$701)-ROW('0 DUP ONLINE'!$K$3)+1),FILED!A426))</f>
        <v>0</v>
      </c>
      <c r="C426" s="97" t="str">
        <f>+IFERROR(VLOOKUP(B426,'0 DUP ONLINE'!$C$3:$D$701,2,FALSE),"")</f>
        <v/>
      </c>
      <c r="D426" s="97">
        <f>+SUMIF('0 DUP ONLINE'!$C:$C,FILED!B426,'0 DUP ONLINE'!$E:$E)</f>
        <v>0</v>
      </c>
      <c r="E426" s="97">
        <f>+SUMIF('0 DUP ONLINE'!$C:$C,FILED!B426,'0 DUP ONLINE'!$F:$F)</f>
        <v>0</v>
      </c>
      <c r="F426" s="97">
        <f>+SUMIF('0 DUP ONLINE'!$C:$C,FILED!B426,'0 DUP ONLINE'!$G:$G)</f>
        <v>0</v>
      </c>
      <c r="G426" s="97">
        <f>+SUMIF('0 DUP ONLINE'!$C:$C,FILED!B426,'0 DUP ONLINE'!$H:$H)</f>
        <v>0</v>
      </c>
      <c r="H426" s="97">
        <f t="shared" si="24"/>
        <v>0</v>
      </c>
      <c r="J426" s="97">
        <f>+SUMIF('0 DUP WORK'!$C:$C,FILED!B426,'0 DUP WORK'!$E:$E)</f>
        <v>0</v>
      </c>
      <c r="K426" s="97">
        <f>+SUMIF('0 DUP WORK'!$C:$C,FILED!B426,'0 DUP WORK'!$F:$F)</f>
        <v>0</v>
      </c>
      <c r="L426" s="97">
        <f>+SUMIF('0 DUP WORK'!$C:$C,FILED!B426,'0 DUP WORK'!$G:$G)</f>
        <v>0</v>
      </c>
      <c r="M426" s="97">
        <f>+SUMIF('0 DUP WORK'!$C:$C,FILED!B426,'0 DUP WORK'!$H:$H)</f>
        <v>0</v>
      </c>
      <c r="N426" s="97">
        <f t="shared" si="25"/>
        <v>0</v>
      </c>
      <c r="P426" s="97">
        <f t="shared" si="26"/>
        <v>0</v>
      </c>
      <c r="Q426" s="97" t="str">
        <f t="shared" si="27"/>
        <v/>
      </c>
    </row>
    <row r="427" spans="1:17">
      <c r="A427" s="96">
        <v>424</v>
      </c>
      <c r="B427" s="97">
        <f t="array" ref="B427">+INDEX('0 DUP ONLINE'!$C$3:$C$701,SMALL(IF(FILED!$B$2='0 DUP ONLINE'!$K$3:$K$701,ROW('0 DUP ONLINE'!$K$3:$K$701)-ROW('0 DUP ONLINE'!$K$3)+1),FILED!A427))</f>
        <v>0</v>
      </c>
      <c r="C427" s="97" t="str">
        <f>+IFERROR(VLOOKUP(B427,'0 DUP ONLINE'!$C$3:$D$701,2,FALSE),"")</f>
        <v/>
      </c>
      <c r="D427" s="97">
        <f>+SUMIF('0 DUP ONLINE'!$C:$C,FILED!B427,'0 DUP ONLINE'!$E:$E)</f>
        <v>0</v>
      </c>
      <c r="E427" s="97">
        <f>+SUMIF('0 DUP ONLINE'!$C:$C,FILED!B427,'0 DUP ONLINE'!$F:$F)</f>
        <v>0</v>
      </c>
      <c r="F427" s="97">
        <f>+SUMIF('0 DUP ONLINE'!$C:$C,FILED!B427,'0 DUP ONLINE'!$G:$G)</f>
        <v>0</v>
      </c>
      <c r="G427" s="97">
        <f>+SUMIF('0 DUP ONLINE'!$C:$C,FILED!B427,'0 DUP ONLINE'!$H:$H)</f>
        <v>0</v>
      </c>
      <c r="H427" s="97">
        <f t="shared" si="24"/>
        <v>0</v>
      </c>
      <c r="J427" s="97">
        <f>+SUMIF('0 DUP WORK'!$C:$C,FILED!B427,'0 DUP WORK'!$E:$E)</f>
        <v>0</v>
      </c>
      <c r="K427" s="97">
        <f>+SUMIF('0 DUP WORK'!$C:$C,FILED!B427,'0 DUP WORK'!$F:$F)</f>
        <v>0</v>
      </c>
      <c r="L427" s="97">
        <f>+SUMIF('0 DUP WORK'!$C:$C,FILED!B427,'0 DUP WORK'!$G:$G)</f>
        <v>0</v>
      </c>
      <c r="M427" s="97">
        <f>+SUMIF('0 DUP WORK'!$C:$C,FILED!B427,'0 DUP WORK'!$H:$H)</f>
        <v>0</v>
      </c>
      <c r="N427" s="97">
        <f t="shared" si="25"/>
        <v>0</v>
      </c>
      <c r="P427" s="97">
        <f t="shared" si="26"/>
        <v>0</v>
      </c>
      <c r="Q427" s="97" t="str">
        <f t="shared" si="27"/>
        <v/>
      </c>
    </row>
    <row r="428" spans="1:17">
      <c r="A428" s="96">
        <v>425</v>
      </c>
      <c r="B428" s="97">
        <f t="array" ref="B428">+INDEX('0 DUP ONLINE'!$C$3:$C$701,SMALL(IF(FILED!$B$2='0 DUP ONLINE'!$K$3:$K$701,ROW('0 DUP ONLINE'!$K$3:$K$701)-ROW('0 DUP ONLINE'!$K$3)+1),FILED!A428))</f>
        <v>0</v>
      </c>
      <c r="C428" s="97" t="str">
        <f>+IFERROR(VLOOKUP(B428,'0 DUP ONLINE'!$C$3:$D$701,2,FALSE),"")</f>
        <v/>
      </c>
      <c r="D428" s="97">
        <f>+SUMIF('0 DUP ONLINE'!$C:$C,FILED!B428,'0 DUP ONLINE'!$E:$E)</f>
        <v>0</v>
      </c>
      <c r="E428" s="97">
        <f>+SUMIF('0 DUP ONLINE'!$C:$C,FILED!B428,'0 DUP ONLINE'!$F:$F)</f>
        <v>0</v>
      </c>
      <c r="F428" s="97">
        <f>+SUMIF('0 DUP ONLINE'!$C:$C,FILED!B428,'0 DUP ONLINE'!$G:$G)</f>
        <v>0</v>
      </c>
      <c r="G428" s="97">
        <f>+SUMIF('0 DUP ONLINE'!$C:$C,FILED!B428,'0 DUP ONLINE'!$H:$H)</f>
        <v>0</v>
      </c>
      <c r="H428" s="97">
        <f t="shared" si="24"/>
        <v>0</v>
      </c>
      <c r="J428" s="97">
        <f>+SUMIF('0 DUP WORK'!$C:$C,FILED!B428,'0 DUP WORK'!$E:$E)</f>
        <v>0</v>
      </c>
      <c r="K428" s="97">
        <f>+SUMIF('0 DUP WORK'!$C:$C,FILED!B428,'0 DUP WORK'!$F:$F)</f>
        <v>0</v>
      </c>
      <c r="L428" s="97">
        <f>+SUMIF('0 DUP WORK'!$C:$C,FILED!B428,'0 DUP WORK'!$G:$G)</f>
        <v>0</v>
      </c>
      <c r="M428" s="97">
        <f>+SUMIF('0 DUP WORK'!$C:$C,FILED!B428,'0 DUP WORK'!$H:$H)</f>
        <v>0</v>
      </c>
      <c r="N428" s="97">
        <f t="shared" si="25"/>
        <v>0</v>
      </c>
      <c r="P428" s="97">
        <f t="shared" si="26"/>
        <v>0</v>
      </c>
      <c r="Q428" s="97" t="str">
        <f t="shared" si="27"/>
        <v/>
      </c>
    </row>
    <row r="429" spans="1:17">
      <c r="A429" s="96">
        <v>426</v>
      </c>
      <c r="B429" s="97">
        <f t="array" ref="B429">+INDEX('0 DUP ONLINE'!$C$3:$C$701,SMALL(IF(FILED!$B$2='0 DUP ONLINE'!$K$3:$K$701,ROW('0 DUP ONLINE'!$K$3:$K$701)-ROW('0 DUP ONLINE'!$K$3)+1),FILED!A429))</f>
        <v>0</v>
      </c>
      <c r="C429" s="97" t="str">
        <f>+IFERROR(VLOOKUP(B429,'0 DUP ONLINE'!$C$3:$D$701,2,FALSE),"")</f>
        <v/>
      </c>
      <c r="D429" s="97">
        <f>+SUMIF('0 DUP ONLINE'!$C:$C,FILED!B429,'0 DUP ONLINE'!$E:$E)</f>
        <v>0</v>
      </c>
      <c r="E429" s="97">
        <f>+SUMIF('0 DUP ONLINE'!$C:$C,FILED!B429,'0 DUP ONLINE'!$F:$F)</f>
        <v>0</v>
      </c>
      <c r="F429" s="97">
        <f>+SUMIF('0 DUP ONLINE'!$C:$C,FILED!B429,'0 DUP ONLINE'!$G:$G)</f>
        <v>0</v>
      </c>
      <c r="G429" s="97">
        <f>+SUMIF('0 DUP ONLINE'!$C:$C,FILED!B429,'0 DUP ONLINE'!$H:$H)</f>
        <v>0</v>
      </c>
      <c r="H429" s="97">
        <f t="shared" si="24"/>
        <v>0</v>
      </c>
      <c r="J429" s="97">
        <f>+SUMIF('0 DUP WORK'!$C:$C,FILED!B429,'0 DUP WORK'!$E:$E)</f>
        <v>0</v>
      </c>
      <c r="K429" s="97">
        <f>+SUMIF('0 DUP WORK'!$C:$C,FILED!B429,'0 DUP WORK'!$F:$F)</f>
        <v>0</v>
      </c>
      <c r="L429" s="97">
        <f>+SUMIF('0 DUP WORK'!$C:$C,FILED!B429,'0 DUP WORK'!$G:$G)</f>
        <v>0</v>
      </c>
      <c r="M429" s="97">
        <f>+SUMIF('0 DUP WORK'!$C:$C,FILED!B429,'0 DUP WORK'!$H:$H)</f>
        <v>0</v>
      </c>
      <c r="N429" s="97">
        <f t="shared" si="25"/>
        <v>0</v>
      </c>
      <c r="P429" s="97">
        <f t="shared" si="26"/>
        <v>0</v>
      </c>
      <c r="Q429" s="97" t="str">
        <f t="shared" si="27"/>
        <v/>
      </c>
    </row>
    <row r="430" spans="1:17">
      <c r="A430" s="96">
        <v>427</v>
      </c>
      <c r="B430" s="97">
        <f t="array" ref="B430">+INDEX('0 DUP ONLINE'!$C$3:$C$701,SMALL(IF(FILED!$B$2='0 DUP ONLINE'!$K$3:$K$701,ROW('0 DUP ONLINE'!$K$3:$K$701)-ROW('0 DUP ONLINE'!$K$3)+1),FILED!A430))</f>
        <v>0</v>
      </c>
      <c r="C430" s="97" t="str">
        <f>+IFERROR(VLOOKUP(B430,'0 DUP ONLINE'!$C$3:$D$701,2,FALSE),"")</f>
        <v/>
      </c>
      <c r="D430" s="97">
        <f>+SUMIF('0 DUP ONLINE'!$C:$C,FILED!B430,'0 DUP ONLINE'!$E:$E)</f>
        <v>0</v>
      </c>
      <c r="E430" s="97">
        <f>+SUMIF('0 DUP ONLINE'!$C:$C,FILED!B430,'0 DUP ONLINE'!$F:$F)</f>
        <v>0</v>
      </c>
      <c r="F430" s="97">
        <f>+SUMIF('0 DUP ONLINE'!$C:$C,FILED!B430,'0 DUP ONLINE'!$G:$G)</f>
        <v>0</v>
      </c>
      <c r="G430" s="97">
        <f>+SUMIF('0 DUP ONLINE'!$C:$C,FILED!B430,'0 DUP ONLINE'!$H:$H)</f>
        <v>0</v>
      </c>
      <c r="H430" s="97">
        <f t="shared" si="24"/>
        <v>0</v>
      </c>
      <c r="J430" s="97">
        <f>+SUMIF('0 DUP WORK'!$C:$C,FILED!B430,'0 DUP WORK'!$E:$E)</f>
        <v>0</v>
      </c>
      <c r="K430" s="97">
        <f>+SUMIF('0 DUP WORK'!$C:$C,FILED!B430,'0 DUP WORK'!$F:$F)</f>
        <v>0</v>
      </c>
      <c r="L430" s="97">
        <f>+SUMIF('0 DUP WORK'!$C:$C,FILED!B430,'0 DUP WORK'!$G:$G)</f>
        <v>0</v>
      </c>
      <c r="M430" s="97">
        <f>+SUMIF('0 DUP WORK'!$C:$C,FILED!B430,'0 DUP WORK'!$H:$H)</f>
        <v>0</v>
      </c>
      <c r="N430" s="97">
        <f t="shared" si="25"/>
        <v>0</v>
      </c>
      <c r="P430" s="97">
        <f t="shared" si="26"/>
        <v>0</v>
      </c>
      <c r="Q430" s="97" t="str">
        <f t="shared" si="27"/>
        <v/>
      </c>
    </row>
    <row r="431" spans="1:17">
      <c r="A431" s="96">
        <v>428</v>
      </c>
      <c r="B431" s="97">
        <f t="array" ref="B431">+INDEX('0 DUP ONLINE'!$C$3:$C$701,SMALL(IF(FILED!$B$2='0 DUP ONLINE'!$K$3:$K$701,ROW('0 DUP ONLINE'!$K$3:$K$701)-ROW('0 DUP ONLINE'!$K$3)+1),FILED!A431))</f>
        <v>0</v>
      </c>
      <c r="C431" s="97" t="str">
        <f>+IFERROR(VLOOKUP(B431,'0 DUP ONLINE'!$C$3:$D$701,2,FALSE),"")</f>
        <v/>
      </c>
      <c r="D431" s="97">
        <f>+SUMIF('0 DUP ONLINE'!$C:$C,FILED!B431,'0 DUP ONLINE'!$E:$E)</f>
        <v>0</v>
      </c>
      <c r="E431" s="97">
        <f>+SUMIF('0 DUP ONLINE'!$C:$C,FILED!B431,'0 DUP ONLINE'!$F:$F)</f>
        <v>0</v>
      </c>
      <c r="F431" s="97">
        <f>+SUMIF('0 DUP ONLINE'!$C:$C,FILED!B431,'0 DUP ONLINE'!$G:$G)</f>
        <v>0</v>
      </c>
      <c r="G431" s="97">
        <f>+SUMIF('0 DUP ONLINE'!$C:$C,FILED!B431,'0 DUP ONLINE'!$H:$H)</f>
        <v>0</v>
      </c>
      <c r="H431" s="97">
        <f t="shared" si="24"/>
        <v>0</v>
      </c>
      <c r="J431" s="97">
        <f>+SUMIF('0 DUP WORK'!$C:$C,FILED!B431,'0 DUP WORK'!$E:$E)</f>
        <v>0</v>
      </c>
      <c r="K431" s="97">
        <f>+SUMIF('0 DUP WORK'!$C:$C,FILED!B431,'0 DUP WORK'!$F:$F)</f>
        <v>0</v>
      </c>
      <c r="L431" s="97">
        <f>+SUMIF('0 DUP WORK'!$C:$C,FILED!B431,'0 DUP WORK'!$G:$G)</f>
        <v>0</v>
      </c>
      <c r="M431" s="97">
        <f>+SUMIF('0 DUP WORK'!$C:$C,FILED!B431,'0 DUP WORK'!$H:$H)</f>
        <v>0</v>
      </c>
      <c r="N431" s="97">
        <f t="shared" si="25"/>
        <v>0</v>
      </c>
      <c r="P431" s="97">
        <f t="shared" si="26"/>
        <v>0</v>
      </c>
      <c r="Q431" s="97" t="str">
        <f t="shared" si="27"/>
        <v/>
      </c>
    </row>
    <row r="432" spans="1:17">
      <c r="A432" s="96">
        <v>429</v>
      </c>
      <c r="B432" s="97">
        <f t="array" ref="B432">+INDEX('0 DUP ONLINE'!$C$3:$C$701,SMALL(IF(FILED!$B$2='0 DUP ONLINE'!$K$3:$K$701,ROW('0 DUP ONLINE'!$K$3:$K$701)-ROW('0 DUP ONLINE'!$K$3)+1),FILED!A432))</f>
        <v>0</v>
      </c>
      <c r="C432" s="97" t="str">
        <f>+IFERROR(VLOOKUP(B432,'0 DUP ONLINE'!$C$3:$D$701,2,FALSE),"")</f>
        <v/>
      </c>
      <c r="D432" s="97">
        <f>+SUMIF('0 DUP ONLINE'!$C:$C,FILED!B432,'0 DUP ONLINE'!$E:$E)</f>
        <v>0</v>
      </c>
      <c r="E432" s="97">
        <f>+SUMIF('0 DUP ONLINE'!$C:$C,FILED!B432,'0 DUP ONLINE'!$F:$F)</f>
        <v>0</v>
      </c>
      <c r="F432" s="97">
        <f>+SUMIF('0 DUP ONLINE'!$C:$C,FILED!B432,'0 DUP ONLINE'!$G:$G)</f>
        <v>0</v>
      </c>
      <c r="G432" s="97">
        <f>+SUMIF('0 DUP ONLINE'!$C:$C,FILED!B432,'0 DUP ONLINE'!$H:$H)</f>
        <v>0</v>
      </c>
      <c r="H432" s="97">
        <f t="shared" si="24"/>
        <v>0</v>
      </c>
      <c r="J432" s="97">
        <f>+SUMIF('0 DUP WORK'!$C:$C,FILED!B432,'0 DUP WORK'!$E:$E)</f>
        <v>0</v>
      </c>
      <c r="K432" s="97">
        <f>+SUMIF('0 DUP WORK'!$C:$C,FILED!B432,'0 DUP WORK'!$F:$F)</f>
        <v>0</v>
      </c>
      <c r="L432" s="97">
        <f>+SUMIF('0 DUP WORK'!$C:$C,FILED!B432,'0 DUP WORK'!$G:$G)</f>
        <v>0</v>
      </c>
      <c r="M432" s="97">
        <f>+SUMIF('0 DUP WORK'!$C:$C,FILED!B432,'0 DUP WORK'!$H:$H)</f>
        <v>0</v>
      </c>
      <c r="N432" s="97">
        <f t="shared" si="25"/>
        <v>0</v>
      </c>
      <c r="P432" s="97">
        <f t="shared" si="26"/>
        <v>0</v>
      </c>
      <c r="Q432" s="97" t="str">
        <f t="shared" si="27"/>
        <v/>
      </c>
    </row>
    <row r="433" spans="1:17">
      <c r="A433" s="96">
        <v>430</v>
      </c>
      <c r="B433" s="97">
        <f t="array" ref="B433">+INDEX('0 DUP ONLINE'!$C$3:$C$701,SMALL(IF(FILED!$B$2='0 DUP ONLINE'!$K$3:$K$701,ROW('0 DUP ONLINE'!$K$3:$K$701)-ROW('0 DUP ONLINE'!$K$3)+1),FILED!A433))</f>
        <v>0</v>
      </c>
      <c r="C433" s="97" t="str">
        <f>+IFERROR(VLOOKUP(B433,'0 DUP ONLINE'!$C$3:$D$701,2,FALSE),"")</f>
        <v/>
      </c>
      <c r="D433" s="97">
        <f>+SUMIF('0 DUP ONLINE'!$C:$C,FILED!B433,'0 DUP ONLINE'!$E:$E)</f>
        <v>0</v>
      </c>
      <c r="E433" s="97">
        <f>+SUMIF('0 DUP ONLINE'!$C:$C,FILED!B433,'0 DUP ONLINE'!$F:$F)</f>
        <v>0</v>
      </c>
      <c r="F433" s="97">
        <f>+SUMIF('0 DUP ONLINE'!$C:$C,FILED!B433,'0 DUP ONLINE'!$G:$G)</f>
        <v>0</v>
      </c>
      <c r="G433" s="97">
        <f>+SUMIF('0 DUP ONLINE'!$C:$C,FILED!B433,'0 DUP ONLINE'!$H:$H)</f>
        <v>0</v>
      </c>
      <c r="H433" s="97">
        <f t="shared" si="24"/>
        <v>0</v>
      </c>
      <c r="J433" s="97">
        <f>+SUMIF('0 DUP WORK'!$C:$C,FILED!B433,'0 DUP WORK'!$E:$E)</f>
        <v>0</v>
      </c>
      <c r="K433" s="97">
        <f>+SUMIF('0 DUP WORK'!$C:$C,FILED!B433,'0 DUP WORK'!$F:$F)</f>
        <v>0</v>
      </c>
      <c r="L433" s="97">
        <f>+SUMIF('0 DUP WORK'!$C:$C,FILED!B433,'0 DUP WORK'!$G:$G)</f>
        <v>0</v>
      </c>
      <c r="M433" s="97">
        <f>+SUMIF('0 DUP WORK'!$C:$C,FILED!B433,'0 DUP WORK'!$H:$H)</f>
        <v>0</v>
      </c>
      <c r="N433" s="97">
        <f t="shared" si="25"/>
        <v>0</v>
      </c>
      <c r="P433" s="97">
        <f t="shared" si="26"/>
        <v>0</v>
      </c>
      <c r="Q433" s="97" t="str">
        <f t="shared" si="27"/>
        <v/>
      </c>
    </row>
    <row r="434" spans="1:17">
      <c r="A434" s="96">
        <v>431</v>
      </c>
      <c r="B434" s="97">
        <f t="array" ref="B434">+INDEX('0 DUP ONLINE'!$C$3:$C$701,SMALL(IF(FILED!$B$2='0 DUP ONLINE'!$K$3:$K$701,ROW('0 DUP ONLINE'!$K$3:$K$701)-ROW('0 DUP ONLINE'!$K$3)+1),FILED!A434))</f>
        <v>0</v>
      </c>
      <c r="C434" s="97" t="str">
        <f>+IFERROR(VLOOKUP(B434,'0 DUP ONLINE'!$C$3:$D$701,2,FALSE),"")</f>
        <v/>
      </c>
      <c r="D434" s="97">
        <f>+SUMIF('0 DUP ONLINE'!$C:$C,FILED!B434,'0 DUP ONLINE'!$E:$E)</f>
        <v>0</v>
      </c>
      <c r="E434" s="97">
        <f>+SUMIF('0 DUP ONLINE'!$C:$C,FILED!B434,'0 DUP ONLINE'!$F:$F)</f>
        <v>0</v>
      </c>
      <c r="F434" s="97">
        <f>+SUMIF('0 DUP ONLINE'!$C:$C,FILED!B434,'0 DUP ONLINE'!$G:$G)</f>
        <v>0</v>
      </c>
      <c r="G434" s="97">
        <f>+SUMIF('0 DUP ONLINE'!$C:$C,FILED!B434,'0 DUP ONLINE'!$H:$H)</f>
        <v>0</v>
      </c>
      <c r="H434" s="97">
        <f t="shared" si="24"/>
        <v>0</v>
      </c>
      <c r="J434" s="97">
        <f>+SUMIF('0 DUP WORK'!$C:$C,FILED!B434,'0 DUP WORK'!$E:$E)</f>
        <v>0</v>
      </c>
      <c r="K434" s="97">
        <f>+SUMIF('0 DUP WORK'!$C:$C,FILED!B434,'0 DUP WORK'!$F:$F)</f>
        <v>0</v>
      </c>
      <c r="L434" s="97">
        <f>+SUMIF('0 DUP WORK'!$C:$C,FILED!B434,'0 DUP WORK'!$G:$G)</f>
        <v>0</v>
      </c>
      <c r="M434" s="97">
        <f>+SUMIF('0 DUP WORK'!$C:$C,FILED!B434,'0 DUP WORK'!$H:$H)</f>
        <v>0</v>
      </c>
      <c r="N434" s="97">
        <f t="shared" si="25"/>
        <v>0</v>
      </c>
      <c r="P434" s="97">
        <f t="shared" si="26"/>
        <v>0</v>
      </c>
      <c r="Q434" s="97" t="str">
        <f t="shared" si="27"/>
        <v/>
      </c>
    </row>
    <row r="435" spans="1:17">
      <c r="A435" s="96">
        <v>432</v>
      </c>
      <c r="B435" s="97">
        <f t="array" ref="B435">+INDEX('0 DUP ONLINE'!$C$3:$C$701,SMALL(IF(FILED!$B$2='0 DUP ONLINE'!$K$3:$K$701,ROW('0 DUP ONLINE'!$K$3:$K$701)-ROW('0 DUP ONLINE'!$K$3)+1),FILED!A435))</f>
        <v>0</v>
      </c>
      <c r="C435" s="97" t="str">
        <f>+IFERROR(VLOOKUP(B435,'0 DUP ONLINE'!$C$3:$D$701,2,FALSE),"")</f>
        <v/>
      </c>
      <c r="D435" s="97">
        <f>+SUMIF('0 DUP ONLINE'!$C:$C,FILED!B435,'0 DUP ONLINE'!$E:$E)</f>
        <v>0</v>
      </c>
      <c r="E435" s="97">
        <f>+SUMIF('0 DUP ONLINE'!$C:$C,FILED!B435,'0 DUP ONLINE'!$F:$F)</f>
        <v>0</v>
      </c>
      <c r="F435" s="97">
        <f>+SUMIF('0 DUP ONLINE'!$C:$C,FILED!B435,'0 DUP ONLINE'!$G:$G)</f>
        <v>0</v>
      </c>
      <c r="G435" s="97">
        <f>+SUMIF('0 DUP ONLINE'!$C:$C,FILED!B435,'0 DUP ONLINE'!$H:$H)</f>
        <v>0</v>
      </c>
      <c r="H435" s="97">
        <f t="shared" si="24"/>
        <v>0</v>
      </c>
      <c r="J435" s="97">
        <f>+SUMIF('0 DUP WORK'!$C:$C,FILED!B435,'0 DUP WORK'!$E:$E)</f>
        <v>0</v>
      </c>
      <c r="K435" s="97">
        <f>+SUMIF('0 DUP WORK'!$C:$C,FILED!B435,'0 DUP WORK'!$F:$F)</f>
        <v>0</v>
      </c>
      <c r="L435" s="97">
        <f>+SUMIF('0 DUP WORK'!$C:$C,FILED!B435,'0 DUP WORK'!$G:$G)</f>
        <v>0</v>
      </c>
      <c r="M435" s="97">
        <f>+SUMIF('0 DUP WORK'!$C:$C,FILED!B435,'0 DUP WORK'!$H:$H)</f>
        <v>0</v>
      </c>
      <c r="N435" s="97">
        <f t="shared" si="25"/>
        <v>0</v>
      </c>
      <c r="P435" s="97">
        <f t="shared" si="26"/>
        <v>0</v>
      </c>
      <c r="Q435" s="97" t="str">
        <f t="shared" si="27"/>
        <v/>
      </c>
    </row>
    <row r="436" spans="1:17">
      <c r="A436" s="96">
        <v>433</v>
      </c>
      <c r="B436" s="97">
        <f t="array" ref="B436">+INDEX('0 DUP ONLINE'!$C$3:$C$701,SMALL(IF(FILED!$B$2='0 DUP ONLINE'!$K$3:$K$701,ROW('0 DUP ONLINE'!$K$3:$K$701)-ROW('0 DUP ONLINE'!$K$3)+1),FILED!A436))</f>
        <v>0</v>
      </c>
      <c r="C436" s="97" t="str">
        <f>+IFERROR(VLOOKUP(B436,'0 DUP ONLINE'!$C$3:$D$701,2,FALSE),"")</f>
        <v/>
      </c>
      <c r="D436" s="97">
        <f>+SUMIF('0 DUP ONLINE'!$C:$C,FILED!B436,'0 DUP ONLINE'!$E:$E)</f>
        <v>0</v>
      </c>
      <c r="E436" s="97">
        <f>+SUMIF('0 DUP ONLINE'!$C:$C,FILED!B436,'0 DUP ONLINE'!$F:$F)</f>
        <v>0</v>
      </c>
      <c r="F436" s="97">
        <f>+SUMIF('0 DUP ONLINE'!$C:$C,FILED!B436,'0 DUP ONLINE'!$G:$G)</f>
        <v>0</v>
      </c>
      <c r="G436" s="97">
        <f>+SUMIF('0 DUP ONLINE'!$C:$C,FILED!B436,'0 DUP ONLINE'!$H:$H)</f>
        <v>0</v>
      </c>
      <c r="H436" s="97">
        <f t="shared" si="24"/>
        <v>0</v>
      </c>
      <c r="J436" s="97">
        <f>+SUMIF('0 DUP WORK'!$C:$C,FILED!B436,'0 DUP WORK'!$E:$E)</f>
        <v>0</v>
      </c>
      <c r="K436" s="97">
        <f>+SUMIF('0 DUP WORK'!$C:$C,FILED!B436,'0 DUP WORK'!$F:$F)</f>
        <v>0</v>
      </c>
      <c r="L436" s="97">
        <f>+SUMIF('0 DUP WORK'!$C:$C,FILED!B436,'0 DUP WORK'!$G:$G)</f>
        <v>0</v>
      </c>
      <c r="M436" s="97">
        <f>+SUMIF('0 DUP WORK'!$C:$C,FILED!B436,'0 DUP WORK'!$H:$H)</f>
        <v>0</v>
      </c>
      <c r="N436" s="97">
        <f t="shared" si="25"/>
        <v>0</v>
      </c>
      <c r="P436" s="97">
        <f t="shared" si="26"/>
        <v>0</v>
      </c>
      <c r="Q436" s="97" t="str">
        <f t="shared" si="27"/>
        <v/>
      </c>
    </row>
    <row r="437" spans="1:17">
      <c r="A437" s="96">
        <v>434</v>
      </c>
      <c r="B437" s="97">
        <f t="array" ref="B437">+INDEX('0 DUP ONLINE'!$C$3:$C$701,SMALL(IF(FILED!$B$2='0 DUP ONLINE'!$K$3:$K$701,ROW('0 DUP ONLINE'!$K$3:$K$701)-ROW('0 DUP ONLINE'!$K$3)+1),FILED!A437))</f>
        <v>0</v>
      </c>
      <c r="C437" s="97" t="str">
        <f>+IFERROR(VLOOKUP(B437,'0 DUP ONLINE'!$C$3:$D$701,2,FALSE),"")</f>
        <v/>
      </c>
      <c r="D437" s="97">
        <f>+SUMIF('0 DUP ONLINE'!$C:$C,FILED!B437,'0 DUP ONLINE'!$E:$E)</f>
        <v>0</v>
      </c>
      <c r="E437" s="97">
        <f>+SUMIF('0 DUP ONLINE'!$C:$C,FILED!B437,'0 DUP ONLINE'!$F:$F)</f>
        <v>0</v>
      </c>
      <c r="F437" s="97">
        <f>+SUMIF('0 DUP ONLINE'!$C:$C,FILED!B437,'0 DUP ONLINE'!$G:$G)</f>
        <v>0</v>
      </c>
      <c r="G437" s="97">
        <f>+SUMIF('0 DUP ONLINE'!$C:$C,FILED!B437,'0 DUP ONLINE'!$H:$H)</f>
        <v>0</v>
      </c>
      <c r="H437" s="97">
        <f t="shared" si="24"/>
        <v>0</v>
      </c>
      <c r="J437" s="97">
        <f>+SUMIF('0 DUP WORK'!$C:$C,FILED!B437,'0 DUP WORK'!$E:$E)</f>
        <v>0</v>
      </c>
      <c r="K437" s="97">
        <f>+SUMIF('0 DUP WORK'!$C:$C,FILED!B437,'0 DUP WORK'!$F:$F)</f>
        <v>0</v>
      </c>
      <c r="L437" s="97">
        <f>+SUMIF('0 DUP WORK'!$C:$C,FILED!B437,'0 DUP WORK'!$G:$G)</f>
        <v>0</v>
      </c>
      <c r="M437" s="97">
        <f>+SUMIF('0 DUP WORK'!$C:$C,FILED!B437,'0 DUP WORK'!$H:$H)</f>
        <v>0</v>
      </c>
      <c r="N437" s="97">
        <f t="shared" si="25"/>
        <v>0</v>
      </c>
      <c r="P437" s="97">
        <f t="shared" si="26"/>
        <v>0</v>
      </c>
      <c r="Q437" s="97" t="str">
        <f t="shared" si="27"/>
        <v/>
      </c>
    </row>
    <row r="438" spans="1:17">
      <c r="A438" s="96">
        <v>435</v>
      </c>
      <c r="B438" s="97">
        <f t="array" ref="B438">+INDEX('0 DUP ONLINE'!$C$3:$C$701,SMALL(IF(FILED!$B$2='0 DUP ONLINE'!$K$3:$K$701,ROW('0 DUP ONLINE'!$K$3:$K$701)-ROW('0 DUP ONLINE'!$K$3)+1),FILED!A438))</f>
        <v>0</v>
      </c>
      <c r="C438" s="97" t="str">
        <f>+IFERROR(VLOOKUP(B438,'0 DUP ONLINE'!$C$3:$D$701,2,FALSE),"")</f>
        <v/>
      </c>
      <c r="D438" s="97">
        <f>+SUMIF('0 DUP ONLINE'!$C:$C,FILED!B438,'0 DUP ONLINE'!$E:$E)</f>
        <v>0</v>
      </c>
      <c r="E438" s="97">
        <f>+SUMIF('0 DUP ONLINE'!$C:$C,FILED!B438,'0 DUP ONLINE'!$F:$F)</f>
        <v>0</v>
      </c>
      <c r="F438" s="97">
        <f>+SUMIF('0 DUP ONLINE'!$C:$C,FILED!B438,'0 DUP ONLINE'!$G:$G)</f>
        <v>0</v>
      </c>
      <c r="G438" s="97">
        <f>+SUMIF('0 DUP ONLINE'!$C:$C,FILED!B438,'0 DUP ONLINE'!$H:$H)</f>
        <v>0</v>
      </c>
      <c r="H438" s="97">
        <f t="shared" si="24"/>
        <v>0</v>
      </c>
      <c r="J438" s="97">
        <f>+SUMIF('0 DUP WORK'!$C:$C,FILED!B438,'0 DUP WORK'!$E:$E)</f>
        <v>0</v>
      </c>
      <c r="K438" s="97">
        <f>+SUMIF('0 DUP WORK'!$C:$C,FILED!B438,'0 DUP WORK'!$F:$F)</f>
        <v>0</v>
      </c>
      <c r="L438" s="97">
        <f>+SUMIF('0 DUP WORK'!$C:$C,FILED!B438,'0 DUP WORK'!$G:$G)</f>
        <v>0</v>
      </c>
      <c r="M438" s="97">
        <f>+SUMIF('0 DUP WORK'!$C:$C,FILED!B438,'0 DUP WORK'!$H:$H)</f>
        <v>0</v>
      </c>
      <c r="N438" s="97">
        <f t="shared" si="25"/>
        <v>0</v>
      </c>
      <c r="P438" s="97">
        <f t="shared" si="26"/>
        <v>0</v>
      </c>
      <c r="Q438" s="97" t="str">
        <f t="shared" si="27"/>
        <v/>
      </c>
    </row>
    <row r="439" spans="1:17">
      <c r="A439" s="96">
        <v>436</v>
      </c>
      <c r="B439" s="97">
        <f t="array" ref="B439">+INDEX('0 DUP ONLINE'!$C$3:$C$701,SMALL(IF(FILED!$B$2='0 DUP ONLINE'!$K$3:$K$701,ROW('0 DUP ONLINE'!$K$3:$K$701)-ROW('0 DUP ONLINE'!$K$3)+1),FILED!A439))</f>
        <v>0</v>
      </c>
      <c r="C439" s="97" t="str">
        <f>+IFERROR(VLOOKUP(B439,'0 DUP ONLINE'!$C$3:$D$701,2,FALSE),"")</f>
        <v/>
      </c>
      <c r="D439" s="97">
        <f>+SUMIF('0 DUP ONLINE'!$C:$C,FILED!B439,'0 DUP ONLINE'!$E:$E)</f>
        <v>0</v>
      </c>
      <c r="E439" s="97">
        <f>+SUMIF('0 DUP ONLINE'!$C:$C,FILED!B439,'0 DUP ONLINE'!$F:$F)</f>
        <v>0</v>
      </c>
      <c r="F439" s="97">
        <f>+SUMIF('0 DUP ONLINE'!$C:$C,FILED!B439,'0 DUP ONLINE'!$G:$G)</f>
        <v>0</v>
      </c>
      <c r="G439" s="97">
        <f>+SUMIF('0 DUP ONLINE'!$C:$C,FILED!B439,'0 DUP ONLINE'!$H:$H)</f>
        <v>0</v>
      </c>
      <c r="H439" s="97">
        <f t="shared" si="24"/>
        <v>0</v>
      </c>
      <c r="J439" s="97">
        <f>+SUMIF('0 DUP WORK'!$C:$C,FILED!B439,'0 DUP WORK'!$E:$E)</f>
        <v>0</v>
      </c>
      <c r="K439" s="97">
        <f>+SUMIF('0 DUP WORK'!$C:$C,FILED!B439,'0 DUP WORK'!$F:$F)</f>
        <v>0</v>
      </c>
      <c r="L439" s="97">
        <f>+SUMIF('0 DUP WORK'!$C:$C,FILED!B439,'0 DUP WORK'!$G:$G)</f>
        <v>0</v>
      </c>
      <c r="M439" s="97">
        <f>+SUMIF('0 DUP WORK'!$C:$C,FILED!B439,'0 DUP WORK'!$H:$H)</f>
        <v>0</v>
      </c>
      <c r="N439" s="97">
        <f t="shared" si="25"/>
        <v>0</v>
      </c>
      <c r="P439" s="97">
        <f t="shared" si="26"/>
        <v>0</v>
      </c>
      <c r="Q439" s="97" t="str">
        <f t="shared" si="27"/>
        <v/>
      </c>
    </row>
    <row r="440" spans="1:17">
      <c r="A440" s="96">
        <v>437</v>
      </c>
      <c r="B440" s="97">
        <f t="array" ref="B440">+INDEX('0 DUP ONLINE'!$C$3:$C$701,SMALL(IF(FILED!$B$2='0 DUP ONLINE'!$K$3:$K$701,ROW('0 DUP ONLINE'!$K$3:$K$701)-ROW('0 DUP ONLINE'!$K$3)+1),FILED!A440))</f>
        <v>0</v>
      </c>
      <c r="C440" s="97" t="str">
        <f>+IFERROR(VLOOKUP(B440,'0 DUP ONLINE'!$C$3:$D$701,2,FALSE),"")</f>
        <v/>
      </c>
      <c r="D440" s="97">
        <f>+SUMIF('0 DUP ONLINE'!$C:$C,FILED!B440,'0 DUP ONLINE'!$E:$E)</f>
        <v>0</v>
      </c>
      <c r="E440" s="97">
        <f>+SUMIF('0 DUP ONLINE'!$C:$C,FILED!B440,'0 DUP ONLINE'!$F:$F)</f>
        <v>0</v>
      </c>
      <c r="F440" s="97">
        <f>+SUMIF('0 DUP ONLINE'!$C:$C,FILED!B440,'0 DUP ONLINE'!$G:$G)</f>
        <v>0</v>
      </c>
      <c r="G440" s="97">
        <f>+SUMIF('0 DUP ONLINE'!$C:$C,FILED!B440,'0 DUP ONLINE'!$H:$H)</f>
        <v>0</v>
      </c>
      <c r="H440" s="97">
        <f t="shared" si="24"/>
        <v>0</v>
      </c>
      <c r="J440" s="97">
        <f>+SUMIF('0 DUP WORK'!$C:$C,FILED!B440,'0 DUP WORK'!$E:$E)</f>
        <v>0</v>
      </c>
      <c r="K440" s="97">
        <f>+SUMIF('0 DUP WORK'!$C:$C,FILED!B440,'0 DUP WORK'!$F:$F)</f>
        <v>0</v>
      </c>
      <c r="L440" s="97">
        <f>+SUMIF('0 DUP WORK'!$C:$C,FILED!B440,'0 DUP WORK'!$G:$G)</f>
        <v>0</v>
      </c>
      <c r="M440" s="97">
        <f>+SUMIF('0 DUP WORK'!$C:$C,FILED!B440,'0 DUP WORK'!$H:$H)</f>
        <v>0</v>
      </c>
      <c r="N440" s="97">
        <f t="shared" si="25"/>
        <v>0</v>
      </c>
      <c r="P440" s="97">
        <f t="shared" si="26"/>
        <v>0</v>
      </c>
      <c r="Q440" s="97" t="str">
        <f t="shared" si="27"/>
        <v/>
      </c>
    </row>
    <row r="441" spans="1:17">
      <c r="A441" s="96">
        <v>438</v>
      </c>
      <c r="B441" s="97">
        <f t="array" ref="B441">+INDEX('0 DUP ONLINE'!$C$3:$C$701,SMALL(IF(FILED!$B$2='0 DUP ONLINE'!$K$3:$K$701,ROW('0 DUP ONLINE'!$K$3:$K$701)-ROW('0 DUP ONLINE'!$K$3)+1),FILED!A441))</f>
        <v>0</v>
      </c>
      <c r="C441" s="97" t="str">
        <f>+IFERROR(VLOOKUP(B441,'0 DUP ONLINE'!$C$3:$D$701,2,FALSE),"")</f>
        <v/>
      </c>
      <c r="D441" s="97">
        <f>+SUMIF('0 DUP ONLINE'!$C:$C,FILED!B441,'0 DUP ONLINE'!$E:$E)</f>
        <v>0</v>
      </c>
      <c r="E441" s="97">
        <f>+SUMIF('0 DUP ONLINE'!$C:$C,FILED!B441,'0 DUP ONLINE'!$F:$F)</f>
        <v>0</v>
      </c>
      <c r="F441" s="97">
        <f>+SUMIF('0 DUP ONLINE'!$C:$C,FILED!B441,'0 DUP ONLINE'!$G:$G)</f>
        <v>0</v>
      </c>
      <c r="G441" s="97">
        <f>+SUMIF('0 DUP ONLINE'!$C:$C,FILED!B441,'0 DUP ONLINE'!$H:$H)</f>
        <v>0</v>
      </c>
      <c r="H441" s="97">
        <f t="shared" si="24"/>
        <v>0</v>
      </c>
      <c r="J441" s="97">
        <f>+SUMIF('0 DUP WORK'!$C:$C,FILED!B441,'0 DUP WORK'!$E:$E)</f>
        <v>0</v>
      </c>
      <c r="K441" s="97">
        <f>+SUMIF('0 DUP WORK'!$C:$C,FILED!B441,'0 DUP WORK'!$F:$F)</f>
        <v>0</v>
      </c>
      <c r="L441" s="97">
        <f>+SUMIF('0 DUP WORK'!$C:$C,FILED!B441,'0 DUP WORK'!$G:$G)</f>
        <v>0</v>
      </c>
      <c r="M441" s="97">
        <f>+SUMIF('0 DUP WORK'!$C:$C,FILED!B441,'0 DUP WORK'!$H:$H)</f>
        <v>0</v>
      </c>
      <c r="N441" s="97">
        <f t="shared" si="25"/>
        <v>0</v>
      </c>
      <c r="P441" s="97">
        <f t="shared" si="26"/>
        <v>0</v>
      </c>
      <c r="Q441" s="97" t="str">
        <f t="shared" si="27"/>
        <v/>
      </c>
    </row>
    <row r="442" spans="1:17">
      <c r="A442" s="96">
        <v>439</v>
      </c>
      <c r="B442" s="97">
        <f t="array" ref="B442">+INDEX('0 DUP ONLINE'!$C$3:$C$701,SMALL(IF(FILED!$B$2='0 DUP ONLINE'!$K$3:$K$701,ROW('0 DUP ONLINE'!$K$3:$K$701)-ROW('0 DUP ONLINE'!$K$3)+1),FILED!A442))</f>
        <v>0</v>
      </c>
      <c r="C442" s="97" t="str">
        <f>+IFERROR(VLOOKUP(B442,'0 DUP ONLINE'!$C$3:$D$701,2,FALSE),"")</f>
        <v/>
      </c>
      <c r="D442" s="97">
        <f>+SUMIF('0 DUP ONLINE'!$C:$C,FILED!B442,'0 DUP ONLINE'!$E:$E)</f>
        <v>0</v>
      </c>
      <c r="E442" s="97">
        <f>+SUMIF('0 DUP ONLINE'!$C:$C,FILED!B442,'0 DUP ONLINE'!$F:$F)</f>
        <v>0</v>
      </c>
      <c r="F442" s="97">
        <f>+SUMIF('0 DUP ONLINE'!$C:$C,FILED!B442,'0 DUP ONLINE'!$G:$G)</f>
        <v>0</v>
      </c>
      <c r="G442" s="97">
        <f>+SUMIF('0 DUP ONLINE'!$C:$C,FILED!B442,'0 DUP ONLINE'!$H:$H)</f>
        <v>0</v>
      </c>
      <c r="H442" s="97">
        <f t="shared" si="24"/>
        <v>0</v>
      </c>
      <c r="J442" s="97">
        <f>+SUMIF('0 DUP WORK'!$C:$C,FILED!B442,'0 DUP WORK'!$E:$E)</f>
        <v>0</v>
      </c>
      <c r="K442" s="97">
        <f>+SUMIF('0 DUP WORK'!$C:$C,FILED!B442,'0 DUP WORK'!$F:$F)</f>
        <v>0</v>
      </c>
      <c r="L442" s="97">
        <f>+SUMIF('0 DUP WORK'!$C:$C,FILED!B442,'0 DUP WORK'!$G:$G)</f>
        <v>0</v>
      </c>
      <c r="M442" s="97">
        <f>+SUMIF('0 DUP WORK'!$C:$C,FILED!B442,'0 DUP WORK'!$H:$H)</f>
        <v>0</v>
      </c>
      <c r="N442" s="97">
        <f t="shared" si="25"/>
        <v>0</v>
      </c>
      <c r="P442" s="97">
        <f t="shared" si="26"/>
        <v>0</v>
      </c>
      <c r="Q442" s="97" t="str">
        <f t="shared" si="27"/>
        <v/>
      </c>
    </row>
    <row r="443" spans="1:17">
      <c r="A443" s="96">
        <v>440</v>
      </c>
      <c r="B443" s="97">
        <f t="array" ref="B443">+INDEX('0 DUP ONLINE'!$C$3:$C$701,SMALL(IF(FILED!$B$2='0 DUP ONLINE'!$K$3:$K$701,ROW('0 DUP ONLINE'!$K$3:$K$701)-ROW('0 DUP ONLINE'!$K$3)+1),FILED!A443))</f>
        <v>0</v>
      </c>
      <c r="C443" s="97" t="str">
        <f>+IFERROR(VLOOKUP(B443,'0 DUP ONLINE'!$C$3:$D$701,2,FALSE),"")</f>
        <v/>
      </c>
      <c r="D443" s="97">
        <f>+SUMIF('0 DUP ONLINE'!$C:$C,FILED!B443,'0 DUP ONLINE'!$E:$E)</f>
        <v>0</v>
      </c>
      <c r="E443" s="97">
        <f>+SUMIF('0 DUP ONLINE'!$C:$C,FILED!B443,'0 DUP ONLINE'!$F:$F)</f>
        <v>0</v>
      </c>
      <c r="F443" s="97">
        <f>+SUMIF('0 DUP ONLINE'!$C:$C,FILED!B443,'0 DUP ONLINE'!$G:$G)</f>
        <v>0</v>
      </c>
      <c r="G443" s="97">
        <f>+SUMIF('0 DUP ONLINE'!$C:$C,FILED!B443,'0 DUP ONLINE'!$H:$H)</f>
        <v>0</v>
      </c>
      <c r="H443" s="97">
        <f t="shared" si="24"/>
        <v>0</v>
      </c>
      <c r="J443" s="97">
        <f>+SUMIF('0 DUP WORK'!$C:$C,FILED!B443,'0 DUP WORK'!$E:$E)</f>
        <v>0</v>
      </c>
      <c r="K443" s="97">
        <f>+SUMIF('0 DUP WORK'!$C:$C,FILED!B443,'0 DUP WORK'!$F:$F)</f>
        <v>0</v>
      </c>
      <c r="L443" s="97">
        <f>+SUMIF('0 DUP WORK'!$C:$C,FILED!B443,'0 DUP WORK'!$G:$G)</f>
        <v>0</v>
      </c>
      <c r="M443" s="97">
        <f>+SUMIF('0 DUP WORK'!$C:$C,FILED!B443,'0 DUP WORK'!$H:$H)</f>
        <v>0</v>
      </c>
      <c r="N443" s="97">
        <f t="shared" si="25"/>
        <v>0</v>
      </c>
      <c r="P443" s="97">
        <f t="shared" si="26"/>
        <v>0</v>
      </c>
      <c r="Q443" s="97" t="str">
        <f t="shared" si="27"/>
        <v/>
      </c>
    </row>
    <row r="444" spans="1:17">
      <c r="A444" s="96">
        <v>441</v>
      </c>
      <c r="B444" s="97">
        <f t="array" ref="B444">+INDEX('0 DUP ONLINE'!$C$3:$C$701,SMALL(IF(FILED!$B$2='0 DUP ONLINE'!$K$3:$K$701,ROW('0 DUP ONLINE'!$K$3:$K$701)-ROW('0 DUP ONLINE'!$K$3)+1),FILED!A444))</f>
        <v>0</v>
      </c>
      <c r="C444" s="97" t="str">
        <f>+IFERROR(VLOOKUP(B444,'0 DUP ONLINE'!$C$3:$D$701,2,FALSE),"")</f>
        <v/>
      </c>
      <c r="D444" s="97">
        <f>+SUMIF('0 DUP ONLINE'!$C:$C,FILED!B444,'0 DUP ONLINE'!$E:$E)</f>
        <v>0</v>
      </c>
      <c r="E444" s="97">
        <f>+SUMIF('0 DUP ONLINE'!$C:$C,FILED!B444,'0 DUP ONLINE'!$F:$F)</f>
        <v>0</v>
      </c>
      <c r="F444" s="97">
        <f>+SUMIF('0 DUP ONLINE'!$C:$C,FILED!B444,'0 DUP ONLINE'!$G:$G)</f>
        <v>0</v>
      </c>
      <c r="G444" s="97">
        <f>+SUMIF('0 DUP ONLINE'!$C:$C,FILED!B444,'0 DUP ONLINE'!$H:$H)</f>
        <v>0</v>
      </c>
      <c r="H444" s="97">
        <f t="shared" si="24"/>
        <v>0</v>
      </c>
      <c r="J444" s="97">
        <f>+SUMIF('0 DUP WORK'!$C:$C,FILED!B444,'0 DUP WORK'!$E:$E)</f>
        <v>0</v>
      </c>
      <c r="K444" s="97">
        <f>+SUMIF('0 DUP WORK'!$C:$C,FILED!B444,'0 DUP WORK'!$F:$F)</f>
        <v>0</v>
      </c>
      <c r="L444" s="97">
        <f>+SUMIF('0 DUP WORK'!$C:$C,FILED!B444,'0 DUP WORK'!$G:$G)</f>
        <v>0</v>
      </c>
      <c r="M444" s="97">
        <f>+SUMIF('0 DUP WORK'!$C:$C,FILED!B444,'0 DUP WORK'!$H:$H)</f>
        <v>0</v>
      </c>
      <c r="N444" s="97">
        <f t="shared" si="25"/>
        <v>0</v>
      </c>
      <c r="P444" s="97">
        <f t="shared" si="26"/>
        <v>0</v>
      </c>
      <c r="Q444" s="97" t="str">
        <f t="shared" si="27"/>
        <v/>
      </c>
    </row>
    <row r="445" spans="1:17">
      <c r="A445" s="96">
        <v>442</v>
      </c>
      <c r="B445" s="97">
        <f t="array" ref="B445">+INDEX('0 DUP ONLINE'!$C$3:$C$701,SMALL(IF(FILED!$B$2='0 DUP ONLINE'!$K$3:$K$701,ROW('0 DUP ONLINE'!$K$3:$K$701)-ROW('0 DUP ONLINE'!$K$3)+1),FILED!A445))</f>
        <v>0</v>
      </c>
      <c r="C445" s="97" t="str">
        <f>+IFERROR(VLOOKUP(B445,'0 DUP ONLINE'!$C$3:$D$701,2,FALSE),"")</f>
        <v/>
      </c>
      <c r="D445" s="97">
        <f>+SUMIF('0 DUP ONLINE'!$C:$C,FILED!B445,'0 DUP ONLINE'!$E:$E)</f>
        <v>0</v>
      </c>
      <c r="E445" s="97">
        <f>+SUMIF('0 DUP ONLINE'!$C:$C,FILED!B445,'0 DUP ONLINE'!$F:$F)</f>
        <v>0</v>
      </c>
      <c r="F445" s="97">
        <f>+SUMIF('0 DUP ONLINE'!$C:$C,FILED!B445,'0 DUP ONLINE'!$G:$G)</f>
        <v>0</v>
      </c>
      <c r="G445" s="97">
        <f>+SUMIF('0 DUP ONLINE'!$C:$C,FILED!B445,'0 DUP ONLINE'!$H:$H)</f>
        <v>0</v>
      </c>
      <c r="H445" s="97">
        <f t="shared" si="24"/>
        <v>0</v>
      </c>
      <c r="J445" s="97">
        <f>+SUMIF('0 DUP WORK'!$C:$C,FILED!B445,'0 DUP WORK'!$E:$E)</f>
        <v>0</v>
      </c>
      <c r="K445" s="97">
        <f>+SUMIF('0 DUP WORK'!$C:$C,FILED!B445,'0 DUP WORK'!$F:$F)</f>
        <v>0</v>
      </c>
      <c r="L445" s="97">
        <f>+SUMIF('0 DUP WORK'!$C:$C,FILED!B445,'0 DUP WORK'!$G:$G)</f>
        <v>0</v>
      </c>
      <c r="M445" s="97">
        <f>+SUMIF('0 DUP WORK'!$C:$C,FILED!B445,'0 DUP WORK'!$H:$H)</f>
        <v>0</v>
      </c>
      <c r="N445" s="97">
        <f t="shared" si="25"/>
        <v>0</v>
      </c>
      <c r="P445" s="97">
        <f t="shared" si="26"/>
        <v>0</v>
      </c>
      <c r="Q445" s="97" t="str">
        <f t="shared" si="27"/>
        <v/>
      </c>
    </row>
    <row r="446" spans="1:17">
      <c r="A446" s="96">
        <v>443</v>
      </c>
      <c r="B446" s="97">
        <f t="array" ref="B446">+INDEX('0 DUP ONLINE'!$C$3:$C$701,SMALL(IF(FILED!$B$2='0 DUP ONLINE'!$K$3:$K$701,ROW('0 DUP ONLINE'!$K$3:$K$701)-ROW('0 DUP ONLINE'!$K$3)+1),FILED!A446))</f>
        <v>0</v>
      </c>
      <c r="C446" s="97" t="str">
        <f>+IFERROR(VLOOKUP(B446,'0 DUP ONLINE'!$C$3:$D$701,2,FALSE),"")</f>
        <v/>
      </c>
      <c r="D446" s="97">
        <f>+SUMIF('0 DUP ONLINE'!$C:$C,FILED!B446,'0 DUP ONLINE'!$E:$E)</f>
        <v>0</v>
      </c>
      <c r="E446" s="97">
        <f>+SUMIF('0 DUP ONLINE'!$C:$C,FILED!B446,'0 DUP ONLINE'!$F:$F)</f>
        <v>0</v>
      </c>
      <c r="F446" s="97">
        <f>+SUMIF('0 DUP ONLINE'!$C:$C,FILED!B446,'0 DUP ONLINE'!$G:$G)</f>
        <v>0</v>
      </c>
      <c r="G446" s="97">
        <f>+SUMIF('0 DUP ONLINE'!$C:$C,FILED!B446,'0 DUP ONLINE'!$H:$H)</f>
        <v>0</v>
      </c>
      <c r="H446" s="97">
        <f t="shared" si="24"/>
        <v>0</v>
      </c>
      <c r="J446" s="97">
        <f>+SUMIF('0 DUP WORK'!$C:$C,FILED!B446,'0 DUP WORK'!$E:$E)</f>
        <v>0</v>
      </c>
      <c r="K446" s="97">
        <f>+SUMIF('0 DUP WORK'!$C:$C,FILED!B446,'0 DUP WORK'!$F:$F)</f>
        <v>0</v>
      </c>
      <c r="L446" s="97">
        <f>+SUMIF('0 DUP WORK'!$C:$C,FILED!B446,'0 DUP WORK'!$G:$G)</f>
        <v>0</v>
      </c>
      <c r="M446" s="97">
        <f>+SUMIF('0 DUP WORK'!$C:$C,FILED!B446,'0 DUP WORK'!$H:$H)</f>
        <v>0</v>
      </c>
      <c r="N446" s="97">
        <f t="shared" si="25"/>
        <v>0</v>
      </c>
      <c r="P446" s="97">
        <f t="shared" si="26"/>
        <v>0</v>
      </c>
      <c r="Q446" s="97" t="str">
        <f t="shared" si="27"/>
        <v/>
      </c>
    </row>
    <row r="447" spans="1:17">
      <c r="A447" s="96">
        <v>444</v>
      </c>
      <c r="B447" s="97">
        <f t="array" ref="B447">+INDEX('0 DUP ONLINE'!$C$3:$C$701,SMALL(IF(FILED!$B$2='0 DUP ONLINE'!$K$3:$K$701,ROW('0 DUP ONLINE'!$K$3:$K$701)-ROW('0 DUP ONLINE'!$K$3)+1),FILED!A447))</f>
        <v>0</v>
      </c>
      <c r="C447" s="97" t="str">
        <f>+IFERROR(VLOOKUP(B447,'0 DUP ONLINE'!$C$3:$D$701,2,FALSE),"")</f>
        <v/>
      </c>
      <c r="D447" s="97">
        <f>+SUMIF('0 DUP ONLINE'!$C:$C,FILED!B447,'0 DUP ONLINE'!$E:$E)</f>
        <v>0</v>
      </c>
      <c r="E447" s="97">
        <f>+SUMIF('0 DUP ONLINE'!$C:$C,FILED!B447,'0 DUP ONLINE'!$F:$F)</f>
        <v>0</v>
      </c>
      <c r="F447" s="97">
        <f>+SUMIF('0 DUP ONLINE'!$C:$C,FILED!B447,'0 DUP ONLINE'!$G:$G)</f>
        <v>0</v>
      </c>
      <c r="G447" s="97">
        <f>+SUMIF('0 DUP ONLINE'!$C:$C,FILED!B447,'0 DUP ONLINE'!$H:$H)</f>
        <v>0</v>
      </c>
      <c r="H447" s="97">
        <f t="shared" si="24"/>
        <v>0</v>
      </c>
      <c r="J447" s="97">
        <f>+SUMIF('0 DUP WORK'!$C:$C,FILED!B447,'0 DUP WORK'!$E:$E)</f>
        <v>0</v>
      </c>
      <c r="K447" s="97">
        <f>+SUMIF('0 DUP WORK'!$C:$C,FILED!B447,'0 DUP WORK'!$F:$F)</f>
        <v>0</v>
      </c>
      <c r="L447" s="97">
        <f>+SUMIF('0 DUP WORK'!$C:$C,FILED!B447,'0 DUP WORK'!$G:$G)</f>
        <v>0</v>
      </c>
      <c r="M447" s="97">
        <f>+SUMIF('0 DUP WORK'!$C:$C,FILED!B447,'0 DUP WORK'!$H:$H)</f>
        <v>0</v>
      </c>
      <c r="N447" s="97">
        <f t="shared" si="25"/>
        <v>0</v>
      </c>
      <c r="P447" s="97">
        <f t="shared" si="26"/>
        <v>0</v>
      </c>
      <c r="Q447" s="97" t="str">
        <f t="shared" si="27"/>
        <v/>
      </c>
    </row>
    <row r="448" spans="1:17">
      <c r="A448" s="96">
        <v>445</v>
      </c>
      <c r="B448" s="97">
        <f t="array" ref="B448">+INDEX('0 DUP ONLINE'!$C$3:$C$701,SMALL(IF(FILED!$B$2='0 DUP ONLINE'!$K$3:$K$701,ROW('0 DUP ONLINE'!$K$3:$K$701)-ROW('0 DUP ONLINE'!$K$3)+1),FILED!A448))</f>
        <v>0</v>
      </c>
      <c r="C448" s="97" t="str">
        <f>+IFERROR(VLOOKUP(B448,'0 DUP ONLINE'!$C$3:$D$701,2,FALSE),"")</f>
        <v/>
      </c>
      <c r="D448" s="97">
        <f>+SUMIF('0 DUP ONLINE'!$C:$C,FILED!B448,'0 DUP ONLINE'!$E:$E)</f>
        <v>0</v>
      </c>
      <c r="E448" s="97">
        <f>+SUMIF('0 DUP ONLINE'!$C:$C,FILED!B448,'0 DUP ONLINE'!$F:$F)</f>
        <v>0</v>
      </c>
      <c r="F448" s="97">
        <f>+SUMIF('0 DUP ONLINE'!$C:$C,FILED!B448,'0 DUP ONLINE'!$G:$G)</f>
        <v>0</v>
      </c>
      <c r="G448" s="97">
        <f>+SUMIF('0 DUP ONLINE'!$C:$C,FILED!B448,'0 DUP ONLINE'!$H:$H)</f>
        <v>0</v>
      </c>
      <c r="H448" s="97">
        <f t="shared" si="24"/>
        <v>0</v>
      </c>
      <c r="J448" s="97">
        <f>+SUMIF('0 DUP WORK'!$C:$C,FILED!B448,'0 DUP WORK'!$E:$E)</f>
        <v>0</v>
      </c>
      <c r="K448" s="97">
        <f>+SUMIF('0 DUP WORK'!$C:$C,FILED!B448,'0 DUP WORK'!$F:$F)</f>
        <v>0</v>
      </c>
      <c r="L448" s="97">
        <f>+SUMIF('0 DUP WORK'!$C:$C,FILED!B448,'0 DUP WORK'!$G:$G)</f>
        <v>0</v>
      </c>
      <c r="M448" s="97">
        <f>+SUMIF('0 DUP WORK'!$C:$C,FILED!B448,'0 DUP WORK'!$H:$H)</f>
        <v>0</v>
      </c>
      <c r="N448" s="97">
        <f t="shared" si="25"/>
        <v>0</v>
      </c>
      <c r="P448" s="97">
        <f t="shared" si="26"/>
        <v>0</v>
      </c>
      <c r="Q448" s="97" t="str">
        <f t="shared" si="27"/>
        <v/>
      </c>
    </row>
    <row r="449" spans="1:17">
      <c r="A449" s="96">
        <v>446</v>
      </c>
      <c r="B449" s="97">
        <f t="array" ref="B449">+INDEX('0 DUP ONLINE'!$C$3:$C$701,SMALL(IF(FILED!$B$2='0 DUP ONLINE'!$K$3:$K$701,ROW('0 DUP ONLINE'!$K$3:$K$701)-ROW('0 DUP ONLINE'!$K$3)+1),FILED!A449))</f>
        <v>0</v>
      </c>
      <c r="C449" s="97" t="str">
        <f>+IFERROR(VLOOKUP(B449,'0 DUP ONLINE'!$C$3:$D$701,2,FALSE),"")</f>
        <v/>
      </c>
      <c r="D449" s="97">
        <f>+SUMIF('0 DUP ONLINE'!$C:$C,FILED!B449,'0 DUP ONLINE'!$E:$E)</f>
        <v>0</v>
      </c>
      <c r="E449" s="97">
        <f>+SUMIF('0 DUP ONLINE'!$C:$C,FILED!B449,'0 DUP ONLINE'!$F:$F)</f>
        <v>0</v>
      </c>
      <c r="F449" s="97">
        <f>+SUMIF('0 DUP ONLINE'!$C:$C,FILED!B449,'0 DUP ONLINE'!$G:$G)</f>
        <v>0</v>
      </c>
      <c r="G449" s="97">
        <f>+SUMIF('0 DUP ONLINE'!$C:$C,FILED!B449,'0 DUP ONLINE'!$H:$H)</f>
        <v>0</v>
      </c>
      <c r="H449" s="97">
        <f t="shared" si="24"/>
        <v>0</v>
      </c>
      <c r="J449" s="97">
        <f>+SUMIF('0 DUP WORK'!$C:$C,FILED!B449,'0 DUP WORK'!$E:$E)</f>
        <v>0</v>
      </c>
      <c r="K449" s="97">
        <f>+SUMIF('0 DUP WORK'!$C:$C,FILED!B449,'0 DUP WORK'!$F:$F)</f>
        <v>0</v>
      </c>
      <c r="L449" s="97">
        <f>+SUMIF('0 DUP WORK'!$C:$C,FILED!B449,'0 DUP WORK'!$G:$G)</f>
        <v>0</v>
      </c>
      <c r="M449" s="97">
        <f>+SUMIF('0 DUP WORK'!$C:$C,FILED!B449,'0 DUP WORK'!$H:$H)</f>
        <v>0</v>
      </c>
      <c r="N449" s="97">
        <f t="shared" si="25"/>
        <v>0</v>
      </c>
      <c r="P449" s="97">
        <f t="shared" si="26"/>
        <v>0</v>
      </c>
      <c r="Q449" s="97" t="str">
        <f t="shared" si="27"/>
        <v/>
      </c>
    </row>
    <row r="450" spans="1:17">
      <c r="A450" s="96">
        <v>447</v>
      </c>
      <c r="B450" s="97">
        <f t="array" ref="B450">+INDEX('0 DUP ONLINE'!$C$3:$C$701,SMALL(IF(FILED!$B$2='0 DUP ONLINE'!$K$3:$K$701,ROW('0 DUP ONLINE'!$K$3:$K$701)-ROW('0 DUP ONLINE'!$K$3)+1),FILED!A450))</f>
        <v>0</v>
      </c>
      <c r="C450" s="97" t="str">
        <f>+IFERROR(VLOOKUP(B450,'0 DUP ONLINE'!$C$3:$D$701,2,FALSE),"")</f>
        <v/>
      </c>
      <c r="D450" s="97">
        <f>+SUMIF('0 DUP ONLINE'!$C:$C,FILED!B450,'0 DUP ONLINE'!$E:$E)</f>
        <v>0</v>
      </c>
      <c r="E450" s="97">
        <f>+SUMIF('0 DUP ONLINE'!$C:$C,FILED!B450,'0 DUP ONLINE'!$F:$F)</f>
        <v>0</v>
      </c>
      <c r="F450" s="97">
        <f>+SUMIF('0 DUP ONLINE'!$C:$C,FILED!B450,'0 DUP ONLINE'!$G:$G)</f>
        <v>0</v>
      </c>
      <c r="G450" s="97">
        <f>+SUMIF('0 DUP ONLINE'!$C:$C,FILED!B450,'0 DUP ONLINE'!$H:$H)</f>
        <v>0</v>
      </c>
      <c r="H450" s="97">
        <f t="shared" si="24"/>
        <v>0</v>
      </c>
      <c r="J450" s="97">
        <f>+SUMIF('0 DUP WORK'!$C:$C,FILED!B450,'0 DUP WORK'!$E:$E)</f>
        <v>0</v>
      </c>
      <c r="K450" s="97">
        <f>+SUMIF('0 DUP WORK'!$C:$C,FILED!B450,'0 DUP WORK'!$F:$F)</f>
        <v>0</v>
      </c>
      <c r="L450" s="97">
        <f>+SUMIF('0 DUP WORK'!$C:$C,FILED!B450,'0 DUP WORK'!$G:$G)</f>
        <v>0</v>
      </c>
      <c r="M450" s="97">
        <f>+SUMIF('0 DUP WORK'!$C:$C,FILED!B450,'0 DUP WORK'!$H:$H)</f>
        <v>0</v>
      </c>
      <c r="N450" s="97">
        <f t="shared" si="25"/>
        <v>0</v>
      </c>
      <c r="P450" s="97">
        <f t="shared" si="26"/>
        <v>0</v>
      </c>
      <c r="Q450" s="97" t="str">
        <f t="shared" si="27"/>
        <v/>
      </c>
    </row>
    <row r="451" spans="1:17">
      <c r="A451" s="96">
        <v>448</v>
      </c>
      <c r="B451" s="97">
        <f t="array" ref="B451">+INDEX('0 DUP ONLINE'!$C$3:$C$701,SMALL(IF(FILED!$B$2='0 DUP ONLINE'!$K$3:$K$701,ROW('0 DUP ONLINE'!$K$3:$K$701)-ROW('0 DUP ONLINE'!$K$3)+1),FILED!A451))</f>
        <v>0</v>
      </c>
      <c r="C451" s="97" t="str">
        <f>+IFERROR(VLOOKUP(B451,'0 DUP ONLINE'!$C$3:$D$701,2,FALSE),"")</f>
        <v/>
      </c>
      <c r="D451" s="97">
        <f>+SUMIF('0 DUP ONLINE'!$C:$C,FILED!B451,'0 DUP ONLINE'!$E:$E)</f>
        <v>0</v>
      </c>
      <c r="E451" s="97">
        <f>+SUMIF('0 DUP ONLINE'!$C:$C,FILED!B451,'0 DUP ONLINE'!$F:$F)</f>
        <v>0</v>
      </c>
      <c r="F451" s="97">
        <f>+SUMIF('0 DUP ONLINE'!$C:$C,FILED!B451,'0 DUP ONLINE'!$G:$G)</f>
        <v>0</v>
      </c>
      <c r="G451" s="97">
        <f>+SUMIF('0 DUP ONLINE'!$C:$C,FILED!B451,'0 DUP ONLINE'!$H:$H)</f>
        <v>0</v>
      </c>
      <c r="H451" s="97">
        <f t="shared" si="24"/>
        <v>0</v>
      </c>
      <c r="J451" s="97">
        <f>+SUMIF('0 DUP WORK'!$C:$C,FILED!B451,'0 DUP WORK'!$E:$E)</f>
        <v>0</v>
      </c>
      <c r="K451" s="97">
        <f>+SUMIF('0 DUP WORK'!$C:$C,FILED!B451,'0 DUP WORK'!$F:$F)</f>
        <v>0</v>
      </c>
      <c r="L451" s="97">
        <f>+SUMIF('0 DUP WORK'!$C:$C,FILED!B451,'0 DUP WORK'!$G:$G)</f>
        <v>0</v>
      </c>
      <c r="M451" s="97">
        <f>+SUMIF('0 DUP WORK'!$C:$C,FILED!B451,'0 DUP WORK'!$H:$H)</f>
        <v>0</v>
      </c>
      <c r="N451" s="97">
        <f t="shared" si="25"/>
        <v>0</v>
      </c>
      <c r="P451" s="97">
        <f t="shared" si="26"/>
        <v>0</v>
      </c>
      <c r="Q451" s="97" t="str">
        <f t="shared" si="27"/>
        <v/>
      </c>
    </row>
    <row r="452" spans="1:17">
      <c r="A452" s="96">
        <v>449</v>
      </c>
      <c r="B452" s="97">
        <f t="array" ref="B452">+INDEX('0 DUP ONLINE'!$C$3:$C$701,SMALL(IF(FILED!$B$2='0 DUP ONLINE'!$K$3:$K$701,ROW('0 DUP ONLINE'!$K$3:$K$701)-ROW('0 DUP ONLINE'!$K$3)+1),FILED!A452))</f>
        <v>0</v>
      </c>
      <c r="C452" s="97" t="str">
        <f>+IFERROR(VLOOKUP(B452,'0 DUP ONLINE'!$C$3:$D$701,2,FALSE),"")</f>
        <v/>
      </c>
      <c r="D452" s="97">
        <f>+SUMIF('0 DUP ONLINE'!$C:$C,FILED!B452,'0 DUP ONLINE'!$E:$E)</f>
        <v>0</v>
      </c>
      <c r="E452" s="97">
        <f>+SUMIF('0 DUP ONLINE'!$C:$C,FILED!B452,'0 DUP ONLINE'!$F:$F)</f>
        <v>0</v>
      </c>
      <c r="F452" s="97">
        <f>+SUMIF('0 DUP ONLINE'!$C:$C,FILED!B452,'0 DUP ONLINE'!$G:$G)</f>
        <v>0</v>
      </c>
      <c r="G452" s="97">
        <f>+SUMIF('0 DUP ONLINE'!$C:$C,FILED!B452,'0 DUP ONLINE'!$H:$H)</f>
        <v>0</v>
      </c>
      <c r="H452" s="97">
        <f t="shared" si="24"/>
        <v>0</v>
      </c>
      <c r="J452" s="97">
        <f>+SUMIF('0 DUP WORK'!$C:$C,FILED!B452,'0 DUP WORK'!$E:$E)</f>
        <v>0</v>
      </c>
      <c r="K452" s="97">
        <f>+SUMIF('0 DUP WORK'!$C:$C,FILED!B452,'0 DUP WORK'!$F:$F)</f>
        <v>0</v>
      </c>
      <c r="L452" s="97">
        <f>+SUMIF('0 DUP WORK'!$C:$C,FILED!B452,'0 DUP WORK'!$G:$G)</f>
        <v>0</v>
      </c>
      <c r="M452" s="97">
        <f>+SUMIF('0 DUP WORK'!$C:$C,FILED!B452,'0 DUP WORK'!$H:$H)</f>
        <v>0</v>
      </c>
      <c r="N452" s="97">
        <f t="shared" si="25"/>
        <v>0</v>
      </c>
      <c r="P452" s="97">
        <f t="shared" si="26"/>
        <v>0</v>
      </c>
      <c r="Q452" s="97" t="str">
        <f t="shared" si="27"/>
        <v/>
      </c>
    </row>
    <row r="453" spans="1:17">
      <c r="A453" s="96">
        <v>450</v>
      </c>
      <c r="B453" s="97">
        <f t="array" ref="B453">+INDEX('0 DUP ONLINE'!$C$3:$C$701,SMALL(IF(FILED!$B$2='0 DUP ONLINE'!$K$3:$K$701,ROW('0 DUP ONLINE'!$K$3:$K$701)-ROW('0 DUP ONLINE'!$K$3)+1),FILED!A453))</f>
        <v>0</v>
      </c>
      <c r="C453" s="97" t="str">
        <f>+IFERROR(VLOOKUP(B453,'0 DUP ONLINE'!$C$3:$D$701,2,FALSE),"")</f>
        <v/>
      </c>
      <c r="D453" s="97">
        <f>+SUMIF('0 DUP ONLINE'!$C:$C,FILED!B453,'0 DUP ONLINE'!$E:$E)</f>
        <v>0</v>
      </c>
      <c r="E453" s="97">
        <f>+SUMIF('0 DUP ONLINE'!$C:$C,FILED!B453,'0 DUP ONLINE'!$F:$F)</f>
        <v>0</v>
      </c>
      <c r="F453" s="97">
        <f>+SUMIF('0 DUP ONLINE'!$C:$C,FILED!B453,'0 DUP ONLINE'!$G:$G)</f>
        <v>0</v>
      </c>
      <c r="G453" s="97">
        <f>+SUMIF('0 DUP ONLINE'!$C:$C,FILED!B453,'0 DUP ONLINE'!$H:$H)</f>
        <v>0</v>
      </c>
      <c r="H453" s="97">
        <f t="shared" ref="H453:H516" si="28">+E453+F453+G453</f>
        <v>0</v>
      </c>
      <c r="J453" s="97">
        <f>+SUMIF('0 DUP WORK'!$C:$C,FILED!B453,'0 DUP WORK'!$E:$E)</f>
        <v>0</v>
      </c>
      <c r="K453" s="97">
        <f>+SUMIF('0 DUP WORK'!$C:$C,FILED!B453,'0 DUP WORK'!$F:$F)</f>
        <v>0</v>
      </c>
      <c r="L453" s="97">
        <f>+SUMIF('0 DUP WORK'!$C:$C,FILED!B453,'0 DUP WORK'!$G:$G)</f>
        <v>0</v>
      </c>
      <c r="M453" s="97">
        <f>+SUMIF('0 DUP WORK'!$C:$C,FILED!B453,'0 DUP WORK'!$H:$H)</f>
        <v>0</v>
      </c>
      <c r="N453" s="97">
        <f t="shared" ref="N453:N516" si="29">+K453+L453+M453</f>
        <v>0</v>
      </c>
      <c r="P453" s="97">
        <f t="shared" ref="P453:P516" si="30">+ROUND(H453-N453,-1)</f>
        <v>0</v>
      </c>
      <c r="Q453" s="97" t="str">
        <f t="shared" ref="Q453:Q516" si="31">+IF(P453=0,"",IF(P453&gt;-1,"SHORT",IF(P453&lt;1,"EXCESS")))</f>
        <v/>
      </c>
    </row>
    <row r="454" spans="1:17">
      <c r="A454" s="96">
        <v>451</v>
      </c>
      <c r="B454" s="97">
        <f t="array" ref="B454">+INDEX('0 DUP ONLINE'!$C$3:$C$701,SMALL(IF(FILED!$B$2='0 DUP ONLINE'!$K$3:$K$701,ROW('0 DUP ONLINE'!$K$3:$K$701)-ROW('0 DUP ONLINE'!$K$3)+1),FILED!A454))</f>
        <v>0</v>
      </c>
      <c r="C454" s="97" t="str">
        <f>+IFERROR(VLOOKUP(B454,'0 DUP ONLINE'!$C$3:$D$701,2,FALSE),"")</f>
        <v/>
      </c>
      <c r="D454" s="97">
        <f>+SUMIF('0 DUP ONLINE'!$C:$C,FILED!B454,'0 DUP ONLINE'!$E:$E)</f>
        <v>0</v>
      </c>
      <c r="E454" s="97">
        <f>+SUMIF('0 DUP ONLINE'!$C:$C,FILED!B454,'0 DUP ONLINE'!$F:$F)</f>
        <v>0</v>
      </c>
      <c r="F454" s="97">
        <f>+SUMIF('0 DUP ONLINE'!$C:$C,FILED!B454,'0 DUP ONLINE'!$G:$G)</f>
        <v>0</v>
      </c>
      <c r="G454" s="97">
        <f>+SUMIF('0 DUP ONLINE'!$C:$C,FILED!B454,'0 DUP ONLINE'!$H:$H)</f>
        <v>0</v>
      </c>
      <c r="H454" s="97">
        <f t="shared" si="28"/>
        <v>0</v>
      </c>
      <c r="J454" s="97">
        <f>+SUMIF('0 DUP WORK'!$C:$C,FILED!B454,'0 DUP WORK'!$E:$E)</f>
        <v>0</v>
      </c>
      <c r="K454" s="97">
        <f>+SUMIF('0 DUP WORK'!$C:$C,FILED!B454,'0 DUP WORK'!$F:$F)</f>
        <v>0</v>
      </c>
      <c r="L454" s="97">
        <f>+SUMIF('0 DUP WORK'!$C:$C,FILED!B454,'0 DUP WORK'!$G:$G)</f>
        <v>0</v>
      </c>
      <c r="M454" s="97">
        <f>+SUMIF('0 DUP WORK'!$C:$C,FILED!B454,'0 DUP WORK'!$H:$H)</f>
        <v>0</v>
      </c>
      <c r="N454" s="97">
        <f t="shared" si="29"/>
        <v>0</v>
      </c>
      <c r="P454" s="97">
        <f t="shared" si="30"/>
        <v>0</v>
      </c>
      <c r="Q454" s="97" t="str">
        <f t="shared" si="31"/>
        <v/>
      </c>
    </row>
    <row r="455" spans="1:17">
      <c r="A455" s="96">
        <v>452</v>
      </c>
      <c r="B455" s="97">
        <f t="array" ref="B455">+INDEX('0 DUP ONLINE'!$C$3:$C$701,SMALL(IF(FILED!$B$2='0 DUP ONLINE'!$K$3:$K$701,ROW('0 DUP ONLINE'!$K$3:$K$701)-ROW('0 DUP ONLINE'!$K$3)+1),FILED!A455))</f>
        <v>0</v>
      </c>
      <c r="C455" s="97" t="str">
        <f>+IFERROR(VLOOKUP(B455,'0 DUP ONLINE'!$C$3:$D$701,2,FALSE),"")</f>
        <v/>
      </c>
      <c r="D455" s="97">
        <f>+SUMIF('0 DUP ONLINE'!$C:$C,FILED!B455,'0 DUP ONLINE'!$E:$E)</f>
        <v>0</v>
      </c>
      <c r="E455" s="97">
        <f>+SUMIF('0 DUP ONLINE'!$C:$C,FILED!B455,'0 DUP ONLINE'!$F:$F)</f>
        <v>0</v>
      </c>
      <c r="F455" s="97">
        <f>+SUMIF('0 DUP ONLINE'!$C:$C,FILED!B455,'0 DUP ONLINE'!$G:$G)</f>
        <v>0</v>
      </c>
      <c r="G455" s="97">
        <f>+SUMIF('0 DUP ONLINE'!$C:$C,FILED!B455,'0 DUP ONLINE'!$H:$H)</f>
        <v>0</v>
      </c>
      <c r="H455" s="97">
        <f t="shared" si="28"/>
        <v>0</v>
      </c>
      <c r="J455" s="97">
        <f>+SUMIF('0 DUP WORK'!$C:$C,FILED!B455,'0 DUP WORK'!$E:$E)</f>
        <v>0</v>
      </c>
      <c r="K455" s="97">
        <f>+SUMIF('0 DUP WORK'!$C:$C,FILED!B455,'0 DUP WORK'!$F:$F)</f>
        <v>0</v>
      </c>
      <c r="L455" s="97">
        <f>+SUMIF('0 DUP WORK'!$C:$C,FILED!B455,'0 DUP WORK'!$G:$G)</f>
        <v>0</v>
      </c>
      <c r="M455" s="97">
        <f>+SUMIF('0 DUP WORK'!$C:$C,FILED!B455,'0 DUP WORK'!$H:$H)</f>
        <v>0</v>
      </c>
      <c r="N455" s="97">
        <f t="shared" si="29"/>
        <v>0</v>
      </c>
      <c r="P455" s="97">
        <f t="shared" si="30"/>
        <v>0</v>
      </c>
      <c r="Q455" s="97" t="str">
        <f t="shared" si="31"/>
        <v/>
      </c>
    </row>
    <row r="456" spans="1:17">
      <c r="A456" s="96">
        <v>453</v>
      </c>
      <c r="B456" s="97">
        <f t="array" ref="B456">+INDEX('0 DUP ONLINE'!$C$3:$C$701,SMALL(IF(FILED!$B$2='0 DUP ONLINE'!$K$3:$K$701,ROW('0 DUP ONLINE'!$K$3:$K$701)-ROW('0 DUP ONLINE'!$K$3)+1),FILED!A456))</f>
        <v>0</v>
      </c>
      <c r="C456" s="97" t="str">
        <f>+IFERROR(VLOOKUP(B456,'0 DUP ONLINE'!$C$3:$D$701,2,FALSE),"")</f>
        <v/>
      </c>
      <c r="D456" s="97">
        <f>+SUMIF('0 DUP ONLINE'!$C:$C,FILED!B456,'0 DUP ONLINE'!$E:$E)</f>
        <v>0</v>
      </c>
      <c r="E456" s="97">
        <f>+SUMIF('0 DUP ONLINE'!$C:$C,FILED!B456,'0 DUP ONLINE'!$F:$F)</f>
        <v>0</v>
      </c>
      <c r="F456" s="97">
        <f>+SUMIF('0 DUP ONLINE'!$C:$C,FILED!B456,'0 DUP ONLINE'!$G:$G)</f>
        <v>0</v>
      </c>
      <c r="G456" s="97">
        <f>+SUMIF('0 DUP ONLINE'!$C:$C,FILED!B456,'0 DUP ONLINE'!$H:$H)</f>
        <v>0</v>
      </c>
      <c r="H456" s="97">
        <f t="shared" si="28"/>
        <v>0</v>
      </c>
      <c r="J456" s="97">
        <f>+SUMIF('0 DUP WORK'!$C:$C,FILED!B456,'0 DUP WORK'!$E:$E)</f>
        <v>0</v>
      </c>
      <c r="K456" s="97">
        <f>+SUMIF('0 DUP WORK'!$C:$C,FILED!B456,'0 DUP WORK'!$F:$F)</f>
        <v>0</v>
      </c>
      <c r="L456" s="97">
        <f>+SUMIF('0 DUP WORK'!$C:$C,FILED!B456,'0 DUP WORK'!$G:$G)</f>
        <v>0</v>
      </c>
      <c r="M456" s="97">
        <f>+SUMIF('0 DUP WORK'!$C:$C,FILED!B456,'0 DUP WORK'!$H:$H)</f>
        <v>0</v>
      </c>
      <c r="N456" s="97">
        <f t="shared" si="29"/>
        <v>0</v>
      </c>
      <c r="P456" s="97">
        <f t="shared" si="30"/>
        <v>0</v>
      </c>
      <c r="Q456" s="97" t="str">
        <f t="shared" si="31"/>
        <v/>
      </c>
    </row>
    <row r="457" spans="1:17">
      <c r="A457" s="96">
        <v>454</v>
      </c>
      <c r="B457" s="97">
        <f t="array" ref="B457">+INDEX('0 DUP ONLINE'!$C$3:$C$701,SMALL(IF(FILED!$B$2='0 DUP ONLINE'!$K$3:$K$701,ROW('0 DUP ONLINE'!$K$3:$K$701)-ROW('0 DUP ONLINE'!$K$3)+1),FILED!A457))</f>
        <v>0</v>
      </c>
      <c r="C457" s="97" t="str">
        <f>+IFERROR(VLOOKUP(B457,'0 DUP ONLINE'!$C$3:$D$701,2,FALSE),"")</f>
        <v/>
      </c>
      <c r="D457" s="97">
        <f>+SUMIF('0 DUP ONLINE'!$C:$C,FILED!B457,'0 DUP ONLINE'!$E:$E)</f>
        <v>0</v>
      </c>
      <c r="E457" s="97">
        <f>+SUMIF('0 DUP ONLINE'!$C:$C,FILED!B457,'0 DUP ONLINE'!$F:$F)</f>
        <v>0</v>
      </c>
      <c r="F457" s="97">
        <f>+SUMIF('0 DUP ONLINE'!$C:$C,FILED!B457,'0 DUP ONLINE'!$G:$G)</f>
        <v>0</v>
      </c>
      <c r="G457" s="97">
        <f>+SUMIF('0 DUP ONLINE'!$C:$C,FILED!B457,'0 DUP ONLINE'!$H:$H)</f>
        <v>0</v>
      </c>
      <c r="H457" s="97">
        <f t="shared" si="28"/>
        <v>0</v>
      </c>
      <c r="J457" s="97">
        <f>+SUMIF('0 DUP WORK'!$C:$C,FILED!B457,'0 DUP WORK'!$E:$E)</f>
        <v>0</v>
      </c>
      <c r="K457" s="97">
        <f>+SUMIF('0 DUP WORK'!$C:$C,FILED!B457,'0 DUP WORK'!$F:$F)</f>
        <v>0</v>
      </c>
      <c r="L457" s="97">
        <f>+SUMIF('0 DUP WORK'!$C:$C,FILED!B457,'0 DUP WORK'!$G:$G)</f>
        <v>0</v>
      </c>
      <c r="M457" s="97">
        <f>+SUMIF('0 DUP WORK'!$C:$C,FILED!B457,'0 DUP WORK'!$H:$H)</f>
        <v>0</v>
      </c>
      <c r="N457" s="97">
        <f t="shared" si="29"/>
        <v>0</v>
      </c>
      <c r="P457" s="97">
        <f t="shared" si="30"/>
        <v>0</v>
      </c>
      <c r="Q457" s="97" t="str">
        <f t="shared" si="31"/>
        <v/>
      </c>
    </row>
    <row r="458" spans="1:17">
      <c r="A458" s="96">
        <v>455</v>
      </c>
      <c r="B458" s="97">
        <f t="array" ref="B458">+INDEX('0 DUP ONLINE'!$C$3:$C$701,SMALL(IF(FILED!$B$2='0 DUP ONLINE'!$K$3:$K$701,ROW('0 DUP ONLINE'!$K$3:$K$701)-ROW('0 DUP ONLINE'!$K$3)+1),FILED!A458))</f>
        <v>0</v>
      </c>
      <c r="C458" s="97" t="str">
        <f>+IFERROR(VLOOKUP(B458,'0 DUP ONLINE'!$C$3:$D$701,2,FALSE),"")</f>
        <v/>
      </c>
      <c r="D458" s="97">
        <f>+SUMIF('0 DUP ONLINE'!$C:$C,FILED!B458,'0 DUP ONLINE'!$E:$E)</f>
        <v>0</v>
      </c>
      <c r="E458" s="97">
        <f>+SUMIF('0 DUP ONLINE'!$C:$C,FILED!B458,'0 DUP ONLINE'!$F:$F)</f>
        <v>0</v>
      </c>
      <c r="F458" s="97">
        <f>+SUMIF('0 DUP ONLINE'!$C:$C,FILED!B458,'0 DUP ONLINE'!$G:$G)</f>
        <v>0</v>
      </c>
      <c r="G458" s="97">
        <f>+SUMIF('0 DUP ONLINE'!$C:$C,FILED!B458,'0 DUP ONLINE'!$H:$H)</f>
        <v>0</v>
      </c>
      <c r="H458" s="97">
        <f t="shared" si="28"/>
        <v>0</v>
      </c>
      <c r="J458" s="97">
        <f>+SUMIF('0 DUP WORK'!$C:$C,FILED!B458,'0 DUP WORK'!$E:$E)</f>
        <v>0</v>
      </c>
      <c r="K458" s="97">
        <f>+SUMIF('0 DUP WORK'!$C:$C,FILED!B458,'0 DUP WORK'!$F:$F)</f>
        <v>0</v>
      </c>
      <c r="L458" s="97">
        <f>+SUMIF('0 DUP WORK'!$C:$C,FILED!B458,'0 DUP WORK'!$G:$G)</f>
        <v>0</v>
      </c>
      <c r="M458" s="97">
        <f>+SUMIF('0 DUP WORK'!$C:$C,FILED!B458,'0 DUP WORK'!$H:$H)</f>
        <v>0</v>
      </c>
      <c r="N458" s="97">
        <f t="shared" si="29"/>
        <v>0</v>
      </c>
      <c r="P458" s="97">
        <f t="shared" si="30"/>
        <v>0</v>
      </c>
      <c r="Q458" s="97" t="str">
        <f t="shared" si="31"/>
        <v/>
      </c>
    </row>
    <row r="459" spans="1:17">
      <c r="A459" s="96">
        <v>456</v>
      </c>
      <c r="B459" s="97">
        <f t="array" ref="B459">+INDEX('0 DUP ONLINE'!$C$3:$C$701,SMALL(IF(FILED!$B$2='0 DUP ONLINE'!$K$3:$K$701,ROW('0 DUP ONLINE'!$K$3:$K$701)-ROW('0 DUP ONLINE'!$K$3)+1),FILED!A459))</f>
        <v>0</v>
      </c>
      <c r="C459" s="97" t="str">
        <f>+IFERROR(VLOOKUP(B459,'0 DUP ONLINE'!$C$3:$D$701,2,FALSE),"")</f>
        <v/>
      </c>
      <c r="D459" s="97">
        <f>+SUMIF('0 DUP ONLINE'!$C:$C,FILED!B459,'0 DUP ONLINE'!$E:$E)</f>
        <v>0</v>
      </c>
      <c r="E459" s="97">
        <f>+SUMIF('0 DUP ONLINE'!$C:$C,FILED!B459,'0 DUP ONLINE'!$F:$F)</f>
        <v>0</v>
      </c>
      <c r="F459" s="97">
        <f>+SUMIF('0 DUP ONLINE'!$C:$C,FILED!B459,'0 DUP ONLINE'!$G:$G)</f>
        <v>0</v>
      </c>
      <c r="G459" s="97">
        <f>+SUMIF('0 DUP ONLINE'!$C:$C,FILED!B459,'0 DUP ONLINE'!$H:$H)</f>
        <v>0</v>
      </c>
      <c r="H459" s="97">
        <f t="shared" si="28"/>
        <v>0</v>
      </c>
      <c r="J459" s="97">
        <f>+SUMIF('0 DUP WORK'!$C:$C,FILED!B459,'0 DUP WORK'!$E:$E)</f>
        <v>0</v>
      </c>
      <c r="K459" s="97">
        <f>+SUMIF('0 DUP WORK'!$C:$C,FILED!B459,'0 DUP WORK'!$F:$F)</f>
        <v>0</v>
      </c>
      <c r="L459" s="97">
        <f>+SUMIF('0 DUP WORK'!$C:$C,FILED!B459,'0 DUP WORK'!$G:$G)</f>
        <v>0</v>
      </c>
      <c r="M459" s="97">
        <f>+SUMIF('0 DUP WORK'!$C:$C,FILED!B459,'0 DUP WORK'!$H:$H)</f>
        <v>0</v>
      </c>
      <c r="N459" s="97">
        <f t="shared" si="29"/>
        <v>0</v>
      </c>
      <c r="P459" s="97">
        <f t="shared" si="30"/>
        <v>0</v>
      </c>
      <c r="Q459" s="97" t="str">
        <f t="shared" si="31"/>
        <v/>
      </c>
    </row>
    <row r="460" spans="1:17">
      <c r="A460" s="96">
        <v>457</v>
      </c>
      <c r="B460" s="97">
        <f t="array" ref="B460">+INDEX('0 DUP ONLINE'!$C$3:$C$701,SMALL(IF(FILED!$B$2='0 DUP ONLINE'!$K$3:$K$701,ROW('0 DUP ONLINE'!$K$3:$K$701)-ROW('0 DUP ONLINE'!$K$3)+1),FILED!A460))</f>
        <v>0</v>
      </c>
      <c r="C460" s="97" t="str">
        <f>+IFERROR(VLOOKUP(B460,'0 DUP ONLINE'!$C$3:$D$701,2,FALSE),"")</f>
        <v/>
      </c>
      <c r="D460" s="97">
        <f>+SUMIF('0 DUP ONLINE'!$C:$C,FILED!B460,'0 DUP ONLINE'!$E:$E)</f>
        <v>0</v>
      </c>
      <c r="E460" s="97">
        <f>+SUMIF('0 DUP ONLINE'!$C:$C,FILED!B460,'0 DUP ONLINE'!$F:$F)</f>
        <v>0</v>
      </c>
      <c r="F460" s="97">
        <f>+SUMIF('0 DUP ONLINE'!$C:$C,FILED!B460,'0 DUP ONLINE'!$G:$G)</f>
        <v>0</v>
      </c>
      <c r="G460" s="97">
        <f>+SUMIF('0 DUP ONLINE'!$C:$C,FILED!B460,'0 DUP ONLINE'!$H:$H)</f>
        <v>0</v>
      </c>
      <c r="H460" s="97">
        <f t="shared" si="28"/>
        <v>0</v>
      </c>
      <c r="J460" s="97">
        <f>+SUMIF('0 DUP WORK'!$C:$C,FILED!B460,'0 DUP WORK'!$E:$E)</f>
        <v>0</v>
      </c>
      <c r="K460" s="97">
        <f>+SUMIF('0 DUP WORK'!$C:$C,FILED!B460,'0 DUP WORK'!$F:$F)</f>
        <v>0</v>
      </c>
      <c r="L460" s="97">
        <f>+SUMIF('0 DUP WORK'!$C:$C,FILED!B460,'0 DUP WORK'!$G:$G)</f>
        <v>0</v>
      </c>
      <c r="M460" s="97">
        <f>+SUMIF('0 DUP WORK'!$C:$C,FILED!B460,'0 DUP WORK'!$H:$H)</f>
        <v>0</v>
      </c>
      <c r="N460" s="97">
        <f t="shared" si="29"/>
        <v>0</v>
      </c>
      <c r="P460" s="97">
        <f t="shared" si="30"/>
        <v>0</v>
      </c>
      <c r="Q460" s="97" t="str">
        <f t="shared" si="31"/>
        <v/>
      </c>
    </row>
    <row r="461" spans="1:17">
      <c r="A461" s="96">
        <v>458</v>
      </c>
      <c r="B461" s="97">
        <f t="array" ref="B461">+INDEX('0 DUP ONLINE'!$C$3:$C$701,SMALL(IF(FILED!$B$2='0 DUP ONLINE'!$K$3:$K$701,ROW('0 DUP ONLINE'!$K$3:$K$701)-ROW('0 DUP ONLINE'!$K$3)+1),FILED!A461))</f>
        <v>0</v>
      </c>
      <c r="C461" s="97" t="str">
        <f>+IFERROR(VLOOKUP(B461,'0 DUP ONLINE'!$C$3:$D$701,2,FALSE),"")</f>
        <v/>
      </c>
      <c r="D461" s="97">
        <f>+SUMIF('0 DUP ONLINE'!$C:$C,FILED!B461,'0 DUP ONLINE'!$E:$E)</f>
        <v>0</v>
      </c>
      <c r="E461" s="97">
        <f>+SUMIF('0 DUP ONLINE'!$C:$C,FILED!B461,'0 DUP ONLINE'!$F:$F)</f>
        <v>0</v>
      </c>
      <c r="F461" s="97">
        <f>+SUMIF('0 DUP ONLINE'!$C:$C,FILED!B461,'0 DUP ONLINE'!$G:$G)</f>
        <v>0</v>
      </c>
      <c r="G461" s="97">
        <f>+SUMIF('0 DUP ONLINE'!$C:$C,FILED!B461,'0 DUP ONLINE'!$H:$H)</f>
        <v>0</v>
      </c>
      <c r="H461" s="97">
        <f t="shared" si="28"/>
        <v>0</v>
      </c>
      <c r="J461" s="97">
        <f>+SUMIF('0 DUP WORK'!$C:$C,FILED!B461,'0 DUP WORK'!$E:$E)</f>
        <v>0</v>
      </c>
      <c r="K461" s="97">
        <f>+SUMIF('0 DUP WORK'!$C:$C,FILED!B461,'0 DUP WORK'!$F:$F)</f>
        <v>0</v>
      </c>
      <c r="L461" s="97">
        <f>+SUMIF('0 DUP WORK'!$C:$C,FILED!B461,'0 DUP WORK'!$G:$G)</f>
        <v>0</v>
      </c>
      <c r="M461" s="97">
        <f>+SUMIF('0 DUP WORK'!$C:$C,FILED!B461,'0 DUP WORK'!$H:$H)</f>
        <v>0</v>
      </c>
      <c r="N461" s="97">
        <f t="shared" si="29"/>
        <v>0</v>
      </c>
      <c r="P461" s="97">
        <f t="shared" si="30"/>
        <v>0</v>
      </c>
      <c r="Q461" s="97" t="str">
        <f t="shared" si="31"/>
        <v/>
      </c>
    </row>
    <row r="462" spans="1:17">
      <c r="A462" s="96">
        <v>459</v>
      </c>
      <c r="B462" s="97">
        <f t="array" ref="B462">+INDEX('0 DUP ONLINE'!$C$3:$C$701,SMALL(IF(FILED!$B$2='0 DUP ONLINE'!$K$3:$K$701,ROW('0 DUP ONLINE'!$K$3:$K$701)-ROW('0 DUP ONLINE'!$K$3)+1),FILED!A462))</f>
        <v>0</v>
      </c>
      <c r="C462" s="97" t="str">
        <f>+IFERROR(VLOOKUP(B462,'0 DUP ONLINE'!$C$3:$D$701,2,FALSE),"")</f>
        <v/>
      </c>
      <c r="D462" s="97">
        <f>+SUMIF('0 DUP ONLINE'!$C:$C,FILED!B462,'0 DUP ONLINE'!$E:$E)</f>
        <v>0</v>
      </c>
      <c r="E462" s="97">
        <f>+SUMIF('0 DUP ONLINE'!$C:$C,FILED!B462,'0 DUP ONLINE'!$F:$F)</f>
        <v>0</v>
      </c>
      <c r="F462" s="97">
        <f>+SUMIF('0 DUP ONLINE'!$C:$C,FILED!B462,'0 DUP ONLINE'!$G:$G)</f>
        <v>0</v>
      </c>
      <c r="G462" s="97">
        <f>+SUMIF('0 DUP ONLINE'!$C:$C,FILED!B462,'0 DUP ONLINE'!$H:$H)</f>
        <v>0</v>
      </c>
      <c r="H462" s="97">
        <f t="shared" si="28"/>
        <v>0</v>
      </c>
      <c r="J462" s="97">
        <f>+SUMIF('0 DUP WORK'!$C:$C,FILED!B462,'0 DUP WORK'!$E:$E)</f>
        <v>0</v>
      </c>
      <c r="K462" s="97">
        <f>+SUMIF('0 DUP WORK'!$C:$C,FILED!B462,'0 DUP WORK'!$F:$F)</f>
        <v>0</v>
      </c>
      <c r="L462" s="97">
        <f>+SUMIF('0 DUP WORK'!$C:$C,FILED!B462,'0 DUP WORK'!$G:$G)</f>
        <v>0</v>
      </c>
      <c r="M462" s="97">
        <f>+SUMIF('0 DUP WORK'!$C:$C,FILED!B462,'0 DUP WORK'!$H:$H)</f>
        <v>0</v>
      </c>
      <c r="N462" s="97">
        <f t="shared" si="29"/>
        <v>0</v>
      </c>
      <c r="P462" s="97">
        <f t="shared" si="30"/>
        <v>0</v>
      </c>
      <c r="Q462" s="97" t="str">
        <f t="shared" si="31"/>
        <v/>
      </c>
    </row>
    <row r="463" spans="1:17">
      <c r="A463" s="96">
        <v>460</v>
      </c>
      <c r="B463" s="97">
        <f t="array" ref="B463">+INDEX('0 DUP ONLINE'!$C$3:$C$701,SMALL(IF(FILED!$B$2='0 DUP ONLINE'!$K$3:$K$701,ROW('0 DUP ONLINE'!$K$3:$K$701)-ROW('0 DUP ONLINE'!$K$3)+1),FILED!A463))</f>
        <v>0</v>
      </c>
      <c r="C463" s="97" t="str">
        <f>+IFERROR(VLOOKUP(B463,'0 DUP ONLINE'!$C$3:$D$701,2,FALSE),"")</f>
        <v/>
      </c>
      <c r="D463" s="97">
        <f>+SUMIF('0 DUP ONLINE'!$C:$C,FILED!B463,'0 DUP ONLINE'!$E:$E)</f>
        <v>0</v>
      </c>
      <c r="E463" s="97">
        <f>+SUMIF('0 DUP ONLINE'!$C:$C,FILED!B463,'0 DUP ONLINE'!$F:$F)</f>
        <v>0</v>
      </c>
      <c r="F463" s="97">
        <f>+SUMIF('0 DUP ONLINE'!$C:$C,FILED!B463,'0 DUP ONLINE'!$G:$G)</f>
        <v>0</v>
      </c>
      <c r="G463" s="97">
        <f>+SUMIF('0 DUP ONLINE'!$C:$C,FILED!B463,'0 DUP ONLINE'!$H:$H)</f>
        <v>0</v>
      </c>
      <c r="H463" s="97">
        <f t="shared" si="28"/>
        <v>0</v>
      </c>
      <c r="J463" s="97">
        <f>+SUMIF('0 DUP WORK'!$C:$C,FILED!B463,'0 DUP WORK'!$E:$E)</f>
        <v>0</v>
      </c>
      <c r="K463" s="97">
        <f>+SUMIF('0 DUP WORK'!$C:$C,FILED!B463,'0 DUP WORK'!$F:$F)</f>
        <v>0</v>
      </c>
      <c r="L463" s="97">
        <f>+SUMIF('0 DUP WORK'!$C:$C,FILED!B463,'0 DUP WORK'!$G:$G)</f>
        <v>0</v>
      </c>
      <c r="M463" s="97">
        <f>+SUMIF('0 DUP WORK'!$C:$C,FILED!B463,'0 DUP WORK'!$H:$H)</f>
        <v>0</v>
      </c>
      <c r="N463" s="97">
        <f t="shared" si="29"/>
        <v>0</v>
      </c>
      <c r="P463" s="97">
        <f t="shared" si="30"/>
        <v>0</v>
      </c>
      <c r="Q463" s="97" t="str">
        <f t="shared" si="31"/>
        <v/>
      </c>
    </row>
    <row r="464" spans="1:17">
      <c r="A464" s="96">
        <v>461</v>
      </c>
      <c r="B464" s="97">
        <f t="array" ref="B464">+INDEX('0 DUP ONLINE'!$C$3:$C$701,SMALL(IF(FILED!$B$2='0 DUP ONLINE'!$K$3:$K$701,ROW('0 DUP ONLINE'!$K$3:$K$701)-ROW('0 DUP ONLINE'!$K$3)+1),FILED!A464))</f>
        <v>0</v>
      </c>
      <c r="C464" s="97" t="str">
        <f>+IFERROR(VLOOKUP(B464,'0 DUP ONLINE'!$C$3:$D$701,2,FALSE),"")</f>
        <v/>
      </c>
      <c r="D464" s="97">
        <f>+SUMIF('0 DUP ONLINE'!$C:$C,FILED!B464,'0 DUP ONLINE'!$E:$E)</f>
        <v>0</v>
      </c>
      <c r="E464" s="97">
        <f>+SUMIF('0 DUP ONLINE'!$C:$C,FILED!B464,'0 DUP ONLINE'!$F:$F)</f>
        <v>0</v>
      </c>
      <c r="F464" s="97">
        <f>+SUMIF('0 DUP ONLINE'!$C:$C,FILED!B464,'0 DUP ONLINE'!$G:$G)</f>
        <v>0</v>
      </c>
      <c r="G464" s="97">
        <f>+SUMIF('0 DUP ONLINE'!$C:$C,FILED!B464,'0 DUP ONLINE'!$H:$H)</f>
        <v>0</v>
      </c>
      <c r="H464" s="97">
        <f t="shared" si="28"/>
        <v>0</v>
      </c>
      <c r="J464" s="97">
        <f>+SUMIF('0 DUP WORK'!$C:$C,FILED!B464,'0 DUP WORK'!$E:$E)</f>
        <v>0</v>
      </c>
      <c r="K464" s="97">
        <f>+SUMIF('0 DUP WORK'!$C:$C,FILED!B464,'0 DUP WORK'!$F:$F)</f>
        <v>0</v>
      </c>
      <c r="L464" s="97">
        <f>+SUMIF('0 DUP WORK'!$C:$C,FILED!B464,'0 DUP WORK'!$G:$G)</f>
        <v>0</v>
      </c>
      <c r="M464" s="97">
        <f>+SUMIF('0 DUP WORK'!$C:$C,FILED!B464,'0 DUP WORK'!$H:$H)</f>
        <v>0</v>
      </c>
      <c r="N464" s="97">
        <f t="shared" si="29"/>
        <v>0</v>
      </c>
      <c r="P464" s="97">
        <f t="shared" si="30"/>
        <v>0</v>
      </c>
      <c r="Q464" s="97" t="str">
        <f t="shared" si="31"/>
        <v/>
      </c>
    </row>
    <row r="465" spans="1:17">
      <c r="A465" s="96">
        <v>462</v>
      </c>
      <c r="B465" s="97">
        <f t="array" ref="B465">+INDEX('0 DUP ONLINE'!$C$3:$C$701,SMALL(IF(FILED!$B$2='0 DUP ONLINE'!$K$3:$K$701,ROW('0 DUP ONLINE'!$K$3:$K$701)-ROW('0 DUP ONLINE'!$K$3)+1),FILED!A465))</f>
        <v>0</v>
      </c>
      <c r="C465" s="97" t="str">
        <f>+IFERROR(VLOOKUP(B465,'0 DUP ONLINE'!$C$3:$D$701,2,FALSE),"")</f>
        <v/>
      </c>
      <c r="D465" s="97">
        <f>+SUMIF('0 DUP ONLINE'!$C:$C,FILED!B465,'0 DUP ONLINE'!$E:$E)</f>
        <v>0</v>
      </c>
      <c r="E465" s="97">
        <f>+SUMIF('0 DUP ONLINE'!$C:$C,FILED!B465,'0 DUP ONLINE'!$F:$F)</f>
        <v>0</v>
      </c>
      <c r="F465" s="97">
        <f>+SUMIF('0 DUP ONLINE'!$C:$C,FILED!B465,'0 DUP ONLINE'!$G:$G)</f>
        <v>0</v>
      </c>
      <c r="G465" s="97">
        <f>+SUMIF('0 DUP ONLINE'!$C:$C,FILED!B465,'0 DUP ONLINE'!$H:$H)</f>
        <v>0</v>
      </c>
      <c r="H465" s="97">
        <f t="shared" si="28"/>
        <v>0</v>
      </c>
      <c r="J465" s="97">
        <f>+SUMIF('0 DUP WORK'!$C:$C,FILED!B465,'0 DUP WORK'!$E:$E)</f>
        <v>0</v>
      </c>
      <c r="K465" s="97">
        <f>+SUMIF('0 DUP WORK'!$C:$C,FILED!B465,'0 DUP WORK'!$F:$F)</f>
        <v>0</v>
      </c>
      <c r="L465" s="97">
        <f>+SUMIF('0 DUP WORK'!$C:$C,FILED!B465,'0 DUP WORK'!$G:$G)</f>
        <v>0</v>
      </c>
      <c r="M465" s="97">
        <f>+SUMIF('0 DUP WORK'!$C:$C,FILED!B465,'0 DUP WORK'!$H:$H)</f>
        <v>0</v>
      </c>
      <c r="N465" s="97">
        <f t="shared" si="29"/>
        <v>0</v>
      </c>
      <c r="P465" s="97">
        <f t="shared" si="30"/>
        <v>0</v>
      </c>
      <c r="Q465" s="97" t="str">
        <f t="shared" si="31"/>
        <v/>
      </c>
    </row>
    <row r="466" spans="1:17">
      <c r="A466" s="96">
        <v>463</v>
      </c>
      <c r="B466" s="97">
        <f t="array" ref="B466">+INDEX('0 DUP ONLINE'!$C$3:$C$701,SMALL(IF(FILED!$B$2='0 DUP ONLINE'!$K$3:$K$701,ROW('0 DUP ONLINE'!$K$3:$K$701)-ROW('0 DUP ONLINE'!$K$3)+1),FILED!A466))</f>
        <v>0</v>
      </c>
      <c r="C466" s="97" t="str">
        <f>+IFERROR(VLOOKUP(B466,'0 DUP ONLINE'!$C$3:$D$701,2,FALSE),"")</f>
        <v/>
      </c>
      <c r="D466" s="97">
        <f>+SUMIF('0 DUP ONLINE'!$C:$C,FILED!B466,'0 DUP ONLINE'!$E:$E)</f>
        <v>0</v>
      </c>
      <c r="E466" s="97">
        <f>+SUMIF('0 DUP ONLINE'!$C:$C,FILED!B466,'0 DUP ONLINE'!$F:$F)</f>
        <v>0</v>
      </c>
      <c r="F466" s="97">
        <f>+SUMIF('0 DUP ONLINE'!$C:$C,FILED!B466,'0 DUP ONLINE'!$G:$G)</f>
        <v>0</v>
      </c>
      <c r="G466" s="97">
        <f>+SUMIF('0 DUP ONLINE'!$C:$C,FILED!B466,'0 DUP ONLINE'!$H:$H)</f>
        <v>0</v>
      </c>
      <c r="H466" s="97">
        <f t="shared" si="28"/>
        <v>0</v>
      </c>
      <c r="J466" s="97">
        <f>+SUMIF('0 DUP WORK'!$C:$C,FILED!B466,'0 DUP WORK'!$E:$E)</f>
        <v>0</v>
      </c>
      <c r="K466" s="97">
        <f>+SUMIF('0 DUP WORK'!$C:$C,FILED!B466,'0 DUP WORK'!$F:$F)</f>
        <v>0</v>
      </c>
      <c r="L466" s="97">
        <f>+SUMIF('0 DUP WORK'!$C:$C,FILED!B466,'0 DUP WORK'!$G:$G)</f>
        <v>0</v>
      </c>
      <c r="M466" s="97">
        <f>+SUMIF('0 DUP WORK'!$C:$C,FILED!B466,'0 DUP WORK'!$H:$H)</f>
        <v>0</v>
      </c>
      <c r="N466" s="97">
        <f t="shared" si="29"/>
        <v>0</v>
      </c>
      <c r="P466" s="97">
        <f t="shared" si="30"/>
        <v>0</v>
      </c>
      <c r="Q466" s="97" t="str">
        <f t="shared" si="31"/>
        <v/>
      </c>
    </row>
    <row r="467" spans="1:17">
      <c r="A467" s="96">
        <v>464</v>
      </c>
      <c r="B467" s="97">
        <f t="array" ref="B467">+INDEX('0 DUP ONLINE'!$C$3:$C$701,SMALL(IF(FILED!$B$2='0 DUP ONLINE'!$K$3:$K$701,ROW('0 DUP ONLINE'!$K$3:$K$701)-ROW('0 DUP ONLINE'!$K$3)+1),FILED!A467))</f>
        <v>0</v>
      </c>
      <c r="C467" s="97" t="str">
        <f>+IFERROR(VLOOKUP(B467,'0 DUP ONLINE'!$C$3:$D$701,2,FALSE),"")</f>
        <v/>
      </c>
      <c r="D467" s="97">
        <f>+SUMIF('0 DUP ONLINE'!$C:$C,FILED!B467,'0 DUP ONLINE'!$E:$E)</f>
        <v>0</v>
      </c>
      <c r="E467" s="97">
        <f>+SUMIF('0 DUP ONLINE'!$C:$C,FILED!B467,'0 DUP ONLINE'!$F:$F)</f>
        <v>0</v>
      </c>
      <c r="F467" s="97">
        <f>+SUMIF('0 DUP ONLINE'!$C:$C,FILED!B467,'0 DUP ONLINE'!$G:$G)</f>
        <v>0</v>
      </c>
      <c r="G467" s="97">
        <f>+SUMIF('0 DUP ONLINE'!$C:$C,FILED!B467,'0 DUP ONLINE'!$H:$H)</f>
        <v>0</v>
      </c>
      <c r="H467" s="97">
        <f t="shared" si="28"/>
        <v>0</v>
      </c>
      <c r="J467" s="97">
        <f>+SUMIF('0 DUP WORK'!$C:$C,FILED!B467,'0 DUP WORK'!$E:$E)</f>
        <v>0</v>
      </c>
      <c r="K467" s="97">
        <f>+SUMIF('0 DUP WORK'!$C:$C,FILED!B467,'0 DUP WORK'!$F:$F)</f>
        <v>0</v>
      </c>
      <c r="L467" s="97">
        <f>+SUMIF('0 DUP WORK'!$C:$C,FILED!B467,'0 DUP WORK'!$G:$G)</f>
        <v>0</v>
      </c>
      <c r="M467" s="97">
        <f>+SUMIF('0 DUP WORK'!$C:$C,FILED!B467,'0 DUP WORK'!$H:$H)</f>
        <v>0</v>
      </c>
      <c r="N467" s="97">
        <f t="shared" si="29"/>
        <v>0</v>
      </c>
      <c r="P467" s="97">
        <f t="shared" si="30"/>
        <v>0</v>
      </c>
      <c r="Q467" s="97" t="str">
        <f t="shared" si="31"/>
        <v/>
      </c>
    </row>
    <row r="468" spans="1:17">
      <c r="A468" s="96">
        <v>465</v>
      </c>
      <c r="B468" s="97">
        <f t="array" ref="B468">+INDEX('0 DUP ONLINE'!$C$3:$C$701,SMALL(IF(FILED!$B$2='0 DUP ONLINE'!$K$3:$K$701,ROW('0 DUP ONLINE'!$K$3:$K$701)-ROW('0 DUP ONLINE'!$K$3)+1),FILED!A468))</f>
        <v>0</v>
      </c>
      <c r="C468" s="97" t="str">
        <f>+IFERROR(VLOOKUP(B468,'0 DUP ONLINE'!$C$3:$D$701,2,FALSE),"")</f>
        <v/>
      </c>
      <c r="D468" s="97">
        <f>+SUMIF('0 DUP ONLINE'!$C:$C,FILED!B468,'0 DUP ONLINE'!$E:$E)</f>
        <v>0</v>
      </c>
      <c r="E468" s="97">
        <f>+SUMIF('0 DUP ONLINE'!$C:$C,FILED!B468,'0 DUP ONLINE'!$F:$F)</f>
        <v>0</v>
      </c>
      <c r="F468" s="97">
        <f>+SUMIF('0 DUP ONLINE'!$C:$C,FILED!B468,'0 DUP ONLINE'!$G:$G)</f>
        <v>0</v>
      </c>
      <c r="G468" s="97">
        <f>+SUMIF('0 DUP ONLINE'!$C:$C,FILED!B468,'0 DUP ONLINE'!$H:$H)</f>
        <v>0</v>
      </c>
      <c r="H468" s="97">
        <f t="shared" si="28"/>
        <v>0</v>
      </c>
      <c r="J468" s="97">
        <f>+SUMIF('0 DUP WORK'!$C:$C,FILED!B468,'0 DUP WORK'!$E:$E)</f>
        <v>0</v>
      </c>
      <c r="K468" s="97">
        <f>+SUMIF('0 DUP WORK'!$C:$C,FILED!B468,'0 DUP WORK'!$F:$F)</f>
        <v>0</v>
      </c>
      <c r="L468" s="97">
        <f>+SUMIF('0 DUP WORK'!$C:$C,FILED!B468,'0 DUP WORK'!$G:$G)</f>
        <v>0</v>
      </c>
      <c r="M468" s="97">
        <f>+SUMIF('0 DUP WORK'!$C:$C,FILED!B468,'0 DUP WORK'!$H:$H)</f>
        <v>0</v>
      </c>
      <c r="N468" s="97">
        <f t="shared" si="29"/>
        <v>0</v>
      </c>
      <c r="P468" s="97">
        <f t="shared" si="30"/>
        <v>0</v>
      </c>
      <c r="Q468" s="97" t="str">
        <f t="shared" si="31"/>
        <v/>
      </c>
    </row>
    <row r="469" spans="1:17">
      <c r="A469" s="96">
        <v>466</v>
      </c>
      <c r="B469" s="97">
        <f t="array" ref="B469">+INDEX('0 DUP ONLINE'!$C$3:$C$701,SMALL(IF(FILED!$B$2='0 DUP ONLINE'!$K$3:$K$701,ROW('0 DUP ONLINE'!$K$3:$K$701)-ROW('0 DUP ONLINE'!$K$3)+1),FILED!A469))</f>
        <v>0</v>
      </c>
      <c r="C469" s="97" t="str">
        <f>+IFERROR(VLOOKUP(B469,'0 DUP ONLINE'!$C$3:$D$701,2,FALSE),"")</f>
        <v/>
      </c>
      <c r="D469" s="97">
        <f>+SUMIF('0 DUP ONLINE'!$C:$C,FILED!B469,'0 DUP ONLINE'!$E:$E)</f>
        <v>0</v>
      </c>
      <c r="E469" s="97">
        <f>+SUMIF('0 DUP ONLINE'!$C:$C,FILED!B469,'0 DUP ONLINE'!$F:$F)</f>
        <v>0</v>
      </c>
      <c r="F469" s="97">
        <f>+SUMIF('0 DUP ONLINE'!$C:$C,FILED!B469,'0 DUP ONLINE'!$G:$G)</f>
        <v>0</v>
      </c>
      <c r="G469" s="97">
        <f>+SUMIF('0 DUP ONLINE'!$C:$C,FILED!B469,'0 DUP ONLINE'!$H:$H)</f>
        <v>0</v>
      </c>
      <c r="H469" s="97">
        <f t="shared" si="28"/>
        <v>0</v>
      </c>
      <c r="J469" s="97">
        <f>+SUMIF('0 DUP WORK'!$C:$C,FILED!B469,'0 DUP WORK'!$E:$E)</f>
        <v>0</v>
      </c>
      <c r="K469" s="97">
        <f>+SUMIF('0 DUP WORK'!$C:$C,FILED!B469,'0 DUP WORK'!$F:$F)</f>
        <v>0</v>
      </c>
      <c r="L469" s="97">
        <f>+SUMIF('0 DUP WORK'!$C:$C,FILED!B469,'0 DUP WORK'!$G:$G)</f>
        <v>0</v>
      </c>
      <c r="M469" s="97">
        <f>+SUMIF('0 DUP WORK'!$C:$C,FILED!B469,'0 DUP WORK'!$H:$H)</f>
        <v>0</v>
      </c>
      <c r="N469" s="97">
        <f t="shared" si="29"/>
        <v>0</v>
      </c>
      <c r="P469" s="97">
        <f t="shared" si="30"/>
        <v>0</v>
      </c>
      <c r="Q469" s="97" t="str">
        <f t="shared" si="31"/>
        <v/>
      </c>
    </row>
    <row r="470" spans="1:17">
      <c r="A470" s="96">
        <v>467</v>
      </c>
      <c r="B470" s="97">
        <f t="array" ref="B470">+INDEX('0 DUP ONLINE'!$C$3:$C$701,SMALL(IF(FILED!$B$2='0 DUP ONLINE'!$K$3:$K$701,ROW('0 DUP ONLINE'!$K$3:$K$701)-ROW('0 DUP ONLINE'!$K$3)+1),FILED!A470))</f>
        <v>0</v>
      </c>
      <c r="C470" s="97" t="str">
        <f>+IFERROR(VLOOKUP(B470,'0 DUP ONLINE'!$C$3:$D$701,2,FALSE),"")</f>
        <v/>
      </c>
      <c r="D470" s="97">
        <f>+SUMIF('0 DUP ONLINE'!$C:$C,FILED!B470,'0 DUP ONLINE'!$E:$E)</f>
        <v>0</v>
      </c>
      <c r="E470" s="97">
        <f>+SUMIF('0 DUP ONLINE'!$C:$C,FILED!B470,'0 DUP ONLINE'!$F:$F)</f>
        <v>0</v>
      </c>
      <c r="F470" s="97">
        <f>+SUMIF('0 DUP ONLINE'!$C:$C,FILED!B470,'0 DUP ONLINE'!$G:$G)</f>
        <v>0</v>
      </c>
      <c r="G470" s="97">
        <f>+SUMIF('0 DUP ONLINE'!$C:$C,FILED!B470,'0 DUP ONLINE'!$H:$H)</f>
        <v>0</v>
      </c>
      <c r="H470" s="97">
        <f t="shared" si="28"/>
        <v>0</v>
      </c>
      <c r="J470" s="97">
        <f>+SUMIF('0 DUP WORK'!$C:$C,FILED!B470,'0 DUP WORK'!$E:$E)</f>
        <v>0</v>
      </c>
      <c r="K470" s="97">
        <f>+SUMIF('0 DUP WORK'!$C:$C,FILED!B470,'0 DUP WORK'!$F:$F)</f>
        <v>0</v>
      </c>
      <c r="L470" s="97">
        <f>+SUMIF('0 DUP WORK'!$C:$C,FILED!B470,'0 DUP WORK'!$G:$G)</f>
        <v>0</v>
      </c>
      <c r="M470" s="97">
        <f>+SUMIF('0 DUP WORK'!$C:$C,FILED!B470,'0 DUP WORK'!$H:$H)</f>
        <v>0</v>
      </c>
      <c r="N470" s="97">
        <f t="shared" si="29"/>
        <v>0</v>
      </c>
      <c r="P470" s="97">
        <f t="shared" si="30"/>
        <v>0</v>
      </c>
      <c r="Q470" s="97" t="str">
        <f t="shared" si="31"/>
        <v/>
      </c>
    </row>
    <row r="471" spans="1:17">
      <c r="A471" s="96">
        <v>468</v>
      </c>
      <c r="B471" s="97">
        <f t="array" ref="B471">+INDEX('0 DUP ONLINE'!$C$3:$C$701,SMALL(IF(FILED!$B$2='0 DUP ONLINE'!$K$3:$K$701,ROW('0 DUP ONLINE'!$K$3:$K$701)-ROW('0 DUP ONLINE'!$K$3)+1),FILED!A471))</f>
        <v>0</v>
      </c>
      <c r="C471" s="97" t="str">
        <f>+IFERROR(VLOOKUP(B471,'0 DUP ONLINE'!$C$3:$D$701,2,FALSE),"")</f>
        <v/>
      </c>
      <c r="D471" s="97">
        <f>+SUMIF('0 DUP ONLINE'!$C:$C,FILED!B471,'0 DUP ONLINE'!$E:$E)</f>
        <v>0</v>
      </c>
      <c r="E471" s="97">
        <f>+SUMIF('0 DUP ONLINE'!$C:$C,FILED!B471,'0 DUP ONLINE'!$F:$F)</f>
        <v>0</v>
      </c>
      <c r="F471" s="97">
        <f>+SUMIF('0 DUP ONLINE'!$C:$C,FILED!B471,'0 DUP ONLINE'!$G:$G)</f>
        <v>0</v>
      </c>
      <c r="G471" s="97">
        <f>+SUMIF('0 DUP ONLINE'!$C:$C,FILED!B471,'0 DUP ONLINE'!$H:$H)</f>
        <v>0</v>
      </c>
      <c r="H471" s="97">
        <f t="shared" si="28"/>
        <v>0</v>
      </c>
      <c r="J471" s="97">
        <f>+SUMIF('0 DUP WORK'!$C:$C,FILED!B471,'0 DUP WORK'!$E:$E)</f>
        <v>0</v>
      </c>
      <c r="K471" s="97">
        <f>+SUMIF('0 DUP WORK'!$C:$C,FILED!B471,'0 DUP WORK'!$F:$F)</f>
        <v>0</v>
      </c>
      <c r="L471" s="97">
        <f>+SUMIF('0 DUP WORK'!$C:$C,FILED!B471,'0 DUP WORK'!$G:$G)</f>
        <v>0</v>
      </c>
      <c r="M471" s="97">
        <f>+SUMIF('0 DUP WORK'!$C:$C,FILED!B471,'0 DUP WORK'!$H:$H)</f>
        <v>0</v>
      </c>
      <c r="N471" s="97">
        <f t="shared" si="29"/>
        <v>0</v>
      </c>
      <c r="P471" s="97">
        <f t="shared" si="30"/>
        <v>0</v>
      </c>
      <c r="Q471" s="97" t="str">
        <f t="shared" si="31"/>
        <v/>
      </c>
    </row>
    <row r="472" spans="1:17">
      <c r="A472" s="96">
        <v>469</v>
      </c>
      <c r="B472" s="97">
        <f t="array" ref="B472">+INDEX('0 DUP ONLINE'!$C$3:$C$701,SMALL(IF(FILED!$B$2='0 DUP ONLINE'!$K$3:$K$701,ROW('0 DUP ONLINE'!$K$3:$K$701)-ROW('0 DUP ONLINE'!$K$3)+1),FILED!A472))</f>
        <v>0</v>
      </c>
      <c r="C472" s="97" t="str">
        <f>+IFERROR(VLOOKUP(B472,'0 DUP ONLINE'!$C$3:$D$701,2,FALSE),"")</f>
        <v/>
      </c>
      <c r="D472" s="97">
        <f>+SUMIF('0 DUP ONLINE'!$C:$C,FILED!B472,'0 DUP ONLINE'!$E:$E)</f>
        <v>0</v>
      </c>
      <c r="E472" s="97">
        <f>+SUMIF('0 DUP ONLINE'!$C:$C,FILED!B472,'0 DUP ONLINE'!$F:$F)</f>
        <v>0</v>
      </c>
      <c r="F472" s="97">
        <f>+SUMIF('0 DUP ONLINE'!$C:$C,FILED!B472,'0 DUP ONLINE'!$G:$G)</f>
        <v>0</v>
      </c>
      <c r="G472" s="97">
        <f>+SUMIF('0 DUP ONLINE'!$C:$C,FILED!B472,'0 DUP ONLINE'!$H:$H)</f>
        <v>0</v>
      </c>
      <c r="H472" s="97">
        <f t="shared" si="28"/>
        <v>0</v>
      </c>
      <c r="J472" s="97">
        <f>+SUMIF('0 DUP WORK'!$C:$C,FILED!B472,'0 DUP WORK'!$E:$E)</f>
        <v>0</v>
      </c>
      <c r="K472" s="97">
        <f>+SUMIF('0 DUP WORK'!$C:$C,FILED!B472,'0 DUP WORK'!$F:$F)</f>
        <v>0</v>
      </c>
      <c r="L472" s="97">
        <f>+SUMIF('0 DUP WORK'!$C:$C,FILED!B472,'0 DUP WORK'!$G:$G)</f>
        <v>0</v>
      </c>
      <c r="M472" s="97">
        <f>+SUMIF('0 DUP WORK'!$C:$C,FILED!B472,'0 DUP WORK'!$H:$H)</f>
        <v>0</v>
      </c>
      <c r="N472" s="97">
        <f t="shared" si="29"/>
        <v>0</v>
      </c>
      <c r="P472" s="97">
        <f t="shared" si="30"/>
        <v>0</v>
      </c>
      <c r="Q472" s="97" t="str">
        <f t="shared" si="31"/>
        <v/>
      </c>
    </row>
    <row r="473" spans="1:17">
      <c r="A473" s="96">
        <v>470</v>
      </c>
      <c r="B473" s="97">
        <f t="array" ref="B473">+INDEX('0 DUP ONLINE'!$C$3:$C$701,SMALL(IF(FILED!$B$2='0 DUP ONLINE'!$K$3:$K$701,ROW('0 DUP ONLINE'!$K$3:$K$701)-ROW('0 DUP ONLINE'!$K$3)+1),FILED!A473))</f>
        <v>0</v>
      </c>
      <c r="C473" s="97" t="str">
        <f>+IFERROR(VLOOKUP(B473,'0 DUP ONLINE'!$C$3:$D$701,2,FALSE),"")</f>
        <v/>
      </c>
      <c r="D473" s="97">
        <f>+SUMIF('0 DUP ONLINE'!$C:$C,FILED!B473,'0 DUP ONLINE'!$E:$E)</f>
        <v>0</v>
      </c>
      <c r="E473" s="97">
        <f>+SUMIF('0 DUP ONLINE'!$C:$C,FILED!B473,'0 DUP ONLINE'!$F:$F)</f>
        <v>0</v>
      </c>
      <c r="F473" s="97">
        <f>+SUMIF('0 DUP ONLINE'!$C:$C,FILED!B473,'0 DUP ONLINE'!$G:$G)</f>
        <v>0</v>
      </c>
      <c r="G473" s="97">
        <f>+SUMIF('0 DUP ONLINE'!$C:$C,FILED!B473,'0 DUP ONLINE'!$H:$H)</f>
        <v>0</v>
      </c>
      <c r="H473" s="97">
        <f t="shared" si="28"/>
        <v>0</v>
      </c>
      <c r="J473" s="97">
        <f>+SUMIF('0 DUP WORK'!$C:$C,FILED!B473,'0 DUP WORK'!$E:$E)</f>
        <v>0</v>
      </c>
      <c r="K473" s="97">
        <f>+SUMIF('0 DUP WORK'!$C:$C,FILED!B473,'0 DUP WORK'!$F:$F)</f>
        <v>0</v>
      </c>
      <c r="L473" s="97">
        <f>+SUMIF('0 DUP WORK'!$C:$C,FILED!B473,'0 DUP WORK'!$G:$G)</f>
        <v>0</v>
      </c>
      <c r="M473" s="97">
        <f>+SUMIF('0 DUP WORK'!$C:$C,FILED!B473,'0 DUP WORK'!$H:$H)</f>
        <v>0</v>
      </c>
      <c r="N473" s="97">
        <f t="shared" si="29"/>
        <v>0</v>
      </c>
      <c r="P473" s="97">
        <f t="shared" si="30"/>
        <v>0</v>
      </c>
      <c r="Q473" s="97" t="str">
        <f t="shared" si="31"/>
        <v/>
      </c>
    </row>
    <row r="474" spans="1:17">
      <c r="A474" s="96">
        <v>471</v>
      </c>
      <c r="B474" s="97">
        <f t="array" ref="B474">+INDEX('0 DUP ONLINE'!$C$3:$C$701,SMALL(IF(FILED!$B$2='0 DUP ONLINE'!$K$3:$K$701,ROW('0 DUP ONLINE'!$K$3:$K$701)-ROW('0 DUP ONLINE'!$K$3)+1),FILED!A474))</f>
        <v>0</v>
      </c>
      <c r="C474" s="97" t="str">
        <f>+IFERROR(VLOOKUP(B474,'0 DUP ONLINE'!$C$3:$D$701,2,FALSE),"")</f>
        <v/>
      </c>
      <c r="D474" s="97">
        <f>+SUMIF('0 DUP ONLINE'!$C:$C,FILED!B474,'0 DUP ONLINE'!$E:$E)</f>
        <v>0</v>
      </c>
      <c r="E474" s="97">
        <f>+SUMIF('0 DUP ONLINE'!$C:$C,FILED!B474,'0 DUP ONLINE'!$F:$F)</f>
        <v>0</v>
      </c>
      <c r="F474" s="97">
        <f>+SUMIF('0 DUP ONLINE'!$C:$C,FILED!B474,'0 DUP ONLINE'!$G:$G)</f>
        <v>0</v>
      </c>
      <c r="G474" s="97">
        <f>+SUMIF('0 DUP ONLINE'!$C:$C,FILED!B474,'0 DUP ONLINE'!$H:$H)</f>
        <v>0</v>
      </c>
      <c r="H474" s="97">
        <f t="shared" si="28"/>
        <v>0</v>
      </c>
      <c r="J474" s="97">
        <f>+SUMIF('0 DUP WORK'!$C:$C,FILED!B474,'0 DUP WORK'!$E:$E)</f>
        <v>0</v>
      </c>
      <c r="K474" s="97">
        <f>+SUMIF('0 DUP WORK'!$C:$C,FILED!B474,'0 DUP WORK'!$F:$F)</f>
        <v>0</v>
      </c>
      <c r="L474" s="97">
        <f>+SUMIF('0 DUP WORK'!$C:$C,FILED!B474,'0 DUP WORK'!$G:$G)</f>
        <v>0</v>
      </c>
      <c r="M474" s="97">
        <f>+SUMIF('0 DUP WORK'!$C:$C,FILED!B474,'0 DUP WORK'!$H:$H)</f>
        <v>0</v>
      </c>
      <c r="N474" s="97">
        <f t="shared" si="29"/>
        <v>0</v>
      </c>
      <c r="P474" s="97">
        <f t="shared" si="30"/>
        <v>0</v>
      </c>
      <c r="Q474" s="97" t="str">
        <f t="shared" si="31"/>
        <v/>
      </c>
    </row>
    <row r="475" spans="1:17">
      <c r="A475" s="96">
        <v>472</v>
      </c>
      <c r="B475" s="97">
        <f t="array" ref="B475">+INDEX('0 DUP ONLINE'!$C$3:$C$701,SMALL(IF(FILED!$B$2='0 DUP ONLINE'!$K$3:$K$701,ROW('0 DUP ONLINE'!$K$3:$K$701)-ROW('0 DUP ONLINE'!$K$3)+1),FILED!A475))</f>
        <v>0</v>
      </c>
      <c r="C475" s="97" t="str">
        <f>+IFERROR(VLOOKUP(B475,'0 DUP ONLINE'!$C$3:$D$701,2,FALSE),"")</f>
        <v/>
      </c>
      <c r="D475" s="97">
        <f>+SUMIF('0 DUP ONLINE'!$C:$C,FILED!B475,'0 DUP ONLINE'!$E:$E)</f>
        <v>0</v>
      </c>
      <c r="E475" s="97">
        <f>+SUMIF('0 DUP ONLINE'!$C:$C,FILED!B475,'0 DUP ONLINE'!$F:$F)</f>
        <v>0</v>
      </c>
      <c r="F475" s="97">
        <f>+SUMIF('0 DUP ONLINE'!$C:$C,FILED!B475,'0 DUP ONLINE'!$G:$G)</f>
        <v>0</v>
      </c>
      <c r="G475" s="97">
        <f>+SUMIF('0 DUP ONLINE'!$C:$C,FILED!B475,'0 DUP ONLINE'!$H:$H)</f>
        <v>0</v>
      </c>
      <c r="H475" s="97">
        <f t="shared" si="28"/>
        <v>0</v>
      </c>
      <c r="J475" s="97">
        <f>+SUMIF('0 DUP WORK'!$C:$C,FILED!B475,'0 DUP WORK'!$E:$E)</f>
        <v>0</v>
      </c>
      <c r="K475" s="97">
        <f>+SUMIF('0 DUP WORK'!$C:$C,FILED!B475,'0 DUP WORK'!$F:$F)</f>
        <v>0</v>
      </c>
      <c r="L475" s="97">
        <f>+SUMIF('0 DUP WORK'!$C:$C,FILED!B475,'0 DUP WORK'!$G:$G)</f>
        <v>0</v>
      </c>
      <c r="M475" s="97">
        <f>+SUMIF('0 DUP WORK'!$C:$C,FILED!B475,'0 DUP WORK'!$H:$H)</f>
        <v>0</v>
      </c>
      <c r="N475" s="97">
        <f t="shared" si="29"/>
        <v>0</v>
      </c>
      <c r="P475" s="97">
        <f t="shared" si="30"/>
        <v>0</v>
      </c>
      <c r="Q475" s="97" t="str">
        <f t="shared" si="31"/>
        <v/>
      </c>
    </row>
    <row r="476" spans="1:17">
      <c r="A476" s="96">
        <v>473</v>
      </c>
      <c r="B476" s="97">
        <f t="array" ref="B476">+INDEX('0 DUP ONLINE'!$C$3:$C$701,SMALL(IF(FILED!$B$2='0 DUP ONLINE'!$K$3:$K$701,ROW('0 DUP ONLINE'!$K$3:$K$701)-ROW('0 DUP ONLINE'!$K$3)+1),FILED!A476))</f>
        <v>0</v>
      </c>
      <c r="C476" s="97" t="str">
        <f>+IFERROR(VLOOKUP(B476,'0 DUP ONLINE'!$C$3:$D$701,2,FALSE),"")</f>
        <v/>
      </c>
      <c r="D476" s="97">
        <f>+SUMIF('0 DUP ONLINE'!$C:$C,FILED!B476,'0 DUP ONLINE'!$E:$E)</f>
        <v>0</v>
      </c>
      <c r="E476" s="97">
        <f>+SUMIF('0 DUP ONLINE'!$C:$C,FILED!B476,'0 DUP ONLINE'!$F:$F)</f>
        <v>0</v>
      </c>
      <c r="F476" s="97">
        <f>+SUMIF('0 DUP ONLINE'!$C:$C,FILED!B476,'0 DUP ONLINE'!$G:$G)</f>
        <v>0</v>
      </c>
      <c r="G476" s="97">
        <f>+SUMIF('0 DUP ONLINE'!$C:$C,FILED!B476,'0 DUP ONLINE'!$H:$H)</f>
        <v>0</v>
      </c>
      <c r="H476" s="97">
        <f t="shared" si="28"/>
        <v>0</v>
      </c>
      <c r="J476" s="97">
        <f>+SUMIF('0 DUP WORK'!$C:$C,FILED!B476,'0 DUP WORK'!$E:$E)</f>
        <v>0</v>
      </c>
      <c r="K476" s="97">
        <f>+SUMIF('0 DUP WORK'!$C:$C,FILED!B476,'0 DUP WORK'!$F:$F)</f>
        <v>0</v>
      </c>
      <c r="L476" s="97">
        <f>+SUMIF('0 DUP WORK'!$C:$C,FILED!B476,'0 DUP WORK'!$G:$G)</f>
        <v>0</v>
      </c>
      <c r="M476" s="97">
        <f>+SUMIF('0 DUP WORK'!$C:$C,FILED!B476,'0 DUP WORK'!$H:$H)</f>
        <v>0</v>
      </c>
      <c r="N476" s="97">
        <f t="shared" si="29"/>
        <v>0</v>
      </c>
      <c r="P476" s="97">
        <f t="shared" si="30"/>
        <v>0</v>
      </c>
      <c r="Q476" s="97" t="str">
        <f t="shared" si="31"/>
        <v/>
      </c>
    </row>
    <row r="477" spans="1:17">
      <c r="A477" s="96">
        <v>474</v>
      </c>
      <c r="B477" s="97">
        <f t="array" ref="B477">+INDEX('0 DUP ONLINE'!$C$3:$C$701,SMALL(IF(FILED!$B$2='0 DUP ONLINE'!$K$3:$K$701,ROW('0 DUP ONLINE'!$K$3:$K$701)-ROW('0 DUP ONLINE'!$K$3)+1),FILED!A477))</f>
        <v>0</v>
      </c>
      <c r="C477" s="97" t="str">
        <f>+IFERROR(VLOOKUP(B477,'0 DUP ONLINE'!$C$3:$D$701,2,FALSE),"")</f>
        <v/>
      </c>
      <c r="D477" s="97">
        <f>+SUMIF('0 DUP ONLINE'!$C:$C,FILED!B477,'0 DUP ONLINE'!$E:$E)</f>
        <v>0</v>
      </c>
      <c r="E477" s="97">
        <f>+SUMIF('0 DUP ONLINE'!$C:$C,FILED!B477,'0 DUP ONLINE'!$F:$F)</f>
        <v>0</v>
      </c>
      <c r="F477" s="97">
        <f>+SUMIF('0 DUP ONLINE'!$C:$C,FILED!B477,'0 DUP ONLINE'!$G:$G)</f>
        <v>0</v>
      </c>
      <c r="G477" s="97">
        <f>+SUMIF('0 DUP ONLINE'!$C:$C,FILED!B477,'0 DUP ONLINE'!$H:$H)</f>
        <v>0</v>
      </c>
      <c r="H477" s="97">
        <f t="shared" si="28"/>
        <v>0</v>
      </c>
      <c r="J477" s="97">
        <f>+SUMIF('0 DUP WORK'!$C:$C,FILED!B477,'0 DUP WORK'!$E:$E)</f>
        <v>0</v>
      </c>
      <c r="K477" s="97">
        <f>+SUMIF('0 DUP WORK'!$C:$C,FILED!B477,'0 DUP WORK'!$F:$F)</f>
        <v>0</v>
      </c>
      <c r="L477" s="97">
        <f>+SUMIF('0 DUP WORK'!$C:$C,FILED!B477,'0 DUP WORK'!$G:$G)</f>
        <v>0</v>
      </c>
      <c r="M477" s="97">
        <f>+SUMIF('0 DUP WORK'!$C:$C,FILED!B477,'0 DUP WORK'!$H:$H)</f>
        <v>0</v>
      </c>
      <c r="N477" s="97">
        <f t="shared" si="29"/>
        <v>0</v>
      </c>
      <c r="P477" s="97">
        <f t="shared" si="30"/>
        <v>0</v>
      </c>
      <c r="Q477" s="97" t="str">
        <f t="shared" si="31"/>
        <v/>
      </c>
    </row>
    <row r="478" spans="1:17">
      <c r="A478" s="96">
        <v>475</v>
      </c>
      <c r="B478" s="97">
        <f t="array" ref="B478">+INDEX('0 DUP ONLINE'!$C$3:$C$701,SMALL(IF(FILED!$B$2='0 DUP ONLINE'!$K$3:$K$701,ROW('0 DUP ONLINE'!$K$3:$K$701)-ROW('0 DUP ONLINE'!$K$3)+1),FILED!A478))</f>
        <v>0</v>
      </c>
      <c r="C478" s="97" t="str">
        <f>+IFERROR(VLOOKUP(B478,'0 DUP ONLINE'!$C$3:$D$701,2,FALSE),"")</f>
        <v/>
      </c>
      <c r="D478" s="97">
        <f>+SUMIF('0 DUP ONLINE'!$C:$C,FILED!B478,'0 DUP ONLINE'!$E:$E)</f>
        <v>0</v>
      </c>
      <c r="E478" s="97">
        <f>+SUMIF('0 DUP ONLINE'!$C:$C,FILED!B478,'0 DUP ONLINE'!$F:$F)</f>
        <v>0</v>
      </c>
      <c r="F478" s="97">
        <f>+SUMIF('0 DUP ONLINE'!$C:$C,FILED!B478,'0 DUP ONLINE'!$G:$G)</f>
        <v>0</v>
      </c>
      <c r="G478" s="97">
        <f>+SUMIF('0 DUP ONLINE'!$C:$C,FILED!B478,'0 DUP ONLINE'!$H:$H)</f>
        <v>0</v>
      </c>
      <c r="H478" s="97">
        <f t="shared" si="28"/>
        <v>0</v>
      </c>
      <c r="J478" s="97">
        <f>+SUMIF('0 DUP WORK'!$C:$C,FILED!B478,'0 DUP WORK'!$E:$E)</f>
        <v>0</v>
      </c>
      <c r="K478" s="97">
        <f>+SUMIF('0 DUP WORK'!$C:$C,FILED!B478,'0 DUP WORK'!$F:$F)</f>
        <v>0</v>
      </c>
      <c r="L478" s="97">
        <f>+SUMIF('0 DUP WORK'!$C:$C,FILED!B478,'0 DUP WORK'!$G:$G)</f>
        <v>0</v>
      </c>
      <c r="M478" s="97">
        <f>+SUMIF('0 DUP WORK'!$C:$C,FILED!B478,'0 DUP WORK'!$H:$H)</f>
        <v>0</v>
      </c>
      <c r="N478" s="97">
        <f t="shared" si="29"/>
        <v>0</v>
      </c>
      <c r="P478" s="97">
        <f t="shared" si="30"/>
        <v>0</v>
      </c>
      <c r="Q478" s="97" t="str">
        <f t="shared" si="31"/>
        <v/>
      </c>
    </row>
    <row r="479" spans="1:17">
      <c r="A479" s="96">
        <v>476</v>
      </c>
      <c r="B479" s="97">
        <f t="array" ref="B479">+INDEX('0 DUP ONLINE'!$C$3:$C$701,SMALL(IF(FILED!$B$2='0 DUP ONLINE'!$K$3:$K$701,ROW('0 DUP ONLINE'!$K$3:$K$701)-ROW('0 DUP ONLINE'!$K$3)+1),FILED!A479))</f>
        <v>0</v>
      </c>
      <c r="C479" s="97" t="str">
        <f>+IFERROR(VLOOKUP(B479,'0 DUP ONLINE'!$C$3:$D$701,2,FALSE),"")</f>
        <v/>
      </c>
      <c r="D479" s="97">
        <f>+SUMIF('0 DUP ONLINE'!$C:$C,FILED!B479,'0 DUP ONLINE'!$E:$E)</f>
        <v>0</v>
      </c>
      <c r="E479" s="97">
        <f>+SUMIF('0 DUP ONLINE'!$C:$C,FILED!B479,'0 DUP ONLINE'!$F:$F)</f>
        <v>0</v>
      </c>
      <c r="F479" s="97">
        <f>+SUMIF('0 DUP ONLINE'!$C:$C,FILED!B479,'0 DUP ONLINE'!$G:$G)</f>
        <v>0</v>
      </c>
      <c r="G479" s="97">
        <f>+SUMIF('0 DUP ONLINE'!$C:$C,FILED!B479,'0 DUP ONLINE'!$H:$H)</f>
        <v>0</v>
      </c>
      <c r="H479" s="97">
        <f t="shared" si="28"/>
        <v>0</v>
      </c>
      <c r="J479" s="97">
        <f>+SUMIF('0 DUP WORK'!$C:$C,FILED!B479,'0 DUP WORK'!$E:$E)</f>
        <v>0</v>
      </c>
      <c r="K479" s="97">
        <f>+SUMIF('0 DUP WORK'!$C:$C,FILED!B479,'0 DUP WORK'!$F:$F)</f>
        <v>0</v>
      </c>
      <c r="L479" s="97">
        <f>+SUMIF('0 DUP WORK'!$C:$C,FILED!B479,'0 DUP WORK'!$G:$G)</f>
        <v>0</v>
      </c>
      <c r="M479" s="97">
        <f>+SUMIF('0 DUP WORK'!$C:$C,FILED!B479,'0 DUP WORK'!$H:$H)</f>
        <v>0</v>
      </c>
      <c r="N479" s="97">
        <f t="shared" si="29"/>
        <v>0</v>
      </c>
      <c r="P479" s="97">
        <f t="shared" si="30"/>
        <v>0</v>
      </c>
      <c r="Q479" s="97" t="str">
        <f t="shared" si="31"/>
        <v/>
      </c>
    </row>
    <row r="480" spans="1:17">
      <c r="A480" s="96">
        <v>477</v>
      </c>
      <c r="B480" s="97">
        <f t="array" ref="B480">+INDEX('0 DUP ONLINE'!$C$3:$C$701,SMALL(IF(FILED!$B$2='0 DUP ONLINE'!$K$3:$K$701,ROW('0 DUP ONLINE'!$K$3:$K$701)-ROW('0 DUP ONLINE'!$K$3)+1),FILED!A480))</f>
        <v>0</v>
      </c>
      <c r="C480" s="97" t="str">
        <f>+IFERROR(VLOOKUP(B480,'0 DUP ONLINE'!$C$3:$D$701,2,FALSE),"")</f>
        <v/>
      </c>
      <c r="D480" s="97">
        <f>+SUMIF('0 DUP ONLINE'!$C:$C,FILED!B480,'0 DUP ONLINE'!$E:$E)</f>
        <v>0</v>
      </c>
      <c r="E480" s="97">
        <f>+SUMIF('0 DUP ONLINE'!$C:$C,FILED!B480,'0 DUP ONLINE'!$F:$F)</f>
        <v>0</v>
      </c>
      <c r="F480" s="97">
        <f>+SUMIF('0 DUP ONLINE'!$C:$C,FILED!B480,'0 DUP ONLINE'!$G:$G)</f>
        <v>0</v>
      </c>
      <c r="G480" s="97">
        <f>+SUMIF('0 DUP ONLINE'!$C:$C,FILED!B480,'0 DUP ONLINE'!$H:$H)</f>
        <v>0</v>
      </c>
      <c r="H480" s="97">
        <f t="shared" si="28"/>
        <v>0</v>
      </c>
      <c r="J480" s="97">
        <f>+SUMIF('0 DUP WORK'!$C:$C,FILED!B480,'0 DUP WORK'!$E:$E)</f>
        <v>0</v>
      </c>
      <c r="K480" s="97">
        <f>+SUMIF('0 DUP WORK'!$C:$C,FILED!B480,'0 DUP WORK'!$F:$F)</f>
        <v>0</v>
      </c>
      <c r="L480" s="97">
        <f>+SUMIF('0 DUP WORK'!$C:$C,FILED!B480,'0 DUP WORK'!$G:$G)</f>
        <v>0</v>
      </c>
      <c r="M480" s="97">
        <f>+SUMIF('0 DUP WORK'!$C:$C,FILED!B480,'0 DUP WORK'!$H:$H)</f>
        <v>0</v>
      </c>
      <c r="N480" s="97">
        <f t="shared" si="29"/>
        <v>0</v>
      </c>
      <c r="P480" s="97">
        <f t="shared" si="30"/>
        <v>0</v>
      </c>
      <c r="Q480" s="97" t="str">
        <f t="shared" si="31"/>
        <v/>
      </c>
    </row>
    <row r="481" spans="1:17">
      <c r="A481" s="96">
        <v>478</v>
      </c>
      <c r="B481" s="97">
        <f t="array" ref="B481">+INDEX('0 DUP ONLINE'!$C$3:$C$701,SMALL(IF(FILED!$B$2='0 DUP ONLINE'!$K$3:$K$701,ROW('0 DUP ONLINE'!$K$3:$K$701)-ROW('0 DUP ONLINE'!$K$3)+1),FILED!A481))</f>
        <v>0</v>
      </c>
      <c r="C481" s="97" t="str">
        <f>+IFERROR(VLOOKUP(B481,'0 DUP ONLINE'!$C$3:$D$701,2,FALSE),"")</f>
        <v/>
      </c>
      <c r="D481" s="97">
        <f>+SUMIF('0 DUP ONLINE'!$C:$C,FILED!B481,'0 DUP ONLINE'!$E:$E)</f>
        <v>0</v>
      </c>
      <c r="E481" s="97">
        <f>+SUMIF('0 DUP ONLINE'!$C:$C,FILED!B481,'0 DUP ONLINE'!$F:$F)</f>
        <v>0</v>
      </c>
      <c r="F481" s="97">
        <f>+SUMIF('0 DUP ONLINE'!$C:$C,FILED!B481,'0 DUP ONLINE'!$G:$G)</f>
        <v>0</v>
      </c>
      <c r="G481" s="97">
        <f>+SUMIF('0 DUP ONLINE'!$C:$C,FILED!B481,'0 DUP ONLINE'!$H:$H)</f>
        <v>0</v>
      </c>
      <c r="H481" s="97">
        <f t="shared" si="28"/>
        <v>0</v>
      </c>
      <c r="J481" s="97">
        <f>+SUMIF('0 DUP WORK'!$C:$C,FILED!B481,'0 DUP WORK'!$E:$E)</f>
        <v>0</v>
      </c>
      <c r="K481" s="97">
        <f>+SUMIF('0 DUP WORK'!$C:$C,FILED!B481,'0 DUP WORK'!$F:$F)</f>
        <v>0</v>
      </c>
      <c r="L481" s="97">
        <f>+SUMIF('0 DUP WORK'!$C:$C,FILED!B481,'0 DUP WORK'!$G:$G)</f>
        <v>0</v>
      </c>
      <c r="M481" s="97">
        <f>+SUMIF('0 DUP WORK'!$C:$C,FILED!B481,'0 DUP WORK'!$H:$H)</f>
        <v>0</v>
      </c>
      <c r="N481" s="97">
        <f t="shared" si="29"/>
        <v>0</v>
      </c>
      <c r="P481" s="97">
        <f t="shared" si="30"/>
        <v>0</v>
      </c>
      <c r="Q481" s="97" t="str">
        <f t="shared" si="31"/>
        <v/>
      </c>
    </row>
    <row r="482" spans="1:17">
      <c r="A482" s="96">
        <v>479</v>
      </c>
      <c r="B482" s="97">
        <f t="array" ref="B482">+INDEX('0 DUP ONLINE'!$C$3:$C$701,SMALL(IF(FILED!$B$2='0 DUP ONLINE'!$K$3:$K$701,ROW('0 DUP ONLINE'!$K$3:$K$701)-ROW('0 DUP ONLINE'!$K$3)+1),FILED!A482))</f>
        <v>0</v>
      </c>
      <c r="C482" s="97" t="str">
        <f>+IFERROR(VLOOKUP(B482,'0 DUP ONLINE'!$C$3:$D$701,2,FALSE),"")</f>
        <v/>
      </c>
      <c r="D482" s="97">
        <f>+SUMIF('0 DUP ONLINE'!$C:$C,FILED!B482,'0 DUP ONLINE'!$E:$E)</f>
        <v>0</v>
      </c>
      <c r="E482" s="97">
        <f>+SUMIF('0 DUP ONLINE'!$C:$C,FILED!B482,'0 DUP ONLINE'!$F:$F)</f>
        <v>0</v>
      </c>
      <c r="F482" s="97">
        <f>+SUMIF('0 DUP ONLINE'!$C:$C,FILED!B482,'0 DUP ONLINE'!$G:$G)</f>
        <v>0</v>
      </c>
      <c r="G482" s="97">
        <f>+SUMIF('0 DUP ONLINE'!$C:$C,FILED!B482,'0 DUP ONLINE'!$H:$H)</f>
        <v>0</v>
      </c>
      <c r="H482" s="97">
        <f t="shared" si="28"/>
        <v>0</v>
      </c>
      <c r="J482" s="97">
        <f>+SUMIF('0 DUP WORK'!$C:$C,FILED!B482,'0 DUP WORK'!$E:$E)</f>
        <v>0</v>
      </c>
      <c r="K482" s="97">
        <f>+SUMIF('0 DUP WORK'!$C:$C,FILED!B482,'0 DUP WORK'!$F:$F)</f>
        <v>0</v>
      </c>
      <c r="L482" s="97">
        <f>+SUMIF('0 DUP WORK'!$C:$C,FILED!B482,'0 DUP WORK'!$G:$G)</f>
        <v>0</v>
      </c>
      <c r="M482" s="97">
        <f>+SUMIF('0 DUP WORK'!$C:$C,FILED!B482,'0 DUP WORK'!$H:$H)</f>
        <v>0</v>
      </c>
      <c r="N482" s="97">
        <f t="shared" si="29"/>
        <v>0</v>
      </c>
      <c r="P482" s="97">
        <f t="shared" si="30"/>
        <v>0</v>
      </c>
      <c r="Q482" s="97" t="str">
        <f t="shared" si="31"/>
        <v/>
      </c>
    </row>
    <row r="483" spans="1:17">
      <c r="A483" s="96">
        <v>480</v>
      </c>
      <c r="B483" s="97">
        <f t="array" ref="B483">+INDEX('0 DUP ONLINE'!$C$3:$C$701,SMALL(IF(FILED!$B$2='0 DUP ONLINE'!$K$3:$K$701,ROW('0 DUP ONLINE'!$K$3:$K$701)-ROW('0 DUP ONLINE'!$K$3)+1),FILED!A483))</f>
        <v>0</v>
      </c>
      <c r="C483" s="97" t="str">
        <f>+IFERROR(VLOOKUP(B483,'0 DUP ONLINE'!$C$3:$D$701,2,FALSE),"")</f>
        <v/>
      </c>
      <c r="D483" s="97">
        <f>+SUMIF('0 DUP ONLINE'!$C:$C,FILED!B483,'0 DUP ONLINE'!$E:$E)</f>
        <v>0</v>
      </c>
      <c r="E483" s="97">
        <f>+SUMIF('0 DUP ONLINE'!$C:$C,FILED!B483,'0 DUP ONLINE'!$F:$F)</f>
        <v>0</v>
      </c>
      <c r="F483" s="97">
        <f>+SUMIF('0 DUP ONLINE'!$C:$C,FILED!B483,'0 DUP ONLINE'!$G:$G)</f>
        <v>0</v>
      </c>
      <c r="G483" s="97">
        <f>+SUMIF('0 DUP ONLINE'!$C:$C,FILED!B483,'0 DUP ONLINE'!$H:$H)</f>
        <v>0</v>
      </c>
      <c r="H483" s="97">
        <f t="shared" si="28"/>
        <v>0</v>
      </c>
      <c r="J483" s="97">
        <f>+SUMIF('0 DUP WORK'!$C:$C,FILED!B483,'0 DUP WORK'!$E:$E)</f>
        <v>0</v>
      </c>
      <c r="K483" s="97">
        <f>+SUMIF('0 DUP WORK'!$C:$C,FILED!B483,'0 DUP WORK'!$F:$F)</f>
        <v>0</v>
      </c>
      <c r="L483" s="97">
        <f>+SUMIF('0 DUP WORK'!$C:$C,FILED!B483,'0 DUP WORK'!$G:$G)</f>
        <v>0</v>
      </c>
      <c r="M483" s="97">
        <f>+SUMIF('0 DUP WORK'!$C:$C,FILED!B483,'0 DUP WORK'!$H:$H)</f>
        <v>0</v>
      </c>
      <c r="N483" s="97">
        <f t="shared" si="29"/>
        <v>0</v>
      </c>
      <c r="P483" s="97">
        <f t="shared" si="30"/>
        <v>0</v>
      </c>
      <c r="Q483" s="97" t="str">
        <f t="shared" si="31"/>
        <v/>
      </c>
    </row>
    <row r="484" spans="1:17">
      <c r="A484" s="96">
        <v>481</v>
      </c>
      <c r="B484" s="97">
        <f t="array" ref="B484">+INDEX('0 DUP ONLINE'!$C$3:$C$701,SMALL(IF(FILED!$B$2='0 DUP ONLINE'!$K$3:$K$701,ROW('0 DUP ONLINE'!$K$3:$K$701)-ROW('0 DUP ONLINE'!$K$3)+1),FILED!A484))</f>
        <v>0</v>
      </c>
      <c r="C484" s="97" t="str">
        <f>+IFERROR(VLOOKUP(B484,'0 DUP ONLINE'!$C$3:$D$701,2,FALSE),"")</f>
        <v/>
      </c>
      <c r="D484" s="97">
        <f>+SUMIF('0 DUP ONLINE'!$C:$C,FILED!B484,'0 DUP ONLINE'!$E:$E)</f>
        <v>0</v>
      </c>
      <c r="E484" s="97">
        <f>+SUMIF('0 DUP ONLINE'!$C:$C,FILED!B484,'0 DUP ONLINE'!$F:$F)</f>
        <v>0</v>
      </c>
      <c r="F484" s="97">
        <f>+SUMIF('0 DUP ONLINE'!$C:$C,FILED!B484,'0 DUP ONLINE'!$G:$G)</f>
        <v>0</v>
      </c>
      <c r="G484" s="97">
        <f>+SUMIF('0 DUP ONLINE'!$C:$C,FILED!B484,'0 DUP ONLINE'!$H:$H)</f>
        <v>0</v>
      </c>
      <c r="H484" s="97">
        <f t="shared" si="28"/>
        <v>0</v>
      </c>
      <c r="J484" s="97">
        <f>+SUMIF('0 DUP WORK'!$C:$C,FILED!B484,'0 DUP WORK'!$E:$E)</f>
        <v>0</v>
      </c>
      <c r="K484" s="97">
        <f>+SUMIF('0 DUP WORK'!$C:$C,FILED!B484,'0 DUP WORK'!$F:$F)</f>
        <v>0</v>
      </c>
      <c r="L484" s="97">
        <f>+SUMIF('0 DUP WORK'!$C:$C,FILED!B484,'0 DUP WORK'!$G:$G)</f>
        <v>0</v>
      </c>
      <c r="M484" s="97">
        <f>+SUMIF('0 DUP WORK'!$C:$C,FILED!B484,'0 DUP WORK'!$H:$H)</f>
        <v>0</v>
      </c>
      <c r="N484" s="97">
        <f t="shared" si="29"/>
        <v>0</v>
      </c>
      <c r="P484" s="97">
        <f t="shared" si="30"/>
        <v>0</v>
      </c>
      <c r="Q484" s="97" t="str">
        <f t="shared" si="31"/>
        <v/>
      </c>
    </row>
    <row r="485" spans="1:17">
      <c r="A485" s="96">
        <v>482</v>
      </c>
      <c r="B485" s="97">
        <f t="array" ref="B485">+INDEX('0 DUP ONLINE'!$C$3:$C$701,SMALL(IF(FILED!$B$2='0 DUP ONLINE'!$K$3:$K$701,ROW('0 DUP ONLINE'!$K$3:$K$701)-ROW('0 DUP ONLINE'!$K$3)+1),FILED!A485))</f>
        <v>0</v>
      </c>
      <c r="C485" s="97" t="str">
        <f>+IFERROR(VLOOKUP(B485,'0 DUP ONLINE'!$C$3:$D$701,2,FALSE),"")</f>
        <v/>
      </c>
      <c r="D485" s="97">
        <f>+SUMIF('0 DUP ONLINE'!$C:$C,FILED!B485,'0 DUP ONLINE'!$E:$E)</f>
        <v>0</v>
      </c>
      <c r="E485" s="97">
        <f>+SUMIF('0 DUP ONLINE'!$C:$C,FILED!B485,'0 DUP ONLINE'!$F:$F)</f>
        <v>0</v>
      </c>
      <c r="F485" s="97">
        <f>+SUMIF('0 DUP ONLINE'!$C:$C,FILED!B485,'0 DUP ONLINE'!$G:$G)</f>
        <v>0</v>
      </c>
      <c r="G485" s="97">
        <f>+SUMIF('0 DUP ONLINE'!$C:$C,FILED!B485,'0 DUP ONLINE'!$H:$H)</f>
        <v>0</v>
      </c>
      <c r="H485" s="97">
        <f t="shared" si="28"/>
        <v>0</v>
      </c>
      <c r="J485" s="97">
        <f>+SUMIF('0 DUP WORK'!$C:$C,FILED!B485,'0 DUP WORK'!$E:$E)</f>
        <v>0</v>
      </c>
      <c r="K485" s="97">
        <f>+SUMIF('0 DUP WORK'!$C:$C,FILED!B485,'0 DUP WORK'!$F:$F)</f>
        <v>0</v>
      </c>
      <c r="L485" s="97">
        <f>+SUMIF('0 DUP WORK'!$C:$C,FILED!B485,'0 DUP WORK'!$G:$G)</f>
        <v>0</v>
      </c>
      <c r="M485" s="97">
        <f>+SUMIF('0 DUP WORK'!$C:$C,FILED!B485,'0 DUP WORK'!$H:$H)</f>
        <v>0</v>
      </c>
      <c r="N485" s="97">
        <f t="shared" si="29"/>
        <v>0</v>
      </c>
      <c r="P485" s="97">
        <f t="shared" si="30"/>
        <v>0</v>
      </c>
      <c r="Q485" s="97" t="str">
        <f t="shared" si="31"/>
        <v/>
      </c>
    </row>
    <row r="486" spans="1:17">
      <c r="A486" s="96">
        <v>483</v>
      </c>
      <c r="B486" s="97">
        <f t="array" ref="B486">+INDEX('0 DUP ONLINE'!$C$3:$C$701,SMALL(IF(FILED!$B$2='0 DUP ONLINE'!$K$3:$K$701,ROW('0 DUP ONLINE'!$K$3:$K$701)-ROW('0 DUP ONLINE'!$K$3)+1),FILED!A486))</f>
        <v>0</v>
      </c>
      <c r="C486" s="97" t="str">
        <f>+IFERROR(VLOOKUP(B486,'0 DUP ONLINE'!$C$3:$D$701,2,FALSE),"")</f>
        <v/>
      </c>
      <c r="D486" s="97">
        <f>+SUMIF('0 DUP ONLINE'!$C:$C,FILED!B486,'0 DUP ONLINE'!$E:$E)</f>
        <v>0</v>
      </c>
      <c r="E486" s="97">
        <f>+SUMIF('0 DUP ONLINE'!$C:$C,FILED!B486,'0 DUP ONLINE'!$F:$F)</f>
        <v>0</v>
      </c>
      <c r="F486" s="97">
        <f>+SUMIF('0 DUP ONLINE'!$C:$C,FILED!B486,'0 DUP ONLINE'!$G:$G)</f>
        <v>0</v>
      </c>
      <c r="G486" s="97">
        <f>+SUMIF('0 DUP ONLINE'!$C:$C,FILED!B486,'0 DUP ONLINE'!$H:$H)</f>
        <v>0</v>
      </c>
      <c r="H486" s="97">
        <f t="shared" si="28"/>
        <v>0</v>
      </c>
      <c r="J486" s="97">
        <f>+SUMIF('0 DUP WORK'!$C:$C,FILED!B486,'0 DUP WORK'!$E:$E)</f>
        <v>0</v>
      </c>
      <c r="K486" s="97">
        <f>+SUMIF('0 DUP WORK'!$C:$C,FILED!B486,'0 DUP WORK'!$F:$F)</f>
        <v>0</v>
      </c>
      <c r="L486" s="97">
        <f>+SUMIF('0 DUP WORK'!$C:$C,FILED!B486,'0 DUP WORK'!$G:$G)</f>
        <v>0</v>
      </c>
      <c r="M486" s="97">
        <f>+SUMIF('0 DUP WORK'!$C:$C,FILED!B486,'0 DUP WORK'!$H:$H)</f>
        <v>0</v>
      </c>
      <c r="N486" s="97">
        <f t="shared" si="29"/>
        <v>0</v>
      </c>
      <c r="P486" s="97">
        <f t="shared" si="30"/>
        <v>0</v>
      </c>
      <c r="Q486" s="97" t="str">
        <f t="shared" si="31"/>
        <v/>
      </c>
    </row>
    <row r="487" spans="1:17">
      <c r="A487" s="96">
        <v>484</v>
      </c>
      <c r="B487" s="97">
        <f t="array" ref="B487">+INDEX('0 DUP ONLINE'!$C$3:$C$701,SMALL(IF(FILED!$B$2='0 DUP ONLINE'!$K$3:$K$701,ROW('0 DUP ONLINE'!$K$3:$K$701)-ROW('0 DUP ONLINE'!$K$3)+1),FILED!A487))</f>
        <v>0</v>
      </c>
      <c r="C487" s="97" t="str">
        <f>+IFERROR(VLOOKUP(B487,'0 DUP ONLINE'!$C$3:$D$701,2,FALSE),"")</f>
        <v/>
      </c>
      <c r="D487" s="97">
        <f>+SUMIF('0 DUP ONLINE'!$C:$C,FILED!B487,'0 DUP ONLINE'!$E:$E)</f>
        <v>0</v>
      </c>
      <c r="E487" s="97">
        <f>+SUMIF('0 DUP ONLINE'!$C:$C,FILED!B487,'0 DUP ONLINE'!$F:$F)</f>
        <v>0</v>
      </c>
      <c r="F487" s="97">
        <f>+SUMIF('0 DUP ONLINE'!$C:$C,FILED!B487,'0 DUP ONLINE'!$G:$G)</f>
        <v>0</v>
      </c>
      <c r="G487" s="97">
        <f>+SUMIF('0 DUP ONLINE'!$C:$C,FILED!B487,'0 DUP ONLINE'!$H:$H)</f>
        <v>0</v>
      </c>
      <c r="H487" s="97">
        <f t="shared" si="28"/>
        <v>0</v>
      </c>
      <c r="J487" s="97">
        <f>+SUMIF('0 DUP WORK'!$C:$C,FILED!B487,'0 DUP WORK'!$E:$E)</f>
        <v>0</v>
      </c>
      <c r="K487" s="97">
        <f>+SUMIF('0 DUP WORK'!$C:$C,FILED!B487,'0 DUP WORK'!$F:$F)</f>
        <v>0</v>
      </c>
      <c r="L487" s="97">
        <f>+SUMIF('0 DUP WORK'!$C:$C,FILED!B487,'0 DUP WORK'!$G:$G)</f>
        <v>0</v>
      </c>
      <c r="M487" s="97">
        <f>+SUMIF('0 DUP WORK'!$C:$C,FILED!B487,'0 DUP WORK'!$H:$H)</f>
        <v>0</v>
      </c>
      <c r="N487" s="97">
        <f t="shared" si="29"/>
        <v>0</v>
      </c>
      <c r="P487" s="97">
        <f t="shared" si="30"/>
        <v>0</v>
      </c>
      <c r="Q487" s="97" t="str">
        <f t="shared" si="31"/>
        <v/>
      </c>
    </row>
    <row r="488" spans="1:17">
      <c r="A488" s="96">
        <v>485</v>
      </c>
      <c r="B488" s="97">
        <f t="array" ref="B488">+INDEX('0 DUP ONLINE'!$C$3:$C$701,SMALL(IF(FILED!$B$2='0 DUP ONLINE'!$K$3:$K$701,ROW('0 DUP ONLINE'!$K$3:$K$701)-ROW('0 DUP ONLINE'!$K$3)+1),FILED!A488))</f>
        <v>0</v>
      </c>
      <c r="C488" s="97" t="str">
        <f>+IFERROR(VLOOKUP(B488,'0 DUP ONLINE'!$C$3:$D$701,2,FALSE),"")</f>
        <v/>
      </c>
      <c r="D488" s="97">
        <f>+SUMIF('0 DUP ONLINE'!$C:$C,FILED!B488,'0 DUP ONLINE'!$E:$E)</f>
        <v>0</v>
      </c>
      <c r="E488" s="97">
        <f>+SUMIF('0 DUP ONLINE'!$C:$C,FILED!B488,'0 DUP ONLINE'!$F:$F)</f>
        <v>0</v>
      </c>
      <c r="F488" s="97">
        <f>+SUMIF('0 DUP ONLINE'!$C:$C,FILED!B488,'0 DUP ONLINE'!$G:$G)</f>
        <v>0</v>
      </c>
      <c r="G488" s="97">
        <f>+SUMIF('0 DUP ONLINE'!$C:$C,FILED!B488,'0 DUP ONLINE'!$H:$H)</f>
        <v>0</v>
      </c>
      <c r="H488" s="97">
        <f t="shared" si="28"/>
        <v>0</v>
      </c>
      <c r="J488" s="97">
        <f>+SUMIF('0 DUP WORK'!$C:$C,FILED!B488,'0 DUP WORK'!$E:$E)</f>
        <v>0</v>
      </c>
      <c r="K488" s="97">
        <f>+SUMIF('0 DUP WORK'!$C:$C,FILED!B488,'0 DUP WORK'!$F:$F)</f>
        <v>0</v>
      </c>
      <c r="L488" s="97">
        <f>+SUMIF('0 DUP WORK'!$C:$C,FILED!B488,'0 DUP WORK'!$G:$G)</f>
        <v>0</v>
      </c>
      <c r="M488" s="97">
        <f>+SUMIF('0 DUP WORK'!$C:$C,FILED!B488,'0 DUP WORK'!$H:$H)</f>
        <v>0</v>
      </c>
      <c r="N488" s="97">
        <f t="shared" si="29"/>
        <v>0</v>
      </c>
      <c r="P488" s="97">
        <f t="shared" si="30"/>
        <v>0</v>
      </c>
      <c r="Q488" s="97" t="str">
        <f t="shared" si="31"/>
        <v/>
      </c>
    </row>
    <row r="489" spans="1:17">
      <c r="A489" s="96">
        <v>486</v>
      </c>
      <c r="B489" s="97">
        <f t="array" ref="B489">+INDEX('0 DUP ONLINE'!$C$3:$C$701,SMALL(IF(FILED!$B$2='0 DUP ONLINE'!$K$3:$K$701,ROW('0 DUP ONLINE'!$K$3:$K$701)-ROW('0 DUP ONLINE'!$K$3)+1),FILED!A489))</f>
        <v>0</v>
      </c>
      <c r="C489" s="97" t="str">
        <f>+IFERROR(VLOOKUP(B489,'0 DUP ONLINE'!$C$3:$D$701,2,FALSE),"")</f>
        <v/>
      </c>
      <c r="D489" s="97">
        <f>+SUMIF('0 DUP ONLINE'!$C:$C,FILED!B489,'0 DUP ONLINE'!$E:$E)</f>
        <v>0</v>
      </c>
      <c r="E489" s="97">
        <f>+SUMIF('0 DUP ONLINE'!$C:$C,FILED!B489,'0 DUP ONLINE'!$F:$F)</f>
        <v>0</v>
      </c>
      <c r="F489" s="97">
        <f>+SUMIF('0 DUP ONLINE'!$C:$C,FILED!B489,'0 DUP ONLINE'!$G:$G)</f>
        <v>0</v>
      </c>
      <c r="G489" s="97">
        <f>+SUMIF('0 DUP ONLINE'!$C:$C,FILED!B489,'0 DUP ONLINE'!$H:$H)</f>
        <v>0</v>
      </c>
      <c r="H489" s="97">
        <f t="shared" si="28"/>
        <v>0</v>
      </c>
      <c r="J489" s="97">
        <f>+SUMIF('0 DUP WORK'!$C:$C,FILED!B489,'0 DUP WORK'!$E:$E)</f>
        <v>0</v>
      </c>
      <c r="K489" s="97">
        <f>+SUMIF('0 DUP WORK'!$C:$C,FILED!B489,'0 DUP WORK'!$F:$F)</f>
        <v>0</v>
      </c>
      <c r="L489" s="97">
        <f>+SUMIF('0 DUP WORK'!$C:$C,FILED!B489,'0 DUP WORK'!$G:$G)</f>
        <v>0</v>
      </c>
      <c r="M489" s="97">
        <f>+SUMIF('0 DUP WORK'!$C:$C,FILED!B489,'0 DUP WORK'!$H:$H)</f>
        <v>0</v>
      </c>
      <c r="N489" s="97">
        <f t="shared" si="29"/>
        <v>0</v>
      </c>
      <c r="P489" s="97">
        <f t="shared" si="30"/>
        <v>0</v>
      </c>
      <c r="Q489" s="97" t="str">
        <f t="shared" si="31"/>
        <v/>
      </c>
    </row>
    <row r="490" spans="1:17">
      <c r="A490" s="96">
        <v>487</v>
      </c>
      <c r="B490" s="97">
        <f t="array" ref="B490">+INDEX('0 DUP ONLINE'!$C$3:$C$701,SMALL(IF(FILED!$B$2='0 DUP ONLINE'!$K$3:$K$701,ROW('0 DUP ONLINE'!$K$3:$K$701)-ROW('0 DUP ONLINE'!$K$3)+1),FILED!A490))</f>
        <v>0</v>
      </c>
      <c r="C490" s="97" t="str">
        <f>+IFERROR(VLOOKUP(B490,'0 DUP ONLINE'!$C$3:$D$701,2,FALSE),"")</f>
        <v/>
      </c>
      <c r="D490" s="97">
        <f>+SUMIF('0 DUP ONLINE'!$C:$C,FILED!B490,'0 DUP ONLINE'!$E:$E)</f>
        <v>0</v>
      </c>
      <c r="E490" s="97">
        <f>+SUMIF('0 DUP ONLINE'!$C:$C,FILED!B490,'0 DUP ONLINE'!$F:$F)</f>
        <v>0</v>
      </c>
      <c r="F490" s="97">
        <f>+SUMIF('0 DUP ONLINE'!$C:$C,FILED!B490,'0 DUP ONLINE'!$G:$G)</f>
        <v>0</v>
      </c>
      <c r="G490" s="97">
        <f>+SUMIF('0 DUP ONLINE'!$C:$C,FILED!B490,'0 DUP ONLINE'!$H:$H)</f>
        <v>0</v>
      </c>
      <c r="H490" s="97">
        <f t="shared" si="28"/>
        <v>0</v>
      </c>
      <c r="J490" s="97">
        <f>+SUMIF('0 DUP WORK'!$C:$C,FILED!B490,'0 DUP WORK'!$E:$E)</f>
        <v>0</v>
      </c>
      <c r="K490" s="97">
        <f>+SUMIF('0 DUP WORK'!$C:$C,FILED!B490,'0 DUP WORK'!$F:$F)</f>
        <v>0</v>
      </c>
      <c r="L490" s="97">
        <f>+SUMIF('0 DUP WORK'!$C:$C,FILED!B490,'0 DUP WORK'!$G:$G)</f>
        <v>0</v>
      </c>
      <c r="M490" s="97">
        <f>+SUMIF('0 DUP WORK'!$C:$C,FILED!B490,'0 DUP WORK'!$H:$H)</f>
        <v>0</v>
      </c>
      <c r="N490" s="97">
        <f t="shared" si="29"/>
        <v>0</v>
      </c>
      <c r="P490" s="97">
        <f t="shared" si="30"/>
        <v>0</v>
      </c>
      <c r="Q490" s="97" t="str">
        <f t="shared" si="31"/>
        <v/>
      </c>
    </row>
    <row r="491" spans="1:17">
      <c r="A491" s="96">
        <v>488</v>
      </c>
      <c r="B491" s="97">
        <f t="array" ref="B491">+INDEX('0 DUP ONLINE'!$C$3:$C$701,SMALL(IF(FILED!$B$2='0 DUP ONLINE'!$K$3:$K$701,ROW('0 DUP ONLINE'!$K$3:$K$701)-ROW('0 DUP ONLINE'!$K$3)+1),FILED!A491))</f>
        <v>0</v>
      </c>
      <c r="C491" s="97" t="str">
        <f>+IFERROR(VLOOKUP(B491,'0 DUP ONLINE'!$C$3:$D$701,2,FALSE),"")</f>
        <v/>
      </c>
      <c r="D491" s="97">
        <f>+SUMIF('0 DUP ONLINE'!$C:$C,FILED!B491,'0 DUP ONLINE'!$E:$E)</f>
        <v>0</v>
      </c>
      <c r="E491" s="97">
        <f>+SUMIF('0 DUP ONLINE'!$C:$C,FILED!B491,'0 DUP ONLINE'!$F:$F)</f>
        <v>0</v>
      </c>
      <c r="F491" s="97">
        <f>+SUMIF('0 DUP ONLINE'!$C:$C,FILED!B491,'0 DUP ONLINE'!$G:$G)</f>
        <v>0</v>
      </c>
      <c r="G491" s="97">
        <f>+SUMIF('0 DUP ONLINE'!$C:$C,FILED!B491,'0 DUP ONLINE'!$H:$H)</f>
        <v>0</v>
      </c>
      <c r="H491" s="97">
        <f t="shared" si="28"/>
        <v>0</v>
      </c>
      <c r="J491" s="97">
        <f>+SUMIF('0 DUP WORK'!$C:$C,FILED!B491,'0 DUP WORK'!$E:$E)</f>
        <v>0</v>
      </c>
      <c r="K491" s="97">
        <f>+SUMIF('0 DUP WORK'!$C:$C,FILED!B491,'0 DUP WORK'!$F:$F)</f>
        <v>0</v>
      </c>
      <c r="L491" s="97">
        <f>+SUMIF('0 DUP WORK'!$C:$C,FILED!B491,'0 DUP WORK'!$G:$G)</f>
        <v>0</v>
      </c>
      <c r="M491" s="97">
        <f>+SUMIF('0 DUP WORK'!$C:$C,FILED!B491,'0 DUP WORK'!$H:$H)</f>
        <v>0</v>
      </c>
      <c r="N491" s="97">
        <f t="shared" si="29"/>
        <v>0</v>
      </c>
      <c r="P491" s="97">
        <f t="shared" si="30"/>
        <v>0</v>
      </c>
      <c r="Q491" s="97" t="str">
        <f t="shared" si="31"/>
        <v/>
      </c>
    </row>
    <row r="492" spans="1:17">
      <c r="A492" s="96">
        <v>489</v>
      </c>
      <c r="B492" s="97">
        <f t="array" ref="B492">+INDEX('0 DUP ONLINE'!$C$3:$C$701,SMALL(IF(FILED!$B$2='0 DUP ONLINE'!$K$3:$K$701,ROW('0 DUP ONLINE'!$K$3:$K$701)-ROW('0 DUP ONLINE'!$K$3)+1),FILED!A492))</f>
        <v>0</v>
      </c>
      <c r="C492" s="97" t="str">
        <f>+IFERROR(VLOOKUP(B492,'0 DUP ONLINE'!$C$3:$D$701,2,FALSE),"")</f>
        <v/>
      </c>
      <c r="D492" s="97">
        <f>+SUMIF('0 DUP ONLINE'!$C:$C,FILED!B492,'0 DUP ONLINE'!$E:$E)</f>
        <v>0</v>
      </c>
      <c r="E492" s="97">
        <f>+SUMIF('0 DUP ONLINE'!$C:$C,FILED!B492,'0 DUP ONLINE'!$F:$F)</f>
        <v>0</v>
      </c>
      <c r="F492" s="97">
        <f>+SUMIF('0 DUP ONLINE'!$C:$C,FILED!B492,'0 DUP ONLINE'!$G:$G)</f>
        <v>0</v>
      </c>
      <c r="G492" s="97">
        <f>+SUMIF('0 DUP ONLINE'!$C:$C,FILED!B492,'0 DUP ONLINE'!$H:$H)</f>
        <v>0</v>
      </c>
      <c r="H492" s="97">
        <f t="shared" si="28"/>
        <v>0</v>
      </c>
      <c r="J492" s="97">
        <f>+SUMIF('0 DUP WORK'!$C:$C,FILED!B492,'0 DUP WORK'!$E:$E)</f>
        <v>0</v>
      </c>
      <c r="K492" s="97">
        <f>+SUMIF('0 DUP WORK'!$C:$C,FILED!B492,'0 DUP WORK'!$F:$F)</f>
        <v>0</v>
      </c>
      <c r="L492" s="97">
        <f>+SUMIF('0 DUP WORK'!$C:$C,FILED!B492,'0 DUP WORK'!$G:$G)</f>
        <v>0</v>
      </c>
      <c r="M492" s="97">
        <f>+SUMIF('0 DUP WORK'!$C:$C,FILED!B492,'0 DUP WORK'!$H:$H)</f>
        <v>0</v>
      </c>
      <c r="N492" s="97">
        <f t="shared" si="29"/>
        <v>0</v>
      </c>
      <c r="P492" s="97">
        <f t="shared" si="30"/>
        <v>0</v>
      </c>
      <c r="Q492" s="97" t="str">
        <f t="shared" si="31"/>
        <v/>
      </c>
    </row>
    <row r="493" spans="1:17">
      <c r="A493" s="96">
        <v>490</v>
      </c>
      <c r="B493" s="97">
        <f t="array" ref="B493">+INDEX('0 DUP ONLINE'!$C$3:$C$701,SMALL(IF(FILED!$B$2='0 DUP ONLINE'!$K$3:$K$701,ROW('0 DUP ONLINE'!$K$3:$K$701)-ROW('0 DUP ONLINE'!$K$3)+1),FILED!A493))</f>
        <v>0</v>
      </c>
      <c r="C493" s="97" t="str">
        <f>+IFERROR(VLOOKUP(B493,'0 DUP ONLINE'!$C$3:$D$701,2,FALSE),"")</f>
        <v/>
      </c>
      <c r="D493" s="97">
        <f>+SUMIF('0 DUP ONLINE'!$C:$C,FILED!B493,'0 DUP ONLINE'!$E:$E)</f>
        <v>0</v>
      </c>
      <c r="E493" s="97">
        <f>+SUMIF('0 DUP ONLINE'!$C:$C,FILED!B493,'0 DUP ONLINE'!$F:$F)</f>
        <v>0</v>
      </c>
      <c r="F493" s="97">
        <f>+SUMIF('0 DUP ONLINE'!$C:$C,FILED!B493,'0 DUP ONLINE'!$G:$G)</f>
        <v>0</v>
      </c>
      <c r="G493" s="97">
        <f>+SUMIF('0 DUP ONLINE'!$C:$C,FILED!B493,'0 DUP ONLINE'!$H:$H)</f>
        <v>0</v>
      </c>
      <c r="H493" s="97">
        <f t="shared" si="28"/>
        <v>0</v>
      </c>
      <c r="J493" s="97">
        <f>+SUMIF('0 DUP WORK'!$C:$C,FILED!B493,'0 DUP WORK'!$E:$E)</f>
        <v>0</v>
      </c>
      <c r="K493" s="97">
        <f>+SUMIF('0 DUP WORK'!$C:$C,FILED!B493,'0 DUP WORK'!$F:$F)</f>
        <v>0</v>
      </c>
      <c r="L493" s="97">
        <f>+SUMIF('0 DUP WORK'!$C:$C,FILED!B493,'0 DUP WORK'!$G:$G)</f>
        <v>0</v>
      </c>
      <c r="M493" s="97">
        <f>+SUMIF('0 DUP WORK'!$C:$C,FILED!B493,'0 DUP WORK'!$H:$H)</f>
        <v>0</v>
      </c>
      <c r="N493" s="97">
        <f t="shared" si="29"/>
        <v>0</v>
      </c>
      <c r="P493" s="97">
        <f t="shared" si="30"/>
        <v>0</v>
      </c>
      <c r="Q493" s="97" t="str">
        <f t="shared" si="31"/>
        <v/>
      </c>
    </row>
    <row r="494" spans="1:17">
      <c r="A494" s="96">
        <v>491</v>
      </c>
      <c r="B494" s="97">
        <f t="array" ref="B494">+INDEX('0 DUP ONLINE'!$C$3:$C$701,SMALL(IF(FILED!$B$2='0 DUP ONLINE'!$K$3:$K$701,ROW('0 DUP ONLINE'!$K$3:$K$701)-ROW('0 DUP ONLINE'!$K$3)+1),FILED!A494))</f>
        <v>0</v>
      </c>
      <c r="C494" s="97" t="str">
        <f>+IFERROR(VLOOKUP(B494,'0 DUP ONLINE'!$C$3:$D$701,2,FALSE),"")</f>
        <v/>
      </c>
      <c r="D494" s="97">
        <f>+SUMIF('0 DUP ONLINE'!$C:$C,FILED!B494,'0 DUP ONLINE'!$E:$E)</f>
        <v>0</v>
      </c>
      <c r="E494" s="97">
        <f>+SUMIF('0 DUP ONLINE'!$C:$C,FILED!B494,'0 DUP ONLINE'!$F:$F)</f>
        <v>0</v>
      </c>
      <c r="F494" s="97">
        <f>+SUMIF('0 DUP ONLINE'!$C:$C,FILED!B494,'0 DUP ONLINE'!$G:$G)</f>
        <v>0</v>
      </c>
      <c r="G494" s="97">
        <f>+SUMIF('0 DUP ONLINE'!$C:$C,FILED!B494,'0 DUP ONLINE'!$H:$H)</f>
        <v>0</v>
      </c>
      <c r="H494" s="97">
        <f t="shared" si="28"/>
        <v>0</v>
      </c>
      <c r="J494" s="97">
        <f>+SUMIF('0 DUP WORK'!$C:$C,FILED!B494,'0 DUP WORK'!$E:$E)</f>
        <v>0</v>
      </c>
      <c r="K494" s="97">
        <f>+SUMIF('0 DUP WORK'!$C:$C,FILED!B494,'0 DUP WORK'!$F:$F)</f>
        <v>0</v>
      </c>
      <c r="L494" s="97">
        <f>+SUMIF('0 DUP WORK'!$C:$C,FILED!B494,'0 DUP WORK'!$G:$G)</f>
        <v>0</v>
      </c>
      <c r="M494" s="97">
        <f>+SUMIF('0 DUP WORK'!$C:$C,FILED!B494,'0 DUP WORK'!$H:$H)</f>
        <v>0</v>
      </c>
      <c r="N494" s="97">
        <f t="shared" si="29"/>
        <v>0</v>
      </c>
      <c r="P494" s="97">
        <f t="shared" si="30"/>
        <v>0</v>
      </c>
      <c r="Q494" s="97" t="str">
        <f t="shared" si="31"/>
        <v/>
      </c>
    </row>
    <row r="495" spans="1:17">
      <c r="A495" s="96">
        <v>492</v>
      </c>
      <c r="B495" s="97">
        <f t="array" ref="B495">+INDEX('0 DUP ONLINE'!$C$3:$C$701,SMALL(IF(FILED!$B$2='0 DUP ONLINE'!$K$3:$K$701,ROW('0 DUP ONLINE'!$K$3:$K$701)-ROW('0 DUP ONLINE'!$K$3)+1),FILED!A495))</f>
        <v>0</v>
      </c>
      <c r="C495" s="97" t="str">
        <f>+IFERROR(VLOOKUP(B495,'0 DUP ONLINE'!$C$3:$D$701,2,FALSE),"")</f>
        <v/>
      </c>
      <c r="D495" s="97">
        <f>+SUMIF('0 DUP ONLINE'!$C:$C,FILED!B495,'0 DUP ONLINE'!$E:$E)</f>
        <v>0</v>
      </c>
      <c r="E495" s="97">
        <f>+SUMIF('0 DUP ONLINE'!$C:$C,FILED!B495,'0 DUP ONLINE'!$F:$F)</f>
        <v>0</v>
      </c>
      <c r="F495" s="97">
        <f>+SUMIF('0 DUP ONLINE'!$C:$C,FILED!B495,'0 DUP ONLINE'!$G:$G)</f>
        <v>0</v>
      </c>
      <c r="G495" s="97">
        <f>+SUMIF('0 DUP ONLINE'!$C:$C,FILED!B495,'0 DUP ONLINE'!$H:$H)</f>
        <v>0</v>
      </c>
      <c r="H495" s="97">
        <f t="shared" si="28"/>
        <v>0</v>
      </c>
      <c r="J495" s="97">
        <f>+SUMIF('0 DUP WORK'!$C:$C,FILED!B495,'0 DUP WORK'!$E:$E)</f>
        <v>0</v>
      </c>
      <c r="K495" s="97">
        <f>+SUMIF('0 DUP WORK'!$C:$C,FILED!B495,'0 DUP WORK'!$F:$F)</f>
        <v>0</v>
      </c>
      <c r="L495" s="97">
        <f>+SUMIF('0 DUP WORK'!$C:$C,FILED!B495,'0 DUP WORK'!$G:$G)</f>
        <v>0</v>
      </c>
      <c r="M495" s="97">
        <f>+SUMIF('0 DUP WORK'!$C:$C,FILED!B495,'0 DUP WORK'!$H:$H)</f>
        <v>0</v>
      </c>
      <c r="N495" s="97">
        <f t="shared" si="29"/>
        <v>0</v>
      </c>
      <c r="P495" s="97">
        <f t="shared" si="30"/>
        <v>0</v>
      </c>
      <c r="Q495" s="97" t="str">
        <f t="shared" si="31"/>
        <v/>
      </c>
    </row>
    <row r="496" spans="1:17">
      <c r="A496" s="96">
        <v>493</v>
      </c>
      <c r="B496" s="97">
        <f t="array" ref="B496">+INDEX('0 DUP ONLINE'!$C$3:$C$701,SMALL(IF(FILED!$B$2='0 DUP ONLINE'!$K$3:$K$701,ROW('0 DUP ONLINE'!$K$3:$K$701)-ROW('0 DUP ONLINE'!$K$3)+1),FILED!A496))</f>
        <v>0</v>
      </c>
      <c r="C496" s="97" t="str">
        <f>+IFERROR(VLOOKUP(B496,'0 DUP ONLINE'!$C$3:$D$701,2,FALSE),"")</f>
        <v/>
      </c>
      <c r="D496" s="97">
        <f>+SUMIF('0 DUP ONLINE'!$C:$C,FILED!B496,'0 DUP ONLINE'!$E:$E)</f>
        <v>0</v>
      </c>
      <c r="E496" s="97">
        <f>+SUMIF('0 DUP ONLINE'!$C:$C,FILED!B496,'0 DUP ONLINE'!$F:$F)</f>
        <v>0</v>
      </c>
      <c r="F496" s="97">
        <f>+SUMIF('0 DUP ONLINE'!$C:$C,FILED!B496,'0 DUP ONLINE'!$G:$G)</f>
        <v>0</v>
      </c>
      <c r="G496" s="97">
        <f>+SUMIF('0 DUP ONLINE'!$C:$C,FILED!B496,'0 DUP ONLINE'!$H:$H)</f>
        <v>0</v>
      </c>
      <c r="H496" s="97">
        <f t="shared" si="28"/>
        <v>0</v>
      </c>
      <c r="J496" s="97">
        <f>+SUMIF('0 DUP WORK'!$C:$C,FILED!B496,'0 DUP WORK'!$E:$E)</f>
        <v>0</v>
      </c>
      <c r="K496" s="97">
        <f>+SUMIF('0 DUP WORK'!$C:$C,FILED!B496,'0 DUP WORK'!$F:$F)</f>
        <v>0</v>
      </c>
      <c r="L496" s="97">
        <f>+SUMIF('0 DUP WORK'!$C:$C,FILED!B496,'0 DUP WORK'!$G:$G)</f>
        <v>0</v>
      </c>
      <c r="M496" s="97">
        <f>+SUMIF('0 DUP WORK'!$C:$C,FILED!B496,'0 DUP WORK'!$H:$H)</f>
        <v>0</v>
      </c>
      <c r="N496" s="97">
        <f t="shared" si="29"/>
        <v>0</v>
      </c>
      <c r="P496" s="97">
        <f t="shared" si="30"/>
        <v>0</v>
      </c>
      <c r="Q496" s="97" t="str">
        <f t="shared" si="31"/>
        <v/>
      </c>
    </row>
    <row r="497" spans="1:17">
      <c r="A497" s="96">
        <v>494</v>
      </c>
      <c r="B497" s="97">
        <f t="array" ref="B497">+INDEX('0 DUP ONLINE'!$C$3:$C$701,SMALL(IF(FILED!$B$2='0 DUP ONLINE'!$K$3:$K$701,ROW('0 DUP ONLINE'!$K$3:$K$701)-ROW('0 DUP ONLINE'!$K$3)+1),FILED!A497))</f>
        <v>0</v>
      </c>
      <c r="C497" s="97" t="str">
        <f>+IFERROR(VLOOKUP(B497,'0 DUP ONLINE'!$C$3:$D$701,2,FALSE),"")</f>
        <v/>
      </c>
      <c r="D497" s="97">
        <f>+SUMIF('0 DUP ONLINE'!$C:$C,FILED!B497,'0 DUP ONLINE'!$E:$E)</f>
        <v>0</v>
      </c>
      <c r="E497" s="97">
        <f>+SUMIF('0 DUP ONLINE'!$C:$C,FILED!B497,'0 DUP ONLINE'!$F:$F)</f>
        <v>0</v>
      </c>
      <c r="F497" s="97">
        <f>+SUMIF('0 DUP ONLINE'!$C:$C,FILED!B497,'0 DUP ONLINE'!$G:$G)</f>
        <v>0</v>
      </c>
      <c r="G497" s="97">
        <f>+SUMIF('0 DUP ONLINE'!$C:$C,FILED!B497,'0 DUP ONLINE'!$H:$H)</f>
        <v>0</v>
      </c>
      <c r="H497" s="97">
        <f t="shared" si="28"/>
        <v>0</v>
      </c>
      <c r="J497" s="97">
        <f>+SUMIF('0 DUP WORK'!$C:$C,FILED!B497,'0 DUP WORK'!$E:$E)</f>
        <v>0</v>
      </c>
      <c r="K497" s="97">
        <f>+SUMIF('0 DUP WORK'!$C:$C,FILED!B497,'0 DUP WORK'!$F:$F)</f>
        <v>0</v>
      </c>
      <c r="L497" s="97">
        <f>+SUMIF('0 DUP WORK'!$C:$C,FILED!B497,'0 DUP WORK'!$G:$G)</f>
        <v>0</v>
      </c>
      <c r="M497" s="97">
        <f>+SUMIF('0 DUP WORK'!$C:$C,FILED!B497,'0 DUP WORK'!$H:$H)</f>
        <v>0</v>
      </c>
      <c r="N497" s="97">
        <f t="shared" si="29"/>
        <v>0</v>
      </c>
      <c r="P497" s="97">
        <f t="shared" si="30"/>
        <v>0</v>
      </c>
      <c r="Q497" s="97" t="str">
        <f t="shared" si="31"/>
        <v/>
      </c>
    </row>
    <row r="498" spans="1:17">
      <c r="A498" s="96">
        <v>495</v>
      </c>
      <c r="B498" s="97">
        <f t="array" ref="B498">+INDEX('0 DUP ONLINE'!$C$3:$C$701,SMALL(IF(FILED!$B$2='0 DUP ONLINE'!$K$3:$K$701,ROW('0 DUP ONLINE'!$K$3:$K$701)-ROW('0 DUP ONLINE'!$K$3)+1),FILED!A498))</f>
        <v>0</v>
      </c>
      <c r="C498" s="97" t="str">
        <f>+IFERROR(VLOOKUP(B498,'0 DUP ONLINE'!$C$3:$D$701,2,FALSE),"")</f>
        <v/>
      </c>
      <c r="D498" s="97">
        <f>+SUMIF('0 DUP ONLINE'!$C:$C,FILED!B498,'0 DUP ONLINE'!$E:$E)</f>
        <v>0</v>
      </c>
      <c r="E498" s="97">
        <f>+SUMIF('0 DUP ONLINE'!$C:$C,FILED!B498,'0 DUP ONLINE'!$F:$F)</f>
        <v>0</v>
      </c>
      <c r="F498" s="97">
        <f>+SUMIF('0 DUP ONLINE'!$C:$C,FILED!B498,'0 DUP ONLINE'!$G:$G)</f>
        <v>0</v>
      </c>
      <c r="G498" s="97">
        <f>+SUMIF('0 DUP ONLINE'!$C:$C,FILED!B498,'0 DUP ONLINE'!$H:$H)</f>
        <v>0</v>
      </c>
      <c r="H498" s="97">
        <f t="shared" si="28"/>
        <v>0</v>
      </c>
      <c r="J498" s="97">
        <f>+SUMIF('0 DUP WORK'!$C:$C,FILED!B498,'0 DUP WORK'!$E:$E)</f>
        <v>0</v>
      </c>
      <c r="K498" s="97">
        <f>+SUMIF('0 DUP WORK'!$C:$C,FILED!B498,'0 DUP WORK'!$F:$F)</f>
        <v>0</v>
      </c>
      <c r="L498" s="97">
        <f>+SUMIF('0 DUP WORK'!$C:$C,FILED!B498,'0 DUP WORK'!$G:$G)</f>
        <v>0</v>
      </c>
      <c r="M498" s="97">
        <f>+SUMIF('0 DUP WORK'!$C:$C,FILED!B498,'0 DUP WORK'!$H:$H)</f>
        <v>0</v>
      </c>
      <c r="N498" s="97">
        <f t="shared" si="29"/>
        <v>0</v>
      </c>
      <c r="P498" s="97">
        <f t="shared" si="30"/>
        <v>0</v>
      </c>
      <c r="Q498" s="97" t="str">
        <f t="shared" si="31"/>
        <v/>
      </c>
    </row>
    <row r="499" spans="1:17">
      <c r="A499" s="96">
        <v>496</v>
      </c>
      <c r="B499" s="97">
        <f t="array" ref="B499">+INDEX('0 DUP ONLINE'!$C$3:$C$701,SMALL(IF(FILED!$B$2='0 DUP ONLINE'!$K$3:$K$701,ROW('0 DUP ONLINE'!$K$3:$K$701)-ROW('0 DUP ONLINE'!$K$3)+1),FILED!A499))</f>
        <v>0</v>
      </c>
      <c r="C499" s="97" t="str">
        <f>+IFERROR(VLOOKUP(B499,'0 DUP ONLINE'!$C$3:$D$701,2,FALSE),"")</f>
        <v/>
      </c>
      <c r="D499" s="97">
        <f>+SUMIF('0 DUP ONLINE'!$C:$C,FILED!B499,'0 DUP ONLINE'!$E:$E)</f>
        <v>0</v>
      </c>
      <c r="E499" s="97">
        <f>+SUMIF('0 DUP ONLINE'!$C:$C,FILED!B499,'0 DUP ONLINE'!$F:$F)</f>
        <v>0</v>
      </c>
      <c r="F499" s="97">
        <f>+SUMIF('0 DUP ONLINE'!$C:$C,FILED!B499,'0 DUP ONLINE'!$G:$G)</f>
        <v>0</v>
      </c>
      <c r="G499" s="97">
        <f>+SUMIF('0 DUP ONLINE'!$C:$C,FILED!B499,'0 DUP ONLINE'!$H:$H)</f>
        <v>0</v>
      </c>
      <c r="H499" s="97">
        <f t="shared" si="28"/>
        <v>0</v>
      </c>
      <c r="J499" s="97">
        <f>+SUMIF('0 DUP WORK'!$C:$C,FILED!B499,'0 DUP WORK'!$E:$E)</f>
        <v>0</v>
      </c>
      <c r="K499" s="97">
        <f>+SUMIF('0 DUP WORK'!$C:$C,FILED!B499,'0 DUP WORK'!$F:$F)</f>
        <v>0</v>
      </c>
      <c r="L499" s="97">
        <f>+SUMIF('0 DUP WORK'!$C:$C,FILED!B499,'0 DUP WORK'!$G:$G)</f>
        <v>0</v>
      </c>
      <c r="M499" s="97">
        <f>+SUMIF('0 DUP WORK'!$C:$C,FILED!B499,'0 DUP WORK'!$H:$H)</f>
        <v>0</v>
      </c>
      <c r="N499" s="97">
        <f t="shared" si="29"/>
        <v>0</v>
      </c>
      <c r="P499" s="97">
        <f t="shared" si="30"/>
        <v>0</v>
      </c>
      <c r="Q499" s="97" t="str">
        <f t="shared" si="31"/>
        <v/>
      </c>
    </row>
    <row r="500" spans="1:17">
      <c r="A500" s="96">
        <v>497</v>
      </c>
      <c r="B500" s="97">
        <f t="array" ref="B500">+INDEX('0 DUP ONLINE'!$C$3:$C$701,SMALL(IF(FILED!$B$2='0 DUP ONLINE'!$K$3:$K$701,ROW('0 DUP ONLINE'!$K$3:$K$701)-ROW('0 DUP ONLINE'!$K$3)+1),FILED!A500))</f>
        <v>0</v>
      </c>
      <c r="C500" s="97" t="str">
        <f>+IFERROR(VLOOKUP(B500,'0 DUP ONLINE'!$C$3:$D$701,2,FALSE),"")</f>
        <v/>
      </c>
      <c r="D500" s="97">
        <f>+SUMIF('0 DUP ONLINE'!$C:$C,FILED!B500,'0 DUP ONLINE'!$E:$E)</f>
        <v>0</v>
      </c>
      <c r="E500" s="97">
        <f>+SUMIF('0 DUP ONLINE'!$C:$C,FILED!B500,'0 DUP ONLINE'!$F:$F)</f>
        <v>0</v>
      </c>
      <c r="F500" s="97">
        <f>+SUMIF('0 DUP ONLINE'!$C:$C,FILED!B500,'0 DUP ONLINE'!$G:$G)</f>
        <v>0</v>
      </c>
      <c r="G500" s="97">
        <f>+SUMIF('0 DUP ONLINE'!$C:$C,FILED!B500,'0 DUP ONLINE'!$H:$H)</f>
        <v>0</v>
      </c>
      <c r="H500" s="97">
        <f t="shared" si="28"/>
        <v>0</v>
      </c>
      <c r="J500" s="97">
        <f>+SUMIF('0 DUP WORK'!$C:$C,FILED!B500,'0 DUP WORK'!$E:$E)</f>
        <v>0</v>
      </c>
      <c r="K500" s="97">
        <f>+SUMIF('0 DUP WORK'!$C:$C,FILED!B500,'0 DUP WORK'!$F:$F)</f>
        <v>0</v>
      </c>
      <c r="L500" s="97">
        <f>+SUMIF('0 DUP WORK'!$C:$C,FILED!B500,'0 DUP WORK'!$G:$G)</f>
        <v>0</v>
      </c>
      <c r="M500" s="97">
        <f>+SUMIF('0 DUP WORK'!$C:$C,FILED!B500,'0 DUP WORK'!$H:$H)</f>
        <v>0</v>
      </c>
      <c r="N500" s="97">
        <f t="shared" si="29"/>
        <v>0</v>
      </c>
      <c r="P500" s="97">
        <f t="shared" si="30"/>
        <v>0</v>
      </c>
      <c r="Q500" s="97" t="str">
        <f t="shared" si="31"/>
        <v/>
      </c>
    </row>
    <row r="501" spans="1:17">
      <c r="A501" s="96">
        <v>498</v>
      </c>
      <c r="B501" s="97">
        <f t="array" ref="B501">+INDEX('0 DUP ONLINE'!$C$3:$C$701,SMALL(IF(FILED!$B$2='0 DUP ONLINE'!$K$3:$K$701,ROW('0 DUP ONLINE'!$K$3:$K$701)-ROW('0 DUP ONLINE'!$K$3)+1),FILED!A501))</f>
        <v>0</v>
      </c>
      <c r="C501" s="97" t="str">
        <f>+IFERROR(VLOOKUP(B501,'0 DUP ONLINE'!$C$3:$D$701,2,FALSE),"")</f>
        <v/>
      </c>
      <c r="D501" s="97">
        <f>+SUMIF('0 DUP ONLINE'!$C:$C,FILED!B501,'0 DUP ONLINE'!$E:$E)</f>
        <v>0</v>
      </c>
      <c r="E501" s="97">
        <f>+SUMIF('0 DUP ONLINE'!$C:$C,FILED!B501,'0 DUP ONLINE'!$F:$F)</f>
        <v>0</v>
      </c>
      <c r="F501" s="97">
        <f>+SUMIF('0 DUP ONLINE'!$C:$C,FILED!B501,'0 DUP ONLINE'!$G:$G)</f>
        <v>0</v>
      </c>
      <c r="G501" s="97">
        <f>+SUMIF('0 DUP ONLINE'!$C:$C,FILED!B501,'0 DUP ONLINE'!$H:$H)</f>
        <v>0</v>
      </c>
      <c r="H501" s="97">
        <f t="shared" si="28"/>
        <v>0</v>
      </c>
      <c r="J501" s="97">
        <f>+SUMIF('0 DUP WORK'!$C:$C,FILED!B501,'0 DUP WORK'!$E:$E)</f>
        <v>0</v>
      </c>
      <c r="K501" s="97">
        <f>+SUMIF('0 DUP WORK'!$C:$C,FILED!B501,'0 DUP WORK'!$F:$F)</f>
        <v>0</v>
      </c>
      <c r="L501" s="97">
        <f>+SUMIF('0 DUP WORK'!$C:$C,FILED!B501,'0 DUP WORK'!$G:$G)</f>
        <v>0</v>
      </c>
      <c r="M501" s="97">
        <f>+SUMIF('0 DUP WORK'!$C:$C,FILED!B501,'0 DUP WORK'!$H:$H)</f>
        <v>0</v>
      </c>
      <c r="N501" s="97">
        <f t="shared" si="29"/>
        <v>0</v>
      </c>
      <c r="P501" s="97">
        <f t="shared" si="30"/>
        <v>0</v>
      </c>
      <c r="Q501" s="97" t="str">
        <f t="shared" si="31"/>
        <v/>
      </c>
    </row>
    <row r="502" spans="1:17">
      <c r="A502" s="96">
        <v>499</v>
      </c>
      <c r="B502" s="97">
        <f t="array" ref="B502">+INDEX('0 DUP ONLINE'!$C$3:$C$701,SMALL(IF(FILED!$B$2='0 DUP ONLINE'!$K$3:$K$701,ROW('0 DUP ONLINE'!$K$3:$K$701)-ROW('0 DUP ONLINE'!$K$3)+1),FILED!A502))</f>
        <v>0</v>
      </c>
      <c r="C502" s="97" t="str">
        <f>+IFERROR(VLOOKUP(B502,'0 DUP ONLINE'!$C$3:$D$701,2,FALSE),"")</f>
        <v/>
      </c>
      <c r="D502" s="97">
        <f>+SUMIF('0 DUP ONLINE'!$C:$C,FILED!B502,'0 DUP ONLINE'!$E:$E)</f>
        <v>0</v>
      </c>
      <c r="E502" s="97">
        <f>+SUMIF('0 DUP ONLINE'!$C:$C,FILED!B502,'0 DUP ONLINE'!$F:$F)</f>
        <v>0</v>
      </c>
      <c r="F502" s="97">
        <f>+SUMIF('0 DUP ONLINE'!$C:$C,FILED!B502,'0 DUP ONLINE'!$G:$G)</f>
        <v>0</v>
      </c>
      <c r="G502" s="97">
        <f>+SUMIF('0 DUP ONLINE'!$C:$C,FILED!B502,'0 DUP ONLINE'!$H:$H)</f>
        <v>0</v>
      </c>
      <c r="H502" s="97">
        <f t="shared" si="28"/>
        <v>0</v>
      </c>
      <c r="J502" s="97">
        <f>+SUMIF('0 DUP WORK'!$C:$C,FILED!B502,'0 DUP WORK'!$E:$E)</f>
        <v>0</v>
      </c>
      <c r="K502" s="97">
        <f>+SUMIF('0 DUP WORK'!$C:$C,FILED!B502,'0 DUP WORK'!$F:$F)</f>
        <v>0</v>
      </c>
      <c r="L502" s="97">
        <f>+SUMIF('0 DUP WORK'!$C:$C,FILED!B502,'0 DUP WORK'!$G:$G)</f>
        <v>0</v>
      </c>
      <c r="M502" s="97">
        <f>+SUMIF('0 DUP WORK'!$C:$C,FILED!B502,'0 DUP WORK'!$H:$H)</f>
        <v>0</v>
      </c>
      <c r="N502" s="97">
        <f t="shared" si="29"/>
        <v>0</v>
      </c>
      <c r="P502" s="97">
        <f t="shared" si="30"/>
        <v>0</v>
      </c>
      <c r="Q502" s="97" t="str">
        <f t="shared" si="31"/>
        <v/>
      </c>
    </row>
    <row r="503" spans="1:17">
      <c r="A503" s="96">
        <v>500</v>
      </c>
      <c r="B503" s="97">
        <f t="array" ref="B503">+INDEX('0 DUP ONLINE'!$C$3:$C$701,SMALL(IF(FILED!$B$2='0 DUP ONLINE'!$K$3:$K$701,ROW('0 DUP ONLINE'!$K$3:$K$701)-ROW('0 DUP ONLINE'!$K$3)+1),FILED!A503))</f>
        <v>0</v>
      </c>
      <c r="C503" s="97" t="str">
        <f>+IFERROR(VLOOKUP(B503,'0 DUP ONLINE'!$C$3:$D$701,2,FALSE),"")</f>
        <v/>
      </c>
      <c r="D503" s="97">
        <f>+SUMIF('0 DUP ONLINE'!$C:$C,FILED!B503,'0 DUP ONLINE'!$E:$E)</f>
        <v>0</v>
      </c>
      <c r="E503" s="97">
        <f>+SUMIF('0 DUP ONLINE'!$C:$C,FILED!B503,'0 DUP ONLINE'!$F:$F)</f>
        <v>0</v>
      </c>
      <c r="F503" s="97">
        <f>+SUMIF('0 DUP ONLINE'!$C:$C,FILED!B503,'0 DUP ONLINE'!$G:$G)</f>
        <v>0</v>
      </c>
      <c r="G503" s="97">
        <f>+SUMIF('0 DUP ONLINE'!$C:$C,FILED!B503,'0 DUP ONLINE'!$H:$H)</f>
        <v>0</v>
      </c>
      <c r="H503" s="97">
        <f t="shared" si="28"/>
        <v>0</v>
      </c>
      <c r="J503" s="97">
        <f>+SUMIF('0 DUP WORK'!$C:$C,FILED!B503,'0 DUP WORK'!$E:$E)</f>
        <v>0</v>
      </c>
      <c r="K503" s="97">
        <f>+SUMIF('0 DUP WORK'!$C:$C,FILED!B503,'0 DUP WORK'!$F:$F)</f>
        <v>0</v>
      </c>
      <c r="L503" s="97">
        <f>+SUMIF('0 DUP WORK'!$C:$C,FILED!B503,'0 DUP WORK'!$G:$G)</f>
        <v>0</v>
      </c>
      <c r="M503" s="97">
        <f>+SUMIF('0 DUP WORK'!$C:$C,FILED!B503,'0 DUP WORK'!$H:$H)</f>
        <v>0</v>
      </c>
      <c r="N503" s="97">
        <f t="shared" si="29"/>
        <v>0</v>
      </c>
      <c r="P503" s="97">
        <f t="shared" si="30"/>
        <v>0</v>
      </c>
      <c r="Q503" s="97" t="str">
        <f t="shared" si="31"/>
        <v/>
      </c>
    </row>
    <row r="504" spans="1:17">
      <c r="A504" s="96">
        <v>501</v>
      </c>
      <c r="B504" s="97">
        <f t="array" ref="B504">+INDEX('0 DUP ONLINE'!$C$3:$C$701,SMALL(IF(FILED!$B$2='0 DUP ONLINE'!$K$3:$K$701,ROW('0 DUP ONLINE'!$K$3:$K$701)-ROW('0 DUP ONLINE'!$K$3)+1),FILED!A504))</f>
        <v>0</v>
      </c>
      <c r="C504" s="97" t="str">
        <f>+IFERROR(VLOOKUP(B504,'0 DUP ONLINE'!$C$3:$D$701,2,FALSE),"")</f>
        <v/>
      </c>
      <c r="D504" s="97">
        <f>+SUMIF('0 DUP ONLINE'!$C:$C,FILED!B504,'0 DUP ONLINE'!$E:$E)</f>
        <v>0</v>
      </c>
      <c r="E504" s="97">
        <f>+SUMIF('0 DUP ONLINE'!$C:$C,FILED!B504,'0 DUP ONLINE'!$F:$F)</f>
        <v>0</v>
      </c>
      <c r="F504" s="97">
        <f>+SUMIF('0 DUP ONLINE'!$C:$C,FILED!B504,'0 DUP ONLINE'!$G:$G)</f>
        <v>0</v>
      </c>
      <c r="G504" s="97">
        <f>+SUMIF('0 DUP ONLINE'!$C:$C,FILED!B504,'0 DUP ONLINE'!$H:$H)</f>
        <v>0</v>
      </c>
      <c r="H504" s="97">
        <f t="shared" si="28"/>
        <v>0</v>
      </c>
      <c r="J504" s="97">
        <f>+SUMIF('0 DUP WORK'!$C:$C,FILED!B504,'0 DUP WORK'!$E:$E)</f>
        <v>0</v>
      </c>
      <c r="K504" s="97">
        <f>+SUMIF('0 DUP WORK'!$C:$C,FILED!B504,'0 DUP WORK'!$F:$F)</f>
        <v>0</v>
      </c>
      <c r="L504" s="97">
        <f>+SUMIF('0 DUP WORK'!$C:$C,FILED!B504,'0 DUP WORK'!$G:$G)</f>
        <v>0</v>
      </c>
      <c r="M504" s="97">
        <f>+SUMIF('0 DUP WORK'!$C:$C,FILED!B504,'0 DUP WORK'!$H:$H)</f>
        <v>0</v>
      </c>
      <c r="N504" s="97">
        <f t="shared" si="29"/>
        <v>0</v>
      </c>
      <c r="P504" s="97">
        <f t="shared" si="30"/>
        <v>0</v>
      </c>
      <c r="Q504" s="97" t="str">
        <f t="shared" si="31"/>
        <v/>
      </c>
    </row>
    <row r="505" spans="1:17">
      <c r="A505" s="96">
        <v>502</v>
      </c>
      <c r="B505" s="97">
        <f t="array" ref="B505">+INDEX('0 DUP ONLINE'!$C$3:$C$701,SMALL(IF(FILED!$B$2='0 DUP ONLINE'!$K$3:$K$701,ROW('0 DUP ONLINE'!$K$3:$K$701)-ROW('0 DUP ONLINE'!$K$3)+1),FILED!A505))</f>
        <v>0</v>
      </c>
      <c r="C505" s="97" t="str">
        <f>+IFERROR(VLOOKUP(B505,'0 DUP ONLINE'!$C$3:$D$701,2,FALSE),"")</f>
        <v/>
      </c>
      <c r="D505" s="97">
        <f>+SUMIF('0 DUP ONLINE'!$C:$C,FILED!B505,'0 DUP ONLINE'!$E:$E)</f>
        <v>0</v>
      </c>
      <c r="E505" s="97">
        <f>+SUMIF('0 DUP ONLINE'!$C:$C,FILED!B505,'0 DUP ONLINE'!$F:$F)</f>
        <v>0</v>
      </c>
      <c r="F505" s="97">
        <f>+SUMIF('0 DUP ONLINE'!$C:$C,FILED!B505,'0 DUP ONLINE'!$G:$G)</f>
        <v>0</v>
      </c>
      <c r="G505" s="97">
        <f>+SUMIF('0 DUP ONLINE'!$C:$C,FILED!B505,'0 DUP ONLINE'!$H:$H)</f>
        <v>0</v>
      </c>
      <c r="H505" s="97">
        <f t="shared" si="28"/>
        <v>0</v>
      </c>
      <c r="J505" s="97">
        <f>+SUMIF('0 DUP WORK'!$C:$C,FILED!B505,'0 DUP WORK'!$E:$E)</f>
        <v>0</v>
      </c>
      <c r="K505" s="97">
        <f>+SUMIF('0 DUP WORK'!$C:$C,FILED!B505,'0 DUP WORK'!$F:$F)</f>
        <v>0</v>
      </c>
      <c r="L505" s="97">
        <f>+SUMIF('0 DUP WORK'!$C:$C,FILED!B505,'0 DUP WORK'!$G:$G)</f>
        <v>0</v>
      </c>
      <c r="M505" s="97">
        <f>+SUMIF('0 DUP WORK'!$C:$C,FILED!B505,'0 DUP WORK'!$H:$H)</f>
        <v>0</v>
      </c>
      <c r="N505" s="97">
        <f t="shared" si="29"/>
        <v>0</v>
      </c>
      <c r="P505" s="97">
        <f t="shared" si="30"/>
        <v>0</v>
      </c>
      <c r="Q505" s="97" t="str">
        <f t="shared" si="31"/>
        <v/>
      </c>
    </row>
    <row r="506" spans="1:17">
      <c r="A506" s="96">
        <v>503</v>
      </c>
      <c r="B506" s="97">
        <f t="array" ref="B506">+INDEX('0 DUP ONLINE'!$C$3:$C$701,SMALL(IF(FILED!$B$2='0 DUP ONLINE'!$K$3:$K$701,ROW('0 DUP ONLINE'!$K$3:$K$701)-ROW('0 DUP ONLINE'!$K$3)+1),FILED!A506))</f>
        <v>0</v>
      </c>
      <c r="C506" s="97" t="str">
        <f>+IFERROR(VLOOKUP(B506,'0 DUP ONLINE'!$C$3:$D$701,2,FALSE),"")</f>
        <v/>
      </c>
      <c r="D506" s="97">
        <f>+SUMIF('0 DUP ONLINE'!$C:$C,FILED!B506,'0 DUP ONLINE'!$E:$E)</f>
        <v>0</v>
      </c>
      <c r="E506" s="97">
        <f>+SUMIF('0 DUP ONLINE'!$C:$C,FILED!B506,'0 DUP ONLINE'!$F:$F)</f>
        <v>0</v>
      </c>
      <c r="F506" s="97">
        <f>+SUMIF('0 DUP ONLINE'!$C:$C,FILED!B506,'0 DUP ONLINE'!$G:$G)</f>
        <v>0</v>
      </c>
      <c r="G506" s="97">
        <f>+SUMIF('0 DUP ONLINE'!$C:$C,FILED!B506,'0 DUP ONLINE'!$H:$H)</f>
        <v>0</v>
      </c>
      <c r="H506" s="97">
        <f t="shared" si="28"/>
        <v>0</v>
      </c>
      <c r="J506" s="97">
        <f>+SUMIF('0 DUP WORK'!$C:$C,FILED!B506,'0 DUP WORK'!$E:$E)</f>
        <v>0</v>
      </c>
      <c r="K506" s="97">
        <f>+SUMIF('0 DUP WORK'!$C:$C,FILED!B506,'0 DUP WORK'!$F:$F)</f>
        <v>0</v>
      </c>
      <c r="L506" s="97">
        <f>+SUMIF('0 DUP WORK'!$C:$C,FILED!B506,'0 DUP WORK'!$G:$G)</f>
        <v>0</v>
      </c>
      <c r="M506" s="97">
        <f>+SUMIF('0 DUP WORK'!$C:$C,FILED!B506,'0 DUP WORK'!$H:$H)</f>
        <v>0</v>
      </c>
      <c r="N506" s="97">
        <f t="shared" si="29"/>
        <v>0</v>
      </c>
      <c r="P506" s="97">
        <f t="shared" si="30"/>
        <v>0</v>
      </c>
      <c r="Q506" s="97" t="str">
        <f t="shared" si="31"/>
        <v/>
      </c>
    </row>
    <row r="507" spans="1:17">
      <c r="A507" s="96">
        <v>504</v>
      </c>
      <c r="B507" s="97">
        <f t="array" ref="B507">+INDEX('0 DUP ONLINE'!$C$3:$C$701,SMALL(IF(FILED!$B$2='0 DUP ONLINE'!$K$3:$K$701,ROW('0 DUP ONLINE'!$K$3:$K$701)-ROW('0 DUP ONLINE'!$K$3)+1),FILED!A507))</f>
        <v>0</v>
      </c>
      <c r="C507" s="97" t="str">
        <f>+IFERROR(VLOOKUP(B507,'0 DUP ONLINE'!$C$3:$D$701,2,FALSE),"")</f>
        <v/>
      </c>
      <c r="D507" s="97">
        <f>+SUMIF('0 DUP ONLINE'!$C:$C,FILED!B507,'0 DUP ONLINE'!$E:$E)</f>
        <v>0</v>
      </c>
      <c r="E507" s="97">
        <f>+SUMIF('0 DUP ONLINE'!$C:$C,FILED!B507,'0 DUP ONLINE'!$F:$F)</f>
        <v>0</v>
      </c>
      <c r="F507" s="97">
        <f>+SUMIF('0 DUP ONLINE'!$C:$C,FILED!B507,'0 DUP ONLINE'!$G:$G)</f>
        <v>0</v>
      </c>
      <c r="G507" s="97">
        <f>+SUMIF('0 DUP ONLINE'!$C:$C,FILED!B507,'0 DUP ONLINE'!$H:$H)</f>
        <v>0</v>
      </c>
      <c r="H507" s="97">
        <f t="shared" si="28"/>
        <v>0</v>
      </c>
      <c r="J507" s="97">
        <f>+SUMIF('0 DUP WORK'!$C:$C,FILED!B507,'0 DUP WORK'!$E:$E)</f>
        <v>0</v>
      </c>
      <c r="K507" s="97">
        <f>+SUMIF('0 DUP WORK'!$C:$C,FILED!B507,'0 DUP WORK'!$F:$F)</f>
        <v>0</v>
      </c>
      <c r="L507" s="97">
        <f>+SUMIF('0 DUP WORK'!$C:$C,FILED!B507,'0 DUP WORK'!$G:$G)</f>
        <v>0</v>
      </c>
      <c r="M507" s="97">
        <f>+SUMIF('0 DUP WORK'!$C:$C,FILED!B507,'0 DUP WORK'!$H:$H)</f>
        <v>0</v>
      </c>
      <c r="N507" s="97">
        <f t="shared" si="29"/>
        <v>0</v>
      </c>
      <c r="P507" s="97">
        <f t="shared" si="30"/>
        <v>0</v>
      </c>
      <c r="Q507" s="97" t="str">
        <f t="shared" si="31"/>
        <v/>
      </c>
    </row>
    <row r="508" spans="1:17">
      <c r="A508" s="96">
        <v>505</v>
      </c>
      <c r="B508" s="97">
        <f t="array" ref="B508">+INDEX('0 DUP ONLINE'!$C$3:$C$701,SMALL(IF(FILED!$B$2='0 DUP ONLINE'!$K$3:$K$701,ROW('0 DUP ONLINE'!$K$3:$K$701)-ROW('0 DUP ONLINE'!$K$3)+1),FILED!A508))</f>
        <v>0</v>
      </c>
      <c r="C508" s="97" t="str">
        <f>+IFERROR(VLOOKUP(B508,'0 DUP ONLINE'!$C$3:$D$701,2,FALSE),"")</f>
        <v/>
      </c>
      <c r="D508" s="97">
        <f>+SUMIF('0 DUP ONLINE'!$C:$C,FILED!B508,'0 DUP ONLINE'!$E:$E)</f>
        <v>0</v>
      </c>
      <c r="E508" s="97">
        <f>+SUMIF('0 DUP ONLINE'!$C:$C,FILED!B508,'0 DUP ONLINE'!$F:$F)</f>
        <v>0</v>
      </c>
      <c r="F508" s="97">
        <f>+SUMIF('0 DUP ONLINE'!$C:$C,FILED!B508,'0 DUP ONLINE'!$G:$G)</f>
        <v>0</v>
      </c>
      <c r="G508" s="97">
        <f>+SUMIF('0 DUP ONLINE'!$C:$C,FILED!B508,'0 DUP ONLINE'!$H:$H)</f>
        <v>0</v>
      </c>
      <c r="H508" s="97">
        <f t="shared" si="28"/>
        <v>0</v>
      </c>
      <c r="J508" s="97">
        <f>+SUMIF('0 DUP WORK'!$C:$C,FILED!B508,'0 DUP WORK'!$E:$E)</f>
        <v>0</v>
      </c>
      <c r="K508" s="97">
        <f>+SUMIF('0 DUP WORK'!$C:$C,FILED!B508,'0 DUP WORK'!$F:$F)</f>
        <v>0</v>
      </c>
      <c r="L508" s="97">
        <f>+SUMIF('0 DUP WORK'!$C:$C,FILED!B508,'0 DUP WORK'!$G:$G)</f>
        <v>0</v>
      </c>
      <c r="M508" s="97">
        <f>+SUMIF('0 DUP WORK'!$C:$C,FILED!B508,'0 DUP WORK'!$H:$H)</f>
        <v>0</v>
      </c>
      <c r="N508" s="97">
        <f t="shared" si="29"/>
        <v>0</v>
      </c>
      <c r="P508" s="97">
        <f t="shared" si="30"/>
        <v>0</v>
      </c>
      <c r="Q508" s="97" t="str">
        <f t="shared" si="31"/>
        <v/>
      </c>
    </row>
    <row r="509" spans="1:17">
      <c r="A509" s="96">
        <v>506</v>
      </c>
      <c r="B509" s="97">
        <f t="array" ref="B509">+INDEX('0 DUP ONLINE'!$C$3:$C$701,SMALL(IF(FILED!$B$2='0 DUP ONLINE'!$K$3:$K$701,ROW('0 DUP ONLINE'!$K$3:$K$701)-ROW('0 DUP ONLINE'!$K$3)+1),FILED!A509))</f>
        <v>0</v>
      </c>
      <c r="C509" s="97" t="str">
        <f>+IFERROR(VLOOKUP(B509,'0 DUP ONLINE'!$C$3:$D$701,2,FALSE),"")</f>
        <v/>
      </c>
      <c r="D509" s="97">
        <f>+SUMIF('0 DUP ONLINE'!$C:$C,FILED!B509,'0 DUP ONLINE'!$E:$E)</f>
        <v>0</v>
      </c>
      <c r="E509" s="97">
        <f>+SUMIF('0 DUP ONLINE'!$C:$C,FILED!B509,'0 DUP ONLINE'!$F:$F)</f>
        <v>0</v>
      </c>
      <c r="F509" s="97">
        <f>+SUMIF('0 DUP ONLINE'!$C:$C,FILED!B509,'0 DUP ONLINE'!$G:$G)</f>
        <v>0</v>
      </c>
      <c r="G509" s="97">
        <f>+SUMIF('0 DUP ONLINE'!$C:$C,FILED!B509,'0 DUP ONLINE'!$H:$H)</f>
        <v>0</v>
      </c>
      <c r="H509" s="97">
        <f t="shared" si="28"/>
        <v>0</v>
      </c>
      <c r="J509" s="97">
        <f>+SUMIF('0 DUP WORK'!$C:$C,FILED!B509,'0 DUP WORK'!$E:$E)</f>
        <v>0</v>
      </c>
      <c r="K509" s="97">
        <f>+SUMIF('0 DUP WORK'!$C:$C,FILED!B509,'0 DUP WORK'!$F:$F)</f>
        <v>0</v>
      </c>
      <c r="L509" s="97">
        <f>+SUMIF('0 DUP WORK'!$C:$C,FILED!B509,'0 DUP WORK'!$G:$G)</f>
        <v>0</v>
      </c>
      <c r="M509" s="97">
        <f>+SUMIF('0 DUP WORK'!$C:$C,FILED!B509,'0 DUP WORK'!$H:$H)</f>
        <v>0</v>
      </c>
      <c r="N509" s="97">
        <f t="shared" si="29"/>
        <v>0</v>
      </c>
      <c r="P509" s="97">
        <f t="shared" si="30"/>
        <v>0</v>
      </c>
      <c r="Q509" s="97" t="str">
        <f t="shared" si="31"/>
        <v/>
      </c>
    </row>
    <row r="510" spans="1:17">
      <c r="A510" s="96">
        <v>507</v>
      </c>
      <c r="B510" s="97">
        <f t="array" ref="B510">+INDEX('0 DUP ONLINE'!$C$3:$C$701,SMALL(IF(FILED!$B$2='0 DUP ONLINE'!$K$3:$K$701,ROW('0 DUP ONLINE'!$K$3:$K$701)-ROW('0 DUP ONLINE'!$K$3)+1),FILED!A510))</f>
        <v>0</v>
      </c>
      <c r="C510" s="97" t="str">
        <f>+IFERROR(VLOOKUP(B510,'0 DUP ONLINE'!$C$3:$D$701,2,FALSE),"")</f>
        <v/>
      </c>
      <c r="D510" s="97">
        <f>+SUMIF('0 DUP ONLINE'!$C:$C,FILED!B510,'0 DUP ONLINE'!$E:$E)</f>
        <v>0</v>
      </c>
      <c r="E510" s="97">
        <f>+SUMIF('0 DUP ONLINE'!$C:$C,FILED!B510,'0 DUP ONLINE'!$F:$F)</f>
        <v>0</v>
      </c>
      <c r="F510" s="97">
        <f>+SUMIF('0 DUP ONLINE'!$C:$C,FILED!B510,'0 DUP ONLINE'!$G:$G)</f>
        <v>0</v>
      </c>
      <c r="G510" s="97">
        <f>+SUMIF('0 DUP ONLINE'!$C:$C,FILED!B510,'0 DUP ONLINE'!$H:$H)</f>
        <v>0</v>
      </c>
      <c r="H510" s="97">
        <f t="shared" si="28"/>
        <v>0</v>
      </c>
      <c r="J510" s="97">
        <f>+SUMIF('0 DUP WORK'!$C:$C,FILED!B510,'0 DUP WORK'!$E:$E)</f>
        <v>0</v>
      </c>
      <c r="K510" s="97">
        <f>+SUMIF('0 DUP WORK'!$C:$C,FILED!B510,'0 DUP WORK'!$F:$F)</f>
        <v>0</v>
      </c>
      <c r="L510" s="97">
        <f>+SUMIF('0 DUP WORK'!$C:$C,FILED!B510,'0 DUP WORK'!$G:$G)</f>
        <v>0</v>
      </c>
      <c r="M510" s="97">
        <f>+SUMIF('0 DUP WORK'!$C:$C,FILED!B510,'0 DUP WORK'!$H:$H)</f>
        <v>0</v>
      </c>
      <c r="N510" s="97">
        <f t="shared" si="29"/>
        <v>0</v>
      </c>
      <c r="P510" s="97">
        <f t="shared" si="30"/>
        <v>0</v>
      </c>
      <c r="Q510" s="97" t="str">
        <f t="shared" si="31"/>
        <v/>
      </c>
    </row>
    <row r="511" spans="1:17">
      <c r="A511" s="96">
        <v>508</v>
      </c>
      <c r="B511" s="97">
        <f t="array" ref="B511">+INDEX('0 DUP ONLINE'!$C$3:$C$701,SMALL(IF(FILED!$B$2='0 DUP ONLINE'!$K$3:$K$701,ROW('0 DUP ONLINE'!$K$3:$K$701)-ROW('0 DUP ONLINE'!$K$3)+1),FILED!A511))</f>
        <v>0</v>
      </c>
      <c r="C511" s="97" t="str">
        <f>+IFERROR(VLOOKUP(B511,'0 DUP ONLINE'!$C$3:$D$701,2,FALSE),"")</f>
        <v/>
      </c>
      <c r="D511" s="97">
        <f>+SUMIF('0 DUP ONLINE'!$C:$C,FILED!B511,'0 DUP ONLINE'!$E:$E)</f>
        <v>0</v>
      </c>
      <c r="E511" s="97">
        <f>+SUMIF('0 DUP ONLINE'!$C:$C,FILED!B511,'0 DUP ONLINE'!$F:$F)</f>
        <v>0</v>
      </c>
      <c r="F511" s="97">
        <f>+SUMIF('0 DUP ONLINE'!$C:$C,FILED!B511,'0 DUP ONLINE'!$G:$G)</f>
        <v>0</v>
      </c>
      <c r="G511" s="97">
        <f>+SUMIF('0 DUP ONLINE'!$C:$C,FILED!B511,'0 DUP ONLINE'!$H:$H)</f>
        <v>0</v>
      </c>
      <c r="H511" s="97">
        <f t="shared" si="28"/>
        <v>0</v>
      </c>
      <c r="J511" s="97">
        <f>+SUMIF('0 DUP WORK'!$C:$C,FILED!B511,'0 DUP WORK'!$E:$E)</f>
        <v>0</v>
      </c>
      <c r="K511" s="97">
        <f>+SUMIF('0 DUP WORK'!$C:$C,FILED!B511,'0 DUP WORK'!$F:$F)</f>
        <v>0</v>
      </c>
      <c r="L511" s="97">
        <f>+SUMIF('0 DUP WORK'!$C:$C,FILED!B511,'0 DUP WORK'!$G:$G)</f>
        <v>0</v>
      </c>
      <c r="M511" s="97">
        <f>+SUMIF('0 DUP WORK'!$C:$C,FILED!B511,'0 DUP WORK'!$H:$H)</f>
        <v>0</v>
      </c>
      <c r="N511" s="97">
        <f t="shared" si="29"/>
        <v>0</v>
      </c>
      <c r="P511" s="97">
        <f t="shared" si="30"/>
        <v>0</v>
      </c>
      <c r="Q511" s="97" t="str">
        <f t="shared" si="31"/>
        <v/>
      </c>
    </row>
    <row r="512" spans="1:17">
      <c r="A512" s="96">
        <v>509</v>
      </c>
      <c r="B512" s="97">
        <f t="array" ref="B512">+INDEX('0 DUP ONLINE'!$C$3:$C$701,SMALL(IF(FILED!$B$2='0 DUP ONLINE'!$K$3:$K$701,ROW('0 DUP ONLINE'!$K$3:$K$701)-ROW('0 DUP ONLINE'!$K$3)+1),FILED!A512))</f>
        <v>0</v>
      </c>
      <c r="C512" s="97" t="str">
        <f>+IFERROR(VLOOKUP(B512,'0 DUP ONLINE'!$C$3:$D$701,2,FALSE),"")</f>
        <v/>
      </c>
      <c r="D512" s="97">
        <f>+SUMIF('0 DUP ONLINE'!$C:$C,FILED!B512,'0 DUP ONLINE'!$E:$E)</f>
        <v>0</v>
      </c>
      <c r="E512" s="97">
        <f>+SUMIF('0 DUP ONLINE'!$C:$C,FILED!B512,'0 DUP ONLINE'!$F:$F)</f>
        <v>0</v>
      </c>
      <c r="F512" s="97">
        <f>+SUMIF('0 DUP ONLINE'!$C:$C,FILED!B512,'0 DUP ONLINE'!$G:$G)</f>
        <v>0</v>
      </c>
      <c r="G512" s="97">
        <f>+SUMIF('0 DUP ONLINE'!$C:$C,FILED!B512,'0 DUP ONLINE'!$H:$H)</f>
        <v>0</v>
      </c>
      <c r="H512" s="97">
        <f t="shared" si="28"/>
        <v>0</v>
      </c>
      <c r="J512" s="97">
        <f>+SUMIF('0 DUP WORK'!$C:$C,FILED!B512,'0 DUP WORK'!$E:$E)</f>
        <v>0</v>
      </c>
      <c r="K512" s="97">
        <f>+SUMIF('0 DUP WORK'!$C:$C,FILED!B512,'0 DUP WORK'!$F:$F)</f>
        <v>0</v>
      </c>
      <c r="L512" s="97">
        <f>+SUMIF('0 DUP WORK'!$C:$C,FILED!B512,'0 DUP WORK'!$G:$G)</f>
        <v>0</v>
      </c>
      <c r="M512" s="97">
        <f>+SUMIF('0 DUP WORK'!$C:$C,FILED!B512,'0 DUP WORK'!$H:$H)</f>
        <v>0</v>
      </c>
      <c r="N512" s="97">
        <f t="shared" si="29"/>
        <v>0</v>
      </c>
      <c r="P512" s="97">
        <f t="shared" si="30"/>
        <v>0</v>
      </c>
      <c r="Q512" s="97" t="str">
        <f t="shared" si="31"/>
        <v/>
      </c>
    </row>
    <row r="513" spans="1:17">
      <c r="A513" s="96">
        <v>510</v>
      </c>
      <c r="B513" s="97">
        <f t="array" ref="B513">+INDEX('0 DUP ONLINE'!$C$3:$C$701,SMALL(IF(FILED!$B$2='0 DUP ONLINE'!$K$3:$K$701,ROW('0 DUP ONLINE'!$K$3:$K$701)-ROW('0 DUP ONLINE'!$K$3)+1),FILED!A513))</f>
        <v>0</v>
      </c>
      <c r="C513" s="97" t="str">
        <f>+IFERROR(VLOOKUP(B513,'0 DUP ONLINE'!$C$3:$D$701,2,FALSE),"")</f>
        <v/>
      </c>
      <c r="D513" s="97">
        <f>+SUMIF('0 DUP ONLINE'!$C:$C,FILED!B513,'0 DUP ONLINE'!$E:$E)</f>
        <v>0</v>
      </c>
      <c r="E513" s="97">
        <f>+SUMIF('0 DUP ONLINE'!$C:$C,FILED!B513,'0 DUP ONLINE'!$F:$F)</f>
        <v>0</v>
      </c>
      <c r="F513" s="97">
        <f>+SUMIF('0 DUP ONLINE'!$C:$C,FILED!B513,'0 DUP ONLINE'!$G:$G)</f>
        <v>0</v>
      </c>
      <c r="G513" s="97">
        <f>+SUMIF('0 DUP ONLINE'!$C:$C,FILED!B513,'0 DUP ONLINE'!$H:$H)</f>
        <v>0</v>
      </c>
      <c r="H513" s="97">
        <f t="shared" si="28"/>
        <v>0</v>
      </c>
      <c r="J513" s="97">
        <f>+SUMIF('0 DUP WORK'!$C:$C,FILED!B513,'0 DUP WORK'!$E:$E)</f>
        <v>0</v>
      </c>
      <c r="K513" s="97">
        <f>+SUMIF('0 DUP WORK'!$C:$C,FILED!B513,'0 DUP WORK'!$F:$F)</f>
        <v>0</v>
      </c>
      <c r="L513" s="97">
        <f>+SUMIF('0 DUP WORK'!$C:$C,FILED!B513,'0 DUP WORK'!$G:$G)</f>
        <v>0</v>
      </c>
      <c r="M513" s="97">
        <f>+SUMIF('0 DUP WORK'!$C:$C,FILED!B513,'0 DUP WORK'!$H:$H)</f>
        <v>0</v>
      </c>
      <c r="N513" s="97">
        <f t="shared" si="29"/>
        <v>0</v>
      </c>
      <c r="P513" s="97">
        <f t="shared" si="30"/>
        <v>0</v>
      </c>
      <c r="Q513" s="97" t="str">
        <f t="shared" si="31"/>
        <v/>
      </c>
    </row>
    <row r="514" spans="1:17">
      <c r="A514" s="96">
        <v>511</v>
      </c>
      <c r="B514" s="97">
        <f t="array" ref="B514">+INDEX('0 DUP ONLINE'!$C$3:$C$701,SMALL(IF(FILED!$B$2='0 DUP ONLINE'!$K$3:$K$701,ROW('0 DUP ONLINE'!$K$3:$K$701)-ROW('0 DUP ONLINE'!$K$3)+1),FILED!A514))</f>
        <v>0</v>
      </c>
      <c r="C514" s="97" t="str">
        <f>+IFERROR(VLOOKUP(B514,'0 DUP ONLINE'!$C$3:$D$701,2,FALSE),"")</f>
        <v/>
      </c>
      <c r="D514" s="97">
        <f>+SUMIF('0 DUP ONLINE'!$C:$C,FILED!B514,'0 DUP ONLINE'!$E:$E)</f>
        <v>0</v>
      </c>
      <c r="E514" s="97">
        <f>+SUMIF('0 DUP ONLINE'!$C:$C,FILED!B514,'0 DUP ONLINE'!$F:$F)</f>
        <v>0</v>
      </c>
      <c r="F514" s="97">
        <f>+SUMIF('0 DUP ONLINE'!$C:$C,FILED!B514,'0 DUP ONLINE'!$G:$G)</f>
        <v>0</v>
      </c>
      <c r="G514" s="97">
        <f>+SUMIF('0 DUP ONLINE'!$C:$C,FILED!B514,'0 DUP ONLINE'!$H:$H)</f>
        <v>0</v>
      </c>
      <c r="H514" s="97">
        <f t="shared" si="28"/>
        <v>0</v>
      </c>
      <c r="J514" s="97">
        <f>+SUMIF('0 DUP WORK'!$C:$C,FILED!B514,'0 DUP WORK'!$E:$E)</f>
        <v>0</v>
      </c>
      <c r="K514" s="97">
        <f>+SUMIF('0 DUP WORK'!$C:$C,FILED!B514,'0 DUP WORK'!$F:$F)</f>
        <v>0</v>
      </c>
      <c r="L514" s="97">
        <f>+SUMIF('0 DUP WORK'!$C:$C,FILED!B514,'0 DUP WORK'!$G:$G)</f>
        <v>0</v>
      </c>
      <c r="M514" s="97">
        <f>+SUMIF('0 DUP WORK'!$C:$C,FILED!B514,'0 DUP WORK'!$H:$H)</f>
        <v>0</v>
      </c>
      <c r="N514" s="97">
        <f t="shared" si="29"/>
        <v>0</v>
      </c>
      <c r="P514" s="97">
        <f t="shared" si="30"/>
        <v>0</v>
      </c>
      <c r="Q514" s="97" t="str">
        <f t="shared" si="31"/>
        <v/>
      </c>
    </row>
    <row r="515" spans="1:17">
      <c r="A515" s="96">
        <v>512</v>
      </c>
      <c r="B515" s="97">
        <f t="array" ref="B515">+INDEX('0 DUP ONLINE'!$C$3:$C$701,SMALL(IF(FILED!$B$2='0 DUP ONLINE'!$K$3:$K$701,ROW('0 DUP ONLINE'!$K$3:$K$701)-ROW('0 DUP ONLINE'!$K$3)+1),FILED!A515))</f>
        <v>0</v>
      </c>
      <c r="C515" s="97" t="str">
        <f>+IFERROR(VLOOKUP(B515,'0 DUP ONLINE'!$C$3:$D$701,2,FALSE),"")</f>
        <v/>
      </c>
      <c r="D515" s="97">
        <f>+SUMIF('0 DUP ONLINE'!$C:$C,FILED!B515,'0 DUP ONLINE'!$E:$E)</f>
        <v>0</v>
      </c>
      <c r="E515" s="97">
        <f>+SUMIF('0 DUP ONLINE'!$C:$C,FILED!B515,'0 DUP ONLINE'!$F:$F)</f>
        <v>0</v>
      </c>
      <c r="F515" s="97">
        <f>+SUMIF('0 DUP ONLINE'!$C:$C,FILED!B515,'0 DUP ONLINE'!$G:$G)</f>
        <v>0</v>
      </c>
      <c r="G515" s="97">
        <f>+SUMIF('0 DUP ONLINE'!$C:$C,FILED!B515,'0 DUP ONLINE'!$H:$H)</f>
        <v>0</v>
      </c>
      <c r="H515" s="97">
        <f t="shared" si="28"/>
        <v>0</v>
      </c>
      <c r="J515" s="97">
        <f>+SUMIF('0 DUP WORK'!$C:$C,FILED!B515,'0 DUP WORK'!$E:$E)</f>
        <v>0</v>
      </c>
      <c r="K515" s="97">
        <f>+SUMIF('0 DUP WORK'!$C:$C,FILED!B515,'0 DUP WORK'!$F:$F)</f>
        <v>0</v>
      </c>
      <c r="L515" s="97">
        <f>+SUMIF('0 DUP WORK'!$C:$C,FILED!B515,'0 DUP WORK'!$G:$G)</f>
        <v>0</v>
      </c>
      <c r="M515" s="97">
        <f>+SUMIF('0 DUP WORK'!$C:$C,FILED!B515,'0 DUP WORK'!$H:$H)</f>
        <v>0</v>
      </c>
      <c r="N515" s="97">
        <f t="shared" si="29"/>
        <v>0</v>
      </c>
      <c r="P515" s="97">
        <f t="shared" si="30"/>
        <v>0</v>
      </c>
      <c r="Q515" s="97" t="str">
        <f t="shared" si="31"/>
        <v/>
      </c>
    </row>
    <row r="516" spans="1:17">
      <c r="A516" s="96">
        <v>513</v>
      </c>
      <c r="B516" s="97">
        <f t="array" ref="B516">+INDEX('0 DUP ONLINE'!$C$3:$C$701,SMALL(IF(FILED!$B$2='0 DUP ONLINE'!$K$3:$K$701,ROW('0 DUP ONLINE'!$K$3:$K$701)-ROW('0 DUP ONLINE'!$K$3)+1),FILED!A516))</f>
        <v>0</v>
      </c>
      <c r="C516" s="97" t="str">
        <f>+IFERROR(VLOOKUP(B516,'0 DUP ONLINE'!$C$3:$D$701,2,FALSE),"")</f>
        <v/>
      </c>
      <c r="D516" s="97">
        <f>+SUMIF('0 DUP ONLINE'!$C:$C,FILED!B516,'0 DUP ONLINE'!$E:$E)</f>
        <v>0</v>
      </c>
      <c r="E516" s="97">
        <f>+SUMIF('0 DUP ONLINE'!$C:$C,FILED!B516,'0 DUP ONLINE'!$F:$F)</f>
        <v>0</v>
      </c>
      <c r="F516" s="97">
        <f>+SUMIF('0 DUP ONLINE'!$C:$C,FILED!B516,'0 DUP ONLINE'!$G:$G)</f>
        <v>0</v>
      </c>
      <c r="G516" s="97">
        <f>+SUMIF('0 DUP ONLINE'!$C:$C,FILED!B516,'0 DUP ONLINE'!$H:$H)</f>
        <v>0</v>
      </c>
      <c r="H516" s="97">
        <f t="shared" si="28"/>
        <v>0</v>
      </c>
      <c r="J516" s="97">
        <f>+SUMIF('0 DUP WORK'!$C:$C,FILED!B516,'0 DUP WORK'!$E:$E)</f>
        <v>0</v>
      </c>
      <c r="K516" s="97">
        <f>+SUMIF('0 DUP WORK'!$C:$C,FILED!B516,'0 DUP WORK'!$F:$F)</f>
        <v>0</v>
      </c>
      <c r="L516" s="97">
        <f>+SUMIF('0 DUP WORK'!$C:$C,FILED!B516,'0 DUP WORK'!$G:$G)</f>
        <v>0</v>
      </c>
      <c r="M516" s="97">
        <f>+SUMIF('0 DUP WORK'!$C:$C,FILED!B516,'0 DUP WORK'!$H:$H)</f>
        <v>0</v>
      </c>
      <c r="N516" s="97">
        <f t="shared" si="29"/>
        <v>0</v>
      </c>
      <c r="P516" s="97">
        <f t="shared" si="30"/>
        <v>0</v>
      </c>
      <c r="Q516" s="97" t="str">
        <f t="shared" si="31"/>
        <v/>
      </c>
    </row>
    <row r="517" spans="1:17">
      <c r="A517" s="96">
        <v>514</v>
      </c>
      <c r="B517" s="97">
        <f t="array" ref="B517">+INDEX('0 DUP ONLINE'!$C$3:$C$701,SMALL(IF(FILED!$B$2='0 DUP ONLINE'!$K$3:$K$701,ROW('0 DUP ONLINE'!$K$3:$K$701)-ROW('0 DUP ONLINE'!$K$3)+1),FILED!A517))</f>
        <v>0</v>
      </c>
      <c r="C517" s="97" t="str">
        <f>+IFERROR(VLOOKUP(B517,'0 DUP ONLINE'!$C$3:$D$701,2,FALSE),"")</f>
        <v/>
      </c>
      <c r="D517" s="97">
        <f>+SUMIF('0 DUP ONLINE'!$C:$C,FILED!B517,'0 DUP ONLINE'!$E:$E)</f>
        <v>0</v>
      </c>
      <c r="E517" s="97">
        <f>+SUMIF('0 DUP ONLINE'!$C:$C,FILED!B517,'0 DUP ONLINE'!$F:$F)</f>
        <v>0</v>
      </c>
      <c r="F517" s="97">
        <f>+SUMIF('0 DUP ONLINE'!$C:$C,FILED!B517,'0 DUP ONLINE'!$G:$G)</f>
        <v>0</v>
      </c>
      <c r="G517" s="97">
        <f>+SUMIF('0 DUP ONLINE'!$C:$C,FILED!B517,'0 DUP ONLINE'!$H:$H)</f>
        <v>0</v>
      </c>
      <c r="H517" s="97">
        <f t="shared" ref="H517:H580" si="32">+E517+F517+G517</f>
        <v>0</v>
      </c>
      <c r="J517" s="97">
        <f>+SUMIF('0 DUP WORK'!$C:$C,FILED!B517,'0 DUP WORK'!$E:$E)</f>
        <v>0</v>
      </c>
      <c r="K517" s="97">
        <f>+SUMIF('0 DUP WORK'!$C:$C,FILED!B517,'0 DUP WORK'!$F:$F)</f>
        <v>0</v>
      </c>
      <c r="L517" s="97">
        <f>+SUMIF('0 DUP WORK'!$C:$C,FILED!B517,'0 DUP WORK'!$G:$G)</f>
        <v>0</v>
      </c>
      <c r="M517" s="97">
        <f>+SUMIF('0 DUP WORK'!$C:$C,FILED!B517,'0 DUP WORK'!$H:$H)</f>
        <v>0</v>
      </c>
      <c r="N517" s="97">
        <f t="shared" ref="N517:N580" si="33">+K517+L517+M517</f>
        <v>0</v>
      </c>
      <c r="P517" s="97">
        <f t="shared" ref="P517:P580" si="34">+ROUND(H517-N517,-1)</f>
        <v>0</v>
      </c>
      <c r="Q517" s="97" t="str">
        <f t="shared" ref="Q517:Q580" si="35">+IF(P517=0,"",IF(P517&gt;-1,"SHORT",IF(P517&lt;1,"EXCESS")))</f>
        <v/>
      </c>
    </row>
    <row r="518" spans="1:17">
      <c r="A518" s="96">
        <v>515</v>
      </c>
      <c r="B518" s="97">
        <f t="array" ref="B518">+INDEX('0 DUP ONLINE'!$C$3:$C$701,SMALL(IF(FILED!$B$2='0 DUP ONLINE'!$K$3:$K$701,ROW('0 DUP ONLINE'!$K$3:$K$701)-ROW('0 DUP ONLINE'!$K$3)+1),FILED!A518))</f>
        <v>0</v>
      </c>
      <c r="C518" s="97" t="str">
        <f>+IFERROR(VLOOKUP(B518,'0 DUP ONLINE'!$C$3:$D$701,2,FALSE),"")</f>
        <v/>
      </c>
      <c r="D518" s="97">
        <f>+SUMIF('0 DUP ONLINE'!$C:$C,FILED!B518,'0 DUP ONLINE'!$E:$E)</f>
        <v>0</v>
      </c>
      <c r="E518" s="97">
        <f>+SUMIF('0 DUP ONLINE'!$C:$C,FILED!B518,'0 DUP ONLINE'!$F:$F)</f>
        <v>0</v>
      </c>
      <c r="F518" s="97">
        <f>+SUMIF('0 DUP ONLINE'!$C:$C,FILED!B518,'0 DUP ONLINE'!$G:$G)</f>
        <v>0</v>
      </c>
      <c r="G518" s="97">
        <f>+SUMIF('0 DUP ONLINE'!$C:$C,FILED!B518,'0 DUP ONLINE'!$H:$H)</f>
        <v>0</v>
      </c>
      <c r="H518" s="97">
        <f t="shared" si="32"/>
        <v>0</v>
      </c>
      <c r="J518" s="97">
        <f>+SUMIF('0 DUP WORK'!$C:$C,FILED!B518,'0 DUP WORK'!$E:$E)</f>
        <v>0</v>
      </c>
      <c r="K518" s="97">
        <f>+SUMIF('0 DUP WORK'!$C:$C,FILED!B518,'0 DUP WORK'!$F:$F)</f>
        <v>0</v>
      </c>
      <c r="L518" s="97">
        <f>+SUMIF('0 DUP WORK'!$C:$C,FILED!B518,'0 DUP WORK'!$G:$G)</f>
        <v>0</v>
      </c>
      <c r="M518" s="97">
        <f>+SUMIF('0 DUP WORK'!$C:$C,FILED!B518,'0 DUP WORK'!$H:$H)</f>
        <v>0</v>
      </c>
      <c r="N518" s="97">
        <f t="shared" si="33"/>
        <v>0</v>
      </c>
      <c r="P518" s="97">
        <f t="shared" si="34"/>
        <v>0</v>
      </c>
      <c r="Q518" s="97" t="str">
        <f t="shared" si="35"/>
        <v/>
      </c>
    </row>
    <row r="519" spans="1:17">
      <c r="A519" s="96">
        <v>516</v>
      </c>
      <c r="B519" s="97">
        <f t="array" ref="B519">+INDEX('0 DUP ONLINE'!$C$3:$C$701,SMALL(IF(FILED!$B$2='0 DUP ONLINE'!$K$3:$K$701,ROW('0 DUP ONLINE'!$K$3:$K$701)-ROW('0 DUP ONLINE'!$K$3)+1),FILED!A519))</f>
        <v>0</v>
      </c>
      <c r="C519" s="97" t="str">
        <f>+IFERROR(VLOOKUP(B519,'0 DUP ONLINE'!$C$3:$D$701,2,FALSE),"")</f>
        <v/>
      </c>
      <c r="D519" s="97">
        <f>+SUMIF('0 DUP ONLINE'!$C:$C,FILED!B519,'0 DUP ONLINE'!$E:$E)</f>
        <v>0</v>
      </c>
      <c r="E519" s="97">
        <f>+SUMIF('0 DUP ONLINE'!$C:$C,FILED!B519,'0 DUP ONLINE'!$F:$F)</f>
        <v>0</v>
      </c>
      <c r="F519" s="97">
        <f>+SUMIF('0 DUP ONLINE'!$C:$C,FILED!B519,'0 DUP ONLINE'!$G:$G)</f>
        <v>0</v>
      </c>
      <c r="G519" s="97">
        <f>+SUMIF('0 DUP ONLINE'!$C:$C,FILED!B519,'0 DUP ONLINE'!$H:$H)</f>
        <v>0</v>
      </c>
      <c r="H519" s="97">
        <f t="shared" si="32"/>
        <v>0</v>
      </c>
      <c r="J519" s="97">
        <f>+SUMIF('0 DUP WORK'!$C:$C,FILED!B519,'0 DUP WORK'!$E:$E)</f>
        <v>0</v>
      </c>
      <c r="K519" s="97">
        <f>+SUMIF('0 DUP WORK'!$C:$C,FILED!B519,'0 DUP WORK'!$F:$F)</f>
        <v>0</v>
      </c>
      <c r="L519" s="97">
        <f>+SUMIF('0 DUP WORK'!$C:$C,FILED!B519,'0 DUP WORK'!$G:$G)</f>
        <v>0</v>
      </c>
      <c r="M519" s="97">
        <f>+SUMIF('0 DUP WORK'!$C:$C,FILED!B519,'0 DUP WORK'!$H:$H)</f>
        <v>0</v>
      </c>
      <c r="N519" s="97">
        <f t="shared" si="33"/>
        <v>0</v>
      </c>
      <c r="P519" s="97">
        <f t="shared" si="34"/>
        <v>0</v>
      </c>
      <c r="Q519" s="97" t="str">
        <f t="shared" si="35"/>
        <v/>
      </c>
    </row>
    <row r="520" spans="1:17">
      <c r="A520" s="96">
        <v>517</v>
      </c>
      <c r="B520" s="97">
        <f t="array" ref="B520">+INDEX('0 DUP ONLINE'!$C$3:$C$701,SMALL(IF(FILED!$B$2='0 DUP ONLINE'!$K$3:$K$701,ROW('0 DUP ONLINE'!$K$3:$K$701)-ROW('0 DUP ONLINE'!$K$3)+1),FILED!A520))</f>
        <v>0</v>
      </c>
      <c r="C520" s="97" t="str">
        <f>+IFERROR(VLOOKUP(B520,'0 DUP ONLINE'!$C$3:$D$701,2,FALSE),"")</f>
        <v/>
      </c>
      <c r="D520" s="97">
        <f>+SUMIF('0 DUP ONLINE'!$C:$C,FILED!B520,'0 DUP ONLINE'!$E:$E)</f>
        <v>0</v>
      </c>
      <c r="E520" s="97">
        <f>+SUMIF('0 DUP ONLINE'!$C:$C,FILED!B520,'0 DUP ONLINE'!$F:$F)</f>
        <v>0</v>
      </c>
      <c r="F520" s="97">
        <f>+SUMIF('0 DUP ONLINE'!$C:$C,FILED!B520,'0 DUP ONLINE'!$G:$G)</f>
        <v>0</v>
      </c>
      <c r="G520" s="97">
        <f>+SUMIF('0 DUP ONLINE'!$C:$C,FILED!B520,'0 DUP ONLINE'!$H:$H)</f>
        <v>0</v>
      </c>
      <c r="H520" s="97">
        <f t="shared" si="32"/>
        <v>0</v>
      </c>
      <c r="J520" s="97">
        <f>+SUMIF('0 DUP WORK'!$C:$C,FILED!B520,'0 DUP WORK'!$E:$E)</f>
        <v>0</v>
      </c>
      <c r="K520" s="97">
        <f>+SUMIF('0 DUP WORK'!$C:$C,FILED!B520,'0 DUP WORK'!$F:$F)</f>
        <v>0</v>
      </c>
      <c r="L520" s="97">
        <f>+SUMIF('0 DUP WORK'!$C:$C,FILED!B520,'0 DUP WORK'!$G:$G)</f>
        <v>0</v>
      </c>
      <c r="M520" s="97">
        <f>+SUMIF('0 DUP WORK'!$C:$C,FILED!B520,'0 DUP WORK'!$H:$H)</f>
        <v>0</v>
      </c>
      <c r="N520" s="97">
        <f t="shared" si="33"/>
        <v>0</v>
      </c>
      <c r="P520" s="97">
        <f t="shared" si="34"/>
        <v>0</v>
      </c>
      <c r="Q520" s="97" t="str">
        <f t="shared" si="35"/>
        <v/>
      </c>
    </row>
    <row r="521" spans="1:17">
      <c r="A521" s="96">
        <v>518</v>
      </c>
      <c r="B521" s="97">
        <f t="array" ref="B521">+INDEX('0 DUP ONLINE'!$C$3:$C$701,SMALL(IF(FILED!$B$2='0 DUP ONLINE'!$K$3:$K$701,ROW('0 DUP ONLINE'!$K$3:$K$701)-ROW('0 DUP ONLINE'!$K$3)+1),FILED!A521))</f>
        <v>0</v>
      </c>
      <c r="C521" s="97" t="str">
        <f>+IFERROR(VLOOKUP(B521,'0 DUP ONLINE'!$C$3:$D$701,2,FALSE),"")</f>
        <v/>
      </c>
      <c r="D521" s="97">
        <f>+SUMIF('0 DUP ONLINE'!$C:$C,FILED!B521,'0 DUP ONLINE'!$E:$E)</f>
        <v>0</v>
      </c>
      <c r="E521" s="97">
        <f>+SUMIF('0 DUP ONLINE'!$C:$C,FILED!B521,'0 DUP ONLINE'!$F:$F)</f>
        <v>0</v>
      </c>
      <c r="F521" s="97">
        <f>+SUMIF('0 DUP ONLINE'!$C:$C,FILED!B521,'0 DUP ONLINE'!$G:$G)</f>
        <v>0</v>
      </c>
      <c r="G521" s="97">
        <f>+SUMIF('0 DUP ONLINE'!$C:$C,FILED!B521,'0 DUP ONLINE'!$H:$H)</f>
        <v>0</v>
      </c>
      <c r="H521" s="97">
        <f t="shared" si="32"/>
        <v>0</v>
      </c>
      <c r="J521" s="97">
        <f>+SUMIF('0 DUP WORK'!$C:$C,FILED!B521,'0 DUP WORK'!$E:$E)</f>
        <v>0</v>
      </c>
      <c r="K521" s="97">
        <f>+SUMIF('0 DUP WORK'!$C:$C,FILED!B521,'0 DUP WORK'!$F:$F)</f>
        <v>0</v>
      </c>
      <c r="L521" s="97">
        <f>+SUMIF('0 DUP WORK'!$C:$C,FILED!B521,'0 DUP WORK'!$G:$G)</f>
        <v>0</v>
      </c>
      <c r="M521" s="97">
        <f>+SUMIF('0 DUP WORK'!$C:$C,FILED!B521,'0 DUP WORK'!$H:$H)</f>
        <v>0</v>
      </c>
      <c r="N521" s="97">
        <f t="shared" si="33"/>
        <v>0</v>
      </c>
      <c r="P521" s="97">
        <f t="shared" si="34"/>
        <v>0</v>
      </c>
      <c r="Q521" s="97" t="str">
        <f t="shared" si="35"/>
        <v/>
      </c>
    </row>
    <row r="522" spans="1:17">
      <c r="A522" s="96">
        <v>519</v>
      </c>
      <c r="B522" s="97">
        <f t="array" ref="B522">+INDEX('0 DUP ONLINE'!$C$3:$C$701,SMALL(IF(FILED!$B$2='0 DUP ONLINE'!$K$3:$K$701,ROW('0 DUP ONLINE'!$K$3:$K$701)-ROW('0 DUP ONLINE'!$K$3)+1),FILED!A522))</f>
        <v>0</v>
      </c>
      <c r="C522" s="97" t="str">
        <f>+IFERROR(VLOOKUP(B522,'0 DUP ONLINE'!$C$3:$D$701,2,FALSE),"")</f>
        <v/>
      </c>
      <c r="D522" s="97">
        <f>+SUMIF('0 DUP ONLINE'!$C:$C,FILED!B522,'0 DUP ONLINE'!$E:$E)</f>
        <v>0</v>
      </c>
      <c r="E522" s="97">
        <f>+SUMIF('0 DUP ONLINE'!$C:$C,FILED!B522,'0 DUP ONLINE'!$F:$F)</f>
        <v>0</v>
      </c>
      <c r="F522" s="97">
        <f>+SUMIF('0 DUP ONLINE'!$C:$C,FILED!B522,'0 DUP ONLINE'!$G:$G)</f>
        <v>0</v>
      </c>
      <c r="G522" s="97">
        <f>+SUMIF('0 DUP ONLINE'!$C:$C,FILED!B522,'0 DUP ONLINE'!$H:$H)</f>
        <v>0</v>
      </c>
      <c r="H522" s="97">
        <f t="shared" si="32"/>
        <v>0</v>
      </c>
      <c r="J522" s="97">
        <f>+SUMIF('0 DUP WORK'!$C:$C,FILED!B522,'0 DUP WORK'!$E:$E)</f>
        <v>0</v>
      </c>
      <c r="K522" s="97">
        <f>+SUMIF('0 DUP WORK'!$C:$C,FILED!B522,'0 DUP WORK'!$F:$F)</f>
        <v>0</v>
      </c>
      <c r="L522" s="97">
        <f>+SUMIF('0 DUP WORK'!$C:$C,FILED!B522,'0 DUP WORK'!$G:$G)</f>
        <v>0</v>
      </c>
      <c r="M522" s="97">
        <f>+SUMIF('0 DUP WORK'!$C:$C,FILED!B522,'0 DUP WORK'!$H:$H)</f>
        <v>0</v>
      </c>
      <c r="N522" s="97">
        <f t="shared" si="33"/>
        <v>0</v>
      </c>
      <c r="P522" s="97">
        <f t="shared" si="34"/>
        <v>0</v>
      </c>
      <c r="Q522" s="97" t="str">
        <f t="shared" si="35"/>
        <v/>
      </c>
    </row>
    <row r="523" spans="1:17">
      <c r="A523" s="96">
        <v>520</v>
      </c>
      <c r="B523" s="97">
        <f t="array" ref="B523">+INDEX('0 DUP ONLINE'!$C$3:$C$701,SMALL(IF(FILED!$B$2='0 DUP ONLINE'!$K$3:$K$701,ROW('0 DUP ONLINE'!$K$3:$K$701)-ROW('0 DUP ONLINE'!$K$3)+1),FILED!A523))</f>
        <v>0</v>
      </c>
      <c r="C523" s="97" t="str">
        <f>+IFERROR(VLOOKUP(B523,'0 DUP ONLINE'!$C$3:$D$701,2,FALSE),"")</f>
        <v/>
      </c>
      <c r="D523" s="97">
        <f>+SUMIF('0 DUP ONLINE'!$C:$C,FILED!B523,'0 DUP ONLINE'!$E:$E)</f>
        <v>0</v>
      </c>
      <c r="E523" s="97">
        <f>+SUMIF('0 DUP ONLINE'!$C:$C,FILED!B523,'0 DUP ONLINE'!$F:$F)</f>
        <v>0</v>
      </c>
      <c r="F523" s="97">
        <f>+SUMIF('0 DUP ONLINE'!$C:$C,FILED!B523,'0 DUP ONLINE'!$G:$G)</f>
        <v>0</v>
      </c>
      <c r="G523" s="97">
        <f>+SUMIF('0 DUP ONLINE'!$C:$C,FILED!B523,'0 DUP ONLINE'!$H:$H)</f>
        <v>0</v>
      </c>
      <c r="H523" s="97">
        <f t="shared" si="32"/>
        <v>0</v>
      </c>
      <c r="J523" s="97">
        <f>+SUMIF('0 DUP WORK'!$C:$C,FILED!B523,'0 DUP WORK'!$E:$E)</f>
        <v>0</v>
      </c>
      <c r="K523" s="97">
        <f>+SUMIF('0 DUP WORK'!$C:$C,FILED!B523,'0 DUP WORK'!$F:$F)</f>
        <v>0</v>
      </c>
      <c r="L523" s="97">
        <f>+SUMIF('0 DUP WORK'!$C:$C,FILED!B523,'0 DUP WORK'!$G:$G)</f>
        <v>0</v>
      </c>
      <c r="M523" s="97">
        <f>+SUMIF('0 DUP WORK'!$C:$C,FILED!B523,'0 DUP WORK'!$H:$H)</f>
        <v>0</v>
      </c>
      <c r="N523" s="97">
        <f t="shared" si="33"/>
        <v>0</v>
      </c>
      <c r="P523" s="97">
        <f t="shared" si="34"/>
        <v>0</v>
      </c>
      <c r="Q523" s="97" t="str">
        <f t="shared" si="35"/>
        <v/>
      </c>
    </row>
    <row r="524" spans="1:17">
      <c r="A524" s="96">
        <v>521</v>
      </c>
      <c r="B524" s="97">
        <f t="array" ref="B524">+INDEX('0 DUP ONLINE'!$C$3:$C$701,SMALL(IF(FILED!$B$2='0 DUP ONLINE'!$K$3:$K$701,ROW('0 DUP ONLINE'!$K$3:$K$701)-ROW('0 DUP ONLINE'!$K$3)+1),FILED!A524))</f>
        <v>0</v>
      </c>
      <c r="C524" s="97" t="str">
        <f>+IFERROR(VLOOKUP(B524,'0 DUP ONLINE'!$C$3:$D$701,2,FALSE),"")</f>
        <v/>
      </c>
      <c r="D524" s="97">
        <f>+SUMIF('0 DUP ONLINE'!$C:$C,FILED!B524,'0 DUP ONLINE'!$E:$E)</f>
        <v>0</v>
      </c>
      <c r="E524" s="97">
        <f>+SUMIF('0 DUP ONLINE'!$C:$C,FILED!B524,'0 DUP ONLINE'!$F:$F)</f>
        <v>0</v>
      </c>
      <c r="F524" s="97">
        <f>+SUMIF('0 DUP ONLINE'!$C:$C,FILED!B524,'0 DUP ONLINE'!$G:$G)</f>
        <v>0</v>
      </c>
      <c r="G524" s="97">
        <f>+SUMIF('0 DUP ONLINE'!$C:$C,FILED!B524,'0 DUP ONLINE'!$H:$H)</f>
        <v>0</v>
      </c>
      <c r="H524" s="97">
        <f t="shared" si="32"/>
        <v>0</v>
      </c>
      <c r="J524" s="97">
        <f>+SUMIF('0 DUP WORK'!$C:$C,FILED!B524,'0 DUP WORK'!$E:$E)</f>
        <v>0</v>
      </c>
      <c r="K524" s="97">
        <f>+SUMIF('0 DUP WORK'!$C:$C,FILED!B524,'0 DUP WORK'!$F:$F)</f>
        <v>0</v>
      </c>
      <c r="L524" s="97">
        <f>+SUMIF('0 DUP WORK'!$C:$C,FILED!B524,'0 DUP WORK'!$G:$G)</f>
        <v>0</v>
      </c>
      <c r="M524" s="97">
        <f>+SUMIF('0 DUP WORK'!$C:$C,FILED!B524,'0 DUP WORK'!$H:$H)</f>
        <v>0</v>
      </c>
      <c r="N524" s="97">
        <f t="shared" si="33"/>
        <v>0</v>
      </c>
      <c r="P524" s="97">
        <f t="shared" si="34"/>
        <v>0</v>
      </c>
      <c r="Q524" s="97" t="str">
        <f t="shared" si="35"/>
        <v/>
      </c>
    </row>
    <row r="525" spans="1:17">
      <c r="A525" s="96">
        <v>522</v>
      </c>
      <c r="B525" s="97">
        <f t="array" ref="B525">+INDEX('0 DUP ONLINE'!$C$3:$C$701,SMALL(IF(FILED!$B$2='0 DUP ONLINE'!$K$3:$K$701,ROW('0 DUP ONLINE'!$K$3:$K$701)-ROW('0 DUP ONLINE'!$K$3)+1),FILED!A525))</f>
        <v>0</v>
      </c>
      <c r="C525" s="97" t="str">
        <f>+IFERROR(VLOOKUP(B525,'0 DUP ONLINE'!$C$3:$D$701,2,FALSE),"")</f>
        <v/>
      </c>
      <c r="D525" s="97">
        <f>+SUMIF('0 DUP ONLINE'!$C:$C,FILED!B525,'0 DUP ONLINE'!$E:$E)</f>
        <v>0</v>
      </c>
      <c r="E525" s="97">
        <f>+SUMIF('0 DUP ONLINE'!$C:$C,FILED!B525,'0 DUP ONLINE'!$F:$F)</f>
        <v>0</v>
      </c>
      <c r="F525" s="97">
        <f>+SUMIF('0 DUP ONLINE'!$C:$C,FILED!B525,'0 DUP ONLINE'!$G:$G)</f>
        <v>0</v>
      </c>
      <c r="G525" s="97">
        <f>+SUMIF('0 DUP ONLINE'!$C:$C,FILED!B525,'0 DUP ONLINE'!$H:$H)</f>
        <v>0</v>
      </c>
      <c r="H525" s="97">
        <f t="shared" si="32"/>
        <v>0</v>
      </c>
      <c r="J525" s="97">
        <f>+SUMIF('0 DUP WORK'!$C:$C,FILED!B525,'0 DUP WORK'!$E:$E)</f>
        <v>0</v>
      </c>
      <c r="K525" s="97">
        <f>+SUMIF('0 DUP WORK'!$C:$C,FILED!B525,'0 DUP WORK'!$F:$F)</f>
        <v>0</v>
      </c>
      <c r="L525" s="97">
        <f>+SUMIF('0 DUP WORK'!$C:$C,FILED!B525,'0 DUP WORK'!$G:$G)</f>
        <v>0</v>
      </c>
      <c r="M525" s="97">
        <f>+SUMIF('0 DUP WORK'!$C:$C,FILED!B525,'0 DUP WORK'!$H:$H)</f>
        <v>0</v>
      </c>
      <c r="N525" s="97">
        <f t="shared" si="33"/>
        <v>0</v>
      </c>
      <c r="P525" s="97">
        <f t="shared" si="34"/>
        <v>0</v>
      </c>
      <c r="Q525" s="97" t="str">
        <f t="shared" si="35"/>
        <v/>
      </c>
    </row>
    <row r="526" spans="1:17">
      <c r="A526" s="96">
        <v>523</v>
      </c>
      <c r="B526" s="97">
        <f t="array" ref="B526">+INDEX('0 DUP ONLINE'!$C$3:$C$701,SMALL(IF(FILED!$B$2='0 DUP ONLINE'!$K$3:$K$701,ROW('0 DUP ONLINE'!$K$3:$K$701)-ROW('0 DUP ONLINE'!$K$3)+1),FILED!A526))</f>
        <v>0</v>
      </c>
      <c r="C526" s="97" t="str">
        <f>+IFERROR(VLOOKUP(B526,'0 DUP ONLINE'!$C$3:$D$701,2,FALSE),"")</f>
        <v/>
      </c>
      <c r="D526" s="97">
        <f>+SUMIF('0 DUP ONLINE'!$C:$C,FILED!B526,'0 DUP ONLINE'!$E:$E)</f>
        <v>0</v>
      </c>
      <c r="E526" s="97">
        <f>+SUMIF('0 DUP ONLINE'!$C:$C,FILED!B526,'0 DUP ONLINE'!$F:$F)</f>
        <v>0</v>
      </c>
      <c r="F526" s="97">
        <f>+SUMIF('0 DUP ONLINE'!$C:$C,FILED!B526,'0 DUP ONLINE'!$G:$G)</f>
        <v>0</v>
      </c>
      <c r="G526" s="97">
        <f>+SUMIF('0 DUP ONLINE'!$C:$C,FILED!B526,'0 DUP ONLINE'!$H:$H)</f>
        <v>0</v>
      </c>
      <c r="H526" s="97">
        <f t="shared" si="32"/>
        <v>0</v>
      </c>
      <c r="J526" s="97">
        <f>+SUMIF('0 DUP WORK'!$C:$C,FILED!B526,'0 DUP WORK'!$E:$E)</f>
        <v>0</v>
      </c>
      <c r="K526" s="97">
        <f>+SUMIF('0 DUP WORK'!$C:$C,FILED!B526,'0 DUP WORK'!$F:$F)</f>
        <v>0</v>
      </c>
      <c r="L526" s="97">
        <f>+SUMIF('0 DUP WORK'!$C:$C,FILED!B526,'0 DUP WORK'!$G:$G)</f>
        <v>0</v>
      </c>
      <c r="M526" s="97">
        <f>+SUMIF('0 DUP WORK'!$C:$C,FILED!B526,'0 DUP WORK'!$H:$H)</f>
        <v>0</v>
      </c>
      <c r="N526" s="97">
        <f t="shared" si="33"/>
        <v>0</v>
      </c>
      <c r="P526" s="97">
        <f t="shared" si="34"/>
        <v>0</v>
      </c>
      <c r="Q526" s="97" t="str">
        <f t="shared" si="35"/>
        <v/>
      </c>
    </row>
    <row r="527" spans="1:17">
      <c r="A527" s="96">
        <v>524</v>
      </c>
      <c r="B527" s="97">
        <f t="array" ref="B527">+INDEX('0 DUP ONLINE'!$C$3:$C$701,SMALL(IF(FILED!$B$2='0 DUP ONLINE'!$K$3:$K$701,ROW('0 DUP ONLINE'!$K$3:$K$701)-ROW('0 DUP ONLINE'!$K$3)+1),FILED!A527))</f>
        <v>0</v>
      </c>
      <c r="C527" s="97" t="str">
        <f>+IFERROR(VLOOKUP(B527,'0 DUP ONLINE'!$C$3:$D$701,2,FALSE),"")</f>
        <v/>
      </c>
      <c r="D527" s="97">
        <f>+SUMIF('0 DUP ONLINE'!$C:$C,FILED!B527,'0 DUP ONLINE'!$E:$E)</f>
        <v>0</v>
      </c>
      <c r="E527" s="97">
        <f>+SUMIF('0 DUP ONLINE'!$C:$C,FILED!B527,'0 DUP ONLINE'!$F:$F)</f>
        <v>0</v>
      </c>
      <c r="F527" s="97">
        <f>+SUMIF('0 DUP ONLINE'!$C:$C,FILED!B527,'0 DUP ONLINE'!$G:$G)</f>
        <v>0</v>
      </c>
      <c r="G527" s="97">
        <f>+SUMIF('0 DUP ONLINE'!$C:$C,FILED!B527,'0 DUP ONLINE'!$H:$H)</f>
        <v>0</v>
      </c>
      <c r="H527" s="97">
        <f t="shared" si="32"/>
        <v>0</v>
      </c>
      <c r="J527" s="97">
        <f>+SUMIF('0 DUP WORK'!$C:$C,FILED!B527,'0 DUP WORK'!$E:$E)</f>
        <v>0</v>
      </c>
      <c r="K527" s="97">
        <f>+SUMIF('0 DUP WORK'!$C:$C,FILED!B527,'0 DUP WORK'!$F:$F)</f>
        <v>0</v>
      </c>
      <c r="L527" s="97">
        <f>+SUMIF('0 DUP WORK'!$C:$C,FILED!B527,'0 DUP WORK'!$G:$G)</f>
        <v>0</v>
      </c>
      <c r="M527" s="97">
        <f>+SUMIF('0 DUP WORK'!$C:$C,FILED!B527,'0 DUP WORK'!$H:$H)</f>
        <v>0</v>
      </c>
      <c r="N527" s="97">
        <f t="shared" si="33"/>
        <v>0</v>
      </c>
      <c r="P527" s="97">
        <f t="shared" si="34"/>
        <v>0</v>
      </c>
      <c r="Q527" s="97" t="str">
        <f t="shared" si="35"/>
        <v/>
      </c>
    </row>
    <row r="528" spans="1:17">
      <c r="A528" s="96">
        <v>525</v>
      </c>
      <c r="B528" s="97">
        <f t="array" ref="B528">+INDEX('0 DUP ONLINE'!$C$3:$C$701,SMALL(IF(FILED!$B$2='0 DUP ONLINE'!$K$3:$K$701,ROW('0 DUP ONLINE'!$K$3:$K$701)-ROW('0 DUP ONLINE'!$K$3)+1),FILED!A528))</f>
        <v>0</v>
      </c>
      <c r="C528" s="97" t="str">
        <f>+IFERROR(VLOOKUP(B528,'0 DUP ONLINE'!$C$3:$D$701,2,FALSE),"")</f>
        <v/>
      </c>
      <c r="D528" s="97">
        <f>+SUMIF('0 DUP ONLINE'!$C:$C,FILED!B528,'0 DUP ONLINE'!$E:$E)</f>
        <v>0</v>
      </c>
      <c r="E528" s="97">
        <f>+SUMIF('0 DUP ONLINE'!$C:$C,FILED!B528,'0 DUP ONLINE'!$F:$F)</f>
        <v>0</v>
      </c>
      <c r="F528" s="97">
        <f>+SUMIF('0 DUP ONLINE'!$C:$C,FILED!B528,'0 DUP ONLINE'!$G:$G)</f>
        <v>0</v>
      </c>
      <c r="G528" s="97">
        <f>+SUMIF('0 DUP ONLINE'!$C:$C,FILED!B528,'0 DUP ONLINE'!$H:$H)</f>
        <v>0</v>
      </c>
      <c r="H528" s="97">
        <f t="shared" si="32"/>
        <v>0</v>
      </c>
      <c r="J528" s="97">
        <f>+SUMIF('0 DUP WORK'!$C:$C,FILED!B528,'0 DUP WORK'!$E:$E)</f>
        <v>0</v>
      </c>
      <c r="K528" s="97">
        <f>+SUMIF('0 DUP WORK'!$C:$C,FILED!B528,'0 DUP WORK'!$F:$F)</f>
        <v>0</v>
      </c>
      <c r="L528" s="97">
        <f>+SUMIF('0 DUP WORK'!$C:$C,FILED!B528,'0 DUP WORK'!$G:$G)</f>
        <v>0</v>
      </c>
      <c r="M528" s="97">
        <f>+SUMIF('0 DUP WORK'!$C:$C,FILED!B528,'0 DUP WORK'!$H:$H)</f>
        <v>0</v>
      </c>
      <c r="N528" s="97">
        <f t="shared" si="33"/>
        <v>0</v>
      </c>
      <c r="P528" s="97">
        <f t="shared" si="34"/>
        <v>0</v>
      </c>
      <c r="Q528" s="97" t="str">
        <f t="shared" si="35"/>
        <v/>
      </c>
    </row>
    <row r="529" spans="1:17">
      <c r="A529" s="96">
        <v>526</v>
      </c>
      <c r="B529" s="97">
        <f t="array" ref="B529">+INDEX('0 DUP ONLINE'!$C$3:$C$701,SMALL(IF(FILED!$B$2='0 DUP ONLINE'!$K$3:$K$701,ROW('0 DUP ONLINE'!$K$3:$K$701)-ROW('0 DUP ONLINE'!$K$3)+1),FILED!A529))</f>
        <v>0</v>
      </c>
      <c r="C529" s="97" t="str">
        <f>+IFERROR(VLOOKUP(B529,'0 DUP ONLINE'!$C$3:$D$701,2,FALSE),"")</f>
        <v/>
      </c>
      <c r="D529" s="97">
        <f>+SUMIF('0 DUP ONLINE'!$C:$C,FILED!B529,'0 DUP ONLINE'!$E:$E)</f>
        <v>0</v>
      </c>
      <c r="E529" s="97">
        <f>+SUMIF('0 DUP ONLINE'!$C:$C,FILED!B529,'0 DUP ONLINE'!$F:$F)</f>
        <v>0</v>
      </c>
      <c r="F529" s="97">
        <f>+SUMIF('0 DUP ONLINE'!$C:$C,FILED!B529,'0 DUP ONLINE'!$G:$G)</f>
        <v>0</v>
      </c>
      <c r="G529" s="97">
        <f>+SUMIF('0 DUP ONLINE'!$C:$C,FILED!B529,'0 DUP ONLINE'!$H:$H)</f>
        <v>0</v>
      </c>
      <c r="H529" s="97">
        <f t="shared" si="32"/>
        <v>0</v>
      </c>
      <c r="J529" s="97">
        <f>+SUMIF('0 DUP WORK'!$C:$C,FILED!B529,'0 DUP WORK'!$E:$E)</f>
        <v>0</v>
      </c>
      <c r="K529" s="97">
        <f>+SUMIF('0 DUP WORK'!$C:$C,FILED!B529,'0 DUP WORK'!$F:$F)</f>
        <v>0</v>
      </c>
      <c r="L529" s="97">
        <f>+SUMIF('0 DUP WORK'!$C:$C,FILED!B529,'0 DUP WORK'!$G:$G)</f>
        <v>0</v>
      </c>
      <c r="M529" s="97">
        <f>+SUMIF('0 DUP WORK'!$C:$C,FILED!B529,'0 DUP WORK'!$H:$H)</f>
        <v>0</v>
      </c>
      <c r="N529" s="97">
        <f t="shared" si="33"/>
        <v>0</v>
      </c>
      <c r="P529" s="97">
        <f t="shared" si="34"/>
        <v>0</v>
      </c>
      <c r="Q529" s="97" t="str">
        <f t="shared" si="35"/>
        <v/>
      </c>
    </row>
    <row r="530" spans="1:17">
      <c r="A530" s="96">
        <v>527</v>
      </c>
      <c r="B530" s="97">
        <f t="array" ref="B530">+INDEX('0 DUP ONLINE'!$C$3:$C$701,SMALL(IF(FILED!$B$2='0 DUP ONLINE'!$K$3:$K$701,ROW('0 DUP ONLINE'!$K$3:$K$701)-ROW('0 DUP ONLINE'!$K$3)+1),FILED!A530))</f>
        <v>0</v>
      </c>
      <c r="C530" s="97" t="str">
        <f>+IFERROR(VLOOKUP(B530,'0 DUP ONLINE'!$C$3:$D$701,2,FALSE),"")</f>
        <v/>
      </c>
      <c r="D530" s="97">
        <f>+SUMIF('0 DUP ONLINE'!$C:$C,FILED!B530,'0 DUP ONLINE'!$E:$E)</f>
        <v>0</v>
      </c>
      <c r="E530" s="97">
        <f>+SUMIF('0 DUP ONLINE'!$C:$C,FILED!B530,'0 DUP ONLINE'!$F:$F)</f>
        <v>0</v>
      </c>
      <c r="F530" s="97">
        <f>+SUMIF('0 DUP ONLINE'!$C:$C,FILED!B530,'0 DUP ONLINE'!$G:$G)</f>
        <v>0</v>
      </c>
      <c r="G530" s="97">
        <f>+SUMIF('0 DUP ONLINE'!$C:$C,FILED!B530,'0 DUP ONLINE'!$H:$H)</f>
        <v>0</v>
      </c>
      <c r="H530" s="97">
        <f t="shared" si="32"/>
        <v>0</v>
      </c>
      <c r="J530" s="97">
        <f>+SUMIF('0 DUP WORK'!$C:$C,FILED!B530,'0 DUP WORK'!$E:$E)</f>
        <v>0</v>
      </c>
      <c r="K530" s="97">
        <f>+SUMIF('0 DUP WORK'!$C:$C,FILED!B530,'0 DUP WORK'!$F:$F)</f>
        <v>0</v>
      </c>
      <c r="L530" s="97">
        <f>+SUMIF('0 DUP WORK'!$C:$C,FILED!B530,'0 DUP WORK'!$G:$G)</f>
        <v>0</v>
      </c>
      <c r="M530" s="97">
        <f>+SUMIF('0 DUP WORK'!$C:$C,FILED!B530,'0 DUP WORK'!$H:$H)</f>
        <v>0</v>
      </c>
      <c r="N530" s="97">
        <f t="shared" si="33"/>
        <v>0</v>
      </c>
      <c r="P530" s="97">
        <f t="shared" si="34"/>
        <v>0</v>
      </c>
      <c r="Q530" s="97" t="str">
        <f t="shared" si="35"/>
        <v/>
      </c>
    </row>
    <row r="531" spans="1:17">
      <c r="A531" s="96">
        <v>528</v>
      </c>
      <c r="B531" s="97">
        <f t="array" ref="B531">+INDEX('0 DUP ONLINE'!$C$3:$C$701,SMALL(IF(FILED!$B$2='0 DUP ONLINE'!$K$3:$K$701,ROW('0 DUP ONLINE'!$K$3:$K$701)-ROW('0 DUP ONLINE'!$K$3)+1),FILED!A531))</f>
        <v>0</v>
      </c>
      <c r="C531" s="97" t="str">
        <f>+IFERROR(VLOOKUP(B531,'0 DUP ONLINE'!$C$3:$D$701,2,FALSE),"")</f>
        <v/>
      </c>
      <c r="D531" s="97">
        <f>+SUMIF('0 DUP ONLINE'!$C:$C,FILED!B531,'0 DUP ONLINE'!$E:$E)</f>
        <v>0</v>
      </c>
      <c r="E531" s="97">
        <f>+SUMIF('0 DUP ONLINE'!$C:$C,FILED!B531,'0 DUP ONLINE'!$F:$F)</f>
        <v>0</v>
      </c>
      <c r="F531" s="97">
        <f>+SUMIF('0 DUP ONLINE'!$C:$C,FILED!B531,'0 DUP ONLINE'!$G:$G)</f>
        <v>0</v>
      </c>
      <c r="G531" s="97">
        <f>+SUMIF('0 DUP ONLINE'!$C:$C,FILED!B531,'0 DUP ONLINE'!$H:$H)</f>
        <v>0</v>
      </c>
      <c r="H531" s="97">
        <f t="shared" si="32"/>
        <v>0</v>
      </c>
      <c r="J531" s="97">
        <f>+SUMIF('0 DUP WORK'!$C:$C,FILED!B531,'0 DUP WORK'!$E:$E)</f>
        <v>0</v>
      </c>
      <c r="K531" s="97">
        <f>+SUMIF('0 DUP WORK'!$C:$C,FILED!B531,'0 DUP WORK'!$F:$F)</f>
        <v>0</v>
      </c>
      <c r="L531" s="97">
        <f>+SUMIF('0 DUP WORK'!$C:$C,FILED!B531,'0 DUP WORK'!$G:$G)</f>
        <v>0</v>
      </c>
      <c r="M531" s="97">
        <f>+SUMIF('0 DUP WORK'!$C:$C,FILED!B531,'0 DUP WORK'!$H:$H)</f>
        <v>0</v>
      </c>
      <c r="N531" s="97">
        <f t="shared" si="33"/>
        <v>0</v>
      </c>
      <c r="P531" s="97">
        <f t="shared" si="34"/>
        <v>0</v>
      </c>
      <c r="Q531" s="97" t="str">
        <f t="shared" si="35"/>
        <v/>
      </c>
    </row>
    <row r="532" spans="1:17">
      <c r="A532" s="96">
        <v>529</v>
      </c>
      <c r="B532" s="97">
        <f t="array" ref="B532">+INDEX('0 DUP ONLINE'!$C$3:$C$701,SMALL(IF(FILED!$B$2='0 DUP ONLINE'!$K$3:$K$701,ROW('0 DUP ONLINE'!$K$3:$K$701)-ROW('0 DUP ONLINE'!$K$3)+1),FILED!A532))</f>
        <v>0</v>
      </c>
      <c r="C532" s="97" t="str">
        <f>+IFERROR(VLOOKUP(B532,'0 DUP ONLINE'!$C$3:$D$701,2,FALSE),"")</f>
        <v/>
      </c>
      <c r="D532" s="97">
        <f>+SUMIF('0 DUP ONLINE'!$C:$C,FILED!B532,'0 DUP ONLINE'!$E:$E)</f>
        <v>0</v>
      </c>
      <c r="E532" s="97">
        <f>+SUMIF('0 DUP ONLINE'!$C:$C,FILED!B532,'0 DUP ONLINE'!$F:$F)</f>
        <v>0</v>
      </c>
      <c r="F532" s="97">
        <f>+SUMIF('0 DUP ONLINE'!$C:$C,FILED!B532,'0 DUP ONLINE'!$G:$G)</f>
        <v>0</v>
      </c>
      <c r="G532" s="97">
        <f>+SUMIF('0 DUP ONLINE'!$C:$C,FILED!B532,'0 DUP ONLINE'!$H:$H)</f>
        <v>0</v>
      </c>
      <c r="H532" s="97">
        <f t="shared" si="32"/>
        <v>0</v>
      </c>
      <c r="J532" s="97">
        <f>+SUMIF('0 DUP WORK'!$C:$C,FILED!B532,'0 DUP WORK'!$E:$E)</f>
        <v>0</v>
      </c>
      <c r="K532" s="97">
        <f>+SUMIF('0 DUP WORK'!$C:$C,FILED!B532,'0 DUP WORK'!$F:$F)</f>
        <v>0</v>
      </c>
      <c r="L532" s="97">
        <f>+SUMIF('0 DUP WORK'!$C:$C,FILED!B532,'0 DUP WORK'!$G:$G)</f>
        <v>0</v>
      </c>
      <c r="M532" s="97">
        <f>+SUMIF('0 DUP WORK'!$C:$C,FILED!B532,'0 DUP WORK'!$H:$H)</f>
        <v>0</v>
      </c>
      <c r="N532" s="97">
        <f t="shared" si="33"/>
        <v>0</v>
      </c>
      <c r="P532" s="97">
        <f t="shared" si="34"/>
        <v>0</v>
      </c>
      <c r="Q532" s="97" t="str">
        <f t="shared" si="35"/>
        <v/>
      </c>
    </row>
    <row r="533" spans="1:17">
      <c r="A533" s="96">
        <v>530</v>
      </c>
      <c r="B533" s="97">
        <f t="array" ref="B533">+INDEX('0 DUP ONLINE'!$C$3:$C$701,SMALL(IF(FILED!$B$2='0 DUP ONLINE'!$K$3:$K$701,ROW('0 DUP ONLINE'!$K$3:$K$701)-ROW('0 DUP ONLINE'!$K$3)+1),FILED!A533))</f>
        <v>0</v>
      </c>
      <c r="C533" s="97" t="str">
        <f>+IFERROR(VLOOKUP(B533,'0 DUP ONLINE'!$C$3:$D$701,2,FALSE),"")</f>
        <v/>
      </c>
      <c r="D533" s="97">
        <f>+SUMIF('0 DUP ONLINE'!$C:$C,FILED!B533,'0 DUP ONLINE'!$E:$E)</f>
        <v>0</v>
      </c>
      <c r="E533" s="97">
        <f>+SUMIF('0 DUP ONLINE'!$C:$C,FILED!B533,'0 DUP ONLINE'!$F:$F)</f>
        <v>0</v>
      </c>
      <c r="F533" s="97">
        <f>+SUMIF('0 DUP ONLINE'!$C:$C,FILED!B533,'0 DUP ONLINE'!$G:$G)</f>
        <v>0</v>
      </c>
      <c r="G533" s="97">
        <f>+SUMIF('0 DUP ONLINE'!$C:$C,FILED!B533,'0 DUP ONLINE'!$H:$H)</f>
        <v>0</v>
      </c>
      <c r="H533" s="97">
        <f t="shared" si="32"/>
        <v>0</v>
      </c>
      <c r="J533" s="97">
        <f>+SUMIF('0 DUP WORK'!$C:$C,FILED!B533,'0 DUP WORK'!$E:$E)</f>
        <v>0</v>
      </c>
      <c r="K533" s="97">
        <f>+SUMIF('0 DUP WORK'!$C:$C,FILED!B533,'0 DUP WORK'!$F:$F)</f>
        <v>0</v>
      </c>
      <c r="L533" s="97">
        <f>+SUMIF('0 DUP WORK'!$C:$C,FILED!B533,'0 DUP WORK'!$G:$G)</f>
        <v>0</v>
      </c>
      <c r="M533" s="97">
        <f>+SUMIF('0 DUP WORK'!$C:$C,FILED!B533,'0 DUP WORK'!$H:$H)</f>
        <v>0</v>
      </c>
      <c r="N533" s="97">
        <f t="shared" si="33"/>
        <v>0</v>
      </c>
      <c r="P533" s="97">
        <f t="shared" si="34"/>
        <v>0</v>
      </c>
      <c r="Q533" s="97" t="str">
        <f t="shared" si="35"/>
        <v/>
      </c>
    </row>
    <row r="534" spans="1:17">
      <c r="A534" s="96">
        <v>531</v>
      </c>
      <c r="B534" s="97">
        <f t="array" ref="B534">+INDEX('0 DUP ONLINE'!$C$3:$C$701,SMALL(IF(FILED!$B$2='0 DUP ONLINE'!$K$3:$K$701,ROW('0 DUP ONLINE'!$K$3:$K$701)-ROW('0 DUP ONLINE'!$K$3)+1),FILED!A534))</f>
        <v>0</v>
      </c>
      <c r="C534" s="97" t="str">
        <f>+IFERROR(VLOOKUP(B534,'0 DUP ONLINE'!$C$3:$D$701,2,FALSE),"")</f>
        <v/>
      </c>
      <c r="D534" s="97">
        <f>+SUMIF('0 DUP ONLINE'!$C:$C,FILED!B534,'0 DUP ONLINE'!$E:$E)</f>
        <v>0</v>
      </c>
      <c r="E534" s="97">
        <f>+SUMIF('0 DUP ONLINE'!$C:$C,FILED!B534,'0 DUP ONLINE'!$F:$F)</f>
        <v>0</v>
      </c>
      <c r="F534" s="97">
        <f>+SUMIF('0 DUP ONLINE'!$C:$C,FILED!B534,'0 DUP ONLINE'!$G:$G)</f>
        <v>0</v>
      </c>
      <c r="G534" s="97">
        <f>+SUMIF('0 DUP ONLINE'!$C:$C,FILED!B534,'0 DUP ONLINE'!$H:$H)</f>
        <v>0</v>
      </c>
      <c r="H534" s="97">
        <f t="shared" si="32"/>
        <v>0</v>
      </c>
      <c r="J534" s="97">
        <f>+SUMIF('0 DUP WORK'!$C:$C,FILED!B534,'0 DUP WORK'!$E:$E)</f>
        <v>0</v>
      </c>
      <c r="K534" s="97">
        <f>+SUMIF('0 DUP WORK'!$C:$C,FILED!B534,'0 DUP WORK'!$F:$F)</f>
        <v>0</v>
      </c>
      <c r="L534" s="97">
        <f>+SUMIF('0 DUP WORK'!$C:$C,FILED!B534,'0 DUP WORK'!$G:$G)</f>
        <v>0</v>
      </c>
      <c r="M534" s="97">
        <f>+SUMIF('0 DUP WORK'!$C:$C,FILED!B534,'0 DUP WORK'!$H:$H)</f>
        <v>0</v>
      </c>
      <c r="N534" s="97">
        <f t="shared" si="33"/>
        <v>0</v>
      </c>
      <c r="P534" s="97">
        <f t="shared" si="34"/>
        <v>0</v>
      </c>
      <c r="Q534" s="97" t="str">
        <f t="shared" si="35"/>
        <v/>
      </c>
    </row>
    <row r="535" spans="1:17">
      <c r="A535" s="96">
        <v>532</v>
      </c>
      <c r="B535" s="97">
        <f t="array" ref="B535">+INDEX('0 DUP ONLINE'!$C$3:$C$701,SMALL(IF(FILED!$B$2='0 DUP ONLINE'!$K$3:$K$701,ROW('0 DUP ONLINE'!$K$3:$K$701)-ROW('0 DUP ONLINE'!$K$3)+1),FILED!A535))</f>
        <v>0</v>
      </c>
      <c r="C535" s="97" t="str">
        <f>+IFERROR(VLOOKUP(B535,'0 DUP ONLINE'!$C$3:$D$701,2,FALSE),"")</f>
        <v/>
      </c>
      <c r="D535" s="97">
        <f>+SUMIF('0 DUP ONLINE'!$C:$C,FILED!B535,'0 DUP ONLINE'!$E:$E)</f>
        <v>0</v>
      </c>
      <c r="E535" s="97">
        <f>+SUMIF('0 DUP ONLINE'!$C:$C,FILED!B535,'0 DUP ONLINE'!$F:$F)</f>
        <v>0</v>
      </c>
      <c r="F535" s="97">
        <f>+SUMIF('0 DUP ONLINE'!$C:$C,FILED!B535,'0 DUP ONLINE'!$G:$G)</f>
        <v>0</v>
      </c>
      <c r="G535" s="97">
        <f>+SUMIF('0 DUP ONLINE'!$C:$C,FILED!B535,'0 DUP ONLINE'!$H:$H)</f>
        <v>0</v>
      </c>
      <c r="H535" s="97">
        <f t="shared" si="32"/>
        <v>0</v>
      </c>
      <c r="J535" s="97">
        <f>+SUMIF('0 DUP WORK'!$C:$C,FILED!B535,'0 DUP WORK'!$E:$E)</f>
        <v>0</v>
      </c>
      <c r="K535" s="97">
        <f>+SUMIF('0 DUP WORK'!$C:$C,FILED!B535,'0 DUP WORK'!$F:$F)</f>
        <v>0</v>
      </c>
      <c r="L535" s="97">
        <f>+SUMIF('0 DUP WORK'!$C:$C,FILED!B535,'0 DUP WORK'!$G:$G)</f>
        <v>0</v>
      </c>
      <c r="M535" s="97">
        <f>+SUMIF('0 DUP WORK'!$C:$C,FILED!B535,'0 DUP WORK'!$H:$H)</f>
        <v>0</v>
      </c>
      <c r="N535" s="97">
        <f t="shared" si="33"/>
        <v>0</v>
      </c>
      <c r="P535" s="97">
        <f t="shared" si="34"/>
        <v>0</v>
      </c>
      <c r="Q535" s="97" t="str">
        <f t="shared" si="35"/>
        <v/>
      </c>
    </row>
    <row r="536" spans="1:17">
      <c r="A536" s="96">
        <v>533</v>
      </c>
      <c r="B536" s="97">
        <f t="array" ref="B536">+INDEX('0 DUP ONLINE'!$C$3:$C$701,SMALL(IF(FILED!$B$2='0 DUP ONLINE'!$K$3:$K$701,ROW('0 DUP ONLINE'!$K$3:$K$701)-ROW('0 DUP ONLINE'!$K$3)+1),FILED!A536))</f>
        <v>0</v>
      </c>
      <c r="C536" s="97" t="str">
        <f>+IFERROR(VLOOKUP(B536,'0 DUP ONLINE'!$C$3:$D$701,2,FALSE),"")</f>
        <v/>
      </c>
      <c r="D536" s="97">
        <f>+SUMIF('0 DUP ONLINE'!$C:$C,FILED!B536,'0 DUP ONLINE'!$E:$E)</f>
        <v>0</v>
      </c>
      <c r="E536" s="97">
        <f>+SUMIF('0 DUP ONLINE'!$C:$C,FILED!B536,'0 DUP ONLINE'!$F:$F)</f>
        <v>0</v>
      </c>
      <c r="F536" s="97">
        <f>+SUMIF('0 DUP ONLINE'!$C:$C,FILED!B536,'0 DUP ONLINE'!$G:$G)</f>
        <v>0</v>
      </c>
      <c r="G536" s="97">
        <f>+SUMIF('0 DUP ONLINE'!$C:$C,FILED!B536,'0 DUP ONLINE'!$H:$H)</f>
        <v>0</v>
      </c>
      <c r="H536" s="97">
        <f t="shared" si="32"/>
        <v>0</v>
      </c>
      <c r="J536" s="97">
        <f>+SUMIF('0 DUP WORK'!$C:$C,FILED!B536,'0 DUP WORK'!$E:$E)</f>
        <v>0</v>
      </c>
      <c r="K536" s="97">
        <f>+SUMIF('0 DUP WORK'!$C:$C,FILED!B536,'0 DUP WORK'!$F:$F)</f>
        <v>0</v>
      </c>
      <c r="L536" s="97">
        <f>+SUMIF('0 DUP WORK'!$C:$C,FILED!B536,'0 DUP WORK'!$G:$G)</f>
        <v>0</v>
      </c>
      <c r="M536" s="97">
        <f>+SUMIF('0 DUP WORK'!$C:$C,FILED!B536,'0 DUP WORK'!$H:$H)</f>
        <v>0</v>
      </c>
      <c r="N536" s="97">
        <f t="shared" si="33"/>
        <v>0</v>
      </c>
      <c r="P536" s="97">
        <f t="shared" si="34"/>
        <v>0</v>
      </c>
      <c r="Q536" s="97" t="str">
        <f t="shared" si="35"/>
        <v/>
      </c>
    </row>
    <row r="537" spans="1:17">
      <c r="A537" s="96">
        <v>534</v>
      </c>
      <c r="B537" s="97">
        <f t="array" ref="B537">+INDEX('0 DUP ONLINE'!$C$3:$C$701,SMALL(IF(FILED!$B$2='0 DUP ONLINE'!$K$3:$K$701,ROW('0 DUP ONLINE'!$K$3:$K$701)-ROW('0 DUP ONLINE'!$K$3)+1),FILED!A537))</f>
        <v>0</v>
      </c>
      <c r="C537" s="97" t="str">
        <f>+IFERROR(VLOOKUP(B537,'0 DUP ONLINE'!$C$3:$D$701,2,FALSE),"")</f>
        <v/>
      </c>
      <c r="D537" s="97">
        <f>+SUMIF('0 DUP ONLINE'!$C:$C,FILED!B537,'0 DUP ONLINE'!$E:$E)</f>
        <v>0</v>
      </c>
      <c r="E537" s="97">
        <f>+SUMIF('0 DUP ONLINE'!$C:$C,FILED!B537,'0 DUP ONLINE'!$F:$F)</f>
        <v>0</v>
      </c>
      <c r="F537" s="97">
        <f>+SUMIF('0 DUP ONLINE'!$C:$C,FILED!B537,'0 DUP ONLINE'!$G:$G)</f>
        <v>0</v>
      </c>
      <c r="G537" s="97">
        <f>+SUMIF('0 DUP ONLINE'!$C:$C,FILED!B537,'0 DUP ONLINE'!$H:$H)</f>
        <v>0</v>
      </c>
      <c r="H537" s="97">
        <f t="shared" si="32"/>
        <v>0</v>
      </c>
      <c r="J537" s="97">
        <f>+SUMIF('0 DUP WORK'!$C:$C,FILED!B537,'0 DUP WORK'!$E:$E)</f>
        <v>0</v>
      </c>
      <c r="K537" s="97">
        <f>+SUMIF('0 DUP WORK'!$C:$C,FILED!B537,'0 DUP WORK'!$F:$F)</f>
        <v>0</v>
      </c>
      <c r="L537" s="97">
        <f>+SUMIF('0 DUP WORK'!$C:$C,FILED!B537,'0 DUP WORK'!$G:$G)</f>
        <v>0</v>
      </c>
      <c r="M537" s="97">
        <f>+SUMIF('0 DUP WORK'!$C:$C,FILED!B537,'0 DUP WORK'!$H:$H)</f>
        <v>0</v>
      </c>
      <c r="N537" s="97">
        <f t="shared" si="33"/>
        <v>0</v>
      </c>
      <c r="P537" s="97">
        <f t="shared" si="34"/>
        <v>0</v>
      </c>
      <c r="Q537" s="97" t="str">
        <f t="shared" si="35"/>
        <v/>
      </c>
    </row>
    <row r="538" spans="1:17">
      <c r="A538" s="96">
        <v>535</v>
      </c>
      <c r="B538" s="97">
        <f t="array" ref="B538">+INDEX('0 DUP ONLINE'!$C$3:$C$701,SMALL(IF(FILED!$B$2='0 DUP ONLINE'!$K$3:$K$701,ROW('0 DUP ONLINE'!$K$3:$K$701)-ROW('0 DUP ONLINE'!$K$3)+1),FILED!A538))</f>
        <v>0</v>
      </c>
      <c r="C538" s="97" t="str">
        <f>+IFERROR(VLOOKUP(B538,'0 DUP ONLINE'!$C$3:$D$701,2,FALSE),"")</f>
        <v/>
      </c>
      <c r="D538" s="97">
        <f>+SUMIF('0 DUP ONLINE'!$C:$C,FILED!B538,'0 DUP ONLINE'!$E:$E)</f>
        <v>0</v>
      </c>
      <c r="E538" s="97">
        <f>+SUMIF('0 DUP ONLINE'!$C:$C,FILED!B538,'0 DUP ONLINE'!$F:$F)</f>
        <v>0</v>
      </c>
      <c r="F538" s="97">
        <f>+SUMIF('0 DUP ONLINE'!$C:$C,FILED!B538,'0 DUP ONLINE'!$G:$G)</f>
        <v>0</v>
      </c>
      <c r="G538" s="97">
        <f>+SUMIF('0 DUP ONLINE'!$C:$C,FILED!B538,'0 DUP ONLINE'!$H:$H)</f>
        <v>0</v>
      </c>
      <c r="H538" s="97">
        <f t="shared" si="32"/>
        <v>0</v>
      </c>
      <c r="J538" s="97">
        <f>+SUMIF('0 DUP WORK'!$C:$C,FILED!B538,'0 DUP WORK'!$E:$E)</f>
        <v>0</v>
      </c>
      <c r="K538" s="97">
        <f>+SUMIF('0 DUP WORK'!$C:$C,FILED!B538,'0 DUP WORK'!$F:$F)</f>
        <v>0</v>
      </c>
      <c r="L538" s="97">
        <f>+SUMIF('0 DUP WORK'!$C:$C,FILED!B538,'0 DUP WORK'!$G:$G)</f>
        <v>0</v>
      </c>
      <c r="M538" s="97">
        <f>+SUMIF('0 DUP WORK'!$C:$C,FILED!B538,'0 DUP WORK'!$H:$H)</f>
        <v>0</v>
      </c>
      <c r="N538" s="97">
        <f t="shared" si="33"/>
        <v>0</v>
      </c>
      <c r="P538" s="97">
        <f t="shared" si="34"/>
        <v>0</v>
      </c>
      <c r="Q538" s="97" t="str">
        <f t="shared" si="35"/>
        <v/>
      </c>
    </row>
    <row r="539" spans="1:17">
      <c r="A539" s="96">
        <v>536</v>
      </c>
      <c r="B539" s="97">
        <f t="array" ref="B539">+INDEX('0 DUP ONLINE'!$C$3:$C$701,SMALL(IF(FILED!$B$2='0 DUP ONLINE'!$K$3:$K$701,ROW('0 DUP ONLINE'!$K$3:$K$701)-ROW('0 DUP ONLINE'!$K$3)+1),FILED!A539))</f>
        <v>0</v>
      </c>
      <c r="C539" s="97" t="str">
        <f>+IFERROR(VLOOKUP(B539,'0 DUP ONLINE'!$C$3:$D$701,2,FALSE),"")</f>
        <v/>
      </c>
      <c r="D539" s="97">
        <f>+SUMIF('0 DUP ONLINE'!$C:$C,FILED!B539,'0 DUP ONLINE'!$E:$E)</f>
        <v>0</v>
      </c>
      <c r="E539" s="97">
        <f>+SUMIF('0 DUP ONLINE'!$C:$C,FILED!B539,'0 DUP ONLINE'!$F:$F)</f>
        <v>0</v>
      </c>
      <c r="F539" s="97">
        <f>+SUMIF('0 DUP ONLINE'!$C:$C,FILED!B539,'0 DUP ONLINE'!$G:$G)</f>
        <v>0</v>
      </c>
      <c r="G539" s="97">
        <f>+SUMIF('0 DUP ONLINE'!$C:$C,FILED!B539,'0 DUP ONLINE'!$H:$H)</f>
        <v>0</v>
      </c>
      <c r="H539" s="97">
        <f t="shared" si="32"/>
        <v>0</v>
      </c>
      <c r="J539" s="97">
        <f>+SUMIF('0 DUP WORK'!$C:$C,FILED!B539,'0 DUP WORK'!$E:$E)</f>
        <v>0</v>
      </c>
      <c r="K539" s="97">
        <f>+SUMIF('0 DUP WORK'!$C:$C,FILED!B539,'0 DUP WORK'!$F:$F)</f>
        <v>0</v>
      </c>
      <c r="L539" s="97">
        <f>+SUMIF('0 DUP WORK'!$C:$C,FILED!B539,'0 DUP WORK'!$G:$G)</f>
        <v>0</v>
      </c>
      <c r="M539" s="97">
        <f>+SUMIF('0 DUP WORK'!$C:$C,FILED!B539,'0 DUP WORK'!$H:$H)</f>
        <v>0</v>
      </c>
      <c r="N539" s="97">
        <f t="shared" si="33"/>
        <v>0</v>
      </c>
      <c r="P539" s="97">
        <f t="shared" si="34"/>
        <v>0</v>
      </c>
      <c r="Q539" s="97" t="str">
        <f t="shared" si="35"/>
        <v/>
      </c>
    </row>
    <row r="540" spans="1:17">
      <c r="A540" s="96">
        <v>537</v>
      </c>
      <c r="B540" s="97">
        <f t="array" ref="B540">+INDEX('0 DUP ONLINE'!$C$3:$C$701,SMALL(IF(FILED!$B$2='0 DUP ONLINE'!$K$3:$K$701,ROW('0 DUP ONLINE'!$K$3:$K$701)-ROW('0 DUP ONLINE'!$K$3)+1),FILED!A540))</f>
        <v>0</v>
      </c>
      <c r="C540" s="97" t="str">
        <f>+IFERROR(VLOOKUP(B540,'0 DUP ONLINE'!$C$3:$D$701,2,FALSE),"")</f>
        <v/>
      </c>
      <c r="D540" s="97">
        <f>+SUMIF('0 DUP ONLINE'!$C:$C,FILED!B540,'0 DUP ONLINE'!$E:$E)</f>
        <v>0</v>
      </c>
      <c r="E540" s="97">
        <f>+SUMIF('0 DUP ONLINE'!$C:$C,FILED!B540,'0 DUP ONLINE'!$F:$F)</f>
        <v>0</v>
      </c>
      <c r="F540" s="97">
        <f>+SUMIF('0 DUP ONLINE'!$C:$C,FILED!B540,'0 DUP ONLINE'!$G:$G)</f>
        <v>0</v>
      </c>
      <c r="G540" s="97">
        <f>+SUMIF('0 DUP ONLINE'!$C:$C,FILED!B540,'0 DUP ONLINE'!$H:$H)</f>
        <v>0</v>
      </c>
      <c r="H540" s="97">
        <f t="shared" si="32"/>
        <v>0</v>
      </c>
      <c r="J540" s="97">
        <f>+SUMIF('0 DUP WORK'!$C:$C,FILED!B540,'0 DUP WORK'!$E:$E)</f>
        <v>0</v>
      </c>
      <c r="K540" s="97">
        <f>+SUMIF('0 DUP WORK'!$C:$C,FILED!B540,'0 DUP WORK'!$F:$F)</f>
        <v>0</v>
      </c>
      <c r="L540" s="97">
        <f>+SUMIF('0 DUP WORK'!$C:$C,FILED!B540,'0 DUP WORK'!$G:$G)</f>
        <v>0</v>
      </c>
      <c r="M540" s="97">
        <f>+SUMIF('0 DUP WORK'!$C:$C,FILED!B540,'0 DUP WORK'!$H:$H)</f>
        <v>0</v>
      </c>
      <c r="N540" s="97">
        <f t="shared" si="33"/>
        <v>0</v>
      </c>
      <c r="P540" s="97">
        <f t="shared" si="34"/>
        <v>0</v>
      </c>
      <c r="Q540" s="97" t="str">
        <f t="shared" si="35"/>
        <v/>
      </c>
    </row>
    <row r="541" spans="1:17">
      <c r="A541" s="96">
        <v>538</v>
      </c>
      <c r="B541" s="97">
        <f t="array" ref="B541">+INDEX('0 DUP ONLINE'!$C$3:$C$701,SMALL(IF(FILED!$B$2='0 DUP ONLINE'!$K$3:$K$701,ROW('0 DUP ONLINE'!$K$3:$K$701)-ROW('0 DUP ONLINE'!$K$3)+1),FILED!A541))</f>
        <v>0</v>
      </c>
      <c r="C541" s="97" t="str">
        <f>+IFERROR(VLOOKUP(B541,'0 DUP ONLINE'!$C$3:$D$701,2,FALSE),"")</f>
        <v/>
      </c>
      <c r="D541" s="97">
        <f>+SUMIF('0 DUP ONLINE'!$C:$C,FILED!B541,'0 DUP ONLINE'!$E:$E)</f>
        <v>0</v>
      </c>
      <c r="E541" s="97">
        <f>+SUMIF('0 DUP ONLINE'!$C:$C,FILED!B541,'0 DUP ONLINE'!$F:$F)</f>
        <v>0</v>
      </c>
      <c r="F541" s="97">
        <f>+SUMIF('0 DUP ONLINE'!$C:$C,FILED!B541,'0 DUP ONLINE'!$G:$G)</f>
        <v>0</v>
      </c>
      <c r="G541" s="97">
        <f>+SUMIF('0 DUP ONLINE'!$C:$C,FILED!B541,'0 DUP ONLINE'!$H:$H)</f>
        <v>0</v>
      </c>
      <c r="H541" s="97">
        <f t="shared" si="32"/>
        <v>0</v>
      </c>
      <c r="J541" s="97">
        <f>+SUMIF('0 DUP WORK'!$C:$C,FILED!B541,'0 DUP WORK'!$E:$E)</f>
        <v>0</v>
      </c>
      <c r="K541" s="97">
        <f>+SUMIF('0 DUP WORK'!$C:$C,FILED!B541,'0 DUP WORK'!$F:$F)</f>
        <v>0</v>
      </c>
      <c r="L541" s="97">
        <f>+SUMIF('0 DUP WORK'!$C:$C,FILED!B541,'0 DUP WORK'!$G:$G)</f>
        <v>0</v>
      </c>
      <c r="M541" s="97">
        <f>+SUMIF('0 DUP WORK'!$C:$C,FILED!B541,'0 DUP WORK'!$H:$H)</f>
        <v>0</v>
      </c>
      <c r="N541" s="97">
        <f t="shared" si="33"/>
        <v>0</v>
      </c>
      <c r="P541" s="97">
        <f t="shared" si="34"/>
        <v>0</v>
      </c>
      <c r="Q541" s="97" t="str">
        <f t="shared" si="35"/>
        <v/>
      </c>
    </row>
    <row r="542" spans="1:17">
      <c r="A542" s="96">
        <v>539</v>
      </c>
      <c r="B542" s="97">
        <f t="array" ref="B542">+INDEX('0 DUP ONLINE'!$C$3:$C$701,SMALL(IF(FILED!$B$2='0 DUP ONLINE'!$K$3:$K$701,ROW('0 DUP ONLINE'!$K$3:$K$701)-ROW('0 DUP ONLINE'!$K$3)+1),FILED!A542))</f>
        <v>0</v>
      </c>
      <c r="C542" s="97" t="str">
        <f>+IFERROR(VLOOKUP(B542,'0 DUP ONLINE'!$C$3:$D$701,2,FALSE),"")</f>
        <v/>
      </c>
      <c r="D542" s="97">
        <f>+SUMIF('0 DUP ONLINE'!$C:$C,FILED!B542,'0 DUP ONLINE'!$E:$E)</f>
        <v>0</v>
      </c>
      <c r="E542" s="97">
        <f>+SUMIF('0 DUP ONLINE'!$C:$C,FILED!B542,'0 DUP ONLINE'!$F:$F)</f>
        <v>0</v>
      </c>
      <c r="F542" s="97">
        <f>+SUMIF('0 DUP ONLINE'!$C:$C,FILED!B542,'0 DUP ONLINE'!$G:$G)</f>
        <v>0</v>
      </c>
      <c r="G542" s="97">
        <f>+SUMIF('0 DUP ONLINE'!$C:$C,FILED!B542,'0 DUP ONLINE'!$H:$H)</f>
        <v>0</v>
      </c>
      <c r="H542" s="97">
        <f t="shared" si="32"/>
        <v>0</v>
      </c>
      <c r="J542" s="97">
        <f>+SUMIF('0 DUP WORK'!$C:$C,FILED!B542,'0 DUP WORK'!$E:$E)</f>
        <v>0</v>
      </c>
      <c r="K542" s="97">
        <f>+SUMIF('0 DUP WORK'!$C:$C,FILED!B542,'0 DUP WORK'!$F:$F)</f>
        <v>0</v>
      </c>
      <c r="L542" s="97">
        <f>+SUMIF('0 DUP WORK'!$C:$C,FILED!B542,'0 DUP WORK'!$G:$G)</f>
        <v>0</v>
      </c>
      <c r="M542" s="97">
        <f>+SUMIF('0 DUP WORK'!$C:$C,FILED!B542,'0 DUP WORK'!$H:$H)</f>
        <v>0</v>
      </c>
      <c r="N542" s="97">
        <f t="shared" si="33"/>
        <v>0</v>
      </c>
      <c r="P542" s="97">
        <f t="shared" si="34"/>
        <v>0</v>
      </c>
      <c r="Q542" s="97" t="str">
        <f t="shared" si="35"/>
        <v/>
      </c>
    </row>
    <row r="543" spans="1:17">
      <c r="A543" s="96">
        <v>540</v>
      </c>
      <c r="B543" s="97">
        <f t="array" ref="B543">+INDEX('0 DUP ONLINE'!$C$3:$C$701,SMALL(IF(FILED!$B$2='0 DUP ONLINE'!$K$3:$K$701,ROW('0 DUP ONLINE'!$K$3:$K$701)-ROW('0 DUP ONLINE'!$K$3)+1),FILED!A543))</f>
        <v>0</v>
      </c>
      <c r="C543" s="97" t="str">
        <f>+IFERROR(VLOOKUP(B543,'0 DUP ONLINE'!$C$3:$D$701,2,FALSE),"")</f>
        <v/>
      </c>
      <c r="D543" s="97">
        <f>+SUMIF('0 DUP ONLINE'!$C:$C,FILED!B543,'0 DUP ONLINE'!$E:$E)</f>
        <v>0</v>
      </c>
      <c r="E543" s="97">
        <f>+SUMIF('0 DUP ONLINE'!$C:$C,FILED!B543,'0 DUP ONLINE'!$F:$F)</f>
        <v>0</v>
      </c>
      <c r="F543" s="97">
        <f>+SUMIF('0 DUP ONLINE'!$C:$C,FILED!B543,'0 DUP ONLINE'!$G:$G)</f>
        <v>0</v>
      </c>
      <c r="G543" s="97">
        <f>+SUMIF('0 DUP ONLINE'!$C:$C,FILED!B543,'0 DUP ONLINE'!$H:$H)</f>
        <v>0</v>
      </c>
      <c r="H543" s="97">
        <f t="shared" si="32"/>
        <v>0</v>
      </c>
      <c r="J543" s="97">
        <f>+SUMIF('0 DUP WORK'!$C:$C,FILED!B543,'0 DUP WORK'!$E:$E)</f>
        <v>0</v>
      </c>
      <c r="K543" s="97">
        <f>+SUMIF('0 DUP WORK'!$C:$C,FILED!B543,'0 DUP WORK'!$F:$F)</f>
        <v>0</v>
      </c>
      <c r="L543" s="97">
        <f>+SUMIF('0 DUP WORK'!$C:$C,FILED!B543,'0 DUP WORK'!$G:$G)</f>
        <v>0</v>
      </c>
      <c r="M543" s="97">
        <f>+SUMIF('0 DUP WORK'!$C:$C,FILED!B543,'0 DUP WORK'!$H:$H)</f>
        <v>0</v>
      </c>
      <c r="N543" s="97">
        <f t="shared" si="33"/>
        <v>0</v>
      </c>
      <c r="P543" s="97">
        <f t="shared" si="34"/>
        <v>0</v>
      </c>
      <c r="Q543" s="97" t="str">
        <f t="shared" si="35"/>
        <v/>
      </c>
    </row>
    <row r="544" spans="1:17">
      <c r="A544" s="96">
        <v>541</v>
      </c>
      <c r="B544" s="97">
        <f t="array" ref="B544">+INDEX('0 DUP ONLINE'!$C$3:$C$701,SMALL(IF(FILED!$B$2='0 DUP ONLINE'!$K$3:$K$701,ROW('0 DUP ONLINE'!$K$3:$K$701)-ROW('0 DUP ONLINE'!$K$3)+1),FILED!A544))</f>
        <v>0</v>
      </c>
      <c r="C544" s="97" t="str">
        <f>+IFERROR(VLOOKUP(B544,'0 DUP ONLINE'!$C$3:$D$701,2,FALSE),"")</f>
        <v/>
      </c>
      <c r="D544" s="97">
        <f>+SUMIF('0 DUP ONLINE'!$C:$C,FILED!B544,'0 DUP ONLINE'!$E:$E)</f>
        <v>0</v>
      </c>
      <c r="E544" s="97">
        <f>+SUMIF('0 DUP ONLINE'!$C:$C,FILED!B544,'0 DUP ONLINE'!$F:$F)</f>
        <v>0</v>
      </c>
      <c r="F544" s="97">
        <f>+SUMIF('0 DUP ONLINE'!$C:$C,FILED!B544,'0 DUP ONLINE'!$G:$G)</f>
        <v>0</v>
      </c>
      <c r="G544" s="97">
        <f>+SUMIF('0 DUP ONLINE'!$C:$C,FILED!B544,'0 DUP ONLINE'!$H:$H)</f>
        <v>0</v>
      </c>
      <c r="H544" s="97">
        <f t="shared" si="32"/>
        <v>0</v>
      </c>
      <c r="J544" s="97">
        <f>+SUMIF('0 DUP WORK'!$C:$C,FILED!B544,'0 DUP WORK'!$E:$E)</f>
        <v>0</v>
      </c>
      <c r="K544" s="97">
        <f>+SUMIF('0 DUP WORK'!$C:$C,FILED!B544,'0 DUP WORK'!$F:$F)</f>
        <v>0</v>
      </c>
      <c r="L544" s="97">
        <f>+SUMIF('0 DUP WORK'!$C:$C,FILED!B544,'0 DUP WORK'!$G:$G)</f>
        <v>0</v>
      </c>
      <c r="M544" s="97">
        <f>+SUMIF('0 DUP WORK'!$C:$C,FILED!B544,'0 DUP WORK'!$H:$H)</f>
        <v>0</v>
      </c>
      <c r="N544" s="97">
        <f t="shared" si="33"/>
        <v>0</v>
      </c>
      <c r="P544" s="97">
        <f t="shared" si="34"/>
        <v>0</v>
      </c>
      <c r="Q544" s="97" t="str">
        <f t="shared" si="35"/>
        <v/>
      </c>
    </row>
    <row r="545" spans="1:17">
      <c r="A545" s="96">
        <v>542</v>
      </c>
      <c r="B545" s="97">
        <f t="array" ref="B545">+INDEX('0 DUP ONLINE'!$C$3:$C$701,SMALL(IF(FILED!$B$2='0 DUP ONLINE'!$K$3:$K$701,ROW('0 DUP ONLINE'!$K$3:$K$701)-ROW('0 DUP ONLINE'!$K$3)+1),FILED!A545))</f>
        <v>0</v>
      </c>
      <c r="C545" s="97" t="str">
        <f>+IFERROR(VLOOKUP(B545,'0 DUP ONLINE'!$C$3:$D$701,2,FALSE),"")</f>
        <v/>
      </c>
      <c r="D545" s="97">
        <f>+SUMIF('0 DUP ONLINE'!$C:$C,FILED!B545,'0 DUP ONLINE'!$E:$E)</f>
        <v>0</v>
      </c>
      <c r="E545" s="97">
        <f>+SUMIF('0 DUP ONLINE'!$C:$C,FILED!B545,'0 DUP ONLINE'!$F:$F)</f>
        <v>0</v>
      </c>
      <c r="F545" s="97">
        <f>+SUMIF('0 DUP ONLINE'!$C:$C,FILED!B545,'0 DUP ONLINE'!$G:$G)</f>
        <v>0</v>
      </c>
      <c r="G545" s="97">
        <f>+SUMIF('0 DUP ONLINE'!$C:$C,FILED!B545,'0 DUP ONLINE'!$H:$H)</f>
        <v>0</v>
      </c>
      <c r="H545" s="97">
        <f t="shared" si="32"/>
        <v>0</v>
      </c>
      <c r="J545" s="97">
        <f>+SUMIF('0 DUP WORK'!$C:$C,FILED!B545,'0 DUP WORK'!$E:$E)</f>
        <v>0</v>
      </c>
      <c r="K545" s="97">
        <f>+SUMIF('0 DUP WORK'!$C:$C,FILED!B545,'0 DUP WORK'!$F:$F)</f>
        <v>0</v>
      </c>
      <c r="L545" s="97">
        <f>+SUMIF('0 DUP WORK'!$C:$C,FILED!B545,'0 DUP WORK'!$G:$G)</f>
        <v>0</v>
      </c>
      <c r="M545" s="97">
        <f>+SUMIF('0 DUP WORK'!$C:$C,FILED!B545,'0 DUP WORK'!$H:$H)</f>
        <v>0</v>
      </c>
      <c r="N545" s="97">
        <f t="shared" si="33"/>
        <v>0</v>
      </c>
      <c r="P545" s="97">
        <f t="shared" si="34"/>
        <v>0</v>
      </c>
      <c r="Q545" s="97" t="str">
        <f t="shared" si="35"/>
        <v/>
      </c>
    </row>
    <row r="546" spans="1:17">
      <c r="A546" s="96">
        <v>543</v>
      </c>
      <c r="B546" s="97">
        <f t="array" ref="B546">+INDEX('0 DUP ONLINE'!$C$3:$C$701,SMALL(IF(FILED!$B$2='0 DUP ONLINE'!$K$3:$K$701,ROW('0 DUP ONLINE'!$K$3:$K$701)-ROW('0 DUP ONLINE'!$K$3)+1),FILED!A546))</f>
        <v>0</v>
      </c>
      <c r="C546" s="97" t="str">
        <f>+IFERROR(VLOOKUP(B546,'0 DUP ONLINE'!$C$3:$D$701,2,FALSE),"")</f>
        <v/>
      </c>
      <c r="D546" s="97">
        <f>+SUMIF('0 DUP ONLINE'!$C:$C,FILED!B546,'0 DUP ONLINE'!$E:$E)</f>
        <v>0</v>
      </c>
      <c r="E546" s="97">
        <f>+SUMIF('0 DUP ONLINE'!$C:$C,FILED!B546,'0 DUP ONLINE'!$F:$F)</f>
        <v>0</v>
      </c>
      <c r="F546" s="97">
        <f>+SUMIF('0 DUP ONLINE'!$C:$C,FILED!B546,'0 DUP ONLINE'!$G:$G)</f>
        <v>0</v>
      </c>
      <c r="G546" s="97">
        <f>+SUMIF('0 DUP ONLINE'!$C:$C,FILED!B546,'0 DUP ONLINE'!$H:$H)</f>
        <v>0</v>
      </c>
      <c r="H546" s="97">
        <f t="shared" si="32"/>
        <v>0</v>
      </c>
      <c r="J546" s="97">
        <f>+SUMIF('0 DUP WORK'!$C:$C,FILED!B546,'0 DUP WORK'!$E:$E)</f>
        <v>0</v>
      </c>
      <c r="K546" s="97">
        <f>+SUMIF('0 DUP WORK'!$C:$C,FILED!B546,'0 DUP WORK'!$F:$F)</f>
        <v>0</v>
      </c>
      <c r="L546" s="97">
        <f>+SUMIF('0 DUP WORK'!$C:$C,FILED!B546,'0 DUP WORK'!$G:$G)</f>
        <v>0</v>
      </c>
      <c r="M546" s="97">
        <f>+SUMIF('0 DUP WORK'!$C:$C,FILED!B546,'0 DUP WORK'!$H:$H)</f>
        <v>0</v>
      </c>
      <c r="N546" s="97">
        <f t="shared" si="33"/>
        <v>0</v>
      </c>
      <c r="P546" s="97">
        <f t="shared" si="34"/>
        <v>0</v>
      </c>
      <c r="Q546" s="97" t="str">
        <f t="shared" si="35"/>
        <v/>
      </c>
    </row>
    <row r="547" spans="1:17">
      <c r="A547" s="96">
        <v>544</v>
      </c>
      <c r="B547" s="97">
        <f t="array" ref="B547">+INDEX('0 DUP ONLINE'!$C$3:$C$701,SMALL(IF(FILED!$B$2='0 DUP ONLINE'!$K$3:$K$701,ROW('0 DUP ONLINE'!$K$3:$K$701)-ROW('0 DUP ONLINE'!$K$3)+1),FILED!A547))</f>
        <v>0</v>
      </c>
      <c r="C547" s="97" t="str">
        <f>+IFERROR(VLOOKUP(B547,'0 DUP ONLINE'!$C$3:$D$701,2,FALSE),"")</f>
        <v/>
      </c>
      <c r="D547" s="97">
        <f>+SUMIF('0 DUP ONLINE'!$C:$C,FILED!B547,'0 DUP ONLINE'!$E:$E)</f>
        <v>0</v>
      </c>
      <c r="E547" s="97">
        <f>+SUMIF('0 DUP ONLINE'!$C:$C,FILED!B547,'0 DUP ONLINE'!$F:$F)</f>
        <v>0</v>
      </c>
      <c r="F547" s="97">
        <f>+SUMIF('0 DUP ONLINE'!$C:$C,FILED!B547,'0 DUP ONLINE'!$G:$G)</f>
        <v>0</v>
      </c>
      <c r="G547" s="97">
        <f>+SUMIF('0 DUP ONLINE'!$C:$C,FILED!B547,'0 DUP ONLINE'!$H:$H)</f>
        <v>0</v>
      </c>
      <c r="H547" s="97">
        <f t="shared" si="32"/>
        <v>0</v>
      </c>
      <c r="J547" s="97">
        <f>+SUMIF('0 DUP WORK'!$C:$C,FILED!B547,'0 DUP WORK'!$E:$E)</f>
        <v>0</v>
      </c>
      <c r="K547" s="97">
        <f>+SUMIF('0 DUP WORK'!$C:$C,FILED!B547,'0 DUP WORK'!$F:$F)</f>
        <v>0</v>
      </c>
      <c r="L547" s="97">
        <f>+SUMIF('0 DUP WORK'!$C:$C,FILED!B547,'0 DUP WORK'!$G:$G)</f>
        <v>0</v>
      </c>
      <c r="M547" s="97">
        <f>+SUMIF('0 DUP WORK'!$C:$C,FILED!B547,'0 DUP WORK'!$H:$H)</f>
        <v>0</v>
      </c>
      <c r="N547" s="97">
        <f t="shared" si="33"/>
        <v>0</v>
      </c>
      <c r="P547" s="97">
        <f t="shared" si="34"/>
        <v>0</v>
      </c>
      <c r="Q547" s="97" t="str">
        <f t="shared" si="35"/>
        <v/>
      </c>
    </row>
    <row r="548" spans="1:17">
      <c r="A548" s="96">
        <v>545</v>
      </c>
      <c r="B548" s="97">
        <f t="array" ref="B548">+INDEX('0 DUP ONLINE'!$C$3:$C$701,SMALL(IF(FILED!$B$2='0 DUP ONLINE'!$K$3:$K$701,ROW('0 DUP ONLINE'!$K$3:$K$701)-ROW('0 DUP ONLINE'!$K$3)+1),FILED!A548))</f>
        <v>0</v>
      </c>
      <c r="C548" s="97" t="str">
        <f>+IFERROR(VLOOKUP(B548,'0 DUP ONLINE'!$C$3:$D$701,2,FALSE),"")</f>
        <v/>
      </c>
      <c r="D548" s="97">
        <f>+SUMIF('0 DUP ONLINE'!$C:$C,FILED!B548,'0 DUP ONLINE'!$E:$E)</f>
        <v>0</v>
      </c>
      <c r="E548" s="97">
        <f>+SUMIF('0 DUP ONLINE'!$C:$C,FILED!B548,'0 DUP ONLINE'!$F:$F)</f>
        <v>0</v>
      </c>
      <c r="F548" s="97">
        <f>+SUMIF('0 DUP ONLINE'!$C:$C,FILED!B548,'0 DUP ONLINE'!$G:$G)</f>
        <v>0</v>
      </c>
      <c r="G548" s="97">
        <f>+SUMIF('0 DUP ONLINE'!$C:$C,FILED!B548,'0 DUP ONLINE'!$H:$H)</f>
        <v>0</v>
      </c>
      <c r="H548" s="97">
        <f t="shared" si="32"/>
        <v>0</v>
      </c>
      <c r="J548" s="97">
        <f>+SUMIF('0 DUP WORK'!$C:$C,FILED!B548,'0 DUP WORK'!$E:$E)</f>
        <v>0</v>
      </c>
      <c r="K548" s="97">
        <f>+SUMIF('0 DUP WORK'!$C:$C,FILED!B548,'0 DUP WORK'!$F:$F)</f>
        <v>0</v>
      </c>
      <c r="L548" s="97">
        <f>+SUMIF('0 DUP WORK'!$C:$C,FILED!B548,'0 DUP WORK'!$G:$G)</f>
        <v>0</v>
      </c>
      <c r="M548" s="97">
        <f>+SUMIF('0 DUP WORK'!$C:$C,FILED!B548,'0 DUP WORK'!$H:$H)</f>
        <v>0</v>
      </c>
      <c r="N548" s="97">
        <f t="shared" si="33"/>
        <v>0</v>
      </c>
      <c r="P548" s="97">
        <f t="shared" si="34"/>
        <v>0</v>
      </c>
      <c r="Q548" s="97" t="str">
        <f t="shared" si="35"/>
        <v/>
      </c>
    </row>
    <row r="549" spans="1:17">
      <c r="A549" s="96">
        <v>546</v>
      </c>
      <c r="B549" s="97">
        <f t="array" ref="B549">+INDEX('0 DUP ONLINE'!$C$3:$C$701,SMALL(IF(FILED!$B$2='0 DUP ONLINE'!$K$3:$K$701,ROW('0 DUP ONLINE'!$K$3:$K$701)-ROW('0 DUP ONLINE'!$K$3)+1),FILED!A549))</f>
        <v>0</v>
      </c>
      <c r="C549" s="97" t="str">
        <f>+IFERROR(VLOOKUP(B549,'0 DUP ONLINE'!$C$3:$D$701,2,FALSE),"")</f>
        <v/>
      </c>
      <c r="D549" s="97">
        <f>+SUMIF('0 DUP ONLINE'!$C:$C,FILED!B549,'0 DUP ONLINE'!$E:$E)</f>
        <v>0</v>
      </c>
      <c r="E549" s="97">
        <f>+SUMIF('0 DUP ONLINE'!$C:$C,FILED!B549,'0 DUP ONLINE'!$F:$F)</f>
        <v>0</v>
      </c>
      <c r="F549" s="97">
        <f>+SUMIF('0 DUP ONLINE'!$C:$C,FILED!B549,'0 DUP ONLINE'!$G:$G)</f>
        <v>0</v>
      </c>
      <c r="G549" s="97">
        <f>+SUMIF('0 DUP ONLINE'!$C:$C,FILED!B549,'0 DUP ONLINE'!$H:$H)</f>
        <v>0</v>
      </c>
      <c r="H549" s="97">
        <f t="shared" si="32"/>
        <v>0</v>
      </c>
      <c r="J549" s="97">
        <f>+SUMIF('0 DUP WORK'!$C:$C,FILED!B549,'0 DUP WORK'!$E:$E)</f>
        <v>0</v>
      </c>
      <c r="K549" s="97">
        <f>+SUMIF('0 DUP WORK'!$C:$C,FILED!B549,'0 DUP WORK'!$F:$F)</f>
        <v>0</v>
      </c>
      <c r="L549" s="97">
        <f>+SUMIF('0 DUP WORK'!$C:$C,FILED!B549,'0 DUP WORK'!$G:$G)</f>
        <v>0</v>
      </c>
      <c r="M549" s="97">
        <f>+SUMIF('0 DUP WORK'!$C:$C,FILED!B549,'0 DUP WORK'!$H:$H)</f>
        <v>0</v>
      </c>
      <c r="N549" s="97">
        <f t="shared" si="33"/>
        <v>0</v>
      </c>
      <c r="P549" s="97">
        <f t="shared" si="34"/>
        <v>0</v>
      </c>
      <c r="Q549" s="97" t="str">
        <f t="shared" si="35"/>
        <v/>
      </c>
    </row>
    <row r="550" spans="1:17">
      <c r="A550" s="96">
        <v>547</v>
      </c>
      <c r="B550" s="97">
        <f t="array" ref="B550">+INDEX('0 DUP ONLINE'!$C$3:$C$701,SMALL(IF(FILED!$B$2='0 DUP ONLINE'!$K$3:$K$701,ROW('0 DUP ONLINE'!$K$3:$K$701)-ROW('0 DUP ONLINE'!$K$3)+1),FILED!A550))</f>
        <v>0</v>
      </c>
      <c r="C550" s="97" t="str">
        <f>+IFERROR(VLOOKUP(B550,'0 DUP ONLINE'!$C$3:$D$701,2,FALSE),"")</f>
        <v/>
      </c>
      <c r="D550" s="97">
        <f>+SUMIF('0 DUP ONLINE'!$C:$C,FILED!B550,'0 DUP ONLINE'!$E:$E)</f>
        <v>0</v>
      </c>
      <c r="E550" s="97">
        <f>+SUMIF('0 DUP ONLINE'!$C:$C,FILED!B550,'0 DUP ONLINE'!$F:$F)</f>
        <v>0</v>
      </c>
      <c r="F550" s="97">
        <f>+SUMIF('0 DUP ONLINE'!$C:$C,FILED!B550,'0 DUP ONLINE'!$G:$G)</f>
        <v>0</v>
      </c>
      <c r="G550" s="97">
        <f>+SUMIF('0 DUP ONLINE'!$C:$C,FILED!B550,'0 DUP ONLINE'!$H:$H)</f>
        <v>0</v>
      </c>
      <c r="H550" s="97">
        <f t="shared" si="32"/>
        <v>0</v>
      </c>
      <c r="J550" s="97">
        <f>+SUMIF('0 DUP WORK'!$C:$C,FILED!B550,'0 DUP WORK'!$E:$E)</f>
        <v>0</v>
      </c>
      <c r="K550" s="97">
        <f>+SUMIF('0 DUP WORK'!$C:$C,FILED!B550,'0 DUP WORK'!$F:$F)</f>
        <v>0</v>
      </c>
      <c r="L550" s="97">
        <f>+SUMIF('0 DUP WORK'!$C:$C,FILED!B550,'0 DUP WORK'!$G:$G)</f>
        <v>0</v>
      </c>
      <c r="M550" s="97">
        <f>+SUMIF('0 DUP WORK'!$C:$C,FILED!B550,'0 DUP WORK'!$H:$H)</f>
        <v>0</v>
      </c>
      <c r="N550" s="97">
        <f t="shared" si="33"/>
        <v>0</v>
      </c>
      <c r="P550" s="97">
        <f t="shared" si="34"/>
        <v>0</v>
      </c>
      <c r="Q550" s="97" t="str">
        <f t="shared" si="35"/>
        <v/>
      </c>
    </row>
    <row r="551" spans="1:17">
      <c r="A551" s="96">
        <v>548</v>
      </c>
      <c r="B551" s="97">
        <f t="array" ref="B551">+INDEX('0 DUP ONLINE'!$C$3:$C$701,SMALL(IF(FILED!$B$2='0 DUP ONLINE'!$K$3:$K$701,ROW('0 DUP ONLINE'!$K$3:$K$701)-ROW('0 DUP ONLINE'!$K$3)+1),FILED!A551))</f>
        <v>0</v>
      </c>
      <c r="C551" s="97" t="str">
        <f>+IFERROR(VLOOKUP(B551,'0 DUP ONLINE'!$C$3:$D$701,2,FALSE),"")</f>
        <v/>
      </c>
      <c r="D551" s="97">
        <f>+SUMIF('0 DUP ONLINE'!$C:$C,FILED!B551,'0 DUP ONLINE'!$E:$E)</f>
        <v>0</v>
      </c>
      <c r="E551" s="97">
        <f>+SUMIF('0 DUP ONLINE'!$C:$C,FILED!B551,'0 DUP ONLINE'!$F:$F)</f>
        <v>0</v>
      </c>
      <c r="F551" s="97">
        <f>+SUMIF('0 DUP ONLINE'!$C:$C,FILED!B551,'0 DUP ONLINE'!$G:$G)</f>
        <v>0</v>
      </c>
      <c r="G551" s="97">
        <f>+SUMIF('0 DUP ONLINE'!$C:$C,FILED!B551,'0 DUP ONLINE'!$H:$H)</f>
        <v>0</v>
      </c>
      <c r="H551" s="97">
        <f t="shared" si="32"/>
        <v>0</v>
      </c>
      <c r="J551" s="97">
        <f>+SUMIF('0 DUP WORK'!$C:$C,FILED!B551,'0 DUP WORK'!$E:$E)</f>
        <v>0</v>
      </c>
      <c r="K551" s="97">
        <f>+SUMIF('0 DUP WORK'!$C:$C,FILED!B551,'0 DUP WORK'!$F:$F)</f>
        <v>0</v>
      </c>
      <c r="L551" s="97">
        <f>+SUMIF('0 DUP WORK'!$C:$C,FILED!B551,'0 DUP WORK'!$G:$G)</f>
        <v>0</v>
      </c>
      <c r="M551" s="97">
        <f>+SUMIF('0 DUP WORK'!$C:$C,FILED!B551,'0 DUP WORK'!$H:$H)</f>
        <v>0</v>
      </c>
      <c r="N551" s="97">
        <f t="shared" si="33"/>
        <v>0</v>
      </c>
      <c r="P551" s="97">
        <f t="shared" si="34"/>
        <v>0</v>
      </c>
      <c r="Q551" s="97" t="str">
        <f t="shared" si="35"/>
        <v/>
      </c>
    </row>
    <row r="552" spans="1:17">
      <c r="A552" s="96">
        <v>549</v>
      </c>
      <c r="B552" s="97">
        <f t="array" ref="B552">+INDEX('0 DUP ONLINE'!$C$3:$C$701,SMALL(IF(FILED!$B$2='0 DUP ONLINE'!$K$3:$K$701,ROW('0 DUP ONLINE'!$K$3:$K$701)-ROW('0 DUP ONLINE'!$K$3)+1),FILED!A552))</f>
        <v>0</v>
      </c>
      <c r="C552" s="97" t="str">
        <f>+IFERROR(VLOOKUP(B552,'0 DUP ONLINE'!$C$3:$D$701,2,FALSE),"")</f>
        <v/>
      </c>
      <c r="D552" s="97">
        <f>+SUMIF('0 DUP ONLINE'!$C:$C,FILED!B552,'0 DUP ONLINE'!$E:$E)</f>
        <v>0</v>
      </c>
      <c r="E552" s="97">
        <f>+SUMIF('0 DUP ONLINE'!$C:$C,FILED!B552,'0 DUP ONLINE'!$F:$F)</f>
        <v>0</v>
      </c>
      <c r="F552" s="97">
        <f>+SUMIF('0 DUP ONLINE'!$C:$C,FILED!B552,'0 DUP ONLINE'!$G:$G)</f>
        <v>0</v>
      </c>
      <c r="G552" s="97">
        <f>+SUMIF('0 DUP ONLINE'!$C:$C,FILED!B552,'0 DUP ONLINE'!$H:$H)</f>
        <v>0</v>
      </c>
      <c r="H552" s="97">
        <f t="shared" si="32"/>
        <v>0</v>
      </c>
      <c r="J552" s="97">
        <f>+SUMIF('0 DUP WORK'!$C:$C,FILED!B552,'0 DUP WORK'!$E:$E)</f>
        <v>0</v>
      </c>
      <c r="K552" s="97">
        <f>+SUMIF('0 DUP WORK'!$C:$C,FILED!B552,'0 DUP WORK'!$F:$F)</f>
        <v>0</v>
      </c>
      <c r="L552" s="97">
        <f>+SUMIF('0 DUP WORK'!$C:$C,FILED!B552,'0 DUP WORK'!$G:$G)</f>
        <v>0</v>
      </c>
      <c r="M552" s="97">
        <f>+SUMIF('0 DUP WORK'!$C:$C,FILED!B552,'0 DUP WORK'!$H:$H)</f>
        <v>0</v>
      </c>
      <c r="N552" s="97">
        <f t="shared" si="33"/>
        <v>0</v>
      </c>
      <c r="P552" s="97">
        <f t="shared" si="34"/>
        <v>0</v>
      </c>
      <c r="Q552" s="97" t="str">
        <f t="shared" si="35"/>
        <v/>
      </c>
    </row>
    <row r="553" spans="1:17">
      <c r="A553" s="96">
        <v>550</v>
      </c>
      <c r="B553" s="97">
        <f t="array" ref="B553">+INDEX('0 DUP ONLINE'!$C$3:$C$701,SMALL(IF(FILED!$B$2='0 DUP ONLINE'!$K$3:$K$701,ROW('0 DUP ONLINE'!$K$3:$K$701)-ROW('0 DUP ONLINE'!$K$3)+1),FILED!A553))</f>
        <v>0</v>
      </c>
      <c r="C553" s="97" t="str">
        <f>+IFERROR(VLOOKUP(B553,'0 DUP ONLINE'!$C$3:$D$701,2,FALSE),"")</f>
        <v/>
      </c>
      <c r="D553" s="97">
        <f>+SUMIF('0 DUP ONLINE'!$C:$C,FILED!B553,'0 DUP ONLINE'!$E:$E)</f>
        <v>0</v>
      </c>
      <c r="E553" s="97">
        <f>+SUMIF('0 DUP ONLINE'!$C:$C,FILED!B553,'0 DUP ONLINE'!$F:$F)</f>
        <v>0</v>
      </c>
      <c r="F553" s="97">
        <f>+SUMIF('0 DUP ONLINE'!$C:$C,FILED!B553,'0 DUP ONLINE'!$G:$G)</f>
        <v>0</v>
      </c>
      <c r="G553" s="97">
        <f>+SUMIF('0 DUP ONLINE'!$C:$C,FILED!B553,'0 DUP ONLINE'!$H:$H)</f>
        <v>0</v>
      </c>
      <c r="H553" s="97">
        <f t="shared" si="32"/>
        <v>0</v>
      </c>
      <c r="J553" s="97">
        <f>+SUMIF('0 DUP WORK'!$C:$C,FILED!B553,'0 DUP WORK'!$E:$E)</f>
        <v>0</v>
      </c>
      <c r="K553" s="97">
        <f>+SUMIF('0 DUP WORK'!$C:$C,FILED!B553,'0 DUP WORK'!$F:$F)</f>
        <v>0</v>
      </c>
      <c r="L553" s="97">
        <f>+SUMIF('0 DUP WORK'!$C:$C,FILED!B553,'0 DUP WORK'!$G:$G)</f>
        <v>0</v>
      </c>
      <c r="M553" s="97">
        <f>+SUMIF('0 DUP WORK'!$C:$C,FILED!B553,'0 DUP WORK'!$H:$H)</f>
        <v>0</v>
      </c>
      <c r="N553" s="97">
        <f t="shared" si="33"/>
        <v>0</v>
      </c>
      <c r="P553" s="97">
        <f t="shared" si="34"/>
        <v>0</v>
      </c>
      <c r="Q553" s="97" t="str">
        <f t="shared" si="35"/>
        <v/>
      </c>
    </row>
    <row r="554" spans="1:17">
      <c r="A554" s="96">
        <v>551</v>
      </c>
      <c r="B554" s="97">
        <f t="array" ref="B554">+INDEX('0 DUP ONLINE'!$C$3:$C$701,SMALL(IF(FILED!$B$2='0 DUP ONLINE'!$K$3:$K$701,ROW('0 DUP ONLINE'!$K$3:$K$701)-ROW('0 DUP ONLINE'!$K$3)+1),FILED!A554))</f>
        <v>0</v>
      </c>
      <c r="C554" s="97" t="str">
        <f>+IFERROR(VLOOKUP(B554,'0 DUP ONLINE'!$C$3:$D$701,2,FALSE),"")</f>
        <v/>
      </c>
      <c r="D554" s="97">
        <f>+SUMIF('0 DUP ONLINE'!$C:$C,FILED!B554,'0 DUP ONLINE'!$E:$E)</f>
        <v>0</v>
      </c>
      <c r="E554" s="97">
        <f>+SUMIF('0 DUP ONLINE'!$C:$C,FILED!B554,'0 DUP ONLINE'!$F:$F)</f>
        <v>0</v>
      </c>
      <c r="F554" s="97">
        <f>+SUMIF('0 DUP ONLINE'!$C:$C,FILED!B554,'0 DUP ONLINE'!$G:$G)</f>
        <v>0</v>
      </c>
      <c r="G554" s="97">
        <f>+SUMIF('0 DUP ONLINE'!$C:$C,FILED!B554,'0 DUP ONLINE'!$H:$H)</f>
        <v>0</v>
      </c>
      <c r="H554" s="97">
        <f t="shared" si="32"/>
        <v>0</v>
      </c>
      <c r="J554" s="97">
        <f>+SUMIF('0 DUP WORK'!$C:$C,FILED!B554,'0 DUP WORK'!$E:$E)</f>
        <v>0</v>
      </c>
      <c r="K554" s="97">
        <f>+SUMIF('0 DUP WORK'!$C:$C,FILED!B554,'0 DUP WORK'!$F:$F)</f>
        <v>0</v>
      </c>
      <c r="L554" s="97">
        <f>+SUMIF('0 DUP WORK'!$C:$C,FILED!B554,'0 DUP WORK'!$G:$G)</f>
        <v>0</v>
      </c>
      <c r="M554" s="97">
        <f>+SUMIF('0 DUP WORK'!$C:$C,FILED!B554,'0 DUP WORK'!$H:$H)</f>
        <v>0</v>
      </c>
      <c r="N554" s="97">
        <f t="shared" si="33"/>
        <v>0</v>
      </c>
      <c r="P554" s="97">
        <f t="shared" si="34"/>
        <v>0</v>
      </c>
      <c r="Q554" s="97" t="str">
        <f t="shared" si="35"/>
        <v/>
      </c>
    </row>
    <row r="555" spans="1:17">
      <c r="A555" s="96">
        <v>552</v>
      </c>
      <c r="B555" s="97">
        <f t="array" ref="B555">+INDEX('0 DUP ONLINE'!$C$3:$C$701,SMALL(IF(FILED!$B$2='0 DUP ONLINE'!$K$3:$K$701,ROW('0 DUP ONLINE'!$K$3:$K$701)-ROW('0 DUP ONLINE'!$K$3)+1),FILED!A555))</f>
        <v>0</v>
      </c>
      <c r="C555" s="97" t="str">
        <f>+IFERROR(VLOOKUP(B555,'0 DUP ONLINE'!$C$3:$D$701,2,FALSE),"")</f>
        <v/>
      </c>
      <c r="D555" s="97">
        <f>+SUMIF('0 DUP ONLINE'!$C:$C,FILED!B555,'0 DUP ONLINE'!$E:$E)</f>
        <v>0</v>
      </c>
      <c r="E555" s="97">
        <f>+SUMIF('0 DUP ONLINE'!$C:$C,FILED!B555,'0 DUP ONLINE'!$F:$F)</f>
        <v>0</v>
      </c>
      <c r="F555" s="97">
        <f>+SUMIF('0 DUP ONLINE'!$C:$C,FILED!B555,'0 DUP ONLINE'!$G:$G)</f>
        <v>0</v>
      </c>
      <c r="G555" s="97">
        <f>+SUMIF('0 DUP ONLINE'!$C:$C,FILED!B555,'0 DUP ONLINE'!$H:$H)</f>
        <v>0</v>
      </c>
      <c r="H555" s="97">
        <f t="shared" si="32"/>
        <v>0</v>
      </c>
      <c r="J555" s="97">
        <f>+SUMIF('0 DUP WORK'!$C:$C,FILED!B555,'0 DUP WORK'!$E:$E)</f>
        <v>0</v>
      </c>
      <c r="K555" s="97">
        <f>+SUMIF('0 DUP WORK'!$C:$C,FILED!B555,'0 DUP WORK'!$F:$F)</f>
        <v>0</v>
      </c>
      <c r="L555" s="97">
        <f>+SUMIF('0 DUP WORK'!$C:$C,FILED!B555,'0 DUP WORK'!$G:$G)</f>
        <v>0</v>
      </c>
      <c r="M555" s="97">
        <f>+SUMIF('0 DUP WORK'!$C:$C,FILED!B555,'0 DUP WORK'!$H:$H)</f>
        <v>0</v>
      </c>
      <c r="N555" s="97">
        <f t="shared" si="33"/>
        <v>0</v>
      </c>
      <c r="P555" s="97">
        <f t="shared" si="34"/>
        <v>0</v>
      </c>
      <c r="Q555" s="97" t="str">
        <f t="shared" si="35"/>
        <v/>
      </c>
    </row>
    <row r="556" spans="1:17">
      <c r="A556" s="96">
        <v>553</v>
      </c>
      <c r="B556" s="97">
        <f t="array" ref="B556">+INDEX('0 DUP ONLINE'!$C$3:$C$701,SMALL(IF(FILED!$B$2='0 DUP ONLINE'!$K$3:$K$701,ROW('0 DUP ONLINE'!$K$3:$K$701)-ROW('0 DUP ONLINE'!$K$3)+1),FILED!A556))</f>
        <v>0</v>
      </c>
      <c r="C556" s="97" t="str">
        <f>+IFERROR(VLOOKUP(B556,'0 DUP ONLINE'!$C$3:$D$701,2,FALSE),"")</f>
        <v/>
      </c>
      <c r="D556" s="97">
        <f>+SUMIF('0 DUP ONLINE'!$C:$C,FILED!B556,'0 DUP ONLINE'!$E:$E)</f>
        <v>0</v>
      </c>
      <c r="E556" s="97">
        <f>+SUMIF('0 DUP ONLINE'!$C:$C,FILED!B556,'0 DUP ONLINE'!$F:$F)</f>
        <v>0</v>
      </c>
      <c r="F556" s="97">
        <f>+SUMIF('0 DUP ONLINE'!$C:$C,FILED!B556,'0 DUP ONLINE'!$G:$G)</f>
        <v>0</v>
      </c>
      <c r="G556" s="97">
        <f>+SUMIF('0 DUP ONLINE'!$C:$C,FILED!B556,'0 DUP ONLINE'!$H:$H)</f>
        <v>0</v>
      </c>
      <c r="H556" s="97">
        <f t="shared" si="32"/>
        <v>0</v>
      </c>
      <c r="J556" s="97">
        <f>+SUMIF('0 DUP WORK'!$C:$C,FILED!B556,'0 DUP WORK'!$E:$E)</f>
        <v>0</v>
      </c>
      <c r="K556" s="97">
        <f>+SUMIF('0 DUP WORK'!$C:$C,FILED!B556,'0 DUP WORK'!$F:$F)</f>
        <v>0</v>
      </c>
      <c r="L556" s="97">
        <f>+SUMIF('0 DUP WORK'!$C:$C,FILED!B556,'0 DUP WORK'!$G:$G)</f>
        <v>0</v>
      </c>
      <c r="M556" s="97">
        <f>+SUMIF('0 DUP WORK'!$C:$C,FILED!B556,'0 DUP WORK'!$H:$H)</f>
        <v>0</v>
      </c>
      <c r="N556" s="97">
        <f t="shared" si="33"/>
        <v>0</v>
      </c>
      <c r="P556" s="97">
        <f t="shared" si="34"/>
        <v>0</v>
      </c>
      <c r="Q556" s="97" t="str">
        <f t="shared" si="35"/>
        <v/>
      </c>
    </row>
    <row r="557" spans="1:17">
      <c r="A557" s="96">
        <v>554</v>
      </c>
      <c r="B557" s="97">
        <f t="array" ref="B557">+INDEX('0 DUP ONLINE'!$C$3:$C$701,SMALL(IF(FILED!$B$2='0 DUP ONLINE'!$K$3:$K$701,ROW('0 DUP ONLINE'!$K$3:$K$701)-ROW('0 DUP ONLINE'!$K$3)+1),FILED!A557))</f>
        <v>0</v>
      </c>
      <c r="C557" s="97" t="str">
        <f>+IFERROR(VLOOKUP(B557,'0 DUP ONLINE'!$C$3:$D$701,2,FALSE),"")</f>
        <v/>
      </c>
      <c r="D557" s="97">
        <f>+SUMIF('0 DUP ONLINE'!$C:$C,FILED!B557,'0 DUP ONLINE'!$E:$E)</f>
        <v>0</v>
      </c>
      <c r="E557" s="97">
        <f>+SUMIF('0 DUP ONLINE'!$C:$C,FILED!B557,'0 DUP ONLINE'!$F:$F)</f>
        <v>0</v>
      </c>
      <c r="F557" s="97">
        <f>+SUMIF('0 DUP ONLINE'!$C:$C,FILED!B557,'0 DUP ONLINE'!$G:$G)</f>
        <v>0</v>
      </c>
      <c r="G557" s="97">
        <f>+SUMIF('0 DUP ONLINE'!$C:$C,FILED!B557,'0 DUP ONLINE'!$H:$H)</f>
        <v>0</v>
      </c>
      <c r="H557" s="97">
        <f t="shared" si="32"/>
        <v>0</v>
      </c>
      <c r="J557" s="97">
        <f>+SUMIF('0 DUP WORK'!$C:$C,FILED!B557,'0 DUP WORK'!$E:$E)</f>
        <v>0</v>
      </c>
      <c r="K557" s="97">
        <f>+SUMIF('0 DUP WORK'!$C:$C,FILED!B557,'0 DUP WORK'!$F:$F)</f>
        <v>0</v>
      </c>
      <c r="L557" s="97">
        <f>+SUMIF('0 DUP WORK'!$C:$C,FILED!B557,'0 DUP WORK'!$G:$G)</f>
        <v>0</v>
      </c>
      <c r="M557" s="97">
        <f>+SUMIF('0 DUP WORK'!$C:$C,FILED!B557,'0 DUP WORK'!$H:$H)</f>
        <v>0</v>
      </c>
      <c r="N557" s="97">
        <f t="shared" si="33"/>
        <v>0</v>
      </c>
      <c r="P557" s="97">
        <f t="shared" si="34"/>
        <v>0</v>
      </c>
      <c r="Q557" s="97" t="str">
        <f t="shared" si="35"/>
        <v/>
      </c>
    </row>
    <row r="558" spans="1:17">
      <c r="A558" s="96">
        <v>555</v>
      </c>
      <c r="B558" s="97">
        <f t="array" ref="B558">+INDEX('0 DUP ONLINE'!$C$3:$C$701,SMALL(IF(FILED!$B$2='0 DUP ONLINE'!$K$3:$K$701,ROW('0 DUP ONLINE'!$K$3:$K$701)-ROW('0 DUP ONLINE'!$K$3)+1),FILED!A558))</f>
        <v>0</v>
      </c>
      <c r="C558" s="97" t="str">
        <f>+IFERROR(VLOOKUP(B558,'0 DUP ONLINE'!$C$3:$D$701,2,FALSE),"")</f>
        <v/>
      </c>
      <c r="D558" s="97">
        <f>+SUMIF('0 DUP ONLINE'!$C:$C,FILED!B558,'0 DUP ONLINE'!$E:$E)</f>
        <v>0</v>
      </c>
      <c r="E558" s="97">
        <f>+SUMIF('0 DUP ONLINE'!$C:$C,FILED!B558,'0 DUP ONLINE'!$F:$F)</f>
        <v>0</v>
      </c>
      <c r="F558" s="97">
        <f>+SUMIF('0 DUP ONLINE'!$C:$C,FILED!B558,'0 DUP ONLINE'!$G:$G)</f>
        <v>0</v>
      </c>
      <c r="G558" s="97">
        <f>+SUMIF('0 DUP ONLINE'!$C:$C,FILED!B558,'0 DUP ONLINE'!$H:$H)</f>
        <v>0</v>
      </c>
      <c r="H558" s="97">
        <f t="shared" si="32"/>
        <v>0</v>
      </c>
      <c r="J558" s="97">
        <f>+SUMIF('0 DUP WORK'!$C:$C,FILED!B558,'0 DUP WORK'!$E:$E)</f>
        <v>0</v>
      </c>
      <c r="K558" s="97">
        <f>+SUMIF('0 DUP WORK'!$C:$C,FILED!B558,'0 DUP WORK'!$F:$F)</f>
        <v>0</v>
      </c>
      <c r="L558" s="97">
        <f>+SUMIF('0 DUP WORK'!$C:$C,FILED!B558,'0 DUP WORK'!$G:$G)</f>
        <v>0</v>
      </c>
      <c r="M558" s="97">
        <f>+SUMIF('0 DUP WORK'!$C:$C,FILED!B558,'0 DUP WORK'!$H:$H)</f>
        <v>0</v>
      </c>
      <c r="N558" s="97">
        <f t="shared" si="33"/>
        <v>0</v>
      </c>
      <c r="P558" s="97">
        <f t="shared" si="34"/>
        <v>0</v>
      </c>
      <c r="Q558" s="97" t="str">
        <f t="shared" si="35"/>
        <v/>
      </c>
    </row>
    <row r="559" spans="1:17">
      <c r="A559" s="96">
        <v>556</v>
      </c>
      <c r="B559" s="97">
        <f t="array" ref="B559">+INDEX('0 DUP ONLINE'!$C$3:$C$701,SMALL(IF(FILED!$B$2='0 DUP ONLINE'!$K$3:$K$701,ROW('0 DUP ONLINE'!$K$3:$K$701)-ROW('0 DUP ONLINE'!$K$3)+1),FILED!A559))</f>
        <v>0</v>
      </c>
      <c r="C559" s="97" t="str">
        <f>+IFERROR(VLOOKUP(B559,'0 DUP ONLINE'!$C$3:$D$701,2,FALSE),"")</f>
        <v/>
      </c>
      <c r="D559" s="97">
        <f>+SUMIF('0 DUP ONLINE'!$C:$C,FILED!B559,'0 DUP ONLINE'!$E:$E)</f>
        <v>0</v>
      </c>
      <c r="E559" s="97">
        <f>+SUMIF('0 DUP ONLINE'!$C:$C,FILED!B559,'0 DUP ONLINE'!$F:$F)</f>
        <v>0</v>
      </c>
      <c r="F559" s="97">
        <f>+SUMIF('0 DUP ONLINE'!$C:$C,FILED!B559,'0 DUP ONLINE'!$G:$G)</f>
        <v>0</v>
      </c>
      <c r="G559" s="97">
        <f>+SUMIF('0 DUP ONLINE'!$C:$C,FILED!B559,'0 DUP ONLINE'!$H:$H)</f>
        <v>0</v>
      </c>
      <c r="H559" s="97">
        <f t="shared" si="32"/>
        <v>0</v>
      </c>
      <c r="J559" s="97">
        <f>+SUMIF('0 DUP WORK'!$C:$C,FILED!B559,'0 DUP WORK'!$E:$E)</f>
        <v>0</v>
      </c>
      <c r="K559" s="97">
        <f>+SUMIF('0 DUP WORK'!$C:$C,FILED!B559,'0 DUP WORK'!$F:$F)</f>
        <v>0</v>
      </c>
      <c r="L559" s="97">
        <f>+SUMIF('0 DUP WORK'!$C:$C,FILED!B559,'0 DUP WORK'!$G:$G)</f>
        <v>0</v>
      </c>
      <c r="M559" s="97">
        <f>+SUMIF('0 DUP WORK'!$C:$C,FILED!B559,'0 DUP WORK'!$H:$H)</f>
        <v>0</v>
      </c>
      <c r="N559" s="97">
        <f t="shared" si="33"/>
        <v>0</v>
      </c>
      <c r="P559" s="97">
        <f t="shared" si="34"/>
        <v>0</v>
      </c>
      <c r="Q559" s="97" t="str">
        <f t="shared" si="35"/>
        <v/>
      </c>
    </row>
    <row r="560" spans="1:17">
      <c r="A560" s="96">
        <v>557</v>
      </c>
      <c r="B560" s="97">
        <f t="array" ref="B560">+INDEX('0 DUP ONLINE'!$C$3:$C$701,SMALL(IF(FILED!$B$2='0 DUP ONLINE'!$K$3:$K$701,ROW('0 DUP ONLINE'!$K$3:$K$701)-ROW('0 DUP ONLINE'!$K$3)+1),FILED!A560))</f>
        <v>0</v>
      </c>
      <c r="C560" s="97" t="str">
        <f>+IFERROR(VLOOKUP(B560,'0 DUP ONLINE'!$C$3:$D$701,2,FALSE),"")</f>
        <v/>
      </c>
      <c r="D560" s="97">
        <f>+SUMIF('0 DUP ONLINE'!$C:$C,FILED!B560,'0 DUP ONLINE'!$E:$E)</f>
        <v>0</v>
      </c>
      <c r="E560" s="97">
        <f>+SUMIF('0 DUP ONLINE'!$C:$C,FILED!B560,'0 DUP ONLINE'!$F:$F)</f>
        <v>0</v>
      </c>
      <c r="F560" s="97">
        <f>+SUMIF('0 DUP ONLINE'!$C:$C,FILED!B560,'0 DUP ONLINE'!$G:$G)</f>
        <v>0</v>
      </c>
      <c r="G560" s="97">
        <f>+SUMIF('0 DUP ONLINE'!$C:$C,FILED!B560,'0 DUP ONLINE'!$H:$H)</f>
        <v>0</v>
      </c>
      <c r="H560" s="97">
        <f t="shared" si="32"/>
        <v>0</v>
      </c>
      <c r="J560" s="97">
        <f>+SUMIF('0 DUP WORK'!$C:$C,FILED!B560,'0 DUP WORK'!$E:$E)</f>
        <v>0</v>
      </c>
      <c r="K560" s="97">
        <f>+SUMIF('0 DUP WORK'!$C:$C,FILED!B560,'0 DUP WORK'!$F:$F)</f>
        <v>0</v>
      </c>
      <c r="L560" s="97">
        <f>+SUMIF('0 DUP WORK'!$C:$C,FILED!B560,'0 DUP WORK'!$G:$G)</f>
        <v>0</v>
      </c>
      <c r="M560" s="97">
        <f>+SUMIF('0 DUP WORK'!$C:$C,FILED!B560,'0 DUP WORK'!$H:$H)</f>
        <v>0</v>
      </c>
      <c r="N560" s="97">
        <f t="shared" si="33"/>
        <v>0</v>
      </c>
      <c r="P560" s="97">
        <f t="shared" si="34"/>
        <v>0</v>
      </c>
      <c r="Q560" s="97" t="str">
        <f t="shared" si="35"/>
        <v/>
      </c>
    </row>
    <row r="561" spans="1:17">
      <c r="A561" s="96">
        <v>558</v>
      </c>
      <c r="B561" s="97">
        <f t="array" ref="B561">+INDEX('0 DUP ONLINE'!$C$3:$C$701,SMALL(IF(FILED!$B$2='0 DUP ONLINE'!$K$3:$K$701,ROW('0 DUP ONLINE'!$K$3:$K$701)-ROW('0 DUP ONLINE'!$K$3)+1),FILED!A561))</f>
        <v>0</v>
      </c>
      <c r="C561" s="97" t="str">
        <f>+IFERROR(VLOOKUP(B561,'0 DUP ONLINE'!$C$3:$D$701,2,FALSE),"")</f>
        <v/>
      </c>
      <c r="D561" s="97">
        <f>+SUMIF('0 DUP ONLINE'!$C:$C,FILED!B561,'0 DUP ONLINE'!$E:$E)</f>
        <v>0</v>
      </c>
      <c r="E561" s="97">
        <f>+SUMIF('0 DUP ONLINE'!$C:$C,FILED!B561,'0 DUP ONLINE'!$F:$F)</f>
        <v>0</v>
      </c>
      <c r="F561" s="97">
        <f>+SUMIF('0 DUP ONLINE'!$C:$C,FILED!B561,'0 DUP ONLINE'!$G:$G)</f>
        <v>0</v>
      </c>
      <c r="G561" s="97">
        <f>+SUMIF('0 DUP ONLINE'!$C:$C,FILED!B561,'0 DUP ONLINE'!$H:$H)</f>
        <v>0</v>
      </c>
      <c r="H561" s="97">
        <f t="shared" si="32"/>
        <v>0</v>
      </c>
      <c r="J561" s="97">
        <f>+SUMIF('0 DUP WORK'!$C:$C,FILED!B561,'0 DUP WORK'!$E:$E)</f>
        <v>0</v>
      </c>
      <c r="K561" s="97">
        <f>+SUMIF('0 DUP WORK'!$C:$C,FILED!B561,'0 DUP WORK'!$F:$F)</f>
        <v>0</v>
      </c>
      <c r="L561" s="97">
        <f>+SUMIF('0 DUP WORK'!$C:$C,FILED!B561,'0 DUP WORK'!$G:$G)</f>
        <v>0</v>
      </c>
      <c r="M561" s="97">
        <f>+SUMIF('0 DUP WORK'!$C:$C,FILED!B561,'0 DUP WORK'!$H:$H)</f>
        <v>0</v>
      </c>
      <c r="N561" s="97">
        <f t="shared" si="33"/>
        <v>0</v>
      </c>
      <c r="P561" s="97">
        <f t="shared" si="34"/>
        <v>0</v>
      </c>
      <c r="Q561" s="97" t="str">
        <f t="shared" si="35"/>
        <v/>
      </c>
    </row>
    <row r="562" spans="1:17">
      <c r="A562" s="96">
        <v>559</v>
      </c>
      <c r="B562" s="97">
        <f t="array" ref="B562">+INDEX('0 DUP ONLINE'!$C$3:$C$701,SMALL(IF(FILED!$B$2='0 DUP ONLINE'!$K$3:$K$701,ROW('0 DUP ONLINE'!$K$3:$K$701)-ROW('0 DUP ONLINE'!$K$3)+1),FILED!A562))</f>
        <v>0</v>
      </c>
      <c r="C562" s="97" t="str">
        <f>+IFERROR(VLOOKUP(B562,'0 DUP ONLINE'!$C$3:$D$701,2,FALSE),"")</f>
        <v/>
      </c>
      <c r="D562" s="97">
        <f>+SUMIF('0 DUP ONLINE'!$C:$C,FILED!B562,'0 DUP ONLINE'!$E:$E)</f>
        <v>0</v>
      </c>
      <c r="E562" s="97">
        <f>+SUMIF('0 DUP ONLINE'!$C:$C,FILED!B562,'0 DUP ONLINE'!$F:$F)</f>
        <v>0</v>
      </c>
      <c r="F562" s="97">
        <f>+SUMIF('0 DUP ONLINE'!$C:$C,FILED!B562,'0 DUP ONLINE'!$G:$G)</f>
        <v>0</v>
      </c>
      <c r="G562" s="97">
        <f>+SUMIF('0 DUP ONLINE'!$C:$C,FILED!B562,'0 DUP ONLINE'!$H:$H)</f>
        <v>0</v>
      </c>
      <c r="H562" s="97">
        <f t="shared" si="32"/>
        <v>0</v>
      </c>
      <c r="J562" s="97">
        <f>+SUMIF('0 DUP WORK'!$C:$C,FILED!B562,'0 DUP WORK'!$E:$E)</f>
        <v>0</v>
      </c>
      <c r="K562" s="97">
        <f>+SUMIF('0 DUP WORK'!$C:$C,FILED!B562,'0 DUP WORK'!$F:$F)</f>
        <v>0</v>
      </c>
      <c r="L562" s="97">
        <f>+SUMIF('0 DUP WORK'!$C:$C,FILED!B562,'0 DUP WORK'!$G:$G)</f>
        <v>0</v>
      </c>
      <c r="M562" s="97">
        <f>+SUMIF('0 DUP WORK'!$C:$C,FILED!B562,'0 DUP WORK'!$H:$H)</f>
        <v>0</v>
      </c>
      <c r="N562" s="97">
        <f t="shared" si="33"/>
        <v>0</v>
      </c>
      <c r="P562" s="97">
        <f t="shared" si="34"/>
        <v>0</v>
      </c>
      <c r="Q562" s="97" t="str">
        <f t="shared" si="35"/>
        <v/>
      </c>
    </row>
    <row r="563" spans="1:17">
      <c r="A563" s="96">
        <v>560</v>
      </c>
      <c r="B563" s="97">
        <f t="array" ref="B563">+INDEX('0 DUP ONLINE'!$C$3:$C$701,SMALL(IF(FILED!$B$2='0 DUP ONLINE'!$K$3:$K$701,ROW('0 DUP ONLINE'!$K$3:$K$701)-ROW('0 DUP ONLINE'!$K$3)+1),FILED!A563))</f>
        <v>0</v>
      </c>
      <c r="C563" s="97" t="str">
        <f>+IFERROR(VLOOKUP(B563,'0 DUP ONLINE'!$C$3:$D$701,2,FALSE),"")</f>
        <v/>
      </c>
      <c r="D563" s="97">
        <f>+SUMIF('0 DUP ONLINE'!$C:$C,FILED!B563,'0 DUP ONLINE'!$E:$E)</f>
        <v>0</v>
      </c>
      <c r="E563" s="97">
        <f>+SUMIF('0 DUP ONLINE'!$C:$C,FILED!B563,'0 DUP ONLINE'!$F:$F)</f>
        <v>0</v>
      </c>
      <c r="F563" s="97">
        <f>+SUMIF('0 DUP ONLINE'!$C:$C,FILED!B563,'0 DUP ONLINE'!$G:$G)</f>
        <v>0</v>
      </c>
      <c r="G563" s="97">
        <f>+SUMIF('0 DUP ONLINE'!$C:$C,FILED!B563,'0 DUP ONLINE'!$H:$H)</f>
        <v>0</v>
      </c>
      <c r="H563" s="97">
        <f t="shared" si="32"/>
        <v>0</v>
      </c>
      <c r="J563" s="97">
        <f>+SUMIF('0 DUP WORK'!$C:$C,FILED!B563,'0 DUP WORK'!$E:$E)</f>
        <v>0</v>
      </c>
      <c r="K563" s="97">
        <f>+SUMIF('0 DUP WORK'!$C:$C,FILED!B563,'0 DUP WORK'!$F:$F)</f>
        <v>0</v>
      </c>
      <c r="L563" s="97">
        <f>+SUMIF('0 DUP WORK'!$C:$C,FILED!B563,'0 DUP WORK'!$G:$G)</f>
        <v>0</v>
      </c>
      <c r="M563" s="97">
        <f>+SUMIF('0 DUP WORK'!$C:$C,FILED!B563,'0 DUP WORK'!$H:$H)</f>
        <v>0</v>
      </c>
      <c r="N563" s="97">
        <f t="shared" si="33"/>
        <v>0</v>
      </c>
      <c r="P563" s="97">
        <f t="shared" si="34"/>
        <v>0</v>
      </c>
      <c r="Q563" s="97" t="str">
        <f t="shared" si="35"/>
        <v/>
      </c>
    </row>
    <row r="564" spans="1:17">
      <c r="A564" s="96">
        <v>561</v>
      </c>
      <c r="B564" s="97">
        <f t="array" ref="B564">+INDEX('0 DUP ONLINE'!$C$3:$C$701,SMALL(IF(FILED!$B$2='0 DUP ONLINE'!$K$3:$K$701,ROW('0 DUP ONLINE'!$K$3:$K$701)-ROW('0 DUP ONLINE'!$K$3)+1),FILED!A564))</f>
        <v>0</v>
      </c>
      <c r="C564" s="97" t="str">
        <f>+IFERROR(VLOOKUP(B564,'0 DUP ONLINE'!$C$3:$D$701,2,FALSE),"")</f>
        <v/>
      </c>
      <c r="D564" s="97">
        <f>+SUMIF('0 DUP ONLINE'!$C:$C,FILED!B564,'0 DUP ONLINE'!$E:$E)</f>
        <v>0</v>
      </c>
      <c r="E564" s="97">
        <f>+SUMIF('0 DUP ONLINE'!$C:$C,FILED!B564,'0 DUP ONLINE'!$F:$F)</f>
        <v>0</v>
      </c>
      <c r="F564" s="97">
        <f>+SUMIF('0 DUP ONLINE'!$C:$C,FILED!B564,'0 DUP ONLINE'!$G:$G)</f>
        <v>0</v>
      </c>
      <c r="G564" s="97">
        <f>+SUMIF('0 DUP ONLINE'!$C:$C,FILED!B564,'0 DUP ONLINE'!$H:$H)</f>
        <v>0</v>
      </c>
      <c r="H564" s="97">
        <f t="shared" si="32"/>
        <v>0</v>
      </c>
      <c r="J564" s="97">
        <f>+SUMIF('0 DUP WORK'!$C:$C,FILED!B564,'0 DUP WORK'!$E:$E)</f>
        <v>0</v>
      </c>
      <c r="K564" s="97">
        <f>+SUMIF('0 DUP WORK'!$C:$C,FILED!B564,'0 DUP WORK'!$F:$F)</f>
        <v>0</v>
      </c>
      <c r="L564" s="97">
        <f>+SUMIF('0 DUP WORK'!$C:$C,FILED!B564,'0 DUP WORK'!$G:$G)</f>
        <v>0</v>
      </c>
      <c r="M564" s="97">
        <f>+SUMIF('0 DUP WORK'!$C:$C,FILED!B564,'0 DUP WORK'!$H:$H)</f>
        <v>0</v>
      </c>
      <c r="N564" s="97">
        <f t="shared" si="33"/>
        <v>0</v>
      </c>
      <c r="P564" s="97">
        <f t="shared" si="34"/>
        <v>0</v>
      </c>
      <c r="Q564" s="97" t="str">
        <f t="shared" si="35"/>
        <v/>
      </c>
    </row>
    <row r="565" spans="1:17">
      <c r="A565" s="96">
        <v>562</v>
      </c>
      <c r="B565" s="97">
        <f t="array" ref="B565">+INDEX('0 DUP ONLINE'!$C$3:$C$701,SMALL(IF(FILED!$B$2='0 DUP ONLINE'!$K$3:$K$701,ROW('0 DUP ONLINE'!$K$3:$K$701)-ROW('0 DUP ONLINE'!$K$3)+1),FILED!A565))</f>
        <v>0</v>
      </c>
      <c r="C565" s="97" t="str">
        <f>+IFERROR(VLOOKUP(B565,'0 DUP ONLINE'!$C$3:$D$701,2,FALSE),"")</f>
        <v/>
      </c>
      <c r="D565" s="97">
        <f>+SUMIF('0 DUP ONLINE'!$C:$C,FILED!B565,'0 DUP ONLINE'!$E:$E)</f>
        <v>0</v>
      </c>
      <c r="E565" s="97">
        <f>+SUMIF('0 DUP ONLINE'!$C:$C,FILED!B565,'0 DUP ONLINE'!$F:$F)</f>
        <v>0</v>
      </c>
      <c r="F565" s="97">
        <f>+SUMIF('0 DUP ONLINE'!$C:$C,FILED!B565,'0 DUP ONLINE'!$G:$G)</f>
        <v>0</v>
      </c>
      <c r="G565" s="97">
        <f>+SUMIF('0 DUP ONLINE'!$C:$C,FILED!B565,'0 DUP ONLINE'!$H:$H)</f>
        <v>0</v>
      </c>
      <c r="H565" s="97">
        <f t="shared" si="32"/>
        <v>0</v>
      </c>
      <c r="J565" s="97">
        <f>+SUMIF('0 DUP WORK'!$C:$C,FILED!B565,'0 DUP WORK'!$E:$E)</f>
        <v>0</v>
      </c>
      <c r="K565" s="97">
        <f>+SUMIF('0 DUP WORK'!$C:$C,FILED!B565,'0 DUP WORK'!$F:$F)</f>
        <v>0</v>
      </c>
      <c r="L565" s="97">
        <f>+SUMIF('0 DUP WORK'!$C:$C,FILED!B565,'0 DUP WORK'!$G:$G)</f>
        <v>0</v>
      </c>
      <c r="M565" s="97">
        <f>+SUMIF('0 DUP WORK'!$C:$C,FILED!B565,'0 DUP WORK'!$H:$H)</f>
        <v>0</v>
      </c>
      <c r="N565" s="97">
        <f t="shared" si="33"/>
        <v>0</v>
      </c>
      <c r="P565" s="97">
        <f t="shared" si="34"/>
        <v>0</v>
      </c>
      <c r="Q565" s="97" t="str">
        <f t="shared" si="35"/>
        <v/>
      </c>
    </row>
    <row r="566" spans="1:17">
      <c r="A566" s="96">
        <v>563</v>
      </c>
      <c r="B566" s="97">
        <f t="array" ref="B566">+INDEX('0 DUP ONLINE'!$C$3:$C$701,SMALL(IF(FILED!$B$2='0 DUP ONLINE'!$K$3:$K$701,ROW('0 DUP ONLINE'!$K$3:$K$701)-ROW('0 DUP ONLINE'!$K$3)+1),FILED!A566))</f>
        <v>0</v>
      </c>
      <c r="C566" s="97" t="str">
        <f>+IFERROR(VLOOKUP(B566,'0 DUP ONLINE'!$C$3:$D$701,2,FALSE),"")</f>
        <v/>
      </c>
      <c r="D566" s="97">
        <f>+SUMIF('0 DUP ONLINE'!$C:$C,FILED!B566,'0 DUP ONLINE'!$E:$E)</f>
        <v>0</v>
      </c>
      <c r="E566" s="97">
        <f>+SUMIF('0 DUP ONLINE'!$C:$C,FILED!B566,'0 DUP ONLINE'!$F:$F)</f>
        <v>0</v>
      </c>
      <c r="F566" s="97">
        <f>+SUMIF('0 DUP ONLINE'!$C:$C,FILED!B566,'0 DUP ONLINE'!$G:$G)</f>
        <v>0</v>
      </c>
      <c r="G566" s="97">
        <f>+SUMIF('0 DUP ONLINE'!$C:$C,FILED!B566,'0 DUP ONLINE'!$H:$H)</f>
        <v>0</v>
      </c>
      <c r="H566" s="97">
        <f t="shared" si="32"/>
        <v>0</v>
      </c>
      <c r="J566" s="97">
        <f>+SUMIF('0 DUP WORK'!$C:$C,FILED!B566,'0 DUP WORK'!$E:$E)</f>
        <v>0</v>
      </c>
      <c r="K566" s="97">
        <f>+SUMIF('0 DUP WORK'!$C:$C,FILED!B566,'0 DUP WORK'!$F:$F)</f>
        <v>0</v>
      </c>
      <c r="L566" s="97">
        <f>+SUMIF('0 DUP WORK'!$C:$C,FILED!B566,'0 DUP WORK'!$G:$G)</f>
        <v>0</v>
      </c>
      <c r="M566" s="97">
        <f>+SUMIF('0 DUP WORK'!$C:$C,FILED!B566,'0 DUP WORK'!$H:$H)</f>
        <v>0</v>
      </c>
      <c r="N566" s="97">
        <f t="shared" si="33"/>
        <v>0</v>
      </c>
      <c r="P566" s="97">
        <f t="shared" si="34"/>
        <v>0</v>
      </c>
      <c r="Q566" s="97" t="str">
        <f t="shared" si="35"/>
        <v/>
      </c>
    </row>
    <row r="567" spans="1:17">
      <c r="A567" s="96">
        <v>564</v>
      </c>
      <c r="B567" s="97">
        <f t="array" ref="B567">+INDEX('0 DUP ONLINE'!$C$3:$C$701,SMALL(IF(FILED!$B$2='0 DUP ONLINE'!$K$3:$K$701,ROW('0 DUP ONLINE'!$K$3:$K$701)-ROW('0 DUP ONLINE'!$K$3)+1),FILED!A567))</f>
        <v>0</v>
      </c>
      <c r="C567" s="97" t="str">
        <f>+IFERROR(VLOOKUP(B567,'0 DUP ONLINE'!$C$3:$D$701,2,FALSE),"")</f>
        <v/>
      </c>
      <c r="D567" s="97">
        <f>+SUMIF('0 DUP ONLINE'!$C:$C,FILED!B567,'0 DUP ONLINE'!$E:$E)</f>
        <v>0</v>
      </c>
      <c r="E567" s="97">
        <f>+SUMIF('0 DUP ONLINE'!$C:$C,FILED!B567,'0 DUP ONLINE'!$F:$F)</f>
        <v>0</v>
      </c>
      <c r="F567" s="97">
        <f>+SUMIF('0 DUP ONLINE'!$C:$C,FILED!B567,'0 DUP ONLINE'!$G:$G)</f>
        <v>0</v>
      </c>
      <c r="G567" s="97">
        <f>+SUMIF('0 DUP ONLINE'!$C:$C,FILED!B567,'0 DUP ONLINE'!$H:$H)</f>
        <v>0</v>
      </c>
      <c r="H567" s="97">
        <f t="shared" si="32"/>
        <v>0</v>
      </c>
      <c r="J567" s="97">
        <f>+SUMIF('0 DUP WORK'!$C:$C,FILED!B567,'0 DUP WORK'!$E:$E)</f>
        <v>0</v>
      </c>
      <c r="K567" s="97">
        <f>+SUMIF('0 DUP WORK'!$C:$C,FILED!B567,'0 DUP WORK'!$F:$F)</f>
        <v>0</v>
      </c>
      <c r="L567" s="97">
        <f>+SUMIF('0 DUP WORK'!$C:$C,FILED!B567,'0 DUP WORK'!$G:$G)</f>
        <v>0</v>
      </c>
      <c r="M567" s="97">
        <f>+SUMIF('0 DUP WORK'!$C:$C,FILED!B567,'0 DUP WORK'!$H:$H)</f>
        <v>0</v>
      </c>
      <c r="N567" s="97">
        <f t="shared" si="33"/>
        <v>0</v>
      </c>
      <c r="P567" s="97">
        <f t="shared" si="34"/>
        <v>0</v>
      </c>
      <c r="Q567" s="97" t="str">
        <f t="shared" si="35"/>
        <v/>
      </c>
    </row>
    <row r="568" spans="1:17">
      <c r="A568" s="96">
        <v>565</v>
      </c>
      <c r="B568" s="97">
        <f t="array" ref="B568">+INDEX('0 DUP ONLINE'!$C$3:$C$701,SMALL(IF(FILED!$B$2='0 DUP ONLINE'!$K$3:$K$701,ROW('0 DUP ONLINE'!$K$3:$K$701)-ROW('0 DUP ONLINE'!$K$3)+1),FILED!A568))</f>
        <v>0</v>
      </c>
      <c r="C568" s="97" t="str">
        <f>+IFERROR(VLOOKUP(B568,'0 DUP ONLINE'!$C$3:$D$701,2,FALSE),"")</f>
        <v/>
      </c>
      <c r="D568" s="97">
        <f>+SUMIF('0 DUP ONLINE'!$C:$C,FILED!B568,'0 DUP ONLINE'!$E:$E)</f>
        <v>0</v>
      </c>
      <c r="E568" s="97">
        <f>+SUMIF('0 DUP ONLINE'!$C:$C,FILED!B568,'0 DUP ONLINE'!$F:$F)</f>
        <v>0</v>
      </c>
      <c r="F568" s="97">
        <f>+SUMIF('0 DUP ONLINE'!$C:$C,FILED!B568,'0 DUP ONLINE'!$G:$G)</f>
        <v>0</v>
      </c>
      <c r="G568" s="97">
        <f>+SUMIF('0 DUP ONLINE'!$C:$C,FILED!B568,'0 DUP ONLINE'!$H:$H)</f>
        <v>0</v>
      </c>
      <c r="H568" s="97">
        <f t="shared" si="32"/>
        <v>0</v>
      </c>
      <c r="J568" s="97">
        <f>+SUMIF('0 DUP WORK'!$C:$C,FILED!B568,'0 DUP WORK'!$E:$E)</f>
        <v>0</v>
      </c>
      <c r="K568" s="97">
        <f>+SUMIF('0 DUP WORK'!$C:$C,FILED!B568,'0 DUP WORK'!$F:$F)</f>
        <v>0</v>
      </c>
      <c r="L568" s="97">
        <f>+SUMIF('0 DUP WORK'!$C:$C,FILED!B568,'0 DUP WORK'!$G:$G)</f>
        <v>0</v>
      </c>
      <c r="M568" s="97">
        <f>+SUMIF('0 DUP WORK'!$C:$C,FILED!B568,'0 DUP WORK'!$H:$H)</f>
        <v>0</v>
      </c>
      <c r="N568" s="97">
        <f t="shared" si="33"/>
        <v>0</v>
      </c>
      <c r="P568" s="97">
        <f t="shared" si="34"/>
        <v>0</v>
      </c>
      <c r="Q568" s="97" t="str">
        <f t="shared" si="35"/>
        <v/>
      </c>
    </row>
    <row r="569" spans="1:17">
      <c r="A569" s="96">
        <v>566</v>
      </c>
      <c r="B569" s="97">
        <f t="array" ref="B569">+INDEX('0 DUP ONLINE'!$C$3:$C$701,SMALL(IF(FILED!$B$2='0 DUP ONLINE'!$K$3:$K$701,ROW('0 DUP ONLINE'!$K$3:$K$701)-ROW('0 DUP ONLINE'!$K$3)+1),FILED!A569))</f>
        <v>0</v>
      </c>
      <c r="C569" s="97" t="str">
        <f>+IFERROR(VLOOKUP(B569,'0 DUP ONLINE'!$C$3:$D$701,2,FALSE),"")</f>
        <v/>
      </c>
      <c r="D569" s="97">
        <f>+SUMIF('0 DUP ONLINE'!$C:$C,FILED!B569,'0 DUP ONLINE'!$E:$E)</f>
        <v>0</v>
      </c>
      <c r="E569" s="97">
        <f>+SUMIF('0 DUP ONLINE'!$C:$C,FILED!B569,'0 DUP ONLINE'!$F:$F)</f>
        <v>0</v>
      </c>
      <c r="F569" s="97">
        <f>+SUMIF('0 DUP ONLINE'!$C:$C,FILED!B569,'0 DUP ONLINE'!$G:$G)</f>
        <v>0</v>
      </c>
      <c r="G569" s="97">
        <f>+SUMIF('0 DUP ONLINE'!$C:$C,FILED!B569,'0 DUP ONLINE'!$H:$H)</f>
        <v>0</v>
      </c>
      <c r="H569" s="97">
        <f t="shared" si="32"/>
        <v>0</v>
      </c>
      <c r="J569" s="97">
        <f>+SUMIF('0 DUP WORK'!$C:$C,FILED!B569,'0 DUP WORK'!$E:$E)</f>
        <v>0</v>
      </c>
      <c r="K569" s="97">
        <f>+SUMIF('0 DUP WORK'!$C:$C,FILED!B569,'0 DUP WORK'!$F:$F)</f>
        <v>0</v>
      </c>
      <c r="L569" s="97">
        <f>+SUMIF('0 DUP WORK'!$C:$C,FILED!B569,'0 DUP WORK'!$G:$G)</f>
        <v>0</v>
      </c>
      <c r="M569" s="97">
        <f>+SUMIF('0 DUP WORK'!$C:$C,FILED!B569,'0 DUP WORK'!$H:$H)</f>
        <v>0</v>
      </c>
      <c r="N569" s="97">
        <f t="shared" si="33"/>
        <v>0</v>
      </c>
      <c r="P569" s="97">
        <f t="shared" si="34"/>
        <v>0</v>
      </c>
      <c r="Q569" s="97" t="str">
        <f t="shared" si="35"/>
        <v/>
      </c>
    </row>
    <row r="570" spans="1:17">
      <c r="A570" s="96">
        <v>567</v>
      </c>
      <c r="B570" s="97">
        <f t="array" ref="B570">+INDEX('0 DUP ONLINE'!$C$3:$C$701,SMALL(IF(FILED!$B$2='0 DUP ONLINE'!$K$3:$K$701,ROW('0 DUP ONLINE'!$K$3:$K$701)-ROW('0 DUP ONLINE'!$K$3)+1),FILED!A570))</f>
        <v>0</v>
      </c>
      <c r="C570" s="97" t="str">
        <f>+IFERROR(VLOOKUP(B570,'0 DUP ONLINE'!$C$3:$D$701,2,FALSE),"")</f>
        <v/>
      </c>
      <c r="D570" s="97">
        <f>+SUMIF('0 DUP ONLINE'!$C:$C,FILED!B570,'0 DUP ONLINE'!$E:$E)</f>
        <v>0</v>
      </c>
      <c r="E570" s="97">
        <f>+SUMIF('0 DUP ONLINE'!$C:$C,FILED!B570,'0 DUP ONLINE'!$F:$F)</f>
        <v>0</v>
      </c>
      <c r="F570" s="97">
        <f>+SUMIF('0 DUP ONLINE'!$C:$C,FILED!B570,'0 DUP ONLINE'!$G:$G)</f>
        <v>0</v>
      </c>
      <c r="G570" s="97">
        <f>+SUMIF('0 DUP ONLINE'!$C:$C,FILED!B570,'0 DUP ONLINE'!$H:$H)</f>
        <v>0</v>
      </c>
      <c r="H570" s="97">
        <f t="shared" si="32"/>
        <v>0</v>
      </c>
      <c r="J570" s="97">
        <f>+SUMIF('0 DUP WORK'!$C:$C,FILED!B570,'0 DUP WORK'!$E:$E)</f>
        <v>0</v>
      </c>
      <c r="K570" s="97">
        <f>+SUMIF('0 DUP WORK'!$C:$C,FILED!B570,'0 DUP WORK'!$F:$F)</f>
        <v>0</v>
      </c>
      <c r="L570" s="97">
        <f>+SUMIF('0 DUP WORK'!$C:$C,FILED!B570,'0 DUP WORK'!$G:$G)</f>
        <v>0</v>
      </c>
      <c r="M570" s="97">
        <f>+SUMIF('0 DUP WORK'!$C:$C,FILED!B570,'0 DUP WORK'!$H:$H)</f>
        <v>0</v>
      </c>
      <c r="N570" s="97">
        <f t="shared" si="33"/>
        <v>0</v>
      </c>
      <c r="P570" s="97">
        <f t="shared" si="34"/>
        <v>0</v>
      </c>
      <c r="Q570" s="97" t="str">
        <f t="shared" si="35"/>
        <v/>
      </c>
    </row>
    <row r="571" spans="1:17">
      <c r="A571" s="96">
        <v>568</v>
      </c>
      <c r="B571" s="97">
        <f t="array" ref="B571">+INDEX('0 DUP ONLINE'!$C$3:$C$701,SMALL(IF(FILED!$B$2='0 DUP ONLINE'!$K$3:$K$701,ROW('0 DUP ONLINE'!$K$3:$K$701)-ROW('0 DUP ONLINE'!$K$3)+1),FILED!A571))</f>
        <v>0</v>
      </c>
      <c r="C571" s="97" t="str">
        <f>+IFERROR(VLOOKUP(B571,'0 DUP ONLINE'!$C$3:$D$701,2,FALSE),"")</f>
        <v/>
      </c>
      <c r="D571" s="97">
        <f>+SUMIF('0 DUP ONLINE'!$C:$C,FILED!B571,'0 DUP ONLINE'!$E:$E)</f>
        <v>0</v>
      </c>
      <c r="E571" s="97">
        <f>+SUMIF('0 DUP ONLINE'!$C:$C,FILED!B571,'0 DUP ONLINE'!$F:$F)</f>
        <v>0</v>
      </c>
      <c r="F571" s="97">
        <f>+SUMIF('0 DUP ONLINE'!$C:$C,FILED!B571,'0 DUP ONLINE'!$G:$G)</f>
        <v>0</v>
      </c>
      <c r="G571" s="97">
        <f>+SUMIF('0 DUP ONLINE'!$C:$C,FILED!B571,'0 DUP ONLINE'!$H:$H)</f>
        <v>0</v>
      </c>
      <c r="H571" s="97">
        <f t="shared" si="32"/>
        <v>0</v>
      </c>
      <c r="J571" s="97">
        <f>+SUMIF('0 DUP WORK'!$C:$C,FILED!B571,'0 DUP WORK'!$E:$E)</f>
        <v>0</v>
      </c>
      <c r="K571" s="97">
        <f>+SUMIF('0 DUP WORK'!$C:$C,FILED!B571,'0 DUP WORK'!$F:$F)</f>
        <v>0</v>
      </c>
      <c r="L571" s="97">
        <f>+SUMIF('0 DUP WORK'!$C:$C,FILED!B571,'0 DUP WORK'!$G:$G)</f>
        <v>0</v>
      </c>
      <c r="M571" s="97">
        <f>+SUMIF('0 DUP WORK'!$C:$C,FILED!B571,'0 DUP WORK'!$H:$H)</f>
        <v>0</v>
      </c>
      <c r="N571" s="97">
        <f t="shared" si="33"/>
        <v>0</v>
      </c>
      <c r="P571" s="97">
        <f t="shared" si="34"/>
        <v>0</v>
      </c>
      <c r="Q571" s="97" t="str">
        <f t="shared" si="35"/>
        <v/>
      </c>
    </row>
    <row r="572" spans="1:17">
      <c r="A572" s="96">
        <v>569</v>
      </c>
      <c r="B572" s="97">
        <f t="array" ref="B572">+INDEX('0 DUP ONLINE'!$C$3:$C$701,SMALL(IF(FILED!$B$2='0 DUP ONLINE'!$K$3:$K$701,ROW('0 DUP ONLINE'!$K$3:$K$701)-ROW('0 DUP ONLINE'!$K$3)+1),FILED!A572))</f>
        <v>0</v>
      </c>
      <c r="C572" s="97" t="str">
        <f>+IFERROR(VLOOKUP(B572,'0 DUP ONLINE'!$C$3:$D$701,2,FALSE),"")</f>
        <v/>
      </c>
      <c r="D572" s="97">
        <f>+SUMIF('0 DUP ONLINE'!$C:$C,FILED!B572,'0 DUP ONLINE'!$E:$E)</f>
        <v>0</v>
      </c>
      <c r="E572" s="97">
        <f>+SUMIF('0 DUP ONLINE'!$C:$C,FILED!B572,'0 DUP ONLINE'!$F:$F)</f>
        <v>0</v>
      </c>
      <c r="F572" s="97">
        <f>+SUMIF('0 DUP ONLINE'!$C:$C,FILED!B572,'0 DUP ONLINE'!$G:$G)</f>
        <v>0</v>
      </c>
      <c r="G572" s="97">
        <f>+SUMIF('0 DUP ONLINE'!$C:$C,FILED!B572,'0 DUP ONLINE'!$H:$H)</f>
        <v>0</v>
      </c>
      <c r="H572" s="97">
        <f t="shared" si="32"/>
        <v>0</v>
      </c>
      <c r="J572" s="97">
        <f>+SUMIF('0 DUP WORK'!$C:$C,FILED!B572,'0 DUP WORK'!$E:$E)</f>
        <v>0</v>
      </c>
      <c r="K572" s="97">
        <f>+SUMIF('0 DUP WORK'!$C:$C,FILED!B572,'0 DUP WORK'!$F:$F)</f>
        <v>0</v>
      </c>
      <c r="L572" s="97">
        <f>+SUMIF('0 DUP WORK'!$C:$C,FILED!B572,'0 DUP WORK'!$G:$G)</f>
        <v>0</v>
      </c>
      <c r="M572" s="97">
        <f>+SUMIF('0 DUP WORK'!$C:$C,FILED!B572,'0 DUP WORK'!$H:$H)</f>
        <v>0</v>
      </c>
      <c r="N572" s="97">
        <f t="shared" si="33"/>
        <v>0</v>
      </c>
      <c r="P572" s="97">
        <f t="shared" si="34"/>
        <v>0</v>
      </c>
      <c r="Q572" s="97" t="str">
        <f t="shared" si="35"/>
        <v/>
      </c>
    </row>
    <row r="573" spans="1:17">
      <c r="A573" s="96">
        <v>570</v>
      </c>
      <c r="B573" s="97">
        <f t="array" ref="B573">+INDEX('0 DUP ONLINE'!$C$3:$C$701,SMALL(IF(FILED!$B$2='0 DUP ONLINE'!$K$3:$K$701,ROW('0 DUP ONLINE'!$K$3:$K$701)-ROW('0 DUP ONLINE'!$K$3)+1),FILED!A573))</f>
        <v>0</v>
      </c>
      <c r="C573" s="97" t="str">
        <f>+IFERROR(VLOOKUP(B573,'0 DUP ONLINE'!$C$3:$D$701,2,FALSE),"")</f>
        <v/>
      </c>
      <c r="D573" s="97">
        <f>+SUMIF('0 DUP ONLINE'!$C:$C,FILED!B573,'0 DUP ONLINE'!$E:$E)</f>
        <v>0</v>
      </c>
      <c r="E573" s="97">
        <f>+SUMIF('0 DUP ONLINE'!$C:$C,FILED!B573,'0 DUP ONLINE'!$F:$F)</f>
        <v>0</v>
      </c>
      <c r="F573" s="97">
        <f>+SUMIF('0 DUP ONLINE'!$C:$C,FILED!B573,'0 DUP ONLINE'!$G:$G)</f>
        <v>0</v>
      </c>
      <c r="G573" s="97">
        <f>+SUMIF('0 DUP ONLINE'!$C:$C,FILED!B573,'0 DUP ONLINE'!$H:$H)</f>
        <v>0</v>
      </c>
      <c r="H573" s="97">
        <f t="shared" si="32"/>
        <v>0</v>
      </c>
      <c r="J573" s="97">
        <f>+SUMIF('0 DUP WORK'!$C:$C,FILED!B573,'0 DUP WORK'!$E:$E)</f>
        <v>0</v>
      </c>
      <c r="K573" s="97">
        <f>+SUMIF('0 DUP WORK'!$C:$C,FILED!B573,'0 DUP WORK'!$F:$F)</f>
        <v>0</v>
      </c>
      <c r="L573" s="97">
        <f>+SUMIF('0 DUP WORK'!$C:$C,FILED!B573,'0 DUP WORK'!$G:$G)</f>
        <v>0</v>
      </c>
      <c r="M573" s="97">
        <f>+SUMIF('0 DUP WORK'!$C:$C,FILED!B573,'0 DUP WORK'!$H:$H)</f>
        <v>0</v>
      </c>
      <c r="N573" s="97">
        <f t="shared" si="33"/>
        <v>0</v>
      </c>
      <c r="P573" s="97">
        <f t="shared" si="34"/>
        <v>0</v>
      </c>
      <c r="Q573" s="97" t="str">
        <f t="shared" si="35"/>
        <v/>
      </c>
    </row>
    <row r="574" spans="1:17">
      <c r="A574" s="96">
        <v>571</v>
      </c>
      <c r="B574" s="97">
        <f t="array" ref="B574">+INDEX('0 DUP ONLINE'!$C$3:$C$701,SMALL(IF(FILED!$B$2='0 DUP ONLINE'!$K$3:$K$701,ROW('0 DUP ONLINE'!$K$3:$K$701)-ROW('0 DUP ONLINE'!$K$3)+1),FILED!A574))</f>
        <v>0</v>
      </c>
      <c r="C574" s="97" t="str">
        <f>+IFERROR(VLOOKUP(B574,'0 DUP ONLINE'!$C$3:$D$701,2,FALSE),"")</f>
        <v/>
      </c>
      <c r="D574" s="97">
        <f>+SUMIF('0 DUP ONLINE'!$C:$C,FILED!B574,'0 DUP ONLINE'!$E:$E)</f>
        <v>0</v>
      </c>
      <c r="E574" s="97">
        <f>+SUMIF('0 DUP ONLINE'!$C:$C,FILED!B574,'0 DUP ONLINE'!$F:$F)</f>
        <v>0</v>
      </c>
      <c r="F574" s="97">
        <f>+SUMIF('0 DUP ONLINE'!$C:$C,FILED!B574,'0 DUP ONLINE'!$G:$G)</f>
        <v>0</v>
      </c>
      <c r="G574" s="97">
        <f>+SUMIF('0 DUP ONLINE'!$C:$C,FILED!B574,'0 DUP ONLINE'!$H:$H)</f>
        <v>0</v>
      </c>
      <c r="H574" s="97">
        <f t="shared" si="32"/>
        <v>0</v>
      </c>
      <c r="J574" s="97">
        <f>+SUMIF('0 DUP WORK'!$C:$C,FILED!B574,'0 DUP WORK'!$E:$E)</f>
        <v>0</v>
      </c>
      <c r="K574" s="97">
        <f>+SUMIF('0 DUP WORK'!$C:$C,FILED!B574,'0 DUP WORK'!$F:$F)</f>
        <v>0</v>
      </c>
      <c r="L574" s="97">
        <f>+SUMIF('0 DUP WORK'!$C:$C,FILED!B574,'0 DUP WORK'!$G:$G)</f>
        <v>0</v>
      </c>
      <c r="M574" s="97">
        <f>+SUMIF('0 DUP WORK'!$C:$C,FILED!B574,'0 DUP WORK'!$H:$H)</f>
        <v>0</v>
      </c>
      <c r="N574" s="97">
        <f t="shared" si="33"/>
        <v>0</v>
      </c>
      <c r="P574" s="97">
        <f t="shared" si="34"/>
        <v>0</v>
      </c>
      <c r="Q574" s="97" t="str">
        <f t="shared" si="35"/>
        <v/>
      </c>
    </row>
    <row r="575" spans="1:17">
      <c r="A575" s="96">
        <v>572</v>
      </c>
      <c r="B575" s="97">
        <f t="array" ref="B575">+INDEX('0 DUP ONLINE'!$C$3:$C$701,SMALL(IF(FILED!$B$2='0 DUP ONLINE'!$K$3:$K$701,ROW('0 DUP ONLINE'!$K$3:$K$701)-ROW('0 DUP ONLINE'!$K$3)+1),FILED!A575))</f>
        <v>0</v>
      </c>
      <c r="C575" s="97" t="str">
        <f>+IFERROR(VLOOKUP(B575,'0 DUP ONLINE'!$C$3:$D$701,2,FALSE),"")</f>
        <v/>
      </c>
      <c r="D575" s="97">
        <f>+SUMIF('0 DUP ONLINE'!$C:$C,FILED!B575,'0 DUP ONLINE'!$E:$E)</f>
        <v>0</v>
      </c>
      <c r="E575" s="97">
        <f>+SUMIF('0 DUP ONLINE'!$C:$C,FILED!B575,'0 DUP ONLINE'!$F:$F)</f>
        <v>0</v>
      </c>
      <c r="F575" s="97">
        <f>+SUMIF('0 DUP ONLINE'!$C:$C,FILED!B575,'0 DUP ONLINE'!$G:$G)</f>
        <v>0</v>
      </c>
      <c r="G575" s="97">
        <f>+SUMIF('0 DUP ONLINE'!$C:$C,FILED!B575,'0 DUP ONLINE'!$H:$H)</f>
        <v>0</v>
      </c>
      <c r="H575" s="97">
        <f t="shared" si="32"/>
        <v>0</v>
      </c>
      <c r="J575" s="97">
        <f>+SUMIF('0 DUP WORK'!$C:$C,FILED!B575,'0 DUP WORK'!$E:$E)</f>
        <v>0</v>
      </c>
      <c r="K575" s="97">
        <f>+SUMIF('0 DUP WORK'!$C:$C,FILED!B575,'0 DUP WORK'!$F:$F)</f>
        <v>0</v>
      </c>
      <c r="L575" s="97">
        <f>+SUMIF('0 DUP WORK'!$C:$C,FILED!B575,'0 DUP WORK'!$G:$G)</f>
        <v>0</v>
      </c>
      <c r="M575" s="97">
        <f>+SUMIF('0 DUP WORK'!$C:$C,FILED!B575,'0 DUP WORK'!$H:$H)</f>
        <v>0</v>
      </c>
      <c r="N575" s="97">
        <f t="shared" si="33"/>
        <v>0</v>
      </c>
      <c r="P575" s="97">
        <f t="shared" si="34"/>
        <v>0</v>
      </c>
      <c r="Q575" s="97" t="str">
        <f t="shared" si="35"/>
        <v/>
      </c>
    </row>
    <row r="576" spans="1:17">
      <c r="A576" s="96">
        <v>573</v>
      </c>
      <c r="B576" s="97">
        <f t="array" ref="B576">+INDEX('0 DUP ONLINE'!$C$3:$C$701,SMALL(IF(FILED!$B$2='0 DUP ONLINE'!$K$3:$K$701,ROW('0 DUP ONLINE'!$K$3:$K$701)-ROW('0 DUP ONLINE'!$K$3)+1),FILED!A576))</f>
        <v>0</v>
      </c>
      <c r="C576" s="97" t="str">
        <f>+IFERROR(VLOOKUP(B576,'0 DUP ONLINE'!$C$3:$D$701,2,FALSE),"")</f>
        <v/>
      </c>
      <c r="D576" s="97">
        <f>+SUMIF('0 DUP ONLINE'!$C:$C,FILED!B576,'0 DUP ONLINE'!$E:$E)</f>
        <v>0</v>
      </c>
      <c r="E576" s="97">
        <f>+SUMIF('0 DUP ONLINE'!$C:$C,FILED!B576,'0 DUP ONLINE'!$F:$F)</f>
        <v>0</v>
      </c>
      <c r="F576" s="97">
        <f>+SUMIF('0 DUP ONLINE'!$C:$C,FILED!B576,'0 DUP ONLINE'!$G:$G)</f>
        <v>0</v>
      </c>
      <c r="G576" s="97">
        <f>+SUMIF('0 DUP ONLINE'!$C:$C,FILED!B576,'0 DUP ONLINE'!$H:$H)</f>
        <v>0</v>
      </c>
      <c r="H576" s="97">
        <f t="shared" si="32"/>
        <v>0</v>
      </c>
      <c r="J576" s="97">
        <f>+SUMIF('0 DUP WORK'!$C:$C,FILED!B576,'0 DUP WORK'!$E:$E)</f>
        <v>0</v>
      </c>
      <c r="K576" s="97">
        <f>+SUMIF('0 DUP WORK'!$C:$C,FILED!B576,'0 DUP WORK'!$F:$F)</f>
        <v>0</v>
      </c>
      <c r="L576" s="97">
        <f>+SUMIF('0 DUP WORK'!$C:$C,FILED!B576,'0 DUP WORK'!$G:$G)</f>
        <v>0</v>
      </c>
      <c r="M576" s="97">
        <f>+SUMIF('0 DUP WORK'!$C:$C,FILED!B576,'0 DUP WORK'!$H:$H)</f>
        <v>0</v>
      </c>
      <c r="N576" s="97">
        <f t="shared" si="33"/>
        <v>0</v>
      </c>
      <c r="P576" s="97">
        <f t="shared" si="34"/>
        <v>0</v>
      </c>
      <c r="Q576" s="97" t="str">
        <f t="shared" si="35"/>
        <v/>
      </c>
    </row>
    <row r="577" spans="1:17">
      <c r="A577" s="96">
        <v>574</v>
      </c>
      <c r="B577" s="97">
        <f t="array" ref="B577">+INDEX('0 DUP ONLINE'!$C$3:$C$701,SMALL(IF(FILED!$B$2='0 DUP ONLINE'!$K$3:$K$701,ROW('0 DUP ONLINE'!$K$3:$K$701)-ROW('0 DUP ONLINE'!$K$3)+1),FILED!A577))</f>
        <v>0</v>
      </c>
      <c r="C577" s="97" t="str">
        <f>+IFERROR(VLOOKUP(B577,'0 DUP ONLINE'!$C$3:$D$701,2,FALSE),"")</f>
        <v/>
      </c>
      <c r="D577" s="97">
        <f>+SUMIF('0 DUP ONLINE'!$C:$C,FILED!B577,'0 DUP ONLINE'!$E:$E)</f>
        <v>0</v>
      </c>
      <c r="E577" s="97">
        <f>+SUMIF('0 DUP ONLINE'!$C:$C,FILED!B577,'0 DUP ONLINE'!$F:$F)</f>
        <v>0</v>
      </c>
      <c r="F577" s="97">
        <f>+SUMIF('0 DUP ONLINE'!$C:$C,FILED!B577,'0 DUP ONLINE'!$G:$G)</f>
        <v>0</v>
      </c>
      <c r="G577" s="97">
        <f>+SUMIF('0 DUP ONLINE'!$C:$C,FILED!B577,'0 DUP ONLINE'!$H:$H)</f>
        <v>0</v>
      </c>
      <c r="H577" s="97">
        <f t="shared" si="32"/>
        <v>0</v>
      </c>
      <c r="J577" s="97">
        <f>+SUMIF('0 DUP WORK'!$C:$C,FILED!B577,'0 DUP WORK'!$E:$E)</f>
        <v>0</v>
      </c>
      <c r="K577" s="97">
        <f>+SUMIF('0 DUP WORK'!$C:$C,FILED!B577,'0 DUP WORK'!$F:$F)</f>
        <v>0</v>
      </c>
      <c r="L577" s="97">
        <f>+SUMIF('0 DUP WORK'!$C:$C,FILED!B577,'0 DUP WORK'!$G:$G)</f>
        <v>0</v>
      </c>
      <c r="M577" s="97">
        <f>+SUMIF('0 DUP WORK'!$C:$C,FILED!B577,'0 DUP WORK'!$H:$H)</f>
        <v>0</v>
      </c>
      <c r="N577" s="97">
        <f t="shared" si="33"/>
        <v>0</v>
      </c>
      <c r="P577" s="97">
        <f t="shared" si="34"/>
        <v>0</v>
      </c>
      <c r="Q577" s="97" t="str">
        <f t="shared" si="35"/>
        <v/>
      </c>
    </row>
    <row r="578" spans="1:17">
      <c r="A578" s="96">
        <v>575</v>
      </c>
      <c r="B578" s="97">
        <f t="array" ref="B578">+INDEX('0 DUP ONLINE'!$C$3:$C$701,SMALL(IF(FILED!$B$2='0 DUP ONLINE'!$K$3:$K$701,ROW('0 DUP ONLINE'!$K$3:$K$701)-ROW('0 DUP ONLINE'!$K$3)+1),FILED!A578))</f>
        <v>0</v>
      </c>
      <c r="C578" s="97" t="str">
        <f>+IFERROR(VLOOKUP(B578,'0 DUP ONLINE'!$C$3:$D$701,2,FALSE),"")</f>
        <v/>
      </c>
      <c r="D578" s="97">
        <f>+SUMIF('0 DUP ONLINE'!$C:$C,FILED!B578,'0 DUP ONLINE'!$E:$E)</f>
        <v>0</v>
      </c>
      <c r="E578" s="97">
        <f>+SUMIF('0 DUP ONLINE'!$C:$C,FILED!B578,'0 DUP ONLINE'!$F:$F)</f>
        <v>0</v>
      </c>
      <c r="F578" s="97">
        <f>+SUMIF('0 DUP ONLINE'!$C:$C,FILED!B578,'0 DUP ONLINE'!$G:$G)</f>
        <v>0</v>
      </c>
      <c r="G578" s="97">
        <f>+SUMIF('0 DUP ONLINE'!$C:$C,FILED!B578,'0 DUP ONLINE'!$H:$H)</f>
        <v>0</v>
      </c>
      <c r="H578" s="97">
        <f t="shared" si="32"/>
        <v>0</v>
      </c>
      <c r="J578" s="97">
        <f>+SUMIF('0 DUP WORK'!$C:$C,FILED!B578,'0 DUP WORK'!$E:$E)</f>
        <v>0</v>
      </c>
      <c r="K578" s="97">
        <f>+SUMIF('0 DUP WORK'!$C:$C,FILED!B578,'0 DUP WORK'!$F:$F)</f>
        <v>0</v>
      </c>
      <c r="L578" s="97">
        <f>+SUMIF('0 DUP WORK'!$C:$C,FILED!B578,'0 DUP WORK'!$G:$G)</f>
        <v>0</v>
      </c>
      <c r="M578" s="97">
        <f>+SUMIF('0 DUP WORK'!$C:$C,FILED!B578,'0 DUP WORK'!$H:$H)</f>
        <v>0</v>
      </c>
      <c r="N578" s="97">
        <f t="shared" si="33"/>
        <v>0</v>
      </c>
      <c r="P578" s="97">
        <f t="shared" si="34"/>
        <v>0</v>
      </c>
      <c r="Q578" s="97" t="str">
        <f t="shared" si="35"/>
        <v/>
      </c>
    </row>
    <row r="579" spans="1:17">
      <c r="A579" s="96">
        <v>576</v>
      </c>
      <c r="B579" s="97">
        <f t="array" ref="B579">+INDEX('0 DUP ONLINE'!$C$3:$C$701,SMALL(IF(FILED!$B$2='0 DUP ONLINE'!$K$3:$K$701,ROW('0 DUP ONLINE'!$K$3:$K$701)-ROW('0 DUP ONLINE'!$K$3)+1),FILED!A579))</f>
        <v>0</v>
      </c>
      <c r="C579" s="97" t="str">
        <f>+IFERROR(VLOOKUP(B579,'0 DUP ONLINE'!$C$3:$D$701,2,FALSE),"")</f>
        <v/>
      </c>
      <c r="D579" s="97">
        <f>+SUMIF('0 DUP ONLINE'!$C:$C,FILED!B579,'0 DUP ONLINE'!$E:$E)</f>
        <v>0</v>
      </c>
      <c r="E579" s="97">
        <f>+SUMIF('0 DUP ONLINE'!$C:$C,FILED!B579,'0 DUP ONLINE'!$F:$F)</f>
        <v>0</v>
      </c>
      <c r="F579" s="97">
        <f>+SUMIF('0 DUP ONLINE'!$C:$C,FILED!B579,'0 DUP ONLINE'!$G:$G)</f>
        <v>0</v>
      </c>
      <c r="G579" s="97">
        <f>+SUMIF('0 DUP ONLINE'!$C:$C,FILED!B579,'0 DUP ONLINE'!$H:$H)</f>
        <v>0</v>
      </c>
      <c r="H579" s="97">
        <f t="shared" si="32"/>
        <v>0</v>
      </c>
      <c r="J579" s="97">
        <f>+SUMIF('0 DUP WORK'!$C:$C,FILED!B579,'0 DUP WORK'!$E:$E)</f>
        <v>0</v>
      </c>
      <c r="K579" s="97">
        <f>+SUMIF('0 DUP WORK'!$C:$C,FILED!B579,'0 DUP WORK'!$F:$F)</f>
        <v>0</v>
      </c>
      <c r="L579" s="97">
        <f>+SUMIF('0 DUP WORK'!$C:$C,FILED!B579,'0 DUP WORK'!$G:$G)</f>
        <v>0</v>
      </c>
      <c r="M579" s="97">
        <f>+SUMIF('0 DUP WORK'!$C:$C,FILED!B579,'0 DUP WORK'!$H:$H)</f>
        <v>0</v>
      </c>
      <c r="N579" s="97">
        <f t="shared" si="33"/>
        <v>0</v>
      </c>
      <c r="P579" s="97">
        <f t="shared" si="34"/>
        <v>0</v>
      </c>
      <c r="Q579" s="97" t="str">
        <f t="shared" si="35"/>
        <v/>
      </c>
    </row>
    <row r="580" spans="1:17">
      <c r="A580" s="96">
        <v>577</v>
      </c>
      <c r="B580" s="97">
        <f t="array" ref="B580">+INDEX('0 DUP ONLINE'!$C$3:$C$701,SMALL(IF(FILED!$B$2='0 DUP ONLINE'!$K$3:$K$701,ROW('0 DUP ONLINE'!$K$3:$K$701)-ROW('0 DUP ONLINE'!$K$3)+1),FILED!A580))</f>
        <v>0</v>
      </c>
      <c r="C580" s="97" t="str">
        <f>+IFERROR(VLOOKUP(B580,'0 DUP ONLINE'!$C$3:$D$701,2,FALSE),"")</f>
        <v/>
      </c>
      <c r="D580" s="97">
        <f>+SUMIF('0 DUP ONLINE'!$C:$C,FILED!B580,'0 DUP ONLINE'!$E:$E)</f>
        <v>0</v>
      </c>
      <c r="E580" s="97">
        <f>+SUMIF('0 DUP ONLINE'!$C:$C,FILED!B580,'0 DUP ONLINE'!$F:$F)</f>
        <v>0</v>
      </c>
      <c r="F580" s="97">
        <f>+SUMIF('0 DUP ONLINE'!$C:$C,FILED!B580,'0 DUP ONLINE'!$G:$G)</f>
        <v>0</v>
      </c>
      <c r="G580" s="97">
        <f>+SUMIF('0 DUP ONLINE'!$C:$C,FILED!B580,'0 DUP ONLINE'!$H:$H)</f>
        <v>0</v>
      </c>
      <c r="H580" s="97">
        <f t="shared" si="32"/>
        <v>0</v>
      </c>
      <c r="J580" s="97">
        <f>+SUMIF('0 DUP WORK'!$C:$C,FILED!B580,'0 DUP WORK'!$E:$E)</f>
        <v>0</v>
      </c>
      <c r="K580" s="97">
        <f>+SUMIF('0 DUP WORK'!$C:$C,FILED!B580,'0 DUP WORK'!$F:$F)</f>
        <v>0</v>
      </c>
      <c r="L580" s="97">
        <f>+SUMIF('0 DUP WORK'!$C:$C,FILED!B580,'0 DUP WORK'!$G:$G)</f>
        <v>0</v>
      </c>
      <c r="M580" s="97">
        <f>+SUMIF('0 DUP WORK'!$C:$C,FILED!B580,'0 DUP WORK'!$H:$H)</f>
        <v>0</v>
      </c>
      <c r="N580" s="97">
        <f t="shared" si="33"/>
        <v>0</v>
      </c>
      <c r="P580" s="97">
        <f t="shared" si="34"/>
        <v>0</v>
      </c>
      <c r="Q580" s="97" t="str">
        <f t="shared" si="35"/>
        <v/>
      </c>
    </row>
    <row r="581" spans="1:17">
      <c r="A581" s="96">
        <v>578</v>
      </c>
      <c r="B581" s="97">
        <f t="array" ref="B581">+INDEX('0 DUP ONLINE'!$C$3:$C$701,SMALL(IF(FILED!$B$2='0 DUP ONLINE'!$K$3:$K$701,ROW('0 DUP ONLINE'!$K$3:$K$701)-ROW('0 DUP ONLINE'!$K$3)+1),FILED!A581))</f>
        <v>0</v>
      </c>
      <c r="C581" s="97" t="str">
        <f>+IFERROR(VLOOKUP(B581,'0 DUP ONLINE'!$C$3:$D$701,2,FALSE),"")</f>
        <v/>
      </c>
      <c r="D581" s="97">
        <f>+SUMIF('0 DUP ONLINE'!$C:$C,FILED!B581,'0 DUP ONLINE'!$E:$E)</f>
        <v>0</v>
      </c>
      <c r="E581" s="97">
        <f>+SUMIF('0 DUP ONLINE'!$C:$C,FILED!B581,'0 DUP ONLINE'!$F:$F)</f>
        <v>0</v>
      </c>
      <c r="F581" s="97">
        <f>+SUMIF('0 DUP ONLINE'!$C:$C,FILED!B581,'0 DUP ONLINE'!$G:$G)</f>
        <v>0</v>
      </c>
      <c r="G581" s="97">
        <f>+SUMIF('0 DUP ONLINE'!$C:$C,FILED!B581,'0 DUP ONLINE'!$H:$H)</f>
        <v>0</v>
      </c>
      <c r="H581" s="97">
        <f t="shared" ref="H581:H644" si="36">+E581+F581+G581</f>
        <v>0</v>
      </c>
      <c r="J581" s="97">
        <f>+SUMIF('0 DUP WORK'!$C:$C,FILED!B581,'0 DUP WORK'!$E:$E)</f>
        <v>0</v>
      </c>
      <c r="K581" s="97">
        <f>+SUMIF('0 DUP WORK'!$C:$C,FILED!B581,'0 DUP WORK'!$F:$F)</f>
        <v>0</v>
      </c>
      <c r="L581" s="97">
        <f>+SUMIF('0 DUP WORK'!$C:$C,FILED!B581,'0 DUP WORK'!$G:$G)</f>
        <v>0</v>
      </c>
      <c r="M581" s="97">
        <f>+SUMIF('0 DUP WORK'!$C:$C,FILED!B581,'0 DUP WORK'!$H:$H)</f>
        <v>0</v>
      </c>
      <c r="N581" s="97">
        <f t="shared" ref="N581:N644" si="37">+K581+L581+M581</f>
        <v>0</v>
      </c>
      <c r="P581" s="97">
        <f t="shared" ref="P581:P644" si="38">+ROUND(H581-N581,-1)</f>
        <v>0</v>
      </c>
      <c r="Q581" s="97" t="str">
        <f t="shared" ref="Q581:Q644" si="39">+IF(P581=0,"",IF(P581&gt;-1,"SHORT",IF(P581&lt;1,"EXCESS")))</f>
        <v/>
      </c>
    </row>
    <row r="582" spans="1:17">
      <c r="A582" s="96">
        <v>579</v>
      </c>
      <c r="B582" s="97">
        <f t="array" ref="B582">+INDEX('0 DUP ONLINE'!$C$3:$C$701,SMALL(IF(FILED!$B$2='0 DUP ONLINE'!$K$3:$K$701,ROW('0 DUP ONLINE'!$K$3:$K$701)-ROW('0 DUP ONLINE'!$K$3)+1),FILED!A582))</f>
        <v>0</v>
      </c>
      <c r="C582" s="97" t="str">
        <f>+IFERROR(VLOOKUP(B582,'0 DUP ONLINE'!$C$3:$D$701,2,FALSE),"")</f>
        <v/>
      </c>
      <c r="D582" s="97">
        <f>+SUMIF('0 DUP ONLINE'!$C:$C,FILED!B582,'0 DUP ONLINE'!$E:$E)</f>
        <v>0</v>
      </c>
      <c r="E582" s="97">
        <f>+SUMIF('0 DUP ONLINE'!$C:$C,FILED!B582,'0 DUP ONLINE'!$F:$F)</f>
        <v>0</v>
      </c>
      <c r="F582" s="97">
        <f>+SUMIF('0 DUP ONLINE'!$C:$C,FILED!B582,'0 DUP ONLINE'!$G:$G)</f>
        <v>0</v>
      </c>
      <c r="G582" s="97">
        <f>+SUMIF('0 DUP ONLINE'!$C:$C,FILED!B582,'0 DUP ONLINE'!$H:$H)</f>
        <v>0</v>
      </c>
      <c r="H582" s="97">
        <f t="shared" si="36"/>
        <v>0</v>
      </c>
      <c r="J582" s="97">
        <f>+SUMIF('0 DUP WORK'!$C:$C,FILED!B582,'0 DUP WORK'!$E:$E)</f>
        <v>0</v>
      </c>
      <c r="K582" s="97">
        <f>+SUMIF('0 DUP WORK'!$C:$C,FILED!B582,'0 DUP WORK'!$F:$F)</f>
        <v>0</v>
      </c>
      <c r="L582" s="97">
        <f>+SUMIF('0 DUP WORK'!$C:$C,FILED!B582,'0 DUP WORK'!$G:$G)</f>
        <v>0</v>
      </c>
      <c r="M582" s="97">
        <f>+SUMIF('0 DUP WORK'!$C:$C,FILED!B582,'0 DUP WORK'!$H:$H)</f>
        <v>0</v>
      </c>
      <c r="N582" s="97">
        <f t="shared" si="37"/>
        <v>0</v>
      </c>
      <c r="P582" s="97">
        <f t="shared" si="38"/>
        <v>0</v>
      </c>
      <c r="Q582" s="97" t="str">
        <f t="shared" si="39"/>
        <v/>
      </c>
    </row>
    <row r="583" spans="1:17">
      <c r="A583" s="96">
        <v>580</v>
      </c>
      <c r="B583" s="97">
        <f t="array" ref="B583">+INDEX('0 DUP ONLINE'!$C$3:$C$701,SMALL(IF(FILED!$B$2='0 DUP ONLINE'!$K$3:$K$701,ROW('0 DUP ONLINE'!$K$3:$K$701)-ROW('0 DUP ONLINE'!$K$3)+1),FILED!A583))</f>
        <v>0</v>
      </c>
      <c r="C583" s="97" t="str">
        <f>+IFERROR(VLOOKUP(B583,'0 DUP ONLINE'!$C$3:$D$701,2,FALSE),"")</f>
        <v/>
      </c>
      <c r="D583" s="97">
        <f>+SUMIF('0 DUP ONLINE'!$C:$C,FILED!B583,'0 DUP ONLINE'!$E:$E)</f>
        <v>0</v>
      </c>
      <c r="E583" s="97">
        <f>+SUMIF('0 DUP ONLINE'!$C:$C,FILED!B583,'0 DUP ONLINE'!$F:$F)</f>
        <v>0</v>
      </c>
      <c r="F583" s="97">
        <f>+SUMIF('0 DUP ONLINE'!$C:$C,FILED!B583,'0 DUP ONLINE'!$G:$G)</f>
        <v>0</v>
      </c>
      <c r="G583" s="97">
        <f>+SUMIF('0 DUP ONLINE'!$C:$C,FILED!B583,'0 DUP ONLINE'!$H:$H)</f>
        <v>0</v>
      </c>
      <c r="H583" s="97">
        <f t="shared" si="36"/>
        <v>0</v>
      </c>
      <c r="J583" s="97">
        <f>+SUMIF('0 DUP WORK'!$C:$C,FILED!B583,'0 DUP WORK'!$E:$E)</f>
        <v>0</v>
      </c>
      <c r="K583" s="97">
        <f>+SUMIF('0 DUP WORK'!$C:$C,FILED!B583,'0 DUP WORK'!$F:$F)</f>
        <v>0</v>
      </c>
      <c r="L583" s="97">
        <f>+SUMIF('0 DUP WORK'!$C:$C,FILED!B583,'0 DUP WORK'!$G:$G)</f>
        <v>0</v>
      </c>
      <c r="M583" s="97">
        <f>+SUMIF('0 DUP WORK'!$C:$C,FILED!B583,'0 DUP WORK'!$H:$H)</f>
        <v>0</v>
      </c>
      <c r="N583" s="97">
        <f t="shared" si="37"/>
        <v>0</v>
      </c>
      <c r="P583" s="97">
        <f t="shared" si="38"/>
        <v>0</v>
      </c>
      <c r="Q583" s="97" t="str">
        <f t="shared" si="39"/>
        <v/>
      </c>
    </row>
    <row r="584" spans="1:17">
      <c r="A584" s="96">
        <v>581</v>
      </c>
      <c r="B584" s="97">
        <f t="array" ref="B584">+INDEX('0 DUP ONLINE'!$C$3:$C$701,SMALL(IF(FILED!$B$2='0 DUP ONLINE'!$K$3:$K$701,ROW('0 DUP ONLINE'!$K$3:$K$701)-ROW('0 DUP ONLINE'!$K$3)+1),FILED!A584))</f>
        <v>0</v>
      </c>
      <c r="C584" s="97" t="str">
        <f>+IFERROR(VLOOKUP(B584,'0 DUP ONLINE'!$C$3:$D$701,2,FALSE),"")</f>
        <v/>
      </c>
      <c r="D584" s="97">
        <f>+SUMIF('0 DUP ONLINE'!$C:$C,FILED!B584,'0 DUP ONLINE'!$E:$E)</f>
        <v>0</v>
      </c>
      <c r="E584" s="97">
        <f>+SUMIF('0 DUP ONLINE'!$C:$C,FILED!B584,'0 DUP ONLINE'!$F:$F)</f>
        <v>0</v>
      </c>
      <c r="F584" s="97">
        <f>+SUMIF('0 DUP ONLINE'!$C:$C,FILED!B584,'0 DUP ONLINE'!$G:$G)</f>
        <v>0</v>
      </c>
      <c r="G584" s="97">
        <f>+SUMIF('0 DUP ONLINE'!$C:$C,FILED!B584,'0 DUP ONLINE'!$H:$H)</f>
        <v>0</v>
      </c>
      <c r="H584" s="97">
        <f t="shared" si="36"/>
        <v>0</v>
      </c>
      <c r="J584" s="97">
        <f>+SUMIF('0 DUP WORK'!$C:$C,FILED!B584,'0 DUP WORK'!$E:$E)</f>
        <v>0</v>
      </c>
      <c r="K584" s="97">
        <f>+SUMIF('0 DUP WORK'!$C:$C,FILED!B584,'0 DUP WORK'!$F:$F)</f>
        <v>0</v>
      </c>
      <c r="L584" s="97">
        <f>+SUMIF('0 DUP WORK'!$C:$C,FILED!B584,'0 DUP WORK'!$G:$G)</f>
        <v>0</v>
      </c>
      <c r="M584" s="97">
        <f>+SUMIF('0 DUP WORK'!$C:$C,FILED!B584,'0 DUP WORK'!$H:$H)</f>
        <v>0</v>
      </c>
      <c r="N584" s="97">
        <f t="shared" si="37"/>
        <v>0</v>
      </c>
      <c r="P584" s="97">
        <f t="shared" si="38"/>
        <v>0</v>
      </c>
      <c r="Q584" s="97" t="str">
        <f t="shared" si="39"/>
        <v/>
      </c>
    </row>
    <row r="585" spans="1:17">
      <c r="A585" s="96">
        <v>582</v>
      </c>
      <c r="B585" s="97">
        <f t="array" ref="B585">+INDEX('0 DUP ONLINE'!$C$3:$C$701,SMALL(IF(FILED!$B$2='0 DUP ONLINE'!$K$3:$K$701,ROW('0 DUP ONLINE'!$K$3:$K$701)-ROW('0 DUP ONLINE'!$K$3)+1),FILED!A585))</f>
        <v>0</v>
      </c>
      <c r="C585" s="97" t="str">
        <f>+IFERROR(VLOOKUP(B585,'0 DUP ONLINE'!$C$3:$D$701,2,FALSE),"")</f>
        <v/>
      </c>
      <c r="D585" s="97">
        <f>+SUMIF('0 DUP ONLINE'!$C:$C,FILED!B585,'0 DUP ONLINE'!$E:$E)</f>
        <v>0</v>
      </c>
      <c r="E585" s="97">
        <f>+SUMIF('0 DUP ONLINE'!$C:$C,FILED!B585,'0 DUP ONLINE'!$F:$F)</f>
        <v>0</v>
      </c>
      <c r="F585" s="97">
        <f>+SUMIF('0 DUP ONLINE'!$C:$C,FILED!B585,'0 DUP ONLINE'!$G:$G)</f>
        <v>0</v>
      </c>
      <c r="G585" s="97">
        <f>+SUMIF('0 DUP ONLINE'!$C:$C,FILED!B585,'0 DUP ONLINE'!$H:$H)</f>
        <v>0</v>
      </c>
      <c r="H585" s="97">
        <f t="shared" si="36"/>
        <v>0</v>
      </c>
      <c r="J585" s="97">
        <f>+SUMIF('0 DUP WORK'!$C:$C,FILED!B585,'0 DUP WORK'!$E:$E)</f>
        <v>0</v>
      </c>
      <c r="K585" s="97">
        <f>+SUMIF('0 DUP WORK'!$C:$C,FILED!B585,'0 DUP WORK'!$F:$F)</f>
        <v>0</v>
      </c>
      <c r="L585" s="97">
        <f>+SUMIF('0 DUP WORK'!$C:$C,FILED!B585,'0 DUP WORK'!$G:$G)</f>
        <v>0</v>
      </c>
      <c r="M585" s="97">
        <f>+SUMIF('0 DUP WORK'!$C:$C,FILED!B585,'0 DUP WORK'!$H:$H)</f>
        <v>0</v>
      </c>
      <c r="N585" s="97">
        <f t="shared" si="37"/>
        <v>0</v>
      </c>
      <c r="P585" s="97">
        <f t="shared" si="38"/>
        <v>0</v>
      </c>
      <c r="Q585" s="97" t="str">
        <f t="shared" si="39"/>
        <v/>
      </c>
    </row>
    <row r="586" spans="1:17">
      <c r="A586" s="96">
        <v>583</v>
      </c>
      <c r="B586" s="97">
        <f t="array" ref="B586">+INDEX('0 DUP ONLINE'!$C$3:$C$701,SMALL(IF(FILED!$B$2='0 DUP ONLINE'!$K$3:$K$701,ROW('0 DUP ONLINE'!$K$3:$K$701)-ROW('0 DUP ONLINE'!$K$3)+1),FILED!A586))</f>
        <v>0</v>
      </c>
      <c r="C586" s="97" t="str">
        <f>+IFERROR(VLOOKUP(B586,'0 DUP ONLINE'!$C$3:$D$701,2,FALSE),"")</f>
        <v/>
      </c>
      <c r="D586" s="97">
        <f>+SUMIF('0 DUP ONLINE'!$C:$C,FILED!B586,'0 DUP ONLINE'!$E:$E)</f>
        <v>0</v>
      </c>
      <c r="E586" s="97">
        <f>+SUMIF('0 DUP ONLINE'!$C:$C,FILED!B586,'0 DUP ONLINE'!$F:$F)</f>
        <v>0</v>
      </c>
      <c r="F586" s="97">
        <f>+SUMIF('0 DUP ONLINE'!$C:$C,FILED!B586,'0 DUP ONLINE'!$G:$G)</f>
        <v>0</v>
      </c>
      <c r="G586" s="97">
        <f>+SUMIF('0 DUP ONLINE'!$C:$C,FILED!B586,'0 DUP ONLINE'!$H:$H)</f>
        <v>0</v>
      </c>
      <c r="H586" s="97">
        <f t="shared" si="36"/>
        <v>0</v>
      </c>
      <c r="J586" s="97">
        <f>+SUMIF('0 DUP WORK'!$C:$C,FILED!B586,'0 DUP WORK'!$E:$E)</f>
        <v>0</v>
      </c>
      <c r="K586" s="97">
        <f>+SUMIF('0 DUP WORK'!$C:$C,FILED!B586,'0 DUP WORK'!$F:$F)</f>
        <v>0</v>
      </c>
      <c r="L586" s="97">
        <f>+SUMIF('0 DUP WORK'!$C:$C,FILED!B586,'0 DUP WORK'!$G:$G)</f>
        <v>0</v>
      </c>
      <c r="M586" s="97">
        <f>+SUMIF('0 DUP WORK'!$C:$C,FILED!B586,'0 DUP WORK'!$H:$H)</f>
        <v>0</v>
      </c>
      <c r="N586" s="97">
        <f t="shared" si="37"/>
        <v>0</v>
      </c>
      <c r="P586" s="97">
        <f t="shared" si="38"/>
        <v>0</v>
      </c>
      <c r="Q586" s="97" t="str">
        <f t="shared" si="39"/>
        <v/>
      </c>
    </row>
    <row r="587" spans="1:17">
      <c r="A587" s="96">
        <v>584</v>
      </c>
      <c r="B587" s="97">
        <f t="array" ref="B587">+INDEX('0 DUP ONLINE'!$C$3:$C$701,SMALL(IF(FILED!$B$2='0 DUP ONLINE'!$K$3:$K$701,ROW('0 DUP ONLINE'!$K$3:$K$701)-ROW('0 DUP ONLINE'!$K$3)+1),FILED!A587))</f>
        <v>0</v>
      </c>
      <c r="C587" s="97" t="str">
        <f>+IFERROR(VLOOKUP(B587,'0 DUP ONLINE'!$C$3:$D$701,2,FALSE),"")</f>
        <v/>
      </c>
      <c r="D587" s="97">
        <f>+SUMIF('0 DUP ONLINE'!$C:$C,FILED!B587,'0 DUP ONLINE'!$E:$E)</f>
        <v>0</v>
      </c>
      <c r="E587" s="97">
        <f>+SUMIF('0 DUP ONLINE'!$C:$C,FILED!B587,'0 DUP ONLINE'!$F:$F)</f>
        <v>0</v>
      </c>
      <c r="F587" s="97">
        <f>+SUMIF('0 DUP ONLINE'!$C:$C,FILED!B587,'0 DUP ONLINE'!$G:$G)</f>
        <v>0</v>
      </c>
      <c r="G587" s="97">
        <f>+SUMIF('0 DUP ONLINE'!$C:$C,FILED!B587,'0 DUP ONLINE'!$H:$H)</f>
        <v>0</v>
      </c>
      <c r="H587" s="97">
        <f t="shared" si="36"/>
        <v>0</v>
      </c>
      <c r="J587" s="97">
        <f>+SUMIF('0 DUP WORK'!$C:$C,FILED!B587,'0 DUP WORK'!$E:$E)</f>
        <v>0</v>
      </c>
      <c r="K587" s="97">
        <f>+SUMIF('0 DUP WORK'!$C:$C,FILED!B587,'0 DUP WORK'!$F:$F)</f>
        <v>0</v>
      </c>
      <c r="L587" s="97">
        <f>+SUMIF('0 DUP WORK'!$C:$C,FILED!B587,'0 DUP WORK'!$G:$G)</f>
        <v>0</v>
      </c>
      <c r="M587" s="97">
        <f>+SUMIF('0 DUP WORK'!$C:$C,FILED!B587,'0 DUP WORK'!$H:$H)</f>
        <v>0</v>
      </c>
      <c r="N587" s="97">
        <f t="shared" si="37"/>
        <v>0</v>
      </c>
      <c r="P587" s="97">
        <f t="shared" si="38"/>
        <v>0</v>
      </c>
      <c r="Q587" s="97" t="str">
        <f t="shared" si="39"/>
        <v/>
      </c>
    </row>
    <row r="588" spans="1:17">
      <c r="A588" s="96">
        <v>585</v>
      </c>
      <c r="B588" s="97">
        <f t="array" ref="B588">+INDEX('0 DUP ONLINE'!$C$3:$C$701,SMALL(IF(FILED!$B$2='0 DUP ONLINE'!$K$3:$K$701,ROW('0 DUP ONLINE'!$K$3:$K$701)-ROW('0 DUP ONLINE'!$K$3)+1),FILED!A588))</f>
        <v>0</v>
      </c>
      <c r="C588" s="97" t="str">
        <f>+IFERROR(VLOOKUP(B588,'0 DUP ONLINE'!$C$3:$D$701,2,FALSE),"")</f>
        <v/>
      </c>
      <c r="D588" s="97">
        <f>+SUMIF('0 DUP ONLINE'!$C:$C,FILED!B588,'0 DUP ONLINE'!$E:$E)</f>
        <v>0</v>
      </c>
      <c r="E588" s="97">
        <f>+SUMIF('0 DUP ONLINE'!$C:$C,FILED!B588,'0 DUP ONLINE'!$F:$F)</f>
        <v>0</v>
      </c>
      <c r="F588" s="97">
        <f>+SUMIF('0 DUP ONLINE'!$C:$C,FILED!B588,'0 DUP ONLINE'!$G:$G)</f>
        <v>0</v>
      </c>
      <c r="G588" s="97">
        <f>+SUMIF('0 DUP ONLINE'!$C:$C,FILED!B588,'0 DUP ONLINE'!$H:$H)</f>
        <v>0</v>
      </c>
      <c r="H588" s="97">
        <f t="shared" si="36"/>
        <v>0</v>
      </c>
      <c r="J588" s="97">
        <f>+SUMIF('0 DUP WORK'!$C:$C,FILED!B588,'0 DUP WORK'!$E:$E)</f>
        <v>0</v>
      </c>
      <c r="K588" s="97">
        <f>+SUMIF('0 DUP WORK'!$C:$C,FILED!B588,'0 DUP WORK'!$F:$F)</f>
        <v>0</v>
      </c>
      <c r="L588" s="97">
        <f>+SUMIF('0 DUP WORK'!$C:$C,FILED!B588,'0 DUP WORK'!$G:$G)</f>
        <v>0</v>
      </c>
      <c r="M588" s="97">
        <f>+SUMIF('0 DUP WORK'!$C:$C,FILED!B588,'0 DUP WORK'!$H:$H)</f>
        <v>0</v>
      </c>
      <c r="N588" s="97">
        <f t="shared" si="37"/>
        <v>0</v>
      </c>
      <c r="P588" s="97">
        <f t="shared" si="38"/>
        <v>0</v>
      </c>
      <c r="Q588" s="97" t="str">
        <f t="shared" si="39"/>
        <v/>
      </c>
    </row>
    <row r="589" spans="1:17">
      <c r="A589" s="96">
        <v>586</v>
      </c>
      <c r="B589" s="97">
        <f t="array" ref="B589">+INDEX('0 DUP ONLINE'!$C$3:$C$701,SMALL(IF(FILED!$B$2='0 DUP ONLINE'!$K$3:$K$701,ROW('0 DUP ONLINE'!$K$3:$K$701)-ROW('0 DUP ONLINE'!$K$3)+1),FILED!A589))</f>
        <v>0</v>
      </c>
      <c r="C589" s="97" t="str">
        <f>+IFERROR(VLOOKUP(B589,'0 DUP ONLINE'!$C$3:$D$701,2,FALSE),"")</f>
        <v/>
      </c>
      <c r="D589" s="97">
        <f>+SUMIF('0 DUP ONLINE'!$C:$C,FILED!B589,'0 DUP ONLINE'!$E:$E)</f>
        <v>0</v>
      </c>
      <c r="E589" s="97">
        <f>+SUMIF('0 DUP ONLINE'!$C:$C,FILED!B589,'0 DUP ONLINE'!$F:$F)</f>
        <v>0</v>
      </c>
      <c r="F589" s="97">
        <f>+SUMIF('0 DUP ONLINE'!$C:$C,FILED!B589,'0 DUP ONLINE'!$G:$G)</f>
        <v>0</v>
      </c>
      <c r="G589" s="97">
        <f>+SUMIF('0 DUP ONLINE'!$C:$C,FILED!B589,'0 DUP ONLINE'!$H:$H)</f>
        <v>0</v>
      </c>
      <c r="H589" s="97">
        <f t="shared" si="36"/>
        <v>0</v>
      </c>
      <c r="J589" s="97">
        <f>+SUMIF('0 DUP WORK'!$C:$C,FILED!B589,'0 DUP WORK'!$E:$E)</f>
        <v>0</v>
      </c>
      <c r="K589" s="97">
        <f>+SUMIF('0 DUP WORK'!$C:$C,FILED!B589,'0 DUP WORK'!$F:$F)</f>
        <v>0</v>
      </c>
      <c r="L589" s="97">
        <f>+SUMIF('0 DUP WORK'!$C:$C,FILED!B589,'0 DUP WORK'!$G:$G)</f>
        <v>0</v>
      </c>
      <c r="M589" s="97">
        <f>+SUMIF('0 DUP WORK'!$C:$C,FILED!B589,'0 DUP WORK'!$H:$H)</f>
        <v>0</v>
      </c>
      <c r="N589" s="97">
        <f t="shared" si="37"/>
        <v>0</v>
      </c>
      <c r="P589" s="97">
        <f t="shared" si="38"/>
        <v>0</v>
      </c>
      <c r="Q589" s="97" t="str">
        <f t="shared" si="39"/>
        <v/>
      </c>
    </row>
    <row r="590" spans="1:17">
      <c r="A590" s="96">
        <v>587</v>
      </c>
      <c r="B590" s="97">
        <f t="array" ref="B590">+INDEX('0 DUP ONLINE'!$C$3:$C$701,SMALL(IF(FILED!$B$2='0 DUP ONLINE'!$K$3:$K$701,ROW('0 DUP ONLINE'!$K$3:$K$701)-ROW('0 DUP ONLINE'!$K$3)+1),FILED!A590))</f>
        <v>0</v>
      </c>
      <c r="C590" s="97" t="str">
        <f>+IFERROR(VLOOKUP(B590,'0 DUP ONLINE'!$C$3:$D$701,2,FALSE),"")</f>
        <v/>
      </c>
      <c r="D590" s="97">
        <f>+SUMIF('0 DUP ONLINE'!$C:$C,FILED!B590,'0 DUP ONLINE'!$E:$E)</f>
        <v>0</v>
      </c>
      <c r="E590" s="97">
        <f>+SUMIF('0 DUP ONLINE'!$C:$C,FILED!B590,'0 DUP ONLINE'!$F:$F)</f>
        <v>0</v>
      </c>
      <c r="F590" s="97">
        <f>+SUMIF('0 DUP ONLINE'!$C:$C,FILED!B590,'0 DUP ONLINE'!$G:$G)</f>
        <v>0</v>
      </c>
      <c r="G590" s="97">
        <f>+SUMIF('0 DUP ONLINE'!$C:$C,FILED!B590,'0 DUP ONLINE'!$H:$H)</f>
        <v>0</v>
      </c>
      <c r="H590" s="97">
        <f t="shared" si="36"/>
        <v>0</v>
      </c>
      <c r="J590" s="97">
        <f>+SUMIF('0 DUP WORK'!$C:$C,FILED!B590,'0 DUP WORK'!$E:$E)</f>
        <v>0</v>
      </c>
      <c r="K590" s="97">
        <f>+SUMIF('0 DUP WORK'!$C:$C,FILED!B590,'0 DUP WORK'!$F:$F)</f>
        <v>0</v>
      </c>
      <c r="L590" s="97">
        <f>+SUMIF('0 DUP WORK'!$C:$C,FILED!B590,'0 DUP WORK'!$G:$G)</f>
        <v>0</v>
      </c>
      <c r="M590" s="97">
        <f>+SUMIF('0 DUP WORK'!$C:$C,FILED!B590,'0 DUP WORK'!$H:$H)</f>
        <v>0</v>
      </c>
      <c r="N590" s="97">
        <f t="shared" si="37"/>
        <v>0</v>
      </c>
      <c r="P590" s="97">
        <f t="shared" si="38"/>
        <v>0</v>
      </c>
      <c r="Q590" s="97" t="str">
        <f t="shared" si="39"/>
        <v/>
      </c>
    </row>
    <row r="591" spans="1:17">
      <c r="A591" s="96">
        <v>588</v>
      </c>
      <c r="B591" s="97">
        <f t="array" ref="B591">+INDEX('0 DUP ONLINE'!$C$3:$C$701,SMALL(IF(FILED!$B$2='0 DUP ONLINE'!$K$3:$K$701,ROW('0 DUP ONLINE'!$K$3:$K$701)-ROW('0 DUP ONLINE'!$K$3)+1),FILED!A591))</f>
        <v>0</v>
      </c>
      <c r="C591" s="97" t="str">
        <f>+IFERROR(VLOOKUP(B591,'0 DUP ONLINE'!$C$3:$D$701,2,FALSE),"")</f>
        <v/>
      </c>
      <c r="D591" s="97">
        <f>+SUMIF('0 DUP ONLINE'!$C:$C,FILED!B591,'0 DUP ONLINE'!$E:$E)</f>
        <v>0</v>
      </c>
      <c r="E591" s="97">
        <f>+SUMIF('0 DUP ONLINE'!$C:$C,FILED!B591,'0 DUP ONLINE'!$F:$F)</f>
        <v>0</v>
      </c>
      <c r="F591" s="97">
        <f>+SUMIF('0 DUP ONLINE'!$C:$C,FILED!B591,'0 DUP ONLINE'!$G:$G)</f>
        <v>0</v>
      </c>
      <c r="G591" s="97">
        <f>+SUMIF('0 DUP ONLINE'!$C:$C,FILED!B591,'0 DUP ONLINE'!$H:$H)</f>
        <v>0</v>
      </c>
      <c r="H591" s="97">
        <f t="shared" si="36"/>
        <v>0</v>
      </c>
      <c r="J591" s="97">
        <f>+SUMIF('0 DUP WORK'!$C:$C,FILED!B591,'0 DUP WORK'!$E:$E)</f>
        <v>0</v>
      </c>
      <c r="K591" s="97">
        <f>+SUMIF('0 DUP WORK'!$C:$C,FILED!B591,'0 DUP WORK'!$F:$F)</f>
        <v>0</v>
      </c>
      <c r="L591" s="97">
        <f>+SUMIF('0 DUP WORK'!$C:$C,FILED!B591,'0 DUP WORK'!$G:$G)</f>
        <v>0</v>
      </c>
      <c r="M591" s="97">
        <f>+SUMIF('0 DUP WORK'!$C:$C,FILED!B591,'0 DUP WORK'!$H:$H)</f>
        <v>0</v>
      </c>
      <c r="N591" s="97">
        <f t="shared" si="37"/>
        <v>0</v>
      </c>
      <c r="P591" s="97">
        <f t="shared" si="38"/>
        <v>0</v>
      </c>
      <c r="Q591" s="97" t="str">
        <f t="shared" si="39"/>
        <v/>
      </c>
    </row>
    <row r="592" spans="1:17">
      <c r="A592" s="96">
        <v>589</v>
      </c>
      <c r="B592" s="97">
        <f t="array" ref="B592">+INDEX('0 DUP ONLINE'!$C$3:$C$701,SMALL(IF(FILED!$B$2='0 DUP ONLINE'!$K$3:$K$701,ROW('0 DUP ONLINE'!$K$3:$K$701)-ROW('0 DUP ONLINE'!$K$3)+1),FILED!A592))</f>
        <v>0</v>
      </c>
      <c r="C592" s="97" t="str">
        <f>+IFERROR(VLOOKUP(B592,'0 DUP ONLINE'!$C$3:$D$701,2,FALSE),"")</f>
        <v/>
      </c>
      <c r="D592" s="97">
        <f>+SUMIF('0 DUP ONLINE'!$C:$C,FILED!B592,'0 DUP ONLINE'!$E:$E)</f>
        <v>0</v>
      </c>
      <c r="E592" s="97">
        <f>+SUMIF('0 DUP ONLINE'!$C:$C,FILED!B592,'0 DUP ONLINE'!$F:$F)</f>
        <v>0</v>
      </c>
      <c r="F592" s="97">
        <f>+SUMIF('0 DUP ONLINE'!$C:$C,FILED!B592,'0 DUP ONLINE'!$G:$G)</f>
        <v>0</v>
      </c>
      <c r="G592" s="97">
        <f>+SUMIF('0 DUP ONLINE'!$C:$C,FILED!B592,'0 DUP ONLINE'!$H:$H)</f>
        <v>0</v>
      </c>
      <c r="H592" s="97">
        <f t="shared" si="36"/>
        <v>0</v>
      </c>
      <c r="J592" s="97">
        <f>+SUMIF('0 DUP WORK'!$C:$C,FILED!B592,'0 DUP WORK'!$E:$E)</f>
        <v>0</v>
      </c>
      <c r="K592" s="97">
        <f>+SUMIF('0 DUP WORK'!$C:$C,FILED!B592,'0 DUP WORK'!$F:$F)</f>
        <v>0</v>
      </c>
      <c r="L592" s="97">
        <f>+SUMIF('0 DUP WORK'!$C:$C,FILED!B592,'0 DUP WORK'!$G:$G)</f>
        <v>0</v>
      </c>
      <c r="M592" s="97">
        <f>+SUMIF('0 DUP WORK'!$C:$C,FILED!B592,'0 DUP WORK'!$H:$H)</f>
        <v>0</v>
      </c>
      <c r="N592" s="97">
        <f t="shared" si="37"/>
        <v>0</v>
      </c>
      <c r="P592" s="97">
        <f t="shared" si="38"/>
        <v>0</v>
      </c>
      <c r="Q592" s="97" t="str">
        <f t="shared" si="39"/>
        <v/>
      </c>
    </row>
    <row r="593" spans="1:17">
      <c r="A593" s="96">
        <v>590</v>
      </c>
      <c r="B593" s="97">
        <f t="array" ref="B593">+INDEX('0 DUP ONLINE'!$C$3:$C$701,SMALL(IF(FILED!$B$2='0 DUP ONLINE'!$K$3:$K$701,ROW('0 DUP ONLINE'!$K$3:$K$701)-ROW('0 DUP ONLINE'!$K$3)+1),FILED!A593))</f>
        <v>0</v>
      </c>
      <c r="C593" s="97" t="str">
        <f>+IFERROR(VLOOKUP(B593,'0 DUP ONLINE'!$C$3:$D$701,2,FALSE),"")</f>
        <v/>
      </c>
      <c r="D593" s="97">
        <f>+SUMIF('0 DUP ONLINE'!$C:$C,FILED!B593,'0 DUP ONLINE'!$E:$E)</f>
        <v>0</v>
      </c>
      <c r="E593" s="97">
        <f>+SUMIF('0 DUP ONLINE'!$C:$C,FILED!B593,'0 DUP ONLINE'!$F:$F)</f>
        <v>0</v>
      </c>
      <c r="F593" s="97">
        <f>+SUMIF('0 DUP ONLINE'!$C:$C,FILED!B593,'0 DUP ONLINE'!$G:$G)</f>
        <v>0</v>
      </c>
      <c r="G593" s="97">
        <f>+SUMIF('0 DUP ONLINE'!$C:$C,FILED!B593,'0 DUP ONLINE'!$H:$H)</f>
        <v>0</v>
      </c>
      <c r="H593" s="97">
        <f t="shared" si="36"/>
        <v>0</v>
      </c>
      <c r="J593" s="97">
        <f>+SUMIF('0 DUP WORK'!$C:$C,FILED!B593,'0 DUP WORK'!$E:$E)</f>
        <v>0</v>
      </c>
      <c r="K593" s="97">
        <f>+SUMIF('0 DUP WORK'!$C:$C,FILED!B593,'0 DUP WORK'!$F:$F)</f>
        <v>0</v>
      </c>
      <c r="L593" s="97">
        <f>+SUMIF('0 DUP WORK'!$C:$C,FILED!B593,'0 DUP WORK'!$G:$G)</f>
        <v>0</v>
      </c>
      <c r="M593" s="97">
        <f>+SUMIF('0 DUP WORK'!$C:$C,FILED!B593,'0 DUP WORK'!$H:$H)</f>
        <v>0</v>
      </c>
      <c r="N593" s="97">
        <f t="shared" si="37"/>
        <v>0</v>
      </c>
      <c r="P593" s="97">
        <f t="shared" si="38"/>
        <v>0</v>
      </c>
      <c r="Q593" s="97" t="str">
        <f t="shared" si="39"/>
        <v/>
      </c>
    </row>
    <row r="594" spans="1:17">
      <c r="A594" s="96">
        <v>591</v>
      </c>
      <c r="B594" s="97">
        <f t="array" ref="B594">+INDEX('0 DUP ONLINE'!$C$3:$C$701,SMALL(IF(FILED!$B$2='0 DUP ONLINE'!$K$3:$K$701,ROW('0 DUP ONLINE'!$K$3:$K$701)-ROW('0 DUP ONLINE'!$K$3)+1),FILED!A594))</f>
        <v>0</v>
      </c>
      <c r="C594" s="97" t="str">
        <f>+IFERROR(VLOOKUP(B594,'0 DUP ONLINE'!$C$3:$D$701,2,FALSE),"")</f>
        <v/>
      </c>
      <c r="D594" s="97">
        <f>+SUMIF('0 DUP ONLINE'!$C:$C,FILED!B594,'0 DUP ONLINE'!$E:$E)</f>
        <v>0</v>
      </c>
      <c r="E594" s="97">
        <f>+SUMIF('0 DUP ONLINE'!$C:$C,FILED!B594,'0 DUP ONLINE'!$F:$F)</f>
        <v>0</v>
      </c>
      <c r="F594" s="97">
        <f>+SUMIF('0 DUP ONLINE'!$C:$C,FILED!B594,'0 DUP ONLINE'!$G:$G)</f>
        <v>0</v>
      </c>
      <c r="G594" s="97">
        <f>+SUMIF('0 DUP ONLINE'!$C:$C,FILED!B594,'0 DUP ONLINE'!$H:$H)</f>
        <v>0</v>
      </c>
      <c r="H594" s="97">
        <f t="shared" si="36"/>
        <v>0</v>
      </c>
      <c r="J594" s="97">
        <f>+SUMIF('0 DUP WORK'!$C:$C,FILED!B594,'0 DUP WORK'!$E:$E)</f>
        <v>0</v>
      </c>
      <c r="K594" s="97">
        <f>+SUMIF('0 DUP WORK'!$C:$C,FILED!B594,'0 DUP WORK'!$F:$F)</f>
        <v>0</v>
      </c>
      <c r="L594" s="97">
        <f>+SUMIF('0 DUP WORK'!$C:$C,FILED!B594,'0 DUP WORK'!$G:$G)</f>
        <v>0</v>
      </c>
      <c r="M594" s="97">
        <f>+SUMIF('0 DUP WORK'!$C:$C,FILED!B594,'0 DUP WORK'!$H:$H)</f>
        <v>0</v>
      </c>
      <c r="N594" s="97">
        <f t="shared" si="37"/>
        <v>0</v>
      </c>
      <c r="P594" s="97">
        <f t="shared" si="38"/>
        <v>0</v>
      </c>
      <c r="Q594" s="97" t="str">
        <f t="shared" si="39"/>
        <v/>
      </c>
    </row>
    <row r="595" spans="1:17">
      <c r="A595" s="96">
        <v>592</v>
      </c>
      <c r="B595" s="97">
        <f t="array" ref="B595">+INDEX('0 DUP ONLINE'!$C$3:$C$701,SMALL(IF(FILED!$B$2='0 DUP ONLINE'!$K$3:$K$701,ROW('0 DUP ONLINE'!$K$3:$K$701)-ROW('0 DUP ONLINE'!$K$3)+1),FILED!A595))</f>
        <v>0</v>
      </c>
      <c r="C595" s="97" t="str">
        <f>+IFERROR(VLOOKUP(B595,'0 DUP ONLINE'!$C$3:$D$701,2,FALSE),"")</f>
        <v/>
      </c>
      <c r="D595" s="97">
        <f>+SUMIF('0 DUP ONLINE'!$C:$C,FILED!B595,'0 DUP ONLINE'!$E:$E)</f>
        <v>0</v>
      </c>
      <c r="E595" s="97">
        <f>+SUMIF('0 DUP ONLINE'!$C:$C,FILED!B595,'0 DUP ONLINE'!$F:$F)</f>
        <v>0</v>
      </c>
      <c r="F595" s="97">
        <f>+SUMIF('0 DUP ONLINE'!$C:$C,FILED!B595,'0 DUP ONLINE'!$G:$G)</f>
        <v>0</v>
      </c>
      <c r="G595" s="97">
        <f>+SUMIF('0 DUP ONLINE'!$C:$C,FILED!B595,'0 DUP ONLINE'!$H:$H)</f>
        <v>0</v>
      </c>
      <c r="H595" s="97">
        <f t="shared" si="36"/>
        <v>0</v>
      </c>
      <c r="J595" s="97">
        <f>+SUMIF('0 DUP WORK'!$C:$C,FILED!B595,'0 DUP WORK'!$E:$E)</f>
        <v>0</v>
      </c>
      <c r="K595" s="97">
        <f>+SUMIF('0 DUP WORK'!$C:$C,FILED!B595,'0 DUP WORK'!$F:$F)</f>
        <v>0</v>
      </c>
      <c r="L595" s="97">
        <f>+SUMIF('0 DUP WORK'!$C:$C,FILED!B595,'0 DUP WORK'!$G:$G)</f>
        <v>0</v>
      </c>
      <c r="M595" s="97">
        <f>+SUMIF('0 DUP WORK'!$C:$C,FILED!B595,'0 DUP WORK'!$H:$H)</f>
        <v>0</v>
      </c>
      <c r="N595" s="97">
        <f t="shared" si="37"/>
        <v>0</v>
      </c>
      <c r="P595" s="97">
        <f t="shared" si="38"/>
        <v>0</v>
      </c>
      <c r="Q595" s="97" t="str">
        <f t="shared" si="39"/>
        <v/>
      </c>
    </row>
    <row r="596" spans="1:17">
      <c r="A596" s="96">
        <v>593</v>
      </c>
      <c r="B596" s="97">
        <f t="array" ref="B596">+INDEX('0 DUP ONLINE'!$C$3:$C$701,SMALL(IF(FILED!$B$2='0 DUP ONLINE'!$K$3:$K$701,ROW('0 DUP ONLINE'!$K$3:$K$701)-ROW('0 DUP ONLINE'!$K$3)+1),FILED!A596))</f>
        <v>0</v>
      </c>
      <c r="C596" s="97" t="str">
        <f>+IFERROR(VLOOKUP(B596,'0 DUP ONLINE'!$C$3:$D$701,2,FALSE),"")</f>
        <v/>
      </c>
      <c r="D596" s="97">
        <f>+SUMIF('0 DUP ONLINE'!$C:$C,FILED!B596,'0 DUP ONLINE'!$E:$E)</f>
        <v>0</v>
      </c>
      <c r="E596" s="97">
        <f>+SUMIF('0 DUP ONLINE'!$C:$C,FILED!B596,'0 DUP ONLINE'!$F:$F)</f>
        <v>0</v>
      </c>
      <c r="F596" s="97">
        <f>+SUMIF('0 DUP ONLINE'!$C:$C,FILED!B596,'0 DUP ONLINE'!$G:$G)</f>
        <v>0</v>
      </c>
      <c r="G596" s="97">
        <f>+SUMIF('0 DUP ONLINE'!$C:$C,FILED!B596,'0 DUP ONLINE'!$H:$H)</f>
        <v>0</v>
      </c>
      <c r="H596" s="97">
        <f t="shared" si="36"/>
        <v>0</v>
      </c>
      <c r="J596" s="97">
        <f>+SUMIF('0 DUP WORK'!$C:$C,FILED!B596,'0 DUP WORK'!$E:$E)</f>
        <v>0</v>
      </c>
      <c r="K596" s="97">
        <f>+SUMIF('0 DUP WORK'!$C:$C,FILED!B596,'0 DUP WORK'!$F:$F)</f>
        <v>0</v>
      </c>
      <c r="L596" s="97">
        <f>+SUMIF('0 DUP WORK'!$C:$C,FILED!B596,'0 DUP WORK'!$G:$G)</f>
        <v>0</v>
      </c>
      <c r="M596" s="97">
        <f>+SUMIF('0 DUP WORK'!$C:$C,FILED!B596,'0 DUP WORK'!$H:$H)</f>
        <v>0</v>
      </c>
      <c r="N596" s="97">
        <f t="shared" si="37"/>
        <v>0</v>
      </c>
      <c r="P596" s="97">
        <f t="shared" si="38"/>
        <v>0</v>
      </c>
      <c r="Q596" s="97" t="str">
        <f t="shared" si="39"/>
        <v/>
      </c>
    </row>
    <row r="597" spans="1:17">
      <c r="A597" s="96">
        <v>594</v>
      </c>
      <c r="B597" s="97">
        <f t="array" ref="B597">+INDEX('0 DUP ONLINE'!$C$3:$C$701,SMALL(IF(FILED!$B$2='0 DUP ONLINE'!$K$3:$K$701,ROW('0 DUP ONLINE'!$K$3:$K$701)-ROW('0 DUP ONLINE'!$K$3)+1),FILED!A597))</f>
        <v>0</v>
      </c>
      <c r="C597" s="97" t="str">
        <f>+IFERROR(VLOOKUP(B597,'0 DUP ONLINE'!$C$3:$D$701,2,FALSE),"")</f>
        <v/>
      </c>
      <c r="D597" s="97">
        <f>+SUMIF('0 DUP ONLINE'!$C:$C,FILED!B597,'0 DUP ONLINE'!$E:$E)</f>
        <v>0</v>
      </c>
      <c r="E597" s="97">
        <f>+SUMIF('0 DUP ONLINE'!$C:$C,FILED!B597,'0 DUP ONLINE'!$F:$F)</f>
        <v>0</v>
      </c>
      <c r="F597" s="97">
        <f>+SUMIF('0 DUP ONLINE'!$C:$C,FILED!B597,'0 DUP ONLINE'!$G:$G)</f>
        <v>0</v>
      </c>
      <c r="G597" s="97">
        <f>+SUMIF('0 DUP ONLINE'!$C:$C,FILED!B597,'0 DUP ONLINE'!$H:$H)</f>
        <v>0</v>
      </c>
      <c r="H597" s="97">
        <f t="shared" si="36"/>
        <v>0</v>
      </c>
      <c r="J597" s="97">
        <f>+SUMIF('0 DUP WORK'!$C:$C,FILED!B597,'0 DUP WORK'!$E:$E)</f>
        <v>0</v>
      </c>
      <c r="K597" s="97">
        <f>+SUMIF('0 DUP WORK'!$C:$C,FILED!B597,'0 DUP WORK'!$F:$F)</f>
        <v>0</v>
      </c>
      <c r="L597" s="97">
        <f>+SUMIF('0 DUP WORK'!$C:$C,FILED!B597,'0 DUP WORK'!$G:$G)</f>
        <v>0</v>
      </c>
      <c r="M597" s="97">
        <f>+SUMIF('0 DUP WORK'!$C:$C,FILED!B597,'0 DUP WORK'!$H:$H)</f>
        <v>0</v>
      </c>
      <c r="N597" s="97">
        <f t="shared" si="37"/>
        <v>0</v>
      </c>
      <c r="P597" s="97">
        <f t="shared" si="38"/>
        <v>0</v>
      </c>
      <c r="Q597" s="97" t="str">
        <f t="shared" si="39"/>
        <v/>
      </c>
    </row>
    <row r="598" spans="1:17">
      <c r="A598" s="96">
        <v>595</v>
      </c>
      <c r="B598" s="97">
        <f t="array" ref="B598">+INDEX('0 DUP ONLINE'!$C$3:$C$701,SMALL(IF(FILED!$B$2='0 DUP ONLINE'!$K$3:$K$701,ROW('0 DUP ONLINE'!$K$3:$K$701)-ROW('0 DUP ONLINE'!$K$3)+1),FILED!A598))</f>
        <v>0</v>
      </c>
      <c r="C598" s="97" t="str">
        <f>+IFERROR(VLOOKUP(B598,'0 DUP ONLINE'!$C$3:$D$701,2,FALSE),"")</f>
        <v/>
      </c>
      <c r="D598" s="97">
        <f>+SUMIF('0 DUP ONLINE'!$C:$C,FILED!B598,'0 DUP ONLINE'!$E:$E)</f>
        <v>0</v>
      </c>
      <c r="E598" s="97">
        <f>+SUMIF('0 DUP ONLINE'!$C:$C,FILED!B598,'0 DUP ONLINE'!$F:$F)</f>
        <v>0</v>
      </c>
      <c r="F598" s="97">
        <f>+SUMIF('0 DUP ONLINE'!$C:$C,FILED!B598,'0 DUP ONLINE'!$G:$G)</f>
        <v>0</v>
      </c>
      <c r="G598" s="97">
        <f>+SUMIF('0 DUP ONLINE'!$C:$C,FILED!B598,'0 DUP ONLINE'!$H:$H)</f>
        <v>0</v>
      </c>
      <c r="H598" s="97">
        <f t="shared" si="36"/>
        <v>0</v>
      </c>
      <c r="J598" s="97">
        <f>+SUMIF('0 DUP WORK'!$C:$C,FILED!B598,'0 DUP WORK'!$E:$E)</f>
        <v>0</v>
      </c>
      <c r="K598" s="97">
        <f>+SUMIF('0 DUP WORK'!$C:$C,FILED!B598,'0 DUP WORK'!$F:$F)</f>
        <v>0</v>
      </c>
      <c r="L598" s="97">
        <f>+SUMIF('0 DUP WORK'!$C:$C,FILED!B598,'0 DUP WORK'!$G:$G)</f>
        <v>0</v>
      </c>
      <c r="M598" s="97">
        <f>+SUMIF('0 DUP WORK'!$C:$C,FILED!B598,'0 DUP WORK'!$H:$H)</f>
        <v>0</v>
      </c>
      <c r="N598" s="97">
        <f t="shared" si="37"/>
        <v>0</v>
      </c>
      <c r="P598" s="97">
        <f t="shared" si="38"/>
        <v>0</v>
      </c>
      <c r="Q598" s="97" t="str">
        <f t="shared" si="39"/>
        <v/>
      </c>
    </row>
    <row r="599" spans="1:17">
      <c r="A599" s="96">
        <v>596</v>
      </c>
      <c r="B599" s="97">
        <f t="array" ref="B599">+INDEX('0 DUP ONLINE'!$C$3:$C$701,SMALL(IF(FILED!$B$2='0 DUP ONLINE'!$K$3:$K$701,ROW('0 DUP ONLINE'!$K$3:$K$701)-ROW('0 DUP ONLINE'!$K$3)+1),FILED!A599))</f>
        <v>0</v>
      </c>
      <c r="C599" s="97" t="str">
        <f>+IFERROR(VLOOKUP(B599,'0 DUP ONLINE'!$C$3:$D$701,2,FALSE),"")</f>
        <v/>
      </c>
      <c r="D599" s="97">
        <f>+SUMIF('0 DUP ONLINE'!$C:$C,FILED!B599,'0 DUP ONLINE'!$E:$E)</f>
        <v>0</v>
      </c>
      <c r="E599" s="97">
        <f>+SUMIF('0 DUP ONLINE'!$C:$C,FILED!B599,'0 DUP ONLINE'!$F:$F)</f>
        <v>0</v>
      </c>
      <c r="F599" s="97">
        <f>+SUMIF('0 DUP ONLINE'!$C:$C,FILED!B599,'0 DUP ONLINE'!$G:$G)</f>
        <v>0</v>
      </c>
      <c r="G599" s="97">
        <f>+SUMIF('0 DUP ONLINE'!$C:$C,FILED!B599,'0 DUP ONLINE'!$H:$H)</f>
        <v>0</v>
      </c>
      <c r="H599" s="97">
        <f t="shared" si="36"/>
        <v>0</v>
      </c>
      <c r="J599" s="97">
        <f>+SUMIF('0 DUP WORK'!$C:$C,FILED!B599,'0 DUP WORK'!$E:$E)</f>
        <v>0</v>
      </c>
      <c r="K599" s="97">
        <f>+SUMIF('0 DUP WORK'!$C:$C,FILED!B599,'0 DUP WORK'!$F:$F)</f>
        <v>0</v>
      </c>
      <c r="L599" s="97">
        <f>+SUMIF('0 DUP WORK'!$C:$C,FILED!B599,'0 DUP WORK'!$G:$G)</f>
        <v>0</v>
      </c>
      <c r="M599" s="97">
        <f>+SUMIF('0 DUP WORK'!$C:$C,FILED!B599,'0 DUP WORK'!$H:$H)</f>
        <v>0</v>
      </c>
      <c r="N599" s="97">
        <f t="shared" si="37"/>
        <v>0</v>
      </c>
      <c r="P599" s="97">
        <f t="shared" si="38"/>
        <v>0</v>
      </c>
      <c r="Q599" s="97" t="str">
        <f t="shared" si="39"/>
        <v/>
      </c>
    </row>
    <row r="600" spans="1:17">
      <c r="A600" s="96">
        <v>597</v>
      </c>
      <c r="B600" s="97">
        <f t="array" ref="B600">+INDEX('0 DUP ONLINE'!$C$3:$C$701,SMALL(IF(FILED!$B$2='0 DUP ONLINE'!$K$3:$K$701,ROW('0 DUP ONLINE'!$K$3:$K$701)-ROW('0 DUP ONLINE'!$K$3)+1),FILED!A600))</f>
        <v>0</v>
      </c>
      <c r="C600" s="97" t="str">
        <f>+IFERROR(VLOOKUP(B600,'0 DUP ONLINE'!$C$3:$D$701,2,FALSE),"")</f>
        <v/>
      </c>
      <c r="D600" s="97">
        <f>+SUMIF('0 DUP ONLINE'!$C:$C,FILED!B600,'0 DUP ONLINE'!$E:$E)</f>
        <v>0</v>
      </c>
      <c r="E600" s="97">
        <f>+SUMIF('0 DUP ONLINE'!$C:$C,FILED!B600,'0 DUP ONLINE'!$F:$F)</f>
        <v>0</v>
      </c>
      <c r="F600" s="97">
        <f>+SUMIF('0 DUP ONLINE'!$C:$C,FILED!B600,'0 DUP ONLINE'!$G:$G)</f>
        <v>0</v>
      </c>
      <c r="G600" s="97">
        <f>+SUMIF('0 DUP ONLINE'!$C:$C,FILED!B600,'0 DUP ONLINE'!$H:$H)</f>
        <v>0</v>
      </c>
      <c r="H600" s="97">
        <f t="shared" si="36"/>
        <v>0</v>
      </c>
      <c r="J600" s="97">
        <f>+SUMIF('0 DUP WORK'!$C:$C,FILED!B600,'0 DUP WORK'!$E:$E)</f>
        <v>0</v>
      </c>
      <c r="K600" s="97">
        <f>+SUMIF('0 DUP WORK'!$C:$C,FILED!B600,'0 DUP WORK'!$F:$F)</f>
        <v>0</v>
      </c>
      <c r="L600" s="97">
        <f>+SUMIF('0 DUP WORK'!$C:$C,FILED!B600,'0 DUP WORK'!$G:$G)</f>
        <v>0</v>
      </c>
      <c r="M600" s="97">
        <f>+SUMIF('0 DUP WORK'!$C:$C,FILED!B600,'0 DUP WORK'!$H:$H)</f>
        <v>0</v>
      </c>
      <c r="N600" s="97">
        <f t="shared" si="37"/>
        <v>0</v>
      </c>
      <c r="P600" s="97">
        <f t="shared" si="38"/>
        <v>0</v>
      </c>
      <c r="Q600" s="97" t="str">
        <f t="shared" si="39"/>
        <v/>
      </c>
    </row>
    <row r="601" spans="1:17">
      <c r="A601" s="96">
        <v>598</v>
      </c>
      <c r="B601" s="97">
        <f t="array" ref="B601">+INDEX('0 DUP ONLINE'!$C$3:$C$701,SMALL(IF(FILED!$B$2='0 DUP ONLINE'!$K$3:$K$701,ROW('0 DUP ONLINE'!$K$3:$K$701)-ROW('0 DUP ONLINE'!$K$3)+1),FILED!A601))</f>
        <v>0</v>
      </c>
      <c r="C601" s="97" t="str">
        <f>+IFERROR(VLOOKUP(B601,'0 DUP ONLINE'!$C$3:$D$701,2,FALSE),"")</f>
        <v/>
      </c>
      <c r="D601" s="97">
        <f>+SUMIF('0 DUP ONLINE'!$C:$C,FILED!B601,'0 DUP ONLINE'!$E:$E)</f>
        <v>0</v>
      </c>
      <c r="E601" s="97">
        <f>+SUMIF('0 DUP ONLINE'!$C:$C,FILED!B601,'0 DUP ONLINE'!$F:$F)</f>
        <v>0</v>
      </c>
      <c r="F601" s="97">
        <f>+SUMIF('0 DUP ONLINE'!$C:$C,FILED!B601,'0 DUP ONLINE'!$G:$G)</f>
        <v>0</v>
      </c>
      <c r="G601" s="97">
        <f>+SUMIF('0 DUP ONLINE'!$C:$C,FILED!B601,'0 DUP ONLINE'!$H:$H)</f>
        <v>0</v>
      </c>
      <c r="H601" s="97">
        <f t="shared" si="36"/>
        <v>0</v>
      </c>
      <c r="J601" s="97">
        <f>+SUMIF('0 DUP WORK'!$C:$C,FILED!B601,'0 DUP WORK'!$E:$E)</f>
        <v>0</v>
      </c>
      <c r="K601" s="97">
        <f>+SUMIF('0 DUP WORK'!$C:$C,FILED!B601,'0 DUP WORK'!$F:$F)</f>
        <v>0</v>
      </c>
      <c r="L601" s="97">
        <f>+SUMIF('0 DUP WORK'!$C:$C,FILED!B601,'0 DUP WORK'!$G:$G)</f>
        <v>0</v>
      </c>
      <c r="M601" s="97">
        <f>+SUMIF('0 DUP WORK'!$C:$C,FILED!B601,'0 DUP WORK'!$H:$H)</f>
        <v>0</v>
      </c>
      <c r="N601" s="97">
        <f t="shared" si="37"/>
        <v>0</v>
      </c>
      <c r="P601" s="97">
        <f t="shared" si="38"/>
        <v>0</v>
      </c>
      <c r="Q601" s="97" t="str">
        <f t="shared" si="39"/>
        <v/>
      </c>
    </row>
    <row r="602" spans="1:17">
      <c r="A602" s="96">
        <v>599</v>
      </c>
      <c r="B602" s="97">
        <f t="array" ref="B602">+INDEX('0 DUP ONLINE'!$C$3:$C$701,SMALL(IF(FILED!$B$2='0 DUP ONLINE'!$K$3:$K$701,ROW('0 DUP ONLINE'!$K$3:$K$701)-ROW('0 DUP ONLINE'!$K$3)+1),FILED!A602))</f>
        <v>0</v>
      </c>
      <c r="C602" s="97" t="str">
        <f>+IFERROR(VLOOKUP(B602,'0 DUP ONLINE'!$C$3:$D$701,2,FALSE),"")</f>
        <v/>
      </c>
      <c r="D602" s="97">
        <f>+SUMIF('0 DUP ONLINE'!$C:$C,FILED!B602,'0 DUP ONLINE'!$E:$E)</f>
        <v>0</v>
      </c>
      <c r="E602" s="97">
        <f>+SUMIF('0 DUP ONLINE'!$C:$C,FILED!B602,'0 DUP ONLINE'!$F:$F)</f>
        <v>0</v>
      </c>
      <c r="F602" s="97">
        <f>+SUMIF('0 DUP ONLINE'!$C:$C,FILED!B602,'0 DUP ONLINE'!$G:$G)</f>
        <v>0</v>
      </c>
      <c r="G602" s="97">
        <f>+SUMIF('0 DUP ONLINE'!$C:$C,FILED!B602,'0 DUP ONLINE'!$H:$H)</f>
        <v>0</v>
      </c>
      <c r="H602" s="97">
        <f t="shared" si="36"/>
        <v>0</v>
      </c>
      <c r="J602" s="97">
        <f>+SUMIF('0 DUP WORK'!$C:$C,FILED!B602,'0 DUP WORK'!$E:$E)</f>
        <v>0</v>
      </c>
      <c r="K602" s="97">
        <f>+SUMIF('0 DUP WORK'!$C:$C,FILED!B602,'0 DUP WORK'!$F:$F)</f>
        <v>0</v>
      </c>
      <c r="L602" s="97">
        <f>+SUMIF('0 DUP WORK'!$C:$C,FILED!B602,'0 DUP WORK'!$G:$G)</f>
        <v>0</v>
      </c>
      <c r="M602" s="97">
        <f>+SUMIF('0 DUP WORK'!$C:$C,FILED!B602,'0 DUP WORK'!$H:$H)</f>
        <v>0</v>
      </c>
      <c r="N602" s="97">
        <f t="shared" si="37"/>
        <v>0</v>
      </c>
      <c r="P602" s="97">
        <f t="shared" si="38"/>
        <v>0</v>
      </c>
      <c r="Q602" s="97" t="str">
        <f t="shared" si="39"/>
        <v/>
      </c>
    </row>
    <row r="603" spans="1:17">
      <c r="A603" s="96">
        <v>600</v>
      </c>
      <c r="B603" s="97">
        <f t="array" ref="B603">+INDEX('0 DUP ONLINE'!$C$3:$C$701,SMALL(IF(FILED!$B$2='0 DUP ONLINE'!$K$3:$K$701,ROW('0 DUP ONLINE'!$K$3:$K$701)-ROW('0 DUP ONLINE'!$K$3)+1),FILED!A603))</f>
        <v>0</v>
      </c>
      <c r="C603" s="97" t="str">
        <f>+IFERROR(VLOOKUP(B603,'0 DUP ONLINE'!$C$3:$D$701,2,FALSE),"")</f>
        <v/>
      </c>
      <c r="D603" s="97">
        <f>+SUMIF('0 DUP ONLINE'!$C:$C,FILED!B603,'0 DUP ONLINE'!$E:$E)</f>
        <v>0</v>
      </c>
      <c r="E603" s="97">
        <f>+SUMIF('0 DUP ONLINE'!$C:$C,FILED!B603,'0 DUP ONLINE'!$F:$F)</f>
        <v>0</v>
      </c>
      <c r="F603" s="97">
        <f>+SUMIF('0 DUP ONLINE'!$C:$C,FILED!B603,'0 DUP ONLINE'!$G:$G)</f>
        <v>0</v>
      </c>
      <c r="G603" s="97">
        <f>+SUMIF('0 DUP ONLINE'!$C:$C,FILED!B603,'0 DUP ONLINE'!$H:$H)</f>
        <v>0</v>
      </c>
      <c r="H603" s="97">
        <f t="shared" si="36"/>
        <v>0</v>
      </c>
      <c r="J603" s="97">
        <f>+SUMIF('0 DUP WORK'!$C:$C,FILED!B603,'0 DUP WORK'!$E:$E)</f>
        <v>0</v>
      </c>
      <c r="K603" s="97">
        <f>+SUMIF('0 DUP WORK'!$C:$C,FILED!B603,'0 DUP WORK'!$F:$F)</f>
        <v>0</v>
      </c>
      <c r="L603" s="97">
        <f>+SUMIF('0 DUP WORK'!$C:$C,FILED!B603,'0 DUP WORK'!$G:$G)</f>
        <v>0</v>
      </c>
      <c r="M603" s="97">
        <f>+SUMIF('0 DUP WORK'!$C:$C,FILED!B603,'0 DUP WORK'!$H:$H)</f>
        <v>0</v>
      </c>
      <c r="N603" s="97">
        <f t="shared" si="37"/>
        <v>0</v>
      </c>
      <c r="P603" s="97">
        <f t="shared" si="38"/>
        <v>0</v>
      </c>
      <c r="Q603" s="97" t="str">
        <f t="shared" si="39"/>
        <v/>
      </c>
    </row>
    <row r="604" spans="1:17">
      <c r="A604" s="96">
        <v>601</v>
      </c>
      <c r="B604" s="97">
        <f t="array" ref="B604">+INDEX('0 DUP ONLINE'!$C$3:$C$701,SMALL(IF(FILED!$B$2='0 DUP ONLINE'!$K$3:$K$701,ROW('0 DUP ONLINE'!$K$3:$K$701)-ROW('0 DUP ONLINE'!$K$3)+1),FILED!A604))</f>
        <v>0</v>
      </c>
      <c r="C604" s="97" t="str">
        <f>+IFERROR(VLOOKUP(B604,'0 DUP ONLINE'!$C$3:$D$701,2,FALSE),"")</f>
        <v/>
      </c>
      <c r="D604" s="97">
        <f>+SUMIF('0 DUP ONLINE'!$C:$C,FILED!B604,'0 DUP ONLINE'!$E:$E)</f>
        <v>0</v>
      </c>
      <c r="E604" s="97">
        <f>+SUMIF('0 DUP ONLINE'!$C:$C,FILED!B604,'0 DUP ONLINE'!$F:$F)</f>
        <v>0</v>
      </c>
      <c r="F604" s="97">
        <f>+SUMIF('0 DUP ONLINE'!$C:$C,FILED!B604,'0 DUP ONLINE'!$G:$G)</f>
        <v>0</v>
      </c>
      <c r="G604" s="97">
        <f>+SUMIF('0 DUP ONLINE'!$C:$C,FILED!B604,'0 DUP ONLINE'!$H:$H)</f>
        <v>0</v>
      </c>
      <c r="H604" s="97">
        <f t="shared" si="36"/>
        <v>0</v>
      </c>
      <c r="J604" s="97">
        <f>+SUMIF('0 DUP WORK'!$C:$C,FILED!B604,'0 DUP WORK'!$E:$E)</f>
        <v>0</v>
      </c>
      <c r="K604" s="97">
        <f>+SUMIF('0 DUP WORK'!$C:$C,FILED!B604,'0 DUP WORK'!$F:$F)</f>
        <v>0</v>
      </c>
      <c r="L604" s="97">
        <f>+SUMIF('0 DUP WORK'!$C:$C,FILED!B604,'0 DUP WORK'!$G:$G)</f>
        <v>0</v>
      </c>
      <c r="M604" s="97">
        <f>+SUMIF('0 DUP WORK'!$C:$C,FILED!B604,'0 DUP WORK'!$H:$H)</f>
        <v>0</v>
      </c>
      <c r="N604" s="97">
        <f t="shared" si="37"/>
        <v>0</v>
      </c>
      <c r="P604" s="97">
        <f t="shared" si="38"/>
        <v>0</v>
      </c>
      <c r="Q604" s="97" t="str">
        <f t="shared" si="39"/>
        <v/>
      </c>
    </row>
    <row r="605" spans="1:17">
      <c r="A605" s="96">
        <v>602</v>
      </c>
      <c r="B605" s="97">
        <f t="array" ref="B605">+INDEX('0 DUP ONLINE'!$C$3:$C$701,SMALL(IF(FILED!$B$2='0 DUP ONLINE'!$K$3:$K$701,ROW('0 DUP ONLINE'!$K$3:$K$701)-ROW('0 DUP ONLINE'!$K$3)+1),FILED!A605))</f>
        <v>0</v>
      </c>
      <c r="C605" s="97" t="str">
        <f>+IFERROR(VLOOKUP(B605,'0 DUP ONLINE'!$C$3:$D$701,2,FALSE),"")</f>
        <v/>
      </c>
      <c r="D605" s="97">
        <f>+SUMIF('0 DUP ONLINE'!$C:$C,FILED!B605,'0 DUP ONLINE'!$E:$E)</f>
        <v>0</v>
      </c>
      <c r="E605" s="97">
        <f>+SUMIF('0 DUP ONLINE'!$C:$C,FILED!B605,'0 DUP ONLINE'!$F:$F)</f>
        <v>0</v>
      </c>
      <c r="F605" s="97">
        <f>+SUMIF('0 DUP ONLINE'!$C:$C,FILED!B605,'0 DUP ONLINE'!$G:$G)</f>
        <v>0</v>
      </c>
      <c r="G605" s="97">
        <f>+SUMIF('0 DUP ONLINE'!$C:$C,FILED!B605,'0 DUP ONLINE'!$H:$H)</f>
        <v>0</v>
      </c>
      <c r="H605" s="97">
        <f t="shared" si="36"/>
        <v>0</v>
      </c>
      <c r="J605" s="97">
        <f>+SUMIF('0 DUP WORK'!$C:$C,FILED!B605,'0 DUP WORK'!$E:$E)</f>
        <v>0</v>
      </c>
      <c r="K605" s="97">
        <f>+SUMIF('0 DUP WORK'!$C:$C,FILED!B605,'0 DUP WORK'!$F:$F)</f>
        <v>0</v>
      </c>
      <c r="L605" s="97">
        <f>+SUMIF('0 DUP WORK'!$C:$C,FILED!B605,'0 DUP WORK'!$G:$G)</f>
        <v>0</v>
      </c>
      <c r="M605" s="97">
        <f>+SUMIF('0 DUP WORK'!$C:$C,FILED!B605,'0 DUP WORK'!$H:$H)</f>
        <v>0</v>
      </c>
      <c r="N605" s="97">
        <f t="shared" si="37"/>
        <v>0</v>
      </c>
      <c r="P605" s="97">
        <f t="shared" si="38"/>
        <v>0</v>
      </c>
      <c r="Q605" s="97" t="str">
        <f t="shared" si="39"/>
        <v/>
      </c>
    </row>
    <row r="606" spans="1:17">
      <c r="A606" s="96">
        <v>603</v>
      </c>
      <c r="B606" s="97">
        <f t="array" ref="B606">+INDEX('0 DUP ONLINE'!$C$3:$C$701,SMALL(IF(FILED!$B$2='0 DUP ONLINE'!$K$3:$K$701,ROW('0 DUP ONLINE'!$K$3:$K$701)-ROW('0 DUP ONLINE'!$K$3)+1),FILED!A606))</f>
        <v>0</v>
      </c>
      <c r="C606" s="97" t="str">
        <f>+IFERROR(VLOOKUP(B606,'0 DUP ONLINE'!$C$3:$D$701,2,FALSE),"")</f>
        <v/>
      </c>
      <c r="D606" s="97">
        <f>+SUMIF('0 DUP ONLINE'!$C:$C,FILED!B606,'0 DUP ONLINE'!$E:$E)</f>
        <v>0</v>
      </c>
      <c r="E606" s="97">
        <f>+SUMIF('0 DUP ONLINE'!$C:$C,FILED!B606,'0 DUP ONLINE'!$F:$F)</f>
        <v>0</v>
      </c>
      <c r="F606" s="97">
        <f>+SUMIF('0 DUP ONLINE'!$C:$C,FILED!B606,'0 DUP ONLINE'!$G:$G)</f>
        <v>0</v>
      </c>
      <c r="G606" s="97">
        <f>+SUMIF('0 DUP ONLINE'!$C:$C,FILED!B606,'0 DUP ONLINE'!$H:$H)</f>
        <v>0</v>
      </c>
      <c r="H606" s="97">
        <f t="shared" si="36"/>
        <v>0</v>
      </c>
      <c r="J606" s="97">
        <f>+SUMIF('0 DUP WORK'!$C:$C,FILED!B606,'0 DUP WORK'!$E:$E)</f>
        <v>0</v>
      </c>
      <c r="K606" s="97">
        <f>+SUMIF('0 DUP WORK'!$C:$C,FILED!B606,'0 DUP WORK'!$F:$F)</f>
        <v>0</v>
      </c>
      <c r="L606" s="97">
        <f>+SUMIF('0 DUP WORK'!$C:$C,FILED!B606,'0 DUP WORK'!$G:$G)</f>
        <v>0</v>
      </c>
      <c r="M606" s="97">
        <f>+SUMIF('0 DUP WORK'!$C:$C,FILED!B606,'0 DUP WORK'!$H:$H)</f>
        <v>0</v>
      </c>
      <c r="N606" s="97">
        <f t="shared" si="37"/>
        <v>0</v>
      </c>
      <c r="P606" s="97">
        <f t="shared" si="38"/>
        <v>0</v>
      </c>
      <c r="Q606" s="97" t="str">
        <f t="shared" si="39"/>
        <v/>
      </c>
    </row>
    <row r="607" spans="1:17">
      <c r="A607" s="96">
        <v>604</v>
      </c>
      <c r="B607" s="97">
        <f t="array" ref="B607">+INDEX('0 DUP ONLINE'!$C$3:$C$701,SMALL(IF(FILED!$B$2='0 DUP ONLINE'!$K$3:$K$701,ROW('0 DUP ONLINE'!$K$3:$K$701)-ROW('0 DUP ONLINE'!$K$3)+1),FILED!A607))</f>
        <v>0</v>
      </c>
      <c r="C607" s="97" t="str">
        <f>+IFERROR(VLOOKUP(B607,'0 DUP ONLINE'!$C$3:$D$701,2,FALSE),"")</f>
        <v/>
      </c>
      <c r="D607" s="97">
        <f>+SUMIF('0 DUP ONLINE'!$C:$C,FILED!B607,'0 DUP ONLINE'!$E:$E)</f>
        <v>0</v>
      </c>
      <c r="E607" s="97">
        <f>+SUMIF('0 DUP ONLINE'!$C:$C,FILED!B607,'0 DUP ONLINE'!$F:$F)</f>
        <v>0</v>
      </c>
      <c r="F607" s="97">
        <f>+SUMIF('0 DUP ONLINE'!$C:$C,FILED!B607,'0 DUP ONLINE'!$G:$G)</f>
        <v>0</v>
      </c>
      <c r="G607" s="97">
        <f>+SUMIF('0 DUP ONLINE'!$C:$C,FILED!B607,'0 DUP ONLINE'!$H:$H)</f>
        <v>0</v>
      </c>
      <c r="H607" s="97">
        <f t="shared" si="36"/>
        <v>0</v>
      </c>
      <c r="J607" s="97">
        <f>+SUMIF('0 DUP WORK'!$C:$C,FILED!B607,'0 DUP WORK'!$E:$E)</f>
        <v>0</v>
      </c>
      <c r="K607" s="97">
        <f>+SUMIF('0 DUP WORK'!$C:$C,FILED!B607,'0 DUP WORK'!$F:$F)</f>
        <v>0</v>
      </c>
      <c r="L607" s="97">
        <f>+SUMIF('0 DUP WORK'!$C:$C,FILED!B607,'0 DUP WORK'!$G:$G)</f>
        <v>0</v>
      </c>
      <c r="M607" s="97">
        <f>+SUMIF('0 DUP WORK'!$C:$C,FILED!B607,'0 DUP WORK'!$H:$H)</f>
        <v>0</v>
      </c>
      <c r="N607" s="97">
        <f t="shared" si="37"/>
        <v>0</v>
      </c>
      <c r="P607" s="97">
        <f t="shared" si="38"/>
        <v>0</v>
      </c>
      <c r="Q607" s="97" t="str">
        <f t="shared" si="39"/>
        <v/>
      </c>
    </row>
    <row r="608" spans="1:17">
      <c r="A608" s="96">
        <v>605</v>
      </c>
      <c r="B608" s="97">
        <f t="array" ref="B608">+INDEX('0 DUP ONLINE'!$C$3:$C$701,SMALL(IF(FILED!$B$2='0 DUP ONLINE'!$K$3:$K$701,ROW('0 DUP ONLINE'!$K$3:$K$701)-ROW('0 DUP ONLINE'!$K$3)+1),FILED!A608))</f>
        <v>0</v>
      </c>
      <c r="C608" s="97" t="str">
        <f>+IFERROR(VLOOKUP(B608,'0 DUP ONLINE'!$C$3:$D$701,2,FALSE),"")</f>
        <v/>
      </c>
      <c r="D608" s="97">
        <f>+SUMIF('0 DUP ONLINE'!$C:$C,FILED!B608,'0 DUP ONLINE'!$E:$E)</f>
        <v>0</v>
      </c>
      <c r="E608" s="97">
        <f>+SUMIF('0 DUP ONLINE'!$C:$C,FILED!B608,'0 DUP ONLINE'!$F:$F)</f>
        <v>0</v>
      </c>
      <c r="F608" s="97">
        <f>+SUMIF('0 DUP ONLINE'!$C:$C,FILED!B608,'0 DUP ONLINE'!$G:$G)</f>
        <v>0</v>
      </c>
      <c r="G608" s="97">
        <f>+SUMIF('0 DUP ONLINE'!$C:$C,FILED!B608,'0 DUP ONLINE'!$H:$H)</f>
        <v>0</v>
      </c>
      <c r="H608" s="97">
        <f t="shared" si="36"/>
        <v>0</v>
      </c>
      <c r="J608" s="97">
        <f>+SUMIF('0 DUP WORK'!$C:$C,FILED!B608,'0 DUP WORK'!$E:$E)</f>
        <v>0</v>
      </c>
      <c r="K608" s="97">
        <f>+SUMIF('0 DUP WORK'!$C:$C,FILED!B608,'0 DUP WORK'!$F:$F)</f>
        <v>0</v>
      </c>
      <c r="L608" s="97">
        <f>+SUMIF('0 DUP WORK'!$C:$C,FILED!B608,'0 DUP WORK'!$G:$G)</f>
        <v>0</v>
      </c>
      <c r="M608" s="97">
        <f>+SUMIF('0 DUP WORK'!$C:$C,FILED!B608,'0 DUP WORK'!$H:$H)</f>
        <v>0</v>
      </c>
      <c r="N608" s="97">
        <f t="shared" si="37"/>
        <v>0</v>
      </c>
      <c r="P608" s="97">
        <f t="shared" si="38"/>
        <v>0</v>
      </c>
      <c r="Q608" s="97" t="str">
        <f t="shared" si="39"/>
        <v/>
      </c>
    </row>
    <row r="609" spans="1:17">
      <c r="A609" s="96">
        <v>606</v>
      </c>
      <c r="B609" s="97">
        <f t="array" ref="B609">+INDEX('0 DUP ONLINE'!$C$3:$C$701,SMALL(IF(FILED!$B$2='0 DUP ONLINE'!$K$3:$K$701,ROW('0 DUP ONLINE'!$K$3:$K$701)-ROW('0 DUP ONLINE'!$K$3)+1),FILED!A609))</f>
        <v>0</v>
      </c>
      <c r="C609" s="97" t="str">
        <f>+IFERROR(VLOOKUP(B609,'0 DUP ONLINE'!$C$3:$D$701,2,FALSE),"")</f>
        <v/>
      </c>
      <c r="D609" s="97">
        <f>+SUMIF('0 DUP ONLINE'!$C:$C,FILED!B609,'0 DUP ONLINE'!$E:$E)</f>
        <v>0</v>
      </c>
      <c r="E609" s="97">
        <f>+SUMIF('0 DUP ONLINE'!$C:$C,FILED!B609,'0 DUP ONLINE'!$F:$F)</f>
        <v>0</v>
      </c>
      <c r="F609" s="97">
        <f>+SUMIF('0 DUP ONLINE'!$C:$C,FILED!B609,'0 DUP ONLINE'!$G:$G)</f>
        <v>0</v>
      </c>
      <c r="G609" s="97">
        <f>+SUMIF('0 DUP ONLINE'!$C:$C,FILED!B609,'0 DUP ONLINE'!$H:$H)</f>
        <v>0</v>
      </c>
      <c r="H609" s="97">
        <f t="shared" si="36"/>
        <v>0</v>
      </c>
      <c r="J609" s="97">
        <f>+SUMIF('0 DUP WORK'!$C:$C,FILED!B609,'0 DUP WORK'!$E:$E)</f>
        <v>0</v>
      </c>
      <c r="K609" s="97">
        <f>+SUMIF('0 DUP WORK'!$C:$C,FILED!B609,'0 DUP WORK'!$F:$F)</f>
        <v>0</v>
      </c>
      <c r="L609" s="97">
        <f>+SUMIF('0 DUP WORK'!$C:$C,FILED!B609,'0 DUP WORK'!$G:$G)</f>
        <v>0</v>
      </c>
      <c r="M609" s="97">
        <f>+SUMIF('0 DUP WORK'!$C:$C,FILED!B609,'0 DUP WORK'!$H:$H)</f>
        <v>0</v>
      </c>
      <c r="N609" s="97">
        <f t="shared" si="37"/>
        <v>0</v>
      </c>
      <c r="P609" s="97">
        <f t="shared" si="38"/>
        <v>0</v>
      </c>
      <c r="Q609" s="97" t="str">
        <f t="shared" si="39"/>
        <v/>
      </c>
    </row>
    <row r="610" spans="1:17">
      <c r="A610" s="96">
        <v>607</v>
      </c>
      <c r="B610" s="97">
        <f t="array" ref="B610">+INDEX('0 DUP ONLINE'!$C$3:$C$701,SMALL(IF(FILED!$B$2='0 DUP ONLINE'!$K$3:$K$701,ROW('0 DUP ONLINE'!$K$3:$K$701)-ROW('0 DUP ONLINE'!$K$3)+1),FILED!A610))</f>
        <v>0</v>
      </c>
      <c r="C610" s="97" t="str">
        <f>+IFERROR(VLOOKUP(B610,'0 DUP ONLINE'!$C$3:$D$701,2,FALSE),"")</f>
        <v/>
      </c>
      <c r="D610" s="97">
        <f>+SUMIF('0 DUP ONLINE'!$C:$C,FILED!B610,'0 DUP ONLINE'!$E:$E)</f>
        <v>0</v>
      </c>
      <c r="E610" s="97">
        <f>+SUMIF('0 DUP ONLINE'!$C:$C,FILED!B610,'0 DUP ONLINE'!$F:$F)</f>
        <v>0</v>
      </c>
      <c r="F610" s="97">
        <f>+SUMIF('0 DUP ONLINE'!$C:$C,FILED!B610,'0 DUP ONLINE'!$G:$G)</f>
        <v>0</v>
      </c>
      <c r="G610" s="97">
        <f>+SUMIF('0 DUP ONLINE'!$C:$C,FILED!B610,'0 DUP ONLINE'!$H:$H)</f>
        <v>0</v>
      </c>
      <c r="H610" s="97">
        <f t="shared" si="36"/>
        <v>0</v>
      </c>
      <c r="J610" s="97">
        <f>+SUMIF('0 DUP WORK'!$C:$C,FILED!B610,'0 DUP WORK'!$E:$E)</f>
        <v>0</v>
      </c>
      <c r="K610" s="97">
        <f>+SUMIF('0 DUP WORK'!$C:$C,FILED!B610,'0 DUP WORK'!$F:$F)</f>
        <v>0</v>
      </c>
      <c r="L610" s="97">
        <f>+SUMIF('0 DUP WORK'!$C:$C,FILED!B610,'0 DUP WORK'!$G:$G)</f>
        <v>0</v>
      </c>
      <c r="M610" s="97">
        <f>+SUMIF('0 DUP WORK'!$C:$C,FILED!B610,'0 DUP WORK'!$H:$H)</f>
        <v>0</v>
      </c>
      <c r="N610" s="97">
        <f t="shared" si="37"/>
        <v>0</v>
      </c>
      <c r="P610" s="97">
        <f t="shared" si="38"/>
        <v>0</v>
      </c>
      <c r="Q610" s="97" t="str">
        <f t="shared" si="39"/>
        <v/>
      </c>
    </row>
    <row r="611" spans="1:17">
      <c r="A611" s="96">
        <v>608</v>
      </c>
      <c r="B611" s="97">
        <f t="array" ref="B611">+INDEX('0 DUP ONLINE'!$C$3:$C$701,SMALL(IF(FILED!$B$2='0 DUP ONLINE'!$K$3:$K$701,ROW('0 DUP ONLINE'!$K$3:$K$701)-ROW('0 DUP ONLINE'!$K$3)+1),FILED!A611))</f>
        <v>0</v>
      </c>
      <c r="C611" s="97" t="str">
        <f>+IFERROR(VLOOKUP(B611,'0 DUP ONLINE'!$C$3:$D$701,2,FALSE),"")</f>
        <v/>
      </c>
      <c r="D611" s="97">
        <f>+SUMIF('0 DUP ONLINE'!$C:$C,FILED!B611,'0 DUP ONLINE'!$E:$E)</f>
        <v>0</v>
      </c>
      <c r="E611" s="97">
        <f>+SUMIF('0 DUP ONLINE'!$C:$C,FILED!B611,'0 DUP ONLINE'!$F:$F)</f>
        <v>0</v>
      </c>
      <c r="F611" s="97">
        <f>+SUMIF('0 DUP ONLINE'!$C:$C,FILED!B611,'0 DUP ONLINE'!$G:$G)</f>
        <v>0</v>
      </c>
      <c r="G611" s="97">
        <f>+SUMIF('0 DUP ONLINE'!$C:$C,FILED!B611,'0 DUP ONLINE'!$H:$H)</f>
        <v>0</v>
      </c>
      <c r="H611" s="97">
        <f t="shared" si="36"/>
        <v>0</v>
      </c>
      <c r="J611" s="97">
        <f>+SUMIF('0 DUP WORK'!$C:$C,FILED!B611,'0 DUP WORK'!$E:$E)</f>
        <v>0</v>
      </c>
      <c r="K611" s="97">
        <f>+SUMIF('0 DUP WORK'!$C:$C,FILED!B611,'0 DUP WORK'!$F:$F)</f>
        <v>0</v>
      </c>
      <c r="L611" s="97">
        <f>+SUMIF('0 DUP WORK'!$C:$C,FILED!B611,'0 DUP WORK'!$G:$G)</f>
        <v>0</v>
      </c>
      <c r="M611" s="97">
        <f>+SUMIF('0 DUP WORK'!$C:$C,FILED!B611,'0 DUP WORK'!$H:$H)</f>
        <v>0</v>
      </c>
      <c r="N611" s="97">
        <f t="shared" si="37"/>
        <v>0</v>
      </c>
      <c r="P611" s="97">
        <f t="shared" si="38"/>
        <v>0</v>
      </c>
      <c r="Q611" s="97" t="str">
        <f t="shared" si="39"/>
        <v/>
      </c>
    </row>
    <row r="612" spans="1:17">
      <c r="A612" s="96">
        <v>609</v>
      </c>
      <c r="B612" s="97">
        <f t="array" ref="B612">+INDEX('0 DUP ONLINE'!$C$3:$C$701,SMALL(IF(FILED!$B$2='0 DUP ONLINE'!$K$3:$K$701,ROW('0 DUP ONLINE'!$K$3:$K$701)-ROW('0 DUP ONLINE'!$K$3)+1),FILED!A612))</f>
        <v>0</v>
      </c>
      <c r="C612" s="97" t="str">
        <f>+IFERROR(VLOOKUP(B612,'0 DUP ONLINE'!$C$3:$D$701,2,FALSE),"")</f>
        <v/>
      </c>
      <c r="D612" s="97">
        <f>+SUMIF('0 DUP ONLINE'!$C:$C,FILED!B612,'0 DUP ONLINE'!$E:$E)</f>
        <v>0</v>
      </c>
      <c r="E612" s="97">
        <f>+SUMIF('0 DUP ONLINE'!$C:$C,FILED!B612,'0 DUP ONLINE'!$F:$F)</f>
        <v>0</v>
      </c>
      <c r="F612" s="97">
        <f>+SUMIF('0 DUP ONLINE'!$C:$C,FILED!B612,'0 DUP ONLINE'!$G:$G)</f>
        <v>0</v>
      </c>
      <c r="G612" s="97">
        <f>+SUMIF('0 DUP ONLINE'!$C:$C,FILED!B612,'0 DUP ONLINE'!$H:$H)</f>
        <v>0</v>
      </c>
      <c r="H612" s="97">
        <f t="shared" si="36"/>
        <v>0</v>
      </c>
      <c r="J612" s="97">
        <f>+SUMIF('0 DUP WORK'!$C:$C,FILED!B612,'0 DUP WORK'!$E:$E)</f>
        <v>0</v>
      </c>
      <c r="K612" s="97">
        <f>+SUMIF('0 DUP WORK'!$C:$C,FILED!B612,'0 DUP WORK'!$F:$F)</f>
        <v>0</v>
      </c>
      <c r="L612" s="97">
        <f>+SUMIF('0 DUP WORK'!$C:$C,FILED!B612,'0 DUP WORK'!$G:$G)</f>
        <v>0</v>
      </c>
      <c r="M612" s="97">
        <f>+SUMIF('0 DUP WORK'!$C:$C,FILED!B612,'0 DUP WORK'!$H:$H)</f>
        <v>0</v>
      </c>
      <c r="N612" s="97">
        <f t="shared" si="37"/>
        <v>0</v>
      </c>
      <c r="P612" s="97">
        <f t="shared" si="38"/>
        <v>0</v>
      </c>
      <c r="Q612" s="97" t="str">
        <f t="shared" si="39"/>
        <v/>
      </c>
    </row>
    <row r="613" spans="1:17">
      <c r="A613" s="96">
        <v>610</v>
      </c>
      <c r="B613" s="97">
        <f t="array" ref="B613">+INDEX('0 DUP ONLINE'!$C$3:$C$701,SMALL(IF(FILED!$B$2='0 DUP ONLINE'!$K$3:$K$701,ROW('0 DUP ONLINE'!$K$3:$K$701)-ROW('0 DUP ONLINE'!$K$3)+1),FILED!A613))</f>
        <v>0</v>
      </c>
      <c r="C613" s="97" t="str">
        <f>+IFERROR(VLOOKUP(B613,'0 DUP ONLINE'!$C$3:$D$701,2,FALSE),"")</f>
        <v/>
      </c>
      <c r="D613" s="97">
        <f>+SUMIF('0 DUP ONLINE'!$C:$C,FILED!B613,'0 DUP ONLINE'!$E:$E)</f>
        <v>0</v>
      </c>
      <c r="E613" s="97">
        <f>+SUMIF('0 DUP ONLINE'!$C:$C,FILED!B613,'0 DUP ONLINE'!$F:$F)</f>
        <v>0</v>
      </c>
      <c r="F613" s="97">
        <f>+SUMIF('0 DUP ONLINE'!$C:$C,FILED!B613,'0 DUP ONLINE'!$G:$G)</f>
        <v>0</v>
      </c>
      <c r="G613" s="97">
        <f>+SUMIF('0 DUP ONLINE'!$C:$C,FILED!B613,'0 DUP ONLINE'!$H:$H)</f>
        <v>0</v>
      </c>
      <c r="H613" s="97">
        <f t="shared" si="36"/>
        <v>0</v>
      </c>
      <c r="J613" s="97">
        <f>+SUMIF('0 DUP WORK'!$C:$C,FILED!B613,'0 DUP WORK'!$E:$E)</f>
        <v>0</v>
      </c>
      <c r="K613" s="97">
        <f>+SUMIF('0 DUP WORK'!$C:$C,FILED!B613,'0 DUP WORK'!$F:$F)</f>
        <v>0</v>
      </c>
      <c r="L613" s="97">
        <f>+SUMIF('0 DUP WORK'!$C:$C,FILED!B613,'0 DUP WORK'!$G:$G)</f>
        <v>0</v>
      </c>
      <c r="M613" s="97">
        <f>+SUMIF('0 DUP WORK'!$C:$C,FILED!B613,'0 DUP WORK'!$H:$H)</f>
        <v>0</v>
      </c>
      <c r="N613" s="97">
        <f t="shared" si="37"/>
        <v>0</v>
      </c>
      <c r="P613" s="97">
        <f t="shared" si="38"/>
        <v>0</v>
      </c>
      <c r="Q613" s="97" t="str">
        <f t="shared" si="39"/>
        <v/>
      </c>
    </row>
    <row r="614" spans="1:17">
      <c r="A614" s="96">
        <v>611</v>
      </c>
      <c r="B614" s="97">
        <f t="array" ref="B614">+INDEX('0 DUP ONLINE'!$C$3:$C$701,SMALL(IF(FILED!$B$2='0 DUP ONLINE'!$K$3:$K$701,ROW('0 DUP ONLINE'!$K$3:$K$701)-ROW('0 DUP ONLINE'!$K$3)+1),FILED!A614))</f>
        <v>0</v>
      </c>
      <c r="C614" s="97" t="str">
        <f>+IFERROR(VLOOKUP(B614,'0 DUP ONLINE'!$C$3:$D$701,2,FALSE),"")</f>
        <v/>
      </c>
      <c r="D614" s="97">
        <f>+SUMIF('0 DUP ONLINE'!$C:$C,FILED!B614,'0 DUP ONLINE'!$E:$E)</f>
        <v>0</v>
      </c>
      <c r="E614" s="97">
        <f>+SUMIF('0 DUP ONLINE'!$C:$C,FILED!B614,'0 DUP ONLINE'!$F:$F)</f>
        <v>0</v>
      </c>
      <c r="F614" s="97">
        <f>+SUMIF('0 DUP ONLINE'!$C:$C,FILED!B614,'0 DUP ONLINE'!$G:$G)</f>
        <v>0</v>
      </c>
      <c r="G614" s="97">
        <f>+SUMIF('0 DUP ONLINE'!$C:$C,FILED!B614,'0 DUP ONLINE'!$H:$H)</f>
        <v>0</v>
      </c>
      <c r="H614" s="97">
        <f t="shared" si="36"/>
        <v>0</v>
      </c>
      <c r="J614" s="97">
        <f>+SUMIF('0 DUP WORK'!$C:$C,FILED!B614,'0 DUP WORK'!$E:$E)</f>
        <v>0</v>
      </c>
      <c r="K614" s="97">
        <f>+SUMIF('0 DUP WORK'!$C:$C,FILED!B614,'0 DUP WORK'!$F:$F)</f>
        <v>0</v>
      </c>
      <c r="L614" s="97">
        <f>+SUMIF('0 DUP WORK'!$C:$C,FILED!B614,'0 DUP WORK'!$G:$G)</f>
        <v>0</v>
      </c>
      <c r="M614" s="97">
        <f>+SUMIF('0 DUP WORK'!$C:$C,FILED!B614,'0 DUP WORK'!$H:$H)</f>
        <v>0</v>
      </c>
      <c r="N614" s="97">
        <f t="shared" si="37"/>
        <v>0</v>
      </c>
      <c r="P614" s="97">
        <f t="shared" si="38"/>
        <v>0</v>
      </c>
      <c r="Q614" s="97" t="str">
        <f t="shared" si="39"/>
        <v/>
      </c>
    </row>
    <row r="615" spans="1:17">
      <c r="A615" s="96">
        <v>612</v>
      </c>
      <c r="B615" s="97">
        <f t="array" ref="B615">+INDEX('0 DUP ONLINE'!$C$3:$C$701,SMALL(IF(FILED!$B$2='0 DUP ONLINE'!$K$3:$K$701,ROW('0 DUP ONLINE'!$K$3:$K$701)-ROW('0 DUP ONLINE'!$K$3)+1),FILED!A615))</f>
        <v>0</v>
      </c>
      <c r="C615" s="97" t="str">
        <f>+IFERROR(VLOOKUP(B615,'0 DUP ONLINE'!$C$3:$D$701,2,FALSE),"")</f>
        <v/>
      </c>
      <c r="D615" s="97">
        <f>+SUMIF('0 DUP ONLINE'!$C:$C,FILED!B615,'0 DUP ONLINE'!$E:$E)</f>
        <v>0</v>
      </c>
      <c r="E615" s="97">
        <f>+SUMIF('0 DUP ONLINE'!$C:$C,FILED!B615,'0 DUP ONLINE'!$F:$F)</f>
        <v>0</v>
      </c>
      <c r="F615" s="97">
        <f>+SUMIF('0 DUP ONLINE'!$C:$C,FILED!B615,'0 DUP ONLINE'!$G:$G)</f>
        <v>0</v>
      </c>
      <c r="G615" s="97">
        <f>+SUMIF('0 DUP ONLINE'!$C:$C,FILED!B615,'0 DUP ONLINE'!$H:$H)</f>
        <v>0</v>
      </c>
      <c r="H615" s="97">
        <f t="shared" si="36"/>
        <v>0</v>
      </c>
      <c r="J615" s="97">
        <f>+SUMIF('0 DUP WORK'!$C:$C,FILED!B615,'0 DUP WORK'!$E:$E)</f>
        <v>0</v>
      </c>
      <c r="K615" s="97">
        <f>+SUMIF('0 DUP WORK'!$C:$C,FILED!B615,'0 DUP WORK'!$F:$F)</f>
        <v>0</v>
      </c>
      <c r="L615" s="97">
        <f>+SUMIF('0 DUP WORK'!$C:$C,FILED!B615,'0 DUP WORK'!$G:$G)</f>
        <v>0</v>
      </c>
      <c r="M615" s="97">
        <f>+SUMIF('0 DUP WORK'!$C:$C,FILED!B615,'0 DUP WORK'!$H:$H)</f>
        <v>0</v>
      </c>
      <c r="N615" s="97">
        <f t="shared" si="37"/>
        <v>0</v>
      </c>
      <c r="P615" s="97">
        <f t="shared" si="38"/>
        <v>0</v>
      </c>
      <c r="Q615" s="97" t="str">
        <f t="shared" si="39"/>
        <v/>
      </c>
    </row>
    <row r="616" spans="1:17">
      <c r="A616" s="96">
        <v>613</v>
      </c>
      <c r="B616" s="97">
        <f t="array" ref="B616">+INDEX('0 DUP ONLINE'!$C$3:$C$701,SMALL(IF(FILED!$B$2='0 DUP ONLINE'!$K$3:$K$701,ROW('0 DUP ONLINE'!$K$3:$K$701)-ROW('0 DUP ONLINE'!$K$3)+1),FILED!A616))</f>
        <v>0</v>
      </c>
      <c r="C616" s="97" t="str">
        <f>+IFERROR(VLOOKUP(B616,'0 DUP ONLINE'!$C$3:$D$701,2,FALSE),"")</f>
        <v/>
      </c>
      <c r="D616" s="97">
        <f>+SUMIF('0 DUP ONLINE'!$C:$C,FILED!B616,'0 DUP ONLINE'!$E:$E)</f>
        <v>0</v>
      </c>
      <c r="E616" s="97">
        <f>+SUMIF('0 DUP ONLINE'!$C:$C,FILED!B616,'0 DUP ONLINE'!$F:$F)</f>
        <v>0</v>
      </c>
      <c r="F616" s="97">
        <f>+SUMIF('0 DUP ONLINE'!$C:$C,FILED!B616,'0 DUP ONLINE'!$G:$G)</f>
        <v>0</v>
      </c>
      <c r="G616" s="97">
        <f>+SUMIF('0 DUP ONLINE'!$C:$C,FILED!B616,'0 DUP ONLINE'!$H:$H)</f>
        <v>0</v>
      </c>
      <c r="H616" s="97">
        <f t="shared" si="36"/>
        <v>0</v>
      </c>
      <c r="J616" s="97">
        <f>+SUMIF('0 DUP WORK'!$C:$C,FILED!B616,'0 DUP WORK'!$E:$E)</f>
        <v>0</v>
      </c>
      <c r="K616" s="97">
        <f>+SUMIF('0 DUP WORK'!$C:$C,FILED!B616,'0 DUP WORK'!$F:$F)</f>
        <v>0</v>
      </c>
      <c r="L616" s="97">
        <f>+SUMIF('0 DUP WORK'!$C:$C,FILED!B616,'0 DUP WORK'!$G:$G)</f>
        <v>0</v>
      </c>
      <c r="M616" s="97">
        <f>+SUMIF('0 DUP WORK'!$C:$C,FILED!B616,'0 DUP WORK'!$H:$H)</f>
        <v>0</v>
      </c>
      <c r="N616" s="97">
        <f t="shared" si="37"/>
        <v>0</v>
      </c>
      <c r="P616" s="97">
        <f t="shared" si="38"/>
        <v>0</v>
      </c>
      <c r="Q616" s="97" t="str">
        <f t="shared" si="39"/>
        <v/>
      </c>
    </row>
    <row r="617" spans="1:17">
      <c r="A617" s="96">
        <v>614</v>
      </c>
      <c r="B617" s="97">
        <f t="array" ref="B617">+INDEX('0 DUP ONLINE'!$C$3:$C$701,SMALL(IF(FILED!$B$2='0 DUP ONLINE'!$K$3:$K$701,ROW('0 DUP ONLINE'!$K$3:$K$701)-ROW('0 DUP ONLINE'!$K$3)+1),FILED!A617))</f>
        <v>0</v>
      </c>
      <c r="C617" s="97" t="str">
        <f>+IFERROR(VLOOKUP(B617,'0 DUP ONLINE'!$C$3:$D$701,2,FALSE),"")</f>
        <v/>
      </c>
      <c r="D617" s="97">
        <f>+SUMIF('0 DUP ONLINE'!$C:$C,FILED!B617,'0 DUP ONLINE'!$E:$E)</f>
        <v>0</v>
      </c>
      <c r="E617" s="97">
        <f>+SUMIF('0 DUP ONLINE'!$C:$C,FILED!B617,'0 DUP ONLINE'!$F:$F)</f>
        <v>0</v>
      </c>
      <c r="F617" s="97">
        <f>+SUMIF('0 DUP ONLINE'!$C:$C,FILED!B617,'0 DUP ONLINE'!$G:$G)</f>
        <v>0</v>
      </c>
      <c r="G617" s="97">
        <f>+SUMIF('0 DUP ONLINE'!$C:$C,FILED!B617,'0 DUP ONLINE'!$H:$H)</f>
        <v>0</v>
      </c>
      <c r="H617" s="97">
        <f t="shared" si="36"/>
        <v>0</v>
      </c>
      <c r="J617" s="97">
        <f>+SUMIF('0 DUP WORK'!$C:$C,FILED!B617,'0 DUP WORK'!$E:$E)</f>
        <v>0</v>
      </c>
      <c r="K617" s="97">
        <f>+SUMIF('0 DUP WORK'!$C:$C,FILED!B617,'0 DUP WORK'!$F:$F)</f>
        <v>0</v>
      </c>
      <c r="L617" s="97">
        <f>+SUMIF('0 DUP WORK'!$C:$C,FILED!B617,'0 DUP WORK'!$G:$G)</f>
        <v>0</v>
      </c>
      <c r="M617" s="97">
        <f>+SUMIF('0 DUP WORK'!$C:$C,FILED!B617,'0 DUP WORK'!$H:$H)</f>
        <v>0</v>
      </c>
      <c r="N617" s="97">
        <f t="shared" si="37"/>
        <v>0</v>
      </c>
      <c r="P617" s="97">
        <f t="shared" si="38"/>
        <v>0</v>
      </c>
      <c r="Q617" s="97" t="str">
        <f t="shared" si="39"/>
        <v/>
      </c>
    </row>
    <row r="618" spans="1:17">
      <c r="A618" s="96">
        <v>615</v>
      </c>
      <c r="B618" s="97">
        <f t="array" ref="B618">+INDEX('0 DUP ONLINE'!$C$3:$C$701,SMALL(IF(FILED!$B$2='0 DUP ONLINE'!$K$3:$K$701,ROW('0 DUP ONLINE'!$K$3:$K$701)-ROW('0 DUP ONLINE'!$K$3)+1),FILED!A618))</f>
        <v>0</v>
      </c>
      <c r="C618" s="97" t="str">
        <f>+IFERROR(VLOOKUP(B618,'0 DUP ONLINE'!$C$3:$D$701,2,FALSE),"")</f>
        <v/>
      </c>
      <c r="D618" s="97">
        <f>+SUMIF('0 DUP ONLINE'!$C:$C,FILED!B618,'0 DUP ONLINE'!$E:$E)</f>
        <v>0</v>
      </c>
      <c r="E618" s="97">
        <f>+SUMIF('0 DUP ONLINE'!$C:$C,FILED!B618,'0 DUP ONLINE'!$F:$F)</f>
        <v>0</v>
      </c>
      <c r="F618" s="97">
        <f>+SUMIF('0 DUP ONLINE'!$C:$C,FILED!B618,'0 DUP ONLINE'!$G:$G)</f>
        <v>0</v>
      </c>
      <c r="G618" s="97">
        <f>+SUMIF('0 DUP ONLINE'!$C:$C,FILED!B618,'0 DUP ONLINE'!$H:$H)</f>
        <v>0</v>
      </c>
      <c r="H618" s="97">
        <f t="shared" si="36"/>
        <v>0</v>
      </c>
      <c r="J618" s="97">
        <f>+SUMIF('0 DUP WORK'!$C:$C,FILED!B618,'0 DUP WORK'!$E:$E)</f>
        <v>0</v>
      </c>
      <c r="K618" s="97">
        <f>+SUMIF('0 DUP WORK'!$C:$C,FILED!B618,'0 DUP WORK'!$F:$F)</f>
        <v>0</v>
      </c>
      <c r="L618" s="97">
        <f>+SUMIF('0 DUP WORK'!$C:$C,FILED!B618,'0 DUP WORK'!$G:$G)</f>
        <v>0</v>
      </c>
      <c r="M618" s="97">
        <f>+SUMIF('0 DUP WORK'!$C:$C,FILED!B618,'0 DUP WORK'!$H:$H)</f>
        <v>0</v>
      </c>
      <c r="N618" s="97">
        <f t="shared" si="37"/>
        <v>0</v>
      </c>
      <c r="P618" s="97">
        <f t="shared" si="38"/>
        <v>0</v>
      </c>
      <c r="Q618" s="97" t="str">
        <f t="shared" si="39"/>
        <v/>
      </c>
    </row>
    <row r="619" spans="1:17">
      <c r="A619" s="96">
        <v>616</v>
      </c>
      <c r="B619" s="97">
        <f t="array" ref="B619">+INDEX('0 DUP ONLINE'!$C$3:$C$701,SMALL(IF(FILED!$B$2='0 DUP ONLINE'!$K$3:$K$701,ROW('0 DUP ONLINE'!$K$3:$K$701)-ROW('0 DUP ONLINE'!$K$3)+1),FILED!A619))</f>
        <v>0</v>
      </c>
      <c r="C619" s="97" t="str">
        <f>+IFERROR(VLOOKUP(B619,'0 DUP ONLINE'!$C$3:$D$701,2,FALSE),"")</f>
        <v/>
      </c>
      <c r="D619" s="97">
        <f>+SUMIF('0 DUP ONLINE'!$C:$C,FILED!B619,'0 DUP ONLINE'!$E:$E)</f>
        <v>0</v>
      </c>
      <c r="E619" s="97">
        <f>+SUMIF('0 DUP ONLINE'!$C:$C,FILED!B619,'0 DUP ONLINE'!$F:$F)</f>
        <v>0</v>
      </c>
      <c r="F619" s="97">
        <f>+SUMIF('0 DUP ONLINE'!$C:$C,FILED!B619,'0 DUP ONLINE'!$G:$G)</f>
        <v>0</v>
      </c>
      <c r="G619" s="97">
        <f>+SUMIF('0 DUP ONLINE'!$C:$C,FILED!B619,'0 DUP ONLINE'!$H:$H)</f>
        <v>0</v>
      </c>
      <c r="H619" s="97">
        <f t="shared" si="36"/>
        <v>0</v>
      </c>
      <c r="J619" s="97">
        <f>+SUMIF('0 DUP WORK'!$C:$C,FILED!B619,'0 DUP WORK'!$E:$E)</f>
        <v>0</v>
      </c>
      <c r="K619" s="97">
        <f>+SUMIF('0 DUP WORK'!$C:$C,FILED!B619,'0 DUP WORK'!$F:$F)</f>
        <v>0</v>
      </c>
      <c r="L619" s="97">
        <f>+SUMIF('0 DUP WORK'!$C:$C,FILED!B619,'0 DUP WORK'!$G:$G)</f>
        <v>0</v>
      </c>
      <c r="M619" s="97">
        <f>+SUMIF('0 DUP WORK'!$C:$C,FILED!B619,'0 DUP WORK'!$H:$H)</f>
        <v>0</v>
      </c>
      <c r="N619" s="97">
        <f t="shared" si="37"/>
        <v>0</v>
      </c>
      <c r="P619" s="97">
        <f t="shared" si="38"/>
        <v>0</v>
      </c>
      <c r="Q619" s="97" t="str">
        <f t="shared" si="39"/>
        <v/>
      </c>
    </row>
    <row r="620" spans="1:17">
      <c r="A620" s="96">
        <v>617</v>
      </c>
      <c r="B620" s="97">
        <f t="array" ref="B620">+INDEX('0 DUP ONLINE'!$C$3:$C$701,SMALL(IF(FILED!$B$2='0 DUP ONLINE'!$K$3:$K$701,ROW('0 DUP ONLINE'!$K$3:$K$701)-ROW('0 DUP ONLINE'!$K$3)+1),FILED!A620))</f>
        <v>0</v>
      </c>
      <c r="C620" s="97" t="str">
        <f>+IFERROR(VLOOKUP(B620,'0 DUP ONLINE'!$C$3:$D$701,2,FALSE),"")</f>
        <v/>
      </c>
      <c r="D620" s="97">
        <f>+SUMIF('0 DUP ONLINE'!$C:$C,FILED!B620,'0 DUP ONLINE'!$E:$E)</f>
        <v>0</v>
      </c>
      <c r="E620" s="97">
        <f>+SUMIF('0 DUP ONLINE'!$C:$C,FILED!B620,'0 DUP ONLINE'!$F:$F)</f>
        <v>0</v>
      </c>
      <c r="F620" s="97">
        <f>+SUMIF('0 DUP ONLINE'!$C:$C,FILED!B620,'0 DUP ONLINE'!$G:$G)</f>
        <v>0</v>
      </c>
      <c r="G620" s="97">
        <f>+SUMIF('0 DUP ONLINE'!$C:$C,FILED!B620,'0 DUP ONLINE'!$H:$H)</f>
        <v>0</v>
      </c>
      <c r="H620" s="97">
        <f t="shared" si="36"/>
        <v>0</v>
      </c>
      <c r="J620" s="97">
        <f>+SUMIF('0 DUP WORK'!$C:$C,FILED!B620,'0 DUP WORK'!$E:$E)</f>
        <v>0</v>
      </c>
      <c r="K620" s="97">
        <f>+SUMIF('0 DUP WORK'!$C:$C,FILED!B620,'0 DUP WORK'!$F:$F)</f>
        <v>0</v>
      </c>
      <c r="L620" s="97">
        <f>+SUMIF('0 DUP WORK'!$C:$C,FILED!B620,'0 DUP WORK'!$G:$G)</f>
        <v>0</v>
      </c>
      <c r="M620" s="97">
        <f>+SUMIF('0 DUP WORK'!$C:$C,FILED!B620,'0 DUP WORK'!$H:$H)</f>
        <v>0</v>
      </c>
      <c r="N620" s="97">
        <f t="shared" si="37"/>
        <v>0</v>
      </c>
      <c r="P620" s="97">
        <f t="shared" si="38"/>
        <v>0</v>
      </c>
      <c r="Q620" s="97" t="str">
        <f t="shared" si="39"/>
        <v/>
      </c>
    </row>
    <row r="621" spans="1:17">
      <c r="A621" s="96">
        <v>618</v>
      </c>
      <c r="B621" s="97">
        <f t="array" ref="B621">+INDEX('0 DUP ONLINE'!$C$3:$C$701,SMALL(IF(FILED!$B$2='0 DUP ONLINE'!$K$3:$K$701,ROW('0 DUP ONLINE'!$K$3:$K$701)-ROW('0 DUP ONLINE'!$K$3)+1),FILED!A621))</f>
        <v>0</v>
      </c>
      <c r="C621" s="97" t="str">
        <f>+IFERROR(VLOOKUP(B621,'0 DUP ONLINE'!$C$3:$D$701,2,FALSE),"")</f>
        <v/>
      </c>
      <c r="D621" s="97">
        <f>+SUMIF('0 DUP ONLINE'!$C:$C,FILED!B621,'0 DUP ONLINE'!$E:$E)</f>
        <v>0</v>
      </c>
      <c r="E621" s="97">
        <f>+SUMIF('0 DUP ONLINE'!$C:$C,FILED!B621,'0 DUP ONLINE'!$F:$F)</f>
        <v>0</v>
      </c>
      <c r="F621" s="97">
        <f>+SUMIF('0 DUP ONLINE'!$C:$C,FILED!B621,'0 DUP ONLINE'!$G:$G)</f>
        <v>0</v>
      </c>
      <c r="G621" s="97">
        <f>+SUMIF('0 DUP ONLINE'!$C:$C,FILED!B621,'0 DUP ONLINE'!$H:$H)</f>
        <v>0</v>
      </c>
      <c r="H621" s="97">
        <f t="shared" si="36"/>
        <v>0</v>
      </c>
      <c r="J621" s="97">
        <f>+SUMIF('0 DUP WORK'!$C:$C,FILED!B621,'0 DUP WORK'!$E:$E)</f>
        <v>0</v>
      </c>
      <c r="K621" s="97">
        <f>+SUMIF('0 DUP WORK'!$C:$C,FILED!B621,'0 DUP WORK'!$F:$F)</f>
        <v>0</v>
      </c>
      <c r="L621" s="97">
        <f>+SUMIF('0 DUP WORK'!$C:$C,FILED!B621,'0 DUP WORK'!$G:$G)</f>
        <v>0</v>
      </c>
      <c r="M621" s="97">
        <f>+SUMIF('0 DUP WORK'!$C:$C,FILED!B621,'0 DUP WORK'!$H:$H)</f>
        <v>0</v>
      </c>
      <c r="N621" s="97">
        <f t="shared" si="37"/>
        <v>0</v>
      </c>
      <c r="P621" s="97">
        <f t="shared" si="38"/>
        <v>0</v>
      </c>
      <c r="Q621" s="97" t="str">
        <f t="shared" si="39"/>
        <v/>
      </c>
    </row>
    <row r="622" spans="1:17">
      <c r="A622" s="96">
        <v>619</v>
      </c>
      <c r="B622" s="97">
        <f t="array" ref="B622">+INDEX('0 DUP ONLINE'!$C$3:$C$701,SMALL(IF(FILED!$B$2='0 DUP ONLINE'!$K$3:$K$701,ROW('0 DUP ONLINE'!$K$3:$K$701)-ROW('0 DUP ONLINE'!$K$3)+1),FILED!A622))</f>
        <v>0</v>
      </c>
      <c r="C622" s="97" t="str">
        <f>+IFERROR(VLOOKUP(B622,'0 DUP ONLINE'!$C$3:$D$701,2,FALSE),"")</f>
        <v/>
      </c>
      <c r="D622" s="97">
        <f>+SUMIF('0 DUP ONLINE'!$C:$C,FILED!B622,'0 DUP ONLINE'!$E:$E)</f>
        <v>0</v>
      </c>
      <c r="E622" s="97">
        <f>+SUMIF('0 DUP ONLINE'!$C:$C,FILED!B622,'0 DUP ONLINE'!$F:$F)</f>
        <v>0</v>
      </c>
      <c r="F622" s="97">
        <f>+SUMIF('0 DUP ONLINE'!$C:$C,FILED!B622,'0 DUP ONLINE'!$G:$G)</f>
        <v>0</v>
      </c>
      <c r="G622" s="97">
        <f>+SUMIF('0 DUP ONLINE'!$C:$C,FILED!B622,'0 DUP ONLINE'!$H:$H)</f>
        <v>0</v>
      </c>
      <c r="H622" s="97">
        <f t="shared" si="36"/>
        <v>0</v>
      </c>
      <c r="J622" s="97">
        <f>+SUMIF('0 DUP WORK'!$C:$C,FILED!B622,'0 DUP WORK'!$E:$E)</f>
        <v>0</v>
      </c>
      <c r="K622" s="97">
        <f>+SUMIF('0 DUP WORK'!$C:$C,FILED!B622,'0 DUP WORK'!$F:$F)</f>
        <v>0</v>
      </c>
      <c r="L622" s="97">
        <f>+SUMIF('0 DUP WORK'!$C:$C,FILED!B622,'0 DUP WORK'!$G:$G)</f>
        <v>0</v>
      </c>
      <c r="M622" s="97">
        <f>+SUMIF('0 DUP WORK'!$C:$C,FILED!B622,'0 DUP WORK'!$H:$H)</f>
        <v>0</v>
      </c>
      <c r="N622" s="97">
        <f t="shared" si="37"/>
        <v>0</v>
      </c>
      <c r="P622" s="97">
        <f t="shared" si="38"/>
        <v>0</v>
      </c>
      <c r="Q622" s="97" t="str">
        <f t="shared" si="39"/>
        <v/>
      </c>
    </row>
    <row r="623" spans="1:17">
      <c r="A623" s="96">
        <v>620</v>
      </c>
      <c r="B623" s="97">
        <f t="array" ref="B623">+INDEX('0 DUP ONLINE'!$C$3:$C$701,SMALL(IF(FILED!$B$2='0 DUP ONLINE'!$K$3:$K$701,ROW('0 DUP ONLINE'!$K$3:$K$701)-ROW('0 DUP ONLINE'!$K$3)+1),FILED!A623))</f>
        <v>0</v>
      </c>
      <c r="C623" s="97" t="str">
        <f>+IFERROR(VLOOKUP(B623,'0 DUP ONLINE'!$C$3:$D$701,2,FALSE),"")</f>
        <v/>
      </c>
      <c r="D623" s="97">
        <f>+SUMIF('0 DUP ONLINE'!$C:$C,FILED!B623,'0 DUP ONLINE'!$E:$E)</f>
        <v>0</v>
      </c>
      <c r="E623" s="97">
        <f>+SUMIF('0 DUP ONLINE'!$C:$C,FILED!B623,'0 DUP ONLINE'!$F:$F)</f>
        <v>0</v>
      </c>
      <c r="F623" s="97">
        <f>+SUMIF('0 DUP ONLINE'!$C:$C,FILED!B623,'0 DUP ONLINE'!$G:$G)</f>
        <v>0</v>
      </c>
      <c r="G623" s="97">
        <f>+SUMIF('0 DUP ONLINE'!$C:$C,FILED!B623,'0 DUP ONLINE'!$H:$H)</f>
        <v>0</v>
      </c>
      <c r="H623" s="97">
        <f t="shared" si="36"/>
        <v>0</v>
      </c>
      <c r="J623" s="97">
        <f>+SUMIF('0 DUP WORK'!$C:$C,FILED!B623,'0 DUP WORK'!$E:$E)</f>
        <v>0</v>
      </c>
      <c r="K623" s="97">
        <f>+SUMIF('0 DUP WORK'!$C:$C,FILED!B623,'0 DUP WORK'!$F:$F)</f>
        <v>0</v>
      </c>
      <c r="L623" s="97">
        <f>+SUMIF('0 DUP WORK'!$C:$C,FILED!B623,'0 DUP WORK'!$G:$G)</f>
        <v>0</v>
      </c>
      <c r="M623" s="97">
        <f>+SUMIF('0 DUP WORK'!$C:$C,FILED!B623,'0 DUP WORK'!$H:$H)</f>
        <v>0</v>
      </c>
      <c r="N623" s="97">
        <f t="shared" si="37"/>
        <v>0</v>
      </c>
      <c r="P623" s="97">
        <f t="shared" si="38"/>
        <v>0</v>
      </c>
      <c r="Q623" s="97" t="str">
        <f t="shared" si="39"/>
        <v/>
      </c>
    </row>
    <row r="624" spans="1:17">
      <c r="A624" s="96">
        <v>621</v>
      </c>
      <c r="B624" s="97">
        <f t="array" ref="B624">+INDEX('0 DUP ONLINE'!$C$3:$C$701,SMALL(IF(FILED!$B$2='0 DUP ONLINE'!$K$3:$K$701,ROW('0 DUP ONLINE'!$K$3:$K$701)-ROW('0 DUP ONLINE'!$K$3)+1),FILED!A624))</f>
        <v>0</v>
      </c>
      <c r="C624" s="97" t="str">
        <f>+IFERROR(VLOOKUP(B624,'0 DUP ONLINE'!$C$3:$D$701,2,FALSE),"")</f>
        <v/>
      </c>
      <c r="D624" s="97">
        <f>+SUMIF('0 DUP ONLINE'!$C:$C,FILED!B624,'0 DUP ONLINE'!$E:$E)</f>
        <v>0</v>
      </c>
      <c r="E624" s="97">
        <f>+SUMIF('0 DUP ONLINE'!$C:$C,FILED!B624,'0 DUP ONLINE'!$F:$F)</f>
        <v>0</v>
      </c>
      <c r="F624" s="97">
        <f>+SUMIF('0 DUP ONLINE'!$C:$C,FILED!B624,'0 DUP ONLINE'!$G:$G)</f>
        <v>0</v>
      </c>
      <c r="G624" s="97">
        <f>+SUMIF('0 DUP ONLINE'!$C:$C,FILED!B624,'0 DUP ONLINE'!$H:$H)</f>
        <v>0</v>
      </c>
      <c r="H624" s="97">
        <f t="shared" si="36"/>
        <v>0</v>
      </c>
      <c r="J624" s="97">
        <f>+SUMIF('0 DUP WORK'!$C:$C,FILED!B624,'0 DUP WORK'!$E:$E)</f>
        <v>0</v>
      </c>
      <c r="K624" s="97">
        <f>+SUMIF('0 DUP WORK'!$C:$C,FILED!B624,'0 DUP WORK'!$F:$F)</f>
        <v>0</v>
      </c>
      <c r="L624" s="97">
        <f>+SUMIF('0 DUP WORK'!$C:$C,FILED!B624,'0 DUP WORK'!$G:$G)</f>
        <v>0</v>
      </c>
      <c r="M624" s="97">
        <f>+SUMIF('0 DUP WORK'!$C:$C,FILED!B624,'0 DUP WORK'!$H:$H)</f>
        <v>0</v>
      </c>
      <c r="N624" s="97">
        <f t="shared" si="37"/>
        <v>0</v>
      </c>
      <c r="P624" s="97">
        <f t="shared" si="38"/>
        <v>0</v>
      </c>
      <c r="Q624" s="97" t="str">
        <f t="shared" si="39"/>
        <v/>
      </c>
    </row>
    <row r="625" spans="1:17">
      <c r="A625" s="96">
        <v>622</v>
      </c>
      <c r="B625" s="97">
        <f t="array" ref="B625">+INDEX('0 DUP ONLINE'!$C$3:$C$701,SMALL(IF(FILED!$B$2='0 DUP ONLINE'!$K$3:$K$701,ROW('0 DUP ONLINE'!$K$3:$K$701)-ROW('0 DUP ONLINE'!$K$3)+1),FILED!A625))</f>
        <v>0</v>
      </c>
      <c r="C625" s="97" t="str">
        <f>+IFERROR(VLOOKUP(B625,'0 DUP ONLINE'!$C$3:$D$701,2,FALSE),"")</f>
        <v/>
      </c>
      <c r="D625" s="97">
        <f>+SUMIF('0 DUP ONLINE'!$C:$C,FILED!B625,'0 DUP ONLINE'!$E:$E)</f>
        <v>0</v>
      </c>
      <c r="E625" s="97">
        <f>+SUMIF('0 DUP ONLINE'!$C:$C,FILED!B625,'0 DUP ONLINE'!$F:$F)</f>
        <v>0</v>
      </c>
      <c r="F625" s="97">
        <f>+SUMIF('0 DUP ONLINE'!$C:$C,FILED!B625,'0 DUP ONLINE'!$G:$G)</f>
        <v>0</v>
      </c>
      <c r="G625" s="97">
        <f>+SUMIF('0 DUP ONLINE'!$C:$C,FILED!B625,'0 DUP ONLINE'!$H:$H)</f>
        <v>0</v>
      </c>
      <c r="H625" s="97">
        <f t="shared" si="36"/>
        <v>0</v>
      </c>
      <c r="J625" s="97">
        <f>+SUMIF('0 DUP WORK'!$C:$C,FILED!B625,'0 DUP WORK'!$E:$E)</f>
        <v>0</v>
      </c>
      <c r="K625" s="97">
        <f>+SUMIF('0 DUP WORK'!$C:$C,FILED!B625,'0 DUP WORK'!$F:$F)</f>
        <v>0</v>
      </c>
      <c r="L625" s="97">
        <f>+SUMIF('0 DUP WORK'!$C:$C,FILED!B625,'0 DUP WORK'!$G:$G)</f>
        <v>0</v>
      </c>
      <c r="M625" s="97">
        <f>+SUMIF('0 DUP WORK'!$C:$C,FILED!B625,'0 DUP WORK'!$H:$H)</f>
        <v>0</v>
      </c>
      <c r="N625" s="97">
        <f t="shared" si="37"/>
        <v>0</v>
      </c>
      <c r="P625" s="97">
        <f t="shared" si="38"/>
        <v>0</v>
      </c>
      <c r="Q625" s="97" t="str">
        <f t="shared" si="39"/>
        <v/>
      </c>
    </row>
    <row r="626" spans="1:17">
      <c r="A626" s="96">
        <v>623</v>
      </c>
      <c r="B626" s="97">
        <f t="array" ref="B626">+INDEX('0 DUP ONLINE'!$C$3:$C$701,SMALL(IF(FILED!$B$2='0 DUP ONLINE'!$K$3:$K$701,ROW('0 DUP ONLINE'!$K$3:$K$701)-ROW('0 DUP ONLINE'!$K$3)+1),FILED!A626))</f>
        <v>0</v>
      </c>
      <c r="C626" s="97" t="str">
        <f>+IFERROR(VLOOKUP(B626,'0 DUP ONLINE'!$C$3:$D$701,2,FALSE),"")</f>
        <v/>
      </c>
      <c r="D626" s="97">
        <f>+SUMIF('0 DUP ONLINE'!$C:$C,FILED!B626,'0 DUP ONLINE'!$E:$E)</f>
        <v>0</v>
      </c>
      <c r="E626" s="97">
        <f>+SUMIF('0 DUP ONLINE'!$C:$C,FILED!B626,'0 DUP ONLINE'!$F:$F)</f>
        <v>0</v>
      </c>
      <c r="F626" s="97">
        <f>+SUMIF('0 DUP ONLINE'!$C:$C,FILED!B626,'0 DUP ONLINE'!$G:$G)</f>
        <v>0</v>
      </c>
      <c r="G626" s="97">
        <f>+SUMIF('0 DUP ONLINE'!$C:$C,FILED!B626,'0 DUP ONLINE'!$H:$H)</f>
        <v>0</v>
      </c>
      <c r="H626" s="97">
        <f t="shared" si="36"/>
        <v>0</v>
      </c>
      <c r="J626" s="97">
        <f>+SUMIF('0 DUP WORK'!$C:$C,FILED!B626,'0 DUP WORK'!$E:$E)</f>
        <v>0</v>
      </c>
      <c r="K626" s="97">
        <f>+SUMIF('0 DUP WORK'!$C:$C,FILED!B626,'0 DUP WORK'!$F:$F)</f>
        <v>0</v>
      </c>
      <c r="L626" s="97">
        <f>+SUMIF('0 DUP WORK'!$C:$C,FILED!B626,'0 DUP WORK'!$G:$G)</f>
        <v>0</v>
      </c>
      <c r="M626" s="97">
        <f>+SUMIF('0 DUP WORK'!$C:$C,FILED!B626,'0 DUP WORK'!$H:$H)</f>
        <v>0</v>
      </c>
      <c r="N626" s="97">
        <f t="shared" si="37"/>
        <v>0</v>
      </c>
      <c r="P626" s="97">
        <f t="shared" si="38"/>
        <v>0</v>
      </c>
      <c r="Q626" s="97" t="str">
        <f t="shared" si="39"/>
        <v/>
      </c>
    </row>
    <row r="627" spans="1:17">
      <c r="A627" s="96">
        <v>624</v>
      </c>
      <c r="B627" s="97">
        <f t="array" ref="B627">+INDEX('0 DUP ONLINE'!$C$3:$C$701,SMALL(IF(FILED!$B$2='0 DUP ONLINE'!$K$3:$K$701,ROW('0 DUP ONLINE'!$K$3:$K$701)-ROW('0 DUP ONLINE'!$K$3)+1),FILED!A627))</f>
        <v>0</v>
      </c>
      <c r="C627" s="97" t="str">
        <f>+IFERROR(VLOOKUP(B627,'0 DUP ONLINE'!$C$3:$D$701,2,FALSE),"")</f>
        <v/>
      </c>
      <c r="D627" s="97">
        <f>+SUMIF('0 DUP ONLINE'!$C:$C,FILED!B627,'0 DUP ONLINE'!$E:$E)</f>
        <v>0</v>
      </c>
      <c r="E627" s="97">
        <f>+SUMIF('0 DUP ONLINE'!$C:$C,FILED!B627,'0 DUP ONLINE'!$F:$F)</f>
        <v>0</v>
      </c>
      <c r="F627" s="97">
        <f>+SUMIF('0 DUP ONLINE'!$C:$C,FILED!B627,'0 DUP ONLINE'!$G:$G)</f>
        <v>0</v>
      </c>
      <c r="G627" s="97">
        <f>+SUMIF('0 DUP ONLINE'!$C:$C,FILED!B627,'0 DUP ONLINE'!$H:$H)</f>
        <v>0</v>
      </c>
      <c r="H627" s="97">
        <f t="shared" si="36"/>
        <v>0</v>
      </c>
      <c r="J627" s="97">
        <f>+SUMIF('0 DUP WORK'!$C:$C,FILED!B627,'0 DUP WORK'!$E:$E)</f>
        <v>0</v>
      </c>
      <c r="K627" s="97">
        <f>+SUMIF('0 DUP WORK'!$C:$C,FILED!B627,'0 DUP WORK'!$F:$F)</f>
        <v>0</v>
      </c>
      <c r="L627" s="97">
        <f>+SUMIF('0 DUP WORK'!$C:$C,FILED!B627,'0 DUP WORK'!$G:$G)</f>
        <v>0</v>
      </c>
      <c r="M627" s="97">
        <f>+SUMIF('0 DUP WORK'!$C:$C,FILED!B627,'0 DUP WORK'!$H:$H)</f>
        <v>0</v>
      </c>
      <c r="N627" s="97">
        <f t="shared" si="37"/>
        <v>0</v>
      </c>
      <c r="P627" s="97">
        <f t="shared" si="38"/>
        <v>0</v>
      </c>
      <c r="Q627" s="97" t="str">
        <f t="shared" si="39"/>
        <v/>
      </c>
    </row>
    <row r="628" spans="1:17">
      <c r="A628" s="96">
        <v>625</v>
      </c>
      <c r="B628" s="97">
        <f t="array" ref="B628">+INDEX('0 DUP ONLINE'!$C$3:$C$701,SMALL(IF(FILED!$B$2='0 DUP ONLINE'!$K$3:$K$701,ROW('0 DUP ONLINE'!$K$3:$K$701)-ROW('0 DUP ONLINE'!$K$3)+1),FILED!A628))</f>
        <v>0</v>
      </c>
      <c r="C628" s="97" t="str">
        <f>+IFERROR(VLOOKUP(B628,'0 DUP ONLINE'!$C$3:$D$701,2,FALSE),"")</f>
        <v/>
      </c>
      <c r="D628" s="97">
        <f>+SUMIF('0 DUP ONLINE'!$C:$C,FILED!B628,'0 DUP ONLINE'!$E:$E)</f>
        <v>0</v>
      </c>
      <c r="E628" s="97">
        <f>+SUMIF('0 DUP ONLINE'!$C:$C,FILED!B628,'0 DUP ONLINE'!$F:$F)</f>
        <v>0</v>
      </c>
      <c r="F628" s="97">
        <f>+SUMIF('0 DUP ONLINE'!$C:$C,FILED!B628,'0 DUP ONLINE'!$G:$G)</f>
        <v>0</v>
      </c>
      <c r="G628" s="97">
        <f>+SUMIF('0 DUP ONLINE'!$C:$C,FILED!B628,'0 DUP ONLINE'!$H:$H)</f>
        <v>0</v>
      </c>
      <c r="H628" s="97">
        <f t="shared" si="36"/>
        <v>0</v>
      </c>
      <c r="J628" s="97">
        <f>+SUMIF('0 DUP WORK'!$C:$C,FILED!B628,'0 DUP WORK'!$E:$E)</f>
        <v>0</v>
      </c>
      <c r="K628" s="97">
        <f>+SUMIF('0 DUP WORK'!$C:$C,FILED!B628,'0 DUP WORK'!$F:$F)</f>
        <v>0</v>
      </c>
      <c r="L628" s="97">
        <f>+SUMIF('0 DUP WORK'!$C:$C,FILED!B628,'0 DUP WORK'!$G:$G)</f>
        <v>0</v>
      </c>
      <c r="M628" s="97">
        <f>+SUMIF('0 DUP WORK'!$C:$C,FILED!B628,'0 DUP WORK'!$H:$H)</f>
        <v>0</v>
      </c>
      <c r="N628" s="97">
        <f t="shared" si="37"/>
        <v>0</v>
      </c>
      <c r="P628" s="97">
        <f t="shared" si="38"/>
        <v>0</v>
      </c>
      <c r="Q628" s="97" t="str">
        <f t="shared" si="39"/>
        <v/>
      </c>
    </row>
    <row r="629" spans="1:17">
      <c r="A629" s="96">
        <v>626</v>
      </c>
      <c r="B629" s="97">
        <f t="array" ref="B629">+INDEX('0 DUP ONLINE'!$C$3:$C$701,SMALL(IF(FILED!$B$2='0 DUP ONLINE'!$K$3:$K$701,ROW('0 DUP ONLINE'!$K$3:$K$701)-ROW('0 DUP ONLINE'!$K$3)+1),FILED!A629))</f>
        <v>0</v>
      </c>
      <c r="C629" s="97" t="str">
        <f>+IFERROR(VLOOKUP(B629,'0 DUP ONLINE'!$C$3:$D$701,2,FALSE),"")</f>
        <v/>
      </c>
      <c r="D629" s="97">
        <f>+SUMIF('0 DUP ONLINE'!$C:$C,FILED!B629,'0 DUP ONLINE'!$E:$E)</f>
        <v>0</v>
      </c>
      <c r="E629" s="97">
        <f>+SUMIF('0 DUP ONLINE'!$C:$C,FILED!B629,'0 DUP ONLINE'!$F:$F)</f>
        <v>0</v>
      </c>
      <c r="F629" s="97">
        <f>+SUMIF('0 DUP ONLINE'!$C:$C,FILED!B629,'0 DUP ONLINE'!$G:$G)</f>
        <v>0</v>
      </c>
      <c r="G629" s="97">
        <f>+SUMIF('0 DUP ONLINE'!$C:$C,FILED!B629,'0 DUP ONLINE'!$H:$H)</f>
        <v>0</v>
      </c>
      <c r="H629" s="97">
        <f t="shared" si="36"/>
        <v>0</v>
      </c>
      <c r="J629" s="97">
        <f>+SUMIF('0 DUP WORK'!$C:$C,FILED!B629,'0 DUP WORK'!$E:$E)</f>
        <v>0</v>
      </c>
      <c r="K629" s="97">
        <f>+SUMIF('0 DUP WORK'!$C:$C,FILED!B629,'0 DUP WORK'!$F:$F)</f>
        <v>0</v>
      </c>
      <c r="L629" s="97">
        <f>+SUMIF('0 DUP WORK'!$C:$C,FILED!B629,'0 DUP WORK'!$G:$G)</f>
        <v>0</v>
      </c>
      <c r="M629" s="97">
        <f>+SUMIF('0 DUP WORK'!$C:$C,FILED!B629,'0 DUP WORK'!$H:$H)</f>
        <v>0</v>
      </c>
      <c r="N629" s="97">
        <f t="shared" si="37"/>
        <v>0</v>
      </c>
      <c r="P629" s="97">
        <f t="shared" si="38"/>
        <v>0</v>
      </c>
      <c r="Q629" s="97" t="str">
        <f t="shared" si="39"/>
        <v/>
      </c>
    </row>
    <row r="630" spans="1:17">
      <c r="A630" s="96">
        <v>627</v>
      </c>
      <c r="B630" s="97">
        <f t="array" ref="B630">+INDEX('0 DUP ONLINE'!$C$3:$C$701,SMALL(IF(FILED!$B$2='0 DUP ONLINE'!$K$3:$K$701,ROW('0 DUP ONLINE'!$K$3:$K$701)-ROW('0 DUP ONLINE'!$K$3)+1),FILED!A630))</f>
        <v>0</v>
      </c>
      <c r="C630" s="97" t="str">
        <f>+IFERROR(VLOOKUP(B630,'0 DUP ONLINE'!$C$3:$D$701,2,FALSE),"")</f>
        <v/>
      </c>
      <c r="D630" s="97">
        <f>+SUMIF('0 DUP ONLINE'!$C:$C,FILED!B630,'0 DUP ONLINE'!$E:$E)</f>
        <v>0</v>
      </c>
      <c r="E630" s="97">
        <f>+SUMIF('0 DUP ONLINE'!$C:$C,FILED!B630,'0 DUP ONLINE'!$F:$F)</f>
        <v>0</v>
      </c>
      <c r="F630" s="97">
        <f>+SUMIF('0 DUP ONLINE'!$C:$C,FILED!B630,'0 DUP ONLINE'!$G:$G)</f>
        <v>0</v>
      </c>
      <c r="G630" s="97">
        <f>+SUMIF('0 DUP ONLINE'!$C:$C,FILED!B630,'0 DUP ONLINE'!$H:$H)</f>
        <v>0</v>
      </c>
      <c r="H630" s="97">
        <f t="shared" si="36"/>
        <v>0</v>
      </c>
      <c r="J630" s="97">
        <f>+SUMIF('0 DUP WORK'!$C:$C,FILED!B630,'0 DUP WORK'!$E:$E)</f>
        <v>0</v>
      </c>
      <c r="K630" s="97">
        <f>+SUMIF('0 DUP WORK'!$C:$C,FILED!B630,'0 DUP WORK'!$F:$F)</f>
        <v>0</v>
      </c>
      <c r="L630" s="97">
        <f>+SUMIF('0 DUP WORK'!$C:$C,FILED!B630,'0 DUP WORK'!$G:$G)</f>
        <v>0</v>
      </c>
      <c r="M630" s="97">
        <f>+SUMIF('0 DUP WORK'!$C:$C,FILED!B630,'0 DUP WORK'!$H:$H)</f>
        <v>0</v>
      </c>
      <c r="N630" s="97">
        <f t="shared" si="37"/>
        <v>0</v>
      </c>
      <c r="P630" s="97">
        <f t="shared" si="38"/>
        <v>0</v>
      </c>
      <c r="Q630" s="97" t="str">
        <f t="shared" si="39"/>
        <v/>
      </c>
    </row>
    <row r="631" spans="1:17">
      <c r="A631" s="96">
        <v>628</v>
      </c>
      <c r="B631" s="97">
        <f t="array" ref="B631">+INDEX('0 DUP ONLINE'!$C$3:$C$701,SMALL(IF(FILED!$B$2='0 DUP ONLINE'!$K$3:$K$701,ROW('0 DUP ONLINE'!$K$3:$K$701)-ROW('0 DUP ONLINE'!$K$3)+1),FILED!A631))</f>
        <v>0</v>
      </c>
      <c r="C631" s="97" t="str">
        <f>+IFERROR(VLOOKUP(B631,'0 DUP ONLINE'!$C$3:$D$701,2,FALSE),"")</f>
        <v/>
      </c>
      <c r="D631" s="97">
        <f>+SUMIF('0 DUP ONLINE'!$C:$C,FILED!B631,'0 DUP ONLINE'!$E:$E)</f>
        <v>0</v>
      </c>
      <c r="E631" s="97">
        <f>+SUMIF('0 DUP ONLINE'!$C:$C,FILED!B631,'0 DUP ONLINE'!$F:$F)</f>
        <v>0</v>
      </c>
      <c r="F631" s="97">
        <f>+SUMIF('0 DUP ONLINE'!$C:$C,FILED!B631,'0 DUP ONLINE'!$G:$G)</f>
        <v>0</v>
      </c>
      <c r="G631" s="97">
        <f>+SUMIF('0 DUP ONLINE'!$C:$C,FILED!B631,'0 DUP ONLINE'!$H:$H)</f>
        <v>0</v>
      </c>
      <c r="H631" s="97">
        <f t="shared" si="36"/>
        <v>0</v>
      </c>
      <c r="J631" s="97">
        <f>+SUMIF('0 DUP WORK'!$C:$C,FILED!B631,'0 DUP WORK'!$E:$E)</f>
        <v>0</v>
      </c>
      <c r="K631" s="97">
        <f>+SUMIF('0 DUP WORK'!$C:$C,FILED!B631,'0 DUP WORK'!$F:$F)</f>
        <v>0</v>
      </c>
      <c r="L631" s="97">
        <f>+SUMIF('0 DUP WORK'!$C:$C,FILED!B631,'0 DUP WORK'!$G:$G)</f>
        <v>0</v>
      </c>
      <c r="M631" s="97">
        <f>+SUMIF('0 DUP WORK'!$C:$C,FILED!B631,'0 DUP WORK'!$H:$H)</f>
        <v>0</v>
      </c>
      <c r="N631" s="97">
        <f t="shared" si="37"/>
        <v>0</v>
      </c>
      <c r="P631" s="97">
        <f t="shared" si="38"/>
        <v>0</v>
      </c>
      <c r="Q631" s="97" t="str">
        <f t="shared" si="39"/>
        <v/>
      </c>
    </row>
    <row r="632" spans="1:17">
      <c r="A632" s="96">
        <v>629</v>
      </c>
      <c r="B632" s="97">
        <f t="array" ref="B632">+INDEX('0 DUP ONLINE'!$C$3:$C$701,SMALL(IF(FILED!$B$2='0 DUP ONLINE'!$K$3:$K$701,ROW('0 DUP ONLINE'!$K$3:$K$701)-ROW('0 DUP ONLINE'!$K$3)+1),FILED!A632))</f>
        <v>0</v>
      </c>
      <c r="C632" s="97" t="str">
        <f>+IFERROR(VLOOKUP(B632,'0 DUP ONLINE'!$C$3:$D$701,2,FALSE),"")</f>
        <v/>
      </c>
      <c r="D632" s="97">
        <f>+SUMIF('0 DUP ONLINE'!$C:$C,FILED!B632,'0 DUP ONLINE'!$E:$E)</f>
        <v>0</v>
      </c>
      <c r="E632" s="97">
        <f>+SUMIF('0 DUP ONLINE'!$C:$C,FILED!B632,'0 DUP ONLINE'!$F:$F)</f>
        <v>0</v>
      </c>
      <c r="F632" s="97">
        <f>+SUMIF('0 DUP ONLINE'!$C:$C,FILED!B632,'0 DUP ONLINE'!$G:$G)</f>
        <v>0</v>
      </c>
      <c r="G632" s="97">
        <f>+SUMIF('0 DUP ONLINE'!$C:$C,FILED!B632,'0 DUP ONLINE'!$H:$H)</f>
        <v>0</v>
      </c>
      <c r="H632" s="97">
        <f t="shared" si="36"/>
        <v>0</v>
      </c>
      <c r="J632" s="97">
        <f>+SUMIF('0 DUP WORK'!$C:$C,FILED!B632,'0 DUP WORK'!$E:$E)</f>
        <v>0</v>
      </c>
      <c r="K632" s="97">
        <f>+SUMIF('0 DUP WORK'!$C:$C,FILED!B632,'0 DUP WORK'!$F:$F)</f>
        <v>0</v>
      </c>
      <c r="L632" s="97">
        <f>+SUMIF('0 DUP WORK'!$C:$C,FILED!B632,'0 DUP WORK'!$G:$G)</f>
        <v>0</v>
      </c>
      <c r="M632" s="97">
        <f>+SUMIF('0 DUP WORK'!$C:$C,FILED!B632,'0 DUP WORK'!$H:$H)</f>
        <v>0</v>
      </c>
      <c r="N632" s="97">
        <f t="shared" si="37"/>
        <v>0</v>
      </c>
      <c r="P632" s="97">
        <f t="shared" si="38"/>
        <v>0</v>
      </c>
      <c r="Q632" s="97" t="str">
        <f t="shared" si="39"/>
        <v/>
      </c>
    </row>
    <row r="633" spans="1:17">
      <c r="A633" s="96">
        <v>630</v>
      </c>
      <c r="B633" s="97">
        <f t="array" ref="B633">+INDEX('0 DUP ONLINE'!$C$3:$C$701,SMALL(IF(FILED!$B$2='0 DUP ONLINE'!$K$3:$K$701,ROW('0 DUP ONLINE'!$K$3:$K$701)-ROW('0 DUP ONLINE'!$K$3)+1),FILED!A633))</f>
        <v>0</v>
      </c>
      <c r="C633" s="97" t="str">
        <f>+IFERROR(VLOOKUP(B633,'0 DUP ONLINE'!$C$3:$D$701,2,FALSE),"")</f>
        <v/>
      </c>
      <c r="D633" s="97">
        <f>+SUMIF('0 DUP ONLINE'!$C:$C,FILED!B633,'0 DUP ONLINE'!$E:$E)</f>
        <v>0</v>
      </c>
      <c r="E633" s="97">
        <f>+SUMIF('0 DUP ONLINE'!$C:$C,FILED!B633,'0 DUP ONLINE'!$F:$F)</f>
        <v>0</v>
      </c>
      <c r="F633" s="97">
        <f>+SUMIF('0 DUP ONLINE'!$C:$C,FILED!B633,'0 DUP ONLINE'!$G:$G)</f>
        <v>0</v>
      </c>
      <c r="G633" s="97">
        <f>+SUMIF('0 DUP ONLINE'!$C:$C,FILED!B633,'0 DUP ONLINE'!$H:$H)</f>
        <v>0</v>
      </c>
      <c r="H633" s="97">
        <f t="shared" si="36"/>
        <v>0</v>
      </c>
      <c r="J633" s="97">
        <f>+SUMIF('0 DUP WORK'!$C:$C,FILED!B633,'0 DUP WORK'!$E:$E)</f>
        <v>0</v>
      </c>
      <c r="K633" s="97">
        <f>+SUMIF('0 DUP WORK'!$C:$C,FILED!B633,'0 DUP WORK'!$F:$F)</f>
        <v>0</v>
      </c>
      <c r="L633" s="97">
        <f>+SUMIF('0 DUP WORK'!$C:$C,FILED!B633,'0 DUP WORK'!$G:$G)</f>
        <v>0</v>
      </c>
      <c r="M633" s="97">
        <f>+SUMIF('0 DUP WORK'!$C:$C,FILED!B633,'0 DUP WORK'!$H:$H)</f>
        <v>0</v>
      </c>
      <c r="N633" s="97">
        <f t="shared" si="37"/>
        <v>0</v>
      </c>
      <c r="P633" s="97">
        <f t="shared" si="38"/>
        <v>0</v>
      </c>
      <c r="Q633" s="97" t="str">
        <f t="shared" si="39"/>
        <v/>
      </c>
    </row>
    <row r="634" spans="1:17">
      <c r="A634" s="96">
        <v>631</v>
      </c>
      <c r="B634" s="97">
        <f t="array" ref="B634">+INDEX('0 DUP ONLINE'!$C$3:$C$701,SMALL(IF(FILED!$B$2='0 DUP ONLINE'!$K$3:$K$701,ROW('0 DUP ONLINE'!$K$3:$K$701)-ROW('0 DUP ONLINE'!$K$3)+1),FILED!A634))</f>
        <v>0</v>
      </c>
      <c r="C634" s="97" t="str">
        <f>+IFERROR(VLOOKUP(B634,'0 DUP ONLINE'!$C$3:$D$701,2,FALSE),"")</f>
        <v/>
      </c>
      <c r="D634" s="97">
        <f>+SUMIF('0 DUP ONLINE'!$C:$C,FILED!B634,'0 DUP ONLINE'!$E:$E)</f>
        <v>0</v>
      </c>
      <c r="E634" s="97">
        <f>+SUMIF('0 DUP ONLINE'!$C:$C,FILED!B634,'0 DUP ONLINE'!$F:$F)</f>
        <v>0</v>
      </c>
      <c r="F634" s="97">
        <f>+SUMIF('0 DUP ONLINE'!$C:$C,FILED!B634,'0 DUP ONLINE'!$G:$G)</f>
        <v>0</v>
      </c>
      <c r="G634" s="97">
        <f>+SUMIF('0 DUP ONLINE'!$C:$C,FILED!B634,'0 DUP ONLINE'!$H:$H)</f>
        <v>0</v>
      </c>
      <c r="H634" s="97">
        <f t="shared" si="36"/>
        <v>0</v>
      </c>
      <c r="J634" s="97">
        <f>+SUMIF('0 DUP WORK'!$C:$C,FILED!B634,'0 DUP WORK'!$E:$E)</f>
        <v>0</v>
      </c>
      <c r="K634" s="97">
        <f>+SUMIF('0 DUP WORK'!$C:$C,FILED!B634,'0 DUP WORK'!$F:$F)</f>
        <v>0</v>
      </c>
      <c r="L634" s="97">
        <f>+SUMIF('0 DUP WORK'!$C:$C,FILED!B634,'0 DUP WORK'!$G:$G)</f>
        <v>0</v>
      </c>
      <c r="M634" s="97">
        <f>+SUMIF('0 DUP WORK'!$C:$C,FILED!B634,'0 DUP WORK'!$H:$H)</f>
        <v>0</v>
      </c>
      <c r="N634" s="97">
        <f t="shared" si="37"/>
        <v>0</v>
      </c>
      <c r="P634" s="97">
        <f t="shared" si="38"/>
        <v>0</v>
      </c>
      <c r="Q634" s="97" t="str">
        <f t="shared" si="39"/>
        <v/>
      </c>
    </row>
    <row r="635" spans="1:17">
      <c r="A635" s="96">
        <v>632</v>
      </c>
      <c r="B635" s="97">
        <f t="array" ref="B635">+INDEX('0 DUP ONLINE'!$C$3:$C$701,SMALL(IF(FILED!$B$2='0 DUP ONLINE'!$K$3:$K$701,ROW('0 DUP ONLINE'!$K$3:$K$701)-ROW('0 DUP ONLINE'!$K$3)+1),FILED!A635))</f>
        <v>0</v>
      </c>
      <c r="C635" s="97" t="str">
        <f>+IFERROR(VLOOKUP(B635,'0 DUP ONLINE'!$C$3:$D$701,2,FALSE),"")</f>
        <v/>
      </c>
      <c r="D635" s="97">
        <f>+SUMIF('0 DUP ONLINE'!$C:$C,FILED!B635,'0 DUP ONLINE'!$E:$E)</f>
        <v>0</v>
      </c>
      <c r="E635" s="97">
        <f>+SUMIF('0 DUP ONLINE'!$C:$C,FILED!B635,'0 DUP ONLINE'!$F:$F)</f>
        <v>0</v>
      </c>
      <c r="F635" s="97">
        <f>+SUMIF('0 DUP ONLINE'!$C:$C,FILED!B635,'0 DUP ONLINE'!$G:$G)</f>
        <v>0</v>
      </c>
      <c r="G635" s="97">
        <f>+SUMIF('0 DUP ONLINE'!$C:$C,FILED!B635,'0 DUP ONLINE'!$H:$H)</f>
        <v>0</v>
      </c>
      <c r="H635" s="97">
        <f t="shared" si="36"/>
        <v>0</v>
      </c>
      <c r="J635" s="97">
        <f>+SUMIF('0 DUP WORK'!$C:$C,FILED!B635,'0 DUP WORK'!$E:$E)</f>
        <v>0</v>
      </c>
      <c r="K635" s="97">
        <f>+SUMIF('0 DUP WORK'!$C:$C,FILED!B635,'0 DUP WORK'!$F:$F)</f>
        <v>0</v>
      </c>
      <c r="L635" s="97">
        <f>+SUMIF('0 DUP WORK'!$C:$C,FILED!B635,'0 DUP WORK'!$G:$G)</f>
        <v>0</v>
      </c>
      <c r="M635" s="97">
        <f>+SUMIF('0 DUP WORK'!$C:$C,FILED!B635,'0 DUP WORK'!$H:$H)</f>
        <v>0</v>
      </c>
      <c r="N635" s="97">
        <f t="shared" si="37"/>
        <v>0</v>
      </c>
      <c r="P635" s="97">
        <f t="shared" si="38"/>
        <v>0</v>
      </c>
      <c r="Q635" s="97" t="str">
        <f t="shared" si="39"/>
        <v/>
      </c>
    </row>
    <row r="636" spans="1:17">
      <c r="A636" s="96">
        <v>633</v>
      </c>
      <c r="B636" s="97">
        <f t="array" ref="B636">+INDEX('0 DUP ONLINE'!$C$3:$C$701,SMALL(IF(FILED!$B$2='0 DUP ONLINE'!$K$3:$K$701,ROW('0 DUP ONLINE'!$K$3:$K$701)-ROW('0 DUP ONLINE'!$K$3)+1),FILED!A636))</f>
        <v>0</v>
      </c>
      <c r="C636" s="97" t="str">
        <f>+IFERROR(VLOOKUP(B636,'0 DUP ONLINE'!$C$3:$D$701,2,FALSE),"")</f>
        <v/>
      </c>
      <c r="D636" s="97">
        <f>+SUMIF('0 DUP ONLINE'!$C:$C,FILED!B636,'0 DUP ONLINE'!$E:$E)</f>
        <v>0</v>
      </c>
      <c r="E636" s="97">
        <f>+SUMIF('0 DUP ONLINE'!$C:$C,FILED!B636,'0 DUP ONLINE'!$F:$F)</f>
        <v>0</v>
      </c>
      <c r="F636" s="97">
        <f>+SUMIF('0 DUP ONLINE'!$C:$C,FILED!B636,'0 DUP ONLINE'!$G:$G)</f>
        <v>0</v>
      </c>
      <c r="G636" s="97">
        <f>+SUMIF('0 DUP ONLINE'!$C:$C,FILED!B636,'0 DUP ONLINE'!$H:$H)</f>
        <v>0</v>
      </c>
      <c r="H636" s="97">
        <f t="shared" si="36"/>
        <v>0</v>
      </c>
      <c r="J636" s="97">
        <f>+SUMIF('0 DUP WORK'!$C:$C,FILED!B636,'0 DUP WORK'!$E:$E)</f>
        <v>0</v>
      </c>
      <c r="K636" s="97">
        <f>+SUMIF('0 DUP WORK'!$C:$C,FILED!B636,'0 DUP WORK'!$F:$F)</f>
        <v>0</v>
      </c>
      <c r="L636" s="97">
        <f>+SUMIF('0 DUP WORK'!$C:$C,FILED!B636,'0 DUP WORK'!$G:$G)</f>
        <v>0</v>
      </c>
      <c r="M636" s="97">
        <f>+SUMIF('0 DUP WORK'!$C:$C,FILED!B636,'0 DUP WORK'!$H:$H)</f>
        <v>0</v>
      </c>
      <c r="N636" s="97">
        <f t="shared" si="37"/>
        <v>0</v>
      </c>
      <c r="P636" s="97">
        <f t="shared" si="38"/>
        <v>0</v>
      </c>
      <c r="Q636" s="97" t="str">
        <f t="shared" si="39"/>
        <v/>
      </c>
    </row>
    <row r="637" spans="1:17">
      <c r="A637" s="96">
        <v>634</v>
      </c>
      <c r="B637" s="97">
        <f t="array" ref="B637">+INDEX('0 DUP ONLINE'!$C$3:$C$701,SMALL(IF(FILED!$B$2='0 DUP ONLINE'!$K$3:$K$701,ROW('0 DUP ONLINE'!$K$3:$K$701)-ROW('0 DUP ONLINE'!$K$3)+1),FILED!A637))</f>
        <v>0</v>
      </c>
      <c r="C637" s="97" t="str">
        <f>+IFERROR(VLOOKUP(B637,'0 DUP ONLINE'!$C$3:$D$701,2,FALSE),"")</f>
        <v/>
      </c>
      <c r="D637" s="97">
        <f>+SUMIF('0 DUP ONLINE'!$C:$C,FILED!B637,'0 DUP ONLINE'!$E:$E)</f>
        <v>0</v>
      </c>
      <c r="E637" s="97">
        <f>+SUMIF('0 DUP ONLINE'!$C:$C,FILED!B637,'0 DUP ONLINE'!$F:$F)</f>
        <v>0</v>
      </c>
      <c r="F637" s="97">
        <f>+SUMIF('0 DUP ONLINE'!$C:$C,FILED!B637,'0 DUP ONLINE'!$G:$G)</f>
        <v>0</v>
      </c>
      <c r="G637" s="97">
        <f>+SUMIF('0 DUP ONLINE'!$C:$C,FILED!B637,'0 DUP ONLINE'!$H:$H)</f>
        <v>0</v>
      </c>
      <c r="H637" s="97">
        <f t="shared" si="36"/>
        <v>0</v>
      </c>
      <c r="J637" s="97">
        <f>+SUMIF('0 DUP WORK'!$C:$C,FILED!B637,'0 DUP WORK'!$E:$E)</f>
        <v>0</v>
      </c>
      <c r="K637" s="97">
        <f>+SUMIF('0 DUP WORK'!$C:$C,FILED!B637,'0 DUP WORK'!$F:$F)</f>
        <v>0</v>
      </c>
      <c r="L637" s="97">
        <f>+SUMIF('0 DUP WORK'!$C:$C,FILED!B637,'0 DUP WORK'!$G:$G)</f>
        <v>0</v>
      </c>
      <c r="M637" s="97">
        <f>+SUMIF('0 DUP WORK'!$C:$C,FILED!B637,'0 DUP WORK'!$H:$H)</f>
        <v>0</v>
      </c>
      <c r="N637" s="97">
        <f t="shared" si="37"/>
        <v>0</v>
      </c>
      <c r="P637" s="97">
        <f t="shared" si="38"/>
        <v>0</v>
      </c>
      <c r="Q637" s="97" t="str">
        <f t="shared" si="39"/>
        <v/>
      </c>
    </row>
    <row r="638" spans="1:17">
      <c r="A638" s="96">
        <v>635</v>
      </c>
      <c r="B638" s="97">
        <f t="array" ref="B638">+INDEX('0 DUP ONLINE'!$C$3:$C$701,SMALL(IF(FILED!$B$2='0 DUP ONLINE'!$K$3:$K$701,ROW('0 DUP ONLINE'!$K$3:$K$701)-ROW('0 DUP ONLINE'!$K$3)+1),FILED!A638))</f>
        <v>0</v>
      </c>
      <c r="C638" s="97" t="str">
        <f>+IFERROR(VLOOKUP(B638,'0 DUP ONLINE'!$C$3:$D$701,2,FALSE),"")</f>
        <v/>
      </c>
      <c r="D638" s="97">
        <f>+SUMIF('0 DUP ONLINE'!$C:$C,FILED!B638,'0 DUP ONLINE'!$E:$E)</f>
        <v>0</v>
      </c>
      <c r="E638" s="97">
        <f>+SUMIF('0 DUP ONLINE'!$C:$C,FILED!B638,'0 DUP ONLINE'!$F:$F)</f>
        <v>0</v>
      </c>
      <c r="F638" s="97">
        <f>+SUMIF('0 DUP ONLINE'!$C:$C,FILED!B638,'0 DUP ONLINE'!$G:$G)</f>
        <v>0</v>
      </c>
      <c r="G638" s="97">
        <f>+SUMIF('0 DUP ONLINE'!$C:$C,FILED!B638,'0 DUP ONLINE'!$H:$H)</f>
        <v>0</v>
      </c>
      <c r="H638" s="97">
        <f t="shared" si="36"/>
        <v>0</v>
      </c>
      <c r="J638" s="97">
        <f>+SUMIF('0 DUP WORK'!$C:$C,FILED!B638,'0 DUP WORK'!$E:$E)</f>
        <v>0</v>
      </c>
      <c r="K638" s="97">
        <f>+SUMIF('0 DUP WORK'!$C:$C,FILED!B638,'0 DUP WORK'!$F:$F)</f>
        <v>0</v>
      </c>
      <c r="L638" s="97">
        <f>+SUMIF('0 DUP WORK'!$C:$C,FILED!B638,'0 DUP WORK'!$G:$G)</f>
        <v>0</v>
      </c>
      <c r="M638" s="97">
        <f>+SUMIF('0 DUP WORK'!$C:$C,FILED!B638,'0 DUP WORK'!$H:$H)</f>
        <v>0</v>
      </c>
      <c r="N638" s="97">
        <f t="shared" si="37"/>
        <v>0</v>
      </c>
      <c r="P638" s="97">
        <f t="shared" si="38"/>
        <v>0</v>
      </c>
      <c r="Q638" s="97" t="str">
        <f t="shared" si="39"/>
        <v/>
      </c>
    </row>
    <row r="639" spans="1:17">
      <c r="A639" s="96">
        <v>636</v>
      </c>
      <c r="B639" s="97">
        <f t="array" ref="B639">+INDEX('0 DUP ONLINE'!$C$3:$C$701,SMALL(IF(FILED!$B$2='0 DUP ONLINE'!$K$3:$K$701,ROW('0 DUP ONLINE'!$K$3:$K$701)-ROW('0 DUP ONLINE'!$K$3)+1),FILED!A639))</f>
        <v>0</v>
      </c>
      <c r="C639" s="97" t="str">
        <f>+IFERROR(VLOOKUP(B639,'0 DUP ONLINE'!$C$3:$D$701,2,FALSE),"")</f>
        <v/>
      </c>
      <c r="D639" s="97">
        <f>+SUMIF('0 DUP ONLINE'!$C:$C,FILED!B639,'0 DUP ONLINE'!$E:$E)</f>
        <v>0</v>
      </c>
      <c r="E639" s="97">
        <f>+SUMIF('0 DUP ONLINE'!$C:$C,FILED!B639,'0 DUP ONLINE'!$F:$F)</f>
        <v>0</v>
      </c>
      <c r="F639" s="97">
        <f>+SUMIF('0 DUP ONLINE'!$C:$C,FILED!B639,'0 DUP ONLINE'!$G:$G)</f>
        <v>0</v>
      </c>
      <c r="G639" s="97">
        <f>+SUMIF('0 DUP ONLINE'!$C:$C,FILED!B639,'0 DUP ONLINE'!$H:$H)</f>
        <v>0</v>
      </c>
      <c r="H639" s="97">
        <f t="shared" si="36"/>
        <v>0</v>
      </c>
      <c r="J639" s="97">
        <f>+SUMIF('0 DUP WORK'!$C:$C,FILED!B639,'0 DUP WORK'!$E:$E)</f>
        <v>0</v>
      </c>
      <c r="K639" s="97">
        <f>+SUMIF('0 DUP WORK'!$C:$C,FILED!B639,'0 DUP WORK'!$F:$F)</f>
        <v>0</v>
      </c>
      <c r="L639" s="97">
        <f>+SUMIF('0 DUP WORK'!$C:$C,FILED!B639,'0 DUP WORK'!$G:$G)</f>
        <v>0</v>
      </c>
      <c r="M639" s="97">
        <f>+SUMIF('0 DUP WORK'!$C:$C,FILED!B639,'0 DUP WORK'!$H:$H)</f>
        <v>0</v>
      </c>
      <c r="N639" s="97">
        <f t="shared" si="37"/>
        <v>0</v>
      </c>
      <c r="P639" s="97">
        <f t="shared" si="38"/>
        <v>0</v>
      </c>
      <c r="Q639" s="97" t="str">
        <f t="shared" si="39"/>
        <v/>
      </c>
    </row>
    <row r="640" spans="1:17">
      <c r="A640" s="96">
        <v>637</v>
      </c>
      <c r="B640" s="97">
        <f t="array" ref="B640">+INDEX('0 DUP ONLINE'!$C$3:$C$701,SMALL(IF(FILED!$B$2='0 DUP ONLINE'!$K$3:$K$701,ROW('0 DUP ONLINE'!$K$3:$K$701)-ROW('0 DUP ONLINE'!$K$3)+1),FILED!A640))</f>
        <v>0</v>
      </c>
      <c r="C640" s="97" t="str">
        <f>+IFERROR(VLOOKUP(B640,'0 DUP ONLINE'!$C$3:$D$701,2,FALSE),"")</f>
        <v/>
      </c>
      <c r="D640" s="97">
        <f>+SUMIF('0 DUP ONLINE'!$C:$C,FILED!B640,'0 DUP ONLINE'!$E:$E)</f>
        <v>0</v>
      </c>
      <c r="E640" s="97">
        <f>+SUMIF('0 DUP ONLINE'!$C:$C,FILED!B640,'0 DUP ONLINE'!$F:$F)</f>
        <v>0</v>
      </c>
      <c r="F640" s="97">
        <f>+SUMIF('0 DUP ONLINE'!$C:$C,FILED!B640,'0 DUP ONLINE'!$G:$G)</f>
        <v>0</v>
      </c>
      <c r="G640" s="97">
        <f>+SUMIF('0 DUP ONLINE'!$C:$C,FILED!B640,'0 DUP ONLINE'!$H:$H)</f>
        <v>0</v>
      </c>
      <c r="H640" s="97">
        <f t="shared" si="36"/>
        <v>0</v>
      </c>
      <c r="J640" s="97">
        <f>+SUMIF('0 DUP WORK'!$C:$C,FILED!B640,'0 DUP WORK'!$E:$E)</f>
        <v>0</v>
      </c>
      <c r="K640" s="97">
        <f>+SUMIF('0 DUP WORK'!$C:$C,FILED!B640,'0 DUP WORK'!$F:$F)</f>
        <v>0</v>
      </c>
      <c r="L640" s="97">
        <f>+SUMIF('0 DUP WORK'!$C:$C,FILED!B640,'0 DUP WORK'!$G:$G)</f>
        <v>0</v>
      </c>
      <c r="M640" s="97">
        <f>+SUMIF('0 DUP WORK'!$C:$C,FILED!B640,'0 DUP WORK'!$H:$H)</f>
        <v>0</v>
      </c>
      <c r="N640" s="97">
        <f t="shared" si="37"/>
        <v>0</v>
      </c>
      <c r="P640" s="97">
        <f t="shared" si="38"/>
        <v>0</v>
      </c>
      <c r="Q640" s="97" t="str">
        <f t="shared" si="39"/>
        <v/>
      </c>
    </row>
    <row r="641" spans="1:17">
      <c r="A641" s="96">
        <v>638</v>
      </c>
      <c r="B641" s="97">
        <f t="array" ref="B641">+INDEX('0 DUP ONLINE'!$C$3:$C$701,SMALL(IF(FILED!$B$2='0 DUP ONLINE'!$K$3:$K$701,ROW('0 DUP ONLINE'!$K$3:$K$701)-ROW('0 DUP ONLINE'!$K$3)+1),FILED!A641))</f>
        <v>0</v>
      </c>
      <c r="C641" s="97" t="str">
        <f>+IFERROR(VLOOKUP(B641,'0 DUP ONLINE'!$C$3:$D$701,2,FALSE),"")</f>
        <v/>
      </c>
      <c r="D641" s="97">
        <f>+SUMIF('0 DUP ONLINE'!$C:$C,FILED!B641,'0 DUP ONLINE'!$E:$E)</f>
        <v>0</v>
      </c>
      <c r="E641" s="97">
        <f>+SUMIF('0 DUP ONLINE'!$C:$C,FILED!B641,'0 DUP ONLINE'!$F:$F)</f>
        <v>0</v>
      </c>
      <c r="F641" s="97">
        <f>+SUMIF('0 DUP ONLINE'!$C:$C,FILED!B641,'0 DUP ONLINE'!$G:$G)</f>
        <v>0</v>
      </c>
      <c r="G641" s="97">
        <f>+SUMIF('0 DUP ONLINE'!$C:$C,FILED!B641,'0 DUP ONLINE'!$H:$H)</f>
        <v>0</v>
      </c>
      <c r="H641" s="97">
        <f t="shared" si="36"/>
        <v>0</v>
      </c>
      <c r="J641" s="97">
        <f>+SUMIF('0 DUP WORK'!$C:$C,FILED!B641,'0 DUP WORK'!$E:$E)</f>
        <v>0</v>
      </c>
      <c r="K641" s="97">
        <f>+SUMIF('0 DUP WORK'!$C:$C,FILED!B641,'0 DUP WORK'!$F:$F)</f>
        <v>0</v>
      </c>
      <c r="L641" s="97">
        <f>+SUMIF('0 DUP WORK'!$C:$C,FILED!B641,'0 DUP WORK'!$G:$G)</f>
        <v>0</v>
      </c>
      <c r="M641" s="97">
        <f>+SUMIF('0 DUP WORK'!$C:$C,FILED!B641,'0 DUP WORK'!$H:$H)</f>
        <v>0</v>
      </c>
      <c r="N641" s="97">
        <f t="shared" si="37"/>
        <v>0</v>
      </c>
      <c r="P641" s="97">
        <f t="shared" si="38"/>
        <v>0</v>
      </c>
      <c r="Q641" s="97" t="str">
        <f t="shared" si="39"/>
        <v/>
      </c>
    </row>
    <row r="642" spans="1:17">
      <c r="A642" s="96">
        <v>639</v>
      </c>
      <c r="B642" s="97">
        <f t="array" ref="B642">+INDEX('0 DUP ONLINE'!$C$3:$C$701,SMALL(IF(FILED!$B$2='0 DUP ONLINE'!$K$3:$K$701,ROW('0 DUP ONLINE'!$K$3:$K$701)-ROW('0 DUP ONLINE'!$K$3)+1),FILED!A642))</f>
        <v>0</v>
      </c>
      <c r="C642" s="97" t="str">
        <f>+IFERROR(VLOOKUP(B642,'0 DUP ONLINE'!$C$3:$D$701,2,FALSE),"")</f>
        <v/>
      </c>
      <c r="D642" s="97">
        <f>+SUMIF('0 DUP ONLINE'!$C:$C,FILED!B642,'0 DUP ONLINE'!$E:$E)</f>
        <v>0</v>
      </c>
      <c r="E642" s="97">
        <f>+SUMIF('0 DUP ONLINE'!$C:$C,FILED!B642,'0 DUP ONLINE'!$F:$F)</f>
        <v>0</v>
      </c>
      <c r="F642" s="97">
        <f>+SUMIF('0 DUP ONLINE'!$C:$C,FILED!B642,'0 DUP ONLINE'!$G:$G)</f>
        <v>0</v>
      </c>
      <c r="G642" s="97">
        <f>+SUMIF('0 DUP ONLINE'!$C:$C,FILED!B642,'0 DUP ONLINE'!$H:$H)</f>
        <v>0</v>
      </c>
      <c r="H642" s="97">
        <f t="shared" si="36"/>
        <v>0</v>
      </c>
      <c r="J642" s="97">
        <f>+SUMIF('0 DUP WORK'!$C:$C,FILED!B642,'0 DUP WORK'!$E:$E)</f>
        <v>0</v>
      </c>
      <c r="K642" s="97">
        <f>+SUMIF('0 DUP WORK'!$C:$C,FILED!B642,'0 DUP WORK'!$F:$F)</f>
        <v>0</v>
      </c>
      <c r="L642" s="97">
        <f>+SUMIF('0 DUP WORK'!$C:$C,FILED!B642,'0 DUP WORK'!$G:$G)</f>
        <v>0</v>
      </c>
      <c r="M642" s="97">
        <f>+SUMIF('0 DUP WORK'!$C:$C,FILED!B642,'0 DUP WORK'!$H:$H)</f>
        <v>0</v>
      </c>
      <c r="N642" s="97">
        <f t="shared" si="37"/>
        <v>0</v>
      </c>
      <c r="P642" s="97">
        <f t="shared" si="38"/>
        <v>0</v>
      </c>
      <c r="Q642" s="97" t="str">
        <f t="shared" si="39"/>
        <v/>
      </c>
    </row>
    <row r="643" spans="1:17">
      <c r="A643" s="96">
        <v>640</v>
      </c>
      <c r="B643" s="97">
        <f t="array" ref="B643">+INDEX('0 DUP ONLINE'!$C$3:$C$701,SMALL(IF(FILED!$B$2='0 DUP ONLINE'!$K$3:$K$701,ROW('0 DUP ONLINE'!$K$3:$K$701)-ROW('0 DUP ONLINE'!$K$3)+1),FILED!A643))</f>
        <v>0</v>
      </c>
      <c r="C643" s="97" t="str">
        <f>+IFERROR(VLOOKUP(B643,'0 DUP ONLINE'!$C$3:$D$701,2,FALSE),"")</f>
        <v/>
      </c>
      <c r="D643" s="97">
        <f>+SUMIF('0 DUP ONLINE'!$C:$C,FILED!B643,'0 DUP ONLINE'!$E:$E)</f>
        <v>0</v>
      </c>
      <c r="E643" s="97">
        <f>+SUMIF('0 DUP ONLINE'!$C:$C,FILED!B643,'0 DUP ONLINE'!$F:$F)</f>
        <v>0</v>
      </c>
      <c r="F643" s="97">
        <f>+SUMIF('0 DUP ONLINE'!$C:$C,FILED!B643,'0 DUP ONLINE'!$G:$G)</f>
        <v>0</v>
      </c>
      <c r="G643" s="97">
        <f>+SUMIF('0 DUP ONLINE'!$C:$C,FILED!B643,'0 DUP ONLINE'!$H:$H)</f>
        <v>0</v>
      </c>
      <c r="H643" s="97">
        <f t="shared" si="36"/>
        <v>0</v>
      </c>
      <c r="J643" s="97">
        <f>+SUMIF('0 DUP WORK'!$C:$C,FILED!B643,'0 DUP WORK'!$E:$E)</f>
        <v>0</v>
      </c>
      <c r="K643" s="97">
        <f>+SUMIF('0 DUP WORK'!$C:$C,FILED!B643,'0 DUP WORK'!$F:$F)</f>
        <v>0</v>
      </c>
      <c r="L643" s="97">
        <f>+SUMIF('0 DUP WORK'!$C:$C,FILED!B643,'0 DUP WORK'!$G:$G)</f>
        <v>0</v>
      </c>
      <c r="M643" s="97">
        <f>+SUMIF('0 DUP WORK'!$C:$C,FILED!B643,'0 DUP WORK'!$H:$H)</f>
        <v>0</v>
      </c>
      <c r="N643" s="97">
        <f t="shared" si="37"/>
        <v>0</v>
      </c>
      <c r="P643" s="97">
        <f t="shared" si="38"/>
        <v>0</v>
      </c>
      <c r="Q643" s="97" t="str">
        <f t="shared" si="39"/>
        <v/>
      </c>
    </row>
    <row r="644" spans="1:17">
      <c r="A644" s="96">
        <v>641</v>
      </c>
      <c r="B644" s="97">
        <f t="array" ref="B644">+INDEX('0 DUP ONLINE'!$C$3:$C$701,SMALL(IF(FILED!$B$2='0 DUP ONLINE'!$K$3:$K$701,ROW('0 DUP ONLINE'!$K$3:$K$701)-ROW('0 DUP ONLINE'!$K$3)+1),FILED!A644))</f>
        <v>0</v>
      </c>
      <c r="C644" s="97" t="str">
        <f>+IFERROR(VLOOKUP(B644,'0 DUP ONLINE'!$C$3:$D$701,2,FALSE),"")</f>
        <v/>
      </c>
      <c r="D644" s="97">
        <f>+SUMIF('0 DUP ONLINE'!$C:$C,FILED!B644,'0 DUP ONLINE'!$E:$E)</f>
        <v>0</v>
      </c>
      <c r="E644" s="97">
        <f>+SUMIF('0 DUP ONLINE'!$C:$C,FILED!B644,'0 DUP ONLINE'!$F:$F)</f>
        <v>0</v>
      </c>
      <c r="F644" s="97">
        <f>+SUMIF('0 DUP ONLINE'!$C:$C,FILED!B644,'0 DUP ONLINE'!$G:$G)</f>
        <v>0</v>
      </c>
      <c r="G644" s="97">
        <f>+SUMIF('0 DUP ONLINE'!$C:$C,FILED!B644,'0 DUP ONLINE'!$H:$H)</f>
        <v>0</v>
      </c>
      <c r="H644" s="97">
        <f t="shared" si="36"/>
        <v>0</v>
      </c>
      <c r="J644" s="97">
        <f>+SUMIF('0 DUP WORK'!$C:$C,FILED!B644,'0 DUP WORK'!$E:$E)</f>
        <v>0</v>
      </c>
      <c r="K644" s="97">
        <f>+SUMIF('0 DUP WORK'!$C:$C,FILED!B644,'0 DUP WORK'!$F:$F)</f>
        <v>0</v>
      </c>
      <c r="L644" s="97">
        <f>+SUMIF('0 DUP WORK'!$C:$C,FILED!B644,'0 DUP WORK'!$G:$G)</f>
        <v>0</v>
      </c>
      <c r="M644" s="97">
        <f>+SUMIF('0 DUP WORK'!$C:$C,FILED!B644,'0 DUP WORK'!$H:$H)</f>
        <v>0</v>
      </c>
      <c r="N644" s="97">
        <f t="shared" si="37"/>
        <v>0</v>
      </c>
      <c r="P644" s="97">
        <f t="shared" si="38"/>
        <v>0</v>
      </c>
      <c r="Q644" s="97" t="str">
        <f t="shared" si="39"/>
        <v/>
      </c>
    </row>
    <row r="645" spans="1:17">
      <c r="A645" s="96">
        <v>642</v>
      </c>
      <c r="B645" s="97">
        <f t="array" ref="B645">+INDEX('0 DUP ONLINE'!$C$3:$C$701,SMALL(IF(FILED!$B$2='0 DUP ONLINE'!$K$3:$K$701,ROW('0 DUP ONLINE'!$K$3:$K$701)-ROW('0 DUP ONLINE'!$K$3)+1),FILED!A645))</f>
        <v>0</v>
      </c>
      <c r="C645" s="97" t="str">
        <f>+IFERROR(VLOOKUP(B645,'0 DUP ONLINE'!$C$3:$D$701,2,FALSE),"")</f>
        <v/>
      </c>
      <c r="D645" s="97">
        <f>+SUMIF('0 DUP ONLINE'!$C:$C,FILED!B645,'0 DUP ONLINE'!$E:$E)</f>
        <v>0</v>
      </c>
      <c r="E645" s="97">
        <f>+SUMIF('0 DUP ONLINE'!$C:$C,FILED!B645,'0 DUP ONLINE'!$F:$F)</f>
        <v>0</v>
      </c>
      <c r="F645" s="97">
        <f>+SUMIF('0 DUP ONLINE'!$C:$C,FILED!B645,'0 DUP ONLINE'!$G:$G)</f>
        <v>0</v>
      </c>
      <c r="G645" s="97">
        <f>+SUMIF('0 DUP ONLINE'!$C:$C,FILED!B645,'0 DUP ONLINE'!$H:$H)</f>
        <v>0</v>
      </c>
      <c r="H645" s="97">
        <f t="shared" ref="H645:H708" si="40">+E645+F645+G645</f>
        <v>0</v>
      </c>
      <c r="J645" s="97">
        <f>+SUMIF('0 DUP WORK'!$C:$C,FILED!B645,'0 DUP WORK'!$E:$E)</f>
        <v>0</v>
      </c>
      <c r="K645" s="97">
        <f>+SUMIF('0 DUP WORK'!$C:$C,FILED!B645,'0 DUP WORK'!$F:$F)</f>
        <v>0</v>
      </c>
      <c r="L645" s="97">
        <f>+SUMIF('0 DUP WORK'!$C:$C,FILED!B645,'0 DUP WORK'!$G:$G)</f>
        <v>0</v>
      </c>
      <c r="M645" s="97">
        <f>+SUMIF('0 DUP WORK'!$C:$C,FILED!B645,'0 DUP WORK'!$H:$H)</f>
        <v>0</v>
      </c>
      <c r="N645" s="97">
        <f t="shared" ref="N645:N708" si="41">+K645+L645+M645</f>
        <v>0</v>
      </c>
      <c r="P645" s="97">
        <f t="shared" ref="P645:P708" si="42">+ROUND(H645-N645,-1)</f>
        <v>0</v>
      </c>
      <c r="Q645" s="97" t="str">
        <f t="shared" ref="Q645:Q708" si="43">+IF(P645=0,"",IF(P645&gt;-1,"SHORT",IF(P645&lt;1,"EXCESS")))</f>
        <v/>
      </c>
    </row>
    <row r="646" spans="1:17">
      <c r="A646" s="96">
        <v>643</v>
      </c>
      <c r="B646" s="97">
        <f t="array" ref="B646">+INDEX('0 DUP ONLINE'!$C$3:$C$701,SMALL(IF(FILED!$B$2='0 DUP ONLINE'!$K$3:$K$701,ROW('0 DUP ONLINE'!$K$3:$K$701)-ROW('0 DUP ONLINE'!$K$3)+1),FILED!A646))</f>
        <v>0</v>
      </c>
      <c r="C646" s="97" t="str">
        <f>+IFERROR(VLOOKUP(B646,'0 DUP ONLINE'!$C$3:$D$701,2,FALSE),"")</f>
        <v/>
      </c>
      <c r="D646" s="97">
        <f>+SUMIF('0 DUP ONLINE'!$C:$C,FILED!B646,'0 DUP ONLINE'!$E:$E)</f>
        <v>0</v>
      </c>
      <c r="E646" s="97">
        <f>+SUMIF('0 DUP ONLINE'!$C:$C,FILED!B646,'0 DUP ONLINE'!$F:$F)</f>
        <v>0</v>
      </c>
      <c r="F646" s="97">
        <f>+SUMIF('0 DUP ONLINE'!$C:$C,FILED!B646,'0 DUP ONLINE'!$G:$G)</f>
        <v>0</v>
      </c>
      <c r="G646" s="97">
        <f>+SUMIF('0 DUP ONLINE'!$C:$C,FILED!B646,'0 DUP ONLINE'!$H:$H)</f>
        <v>0</v>
      </c>
      <c r="H646" s="97">
        <f t="shared" si="40"/>
        <v>0</v>
      </c>
      <c r="J646" s="97">
        <f>+SUMIF('0 DUP WORK'!$C:$C,FILED!B646,'0 DUP WORK'!$E:$E)</f>
        <v>0</v>
      </c>
      <c r="K646" s="97">
        <f>+SUMIF('0 DUP WORK'!$C:$C,FILED!B646,'0 DUP WORK'!$F:$F)</f>
        <v>0</v>
      </c>
      <c r="L646" s="97">
        <f>+SUMIF('0 DUP WORK'!$C:$C,FILED!B646,'0 DUP WORK'!$G:$G)</f>
        <v>0</v>
      </c>
      <c r="M646" s="97">
        <f>+SUMIF('0 DUP WORK'!$C:$C,FILED!B646,'0 DUP WORK'!$H:$H)</f>
        <v>0</v>
      </c>
      <c r="N646" s="97">
        <f t="shared" si="41"/>
        <v>0</v>
      </c>
      <c r="P646" s="97">
        <f t="shared" si="42"/>
        <v>0</v>
      </c>
      <c r="Q646" s="97" t="str">
        <f t="shared" si="43"/>
        <v/>
      </c>
    </row>
    <row r="647" spans="1:17">
      <c r="A647" s="96">
        <v>644</v>
      </c>
      <c r="B647" s="97">
        <f t="array" ref="B647">+INDEX('0 DUP ONLINE'!$C$3:$C$701,SMALL(IF(FILED!$B$2='0 DUP ONLINE'!$K$3:$K$701,ROW('0 DUP ONLINE'!$K$3:$K$701)-ROW('0 DUP ONLINE'!$K$3)+1),FILED!A647))</f>
        <v>0</v>
      </c>
      <c r="C647" s="97" t="str">
        <f>+IFERROR(VLOOKUP(B647,'0 DUP ONLINE'!$C$3:$D$701,2,FALSE),"")</f>
        <v/>
      </c>
      <c r="D647" s="97">
        <f>+SUMIF('0 DUP ONLINE'!$C:$C,FILED!B647,'0 DUP ONLINE'!$E:$E)</f>
        <v>0</v>
      </c>
      <c r="E647" s="97">
        <f>+SUMIF('0 DUP ONLINE'!$C:$C,FILED!B647,'0 DUP ONLINE'!$F:$F)</f>
        <v>0</v>
      </c>
      <c r="F647" s="97">
        <f>+SUMIF('0 DUP ONLINE'!$C:$C,FILED!B647,'0 DUP ONLINE'!$G:$G)</f>
        <v>0</v>
      </c>
      <c r="G647" s="97">
        <f>+SUMIF('0 DUP ONLINE'!$C:$C,FILED!B647,'0 DUP ONLINE'!$H:$H)</f>
        <v>0</v>
      </c>
      <c r="H647" s="97">
        <f t="shared" si="40"/>
        <v>0</v>
      </c>
      <c r="J647" s="97">
        <f>+SUMIF('0 DUP WORK'!$C:$C,FILED!B647,'0 DUP WORK'!$E:$E)</f>
        <v>0</v>
      </c>
      <c r="K647" s="97">
        <f>+SUMIF('0 DUP WORK'!$C:$C,FILED!B647,'0 DUP WORK'!$F:$F)</f>
        <v>0</v>
      </c>
      <c r="L647" s="97">
        <f>+SUMIF('0 DUP WORK'!$C:$C,FILED!B647,'0 DUP WORK'!$G:$G)</f>
        <v>0</v>
      </c>
      <c r="M647" s="97">
        <f>+SUMIF('0 DUP WORK'!$C:$C,FILED!B647,'0 DUP WORK'!$H:$H)</f>
        <v>0</v>
      </c>
      <c r="N647" s="97">
        <f t="shared" si="41"/>
        <v>0</v>
      </c>
      <c r="P647" s="97">
        <f t="shared" si="42"/>
        <v>0</v>
      </c>
      <c r="Q647" s="97" t="str">
        <f t="shared" si="43"/>
        <v/>
      </c>
    </row>
    <row r="648" spans="1:17">
      <c r="A648" s="96">
        <v>645</v>
      </c>
      <c r="B648" s="97">
        <f t="array" ref="B648">+INDEX('0 DUP ONLINE'!$C$3:$C$701,SMALL(IF(FILED!$B$2='0 DUP ONLINE'!$K$3:$K$701,ROW('0 DUP ONLINE'!$K$3:$K$701)-ROW('0 DUP ONLINE'!$K$3)+1),FILED!A648))</f>
        <v>0</v>
      </c>
      <c r="C648" s="97" t="str">
        <f>+IFERROR(VLOOKUP(B648,'0 DUP ONLINE'!$C$3:$D$701,2,FALSE),"")</f>
        <v/>
      </c>
      <c r="D648" s="97">
        <f>+SUMIF('0 DUP ONLINE'!$C:$C,FILED!B648,'0 DUP ONLINE'!$E:$E)</f>
        <v>0</v>
      </c>
      <c r="E648" s="97">
        <f>+SUMIF('0 DUP ONLINE'!$C:$C,FILED!B648,'0 DUP ONLINE'!$F:$F)</f>
        <v>0</v>
      </c>
      <c r="F648" s="97">
        <f>+SUMIF('0 DUP ONLINE'!$C:$C,FILED!B648,'0 DUP ONLINE'!$G:$G)</f>
        <v>0</v>
      </c>
      <c r="G648" s="97">
        <f>+SUMIF('0 DUP ONLINE'!$C:$C,FILED!B648,'0 DUP ONLINE'!$H:$H)</f>
        <v>0</v>
      </c>
      <c r="H648" s="97">
        <f t="shared" si="40"/>
        <v>0</v>
      </c>
      <c r="J648" s="97">
        <f>+SUMIF('0 DUP WORK'!$C:$C,FILED!B648,'0 DUP WORK'!$E:$E)</f>
        <v>0</v>
      </c>
      <c r="K648" s="97">
        <f>+SUMIF('0 DUP WORK'!$C:$C,FILED!B648,'0 DUP WORK'!$F:$F)</f>
        <v>0</v>
      </c>
      <c r="L648" s="97">
        <f>+SUMIF('0 DUP WORK'!$C:$C,FILED!B648,'0 DUP WORK'!$G:$G)</f>
        <v>0</v>
      </c>
      <c r="M648" s="97">
        <f>+SUMIF('0 DUP WORK'!$C:$C,FILED!B648,'0 DUP WORK'!$H:$H)</f>
        <v>0</v>
      </c>
      <c r="N648" s="97">
        <f t="shared" si="41"/>
        <v>0</v>
      </c>
      <c r="P648" s="97">
        <f t="shared" si="42"/>
        <v>0</v>
      </c>
      <c r="Q648" s="97" t="str">
        <f t="shared" si="43"/>
        <v/>
      </c>
    </row>
    <row r="649" spans="1:17">
      <c r="A649" s="96">
        <v>646</v>
      </c>
      <c r="B649" s="97">
        <f t="array" ref="B649">+INDEX('0 DUP ONLINE'!$C$3:$C$701,SMALL(IF(FILED!$B$2='0 DUP ONLINE'!$K$3:$K$701,ROW('0 DUP ONLINE'!$K$3:$K$701)-ROW('0 DUP ONLINE'!$K$3)+1),FILED!A649))</f>
        <v>0</v>
      </c>
      <c r="C649" s="97" t="str">
        <f>+IFERROR(VLOOKUP(B649,'0 DUP ONLINE'!$C$3:$D$701,2,FALSE),"")</f>
        <v/>
      </c>
      <c r="D649" s="97">
        <f>+SUMIF('0 DUP ONLINE'!$C:$C,FILED!B649,'0 DUP ONLINE'!$E:$E)</f>
        <v>0</v>
      </c>
      <c r="E649" s="97">
        <f>+SUMIF('0 DUP ONLINE'!$C:$C,FILED!B649,'0 DUP ONLINE'!$F:$F)</f>
        <v>0</v>
      </c>
      <c r="F649" s="97">
        <f>+SUMIF('0 DUP ONLINE'!$C:$C,FILED!B649,'0 DUP ONLINE'!$G:$G)</f>
        <v>0</v>
      </c>
      <c r="G649" s="97">
        <f>+SUMIF('0 DUP ONLINE'!$C:$C,FILED!B649,'0 DUP ONLINE'!$H:$H)</f>
        <v>0</v>
      </c>
      <c r="H649" s="97">
        <f t="shared" si="40"/>
        <v>0</v>
      </c>
      <c r="J649" s="97">
        <f>+SUMIF('0 DUP WORK'!$C:$C,FILED!B649,'0 DUP WORK'!$E:$E)</f>
        <v>0</v>
      </c>
      <c r="K649" s="97">
        <f>+SUMIF('0 DUP WORK'!$C:$C,FILED!B649,'0 DUP WORK'!$F:$F)</f>
        <v>0</v>
      </c>
      <c r="L649" s="97">
        <f>+SUMIF('0 DUP WORK'!$C:$C,FILED!B649,'0 DUP WORK'!$G:$G)</f>
        <v>0</v>
      </c>
      <c r="M649" s="97">
        <f>+SUMIF('0 DUP WORK'!$C:$C,FILED!B649,'0 DUP WORK'!$H:$H)</f>
        <v>0</v>
      </c>
      <c r="N649" s="97">
        <f t="shared" si="41"/>
        <v>0</v>
      </c>
      <c r="P649" s="97">
        <f t="shared" si="42"/>
        <v>0</v>
      </c>
      <c r="Q649" s="97" t="str">
        <f t="shared" si="43"/>
        <v/>
      </c>
    </row>
    <row r="650" spans="1:17">
      <c r="A650" s="96">
        <v>647</v>
      </c>
      <c r="B650" s="97">
        <f t="array" ref="B650">+INDEX('0 DUP ONLINE'!$C$3:$C$701,SMALL(IF(FILED!$B$2='0 DUP ONLINE'!$K$3:$K$701,ROW('0 DUP ONLINE'!$K$3:$K$701)-ROW('0 DUP ONLINE'!$K$3)+1),FILED!A650))</f>
        <v>0</v>
      </c>
      <c r="C650" s="97" t="str">
        <f>+IFERROR(VLOOKUP(B650,'0 DUP ONLINE'!$C$3:$D$701,2,FALSE),"")</f>
        <v/>
      </c>
      <c r="D650" s="97">
        <f>+SUMIF('0 DUP ONLINE'!$C:$C,FILED!B650,'0 DUP ONLINE'!$E:$E)</f>
        <v>0</v>
      </c>
      <c r="E650" s="97">
        <f>+SUMIF('0 DUP ONLINE'!$C:$C,FILED!B650,'0 DUP ONLINE'!$F:$F)</f>
        <v>0</v>
      </c>
      <c r="F650" s="97">
        <f>+SUMIF('0 DUP ONLINE'!$C:$C,FILED!B650,'0 DUP ONLINE'!$G:$G)</f>
        <v>0</v>
      </c>
      <c r="G650" s="97">
        <f>+SUMIF('0 DUP ONLINE'!$C:$C,FILED!B650,'0 DUP ONLINE'!$H:$H)</f>
        <v>0</v>
      </c>
      <c r="H650" s="97">
        <f t="shared" si="40"/>
        <v>0</v>
      </c>
      <c r="J650" s="97">
        <f>+SUMIF('0 DUP WORK'!$C:$C,FILED!B650,'0 DUP WORK'!$E:$E)</f>
        <v>0</v>
      </c>
      <c r="K650" s="97">
        <f>+SUMIF('0 DUP WORK'!$C:$C,FILED!B650,'0 DUP WORK'!$F:$F)</f>
        <v>0</v>
      </c>
      <c r="L650" s="97">
        <f>+SUMIF('0 DUP WORK'!$C:$C,FILED!B650,'0 DUP WORK'!$G:$G)</f>
        <v>0</v>
      </c>
      <c r="M650" s="97">
        <f>+SUMIF('0 DUP WORK'!$C:$C,FILED!B650,'0 DUP WORK'!$H:$H)</f>
        <v>0</v>
      </c>
      <c r="N650" s="97">
        <f t="shared" si="41"/>
        <v>0</v>
      </c>
      <c r="P650" s="97">
        <f t="shared" si="42"/>
        <v>0</v>
      </c>
      <c r="Q650" s="97" t="str">
        <f t="shared" si="43"/>
        <v/>
      </c>
    </row>
    <row r="651" spans="1:17">
      <c r="A651" s="96">
        <v>648</v>
      </c>
      <c r="B651" s="97">
        <f t="array" ref="B651">+INDEX('0 DUP ONLINE'!$C$3:$C$701,SMALL(IF(FILED!$B$2='0 DUP ONLINE'!$K$3:$K$701,ROW('0 DUP ONLINE'!$K$3:$K$701)-ROW('0 DUP ONLINE'!$K$3)+1),FILED!A651))</f>
        <v>0</v>
      </c>
      <c r="C651" s="97" t="str">
        <f>+IFERROR(VLOOKUP(B651,'0 DUP ONLINE'!$C$3:$D$701,2,FALSE),"")</f>
        <v/>
      </c>
      <c r="D651" s="97">
        <f>+SUMIF('0 DUP ONLINE'!$C:$C,FILED!B651,'0 DUP ONLINE'!$E:$E)</f>
        <v>0</v>
      </c>
      <c r="E651" s="97">
        <f>+SUMIF('0 DUP ONLINE'!$C:$C,FILED!B651,'0 DUP ONLINE'!$F:$F)</f>
        <v>0</v>
      </c>
      <c r="F651" s="97">
        <f>+SUMIF('0 DUP ONLINE'!$C:$C,FILED!B651,'0 DUP ONLINE'!$G:$G)</f>
        <v>0</v>
      </c>
      <c r="G651" s="97">
        <f>+SUMIF('0 DUP ONLINE'!$C:$C,FILED!B651,'0 DUP ONLINE'!$H:$H)</f>
        <v>0</v>
      </c>
      <c r="H651" s="97">
        <f t="shared" si="40"/>
        <v>0</v>
      </c>
      <c r="J651" s="97">
        <f>+SUMIF('0 DUP WORK'!$C:$C,FILED!B651,'0 DUP WORK'!$E:$E)</f>
        <v>0</v>
      </c>
      <c r="K651" s="97">
        <f>+SUMIF('0 DUP WORK'!$C:$C,FILED!B651,'0 DUP WORK'!$F:$F)</f>
        <v>0</v>
      </c>
      <c r="L651" s="97">
        <f>+SUMIF('0 DUP WORK'!$C:$C,FILED!B651,'0 DUP WORK'!$G:$G)</f>
        <v>0</v>
      </c>
      <c r="M651" s="97">
        <f>+SUMIF('0 DUP WORK'!$C:$C,FILED!B651,'0 DUP WORK'!$H:$H)</f>
        <v>0</v>
      </c>
      <c r="N651" s="97">
        <f t="shared" si="41"/>
        <v>0</v>
      </c>
      <c r="P651" s="97">
        <f t="shared" si="42"/>
        <v>0</v>
      </c>
      <c r="Q651" s="97" t="str">
        <f t="shared" si="43"/>
        <v/>
      </c>
    </row>
    <row r="652" spans="1:17">
      <c r="A652" s="96">
        <v>649</v>
      </c>
      <c r="B652" s="97">
        <f t="array" ref="B652">+INDEX('0 DUP ONLINE'!$C$3:$C$701,SMALL(IF(FILED!$B$2='0 DUP ONLINE'!$K$3:$K$701,ROW('0 DUP ONLINE'!$K$3:$K$701)-ROW('0 DUP ONLINE'!$K$3)+1),FILED!A652))</f>
        <v>0</v>
      </c>
      <c r="C652" s="97" t="str">
        <f>+IFERROR(VLOOKUP(B652,'0 DUP ONLINE'!$C$3:$D$701,2,FALSE),"")</f>
        <v/>
      </c>
      <c r="D652" s="97">
        <f>+SUMIF('0 DUP ONLINE'!$C:$C,FILED!B652,'0 DUP ONLINE'!$E:$E)</f>
        <v>0</v>
      </c>
      <c r="E652" s="97">
        <f>+SUMIF('0 DUP ONLINE'!$C:$C,FILED!B652,'0 DUP ONLINE'!$F:$F)</f>
        <v>0</v>
      </c>
      <c r="F652" s="97">
        <f>+SUMIF('0 DUP ONLINE'!$C:$C,FILED!B652,'0 DUP ONLINE'!$G:$G)</f>
        <v>0</v>
      </c>
      <c r="G652" s="97">
        <f>+SUMIF('0 DUP ONLINE'!$C:$C,FILED!B652,'0 DUP ONLINE'!$H:$H)</f>
        <v>0</v>
      </c>
      <c r="H652" s="97">
        <f t="shared" si="40"/>
        <v>0</v>
      </c>
      <c r="J652" s="97">
        <f>+SUMIF('0 DUP WORK'!$C:$C,FILED!B652,'0 DUP WORK'!$E:$E)</f>
        <v>0</v>
      </c>
      <c r="K652" s="97">
        <f>+SUMIF('0 DUP WORK'!$C:$C,FILED!B652,'0 DUP WORK'!$F:$F)</f>
        <v>0</v>
      </c>
      <c r="L652" s="97">
        <f>+SUMIF('0 DUP WORK'!$C:$C,FILED!B652,'0 DUP WORK'!$G:$G)</f>
        <v>0</v>
      </c>
      <c r="M652" s="97">
        <f>+SUMIF('0 DUP WORK'!$C:$C,FILED!B652,'0 DUP WORK'!$H:$H)</f>
        <v>0</v>
      </c>
      <c r="N652" s="97">
        <f t="shared" si="41"/>
        <v>0</v>
      </c>
      <c r="P652" s="97">
        <f t="shared" si="42"/>
        <v>0</v>
      </c>
      <c r="Q652" s="97" t="str">
        <f t="shared" si="43"/>
        <v/>
      </c>
    </row>
    <row r="653" spans="1:17">
      <c r="A653" s="96">
        <v>650</v>
      </c>
      <c r="B653" s="97">
        <f t="array" ref="B653">+INDEX('0 DUP ONLINE'!$C$3:$C$701,SMALL(IF(FILED!$B$2='0 DUP ONLINE'!$K$3:$K$701,ROW('0 DUP ONLINE'!$K$3:$K$701)-ROW('0 DUP ONLINE'!$K$3)+1),FILED!A653))</f>
        <v>0</v>
      </c>
      <c r="C653" s="97" t="str">
        <f>+IFERROR(VLOOKUP(B653,'0 DUP ONLINE'!$C$3:$D$701,2,FALSE),"")</f>
        <v/>
      </c>
      <c r="D653" s="97">
        <f>+SUMIF('0 DUP ONLINE'!$C:$C,FILED!B653,'0 DUP ONLINE'!$E:$E)</f>
        <v>0</v>
      </c>
      <c r="E653" s="97">
        <f>+SUMIF('0 DUP ONLINE'!$C:$C,FILED!B653,'0 DUP ONLINE'!$F:$F)</f>
        <v>0</v>
      </c>
      <c r="F653" s="97">
        <f>+SUMIF('0 DUP ONLINE'!$C:$C,FILED!B653,'0 DUP ONLINE'!$G:$G)</f>
        <v>0</v>
      </c>
      <c r="G653" s="97">
        <f>+SUMIF('0 DUP ONLINE'!$C:$C,FILED!B653,'0 DUP ONLINE'!$H:$H)</f>
        <v>0</v>
      </c>
      <c r="H653" s="97">
        <f t="shared" si="40"/>
        <v>0</v>
      </c>
      <c r="J653" s="97">
        <f>+SUMIF('0 DUP WORK'!$C:$C,FILED!B653,'0 DUP WORK'!$E:$E)</f>
        <v>0</v>
      </c>
      <c r="K653" s="97">
        <f>+SUMIF('0 DUP WORK'!$C:$C,FILED!B653,'0 DUP WORK'!$F:$F)</f>
        <v>0</v>
      </c>
      <c r="L653" s="97">
        <f>+SUMIF('0 DUP WORK'!$C:$C,FILED!B653,'0 DUP WORK'!$G:$G)</f>
        <v>0</v>
      </c>
      <c r="M653" s="97">
        <f>+SUMIF('0 DUP WORK'!$C:$C,FILED!B653,'0 DUP WORK'!$H:$H)</f>
        <v>0</v>
      </c>
      <c r="N653" s="97">
        <f t="shared" si="41"/>
        <v>0</v>
      </c>
      <c r="P653" s="97">
        <f t="shared" si="42"/>
        <v>0</v>
      </c>
      <c r="Q653" s="97" t="str">
        <f t="shared" si="43"/>
        <v/>
      </c>
    </row>
    <row r="654" spans="1:17">
      <c r="A654" s="96">
        <v>651</v>
      </c>
      <c r="B654" s="97">
        <f t="array" ref="B654">+INDEX('0 DUP ONLINE'!$C$3:$C$701,SMALL(IF(FILED!$B$2='0 DUP ONLINE'!$K$3:$K$701,ROW('0 DUP ONLINE'!$K$3:$K$701)-ROW('0 DUP ONLINE'!$K$3)+1),FILED!A654))</f>
        <v>0</v>
      </c>
      <c r="C654" s="97" t="str">
        <f>+IFERROR(VLOOKUP(B654,'0 DUP ONLINE'!$C$3:$D$701,2,FALSE),"")</f>
        <v/>
      </c>
      <c r="D654" s="97">
        <f>+SUMIF('0 DUP ONLINE'!$C:$C,FILED!B654,'0 DUP ONLINE'!$E:$E)</f>
        <v>0</v>
      </c>
      <c r="E654" s="97">
        <f>+SUMIF('0 DUP ONLINE'!$C:$C,FILED!B654,'0 DUP ONLINE'!$F:$F)</f>
        <v>0</v>
      </c>
      <c r="F654" s="97">
        <f>+SUMIF('0 DUP ONLINE'!$C:$C,FILED!B654,'0 DUP ONLINE'!$G:$G)</f>
        <v>0</v>
      </c>
      <c r="G654" s="97">
        <f>+SUMIF('0 DUP ONLINE'!$C:$C,FILED!B654,'0 DUP ONLINE'!$H:$H)</f>
        <v>0</v>
      </c>
      <c r="H654" s="97">
        <f t="shared" si="40"/>
        <v>0</v>
      </c>
      <c r="J654" s="97">
        <f>+SUMIF('0 DUP WORK'!$C:$C,FILED!B654,'0 DUP WORK'!$E:$E)</f>
        <v>0</v>
      </c>
      <c r="K654" s="97">
        <f>+SUMIF('0 DUP WORK'!$C:$C,FILED!B654,'0 DUP WORK'!$F:$F)</f>
        <v>0</v>
      </c>
      <c r="L654" s="97">
        <f>+SUMIF('0 DUP WORK'!$C:$C,FILED!B654,'0 DUP WORK'!$G:$G)</f>
        <v>0</v>
      </c>
      <c r="M654" s="97">
        <f>+SUMIF('0 DUP WORK'!$C:$C,FILED!B654,'0 DUP WORK'!$H:$H)</f>
        <v>0</v>
      </c>
      <c r="N654" s="97">
        <f t="shared" si="41"/>
        <v>0</v>
      </c>
      <c r="P654" s="97">
        <f t="shared" si="42"/>
        <v>0</v>
      </c>
      <c r="Q654" s="97" t="str">
        <f t="shared" si="43"/>
        <v/>
      </c>
    </row>
    <row r="655" spans="1:17">
      <c r="A655" s="96">
        <v>652</v>
      </c>
      <c r="B655" s="97">
        <f t="array" ref="B655">+INDEX('0 DUP ONLINE'!$C$3:$C$701,SMALL(IF(FILED!$B$2='0 DUP ONLINE'!$K$3:$K$701,ROW('0 DUP ONLINE'!$K$3:$K$701)-ROW('0 DUP ONLINE'!$K$3)+1),FILED!A655))</f>
        <v>0</v>
      </c>
      <c r="C655" s="97" t="str">
        <f>+IFERROR(VLOOKUP(B655,'0 DUP ONLINE'!$C$3:$D$701,2,FALSE),"")</f>
        <v/>
      </c>
      <c r="D655" s="97">
        <f>+SUMIF('0 DUP ONLINE'!$C:$C,FILED!B655,'0 DUP ONLINE'!$E:$E)</f>
        <v>0</v>
      </c>
      <c r="E655" s="97">
        <f>+SUMIF('0 DUP ONLINE'!$C:$C,FILED!B655,'0 DUP ONLINE'!$F:$F)</f>
        <v>0</v>
      </c>
      <c r="F655" s="97">
        <f>+SUMIF('0 DUP ONLINE'!$C:$C,FILED!B655,'0 DUP ONLINE'!$G:$G)</f>
        <v>0</v>
      </c>
      <c r="G655" s="97">
        <f>+SUMIF('0 DUP ONLINE'!$C:$C,FILED!B655,'0 DUP ONLINE'!$H:$H)</f>
        <v>0</v>
      </c>
      <c r="H655" s="97">
        <f t="shared" si="40"/>
        <v>0</v>
      </c>
      <c r="J655" s="97">
        <f>+SUMIF('0 DUP WORK'!$C:$C,FILED!B655,'0 DUP WORK'!$E:$E)</f>
        <v>0</v>
      </c>
      <c r="K655" s="97">
        <f>+SUMIF('0 DUP WORK'!$C:$C,FILED!B655,'0 DUP WORK'!$F:$F)</f>
        <v>0</v>
      </c>
      <c r="L655" s="97">
        <f>+SUMIF('0 DUP WORK'!$C:$C,FILED!B655,'0 DUP WORK'!$G:$G)</f>
        <v>0</v>
      </c>
      <c r="M655" s="97">
        <f>+SUMIF('0 DUP WORK'!$C:$C,FILED!B655,'0 DUP WORK'!$H:$H)</f>
        <v>0</v>
      </c>
      <c r="N655" s="97">
        <f t="shared" si="41"/>
        <v>0</v>
      </c>
      <c r="P655" s="97">
        <f t="shared" si="42"/>
        <v>0</v>
      </c>
      <c r="Q655" s="97" t="str">
        <f t="shared" si="43"/>
        <v/>
      </c>
    </row>
    <row r="656" spans="1:17">
      <c r="A656" s="96">
        <v>653</v>
      </c>
      <c r="B656" s="97">
        <f t="array" ref="B656">+INDEX('0 DUP ONLINE'!$C$3:$C$701,SMALL(IF(FILED!$B$2='0 DUP ONLINE'!$K$3:$K$701,ROW('0 DUP ONLINE'!$K$3:$K$701)-ROW('0 DUP ONLINE'!$K$3)+1),FILED!A656))</f>
        <v>0</v>
      </c>
      <c r="C656" s="97" t="str">
        <f>+IFERROR(VLOOKUP(B656,'0 DUP ONLINE'!$C$3:$D$701,2,FALSE),"")</f>
        <v/>
      </c>
      <c r="D656" s="97">
        <f>+SUMIF('0 DUP ONLINE'!$C:$C,FILED!B656,'0 DUP ONLINE'!$E:$E)</f>
        <v>0</v>
      </c>
      <c r="E656" s="97">
        <f>+SUMIF('0 DUP ONLINE'!$C:$C,FILED!B656,'0 DUP ONLINE'!$F:$F)</f>
        <v>0</v>
      </c>
      <c r="F656" s="97">
        <f>+SUMIF('0 DUP ONLINE'!$C:$C,FILED!B656,'0 DUP ONLINE'!$G:$G)</f>
        <v>0</v>
      </c>
      <c r="G656" s="97">
        <f>+SUMIF('0 DUP ONLINE'!$C:$C,FILED!B656,'0 DUP ONLINE'!$H:$H)</f>
        <v>0</v>
      </c>
      <c r="H656" s="97">
        <f t="shared" si="40"/>
        <v>0</v>
      </c>
      <c r="J656" s="97">
        <f>+SUMIF('0 DUP WORK'!$C:$C,FILED!B656,'0 DUP WORK'!$E:$E)</f>
        <v>0</v>
      </c>
      <c r="K656" s="97">
        <f>+SUMIF('0 DUP WORK'!$C:$C,FILED!B656,'0 DUP WORK'!$F:$F)</f>
        <v>0</v>
      </c>
      <c r="L656" s="97">
        <f>+SUMIF('0 DUP WORK'!$C:$C,FILED!B656,'0 DUP WORK'!$G:$G)</f>
        <v>0</v>
      </c>
      <c r="M656" s="97">
        <f>+SUMIF('0 DUP WORK'!$C:$C,FILED!B656,'0 DUP WORK'!$H:$H)</f>
        <v>0</v>
      </c>
      <c r="N656" s="97">
        <f t="shared" si="41"/>
        <v>0</v>
      </c>
      <c r="P656" s="97">
        <f t="shared" si="42"/>
        <v>0</v>
      </c>
      <c r="Q656" s="97" t="str">
        <f t="shared" si="43"/>
        <v/>
      </c>
    </row>
    <row r="657" spans="1:17">
      <c r="A657" s="96">
        <v>654</v>
      </c>
      <c r="B657" s="97">
        <f t="array" ref="B657">+INDEX('0 DUP ONLINE'!$C$3:$C$701,SMALL(IF(FILED!$B$2='0 DUP ONLINE'!$K$3:$K$701,ROW('0 DUP ONLINE'!$K$3:$K$701)-ROW('0 DUP ONLINE'!$K$3)+1),FILED!A657))</f>
        <v>0</v>
      </c>
      <c r="C657" s="97" t="str">
        <f>+IFERROR(VLOOKUP(B657,'0 DUP ONLINE'!$C$3:$D$701,2,FALSE),"")</f>
        <v/>
      </c>
      <c r="D657" s="97">
        <f>+SUMIF('0 DUP ONLINE'!$C:$C,FILED!B657,'0 DUP ONLINE'!$E:$E)</f>
        <v>0</v>
      </c>
      <c r="E657" s="97">
        <f>+SUMIF('0 DUP ONLINE'!$C:$C,FILED!B657,'0 DUP ONLINE'!$F:$F)</f>
        <v>0</v>
      </c>
      <c r="F657" s="97">
        <f>+SUMIF('0 DUP ONLINE'!$C:$C,FILED!B657,'0 DUP ONLINE'!$G:$G)</f>
        <v>0</v>
      </c>
      <c r="G657" s="97">
        <f>+SUMIF('0 DUP ONLINE'!$C:$C,FILED!B657,'0 DUP ONLINE'!$H:$H)</f>
        <v>0</v>
      </c>
      <c r="H657" s="97">
        <f t="shared" si="40"/>
        <v>0</v>
      </c>
      <c r="J657" s="97">
        <f>+SUMIF('0 DUP WORK'!$C:$C,FILED!B657,'0 DUP WORK'!$E:$E)</f>
        <v>0</v>
      </c>
      <c r="K657" s="97">
        <f>+SUMIF('0 DUP WORK'!$C:$C,FILED!B657,'0 DUP WORK'!$F:$F)</f>
        <v>0</v>
      </c>
      <c r="L657" s="97">
        <f>+SUMIF('0 DUP WORK'!$C:$C,FILED!B657,'0 DUP WORK'!$G:$G)</f>
        <v>0</v>
      </c>
      <c r="M657" s="97">
        <f>+SUMIF('0 DUP WORK'!$C:$C,FILED!B657,'0 DUP WORK'!$H:$H)</f>
        <v>0</v>
      </c>
      <c r="N657" s="97">
        <f t="shared" si="41"/>
        <v>0</v>
      </c>
      <c r="P657" s="97">
        <f t="shared" si="42"/>
        <v>0</v>
      </c>
      <c r="Q657" s="97" t="str">
        <f t="shared" si="43"/>
        <v/>
      </c>
    </row>
    <row r="658" spans="1:17">
      <c r="A658" s="96">
        <v>655</v>
      </c>
      <c r="B658" s="97">
        <f t="array" ref="B658">+INDEX('0 DUP ONLINE'!$C$3:$C$701,SMALL(IF(FILED!$B$2='0 DUP ONLINE'!$K$3:$K$701,ROW('0 DUP ONLINE'!$K$3:$K$701)-ROW('0 DUP ONLINE'!$K$3)+1),FILED!A658))</f>
        <v>0</v>
      </c>
      <c r="C658" s="97" t="str">
        <f>+IFERROR(VLOOKUP(B658,'0 DUP ONLINE'!$C$3:$D$701,2,FALSE),"")</f>
        <v/>
      </c>
      <c r="D658" s="97">
        <f>+SUMIF('0 DUP ONLINE'!$C:$C,FILED!B658,'0 DUP ONLINE'!$E:$E)</f>
        <v>0</v>
      </c>
      <c r="E658" s="97">
        <f>+SUMIF('0 DUP ONLINE'!$C:$C,FILED!B658,'0 DUP ONLINE'!$F:$F)</f>
        <v>0</v>
      </c>
      <c r="F658" s="97">
        <f>+SUMIF('0 DUP ONLINE'!$C:$C,FILED!B658,'0 DUP ONLINE'!$G:$G)</f>
        <v>0</v>
      </c>
      <c r="G658" s="97">
        <f>+SUMIF('0 DUP ONLINE'!$C:$C,FILED!B658,'0 DUP ONLINE'!$H:$H)</f>
        <v>0</v>
      </c>
      <c r="H658" s="97">
        <f t="shared" si="40"/>
        <v>0</v>
      </c>
      <c r="J658" s="97">
        <f>+SUMIF('0 DUP WORK'!$C:$C,FILED!B658,'0 DUP WORK'!$E:$E)</f>
        <v>0</v>
      </c>
      <c r="K658" s="97">
        <f>+SUMIF('0 DUP WORK'!$C:$C,FILED!B658,'0 DUP WORK'!$F:$F)</f>
        <v>0</v>
      </c>
      <c r="L658" s="97">
        <f>+SUMIF('0 DUP WORK'!$C:$C,FILED!B658,'0 DUP WORK'!$G:$G)</f>
        <v>0</v>
      </c>
      <c r="M658" s="97">
        <f>+SUMIF('0 DUP WORK'!$C:$C,FILED!B658,'0 DUP WORK'!$H:$H)</f>
        <v>0</v>
      </c>
      <c r="N658" s="97">
        <f t="shared" si="41"/>
        <v>0</v>
      </c>
      <c r="P658" s="97">
        <f t="shared" si="42"/>
        <v>0</v>
      </c>
      <c r="Q658" s="97" t="str">
        <f t="shared" si="43"/>
        <v/>
      </c>
    </row>
    <row r="659" spans="1:17">
      <c r="A659" s="96">
        <v>656</v>
      </c>
      <c r="B659" s="97">
        <f t="array" ref="B659">+INDEX('0 DUP ONLINE'!$C$3:$C$701,SMALL(IF(FILED!$B$2='0 DUP ONLINE'!$K$3:$K$701,ROW('0 DUP ONLINE'!$K$3:$K$701)-ROW('0 DUP ONLINE'!$K$3)+1),FILED!A659))</f>
        <v>0</v>
      </c>
      <c r="C659" s="97" t="str">
        <f>+IFERROR(VLOOKUP(B659,'0 DUP ONLINE'!$C$3:$D$701,2,FALSE),"")</f>
        <v/>
      </c>
      <c r="D659" s="97">
        <f>+SUMIF('0 DUP ONLINE'!$C:$C,FILED!B659,'0 DUP ONLINE'!$E:$E)</f>
        <v>0</v>
      </c>
      <c r="E659" s="97">
        <f>+SUMIF('0 DUP ONLINE'!$C:$C,FILED!B659,'0 DUP ONLINE'!$F:$F)</f>
        <v>0</v>
      </c>
      <c r="F659" s="97">
        <f>+SUMIF('0 DUP ONLINE'!$C:$C,FILED!B659,'0 DUP ONLINE'!$G:$G)</f>
        <v>0</v>
      </c>
      <c r="G659" s="97">
        <f>+SUMIF('0 DUP ONLINE'!$C:$C,FILED!B659,'0 DUP ONLINE'!$H:$H)</f>
        <v>0</v>
      </c>
      <c r="H659" s="97">
        <f t="shared" si="40"/>
        <v>0</v>
      </c>
      <c r="J659" s="97">
        <f>+SUMIF('0 DUP WORK'!$C:$C,FILED!B659,'0 DUP WORK'!$E:$E)</f>
        <v>0</v>
      </c>
      <c r="K659" s="97">
        <f>+SUMIF('0 DUP WORK'!$C:$C,FILED!B659,'0 DUP WORK'!$F:$F)</f>
        <v>0</v>
      </c>
      <c r="L659" s="97">
        <f>+SUMIF('0 DUP WORK'!$C:$C,FILED!B659,'0 DUP WORK'!$G:$G)</f>
        <v>0</v>
      </c>
      <c r="M659" s="97">
        <f>+SUMIF('0 DUP WORK'!$C:$C,FILED!B659,'0 DUP WORK'!$H:$H)</f>
        <v>0</v>
      </c>
      <c r="N659" s="97">
        <f t="shared" si="41"/>
        <v>0</v>
      </c>
      <c r="P659" s="97">
        <f t="shared" si="42"/>
        <v>0</v>
      </c>
      <c r="Q659" s="97" t="str">
        <f t="shared" si="43"/>
        <v/>
      </c>
    </row>
    <row r="660" spans="1:17">
      <c r="A660" s="96">
        <v>657</v>
      </c>
      <c r="B660" s="97">
        <f t="array" ref="B660">+INDEX('0 DUP ONLINE'!$C$3:$C$701,SMALL(IF(FILED!$B$2='0 DUP ONLINE'!$K$3:$K$701,ROW('0 DUP ONLINE'!$K$3:$K$701)-ROW('0 DUP ONLINE'!$K$3)+1),FILED!A660))</f>
        <v>0</v>
      </c>
      <c r="C660" s="97" t="str">
        <f>+IFERROR(VLOOKUP(B660,'0 DUP ONLINE'!$C$3:$D$701,2,FALSE),"")</f>
        <v/>
      </c>
      <c r="D660" s="97">
        <f>+SUMIF('0 DUP ONLINE'!$C:$C,FILED!B660,'0 DUP ONLINE'!$E:$E)</f>
        <v>0</v>
      </c>
      <c r="E660" s="97">
        <f>+SUMIF('0 DUP ONLINE'!$C:$C,FILED!B660,'0 DUP ONLINE'!$F:$F)</f>
        <v>0</v>
      </c>
      <c r="F660" s="97">
        <f>+SUMIF('0 DUP ONLINE'!$C:$C,FILED!B660,'0 DUP ONLINE'!$G:$G)</f>
        <v>0</v>
      </c>
      <c r="G660" s="97">
        <f>+SUMIF('0 DUP ONLINE'!$C:$C,FILED!B660,'0 DUP ONLINE'!$H:$H)</f>
        <v>0</v>
      </c>
      <c r="H660" s="97">
        <f t="shared" si="40"/>
        <v>0</v>
      </c>
      <c r="J660" s="97">
        <f>+SUMIF('0 DUP WORK'!$C:$C,FILED!B660,'0 DUP WORK'!$E:$E)</f>
        <v>0</v>
      </c>
      <c r="K660" s="97">
        <f>+SUMIF('0 DUP WORK'!$C:$C,FILED!B660,'0 DUP WORK'!$F:$F)</f>
        <v>0</v>
      </c>
      <c r="L660" s="97">
        <f>+SUMIF('0 DUP WORK'!$C:$C,FILED!B660,'0 DUP WORK'!$G:$G)</f>
        <v>0</v>
      </c>
      <c r="M660" s="97">
        <f>+SUMIF('0 DUP WORK'!$C:$C,FILED!B660,'0 DUP WORK'!$H:$H)</f>
        <v>0</v>
      </c>
      <c r="N660" s="97">
        <f t="shared" si="41"/>
        <v>0</v>
      </c>
      <c r="P660" s="97">
        <f t="shared" si="42"/>
        <v>0</v>
      </c>
      <c r="Q660" s="97" t="str">
        <f t="shared" si="43"/>
        <v/>
      </c>
    </row>
    <row r="661" spans="1:17">
      <c r="A661" s="96">
        <v>658</v>
      </c>
      <c r="B661" s="97">
        <f t="array" ref="B661">+INDEX('0 DUP ONLINE'!$C$3:$C$701,SMALL(IF(FILED!$B$2='0 DUP ONLINE'!$K$3:$K$701,ROW('0 DUP ONLINE'!$K$3:$K$701)-ROW('0 DUP ONLINE'!$K$3)+1),FILED!A661))</f>
        <v>0</v>
      </c>
      <c r="C661" s="97" t="str">
        <f>+IFERROR(VLOOKUP(B661,'0 DUP ONLINE'!$C$3:$D$701,2,FALSE),"")</f>
        <v/>
      </c>
      <c r="D661" s="97">
        <f>+SUMIF('0 DUP ONLINE'!$C:$C,FILED!B661,'0 DUP ONLINE'!$E:$E)</f>
        <v>0</v>
      </c>
      <c r="E661" s="97">
        <f>+SUMIF('0 DUP ONLINE'!$C:$C,FILED!B661,'0 DUP ONLINE'!$F:$F)</f>
        <v>0</v>
      </c>
      <c r="F661" s="97">
        <f>+SUMIF('0 DUP ONLINE'!$C:$C,FILED!B661,'0 DUP ONLINE'!$G:$G)</f>
        <v>0</v>
      </c>
      <c r="G661" s="97">
        <f>+SUMIF('0 DUP ONLINE'!$C:$C,FILED!B661,'0 DUP ONLINE'!$H:$H)</f>
        <v>0</v>
      </c>
      <c r="H661" s="97">
        <f t="shared" si="40"/>
        <v>0</v>
      </c>
      <c r="J661" s="97">
        <f>+SUMIF('0 DUP WORK'!$C:$C,FILED!B661,'0 DUP WORK'!$E:$E)</f>
        <v>0</v>
      </c>
      <c r="K661" s="97">
        <f>+SUMIF('0 DUP WORK'!$C:$C,FILED!B661,'0 DUP WORK'!$F:$F)</f>
        <v>0</v>
      </c>
      <c r="L661" s="97">
        <f>+SUMIF('0 DUP WORK'!$C:$C,FILED!B661,'0 DUP WORK'!$G:$G)</f>
        <v>0</v>
      </c>
      <c r="M661" s="97">
        <f>+SUMIF('0 DUP WORK'!$C:$C,FILED!B661,'0 DUP WORK'!$H:$H)</f>
        <v>0</v>
      </c>
      <c r="N661" s="97">
        <f t="shared" si="41"/>
        <v>0</v>
      </c>
      <c r="P661" s="97">
        <f t="shared" si="42"/>
        <v>0</v>
      </c>
      <c r="Q661" s="97" t="str">
        <f t="shared" si="43"/>
        <v/>
      </c>
    </row>
    <row r="662" spans="1:17">
      <c r="A662" s="96">
        <v>659</v>
      </c>
      <c r="B662" s="97">
        <f t="array" ref="B662">+INDEX('0 DUP ONLINE'!$C$3:$C$701,SMALL(IF(FILED!$B$2='0 DUP ONLINE'!$K$3:$K$701,ROW('0 DUP ONLINE'!$K$3:$K$701)-ROW('0 DUP ONLINE'!$K$3)+1),FILED!A662))</f>
        <v>0</v>
      </c>
      <c r="C662" s="97" t="str">
        <f>+IFERROR(VLOOKUP(B662,'0 DUP ONLINE'!$C$3:$D$701,2,FALSE),"")</f>
        <v/>
      </c>
      <c r="D662" s="97">
        <f>+SUMIF('0 DUP ONLINE'!$C:$C,FILED!B662,'0 DUP ONLINE'!$E:$E)</f>
        <v>0</v>
      </c>
      <c r="E662" s="97">
        <f>+SUMIF('0 DUP ONLINE'!$C:$C,FILED!B662,'0 DUP ONLINE'!$F:$F)</f>
        <v>0</v>
      </c>
      <c r="F662" s="97">
        <f>+SUMIF('0 DUP ONLINE'!$C:$C,FILED!B662,'0 DUP ONLINE'!$G:$G)</f>
        <v>0</v>
      </c>
      <c r="G662" s="97">
        <f>+SUMIF('0 DUP ONLINE'!$C:$C,FILED!B662,'0 DUP ONLINE'!$H:$H)</f>
        <v>0</v>
      </c>
      <c r="H662" s="97">
        <f t="shared" si="40"/>
        <v>0</v>
      </c>
      <c r="J662" s="97">
        <f>+SUMIF('0 DUP WORK'!$C:$C,FILED!B662,'0 DUP WORK'!$E:$E)</f>
        <v>0</v>
      </c>
      <c r="K662" s="97">
        <f>+SUMIF('0 DUP WORK'!$C:$C,FILED!B662,'0 DUP WORK'!$F:$F)</f>
        <v>0</v>
      </c>
      <c r="L662" s="97">
        <f>+SUMIF('0 DUP WORK'!$C:$C,FILED!B662,'0 DUP WORK'!$G:$G)</f>
        <v>0</v>
      </c>
      <c r="M662" s="97">
        <f>+SUMIF('0 DUP WORK'!$C:$C,FILED!B662,'0 DUP WORK'!$H:$H)</f>
        <v>0</v>
      </c>
      <c r="N662" s="97">
        <f t="shared" si="41"/>
        <v>0</v>
      </c>
      <c r="P662" s="97">
        <f t="shared" si="42"/>
        <v>0</v>
      </c>
      <c r="Q662" s="97" t="str">
        <f t="shared" si="43"/>
        <v/>
      </c>
    </row>
    <row r="663" spans="1:17">
      <c r="A663" s="96">
        <v>660</v>
      </c>
      <c r="B663" s="97">
        <f t="array" ref="B663">+INDEX('0 DUP ONLINE'!$C$3:$C$701,SMALL(IF(FILED!$B$2='0 DUP ONLINE'!$K$3:$K$701,ROW('0 DUP ONLINE'!$K$3:$K$701)-ROW('0 DUP ONLINE'!$K$3)+1),FILED!A663))</f>
        <v>0</v>
      </c>
      <c r="C663" s="97" t="str">
        <f>+IFERROR(VLOOKUP(B663,'0 DUP ONLINE'!$C$3:$D$701,2,FALSE),"")</f>
        <v/>
      </c>
      <c r="D663" s="97">
        <f>+SUMIF('0 DUP ONLINE'!$C:$C,FILED!B663,'0 DUP ONLINE'!$E:$E)</f>
        <v>0</v>
      </c>
      <c r="E663" s="97">
        <f>+SUMIF('0 DUP ONLINE'!$C:$C,FILED!B663,'0 DUP ONLINE'!$F:$F)</f>
        <v>0</v>
      </c>
      <c r="F663" s="97">
        <f>+SUMIF('0 DUP ONLINE'!$C:$C,FILED!B663,'0 DUP ONLINE'!$G:$G)</f>
        <v>0</v>
      </c>
      <c r="G663" s="97">
        <f>+SUMIF('0 DUP ONLINE'!$C:$C,FILED!B663,'0 DUP ONLINE'!$H:$H)</f>
        <v>0</v>
      </c>
      <c r="H663" s="97">
        <f t="shared" si="40"/>
        <v>0</v>
      </c>
      <c r="J663" s="97">
        <f>+SUMIF('0 DUP WORK'!$C:$C,FILED!B663,'0 DUP WORK'!$E:$E)</f>
        <v>0</v>
      </c>
      <c r="K663" s="97">
        <f>+SUMIF('0 DUP WORK'!$C:$C,FILED!B663,'0 DUP WORK'!$F:$F)</f>
        <v>0</v>
      </c>
      <c r="L663" s="97">
        <f>+SUMIF('0 DUP WORK'!$C:$C,FILED!B663,'0 DUP WORK'!$G:$G)</f>
        <v>0</v>
      </c>
      <c r="M663" s="97">
        <f>+SUMIF('0 DUP WORK'!$C:$C,FILED!B663,'0 DUP WORK'!$H:$H)</f>
        <v>0</v>
      </c>
      <c r="N663" s="97">
        <f t="shared" si="41"/>
        <v>0</v>
      </c>
      <c r="P663" s="97">
        <f t="shared" si="42"/>
        <v>0</v>
      </c>
      <c r="Q663" s="97" t="str">
        <f t="shared" si="43"/>
        <v/>
      </c>
    </row>
    <row r="664" spans="1:17">
      <c r="A664" s="96">
        <v>661</v>
      </c>
      <c r="B664" s="97">
        <f t="array" ref="B664">+INDEX('0 DUP ONLINE'!$C$3:$C$701,SMALL(IF(FILED!$B$2='0 DUP ONLINE'!$K$3:$K$701,ROW('0 DUP ONLINE'!$K$3:$K$701)-ROW('0 DUP ONLINE'!$K$3)+1),FILED!A664))</f>
        <v>0</v>
      </c>
      <c r="C664" s="97" t="str">
        <f>+IFERROR(VLOOKUP(B664,'0 DUP ONLINE'!$C$3:$D$701,2,FALSE),"")</f>
        <v/>
      </c>
      <c r="D664" s="97">
        <f>+SUMIF('0 DUP ONLINE'!$C:$C,FILED!B664,'0 DUP ONLINE'!$E:$E)</f>
        <v>0</v>
      </c>
      <c r="E664" s="97">
        <f>+SUMIF('0 DUP ONLINE'!$C:$C,FILED!B664,'0 DUP ONLINE'!$F:$F)</f>
        <v>0</v>
      </c>
      <c r="F664" s="97">
        <f>+SUMIF('0 DUP ONLINE'!$C:$C,FILED!B664,'0 DUP ONLINE'!$G:$G)</f>
        <v>0</v>
      </c>
      <c r="G664" s="97">
        <f>+SUMIF('0 DUP ONLINE'!$C:$C,FILED!B664,'0 DUP ONLINE'!$H:$H)</f>
        <v>0</v>
      </c>
      <c r="H664" s="97">
        <f t="shared" si="40"/>
        <v>0</v>
      </c>
      <c r="J664" s="97">
        <f>+SUMIF('0 DUP WORK'!$C:$C,FILED!B664,'0 DUP WORK'!$E:$E)</f>
        <v>0</v>
      </c>
      <c r="K664" s="97">
        <f>+SUMIF('0 DUP WORK'!$C:$C,FILED!B664,'0 DUP WORK'!$F:$F)</f>
        <v>0</v>
      </c>
      <c r="L664" s="97">
        <f>+SUMIF('0 DUP WORK'!$C:$C,FILED!B664,'0 DUP WORK'!$G:$G)</f>
        <v>0</v>
      </c>
      <c r="M664" s="97">
        <f>+SUMIF('0 DUP WORK'!$C:$C,FILED!B664,'0 DUP WORK'!$H:$H)</f>
        <v>0</v>
      </c>
      <c r="N664" s="97">
        <f t="shared" si="41"/>
        <v>0</v>
      </c>
      <c r="P664" s="97">
        <f t="shared" si="42"/>
        <v>0</v>
      </c>
      <c r="Q664" s="97" t="str">
        <f t="shared" si="43"/>
        <v/>
      </c>
    </row>
    <row r="665" spans="1:17">
      <c r="A665" s="96">
        <v>662</v>
      </c>
      <c r="B665" s="97">
        <f t="array" ref="B665">+INDEX('0 DUP ONLINE'!$C$3:$C$701,SMALL(IF(FILED!$B$2='0 DUP ONLINE'!$K$3:$K$701,ROW('0 DUP ONLINE'!$K$3:$K$701)-ROW('0 DUP ONLINE'!$K$3)+1),FILED!A665))</f>
        <v>0</v>
      </c>
      <c r="C665" s="97" t="str">
        <f>+IFERROR(VLOOKUP(B665,'0 DUP ONLINE'!$C$3:$D$701,2,FALSE),"")</f>
        <v/>
      </c>
      <c r="D665" s="97">
        <f>+SUMIF('0 DUP ONLINE'!$C:$C,FILED!B665,'0 DUP ONLINE'!$E:$E)</f>
        <v>0</v>
      </c>
      <c r="E665" s="97">
        <f>+SUMIF('0 DUP ONLINE'!$C:$C,FILED!B665,'0 DUP ONLINE'!$F:$F)</f>
        <v>0</v>
      </c>
      <c r="F665" s="97">
        <f>+SUMIF('0 DUP ONLINE'!$C:$C,FILED!B665,'0 DUP ONLINE'!$G:$G)</f>
        <v>0</v>
      </c>
      <c r="G665" s="97">
        <f>+SUMIF('0 DUP ONLINE'!$C:$C,FILED!B665,'0 DUP ONLINE'!$H:$H)</f>
        <v>0</v>
      </c>
      <c r="H665" s="97">
        <f t="shared" si="40"/>
        <v>0</v>
      </c>
      <c r="J665" s="97">
        <f>+SUMIF('0 DUP WORK'!$C:$C,FILED!B665,'0 DUP WORK'!$E:$E)</f>
        <v>0</v>
      </c>
      <c r="K665" s="97">
        <f>+SUMIF('0 DUP WORK'!$C:$C,FILED!B665,'0 DUP WORK'!$F:$F)</f>
        <v>0</v>
      </c>
      <c r="L665" s="97">
        <f>+SUMIF('0 DUP WORK'!$C:$C,FILED!B665,'0 DUP WORK'!$G:$G)</f>
        <v>0</v>
      </c>
      <c r="M665" s="97">
        <f>+SUMIF('0 DUP WORK'!$C:$C,FILED!B665,'0 DUP WORK'!$H:$H)</f>
        <v>0</v>
      </c>
      <c r="N665" s="97">
        <f t="shared" si="41"/>
        <v>0</v>
      </c>
      <c r="P665" s="97">
        <f t="shared" si="42"/>
        <v>0</v>
      </c>
      <c r="Q665" s="97" t="str">
        <f t="shared" si="43"/>
        <v/>
      </c>
    </row>
    <row r="666" spans="1:17">
      <c r="A666" s="96">
        <v>663</v>
      </c>
      <c r="B666" s="97">
        <f t="array" ref="B666">+INDEX('0 DUP ONLINE'!$C$3:$C$701,SMALL(IF(FILED!$B$2='0 DUP ONLINE'!$K$3:$K$701,ROW('0 DUP ONLINE'!$K$3:$K$701)-ROW('0 DUP ONLINE'!$K$3)+1),FILED!A666))</f>
        <v>0</v>
      </c>
      <c r="C666" s="97" t="str">
        <f>+IFERROR(VLOOKUP(B666,'0 DUP ONLINE'!$C$3:$D$701,2,FALSE),"")</f>
        <v/>
      </c>
      <c r="D666" s="97">
        <f>+SUMIF('0 DUP ONLINE'!$C:$C,FILED!B666,'0 DUP ONLINE'!$E:$E)</f>
        <v>0</v>
      </c>
      <c r="E666" s="97">
        <f>+SUMIF('0 DUP ONLINE'!$C:$C,FILED!B666,'0 DUP ONLINE'!$F:$F)</f>
        <v>0</v>
      </c>
      <c r="F666" s="97">
        <f>+SUMIF('0 DUP ONLINE'!$C:$C,FILED!B666,'0 DUP ONLINE'!$G:$G)</f>
        <v>0</v>
      </c>
      <c r="G666" s="97">
        <f>+SUMIF('0 DUP ONLINE'!$C:$C,FILED!B666,'0 DUP ONLINE'!$H:$H)</f>
        <v>0</v>
      </c>
      <c r="H666" s="97">
        <f t="shared" si="40"/>
        <v>0</v>
      </c>
      <c r="J666" s="97">
        <f>+SUMIF('0 DUP WORK'!$C:$C,FILED!B666,'0 DUP WORK'!$E:$E)</f>
        <v>0</v>
      </c>
      <c r="K666" s="97">
        <f>+SUMIF('0 DUP WORK'!$C:$C,FILED!B666,'0 DUP WORK'!$F:$F)</f>
        <v>0</v>
      </c>
      <c r="L666" s="97">
        <f>+SUMIF('0 DUP WORK'!$C:$C,FILED!B666,'0 DUP WORK'!$G:$G)</f>
        <v>0</v>
      </c>
      <c r="M666" s="97">
        <f>+SUMIF('0 DUP WORK'!$C:$C,FILED!B666,'0 DUP WORK'!$H:$H)</f>
        <v>0</v>
      </c>
      <c r="N666" s="97">
        <f t="shared" si="41"/>
        <v>0</v>
      </c>
      <c r="P666" s="97">
        <f t="shared" si="42"/>
        <v>0</v>
      </c>
      <c r="Q666" s="97" t="str">
        <f t="shared" si="43"/>
        <v/>
      </c>
    </row>
    <row r="667" spans="1:17">
      <c r="A667" s="96">
        <v>664</v>
      </c>
      <c r="B667" s="97">
        <f t="array" ref="B667">+INDEX('0 DUP ONLINE'!$C$3:$C$701,SMALL(IF(FILED!$B$2='0 DUP ONLINE'!$K$3:$K$701,ROW('0 DUP ONLINE'!$K$3:$K$701)-ROW('0 DUP ONLINE'!$K$3)+1),FILED!A667))</f>
        <v>0</v>
      </c>
      <c r="C667" s="97" t="str">
        <f>+IFERROR(VLOOKUP(B667,'0 DUP ONLINE'!$C$3:$D$701,2,FALSE),"")</f>
        <v/>
      </c>
      <c r="D667" s="97">
        <f>+SUMIF('0 DUP ONLINE'!$C:$C,FILED!B667,'0 DUP ONLINE'!$E:$E)</f>
        <v>0</v>
      </c>
      <c r="E667" s="97">
        <f>+SUMIF('0 DUP ONLINE'!$C:$C,FILED!B667,'0 DUP ONLINE'!$F:$F)</f>
        <v>0</v>
      </c>
      <c r="F667" s="97">
        <f>+SUMIF('0 DUP ONLINE'!$C:$C,FILED!B667,'0 DUP ONLINE'!$G:$G)</f>
        <v>0</v>
      </c>
      <c r="G667" s="97">
        <f>+SUMIF('0 DUP ONLINE'!$C:$C,FILED!B667,'0 DUP ONLINE'!$H:$H)</f>
        <v>0</v>
      </c>
      <c r="H667" s="97">
        <f t="shared" si="40"/>
        <v>0</v>
      </c>
      <c r="J667" s="97">
        <f>+SUMIF('0 DUP WORK'!$C:$C,FILED!B667,'0 DUP WORK'!$E:$E)</f>
        <v>0</v>
      </c>
      <c r="K667" s="97">
        <f>+SUMIF('0 DUP WORK'!$C:$C,FILED!B667,'0 DUP WORK'!$F:$F)</f>
        <v>0</v>
      </c>
      <c r="L667" s="97">
        <f>+SUMIF('0 DUP WORK'!$C:$C,FILED!B667,'0 DUP WORK'!$G:$G)</f>
        <v>0</v>
      </c>
      <c r="M667" s="97">
        <f>+SUMIF('0 DUP WORK'!$C:$C,FILED!B667,'0 DUP WORK'!$H:$H)</f>
        <v>0</v>
      </c>
      <c r="N667" s="97">
        <f t="shared" si="41"/>
        <v>0</v>
      </c>
      <c r="P667" s="97">
        <f t="shared" si="42"/>
        <v>0</v>
      </c>
      <c r="Q667" s="97" t="str">
        <f t="shared" si="43"/>
        <v/>
      </c>
    </row>
    <row r="668" spans="1:17">
      <c r="A668" s="96">
        <v>665</v>
      </c>
      <c r="B668" s="97">
        <f t="array" ref="B668">+INDEX('0 DUP ONLINE'!$C$3:$C$701,SMALL(IF(FILED!$B$2='0 DUP ONLINE'!$K$3:$K$701,ROW('0 DUP ONLINE'!$K$3:$K$701)-ROW('0 DUP ONLINE'!$K$3)+1),FILED!A668))</f>
        <v>0</v>
      </c>
      <c r="C668" s="97" t="str">
        <f>+IFERROR(VLOOKUP(B668,'0 DUP ONLINE'!$C$3:$D$701,2,FALSE),"")</f>
        <v/>
      </c>
      <c r="D668" s="97">
        <f>+SUMIF('0 DUP ONLINE'!$C:$C,FILED!B668,'0 DUP ONLINE'!$E:$E)</f>
        <v>0</v>
      </c>
      <c r="E668" s="97">
        <f>+SUMIF('0 DUP ONLINE'!$C:$C,FILED!B668,'0 DUP ONLINE'!$F:$F)</f>
        <v>0</v>
      </c>
      <c r="F668" s="97">
        <f>+SUMIF('0 DUP ONLINE'!$C:$C,FILED!B668,'0 DUP ONLINE'!$G:$G)</f>
        <v>0</v>
      </c>
      <c r="G668" s="97">
        <f>+SUMIF('0 DUP ONLINE'!$C:$C,FILED!B668,'0 DUP ONLINE'!$H:$H)</f>
        <v>0</v>
      </c>
      <c r="H668" s="97">
        <f t="shared" si="40"/>
        <v>0</v>
      </c>
      <c r="J668" s="97">
        <f>+SUMIF('0 DUP WORK'!$C:$C,FILED!B668,'0 DUP WORK'!$E:$E)</f>
        <v>0</v>
      </c>
      <c r="K668" s="97">
        <f>+SUMIF('0 DUP WORK'!$C:$C,FILED!B668,'0 DUP WORK'!$F:$F)</f>
        <v>0</v>
      </c>
      <c r="L668" s="97">
        <f>+SUMIF('0 DUP WORK'!$C:$C,FILED!B668,'0 DUP WORK'!$G:$G)</f>
        <v>0</v>
      </c>
      <c r="M668" s="97">
        <f>+SUMIF('0 DUP WORK'!$C:$C,FILED!B668,'0 DUP WORK'!$H:$H)</f>
        <v>0</v>
      </c>
      <c r="N668" s="97">
        <f t="shared" si="41"/>
        <v>0</v>
      </c>
      <c r="P668" s="97">
        <f t="shared" si="42"/>
        <v>0</v>
      </c>
      <c r="Q668" s="97" t="str">
        <f t="shared" si="43"/>
        <v/>
      </c>
    </row>
    <row r="669" spans="1:17">
      <c r="A669" s="96">
        <v>666</v>
      </c>
      <c r="B669" s="97">
        <f t="array" ref="B669">+INDEX('0 DUP ONLINE'!$C$3:$C$701,SMALL(IF(FILED!$B$2='0 DUP ONLINE'!$K$3:$K$701,ROW('0 DUP ONLINE'!$K$3:$K$701)-ROW('0 DUP ONLINE'!$K$3)+1),FILED!A669))</f>
        <v>0</v>
      </c>
      <c r="C669" s="97" t="str">
        <f>+IFERROR(VLOOKUP(B669,'0 DUP ONLINE'!$C$3:$D$701,2,FALSE),"")</f>
        <v/>
      </c>
      <c r="D669" s="97">
        <f>+SUMIF('0 DUP ONLINE'!$C:$C,FILED!B669,'0 DUP ONLINE'!$E:$E)</f>
        <v>0</v>
      </c>
      <c r="E669" s="97">
        <f>+SUMIF('0 DUP ONLINE'!$C:$C,FILED!B669,'0 DUP ONLINE'!$F:$F)</f>
        <v>0</v>
      </c>
      <c r="F669" s="97">
        <f>+SUMIF('0 DUP ONLINE'!$C:$C,FILED!B669,'0 DUP ONLINE'!$G:$G)</f>
        <v>0</v>
      </c>
      <c r="G669" s="97">
        <f>+SUMIF('0 DUP ONLINE'!$C:$C,FILED!B669,'0 DUP ONLINE'!$H:$H)</f>
        <v>0</v>
      </c>
      <c r="H669" s="97">
        <f t="shared" si="40"/>
        <v>0</v>
      </c>
      <c r="J669" s="97">
        <f>+SUMIF('0 DUP WORK'!$C:$C,FILED!B669,'0 DUP WORK'!$E:$E)</f>
        <v>0</v>
      </c>
      <c r="K669" s="97">
        <f>+SUMIF('0 DUP WORK'!$C:$C,FILED!B669,'0 DUP WORK'!$F:$F)</f>
        <v>0</v>
      </c>
      <c r="L669" s="97">
        <f>+SUMIF('0 DUP WORK'!$C:$C,FILED!B669,'0 DUP WORK'!$G:$G)</f>
        <v>0</v>
      </c>
      <c r="M669" s="97">
        <f>+SUMIF('0 DUP WORK'!$C:$C,FILED!B669,'0 DUP WORK'!$H:$H)</f>
        <v>0</v>
      </c>
      <c r="N669" s="97">
        <f t="shared" si="41"/>
        <v>0</v>
      </c>
      <c r="P669" s="97">
        <f t="shared" si="42"/>
        <v>0</v>
      </c>
      <c r="Q669" s="97" t="str">
        <f t="shared" si="43"/>
        <v/>
      </c>
    </row>
    <row r="670" spans="1:17">
      <c r="A670" s="96">
        <v>667</v>
      </c>
      <c r="B670" s="97">
        <f t="array" ref="B670">+INDEX('0 DUP ONLINE'!$C$3:$C$701,SMALL(IF(FILED!$B$2='0 DUP ONLINE'!$K$3:$K$701,ROW('0 DUP ONLINE'!$K$3:$K$701)-ROW('0 DUP ONLINE'!$K$3)+1),FILED!A670))</f>
        <v>0</v>
      </c>
      <c r="C670" s="97" t="str">
        <f>+IFERROR(VLOOKUP(B670,'0 DUP ONLINE'!$C$3:$D$701,2,FALSE),"")</f>
        <v/>
      </c>
      <c r="D670" s="97">
        <f>+SUMIF('0 DUP ONLINE'!$C:$C,FILED!B670,'0 DUP ONLINE'!$E:$E)</f>
        <v>0</v>
      </c>
      <c r="E670" s="97">
        <f>+SUMIF('0 DUP ONLINE'!$C:$C,FILED!B670,'0 DUP ONLINE'!$F:$F)</f>
        <v>0</v>
      </c>
      <c r="F670" s="97">
        <f>+SUMIF('0 DUP ONLINE'!$C:$C,FILED!B670,'0 DUP ONLINE'!$G:$G)</f>
        <v>0</v>
      </c>
      <c r="G670" s="97">
        <f>+SUMIF('0 DUP ONLINE'!$C:$C,FILED!B670,'0 DUP ONLINE'!$H:$H)</f>
        <v>0</v>
      </c>
      <c r="H670" s="97">
        <f t="shared" si="40"/>
        <v>0</v>
      </c>
      <c r="J670" s="97">
        <f>+SUMIF('0 DUP WORK'!$C:$C,FILED!B670,'0 DUP WORK'!$E:$E)</f>
        <v>0</v>
      </c>
      <c r="K670" s="97">
        <f>+SUMIF('0 DUP WORK'!$C:$C,FILED!B670,'0 DUP WORK'!$F:$F)</f>
        <v>0</v>
      </c>
      <c r="L670" s="97">
        <f>+SUMIF('0 DUP WORK'!$C:$C,FILED!B670,'0 DUP WORK'!$G:$G)</f>
        <v>0</v>
      </c>
      <c r="M670" s="97">
        <f>+SUMIF('0 DUP WORK'!$C:$C,FILED!B670,'0 DUP WORK'!$H:$H)</f>
        <v>0</v>
      </c>
      <c r="N670" s="97">
        <f t="shared" si="41"/>
        <v>0</v>
      </c>
      <c r="P670" s="97">
        <f t="shared" si="42"/>
        <v>0</v>
      </c>
      <c r="Q670" s="97" t="str">
        <f t="shared" si="43"/>
        <v/>
      </c>
    </row>
    <row r="671" spans="1:17">
      <c r="A671" s="96">
        <v>668</v>
      </c>
      <c r="B671" s="97">
        <f t="array" ref="B671">+INDEX('0 DUP ONLINE'!$C$3:$C$701,SMALL(IF(FILED!$B$2='0 DUP ONLINE'!$K$3:$K$701,ROW('0 DUP ONLINE'!$K$3:$K$701)-ROW('0 DUP ONLINE'!$K$3)+1),FILED!A671))</f>
        <v>0</v>
      </c>
      <c r="C671" s="97" t="str">
        <f>+IFERROR(VLOOKUP(B671,'0 DUP ONLINE'!$C$3:$D$701,2,FALSE),"")</f>
        <v/>
      </c>
      <c r="D671" s="97">
        <f>+SUMIF('0 DUP ONLINE'!$C:$C,FILED!B671,'0 DUP ONLINE'!$E:$E)</f>
        <v>0</v>
      </c>
      <c r="E671" s="97">
        <f>+SUMIF('0 DUP ONLINE'!$C:$C,FILED!B671,'0 DUP ONLINE'!$F:$F)</f>
        <v>0</v>
      </c>
      <c r="F671" s="97">
        <f>+SUMIF('0 DUP ONLINE'!$C:$C,FILED!B671,'0 DUP ONLINE'!$G:$G)</f>
        <v>0</v>
      </c>
      <c r="G671" s="97">
        <f>+SUMIF('0 DUP ONLINE'!$C:$C,FILED!B671,'0 DUP ONLINE'!$H:$H)</f>
        <v>0</v>
      </c>
      <c r="H671" s="97">
        <f t="shared" si="40"/>
        <v>0</v>
      </c>
      <c r="J671" s="97">
        <f>+SUMIF('0 DUP WORK'!$C:$C,FILED!B671,'0 DUP WORK'!$E:$E)</f>
        <v>0</v>
      </c>
      <c r="K671" s="97">
        <f>+SUMIF('0 DUP WORK'!$C:$C,FILED!B671,'0 DUP WORK'!$F:$F)</f>
        <v>0</v>
      </c>
      <c r="L671" s="97">
        <f>+SUMIF('0 DUP WORK'!$C:$C,FILED!B671,'0 DUP WORK'!$G:$G)</f>
        <v>0</v>
      </c>
      <c r="M671" s="97">
        <f>+SUMIF('0 DUP WORK'!$C:$C,FILED!B671,'0 DUP WORK'!$H:$H)</f>
        <v>0</v>
      </c>
      <c r="N671" s="97">
        <f t="shared" si="41"/>
        <v>0</v>
      </c>
      <c r="P671" s="97">
        <f t="shared" si="42"/>
        <v>0</v>
      </c>
      <c r="Q671" s="97" t="str">
        <f t="shared" si="43"/>
        <v/>
      </c>
    </row>
    <row r="672" spans="1:17">
      <c r="A672" s="96">
        <v>669</v>
      </c>
      <c r="B672" s="97">
        <f t="array" ref="B672">+INDEX('0 DUP ONLINE'!$C$3:$C$701,SMALL(IF(FILED!$B$2='0 DUP ONLINE'!$K$3:$K$701,ROW('0 DUP ONLINE'!$K$3:$K$701)-ROW('0 DUP ONLINE'!$K$3)+1),FILED!A672))</f>
        <v>0</v>
      </c>
      <c r="C672" s="97" t="str">
        <f>+IFERROR(VLOOKUP(B672,'0 DUP ONLINE'!$C$3:$D$701,2,FALSE),"")</f>
        <v/>
      </c>
      <c r="D672" s="97">
        <f>+SUMIF('0 DUP ONLINE'!$C:$C,FILED!B672,'0 DUP ONLINE'!$E:$E)</f>
        <v>0</v>
      </c>
      <c r="E672" s="97">
        <f>+SUMIF('0 DUP ONLINE'!$C:$C,FILED!B672,'0 DUP ONLINE'!$F:$F)</f>
        <v>0</v>
      </c>
      <c r="F672" s="97">
        <f>+SUMIF('0 DUP ONLINE'!$C:$C,FILED!B672,'0 DUP ONLINE'!$G:$G)</f>
        <v>0</v>
      </c>
      <c r="G672" s="97">
        <f>+SUMIF('0 DUP ONLINE'!$C:$C,FILED!B672,'0 DUP ONLINE'!$H:$H)</f>
        <v>0</v>
      </c>
      <c r="H672" s="97">
        <f t="shared" si="40"/>
        <v>0</v>
      </c>
      <c r="J672" s="97">
        <f>+SUMIF('0 DUP WORK'!$C:$C,FILED!B672,'0 DUP WORK'!$E:$E)</f>
        <v>0</v>
      </c>
      <c r="K672" s="97">
        <f>+SUMIF('0 DUP WORK'!$C:$C,FILED!B672,'0 DUP WORK'!$F:$F)</f>
        <v>0</v>
      </c>
      <c r="L672" s="97">
        <f>+SUMIF('0 DUP WORK'!$C:$C,FILED!B672,'0 DUP WORK'!$G:$G)</f>
        <v>0</v>
      </c>
      <c r="M672" s="97">
        <f>+SUMIF('0 DUP WORK'!$C:$C,FILED!B672,'0 DUP WORK'!$H:$H)</f>
        <v>0</v>
      </c>
      <c r="N672" s="97">
        <f t="shared" si="41"/>
        <v>0</v>
      </c>
      <c r="P672" s="97">
        <f t="shared" si="42"/>
        <v>0</v>
      </c>
      <c r="Q672" s="97" t="str">
        <f t="shared" si="43"/>
        <v/>
      </c>
    </row>
    <row r="673" spans="1:17">
      <c r="A673" s="96">
        <v>670</v>
      </c>
      <c r="B673" s="97">
        <f t="array" ref="B673">+INDEX('0 DUP ONLINE'!$C$3:$C$701,SMALL(IF(FILED!$B$2='0 DUP ONLINE'!$K$3:$K$701,ROW('0 DUP ONLINE'!$K$3:$K$701)-ROW('0 DUP ONLINE'!$K$3)+1),FILED!A673))</f>
        <v>0</v>
      </c>
      <c r="C673" s="97" t="str">
        <f>+IFERROR(VLOOKUP(B673,'0 DUP ONLINE'!$C$3:$D$701,2,FALSE),"")</f>
        <v/>
      </c>
      <c r="D673" s="97">
        <f>+SUMIF('0 DUP ONLINE'!$C:$C,FILED!B673,'0 DUP ONLINE'!$E:$E)</f>
        <v>0</v>
      </c>
      <c r="E673" s="97">
        <f>+SUMIF('0 DUP ONLINE'!$C:$C,FILED!B673,'0 DUP ONLINE'!$F:$F)</f>
        <v>0</v>
      </c>
      <c r="F673" s="97">
        <f>+SUMIF('0 DUP ONLINE'!$C:$C,FILED!B673,'0 DUP ONLINE'!$G:$G)</f>
        <v>0</v>
      </c>
      <c r="G673" s="97">
        <f>+SUMIF('0 DUP ONLINE'!$C:$C,FILED!B673,'0 DUP ONLINE'!$H:$H)</f>
        <v>0</v>
      </c>
      <c r="H673" s="97">
        <f t="shared" si="40"/>
        <v>0</v>
      </c>
      <c r="J673" s="97">
        <f>+SUMIF('0 DUP WORK'!$C:$C,FILED!B673,'0 DUP WORK'!$E:$E)</f>
        <v>0</v>
      </c>
      <c r="K673" s="97">
        <f>+SUMIF('0 DUP WORK'!$C:$C,FILED!B673,'0 DUP WORK'!$F:$F)</f>
        <v>0</v>
      </c>
      <c r="L673" s="97">
        <f>+SUMIF('0 DUP WORK'!$C:$C,FILED!B673,'0 DUP WORK'!$G:$G)</f>
        <v>0</v>
      </c>
      <c r="M673" s="97">
        <f>+SUMIF('0 DUP WORK'!$C:$C,FILED!B673,'0 DUP WORK'!$H:$H)</f>
        <v>0</v>
      </c>
      <c r="N673" s="97">
        <f t="shared" si="41"/>
        <v>0</v>
      </c>
      <c r="P673" s="97">
        <f t="shared" si="42"/>
        <v>0</v>
      </c>
      <c r="Q673" s="97" t="str">
        <f t="shared" si="43"/>
        <v/>
      </c>
    </row>
    <row r="674" spans="1:17">
      <c r="A674" s="96">
        <v>671</v>
      </c>
      <c r="B674" s="97">
        <f t="array" ref="B674">+INDEX('0 DUP ONLINE'!$C$3:$C$701,SMALL(IF(FILED!$B$2='0 DUP ONLINE'!$K$3:$K$701,ROW('0 DUP ONLINE'!$K$3:$K$701)-ROW('0 DUP ONLINE'!$K$3)+1),FILED!A674))</f>
        <v>0</v>
      </c>
      <c r="C674" s="97" t="str">
        <f>+IFERROR(VLOOKUP(B674,'0 DUP ONLINE'!$C$3:$D$701,2,FALSE),"")</f>
        <v/>
      </c>
      <c r="D674" s="97">
        <f>+SUMIF('0 DUP ONLINE'!$C:$C,FILED!B674,'0 DUP ONLINE'!$E:$E)</f>
        <v>0</v>
      </c>
      <c r="E674" s="97">
        <f>+SUMIF('0 DUP ONLINE'!$C:$C,FILED!B674,'0 DUP ONLINE'!$F:$F)</f>
        <v>0</v>
      </c>
      <c r="F674" s="97">
        <f>+SUMIF('0 DUP ONLINE'!$C:$C,FILED!B674,'0 DUP ONLINE'!$G:$G)</f>
        <v>0</v>
      </c>
      <c r="G674" s="97">
        <f>+SUMIF('0 DUP ONLINE'!$C:$C,FILED!B674,'0 DUP ONLINE'!$H:$H)</f>
        <v>0</v>
      </c>
      <c r="H674" s="97">
        <f t="shared" si="40"/>
        <v>0</v>
      </c>
      <c r="J674" s="97">
        <f>+SUMIF('0 DUP WORK'!$C:$C,FILED!B674,'0 DUP WORK'!$E:$E)</f>
        <v>0</v>
      </c>
      <c r="K674" s="97">
        <f>+SUMIF('0 DUP WORK'!$C:$C,FILED!B674,'0 DUP WORK'!$F:$F)</f>
        <v>0</v>
      </c>
      <c r="L674" s="97">
        <f>+SUMIF('0 DUP WORK'!$C:$C,FILED!B674,'0 DUP WORK'!$G:$G)</f>
        <v>0</v>
      </c>
      <c r="M674" s="97">
        <f>+SUMIF('0 DUP WORK'!$C:$C,FILED!B674,'0 DUP WORK'!$H:$H)</f>
        <v>0</v>
      </c>
      <c r="N674" s="97">
        <f t="shared" si="41"/>
        <v>0</v>
      </c>
      <c r="P674" s="97">
        <f t="shared" si="42"/>
        <v>0</v>
      </c>
      <c r="Q674" s="97" t="str">
        <f t="shared" si="43"/>
        <v/>
      </c>
    </row>
    <row r="675" spans="1:17">
      <c r="A675" s="96">
        <v>672</v>
      </c>
      <c r="B675" s="97">
        <f t="array" ref="B675">+INDEX('0 DUP ONLINE'!$C$3:$C$701,SMALL(IF(FILED!$B$2='0 DUP ONLINE'!$K$3:$K$701,ROW('0 DUP ONLINE'!$K$3:$K$701)-ROW('0 DUP ONLINE'!$K$3)+1),FILED!A675))</f>
        <v>0</v>
      </c>
      <c r="C675" s="97" t="str">
        <f>+IFERROR(VLOOKUP(B675,'0 DUP ONLINE'!$C$3:$D$701,2,FALSE),"")</f>
        <v/>
      </c>
      <c r="D675" s="97">
        <f>+SUMIF('0 DUP ONLINE'!$C:$C,FILED!B675,'0 DUP ONLINE'!$E:$E)</f>
        <v>0</v>
      </c>
      <c r="E675" s="97">
        <f>+SUMIF('0 DUP ONLINE'!$C:$C,FILED!B675,'0 DUP ONLINE'!$F:$F)</f>
        <v>0</v>
      </c>
      <c r="F675" s="97">
        <f>+SUMIF('0 DUP ONLINE'!$C:$C,FILED!B675,'0 DUP ONLINE'!$G:$G)</f>
        <v>0</v>
      </c>
      <c r="G675" s="97">
        <f>+SUMIF('0 DUP ONLINE'!$C:$C,FILED!B675,'0 DUP ONLINE'!$H:$H)</f>
        <v>0</v>
      </c>
      <c r="H675" s="97">
        <f t="shared" si="40"/>
        <v>0</v>
      </c>
      <c r="J675" s="97">
        <f>+SUMIF('0 DUP WORK'!$C:$C,FILED!B675,'0 DUP WORK'!$E:$E)</f>
        <v>0</v>
      </c>
      <c r="K675" s="97">
        <f>+SUMIF('0 DUP WORK'!$C:$C,FILED!B675,'0 DUP WORK'!$F:$F)</f>
        <v>0</v>
      </c>
      <c r="L675" s="97">
        <f>+SUMIF('0 DUP WORK'!$C:$C,FILED!B675,'0 DUP WORK'!$G:$G)</f>
        <v>0</v>
      </c>
      <c r="M675" s="97">
        <f>+SUMIF('0 DUP WORK'!$C:$C,FILED!B675,'0 DUP WORK'!$H:$H)</f>
        <v>0</v>
      </c>
      <c r="N675" s="97">
        <f t="shared" si="41"/>
        <v>0</v>
      </c>
      <c r="P675" s="97">
        <f t="shared" si="42"/>
        <v>0</v>
      </c>
      <c r="Q675" s="97" t="str">
        <f t="shared" si="43"/>
        <v/>
      </c>
    </row>
    <row r="676" spans="1:17">
      <c r="A676" s="96">
        <v>673</v>
      </c>
      <c r="B676" s="97">
        <f t="array" ref="B676">+INDEX('0 DUP ONLINE'!$C$3:$C$701,SMALL(IF(FILED!$B$2='0 DUP ONLINE'!$K$3:$K$701,ROW('0 DUP ONLINE'!$K$3:$K$701)-ROW('0 DUP ONLINE'!$K$3)+1),FILED!A676))</f>
        <v>0</v>
      </c>
      <c r="C676" s="97" t="str">
        <f>+IFERROR(VLOOKUP(B676,'0 DUP ONLINE'!$C$3:$D$701,2,FALSE),"")</f>
        <v/>
      </c>
      <c r="D676" s="97">
        <f>+SUMIF('0 DUP ONLINE'!$C:$C,FILED!B676,'0 DUP ONLINE'!$E:$E)</f>
        <v>0</v>
      </c>
      <c r="E676" s="97">
        <f>+SUMIF('0 DUP ONLINE'!$C:$C,FILED!B676,'0 DUP ONLINE'!$F:$F)</f>
        <v>0</v>
      </c>
      <c r="F676" s="97">
        <f>+SUMIF('0 DUP ONLINE'!$C:$C,FILED!B676,'0 DUP ONLINE'!$G:$G)</f>
        <v>0</v>
      </c>
      <c r="G676" s="97">
        <f>+SUMIF('0 DUP ONLINE'!$C:$C,FILED!B676,'0 DUP ONLINE'!$H:$H)</f>
        <v>0</v>
      </c>
      <c r="H676" s="97">
        <f t="shared" si="40"/>
        <v>0</v>
      </c>
      <c r="J676" s="97">
        <f>+SUMIF('0 DUP WORK'!$C:$C,FILED!B676,'0 DUP WORK'!$E:$E)</f>
        <v>0</v>
      </c>
      <c r="K676" s="97">
        <f>+SUMIF('0 DUP WORK'!$C:$C,FILED!B676,'0 DUP WORK'!$F:$F)</f>
        <v>0</v>
      </c>
      <c r="L676" s="97">
        <f>+SUMIF('0 DUP WORK'!$C:$C,FILED!B676,'0 DUP WORK'!$G:$G)</f>
        <v>0</v>
      </c>
      <c r="M676" s="97">
        <f>+SUMIF('0 DUP WORK'!$C:$C,FILED!B676,'0 DUP WORK'!$H:$H)</f>
        <v>0</v>
      </c>
      <c r="N676" s="97">
        <f t="shared" si="41"/>
        <v>0</v>
      </c>
      <c r="P676" s="97">
        <f t="shared" si="42"/>
        <v>0</v>
      </c>
      <c r="Q676" s="97" t="str">
        <f t="shared" si="43"/>
        <v/>
      </c>
    </row>
    <row r="677" spans="1:17">
      <c r="A677" s="96">
        <v>674</v>
      </c>
      <c r="B677" s="97">
        <f t="array" ref="B677">+INDEX('0 DUP ONLINE'!$C$3:$C$701,SMALL(IF(FILED!$B$2='0 DUP ONLINE'!$K$3:$K$701,ROW('0 DUP ONLINE'!$K$3:$K$701)-ROW('0 DUP ONLINE'!$K$3)+1),FILED!A677))</f>
        <v>0</v>
      </c>
      <c r="C677" s="97" t="str">
        <f>+IFERROR(VLOOKUP(B677,'0 DUP ONLINE'!$C$3:$D$701,2,FALSE),"")</f>
        <v/>
      </c>
      <c r="D677" s="97">
        <f>+SUMIF('0 DUP ONLINE'!$C:$C,FILED!B677,'0 DUP ONLINE'!$E:$E)</f>
        <v>0</v>
      </c>
      <c r="E677" s="97">
        <f>+SUMIF('0 DUP ONLINE'!$C:$C,FILED!B677,'0 DUP ONLINE'!$F:$F)</f>
        <v>0</v>
      </c>
      <c r="F677" s="97">
        <f>+SUMIF('0 DUP ONLINE'!$C:$C,FILED!B677,'0 DUP ONLINE'!$G:$G)</f>
        <v>0</v>
      </c>
      <c r="G677" s="97">
        <f>+SUMIF('0 DUP ONLINE'!$C:$C,FILED!B677,'0 DUP ONLINE'!$H:$H)</f>
        <v>0</v>
      </c>
      <c r="H677" s="97">
        <f t="shared" si="40"/>
        <v>0</v>
      </c>
      <c r="J677" s="97">
        <f>+SUMIF('0 DUP WORK'!$C:$C,FILED!B677,'0 DUP WORK'!$E:$E)</f>
        <v>0</v>
      </c>
      <c r="K677" s="97">
        <f>+SUMIF('0 DUP WORK'!$C:$C,FILED!B677,'0 DUP WORK'!$F:$F)</f>
        <v>0</v>
      </c>
      <c r="L677" s="97">
        <f>+SUMIF('0 DUP WORK'!$C:$C,FILED!B677,'0 DUP WORK'!$G:$G)</f>
        <v>0</v>
      </c>
      <c r="M677" s="97">
        <f>+SUMIF('0 DUP WORK'!$C:$C,FILED!B677,'0 DUP WORK'!$H:$H)</f>
        <v>0</v>
      </c>
      <c r="N677" s="97">
        <f t="shared" si="41"/>
        <v>0</v>
      </c>
      <c r="P677" s="97">
        <f t="shared" si="42"/>
        <v>0</v>
      </c>
      <c r="Q677" s="97" t="str">
        <f t="shared" si="43"/>
        <v/>
      </c>
    </row>
    <row r="678" spans="1:17">
      <c r="A678" s="96">
        <v>675</v>
      </c>
      <c r="B678" s="97">
        <f t="array" ref="B678">+INDEX('0 DUP ONLINE'!$C$3:$C$701,SMALL(IF(FILED!$B$2='0 DUP ONLINE'!$K$3:$K$701,ROW('0 DUP ONLINE'!$K$3:$K$701)-ROW('0 DUP ONLINE'!$K$3)+1),FILED!A678))</f>
        <v>0</v>
      </c>
      <c r="C678" s="97" t="str">
        <f>+IFERROR(VLOOKUP(B678,'0 DUP ONLINE'!$C$3:$D$701,2,FALSE),"")</f>
        <v/>
      </c>
      <c r="D678" s="97">
        <f>+SUMIF('0 DUP ONLINE'!$C:$C,FILED!B678,'0 DUP ONLINE'!$E:$E)</f>
        <v>0</v>
      </c>
      <c r="E678" s="97">
        <f>+SUMIF('0 DUP ONLINE'!$C:$C,FILED!B678,'0 DUP ONLINE'!$F:$F)</f>
        <v>0</v>
      </c>
      <c r="F678" s="97">
        <f>+SUMIF('0 DUP ONLINE'!$C:$C,FILED!B678,'0 DUP ONLINE'!$G:$G)</f>
        <v>0</v>
      </c>
      <c r="G678" s="97">
        <f>+SUMIF('0 DUP ONLINE'!$C:$C,FILED!B678,'0 DUP ONLINE'!$H:$H)</f>
        <v>0</v>
      </c>
      <c r="H678" s="97">
        <f t="shared" si="40"/>
        <v>0</v>
      </c>
      <c r="J678" s="97">
        <f>+SUMIF('0 DUP WORK'!$C:$C,FILED!B678,'0 DUP WORK'!$E:$E)</f>
        <v>0</v>
      </c>
      <c r="K678" s="97">
        <f>+SUMIF('0 DUP WORK'!$C:$C,FILED!B678,'0 DUP WORK'!$F:$F)</f>
        <v>0</v>
      </c>
      <c r="L678" s="97">
        <f>+SUMIF('0 DUP WORK'!$C:$C,FILED!B678,'0 DUP WORK'!$G:$G)</f>
        <v>0</v>
      </c>
      <c r="M678" s="97">
        <f>+SUMIF('0 DUP WORK'!$C:$C,FILED!B678,'0 DUP WORK'!$H:$H)</f>
        <v>0</v>
      </c>
      <c r="N678" s="97">
        <f t="shared" si="41"/>
        <v>0</v>
      </c>
      <c r="P678" s="97">
        <f t="shared" si="42"/>
        <v>0</v>
      </c>
      <c r="Q678" s="97" t="str">
        <f t="shared" si="43"/>
        <v/>
      </c>
    </row>
    <row r="679" spans="1:17">
      <c r="A679" s="96">
        <v>676</v>
      </c>
      <c r="B679" s="97">
        <f t="array" ref="B679">+INDEX('0 DUP ONLINE'!$C$3:$C$701,SMALL(IF(FILED!$B$2='0 DUP ONLINE'!$K$3:$K$701,ROW('0 DUP ONLINE'!$K$3:$K$701)-ROW('0 DUP ONLINE'!$K$3)+1),FILED!A679))</f>
        <v>0</v>
      </c>
      <c r="C679" s="97" t="str">
        <f>+IFERROR(VLOOKUP(B679,'0 DUP ONLINE'!$C$3:$D$701,2,FALSE),"")</f>
        <v/>
      </c>
      <c r="D679" s="97">
        <f>+SUMIF('0 DUP ONLINE'!$C:$C,FILED!B679,'0 DUP ONLINE'!$E:$E)</f>
        <v>0</v>
      </c>
      <c r="E679" s="97">
        <f>+SUMIF('0 DUP ONLINE'!$C:$C,FILED!B679,'0 DUP ONLINE'!$F:$F)</f>
        <v>0</v>
      </c>
      <c r="F679" s="97">
        <f>+SUMIF('0 DUP ONLINE'!$C:$C,FILED!B679,'0 DUP ONLINE'!$G:$G)</f>
        <v>0</v>
      </c>
      <c r="G679" s="97">
        <f>+SUMIF('0 DUP ONLINE'!$C:$C,FILED!B679,'0 DUP ONLINE'!$H:$H)</f>
        <v>0</v>
      </c>
      <c r="H679" s="97">
        <f t="shared" si="40"/>
        <v>0</v>
      </c>
      <c r="J679" s="97">
        <f>+SUMIF('0 DUP WORK'!$C:$C,FILED!B679,'0 DUP WORK'!$E:$E)</f>
        <v>0</v>
      </c>
      <c r="K679" s="97">
        <f>+SUMIF('0 DUP WORK'!$C:$C,FILED!B679,'0 DUP WORK'!$F:$F)</f>
        <v>0</v>
      </c>
      <c r="L679" s="97">
        <f>+SUMIF('0 DUP WORK'!$C:$C,FILED!B679,'0 DUP WORK'!$G:$G)</f>
        <v>0</v>
      </c>
      <c r="M679" s="97">
        <f>+SUMIF('0 DUP WORK'!$C:$C,FILED!B679,'0 DUP WORK'!$H:$H)</f>
        <v>0</v>
      </c>
      <c r="N679" s="97">
        <f t="shared" si="41"/>
        <v>0</v>
      </c>
      <c r="P679" s="97">
        <f t="shared" si="42"/>
        <v>0</v>
      </c>
      <c r="Q679" s="97" t="str">
        <f t="shared" si="43"/>
        <v/>
      </c>
    </row>
    <row r="680" spans="1:17">
      <c r="A680" s="96">
        <v>677</v>
      </c>
      <c r="B680" s="97">
        <f t="array" ref="B680">+INDEX('0 DUP ONLINE'!$C$3:$C$701,SMALL(IF(FILED!$B$2='0 DUP ONLINE'!$K$3:$K$701,ROW('0 DUP ONLINE'!$K$3:$K$701)-ROW('0 DUP ONLINE'!$K$3)+1),FILED!A680))</f>
        <v>0</v>
      </c>
      <c r="C680" s="97" t="str">
        <f>+IFERROR(VLOOKUP(B680,'0 DUP ONLINE'!$C$3:$D$701,2,FALSE),"")</f>
        <v/>
      </c>
      <c r="D680" s="97">
        <f>+SUMIF('0 DUP ONLINE'!$C:$C,FILED!B680,'0 DUP ONLINE'!$E:$E)</f>
        <v>0</v>
      </c>
      <c r="E680" s="97">
        <f>+SUMIF('0 DUP ONLINE'!$C:$C,FILED!B680,'0 DUP ONLINE'!$F:$F)</f>
        <v>0</v>
      </c>
      <c r="F680" s="97">
        <f>+SUMIF('0 DUP ONLINE'!$C:$C,FILED!B680,'0 DUP ONLINE'!$G:$G)</f>
        <v>0</v>
      </c>
      <c r="G680" s="97">
        <f>+SUMIF('0 DUP ONLINE'!$C:$C,FILED!B680,'0 DUP ONLINE'!$H:$H)</f>
        <v>0</v>
      </c>
      <c r="H680" s="97">
        <f t="shared" si="40"/>
        <v>0</v>
      </c>
      <c r="J680" s="97">
        <f>+SUMIF('0 DUP WORK'!$C:$C,FILED!B680,'0 DUP WORK'!$E:$E)</f>
        <v>0</v>
      </c>
      <c r="K680" s="97">
        <f>+SUMIF('0 DUP WORK'!$C:$C,FILED!B680,'0 DUP WORK'!$F:$F)</f>
        <v>0</v>
      </c>
      <c r="L680" s="97">
        <f>+SUMIF('0 DUP WORK'!$C:$C,FILED!B680,'0 DUP WORK'!$G:$G)</f>
        <v>0</v>
      </c>
      <c r="M680" s="97">
        <f>+SUMIF('0 DUP WORK'!$C:$C,FILED!B680,'0 DUP WORK'!$H:$H)</f>
        <v>0</v>
      </c>
      <c r="N680" s="97">
        <f t="shared" si="41"/>
        <v>0</v>
      </c>
      <c r="P680" s="97">
        <f t="shared" si="42"/>
        <v>0</v>
      </c>
      <c r="Q680" s="97" t="str">
        <f t="shared" si="43"/>
        <v/>
      </c>
    </row>
    <row r="681" spans="1:17">
      <c r="A681" s="96">
        <v>678</v>
      </c>
      <c r="B681" s="97">
        <f t="array" ref="B681">+INDEX('0 DUP ONLINE'!$C$3:$C$701,SMALL(IF(FILED!$B$2='0 DUP ONLINE'!$K$3:$K$701,ROW('0 DUP ONLINE'!$K$3:$K$701)-ROW('0 DUP ONLINE'!$K$3)+1),FILED!A681))</f>
        <v>0</v>
      </c>
      <c r="C681" s="97" t="str">
        <f>+IFERROR(VLOOKUP(B681,'0 DUP ONLINE'!$C$3:$D$701,2,FALSE),"")</f>
        <v/>
      </c>
      <c r="D681" s="97">
        <f>+SUMIF('0 DUP ONLINE'!$C:$C,FILED!B681,'0 DUP ONLINE'!$E:$E)</f>
        <v>0</v>
      </c>
      <c r="E681" s="97">
        <f>+SUMIF('0 DUP ONLINE'!$C:$C,FILED!B681,'0 DUP ONLINE'!$F:$F)</f>
        <v>0</v>
      </c>
      <c r="F681" s="97">
        <f>+SUMIF('0 DUP ONLINE'!$C:$C,FILED!B681,'0 DUP ONLINE'!$G:$G)</f>
        <v>0</v>
      </c>
      <c r="G681" s="97">
        <f>+SUMIF('0 DUP ONLINE'!$C:$C,FILED!B681,'0 DUP ONLINE'!$H:$H)</f>
        <v>0</v>
      </c>
      <c r="H681" s="97">
        <f t="shared" si="40"/>
        <v>0</v>
      </c>
      <c r="J681" s="97">
        <f>+SUMIF('0 DUP WORK'!$C:$C,FILED!B681,'0 DUP WORK'!$E:$E)</f>
        <v>0</v>
      </c>
      <c r="K681" s="97">
        <f>+SUMIF('0 DUP WORK'!$C:$C,FILED!B681,'0 DUP WORK'!$F:$F)</f>
        <v>0</v>
      </c>
      <c r="L681" s="97">
        <f>+SUMIF('0 DUP WORK'!$C:$C,FILED!B681,'0 DUP WORK'!$G:$G)</f>
        <v>0</v>
      </c>
      <c r="M681" s="97">
        <f>+SUMIF('0 DUP WORK'!$C:$C,FILED!B681,'0 DUP WORK'!$H:$H)</f>
        <v>0</v>
      </c>
      <c r="N681" s="97">
        <f t="shared" si="41"/>
        <v>0</v>
      </c>
      <c r="P681" s="97">
        <f t="shared" si="42"/>
        <v>0</v>
      </c>
      <c r="Q681" s="97" t="str">
        <f t="shared" si="43"/>
        <v/>
      </c>
    </row>
    <row r="682" spans="1:17">
      <c r="A682" s="96">
        <v>679</v>
      </c>
      <c r="B682" s="97">
        <f t="array" ref="B682">+INDEX('0 DUP ONLINE'!$C$3:$C$701,SMALL(IF(FILED!$B$2='0 DUP ONLINE'!$K$3:$K$701,ROW('0 DUP ONLINE'!$K$3:$K$701)-ROW('0 DUP ONLINE'!$K$3)+1),FILED!A682))</f>
        <v>0</v>
      </c>
      <c r="C682" s="97" t="str">
        <f>+IFERROR(VLOOKUP(B682,'0 DUP ONLINE'!$C$3:$D$701,2,FALSE),"")</f>
        <v/>
      </c>
      <c r="D682" s="97">
        <f>+SUMIF('0 DUP ONLINE'!$C:$C,FILED!B682,'0 DUP ONLINE'!$E:$E)</f>
        <v>0</v>
      </c>
      <c r="E682" s="97">
        <f>+SUMIF('0 DUP ONLINE'!$C:$C,FILED!B682,'0 DUP ONLINE'!$F:$F)</f>
        <v>0</v>
      </c>
      <c r="F682" s="97">
        <f>+SUMIF('0 DUP ONLINE'!$C:$C,FILED!B682,'0 DUP ONLINE'!$G:$G)</f>
        <v>0</v>
      </c>
      <c r="G682" s="97">
        <f>+SUMIF('0 DUP ONLINE'!$C:$C,FILED!B682,'0 DUP ONLINE'!$H:$H)</f>
        <v>0</v>
      </c>
      <c r="H682" s="97">
        <f t="shared" si="40"/>
        <v>0</v>
      </c>
      <c r="J682" s="97">
        <f>+SUMIF('0 DUP WORK'!$C:$C,FILED!B682,'0 DUP WORK'!$E:$E)</f>
        <v>0</v>
      </c>
      <c r="K682" s="97">
        <f>+SUMIF('0 DUP WORK'!$C:$C,FILED!B682,'0 DUP WORK'!$F:$F)</f>
        <v>0</v>
      </c>
      <c r="L682" s="97">
        <f>+SUMIF('0 DUP WORK'!$C:$C,FILED!B682,'0 DUP WORK'!$G:$G)</f>
        <v>0</v>
      </c>
      <c r="M682" s="97">
        <f>+SUMIF('0 DUP WORK'!$C:$C,FILED!B682,'0 DUP WORK'!$H:$H)</f>
        <v>0</v>
      </c>
      <c r="N682" s="97">
        <f t="shared" si="41"/>
        <v>0</v>
      </c>
      <c r="P682" s="97">
        <f t="shared" si="42"/>
        <v>0</v>
      </c>
      <c r="Q682" s="97" t="str">
        <f t="shared" si="43"/>
        <v/>
      </c>
    </row>
    <row r="683" spans="1:17">
      <c r="A683" s="96">
        <v>680</v>
      </c>
      <c r="B683" s="97">
        <f t="array" ref="B683">+INDEX('0 DUP ONLINE'!$C$3:$C$701,SMALL(IF(FILED!$B$2='0 DUP ONLINE'!$K$3:$K$701,ROW('0 DUP ONLINE'!$K$3:$K$701)-ROW('0 DUP ONLINE'!$K$3)+1),FILED!A683))</f>
        <v>0</v>
      </c>
      <c r="C683" s="97" t="str">
        <f>+IFERROR(VLOOKUP(B683,'0 DUP ONLINE'!$C$3:$D$701,2,FALSE),"")</f>
        <v/>
      </c>
      <c r="D683" s="97">
        <f>+SUMIF('0 DUP ONLINE'!$C:$C,FILED!B683,'0 DUP ONLINE'!$E:$E)</f>
        <v>0</v>
      </c>
      <c r="E683" s="97">
        <f>+SUMIF('0 DUP ONLINE'!$C:$C,FILED!B683,'0 DUP ONLINE'!$F:$F)</f>
        <v>0</v>
      </c>
      <c r="F683" s="97">
        <f>+SUMIF('0 DUP ONLINE'!$C:$C,FILED!B683,'0 DUP ONLINE'!$G:$G)</f>
        <v>0</v>
      </c>
      <c r="G683" s="97">
        <f>+SUMIF('0 DUP ONLINE'!$C:$C,FILED!B683,'0 DUP ONLINE'!$H:$H)</f>
        <v>0</v>
      </c>
      <c r="H683" s="97">
        <f t="shared" si="40"/>
        <v>0</v>
      </c>
      <c r="J683" s="97">
        <f>+SUMIF('0 DUP WORK'!$C:$C,FILED!B683,'0 DUP WORK'!$E:$E)</f>
        <v>0</v>
      </c>
      <c r="K683" s="97">
        <f>+SUMIF('0 DUP WORK'!$C:$C,FILED!B683,'0 DUP WORK'!$F:$F)</f>
        <v>0</v>
      </c>
      <c r="L683" s="97">
        <f>+SUMIF('0 DUP WORK'!$C:$C,FILED!B683,'0 DUP WORK'!$G:$G)</f>
        <v>0</v>
      </c>
      <c r="M683" s="97">
        <f>+SUMIF('0 DUP WORK'!$C:$C,FILED!B683,'0 DUP WORK'!$H:$H)</f>
        <v>0</v>
      </c>
      <c r="N683" s="97">
        <f t="shared" si="41"/>
        <v>0</v>
      </c>
      <c r="P683" s="97">
        <f t="shared" si="42"/>
        <v>0</v>
      </c>
      <c r="Q683" s="97" t="str">
        <f t="shared" si="43"/>
        <v/>
      </c>
    </row>
    <row r="684" spans="1:17">
      <c r="A684" s="96">
        <v>681</v>
      </c>
      <c r="B684" s="97">
        <f t="array" ref="B684">+INDEX('0 DUP ONLINE'!$C$3:$C$701,SMALL(IF(FILED!$B$2='0 DUP ONLINE'!$K$3:$K$701,ROW('0 DUP ONLINE'!$K$3:$K$701)-ROW('0 DUP ONLINE'!$K$3)+1),FILED!A684))</f>
        <v>0</v>
      </c>
      <c r="C684" s="97" t="str">
        <f>+IFERROR(VLOOKUP(B684,'0 DUP ONLINE'!$C$3:$D$701,2,FALSE),"")</f>
        <v/>
      </c>
      <c r="D684" s="97">
        <f>+SUMIF('0 DUP ONLINE'!$C:$C,FILED!B684,'0 DUP ONLINE'!$E:$E)</f>
        <v>0</v>
      </c>
      <c r="E684" s="97">
        <f>+SUMIF('0 DUP ONLINE'!$C:$C,FILED!B684,'0 DUP ONLINE'!$F:$F)</f>
        <v>0</v>
      </c>
      <c r="F684" s="97">
        <f>+SUMIF('0 DUP ONLINE'!$C:$C,FILED!B684,'0 DUP ONLINE'!$G:$G)</f>
        <v>0</v>
      </c>
      <c r="G684" s="97">
        <f>+SUMIF('0 DUP ONLINE'!$C:$C,FILED!B684,'0 DUP ONLINE'!$H:$H)</f>
        <v>0</v>
      </c>
      <c r="H684" s="97">
        <f t="shared" si="40"/>
        <v>0</v>
      </c>
      <c r="J684" s="97">
        <f>+SUMIF('0 DUP WORK'!$C:$C,FILED!B684,'0 DUP WORK'!$E:$E)</f>
        <v>0</v>
      </c>
      <c r="K684" s="97">
        <f>+SUMIF('0 DUP WORK'!$C:$C,FILED!B684,'0 DUP WORK'!$F:$F)</f>
        <v>0</v>
      </c>
      <c r="L684" s="97">
        <f>+SUMIF('0 DUP WORK'!$C:$C,FILED!B684,'0 DUP WORK'!$G:$G)</f>
        <v>0</v>
      </c>
      <c r="M684" s="97">
        <f>+SUMIF('0 DUP WORK'!$C:$C,FILED!B684,'0 DUP WORK'!$H:$H)</f>
        <v>0</v>
      </c>
      <c r="N684" s="97">
        <f t="shared" si="41"/>
        <v>0</v>
      </c>
      <c r="P684" s="97">
        <f t="shared" si="42"/>
        <v>0</v>
      </c>
      <c r="Q684" s="97" t="str">
        <f t="shared" si="43"/>
        <v/>
      </c>
    </row>
    <row r="685" spans="1:17">
      <c r="A685" s="96">
        <v>682</v>
      </c>
      <c r="B685" s="97">
        <f t="array" ref="B685">+INDEX('0 DUP ONLINE'!$C$3:$C$701,SMALL(IF(FILED!$B$2='0 DUP ONLINE'!$K$3:$K$701,ROW('0 DUP ONLINE'!$K$3:$K$701)-ROW('0 DUP ONLINE'!$K$3)+1),FILED!A685))</f>
        <v>0</v>
      </c>
      <c r="C685" s="97" t="str">
        <f>+IFERROR(VLOOKUP(B685,'0 DUP ONLINE'!$C$3:$D$701,2,FALSE),"")</f>
        <v/>
      </c>
      <c r="D685" s="97">
        <f>+SUMIF('0 DUP ONLINE'!$C:$C,FILED!B685,'0 DUP ONLINE'!$E:$E)</f>
        <v>0</v>
      </c>
      <c r="E685" s="97">
        <f>+SUMIF('0 DUP ONLINE'!$C:$C,FILED!B685,'0 DUP ONLINE'!$F:$F)</f>
        <v>0</v>
      </c>
      <c r="F685" s="97">
        <f>+SUMIF('0 DUP ONLINE'!$C:$C,FILED!B685,'0 DUP ONLINE'!$G:$G)</f>
        <v>0</v>
      </c>
      <c r="G685" s="97">
        <f>+SUMIF('0 DUP ONLINE'!$C:$C,FILED!B685,'0 DUP ONLINE'!$H:$H)</f>
        <v>0</v>
      </c>
      <c r="H685" s="97">
        <f t="shared" si="40"/>
        <v>0</v>
      </c>
      <c r="J685" s="97">
        <f>+SUMIF('0 DUP WORK'!$C:$C,FILED!B685,'0 DUP WORK'!$E:$E)</f>
        <v>0</v>
      </c>
      <c r="K685" s="97">
        <f>+SUMIF('0 DUP WORK'!$C:$C,FILED!B685,'0 DUP WORK'!$F:$F)</f>
        <v>0</v>
      </c>
      <c r="L685" s="97">
        <f>+SUMIF('0 DUP WORK'!$C:$C,FILED!B685,'0 DUP WORK'!$G:$G)</f>
        <v>0</v>
      </c>
      <c r="M685" s="97">
        <f>+SUMIF('0 DUP WORK'!$C:$C,FILED!B685,'0 DUP WORK'!$H:$H)</f>
        <v>0</v>
      </c>
      <c r="N685" s="97">
        <f t="shared" si="41"/>
        <v>0</v>
      </c>
      <c r="P685" s="97">
        <f t="shared" si="42"/>
        <v>0</v>
      </c>
      <c r="Q685" s="97" t="str">
        <f t="shared" si="43"/>
        <v/>
      </c>
    </row>
    <row r="686" spans="1:17">
      <c r="A686" s="96">
        <v>683</v>
      </c>
      <c r="B686" s="97">
        <f t="array" ref="B686">+INDEX('0 DUP ONLINE'!$C$3:$C$701,SMALL(IF(FILED!$B$2='0 DUP ONLINE'!$K$3:$K$701,ROW('0 DUP ONLINE'!$K$3:$K$701)-ROW('0 DUP ONLINE'!$K$3)+1),FILED!A686))</f>
        <v>0</v>
      </c>
      <c r="C686" s="97" t="str">
        <f>+IFERROR(VLOOKUP(B686,'0 DUP ONLINE'!$C$3:$D$701,2,FALSE),"")</f>
        <v/>
      </c>
      <c r="D686" s="97">
        <f>+SUMIF('0 DUP ONLINE'!$C:$C,FILED!B686,'0 DUP ONLINE'!$E:$E)</f>
        <v>0</v>
      </c>
      <c r="E686" s="97">
        <f>+SUMIF('0 DUP ONLINE'!$C:$C,FILED!B686,'0 DUP ONLINE'!$F:$F)</f>
        <v>0</v>
      </c>
      <c r="F686" s="97">
        <f>+SUMIF('0 DUP ONLINE'!$C:$C,FILED!B686,'0 DUP ONLINE'!$G:$G)</f>
        <v>0</v>
      </c>
      <c r="G686" s="97">
        <f>+SUMIF('0 DUP ONLINE'!$C:$C,FILED!B686,'0 DUP ONLINE'!$H:$H)</f>
        <v>0</v>
      </c>
      <c r="H686" s="97">
        <f t="shared" si="40"/>
        <v>0</v>
      </c>
      <c r="J686" s="97">
        <f>+SUMIF('0 DUP WORK'!$C:$C,FILED!B686,'0 DUP WORK'!$E:$E)</f>
        <v>0</v>
      </c>
      <c r="K686" s="97">
        <f>+SUMIF('0 DUP WORK'!$C:$C,FILED!B686,'0 DUP WORK'!$F:$F)</f>
        <v>0</v>
      </c>
      <c r="L686" s="97">
        <f>+SUMIF('0 DUP WORK'!$C:$C,FILED!B686,'0 DUP WORK'!$G:$G)</f>
        <v>0</v>
      </c>
      <c r="M686" s="97">
        <f>+SUMIF('0 DUP WORK'!$C:$C,FILED!B686,'0 DUP WORK'!$H:$H)</f>
        <v>0</v>
      </c>
      <c r="N686" s="97">
        <f t="shared" si="41"/>
        <v>0</v>
      </c>
      <c r="P686" s="97">
        <f t="shared" si="42"/>
        <v>0</v>
      </c>
      <c r="Q686" s="97" t="str">
        <f t="shared" si="43"/>
        <v/>
      </c>
    </row>
    <row r="687" spans="1:17">
      <c r="A687" s="96">
        <v>684</v>
      </c>
      <c r="B687" s="97">
        <f t="array" ref="B687">+INDEX('0 DUP ONLINE'!$C$3:$C$701,SMALL(IF(FILED!$B$2='0 DUP ONLINE'!$K$3:$K$701,ROW('0 DUP ONLINE'!$K$3:$K$701)-ROW('0 DUP ONLINE'!$K$3)+1),FILED!A687))</f>
        <v>0</v>
      </c>
      <c r="C687" s="97" t="str">
        <f>+IFERROR(VLOOKUP(B687,'0 DUP ONLINE'!$C$3:$D$701,2,FALSE),"")</f>
        <v/>
      </c>
      <c r="D687" s="97">
        <f>+SUMIF('0 DUP ONLINE'!$C:$C,FILED!B687,'0 DUP ONLINE'!$E:$E)</f>
        <v>0</v>
      </c>
      <c r="E687" s="97">
        <f>+SUMIF('0 DUP ONLINE'!$C:$C,FILED!B687,'0 DUP ONLINE'!$F:$F)</f>
        <v>0</v>
      </c>
      <c r="F687" s="97">
        <f>+SUMIF('0 DUP ONLINE'!$C:$C,FILED!B687,'0 DUP ONLINE'!$G:$G)</f>
        <v>0</v>
      </c>
      <c r="G687" s="97">
        <f>+SUMIF('0 DUP ONLINE'!$C:$C,FILED!B687,'0 DUP ONLINE'!$H:$H)</f>
        <v>0</v>
      </c>
      <c r="H687" s="97">
        <f t="shared" si="40"/>
        <v>0</v>
      </c>
      <c r="J687" s="97">
        <f>+SUMIF('0 DUP WORK'!$C:$C,FILED!B687,'0 DUP WORK'!$E:$E)</f>
        <v>0</v>
      </c>
      <c r="K687" s="97">
        <f>+SUMIF('0 DUP WORK'!$C:$C,FILED!B687,'0 DUP WORK'!$F:$F)</f>
        <v>0</v>
      </c>
      <c r="L687" s="97">
        <f>+SUMIF('0 DUP WORK'!$C:$C,FILED!B687,'0 DUP WORK'!$G:$G)</f>
        <v>0</v>
      </c>
      <c r="M687" s="97">
        <f>+SUMIF('0 DUP WORK'!$C:$C,FILED!B687,'0 DUP WORK'!$H:$H)</f>
        <v>0</v>
      </c>
      <c r="N687" s="97">
        <f t="shared" si="41"/>
        <v>0</v>
      </c>
      <c r="P687" s="97">
        <f t="shared" si="42"/>
        <v>0</v>
      </c>
      <c r="Q687" s="97" t="str">
        <f t="shared" si="43"/>
        <v/>
      </c>
    </row>
    <row r="688" spans="1:17">
      <c r="A688" s="96">
        <v>685</v>
      </c>
      <c r="B688" s="97">
        <f t="array" ref="B688">+INDEX('0 DUP ONLINE'!$C$3:$C$701,SMALL(IF(FILED!$B$2='0 DUP ONLINE'!$K$3:$K$701,ROW('0 DUP ONLINE'!$K$3:$K$701)-ROW('0 DUP ONLINE'!$K$3)+1),FILED!A688))</f>
        <v>0</v>
      </c>
      <c r="C688" s="97" t="str">
        <f>+IFERROR(VLOOKUP(B688,'0 DUP ONLINE'!$C$3:$D$701,2,FALSE),"")</f>
        <v/>
      </c>
      <c r="D688" s="97">
        <f>+SUMIF('0 DUP ONLINE'!$C:$C,FILED!B688,'0 DUP ONLINE'!$E:$E)</f>
        <v>0</v>
      </c>
      <c r="E688" s="97">
        <f>+SUMIF('0 DUP ONLINE'!$C:$C,FILED!B688,'0 DUP ONLINE'!$F:$F)</f>
        <v>0</v>
      </c>
      <c r="F688" s="97">
        <f>+SUMIF('0 DUP ONLINE'!$C:$C,FILED!B688,'0 DUP ONLINE'!$G:$G)</f>
        <v>0</v>
      </c>
      <c r="G688" s="97">
        <f>+SUMIF('0 DUP ONLINE'!$C:$C,FILED!B688,'0 DUP ONLINE'!$H:$H)</f>
        <v>0</v>
      </c>
      <c r="H688" s="97">
        <f t="shared" si="40"/>
        <v>0</v>
      </c>
      <c r="J688" s="97">
        <f>+SUMIF('0 DUP WORK'!$C:$C,FILED!B688,'0 DUP WORK'!$E:$E)</f>
        <v>0</v>
      </c>
      <c r="K688" s="97">
        <f>+SUMIF('0 DUP WORK'!$C:$C,FILED!B688,'0 DUP WORK'!$F:$F)</f>
        <v>0</v>
      </c>
      <c r="L688" s="97">
        <f>+SUMIF('0 DUP WORK'!$C:$C,FILED!B688,'0 DUP WORK'!$G:$G)</f>
        <v>0</v>
      </c>
      <c r="M688" s="97">
        <f>+SUMIF('0 DUP WORK'!$C:$C,FILED!B688,'0 DUP WORK'!$H:$H)</f>
        <v>0</v>
      </c>
      <c r="N688" s="97">
        <f t="shared" si="41"/>
        <v>0</v>
      </c>
      <c r="P688" s="97">
        <f t="shared" si="42"/>
        <v>0</v>
      </c>
      <c r="Q688" s="97" t="str">
        <f t="shared" si="43"/>
        <v/>
      </c>
    </row>
    <row r="689" spans="1:17">
      <c r="A689" s="96">
        <v>686</v>
      </c>
      <c r="B689" s="97">
        <f t="array" ref="B689">+INDEX('0 DUP ONLINE'!$C$3:$C$701,SMALL(IF(FILED!$B$2='0 DUP ONLINE'!$K$3:$K$701,ROW('0 DUP ONLINE'!$K$3:$K$701)-ROW('0 DUP ONLINE'!$K$3)+1),FILED!A689))</f>
        <v>0</v>
      </c>
      <c r="C689" s="97" t="str">
        <f>+IFERROR(VLOOKUP(B689,'0 DUP ONLINE'!$C$3:$D$701,2,FALSE),"")</f>
        <v/>
      </c>
      <c r="D689" s="97">
        <f>+SUMIF('0 DUP ONLINE'!$C:$C,FILED!B689,'0 DUP ONLINE'!$E:$E)</f>
        <v>0</v>
      </c>
      <c r="E689" s="97">
        <f>+SUMIF('0 DUP ONLINE'!$C:$C,FILED!B689,'0 DUP ONLINE'!$F:$F)</f>
        <v>0</v>
      </c>
      <c r="F689" s="97">
        <f>+SUMIF('0 DUP ONLINE'!$C:$C,FILED!B689,'0 DUP ONLINE'!$G:$G)</f>
        <v>0</v>
      </c>
      <c r="G689" s="97">
        <f>+SUMIF('0 DUP ONLINE'!$C:$C,FILED!B689,'0 DUP ONLINE'!$H:$H)</f>
        <v>0</v>
      </c>
      <c r="H689" s="97">
        <f t="shared" si="40"/>
        <v>0</v>
      </c>
      <c r="J689" s="97">
        <f>+SUMIF('0 DUP WORK'!$C:$C,FILED!B689,'0 DUP WORK'!$E:$E)</f>
        <v>0</v>
      </c>
      <c r="K689" s="97">
        <f>+SUMIF('0 DUP WORK'!$C:$C,FILED!B689,'0 DUP WORK'!$F:$F)</f>
        <v>0</v>
      </c>
      <c r="L689" s="97">
        <f>+SUMIF('0 DUP WORK'!$C:$C,FILED!B689,'0 DUP WORK'!$G:$G)</f>
        <v>0</v>
      </c>
      <c r="M689" s="97">
        <f>+SUMIF('0 DUP WORK'!$C:$C,FILED!B689,'0 DUP WORK'!$H:$H)</f>
        <v>0</v>
      </c>
      <c r="N689" s="97">
        <f t="shared" si="41"/>
        <v>0</v>
      </c>
      <c r="P689" s="97">
        <f t="shared" si="42"/>
        <v>0</v>
      </c>
      <c r="Q689" s="97" t="str">
        <f t="shared" si="43"/>
        <v/>
      </c>
    </row>
    <row r="690" spans="1:17">
      <c r="A690" s="96">
        <v>687</v>
      </c>
      <c r="B690" s="97">
        <f t="array" ref="B690">+INDEX('0 DUP ONLINE'!$C$3:$C$701,SMALL(IF(FILED!$B$2='0 DUP ONLINE'!$K$3:$K$701,ROW('0 DUP ONLINE'!$K$3:$K$701)-ROW('0 DUP ONLINE'!$K$3)+1),FILED!A690))</f>
        <v>0</v>
      </c>
      <c r="C690" s="97" t="str">
        <f>+IFERROR(VLOOKUP(B690,'0 DUP ONLINE'!$C$3:$D$701,2,FALSE),"")</f>
        <v/>
      </c>
      <c r="D690" s="97">
        <f>+SUMIF('0 DUP ONLINE'!$C:$C,FILED!B690,'0 DUP ONLINE'!$E:$E)</f>
        <v>0</v>
      </c>
      <c r="E690" s="97">
        <f>+SUMIF('0 DUP ONLINE'!$C:$C,FILED!B690,'0 DUP ONLINE'!$F:$F)</f>
        <v>0</v>
      </c>
      <c r="F690" s="97">
        <f>+SUMIF('0 DUP ONLINE'!$C:$C,FILED!B690,'0 DUP ONLINE'!$G:$G)</f>
        <v>0</v>
      </c>
      <c r="G690" s="97">
        <f>+SUMIF('0 DUP ONLINE'!$C:$C,FILED!B690,'0 DUP ONLINE'!$H:$H)</f>
        <v>0</v>
      </c>
      <c r="H690" s="97">
        <f t="shared" si="40"/>
        <v>0</v>
      </c>
      <c r="J690" s="97">
        <f>+SUMIF('0 DUP WORK'!$C:$C,FILED!B690,'0 DUP WORK'!$E:$E)</f>
        <v>0</v>
      </c>
      <c r="K690" s="97">
        <f>+SUMIF('0 DUP WORK'!$C:$C,FILED!B690,'0 DUP WORK'!$F:$F)</f>
        <v>0</v>
      </c>
      <c r="L690" s="97">
        <f>+SUMIF('0 DUP WORK'!$C:$C,FILED!B690,'0 DUP WORK'!$G:$G)</f>
        <v>0</v>
      </c>
      <c r="M690" s="97">
        <f>+SUMIF('0 DUP WORK'!$C:$C,FILED!B690,'0 DUP WORK'!$H:$H)</f>
        <v>0</v>
      </c>
      <c r="N690" s="97">
        <f t="shared" si="41"/>
        <v>0</v>
      </c>
      <c r="P690" s="97">
        <f t="shared" si="42"/>
        <v>0</v>
      </c>
      <c r="Q690" s="97" t="str">
        <f t="shared" si="43"/>
        <v/>
      </c>
    </row>
    <row r="691" spans="1:17">
      <c r="A691" s="96">
        <v>688</v>
      </c>
      <c r="B691" s="97">
        <f t="array" ref="B691">+INDEX('0 DUP ONLINE'!$C$3:$C$701,SMALL(IF(FILED!$B$2='0 DUP ONLINE'!$K$3:$K$701,ROW('0 DUP ONLINE'!$K$3:$K$701)-ROW('0 DUP ONLINE'!$K$3)+1),FILED!A691))</f>
        <v>0</v>
      </c>
      <c r="C691" s="97" t="str">
        <f>+IFERROR(VLOOKUP(B691,'0 DUP ONLINE'!$C$3:$D$701,2,FALSE),"")</f>
        <v/>
      </c>
      <c r="D691" s="97">
        <f>+SUMIF('0 DUP ONLINE'!$C:$C,FILED!B691,'0 DUP ONLINE'!$E:$E)</f>
        <v>0</v>
      </c>
      <c r="E691" s="97">
        <f>+SUMIF('0 DUP ONLINE'!$C:$C,FILED!B691,'0 DUP ONLINE'!$F:$F)</f>
        <v>0</v>
      </c>
      <c r="F691" s="97">
        <f>+SUMIF('0 DUP ONLINE'!$C:$C,FILED!B691,'0 DUP ONLINE'!$G:$G)</f>
        <v>0</v>
      </c>
      <c r="G691" s="97">
        <f>+SUMIF('0 DUP ONLINE'!$C:$C,FILED!B691,'0 DUP ONLINE'!$H:$H)</f>
        <v>0</v>
      </c>
      <c r="H691" s="97">
        <f t="shared" si="40"/>
        <v>0</v>
      </c>
      <c r="J691" s="97">
        <f>+SUMIF('0 DUP WORK'!$C:$C,FILED!B691,'0 DUP WORK'!$E:$E)</f>
        <v>0</v>
      </c>
      <c r="K691" s="97">
        <f>+SUMIF('0 DUP WORK'!$C:$C,FILED!B691,'0 DUP WORK'!$F:$F)</f>
        <v>0</v>
      </c>
      <c r="L691" s="97">
        <f>+SUMIF('0 DUP WORK'!$C:$C,FILED!B691,'0 DUP WORK'!$G:$G)</f>
        <v>0</v>
      </c>
      <c r="M691" s="97">
        <f>+SUMIF('0 DUP WORK'!$C:$C,FILED!B691,'0 DUP WORK'!$H:$H)</f>
        <v>0</v>
      </c>
      <c r="N691" s="97">
        <f t="shared" si="41"/>
        <v>0</v>
      </c>
      <c r="P691" s="97">
        <f t="shared" si="42"/>
        <v>0</v>
      </c>
      <c r="Q691" s="97" t="str">
        <f t="shared" si="43"/>
        <v/>
      </c>
    </row>
    <row r="692" spans="1:17">
      <c r="A692" s="96">
        <v>689</v>
      </c>
      <c r="B692" s="97">
        <f t="array" ref="B692">+INDEX('0 DUP ONLINE'!$C$3:$C$701,SMALL(IF(FILED!$B$2='0 DUP ONLINE'!$K$3:$K$701,ROW('0 DUP ONLINE'!$K$3:$K$701)-ROW('0 DUP ONLINE'!$K$3)+1),FILED!A692))</f>
        <v>0</v>
      </c>
      <c r="C692" s="97" t="str">
        <f>+IFERROR(VLOOKUP(B692,'0 DUP ONLINE'!$C$3:$D$701,2,FALSE),"")</f>
        <v/>
      </c>
      <c r="D692" s="97">
        <f>+SUMIF('0 DUP ONLINE'!$C:$C,FILED!B692,'0 DUP ONLINE'!$E:$E)</f>
        <v>0</v>
      </c>
      <c r="E692" s="97">
        <f>+SUMIF('0 DUP ONLINE'!$C:$C,FILED!B692,'0 DUP ONLINE'!$F:$F)</f>
        <v>0</v>
      </c>
      <c r="F692" s="97">
        <f>+SUMIF('0 DUP ONLINE'!$C:$C,FILED!B692,'0 DUP ONLINE'!$G:$G)</f>
        <v>0</v>
      </c>
      <c r="G692" s="97">
        <f>+SUMIF('0 DUP ONLINE'!$C:$C,FILED!B692,'0 DUP ONLINE'!$H:$H)</f>
        <v>0</v>
      </c>
      <c r="H692" s="97">
        <f t="shared" si="40"/>
        <v>0</v>
      </c>
      <c r="J692" s="97">
        <f>+SUMIF('0 DUP WORK'!$C:$C,FILED!B692,'0 DUP WORK'!$E:$E)</f>
        <v>0</v>
      </c>
      <c r="K692" s="97">
        <f>+SUMIF('0 DUP WORK'!$C:$C,FILED!B692,'0 DUP WORK'!$F:$F)</f>
        <v>0</v>
      </c>
      <c r="L692" s="97">
        <f>+SUMIF('0 DUP WORK'!$C:$C,FILED!B692,'0 DUP WORK'!$G:$G)</f>
        <v>0</v>
      </c>
      <c r="M692" s="97">
        <f>+SUMIF('0 DUP WORK'!$C:$C,FILED!B692,'0 DUP WORK'!$H:$H)</f>
        <v>0</v>
      </c>
      <c r="N692" s="97">
        <f t="shared" si="41"/>
        <v>0</v>
      </c>
      <c r="P692" s="97">
        <f t="shared" si="42"/>
        <v>0</v>
      </c>
      <c r="Q692" s="97" t="str">
        <f t="shared" si="43"/>
        <v/>
      </c>
    </row>
    <row r="693" spans="1:17">
      <c r="A693" s="96">
        <v>690</v>
      </c>
      <c r="B693" s="97">
        <f t="array" ref="B693">+INDEX('0 DUP ONLINE'!$C$3:$C$701,SMALL(IF(FILED!$B$2='0 DUP ONLINE'!$K$3:$K$701,ROW('0 DUP ONLINE'!$K$3:$K$701)-ROW('0 DUP ONLINE'!$K$3)+1),FILED!A693))</f>
        <v>0</v>
      </c>
      <c r="C693" s="97" t="str">
        <f>+IFERROR(VLOOKUP(B693,'0 DUP ONLINE'!$C$3:$D$701,2,FALSE),"")</f>
        <v/>
      </c>
      <c r="D693" s="97">
        <f>+SUMIF('0 DUP ONLINE'!$C:$C,FILED!B693,'0 DUP ONLINE'!$E:$E)</f>
        <v>0</v>
      </c>
      <c r="E693" s="97">
        <f>+SUMIF('0 DUP ONLINE'!$C:$C,FILED!B693,'0 DUP ONLINE'!$F:$F)</f>
        <v>0</v>
      </c>
      <c r="F693" s="97">
        <f>+SUMIF('0 DUP ONLINE'!$C:$C,FILED!B693,'0 DUP ONLINE'!$G:$G)</f>
        <v>0</v>
      </c>
      <c r="G693" s="97">
        <f>+SUMIF('0 DUP ONLINE'!$C:$C,FILED!B693,'0 DUP ONLINE'!$H:$H)</f>
        <v>0</v>
      </c>
      <c r="H693" s="97">
        <f t="shared" si="40"/>
        <v>0</v>
      </c>
      <c r="J693" s="97">
        <f>+SUMIF('0 DUP WORK'!$C:$C,FILED!B693,'0 DUP WORK'!$E:$E)</f>
        <v>0</v>
      </c>
      <c r="K693" s="97">
        <f>+SUMIF('0 DUP WORK'!$C:$C,FILED!B693,'0 DUP WORK'!$F:$F)</f>
        <v>0</v>
      </c>
      <c r="L693" s="97">
        <f>+SUMIF('0 DUP WORK'!$C:$C,FILED!B693,'0 DUP WORK'!$G:$G)</f>
        <v>0</v>
      </c>
      <c r="M693" s="97">
        <f>+SUMIF('0 DUP WORK'!$C:$C,FILED!B693,'0 DUP WORK'!$H:$H)</f>
        <v>0</v>
      </c>
      <c r="N693" s="97">
        <f t="shared" si="41"/>
        <v>0</v>
      </c>
      <c r="P693" s="97">
        <f t="shared" si="42"/>
        <v>0</v>
      </c>
      <c r="Q693" s="97" t="str">
        <f t="shared" si="43"/>
        <v/>
      </c>
    </row>
    <row r="694" spans="1:17">
      <c r="A694" s="96">
        <v>691</v>
      </c>
      <c r="B694" s="97">
        <f t="array" ref="B694">+INDEX('0 DUP ONLINE'!$C$3:$C$701,SMALL(IF(FILED!$B$2='0 DUP ONLINE'!$K$3:$K$701,ROW('0 DUP ONLINE'!$K$3:$K$701)-ROW('0 DUP ONLINE'!$K$3)+1),FILED!A694))</f>
        <v>0</v>
      </c>
      <c r="C694" s="97" t="str">
        <f>+IFERROR(VLOOKUP(B694,'0 DUP ONLINE'!$C$3:$D$701,2,FALSE),"")</f>
        <v/>
      </c>
      <c r="D694" s="97">
        <f>+SUMIF('0 DUP ONLINE'!$C:$C,FILED!B694,'0 DUP ONLINE'!$E:$E)</f>
        <v>0</v>
      </c>
      <c r="E694" s="97">
        <f>+SUMIF('0 DUP ONLINE'!$C:$C,FILED!B694,'0 DUP ONLINE'!$F:$F)</f>
        <v>0</v>
      </c>
      <c r="F694" s="97">
        <f>+SUMIF('0 DUP ONLINE'!$C:$C,FILED!B694,'0 DUP ONLINE'!$G:$G)</f>
        <v>0</v>
      </c>
      <c r="G694" s="97">
        <f>+SUMIF('0 DUP ONLINE'!$C:$C,FILED!B694,'0 DUP ONLINE'!$H:$H)</f>
        <v>0</v>
      </c>
      <c r="H694" s="97">
        <f t="shared" si="40"/>
        <v>0</v>
      </c>
      <c r="J694" s="97">
        <f>+SUMIF('0 DUP WORK'!$C:$C,FILED!B694,'0 DUP WORK'!$E:$E)</f>
        <v>0</v>
      </c>
      <c r="K694" s="97">
        <f>+SUMIF('0 DUP WORK'!$C:$C,FILED!B694,'0 DUP WORK'!$F:$F)</f>
        <v>0</v>
      </c>
      <c r="L694" s="97">
        <f>+SUMIF('0 DUP WORK'!$C:$C,FILED!B694,'0 DUP WORK'!$G:$G)</f>
        <v>0</v>
      </c>
      <c r="M694" s="97">
        <f>+SUMIF('0 DUP WORK'!$C:$C,FILED!B694,'0 DUP WORK'!$H:$H)</f>
        <v>0</v>
      </c>
      <c r="N694" s="97">
        <f t="shared" si="41"/>
        <v>0</v>
      </c>
      <c r="P694" s="97">
        <f t="shared" si="42"/>
        <v>0</v>
      </c>
      <c r="Q694" s="97" t="str">
        <f t="shared" si="43"/>
        <v/>
      </c>
    </row>
    <row r="695" spans="1:17">
      <c r="A695" s="96">
        <v>692</v>
      </c>
      <c r="B695" s="97">
        <f t="array" ref="B695">+INDEX('0 DUP ONLINE'!$C$3:$C$701,SMALL(IF(FILED!$B$2='0 DUP ONLINE'!$K$3:$K$701,ROW('0 DUP ONLINE'!$K$3:$K$701)-ROW('0 DUP ONLINE'!$K$3)+1),FILED!A695))</f>
        <v>0</v>
      </c>
      <c r="C695" s="97" t="str">
        <f>+IFERROR(VLOOKUP(B695,'0 DUP ONLINE'!$C$3:$D$701,2,FALSE),"")</f>
        <v/>
      </c>
      <c r="D695" s="97">
        <f>+SUMIF('0 DUP ONLINE'!$C:$C,FILED!B695,'0 DUP ONLINE'!$E:$E)</f>
        <v>0</v>
      </c>
      <c r="E695" s="97">
        <f>+SUMIF('0 DUP ONLINE'!$C:$C,FILED!B695,'0 DUP ONLINE'!$F:$F)</f>
        <v>0</v>
      </c>
      <c r="F695" s="97">
        <f>+SUMIF('0 DUP ONLINE'!$C:$C,FILED!B695,'0 DUP ONLINE'!$G:$G)</f>
        <v>0</v>
      </c>
      <c r="G695" s="97">
        <f>+SUMIF('0 DUP ONLINE'!$C:$C,FILED!B695,'0 DUP ONLINE'!$H:$H)</f>
        <v>0</v>
      </c>
      <c r="H695" s="97">
        <f t="shared" si="40"/>
        <v>0</v>
      </c>
      <c r="J695" s="97">
        <f>+SUMIF('0 DUP WORK'!$C:$C,FILED!B695,'0 DUP WORK'!$E:$E)</f>
        <v>0</v>
      </c>
      <c r="K695" s="97">
        <f>+SUMIF('0 DUP WORK'!$C:$C,FILED!B695,'0 DUP WORK'!$F:$F)</f>
        <v>0</v>
      </c>
      <c r="L695" s="97">
        <f>+SUMIF('0 DUP WORK'!$C:$C,FILED!B695,'0 DUP WORK'!$G:$G)</f>
        <v>0</v>
      </c>
      <c r="M695" s="97">
        <f>+SUMIF('0 DUP WORK'!$C:$C,FILED!B695,'0 DUP WORK'!$H:$H)</f>
        <v>0</v>
      </c>
      <c r="N695" s="97">
        <f t="shared" si="41"/>
        <v>0</v>
      </c>
      <c r="P695" s="97">
        <f t="shared" si="42"/>
        <v>0</v>
      </c>
      <c r="Q695" s="97" t="str">
        <f t="shared" si="43"/>
        <v/>
      </c>
    </row>
    <row r="696" spans="1:17">
      <c r="A696" s="96">
        <v>693</v>
      </c>
      <c r="B696" s="97">
        <f t="array" ref="B696">+INDEX('0 DUP ONLINE'!$C$3:$C$701,SMALL(IF(FILED!$B$2='0 DUP ONLINE'!$K$3:$K$701,ROW('0 DUP ONLINE'!$K$3:$K$701)-ROW('0 DUP ONLINE'!$K$3)+1),FILED!A696))</f>
        <v>0</v>
      </c>
      <c r="C696" s="97" t="str">
        <f>+IFERROR(VLOOKUP(B696,'0 DUP ONLINE'!$C$3:$D$701,2,FALSE),"")</f>
        <v/>
      </c>
      <c r="D696" s="97">
        <f>+SUMIF('0 DUP ONLINE'!$C:$C,FILED!B696,'0 DUP ONLINE'!$E:$E)</f>
        <v>0</v>
      </c>
      <c r="E696" s="97">
        <f>+SUMIF('0 DUP ONLINE'!$C:$C,FILED!B696,'0 DUP ONLINE'!$F:$F)</f>
        <v>0</v>
      </c>
      <c r="F696" s="97">
        <f>+SUMIF('0 DUP ONLINE'!$C:$C,FILED!B696,'0 DUP ONLINE'!$G:$G)</f>
        <v>0</v>
      </c>
      <c r="G696" s="97">
        <f>+SUMIF('0 DUP ONLINE'!$C:$C,FILED!B696,'0 DUP ONLINE'!$H:$H)</f>
        <v>0</v>
      </c>
      <c r="H696" s="97">
        <f t="shared" si="40"/>
        <v>0</v>
      </c>
      <c r="J696" s="97">
        <f>+SUMIF('0 DUP WORK'!$C:$C,FILED!B696,'0 DUP WORK'!$E:$E)</f>
        <v>0</v>
      </c>
      <c r="K696" s="97">
        <f>+SUMIF('0 DUP WORK'!$C:$C,FILED!B696,'0 DUP WORK'!$F:$F)</f>
        <v>0</v>
      </c>
      <c r="L696" s="97">
        <f>+SUMIF('0 DUP WORK'!$C:$C,FILED!B696,'0 DUP WORK'!$G:$G)</f>
        <v>0</v>
      </c>
      <c r="M696" s="97">
        <f>+SUMIF('0 DUP WORK'!$C:$C,FILED!B696,'0 DUP WORK'!$H:$H)</f>
        <v>0</v>
      </c>
      <c r="N696" s="97">
        <f t="shared" si="41"/>
        <v>0</v>
      </c>
      <c r="P696" s="97">
        <f t="shared" si="42"/>
        <v>0</v>
      </c>
      <c r="Q696" s="97" t="str">
        <f t="shared" si="43"/>
        <v/>
      </c>
    </row>
    <row r="697" spans="1:17">
      <c r="A697" s="96">
        <v>694</v>
      </c>
      <c r="B697" s="97">
        <f t="array" ref="B697">+INDEX('0 DUP ONLINE'!$C$3:$C$701,SMALL(IF(FILED!$B$2='0 DUP ONLINE'!$K$3:$K$701,ROW('0 DUP ONLINE'!$K$3:$K$701)-ROW('0 DUP ONLINE'!$K$3)+1),FILED!A697))</f>
        <v>0</v>
      </c>
      <c r="C697" s="97" t="str">
        <f>+IFERROR(VLOOKUP(B697,'0 DUP ONLINE'!$C$3:$D$701,2,FALSE),"")</f>
        <v/>
      </c>
      <c r="D697" s="97">
        <f>+SUMIF('0 DUP ONLINE'!$C:$C,FILED!B697,'0 DUP ONLINE'!$E:$E)</f>
        <v>0</v>
      </c>
      <c r="E697" s="97">
        <f>+SUMIF('0 DUP ONLINE'!$C:$C,FILED!B697,'0 DUP ONLINE'!$F:$F)</f>
        <v>0</v>
      </c>
      <c r="F697" s="97">
        <f>+SUMIF('0 DUP ONLINE'!$C:$C,FILED!B697,'0 DUP ONLINE'!$G:$G)</f>
        <v>0</v>
      </c>
      <c r="G697" s="97">
        <f>+SUMIF('0 DUP ONLINE'!$C:$C,FILED!B697,'0 DUP ONLINE'!$H:$H)</f>
        <v>0</v>
      </c>
      <c r="H697" s="97">
        <f t="shared" si="40"/>
        <v>0</v>
      </c>
      <c r="J697" s="97">
        <f>+SUMIF('0 DUP WORK'!$C:$C,FILED!B697,'0 DUP WORK'!$E:$E)</f>
        <v>0</v>
      </c>
      <c r="K697" s="97">
        <f>+SUMIF('0 DUP WORK'!$C:$C,FILED!B697,'0 DUP WORK'!$F:$F)</f>
        <v>0</v>
      </c>
      <c r="L697" s="97">
        <f>+SUMIF('0 DUP WORK'!$C:$C,FILED!B697,'0 DUP WORK'!$G:$G)</f>
        <v>0</v>
      </c>
      <c r="M697" s="97">
        <f>+SUMIF('0 DUP WORK'!$C:$C,FILED!B697,'0 DUP WORK'!$H:$H)</f>
        <v>0</v>
      </c>
      <c r="N697" s="97">
        <f t="shared" si="41"/>
        <v>0</v>
      </c>
      <c r="P697" s="97">
        <f t="shared" si="42"/>
        <v>0</v>
      </c>
      <c r="Q697" s="97" t="str">
        <f t="shared" si="43"/>
        <v/>
      </c>
    </row>
    <row r="698" spans="1:17">
      <c r="A698" s="96">
        <v>695</v>
      </c>
      <c r="B698" s="97">
        <f t="array" ref="B698">+INDEX('0 DUP ONLINE'!$C$3:$C$701,SMALL(IF(FILED!$B$2='0 DUP ONLINE'!$K$3:$K$701,ROW('0 DUP ONLINE'!$K$3:$K$701)-ROW('0 DUP ONLINE'!$K$3)+1),FILED!A698))</f>
        <v>0</v>
      </c>
      <c r="C698" s="97" t="str">
        <f>+IFERROR(VLOOKUP(B698,'0 DUP ONLINE'!$C$3:$D$701,2,FALSE),"")</f>
        <v/>
      </c>
      <c r="D698" s="97">
        <f>+SUMIF('0 DUP ONLINE'!$C:$C,FILED!B698,'0 DUP ONLINE'!$E:$E)</f>
        <v>0</v>
      </c>
      <c r="E698" s="97">
        <f>+SUMIF('0 DUP ONLINE'!$C:$C,FILED!B698,'0 DUP ONLINE'!$F:$F)</f>
        <v>0</v>
      </c>
      <c r="F698" s="97">
        <f>+SUMIF('0 DUP ONLINE'!$C:$C,FILED!B698,'0 DUP ONLINE'!$G:$G)</f>
        <v>0</v>
      </c>
      <c r="G698" s="97">
        <f>+SUMIF('0 DUP ONLINE'!$C:$C,FILED!B698,'0 DUP ONLINE'!$H:$H)</f>
        <v>0</v>
      </c>
      <c r="H698" s="97">
        <f t="shared" si="40"/>
        <v>0</v>
      </c>
      <c r="J698" s="97">
        <f>+SUMIF('0 DUP WORK'!$C:$C,FILED!B698,'0 DUP WORK'!$E:$E)</f>
        <v>0</v>
      </c>
      <c r="K698" s="97">
        <f>+SUMIF('0 DUP WORK'!$C:$C,FILED!B698,'0 DUP WORK'!$F:$F)</f>
        <v>0</v>
      </c>
      <c r="L698" s="97">
        <f>+SUMIF('0 DUP WORK'!$C:$C,FILED!B698,'0 DUP WORK'!$G:$G)</f>
        <v>0</v>
      </c>
      <c r="M698" s="97">
        <f>+SUMIF('0 DUP WORK'!$C:$C,FILED!B698,'0 DUP WORK'!$H:$H)</f>
        <v>0</v>
      </c>
      <c r="N698" s="97">
        <f t="shared" si="41"/>
        <v>0</v>
      </c>
      <c r="P698" s="97">
        <f t="shared" si="42"/>
        <v>0</v>
      </c>
      <c r="Q698" s="97" t="str">
        <f t="shared" si="43"/>
        <v/>
      </c>
    </row>
    <row r="699" spans="1:17">
      <c r="A699" s="96">
        <v>696</v>
      </c>
      <c r="B699" s="97">
        <f t="array" ref="B699">+INDEX('0 DUP ONLINE'!$C$3:$C$701,SMALL(IF(FILED!$B$2='0 DUP ONLINE'!$K$3:$K$701,ROW('0 DUP ONLINE'!$K$3:$K$701)-ROW('0 DUP ONLINE'!$K$3)+1),FILED!A699))</f>
        <v>0</v>
      </c>
      <c r="C699" s="97" t="str">
        <f>+IFERROR(VLOOKUP(B699,'0 DUP ONLINE'!$C$3:$D$701,2,FALSE),"")</f>
        <v/>
      </c>
      <c r="D699" s="97">
        <f>+SUMIF('0 DUP ONLINE'!$C:$C,FILED!B699,'0 DUP ONLINE'!$E:$E)</f>
        <v>0</v>
      </c>
      <c r="E699" s="97">
        <f>+SUMIF('0 DUP ONLINE'!$C:$C,FILED!B699,'0 DUP ONLINE'!$F:$F)</f>
        <v>0</v>
      </c>
      <c r="F699" s="97">
        <f>+SUMIF('0 DUP ONLINE'!$C:$C,FILED!B699,'0 DUP ONLINE'!$G:$G)</f>
        <v>0</v>
      </c>
      <c r="G699" s="97">
        <f>+SUMIF('0 DUP ONLINE'!$C:$C,FILED!B699,'0 DUP ONLINE'!$H:$H)</f>
        <v>0</v>
      </c>
      <c r="H699" s="97">
        <f t="shared" si="40"/>
        <v>0</v>
      </c>
      <c r="J699" s="97">
        <f>+SUMIF('0 DUP WORK'!$C:$C,FILED!B699,'0 DUP WORK'!$E:$E)</f>
        <v>0</v>
      </c>
      <c r="K699" s="97">
        <f>+SUMIF('0 DUP WORK'!$C:$C,FILED!B699,'0 DUP WORK'!$F:$F)</f>
        <v>0</v>
      </c>
      <c r="L699" s="97">
        <f>+SUMIF('0 DUP WORK'!$C:$C,FILED!B699,'0 DUP WORK'!$G:$G)</f>
        <v>0</v>
      </c>
      <c r="M699" s="97">
        <f>+SUMIF('0 DUP WORK'!$C:$C,FILED!B699,'0 DUP WORK'!$H:$H)</f>
        <v>0</v>
      </c>
      <c r="N699" s="97">
        <f t="shared" si="41"/>
        <v>0</v>
      </c>
      <c r="P699" s="97">
        <f t="shared" si="42"/>
        <v>0</v>
      </c>
      <c r="Q699" s="97" t="str">
        <f t="shared" si="43"/>
        <v/>
      </c>
    </row>
    <row r="700" spans="1:17">
      <c r="A700" s="96">
        <v>697</v>
      </c>
      <c r="B700" s="97">
        <f t="array" ref="B700">+INDEX('0 DUP ONLINE'!$C$3:$C$701,SMALL(IF(FILED!$B$2='0 DUP ONLINE'!$K$3:$K$701,ROW('0 DUP ONLINE'!$K$3:$K$701)-ROW('0 DUP ONLINE'!$K$3)+1),FILED!A700))</f>
        <v>0</v>
      </c>
      <c r="C700" s="97" t="str">
        <f>+IFERROR(VLOOKUP(B700,'0 DUP ONLINE'!$C$3:$D$701,2,FALSE),"")</f>
        <v/>
      </c>
      <c r="D700" s="97">
        <f>+SUMIF('0 DUP ONLINE'!$C:$C,FILED!B700,'0 DUP ONLINE'!$E:$E)</f>
        <v>0</v>
      </c>
      <c r="E700" s="97">
        <f>+SUMIF('0 DUP ONLINE'!$C:$C,FILED!B700,'0 DUP ONLINE'!$F:$F)</f>
        <v>0</v>
      </c>
      <c r="F700" s="97">
        <f>+SUMIF('0 DUP ONLINE'!$C:$C,FILED!B700,'0 DUP ONLINE'!$G:$G)</f>
        <v>0</v>
      </c>
      <c r="G700" s="97">
        <f>+SUMIF('0 DUP ONLINE'!$C:$C,FILED!B700,'0 DUP ONLINE'!$H:$H)</f>
        <v>0</v>
      </c>
      <c r="H700" s="97">
        <f t="shared" si="40"/>
        <v>0</v>
      </c>
      <c r="J700" s="97">
        <f>+SUMIF('0 DUP WORK'!$C:$C,FILED!B700,'0 DUP WORK'!$E:$E)</f>
        <v>0</v>
      </c>
      <c r="K700" s="97">
        <f>+SUMIF('0 DUP WORK'!$C:$C,FILED!B700,'0 DUP WORK'!$F:$F)</f>
        <v>0</v>
      </c>
      <c r="L700" s="97">
        <f>+SUMIF('0 DUP WORK'!$C:$C,FILED!B700,'0 DUP WORK'!$G:$G)</f>
        <v>0</v>
      </c>
      <c r="M700" s="97">
        <f>+SUMIF('0 DUP WORK'!$C:$C,FILED!B700,'0 DUP WORK'!$H:$H)</f>
        <v>0</v>
      </c>
      <c r="N700" s="97">
        <f t="shared" si="41"/>
        <v>0</v>
      </c>
      <c r="P700" s="97">
        <f t="shared" si="42"/>
        <v>0</v>
      </c>
      <c r="Q700" s="97" t="str">
        <f t="shared" si="43"/>
        <v/>
      </c>
    </row>
    <row r="701" spans="1:17">
      <c r="A701" s="96">
        <v>698</v>
      </c>
      <c r="B701" s="97">
        <f t="array" ref="B701">+INDEX('0 DUP ONLINE'!$C$3:$C$701,SMALL(IF(FILED!$B$2='0 DUP ONLINE'!$K$3:$K$701,ROW('0 DUP ONLINE'!$K$3:$K$701)-ROW('0 DUP ONLINE'!$K$3)+1),FILED!A701))</f>
        <v>0</v>
      </c>
      <c r="C701" s="97" t="str">
        <f>+IFERROR(VLOOKUP(B701,'0 DUP ONLINE'!$C$3:$D$701,2,FALSE),"")</f>
        <v/>
      </c>
      <c r="D701" s="97">
        <f>+SUMIF('0 DUP ONLINE'!$C:$C,FILED!B701,'0 DUP ONLINE'!$E:$E)</f>
        <v>0</v>
      </c>
      <c r="E701" s="97">
        <f>+SUMIF('0 DUP ONLINE'!$C:$C,FILED!B701,'0 DUP ONLINE'!$F:$F)</f>
        <v>0</v>
      </c>
      <c r="F701" s="97">
        <f>+SUMIF('0 DUP ONLINE'!$C:$C,FILED!B701,'0 DUP ONLINE'!$G:$G)</f>
        <v>0</v>
      </c>
      <c r="G701" s="97">
        <f>+SUMIF('0 DUP ONLINE'!$C:$C,FILED!B701,'0 DUP ONLINE'!$H:$H)</f>
        <v>0</v>
      </c>
      <c r="H701" s="97">
        <f t="shared" si="40"/>
        <v>0</v>
      </c>
      <c r="J701" s="97">
        <f>+SUMIF('0 DUP WORK'!$C:$C,FILED!B701,'0 DUP WORK'!$E:$E)</f>
        <v>0</v>
      </c>
      <c r="K701" s="97">
        <f>+SUMIF('0 DUP WORK'!$C:$C,FILED!B701,'0 DUP WORK'!$F:$F)</f>
        <v>0</v>
      </c>
      <c r="L701" s="97">
        <f>+SUMIF('0 DUP WORK'!$C:$C,FILED!B701,'0 DUP WORK'!$G:$G)</f>
        <v>0</v>
      </c>
      <c r="M701" s="97">
        <f>+SUMIF('0 DUP WORK'!$C:$C,FILED!B701,'0 DUP WORK'!$H:$H)</f>
        <v>0</v>
      </c>
      <c r="N701" s="97">
        <f t="shared" si="41"/>
        <v>0</v>
      </c>
      <c r="P701" s="97">
        <f t="shared" si="42"/>
        <v>0</v>
      </c>
      <c r="Q701" s="97" t="str">
        <f t="shared" si="43"/>
        <v/>
      </c>
    </row>
    <row r="702" spans="1:17">
      <c r="A702" s="96">
        <v>699</v>
      </c>
      <c r="B702" s="97" t="e">
        <f t="array" ref="B702">+INDEX('0 DUP ONLINE'!$C$3:$C$701,SMALL(IF(FILED!$B$2='0 DUP ONLINE'!$K$3:$K$701,ROW('0 DUP ONLINE'!$K$3:$K$701)-ROW('0 DUP ONLINE'!$K$3)+1),FILED!A702))</f>
        <v>#NUM!</v>
      </c>
      <c r="C702" s="97" t="str">
        <f>+IFERROR(VLOOKUP(B702,'0 DUP ONLINE'!$C$3:$D$701,2,FALSE),"")</f>
        <v/>
      </c>
      <c r="D702" s="97">
        <f>+SUMIF('0 DUP ONLINE'!$C:$C,FILED!B702,'0 DUP ONLINE'!$E:$E)</f>
        <v>0</v>
      </c>
      <c r="E702" s="97">
        <f>+SUMIF('0 DUP ONLINE'!$C:$C,FILED!B702,'0 DUP ONLINE'!$F:$F)</f>
        <v>0</v>
      </c>
      <c r="F702" s="97">
        <f>+SUMIF('0 DUP ONLINE'!$C:$C,FILED!B702,'0 DUP ONLINE'!$G:$G)</f>
        <v>0</v>
      </c>
      <c r="G702" s="97">
        <f>+SUMIF('0 DUP ONLINE'!$C:$C,FILED!B702,'0 DUP ONLINE'!$H:$H)</f>
        <v>0</v>
      </c>
      <c r="H702" s="97">
        <f t="shared" si="40"/>
        <v>0</v>
      </c>
      <c r="J702" s="97">
        <f>+SUMIF('0 DUP WORK'!$C:$C,FILED!B702,'0 DUP WORK'!$E:$E)</f>
        <v>0</v>
      </c>
      <c r="K702" s="97">
        <f>+SUMIF('0 DUP WORK'!$C:$C,FILED!B702,'0 DUP WORK'!$F:$F)</f>
        <v>0</v>
      </c>
      <c r="L702" s="97">
        <f>+SUMIF('0 DUP WORK'!$C:$C,FILED!B702,'0 DUP WORK'!$G:$G)</f>
        <v>0</v>
      </c>
      <c r="M702" s="97">
        <f>+SUMIF('0 DUP WORK'!$C:$C,FILED!B702,'0 DUP WORK'!$H:$H)</f>
        <v>0</v>
      </c>
      <c r="N702" s="97">
        <f t="shared" si="41"/>
        <v>0</v>
      </c>
      <c r="P702" s="97">
        <f t="shared" si="42"/>
        <v>0</v>
      </c>
      <c r="Q702" s="97" t="str">
        <f t="shared" si="43"/>
        <v/>
      </c>
    </row>
    <row r="703" spans="1:17">
      <c r="A703" s="96">
        <v>700</v>
      </c>
      <c r="B703" s="97" t="e">
        <f t="array" ref="B703">+INDEX('0 DUP ONLINE'!$C$3:$C$701,SMALL(IF(FILED!$B$2='0 DUP ONLINE'!$K$3:$K$701,ROW('0 DUP ONLINE'!$K$3:$K$701)-ROW('0 DUP ONLINE'!$K$3)+1),FILED!A703))</f>
        <v>#NUM!</v>
      </c>
      <c r="C703" s="97" t="str">
        <f>+IFERROR(VLOOKUP(B703,'0 DUP ONLINE'!$C$3:$D$701,2,FALSE),"")</f>
        <v/>
      </c>
      <c r="D703" s="97">
        <f>+SUMIF('0 DUP ONLINE'!$C:$C,FILED!B703,'0 DUP ONLINE'!$E:$E)</f>
        <v>0</v>
      </c>
      <c r="E703" s="97">
        <f>+SUMIF('0 DUP ONLINE'!$C:$C,FILED!B703,'0 DUP ONLINE'!$F:$F)</f>
        <v>0</v>
      </c>
      <c r="F703" s="97">
        <f>+SUMIF('0 DUP ONLINE'!$C:$C,FILED!B703,'0 DUP ONLINE'!$G:$G)</f>
        <v>0</v>
      </c>
      <c r="G703" s="97">
        <f>+SUMIF('0 DUP ONLINE'!$C:$C,FILED!B703,'0 DUP ONLINE'!$H:$H)</f>
        <v>0</v>
      </c>
      <c r="H703" s="97">
        <f t="shared" si="40"/>
        <v>0</v>
      </c>
      <c r="J703" s="97">
        <f>+SUMIF('0 DUP WORK'!$C:$C,FILED!B703,'0 DUP WORK'!$E:$E)</f>
        <v>0</v>
      </c>
      <c r="K703" s="97">
        <f>+SUMIF('0 DUP WORK'!$C:$C,FILED!B703,'0 DUP WORK'!$F:$F)</f>
        <v>0</v>
      </c>
      <c r="L703" s="97">
        <f>+SUMIF('0 DUP WORK'!$C:$C,FILED!B703,'0 DUP WORK'!$G:$G)</f>
        <v>0</v>
      </c>
      <c r="M703" s="97">
        <f>+SUMIF('0 DUP WORK'!$C:$C,FILED!B703,'0 DUP WORK'!$H:$H)</f>
        <v>0</v>
      </c>
      <c r="N703" s="97">
        <f t="shared" si="41"/>
        <v>0</v>
      </c>
      <c r="P703" s="97">
        <f t="shared" si="42"/>
        <v>0</v>
      </c>
      <c r="Q703" s="97" t="str">
        <f t="shared" si="43"/>
        <v/>
      </c>
    </row>
    <row r="704" spans="1:17">
      <c r="A704" s="96">
        <v>701</v>
      </c>
      <c r="B704" s="97" t="e">
        <f t="array" ref="B704">+INDEX('0 DUP ONLINE'!$C$3:$C$701,SMALL(IF(FILED!$B$2='0 DUP ONLINE'!$K$3:$K$701,ROW('0 DUP ONLINE'!$K$3:$K$701)-ROW('0 DUP ONLINE'!$K$3)+1),FILED!A704))</f>
        <v>#NUM!</v>
      </c>
      <c r="C704" s="97" t="str">
        <f>+IFERROR(VLOOKUP(B704,'0 DUP ONLINE'!$C$3:$D$701,2,FALSE),"")</f>
        <v/>
      </c>
      <c r="D704" s="97">
        <f>+SUMIF('0 DUP ONLINE'!$C:$C,FILED!B704,'0 DUP ONLINE'!$E:$E)</f>
        <v>0</v>
      </c>
      <c r="E704" s="97">
        <f>+SUMIF('0 DUP ONLINE'!$C:$C,FILED!B704,'0 DUP ONLINE'!$F:$F)</f>
        <v>0</v>
      </c>
      <c r="F704" s="97">
        <f>+SUMIF('0 DUP ONLINE'!$C:$C,FILED!B704,'0 DUP ONLINE'!$G:$G)</f>
        <v>0</v>
      </c>
      <c r="G704" s="97">
        <f>+SUMIF('0 DUP ONLINE'!$C:$C,FILED!B704,'0 DUP ONLINE'!$H:$H)</f>
        <v>0</v>
      </c>
      <c r="H704" s="97">
        <f t="shared" si="40"/>
        <v>0</v>
      </c>
      <c r="J704" s="97">
        <f>+SUMIF('0 DUP WORK'!$C:$C,FILED!B704,'0 DUP WORK'!$E:$E)</f>
        <v>0</v>
      </c>
      <c r="K704" s="97">
        <f>+SUMIF('0 DUP WORK'!$C:$C,FILED!B704,'0 DUP WORK'!$F:$F)</f>
        <v>0</v>
      </c>
      <c r="L704" s="97">
        <f>+SUMIF('0 DUP WORK'!$C:$C,FILED!B704,'0 DUP WORK'!$G:$G)</f>
        <v>0</v>
      </c>
      <c r="M704" s="97">
        <f>+SUMIF('0 DUP WORK'!$C:$C,FILED!B704,'0 DUP WORK'!$H:$H)</f>
        <v>0</v>
      </c>
      <c r="N704" s="97">
        <f t="shared" si="41"/>
        <v>0</v>
      </c>
      <c r="P704" s="97">
        <f t="shared" si="42"/>
        <v>0</v>
      </c>
      <c r="Q704" s="97" t="str">
        <f t="shared" si="43"/>
        <v/>
      </c>
    </row>
    <row r="705" spans="1:17">
      <c r="A705" s="96">
        <v>702</v>
      </c>
      <c r="B705" s="97" t="e">
        <f t="array" ref="B705">+INDEX('0 DUP ONLINE'!$C$3:$C$701,SMALL(IF(FILED!$B$2='0 DUP ONLINE'!$K$3:$K$701,ROW('0 DUP ONLINE'!$K$3:$K$701)-ROW('0 DUP ONLINE'!$K$3)+1),FILED!A705))</f>
        <v>#NUM!</v>
      </c>
      <c r="C705" s="97" t="str">
        <f>+IFERROR(VLOOKUP(B705,'0 DUP ONLINE'!$C$3:$D$701,2,FALSE),"")</f>
        <v/>
      </c>
      <c r="D705" s="97">
        <f>+SUMIF('0 DUP ONLINE'!$C:$C,FILED!B705,'0 DUP ONLINE'!$E:$E)</f>
        <v>0</v>
      </c>
      <c r="E705" s="97">
        <f>+SUMIF('0 DUP ONLINE'!$C:$C,FILED!B705,'0 DUP ONLINE'!$F:$F)</f>
        <v>0</v>
      </c>
      <c r="F705" s="97">
        <f>+SUMIF('0 DUP ONLINE'!$C:$C,FILED!B705,'0 DUP ONLINE'!$G:$G)</f>
        <v>0</v>
      </c>
      <c r="G705" s="97">
        <f>+SUMIF('0 DUP ONLINE'!$C:$C,FILED!B705,'0 DUP ONLINE'!$H:$H)</f>
        <v>0</v>
      </c>
      <c r="H705" s="97">
        <f t="shared" si="40"/>
        <v>0</v>
      </c>
      <c r="J705" s="97">
        <f>+SUMIF('0 DUP WORK'!$C:$C,FILED!B705,'0 DUP WORK'!$E:$E)</f>
        <v>0</v>
      </c>
      <c r="K705" s="97">
        <f>+SUMIF('0 DUP WORK'!$C:$C,FILED!B705,'0 DUP WORK'!$F:$F)</f>
        <v>0</v>
      </c>
      <c r="L705" s="97">
        <f>+SUMIF('0 DUP WORK'!$C:$C,FILED!B705,'0 DUP WORK'!$G:$G)</f>
        <v>0</v>
      </c>
      <c r="M705" s="97">
        <f>+SUMIF('0 DUP WORK'!$C:$C,FILED!B705,'0 DUP WORK'!$H:$H)</f>
        <v>0</v>
      </c>
      <c r="N705" s="97">
        <f t="shared" si="41"/>
        <v>0</v>
      </c>
      <c r="P705" s="97">
        <f t="shared" si="42"/>
        <v>0</v>
      </c>
      <c r="Q705" s="97" t="str">
        <f t="shared" si="43"/>
        <v/>
      </c>
    </row>
    <row r="706" spans="1:17">
      <c r="A706" s="96">
        <v>703</v>
      </c>
      <c r="B706" s="97" t="e">
        <f t="array" ref="B706">+INDEX('0 DUP ONLINE'!$C$3:$C$701,SMALL(IF(FILED!$B$2='0 DUP ONLINE'!$K$3:$K$701,ROW('0 DUP ONLINE'!$K$3:$K$701)-ROW('0 DUP ONLINE'!$K$3)+1),FILED!A706))</f>
        <v>#NUM!</v>
      </c>
      <c r="C706" s="97" t="str">
        <f>+IFERROR(VLOOKUP(B706,'0 DUP ONLINE'!$C$3:$D$701,2,FALSE),"")</f>
        <v/>
      </c>
      <c r="D706" s="97">
        <f>+SUMIF('0 DUP ONLINE'!$C:$C,FILED!B706,'0 DUP ONLINE'!$E:$E)</f>
        <v>0</v>
      </c>
      <c r="E706" s="97">
        <f>+SUMIF('0 DUP ONLINE'!$C:$C,FILED!B706,'0 DUP ONLINE'!$F:$F)</f>
        <v>0</v>
      </c>
      <c r="F706" s="97">
        <f>+SUMIF('0 DUP ONLINE'!$C:$C,FILED!B706,'0 DUP ONLINE'!$G:$G)</f>
        <v>0</v>
      </c>
      <c r="G706" s="97">
        <f>+SUMIF('0 DUP ONLINE'!$C:$C,FILED!B706,'0 DUP ONLINE'!$H:$H)</f>
        <v>0</v>
      </c>
      <c r="H706" s="97">
        <f t="shared" si="40"/>
        <v>0</v>
      </c>
      <c r="J706" s="97">
        <f>+SUMIF('0 DUP WORK'!$C:$C,FILED!B706,'0 DUP WORK'!$E:$E)</f>
        <v>0</v>
      </c>
      <c r="K706" s="97">
        <f>+SUMIF('0 DUP WORK'!$C:$C,FILED!B706,'0 DUP WORK'!$F:$F)</f>
        <v>0</v>
      </c>
      <c r="L706" s="97">
        <f>+SUMIF('0 DUP WORK'!$C:$C,FILED!B706,'0 DUP WORK'!$G:$G)</f>
        <v>0</v>
      </c>
      <c r="M706" s="97">
        <f>+SUMIF('0 DUP WORK'!$C:$C,FILED!B706,'0 DUP WORK'!$H:$H)</f>
        <v>0</v>
      </c>
      <c r="N706" s="97">
        <f t="shared" si="41"/>
        <v>0</v>
      </c>
      <c r="P706" s="97">
        <f t="shared" si="42"/>
        <v>0</v>
      </c>
      <c r="Q706" s="97" t="str">
        <f t="shared" si="43"/>
        <v/>
      </c>
    </row>
    <row r="707" spans="1:17">
      <c r="A707" s="96">
        <v>704</v>
      </c>
      <c r="B707" s="97" t="e">
        <f t="array" ref="B707">+INDEX('0 DUP ONLINE'!$C$3:$C$701,SMALL(IF(FILED!$B$2='0 DUP ONLINE'!$K$3:$K$701,ROW('0 DUP ONLINE'!$K$3:$K$701)-ROW('0 DUP ONLINE'!$K$3)+1),FILED!A707))</f>
        <v>#NUM!</v>
      </c>
      <c r="C707" s="97" t="str">
        <f>+IFERROR(VLOOKUP(B707,'0 DUP ONLINE'!$C$3:$D$701,2,FALSE),"")</f>
        <v/>
      </c>
      <c r="D707" s="97">
        <f>+SUMIF('0 DUP ONLINE'!$C:$C,FILED!B707,'0 DUP ONLINE'!$E:$E)</f>
        <v>0</v>
      </c>
      <c r="E707" s="97">
        <f>+SUMIF('0 DUP ONLINE'!$C:$C,FILED!B707,'0 DUP ONLINE'!$F:$F)</f>
        <v>0</v>
      </c>
      <c r="F707" s="97">
        <f>+SUMIF('0 DUP ONLINE'!$C:$C,FILED!B707,'0 DUP ONLINE'!$G:$G)</f>
        <v>0</v>
      </c>
      <c r="G707" s="97">
        <f>+SUMIF('0 DUP ONLINE'!$C:$C,FILED!B707,'0 DUP ONLINE'!$H:$H)</f>
        <v>0</v>
      </c>
      <c r="H707" s="97">
        <f t="shared" si="40"/>
        <v>0</v>
      </c>
      <c r="J707" s="97">
        <f>+SUMIF('0 DUP WORK'!$C:$C,FILED!B707,'0 DUP WORK'!$E:$E)</f>
        <v>0</v>
      </c>
      <c r="K707" s="97">
        <f>+SUMIF('0 DUP WORK'!$C:$C,FILED!B707,'0 DUP WORK'!$F:$F)</f>
        <v>0</v>
      </c>
      <c r="L707" s="97">
        <f>+SUMIF('0 DUP WORK'!$C:$C,FILED!B707,'0 DUP WORK'!$G:$G)</f>
        <v>0</v>
      </c>
      <c r="M707" s="97">
        <f>+SUMIF('0 DUP WORK'!$C:$C,FILED!B707,'0 DUP WORK'!$H:$H)</f>
        <v>0</v>
      </c>
      <c r="N707" s="97">
        <f t="shared" si="41"/>
        <v>0</v>
      </c>
      <c r="P707" s="97">
        <f t="shared" si="42"/>
        <v>0</v>
      </c>
      <c r="Q707" s="97" t="str">
        <f t="shared" si="43"/>
        <v/>
      </c>
    </row>
    <row r="708" spans="1:17">
      <c r="A708" s="96">
        <v>705</v>
      </c>
      <c r="B708" s="97" t="e">
        <f t="array" ref="B708">+INDEX('0 DUP ONLINE'!$C$3:$C$701,SMALL(IF(FILED!$B$2='0 DUP ONLINE'!$K$3:$K$701,ROW('0 DUP ONLINE'!$K$3:$K$701)-ROW('0 DUP ONLINE'!$K$3)+1),FILED!A708))</f>
        <v>#NUM!</v>
      </c>
      <c r="C708" s="97" t="str">
        <f>+IFERROR(VLOOKUP(B708,'0 DUP ONLINE'!$C$3:$D$701,2,FALSE),"")</f>
        <v/>
      </c>
      <c r="D708" s="97">
        <f>+SUMIF('0 DUP ONLINE'!$C:$C,FILED!B708,'0 DUP ONLINE'!$E:$E)</f>
        <v>0</v>
      </c>
      <c r="E708" s="97">
        <f>+SUMIF('0 DUP ONLINE'!$C:$C,FILED!B708,'0 DUP ONLINE'!$F:$F)</f>
        <v>0</v>
      </c>
      <c r="F708" s="97">
        <f>+SUMIF('0 DUP ONLINE'!$C:$C,FILED!B708,'0 DUP ONLINE'!$G:$G)</f>
        <v>0</v>
      </c>
      <c r="G708" s="97">
        <f>+SUMIF('0 DUP ONLINE'!$C:$C,FILED!B708,'0 DUP ONLINE'!$H:$H)</f>
        <v>0</v>
      </c>
      <c r="H708" s="97">
        <f t="shared" si="40"/>
        <v>0</v>
      </c>
      <c r="J708" s="97">
        <f>+SUMIF('0 DUP WORK'!$C:$C,FILED!B708,'0 DUP WORK'!$E:$E)</f>
        <v>0</v>
      </c>
      <c r="K708" s="97">
        <f>+SUMIF('0 DUP WORK'!$C:$C,FILED!B708,'0 DUP WORK'!$F:$F)</f>
        <v>0</v>
      </c>
      <c r="L708" s="97">
        <f>+SUMIF('0 DUP WORK'!$C:$C,FILED!B708,'0 DUP WORK'!$G:$G)</f>
        <v>0</v>
      </c>
      <c r="M708" s="97">
        <f>+SUMIF('0 DUP WORK'!$C:$C,FILED!B708,'0 DUP WORK'!$H:$H)</f>
        <v>0</v>
      </c>
      <c r="N708" s="97">
        <f t="shared" si="41"/>
        <v>0</v>
      </c>
      <c r="P708" s="97">
        <f t="shared" si="42"/>
        <v>0</v>
      </c>
      <c r="Q708" s="97" t="str">
        <f t="shared" si="43"/>
        <v/>
      </c>
    </row>
    <row r="709" spans="1:17">
      <c r="A709" s="96">
        <v>706</v>
      </c>
      <c r="B709" s="97" t="e">
        <f t="array" ref="B709">+INDEX('0 DUP ONLINE'!$C$3:$C$701,SMALL(IF(FILED!$B$2='0 DUP ONLINE'!$K$3:$K$701,ROW('0 DUP ONLINE'!$K$3:$K$701)-ROW('0 DUP ONLINE'!$K$3)+1),FILED!A709))</f>
        <v>#NUM!</v>
      </c>
      <c r="C709" s="97" t="str">
        <f>+IFERROR(VLOOKUP(B709,'0 DUP ONLINE'!$C$3:$D$701,2,FALSE),"")</f>
        <v/>
      </c>
      <c r="D709" s="97">
        <f>+SUMIF('0 DUP ONLINE'!$C:$C,FILED!B709,'0 DUP ONLINE'!$E:$E)</f>
        <v>0</v>
      </c>
      <c r="E709" s="97">
        <f>+SUMIF('0 DUP ONLINE'!$C:$C,FILED!B709,'0 DUP ONLINE'!$F:$F)</f>
        <v>0</v>
      </c>
      <c r="F709" s="97">
        <f>+SUMIF('0 DUP ONLINE'!$C:$C,FILED!B709,'0 DUP ONLINE'!$G:$G)</f>
        <v>0</v>
      </c>
      <c r="G709" s="97">
        <f>+SUMIF('0 DUP ONLINE'!$C:$C,FILED!B709,'0 DUP ONLINE'!$H:$H)</f>
        <v>0</v>
      </c>
      <c r="H709" s="97">
        <f t="shared" ref="H709:H772" si="44">+E709+F709+G709</f>
        <v>0</v>
      </c>
      <c r="J709" s="97">
        <f>+SUMIF('0 DUP WORK'!$C:$C,FILED!B709,'0 DUP WORK'!$E:$E)</f>
        <v>0</v>
      </c>
      <c r="K709" s="97">
        <f>+SUMIF('0 DUP WORK'!$C:$C,FILED!B709,'0 DUP WORK'!$F:$F)</f>
        <v>0</v>
      </c>
      <c r="L709" s="97">
        <f>+SUMIF('0 DUP WORK'!$C:$C,FILED!B709,'0 DUP WORK'!$G:$G)</f>
        <v>0</v>
      </c>
      <c r="M709" s="97">
        <f>+SUMIF('0 DUP WORK'!$C:$C,FILED!B709,'0 DUP WORK'!$H:$H)</f>
        <v>0</v>
      </c>
      <c r="N709" s="97">
        <f t="shared" ref="N709:N772" si="45">+K709+L709+M709</f>
        <v>0</v>
      </c>
      <c r="P709" s="97">
        <f t="shared" ref="P709:P772" si="46">+ROUND(H709-N709,-1)</f>
        <v>0</v>
      </c>
      <c r="Q709" s="97" t="str">
        <f t="shared" ref="Q709:Q772" si="47">+IF(P709=0,"",IF(P709&gt;-1,"SHORT",IF(P709&lt;1,"EXCESS")))</f>
        <v/>
      </c>
    </row>
    <row r="710" spans="1:17">
      <c r="A710" s="96">
        <v>707</v>
      </c>
      <c r="B710" s="97" t="e">
        <f t="array" ref="B710">+INDEX('0 DUP ONLINE'!$C$3:$C$701,SMALL(IF(FILED!$B$2='0 DUP ONLINE'!$K$3:$K$701,ROW('0 DUP ONLINE'!$K$3:$K$701)-ROW('0 DUP ONLINE'!$K$3)+1),FILED!A710))</f>
        <v>#NUM!</v>
      </c>
      <c r="C710" s="97" t="str">
        <f>+IFERROR(VLOOKUP(B710,'0 DUP ONLINE'!$C$3:$D$701,2,FALSE),"")</f>
        <v/>
      </c>
      <c r="D710" s="97">
        <f>+SUMIF('0 DUP ONLINE'!$C:$C,FILED!B710,'0 DUP ONLINE'!$E:$E)</f>
        <v>0</v>
      </c>
      <c r="E710" s="97">
        <f>+SUMIF('0 DUP ONLINE'!$C:$C,FILED!B710,'0 DUP ONLINE'!$F:$F)</f>
        <v>0</v>
      </c>
      <c r="F710" s="97">
        <f>+SUMIF('0 DUP ONLINE'!$C:$C,FILED!B710,'0 DUP ONLINE'!$G:$G)</f>
        <v>0</v>
      </c>
      <c r="G710" s="97">
        <f>+SUMIF('0 DUP ONLINE'!$C:$C,FILED!B710,'0 DUP ONLINE'!$H:$H)</f>
        <v>0</v>
      </c>
      <c r="H710" s="97">
        <f t="shared" si="44"/>
        <v>0</v>
      </c>
      <c r="J710" s="97">
        <f>+SUMIF('0 DUP WORK'!$C:$C,FILED!B710,'0 DUP WORK'!$E:$E)</f>
        <v>0</v>
      </c>
      <c r="K710" s="97">
        <f>+SUMIF('0 DUP WORK'!$C:$C,FILED!B710,'0 DUP WORK'!$F:$F)</f>
        <v>0</v>
      </c>
      <c r="L710" s="97">
        <f>+SUMIF('0 DUP WORK'!$C:$C,FILED!B710,'0 DUP WORK'!$G:$G)</f>
        <v>0</v>
      </c>
      <c r="M710" s="97">
        <f>+SUMIF('0 DUP WORK'!$C:$C,FILED!B710,'0 DUP WORK'!$H:$H)</f>
        <v>0</v>
      </c>
      <c r="N710" s="97">
        <f t="shared" si="45"/>
        <v>0</v>
      </c>
      <c r="P710" s="97">
        <f t="shared" si="46"/>
        <v>0</v>
      </c>
      <c r="Q710" s="97" t="str">
        <f t="shared" si="47"/>
        <v/>
      </c>
    </row>
    <row r="711" spans="1:17">
      <c r="A711" s="96">
        <v>708</v>
      </c>
      <c r="B711" s="97" t="e">
        <f t="array" ref="B711">+INDEX('0 DUP ONLINE'!$C$3:$C$701,SMALL(IF(FILED!$B$2='0 DUP ONLINE'!$K$3:$K$701,ROW('0 DUP ONLINE'!$K$3:$K$701)-ROW('0 DUP ONLINE'!$K$3)+1),FILED!A711))</f>
        <v>#NUM!</v>
      </c>
      <c r="C711" s="97" t="str">
        <f>+IFERROR(VLOOKUP(B711,'0 DUP ONLINE'!$C$3:$D$701,2,FALSE),"")</f>
        <v/>
      </c>
      <c r="D711" s="97">
        <f>+SUMIF('0 DUP ONLINE'!$C:$C,FILED!B711,'0 DUP ONLINE'!$E:$E)</f>
        <v>0</v>
      </c>
      <c r="E711" s="97">
        <f>+SUMIF('0 DUP ONLINE'!$C:$C,FILED!B711,'0 DUP ONLINE'!$F:$F)</f>
        <v>0</v>
      </c>
      <c r="F711" s="97">
        <f>+SUMIF('0 DUP ONLINE'!$C:$C,FILED!B711,'0 DUP ONLINE'!$G:$G)</f>
        <v>0</v>
      </c>
      <c r="G711" s="97">
        <f>+SUMIF('0 DUP ONLINE'!$C:$C,FILED!B711,'0 DUP ONLINE'!$H:$H)</f>
        <v>0</v>
      </c>
      <c r="H711" s="97">
        <f t="shared" si="44"/>
        <v>0</v>
      </c>
      <c r="J711" s="97">
        <f>+SUMIF('0 DUP WORK'!$C:$C,FILED!B711,'0 DUP WORK'!$E:$E)</f>
        <v>0</v>
      </c>
      <c r="K711" s="97">
        <f>+SUMIF('0 DUP WORK'!$C:$C,FILED!B711,'0 DUP WORK'!$F:$F)</f>
        <v>0</v>
      </c>
      <c r="L711" s="97">
        <f>+SUMIF('0 DUP WORK'!$C:$C,FILED!B711,'0 DUP WORK'!$G:$G)</f>
        <v>0</v>
      </c>
      <c r="M711" s="97">
        <f>+SUMIF('0 DUP WORK'!$C:$C,FILED!B711,'0 DUP WORK'!$H:$H)</f>
        <v>0</v>
      </c>
      <c r="N711" s="97">
        <f t="shared" si="45"/>
        <v>0</v>
      </c>
      <c r="P711" s="97">
        <f t="shared" si="46"/>
        <v>0</v>
      </c>
      <c r="Q711" s="97" t="str">
        <f t="shared" si="47"/>
        <v/>
      </c>
    </row>
    <row r="712" spans="1:17">
      <c r="A712" s="96">
        <v>709</v>
      </c>
      <c r="B712" s="97" t="e">
        <f t="array" ref="B712">+INDEX('0 DUP ONLINE'!$C$3:$C$701,SMALL(IF(FILED!$B$2='0 DUP ONLINE'!$K$3:$K$701,ROW('0 DUP ONLINE'!$K$3:$K$701)-ROW('0 DUP ONLINE'!$K$3)+1),FILED!A712))</f>
        <v>#NUM!</v>
      </c>
      <c r="C712" s="97" t="str">
        <f>+IFERROR(VLOOKUP(B712,'0 DUP ONLINE'!$C$3:$D$701,2,FALSE),"")</f>
        <v/>
      </c>
      <c r="D712" s="97">
        <f>+SUMIF('0 DUP ONLINE'!$C:$C,FILED!B712,'0 DUP ONLINE'!$E:$E)</f>
        <v>0</v>
      </c>
      <c r="E712" s="97">
        <f>+SUMIF('0 DUP ONLINE'!$C:$C,FILED!B712,'0 DUP ONLINE'!$F:$F)</f>
        <v>0</v>
      </c>
      <c r="F712" s="97">
        <f>+SUMIF('0 DUP ONLINE'!$C:$C,FILED!B712,'0 DUP ONLINE'!$G:$G)</f>
        <v>0</v>
      </c>
      <c r="G712" s="97">
        <f>+SUMIF('0 DUP ONLINE'!$C:$C,FILED!B712,'0 DUP ONLINE'!$H:$H)</f>
        <v>0</v>
      </c>
      <c r="H712" s="97">
        <f t="shared" si="44"/>
        <v>0</v>
      </c>
      <c r="J712" s="97">
        <f>+SUMIF('0 DUP WORK'!$C:$C,FILED!B712,'0 DUP WORK'!$E:$E)</f>
        <v>0</v>
      </c>
      <c r="K712" s="97">
        <f>+SUMIF('0 DUP WORK'!$C:$C,FILED!B712,'0 DUP WORK'!$F:$F)</f>
        <v>0</v>
      </c>
      <c r="L712" s="97">
        <f>+SUMIF('0 DUP WORK'!$C:$C,FILED!B712,'0 DUP WORK'!$G:$G)</f>
        <v>0</v>
      </c>
      <c r="M712" s="97">
        <f>+SUMIF('0 DUP WORK'!$C:$C,FILED!B712,'0 DUP WORK'!$H:$H)</f>
        <v>0</v>
      </c>
      <c r="N712" s="97">
        <f t="shared" si="45"/>
        <v>0</v>
      </c>
      <c r="P712" s="97">
        <f t="shared" si="46"/>
        <v>0</v>
      </c>
      <c r="Q712" s="97" t="str">
        <f t="shared" si="47"/>
        <v/>
      </c>
    </row>
    <row r="713" spans="1:17">
      <c r="A713" s="96">
        <v>710</v>
      </c>
      <c r="B713" s="97" t="e">
        <f t="array" ref="B713">+INDEX('0 DUP ONLINE'!$C$3:$C$701,SMALL(IF(FILED!$B$2='0 DUP ONLINE'!$K$3:$K$701,ROW('0 DUP ONLINE'!$K$3:$K$701)-ROW('0 DUP ONLINE'!$K$3)+1),FILED!A713))</f>
        <v>#NUM!</v>
      </c>
      <c r="C713" s="97" t="str">
        <f>+IFERROR(VLOOKUP(B713,'0 DUP ONLINE'!$C$3:$D$701,2,FALSE),"")</f>
        <v/>
      </c>
      <c r="D713" s="97">
        <f>+SUMIF('0 DUP ONLINE'!$C:$C,FILED!B713,'0 DUP ONLINE'!$E:$E)</f>
        <v>0</v>
      </c>
      <c r="E713" s="97">
        <f>+SUMIF('0 DUP ONLINE'!$C:$C,FILED!B713,'0 DUP ONLINE'!$F:$F)</f>
        <v>0</v>
      </c>
      <c r="F713" s="97">
        <f>+SUMIF('0 DUP ONLINE'!$C:$C,FILED!B713,'0 DUP ONLINE'!$G:$G)</f>
        <v>0</v>
      </c>
      <c r="G713" s="97">
        <f>+SUMIF('0 DUP ONLINE'!$C:$C,FILED!B713,'0 DUP ONLINE'!$H:$H)</f>
        <v>0</v>
      </c>
      <c r="H713" s="97">
        <f t="shared" si="44"/>
        <v>0</v>
      </c>
      <c r="J713" s="97">
        <f>+SUMIF('0 DUP WORK'!$C:$C,FILED!B713,'0 DUP WORK'!$E:$E)</f>
        <v>0</v>
      </c>
      <c r="K713" s="97">
        <f>+SUMIF('0 DUP WORK'!$C:$C,FILED!B713,'0 DUP WORK'!$F:$F)</f>
        <v>0</v>
      </c>
      <c r="L713" s="97">
        <f>+SUMIF('0 DUP WORK'!$C:$C,FILED!B713,'0 DUP WORK'!$G:$G)</f>
        <v>0</v>
      </c>
      <c r="M713" s="97">
        <f>+SUMIF('0 DUP WORK'!$C:$C,FILED!B713,'0 DUP WORK'!$H:$H)</f>
        <v>0</v>
      </c>
      <c r="N713" s="97">
        <f t="shared" si="45"/>
        <v>0</v>
      </c>
      <c r="P713" s="97">
        <f t="shared" si="46"/>
        <v>0</v>
      </c>
      <c r="Q713" s="97" t="str">
        <f t="shared" si="47"/>
        <v/>
      </c>
    </row>
    <row r="714" spans="1:17">
      <c r="A714" s="96">
        <v>711</v>
      </c>
      <c r="B714" s="97" t="e">
        <f t="array" ref="B714">+INDEX('0 DUP ONLINE'!$C$3:$C$701,SMALL(IF(FILED!$B$2='0 DUP ONLINE'!$K$3:$K$701,ROW('0 DUP ONLINE'!$K$3:$K$701)-ROW('0 DUP ONLINE'!$K$3)+1),FILED!A714))</f>
        <v>#NUM!</v>
      </c>
      <c r="C714" s="97" t="str">
        <f>+IFERROR(VLOOKUP(B714,'0 DUP ONLINE'!$C$3:$D$701,2,FALSE),"")</f>
        <v/>
      </c>
      <c r="D714" s="97">
        <f>+SUMIF('0 DUP ONLINE'!$C:$C,FILED!B714,'0 DUP ONLINE'!$E:$E)</f>
        <v>0</v>
      </c>
      <c r="E714" s="97">
        <f>+SUMIF('0 DUP ONLINE'!$C:$C,FILED!B714,'0 DUP ONLINE'!$F:$F)</f>
        <v>0</v>
      </c>
      <c r="F714" s="97">
        <f>+SUMIF('0 DUP ONLINE'!$C:$C,FILED!B714,'0 DUP ONLINE'!$G:$G)</f>
        <v>0</v>
      </c>
      <c r="G714" s="97">
        <f>+SUMIF('0 DUP ONLINE'!$C:$C,FILED!B714,'0 DUP ONLINE'!$H:$H)</f>
        <v>0</v>
      </c>
      <c r="H714" s="97">
        <f t="shared" si="44"/>
        <v>0</v>
      </c>
      <c r="J714" s="97">
        <f>+SUMIF('0 DUP WORK'!$C:$C,FILED!B714,'0 DUP WORK'!$E:$E)</f>
        <v>0</v>
      </c>
      <c r="K714" s="97">
        <f>+SUMIF('0 DUP WORK'!$C:$C,FILED!B714,'0 DUP WORK'!$F:$F)</f>
        <v>0</v>
      </c>
      <c r="L714" s="97">
        <f>+SUMIF('0 DUP WORK'!$C:$C,FILED!B714,'0 DUP WORK'!$G:$G)</f>
        <v>0</v>
      </c>
      <c r="M714" s="97">
        <f>+SUMIF('0 DUP WORK'!$C:$C,FILED!B714,'0 DUP WORK'!$H:$H)</f>
        <v>0</v>
      </c>
      <c r="N714" s="97">
        <f t="shared" si="45"/>
        <v>0</v>
      </c>
      <c r="P714" s="97">
        <f t="shared" si="46"/>
        <v>0</v>
      </c>
      <c r="Q714" s="97" t="str">
        <f t="shared" si="47"/>
        <v/>
      </c>
    </row>
    <row r="715" spans="1:17">
      <c r="A715" s="96">
        <v>712</v>
      </c>
      <c r="B715" s="97" t="e">
        <f t="array" ref="B715">+INDEX('0 DUP ONLINE'!$C$3:$C$701,SMALL(IF(FILED!$B$2='0 DUP ONLINE'!$K$3:$K$701,ROW('0 DUP ONLINE'!$K$3:$K$701)-ROW('0 DUP ONLINE'!$K$3)+1),FILED!A715))</f>
        <v>#NUM!</v>
      </c>
      <c r="C715" s="97" t="str">
        <f>+IFERROR(VLOOKUP(B715,'0 DUP ONLINE'!$C$3:$D$701,2,FALSE),"")</f>
        <v/>
      </c>
      <c r="D715" s="97">
        <f>+SUMIF('0 DUP ONLINE'!$C:$C,FILED!B715,'0 DUP ONLINE'!$E:$E)</f>
        <v>0</v>
      </c>
      <c r="E715" s="97">
        <f>+SUMIF('0 DUP ONLINE'!$C:$C,FILED!B715,'0 DUP ONLINE'!$F:$F)</f>
        <v>0</v>
      </c>
      <c r="F715" s="97">
        <f>+SUMIF('0 DUP ONLINE'!$C:$C,FILED!B715,'0 DUP ONLINE'!$G:$G)</f>
        <v>0</v>
      </c>
      <c r="G715" s="97">
        <f>+SUMIF('0 DUP ONLINE'!$C:$C,FILED!B715,'0 DUP ONLINE'!$H:$H)</f>
        <v>0</v>
      </c>
      <c r="H715" s="97">
        <f t="shared" si="44"/>
        <v>0</v>
      </c>
      <c r="J715" s="97">
        <f>+SUMIF('0 DUP WORK'!$C:$C,FILED!B715,'0 DUP WORK'!$E:$E)</f>
        <v>0</v>
      </c>
      <c r="K715" s="97">
        <f>+SUMIF('0 DUP WORK'!$C:$C,FILED!B715,'0 DUP WORK'!$F:$F)</f>
        <v>0</v>
      </c>
      <c r="L715" s="97">
        <f>+SUMIF('0 DUP WORK'!$C:$C,FILED!B715,'0 DUP WORK'!$G:$G)</f>
        <v>0</v>
      </c>
      <c r="M715" s="97">
        <f>+SUMIF('0 DUP WORK'!$C:$C,FILED!B715,'0 DUP WORK'!$H:$H)</f>
        <v>0</v>
      </c>
      <c r="N715" s="97">
        <f t="shared" si="45"/>
        <v>0</v>
      </c>
      <c r="P715" s="97">
        <f t="shared" si="46"/>
        <v>0</v>
      </c>
      <c r="Q715" s="97" t="str">
        <f t="shared" si="47"/>
        <v/>
      </c>
    </row>
    <row r="716" spans="1:17">
      <c r="A716" s="96">
        <v>713</v>
      </c>
      <c r="B716" s="97" t="e">
        <f t="array" ref="B716">+INDEX('0 DUP ONLINE'!$C$3:$C$701,SMALL(IF(FILED!$B$2='0 DUP ONLINE'!$K$3:$K$701,ROW('0 DUP ONLINE'!$K$3:$K$701)-ROW('0 DUP ONLINE'!$K$3)+1),FILED!A716))</f>
        <v>#NUM!</v>
      </c>
      <c r="C716" s="97" t="str">
        <f>+IFERROR(VLOOKUP(B716,'0 DUP ONLINE'!$C$3:$D$701,2,FALSE),"")</f>
        <v/>
      </c>
      <c r="D716" s="97">
        <f>+SUMIF('0 DUP ONLINE'!$C:$C,FILED!B716,'0 DUP ONLINE'!$E:$E)</f>
        <v>0</v>
      </c>
      <c r="E716" s="97">
        <f>+SUMIF('0 DUP ONLINE'!$C:$C,FILED!B716,'0 DUP ONLINE'!$F:$F)</f>
        <v>0</v>
      </c>
      <c r="F716" s="97">
        <f>+SUMIF('0 DUP ONLINE'!$C:$C,FILED!B716,'0 DUP ONLINE'!$G:$G)</f>
        <v>0</v>
      </c>
      <c r="G716" s="97">
        <f>+SUMIF('0 DUP ONLINE'!$C:$C,FILED!B716,'0 DUP ONLINE'!$H:$H)</f>
        <v>0</v>
      </c>
      <c r="H716" s="97">
        <f t="shared" si="44"/>
        <v>0</v>
      </c>
      <c r="J716" s="97">
        <f>+SUMIF('0 DUP WORK'!$C:$C,FILED!B716,'0 DUP WORK'!$E:$E)</f>
        <v>0</v>
      </c>
      <c r="K716" s="97">
        <f>+SUMIF('0 DUP WORK'!$C:$C,FILED!B716,'0 DUP WORK'!$F:$F)</f>
        <v>0</v>
      </c>
      <c r="L716" s="97">
        <f>+SUMIF('0 DUP WORK'!$C:$C,FILED!B716,'0 DUP WORK'!$G:$G)</f>
        <v>0</v>
      </c>
      <c r="M716" s="97">
        <f>+SUMIF('0 DUP WORK'!$C:$C,FILED!B716,'0 DUP WORK'!$H:$H)</f>
        <v>0</v>
      </c>
      <c r="N716" s="97">
        <f t="shared" si="45"/>
        <v>0</v>
      </c>
      <c r="P716" s="97">
        <f t="shared" si="46"/>
        <v>0</v>
      </c>
      <c r="Q716" s="97" t="str">
        <f t="shared" si="47"/>
        <v/>
      </c>
    </row>
    <row r="717" spans="1:17">
      <c r="A717" s="96">
        <v>714</v>
      </c>
      <c r="B717" s="97" t="e">
        <f t="array" ref="B717">+INDEX('0 DUP ONLINE'!$C$3:$C$701,SMALL(IF(FILED!$B$2='0 DUP ONLINE'!$K$3:$K$701,ROW('0 DUP ONLINE'!$K$3:$K$701)-ROW('0 DUP ONLINE'!$K$3)+1),FILED!A717))</f>
        <v>#NUM!</v>
      </c>
      <c r="C717" s="97" t="str">
        <f>+IFERROR(VLOOKUP(B717,'0 DUP ONLINE'!$C$3:$D$701,2,FALSE),"")</f>
        <v/>
      </c>
      <c r="D717" s="97">
        <f>+SUMIF('0 DUP ONLINE'!$C:$C,FILED!B717,'0 DUP ONLINE'!$E:$E)</f>
        <v>0</v>
      </c>
      <c r="E717" s="97">
        <f>+SUMIF('0 DUP ONLINE'!$C:$C,FILED!B717,'0 DUP ONLINE'!$F:$F)</f>
        <v>0</v>
      </c>
      <c r="F717" s="97">
        <f>+SUMIF('0 DUP ONLINE'!$C:$C,FILED!B717,'0 DUP ONLINE'!$G:$G)</f>
        <v>0</v>
      </c>
      <c r="G717" s="97">
        <f>+SUMIF('0 DUP ONLINE'!$C:$C,FILED!B717,'0 DUP ONLINE'!$H:$H)</f>
        <v>0</v>
      </c>
      <c r="H717" s="97">
        <f t="shared" si="44"/>
        <v>0</v>
      </c>
      <c r="J717" s="97">
        <f>+SUMIF('0 DUP WORK'!$C:$C,FILED!B717,'0 DUP WORK'!$E:$E)</f>
        <v>0</v>
      </c>
      <c r="K717" s="97">
        <f>+SUMIF('0 DUP WORK'!$C:$C,FILED!B717,'0 DUP WORK'!$F:$F)</f>
        <v>0</v>
      </c>
      <c r="L717" s="97">
        <f>+SUMIF('0 DUP WORK'!$C:$C,FILED!B717,'0 DUP WORK'!$G:$G)</f>
        <v>0</v>
      </c>
      <c r="M717" s="97">
        <f>+SUMIF('0 DUP WORK'!$C:$C,FILED!B717,'0 DUP WORK'!$H:$H)</f>
        <v>0</v>
      </c>
      <c r="N717" s="97">
        <f t="shared" si="45"/>
        <v>0</v>
      </c>
      <c r="P717" s="97">
        <f t="shared" si="46"/>
        <v>0</v>
      </c>
      <c r="Q717" s="97" t="str">
        <f t="shared" si="47"/>
        <v/>
      </c>
    </row>
    <row r="718" spans="1:17">
      <c r="A718" s="96">
        <v>715</v>
      </c>
      <c r="B718" s="97" t="e">
        <f t="array" ref="B718">+INDEX('0 DUP ONLINE'!$C$3:$C$701,SMALL(IF(FILED!$B$2='0 DUP ONLINE'!$K$3:$K$701,ROW('0 DUP ONLINE'!$K$3:$K$701)-ROW('0 DUP ONLINE'!$K$3)+1),FILED!A718))</f>
        <v>#NUM!</v>
      </c>
      <c r="C718" s="97" t="str">
        <f>+IFERROR(VLOOKUP(B718,'0 DUP ONLINE'!$C$3:$D$701,2,FALSE),"")</f>
        <v/>
      </c>
      <c r="D718" s="97">
        <f>+SUMIF('0 DUP ONLINE'!$C:$C,FILED!B718,'0 DUP ONLINE'!$E:$E)</f>
        <v>0</v>
      </c>
      <c r="E718" s="97">
        <f>+SUMIF('0 DUP ONLINE'!$C:$C,FILED!B718,'0 DUP ONLINE'!$F:$F)</f>
        <v>0</v>
      </c>
      <c r="F718" s="97">
        <f>+SUMIF('0 DUP ONLINE'!$C:$C,FILED!B718,'0 DUP ONLINE'!$G:$G)</f>
        <v>0</v>
      </c>
      <c r="G718" s="97">
        <f>+SUMIF('0 DUP ONLINE'!$C:$C,FILED!B718,'0 DUP ONLINE'!$H:$H)</f>
        <v>0</v>
      </c>
      <c r="H718" s="97">
        <f t="shared" si="44"/>
        <v>0</v>
      </c>
      <c r="J718" s="97">
        <f>+SUMIF('0 DUP WORK'!$C:$C,FILED!B718,'0 DUP WORK'!$E:$E)</f>
        <v>0</v>
      </c>
      <c r="K718" s="97">
        <f>+SUMIF('0 DUP WORK'!$C:$C,FILED!B718,'0 DUP WORK'!$F:$F)</f>
        <v>0</v>
      </c>
      <c r="L718" s="97">
        <f>+SUMIF('0 DUP WORK'!$C:$C,FILED!B718,'0 DUP WORK'!$G:$G)</f>
        <v>0</v>
      </c>
      <c r="M718" s="97">
        <f>+SUMIF('0 DUP WORK'!$C:$C,FILED!B718,'0 DUP WORK'!$H:$H)</f>
        <v>0</v>
      </c>
      <c r="N718" s="97">
        <f t="shared" si="45"/>
        <v>0</v>
      </c>
      <c r="P718" s="97">
        <f t="shared" si="46"/>
        <v>0</v>
      </c>
      <c r="Q718" s="97" t="str">
        <f t="shared" si="47"/>
        <v/>
      </c>
    </row>
    <row r="719" spans="1:17">
      <c r="A719" s="96">
        <v>716</v>
      </c>
      <c r="B719" s="97" t="e">
        <f t="array" ref="B719">+INDEX('0 DUP ONLINE'!$C$3:$C$701,SMALL(IF(FILED!$B$2='0 DUP ONLINE'!$K$3:$K$701,ROW('0 DUP ONLINE'!$K$3:$K$701)-ROW('0 DUP ONLINE'!$K$3)+1),FILED!A719))</f>
        <v>#NUM!</v>
      </c>
      <c r="C719" s="97" t="str">
        <f>+IFERROR(VLOOKUP(B719,'0 DUP ONLINE'!$C$3:$D$701,2,FALSE),"")</f>
        <v/>
      </c>
      <c r="D719" s="97">
        <f>+SUMIF('0 DUP ONLINE'!$C:$C,FILED!B719,'0 DUP ONLINE'!$E:$E)</f>
        <v>0</v>
      </c>
      <c r="E719" s="97">
        <f>+SUMIF('0 DUP ONLINE'!$C:$C,FILED!B719,'0 DUP ONLINE'!$F:$F)</f>
        <v>0</v>
      </c>
      <c r="F719" s="97">
        <f>+SUMIF('0 DUP ONLINE'!$C:$C,FILED!B719,'0 DUP ONLINE'!$G:$G)</f>
        <v>0</v>
      </c>
      <c r="G719" s="97">
        <f>+SUMIF('0 DUP ONLINE'!$C:$C,FILED!B719,'0 DUP ONLINE'!$H:$H)</f>
        <v>0</v>
      </c>
      <c r="H719" s="97">
        <f t="shared" si="44"/>
        <v>0</v>
      </c>
      <c r="J719" s="97">
        <f>+SUMIF('0 DUP WORK'!$C:$C,FILED!B719,'0 DUP WORK'!$E:$E)</f>
        <v>0</v>
      </c>
      <c r="K719" s="97">
        <f>+SUMIF('0 DUP WORK'!$C:$C,FILED!B719,'0 DUP WORK'!$F:$F)</f>
        <v>0</v>
      </c>
      <c r="L719" s="97">
        <f>+SUMIF('0 DUP WORK'!$C:$C,FILED!B719,'0 DUP WORK'!$G:$G)</f>
        <v>0</v>
      </c>
      <c r="M719" s="97">
        <f>+SUMIF('0 DUP WORK'!$C:$C,FILED!B719,'0 DUP WORK'!$H:$H)</f>
        <v>0</v>
      </c>
      <c r="N719" s="97">
        <f t="shared" si="45"/>
        <v>0</v>
      </c>
      <c r="P719" s="97">
        <f t="shared" si="46"/>
        <v>0</v>
      </c>
      <c r="Q719" s="97" t="str">
        <f t="shared" si="47"/>
        <v/>
      </c>
    </row>
    <row r="720" spans="1:17">
      <c r="A720" s="96">
        <v>717</v>
      </c>
      <c r="B720" s="97" t="e">
        <f t="array" ref="B720">+INDEX('0 DUP ONLINE'!$C$3:$C$701,SMALL(IF(FILED!$B$2='0 DUP ONLINE'!$K$3:$K$701,ROW('0 DUP ONLINE'!$K$3:$K$701)-ROW('0 DUP ONLINE'!$K$3)+1),FILED!A720))</f>
        <v>#NUM!</v>
      </c>
      <c r="C720" s="97" t="str">
        <f>+IFERROR(VLOOKUP(B720,'0 DUP ONLINE'!$C$3:$D$701,2,FALSE),"")</f>
        <v/>
      </c>
      <c r="D720" s="97">
        <f>+SUMIF('0 DUP ONLINE'!$C:$C,FILED!B720,'0 DUP ONLINE'!$E:$E)</f>
        <v>0</v>
      </c>
      <c r="E720" s="97">
        <f>+SUMIF('0 DUP ONLINE'!$C:$C,FILED!B720,'0 DUP ONLINE'!$F:$F)</f>
        <v>0</v>
      </c>
      <c r="F720" s="97">
        <f>+SUMIF('0 DUP ONLINE'!$C:$C,FILED!B720,'0 DUP ONLINE'!$G:$G)</f>
        <v>0</v>
      </c>
      <c r="G720" s="97">
        <f>+SUMIF('0 DUP ONLINE'!$C:$C,FILED!B720,'0 DUP ONLINE'!$H:$H)</f>
        <v>0</v>
      </c>
      <c r="H720" s="97">
        <f t="shared" si="44"/>
        <v>0</v>
      </c>
      <c r="J720" s="97">
        <f>+SUMIF('0 DUP WORK'!$C:$C,FILED!B720,'0 DUP WORK'!$E:$E)</f>
        <v>0</v>
      </c>
      <c r="K720" s="97">
        <f>+SUMIF('0 DUP WORK'!$C:$C,FILED!B720,'0 DUP WORK'!$F:$F)</f>
        <v>0</v>
      </c>
      <c r="L720" s="97">
        <f>+SUMIF('0 DUP WORK'!$C:$C,FILED!B720,'0 DUP WORK'!$G:$G)</f>
        <v>0</v>
      </c>
      <c r="M720" s="97">
        <f>+SUMIF('0 DUP WORK'!$C:$C,FILED!B720,'0 DUP WORK'!$H:$H)</f>
        <v>0</v>
      </c>
      <c r="N720" s="97">
        <f t="shared" si="45"/>
        <v>0</v>
      </c>
      <c r="P720" s="97">
        <f t="shared" si="46"/>
        <v>0</v>
      </c>
      <c r="Q720" s="97" t="str">
        <f t="shared" si="47"/>
        <v/>
      </c>
    </row>
    <row r="721" spans="1:17">
      <c r="A721" s="96">
        <v>718</v>
      </c>
      <c r="B721" s="97" t="e">
        <f t="array" ref="B721">+INDEX('0 DUP ONLINE'!$C$3:$C$701,SMALL(IF(FILED!$B$2='0 DUP ONLINE'!$K$3:$K$701,ROW('0 DUP ONLINE'!$K$3:$K$701)-ROW('0 DUP ONLINE'!$K$3)+1),FILED!A721))</f>
        <v>#NUM!</v>
      </c>
      <c r="C721" s="97" t="str">
        <f>+IFERROR(VLOOKUP(B721,'0 DUP ONLINE'!$C$3:$D$701,2,FALSE),"")</f>
        <v/>
      </c>
      <c r="D721" s="97">
        <f>+SUMIF('0 DUP ONLINE'!$C:$C,FILED!B721,'0 DUP ONLINE'!$E:$E)</f>
        <v>0</v>
      </c>
      <c r="E721" s="97">
        <f>+SUMIF('0 DUP ONLINE'!$C:$C,FILED!B721,'0 DUP ONLINE'!$F:$F)</f>
        <v>0</v>
      </c>
      <c r="F721" s="97">
        <f>+SUMIF('0 DUP ONLINE'!$C:$C,FILED!B721,'0 DUP ONLINE'!$G:$G)</f>
        <v>0</v>
      </c>
      <c r="G721" s="97">
        <f>+SUMIF('0 DUP ONLINE'!$C:$C,FILED!B721,'0 DUP ONLINE'!$H:$H)</f>
        <v>0</v>
      </c>
      <c r="H721" s="97">
        <f t="shared" si="44"/>
        <v>0</v>
      </c>
      <c r="J721" s="97">
        <f>+SUMIF('0 DUP WORK'!$C:$C,FILED!B721,'0 DUP WORK'!$E:$E)</f>
        <v>0</v>
      </c>
      <c r="K721" s="97">
        <f>+SUMIF('0 DUP WORK'!$C:$C,FILED!B721,'0 DUP WORK'!$F:$F)</f>
        <v>0</v>
      </c>
      <c r="L721" s="97">
        <f>+SUMIF('0 DUP WORK'!$C:$C,FILED!B721,'0 DUP WORK'!$G:$G)</f>
        <v>0</v>
      </c>
      <c r="M721" s="97">
        <f>+SUMIF('0 DUP WORK'!$C:$C,FILED!B721,'0 DUP WORK'!$H:$H)</f>
        <v>0</v>
      </c>
      <c r="N721" s="97">
        <f t="shared" si="45"/>
        <v>0</v>
      </c>
      <c r="P721" s="97">
        <f t="shared" si="46"/>
        <v>0</v>
      </c>
      <c r="Q721" s="97" t="str">
        <f t="shared" si="47"/>
        <v/>
      </c>
    </row>
    <row r="722" spans="1:17">
      <c r="A722" s="96">
        <v>719</v>
      </c>
      <c r="B722" s="97" t="e">
        <f t="array" ref="B722">+INDEX('0 DUP ONLINE'!$C$3:$C$701,SMALL(IF(FILED!$B$2='0 DUP ONLINE'!$K$3:$K$701,ROW('0 DUP ONLINE'!$K$3:$K$701)-ROW('0 DUP ONLINE'!$K$3)+1),FILED!A722))</f>
        <v>#NUM!</v>
      </c>
      <c r="C722" s="97" t="str">
        <f>+IFERROR(VLOOKUP(B722,'0 DUP ONLINE'!$C$3:$D$701,2,FALSE),"")</f>
        <v/>
      </c>
      <c r="D722" s="97">
        <f>+SUMIF('0 DUP ONLINE'!$C:$C,FILED!B722,'0 DUP ONLINE'!$E:$E)</f>
        <v>0</v>
      </c>
      <c r="E722" s="97">
        <f>+SUMIF('0 DUP ONLINE'!$C:$C,FILED!B722,'0 DUP ONLINE'!$F:$F)</f>
        <v>0</v>
      </c>
      <c r="F722" s="97">
        <f>+SUMIF('0 DUP ONLINE'!$C:$C,FILED!B722,'0 DUP ONLINE'!$G:$G)</f>
        <v>0</v>
      </c>
      <c r="G722" s="97">
        <f>+SUMIF('0 DUP ONLINE'!$C:$C,FILED!B722,'0 DUP ONLINE'!$H:$H)</f>
        <v>0</v>
      </c>
      <c r="H722" s="97">
        <f t="shared" si="44"/>
        <v>0</v>
      </c>
      <c r="J722" s="97">
        <f>+SUMIF('0 DUP WORK'!$C:$C,FILED!B722,'0 DUP WORK'!$E:$E)</f>
        <v>0</v>
      </c>
      <c r="K722" s="97">
        <f>+SUMIF('0 DUP WORK'!$C:$C,FILED!B722,'0 DUP WORK'!$F:$F)</f>
        <v>0</v>
      </c>
      <c r="L722" s="97">
        <f>+SUMIF('0 DUP WORK'!$C:$C,FILED!B722,'0 DUP WORK'!$G:$G)</f>
        <v>0</v>
      </c>
      <c r="M722" s="97">
        <f>+SUMIF('0 DUP WORK'!$C:$C,FILED!B722,'0 DUP WORK'!$H:$H)</f>
        <v>0</v>
      </c>
      <c r="N722" s="97">
        <f t="shared" si="45"/>
        <v>0</v>
      </c>
      <c r="P722" s="97">
        <f t="shared" si="46"/>
        <v>0</v>
      </c>
      <c r="Q722" s="97" t="str">
        <f t="shared" si="47"/>
        <v/>
      </c>
    </row>
    <row r="723" spans="1:17">
      <c r="A723" s="96">
        <v>720</v>
      </c>
      <c r="B723" s="97" t="e">
        <f t="array" ref="B723">+INDEX('0 DUP ONLINE'!$C$3:$C$701,SMALL(IF(FILED!$B$2='0 DUP ONLINE'!$K$3:$K$701,ROW('0 DUP ONLINE'!$K$3:$K$701)-ROW('0 DUP ONLINE'!$K$3)+1),FILED!A723))</f>
        <v>#NUM!</v>
      </c>
      <c r="C723" s="97" t="str">
        <f>+IFERROR(VLOOKUP(B723,'0 DUP ONLINE'!$C$3:$D$701,2,FALSE),"")</f>
        <v/>
      </c>
      <c r="D723" s="97">
        <f>+SUMIF('0 DUP ONLINE'!$C:$C,FILED!B723,'0 DUP ONLINE'!$E:$E)</f>
        <v>0</v>
      </c>
      <c r="E723" s="97">
        <f>+SUMIF('0 DUP ONLINE'!$C:$C,FILED!B723,'0 DUP ONLINE'!$F:$F)</f>
        <v>0</v>
      </c>
      <c r="F723" s="97">
        <f>+SUMIF('0 DUP ONLINE'!$C:$C,FILED!B723,'0 DUP ONLINE'!$G:$G)</f>
        <v>0</v>
      </c>
      <c r="G723" s="97">
        <f>+SUMIF('0 DUP ONLINE'!$C:$C,FILED!B723,'0 DUP ONLINE'!$H:$H)</f>
        <v>0</v>
      </c>
      <c r="H723" s="97">
        <f t="shared" si="44"/>
        <v>0</v>
      </c>
      <c r="J723" s="97">
        <f>+SUMIF('0 DUP WORK'!$C:$C,FILED!B723,'0 DUP WORK'!$E:$E)</f>
        <v>0</v>
      </c>
      <c r="K723" s="97">
        <f>+SUMIF('0 DUP WORK'!$C:$C,FILED!B723,'0 DUP WORK'!$F:$F)</f>
        <v>0</v>
      </c>
      <c r="L723" s="97">
        <f>+SUMIF('0 DUP WORK'!$C:$C,FILED!B723,'0 DUP WORK'!$G:$G)</f>
        <v>0</v>
      </c>
      <c r="M723" s="97">
        <f>+SUMIF('0 DUP WORK'!$C:$C,FILED!B723,'0 DUP WORK'!$H:$H)</f>
        <v>0</v>
      </c>
      <c r="N723" s="97">
        <f t="shared" si="45"/>
        <v>0</v>
      </c>
      <c r="P723" s="97">
        <f t="shared" si="46"/>
        <v>0</v>
      </c>
      <c r="Q723" s="97" t="str">
        <f t="shared" si="47"/>
        <v/>
      </c>
    </row>
    <row r="724" spans="1:17">
      <c r="A724" s="96">
        <v>721</v>
      </c>
      <c r="B724" s="97" t="e">
        <f t="array" ref="B724">+INDEX('0 DUP ONLINE'!$C$3:$C$701,SMALL(IF(FILED!$B$2='0 DUP ONLINE'!$K$3:$K$701,ROW('0 DUP ONLINE'!$K$3:$K$701)-ROW('0 DUP ONLINE'!$K$3)+1),FILED!A724))</f>
        <v>#NUM!</v>
      </c>
      <c r="C724" s="97" t="str">
        <f>+IFERROR(VLOOKUP(B724,'0 DUP ONLINE'!$C$3:$D$701,2,FALSE),"")</f>
        <v/>
      </c>
      <c r="D724" s="97">
        <f>+SUMIF('0 DUP ONLINE'!$C:$C,FILED!B724,'0 DUP ONLINE'!$E:$E)</f>
        <v>0</v>
      </c>
      <c r="E724" s="97">
        <f>+SUMIF('0 DUP ONLINE'!$C:$C,FILED!B724,'0 DUP ONLINE'!$F:$F)</f>
        <v>0</v>
      </c>
      <c r="F724" s="97">
        <f>+SUMIF('0 DUP ONLINE'!$C:$C,FILED!B724,'0 DUP ONLINE'!$G:$G)</f>
        <v>0</v>
      </c>
      <c r="G724" s="97">
        <f>+SUMIF('0 DUP ONLINE'!$C:$C,FILED!B724,'0 DUP ONLINE'!$H:$H)</f>
        <v>0</v>
      </c>
      <c r="H724" s="97">
        <f t="shared" si="44"/>
        <v>0</v>
      </c>
      <c r="J724" s="97">
        <f>+SUMIF('0 DUP WORK'!$C:$C,FILED!B724,'0 DUP WORK'!$E:$E)</f>
        <v>0</v>
      </c>
      <c r="K724" s="97">
        <f>+SUMIF('0 DUP WORK'!$C:$C,FILED!B724,'0 DUP WORK'!$F:$F)</f>
        <v>0</v>
      </c>
      <c r="L724" s="97">
        <f>+SUMIF('0 DUP WORK'!$C:$C,FILED!B724,'0 DUP WORK'!$G:$G)</f>
        <v>0</v>
      </c>
      <c r="M724" s="97">
        <f>+SUMIF('0 DUP WORK'!$C:$C,FILED!B724,'0 DUP WORK'!$H:$H)</f>
        <v>0</v>
      </c>
      <c r="N724" s="97">
        <f t="shared" si="45"/>
        <v>0</v>
      </c>
      <c r="P724" s="97">
        <f t="shared" si="46"/>
        <v>0</v>
      </c>
      <c r="Q724" s="97" t="str">
        <f t="shared" si="47"/>
        <v/>
      </c>
    </row>
    <row r="725" spans="1:17">
      <c r="A725" s="96">
        <v>722</v>
      </c>
      <c r="B725" s="97" t="e">
        <f t="array" ref="B725">+INDEX('0 DUP ONLINE'!$C$3:$C$701,SMALL(IF(FILED!$B$2='0 DUP ONLINE'!$K$3:$K$701,ROW('0 DUP ONLINE'!$K$3:$K$701)-ROW('0 DUP ONLINE'!$K$3)+1),FILED!A725))</f>
        <v>#NUM!</v>
      </c>
      <c r="C725" s="97" t="str">
        <f>+IFERROR(VLOOKUP(B725,'0 DUP ONLINE'!$C$3:$D$701,2,FALSE),"")</f>
        <v/>
      </c>
      <c r="D725" s="97">
        <f>+SUMIF('0 DUP ONLINE'!$C:$C,FILED!B725,'0 DUP ONLINE'!$E:$E)</f>
        <v>0</v>
      </c>
      <c r="E725" s="97">
        <f>+SUMIF('0 DUP ONLINE'!$C:$C,FILED!B725,'0 DUP ONLINE'!$F:$F)</f>
        <v>0</v>
      </c>
      <c r="F725" s="97">
        <f>+SUMIF('0 DUP ONLINE'!$C:$C,FILED!B725,'0 DUP ONLINE'!$G:$G)</f>
        <v>0</v>
      </c>
      <c r="G725" s="97">
        <f>+SUMIF('0 DUP ONLINE'!$C:$C,FILED!B725,'0 DUP ONLINE'!$H:$H)</f>
        <v>0</v>
      </c>
      <c r="H725" s="97">
        <f t="shared" si="44"/>
        <v>0</v>
      </c>
      <c r="J725" s="97">
        <f>+SUMIF('0 DUP WORK'!$C:$C,FILED!B725,'0 DUP WORK'!$E:$E)</f>
        <v>0</v>
      </c>
      <c r="K725" s="97">
        <f>+SUMIF('0 DUP WORK'!$C:$C,FILED!B725,'0 DUP WORK'!$F:$F)</f>
        <v>0</v>
      </c>
      <c r="L725" s="97">
        <f>+SUMIF('0 DUP WORK'!$C:$C,FILED!B725,'0 DUP WORK'!$G:$G)</f>
        <v>0</v>
      </c>
      <c r="M725" s="97">
        <f>+SUMIF('0 DUP WORK'!$C:$C,FILED!B725,'0 DUP WORK'!$H:$H)</f>
        <v>0</v>
      </c>
      <c r="N725" s="97">
        <f t="shared" si="45"/>
        <v>0</v>
      </c>
      <c r="P725" s="97">
        <f t="shared" si="46"/>
        <v>0</v>
      </c>
      <c r="Q725" s="97" t="str">
        <f t="shared" si="47"/>
        <v/>
      </c>
    </row>
    <row r="726" spans="1:17">
      <c r="A726" s="96">
        <v>723</v>
      </c>
      <c r="B726" s="97" t="e">
        <f t="array" ref="B726">+INDEX('0 DUP ONLINE'!$C$3:$C$701,SMALL(IF(FILED!$B$2='0 DUP ONLINE'!$K$3:$K$701,ROW('0 DUP ONLINE'!$K$3:$K$701)-ROW('0 DUP ONLINE'!$K$3)+1),FILED!A726))</f>
        <v>#NUM!</v>
      </c>
      <c r="C726" s="97" t="str">
        <f>+IFERROR(VLOOKUP(B726,'0 DUP ONLINE'!$C$3:$D$701,2,FALSE),"")</f>
        <v/>
      </c>
      <c r="D726" s="97">
        <f>+SUMIF('0 DUP ONLINE'!$C:$C,FILED!B726,'0 DUP ONLINE'!$E:$E)</f>
        <v>0</v>
      </c>
      <c r="E726" s="97">
        <f>+SUMIF('0 DUP ONLINE'!$C:$C,FILED!B726,'0 DUP ONLINE'!$F:$F)</f>
        <v>0</v>
      </c>
      <c r="F726" s="97">
        <f>+SUMIF('0 DUP ONLINE'!$C:$C,FILED!B726,'0 DUP ONLINE'!$G:$G)</f>
        <v>0</v>
      </c>
      <c r="G726" s="97">
        <f>+SUMIF('0 DUP ONLINE'!$C:$C,FILED!B726,'0 DUP ONLINE'!$H:$H)</f>
        <v>0</v>
      </c>
      <c r="H726" s="97">
        <f t="shared" si="44"/>
        <v>0</v>
      </c>
      <c r="J726" s="97">
        <f>+SUMIF('0 DUP WORK'!$C:$C,FILED!B726,'0 DUP WORK'!$E:$E)</f>
        <v>0</v>
      </c>
      <c r="K726" s="97">
        <f>+SUMIF('0 DUP WORK'!$C:$C,FILED!B726,'0 DUP WORK'!$F:$F)</f>
        <v>0</v>
      </c>
      <c r="L726" s="97">
        <f>+SUMIF('0 DUP WORK'!$C:$C,FILED!B726,'0 DUP WORK'!$G:$G)</f>
        <v>0</v>
      </c>
      <c r="M726" s="97">
        <f>+SUMIF('0 DUP WORK'!$C:$C,FILED!B726,'0 DUP WORK'!$H:$H)</f>
        <v>0</v>
      </c>
      <c r="N726" s="97">
        <f t="shared" si="45"/>
        <v>0</v>
      </c>
      <c r="P726" s="97">
        <f t="shared" si="46"/>
        <v>0</v>
      </c>
      <c r="Q726" s="97" t="str">
        <f t="shared" si="47"/>
        <v/>
      </c>
    </row>
    <row r="727" spans="1:17">
      <c r="A727" s="96">
        <v>724</v>
      </c>
      <c r="B727" s="97" t="e">
        <f t="array" ref="B727">+INDEX('0 DUP ONLINE'!$C$3:$C$701,SMALL(IF(FILED!$B$2='0 DUP ONLINE'!$K$3:$K$701,ROW('0 DUP ONLINE'!$K$3:$K$701)-ROW('0 DUP ONLINE'!$K$3)+1),FILED!A727))</f>
        <v>#NUM!</v>
      </c>
      <c r="C727" s="97" t="str">
        <f>+IFERROR(VLOOKUP(B727,'0 DUP ONLINE'!$C$3:$D$701,2,FALSE),"")</f>
        <v/>
      </c>
      <c r="D727" s="97">
        <f>+SUMIF('0 DUP ONLINE'!$C:$C,FILED!B727,'0 DUP ONLINE'!$E:$E)</f>
        <v>0</v>
      </c>
      <c r="E727" s="97">
        <f>+SUMIF('0 DUP ONLINE'!$C:$C,FILED!B727,'0 DUP ONLINE'!$F:$F)</f>
        <v>0</v>
      </c>
      <c r="F727" s="97">
        <f>+SUMIF('0 DUP ONLINE'!$C:$C,FILED!B727,'0 DUP ONLINE'!$G:$G)</f>
        <v>0</v>
      </c>
      <c r="G727" s="97">
        <f>+SUMIF('0 DUP ONLINE'!$C:$C,FILED!B727,'0 DUP ONLINE'!$H:$H)</f>
        <v>0</v>
      </c>
      <c r="H727" s="97">
        <f t="shared" si="44"/>
        <v>0</v>
      </c>
      <c r="J727" s="97">
        <f>+SUMIF('0 DUP WORK'!$C:$C,FILED!B727,'0 DUP WORK'!$E:$E)</f>
        <v>0</v>
      </c>
      <c r="K727" s="97">
        <f>+SUMIF('0 DUP WORK'!$C:$C,FILED!B727,'0 DUP WORK'!$F:$F)</f>
        <v>0</v>
      </c>
      <c r="L727" s="97">
        <f>+SUMIF('0 DUP WORK'!$C:$C,FILED!B727,'0 DUP WORK'!$G:$G)</f>
        <v>0</v>
      </c>
      <c r="M727" s="97">
        <f>+SUMIF('0 DUP WORK'!$C:$C,FILED!B727,'0 DUP WORK'!$H:$H)</f>
        <v>0</v>
      </c>
      <c r="N727" s="97">
        <f t="shared" si="45"/>
        <v>0</v>
      </c>
      <c r="P727" s="97">
        <f t="shared" si="46"/>
        <v>0</v>
      </c>
      <c r="Q727" s="97" t="str">
        <f t="shared" si="47"/>
        <v/>
      </c>
    </row>
    <row r="728" spans="1:17">
      <c r="A728" s="96">
        <v>725</v>
      </c>
      <c r="B728" s="97" t="e">
        <f t="array" ref="B728">+INDEX('0 DUP ONLINE'!$C$3:$C$701,SMALL(IF(FILED!$B$2='0 DUP ONLINE'!$K$3:$K$701,ROW('0 DUP ONLINE'!$K$3:$K$701)-ROW('0 DUP ONLINE'!$K$3)+1),FILED!A728))</f>
        <v>#NUM!</v>
      </c>
      <c r="C728" s="97" t="str">
        <f>+IFERROR(VLOOKUP(B728,'0 DUP ONLINE'!$C$3:$D$701,2,FALSE),"")</f>
        <v/>
      </c>
      <c r="D728" s="97">
        <f>+SUMIF('0 DUP ONLINE'!$C:$C,FILED!B728,'0 DUP ONLINE'!$E:$E)</f>
        <v>0</v>
      </c>
      <c r="E728" s="97">
        <f>+SUMIF('0 DUP ONLINE'!$C:$C,FILED!B728,'0 DUP ONLINE'!$F:$F)</f>
        <v>0</v>
      </c>
      <c r="F728" s="97">
        <f>+SUMIF('0 DUP ONLINE'!$C:$C,FILED!B728,'0 DUP ONLINE'!$G:$G)</f>
        <v>0</v>
      </c>
      <c r="G728" s="97">
        <f>+SUMIF('0 DUP ONLINE'!$C:$C,FILED!B728,'0 DUP ONLINE'!$H:$H)</f>
        <v>0</v>
      </c>
      <c r="H728" s="97">
        <f t="shared" si="44"/>
        <v>0</v>
      </c>
      <c r="J728" s="97">
        <f>+SUMIF('0 DUP WORK'!$C:$C,FILED!B728,'0 DUP WORK'!$E:$E)</f>
        <v>0</v>
      </c>
      <c r="K728" s="97">
        <f>+SUMIF('0 DUP WORK'!$C:$C,FILED!B728,'0 DUP WORK'!$F:$F)</f>
        <v>0</v>
      </c>
      <c r="L728" s="97">
        <f>+SUMIF('0 DUP WORK'!$C:$C,FILED!B728,'0 DUP WORK'!$G:$G)</f>
        <v>0</v>
      </c>
      <c r="M728" s="97">
        <f>+SUMIF('0 DUP WORK'!$C:$C,FILED!B728,'0 DUP WORK'!$H:$H)</f>
        <v>0</v>
      </c>
      <c r="N728" s="97">
        <f t="shared" si="45"/>
        <v>0</v>
      </c>
      <c r="P728" s="97">
        <f t="shared" si="46"/>
        <v>0</v>
      </c>
      <c r="Q728" s="97" t="str">
        <f t="shared" si="47"/>
        <v/>
      </c>
    </row>
    <row r="729" spans="1:17">
      <c r="A729" s="96">
        <v>726</v>
      </c>
      <c r="B729" s="97" t="e">
        <f t="array" ref="B729">+INDEX('0 DUP ONLINE'!$C$3:$C$701,SMALL(IF(FILED!$B$2='0 DUP ONLINE'!$K$3:$K$701,ROW('0 DUP ONLINE'!$K$3:$K$701)-ROW('0 DUP ONLINE'!$K$3)+1),FILED!A729))</f>
        <v>#NUM!</v>
      </c>
      <c r="C729" s="97" t="str">
        <f>+IFERROR(VLOOKUP(B729,'0 DUP ONLINE'!$C$3:$D$701,2,FALSE),"")</f>
        <v/>
      </c>
      <c r="D729" s="97">
        <f>+SUMIF('0 DUP ONLINE'!$C:$C,FILED!B729,'0 DUP ONLINE'!$E:$E)</f>
        <v>0</v>
      </c>
      <c r="E729" s="97">
        <f>+SUMIF('0 DUP ONLINE'!$C:$C,FILED!B729,'0 DUP ONLINE'!$F:$F)</f>
        <v>0</v>
      </c>
      <c r="F729" s="97">
        <f>+SUMIF('0 DUP ONLINE'!$C:$C,FILED!B729,'0 DUP ONLINE'!$G:$G)</f>
        <v>0</v>
      </c>
      <c r="G729" s="97">
        <f>+SUMIF('0 DUP ONLINE'!$C:$C,FILED!B729,'0 DUP ONLINE'!$H:$H)</f>
        <v>0</v>
      </c>
      <c r="H729" s="97">
        <f t="shared" si="44"/>
        <v>0</v>
      </c>
      <c r="J729" s="97">
        <f>+SUMIF('0 DUP WORK'!$C:$C,FILED!B729,'0 DUP WORK'!$E:$E)</f>
        <v>0</v>
      </c>
      <c r="K729" s="97">
        <f>+SUMIF('0 DUP WORK'!$C:$C,FILED!B729,'0 DUP WORK'!$F:$F)</f>
        <v>0</v>
      </c>
      <c r="L729" s="97">
        <f>+SUMIF('0 DUP WORK'!$C:$C,FILED!B729,'0 DUP WORK'!$G:$G)</f>
        <v>0</v>
      </c>
      <c r="M729" s="97">
        <f>+SUMIF('0 DUP WORK'!$C:$C,FILED!B729,'0 DUP WORK'!$H:$H)</f>
        <v>0</v>
      </c>
      <c r="N729" s="97">
        <f t="shared" si="45"/>
        <v>0</v>
      </c>
      <c r="P729" s="97">
        <f t="shared" si="46"/>
        <v>0</v>
      </c>
      <c r="Q729" s="97" t="str">
        <f t="shared" si="47"/>
        <v/>
      </c>
    </row>
    <row r="730" spans="1:17">
      <c r="A730" s="96">
        <v>727</v>
      </c>
      <c r="B730" s="97" t="e">
        <f t="array" ref="B730">+INDEX('0 DUP ONLINE'!$C$3:$C$701,SMALL(IF(FILED!$B$2='0 DUP ONLINE'!$K$3:$K$701,ROW('0 DUP ONLINE'!$K$3:$K$701)-ROW('0 DUP ONLINE'!$K$3)+1),FILED!A730))</f>
        <v>#NUM!</v>
      </c>
      <c r="C730" s="97" t="str">
        <f>+IFERROR(VLOOKUP(B730,'0 DUP ONLINE'!$C$3:$D$701,2,FALSE),"")</f>
        <v/>
      </c>
      <c r="D730" s="97">
        <f>+SUMIF('0 DUP ONLINE'!$C:$C,FILED!B730,'0 DUP ONLINE'!$E:$E)</f>
        <v>0</v>
      </c>
      <c r="E730" s="97">
        <f>+SUMIF('0 DUP ONLINE'!$C:$C,FILED!B730,'0 DUP ONLINE'!$F:$F)</f>
        <v>0</v>
      </c>
      <c r="F730" s="97">
        <f>+SUMIF('0 DUP ONLINE'!$C:$C,FILED!B730,'0 DUP ONLINE'!$G:$G)</f>
        <v>0</v>
      </c>
      <c r="G730" s="97">
        <f>+SUMIF('0 DUP ONLINE'!$C:$C,FILED!B730,'0 DUP ONLINE'!$H:$H)</f>
        <v>0</v>
      </c>
      <c r="H730" s="97">
        <f t="shared" si="44"/>
        <v>0</v>
      </c>
      <c r="J730" s="97">
        <f>+SUMIF('0 DUP WORK'!$C:$C,FILED!B730,'0 DUP WORK'!$E:$E)</f>
        <v>0</v>
      </c>
      <c r="K730" s="97">
        <f>+SUMIF('0 DUP WORK'!$C:$C,FILED!B730,'0 DUP WORK'!$F:$F)</f>
        <v>0</v>
      </c>
      <c r="L730" s="97">
        <f>+SUMIF('0 DUP WORK'!$C:$C,FILED!B730,'0 DUP WORK'!$G:$G)</f>
        <v>0</v>
      </c>
      <c r="M730" s="97">
        <f>+SUMIF('0 DUP WORK'!$C:$C,FILED!B730,'0 DUP WORK'!$H:$H)</f>
        <v>0</v>
      </c>
      <c r="N730" s="97">
        <f t="shared" si="45"/>
        <v>0</v>
      </c>
      <c r="P730" s="97">
        <f t="shared" si="46"/>
        <v>0</v>
      </c>
      <c r="Q730" s="97" t="str">
        <f t="shared" si="47"/>
        <v/>
      </c>
    </row>
    <row r="731" spans="1:17">
      <c r="A731" s="96">
        <v>728</v>
      </c>
      <c r="B731" s="97" t="e">
        <f t="array" ref="B731">+INDEX('0 DUP ONLINE'!$C$3:$C$701,SMALL(IF(FILED!$B$2='0 DUP ONLINE'!$K$3:$K$701,ROW('0 DUP ONLINE'!$K$3:$K$701)-ROW('0 DUP ONLINE'!$K$3)+1),FILED!A731))</f>
        <v>#NUM!</v>
      </c>
      <c r="C731" s="97" t="str">
        <f>+IFERROR(VLOOKUP(B731,'0 DUP ONLINE'!$C$3:$D$701,2,FALSE),"")</f>
        <v/>
      </c>
      <c r="D731" s="97">
        <f>+SUMIF('0 DUP ONLINE'!$C:$C,FILED!B731,'0 DUP ONLINE'!$E:$E)</f>
        <v>0</v>
      </c>
      <c r="E731" s="97">
        <f>+SUMIF('0 DUP ONLINE'!$C:$C,FILED!B731,'0 DUP ONLINE'!$F:$F)</f>
        <v>0</v>
      </c>
      <c r="F731" s="97">
        <f>+SUMIF('0 DUP ONLINE'!$C:$C,FILED!B731,'0 DUP ONLINE'!$G:$G)</f>
        <v>0</v>
      </c>
      <c r="G731" s="97">
        <f>+SUMIF('0 DUP ONLINE'!$C:$C,FILED!B731,'0 DUP ONLINE'!$H:$H)</f>
        <v>0</v>
      </c>
      <c r="H731" s="97">
        <f t="shared" si="44"/>
        <v>0</v>
      </c>
      <c r="J731" s="97">
        <f>+SUMIF('0 DUP WORK'!$C:$C,FILED!B731,'0 DUP WORK'!$E:$E)</f>
        <v>0</v>
      </c>
      <c r="K731" s="97">
        <f>+SUMIF('0 DUP WORK'!$C:$C,FILED!B731,'0 DUP WORK'!$F:$F)</f>
        <v>0</v>
      </c>
      <c r="L731" s="97">
        <f>+SUMIF('0 DUP WORK'!$C:$C,FILED!B731,'0 DUP WORK'!$G:$G)</f>
        <v>0</v>
      </c>
      <c r="M731" s="97">
        <f>+SUMIF('0 DUP WORK'!$C:$C,FILED!B731,'0 DUP WORK'!$H:$H)</f>
        <v>0</v>
      </c>
      <c r="N731" s="97">
        <f t="shared" si="45"/>
        <v>0</v>
      </c>
      <c r="P731" s="97">
        <f t="shared" si="46"/>
        <v>0</v>
      </c>
      <c r="Q731" s="97" t="str">
        <f t="shared" si="47"/>
        <v/>
      </c>
    </row>
    <row r="732" spans="1:17">
      <c r="A732" s="96">
        <v>729</v>
      </c>
      <c r="B732" s="97" t="e">
        <f t="array" ref="B732">+INDEX('0 DUP ONLINE'!$C$3:$C$701,SMALL(IF(FILED!$B$2='0 DUP ONLINE'!$K$3:$K$701,ROW('0 DUP ONLINE'!$K$3:$K$701)-ROW('0 DUP ONLINE'!$K$3)+1),FILED!A732))</f>
        <v>#NUM!</v>
      </c>
      <c r="C732" s="97" t="str">
        <f>+IFERROR(VLOOKUP(B732,'0 DUP ONLINE'!$C$3:$D$701,2,FALSE),"")</f>
        <v/>
      </c>
      <c r="D732" s="97">
        <f>+SUMIF('0 DUP ONLINE'!$C:$C,FILED!B732,'0 DUP ONLINE'!$E:$E)</f>
        <v>0</v>
      </c>
      <c r="E732" s="97">
        <f>+SUMIF('0 DUP ONLINE'!$C:$C,FILED!B732,'0 DUP ONLINE'!$F:$F)</f>
        <v>0</v>
      </c>
      <c r="F732" s="97">
        <f>+SUMIF('0 DUP ONLINE'!$C:$C,FILED!B732,'0 DUP ONLINE'!$G:$G)</f>
        <v>0</v>
      </c>
      <c r="G732" s="97">
        <f>+SUMIF('0 DUP ONLINE'!$C:$C,FILED!B732,'0 DUP ONLINE'!$H:$H)</f>
        <v>0</v>
      </c>
      <c r="H732" s="97">
        <f t="shared" si="44"/>
        <v>0</v>
      </c>
      <c r="J732" s="97">
        <f>+SUMIF('0 DUP WORK'!$C:$C,FILED!B732,'0 DUP WORK'!$E:$E)</f>
        <v>0</v>
      </c>
      <c r="K732" s="97">
        <f>+SUMIF('0 DUP WORK'!$C:$C,FILED!B732,'0 DUP WORK'!$F:$F)</f>
        <v>0</v>
      </c>
      <c r="L732" s="97">
        <f>+SUMIF('0 DUP WORK'!$C:$C,FILED!B732,'0 DUP WORK'!$G:$G)</f>
        <v>0</v>
      </c>
      <c r="M732" s="97">
        <f>+SUMIF('0 DUP WORK'!$C:$C,FILED!B732,'0 DUP WORK'!$H:$H)</f>
        <v>0</v>
      </c>
      <c r="N732" s="97">
        <f t="shared" si="45"/>
        <v>0</v>
      </c>
      <c r="P732" s="97">
        <f t="shared" si="46"/>
        <v>0</v>
      </c>
      <c r="Q732" s="97" t="str">
        <f t="shared" si="47"/>
        <v/>
      </c>
    </row>
    <row r="733" spans="1:17">
      <c r="A733" s="96">
        <v>730</v>
      </c>
      <c r="B733" s="97" t="e">
        <f t="array" ref="B733">+INDEX('0 DUP ONLINE'!$C$3:$C$701,SMALL(IF(FILED!$B$2='0 DUP ONLINE'!$K$3:$K$701,ROW('0 DUP ONLINE'!$K$3:$K$701)-ROW('0 DUP ONLINE'!$K$3)+1),FILED!A733))</f>
        <v>#NUM!</v>
      </c>
      <c r="C733" s="97" t="str">
        <f>+IFERROR(VLOOKUP(B733,'0 DUP ONLINE'!$C$3:$D$701,2,FALSE),"")</f>
        <v/>
      </c>
      <c r="D733" s="97">
        <f>+SUMIF('0 DUP ONLINE'!$C:$C,FILED!B733,'0 DUP ONLINE'!$E:$E)</f>
        <v>0</v>
      </c>
      <c r="E733" s="97">
        <f>+SUMIF('0 DUP ONLINE'!$C:$C,FILED!B733,'0 DUP ONLINE'!$F:$F)</f>
        <v>0</v>
      </c>
      <c r="F733" s="97">
        <f>+SUMIF('0 DUP ONLINE'!$C:$C,FILED!B733,'0 DUP ONLINE'!$G:$G)</f>
        <v>0</v>
      </c>
      <c r="G733" s="97">
        <f>+SUMIF('0 DUP ONLINE'!$C:$C,FILED!B733,'0 DUP ONLINE'!$H:$H)</f>
        <v>0</v>
      </c>
      <c r="H733" s="97">
        <f t="shared" si="44"/>
        <v>0</v>
      </c>
      <c r="J733" s="97">
        <f>+SUMIF('0 DUP WORK'!$C:$C,FILED!B733,'0 DUP WORK'!$E:$E)</f>
        <v>0</v>
      </c>
      <c r="K733" s="97">
        <f>+SUMIF('0 DUP WORK'!$C:$C,FILED!B733,'0 DUP WORK'!$F:$F)</f>
        <v>0</v>
      </c>
      <c r="L733" s="97">
        <f>+SUMIF('0 DUP WORK'!$C:$C,FILED!B733,'0 DUP WORK'!$G:$G)</f>
        <v>0</v>
      </c>
      <c r="M733" s="97">
        <f>+SUMIF('0 DUP WORK'!$C:$C,FILED!B733,'0 DUP WORK'!$H:$H)</f>
        <v>0</v>
      </c>
      <c r="N733" s="97">
        <f t="shared" si="45"/>
        <v>0</v>
      </c>
      <c r="P733" s="97">
        <f t="shared" si="46"/>
        <v>0</v>
      </c>
      <c r="Q733" s="97" t="str">
        <f t="shared" si="47"/>
        <v/>
      </c>
    </row>
    <row r="734" spans="1:17">
      <c r="A734" s="96">
        <v>731</v>
      </c>
      <c r="B734" s="97" t="e">
        <f t="array" ref="B734">+INDEX('0 DUP ONLINE'!$C$3:$C$701,SMALL(IF(FILED!$B$2='0 DUP ONLINE'!$K$3:$K$701,ROW('0 DUP ONLINE'!$K$3:$K$701)-ROW('0 DUP ONLINE'!$K$3)+1),FILED!A734))</f>
        <v>#NUM!</v>
      </c>
      <c r="C734" s="97" t="str">
        <f>+IFERROR(VLOOKUP(B734,'0 DUP ONLINE'!$C$3:$D$701,2,FALSE),"")</f>
        <v/>
      </c>
      <c r="D734" s="97">
        <f>+SUMIF('0 DUP ONLINE'!$C:$C,FILED!B734,'0 DUP ONLINE'!$E:$E)</f>
        <v>0</v>
      </c>
      <c r="E734" s="97">
        <f>+SUMIF('0 DUP ONLINE'!$C:$C,FILED!B734,'0 DUP ONLINE'!$F:$F)</f>
        <v>0</v>
      </c>
      <c r="F734" s="97">
        <f>+SUMIF('0 DUP ONLINE'!$C:$C,FILED!B734,'0 DUP ONLINE'!$G:$G)</f>
        <v>0</v>
      </c>
      <c r="G734" s="97">
        <f>+SUMIF('0 DUP ONLINE'!$C:$C,FILED!B734,'0 DUP ONLINE'!$H:$H)</f>
        <v>0</v>
      </c>
      <c r="H734" s="97">
        <f t="shared" si="44"/>
        <v>0</v>
      </c>
      <c r="J734" s="97">
        <f>+SUMIF('0 DUP WORK'!$C:$C,FILED!B734,'0 DUP WORK'!$E:$E)</f>
        <v>0</v>
      </c>
      <c r="K734" s="97">
        <f>+SUMIF('0 DUP WORK'!$C:$C,FILED!B734,'0 DUP WORK'!$F:$F)</f>
        <v>0</v>
      </c>
      <c r="L734" s="97">
        <f>+SUMIF('0 DUP WORK'!$C:$C,FILED!B734,'0 DUP WORK'!$G:$G)</f>
        <v>0</v>
      </c>
      <c r="M734" s="97">
        <f>+SUMIF('0 DUP WORK'!$C:$C,FILED!B734,'0 DUP WORK'!$H:$H)</f>
        <v>0</v>
      </c>
      <c r="N734" s="97">
        <f t="shared" si="45"/>
        <v>0</v>
      </c>
      <c r="P734" s="97">
        <f t="shared" si="46"/>
        <v>0</v>
      </c>
      <c r="Q734" s="97" t="str">
        <f t="shared" si="47"/>
        <v/>
      </c>
    </row>
    <row r="735" spans="1:17">
      <c r="A735" s="96">
        <v>732</v>
      </c>
      <c r="B735" s="97" t="e">
        <f t="array" ref="B735">+INDEX('0 DUP ONLINE'!$C$3:$C$701,SMALL(IF(FILED!$B$2='0 DUP ONLINE'!$K$3:$K$701,ROW('0 DUP ONLINE'!$K$3:$K$701)-ROW('0 DUP ONLINE'!$K$3)+1),FILED!A735))</f>
        <v>#NUM!</v>
      </c>
      <c r="C735" s="97" t="str">
        <f>+IFERROR(VLOOKUP(B735,'0 DUP ONLINE'!$C$3:$D$701,2,FALSE),"")</f>
        <v/>
      </c>
      <c r="D735" s="97">
        <f>+SUMIF('0 DUP ONLINE'!$C:$C,FILED!B735,'0 DUP ONLINE'!$E:$E)</f>
        <v>0</v>
      </c>
      <c r="E735" s="97">
        <f>+SUMIF('0 DUP ONLINE'!$C:$C,FILED!B735,'0 DUP ONLINE'!$F:$F)</f>
        <v>0</v>
      </c>
      <c r="F735" s="97">
        <f>+SUMIF('0 DUP ONLINE'!$C:$C,FILED!B735,'0 DUP ONLINE'!$G:$G)</f>
        <v>0</v>
      </c>
      <c r="G735" s="97">
        <f>+SUMIF('0 DUP ONLINE'!$C:$C,FILED!B735,'0 DUP ONLINE'!$H:$H)</f>
        <v>0</v>
      </c>
      <c r="H735" s="97">
        <f t="shared" si="44"/>
        <v>0</v>
      </c>
      <c r="J735" s="97">
        <f>+SUMIF('0 DUP WORK'!$C:$C,FILED!B735,'0 DUP WORK'!$E:$E)</f>
        <v>0</v>
      </c>
      <c r="K735" s="97">
        <f>+SUMIF('0 DUP WORK'!$C:$C,FILED!B735,'0 DUP WORK'!$F:$F)</f>
        <v>0</v>
      </c>
      <c r="L735" s="97">
        <f>+SUMIF('0 DUP WORK'!$C:$C,FILED!B735,'0 DUP WORK'!$G:$G)</f>
        <v>0</v>
      </c>
      <c r="M735" s="97">
        <f>+SUMIF('0 DUP WORK'!$C:$C,FILED!B735,'0 DUP WORK'!$H:$H)</f>
        <v>0</v>
      </c>
      <c r="N735" s="97">
        <f t="shared" si="45"/>
        <v>0</v>
      </c>
      <c r="P735" s="97">
        <f t="shared" si="46"/>
        <v>0</v>
      </c>
      <c r="Q735" s="97" t="str">
        <f t="shared" si="47"/>
        <v/>
      </c>
    </row>
    <row r="736" spans="1:17">
      <c r="A736" s="96">
        <v>733</v>
      </c>
      <c r="B736" s="97" t="e">
        <f t="array" ref="B736">+INDEX('0 DUP ONLINE'!$C$3:$C$701,SMALL(IF(FILED!$B$2='0 DUP ONLINE'!$K$3:$K$701,ROW('0 DUP ONLINE'!$K$3:$K$701)-ROW('0 DUP ONLINE'!$K$3)+1),FILED!A736))</f>
        <v>#NUM!</v>
      </c>
      <c r="C736" s="97" t="str">
        <f>+IFERROR(VLOOKUP(B736,'0 DUP ONLINE'!$C$3:$D$701,2,FALSE),"")</f>
        <v/>
      </c>
      <c r="D736" s="97">
        <f>+SUMIF('0 DUP ONLINE'!$C:$C,FILED!B736,'0 DUP ONLINE'!$E:$E)</f>
        <v>0</v>
      </c>
      <c r="E736" s="97">
        <f>+SUMIF('0 DUP ONLINE'!$C:$C,FILED!B736,'0 DUP ONLINE'!$F:$F)</f>
        <v>0</v>
      </c>
      <c r="F736" s="97">
        <f>+SUMIF('0 DUP ONLINE'!$C:$C,FILED!B736,'0 DUP ONLINE'!$G:$G)</f>
        <v>0</v>
      </c>
      <c r="G736" s="97">
        <f>+SUMIF('0 DUP ONLINE'!$C:$C,FILED!B736,'0 DUP ONLINE'!$H:$H)</f>
        <v>0</v>
      </c>
      <c r="H736" s="97">
        <f t="shared" si="44"/>
        <v>0</v>
      </c>
      <c r="J736" s="97">
        <f>+SUMIF('0 DUP WORK'!$C:$C,FILED!B736,'0 DUP WORK'!$E:$E)</f>
        <v>0</v>
      </c>
      <c r="K736" s="97">
        <f>+SUMIF('0 DUP WORK'!$C:$C,FILED!B736,'0 DUP WORK'!$F:$F)</f>
        <v>0</v>
      </c>
      <c r="L736" s="97">
        <f>+SUMIF('0 DUP WORK'!$C:$C,FILED!B736,'0 DUP WORK'!$G:$G)</f>
        <v>0</v>
      </c>
      <c r="M736" s="97">
        <f>+SUMIF('0 DUP WORK'!$C:$C,FILED!B736,'0 DUP WORK'!$H:$H)</f>
        <v>0</v>
      </c>
      <c r="N736" s="97">
        <f t="shared" si="45"/>
        <v>0</v>
      </c>
      <c r="P736" s="97">
        <f t="shared" si="46"/>
        <v>0</v>
      </c>
      <c r="Q736" s="97" t="str">
        <f t="shared" si="47"/>
        <v/>
      </c>
    </row>
    <row r="737" spans="1:17">
      <c r="A737" s="96">
        <v>734</v>
      </c>
      <c r="B737" s="97" t="e">
        <f t="array" ref="B737">+INDEX('0 DUP ONLINE'!$C$3:$C$701,SMALL(IF(FILED!$B$2='0 DUP ONLINE'!$K$3:$K$701,ROW('0 DUP ONLINE'!$K$3:$K$701)-ROW('0 DUP ONLINE'!$K$3)+1),FILED!A737))</f>
        <v>#NUM!</v>
      </c>
      <c r="C737" s="97" t="str">
        <f>+IFERROR(VLOOKUP(B737,'0 DUP ONLINE'!$C$3:$D$701,2,FALSE),"")</f>
        <v/>
      </c>
      <c r="D737" s="97">
        <f>+SUMIF('0 DUP ONLINE'!$C:$C,FILED!B737,'0 DUP ONLINE'!$E:$E)</f>
        <v>0</v>
      </c>
      <c r="E737" s="97">
        <f>+SUMIF('0 DUP ONLINE'!$C:$C,FILED!B737,'0 DUP ONLINE'!$F:$F)</f>
        <v>0</v>
      </c>
      <c r="F737" s="97">
        <f>+SUMIF('0 DUP ONLINE'!$C:$C,FILED!B737,'0 DUP ONLINE'!$G:$G)</f>
        <v>0</v>
      </c>
      <c r="G737" s="97">
        <f>+SUMIF('0 DUP ONLINE'!$C:$C,FILED!B737,'0 DUP ONLINE'!$H:$H)</f>
        <v>0</v>
      </c>
      <c r="H737" s="97">
        <f t="shared" si="44"/>
        <v>0</v>
      </c>
      <c r="J737" s="97">
        <f>+SUMIF('0 DUP WORK'!$C:$C,FILED!B737,'0 DUP WORK'!$E:$E)</f>
        <v>0</v>
      </c>
      <c r="K737" s="97">
        <f>+SUMIF('0 DUP WORK'!$C:$C,FILED!B737,'0 DUP WORK'!$F:$F)</f>
        <v>0</v>
      </c>
      <c r="L737" s="97">
        <f>+SUMIF('0 DUP WORK'!$C:$C,FILED!B737,'0 DUP WORK'!$G:$G)</f>
        <v>0</v>
      </c>
      <c r="M737" s="97">
        <f>+SUMIF('0 DUP WORK'!$C:$C,FILED!B737,'0 DUP WORK'!$H:$H)</f>
        <v>0</v>
      </c>
      <c r="N737" s="97">
        <f t="shared" si="45"/>
        <v>0</v>
      </c>
      <c r="P737" s="97">
        <f t="shared" si="46"/>
        <v>0</v>
      </c>
      <c r="Q737" s="97" t="str">
        <f t="shared" si="47"/>
        <v/>
      </c>
    </row>
    <row r="738" spans="1:17">
      <c r="A738" s="96">
        <v>735</v>
      </c>
      <c r="B738" s="97" t="e">
        <f t="array" ref="B738">+INDEX('0 DUP ONLINE'!$C$3:$C$701,SMALL(IF(FILED!$B$2='0 DUP ONLINE'!$K$3:$K$701,ROW('0 DUP ONLINE'!$K$3:$K$701)-ROW('0 DUP ONLINE'!$K$3)+1),FILED!A738))</f>
        <v>#NUM!</v>
      </c>
      <c r="C738" s="97" t="str">
        <f>+IFERROR(VLOOKUP(B738,'0 DUP ONLINE'!$C$3:$D$701,2,FALSE),"")</f>
        <v/>
      </c>
      <c r="D738" s="97">
        <f>+SUMIF('0 DUP ONLINE'!$C:$C,FILED!B738,'0 DUP ONLINE'!$E:$E)</f>
        <v>0</v>
      </c>
      <c r="E738" s="97">
        <f>+SUMIF('0 DUP ONLINE'!$C:$C,FILED!B738,'0 DUP ONLINE'!$F:$F)</f>
        <v>0</v>
      </c>
      <c r="F738" s="97">
        <f>+SUMIF('0 DUP ONLINE'!$C:$C,FILED!B738,'0 DUP ONLINE'!$G:$G)</f>
        <v>0</v>
      </c>
      <c r="G738" s="97">
        <f>+SUMIF('0 DUP ONLINE'!$C:$C,FILED!B738,'0 DUP ONLINE'!$H:$H)</f>
        <v>0</v>
      </c>
      <c r="H738" s="97">
        <f t="shared" si="44"/>
        <v>0</v>
      </c>
      <c r="J738" s="97">
        <f>+SUMIF('0 DUP WORK'!$C:$C,FILED!B738,'0 DUP WORK'!$E:$E)</f>
        <v>0</v>
      </c>
      <c r="K738" s="97">
        <f>+SUMIF('0 DUP WORK'!$C:$C,FILED!B738,'0 DUP WORK'!$F:$F)</f>
        <v>0</v>
      </c>
      <c r="L738" s="97">
        <f>+SUMIF('0 DUP WORK'!$C:$C,FILED!B738,'0 DUP WORK'!$G:$G)</f>
        <v>0</v>
      </c>
      <c r="M738" s="97">
        <f>+SUMIF('0 DUP WORK'!$C:$C,FILED!B738,'0 DUP WORK'!$H:$H)</f>
        <v>0</v>
      </c>
      <c r="N738" s="97">
        <f t="shared" si="45"/>
        <v>0</v>
      </c>
      <c r="P738" s="97">
        <f t="shared" si="46"/>
        <v>0</v>
      </c>
      <c r="Q738" s="97" t="str">
        <f t="shared" si="47"/>
        <v/>
      </c>
    </row>
    <row r="739" spans="1:17">
      <c r="A739" s="96">
        <v>736</v>
      </c>
      <c r="B739" s="97" t="e">
        <f t="array" ref="B739">+INDEX('0 DUP ONLINE'!$C$3:$C$701,SMALL(IF(FILED!$B$2='0 DUP ONLINE'!$K$3:$K$701,ROW('0 DUP ONLINE'!$K$3:$K$701)-ROW('0 DUP ONLINE'!$K$3)+1),FILED!A739))</f>
        <v>#NUM!</v>
      </c>
      <c r="C739" s="97" t="str">
        <f>+IFERROR(VLOOKUP(B739,'0 DUP ONLINE'!$C$3:$D$701,2,FALSE),"")</f>
        <v/>
      </c>
      <c r="D739" s="97">
        <f>+SUMIF('0 DUP ONLINE'!$C:$C,FILED!B739,'0 DUP ONLINE'!$E:$E)</f>
        <v>0</v>
      </c>
      <c r="E739" s="97">
        <f>+SUMIF('0 DUP ONLINE'!$C:$C,FILED!B739,'0 DUP ONLINE'!$F:$F)</f>
        <v>0</v>
      </c>
      <c r="F739" s="97">
        <f>+SUMIF('0 DUP ONLINE'!$C:$C,FILED!B739,'0 DUP ONLINE'!$G:$G)</f>
        <v>0</v>
      </c>
      <c r="G739" s="97">
        <f>+SUMIF('0 DUP ONLINE'!$C:$C,FILED!B739,'0 DUP ONLINE'!$H:$H)</f>
        <v>0</v>
      </c>
      <c r="H739" s="97">
        <f t="shared" si="44"/>
        <v>0</v>
      </c>
      <c r="J739" s="97">
        <f>+SUMIF('0 DUP WORK'!$C:$C,FILED!B739,'0 DUP WORK'!$E:$E)</f>
        <v>0</v>
      </c>
      <c r="K739" s="97">
        <f>+SUMIF('0 DUP WORK'!$C:$C,FILED!B739,'0 DUP WORK'!$F:$F)</f>
        <v>0</v>
      </c>
      <c r="L739" s="97">
        <f>+SUMIF('0 DUP WORK'!$C:$C,FILED!B739,'0 DUP WORK'!$G:$G)</f>
        <v>0</v>
      </c>
      <c r="M739" s="97">
        <f>+SUMIF('0 DUP WORK'!$C:$C,FILED!B739,'0 DUP WORK'!$H:$H)</f>
        <v>0</v>
      </c>
      <c r="N739" s="97">
        <f t="shared" si="45"/>
        <v>0</v>
      </c>
      <c r="P739" s="97">
        <f t="shared" si="46"/>
        <v>0</v>
      </c>
      <c r="Q739" s="97" t="str">
        <f t="shared" si="47"/>
        <v/>
      </c>
    </row>
    <row r="740" spans="1:17">
      <c r="A740" s="96">
        <v>737</v>
      </c>
      <c r="B740" s="97" t="e">
        <f t="array" ref="B740">+INDEX('0 DUP ONLINE'!$C$3:$C$701,SMALL(IF(FILED!$B$2='0 DUP ONLINE'!$K$3:$K$701,ROW('0 DUP ONLINE'!$K$3:$K$701)-ROW('0 DUP ONLINE'!$K$3)+1),FILED!A740))</f>
        <v>#NUM!</v>
      </c>
      <c r="C740" s="97" t="str">
        <f>+IFERROR(VLOOKUP(B740,'0 DUP ONLINE'!$C$3:$D$701,2,FALSE),"")</f>
        <v/>
      </c>
      <c r="D740" s="97">
        <f>+SUMIF('0 DUP ONLINE'!$C:$C,FILED!B740,'0 DUP ONLINE'!$E:$E)</f>
        <v>0</v>
      </c>
      <c r="E740" s="97">
        <f>+SUMIF('0 DUP ONLINE'!$C:$C,FILED!B740,'0 DUP ONLINE'!$F:$F)</f>
        <v>0</v>
      </c>
      <c r="F740" s="97">
        <f>+SUMIF('0 DUP ONLINE'!$C:$C,FILED!B740,'0 DUP ONLINE'!$G:$G)</f>
        <v>0</v>
      </c>
      <c r="G740" s="97">
        <f>+SUMIF('0 DUP ONLINE'!$C:$C,FILED!B740,'0 DUP ONLINE'!$H:$H)</f>
        <v>0</v>
      </c>
      <c r="H740" s="97">
        <f t="shared" si="44"/>
        <v>0</v>
      </c>
      <c r="J740" s="97">
        <f>+SUMIF('0 DUP WORK'!$C:$C,FILED!B740,'0 DUP WORK'!$E:$E)</f>
        <v>0</v>
      </c>
      <c r="K740" s="97">
        <f>+SUMIF('0 DUP WORK'!$C:$C,FILED!B740,'0 DUP WORK'!$F:$F)</f>
        <v>0</v>
      </c>
      <c r="L740" s="97">
        <f>+SUMIF('0 DUP WORK'!$C:$C,FILED!B740,'0 DUP WORK'!$G:$G)</f>
        <v>0</v>
      </c>
      <c r="M740" s="97">
        <f>+SUMIF('0 DUP WORK'!$C:$C,FILED!B740,'0 DUP WORK'!$H:$H)</f>
        <v>0</v>
      </c>
      <c r="N740" s="97">
        <f t="shared" si="45"/>
        <v>0</v>
      </c>
      <c r="P740" s="97">
        <f t="shared" si="46"/>
        <v>0</v>
      </c>
      <c r="Q740" s="97" t="str">
        <f t="shared" si="47"/>
        <v/>
      </c>
    </row>
    <row r="741" spans="1:17">
      <c r="A741" s="96">
        <v>738</v>
      </c>
      <c r="B741" s="97" t="e">
        <f t="array" ref="B741">+INDEX('0 DUP ONLINE'!$C$3:$C$701,SMALL(IF(FILED!$B$2='0 DUP ONLINE'!$K$3:$K$701,ROW('0 DUP ONLINE'!$K$3:$K$701)-ROW('0 DUP ONLINE'!$K$3)+1),FILED!A741))</f>
        <v>#NUM!</v>
      </c>
      <c r="C741" s="97" t="str">
        <f>+IFERROR(VLOOKUP(B741,'0 DUP ONLINE'!$C$3:$D$701,2,FALSE),"")</f>
        <v/>
      </c>
      <c r="D741" s="97">
        <f>+SUMIF('0 DUP ONLINE'!$C:$C,FILED!B741,'0 DUP ONLINE'!$E:$E)</f>
        <v>0</v>
      </c>
      <c r="E741" s="97">
        <f>+SUMIF('0 DUP ONLINE'!$C:$C,FILED!B741,'0 DUP ONLINE'!$F:$F)</f>
        <v>0</v>
      </c>
      <c r="F741" s="97">
        <f>+SUMIF('0 DUP ONLINE'!$C:$C,FILED!B741,'0 DUP ONLINE'!$G:$G)</f>
        <v>0</v>
      </c>
      <c r="G741" s="97">
        <f>+SUMIF('0 DUP ONLINE'!$C:$C,FILED!B741,'0 DUP ONLINE'!$H:$H)</f>
        <v>0</v>
      </c>
      <c r="H741" s="97">
        <f t="shared" si="44"/>
        <v>0</v>
      </c>
      <c r="J741" s="97">
        <f>+SUMIF('0 DUP WORK'!$C:$C,FILED!B741,'0 DUP WORK'!$E:$E)</f>
        <v>0</v>
      </c>
      <c r="K741" s="97">
        <f>+SUMIF('0 DUP WORK'!$C:$C,FILED!B741,'0 DUP WORK'!$F:$F)</f>
        <v>0</v>
      </c>
      <c r="L741" s="97">
        <f>+SUMIF('0 DUP WORK'!$C:$C,FILED!B741,'0 DUP WORK'!$G:$G)</f>
        <v>0</v>
      </c>
      <c r="M741" s="97">
        <f>+SUMIF('0 DUP WORK'!$C:$C,FILED!B741,'0 DUP WORK'!$H:$H)</f>
        <v>0</v>
      </c>
      <c r="N741" s="97">
        <f t="shared" si="45"/>
        <v>0</v>
      </c>
      <c r="P741" s="97">
        <f t="shared" si="46"/>
        <v>0</v>
      </c>
      <c r="Q741" s="97" t="str">
        <f t="shared" si="47"/>
        <v/>
      </c>
    </row>
    <row r="742" spans="1:17">
      <c r="A742" s="96">
        <v>739</v>
      </c>
      <c r="B742" s="97" t="e">
        <f t="array" ref="B742">+INDEX('0 DUP ONLINE'!$C$3:$C$701,SMALL(IF(FILED!$B$2='0 DUP ONLINE'!$K$3:$K$701,ROW('0 DUP ONLINE'!$K$3:$K$701)-ROW('0 DUP ONLINE'!$K$3)+1),FILED!A742))</f>
        <v>#NUM!</v>
      </c>
      <c r="C742" s="97" t="str">
        <f>+IFERROR(VLOOKUP(B742,'0 DUP ONLINE'!$C$3:$D$701,2,FALSE),"")</f>
        <v/>
      </c>
      <c r="D742" s="97">
        <f>+SUMIF('0 DUP ONLINE'!$C:$C,FILED!B742,'0 DUP ONLINE'!$E:$E)</f>
        <v>0</v>
      </c>
      <c r="E742" s="97">
        <f>+SUMIF('0 DUP ONLINE'!$C:$C,FILED!B742,'0 DUP ONLINE'!$F:$F)</f>
        <v>0</v>
      </c>
      <c r="F742" s="97">
        <f>+SUMIF('0 DUP ONLINE'!$C:$C,FILED!B742,'0 DUP ONLINE'!$G:$G)</f>
        <v>0</v>
      </c>
      <c r="G742" s="97">
        <f>+SUMIF('0 DUP ONLINE'!$C:$C,FILED!B742,'0 DUP ONLINE'!$H:$H)</f>
        <v>0</v>
      </c>
      <c r="H742" s="97">
        <f t="shared" si="44"/>
        <v>0</v>
      </c>
      <c r="J742" s="97">
        <f>+SUMIF('0 DUP WORK'!$C:$C,FILED!B742,'0 DUP WORK'!$E:$E)</f>
        <v>0</v>
      </c>
      <c r="K742" s="97">
        <f>+SUMIF('0 DUP WORK'!$C:$C,FILED!B742,'0 DUP WORK'!$F:$F)</f>
        <v>0</v>
      </c>
      <c r="L742" s="97">
        <f>+SUMIF('0 DUP WORK'!$C:$C,FILED!B742,'0 DUP WORK'!$G:$G)</f>
        <v>0</v>
      </c>
      <c r="M742" s="97">
        <f>+SUMIF('0 DUP WORK'!$C:$C,FILED!B742,'0 DUP WORK'!$H:$H)</f>
        <v>0</v>
      </c>
      <c r="N742" s="97">
        <f t="shared" si="45"/>
        <v>0</v>
      </c>
      <c r="P742" s="97">
        <f t="shared" si="46"/>
        <v>0</v>
      </c>
      <c r="Q742" s="97" t="str">
        <f t="shared" si="47"/>
        <v/>
      </c>
    </row>
    <row r="743" spans="1:17">
      <c r="A743" s="96">
        <v>740</v>
      </c>
      <c r="B743" s="97" t="e">
        <f t="array" ref="B743">+INDEX('0 DUP ONLINE'!$C$3:$C$701,SMALL(IF(FILED!$B$2='0 DUP ONLINE'!$K$3:$K$701,ROW('0 DUP ONLINE'!$K$3:$K$701)-ROW('0 DUP ONLINE'!$K$3)+1),FILED!A743))</f>
        <v>#NUM!</v>
      </c>
      <c r="C743" s="97" t="str">
        <f>+IFERROR(VLOOKUP(B743,'0 DUP ONLINE'!$C$3:$D$701,2,FALSE),"")</f>
        <v/>
      </c>
      <c r="D743" s="97">
        <f>+SUMIF('0 DUP ONLINE'!$C:$C,FILED!B743,'0 DUP ONLINE'!$E:$E)</f>
        <v>0</v>
      </c>
      <c r="E743" s="97">
        <f>+SUMIF('0 DUP ONLINE'!$C:$C,FILED!B743,'0 DUP ONLINE'!$F:$F)</f>
        <v>0</v>
      </c>
      <c r="F743" s="97">
        <f>+SUMIF('0 DUP ONLINE'!$C:$C,FILED!B743,'0 DUP ONLINE'!$G:$G)</f>
        <v>0</v>
      </c>
      <c r="G743" s="97">
        <f>+SUMIF('0 DUP ONLINE'!$C:$C,FILED!B743,'0 DUP ONLINE'!$H:$H)</f>
        <v>0</v>
      </c>
      <c r="H743" s="97">
        <f t="shared" si="44"/>
        <v>0</v>
      </c>
      <c r="J743" s="97">
        <f>+SUMIF('0 DUP WORK'!$C:$C,FILED!B743,'0 DUP WORK'!$E:$E)</f>
        <v>0</v>
      </c>
      <c r="K743" s="97">
        <f>+SUMIF('0 DUP WORK'!$C:$C,FILED!B743,'0 DUP WORK'!$F:$F)</f>
        <v>0</v>
      </c>
      <c r="L743" s="97">
        <f>+SUMIF('0 DUP WORK'!$C:$C,FILED!B743,'0 DUP WORK'!$G:$G)</f>
        <v>0</v>
      </c>
      <c r="M743" s="97">
        <f>+SUMIF('0 DUP WORK'!$C:$C,FILED!B743,'0 DUP WORK'!$H:$H)</f>
        <v>0</v>
      </c>
      <c r="N743" s="97">
        <f t="shared" si="45"/>
        <v>0</v>
      </c>
      <c r="P743" s="97">
        <f t="shared" si="46"/>
        <v>0</v>
      </c>
      <c r="Q743" s="97" t="str">
        <f t="shared" si="47"/>
        <v/>
      </c>
    </row>
    <row r="744" spans="1:17">
      <c r="A744" s="96">
        <v>741</v>
      </c>
      <c r="B744" s="97" t="e">
        <f t="array" ref="B744">+INDEX('0 DUP ONLINE'!$C$3:$C$701,SMALL(IF(FILED!$B$2='0 DUP ONLINE'!$K$3:$K$701,ROW('0 DUP ONLINE'!$K$3:$K$701)-ROW('0 DUP ONLINE'!$K$3)+1),FILED!A744))</f>
        <v>#NUM!</v>
      </c>
      <c r="C744" s="97" t="str">
        <f>+IFERROR(VLOOKUP(B744,'0 DUP ONLINE'!$C$3:$D$701,2,FALSE),"")</f>
        <v/>
      </c>
      <c r="D744" s="97">
        <f>+SUMIF('0 DUP ONLINE'!$C:$C,FILED!B744,'0 DUP ONLINE'!$E:$E)</f>
        <v>0</v>
      </c>
      <c r="E744" s="97">
        <f>+SUMIF('0 DUP ONLINE'!$C:$C,FILED!B744,'0 DUP ONLINE'!$F:$F)</f>
        <v>0</v>
      </c>
      <c r="F744" s="97">
        <f>+SUMIF('0 DUP ONLINE'!$C:$C,FILED!B744,'0 DUP ONLINE'!$G:$G)</f>
        <v>0</v>
      </c>
      <c r="G744" s="97">
        <f>+SUMIF('0 DUP ONLINE'!$C:$C,FILED!B744,'0 DUP ONLINE'!$H:$H)</f>
        <v>0</v>
      </c>
      <c r="H744" s="97">
        <f t="shared" si="44"/>
        <v>0</v>
      </c>
      <c r="J744" s="97">
        <f>+SUMIF('0 DUP WORK'!$C:$C,FILED!B744,'0 DUP WORK'!$E:$E)</f>
        <v>0</v>
      </c>
      <c r="K744" s="97">
        <f>+SUMIF('0 DUP WORK'!$C:$C,FILED!B744,'0 DUP WORK'!$F:$F)</f>
        <v>0</v>
      </c>
      <c r="L744" s="97">
        <f>+SUMIF('0 DUP WORK'!$C:$C,FILED!B744,'0 DUP WORK'!$G:$G)</f>
        <v>0</v>
      </c>
      <c r="M744" s="97">
        <f>+SUMIF('0 DUP WORK'!$C:$C,FILED!B744,'0 DUP WORK'!$H:$H)</f>
        <v>0</v>
      </c>
      <c r="N744" s="97">
        <f t="shared" si="45"/>
        <v>0</v>
      </c>
      <c r="P744" s="97">
        <f t="shared" si="46"/>
        <v>0</v>
      </c>
      <c r="Q744" s="97" t="str">
        <f t="shared" si="47"/>
        <v/>
      </c>
    </row>
    <row r="745" spans="1:17">
      <c r="A745" s="96">
        <v>742</v>
      </c>
      <c r="B745" s="97" t="e">
        <f t="array" ref="B745">+INDEX('0 DUP ONLINE'!$C$3:$C$701,SMALL(IF(FILED!$B$2='0 DUP ONLINE'!$K$3:$K$701,ROW('0 DUP ONLINE'!$K$3:$K$701)-ROW('0 DUP ONLINE'!$K$3)+1),FILED!A745))</f>
        <v>#NUM!</v>
      </c>
      <c r="C745" s="97" t="str">
        <f>+IFERROR(VLOOKUP(B745,'0 DUP ONLINE'!$C$3:$D$701,2,FALSE),"")</f>
        <v/>
      </c>
      <c r="D745" s="97">
        <f>+SUMIF('0 DUP ONLINE'!$C:$C,FILED!B745,'0 DUP ONLINE'!$E:$E)</f>
        <v>0</v>
      </c>
      <c r="E745" s="97">
        <f>+SUMIF('0 DUP ONLINE'!$C:$C,FILED!B745,'0 DUP ONLINE'!$F:$F)</f>
        <v>0</v>
      </c>
      <c r="F745" s="97">
        <f>+SUMIF('0 DUP ONLINE'!$C:$C,FILED!B745,'0 DUP ONLINE'!$G:$G)</f>
        <v>0</v>
      </c>
      <c r="G745" s="97">
        <f>+SUMIF('0 DUP ONLINE'!$C:$C,FILED!B745,'0 DUP ONLINE'!$H:$H)</f>
        <v>0</v>
      </c>
      <c r="H745" s="97">
        <f t="shared" si="44"/>
        <v>0</v>
      </c>
      <c r="J745" s="97">
        <f>+SUMIF('0 DUP WORK'!$C:$C,FILED!B745,'0 DUP WORK'!$E:$E)</f>
        <v>0</v>
      </c>
      <c r="K745" s="97">
        <f>+SUMIF('0 DUP WORK'!$C:$C,FILED!B745,'0 DUP WORK'!$F:$F)</f>
        <v>0</v>
      </c>
      <c r="L745" s="97">
        <f>+SUMIF('0 DUP WORK'!$C:$C,FILED!B745,'0 DUP WORK'!$G:$G)</f>
        <v>0</v>
      </c>
      <c r="M745" s="97">
        <f>+SUMIF('0 DUP WORK'!$C:$C,FILED!B745,'0 DUP WORK'!$H:$H)</f>
        <v>0</v>
      </c>
      <c r="N745" s="97">
        <f t="shared" si="45"/>
        <v>0</v>
      </c>
      <c r="P745" s="97">
        <f t="shared" si="46"/>
        <v>0</v>
      </c>
      <c r="Q745" s="97" t="str">
        <f t="shared" si="47"/>
        <v/>
      </c>
    </row>
    <row r="746" spans="1:17">
      <c r="A746" s="96">
        <v>743</v>
      </c>
      <c r="B746" s="97" t="e">
        <f t="array" ref="B746">+INDEX('0 DUP ONLINE'!$C$3:$C$701,SMALL(IF(FILED!$B$2='0 DUP ONLINE'!$K$3:$K$701,ROW('0 DUP ONLINE'!$K$3:$K$701)-ROW('0 DUP ONLINE'!$K$3)+1),FILED!A746))</f>
        <v>#NUM!</v>
      </c>
      <c r="C746" s="97" t="str">
        <f>+IFERROR(VLOOKUP(B746,'0 DUP ONLINE'!$C$3:$D$701,2,FALSE),"")</f>
        <v/>
      </c>
      <c r="D746" s="97">
        <f>+SUMIF('0 DUP ONLINE'!$C:$C,FILED!B746,'0 DUP ONLINE'!$E:$E)</f>
        <v>0</v>
      </c>
      <c r="E746" s="97">
        <f>+SUMIF('0 DUP ONLINE'!$C:$C,FILED!B746,'0 DUP ONLINE'!$F:$F)</f>
        <v>0</v>
      </c>
      <c r="F746" s="97">
        <f>+SUMIF('0 DUP ONLINE'!$C:$C,FILED!B746,'0 DUP ONLINE'!$G:$G)</f>
        <v>0</v>
      </c>
      <c r="G746" s="97">
        <f>+SUMIF('0 DUP ONLINE'!$C:$C,FILED!B746,'0 DUP ONLINE'!$H:$H)</f>
        <v>0</v>
      </c>
      <c r="H746" s="97">
        <f t="shared" si="44"/>
        <v>0</v>
      </c>
      <c r="J746" s="97">
        <f>+SUMIF('0 DUP WORK'!$C:$C,FILED!B746,'0 DUP WORK'!$E:$E)</f>
        <v>0</v>
      </c>
      <c r="K746" s="97">
        <f>+SUMIF('0 DUP WORK'!$C:$C,FILED!B746,'0 DUP WORK'!$F:$F)</f>
        <v>0</v>
      </c>
      <c r="L746" s="97">
        <f>+SUMIF('0 DUP WORK'!$C:$C,FILED!B746,'0 DUP WORK'!$G:$G)</f>
        <v>0</v>
      </c>
      <c r="M746" s="97">
        <f>+SUMIF('0 DUP WORK'!$C:$C,FILED!B746,'0 DUP WORK'!$H:$H)</f>
        <v>0</v>
      </c>
      <c r="N746" s="97">
        <f t="shared" si="45"/>
        <v>0</v>
      </c>
      <c r="P746" s="97">
        <f t="shared" si="46"/>
        <v>0</v>
      </c>
      <c r="Q746" s="97" t="str">
        <f t="shared" si="47"/>
        <v/>
      </c>
    </row>
    <row r="747" spans="1:17">
      <c r="A747" s="96">
        <v>744</v>
      </c>
      <c r="B747" s="97" t="e">
        <f t="array" ref="B747">+INDEX('0 DUP ONLINE'!$C$3:$C$701,SMALL(IF(FILED!$B$2='0 DUP ONLINE'!$K$3:$K$701,ROW('0 DUP ONLINE'!$K$3:$K$701)-ROW('0 DUP ONLINE'!$K$3)+1),FILED!A747))</f>
        <v>#NUM!</v>
      </c>
      <c r="C747" s="97" t="str">
        <f>+IFERROR(VLOOKUP(B747,'0 DUP ONLINE'!$C$3:$D$701,2,FALSE),"")</f>
        <v/>
      </c>
      <c r="D747" s="97">
        <f>+SUMIF('0 DUP ONLINE'!$C:$C,FILED!B747,'0 DUP ONLINE'!$E:$E)</f>
        <v>0</v>
      </c>
      <c r="E747" s="97">
        <f>+SUMIF('0 DUP ONLINE'!$C:$C,FILED!B747,'0 DUP ONLINE'!$F:$F)</f>
        <v>0</v>
      </c>
      <c r="F747" s="97">
        <f>+SUMIF('0 DUP ONLINE'!$C:$C,FILED!B747,'0 DUP ONLINE'!$G:$G)</f>
        <v>0</v>
      </c>
      <c r="G747" s="97">
        <f>+SUMIF('0 DUP ONLINE'!$C:$C,FILED!B747,'0 DUP ONLINE'!$H:$H)</f>
        <v>0</v>
      </c>
      <c r="H747" s="97">
        <f t="shared" si="44"/>
        <v>0</v>
      </c>
      <c r="J747" s="97">
        <f>+SUMIF('0 DUP WORK'!$C:$C,FILED!B747,'0 DUP WORK'!$E:$E)</f>
        <v>0</v>
      </c>
      <c r="K747" s="97">
        <f>+SUMIF('0 DUP WORK'!$C:$C,FILED!B747,'0 DUP WORK'!$F:$F)</f>
        <v>0</v>
      </c>
      <c r="L747" s="97">
        <f>+SUMIF('0 DUP WORK'!$C:$C,FILED!B747,'0 DUP WORK'!$G:$G)</f>
        <v>0</v>
      </c>
      <c r="M747" s="97">
        <f>+SUMIF('0 DUP WORK'!$C:$C,FILED!B747,'0 DUP WORK'!$H:$H)</f>
        <v>0</v>
      </c>
      <c r="N747" s="97">
        <f t="shared" si="45"/>
        <v>0</v>
      </c>
      <c r="P747" s="97">
        <f t="shared" si="46"/>
        <v>0</v>
      </c>
      <c r="Q747" s="97" t="str">
        <f t="shared" si="47"/>
        <v/>
      </c>
    </row>
    <row r="748" spans="1:17">
      <c r="A748" s="96">
        <v>745</v>
      </c>
      <c r="B748" s="97" t="e">
        <f t="array" ref="B748">+INDEX('0 DUP ONLINE'!$C$3:$C$701,SMALL(IF(FILED!$B$2='0 DUP ONLINE'!$K$3:$K$701,ROW('0 DUP ONLINE'!$K$3:$K$701)-ROW('0 DUP ONLINE'!$K$3)+1),FILED!A748))</f>
        <v>#NUM!</v>
      </c>
      <c r="C748" s="97" t="str">
        <f>+IFERROR(VLOOKUP(B748,'0 DUP ONLINE'!$C$3:$D$701,2,FALSE),"")</f>
        <v/>
      </c>
      <c r="D748" s="97">
        <f>+SUMIF('0 DUP ONLINE'!$C:$C,FILED!B748,'0 DUP ONLINE'!$E:$E)</f>
        <v>0</v>
      </c>
      <c r="E748" s="97">
        <f>+SUMIF('0 DUP ONLINE'!$C:$C,FILED!B748,'0 DUP ONLINE'!$F:$F)</f>
        <v>0</v>
      </c>
      <c r="F748" s="97">
        <f>+SUMIF('0 DUP ONLINE'!$C:$C,FILED!B748,'0 DUP ONLINE'!$G:$G)</f>
        <v>0</v>
      </c>
      <c r="G748" s="97">
        <f>+SUMIF('0 DUP ONLINE'!$C:$C,FILED!B748,'0 DUP ONLINE'!$H:$H)</f>
        <v>0</v>
      </c>
      <c r="H748" s="97">
        <f t="shared" si="44"/>
        <v>0</v>
      </c>
      <c r="J748" s="97">
        <f>+SUMIF('0 DUP WORK'!$C:$C,FILED!B748,'0 DUP WORK'!$E:$E)</f>
        <v>0</v>
      </c>
      <c r="K748" s="97">
        <f>+SUMIF('0 DUP WORK'!$C:$C,FILED!B748,'0 DUP WORK'!$F:$F)</f>
        <v>0</v>
      </c>
      <c r="L748" s="97">
        <f>+SUMIF('0 DUP WORK'!$C:$C,FILED!B748,'0 DUP WORK'!$G:$G)</f>
        <v>0</v>
      </c>
      <c r="M748" s="97">
        <f>+SUMIF('0 DUP WORK'!$C:$C,FILED!B748,'0 DUP WORK'!$H:$H)</f>
        <v>0</v>
      </c>
      <c r="N748" s="97">
        <f t="shared" si="45"/>
        <v>0</v>
      </c>
      <c r="P748" s="97">
        <f t="shared" si="46"/>
        <v>0</v>
      </c>
      <c r="Q748" s="97" t="str">
        <f t="shared" si="47"/>
        <v/>
      </c>
    </row>
    <row r="749" spans="1:17">
      <c r="A749" s="96">
        <v>746</v>
      </c>
      <c r="B749" s="97" t="e">
        <f t="array" ref="B749">+INDEX('0 DUP ONLINE'!$C$3:$C$701,SMALL(IF(FILED!$B$2='0 DUP ONLINE'!$K$3:$K$701,ROW('0 DUP ONLINE'!$K$3:$K$701)-ROW('0 DUP ONLINE'!$K$3)+1),FILED!A749))</f>
        <v>#NUM!</v>
      </c>
      <c r="C749" s="97" t="str">
        <f>+IFERROR(VLOOKUP(B749,'0 DUP ONLINE'!$C$3:$D$701,2,FALSE),"")</f>
        <v/>
      </c>
      <c r="D749" s="97">
        <f>+SUMIF('0 DUP ONLINE'!$C:$C,FILED!B749,'0 DUP ONLINE'!$E:$E)</f>
        <v>0</v>
      </c>
      <c r="E749" s="97">
        <f>+SUMIF('0 DUP ONLINE'!$C:$C,FILED!B749,'0 DUP ONLINE'!$F:$F)</f>
        <v>0</v>
      </c>
      <c r="F749" s="97">
        <f>+SUMIF('0 DUP ONLINE'!$C:$C,FILED!B749,'0 DUP ONLINE'!$G:$G)</f>
        <v>0</v>
      </c>
      <c r="G749" s="97">
        <f>+SUMIF('0 DUP ONLINE'!$C:$C,FILED!B749,'0 DUP ONLINE'!$H:$H)</f>
        <v>0</v>
      </c>
      <c r="H749" s="97">
        <f t="shared" si="44"/>
        <v>0</v>
      </c>
      <c r="J749" s="97">
        <f>+SUMIF('0 DUP WORK'!$C:$C,FILED!B749,'0 DUP WORK'!$E:$E)</f>
        <v>0</v>
      </c>
      <c r="K749" s="97">
        <f>+SUMIF('0 DUP WORK'!$C:$C,FILED!B749,'0 DUP WORK'!$F:$F)</f>
        <v>0</v>
      </c>
      <c r="L749" s="97">
        <f>+SUMIF('0 DUP WORK'!$C:$C,FILED!B749,'0 DUP WORK'!$G:$G)</f>
        <v>0</v>
      </c>
      <c r="M749" s="97">
        <f>+SUMIF('0 DUP WORK'!$C:$C,FILED!B749,'0 DUP WORK'!$H:$H)</f>
        <v>0</v>
      </c>
      <c r="N749" s="97">
        <f t="shared" si="45"/>
        <v>0</v>
      </c>
      <c r="P749" s="97">
        <f t="shared" si="46"/>
        <v>0</v>
      </c>
      <c r="Q749" s="97" t="str">
        <f t="shared" si="47"/>
        <v/>
      </c>
    </row>
    <row r="750" spans="1:17">
      <c r="A750" s="96">
        <v>747</v>
      </c>
      <c r="B750" s="97" t="e">
        <f t="array" ref="B750">+INDEX('0 DUP ONLINE'!$C$3:$C$701,SMALL(IF(FILED!$B$2='0 DUP ONLINE'!$K$3:$K$701,ROW('0 DUP ONLINE'!$K$3:$K$701)-ROW('0 DUP ONLINE'!$K$3)+1),FILED!A750))</f>
        <v>#NUM!</v>
      </c>
      <c r="C750" s="97" t="str">
        <f>+IFERROR(VLOOKUP(B750,'0 DUP ONLINE'!$C$3:$D$701,2,FALSE),"")</f>
        <v/>
      </c>
      <c r="D750" s="97">
        <f>+SUMIF('0 DUP ONLINE'!$C:$C,FILED!B750,'0 DUP ONLINE'!$E:$E)</f>
        <v>0</v>
      </c>
      <c r="E750" s="97">
        <f>+SUMIF('0 DUP ONLINE'!$C:$C,FILED!B750,'0 DUP ONLINE'!$F:$F)</f>
        <v>0</v>
      </c>
      <c r="F750" s="97">
        <f>+SUMIF('0 DUP ONLINE'!$C:$C,FILED!B750,'0 DUP ONLINE'!$G:$G)</f>
        <v>0</v>
      </c>
      <c r="G750" s="97">
        <f>+SUMIF('0 DUP ONLINE'!$C:$C,FILED!B750,'0 DUP ONLINE'!$H:$H)</f>
        <v>0</v>
      </c>
      <c r="H750" s="97">
        <f t="shared" si="44"/>
        <v>0</v>
      </c>
      <c r="J750" s="97">
        <f>+SUMIF('0 DUP WORK'!$C:$C,FILED!B750,'0 DUP WORK'!$E:$E)</f>
        <v>0</v>
      </c>
      <c r="K750" s="97">
        <f>+SUMIF('0 DUP WORK'!$C:$C,FILED!B750,'0 DUP WORK'!$F:$F)</f>
        <v>0</v>
      </c>
      <c r="L750" s="97">
        <f>+SUMIF('0 DUP WORK'!$C:$C,FILED!B750,'0 DUP WORK'!$G:$G)</f>
        <v>0</v>
      </c>
      <c r="M750" s="97">
        <f>+SUMIF('0 DUP WORK'!$C:$C,FILED!B750,'0 DUP WORK'!$H:$H)</f>
        <v>0</v>
      </c>
      <c r="N750" s="97">
        <f t="shared" si="45"/>
        <v>0</v>
      </c>
      <c r="P750" s="97">
        <f t="shared" si="46"/>
        <v>0</v>
      </c>
      <c r="Q750" s="97" t="str">
        <f t="shared" si="47"/>
        <v/>
      </c>
    </row>
    <row r="751" spans="1:17">
      <c r="A751" s="96">
        <v>748</v>
      </c>
      <c r="B751" s="97" t="e">
        <f t="array" ref="B751">+INDEX('0 DUP ONLINE'!$C$3:$C$701,SMALL(IF(FILED!$B$2='0 DUP ONLINE'!$K$3:$K$701,ROW('0 DUP ONLINE'!$K$3:$K$701)-ROW('0 DUP ONLINE'!$K$3)+1),FILED!A751))</f>
        <v>#NUM!</v>
      </c>
      <c r="C751" s="97" t="str">
        <f>+IFERROR(VLOOKUP(B751,'0 DUP ONLINE'!$C$3:$D$701,2,FALSE),"")</f>
        <v/>
      </c>
      <c r="D751" s="97">
        <f>+SUMIF('0 DUP ONLINE'!$C:$C,FILED!B751,'0 DUP ONLINE'!$E:$E)</f>
        <v>0</v>
      </c>
      <c r="E751" s="97">
        <f>+SUMIF('0 DUP ONLINE'!$C:$C,FILED!B751,'0 DUP ONLINE'!$F:$F)</f>
        <v>0</v>
      </c>
      <c r="F751" s="97">
        <f>+SUMIF('0 DUP ONLINE'!$C:$C,FILED!B751,'0 DUP ONLINE'!$G:$G)</f>
        <v>0</v>
      </c>
      <c r="G751" s="97">
        <f>+SUMIF('0 DUP ONLINE'!$C:$C,FILED!B751,'0 DUP ONLINE'!$H:$H)</f>
        <v>0</v>
      </c>
      <c r="H751" s="97">
        <f t="shared" si="44"/>
        <v>0</v>
      </c>
      <c r="J751" s="97">
        <f>+SUMIF('0 DUP WORK'!$C:$C,FILED!B751,'0 DUP WORK'!$E:$E)</f>
        <v>0</v>
      </c>
      <c r="K751" s="97">
        <f>+SUMIF('0 DUP WORK'!$C:$C,FILED!B751,'0 DUP WORK'!$F:$F)</f>
        <v>0</v>
      </c>
      <c r="L751" s="97">
        <f>+SUMIF('0 DUP WORK'!$C:$C,FILED!B751,'0 DUP WORK'!$G:$G)</f>
        <v>0</v>
      </c>
      <c r="M751" s="97">
        <f>+SUMIF('0 DUP WORK'!$C:$C,FILED!B751,'0 DUP WORK'!$H:$H)</f>
        <v>0</v>
      </c>
      <c r="N751" s="97">
        <f t="shared" si="45"/>
        <v>0</v>
      </c>
      <c r="P751" s="97">
        <f t="shared" si="46"/>
        <v>0</v>
      </c>
      <c r="Q751" s="97" t="str">
        <f t="shared" si="47"/>
        <v/>
      </c>
    </row>
    <row r="752" spans="1:17">
      <c r="A752" s="96">
        <v>749</v>
      </c>
      <c r="B752" s="97" t="e">
        <f t="array" ref="B752">+INDEX('0 DUP ONLINE'!$C$3:$C$701,SMALL(IF(FILED!$B$2='0 DUP ONLINE'!$K$3:$K$701,ROW('0 DUP ONLINE'!$K$3:$K$701)-ROW('0 DUP ONLINE'!$K$3)+1),FILED!A752))</f>
        <v>#NUM!</v>
      </c>
      <c r="C752" s="97" t="str">
        <f>+IFERROR(VLOOKUP(B752,'0 DUP ONLINE'!$C$3:$D$701,2,FALSE),"")</f>
        <v/>
      </c>
      <c r="D752" s="97">
        <f>+SUMIF('0 DUP ONLINE'!$C:$C,FILED!B752,'0 DUP ONLINE'!$E:$E)</f>
        <v>0</v>
      </c>
      <c r="E752" s="97">
        <f>+SUMIF('0 DUP ONLINE'!$C:$C,FILED!B752,'0 DUP ONLINE'!$F:$F)</f>
        <v>0</v>
      </c>
      <c r="F752" s="97">
        <f>+SUMIF('0 DUP ONLINE'!$C:$C,FILED!B752,'0 DUP ONLINE'!$G:$G)</f>
        <v>0</v>
      </c>
      <c r="G752" s="97">
        <f>+SUMIF('0 DUP ONLINE'!$C:$C,FILED!B752,'0 DUP ONLINE'!$H:$H)</f>
        <v>0</v>
      </c>
      <c r="H752" s="97">
        <f t="shared" si="44"/>
        <v>0</v>
      </c>
      <c r="J752" s="97">
        <f>+SUMIF('0 DUP WORK'!$C:$C,FILED!B752,'0 DUP WORK'!$E:$E)</f>
        <v>0</v>
      </c>
      <c r="K752" s="97">
        <f>+SUMIF('0 DUP WORK'!$C:$C,FILED!B752,'0 DUP WORK'!$F:$F)</f>
        <v>0</v>
      </c>
      <c r="L752" s="97">
        <f>+SUMIF('0 DUP WORK'!$C:$C,FILED!B752,'0 DUP WORK'!$G:$G)</f>
        <v>0</v>
      </c>
      <c r="M752" s="97">
        <f>+SUMIF('0 DUP WORK'!$C:$C,FILED!B752,'0 DUP WORK'!$H:$H)</f>
        <v>0</v>
      </c>
      <c r="N752" s="97">
        <f t="shared" si="45"/>
        <v>0</v>
      </c>
      <c r="P752" s="97">
        <f t="shared" si="46"/>
        <v>0</v>
      </c>
      <c r="Q752" s="97" t="str">
        <f t="shared" si="47"/>
        <v/>
      </c>
    </row>
    <row r="753" spans="1:17">
      <c r="A753" s="96">
        <v>750</v>
      </c>
      <c r="B753" s="97" t="e">
        <f t="array" ref="B753">+INDEX('0 DUP ONLINE'!$C$3:$C$701,SMALL(IF(FILED!$B$2='0 DUP ONLINE'!$K$3:$K$701,ROW('0 DUP ONLINE'!$K$3:$K$701)-ROW('0 DUP ONLINE'!$K$3)+1),FILED!A753))</f>
        <v>#NUM!</v>
      </c>
      <c r="C753" s="97" t="str">
        <f>+IFERROR(VLOOKUP(B753,'0 DUP ONLINE'!$C$3:$D$701,2,FALSE),"")</f>
        <v/>
      </c>
      <c r="D753" s="97">
        <f>+SUMIF('0 DUP ONLINE'!$C:$C,FILED!B753,'0 DUP ONLINE'!$E:$E)</f>
        <v>0</v>
      </c>
      <c r="E753" s="97">
        <f>+SUMIF('0 DUP ONLINE'!$C:$C,FILED!B753,'0 DUP ONLINE'!$F:$F)</f>
        <v>0</v>
      </c>
      <c r="F753" s="97">
        <f>+SUMIF('0 DUP ONLINE'!$C:$C,FILED!B753,'0 DUP ONLINE'!$G:$G)</f>
        <v>0</v>
      </c>
      <c r="G753" s="97">
        <f>+SUMIF('0 DUP ONLINE'!$C:$C,FILED!B753,'0 DUP ONLINE'!$H:$H)</f>
        <v>0</v>
      </c>
      <c r="H753" s="97">
        <f t="shared" si="44"/>
        <v>0</v>
      </c>
      <c r="J753" s="97">
        <f>+SUMIF('0 DUP WORK'!$C:$C,FILED!B753,'0 DUP WORK'!$E:$E)</f>
        <v>0</v>
      </c>
      <c r="K753" s="97">
        <f>+SUMIF('0 DUP WORK'!$C:$C,FILED!B753,'0 DUP WORK'!$F:$F)</f>
        <v>0</v>
      </c>
      <c r="L753" s="97">
        <f>+SUMIF('0 DUP WORK'!$C:$C,FILED!B753,'0 DUP WORK'!$G:$G)</f>
        <v>0</v>
      </c>
      <c r="M753" s="97">
        <f>+SUMIF('0 DUP WORK'!$C:$C,FILED!B753,'0 DUP WORK'!$H:$H)</f>
        <v>0</v>
      </c>
      <c r="N753" s="97">
        <f t="shared" si="45"/>
        <v>0</v>
      </c>
      <c r="P753" s="97">
        <f t="shared" si="46"/>
        <v>0</v>
      </c>
      <c r="Q753" s="97" t="str">
        <f t="shared" si="47"/>
        <v/>
      </c>
    </row>
    <row r="754" spans="1:17">
      <c r="A754" s="96">
        <v>751</v>
      </c>
      <c r="B754" s="97" t="e">
        <f t="array" ref="B754">+INDEX('0 DUP ONLINE'!$C$3:$C$701,SMALL(IF(FILED!$B$2='0 DUP ONLINE'!$K$3:$K$701,ROW('0 DUP ONLINE'!$K$3:$K$701)-ROW('0 DUP ONLINE'!$K$3)+1),FILED!A754))</f>
        <v>#NUM!</v>
      </c>
      <c r="C754" s="97" t="str">
        <f>+IFERROR(VLOOKUP(B754,'0 DUP ONLINE'!$C$3:$D$701,2,FALSE),"")</f>
        <v/>
      </c>
      <c r="D754" s="97">
        <f>+SUMIF('0 DUP ONLINE'!$C:$C,FILED!B754,'0 DUP ONLINE'!$E:$E)</f>
        <v>0</v>
      </c>
      <c r="E754" s="97">
        <f>+SUMIF('0 DUP ONLINE'!$C:$C,FILED!B754,'0 DUP ONLINE'!$F:$F)</f>
        <v>0</v>
      </c>
      <c r="F754" s="97">
        <f>+SUMIF('0 DUP ONLINE'!$C:$C,FILED!B754,'0 DUP ONLINE'!$G:$G)</f>
        <v>0</v>
      </c>
      <c r="G754" s="97">
        <f>+SUMIF('0 DUP ONLINE'!$C:$C,FILED!B754,'0 DUP ONLINE'!$H:$H)</f>
        <v>0</v>
      </c>
      <c r="H754" s="97">
        <f t="shared" si="44"/>
        <v>0</v>
      </c>
      <c r="J754" s="97">
        <f>+SUMIF('0 DUP WORK'!$C:$C,FILED!B754,'0 DUP WORK'!$E:$E)</f>
        <v>0</v>
      </c>
      <c r="K754" s="97">
        <f>+SUMIF('0 DUP WORK'!$C:$C,FILED!B754,'0 DUP WORK'!$F:$F)</f>
        <v>0</v>
      </c>
      <c r="L754" s="97">
        <f>+SUMIF('0 DUP WORK'!$C:$C,FILED!B754,'0 DUP WORK'!$G:$G)</f>
        <v>0</v>
      </c>
      <c r="M754" s="97">
        <f>+SUMIF('0 DUP WORK'!$C:$C,FILED!B754,'0 DUP WORK'!$H:$H)</f>
        <v>0</v>
      </c>
      <c r="N754" s="97">
        <f t="shared" si="45"/>
        <v>0</v>
      </c>
      <c r="P754" s="97">
        <f t="shared" si="46"/>
        <v>0</v>
      </c>
      <c r="Q754" s="97" t="str">
        <f t="shared" si="47"/>
        <v/>
      </c>
    </row>
    <row r="755" spans="1:17">
      <c r="A755" s="96">
        <v>752</v>
      </c>
      <c r="B755" s="97" t="e">
        <f t="array" ref="B755">+INDEX('0 DUP ONLINE'!$C$3:$C$701,SMALL(IF(FILED!$B$2='0 DUP ONLINE'!$K$3:$K$701,ROW('0 DUP ONLINE'!$K$3:$K$701)-ROW('0 DUP ONLINE'!$K$3)+1),FILED!A755))</f>
        <v>#NUM!</v>
      </c>
      <c r="C755" s="97" t="str">
        <f>+IFERROR(VLOOKUP(B755,'0 DUP ONLINE'!$C$3:$D$701,2,FALSE),"")</f>
        <v/>
      </c>
      <c r="D755" s="97">
        <f>+SUMIF('0 DUP ONLINE'!$C:$C,FILED!B755,'0 DUP ONLINE'!$E:$E)</f>
        <v>0</v>
      </c>
      <c r="E755" s="97">
        <f>+SUMIF('0 DUP ONLINE'!$C:$C,FILED!B755,'0 DUP ONLINE'!$F:$F)</f>
        <v>0</v>
      </c>
      <c r="F755" s="97">
        <f>+SUMIF('0 DUP ONLINE'!$C:$C,FILED!B755,'0 DUP ONLINE'!$G:$G)</f>
        <v>0</v>
      </c>
      <c r="G755" s="97">
        <f>+SUMIF('0 DUP ONLINE'!$C:$C,FILED!B755,'0 DUP ONLINE'!$H:$H)</f>
        <v>0</v>
      </c>
      <c r="H755" s="97">
        <f t="shared" si="44"/>
        <v>0</v>
      </c>
      <c r="J755" s="97">
        <f>+SUMIF('0 DUP WORK'!$C:$C,FILED!B755,'0 DUP WORK'!$E:$E)</f>
        <v>0</v>
      </c>
      <c r="K755" s="97">
        <f>+SUMIF('0 DUP WORK'!$C:$C,FILED!B755,'0 DUP WORK'!$F:$F)</f>
        <v>0</v>
      </c>
      <c r="L755" s="97">
        <f>+SUMIF('0 DUP WORK'!$C:$C,FILED!B755,'0 DUP WORK'!$G:$G)</f>
        <v>0</v>
      </c>
      <c r="M755" s="97">
        <f>+SUMIF('0 DUP WORK'!$C:$C,FILED!B755,'0 DUP WORK'!$H:$H)</f>
        <v>0</v>
      </c>
      <c r="N755" s="97">
        <f t="shared" si="45"/>
        <v>0</v>
      </c>
      <c r="P755" s="97">
        <f t="shared" si="46"/>
        <v>0</v>
      </c>
      <c r="Q755" s="97" t="str">
        <f t="shared" si="47"/>
        <v/>
      </c>
    </row>
    <row r="756" spans="1:17">
      <c r="A756" s="96">
        <v>753</v>
      </c>
      <c r="B756" s="97" t="e">
        <f t="array" ref="B756">+INDEX('0 DUP ONLINE'!$C$3:$C$701,SMALL(IF(FILED!$B$2='0 DUP ONLINE'!$K$3:$K$701,ROW('0 DUP ONLINE'!$K$3:$K$701)-ROW('0 DUP ONLINE'!$K$3)+1),FILED!A756))</f>
        <v>#NUM!</v>
      </c>
      <c r="C756" s="97" t="str">
        <f>+IFERROR(VLOOKUP(B756,'0 DUP ONLINE'!$C$3:$D$701,2,FALSE),"")</f>
        <v/>
      </c>
      <c r="D756" s="97">
        <f>+SUMIF('0 DUP ONLINE'!$C:$C,FILED!B756,'0 DUP ONLINE'!$E:$E)</f>
        <v>0</v>
      </c>
      <c r="E756" s="97">
        <f>+SUMIF('0 DUP ONLINE'!$C:$C,FILED!B756,'0 DUP ONLINE'!$F:$F)</f>
        <v>0</v>
      </c>
      <c r="F756" s="97">
        <f>+SUMIF('0 DUP ONLINE'!$C:$C,FILED!B756,'0 DUP ONLINE'!$G:$G)</f>
        <v>0</v>
      </c>
      <c r="G756" s="97">
        <f>+SUMIF('0 DUP ONLINE'!$C:$C,FILED!B756,'0 DUP ONLINE'!$H:$H)</f>
        <v>0</v>
      </c>
      <c r="H756" s="97">
        <f t="shared" si="44"/>
        <v>0</v>
      </c>
      <c r="J756" s="97">
        <f>+SUMIF('0 DUP WORK'!$C:$C,FILED!B756,'0 DUP WORK'!$E:$E)</f>
        <v>0</v>
      </c>
      <c r="K756" s="97">
        <f>+SUMIF('0 DUP WORK'!$C:$C,FILED!B756,'0 DUP WORK'!$F:$F)</f>
        <v>0</v>
      </c>
      <c r="L756" s="97">
        <f>+SUMIF('0 DUP WORK'!$C:$C,FILED!B756,'0 DUP WORK'!$G:$G)</f>
        <v>0</v>
      </c>
      <c r="M756" s="97">
        <f>+SUMIF('0 DUP WORK'!$C:$C,FILED!B756,'0 DUP WORK'!$H:$H)</f>
        <v>0</v>
      </c>
      <c r="N756" s="97">
        <f t="shared" si="45"/>
        <v>0</v>
      </c>
      <c r="P756" s="97">
        <f t="shared" si="46"/>
        <v>0</v>
      </c>
      <c r="Q756" s="97" t="str">
        <f t="shared" si="47"/>
        <v/>
      </c>
    </row>
    <row r="757" spans="1:17">
      <c r="A757" s="96">
        <v>754</v>
      </c>
      <c r="B757" s="97" t="e">
        <f t="array" ref="B757">+INDEX('0 DUP ONLINE'!$C$3:$C$701,SMALL(IF(FILED!$B$2='0 DUP ONLINE'!$K$3:$K$701,ROW('0 DUP ONLINE'!$K$3:$K$701)-ROW('0 DUP ONLINE'!$K$3)+1),FILED!A757))</f>
        <v>#NUM!</v>
      </c>
      <c r="C757" s="97" t="str">
        <f>+IFERROR(VLOOKUP(B757,'0 DUP ONLINE'!$C$3:$D$701,2,FALSE),"")</f>
        <v/>
      </c>
      <c r="D757" s="97">
        <f>+SUMIF('0 DUP ONLINE'!$C:$C,FILED!B757,'0 DUP ONLINE'!$E:$E)</f>
        <v>0</v>
      </c>
      <c r="E757" s="97">
        <f>+SUMIF('0 DUP ONLINE'!$C:$C,FILED!B757,'0 DUP ONLINE'!$F:$F)</f>
        <v>0</v>
      </c>
      <c r="F757" s="97">
        <f>+SUMIF('0 DUP ONLINE'!$C:$C,FILED!B757,'0 DUP ONLINE'!$G:$G)</f>
        <v>0</v>
      </c>
      <c r="G757" s="97">
        <f>+SUMIF('0 DUP ONLINE'!$C:$C,FILED!B757,'0 DUP ONLINE'!$H:$H)</f>
        <v>0</v>
      </c>
      <c r="H757" s="97">
        <f t="shared" si="44"/>
        <v>0</v>
      </c>
      <c r="J757" s="97">
        <f>+SUMIF('0 DUP WORK'!$C:$C,FILED!B757,'0 DUP WORK'!$E:$E)</f>
        <v>0</v>
      </c>
      <c r="K757" s="97">
        <f>+SUMIF('0 DUP WORK'!$C:$C,FILED!B757,'0 DUP WORK'!$F:$F)</f>
        <v>0</v>
      </c>
      <c r="L757" s="97">
        <f>+SUMIF('0 DUP WORK'!$C:$C,FILED!B757,'0 DUP WORK'!$G:$G)</f>
        <v>0</v>
      </c>
      <c r="M757" s="97">
        <f>+SUMIF('0 DUP WORK'!$C:$C,FILED!B757,'0 DUP WORK'!$H:$H)</f>
        <v>0</v>
      </c>
      <c r="N757" s="97">
        <f t="shared" si="45"/>
        <v>0</v>
      </c>
      <c r="P757" s="97">
        <f t="shared" si="46"/>
        <v>0</v>
      </c>
      <c r="Q757" s="97" t="str">
        <f t="shared" si="47"/>
        <v/>
      </c>
    </row>
    <row r="758" spans="1:17">
      <c r="A758" s="96">
        <v>755</v>
      </c>
      <c r="B758" s="97" t="e">
        <f t="array" ref="B758">+INDEX('0 DUP ONLINE'!$C$3:$C$701,SMALL(IF(FILED!$B$2='0 DUP ONLINE'!$K$3:$K$701,ROW('0 DUP ONLINE'!$K$3:$K$701)-ROW('0 DUP ONLINE'!$K$3)+1),FILED!A758))</f>
        <v>#NUM!</v>
      </c>
      <c r="C758" s="97" t="str">
        <f>+IFERROR(VLOOKUP(B758,'0 DUP ONLINE'!$C$3:$D$701,2,FALSE),"")</f>
        <v/>
      </c>
      <c r="D758" s="97">
        <f>+SUMIF('0 DUP ONLINE'!$C:$C,FILED!B758,'0 DUP ONLINE'!$E:$E)</f>
        <v>0</v>
      </c>
      <c r="E758" s="97">
        <f>+SUMIF('0 DUP ONLINE'!$C:$C,FILED!B758,'0 DUP ONLINE'!$F:$F)</f>
        <v>0</v>
      </c>
      <c r="F758" s="97">
        <f>+SUMIF('0 DUP ONLINE'!$C:$C,FILED!B758,'0 DUP ONLINE'!$G:$G)</f>
        <v>0</v>
      </c>
      <c r="G758" s="97">
        <f>+SUMIF('0 DUP ONLINE'!$C:$C,FILED!B758,'0 DUP ONLINE'!$H:$H)</f>
        <v>0</v>
      </c>
      <c r="H758" s="97">
        <f t="shared" si="44"/>
        <v>0</v>
      </c>
      <c r="J758" s="97">
        <f>+SUMIF('0 DUP WORK'!$C:$C,FILED!B758,'0 DUP WORK'!$E:$E)</f>
        <v>0</v>
      </c>
      <c r="K758" s="97">
        <f>+SUMIF('0 DUP WORK'!$C:$C,FILED!B758,'0 DUP WORK'!$F:$F)</f>
        <v>0</v>
      </c>
      <c r="L758" s="97">
        <f>+SUMIF('0 DUP WORK'!$C:$C,FILED!B758,'0 DUP WORK'!$G:$G)</f>
        <v>0</v>
      </c>
      <c r="M758" s="97">
        <f>+SUMIF('0 DUP WORK'!$C:$C,FILED!B758,'0 DUP WORK'!$H:$H)</f>
        <v>0</v>
      </c>
      <c r="N758" s="97">
        <f t="shared" si="45"/>
        <v>0</v>
      </c>
      <c r="P758" s="97">
        <f t="shared" si="46"/>
        <v>0</v>
      </c>
      <c r="Q758" s="97" t="str">
        <f t="shared" si="47"/>
        <v/>
      </c>
    </row>
    <row r="759" spans="1:17">
      <c r="A759" s="96">
        <v>756</v>
      </c>
      <c r="B759" s="97" t="e">
        <f t="array" ref="B759">+INDEX('0 DUP ONLINE'!$C$3:$C$701,SMALL(IF(FILED!$B$2='0 DUP ONLINE'!$K$3:$K$701,ROW('0 DUP ONLINE'!$K$3:$K$701)-ROW('0 DUP ONLINE'!$K$3)+1),FILED!A759))</f>
        <v>#NUM!</v>
      </c>
      <c r="C759" s="97" t="str">
        <f>+IFERROR(VLOOKUP(B759,'0 DUP ONLINE'!$C$3:$D$701,2,FALSE),"")</f>
        <v/>
      </c>
      <c r="D759" s="97">
        <f>+SUMIF('0 DUP ONLINE'!$C:$C,FILED!B759,'0 DUP ONLINE'!$E:$E)</f>
        <v>0</v>
      </c>
      <c r="E759" s="97">
        <f>+SUMIF('0 DUP ONLINE'!$C:$C,FILED!B759,'0 DUP ONLINE'!$F:$F)</f>
        <v>0</v>
      </c>
      <c r="F759" s="97">
        <f>+SUMIF('0 DUP ONLINE'!$C:$C,FILED!B759,'0 DUP ONLINE'!$G:$G)</f>
        <v>0</v>
      </c>
      <c r="G759" s="97">
        <f>+SUMIF('0 DUP ONLINE'!$C:$C,FILED!B759,'0 DUP ONLINE'!$H:$H)</f>
        <v>0</v>
      </c>
      <c r="H759" s="97">
        <f t="shared" si="44"/>
        <v>0</v>
      </c>
      <c r="J759" s="97">
        <f>+SUMIF('0 DUP WORK'!$C:$C,FILED!B759,'0 DUP WORK'!$E:$E)</f>
        <v>0</v>
      </c>
      <c r="K759" s="97">
        <f>+SUMIF('0 DUP WORK'!$C:$C,FILED!B759,'0 DUP WORK'!$F:$F)</f>
        <v>0</v>
      </c>
      <c r="L759" s="97">
        <f>+SUMIF('0 DUP WORK'!$C:$C,FILED!B759,'0 DUP WORK'!$G:$G)</f>
        <v>0</v>
      </c>
      <c r="M759" s="97">
        <f>+SUMIF('0 DUP WORK'!$C:$C,FILED!B759,'0 DUP WORK'!$H:$H)</f>
        <v>0</v>
      </c>
      <c r="N759" s="97">
        <f t="shared" si="45"/>
        <v>0</v>
      </c>
      <c r="P759" s="97">
        <f t="shared" si="46"/>
        <v>0</v>
      </c>
      <c r="Q759" s="97" t="str">
        <f t="shared" si="47"/>
        <v/>
      </c>
    </row>
    <row r="760" spans="1:17">
      <c r="A760" s="96">
        <v>757</v>
      </c>
      <c r="B760" s="97" t="e">
        <f t="array" ref="B760">+INDEX('0 DUP ONLINE'!$C$3:$C$701,SMALL(IF(FILED!$B$2='0 DUP ONLINE'!$K$3:$K$701,ROW('0 DUP ONLINE'!$K$3:$K$701)-ROW('0 DUP ONLINE'!$K$3)+1),FILED!A760))</f>
        <v>#NUM!</v>
      </c>
      <c r="C760" s="97" t="str">
        <f>+IFERROR(VLOOKUP(B760,'0 DUP ONLINE'!$C$3:$D$701,2,FALSE),"")</f>
        <v/>
      </c>
      <c r="D760" s="97">
        <f>+SUMIF('0 DUP ONLINE'!$C:$C,FILED!B760,'0 DUP ONLINE'!$E:$E)</f>
        <v>0</v>
      </c>
      <c r="E760" s="97">
        <f>+SUMIF('0 DUP ONLINE'!$C:$C,FILED!B760,'0 DUP ONLINE'!$F:$F)</f>
        <v>0</v>
      </c>
      <c r="F760" s="97">
        <f>+SUMIF('0 DUP ONLINE'!$C:$C,FILED!B760,'0 DUP ONLINE'!$G:$G)</f>
        <v>0</v>
      </c>
      <c r="G760" s="97">
        <f>+SUMIF('0 DUP ONLINE'!$C:$C,FILED!B760,'0 DUP ONLINE'!$H:$H)</f>
        <v>0</v>
      </c>
      <c r="H760" s="97">
        <f t="shared" si="44"/>
        <v>0</v>
      </c>
      <c r="J760" s="97">
        <f>+SUMIF('0 DUP WORK'!$C:$C,FILED!B760,'0 DUP WORK'!$E:$E)</f>
        <v>0</v>
      </c>
      <c r="K760" s="97">
        <f>+SUMIF('0 DUP WORK'!$C:$C,FILED!B760,'0 DUP WORK'!$F:$F)</f>
        <v>0</v>
      </c>
      <c r="L760" s="97">
        <f>+SUMIF('0 DUP WORK'!$C:$C,FILED!B760,'0 DUP WORK'!$G:$G)</f>
        <v>0</v>
      </c>
      <c r="M760" s="97">
        <f>+SUMIF('0 DUP WORK'!$C:$C,FILED!B760,'0 DUP WORK'!$H:$H)</f>
        <v>0</v>
      </c>
      <c r="N760" s="97">
        <f t="shared" si="45"/>
        <v>0</v>
      </c>
      <c r="P760" s="97">
        <f t="shared" si="46"/>
        <v>0</v>
      </c>
      <c r="Q760" s="97" t="str">
        <f t="shared" si="47"/>
        <v/>
      </c>
    </row>
    <row r="761" spans="1:17">
      <c r="A761" s="96">
        <v>758</v>
      </c>
      <c r="B761" s="97" t="e">
        <f t="array" ref="B761">+INDEX('0 DUP ONLINE'!$C$3:$C$701,SMALL(IF(FILED!$B$2='0 DUP ONLINE'!$K$3:$K$701,ROW('0 DUP ONLINE'!$K$3:$K$701)-ROW('0 DUP ONLINE'!$K$3)+1),FILED!A761))</f>
        <v>#NUM!</v>
      </c>
      <c r="C761" s="97" t="str">
        <f>+IFERROR(VLOOKUP(B761,'0 DUP ONLINE'!$C$3:$D$701,2,FALSE),"")</f>
        <v/>
      </c>
      <c r="D761" s="97">
        <f>+SUMIF('0 DUP ONLINE'!$C:$C,FILED!B761,'0 DUP ONLINE'!$E:$E)</f>
        <v>0</v>
      </c>
      <c r="E761" s="97">
        <f>+SUMIF('0 DUP ONLINE'!$C:$C,FILED!B761,'0 DUP ONLINE'!$F:$F)</f>
        <v>0</v>
      </c>
      <c r="F761" s="97">
        <f>+SUMIF('0 DUP ONLINE'!$C:$C,FILED!B761,'0 DUP ONLINE'!$G:$G)</f>
        <v>0</v>
      </c>
      <c r="G761" s="97">
        <f>+SUMIF('0 DUP ONLINE'!$C:$C,FILED!B761,'0 DUP ONLINE'!$H:$H)</f>
        <v>0</v>
      </c>
      <c r="H761" s="97">
        <f t="shared" si="44"/>
        <v>0</v>
      </c>
      <c r="J761" s="97">
        <f>+SUMIF('0 DUP WORK'!$C:$C,FILED!B761,'0 DUP WORK'!$E:$E)</f>
        <v>0</v>
      </c>
      <c r="K761" s="97">
        <f>+SUMIF('0 DUP WORK'!$C:$C,FILED!B761,'0 DUP WORK'!$F:$F)</f>
        <v>0</v>
      </c>
      <c r="L761" s="97">
        <f>+SUMIF('0 DUP WORK'!$C:$C,FILED!B761,'0 DUP WORK'!$G:$G)</f>
        <v>0</v>
      </c>
      <c r="M761" s="97">
        <f>+SUMIF('0 DUP WORK'!$C:$C,FILED!B761,'0 DUP WORK'!$H:$H)</f>
        <v>0</v>
      </c>
      <c r="N761" s="97">
        <f t="shared" si="45"/>
        <v>0</v>
      </c>
      <c r="P761" s="97">
        <f t="shared" si="46"/>
        <v>0</v>
      </c>
      <c r="Q761" s="97" t="str">
        <f t="shared" si="47"/>
        <v/>
      </c>
    </row>
    <row r="762" spans="1:17">
      <c r="A762" s="96">
        <v>759</v>
      </c>
      <c r="B762" s="97" t="e">
        <f t="array" ref="B762">+INDEX('0 DUP ONLINE'!$C$3:$C$701,SMALL(IF(FILED!$B$2='0 DUP ONLINE'!$K$3:$K$701,ROW('0 DUP ONLINE'!$K$3:$K$701)-ROW('0 DUP ONLINE'!$K$3)+1),FILED!A762))</f>
        <v>#NUM!</v>
      </c>
      <c r="C762" s="97" t="str">
        <f>+IFERROR(VLOOKUP(B762,'0 DUP ONLINE'!$C$3:$D$701,2,FALSE),"")</f>
        <v/>
      </c>
      <c r="D762" s="97">
        <f>+SUMIF('0 DUP ONLINE'!$C:$C,FILED!B762,'0 DUP ONLINE'!$E:$E)</f>
        <v>0</v>
      </c>
      <c r="E762" s="97">
        <f>+SUMIF('0 DUP ONLINE'!$C:$C,FILED!B762,'0 DUP ONLINE'!$F:$F)</f>
        <v>0</v>
      </c>
      <c r="F762" s="97">
        <f>+SUMIF('0 DUP ONLINE'!$C:$C,FILED!B762,'0 DUP ONLINE'!$G:$G)</f>
        <v>0</v>
      </c>
      <c r="G762" s="97">
        <f>+SUMIF('0 DUP ONLINE'!$C:$C,FILED!B762,'0 DUP ONLINE'!$H:$H)</f>
        <v>0</v>
      </c>
      <c r="H762" s="97">
        <f t="shared" si="44"/>
        <v>0</v>
      </c>
      <c r="J762" s="97">
        <f>+SUMIF('0 DUP WORK'!$C:$C,FILED!B762,'0 DUP WORK'!$E:$E)</f>
        <v>0</v>
      </c>
      <c r="K762" s="97">
        <f>+SUMIF('0 DUP WORK'!$C:$C,FILED!B762,'0 DUP WORK'!$F:$F)</f>
        <v>0</v>
      </c>
      <c r="L762" s="97">
        <f>+SUMIF('0 DUP WORK'!$C:$C,FILED!B762,'0 DUP WORK'!$G:$G)</f>
        <v>0</v>
      </c>
      <c r="M762" s="97">
        <f>+SUMIF('0 DUP WORK'!$C:$C,FILED!B762,'0 DUP WORK'!$H:$H)</f>
        <v>0</v>
      </c>
      <c r="N762" s="97">
        <f t="shared" si="45"/>
        <v>0</v>
      </c>
      <c r="P762" s="97">
        <f t="shared" si="46"/>
        <v>0</v>
      </c>
      <c r="Q762" s="97" t="str">
        <f t="shared" si="47"/>
        <v/>
      </c>
    </row>
    <row r="763" spans="1:17">
      <c r="A763" s="96">
        <v>760</v>
      </c>
      <c r="B763" s="97" t="e">
        <f t="array" ref="B763">+INDEX('0 DUP ONLINE'!$C$3:$C$701,SMALL(IF(FILED!$B$2='0 DUP ONLINE'!$K$3:$K$701,ROW('0 DUP ONLINE'!$K$3:$K$701)-ROW('0 DUP ONLINE'!$K$3)+1),FILED!A763))</f>
        <v>#NUM!</v>
      </c>
      <c r="C763" s="97" t="str">
        <f>+IFERROR(VLOOKUP(B763,'0 DUP ONLINE'!$C$3:$D$701,2,FALSE),"")</f>
        <v/>
      </c>
      <c r="D763" s="97">
        <f>+SUMIF('0 DUP ONLINE'!$C:$C,FILED!B763,'0 DUP ONLINE'!$E:$E)</f>
        <v>0</v>
      </c>
      <c r="E763" s="97">
        <f>+SUMIF('0 DUP ONLINE'!$C:$C,FILED!B763,'0 DUP ONLINE'!$F:$F)</f>
        <v>0</v>
      </c>
      <c r="F763" s="97">
        <f>+SUMIF('0 DUP ONLINE'!$C:$C,FILED!B763,'0 DUP ONLINE'!$G:$G)</f>
        <v>0</v>
      </c>
      <c r="G763" s="97">
        <f>+SUMIF('0 DUP ONLINE'!$C:$C,FILED!B763,'0 DUP ONLINE'!$H:$H)</f>
        <v>0</v>
      </c>
      <c r="H763" s="97">
        <f t="shared" si="44"/>
        <v>0</v>
      </c>
      <c r="J763" s="97">
        <f>+SUMIF('0 DUP WORK'!$C:$C,FILED!B763,'0 DUP WORK'!$E:$E)</f>
        <v>0</v>
      </c>
      <c r="K763" s="97">
        <f>+SUMIF('0 DUP WORK'!$C:$C,FILED!B763,'0 DUP WORK'!$F:$F)</f>
        <v>0</v>
      </c>
      <c r="L763" s="97">
        <f>+SUMIF('0 DUP WORK'!$C:$C,FILED!B763,'0 DUP WORK'!$G:$G)</f>
        <v>0</v>
      </c>
      <c r="M763" s="97">
        <f>+SUMIF('0 DUP WORK'!$C:$C,FILED!B763,'0 DUP WORK'!$H:$H)</f>
        <v>0</v>
      </c>
      <c r="N763" s="97">
        <f t="shared" si="45"/>
        <v>0</v>
      </c>
      <c r="P763" s="97">
        <f t="shared" si="46"/>
        <v>0</v>
      </c>
      <c r="Q763" s="97" t="str">
        <f t="shared" si="47"/>
        <v/>
      </c>
    </row>
    <row r="764" spans="1:17">
      <c r="A764" s="96">
        <v>761</v>
      </c>
      <c r="B764" s="97" t="e">
        <f t="array" ref="B764">+INDEX('0 DUP ONLINE'!$C$3:$C$701,SMALL(IF(FILED!$B$2='0 DUP ONLINE'!$K$3:$K$701,ROW('0 DUP ONLINE'!$K$3:$K$701)-ROW('0 DUP ONLINE'!$K$3)+1),FILED!A764))</f>
        <v>#NUM!</v>
      </c>
      <c r="C764" s="97" t="str">
        <f>+IFERROR(VLOOKUP(B764,'0 DUP ONLINE'!$C$3:$D$701,2,FALSE),"")</f>
        <v/>
      </c>
      <c r="D764" s="97">
        <f>+SUMIF('0 DUP ONLINE'!$C:$C,FILED!B764,'0 DUP ONLINE'!$E:$E)</f>
        <v>0</v>
      </c>
      <c r="E764" s="97">
        <f>+SUMIF('0 DUP ONLINE'!$C:$C,FILED!B764,'0 DUP ONLINE'!$F:$F)</f>
        <v>0</v>
      </c>
      <c r="F764" s="97">
        <f>+SUMIF('0 DUP ONLINE'!$C:$C,FILED!B764,'0 DUP ONLINE'!$G:$G)</f>
        <v>0</v>
      </c>
      <c r="G764" s="97">
        <f>+SUMIF('0 DUP ONLINE'!$C:$C,FILED!B764,'0 DUP ONLINE'!$H:$H)</f>
        <v>0</v>
      </c>
      <c r="H764" s="97">
        <f t="shared" si="44"/>
        <v>0</v>
      </c>
      <c r="J764" s="97">
        <f>+SUMIF('0 DUP WORK'!$C:$C,FILED!B764,'0 DUP WORK'!$E:$E)</f>
        <v>0</v>
      </c>
      <c r="K764" s="97">
        <f>+SUMIF('0 DUP WORK'!$C:$C,FILED!B764,'0 DUP WORK'!$F:$F)</f>
        <v>0</v>
      </c>
      <c r="L764" s="97">
        <f>+SUMIF('0 DUP WORK'!$C:$C,FILED!B764,'0 DUP WORK'!$G:$G)</f>
        <v>0</v>
      </c>
      <c r="M764" s="97">
        <f>+SUMIF('0 DUP WORK'!$C:$C,FILED!B764,'0 DUP WORK'!$H:$H)</f>
        <v>0</v>
      </c>
      <c r="N764" s="97">
        <f t="shared" si="45"/>
        <v>0</v>
      </c>
      <c r="P764" s="97">
        <f t="shared" si="46"/>
        <v>0</v>
      </c>
      <c r="Q764" s="97" t="str">
        <f t="shared" si="47"/>
        <v/>
      </c>
    </row>
    <row r="765" spans="1:17">
      <c r="A765" s="96">
        <v>762</v>
      </c>
      <c r="B765" s="97" t="e">
        <f t="array" ref="B765">+INDEX('0 DUP ONLINE'!$C$3:$C$701,SMALL(IF(FILED!$B$2='0 DUP ONLINE'!$K$3:$K$701,ROW('0 DUP ONLINE'!$K$3:$K$701)-ROW('0 DUP ONLINE'!$K$3)+1),FILED!A765))</f>
        <v>#NUM!</v>
      </c>
      <c r="C765" s="97" t="str">
        <f>+IFERROR(VLOOKUP(B765,'0 DUP ONLINE'!$C$3:$D$701,2,FALSE),"")</f>
        <v/>
      </c>
      <c r="D765" s="97">
        <f>+SUMIF('0 DUP ONLINE'!$C:$C,FILED!B765,'0 DUP ONLINE'!$E:$E)</f>
        <v>0</v>
      </c>
      <c r="E765" s="97">
        <f>+SUMIF('0 DUP ONLINE'!$C:$C,FILED!B765,'0 DUP ONLINE'!$F:$F)</f>
        <v>0</v>
      </c>
      <c r="F765" s="97">
        <f>+SUMIF('0 DUP ONLINE'!$C:$C,FILED!B765,'0 DUP ONLINE'!$G:$G)</f>
        <v>0</v>
      </c>
      <c r="G765" s="97">
        <f>+SUMIF('0 DUP ONLINE'!$C:$C,FILED!B765,'0 DUP ONLINE'!$H:$H)</f>
        <v>0</v>
      </c>
      <c r="H765" s="97">
        <f t="shared" si="44"/>
        <v>0</v>
      </c>
      <c r="J765" s="97">
        <f>+SUMIF('0 DUP WORK'!$C:$C,FILED!B765,'0 DUP WORK'!$E:$E)</f>
        <v>0</v>
      </c>
      <c r="K765" s="97">
        <f>+SUMIF('0 DUP WORK'!$C:$C,FILED!B765,'0 DUP WORK'!$F:$F)</f>
        <v>0</v>
      </c>
      <c r="L765" s="97">
        <f>+SUMIF('0 DUP WORK'!$C:$C,FILED!B765,'0 DUP WORK'!$G:$G)</f>
        <v>0</v>
      </c>
      <c r="M765" s="97">
        <f>+SUMIF('0 DUP WORK'!$C:$C,FILED!B765,'0 DUP WORK'!$H:$H)</f>
        <v>0</v>
      </c>
      <c r="N765" s="97">
        <f t="shared" si="45"/>
        <v>0</v>
      </c>
      <c r="P765" s="97">
        <f t="shared" si="46"/>
        <v>0</v>
      </c>
      <c r="Q765" s="97" t="str">
        <f t="shared" si="47"/>
        <v/>
      </c>
    </row>
    <row r="766" spans="1:17">
      <c r="A766" s="96">
        <v>763</v>
      </c>
      <c r="B766" s="97" t="e">
        <f t="array" ref="B766">+INDEX('0 DUP ONLINE'!$C$3:$C$701,SMALL(IF(FILED!$B$2='0 DUP ONLINE'!$K$3:$K$701,ROW('0 DUP ONLINE'!$K$3:$K$701)-ROW('0 DUP ONLINE'!$K$3)+1),FILED!A766))</f>
        <v>#NUM!</v>
      </c>
      <c r="C766" s="97" t="str">
        <f>+IFERROR(VLOOKUP(B766,'0 DUP ONLINE'!$C$3:$D$701,2,FALSE),"")</f>
        <v/>
      </c>
      <c r="D766" s="97">
        <f>+SUMIF('0 DUP ONLINE'!$C:$C,FILED!B766,'0 DUP ONLINE'!$E:$E)</f>
        <v>0</v>
      </c>
      <c r="E766" s="97">
        <f>+SUMIF('0 DUP ONLINE'!$C:$C,FILED!B766,'0 DUP ONLINE'!$F:$F)</f>
        <v>0</v>
      </c>
      <c r="F766" s="97">
        <f>+SUMIF('0 DUP ONLINE'!$C:$C,FILED!B766,'0 DUP ONLINE'!$G:$G)</f>
        <v>0</v>
      </c>
      <c r="G766" s="97">
        <f>+SUMIF('0 DUP ONLINE'!$C:$C,FILED!B766,'0 DUP ONLINE'!$H:$H)</f>
        <v>0</v>
      </c>
      <c r="H766" s="97">
        <f t="shared" si="44"/>
        <v>0</v>
      </c>
      <c r="J766" s="97">
        <f>+SUMIF('0 DUP WORK'!$C:$C,FILED!B766,'0 DUP WORK'!$E:$E)</f>
        <v>0</v>
      </c>
      <c r="K766" s="97">
        <f>+SUMIF('0 DUP WORK'!$C:$C,FILED!B766,'0 DUP WORK'!$F:$F)</f>
        <v>0</v>
      </c>
      <c r="L766" s="97">
        <f>+SUMIF('0 DUP WORK'!$C:$C,FILED!B766,'0 DUP WORK'!$G:$G)</f>
        <v>0</v>
      </c>
      <c r="M766" s="97">
        <f>+SUMIF('0 DUP WORK'!$C:$C,FILED!B766,'0 DUP WORK'!$H:$H)</f>
        <v>0</v>
      </c>
      <c r="N766" s="97">
        <f t="shared" si="45"/>
        <v>0</v>
      </c>
      <c r="P766" s="97">
        <f t="shared" si="46"/>
        <v>0</v>
      </c>
      <c r="Q766" s="97" t="str">
        <f t="shared" si="47"/>
        <v/>
      </c>
    </row>
    <row r="767" spans="1:17">
      <c r="A767" s="96">
        <v>764</v>
      </c>
      <c r="B767" s="97" t="e">
        <f t="array" ref="B767">+INDEX('0 DUP ONLINE'!$C$3:$C$701,SMALL(IF(FILED!$B$2='0 DUP ONLINE'!$K$3:$K$701,ROW('0 DUP ONLINE'!$K$3:$K$701)-ROW('0 DUP ONLINE'!$K$3)+1),FILED!A767))</f>
        <v>#NUM!</v>
      </c>
      <c r="C767" s="97" t="str">
        <f>+IFERROR(VLOOKUP(B767,'0 DUP ONLINE'!$C$3:$D$701,2,FALSE),"")</f>
        <v/>
      </c>
      <c r="D767" s="97">
        <f>+SUMIF('0 DUP ONLINE'!$C:$C,FILED!B767,'0 DUP ONLINE'!$E:$E)</f>
        <v>0</v>
      </c>
      <c r="E767" s="97">
        <f>+SUMIF('0 DUP ONLINE'!$C:$C,FILED!B767,'0 DUP ONLINE'!$F:$F)</f>
        <v>0</v>
      </c>
      <c r="F767" s="97">
        <f>+SUMIF('0 DUP ONLINE'!$C:$C,FILED!B767,'0 DUP ONLINE'!$G:$G)</f>
        <v>0</v>
      </c>
      <c r="G767" s="97">
        <f>+SUMIF('0 DUP ONLINE'!$C:$C,FILED!B767,'0 DUP ONLINE'!$H:$H)</f>
        <v>0</v>
      </c>
      <c r="H767" s="97">
        <f t="shared" si="44"/>
        <v>0</v>
      </c>
      <c r="J767" s="97">
        <f>+SUMIF('0 DUP WORK'!$C:$C,FILED!B767,'0 DUP WORK'!$E:$E)</f>
        <v>0</v>
      </c>
      <c r="K767" s="97">
        <f>+SUMIF('0 DUP WORK'!$C:$C,FILED!B767,'0 DUP WORK'!$F:$F)</f>
        <v>0</v>
      </c>
      <c r="L767" s="97">
        <f>+SUMIF('0 DUP WORK'!$C:$C,FILED!B767,'0 DUP WORK'!$G:$G)</f>
        <v>0</v>
      </c>
      <c r="M767" s="97">
        <f>+SUMIF('0 DUP WORK'!$C:$C,FILED!B767,'0 DUP WORK'!$H:$H)</f>
        <v>0</v>
      </c>
      <c r="N767" s="97">
        <f t="shared" si="45"/>
        <v>0</v>
      </c>
      <c r="P767" s="97">
        <f t="shared" si="46"/>
        <v>0</v>
      </c>
      <c r="Q767" s="97" t="str">
        <f t="shared" si="47"/>
        <v/>
      </c>
    </row>
    <row r="768" spans="1:17">
      <c r="A768" s="96">
        <v>765</v>
      </c>
      <c r="B768" s="97" t="e">
        <f t="array" ref="B768">+INDEX('0 DUP ONLINE'!$C$3:$C$701,SMALL(IF(FILED!$B$2='0 DUP ONLINE'!$K$3:$K$701,ROW('0 DUP ONLINE'!$K$3:$K$701)-ROW('0 DUP ONLINE'!$K$3)+1),FILED!A768))</f>
        <v>#NUM!</v>
      </c>
      <c r="C768" s="97" t="str">
        <f>+IFERROR(VLOOKUP(B768,'0 DUP ONLINE'!$C$3:$D$701,2,FALSE),"")</f>
        <v/>
      </c>
      <c r="D768" s="97">
        <f>+SUMIF('0 DUP ONLINE'!$C:$C,FILED!B768,'0 DUP ONLINE'!$E:$E)</f>
        <v>0</v>
      </c>
      <c r="E768" s="97">
        <f>+SUMIF('0 DUP ONLINE'!$C:$C,FILED!B768,'0 DUP ONLINE'!$F:$F)</f>
        <v>0</v>
      </c>
      <c r="F768" s="97">
        <f>+SUMIF('0 DUP ONLINE'!$C:$C,FILED!B768,'0 DUP ONLINE'!$G:$G)</f>
        <v>0</v>
      </c>
      <c r="G768" s="97">
        <f>+SUMIF('0 DUP ONLINE'!$C:$C,FILED!B768,'0 DUP ONLINE'!$H:$H)</f>
        <v>0</v>
      </c>
      <c r="H768" s="97">
        <f t="shared" si="44"/>
        <v>0</v>
      </c>
      <c r="J768" s="97">
        <f>+SUMIF('0 DUP WORK'!$C:$C,FILED!B768,'0 DUP WORK'!$E:$E)</f>
        <v>0</v>
      </c>
      <c r="K768" s="97">
        <f>+SUMIF('0 DUP WORK'!$C:$C,FILED!B768,'0 DUP WORK'!$F:$F)</f>
        <v>0</v>
      </c>
      <c r="L768" s="97">
        <f>+SUMIF('0 DUP WORK'!$C:$C,FILED!B768,'0 DUP WORK'!$G:$G)</f>
        <v>0</v>
      </c>
      <c r="M768" s="97">
        <f>+SUMIF('0 DUP WORK'!$C:$C,FILED!B768,'0 DUP WORK'!$H:$H)</f>
        <v>0</v>
      </c>
      <c r="N768" s="97">
        <f t="shared" si="45"/>
        <v>0</v>
      </c>
      <c r="P768" s="97">
        <f t="shared" si="46"/>
        <v>0</v>
      </c>
      <c r="Q768" s="97" t="str">
        <f t="shared" si="47"/>
        <v/>
      </c>
    </row>
    <row r="769" spans="1:17">
      <c r="A769" s="96">
        <v>766</v>
      </c>
      <c r="B769" s="97" t="e">
        <f t="array" ref="B769">+INDEX('0 DUP ONLINE'!$C$3:$C$701,SMALL(IF(FILED!$B$2='0 DUP ONLINE'!$K$3:$K$701,ROW('0 DUP ONLINE'!$K$3:$K$701)-ROW('0 DUP ONLINE'!$K$3)+1),FILED!A769))</f>
        <v>#NUM!</v>
      </c>
      <c r="C769" s="97" t="str">
        <f>+IFERROR(VLOOKUP(B769,'0 DUP ONLINE'!$C$3:$D$701,2,FALSE),"")</f>
        <v/>
      </c>
      <c r="D769" s="97">
        <f>+SUMIF('0 DUP ONLINE'!$C:$C,FILED!B769,'0 DUP ONLINE'!$E:$E)</f>
        <v>0</v>
      </c>
      <c r="E769" s="97">
        <f>+SUMIF('0 DUP ONLINE'!$C:$C,FILED!B769,'0 DUP ONLINE'!$F:$F)</f>
        <v>0</v>
      </c>
      <c r="F769" s="97">
        <f>+SUMIF('0 DUP ONLINE'!$C:$C,FILED!B769,'0 DUP ONLINE'!$G:$G)</f>
        <v>0</v>
      </c>
      <c r="G769" s="97">
        <f>+SUMIF('0 DUP ONLINE'!$C:$C,FILED!B769,'0 DUP ONLINE'!$H:$H)</f>
        <v>0</v>
      </c>
      <c r="H769" s="97">
        <f t="shared" si="44"/>
        <v>0</v>
      </c>
      <c r="J769" s="97">
        <f>+SUMIF('0 DUP WORK'!$C:$C,FILED!B769,'0 DUP WORK'!$E:$E)</f>
        <v>0</v>
      </c>
      <c r="K769" s="97">
        <f>+SUMIF('0 DUP WORK'!$C:$C,FILED!B769,'0 DUP WORK'!$F:$F)</f>
        <v>0</v>
      </c>
      <c r="L769" s="97">
        <f>+SUMIF('0 DUP WORK'!$C:$C,FILED!B769,'0 DUP WORK'!$G:$G)</f>
        <v>0</v>
      </c>
      <c r="M769" s="97">
        <f>+SUMIF('0 DUP WORK'!$C:$C,FILED!B769,'0 DUP WORK'!$H:$H)</f>
        <v>0</v>
      </c>
      <c r="N769" s="97">
        <f t="shared" si="45"/>
        <v>0</v>
      </c>
      <c r="P769" s="97">
        <f t="shared" si="46"/>
        <v>0</v>
      </c>
      <c r="Q769" s="97" t="str">
        <f t="shared" si="47"/>
        <v/>
      </c>
    </row>
    <row r="770" spans="1:17">
      <c r="A770" s="96">
        <v>767</v>
      </c>
      <c r="B770" s="97" t="e">
        <f t="array" ref="B770">+INDEX('0 DUP ONLINE'!$C$3:$C$701,SMALL(IF(FILED!$B$2='0 DUP ONLINE'!$K$3:$K$701,ROW('0 DUP ONLINE'!$K$3:$K$701)-ROW('0 DUP ONLINE'!$K$3)+1),FILED!A770))</f>
        <v>#NUM!</v>
      </c>
      <c r="C770" s="97" t="str">
        <f>+IFERROR(VLOOKUP(B770,'0 DUP ONLINE'!$C$3:$D$701,2,FALSE),"")</f>
        <v/>
      </c>
      <c r="D770" s="97">
        <f>+SUMIF('0 DUP ONLINE'!$C:$C,FILED!B770,'0 DUP ONLINE'!$E:$E)</f>
        <v>0</v>
      </c>
      <c r="E770" s="97">
        <f>+SUMIF('0 DUP ONLINE'!$C:$C,FILED!B770,'0 DUP ONLINE'!$F:$F)</f>
        <v>0</v>
      </c>
      <c r="F770" s="97">
        <f>+SUMIF('0 DUP ONLINE'!$C:$C,FILED!B770,'0 DUP ONLINE'!$G:$G)</f>
        <v>0</v>
      </c>
      <c r="G770" s="97">
        <f>+SUMIF('0 DUP ONLINE'!$C:$C,FILED!B770,'0 DUP ONLINE'!$H:$H)</f>
        <v>0</v>
      </c>
      <c r="H770" s="97">
        <f t="shared" si="44"/>
        <v>0</v>
      </c>
      <c r="J770" s="97">
        <f>+SUMIF('0 DUP WORK'!$C:$C,FILED!B770,'0 DUP WORK'!$E:$E)</f>
        <v>0</v>
      </c>
      <c r="K770" s="97">
        <f>+SUMIF('0 DUP WORK'!$C:$C,FILED!B770,'0 DUP WORK'!$F:$F)</f>
        <v>0</v>
      </c>
      <c r="L770" s="97">
        <f>+SUMIF('0 DUP WORK'!$C:$C,FILED!B770,'0 DUP WORK'!$G:$G)</f>
        <v>0</v>
      </c>
      <c r="M770" s="97">
        <f>+SUMIF('0 DUP WORK'!$C:$C,FILED!B770,'0 DUP WORK'!$H:$H)</f>
        <v>0</v>
      </c>
      <c r="N770" s="97">
        <f t="shared" si="45"/>
        <v>0</v>
      </c>
      <c r="P770" s="97">
        <f t="shared" si="46"/>
        <v>0</v>
      </c>
      <c r="Q770" s="97" t="str">
        <f t="shared" si="47"/>
        <v/>
      </c>
    </row>
    <row r="771" spans="1:17">
      <c r="A771" s="96">
        <v>768</v>
      </c>
      <c r="B771" s="97" t="e">
        <f t="array" ref="B771">+INDEX('0 DUP ONLINE'!$C$3:$C$701,SMALL(IF(FILED!$B$2='0 DUP ONLINE'!$K$3:$K$701,ROW('0 DUP ONLINE'!$K$3:$K$701)-ROW('0 DUP ONLINE'!$K$3)+1),FILED!A771))</f>
        <v>#NUM!</v>
      </c>
      <c r="C771" s="97" t="str">
        <f>+IFERROR(VLOOKUP(B771,'0 DUP ONLINE'!$C$3:$D$701,2,FALSE),"")</f>
        <v/>
      </c>
      <c r="D771" s="97">
        <f>+SUMIF('0 DUP ONLINE'!$C:$C,FILED!B771,'0 DUP ONLINE'!$E:$E)</f>
        <v>0</v>
      </c>
      <c r="E771" s="97">
        <f>+SUMIF('0 DUP ONLINE'!$C:$C,FILED!B771,'0 DUP ONLINE'!$F:$F)</f>
        <v>0</v>
      </c>
      <c r="F771" s="97">
        <f>+SUMIF('0 DUP ONLINE'!$C:$C,FILED!B771,'0 DUP ONLINE'!$G:$G)</f>
        <v>0</v>
      </c>
      <c r="G771" s="97">
        <f>+SUMIF('0 DUP ONLINE'!$C:$C,FILED!B771,'0 DUP ONLINE'!$H:$H)</f>
        <v>0</v>
      </c>
      <c r="H771" s="97">
        <f t="shared" si="44"/>
        <v>0</v>
      </c>
      <c r="J771" s="97">
        <f>+SUMIF('0 DUP WORK'!$C:$C,FILED!B771,'0 DUP WORK'!$E:$E)</f>
        <v>0</v>
      </c>
      <c r="K771" s="97">
        <f>+SUMIF('0 DUP WORK'!$C:$C,FILED!B771,'0 DUP WORK'!$F:$F)</f>
        <v>0</v>
      </c>
      <c r="L771" s="97">
        <f>+SUMIF('0 DUP WORK'!$C:$C,FILED!B771,'0 DUP WORK'!$G:$G)</f>
        <v>0</v>
      </c>
      <c r="M771" s="97">
        <f>+SUMIF('0 DUP WORK'!$C:$C,FILED!B771,'0 DUP WORK'!$H:$H)</f>
        <v>0</v>
      </c>
      <c r="N771" s="97">
        <f t="shared" si="45"/>
        <v>0</v>
      </c>
      <c r="P771" s="97">
        <f t="shared" si="46"/>
        <v>0</v>
      </c>
      <c r="Q771" s="97" t="str">
        <f t="shared" si="47"/>
        <v/>
      </c>
    </row>
    <row r="772" spans="1:17">
      <c r="A772" s="96">
        <v>769</v>
      </c>
      <c r="B772" s="97" t="e">
        <f t="array" ref="B772">+INDEX('0 DUP ONLINE'!$C$3:$C$701,SMALL(IF(FILED!$B$2='0 DUP ONLINE'!$K$3:$K$701,ROW('0 DUP ONLINE'!$K$3:$K$701)-ROW('0 DUP ONLINE'!$K$3)+1),FILED!A772))</f>
        <v>#NUM!</v>
      </c>
      <c r="C772" s="97" t="str">
        <f>+IFERROR(VLOOKUP(B772,'0 DUP ONLINE'!$C$3:$D$701,2,FALSE),"")</f>
        <v/>
      </c>
      <c r="D772" s="97">
        <f>+SUMIF('0 DUP ONLINE'!$C:$C,FILED!B772,'0 DUP ONLINE'!$E:$E)</f>
        <v>0</v>
      </c>
      <c r="E772" s="97">
        <f>+SUMIF('0 DUP ONLINE'!$C:$C,FILED!B772,'0 DUP ONLINE'!$F:$F)</f>
        <v>0</v>
      </c>
      <c r="F772" s="97">
        <f>+SUMIF('0 DUP ONLINE'!$C:$C,FILED!B772,'0 DUP ONLINE'!$G:$G)</f>
        <v>0</v>
      </c>
      <c r="G772" s="97">
        <f>+SUMIF('0 DUP ONLINE'!$C:$C,FILED!B772,'0 DUP ONLINE'!$H:$H)</f>
        <v>0</v>
      </c>
      <c r="H772" s="97">
        <f t="shared" si="44"/>
        <v>0</v>
      </c>
      <c r="J772" s="97">
        <f>+SUMIF('0 DUP WORK'!$C:$C,FILED!B772,'0 DUP WORK'!$E:$E)</f>
        <v>0</v>
      </c>
      <c r="K772" s="97">
        <f>+SUMIF('0 DUP WORK'!$C:$C,FILED!B772,'0 DUP WORK'!$F:$F)</f>
        <v>0</v>
      </c>
      <c r="L772" s="97">
        <f>+SUMIF('0 DUP WORK'!$C:$C,FILED!B772,'0 DUP WORK'!$G:$G)</f>
        <v>0</v>
      </c>
      <c r="M772" s="97">
        <f>+SUMIF('0 DUP WORK'!$C:$C,FILED!B772,'0 DUP WORK'!$H:$H)</f>
        <v>0</v>
      </c>
      <c r="N772" s="97">
        <f t="shared" si="45"/>
        <v>0</v>
      </c>
      <c r="P772" s="97">
        <f t="shared" si="46"/>
        <v>0</v>
      </c>
      <c r="Q772" s="97" t="str">
        <f t="shared" si="47"/>
        <v/>
      </c>
    </row>
    <row r="773" spans="1:17">
      <c r="A773" s="96">
        <v>770</v>
      </c>
      <c r="B773" s="97" t="e">
        <f t="array" ref="B773">+INDEX('0 DUP ONLINE'!$C$3:$C$701,SMALL(IF(FILED!$B$2='0 DUP ONLINE'!$K$3:$K$701,ROW('0 DUP ONLINE'!$K$3:$K$701)-ROW('0 DUP ONLINE'!$K$3)+1),FILED!A773))</f>
        <v>#NUM!</v>
      </c>
      <c r="C773" s="97" t="str">
        <f>+IFERROR(VLOOKUP(B773,'0 DUP ONLINE'!$C$3:$D$701,2,FALSE),"")</f>
        <v/>
      </c>
      <c r="D773" s="97">
        <f>+SUMIF('0 DUP ONLINE'!$C:$C,FILED!B773,'0 DUP ONLINE'!$E:$E)</f>
        <v>0</v>
      </c>
      <c r="E773" s="97">
        <f>+SUMIF('0 DUP ONLINE'!$C:$C,FILED!B773,'0 DUP ONLINE'!$F:$F)</f>
        <v>0</v>
      </c>
      <c r="F773" s="97">
        <f>+SUMIF('0 DUP ONLINE'!$C:$C,FILED!B773,'0 DUP ONLINE'!$G:$G)</f>
        <v>0</v>
      </c>
      <c r="G773" s="97">
        <f>+SUMIF('0 DUP ONLINE'!$C:$C,FILED!B773,'0 DUP ONLINE'!$H:$H)</f>
        <v>0</v>
      </c>
      <c r="H773" s="97">
        <f t="shared" ref="H773:H836" si="48">+E773+F773+G773</f>
        <v>0</v>
      </c>
      <c r="J773" s="97">
        <f>+SUMIF('0 DUP WORK'!$C:$C,FILED!B773,'0 DUP WORK'!$E:$E)</f>
        <v>0</v>
      </c>
      <c r="K773" s="97">
        <f>+SUMIF('0 DUP WORK'!$C:$C,FILED!B773,'0 DUP WORK'!$F:$F)</f>
        <v>0</v>
      </c>
      <c r="L773" s="97">
        <f>+SUMIF('0 DUP WORK'!$C:$C,FILED!B773,'0 DUP WORK'!$G:$G)</f>
        <v>0</v>
      </c>
      <c r="M773" s="97">
        <f>+SUMIF('0 DUP WORK'!$C:$C,FILED!B773,'0 DUP WORK'!$H:$H)</f>
        <v>0</v>
      </c>
      <c r="N773" s="97">
        <f t="shared" ref="N773:N836" si="49">+K773+L773+M773</f>
        <v>0</v>
      </c>
      <c r="P773" s="97">
        <f t="shared" ref="P773:P836" si="50">+ROUND(H773-N773,-1)</f>
        <v>0</v>
      </c>
      <c r="Q773" s="97" t="str">
        <f t="shared" ref="Q773:Q836" si="51">+IF(P773=0,"",IF(P773&gt;-1,"SHORT",IF(P773&lt;1,"EXCESS")))</f>
        <v/>
      </c>
    </row>
    <row r="774" spans="1:17">
      <c r="A774" s="96">
        <v>771</v>
      </c>
      <c r="B774" s="97" t="e">
        <f t="array" ref="B774">+INDEX('0 DUP ONLINE'!$C$3:$C$701,SMALL(IF(FILED!$B$2='0 DUP ONLINE'!$K$3:$K$701,ROW('0 DUP ONLINE'!$K$3:$K$701)-ROW('0 DUP ONLINE'!$K$3)+1),FILED!A774))</f>
        <v>#NUM!</v>
      </c>
      <c r="C774" s="97" t="str">
        <f>+IFERROR(VLOOKUP(B774,'0 DUP ONLINE'!$C$3:$D$701,2,FALSE),"")</f>
        <v/>
      </c>
      <c r="D774" s="97">
        <f>+SUMIF('0 DUP ONLINE'!$C:$C,FILED!B774,'0 DUP ONLINE'!$E:$E)</f>
        <v>0</v>
      </c>
      <c r="E774" s="97">
        <f>+SUMIF('0 DUP ONLINE'!$C:$C,FILED!B774,'0 DUP ONLINE'!$F:$F)</f>
        <v>0</v>
      </c>
      <c r="F774" s="97">
        <f>+SUMIF('0 DUP ONLINE'!$C:$C,FILED!B774,'0 DUP ONLINE'!$G:$G)</f>
        <v>0</v>
      </c>
      <c r="G774" s="97">
        <f>+SUMIF('0 DUP ONLINE'!$C:$C,FILED!B774,'0 DUP ONLINE'!$H:$H)</f>
        <v>0</v>
      </c>
      <c r="H774" s="97">
        <f t="shared" si="48"/>
        <v>0</v>
      </c>
      <c r="J774" s="97">
        <f>+SUMIF('0 DUP WORK'!$C:$C,FILED!B774,'0 DUP WORK'!$E:$E)</f>
        <v>0</v>
      </c>
      <c r="K774" s="97">
        <f>+SUMIF('0 DUP WORK'!$C:$C,FILED!B774,'0 DUP WORK'!$F:$F)</f>
        <v>0</v>
      </c>
      <c r="L774" s="97">
        <f>+SUMIF('0 DUP WORK'!$C:$C,FILED!B774,'0 DUP WORK'!$G:$G)</f>
        <v>0</v>
      </c>
      <c r="M774" s="97">
        <f>+SUMIF('0 DUP WORK'!$C:$C,FILED!B774,'0 DUP WORK'!$H:$H)</f>
        <v>0</v>
      </c>
      <c r="N774" s="97">
        <f t="shared" si="49"/>
        <v>0</v>
      </c>
      <c r="P774" s="97">
        <f t="shared" si="50"/>
        <v>0</v>
      </c>
      <c r="Q774" s="97" t="str">
        <f t="shared" si="51"/>
        <v/>
      </c>
    </row>
    <row r="775" spans="1:17">
      <c r="A775" s="96">
        <v>772</v>
      </c>
      <c r="B775" s="97" t="e">
        <f t="array" ref="B775">+INDEX('0 DUP ONLINE'!$C$3:$C$701,SMALL(IF(FILED!$B$2='0 DUP ONLINE'!$K$3:$K$701,ROW('0 DUP ONLINE'!$K$3:$K$701)-ROW('0 DUP ONLINE'!$K$3)+1),FILED!A775))</f>
        <v>#NUM!</v>
      </c>
      <c r="C775" s="97" t="str">
        <f>+IFERROR(VLOOKUP(B775,'0 DUP ONLINE'!$C$3:$D$701,2,FALSE),"")</f>
        <v/>
      </c>
      <c r="D775" s="97">
        <f>+SUMIF('0 DUP ONLINE'!$C:$C,FILED!B775,'0 DUP ONLINE'!$E:$E)</f>
        <v>0</v>
      </c>
      <c r="E775" s="97">
        <f>+SUMIF('0 DUP ONLINE'!$C:$C,FILED!B775,'0 DUP ONLINE'!$F:$F)</f>
        <v>0</v>
      </c>
      <c r="F775" s="97">
        <f>+SUMIF('0 DUP ONLINE'!$C:$C,FILED!B775,'0 DUP ONLINE'!$G:$G)</f>
        <v>0</v>
      </c>
      <c r="G775" s="97">
        <f>+SUMIF('0 DUP ONLINE'!$C:$C,FILED!B775,'0 DUP ONLINE'!$H:$H)</f>
        <v>0</v>
      </c>
      <c r="H775" s="97">
        <f t="shared" si="48"/>
        <v>0</v>
      </c>
      <c r="J775" s="97">
        <f>+SUMIF('0 DUP WORK'!$C:$C,FILED!B775,'0 DUP WORK'!$E:$E)</f>
        <v>0</v>
      </c>
      <c r="K775" s="97">
        <f>+SUMIF('0 DUP WORK'!$C:$C,FILED!B775,'0 DUP WORK'!$F:$F)</f>
        <v>0</v>
      </c>
      <c r="L775" s="97">
        <f>+SUMIF('0 DUP WORK'!$C:$C,FILED!B775,'0 DUP WORK'!$G:$G)</f>
        <v>0</v>
      </c>
      <c r="M775" s="97">
        <f>+SUMIF('0 DUP WORK'!$C:$C,FILED!B775,'0 DUP WORK'!$H:$H)</f>
        <v>0</v>
      </c>
      <c r="N775" s="97">
        <f t="shared" si="49"/>
        <v>0</v>
      </c>
      <c r="P775" s="97">
        <f t="shared" si="50"/>
        <v>0</v>
      </c>
      <c r="Q775" s="97" t="str">
        <f t="shared" si="51"/>
        <v/>
      </c>
    </row>
    <row r="776" spans="1:17">
      <c r="A776" s="96">
        <v>773</v>
      </c>
      <c r="B776" s="97" t="e">
        <f t="array" ref="B776">+INDEX('0 DUP ONLINE'!$C$3:$C$701,SMALL(IF(FILED!$B$2='0 DUP ONLINE'!$K$3:$K$701,ROW('0 DUP ONLINE'!$K$3:$K$701)-ROW('0 DUP ONLINE'!$K$3)+1),FILED!A776))</f>
        <v>#NUM!</v>
      </c>
      <c r="C776" s="97" t="str">
        <f>+IFERROR(VLOOKUP(B776,'0 DUP ONLINE'!$C$3:$D$701,2,FALSE),"")</f>
        <v/>
      </c>
      <c r="D776" s="97">
        <f>+SUMIF('0 DUP ONLINE'!$C:$C,FILED!B776,'0 DUP ONLINE'!$E:$E)</f>
        <v>0</v>
      </c>
      <c r="E776" s="97">
        <f>+SUMIF('0 DUP ONLINE'!$C:$C,FILED!B776,'0 DUP ONLINE'!$F:$F)</f>
        <v>0</v>
      </c>
      <c r="F776" s="97">
        <f>+SUMIF('0 DUP ONLINE'!$C:$C,FILED!B776,'0 DUP ONLINE'!$G:$G)</f>
        <v>0</v>
      </c>
      <c r="G776" s="97">
        <f>+SUMIF('0 DUP ONLINE'!$C:$C,FILED!B776,'0 DUP ONLINE'!$H:$H)</f>
        <v>0</v>
      </c>
      <c r="H776" s="97">
        <f t="shared" si="48"/>
        <v>0</v>
      </c>
      <c r="J776" s="97">
        <f>+SUMIF('0 DUP WORK'!$C:$C,FILED!B776,'0 DUP WORK'!$E:$E)</f>
        <v>0</v>
      </c>
      <c r="K776" s="97">
        <f>+SUMIF('0 DUP WORK'!$C:$C,FILED!B776,'0 DUP WORK'!$F:$F)</f>
        <v>0</v>
      </c>
      <c r="L776" s="97">
        <f>+SUMIF('0 DUP WORK'!$C:$C,FILED!B776,'0 DUP WORK'!$G:$G)</f>
        <v>0</v>
      </c>
      <c r="M776" s="97">
        <f>+SUMIF('0 DUP WORK'!$C:$C,FILED!B776,'0 DUP WORK'!$H:$H)</f>
        <v>0</v>
      </c>
      <c r="N776" s="97">
        <f t="shared" si="49"/>
        <v>0</v>
      </c>
      <c r="P776" s="97">
        <f t="shared" si="50"/>
        <v>0</v>
      </c>
      <c r="Q776" s="97" t="str">
        <f t="shared" si="51"/>
        <v/>
      </c>
    </row>
    <row r="777" spans="1:17">
      <c r="A777" s="96">
        <v>774</v>
      </c>
      <c r="B777" s="97" t="e">
        <f t="array" ref="B777">+INDEX('0 DUP ONLINE'!$C$3:$C$701,SMALL(IF(FILED!$B$2='0 DUP ONLINE'!$K$3:$K$701,ROW('0 DUP ONLINE'!$K$3:$K$701)-ROW('0 DUP ONLINE'!$K$3)+1),FILED!A777))</f>
        <v>#NUM!</v>
      </c>
      <c r="C777" s="97" t="str">
        <f>+IFERROR(VLOOKUP(B777,'0 DUP ONLINE'!$C$3:$D$701,2,FALSE),"")</f>
        <v/>
      </c>
      <c r="D777" s="97">
        <f>+SUMIF('0 DUP ONLINE'!$C:$C,FILED!B777,'0 DUP ONLINE'!$E:$E)</f>
        <v>0</v>
      </c>
      <c r="E777" s="97">
        <f>+SUMIF('0 DUP ONLINE'!$C:$C,FILED!B777,'0 DUP ONLINE'!$F:$F)</f>
        <v>0</v>
      </c>
      <c r="F777" s="97">
        <f>+SUMIF('0 DUP ONLINE'!$C:$C,FILED!B777,'0 DUP ONLINE'!$G:$G)</f>
        <v>0</v>
      </c>
      <c r="G777" s="97">
        <f>+SUMIF('0 DUP ONLINE'!$C:$C,FILED!B777,'0 DUP ONLINE'!$H:$H)</f>
        <v>0</v>
      </c>
      <c r="H777" s="97">
        <f t="shared" si="48"/>
        <v>0</v>
      </c>
      <c r="J777" s="97">
        <f>+SUMIF('0 DUP WORK'!$C:$C,FILED!B777,'0 DUP WORK'!$E:$E)</f>
        <v>0</v>
      </c>
      <c r="K777" s="97">
        <f>+SUMIF('0 DUP WORK'!$C:$C,FILED!B777,'0 DUP WORK'!$F:$F)</f>
        <v>0</v>
      </c>
      <c r="L777" s="97">
        <f>+SUMIF('0 DUP WORK'!$C:$C,FILED!B777,'0 DUP WORK'!$G:$G)</f>
        <v>0</v>
      </c>
      <c r="M777" s="97">
        <f>+SUMIF('0 DUP WORK'!$C:$C,FILED!B777,'0 DUP WORK'!$H:$H)</f>
        <v>0</v>
      </c>
      <c r="N777" s="97">
        <f t="shared" si="49"/>
        <v>0</v>
      </c>
      <c r="P777" s="97">
        <f t="shared" si="50"/>
        <v>0</v>
      </c>
      <c r="Q777" s="97" t="str">
        <f t="shared" si="51"/>
        <v/>
      </c>
    </row>
    <row r="778" spans="1:17">
      <c r="A778" s="96">
        <v>775</v>
      </c>
      <c r="B778" s="97" t="e">
        <f t="array" ref="B778">+INDEX('0 DUP ONLINE'!$C$3:$C$701,SMALL(IF(FILED!$B$2='0 DUP ONLINE'!$K$3:$K$701,ROW('0 DUP ONLINE'!$K$3:$K$701)-ROW('0 DUP ONLINE'!$K$3)+1),FILED!A778))</f>
        <v>#NUM!</v>
      </c>
      <c r="C778" s="97" t="str">
        <f>+IFERROR(VLOOKUP(B778,'0 DUP ONLINE'!$C$3:$D$701,2,FALSE),"")</f>
        <v/>
      </c>
      <c r="D778" s="97">
        <f>+SUMIF('0 DUP ONLINE'!$C:$C,FILED!B778,'0 DUP ONLINE'!$E:$E)</f>
        <v>0</v>
      </c>
      <c r="E778" s="97">
        <f>+SUMIF('0 DUP ONLINE'!$C:$C,FILED!B778,'0 DUP ONLINE'!$F:$F)</f>
        <v>0</v>
      </c>
      <c r="F778" s="97">
        <f>+SUMIF('0 DUP ONLINE'!$C:$C,FILED!B778,'0 DUP ONLINE'!$G:$G)</f>
        <v>0</v>
      </c>
      <c r="G778" s="97">
        <f>+SUMIF('0 DUP ONLINE'!$C:$C,FILED!B778,'0 DUP ONLINE'!$H:$H)</f>
        <v>0</v>
      </c>
      <c r="H778" s="97">
        <f t="shared" si="48"/>
        <v>0</v>
      </c>
      <c r="J778" s="97">
        <f>+SUMIF('0 DUP WORK'!$C:$C,FILED!B778,'0 DUP WORK'!$E:$E)</f>
        <v>0</v>
      </c>
      <c r="K778" s="97">
        <f>+SUMIF('0 DUP WORK'!$C:$C,FILED!B778,'0 DUP WORK'!$F:$F)</f>
        <v>0</v>
      </c>
      <c r="L778" s="97">
        <f>+SUMIF('0 DUP WORK'!$C:$C,FILED!B778,'0 DUP WORK'!$G:$G)</f>
        <v>0</v>
      </c>
      <c r="M778" s="97">
        <f>+SUMIF('0 DUP WORK'!$C:$C,FILED!B778,'0 DUP WORK'!$H:$H)</f>
        <v>0</v>
      </c>
      <c r="N778" s="97">
        <f t="shared" si="49"/>
        <v>0</v>
      </c>
      <c r="P778" s="97">
        <f t="shared" si="50"/>
        <v>0</v>
      </c>
      <c r="Q778" s="97" t="str">
        <f t="shared" si="51"/>
        <v/>
      </c>
    </row>
    <row r="779" spans="1:17">
      <c r="A779" s="96">
        <v>776</v>
      </c>
      <c r="B779" s="97" t="e">
        <f t="array" ref="B779">+INDEX('0 DUP ONLINE'!$C$3:$C$701,SMALL(IF(FILED!$B$2='0 DUP ONLINE'!$K$3:$K$701,ROW('0 DUP ONLINE'!$K$3:$K$701)-ROW('0 DUP ONLINE'!$K$3)+1),FILED!A779))</f>
        <v>#NUM!</v>
      </c>
      <c r="C779" s="97" t="str">
        <f>+IFERROR(VLOOKUP(B779,'0 DUP ONLINE'!$C$3:$D$701,2,FALSE),"")</f>
        <v/>
      </c>
      <c r="D779" s="97">
        <f>+SUMIF('0 DUP ONLINE'!$C:$C,FILED!B779,'0 DUP ONLINE'!$E:$E)</f>
        <v>0</v>
      </c>
      <c r="E779" s="97">
        <f>+SUMIF('0 DUP ONLINE'!$C:$C,FILED!B779,'0 DUP ONLINE'!$F:$F)</f>
        <v>0</v>
      </c>
      <c r="F779" s="97">
        <f>+SUMIF('0 DUP ONLINE'!$C:$C,FILED!B779,'0 DUP ONLINE'!$G:$G)</f>
        <v>0</v>
      </c>
      <c r="G779" s="97">
        <f>+SUMIF('0 DUP ONLINE'!$C:$C,FILED!B779,'0 DUP ONLINE'!$H:$H)</f>
        <v>0</v>
      </c>
      <c r="H779" s="97">
        <f t="shared" si="48"/>
        <v>0</v>
      </c>
      <c r="J779" s="97">
        <f>+SUMIF('0 DUP WORK'!$C:$C,FILED!B779,'0 DUP WORK'!$E:$E)</f>
        <v>0</v>
      </c>
      <c r="K779" s="97">
        <f>+SUMIF('0 DUP WORK'!$C:$C,FILED!B779,'0 DUP WORK'!$F:$F)</f>
        <v>0</v>
      </c>
      <c r="L779" s="97">
        <f>+SUMIF('0 DUP WORK'!$C:$C,FILED!B779,'0 DUP WORK'!$G:$G)</f>
        <v>0</v>
      </c>
      <c r="M779" s="97">
        <f>+SUMIF('0 DUP WORK'!$C:$C,FILED!B779,'0 DUP WORK'!$H:$H)</f>
        <v>0</v>
      </c>
      <c r="N779" s="97">
        <f t="shared" si="49"/>
        <v>0</v>
      </c>
      <c r="P779" s="97">
        <f t="shared" si="50"/>
        <v>0</v>
      </c>
      <c r="Q779" s="97" t="str">
        <f t="shared" si="51"/>
        <v/>
      </c>
    </row>
    <row r="780" spans="1:17">
      <c r="A780" s="96">
        <v>777</v>
      </c>
      <c r="B780" s="97" t="e">
        <f t="array" ref="B780">+INDEX('0 DUP ONLINE'!$C$3:$C$701,SMALL(IF(FILED!$B$2='0 DUP ONLINE'!$K$3:$K$701,ROW('0 DUP ONLINE'!$K$3:$K$701)-ROW('0 DUP ONLINE'!$K$3)+1),FILED!A780))</f>
        <v>#NUM!</v>
      </c>
      <c r="C780" s="97" t="str">
        <f>+IFERROR(VLOOKUP(B780,'0 DUP ONLINE'!$C$3:$D$701,2,FALSE),"")</f>
        <v/>
      </c>
      <c r="D780" s="97">
        <f>+SUMIF('0 DUP ONLINE'!$C:$C,FILED!B780,'0 DUP ONLINE'!$E:$E)</f>
        <v>0</v>
      </c>
      <c r="E780" s="97">
        <f>+SUMIF('0 DUP ONLINE'!$C:$C,FILED!B780,'0 DUP ONLINE'!$F:$F)</f>
        <v>0</v>
      </c>
      <c r="F780" s="97">
        <f>+SUMIF('0 DUP ONLINE'!$C:$C,FILED!B780,'0 DUP ONLINE'!$G:$G)</f>
        <v>0</v>
      </c>
      <c r="G780" s="97">
        <f>+SUMIF('0 DUP ONLINE'!$C:$C,FILED!B780,'0 DUP ONLINE'!$H:$H)</f>
        <v>0</v>
      </c>
      <c r="H780" s="97">
        <f t="shared" si="48"/>
        <v>0</v>
      </c>
      <c r="J780" s="97">
        <f>+SUMIF('0 DUP WORK'!$C:$C,FILED!B780,'0 DUP WORK'!$E:$E)</f>
        <v>0</v>
      </c>
      <c r="K780" s="97">
        <f>+SUMIF('0 DUP WORK'!$C:$C,FILED!B780,'0 DUP WORK'!$F:$F)</f>
        <v>0</v>
      </c>
      <c r="L780" s="97">
        <f>+SUMIF('0 DUP WORK'!$C:$C,FILED!B780,'0 DUP WORK'!$G:$G)</f>
        <v>0</v>
      </c>
      <c r="M780" s="97">
        <f>+SUMIF('0 DUP WORK'!$C:$C,FILED!B780,'0 DUP WORK'!$H:$H)</f>
        <v>0</v>
      </c>
      <c r="N780" s="97">
        <f t="shared" si="49"/>
        <v>0</v>
      </c>
      <c r="P780" s="97">
        <f t="shared" si="50"/>
        <v>0</v>
      </c>
      <c r="Q780" s="97" t="str">
        <f t="shared" si="51"/>
        <v/>
      </c>
    </row>
    <row r="781" spans="1:17">
      <c r="A781" s="96">
        <v>778</v>
      </c>
      <c r="B781" s="97" t="e">
        <f t="array" ref="B781">+INDEX('0 DUP ONLINE'!$C$3:$C$701,SMALL(IF(FILED!$B$2='0 DUP ONLINE'!$K$3:$K$701,ROW('0 DUP ONLINE'!$K$3:$K$701)-ROW('0 DUP ONLINE'!$K$3)+1),FILED!A781))</f>
        <v>#NUM!</v>
      </c>
      <c r="C781" s="97" t="str">
        <f>+IFERROR(VLOOKUP(B781,'0 DUP ONLINE'!$C$3:$D$701,2,FALSE),"")</f>
        <v/>
      </c>
      <c r="D781" s="97">
        <f>+SUMIF('0 DUP ONLINE'!$C:$C,FILED!B781,'0 DUP ONLINE'!$E:$E)</f>
        <v>0</v>
      </c>
      <c r="E781" s="97">
        <f>+SUMIF('0 DUP ONLINE'!$C:$C,FILED!B781,'0 DUP ONLINE'!$F:$F)</f>
        <v>0</v>
      </c>
      <c r="F781" s="97">
        <f>+SUMIF('0 DUP ONLINE'!$C:$C,FILED!B781,'0 DUP ONLINE'!$G:$G)</f>
        <v>0</v>
      </c>
      <c r="G781" s="97">
        <f>+SUMIF('0 DUP ONLINE'!$C:$C,FILED!B781,'0 DUP ONLINE'!$H:$H)</f>
        <v>0</v>
      </c>
      <c r="H781" s="97">
        <f t="shared" si="48"/>
        <v>0</v>
      </c>
      <c r="J781" s="97">
        <f>+SUMIF('0 DUP WORK'!$C:$C,FILED!B781,'0 DUP WORK'!$E:$E)</f>
        <v>0</v>
      </c>
      <c r="K781" s="97">
        <f>+SUMIF('0 DUP WORK'!$C:$C,FILED!B781,'0 DUP WORK'!$F:$F)</f>
        <v>0</v>
      </c>
      <c r="L781" s="97">
        <f>+SUMIF('0 DUP WORK'!$C:$C,FILED!B781,'0 DUP WORK'!$G:$G)</f>
        <v>0</v>
      </c>
      <c r="M781" s="97">
        <f>+SUMIF('0 DUP WORK'!$C:$C,FILED!B781,'0 DUP WORK'!$H:$H)</f>
        <v>0</v>
      </c>
      <c r="N781" s="97">
        <f t="shared" si="49"/>
        <v>0</v>
      </c>
      <c r="P781" s="97">
        <f t="shared" si="50"/>
        <v>0</v>
      </c>
      <c r="Q781" s="97" t="str">
        <f t="shared" si="51"/>
        <v/>
      </c>
    </row>
    <row r="782" spans="1:17">
      <c r="A782" s="96">
        <v>779</v>
      </c>
      <c r="B782" s="97" t="e">
        <f t="array" ref="B782">+INDEX('0 DUP ONLINE'!$C$3:$C$701,SMALL(IF(FILED!$B$2='0 DUP ONLINE'!$K$3:$K$701,ROW('0 DUP ONLINE'!$K$3:$K$701)-ROW('0 DUP ONLINE'!$K$3)+1),FILED!A782))</f>
        <v>#NUM!</v>
      </c>
      <c r="C782" s="97" t="str">
        <f>+IFERROR(VLOOKUP(B782,'0 DUP ONLINE'!$C$3:$D$701,2,FALSE),"")</f>
        <v/>
      </c>
      <c r="D782" s="97">
        <f>+SUMIF('0 DUP ONLINE'!$C:$C,FILED!B782,'0 DUP ONLINE'!$E:$E)</f>
        <v>0</v>
      </c>
      <c r="E782" s="97">
        <f>+SUMIF('0 DUP ONLINE'!$C:$C,FILED!B782,'0 DUP ONLINE'!$F:$F)</f>
        <v>0</v>
      </c>
      <c r="F782" s="97">
        <f>+SUMIF('0 DUP ONLINE'!$C:$C,FILED!B782,'0 DUP ONLINE'!$G:$G)</f>
        <v>0</v>
      </c>
      <c r="G782" s="97">
        <f>+SUMIF('0 DUP ONLINE'!$C:$C,FILED!B782,'0 DUP ONLINE'!$H:$H)</f>
        <v>0</v>
      </c>
      <c r="H782" s="97">
        <f t="shared" si="48"/>
        <v>0</v>
      </c>
      <c r="J782" s="97">
        <f>+SUMIF('0 DUP WORK'!$C:$C,FILED!B782,'0 DUP WORK'!$E:$E)</f>
        <v>0</v>
      </c>
      <c r="K782" s="97">
        <f>+SUMIF('0 DUP WORK'!$C:$C,FILED!B782,'0 DUP WORK'!$F:$F)</f>
        <v>0</v>
      </c>
      <c r="L782" s="97">
        <f>+SUMIF('0 DUP WORK'!$C:$C,FILED!B782,'0 DUP WORK'!$G:$G)</f>
        <v>0</v>
      </c>
      <c r="M782" s="97">
        <f>+SUMIF('0 DUP WORK'!$C:$C,FILED!B782,'0 DUP WORK'!$H:$H)</f>
        <v>0</v>
      </c>
      <c r="N782" s="97">
        <f t="shared" si="49"/>
        <v>0</v>
      </c>
      <c r="P782" s="97">
        <f t="shared" si="50"/>
        <v>0</v>
      </c>
      <c r="Q782" s="97" t="str">
        <f t="shared" si="51"/>
        <v/>
      </c>
    </row>
    <row r="783" spans="1:17">
      <c r="A783" s="96">
        <v>780</v>
      </c>
      <c r="B783" s="97" t="e">
        <f t="array" ref="B783">+INDEX('0 DUP ONLINE'!$C$3:$C$701,SMALL(IF(FILED!$B$2='0 DUP ONLINE'!$K$3:$K$701,ROW('0 DUP ONLINE'!$K$3:$K$701)-ROW('0 DUP ONLINE'!$K$3)+1),FILED!A783))</f>
        <v>#NUM!</v>
      </c>
      <c r="C783" s="97" t="str">
        <f>+IFERROR(VLOOKUP(B783,'0 DUP ONLINE'!$C$3:$D$701,2,FALSE),"")</f>
        <v/>
      </c>
      <c r="D783" s="97">
        <f>+SUMIF('0 DUP ONLINE'!$C:$C,FILED!B783,'0 DUP ONLINE'!$E:$E)</f>
        <v>0</v>
      </c>
      <c r="E783" s="97">
        <f>+SUMIF('0 DUP ONLINE'!$C:$C,FILED!B783,'0 DUP ONLINE'!$F:$F)</f>
        <v>0</v>
      </c>
      <c r="F783" s="97">
        <f>+SUMIF('0 DUP ONLINE'!$C:$C,FILED!B783,'0 DUP ONLINE'!$G:$G)</f>
        <v>0</v>
      </c>
      <c r="G783" s="97">
        <f>+SUMIF('0 DUP ONLINE'!$C:$C,FILED!B783,'0 DUP ONLINE'!$H:$H)</f>
        <v>0</v>
      </c>
      <c r="H783" s="97">
        <f t="shared" si="48"/>
        <v>0</v>
      </c>
      <c r="J783" s="97">
        <f>+SUMIF('0 DUP WORK'!$C:$C,FILED!B783,'0 DUP WORK'!$E:$E)</f>
        <v>0</v>
      </c>
      <c r="K783" s="97">
        <f>+SUMIF('0 DUP WORK'!$C:$C,FILED!B783,'0 DUP WORK'!$F:$F)</f>
        <v>0</v>
      </c>
      <c r="L783" s="97">
        <f>+SUMIF('0 DUP WORK'!$C:$C,FILED!B783,'0 DUP WORK'!$G:$G)</f>
        <v>0</v>
      </c>
      <c r="M783" s="97">
        <f>+SUMIF('0 DUP WORK'!$C:$C,FILED!B783,'0 DUP WORK'!$H:$H)</f>
        <v>0</v>
      </c>
      <c r="N783" s="97">
        <f t="shared" si="49"/>
        <v>0</v>
      </c>
      <c r="P783" s="97">
        <f t="shared" si="50"/>
        <v>0</v>
      </c>
      <c r="Q783" s="97" t="str">
        <f t="shared" si="51"/>
        <v/>
      </c>
    </row>
    <row r="784" spans="1:17">
      <c r="A784" s="96">
        <v>781</v>
      </c>
      <c r="B784" s="97" t="e">
        <f t="array" ref="B784">+INDEX('0 DUP ONLINE'!$C$3:$C$701,SMALL(IF(FILED!$B$2='0 DUP ONLINE'!$K$3:$K$701,ROW('0 DUP ONLINE'!$K$3:$K$701)-ROW('0 DUP ONLINE'!$K$3)+1),FILED!A784))</f>
        <v>#NUM!</v>
      </c>
      <c r="C784" s="97" t="str">
        <f>+IFERROR(VLOOKUP(B784,'0 DUP ONLINE'!$C$3:$D$701,2,FALSE),"")</f>
        <v/>
      </c>
      <c r="D784" s="97">
        <f>+SUMIF('0 DUP ONLINE'!$C:$C,FILED!B784,'0 DUP ONLINE'!$E:$E)</f>
        <v>0</v>
      </c>
      <c r="E784" s="97">
        <f>+SUMIF('0 DUP ONLINE'!$C:$C,FILED!B784,'0 DUP ONLINE'!$F:$F)</f>
        <v>0</v>
      </c>
      <c r="F784" s="97">
        <f>+SUMIF('0 DUP ONLINE'!$C:$C,FILED!B784,'0 DUP ONLINE'!$G:$G)</f>
        <v>0</v>
      </c>
      <c r="G784" s="97">
        <f>+SUMIF('0 DUP ONLINE'!$C:$C,FILED!B784,'0 DUP ONLINE'!$H:$H)</f>
        <v>0</v>
      </c>
      <c r="H784" s="97">
        <f t="shared" si="48"/>
        <v>0</v>
      </c>
      <c r="J784" s="97">
        <f>+SUMIF('0 DUP WORK'!$C:$C,FILED!B784,'0 DUP WORK'!$E:$E)</f>
        <v>0</v>
      </c>
      <c r="K784" s="97">
        <f>+SUMIF('0 DUP WORK'!$C:$C,FILED!B784,'0 DUP WORK'!$F:$F)</f>
        <v>0</v>
      </c>
      <c r="L784" s="97">
        <f>+SUMIF('0 DUP WORK'!$C:$C,FILED!B784,'0 DUP WORK'!$G:$G)</f>
        <v>0</v>
      </c>
      <c r="M784" s="97">
        <f>+SUMIF('0 DUP WORK'!$C:$C,FILED!B784,'0 DUP WORK'!$H:$H)</f>
        <v>0</v>
      </c>
      <c r="N784" s="97">
        <f t="shared" si="49"/>
        <v>0</v>
      </c>
      <c r="P784" s="97">
        <f t="shared" si="50"/>
        <v>0</v>
      </c>
      <c r="Q784" s="97" t="str">
        <f t="shared" si="51"/>
        <v/>
      </c>
    </row>
    <row r="785" spans="1:17">
      <c r="A785" s="96">
        <v>782</v>
      </c>
      <c r="B785" s="97" t="e">
        <f t="array" ref="B785">+INDEX('0 DUP ONLINE'!$C$3:$C$701,SMALL(IF(FILED!$B$2='0 DUP ONLINE'!$K$3:$K$701,ROW('0 DUP ONLINE'!$K$3:$K$701)-ROW('0 DUP ONLINE'!$K$3)+1),FILED!A785))</f>
        <v>#NUM!</v>
      </c>
      <c r="C785" s="97" t="str">
        <f>+IFERROR(VLOOKUP(B785,'0 DUP ONLINE'!$C$3:$D$701,2,FALSE),"")</f>
        <v/>
      </c>
      <c r="D785" s="97">
        <f>+SUMIF('0 DUP ONLINE'!$C:$C,FILED!B785,'0 DUP ONLINE'!$E:$E)</f>
        <v>0</v>
      </c>
      <c r="E785" s="97">
        <f>+SUMIF('0 DUP ONLINE'!$C:$C,FILED!B785,'0 DUP ONLINE'!$F:$F)</f>
        <v>0</v>
      </c>
      <c r="F785" s="97">
        <f>+SUMIF('0 DUP ONLINE'!$C:$C,FILED!B785,'0 DUP ONLINE'!$G:$G)</f>
        <v>0</v>
      </c>
      <c r="G785" s="97">
        <f>+SUMIF('0 DUP ONLINE'!$C:$C,FILED!B785,'0 DUP ONLINE'!$H:$H)</f>
        <v>0</v>
      </c>
      <c r="H785" s="97">
        <f t="shared" si="48"/>
        <v>0</v>
      </c>
      <c r="J785" s="97">
        <f>+SUMIF('0 DUP WORK'!$C:$C,FILED!B785,'0 DUP WORK'!$E:$E)</f>
        <v>0</v>
      </c>
      <c r="K785" s="97">
        <f>+SUMIF('0 DUP WORK'!$C:$C,FILED!B785,'0 DUP WORK'!$F:$F)</f>
        <v>0</v>
      </c>
      <c r="L785" s="97">
        <f>+SUMIF('0 DUP WORK'!$C:$C,FILED!B785,'0 DUP WORK'!$G:$G)</f>
        <v>0</v>
      </c>
      <c r="M785" s="97">
        <f>+SUMIF('0 DUP WORK'!$C:$C,FILED!B785,'0 DUP WORK'!$H:$H)</f>
        <v>0</v>
      </c>
      <c r="N785" s="97">
        <f t="shared" si="49"/>
        <v>0</v>
      </c>
      <c r="P785" s="97">
        <f t="shared" si="50"/>
        <v>0</v>
      </c>
      <c r="Q785" s="97" t="str">
        <f t="shared" si="51"/>
        <v/>
      </c>
    </row>
    <row r="786" spans="1:17">
      <c r="A786" s="96">
        <v>783</v>
      </c>
      <c r="B786" s="97" t="e">
        <f t="array" ref="B786">+INDEX('0 DUP ONLINE'!$C$3:$C$701,SMALL(IF(FILED!$B$2='0 DUP ONLINE'!$K$3:$K$701,ROW('0 DUP ONLINE'!$K$3:$K$701)-ROW('0 DUP ONLINE'!$K$3)+1),FILED!A786))</f>
        <v>#NUM!</v>
      </c>
      <c r="C786" s="97" t="str">
        <f>+IFERROR(VLOOKUP(B786,'0 DUP ONLINE'!$C$3:$D$701,2,FALSE),"")</f>
        <v/>
      </c>
      <c r="D786" s="97">
        <f>+SUMIF('0 DUP ONLINE'!$C:$C,FILED!B786,'0 DUP ONLINE'!$E:$E)</f>
        <v>0</v>
      </c>
      <c r="E786" s="97">
        <f>+SUMIF('0 DUP ONLINE'!$C:$C,FILED!B786,'0 DUP ONLINE'!$F:$F)</f>
        <v>0</v>
      </c>
      <c r="F786" s="97">
        <f>+SUMIF('0 DUP ONLINE'!$C:$C,FILED!B786,'0 DUP ONLINE'!$G:$G)</f>
        <v>0</v>
      </c>
      <c r="G786" s="97">
        <f>+SUMIF('0 DUP ONLINE'!$C:$C,FILED!B786,'0 DUP ONLINE'!$H:$H)</f>
        <v>0</v>
      </c>
      <c r="H786" s="97">
        <f t="shared" si="48"/>
        <v>0</v>
      </c>
      <c r="J786" s="97">
        <f>+SUMIF('0 DUP WORK'!$C:$C,FILED!B786,'0 DUP WORK'!$E:$E)</f>
        <v>0</v>
      </c>
      <c r="K786" s="97">
        <f>+SUMIF('0 DUP WORK'!$C:$C,FILED!B786,'0 DUP WORK'!$F:$F)</f>
        <v>0</v>
      </c>
      <c r="L786" s="97">
        <f>+SUMIF('0 DUP WORK'!$C:$C,FILED!B786,'0 DUP WORK'!$G:$G)</f>
        <v>0</v>
      </c>
      <c r="M786" s="97">
        <f>+SUMIF('0 DUP WORK'!$C:$C,FILED!B786,'0 DUP WORK'!$H:$H)</f>
        <v>0</v>
      </c>
      <c r="N786" s="97">
        <f t="shared" si="49"/>
        <v>0</v>
      </c>
      <c r="P786" s="97">
        <f t="shared" si="50"/>
        <v>0</v>
      </c>
      <c r="Q786" s="97" t="str">
        <f t="shared" si="51"/>
        <v/>
      </c>
    </row>
    <row r="787" spans="1:17">
      <c r="A787" s="96">
        <v>784</v>
      </c>
      <c r="B787" s="97" t="e">
        <f t="array" ref="B787">+INDEX('0 DUP ONLINE'!$C$3:$C$701,SMALL(IF(FILED!$B$2='0 DUP ONLINE'!$K$3:$K$701,ROW('0 DUP ONLINE'!$K$3:$K$701)-ROW('0 DUP ONLINE'!$K$3)+1),FILED!A787))</f>
        <v>#NUM!</v>
      </c>
      <c r="C787" s="97" t="str">
        <f>+IFERROR(VLOOKUP(B787,'0 DUP ONLINE'!$C$3:$D$701,2,FALSE),"")</f>
        <v/>
      </c>
      <c r="D787" s="97">
        <f>+SUMIF('0 DUP ONLINE'!$C:$C,FILED!B787,'0 DUP ONLINE'!$E:$E)</f>
        <v>0</v>
      </c>
      <c r="E787" s="97">
        <f>+SUMIF('0 DUP ONLINE'!$C:$C,FILED!B787,'0 DUP ONLINE'!$F:$F)</f>
        <v>0</v>
      </c>
      <c r="F787" s="97">
        <f>+SUMIF('0 DUP ONLINE'!$C:$C,FILED!B787,'0 DUP ONLINE'!$G:$G)</f>
        <v>0</v>
      </c>
      <c r="G787" s="97">
        <f>+SUMIF('0 DUP ONLINE'!$C:$C,FILED!B787,'0 DUP ONLINE'!$H:$H)</f>
        <v>0</v>
      </c>
      <c r="H787" s="97">
        <f t="shared" si="48"/>
        <v>0</v>
      </c>
      <c r="J787" s="97">
        <f>+SUMIF('0 DUP WORK'!$C:$C,FILED!B787,'0 DUP WORK'!$E:$E)</f>
        <v>0</v>
      </c>
      <c r="K787" s="97">
        <f>+SUMIF('0 DUP WORK'!$C:$C,FILED!B787,'0 DUP WORK'!$F:$F)</f>
        <v>0</v>
      </c>
      <c r="L787" s="97">
        <f>+SUMIF('0 DUP WORK'!$C:$C,FILED!B787,'0 DUP WORK'!$G:$G)</f>
        <v>0</v>
      </c>
      <c r="M787" s="97">
        <f>+SUMIF('0 DUP WORK'!$C:$C,FILED!B787,'0 DUP WORK'!$H:$H)</f>
        <v>0</v>
      </c>
      <c r="N787" s="97">
        <f t="shared" si="49"/>
        <v>0</v>
      </c>
      <c r="P787" s="97">
        <f t="shared" si="50"/>
        <v>0</v>
      </c>
      <c r="Q787" s="97" t="str">
        <f t="shared" si="51"/>
        <v/>
      </c>
    </row>
    <row r="788" spans="1:17">
      <c r="A788" s="96">
        <v>785</v>
      </c>
      <c r="B788" s="97" t="e">
        <f t="array" ref="B788">+INDEX('0 DUP ONLINE'!$C$3:$C$701,SMALL(IF(FILED!$B$2='0 DUP ONLINE'!$K$3:$K$701,ROW('0 DUP ONLINE'!$K$3:$K$701)-ROW('0 DUP ONLINE'!$K$3)+1),FILED!A788))</f>
        <v>#NUM!</v>
      </c>
      <c r="C788" s="97" t="str">
        <f>+IFERROR(VLOOKUP(B788,'0 DUP ONLINE'!$C$3:$D$701,2,FALSE),"")</f>
        <v/>
      </c>
      <c r="D788" s="97">
        <f>+SUMIF('0 DUP ONLINE'!$C:$C,FILED!B788,'0 DUP ONLINE'!$E:$E)</f>
        <v>0</v>
      </c>
      <c r="E788" s="97">
        <f>+SUMIF('0 DUP ONLINE'!$C:$C,FILED!B788,'0 DUP ONLINE'!$F:$F)</f>
        <v>0</v>
      </c>
      <c r="F788" s="97">
        <f>+SUMIF('0 DUP ONLINE'!$C:$C,FILED!B788,'0 DUP ONLINE'!$G:$G)</f>
        <v>0</v>
      </c>
      <c r="G788" s="97">
        <f>+SUMIF('0 DUP ONLINE'!$C:$C,FILED!B788,'0 DUP ONLINE'!$H:$H)</f>
        <v>0</v>
      </c>
      <c r="H788" s="97">
        <f t="shared" si="48"/>
        <v>0</v>
      </c>
      <c r="J788" s="97">
        <f>+SUMIF('0 DUP WORK'!$C:$C,FILED!B788,'0 DUP WORK'!$E:$E)</f>
        <v>0</v>
      </c>
      <c r="K788" s="97">
        <f>+SUMIF('0 DUP WORK'!$C:$C,FILED!B788,'0 DUP WORK'!$F:$F)</f>
        <v>0</v>
      </c>
      <c r="L788" s="97">
        <f>+SUMIF('0 DUP WORK'!$C:$C,FILED!B788,'0 DUP WORK'!$G:$G)</f>
        <v>0</v>
      </c>
      <c r="M788" s="97">
        <f>+SUMIF('0 DUP WORK'!$C:$C,FILED!B788,'0 DUP WORK'!$H:$H)</f>
        <v>0</v>
      </c>
      <c r="N788" s="97">
        <f t="shared" si="49"/>
        <v>0</v>
      </c>
      <c r="P788" s="97">
        <f t="shared" si="50"/>
        <v>0</v>
      </c>
      <c r="Q788" s="97" t="str">
        <f t="shared" si="51"/>
        <v/>
      </c>
    </row>
    <row r="789" spans="1:17">
      <c r="A789" s="96">
        <v>786</v>
      </c>
      <c r="B789" s="97" t="e">
        <f t="array" ref="B789">+INDEX('0 DUP ONLINE'!$C$3:$C$701,SMALL(IF(FILED!$B$2='0 DUP ONLINE'!$K$3:$K$701,ROW('0 DUP ONLINE'!$K$3:$K$701)-ROW('0 DUP ONLINE'!$K$3)+1),FILED!A789))</f>
        <v>#NUM!</v>
      </c>
      <c r="C789" s="97" t="str">
        <f>+IFERROR(VLOOKUP(B789,'0 DUP ONLINE'!$C$3:$D$701,2,FALSE),"")</f>
        <v/>
      </c>
      <c r="D789" s="97">
        <f>+SUMIF('0 DUP ONLINE'!$C:$C,FILED!B789,'0 DUP ONLINE'!$E:$E)</f>
        <v>0</v>
      </c>
      <c r="E789" s="97">
        <f>+SUMIF('0 DUP ONLINE'!$C:$C,FILED!B789,'0 DUP ONLINE'!$F:$F)</f>
        <v>0</v>
      </c>
      <c r="F789" s="97">
        <f>+SUMIF('0 DUP ONLINE'!$C:$C,FILED!B789,'0 DUP ONLINE'!$G:$G)</f>
        <v>0</v>
      </c>
      <c r="G789" s="97">
        <f>+SUMIF('0 DUP ONLINE'!$C:$C,FILED!B789,'0 DUP ONLINE'!$H:$H)</f>
        <v>0</v>
      </c>
      <c r="H789" s="97">
        <f t="shared" si="48"/>
        <v>0</v>
      </c>
      <c r="J789" s="97">
        <f>+SUMIF('0 DUP WORK'!$C:$C,FILED!B789,'0 DUP WORK'!$E:$E)</f>
        <v>0</v>
      </c>
      <c r="K789" s="97">
        <f>+SUMIF('0 DUP WORK'!$C:$C,FILED!B789,'0 DUP WORK'!$F:$F)</f>
        <v>0</v>
      </c>
      <c r="L789" s="97">
        <f>+SUMIF('0 DUP WORK'!$C:$C,FILED!B789,'0 DUP WORK'!$G:$G)</f>
        <v>0</v>
      </c>
      <c r="M789" s="97">
        <f>+SUMIF('0 DUP WORK'!$C:$C,FILED!B789,'0 DUP WORK'!$H:$H)</f>
        <v>0</v>
      </c>
      <c r="N789" s="97">
        <f t="shared" si="49"/>
        <v>0</v>
      </c>
      <c r="P789" s="97">
        <f t="shared" si="50"/>
        <v>0</v>
      </c>
      <c r="Q789" s="97" t="str">
        <f t="shared" si="51"/>
        <v/>
      </c>
    </row>
    <row r="790" spans="1:17">
      <c r="A790" s="96">
        <v>787</v>
      </c>
      <c r="B790" s="97" t="e">
        <f t="array" ref="B790">+INDEX('0 DUP ONLINE'!$C$3:$C$701,SMALL(IF(FILED!$B$2='0 DUP ONLINE'!$K$3:$K$701,ROW('0 DUP ONLINE'!$K$3:$K$701)-ROW('0 DUP ONLINE'!$K$3)+1),FILED!A790))</f>
        <v>#NUM!</v>
      </c>
      <c r="C790" s="97" t="str">
        <f>+IFERROR(VLOOKUP(B790,'0 DUP ONLINE'!$C$3:$D$701,2,FALSE),"")</f>
        <v/>
      </c>
      <c r="D790" s="97">
        <f>+SUMIF('0 DUP ONLINE'!$C:$C,FILED!B790,'0 DUP ONLINE'!$E:$E)</f>
        <v>0</v>
      </c>
      <c r="E790" s="97">
        <f>+SUMIF('0 DUP ONLINE'!$C:$C,FILED!B790,'0 DUP ONLINE'!$F:$F)</f>
        <v>0</v>
      </c>
      <c r="F790" s="97">
        <f>+SUMIF('0 DUP ONLINE'!$C:$C,FILED!B790,'0 DUP ONLINE'!$G:$G)</f>
        <v>0</v>
      </c>
      <c r="G790" s="97">
        <f>+SUMIF('0 DUP ONLINE'!$C:$C,FILED!B790,'0 DUP ONLINE'!$H:$H)</f>
        <v>0</v>
      </c>
      <c r="H790" s="97">
        <f t="shared" si="48"/>
        <v>0</v>
      </c>
      <c r="J790" s="97">
        <f>+SUMIF('0 DUP WORK'!$C:$C,FILED!B790,'0 DUP WORK'!$E:$E)</f>
        <v>0</v>
      </c>
      <c r="K790" s="97">
        <f>+SUMIF('0 DUP WORK'!$C:$C,FILED!B790,'0 DUP WORK'!$F:$F)</f>
        <v>0</v>
      </c>
      <c r="L790" s="97">
        <f>+SUMIF('0 DUP WORK'!$C:$C,FILED!B790,'0 DUP WORK'!$G:$G)</f>
        <v>0</v>
      </c>
      <c r="M790" s="97">
        <f>+SUMIF('0 DUP WORK'!$C:$C,FILED!B790,'0 DUP WORK'!$H:$H)</f>
        <v>0</v>
      </c>
      <c r="N790" s="97">
        <f t="shared" si="49"/>
        <v>0</v>
      </c>
      <c r="P790" s="97">
        <f t="shared" si="50"/>
        <v>0</v>
      </c>
      <c r="Q790" s="97" t="str">
        <f t="shared" si="51"/>
        <v/>
      </c>
    </row>
    <row r="791" spans="1:17">
      <c r="A791" s="96">
        <v>788</v>
      </c>
      <c r="B791" s="97" t="e">
        <f t="array" ref="B791">+INDEX('0 DUP ONLINE'!$C$3:$C$701,SMALL(IF(FILED!$B$2='0 DUP ONLINE'!$K$3:$K$701,ROW('0 DUP ONLINE'!$K$3:$K$701)-ROW('0 DUP ONLINE'!$K$3)+1),FILED!A791))</f>
        <v>#NUM!</v>
      </c>
      <c r="C791" s="97" t="str">
        <f>+IFERROR(VLOOKUP(B791,'0 DUP ONLINE'!$C$3:$D$701,2,FALSE),"")</f>
        <v/>
      </c>
      <c r="D791" s="97">
        <f>+SUMIF('0 DUP ONLINE'!$C:$C,FILED!B791,'0 DUP ONLINE'!$E:$E)</f>
        <v>0</v>
      </c>
      <c r="E791" s="97">
        <f>+SUMIF('0 DUP ONLINE'!$C:$C,FILED!B791,'0 DUP ONLINE'!$F:$F)</f>
        <v>0</v>
      </c>
      <c r="F791" s="97">
        <f>+SUMIF('0 DUP ONLINE'!$C:$C,FILED!B791,'0 DUP ONLINE'!$G:$G)</f>
        <v>0</v>
      </c>
      <c r="G791" s="97">
        <f>+SUMIF('0 DUP ONLINE'!$C:$C,FILED!B791,'0 DUP ONLINE'!$H:$H)</f>
        <v>0</v>
      </c>
      <c r="H791" s="97">
        <f t="shared" si="48"/>
        <v>0</v>
      </c>
      <c r="J791" s="97">
        <f>+SUMIF('0 DUP WORK'!$C:$C,FILED!B791,'0 DUP WORK'!$E:$E)</f>
        <v>0</v>
      </c>
      <c r="K791" s="97">
        <f>+SUMIF('0 DUP WORK'!$C:$C,FILED!B791,'0 DUP WORK'!$F:$F)</f>
        <v>0</v>
      </c>
      <c r="L791" s="97">
        <f>+SUMIF('0 DUP WORK'!$C:$C,FILED!B791,'0 DUP WORK'!$G:$G)</f>
        <v>0</v>
      </c>
      <c r="M791" s="97">
        <f>+SUMIF('0 DUP WORK'!$C:$C,FILED!B791,'0 DUP WORK'!$H:$H)</f>
        <v>0</v>
      </c>
      <c r="N791" s="97">
        <f t="shared" si="49"/>
        <v>0</v>
      </c>
      <c r="P791" s="97">
        <f t="shared" si="50"/>
        <v>0</v>
      </c>
      <c r="Q791" s="97" t="str">
        <f t="shared" si="51"/>
        <v/>
      </c>
    </row>
    <row r="792" spans="1:17">
      <c r="A792" s="96">
        <v>789</v>
      </c>
      <c r="B792" s="97" t="e">
        <f t="array" ref="B792">+INDEX('0 DUP ONLINE'!$C$3:$C$701,SMALL(IF(FILED!$B$2='0 DUP ONLINE'!$K$3:$K$701,ROW('0 DUP ONLINE'!$K$3:$K$701)-ROW('0 DUP ONLINE'!$K$3)+1),FILED!A792))</f>
        <v>#NUM!</v>
      </c>
      <c r="C792" s="97" t="str">
        <f>+IFERROR(VLOOKUP(B792,'0 DUP ONLINE'!$C$3:$D$701,2,FALSE),"")</f>
        <v/>
      </c>
      <c r="D792" s="97">
        <f>+SUMIF('0 DUP ONLINE'!$C:$C,FILED!B792,'0 DUP ONLINE'!$E:$E)</f>
        <v>0</v>
      </c>
      <c r="E792" s="97">
        <f>+SUMIF('0 DUP ONLINE'!$C:$C,FILED!B792,'0 DUP ONLINE'!$F:$F)</f>
        <v>0</v>
      </c>
      <c r="F792" s="97">
        <f>+SUMIF('0 DUP ONLINE'!$C:$C,FILED!B792,'0 DUP ONLINE'!$G:$G)</f>
        <v>0</v>
      </c>
      <c r="G792" s="97">
        <f>+SUMIF('0 DUP ONLINE'!$C:$C,FILED!B792,'0 DUP ONLINE'!$H:$H)</f>
        <v>0</v>
      </c>
      <c r="H792" s="97">
        <f t="shared" si="48"/>
        <v>0</v>
      </c>
      <c r="J792" s="97">
        <f>+SUMIF('0 DUP WORK'!$C:$C,FILED!B792,'0 DUP WORK'!$E:$E)</f>
        <v>0</v>
      </c>
      <c r="K792" s="97">
        <f>+SUMIF('0 DUP WORK'!$C:$C,FILED!B792,'0 DUP WORK'!$F:$F)</f>
        <v>0</v>
      </c>
      <c r="L792" s="97">
        <f>+SUMIF('0 DUP WORK'!$C:$C,FILED!B792,'0 DUP WORK'!$G:$G)</f>
        <v>0</v>
      </c>
      <c r="M792" s="97">
        <f>+SUMIF('0 DUP WORK'!$C:$C,FILED!B792,'0 DUP WORK'!$H:$H)</f>
        <v>0</v>
      </c>
      <c r="N792" s="97">
        <f t="shared" si="49"/>
        <v>0</v>
      </c>
      <c r="P792" s="97">
        <f t="shared" si="50"/>
        <v>0</v>
      </c>
      <c r="Q792" s="97" t="str">
        <f t="shared" si="51"/>
        <v/>
      </c>
    </row>
    <row r="793" spans="1:17">
      <c r="A793" s="96">
        <v>790</v>
      </c>
      <c r="B793" s="97" t="e">
        <f t="array" ref="B793">+INDEX('0 DUP ONLINE'!$C$3:$C$701,SMALL(IF(FILED!$B$2='0 DUP ONLINE'!$K$3:$K$701,ROW('0 DUP ONLINE'!$K$3:$K$701)-ROW('0 DUP ONLINE'!$K$3)+1),FILED!A793))</f>
        <v>#NUM!</v>
      </c>
      <c r="C793" s="97" t="str">
        <f>+IFERROR(VLOOKUP(B793,'0 DUP ONLINE'!$C$3:$D$701,2,FALSE),"")</f>
        <v/>
      </c>
      <c r="D793" s="97">
        <f>+SUMIF('0 DUP ONLINE'!$C:$C,FILED!B793,'0 DUP ONLINE'!$E:$E)</f>
        <v>0</v>
      </c>
      <c r="E793" s="97">
        <f>+SUMIF('0 DUP ONLINE'!$C:$C,FILED!B793,'0 DUP ONLINE'!$F:$F)</f>
        <v>0</v>
      </c>
      <c r="F793" s="97">
        <f>+SUMIF('0 DUP ONLINE'!$C:$C,FILED!B793,'0 DUP ONLINE'!$G:$G)</f>
        <v>0</v>
      </c>
      <c r="G793" s="97">
        <f>+SUMIF('0 DUP ONLINE'!$C:$C,FILED!B793,'0 DUP ONLINE'!$H:$H)</f>
        <v>0</v>
      </c>
      <c r="H793" s="97">
        <f t="shared" si="48"/>
        <v>0</v>
      </c>
      <c r="J793" s="97">
        <f>+SUMIF('0 DUP WORK'!$C:$C,FILED!B793,'0 DUP WORK'!$E:$E)</f>
        <v>0</v>
      </c>
      <c r="K793" s="97">
        <f>+SUMIF('0 DUP WORK'!$C:$C,FILED!B793,'0 DUP WORK'!$F:$F)</f>
        <v>0</v>
      </c>
      <c r="L793" s="97">
        <f>+SUMIF('0 DUP WORK'!$C:$C,FILED!B793,'0 DUP WORK'!$G:$G)</f>
        <v>0</v>
      </c>
      <c r="M793" s="97">
        <f>+SUMIF('0 DUP WORK'!$C:$C,FILED!B793,'0 DUP WORK'!$H:$H)</f>
        <v>0</v>
      </c>
      <c r="N793" s="97">
        <f t="shared" si="49"/>
        <v>0</v>
      </c>
      <c r="P793" s="97">
        <f t="shared" si="50"/>
        <v>0</v>
      </c>
      <c r="Q793" s="97" t="str">
        <f t="shared" si="51"/>
        <v/>
      </c>
    </row>
    <row r="794" spans="1:17">
      <c r="A794" s="96">
        <v>791</v>
      </c>
      <c r="B794" s="97" t="e">
        <f t="array" ref="B794">+INDEX('0 DUP ONLINE'!$C$3:$C$701,SMALL(IF(FILED!$B$2='0 DUP ONLINE'!$K$3:$K$701,ROW('0 DUP ONLINE'!$K$3:$K$701)-ROW('0 DUP ONLINE'!$K$3)+1),FILED!A794))</f>
        <v>#NUM!</v>
      </c>
      <c r="C794" s="97" t="str">
        <f>+IFERROR(VLOOKUP(B794,'0 DUP ONLINE'!$C$3:$D$701,2,FALSE),"")</f>
        <v/>
      </c>
      <c r="D794" s="97">
        <f>+SUMIF('0 DUP ONLINE'!$C:$C,FILED!B794,'0 DUP ONLINE'!$E:$E)</f>
        <v>0</v>
      </c>
      <c r="E794" s="97">
        <f>+SUMIF('0 DUP ONLINE'!$C:$C,FILED!B794,'0 DUP ONLINE'!$F:$F)</f>
        <v>0</v>
      </c>
      <c r="F794" s="97">
        <f>+SUMIF('0 DUP ONLINE'!$C:$C,FILED!B794,'0 DUP ONLINE'!$G:$G)</f>
        <v>0</v>
      </c>
      <c r="G794" s="97">
        <f>+SUMIF('0 DUP ONLINE'!$C:$C,FILED!B794,'0 DUP ONLINE'!$H:$H)</f>
        <v>0</v>
      </c>
      <c r="H794" s="97">
        <f t="shared" si="48"/>
        <v>0</v>
      </c>
      <c r="J794" s="97">
        <f>+SUMIF('0 DUP WORK'!$C:$C,FILED!B794,'0 DUP WORK'!$E:$E)</f>
        <v>0</v>
      </c>
      <c r="K794" s="97">
        <f>+SUMIF('0 DUP WORK'!$C:$C,FILED!B794,'0 DUP WORK'!$F:$F)</f>
        <v>0</v>
      </c>
      <c r="L794" s="97">
        <f>+SUMIF('0 DUP WORK'!$C:$C,FILED!B794,'0 DUP WORK'!$G:$G)</f>
        <v>0</v>
      </c>
      <c r="M794" s="97">
        <f>+SUMIF('0 DUP WORK'!$C:$C,FILED!B794,'0 DUP WORK'!$H:$H)</f>
        <v>0</v>
      </c>
      <c r="N794" s="97">
        <f t="shared" si="49"/>
        <v>0</v>
      </c>
      <c r="P794" s="97">
        <f t="shared" si="50"/>
        <v>0</v>
      </c>
      <c r="Q794" s="97" t="str">
        <f t="shared" si="51"/>
        <v/>
      </c>
    </row>
    <row r="795" spans="1:17">
      <c r="A795" s="96">
        <v>792</v>
      </c>
      <c r="B795" s="97" t="e">
        <f t="array" ref="B795">+INDEX('0 DUP ONLINE'!$C$3:$C$701,SMALL(IF(FILED!$B$2='0 DUP ONLINE'!$K$3:$K$701,ROW('0 DUP ONLINE'!$K$3:$K$701)-ROW('0 DUP ONLINE'!$K$3)+1),FILED!A795))</f>
        <v>#NUM!</v>
      </c>
      <c r="C795" s="97" t="str">
        <f>+IFERROR(VLOOKUP(B795,'0 DUP ONLINE'!$C$3:$D$701,2,FALSE),"")</f>
        <v/>
      </c>
      <c r="D795" s="97">
        <f>+SUMIF('0 DUP ONLINE'!$C:$C,FILED!B795,'0 DUP ONLINE'!$E:$E)</f>
        <v>0</v>
      </c>
      <c r="E795" s="97">
        <f>+SUMIF('0 DUP ONLINE'!$C:$C,FILED!B795,'0 DUP ONLINE'!$F:$F)</f>
        <v>0</v>
      </c>
      <c r="F795" s="97">
        <f>+SUMIF('0 DUP ONLINE'!$C:$C,FILED!B795,'0 DUP ONLINE'!$G:$G)</f>
        <v>0</v>
      </c>
      <c r="G795" s="97">
        <f>+SUMIF('0 DUP ONLINE'!$C:$C,FILED!B795,'0 DUP ONLINE'!$H:$H)</f>
        <v>0</v>
      </c>
      <c r="H795" s="97">
        <f t="shared" si="48"/>
        <v>0</v>
      </c>
      <c r="J795" s="97">
        <f>+SUMIF('0 DUP WORK'!$C:$C,FILED!B795,'0 DUP WORK'!$E:$E)</f>
        <v>0</v>
      </c>
      <c r="K795" s="97">
        <f>+SUMIF('0 DUP WORK'!$C:$C,FILED!B795,'0 DUP WORK'!$F:$F)</f>
        <v>0</v>
      </c>
      <c r="L795" s="97">
        <f>+SUMIF('0 DUP WORK'!$C:$C,FILED!B795,'0 DUP WORK'!$G:$G)</f>
        <v>0</v>
      </c>
      <c r="M795" s="97">
        <f>+SUMIF('0 DUP WORK'!$C:$C,FILED!B795,'0 DUP WORK'!$H:$H)</f>
        <v>0</v>
      </c>
      <c r="N795" s="97">
        <f t="shared" si="49"/>
        <v>0</v>
      </c>
      <c r="P795" s="97">
        <f t="shared" si="50"/>
        <v>0</v>
      </c>
      <c r="Q795" s="97" t="str">
        <f t="shared" si="51"/>
        <v/>
      </c>
    </row>
    <row r="796" spans="1:17">
      <c r="A796" s="96">
        <v>793</v>
      </c>
      <c r="B796" s="97" t="e">
        <f t="array" ref="B796">+INDEX('0 DUP ONLINE'!$C$3:$C$701,SMALL(IF(FILED!$B$2='0 DUP ONLINE'!$K$3:$K$701,ROW('0 DUP ONLINE'!$K$3:$K$701)-ROW('0 DUP ONLINE'!$K$3)+1),FILED!A796))</f>
        <v>#NUM!</v>
      </c>
      <c r="C796" s="97" t="str">
        <f>+IFERROR(VLOOKUP(B796,'0 DUP ONLINE'!$C$3:$D$701,2,FALSE),"")</f>
        <v/>
      </c>
      <c r="D796" s="97">
        <f>+SUMIF('0 DUP ONLINE'!$C:$C,FILED!B796,'0 DUP ONLINE'!$E:$E)</f>
        <v>0</v>
      </c>
      <c r="E796" s="97">
        <f>+SUMIF('0 DUP ONLINE'!$C:$C,FILED!B796,'0 DUP ONLINE'!$F:$F)</f>
        <v>0</v>
      </c>
      <c r="F796" s="97">
        <f>+SUMIF('0 DUP ONLINE'!$C:$C,FILED!B796,'0 DUP ONLINE'!$G:$G)</f>
        <v>0</v>
      </c>
      <c r="G796" s="97">
        <f>+SUMIF('0 DUP ONLINE'!$C:$C,FILED!B796,'0 DUP ONLINE'!$H:$H)</f>
        <v>0</v>
      </c>
      <c r="H796" s="97">
        <f t="shared" si="48"/>
        <v>0</v>
      </c>
      <c r="J796" s="97">
        <f>+SUMIF('0 DUP WORK'!$C:$C,FILED!B796,'0 DUP WORK'!$E:$E)</f>
        <v>0</v>
      </c>
      <c r="K796" s="97">
        <f>+SUMIF('0 DUP WORK'!$C:$C,FILED!B796,'0 DUP WORK'!$F:$F)</f>
        <v>0</v>
      </c>
      <c r="L796" s="97">
        <f>+SUMIF('0 DUP WORK'!$C:$C,FILED!B796,'0 DUP WORK'!$G:$G)</f>
        <v>0</v>
      </c>
      <c r="M796" s="97">
        <f>+SUMIF('0 DUP WORK'!$C:$C,FILED!B796,'0 DUP WORK'!$H:$H)</f>
        <v>0</v>
      </c>
      <c r="N796" s="97">
        <f t="shared" si="49"/>
        <v>0</v>
      </c>
      <c r="P796" s="97">
        <f t="shared" si="50"/>
        <v>0</v>
      </c>
      <c r="Q796" s="97" t="str">
        <f t="shared" si="51"/>
        <v/>
      </c>
    </row>
    <row r="797" spans="1:17">
      <c r="A797" s="96">
        <v>794</v>
      </c>
      <c r="B797" s="97" t="e">
        <f t="array" ref="B797">+INDEX('0 DUP ONLINE'!$C$3:$C$701,SMALL(IF(FILED!$B$2='0 DUP ONLINE'!$K$3:$K$701,ROW('0 DUP ONLINE'!$K$3:$K$701)-ROW('0 DUP ONLINE'!$K$3)+1),FILED!A797))</f>
        <v>#NUM!</v>
      </c>
      <c r="C797" s="97" t="str">
        <f>+IFERROR(VLOOKUP(B797,'0 DUP ONLINE'!$C$3:$D$701,2,FALSE),"")</f>
        <v/>
      </c>
      <c r="D797" s="97">
        <f>+SUMIF('0 DUP ONLINE'!$C:$C,FILED!B797,'0 DUP ONLINE'!$E:$E)</f>
        <v>0</v>
      </c>
      <c r="E797" s="97">
        <f>+SUMIF('0 DUP ONLINE'!$C:$C,FILED!B797,'0 DUP ONLINE'!$F:$F)</f>
        <v>0</v>
      </c>
      <c r="F797" s="97">
        <f>+SUMIF('0 DUP ONLINE'!$C:$C,FILED!B797,'0 DUP ONLINE'!$G:$G)</f>
        <v>0</v>
      </c>
      <c r="G797" s="97">
        <f>+SUMIF('0 DUP ONLINE'!$C:$C,FILED!B797,'0 DUP ONLINE'!$H:$H)</f>
        <v>0</v>
      </c>
      <c r="H797" s="97">
        <f t="shared" si="48"/>
        <v>0</v>
      </c>
      <c r="J797" s="97">
        <f>+SUMIF('0 DUP WORK'!$C:$C,FILED!B797,'0 DUP WORK'!$E:$E)</f>
        <v>0</v>
      </c>
      <c r="K797" s="97">
        <f>+SUMIF('0 DUP WORK'!$C:$C,FILED!B797,'0 DUP WORK'!$F:$F)</f>
        <v>0</v>
      </c>
      <c r="L797" s="97">
        <f>+SUMIF('0 DUP WORK'!$C:$C,FILED!B797,'0 DUP WORK'!$G:$G)</f>
        <v>0</v>
      </c>
      <c r="M797" s="97">
        <f>+SUMIF('0 DUP WORK'!$C:$C,FILED!B797,'0 DUP WORK'!$H:$H)</f>
        <v>0</v>
      </c>
      <c r="N797" s="97">
        <f t="shared" si="49"/>
        <v>0</v>
      </c>
      <c r="P797" s="97">
        <f t="shared" si="50"/>
        <v>0</v>
      </c>
      <c r="Q797" s="97" t="str">
        <f t="shared" si="51"/>
        <v/>
      </c>
    </row>
    <row r="798" spans="1:17">
      <c r="A798" s="96">
        <v>795</v>
      </c>
      <c r="B798" s="97" t="e">
        <f t="array" ref="B798">+INDEX('0 DUP ONLINE'!$C$3:$C$701,SMALL(IF(FILED!$B$2='0 DUP ONLINE'!$K$3:$K$701,ROW('0 DUP ONLINE'!$K$3:$K$701)-ROW('0 DUP ONLINE'!$K$3)+1),FILED!A798))</f>
        <v>#NUM!</v>
      </c>
      <c r="C798" s="97" t="str">
        <f>+IFERROR(VLOOKUP(B798,'0 DUP ONLINE'!$C$3:$D$701,2,FALSE),"")</f>
        <v/>
      </c>
      <c r="D798" s="97">
        <f>+SUMIF('0 DUP ONLINE'!$C:$C,FILED!B798,'0 DUP ONLINE'!$E:$E)</f>
        <v>0</v>
      </c>
      <c r="E798" s="97">
        <f>+SUMIF('0 DUP ONLINE'!$C:$C,FILED!B798,'0 DUP ONLINE'!$F:$F)</f>
        <v>0</v>
      </c>
      <c r="F798" s="97">
        <f>+SUMIF('0 DUP ONLINE'!$C:$C,FILED!B798,'0 DUP ONLINE'!$G:$G)</f>
        <v>0</v>
      </c>
      <c r="G798" s="97">
        <f>+SUMIF('0 DUP ONLINE'!$C:$C,FILED!B798,'0 DUP ONLINE'!$H:$H)</f>
        <v>0</v>
      </c>
      <c r="H798" s="97">
        <f t="shared" si="48"/>
        <v>0</v>
      </c>
      <c r="J798" s="97">
        <f>+SUMIF('0 DUP WORK'!$C:$C,FILED!B798,'0 DUP WORK'!$E:$E)</f>
        <v>0</v>
      </c>
      <c r="K798" s="97">
        <f>+SUMIF('0 DUP WORK'!$C:$C,FILED!B798,'0 DUP WORK'!$F:$F)</f>
        <v>0</v>
      </c>
      <c r="L798" s="97">
        <f>+SUMIF('0 DUP WORK'!$C:$C,FILED!B798,'0 DUP WORK'!$G:$G)</f>
        <v>0</v>
      </c>
      <c r="M798" s="97">
        <f>+SUMIF('0 DUP WORK'!$C:$C,FILED!B798,'0 DUP WORK'!$H:$H)</f>
        <v>0</v>
      </c>
      <c r="N798" s="97">
        <f t="shared" si="49"/>
        <v>0</v>
      </c>
      <c r="P798" s="97">
        <f t="shared" si="50"/>
        <v>0</v>
      </c>
      <c r="Q798" s="97" t="str">
        <f t="shared" si="51"/>
        <v/>
      </c>
    </row>
    <row r="799" spans="1:17">
      <c r="A799" s="96">
        <v>796</v>
      </c>
      <c r="B799" s="97" t="e">
        <f t="array" ref="B799">+INDEX('0 DUP ONLINE'!$C$3:$C$701,SMALL(IF(FILED!$B$2='0 DUP ONLINE'!$K$3:$K$701,ROW('0 DUP ONLINE'!$K$3:$K$701)-ROW('0 DUP ONLINE'!$K$3)+1),FILED!A799))</f>
        <v>#NUM!</v>
      </c>
      <c r="C799" s="97" t="str">
        <f>+IFERROR(VLOOKUP(B799,'0 DUP ONLINE'!$C$3:$D$701,2,FALSE),"")</f>
        <v/>
      </c>
      <c r="D799" s="97">
        <f>+SUMIF('0 DUP ONLINE'!$C:$C,FILED!B799,'0 DUP ONLINE'!$E:$E)</f>
        <v>0</v>
      </c>
      <c r="E799" s="97">
        <f>+SUMIF('0 DUP ONLINE'!$C:$C,FILED!B799,'0 DUP ONLINE'!$F:$F)</f>
        <v>0</v>
      </c>
      <c r="F799" s="97">
        <f>+SUMIF('0 DUP ONLINE'!$C:$C,FILED!B799,'0 DUP ONLINE'!$G:$G)</f>
        <v>0</v>
      </c>
      <c r="G799" s="97">
        <f>+SUMIF('0 DUP ONLINE'!$C:$C,FILED!B799,'0 DUP ONLINE'!$H:$H)</f>
        <v>0</v>
      </c>
      <c r="H799" s="97">
        <f t="shared" si="48"/>
        <v>0</v>
      </c>
      <c r="J799" s="97">
        <f>+SUMIF('0 DUP WORK'!$C:$C,FILED!B799,'0 DUP WORK'!$E:$E)</f>
        <v>0</v>
      </c>
      <c r="K799" s="97">
        <f>+SUMIF('0 DUP WORK'!$C:$C,FILED!B799,'0 DUP WORK'!$F:$F)</f>
        <v>0</v>
      </c>
      <c r="L799" s="97">
        <f>+SUMIF('0 DUP WORK'!$C:$C,FILED!B799,'0 DUP WORK'!$G:$G)</f>
        <v>0</v>
      </c>
      <c r="M799" s="97">
        <f>+SUMIF('0 DUP WORK'!$C:$C,FILED!B799,'0 DUP WORK'!$H:$H)</f>
        <v>0</v>
      </c>
      <c r="N799" s="97">
        <f t="shared" si="49"/>
        <v>0</v>
      </c>
      <c r="P799" s="97">
        <f t="shared" si="50"/>
        <v>0</v>
      </c>
      <c r="Q799" s="97" t="str">
        <f t="shared" si="51"/>
        <v/>
      </c>
    </row>
    <row r="800" spans="1:17">
      <c r="A800" s="96">
        <v>797</v>
      </c>
      <c r="B800" s="97" t="e">
        <f t="array" ref="B800">+INDEX('0 DUP ONLINE'!$C$3:$C$701,SMALL(IF(FILED!$B$2='0 DUP ONLINE'!$K$3:$K$701,ROW('0 DUP ONLINE'!$K$3:$K$701)-ROW('0 DUP ONLINE'!$K$3)+1),FILED!A800))</f>
        <v>#NUM!</v>
      </c>
      <c r="C800" s="97" t="str">
        <f>+IFERROR(VLOOKUP(B800,'0 DUP ONLINE'!$C$3:$D$701,2,FALSE),"")</f>
        <v/>
      </c>
      <c r="D800" s="97">
        <f>+SUMIF('0 DUP ONLINE'!$C:$C,FILED!B800,'0 DUP ONLINE'!$E:$E)</f>
        <v>0</v>
      </c>
      <c r="E800" s="97">
        <f>+SUMIF('0 DUP ONLINE'!$C:$C,FILED!B800,'0 DUP ONLINE'!$F:$F)</f>
        <v>0</v>
      </c>
      <c r="F800" s="97">
        <f>+SUMIF('0 DUP ONLINE'!$C:$C,FILED!B800,'0 DUP ONLINE'!$G:$G)</f>
        <v>0</v>
      </c>
      <c r="G800" s="97">
        <f>+SUMIF('0 DUP ONLINE'!$C:$C,FILED!B800,'0 DUP ONLINE'!$H:$H)</f>
        <v>0</v>
      </c>
      <c r="H800" s="97">
        <f t="shared" si="48"/>
        <v>0</v>
      </c>
      <c r="J800" s="97">
        <f>+SUMIF('0 DUP WORK'!$C:$C,FILED!B800,'0 DUP WORK'!$E:$E)</f>
        <v>0</v>
      </c>
      <c r="K800" s="97">
        <f>+SUMIF('0 DUP WORK'!$C:$C,FILED!B800,'0 DUP WORK'!$F:$F)</f>
        <v>0</v>
      </c>
      <c r="L800" s="97">
        <f>+SUMIF('0 DUP WORK'!$C:$C,FILED!B800,'0 DUP WORK'!$G:$G)</f>
        <v>0</v>
      </c>
      <c r="M800" s="97">
        <f>+SUMIF('0 DUP WORK'!$C:$C,FILED!B800,'0 DUP WORK'!$H:$H)</f>
        <v>0</v>
      </c>
      <c r="N800" s="97">
        <f t="shared" si="49"/>
        <v>0</v>
      </c>
      <c r="P800" s="97">
        <f t="shared" si="50"/>
        <v>0</v>
      </c>
      <c r="Q800" s="97" t="str">
        <f t="shared" si="51"/>
        <v/>
      </c>
    </row>
    <row r="801" spans="1:17">
      <c r="A801" s="96">
        <v>798</v>
      </c>
      <c r="B801" s="97" t="e">
        <f t="array" ref="B801">+INDEX('0 DUP ONLINE'!$C$3:$C$701,SMALL(IF(FILED!$B$2='0 DUP ONLINE'!$K$3:$K$701,ROW('0 DUP ONLINE'!$K$3:$K$701)-ROW('0 DUP ONLINE'!$K$3)+1),FILED!A801))</f>
        <v>#NUM!</v>
      </c>
      <c r="C801" s="97" t="str">
        <f>+IFERROR(VLOOKUP(B801,'0 DUP ONLINE'!$C$3:$D$701,2,FALSE),"")</f>
        <v/>
      </c>
      <c r="D801" s="97">
        <f>+SUMIF('0 DUP ONLINE'!$C:$C,FILED!B801,'0 DUP ONLINE'!$E:$E)</f>
        <v>0</v>
      </c>
      <c r="E801" s="97">
        <f>+SUMIF('0 DUP ONLINE'!$C:$C,FILED!B801,'0 DUP ONLINE'!$F:$F)</f>
        <v>0</v>
      </c>
      <c r="F801" s="97">
        <f>+SUMIF('0 DUP ONLINE'!$C:$C,FILED!B801,'0 DUP ONLINE'!$G:$G)</f>
        <v>0</v>
      </c>
      <c r="G801" s="97">
        <f>+SUMIF('0 DUP ONLINE'!$C:$C,FILED!B801,'0 DUP ONLINE'!$H:$H)</f>
        <v>0</v>
      </c>
      <c r="H801" s="97">
        <f t="shared" si="48"/>
        <v>0</v>
      </c>
      <c r="J801" s="97">
        <f>+SUMIF('0 DUP WORK'!$C:$C,FILED!B801,'0 DUP WORK'!$E:$E)</f>
        <v>0</v>
      </c>
      <c r="K801" s="97">
        <f>+SUMIF('0 DUP WORK'!$C:$C,FILED!B801,'0 DUP WORK'!$F:$F)</f>
        <v>0</v>
      </c>
      <c r="L801" s="97">
        <f>+SUMIF('0 DUP WORK'!$C:$C,FILED!B801,'0 DUP WORK'!$G:$G)</f>
        <v>0</v>
      </c>
      <c r="M801" s="97">
        <f>+SUMIF('0 DUP WORK'!$C:$C,FILED!B801,'0 DUP WORK'!$H:$H)</f>
        <v>0</v>
      </c>
      <c r="N801" s="97">
        <f t="shared" si="49"/>
        <v>0</v>
      </c>
      <c r="P801" s="97">
        <f t="shared" si="50"/>
        <v>0</v>
      </c>
      <c r="Q801" s="97" t="str">
        <f t="shared" si="51"/>
        <v/>
      </c>
    </row>
    <row r="802" spans="1:17">
      <c r="A802" s="96">
        <v>799</v>
      </c>
      <c r="B802" s="97" t="e">
        <f t="array" ref="B802">+INDEX('0 DUP ONLINE'!$C$3:$C$701,SMALL(IF(FILED!$B$2='0 DUP ONLINE'!$K$3:$K$701,ROW('0 DUP ONLINE'!$K$3:$K$701)-ROW('0 DUP ONLINE'!$K$3)+1),FILED!A802))</f>
        <v>#NUM!</v>
      </c>
      <c r="C802" s="97" t="str">
        <f>+IFERROR(VLOOKUP(B802,'0 DUP ONLINE'!$C$3:$D$701,2,FALSE),"")</f>
        <v/>
      </c>
      <c r="D802" s="97">
        <f>+SUMIF('0 DUP ONLINE'!$C:$C,FILED!B802,'0 DUP ONLINE'!$E:$E)</f>
        <v>0</v>
      </c>
      <c r="E802" s="97">
        <f>+SUMIF('0 DUP ONLINE'!$C:$C,FILED!B802,'0 DUP ONLINE'!$F:$F)</f>
        <v>0</v>
      </c>
      <c r="F802" s="97">
        <f>+SUMIF('0 DUP ONLINE'!$C:$C,FILED!B802,'0 DUP ONLINE'!$G:$G)</f>
        <v>0</v>
      </c>
      <c r="G802" s="97">
        <f>+SUMIF('0 DUP ONLINE'!$C:$C,FILED!B802,'0 DUP ONLINE'!$H:$H)</f>
        <v>0</v>
      </c>
      <c r="H802" s="97">
        <f t="shared" si="48"/>
        <v>0</v>
      </c>
      <c r="J802" s="97">
        <f>+SUMIF('0 DUP WORK'!$C:$C,FILED!B802,'0 DUP WORK'!$E:$E)</f>
        <v>0</v>
      </c>
      <c r="K802" s="97">
        <f>+SUMIF('0 DUP WORK'!$C:$C,FILED!B802,'0 DUP WORK'!$F:$F)</f>
        <v>0</v>
      </c>
      <c r="L802" s="97">
        <f>+SUMIF('0 DUP WORK'!$C:$C,FILED!B802,'0 DUP WORK'!$G:$G)</f>
        <v>0</v>
      </c>
      <c r="M802" s="97">
        <f>+SUMIF('0 DUP WORK'!$C:$C,FILED!B802,'0 DUP WORK'!$H:$H)</f>
        <v>0</v>
      </c>
      <c r="N802" s="97">
        <f t="shared" si="49"/>
        <v>0</v>
      </c>
      <c r="P802" s="97">
        <f t="shared" si="50"/>
        <v>0</v>
      </c>
      <c r="Q802" s="97" t="str">
        <f t="shared" si="51"/>
        <v/>
      </c>
    </row>
    <row r="803" spans="1:17">
      <c r="A803" s="96">
        <v>800</v>
      </c>
      <c r="B803" s="97" t="e">
        <f t="array" ref="B803">+INDEX('0 DUP ONLINE'!$C$3:$C$701,SMALL(IF(FILED!$B$2='0 DUP ONLINE'!$K$3:$K$701,ROW('0 DUP ONLINE'!$K$3:$K$701)-ROW('0 DUP ONLINE'!$K$3)+1),FILED!A803))</f>
        <v>#NUM!</v>
      </c>
      <c r="C803" s="97" t="str">
        <f>+IFERROR(VLOOKUP(B803,'0 DUP ONLINE'!$C$3:$D$701,2,FALSE),"")</f>
        <v/>
      </c>
      <c r="D803" s="97">
        <f>+SUMIF('0 DUP ONLINE'!$C:$C,FILED!B803,'0 DUP ONLINE'!$E:$E)</f>
        <v>0</v>
      </c>
      <c r="E803" s="97">
        <f>+SUMIF('0 DUP ONLINE'!$C:$C,FILED!B803,'0 DUP ONLINE'!$F:$F)</f>
        <v>0</v>
      </c>
      <c r="F803" s="97">
        <f>+SUMIF('0 DUP ONLINE'!$C:$C,FILED!B803,'0 DUP ONLINE'!$G:$G)</f>
        <v>0</v>
      </c>
      <c r="G803" s="97">
        <f>+SUMIF('0 DUP ONLINE'!$C:$C,FILED!B803,'0 DUP ONLINE'!$H:$H)</f>
        <v>0</v>
      </c>
      <c r="H803" s="97">
        <f t="shared" si="48"/>
        <v>0</v>
      </c>
      <c r="J803" s="97">
        <f>+SUMIF('0 DUP WORK'!$C:$C,FILED!B803,'0 DUP WORK'!$E:$E)</f>
        <v>0</v>
      </c>
      <c r="K803" s="97">
        <f>+SUMIF('0 DUP WORK'!$C:$C,FILED!B803,'0 DUP WORK'!$F:$F)</f>
        <v>0</v>
      </c>
      <c r="L803" s="97">
        <f>+SUMIF('0 DUP WORK'!$C:$C,FILED!B803,'0 DUP WORK'!$G:$G)</f>
        <v>0</v>
      </c>
      <c r="M803" s="97">
        <f>+SUMIF('0 DUP WORK'!$C:$C,FILED!B803,'0 DUP WORK'!$H:$H)</f>
        <v>0</v>
      </c>
      <c r="N803" s="97">
        <f t="shared" si="49"/>
        <v>0</v>
      </c>
      <c r="P803" s="97">
        <f t="shared" si="50"/>
        <v>0</v>
      </c>
      <c r="Q803" s="97" t="str">
        <f t="shared" si="51"/>
        <v/>
      </c>
    </row>
    <row r="804" spans="1:17">
      <c r="A804" s="96">
        <v>801</v>
      </c>
      <c r="B804" s="97" t="e">
        <f t="array" ref="B804">+INDEX('0 DUP ONLINE'!$C$3:$C$701,SMALL(IF(FILED!$B$2='0 DUP ONLINE'!$K$3:$K$701,ROW('0 DUP ONLINE'!$K$3:$K$701)-ROW('0 DUP ONLINE'!$K$3)+1),FILED!A804))</f>
        <v>#NUM!</v>
      </c>
      <c r="C804" s="97" t="str">
        <f>+IFERROR(VLOOKUP(B804,'0 DUP ONLINE'!$C$3:$D$701,2,FALSE),"")</f>
        <v/>
      </c>
      <c r="D804" s="97">
        <f>+SUMIF('0 DUP ONLINE'!$C:$C,FILED!B804,'0 DUP ONLINE'!$E:$E)</f>
        <v>0</v>
      </c>
      <c r="E804" s="97">
        <f>+SUMIF('0 DUP ONLINE'!$C:$C,FILED!B804,'0 DUP ONLINE'!$F:$F)</f>
        <v>0</v>
      </c>
      <c r="F804" s="97">
        <f>+SUMIF('0 DUP ONLINE'!$C:$C,FILED!B804,'0 DUP ONLINE'!$G:$G)</f>
        <v>0</v>
      </c>
      <c r="G804" s="97">
        <f>+SUMIF('0 DUP ONLINE'!$C:$C,FILED!B804,'0 DUP ONLINE'!$H:$H)</f>
        <v>0</v>
      </c>
      <c r="H804" s="97">
        <f t="shared" si="48"/>
        <v>0</v>
      </c>
      <c r="J804" s="97">
        <f>+SUMIF('0 DUP WORK'!$C:$C,FILED!B804,'0 DUP WORK'!$E:$E)</f>
        <v>0</v>
      </c>
      <c r="K804" s="97">
        <f>+SUMIF('0 DUP WORK'!$C:$C,FILED!B804,'0 DUP WORK'!$F:$F)</f>
        <v>0</v>
      </c>
      <c r="L804" s="97">
        <f>+SUMIF('0 DUP WORK'!$C:$C,FILED!B804,'0 DUP WORK'!$G:$G)</f>
        <v>0</v>
      </c>
      <c r="M804" s="97">
        <f>+SUMIF('0 DUP WORK'!$C:$C,FILED!B804,'0 DUP WORK'!$H:$H)</f>
        <v>0</v>
      </c>
      <c r="N804" s="97">
        <f t="shared" si="49"/>
        <v>0</v>
      </c>
      <c r="P804" s="97">
        <f t="shared" si="50"/>
        <v>0</v>
      </c>
      <c r="Q804" s="97" t="str">
        <f t="shared" si="51"/>
        <v/>
      </c>
    </row>
    <row r="805" spans="1:17">
      <c r="A805" s="96">
        <v>802</v>
      </c>
      <c r="B805" s="97" t="e">
        <f t="array" ref="B805">+INDEX('0 DUP ONLINE'!$C$3:$C$701,SMALL(IF(FILED!$B$2='0 DUP ONLINE'!$K$3:$K$701,ROW('0 DUP ONLINE'!$K$3:$K$701)-ROW('0 DUP ONLINE'!$K$3)+1),FILED!A805))</f>
        <v>#NUM!</v>
      </c>
      <c r="C805" s="97" t="str">
        <f>+IFERROR(VLOOKUP(B805,'0 DUP ONLINE'!$C$3:$D$701,2,FALSE),"")</f>
        <v/>
      </c>
      <c r="D805" s="97">
        <f>+SUMIF('0 DUP ONLINE'!$C:$C,FILED!B805,'0 DUP ONLINE'!$E:$E)</f>
        <v>0</v>
      </c>
      <c r="E805" s="97">
        <f>+SUMIF('0 DUP ONLINE'!$C:$C,FILED!B805,'0 DUP ONLINE'!$F:$F)</f>
        <v>0</v>
      </c>
      <c r="F805" s="97">
        <f>+SUMIF('0 DUP ONLINE'!$C:$C,FILED!B805,'0 DUP ONLINE'!$G:$G)</f>
        <v>0</v>
      </c>
      <c r="G805" s="97">
        <f>+SUMIF('0 DUP ONLINE'!$C:$C,FILED!B805,'0 DUP ONLINE'!$H:$H)</f>
        <v>0</v>
      </c>
      <c r="H805" s="97">
        <f t="shared" si="48"/>
        <v>0</v>
      </c>
      <c r="J805" s="97">
        <f>+SUMIF('0 DUP WORK'!$C:$C,FILED!B805,'0 DUP WORK'!$E:$E)</f>
        <v>0</v>
      </c>
      <c r="K805" s="97">
        <f>+SUMIF('0 DUP WORK'!$C:$C,FILED!B805,'0 DUP WORK'!$F:$F)</f>
        <v>0</v>
      </c>
      <c r="L805" s="97">
        <f>+SUMIF('0 DUP WORK'!$C:$C,FILED!B805,'0 DUP WORK'!$G:$G)</f>
        <v>0</v>
      </c>
      <c r="M805" s="97">
        <f>+SUMIF('0 DUP WORK'!$C:$C,FILED!B805,'0 DUP WORK'!$H:$H)</f>
        <v>0</v>
      </c>
      <c r="N805" s="97">
        <f t="shared" si="49"/>
        <v>0</v>
      </c>
      <c r="P805" s="97">
        <f t="shared" si="50"/>
        <v>0</v>
      </c>
      <c r="Q805" s="97" t="str">
        <f t="shared" si="51"/>
        <v/>
      </c>
    </row>
    <row r="806" spans="1:17">
      <c r="A806" s="96">
        <v>803</v>
      </c>
      <c r="B806" s="97" t="e">
        <f t="array" ref="B806">+INDEX('0 DUP ONLINE'!$C$3:$C$701,SMALL(IF(FILED!$B$2='0 DUP ONLINE'!$K$3:$K$701,ROW('0 DUP ONLINE'!$K$3:$K$701)-ROW('0 DUP ONLINE'!$K$3)+1),FILED!A806))</f>
        <v>#NUM!</v>
      </c>
      <c r="C806" s="97" t="str">
        <f>+IFERROR(VLOOKUP(B806,'0 DUP ONLINE'!$C$3:$D$701,2,FALSE),"")</f>
        <v/>
      </c>
      <c r="D806" s="97">
        <f>+SUMIF('0 DUP ONLINE'!$C:$C,FILED!B806,'0 DUP ONLINE'!$E:$E)</f>
        <v>0</v>
      </c>
      <c r="E806" s="97">
        <f>+SUMIF('0 DUP ONLINE'!$C:$C,FILED!B806,'0 DUP ONLINE'!$F:$F)</f>
        <v>0</v>
      </c>
      <c r="F806" s="97">
        <f>+SUMIF('0 DUP ONLINE'!$C:$C,FILED!B806,'0 DUP ONLINE'!$G:$G)</f>
        <v>0</v>
      </c>
      <c r="G806" s="97">
        <f>+SUMIF('0 DUP ONLINE'!$C:$C,FILED!B806,'0 DUP ONLINE'!$H:$H)</f>
        <v>0</v>
      </c>
      <c r="H806" s="97">
        <f t="shared" si="48"/>
        <v>0</v>
      </c>
      <c r="J806" s="97">
        <f>+SUMIF('0 DUP WORK'!$C:$C,FILED!B806,'0 DUP WORK'!$E:$E)</f>
        <v>0</v>
      </c>
      <c r="K806" s="97">
        <f>+SUMIF('0 DUP WORK'!$C:$C,FILED!B806,'0 DUP WORK'!$F:$F)</f>
        <v>0</v>
      </c>
      <c r="L806" s="97">
        <f>+SUMIF('0 DUP WORK'!$C:$C,FILED!B806,'0 DUP WORK'!$G:$G)</f>
        <v>0</v>
      </c>
      <c r="M806" s="97">
        <f>+SUMIF('0 DUP WORK'!$C:$C,FILED!B806,'0 DUP WORK'!$H:$H)</f>
        <v>0</v>
      </c>
      <c r="N806" s="97">
        <f t="shared" si="49"/>
        <v>0</v>
      </c>
      <c r="P806" s="97">
        <f t="shared" si="50"/>
        <v>0</v>
      </c>
      <c r="Q806" s="97" t="str">
        <f t="shared" si="51"/>
        <v/>
      </c>
    </row>
    <row r="807" spans="1:17">
      <c r="A807" s="96">
        <v>804</v>
      </c>
      <c r="B807" s="97" t="e">
        <f t="array" ref="B807">+INDEX('0 DUP ONLINE'!$C$3:$C$701,SMALL(IF(FILED!$B$2='0 DUP ONLINE'!$K$3:$K$701,ROW('0 DUP ONLINE'!$K$3:$K$701)-ROW('0 DUP ONLINE'!$K$3)+1),FILED!A807))</f>
        <v>#NUM!</v>
      </c>
      <c r="C807" s="97" t="str">
        <f>+IFERROR(VLOOKUP(B807,'0 DUP ONLINE'!$C$3:$D$701,2,FALSE),"")</f>
        <v/>
      </c>
      <c r="D807" s="97">
        <f>+SUMIF('0 DUP ONLINE'!$C:$C,FILED!B807,'0 DUP ONLINE'!$E:$E)</f>
        <v>0</v>
      </c>
      <c r="E807" s="97">
        <f>+SUMIF('0 DUP ONLINE'!$C:$C,FILED!B807,'0 DUP ONLINE'!$F:$F)</f>
        <v>0</v>
      </c>
      <c r="F807" s="97">
        <f>+SUMIF('0 DUP ONLINE'!$C:$C,FILED!B807,'0 DUP ONLINE'!$G:$G)</f>
        <v>0</v>
      </c>
      <c r="G807" s="97">
        <f>+SUMIF('0 DUP ONLINE'!$C:$C,FILED!B807,'0 DUP ONLINE'!$H:$H)</f>
        <v>0</v>
      </c>
      <c r="H807" s="97">
        <f t="shared" si="48"/>
        <v>0</v>
      </c>
      <c r="J807" s="97">
        <f>+SUMIF('0 DUP WORK'!$C:$C,FILED!B807,'0 DUP WORK'!$E:$E)</f>
        <v>0</v>
      </c>
      <c r="K807" s="97">
        <f>+SUMIF('0 DUP WORK'!$C:$C,FILED!B807,'0 DUP WORK'!$F:$F)</f>
        <v>0</v>
      </c>
      <c r="L807" s="97">
        <f>+SUMIF('0 DUP WORK'!$C:$C,FILED!B807,'0 DUP WORK'!$G:$G)</f>
        <v>0</v>
      </c>
      <c r="M807" s="97">
        <f>+SUMIF('0 DUP WORK'!$C:$C,FILED!B807,'0 DUP WORK'!$H:$H)</f>
        <v>0</v>
      </c>
      <c r="N807" s="97">
        <f t="shared" si="49"/>
        <v>0</v>
      </c>
      <c r="P807" s="97">
        <f t="shared" si="50"/>
        <v>0</v>
      </c>
      <c r="Q807" s="97" t="str">
        <f t="shared" si="51"/>
        <v/>
      </c>
    </row>
    <row r="808" spans="1:17">
      <c r="A808" s="96">
        <v>805</v>
      </c>
      <c r="B808" s="97" t="e">
        <f t="array" ref="B808">+INDEX('0 DUP ONLINE'!$C$3:$C$701,SMALL(IF(FILED!$B$2='0 DUP ONLINE'!$K$3:$K$701,ROW('0 DUP ONLINE'!$K$3:$K$701)-ROW('0 DUP ONLINE'!$K$3)+1),FILED!A808))</f>
        <v>#NUM!</v>
      </c>
      <c r="C808" s="97" t="str">
        <f>+IFERROR(VLOOKUP(B808,'0 DUP ONLINE'!$C$3:$D$701,2,FALSE),"")</f>
        <v/>
      </c>
      <c r="D808" s="97">
        <f>+SUMIF('0 DUP ONLINE'!$C:$C,FILED!B808,'0 DUP ONLINE'!$E:$E)</f>
        <v>0</v>
      </c>
      <c r="E808" s="97">
        <f>+SUMIF('0 DUP ONLINE'!$C:$C,FILED!B808,'0 DUP ONLINE'!$F:$F)</f>
        <v>0</v>
      </c>
      <c r="F808" s="97">
        <f>+SUMIF('0 DUP ONLINE'!$C:$C,FILED!B808,'0 DUP ONLINE'!$G:$G)</f>
        <v>0</v>
      </c>
      <c r="G808" s="97">
        <f>+SUMIF('0 DUP ONLINE'!$C:$C,FILED!B808,'0 DUP ONLINE'!$H:$H)</f>
        <v>0</v>
      </c>
      <c r="H808" s="97">
        <f t="shared" si="48"/>
        <v>0</v>
      </c>
      <c r="J808" s="97">
        <f>+SUMIF('0 DUP WORK'!$C:$C,FILED!B808,'0 DUP WORK'!$E:$E)</f>
        <v>0</v>
      </c>
      <c r="K808" s="97">
        <f>+SUMIF('0 DUP WORK'!$C:$C,FILED!B808,'0 DUP WORK'!$F:$F)</f>
        <v>0</v>
      </c>
      <c r="L808" s="97">
        <f>+SUMIF('0 DUP WORK'!$C:$C,FILED!B808,'0 DUP WORK'!$G:$G)</f>
        <v>0</v>
      </c>
      <c r="M808" s="97">
        <f>+SUMIF('0 DUP WORK'!$C:$C,FILED!B808,'0 DUP WORK'!$H:$H)</f>
        <v>0</v>
      </c>
      <c r="N808" s="97">
        <f t="shared" si="49"/>
        <v>0</v>
      </c>
      <c r="P808" s="97">
        <f t="shared" si="50"/>
        <v>0</v>
      </c>
      <c r="Q808" s="97" t="str">
        <f t="shared" si="51"/>
        <v/>
      </c>
    </row>
    <row r="809" spans="1:17">
      <c r="A809" s="96">
        <v>806</v>
      </c>
      <c r="B809" s="97" t="e">
        <f t="array" ref="B809">+INDEX('0 DUP ONLINE'!$C$3:$C$701,SMALL(IF(FILED!$B$2='0 DUP ONLINE'!$K$3:$K$701,ROW('0 DUP ONLINE'!$K$3:$K$701)-ROW('0 DUP ONLINE'!$K$3)+1),FILED!A809))</f>
        <v>#NUM!</v>
      </c>
      <c r="C809" s="97" t="str">
        <f>+IFERROR(VLOOKUP(B809,'0 DUP ONLINE'!$C$3:$D$701,2,FALSE),"")</f>
        <v/>
      </c>
      <c r="D809" s="97">
        <f>+SUMIF('0 DUP ONLINE'!$C:$C,FILED!B809,'0 DUP ONLINE'!$E:$E)</f>
        <v>0</v>
      </c>
      <c r="E809" s="97">
        <f>+SUMIF('0 DUP ONLINE'!$C:$C,FILED!B809,'0 DUP ONLINE'!$F:$F)</f>
        <v>0</v>
      </c>
      <c r="F809" s="97">
        <f>+SUMIF('0 DUP ONLINE'!$C:$C,FILED!B809,'0 DUP ONLINE'!$G:$G)</f>
        <v>0</v>
      </c>
      <c r="G809" s="97">
        <f>+SUMIF('0 DUP ONLINE'!$C:$C,FILED!B809,'0 DUP ONLINE'!$H:$H)</f>
        <v>0</v>
      </c>
      <c r="H809" s="97">
        <f t="shared" si="48"/>
        <v>0</v>
      </c>
      <c r="J809" s="97">
        <f>+SUMIF('0 DUP WORK'!$C:$C,FILED!B809,'0 DUP WORK'!$E:$E)</f>
        <v>0</v>
      </c>
      <c r="K809" s="97">
        <f>+SUMIF('0 DUP WORK'!$C:$C,FILED!B809,'0 DUP WORK'!$F:$F)</f>
        <v>0</v>
      </c>
      <c r="L809" s="97">
        <f>+SUMIF('0 DUP WORK'!$C:$C,FILED!B809,'0 DUP WORK'!$G:$G)</f>
        <v>0</v>
      </c>
      <c r="M809" s="97">
        <f>+SUMIF('0 DUP WORK'!$C:$C,FILED!B809,'0 DUP WORK'!$H:$H)</f>
        <v>0</v>
      </c>
      <c r="N809" s="97">
        <f t="shared" si="49"/>
        <v>0</v>
      </c>
      <c r="P809" s="97">
        <f t="shared" si="50"/>
        <v>0</v>
      </c>
      <c r="Q809" s="97" t="str">
        <f t="shared" si="51"/>
        <v/>
      </c>
    </row>
    <row r="810" spans="1:17">
      <c r="A810" s="96">
        <v>807</v>
      </c>
      <c r="B810" s="97" t="e">
        <f t="array" ref="B810">+INDEX('0 DUP ONLINE'!$C$3:$C$701,SMALL(IF(FILED!$B$2='0 DUP ONLINE'!$K$3:$K$701,ROW('0 DUP ONLINE'!$K$3:$K$701)-ROW('0 DUP ONLINE'!$K$3)+1),FILED!A810))</f>
        <v>#NUM!</v>
      </c>
      <c r="C810" s="97" t="str">
        <f>+IFERROR(VLOOKUP(B810,'0 DUP ONLINE'!$C$3:$D$701,2,FALSE),"")</f>
        <v/>
      </c>
      <c r="D810" s="97">
        <f>+SUMIF('0 DUP ONLINE'!$C:$C,FILED!B810,'0 DUP ONLINE'!$E:$E)</f>
        <v>0</v>
      </c>
      <c r="E810" s="97">
        <f>+SUMIF('0 DUP ONLINE'!$C:$C,FILED!B810,'0 DUP ONLINE'!$F:$F)</f>
        <v>0</v>
      </c>
      <c r="F810" s="97">
        <f>+SUMIF('0 DUP ONLINE'!$C:$C,FILED!B810,'0 DUP ONLINE'!$G:$G)</f>
        <v>0</v>
      </c>
      <c r="G810" s="97">
        <f>+SUMIF('0 DUP ONLINE'!$C:$C,FILED!B810,'0 DUP ONLINE'!$H:$H)</f>
        <v>0</v>
      </c>
      <c r="H810" s="97">
        <f t="shared" si="48"/>
        <v>0</v>
      </c>
      <c r="J810" s="97">
        <f>+SUMIF('0 DUP WORK'!$C:$C,FILED!B810,'0 DUP WORK'!$E:$E)</f>
        <v>0</v>
      </c>
      <c r="K810" s="97">
        <f>+SUMIF('0 DUP WORK'!$C:$C,FILED!B810,'0 DUP WORK'!$F:$F)</f>
        <v>0</v>
      </c>
      <c r="L810" s="97">
        <f>+SUMIF('0 DUP WORK'!$C:$C,FILED!B810,'0 DUP WORK'!$G:$G)</f>
        <v>0</v>
      </c>
      <c r="M810" s="97">
        <f>+SUMIF('0 DUP WORK'!$C:$C,FILED!B810,'0 DUP WORK'!$H:$H)</f>
        <v>0</v>
      </c>
      <c r="N810" s="97">
        <f t="shared" si="49"/>
        <v>0</v>
      </c>
      <c r="P810" s="97">
        <f t="shared" si="50"/>
        <v>0</v>
      </c>
      <c r="Q810" s="97" t="str">
        <f t="shared" si="51"/>
        <v/>
      </c>
    </row>
    <row r="811" spans="1:17">
      <c r="A811" s="96">
        <v>808</v>
      </c>
      <c r="B811" s="97" t="e">
        <f t="array" ref="B811">+INDEX('0 DUP ONLINE'!$C$3:$C$701,SMALL(IF(FILED!$B$2='0 DUP ONLINE'!$K$3:$K$701,ROW('0 DUP ONLINE'!$K$3:$K$701)-ROW('0 DUP ONLINE'!$K$3)+1),FILED!A811))</f>
        <v>#NUM!</v>
      </c>
      <c r="C811" s="97" t="str">
        <f>+IFERROR(VLOOKUP(B811,'0 DUP ONLINE'!$C$3:$D$701,2,FALSE),"")</f>
        <v/>
      </c>
      <c r="D811" s="97">
        <f>+SUMIF('0 DUP ONLINE'!$C:$C,FILED!B811,'0 DUP ONLINE'!$E:$E)</f>
        <v>0</v>
      </c>
      <c r="E811" s="97">
        <f>+SUMIF('0 DUP ONLINE'!$C:$C,FILED!B811,'0 DUP ONLINE'!$F:$F)</f>
        <v>0</v>
      </c>
      <c r="F811" s="97">
        <f>+SUMIF('0 DUP ONLINE'!$C:$C,FILED!B811,'0 DUP ONLINE'!$G:$G)</f>
        <v>0</v>
      </c>
      <c r="G811" s="97">
        <f>+SUMIF('0 DUP ONLINE'!$C:$C,FILED!B811,'0 DUP ONLINE'!$H:$H)</f>
        <v>0</v>
      </c>
      <c r="H811" s="97">
        <f t="shared" si="48"/>
        <v>0</v>
      </c>
      <c r="J811" s="97">
        <f>+SUMIF('0 DUP WORK'!$C:$C,FILED!B811,'0 DUP WORK'!$E:$E)</f>
        <v>0</v>
      </c>
      <c r="K811" s="97">
        <f>+SUMIF('0 DUP WORK'!$C:$C,FILED!B811,'0 DUP WORK'!$F:$F)</f>
        <v>0</v>
      </c>
      <c r="L811" s="97">
        <f>+SUMIF('0 DUP WORK'!$C:$C,FILED!B811,'0 DUP WORK'!$G:$G)</f>
        <v>0</v>
      </c>
      <c r="M811" s="97">
        <f>+SUMIF('0 DUP WORK'!$C:$C,FILED!B811,'0 DUP WORK'!$H:$H)</f>
        <v>0</v>
      </c>
      <c r="N811" s="97">
        <f t="shared" si="49"/>
        <v>0</v>
      </c>
      <c r="P811" s="97">
        <f t="shared" si="50"/>
        <v>0</v>
      </c>
      <c r="Q811" s="97" t="str">
        <f t="shared" si="51"/>
        <v/>
      </c>
    </row>
    <row r="812" spans="1:17">
      <c r="A812" s="96">
        <v>809</v>
      </c>
      <c r="B812" s="97" t="e">
        <f t="array" ref="B812">+INDEX('0 DUP ONLINE'!$C$3:$C$701,SMALL(IF(FILED!$B$2='0 DUP ONLINE'!$K$3:$K$701,ROW('0 DUP ONLINE'!$K$3:$K$701)-ROW('0 DUP ONLINE'!$K$3)+1),FILED!A812))</f>
        <v>#NUM!</v>
      </c>
      <c r="C812" s="97" t="str">
        <f>+IFERROR(VLOOKUP(B812,'0 DUP ONLINE'!$C$3:$D$701,2,FALSE),"")</f>
        <v/>
      </c>
      <c r="D812" s="97">
        <f>+SUMIF('0 DUP ONLINE'!$C:$C,FILED!B812,'0 DUP ONLINE'!$E:$E)</f>
        <v>0</v>
      </c>
      <c r="E812" s="97">
        <f>+SUMIF('0 DUP ONLINE'!$C:$C,FILED!B812,'0 DUP ONLINE'!$F:$F)</f>
        <v>0</v>
      </c>
      <c r="F812" s="97">
        <f>+SUMIF('0 DUP ONLINE'!$C:$C,FILED!B812,'0 DUP ONLINE'!$G:$G)</f>
        <v>0</v>
      </c>
      <c r="G812" s="97">
        <f>+SUMIF('0 DUP ONLINE'!$C:$C,FILED!B812,'0 DUP ONLINE'!$H:$H)</f>
        <v>0</v>
      </c>
      <c r="H812" s="97">
        <f t="shared" si="48"/>
        <v>0</v>
      </c>
      <c r="J812" s="97">
        <f>+SUMIF('0 DUP WORK'!$C:$C,FILED!B812,'0 DUP WORK'!$E:$E)</f>
        <v>0</v>
      </c>
      <c r="K812" s="97">
        <f>+SUMIF('0 DUP WORK'!$C:$C,FILED!B812,'0 DUP WORK'!$F:$F)</f>
        <v>0</v>
      </c>
      <c r="L812" s="97">
        <f>+SUMIF('0 DUP WORK'!$C:$C,FILED!B812,'0 DUP WORK'!$G:$G)</f>
        <v>0</v>
      </c>
      <c r="M812" s="97">
        <f>+SUMIF('0 DUP WORK'!$C:$C,FILED!B812,'0 DUP WORK'!$H:$H)</f>
        <v>0</v>
      </c>
      <c r="N812" s="97">
        <f t="shared" si="49"/>
        <v>0</v>
      </c>
      <c r="P812" s="97">
        <f t="shared" si="50"/>
        <v>0</v>
      </c>
      <c r="Q812" s="97" t="str">
        <f t="shared" si="51"/>
        <v/>
      </c>
    </row>
    <row r="813" spans="1:17">
      <c r="A813" s="96">
        <v>810</v>
      </c>
      <c r="B813" s="97" t="e">
        <f t="array" ref="B813">+INDEX('0 DUP ONLINE'!$C$3:$C$701,SMALL(IF(FILED!$B$2='0 DUP ONLINE'!$K$3:$K$701,ROW('0 DUP ONLINE'!$K$3:$K$701)-ROW('0 DUP ONLINE'!$K$3)+1),FILED!A813))</f>
        <v>#NUM!</v>
      </c>
      <c r="C813" s="97" t="str">
        <f>+IFERROR(VLOOKUP(B813,'0 DUP ONLINE'!$C$3:$D$701,2,FALSE),"")</f>
        <v/>
      </c>
      <c r="D813" s="97">
        <f>+SUMIF('0 DUP ONLINE'!$C:$C,FILED!B813,'0 DUP ONLINE'!$E:$E)</f>
        <v>0</v>
      </c>
      <c r="E813" s="97">
        <f>+SUMIF('0 DUP ONLINE'!$C:$C,FILED!B813,'0 DUP ONLINE'!$F:$F)</f>
        <v>0</v>
      </c>
      <c r="F813" s="97">
        <f>+SUMIF('0 DUP ONLINE'!$C:$C,FILED!B813,'0 DUP ONLINE'!$G:$G)</f>
        <v>0</v>
      </c>
      <c r="G813" s="97">
        <f>+SUMIF('0 DUP ONLINE'!$C:$C,FILED!B813,'0 DUP ONLINE'!$H:$H)</f>
        <v>0</v>
      </c>
      <c r="H813" s="97">
        <f t="shared" si="48"/>
        <v>0</v>
      </c>
      <c r="J813" s="97">
        <f>+SUMIF('0 DUP WORK'!$C:$C,FILED!B813,'0 DUP WORK'!$E:$E)</f>
        <v>0</v>
      </c>
      <c r="K813" s="97">
        <f>+SUMIF('0 DUP WORK'!$C:$C,FILED!B813,'0 DUP WORK'!$F:$F)</f>
        <v>0</v>
      </c>
      <c r="L813" s="97">
        <f>+SUMIF('0 DUP WORK'!$C:$C,FILED!B813,'0 DUP WORK'!$G:$G)</f>
        <v>0</v>
      </c>
      <c r="M813" s="97">
        <f>+SUMIF('0 DUP WORK'!$C:$C,FILED!B813,'0 DUP WORK'!$H:$H)</f>
        <v>0</v>
      </c>
      <c r="N813" s="97">
        <f t="shared" si="49"/>
        <v>0</v>
      </c>
      <c r="P813" s="97">
        <f t="shared" si="50"/>
        <v>0</v>
      </c>
      <c r="Q813" s="97" t="str">
        <f t="shared" si="51"/>
        <v/>
      </c>
    </row>
    <row r="814" spans="1:17">
      <c r="A814" s="96">
        <v>811</v>
      </c>
      <c r="B814" s="97" t="e">
        <f t="array" ref="B814">+INDEX('0 DUP ONLINE'!$C$3:$C$701,SMALL(IF(FILED!$B$2='0 DUP ONLINE'!$K$3:$K$701,ROW('0 DUP ONLINE'!$K$3:$K$701)-ROW('0 DUP ONLINE'!$K$3)+1),FILED!A814))</f>
        <v>#NUM!</v>
      </c>
      <c r="C814" s="97" t="str">
        <f>+IFERROR(VLOOKUP(B814,'0 DUP ONLINE'!$C$3:$D$701,2,FALSE),"")</f>
        <v/>
      </c>
      <c r="D814" s="97">
        <f>+SUMIF('0 DUP ONLINE'!$C:$C,FILED!B814,'0 DUP ONLINE'!$E:$E)</f>
        <v>0</v>
      </c>
      <c r="E814" s="97">
        <f>+SUMIF('0 DUP ONLINE'!$C:$C,FILED!B814,'0 DUP ONLINE'!$F:$F)</f>
        <v>0</v>
      </c>
      <c r="F814" s="97">
        <f>+SUMIF('0 DUP ONLINE'!$C:$C,FILED!B814,'0 DUP ONLINE'!$G:$G)</f>
        <v>0</v>
      </c>
      <c r="G814" s="97">
        <f>+SUMIF('0 DUP ONLINE'!$C:$C,FILED!B814,'0 DUP ONLINE'!$H:$H)</f>
        <v>0</v>
      </c>
      <c r="H814" s="97">
        <f t="shared" si="48"/>
        <v>0</v>
      </c>
      <c r="J814" s="97">
        <f>+SUMIF('0 DUP WORK'!$C:$C,FILED!B814,'0 DUP WORK'!$E:$E)</f>
        <v>0</v>
      </c>
      <c r="K814" s="97">
        <f>+SUMIF('0 DUP WORK'!$C:$C,FILED!B814,'0 DUP WORK'!$F:$F)</f>
        <v>0</v>
      </c>
      <c r="L814" s="97">
        <f>+SUMIF('0 DUP WORK'!$C:$C,FILED!B814,'0 DUP WORK'!$G:$G)</f>
        <v>0</v>
      </c>
      <c r="M814" s="97">
        <f>+SUMIF('0 DUP WORK'!$C:$C,FILED!B814,'0 DUP WORK'!$H:$H)</f>
        <v>0</v>
      </c>
      <c r="N814" s="97">
        <f t="shared" si="49"/>
        <v>0</v>
      </c>
      <c r="P814" s="97">
        <f t="shared" si="50"/>
        <v>0</v>
      </c>
      <c r="Q814" s="97" t="str">
        <f t="shared" si="51"/>
        <v/>
      </c>
    </row>
    <row r="815" spans="1:17">
      <c r="A815" s="96">
        <v>812</v>
      </c>
      <c r="B815" s="97" t="e">
        <f t="array" ref="B815">+INDEX('0 DUP ONLINE'!$C$3:$C$701,SMALL(IF(FILED!$B$2='0 DUP ONLINE'!$K$3:$K$701,ROW('0 DUP ONLINE'!$K$3:$K$701)-ROW('0 DUP ONLINE'!$K$3)+1),FILED!A815))</f>
        <v>#NUM!</v>
      </c>
      <c r="C815" s="97" t="str">
        <f>+IFERROR(VLOOKUP(B815,'0 DUP ONLINE'!$C$3:$D$701,2,FALSE),"")</f>
        <v/>
      </c>
      <c r="D815" s="97">
        <f>+SUMIF('0 DUP ONLINE'!$C:$C,FILED!B815,'0 DUP ONLINE'!$E:$E)</f>
        <v>0</v>
      </c>
      <c r="E815" s="97">
        <f>+SUMIF('0 DUP ONLINE'!$C:$C,FILED!B815,'0 DUP ONLINE'!$F:$F)</f>
        <v>0</v>
      </c>
      <c r="F815" s="97">
        <f>+SUMIF('0 DUP ONLINE'!$C:$C,FILED!B815,'0 DUP ONLINE'!$G:$G)</f>
        <v>0</v>
      </c>
      <c r="G815" s="97">
        <f>+SUMIF('0 DUP ONLINE'!$C:$C,FILED!B815,'0 DUP ONLINE'!$H:$H)</f>
        <v>0</v>
      </c>
      <c r="H815" s="97">
        <f t="shared" si="48"/>
        <v>0</v>
      </c>
      <c r="J815" s="97">
        <f>+SUMIF('0 DUP WORK'!$C:$C,FILED!B815,'0 DUP WORK'!$E:$E)</f>
        <v>0</v>
      </c>
      <c r="K815" s="97">
        <f>+SUMIF('0 DUP WORK'!$C:$C,FILED!B815,'0 DUP WORK'!$F:$F)</f>
        <v>0</v>
      </c>
      <c r="L815" s="97">
        <f>+SUMIF('0 DUP WORK'!$C:$C,FILED!B815,'0 DUP WORK'!$G:$G)</f>
        <v>0</v>
      </c>
      <c r="M815" s="97">
        <f>+SUMIF('0 DUP WORK'!$C:$C,FILED!B815,'0 DUP WORK'!$H:$H)</f>
        <v>0</v>
      </c>
      <c r="N815" s="97">
        <f t="shared" si="49"/>
        <v>0</v>
      </c>
      <c r="P815" s="97">
        <f t="shared" si="50"/>
        <v>0</v>
      </c>
      <c r="Q815" s="97" t="str">
        <f t="shared" si="51"/>
        <v/>
      </c>
    </row>
    <row r="816" spans="1:17">
      <c r="A816" s="96">
        <v>813</v>
      </c>
      <c r="B816" s="97" t="e">
        <f t="array" ref="B816">+INDEX('0 DUP ONLINE'!$C$3:$C$701,SMALL(IF(FILED!$B$2='0 DUP ONLINE'!$K$3:$K$701,ROW('0 DUP ONLINE'!$K$3:$K$701)-ROW('0 DUP ONLINE'!$K$3)+1),FILED!A816))</f>
        <v>#NUM!</v>
      </c>
      <c r="C816" s="97" t="str">
        <f>+IFERROR(VLOOKUP(B816,'0 DUP ONLINE'!$C$3:$D$701,2,FALSE),"")</f>
        <v/>
      </c>
      <c r="D816" s="97">
        <f>+SUMIF('0 DUP ONLINE'!$C:$C,FILED!B816,'0 DUP ONLINE'!$E:$E)</f>
        <v>0</v>
      </c>
      <c r="E816" s="97">
        <f>+SUMIF('0 DUP ONLINE'!$C:$C,FILED!B816,'0 DUP ONLINE'!$F:$F)</f>
        <v>0</v>
      </c>
      <c r="F816" s="97">
        <f>+SUMIF('0 DUP ONLINE'!$C:$C,FILED!B816,'0 DUP ONLINE'!$G:$G)</f>
        <v>0</v>
      </c>
      <c r="G816" s="97">
        <f>+SUMIF('0 DUP ONLINE'!$C:$C,FILED!B816,'0 DUP ONLINE'!$H:$H)</f>
        <v>0</v>
      </c>
      <c r="H816" s="97">
        <f t="shared" si="48"/>
        <v>0</v>
      </c>
      <c r="J816" s="97">
        <f>+SUMIF('0 DUP WORK'!$C:$C,FILED!B816,'0 DUP WORK'!$E:$E)</f>
        <v>0</v>
      </c>
      <c r="K816" s="97">
        <f>+SUMIF('0 DUP WORK'!$C:$C,FILED!B816,'0 DUP WORK'!$F:$F)</f>
        <v>0</v>
      </c>
      <c r="L816" s="97">
        <f>+SUMIF('0 DUP WORK'!$C:$C,FILED!B816,'0 DUP WORK'!$G:$G)</f>
        <v>0</v>
      </c>
      <c r="M816" s="97">
        <f>+SUMIF('0 DUP WORK'!$C:$C,FILED!B816,'0 DUP WORK'!$H:$H)</f>
        <v>0</v>
      </c>
      <c r="N816" s="97">
        <f t="shared" si="49"/>
        <v>0</v>
      </c>
      <c r="P816" s="97">
        <f t="shared" si="50"/>
        <v>0</v>
      </c>
      <c r="Q816" s="97" t="str">
        <f t="shared" si="51"/>
        <v/>
      </c>
    </row>
    <row r="817" spans="1:17">
      <c r="A817" s="96">
        <v>814</v>
      </c>
      <c r="B817" s="97" t="e">
        <f t="array" ref="B817">+INDEX('0 DUP ONLINE'!$C$3:$C$701,SMALL(IF(FILED!$B$2='0 DUP ONLINE'!$K$3:$K$701,ROW('0 DUP ONLINE'!$K$3:$K$701)-ROW('0 DUP ONLINE'!$K$3)+1),FILED!A817))</f>
        <v>#NUM!</v>
      </c>
      <c r="C817" s="97" t="str">
        <f>+IFERROR(VLOOKUP(B817,'0 DUP ONLINE'!$C$3:$D$701,2,FALSE),"")</f>
        <v/>
      </c>
      <c r="D817" s="97">
        <f>+SUMIF('0 DUP ONLINE'!$C:$C,FILED!B817,'0 DUP ONLINE'!$E:$E)</f>
        <v>0</v>
      </c>
      <c r="E817" s="97">
        <f>+SUMIF('0 DUP ONLINE'!$C:$C,FILED!B817,'0 DUP ONLINE'!$F:$F)</f>
        <v>0</v>
      </c>
      <c r="F817" s="97">
        <f>+SUMIF('0 DUP ONLINE'!$C:$C,FILED!B817,'0 DUP ONLINE'!$G:$G)</f>
        <v>0</v>
      </c>
      <c r="G817" s="97">
        <f>+SUMIF('0 DUP ONLINE'!$C:$C,FILED!B817,'0 DUP ONLINE'!$H:$H)</f>
        <v>0</v>
      </c>
      <c r="H817" s="97">
        <f t="shared" si="48"/>
        <v>0</v>
      </c>
      <c r="J817" s="97">
        <f>+SUMIF('0 DUP WORK'!$C:$C,FILED!B817,'0 DUP WORK'!$E:$E)</f>
        <v>0</v>
      </c>
      <c r="K817" s="97">
        <f>+SUMIF('0 DUP WORK'!$C:$C,FILED!B817,'0 DUP WORK'!$F:$F)</f>
        <v>0</v>
      </c>
      <c r="L817" s="97">
        <f>+SUMIF('0 DUP WORK'!$C:$C,FILED!B817,'0 DUP WORK'!$G:$G)</f>
        <v>0</v>
      </c>
      <c r="M817" s="97">
        <f>+SUMIF('0 DUP WORK'!$C:$C,FILED!B817,'0 DUP WORK'!$H:$H)</f>
        <v>0</v>
      </c>
      <c r="N817" s="97">
        <f t="shared" si="49"/>
        <v>0</v>
      </c>
      <c r="P817" s="97">
        <f t="shared" si="50"/>
        <v>0</v>
      </c>
      <c r="Q817" s="97" t="str">
        <f t="shared" si="51"/>
        <v/>
      </c>
    </row>
    <row r="818" spans="1:17">
      <c r="A818" s="96">
        <v>815</v>
      </c>
      <c r="B818" s="97" t="e">
        <f t="array" ref="B818">+INDEX('0 DUP ONLINE'!$C$3:$C$701,SMALL(IF(FILED!$B$2='0 DUP ONLINE'!$K$3:$K$701,ROW('0 DUP ONLINE'!$K$3:$K$701)-ROW('0 DUP ONLINE'!$K$3)+1),FILED!A818))</f>
        <v>#NUM!</v>
      </c>
      <c r="C818" s="97" t="str">
        <f>+IFERROR(VLOOKUP(B818,'0 DUP ONLINE'!$C$3:$D$701,2,FALSE),"")</f>
        <v/>
      </c>
      <c r="D818" s="97">
        <f>+SUMIF('0 DUP ONLINE'!$C:$C,FILED!B818,'0 DUP ONLINE'!$E:$E)</f>
        <v>0</v>
      </c>
      <c r="E818" s="97">
        <f>+SUMIF('0 DUP ONLINE'!$C:$C,FILED!B818,'0 DUP ONLINE'!$F:$F)</f>
        <v>0</v>
      </c>
      <c r="F818" s="97">
        <f>+SUMIF('0 DUP ONLINE'!$C:$C,FILED!B818,'0 DUP ONLINE'!$G:$G)</f>
        <v>0</v>
      </c>
      <c r="G818" s="97">
        <f>+SUMIF('0 DUP ONLINE'!$C:$C,FILED!B818,'0 DUP ONLINE'!$H:$H)</f>
        <v>0</v>
      </c>
      <c r="H818" s="97">
        <f t="shared" si="48"/>
        <v>0</v>
      </c>
      <c r="J818" s="97">
        <f>+SUMIF('0 DUP WORK'!$C:$C,FILED!B818,'0 DUP WORK'!$E:$E)</f>
        <v>0</v>
      </c>
      <c r="K818" s="97">
        <f>+SUMIF('0 DUP WORK'!$C:$C,FILED!B818,'0 DUP WORK'!$F:$F)</f>
        <v>0</v>
      </c>
      <c r="L818" s="97">
        <f>+SUMIF('0 DUP WORK'!$C:$C,FILED!B818,'0 DUP WORK'!$G:$G)</f>
        <v>0</v>
      </c>
      <c r="M818" s="97">
        <f>+SUMIF('0 DUP WORK'!$C:$C,FILED!B818,'0 DUP WORK'!$H:$H)</f>
        <v>0</v>
      </c>
      <c r="N818" s="97">
        <f t="shared" si="49"/>
        <v>0</v>
      </c>
      <c r="P818" s="97">
        <f t="shared" si="50"/>
        <v>0</v>
      </c>
      <c r="Q818" s="97" t="str">
        <f t="shared" si="51"/>
        <v/>
      </c>
    </row>
    <row r="819" spans="1:17">
      <c r="A819" s="96">
        <v>816</v>
      </c>
      <c r="B819" s="97" t="e">
        <f t="array" ref="B819">+INDEX('0 DUP ONLINE'!$C$3:$C$701,SMALL(IF(FILED!$B$2='0 DUP ONLINE'!$K$3:$K$701,ROW('0 DUP ONLINE'!$K$3:$K$701)-ROW('0 DUP ONLINE'!$K$3)+1),FILED!A819))</f>
        <v>#NUM!</v>
      </c>
      <c r="C819" s="97" t="str">
        <f>+IFERROR(VLOOKUP(B819,'0 DUP ONLINE'!$C$3:$D$701,2,FALSE),"")</f>
        <v/>
      </c>
      <c r="D819" s="97">
        <f>+SUMIF('0 DUP ONLINE'!$C:$C,FILED!B819,'0 DUP ONLINE'!$E:$E)</f>
        <v>0</v>
      </c>
      <c r="E819" s="97">
        <f>+SUMIF('0 DUP ONLINE'!$C:$C,FILED!B819,'0 DUP ONLINE'!$F:$F)</f>
        <v>0</v>
      </c>
      <c r="F819" s="97">
        <f>+SUMIF('0 DUP ONLINE'!$C:$C,FILED!B819,'0 DUP ONLINE'!$G:$G)</f>
        <v>0</v>
      </c>
      <c r="G819" s="97">
        <f>+SUMIF('0 DUP ONLINE'!$C:$C,FILED!B819,'0 DUP ONLINE'!$H:$H)</f>
        <v>0</v>
      </c>
      <c r="H819" s="97">
        <f t="shared" si="48"/>
        <v>0</v>
      </c>
      <c r="J819" s="97">
        <f>+SUMIF('0 DUP WORK'!$C:$C,FILED!B819,'0 DUP WORK'!$E:$E)</f>
        <v>0</v>
      </c>
      <c r="K819" s="97">
        <f>+SUMIF('0 DUP WORK'!$C:$C,FILED!B819,'0 DUP WORK'!$F:$F)</f>
        <v>0</v>
      </c>
      <c r="L819" s="97">
        <f>+SUMIF('0 DUP WORK'!$C:$C,FILED!B819,'0 DUP WORK'!$G:$G)</f>
        <v>0</v>
      </c>
      <c r="M819" s="97">
        <f>+SUMIF('0 DUP WORK'!$C:$C,FILED!B819,'0 DUP WORK'!$H:$H)</f>
        <v>0</v>
      </c>
      <c r="N819" s="97">
        <f t="shared" si="49"/>
        <v>0</v>
      </c>
      <c r="P819" s="97">
        <f t="shared" si="50"/>
        <v>0</v>
      </c>
      <c r="Q819" s="97" t="str">
        <f t="shared" si="51"/>
        <v/>
      </c>
    </row>
    <row r="820" spans="1:17">
      <c r="A820" s="96">
        <v>817</v>
      </c>
      <c r="B820" s="97" t="e">
        <f t="array" ref="B820">+INDEX('0 DUP ONLINE'!$C$3:$C$701,SMALL(IF(FILED!$B$2='0 DUP ONLINE'!$K$3:$K$701,ROW('0 DUP ONLINE'!$K$3:$K$701)-ROW('0 DUP ONLINE'!$K$3)+1),FILED!A820))</f>
        <v>#NUM!</v>
      </c>
      <c r="C820" s="97" t="str">
        <f>+IFERROR(VLOOKUP(B820,'0 DUP ONLINE'!$C$3:$D$701,2,FALSE),"")</f>
        <v/>
      </c>
      <c r="D820" s="97">
        <f>+SUMIF('0 DUP ONLINE'!$C:$C,FILED!B820,'0 DUP ONLINE'!$E:$E)</f>
        <v>0</v>
      </c>
      <c r="E820" s="97">
        <f>+SUMIF('0 DUP ONLINE'!$C:$C,FILED!B820,'0 DUP ONLINE'!$F:$F)</f>
        <v>0</v>
      </c>
      <c r="F820" s="97">
        <f>+SUMIF('0 DUP ONLINE'!$C:$C,FILED!B820,'0 DUP ONLINE'!$G:$G)</f>
        <v>0</v>
      </c>
      <c r="G820" s="97">
        <f>+SUMIF('0 DUP ONLINE'!$C:$C,FILED!B820,'0 DUP ONLINE'!$H:$H)</f>
        <v>0</v>
      </c>
      <c r="H820" s="97">
        <f t="shared" si="48"/>
        <v>0</v>
      </c>
      <c r="J820" s="97">
        <f>+SUMIF('0 DUP WORK'!$C:$C,FILED!B820,'0 DUP WORK'!$E:$E)</f>
        <v>0</v>
      </c>
      <c r="K820" s="97">
        <f>+SUMIF('0 DUP WORK'!$C:$C,FILED!B820,'0 DUP WORK'!$F:$F)</f>
        <v>0</v>
      </c>
      <c r="L820" s="97">
        <f>+SUMIF('0 DUP WORK'!$C:$C,FILED!B820,'0 DUP WORK'!$G:$G)</f>
        <v>0</v>
      </c>
      <c r="M820" s="97">
        <f>+SUMIF('0 DUP WORK'!$C:$C,FILED!B820,'0 DUP WORK'!$H:$H)</f>
        <v>0</v>
      </c>
      <c r="N820" s="97">
        <f t="shared" si="49"/>
        <v>0</v>
      </c>
      <c r="P820" s="97">
        <f t="shared" si="50"/>
        <v>0</v>
      </c>
      <c r="Q820" s="97" t="str">
        <f t="shared" si="51"/>
        <v/>
      </c>
    </row>
    <row r="821" spans="1:17">
      <c r="A821" s="96">
        <v>818</v>
      </c>
      <c r="B821" s="97" t="e">
        <f t="array" ref="B821">+INDEX('0 DUP ONLINE'!$C$3:$C$701,SMALL(IF(FILED!$B$2='0 DUP ONLINE'!$K$3:$K$701,ROW('0 DUP ONLINE'!$K$3:$K$701)-ROW('0 DUP ONLINE'!$K$3)+1),FILED!A821))</f>
        <v>#NUM!</v>
      </c>
      <c r="C821" s="97" t="str">
        <f>+IFERROR(VLOOKUP(B821,'0 DUP ONLINE'!$C$3:$D$701,2,FALSE),"")</f>
        <v/>
      </c>
      <c r="D821" s="97">
        <f>+SUMIF('0 DUP ONLINE'!$C:$C,FILED!B821,'0 DUP ONLINE'!$E:$E)</f>
        <v>0</v>
      </c>
      <c r="E821" s="97">
        <f>+SUMIF('0 DUP ONLINE'!$C:$C,FILED!B821,'0 DUP ONLINE'!$F:$F)</f>
        <v>0</v>
      </c>
      <c r="F821" s="97">
        <f>+SUMIF('0 DUP ONLINE'!$C:$C,FILED!B821,'0 DUP ONLINE'!$G:$G)</f>
        <v>0</v>
      </c>
      <c r="G821" s="97">
        <f>+SUMIF('0 DUP ONLINE'!$C:$C,FILED!B821,'0 DUP ONLINE'!$H:$H)</f>
        <v>0</v>
      </c>
      <c r="H821" s="97">
        <f t="shared" si="48"/>
        <v>0</v>
      </c>
      <c r="J821" s="97">
        <f>+SUMIF('0 DUP WORK'!$C:$C,FILED!B821,'0 DUP WORK'!$E:$E)</f>
        <v>0</v>
      </c>
      <c r="K821" s="97">
        <f>+SUMIF('0 DUP WORK'!$C:$C,FILED!B821,'0 DUP WORK'!$F:$F)</f>
        <v>0</v>
      </c>
      <c r="L821" s="97">
        <f>+SUMIF('0 DUP WORK'!$C:$C,FILED!B821,'0 DUP WORK'!$G:$G)</f>
        <v>0</v>
      </c>
      <c r="M821" s="97">
        <f>+SUMIF('0 DUP WORK'!$C:$C,FILED!B821,'0 DUP WORK'!$H:$H)</f>
        <v>0</v>
      </c>
      <c r="N821" s="97">
        <f t="shared" si="49"/>
        <v>0</v>
      </c>
      <c r="P821" s="97">
        <f t="shared" si="50"/>
        <v>0</v>
      </c>
      <c r="Q821" s="97" t="str">
        <f t="shared" si="51"/>
        <v/>
      </c>
    </row>
    <row r="822" spans="1:17">
      <c r="A822" s="96">
        <v>819</v>
      </c>
      <c r="B822" s="97" t="e">
        <f t="array" ref="B822">+INDEX('0 DUP ONLINE'!$C$3:$C$701,SMALL(IF(FILED!$B$2='0 DUP ONLINE'!$K$3:$K$701,ROW('0 DUP ONLINE'!$K$3:$K$701)-ROW('0 DUP ONLINE'!$K$3)+1),FILED!A822))</f>
        <v>#NUM!</v>
      </c>
      <c r="C822" s="97" t="str">
        <f>+IFERROR(VLOOKUP(B822,'0 DUP ONLINE'!$C$3:$D$701,2,FALSE),"")</f>
        <v/>
      </c>
      <c r="D822" s="97">
        <f>+SUMIF('0 DUP ONLINE'!$C:$C,FILED!B822,'0 DUP ONLINE'!$E:$E)</f>
        <v>0</v>
      </c>
      <c r="E822" s="97">
        <f>+SUMIF('0 DUP ONLINE'!$C:$C,FILED!B822,'0 DUP ONLINE'!$F:$F)</f>
        <v>0</v>
      </c>
      <c r="F822" s="97">
        <f>+SUMIF('0 DUP ONLINE'!$C:$C,FILED!B822,'0 DUP ONLINE'!$G:$G)</f>
        <v>0</v>
      </c>
      <c r="G822" s="97">
        <f>+SUMIF('0 DUP ONLINE'!$C:$C,FILED!B822,'0 DUP ONLINE'!$H:$H)</f>
        <v>0</v>
      </c>
      <c r="H822" s="97">
        <f t="shared" si="48"/>
        <v>0</v>
      </c>
      <c r="J822" s="97">
        <f>+SUMIF('0 DUP WORK'!$C:$C,FILED!B822,'0 DUP WORK'!$E:$E)</f>
        <v>0</v>
      </c>
      <c r="K822" s="97">
        <f>+SUMIF('0 DUP WORK'!$C:$C,FILED!B822,'0 DUP WORK'!$F:$F)</f>
        <v>0</v>
      </c>
      <c r="L822" s="97">
        <f>+SUMIF('0 DUP WORK'!$C:$C,FILED!B822,'0 DUP WORK'!$G:$G)</f>
        <v>0</v>
      </c>
      <c r="M822" s="97">
        <f>+SUMIF('0 DUP WORK'!$C:$C,FILED!B822,'0 DUP WORK'!$H:$H)</f>
        <v>0</v>
      </c>
      <c r="N822" s="97">
        <f t="shared" si="49"/>
        <v>0</v>
      </c>
      <c r="P822" s="97">
        <f t="shared" si="50"/>
        <v>0</v>
      </c>
      <c r="Q822" s="97" t="str">
        <f t="shared" si="51"/>
        <v/>
      </c>
    </row>
    <row r="823" spans="1:17">
      <c r="A823" s="96">
        <v>820</v>
      </c>
      <c r="B823" s="97" t="e">
        <f t="array" ref="B823">+INDEX('0 DUP ONLINE'!$C$3:$C$701,SMALL(IF(FILED!$B$2='0 DUP ONLINE'!$K$3:$K$701,ROW('0 DUP ONLINE'!$K$3:$K$701)-ROW('0 DUP ONLINE'!$K$3)+1),FILED!A823))</f>
        <v>#NUM!</v>
      </c>
      <c r="C823" s="97" t="str">
        <f>+IFERROR(VLOOKUP(B823,'0 DUP ONLINE'!$C$3:$D$701,2,FALSE),"")</f>
        <v/>
      </c>
      <c r="D823" s="97">
        <f>+SUMIF('0 DUP ONLINE'!$C:$C,FILED!B823,'0 DUP ONLINE'!$E:$E)</f>
        <v>0</v>
      </c>
      <c r="E823" s="97">
        <f>+SUMIF('0 DUP ONLINE'!$C:$C,FILED!B823,'0 DUP ONLINE'!$F:$F)</f>
        <v>0</v>
      </c>
      <c r="F823" s="97">
        <f>+SUMIF('0 DUP ONLINE'!$C:$C,FILED!B823,'0 DUP ONLINE'!$G:$G)</f>
        <v>0</v>
      </c>
      <c r="G823" s="97">
        <f>+SUMIF('0 DUP ONLINE'!$C:$C,FILED!B823,'0 DUP ONLINE'!$H:$H)</f>
        <v>0</v>
      </c>
      <c r="H823" s="97">
        <f t="shared" si="48"/>
        <v>0</v>
      </c>
      <c r="J823" s="97">
        <f>+SUMIF('0 DUP WORK'!$C:$C,FILED!B823,'0 DUP WORK'!$E:$E)</f>
        <v>0</v>
      </c>
      <c r="K823" s="97">
        <f>+SUMIF('0 DUP WORK'!$C:$C,FILED!B823,'0 DUP WORK'!$F:$F)</f>
        <v>0</v>
      </c>
      <c r="L823" s="97">
        <f>+SUMIF('0 DUP WORK'!$C:$C,FILED!B823,'0 DUP WORK'!$G:$G)</f>
        <v>0</v>
      </c>
      <c r="M823" s="97">
        <f>+SUMIF('0 DUP WORK'!$C:$C,FILED!B823,'0 DUP WORK'!$H:$H)</f>
        <v>0</v>
      </c>
      <c r="N823" s="97">
        <f t="shared" si="49"/>
        <v>0</v>
      </c>
      <c r="P823" s="97">
        <f t="shared" si="50"/>
        <v>0</v>
      </c>
      <c r="Q823" s="97" t="str">
        <f t="shared" si="51"/>
        <v/>
      </c>
    </row>
    <row r="824" spans="1:17">
      <c r="A824" s="96">
        <v>821</v>
      </c>
      <c r="B824" s="97" t="e">
        <f t="array" ref="B824">+INDEX('0 DUP ONLINE'!$C$3:$C$701,SMALL(IF(FILED!$B$2='0 DUP ONLINE'!$K$3:$K$701,ROW('0 DUP ONLINE'!$K$3:$K$701)-ROW('0 DUP ONLINE'!$K$3)+1),FILED!A824))</f>
        <v>#NUM!</v>
      </c>
      <c r="C824" s="97" t="str">
        <f>+IFERROR(VLOOKUP(B824,'0 DUP ONLINE'!$C$3:$D$701,2,FALSE),"")</f>
        <v/>
      </c>
      <c r="D824" s="97">
        <f>+SUMIF('0 DUP ONLINE'!$C:$C,FILED!B824,'0 DUP ONLINE'!$E:$E)</f>
        <v>0</v>
      </c>
      <c r="E824" s="97">
        <f>+SUMIF('0 DUP ONLINE'!$C:$C,FILED!B824,'0 DUP ONLINE'!$F:$F)</f>
        <v>0</v>
      </c>
      <c r="F824" s="97">
        <f>+SUMIF('0 DUP ONLINE'!$C:$C,FILED!B824,'0 DUP ONLINE'!$G:$G)</f>
        <v>0</v>
      </c>
      <c r="G824" s="97">
        <f>+SUMIF('0 DUP ONLINE'!$C:$C,FILED!B824,'0 DUP ONLINE'!$H:$H)</f>
        <v>0</v>
      </c>
      <c r="H824" s="97">
        <f t="shared" si="48"/>
        <v>0</v>
      </c>
      <c r="J824" s="97">
        <f>+SUMIF('0 DUP WORK'!$C:$C,FILED!B824,'0 DUP WORK'!$E:$E)</f>
        <v>0</v>
      </c>
      <c r="K824" s="97">
        <f>+SUMIF('0 DUP WORK'!$C:$C,FILED!B824,'0 DUP WORK'!$F:$F)</f>
        <v>0</v>
      </c>
      <c r="L824" s="97">
        <f>+SUMIF('0 DUP WORK'!$C:$C,FILED!B824,'0 DUP WORK'!$G:$G)</f>
        <v>0</v>
      </c>
      <c r="M824" s="97">
        <f>+SUMIF('0 DUP WORK'!$C:$C,FILED!B824,'0 DUP WORK'!$H:$H)</f>
        <v>0</v>
      </c>
      <c r="N824" s="97">
        <f t="shared" si="49"/>
        <v>0</v>
      </c>
      <c r="P824" s="97">
        <f t="shared" si="50"/>
        <v>0</v>
      </c>
      <c r="Q824" s="97" t="str">
        <f t="shared" si="51"/>
        <v/>
      </c>
    </row>
    <row r="825" spans="1:17">
      <c r="A825" s="96">
        <v>822</v>
      </c>
      <c r="B825" s="97" t="e">
        <f t="array" ref="B825">+INDEX('0 DUP ONLINE'!$C$3:$C$701,SMALL(IF(FILED!$B$2='0 DUP ONLINE'!$K$3:$K$701,ROW('0 DUP ONLINE'!$K$3:$K$701)-ROW('0 DUP ONLINE'!$K$3)+1),FILED!A825))</f>
        <v>#NUM!</v>
      </c>
      <c r="C825" s="97" t="str">
        <f>+IFERROR(VLOOKUP(B825,'0 DUP ONLINE'!$C$3:$D$701,2,FALSE),"")</f>
        <v/>
      </c>
      <c r="D825" s="97">
        <f>+SUMIF('0 DUP ONLINE'!$C:$C,FILED!B825,'0 DUP ONLINE'!$E:$E)</f>
        <v>0</v>
      </c>
      <c r="E825" s="97">
        <f>+SUMIF('0 DUP ONLINE'!$C:$C,FILED!B825,'0 DUP ONLINE'!$F:$F)</f>
        <v>0</v>
      </c>
      <c r="F825" s="97">
        <f>+SUMIF('0 DUP ONLINE'!$C:$C,FILED!B825,'0 DUP ONLINE'!$G:$G)</f>
        <v>0</v>
      </c>
      <c r="G825" s="97">
        <f>+SUMIF('0 DUP ONLINE'!$C:$C,FILED!B825,'0 DUP ONLINE'!$H:$H)</f>
        <v>0</v>
      </c>
      <c r="H825" s="97">
        <f t="shared" si="48"/>
        <v>0</v>
      </c>
      <c r="J825" s="97">
        <f>+SUMIF('0 DUP WORK'!$C:$C,FILED!B825,'0 DUP WORK'!$E:$E)</f>
        <v>0</v>
      </c>
      <c r="K825" s="97">
        <f>+SUMIF('0 DUP WORK'!$C:$C,FILED!B825,'0 DUP WORK'!$F:$F)</f>
        <v>0</v>
      </c>
      <c r="L825" s="97">
        <f>+SUMIF('0 DUP WORK'!$C:$C,FILED!B825,'0 DUP WORK'!$G:$G)</f>
        <v>0</v>
      </c>
      <c r="M825" s="97">
        <f>+SUMIF('0 DUP WORK'!$C:$C,FILED!B825,'0 DUP WORK'!$H:$H)</f>
        <v>0</v>
      </c>
      <c r="N825" s="97">
        <f t="shared" si="49"/>
        <v>0</v>
      </c>
      <c r="P825" s="97">
        <f t="shared" si="50"/>
        <v>0</v>
      </c>
      <c r="Q825" s="97" t="str">
        <f t="shared" si="51"/>
        <v/>
      </c>
    </row>
    <row r="826" spans="1:17">
      <c r="A826" s="96">
        <v>823</v>
      </c>
      <c r="B826" s="97" t="e">
        <f t="array" ref="B826">+INDEX('0 DUP ONLINE'!$C$3:$C$701,SMALL(IF(FILED!$B$2='0 DUP ONLINE'!$K$3:$K$701,ROW('0 DUP ONLINE'!$K$3:$K$701)-ROW('0 DUP ONLINE'!$K$3)+1),FILED!A826))</f>
        <v>#NUM!</v>
      </c>
      <c r="C826" s="97" t="str">
        <f>+IFERROR(VLOOKUP(B826,'0 DUP ONLINE'!$C$3:$D$701,2,FALSE),"")</f>
        <v/>
      </c>
      <c r="D826" s="97">
        <f>+SUMIF('0 DUP ONLINE'!$C:$C,FILED!B826,'0 DUP ONLINE'!$E:$E)</f>
        <v>0</v>
      </c>
      <c r="E826" s="97">
        <f>+SUMIF('0 DUP ONLINE'!$C:$C,FILED!B826,'0 DUP ONLINE'!$F:$F)</f>
        <v>0</v>
      </c>
      <c r="F826" s="97">
        <f>+SUMIF('0 DUP ONLINE'!$C:$C,FILED!B826,'0 DUP ONLINE'!$G:$G)</f>
        <v>0</v>
      </c>
      <c r="G826" s="97">
        <f>+SUMIF('0 DUP ONLINE'!$C:$C,FILED!B826,'0 DUP ONLINE'!$H:$H)</f>
        <v>0</v>
      </c>
      <c r="H826" s="97">
        <f t="shared" si="48"/>
        <v>0</v>
      </c>
      <c r="J826" s="97">
        <f>+SUMIF('0 DUP WORK'!$C:$C,FILED!B826,'0 DUP WORK'!$E:$E)</f>
        <v>0</v>
      </c>
      <c r="K826" s="97">
        <f>+SUMIF('0 DUP WORK'!$C:$C,FILED!B826,'0 DUP WORK'!$F:$F)</f>
        <v>0</v>
      </c>
      <c r="L826" s="97">
        <f>+SUMIF('0 DUP WORK'!$C:$C,FILED!B826,'0 DUP WORK'!$G:$G)</f>
        <v>0</v>
      </c>
      <c r="M826" s="97">
        <f>+SUMIF('0 DUP WORK'!$C:$C,FILED!B826,'0 DUP WORK'!$H:$H)</f>
        <v>0</v>
      </c>
      <c r="N826" s="97">
        <f t="shared" si="49"/>
        <v>0</v>
      </c>
      <c r="P826" s="97">
        <f t="shared" si="50"/>
        <v>0</v>
      </c>
      <c r="Q826" s="97" t="str">
        <f t="shared" si="51"/>
        <v/>
      </c>
    </row>
    <row r="827" spans="1:17">
      <c r="A827" s="96">
        <v>824</v>
      </c>
      <c r="B827" s="97" t="e">
        <f t="array" ref="B827">+INDEX('0 DUP ONLINE'!$C$3:$C$701,SMALL(IF(FILED!$B$2='0 DUP ONLINE'!$K$3:$K$701,ROW('0 DUP ONLINE'!$K$3:$K$701)-ROW('0 DUP ONLINE'!$K$3)+1),FILED!A827))</f>
        <v>#NUM!</v>
      </c>
      <c r="C827" s="97" t="str">
        <f>+IFERROR(VLOOKUP(B827,'0 DUP ONLINE'!$C$3:$D$701,2,FALSE),"")</f>
        <v/>
      </c>
      <c r="D827" s="97">
        <f>+SUMIF('0 DUP ONLINE'!$C:$C,FILED!B827,'0 DUP ONLINE'!$E:$E)</f>
        <v>0</v>
      </c>
      <c r="E827" s="97">
        <f>+SUMIF('0 DUP ONLINE'!$C:$C,FILED!B827,'0 DUP ONLINE'!$F:$F)</f>
        <v>0</v>
      </c>
      <c r="F827" s="97">
        <f>+SUMIF('0 DUP ONLINE'!$C:$C,FILED!B827,'0 DUP ONLINE'!$G:$G)</f>
        <v>0</v>
      </c>
      <c r="G827" s="97">
        <f>+SUMIF('0 DUP ONLINE'!$C:$C,FILED!B827,'0 DUP ONLINE'!$H:$H)</f>
        <v>0</v>
      </c>
      <c r="H827" s="97">
        <f t="shared" si="48"/>
        <v>0</v>
      </c>
      <c r="J827" s="97">
        <f>+SUMIF('0 DUP WORK'!$C:$C,FILED!B827,'0 DUP WORK'!$E:$E)</f>
        <v>0</v>
      </c>
      <c r="K827" s="97">
        <f>+SUMIF('0 DUP WORK'!$C:$C,FILED!B827,'0 DUP WORK'!$F:$F)</f>
        <v>0</v>
      </c>
      <c r="L827" s="97">
        <f>+SUMIF('0 DUP WORK'!$C:$C,FILED!B827,'0 DUP WORK'!$G:$G)</f>
        <v>0</v>
      </c>
      <c r="M827" s="97">
        <f>+SUMIF('0 DUP WORK'!$C:$C,FILED!B827,'0 DUP WORK'!$H:$H)</f>
        <v>0</v>
      </c>
      <c r="N827" s="97">
        <f t="shared" si="49"/>
        <v>0</v>
      </c>
      <c r="P827" s="97">
        <f t="shared" si="50"/>
        <v>0</v>
      </c>
      <c r="Q827" s="97" t="str">
        <f t="shared" si="51"/>
        <v/>
      </c>
    </row>
    <row r="828" spans="1:17">
      <c r="A828" s="96">
        <v>825</v>
      </c>
      <c r="B828" s="97" t="e">
        <f t="array" ref="B828">+INDEX('0 DUP ONLINE'!$C$3:$C$701,SMALL(IF(FILED!$B$2='0 DUP ONLINE'!$K$3:$K$701,ROW('0 DUP ONLINE'!$K$3:$K$701)-ROW('0 DUP ONLINE'!$K$3)+1),FILED!A828))</f>
        <v>#NUM!</v>
      </c>
      <c r="C828" s="97" t="str">
        <f>+IFERROR(VLOOKUP(B828,'0 DUP ONLINE'!$C$3:$D$701,2,FALSE),"")</f>
        <v/>
      </c>
      <c r="D828" s="97">
        <f>+SUMIF('0 DUP ONLINE'!$C:$C,FILED!B828,'0 DUP ONLINE'!$E:$E)</f>
        <v>0</v>
      </c>
      <c r="E828" s="97">
        <f>+SUMIF('0 DUP ONLINE'!$C:$C,FILED!B828,'0 DUP ONLINE'!$F:$F)</f>
        <v>0</v>
      </c>
      <c r="F828" s="97">
        <f>+SUMIF('0 DUP ONLINE'!$C:$C,FILED!B828,'0 DUP ONLINE'!$G:$G)</f>
        <v>0</v>
      </c>
      <c r="G828" s="97">
        <f>+SUMIF('0 DUP ONLINE'!$C:$C,FILED!B828,'0 DUP ONLINE'!$H:$H)</f>
        <v>0</v>
      </c>
      <c r="H828" s="97">
        <f t="shared" si="48"/>
        <v>0</v>
      </c>
      <c r="J828" s="97">
        <f>+SUMIF('0 DUP WORK'!$C:$C,FILED!B828,'0 DUP WORK'!$E:$E)</f>
        <v>0</v>
      </c>
      <c r="K828" s="97">
        <f>+SUMIF('0 DUP WORK'!$C:$C,FILED!B828,'0 DUP WORK'!$F:$F)</f>
        <v>0</v>
      </c>
      <c r="L828" s="97">
        <f>+SUMIF('0 DUP WORK'!$C:$C,FILED!B828,'0 DUP WORK'!$G:$G)</f>
        <v>0</v>
      </c>
      <c r="M828" s="97">
        <f>+SUMIF('0 DUP WORK'!$C:$C,FILED!B828,'0 DUP WORK'!$H:$H)</f>
        <v>0</v>
      </c>
      <c r="N828" s="97">
        <f t="shared" si="49"/>
        <v>0</v>
      </c>
      <c r="P828" s="97">
        <f t="shared" si="50"/>
        <v>0</v>
      </c>
      <c r="Q828" s="97" t="str">
        <f t="shared" si="51"/>
        <v/>
      </c>
    </row>
    <row r="829" spans="1:17">
      <c r="A829" s="96">
        <v>826</v>
      </c>
      <c r="B829" s="97" t="e">
        <f t="array" ref="B829">+INDEX('0 DUP ONLINE'!$C$3:$C$701,SMALL(IF(FILED!$B$2='0 DUP ONLINE'!$K$3:$K$701,ROW('0 DUP ONLINE'!$K$3:$K$701)-ROW('0 DUP ONLINE'!$K$3)+1),FILED!A829))</f>
        <v>#NUM!</v>
      </c>
      <c r="C829" s="97" t="str">
        <f>+IFERROR(VLOOKUP(B829,'0 DUP ONLINE'!$C$3:$D$701,2,FALSE),"")</f>
        <v/>
      </c>
      <c r="D829" s="97">
        <f>+SUMIF('0 DUP ONLINE'!$C:$C,FILED!B829,'0 DUP ONLINE'!$E:$E)</f>
        <v>0</v>
      </c>
      <c r="E829" s="97">
        <f>+SUMIF('0 DUP ONLINE'!$C:$C,FILED!B829,'0 DUP ONLINE'!$F:$F)</f>
        <v>0</v>
      </c>
      <c r="F829" s="97">
        <f>+SUMIF('0 DUP ONLINE'!$C:$C,FILED!B829,'0 DUP ONLINE'!$G:$G)</f>
        <v>0</v>
      </c>
      <c r="G829" s="97">
        <f>+SUMIF('0 DUP ONLINE'!$C:$C,FILED!B829,'0 DUP ONLINE'!$H:$H)</f>
        <v>0</v>
      </c>
      <c r="H829" s="97">
        <f t="shared" si="48"/>
        <v>0</v>
      </c>
      <c r="J829" s="97">
        <f>+SUMIF('0 DUP WORK'!$C:$C,FILED!B829,'0 DUP WORK'!$E:$E)</f>
        <v>0</v>
      </c>
      <c r="K829" s="97">
        <f>+SUMIF('0 DUP WORK'!$C:$C,FILED!B829,'0 DUP WORK'!$F:$F)</f>
        <v>0</v>
      </c>
      <c r="L829" s="97">
        <f>+SUMIF('0 DUP WORK'!$C:$C,FILED!B829,'0 DUP WORK'!$G:$G)</f>
        <v>0</v>
      </c>
      <c r="M829" s="97">
        <f>+SUMIF('0 DUP WORK'!$C:$C,FILED!B829,'0 DUP WORK'!$H:$H)</f>
        <v>0</v>
      </c>
      <c r="N829" s="97">
        <f t="shared" si="49"/>
        <v>0</v>
      </c>
      <c r="P829" s="97">
        <f t="shared" si="50"/>
        <v>0</v>
      </c>
      <c r="Q829" s="97" t="str">
        <f t="shared" si="51"/>
        <v/>
      </c>
    </row>
    <row r="830" spans="1:17">
      <c r="A830" s="96">
        <v>827</v>
      </c>
      <c r="B830" s="97" t="e">
        <f t="array" ref="B830">+INDEX('0 DUP ONLINE'!$C$3:$C$701,SMALL(IF(FILED!$B$2='0 DUP ONLINE'!$K$3:$K$701,ROW('0 DUP ONLINE'!$K$3:$K$701)-ROW('0 DUP ONLINE'!$K$3)+1),FILED!A830))</f>
        <v>#NUM!</v>
      </c>
      <c r="C830" s="97" t="str">
        <f>+IFERROR(VLOOKUP(B830,'0 DUP ONLINE'!$C$3:$D$701,2,FALSE),"")</f>
        <v/>
      </c>
      <c r="D830" s="97">
        <f>+SUMIF('0 DUP ONLINE'!$C:$C,FILED!B830,'0 DUP ONLINE'!$E:$E)</f>
        <v>0</v>
      </c>
      <c r="E830" s="97">
        <f>+SUMIF('0 DUP ONLINE'!$C:$C,FILED!B830,'0 DUP ONLINE'!$F:$F)</f>
        <v>0</v>
      </c>
      <c r="F830" s="97">
        <f>+SUMIF('0 DUP ONLINE'!$C:$C,FILED!B830,'0 DUP ONLINE'!$G:$G)</f>
        <v>0</v>
      </c>
      <c r="G830" s="97">
        <f>+SUMIF('0 DUP ONLINE'!$C:$C,FILED!B830,'0 DUP ONLINE'!$H:$H)</f>
        <v>0</v>
      </c>
      <c r="H830" s="97">
        <f t="shared" si="48"/>
        <v>0</v>
      </c>
      <c r="J830" s="97">
        <f>+SUMIF('0 DUP WORK'!$C:$C,FILED!B830,'0 DUP WORK'!$E:$E)</f>
        <v>0</v>
      </c>
      <c r="K830" s="97">
        <f>+SUMIF('0 DUP WORK'!$C:$C,FILED!B830,'0 DUP WORK'!$F:$F)</f>
        <v>0</v>
      </c>
      <c r="L830" s="97">
        <f>+SUMIF('0 DUP WORK'!$C:$C,FILED!B830,'0 DUP WORK'!$G:$G)</f>
        <v>0</v>
      </c>
      <c r="M830" s="97">
        <f>+SUMIF('0 DUP WORK'!$C:$C,FILED!B830,'0 DUP WORK'!$H:$H)</f>
        <v>0</v>
      </c>
      <c r="N830" s="97">
        <f t="shared" si="49"/>
        <v>0</v>
      </c>
      <c r="P830" s="97">
        <f t="shared" si="50"/>
        <v>0</v>
      </c>
      <c r="Q830" s="97" t="str">
        <f t="shared" si="51"/>
        <v/>
      </c>
    </row>
    <row r="831" spans="1:17">
      <c r="A831" s="96">
        <v>828</v>
      </c>
      <c r="B831" s="97" t="e">
        <f t="array" ref="B831">+INDEX('0 DUP ONLINE'!$C$3:$C$701,SMALL(IF(FILED!$B$2='0 DUP ONLINE'!$K$3:$K$701,ROW('0 DUP ONLINE'!$K$3:$K$701)-ROW('0 DUP ONLINE'!$K$3)+1),FILED!A831))</f>
        <v>#NUM!</v>
      </c>
      <c r="C831" s="97" t="str">
        <f>+IFERROR(VLOOKUP(B831,'0 DUP ONLINE'!$C$3:$D$701,2,FALSE),"")</f>
        <v/>
      </c>
      <c r="D831" s="97">
        <f>+SUMIF('0 DUP ONLINE'!$C:$C,FILED!B831,'0 DUP ONLINE'!$E:$E)</f>
        <v>0</v>
      </c>
      <c r="E831" s="97">
        <f>+SUMIF('0 DUP ONLINE'!$C:$C,FILED!B831,'0 DUP ONLINE'!$F:$F)</f>
        <v>0</v>
      </c>
      <c r="F831" s="97">
        <f>+SUMIF('0 DUP ONLINE'!$C:$C,FILED!B831,'0 DUP ONLINE'!$G:$G)</f>
        <v>0</v>
      </c>
      <c r="G831" s="97">
        <f>+SUMIF('0 DUP ONLINE'!$C:$C,FILED!B831,'0 DUP ONLINE'!$H:$H)</f>
        <v>0</v>
      </c>
      <c r="H831" s="97">
        <f t="shared" si="48"/>
        <v>0</v>
      </c>
      <c r="J831" s="97">
        <f>+SUMIF('0 DUP WORK'!$C:$C,FILED!B831,'0 DUP WORK'!$E:$E)</f>
        <v>0</v>
      </c>
      <c r="K831" s="97">
        <f>+SUMIF('0 DUP WORK'!$C:$C,FILED!B831,'0 DUP WORK'!$F:$F)</f>
        <v>0</v>
      </c>
      <c r="L831" s="97">
        <f>+SUMIF('0 DUP WORK'!$C:$C,FILED!B831,'0 DUP WORK'!$G:$G)</f>
        <v>0</v>
      </c>
      <c r="M831" s="97">
        <f>+SUMIF('0 DUP WORK'!$C:$C,FILED!B831,'0 DUP WORK'!$H:$H)</f>
        <v>0</v>
      </c>
      <c r="N831" s="97">
        <f t="shared" si="49"/>
        <v>0</v>
      </c>
      <c r="P831" s="97">
        <f t="shared" si="50"/>
        <v>0</v>
      </c>
      <c r="Q831" s="97" t="str">
        <f t="shared" si="51"/>
        <v/>
      </c>
    </row>
    <row r="832" spans="1:17">
      <c r="A832" s="96">
        <v>829</v>
      </c>
      <c r="B832" s="97" t="e">
        <f t="array" ref="B832">+INDEX('0 DUP ONLINE'!$C$3:$C$701,SMALL(IF(FILED!$B$2='0 DUP ONLINE'!$K$3:$K$701,ROW('0 DUP ONLINE'!$K$3:$K$701)-ROW('0 DUP ONLINE'!$K$3)+1),FILED!A832))</f>
        <v>#NUM!</v>
      </c>
      <c r="C832" s="97" t="str">
        <f>+IFERROR(VLOOKUP(B832,'0 DUP ONLINE'!$C$3:$D$701,2,FALSE),"")</f>
        <v/>
      </c>
      <c r="D832" s="97">
        <f>+SUMIF('0 DUP ONLINE'!$C:$C,FILED!B832,'0 DUP ONLINE'!$E:$E)</f>
        <v>0</v>
      </c>
      <c r="E832" s="97">
        <f>+SUMIF('0 DUP ONLINE'!$C:$C,FILED!B832,'0 DUP ONLINE'!$F:$F)</f>
        <v>0</v>
      </c>
      <c r="F832" s="97">
        <f>+SUMIF('0 DUP ONLINE'!$C:$C,FILED!B832,'0 DUP ONLINE'!$G:$G)</f>
        <v>0</v>
      </c>
      <c r="G832" s="97">
        <f>+SUMIF('0 DUP ONLINE'!$C:$C,FILED!B832,'0 DUP ONLINE'!$H:$H)</f>
        <v>0</v>
      </c>
      <c r="H832" s="97">
        <f t="shared" si="48"/>
        <v>0</v>
      </c>
      <c r="J832" s="97">
        <f>+SUMIF('0 DUP WORK'!$C:$C,FILED!B832,'0 DUP WORK'!$E:$E)</f>
        <v>0</v>
      </c>
      <c r="K832" s="97">
        <f>+SUMIF('0 DUP WORK'!$C:$C,FILED!B832,'0 DUP WORK'!$F:$F)</f>
        <v>0</v>
      </c>
      <c r="L832" s="97">
        <f>+SUMIF('0 DUP WORK'!$C:$C,FILED!B832,'0 DUP WORK'!$G:$G)</f>
        <v>0</v>
      </c>
      <c r="M832" s="97">
        <f>+SUMIF('0 DUP WORK'!$C:$C,FILED!B832,'0 DUP WORK'!$H:$H)</f>
        <v>0</v>
      </c>
      <c r="N832" s="97">
        <f t="shared" si="49"/>
        <v>0</v>
      </c>
      <c r="P832" s="97">
        <f t="shared" si="50"/>
        <v>0</v>
      </c>
      <c r="Q832" s="97" t="str">
        <f t="shared" si="51"/>
        <v/>
      </c>
    </row>
    <row r="833" spans="1:17">
      <c r="A833" s="96">
        <v>830</v>
      </c>
      <c r="B833" s="97" t="e">
        <f t="array" ref="B833">+INDEX('0 DUP ONLINE'!$C$3:$C$701,SMALL(IF(FILED!$B$2='0 DUP ONLINE'!$K$3:$K$701,ROW('0 DUP ONLINE'!$K$3:$K$701)-ROW('0 DUP ONLINE'!$K$3)+1),FILED!A833))</f>
        <v>#NUM!</v>
      </c>
      <c r="C833" s="97" t="str">
        <f>+IFERROR(VLOOKUP(B833,'0 DUP ONLINE'!$C$3:$D$701,2,FALSE),"")</f>
        <v/>
      </c>
      <c r="D833" s="97">
        <f>+SUMIF('0 DUP ONLINE'!$C:$C,FILED!B833,'0 DUP ONLINE'!$E:$E)</f>
        <v>0</v>
      </c>
      <c r="E833" s="97">
        <f>+SUMIF('0 DUP ONLINE'!$C:$C,FILED!B833,'0 DUP ONLINE'!$F:$F)</f>
        <v>0</v>
      </c>
      <c r="F833" s="97">
        <f>+SUMIF('0 DUP ONLINE'!$C:$C,FILED!B833,'0 DUP ONLINE'!$G:$G)</f>
        <v>0</v>
      </c>
      <c r="G833" s="97">
        <f>+SUMIF('0 DUP ONLINE'!$C:$C,FILED!B833,'0 DUP ONLINE'!$H:$H)</f>
        <v>0</v>
      </c>
      <c r="H833" s="97">
        <f t="shared" si="48"/>
        <v>0</v>
      </c>
      <c r="J833" s="97">
        <f>+SUMIF('0 DUP WORK'!$C:$C,FILED!B833,'0 DUP WORK'!$E:$E)</f>
        <v>0</v>
      </c>
      <c r="K833" s="97">
        <f>+SUMIF('0 DUP WORK'!$C:$C,FILED!B833,'0 DUP WORK'!$F:$F)</f>
        <v>0</v>
      </c>
      <c r="L833" s="97">
        <f>+SUMIF('0 DUP WORK'!$C:$C,FILED!B833,'0 DUP WORK'!$G:$G)</f>
        <v>0</v>
      </c>
      <c r="M833" s="97">
        <f>+SUMIF('0 DUP WORK'!$C:$C,FILED!B833,'0 DUP WORK'!$H:$H)</f>
        <v>0</v>
      </c>
      <c r="N833" s="97">
        <f t="shared" si="49"/>
        <v>0</v>
      </c>
      <c r="P833" s="97">
        <f t="shared" si="50"/>
        <v>0</v>
      </c>
      <c r="Q833" s="97" t="str">
        <f t="shared" si="51"/>
        <v/>
      </c>
    </row>
    <row r="834" spans="1:17">
      <c r="A834" s="96">
        <v>831</v>
      </c>
      <c r="B834" s="97" t="e">
        <f t="array" ref="B834">+INDEX('0 DUP ONLINE'!$C$3:$C$701,SMALL(IF(FILED!$B$2='0 DUP ONLINE'!$K$3:$K$701,ROW('0 DUP ONLINE'!$K$3:$K$701)-ROW('0 DUP ONLINE'!$K$3)+1),FILED!A834))</f>
        <v>#NUM!</v>
      </c>
      <c r="C834" s="97" t="str">
        <f>+IFERROR(VLOOKUP(B834,'0 DUP ONLINE'!$C$3:$D$701,2,FALSE),"")</f>
        <v/>
      </c>
      <c r="D834" s="97">
        <f>+SUMIF('0 DUP ONLINE'!$C:$C,FILED!B834,'0 DUP ONLINE'!$E:$E)</f>
        <v>0</v>
      </c>
      <c r="E834" s="97">
        <f>+SUMIF('0 DUP ONLINE'!$C:$C,FILED!B834,'0 DUP ONLINE'!$F:$F)</f>
        <v>0</v>
      </c>
      <c r="F834" s="97">
        <f>+SUMIF('0 DUP ONLINE'!$C:$C,FILED!B834,'0 DUP ONLINE'!$G:$G)</f>
        <v>0</v>
      </c>
      <c r="G834" s="97">
        <f>+SUMIF('0 DUP ONLINE'!$C:$C,FILED!B834,'0 DUP ONLINE'!$H:$H)</f>
        <v>0</v>
      </c>
      <c r="H834" s="97">
        <f t="shared" si="48"/>
        <v>0</v>
      </c>
      <c r="J834" s="97">
        <f>+SUMIF('0 DUP WORK'!$C:$C,FILED!B834,'0 DUP WORK'!$E:$E)</f>
        <v>0</v>
      </c>
      <c r="K834" s="97">
        <f>+SUMIF('0 DUP WORK'!$C:$C,FILED!B834,'0 DUP WORK'!$F:$F)</f>
        <v>0</v>
      </c>
      <c r="L834" s="97">
        <f>+SUMIF('0 DUP WORK'!$C:$C,FILED!B834,'0 DUP WORK'!$G:$G)</f>
        <v>0</v>
      </c>
      <c r="M834" s="97">
        <f>+SUMIF('0 DUP WORK'!$C:$C,FILED!B834,'0 DUP WORK'!$H:$H)</f>
        <v>0</v>
      </c>
      <c r="N834" s="97">
        <f t="shared" si="49"/>
        <v>0</v>
      </c>
      <c r="P834" s="97">
        <f t="shared" si="50"/>
        <v>0</v>
      </c>
      <c r="Q834" s="97" t="str">
        <f t="shared" si="51"/>
        <v/>
      </c>
    </row>
    <row r="835" spans="1:17">
      <c r="A835" s="96">
        <v>832</v>
      </c>
      <c r="B835" s="97" t="e">
        <f t="array" ref="B835">+INDEX('0 DUP ONLINE'!$C$3:$C$701,SMALL(IF(FILED!$B$2='0 DUP ONLINE'!$K$3:$K$701,ROW('0 DUP ONLINE'!$K$3:$K$701)-ROW('0 DUP ONLINE'!$K$3)+1),FILED!A835))</f>
        <v>#NUM!</v>
      </c>
      <c r="C835" s="97" t="str">
        <f>+IFERROR(VLOOKUP(B835,'0 DUP ONLINE'!$C$3:$D$701,2,FALSE),"")</f>
        <v/>
      </c>
      <c r="D835" s="97">
        <f>+SUMIF('0 DUP ONLINE'!$C:$C,FILED!B835,'0 DUP ONLINE'!$E:$E)</f>
        <v>0</v>
      </c>
      <c r="E835" s="97">
        <f>+SUMIF('0 DUP ONLINE'!$C:$C,FILED!B835,'0 DUP ONLINE'!$F:$F)</f>
        <v>0</v>
      </c>
      <c r="F835" s="97">
        <f>+SUMIF('0 DUP ONLINE'!$C:$C,FILED!B835,'0 DUP ONLINE'!$G:$G)</f>
        <v>0</v>
      </c>
      <c r="G835" s="97">
        <f>+SUMIF('0 DUP ONLINE'!$C:$C,FILED!B835,'0 DUP ONLINE'!$H:$H)</f>
        <v>0</v>
      </c>
      <c r="H835" s="97">
        <f t="shared" si="48"/>
        <v>0</v>
      </c>
      <c r="J835" s="97">
        <f>+SUMIF('0 DUP WORK'!$C:$C,FILED!B835,'0 DUP WORK'!$E:$E)</f>
        <v>0</v>
      </c>
      <c r="K835" s="97">
        <f>+SUMIF('0 DUP WORK'!$C:$C,FILED!B835,'0 DUP WORK'!$F:$F)</f>
        <v>0</v>
      </c>
      <c r="L835" s="97">
        <f>+SUMIF('0 DUP WORK'!$C:$C,FILED!B835,'0 DUP WORK'!$G:$G)</f>
        <v>0</v>
      </c>
      <c r="M835" s="97">
        <f>+SUMIF('0 DUP WORK'!$C:$C,FILED!B835,'0 DUP WORK'!$H:$H)</f>
        <v>0</v>
      </c>
      <c r="N835" s="97">
        <f t="shared" si="49"/>
        <v>0</v>
      </c>
      <c r="P835" s="97">
        <f t="shared" si="50"/>
        <v>0</v>
      </c>
      <c r="Q835" s="97" t="str">
        <f t="shared" si="51"/>
        <v/>
      </c>
    </row>
    <row r="836" spans="1:17">
      <c r="A836" s="96">
        <v>833</v>
      </c>
      <c r="B836" s="97" t="e">
        <f t="array" ref="B836">+INDEX('0 DUP ONLINE'!$C$3:$C$701,SMALL(IF(FILED!$B$2='0 DUP ONLINE'!$K$3:$K$701,ROW('0 DUP ONLINE'!$K$3:$K$701)-ROW('0 DUP ONLINE'!$K$3)+1),FILED!A836))</f>
        <v>#NUM!</v>
      </c>
      <c r="C836" s="97" t="str">
        <f>+IFERROR(VLOOKUP(B836,'0 DUP ONLINE'!$C$3:$D$701,2,FALSE),"")</f>
        <v/>
      </c>
      <c r="D836" s="97">
        <f>+SUMIF('0 DUP ONLINE'!$C:$C,FILED!B836,'0 DUP ONLINE'!$E:$E)</f>
        <v>0</v>
      </c>
      <c r="E836" s="97">
        <f>+SUMIF('0 DUP ONLINE'!$C:$C,FILED!B836,'0 DUP ONLINE'!$F:$F)</f>
        <v>0</v>
      </c>
      <c r="F836" s="97">
        <f>+SUMIF('0 DUP ONLINE'!$C:$C,FILED!B836,'0 DUP ONLINE'!$G:$G)</f>
        <v>0</v>
      </c>
      <c r="G836" s="97">
        <f>+SUMIF('0 DUP ONLINE'!$C:$C,FILED!B836,'0 DUP ONLINE'!$H:$H)</f>
        <v>0</v>
      </c>
      <c r="H836" s="97">
        <f t="shared" si="48"/>
        <v>0</v>
      </c>
      <c r="J836" s="97">
        <f>+SUMIF('0 DUP WORK'!$C:$C,FILED!B836,'0 DUP WORK'!$E:$E)</f>
        <v>0</v>
      </c>
      <c r="K836" s="97">
        <f>+SUMIF('0 DUP WORK'!$C:$C,FILED!B836,'0 DUP WORK'!$F:$F)</f>
        <v>0</v>
      </c>
      <c r="L836" s="97">
        <f>+SUMIF('0 DUP WORK'!$C:$C,FILED!B836,'0 DUP WORK'!$G:$G)</f>
        <v>0</v>
      </c>
      <c r="M836" s="97">
        <f>+SUMIF('0 DUP WORK'!$C:$C,FILED!B836,'0 DUP WORK'!$H:$H)</f>
        <v>0</v>
      </c>
      <c r="N836" s="97">
        <f t="shared" si="49"/>
        <v>0</v>
      </c>
      <c r="P836" s="97">
        <f t="shared" si="50"/>
        <v>0</v>
      </c>
      <c r="Q836" s="97" t="str">
        <f t="shared" si="51"/>
        <v/>
      </c>
    </row>
    <row r="837" spans="1:17">
      <c r="A837" s="96">
        <v>834</v>
      </c>
      <c r="B837" s="97" t="e">
        <f t="array" ref="B837">+INDEX('0 DUP ONLINE'!$C$3:$C$701,SMALL(IF(FILED!$B$2='0 DUP ONLINE'!$K$3:$K$701,ROW('0 DUP ONLINE'!$K$3:$K$701)-ROW('0 DUP ONLINE'!$K$3)+1),FILED!A837))</f>
        <v>#NUM!</v>
      </c>
      <c r="C837" s="97" t="str">
        <f>+IFERROR(VLOOKUP(B837,'0 DUP ONLINE'!$C$3:$D$701,2,FALSE),"")</f>
        <v/>
      </c>
      <c r="D837" s="97">
        <f>+SUMIF('0 DUP ONLINE'!$C:$C,FILED!B837,'0 DUP ONLINE'!$E:$E)</f>
        <v>0</v>
      </c>
      <c r="E837" s="97">
        <f>+SUMIF('0 DUP ONLINE'!$C:$C,FILED!B837,'0 DUP ONLINE'!$F:$F)</f>
        <v>0</v>
      </c>
      <c r="F837" s="97">
        <f>+SUMIF('0 DUP ONLINE'!$C:$C,FILED!B837,'0 DUP ONLINE'!$G:$G)</f>
        <v>0</v>
      </c>
      <c r="G837" s="97">
        <f>+SUMIF('0 DUP ONLINE'!$C:$C,FILED!B837,'0 DUP ONLINE'!$H:$H)</f>
        <v>0</v>
      </c>
      <c r="H837" s="97">
        <f t="shared" ref="H837:H900" si="52">+E837+F837+G837</f>
        <v>0</v>
      </c>
      <c r="J837" s="97">
        <f>+SUMIF('0 DUP WORK'!$C:$C,FILED!B837,'0 DUP WORK'!$E:$E)</f>
        <v>0</v>
      </c>
      <c r="K837" s="97">
        <f>+SUMIF('0 DUP WORK'!$C:$C,FILED!B837,'0 DUP WORK'!$F:$F)</f>
        <v>0</v>
      </c>
      <c r="L837" s="97">
        <f>+SUMIF('0 DUP WORK'!$C:$C,FILED!B837,'0 DUP WORK'!$G:$G)</f>
        <v>0</v>
      </c>
      <c r="M837" s="97">
        <f>+SUMIF('0 DUP WORK'!$C:$C,FILED!B837,'0 DUP WORK'!$H:$H)</f>
        <v>0</v>
      </c>
      <c r="N837" s="97">
        <f t="shared" ref="N837:N900" si="53">+K837+L837+M837</f>
        <v>0</v>
      </c>
      <c r="P837" s="97">
        <f t="shared" ref="P837:P900" si="54">+ROUND(H837-N837,-1)</f>
        <v>0</v>
      </c>
      <c r="Q837" s="97" t="str">
        <f t="shared" ref="Q837:Q900" si="55">+IF(P837=0,"",IF(P837&gt;-1,"SHORT",IF(P837&lt;1,"EXCESS")))</f>
        <v/>
      </c>
    </row>
    <row r="838" spans="1:17">
      <c r="A838" s="96">
        <v>835</v>
      </c>
      <c r="B838" s="97" t="e">
        <f t="array" ref="B838">+INDEX('0 DUP ONLINE'!$C$3:$C$701,SMALL(IF(FILED!$B$2='0 DUP ONLINE'!$K$3:$K$701,ROW('0 DUP ONLINE'!$K$3:$K$701)-ROW('0 DUP ONLINE'!$K$3)+1),FILED!A838))</f>
        <v>#NUM!</v>
      </c>
      <c r="C838" s="97" t="str">
        <f>+IFERROR(VLOOKUP(B838,'0 DUP ONLINE'!$C$3:$D$701,2,FALSE),"")</f>
        <v/>
      </c>
      <c r="D838" s="97">
        <f>+SUMIF('0 DUP ONLINE'!$C:$C,FILED!B838,'0 DUP ONLINE'!$E:$E)</f>
        <v>0</v>
      </c>
      <c r="E838" s="97">
        <f>+SUMIF('0 DUP ONLINE'!$C:$C,FILED!B838,'0 DUP ONLINE'!$F:$F)</f>
        <v>0</v>
      </c>
      <c r="F838" s="97">
        <f>+SUMIF('0 DUP ONLINE'!$C:$C,FILED!B838,'0 DUP ONLINE'!$G:$G)</f>
        <v>0</v>
      </c>
      <c r="G838" s="97">
        <f>+SUMIF('0 DUP ONLINE'!$C:$C,FILED!B838,'0 DUP ONLINE'!$H:$H)</f>
        <v>0</v>
      </c>
      <c r="H838" s="97">
        <f t="shared" si="52"/>
        <v>0</v>
      </c>
      <c r="J838" s="97">
        <f>+SUMIF('0 DUP WORK'!$C:$C,FILED!B838,'0 DUP WORK'!$E:$E)</f>
        <v>0</v>
      </c>
      <c r="K838" s="97">
        <f>+SUMIF('0 DUP WORK'!$C:$C,FILED!B838,'0 DUP WORK'!$F:$F)</f>
        <v>0</v>
      </c>
      <c r="L838" s="97">
        <f>+SUMIF('0 DUP WORK'!$C:$C,FILED!B838,'0 DUP WORK'!$G:$G)</f>
        <v>0</v>
      </c>
      <c r="M838" s="97">
        <f>+SUMIF('0 DUP WORK'!$C:$C,FILED!B838,'0 DUP WORK'!$H:$H)</f>
        <v>0</v>
      </c>
      <c r="N838" s="97">
        <f t="shared" si="53"/>
        <v>0</v>
      </c>
      <c r="P838" s="97">
        <f t="shared" si="54"/>
        <v>0</v>
      </c>
      <c r="Q838" s="97" t="str">
        <f t="shared" si="55"/>
        <v/>
      </c>
    </row>
    <row r="839" spans="1:17">
      <c r="A839" s="96">
        <v>836</v>
      </c>
      <c r="B839" s="97" t="e">
        <f t="array" ref="B839">+INDEX('0 DUP ONLINE'!$C$3:$C$701,SMALL(IF(FILED!$B$2='0 DUP ONLINE'!$K$3:$K$701,ROW('0 DUP ONLINE'!$K$3:$K$701)-ROW('0 DUP ONLINE'!$K$3)+1),FILED!A839))</f>
        <v>#NUM!</v>
      </c>
      <c r="C839" s="97" t="str">
        <f>+IFERROR(VLOOKUP(B839,'0 DUP ONLINE'!$C$3:$D$701,2,FALSE),"")</f>
        <v/>
      </c>
      <c r="D839" s="97">
        <f>+SUMIF('0 DUP ONLINE'!$C:$C,FILED!B839,'0 DUP ONLINE'!$E:$E)</f>
        <v>0</v>
      </c>
      <c r="E839" s="97">
        <f>+SUMIF('0 DUP ONLINE'!$C:$C,FILED!B839,'0 DUP ONLINE'!$F:$F)</f>
        <v>0</v>
      </c>
      <c r="F839" s="97">
        <f>+SUMIF('0 DUP ONLINE'!$C:$C,FILED!B839,'0 DUP ONLINE'!$G:$G)</f>
        <v>0</v>
      </c>
      <c r="G839" s="97">
        <f>+SUMIF('0 DUP ONLINE'!$C:$C,FILED!B839,'0 DUP ONLINE'!$H:$H)</f>
        <v>0</v>
      </c>
      <c r="H839" s="97">
        <f t="shared" si="52"/>
        <v>0</v>
      </c>
      <c r="J839" s="97">
        <f>+SUMIF('0 DUP WORK'!$C:$C,FILED!B839,'0 DUP WORK'!$E:$E)</f>
        <v>0</v>
      </c>
      <c r="K839" s="97">
        <f>+SUMIF('0 DUP WORK'!$C:$C,FILED!B839,'0 DUP WORK'!$F:$F)</f>
        <v>0</v>
      </c>
      <c r="L839" s="97">
        <f>+SUMIF('0 DUP WORK'!$C:$C,FILED!B839,'0 DUP WORK'!$G:$G)</f>
        <v>0</v>
      </c>
      <c r="M839" s="97">
        <f>+SUMIF('0 DUP WORK'!$C:$C,FILED!B839,'0 DUP WORK'!$H:$H)</f>
        <v>0</v>
      </c>
      <c r="N839" s="97">
        <f t="shared" si="53"/>
        <v>0</v>
      </c>
      <c r="P839" s="97">
        <f t="shared" si="54"/>
        <v>0</v>
      </c>
      <c r="Q839" s="97" t="str">
        <f t="shared" si="55"/>
        <v/>
      </c>
    </row>
    <row r="840" spans="1:17">
      <c r="A840" s="96">
        <v>837</v>
      </c>
      <c r="B840" s="97" t="e">
        <f t="array" ref="B840">+INDEX('0 DUP ONLINE'!$C$3:$C$701,SMALL(IF(FILED!$B$2='0 DUP ONLINE'!$K$3:$K$701,ROW('0 DUP ONLINE'!$K$3:$K$701)-ROW('0 DUP ONLINE'!$K$3)+1),FILED!A840))</f>
        <v>#NUM!</v>
      </c>
      <c r="C840" s="97" t="str">
        <f>+IFERROR(VLOOKUP(B840,'0 DUP ONLINE'!$C$3:$D$701,2,FALSE),"")</f>
        <v/>
      </c>
      <c r="D840" s="97">
        <f>+SUMIF('0 DUP ONLINE'!$C:$C,FILED!B840,'0 DUP ONLINE'!$E:$E)</f>
        <v>0</v>
      </c>
      <c r="E840" s="97">
        <f>+SUMIF('0 DUP ONLINE'!$C:$C,FILED!B840,'0 DUP ONLINE'!$F:$F)</f>
        <v>0</v>
      </c>
      <c r="F840" s="97">
        <f>+SUMIF('0 DUP ONLINE'!$C:$C,FILED!B840,'0 DUP ONLINE'!$G:$G)</f>
        <v>0</v>
      </c>
      <c r="G840" s="97">
        <f>+SUMIF('0 DUP ONLINE'!$C:$C,FILED!B840,'0 DUP ONLINE'!$H:$H)</f>
        <v>0</v>
      </c>
      <c r="H840" s="97">
        <f t="shared" si="52"/>
        <v>0</v>
      </c>
      <c r="J840" s="97">
        <f>+SUMIF('0 DUP WORK'!$C:$C,FILED!B840,'0 DUP WORK'!$E:$E)</f>
        <v>0</v>
      </c>
      <c r="K840" s="97">
        <f>+SUMIF('0 DUP WORK'!$C:$C,FILED!B840,'0 DUP WORK'!$F:$F)</f>
        <v>0</v>
      </c>
      <c r="L840" s="97">
        <f>+SUMIF('0 DUP WORK'!$C:$C,FILED!B840,'0 DUP WORK'!$G:$G)</f>
        <v>0</v>
      </c>
      <c r="M840" s="97">
        <f>+SUMIF('0 DUP WORK'!$C:$C,FILED!B840,'0 DUP WORK'!$H:$H)</f>
        <v>0</v>
      </c>
      <c r="N840" s="97">
        <f t="shared" si="53"/>
        <v>0</v>
      </c>
      <c r="P840" s="97">
        <f t="shared" si="54"/>
        <v>0</v>
      </c>
      <c r="Q840" s="97" t="str">
        <f t="shared" si="55"/>
        <v/>
      </c>
    </row>
    <row r="841" spans="1:17">
      <c r="A841" s="96">
        <v>838</v>
      </c>
      <c r="B841" s="97" t="e">
        <f t="array" ref="B841">+INDEX('0 DUP ONLINE'!$C$3:$C$701,SMALL(IF(FILED!$B$2='0 DUP ONLINE'!$K$3:$K$701,ROW('0 DUP ONLINE'!$K$3:$K$701)-ROW('0 DUP ONLINE'!$K$3)+1),FILED!A841))</f>
        <v>#NUM!</v>
      </c>
      <c r="C841" s="97" t="str">
        <f>+IFERROR(VLOOKUP(B841,'0 DUP ONLINE'!$C$3:$D$701,2,FALSE),"")</f>
        <v/>
      </c>
      <c r="D841" s="97">
        <f>+SUMIF('0 DUP ONLINE'!$C:$C,FILED!B841,'0 DUP ONLINE'!$E:$E)</f>
        <v>0</v>
      </c>
      <c r="E841" s="97">
        <f>+SUMIF('0 DUP ONLINE'!$C:$C,FILED!B841,'0 DUP ONLINE'!$F:$F)</f>
        <v>0</v>
      </c>
      <c r="F841" s="97">
        <f>+SUMIF('0 DUP ONLINE'!$C:$C,FILED!B841,'0 DUP ONLINE'!$G:$G)</f>
        <v>0</v>
      </c>
      <c r="G841" s="97">
        <f>+SUMIF('0 DUP ONLINE'!$C:$C,FILED!B841,'0 DUP ONLINE'!$H:$H)</f>
        <v>0</v>
      </c>
      <c r="H841" s="97">
        <f t="shared" si="52"/>
        <v>0</v>
      </c>
      <c r="J841" s="97">
        <f>+SUMIF('0 DUP WORK'!$C:$C,FILED!B841,'0 DUP WORK'!$E:$E)</f>
        <v>0</v>
      </c>
      <c r="K841" s="97">
        <f>+SUMIF('0 DUP WORK'!$C:$C,FILED!B841,'0 DUP WORK'!$F:$F)</f>
        <v>0</v>
      </c>
      <c r="L841" s="97">
        <f>+SUMIF('0 DUP WORK'!$C:$C,FILED!B841,'0 DUP WORK'!$G:$G)</f>
        <v>0</v>
      </c>
      <c r="M841" s="97">
        <f>+SUMIF('0 DUP WORK'!$C:$C,FILED!B841,'0 DUP WORK'!$H:$H)</f>
        <v>0</v>
      </c>
      <c r="N841" s="97">
        <f t="shared" si="53"/>
        <v>0</v>
      </c>
      <c r="P841" s="97">
        <f t="shared" si="54"/>
        <v>0</v>
      </c>
      <c r="Q841" s="97" t="str">
        <f t="shared" si="55"/>
        <v/>
      </c>
    </row>
    <row r="842" spans="1:17">
      <c r="A842" s="96">
        <v>839</v>
      </c>
      <c r="B842" s="97" t="e">
        <f t="array" ref="B842">+INDEX('0 DUP ONLINE'!$C$3:$C$701,SMALL(IF(FILED!$B$2='0 DUP ONLINE'!$K$3:$K$701,ROW('0 DUP ONLINE'!$K$3:$K$701)-ROW('0 DUP ONLINE'!$K$3)+1),FILED!A842))</f>
        <v>#NUM!</v>
      </c>
      <c r="C842" s="97" t="str">
        <f>+IFERROR(VLOOKUP(B842,'0 DUP ONLINE'!$C$3:$D$701,2,FALSE),"")</f>
        <v/>
      </c>
      <c r="D842" s="97">
        <f>+SUMIF('0 DUP ONLINE'!$C:$C,FILED!B842,'0 DUP ONLINE'!$E:$E)</f>
        <v>0</v>
      </c>
      <c r="E842" s="97">
        <f>+SUMIF('0 DUP ONLINE'!$C:$C,FILED!B842,'0 DUP ONLINE'!$F:$F)</f>
        <v>0</v>
      </c>
      <c r="F842" s="97">
        <f>+SUMIF('0 DUP ONLINE'!$C:$C,FILED!B842,'0 DUP ONLINE'!$G:$G)</f>
        <v>0</v>
      </c>
      <c r="G842" s="97">
        <f>+SUMIF('0 DUP ONLINE'!$C:$C,FILED!B842,'0 DUP ONLINE'!$H:$H)</f>
        <v>0</v>
      </c>
      <c r="H842" s="97">
        <f t="shared" si="52"/>
        <v>0</v>
      </c>
      <c r="J842" s="97">
        <f>+SUMIF('0 DUP WORK'!$C:$C,FILED!B842,'0 DUP WORK'!$E:$E)</f>
        <v>0</v>
      </c>
      <c r="K842" s="97">
        <f>+SUMIF('0 DUP WORK'!$C:$C,FILED!B842,'0 DUP WORK'!$F:$F)</f>
        <v>0</v>
      </c>
      <c r="L842" s="97">
        <f>+SUMIF('0 DUP WORK'!$C:$C,FILED!B842,'0 DUP WORK'!$G:$G)</f>
        <v>0</v>
      </c>
      <c r="M842" s="97">
        <f>+SUMIF('0 DUP WORK'!$C:$C,FILED!B842,'0 DUP WORK'!$H:$H)</f>
        <v>0</v>
      </c>
      <c r="N842" s="97">
        <f t="shared" si="53"/>
        <v>0</v>
      </c>
      <c r="P842" s="97">
        <f t="shared" si="54"/>
        <v>0</v>
      </c>
      <c r="Q842" s="97" t="str">
        <f t="shared" si="55"/>
        <v/>
      </c>
    </row>
    <row r="843" spans="1:17">
      <c r="A843" s="96">
        <v>840</v>
      </c>
      <c r="B843" s="97" t="e">
        <f t="array" ref="B843">+INDEX('0 DUP ONLINE'!$C$3:$C$701,SMALL(IF(FILED!$B$2='0 DUP ONLINE'!$K$3:$K$701,ROW('0 DUP ONLINE'!$K$3:$K$701)-ROW('0 DUP ONLINE'!$K$3)+1),FILED!A843))</f>
        <v>#NUM!</v>
      </c>
      <c r="C843" s="97" t="str">
        <f>+IFERROR(VLOOKUP(B843,'0 DUP ONLINE'!$C$3:$D$701,2,FALSE),"")</f>
        <v/>
      </c>
      <c r="D843" s="97">
        <f>+SUMIF('0 DUP ONLINE'!$C:$C,FILED!B843,'0 DUP ONLINE'!$E:$E)</f>
        <v>0</v>
      </c>
      <c r="E843" s="97">
        <f>+SUMIF('0 DUP ONLINE'!$C:$C,FILED!B843,'0 DUP ONLINE'!$F:$F)</f>
        <v>0</v>
      </c>
      <c r="F843" s="97">
        <f>+SUMIF('0 DUP ONLINE'!$C:$C,FILED!B843,'0 DUP ONLINE'!$G:$G)</f>
        <v>0</v>
      </c>
      <c r="G843" s="97">
        <f>+SUMIF('0 DUP ONLINE'!$C:$C,FILED!B843,'0 DUP ONLINE'!$H:$H)</f>
        <v>0</v>
      </c>
      <c r="H843" s="97">
        <f t="shared" si="52"/>
        <v>0</v>
      </c>
      <c r="J843" s="97">
        <f>+SUMIF('0 DUP WORK'!$C:$C,FILED!B843,'0 DUP WORK'!$E:$E)</f>
        <v>0</v>
      </c>
      <c r="K843" s="97">
        <f>+SUMIF('0 DUP WORK'!$C:$C,FILED!B843,'0 DUP WORK'!$F:$F)</f>
        <v>0</v>
      </c>
      <c r="L843" s="97">
        <f>+SUMIF('0 DUP WORK'!$C:$C,FILED!B843,'0 DUP WORK'!$G:$G)</f>
        <v>0</v>
      </c>
      <c r="M843" s="97">
        <f>+SUMIF('0 DUP WORK'!$C:$C,FILED!B843,'0 DUP WORK'!$H:$H)</f>
        <v>0</v>
      </c>
      <c r="N843" s="97">
        <f t="shared" si="53"/>
        <v>0</v>
      </c>
      <c r="P843" s="97">
        <f t="shared" si="54"/>
        <v>0</v>
      </c>
      <c r="Q843" s="97" t="str">
        <f t="shared" si="55"/>
        <v/>
      </c>
    </row>
    <row r="844" spans="1:17">
      <c r="A844" s="96">
        <v>841</v>
      </c>
      <c r="B844" s="97" t="e">
        <f t="array" ref="B844">+INDEX('0 DUP ONLINE'!$C$3:$C$701,SMALL(IF(FILED!$B$2='0 DUP ONLINE'!$K$3:$K$701,ROW('0 DUP ONLINE'!$K$3:$K$701)-ROW('0 DUP ONLINE'!$K$3)+1),FILED!A844))</f>
        <v>#NUM!</v>
      </c>
      <c r="C844" s="97" t="str">
        <f>+IFERROR(VLOOKUP(B844,'0 DUP ONLINE'!$C$3:$D$701,2,FALSE),"")</f>
        <v/>
      </c>
      <c r="D844" s="97">
        <f>+SUMIF('0 DUP ONLINE'!$C:$C,FILED!B844,'0 DUP ONLINE'!$E:$E)</f>
        <v>0</v>
      </c>
      <c r="E844" s="97">
        <f>+SUMIF('0 DUP ONLINE'!$C:$C,FILED!B844,'0 DUP ONLINE'!$F:$F)</f>
        <v>0</v>
      </c>
      <c r="F844" s="97">
        <f>+SUMIF('0 DUP ONLINE'!$C:$C,FILED!B844,'0 DUP ONLINE'!$G:$G)</f>
        <v>0</v>
      </c>
      <c r="G844" s="97">
        <f>+SUMIF('0 DUP ONLINE'!$C:$C,FILED!B844,'0 DUP ONLINE'!$H:$H)</f>
        <v>0</v>
      </c>
      <c r="H844" s="97">
        <f t="shared" si="52"/>
        <v>0</v>
      </c>
      <c r="J844" s="97">
        <f>+SUMIF('0 DUP WORK'!$C:$C,FILED!B844,'0 DUP WORK'!$E:$E)</f>
        <v>0</v>
      </c>
      <c r="K844" s="97">
        <f>+SUMIF('0 DUP WORK'!$C:$C,FILED!B844,'0 DUP WORK'!$F:$F)</f>
        <v>0</v>
      </c>
      <c r="L844" s="97">
        <f>+SUMIF('0 DUP WORK'!$C:$C,FILED!B844,'0 DUP WORK'!$G:$G)</f>
        <v>0</v>
      </c>
      <c r="M844" s="97">
        <f>+SUMIF('0 DUP WORK'!$C:$C,FILED!B844,'0 DUP WORK'!$H:$H)</f>
        <v>0</v>
      </c>
      <c r="N844" s="97">
        <f t="shared" si="53"/>
        <v>0</v>
      </c>
      <c r="P844" s="97">
        <f t="shared" si="54"/>
        <v>0</v>
      </c>
      <c r="Q844" s="97" t="str">
        <f t="shared" si="55"/>
        <v/>
      </c>
    </row>
    <row r="845" spans="1:17">
      <c r="A845" s="96">
        <v>842</v>
      </c>
      <c r="B845" s="97" t="e">
        <f t="array" ref="B845">+INDEX('0 DUP ONLINE'!$C$3:$C$701,SMALL(IF(FILED!$B$2='0 DUP ONLINE'!$K$3:$K$701,ROW('0 DUP ONLINE'!$K$3:$K$701)-ROW('0 DUP ONLINE'!$K$3)+1),FILED!A845))</f>
        <v>#NUM!</v>
      </c>
      <c r="C845" s="97" t="str">
        <f>+IFERROR(VLOOKUP(B845,'0 DUP ONLINE'!$C$3:$D$701,2,FALSE),"")</f>
        <v/>
      </c>
      <c r="D845" s="97">
        <f>+SUMIF('0 DUP ONLINE'!$C:$C,FILED!B845,'0 DUP ONLINE'!$E:$E)</f>
        <v>0</v>
      </c>
      <c r="E845" s="97">
        <f>+SUMIF('0 DUP ONLINE'!$C:$C,FILED!B845,'0 DUP ONLINE'!$F:$F)</f>
        <v>0</v>
      </c>
      <c r="F845" s="97">
        <f>+SUMIF('0 DUP ONLINE'!$C:$C,FILED!B845,'0 DUP ONLINE'!$G:$G)</f>
        <v>0</v>
      </c>
      <c r="G845" s="97">
        <f>+SUMIF('0 DUP ONLINE'!$C:$C,FILED!B845,'0 DUP ONLINE'!$H:$H)</f>
        <v>0</v>
      </c>
      <c r="H845" s="97">
        <f t="shared" si="52"/>
        <v>0</v>
      </c>
      <c r="J845" s="97">
        <f>+SUMIF('0 DUP WORK'!$C:$C,FILED!B845,'0 DUP WORK'!$E:$E)</f>
        <v>0</v>
      </c>
      <c r="K845" s="97">
        <f>+SUMIF('0 DUP WORK'!$C:$C,FILED!B845,'0 DUP WORK'!$F:$F)</f>
        <v>0</v>
      </c>
      <c r="L845" s="97">
        <f>+SUMIF('0 DUP WORK'!$C:$C,FILED!B845,'0 DUP WORK'!$G:$G)</f>
        <v>0</v>
      </c>
      <c r="M845" s="97">
        <f>+SUMIF('0 DUP WORK'!$C:$C,FILED!B845,'0 DUP WORK'!$H:$H)</f>
        <v>0</v>
      </c>
      <c r="N845" s="97">
        <f t="shared" si="53"/>
        <v>0</v>
      </c>
      <c r="P845" s="97">
        <f t="shared" si="54"/>
        <v>0</v>
      </c>
      <c r="Q845" s="97" t="str">
        <f t="shared" si="55"/>
        <v/>
      </c>
    </row>
    <row r="846" spans="1:17">
      <c r="A846" s="96">
        <v>843</v>
      </c>
      <c r="B846" s="97" t="e">
        <f t="array" ref="B846">+INDEX('0 DUP ONLINE'!$C$3:$C$701,SMALL(IF(FILED!$B$2='0 DUP ONLINE'!$K$3:$K$701,ROW('0 DUP ONLINE'!$K$3:$K$701)-ROW('0 DUP ONLINE'!$K$3)+1),FILED!A846))</f>
        <v>#NUM!</v>
      </c>
      <c r="C846" s="97" t="str">
        <f>+IFERROR(VLOOKUP(B846,'0 DUP ONLINE'!$C$3:$D$701,2,FALSE),"")</f>
        <v/>
      </c>
      <c r="D846" s="97">
        <f>+SUMIF('0 DUP ONLINE'!$C:$C,FILED!B846,'0 DUP ONLINE'!$E:$E)</f>
        <v>0</v>
      </c>
      <c r="E846" s="97">
        <f>+SUMIF('0 DUP ONLINE'!$C:$C,FILED!B846,'0 DUP ONLINE'!$F:$F)</f>
        <v>0</v>
      </c>
      <c r="F846" s="97">
        <f>+SUMIF('0 DUP ONLINE'!$C:$C,FILED!B846,'0 DUP ONLINE'!$G:$G)</f>
        <v>0</v>
      </c>
      <c r="G846" s="97">
        <f>+SUMIF('0 DUP ONLINE'!$C:$C,FILED!B846,'0 DUP ONLINE'!$H:$H)</f>
        <v>0</v>
      </c>
      <c r="H846" s="97">
        <f t="shared" si="52"/>
        <v>0</v>
      </c>
      <c r="J846" s="97">
        <f>+SUMIF('0 DUP WORK'!$C:$C,FILED!B846,'0 DUP WORK'!$E:$E)</f>
        <v>0</v>
      </c>
      <c r="K846" s="97">
        <f>+SUMIF('0 DUP WORK'!$C:$C,FILED!B846,'0 DUP WORK'!$F:$F)</f>
        <v>0</v>
      </c>
      <c r="L846" s="97">
        <f>+SUMIF('0 DUP WORK'!$C:$C,FILED!B846,'0 DUP WORK'!$G:$G)</f>
        <v>0</v>
      </c>
      <c r="M846" s="97">
        <f>+SUMIF('0 DUP WORK'!$C:$C,FILED!B846,'0 DUP WORK'!$H:$H)</f>
        <v>0</v>
      </c>
      <c r="N846" s="97">
        <f t="shared" si="53"/>
        <v>0</v>
      </c>
      <c r="P846" s="97">
        <f t="shared" si="54"/>
        <v>0</v>
      </c>
      <c r="Q846" s="97" t="str">
        <f t="shared" si="55"/>
        <v/>
      </c>
    </row>
    <row r="847" spans="1:17">
      <c r="A847" s="96">
        <v>844</v>
      </c>
      <c r="B847" s="97" t="e">
        <f t="array" ref="B847">+INDEX('0 DUP ONLINE'!$C$3:$C$701,SMALL(IF(FILED!$B$2='0 DUP ONLINE'!$K$3:$K$701,ROW('0 DUP ONLINE'!$K$3:$K$701)-ROW('0 DUP ONLINE'!$K$3)+1),FILED!A847))</f>
        <v>#NUM!</v>
      </c>
      <c r="C847" s="97" t="str">
        <f>+IFERROR(VLOOKUP(B847,'0 DUP ONLINE'!$C$3:$D$701,2,FALSE),"")</f>
        <v/>
      </c>
      <c r="D847" s="97">
        <f>+SUMIF('0 DUP ONLINE'!$C:$C,FILED!B847,'0 DUP ONLINE'!$E:$E)</f>
        <v>0</v>
      </c>
      <c r="E847" s="97">
        <f>+SUMIF('0 DUP ONLINE'!$C:$C,FILED!B847,'0 DUP ONLINE'!$F:$F)</f>
        <v>0</v>
      </c>
      <c r="F847" s="97">
        <f>+SUMIF('0 DUP ONLINE'!$C:$C,FILED!B847,'0 DUP ONLINE'!$G:$G)</f>
        <v>0</v>
      </c>
      <c r="G847" s="97">
        <f>+SUMIF('0 DUP ONLINE'!$C:$C,FILED!B847,'0 DUP ONLINE'!$H:$H)</f>
        <v>0</v>
      </c>
      <c r="H847" s="97">
        <f t="shared" si="52"/>
        <v>0</v>
      </c>
      <c r="J847" s="97">
        <f>+SUMIF('0 DUP WORK'!$C:$C,FILED!B847,'0 DUP WORK'!$E:$E)</f>
        <v>0</v>
      </c>
      <c r="K847" s="97">
        <f>+SUMIF('0 DUP WORK'!$C:$C,FILED!B847,'0 DUP WORK'!$F:$F)</f>
        <v>0</v>
      </c>
      <c r="L847" s="97">
        <f>+SUMIF('0 DUP WORK'!$C:$C,FILED!B847,'0 DUP WORK'!$G:$G)</f>
        <v>0</v>
      </c>
      <c r="M847" s="97">
        <f>+SUMIF('0 DUP WORK'!$C:$C,FILED!B847,'0 DUP WORK'!$H:$H)</f>
        <v>0</v>
      </c>
      <c r="N847" s="97">
        <f t="shared" si="53"/>
        <v>0</v>
      </c>
      <c r="P847" s="97">
        <f t="shared" si="54"/>
        <v>0</v>
      </c>
      <c r="Q847" s="97" t="str">
        <f t="shared" si="55"/>
        <v/>
      </c>
    </row>
    <row r="848" spans="1:17">
      <c r="A848" s="96">
        <v>845</v>
      </c>
      <c r="B848" s="97" t="e">
        <f t="array" ref="B848">+INDEX('0 DUP ONLINE'!$C$3:$C$701,SMALL(IF(FILED!$B$2='0 DUP ONLINE'!$K$3:$K$701,ROW('0 DUP ONLINE'!$K$3:$K$701)-ROW('0 DUP ONLINE'!$K$3)+1),FILED!A848))</f>
        <v>#NUM!</v>
      </c>
      <c r="C848" s="97" t="str">
        <f>+IFERROR(VLOOKUP(B848,'0 DUP ONLINE'!$C$3:$D$701,2,FALSE),"")</f>
        <v/>
      </c>
      <c r="D848" s="97">
        <f>+SUMIF('0 DUP ONLINE'!$C:$C,FILED!B848,'0 DUP ONLINE'!$E:$E)</f>
        <v>0</v>
      </c>
      <c r="E848" s="97">
        <f>+SUMIF('0 DUP ONLINE'!$C:$C,FILED!B848,'0 DUP ONLINE'!$F:$F)</f>
        <v>0</v>
      </c>
      <c r="F848" s="97">
        <f>+SUMIF('0 DUP ONLINE'!$C:$C,FILED!B848,'0 DUP ONLINE'!$G:$G)</f>
        <v>0</v>
      </c>
      <c r="G848" s="97">
        <f>+SUMIF('0 DUP ONLINE'!$C:$C,FILED!B848,'0 DUP ONLINE'!$H:$H)</f>
        <v>0</v>
      </c>
      <c r="H848" s="97">
        <f t="shared" si="52"/>
        <v>0</v>
      </c>
      <c r="J848" s="97">
        <f>+SUMIF('0 DUP WORK'!$C:$C,FILED!B848,'0 DUP WORK'!$E:$E)</f>
        <v>0</v>
      </c>
      <c r="K848" s="97">
        <f>+SUMIF('0 DUP WORK'!$C:$C,FILED!B848,'0 DUP WORK'!$F:$F)</f>
        <v>0</v>
      </c>
      <c r="L848" s="97">
        <f>+SUMIF('0 DUP WORK'!$C:$C,FILED!B848,'0 DUP WORK'!$G:$G)</f>
        <v>0</v>
      </c>
      <c r="M848" s="97">
        <f>+SUMIF('0 DUP WORK'!$C:$C,FILED!B848,'0 DUP WORK'!$H:$H)</f>
        <v>0</v>
      </c>
      <c r="N848" s="97">
        <f t="shared" si="53"/>
        <v>0</v>
      </c>
      <c r="P848" s="97">
        <f t="shared" si="54"/>
        <v>0</v>
      </c>
      <c r="Q848" s="97" t="str">
        <f t="shared" si="55"/>
        <v/>
      </c>
    </row>
    <row r="849" spans="1:17">
      <c r="A849" s="96">
        <v>846</v>
      </c>
      <c r="B849" s="97" t="e">
        <f t="array" ref="B849">+INDEX('0 DUP ONLINE'!$C$3:$C$701,SMALL(IF(FILED!$B$2='0 DUP ONLINE'!$K$3:$K$701,ROW('0 DUP ONLINE'!$K$3:$K$701)-ROW('0 DUP ONLINE'!$K$3)+1),FILED!A849))</f>
        <v>#NUM!</v>
      </c>
      <c r="C849" s="97" t="str">
        <f>+IFERROR(VLOOKUP(B849,'0 DUP ONLINE'!$C$3:$D$701,2,FALSE),"")</f>
        <v/>
      </c>
      <c r="D849" s="97">
        <f>+SUMIF('0 DUP ONLINE'!$C:$C,FILED!B849,'0 DUP ONLINE'!$E:$E)</f>
        <v>0</v>
      </c>
      <c r="E849" s="97">
        <f>+SUMIF('0 DUP ONLINE'!$C:$C,FILED!B849,'0 DUP ONLINE'!$F:$F)</f>
        <v>0</v>
      </c>
      <c r="F849" s="97">
        <f>+SUMIF('0 DUP ONLINE'!$C:$C,FILED!B849,'0 DUP ONLINE'!$G:$G)</f>
        <v>0</v>
      </c>
      <c r="G849" s="97">
        <f>+SUMIF('0 DUP ONLINE'!$C:$C,FILED!B849,'0 DUP ONLINE'!$H:$H)</f>
        <v>0</v>
      </c>
      <c r="H849" s="97">
        <f t="shared" si="52"/>
        <v>0</v>
      </c>
      <c r="J849" s="97">
        <f>+SUMIF('0 DUP WORK'!$C:$C,FILED!B849,'0 DUP WORK'!$E:$E)</f>
        <v>0</v>
      </c>
      <c r="K849" s="97">
        <f>+SUMIF('0 DUP WORK'!$C:$C,FILED!B849,'0 DUP WORK'!$F:$F)</f>
        <v>0</v>
      </c>
      <c r="L849" s="97">
        <f>+SUMIF('0 DUP WORK'!$C:$C,FILED!B849,'0 DUP WORK'!$G:$G)</f>
        <v>0</v>
      </c>
      <c r="M849" s="97">
        <f>+SUMIF('0 DUP WORK'!$C:$C,FILED!B849,'0 DUP WORK'!$H:$H)</f>
        <v>0</v>
      </c>
      <c r="N849" s="97">
        <f t="shared" si="53"/>
        <v>0</v>
      </c>
      <c r="P849" s="97">
        <f t="shared" si="54"/>
        <v>0</v>
      </c>
      <c r="Q849" s="97" t="str">
        <f t="shared" si="55"/>
        <v/>
      </c>
    </row>
    <row r="850" spans="1:17">
      <c r="A850" s="96">
        <v>847</v>
      </c>
      <c r="B850" s="97" t="e">
        <f t="array" ref="B850">+INDEX('0 DUP ONLINE'!$C$3:$C$701,SMALL(IF(FILED!$B$2='0 DUP ONLINE'!$K$3:$K$701,ROW('0 DUP ONLINE'!$K$3:$K$701)-ROW('0 DUP ONLINE'!$K$3)+1),FILED!A850))</f>
        <v>#NUM!</v>
      </c>
      <c r="C850" s="97" t="str">
        <f>+IFERROR(VLOOKUP(B850,'0 DUP ONLINE'!$C$3:$D$701,2,FALSE),"")</f>
        <v/>
      </c>
      <c r="D850" s="97">
        <f>+SUMIF('0 DUP ONLINE'!$C:$C,FILED!B850,'0 DUP ONLINE'!$E:$E)</f>
        <v>0</v>
      </c>
      <c r="E850" s="97">
        <f>+SUMIF('0 DUP ONLINE'!$C:$C,FILED!B850,'0 DUP ONLINE'!$F:$F)</f>
        <v>0</v>
      </c>
      <c r="F850" s="97">
        <f>+SUMIF('0 DUP ONLINE'!$C:$C,FILED!B850,'0 DUP ONLINE'!$G:$G)</f>
        <v>0</v>
      </c>
      <c r="G850" s="97">
        <f>+SUMIF('0 DUP ONLINE'!$C:$C,FILED!B850,'0 DUP ONLINE'!$H:$H)</f>
        <v>0</v>
      </c>
      <c r="H850" s="97">
        <f t="shared" si="52"/>
        <v>0</v>
      </c>
      <c r="J850" s="97">
        <f>+SUMIF('0 DUP WORK'!$C:$C,FILED!B850,'0 DUP WORK'!$E:$E)</f>
        <v>0</v>
      </c>
      <c r="K850" s="97">
        <f>+SUMIF('0 DUP WORK'!$C:$C,FILED!B850,'0 DUP WORK'!$F:$F)</f>
        <v>0</v>
      </c>
      <c r="L850" s="97">
        <f>+SUMIF('0 DUP WORK'!$C:$C,FILED!B850,'0 DUP WORK'!$G:$G)</f>
        <v>0</v>
      </c>
      <c r="M850" s="97">
        <f>+SUMIF('0 DUP WORK'!$C:$C,FILED!B850,'0 DUP WORK'!$H:$H)</f>
        <v>0</v>
      </c>
      <c r="N850" s="97">
        <f t="shared" si="53"/>
        <v>0</v>
      </c>
      <c r="P850" s="97">
        <f t="shared" si="54"/>
        <v>0</v>
      </c>
      <c r="Q850" s="97" t="str">
        <f t="shared" si="55"/>
        <v/>
      </c>
    </row>
    <row r="851" spans="1:17">
      <c r="A851" s="96">
        <v>848</v>
      </c>
      <c r="B851" s="97" t="e">
        <f t="array" ref="B851">+INDEX('0 DUP ONLINE'!$C$3:$C$701,SMALL(IF(FILED!$B$2='0 DUP ONLINE'!$K$3:$K$701,ROW('0 DUP ONLINE'!$K$3:$K$701)-ROW('0 DUP ONLINE'!$K$3)+1),FILED!A851))</f>
        <v>#NUM!</v>
      </c>
      <c r="C851" s="97" t="str">
        <f>+IFERROR(VLOOKUP(B851,'0 DUP ONLINE'!$C$3:$D$701,2,FALSE),"")</f>
        <v/>
      </c>
      <c r="D851" s="97">
        <f>+SUMIF('0 DUP ONLINE'!$C:$C,FILED!B851,'0 DUP ONLINE'!$E:$E)</f>
        <v>0</v>
      </c>
      <c r="E851" s="97">
        <f>+SUMIF('0 DUP ONLINE'!$C:$C,FILED!B851,'0 DUP ONLINE'!$F:$F)</f>
        <v>0</v>
      </c>
      <c r="F851" s="97">
        <f>+SUMIF('0 DUP ONLINE'!$C:$C,FILED!B851,'0 DUP ONLINE'!$G:$G)</f>
        <v>0</v>
      </c>
      <c r="G851" s="97">
        <f>+SUMIF('0 DUP ONLINE'!$C:$C,FILED!B851,'0 DUP ONLINE'!$H:$H)</f>
        <v>0</v>
      </c>
      <c r="H851" s="97">
        <f t="shared" si="52"/>
        <v>0</v>
      </c>
      <c r="J851" s="97">
        <f>+SUMIF('0 DUP WORK'!$C:$C,FILED!B851,'0 DUP WORK'!$E:$E)</f>
        <v>0</v>
      </c>
      <c r="K851" s="97">
        <f>+SUMIF('0 DUP WORK'!$C:$C,FILED!B851,'0 DUP WORK'!$F:$F)</f>
        <v>0</v>
      </c>
      <c r="L851" s="97">
        <f>+SUMIF('0 DUP WORK'!$C:$C,FILED!B851,'0 DUP WORK'!$G:$G)</f>
        <v>0</v>
      </c>
      <c r="M851" s="97">
        <f>+SUMIF('0 DUP WORK'!$C:$C,FILED!B851,'0 DUP WORK'!$H:$H)</f>
        <v>0</v>
      </c>
      <c r="N851" s="97">
        <f t="shared" si="53"/>
        <v>0</v>
      </c>
      <c r="P851" s="97">
        <f t="shared" si="54"/>
        <v>0</v>
      </c>
      <c r="Q851" s="97" t="str">
        <f t="shared" si="55"/>
        <v/>
      </c>
    </row>
    <row r="852" spans="1:17">
      <c r="A852" s="96">
        <v>849</v>
      </c>
      <c r="B852" s="97" t="e">
        <f t="array" ref="B852">+INDEX('0 DUP ONLINE'!$C$3:$C$701,SMALL(IF(FILED!$B$2='0 DUP ONLINE'!$K$3:$K$701,ROW('0 DUP ONLINE'!$K$3:$K$701)-ROW('0 DUP ONLINE'!$K$3)+1),FILED!A852))</f>
        <v>#NUM!</v>
      </c>
      <c r="C852" s="97" t="str">
        <f>+IFERROR(VLOOKUP(B852,'0 DUP ONLINE'!$C$3:$D$701,2,FALSE),"")</f>
        <v/>
      </c>
      <c r="D852" s="97">
        <f>+SUMIF('0 DUP ONLINE'!$C:$C,FILED!B852,'0 DUP ONLINE'!$E:$E)</f>
        <v>0</v>
      </c>
      <c r="E852" s="97">
        <f>+SUMIF('0 DUP ONLINE'!$C:$C,FILED!B852,'0 DUP ONLINE'!$F:$F)</f>
        <v>0</v>
      </c>
      <c r="F852" s="97">
        <f>+SUMIF('0 DUP ONLINE'!$C:$C,FILED!B852,'0 DUP ONLINE'!$G:$G)</f>
        <v>0</v>
      </c>
      <c r="G852" s="97">
        <f>+SUMIF('0 DUP ONLINE'!$C:$C,FILED!B852,'0 DUP ONLINE'!$H:$H)</f>
        <v>0</v>
      </c>
      <c r="H852" s="97">
        <f t="shared" si="52"/>
        <v>0</v>
      </c>
      <c r="J852" s="97">
        <f>+SUMIF('0 DUP WORK'!$C:$C,FILED!B852,'0 DUP WORK'!$E:$E)</f>
        <v>0</v>
      </c>
      <c r="K852" s="97">
        <f>+SUMIF('0 DUP WORK'!$C:$C,FILED!B852,'0 DUP WORK'!$F:$F)</f>
        <v>0</v>
      </c>
      <c r="L852" s="97">
        <f>+SUMIF('0 DUP WORK'!$C:$C,FILED!B852,'0 DUP WORK'!$G:$G)</f>
        <v>0</v>
      </c>
      <c r="M852" s="97">
        <f>+SUMIF('0 DUP WORK'!$C:$C,FILED!B852,'0 DUP WORK'!$H:$H)</f>
        <v>0</v>
      </c>
      <c r="N852" s="97">
        <f t="shared" si="53"/>
        <v>0</v>
      </c>
      <c r="P852" s="97">
        <f t="shared" si="54"/>
        <v>0</v>
      </c>
      <c r="Q852" s="97" t="str">
        <f t="shared" si="55"/>
        <v/>
      </c>
    </row>
    <row r="853" spans="1:17">
      <c r="A853" s="96">
        <v>850</v>
      </c>
      <c r="B853" s="97" t="e">
        <f t="array" ref="B853">+INDEX('0 DUP ONLINE'!$C$3:$C$701,SMALL(IF(FILED!$B$2='0 DUP ONLINE'!$K$3:$K$701,ROW('0 DUP ONLINE'!$K$3:$K$701)-ROW('0 DUP ONLINE'!$K$3)+1),FILED!A853))</f>
        <v>#NUM!</v>
      </c>
      <c r="C853" s="97" t="str">
        <f>+IFERROR(VLOOKUP(B853,'0 DUP ONLINE'!$C$3:$D$701,2,FALSE),"")</f>
        <v/>
      </c>
      <c r="D853" s="97">
        <f>+SUMIF('0 DUP ONLINE'!$C:$C,FILED!B853,'0 DUP ONLINE'!$E:$E)</f>
        <v>0</v>
      </c>
      <c r="E853" s="97">
        <f>+SUMIF('0 DUP ONLINE'!$C:$C,FILED!B853,'0 DUP ONLINE'!$F:$F)</f>
        <v>0</v>
      </c>
      <c r="F853" s="97">
        <f>+SUMIF('0 DUP ONLINE'!$C:$C,FILED!B853,'0 DUP ONLINE'!$G:$G)</f>
        <v>0</v>
      </c>
      <c r="G853" s="97">
        <f>+SUMIF('0 DUP ONLINE'!$C:$C,FILED!B853,'0 DUP ONLINE'!$H:$H)</f>
        <v>0</v>
      </c>
      <c r="H853" s="97">
        <f t="shared" si="52"/>
        <v>0</v>
      </c>
      <c r="J853" s="97">
        <f>+SUMIF('0 DUP WORK'!$C:$C,FILED!B853,'0 DUP WORK'!$E:$E)</f>
        <v>0</v>
      </c>
      <c r="K853" s="97">
        <f>+SUMIF('0 DUP WORK'!$C:$C,FILED!B853,'0 DUP WORK'!$F:$F)</f>
        <v>0</v>
      </c>
      <c r="L853" s="97">
        <f>+SUMIF('0 DUP WORK'!$C:$C,FILED!B853,'0 DUP WORK'!$G:$G)</f>
        <v>0</v>
      </c>
      <c r="M853" s="97">
        <f>+SUMIF('0 DUP WORK'!$C:$C,FILED!B853,'0 DUP WORK'!$H:$H)</f>
        <v>0</v>
      </c>
      <c r="N853" s="97">
        <f t="shared" si="53"/>
        <v>0</v>
      </c>
      <c r="P853" s="97">
        <f t="shared" si="54"/>
        <v>0</v>
      </c>
      <c r="Q853" s="97" t="str">
        <f t="shared" si="55"/>
        <v/>
      </c>
    </row>
    <row r="854" spans="1:17">
      <c r="A854" s="96">
        <v>851</v>
      </c>
      <c r="B854" s="97" t="e">
        <f t="array" ref="B854">+INDEX('0 DUP ONLINE'!$C$3:$C$701,SMALL(IF(FILED!$B$2='0 DUP ONLINE'!$K$3:$K$701,ROW('0 DUP ONLINE'!$K$3:$K$701)-ROW('0 DUP ONLINE'!$K$3)+1),FILED!A854))</f>
        <v>#NUM!</v>
      </c>
      <c r="C854" s="97" t="str">
        <f>+IFERROR(VLOOKUP(B854,'0 DUP ONLINE'!$C$3:$D$701,2,FALSE),"")</f>
        <v/>
      </c>
      <c r="D854" s="97">
        <f>+SUMIF('0 DUP ONLINE'!$C:$C,FILED!B854,'0 DUP ONLINE'!$E:$E)</f>
        <v>0</v>
      </c>
      <c r="E854" s="97">
        <f>+SUMIF('0 DUP ONLINE'!$C:$C,FILED!B854,'0 DUP ONLINE'!$F:$F)</f>
        <v>0</v>
      </c>
      <c r="F854" s="97">
        <f>+SUMIF('0 DUP ONLINE'!$C:$C,FILED!B854,'0 DUP ONLINE'!$G:$G)</f>
        <v>0</v>
      </c>
      <c r="G854" s="97">
        <f>+SUMIF('0 DUP ONLINE'!$C:$C,FILED!B854,'0 DUP ONLINE'!$H:$H)</f>
        <v>0</v>
      </c>
      <c r="H854" s="97">
        <f t="shared" si="52"/>
        <v>0</v>
      </c>
      <c r="J854" s="97">
        <f>+SUMIF('0 DUP WORK'!$C:$C,FILED!B854,'0 DUP WORK'!$E:$E)</f>
        <v>0</v>
      </c>
      <c r="K854" s="97">
        <f>+SUMIF('0 DUP WORK'!$C:$C,FILED!B854,'0 DUP WORK'!$F:$F)</f>
        <v>0</v>
      </c>
      <c r="L854" s="97">
        <f>+SUMIF('0 DUP WORK'!$C:$C,FILED!B854,'0 DUP WORK'!$G:$G)</f>
        <v>0</v>
      </c>
      <c r="M854" s="97">
        <f>+SUMIF('0 DUP WORK'!$C:$C,FILED!B854,'0 DUP WORK'!$H:$H)</f>
        <v>0</v>
      </c>
      <c r="N854" s="97">
        <f t="shared" si="53"/>
        <v>0</v>
      </c>
      <c r="P854" s="97">
        <f t="shared" si="54"/>
        <v>0</v>
      </c>
      <c r="Q854" s="97" t="str">
        <f t="shared" si="55"/>
        <v/>
      </c>
    </row>
    <row r="855" spans="1:17">
      <c r="A855" s="96">
        <v>852</v>
      </c>
      <c r="B855" s="97" t="e">
        <f t="array" ref="B855">+INDEX('0 DUP ONLINE'!$C$3:$C$701,SMALL(IF(FILED!$B$2='0 DUP ONLINE'!$K$3:$K$701,ROW('0 DUP ONLINE'!$K$3:$K$701)-ROW('0 DUP ONLINE'!$K$3)+1),FILED!A855))</f>
        <v>#NUM!</v>
      </c>
      <c r="C855" s="97" t="str">
        <f>+IFERROR(VLOOKUP(B855,'0 DUP ONLINE'!$C$3:$D$701,2,FALSE),"")</f>
        <v/>
      </c>
      <c r="D855" s="97">
        <f>+SUMIF('0 DUP ONLINE'!$C:$C,FILED!B855,'0 DUP ONLINE'!$E:$E)</f>
        <v>0</v>
      </c>
      <c r="E855" s="97">
        <f>+SUMIF('0 DUP ONLINE'!$C:$C,FILED!B855,'0 DUP ONLINE'!$F:$F)</f>
        <v>0</v>
      </c>
      <c r="F855" s="97">
        <f>+SUMIF('0 DUP ONLINE'!$C:$C,FILED!B855,'0 DUP ONLINE'!$G:$G)</f>
        <v>0</v>
      </c>
      <c r="G855" s="97">
        <f>+SUMIF('0 DUP ONLINE'!$C:$C,FILED!B855,'0 DUP ONLINE'!$H:$H)</f>
        <v>0</v>
      </c>
      <c r="H855" s="97">
        <f t="shared" si="52"/>
        <v>0</v>
      </c>
      <c r="J855" s="97">
        <f>+SUMIF('0 DUP WORK'!$C:$C,FILED!B855,'0 DUP WORK'!$E:$E)</f>
        <v>0</v>
      </c>
      <c r="K855" s="97">
        <f>+SUMIF('0 DUP WORK'!$C:$C,FILED!B855,'0 DUP WORK'!$F:$F)</f>
        <v>0</v>
      </c>
      <c r="L855" s="97">
        <f>+SUMIF('0 DUP WORK'!$C:$C,FILED!B855,'0 DUP WORK'!$G:$G)</f>
        <v>0</v>
      </c>
      <c r="M855" s="97">
        <f>+SUMIF('0 DUP WORK'!$C:$C,FILED!B855,'0 DUP WORK'!$H:$H)</f>
        <v>0</v>
      </c>
      <c r="N855" s="97">
        <f t="shared" si="53"/>
        <v>0</v>
      </c>
      <c r="P855" s="97">
        <f t="shared" si="54"/>
        <v>0</v>
      </c>
      <c r="Q855" s="97" t="str">
        <f t="shared" si="55"/>
        <v/>
      </c>
    </row>
    <row r="856" spans="1:17">
      <c r="A856" s="96">
        <v>853</v>
      </c>
      <c r="B856" s="97" t="e">
        <f t="array" ref="B856">+INDEX('0 DUP ONLINE'!$C$3:$C$701,SMALL(IF(FILED!$B$2='0 DUP ONLINE'!$K$3:$K$701,ROW('0 DUP ONLINE'!$K$3:$K$701)-ROW('0 DUP ONLINE'!$K$3)+1),FILED!A856))</f>
        <v>#NUM!</v>
      </c>
      <c r="C856" s="97" t="str">
        <f>+IFERROR(VLOOKUP(B856,'0 DUP ONLINE'!$C$3:$D$701,2,FALSE),"")</f>
        <v/>
      </c>
      <c r="D856" s="97">
        <f>+SUMIF('0 DUP ONLINE'!$C:$C,FILED!B856,'0 DUP ONLINE'!$E:$E)</f>
        <v>0</v>
      </c>
      <c r="E856" s="97">
        <f>+SUMIF('0 DUP ONLINE'!$C:$C,FILED!B856,'0 DUP ONLINE'!$F:$F)</f>
        <v>0</v>
      </c>
      <c r="F856" s="97">
        <f>+SUMIF('0 DUP ONLINE'!$C:$C,FILED!B856,'0 DUP ONLINE'!$G:$G)</f>
        <v>0</v>
      </c>
      <c r="G856" s="97">
        <f>+SUMIF('0 DUP ONLINE'!$C:$C,FILED!B856,'0 DUP ONLINE'!$H:$H)</f>
        <v>0</v>
      </c>
      <c r="H856" s="97">
        <f t="shared" si="52"/>
        <v>0</v>
      </c>
      <c r="J856" s="97">
        <f>+SUMIF('0 DUP WORK'!$C:$C,FILED!B856,'0 DUP WORK'!$E:$E)</f>
        <v>0</v>
      </c>
      <c r="K856" s="97">
        <f>+SUMIF('0 DUP WORK'!$C:$C,FILED!B856,'0 DUP WORK'!$F:$F)</f>
        <v>0</v>
      </c>
      <c r="L856" s="97">
        <f>+SUMIF('0 DUP WORK'!$C:$C,FILED!B856,'0 DUP WORK'!$G:$G)</f>
        <v>0</v>
      </c>
      <c r="M856" s="97">
        <f>+SUMIF('0 DUP WORK'!$C:$C,FILED!B856,'0 DUP WORK'!$H:$H)</f>
        <v>0</v>
      </c>
      <c r="N856" s="97">
        <f t="shared" si="53"/>
        <v>0</v>
      </c>
      <c r="P856" s="97">
        <f t="shared" si="54"/>
        <v>0</v>
      </c>
      <c r="Q856" s="97" t="str">
        <f t="shared" si="55"/>
        <v/>
      </c>
    </row>
    <row r="857" spans="1:17">
      <c r="A857" s="96">
        <v>854</v>
      </c>
      <c r="B857" s="97" t="e">
        <f t="array" ref="B857">+INDEX('0 DUP ONLINE'!$C$3:$C$701,SMALL(IF(FILED!$B$2='0 DUP ONLINE'!$K$3:$K$701,ROW('0 DUP ONLINE'!$K$3:$K$701)-ROW('0 DUP ONLINE'!$K$3)+1),FILED!A857))</f>
        <v>#NUM!</v>
      </c>
      <c r="C857" s="97" t="str">
        <f>+IFERROR(VLOOKUP(B857,'0 DUP ONLINE'!$C$3:$D$701,2,FALSE),"")</f>
        <v/>
      </c>
      <c r="D857" s="97">
        <f>+SUMIF('0 DUP ONLINE'!$C:$C,FILED!B857,'0 DUP ONLINE'!$E:$E)</f>
        <v>0</v>
      </c>
      <c r="E857" s="97">
        <f>+SUMIF('0 DUP ONLINE'!$C:$C,FILED!B857,'0 DUP ONLINE'!$F:$F)</f>
        <v>0</v>
      </c>
      <c r="F857" s="97">
        <f>+SUMIF('0 DUP ONLINE'!$C:$C,FILED!B857,'0 DUP ONLINE'!$G:$G)</f>
        <v>0</v>
      </c>
      <c r="G857" s="97">
        <f>+SUMIF('0 DUP ONLINE'!$C:$C,FILED!B857,'0 DUP ONLINE'!$H:$H)</f>
        <v>0</v>
      </c>
      <c r="H857" s="97">
        <f t="shared" si="52"/>
        <v>0</v>
      </c>
      <c r="J857" s="97">
        <f>+SUMIF('0 DUP WORK'!$C:$C,FILED!B857,'0 DUP WORK'!$E:$E)</f>
        <v>0</v>
      </c>
      <c r="K857" s="97">
        <f>+SUMIF('0 DUP WORK'!$C:$C,FILED!B857,'0 DUP WORK'!$F:$F)</f>
        <v>0</v>
      </c>
      <c r="L857" s="97">
        <f>+SUMIF('0 DUP WORK'!$C:$C,FILED!B857,'0 DUP WORK'!$G:$G)</f>
        <v>0</v>
      </c>
      <c r="M857" s="97">
        <f>+SUMIF('0 DUP WORK'!$C:$C,FILED!B857,'0 DUP WORK'!$H:$H)</f>
        <v>0</v>
      </c>
      <c r="N857" s="97">
        <f t="shared" si="53"/>
        <v>0</v>
      </c>
      <c r="P857" s="97">
        <f t="shared" si="54"/>
        <v>0</v>
      </c>
      <c r="Q857" s="97" t="str">
        <f t="shared" si="55"/>
        <v/>
      </c>
    </row>
    <row r="858" spans="1:17">
      <c r="A858" s="96">
        <v>855</v>
      </c>
      <c r="B858" s="97" t="e">
        <f t="array" ref="B858">+INDEX('0 DUP ONLINE'!$C$3:$C$701,SMALL(IF(FILED!$B$2='0 DUP ONLINE'!$K$3:$K$701,ROW('0 DUP ONLINE'!$K$3:$K$701)-ROW('0 DUP ONLINE'!$K$3)+1),FILED!A858))</f>
        <v>#NUM!</v>
      </c>
      <c r="C858" s="97" t="str">
        <f>+IFERROR(VLOOKUP(B858,'0 DUP ONLINE'!$C$3:$D$701,2,FALSE),"")</f>
        <v/>
      </c>
      <c r="D858" s="97">
        <f>+SUMIF('0 DUP ONLINE'!$C:$C,FILED!B858,'0 DUP ONLINE'!$E:$E)</f>
        <v>0</v>
      </c>
      <c r="E858" s="97">
        <f>+SUMIF('0 DUP ONLINE'!$C:$C,FILED!B858,'0 DUP ONLINE'!$F:$F)</f>
        <v>0</v>
      </c>
      <c r="F858" s="97">
        <f>+SUMIF('0 DUP ONLINE'!$C:$C,FILED!B858,'0 DUP ONLINE'!$G:$G)</f>
        <v>0</v>
      </c>
      <c r="G858" s="97">
        <f>+SUMIF('0 DUP ONLINE'!$C:$C,FILED!B858,'0 DUP ONLINE'!$H:$H)</f>
        <v>0</v>
      </c>
      <c r="H858" s="97">
        <f t="shared" si="52"/>
        <v>0</v>
      </c>
      <c r="J858" s="97">
        <f>+SUMIF('0 DUP WORK'!$C:$C,FILED!B858,'0 DUP WORK'!$E:$E)</f>
        <v>0</v>
      </c>
      <c r="K858" s="97">
        <f>+SUMIF('0 DUP WORK'!$C:$C,FILED!B858,'0 DUP WORK'!$F:$F)</f>
        <v>0</v>
      </c>
      <c r="L858" s="97">
        <f>+SUMIF('0 DUP WORK'!$C:$C,FILED!B858,'0 DUP WORK'!$G:$G)</f>
        <v>0</v>
      </c>
      <c r="M858" s="97">
        <f>+SUMIF('0 DUP WORK'!$C:$C,FILED!B858,'0 DUP WORK'!$H:$H)</f>
        <v>0</v>
      </c>
      <c r="N858" s="97">
        <f t="shared" si="53"/>
        <v>0</v>
      </c>
      <c r="P858" s="97">
        <f t="shared" si="54"/>
        <v>0</v>
      </c>
      <c r="Q858" s="97" t="str">
        <f t="shared" si="55"/>
        <v/>
      </c>
    </row>
    <row r="859" spans="1:17">
      <c r="A859" s="96">
        <v>856</v>
      </c>
      <c r="B859" s="97" t="e">
        <f t="array" ref="B859">+INDEX('0 DUP ONLINE'!$C$3:$C$701,SMALL(IF(FILED!$B$2='0 DUP ONLINE'!$K$3:$K$701,ROW('0 DUP ONLINE'!$K$3:$K$701)-ROW('0 DUP ONLINE'!$K$3)+1),FILED!A859))</f>
        <v>#NUM!</v>
      </c>
      <c r="C859" s="97" t="str">
        <f>+IFERROR(VLOOKUP(B859,'0 DUP ONLINE'!$C$3:$D$701,2,FALSE),"")</f>
        <v/>
      </c>
      <c r="D859" s="97">
        <f>+SUMIF('0 DUP ONLINE'!$C:$C,FILED!B859,'0 DUP ONLINE'!$E:$E)</f>
        <v>0</v>
      </c>
      <c r="E859" s="97">
        <f>+SUMIF('0 DUP ONLINE'!$C:$C,FILED!B859,'0 DUP ONLINE'!$F:$F)</f>
        <v>0</v>
      </c>
      <c r="F859" s="97">
        <f>+SUMIF('0 DUP ONLINE'!$C:$C,FILED!B859,'0 DUP ONLINE'!$G:$G)</f>
        <v>0</v>
      </c>
      <c r="G859" s="97">
        <f>+SUMIF('0 DUP ONLINE'!$C:$C,FILED!B859,'0 DUP ONLINE'!$H:$H)</f>
        <v>0</v>
      </c>
      <c r="H859" s="97">
        <f t="shared" si="52"/>
        <v>0</v>
      </c>
      <c r="J859" s="97">
        <f>+SUMIF('0 DUP WORK'!$C:$C,FILED!B859,'0 DUP WORK'!$E:$E)</f>
        <v>0</v>
      </c>
      <c r="K859" s="97">
        <f>+SUMIF('0 DUP WORK'!$C:$C,FILED!B859,'0 DUP WORK'!$F:$F)</f>
        <v>0</v>
      </c>
      <c r="L859" s="97">
        <f>+SUMIF('0 DUP WORK'!$C:$C,FILED!B859,'0 DUP WORK'!$G:$G)</f>
        <v>0</v>
      </c>
      <c r="M859" s="97">
        <f>+SUMIF('0 DUP WORK'!$C:$C,FILED!B859,'0 DUP WORK'!$H:$H)</f>
        <v>0</v>
      </c>
      <c r="N859" s="97">
        <f t="shared" si="53"/>
        <v>0</v>
      </c>
      <c r="P859" s="97">
        <f t="shared" si="54"/>
        <v>0</v>
      </c>
      <c r="Q859" s="97" t="str">
        <f t="shared" si="55"/>
        <v/>
      </c>
    </row>
    <row r="860" spans="1:17">
      <c r="A860" s="96">
        <v>857</v>
      </c>
      <c r="B860" s="97" t="e">
        <f t="array" ref="B860">+INDEX('0 DUP ONLINE'!$C$3:$C$701,SMALL(IF(FILED!$B$2='0 DUP ONLINE'!$K$3:$K$701,ROW('0 DUP ONLINE'!$K$3:$K$701)-ROW('0 DUP ONLINE'!$K$3)+1),FILED!A860))</f>
        <v>#NUM!</v>
      </c>
      <c r="C860" s="97" t="str">
        <f>+IFERROR(VLOOKUP(B860,'0 DUP ONLINE'!$C$3:$D$701,2,FALSE),"")</f>
        <v/>
      </c>
      <c r="D860" s="97">
        <f>+SUMIF('0 DUP ONLINE'!$C:$C,FILED!B860,'0 DUP ONLINE'!$E:$E)</f>
        <v>0</v>
      </c>
      <c r="E860" s="97">
        <f>+SUMIF('0 DUP ONLINE'!$C:$C,FILED!B860,'0 DUP ONLINE'!$F:$F)</f>
        <v>0</v>
      </c>
      <c r="F860" s="97">
        <f>+SUMIF('0 DUP ONLINE'!$C:$C,FILED!B860,'0 DUP ONLINE'!$G:$G)</f>
        <v>0</v>
      </c>
      <c r="G860" s="97">
        <f>+SUMIF('0 DUP ONLINE'!$C:$C,FILED!B860,'0 DUP ONLINE'!$H:$H)</f>
        <v>0</v>
      </c>
      <c r="H860" s="97">
        <f t="shared" si="52"/>
        <v>0</v>
      </c>
      <c r="J860" s="97">
        <f>+SUMIF('0 DUP WORK'!$C:$C,FILED!B860,'0 DUP WORK'!$E:$E)</f>
        <v>0</v>
      </c>
      <c r="K860" s="97">
        <f>+SUMIF('0 DUP WORK'!$C:$C,FILED!B860,'0 DUP WORK'!$F:$F)</f>
        <v>0</v>
      </c>
      <c r="L860" s="97">
        <f>+SUMIF('0 DUP WORK'!$C:$C,FILED!B860,'0 DUP WORK'!$G:$G)</f>
        <v>0</v>
      </c>
      <c r="M860" s="97">
        <f>+SUMIF('0 DUP WORK'!$C:$C,FILED!B860,'0 DUP WORK'!$H:$H)</f>
        <v>0</v>
      </c>
      <c r="N860" s="97">
        <f t="shared" si="53"/>
        <v>0</v>
      </c>
      <c r="P860" s="97">
        <f t="shared" si="54"/>
        <v>0</v>
      </c>
      <c r="Q860" s="97" t="str">
        <f t="shared" si="55"/>
        <v/>
      </c>
    </row>
    <row r="861" spans="1:17">
      <c r="A861" s="96">
        <v>858</v>
      </c>
      <c r="B861" s="97" t="e">
        <f t="array" ref="B861">+INDEX('0 DUP ONLINE'!$C$3:$C$701,SMALL(IF(FILED!$B$2='0 DUP ONLINE'!$K$3:$K$701,ROW('0 DUP ONLINE'!$K$3:$K$701)-ROW('0 DUP ONLINE'!$K$3)+1),FILED!A861))</f>
        <v>#NUM!</v>
      </c>
      <c r="C861" s="97" t="str">
        <f>+IFERROR(VLOOKUP(B861,'0 DUP ONLINE'!$C$3:$D$701,2,FALSE),"")</f>
        <v/>
      </c>
      <c r="D861" s="97">
        <f>+SUMIF('0 DUP ONLINE'!$C:$C,FILED!B861,'0 DUP ONLINE'!$E:$E)</f>
        <v>0</v>
      </c>
      <c r="E861" s="97">
        <f>+SUMIF('0 DUP ONLINE'!$C:$C,FILED!B861,'0 DUP ONLINE'!$F:$F)</f>
        <v>0</v>
      </c>
      <c r="F861" s="97">
        <f>+SUMIF('0 DUP ONLINE'!$C:$C,FILED!B861,'0 DUP ONLINE'!$G:$G)</f>
        <v>0</v>
      </c>
      <c r="G861" s="97">
        <f>+SUMIF('0 DUP ONLINE'!$C:$C,FILED!B861,'0 DUP ONLINE'!$H:$H)</f>
        <v>0</v>
      </c>
      <c r="H861" s="97">
        <f t="shared" si="52"/>
        <v>0</v>
      </c>
      <c r="J861" s="97">
        <f>+SUMIF('0 DUP WORK'!$C:$C,FILED!B861,'0 DUP WORK'!$E:$E)</f>
        <v>0</v>
      </c>
      <c r="K861" s="97">
        <f>+SUMIF('0 DUP WORK'!$C:$C,FILED!B861,'0 DUP WORK'!$F:$F)</f>
        <v>0</v>
      </c>
      <c r="L861" s="97">
        <f>+SUMIF('0 DUP WORK'!$C:$C,FILED!B861,'0 DUP WORK'!$G:$G)</f>
        <v>0</v>
      </c>
      <c r="M861" s="97">
        <f>+SUMIF('0 DUP WORK'!$C:$C,FILED!B861,'0 DUP WORK'!$H:$H)</f>
        <v>0</v>
      </c>
      <c r="N861" s="97">
        <f t="shared" si="53"/>
        <v>0</v>
      </c>
      <c r="P861" s="97">
        <f t="shared" si="54"/>
        <v>0</v>
      </c>
      <c r="Q861" s="97" t="str">
        <f t="shared" si="55"/>
        <v/>
      </c>
    </row>
    <row r="862" spans="1:17">
      <c r="A862" s="96">
        <v>859</v>
      </c>
      <c r="B862" s="97" t="e">
        <f t="array" ref="B862">+INDEX('0 DUP ONLINE'!$C$3:$C$701,SMALL(IF(FILED!$B$2='0 DUP ONLINE'!$K$3:$K$701,ROW('0 DUP ONLINE'!$K$3:$K$701)-ROW('0 DUP ONLINE'!$K$3)+1),FILED!A862))</f>
        <v>#NUM!</v>
      </c>
      <c r="C862" s="97" t="str">
        <f>+IFERROR(VLOOKUP(B862,'0 DUP ONLINE'!$C$3:$D$701,2,FALSE),"")</f>
        <v/>
      </c>
      <c r="D862" s="97">
        <f>+SUMIF('0 DUP ONLINE'!$C:$C,FILED!B862,'0 DUP ONLINE'!$E:$E)</f>
        <v>0</v>
      </c>
      <c r="E862" s="97">
        <f>+SUMIF('0 DUP ONLINE'!$C:$C,FILED!B862,'0 DUP ONLINE'!$F:$F)</f>
        <v>0</v>
      </c>
      <c r="F862" s="97">
        <f>+SUMIF('0 DUP ONLINE'!$C:$C,FILED!B862,'0 DUP ONLINE'!$G:$G)</f>
        <v>0</v>
      </c>
      <c r="G862" s="97">
        <f>+SUMIF('0 DUP ONLINE'!$C:$C,FILED!B862,'0 DUP ONLINE'!$H:$H)</f>
        <v>0</v>
      </c>
      <c r="H862" s="97">
        <f t="shared" si="52"/>
        <v>0</v>
      </c>
      <c r="J862" s="97">
        <f>+SUMIF('0 DUP WORK'!$C:$C,FILED!B862,'0 DUP WORK'!$E:$E)</f>
        <v>0</v>
      </c>
      <c r="K862" s="97">
        <f>+SUMIF('0 DUP WORK'!$C:$C,FILED!B862,'0 DUP WORK'!$F:$F)</f>
        <v>0</v>
      </c>
      <c r="L862" s="97">
        <f>+SUMIF('0 DUP WORK'!$C:$C,FILED!B862,'0 DUP WORK'!$G:$G)</f>
        <v>0</v>
      </c>
      <c r="M862" s="97">
        <f>+SUMIF('0 DUP WORK'!$C:$C,FILED!B862,'0 DUP WORK'!$H:$H)</f>
        <v>0</v>
      </c>
      <c r="N862" s="97">
        <f t="shared" si="53"/>
        <v>0</v>
      </c>
      <c r="P862" s="97">
        <f t="shared" si="54"/>
        <v>0</v>
      </c>
      <c r="Q862" s="97" t="str">
        <f t="shared" si="55"/>
        <v/>
      </c>
    </row>
    <row r="863" spans="1:17">
      <c r="A863" s="96">
        <v>860</v>
      </c>
      <c r="B863" s="97" t="e">
        <f t="array" ref="B863">+INDEX('0 DUP ONLINE'!$C$3:$C$701,SMALL(IF(FILED!$B$2='0 DUP ONLINE'!$K$3:$K$701,ROW('0 DUP ONLINE'!$K$3:$K$701)-ROW('0 DUP ONLINE'!$K$3)+1),FILED!A863))</f>
        <v>#NUM!</v>
      </c>
      <c r="C863" s="97" t="str">
        <f>+IFERROR(VLOOKUP(B863,'0 DUP ONLINE'!$C$3:$D$701,2,FALSE),"")</f>
        <v/>
      </c>
      <c r="D863" s="97">
        <f>+SUMIF('0 DUP ONLINE'!$C:$C,FILED!B863,'0 DUP ONLINE'!$E:$E)</f>
        <v>0</v>
      </c>
      <c r="E863" s="97">
        <f>+SUMIF('0 DUP ONLINE'!$C:$C,FILED!B863,'0 DUP ONLINE'!$F:$F)</f>
        <v>0</v>
      </c>
      <c r="F863" s="97">
        <f>+SUMIF('0 DUP ONLINE'!$C:$C,FILED!B863,'0 DUP ONLINE'!$G:$G)</f>
        <v>0</v>
      </c>
      <c r="G863" s="97">
        <f>+SUMIF('0 DUP ONLINE'!$C:$C,FILED!B863,'0 DUP ONLINE'!$H:$H)</f>
        <v>0</v>
      </c>
      <c r="H863" s="97">
        <f t="shared" si="52"/>
        <v>0</v>
      </c>
      <c r="J863" s="97">
        <f>+SUMIF('0 DUP WORK'!$C:$C,FILED!B863,'0 DUP WORK'!$E:$E)</f>
        <v>0</v>
      </c>
      <c r="K863" s="97">
        <f>+SUMIF('0 DUP WORK'!$C:$C,FILED!B863,'0 DUP WORK'!$F:$F)</f>
        <v>0</v>
      </c>
      <c r="L863" s="97">
        <f>+SUMIF('0 DUP WORK'!$C:$C,FILED!B863,'0 DUP WORK'!$G:$G)</f>
        <v>0</v>
      </c>
      <c r="M863" s="97">
        <f>+SUMIF('0 DUP WORK'!$C:$C,FILED!B863,'0 DUP WORK'!$H:$H)</f>
        <v>0</v>
      </c>
      <c r="N863" s="97">
        <f t="shared" si="53"/>
        <v>0</v>
      </c>
      <c r="P863" s="97">
        <f t="shared" si="54"/>
        <v>0</v>
      </c>
      <c r="Q863" s="97" t="str">
        <f t="shared" si="55"/>
        <v/>
      </c>
    </row>
    <row r="864" spans="1:17">
      <c r="A864" s="96">
        <v>861</v>
      </c>
      <c r="B864" s="97" t="e">
        <f t="array" ref="B864">+INDEX('0 DUP ONLINE'!$C$3:$C$701,SMALL(IF(FILED!$B$2='0 DUP ONLINE'!$K$3:$K$701,ROW('0 DUP ONLINE'!$K$3:$K$701)-ROW('0 DUP ONLINE'!$K$3)+1),FILED!A864))</f>
        <v>#NUM!</v>
      </c>
      <c r="C864" s="97" t="str">
        <f>+IFERROR(VLOOKUP(B864,'0 DUP ONLINE'!$C$3:$D$701,2,FALSE),"")</f>
        <v/>
      </c>
      <c r="D864" s="97">
        <f>+SUMIF('0 DUP ONLINE'!$C:$C,FILED!B864,'0 DUP ONLINE'!$E:$E)</f>
        <v>0</v>
      </c>
      <c r="E864" s="97">
        <f>+SUMIF('0 DUP ONLINE'!$C:$C,FILED!B864,'0 DUP ONLINE'!$F:$F)</f>
        <v>0</v>
      </c>
      <c r="F864" s="97">
        <f>+SUMIF('0 DUP ONLINE'!$C:$C,FILED!B864,'0 DUP ONLINE'!$G:$G)</f>
        <v>0</v>
      </c>
      <c r="G864" s="97">
        <f>+SUMIF('0 DUP ONLINE'!$C:$C,FILED!B864,'0 DUP ONLINE'!$H:$H)</f>
        <v>0</v>
      </c>
      <c r="H864" s="97">
        <f t="shared" si="52"/>
        <v>0</v>
      </c>
      <c r="J864" s="97">
        <f>+SUMIF('0 DUP WORK'!$C:$C,FILED!B864,'0 DUP WORK'!$E:$E)</f>
        <v>0</v>
      </c>
      <c r="K864" s="97">
        <f>+SUMIF('0 DUP WORK'!$C:$C,FILED!B864,'0 DUP WORK'!$F:$F)</f>
        <v>0</v>
      </c>
      <c r="L864" s="97">
        <f>+SUMIF('0 DUP WORK'!$C:$C,FILED!B864,'0 DUP WORK'!$G:$G)</f>
        <v>0</v>
      </c>
      <c r="M864" s="97">
        <f>+SUMIF('0 DUP WORK'!$C:$C,FILED!B864,'0 DUP WORK'!$H:$H)</f>
        <v>0</v>
      </c>
      <c r="N864" s="97">
        <f t="shared" si="53"/>
        <v>0</v>
      </c>
      <c r="P864" s="97">
        <f t="shared" si="54"/>
        <v>0</v>
      </c>
      <c r="Q864" s="97" t="str">
        <f t="shared" si="55"/>
        <v/>
      </c>
    </row>
    <row r="865" spans="1:17">
      <c r="A865" s="96">
        <v>862</v>
      </c>
      <c r="B865" s="97" t="e">
        <f t="array" ref="B865">+INDEX('0 DUP ONLINE'!$C$3:$C$701,SMALL(IF(FILED!$B$2='0 DUP ONLINE'!$K$3:$K$701,ROW('0 DUP ONLINE'!$K$3:$K$701)-ROW('0 DUP ONLINE'!$K$3)+1),FILED!A865))</f>
        <v>#NUM!</v>
      </c>
      <c r="C865" s="97" t="str">
        <f>+IFERROR(VLOOKUP(B865,'0 DUP ONLINE'!$C$3:$D$701,2,FALSE),"")</f>
        <v/>
      </c>
      <c r="D865" s="97">
        <f>+SUMIF('0 DUP ONLINE'!$C:$C,FILED!B865,'0 DUP ONLINE'!$E:$E)</f>
        <v>0</v>
      </c>
      <c r="E865" s="97">
        <f>+SUMIF('0 DUP ONLINE'!$C:$C,FILED!B865,'0 DUP ONLINE'!$F:$F)</f>
        <v>0</v>
      </c>
      <c r="F865" s="97">
        <f>+SUMIF('0 DUP ONLINE'!$C:$C,FILED!B865,'0 DUP ONLINE'!$G:$G)</f>
        <v>0</v>
      </c>
      <c r="G865" s="97">
        <f>+SUMIF('0 DUP ONLINE'!$C:$C,FILED!B865,'0 DUP ONLINE'!$H:$H)</f>
        <v>0</v>
      </c>
      <c r="H865" s="97">
        <f t="shared" si="52"/>
        <v>0</v>
      </c>
      <c r="J865" s="97">
        <f>+SUMIF('0 DUP WORK'!$C:$C,FILED!B865,'0 DUP WORK'!$E:$E)</f>
        <v>0</v>
      </c>
      <c r="K865" s="97">
        <f>+SUMIF('0 DUP WORK'!$C:$C,FILED!B865,'0 DUP WORK'!$F:$F)</f>
        <v>0</v>
      </c>
      <c r="L865" s="97">
        <f>+SUMIF('0 DUP WORK'!$C:$C,FILED!B865,'0 DUP WORK'!$G:$G)</f>
        <v>0</v>
      </c>
      <c r="M865" s="97">
        <f>+SUMIF('0 DUP WORK'!$C:$C,FILED!B865,'0 DUP WORK'!$H:$H)</f>
        <v>0</v>
      </c>
      <c r="N865" s="97">
        <f t="shared" si="53"/>
        <v>0</v>
      </c>
      <c r="P865" s="97">
        <f t="shared" si="54"/>
        <v>0</v>
      </c>
      <c r="Q865" s="97" t="str">
        <f t="shared" si="55"/>
        <v/>
      </c>
    </row>
    <row r="866" spans="1:17">
      <c r="A866" s="96">
        <v>863</v>
      </c>
      <c r="B866" s="97" t="e">
        <f t="array" ref="B866">+INDEX('0 DUP ONLINE'!$C$3:$C$701,SMALL(IF(FILED!$B$2='0 DUP ONLINE'!$K$3:$K$701,ROW('0 DUP ONLINE'!$K$3:$K$701)-ROW('0 DUP ONLINE'!$K$3)+1),FILED!A866))</f>
        <v>#NUM!</v>
      </c>
      <c r="C866" s="97" t="str">
        <f>+IFERROR(VLOOKUP(B866,'0 DUP ONLINE'!$C$3:$D$701,2,FALSE),"")</f>
        <v/>
      </c>
      <c r="D866" s="97">
        <f>+SUMIF('0 DUP ONLINE'!$C:$C,FILED!B866,'0 DUP ONLINE'!$E:$E)</f>
        <v>0</v>
      </c>
      <c r="E866" s="97">
        <f>+SUMIF('0 DUP ONLINE'!$C:$C,FILED!B866,'0 DUP ONLINE'!$F:$F)</f>
        <v>0</v>
      </c>
      <c r="F866" s="97">
        <f>+SUMIF('0 DUP ONLINE'!$C:$C,FILED!B866,'0 DUP ONLINE'!$G:$G)</f>
        <v>0</v>
      </c>
      <c r="G866" s="97">
        <f>+SUMIF('0 DUP ONLINE'!$C:$C,FILED!B866,'0 DUP ONLINE'!$H:$H)</f>
        <v>0</v>
      </c>
      <c r="H866" s="97">
        <f t="shared" si="52"/>
        <v>0</v>
      </c>
      <c r="J866" s="97">
        <f>+SUMIF('0 DUP WORK'!$C:$C,FILED!B866,'0 DUP WORK'!$E:$E)</f>
        <v>0</v>
      </c>
      <c r="K866" s="97">
        <f>+SUMIF('0 DUP WORK'!$C:$C,FILED!B866,'0 DUP WORK'!$F:$F)</f>
        <v>0</v>
      </c>
      <c r="L866" s="97">
        <f>+SUMIF('0 DUP WORK'!$C:$C,FILED!B866,'0 DUP WORK'!$G:$G)</f>
        <v>0</v>
      </c>
      <c r="M866" s="97">
        <f>+SUMIF('0 DUP WORK'!$C:$C,FILED!B866,'0 DUP WORK'!$H:$H)</f>
        <v>0</v>
      </c>
      <c r="N866" s="97">
        <f t="shared" si="53"/>
        <v>0</v>
      </c>
      <c r="P866" s="97">
        <f t="shared" si="54"/>
        <v>0</v>
      </c>
      <c r="Q866" s="97" t="str">
        <f t="shared" si="55"/>
        <v/>
      </c>
    </row>
    <row r="867" spans="1:17">
      <c r="A867" s="96">
        <v>864</v>
      </c>
      <c r="B867" s="97" t="e">
        <f t="array" ref="B867">+INDEX('0 DUP ONLINE'!$C$3:$C$701,SMALL(IF(FILED!$B$2='0 DUP ONLINE'!$K$3:$K$701,ROW('0 DUP ONLINE'!$K$3:$K$701)-ROW('0 DUP ONLINE'!$K$3)+1),FILED!A867))</f>
        <v>#NUM!</v>
      </c>
      <c r="C867" s="97" t="str">
        <f>+IFERROR(VLOOKUP(B867,'0 DUP ONLINE'!$C$3:$D$701,2,FALSE),"")</f>
        <v/>
      </c>
      <c r="D867" s="97">
        <f>+SUMIF('0 DUP ONLINE'!$C:$C,FILED!B867,'0 DUP ONLINE'!$E:$E)</f>
        <v>0</v>
      </c>
      <c r="E867" s="97">
        <f>+SUMIF('0 DUP ONLINE'!$C:$C,FILED!B867,'0 DUP ONLINE'!$F:$F)</f>
        <v>0</v>
      </c>
      <c r="F867" s="97">
        <f>+SUMIF('0 DUP ONLINE'!$C:$C,FILED!B867,'0 DUP ONLINE'!$G:$G)</f>
        <v>0</v>
      </c>
      <c r="G867" s="97">
        <f>+SUMIF('0 DUP ONLINE'!$C:$C,FILED!B867,'0 DUP ONLINE'!$H:$H)</f>
        <v>0</v>
      </c>
      <c r="H867" s="97">
        <f t="shared" si="52"/>
        <v>0</v>
      </c>
      <c r="J867" s="97">
        <f>+SUMIF('0 DUP WORK'!$C:$C,FILED!B867,'0 DUP WORK'!$E:$E)</f>
        <v>0</v>
      </c>
      <c r="K867" s="97">
        <f>+SUMIF('0 DUP WORK'!$C:$C,FILED!B867,'0 DUP WORK'!$F:$F)</f>
        <v>0</v>
      </c>
      <c r="L867" s="97">
        <f>+SUMIF('0 DUP WORK'!$C:$C,FILED!B867,'0 DUP WORK'!$G:$G)</f>
        <v>0</v>
      </c>
      <c r="M867" s="97">
        <f>+SUMIF('0 DUP WORK'!$C:$C,FILED!B867,'0 DUP WORK'!$H:$H)</f>
        <v>0</v>
      </c>
      <c r="N867" s="97">
        <f t="shared" si="53"/>
        <v>0</v>
      </c>
      <c r="P867" s="97">
        <f t="shared" si="54"/>
        <v>0</v>
      </c>
      <c r="Q867" s="97" t="str">
        <f t="shared" si="55"/>
        <v/>
      </c>
    </row>
    <row r="868" spans="1:17">
      <c r="A868" s="96">
        <v>865</v>
      </c>
      <c r="B868" s="97" t="e">
        <f t="array" ref="B868">+INDEX('0 DUP ONLINE'!$C$3:$C$701,SMALL(IF(FILED!$B$2='0 DUP ONLINE'!$K$3:$K$701,ROW('0 DUP ONLINE'!$K$3:$K$701)-ROW('0 DUP ONLINE'!$K$3)+1),FILED!A868))</f>
        <v>#NUM!</v>
      </c>
      <c r="C868" s="97" t="str">
        <f>+IFERROR(VLOOKUP(B868,'0 DUP ONLINE'!$C$3:$D$701,2,FALSE),"")</f>
        <v/>
      </c>
      <c r="D868" s="97">
        <f>+SUMIF('0 DUP ONLINE'!$C:$C,FILED!B868,'0 DUP ONLINE'!$E:$E)</f>
        <v>0</v>
      </c>
      <c r="E868" s="97">
        <f>+SUMIF('0 DUP ONLINE'!$C:$C,FILED!B868,'0 DUP ONLINE'!$F:$F)</f>
        <v>0</v>
      </c>
      <c r="F868" s="97">
        <f>+SUMIF('0 DUP ONLINE'!$C:$C,FILED!B868,'0 DUP ONLINE'!$G:$G)</f>
        <v>0</v>
      </c>
      <c r="G868" s="97">
        <f>+SUMIF('0 DUP ONLINE'!$C:$C,FILED!B868,'0 DUP ONLINE'!$H:$H)</f>
        <v>0</v>
      </c>
      <c r="H868" s="97">
        <f t="shared" si="52"/>
        <v>0</v>
      </c>
      <c r="J868" s="97">
        <f>+SUMIF('0 DUP WORK'!$C:$C,FILED!B868,'0 DUP WORK'!$E:$E)</f>
        <v>0</v>
      </c>
      <c r="K868" s="97">
        <f>+SUMIF('0 DUP WORK'!$C:$C,FILED!B868,'0 DUP WORK'!$F:$F)</f>
        <v>0</v>
      </c>
      <c r="L868" s="97">
        <f>+SUMIF('0 DUP WORK'!$C:$C,FILED!B868,'0 DUP WORK'!$G:$G)</f>
        <v>0</v>
      </c>
      <c r="M868" s="97">
        <f>+SUMIF('0 DUP WORK'!$C:$C,FILED!B868,'0 DUP WORK'!$H:$H)</f>
        <v>0</v>
      </c>
      <c r="N868" s="97">
        <f t="shared" si="53"/>
        <v>0</v>
      </c>
      <c r="P868" s="97">
        <f t="shared" si="54"/>
        <v>0</v>
      </c>
      <c r="Q868" s="97" t="str">
        <f t="shared" si="55"/>
        <v/>
      </c>
    </row>
    <row r="869" spans="1:17">
      <c r="A869" s="96">
        <v>866</v>
      </c>
      <c r="B869" s="97" t="e">
        <f t="array" ref="B869">+INDEX('0 DUP ONLINE'!$C$3:$C$701,SMALL(IF(FILED!$B$2='0 DUP ONLINE'!$K$3:$K$701,ROW('0 DUP ONLINE'!$K$3:$K$701)-ROW('0 DUP ONLINE'!$K$3)+1),FILED!A869))</f>
        <v>#NUM!</v>
      </c>
      <c r="C869" s="97" t="str">
        <f>+IFERROR(VLOOKUP(B869,'0 DUP ONLINE'!$C$3:$D$701,2,FALSE),"")</f>
        <v/>
      </c>
      <c r="D869" s="97">
        <f>+SUMIF('0 DUP ONLINE'!$C:$C,FILED!B869,'0 DUP ONLINE'!$E:$E)</f>
        <v>0</v>
      </c>
      <c r="E869" s="97">
        <f>+SUMIF('0 DUP ONLINE'!$C:$C,FILED!B869,'0 DUP ONLINE'!$F:$F)</f>
        <v>0</v>
      </c>
      <c r="F869" s="97">
        <f>+SUMIF('0 DUP ONLINE'!$C:$C,FILED!B869,'0 DUP ONLINE'!$G:$G)</f>
        <v>0</v>
      </c>
      <c r="G869" s="97">
        <f>+SUMIF('0 DUP ONLINE'!$C:$C,FILED!B869,'0 DUP ONLINE'!$H:$H)</f>
        <v>0</v>
      </c>
      <c r="H869" s="97">
        <f t="shared" si="52"/>
        <v>0</v>
      </c>
      <c r="J869" s="97">
        <f>+SUMIF('0 DUP WORK'!$C:$C,FILED!B869,'0 DUP WORK'!$E:$E)</f>
        <v>0</v>
      </c>
      <c r="K869" s="97">
        <f>+SUMIF('0 DUP WORK'!$C:$C,FILED!B869,'0 DUP WORK'!$F:$F)</f>
        <v>0</v>
      </c>
      <c r="L869" s="97">
        <f>+SUMIF('0 DUP WORK'!$C:$C,FILED!B869,'0 DUP WORK'!$G:$G)</f>
        <v>0</v>
      </c>
      <c r="M869" s="97">
        <f>+SUMIF('0 DUP WORK'!$C:$C,FILED!B869,'0 DUP WORK'!$H:$H)</f>
        <v>0</v>
      </c>
      <c r="N869" s="97">
        <f t="shared" si="53"/>
        <v>0</v>
      </c>
      <c r="P869" s="97">
        <f t="shared" si="54"/>
        <v>0</v>
      </c>
      <c r="Q869" s="97" t="str">
        <f t="shared" si="55"/>
        <v/>
      </c>
    </row>
    <row r="870" spans="1:17">
      <c r="A870" s="96">
        <v>867</v>
      </c>
      <c r="B870" s="97" t="e">
        <f t="array" ref="B870">+INDEX('0 DUP ONLINE'!$C$3:$C$701,SMALL(IF(FILED!$B$2='0 DUP ONLINE'!$K$3:$K$701,ROW('0 DUP ONLINE'!$K$3:$K$701)-ROW('0 DUP ONLINE'!$K$3)+1),FILED!A870))</f>
        <v>#NUM!</v>
      </c>
      <c r="C870" s="97" t="str">
        <f>+IFERROR(VLOOKUP(B870,'0 DUP ONLINE'!$C$3:$D$701,2,FALSE),"")</f>
        <v/>
      </c>
      <c r="D870" s="97">
        <f>+SUMIF('0 DUP ONLINE'!$C:$C,FILED!B870,'0 DUP ONLINE'!$E:$E)</f>
        <v>0</v>
      </c>
      <c r="E870" s="97">
        <f>+SUMIF('0 DUP ONLINE'!$C:$C,FILED!B870,'0 DUP ONLINE'!$F:$F)</f>
        <v>0</v>
      </c>
      <c r="F870" s="97">
        <f>+SUMIF('0 DUP ONLINE'!$C:$C,FILED!B870,'0 DUP ONLINE'!$G:$G)</f>
        <v>0</v>
      </c>
      <c r="G870" s="97">
        <f>+SUMIF('0 DUP ONLINE'!$C:$C,FILED!B870,'0 DUP ONLINE'!$H:$H)</f>
        <v>0</v>
      </c>
      <c r="H870" s="97">
        <f t="shared" si="52"/>
        <v>0</v>
      </c>
      <c r="J870" s="97">
        <f>+SUMIF('0 DUP WORK'!$C:$C,FILED!B870,'0 DUP WORK'!$E:$E)</f>
        <v>0</v>
      </c>
      <c r="K870" s="97">
        <f>+SUMIF('0 DUP WORK'!$C:$C,FILED!B870,'0 DUP WORK'!$F:$F)</f>
        <v>0</v>
      </c>
      <c r="L870" s="97">
        <f>+SUMIF('0 DUP WORK'!$C:$C,FILED!B870,'0 DUP WORK'!$G:$G)</f>
        <v>0</v>
      </c>
      <c r="M870" s="97">
        <f>+SUMIF('0 DUP WORK'!$C:$C,FILED!B870,'0 DUP WORK'!$H:$H)</f>
        <v>0</v>
      </c>
      <c r="N870" s="97">
        <f t="shared" si="53"/>
        <v>0</v>
      </c>
      <c r="P870" s="97">
        <f t="shared" si="54"/>
        <v>0</v>
      </c>
      <c r="Q870" s="97" t="str">
        <f t="shared" si="55"/>
        <v/>
      </c>
    </row>
    <row r="871" spans="1:17">
      <c r="A871" s="96">
        <v>868</v>
      </c>
      <c r="B871" s="97" t="e">
        <f t="array" ref="B871">+INDEX('0 DUP ONLINE'!$C$3:$C$701,SMALL(IF(FILED!$B$2='0 DUP ONLINE'!$K$3:$K$701,ROW('0 DUP ONLINE'!$K$3:$K$701)-ROW('0 DUP ONLINE'!$K$3)+1),FILED!A871))</f>
        <v>#NUM!</v>
      </c>
      <c r="C871" s="97" t="str">
        <f>+IFERROR(VLOOKUP(B871,'0 DUP ONLINE'!$C$3:$D$701,2,FALSE),"")</f>
        <v/>
      </c>
      <c r="D871" s="97">
        <f>+SUMIF('0 DUP ONLINE'!$C:$C,FILED!B871,'0 DUP ONLINE'!$E:$E)</f>
        <v>0</v>
      </c>
      <c r="E871" s="97">
        <f>+SUMIF('0 DUP ONLINE'!$C:$C,FILED!B871,'0 DUP ONLINE'!$F:$F)</f>
        <v>0</v>
      </c>
      <c r="F871" s="97">
        <f>+SUMIF('0 DUP ONLINE'!$C:$C,FILED!B871,'0 DUP ONLINE'!$G:$G)</f>
        <v>0</v>
      </c>
      <c r="G871" s="97">
        <f>+SUMIF('0 DUP ONLINE'!$C:$C,FILED!B871,'0 DUP ONLINE'!$H:$H)</f>
        <v>0</v>
      </c>
      <c r="H871" s="97">
        <f t="shared" si="52"/>
        <v>0</v>
      </c>
      <c r="J871" s="97">
        <f>+SUMIF('0 DUP WORK'!$C:$C,FILED!B871,'0 DUP WORK'!$E:$E)</f>
        <v>0</v>
      </c>
      <c r="K871" s="97">
        <f>+SUMIF('0 DUP WORK'!$C:$C,FILED!B871,'0 DUP WORK'!$F:$F)</f>
        <v>0</v>
      </c>
      <c r="L871" s="97">
        <f>+SUMIF('0 DUP WORK'!$C:$C,FILED!B871,'0 DUP WORK'!$G:$G)</f>
        <v>0</v>
      </c>
      <c r="M871" s="97">
        <f>+SUMIF('0 DUP WORK'!$C:$C,FILED!B871,'0 DUP WORK'!$H:$H)</f>
        <v>0</v>
      </c>
      <c r="N871" s="97">
        <f t="shared" si="53"/>
        <v>0</v>
      </c>
      <c r="P871" s="97">
        <f t="shared" si="54"/>
        <v>0</v>
      </c>
      <c r="Q871" s="97" t="str">
        <f t="shared" si="55"/>
        <v/>
      </c>
    </row>
    <row r="872" spans="1:17">
      <c r="A872" s="96">
        <v>869</v>
      </c>
      <c r="B872" s="97" t="e">
        <f t="array" ref="B872">+INDEX('0 DUP ONLINE'!$C$3:$C$701,SMALL(IF(FILED!$B$2='0 DUP ONLINE'!$K$3:$K$701,ROW('0 DUP ONLINE'!$K$3:$K$701)-ROW('0 DUP ONLINE'!$K$3)+1),FILED!A872))</f>
        <v>#NUM!</v>
      </c>
      <c r="C872" s="97" t="str">
        <f>+IFERROR(VLOOKUP(B872,'0 DUP ONLINE'!$C$3:$D$701,2,FALSE),"")</f>
        <v/>
      </c>
      <c r="D872" s="97">
        <f>+SUMIF('0 DUP ONLINE'!$C:$C,FILED!B872,'0 DUP ONLINE'!$E:$E)</f>
        <v>0</v>
      </c>
      <c r="E872" s="97">
        <f>+SUMIF('0 DUP ONLINE'!$C:$C,FILED!B872,'0 DUP ONLINE'!$F:$F)</f>
        <v>0</v>
      </c>
      <c r="F872" s="97">
        <f>+SUMIF('0 DUP ONLINE'!$C:$C,FILED!B872,'0 DUP ONLINE'!$G:$G)</f>
        <v>0</v>
      </c>
      <c r="G872" s="97">
        <f>+SUMIF('0 DUP ONLINE'!$C:$C,FILED!B872,'0 DUP ONLINE'!$H:$H)</f>
        <v>0</v>
      </c>
      <c r="H872" s="97">
        <f t="shared" si="52"/>
        <v>0</v>
      </c>
      <c r="J872" s="97">
        <f>+SUMIF('0 DUP WORK'!$C:$C,FILED!B872,'0 DUP WORK'!$E:$E)</f>
        <v>0</v>
      </c>
      <c r="K872" s="97">
        <f>+SUMIF('0 DUP WORK'!$C:$C,FILED!B872,'0 DUP WORK'!$F:$F)</f>
        <v>0</v>
      </c>
      <c r="L872" s="97">
        <f>+SUMIF('0 DUP WORK'!$C:$C,FILED!B872,'0 DUP WORK'!$G:$G)</f>
        <v>0</v>
      </c>
      <c r="M872" s="97">
        <f>+SUMIF('0 DUP WORK'!$C:$C,FILED!B872,'0 DUP WORK'!$H:$H)</f>
        <v>0</v>
      </c>
      <c r="N872" s="97">
        <f t="shared" si="53"/>
        <v>0</v>
      </c>
      <c r="P872" s="97">
        <f t="shared" si="54"/>
        <v>0</v>
      </c>
      <c r="Q872" s="97" t="str">
        <f t="shared" si="55"/>
        <v/>
      </c>
    </row>
    <row r="873" spans="1:17">
      <c r="A873" s="96">
        <v>870</v>
      </c>
      <c r="B873" s="97" t="e">
        <f t="array" ref="B873">+INDEX('0 DUP ONLINE'!$C$3:$C$701,SMALL(IF(FILED!$B$2='0 DUP ONLINE'!$K$3:$K$701,ROW('0 DUP ONLINE'!$K$3:$K$701)-ROW('0 DUP ONLINE'!$K$3)+1),FILED!A873))</f>
        <v>#NUM!</v>
      </c>
      <c r="C873" s="97" t="str">
        <f>+IFERROR(VLOOKUP(B873,'0 DUP ONLINE'!$C$3:$D$701,2,FALSE),"")</f>
        <v/>
      </c>
      <c r="D873" s="97">
        <f>+SUMIF('0 DUP ONLINE'!$C:$C,FILED!B873,'0 DUP ONLINE'!$E:$E)</f>
        <v>0</v>
      </c>
      <c r="E873" s="97">
        <f>+SUMIF('0 DUP ONLINE'!$C:$C,FILED!B873,'0 DUP ONLINE'!$F:$F)</f>
        <v>0</v>
      </c>
      <c r="F873" s="97">
        <f>+SUMIF('0 DUP ONLINE'!$C:$C,FILED!B873,'0 DUP ONLINE'!$G:$G)</f>
        <v>0</v>
      </c>
      <c r="G873" s="97">
        <f>+SUMIF('0 DUP ONLINE'!$C:$C,FILED!B873,'0 DUP ONLINE'!$H:$H)</f>
        <v>0</v>
      </c>
      <c r="H873" s="97">
        <f t="shared" si="52"/>
        <v>0</v>
      </c>
      <c r="J873" s="97">
        <f>+SUMIF('0 DUP WORK'!$C:$C,FILED!B873,'0 DUP WORK'!$E:$E)</f>
        <v>0</v>
      </c>
      <c r="K873" s="97">
        <f>+SUMIF('0 DUP WORK'!$C:$C,FILED!B873,'0 DUP WORK'!$F:$F)</f>
        <v>0</v>
      </c>
      <c r="L873" s="97">
        <f>+SUMIF('0 DUP WORK'!$C:$C,FILED!B873,'0 DUP WORK'!$G:$G)</f>
        <v>0</v>
      </c>
      <c r="M873" s="97">
        <f>+SUMIF('0 DUP WORK'!$C:$C,FILED!B873,'0 DUP WORK'!$H:$H)</f>
        <v>0</v>
      </c>
      <c r="N873" s="97">
        <f t="shared" si="53"/>
        <v>0</v>
      </c>
      <c r="P873" s="97">
        <f t="shared" si="54"/>
        <v>0</v>
      </c>
      <c r="Q873" s="97" t="str">
        <f t="shared" si="55"/>
        <v/>
      </c>
    </row>
    <row r="874" spans="1:17">
      <c r="A874" s="96">
        <v>871</v>
      </c>
      <c r="B874" s="97" t="e">
        <f t="array" ref="B874">+INDEX('0 DUP ONLINE'!$C$3:$C$701,SMALL(IF(FILED!$B$2='0 DUP ONLINE'!$K$3:$K$701,ROW('0 DUP ONLINE'!$K$3:$K$701)-ROW('0 DUP ONLINE'!$K$3)+1),FILED!A874))</f>
        <v>#NUM!</v>
      </c>
      <c r="C874" s="97" t="str">
        <f>+IFERROR(VLOOKUP(B874,'0 DUP ONLINE'!$C$3:$D$701,2,FALSE),"")</f>
        <v/>
      </c>
      <c r="D874" s="97">
        <f>+SUMIF('0 DUP ONLINE'!$C:$C,FILED!B874,'0 DUP ONLINE'!$E:$E)</f>
        <v>0</v>
      </c>
      <c r="E874" s="97">
        <f>+SUMIF('0 DUP ONLINE'!$C:$C,FILED!B874,'0 DUP ONLINE'!$F:$F)</f>
        <v>0</v>
      </c>
      <c r="F874" s="97">
        <f>+SUMIF('0 DUP ONLINE'!$C:$C,FILED!B874,'0 DUP ONLINE'!$G:$G)</f>
        <v>0</v>
      </c>
      <c r="G874" s="97">
        <f>+SUMIF('0 DUP ONLINE'!$C:$C,FILED!B874,'0 DUP ONLINE'!$H:$H)</f>
        <v>0</v>
      </c>
      <c r="H874" s="97">
        <f t="shared" si="52"/>
        <v>0</v>
      </c>
      <c r="J874" s="97">
        <f>+SUMIF('0 DUP WORK'!$C:$C,FILED!B874,'0 DUP WORK'!$E:$E)</f>
        <v>0</v>
      </c>
      <c r="K874" s="97">
        <f>+SUMIF('0 DUP WORK'!$C:$C,FILED!B874,'0 DUP WORK'!$F:$F)</f>
        <v>0</v>
      </c>
      <c r="L874" s="97">
        <f>+SUMIF('0 DUP WORK'!$C:$C,FILED!B874,'0 DUP WORK'!$G:$G)</f>
        <v>0</v>
      </c>
      <c r="M874" s="97">
        <f>+SUMIF('0 DUP WORK'!$C:$C,FILED!B874,'0 DUP WORK'!$H:$H)</f>
        <v>0</v>
      </c>
      <c r="N874" s="97">
        <f t="shared" si="53"/>
        <v>0</v>
      </c>
      <c r="P874" s="97">
        <f t="shared" si="54"/>
        <v>0</v>
      </c>
      <c r="Q874" s="97" t="str">
        <f t="shared" si="55"/>
        <v/>
      </c>
    </row>
    <row r="875" spans="1:17">
      <c r="A875" s="96">
        <v>872</v>
      </c>
      <c r="B875" s="97" t="e">
        <f t="array" ref="B875">+INDEX('0 DUP ONLINE'!$C$3:$C$701,SMALL(IF(FILED!$B$2='0 DUP ONLINE'!$K$3:$K$701,ROW('0 DUP ONLINE'!$K$3:$K$701)-ROW('0 DUP ONLINE'!$K$3)+1),FILED!A875))</f>
        <v>#NUM!</v>
      </c>
      <c r="C875" s="97" t="str">
        <f>+IFERROR(VLOOKUP(B875,'0 DUP ONLINE'!$C$3:$D$701,2,FALSE),"")</f>
        <v/>
      </c>
      <c r="D875" s="97">
        <f>+SUMIF('0 DUP ONLINE'!$C:$C,FILED!B875,'0 DUP ONLINE'!$E:$E)</f>
        <v>0</v>
      </c>
      <c r="E875" s="97">
        <f>+SUMIF('0 DUP ONLINE'!$C:$C,FILED!B875,'0 DUP ONLINE'!$F:$F)</f>
        <v>0</v>
      </c>
      <c r="F875" s="97">
        <f>+SUMIF('0 DUP ONLINE'!$C:$C,FILED!B875,'0 DUP ONLINE'!$G:$G)</f>
        <v>0</v>
      </c>
      <c r="G875" s="97">
        <f>+SUMIF('0 DUP ONLINE'!$C:$C,FILED!B875,'0 DUP ONLINE'!$H:$H)</f>
        <v>0</v>
      </c>
      <c r="H875" s="97">
        <f t="shared" si="52"/>
        <v>0</v>
      </c>
      <c r="J875" s="97">
        <f>+SUMIF('0 DUP WORK'!$C:$C,FILED!B875,'0 DUP WORK'!$E:$E)</f>
        <v>0</v>
      </c>
      <c r="K875" s="97">
        <f>+SUMIF('0 DUP WORK'!$C:$C,FILED!B875,'0 DUP WORK'!$F:$F)</f>
        <v>0</v>
      </c>
      <c r="L875" s="97">
        <f>+SUMIF('0 DUP WORK'!$C:$C,FILED!B875,'0 DUP WORK'!$G:$G)</f>
        <v>0</v>
      </c>
      <c r="M875" s="97">
        <f>+SUMIF('0 DUP WORK'!$C:$C,FILED!B875,'0 DUP WORK'!$H:$H)</f>
        <v>0</v>
      </c>
      <c r="N875" s="97">
        <f t="shared" si="53"/>
        <v>0</v>
      </c>
      <c r="P875" s="97">
        <f t="shared" si="54"/>
        <v>0</v>
      </c>
      <c r="Q875" s="97" t="str">
        <f t="shared" si="55"/>
        <v/>
      </c>
    </row>
    <row r="876" spans="1:17">
      <c r="A876" s="96">
        <v>873</v>
      </c>
      <c r="B876" s="97" t="e">
        <f t="array" ref="B876">+INDEX('0 DUP ONLINE'!$C$3:$C$701,SMALL(IF(FILED!$B$2='0 DUP ONLINE'!$K$3:$K$701,ROW('0 DUP ONLINE'!$K$3:$K$701)-ROW('0 DUP ONLINE'!$K$3)+1),FILED!A876))</f>
        <v>#NUM!</v>
      </c>
      <c r="C876" s="97" t="str">
        <f>+IFERROR(VLOOKUP(B876,'0 DUP ONLINE'!$C$3:$D$701,2,FALSE),"")</f>
        <v/>
      </c>
      <c r="D876" s="97">
        <f>+SUMIF('0 DUP ONLINE'!$C:$C,FILED!B876,'0 DUP ONLINE'!$E:$E)</f>
        <v>0</v>
      </c>
      <c r="E876" s="97">
        <f>+SUMIF('0 DUP ONLINE'!$C:$C,FILED!B876,'0 DUP ONLINE'!$F:$F)</f>
        <v>0</v>
      </c>
      <c r="F876" s="97">
        <f>+SUMIF('0 DUP ONLINE'!$C:$C,FILED!B876,'0 DUP ONLINE'!$G:$G)</f>
        <v>0</v>
      </c>
      <c r="G876" s="97">
        <f>+SUMIF('0 DUP ONLINE'!$C:$C,FILED!B876,'0 DUP ONLINE'!$H:$H)</f>
        <v>0</v>
      </c>
      <c r="H876" s="97">
        <f t="shared" si="52"/>
        <v>0</v>
      </c>
      <c r="J876" s="97">
        <f>+SUMIF('0 DUP WORK'!$C:$C,FILED!B876,'0 DUP WORK'!$E:$E)</f>
        <v>0</v>
      </c>
      <c r="K876" s="97">
        <f>+SUMIF('0 DUP WORK'!$C:$C,FILED!B876,'0 DUP WORK'!$F:$F)</f>
        <v>0</v>
      </c>
      <c r="L876" s="97">
        <f>+SUMIF('0 DUP WORK'!$C:$C,FILED!B876,'0 DUP WORK'!$G:$G)</f>
        <v>0</v>
      </c>
      <c r="M876" s="97">
        <f>+SUMIF('0 DUP WORK'!$C:$C,FILED!B876,'0 DUP WORK'!$H:$H)</f>
        <v>0</v>
      </c>
      <c r="N876" s="97">
        <f t="shared" si="53"/>
        <v>0</v>
      </c>
      <c r="P876" s="97">
        <f t="shared" si="54"/>
        <v>0</v>
      </c>
      <c r="Q876" s="97" t="str">
        <f t="shared" si="55"/>
        <v/>
      </c>
    </row>
    <row r="877" spans="1:17">
      <c r="A877" s="96">
        <v>874</v>
      </c>
      <c r="B877" s="97" t="e">
        <f t="array" ref="B877">+INDEX('0 DUP ONLINE'!$C$3:$C$701,SMALL(IF(FILED!$B$2='0 DUP ONLINE'!$K$3:$K$701,ROW('0 DUP ONLINE'!$K$3:$K$701)-ROW('0 DUP ONLINE'!$K$3)+1),FILED!A877))</f>
        <v>#NUM!</v>
      </c>
      <c r="C877" s="97" t="str">
        <f>+IFERROR(VLOOKUP(B877,'0 DUP ONLINE'!$C$3:$D$701,2,FALSE),"")</f>
        <v/>
      </c>
      <c r="D877" s="97">
        <f>+SUMIF('0 DUP ONLINE'!$C:$C,FILED!B877,'0 DUP ONLINE'!$E:$E)</f>
        <v>0</v>
      </c>
      <c r="E877" s="97">
        <f>+SUMIF('0 DUP ONLINE'!$C:$C,FILED!B877,'0 DUP ONLINE'!$F:$F)</f>
        <v>0</v>
      </c>
      <c r="F877" s="97">
        <f>+SUMIF('0 DUP ONLINE'!$C:$C,FILED!B877,'0 DUP ONLINE'!$G:$G)</f>
        <v>0</v>
      </c>
      <c r="G877" s="97">
        <f>+SUMIF('0 DUP ONLINE'!$C:$C,FILED!B877,'0 DUP ONLINE'!$H:$H)</f>
        <v>0</v>
      </c>
      <c r="H877" s="97">
        <f t="shared" si="52"/>
        <v>0</v>
      </c>
      <c r="J877" s="97">
        <f>+SUMIF('0 DUP WORK'!$C:$C,FILED!B877,'0 DUP WORK'!$E:$E)</f>
        <v>0</v>
      </c>
      <c r="K877" s="97">
        <f>+SUMIF('0 DUP WORK'!$C:$C,FILED!B877,'0 DUP WORK'!$F:$F)</f>
        <v>0</v>
      </c>
      <c r="L877" s="97">
        <f>+SUMIF('0 DUP WORK'!$C:$C,FILED!B877,'0 DUP WORK'!$G:$G)</f>
        <v>0</v>
      </c>
      <c r="M877" s="97">
        <f>+SUMIF('0 DUP WORK'!$C:$C,FILED!B877,'0 DUP WORK'!$H:$H)</f>
        <v>0</v>
      </c>
      <c r="N877" s="97">
        <f t="shared" si="53"/>
        <v>0</v>
      </c>
      <c r="P877" s="97">
        <f t="shared" si="54"/>
        <v>0</v>
      </c>
      <c r="Q877" s="97" t="str">
        <f t="shared" si="55"/>
        <v/>
      </c>
    </row>
    <row r="878" spans="1:17">
      <c r="A878" s="96">
        <v>875</v>
      </c>
      <c r="B878" s="97" t="e">
        <f t="array" ref="B878">+INDEX('0 DUP ONLINE'!$C$3:$C$701,SMALL(IF(FILED!$B$2='0 DUP ONLINE'!$K$3:$K$701,ROW('0 DUP ONLINE'!$K$3:$K$701)-ROW('0 DUP ONLINE'!$K$3)+1),FILED!A878))</f>
        <v>#NUM!</v>
      </c>
      <c r="C878" s="97" t="str">
        <f>+IFERROR(VLOOKUP(B878,'0 DUP ONLINE'!$C$3:$D$701,2,FALSE),"")</f>
        <v/>
      </c>
      <c r="D878" s="97">
        <f>+SUMIF('0 DUP ONLINE'!$C:$C,FILED!B878,'0 DUP ONLINE'!$E:$E)</f>
        <v>0</v>
      </c>
      <c r="E878" s="97">
        <f>+SUMIF('0 DUP ONLINE'!$C:$C,FILED!B878,'0 DUP ONLINE'!$F:$F)</f>
        <v>0</v>
      </c>
      <c r="F878" s="97">
        <f>+SUMIF('0 DUP ONLINE'!$C:$C,FILED!B878,'0 DUP ONLINE'!$G:$G)</f>
        <v>0</v>
      </c>
      <c r="G878" s="97">
        <f>+SUMIF('0 DUP ONLINE'!$C:$C,FILED!B878,'0 DUP ONLINE'!$H:$H)</f>
        <v>0</v>
      </c>
      <c r="H878" s="97">
        <f t="shared" si="52"/>
        <v>0</v>
      </c>
      <c r="J878" s="97">
        <f>+SUMIF('0 DUP WORK'!$C:$C,FILED!B878,'0 DUP WORK'!$E:$E)</f>
        <v>0</v>
      </c>
      <c r="K878" s="97">
        <f>+SUMIF('0 DUP WORK'!$C:$C,FILED!B878,'0 DUP WORK'!$F:$F)</f>
        <v>0</v>
      </c>
      <c r="L878" s="97">
        <f>+SUMIF('0 DUP WORK'!$C:$C,FILED!B878,'0 DUP WORK'!$G:$G)</f>
        <v>0</v>
      </c>
      <c r="M878" s="97">
        <f>+SUMIF('0 DUP WORK'!$C:$C,FILED!B878,'0 DUP WORK'!$H:$H)</f>
        <v>0</v>
      </c>
      <c r="N878" s="97">
        <f t="shared" si="53"/>
        <v>0</v>
      </c>
      <c r="P878" s="97">
        <f t="shared" si="54"/>
        <v>0</v>
      </c>
      <c r="Q878" s="97" t="str">
        <f t="shared" si="55"/>
        <v/>
      </c>
    </row>
    <row r="879" spans="1:17">
      <c r="A879" s="96">
        <v>876</v>
      </c>
      <c r="B879" s="97" t="e">
        <f t="array" ref="B879">+INDEX('0 DUP ONLINE'!$C$3:$C$701,SMALL(IF(FILED!$B$2='0 DUP ONLINE'!$K$3:$K$701,ROW('0 DUP ONLINE'!$K$3:$K$701)-ROW('0 DUP ONLINE'!$K$3)+1),FILED!A879))</f>
        <v>#NUM!</v>
      </c>
      <c r="C879" s="97" t="str">
        <f>+IFERROR(VLOOKUP(B879,'0 DUP ONLINE'!$C$3:$D$701,2,FALSE),"")</f>
        <v/>
      </c>
      <c r="D879" s="97">
        <f>+SUMIF('0 DUP ONLINE'!$C:$C,FILED!B879,'0 DUP ONLINE'!$E:$E)</f>
        <v>0</v>
      </c>
      <c r="E879" s="97">
        <f>+SUMIF('0 DUP ONLINE'!$C:$C,FILED!B879,'0 DUP ONLINE'!$F:$F)</f>
        <v>0</v>
      </c>
      <c r="F879" s="97">
        <f>+SUMIF('0 DUP ONLINE'!$C:$C,FILED!B879,'0 DUP ONLINE'!$G:$G)</f>
        <v>0</v>
      </c>
      <c r="G879" s="97">
        <f>+SUMIF('0 DUP ONLINE'!$C:$C,FILED!B879,'0 DUP ONLINE'!$H:$H)</f>
        <v>0</v>
      </c>
      <c r="H879" s="97">
        <f t="shared" si="52"/>
        <v>0</v>
      </c>
      <c r="J879" s="97">
        <f>+SUMIF('0 DUP WORK'!$C:$C,FILED!B879,'0 DUP WORK'!$E:$E)</f>
        <v>0</v>
      </c>
      <c r="K879" s="97">
        <f>+SUMIF('0 DUP WORK'!$C:$C,FILED!B879,'0 DUP WORK'!$F:$F)</f>
        <v>0</v>
      </c>
      <c r="L879" s="97">
        <f>+SUMIF('0 DUP WORK'!$C:$C,FILED!B879,'0 DUP WORK'!$G:$G)</f>
        <v>0</v>
      </c>
      <c r="M879" s="97">
        <f>+SUMIF('0 DUP WORK'!$C:$C,FILED!B879,'0 DUP WORK'!$H:$H)</f>
        <v>0</v>
      </c>
      <c r="N879" s="97">
        <f t="shared" si="53"/>
        <v>0</v>
      </c>
      <c r="P879" s="97">
        <f t="shared" si="54"/>
        <v>0</v>
      </c>
      <c r="Q879" s="97" t="str">
        <f t="shared" si="55"/>
        <v/>
      </c>
    </row>
    <row r="880" spans="1:17">
      <c r="A880" s="96">
        <v>877</v>
      </c>
      <c r="B880" s="97" t="e">
        <f t="array" ref="B880">+INDEX('0 DUP ONLINE'!$C$3:$C$701,SMALL(IF(FILED!$B$2='0 DUP ONLINE'!$K$3:$K$701,ROW('0 DUP ONLINE'!$K$3:$K$701)-ROW('0 DUP ONLINE'!$K$3)+1),FILED!A880))</f>
        <v>#NUM!</v>
      </c>
      <c r="C880" s="97" t="str">
        <f>+IFERROR(VLOOKUP(B880,'0 DUP ONLINE'!$C$3:$D$701,2,FALSE),"")</f>
        <v/>
      </c>
      <c r="D880" s="97">
        <f>+SUMIF('0 DUP ONLINE'!$C:$C,FILED!B880,'0 DUP ONLINE'!$E:$E)</f>
        <v>0</v>
      </c>
      <c r="E880" s="97">
        <f>+SUMIF('0 DUP ONLINE'!$C:$C,FILED!B880,'0 DUP ONLINE'!$F:$F)</f>
        <v>0</v>
      </c>
      <c r="F880" s="97">
        <f>+SUMIF('0 DUP ONLINE'!$C:$C,FILED!B880,'0 DUP ONLINE'!$G:$G)</f>
        <v>0</v>
      </c>
      <c r="G880" s="97">
        <f>+SUMIF('0 DUP ONLINE'!$C:$C,FILED!B880,'0 DUP ONLINE'!$H:$H)</f>
        <v>0</v>
      </c>
      <c r="H880" s="97">
        <f t="shared" si="52"/>
        <v>0</v>
      </c>
      <c r="J880" s="97">
        <f>+SUMIF('0 DUP WORK'!$C:$C,FILED!B880,'0 DUP WORK'!$E:$E)</f>
        <v>0</v>
      </c>
      <c r="K880" s="97">
        <f>+SUMIF('0 DUP WORK'!$C:$C,FILED!B880,'0 DUP WORK'!$F:$F)</f>
        <v>0</v>
      </c>
      <c r="L880" s="97">
        <f>+SUMIF('0 DUP WORK'!$C:$C,FILED!B880,'0 DUP WORK'!$G:$G)</f>
        <v>0</v>
      </c>
      <c r="M880" s="97">
        <f>+SUMIF('0 DUP WORK'!$C:$C,FILED!B880,'0 DUP WORK'!$H:$H)</f>
        <v>0</v>
      </c>
      <c r="N880" s="97">
        <f t="shared" si="53"/>
        <v>0</v>
      </c>
      <c r="P880" s="97">
        <f t="shared" si="54"/>
        <v>0</v>
      </c>
      <c r="Q880" s="97" t="str">
        <f t="shared" si="55"/>
        <v/>
      </c>
    </row>
    <row r="881" spans="1:17">
      <c r="A881" s="96">
        <v>878</v>
      </c>
      <c r="B881" s="97" t="e">
        <f t="array" ref="B881">+INDEX('0 DUP ONLINE'!$C$3:$C$701,SMALL(IF(FILED!$B$2='0 DUP ONLINE'!$K$3:$K$701,ROW('0 DUP ONLINE'!$K$3:$K$701)-ROW('0 DUP ONLINE'!$K$3)+1),FILED!A881))</f>
        <v>#NUM!</v>
      </c>
      <c r="C881" s="97" t="str">
        <f>+IFERROR(VLOOKUP(B881,'0 DUP ONLINE'!$C$3:$D$701,2,FALSE),"")</f>
        <v/>
      </c>
      <c r="D881" s="97">
        <f>+SUMIF('0 DUP ONLINE'!$C:$C,FILED!B881,'0 DUP ONLINE'!$E:$E)</f>
        <v>0</v>
      </c>
      <c r="E881" s="97">
        <f>+SUMIF('0 DUP ONLINE'!$C:$C,FILED!B881,'0 DUP ONLINE'!$F:$F)</f>
        <v>0</v>
      </c>
      <c r="F881" s="97">
        <f>+SUMIF('0 DUP ONLINE'!$C:$C,FILED!B881,'0 DUP ONLINE'!$G:$G)</f>
        <v>0</v>
      </c>
      <c r="G881" s="97">
        <f>+SUMIF('0 DUP ONLINE'!$C:$C,FILED!B881,'0 DUP ONLINE'!$H:$H)</f>
        <v>0</v>
      </c>
      <c r="H881" s="97">
        <f t="shared" si="52"/>
        <v>0</v>
      </c>
      <c r="J881" s="97">
        <f>+SUMIF('0 DUP WORK'!$C:$C,FILED!B881,'0 DUP WORK'!$E:$E)</f>
        <v>0</v>
      </c>
      <c r="K881" s="97">
        <f>+SUMIF('0 DUP WORK'!$C:$C,FILED!B881,'0 DUP WORK'!$F:$F)</f>
        <v>0</v>
      </c>
      <c r="L881" s="97">
        <f>+SUMIF('0 DUP WORK'!$C:$C,FILED!B881,'0 DUP WORK'!$G:$G)</f>
        <v>0</v>
      </c>
      <c r="M881" s="97">
        <f>+SUMIF('0 DUP WORK'!$C:$C,FILED!B881,'0 DUP WORK'!$H:$H)</f>
        <v>0</v>
      </c>
      <c r="N881" s="97">
        <f t="shared" si="53"/>
        <v>0</v>
      </c>
      <c r="P881" s="97">
        <f t="shared" si="54"/>
        <v>0</v>
      </c>
      <c r="Q881" s="97" t="str">
        <f t="shared" si="55"/>
        <v/>
      </c>
    </row>
    <row r="882" spans="1:17">
      <c r="A882" s="96">
        <v>879</v>
      </c>
      <c r="B882" s="97" t="e">
        <f t="array" ref="B882">+INDEX('0 DUP ONLINE'!$C$3:$C$701,SMALL(IF(FILED!$B$2='0 DUP ONLINE'!$K$3:$K$701,ROW('0 DUP ONLINE'!$K$3:$K$701)-ROW('0 DUP ONLINE'!$K$3)+1),FILED!A882))</f>
        <v>#NUM!</v>
      </c>
      <c r="C882" s="97" t="str">
        <f>+IFERROR(VLOOKUP(B882,'0 DUP ONLINE'!$C$3:$D$701,2,FALSE),"")</f>
        <v/>
      </c>
      <c r="D882" s="97">
        <f>+SUMIF('0 DUP ONLINE'!$C:$C,FILED!B882,'0 DUP ONLINE'!$E:$E)</f>
        <v>0</v>
      </c>
      <c r="E882" s="97">
        <f>+SUMIF('0 DUP ONLINE'!$C:$C,FILED!B882,'0 DUP ONLINE'!$F:$F)</f>
        <v>0</v>
      </c>
      <c r="F882" s="97">
        <f>+SUMIF('0 DUP ONLINE'!$C:$C,FILED!B882,'0 DUP ONLINE'!$G:$G)</f>
        <v>0</v>
      </c>
      <c r="G882" s="97">
        <f>+SUMIF('0 DUP ONLINE'!$C:$C,FILED!B882,'0 DUP ONLINE'!$H:$H)</f>
        <v>0</v>
      </c>
      <c r="H882" s="97">
        <f t="shared" si="52"/>
        <v>0</v>
      </c>
      <c r="J882" s="97">
        <f>+SUMIF('0 DUP WORK'!$C:$C,FILED!B882,'0 DUP WORK'!$E:$E)</f>
        <v>0</v>
      </c>
      <c r="K882" s="97">
        <f>+SUMIF('0 DUP WORK'!$C:$C,FILED!B882,'0 DUP WORK'!$F:$F)</f>
        <v>0</v>
      </c>
      <c r="L882" s="97">
        <f>+SUMIF('0 DUP WORK'!$C:$C,FILED!B882,'0 DUP WORK'!$G:$G)</f>
        <v>0</v>
      </c>
      <c r="M882" s="97">
        <f>+SUMIF('0 DUP WORK'!$C:$C,FILED!B882,'0 DUP WORK'!$H:$H)</f>
        <v>0</v>
      </c>
      <c r="N882" s="97">
        <f t="shared" si="53"/>
        <v>0</v>
      </c>
      <c r="P882" s="97">
        <f t="shared" si="54"/>
        <v>0</v>
      </c>
      <c r="Q882" s="97" t="str">
        <f t="shared" si="55"/>
        <v/>
      </c>
    </row>
    <row r="883" spans="1:17">
      <c r="A883" s="96">
        <v>880</v>
      </c>
      <c r="B883" s="97" t="e">
        <f t="array" ref="B883">+INDEX('0 DUP ONLINE'!$C$3:$C$701,SMALL(IF(FILED!$B$2='0 DUP ONLINE'!$K$3:$K$701,ROW('0 DUP ONLINE'!$K$3:$K$701)-ROW('0 DUP ONLINE'!$K$3)+1),FILED!A883))</f>
        <v>#NUM!</v>
      </c>
      <c r="C883" s="97" t="str">
        <f>+IFERROR(VLOOKUP(B883,'0 DUP ONLINE'!$C$3:$D$701,2,FALSE),"")</f>
        <v/>
      </c>
      <c r="D883" s="97">
        <f>+SUMIF('0 DUP ONLINE'!$C:$C,FILED!B883,'0 DUP ONLINE'!$E:$E)</f>
        <v>0</v>
      </c>
      <c r="E883" s="97">
        <f>+SUMIF('0 DUP ONLINE'!$C:$C,FILED!B883,'0 DUP ONLINE'!$F:$F)</f>
        <v>0</v>
      </c>
      <c r="F883" s="97">
        <f>+SUMIF('0 DUP ONLINE'!$C:$C,FILED!B883,'0 DUP ONLINE'!$G:$G)</f>
        <v>0</v>
      </c>
      <c r="G883" s="97">
        <f>+SUMIF('0 DUP ONLINE'!$C:$C,FILED!B883,'0 DUP ONLINE'!$H:$H)</f>
        <v>0</v>
      </c>
      <c r="H883" s="97">
        <f t="shared" si="52"/>
        <v>0</v>
      </c>
      <c r="J883" s="97">
        <f>+SUMIF('0 DUP WORK'!$C:$C,FILED!B883,'0 DUP WORK'!$E:$E)</f>
        <v>0</v>
      </c>
      <c r="K883" s="97">
        <f>+SUMIF('0 DUP WORK'!$C:$C,FILED!B883,'0 DUP WORK'!$F:$F)</f>
        <v>0</v>
      </c>
      <c r="L883" s="97">
        <f>+SUMIF('0 DUP WORK'!$C:$C,FILED!B883,'0 DUP WORK'!$G:$G)</f>
        <v>0</v>
      </c>
      <c r="M883" s="97">
        <f>+SUMIF('0 DUP WORK'!$C:$C,FILED!B883,'0 DUP WORK'!$H:$H)</f>
        <v>0</v>
      </c>
      <c r="N883" s="97">
        <f t="shared" si="53"/>
        <v>0</v>
      </c>
      <c r="P883" s="97">
        <f t="shared" si="54"/>
        <v>0</v>
      </c>
      <c r="Q883" s="97" t="str">
        <f t="shared" si="55"/>
        <v/>
      </c>
    </row>
    <row r="884" spans="1:17">
      <c r="A884" s="96">
        <v>881</v>
      </c>
      <c r="B884" s="97" t="e">
        <f t="array" ref="B884">+INDEX('0 DUP ONLINE'!$C$3:$C$701,SMALL(IF(FILED!$B$2='0 DUP ONLINE'!$K$3:$K$701,ROW('0 DUP ONLINE'!$K$3:$K$701)-ROW('0 DUP ONLINE'!$K$3)+1),FILED!A884))</f>
        <v>#NUM!</v>
      </c>
      <c r="C884" s="97" t="str">
        <f>+IFERROR(VLOOKUP(B884,'0 DUP ONLINE'!$C$3:$D$701,2,FALSE),"")</f>
        <v/>
      </c>
      <c r="D884" s="97">
        <f>+SUMIF('0 DUP ONLINE'!$C:$C,FILED!B884,'0 DUP ONLINE'!$E:$E)</f>
        <v>0</v>
      </c>
      <c r="E884" s="97">
        <f>+SUMIF('0 DUP ONLINE'!$C:$C,FILED!B884,'0 DUP ONLINE'!$F:$F)</f>
        <v>0</v>
      </c>
      <c r="F884" s="97">
        <f>+SUMIF('0 DUP ONLINE'!$C:$C,FILED!B884,'0 DUP ONLINE'!$G:$G)</f>
        <v>0</v>
      </c>
      <c r="G884" s="97">
        <f>+SUMIF('0 DUP ONLINE'!$C:$C,FILED!B884,'0 DUP ONLINE'!$H:$H)</f>
        <v>0</v>
      </c>
      <c r="H884" s="97">
        <f t="shared" si="52"/>
        <v>0</v>
      </c>
      <c r="J884" s="97">
        <f>+SUMIF('0 DUP WORK'!$C:$C,FILED!B884,'0 DUP WORK'!$E:$E)</f>
        <v>0</v>
      </c>
      <c r="K884" s="97">
        <f>+SUMIF('0 DUP WORK'!$C:$C,FILED!B884,'0 DUP WORK'!$F:$F)</f>
        <v>0</v>
      </c>
      <c r="L884" s="97">
        <f>+SUMIF('0 DUP WORK'!$C:$C,FILED!B884,'0 DUP WORK'!$G:$G)</f>
        <v>0</v>
      </c>
      <c r="M884" s="97">
        <f>+SUMIF('0 DUP WORK'!$C:$C,FILED!B884,'0 DUP WORK'!$H:$H)</f>
        <v>0</v>
      </c>
      <c r="N884" s="97">
        <f t="shared" si="53"/>
        <v>0</v>
      </c>
      <c r="P884" s="97">
        <f t="shared" si="54"/>
        <v>0</v>
      </c>
      <c r="Q884" s="97" t="str">
        <f t="shared" si="55"/>
        <v/>
      </c>
    </row>
    <row r="885" spans="1:17">
      <c r="A885" s="96">
        <v>882</v>
      </c>
      <c r="B885" s="97" t="e">
        <f t="array" ref="B885">+INDEX('0 DUP ONLINE'!$C$3:$C$701,SMALL(IF(FILED!$B$2='0 DUP ONLINE'!$K$3:$K$701,ROW('0 DUP ONLINE'!$K$3:$K$701)-ROW('0 DUP ONLINE'!$K$3)+1),FILED!A885))</f>
        <v>#NUM!</v>
      </c>
      <c r="C885" s="97" t="str">
        <f>+IFERROR(VLOOKUP(B885,'0 DUP ONLINE'!$C$3:$D$701,2,FALSE),"")</f>
        <v/>
      </c>
      <c r="D885" s="97">
        <f>+SUMIF('0 DUP ONLINE'!$C:$C,FILED!B885,'0 DUP ONLINE'!$E:$E)</f>
        <v>0</v>
      </c>
      <c r="E885" s="97">
        <f>+SUMIF('0 DUP ONLINE'!$C:$C,FILED!B885,'0 DUP ONLINE'!$F:$F)</f>
        <v>0</v>
      </c>
      <c r="F885" s="97">
        <f>+SUMIF('0 DUP ONLINE'!$C:$C,FILED!B885,'0 DUP ONLINE'!$G:$G)</f>
        <v>0</v>
      </c>
      <c r="G885" s="97">
        <f>+SUMIF('0 DUP ONLINE'!$C:$C,FILED!B885,'0 DUP ONLINE'!$H:$H)</f>
        <v>0</v>
      </c>
      <c r="H885" s="97">
        <f t="shared" si="52"/>
        <v>0</v>
      </c>
      <c r="J885" s="97">
        <f>+SUMIF('0 DUP WORK'!$C:$C,FILED!B885,'0 DUP WORK'!$E:$E)</f>
        <v>0</v>
      </c>
      <c r="K885" s="97">
        <f>+SUMIF('0 DUP WORK'!$C:$C,FILED!B885,'0 DUP WORK'!$F:$F)</f>
        <v>0</v>
      </c>
      <c r="L885" s="97">
        <f>+SUMIF('0 DUP WORK'!$C:$C,FILED!B885,'0 DUP WORK'!$G:$G)</f>
        <v>0</v>
      </c>
      <c r="M885" s="97">
        <f>+SUMIF('0 DUP WORK'!$C:$C,FILED!B885,'0 DUP WORK'!$H:$H)</f>
        <v>0</v>
      </c>
      <c r="N885" s="97">
        <f t="shared" si="53"/>
        <v>0</v>
      </c>
      <c r="P885" s="97">
        <f t="shared" si="54"/>
        <v>0</v>
      </c>
      <c r="Q885" s="97" t="str">
        <f t="shared" si="55"/>
        <v/>
      </c>
    </row>
    <row r="886" spans="1:17">
      <c r="A886" s="96">
        <v>883</v>
      </c>
      <c r="B886" s="97" t="e">
        <f t="array" ref="B886">+INDEX('0 DUP ONLINE'!$C$3:$C$701,SMALL(IF(FILED!$B$2='0 DUP ONLINE'!$K$3:$K$701,ROW('0 DUP ONLINE'!$K$3:$K$701)-ROW('0 DUP ONLINE'!$K$3)+1),FILED!A886))</f>
        <v>#NUM!</v>
      </c>
      <c r="C886" s="97" t="str">
        <f>+IFERROR(VLOOKUP(B886,'0 DUP ONLINE'!$C$3:$D$701,2,FALSE),"")</f>
        <v/>
      </c>
      <c r="D886" s="97">
        <f>+SUMIF('0 DUP ONLINE'!$C:$C,FILED!B886,'0 DUP ONLINE'!$E:$E)</f>
        <v>0</v>
      </c>
      <c r="E886" s="97">
        <f>+SUMIF('0 DUP ONLINE'!$C:$C,FILED!B886,'0 DUP ONLINE'!$F:$F)</f>
        <v>0</v>
      </c>
      <c r="F886" s="97">
        <f>+SUMIF('0 DUP ONLINE'!$C:$C,FILED!B886,'0 DUP ONLINE'!$G:$G)</f>
        <v>0</v>
      </c>
      <c r="G886" s="97">
        <f>+SUMIF('0 DUP ONLINE'!$C:$C,FILED!B886,'0 DUP ONLINE'!$H:$H)</f>
        <v>0</v>
      </c>
      <c r="H886" s="97">
        <f t="shared" si="52"/>
        <v>0</v>
      </c>
      <c r="J886" s="97">
        <f>+SUMIF('0 DUP WORK'!$C:$C,FILED!B886,'0 DUP WORK'!$E:$E)</f>
        <v>0</v>
      </c>
      <c r="K886" s="97">
        <f>+SUMIF('0 DUP WORK'!$C:$C,FILED!B886,'0 DUP WORK'!$F:$F)</f>
        <v>0</v>
      </c>
      <c r="L886" s="97">
        <f>+SUMIF('0 DUP WORK'!$C:$C,FILED!B886,'0 DUP WORK'!$G:$G)</f>
        <v>0</v>
      </c>
      <c r="M886" s="97">
        <f>+SUMIF('0 DUP WORK'!$C:$C,FILED!B886,'0 DUP WORK'!$H:$H)</f>
        <v>0</v>
      </c>
      <c r="N886" s="97">
        <f t="shared" si="53"/>
        <v>0</v>
      </c>
      <c r="P886" s="97">
        <f t="shared" si="54"/>
        <v>0</v>
      </c>
      <c r="Q886" s="97" t="str">
        <f t="shared" si="55"/>
        <v/>
      </c>
    </row>
    <row r="887" spans="1:17">
      <c r="A887" s="96">
        <v>884</v>
      </c>
      <c r="B887" s="97" t="e">
        <f t="array" ref="B887">+INDEX('0 DUP ONLINE'!$C$3:$C$701,SMALL(IF(FILED!$B$2='0 DUP ONLINE'!$K$3:$K$701,ROW('0 DUP ONLINE'!$K$3:$K$701)-ROW('0 DUP ONLINE'!$K$3)+1),FILED!A887))</f>
        <v>#NUM!</v>
      </c>
      <c r="C887" s="97" t="str">
        <f>+IFERROR(VLOOKUP(B887,'0 DUP ONLINE'!$C$3:$D$701,2,FALSE),"")</f>
        <v/>
      </c>
      <c r="D887" s="97">
        <f>+SUMIF('0 DUP ONLINE'!$C:$C,FILED!B887,'0 DUP ONLINE'!$E:$E)</f>
        <v>0</v>
      </c>
      <c r="E887" s="97">
        <f>+SUMIF('0 DUP ONLINE'!$C:$C,FILED!B887,'0 DUP ONLINE'!$F:$F)</f>
        <v>0</v>
      </c>
      <c r="F887" s="97">
        <f>+SUMIF('0 DUP ONLINE'!$C:$C,FILED!B887,'0 DUP ONLINE'!$G:$G)</f>
        <v>0</v>
      </c>
      <c r="G887" s="97">
        <f>+SUMIF('0 DUP ONLINE'!$C:$C,FILED!B887,'0 DUP ONLINE'!$H:$H)</f>
        <v>0</v>
      </c>
      <c r="H887" s="97">
        <f t="shared" si="52"/>
        <v>0</v>
      </c>
      <c r="J887" s="97">
        <f>+SUMIF('0 DUP WORK'!$C:$C,FILED!B887,'0 DUP WORK'!$E:$E)</f>
        <v>0</v>
      </c>
      <c r="K887" s="97">
        <f>+SUMIF('0 DUP WORK'!$C:$C,FILED!B887,'0 DUP WORK'!$F:$F)</f>
        <v>0</v>
      </c>
      <c r="L887" s="97">
        <f>+SUMIF('0 DUP WORK'!$C:$C,FILED!B887,'0 DUP WORK'!$G:$G)</f>
        <v>0</v>
      </c>
      <c r="M887" s="97">
        <f>+SUMIF('0 DUP WORK'!$C:$C,FILED!B887,'0 DUP WORK'!$H:$H)</f>
        <v>0</v>
      </c>
      <c r="N887" s="97">
        <f t="shared" si="53"/>
        <v>0</v>
      </c>
      <c r="P887" s="97">
        <f t="shared" si="54"/>
        <v>0</v>
      </c>
      <c r="Q887" s="97" t="str">
        <f t="shared" si="55"/>
        <v/>
      </c>
    </row>
    <row r="888" spans="1:17">
      <c r="A888" s="96">
        <v>885</v>
      </c>
      <c r="B888" s="97" t="e">
        <f t="array" ref="B888">+INDEX('0 DUP ONLINE'!$C$3:$C$701,SMALL(IF(FILED!$B$2='0 DUP ONLINE'!$K$3:$K$701,ROW('0 DUP ONLINE'!$K$3:$K$701)-ROW('0 DUP ONLINE'!$K$3)+1),FILED!A888))</f>
        <v>#NUM!</v>
      </c>
      <c r="C888" s="97" t="str">
        <f>+IFERROR(VLOOKUP(B888,'0 DUP ONLINE'!$C$3:$D$701,2,FALSE),"")</f>
        <v/>
      </c>
      <c r="D888" s="97">
        <f>+SUMIF('0 DUP ONLINE'!$C:$C,FILED!B888,'0 DUP ONLINE'!$E:$E)</f>
        <v>0</v>
      </c>
      <c r="E888" s="97">
        <f>+SUMIF('0 DUP ONLINE'!$C:$C,FILED!B888,'0 DUP ONLINE'!$F:$F)</f>
        <v>0</v>
      </c>
      <c r="F888" s="97">
        <f>+SUMIF('0 DUP ONLINE'!$C:$C,FILED!B888,'0 DUP ONLINE'!$G:$G)</f>
        <v>0</v>
      </c>
      <c r="G888" s="97">
        <f>+SUMIF('0 DUP ONLINE'!$C:$C,FILED!B888,'0 DUP ONLINE'!$H:$H)</f>
        <v>0</v>
      </c>
      <c r="H888" s="97">
        <f t="shared" si="52"/>
        <v>0</v>
      </c>
      <c r="J888" s="97">
        <f>+SUMIF('0 DUP WORK'!$C:$C,FILED!B888,'0 DUP WORK'!$E:$E)</f>
        <v>0</v>
      </c>
      <c r="K888" s="97">
        <f>+SUMIF('0 DUP WORK'!$C:$C,FILED!B888,'0 DUP WORK'!$F:$F)</f>
        <v>0</v>
      </c>
      <c r="L888" s="97">
        <f>+SUMIF('0 DUP WORK'!$C:$C,FILED!B888,'0 DUP WORK'!$G:$G)</f>
        <v>0</v>
      </c>
      <c r="M888" s="97">
        <f>+SUMIF('0 DUP WORK'!$C:$C,FILED!B888,'0 DUP WORK'!$H:$H)</f>
        <v>0</v>
      </c>
      <c r="N888" s="97">
        <f t="shared" si="53"/>
        <v>0</v>
      </c>
      <c r="P888" s="97">
        <f t="shared" si="54"/>
        <v>0</v>
      </c>
      <c r="Q888" s="97" t="str">
        <f t="shared" si="55"/>
        <v/>
      </c>
    </row>
    <row r="889" spans="1:17">
      <c r="A889" s="96">
        <v>886</v>
      </c>
      <c r="B889" s="97" t="e">
        <f t="array" ref="B889">+INDEX('0 DUP ONLINE'!$C$3:$C$701,SMALL(IF(FILED!$B$2='0 DUP ONLINE'!$K$3:$K$701,ROW('0 DUP ONLINE'!$K$3:$K$701)-ROW('0 DUP ONLINE'!$K$3)+1),FILED!A889))</f>
        <v>#NUM!</v>
      </c>
      <c r="C889" s="97" t="str">
        <f>+IFERROR(VLOOKUP(B889,'0 DUP ONLINE'!$C$3:$D$701,2,FALSE),"")</f>
        <v/>
      </c>
      <c r="D889" s="97">
        <f>+SUMIF('0 DUP ONLINE'!$C:$C,FILED!B889,'0 DUP ONLINE'!$E:$E)</f>
        <v>0</v>
      </c>
      <c r="E889" s="97">
        <f>+SUMIF('0 DUP ONLINE'!$C:$C,FILED!B889,'0 DUP ONLINE'!$F:$F)</f>
        <v>0</v>
      </c>
      <c r="F889" s="97">
        <f>+SUMIF('0 DUP ONLINE'!$C:$C,FILED!B889,'0 DUP ONLINE'!$G:$G)</f>
        <v>0</v>
      </c>
      <c r="G889" s="97">
        <f>+SUMIF('0 DUP ONLINE'!$C:$C,FILED!B889,'0 DUP ONLINE'!$H:$H)</f>
        <v>0</v>
      </c>
      <c r="H889" s="97">
        <f t="shared" si="52"/>
        <v>0</v>
      </c>
      <c r="J889" s="97">
        <f>+SUMIF('0 DUP WORK'!$C:$C,FILED!B889,'0 DUP WORK'!$E:$E)</f>
        <v>0</v>
      </c>
      <c r="K889" s="97">
        <f>+SUMIF('0 DUP WORK'!$C:$C,FILED!B889,'0 DUP WORK'!$F:$F)</f>
        <v>0</v>
      </c>
      <c r="L889" s="97">
        <f>+SUMIF('0 DUP WORK'!$C:$C,FILED!B889,'0 DUP WORK'!$G:$G)</f>
        <v>0</v>
      </c>
      <c r="M889" s="97">
        <f>+SUMIF('0 DUP WORK'!$C:$C,FILED!B889,'0 DUP WORK'!$H:$H)</f>
        <v>0</v>
      </c>
      <c r="N889" s="97">
        <f t="shared" si="53"/>
        <v>0</v>
      </c>
      <c r="P889" s="97">
        <f t="shared" si="54"/>
        <v>0</v>
      </c>
      <c r="Q889" s="97" t="str">
        <f t="shared" si="55"/>
        <v/>
      </c>
    </row>
    <row r="890" spans="1:17">
      <c r="A890" s="96">
        <v>887</v>
      </c>
      <c r="B890" s="97" t="e">
        <f t="array" ref="B890">+INDEX('0 DUP ONLINE'!$C$3:$C$701,SMALL(IF(FILED!$B$2='0 DUP ONLINE'!$K$3:$K$701,ROW('0 DUP ONLINE'!$K$3:$K$701)-ROW('0 DUP ONLINE'!$K$3)+1),FILED!A890))</f>
        <v>#NUM!</v>
      </c>
      <c r="C890" s="97" t="str">
        <f>+IFERROR(VLOOKUP(B890,'0 DUP ONLINE'!$C$3:$D$701,2,FALSE),"")</f>
        <v/>
      </c>
      <c r="D890" s="97">
        <f>+SUMIF('0 DUP ONLINE'!$C:$C,FILED!B890,'0 DUP ONLINE'!$E:$E)</f>
        <v>0</v>
      </c>
      <c r="E890" s="97">
        <f>+SUMIF('0 DUP ONLINE'!$C:$C,FILED!B890,'0 DUP ONLINE'!$F:$F)</f>
        <v>0</v>
      </c>
      <c r="F890" s="97">
        <f>+SUMIF('0 DUP ONLINE'!$C:$C,FILED!B890,'0 DUP ONLINE'!$G:$G)</f>
        <v>0</v>
      </c>
      <c r="G890" s="97">
        <f>+SUMIF('0 DUP ONLINE'!$C:$C,FILED!B890,'0 DUP ONLINE'!$H:$H)</f>
        <v>0</v>
      </c>
      <c r="H890" s="97">
        <f t="shared" si="52"/>
        <v>0</v>
      </c>
      <c r="J890" s="97">
        <f>+SUMIF('0 DUP WORK'!$C:$C,FILED!B890,'0 DUP WORK'!$E:$E)</f>
        <v>0</v>
      </c>
      <c r="K890" s="97">
        <f>+SUMIF('0 DUP WORK'!$C:$C,FILED!B890,'0 DUP WORK'!$F:$F)</f>
        <v>0</v>
      </c>
      <c r="L890" s="97">
        <f>+SUMIF('0 DUP WORK'!$C:$C,FILED!B890,'0 DUP WORK'!$G:$G)</f>
        <v>0</v>
      </c>
      <c r="M890" s="97">
        <f>+SUMIF('0 DUP WORK'!$C:$C,FILED!B890,'0 DUP WORK'!$H:$H)</f>
        <v>0</v>
      </c>
      <c r="N890" s="97">
        <f t="shared" si="53"/>
        <v>0</v>
      </c>
      <c r="P890" s="97">
        <f t="shared" si="54"/>
        <v>0</v>
      </c>
      <c r="Q890" s="97" t="str">
        <f t="shared" si="55"/>
        <v/>
      </c>
    </row>
    <row r="891" spans="1:17">
      <c r="A891" s="96">
        <v>888</v>
      </c>
      <c r="B891" s="97" t="e">
        <f t="array" ref="B891">+INDEX('0 DUP ONLINE'!$C$3:$C$701,SMALL(IF(FILED!$B$2='0 DUP ONLINE'!$K$3:$K$701,ROW('0 DUP ONLINE'!$K$3:$K$701)-ROW('0 DUP ONLINE'!$K$3)+1),FILED!A891))</f>
        <v>#NUM!</v>
      </c>
      <c r="C891" s="97" t="str">
        <f>+IFERROR(VLOOKUP(B891,'0 DUP ONLINE'!$C$3:$D$701,2,FALSE),"")</f>
        <v/>
      </c>
      <c r="D891" s="97">
        <f>+SUMIF('0 DUP ONLINE'!$C:$C,FILED!B891,'0 DUP ONLINE'!$E:$E)</f>
        <v>0</v>
      </c>
      <c r="E891" s="97">
        <f>+SUMIF('0 DUP ONLINE'!$C:$C,FILED!B891,'0 DUP ONLINE'!$F:$F)</f>
        <v>0</v>
      </c>
      <c r="F891" s="97">
        <f>+SUMIF('0 DUP ONLINE'!$C:$C,FILED!B891,'0 DUP ONLINE'!$G:$G)</f>
        <v>0</v>
      </c>
      <c r="G891" s="97">
        <f>+SUMIF('0 DUP ONLINE'!$C:$C,FILED!B891,'0 DUP ONLINE'!$H:$H)</f>
        <v>0</v>
      </c>
      <c r="H891" s="97">
        <f t="shared" si="52"/>
        <v>0</v>
      </c>
      <c r="J891" s="97">
        <f>+SUMIF('0 DUP WORK'!$C:$C,FILED!B891,'0 DUP WORK'!$E:$E)</f>
        <v>0</v>
      </c>
      <c r="K891" s="97">
        <f>+SUMIF('0 DUP WORK'!$C:$C,FILED!B891,'0 DUP WORK'!$F:$F)</f>
        <v>0</v>
      </c>
      <c r="L891" s="97">
        <f>+SUMIF('0 DUP WORK'!$C:$C,FILED!B891,'0 DUP WORK'!$G:$G)</f>
        <v>0</v>
      </c>
      <c r="M891" s="97">
        <f>+SUMIF('0 DUP WORK'!$C:$C,FILED!B891,'0 DUP WORK'!$H:$H)</f>
        <v>0</v>
      </c>
      <c r="N891" s="97">
        <f t="shared" si="53"/>
        <v>0</v>
      </c>
      <c r="P891" s="97">
        <f t="shared" si="54"/>
        <v>0</v>
      </c>
      <c r="Q891" s="97" t="str">
        <f t="shared" si="55"/>
        <v/>
      </c>
    </row>
    <row r="892" spans="1:17">
      <c r="A892" s="96">
        <v>889</v>
      </c>
      <c r="B892" s="97" t="e">
        <f t="array" ref="B892">+INDEX('0 DUP ONLINE'!$C$3:$C$701,SMALL(IF(FILED!$B$2='0 DUP ONLINE'!$K$3:$K$701,ROW('0 DUP ONLINE'!$K$3:$K$701)-ROW('0 DUP ONLINE'!$K$3)+1),FILED!A892))</f>
        <v>#NUM!</v>
      </c>
      <c r="C892" s="97" t="str">
        <f>+IFERROR(VLOOKUP(B892,'0 DUP ONLINE'!$C$3:$D$701,2,FALSE),"")</f>
        <v/>
      </c>
      <c r="D892" s="97">
        <f>+SUMIF('0 DUP ONLINE'!$C:$C,FILED!B892,'0 DUP ONLINE'!$E:$E)</f>
        <v>0</v>
      </c>
      <c r="E892" s="97">
        <f>+SUMIF('0 DUP ONLINE'!$C:$C,FILED!B892,'0 DUP ONLINE'!$F:$F)</f>
        <v>0</v>
      </c>
      <c r="F892" s="97">
        <f>+SUMIF('0 DUP ONLINE'!$C:$C,FILED!B892,'0 DUP ONLINE'!$G:$G)</f>
        <v>0</v>
      </c>
      <c r="G892" s="97">
        <f>+SUMIF('0 DUP ONLINE'!$C:$C,FILED!B892,'0 DUP ONLINE'!$H:$H)</f>
        <v>0</v>
      </c>
      <c r="H892" s="97">
        <f t="shared" si="52"/>
        <v>0</v>
      </c>
      <c r="J892" s="97">
        <f>+SUMIF('0 DUP WORK'!$C:$C,FILED!B892,'0 DUP WORK'!$E:$E)</f>
        <v>0</v>
      </c>
      <c r="K892" s="97">
        <f>+SUMIF('0 DUP WORK'!$C:$C,FILED!B892,'0 DUP WORK'!$F:$F)</f>
        <v>0</v>
      </c>
      <c r="L892" s="97">
        <f>+SUMIF('0 DUP WORK'!$C:$C,FILED!B892,'0 DUP WORK'!$G:$G)</f>
        <v>0</v>
      </c>
      <c r="M892" s="97">
        <f>+SUMIF('0 DUP WORK'!$C:$C,FILED!B892,'0 DUP WORK'!$H:$H)</f>
        <v>0</v>
      </c>
      <c r="N892" s="97">
        <f t="shared" si="53"/>
        <v>0</v>
      </c>
      <c r="P892" s="97">
        <f t="shared" si="54"/>
        <v>0</v>
      </c>
      <c r="Q892" s="97" t="str">
        <f t="shared" si="55"/>
        <v/>
      </c>
    </row>
    <row r="893" spans="1:17">
      <c r="A893" s="96">
        <v>890</v>
      </c>
      <c r="B893" s="97" t="e">
        <f t="array" ref="B893">+INDEX('0 DUP ONLINE'!$C$3:$C$701,SMALL(IF(FILED!$B$2='0 DUP ONLINE'!$K$3:$K$701,ROW('0 DUP ONLINE'!$K$3:$K$701)-ROW('0 DUP ONLINE'!$K$3)+1),FILED!A893))</f>
        <v>#NUM!</v>
      </c>
      <c r="C893" s="97" t="str">
        <f>+IFERROR(VLOOKUP(B893,'0 DUP ONLINE'!$C$3:$D$701,2,FALSE),"")</f>
        <v/>
      </c>
      <c r="D893" s="97">
        <f>+SUMIF('0 DUP ONLINE'!$C:$C,FILED!B893,'0 DUP ONLINE'!$E:$E)</f>
        <v>0</v>
      </c>
      <c r="E893" s="97">
        <f>+SUMIF('0 DUP ONLINE'!$C:$C,FILED!B893,'0 DUP ONLINE'!$F:$F)</f>
        <v>0</v>
      </c>
      <c r="F893" s="97">
        <f>+SUMIF('0 DUP ONLINE'!$C:$C,FILED!B893,'0 DUP ONLINE'!$G:$G)</f>
        <v>0</v>
      </c>
      <c r="G893" s="97">
        <f>+SUMIF('0 DUP ONLINE'!$C:$C,FILED!B893,'0 DUP ONLINE'!$H:$H)</f>
        <v>0</v>
      </c>
      <c r="H893" s="97">
        <f t="shared" si="52"/>
        <v>0</v>
      </c>
      <c r="J893" s="97">
        <f>+SUMIF('0 DUP WORK'!$C:$C,FILED!B893,'0 DUP WORK'!$E:$E)</f>
        <v>0</v>
      </c>
      <c r="K893" s="97">
        <f>+SUMIF('0 DUP WORK'!$C:$C,FILED!B893,'0 DUP WORK'!$F:$F)</f>
        <v>0</v>
      </c>
      <c r="L893" s="97">
        <f>+SUMIF('0 DUP WORK'!$C:$C,FILED!B893,'0 DUP WORK'!$G:$G)</f>
        <v>0</v>
      </c>
      <c r="M893" s="97">
        <f>+SUMIF('0 DUP WORK'!$C:$C,FILED!B893,'0 DUP WORK'!$H:$H)</f>
        <v>0</v>
      </c>
      <c r="N893" s="97">
        <f t="shared" si="53"/>
        <v>0</v>
      </c>
      <c r="P893" s="97">
        <f t="shared" si="54"/>
        <v>0</v>
      </c>
      <c r="Q893" s="97" t="str">
        <f t="shared" si="55"/>
        <v/>
      </c>
    </row>
    <row r="894" spans="1:17">
      <c r="A894" s="96">
        <v>891</v>
      </c>
      <c r="B894" s="97" t="e">
        <f t="array" ref="B894">+INDEX('0 DUP ONLINE'!$C$3:$C$701,SMALL(IF(FILED!$B$2='0 DUP ONLINE'!$K$3:$K$701,ROW('0 DUP ONLINE'!$K$3:$K$701)-ROW('0 DUP ONLINE'!$K$3)+1),FILED!A894))</f>
        <v>#NUM!</v>
      </c>
      <c r="C894" s="97" t="str">
        <f>+IFERROR(VLOOKUP(B894,'0 DUP ONLINE'!$C$3:$D$701,2,FALSE),"")</f>
        <v/>
      </c>
      <c r="D894" s="97">
        <f>+SUMIF('0 DUP ONLINE'!$C:$C,FILED!B894,'0 DUP ONLINE'!$E:$E)</f>
        <v>0</v>
      </c>
      <c r="E894" s="97">
        <f>+SUMIF('0 DUP ONLINE'!$C:$C,FILED!B894,'0 DUP ONLINE'!$F:$F)</f>
        <v>0</v>
      </c>
      <c r="F894" s="97">
        <f>+SUMIF('0 DUP ONLINE'!$C:$C,FILED!B894,'0 DUP ONLINE'!$G:$G)</f>
        <v>0</v>
      </c>
      <c r="G894" s="97">
        <f>+SUMIF('0 DUP ONLINE'!$C:$C,FILED!B894,'0 DUP ONLINE'!$H:$H)</f>
        <v>0</v>
      </c>
      <c r="H894" s="97">
        <f t="shared" si="52"/>
        <v>0</v>
      </c>
      <c r="J894" s="97">
        <f>+SUMIF('0 DUP WORK'!$C:$C,FILED!B894,'0 DUP WORK'!$E:$E)</f>
        <v>0</v>
      </c>
      <c r="K894" s="97">
        <f>+SUMIF('0 DUP WORK'!$C:$C,FILED!B894,'0 DUP WORK'!$F:$F)</f>
        <v>0</v>
      </c>
      <c r="L894" s="97">
        <f>+SUMIF('0 DUP WORK'!$C:$C,FILED!B894,'0 DUP WORK'!$G:$G)</f>
        <v>0</v>
      </c>
      <c r="M894" s="97">
        <f>+SUMIF('0 DUP WORK'!$C:$C,FILED!B894,'0 DUP WORK'!$H:$H)</f>
        <v>0</v>
      </c>
      <c r="N894" s="97">
        <f t="shared" si="53"/>
        <v>0</v>
      </c>
      <c r="P894" s="97">
        <f t="shared" si="54"/>
        <v>0</v>
      </c>
      <c r="Q894" s="97" t="str">
        <f t="shared" si="55"/>
        <v/>
      </c>
    </row>
    <row r="895" spans="1:17">
      <c r="A895" s="96">
        <v>892</v>
      </c>
      <c r="B895" s="97" t="e">
        <f t="array" ref="B895">+INDEX('0 DUP ONLINE'!$C$3:$C$701,SMALL(IF(FILED!$B$2='0 DUP ONLINE'!$K$3:$K$701,ROW('0 DUP ONLINE'!$K$3:$K$701)-ROW('0 DUP ONLINE'!$K$3)+1),FILED!A895))</f>
        <v>#NUM!</v>
      </c>
      <c r="C895" s="97" t="str">
        <f>+IFERROR(VLOOKUP(B895,'0 DUP ONLINE'!$C$3:$D$701,2,FALSE),"")</f>
        <v/>
      </c>
      <c r="D895" s="97">
        <f>+SUMIF('0 DUP ONLINE'!$C:$C,FILED!B895,'0 DUP ONLINE'!$E:$E)</f>
        <v>0</v>
      </c>
      <c r="E895" s="97">
        <f>+SUMIF('0 DUP ONLINE'!$C:$C,FILED!B895,'0 DUP ONLINE'!$F:$F)</f>
        <v>0</v>
      </c>
      <c r="F895" s="97">
        <f>+SUMIF('0 DUP ONLINE'!$C:$C,FILED!B895,'0 DUP ONLINE'!$G:$G)</f>
        <v>0</v>
      </c>
      <c r="G895" s="97">
        <f>+SUMIF('0 DUP ONLINE'!$C:$C,FILED!B895,'0 DUP ONLINE'!$H:$H)</f>
        <v>0</v>
      </c>
      <c r="H895" s="97">
        <f t="shared" si="52"/>
        <v>0</v>
      </c>
      <c r="J895" s="97">
        <f>+SUMIF('0 DUP WORK'!$C:$C,FILED!B895,'0 DUP WORK'!$E:$E)</f>
        <v>0</v>
      </c>
      <c r="K895" s="97">
        <f>+SUMIF('0 DUP WORK'!$C:$C,FILED!B895,'0 DUP WORK'!$F:$F)</f>
        <v>0</v>
      </c>
      <c r="L895" s="97">
        <f>+SUMIF('0 DUP WORK'!$C:$C,FILED!B895,'0 DUP WORK'!$G:$G)</f>
        <v>0</v>
      </c>
      <c r="M895" s="97">
        <f>+SUMIF('0 DUP WORK'!$C:$C,FILED!B895,'0 DUP WORK'!$H:$H)</f>
        <v>0</v>
      </c>
      <c r="N895" s="97">
        <f t="shared" si="53"/>
        <v>0</v>
      </c>
      <c r="P895" s="97">
        <f t="shared" si="54"/>
        <v>0</v>
      </c>
      <c r="Q895" s="97" t="str">
        <f t="shared" si="55"/>
        <v/>
      </c>
    </row>
    <row r="896" spans="1:17">
      <c r="A896" s="96">
        <v>893</v>
      </c>
      <c r="B896" s="97" t="e">
        <f t="array" ref="B896">+INDEX('0 DUP ONLINE'!$C$3:$C$701,SMALL(IF(FILED!$B$2='0 DUP ONLINE'!$K$3:$K$701,ROW('0 DUP ONLINE'!$K$3:$K$701)-ROW('0 DUP ONLINE'!$K$3)+1),FILED!A896))</f>
        <v>#NUM!</v>
      </c>
      <c r="C896" s="97" t="str">
        <f>+IFERROR(VLOOKUP(B896,'0 DUP ONLINE'!$C$3:$D$701,2,FALSE),"")</f>
        <v/>
      </c>
      <c r="D896" s="97">
        <f>+SUMIF('0 DUP ONLINE'!$C:$C,FILED!B896,'0 DUP ONLINE'!$E:$E)</f>
        <v>0</v>
      </c>
      <c r="E896" s="97">
        <f>+SUMIF('0 DUP ONLINE'!$C:$C,FILED!B896,'0 DUP ONLINE'!$F:$F)</f>
        <v>0</v>
      </c>
      <c r="F896" s="97">
        <f>+SUMIF('0 DUP ONLINE'!$C:$C,FILED!B896,'0 DUP ONLINE'!$G:$G)</f>
        <v>0</v>
      </c>
      <c r="G896" s="97">
        <f>+SUMIF('0 DUP ONLINE'!$C:$C,FILED!B896,'0 DUP ONLINE'!$H:$H)</f>
        <v>0</v>
      </c>
      <c r="H896" s="97">
        <f t="shared" si="52"/>
        <v>0</v>
      </c>
      <c r="J896" s="97">
        <f>+SUMIF('0 DUP WORK'!$C:$C,FILED!B896,'0 DUP WORK'!$E:$E)</f>
        <v>0</v>
      </c>
      <c r="K896" s="97">
        <f>+SUMIF('0 DUP WORK'!$C:$C,FILED!B896,'0 DUP WORK'!$F:$F)</f>
        <v>0</v>
      </c>
      <c r="L896" s="97">
        <f>+SUMIF('0 DUP WORK'!$C:$C,FILED!B896,'0 DUP WORK'!$G:$G)</f>
        <v>0</v>
      </c>
      <c r="M896" s="97">
        <f>+SUMIF('0 DUP WORK'!$C:$C,FILED!B896,'0 DUP WORK'!$H:$H)</f>
        <v>0</v>
      </c>
      <c r="N896" s="97">
        <f t="shared" si="53"/>
        <v>0</v>
      </c>
      <c r="P896" s="97">
        <f t="shared" si="54"/>
        <v>0</v>
      </c>
      <c r="Q896" s="97" t="str">
        <f t="shared" si="55"/>
        <v/>
      </c>
    </row>
    <row r="897" spans="1:17">
      <c r="A897" s="96">
        <v>894</v>
      </c>
      <c r="B897" s="97" t="e">
        <f t="array" ref="B897">+INDEX('0 DUP ONLINE'!$C$3:$C$701,SMALL(IF(FILED!$B$2='0 DUP ONLINE'!$K$3:$K$701,ROW('0 DUP ONLINE'!$K$3:$K$701)-ROW('0 DUP ONLINE'!$K$3)+1),FILED!A897))</f>
        <v>#NUM!</v>
      </c>
      <c r="C897" s="97" t="str">
        <f>+IFERROR(VLOOKUP(B897,'0 DUP ONLINE'!$C$3:$D$701,2,FALSE),"")</f>
        <v/>
      </c>
      <c r="D897" s="97">
        <f>+SUMIF('0 DUP ONLINE'!$C:$C,FILED!B897,'0 DUP ONLINE'!$E:$E)</f>
        <v>0</v>
      </c>
      <c r="E897" s="97">
        <f>+SUMIF('0 DUP ONLINE'!$C:$C,FILED!B897,'0 DUP ONLINE'!$F:$F)</f>
        <v>0</v>
      </c>
      <c r="F897" s="97">
        <f>+SUMIF('0 DUP ONLINE'!$C:$C,FILED!B897,'0 DUP ONLINE'!$G:$G)</f>
        <v>0</v>
      </c>
      <c r="G897" s="97">
        <f>+SUMIF('0 DUP ONLINE'!$C:$C,FILED!B897,'0 DUP ONLINE'!$H:$H)</f>
        <v>0</v>
      </c>
      <c r="H897" s="97">
        <f t="shared" si="52"/>
        <v>0</v>
      </c>
      <c r="J897" s="97">
        <f>+SUMIF('0 DUP WORK'!$C:$C,FILED!B897,'0 DUP WORK'!$E:$E)</f>
        <v>0</v>
      </c>
      <c r="K897" s="97">
        <f>+SUMIF('0 DUP WORK'!$C:$C,FILED!B897,'0 DUP WORK'!$F:$F)</f>
        <v>0</v>
      </c>
      <c r="L897" s="97">
        <f>+SUMIF('0 DUP WORK'!$C:$C,FILED!B897,'0 DUP WORK'!$G:$G)</f>
        <v>0</v>
      </c>
      <c r="M897" s="97">
        <f>+SUMIF('0 DUP WORK'!$C:$C,FILED!B897,'0 DUP WORK'!$H:$H)</f>
        <v>0</v>
      </c>
      <c r="N897" s="97">
        <f t="shared" si="53"/>
        <v>0</v>
      </c>
      <c r="P897" s="97">
        <f t="shared" si="54"/>
        <v>0</v>
      </c>
      <c r="Q897" s="97" t="str">
        <f t="shared" si="55"/>
        <v/>
      </c>
    </row>
    <row r="898" spans="1:17">
      <c r="A898" s="96">
        <v>895</v>
      </c>
      <c r="B898" s="97" t="e">
        <f t="array" ref="B898">+INDEX('0 DUP ONLINE'!$C$3:$C$701,SMALL(IF(FILED!$B$2='0 DUP ONLINE'!$K$3:$K$701,ROW('0 DUP ONLINE'!$K$3:$K$701)-ROW('0 DUP ONLINE'!$K$3)+1),FILED!A898))</f>
        <v>#NUM!</v>
      </c>
      <c r="C898" s="97" t="str">
        <f>+IFERROR(VLOOKUP(B898,'0 DUP ONLINE'!$C$3:$D$701,2,FALSE),"")</f>
        <v/>
      </c>
      <c r="D898" s="97">
        <f>+SUMIF('0 DUP ONLINE'!$C:$C,FILED!B898,'0 DUP ONLINE'!$E:$E)</f>
        <v>0</v>
      </c>
      <c r="E898" s="97">
        <f>+SUMIF('0 DUP ONLINE'!$C:$C,FILED!B898,'0 DUP ONLINE'!$F:$F)</f>
        <v>0</v>
      </c>
      <c r="F898" s="97">
        <f>+SUMIF('0 DUP ONLINE'!$C:$C,FILED!B898,'0 DUP ONLINE'!$G:$G)</f>
        <v>0</v>
      </c>
      <c r="G898" s="97">
        <f>+SUMIF('0 DUP ONLINE'!$C:$C,FILED!B898,'0 DUP ONLINE'!$H:$H)</f>
        <v>0</v>
      </c>
      <c r="H898" s="97">
        <f t="shared" si="52"/>
        <v>0</v>
      </c>
      <c r="J898" s="97">
        <f>+SUMIF('0 DUP WORK'!$C:$C,FILED!B898,'0 DUP WORK'!$E:$E)</f>
        <v>0</v>
      </c>
      <c r="K898" s="97">
        <f>+SUMIF('0 DUP WORK'!$C:$C,FILED!B898,'0 DUP WORK'!$F:$F)</f>
        <v>0</v>
      </c>
      <c r="L898" s="97">
        <f>+SUMIF('0 DUP WORK'!$C:$C,FILED!B898,'0 DUP WORK'!$G:$G)</f>
        <v>0</v>
      </c>
      <c r="M898" s="97">
        <f>+SUMIF('0 DUP WORK'!$C:$C,FILED!B898,'0 DUP WORK'!$H:$H)</f>
        <v>0</v>
      </c>
      <c r="N898" s="97">
        <f t="shared" si="53"/>
        <v>0</v>
      </c>
      <c r="P898" s="97">
        <f t="shared" si="54"/>
        <v>0</v>
      </c>
      <c r="Q898" s="97" t="str">
        <f t="shared" si="55"/>
        <v/>
      </c>
    </row>
    <row r="899" spans="1:17">
      <c r="A899" s="96">
        <v>896</v>
      </c>
      <c r="B899" s="97" t="e">
        <f t="array" ref="B899">+INDEX('0 DUP ONLINE'!$C$3:$C$701,SMALL(IF(FILED!$B$2='0 DUP ONLINE'!$K$3:$K$701,ROW('0 DUP ONLINE'!$K$3:$K$701)-ROW('0 DUP ONLINE'!$K$3)+1),FILED!A899))</f>
        <v>#NUM!</v>
      </c>
      <c r="C899" s="97" t="str">
        <f>+IFERROR(VLOOKUP(B899,'0 DUP ONLINE'!$C$3:$D$701,2,FALSE),"")</f>
        <v/>
      </c>
      <c r="D899" s="97">
        <f>+SUMIF('0 DUP ONLINE'!$C:$C,FILED!B899,'0 DUP ONLINE'!$E:$E)</f>
        <v>0</v>
      </c>
      <c r="E899" s="97">
        <f>+SUMIF('0 DUP ONLINE'!$C:$C,FILED!B899,'0 DUP ONLINE'!$F:$F)</f>
        <v>0</v>
      </c>
      <c r="F899" s="97">
        <f>+SUMIF('0 DUP ONLINE'!$C:$C,FILED!B899,'0 DUP ONLINE'!$G:$G)</f>
        <v>0</v>
      </c>
      <c r="G899" s="97">
        <f>+SUMIF('0 DUP ONLINE'!$C:$C,FILED!B899,'0 DUP ONLINE'!$H:$H)</f>
        <v>0</v>
      </c>
      <c r="H899" s="97">
        <f t="shared" si="52"/>
        <v>0</v>
      </c>
      <c r="J899" s="97">
        <f>+SUMIF('0 DUP WORK'!$C:$C,FILED!B899,'0 DUP WORK'!$E:$E)</f>
        <v>0</v>
      </c>
      <c r="K899" s="97">
        <f>+SUMIF('0 DUP WORK'!$C:$C,FILED!B899,'0 DUP WORK'!$F:$F)</f>
        <v>0</v>
      </c>
      <c r="L899" s="97">
        <f>+SUMIF('0 DUP WORK'!$C:$C,FILED!B899,'0 DUP WORK'!$G:$G)</f>
        <v>0</v>
      </c>
      <c r="M899" s="97">
        <f>+SUMIF('0 DUP WORK'!$C:$C,FILED!B899,'0 DUP WORK'!$H:$H)</f>
        <v>0</v>
      </c>
      <c r="N899" s="97">
        <f t="shared" si="53"/>
        <v>0</v>
      </c>
      <c r="P899" s="97">
        <f t="shared" si="54"/>
        <v>0</v>
      </c>
      <c r="Q899" s="97" t="str">
        <f t="shared" si="55"/>
        <v/>
      </c>
    </row>
    <row r="900" spans="1:17">
      <c r="A900" s="96">
        <v>897</v>
      </c>
      <c r="B900" s="97" t="e">
        <f t="array" ref="B900">+INDEX('0 DUP ONLINE'!$C$3:$C$701,SMALL(IF(FILED!$B$2='0 DUP ONLINE'!$K$3:$K$701,ROW('0 DUP ONLINE'!$K$3:$K$701)-ROW('0 DUP ONLINE'!$K$3)+1),FILED!A900))</f>
        <v>#NUM!</v>
      </c>
      <c r="C900" s="97" t="str">
        <f>+IFERROR(VLOOKUP(B900,'0 DUP ONLINE'!$C$3:$D$701,2,FALSE),"")</f>
        <v/>
      </c>
      <c r="D900" s="97">
        <f>+SUMIF('0 DUP ONLINE'!$C:$C,FILED!B900,'0 DUP ONLINE'!$E:$E)</f>
        <v>0</v>
      </c>
      <c r="E900" s="97">
        <f>+SUMIF('0 DUP ONLINE'!$C:$C,FILED!B900,'0 DUP ONLINE'!$F:$F)</f>
        <v>0</v>
      </c>
      <c r="F900" s="97">
        <f>+SUMIF('0 DUP ONLINE'!$C:$C,FILED!B900,'0 DUP ONLINE'!$G:$G)</f>
        <v>0</v>
      </c>
      <c r="G900" s="97">
        <f>+SUMIF('0 DUP ONLINE'!$C:$C,FILED!B900,'0 DUP ONLINE'!$H:$H)</f>
        <v>0</v>
      </c>
      <c r="H900" s="97">
        <f t="shared" si="52"/>
        <v>0</v>
      </c>
      <c r="J900" s="97">
        <f>+SUMIF('0 DUP WORK'!$C:$C,FILED!B900,'0 DUP WORK'!$E:$E)</f>
        <v>0</v>
      </c>
      <c r="K900" s="97">
        <f>+SUMIF('0 DUP WORK'!$C:$C,FILED!B900,'0 DUP WORK'!$F:$F)</f>
        <v>0</v>
      </c>
      <c r="L900" s="97">
        <f>+SUMIF('0 DUP WORK'!$C:$C,FILED!B900,'0 DUP WORK'!$G:$G)</f>
        <v>0</v>
      </c>
      <c r="M900" s="97">
        <f>+SUMIF('0 DUP WORK'!$C:$C,FILED!B900,'0 DUP WORK'!$H:$H)</f>
        <v>0</v>
      </c>
      <c r="N900" s="97">
        <f t="shared" si="53"/>
        <v>0</v>
      </c>
      <c r="P900" s="97">
        <f t="shared" si="54"/>
        <v>0</v>
      </c>
      <c r="Q900" s="97" t="str">
        <f t="shared" si="55"/>
        <v/>
      </c>
    </row>
    <row r="901" spans="1:17">
      <c r="A901" s="96">
        <v>898</v>
      </c>
      <c r="B901" s="97" t="e">
        <f t="array" ref="B901">+INDEX('0 DUP ONLINE'!$C$3:$C$701,SMALL(IF(FILED!$B$2='0 DUP ONLINE'!$K$3:$K$701,ROW('0 DUP ONLINE'!$K$3:$K$701)-ROW('0 DUP ONLINE'!$K$3)+1),FILED!A901))</f>
        <v>#NUM!</v>
      </c>
      <c r="C901" s="97" t="str">
        <f>+IFERROR(VLOOKUP(B901,'0 DUP ONLINE'!$C$3:$D$701,2,FALSE),"")</f>
        <v/>
      </c>
      <c r="D901" s="97">
        <f>+SUMIF('0 DUP ONLINE'!$C:$C,FILED!B901,'0 DUP ONLINE'!$E:$E)</f>
        <v>0</v>
      </c>
      <c r="E901" s="97">
        <f>+SUMIF('0 DUP ONLINE'!$C:$C,FILED!B901,'0 DUP ONLINE'!$F:$F)</f>
        <v>0</v>
      </c>
      <c r="F901" s="97">
        <f>+SUMIF('0 DUP ONLINE'!$C:$C,FILED!B901,'0 DUP ONLINE'!$G:$G)</f>
        <v>0</v>
      </c>
      <c r="G901" s="97">
        <f>+SUMIF('0 DUP ONLINE'!$C:$C,FILED!B901,'0 DUP ONLINE'!$H:$H)</f>
        <v>0</v>
      </c>
      <c r="H901" s="97">
        <f t="shared" ref="H901:H964" si="56">+E901+F901+G901</f>
        <v>0</v>
      </c>
      <c r="J901" s="97">
        <f>+SUMIF('0 DUP WORK'!$C:$C,FILED!B901,'0 DUP WORK'!$E:$E)</f>
        <v>0</v>
      </c>
      <c r="K901" s="97">
        <f>+SUMIF('0 DUP WORK'!$C:$C,FILED!B901,'0 DUP WORK'!$F:$F)</f>
        <v>0</v>
      </c>
      <c r="L901" s="97">
        <f>+SUMIF('0 DUP WORK'!$C:$C,FILED!B901,'0 DUP WORK'!$G:$G)</f>
        <v>0</v>
      </c>
      <c r="M901" s="97">
        <f>+SUMIF('0 DUP WORK'!$C:$C,FILED!B901,'0 DUP WORK'!$H:$H)</f>
        <v>0</v>
      </c>
      <c r="N901" s="97">
        <f t="shared" ref="N901:N964" si="57">+K901+L901+M901</f>
        <v>0</v>
      </c>
      <c r="P901" s="97">
        <f t="shared" ref="P901:P964" si="58">+ROUND(H901-N901,-1)</f>
        <v>0</v>
      </c>
      <c r="Q901" s="97" t="str">
        <f t="shared" ref="Q901:Q964" si="59">+IF(P901=0,"",IF(P901&gt;-1,"SHORT",IF(P901&lt;1,"EXCESS")))</f>
        <v/>
      </c>
    </row>
    <row r="902" spans="1:17">
      <c r="A902" s="96">
        <v>899</v>
      </c>
      <c r="B902" s="97" t="e">
        <f t="array" ref="B902">+INDEX('0 DUP ONLINE'!$C$3:$C$701,SMALL(IF(FILED!$B$2='0 DUP ONLINE'!$K$3:$K$701,ROW('0 DUP ONLINE'!$K$3:$K$701)-ROW('0 DUP ONLINE'!$K$3)+1),FILED!A902))</f>
        <v>#NUM!</v>
      </c>
      <c r="C902" s="97" t="str">
        <f>+IFERROR(VLOOKUP(B902,'0 DUP ONLINE'!$C$3:$D$701,2,FALSE),"")</f>
        <v/>
      </c>
      <c r="D902" s="97">
        <f>+SUMIF('0 DUP ONLINE'!$C:$C,FILED!B902,'0 DUP ONLINE'!$E:$E)</f>
        <v>0</v>
      </c>
      <c r="E902" s="97">
        <f>+SUMIF('0 DUP ONLINE'!$C:$C,FILED!B902,'0 DUP ONLINE'!$F:$F)</f>
        <v>0</v>
      </c>
      <c r="F902" s="97">
        <f>+SUMIF('0 DUP ONLINE'!$C:$C,FILED!B902,'0 DUP ONLINE'!$G:$G)</f>
        <v>0</v>
      </c>
      <c r="G902" s="97">
        <f>+SUMIF('0 DUP ONLINE'!$C:$C,FILED!B902,'0 DUP ONLINE'!$H:$H)</f>
        <v>0</v>
      </c>
      <c r="H902" s="97">
        <f t="shared" si="56"/>
        <v>0</v>
      </c>
      <c r="J902" s="97">
        <f>+SUMIF('0 DUP WORK'!$C:$C,FILED!B902,'0 DUP WORK'!$E:$E)</f>
        <v>0</v>
      </c>
      <c r="K902" s="97">
        <f>+SUMIF('0 DUP WORK'!$C:$C,FILED!B902,'0 DUP WORK'!$F:$F)</f>
        <v>0</v>
      </c>
      <c r="L902" s="97">
        <f>+SUMIF('0 DUP WORK'!$C:$C,FILED!B902,'0 DUP WORK'!$G:$G)</f>
        <v>0</v>
      </c>
      <c r="M902" s="97">
        <f>+SUMIF('0 DUP WORK'!$C:$C,FILED!B902,'0 DUP WORK'!$H:$H)</f>
        <v>0</v>
      </c>
      <c r="N902" s="97">
        <f t="shared" si="57"/>
        <v>0</v>
      </c>
      <c r="P902" s="97">
        <f t="shared" si="58"/>
        <v>0</v>
      </c>
      <c r="Q902" s="97" t="str">
        <f t="shared" si="59"/>
        <v/>
      </c>
    </row>
    <row r="903" spans="1:17">
      <c r="A903" s="96">
        <v>900</v>
      </c>
      <c r="B903" s="97" t="e">
        <f t="array" ref="B903">+INDEX('0 DUP ONLINE'!$C$3:$C$701,SMALL(IF(FILED!$B$2='0 DUP ONLINE'!$K$3:$K$701,ROW('0 DUP ONLINE'!$K$3:$K$701)-ROW('0 DUP ONLINE'!$K$3)+1),FILED!A903))</f>
        <v>#NUM!</v>
      </c>
      <c r="C903" s="97" t="str">
        <f>+IFERROR(VLOOKUP(B903,'0 DUP ONLINE'!$C$3:$D$701,2,FALSE),"")</f>
        <v/>
      </c>
      <c r="D903" s="97">
        <f>+SUMIF('0 DUP ONLINE'!$C:$C,FILED!B903,'0 DUP ONLINE'!$E:$E)</f>
        <v>0</v>
      </c>
      <c r="E903" s="97">
        <f>+SUMIF('0 DUP ONLINE'!$C:$C,FILED!B903,'0 DUP ONLINE'!$F:$F)</f>
        <v>0</v>
      </c>
      <c r="F903" s="97">
        <f>+SUMIF('0 DUP ONLINE'!$C:$C,FILED!B903,'0 DUP ONLINE'!$G:$G)</f>
        <v>0</v>
      </c>
      <c r="G903" s="97">
        <f>+SUMIF('0 DUP ONLINE'!$C:$C,FILED!B903,'0 DUP ONLINE'!$H:$H)</f>
        <v>0</v>
      </c>
      <c r="H903" s="97">
        <f t="shared" si="56"/>
        <v>0</v>
      </c>
      <c r="J903" s="97">
        <f>+SUMIF('0 DUP WORK'!$C:$C,FILED!B903,'0 DUP WORK'!$E:$E)</f>
        <v>0</v>
      </c>
      <c r="K903" s="97">
        <f>+SUMIF('0 DUP WORK'!$C:$C,FILED!B903,'0 DUP WORK'!$F:$F)</f>
        <v>0</v>
      </c>
      <c r="L903" s="97">
        <f>+SUMIF('0 DUP WORK'!$C:$C,FILED!B903,'0 DUP WORK'!$G:$G)</f>
        <v>0</v>
      </c>
      <c r="M903" s="97">
        <f>+SUMIF('0 DUP WORK'!$C:$C,FILED!B903,'0 DUP WORK'!$H:$H)</f>
        <v>0</v>
      </c>
      <c r="N903" s="97">
        <f t="shared" si="57"/>
        <v>0</v>
      </c>
      <c r="P903" s="97">
        <f t="shared" si="58"/>
        <v>0</v>
      </c>
      <c r="Q903" s="97" t="str">
        <f t="shared" si="59"/>
        <v/>
      </c>
    </row>
    <row r="904" spans="1:17">
      <c r="A904" s="96">
        <v>901</v>
      </c>
      <c r="B904" s="97" t="e">
        <f t="array" ref="B904">+INDEX('0 DUP ONLINE'!$C$3:$C$701,SMALL(IF(FILED!$B$2='0 DUP ONLINE'!$K$3:$K$701,ROW('0 DUP ONLINE'!$K$3:$K$701)-ROW('0 DUP ONLINE'!$K$3)+1),FILED!A904))</f>
        <v>#NUM!</v>
      </c>
      <c r="C904" s="97" t="str">
        <f>+IFERROR(VLOOKUP(B904,'0 DUP ONLINE'!$C$3:$D$701,2,FALSE),"")</f>
        <v/>
      </c>
      <c r="D904" s="97">
        <f>+SUMIF('0 DUP ONLINE'!$C:$C,FILED!B904,'0 DUP ONLINE'!$E:$E)</f>
        <v>0</v>
      </c>
      <c r="E904" s="97">
        <f>+SUMIF('0 DUP ONLINE'!$C:$C,FILED!B904,'0 DUP ONLINE'!$F:$F)</f>
        <v>0</v>
      </c>
      <c r="F904" s="97">
        <f>+SUMIF('0 DUP ONLINE'!$C:$C,FILED!B904,'0 DUP ONLINE'!$G:$G)</f>
        <v>0</v>
      </c>
      <c r="G904" s="97">
        <f>+SUMIF('0 DUP ONLINE'!$C:$C,FILED!B904,'0 DUP ONLINE'!$H:$H)</f>
        <v>0</v>
      </c>
      <c r="H904" s="97">
        <f t="shared" si="56"/>
        <v>0</v>
      </c>
      <c r="J904" s="97">
        <f>+SUMIF('0 DUP WORK'!$C:$C,FILED!B904,'0 DUP WORK'!$E:$E)</f>
        <v>0</v>
      </c>
      <c r="K904" s="97">
        <f>+SUMIF('0 DUP WORK'!$C:$C,FILED!B904,'0 DUP WORK'!$F:$F)</f>
        <v>0</v>
      </c>
      <c r="L904" s="97">
        <f>+SUMIF('0 DUP WORK'!$C:$C,FILED!B904,'0 DUP WORK'!$G:$G)</f>
        <v>0</v>
      </c>
      <c r="M904" s="97">
        <f>+SUMIF('0 DUP WORK'!$C:$C,FILED!B904,'0 DUP WORK'!$H:$H)</f>
        <v>0</v>
      </c>
      <c r="N904" s="97">
        <f t="shared" si="57"/>
        <v>0</v>
      </c>
      <c r="P904" s="97">
        <f t="shared" si="58"/>
        <v>0</v>
      </c>
      <c r="Q904" s="97" t="str">
        <f t="shared" si="59"/>
        <v/>
      </c>
    </row>
    <row r="905" spans="1:17">
      <c r="A905" s="96">
        <v>902</v>
      </c>
      <c r="B905" s="97" t="e">
        <f t="array" ref="B905">+INDEX('0 DUP ONLINE'!$C$3:$C$701,SMALL(IF(FILED!$B$2='0 DUP ONLINE'!$K$3:$K$701,ROW('0 DUP ONLINE'!$K$3:$K$701)-ROW('0 DUP ONLINE'!$K$3)+1),FILED!A905))</f>
        <v>#NUM!</v>
      </c>
      <c r="C905" s="97" t="str">
        <f>+IFERROR(VLOOKUP(B905,'0 DUP ONLINE'!$C$3:$D$701,2,FALSE),"")</f>
        <v/>
      </c>
      <c r="D905" s="97">
        <f>+SUMIF('0 DUP ONLINE'!$C:$C,FILED!B905,'0 DUP ONLINE'!$E:$E)</f>
        <v>0</v>
      </c>
      <c r="E905" s="97">
        <f>+SUMIF('0 DUP ONLINE'!$C:$C,FILED!B905,'0 DUP ONLINE'!$F:$F)</f>
        <v>0</v>
      </c>
      <c r="F905" s="97">
        <f>+SUMIF('0 DUP ONLINE'!$C:$C,FILED!B905,'0 DUP ONLINE'!$G:$G)</f>
        <v>0</v>
      </c>
      <c r="G905" s="97">
        <f>+SUMIF('0 DUP ONLINE'!$C:$C,FILED!B905,'0 DUP ONLINE'!$H:$H)</f>
        <v>0</v>
      </c>
      <c r="H905" s="97">
        <f t="shared" si="56"/>
        <v>0</v>
      </c>
      <c r="J905" s="97">
        <f>+SUMIF('0 DUP WORK'!$C:$C,FILED!B905,'0 DUP WORK'!$E:$E)</f>
        <v>0</v>
      </c>
      <c r="K905" s="97">
        <f>+SUMIF('0 DUP WORK'!$C:$C,FILED!B905,'0 DUP WORK'!$F:$F)</f>
        <v>0</v>
      </c>
      <c r="L905" s="97">
        <f>+SUMIF('0 DUP WORK'!$C:$C,FILED!B905,'0 DUP WORK'!$G:$G)</f>
        <v>0</v>
      </c>
      <c r="M905" s="97">
        <f>+SUMIF('0 DUP WORK'!$C:$C,FILED!B905,'0 DUP WORK'!$H:$H)</f>
        <v>0</v>
      </c>
      <c r="N905" s="97">
        <f t="shared" si="57"/>
        <v>0</v>
      </c>
      <c r="P905" s="97">
        <f t="shared" si="58"/>
        <v>0</v>
      </c>
      <c r="Q905" s="97" t="str">
        <f t="shared" si="59"/>
        <v/>
      </c>
    </row>
    <row r="906" spans="1:17">
      <c r="A906" s="96">
        <v>903</v>
      </c>
      <c r="B906" s="97" t="e">
        <f t="array" ref="B906">+INDEX('0 DUP ONLINE'!$C$3:$C$701,SMALL(IF(FILED!$B$2='0 DUP ONLINE'!$K$3:$K$701,ROW('0 DUP ONLINE'!$K$3:$K$701)-ROW('0 DUP ONLINE'!$K$3)+1),FILED!A906))</f>
        <v>#NUM!</v>
      </c>
      <c r="C906" s="97" t="str">
        <f>+IFERROR(VLOOKUP(B906,'0 DUP ONLINE'!$C$3:$D$701,2,FALSE),"")</f>
        <v/>
      </c>
      <c r="D906" s="97">
        <f>+SUMIF('0 DUP ONLINE'!$C:$C,FILED!B906,'0 DUP ONLINE'!$E:$E)</f>
        <v>0</v>
      </c>
      <c r="E906" s="97">
        <f>+SUMIF('0 DUP ONLINE'!$C:$C,FILED!B906,'0 DUP ONLINE'!$F:$F)</f>
        <v>0</v>
      </c>
      <c r="F906" s="97">
        <f>+SUMIF('0 DUP ONLINE'!$C:$C,FILED!B906,'0 DUP ONLINE'!$G:$G)</f>
        <v>0</v>
      </c>
      <c r="G906" s="97">
        <f>+SUMIF('0 DUP ONLINE'!$C:$C,FILED!B906,'0 DUP ONLINE'!$H:$H)</f>
        <v>0</v>
      </c>
      <c r="H906" s="97">
        <f t="shared" si="56"/>
        <v>0</v>
      </c>
      <c r="J906" s="97">
        <f>+SUMIF('0 DUP WORK'!$C:$C,FILED!B906,'0 DUP WORK'!$E:$E)</f>
        <v>0</v>
      </c>
      <c r="K906" s="97">
        <f>+SUMIF('0 DUP WORK'!$C:$C,FILED!B906,'0 DUP WORK'!$F:$F)</f>
        <v>0</v>
      </c>
      <c r="L906" s="97">
        <f>+SUMIF('0 DUP WORK'!$C:$C,FILED!B906,'0 DUP WORK'!$G:$G)</f>
        <v>0</v>
      </c>
      <c r="M906" s="97">
        <f>+SUMIF('0 DUP WORK'!$C:$C,FILED!B906,'0 DUP WORK'!$H:$H)</f>
        <v>0</v>
      </c>
      <c r="N906" s="97">
        <f t="shared" si="57"/>
        <v>0</v>
      </c>
      <c r="P906" s="97">
        <f t="shared" si="58"/>
        <v>0</v>
      </c>
      <c r="Q906" s="97" t="str">
        <f t="shared" si="59"/>
        <v/>
      </c>
    </row>
    <row r="907" spans="1:17">
      <c r="A907" s="96">
        <v>904</v>
      </c>
      <c r="B907" s="97" t="e">
        <f t="array" ref="B907">+INDEX('0 DUP ONLINE'!$C$3:$C$701,SMALL(IF(FILED!$B$2='0 DUP ONLINE'!$K$3:$K$701,ROW('0 DUP ONLINE'!$K$3:$K$701)-ROW('0 DUP ONLINE'!$K$3)+1),FILED!A907))</f>
        <v>#NUM!</v>
      </c>
      <c r="C907" s="97" t="str">
        <f>+IFERROR(VLOOKUP(B907,'0 DUP ONLINE'!$C$3:$D$701,2,FALSE),"")</f>
        <v/>
      </c>
      <c r="D907" s="97">
        <f>+SUMIF('0 DUP ONLINE'!$C:$C,FILED!B907,'0 DUP ONLINE'!$E:$E)</f>
        <v>0</v>
      </c>
      <c r="E907" s="97">
        <f>+SUMIF('0 DUP ONLINE'!$C:$C,FILED!B907,'0 DUP ONLINE'!$F:$F)</f>
        <v>0</v>
      </c>
      <c r="F907" s="97">
        <f>+SUMIF('0 DUP ONLINE'!$C:$C,FILED!B907,'0 DUP ONLINE'!$G:$G)</f>
        <v>0</v>
      </c>
      <c r="G907" s="97">
        <f>+SUMIF('0 DUP ONLINE'!$C:$C,FILED!B907,'0 DUP ONLINE'!$H:$H)</f>
        <v>0</v>
      </c>
      <c r="H907" s="97">
        <f t="shared" si="56"/>
        <v>0</v>
      </c>
      <c r="J907" s="97">
        <f>+SUMIF('0 DUP WORK'!$C:$C,FILED!B907,'0 DUP WORK'!$E:$E)</f>
        <v>0</v>
      </c>
      <c r="K907" s="97">
        <f>+SUMIF('0 DUP WORK'!$C:$C,FILED!B907,'0 DUP WORK'!$F:$F)</f>
        <v>0</v>
      </c>
      <c r="L907" s="97">
        <f>+SUMIF('0 DUP WORK'!$C:$C,FILED!B907,'0 DUP WORK'!$G:$G)</f>
        <v>0</v>
      </c>
      <c r="M907" s="97">
        <f>+SUMIF('0 DUP WORK'!$C:$C,FILED!B907,'0 DUP WORK'!$H:$H)</f>
        <v>0</v>
      </c>
      <c r="N907" s="97">
        <f t="shared" si="57"/>
        <v>0</v>
      </c>
      <c r="P907" s="97">
        <f t="shared" si="58"/>
        <v>0</v>
      </c>
      <c r="Q907" s="97" t="str">
        <f t="shared" si="59"/>
        <v/>
      </c>
    </row>
    <row r="908" spans="1:17">
      <c r="A908" s="96">
        <v>905</v>
      </c>
      <c r="B908" s="97" t="e">
        <f t="array" ref="B908">+INDEX('0 DUP ONLINE'!$C$3:$C$701,SMALL(IF(FILED!$B$2='0 DUP ONLINE'!$K$3:$K$701,ROW('0 DUP ONLINE'!$K$3:$K$701)-ROW('0 DUP ONLINE'!$K$3)+1),FILED!A908))</f>
        <v>#NUM!</v>
      </c>
      <c r="C908" s="97" t="str">
        <f>+IFERROR(VLOOKUP(B908,'0 DUP ONLINE'!$C$3:$D$701,2,FALSE),"")</f>
        <v/>
      </c>
      <c r="D908" s="97">
        <f>+SUMIF('0 DUP ONLINE'!$C:$C,FILED!B908,'0 DUP ONLINE'!$E:$E)</f>
        <v>0</v>
      </c>
      <c r="E908" s="97">
        <f>+SUMIF('0 DUP ONLINE'!$C:$C,FILED!B908,'0 DUP ONLINE'!$F:$F)</f>
        <v>0</v>
      </c>
      <c r="F908" s="97">
        <f>+SUMIF('0 DUP ONLINE'!$C:$C,FILED!B908,'0 DUP ONLINE'!$G:$G)</f>
        <v>0</v>
      </c>
      <c r="G908" s="97">
        <f>+SUMIF('0 DUP ONLINE'!$C:$C,FILED!B908,'0 DUP ONLINE'!$H:$H)</f>
        <v>0</v>
      </c>
      <c r="H908" s="97">
        <f t="shared" si="56"/>
        <v>0</v>
      </c>
      <c r="J908" s="97">
        <f>+SUMIF('0 DUP WORK'!$C:$C,FILED!B908,'0 DUP WORK'!$E:$E)</f>
        <v>0</v>
      </c>
      <c r="K908" s="97">
        <f>+SUMIF('0 DUP WORK'!$C:$C,FILED!B908,'0 DUP WORK'!$F:$F)</f>
        <v>0</v>
      </c>
      <c r="L908" s="97">
        <f>+SUMIF('0 DUP WORK'!$C:$C,FILED!B908,'0 DUP WORK'!$G:$G)</f>
        <v>0</v>
      </c>
      <c r="M908" s="97">
        <f>+SUMIF('0 DUP WORK'!$C:$C,FILED!B908,'0 DUP WORK'!$H:$H)</f>
        <v>0</v>
      </c>
      <c r="N908" s="97">
        <f t="shared" si="57"/>
        <v>0</v>
      </c>
      <c r="P908" s="97">
        <f t="shared" si="58"/>
        <v>0</v>
      </c>
      <c r="Q908" s="97" t="str">
        <f t="shared" si="59"/>
        <v/>
      </c>
    </row>
    <row r="909" spans="1:17">
      <c r="A909" s="96">
        <v>906</v>
      </c>
      <c r="B909" s="97" t="e">
        <f t="array" ref="B909">+INDEX('0 DUP ONLINE'!$C$3:$C$701,SMALL(IF(FILED!$B$2='0 DUP ONLINE'!$K$3:$K$701,ROW('0 DUP ONLINE'!$K$3:$K$701)-ROW('0 DUP ONLINE'!$K$3)+1),FILED!A909))</f>
        <v>#NUM!</v>
      </c>
      <c r="C909" s="97" t="str">
        <f>+IFERROR(VLOOKUP(B909,'0 DUP ONLINE'!$C$3:$D$701,2,FALSE),"")</f>
        <v/>
      </c>
      <c r="D909" s="97">
        <f>+SUMIF('0 DUP ONLINE'!$C:$C,FILED!B909,'0 DUP ONLINE'!$E:$E)</f>
        <v>0</v>
      </c>
      <c r="E909" s="97">
        <f>+SUMIF('0 DUP ONLINE'!$C:$C,FILED!B909,'0 DUP ONLINE'!$F:$F)</f>
        <v>0</v>
      </c>
      <c r="F909" s="97">
        <f>+SUMIF('0 DUP ONLINE'!$C:$C,FILED!B909,'0 DUP ONLINE'!$G:$G)</f>
        <v>0</v>
      </c>
      <c r="G909" s="97">
        <f>+SUMIF('0 DUP ONLINE'!$C:$C,FILED!B909,'0 DUP ONLINE'!$H:$H)</f>
        <v>0</v>
      </c>
      <c r="H909" s="97">
        <f t="shared" si="56"/>
        <v>0</v>
      </c>
      <c r="J909" s="97">
        <f>+SUMIF('0 DUP WORK'!$C:$C,FILED!B909,'0 DUP WORK'!$E:$E)</f>
        <v>0</v>
      </c>
      <c r="K909" s="97">
        <f>+SUMIF('0 DUP WORK'!$C:$C,FILED!B909,'0 DUP WORK'!$F:$F)</f>
        <v>0</v>
      </c>
      <c r="L909" s="97">
        <f>+SUMIF('0 DUP WORK'!$C:$C,FILED!B909,'0 DUP WORK'!$G:$G)</f>
        <v>0</v>
      </c>
      <c r="M909" s="97">
        <f>+SUMIF('0 DUP WORK'!$C:$C,FILED!B909,'0 DUP WORK'!$H:$H)</f>
        <v>0</v>
      </c>
      <c r="N909" s="97">
        <f t="shared" si="57"/>
        <v>0</v>
      </c>
      <c r="P909" s="97">
        <f t="shared" si="58"/>
        <v>0</v>
      </c>
      <c r="Q909" s="97" t="str">
        <f t="shared" si="59"/>
        <v/>
      </c>
    </row>
    <row r="910" spans="1:17">
      <c r="A910" s="96">
        <v>907</v>
      </c>
      <c r="B910" s="97" t="e">
        <f t="array" ref="B910">+INDEX('0 DUP ONLINE'!$C$3:$C$701,SMALL(IF(FILED!$B$2='0 DUP ONLINE'!$K$3:$K$701,ROW('0 DUP ONLINE'!$K$3:$K$701)-ROW('0 DUP ONLINE'!$K$3)+1),FILED!A910))</f>
        <v>#NUM!</v>
      </c>
      <c r="C910" s="97" t="str">
        <f>+IFERROR(VLOOKUP(B910,'0 DUP ONLINE'!$C$3:$D$701,2,FALSE),"")</f>
        <v/>
      </c>
      <c r="D910" s="97">
        <f>+SUMIF('0 DUP ONLINE'!$C:$C,FILED!B910,'0 DUP ONLINE'!$E:$E)</f>
        <v>0</v>
      </c>
      <c r="E910" s="97">
        <f>+SUMIF('0 DUP ONLINE'!$C:$C,FILED!B910,'0 DUP ONLINE'!$F:$F)</f>
        <v>0</v>
      </c>
      <c r="F910" s="97">
        <f>+SUMIF('0 DUP ONLINE'!$C:$C,FILED!B910,'0 DUP ONLINE'!$G:$G)</f>
        <v>0</v>
      </c>
      <c r="G910" s="97">
        <f>+SUMIF('0 DUP ONLINE'!$C:$C,FILED!B910,'0 DUP ONLINE'!$H:$H)</f>
        <v>0</v>
      </c>
      <c r="H910" s="97">
        <f t="shared" si="56"/>
        <v>0</v>
      </c>
      <c r="J910" s="97">
        <f>+SUMIF('0 DUP WORK'!$C:$C,FILED!B910,'0 DUP WORK'!$E:$E)</f>
        <v>0</v>
      </c>
      <c r="K910" s="97">
        <f>+SUMIF('0 DUP WORK'!$C:$C,FILED!B910,'0 DUP WORK'!$F:$F)</f>
        <v>0</v>
      </c>
      <c r="L910" s="97">
        <f>+SUMIF('0 DUP WORK'!$C:$C,FILED!B910,'0 DUP WORK'!$G:$G)</f>
        <v>0</v>
      </c>
      <c r="M910" s="97">
        <f>+SUMIF('0 DUP WORK'!$C:$C,FILED!B910,'0 DUP WORK'!$H:$H)</f>
        <v>0</v>
      </c>
      <c r="N910" s="97">
        <f t="shared" si="57"/>
        <v>0</v>
      </c>
      <c r="P910" s="97">
        <f t="shared" si="58"/>
        <v>0</v>
      </c>
      <c r="Q910" s="97" t="str">
        <f t="shared" si="59"/>
        <v/>
      </c>
    </row>
    <row r="911" spans="1:17">
      <c r="A911" s="96">
        <v>908</v>
      </c>
      <c r="B911" s="97" t="e">
        <f t="array" ref="B911">+INDEX('0 DUP ONLINE'!$C$3:$C$701,SMALL(IF(FILED!$B$2='0 DUP ONLINE'!$K$3:$K$701,ROW('0 DUP ONLINE'!$K$3:$K$701)-ROW('0 DUP ONLINE'!$K$3)+1),FILED!A911))</f>
        <v>#NUM!</v>
      </c>
      <c r="C911" s="97" t="str">
        <f>+IFERROR(VLOOKUP(B911,'0 DUP ONLINE'!$C$3:$D$701,2,FALSE),"")</f>
        <v/>
      </c>
      <c r="D911" s="97">
        <f>+SUMIF('0 DUP ONLINE'!$C:$C,FILED!B911,'0 DUP ONLINE'!$E:$E)</f>
        <v>0</v>
      </c>
      <c r="E911" s="97">
        <f>+SUMIF('0 DUP ONLINE'!$C:$C,FILED!B911,'0 DUP ONLINE'!$F:$F)</f>
        <v>0</v>
      </c>
      <c r="F911" s="97">
        <f>+SUMIF('0 DUP ONLINE'!$C:$C,FILED!B911,'0 DUP ONLINE'!$G:$G)</f>
        <v>0</v>
      </c>
      <c r="G911" s="97">
        <f>+SUMIF('0 DUP ONLINE'!$C:$C,FILED!B911,'0 DUP ONLINE'!$H:$H)</f>
        <v>0</v>
      </c>
      <c r="H911" s="97">
        <f t="shared" si="56"/>
        <v>0</v>
      </c>
      <c r="J911" s="97">
        <f>+SUMIF('0 DUP WORK'!$C:$C,FILED!B911,'0 DUP WORK'!$E:$E)</f>
        <v>0</v>
      </c>
      <c r="K911" s="97">
        <f>+SUMIF('0 DUP WORK'!$C:$C,FILED!B911,'0 DUP WORK'!$F:$F)</f>
        <v>0</v>
      </c>
      <c r="L911" s="97">
        <f>+SUMIF('0 DUP WORK'!$C:$C,FILED!B911,'0 DUP WORK'!$G:$G)</f>
        <v>0</v>
      </c>
      <c r="M911" s="97">
        <f>+SUMIF('0 DUP WORK'!$C:$C,FILED!B911,'0 DUP WORK'!$H:$H)</f>
        <v>0</v>
      </c>
      <c r="N911" s="97">
        <f t="shared" si="57"/>
        <v>0</v>
      </c>
      <c r="P911" s="97">
        <f t="shared" si="58"/>
        <v>0</v>
      </c>
      <c r="Q911" s="97" t="str">
        <f t="shared" si="59"/>
        <v/>
      </c>
    </row>
    <row r="912" spans="1:17">
      <c r="A912" s="96">
        <v>909</v>
      </c>
      <c r="B912" s="97" t="e">
        <f t="array" ref="B912">+INDEX('0 DUP ONLINE'!$C$3:$C$701,SMALL(IF(FILED!$B$2='0 DUP ONLINE'!$K$3:$K$701,ROW('0 DUP ONLINE'!$K$3:$K$701)-ROW('0 DUP ONLINE'!$K$3)+1),FILED!A912))</f>
        <v>#NUM!</v>
      </c>
      <c r="C912" s="97" t="str">
        <f>+IFERROR(VLOOKUP(B912,'0 DUP ONLINE'!$C$3:$D$701,2,FALSE),"")</f>
        <v/>
      </c>
      <c r="D912" s="97">
        <f>+SUMIF('0 DUP ONLINE'!$C:$C,FILED!B912,'0 DUP ONLINE'!$E:$E)</f>
        <v>0</v>
      </c>
      <c r="E912" s="97">
        <f>+SUMIF('0 DUP ONLINE'!$C:$C,FILED!B912,'0 DUP ONLINE'!$F:$F)</f>
        <v>0</v>
      </c>
      <c r="F912" s="97">
        <f>+SUMIF('0 DUP ONLINE'!$C:$C,FILED!B912,'0 DUP ONLINE'!$G:$G)</f>
        <v>0</v>
      </c>
      <c r="G912" s="97">
        <f>+SUMIF('0 DUP ONLINE'!$C:$C,FILED!B912,'0 DUP ONLINE'!$H:$H)</f>
        <v>0</v>
      </c>
      <c r="H912" s="97">
        <f t="shared" si="56"/>
        <v>0</v>
      </c>
      <c r="J912" s="97">
        <f>+SUMIF('0 DUP WORK'!$C:$C,FILED!B912,'0 DUP WORK'!$E:$E)</f>
        <v>0</v>
      </c>
      <c r="K912" s="97">
        <f>+SUMIF('0 DUP WORK'!$C:$C,FILED!B912,'0 DUP WORK'!$F:$F)</f>
        <v>0</v>
      </c>
      <c r="L912" s="97">
        <f>+SUMIF('0 DUP WORK'!$C:$C,FILED!B912,'0 DUP WORK'!$G:$G)</f>
        <v>0</v>
      </c>
      <c r="M912" s="97">
        <f>+SUMIF('0 DUP WORK'!$C:$C,FILED!B912,'0 DUP WORK'!$H:$H)</f>
        <v>0</v>
      </c>
      <c r="N912" s="97">
        <f t="shared" si="57"/>
        <v>0</v>
      </c>
      <c r="P912" s="97">
        <f t="shared" si="58"/>
        <v>0</v>
      </c>
      <c r="Q912" s="97" t="str">
        <f t="shared" si="59"/>
        <v/>
      </c>
    </row>
    <row r="913" spans="1:17">
      <c r="A913" s="96">
        <v>910</v>
      </c>
      <c r="B913" s="97" t="e">
        <f t="array" ref="B913">+INDEX('0 DUP ONLINE'!$C$3:$C$701,SMALL(IF(FILED!$B$2='0 DUP ONLINE'!$K$3:$K$701,ROW('0 DUP ONLINE'!$K$3:$K$701)-ROW('0 DUP ONLINE'!$K$3)+1),FILED!A913))</f>
        <v>#NUM!</v>
      </c>
      <c r="C913" s="97" t="str">
        <f>+IFERROR(VLOOKUP(B913,'0 DUP ONLINE'!$C$3:$D$701,2,FALSE),"")</f>
        <v/>
      </c>
      <c r="D913" s="97">
        <f>+SUMIF('0 DUP ONLINE'!$C:$C,FILED!B913,'0 DUP ONLINE'!$E:$E)</f>
        <v>0</v>
      </c>
      <c r="E913" s="97">
        <f>+SUMIF('0 DUP ONLINE'!$C:$C,FILED!B913,'0 DUP ONLINE'!$F:$F)</f>
        <v>0</v>
      </c>
      <c r="F913" s="97">
        <f>+SUMIF('0 DUP ONLINE'!$C:$C,FILED!B913,'0 DUP ONLINE'!$G:$G)</f>
        <v>0</v>
      </c>
      <c r="G913" s="97">
        <f>+SUMIF('0 DUP ONLINE'!$C:$C,FILED!B913,'0 DUP ONLINE'!$H:$H)</f>
        <v>0</v>
      </c>
      <c r="H913" s="97">
        <f t="shared" si="56"/>
        <v>0</v>
      </c>
      <c r="J913" s="97">
        <f>+SUMIF('0 DUP WORK'!$C:$C,FILED!B913,'0 DUP WORK'!$E:$E)</f>
        <v>0</v>
      </c>
      <c r="K913" s="97">
        <f>+SUMIF('0 DUP WORK'!$C:$C,FILED!B913,'0 DUP WORK'!$F:$F)</f>
        <v>0</v>
      </c>
      <c r="L913" s="97">
        <f>+SUMIF('0 DUP WORK'!$C:$C,FILED!B913,'0 DUP WORK'!$G:$G)</f>
        <v>0</v>
      </c>
      <c r="M913" s="97">
        <f>+SUMIF('0 DUP WORK'!$C:$C,FILED!B913,'0 DUP WORK'!$H:$H)</f>
        <v>0</v>
      </c>
      <c r="N913" s="97">
        <f t="shared" si="57"/>
        <v>0</v>
      </c>
      <c r="P913" s="97">
        <f t="shared" si="58"/>
        <v>0</v>
      </c>
      <c r="Q913" s="97" t="str">
        <f t="shared" si="59"/>
        <v/>
      </c>
    </row>
    <row r="914" spans="1:17">
      <c r="A914" s="96">
        <v>911</v>
      </c>
      <c r="B914" s="97" t="e">
        <f t="array" ref="B914">+INDEX('0 DUP ONLINE'!$C$3:$C$701,SMALL(IF(FILED!$B$2='0 DUP ONLINE'!$K$3:$K$701,ROW('0 DUP ONLINE'!$K$3:$K$701)-ROW('0 DUP ONLINE'!$K$3)+1),FILED!A914))</f>
        <v>#NUM!</v>
      </c>
      <c r="C914" s="97" t="str">
        <f>+IFERROR(VLOOKUP(B914,'0 DUP ONLINE'!$C$3:$D$701,2,FALSE),"")</f>
        <v/>
      </c>
      <c r="D914" s="97">
        <f>+SUMIF('0 DUP ONLINE'!$C:$C,FILED!B914,'0 DUP ONLINE'!$E:$E)</f>
        <v>0</v>
      </c>
      <c r="E914" s="97">
        <f>+SUMIF('0 DUP ONLINE'!$C:$C,FILED!B914,'0 DUP ONLINE'!$F:$F)</f>
        <v>0</v>
      </c>
      <c r="F914" s="97">
        <f>+SUMIF('0 DUP ONLINE'!$C:$C,FILED!B914,'0 DUP ONLINE'!$G:$G)</f>
        <v>0</v>
      </c>
      <c r="G914" s="97">
        <f>+SUMIF('0 DUP ONLINE'!$C:$C,FILED!B914,'0 DUP ONLINE'!$H:$H)</f>
        <v>0</v>
      </c>
      <c r="H914" s="97">
        <f t="shared" si="56"/>
        <v>0</v>
      </c>
      <c r="J914" s="97">
        <f>+SUMIF('0 DUP WORK'!$C:$C,FILED!B914,'0 DUP WORK'!$E:$E)</f>
        <v>0</v>
      </c>
      <c r="K914" s="97">
        <f>+SUMIF('0 DUP WORK'!$C:$C,FILED!B914,'0 DUP WORK'!$F:$F)</f>
        <v>0</v>
      </c>
      <c r="L914" s="97">
        <f>+SUMIF('0 DUP WORK'!$C:$C,FILED!B914,'0 DUP WORK'!$G:$G)</f>
        <v>0</v>
      </c>
      <c r="M914" s="97">
        <f>+SUMIF('0 DUP WORK'!$C:$C,FILED!B914,'0 DUP WORK'!$H:$H)</f>
        <v>0</v>
      </c>
      <c r="N914" s="97">
        <f t="shared" si="57"/>
        <v>0</v>
      </c>
      <c r="P914" s="97">
        <f t="shared" si="58"/>
        <v>0</v>
      </c>
      <c r="Q914" s="97" t="str">
        <f t="shared" si="59"/>
        <v/>
      </c>
    </row>
    <row r="915" spans="1:17">
      <c r="A915" s="96">
        <v>912</v>
      </c>
      <c r="B915" s="97" t="e">
        <f t="array" ref="B915">+INDEX('0 DUP ONLINE'!$C$3:$C$701,SMALL(IF(FILED!$B$2='0 DUP ONLINE'!$K$3:$K$701,ROW('0 DUP ONLINE'!$K$3:$K$701)-ROW('0 DUP ONLINE'!$K$3)+1),FILED!A915))</f>
        <v>#NUM!</v>
      </c>
      <c r="C915" s="97" t="str">
        <f>+IFERROR(VLOOKUP(B915,'0 DUP ONLINE'!$C$3:$D$701,2,FALSE),"")</f>
        <v/>
      </c>
      <c r="D915" s="97">
        <f>+SUMIF('0 DUP ONLINE'!$C:$C,FILED!B915,'0 DUP ONLINE'!$E:$E)</f>
        <v>0</v>
      </c>
      <c r="E915" s="97">
        <f>+SUMIF('0 DUP ONLINE'!$C:$C,FILED!B915,'0 DUP ONLINE'!$F:$F)</f>
        <v>0</v>
      </c>
      <c r="F915" s="97">
        <f>+SUMIF('0 DUP ONLINE'!$C:$C,FILED!B915,'0 DUP ONLINE'!$G:$G)</f>
        <v>0</v>
      </c>
      <c r="G915" s="97">
        <f>+SUMIF('0 DUP ONLINE'!$C:$C,FILED!B915,'0 DUP ONLINE'!$H:$H)</f>
        <v>0</v>
      </c>
      <c r="H915" s="97">
        <f t="shared" si="56"/>
        <v>0</v>
      </c>
      <c r="J915" s="97">
        <f>+SUMIF('0 DUP WORK'!$C:$C,FILED!B915,'0 DUP WORK'!$E:$E)</f>
        <v>0</v>
      </c>
      <c r="K915" s="97">
        <f>+SUMIF('0 DUP WORK'!$C:$C,FILED!B915,'0 DUP WORK'!$F:$F)</f>
        <v>0</v>
      </c>
      <c r="L915" s="97">
        <f>+SUMIF('0 DUP WORK'!$C:$C,FILED!B915,'0 DUP WORK'!$G:$G)</f>
        <v>0</v>
      </c>
      <c r="M915" s="97">
        <f>+SUMIF('0 DUP WORK'!$C:$C,FILED!B915,'0 DUP WORK'!$H:$H)</f>
        <v>0</v>
      </c>
      <c r="N915" s="97">
        <f t="shared" si="57"/>
        <v>0</v>
      </c>
      <c r="P915" s="97">
        <f t="shared" si="58"/>
        <v>0</v>
      </c>
      <c r="Q915" s="97" t="str">
        <f t="shared" si="59"/>
        <v/>
      </c>
    </row>
    <row r="916" spans="1:17">
      <c r="A916" s="96">
        <v>913</v>
      </c>
      <c r="B916" s="97" t="e">
        <f t="array" ref="B916">+INDEX('0 DUP ONLINE'!$C$3:$C$701,SMALL(IF(FILED!$B$2='0 DUP ONLINE'!$K$3:$K$701,ROW('0 DUP ONLINE'!$K$3:$K$701)-ROW('0 DUP ONLINE'!$K$3)+1),FILED!A916))</f>
        <v>#NUM!</v>
      </c>
      <c r="C916" s="97" t="str">
        <f>+IFERROR(VLOOKUP(B916,'0 DUP ONLINE'!$C$3:$D$701,2,FALSE),"")</f>
        <v/>
      </c>
      <c r="D916" s="97">
        <f>+SUMIF('0 DUP ONLINE'!$C:$C,FILED!B916,'0 DUP ONLINE'!$E:$E)</f>
        <v>0</v>
      </c>
      <c r="E916" s="97">
        <f>+SUMIF('0 DUP ONLINE'!$C:$C,FILED!B916,'0 DUP ONLINE'!$F:$F)</f>
        <v>0</v>
      </c>
      <c r="F916" s="97">
        <f>+SUMIF('0 DUP ONLINE'!$C:$C,FILED!B916,'0 DUP ONLINE'!$G:$G)</f>
        <v>0</v>
      </c>
      <c r="G916" s="97">
        <f>+SUMIF('0 DUP ONLINE'!$C:$C,FILED!B916,'0 DUP ONLINE'!$H:$H)</f>
        <v>0</v>
      </c>
      <c r="H916" s="97">
        <f t="shared" si="56"/>
        <v>0</v>
      </c>
      <c r="J916" s="97">
        <f>+SUMIF('0 DUP WORK'!$C:$C,FILED!B916,'0 DUP WORK'!$E:$E)</f>
        <v>0</v>
      </c>
      <c r="K916" s="97">
        <f>+SUMIF('0 DUP WORK'!$C:$C,FILED!B916,'0 DUP WORK'!$F:$F)</f>
        <v>0</v>
      </c>
      <c r="L916" s="97">
        <f>+SUMIF('0 DUP WORK'!$C:$C,FILED!B916,'0 DUP WORK'!$G:$G)</f>
        <v>0</v>
      </c>
      <c r="M916" s="97">
        <f>+SUMIF('0 DUP WORK'!$C:$C,FILED!B916,'0 DUP WORK'!$H:$H)</f>
        <v>0</v>
      </c>
      <c r="N916" s="97">
        <f t="shared" si="57"/>
        <v>0</v>
      </c>
      <c r="P916" s="97">
        <f t="shared" si="58"/>
        <v>0</v>
      </c>
      <c r="Q916" s="97" t="str">
        <f t="shared" si="59"/>
        <v/>
      </c>
    </row>
    <row r="917" spans="1:17">
      <c r="A917" s="96">
        <v>914</v>
      </c>
      <c r="B917" s="97" t="e">
        <f t="array" ref="B917">+INDEX('0 DUP ONLINE'!$C$3:$C$701,SMALL(IF(FILED!$B$2='0 DUP ONLINE'!$K$3:$K$701,ROW('0 DUP ONLINE'!$K$3:$K$701)-ROW('0 DUP ONLINE'!$K$3)+1),FILED!A917))</f>
        <v>#NUM!</v>
      </c>
      <c r="C917" s="97" t="str">
        <f>+IFERROR(VLOOKUP(B917,'0 DUP ONLINE'!$C$3:$D$701,2,FALSE),"")</f>
        <v/>
      </c>
      <c r="D917" s="97">
        <f>+SUMIF('0 DUP ONLINE'!$C:$C,FILED!B917,'0 DUP ONLINE'!$E:$E)</f>
        <v>0</v>
      </c>
      <c r="E917" s="97">
        <f>+SUMIF('0 DUP ONLINE'!$C:$C,FILED!B917,'0 DUP ONLINE'!$F:$F)</f>
        <v>0</v>
      </c>
      <c r="F917" s="97">
        <f>+SUMIF('0 DUP ONLINE'!$C:$C,FILED!B917,'0 DUP ONLINE'!$G:$G)</f>
        <v>0</v>
      </c>
      <c r="G917" s="97">
        <f>+SUMIF('0 DUP ONLINE'!$C:$C,FILED!B917,'0 DUP ONLINE'!$H:$H)</f>
        <v>0</v>
      </c>
      <c r="H917" s="97">
        <f t="shared" si="56"/>
        <v>0</v>
      </c>
      <c r="J917" s="97">
        <f>+SUMIF('0 DUP WORK'!$C:$C,FILED!B917,'0 DUP WORK'!$E:$E)</f>
        <v>0</v>
      </c>
      <c r="K917" s="97">
        <f>+SUMIF('0 DUP WORK'!$C:$C,FILED!B917,'0 DUP WORK'!$F:$F)</f>
        <v>0</v>
      </c>
      <c r="L917" s="97">
        <f>+SUMIF('0 DUP WORK'!$C:$C,FILED!B917,'0 DUP WORK'!$G:$G)</f>
        <v>0</v>
      </c>
      <c r="M917" s="97">
        <f>+SUMIF('0 DUP WORK'!$C:$C,FILED!B917,'0 DUP WORK'!$H:$H)</f>
        <v>0</v>
      </c>
      <c r="N917" s="97">
        <f t="shared" si="57"/>
        <v>0</v>
      </c>
      <c r="P917" s="97">
        <f t="shared" si="58"/>
        <v>0</v>
      </c>
      <c r="Q917" s="97" t="str">
        <f t="shared" si="59"/>
        <v/>
      </c>
    </row>
    <row r="918" spans="1:17">
      <c r="A918" s="96">
        <v>915</v>
      </c>
      <c r="B918" s="97" t="e">
        <f t="array" ref="B918">+INDEX('0 DUP ONLINE'!$C$3:$C$701,SMALL(IF(FILED!$B$2='0 DUP ONLINE'!$K$3:$K$701,ROW('0 DUP ONLINE'!$K$3:$K$701)-ROW('0 DUP ONLINE'!$K$3)+1),FILED!A918))</f>
        <v>#NUM!</v>
      </c>
      <c r="C918" s="97" t="str">
        <f>+IFERROR(VLOOKUP(B918,'0 DUP ONLINE'!$C$3:$D$701,2,FALSE),"")</f>
        <v/>
      </c>
      <c r="D918" s="97">
        <f>+SUMIF('0 DUP ONLINE'!$C:$C,FILED!B918,'0 DUP ONLINE'!$E:$E)</f>
        <v>0</v>
      </c>
      <c r="E918" s="97">
        <f>+SUMIF('0 DUP ONLINE'!$C:$C,FILED!B918,'0 DUP ONLINE'!$F:$F)</f>
        <v>0</v>
      </c>
      <c r="F918" s="97">
        <f>+SUMIF('0 DUP ONLINE'!$C:$C,FILED!B918,'0 DUP ONLINE'!$G:$G)</f>
        <v>0</v>
      </c>
      <c r="G918" s="97">
        <f>+SUMIF('0 DUP ONLINE'!$C:$C,FILED!B918,'0 DUP ONLINE'!$H:$H)</f>
        <v>0</v>
      </c>
      <c r="H918" s="97">
        <f t="shared" si="56"/>
        <v>0</v>
      </c>
      <c r="J918" s="97">
        <f>+SUMIF('0 DUP WORK'!$C:$C,FILED!B918,'0 DUP WORK'!$E:$E)</f>
        <v>0</v>
      </c>
      <c r="K918" s="97">
        <f>+SUMIF('0 DUP WORK'!$C:$C,FILED!B918,'0 DUP WORK'!$F:$F)</f>
        <v>0</v>
      </c>
      <c r="L918" s="97">
        <f>+SUMIF('0 DUP WORK'!$C:$C,FILED!B918,'0 DUP WORK'!$G:$G)</f>
        <v>0</v>
      </c>
      <c r="M918" s="97">
        <f>+SUMIF('0 DUP WORK'!$C:$C,FILED!B918,'0 DUP WORK'!$H:$H)</f>
        <v>0</v>
      </c>
      <c r="N918" s="97">
        <f t="shared" si="57"/>
        <v>0</v>
      </c>
      <c r="P918" s="97">
        <f t="shared" si="58"/>
        <v>0</v>
      </c>
      <c r="Q918" s="97" t="str">
        <f t="shared" si="59"/>
        <v/>
      </c>
    </row>
    <row r="919" spans="1:17">
      <c r="A919" s="96">
        <v>916</v>
      </c>
      <c r="B919" s="97" t="e">
        <f t="array" ref="B919">+INDEX('0 DUP ONLINE'!$C$3:$C$701,SMALL(IF(FILED!$B$2='0 DUP ONLINE'!$K$3:$K$701,ROW('0 DUP ONLINE'!$K$3:$K$701)-ROW('0 DUP ONLINE'!$K$3)+1),FILED!A919))</f>
        <v>#NUM!</v>
      </c>
      <c r="C919" s="97" t="str">
        <f>+IFERROR(VLOOKUP(B919,'0 DUP ONLINE'!$C$3:$D$701,2,FALSE),"")</f>
        <v/>
      </c>
      <c r="D919" s="97">
        <f>+SUMIF('0 DUP ONLINE'!$C:$C,FILED!B919,'0 DUP ONLINE'!$E:$E)</f>
        <v>0</v>
      </c>
      <c r="E919" s="97">
        <f>+SUMIF('0 DUP ONLINE'!$C:$C,FILED!B919,'0 DUP ONLINE'!$F:$F)</f>
        <v>0</v>
      </c>
      <c r="F919" s="97">
        <f>+SUMIF('0 DUP ONLINE'!$C:$C,FILED!B919,'0 DUP ONLINE'!$G:$G)</f>
        <v>0</v>
      </c>
      <c r="G919" s="97">
        <f>+SUMIF('0 DUP ONLINE'!$C:$C,FILED!B919,'0 DUP ONLINE'!$H:$H)</f>
        <v>0</v>
      </c>
      <c r="H919" s="97">
        <f t="shared" si="56"/>
        <v>0</v>
      </c>
      <c r="J919" s="97">
        <f>+SUMIF('0 DUP WORK'!$C:$C,FILED!B919,'0 DUP WORK'!$E:$E)</f>
        <v>0</v>
      </c>
      <c r="K919" s="97">
        <f>+SUMIF('0 DUP WORK'!$C:$C,FILED!B919,'0 DUP WORK'!$F:$F)</f>
        <v>0</v>
      </c>
      <c r="L919" s="97">
        <f>+SUMIF('0 DUP WORK'!$C:$C,FILED!B919,'0 DUP WORK'!$G:$G)</f>
        <v>0</v>
      </c>
      <c r="M919" s="97">
        <f>+SUMIF('0 DUP WORK'!$C:$C,FILED!B919,'0 DUP WORK'!$H:$H)</f>
        <v>0</v>
      </c>
      <c r="N919" s="97">
        <f t="shared" si="57"/>
        <v>0</v>
      </c>
      <c r="P919" s="97">
        <f t="shared" si="58"/>
        <v>0</v>
      </c>
      <c r="Q919" s="97" t="str">
        <f t="shared" si="59"/>
        <v/>
      </c>
    </row>
    <row r="920" spans="1:17">
      <c r="A920" s="96">
        <v>917</v>
      </c>
      <c r="B920" s="97" t="e">
        <f t="array" ref="B920">+INDEX('0 DUP ONLINE'!$C$3:$C$701,SMALL(IF(FILED!$B$2='0 DUP ONLINE'!$K$3:$K$701,ROW('0 DUP ONLINE'!$K$3:$K$701)-ROW('0 DUP ONLINE'!$K$3)+1),FILED!A920))</f>
        <v>#NUM!</v>
      </c>
      <c r="C920" s="97" t="str">
        <f>+IFERROR(VLOOKUP(B920,'0 DUP ONLINE'!$C$3:$D$701,2,FALSE),"")</f>
        <v/>
      </c>
      <c r="D920" s="97">
        <f>+SUMIF('0 DUP ONLINE'!$C:$C,FILED!B920,'0 DUP ONLINE'!$E:$E)</f>
        <v>0</v>
      </c>
      <c r="E920" s="97">
        <f>+SUMIF('0 DUP ONLINE'!$C:$C,FILED!B920,'0 DUP ONLINE'!$F:$F)</f>
        <v>0</v>
      </c>
      <c r="F920" s="97">
        <f>+SUMIF('0 DUP ONLINE'!$C:$C,FILED!B920,'0 DUP ONLINE'!$G:$G)</f>
        <v>0</v>
      </c>
      <c r="G920" s="97">
        <f>+SUMIF('0 DUP ONLINE'!$C:$C,FILED!B920,'0 DUP ONLINE'!$H:$H)</f>
        <v>0</v>
      </c>
      <c r="H920" s="97">
        <f t="shared" si="56"/>
        <v>0</v>
      </c>
      <c r="J920" s="97">
        <f>+SUMIF('0 DUP WORK'!$C:$C,FILED!B920,'0 DUP WORK'!$E:$E)</f>
        <v>0</v>
      </c>
      <c r="K920" s="97">
        <f>+SUMIF('0 DUP WORK'!$C:$C,FILED!B920,'0 DUP WORK'!$F:$F)</f>
        <v>0</v>
      </c>
      <c r="L920" s="97">
        <f>+SUMIF('0 DUP WORK'!$C:$C,FILED!B920,'0 DUP WORK'!$G:$G)</f>
        <v>0</v>
      </c>
      <c r="M920" s="97">
        <f>+SUMIF('0 DUP WORK'!$C:$C,FILED!B920,'0 DUP WORK'!$H:$H)</f>
        <v>0</v>
      </c>
      <c r="N920" s="97">
        <f t="shared" si="57"/>
        <v>0</v>
      </c>
      <c r="P920" s="97">
        <f t="shared" si="58"/>
        <v>0</v>
      </c>
      <c r="Q920" s="97" t="str">
        <f t="shared" si="59"/>
        <v/>
      </c>
    </row>
    <row r="921" spans="1:17">
      <c r="A921" s="96">
        <v>918</v>
      </c>
      <c r="B921" s="97" t="e">
        <f t="array" ref="B921">+INDEX('0 DUP ONLINE'!$C$3:$C$701,SMALL(IF(FILED!$B$2='0 DUP ONLINE'!$K$3:$K$701,ROW('0 DUP ONLINE'!$K$3:$K$701)-ROW('0 DUP ONLINE'!$K$3)+1),FILED!A921))</f>
        <v>#NUM!</v>
      </c>
      <c r="C921" s="97" t="str">
        <f>+IFERROR(VLOOKUP(B921,'0 DUP ONLINE'!$C$3:$D$701,2,FALSE),"")</f>
        <v/>
      </c>
      <c r="D921" s="97">
        <f>+SUMIF('0 DUP ONLINE'!$C:$C,FILED!B921,'0 DUP ONLINE'!$E:$E)</f>
        <v>0</v>
      </c>
      <c r="E921" s="97">
        <f>+SUMIF('0 DUP ONLINE'!$C:$C,FILED!B921,'0 DUP ONLINE'!$F:$F)</f>
        <v>0</v>
      </c>
      <c r="F921" s="97">
        <f>+SUMIF('0 DUP ONLINE'!$C:$C,FILED!B921,'0 DUP ONLINE'!$G:$G)</f>
        <v>0</v>
      </c>
      <c r="G921" s="97">
        <f>+SUMIF('0 DUP ONLINE'!$C:$C,FILED!B921,'0 DUP ONLINE'!$H:$H)</f>
        <v>0</v>
      </c>
      <c r="H921" s="97">
        <f t="shared" si="56"/>
        <v>0</v>
      </c>
      <c r="J921" s="97">
        <f>+SUMIF('0 DUP WORK'!$C:$C,FILED!B921,'0 DUP WORK'!$E:$E)</f>
        <v>0</v>
      </c>
      <c r="K921" s="97">
        <f>+SUMIF('0 DUP WORK'!$C:$C,FILED!B921,'0 DUP WORK'!$F:$F)</f>
        <v>0</v>
      </c>
      <c r="L921" s="97">
        <f>+SUMIF('0 DUP WORK'!$C:$C,FILED!B921,'0 DUP WORK'!$G:$G)</f>
        <v>0</v>
      </c>
      <c r="M921" s="97">
        <f>+SUMIF('0 DUP WORK'!$C:$C,FILED!B921,'0 DUP WORK'!$H:$H)</f>
        <v>0</v>
      </c>
      <c r="N921" s="97">
        <f t="shared" si="57"/>
        <v>0</v>
      </c>
      <c r="P921" s="97">
        <f t="shared" si="58"/>
        <v>0</v>
      </c>
      <c r="Q921" s="97" t="str">
        <f t="shared" si="59"/>
        <v/>
      </c>
    </row>
    <row r="922" spans="1:17">
      <c r="A922" s="96">
        <v>919</v>
      </c>
      <c r="B922" s="97" t="e">
        <f t="array" ref="B922">+INDEX('0 DUP ONLINE'!$C$3:$C$701,SMALL(IF(FILED!$B$2='0 DUP ONLINE'!$K$3:$K$701,ROW('0 DUP ONLINE'!$K$3:$K$701)-ROW('0 DUP ONLINE'!$K$3)+1),FILED!A922))</f>
        <v>#NUM!</v>
      </c>
      <c r="C922" s="97" t="str">
        <f>+IFERROR(VLOOKUP(B922,'0 DUP ONLINE'!$C$3:$D$701,2,FALSE),"")</f>
        <v/>
      </c>
      <c r="D922" s="97">
        <f>+SUMIF('0 DUP ONLINE'!$C:$C,FILED!B922,'0 DUP ONLINE'!$E:$E)</f>
        <v>0</v>
      </c>
      <c r="E922" s="97">
        <f>+SUMIF('0 DUP ONLINE'!$C:$C,FILED!B922,'0 DUP ONLINE'!$F:$F)</f>
        <v>0</v>
      </c>
      <c r="F922" s="97">
        <f>+SUMIF('0 DUP ONLINE'!$C:$C,FILED!B922,'0 DUP ONLINE'!$G:$G)</f>
        <v>0</v>
      </c>
      <c r="G922" s="97">
        <f>+SUMIF('0 DUP ONLINE'!$C:$C,FILED!B922,'0 DUP ONLINE'!$H:$H)</f>
        <v>0</v>
      </c>
      <c r="H922" s="97">
        <f t="shared" si="56"/>
        <v>0</v>
      </c>
      <c r="J922" s="97">
        <f>+SUMIF('0 DUP WORK'!$C:$C,FILED!B922,'0 DUP WORK'!$E:$E)</f>
        <v>0</v>
      </c>
      <c r="K922" s="97">
        <f>+SUMIF('0 DUP WORK'!$C:$C,FILED!B922,'0 DUP WORK'!$F:$F)</f>
        <v>0</v>
      </c>
      <c r="L922" s="97">
        <f>+SUMIF('0 DUP WORK'!$C:$C,FILED!B922,'0 DUP WORK'!$G:$G)</f>
        <v>0</v>
      </c>
      <c r="M922" s="97">
        <f>+SUMIF('0 DUP WORK'!$C:$C,FILED!B922,'0 DUP WORK'!$H:$H)</f>
        <v>0</v>
      </c>
      <c r="N922" s="97">
        <f t="shared" si="57"/>
        <v>0</v>
      </c>
      <c r="P922" s="97">
        <f t="shared" si="58"/>
        <v>0</v>
      </c>
      <c r="Q922" s="97" t="str">
        <f t="shared" si="59"/>
        <v/>
      </c>
    </row>
    <row r="923" spans="1:17">
      <c r="A923" s="96">
        <v>920</v>
      </c>
      <c r="B923" s="97" t="e">
        <f t="array" ref="B923">+INDEX('0 DUP ONLINE'!$C$3:$C$701,SMALL(IF(FILED!$B$2='0 DUP ONLINE'!$K$3:$K$701,ROW('0 DUP ONLINE'!$K$3:$K$701)-ROW('0 DUP ONLINE'!$K$3)+1),FILED!A923))</f>
        <v>#NUM!</v>
      </c>
      <c r="C923" s="97" t="str">
        <f>+IFERROR(VLOOKUP(B923,'0 DUP ONLINE'!$C$3:$D$701,2,FALSE),"")</f>
        <v/>
      </c>
      <c r="D923" s="97">
        <f>+SUMIF('0 DUP ONLINE'!$C:$C,FILED!B923,'0 DUP ONLINE'!$E:$E)</f>
        <v>0</v>
      </c>
      <c r="E923" s="97">
        <f>+SUMIF('0 DUP ONLINE'!$C:$C,FILED!B923,'0 DUP ONLINE'!$F:$F)</f>
        <v>0</v>
      </c>
      <c r="F923" s="97">
        <f>+SUMIF('0 DUP ONLINE'!$C:$C,FILED!B923,'0 DUP ONLINE'!$G:$G)</f>
        <v>0</v>
      </c>
      <c r="G923" s="97">
        <f>+SUMIF('0 DUP ONLINE'!$C:$C,FILED!B923,'0 DUP ONLINE'!$H:$H)</f>
        <v>0</v>
      </c>
      <c r="H923" s="97">
        <f t="shared" si="56"/>
        <v>0</v>
      </c>
      <c r="J923" s="97">
        <f>+SUMIF('0 DUP WORK'!$C:$C,FILED!B923,'0 DUP WORK'!$E:$E)</f>
        <v>0</v>
      </c>
      <c r="K923" s="97">
        <f>+SUMIF('0 DUP WORK'!$C:$C,FILED!B923,'0 DUP WORK'!$F:$F)</f>
        <v>0</v>
      </c>
      <c r="L923" s="97">
        <f>+SUMIF('0 DUP WORK'!$C:$C,FILED!B923,'0 DUP WORK'!$G:$G)</f>
        <v>0</v>
      </c>
      <c r="M923" s="97">
        <f>+SUMIF('0 DUP WORK'!$C:$C,FILED!B923,'0 DUP WORK'!$H:$H)</f>
        <v>0</v>
      </c>
      <c r="N923" s="97">
        <f t="shared" si="57"/>
        <v>0</v>
      </c>
      <c r="P923" s="97">
        <f t="shared" si="58"/>
        <v>0</v>
      </c>
      <c r="Q923" s="97" t="str">
        <f t="shared" si="59"/>
        <v/>
      </c>
    </row>
    <row r="924" spans="1:17">
      <c r="A924" s="96">
        <v>921</v>
      </c>
      <c r="B924" s="97" t="e">
        <f t="array" ref="B924">+INDEX('0 DUP ONLINE'!$C$3:$C$701,SMALL(IF(FILED!$B$2='0 DUP ONLINE'!$K$3:$K$701,ROW('0 DUP ONLINE'!$K$3:$K$701)-ROW('0 DUP ONLINE'!$K$3)+1),FILED!A924))</f>
        <v>#NUM!</v>
      </c>
      <c r="C924" s="97" t="str">
        <f>+IFERROR(VLOOKUP(B924,'0 DUP ONLINE'!$C$3:$D$701,2,FALSE),"")</f>
        <v/>
      </c>
      <c r="D924" s="97">
        <f>+SUMIF('0 DUP ONLINE'!$C:$C,FILED!B924,'0 DUP ONLINE'!$E:$E)</f>
        <v>0</v>
      </c>
      <c r="E924" s="97">
        <f>+SUMIF('0 DUP ONLINE'!$C:$C,FILED!B924,'0 DUP ONLINE'!$F:$F)</f>
        <v>0</v>
      </c>
      <c r="F924" s="97">
        <f>+SUMIF('0 DUP ONLINE'!$C:$C,FILED!B924,'0 DUP ONLINE'!$G:$G)</f>
        <v>0</v>
      </c>
      <c r="G924" s="97">
        <f>+SUMIF('0 DUP ONLINE'!$C:$C,FILED!B924,'0 DUP ONLINE'!$H:$H)</f>
        <v>0</v>
      </c>
      <c r="H924" s="97">
        <f t="shared" si="56"/>
        <v>0</v>
      </c>
      <c r="J924" s="97">
        <f>+SUMIF('0 DUP WORK'!$C:$C,FILED!B924,'0 DUP WORK'!$E:$E)</f>
        <v>0</v>
      </c>
      <c r="K924" s="97">
        <f>+SUMIF('0 DUP WORK'!$C:$C,FILED!B924,'0 DUP WORK'!$F:$F)</f>
        <v>0</v>
      </c>
      <c r="L924" s="97">
        <f>+SUMIF('0 DUP WORK'!$C:$C,FILED!B924,'0 DUP WORK'!$G:$G)</f>
        <v>0</v>
      </c>
      <c r="M924" s="97">
        <f>+SUMIF('0 DUP WORK'!$C:$C,FILED!B924,'0 DUP WORK'!$H:$H)</f>
        <v>0</v>
      </c>
      <c r="N924" s="97">
        <f t="shared" si="57"/>
        <v>0</v>
      </c>
      <c r="P924" s="97">
        <f t="shared" si="58"/>
        <v>0</v>
      </c>
      <c r="Q924" s="97" t="str">
        <f t="shared" si="59"/>
        <v/>
      </c>
    </row>
    <row r="925" spans="1:17">
      <c r="A925" s="96">
        <v>922</v>
      </c>
      <c r="B925" s="97" t="e">
        <f t="array" ref="B925">+INDEX('0 DUP ONLINE'!$C$3:$C$701,SMALL(IF(FILED!$B$2='0 DUP ONLINE'!$K$3:$K$701,ROW('0 DUP ONLINE'!$K$3:$K$701)-ROW('0 DUP ONLINE'!$K$3)+1),FILED!A925))</f>
        <v>#NUM!</v>
      </c>
      <c r="C925" s="97" t="str">
        <f>+IFERROR(VLOOKUP(B925,'0 DUP ONLINE'!$C$3:$D$701,2,FALSE),"")</f>
        <v/>
      </c>
      <c r="D925" s="97">
        <f>+SUMIF('0 DUP ONLINE'!$C:$C,FILED!B925,'0 DUP ONLINE'!$E:$E)</f>
        <v>0</v>
      </c>
      <c r="E925" s="97">
        <f>+SUMIF('0 DUP ONLINE'!$C:$C,FILED!B925,'0 DUP ONLINE'!$F:$F)</f>
        <v>0</v>
      </c>
      <c r="F925" s="97">
        <f>+SUMIF('0 DUP ONLINE'!$C:$C,FILED!B925,'0 DUP ONLINE'!$G:$G)</f>
        <v>0</v>
      </c>
      <c r="G925" s="97">
        <f>+SUMIF('0 DUP ONLINE'!$C:$C,FILED!B925,'0 DUP ONLINE'!$H:$H)</f>
        <v>0</v>
      </c>
      <c r="H925" s="97">
        <f t="shared" si="56"/>
        <v>0</v>
      </c>
      <c r="J925" s="97">
        <f>+SUMIF('0 DUP WORK'!$C:$C,FILED!B925,'0 DUP WORK'!$E:$E)</f>
        <v>0</v>
      </c>
      <c r="K925" s="97">
        <f>+SUMIF('0 DUP WORK'!$C:$C,FILED!B925,'0 DUP WORK'!$F:$F)</f>
        <v>0</v>
      </c>
      <c r="L925" s="97">
        <f>+SUMIF('0 DUP WORK'!$C:$C,FILED!B925,'0 DUP WORK'!$G:$G)</f>
        <v>0</v>
      </c>
      <c r="M925" s="97">
        <f>+SUMIF('0 DUP WORK'!$C:$C,FILED!B925,'0 DUP WORK'!$H:$H)</f>
        <v>0</v>
      </c>
      <c r="N925" s="97">
        <f t="shared" si="57"/>
        <v>0</v>
      </c>
      <c r="P925" s="97">
        <f t="shared" si="58"/>
        <v>0</v>
      </c>
      <c r="Q925" s="97" t="str">
        <f t="shared" si="59"/>
        <v/>
      </c>
    </row>
    <row r="926" spans="1:17">
      <c r="A926" s="96">
        <v>923</v>
      </c>
      <c r="B926" s="97" t="e">
        <f t="array" ref="B926">+INDEX('0 DUP ONLINE'!$C$3:$C$701,SMALL(IF(FILED!$B$2='0 DUP ONLINE'!$K$3:$K$701,ROW('0 DUP ONLINE'!$K$3:$K$701)-ROW('0 DUP ONLINE'!$K$3)+1),FILED!A926))</f>
        <v>#NUM!</v>
      </c>
      <c r="C926" s="97" t="str">
        <f>+IFERROR(VLOOKUP(B926,'0 DUP ONLINE'!$C$3:$D$701,2,FALSE),"")</f>
        <v/>
      </c>
      <c r="D926" s="97">
        <f>+SUMIF('0 DUP ONLINE'!$C:$C,FILED!B926,'0 DUP ONLINE'!$E:$E)</f>
        <v>0</v>
      </c>
      <c r="E926" s="97">
        <f>+SUMIF('0 DUP ONLINE'!$C:$C,FILED!B926,'0 DUP ONLINE'!$F:$F)</f>
        <v>0</v>
      </c>
      <c r="F926" s="97">
        <f>+SUMIF('0 DUP ONLINE'!$C:$C,FILED!B926,'0 DUP ONLINE'!$G:$G)</f>
        <v>0</v>
      </c>
      <c r="G926" s="97">
        <f>+SUMIF('0 DUP ONLINE'!$C:$C,FILED!B926,'0 DUP ONLINE'!$H:$H)</f>
        <v>0</v>
      </c>
      <c r="H926" s="97">
        <f t="shared" si="56"/>
        <v>0</v>
      </c>
      <c r="J926" s="97">
        <f>+SUMIF('0 DUP WORK'!$C:$C,FILED!B926,'0 DUP WORK'!$E:$E)</f>
        <v>0</v>
      </c>
      <c r="K926" s="97">
        <f>+SUMIF('0 DUP WORK'!$C:$C,FILED!B926,'0 DUP WORK'!$F:$F)</f>
        <v>0</v>
      </c>
      <c r="L926" s="97">
        <f>+SUMIF('0 DUP WORK'!$C:$C,FILED!B926,'0 DUP WORK'!$G:$G)</f>
        <v>0</v>
      </c>
      <c r="M926" s="97">
        <f>+SUMIF('0 DUP WORK'!$C:$C,FILED!B926,'0 DUP WORK'!$H:$H)</f>
        <v>0</v>
      </c>
      <c r="N926" s="97">
        <f t="shared" si="57"/>
        <v>0</v>
      </c>
      <c r="P926" s="97">
        <f t="shared" si="58"/>
        <v>0</v>
      </c>
      <c r="Q926" s="97" t="str">
        <f t="shared" si="59"/>
        <v/>
      </c>
    </row>
    <row r="927" spans="1:17">
      <c r="A927" s="96">
        <v>924</v>
      </c>
      <c r="B927" s="97" t="e">
        <f t="array" ref="B927">+INDEX('0 DUP ONLINE'!$C$3:$C$701,SMALL(IF(FILED!$B$2='0 DUP ONLINE'!$K$3:$K$701,ROW('0 DUP ONLINE'!$K$3:$K$701)-ROW('0 DUP ONLINE'!$K$3)+1),FILED!A927))</f>
        <v>#NUM!</v>
      </c>
      <c r="C927" s="97" t="str">
        <f>+IFERROR(VLOOKUP(B927,'0 DUP ONLINE'!$C$3:$D$701,2,FALSE),"")</f>
        <v/>
      </c>
      <c r="D927" s="97">
        <f>+SUMIF('0 DUP ONLINE'!$C:$C,FILED!B927,'0 DUP ONLINE'!$E:$E)</f>
        <v>0</v>
      </c>
      <c r="E927" s="97">
        <f>+SUMIF('0 DUP ONLINE'!$C:$C,FILED!B927,'0 DUP ONLINE'!$F:$F)</f>
        <v>0</v>
      </c>
      <c r="F927" s="97">
        <f>+SUMIF('0 DUP ONLINE'!$C:$C,FILED!B927,'0 DUP ONLINE'!$G:$G)</f>
        <v>0</v>
      </c>
      <c r="G927" s="97">
        <f>+SUMIF('0 DUP ONLINE'!$C:$C,FILED!B927,'0 DUP ONLINE'!$H:$H)</f>
        <v>0</v>
      </c>
      <c r="H927" s="97">
        <f t="shared" si="56"/>
        <v>0</v>
      </c>
      <c r="J927" s="97">
        <f>+SUMIF('0 DUP WORK'!$C:$C,FILED!B927,'0 DUP WORK'!$E:$E)</f>
        <v>0</v>
      </c>
      <c r="K927" s="97">
        <f>+SUMIF('0 DUP WORK'!$C:$C,FILED!B927,'0 DUP WORK'!$F:$F)</f>
        <v>0</v>
      </c>
      <c r="L927" s="97">
        <f>+SUMIF('0 DUP WORK'!$C:$C,FILED!B927,'0 DUP WORK'!$G:$G)</f>
        <v>0</v>
      </c>
      <c r="M927" s="97">
        <f>+SUMIF('0 DUP WORK'!$C:$C,FILED!B927,'0 DUP WORK'!$H:$H)</f>
        <v>0</v>
      </c>
      <c r="N927" s="97">
        <f t="shared" si="57"/>
        <v>0</v>
      </c>
      <c r="P927" s="97">
        <f t="shared" si="58"/>
        <v>0</v>
      </c>
      <c r="Q927" s="97" t="str">
        <f t="shared" si="59"/>
        <v/>
      </c>
    </row>
    <row r="928" spans="1:17">
      <c r="A928" s="96">
        <v>925</v>
      </c>
      <c r="B928" s="97" t="e">
        <f t="array" ref="B928">+INDEX('0 DUP ONLINE'!$C$3:$C$701,SMALL(IF(FILED!$B$2='0 DUP ONLINE'!$K$3:$K$701,ROW('0 DUP ONLINE'!$K$3:$K$701)-ROW('0 DUP ONLINE'!$K$3)+1),FILED!A928))</f>
        <v>#NUM!</v>
      </c>
      <c r="C928" s="97" t="str">
        <f>+IFERROR(VLOOKUP(B928,'0 DUP ONLINE'!$C$3:$D$701,2,FALSE),"")</f>
        <v/>
      </c>
      <c r="D928" s="97">
        <f>+SUMIF('0 DUP ONLINE'!$C:$C,FILED!B928,'0 DUP ONLINE'!$E:$E)</f>
        <v>0</v>
      </c>
      <c r="E928" s="97">
        <f>+SUMIF('0 DUP ONLINE'!$C:$C,FILED!B928,'0 DUP ONLINE'!$F:$F)</f>
        <v>0</v>
      </c>
      <c r="F928" s="97">
        <f>+SUMIF('0 DUP ONLINE'!$C:$C,FILED!B928,'0 DUP ONLINE'!$G:$G)</f>
        <v>0</v>
      </c>
      <c r="G928" s="97">
        <f>+SUMIF('0 DUP ONLINE'!$C:$C,FILED!B928,'0 DUP ONLINE'!$H:$H)</f>
        <v>0</v>
      </c>
      <c r="H928" s="97">
        <f t="shared" si="56"/>
        <v>0</v>
      </c>
      <c r="J928" s="97">
        <f>+SUMIF('0 DUP WORK'!$C:$C,FILED!B928,'0 DUP WORK'!$E:$E)</f>
        <v>0</v>
      </c>
      <c r="K928" s="97">
        <f>+SUMIF('0 DUP WORK'!$C:$C,FILED!B928,'0 DUP WORK'!$F:$F)</f>
        <v>0</v>
      </c>
      <c r="L928" s="97">
        <f>+SUMIF('0 DUP WORK'!$C:$C,FILED!B928,'0 DUP WORK'!$G:$G)</f>
        <v>0</v>
      </c>
      <c r="M928" s="97">
        <f>+SUMIF('0 DUP WORK'!$C:$C,FILED!B928,'0 DUP WORK'!$H:$H)</f>
        <v>0</v>
      </c>
      <c r="N928" s="97">
        <f t="shared" si="57"/>
        <v>0</v>
      </c>
      <c r="P928" s="97">
        <f t="shared" si="58"/>
        <v>0</v>
      </c>
      <c r="Q928" s="97" t="str">
        <f t="shared" si="59"/>
        <v/>
      </c>
    </row>
    <row r="929" spans="1:17">
      <c r="A929" s="96">
        <v>926</v>
      </c>
      <c r="B929" s="97" t="e">
        <f t="array" ref="B929">+INDEX('0 DUP ONLINE'!$C$3:$C$701,SMALL(IF(FILED!$B$2='0 DUP ONLINE'!$K$3:$K$701,ROW('0 DUP ONLINE'!$K$3:$K$701)-ROW('0 DUP ONLINE'!$K$3)+1),FILED!A929))</f>
        <v>#NUM!</v>
      </c>
      <c r="C929" s="97" t="str">
        <f>+IFERROR(VLOOKUP(B929,'0 DUP ONLINE'!$C$3:$D$701,2,FALSE),"")</f>
        <v/>
      </c>
      <c r="D929" s="97">
        <f>+SUMIF('0 DUP ONLINE'!$C:$C,FILED!B929,'0 DUP ONLINE'!$E:$E)</f>
        <v>0</v>
      </c>
      <c r="E929" s="97">
        <f>+SUMIF('0 DUP ONLINE'!$C:$C,FILED!B929,'0 DUP ONLINE'!$F:$F)</f>
        <v>0</v>
      </c>
      <c r="F929" s="97">
        <f>+SUMIF('0 DUP ONLINE'!$C:$C,FILED!B929,'0 DUP ONLINE'!$G:$G)</f>
        <v>0</v>
      </c>
      <c r="G929" s="97">
        <f>+SUMIF('0 DUP ONLINE'!$C:$C,FILED!B929,'0 DUP ONLINE'!$H:$H)</f>
        <v>0</v>
      </c>
      <c r="H929" s="97">
        <f t="shared" si="56"/>
        <v>0</v>
      </c>
      <c r="J929" s="97">
        <f>+SUMIF('0 DUP WORK'!$C:$C,FILED!B929,'0 DUP WORK'!$E:$E)</f>
        <v>0</v>
      </c>
      <c r="K929" s="97">
        <f>+SUMIF('0 DUP WORK'!$C:$C,FILED!B929,'0 DUP WORK'!$F:$F)</f>
        <v>0</v>
      </c>
      <c r="L929" s="97">
        <f>+SUMIF('0 DUP WORK'!$C:$C,FILED!B929,'0 DUP WORK'!$G:$G)</f>
        <v>0</v>
      </c>
      <c r="M929" s="97">
        <f>+SUMIF('0 DUP WORK'!$C:$C,FILED!B929,'0 DUP WORK'!$H:$H)</f>
        <v>0</v>
      </c>
      <c r="N929" s="97">
        <f t="shared" si="57"/>
        <v>0</v>
      </c>
      <c r="P929" s="97">
        <f t="shared" si="58"/>
        <v>0</v>
      </c>
      <c r="Q929" s="97" t="str">
        <f t="shared" si="59"/>
        <v/>
      </c>
    </row>
    <row r="930" spans="1:17">
      <c r="A930" s="96">
        <v>927</v>
      </c>
      <c r="B930" s="97" t="e">
        <f t="array" ref="B930">+INDEX('0 DUP ONLINE'!$C$3:$C$701,SMALL(IF(FILED!$B$2='0 DUP ONLINE'!$K$3:$K$701,ROW('0 DUP ONLINE'!$K$3:$K$701)-ROW('0 DUP ONLINE'!$K$3)+1),FILED!A930))</f>
        <v>#NUM!</v>
      </c>
      <c r="C930" s="97" t="str">
        <f>+IFERROR(VLOOKUP(B930,'0 DUP ONLINE'!$C$3:$D$701,2,FALSE),"")</f>
        <v/>
      </c>
      <c r="D930" s="97">
        <f>+SUMIF('0 DUP ONLINE'!$C:$C,FILED!B930,'0 DUP ONLINE'!$E:$E)</f>
        <v>0</v>
      </c>
      <c r="E930" s="97">
        <f>+SUMIF('0 DUP ONLINE'!$C:$C,FILED!B930,'0 DUP ONLINE'!$F:$F)</f>
        <v>0</v>
      </c>
      <c r="F930" s="97">
        <f>+SUMIF('0 DUP ONLINE'!$C:$C,FILED!B930,'0 DUP ONLINE'!$G:$G)</f>
        <v>0</v>
      </c>
      <c r="G930" s="97">
        <f>+SUMIF('0 DUP ONLINE'!$C:$C,FILED!B930,'0 DUP ONLINE'!$H:$H)</f>
        <v>0</v>
      </c>
      <c r="H930" s="97">
        <f t="shared" si="56"/>
        <v>0</v>
      </c>
      <c r="J930" s="97">
        <f>+SUMIF('0 DUP WORK'!$C:$C,FILED!B930,'0 DUP WORK'!$E:$E)</f>
        <v>0</v>
      </c>
      <c r="K930" s="97">
        <f>+SUMIF('0 DUP WORK'!$C:$C,FILED!B930,'0 DUP WORK'!$F:$F)</f>
        <v>0</v>
      </c>
      <c r="L930" s="97">
        <f>+SUMIF('0 DUP WORK'!$C:$C,FILED!B930,'0 DUP WORK'!$G:$G)</f>
        <v>0</v>
      </c>
      <c r="M930" s="97">
        <f>+SUMIF('0 DUP WORK'!$C:$C,FILED!B930,'0 DUP WORK'!$H:$H)</f>
        <v>0</v>
      </c>
      <c r="N930" s="97">
        <f t="shared" si="57"/>
        <v>0</v>
      </c>
      <c r="P930" s="97">
        <f t="shared" si="58"/>
        <v>0</v>
      </c>
      <c r="Q930" s="97" t="str">
        <f t="shared" si="59"/>
        <v/>
      </c>
    </row>
    <row r="931" spans="1:17">
      <c r="A931" s="96">
        <v>928</v>
      </c>
      <c r="B931" s="97" t="e">
        <f t="array" ref="B931">+INDEX('0 DUP ONLINE'!$C$3:$C$701,SMALL(IF(FILED!$B$2='0 DUP ONLINE'!$K$3:$K$701,ROW('0 DUP ONLINE'!$K$3:$K$701)-ROW('0 DUP ONLINE'!$K$3)+1),FILED!A931))</f>
        <v>#NUM!</v>
      </c>
      <c r="C931" s="97" t="str">
        <f>+IFERROR(VLOOKUP(B931,'0 DUP ONLINE'!$C$3:$D$701,2,FALSE),"")</f>
        <v/>
      </c>
      <c r="D931" s="97">
        <f>+SUMIF('0 DUP ONLINE'!$C:$C,FILED!B931,'0 DUP ONLINE'!$E:$E)</f>
        <v>0</v>
      </c>
      <c r="E931" s="97">
        <f>+SUMIF('0 DUP ONLINE'!$C:$C,FILED!B931,'0 DUP ONLINE'!$F:$F)</f>
        <v>0</v>
      </c>
      <c r="F931" s="97">
        <f>+SUMIF('0 DUP ONLINE'!$C:$C,FILED!B931,'0 DUP ONLINE'!$G:$G)</f>
        <v>0</v>
      </c>
      <c r="G931" s="97">
        <f>+SUMIF('0 DUP ONLINE'!$C:$C,FILED!B931,'0 DUP ONLINE'!$H:$H)</f>
        <v>0</v>
      </c>
      <c r="H931" s="97">
        <f t="shared" si="56"/>
        <v>0</v>
      </c>
      <c r="J931" s="97">
        <f>+SUMIF('0 DUP WORK'!$C:$C,FILED!B931,'0 DUP WORK'!$E:$E)</f>
        <v>0</v>
      </c>
      <c r="K931" s="97">
        <f>+SUMIF('0 DUP WORK'!$C:$C,FILED!B931,'0 DUP WORK'!$F:$F)</f>
        <v>0</v>
      </c>
      <c r="L931" s="97">
        <f>+SUMIF('0 DUP WORK'!$C:$C,FILED!B931,'0 DUP WORK'!$G:$G)</f>
        <v>0</v>
      </c>
      <c r="M931" s="97">
        <f>+SUMIF('0 DUP WORK'!$C:$C,FILED!B931,'0 DUP WORK'!$H:$H)</f>
        <v>0</v>
      </c>
      <c r="N931" s="97">
        <f t="shared" si="57"/>
        <v>0</v>
      </c>
      <c r="P931" s="97">
        <f t="shared" si="58"/>
        <v>0</v>
      </c>
      <c r="Q931" s="97" t="str">
        <f t="shared" si="59"/>
        <v/>
      </c>
    </row>
    <row r="932" spans="1:17">
      <c r="A932" s="96">
        <v>929</v>
      </c>
      <c r="B932" s="97" t="e">
        <f t="array" ref="B932">+INDEX('0 DUP ONLINE'!$C$3:$C$701,SMALL(IF(FILED!$B$2='0 DUP ONLINE'!$K$3:$K$701,ROW('0 DUP ONLINE'!$K$3:$K$701)-ROW('0 DUP ONLINE'!$K$3)+1),FILED!A932))</f>
        <v>#NUM!</v>
      </c>
      <c r="C932" s="97" t="str">
        <f>+IFERROR(VLOOKUP(B932,'0 DUP ONLINE'!$C$3:$D$701,2,FALSE),"")</f>
        <v/>
      </c>
      <c r="D932" s="97">
        <f>+SUMIF('0 DUP ONLINE'!$C:$C,FILED!B932,'0 DUP ONLINE'!$E:$E)</f>
        <v>0</v>
      </c>
      <c r="E932" s="97">
        <f>+SUMIF('0 DUP ONLINE'!$C:$C,FILED!B932,'0 DUP ONLINE'!$F:$F)</f>
        <v>0</v>
      </c>
      <c r="F932" s="97">
        <f>+SUMIF('0 DUP ONLINE'!$C:$C,FILED!B932,'0 DUP ONLINE'!$G:$G)</f>
        <v>0</v>
      </c>
      <c r="G932" s="97">
        <f>+SUMIF('0 DUP ONLINE'!$C:$C,FILED!B932,'0 DUP ONLINE'!$H:$H)</f>
        <v>0</v>
      </c>
      <c r="H932" s="97">
        <f t="shared" si="56"/>
        <v>0</v>
      </c>
      <c r="J932" s="97">
        <f>+SUMIF('0 DUP WORK'!$C:$C,FILED!B932,'0 DUP WORK'!$E:$E)</f>
        <v>0</v>
      </c>
      <c r="K932" s="97">
        <f>+SUMIF('0 DUP WORK'!$C:$C,FILED!B932,'0 DUP WORK'!$F:$F)</f>
        <v>0</v>
      </c>
      <c r="L932" s="97">
        <f>+SUMIF('0 DUP WORK'!$C:$C,FILED!B932,'0 DUP WORK'!$G:$G)</f>
        <v>0</v>
      </c>
      <c r="M932" s="97">
        <f>+SUMIF('0 DUP WORK'!$C:$C,FILED!B932,'0 DUP WORK'!$H:$H)</f>
        <v>0</v>
      </c>
      <c r="N932" s="97">
        <f t="shared" si="57"/>
        <v>0</v>
      </c>
      <c r="P932" s="97">
        <f t="shared" si="58"/>
        <v>0</v>
      </c>
      <c r="Q932" s="97" t="str">
        <f t="shared" si="59"/>
        <v/>
      </c>
    </row>
    <row r="933" spans="1:17">
      <c r="A933" s="96">
        <v>930</v>
      </c>
      <c r="B933" s="97" t="e">
        <f t="array" ref="B933">+INDEX('0 DUP ONLINE'!$C$3:$C$701,SMALL(IF(FILED!$B$2='0 DUP ONLINE'!$K$3:$K$701,ROW('0 DUP ONLINE'!$K$3:$K$701)-ROW('0 DUP ONLINE'!$K$3)+1),FILED!A933))</f>
        <v>#NUM!</v>
      </c>
      <c r="C933" s="97" t="str">
        <f>+IFERROR(VLOOKUP(B933,'0 DUP ONLINE'!$C$3:$D$701,2,FALSE),"")</f>
        <v/>
      </c>
      <c r="D933" s="97">
        <f>+SUMIF('0 DUP ONLINE'!$C:$C,FILED!B933,'0 DUP ONLINE'!$E:$E)</f>
        <v>0</v>
      </c>
      <c r="E933" s="97">
        <f>+SUMIF('0 DUP ONLINE'!$C:$C,FILED!B933,'0 DUP ONLINE'!$F:$F)</f>
        <v>0</v>
      </c>
      <c r="F933" s="97">
        <f>+SUMIF('0 DUP ONLINE'!$C:$C,FILED!B933,'0 DUP ONLINE'!$G:$G)</f>
        <v>0</v>
      </c>
      <c r="G933" s="97">
        <f>+SUMIF('0 DUP ONLINE'!$C:$C,FILED!B933,'0 DUP ONLINE'!$H:$H)</f>
        <v>0</v>
      </c>
      <c r="H933" s="97">
        <f t="shared" si="56"/>
        <v>0</v>
      </c>
      <c r="J933" s="97">
        <f>+SUMIF('0 DUP WORK'!$C:$C,FILED!B933,'0 DUP WORK'!$E:$E)</f>
        <v>0</v>
      </c>
      <c r="K933" s="97">
        <f>+SUMIF('0 DUP WORK'!$C:$C,FILED!B933,'0 DUP WORK'!$F:$F)</f>
        <v>0</v>
      </c>
      <c r="L933" s="97">
        <f>+SUMIF('0 DUP WORK'!$C:$C,FILED!B933,'0 DUP WORK'!$G:$G)</f>
        <v>0</v>
      </c>
      <c r="M933" s="97">
        <f>+SUMIF('0 DUP WORK'!$C:$C,FILED!B933,'0 DUP WORK'!$H:$H)</f>
        <v>0</v>
      </c>
      <c r="N933" s="97">
        <f t="shared" si="57"/>
        <v>0</v>
      </c>
      <c r="P933" s="97">
        <f t="shared" si="58"/>
        <v>0</v>
      </c>
      <c r="Q933" s="97" t="str">
        <f t="shared" si="59"/>
        <v/>
      </c>
    </row>
    <row r="934" spans="1:17">
      <c r="A934" s="96">
        <v>931</v>
      </c>
      <c r="B934" s="97" t="e">
        <f t="array" ref="B934">+INDEX('0 DUP ONLINE'!$C$3:$C$701,SMALL(IF(FILED!$B$2='0 DUP ONLINE'!$K$3:$K$701,ROW('0 DUP ONLINE'!$K$3:$K$701)-ROW('0 DUP ONLINE'!$K$3)+1),FILED!A934))</f>
        <v>#NUM!</v>
      </c>
      <c r="C934" s="97" t="str">
        <f>+IFERROR(VLOOKUP(B934,'0 DUP ONLINE'!$C$3:$D$701,2,FALSE),"")</f>
        <v/>
      </c>
      <c r="D934" s="97">
        <f>+SUMIF('0 DUP ONLINE'!$C:$C,FILED!B934,'0 DUP ONLINE'!$E:$E)</f>
        <v>0</v>
      </c>
      <c r="E934" s="97">
        <f>+SUMIF('0 DUP ONLINE'!$C:$C,FILED!B934,'0 DUP ONLINE'!$F:$F)</f>
        <v>0</v>
      </c>
      <c r="F934" s="97">
        <f>+SUMIF('0 DUP ONLINE'!$C:$C,FILED!B934,'0 DUP ONLINE'!$G:$G)</f>
        <v>0</v>
      </c>
      <c r="G934" s="97">
        <f>+SUMIF('0 DUP ONLINE'!$C:$C,FILED!B934,'0 DUP ONLINE'!$H:$H)</f>
        <v>0</v>
      </c>
      <c r="H934" s="97">
        <f t="shared" si="56"/>
        <v>0</v>
      </c>
      <c r="J934" s="97">
        <f>+SUMIF('0 DUP WORK'!$C:$C,FILED!B934,'0 DUP WORK'!$E:$E)</f>
        <v>0</v>
      </c>
      <c r="K934" s="97">
        <f>+SUMIF('0 DUP WORK'!$C:$C,FILED!B934,'0 DUP WORK'!$F:$F)</f>
        <v>0</v>
      </c>
      <c r="L934" s="97">
        <f>+SUMIF('0 DUP WORK'!$C:$C,FILED!B934,'0 DUP WORK'!$G:$G)</f>
        <v>0</v>
      </c>
      <c r="M934" s="97">
        <f>+SUMIF('0 DUP WORK'!$C:$C,FILED!B934,'0 DUP WORK'!$H:$H)</f>
        <v>0</v>
      </c>
      <c r="N934" s="97">
        <f t="shared" si="57"/>
        <v>0</v>
      </c>
      <c r="P934" s="97">
        <f t="shared" si="58"/>
        <v>0</v>
      </c>
      <c r="Q934" s="97" t="str">
        <f t="shared" si="59"/>
        <v/>
      </c>
    </row>
    <row r="935" spans="1:17">
      <c r="A935" s="96">
        <v>932</v>
      </c>
      <c r="B935" s="97" t="e">
        <f t="array" ref="B935">+INDEX('0 DUP ONLINE'!$C$3:$C$701,SMALL(IF(FILED!$B$2='0 DUP ONLINE'!$K$3:$K$701,ROW('0 DUP ONLINE'!$K$3:$K$701)-ROW('0 DUP ONLINE'!$K$3)+1),FILED!A935))</f>
        <v>#NUM!</v>
      </c>
      <c r="C935" s="97" t="str">
        <f>+IFERROR(VLOOKUP(B935,'0 DUP ONLINE'!$C$3:$D$701,2,FALSE),"")</f>
        <v/>
      </c>
      <c r="D935" s="97">
        <f>+SUMIF('0 DUP ONLINE'!$C:$C,FILED!B935,'0 DUP ONLINE'!$E:$E)</f>
        <v>0</v>
      </c>
      <c r="E935" s="97">
        <f>+SUMIF('0 DUP ONLINE'!$C:$C,FILED!B935,'0 DUP ONLINE'!$F:$F)</f>
        <v>0</v>
      </c>
      <c r="F935" s="97">
        <f>+SUMIF('0 DUP ONLINE'!$C:$C,FILED!B935,'0 DUP ONLINE'!$G:$G)</f>
        <v>0</v>
      </c>
      <c r="G935" s="97">
        <f>+SUMIF('0 DUP ONLINE'!$C:$C,FILED!B935,'0 DUP ONLINE'!$H:$H)</f>
        <v>0</v>
      </c>
      <c r="H935" s="97">
        <f t="shared" si="56"/>
        <v>0</v>
      </c>
      <c r="J935" s="97">
        <f>+SUMIF('0 DUP WORK'!$C:$C,FILED!B935,'0 DUP WORK'!$E:$E)</f>
        <v>0</v>
      </c>
      <c r="K935" s="97">
        <f>+SUMIF('0 DUP WORK'!$C:$C,FILED!B935,'0 DUP WORK'!$F:$F)</f>
        <v>0</v>
      </c>
      <c r="L935" s="97">
        <f>+SUMIF('0 DUP WORK'!$C:$C,FILED!B935,'0 DUP WORK'!$G:$G)</f>
        <v>0</v>
      </c>
      <c r="M935" s="97">
        <f>+SUMIF('0 DUP WORK'!$C:$C,FILED!B935,'0 DUP WORK'!$H:$H)</f>
        <v>0</v>
      </c>
      <c r="N935" s="97">
        <f t="shared" si="57"/>
        <v>0</v>
      </c>
      <c r="P935" s="97">
        <f t="shared" si="58"/>
        <v>0</v>
      </c>
      <c r="Q935" s="97" t="str">
        <f t="shared" si="59"/>
        <v/>
      </c>
    </row>
    <row r="936" spans="1:17">
      <c r="A936" s="96">
        <v>933</v>
      </c>
      <c r="B936" s="97" t="e">
        <f t="array" ref="B936">+INDEX('0 DUP ONLINE'!$C$3:$C$701,SMALL(IF(FILED!$B$2='0 DUP ONLINE'!$K$3:$K$701,ROW('0 DUP ONLINE'!$K$3:$K$701)-ROW('0 DUP ONLINE'!$K$3)+1),FILED!A936))</f>
        <v>#NUM!</v>
      </c>
      <c r="C936" s="97" t="str">
        <f>+IFERROR(VLOOKUP(B936,'0 DUP ONLINE'!$C$3:$D$701,2,FALSE),"")</f>
        <v/>
      </c>
      <c r="D936" s="97">
        <f>+SUMIF('0 DUP ONLINE'!$C:$C,FILED!B936,'0 DUP ONLINE'!$E:$E)</f>
        <v>0</v>
      </c>
      <c r="E936" s="97">
        <f>+SUMIF('0 DUP ONLINE'!$C:$C,FILED!B936,'0 DUP ONLINE'!$F:$F)</f>
        <v>0</v>
      </c>
      <c r="F936" s="97">
        <f>+SUMIF('0 DUP ONLINE'!$C:$C,FILED!B936,'0 DUP ONLINE'!$G:$G)</f>
        <v>0</v>
      </c>
      <c r="G936" s="97">
        <f>+SUMIF('0 DUP ONLINE'!$C:$C,FILED!B936,'0 DUP ONLINE'!$H:$H)</f>
        <v>0</v>
      </c>
      <c r="H936" s="97">
        <f t="shared" si="56"/>
        <v>0</v>
      </c>
      <c r="J936" s="97">
        <f>+SUMIF('0 DUP WORK'!$C:$C,FILED!B936,'0 DUP WORK'!$E:$E)</f>
        <v>0</v>
      </c>
      <c r="K936" s="97">
        <f>+SUMIF('0 DUP WORK'!$C:$C,FILED!B936,'0 DUP WORK'!$F:$F)</f>
        <v>0</v>
      </c>
      <c r="L936" s="97">
        <f>+SUMIF('0 DUP WORK'!$C:$C,FILED!B936,'0 DUP WORK'!$G:$G)</f>
        <v>0</v>
      </c>
      <c r="M936" s="97">
        <f>+SUMIF('0 DUP WORK'!$C:$C,FILED!B936,'0 DUP WORK'!$H:$H)</f>
        <v>0</v>
      </c>
      <c r="N936" s="97">
        <f t="shared" si="57"/>
        <v>0</v>
      </c>
      <c r="P936" s="97">
        <f t="shared" si="58"/>
        <v>0</v>
      </c>
      <c r="Q936" s="97" t="str">
        <f t="shared" si="59"/>
        <v/>
      </c>
    </row>
    <row r="937" spans="1:17">
      <c r="A937" s="96">
        <v>934</v>
      </c>
      <c r="B937" s="97" t="e">
        <f t="array" ref="B937">+INDEX('0 DUP ONLINE'!$C$3:$C$701,SMALL(IF(FILED!$B$2='0 DUP ONLINE'!$K$3:$K$701,ROW('0 DUP ONLINE'!$K$3:$K$701)-ROW('0 DUP ONLINE'!$K$3)+1),FILED!A937))</f>
        <v>#NUM!</v>
      </c>
      <c r="C937" s="97" t="str">
        <f>+IFERROR(VLOOKUP(B937,'0 DUP ONLINE'!$C$3:$D$701,2,FALSE),"")</f>
        <v/>
      </c>
      <c r="D937" s="97">
        <f>+SUMIF('0 DUP ONLINE'!$C:$C,FILED!B937,'0 DUP ONLINE'!$E:$E)</f>
        <v>0</v>
      </c>
      <c r="E937" s="97">
        <f>+SUMIF('0 DUP ONLINE'!$C:$C,FILED!B937,'0 DUP ONLINE'!$F:$F)</f>
        <v>0</v>
      </c>
      <c r="F937" s="97">
        <f>+SUMIF('0 DUP ONLINE'!$C:$C,FILED!B937,'0 DUP ONLINE'!$G:$G)</f>
        <v>0</v>
      </c>
      <c r="G937" s="97">
        <f>+SUMIF('0 DUP ONLINE'!$C:$C,FILED!B937,'0 DUP ONLINE'!$H:$H)</f>
        <v>0</v>
      </c>
      <c r="H937" s="97">
        <f t="shared" si="56"/>
        <v>0</v>
      </c>
      <c r="J937" s="97">
        <f>+SUMIF('0 DUP WORK'!$C:$C,FILED!B937,'0 DUP WORK'!$E:$E)</f>
        <v>0</v>
      </c>
      <c r="K937" s="97">
        <f>+SUMIF('0 DUP WORK'!$C:$C,FILED!B937,'0 DUP WORK'!$F:$F)</f>
        <v>0</v>
      </c>
      <c r="L937" s="97">
        <f>+SUMIF('0 DUP WORK'!$C:$C,FILED!B937,'0 DUP WORK'!$G:$G)</f>
        <v>0</v>
      </c>
      <c r="M937" s="97">
        <f>+SUMIF('0 DUP WORK'!$C:$C,FILED!B937,'0 DUP WORK'!$H:$H)</f>
        <v>0</v>
      </c>
      <c r="N937" s="97">
        <f t="shared" si="57"/>
        <v>0</v>
      </c>
      <c r="P937" s="97">
        <f t="shared" si="58"/>
        <v>0</v>
      </c>
      <c r="Q937" s="97" t="str">
        <f t="shared" si="59"/>
        <v/>
      </c>
    </row>
    <row r="938" spans="1:17">
      <c r="A938" s="96">
        <v>935</v>
      </c>
      <c r="B938" s="97" t="e">
        <f t="array" ref="B938">+INDEX('0 DUP ONLINE'!$C$3:$C$701,SMALL(IF(FILED!$B$2='0 DUP ONLINE'!$K$3:$K$701,ROW('0 DUP ONLINE'!$K$3:$K$701)-ROW('0 DUP ONLINE'!$K$3)+1),FILED!A938))</f>
        <v>#NUM!</v>
      </c>
      <c r="C938" s="97" t="str">
        <f>+IFERROR(VLOOKUP(B938,'0 DUP ONLINE'!$C$3:$D$701,2,FALSE),"")</f>
        <v/>
      </c>
      <c r="D938" s="97">
        <f>+SUMIF('0 DUP ONLINE'!$C:$C,FILED!B938,'0 DUP ONLINE'!$E:$E)</f>
        <v>0</v>
      </c>
      <c r="E938" s="97">
        <f>+SUMIF('0 DUP ONLINE'!$C:$C,FILED!B938,'0 DUP ONLINE'!$F:$F)</f>
        <v>0</v>
      </c>
      <c r="F938" s="97">
        <f>+SUMIF('0 DUP ONLINE'!$C:$C,FILED!B938,'0 DUP ONLINE'!$G:$G)</f>
        <v>0</v>
      </c>
      <c r="G938" s="97">
        <f>+SUMIF('0 DUP ONLINE'!$C:$C,FILED!B938,'0 DUP ONLINE'!$H:$H)</f>
        <v>0</v>
      </c>
      <c r="H938" s="97">
        <f t="shared" si="56"/>
        <v>0</v>
      </c>
      <c r="J938" s="97">
        <f>+SUMIF('0 DUP WORK'!$C:$C,FILED!B938,'0 DUP WORK'!$E:$E)</f>
        <v>0</v>
      </c>
      <c r="K938" s="97">
        <f>+SUMIF('0 DUP WORK'!$C:$C,FILED!B938,'0 DUP WORK'!$F:$F)</f>
        <v>0</v>
      </c>
      <c r="L938" s="97">
        <f>+SUMIF('0 DUP WORK'!$C:$C,FILED!B938,'0 DUP WORK'!$G:$G)</f>
        <v>0</v>
      </c>
      <c r="M938" s="97">
        <f>+SUMIF('0 DUP WORK'!$C:$C,FILED!B938,'0 DUP WORK'!$H:$H)</f>
        <v>0</v>
      </c>
      <c r="N938" s="97">
        <f t="shared" si="57"/>
        <v>0</v>
      </c>
      <c r="P938" s="97">
        <f t="shared" si="58"/>
        <v>0</v>
      </c>
      <c r="Q938" s="97" t="str">
        <f t="shared" si="59"/>
        <v/>
      </c>
    </row>
    <row r="939" spans="1:17">
      <c r="A939" s="96">
        <v>936</v>
      </c>
      <c r="B939" s="97" t="e">
        <f t="array" ref="B939">+INDEX('0 DUP ONLINE'!$C$3:$C$701,SMALL(IF(FILED!$B$2='0 DUP ONLINE'!$K$3:$K$701,ROW('0 DUP ONLINE'!$K$3:$K$701)-ROW('0 DUP ONLINE'!$K$3)+1),FILED!A939))</f>
        <v>#NUM!</v>
      </c>
      <c r="C939" s="97" t="str">
        <f>+IFERROR(VLOOKUP(B939,'0 DUP ONLINE'!$C$3:$D$701,2,FALSE),"")</f>
        <v/>
      </c>
      <c r="D939" s="97">
        <f>+SUMIF('0 DUP ONLINE'!$C:$C,FILED!B939,'0 DUP ONLINE'!$E:$E)</f>
        <v>0</v>
      </c>
      <c r="E939" s="97">
        <f>+SUMIF('0 DUP ONLINE'!$C:$C,FILED!B939,'0 DUP ONLINE'!$F:$F)</f>
        <v>0</v>
      </c>
      <c r="F939" s="97">
        <f>+SUMIF('0 DUP ONLINE'!$C:$C,FILED!B939,'0 DUP ONLINE'!$G:$G)</f>
        <v>0</v>
      </c>
      <c r="G939" s="97">
        <f>+SUMIF('0 DUP ONLINE'!$C:$C,FILED!B939,'0 DUP ONLINE'!$H:$H)</f>
        <v>0</v>
      </c>
      <c r="H939" s="97">
        <f t="shared" si="56"/>
        <v>0</v>
      </c>
      <c r="J939" s="97">
        <f>+SUMIF('0 DUP WORK'!$C:$C,FILED!B939,'0 DUP WORK'!$E:$E)</f>
        <v>0</v>
      </c>
      <c r="K939" s="97">
        <f>+SUMIF('0 DUP WORK'!$C:$C,FILED!B939,'0 DUP WORK'!$F:$F)</f>
        <v>0</v>
      </c>
      <c r="L939" s="97">
        <f>+SUMIF('0 DUP WORK'!$C:$C,FILED!B939,'0 DUP WORK'!$G:$G)</f>
        <v>0</v>
      </c>
      <c r="M939" s="97">
        <f>+SUMIF('0 DUP WORK'!$C:$C,FILED!B939,'0 DUP WORK'!$H:$H)</f>
        <v>0</v>
      </c>
      <c r="N939" s="97">
        <f t="shared" si="57"/>
        <v>0</v>
      </c>
      <c r="P939" s="97">
        <f t="shared" si="58"/>
        <v>0</v>
      </c>
      <c r="Q939" s="97" t="str">
        <f t="shared" si="59"/>
        <v/>
      </c>
    </row>
    <row r="940" spans="1:17">
      <c r="A940" s="96">
        <v>937</v>
      </c>
      <c r="B940" s="97" t="e">
        <f t="array" ref="B940">+INDEX('0 DUP ONLINE'!$C$3:$C$701,SMALL(IF(FILED!$B$2='0 DUP ONLINE'!$K$3:$K$701,ROW('0 DUP ONLINE'!$K$3:$K$701)-ROW('0 DUP ONLINE'!$K$3)+1),FILED!A940))</f>
        <v>#NUM!</v>
      </c>
      <c r="C940" s="97" t="str">
        <f>+IFERROR(VLOOKUP(B940,'0 DUP ONLINE'!$C$3:$D$701,2,FALSE),"")</f>
        <v/>
      </c>
      <c r="D940" s="97">
        <f>+SUMIF('0 DUP ONLINE'!$C:$C,FILED!B940,'0 DUP ONLINE'!$E:$E)</f>
        <v>0</v>
      </c>
      <c r="E940" s="97">
        <f>+SUMIF('0 DUP ONLINE'!$C:$C,FILED!B940,'0 DUP ONLINE'!$F:$F)</f>
        <v>0</v>
      </c>
      <c r="F940" s="97">
        <f>+SUMIF('0 DUP ONLINE'!$C:$C,FILED!B940,'0 DUP ONLINE'!$G:$G)</f>
        <v>0</v>
      </c>
      <c r="G940" s="97">
        <f>+SUMIF('0 DUP ONLINE'!$C:$C,FILED!B940,'0 DUP ONLINE'!$H:$H)</f>
        <v>0</v>
      </c>
      <c r="H940" s="97">
        <f t="shared" si="56"/>
        <v>0</v>
      </c>
      <c r="J940" s="97">
        <f>+SUMIF('0 DUP WORK'!$C:$C,FILED!B940,'0 DUP WORK'!$E:$E)</f>
        <v>0</v>
      </c>
      <c r="K940" s="97">
        <f>+SUMIF('0 DUP WORK'!$C:$C,FILED!B940,'0 DUP WORK'!$F:$F)</f>
        <v>0</v>
      </c>
      <c r="L940" s="97">
        <f>+SUMIF('0 DUP WORK'!$C:$C,FILED!B940,'0 DUP WORK'!$G:$G)</f>
        <v>0</v>
      </c>
      <c r="M940" s="97">
        <f>+SUMIF('0 DUP WORK'!$C:$C,FILED!B940,'0 DUP WORK'!$H:$H)</f>
        <v>0</v>
      </c>
      <c r="N940" s="97">
        <f t="shared" si="57"/>
        <v>0</v>
      </c>
      <c r="P940" s="97">
        <f t="shared" si="58"/>
        <v>0</v>
      </c>
      <c r="Q940" s="97" t="str">
        <f t="shared" si="59"/>
        <v/>
      </c>
    </row>
    <row r="941" spans="1:17">
      <c r="A941" s="96">
        <v>938</v>
      </c>
      <c r="B941" s="97" t="e">
        <f t="array" ref="B941">+INDEX('0 DUP ONLINE'!$C$3:$C$701,SMALL(IF(FILED!$B$2='0 DUP ONLINE'!$K$3:$K$701,ROW('0 DUP ONLINE'!$K$3:$K$701)-ROW('0 DUP ONLINE'!$K$3)+1),FILED!A941))</f>
        <v>#NUM!</v>
      </c>
      <c r="C941" s="97" t="str">
        <f>+IFERROR(VLOOKUP(B941,'0 DUP ONLINE'!$C$3:$D$701,2,FALSE),"")</f>
        <v/>
      </c>
      <c r="D941" s="97">
        <f>+SUMIF('0 DUP ONLINE'!$C:$C,FILED!B941,'0 DUP ONLINE'!$E:$E)</f>
        <v>0</v>
      </c>
      <c r="E941" s="97">
        <f>+SUMIF('0 DUP ONLINE'!$C:$C,FILED!B941,'0 DUP ONLINE'!$F:$F)</f>
        <v>0</v>
      </c>
      <c r="F941" s="97">
        <f>+SUMIF('0 DUP ONLINE'!$C:$C,FILED!B941,'0 DUP ONLINE'!$G:$G)</f>
        <v>0</v>
      </c>
      <c r="G941" s="97">
        <f>+SUMIF('0 DUP ONLINE'!$C:$C,FILED!B941,'0 DUP ONLINE'!$H:$H)</f>
        <v>0</v>
      </c>
      <c r="H941" s="97">
        <f t="shared" si="56"/>
        <v>0</v>
      </c>
      <c r="J941" s="97">
        <f>+SUMIF('0 DUP WORK'!$C:$C,FILED!B941,'0 DUP WORK'!$E:$E)</f>
        <v>0</v>
      </c>
      <c r="K941" s="97">
        <f>+SUMIF('0 DUP WORK'!$C:$C,FILED!B941,'0 DUP WORK'!$F:$F)</f>
        <v>0</v>
      </c>
      <c r="L941" s="97">
        <f>+SUMIF('0 DUP WORK'!$C:$C,FILED!B941,'0 DUP WORK'!$G:$G)</f>
        <v>0</v>
      </c>
      <c r="M941" s="97">
        <f>+SUMIF('0 DUP WORK'!$C:$C,FILED!B941,'0 DUP WORK'!$H:$H)</f>
        <v>0</v>
      </c>
      <c r="N941" s="97">
        <f t="shared" si="57"/>
        <v>0</v>
      </c>
      <c r="P941" s="97">
        <f t="shared" si="58"/>
        <v>0</v>
      </c>
      <c r="Q941" s="97" t="str">
        <f t="shared" si="59"/>
        <v/>
      </c>
    </row>
    <row r="942" spans="1:17">
      <c r="A942" s="96">
        <v>939</v>
      </c>
      <c r="B942" s="97" t="e">
        <f t="array" ref="B942">+INDEX('0 DUP ONLINE'!$C$3:$C$701,SMALL(IF(FILED!$B$2='0 DUP ONLINE'!$K$3:$K$701,ROW('0 DUP ONLINE'!$K$3:$K$701)-ROW('0 DUP ONLINE'!$K$3)+1),FILED!A942))</f>
        <v>#NUM!</v>
      </c>
      <c r="C942" s="97" t="str">
        <f>+IFERROR(VLOOKUP(B942,'0 DUP ONLINE'!$C$3:$D$701,2,FALSE),"")</f>
        <v/>
      </c>
      <c r="D942" s="97">
        <f>+SUMIF('0 DUP ONLINE'!$C:$C,FILED!B942,'0 DUP ONLINE'!$E:$E)</f>
        <v>0</v>
      </c>
      <c r="E942" s="97">
        <f>+SUMIF('0 DUP ONLINE'!$C:$C,FILED!B942,'0 DUP ONLINE'!$F:$F)</f>
        <v>0</v>
      </c>
      <c r="F942" s="97">
        <f>+SUMIF('0 DUP ONLINE'!$C:$C,FILED!B942,'0 DUP ONLINE'!$G:$G)</f>
        <v>0</v>
      </c>
      <c r="G942" s="97">
        <f>+SUMIF('0 DUP ONLINE'!$C:$C,FILED!B942,'0 DUP ONLINE'!$H:$H)</f>
        <v>0</v>
      </c>
      <c r="H942" s="97">
        <f t="shared" si="56"/>
        <v>0</v>
      </c>
      <c r="J942" s="97">
        <f>+SUMIF('0 DUP WORK'!$C:$C,FILED!B942,'0 DUP WORK'!$E:$E)</f>
        <v>0</v>
      </c>
      <c r="K942" s="97">
        <f>+SUMIF('0 DUP WORK'!$C:$C,FILED!B942,'0 DUP WORK'!$F:$F)</f>
        <v>0</v>
      </c>
      <c r="L942" s="97">
        <f>+SUMIF('0 DUP WORK'!$C:$C,FILED!B942,'0 DUP WORK'!$G:$G)</f>
        <v>0</v>
      </c>
      <c r="M942" s="97">
        <f>+SUMIF('0 DUP WORK'!$C:$C,FILED!B942,'0 DUP WORK'!$H:$H)</f>
        <v>0</v>
      </c>
      <c r="N942" s="97">
        <f t="shared" si="57"/>
        <v>0</v>
      </c>
      <c r="P942" s="97">
        <f t="shared" si="58"/>
        <v>0</v>
      </c>
      <c r="Q942" s="97" t="str">
        <f t="shared" si="59"/>
        <v/>
      </c>
    </row>
    <row r="943" spans="1:17">
      <c r="A943" s="96">
        <v>940</v>
      </c>
      <c r="B943" s="97" t="e">
        <f t="array" ref="B943">+INDEX('0 DUP ONLINE'!$C$3:$C$701,SMALL(IF(FILED!$B$2='0 DUP ONLINE'!$K$3:$K$701,ROW('0 DUP ONLINE'!$K$3:$K$701)-ROW('0 DUP ONLINE'!$K$3)+1),FILED!A943))</f>
        <v>#NUM!</v>
      </c>
      <c r="C943" s="97" t="str">
        <f>+IFERROR(VLOOKUP(B943,'0 DUP ONLINE'!$C$3:$D$701,2,FALSE),"")</f>
        <v/>
      </c>
      <c r="D943" s="97">
        <f>+SUMIF('0 DUP ONLINE'!$C:$C,FILED!B943,'0 DUP ONLINE'!$E:$E)</f>
        <v>0</v>
      </c>
      <c r="E943" s="97">
        <f>+SUMIF('0 DUP ONLINE'!$C:$C,FILED!B943,'0 DUP ONLINE'!$F:$F)</f>
        <v>0</v>
      </c>
      <c r="F943" s="97">
        <f>+SUMIF('0 DUP ONLINE'!$C:$C,FILED!B943,'0 DUP ONLINE'!$G:$G)</f>
        <v>0</v>
      </c>
      <c r="G943" s="97">
        <f>+SUMIF('0 DUP ONLINE'!$C:$C,FILED!B943,'0 DUP ONLINE'!$H:$H)</f>
        <v>0</v>
      </c>
      <c r="H943" s="97">
        <f t="shared" si="56"/>
        <v>0</v>
      </c>
      <c r="J943" s="97">
        <f>+SUMIF('0 DUP WORK'!$C:$C,FILED!B943,'0 DUP WORK'!$E:$E)</f>
        <v>0</v>
      </c>
      <c r="K943" s="97">
        <f>+SUMIF('0 DUP WORK'!$C:$C,FILED!B943,'0 DUP WORK'!$F:$F)</f>
        <v>0</v>
      </c>
      <c r="L943" s="97">
        <f>+SUMIF('0 DUP WORK'!$C:$C,FILED!B943,'0 DUP WORK'!$G:$G)</f>
        <v>0</v>
      </c>
      <c r="M943" s="97">
        <f>+SUMIF('0 DUP WORK'!$C:$C,FILED!B943,'0 DUP WORK'!$H:$H)</f>
        <v>0</v>
      </c>
      <c r="N943" s="97">
        <f t="shared" si="57"/>
        <v>0</v>
      </c>
      <c r="P943" s="97">
        <f t="shared" si="58"/>
        <v>0</v>
      </c>
      <c r="Q943" s="97" t="str">
        <f t="shared" si="59"/>
        <v/>
      </c>
    </row>
    <row r="944" spans="1:17">
      <c r="A944" s="96">
        <v>941</v>
      </c>
      <c r="B944" s="97" t="e">
        <f t="array" ref="B944">+INDEX('0 DUP ONLINE'!$C$3:$C$701,SMALL(IF(FILED!$B$2='0 DUP ONLINE'!$K$3:$K$701,ROW('0 DUP ONLINE'!$K$3:$K$701)-ROW('0 DUP ONLINE'!$K$3)+1),FILED!A944))</f>
        <v>#NUM!</v>
      </c>
      <c r="C944" s="97" t="str">
        <f>+IFERROR(VLOOKUP(B944,'0 DUP ONLINE'!$C$3:$D$701,2,FALSE),"")</f>
        <v/>
      </c>
      <c r="D944" s="97">
        <f>+SUMIF('0 DUP ONLINE'!$C:$C,FILED!B944,'0 DUP ONLINE'!$E:$E)</f>
        <v>0</v>
      </c>
      <c r="E944" s="97">
        <f>+SUMIF('0 DUP ONLINE'!$C:$C,FILED!B944,'0 DUP ONLINE'!$F:$F)</f>
        <v>0</v>
      </c>
      <c r="F944" s="97">
        <f>+SUMIF('0 DUP ONLINE'!$C:$C,FILED!B944,'0 DUP ONLINE'!$G:$G)</f>
        <v>0</v>
      </c>
      <c r="G944" s="97">
        <f>+SUMIF('0 DUP ONLINE'!$C:$C,FILED!B944,'0 DUP ONLINE'!$H:$H)</f>
        <v>0</v>
      </c>
      <c r="H944" s="97">
        <f t="shared" si="56"/>
        <v>0</v>
      </c>
      <c r="J944" s="97">
        <f>+SUMIF('0 DUP WORK'!$C:$C,FILED!B944,'0 DUP WORK'!$E:$E)</f>
        <v>0</v>
      </c>
      <c r="K944" s="97">
        <f>+SUMIF('0 DUP WORK'!$C:$C,FILED!B944,'0 DUP WORK'!$F:$F)</f>
        <v>0</v>
      </c>
      <c r="L944" s="97">
        <f>+SUMIF('0 DUP WORK'!$C:$C,FILED!B944,'0 DUP WORK'!$G:$G)</f>
        <v>0</v>
      </c>
      <c r="M944" s="97">
        <f>+SUMIF('0 DUP WORK'!$C:$C,FILED!B944,'0 DUP WORK'!$H:$H)</f>
        <v>0</v>
      </c>
      <c r="N944" s="97">
        <f t="shared" si="57"/>
        <v>0</v>
      </c>
      <c r="P944" s="97">
        <f t="shared" si="58"/>
        <v>0</v>
      </c>
      <c r="Q944" s="97" t="str">
        <f t="shared" si="59"/>
        <v/>
      </c>
    </row>
    <row r="945" spans="1:17">
      <c r="A945" s="96">
        <v>942</v>
      </c>
      <c r="B945" s="97" t="e">
        <f t="array" ref="B945">+INDEX('0 DUP ONLINE'!$C$3:$C$701,SMALL(IF(FILED!$B$2='0 DUP ONLINE'!$K$3:$K$701,ROW('0 DUP ONLINE'!$K$3:$K$701)-ROW('0 DUP ONLINE'!$K$3)+1),FILED!A945))</f>
        <v>#NUM!</v>
      </c>
      <c r="C945" s="97" t="str">
        <f>+IFERROR(VLOOKUP(B945,'0 DUP ONLINE'!$C$3:$D$701,2,FALSE),"")</f>
        <v/>
      </c>
      <c r="D945" s="97">
        <f>+SUMIF('0 DUP ONLINE'!$C:$C,FILED!B945,'0 DUP ONLINE'!$E:$E)</f>
        <v>0</v>
      </c>
      <c r="E945" s="97">
        <f>+SUMIF('0 DUP ONLINE'!$C:$C,FILED!B945,'0 DUP ONLINE'!$F:$F)</f>
        <v>0</v>
      </c>
      <c r="F945" s="97">
        <f>+SUMIF('0 DUP ONLINE'!$C:$C,FILED!B945,'0 DUP ONLINE'!$G:$G)</f>
        <v>0</v>
      </c>
      <c r="G945" s="97">
        <f>+SUMIF('0 DUP ONLINE'!$C:$C,FILED!B945,'0 DUP ONLINE'!$H:$H)</f>
        <v>0</v>
      </c>
      <c r="H945" s="97">
        <f t="shared" si="56"/>
        <v>0</v>
      </c>
      <c r="J945" s="97">
        <f>+SUMIF('0 DUP WORK'!$C:$C,FILED!B945,'0 DUP WORK'!$E:$E)</f>
        <v>0</v>
      </c>
      <c r="K945" s="97">
        <f>+SUMIF('0 DUP WORK'!$C:$C,FILED!B945,'0 DUP WORK'!$F:$F)</f>
        <v>0</v>
      </c>
      <c r="L945" s="97">
        <f>+SUMIF('0 DUP WORK'!$C:$C,FILED!B945,'0 DUP WORK'!$G:$G)</f>
        <v>0</v>
      </c>
      <c r="M945" s="97">
        <f>+SUMIF('0 DUP WORK'!$C:$C,FILED!B945,'0 DUP WORK'!$H:$H)</f>
        <v>0</v>
      </c>
      <c r="N945" s="97">
        <f t="shared" si="57"/>
        <v>0</v>
      </c>
      <c r="P945" s="97">
        <f t="shared" si="58"/>
        <v>0</v>
      </c>
      <c r="Q945" s="97" t="str">
        <f t="shared" si="59"/>
        <v/>
      </c>
    </row>
    <row r="946" spans="1:17">
      <c r="A946" s="96">
        <v>943</v>
      </c>
      <c r="B946" s="97" t="e">
        <f t="array" ref="B946">+INDEX('0 DUP ONLINE'!$C$3:$C$701,SMALL(IF(FILED!$B$2='0 DUP ONLINE'!$K$3:$K$701,ROW('0 DUP ONLINE'!$K$3:$K$701)-ROW('0 DUP ONLINE'!$K$3)+1),FILED!A946))</f>
        <v>#NUM!</v>
      </c>
      <c r="C946" s="97" t="str">
        <f>+IFERROR(VLOOKUP(B946,'0 DUP ONLINE'!$C$3:$D$701,2,FALSE),"")</f>
        <v/>
      </c>
      <c r="D946" s="97">
        <f>+SUMIF('0 DUP ONLINE'!$C:$C,FILED!B946,'0 DUP ONLINE'!$E:$E)</f>
        <v>0</v>
      </c>
      <c r="E946" s="97">
        <f>+SUMIF('0 DUP ONLINE'!$C:$C,FILED!B946,'0 DUP ONLINE'!$F:$F)</f>
        <v>0</v>
      </c>
      <c r="F946" s="97">
        <f>+SUMIF('0 DUP ONLINE'!$C:$C,FILED!B946,'0 DUP ONLINE'!$G:$G)</f>
        <v>0</v>
      </c>
      <c r="G946" s="97">
        <f>+SUMIF('0 DUP ONLINE'!$C:$C,FILED!B946,'0 DUP ONLINE'!$H:$H)</f>
        <v>0</v>
      </c>
      <c r="H946" s="97">
        <f t="shared" si="56"/>
        <v>0</v>
      </c>
      <c r="J946" s="97">
        <f>+SUMIF('0 DUP WORK'!$C:$C,FILED!B946,'0 DUP WORK'!$E:$E)</f>
        <v>0</v>
      </c>
      <c r="K946" s="97">
        <f>+SUMIF('0 DUP WORK'!$C:$C,FILED!B946,'0 DUP WORK'!$F:$F)</f>
        <v>0</v>
      </c>
      <c r="L946" s="97">
        <f>+SUMIF('0 DUP WORK'!$C:$C,FILED!B946,'0 DUP WORK'!$G:$G)</f>
        <v>0</v>
      </c>
      <c r="M946" s="97">
        <f>+SUMIF('0 DUP WORK'!$C:$C,FILED!B946,'0 DUP WORK'!$H:$H)</f>
        <v>0</v>
      </c>
      <c r="N946" s="97">
        <f t="shared" si="57"/>
        <v>0</v>
      </c>
      <c r="P946" s="97">
        <f t="shared" si="58"/>
        <v>0</v>
      </c>
      <c r="Q946" s="97" t="str">
        <f t="shared" si="59"/>
        <v/>
      </c>
    </row>
    <row r="947" spans="1:17">
      <c r="A947" s="96">
        <v>944</v>
      </c>
      <c r="B947" s="97" t="e">
        <f t="array" ref="B947">+INDEX('0 DUP ONLINE'!$C$3:$C$701,SMALL(IF(FILED!$B$2='0 DUP ONLINE'!$K$3:$K$701,ROW('0 DUP ONLINE'!$K$3:$K$701)-ROW('0 DUP ONLINE'!$K$3)+1),FILED!A947))</f>
        <v>#NUM!</v>
      </c>
      <c r="C947" s="97" t="str">
        <f>+IFERROR(VLOOKUP(B947,'0 DUP ONLINE'!$C$3:$D$701,2,FALSE),"")</f>
        <v/>
      </c>
      <c r="D947" s="97">
        <f>+SUMIF('0 DUP ONLINE'!$C:$C,FILED!B947,'0 DUP ONLINE'!$E:$E)</f>
        <v>0</v>
      </c>
      <c r="E947" s="97">
        <f>+SUMIF('0 DUP ONLINE'!$C:$C,FILED!B947,'0 DUP ONLINE'!$F:$F)</f>
        <v>0</v>
      </c>
      <c r="F947" s="97">
        <f>+SUMIF('0 DUP ONLINE'!$C:$C,FILED!B947,'0 DUP ONLINE'!$G:$G)</f>
        <v>0</v>
      </c>
      <c r="G947" s="97">
        <f>+SUMIF('0 DUP ONLINE'!$C:$C,FILED!B947,'0 DUP ONLINE'!$H:$H)</f>
        <v>0</v>
      </c>
      <c r="H947" s="97">
        <f t="shared" si="56"/>
        <v>0</v>
      </c>
      <c r="J947" s="97">
        <f>+SUMIF('0 DUP WORK'!$C:$C,FILED!B947,'0 DUP WORK'!$E:$E)</f>
        <v>0</v>
      </c>
      <c r="K947" s="97">
        <f>+SUMIF('0 DUP WORK'!$C:$C,FILED!B947,'0 DUP WORK'!$F:$F)</f>
        <v>0</v>
      </c>
      <c r="L947" s="97">
        <f>+SUMIF('0 DUP WORK'!$C:$C,FILED!B947,'0 DUP WORK'!$G:$G)</f>
        <v>0</v>
      </c>
      <c r="M947" s="97">
        <f>+SUMIF('0 DUP WORK'!$C:$C,FILED!B947,'0 DUP WORK'!$H:$H)</f>
        <v>0</v>
      </c>
      <c r="N947" s="97">
        <f t="shared" si="57"/>
        <v>0</v>
      </c>
      <c r="P947" s="97">
        <f t="shared" si="58"/>
        <v>0</v>
      </c>
      <c r="Q947" s="97" t="str">
        <f t="shared" si="59"/>
        <v/>
      </c>
    </row>
    <row r="948" spans="1:17">
      <c r="A948" s="96">
        <v>945</v>
      </c>
      <c r="B948" s="97" t="e">
        <f t="array" ref="B948">+INDEX('0 DUP ONLINE'!$C$3:$C$701,SMALL(IF(FILED!$B$2='0 DUP ONLINE'!$K$3:$K$701,ROW('0 DUP ONLINE'!$K$3:$K$701)-ROW('0 DUP ONLINE'!$K$3)+1),FILED!A948))</f>
        <v>#NUM!</v>
      </c>
      <c r="C948" s="97" t="str">
        <f>+IFERROR(VLOOKUP(B948,'0 DUP ONLINE'!$C$3:$D$701,2,FALSE),"")</f>
        <v/>
      </c>
      <c r="D948" s="97">
        <f>+SUMIF('0 DUP ONLINE'!$C:$C,FILED!B948,'0 DUP ONLINE'!$E:$E)</f>
        <v>0</v>
      </c>
      <c r="E948" s="97">
        <f>+SUMIF('0 DUP ONLINE'!$C:$C,FILED!B948,'0 DUP ONLINE'!$F:$F)</f>
        <v>0</v>
      </c>
      <c r="F948" s="97">
        <f>+SUMIF('0 DUP ONLINE'!$C:$C,FILED!B948,'0 DUP ONLINE'!$G:$G)</f>
        <v>0</v>
      </c>
      <c r="G948" s="97">
        <f>+SUMIF('0 DUP ONLINE'!$C:$C,FILED!B948,'0 DUP ONLINE'!$H:$H)</f>
        <v>0</v>
      </c>
      <c r="H948" s="97">
        <f t="shared" si="56"/>
        <v>0</v>
      </c>
      <c r="J948" s="97">
        <f>+SUMIF('0 DUP WORK'!$C:$C,FILED!B948,'0 DUP WORK'!$E:$E)</f>
        <v>0</v>
      </c>
      <c r="K948" s="97">
        <f>+SUMIF('0 DUP WORK'!$C:$C,FILED!B948,'0 DUP WORK'!$F:$F)</f>
        <v>0</v>
      </c>
      <c r="L948" s="97">
        <f>+SUMIF('0 DUP WORK'!$C:$C,FILED!B948,'0 DUP WORK'!$G:$G)</f>
        <v>0</v>
      </c>
      <c r="M948" s="97">
        <f>+SUMIF('0 DUP WORK'!$C:$C,FILED!B948,'0 DUP WORK'!$H:$H)</f>
        <v>0</v>
      </c>
      <c r="N948" s="97">
        <f t="shared" si="57"/>
        <v>0</v>
      </c>
      <c r="P948" s="97">
        <f t="shared" si="58"/>
        <v>0</v>
      </c>
      <c r="Q948" s="97" t="str">
        <f t="shared" si="59"/>
        <v/>
      </c>
    </row>
    <row r="949" spans="1:17">
      <c r="A949" s="96">
        <v>946</v>
      </c>
      <c r="B949" s="97" t="e">
        <f t="array" ref="B949">+INDEX('0 DUP ONLINE'!$C$3:$C$701,SMALL(IF(FILED!$B$2='0 DUP ONLINE'!$K$3:$K$701,ROW('0 DUP ONLINE'!$K$3:$K$701)-ROW('0 DUP ONLINE'!$K$3)+1),FILED!A949))</f>
        <v>#NUM!</v>
      </c>
      <c r="C949" s="97" t="str">
        <f>+IFERROR(VLOOKUP(B949,'0 DUP ONLINE'!$C$3:$D$701,2,FALSE),"")</f>
        <v/>
      </c>
      <c r="D949" s="97">
        <f>+SUMIF('0 DUP ONLINE'!$C:$C,FILED!B949,'0 DUP ONLINE'!$E:$E)</f>
        <v>0</v>
      </c>
      <c r="E949" s="97">
        <f>+SUMIF('0 DUP ONLINE'!$C:$C,FILED!B949,'0 DUP ONLINE'!$F:$F)</f>
        <v>0</v>
      </c>
      <c r="F949" s="97">
        <f>+SUMIF('0 DUP ONLINE'!$C:$C,FILED!B949,'0 DUP ONLINE'!$G:$G)</f>
        <v>0</v>
      </c>
      <c r="G949" s="97">
        <f>+SUMIF('0 DUP ONLINE'!$C:$C,FILED!B949,'0 DUP ONLINE'!$H:$H)</f>
        <v>0</v>
      </c>
      <c r="H949" s="97">
        <f t="shared" si="56"/>
        <v>0</v>
      </c>
      <c r="J949" s="97">
        <f>+SUMIF('0 DUP WORK'!$C:$C,FILED!B949,'0 DUP WORK'!$E:$E)</f>
        <v>0</v>
      </c>
      <c r="K949" s="97">
        <f>+SUMIF('0 DUP WORK'!$C:$C,FILED!B949,'0 DUP WORK'!$F:$F)</f>
        <v>0</v>
      </c>
      <c r="L949" s="97">
        <f>+SUMIF('0 DUP WORK'!$C:$C,FILED!B949,'0 DUP WORK'!$G:$G)</f>
        <v>0</v>
      </c>
      <c r="M949" s="97">
        <f>+SUMIF('0 DUP WORK'!$C:$C,FILED!B949,'0 DUP WORK'!$H:$H)</f>
        <v>0</v>
      </c>
      <c r="N949" s="97">
        <f t="shared" si="57"/>
        <v>0</v>
      </c>
      <c r="P949" s="97">
        <f t="shared" si="58"/>
        <v>0</v>
      </c>
      <c r="Q949" s="97" t="str">
        <f t="shared" si="59"/>
        <v/>
      </c>
    </row>
    <row r="950" spans="1:17">
      <c r="A950" s="96">
        <v>947</v>
      </c>
      <c r="B950" s="97" t="e">
        <f t="array" ref="B950">+INDEX('0 DUP ONLINE'!$C$3:$C$701,SMALL(IF(FILED!$B$2='0 DUP ONLINE'!$K$3:$K$701,ROW('0 DUP ONLINE'!$K$3:$K$701)-ROW('0 DUP ONLINE'!$K$3)+1),FILED!A950))</f>
        <v>#NUM!</v>
      </c>
      <c r="C950" s="97" t="str">
        <f>+IFERROR(VLOOKUP(B950,'0 DUP ONLINE'!$C$3:$D$701,2,FALSE),"")</f>
        <v/>
      </c>
      <c r="D950" s="97">
        <f>+SUMIF('0 DUP ONLINE'!$C:$C,FILED!B950,'0 DUP ONLINE'!$E:$E)</f>
        <v>0</v>
      </c>
      <c r="E950" s="97">
        <f>+SUMIF('0 DUP ONLINE'!$C:$C,FILED!B950,'0 DUP ONLINE'!$F:$F)</f>
        <v>0</v>
      </c>
      <c r="F950" s="97">
        <f>+SUMIF('0 DUP ONLINE'!$C:$C,FILED!B950,'0 DUP ONLINE'!$G:$G)</f>
        <v>0</v>
      </c>
      <c r="G950" s="97">
        <f>+SUMIF('0 DUP ONLINE'!$C:$C,FILED!B950,'0 DUP ONLINE'!$H:$H)</f>
        <v>0</v>
      </c>
      <c r="H950" s="97">
        <f t="shared" si="56"/>
        <v>0</v>
      </c>
      <c r="J950" s="97">
        <f>+SUMIF('0 DUP WORK'!$C:$C,FILED!B950,'0 DUP WORK'!$E:$E)</f>
        <v>0</v>
      </c>
      <c r="K950" s="97">
        <f>+SUMIF('0 DUP WORK'!$C:$C,FILED!B950,'0 DUP WORK'!$F:$F)</f>
        <v>0</v>
      </c>
      <c r="L950" s="97">
        <f>+SUMIF('0 DUP WORK'!$C:$C,FILED!B950,'0 DUP WORK'!$G:$G)</f>
        <v>0</v>
      </c>
      <c r="M950" s="97">
        <f>+SUMIF('0 DUP WORK'!$C:$C,FILED!B950,'0 DUP WORK'!$H:$H)</f>
        <v>0</v>
      </c>
      <c r="N950" s="97">
        <f t="shared" si="57"/>
        <v>0</v>
      </c>
      <c r="P950" s="97">
        <f t="shared" si="58"/>
        <v>0</v>
      </c>
      <c r="Q950" s="97" t="str">
        <f t="shared" si="59"/>
        <v/>
      </c>
    </row>
    <row r="951" spans="1:17">
      <c r="A951" s="96">
        <v>948</v>
      </c>
      <c r="B951" s="97" t="e">
        <f t="array" ref="B951">+INDEX('0 DUP ONLINE'!$C$3:$C$701,SMALL(IF(FILED!$B$2='0 DUP ONLINE'!$K$3:$K$701,ROW('0 DUP ONLINE'!$K$3:$K$701)-ROW('0 DUP ONLINE'!$K$3)+1),FILED!A951))</f>
        <v>#NUM!</v>
      </c>
      <c r="C951" s="97" t="str">
        <f>+IFERROR(VLOOKUP(B951,'0 DUP ONLINE'!$C$3:$D$701,2,FALSE),"")</f>
        <v/>
      </c>
      <c r="D951" s="97">
        <f>+SUMIF('0 DUP ONLINE'!$C:$C,FILED!B951,'0 DUP ONLINE'!$E:$E)</f>
        <v>0</v>
      </c>
      <c r="E951" s="97">
        <f>+SUMIF('0 DUP ONLINE'!$C:$C,FILED!B951,'0 DUP ONLINE'!$F:$F)</f>
        <v>0</v>
      </c>
      <c r="F951" s="97">
        <f>+SUMIF('0 DUP ONLINE'!$C:$C,FILED!B951,'0 DUP ONLINE'!$G:$G)</f>
        <v>0</v>
      </c>
      <c r="G951" s="97">
        <f>+SUMIF('0 DUP ONLINE'!$C:$C,FILED!B951,'0 DUP ONLINE'!$H:$H)</f>
        <v>0</v>
      </c>
      <c r="H951" s="97">
        <f t="shared" si="56"/>
        <v>0</v>
      </c>
      <c r="J951" s="97">
        <f>+SUMIF('0 DUP WORK'!$C:$C,FILED!B951,'0 DUP WORK'!$E:$E)</f>
        <v>0</v>
      </c>
      <c r="K951" s="97">
        <f>+SUMIF('0 DUP WORK'!$C:$C,FILED!B951,'0 DUP WORK'!$F:$F)</f>
        <v>0</v>
      </c>
      <c r="L951" s="97">
        <f>+SUMIF('0 DUP WORK'!$C:$C,FILED!B951,'0 DUP WORK'!$G:$G)</f>
        <v>0</v>
      </c>
      <c r="M951" s="97">
        <f>+SUMIF('0 DUP WORK'!$C:$C,FILED!B951,'0 DUP WORK'!$H:$H)</f>
        <v>0</v>
      </c>
      <c r="N951" s="97">
        <f t="shared" si="57"/>
        <v>0</v>
      </c>
      <c r="P951" s="97">
        <f t="shared" si="58"/>
        <v>0</v>
      </c>
      <c r="Q951" s="97" t="str">
        <f t="shared" si="59"/>
        <v/>
      </c>
    </row>
    <row r="952" spans="1:17">
      <c r="A952" s="96">
        <v>949</v>
      </c>
      <c r="B952" s="97" t="e">
        <f t="array" ref="B952">+INDEX('0 DUP ONLINE'!$C$3:$C$701,SMALL(IF(FILED!$B$2='0 DUP ONLINE'!$K$3:$K$701,ROW('0 DUP ONLINE'!$K$3:$K$701)-ROW('0 DUP ONLINE'!$K$3)+1),FILED!A952))</f>
        <v>#NUM!</v>
      </c>
      <c r="C952" s="97" t="str">
        <f>+IFERROR(VLOOKUP(B952,'0 DUP ONLINE'!$C$3:$D$701,2,FALSE),"")</f>
        <v/>
      </c>
      <c r="D952" s="97">
        <f>+SUMIF('0 DUP ONLINE'!$C:$C,FILED!B952,'0 DUP ONLINE'!$E:$E)</f>
        <v>0</v>
      </c>
      <c r="E952" s="97">
        <f>+SUMIF('0 DUP ONLINE'!$C:$C,FILED!B952,'0 DUP ONLINE'!$F:$F)</f>
        <v>0</v>
      </c>
      <c r="F952" s="97">
        <f>+SUMIF('0 DUP ONLINE'!$C:$C,FILED!B952,'0 DUP ONLINE'!$G:$G)</f>
        <v>0</v>
      </c>
      <c r="G952" s="97">
        <f>+SUMIF('0 DUP ONLINE'!$C:$C,FILED!B952,'0 DUP ONLINE'!$H:$H)</f>
        <v>0</v>
      </c>
      <c r="H952" s="97">
        <f t="shared" si="56"/>
        <v>0</v>
      </c>
      <c r="J952" s="97">
        <f>+SUMIF('0 DUP WORK'!$C:$C,FILED!B952,'0 DUP WORK'!$E:$E)</f>
        <v>0</v>
      </c>
      <c r="K952" s="97">
        <f>+SUMIF('0 DUP WORK'!$C:$C,FILED!B952,'0 DUP WORK'!$F:$F)</f>
        <v>0</v>
      </c>
      <c r="L952" s="97">
        <f>+SUMIF('0 DUP WORK'!$C:$C,FILED!B952,'0 DUP WORK'!$G:$G)</f>
        <v>0</v>
      </c>
      <c r="M952" s="97">
        <f>+SUMIF('0 DUP WORK'!$C:$C,FILED!B952,'0 DUP WORK'!$H:$H)</f>
        <v>0</v>
      </c>
      <c r="N952" s="97">
        <f t="shared" si="57"/>
        <v>0</v>
      </c>
      <c r="P952" s="97">
        <f t="shared" si="58"/>
        <v>0</v>
      </c>
      <c r="Q952" s="97" t="str">
        <f t="shared" si="59"/>
        <v/>
      </c>
    </row>
    <row r="953" spans="1:17">
      <c r="A953" s="96">
        <v>950</v>
      </c>
      <c r="B953" s="97" t="e">
        <f t="array" ref="B953">+INDEX('0 DUP ONLINE'!$C$3:$C$701,SMALL(IF(FILED!$B$2='0 DUP ONLINE'!$K$3:$K$701,ROW('0 DUP ONLINE'!$K$3:$K$701)-ROW('0 DUP ONLINE'!$K$3)+1),FILED!A953))</f>
        <v>#NUM!</v>
      </c>
      <c r="C953" s="97" t="str">
        <f>+IFERROR(VLOOKUP(B953,'0 DUP ONLINE'!$C$3:$D$701,2,FALSE),"")</f>
        <v/>
      </c>
      <c r="D953" s="97">
        <f>+SUMIF('0 DUP ONLINE'!$C:$C,FILED!B953,'0 DUP ONLINE'!$E:$E)</f>
        <v>0</v>
      </c>
      <c r="E953" s="97">
        <f>+SUMIF('0 DUP ONLINE'!$C:$C,FILED!B953,'0 DUP ONLINE'!$F:$F)</f>
        <v>0</v>
      </c>
      <c r="F953" s="97">
        <f>+SUMIF('0 DUP ONLINE'!$C:$C,FILED!B953,'0 DUP ONLINE'!$G:$G)</f>
        <v>0</v>
      </c>
      <c r="G953" s="97">
        <f>+SUMIF('0 DUP ONLINE'!$C:$C,FILED!B953,'0 DUP ONLINE'!$H:$H)</f>
        <v>0</v>
      </c>
      <c r="H953" s="97">
        <f t="shared" si="56"/>
        <v>0</v>
      </c>
      <c r="J953" s="97">
        <f>+SUMIF('0 DUP WORK'!$C:$C,FILED!B953,'0 DUP WORK'!$E:$E)</f>
        <v>0</v>
      </c>
      <c r="K953" s="97">
        <f>+SUMIF('0 DUP WORK'!$C:$C,FILED!B953,'0 DUP WORK'!$F:$F)</f>
        <v>0</v>
      </c>
      <c r="L953" s="97">
        <f>+SUMIF('0 DUP WORK'!$C:$C,FILED!B953,'0 DUP WORK'!$G:$G)</f>
        <v>0</v>
      </c>
      <c r="M953" s="97">
        <f>+SUMIF('0 DUP WORK'!$C:$C,FILED!B953,'0 DUP WORK'!$H:$H)</f>
        <v>0</v>
      </c>
      <c r="N953" s="97">
        <f t="shared" si="57"/>
        <v>0</v>
      </c>
      <c r="P953" s="97">
        <f t="shared" si="58"/>
        <v>0</v>
      </c>
      <c r="Q953" s="97" t="str">
        <f t="shared" si="59"/>
        <v/>
      </c>
    </row>
    <row r="954" spans="1:17">
      <c r="A954" s="96">
        <v>951</v>
      </c>
      <c r="B954" s="97" t="e">
        <f t="array" ref="B954">+INDEX('0 DUP ONLINE'!$C$3:$C$701,SMALL(IF(FILED!$B$2='0 DUP ONLINE'!$K$3:$K$701,ROW('0 DUP ONLINE'!$K$3:$K$701)-ROW('0 DUP ONLINE'!$K$3)+1),FILED!A954))</f>
        <v>#NUM!</v>
      </c>
      <c r="C954" s="97" t="str">
        <f>+IFERROR(VLOOKUP(B954,'0 DUP ONLINE'!$C$3:$D$701,2,FALSE),"")</f>
        <v/>
      </c>
      <c r="D954" s="97">
        <f>+SUMIF('0 DUP ONLINE'!$C:$C,FILED!B954,'0 DUP ONLINE'!$E:$E)</f>
        <v>0</v>
      </c>
      <c r="E954" s="97">
        <f>+SUMIF('0 DUP ONLINE'!$C:$C,FILED!B954,'0 DUP ONLINE'!$F:$F)</f>
        <v>0</v>
      </c>
      <c r="F954" s="97">
        <f>+SUMIF('0 DUP ONLINE'!$C:$C,FILED!B954,'0 DUP ONLINE'!$G:$G)</f>
        <v>0</v>
      </c>
      <c r="G954" s="97">
        <f>+SUMIF('0 DUP ONLINE'!$C:$C,FILED!B954,'0 DUP ONLINE'!$H:$H)</f>
        <v>0</v>
      </c>
      <c r="H954" s="97">
        <f t="shared" si="56"/>
        <v>0</v>
      </c>
      <c r="J954" s="97">
        <f>+SUMIF('0 DUP WORK'!$C:$C,FILED!B954,'0 DUP WORK'!$E:$E)</f>
        <v>0</v>
      </c>
      <c r="K954" s="97">
        <f>+SUMIF('0 DUP WORK'!$C:$C,FILED!B954,'0 DUP WORK'!$F:$F)</f>
        <v>0</v>
      </c>
      <c r="L954" s="97">
        <f>+SUMIF('0 DUP WORK'!$C:$C,FILED!B954,'0 DUP WORK'!$G:$G)</f>
        <v>0</v>
      </c>
      <c r="M954" s="97">
        <f>+SUMIF('0 DUP WORK'!$C:$C,FILED!B954,'0 DUP WORK'!$H:$H)</f>
        <v>0</v>
      </c>
      <c r="N954" s="97">
        <f t="shared" si="57"/>
        <v>0</v>
      </c>
      <c r="P954" s="97">
        <f t="shared" si="58"/>
        <v>0</v>
      </c>
      <c r="Q954" s="97" t="str">
        <f t="shared" si="59"/>
        <v/>
      </c>
    </row>
    <row r="955" spans="1:17">
      <c r="A955" s="96">
        <v>952</v>
      </c>
      <c r="B955" s="97" t="e">
        <f t="array" ref="B955">+INDEX('0 DUP ONLINE'!$C$3:$C$701,SMALL(IF(FILED!$B$2='0 DUP ONLINE'!$K$3:$K$701,ROW('0 DUP ONLINE'!$K$3:$K$701)-ROW('0 DUP ONLINE'!$K$3)+1),FILED!A955))</f>
        <v>#NUM!</v>
      </c>
      <c r="C955" s="97" t="str">
        <f>+IFERROR(VLOOKUP(B955,'0 DUP ONLINE'!$C$3:$D$701,2,FALSE),"")</f>
        <v/>
      </c>
      <c r="D955" s="97">
        <f>+SUMIF('0 DUP ONLINE'!$C:$C,FILED!B955,'0 DUP ONLINE'!$E:$E)</f>
        <v>0</v>
      </c>
      <c r="E955" s="97">
        <f>+SUMIF('0 DUP ONLINE'!$C:$C,FILED!B955,'0 DUP ONLINE'!$F:$F)</f>
        <v>0</v>
      </c>
      <c r="F955" s="97">
        <f>+SUMIF('0 DUP ONLINE'!$C:$C,FILED!B955,'0 DUP ONLINE'!$G:$G)</f>
        <v>0</v>
      </c>
      <c r="G955" s="97">
        <f>+SUMIF('0 DUP ONLINE'!$C:$C,FILED!B955,'0 DUP ONLINE'!$H:$H)</f>
        <v>0</v>
      </c>
      <c r="H955" s="97">
        <f t="shared" si="56"/>
        <v>0</v>
      </c>
      <c r="J955" s="97">
        <f>+SUMIF('0 DUP WORK'!$C:$C,FILED!B955,'0 DUP WORK'!$E:$E)</f>
        <v>0</v>
      </c>
      <c r="K955" s="97">
        <f>+SUMIF('0 DUP WORK'!$C:$C,FILED!B955,'0 DUP WORK'!$F:$F)</f>
        <v>0</v>
      </c>
      <c r="L955" s="97">
        <f>+SUMIF('0 DUP WORK'!$C:$C,FILED!B955,'0 DUP WORK'!$G:$G)</f>
        <v>0</v>
      </c>
      <c r="M955" s="97">
        <f>+SUMIF('0 DUP WORK'!$C:$C,FILED!B955,'0 DUP WORK'!$H:$H)</f>
        <v>0</v>
      </c>
      <c r="N955" s="97">
        <f t="shared" si="57"/>
        <v>0</v>
      </c>
      <c r="P955" s="97">
        <f t="shared" si="58"/>
        <v>0</v>
      </c>
      <c r="Q955" s="97" t="str">
        <f t="shared" si="59"/>
        <v/>
      </c>
    </row>
    <row r="956" spans="1:17">
      <c r="A956" s="96">
        <v>953</v>
      </c>
      <c r="B956" s="97" t="e">
        <f t="array" ref="B956">+INDEX('0 DUP ONLINE'!$C$3:$C$701,SMALL(IF(FILED!$B$2='0 DUP ONLINE'!$K$3:$K$701,ROW('0 DUP ONLINE'!$K$3:$K$701)-ROW('0 DUP ONLINE'!$K$3)+1),FILED!A956))</f>
        <v>#NUM!</v>
      </c>
      <c r="C956" s="97" t="str">
        <f>+IFERROR(VLOOKUP(B956,'0 DUP ONLINE'!$C$3:$D$701,2,FALSE),"")</f>
        <v/>
      </c>
      <c r="D956" s="97">
        <f>+SUMIF('0 DUP ONLINE'!$C:$C,FILED!B956,'0 DUP ONLINE'!$E:$E)</f>
        <v>0</v>
      </c>
      <c r="E956" s="97">
        <f>+SUMIF('0 DUP ONLINE'!$C:$C,FILED!B956,'0 DUP ONLINE'!$F:$F)</f>
        <v>0</v>
      </c>
      <c r="F956" s="97">
        <f>+SUMIF('0 DUP ONLINE'!$C:$C,FILED!B956,'0 DUP ONLINE'!$G:$G)</f>
        <v>0</v>
      </c>
      <c r="G956" s="97">
        <f>+SUMIF('0 DUP ONLINE'!$C:$C,FILED!B956,'0 DUP ONLINE'!$H:$H)</f>
        <v>0</v>
      </c>
      <c r="H956" s="97">
        <f t="shared" si="56"/>
        <v>0</v>
      </c>
      <c r="J956" s="97">
        <f>+SUMIF('0 DUP WORK'!$C:$C,FILED!B956,'0 DUP WORK'!$E:$E)</f>
        <v>0</v>
      </c>
      <c r="K956" s="97">
        <f>+SUMIF('0 DUP WORK'!$C:$C,FILED!B956,'0 DUP WORK'!$F:$F)</f>
        <v>0</v>
      </c>
      <c r="L956" s="97">
        <f>+SUMIF('0 DUP WORK'!$C:$C,FILED!B956,'0 DUP WORK'!$G:$G)</f>
        <v>0</v>
      </c>
      <c r="M956" s="97">
        <f>+SUMIF('0 DUP WORK'!$C:$C,FILED!B956,'0 DUP WORK'!$H:$H)</f>
        <v>0</v>
      </c>
      <c r="N956" s="97">
        <f t="shared" si="57"/>
        <v>0</v>
      </c>
      <c r="P956" s="97">
        <f t="shared" si="58"/>
        <v>0</v>
      </c>
      <c r="Q956" s="97" t="str">
        <f t="shared" si="59"/>
        <v/>
      </c>
    </row>
    <row r="957" spans="1:17">
      <c r="A957" s="96">
        <v>954</v>
      </c>
      <c r="B957" s="97" t="e">
        <f t="array" ref="B957">+INDEX('0 DUP ONLINE'!$C$3:$C$701,SMALL(IF(FILED!$B$2='0 DUP ONLINE'!$K$3:$K$701,ROW('0 DUP ONLINE'!$K$3:$K$701)-ROW('0 DUP ONLINE'!$K$3)+1),FILED!A957))</f>
        <v>#NUM!</v>
      </c>
      <c r="C957" s="97" t="str">
        <f>+IFERROR(VLOOKUP(B957,'0 DUP ONLINE'!$C$3:$D$701,2,FALSE),"")</f>
        <v/>
      </c>
      <c r="D957" s="97">
        <f>+SUMIF('0 DUP ONLINE'!$C:$C,FILED!B957,'0 DUP ONLINE'!$E:$E)</f>
        <v>0</v>
      </c>
      <c r="E957" s="97">
        <f>+SUMIF('0 DUP ONLINE'!$C:$C,FILED!B957,'0 DUP ONLINE'!$F:$F)</f>
        <v>0</v>
      </c>
      <c r="F957" s="97">
        <f>+SUMIF('0 DUP ONLINE'!$C:$C,FILED!B957,'0 DUP ONLINE'!$G:$G)</f>
        <v>0</v>
      </c>
      <c r="G957" s="97">
        <f>+SUMIF('0 DUP ONLINE'!$C:$C,FILED!B957,'0 DUP ONLINE'!$H:$H)</f>
        <v>0</v>
      </c>
      <c r="H957" s="97">
        <f t="shared" si="56"/>
        <v>0</v>
      </c>
      <c r="J957" s="97">
        <f>+SUMIF('0 DUP WORK'!$C:$C,FILED!B957,'0 DUP WORK'!$E:$E)</f>
        <v>0</v>
      </c>
      <c r="K957" s="97">
        <f>+SUMIF('0 DUP WORK'!$C:$C,FILED!B957,'0 DUP WORK'!$F:$F)</f>
        <v>0</v>
      </c>
      <c r="L957" s="97">
        <f>+SUMIF('0 DUP WORK'!$C:$C,FILED!B957,'0 DUP WORK'!$G:$G)</f>
        <v>0</v>
      </c>
      <c r="M957" s="97">
        <f>+SUMIF('0 DUP WORK'!$C:$C,FILED!B957,'0 DUP WORK'!$H:$H)</f>
        <v>0</v>
      </c>
      <c r="N957" s="97">
        <f t="shared" si="57"/>
        <v>0</v>
      </c>
      <c r="P957" s="97">
        <f t="shared" si="58"/>
        <v>0</v>
      </c>
      <c r="Q957" s="97" t="str">
        <f t="shared" si="59"/>
        <v/>
      </c>
    </row>
    <row r="958" spans="1:17">
      <c r="A958" s="96">
        <v>955</v>
      </c>
      <c r="B958" s="97" t="e">
        <f t="array" ref="B958">+INDEX('0 DUP ONLINE'!$C$3:$C$701,SMALL(IF(FILED!$B$2='0 DUP ONLINE'!$K$3:$K$701,ROW('0 DUP ONLINE'!$K$3:$K$701)-ROW('0 DUP ONLINE'!$K$3)+1),FILED!A958))</f>
        <v>#NUM!</v>
      </c>
      <c r="C958" s="97" t="str">
        <f>+IFERROR(VLOOKUP(B958,'0 DUP ONLINE'!$C$3:$D$701,2,FALSE),"")</f>
        <v/>
      </c>
      <c r="D958" s="97">
        <f>+SUMIF('0 DUP ONLINE'!$C:$C,FILED!B958,'0 DUP ONLINE'!$E:$E)</f>
        <v>0</v>
      </c>
      <c r="E958" s="97">
        <f>+SUMIF('0 DUP ONLINE'!$C:$C,FILED!B958,'0 DUP ONLINE'!$F:$F)</f>
        <v>0</v>
      </c>
      <c r="F958" s="97">
        <f>+SUMIF('0 DUP ONLINE'!$C:$C,FILED!B958,'0 DUP ONLINE'!$G:$G)</f>
        <v>0</v>
      </c>
      <c r="G958" s="97">
        <f>+SUMIF('0 DUP ONLINE'!$C:$C,FILED!B958,'0 DUP ONLINE'!$H:$H)</f>
        <v>0</v>
      </c>
      <c r="H958" s="97">
        <f t="shared" si="56"/>
        <v>0</v>
      </c>
      <c r="J958" s="97">
        <f>+SUMIF('0 DUP WORK'!$C:$C,FILED!B958,'0 DUP WORK'!$E:$E)</f>
        <v>0</v>
      </c>
      <c r="K958" s="97">
        <f>+SUMIF('0 DUP WORK'!$C:$C,FILED!B958,'0 DUP WORK'!$F:$F)</f>
        <v>0</v>
      </c>
      <c r="L958" s="97">
        <f>+SUMIF('0 DUP WORK'!$C:$C,FILED!B958,'0 DUP WORK'!$G:$G)</f>
        <v>0</v>
      </c>
      <c r="M958" s="97">
        <f>+SUMIF('0 DUP WORK'!$C:$C,FILED!B958,'0 DUP WORK'!$H:$H)</f>
        <v>0</v>
      </c>
      <c r="N958" s="97">
        <f t="shared" si="57"/>
        <v>0</v>
      </c>
      <c r="P958" s="97">
        <f t="shared" si="58"/>
        <v>0</v>
      </c>
      <c r="Q958" s="97" t="str">
        <f t="shared" si="59"/>
        <v/>
      </c>
    </row>
    <row r="959" spans="1:17">
      <c r="A959" s="96">
        <v>956</v>
      </c>
      <c r="B959" s="97" t="e">
        <f t="array" ref="B959">+INDEX('0 DUP ONLINE'!$C$3:$C$701,SMALL(IF(FILED!$B$2='0 DUP ONLINE'!$K$3:$K$701,ROW('0 DUP ONLINE'!$K$3:$K$701)-ROW('0 DUP ONLINE'!$K$3)+1),FILED!A959))</f>
        <v>#NUM!</v>
      </c>
      <c r="C959" s="97" t="str">
        <f>+IFERROR(VLOOKUP(B959,'0 DUP ONLINE'!$C$3:$D$701,2,FALSE),"")</f>
        <v/>
      </c>
      <c r="D959" s="97">
        <f>+SUMIF('0 DUP ONLINE'!$C:$C,FILED!B959,'0 DUP ONLINE'!$E:$E)</f>
        <v>0</v>
      </c>
      <c r="E959" s="97">
        <f>+SUMIF('0 DUP ONLINE'!$C:$C,FILED!B959,'0 DUP ONLINE'!$F:$F)</f>
        <v>0</v>
      </c>
      <c r="F959" s="97">
        <f>+SUMIF('0 DUP ONLINE'!$C:$C,FILED!B959,'0 DUP ONLINE'!$G:$G)</f>
        <v>0</v>
      </c>
      <c r="G959" s="97">
        <f>+SUMIF('0 DUP ONLINE'!$C:$C,FILED!B959,'0 DUP ONLINE'!$H:$H)</f>
        <v>0</v>
      </c>
      <c r="H959" s="97">
        <f t="shared" si="56"/>
        <v>0</v>
      </c>
      <c r="J959" s="97">
        <f>+SUMIF('0 DUP WORK'!$C:$C,FILED!B959,'0 DUP WORK'!$E:$E)</f>
        <v>0</v>
      </c>
      <c r="K959" s="97">
        <f>+SUMIF('0 DUP WORK'!$C:$C,FILED!B959,'0 DUP WORK'!$F:$F)</f>
        <v>0</v>
      </c>
      <c r="L959" s="97">
        <f>+SUMIF('0 DUP WORK'!$C:$C,FILED!B959,'0 DUP WORK'!$G:$G)</f>
        <v>0</v>
      </c>
      <c r="M959" s="97">
        <f>+SUMIF('0 DUP WORK'!$C:$C,FILED!B959,'0 DUP WORK'!$H:$H)</f>
        <v>0</v>
      </c>
      <c r="N959" s="97">
        <f t="shared" si="57"/>
        <v>0</v>
      </c>
      <c r="P959" s="97">
        <f t="shared" si="58"/>
        <v>0</v>
      </c>
      <c r="Q959" s="97" t="str">
        <f t="shared" si="59"/>
        <v/>
      </c>
    </row>
    <row r="960" spans="1:17">
      <c r="A960" s="96">
        <v>957</v>
      </c>
      <c r="B960" s="97" t="e">
        <f t="array" ref="B960">+INDEX('0 DUP ONLINE'!$C$3:$C$701,SMALL(IF(FILED!$B$2='0 DUP ONLINE'!$K$3:$K$701,ROW('0 DUP ONLINE'!$K$3:$K$701)-ROW('0 DUP ONLINE'!$K$3)+1),FILED!A960))</f>
        <v>#NUM!</v>
      </c>
      <c r="C960" s="97" t="str">
        <f>+IFERROR(VLOOKUP(B960,'0 DUP ONLINE'!$C$3:$D$701,2,FALSE),"")</f>
        <v/>
      </c>
      <c r="D960" s="97">
        <f>+SUMIF('0 DUP ONLINE'!$C:$C,FILED!B960,'0 DUP ONLINE'!$E:$E)</f>
        <v>0</v>
      </c>
      <c r="E960" s="97">
        <f>+SUMIF('0 DUP ONLINE'!$C:$C,FILED!B960,'0 DUP ONLINE'!$F:$F)</f>
        <v>0</v>
      </c>
      <c r="F960" s="97">
        <f>+SUMIF('0 DUP ONLINE'!$C:$C,FILED!B960,'0 DUP ONLINE'!$G:$G)</f>
        <v>0</v>
      </c>
      <c r="G960" s="97">
        <f>+SUMIF('0 DUP ONLINE'!$C:$C,FILED!B960,'0 DUP ONLINE'!$H:$H)</f>
        <v>0</v>
      </c>
      <c r="H960" s="97">
        <f t="shared" si="56"/>
        <v>0</v>
      </c>
      <c r="J960" s="97">
        <f>+SUMIF('0 DUP WORK'!$C:$C,FILED!B960,'0 DUP WORK'!$E:$E)</f>
        <v>0</v>
      </c>
      <c r="K960" s="97">
        <f>+SUMIF('0 DUP WORK'!$C:$C,FILED!B960,'0 DUP WORK'!$F:$F)</f>
        <v>0</v>
      </c>
      <c r="L960" s="97">
        <f>+SUMIF('0 DUP WORK'!$C:$C,FILED!B960,'0 DUP WORK'!$G:$G)</f>
        <v>0</v>
      </c>
      <c r="M960" s="97">
        <f>+SUMIF('0 DUP WORK'!$C:$C,FILED!B960,'0 DUP WORK'!$H:$H)</f>
        <v>0</v>
      </c>
      <c r="N960" s="97">
        <f t="shared" si="57"/>
        <v>0</v>
      </c>
      <c r="P960" s="97">
        <f t="shared" si="58"/>
        <v>0</v>
      </c>
      <c r="Q960" s="97" t="str">
        <f t="shared" si="59"/>
        <v/>
      </c>
    </row>
    <row r="961" spans="1:17">
      <c r="A961" s="96">
        <v>958</v>
      </c>
      <c r="B961" s="97" t="e">
        <f t="array" ref="B961">+INDEX('0 DUP ONLINE'!$C$3:$C$701,SMALL(IF(FILED!$B$2='0 DUP ONLINE'!$K$3:$K$701,ROW('0 DUP ONLINE'!$K$3:$K$701)-ROW('0 DUP ONLINE'!$K$3)+1),FILED!A961))</f>
        <v>#NUM!</v>
      </c>
      <c r="C961" s="97" t="str">
        <f>+IFERROR(VLOOKUP(B961,'0 DUP ONLINE'!$C$3:$D$701,2,FALSE),"")</f>
        <v/>
      </c>
      <c r="D961" s="97">
        <f>+SUMIF('0 DUP ONLINE'!$C:$C,FILED!B961,'0 DUP ONLINE'!$E:$E)</f>
        <v>0</v>
      </c>
      <c r="E961" s="97">
        <f>+SUMIF('0 DUP ONLINE'!$C:$C,FILED!B961,'0 DUP ONLINE'!$F:$F)</f>
        <v>0</v>
      </c>
      <c r="F961" s="97">
        <f>+SUMIF('0 DUP ONLINE'!$C:$C,FILED!B961,'0 DUP ONLINE'!$G:$G)</f>
        <v>0</v>
      </c>
      <c r="G961" s="97">
        <f>+SUMIF('0 DUP ONLINE'!$C:$C,FILED!B961,'0 DUP ONLINE'!$H:$H)</f>
        <v>0</v>
      </c>
      <c r="H961" s="97">
        <f t="shared" si="56"/>
        <v>0</v>
      </c>
      <c r="J961" s="97">
        <f>+SUMIF('0 DUP WORK'!$C:$C,FILED!B961,'0 DUP WORK'!$E:$E)</f>
        <v>0</v>
      </c>
      <c r="K961" s="97">
        <f>+SUMIF('0 DUP WORK'!$C:$C,FILED!B961,'0 DUP WORK'!$F:$F)</f>
        <v>0</v>
      </c>
      <c r="L961" s="97">
        <f>+SUMIF('0 DUP WORK'!$C:$C,FILED!B961,'0 DUP WORK'!$G:$G)</f>
        <v>0</v>
      </c>
      <c r="M961" s="97">
        <f>+SUMIF('0 DUP WORK'!$C:$C,FILED!B961,'0 DUP WORK'!$H:$H)</f>
        <v>0</v>
      </c>
      <c r="N961" s="97">
        <f t="shared" si="57"/>
        <v>0</v>
      </c>
      <c r="P961" s="97">
        <f t="shared" si="58"/>
        <v>0</v>
      </c>
      <c r="Q961" s="97" t="str">
        <f t="shared" si="59"/>
        <v/>
      </c>
    </row>
    <row r="962" spans="1:17">
      <c r="A962" s="96">
        <v>959</v>
      </c>
      <c r="B962" s="97" t="e">
        <f t="array" ref="B962">+INDEX('0 DUP ONLINE'!$C$3:$C$701,SMALL(IF(FILED!$B$2='0 DUP ONLINE'!$K$3:$K$701,ROW('0 DUP ONLINE'!$K$3:$K$701)-ROW('0 DUP ONLINE'!$K$3)+1),FILED!A962))</f>
        <v>#NUM!</v>
      </c>
      <c r="C962" s="97" t="str">
        <f>+IFERROR(VLOOKUP(B962,'0 DUP ONLINE'!$C$3:$D$701,2,FALSE),"")</f>
        <v/>
      </c>
      <c r="D962" s="97">
        <f>+SUMIF('0 DUP ONLINE'!$C:$C,FILED!B962,'0 DUP ONLINE'!$E:$E)</f>
        <v>0</v>
      </c>
      <c r="E962" s="97">
        <f>+SUMIF('0 DUP ONLINE'!$C:$C,FILED!B962,'0 DUP ONLINE'!$F:$F)</f>
        <v>0</v>
      </c>
      <c r="F962" s="97">
        <f>+SUMIF('0 DUP ONLINE'!$C:$C,FILED!B962,'0 DUP ONLINE'!$G:$G)</f>
        <v>0</v>
      </c>
      <c r="G962" s="97">
        <f>+SUMIF('0 DUP ONLINE'!$C:$C,FILED!B962,'0 DUP ONLINE'!$H:$H)</f>
        <v>0</v>
      </c>
      <c r="H962" s="97">
        <f t="shared" si="56"/>
        <v>0</v>
      </c>
      <c r="J962" s="97">
        <f>+SUMIF('0 DUP WORK'!$C:$C,FILED!B962,'0 DUP WORK'!$E:$E)</f>
        <v>0</v>
      </c>
      <c r="K962" s="97">
        <f>+SUMIF('0 DUP WORK'!$C:$C,FILED!B962,'0 DUP WORK'!$F:$F)</f>
        <v>0</v>
      </c>
      <c r="L962" s="97">
        <f>+SUMIF('0 DUP WORK'!$C:$C,FILED!B962,'0 DUP WORK'!$G:$G)</f>
        <v>0</v>
      </c>
      <c r="M962" s="97">
        <f>+SUMIF('0 DUP WORK'!$C:$C,FILED!B962,'0 DUP WORK'!$H:$H)</f>
        <v>0</v>
      </c>
      <c r="N962" s="97">
        <f t="shared" si="57"/>
        <v>0</v>
      </c>
      <c r="P962" s="97">
        <f t="shared" si="58"/>
        <v>0</v>
      </c>
      <c r="Q962" s="97" t="str">
        <f t="shared" si="59"/>
        <v/>
      </c>
    </row>
    <row r="963" spans="1:17">
      <c r="A963" s="96">
        <v>960</v>
      </c>
      <c r="B963" s="97" t="e">
        <f t="array" ref="B963">+INDEX('0 DUP ONLINE'!$C$3:$C$701,SMALL(IF(FILED!$B$2='0 DUP ONLINE'!$K$3:$K$701,ROW('0 DUP ONLINE'!$K$3:$K$701)-ROW('0 DUP ONLINE'!$K$3)+1),FILED!A963))</f>
        <v>#NUM!</v>
      </c>
      <c r="C963" s="97" t="str">
        <f>+IFERROR(VLOOKUP(B963,'0 DUP ONLINE'!$C$3:$D$701,2,FALSE),"")</f>
        <v/>
      </c>
      <c r="D963" s="97">
        <f>+SUMIF('0 DUP ONLINE'!$C:$C,FILED!B963,'0 DUP ONLINE'!$E:$E)</f>
        <v>0</v>
      </c>
      <c r="E963" s="97">
        <f>+SUMIF('0 DUP ONLINE'!$C:$C,FILED!B963,'0 DUP ONLINE'!$F:$F)</f>
        <v>0</v>
      </c>
      <c r="F963" s="97">
        <f>+SUMIF('0 DUP ONLINE'!$C:$C,FILED!B963,'0 DUP ONLINE'!$G:$G)</f>
        <v>0</v>
      </c>
      <c r="G963" s="97">
        <f>+SUMIF('0 DUP ONLINE'!$C:$C,FILED!B963,'0 DUP ONLINE'!$H:$H)</f>
        <v>0</v>
      </c>
      <c r="H963" s="97">
        <f t="shared" si="56"/>
        <v>0</v>
      </c>
      <c r="J963" s="97">
        <f>+SUMIF('0 DUP WORK'!$C:$C,FILED!B963,'0 DUP WORK'!$E:$E)</f>
        <v>0</v>
      </c>
      <c r="K963" s="97">
        <f>+SUMIF('0 DUP WORK'!$C:$C,FILED!B963,'0 DUP WORK'!$F:$F)</f>
        <v>0</v>
      </c>
      <c r="L963" s="97">
        <f>+SUMIF('0 DUP WORK'!$C:$C,FILED!B963,'0 DUP WORK'!$G:$G)</f>
        <v>0</v>
      </c>
      <c r="M963" s="97">
        <f>+SUMIF('0 DUP WORK'!$C:$C,FILED!B963,'0 DUP WORK'!$H:$H)</f>
        <v>0</v>
      </c>
      <c r="N963" s="97">
        <f t="shared" si="57"/>
        <v>0</v>
      </c>
      <c r="P963" s="97">
        <f t="shared" si="58"/>
        <v>0</v>
      </c>
      <c r="Q963" s="97" t="str">
        <f t="shared" si="59"/>
        <v/>
      </c>
    </row>
    <row r="964" spans="1:17">
      <c r="A964" s="96">
        <v>961</v>
      </c>
      <c r="B964" s="97" t="e">
        <f t="array" ref="B964">+INDEX('0 DUP ONLINE'!$C$3:$C$701,SMALL(IF(FILED!$B$2='0 DUP ONLINE'!$K$3:$K$701,ROW('0 DUP ONLINE'!$K$3:$K$701)-ROW('0 DUP ONLINE'!$K$3)+1),FILED!A964))</f>
        <v>#NUM!</v>
      </c>
      <c r="C964" s="97" t="str">
        <f>+IFERROR(VLOOKUP(B964,'0 DUP ONLINE'!$C$3:$D$701,2,FALSE),"")</f>
        <v/>
      </c>
      <c r="D964" s="97">
        <f>+SUMIF('0 DUP ONLINE'!$C:$C,FILED!B964,'0 DUP ONLINE'!$E:$E)</f>
        <v>0</v>
      </c>
      <c r="E964" s="97">
        <f>+SUMIF('0 DUP ONLINE'!$C:$C,FILED!B964,'0 DUP ONLINE'!$F:$F)</f>
        <v>0</v>
      </c>
      <c r="F964" s="97">
        <f>+SUMIF('0 DUP ONLINE'!$C:$C,FILED!B964,'0 DUP ONLINE'!$G:$G)</f>
        <v>0</v>
      </c>
      <c r="G964" s="97">
        <f>+SUMIF('0 DUP ONLINE'!$C:$C,FILED!B964,'0 DUP ONLINE'!$H:$H)</f>
        <v>0</v>
      </c>
      <c r="H964" s="97">
        <f t="shared" si="56"/>
        <v>0</v>
      </c>
      <c r="J964" s="97">
        <f>+SUMIF('0 DUP WORK'!$C:$C,FILED!B964,'0 DUP WORK'!$E:$E)</f>
        <v>0</v>
      </c>
      <c r="K964" s="97">
        <f>+SUMIF('0 DUP WORK'!$C:$C,FILED!B964,'0 DUP WORK'!$F:$F)</f>
        <v>0</v>
      </c>
      <c r="L964" s="97">
        <f>+SUMIF('0 DUP WORK'!$C:$C,FILED!B964,'0 DUP WORK'!$G:$G)</f>
        <v>0</v>
      </c>
      <c r="M964" s="97">
        <f>+SUMIF('0 DUP WORK'!$C:$C,FILED!B964,'0 DUP WORK'!$H:$H)</f>
        <v>0</v>
      </c>
      <c r="N964" s="97">
        <f t="shared" si="57"/>
        <v>0</v>
      </c>
      <c r="P964" s="97">
        <f t="shared" si="58"/>
        <v>0</v>
      </c>
      <c r="Q964" s="97" t="str">
        <f t="shared" si="59"/>
        <v/>
      </c>
    </row>
    <row r="965" spans="1:17">
      <c r="A965" s="96">
        <v>962</v>
      </c>
      <c r="B965" s="97" t="e">
        <f t="array" ref="B965">+INDEX('0 DUP ONLINE'!$C$3:$C$701,SMALL(IF(FILED!$B$2='0 DUP ONLINE'!$K$3:$K$701,ROW('0 DUP ONLINE'!$K$3:$K$701)-ROW('0 DUP ONLINE'!$K$3)+1),FILED!A965))</f>
        <v>#NUM!</v>
      </c>
      <c r="C965" s="97" t="str">
        <f>+IFERROR(VLOOKUP(B965,'0 DUP ONLINE'!$C$3:$D$701,2,FALSE),"")</f>
        <v/>
      </c>
      <c r="D965" s="97">
        <f>+SUMIF('0 DUP ONLINE'!$C:$C,FILED!B965,'0 DUP ONLINE'!$E:$E)</f>
        <v>0</v>
      </c>
      <c r="E965" s="97">
        <f>+SUMIF('0 DUP ONLINE'!$C:$C,FILED!B965,'0 DUP ONLINE'!$F:$F)</f>
        <v>0</v>
      </c>
      <c r="F965" s="97">
        <f>+SUMIF('0 DUP ONLINE'!$C:$C,FILED!B965,'0 DUP ONLINE'!$G:$G)</f>
        <v>0</v>
      </c>
      <c r="G965" s="97">
        <f>+SUMIF('0 DUP ONLINE'!$C:$C,FILED!B965,'0 DUP ONLINE'!$H:$H)</f>
        <v>0</v>
      </c>
      <c r="H965" s="97">
        <f t="shared" ref="H965:H1003" si="60">+E965+F965+G965</f>
        <v>0</v>
      </c>
      <c r="J965" s="97">
        <f>+SUMIF('0 DUP WORK'!$C:$C,FILED!B965,'0 DUP WORK'!$E:$E)</f>
        <v>0</v>
      </c>
      <c r="K965" s="97">
        <f>+SUMIF('0 DUP WORK'!$C:$C,FILED!B965,'0 DUP WORK'!$F:$F)</f>
        <v>0</v>
      </c>
      <c r="L965" s="97">
        <f>+SUMIF('0 DUP WORK'!$C:$C,FILED!B965,'0 DUP WORK'!$G:$G)</f>
        <v>0</v>
      </c>
      <c r="M965" s="97">
        <f>+SUMIF('0 DUP WORK'!$C:$C,FILED!B965,'0 DUP WORK'!$H:$H)</f>
        <v>0</v>
      </c>
      <c r="N965" s="97">
        <f t="shared" ref="N965:N1003" si="61">+K965+L965+M965</f>
        <v>0</v>
      </c>
      <c r="P965" s="97">
        <f t="shared" ref="P965:P1003" si="62">+ROUND(H965-N965,-1)</f>
        <v>0</v>
      </c>
      <c r="Q965" s="97" t="str">
        <f t="shared" ref="Q965:Q1003" si="63">+IF(P965=0,"",IF(P965&gt;-1,"SHORT",IF(P965&lt;1,"EXCESS")))</f>
        <v/>
      </c>
    </row>
    <row r="966" spans="1:17">
      <c r="A966" s="96">
        <v>963</v>
      </c>
      <c r="B966" s="97" t="e">
        <f t="array" ref="B966">+INDEX('0 DUP ONLINE'!$C$3:$C$701,SMALL(IF(FILED!$B$2='0 DUP ONLINE'!$K$3:$K$701,ROW('0 DUP ONLINE'!$K$3:$K$701)-ROW('0 DUP ONLINE'!$K$3)+1),FILED!A966))</f>
        <v>#NUM!</v>
      </c>
      <c r="C966" s="97" t="str">
        <f>+IFERROR(VLOOKUP(B966,'0 DUP ONLINE'!$C$3:$D$701,2,FALSE),"")</f>
        <v/>
      </c>
      <c r="D966" s="97">
        <f>+SUMIF('0 DUP ONLINE'!$C:$C,FILED!B966,'0 DUP ONLINE'!$E:$E)</f>
        <v>0</v>
      </c>
      <c r="E966" s="97">
        <f>+SUMIF('0 DUP ONLINE'!$C:$C,FILED!B966,'0 DUP ONLINE'!$F:$F)</f>
        <v>0</v>
      </c>
      <c r="F966" s="97">
        <f>+SUMIF('0 DUP ONLINE'!$C:$C,FILED!B966,'0 DUP ONLINE'!$G:$G)</f>
        <v>0</v>
      </c>
      <c r="G966" s="97">
        <f>+SUMIF('0 DUP ONLINE'!$C:$C,FILED!B966,'0 DUP ONLINE'!$H:$H)</f>
        <v>0</v>
      </c>
      <c r="H966" s="97">
        <f t="shared" si="60"/>
        <v>0</v>
      </c>
      <c r="J966" s="97">
        <f>+SUMIF('0 DUP WORK'!$C:$C,FILED!B966,'0 DUP WORK'!$E:$E)</f>
        <v>0</v>
      </c>
      <c r="K966" s="97">
        <f>+SUMIF('0 DUP WORK'!$C:$C,FILED!B966,'0 DUP WORK'!$F:$F)</f>
        <v>0</v>
      </c>
      <c r="L966" s="97">
        <f>+SUMIF('0 DUP WORK'!$C:$C,FILED!B966,'0 DUP WORK'!$G:$G)</f>
        <v>0</v>
      </c>
      <c r="M966" s="97">
        <f>+SUMIF('0 DUP WORK'!$C:$C,FILED!B966,'0 DUP WORK'!$H:$H)</f>
        <v>0</v>
      </c>
      <c r="N966" s="97">
        <f t="shared" si="61"/>
        <v>0</v>
      </c>
      <c r="P966" s="97">
        <f t="shared" si="62"/>
        <v>0</v>
      </c>
      <c r="Q966" s="97" t="str">
        <f t="shared" si="63"/>
        <v/>
      </c>
    </row>
    <row r="967" spans="1:17">
      <c r="A967" s="96">
        <v>964</v>
      </c>
      <c r="B967" s="97" t="e">
        <f t="array" ref="B967">+INDEX('0 DUP ONLINE'!$C$3:$C$701,SMALL(IF(FILED!$B$2='0 DUP ONLINE'!$K$3:$K$701,ROW('0 DUP ONLINE'!$K$3:$K$701)-ROW('0 DUP ONLINE'!$K$3)+1),FILED!A967))</f>
        <v>#NUM!</v>
      </c>
      <c r="C967" s="97" t="str">
        <f>+IFERROR(VLOOKUP(B967,'0 DUP ONLINE'!$C$3:$D$701,2,FALSE),"")</f>
        <v/>
      </c>
      <c r="D967" s="97">
        <f>+SUMIF('0 DUP ONLINE'!$C:$C,FILED!B967,'0 DUP ONLINE'!$E:$E)</f>
        <v>0</v>
      </c>
      <c r="E967" s="97">
        <f>+SUMIF('0 DUP ONLINE'!$C:$C,FILED!B967,'0 DUP ONLINE'!$F:$F)</f>
        <v>0</v>
      </c>
      <c r="F967" s="97">
        <f>+SUMIF('0 DUP ONLINE'!$C:$C,FILED!B967,'0 DUP ONLINE'!$G:$G)</f>
        <v>0</v>
      </c>
      <c r="G967" s="97">
        <f>+SUMIF('0 DUP ONLINE'!$C:$C,FILED!B967,'0 DUP ONLINE'!$H:$H)</f>
        <v>0</v>
      </c>
      <c r="H967" s="97">
        <f t="shared" si="60"/>
        <v>0</v>
      </c>
      <c r="J967" s="97">
        <f>+SUMIF('0 DUP WORK'!$C:$C,FILED!B967,'0 DUP WORK'!$E:$E)</f>
        <v>0</v>
      </c>
      <c r="K967" s="97">
        <f>+SUMIF('0 DUP WORK'!$C:$C,FILED!B967,'0 DUP WORK'!$F:$F)</f>
        <v>0</v>
      </c>
      <c r="L967" s="97">
        <f>+SUMIF('0 DUP WORK'!$C:$C,FILED!B967,'0 DUP WORK'!$G:$G)</f>
        <v>0</v>
      </c>
      <c r="M967" s="97">
        <f>+SUMIF('0 DUP WORK'!$C:$C,FILED!B967,'0 DUP WORK'!$H:$H)</f>
        <v>0</v>
      </c>
      <c r="N967" s="97">
        <f t="shared" si="61"/>
        <v>0</v>
      </c>
      <c r="P967" s="97">
        <f t="shared" si="62"/>
        <v>0</v>
      </c>
      <c r="Q967" s="97" t="str">
        <f t="shared" si="63"/>
        <v/>
      </c>
    </row>
    <row r="968" spans="1:17">
      <c r="A968" s="96">
        <v>965</v>
      </c>
      <c r="B968" s="97" t="e">
        <f t="array" ref="B968">+INDEX('0 DUP ONLINE'!$C$3:$C$701,SMALL(IF(FILED!$B$2='0 DUP ONLINE'!$K$3:$K$701,ROW('0 DUP ONLINE'!$K$3:$K$701)-ROW('0 DUP ONLINE'!$K$3)+1),FILED!A968))</f>
        <v>#NUM!</v>
      </c>
      <c r="C968" s="97" t="str">
        <f>+IFERROR(VLOOKUP(B968,'0 DUP ONLINE'!$C$3:$D$701,2,FALSE),"")</f>
        <v/>
      </c>
      <c r="D968" s="97">
        <f>+SUMIF('0 DUP ONLINE'!$C:$C,FILED!B968,'0 DUP ONLINE'!$E:$E)</f>
        <v>0</v>
      </c>
      <c r="E968" s="97">
        <f>+SUMIF('0 DUP ONLINE'!$C:$C,FILED!B968,'0 DUP ONLINE'!$F:$F)</f>
        <v>0</v>
      </c>
      <c r="F968" s="97">
        <f>+SUMIF('0 DUP ONLINE'!$C:$C,FILED!B968,'0 DUP ONLINE'!$G:$G)</f>
        <v>0</v>
      </c>
      <c r="G968" s="97">
        <f>+SUMIF('0 DUP ONLINE'!$C:$C,FILED!B968,'0 DUP ONLINE'!$H:$H)</f>
        <v>0</v>
      </c>
      <c r="H968" s="97">
        <f t="shared" si="60"/>
        <v>0</v>
      </c>
      <c r="J968" s="97">
        <f>+SUMIF('0 DUP WORK'!$C:$C,FILED!B968,'0 DUP WORK'!$E:$E)</f>
        <v>0</v>
      </c>
      <c r="K968" s="97">
        <f>+SUMIF('0 DUP WORK'!$C:$C,FILED!B968,'0 DUP WORK'!$F:$F)</f>
        <v>0</v>
      </c>
      <c r="L968" s="97">
        <f>+SUMIF('0 DUP WORK'!$C:$C,FILED!B968,'0 DUP WORK'!$G:$G)</f>
        <v>0</v>
      </c>
      <c r="M968" s="97">
        <f>+SUMIF('0 DUP WORK'!$C:$C,FILED!B968,'0 DUP WORK'!$H:$H)</f>
        <v>0</v>
      </c>
      <c r="N968" s="97">
        <f t="shared" si="61"/>
        <v>0</v>
      </c>
      <c r="P968" s="97">
        <f t="shared" si="62"/>
        <v>0</v>
      </c>
      <c r="Q968" s="97" t="str">
        <f t="shared" si="63"/>
        <v/>
      </c>
    </row>
    <row r="969" spans="1:17">
      <c r="A969" s="96">
        <v>966</v>
      </c>
      <c r="B969" s="97" t="e">
        <f t="array" ref="B969">+INDEX('0 DUP ONLINE'!$C$3:$C$701,SMALL(IF(FILED!$B$2='0 DUP ONLINE'!$K$3:$K$701,ROW('0 DUP ONLINE'!$K$3:$K$701)-ROW('0 DUP ONLINE'!$K$3)+1),FILED!A969))</f>
        <v>#NUM!</v>
      </c>
      <c r="C969" s="97" t="str">
        <f>+IFERROR(VLOOKUP(B969,'0 DUP ONLINE'!$C$3:$D$701,2,FALSE),"")</f>
        <v/>
      </c>
      <c r="D969" s="97">
        <f>+SUMIF('0 DUP ONLINE'!$C:$C,FILED!B969,'0 DUP ONLINE'!$E:$E)</f>
        <v>0</v>
      </c>
      <c r="E969" s="97">
        <f>+SUMIF('0 DUP ONLINE'!$C:$C,FILED!B969,'0 DUP ONLINE'!$F:$F)</f>
        <v>0</v>
      </c>
      <c r="F969" s="97">
        <f>+SUMIF('0 DUP ONLINE'!$C:$C,FILED!B969,'0 DUP ONLINE'!$G:$G)</f>
        <v>0</v>
      </c>
      <c r="G969" s="97">
        <f>+SUMIF('0 DUP ONLINE'!$C:$C,FILED!B969,'0 DUP ONLINE'!$H:$H)</f>
        <v>0</v>
      </c>
      <c r="H969" s="97">
        <f t="shared" si="60"/>
        <v>0</v>
      </c>
      <c r="J969" s="97">
        <f>+SUMIF('0 DUP WORK'!$C:$C,FILED!B969,'0 DUP WORK'!$E:$E)</f>
        <v>0</v>
      </c>
      <c r="K969" s="97">
        <f>+SUMIF('0 DUP WORK'!$C:$C,FILED!B969,'0 DUP WORK'!$F:$F)</f>
        <v>0</v>
      </c>
      <c r="L969" s="97">
        <f>+SUMIF('0 DUP WORK'!$C:$C,FILED!B969,'0 DUP WORK'!$G:$G)</f>
        <v>0</v>
      </c>
      <c r="M969" s="97">
        <f>+SUMIF('0 DUP WORK'!$C:$C,FILED!B969,'0 DUP WORK'!$H:$H)</f>
        <v>0</v>
      </c>
      <c r="N969" s="97">
        <f t="shared" si="61"/>
        <v>0</v>
      </c>
      <c r="P969" s="97">
        <f t="shared" si="62"/>
        <v>0</v>
      </c>
      <c r="Q969" s="97" t="str">
        <f t="shared" si="63"/>
        <v/>
      </c>
    </row>
    <row r="970" spans="1:17">
      <c r="A970" s="96">
        <v>967</v>
      </c>
      <c r="B970" s="97" t="e">
        <f t="array" ref="B970">+INDEX('0 DUP ONLINE'!$C$3:$C$701,SMALL(IF(FILED!$B$2='0 DUP ONLINE'!$K$3:$K$701,ROW('0 DUP ONLINE'!$K$3:$K$701)-ROW('0 DUP ONLINE'!$K$3)+1),FILED!A970))</f>
        <v>#NUM!</v>
      </c>
      <c r="C970" s="97" t="str">
        <f>+IFERROR(VLOOKUP(B970,'0 DUP ONLINE'!$C$3:$D$701,2,FALSE),"")</f>
        <v/>
      </c>
      <c r="D970" s="97">
        <f>+SUMIF('0 DUP ONLINE'!$C:$C,FILED!B970,'0 DUP ONLINE'!$E:$E)</f>
        <v>0</v>
      </c>
      <c r="E970" s="97">
        <f>+SUMIF('0 DUP ONLINE'!$C:$C,FILED!B970,'0 DUP ONLINE'!$F:$F)</f>
        <v>0</v>
      </c>
      <c r="F970" s="97">
        <f>+SUMIF('0 DUP ONLINE'!$C:$C,FILED!B970,'0 DUP ONLINE'!$G:$G)</f>
        <v>0</v>
      </c>
      <c r="G970" s="97">
        <f>+SUMIF('0 DUP ONLINE'!$C:$C,FILED!B970,'0 DUP ONLINE'!$H:$H)</f>
        <v>0</v>
      </c>
      <c r="H970" s="97">
        <f t="shared" si="60"/>
        <v>0</v>
      </c>
      <c r="J970" s="97">
        <f>+SUMIF('0 DUP WORK'!$C:$C,FILED!B970,'0 DUP WORK'!$E:$E)</f>
        <v>0</v>
      </c>
      <c r="K970" s="97">
        <f>+SUMIF('0 DUP WORK'!$C:$C,FILED!B970,'0 DUP WORK'!$F:$F)</f>
        <v>0</v>
      </c>
      <c r="L970" s="97">
        <f>+SUMIF('0 DUP WORK'!$C:$C,FILED!B970,'0 DUP WORK'!$G:$G)</f>
        <v>0</v>
      </c>
      <c r="M970" s="97">
        <f>+SUMIF('0 DUP WORK'!$C:$C,FILED!B970,'0 DUP WORK'!$H:$H)</f>
        <v>0</v>
      </c>
      <c r="N970" s="97">
        <f t="shared" si="61"/>
        <v>0</v>
      </c>
      <c r="P970" s="97">
        <f t="shared" si="62"/>
        <v>0</v>
      </c>
      <c r="Q970" s="97" t="str">
        <f t="shared" si="63"/>
        <v/>
      </c>
    </row>
    <row r="971" spans="1:17">
      <c r="A971" s="96">
        <v>968</v>
      </c>
      <c r="B971" s="97" t="e">
        <f t="array" ref="B971">+INDEX('0 DUP ONLINE'!$C$3:$C$701,SMALL(IF(FILED!$B$2='0 DUP ONLINE'!$K$3:$K$701,ROW('0 DUP ONLINE'!$K$3:$K$701)-ROW('0 DUP ONLINE'!$K$3)+1),FILED!A971))</f>
        <v>#NUM!</v>
      </c>
      <c r="C971" s="97" t="str">
        <f>+IFERROR(VLOOKUP(B971,'0 DUP ONLINE'!$C$3:$D$701,2,FALSE),"")</f>
        <v/>
      </c>
      <c r="D971" s="97">
        <f>+SUMIF('0 DUP ONLINE'!$C:$C,FILED!B971,'0 DUP ONLINE'!$E:$E)</f>
        <v>0</v>
      </c>
      <c r="E971" s="97">
        <f>+SUMIF('0 DUP ONLINE'!$C:$C,FILED!B971,'0 DUP ONLINE'!$F:$F)</f>
        <v>0</v>
      </c>
      <c r="F971" s="97">
        <f>+SUMIF('0 DUP ONLINE'!$C:$C,FILED!B971,'0 DUP ONLINE'!$G:$G)</f>
        <v>0</v>
      </c>
      <c r="G971" s="97">
        <f>+SUMIF('0 DUP ONLINE'!$C:$C,FILED!B971,'0 DUP ONLINE'!$H:$H)</f>
        <v>0</v>
      </c>
      <c r="H971" s="97">
        <f t="shared" si="60"/>
        <v>0</v>
      </c>
      <c r="J971" s="97">
        <f>+SUMIF('0 DUP WORK'!$C:$C,FILED!B971,'0 DUP WORK'!$E:$E)</f>
        <v>0</v>
      </c>
      <c r="K971" s="97">
        <f>+SUMIF('0 DUP WORK'!$C:$C,FILED!B971,'0 DUP WORK'!$F:$F)</f>
        <v>0</v>
      </c>
      <c r="L971" s="97">
        <f>+SUMIF('0 DUP WORK'!$C:$C,FILED!B971,'0 DUP WORK'!$G:$G)</f>
        <v>0</v>
      </c>
      <c r="M971" s="97">
        <f>+SUMIF('0 DUP WORK'!$C:$C,FILED!B971,'0 DUP WORK'!$H:$H)</f>
        <v>0</v>
      </c>
      <c r="N971" s="97">
        <f t="shared" si="61"/>
        <v>0</v>
      </c>
      <c r="P971" s="97">
        <f t="shared" si="62"/>
        <v>0</v>
      </c>
      <c r="Q971" s="97" t="str">
        <f t="shared" si="63"/>
        <v/>
      </c>
    </row>
    <row r="972" spans="1:17">
      <c r="A972" s="96">
        <v>969</v>
      </c>
      <c r="B972" s="97" t="e">
        <f t="array" ref="B972">+INDEX('0 DUP ONLINE'!$C$3:$C$701,SMALL(IF(FILED!$B$2='0 DUP ONLINE'!$K$3:$K$701,ROW('0 DUP ONLINE'!$K$3:$K$701)-ROW('0 DUP ONLINE'!$K$3)+1),FILED!A972))</f>
        <v>#NUM!</v>
      </c>
      <c r="C972" s="97" t="str">
        <f>+IFERROR(VLOOKUP(B972,'0 DUP ONLINE'!$C$3:$D$701,2,FALSE),"")</f>
        <v/>
      </c>
      <c r="D972" s="97">
        <f>+SUMIF('0 DUP ONLINE'!$C:$C,FILED!B972,'0 DUP ONLINE'!$E:$E)</f>
        <v>0</v>
      </c>
      <c r="E972" s="97">
        <f>+SUMIF('0 DUP ONLINE'!$C:$C,FILED!B972,'0 DUP ONLINE'!$F:$F)</f>
        <v>0</v>
      </c>
      <c r="F972" s="97">
        <f>+SUMIF('0 DUP ONLINE'!$C:$C,FILED!B972,'0 DUP ONLINE'!$G:$G)</f>
        <v>0</v>
      </c>
      <c r="G972" s="97">
        <f>+SUMIF('0 DUP ONLINE'!$C:$C,FILED!B972,'0 DUP ONLINE'!$H:$H)</f>
        <v>0</v>
      </c>
      <c r="H972" s="97">
        <f t="shared" si="60"/>
        <v>0</v>
      </c>
      <c r="J972" s="97">
        <f>+SUMIF('0 DUP WORK'!$C:$C,FILED!B972,'0 DUP WORK'!$E:$E)</f>
        <v>0</v>
      </c>
      <c r="K972" s="97">
        <f>+SUMIF('0 DUP WORK'!$C:$C,FILED!B972,'0 DUP WORK'!$F:$F)</f>
        <v>0</v>
      </c>
      <c r="L972" s="97">
        <f>+SUMIF('0 DUP WORK'!$C:$C,FILED!B972,'0 DUP WORK'!$G:$G)</f>
        <v>0</v>
      </c>
      <c r="M972" s="97">
        <f>+SUMIF('0 DUP WORK'!$C:$C,FILED!B972,'0 DUP WORK'!$H:$H)</f>
        <v>0</v>
      </c>
      <c r="N972" s="97">
        <f t="shared" si="61"/>
        <v>0</v>
      </c>
      <c r="P972" s="97">
        <f t="shared" si="62"/>
        <v>0</v>
      </c>
      <c r="Q972" s="97" t="str">
        <f t="shared" si="63"/>
        <v/>
      </c>
    </row>
    <row r="973" spans="1:17">
      <c r="A973" s="96">
        <v>970</v>
      </c>
      <c r="B973" s="97" t="e">
        <f t="array" ref="B973">+INDEX('0 DUP ONLINE'!$C$3:$C$701,SMALL(IF(FILED!$B$2='0 DUP ONLINE'!$K$3:$K$701,ROW('0 DUP ONLINE'!$K$3:$K$701)-ROW('0 DUP ONLINE'!$K$3)+1),FILED!A973))</f>
        <v>#NUM!</v>
      </c>
      <c r="C973" s="97" t="str">
        <f>+IFERROR(VLOOKUP(B973,'0 DUP ONLINE'!$C$3:$D$701,2,FALSE),"")</f>
        <v/>
      </c>
      <c r="D973" s="97">
        <f>+SUMIF('0 DUP ONLINE'!$C:$C,FILED!B973,'0 DUP ONLINE'!$E:$E)</f>
        <v>0</v>
      </c>
      <c r="E973" s="97">
        <f>+SUMIF('0 DUP ONLINE'!$C:$C,FILED!B973,'0 DUP ONLINE'!$F:$F)</f>
        <v>0</v>
      </c>
      <c r="F973" s="97">
        <f>+SUMIF('0 DUP ONLINE'!$C:$C,FILED!B973,'0 DUP ONLINE'!$G:$G)</f>
        <v>0</v>
      </c>
      <c r="G973" s="97">
        <f>+SUMIF('0 DUP ONLINE'!$C:$C,FILED!B973,'0 DUP ONLINE'!$H:$H)</f>
        <v>0</v>
      </c>
      <c r="H973" s="97">
        <f t="shared" si="60"/>
        <v>0</v>
      </c>
      <c r="J973" s="97">
        <f>+SUMIF('0 DUP WORK'!$C:$C,FILED!B973,'0 DUP WORK'!$E:$E)</f>
        <v>0</v>
      </c>
      <c r="K973" s="97">
        <f>+SUMIF('0 DUP WORK'!$C:$C,FILED!B973,'0 DUP WORK'!$F:$F)</f>
        <v>0</v>
      </c>
      <c r="L973" s="97">
        <f>+SUMIF('0 DUP WORK'!$C:$C,FILED!B973,'0 DUP WORK'!$G:$G)</f>
        <v>0</v>
      </c>
      <c r="M973" s="97">
        <f>+SUMIF('0 DUP WORK'!$C:$C,FILED!B973,'0 DUP WORK'!$H:$H)</f>
        <v>0</v>
      </c>
      <c r="N973" s="97">
        <f t="shared" si="61"/>
        <v>0</v>
      </c>
      <c r="P973" s="97">
        <f t="shared" si="62"/>
        <v>0</v>
      </c>
      <c r="Q973" s="97" t="str">
        <f t="shared" si="63"/>
        <v/>
      </c>
    </row>
    <row r="974" spans="1:17">
      <c r="A974" s="96">
        <v>971</v>
      </c>
      <c r="B974" s="97" t="e">
        <f t="array" ref="B974">+INDEX('0 DUP ONLINE'!$C$3:$C$701,SMALL(IF(FILED!$B$2='0 DUP ONLINE'!$K$3:$K$701,ROW('0 DUP ONLINE'!$K$3:$K$701)-ROW('0 DUP ONLINE'!$K$3)+1),FILED!A974))</f>
        <v>#NUM!</v>
      </c>
      <c r="C974" s="97" t="str">
        <f>+IFERROR(VLOOKUP(B974,'0 DUP ONLINE'!$C$3:$D$701,2,FALSE),"")</f>
        <v/>
      </c>
      <c r="D974" s="97">
        <f>+SUMIF('0 DUP ONLINE'!$C:$C,FILED!B974,'0 DUP ONLINE'!$E:$E)</f>
        <v>0</v>
      </c>
      <c r="E974" s="97">
        <f>+SUMIF('0 DUP ONLINE'!$C:$C,FILED!B974,'0 DUP ONLINE'!$F:$F)</f>
        <v>0</v>
      </c>
      <c r="F974" s="97">
        <f>+SUMIF('0 DUP ONLINE'!$C:$C,FILED!B974,'0 DUP ONLINE'!$G:$G)</f>
        <v>0</v>
      </c>
      <c r="G974" s="97">
        <f>+SUMIF('0 DUP ONLINE'!$C:$C,FILED!B974,'0 DUP ONLINE'!$H:$H)</f>
        <v>0</v>
      </c>
      <c r="H974" s="97">
        <f t="shared" si="60"/>
        <v>0</v>
      </c>
      <c r="J974" s="97">
        <f>+SUMIF('0 DUP WORK'!$C:$C,FILED!B974,'0 DUP WORK'!$E:$E)</f>
        <v>0</v>
      </c>
      <c r="K974" s="97">
        <f>+SUMIF('0 DUP WORK'!$C:$C,FILED!B974,'0 DUP WORK'!$F:$F)</f>
        <v>0</v>
      </c>
      <c r="L974" s="97">
        <f>+SUMIF('0 DUP WORK'!$C:$C,FILED!B974,'0 DUP WORK'!$G:$G)</f>
        <v>0</v>
      </c>
      <c r="M974" s="97">
        <f>+SUMIF('0 DUP WORK'!$C:$C,FILED!B974,'0 DUP WORK'!$H:$H)</f>
        <v>0</v>
      </c>
      <c r="N974" s="97">
        <f t="shared" si="61"/>
        <v>0</v>
      </c>
      <c r="P974" s="97">
        <f t="shared" si="62"/>
        <v>0</v>
      </c>
      <c r="Q974" s="97" t="str">
        <f t="shared" si="63"/>
        <v/>
      </c>
    </row>
    <row r="975" spans="1:17">
      <c r="A975" s="96">
        <v>972</v>
      </c>
      <c r="B975" s="97" t="e">
        <f t="array" ref="B975">+INDEX('0 DUP ONLINE'!$C$3:$C$701,SMALL(IF(FILED!$B$2='0 DUP ONLINE'!$K$3:$K$701,ROW('0 DUP ONLINE'!$K$3:$K$701)-ROW('0 DUP ONLINE'!$K$3)+1),FILED!A975))</f>
        <v>#NUM!</v>
      </c>
      <c r="C975" s="97" t="str">
        <f>+IFERROR(VLOOKUP(B975,'0 DUP ONLINE'!$C$3:$D$701,2,FALSE),"")</f>
        <v/>
      </c>
      <c r="D975" s="97">
        <f>+SUMIF('0 DUP ONLINE'!$C:$C,FILED!B975,'0 DUP ONLINE'!$E:$E)</f>
        <v>0</v>
      </c>
      <c r="E975" s="97">
        <f>+SUMIF('0 DUP ONLINE'!$C:$C,FILED!B975,'0 DUP ONLINE'!$F:$F)</f>
        <v>0</v>
      </c>
      <c r="F975" s="97">
        <f>+SUMIF('0 DUP ONLINE'!$C:$C,FILED!B975,'0 DUP ONLINE'!$G:$G)</f>
        <v>0</v>
      </c>
      <c r="G975" s="97">
        <f>+SUMIF('0 DUP ONLINE'!$C:$C,FILED!B975,'0 DUP ONLINE'!$H:$H)</f>
        <v>0</v>
      </c>
      <c r="H975" s="97">
        <f t="shared" si="60"/>
        <v>0</v>
      </c>
      <c r="J975" s="97">
        <f>+SUMIF('0 DUP WORK'!$C:$C,FILED!B975,'0 DUP WORK'!$E:$E)</f>
        <v>0</v>
      </c>
      <c r="K975" s="97">
        <f>+SUMIF('0 DUP WORK'!$C:$C,FILED!B975,'0 DUP WORK'!$F:$F)</f>
        <v>0</v>
      </c>
      <c r="L975" s="97">
        <f>+SUMIF('0 DUP WORK'!$C:$C,FILED!B975,'0 DUP WORK'!$G:$G)</f>
        <v>0</v>
      </c>
      <c r="M975" s="97">
        <f>+SUMIF('0 DUP WORK'!$C:$C,FILED!B975,'0 DUP WORK'!$H:$H)</f>
        <v>0</v>
      </c>
      <c r="N975" s="97">
        <f t="shared" si="61"/>
        <v>0</v>
      </c>
      <c r="P975" s="97">
        <f t="shared" si="62"/>
        <v>0</v>
      </c>
      <c r="Q975" s="97" t="str">
        <f t="shared" si="63"/>
        <v/>
      </c>
    </row>
    <row r="976" spans="1:17">
      <c r="A976" s="96">
        <v>973</v>
      </c>
      <c r="B976" s="97" t="e">
        <f t="array" ref="B976">+INDEX('0 DUP ONLINE'!$C$3:$C$701,SMALL(IF(FILED!$B$2='0 DUP ONLINE'!$K$3:$K$701,ROW('0 DUP ONLINE'!$K$3:$K$701)-ROW('0 DUP ONLINE'!$K$3)+1),FILED!A976))</f>
        <v>#NUM!</v>
      </c>
      <c r="C976" s="97" t="str">
        <f>+IFERROR(VLOOKUP(B976,'0 DUP ONLINE'!$C$3:$D$701,2,FALSE),"")</f>
        <v/>
      </c>
      <c r="D976" s="97">
        <f>+SUMIF('0 DUP ONLINE'!$C:$C,FILED!B976,'0 DUP ONLINE'!$E:$E)</f>
        <v>0</v>
      </c>
      <c r="E976" s="97">
        <f>+SUMIF('0 DUP ONLINE'!$C:$C,FILED!B976,'0 DUP ONLINE'!$F:$F)</f>
        <v>0</v>
      </c>
      <c r="F976" s="97">
        <f>+SUMIF('0 DUP ONLINE'!$C:$C,FILED!B976,'0 DUP ONLINE'!$G:$G)</f>
        <v>0</v>
      </c>
      <c r="G976" s="97">
        <f>+SUMIF('0 DUP ONLINE'!$C:$C,FILED!B976,'0 DUP ONLINE'!$H:$H)</f>
        <v>0</v>
      </c>
      <c r="H976" s="97">
        <f t="shared" si="60"/>
        <v>0</v>
      </c>
      <c r="J976" s="97">
        <f>+SUMIF('0 DUP WORK'!$C:$C,FILED!B976,'0 DUP WORK'!$E:$E)</f>
        <v>0</v>
      </c>
      <c r="K976" s="97">
        <f>+SUMIF('0 DUP WORK'!$C:$C,FILED!B976,'0 DUP WORK'!$F:$F)</f>
        <v>0</v>
      </c>
      <c r="L976" s="97">
        <f>+SUMIF('0 DUP WORK'!$C:$C,FILED!B976,'0 DUP WORK'!$G:$G)</f>
        <v>0</v>
      </c>
      <c r="M976" s="97">
        <f>+SUMIF('0 DUP WORK'!$C:$C,FILED!B976,'0 DUP WORK'!$H:$H)</f>
        <v>0</v>
      </c>
      <c r="N976" s="97">
        <f t="shared" si="61"/>
        <v>0</v>
      </c>
      <c r="P976" s="97">
        <f t="shared" si="62"/>
        <v>0</v>
      </c>
      <c r="Q976" s="97" t="str">
        <f t="shared" si="63"/>
        <v/>
      </c>
    </row>
    <row r="977" spans="1:17">
      <c r="A977" s="96">
        <v>974</v>
      </c>
      <c r="B977" s="97" t="e">
        <f t="array" ref="B977">+INDEX('0 DUP ONLINE'!$C$3:$C$701,SMALL(IF(FILED!$B$2='0 DUP ONLINE'!$K$3:$K$701,ROW('0 DUP ONLINE'!$K$3:$K$701)-ROW('0 DUP ONLINE'!$K$3)+1),FILED!A977))</f>
        <v>#NUM!</v>
      </c>
      <c r="C977" s="97" t="str">
        <f>+IFERROR(VLOOKUP(B977,'0 DUP ONLINE'!$C$3:$D$701,2,FALSE),"")</f>
        <v/>
      </c>
      <c r="D977" s="97">
        <f>+SUMIF('0 DUP ONLINE'!$C:$C,FILED!B977,'0 DUP ONLINE'!$E:$E)</f>
        <v>0</v>
      </c>
      <c r="E977" s="97">
        <f>+SUMIF('0 DUP ONLINE'!$C:$C,FILED!B977,'0 DUP ONLINE'!$F:$F)</f>
        <v>0</v>
      </c>
      <c r="F977" s="97">
        <f>+SUMIF('0 DUP ONLINE'!$C:$C,FILED!B977,'0 DUP ONLINE'!$G:$G)</f>
        <v>0</v>
      </c>
      <c r="G977" s="97">
        <f>+SUMIF('0 DUP ONLINE'!$C:$C,FILED!B977,'0 DUP ONLINE'!$H:$H)</f>
        <v>0</v>
      </c>
      <c r="H977" s="97">
        <f t="shared" si="60"/>
        <v>0</v>
      </c>
      <c r="J977" s="97">
        <f>+SUMIF('0 DUP WORK'!$C:$C,FILED!B977,'0 DUP WORK'!$E:$E)</f>
        <v>0</v>
      </c>
      <c r="K977" s="97">
        <f>+SUMIF('0 DUP WORK'!$C:$C,FILED!B977,'0 DUP WORK'!$F:$F)</f>
        <v>0</v>
      </c>
      <c r="L977" s="97">
        <f>+SUMIF('0 DUP WORK'!$C:$C,FILED!B977,'0 DUP WORK'!$G:$G)</f>
        <v>0</v>
      </c>
      <c r="M977" s="97">
        <f>+SUMIF('0 DUP WORK'!$C:$C,FILED!B977,'0 DUP WORK'!$H:$H)</f>
        <v>0</v>
      </c>
      <c r="N977" s="97">
        <f t="shared" si="61"/>
        <v>0</v>
      </c>
      <c r="P977" s="97">
        <f t="shared" si="62"/>
        <v>0</v>
      </c>
      <c r="Q977" s="97" t="str">
        <f t="shared" si="63"/>
        <v/>
      </c>
    </row>
    <row r="978" spans="1:17">
      <c r="A978" s="96">
        <v>975</v>
      </c>
      <c r="B978" s="97" t="e">
        <f t="array" ref="B978">+INDEX('0 DUP ONLINE'!$C$3:$C$701,SMALL(IF(FILED!$B$2='0 DUP ONLINE'!$K$3:$K$701,ROW('0 DUP ONLINE'!$K$3:$K$701)-ROW('0 DUP ONLINE'!$K$3)+1),FILED!A978))</f>
        <v>#NUM!</v>
      </c>
      <c r="C978" s="97" t="str">
        <f>+IFERROR(VLOOKUP(B978,'0 DUP ONLINE'!$C$3:$D$701,2,FALSE),"")</f>
        <v/>
      </c>
      <c r="D978" s="97">
        <f>+SUMIF('0 DUP ONLINE'!$C:$C,FILED!B978,'0 DUP ONLINE'!$E:$E)</f>
        <v>0</v>
      </c>
      <c r="E978" s="97">
        <f>+SUMIF('0 DUP ONLINE'!$C:$C,FILED!B978,'0 DUP ONLINE'!$F:$F)</f>
        <v>0</v>
      </c>
      <c r="F978" s="97">
        <f>+SUMIF('0 DUP ONLINE'!$C:$C,FILED!B978,'0 DUP ONLINE'!$G:$G)</f>
        <v>0</v>
      </c>
      <c r="G978" s="97">
        <f>+SUMIF('0 DUP ONLINE'!$C:$C,FILED!B978,'0 DUP ONLINE'!$H:$H)</f>
        <v>0</v>
      </c>
      <c r="H978" s="97">
        <f t="shared" si="60"/>
        <v>0</v>
      </c>
      <c r="J978" s="97">
        <f>+SUMIF('0 DUP WORK'!$C:$C,FILED!B978,'0 DUP WORK'!$E:$E)</f>
        <v>0</v>
      </c>
      <c r="K978" s="97">
        <f>+SUMIF('0 DUP WORK'!$C:$C,FILED!B978,'0 DUP WORK'!$F:$F)</f>
        <v>0</v>
      </c>
      <c r="L978" s="97">
        <f>+SUMIF('0 DUP WORK'!$C:$C,FILED!B978,'0 DUP WORK'!$G:$G)</f>
        <v>0</v>
      </c>
      <c r="M978" s="97">
        <f>+SUMIF('0 DUP WORK'!$C:$C,FILED!B978,'0 DUP WORK'!$H:$H)</f>
        <v>0</v>
      </c>
      <c r="N978" s="97">
        <f t="shared" si="61"/>
        <v>0</v>
      </c>
      <c r="P978" s="97">
        <f t="shared" si="62"/>
        <v>0</v>
      </c>
      <c r="Q978" s="97" t="str">
        <f t="shared" si="63"/>
        <v/>
      </c>
    </row>
    <row r="979" spans="1:17">
      <c r="A979" s="96">
        <v>976</v>
      </c>
      <c r="B979" s="97" t="e">
        <f t="array" ref="B979">+INDEX('0 DUP ONLINE'!$C$3:$C$701,SMALL(IF(FILED!$B$2='0 DUP ONLINE'!$K$3:$K$701,ROW('0 DUP ONLINE'!$K$3:$K$701)-ROW('0 DUP ONLINE'!$K$3)+1),FILED!A979))</f>
        <v>#NUM!</v>
      </c>
      <c r="C979" s="97" t="str">
        <f>+IFERROR(VLOOKUP(B979,'0 DUP ONLINE'!$C$3:$D$701,2,FALSE),"")</f>
        <v/>
      </c>
      <c r="D979" s="97">
        <f>+SUMIF('0 DUP ONLINE'!$C:$C,FILED!B979,'0 DUP ONLINE'!$E:$E)</f>
        <v>0</v>
      </c>
      <c r="E979" s="97">
        <f>+SUMIF('0 DUP ONLINE'!$C:$C,FILED!B979,'0 DUP ONLINE'!$F:$F)</f>
        <v>0</v>
      </c>
      <c r="F979" s="97">
        <f>+SUMIF('0 DUP ONLINE'!$C:$C,FILED!B979,'0 DUP ONLINE'!$G:$G)</f>
        <v>0</v>
      </c>
      <c r="G979" s="97">
        <f>+SUMIF('0 DUP ONLINE'!$C:$C,FILED!B979,'0 DUP ONLINE'!$H:$H)</f>
        <v>0</v>
      </c>
      <c r="H979" s="97">
        <f t="shared" si="60"/>
        <v>0</v>
      </c>
      <c r="J979" s="97">
        <f>+SUMIF('0 DUP WORK'!$C:$C,FILED!B979,'0 DUP WORK'!$E:$E)</f>
        <v>0</v>
      </c>
      <c r="K979" s="97">
        <f>+SUMIF('0 DUP WORK'!$C:$C,FILED!B979,'0 DUP WORK'!$F:$F)</f>
        <v>0</v>
      </c>
      <c r="L979" s="97">
        <f>+SUMIF('0 DUP WORK'!$C:$C,FILED!B979,'0 DUP WORK'!$G:$G)</f>
        <v>0</v>
      </c>
      <c r="M979" s="97">
        <f>+SUMIF('0 DUP WORK'!$C:$C,FILED!B979,'0 DUP WORK'!$H:$H)</f>
        <v>0</v>
      </c>
      <c r="N979" s="97">
        <f t="shared" si="61"/>
        <v>0</v>
      </c>
      <c r="P979" s="97">
        <f t="shared" si="62"/>
        <v>0</v>
      </c>
      <c r="Q979" s="97" t="str">
        <f t="shared" si="63"/>
        <v/>
      </c>
    </row>
    <row r="980" spans="1:17">
      <c r="A980" s="96">
        <v>977</v>
      </c>
      <c r="B980" s="97" t="e">
        <f t="array" ref="B980">+INDEX('0 DUP ONLINE'!$C$3:$C$701,SMALL(IF(FILED!$B$2='0 DUP ONLINE'!$K$3:$K$701,ROW('0 DUP ONLINE'!$K$3:$K$701)-ROW('0 DUP ONLINE'!$K$3)+1),FILED!A980))</f>
        <v>#NUM!</v>
      </c>
      <c r="C980" s="97" t="str">
        <f>+IFERROR(VLOOKUP(B980,'0 DUP ONLINE'!$C$3:$D$701,2,FALSE),"")</f>
        <v/>
      </c>
      <c r="D980" s="97">
        <f>+SUMIF('0 DUP ONLINE'!$C:$C,FILED!B980,'0 DUP ONLINE'!$E:$E)</f>
        <v>0</v>
      </c>
      <c r="E980" s="97">
        <f>+SUMIF('0 DUP ONLINE'!$C:$C,FILED!B980,'0 DUP ONLINE'!$F:$F)</f>
        <v>0</v>
      </c>
      <c r="F980" s="97">
        <f>+SUMIF('0 DUP ONLINE'!$C:$C,FILED!B980,'0 DUP ONLINE'!$G:$G)</f>
        <v>0</v>
      </c>
      <c r="G980" s="97">
        <f>+SUMIF('0 DUP ONLINE'!$C:$C,FILED!B980,'0 DUP ONLINE'!$H:$H)</f>
        <v>0</v>
      </c>
      <c r="H980" s="97">
        <f t="shared" si="60"/>
        <v>0</v>
      </c>
      <c r="J980" s="97">
        <f>+SUMIF('0 DUP WORK'!$C:$C,FILED!B980,'0 DUP WORK'!$E:$E)</f>
        <v>0</v>
      </c>
      <c r="K980" s="97">
        <f>+SUMIF('0 DUP WORK'!$C:$C,FILED!B980,'0 DUP WORK'!$F:$F)</f>
        <v>0</v>
      </c>
      <c r="L980" s="97">
        <f>+SUMIF('0 DUP WORK'!$C:$C,FILED!B980,'0 DUP WORK'!$G:$G)</f>
        <v>0</v>
      </c>
      <c r="M980" s="97">
        <f>+SUMIF('0 DUP WORK'!$C:$C,FILED!B980,'0 DUP WORK'!$H:$H)</f>
        <v>0</v>
      </c>
      <c r="N980" s="97">
        <f t="shared" si="61"/>
        <v>0</v>
      </c>
      <c r="P980" s="97">
        <f t="shared" si="62"/>
        <v>0</v>
      </c>
      <c r="Q980" s="97" t="str">
        <f t="shared" si="63"/>
        <v/>
      </c>
    </row>
    <row r="981" spans="1:17">
      <c r="A981" s="96">
        <v>978</v>
      </c>
      <c r="B981" s="97" t="e">
        <f t="array" ref="B981">+INDEX('0 DUP ONLINE'!$C$3:$C$701,SMALL(IF(FILED!$B$2='0 DUP ONLINE'!$K$3:$K$701,ROW('0 DUP ONLINE'!$K$3:$K$701)-ROW('0 DUP ONLINE'!$K$3)+1),FILED!A981))</f>
        <v>#NUM!</v>
      </c>
      <c r="C981" s="97" t="str">
        <f>+IFERROR(VLOOKUP(B981,'0 DUP ONLINE'!$C$3:$D$701,2,FALSE),"")</f>
        <v/>
      </c>
      <c r="D981" s="97">
        <f>+SUMIF('0 DUP ONLINE'!$C:$C,FILED!B981,'0 DUP ONLINE'!$E:$E)</f>
        <v>0</v>
      </c>
      <c r="E981" s="97">
        <f>+SUMIF('0 DUP ONLINE'!$C:$C,FILED!B981,'0 DUP ONLINE'!$F:$F)</f>
        <v>0</v>
      </c>
      <c r="F981" s="97">
        <f>+SUMIF('0 DUP ONLINE'!$C:$C,FILED!B981,'0 DUP ONLINE'!$G:$G)</f>
        <v>0</v>
      </c>
      <c r="G981" s="97">
        <f>+SUMIF('0 DUP ONLINE'!$C:$C,FILED!B981,'0 DUP ONLINE'!$H:$H)</f>
        <v>0</v>
      </c>
      <c r="H981" s="97">
        <f t="shared" si="60"/>
        <v>0</v>
      </c>
      <c r="J981" s="97">
        <f>+SUMIF('0 DUP WORK'!$C:$C,FILED!B981,'0 DUP WORK'!$E:$E)</f>
        <v>0</v>
      </c>
      <c r="K981" s="97">
        <f>+SUMIF('0 DUP WORK'!$C:$C,FILED!B981,'0 DUP WORK'!$F:$F)</f>
        <v>0</v>
      </c>
      <c r="L981" s="97">
        <f>+SUMIF('0 DUP WORK'!$C:$C,FILED!B981,'0 DUP WORK'!$G:$G)</f>
        <v>0</v>
      </c>
      <c r="M981" s="97">
        <f>+SUMIF('0 DUP WORK'!$C:$C,FILED!B981,'0 DUP WORK'!$H:$H)</f>
        <v>0</v>
      </c>
      <c r="N981" s="97">
        <f t="shared" si="61"/>
        <v>0</v>
      </c>
      <c r="P981" s="97">
        <f t="shared" si="62"/>
        <v>0</v>
      </c>
      <c r="Q981" s="97" t="str">
        <f t="shared" si="63"/>
        <v/>
      </c>
    </row>
    <row r="982" spans="1:17">
      <c r="A982" s="96">
        <v>979</v>
      </c>
      <c r="B982" s="97" t="e">
        <f t="array" ref="B982">+INDEX('0 DUP ONLINE'!$C$3:$C$701,SMALL(IF(FILED!$B$2='0 DUP ONLINE'!$K$3:$K$701,ROW('0 DUP ONLINE'!$K$3:$K$701)-ROW('0 DUP ONLINE'!$K$3)+1),FILED!A982))</f>
        <v>#NUM!</v>
      </c>
      <c r="C982" s="97" t="str">
        <f>+IFERROR(VLOOKUP(B982,'0 DUP ONLINE'!$C$3:$D$701,2,FALSE),"")</f>
        <v/>
      </c>
      <c r="D982" s="97">
        <f>+SUMIF('0 DUP ONLINE'!$C:$C,FILED!B982,'0 DUP ONLINE'!$E:$E)</f>
        <v>0</v>
      </c>
      <c r="E982" s="97">
        <f>+SUMIF('0 DUP ONLINE'!$C:$C,FILED!B982,'0 DUP ONLINE'!$F:$F)</f>
        <v>0</v>
      </c>
      <c r="F982" s="97">
        <f>+SUMIF('0 DUP ONLINE'!$C:$C,FILED!B982,'0 DUP ONLINE'!$G:$G)</f>
        <v>0</v>
      </c>
      <c r="G982" s="97">
        <f>+SUMIF('0 DUP ONLINE'!$C:$C,FILED!B982,'0 DUP ONLINE'!$H:$H)</f>
        <v>0</v>
      </c>
      <c r="H982" s="97">
        <f t="shared" si="60"/>
        <v>0</v>
      </c>
      <c r="J982" s="97">
        <f>+SUMIF('0 DUP WORK'!$C:$C,FILED!B982,'0 DUP WORK'!$E:$E)</f>
        <v>0</v>
      </c>
      <c r="K982" s="97">
        <f>+SUMIF('0 DUP WORK'!$C:$C,FILED!B982,'0 DUP WORK'!$F:$F)</f>
        <v>0</v>
      </c>
      <c r="L982" s="97">
        <f>+SUMIF('0 DUP WORK'!$C:$C,FILED!B982,'0 DUP WORK'!$G:$G)</f>
        <v>0</v>
      </c>
      <c r="M982" s="97">
        <f>+SUMIF('0 DUP WORK'!$C:$C,FILED!B982,'0 DUP WORK'!$H:$H)</f>
        <v>0</v>
      </c>
      <c r="N982" s="97">
        <f t="shared" si="61"/>
        <v>0</v>
      </c>
      <c r="P982" s="97">
        <f t="shared" si="62"/>
        <v>0</v>
      </c>
      <c r="Q982" s="97" t="str">
        <f t="shared" si="63"/>
        <v/>
      </c>
    </row>
    <row r="983" spans="1:17">
      <c r="A983" s="96">
        <v>980</v>
      </c>
      <c r="B983" s="97" t="e">
        <f t="array" ref="B983">+INDEX('0 DUP ONLINE'!$C$3:$C$701,SMALL(IF(FILED!$B$2='0 DUP ONLINE'!$K$3:$K$701,ROW('0 DUP ONLINE'!$K$3:$K$701)-ROW('0 DUP ONLINE'!$K$3)+1),FILED!A983))</f>
        <v>#NUM!</v>
      </c>
      <c r="C983" s="97" t="str">
        <f>+IFERROR(VLOOKUP(B983,'0 DUP ONLINE'!$C$3:$D$701,2,FALSE),"")</f>
        <v/>
      </c>
      <c r="D983" s="97">
        <f>+SUMIF('0 DUP ONLINE'!$C:$C,FILED!B983,'0 DUP ONLINE'!$E:$E)</f>
        <v>0</v>
      </c>
      <c r="E983" s="97">
        <f>+SUMIF('0 DUP ONLINE'!$C:$C,FILED!B983,'0 DUP ONLINE'!$F:$F)</f>
        <v>0</v>
      </c>
      <c r="F983" s="97">
        <f>+SUMIF('0 DUP ONLINE'!$C:$C,FILED!B983,'0 DUP ONLINE'!$G:$G)</f>
        <v>0</v>
      </c>
      <c r="G983" s="97">
        <f>+SUMIF('0 DUP ONLINE'!$C:$C,FILED!B983,'0 DUP ONLINE'!$H:$H)</f>
        <v>0</v>
      </c>
      <c r="H983" s="97">
        <f t="shared" si="60"/>
        <v>0</v>
      </c>
      <c r="J983" s="97">
        <f>+SUMIF('0 DUP WORK'!$C:$C,FILED!B983,'0 DUP WORK'!$E:$E)</f>
        <v>0</v>
      </c>
      <c r="K983" s="97">
        <f>+SUMIF('0 DUP WORK'!$C:$C,FILED!B983,'0 DUP WORK'!$F:$F)</f>
        <v>0</v>
      </c>
      <c r="L983" s="97">
        <f>+SUMIF('0 DUP WORK'!$C:$C,FILED!B983,'0 DUP WORK'!$G:$G)</f>
        <v>0</v>
      </c>
      <c r="M983" s="97">
        <f>+SUMIF('0 DUP WORK'!$C:$C,FILED!B983,'0 DUP WORK'!$H:$H)</f>
        <v>0</v>
      </c>
      <c r="N983" s="97">
        <f t="shared" si="61"/>
        <v>0</v>
      </c>
      <c r="P983" s="97">
        <f t="shared" si="62"/>
        <v>0</v>
      </c>
      <c r="Q983" s="97" t="str">
        <f t="shared" si="63"/>
        <v/>
      </c>
    </row>
    <row r="984" spans="1:17">
      <c r="A984" s="96">
        <v>981</v>
      </c>
      <c r="B984" s="97" t="e">
        <f t="array" ref="B984">+INDEX('0 DUP ONLINE'!$C$3:$C$701,SMALL(IF(FILED!$B$2='0 DUP ONLINE'!$K$3:$K$701,ROW('0 DUP ONLINE'!$K$3:$K$701)-ROW('0 DUP ONLINE'!$K$3)+1),FILED!A984))</f>
        <v>#NUM!</v>
      </c>
      <c r="C984" s="97" t="str">
        <f>+IFERROR(VLOOKUP(B984,'0 DUP ONLINE'!$C$3:$D$701,2,FALSE),"")</f>
        <v/>
      </c>
      <c r="D984" s="97">
        <f>+SUMIF('0 DUP ONLINE'!$C:$C,FILED!B984,'0 DUP ONLINE'!$E:$E)</f>
        <v>0</v>
      </c>
      <c r="E984" s="97">
        <f>+SUMIF('0 DUP ONLINE'!$C:$C,FILED!B984,'0 DUP ONLINE'!$F:$F)</f>
        <v>0</v>
      </c>
      <c r="F984" s="97">
        <f>+SUMIF('0 DUP ONLINE'!$C:$C,FILED!B984,'0 DUP ONLINE'!$G:$G)</f>
        <v>0</v>
      </c>
      <c r="G984" s="97">
        <f>+SUMIF('0 DUP ONLINE'!$C:$C,FILED!B984,'0 DUP ONLINE'!$H:$H)</f>
        <v>0</v>
      </c>
      <c r="H984" s="97">
        <f t="shared" si="60"/>
        <v>0</v>
      </c>
      <c r="J984" s="97">
        <f>+SUMIF('0 DUP WORK'!$C:$C,FILED!B984,'0 DUP WORK'!$E:$E)</f>
        <v>0</v>
      </c>
      <c r="K984" s="97">
        <f>+SUMIF('0 DUP WORK'!$C:$C,FILED!B984,'0 DUP WORK'!$F:$F)</f>
        <v>0</v>
      </c>
      <c r="L984" s="97">
        <f>+SUMIF('0 DUP WORK'!$C:$C,FILED!B984,'0 DUP WORK'!$G:$G)</f>
        <v>0</v>
      </c>
      <c r="M984" s="97">
        <f>+SUMIF('0 DUP WORK'!$C:$C,FILED!B984,'0 DUP WORK'!$H:$H)</f>
        <v>0</v>
      </c>
      <c r="N984" s="97">
        <f t="shared" si="61"/>
        <v>0</v>
      </c>
      <c r="P984" s="97">
        <f t="shared" si="62"/>
        <v>0</v>
      </c>
      <c r="Q984" s="97" t="str">
        <f t="shared" si="63"/>
        <v/>
      </c>
    </row>
    <row r="985" spans="1:17">
      <c r="A985" s="96">
        <v>982</v>
      </c>
      <c r="B985" s="97" t="e">
        <f t="array" ref="B985">+INDEX('0 DUP ONLINE'!$C$3:$C$701,SMALL(IF(FILED!$B$2='0 DUP ONLINE'!$K$3:$K$701,ROW('0 DUP ONLINE'!$K$3:$K$701)-ROW('0 DUP ONLINE'!$K$3)+1),FILED!A985))</f>
        <v>#NUM!</v>
      </c>
      <c r="C985" s="97" t="str">
        <f>+IFERROR(VLOOKUP(B985,'0 DUP ONLINE'!$C$3:$D$701,2,FALSE),"")</f>
        <v/>
      </c>
      <c r="D985" s="97">
        <f>+SUMIF('0 DUP ONLINE'!$C:$C,FILED!B985,'0 DUP ONLINE'!$E:$E)</f>
        <v>0</v>
      </c>
      <c r="E985" s="97">
        <f>+SUMIF('0 DUP ONLINE'!$C:$C,FILED!B985,'0 DUP ONLINE'!$F:$F)</f>
        <v>0</v>
      </c>
      <c r="F985" s="97">
        <f>+SUMIF('0 DUP ONLINE'!$C:$C,FILED!B985,'0 DUP ONLINE'!$G:$G)</f>
        <v>0</v>
      </c>
      <c r="G985" s="97">
        <f>+SUMIF('0 DUP ONLINE'!$C:$C,FILED!B985,'0 DUP ONLINE'!$H:$H)</f>
        <v>0</v>
      </c>
      <c r="H985" s="97">
        <f t="shared" si="60"/>
        <v>0</v>
      </c>
      <c r="J985" s="97">
        <f>+SUMIF('0 DUP WORK'!$C:$C,FILED!B985,'0 DUP WORK'!$E:$E)</f>
        <v>0</v>
      </c>
      <c r="K985" s="97">
        <f>+SUMIF('0 DUP WORK'!$C:$C,FILED!B985,'0 DUP WORK'!$F:$F)</f>
        <v>0</v>
      </c>
      <c r="L985" s="97">
        <f>+SUMIF('0 DUP WORK'!$C:$C,FILED!B985,'0 DUP WORK'!$G:$G)</f>
        <v>0</v>
      </c>
      <c r="M985" s="97">
        <f>+SUMIF('0 DUP WORK'!$C:$C,FILED!B985,'0 DUP WORK'!$H:$H)</f>
        <v>0</v>
      </c>
      <c r="N985" s="97">
        <f t="shared" si="61"/>
        <v>0</v>
      </c>
      <c r="P985" s="97">
        <f t="shared" si="62"/>
        <v>0</v>
      </c>
      <c r="Q985" s="97" t="str">
        <f t="shared" si="63"/>
        <v/>
      </c>
    </row>
    <row r="986" spans="1:17">
      <c r="A986" s="96">
        <v>983</v>
      </c>
      <c r="B986" s="97" t="e">
        <f t="array" ref="B986">+INDEX('0 DUP ONLINE'!$C$3:$C$701,SMALL(IF(FILED!$B$2='0 DUP ONLINE'!$K$3:$K$701,ROW('0 DUP ONLINE'!$K$3:$K$701)-ROW('0 DUP ONLINE'!$K$3)+1),FILED!A986))</f>
        <v>#NUM!</v>
      </c>
      <c r="C986" s="97" t="str">
        <f>+IFERROR(VLOOKUP(B986,'0 DUP ONLINE'!$C$3:$D$701,2,FALSE),"")</f>
        <v/>
      </c>
      <c r="D986" s="97">
        <f>+SUMIF('0 DUP ONLINE'!$C:$C,FILED!B986,'0 DUP ONLINE'!$E:$E)</f>
        <v>0</v>
      </c>
      <c r="E986" s="97">
        <f>+SUMIF('0 DUP ONLINE'!$C:$C,FILED!B986,'0 DUP ONLINE'!$F:$F)</f>
        <v>0</v>
      </c>
      <c r="F986" s="97">
        <f>+SUMIF('0 DUP ONLINE'!$C:$C,FILED!B986,'0 DUP ONLINE'!$G:$G)</f>
        <v>0</v>
      </c>
      <c r="G986" s="97">
        <f>+SUMIF('0 DUP ONLINE'!$C:$C,FILED!B986,'0 DUP ONLINE'!$H:$H)</f>
        <v>0</v>
      </c>
      <c r="H986" s="97">
        <f t="shared" si="60"/>
        <v>0</v>
      </c>
      <c r="J986" s="97">
        <f>+SUMIF('0 DUP WORK'!$C:$C,FILED!B986,'0 DUP WORK'!$E:$E)</f>
        <v>0</v>
      </c>
      <c r="K986" s="97">
        <f>+SUMIF('0 DUP WORK'!$C:$C,FILED!B986,'0 DUP WORK'!$F:$F)</f>
        <v>0</v>
      </c>
      <c r="L986" s="97">
        <f>+SUMIF('0 DUP WORK'!$C:$C,FILED!B986,'0 DUP WORK'!$G:$G)</f>
        <v>0</v>
      </c>
      <c r="M986" s="97">
        <f>+SUMIF('0 DUP WORK'!$C:$C,FILED!B986,'0 DUP WORK'!$H:$H)</f>
        <v>0</v>
      </c>
      <c r="N986" s="97">
        <f t="shared" si="61"/>
        <v>0</v>
      </c>
      <c r="P986" s="97">
        <f t="shared" si="62"/>
        <v>0</v>
      </c>
      <c r="Q986" s="97" t="str">
        <f t="shared" si="63"/>
        <v/>
      </c>
    </row>
    <row r="987" spans="1:17">
      <c r="A987" s="96">
        <v>984</v>
      </c>
      <c r="B987" s="97" t="e">
        <f t="array" ref="B987">+INDEX('0 DUP ONLINE'!$C$3:$C$701,SMALL(IF(FILED!$B$2='0 DUP ONLINE'!$K$3:$K$701,ROW('0 DUP ONLINE'!$K$3:$K$701)-ROW('0 DUP ONLINE'!$K$3)+1),FILED!A987))</f>
        <v>#NUM!</v>
      </c>
      <c r="C987" s="97" t="str">
        <f>+IFERROR(VLOOKUP(B987,'0 DUP ONLINE'!$C$3:$D$701,2,FALSE),"")</f>
        <v/>
      </c>
      <c r="D987" s="97">
        <f>+SUMIF('0 DUP ONLINE'!$C:$C,FILED!B987,'0 DUP ONLINE'!$E:$E)</f>
        <v>0</v>
      </c>
      <c r="E987" s="97">
        <f>+SUMIF('0 DUP ONLINE'!$C:$C,FILED!B987,'0 DUP ONLINE'!$F:$F)</f>
        <v>0</v>
      </c>
      <c r="F987" s="97">
        <f>+SUMIF('0 DUP ONLINE'!$C:$C,FILED!B987,'0 DUP ONLINE'!$G:$G)</f>
        <v>0</v>
      </c>
      <c r="G987" s="97">
        <f>+SUMIF('0 DUP ONLINE'!$C:$C,FILED!B987,'0 DUP ONLINE'!$H:$H)</f>
        <v>0</v>
      </c>
      <c r="H987" s="97">
        <f t="shared" si="60"/>
        <v>0</v>
      </c>
      <c r="J987" s="97">
        <f>+SUMIF('0 DUP WORK'!$C:$C,FILED!B987,'0 DUP WORK'!$E:$E)</f>
        <v>0</v>
      </c>
      <c r="K987" s="97">
        <f>+SUMIF('0 DUP WORK'!$C:$C,FILED!B987,'0 DUP WORK'!$F:$F)</f>
        <v>0</v>
      </c>
      <c r="L987" s="97">
        <f>+SUMIF('0 DUP WORK'!$C:$C,FILED!B987,'0 DUP WORK'!$G:$G)</f>
        <v>0</v>
      </c>
      <c r="M987" s="97">
        <f>+SUMIF('0 DUP WORK'!$C:$C,FILED!B987,'0 DUP WORK'!$H:$H)</f>
        <v>0</v>
      </c>
      <c r="N987" s="97">
        <f t="shared" si="61"/>
        <v>0</v>
      </c>
      <c r="P987" s="97">
        <f t="shared" si="62"/>
        <v>0</v>
      </c>
      <c r="Q987" s="97" t="str">
        <f t="shared" si="63"/>
        <v/>
      </c>
    </row>
    <row r="988" spans="1:17">
      <c r="A988" s="96">
        <v>985</v>
      </c>
      <c r="B988" s="97" t="e">
        <f t="array" ref="B988">+INDEX('0 DUP ONLINE'!$C$3:$C$701,SMALL(IF(FILED!$B$2='0 DUP ONLINE'!$K$3:$K$701,ROW('0 DUP ONLINE'!$K$3:$K$701)-ROW('0 DUP ONLINE'!$K$3)+1),FILED!A988))</f>
        <v>#NUM!</v>
      </c>
      <c r="C988" s="97" t="str">
        <f>+IFERROR(VLOOKUP(B988,'0 DUP ONLINE'!$C$3:$D$701,2,FALSE),"")</f>
        <v/>
      </c>
      <c r="D988" s="97">
        <f>+SUMIF('0 DUP ONLINE'!$C:$C,FILED!B988,'0 DUP ONLINE'!$E:$E)</f>
        <v>0</v>
      </c>
      <c r="E988" s="97">
        <f>+SUMIF('0 DUP ONLINE'!$C:$C,FILED!B988,'0 DUP ONLINE'!$F:$F)</f>
        <v>0</v>
      </c>
      <c r="F988" s="97">
        <f>+SUMIF('0 DUP ONLINE'!$C:$C,FILED!B988,'0 DUP ONLINE'!$G:$G)</f>
        <v>0</v>
      </c>
      <c r="G988" s="97">
        <f>+SUMIF('0 DUP ONLINE'!$C:$C,FILED!B988,'0 DUP ONLINE'!$H:$H)</f>
        <v>0</v>
      </c>
      <c r="H988" s="97">
        <f t="shared" si="60"/>
        <v>0</v>
      </c>
      <c r="J988" s="97">
        <f>+SUMIF('0 DUP WORK'!$C:$C,FILED!B988,'0 DUP WORK'!$E:$E)</f>
        <v>0</v>
      </c>
      <c r="K988" s="97">
        <f>+SUMIF('0 DUP WORK'!$C:$C,FILED!B988,'0 DUP WORK'!$F:$F)</f>
        <v>0</v>
      </c>
      <c r="L988" s="97">
        <f>+SUMIF('0 DUP WORK'!$C:$C,FILED!B988,'0 DUP WORK'!$G:$G)</f>
        <v>0</v>
      </c>
      <c r="M988" s="97">
        <f>+SUMIF('0 DUP WORK'!$C:$C,FILED!B988,'0 DUP WORK'!$H:$H)</f>
        <v>0</v>
      </c>
      <c r="N988" s="97">
        <f t="shared" si="61"/>
        <v>0</v>
      </c>
      <c r="P988" s="97">
        <f t="shared" si="62"/>
        <v>0</v>
      </c>
      <c r="Q988" s="97" t="str">
        <f t="shared" si="63"/>
        <v/>
      </c>
    </row>
    <row r="989" spans="1:17">
      <c r="A989" s="96">
        <v>986</v>
      </c>
      <c r="B989" s="97" t="e">
        <f t="array" ref="B989">+INDEX('0 DUP ONLINE'!$C$3:$C$701,SMALL(IF(FILED!$B$2='0 DUP ONLINE'!$K$3:$K$701,ROW('0 DUP ONLINE'!$K$3:$K$701)-ROW('0 DUP ONLINE'!$K$3)+1),FILED!A989))</f>
        <v>#NUM!</v>
      </c>
      <c r="C989" s="97" t="str">
        <f>+IFERROR(VLOOKUP(B989,'0 DUP ONLINE'!$C$3:$D$701,2,FALSE),"")</f>
        <v/>
      </c>
      <c r="D989" s="97">
        <f>+SUMIF('0 DUP ONLINE'!$C:$C,FILED!B989,'0 DUP ONLINE'!$E:$E)</f>
        <v>0</v>
      </c>
      <c r="E989" s="97">
        <f>+SUMIF('0 DUP ONLINE'!$C:$C,FILED!B989,'0 DUP ONLINE'!$F:$F)</f>
        <v>0</v>
      </c>
      <c r="F989" s="97">
        <f>+SUMIF('0 DUP ONLINE'!$C:$C,FILED!B989,'0 DUP ONLINE'!$G:$G)</f>
        <v>0</v>
      </c>
      <c r="G989" s="97">
        <f>+SUMIF('0 DUP ONLINE'!$C:$C,FILED!B989,'0 DUP ONLINE'!$H:$H)</f>
        <v>0</v>
      </c>
      <c r="H989" s="97">
        <f t="shared" si="60"/>
        <v>0</v>
      </c>
      <c r="J989" s="97">
        <f>+SUMIF('0 DUP WORK'!$C:$C,FILED!B989,'0 DUP WORK'!$E:$E)</f>
        <v>0</v>
      </c>
      <c r="K989" s="97">
        <f>+SUMIF('0 DUP WORK'!$C:$C,FILED!B989,'0 DUP WORK'!$F:$F)</f>
        <v>0</v>
      </c>
      <c r="L989" s="97">
        <f>+SUMIF('0 DUP WORK'!$C:$C,FILED!B989,'0 DUP WORK'!$G:$G)</f>
        <v>0</v>
      </c>
      <c r="M989" s="97">
        <f>+SUMIF('0 DUP WORK'!$C:$C,FILED!B989,'0 DUP WORK'!$H:$H)</f>
        <v>0</v>
      </c>
      <c r="N989" s="97">
        <f t="shared" si="61"/>
        <v>0</v>
      </c>
      <c r="P989" s="97">
        <f t="shared" si="62"/>
        <v>0</v>
      </c>
      <c r="Q989" s="97" t="str">
        <f t="shared" si="63"/>
        <v/>
      </c>
    </row>
    <row r="990" spans="1:17">
      <c r="A990" s="96">
        <v>987</v>
      </c>
      <c r="B990" s="97" t="e">
        <f t="array" ref="B990">+INDEX('0 DUP ONLINE'!$C$3:$C$701,SMALL(IF(FILED!$B$2='0 DUP ONLINE'!$K$3:$K$701,ROW('0 DUP ONLINE'!$K$3:$K$701)-ROW('0 DUP ONLINE'!$K$3)+1),FILED!A990))</f>
        <v>#NUM!</v>
      </c>
      <c r="C990" s="97" t="str">
        <f>+IFERROR(VLOOKUP(B990,'0 DUP ONLINE'!$C$3:$D$701,2,FALSE),"")</f>
        <v/>
      </c>
      <c r="D990" s="97">
        <f>+SUMIF('0 DUP ONLINE'!$C:$C,FILED!B990,'0 DUP ONLINE'!$E:$E)</f>
        <v>0</v>
      </c>
      <c r="E990" s="97">
        <f>+SUMIF('0 DUP ONLINE'!$C:$C,FILED!B990,'0 DUP ONLINE'!$F:$F)</f>
        <v>0</v>
      </c>
      <c r="F990" s="97">
        <f>+SUMIF('0 DUP ONLINE'!$C:$C,FILED!B990,'0 DUP ONLINE'!$G:$G)</f>
        <v>0</v>
      </c>
      <c r="G990" s="97">
        <f>+SUMIF('0 DUP ONLINE'!$C:$C,FILED!B990,'0 DUP ONLINE'!$H:$H)</f>
        <v>0</v>
      </c>
      <c r="H990" s="97">
        <f t="shared" si="60"/>
        <v>0</v>
      </c>
      <c r="J990" s="97">
        <f>+SUMIF('0 DUP WORK'!$C:$C,FILED!B990,'0 DUP WORK'!$E:$E)</f>
        <v>0</v>
      </c>
      <c r="K990" s="97">
        <f>+SUMIF('0 DUP WORK'!$C:$C,FILED!B990,'0 DUP WORK'!$F:$F)</f>
        <v>0</v>
      </c>
      <c r="L990" s="97">
        <f>+SUMIF('0 DUP WORK'!$C:$C,FILED!B990,'0 DUP WORK'!$G:$G)</f>
        <v>0</v>
      </c>
      <c r="M990" s="97">
        <f>+SUMIF('0 DUP WORK'!$C:$C,FILED!B990,'0 DUP WORK'!$H:$H)</f>
        <v>0</v>
      </c>
      <c r="N990" s="97">
        <f t="shared" si="61"/>
        <v>0</v>
      </c>
      <c r="P990" s="97">
        <f t="shared" si="62"/>
        <v>0</v>
      </c>
      <c r="Q990" s="97" t="str">
        <f t="shared" si="63"/>
        <v/>
      </c>
    </row>
    <row r="991" spans="1:17">
      <c r="A991" s="96">
        <v>988</v>
      </c>
      <c r="B991" s="97" t="e">
        <f t="array" ref="B991">+INDEX('0 DUP ONLINE'!$C$3:$C$701,SMALL(IF(FILED!$B$2='0 DUP ONLINE'!$K$3:$K$701,ROW('0 DUP ONLINE'!$K$3:$K$701)-ROW('0 DUP ONLINE'!$K$3)+1),FILED!A991))</f>
        <v>#NUM!</v>
      </c>
      <c r="C991" s="97" t="str">
        <f>+IFERROR(VLOOKUP(B991,'0 DUP ONLINE'!$C$3:$D$701,2,FALSE),"")</f>
        <v/>
      </c>
      <c r="D991" s="97">
        <f>+SUMIF('0 DUP ONLINE'!$C:$C,FILED!B991,'0 DUP ONLINE'!$E:$E)</f>
        <v>0</v>
      </c>
      <c r="E991" s="97">
        <f>+SUMIF('0 DUP ONLINE'!$C:$C,FILED!B991,'0 DUP ONLINE'!$F:$F)</f>
        <v>0</v>
      </c>
      <c r="F991" s="97">
        <f>+SUMIF('0 DUP ONLINE'!$C:$C,FILED!B991,'0 DUP ONLINE'!$G:$G)</f>
        <v>0</v>
      </c>
      <c r="G991" s="97">
        <f>+SUMIF('0 DUP ONLINE'!$C:$C,FILED!B991,'0 DUP ONLINE'!$H:$H)</f>
        <v>0</v>
      </c>
      <c r="H991" s="97">
        <f t="shared" si="60"/>
        <v>0</v>
      </c>
      <c r="J991" s="97">
        <f>+SUMIF('0 DUP WORK'!$C:$C,FILED!B991,'0 DUP WORK'!$E:$E)</f>
        <v>0</v>
      </c>
      <c r="K991" s="97">
        <f>+SUMIF('0 DUP WORK'!$C:$C,FILED!B991,'0 DUP WORK'!$F:$F)</f>
        <v>0</v>
      </c>
      <c r="L991" s="97">
        <f>+SUMIF('0 DUP WORK'!$C:$C,FILED!B991,'0 DUP WORK'!$G:$G)</f>
        <v>0</v>
      </c>
      <c r="M991" s="97">
        <f>+SUMIF('0 DUP WORK'!$C:$C,FILED!B991,'0 DUP WORK'!$H:$H)</f>
        <v>0</v>
      </c>
      <c r="N991" s="97">
        <f t="shared" si="61"/>
        <v>0</v>
      </c>
      <c r="P991" s="97">
        <f t="shared" si="62"/>
        <v>0</v>
      </c>
      <c r="Q991" s="97" t="str">
        <f t="shared" si="63"/>
        <v/>
      </c>
    </row>
    <row r="992" spans="1:17">
      <c r="A992" s="96">
        <v>989</v>
      </c>
      <c r="B992" s="97" t="e">
        <f t="array" ref="B992">+INDEX('0 DUP ONLINE'!$C$3:$C$701,SMALL(IF(FILED!$B$2='0 DUP ONLINE'!$K$3:$K$701,ROW('0 DUP ONLINE'!$K$3:$K$701)-ROW('0 DUP ONLINE'!$K$3)+1),FILED!A992))</f>
        <v>#NUM!</v>
      </c>
      <c r="C992" s="97" t="str">
        <f>+IFERROR(VLOOKUP(B992,'0 DUP ONLINE'!$C$3:$D$701,2,FALSE),"")</f>
        <v/>
      </c>
      <c r="D992" s="97">
        <f>+SUMIF('0 DUP ONLINE'!$C:$C,FILED!B992,'0 DUP ONLINE'!$E:$E)</f>
        <v>0</v>
      </c>
      <c r="E992" s="97">
        <f>+SUMIF('0 DUP ONLINE'!$C:$C,FILED!B992,'0 DUP ONLINE'!$F:$F)</f>
        <v>0</v>
      </c>
      <c r="F992" s="97">
        <f>+SUMIF('0 DUP ONLINE'!$C:$C,FILED!B992,'0 DUP ONLINE'!$G:$G)</f>
        <v>0</v>
      </c>
      <c r="G992" s="97">
        <f>+SUMIF('0 DUP ONLINE'!$C:$C,FILED!B992,'0 DUP ONLINE'!$H:$H)</f>
        <v>0</v>
      </c>
      <c r="H992" s="97">
        <f t="shared" si="60"/>
        <v>0</v>
      </c>
      <c r="J992" s="97">
        <f>+SUMIF('0 DUP WORK'!$C:$C,FILED!B992,'0 DUP WORK'!$E:$E)</f>
        <v>0</v>
      </c>
      <c r="K992" s="97">
        <f>+SUMIF('0 DUP WORK'!$C:$C,FILED!B992,'0 DUP WORK'!$F:$F)</f>
        <v>0</v>
      </c>
      <c r="L992" s="97">
        <f>+SUMIF('0 DUP WORK'!$C:$C,FILED!B992,'0 DUP WORK'!$G:$G)</f>
        <v>0</v>
      </c>
      <c r="M992" s="97">
        <f>+SUMIF('0 DUP WORK'!$C:$C,FILED!B992,'0 DUP WORK'!$H:$H)</f>
        <v>0</v>
      </c>
      <c r="N992" s="97">
        <f t="shared" si="61"/>
        <v>0</v>
      </c>
      <c r="P992" s="97">
        <f t="shared" si="62"/>
        <v>0</v>
      </c>
      <c r="Q992" s="97" t="str">
        <f t="shared" si="63"/>
        <v/>
      </c>
    </row>
    <row r="993" spans="1:17">
      <c r="A993" s="96">
        <v>990</v>
      </c>
      <c r="B993" s="97" t="e">
        <f t="array" ref="B993">+INDEX('0 DUP ONLINE'!$C$3:$C$701,SMALL(IF(FILED!$B$2='0 DUP ONLINE'!$K$3:$K$701,ROW('0 DUP ONLINE'!$K$3:$K$701)-ROW('0 DUP ONLINE'!$K$3)+1),FILED!A993))</f>
        <v>#NUM!</v>
      </c>
      <c r="C993" s="97" t="str">
        <f>+IFERROR(VLOOKUP(B993,'0 DUP ONLINE'!$C$3:$D$701,2,FALSE),"")</f>
        <v/>
      </c>
      <c r="D993" s="97">
        <f>+SUMIF('0 DUP ONLINE'!$C:$C,FILED!B993,'0 DUP ONLINE'!$E:$E)</f>
        <v>0</v>
      </c>
      <c r="E993" s="97">
        <f>+SUMIF('0 DUP ONLINE'!$C:$C,FILED!B993,'0 DUP ONLINE'!$F:$F)</f>
        <v>0</v>
      </c>
      <c r="F993" s="97">
        <f>+SUMIF('0 DUP ONLINE'!$C:$C,FILED!B993,'0 DUP ONLINE'!$G:$G)</f>
        <v>0</v>
      </c>
      <c r="G993" s="97">
        <f>+SUMIF('0 DUP ONLINE'!$C:$C,FILED!B993,'0 DUP ONLINE'!$H:$H)</f>
        <v>0</v>
      </c>
      <c r="H993" s="97">
        <f t="shared" si="60"/>
        <v>0</v>
      </c>
      <c r="J993" s="97">
        <f>+SUMIF('0 DUP WORK'!$C:$C,FILED!B993,'0 DUP WORK'!$E:$E)</f>
        <v>0</v>
      </c>
      <c r="K993" s="97">
        <f>+SUMIF('0 DUP WORK'!$C:$C,FILED!B993,'0 DUP WORK'!$F:$F)</f>
        <v>0</v>
      </c>
      <c r="L993" s="97">
        <f>+SUMIF('0 DUP WORK'!$C:$C,FILED!B993,'0 DUP WORK'!$G:$G)</f>
        <v>0</v>
      </c>
      <c r="M993" s="97">
        <f>+SUMIF('0 DUP WORK'!$C:$C,FILED!B993,'0 DUP WORK'!$H:$H)</f>
        <v>0</v>
      </c>
      <c r="N993" s="97">
        <f t="shared" si="61"/>
        <v>0</v>
      </c>
      <c r="P993" s="97">
        <f t="shared" si="62"/>
        <v>0</v>
      </c>
      <c r="Q993" s="97" t="str">
        <f t="shared" si="63"/>
        <v/>
      </c>
    </row>
    <row r="994" spans="1:17">
      <c r="A994" s="96">
        <v>991</v>
      </c>
      <c r="B994" s="97" t="e">
        <f t="array" ref="B994">+INDEX('0 DUP ONLINE'!$C$3:$C$701,SMALL(IF(FILED!$B$2='0 DUP ONLINE'!$K$3:$K$701,ROW('0 DUP ONLINE'!$K$3:$K$701)-ROW('0 DUP ONLINE'!$K$3)+1),FILED!A994))</f>
        <v>#NUM!</v>
      </c>
      <c r="C994" s="97" t="str">
        <f>+IFERROR(VLOOKUP(B994,'0 DUP ONLINE'!$C$3:$D$701,2,FALSE),"")</f>
        <v/>
      </c>
      <c r="D994" s="97">
        <f>+SUMIF('0 DUP ONLINE'!$C:$C,FILED!B994,'0 DUP ONLINE'!$E:$E)</f>
        <v>0</v>
      </c>
      <c r="E994" s="97">
        <f>+SUMIF('0 DUP ONLINE'!$C:$C,FILED!B994,'0 DUP ONLINE'!$F:$F)</f>
        <v>0</v>
      </c>
      <c r="F994" s="97">
        <f>+SUMIF('0 DUP ONLINE'!$C:$C,FILED!B994,'0 DUP ONLINE'!$G:$G)</f>
        <v>0</v>
      </c>
      <c r="G994" s="97">
        <f>+SUMIF('0 DUP ONLINE'!$C:$C,FILED!B994,'0 DUP ONLINE'!$H:$H)</f>
        <v>0</v>
      </c>
      <c r="H994" s="97">
        <f t="shared" si="60"/>
        <v>0</v>
      </c>
      <c r="J994" s="97">
        <f>+SUMIF('0 DUP WORK'!$C:$C,FILED!B994,'0 DUP WORK'!$E:$E)</f>
        <v>0</v>
      </c>
      <c r="K994" s="97">
        <f>+SUMIF('0 DUP WORK'!$C:$C,FILED!B994,'0 DUP WORK'!$F:$F)</f>
        <v>0</v>
      </c>
      <c r="L994" s="97">
        <f>+SUMIF('0 DUP WORK'!$C:$C,FILED!B994,'0 DUP WORK'!$G:$G)</f>
        <v>0</v>
      </c>
      <c r="M994" s="97">
        <f>+SUMIF('0 DUP WORK'!$C:$C,FILED!B994,'0 DUP WORK'!$H:$H)</f>
        <v>0</v>
      </c>
      <c r="N994" s="97">
        <f t="shared" si="61"/>
        <v>0</v>
      </c>
      <c r="P994" s="97">
        <f t="shared" si="62"/>
        <v>0</v>
      </c>
      <c r="Q994" s="97" t="str">
        <f t="shared" si="63"/>
        <v/>
      </c>
    </row>
    <row r="995" spans="1:17">
      <c r="A995" s="96">
        <v>992</v>
      </c>
      <c r="B995" s="97" t="e">
        <f t="array" ref="B995">+INDEX('0 DUP ONLINE'!$C$3:$C$701,SMALL(IF(FILED!$B$2='0 DUP ONLINE'!$K$3:$K$701,ROW('0 DUP ONLINE'!$K$3:$K$701)-ROW('0 DUP ONLINE'!$K$3)+1),FILED!A995))</f>
        <v>#NUM!</v>
      </c>
      <c r="C995" s="97" t="str">
        <f>+IFERROR(VLOOKUP(B995,'0 DUP ONLINE'!$C$3:$D$701,2,FALSE),"")</f>
        <v/>
      </c>
      <c r="D995" s="97">
        <f>+SUMIF('0 DUP ONLINE'!$C:$C,FILED!B995,'0 DUP ONLINE'!$E:$E)</f>
        <v>0</v>
      </c>
      <c r="E995" s="97">
        <f>+SUMIF('0 DUP ONLINE'!$C:$C,FILED!B995,'0 DUP ONLINE'!$F:$F)</f>
        <v>0</v>
      </c>
      <c r="F995" s="97">
        <f>+SUMIF('0 DUP ONLINE'!$C:$C,FILED!B995,'0 DUP ONLINE'!$G:$G)</f>
        <v>0</v>
      </c>
      <c r="G995" s="97">
        <f>+SUMIF('0 DUP ONLINE'!$C:$C,FILED!B995,'0 DUP ONLINE'!$H:$H)</f>
        <v>0</v>
      </c>
      <c r="H995" s="97">
        <f t="shared" si="60"/>
        <v>0</v>
      </c>
      <c r="J995" s="97">
        <f>+SUMIF('0 DUP WORK'!$C:$C,FILED!B995,'0 DUP WORK'!$E:$E)</f>
        <v>0</v>
      </c>
      <c r="K995" s="97">
        <f>+SUMIF('0 DUP WORK'!$C:$C,FILED!B995,'0 DUP WORK'!$F:$F)</f>
        <v>0</v>
      </c>
      <c r="L995" s="97">
        <f>+SUMIF('0 DUP WORK'!$C:$C,FILED!B995,'0 DUP WORK'!$G:$G)</f>
        <v>0</v>
      </c>
      <c r="M995" s="97">
        <f>+SUMIF('0 DUP WORK'!$C:$C,FILED!B995,'0 DUP WORK'!$H:$H)</f>
        <v>0</v>
      </c>
      <c r="N995" s="97">
        <f t="shared" si="61"/>
        <v>0</v>
      </c>
      <c r="P995" s="97">
        <f t="shared" si="62"/>
        <v>0</v>
      </c>
      <c r="Q995" s="97" t="str">
        <f t="shared" si="63"/>
        <v/>
      </c>
    </row>
    <row r="996" spans="1:17">
      <c r="A996" s="96">
        <v>993</v>
      </c>
      <c r="B996" s="97" t="e">
        <f t="array" ref="B996">+INDEX('0 DUP ONLINE'!$C$3:$C$701,SMALL(IF(FILED!$B$2='0 DUP ONLINE'!$K$3:$K$701,ROW('0 DUP ONLINE'!$K$3:$K$701)-ROW('0 DUP ONLINE'!$K$3)+1),FILED!A996))</f>
        <v>#NUM!</v>
      </c>
      <c r="C996" s="97" t="str">
        <f>+IFERROR(VLOOKUP(B996,'0 DUP ONLINE'!$C$3:$D$701,2,FALSE),"")</f>
        <v/>
      </c>
      <c r="D996" s="97">
        <f>+SUMIF('0 DUP ONLINE'!$C:$C,FILED!B996,'0 DUP ONLINE'!$E:$E)</f>
        <v>0</v>
      </c>
      <c r="E996" s="97">
        <f>+SUMIF('0 DUP ONLINE'!$C:$C,FILED!B996,'0 DUP ONLINE'!$F:$F)</f>
        <v>0</v>
      </c>
      <c r="F996" s="97">
        <f>+SUMIF('0 DUP ONLINE'!$C:$C,FILED!B996,'0 DUP ONLINE'!$G:$G)</f>
        <v>0</v>
      </c>
      <c r="G996" s="97">
        <f>+SUMIF('0 DUP ONLINE'!$C:$C,FILED!B996,'0 DUP ONLINE'!$H:$H)</f>
        <v>0</v>
      </c>
      <c r="H996" s="97">
        <f t="shared" si="60"/>
        <v>0</v>
      </c>
      <c r="J996" s="97">
        <f>+SUMIF('0 DUP WORK'!$C:$C,FILED!B996,'0 DUP WORK'!$E:$E)</f>
        <v>0</v>
      </c>
      <c r="K996" s="97">
        <f>+SUMIF('0 DUP WORK'!$C:$C,FILED!B996,'0 DUP WORK'!$F:$F)</f>
        <v>0</v>
      </c>
      <c r="L996" s="97">
        <f>+SUMIF('0 DUP WORK'!$C:$C,FILED!B996,'0 DUP WORK'!$G:$G)</f>
        <v>0</v>
      </c>
      <c r="M996" s="97">
        <f>+SUMIF('0 DUP WORK'!$C:$C,FILED!B996,'0 DUP WORK'!$H:$H)</f>
        <v>0</v>
      </c>
      <c r="N996" s="97">
        <f t="shared" si="61"/>
        <v>0</v>
      </c>
      <c r="P996" s="97">
        <f t="shared" si="62"/>
        <v>0</v>
      </c>
      <c r="Q996" s="97" t="str">
        <f t="shared" si="63"/>
        <v/>
      </c>
    </row>
    <row r="997" spans="1:17">
      <c r="A997" s="96">
        <v>994</v>
      </c>
      <c r="B997" s="97" t="e">
        <f t="array" ref="B997">+INDEX('0 DUP ONLINE'!$C$3:$C$701,SMALL(IF(FILED!$B$2='0 DUP ONLINE'!$K$3:$K$701,ROW('0 DUP ONLINE'!$K$3:$K$701)-ROW('0 DUP ONLINE'!$K$3)+1),FILED!A997))</f>
        <v>#NUM!</v>
      </c>
      <c r="C997" s="97" t="str">
        <f>+IFERROR(VLOOKUP(B997,'0 DUP ONLINE'!$C$3:$D$701,2,FALSE),"")</f>
        <v/>
      </c>
      <c r="D997" s="97">
        <f>+SUMIF('0 DUP ONLINE'!$C:$C,FILED!B997,'0 DUP ONLINE'!$E:$E)</f>
        <v>0</v>
      </c>
      <c r="E997" s="97">
        <f>+SUMIF('0 DUP ONLINE'!$C:$C,FILED!B997,'0 DUP ONLINE'!$F:$F)</f>
        <v>0</v>
      </c>
      <c r="F997" s="97">
        <f>+SUMIF('0 DUP ONLINE'!$C:$C,FILED!B997,'0 DUP ONLINE'!$G:$G)</f>
        <v>0</v>
      </c>
      <c r="G997" s="97">
        <f>+SUMIF('0 DUP ONLINE'!$C:$C,FILED!B997,'0 DUP ONLINE'!$H:$H)</f>
        <v>0</v>
      </c>
      <c r="H997" s="97">
        <f t="shared" si="60"/>
        <v>0</v>
      </c>
      <c r="J997" s="97">
        <f>+SUMIF('0 DUP WORK'!$C:$C,FILED!B997,'0 DUP WORK'!$E:$E)</f>
        <v>0</v>
      </c>
      <c r="K997" s="97">
        <f>+SUMIF('0 DUP WORK'!$C:$C,FILED!B997,'0 DUP WORK'!$F:$F)</f>
        <v>0</v>
      </c>
      <c r="L997" s="97">
        <f>+SUMIF('0 DUP WORK'!$C:$C,FILED!B997,'0 DUP WORK'!$G:$G)</f>
        <v>0</v>
      </c>
      <c r="M997" s="97">
        <f>+SUMIF('0 DUP WORK'!$C:$C,FILED!B997,'0 DUP WORK'!$H:$H)</f>
        <v>0</v>
      </c>
      <c r="N997" s="97">
        <f t="shared" si="61"/>
        <v>0</v>
      </c>
      <c r="P997" s="97">
        <f t="shared" si="62"/>
        <v>0</v>
      </c>
      <c r="Q997" s="97" t="str">
        <f t="shared" si="63"/>
        <v/>
      </c>
    </row>
    <row r="998" spans="1:17">
      <c r="A998" s="96">
        <v>995</v>
      </c>
      <c r="B998" s="97" t="e">
        <f t="array" ref="B998">+INDEX('0 DUP ONLINE'!$C$3:$C$701,SMALL(IF(FILED!$B$2='0 DUP ONLINE'!$K$3:$K$701,ROW('0 DUP ONLINE'!$K$3:$K$701)-ROW('0 DUP ONLINE'!$K$3)+1),FILED!A998))</f>
        <v>#NUM!</v>
      </c>
      <c r="C998" s="97" t="str">
        <f>+IFERROR(VLOOKUP(B998,'0 DUP ONLINE'!$C$3:$D$701,2,FALSE),"")</f>
        <v/>
      </c>
      <c r="D998" s="97">
        <f>+SUMIF('0 DUP ONLINE'!$C:$C,FILED!B998,'0 DUP ONLINE'!$E:$E)</f>
        <v>0</v>
      </c>
      <c r="E998" s="97">
        <f>+SUMIF('0 DUP ONLINE'!$C:$C,FILED!B998,'0 DUP ONLINE'!$F:$F)</f>
        <v>0</v>
      </c>
      <c r="F998" s="97">
        <f>+SUMIF('0 DUP ONLINE'!$C:$C,FILED!B998,'0 DUP ONLINE'!$G:$G)</f>
        <v>0</v>
      </c>
      <c r="G998" s="97">
        <f>+SUMIF('0 DUP ONLINE'!$C:$C,FILED!B998,'0 DUP ONLINE'!$H:$H)</f>
        <v>0</v>
      </c>
      <c r="H998" s="97">
        <f t="shared" si="60"/>
        <v>0</v>
      </c>
      <c r="J998" s="97">
        <f>+SUMIF('0 DUP WORK'!$C:$C,FILED!B998,'0 DUP WORK'!$E:$E)</f>
        <v>0</v>
      </c>
      <c r="K998" s="97">
        <f>+SUMIF('0 DUP WORK'!$C:$C,FILED!B998,'0 DUP WORK'!$F:$F)</f>
        <v>0</v>
      </c>
      <c r="L998" s="97">
        <f>+SUMIF('0 DUP WORK'!$C:$C,FILED!B998,'0 DUP WORK'!$G:$G)</f>
        <v>0</v>
      </c>
      <c r="M998" s="97">
        <f>+SUMIF('0 DUP WORK'!$C:$C,FILED!B998,'0 DUP WORK'!$H:$H)</f>
        <v>0</v>
      </c>
      <c r="N998" s="97">
        <f t="shared" si="61"/>
        <v>0</v>
      </c>
      <c r="P998" s="97">
        <f t="shared" si="62"/>
        <v>0</v>
      </c>
      <c r="Q998" s="97" t="str">
        <f t="shared" si="63"/>
        <v/>
      </c>
    </row>
    <row r="999" spans="1:17">
      <c r="A999" s="96">
        <v>996</v>
      </c>
      <c r="B999" s="97" t="e">
        <f t="array" ref="B999">+INDEX('0 DUP ONLINE'!$C$3:$C$701,SMALL(IF(FILED!$B$2='0 DUP ONLINE'!$K$3:$K$701,ROW('0 DUP ONLINE'!$K$3:$K$701)-ROW('0 DUP ONLINE'!$K$3)+1),FILED!A999))</f>
        <v>#NUM!</v>
      </c>
      <c r="C999" s="97" t="str">
        <f>+IFERROR(VLOOKUP(B999,'0 DUP ONLINE'!$C$3:$D$701,2,FALSE),"")</f>
        <v/>
      </c>
      <c r="D999" s="97">
        <f>+SUMIF('0 DUP ONLINE'!$C:$C,FILED!B999,'0 DUP ONLINE'!$E:$E)</f>
        <v>0</v>
      </c>
      <c r="E999" s="97">
        <f>+SUMIF('0 DUP ONLINE'!$C:$C,FILED!B999,'0 DUP ONLINE'!$F:$F)</f>
        <v>0</v>
      </c>
      <c r="F999" s="97">
        <f>+SUMIF('0 DUP ONLINE'!$C:$C,FILED!B999,'0 DUP ONLINE'!$G:$G)</f>
        <v>0</v>
      </c>
      <c r="G999" s="97">
        <f>+SUMIF('0 DUP ONLINE'!$C:$C,FILED!B999,'0 DUP ONLINE'!$H:$H)</f>
        <v>0</v>
      </c>
      <c r="H999" s="97">
        <f t="shared" si="60"/>
        <v>0</v>
      </c>
      <c r="J999" s="97">
        <f>+SUMIF('0 DUP WORK'!$C:$C,FILED!B999,'0 DUP WORK'!$E:$E)</f>
        <v>0</v>
      </c>
      <c r="K999" s="97">
        <f>+SUMIF('0 DUP WORK'!$C:$C,FILED!B999,'0 DUP WORK'!$F:$F)</f>
        <v>0</v>
      </c>
      <c r="L999" s="97">
        <f>+SUMIF('0 DUP WORK'!$C:$C,FILED!B999,'0 DUP WORK'!$G:$G)</f>
        <v>0</v>
      </c>
      <c r="M999" s="97">
        <f>+SUMIF('0 DUP WORK'!$C:$C,FILED!B999,'0 DUP WORK'!$H:$H)</f>
        <v>0</v>
      </c>
      <c r="N999" s="97">
        <f t="shared" si="61"/>
        <v>0</v>
      </c>
      <c r="P999" s="97">
        <f t="shared" si="62"/>
        <v>0</v>
      </c>
      <c r="Q999" s="97" t="str">
        <f t="shared" si="63"/>
        <v/>
      </c>
    </row>
    <row r="1000" spans="1:17">
      <c r="A1000" s="96">
        <v>997</v>
      </c>
      <c r="B1000" s="97" t="e">
        <f t="array" ref="B1000">+INDEX('0 DUP ONLINE'!$C$3:$C$701,SMALL(IF(FILED!$B$2='0 DUP ONLINE'!$K$3:$K$701,ROW('0 DUP ONLINE'!$K$3:$K$701)-ROW('0 DUP ONLINE'!$K$3)+1),FILED!A1000))</f>
        <v>#NUM!</v>
      </c>
      <c r="C1000" s="97" t="str">
        <f>+IFERROR(VLOOKUP(B1000,'0 DUP ONLINE'!$C$3:$D$701,2,FALSE),"")</f>
        <v/>
      </c>
      <c r="D1000" s="97">
        <f>+SUMIF('0 DUP ONLINE'!$C:$C,FILED!B1000,'0 DUP ONLINE'!$E:$E)</f>
        <v>0</v>
      </c>
      <c r="E1000" s="97">
        <f>+SUMIF('0 DUP ONLINE'!$C:$C,FILED!B1000,'0 DUP ONLINE'!$F:$F)</f>
        <v>0</v>
      </c>
      <c r="F1000" s="97">
        <f>+SUMIF('0 DUP ONLINE'!$C:$C,FILED!B1000,'0 DUP ONLINE'!$G:$G)</f>
        <v>0</v>
      </c>
      <c r="G1000" s="97">
        <f>+SUMIF('0 DUP ONLINE'!$C:$C,FILED!B1000,'0 DUP ONLINE'!$H:$H)</f>
        <v>0</v>
      </c>
      <c r="H1000" s="97">
        <f t="shared" si="60"/>
        <v>0</v>
      </c>
      <c r="J1000" s="97">
        <f>+SUMIF('0 DUP WORK'!$C:$C,FILED!B1000,'0 DUP WORK'!$E:$E)</f>
        <v>0</v>
      </c>
      <c r="K1000" s="97">
        <f>+SUMIF('0 DUP WORK'!$C:$C,FILED!B1000,'0 DUP WORK'!$F:$F)</f>
        <v>0</v>
      </c>
      <c r="L1000" s="97">
        <f>+SUMIF('0 DUP WORK'!$C:$C,FILED!B1000,'0 DUP WORK'!$G:$G)</f>
        <v>0</v>
      </c>
      <c r="M1000" s="97">
        <f>+SUMIF('0 DUP WORK'!$C:$C,FILED!B1000,'0 DUP WORK'!$H:$H)</f>
        <v>0</v>
      </c>
      <c r="N1000" s="97">
        <f t="shared" si="61"/>
        <v>0</v>
      </c>
      <c r="P1000" s="97">
        <f t="shared" si="62"/>
        <v>0</v>
      </c>
      <c r="Q1000" s="97" t="str">
        <f t="shared" si="63"/>
        <v/>
      </c>
    </row>
    <row r="1001" spans="1:17">
      <c r="A1001" s="96">
        <v>998</v>
      </c>
      <c r="B1001" s="97" t="e">
        <f t="array" ref="B1001">+INDEX('0 DUP ONLINE'!$C$3:$C$701,SMALL(IF(FILED!$B$2='0 DUP ONLINE'!$K$3:$K$701,ROW('0 DUP ONLINE'!$K$3:$K$701)-ROW('0 DUP ONLINE'!$K$3)+1),FILED!A1001))</f>
        <v>#NUM!</v>
      </c>
      <c r="C1001" s="97" t="str">
        <f>+IFERROR(VLOOKUP(B1001,'0 DUP ONLINE'!$C$3:$D$701,2,FALSE),"")</f>
        <v/>
      </c>
      <c r="D1001" s="97">
        <f>+SUMIF('0 DUP ONLINE'!$C:$C,FILED!B1001,'0 DUP ONLINE'!$E:$E)</f>
        <v>0</v>
      </c>
      <c r="E1001" s="97">
        <f>+SUMIF('0 DUP ONLINE'!$C:$C,FILED!B1001,'0 DUP ONLINE'!$F:$F)</f>
        <v>0</v>
      </c>
      <c r="F1001" s="97">
        <f>+SUMIF('0 DUP ONLINE'!$C:$C,FILED!B1001,'0 DUP ONLINE'!$G:$G)</f>
        <v>0</v>
      </c>
      <c r="G1001" s="97">
        <f>+SUMIF('0 DUP ONLINE'!$C:$C,FILED!B1001,'0 DUP ONLINE'!$H:$H)</f>
        <v>0</v>
      </c>
      <c r="H1001" s="97">
        <f t="shared" si="60"/>
        <v>0</v>
      </c>
      <c r="J1001" s="97">
        <f>+SUMIF('0 DUP WORK'!$C:$C,FILED!B1001,'0 DUP WORK'!$E:$E)</f>
        <v>0</v>
      </c>
      <c r="K1001" s="97">
        <f>+SUMIF('0 DUP WORK'!$C:$C,FILED!B1001,'0 DUP WORK'!$F:$F)</f>
        <v>0</v>
      </c>
      <c r="L1001" s="97">
        <f>+SUMIF('0 DUP WORK'!$C:$C,FILED!B1001,'0 DUP WORK'!$G:$G)</f>
        <v>0</v>
      </c>
      <c r="M1001" s="97">
        <f>+SUMIF('0 DUP WORK'!$C:$C,FILED!B1001,'0 DUP WORK'!$H:$H)</f>
        <v>0</v>
      </c>
      <c r="N1001" s="97">
        <f t="shared" si="61"/>
        <v>0</v>
      </c>
      <c r="P1001" s="97">
        <f t="shared" si="62"/>
        <v>0</v>
      </c>
      <c r="Q1001" s="97" t="str">
        <f t="shared" si="63"/>
        <v/>
      </c>
    </row>
    <row r="1002" spans="1:17">
      <c r="A1002" s="96">
        <v>999</v>
      </c>
      <c r="B1002" s="97" t="e">
        <f t="array" ref="B1002">+INDEX('0 DUP ONLINE'!$C$3:$C$701,SMALL(IF(FILED!$B$2='0 DUP ONLINE'!$K$3:$K$701,ROW('0 DUP ONLINE'!$K$3:$K$701)-ROW('0 DUP ONLINE'!$K$3)+1),FILED!A1002))</f>
        <v>#NUM!</v>
      </c>
      <c r="C1002" s="97" t="str">
        <f>+IFERROR(VLOOKUP(B1002,'0 DUP ONLINE'!$C$3:$D$701,2,FALSE),"")</f>
        <v/>
      </c>
      <c r="D1002" s="97">
        <f>+SUMIF('0 DUP ONLINE'!$C:$C,FILED!B1002,'0 DUP ONLINE'!$E:$E)</f>
        <v>0</v>
      </c>
      <c r="E1002" s="97">
        <f>+SUMIF('0 DUP ONLINE'!$C:$C,FILED!B1002,'0 DUP ONLINE'!$F:$F)</f>
        <v>0</v>
      </c>
      <c r="F1002" s="97">
        <f>+SUMIF('0 DUP ONLINE'!$C:$C,FILED!B1002,'0 DUP ONLINE'!$G:$G)</f>
        <v>0</v>
      </c>
      <c r="G1002" s="97">
        <f>+SUMIF('0 DUP ONLINE'!$C:$C,FILED!B1002,'0 DUP ONLINE'!$H:$H)</f>
        <v>0</v>
      </c>
      <c r="H1002" s="97">
        <f t="shared" si="60"/>
        <v>0</v>
      </c>
      <c r="J1002" s="97">
        <f>+SUMIF('0 DUP WORK'!$C:$C,FILED!B1002,'0 DUP WORK'!$E:$E)</f>
        <v>0</v>
      </c>
      <c r="K1002" s="97">
        <f>+SUMIF('0 DUP WORK'!$C:$C,FILED!B1002,'0 DUP WORK'!$F:$F)</f>
        <v>0</v>
      </c>
      <c r="L1002" s="97">
        <f>+SUMIF('0 DUP WORK'!$C:$C,FILED!B1002,'0 DUP WORK'!$G:$G)</f>
        <v>0</v>
      </c>
      <c r="M1002" s="97">
        <f>+SUMIF('0 DUP WORK'!$C:$C,FILED!B1002,'0 DUP WORK'!$H:$H)</f>
        <v>0</v>
      </c>
      <c r="N1002" s="97">
        <f t="shared" si="61"/>
        <v>0</v>
      </c>
      <c r="P1002" s="97">
        <f t="shared" si="62"/>
        <v>0</v>
      </c>
      <c r="Q1002" s="97" t="str">
        <f t="shared" si="63"/>
        <v/>
      </c>
    </row>
    <row r="1003" spans="1:17">
      <c r="A1003" s="96">
        <v>1000</v>
      </c>
      <c r="B1003" s="97" t="e">
        <f t="array" ref="B1003">+INDEX('0 DUP ONLINE'!$C$3:$C$701,SMALL(IF(FILED!$B$2='0 DUP ONLINE'!$K$3:$K$701,ROW('0 DUP ONLINE'!$K$3:$K$701)-ROW('0 DUP ONLINE'!$K$3)+1),FILED!A1003))</f>
        <v>#NUM!</v>
      </c>
      <c r="C1003" s="97" t="str">
        <f>+IFERROR(VLOOKUP(B1003,'0 DUP ONLINE'!$C$3:$D$701,2,FALSE),"")</f>
        <v/>
      </c>
      <c r="D1003" s="97">
        <f>+SUMIF('0 DUP ONLINE'!$C:$C,FILED!B1003,'0 DUP ONLINE'!$E:$E)</f>
        <v>0</v>
      </c>
      <c r="E1003" s="97">
        <f>+SUMIF('0 DUP ONLINE'!$C:$C,FILED!B1003,'0 DUP ONLINE'!$F:$F)</f>
        <v>0</v>
      </c>
      <c r="F1003" s="97">
        <f>+SUMIF('0 DUP ONLINE'!$C:$C,FILED!B1003,'0 DUP ONLINE'!$G:$G)</f>
        <v>0</v>
      </c>
      <c r="G1003" s="97">
        <f>+SUMIF('0 DUP ONLINE'!$C:$C,FILED!B1003,'0 DUP ONLINE'!$H:$H)</f>
        <v>0</v>
      </c>
      <c r="H1003" s="97">
        <f t="shared" si="60"/>
        <v>0</v>
      </c>
      <c r="J1003" s="97">
        <f>+SUMIF('0 DUP WORK'!$C:$C,FILED!B1003,'0 DUP WORK'!$E:$E)</f>
        <v>0</v>
      </c>
      <c r="K1003" s="97">
        <f>+SUMIF('0 DUP WORK'!$C:$C,FILED!B1003,'0 DUP WORK'!$F:$F)</f>
        <v>0</v>
      </c>
      <c r="L1003" s="97">
        <f>+SUMIF('0 DUP WORK'!$C:$C,FILED!B1003,'0 DUP WORK'!$G:$G)</f>
        <v>0</v>
      </c>
      <c r="M1003" s="97">
        <f>+SUMIF('0 DUP WORK'!$C:$C,FILED!B1003,'0 DUP WORK'!$H:$H)</f>
        <v>0</v>
      </c>
      <c r="N1003" s="97">
        <f t="shared" si="61"/>
        <v>0</v>
      </c>
      <c r="P1003" s="97">
        <f t="shared" si="62"/>
        <v>0</v>
      </c>
      <c r="Q1003" s="97" t="str">
        <f t="shared" si="63"/>
        <v/>
      </c>
    </row>
    <row r="1004" spans="1:17">
      <c r="A1004" s="96"/>
      <c r="B1004" s="97"/>
      <c r="C1004" s="97"/>
      <c r="D1004" s="97"/>
      <c r="E1004" s="97"/>
      <c r="F1004" s="97"/>
      <c r="G1004" s="97"/>
      <c r="H1004" s="97"/>
      <c r="J1004" s="97"/>
      <c r="K1004" s="97"/>
      <c r="L1004" s="97"/>
      <c r="M1004" s="97"/>
      <c r="N1004" s="97"/>
      <c r="P1004" s="97"/>
      <c r="Q1004" s="97"/>
    </row>
    <row r="1005" spans="1:17">
      <c r="A1005" s="96"/>
      <c r="B1005" s="97"/>
      <c r="C1005" s="97"/>
      <c r="D1005" s="97"/>
      <c r="E1005" s="97"/>
      <c r="F1005" s="97"/>
      <c r="G1005" s="97"/>
      <c r="H1005" s="97"/>
      <c r="J1005" s="97"/>
      <c r="K1005" s="97"/>
      <c r="L1005" s="97"/>
      <c r="M1005" s="97"/>
      <c r="N1005" s="97"/>
      <c r="P1005" s="97"/>
      <c r="Q1005" s="97"/>
    </row>
    <row r="1006" spans="1:17">
      <c r="A1006" s="96"/>
      <c r="B1006" s="97"/>
      <c r="C1006" s="97"/>
      <c r="D1006" s="97"/>
      <c r="E1006" s="97"/>
      <c r="F1006" s="97"/>
      <c r="G1006" s="97"/>
      <c r="H1006" s="97"/>
      <c r="J1006" s="97"/>
      <c r="K1006" s="97"/>
      <c r="L1006" s="97"/>
      <c r="M1006" s="97"/>
      <c r="N1006" s="97"/>
      <c r="P1006" s="97"/>
      <c r="Q1006" s="97"/>
    </row>
  </sheetData>
  <sheetProtection password="D2D3" sheet="1" objects="1" scenarios="1" autoFilter="0"/>
  <autoFilter ref="A3:Q1003"/>
  <mergeCells count="5">
    <mergeCell ref="D2:H2"/>
    <mergeCell ref="J2:N2"/>
    <mergeCell ref="C2:C3"/>
    <mergeCell ref="B2:B3"/>
    <mergeCell ref="A2:A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G409"/>
  <sheetViews>
    <sheetView view="pageBreakPreview" zoomScaleNormal="90" zoomScaleSheetLayoutView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U9" sqref="AU9"/>
    </sheetView>
  </sheetViews>
  <sheetFormatPr defaultRowHeight="12.75"/>
  <cols>
    <col min="1" max="1" width="6.5703125" style="46" bestFit="1" customWidth="1"/>
    <col min="2" max="2" width="10.7109375" style="15" hidden="1" customWidth="1"/>
    <col min="3" max="3" width="19.85546875" style="15" customWidth="1"/>
    <col min="4" max="4" width="2.7109375" style="94" hidden="1" customWidth="1"/>
    <col min="5" max="16" width="5.85546875" style="94" hidden="1" customWidth="1"/>
    <col min="17" max="17" width="29.85546875" style="15" customWidth="1"/>
    <col min="18" max="18" width="7.42578125" style="16" hidden="1" customWidth="1"/>
    <col min="19" max="19" width="7.85546875" style="16" hidden="1" customWidth="1"/>
    <col min="20" max="20" width="7.42578125" style="16" hidden="1" customWidth="1"/>
    <col min="21" max="21" width="6.85546875" style="16" hidden="1" customWidth="1"/>
    <col min="22" max="23" width="7.7109375" style="16" hidden="1" customWidth="1"/>
    <col min="24" max="24" width="7.42578125" style="16" hidden="1" customWidth="1"/>
    <col min="25" max="26" width="7.7109375" style="16" hidden="1" customWidth="1"/>
    <col min="27" max="27" width="7.85546875" style="16" hidden="1" customWidth="1"/>
    <col min="28" max="29" width="7.5703125" style="16" hidden="1" customWidth="1"/>
    <col min="30" max="30" width="7.85546875" style="16" hidden="1" customWidth="1"/>
    <col min="31" max="31" width="2" style="15" hidden="1" customWidth="1"/>
    <col min="32" max="32" width="7.42578125" style="15" hidden="1" customWidth="1"/>
    <col min="33" max="33" width="7.85546875" style="15" hidden="1" customWidth="1"/>
    <col min="34" max="34" width="7.42578125" style="15" hidden="1" customWidth="1"/>
    <col min="35" max="35" width="6.85546875" style="15" hidden="1" customWidth="1"/>
    <col min="36" max="37" width="7.7109375" style="15" hidden="1" customWidth="1"/>
    <col min="38" max="38" width="7.42578125" style="15" hidden="1" customWidth="1"/>
    <col min="39" max="40" width="7.7109375" style="15" hidden="1" customWidth="1"/>
    <col min="41" max="41" width="7.85546875" style="15" hidden="1" customWidth="1"/>
    <col min="42" max="43" width="7.5703125" style="15" hidden="1" customWidth="1"/>
    <col min="44" max="44" width="7.85546875" style="15" hidden="1" customWidth="1"/>
    <col min="45" max="45" width="2.140625" style="15" customWidth="1"/>
    <col min="46" max="46" width="8.42578125" style="15" bestFit="1" customWidth="1"/>
    <col min="47" max="47" width="7.85546875" style="15" bestFit="1" customWidth="1"/>
    <col min="48" max="48" width="7.42578125" style="15" bestFit="1" customWidth="1"/>
    <col min="49" max="49" width="6.85546875" style="15" bestFit="1" customWidth="1"/>
    <col min="50" max="50" width="7.7109375" style="15" bestFit="1" customWidth="1"/>
    <col min="51" max="51" width="9" style="15" customWidth="1"/>
    <col min="52" max="53" width="7.7109375" style="15" bestFit="1" customWidth="1"/>
    <col min="54" max="54" width="9.140625" style="15" customWidth="1"/>
    <col min="55" max="55" width="7.42578125" style="15" bestFit="1" customWidth="1"/>
    <col min="56" max="56" width="7.5703125" style="15" bestFit="1" customWidth="1"/>
    <col min="57" max="57" width="9.140625" style="15" customWidth="1"/>
    <col min="58" max="58" width="8.5703125" style="15" customWidth="1"/>
    <col min="59" max="16384" width="9.140625" style="15"/>
  </cols>
  <sheetData>
    <row r="1" spans="1:59" ht="19.5">
      <c r="A1" s="204" t="str">
        <f>+INSTRUCTIONS!B3</f>
        <v>XXXX XXXXX PVT LTD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</row>
    <row r="2" spans="1:59" ht="19.5">
      <c r="A2" s="204" t="s">
        <v>44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</row>
    <row r="3" spans="1:59" ht="15">
      <c r="A3" s="205" t="str">
        <f>+INSTRUCTIONS!E4</f>
        <v>GSTR 2 A FOR THE YEAR * 2017-18</v>
      </c>
      <c r="B3" s="206"/>
      <c r="C3" s="205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5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5"/>
      <c r="AU3" s="205"/>
      <c r="AV3" s="205"/>
      <c r="AW3" s="205"/>
      <c r="AX3" s="205"/>
      <c r="AY3" s="205"/>
      <c r="AZ3" s="205"/>
      <c r="BA3" s="205"/>
      <c r="BB3" s="205"/>
      <c r="BC3" s="205"/>
      <c r="BD3" s="205"/>
      <c r="BE3" s="205"/>
      <c r="BF3" s="205"/>
    </row>
    <row r="4" spans="1:59">
      <c r="E4" s="94">
        <v>100</v>
      </c>
      <c r="R4" s="207" t="s">
        <v>38</v>
      </c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F4" s="203" t="s">
        <v>39</v>
      </c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T4" s="203" t="s">
        <v>51</v>
      </c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</row>
    <row r="5" spans="1:59" s="18" customFormat="1">
      <c r="A5" s="126" t="s">
        <v>28</v>
      </c>
      <c r="B5" s="124" t="s">
        <v>41</v>
      </c>
      <c r="C5" s="126" t="s">
        <v>19</v>
      </c>
      <c r="D5" s="183" t="s">
        <v>21</v>
      </c>
      <c r="E5" s="184">
        <f>+VLOOKUP($E$4,INSTRUCTIONS!$J$1:$V$4,2,FALSE)</f>
        <v>42826</v>
      </c>
      <c r="F5" s="184">
        <f>+VLOOKUP($E$4,INSTRUCTIONS!$J$1:$V$4,3,FALSE)</f>
        <v>42856</v>
      </c>
      <c r="G5" s="184">
        <f>+VLOOKUP($E$4,INSTRUCTIONS!$J$1:$V$4,4,FALSE)</f>
        <v>42887</v>
      </c>
      <c r="H5" s="184">
        <f>+VLOOKUP($E$4,INSTRUCTIONS!$J$1:$V$4,5,FALSE)</f>
        <v>42917</v>
      </c>
      <c r="I5" s="184">
        <f>+VLOOKUP($E$4,INSTRUCTIONS!$J$1:$V$4,6,FALSE)</f>
        <v>42948</v>
      </c>
      <c r="J5" s="184">
        <f>+VLOOKUP($E$4,INSTRUCTIONS!$J$1:$V$4,7,FALSE)</f>
        <v>42979</v>
      </c>
      <c r="K5" s="184">
        <f>+VLOOKUP($E$4,INSTRUCTIONS!$J$1:$V$4,8,FALSE)</f>
        <v>43009</v>
      </c>
      <c r="L5" s="184">
        <f>+VLOOKUP($E$4,INSTRUCTIONS!$J$1:$V$4,9,FALSE)</f>
        <v>43040</v>
      </c>
      <c r="M5" s="184">
        <f>+VLOOKUP($E$4,INSTRUCTIONS!$J$1:$V$4,10,FALSE)</f>
        <v>43070</v>
      </c>
      <c r="N5" s="184">
        <f>+VLOOKUP($E$4,INSTRUCTIONS!$J$1:$V$4,11,FALSE)</f>
        <v>43101</v>
      </c>
      <c r="O5" s="184">
        <f>+VLOOKUP($E$4,INSTRUCTIONS!$J$1:$V$4,12,FALSE)</f>
        <v>43132</v>
      </c>
      <c r="P5" s="184">
        <f>+VLOOKUP($E$4,INSTRUCTIONS!$J$1:$V$4,13,FALSE)</f>
        <v>43160</v>
      </c>
      <c r="Q5" s="145" t="s">
        <v>40</v>
      </c>
      <c r="R5" s="146">
        <f>+E5</f>
        <v>42826</v>
      </c>
      <c r="S5" s="146">
        <f>+F5</f>
        <v>42856</v>
      </c>
      <c r="T5" s="146">
        <f t="shared" ref="T5:AC5" si="0">+G5</f>
        <v>42887</v>
      </c>
      <c r="U5" s="146">
        <f t="shared" si="0"/>
        <v>42917</v>
      </c>
      <c r="V5" s="146">
        <f t="shared" si="0"/>
        <v>42948</v>
      </c>
      <c r="W5" s="146">
        <f t="shared" si="0"/>
        <v>42979</v>
      </c>
      <c r="X5" s="146">
        <f t="shared" si="0"/>
        <v>43009</v>
      </c>
      <c r="Y5" s="146">
        <f t="shared" si="0"/>
        <v>43040</v>
      </c>
      <c r="Z5" s="146">
        <f t="shared" si="0"/>
        <v>43070</v>
      </c>
      <c r="AA5" s="146">
        <f t="shared" si="0"/>
        <v>43101</v>
      </c>
      <c r="AB5" s="146">
        <f t="shared" si="0"/>
        <v>43132</v>
      </c>
      <c r="AC5" s="146">
        <f t="shared" si="0"/>
        <v>43160</v>
      </c>
      <c r="AD5" s="147"/>
      <c r="AE5" s="121"/>
      <c r="AF5" s="146">
        <f>+E5</f>
        <v>42826</v>
      </c>
      <c r="AG5" s="146">
        <f>+F5</f>
        <v>42856</v>
      </c>
      <c r="AH5" s="146">
        <f t="shared" ref="AH5:AQ5" si="1">+G5</f>
        <v>42887</v>
      </c>
      <c r="AI5" s="146">
        <f t="shared" si="1"/>
        <v>42917</v>
      </c>
      <c r="AJ5" s="146">
        <f t="shared" si="1"/>
        <v>42948</v>
      </c>
      <c r="AK5" s="146">
        <f t="shared" si="1"/>
        <v>42979</v>
      </c>
      <c r="AL5" s="146">
        <f t="shared" si="1"/>
        <v>43009</v>
      </c>
      <c r="AM5" s="146">
        <f t="shared" si="1"/>
        <v>43040</v>
      </c>
      <c r="AN5" s="146">
        <f t="shared" si="1"/>
        <v>43070</v>
      </c>
      <c r="AO5" s="146">
        <f t="shared" si="1"/>
        <v>43101</v>
      </c>
      <c r="AP5" s="146">
        <f t="shared" si="1"/>
        <v>43132</v>
      </c>
      <c r="AQ5" s="146">
        <f t="shared" si="1"/>
        <v>43160</v>
      </c>
      <c r="AR5" s="146"/>
      <c r="AS5" s="123"/>
      <c r="AT5" s="146">
        <f>+E5</f>
        <v>42826</v>
      </c>
      <c r="AU5" s="146">
        <f t="shared" ref="AU5:BE5" si="2">+F5</f>
        <v>42856</v>
      </c>
      <c r="AV5" s="146">
        <f t="shared" si="2"/>
        <v>42887</v>
      </c>
      <c r="AW5" s="146">
        <f t="shared" si="2"/>
        <v>42917</v>
      </c>
      <c r="AX5" s="146">
        <f t="shared" si="2"/>
        <v>42948</v>
      </c>
      <c r="AY5" s="146">
        <f t="shared" si="2"/>
        <v>42979</v>
      </c>
      <c r="AZ5" s="146">
        <f t="shared" si="2"/>
        <v>43009</v>
      </c>
      <c r="BA5" s="146">
        <f t="shared" si="2"/>
        <v>43040</v>
      </c>
      <c r="BB5" s="146">
        <f t="shared" si="2"/>
        <v>43070</v>
      </c>
      <c r="BC5" s="146">
        <f t="shared" si="2"/>
        <v>43101</v>
      </c>
      <c r="BD5" s="146">
        <f t="shared" si="2"/>
        <v>43132</v>
      </c>
      <c r="BE5" s="146">
        <f t="shared" si="2"/>
        <v>43160</v>
      </c>
      <c r="BF5" s="148" t="s">
        <v>59</v>
      </c>
    </row>
    <row r="6" spans="1:59">
      <c r="A6" s="7">
        <v>1</v>
      </c>
      <c r="B6" s="8" t="e">
        <f t="array" ref="B6">+INDEX(FILED!$B$4:$B$1003,SMALL(IF(EXCESS!$B$5=FILED!$Q$4:$Q$1003,ROW(FILED!$Q$4:$Q$1003)-ROW(FILED!$Q$4)+1),EXCESS!A6))</f>
        <v>#NUM!</v>
      </c>
      <c r="C6" s="8">
        <f>IFERROR(B6,0)</f>
        <v>0</v>
      </c>
      <c r="D6" s="97" t="str">
        <f>+IFERROR(VLOOKUP(B6,FILED!$B$4:$C$1003,2,FALSE),"")</f>
        <v/>
      </c>
      <c r="E6" s="97" t="str">
        <f t="shared" ref="E6:E69" si="3">CONCATENATE(C6," ",$E$5)</f>
        <v>0 42826</v>
      </c>
      <c r="F6" s="97" t="str">
        <f t="shared" ref="F6:F69" si="4">CONCATENATE(C6," ",$F$5)</f>
        <v>0 42856</v>
      </c>
      <c r="G6" s="97" t="str">
        <f t="shared" ref="G6:G69" si="5">CONCATENATE(C6," ",$G$5)</f>
        <v>0 42887</v>
      </c>
      <c r="H6" s="97" t="str">
        <f t="shared" ref="H6:H69" si="6">CONCATENATE(C6," ",$H$5)</f>
        <v>0 42917</v>
      </c>
      <c r="I6" s="97" t="str">
        <f t="shared" ref="I6:I69" si="7">CONCATENATE(C6," ",$I$5)</f>
        <v>0 42948</v>
      </c>
      <c r="J6" s="97" t="str">
        <f t="shared" ref="J6:J69" si="8">CONCATENATE(C6," ",$J$5)</f>
        <v>0 42979</v>
      </c>
      <c r="K6" s="97" t="str">
        <f t="shared" ref="K6:K69" si="9">CONCATENATE(C6," ",$K$5)</f>
        <v>0 43009</v>
      </c>
      <c r="L6" s="97" t="str">
        <f t="shared" ref="L6:L69" si="10">CONCATENATE(C6," ",$L$5)</f>
        <v>0 43040</v>
      </c>
      <c r="M6" s="97" t="str">
        <f t="shared" ref="M6:M69" si="11">CONCATENATE(C6," ",$M$5)</f>
        <v>0 43070</v>
      </c>
      <c r="N6" s="97" t="str">
        <f t="shared" ref="N6:N69" si="12">CONCATENATE(C6," ",$N$5)</f>
        <v>0 43101</v>
      </c>
      <c r="O6" s="97" t="str">
        <f t="shared" ref="O6:O69" si="13">CONCATENATE(C6," ",$O$5)</f>
        <v>0 43132</v>
      </c>
      <c r="P6" s="97" t="str">
        <f t="shared" ref="P6:P69" si="14">CONCATENATE(C6," ",$P$5)</f>
        <v>0 43160</v>
      </c>
      <c r="Q6" s="8">
        <f>IFERROR(VLOOKUP(C6,ONLINE!$B$5:$C$5103,2,FALSE),0)</f>
        <v>0</v>
      </c>
      <c r="R6" s="9">
        <f>SUMIF(ONLINE!$W:$W,EXCESS!E6,ONLINE!$Q:$Q)</f>
        <v>0</v>
      </c>
      <c r="S6" s="9">
        <f>SUMIF(ONLINE!$W:$W,EXCESS!F6,ONLINE!$Q:$Q)</f>
        <v>0</v>
      </c>
      <c r="T6" s="9">
        <f>SUMIF(ONLINE!$W:$W,EXCESS!G6,ONLINE!$Q:$Q)</f>
        <v>0</v>
      </c>
      <c r="U6" s="9">
        <f>SUMIF(ONLINE!$W:$W,EXCESS!H6,ONLINE!$Q:$Q)</f>
        <v>0</v>
      </c>
      <c r="V6" s="9">
        <f>SUMIF(ONLINE!$W:$W,EXCESS!I6,ONLINE!$Q:$Q)</f>
        <v>0</v>
      </c>
      <c r="W6" s="9">
        <f>SUMIF(ONLINE!$W:$W,EXCESS!J6,ONLINE!$Q:$Q)</f>
        <v>0</v>
      </c>
      <c r="X6" s="9">
        <f>SUMIF(ONLINE!$W:$W,EXCESS!K6,ONLINE!$Q:$Q)</f>
        <v>0</v>
      </c>
      <c r="Y6" s="9">
        <f>SUMIF(ONLINE!$W:$W,EXCESS!L6,ONLINE!$Q:$Q)</f>
        <v>0</v>
      </c>
      <c r="Z6" s="9">
        <f>SUMIF(ONLINE!$W:$W,EXCESS!M6,ONLINE!$Q:$Q)</f>
        <v>0</v>
      </c>
      <c r="AA6" s="9">
        <f>SUMIF(ONLINE!$W:$W,EXCESS!N6,ONLINE!$Q:$Q)</f>
        <v>0</v>
      </c>
      <c r="AB6" s="9">
        <f>SUMIF(ONLINE!$W:$W,EXCESS!O6,ONLINE!$Q:$Q)</f>
        <v>0</v>
      </c>
      <c r="AC6" s="9">
        <f>SUMIF(ONLINE!$W:$W,EXCESS!P6,ONLINE!$Q:$Q)</f>
        <v>0</v>
      </c>
      <c r="AD6" s="9">
        <f>SUM(R6:AC6)</f>
        <v>0</v>
      </c>
      <c r="AE6" s="8"/>
      <c r="AF6" s="8">
        <f>SUMIF(WORKING!$Q:$Q,EXCESS!E6,WORKING!$J:$J)</f>
        <v>0</v>
      </c>
      <c r="AG6" s="8">
        <f>SUMIF(WORKING!$Q:$Q,EXCESS!F6,WORKING!$J:$J)</f>
        <v>0</v>
      </c>
      <c r="AH6" s="8">
        <f>SUMIF(WORKING!$Q:$Q,EXCESS!G6,WORKING!$J:$J)</f>
        <v>0</v>
      </c>
      <c r="AI6" s="8">
        <f>SUMIF(WORKING!$Q:$Q,EXCESS!H6,WORKING!$J:$J)</f>
        <v>0</v>
      </c>
      <c r="AJ6" s="8">
        <f>SUMIF(WORKING!$Q:$Q,EXCESS!I6,WORKING!$J:$J)</f>
        <v>0</v>
      </c>
      <c r="AK6" s="8">
        <f>SUMIF(WORKING!$Q:$Q,EXCESS!J6,WORKING!$J:$J)</f>
        <v>0</v>
      </c>
      <c r="AL6" s="8">
        <f>SUMIF(WORKING!$Q:$Q,EXCESS!K6,WORKING!$J:$J)</f>
        <v>0</v>
      </c>
      <c r="AM6" s="8">
        <f>SUMIF(WORKING!$Q:$Q,EXCESS!L6,WORKING!$J:$J)</f>
        <v>0</v>
      </c>
      <c r="AN6" s="8">
        <f>SUMIF(WORKING!$Q:$Q,EXCESS!M6,WORKING!$J:$J)</f>
        <v>0</v>
      </c>
      <c r="AO6" s="8">
        <f>SUMIF(WORKING!$Q:$Q,EXCESS!N6,WORKING!$J:$J)</f>
        <v>0</v>
      </c>
      <c r="AP6" s="8">
        <f>SUMIF(WORKING!$Q:$Q,EXCESS!O6,WORKING!$J:$J)</f>
        <v>0</v>
      </c>
      <c r="AQ6" s="8">
        <f>SUMIF(WORKING!$Q:$Q,EXCESS!P6,WORKING!$J:$J)</f>
        <v>0</v>
      </c>
      <c r="AR6" s="8">
        <f>SUM(AF6:AQ6)</f>
        <v>0</v>
      </c>
      <c r="AT6" s="9">
        <f>ROUND(R6-AF6,-1)</f>
        <v>0</v>
      </c>
      <c r="AU6" s="9">
        <f t="shared" ref="AU6:BE6" si="15">ROUND(S6-AG6,-1)</f>
        <v>0</v>
      </c>
      <c r="AV6" s="9">
        <f t="shared" si="15"/>
        <v>0</v>
      </c>
      <c r="AW6" s="9">
        <f t="shared" si="15"/>
        <v>0</v>
      </c>
      <c r="AX6" s="9">
        <f t="shared" si="15"/>
        <v>0</v>
      </c>
      <c r="AY6" s="9">
        <f t="shared" si="15"/>
        <v>0</v>
      </c>
      <c r="AZ6" s="9">
        <f t="shared" si="15"/>
        <v>0</v>
      </c>
      <c r="BA6" s="9">
        <f t="shared" si="15"/>
        <v>0</v>
      </c>
      <c r="BB6" s="9">
        <f t="shared" si="15"/>
        <v>0</v>
      </c>
      <c r="BC6" s="9">
        <f t="shared" si="15"/>
        <v>0</v>
      </c>
      <c r="BD6" s="9">
        <f t="shared" si="15"/>
        <v>0</v>
      </c>
      <c r="BE6" s="9">
        <f t="shared" si="15"/>
        <v>0</v>
      </c>
      <c r="BF6" s="9">
        <f>SUM(AT6:BE6)</f>
        <v>0</v>
      </c>
    </row>
    <row r="7" spans="1:59">
      <c r="A7" s="7">
        <v>2</v>
      </c>
      <c r="B7" s="8" t="e">
        <f t="array" ref="B7">+INDEX(FILED!$B$4:$B$1003,SMALL(IF(EXCESS!$B$5=FILED!$Q$4:$Q$1003,ROW(FILED!$Q$4:$Q$1003)-ROW(FILED!$Q$4)+1),EXCESS!A7))</f>
        <v>#NUM!</v>
      </c>
      <c r="C7" s="8">
        <f t="shared" ref="C7:C70" si="16">IFERROR(B7,0)</f>
        <v>0</v>
      </c>
      <c r="D7" s="97" t="str">
        <f>+IFERROR(VLOOKUP(B7,FILED!$B$4:$C$1003,2,FALSE),"")</f>
        <v/>
      </c>
      <c r="E7" s="97" t="str">
        <f t="shared" si="3"/>
        <v>0 42826</v>
      </c>
      <c r="F7" s="97" t="str">
        <f t="shared" si="4"/>
        <v>0 42856</v>
      </c>
      <c r="G7" s="97" t="str">
        <f t="shared" si="5"/>
        <v>0 42887</v>
      </c>
      <c r="H7" s="97" t="str">
        <f t="shared" si="6"/>
        <v>0 42917</v>
      </c>
      <c r="I7" s="97" t="str">
        <f t="shared" si="7"/>
        <v>0 42948</v>
      </c>
      <c r="J7" s="97" t="str">
        <f t="shared" si="8"/>
        <v>0 42979</v>
      </c>
      <c r="K7" s="97" t="str">
        <f t="shared" si="9"/>
        <v>0 43009</v>
      </c>
      <c r="L7" s="97" t="str">
        <f t="shared" si="10"/>
        <v>0 43040</v>
      </c>
      <c r="M7" s="97" t="str">
        <f t="shared" si="11"/>
        <v>0 43070</v>
      </c>
      <c r="N7" s="97" t="str">
        <f t="shared" si="12"/>
        <v>0 43101</v>
      </c>
      <c r="O7" s="97" t="str">
        <f t="shared" si="13"/>
        <v>0 43132</v>
      </c>
      <c r="P7" s="97" t="str">
        <f t="shared" si="14"/>
        <v>0 43160</v>
      </c>
      <c r="Q7" s="8">
        <f>IFERROR(VLOOKUP(C7,ONLINE!$B$5:$C$5103,2,FALSE),0)</f>
        <v>0</v>
      </c>
      <c r="R7" s="9">
        <f>SUMIF(ONLINE!$W:$W,EXCESS!E7,ONLINE!$Q:$Q)</f>
        <v>0</v>
      </c>
      <c r="S7" s="9">
        <f>SUMIF(ONLINE!$W:$W,EXCESS!F7,ONLINE!$Q:$Q)</f>
        <v>0</v>
      </c>
      <c r="T7" s="9">
        <f>SUMIF(ONLINE!$W:$W,EXCESS!G7,ONLINE!$Q:$Q)</f>
        <v>0</v>
      </c>
      <c r="U7" s="9">
        <f>SUMIF(ONLINE!$W:$W,EXCESS!H7,ONLINE!$Q:$Q)</f>
        <v>0</v>
      </c>
      <c r="V7" s="9">
        <f>SUMIF(ONLINE!$W:$W,EXCESS!I7,ONLINE!$Q:$Q)</f>
        <v>0</v>
      </c>
      <c r="W7" s="9">
        <f>SUMIF(ONLINE!$W:$W,EXCESS!J7,ONLINE!$Q:$Q)</f>
        <v>0</v>
      </c>
      <c r="X7" s="9">
        <f>SUMIF(ONLINE!$W:$W,EXCESS!K7,ONLINE!$Q:$Q)</f>
        <v>0</v>
      </c>
      <c r="Y7" s="9">
        <f>SUMIF(ONLINE!$W:$W,EXCESS!L7,ONLINE!$Q:$Q)</f>
        <v>0</v>
      </c>
      <c r="Z7" s="9">
        <f>SUMIF(ONLINE!$W:$W,EXCESS!M7,ONLINE!$Q:$Q)</f>
        <v>0</v>
      </c>
      <c r="AA7" s="9">
        <f>SUMIF(ONLINE!$W:$W,EXCESS!N7,ONLINE!$Q:$Q)</f>
        <v>0</v>
      </c>
      <c r="AB7" s="9">
        <f>SUMIF(ONLINE!$W:$W,EXCESS!O7,ONLINE!$Q:$Q)</f>
        <v>0</v>
      </c>
      <c r="AC7" s="9">
        <f>SUMIF(ONLINE!$W:$W,EXCESS!P7,ONLINE!$Q:$Q)</f>
        <v>0</v>
      </c>
      <c r="AD7" s="9">
        <f t="shared" ref="AD7:AD70" si="17">SUM(R7:AC7)</f>
        <v>0</v>
      </c>
      <c r="AE7" s="8"/>
      <c r="AF7" s="8">
        <f>SUMIF(WORKING!$Q:$Q,EXCESS!E7,WORKING!$J:$J)</f>
        <v>0</v>
      </c>
      <c r="AG7" s="8">
        <f>SUMIF(WORKING!$Q:$Q,EXCESS!F7,WORKING!$J:$J)</f>
        <v>0</v>
      </c>
      <c r="AH7" s="8">
        <f>SUMIF(WORKING!$Q:$Q,EXCESS!G7,WORKING!$J:$J)</f>
        <v>0</v>
      </c>
      <c r="AI7" s="8">
        <f>SUMIF(WORKING!$Q:$Q,EXCESS!H7,WORKING!$J:$J)</f>
        <v>0</v>
      </c>
      <c r="AJ7" s="8">
        <f>SUMIF(WORKING!$Q:$Q,EXCESS!I7,WORKING!$J:$J)</f>
        <v>0</v>
      </c>
      <c r="AK7" s="8">
        <f>SUMIF(WORKING!$Q:$Q,EXCESS!J7,WORKING!$J:$J)</f>
        <v>0</v>
      </c>
      <c r="AL7" s="8">
        <f>SUMIF(WORKING!$Q:$Q,EXCESS!K7,WORKING!$J:$J)</f>
        <v>0</v>
      </c>
      <c r="AM7" s="8">
        <f>SUMIF(WORKING!$Q:$Q,EXCESS!L7,WORKING!$J:$J)</f>
        <v>0</v>
      </c>
      <c r="AN7" s="8">
        <f>SUMIF(WORKING!$Q:$Q,EXCESS!M7,WORKING!$J:$J)</f>
        <v>0</v>
      </c>
      <c r="AO7" s="8">
        <f>SUMIF(WORKING!$Q:$Q,EXCESS!N7,WORKING!$J:$J)</f>
        <v>0</v>
      </c>
      <c r="AP7" s="8">
        <f>SUMIF(WORKING!$Q:$Q,EXCESS!O7,WORKING!$J:$J)</f>
        <v>0</v>
      </c>
      <c r="AQ7" s="8">
        <f>SUMIF(WORKING!$Q:$Q,EXCESS!P7,WORKING!$J:$J)</f>
        <v>0</v>
      </c>
      <c r="AR7" s="8">
        <f t="shared" ref="AR7:AR70" si="18">SUM(AF7:AQ7)</f>
        <v>0</v>
      </c>
      <c r="AT7" s="9">
        <f t="shared" ref="AT7:AT70" si="19">ROUND(R7-AF7,-1)</f>
        <v>0</v>
      </c>
      <c r="AU7" s="9">
        <f t="shared" ref="AU7:AU70" si="20">ROUND(S7-AG7,-1)</f>
        <v>0</v>
      </c>
      <c r="AV7" s="9">
        <f t="shared" ref="AV7:AV70" si="21">ROUND(T7-AH7,-1)</f>
        <v>0</v>
      </c>
      <c r="AW7" s="9">
        <f t="shared" ref="AW7:AW70" si="22">ROUND(U7-AI7,-1)</f>
        <v>0</v>
      </c>
      <c r="AX7" s="9">
        <f t="shared" ref="AX7:AX70" si="23">ROUND(V7-AJ7,-1)</f>
        <v>0</v>
      </c>
      <c r="AY7" s="9">
        <f t="shared" ref="AY7:AY70" si="24">ROUND(W7-AK7,-1)</f>
        <v>0</v>
      </c>
      <c r="AZ7" s="9">
        <f t="shared" ref="AZ7:AZ70" si="25">ROUND(X7-AL7,-1)</f>
        <v>0</v>
      </c>
      <c r="BA7" s="9">
        <f t="shared" ref="BA7:BA70" si="26">ROUND(Y7-AM7,-1)</f>
        <v>0</v>
      </c>
      <c r="BB7" s="9">
        <f t="shared" ref="BB7:BB70" si="27">ROUND(Z7-AN7,-1)</f>
        <v>0</v>
      </c>
      <c r="BC7" s="9">
        <f t="shared" ref="BC7:BC70" si="28">ROUND(AA7-AO7,-1)</f>
        <v>0</v>
      </c>
      <c r="BD7" s="9">
        <f t="shared" ref="BD7:BD70" si="29">ROUND(AB7-AP7,-1)</f>
        <v>0</v>
      </c>
      <c r="BE7" s="9">
        <f t="shared" ref="BE7:BE70" si="30">ROUND(AC7-AQ7,-1)</f>
        <v>0</v>
      </c>
      <c r="BF7" s="9">
        <f>SUM(AT7:BE7)</f>
        <v>0</v>
      </c>
    </row>
    <row r="8" spans="1:59">
      <c r="A8" s="7">
        <v>3</v>
      </c>
      <c r="B8" s="8" t="e">
        <f t="array" ref="B8">+INDEX(FILED!$B$4:$B$1003,SMALL(IF(EXCESS!$B$5=FILED!$Q$4:$Q$1003,ROW(FILED!$Q$4:$Q$1003)-ROW(FILED!$Q$4)+1),EXCESS!A8))</f>
        <v>#NUM!</v>
      </c>
      <c r="C8" s="8">
        <f t="shared" si="16"/>
        <v>0</v>
      </c>
      <c r="D8" s="97" t="str">
        <f>+IFERROR(VLOOKUP(B8,FILED!$B$4:$C$1003,2,FALSE),"")</f>
        <v/>
      </c>
      <c r="E8" s="97" t="str">
        <f t="shared" si="3"/>
        <v>0 42826</v>
      </c>
      <c r="F8" s="97" t="str">
        <f t="shared" si="4"/>
        <v>0 42856</v>
      </c>
      <c r="G8" s="97" t="str">
        <f t="shared" si="5"/>
        <v>0 42887</v>
      </c>
      <c r="H8" s="97" t="str">
        <f t="shared" si="6"/>
        <v>0 42917</v>
      </c>
      <c r="I8" s="97" t="str">
        <f t="shared" si="7"/>
        <v>0 42948</v>
      </c>
      <c r="J8" s="97" t="str">
        <f t="shared" si="8"/>
        <v>0 42979</v>
      </c>
      <c r="K8" s="97" t="str">
        <f t="shared" si="9"/>
        <v>0 43009</v>
      </c>
      <c r="L8" s="97" t="str">
        <f t="shared" si="10"/>
        <v>0 43040</v>
      </c>
      <c r="M8" s="97" t="str">
        <f t="shared" si="11"/>
        <v>0 43070</v>
      </c>
      <c r="N8" s="97" t="str">
        <f t="shared" si="12"/>
        <v>0 43101</v>
      </c>
      <c r="O8" s="97" t="str">
        <f t="shared" si="13"/>
        <v>0 43132</v>
      </c>
      <c r="P8" s="97" t="str">
        <f t="shared" si="14"/>
        <v>0 43160</v>
      </c>
      <c r="Q8" s="8">
        <f>IFERROR(VLOOKUP(C8,ONLINE!$B$5:$C$5103,2,FALSE),0)</f>
        <v>0</v>
      </c>
      <c r="R8" s="9">
        <f>SUMIF(ONLINE!$W:$W,EXCESS!E8,ONLINE!$Q:$Q)</f>
        <v>0</v>
      </c>
      <c r="S8" s="9">
        <f>SUMIF(ONLINE!$W:$W,EXCESS!F8,ONLINE!$Q:$Q)</f>
        <v>0</v>
      </c>
      <c r="T8" s="9">
        <f>SUMIF(ONLINE!$W:$W,EXCESS!G8,ONLINE!$Q:$Q)</f>
        <v>0</v>
      </c>
      <c r="U8" s="9">
        <f>SUMIF(ONLINE!$W:$W,EXCESS!H8,ONLINE!$Q:$Q)</f>
        <v>0</v>
      </c>
      <c r="V8" s="9">
        <f>SUMIF(ONLINE!$W:$W,EXCESS!I8,ONLINE!$Q:$Q)</f>
        <v>0</v>
      </c>
      <c r="W8" s="9">
        <f>SUMIF(ONLINE!$W:$W,EXCESS!J8,ONLINE!$Q:$Q)</f>
        <v>0</v>
      </c>
      <c r="X8" s="9">
        <f>SUMIF(ONLINE!$W:$W,EXCESS!K8,ONLINE!$Q:$Q)</f>
        <v>0</v>
      </c>
      <c r="Y8" s="9">
        <f>SUMIF(ONLINE!$W:$W,EXCESS!L8,ONLINE!$Q:$Q)</f>
        <v>0</v>
      </c>
      <c r="Z8" s="9">
        <f>SUMIF(ONLINE!$W:$W,EXCESS!M8,ONLINE!$Q:$Q)</f>
        <v>0</v>
      </c>
      <c r="AA8" s="9">
        <f>SUMIF(ONLINE!$W:$W,EXCESS!N8,ONLINE!$Q:$Q)</f>
        <v>0</v>
      </c>
      <c r="AB8" s="9">
        <f>SUMIF(ONLINE!$W:$W,EXCESS!O8,ONLINE!$Q:$Q)</f>
        <v>0</v>
      </c>
      <c r="AC8" s="9">
        <f>SUMIF(ONLINE!$W:$W,EXCESS!P8,ONLINE!$Q:$Q)</f>
        <v>0</v>
      </c>
      <c r="AD8" s="9">
        <f t="shared" si="17"/>
        <v>0</v>
      </c>
      <c r="AE8" s="8"/>
      <c r="AF8" s="8">
        <f>SUMIF(WORKING!$Q:$Q,EXCESS!E8,WORKING!$J:$J)</f>
        <v>0</v>
      </c>
      <c r="AG8" s="8">
        <f>SUMIF(WORKING!$Q:$Q,EXCESS!F8,WORKING!$J:$J)</f>
        <v>0</v>
      </c>
      <c r="AH8" s="8">
        <f>SUMIF(WORKING!$Q:$Q,EXCESS!G8,WORKING!$J:$J)</f>
        <v>0</v>
      </c>
      <c r="AI8" s="8">
        <f>SUMIF(WORKING!$Q:$Q,EXCESS!H8,WORKING!$J:$J)</f>
        <v>0</v>
      </c>
      <c r="AJ8" s="8">
        <f>SUMIF(WORKING!$Q:$Q,EXCESS!I8,WORKING!$J:$J)</f>
        <v>0</v>
      </c>
      <c r="AK8" s="8">
        <f>SUMIF(WORKING!$Q:$Q,EXCESS!J8,WORKING!$J:$J)</f>
        <v>0</v>
      </c>
      <c r="AL8" s="8">
        <f>SUMIF(WORKING!$Q:$Q,EXCESS!K8,WORKING!$J:$J)</f>
        <v>0</v>
      </c>
      <c r="AM8" s="8">
        <f>SUMIF(WORKING!$Q:$Q,EXCESS!L8,WORKING!$J:$J)</f>
        <v>0</v>
      </c>
      <c r="AN8" s="8">
        <f>SUMIF(WORKING!$Q:$Q,EXCESS!M8,WORKING!$J:$J)</f>
        <v>0</v>
      </c>
      <c r="AO8" s="8">
        <f>SUMIF(WORKING!$Q:$Q,EXCESS!N8,WORKING!$J:$J)</f>
        <v>0</v>
      </c>
      <c r="AP8" s="8">
        <f>SUMIF(WORKING!$Q:$Q,EXCESS!O8,WORKING!$J:$J)</f>
        <v>0</v>
      </c>
      <c r="AQ8" s="8">
        <f>SUMIF(WORKING!$Q:$Q,EXCESS!P8,WORKING!$J:$J)</f>
        <v>0</v>
      </c>
      <c r="AR8" s="8">
        <f t="shared" si="18"/>
        <v>0</v>
      </c>
      <c r="AT8" s="9">
        <f t="shared" si="19"/>
        <v>0</v>
      </c>
      <c r="AU8" s="9">
        <f t="shared" si="20"/>
        <v>0</v>
      </c>
      <c r="AV8" s="9">
        <f t="shared" si="21"/>
        <v>0</v>
      </c>
      <c r="AW8" s="9">
        <f t="shared" si="22"/>
        <v>0</v>
      </c>
      <c r="AX8" s="9">
        <f t="shared" si="23"/>
        <v>0</v>
      </c>
      <c r="AY8" s="9">
        <f t="shared" si="24"/>
        <v>0</v>
      </c>
      <c r="AZ8" s="9">
        <f t="shared" si="25"/>
        <v>0</v>
      </c>
      <c r="BA8" s="9">
        <f t="shared" si="26"/>
        <v>0</v>
      </c>
      <c r="BB8" s="9">
        <f t="shared" si="27"/>
        <v>0</v>
      </c>
      <c r="BC8" s="9">
        <f t="shared" si="28"/>
        <v>0</v>
      </c>
      <c r="BD8" s="9">
        <f t="shared" si="29"/>
        <v>0</v>
      </c>
      <c r="BE8" s="9">
        <f t="shared" si="30"/>
        <v>0</v>
      </c>
      <c r="BF8" s="9">
        <f t="shared" ref="BF8:BF70" si="31">SUM(AT8:BE8)</f>
        <v>0</v>
      </c>
    </row>
    <row r="9" spans="1:59">
      <c r="A9" s="7">
        <v>4</v>
      </c>
      <c r="B9" s="8" t="e">
        <f t="array" ref="B9">+INDEX(FILED!$B$4:$B$1003,SMALL(IF(EXCESS!$B$5=FILED!$Q$4:$Q$1003,ROW(FILED!$Q$4:$Q$1003)-ROW(FILED!$Q$4)+1),EXCESS!A9))</f>
        <v>#NUM!</v>
      </c>
      <c r="C9" s="8">
        <f t="shared" si="16"/>
        <v>0</v>
      </c>
      <c r="D9" s="97" t="str">
        <f>+IFERROR(VLOOKUP(B9,FILED!$B$4:$C$1003,2,FALSE),"")</f>
        <v/>
      </c>
      <c r="E9" s="97" t="str">
        <f t="shared" si="3"/>
        <v>0 42826</v>
      </c>
      <c r="F9" s="97" t="str">
        <f t="shared" si="4"/>
        <v>0 42856</v>
      </c>
      <c r="G9" s="97" t="str">
        <f t="shared" si="5"/>
        <v>0 42887</v>
      </c>
      <c r="H9" s="97" t="str">
        <f t="shared" si="6"/>
        <v>0 42917</v>
      </c>
      <c r="I9" s="97" t="str">
        <f t="shared" si="7"/>
        <v>0 42948</v>
      </c>
      <c r="J9" s="97" t="str">
        <f t="shared" si="8"/>
        <v>0 42979</v>
      </c>
      <c r="K9" s="97" t="str">
        <f t="shared" si="9"/>
        <v>0 43009</v>
      </c>
      <c r="L9" s="97" t="str">
        <f t="shared" si="10"/>
        <v>0 43040</v>
      </c>
      <c r="M9" s="97" t="str">
        <f t="shared" si="11"/>
        <v>0 43070</v>
      </c>
      <c r="N9" s="97" t="str">
        <f t="shared" si="12"/>
        <v>0 43101</v>
      </c>
      <c r="O9" s="97" t="str">
        <f t="shared" si="13"/>
        <v>0 43132</v>
      </c>
      <c r="P9" s="97" t="str">
        <f t="shared" si="14"/>
        <v>0 43160</v>
      </c>
      <c r="Q9" s="8">
        <f>IFERROR(VLOOKUP(C9,ONLINE!$B$5:$C$5103,2,FALSE),0)</f>
        <v>0</v>
      </c>
      <c r="R9" s="9">
        <f>SUMIF(ONLINE!$W:$W,EXCESS!E9,ONLINE!$Q:$Q)</f>
        <v>0</v>
      </c>
      <c r="S9" s="9">
        <f>SUMIF(ONLINE!$W:$W,EXCESS!F9,ONLINE!$Q:$Q)</f>
        <v>0</v>
      </c>
      <c r="T9" s="9">
        <f>SUMIF(ONLINE!$W:$W,EXCESS!G9,ONLINE!$Q:$Q)</f>
        <v>0</v>
      </c>
      <c r="U9" s="9">
        <f>SUMIF(ONLINE!$W:$W,EXCESS!H9,ONLINE!$Q:$Q)</f>
        <v>0</v>
      </c>
      <c r="V9" s="9">
        <f>SUMIF(ONLINE!$W:$W,EXCESS!I9,ONLINE!$Q:$Q)</f>
        <v>0</v>
      </c>
      <c r="W9" s="9">
        <f>SUMIF(ONLINE!$W:$W,EXCESS!J9,ONLINE!$Q:$Q)</f>
        <v>0</v>
      </c>
      <c r="X9" s="9">
        <f>SUMIF(ONLINE!$W:$W,EXCESS!K9,ONLINE!$Q:$Q)</f>
        <v>0</v>
      </c>
      <c r="Y9" s="9">
        <f>SUMIF(ONLINE!$W:$W,EXCESS!L9,ONLINE!$Q:$Q)</f>
        <v>0</v>
      </c>
      <c r="Z9" s="9">
        <f>SUMIF(ONLINE!$W:$W,EXCESS!M9,ONLINE!$Q:$Q)</f>
        <v>0</v>
      </c>
      <c r="AA9" s="9">
        <f>SUMIF(ONLINE!$W:$W,EXCESS!N9,ONLINE!$Q:$Q)</f>
        <v>0</v>
      </c>
      <c r="AB9" s="9">
        <f>SUMIF(ONLINE!$W:$W,EXCESS!O9,ONLINE!$Q:$Q)</f>
        <v>0</v>
      </c>
      <c r="AC9" s="9">
        <f>SUMIF(ONLINE!$W:$W,EXCESS!P9,ONLINE!$Q:$Q)</f>
        <v>0</v>
      </c>
      <c r="AD9" s="9">
        <f t="shared" si="17"/>
        <v>0</v>
      </c>
      <c r="AE9" s="8"/>
      <c r="AF9" s="8">
        <f>SUMIF(WORKING!$Q:$Q,EXCESS!E9,WORKING!$J:$J)</f>
        <v>0</v>
      </c>
      <c r="AG9" s="8">
        <f>SUMIF(WORKING!$Q:$Q,EXCESS!F9,WORKING!$J:$J)</f>
        <v>0</v>
      </c>
      <c r="AH9" s="8">
        <f>SUMIF(WORKING!$Q:$Q,EXCESS!G9,WORKING!$J:$J)</f>
        <v>0</v>
      </c>
      <c r="AI9" s="8">
        <f>SUMIF(WORKING!$Q:$Q,EXCESS!H9,WORKING!$J:$J)</f>
        <v>0</v>
      </c>
      <c r="AJ9" s="8">
        <f>SUMIF(WORKING!$Q:$Q,EXCESS!I9,WORKING!$J:$J)</f>
        <v>0</v>
      </c>
      <c r="AK9" s="8">
        <f>SUMIF(WORKING!$Q:$Q,EXCESS!J9,WORKING!$J:$J)</f>
        <v>0</v>
      </c>
      <c r="AL9" s="8">
        <f>SUMIF(WORKING!$Q:$Q,EXCESS!K9,WORKING!$J:$J)</f>
        <v>0</v>
      </c>
      <c r="AM9" s="8">
        <f>SUMIF(WORKING!$Q:$Q,EXCESS!L9,WORKING!$J:$J)</f>
        <v>0</v>
      </c>
      <c r="AN9" s="8">
        <f>SUMIF(WORKING!$Q:$Q,EXCESS!M9,WORKING!$J:$J)</f>
        <v>0</v>
      </c>
      <c r="AO9" s="8">
        <f>SUMIF(WORKING!$Q:$Q,EXCESS!N9,WORKING!$J:$J)</f>
        <v>0</v>
      </c>
      <c r="AP9" s="8">
        <f>SUMIF(WORKING!$Q:$Q,EXCESS!O9,WORKING!$J:$J)</f>
        <v>0</v>
      </c>
      <c r="AQ9" s="8">
        <f>SUMIF(WORKING!$Q:$Q,EXCESS!P9,WORKING!$J:$J)</f>
        <v>0</v>
      </c>
      <c r="AR9" s="8">
        <f t="shared" si="18"/>
        <v>0</v>
      </c>
      <c r="AT9" s="9">
        <f t="shared" si="19"/>
        <v>0</v>
      </c>
      <c r="AU9" s="9">
        <f t="shared" si="20"/>
        <v>0</v>
      </c>
      <c r="AV9" s="9">
        <f t="shared" si="21"/>
        <v>0</v>
      </c>
      <c r="AW9" s="9">
        <f t="shared" si="22"/>
        <v>0</v>
      </c>
      <c r="AX9" s="9">
        <f t="shared" si="23"/>
        <v>0</v>
      </c>
      <c r="AY9" s="9">
        <f t="shared" si="24"/>
        <v>0</v>
      </c>
      <c r="AZ9" s="9">
        <f t="shared" si="25"/>
        <v>0</v>
      </c>
      <c r="BA9" s="9">
        <f t="shared" si="26"/>
        <v>0</v>
      </c>
      <c r="BB9" s="9">
        <f t="shared" si="27"/>
        <v>0</v>
      </c>
      <c r="BC9" s="9">
        <f t="shared" si="28"/>
        <v>0</v>
      </c>
      <c r="BD9" s="9">
        <f t="shared" si="29"/>
        <v>0</v>
      </c>
      <c r="BE9" s="9">
        <f t="shared" si="30"/>
        <v>0</v>
      </c>
      <c r="BF9" s="9">
        <f t="shared" si="31"/>
        <v>0</v>
      </c>
    </row>
    <row r="10" spans="1:59">
      <c r="A10" s="7">
        <v>5</v>
      </c>
      <c r="B10" s="8" t="e">
        <f t="array" ref="B10">+INDEX(FILED!$B$4:$B$1003,SMALL(IF(EXCESS!$B$5=FILED!$Q$4:$Q$1003,ROW(FILED!$Q$4:$Q$1003)-ROW(FILED!$Q$4)+1),EXCESS!A10))</f>
        <v>#NUM!</v>
      </c>
      <c r="C10" s="8">
        <f t="shared" si="16"/>
        <v>0</v>
      </c>
      <c r="D10" s="97" t="str">
        <f>+IFERROR(VLOOKUP(B10,FILED!$B$4:$C$1003,2,FALSE),"")</f>
        <v/>
      </c>
      <c r="E10" s="97" t="str">
        <f t="shared" si="3"/>
        <v>0 42826</v>
      </c>
      <c r="F10" s="97" t="str">
        <f t="shared" si="4"/>
        <v>0 42856</v>
      </c>
      <c r="G10" s="97" t="str">
        <f t="shared" si="5"/>
        <v>0 42887</v>
      </c>
      <c r="H10" s="97" t="str">
        <f t="shared" si="6"/>
        <v>0 42917</v>
      </c>
      <c r="I10" s="97" t="str">
        <f t="shared" si="7"/>
        <v>0 42948</v>
      </c>
      <c r="J10" s="97" t="str">
        <f t="shared" si="8"/>
        <v>0 42979</v>
      </c>
      <c r="K10" s="97" t="str">
        <f t="shared" si="9"/>
        <v>0 43009</v>
      </c>
      <c r="L10" s="97" t="str">
        <f t="shared" si="10"/>
        <v>0 43040</v>
      </c>
      <c r="M10" s="97" t="str">
        <f t="shared" si="11"/>
        <v>0 43070</v>
      </c>
      <c r="N10" s="97" t="str">
        <f t="shared" si="12"/>
        <v>0 43101</v>
      </c>
      <c r="O10" s="97" t="str">
        <f t="shared" si="13"/>
        <v>0 43132</v>
      </c>
      <c r="P10" s="97" t="str">
        <f t="shared" si="14"/>
        <v>0 43160</v>
      </c>
      <c r="Q10" s="8">
        <f>IFERROR(VLOOKUP(C10,ONLINE!$B$5:$C$5103,2,FALSE),0)</f>
        <v>0</v>
      </c>
      <c r="R10" s="9">
        <f>SUMIF(ONLINE!$W:$W,EXCESS!E10,ONLINE!$Q:$Q)</f>
        <v>0</v>
      </c>
      <c r="S10" s="9">
        <f>SUMIF(ONLINE!$W:$W,EXCESS!F10,ONLINE!$Q:$Q)</f>
        <v>0</v>
      </c>
      <c r="T10" s="9">
        <f>SUMIF(ONLINE!$W:$W,EXCESS!G10,ONLINE!$Q:$Q)</f>
        <v>0</v>
      </c>
      <c r="U10" s="9">
        <f>SUMIF(ONLINE!$W:$W,EXCESS!H10,ONLINE!$Q:$Q)</f>
        <v>0</v>
      </c>
      <c r="V10" s="9">
        <f>SUMIF(ONLINE!$W:$W,EXCESS!I10,ONLINE!$Q:$Q)</f>
        <v>0</v>
      </c>
      <c r="W10" s="9">
        <f>SUMIF(ONLINE!$W:$W,EXCESS!J10,ONLINE!$Q:$Q)</f>
        <v>0</v>
      </c>
      <c r="X10" s="9">
        <f>SUMIF(ONLINE!$W:$W,EXCESS!K10,ONLINE!$Q:$Q)</f>
        <v>0</v>
      </c>
      <c r="Y10" s="9">
        <f>SUMIF(ONLINE!$W:$W,EXCESS!L10,ONLINE!$Q:$Q)</f>
        <v>0</v>
      </c>
      <c r="Z10" s="9">
        <f>SUMIF(ONLINE!$W:$W,EXCESS!M10,ONLINE!$Q:$Q)</f>
        <v>0</v>
      </c>
      <c r="AA10" s="9">
        <f>SUMIF(ONLINE!$W:$W,EXCESS!N10,ONLINE!$Q:$Q)</f>
        <v>0</v>
      </c>
      <c r="AB10" s="9">
        <f>SUMIF(ONLINE!$W:$W,EXCESS!O10,ONLINE!$Q:$Q)</f>
        <v>0</v>
      </c>
      <c r="AC10" s="9">
        <f>SUMIF(ONLINE!$W:$W,EXCESS!P10,ONLINE!$Q:$Q)</f>
        <v>0</v>
      </c>
      <c r="AD10" s="9">
        <f t="shared" si="17"/>
        <v>0</v>
      </c>
      <c r="AE10" s="8"/>
      <c r="AF10" s="8">
        <f>SUMIF(WORKING!$Q:$Q,EXCESS!E10,WORKING!$J:$J)</f>
        <v>0</v>
      </c>
      <c r="AG10" s="8">
        <f>SUMIF(WORKING!$Q:$Q,EXCESS!F10,WORKING!$J:$J)</f>
        <v>0</v>
      </c>
      <c r="AH10" s="8">
        <f>SUMIF(WORKING!$Q:$Q,EXCESS!G10,WORKING!$J:$J)</f>
        <v>0</v>
      </c>
      <c r="AI10" s="8">
        <f>SUMIF(WORKING!$Q:$Q,EXCESS!H10,WORKING!$J:$J)</f>
        <v>0</v>
      </c>
      <c r="AJ10" s="8">
        <f>SUMIF(WORKING!$Q:$Q,EXCESS!I10,WORKING!$J:$J)</f>
        <v>0</v>
      </c>
      <c r="AK10" s="8">
        <f>SUMIF(WORKING!$Q:$Q,EXCESS!J10,WORKING!$J:$J)</f>
        <v>0</v>
      </c>
      <c r="AL10" s="8">
        <f>SUMIF(WORKING!$Q:$Q,EXCESS!K10,WORKING!$J:$J)</f>
        <v>0</v>
      </c>
      <c r="AM10" s="8">
        <f>SUMIF(WORKING!$Q:$Q,EXCESS!L10,WORKING!$J:$J)</f>
        <v>0</v>
      </c>
      <c r="AN10" s="8">
        <f>SUMIF(WORKING!$Q:$Q,EXCESS!M10,WORKING!$J:$J)</f>
        <v>0</v>
      </c>
      <c r="AO10" s="8">
        <f>SUMIF(WORKING!$Q:$Q,EXCESS!N10,WORKING!$J:$J)</f>
        <v>0</v>
      </c>
      <c r="AP10" s="8">
        <f>SUMIF(WORKING!$Q:$Q,EXCESS!O10,WORKING!$J:$J)</f>
        <v>0</v>
      </c>
      <c r="AQ10" s="8">
        <f>SUMIF(WORKING!$Q:$Q,EXCESS!P10,WORKING!$J:$J)</f>
        <v>0</v>
      </c>
      <c r="AR10" s="8">
        <f t="shared" si="18"/>
        <v>0</v>
      </c>
      <c r="AT10" s="9">
        <f t="shared" si="19"/>
        <v>0</v>
      </c>
      <c r="AU10" s="9">
        <f t="shared" si="20"/>
        <v>0</v>
      </c>
      <c r="AV10" s="9">
        <f t="shared" si="21"/>
        <v>0</v>
      </c>
      <c r="AW10" s="9">
        <f t="shared" si="22"/>
        <v>0</v>
      </c>
      <c r="AX10" s="9">
        <f t="shared" si="23"/>
        <v>0</v>
      </c>
      <c r="AY10" s="9">
        <f t="shared" si="24"/>
        <v>0</v>
      </c>
      <c r="AZ10" s="9">
        <f t="shared" si="25"/>
        <v>0</v>
      </c>
      <c r="BA10" s="9">
        <f t="shared" si="26"/>
        <v>0</v>
      </c>
      <c r="BB10" s="9">
        <f t="shared" si="27"/>
        <v>0</v>
      </c>
      <c r="BC10" s="9">
        <f t="shared" si="28"/>
        <v>0</v>
      </c>
      <c r="BD10" s="9">
        <f t="shared" si="29"/>
        <v>0</v>
      </c>
      <c r="BE10" s="9">
        <f t="shared" si="30"/>
        <v>0</v>
      </c>
      <c r="BF10" s="9">
        <f>SUM(AT10:BE10)</f>
        <v>0</v>
      </c>
      <c r="BG10" s="16"/>
    </row>
    <row r="11" spans="1:59">
      <c r="A11" s="7">
        <v>6</v>
      </c>
      <c r="B11" s="8" t="e">
        <f t="array" ref="B11">+INDEX(FILED!$B$4:$B$1003,SMALL(IF(EXCESS!$B$5=FILED!$Q$4:$Q$1003,ROW(FILED!$Q$4:$Q$1003)-ROW(FILED!$Q$4)+1),EXCESS!A11))</f>
        <v>#NUM!</v>
      </c>
      <c r="C11" s="8">
        <f t="shared" si="16"/>
        <v>0</v>
      </c>
      <c r="D11" s="97" t="str">
        <f>+IFERROR(VLOOKUP(B11,FILED!$B$4:$C$1003,2,FALSE),"")</f>
        <v/>
      </c>
      <c r="E11" s="97" t="str">
        <f t="shared" si="3"/>
        <v>0 42826</v>
      </c>
      <c r="F11" s="97" t="str">
        <f t="shared" si="4"/>
        <v>0 42856</v>
      </c>
      <c r="G11" s="97" t="str">
        <f t="shared" si="5"/>
        <v>0 42887</v>
      </c>
      <c r="H11" s="97" t="str">
        <f t="shared" si="6"/>
        <v>0 42917</v>
      </c>
      <c r="I11" s="97" t="str">
        <f t="shared" si="7"/>
        <v>0 42948</v>
      </c>
      <c r="J11" s="97" t="str">
        <f t="shared" si="8"/>
        <v>0 42979</v>
      </c>
      <c r="K11" s="97" t="str">
        <f t="shared" si="9"/>
        <v>0 43009</v>
      </c>
      <c r="L11" s="97" t="str">
        <f t="shared" si="10"/>
        <v>0 43040</v>
      </c>
      <c r="M11" s="97" t="str">
        <f t="shared" si="11"/>
        <v>0 43070</v>
      </c>
      <c r="N11" s="97" t="str">
        <f t="shared" si="12"/>
        <v>0 43101</v>
      </c>
      <c r="O11" s="97" t="str">
        <f t="shared" si="13"/>
        <v>0 43132</v>
      </c>
      <c r="P11" s="97" t="str">
        <f t="shared" si="14"/>
        <v>0 43160</v>
      </c>
      <c r="Q11" s="8">
        <f>IFERROR(VLOOKUP(C11,ONLINE!$B$5:$C$5103,2,FALSE),0)</f>
        <v>0</v>
      </c>
      <c r="R11" s="9">
        <f>SUMIF(ONLINE!$W:$W,EXCESS!E11,ONLINE!$Q:$Q)</f>
        <v>0</v>
      </c>
      <c r="S11" s="9">
        <f>SUMIF(ONLINE!$W:$W,EXCESS!F11,ONLINE!$Q:$Q)</f>
        <v>0</v>
      </c>
      <c r="T11" s="9">
        <f>SUMIF(ONLINE!$W:$W,EXCESS!G11,ONLINE!$Q:$Q)</f>
        <v>0</v>
      </c>
      <c r="U11" s="9">
        <f>SUMIF(ONLINE!$W:$W,EXCESS!H11,ONLINE!$Q:$Q)</f>
        <v>0</v>
      </c>
      <c r="V11" s="9">
        <f>SUMIF(ONLINE!$W:$W,EXCESS!I11,ONLINE!$Q:$Q)</f>
        <v>0</v>
      </c>
      <c r="W11" s="9">
        <f>SUMIF(ONLINE!$W:$W,EXCESS!J11,ONLINE!$Q:$Q)</f>
        <v>0</v>
      </c>
      <c r="X11" s="9">
        <f>SUMIF(ONLINE!$W:$W,EXCESS!K11,ONLINE!$Q:$Q)</f>
        <v>0</v>
      </c>
      <c r="Y11" s="9">
        <f>SUMIF(ONLINE!$W:$W,EXCESS!L11,ONLINE!$Q:$Q)</f>
        <v>0</v>
      </c>
      <c r="Z11" s="9">
        <f>SUMIF(ONLINE!$W:$W,EXCESS!M11,ONLINE!$Q:$Q)</f>
        <v>0</v>
      </c>
      <c r="AA11" s="9">
        <f>SUMIF(ONLINE!$W:$W,EXCESS!N11,ONLINE!$Q:$Q)</f>
        <v>0</v>
      </c>
      <c r="AB11" s="9">
        <f>SUMIF(ONLINE!$W:$W,EXCESS!O11,ONLINE!$Q:$Q)</f>
        <v>0</v>
      </c>
      <c r="AC11" s="9">
        <f>SUMIF(ONLINE!$W:$W,EXCESS!P11,ONLINE!$Q:$Q)</f>
        <v>0</v>
      </c>
      <c r="AD11" s="9">
        <f t="shared" si="17"/>
        <v>0</v>
      </c>
      <c r="AE11" s="8"/>
      <c r="AF11" s="8">
        <f>SUMIF(WORKING!$Q:$Q,EXCESS!E11,WORKING!$J:$J)</f>
        <v>0</v>
      </c>
      <c r="AG11" s="8">
        <f>SUMIF(WORKING!$Q:$Q,EXCESS!F11,WORKING!$J:$J)</f>
        <v>0</v>
      </c>
      <c r="AH11" s="8">
        <f>SUMIF(WORKING!$Q:$Q,EXCESS!G11,WORKING!$J:$J)</f>
        <v>0</v>
      </c>
      <c r="AI11" s="8">
        <f>SUMIF(WORKING!$Q:$Q,EXCESS!H11,WORKING!$J:$J)</f>
        <v>0</v>
      </c>
      <c r="AJ11" s="8">
        <f>SUMIF(WORKING!$Q:$Q,EXCESS!I11,WORKING!$J:$J)</f>
        <v>0</v>
      </c>
      <c r="AK11" s="8">
        <f>SUMIF(WORKING!$Q:$Q,EXCESS!J11,WORKING!$J:$J)</f>
        <v>0</v>
      </c>
      <c r="AL11" s="8">
        <f>SUMIF(WORKING!$Q:$Q,EXCESS!K11,WORKING!$J:$J)</f>
        <v>0</v>
      </c>
      <c r="AM11" s="8">
        <f>SUMIF(WORKING!$Q:$Q,EXCESS!L11,WORKING!$J:$J)</f>
        <v>0</v>
      </c>
      <c r="AN11" s="8">
        <f>SUMIF(WORKING!$Q:$Q,EXCESS!M11,WORKING!$J:$J)</f>
        <v>0</v>
      </c>
      <c r="AO11" s="8">
        <f>SUMIF(WORKING!$Q:$Q,EXCESS!N11,WORKING!$J:$J)</f>
        <v>0</v>
      </c>
      <c r="AP11" s="8">
        <f>SUMIF(WORKING!$Q:$Q,EXCESS!O11,WORKING!$J:$J)</f>
        <v>0</v>
      </c>
      <c r="AQ11" s="8">
        <f>SUMIF(WORKING!$Q:$Q,EXCESS!P11,WORKING!$J:$J)</f>
        <v>0</v>
      </c>
      <c r="AR11" s="8">
        <f t="shared" si="18"/>
        <v>0</v>
      </c>
      <c r="AT11" s="9">
        <f t="shared" si="19"/>
        <v>0</v>
      </c>
      <c r="AU11" s="9">
        <f t="shared" si="20"/>
        <v>0</v>
      </c>
      <c r="AV11" s="9">
        <f t="shared" si="21"/>
        <v>0</v>
      </c>
      <c r="AW11" s="9">
        <f t="shared" si="22"/>
        <v>0</v>
      </c>
      <c r="AX11" s="9">
        <f t="shared" si="23"/>
        <v>0</v>
      </c>
      <c r="AY11" s="9">
        <f t="shared" si="24"/>
        <v>0</v>
      </c>
      <c r="AZ11" s="9">
        <f t="shared" si="25"/>
        <v>0</v>
      </c>
      <c r="BA11" s="9">
        <f t="shared" si="26"/>
        <v>0</v>
      </c>
      <c r="BB11" s="9">
        <f t="shared" si="27"/>
        <v>0</v>
      </c>
      <c r="BC11" s="9">
        <f t="shared" si="28"/>
        <v>0</v>
      </c>
      <c r="BD11" s="9">
        <f t="shared" si="29"/>
        <v>0</v>
      </c>
      <c r="BE11" s="9">
        <f t="shared" si="30"/>
        <v>0</v>
      </c>
      <c r="BF11" s="9">
        <f t="shared" si="31"/>
        <v>0</v>
      </c>
    </row>
    <row r="12" spans="1:59">
      <c r="A12" s="7">
        <v>7</v>
      </c>
      <c r="B12" s="8" t="e">
        <f t="array" ref="B12">+INDEX(FILED!$B$4:$B$1003,SMALL(IF(EXCESS!$B$5=FILED!$Q$4:$Q$1003,ROW(FILED!$Q$4:$Q$1003)-ROW(FILED!$Q$4)+1),EXCESS!A12))</f>
        <v>#NUM!</v>
      </c>
      <c r="C12" s="8">
        <f t="shared" si="16"/>
        <v>0</v>
      </c>
      <c r="D12" s="97" t="str">
        <f>+IFERROR(VLOOKUP(B12,FILED!$B$4:$C$1003,2,FALSE),"")</f>
        <v/>
      </c>
      <c r="E12" s="97" t="str">
        <f t="shared" si="3"/>
        <v>0 42826</v>
      </c>
      <c r="F12" s="97" t="str">
        <f t="shared" si="4"/>
        <v>0 42856</v>
      </c>
      <c r="G12" s="97" t="str">
        <f t="shared" si="5"/>
        <v>0 42887</v>
      </c>
      <c r="H12" s="97" t="str">
        <f t="shared" si="6"/>
        <v>0 42917</v>
      </c>
      <c r="I12" s="97" t="str">
        <f t="shared" si="7"/>
        <v>0 42948</v>
      </c>
      <c r="J12" s="97" t="str">
        <f t="shared" si="8"/>
        <v>0 42979</v>
      </c>
      <c r="K12" s="97" t="str">
        <f t="shared" si="9"/>
        <v>0 43009</v>
      </c>
      <c r="L12" s="97" t="str">
        <f t="shared" si="10"/>
        <v>0 43040</v>
      </c>
      <c r="M12" s="97" t="str">
        <f t="shared" si="11"/>
        <v>0 43070</v>
      </c>
      <c r="N12" s="97" t="str">
        <f t="shared" si="12"/>
        <v>0 43101</v>
      </c>
      <c r="O12" s="97" t="str">
        <f t="shared" si="13"/>
        <v>0 43132</v>
      </c>
      <c r="P12" s="97" t="str">
        <f t="shared" si="14"/>
        <v>0 43160</v>
      </c>
      <c r="Q12" s="8">
        <f>IFERROR(VLOOKUP(C12,ONLINE!$B$5:$C$5103,2,FALSE),0)</f>
        <v>0</v>
      </c>
      <c r="R12" s="9">
        <f>SUMIF(ONLINE!$W:$W,EXCESS!E12,ONLINE!$Q:$Q)</f>
        <v>0</v>
      </c>
      <c r="S12" s="9">
        <f>SUMIF(ONLINE!$W:$W,EXCESS!F12,ONLINE!$Q:$Q)</f>
        <v>0</v>
      </c>
      <c r="T12" s="9">
        <f>SUMIF(ONLINE!$W:$W,EXCESS!G12,ONLINE!$Q:$Q)</f>
        <v>0</v>
      </c>
      <c r="U12" s="9">
        <f>SUMIF(ONLINE!$W:$W,EXCESS!H12,ONLINE!$Q:$Q)</f>
        <v>0</v>
      </c>
      <c r="V12" s="9">
        <f>SUMIF(ONLINE!$W:$W,EXCESS!I12,ONLINE!$Q:$Q)</f>
        <v>0</v>
      </c>
      <c r="W12" s="9">
        <f>SUMIF(ONLINE!$W:$W,EXCESS!J12,ONLINE!$Q:$Q)</f>
        <v>0</v>
      </c>
      <c r="X12" s="9">
        <f>SUMIF(ONLINE!$W:$W,EXCESS!K12,ONLINE!$Q:$Q)</f>
        <v>0</v>
      </c>
      <c r="Y12" s="9">
        <f>SUMIF(ONLINE!$W:$W,EXCESS!L12,ONLINE!$Q:$Q)</f>
        <v>0</v>
      </c>
      <c r="Z12" s="9">
        <f>SUMIF(ONLINE!$W:$W,EXCESS!M12,ONLINE!$Q:$Q)</f>
        <v>0</v>
      </c>
      <c r="AA12" s="9">
        <f>SUMIF(ONLINE!$W:$W,EXCESS!N12,ONLINE!$Q:$Q)</f>
        <v>0</v>
      </c>
      <c r="AB12" s="9">
        <f>SUMIF(ONLINE!$W:$W,EXCESS!O12,ONLINE!$Q:$Q)</f>
        <v>0</v>
      </c>
      <c r="AC12" s="9">
        <f>SUMIF(ONLINE!$W:$W,EXCESS!P12,ONLINE!$Q:$Q)</f>
        <v>0</v>
      </c>
      <c r="AD12" s="9">
        <f t="shared" si="17"/>
        <v>0</v>
      </c>
      <c r="AE12" s="8"/>
      <c r="AF12" s="8">
        <f>SUMIF(WORKING!$Q:$Q,EXCESS!E12,WORKING!$J:$J)</f>
        <v>0</v>
      </c>
      <c r="AG12" s="8">
        <f>SUMIF(WORKING!$Q:$Q,EXCESS!F12,WORKING!$J:$J)</f>
        <v>0</v>
      </c>
      <c r="AH12" s="8">
        <f>SUMIF(WORKING!$Q:$Q,EXCESS!G12,WORKING!$J:$J)</f>
        <v>0</v>
      </c>
      <c r="AI12" s="8">
        <f>SUMIF(WORKING!$Q:$Q,EXCESS!H12,WORKING!$J:$J)</f>
        <v>0</v>
      </c>
      <c r="AJ12" s="8">
        <f>SUMIF(WORKING!$Q:$Q,EXCESS!I12,WORKING!$J:$J)</f>
        <v>0</v>
      </c>
      <c r="AK12" s="8">
        <f>SUMIF(WORKING!$Q:$Q,EXCESS!J12,WORKING!$J:$J)</f>
        <v>0</v>
      </c>
      <c r="AL12" s="8">
        <f>SUMIF(WORKING!$Q:$Q,EXCESS!K12,WORKING!$J:$J)</f>
        <v>0</v>
      </c>
      <c r="AM12" s="8">
        <f>SUMIF(WORKING!$Q:$Q,EXCESS!L12,WORKING!$J:$J)</f>
        <v>0</v>
      </c>
      <c r="AN12" s="8">
        <f>SUMIF(WORKING!$Q:$Q,EXCESS!M12,WORKING!$J:$J)</f>
        <v>0</v>
      </c>
      <c r="AO12" s="8">
        <f>SUMIF(WORKING!$Q:$Q,EXCESS!N12,WORKING!$J:$J)</f>
        <v>0</v>
      </c>
      <c r="AP12" s="8">
        <f>SUMIF(WORKING!$Q:$Q,EXCESS!O12,WORKING!$J:$J)</f>
        <v>0</v>
      </c>
      <c r="AQ12" s="8">
        <f>SUMIF(WORKING!$Q:$Q,EXCESS!P12,WORKING!$J:$J)</f>
        <v>0</v>
      </c>
      <c r="AR12" s="8">
        <f t="shared" si="18"/>
        <v>0</v>
      </c>
      <c r="AT12" s="9">
        <f t="shared" si="19"/>
        <v>0</v>
      </c>
      <c r="AU12" s="9">
        <f t="shared" si="20"/>
        <v>0</v>
      </c>
      <c r="AV12" s="9">
        <f t="shared" si="21"/>
        <v>0</v>
      </c>
      <c r="AW12" s="9">
        <f t="shared" si="22"/>
        <v>0</v>
      </c>
      <c r="AX12" s="9">
        <f t="shared" si="23"/>
        <v>0</v>
      </c>
      <c r="AY12" s="9">
        <f t="shared" si="24"/>
        <v>0</v>
      </c>
      <c r="AZ12" s="9">
        <f t="shared" si="25"/>
        <v>0</v>
      </c>
      <c r="BA12" s="9">
        <f t="shared" si="26"/>
        <v>0</v>
      </c>
      <c r="BB12" s="9">
        <f t="shared" si="27"/>
        <v>0</v>
      </c>
      <c r="BC12" s="9">
        <f t="shared" si="28"/>
        <v>0</v>
      </c>
      <c r="BD12" s="9">
        <f t="shared" si="29"/>
        <v>0</v>
      </c>
      <c r="BE12" s="9">
        <f t="shared" si="30"/>
        <v>0</v>
      </c>
      <c r="BF12" s="9">
        <f t="shared" si="31"/>
        <v>0</v>
      </c>
    </row>
    <row r="13" spans="1:59">
      <c r="A13" s="7">
        <v>8</v>
      </c>
      <c r="B13" s="8" t="e">
        <f t="array" ref="B13">+INDEX(FILED!$B$4:$B$1003,SMALL(IF(EXCESS!$B$5=FILED!$Q$4:$Q$1003,ROW(FILED!$Q$4:$Q$1003)-ROW(FILED!$Q$4)+1),EXCESS!A13))</f>
        <v>#NUM!</v>
      </c>
      <c r="C13" s="8">
        <f t="shared" si="16"/>
        <v>0</v>
      </c>
      <c r="D13" s="97" t="str">
        <f>+IFERROR(VLOOKUP(B13,FILED!$B$4:$C$1003,2,FALSE),"")</f>
        <v/>
      </c>
      <c r="E13" s="97" t="str">
        <f t="shared" si="3"/>
        <v>0 42826</v>
      </c>
      <c r="F13" s="97" t="str">
        <f t="shared" si="4"/>
        <v>0 42856</v>
      </c>
      <c r="G13" s="97" t="str">
        <f t="shared" si="5"/>
        <v>0 42887</v>
      </c>
      <c r="H13" s="97" t="str">
        <f t="shared" si="6"/>
        <v>0 42917</v>
      </c>
      <c r="I13" s="97" t="str">
        <f t="shared" si="7"/>
        <v>0 42948</v>
      </c>
      <c r="J13" s="97" t="str">
        <f t="shared" si="8"/>
        <v>0 42979</v>
      </c>
      <c r="K13" s="97" t="str">
        <f t="shared" si="9"/>
        <v>0 43009</v>
      </c>
      <c r="L13" s="97" t="str">
        <f t="shared" si="10"/>
        <v>0 43040</v>
      </c>
      <c r="M13" s="97" t="str">
        <f t="shared" si="11"/>
        <v>0 43070</v>
      </c>
      <c r="N13" s="97" t="str">
        <f t="shared" si="12"/>
        <v>0 43101</v>
      </c>
      <c r="O13" s="97" t="str">
        <f t="shared" si="13"/>
        <v>0 43132</v>
      </c>
      <c r="P13" s="97" t="str">
        <f t="shared" si="14"/>
        <v>0 43160</v>
      </c>
      <c r="Q13" s="8">
        <f>IFERROR(VLOOKUP(C13,ONLINE!$B$5:$C$5103,2,FALSE),0)</f>
        <v>0</v>
      </c>
      <c r="R13" s="9">
        <f>SUMIF(ONLINE!$W:$W,EXCESS!E13,ONLINE!$Q:$Q)</f>
        <v>0</v>
      </c>
      <c r="S13" s="9">
        <f>SUMIF(ONLINE!$W:$W,EXCESS!F13,ONLINE!$Q:$Q)</f>
        <v>0</v>
      </c>
      <c r="T13" s="9">
        <f>SUMIF(ONLINE!$W:$W,EXCESS!G13,ONLINE!$Q:$Q)</f>
        <v>0</v>
      </c>
      <c r="U13" s="9">
        <f>SUMIF(ONLINE!$W:$W,EXCESS!H13,ONLINE!$Q:$Q)</f>
        <v>0</v>
      </c>
      <c r="V13" s="9">
        <f>SUMIF(ONLINE!$W:$W,EXCESS!I13,ONLINE!$Q:$Q)</f>
        <v>0</v>
      </c>
      <c r="W13" s="9">
        <f>SUMIF(ONLINE!$W:$W,EXCESS!J13,ONLINE!$Q:$Q)</f>
        <v>0</v>
      </c>
      <c r="X13" s="9">
        <f>SUMIF(ONLINE!$W:$W,EXCESS!K13,ONLINE!$Q:$Q)</f>
        <v>0</v>
      </c>
      <c r="Y13" s="9">
        <f>SUMIF(ONLINE!$W:$W,EXCESS!L13,ONLINE!$Q:$Q)</f>
        <v>0</v>
      </c>
      <c r="Z13" s="9">
        <f>SUMIF(ONLINE!$W:$W,EXCESS!M13,ONLINE!$Q:$Q)</f>
        <v>0</v>
      </c>
      <c r="AA13" s="9">
        <f>SUMIF(ONLINE!$W:$W,EXCESS!N13,ONLINE!$Q:$Q)</f>
        <v>0</v>
      </c>
      <c r="AB13" s="9">
        <f>SUMIF(ONLINE!$W:$W,EXCESS!O13,ONLINE!$Q:$Q)</f>
        <v>0</v>
      </c>
      <c r="AC13" s="9">
        <f>SUMIF(ONLINE!$W:$W,EXCESS!P13,ONLINE!$Q:$Q)</f>
        <v>0</v>
      </c>
      <c r="AD13" s="9">
        <f t="shared" si="17"/>
        <v>0</v>
      </c>
      <c r="AE13" s="8"/>
      <c r="AF13" s="8">
        <f>SUMIF(WORKING!$Q:$Q,EXCESS!E13,WORKING!$J:$J)</f>
        <v>0</v>
      </c>
      <c r="AG13" s="8">
        <f>SUMIF(WORKING!$Q:$Q,EXCESS!F13,WORKING!$J:$J)</f>
        <v>0</v>
      </c>
      <c r="AH13" s="8">
        <f>SUMIF(WORKING!$Q:$Q,EXCESS!G13,WORKING!$J:$J)</f>
        <v>0</v>
      </c>
      <c r="AI13" s="8">
        <f>SUMIF(WORKING!$Q:$Q,EXCESS!H13,WORKING!$J:$J)</f>
        <v>0</v>
      </c>
      <c r="AJ13" s="8">
        <f>SUMIF(WORKING!$Q:$Q,EXCESS!I13,WORKING!$J:$J)</f>
        <v>0</v>
      </c>
      <c r="AK13" s="8">
        <f>SUMIF(WORKING!$Q:$Q,EXCESS!J13,WORKING!$J:$J)</f>
        <v>0</v>
      </c>
      <c r="AL13" s="8">
        <f>SUMIF(WORKING!$Q:$Q,EXCESS!K13,WORKING!$J:$J)</f>
        <v>0</v>
      </c>
      <c r="AM13" s="8">
        <f>SUMIF(WORKING!$Q:$Q,EXCESS!L13,WORKING!$J:$J)</f>
        <v>0</v>
      </c>
      <c r="AN13" s="8">
        <f>SUMIF(WORKING!$Q:$Q,EXCESS!M13,WORKING!$J:$J)</f>
        <v>0</v>
      </c>
      <c r="AO13" s="8">
        <f>SUMIF(WORKING!$Q:$Q,EXCESS!N13,WORKING!$J:$J)</f>
        <v>0</v>
      </c>
      <c r="AP13" s="8">
        <f>SUMIF(WORKING!$Q:$Q,EXCESS!O13,WORKING!$J:$J)</f>
        <v>0</v>
      </c>
      <c r="AQ13" s="8">
        <f>SUMIF(WORKING!$Q:$Q,EXCESS!P13,WORKING!$J:$J)</f>
        <v>0</v>
      </c>
      <c r="AR13" s="8">
        <f t="shared" si="18"/>
        <v>0</v>
      </c>
      <c r="AT13" s="9">
        <f t="shared" si="19"/>
        <v>0</v>
      </c>
      <c r="AU13" s="9">
        <f t="shared" si="20"/>
        <v>0</v>
      </c>
      <c r="AV13" s="9">
        <f t="shared" si="21"/>
        <v>0</v>
      </c>
      <c r="AW13" s="9">
        <f t="shared" si="22"/>
        <v>0</v>
      </c>
      <c r="AX13" s="9">
        <f t="shared" si="23"/>
        <v>0</v>
      </c>
      <c r="AY13" s="9">
        <f t="shared" si="24"/>
        <v>0</v>
      </c>
      <c r="AZ13" s="9">
        <f t="shared" si="25"/>
        <v>0</v>
      </c>
      <c r="BA13" s="9">
        <f t="shared" si="26"/>
        <v>0</v>
      </c>
      <c r="BB13" s="9">
        <f t="shared" si="27"/>
        <v>0</v>
      </c>
      <c r="BC13" s="9">
        <f t="shared" si="28"/>
        <v>0</v>
      </c>
      <c r="BD13" s="9">
        <f t="shared" si="29"/>
        <v>0</v>
      </c>
      <c r="BE13" s="9">
        <f t="shared" si="30"/>
        <v>0</v>
      </c>
      <c r="BF13" s="9">
        <f t="shared" si="31"/>
        <v>0</v>
      </c>
    </row>
    <row r="14" spans="1:59">
      <c r="A14" s="7">
        <v>9</v>
      </c>
      <c r="B14" s="8" t="e">
        <f t="array" ref="B14">+INDEX(FILED!$B$4:$B$1003,SMALL(IF(EXCESS!$B$5=FILED!$Q$4:$Q$1003,ROW(FILED!$Q$4:$Q$1003)-ROW(FILED!$Q$4)+1),EXCESS!A14))</f>
        <v>#NUM!</v>
      </c>
      <c r="C14" s="8">
        <f t="shared" si="16"/>
        <v>0</v>
      </c>
      <c r="D14" s="97" t="str">
        <f>+IFERROR(VLOOKUP(B14,FILED!$B$4:$C$1003,2,FALSE),"")</f>
        <v/>
      </c>
      <c r="E14" s="97" t="str">
        <f t="shared" si="3"/>
        <v>0 42826</v>
      </c>
      <c r="F14" s="97" t="str">
        <f t="shared" si="4"/>
        <v>0 42856</v>
      </c>
      <c r="G14" s="97" t="str">
        <f t="shared" si="5"/>
        <v>0 42887</v>
      </c>
      <c r="H14" s="97" t="str">
        <f t="shared" si="6"/>
        <v>0 42917</v>
      </c>
      <c r="I14" s="97" t="str">
        <f t="shared" si="7"/>
        <v>0 42948</v>
      </c>
      <c r="J14" s="97" t="str">
        <f t="shared" si="8"/>
        <v>0 42979</v>
      </c>
      <c r="K14" s="97" t="str">
        <f t="shared" si="9"/>
        <v>0 43009</v>
      </c>
      <c r="L14" s="97" t="str">
        <f t="shared" si="10"/>
        <v>0 43040</v>
      </c>
      <c r="M14" s="97" t="str">
        <f t="shared" si="11"/>
        <v>0 43070</v>
      </c>
      <c r="N14" s="97" t="str">
        <f t="shared" si="12"/>
        <v>0 43101</v>
      </c>
      <c r="O14" s="97" t="str">
        <f t="shared" si="13"/>
        <v>0 43132</v>
      </c>
      <c r="P14" s="97" t="str">
        <f t="shared" si="14"/>
        <v>0 43160</v>
      </c>
      <c r="Q14" s="8">
        <f>IFERROR(VLOOKUP(C14,ONLINE!$B$5:$C$5103,2,FALSE),0)</f>
        <v>0</v>
      </c>
      <c r="R14" s="9">
        <f>SUMIF(ONLINE!$W:$W,EXCESS!E14,ONLINE!$Q:$Q)</f>
        <v>0</v>
      </c>
      <c r="S14" s="9">
        <f>SUMIF(ONLINE!$W:$W,EXCESS!F14,ONLINE!$Q:$Q)</f>
        <v>0</v>
      </c>
      <c r="T14" s="9">
        <f>SUMIF(ONLINE!$W:$W,EXCESS!G14,ONLINE!$Q:$Q)</f>
        <v>0</v>
      </c>
      <c r="U14" s="9">
        <f>SUMIF(ONLINE!$W:$W,EXCESS!H14,ONLINE!$Q:$Q)</f>
        <v>0</v>
      </c>
      <c r="V14" s="9">
        <f>SUMIF(ONLINE!$W:$W,EXCESS!I14,ONLINE!$Q:$Q)</f>
        <v>0</v>
      </c>
      <c r="W14" s="9">
        <f>SUMIF(ONLINE!$W:$W,EXCESS!J14,ONLINE!$Q:$Q)</f>
        <v>0</v>
      </c>
      <c r="X14" s="9">
        <f>SUMIF(ONLINE!$W:$W,EXCESS!K14,ONLINE!$Q:$Q)</f>
        <v>0</v>
      </c>
      <c r="Y14" s="9">
        <f>SUMIF(ONLINE!$W:$W,EXCESS!L14,ONLINE!$Q:$Q)</f>
        <v>0</v>
      </c>
      <c r="Z14" s="9">
        <f>SUMIF(ONLINE!$W:$W,EXCESS!M14,ONLINE!$Q:$Q)</f>
        <v>0</v>
      </c>
      <c r="AA14" s="9">
        <f>SUMIF(ONLINE!$W:$W,EXCESS!N14,ONLINE!$Q:$Q)</f>
        <v>0</v>
      </c>
      <c r="AB14" s="9">
        <f>SUMIF(ONLINE!$W:$W,EXCESS!O14,ONLINE!$Q:$Q)</f>
        <v>0</v>
      </c>
      <c r="AC14" s="9">
        <f>SUMIF(ONLINE!$W:$W,EXCESS!P14,ONLINE!$Q:$Q)</f>
        <v>0</v>
      </c>
      <c r="AD14" s="9">
        <f t="shared" si="17"/>
        <v>0</v>
      </c>
      <c r="AE14" s="8"/>
      <c r="AF14" s="8">
        <f>SUMIF(WORKING!$Q:$Q,EXCESS!E14,WORKING!$J:$J)</f>
        <v>0</v>
      </c>
      <c r="AG14" s="8">
        <f>SUMIF(WORKING!$Q:$Q,EXCESS!F14,WORKING!$J:$J)</f>
        <v>0</v>
      </c>
      <c r="AH14" s="8">
        <f>SUMIF(WORKING!$Q:$Q,EXCESS!G14,WORKING!$J:$J)</f>
        <v>0</v>
      </c>
      <c r="AI14" s="8">
        <f>SUMIF(WORKING!$Q:$Q,EXCESS!H14,WORKING!$J:$J)</f>
        <v>0</v>
      </c>
      <c r="AJ14" s="8">
        <f>SUMIF(WORKING!$Q:$Q,EXCESS!I14,WORKING!$J:$J)</f>
        <v>0</v>
      </c>
      <c r="AK14" s="8">
        <f>SUMIF(WORKING!$Q:$Q,EXCESS!J14,WORKING!$J:$J)</f>
        <v>0</v>
      </c>
      <c r="AL14" s="8">
        <f>SUMIF(WORKING!$Q:$Q,EXCESS!K14,WORKING!$J:$J)</f>
        <v>0</v>
      </c>
      <c r="AM14" s="8">
        <f>SUMIF(WORKING!$Q:$Q,EXCESS!L14,WORKING!$J:$J)</f>
        <v>0</v>
      </c>
      <c r="AN14" s="8">
        <f>SUMIF(WORKING!$Q:$Q,EXCESS!M14,WORKING!$J:$J)</f>
        <v>0</v>
      </c>
      <c r="AO14" s="8">
        <f>SUMIF(WORKING!$Q:$Q,EXCESS!N14,WORKING!$J:$J)</f>
        <v>0</v>
      </c>
      <c r="AP14" s="8">
        <f>SUMIF(WORKING!$Q:$Q,EXCESS!O14,WORKING!$J:$J)</f>
        <v>0</v>
      </c>
      <c r="AQ14" s="8">
        <f>SUMIF(WORKING!$Q:$Q,EXCESS!P14,WORKING!$J:$J)</f>
        <v>0</v>
      </c>
      <c r="AR14" s="8">
        <f t="shared" si="18"/>
        <v>0</v>
      </c>
      <c r="AT14" s="9">
        <f t="shared" si="19"/>
        <v>0</v>
      </c>
      <c r="AU14" s="9">
        <f t="shared" si="20"/>
        <v>0</v>
      </c>
      <c r="AV14" s="9">
        <f t="shared" si="21"/>
        <v>0</v>
      </c>
      <c r="AW14" s="9">
        <f t="shared" si="22"/>
        <v>0</v>
      </c>
      <c r="AX14" s="9">
        <f t="shared" si="23"/>
        <v>0</v>
      </c>
      <c r="AY14" s="9">
        <f t="shared" si="24"/>
        <v>0</v>
      </c>
      <c r="AZ14" s="9">
        <f t="shared" si="25"/>
        <v>0</v>
      </c>
      <c r="BA14" s="9">
        <f t="shared" si="26"/>
        <v>0</v>
      </c>
      <c r="BB14" s="9">
        <f t="shared" si="27"/>
        <v>0</v>
      </c>
      <c r="BC14" s="9">
        <f t="shared" si="28"/>
        <v>0</v>
      </c>
      <c r="BD14" s="9">
        <f t="shared" si="29"/>
        <v>0</v>
      </c>
      <c r="BE14" s="9">
        <f t="shared" si="30"/>
        <v>0</v>
      </c>
      <c r="BF14" s="9">
        <f t="shared" si="31"/>
        <v>0</v>
      </c>
    </row>
    <row r="15" spans="1:59">
      <c r="A15" s="7">
        <v>10</v>
      </c>
      <c r="B15" s="8" t="e">
        <f t="array" ref="B15">+INDEX(FILED!$B$4:$B$1003,SMALL(IF(EXCESS!$B$5=FILED!$Q$4:$Q$1003,ROW(FILED!$Q$4:$Q$1003)-ROW(FILED!$Q$4)+1),EXCESS!A15))</f>
        <v>#NUM!</v>
      </c>
      <c r="C15" s="8">
        <f t="shared" si="16"/>
        <v>0</v>
      </c>
      <c r="D15" s="97" t="str">
        <f>+IFERROR(VLOOKUP(B15,FILED!$B$4:$C$1003,2,FALSE),"")</f>
        <v/>
      </c>
      <c r="E15" s="97" t="str">
        <f t="shared" si="3"/>
        <v>0 42826</v>
      </c>
      <c r="F15" s="97" t="str">
        <f t="shared" si="4"/>
        <v>0 42856</v>
      </c>
      <c r="G15" s="97" t="str">
        <f t="shared" si="5"/>
        <v>0 42887</v>
      </c>
      <c r="H15" s="97" t="str">
        <f t="shared" si="6"/>
        <v>0 42917</v>
      </c>
      <c r="I15" s="97" t="str">
        <f t="shared" si="7"/>
        <v>0 42948</v>
      </c>
      <c r="J15" s="97" t="str">
        <f t="shared" si="8"/>
        <v>0 42979</v>
      </c>
      <c r="K15" s="97" t="str">
        <f t="shared" si="9"/>
        <v>0 43009</v>
      </c>
      <c r="L15" s="97" t="str">
        <f t="shared" si="10"/>
        <v>0 43040</v>
      </c>
      <c r="M15" s="97" t="str">
        <f t="shared" si="11"/>
        <v>0 43070</v>
      </c>
      <c r="N15" s="97" t="str">
        <f t="shared" si="12"/>
        <v>0 43101</v>
      </c>
      <c r="O15" s="97" t="str">
        <f t="shared" si="13"/>
        <v>0 43132</v>
      </c>
      <c r="P15" s="97" t="str">
        <f t="shared" si="14"/>
        <v>0 43160</v>
      </c>
      <c r="Q15" s="8">
        <f>IFERROR(VLOOKUP(C15,ONLINE!$B$5:$C$5103,2,FALSE),0)</f>
        <v>0</v>
      </c>
      <c r="R15" s="9">
        <f>SUMIF(ONLINE!$W:$W,EXCESS!E15,ONLINE!$Q:$Q)</f>
        <v>0</v>
      </c>
      <c r="S15" s="9">
        <f>SUMIF(ONLINE!$W:$W,EXCESS!F15,ONLINE!$Q:$Q)</f>
        <v>0</v>
      </c>
      <c r="T15" s="9">
        <f>SUMIF(ONLINE!$W:$W,EXCESS!G15,ONLINE!$Q:$Q)</f>
        <v>0</v>
      </c>
      <c r="U15" s="9">
        <f>SUMIF(ONLINE!$W:$W,EXCESS!H15,ONLINE!$Q:$Q)</f>
        <v>0</v>
      </c>
      <c r="V15" s="9">
        <f>SUMIF(ONLINE!$W:$W,EXCESS!I15,ONLINE!$Q:$Q)</f>
        <v>0</v>
      </c>
      <c r="W15" s="9">
        <f>SUMIF(ONLINE!$W:$W,EXCESS!J15,ONLINE!$Q:$Q)</f>
        <v>0</v>
      </c>
      <c r="X15" s="9">
        <f>SUMIF(ONLINE!$W:$W,EXCESS!K15,ONLINE!$Q:$Q)</f>
        <v>0</v>
      </c>
      <c r="Y15" s="9">
        <f>SUMIF(ONLINE!$W:$W,EXCESS!L15,ONLINE!$Q:$Q)</f>
        <v>0</v>
      </c>
      <c r="Z15" s="9">
        <f>SUMIF(ONLINE!$W:$W,EXCESS!M15,ONLINE!$Q:$Q)</f>
        <v>0</v>
      </c>
      <c r="AA15" s="9">
        <f>SUMIF(ONLINE!$W:$W,EXCESS!N15,ONLINE!$Q:$Q)</f>
        <v>0</v>
      </c>
      <c r="AB15" s="9">
        <f>SUMIF(ONLINE!$W:$W,EXCESS!O15,ONLINE!$Q:$Q)</f>
        <v>0</v>
      </c>
      <c r="AC15" s="9">
        <f>SUMIF(ONLINE!$W:$W,EXCESS!P15,ONLINE!$Q:$Q)</f>
        <v>0</v>
      </c>
      <c r="AD15" s="9">
        <f t="shared" si="17"/>
        <v>0</v>
      </c>
      <c r="AE15" s="8"/>
      <c r="AF15" s="8">
        <f>SUMIF(WORKING!$Q:$Q,EXCESS!E15,WORKING!$J:$J)</f>
        <v>0</v>
      </c>
      <c r="AG15" s="8">
        <f>SUMIF(WORKING!$Q:$Q,EXCESS!F15,WORKING!$J:$J)</f>
        <v>0</v>
      </c>
      <c r="AH15" s="8">
        <f>SUMIF(WORKING!$Q:$Q,EXCESS!G15,WORKING!$J:$J)</f>
        <v>0</v>
      </c>
      <c r="AI15" s="8">
        <f>SUMIF(WORKING!$Q:$Q,EXCESS!H15,WORKING!$J:$J)</f>
        <v>0</v>
      </c>
      <c r="AJ15" s="8">
        <f>SUMIF(WORKING!$Q:$Q,EXCESS!I15,WORKING!$J:$J)</f>
        <v>0</v>
      </c>
      <c r="AK15" s="8">
        <f>SUMIF(WORKING!$Q:$Q,EXCESS!J15,WORKING!$J:$J)</f>
        <v>0</v>
      </c>
      <c r="AL15" s="8">
        <f>SUMIF(WORKING!$Q:$Q,EXCESS!K15,WORKING!$J:$J)</f>
        <v>0</v>
      </c>
      <c r="AM15" s="8">
        <f>SUMIF(WORKING!$Q:$Q,EXCESS!L15,WORKING!$J:$J)</f>
        <v>0</v>
      </c>
      <c r="AN15" s="8">
        <f>SUMIF(WORKING!$Q:$Q,EXCESS!M15,WORKING!$J:$J)</f>
        <v>0</v>
      </c>
      <c r="AO15" s="8">
        <f>SUMIF(WORKING!$Q:$Q,EXCESS!N15,WORKING!$J:$J)</f>
        <v>0</v>
      </c>
      <c r="AP15" s="8">
        <f>SUMIF(WORKING!$Q:$Q,EXCESS!O15,WORKING!$J:$J)</f>
        <v>0</v>
      </c>
      <c r="AQ15" s="8">
        <f>SUMIF(WORKING!$Q:$Q,EXCESS!P15,WORKING!$J:$J)</f>
        <v>0</v>
      </c>
      <c r="AR15" s="8">
        <f t="shared" si="18"/>
        <v>0</v>
      </c>
      <c r="AT15" s="9">
        <f t="shared" si="19"/>
        <v>0</v>
      </c>
      <c r="AU15" s="9">
        <f t="shared" si="20"/>
        <v>0</v>
      </c>
      <c r="AV15" s="9">
        <f t="shared" si="21"/>
        <v>0</v>
      </c>
      <c r="AW15" s="9">
        <f t="shared" si="22"/>
        <v>0</v>
      </c>
      <c r="AX15" s="9">
        <f t="shared" si="23"/>
        <v>0</v>
      </c>
      <c r="AY15" s="9">
        <f t="shared" si="24"/>
        <v>0</v>
      </c>
      <c r="AZ15" s="9">
        <f t="shared" si="25"/>
        <v>0</v>
      </c>
      <c r="BA15" s="9">
        <f t="shared" si="26"/>
        <v>0</v>
      </c>
      <c r="BB15" s="9">
        <f t="shared" si="27"/>
        <v>0</v>
      </c>
      <c r="BC15" s="9">
        <f t="shared" si="28"/>
        <v>0</v>
      </c>
      <c r="BD15" s="9">
        <f t="shared" si="29"/>
        <v>0</v>
      </c>
      <c r="BE15" s="9">
        <f t="shared" si="30"/>
        <v>0</v>
      </c>
      <c r="BF15" s="9">
        <f t="shared" si="31"/>
        <v>0</v>
      </c>
    </row>
    <row r="16" spans="1:59">
      <c r="A16" s="7">
        <v>11</v>
      </c>
      <c r="B16" s="8" t="e">
        <f t="array" ref="B16">+INDEX(FILED!$B$4:$B$1003,SMALL(IF(EXCESS!$B$5=FILED!$Q$4:$Q$1003,ROW(FILED!$Q$4:$Q$1003)-ROW(FILED!$Q$4)+1),EXCESS!A16))</f>
        <v>#NUM!</v>
      </c>
      <c r="C16" s="8">
        <f t="shared" si="16"/>
        <v>0</v>
      </c>
      <c r="D16" s="97" t="str">
        <f>+IFERROR(VLOOKUP(B16,FILED!$B$4:$C$1003,2,FALSE),"")</f>
        <v/>
      </c>
      <c r="E16" s="97" t="str">
        <f t="shared" si="3"/>
        <v>0 42826</v>
      </c>
      <c r="F16" s="97" t="str">
        <f t="shared" si="4"/>
        <v>0 42856</v>
      </c>
      <c r="G16" s="97" t="str">
        <f t="shared" si="5"/>
        <v>0 42887</v>
      </c>
      <c r="H16" s="97" t="str">
        <f t="shared" si="6"/>
        <v>0 42917</v>
      </c>
      <c r="I16" s="97" t="str">
        <f t="shared" si="7"/>
        <v>0 42948</v>
      </c>
      <c r="J16" s="97" t="str">
        <f t="shared" si="8"/>
        <v>0 42979</v>
      </c>
      <c r="K16" s="97" t="str">
        <f t="shared" si="9"/>
        <v>0 43009</v>
      </c>
      <c r="L16" s="97" t="str">
        <f t="shared" si="10"/>
        <v>0 43040</v>
      </c>
      <c r="M16" s="97" t="str">
        <f t="shared" si="11"/>
        <v>0 43070</v>
      </c>
      <c r="N16" s="97" t="str">
        <f t="shared" si="12"/>
        <v>0 43101</v>
      </c>
      <c r="O16" s="97" t="str">
        <f t="shared" si="13"/>
        <v>0 43132</v>
      </c>
      <c r="P16" s="97" t="str">
        <f t="shared" si="14"/>
        <v>0 43160</v>
      </c>
      <c r="Q16" s="8">
        <f>IFERROR(VLOOKUP(C16,ONLINE!$B$5:$C$5103,2,FALSE),0)</f>
        <v>0</v>
      </c>
      <c r="R16" s="9">
        <f>SUMIF(ONLINE!$W:$W,EXCESS!E16,ONLINE!$Q:$Q)</f>
        <v>0</v>
      </c>
      <c r="S16" s="9">
        <f>SUMIF(ONLINE!$W:$W,EXCESS!F16,ONLINE!$Q:$Q)</f>
        <v>0</v>
      </c>
      <c r="T16" s="9">
        <f>SUMIF(ONLINE!$W:$W,EXCESS!G16,ONLINE!$Q:$Q)</f>
        <v>0</v>
      </c>
      <c r="U16" s="9">
        <f>SUMIF(ONLINE!$W:$W,EXCESS!H16,ONLINE!$Q:$Q)</f>
        <v>0</v>
      </c>
      <c r="V16" s="9">
        <f>SUMIF(ONLINE!$W:$W,EXCESS!I16,ONLINE!$Q:$Q)</f>
        <v>0</v>
      </c>
      <c r="W16" s="9">
        <f>SUMIF(ONLINE!$W:$W,EXCESS!J16,ONLINE!$Q:$Q)</f>
        <v>0</v>
      </c>
      <c r="X16" s="9">
        <f>SUMIF(ONLINE!$W:$W,EXCESS!K16,ONLINE!$Q:$Q)</f>
        <v>0</v>
      </c>
      <c r="Y16" s="9">
        <f>SUMIF(ONLINE!$W:$W,EXCESS!L16,ONLINE!$Q:$Q)</f>
        <v>0</v>
      </c>
      <c r="Z16" s="9">
        <f>SUMIF(ONLINE!$W:$W,EXCESS!M16,ONLINE!$Q:$Q)</f>
        <v>0</v>
      </c>
      <c r="AA16" s="9">
        <f>SUMIF(ONLINE!$W:$W,EXCESS!N16,ONLINE!$Q:$Q)</f>
        <v>0</v>
      </c>
      <c r="AB16" s="9">
        <f>SUMIF(ONLINE!$W:$W,EXCESS!O16,ONLINE!$Q:$Q)</f>
        <v>0</v>
      </c>
      <c r="AC16" s="9">
        <f>SUMIF(ONLINE!$W:$W,EXCESS!P16,ONLINE!$Q:$Q)</f>
        <v>0</v>
      </c>
      <c r="AD16" s="9">
        <f t="shared" si="17"/>
        <v>0</v>
      </c>
      <c r="AE16" s="8"/>
      <c r="AF16" s="8">
        <f>SUMIF(WORKING!$Q:$Q,EXCESS!E16,WORKING!$J:$J)</f>
        <v>0</v>
      </c>
      <c r="AG16" s="8">
        <f>SUMIF(WORKING!$Q:$Q,EXCESS!F16,WORKING!$J:$J)</f>
        <v>0</v>
      </c>
      <c r="AH16" s="8">
        <f>SUMIF(WORKING!$Q:$Q,EXCESS!G16,WORKING!$J:$J)</f>
        <v>0</v>
      </c>
      <c r="AI16" s="8">
        <f>SUMIF(WORKING!$Q:$Q,EXCESS!H16,WORKING!$J:$J)</f>
        <v>0</v>
      </c>
      <c r="AJ16" s="8">
        <f>SUMIF(WORKING!$Q:$Q,EXCESS!I16,WORKING!$J:$J)</f>
        <v>0</v>
      </c>
      <c r="AK16" s="8">
        <f>SUMIF(WORKING!$Q:$Q,EXCESS!J16,WORKING!$J:$J)</f>
        <v>0</v>
      </c>
      <c r="AL16" s="8">
        <f>SUMIF(WORKING!$Q:$Q,EXCESS!K16,WORKING!$J:$J)</f>
        <v>0</v>
      </c>
      <c r="AM16" s="8">
        <f>SUMIF(WORKING!$Q:$Q,EXCESS!L16,WORKING!$J:$J)</f>
        <v>0</v>
      </c>
      <c r="AN16" s="8">
        <f>SUMIF(WORKING!$Q:$Q,EXCESS!M16,WORKING!$J:$J)</f>
        <v>0</v>
      </c>
      <c r="AO16" s="8">
        <f>SUMIF(WORKING!$Q:$Q,EXCESS!N16,WORKING!$J:$J)</f>
        <v>0</v>
      </c>
      <c r="AP16" s="8">
        <f>SUMIF(WORKING!$Q:$Q,EXCESS!O16,WORKING!$J:$J)</f>
        <v>0</v>
      </c>
      <c r="AQ16" s="8">
        <f>SUMIF(WORKING!$Q:$Q,EXCESS!P16,WORKING!$J:$J)</f>
        <v>0</v>
      </c>
      <c r="AR16" s="8">
        <f t="shared" si="18"/>
        <v>0</v>
      </c>
      <c r="AT16" s="9">
        <f t="shared" si="19"/>
        <v>0</v>
      </c>
      <c r="AU16" s="9">
        <f t="shared" si="20"/>
        <v>0</v>
      </c>
      <c r="AV16" s="9">
        <f t="shared" si="21"/>
        <v>0</v>
      </c>
      <c r="AW16" s="9">
        <f t="shared" si="22"/>
        <v>0</v>
      </c>
      <c r="AX16" s="9">
        <f t="shared" si="23"/>
        <v>0</v>
      </c>
      <c r="AY16" s="9">
        <f t="shared" si="24"/>
        <v>0</v>
      </c>
      <c r="AZ16" s="9">
        <f t="shared" si="25"/>
        <v>0</v>
      </c>
      <c r="BA16" s="9">
        <f t="shared" si="26"/>
        <v>0</v>
      </c>
      <c r="BB16" s="9">
        <f t="shared" si="27"/>
        <v>0</v>
      </c>
      <c r="BC16" s="9">
        <f t="shared" si="28"/>
        <v>0</v>
      </c>
      <c r="BD16" s="9">
        <f t="shared" si="29"/>
        <v>0</v>
      </c>
      <c r="BE16" s="9">
        <f t="shared" si="30"/>
        <v>0</v>
      </c>
      <c r="BF16" s="9">
        <f t="shared" si="31"/>
        <v>0</v>
      </c>
    </row>
    <row r="17" spans="1:58">
      <c r="A17" s="7">
        <v>12</v>
      </c>
      <c r="B17" s="8" t="e">
        <f t="array" ref="B17">+INDEX(FILED!$B$4:$B$1003,SMALL(IF(EXCESS!$B$5=FILED!$Q$4:$Q$1003,ROW(FILED!$Q$4:$Q$1003)-ROW(FILED!$Q$4)+1),EXCESS!A17))</f>
        <v>#NUM!</v>
      </c>
      <c r="C17" s="8">
        <f t="shared" si="16"/>
        <v>0</v>
      </c>
      <c r="D17" s="97" t="str">
        <f>+IFERROR(VLOOKUP(B17,FILED!$B$4:$C$1003,2,FALSE),"")</f>
        <v/>
      </c>
      <c r="E17" s="97" t="str">
        <f t="shared" si="3"/>
        <v>0 42826</v>
      </c>
      <c r="F17" s="97" t="str">
        <f t="shared" si="4"/>
        <v>0 42856</v>
      </c>
      <c r="G17" s="97" t="str">
        <f t="shared" si="5"/>
        <v>0 42887</v>
      </c>
      <c r="H17" s="97" t="str">
        <f t="shared" si="6"/>
        <v>0 42917</v>
      </c>
      <c r="I17" s="97" t="str">
        <f t="shared" si="7"/>
        <v>0 42948</v>
      </c>
      <c r="J17" s="97" t="str">
        <f t="shared" si="8"/>
        <v>0 42979</v>
      </c>
      <c r="K17" s="97" t="str">
        <f t="shared" si="9"/>
        <v>0 43009</v>
      </c>
      <c r="L17" s="97" t="str">
        <f t="shared" si="10"/>
        <v>0 43040</v>
      </c>
      <c r="M17" s="97" t="str">
        <f t="shared" si="11"/>
        <v>0 43070</v>
      </c>
      <c r="N17" s="97" t="str">
        <f t="shared" si="12"/>
        <v>0 43101</v>
      </c>
      <c r="O17" s="97" t="str">
        <f t="shared" si="13"/>
        <v>0 43132</v>
      </c>
      <c r="P17" s="97" t="str">
        <f t="shared" si="14"/>
        <v>0 43160</v>
      </c>
      <c r="Q17" s="8">
        <f>IFERROR(VLOOKUP(C17,ONLINE!$B$5:$C$5103,2,FALSE),0)</f>
        <v>0</v>
      </c>
      <c r="R17" s="9">
        <f>SUMIF(ONLINE!$W:$W,EXCESS!E17,ONLINE!$Q:$Q)</f>
        <v>0</v>
      </c>
      <c r="S17" s="9">
        <f>SUMIF(ONLINE!$W:$W,EXCESS!F17,ONLINE!$Q:$Q)</f>
        <v>0</v>
      </c>
      <c r="T17" s="9">
        <f>SUMIF(ONLINE!$W:$W,EXCESS!G17,ONLINE!$Q:$Q)</f>
        <v>0</v>
      </c>
      <c r="U17" s="9">
        <f>SUMIF(ONLINE!$W:$W,EXCESS!H17,ONLINE!$Q:$Q)</f>
        <v>0</v>
      </c>
      <c r="V17" s="9">
        <f>SUMIF(ONLINE!$W:$W,EXCESS!I17,ONLINE!$Q:$Q)</f>
        <v>0</v>
      </c>
      <c r="W17" s="9">
        <f>SUMIF(ONLINE!$W:$W,EXCESS!J17,ONLINE!$Q:$Q)</f>
        <v>0</v>
      </c>
      <c r="X17" s="9">
        <f>SUMIF(ONLINE!$W:$W,EXCESS!K17,ONLINE!$Q:$Q)</f>
        <v>0</v>
      </c>
      <c r="Y17" s="9">
        <f>SUMIF(ONLINE!$W:$W,EXCESS!L17,ONLINE!$Q:$Q)</f>
        <v>0</v>
      </c>
      <c r="Z17" s="9">
        <f>SUMIF(ONLINE!$W:$W,EXCESS!M17,ONLINE!$Q:$Q)</f>
        <v>0</v>
      </c>
      <c r="AA17" s="9">
        <f>SUMIF(ONLINE!$W:$W,EXCESS!N17,ONLINE!$Q:$Q)</f>
        <v>0</v>
      </c>
      <c r="AB17" s="9">
        <f>SUMIF(ONLINE!$W:$W,EXCESS!O17,ONLINE!$Q:$Q)</f>
        <v>0</v>
      </c>
      <c r="AC17" s="9">
        <f>SUMIF(ONLINE!$W:$W,EXCESS!P17,ONLINE!$Q:$Q)</f>
        <v>0</v>
      </c>
      <c r="AD17" s="9">
        <f t="shared" si="17"/>
        <v>0</v>
      </c>
      <c r="AE17" s="8"/>
      <c r="AF17" s="8">
        <f>SUMIF(WORKING!$Q:$Q,EXCESS!E17,WORKING!$J:$J)</f>
        <v>0</v>
      </c>
      <c r="AG17" s="8">
        <f>SUMIF(WORKING!$Q:$Q,EXCESS!F17,WORKING!$J:$J)</f>
        <v>0</v>
      </c>
      <c r="AH17" s="8">
        <f>SUMIF(WORKING!$Q:$Q,EXCESS!G17,WORKING!$J:$J)</f>
        <v>0</v>
      </c>
      <c r="AI17" s="8">
        <f>SUMIF(WORKING!$Q:$Q,EXCESS!H17,WORKING!$J:$J)</f>
        <v>0</v>
      </c>
      <c r="AJ17" s="8">
        <f>SUMIF(WORKING!$Q:$Q,EXCESS!I17,WORKING!$J:$J)</f>
        <v>0</v>
      </c>
      <c r="AK17" s="8">
        <f>SUMIF(WORKING!$Q:$Q,EXCESS!J17,WORKING!$J:$J)</f>
        <v>0</v>
      </c>
      <c r="AL17" s="8">
        <f>SUMIF(WORKING!$Q:$Q,EXCESS!K17,WORKING!$J:$J)</f>
        <v>0</v>
      </c>
      <c r="AM17" s="8">
        <f>SUMIF(WORKING!$Q:$Q,EXCESS!L17,WORKING!$J:$J)</f>
        <v>0</v>
      </c>
      <c r="AN17" s="8">
        <f>SUMIF(WORKING!$Q:$Q,EXCESS!M17,WORKING!$J:$J)</f>
        <v>0</v>
      </c>
      <c r="AO17" s="8">
        <f>SUMIF(WORKING!$Q:$Q,EXCESS!N17,WORKING!$J:$J)</f>
        <v>0</v>
      </c>
      <c r="AP17" s="8">
        <f>SUMIF(WORKING!$Q:$Q,EXCESS!O17,WORKING!$J:$J)</f>
        <v>0</v>
      </c>
      <c r="AQ17" s="8">
        <f>SUMIF(WORKING!$Q:$Q,EXCESS!P17,WORKING!$J:$J)</f>
        <v>0</v>
      </c>
      <c r="AR17" s="8">
        <f t="shared" si="18"/>
        <v>0</v>
      </c>
      <c r="AT17" s="9">
        <f t="shared" si="19"/>
        <v>0</v>
      </c>
      <c r="AU17" s="9">
        <f t="shared" si="20"/>
        <v>0</v>
      </c>
      <c r="AV17" s="9">
        <f t="shared" si="21"/>
        <v>0</v>
      </c>
      <c r="AW17" s="9">
        <f t="shared" si="22"/>
        <v>0</v>
      </c>
      <c r="AX17" s="9">
        <f t="shared" si="23"/>
        <v>0</v>
      </c>
      <c r="AY17" s="9">
        <f t="shared" si="24"/>
        <v>0</v>
      </c>
      <c r="AZ17" s="9">
        <f t="shared" si="25"/>
        <v>0</v>
      </c>
      <c r="BA17" s="9">
        <f t="shared" si="26"/>
        <v>0</v>
      </c>
      <c r="BB17" s="9">
        <f t="shared" si="27"/>
        <v>0</v>
      </c>
      <c r="BC17" s="9">
        <f t="shared" si="28"/>
        <v>0</v>
      </c>
      <c r="BD17" s="9">
        <f t="shared" si="29"/>
        <v>0</v>
      </c>
      <c r="BE17" s="9">
        <f t="shared" si="30"/>
        <v>0</v>
      </c>
      <c r="BF17" s="9">
        <f t="shared" si="31"/>
        <v>0</v>
      </c>
    </row>
    <row r="18" spans="1:58">
      <c r="A18" s="7">
        <v>13</v>
      </c>
      <c r="B18" s="8" t="e">
        <f t="array" ref="B18">+INDEX(FILED!$B$4:$B$1003,SMALL(IF(EXCESS!$B$5=FILED!$Q$4:$Q$1003,ROW(FILED!$Q$4:$Q$1003)-ROW(FILED!$Q$4)+1),EXCESS!A18))</f>
        <v>#NUM!</v>
      </c>
      <c r="C18" s="8">
        <f t="shared" si="16"/>
        <v>0</v>
      </c>
      <c r="D18" s="97" t="str">
        <f>+IFERROR(VLOOKUP(B18,FILED!$B$4:$C$1003,2,FALSE),"")</f>
        <v/>
      </c>
      <c r="E18" s="97" t="str">
        <f t="shared" si="3"/>
        <v>0 42826</v>
      </c>
      <c r="F18" s="97" t="str">
        <f t="shared" si="4"/>
        <v>0 42856</v>
      </c>
      <c r="G18" s="97" t="str">
        <f t="shared" si="5"/>
        <v>0 42887</v>
      </c>
      <c r="H18" s="97" t="str">
        <f t="shared" si="6"/>
        <v>0 42917</v>
      </c>
      <c r="I18" s="97" t="str">
        <f t="shared" si="7"/>
        <v>0 42948</v>
      </c>
      <c r="J18" s="97" t="str">
        <f t="shared" si="8"/>
        <v>0 42979</v>
      </c>
      <c r="K18" s="97" t="str">
        <f t="shared" si="9"/>
        <v>0 43009</v>
      </c>
      <c r="L18" s="97" t="str">
        <f t="shared" si="10"/>
        <v>0 43040</v>
      </c>
      <c r="M18" s="97" t="str">
        <f t="shared" si="11"/>
        <v>0 43070</v>
      </c>
      <c r="N18" s="97" t="str">
        <f t="shared" si="12"/>
        <v>0 43101</v>
      </c>
      <c r="O18" s="97" t="str">
        <f t="shared" si="13"/>
        <v>0 43132</v>
      </c>
      <c r="P18" s="97" t="str">
        <f t="shared" si="14"/>
        <v>0 43160</v>
      </c>
      <c r="Q18" s="8">
        <f>IFERROR(VLOOKUP(C18,ONLINE!$B$5:$C$5103,2,FALSE),0)</f>
        <v>0</v>
      </c>
      <c r="R18" s="9">
        <f>SUMIF(ONLINE!$W:$W,EXCESS!E18,ONLINE!$Q:$Q)</f>
        <v>0</v>
      </c>
      <c r="S18" s="9">
        <f>SUMIF(ONLINE!$W:$W,EXCESS!F18,ONLINE!$Q:$Q)</f>
        <v>0</v>
      </c>
      <c r="T18" s="9">
        <f>SUMIF(ONLINE!$W:$W,EXCESS!G18,ONLINE!$Q:$Q)</f>
        <v>0</v>
      </c>
      <c r="U18" s="9">
        <f>SUMIF(ONLINE!$W:$W,EXCESS!H18,ONLINE!$Q:$Q)</f>
        <v>0</v>
      </c>
      <c r="V18" s="9">
        <f>SUMIF(ONLINE!$W:$W,EXCESS!I18,ONLINE!$Q:$Q)</f>
        <v>0</v>
      </c>
      <c r="W18" s="9">
        <f>SUMIF(ONLINE!$W:$W,EXCESS!J18,ONLINE!$Q:$Q)</f>
        <v>0</v>
      </c>
      <c r="X18" s="9">
        <f>SUMIF(ONLINE!$W:$W,EXCESS!K18,ONLINE!$Q:$Q)</f>
        <v>0</v>
      </c>
      <c r="Y18" s="9">
        <f>SUMIF(ONLINE!$W:$W,EXCESS!L18,ONLINE!$Q:$Q)</f>
        <v>0</v>
      </c>
      <c r="Z18" s="9">
        <f>SUMIF(ONLINE!$W:$W,EXCESS!M18,ONLINE!$Q:$Q)</f>
        <v>0</v>
      </c>
      <c r="AA18" s="9">
        <f>SUMIF(ONLINE!$W:$W,EXCESS!N18,ONLINE!$Q:$Q)</f>
        <v>0</v>
      </c>
      <c r="AB18" s="9">
        <f>SUMIF(ONLINE!$W:$W,EXCESS!O18,ONLINE!$Q:$Q)</f>
        <v>0</v>
      </c>
      <c r="AC18" s="9">
        <f>SUMIF(ONLINE!$W:$W,EXCESS!P18,ONLINE!$Q:$Q)</f>
        <v>0</v>
      </c>
      <c r="AD18" s="9">
        <f t="shared" si="17"/>
        <v>0</v>
      </c>
      <c r="AE18" s="8"/>
      <c r="AF18" s="8">
        <f>SUMIF(WORKING!$Q:$Q,EXCESS!E18,WORKING!$J:$J)</f>
        <v>0</v>
      </c>
      <c r="AG18" s="8">
        <f>SUMIF(WORKING!$Q:$Q,EXCESS!F18,WORKING!$J:$J)</f>
        <v>0</v>
      </c>
      <c r="AH18" s="8">
        <f>SUMIF(WORKING!$Q:$Q,EXCESS!G18,WORKING!$J:$J)</f>
        <v>0</v>
      </c>
      <c r="AI18" s="8">
        <f>SUMIF(WORKING!$Q:$Q,EXCESS!H18,WORKING!$J:$J)</f>
        <v>0</v>
      </c>
      <c r="AJ18" s="8">
        <f>SUMIF(WORKING!$Q:$Q,EXCESS!I18,WORKING!$J:$J)</f>
        <v>0</v>
      </c>
      <c r="AK18" s="8">
        <f>SUMIF(WORKING!$Q:$Q,EXCESS!J18,WORKING!$J:$J)</f>
        <v>0</v>
      </c>
      <c r="AL18" s="8">
        <f>SUMIF(WORKING!$Q:$Q,EXCESS!K18,WORKING!$J:$J)</f>
        <v>0</v>
      </c>
      <c r="AM18" s="8">
        <f>SUMIF(WORKING!$Q:$Q,EXCESS!L18,WORKING!$J:$J)</f>
        <v>0</v>
      </c>
      <c r="AN18" s="8">
        <f>SUMIF(WORKING!$Q:$Q,EXCESS!M18,WORKING!$J:$J)</f>
        <v>0</v>
      </c>
      <c r="AO18" s="8">
        <f>SUMIF(WORKING!$Q:$Q,EXCESS!N18,WORKING!$J:$J)</f>
        <v>0</v>
      </c>
      <c r="AP18" s="8">
        <f>SUMIF(WORKING!$Q:$Q,EXCESS!O18,WORKING!$J:$J)</f>
        <v>0</v>
      </c>
      <c r="AQ18" s="8">
        <f>SUMIF(WORKING!$Q:$Q,EXCESS!P18,WORKING!$J:$J)</f>
        <v>0</v>
      </c>
      <c r="AR18" s="8">
        <f t="shared" si="18"/>
        <v>0</v>
      </c>
      <c r="AT18" s="9">
        <f t="shared" si="19"/>
        <v>0</v>
      </c>
      <c r="AU18" s="9">
        <f t="shared" si="20"/>
        <v>0</v>
      </c>
      <c r="AV18" s="9">
        <f t="shared" si="21"/>
        <v>0</v>
      </c>
      <c r="AW18" s="9">
        <f t="shared" si="22"/>
        <v>0</v>
      </c>
      <c r="AX18" s="9">
        <f t="shared" si="23"/>
        <v>0</v>
      </c>
      <c r="AY18" s="9">
        <f t="shared" si="24"/>
        <v>0</v>
      </c>
      <c r="AZ18" s="9">
        <f t="shared" si="25"/>
        <v>0</v>
      </c>
      <c r="BA18" s="9">
        <f t="shared" si="26"/>
        <v>0</v>
      </c>
      <c r="BB18" s="9">
        <f t="shared" si="27"/>
        <v>0</v>
      </c>
      <c r="BC18" s="9">
        <f t="shared" si="28"/>
        <v>0</v>
      </c>
      <c r="BD18" s="9">
        <f t="shared" si="29"/>
        <v>0</v>
      </c>
      <c r="BE18" s="9">
        <f t="shared" si="30"/>
        <v>0</v>
      </c>
      <c r="BF18" s="9">
        <f t="shared" si="31"/>
        <v>0</v>
      </c>
    </row>
    <row r="19" spans="1:58">
      <c r="A19" s="7">
        <v>14</v>
      </c>
      <c r="B19" s="8" t="e">
        <f t="array" ref="B19">+INDEX(FILED!$B$4:$B$1003,SMALL(IF(EXCESS!$B$5=FILED!$Q$4:$Q$1003,ROW(FILED!$Q$4:$Q$1003)-ROW(FILED!$Q$4)+1),EXCESS!A19))</f>
        <v>#NUM!</v>
      </c>
      <c r="C19" s="8">
        <f t="shared" si="16"/>
        <v>0</v>
      </c>
      <c r="D19" s="97" t="str">
        <f>+IFERROR(VLOOKUP(B19,FILED!$B$4:$C$1003,2,FALSE),"")</f>
        <v/>
      </c>
      <c r="E19" s="97" t="str">
        <f t="shared" si="3"/>
        <v>0 42826</v>
      </c>
      <c r="F19" s="97" t="str">
        <f t="shared" si="4"/>
        <v>0 42856</v>
      </c>
      <c r="G19" s="97" t="str">
        <f t="shared" si="5"/>
        <v>0 42887</v>
      </c>
      <c r="H19" s="97" t="str">
        <f t="shared" si="6"/>
        <v>0 42917</v>
      </c>
      <c r="I19" s="97" t="str">
        <f t="shared" si="7"/>
        <v>0 42948</v>
      </c>
      <c r="J19" s="97" t="str">
        <f t="shared" si="8"/>
        <v>0 42979</v>
      </c>
      <c r="K19" s="97" t="str">
        <f t="shared" si="9"/>
        <v>0 43009</v>
      </c>
      <c r="L19" s="97" t="str">
        <f t="shared" si="10"/>
        <v>0 43040</v>
      </c>
      <c r="M19" s="97" t="str">
        <f t="shared" si="11"/>
        <v>0 43070</v>
      </c>
      <c r="N19" s="97" t="str">
        <f t="shared" si="12"/>
        <v>0 43101</v>
      </c>
      <c r="O19" s="97" t="str">
        <f t="shared" si="13"/>
        <v>0 43132</v>
      </c>
      <c r="P19" s="97" t="str">
        <f t="shared" si="14"/>
        <v>0 43160</v>
      </c>
      <c r="Q19" s="8">
        <f>IFERROR(VLOOKUP(C19,ONLINE!$B$5:$C$5103,2,FALSE),0)</f>
        <v>0</v>
      </c>
      <c r="R19" s="9">
        <f>SUMIF(ONLINE!$W:$W,EXCESS!E19,ONLINE!$Q:$Q)</f>
        <v>0</v>
      </c>
      <c r="S19" s="9">
        <f>SUMIF(ONLINE!$W:$W,EXCESS!F19,ONLINE!$Q:$Q)</f>
        <v>0</v>
      </c>
      <c r="T19" s="9">
        <f>SUMIF(ONLINE!$W:$W,EXCESS!G19,ONLINE!$Q:$Q)</f>
        <v>0</v>
      </c>
      <c r="U19" s="9">
        <f>SUMIF(ONLINE!$W:$W,EXCESS!H19,ONLINE!$Q:$Q)</f>
        <v>0</v>
      </c>
      <c r="V19" s="9">
        <f>SUMIF(ONLINE!$W:$W,EXCESS!I19,ONLINE!$Q:$Q)</f>
        <v>0</v>
      </c>
      <c r="W19" s="9">
        <f>SUMIF(ONLINE!$W:$W,EXCESS!J19,ONLINE!$Q:$Q)</f>
        <v>0</v>
      </c>
      <c r="X19" s="9">
        <f>SUMIF(ONLINE!$W:$W,EXCESS!K19,ONLINE!$Q:$Q)</f>
        <v>0</v>
      </c>
      <c r="Y19" s="9">
        <f>SUMIF(ONLINE!$W:$W,EXCESS!L19,ONLINE!$Q:$Q)</f>
        <v>0</v>
      </c>
      <c r="Z19" s="9">
        <f>SUMIF(ONLINE!$W:$W,EXCESS!M19,ONLINE!$Q:$Q)</f>
        <v>0</v>
      </c>
      <c r="AA19" s="9">
        <f>SUMIF(ONLINE!$W:$W,EXCESS!N19,ONLINE!$Q:$Q)</f>
        <v>0</v>
      </c>
      <c r="AB19" s="9">
        <f>SUMIF(ONLINE!$W:$W,EXCESS!O19,ONLINE!$Q:$Q)</f>
        <v>0</v>
      </c>
      <c r="AC19" s="9">
        <f>SUMIF(ONLINE!$W:$W,EXCESS!P19,ONLINE!$Q:$Q)</f>
        <v>0</v>
      </c>
      <c r="AD19" s="9">
        <f t="shared" si="17"/>
        <v>0</v>
      </c>
      <c r="AE19" s="8"/>
      <c r="AF19" s="8">
        <f>SUMIF(WORKING!$Q:$Q,EXCESS!E19,WORKING!$J:$J)</f>
        <v>0</v>
      </c>
      <c r="AG19" s="8">
        <f>SUMIF(WORKING!$Q:$Q,EXCESS!F19,WORKING!$J:$J)</f>
        <v>0</v>
      </c>
      <c r="AH19" s="8">
        <f>SUMIF(WORKING!$Q:$Q,EXCESS!G19,WORKING!$J:$J)</f>
        <v>0</v>
      </c>
      <c r="AI19" s="8">
        <f>SUMIF(WORKING!$Q:$Q,EXCESS!H19,WORKING!$J:$J)</f>
        <v>0</v>
      </c>
      <c r="AJ19" s="8">
        <f>SUMIF(WORKING!$Q:$Q,EXCESS!I19,WORKING!$J:$J)</f>
        <v>0</v>
      </c>
      <c r="AK19" s="8">
        <f>SUMIF(WORKING!$Q:$Q,EXCESS!J19,WORKING!$J:$J)</f>
        <v>0</v>
      </c>
      <c r="AL19" s="8">
        <f>SUMIF(WORKING!$Q:$Q,EXCESS!K19,WORKING!$J:$J)</f>
        <v>0</v>
      </c>
      <c r="AM19" s="8">
        <f>SUMIF(WORKING!$Q:$Q,EXCESS!L19,WORKING!$J:$J)</f>
        <v>0</v>
      </c>
      <c r="AN19" s="8">
        <f>SUMIF(WORKING!$Q:$Q,EXCESS!M19,WORKING!$J:$J)</f>
        <v>0</v>
      </c>
      <c r="AO19" s="8">
        <f>SUMIF(WORKING!$Q:$Q,EXCESS!N19,WORKING!$J:$J)</f>
        <v>0</v>
      </c>
      <c r="AP19" s="8">
        <f>SUMIF(WORKING!$Q:$Q,EXCESS!O19,WORKING!$J:$J)</f>
        <v>0</v>
      </c>
      <c r="AQ19" s="8">
        <f>SUMIF(WORKING!$Q:$Q,EXCESS!P19,WORKING!$J:$J)</f>
        <v>0</v>
      </c>
      <c r="AR19" s="8">
        <f t="shared" si="18"/>
        <v>0</v>
      </c>
      <c r="AT19" s="9">
        <f t="shared" si="19"/>
        <v>0</v>
      </c>
      <c r="AU19" s="9">
        <f t="shared" si="20"/>
        <v>0</v>
      </c>
      <c r="AV19" s="9">
        <f t="shared" si="21"/>
        <v>0</v>
      </c>
      <c r="AW19" s="9">
        <f t="shared" si="22"/>
        <v>0</v>
      </c>
      <c r="AX19" s="9">
        <f t="shared" si="23"/>
        <v>0</v>
      </c>
      <c r="AY19" s="9">
        <f t="shared" si="24"/>
        <v>0</v>
      </c>
      <c r="AZ19" s="9">
        <f t="shared" si="25"/>
        <v>0</v>
      </c>
      <c r="BA19" s="9">
        <f t="shared" si="26"/>
        <v>0</v>
      </c>
      <c r="BB19" s="9">
        <f t="shared" si="27"/>
        <v>0</v>
      </c>
      <c r="BC19" s="9">
        <f t="shared" si="28"/>
        <v>0</v>
      </c>
      <c r="BD19" s="9">
        <f t="shared" si="29"/>
        <v>0</v>
      </c>
      <c r="BE19" s="9">
        <f t="shared" si="30"/>
        <v>0</v>
      </c>
      <c r="BF19" s="9">
        <f t="shared" si="31"/>
        <v>0</v>
      </c>
    </row>
    <row r="20" spans="1:58">
      <c r="A20" s="7">
        <v>15</v>
      </c>
      <c r="B20" s="8" t="e">
        <f t="array" ref="B20">+INDEX(FILED!$B$4:$B$1003,SMALL(IF(EXCESS!$B$5=FILED!$Q$4:$Q$1003,ROW(FILED!$Q$4:$Q$1003)-ROW(FILED!$Q$4)+1),EXCESS!A20))</f>
        <v>#NUM!</v>
      </c>
      <c r="C20" s="8">
        <f t="shared" si="16"/>
        <v>0</v>
      </c>
      <c r="D20" s="97" t="str">
        <f>+IFERROR(VLOOKUP(B20,FILED!$B$4:$C$1003,2,FALSE),"")</f>
        <v/>
      </c>
      <c r="E20" s="97" t="str">
        <f t="shared" si="3"/>
        <v>0 42826</v>
      </c>
      <c r="F20" s="97" t="str">
        <f t="shared" si="4"/>
        <v>0 42856</v>
      </c>
      <c r="G20" s="97" t="str">
        <f t="shared" si="5"/>
        <v>0 42887</v>
      </c>
      <c r="H20" s="97" t="str">
        <f t="shared" si="6"/>
        <v>0 42917</v>
      </c>
      <c r="I20" s="97" t="str">
        <f t="shared" si="7"/>
        <v>0 42948</v>
      </c>
      <c r="J20" s="97" t="str">
        <f t="shared" si="8"/>
        <v>0 42979</v>
      </c>
      <c r="K20" s="97" t="str">
        <f t="shared" si="9"/>
        <v>0 43009</v>
      </c>
      <c r="L20" s="97" t="str">
        <f t="shared" si="10"/>
        <v>0 43040</v>
      </c>
      <c r="M20" s="97" t="str">
        <f t="shared" si="11"/>
        <v>0 43070</v>
      </c>
      <c r="N20" s="97" t="str">
        <f t="shared" si="12"/>
        <v>0 43101</v>
      </c>
      <c r="O20" s="97" t="str">
        <f t="shared" si="13"/>
        <v>0 43132</v>
      </c>
      <c r="P20" s="97" t="str">
        <f t="shared" si="14"/>
        <v>0 43160</v>
      </c>
      <c r="Q20" s="8">
        <f>IFERROR(VLOOKUP(C20,ONLINE!$B$5:$C$5103,2,FALSE),0)</f>
        <v>0</v>
      </c>
      <c r="R20" s="9">
        <f>SUMIF(ONLINE!$W:$W,EXCESS!E20,ONLINE!$Q:$Q)</f>
        <v>0</v>
      </c>
      <c r="S20" s="9">
        <f>SUMIF(ONLINE!$W:$W,EXCESS!F20,ONLINE!$Q:$Q)</f>
        <v>0</v>
      </c>
      <c r="T20" s="9">
        <f>SUMIF(ONLINE!$W:$W,EXCESS!G20,ONLINE!$Q:$Q)</f>
        <v>0</v>
      </c>
      <c r="U20" s="9">
        <f>SUMIF(ONLINE!$W:$W,EXCESS!H20,ONLINE!$Q:$Q)</f>
        <v>0</v>
      </c>
      <c r="V20" s="9">
        <f>SUMIF(ONLINE!$W:$W,EXCESS!I20,ONLINE!$Q:$Q)</f>
        <v>0</v>
      </c>
      <c r="W20" s="9">
        <f>SUMIF(ONLINE!$W:$W,EXCESS!J20,ONLINE!$Q:$Q)</f>
        <v>0</v>
      </c>
      <c r="X20" s="9">
        <f>SUMIF(ONLINE!$W:$W,EXCESS!K20,ONLINE!$Q:$Q)</f>
        <v>0</v>
      </c>
      <c r="Y20" s="9">
        <f>SUMIF(ONLINE!$W:$W,EXCESS!L20,ONLINE!$Q:$Q)</f>
        <v>0</v>
      </c>
      <c r="Z20" s="9">
        <f>SUMIF(ONLINE!$W:$W,EXCESS!M20,ONLINE!$Q:$Q)</f>
        <v>0</v>
      </c>
      <c r="AA20" s="9">
        <f>SUMIF(ONLINE!$W:$W,EXCESS!N20,ONLINE!$Q:$Q)</f>
        <v>0</v>
      </c>
      <c r="AB20" s="9">
        <f>SUMIF(ONLINE!$W:$W,EXCESS!O20,ONLINE!$Q:$Q)</f>
        <v>0</v>
      </c>
      <c r="AC20" s="9">
        <f>SUMIF(ONLINE!$W:$W,EXCESS!P20,ONLINE!$Q:$Q)</f>
        <v>0</v>
      </c>
      <c r="AD20" s="9">
        <f t="shared" si="17"/>
        <v>0</v>
      </c>
      <c r="AE20" s="8"/>
      <c r="AF20" s="8">
        <f>SUMIF(WORKING!$Q:$Q,EXCESS!E20,WORKING!$J:$J)</f>
        <v>0</v>
      </c>
      <c r="AG20" s="8">
        <f>SUMIF(WORKING!$Q:$Q,EXCESS!F20,WORKING!$J:$J)</f>
        <v>0</v>
      </c>
      <c r="AH20" s="8">
        <f>SUMIF(WORKING!$Q:$Q,EXCESS!G20,WORKING!$J:$J)</f>
        <v>0</v>
      </c>
      <c r="AI20" s="8">
        <f>SUMIF(WORKING!$Q:$Q,EXCESS!H20,WORKING!$J:$J)</f>
        <v>0</v>
      </c>
      <c r="AJ20" s="8">
        <f>SUMIF(WORKING!$Q:$Q,EXCESS!I20,WORKING!$J:$J)</f>
        <v>0</v>
      </c>
      <c r="AK20" s="8">
        <f>SUMIF(WORKING!$Q:$Q,EXCESS!J20,WORKING!$J:$J)</f>
        <v>0</v>
      </c>
      <c r="AL20" s="8">
        <f>SUMIF(WORKING!$Q:$Q,EXCESS!K20,WORKING!$J:$J)</f>
        <v>0</v>
      </c>
      <c r="AM20" s="8">
        <f>SUMIF(WORKING!$Q:$Q,EXCESS!L20,WORKING!$J:$J)</f>
        <v>0</v>
      </c>
      <c r="AN20" s="8">
        <f>SUMIF(WORKING!$Q:$Q,EXCESS!M20,WORKING!$J:$J)</f>
        <v>0</v>
      </c>
      <c r="AO20" s="8">
        <f>SUMIF(WORKING!$Q:$Q,EXCESS!N20,WORKING!$J:$J)</f>
        <v>0</v>
      </c>
      <c r="AP20" s="8">
        <f>SUMIF(WORKING!$Q:$Q,EXCESS!O20,WORKING!$J:$J)</f>
        <v>0</v>
      </c>
      <c r="AQ20" s="8">
        <f>SUMIF(WORKING!$Q:$Q,EXCESS!P20,WORKING!$J:$J)</f>
        <v>0</v>
      </c>
      <c r="AR20" s="8">
        <f t="shared" si="18"/>
        <v>0</v>
      </c>
      <c r="AT20" s="9">
        <f t="shared" si="19"/>
        <v>0</v>
      </c>
      <c r="AU20" s="9">
        <f t="shared" si="20"/>
        <v>0</v>
      </c>
      <c r="AV20" s="9">
        <f t="shared" si="21"/>
        <v>0</v>
      </c>
      <c r="AW20" s="9">
        <f t="shared" si="22"/>
        <v>0</v>
      </c>
      <c r="AX20" s="9">
        <f t="shared" si="23"/>
        <v>0</v>
      </c>
      <c r="AY20" s="9">
        <f t="shared" si="24"/>
        <v>0</v>
      </c>
      <c r="AZ20" s="9">
        <f t="shared" si="25"/>
        <v>0</v>
      </c>
      <c r="BA20" s="9">
        <f t="shared" si="26"/>
        <v>0</v>
      </c>
      <c r="BB20" s="9">
        <f t="shared" si="27"/>
        <v>0</v>
      </c>
      <c r="BC20" s="9">
        <f t="shared" si="28"/>
        <v>0</v>
      </c>
      <c r="BD20" s="9">
        <f t="shared" si="29"/>
        <v>0</v>
      </c>
      <c r="BE20" s="9">
        <f t="shared" si="30"/>
        <v>0</v>
      </c>
      <c r="BF20" s="9">
        <f t="shared" si="31"/>
        <v>0</v>
      </c>
    </row>
    <row r="21" spans="1:58">
      <c r="A21" s="7">
        <v>16</v>
      </c>
      <c r="B21" s="8" t="e">
        <f t="array" ref="B21">+INDEX(FILED!$B$4:$B$1003,SMALL(IF(EXCESS!$B$5=FILED!$Q$4:$Q$1003,ROW(FILED!$Q$4:$Q$1003)-ROW(FILED!$Q$4)+1),EXCESS!A21))</f>
        <v>#NUM!</v>
      </c>
      <c r="C21" s="8">
        <f t="shared" si="16"/>
        <v>0</v>
      </c>
      <c r="D21" s="97" t="str">
        <f>+IFERROR(VLOOKUP(B21,FILED!$B$4:$C$1003,2,FALSE),"")</f>
        <v/>
      </c>
      <c r="E21" s="97" t="str">
        <f t="shared" si="3"/>
        <v>0 42826</v>
      </c>
      <c r="F21" s="97" t="str">
        <f t="shared" si="4"/>
        <v>0 42856</v>
      </c>
      <c r="G21" s="97" t="str">
        <f t="shared" si="5"/>
        <v>0 42887</v>
      </c>
      <c r="H21" s="97" t="str">
        <f t="shared" si="6"/>
        <v>0 42917</v>
      </c>
      <c r="I21" s="97" t="str">
        <f t="shared" si="7"/>
        <v>0 42948</v>
      </c>
      <c r="J21" s="97" t="str">
        <f t="shared" si="8"/>
        <v>0 42979</v>
      </c>
      <c r="K21" s="97" t="str">
        <f t="shared" si="9"/>
        <v>0 43009</v>
      </c>
      <c r="L21" s="97" t="str">
        <f t="shared" si="10"/>
        <v>0 43040</v>
      </c>
      <c r="M21" s="97" t="str">
        <f t="shared" si="11"/>
        <v>0 43070</v>
      </c>
      <c r="N21" s="97" t="str">
        <f t="shared" si="12"/>
        <v>0 43101</v>
      </c>
      <c r="O21" s="97" t="str">
        <f t="shared" si="13"/>
        <v>0 43132</v>
      </c>
      <c r="P21" s="97" t="str">
        <f t="shared" si="14"/>
        <v>0 43160</v>
      </c>
      <c r="Q21" s="8">
        <f>IFERROR(VLOOKUP(C21,ONLINE!$B$5:$C$5103,2,FALSE),0)</f>
        <v>0</v>
      </c>
      <c r="R21" s="9">
        <f>SUMIF(ONLINE!$W:$W,EXCESS!E21,ONLINE!$Q:$Q)</f>
        <v>0</v>
      </c>
      <c r="S21" s="9">
        <f>SUMIF(ONLINE!$W:$W,EXCESS!F21,ONLINE!$Q:$Q)</f>
        <v>0</v>
      </c>
      <c r="T21" s="9">
        <f>SUMIF(ONLINE!$W:$W,EXCESS!G21,ONLINE!$Q:$Q)</f>
        <v>0</v>
      </c>
      <c r="U21" s="9">
        <f>SUMIF(ONLINE!$W:$W,EXCESS!H21,ONLINE!$Q:$Q)</f>
        <v>0</v>
      </c>
      <c r="V21" s="9">
        <f>SUMIF(ONLINE!$W:$W,EXCESS!I21,ONLINE!$Q:$Q)</f>
        <v>0</v>
      </c>
      <c r="W21" s="9">
        <f>SUMIF(ONLINE!$W:$W,EXCESS!J21,ONLINE!$Q:$Q)</f>
        <v>0</v>
      </c>
      <c r="X21" s="9">
        <f>SUMIF(ONLINE!$W:$W,EXCESS!K21,ONLINE!$Q:$Q)</f>
        <v>0</v>
      </c>
      <c r="Y21" s="9">
        <f>SUMIF(ONLINE!$W:$W,EXCESS!L21,ONLINE!$Q:$Q)</f>
        <v>0</v>
      </c>
      <c r="Z21" s="9">
        <f>SUMIF(ONLINE!$W:$W,EXCESS!M21,ONLINE!$Q:$Q)</f>
        <v>0</v>
      </c>
      <c r="AA21" s="9">
        <f>SUMIF(ONLINE!$W:$W,EXCESS!N21,ONLINE!$Q:$Q)</f>
        <v>0</v>
      </c>
      <c r="AB21" s="9">
        <f>SUMIF(ONLINE!$W:$W,EXCESS!O21,ONLINE!$Q:$Q)</f>
        <v>0</v>
      </c>
      <c r="AC21" s="9">
        <f>SUMIF(ONLINE!$W:$W,EXCESS!P21,ONLINE!$Q:$Q)</f>
        <v>0</v>
      </c>
      <c r="AD21" s="9">
        <f t="shared" si="17"/>
        <v>0</v>
      </c>
      <c r="AE21" s="8"/>
      <c r="AF21" s="8">
        <f>SUMIF(WORKING!$Q:$Q,EXCESS!E21,WORKING!$J:$J)</f>
        <v>0</v>
      </c>
      <c r="AG21" s="8">
        <f>SUMIF(WORKING!$Q:$Q,EXCESS!F21,WORKING!$J:$J)</f>
        <v>0</v>
      </c>
      <c r="AH21" s="8">
        <f>SUMIF(WORKING!$Q:$Q,EXCESS!G21,WORKING!$J:$J)</f>
        <v>0</v>
      </c>
      <c r="AI21" s="8">
        <f>SUMIF(WORKING!$Q:$Q,EXCESS!H21,WORKING!$J:$J)</f>
        <v>0</v>
      </c>
      <c r="AJ21" s="8">
        <f>SUMIF(WORKING!$Q:$Q,EXCESS!I21,WORKING!$J:$J)</f>
        <v>0</v>
      </c>
      <c r="AK21" s="8">
        <f>SUMIF(WORKING!$Q:$Q,EXCESS!J21,WORKING!$J:$J)</f>
        <v>0</v>
      </c>
      <c r="AL21" s="8">
        <f>SUMIF(WORKING!$Q:$Q,EXCESS!K21,WORKING!$J:$J)</f>
        <v>0</v>
      </c>
      <c r="AM21" s="8">
        <f>SUMIF(WORKING!$Q:$Q,EXCESS!L21,WORKING!$J:$J)</f>
        <v>0</v>
      </c>
      <c r="AN21" s="8">
        <f>SUMIF(WORKING!$Q:$Q,EXCESS!M21,WORKING!$J:$J)</f>
        <v>0</v>
      </c>
      <c r="AO21" s="8">
        <f>SUMIF(WORKING!$Q:$Q,EXCESS!N21,WORKING!$J:$J)</f>
        <v>0</v>
      </c>
      <c r="AP21" s="8">
        <f>SUMIF(WORKING!$Q:$Q,EXCESS!O21,WORKING!$J:$J)</f>
        <v>0</v>
      </c>
      <c r="AQ21" s="8">
        <f>SUMIF(WORKING!$Q:$Q,EXCESS!P21,WORKING!$J:$J)</f>
        <v>0</v>
      </c>
      <c r="AR21" s="8">
        <f t="shared" si="18"/>
        <v>0</v>
      </c>
      <c r="AT21" s="9">
        <f t="shared" si="19"/>
        <v>0</v>
      </c>
      <c r="AU21" s="9">
        <f t="shared" si="20"/>
        <v>0</v>
      </c>
      <c r="AV21" s="9">
        <f t="shared" si="21"/>
        <v>0</v>
      </c>
      <c r="AW21" s="9">
        <f t="shared" si="22"/>
        <v>0</v>
      </c>
      <c r="AX21" s="9">
        <f t="shared" si="23"/>
        <v>0</v>
      </c>
      <c r="AY21" s="9">
        <f t="shared" si="24"/>
        <v>0</v>
      </c>
      <c r="AZ21" s="9">
        <f t="shared" si="25"/>
        <v>0</v>
      </c>
      <c r="BA21" s="9">
        <f t="shared" si="26"/>
        <v>0</v>
      </c>
      <c r="BB21" s="9">
        <f t="shared" si="27"/>
        <v>0</v>
      </c>
      <c r="BC21" s="9">
        <f t="shared" si="28"/>
        <v>0</v>
      </c>
      <c r="BD21" s="9">
        <f t="shared" si="29"/>
        <v>0</v>
      </c>
      <c r="BE21" s="9">
        <f t="shared" si="30"/>
        <v>0</v>
      </c>
      <c r="BF21" s="9">
        <f t="shared" si="31"/>
        <v>0</v>
      </c>
    </row>
    <row r="22" spans="1:58">
      <c r="A22" s="7">
        <v>17</v>
      </c>
      <c r="B22" s="8" t="e">
        <f t="array" ref="B22">+INDEX(FILED!$B$4:$B$1003,SMALL(IF(EXCESS!$B$5=FILED!$Q$4:$Q$1003,ROW(FILED!$Q$4:$Q$1003)-ROW(FILED!$Q$4)+1),EXCESS!A22))</f>
        <v>#NUM!</v>
      </c>
      <c r="C22" s="8">
        <f t="shared" si="16"/>
        <v>0</v>
      </c>
      <c r="D22" s="97" t="str">
        <f>+IFERROR(VLOOKUP(B22,FILED!$B$4:$C$1003,2,FALSE),"")</f>
        <v/>
      </c>
      <c r="E22" s="97" t="str">
        <f t="shared" si="3"/>
        <v>0 42826</v>
      </c>
      <c r="F22" s="97" t="str">
        <f t="shared" si="4"/>
        <v>0 42856</v>
      </c>
      <c r="G22" s="97" t="str">
        <f t="shared" si="5"/>
        <v>0 42887</v>
      </c>
      <c r="H22" s="97" t="str">
        <f t="shared" si="6"/>
        <v>0 42917</v>
      </c>
      <c r="I22" s="97" t="str">
        <f t="shared" si="7"/>
        <v>0 42948</v>
      </c>
      <c r="J22" s="97" t="str">
        <f t="shared" si="8"/>
        <v>0 42979</v>
      </c>
      <c r="K22" s="97" t="str">
        <f t="shared" si="9"/>
        <v>0 43009</v>
      </c>
      <c r="L22" s="97" t="str">
        <f t="shared" si="10"/>
        <v>0 43040</v>
      </c>
      <c r="M22" s="97" t="str">
        <f t="shared" si="11"/>
        <v>0 43070</v>
      </c>
      <c r="N22" s="97" t="str">
        <f t="shared" si="12"/>
        <v>0 43101</v>
      </c>
      <c r="O22" s="97" t="str">
        <f t="shared" si="13"/>
        <v>0 43132</v>
      </c>
      <c r="P22" s="97" t="str">
        <f t="shared" si="14"/>
        <v>0 43160</v>
      </c>
      <c r="Q22" s="8">
        <f>IFERROR(VLOOKUP(C22,ONLINE!$B$5:$C$5103,2,FALSE),0)</f>
        <v>0</v>
      </c>
      <c r="R22" s="9">
        <f>SUMIF(ONLINE!$W:$W,EXCESS!E22,ONLINE!$Q:$Q)</f>
        <v>0</v>
      </c>
      <c r="S22" s="9">
        <f>SUMIF(ONLINE!$W:$W,EXCESS!F22,ONLINE!$Q:$Q)</f>
        <v>0</v>
      </c>
      <c r="T22" s="9">
        <f>SUMIF(ONLINE!$W:$W,EXCESS!G22,ONLINE!$Q:$Q)</f>
        <v>0</v>
      </c>
      <c r="U22" s="9">
        <f>SUMIF(ONLINE!$W:$W,EXCESS!H22,ONLINE!$Q:$Q)</f>
        <v>0</v>
      </c>
      <c r="V22" s="9">
        <f>SUMIF(ONLINE!$W:$W,EXCESS!I22,ONLINE!$Q:$Q)</f>
        <v>0</v>
      </c>
      <c r="W22" s="9">
        <f>SUMIF(ONLINE!$W:$W,EXCESS!J22,ONLINE!$Q:$Q)</f>
        <v>0</v>
      </c>
      <c r="X22" s="9">
        <f>SUMIF(ONLINE!$W:$W,EXCESS!K22,ONLINE!$Q:$Q)</f>
        <v>0</v>
      </c>
      <c r="Y22" s="9">
        <f>SUMIF(ONLINE!$W:$W,EXCESS!L22,ONLINE!$Q:$Q)</f>
        <v>0</v>
      </c>
      <c r="Z22" s="9">
        <f>SUMIF(ONLINE!$W:$W,EXCESS!M22,ONLINE!$Q:$Q)</f>
        <v>0</v>
      </c>
      <c r="AA22" s="9">
        <f>SUMIF(ONLINE!$W:$W,EXCESS!N22,ONLINE!$Q:$Q)</f>
        <v>0</v>
      </c>
      <c r="AB22" s="9">
        <f>SUMIF(ONLINE!$W:$W,EXCESS!O22,ONLINE!$Q:$Q)</f>
        <v>0</v>
      </c>
      <c r="AC22" s="9">
        <f>SUMIF(ONLINE!$W:$W,EXCESS!P22,ONLINE!$Q:$Q)</f>
        <v>0</v>
      </c>
      <c r="AD22" s="9">
        <f t="shared" si="17"/>
        <v>0</v>
      </c>
      <c r="AE22" s="8"/>
      <c r="AF22" s="8">
        <f>SUMIF(WORKING!$Q:$Q,EXCESS!E22,WORKING!$J:$J)</f>
        <v>0</v>
      </c>
      <c r="AG22" s="8">
        <f>SUMIF(WORKING!$Q:$Q,EXCESS!F22,WORKING!$J:$J)</f>
        <v>0</v>
      </c>
      <c r="AH22" s="8">
        <f>SUMIF(WORKING!$Q:$Q,EXCESS!G22,WORKING!$J:$J)</f>
        <v>0</v>
      </c>
      <c r="AI22" s="8">
        <f>SUMIF(WORKING!$Q:$Q,EXCESS!H22,WORKING!$J:$J)</f>
        <v>0</v>
      </c>
      <c r="AJ22" s="8">
        <f>SUMIF(WORKING!$Q:$Q,EXCESS!I22,WORKING!$J:$J)</f>
        <v>0</v>
      </c>
      <c r="AK22" s="8">
        <f>SUMIF(WORKING!$Q:$Q,EXCESS!J22,WORKING!$J:$J)</f>
        <v>0</v>
      </c>
      <c r="AL22" s="8">
        <f>SUMIF(WORKING!$Q:$Q,EXCESS!K22,WORKING!$J:$J)</f>
        <v>0</v>
      </c>
      <c r="AM22" s="8">
        <f>SUMIF(WORKING!$Q:$Q,EXCESS!L22,WORKING!$J:$J)</f>
        <v>0</v>
      </c>
      <c r="AN22" s="8">
        <f>SUMIF(WORKING!$Q:$Q,EXCESS!M22,WORKING!$J:$J)</f>
        <v>0</v>
      </c>
      <c r="AO22" s="8">
        <f>SUMIF(WORKING!$Q:$Q,EXCESS!N22,WORKING!$J:$J)</f>
        <v>0</v>
      </c>
      <c r="AP22" s="8">
        <f>SUMIF(WORKING!$Q:$Q,EXCESS!O22,WORKING!$J:$J)</f>
        <v>0</v>
      </c>
      <c r="AQ22" s="8">
        <f>SUMIF(WORKING!$Q:$Q,EXCESS!P22,WORKING!$J:$J)</f>
        <v>0</v>
      </c>
      <c r="AR22" s="8">
        <f t="shared" si="18"/>
        <v>0</v>
      </c>
      <c r="AT22" s="9">
        <f t="shared" si="19"/>
        <v>0</v>
      </c>
      <c r="AU22" s="9">
        <f t="shared" si="20"/>
        <v>0</v>
      </c>
      <c r="AV22" s="9">
        <f t="shared" si="21"/>
        <v>0</v>
      </c>
      <c r="AW22" s="9">
        <f t="shared" si="22"/>
        <v>0</v>
      </c>
      <c r="AX22" s="9">
        <f t="shared" si="23"/>
        <v>0</v>
      </c>
      <c r="AY22" s="9">
        <f t="shared" si="24"/>
        <v>0</v>
      </c>
      <c r="AZ22" s="9">
        <f t="shared" si="25"/>
        <v>0</v>
      </c>
      <c r="BA22" s="9">
        <f t="shared" si="26"/>
        <v>0</v>
      </c>
      <c r="BB22" s="9">
        <f t="shared" si="27"/>
        <v>0</v>
      </c>
      <c r="BC22" s="9">
        <f t="shared" si="28"/>
        <v>0</v>
      </c>
      <c r="BD22" s="9">
        <f t="shared" si="29"/>
        <v>0</v>
      </c>
      <c r="BE22" s="9">
        <f t="shared" si="30"/>
        <v>0</v>
      </c>
      <c r="BF22" s="9">
        <f t="shared" si="31"/>
        <v>0</v>
      </c>
    </row>
    <row r="23" spans="1:58">
      <c r="A23" s="7">
        <v>18</v>
      </c>
      <c r="B23" s="8" t="e">
        <f t="array" ref="B23">+INDEX(FILED!$B$4:$B$1003,SMALL(IF(EXCESS!$B$5=FILED!$Q$4:$Q$1003,ROW(FILED!$Q$4:$Q$1003)-ROW(FILED!$Q$4)+1),EXCESS!A23))</f>
        <v>#NUM!</v>
      </c>
      <c r="C23" s="8">
        <f t="shared" si="16"/>
        <v>0</v>
      </c>
      <c r="D23" s="97" t="str">
        <f>+IFERROR(VLOOKUP(B23,FILED!$B$4:$C$1003,2,FALSE),"")</f>
        <v/>
      </c>
      <c r="E23" s="97" t="str">
        <f t="shared" si="3"/>
        <v>0 42826</v>
      </c>
      <c r="F23" s="97" t="str">
        <f t="shared" si="4"/>
        <v>0 42856</v>
      </c>
      <c r="G23" s="97" t="str">
        <f t="shared" si="5"/>
        <v>0 42887</v>
      </c>
      <c r="H23" s="97" t="str">
        <f t="shared" si="6"/>
        <v>0 42917</v>
      </c>
      <c r="I23" s="97" t="str">
        <f t="shared" si="7"/>
        <v>0 42948</v>
      </c>
      <c r="J23" s="97" t="str">
        <f t="shared" si="8"/>
        <v>0 42979</v>
      </c>
      <c r="K23" s="97" t="str">
        <f t="shared" si="9"/>
        <v>0 43009</v>
      </c>
      <c r="L23" s="97" t="str">
        <f t="shared" si="10"/>
        <v>0 43040</v>
      </c>
      <c r="M23" s="97" t="str">
        <f t="shared" si="11"/>
        <v>0 43070</v>
      </c>
      <c r="N23" s="97" t="str">
        <f t="shared" si="12"/>
        <v>0 43101</v>
      </c>
      <c r="O23" s="97" t="str">
        <f t="shared" si="13"/>
        <v>0 43132</v>
      </c>
      <c r="P23" s="97" t="str">
        <f t="shared" si="14"/>
        <v>0 43160</v>
      </c>
      <c r="Q23" s="8">
        <f>IFERROR(VLOOKUP(C23,ONLINE!$B$5:$C$5103,2,FALSE),0)</f>
        <v>0</v>
      </c>
      <c r="R23" s="9">
        <f>SUMIF(ONLINE!$W:$W,EXCESS!E23,ONLINE!$Q:$Q)</f>
        <v>0</v>
      </c>
      <c r="S23" s="9">
        <f>SUMIF(ONLINE!$W:$W,EXCESS!F23,ONLINE!$Q:$Q)</f>
        <v>0</v>
      </c>
      <c r="T23" s="9">
        <f>SUMIF(ONLINE!$W:$W,EXCESS!G23,ONLINE!$Q:$Q)</f>
        <v>0</v>
      </c>
      <c r="U23" s="9">
        <f>SUMIF(ONLINE!$W:$W,EXCESS!H23,ONLINE!$Q:$Q)</f>
        <v>0</v>
      </c>
      <c r="V23" s="9">
        <f>SUMIF(ONLINE!$W:$W,EXCESS!I23,ONLINE!$Q:$Q)</f>
        <v>0</v>
      </c>
      <c r="W23" s="9">
        <f>SUMIF(ONLINE!$W:$W,EXCESS!J23,ONLINE!$Q:$Q)</f>
        <v>0</v>
      </c>
      <c r="X23" s="9">
        <f>SUMIF(ONLINE!$W:$W,EXCESS!K23,ONLINE!$Q:$Q)</f>
        <v>0</v>
      </c>
      <c r="Y23" s="9">
        <f>SUMIF(ONLINE!$W:$W,EXCESS!L23,ONLINE!$Q:$Q)</f>
        <v>0</v>
      </c>
      <c r="Z23" s="9">
        <f>SUMIF(ONLINE!$W:$W,EXCESS!M23,ONLINE!$Q:$Q)</f>
        <v>0</v>
      </c>
      <c r="AA23" s="9">
        <f>SUMIF(ONLINE!$W:$W,EXCESS!N23,ONLINE!$Q:$Q)</f>
        <v>0</v>
      </c>
      <c r="AB23" s="9">
        <f>SUMIF(ONLINE!$W:$W,EXCESS!O23,ONLINE!$Q:$Q)</f>
        <v>0</v>
      </c>
      <c r="AC23" s="9">
        <f>SUMIF(ONLINE!$W:$W,EXCESS!P23,ONLINE!$Q:$Q)</f>
        <v>0</v>
      </c>
      <c r="AD23" s="9">
        <f t="shared" si="17"/>
        <v>0</v>
      </c>
      <c r="AE23" s="8"/>
      <c r="AF23" s="8">
        <f>SUMIF(WORKING!$Q:$Q,EXCESS!E23,WORKING!$J:$J)</f>
        <v>0</v>
      </c>
      <c r="AG23" s="8">
        <f>SUMIF(WORKING!$Q:$Q,EXCESS!F23,WORKING!$J:$J)</f>
        <v>0</v>
      </c>
      <c r="AH23" s="8">
        <f>SUMIF(WORKING!$Q:$Q,EXCESS!G23,WORKING!$J:$J)</f>
        <v>0</v>
      </c>
      <c r="AI23" s="8">
        <f>SUMIF(WORKING!$Q:$Q,EXCESS!H23,WORKING!$J:$J)</f>
        <v>0</v>
      </c>
      <c r="AJ23" s="8">
        <f>SUMIF(WORKING!$Q:$Q,EXCESS!I23,WORKING!$J:$J)</f>
        <v>0</v>
      </c>
      <c r="AK23" s="8">
        <f>SUMIF(WORKING!$Q:$Q,EXCESS!J23,WORKING!$J:$J)</f>
        <v>0</v>
      </c>
      <c r="AL23" s="8">
        <f>SUMIF(WORKING!$Q:$Q,EXCESS!K23,WORKING!$J:$J)</f>
        <v>0</v>
      </c>
      <c r="AM23" s="8">
        <f>SUMIF(WORKING!$Q:$Q,EXCESS!L23,WORKING!$J:$J)</f>
        <v>0</v>
      </c>
      <c r="AN23" s="8">
        <f>SUMIF(WORKING!$Q:$Q,EXCESS!M23,WORKING!$J:$J)</f>
        <v>0</v>
      </c>
      <c r="AO23" s="8">
        <f>SUMIF(WORKING!$Q:$Q,EXCESS!N23,WORKING!$J:$J)</f>
        <v>0</v>
      </c>
      <c r="AP23" s="8">
        <f>SUMIF(WORKING!$Q:$Q,EXCESS!O23,WORKING!$J:$J)</f>
        <v>0</v>
      </c>
      <c r="AQ23" s="8">
        <f>SUMIF(WORKING!$Q:$Q,EXCESS!P23,WORKING!$J:$J)</f>
        <v>0</v>
      </c>
      <c r="AR23" s="8">
        <f t="shared" si="18"/>
        <v>0</v>
      </c>
      <c r="AT23" s="9">
        <f t="shared" si="19"/>
        <v>0</v>
      </c>
      <c r="AU23" s="9">
        <f t="shared" si="20"/>
        <v>0</v>
      </c>
      <c r="AV23" s="9">
        <f t="shared" si="21"/>
        <v>0</v>
      </c>
      <c r="AW23" s="9">
        <f t="shared" si="22"/>
        <v>0</v>
      </c>
      <c r="AX23" s="9">
        <f t="shared" si="23"/>
        <v>0</v>
      </c>
      <c r="AY23" s="9">
        <f t="shared" si="24"/>
        <v>0</v>
      </c>
      <c r="AZ23" s="9">
        <f t="shared" si="25"/>
        <v>0</v>
      </c>
      <c r="BA23" s="9">
        <f t="shared" si="26"/>
        <v>0</v>
      </c>
      <c r="BB23" s="9">
        <f t="shared" si="27"/>
        <v>0</v>
      </c>
      <c r="BC23" s="9">
        <f t="shared" si="28"/>
        <v>0</v>
      </c>
      <c r="BD23" s="9">
        <f t="shared" si="29"/>
        <v>0</v>
      </c>
      <c r="BE23" s="9">
        <f t="shared" si="30"/>
        <v>0</v>
      </c>
      <c r="BF23" s="9">
        <f t="shared" si="31"/>
        <v>0</v>
      </c>
    </row>
    <row r="24" spans="1:58">
      <c r="A24" s="7">
        <v>19</v>
      </c>
      <c r="B24" s="8" t="e">
        <f t="array" ref="B24">+INDEX(FILED!$B$4:$B$1003,SMALL(IF(EXCESS!$B$5=FILED!$Q$4:$Q$1003,ROW(FILED!$Q$4:$Q$1003)-ROW(FILED!$Q$4)+1),EXCESS!A24))</f>
        <v>#NUM!</v>
      </c>
      <c r="C24" s="8">
        <f t="shared" si="16"/>
        <v>0</v>
      </c>
      <c r="D24" s="97" t="str">
        <f>+IFERROR(VLOOKUP(B24,FILED!$B$4:$C$1003,2,FALSE),"")</f>
        <v/>
      </c>
      <c r="E24" s="97" t="str">
        <f t="shared" si="3"/>
        <v>0 42826</v>
      </c>
      <c r="F24" s="97" t="str">
        <f t="shared" si="4"/>
        <v>0 42856</v>
      </c>
      <c r="G24" s="97" t="str">
        <f t="shared" si="5"/>
        <v>0 42887</v>
      </c>
      <c r="H24" s="97" t="str">
        <f t="shared" si="6"/>
        <v>0 42917</v>
      </c>
      <c r="I24" s="97" t="str">
        <f t="shared" si="7"/>
        <v>0 42948</v>
      </c>
      <c r="J24" s="97" t="str">
        <f t="shared" si="8"/>
        <v>0 42979</v>
      </c>
      <c r="K24" s="97" t="str">
        <f t="shared" si="9"/>
        <v>0 43009</v>
      </c>
      <c r="L24" s="97" t="str">
        <f t="shared" si="10"/>
        <v>0 43040</v>
      </c>
      <c r="M24" s="97" t="str">
        <f t="shared" si="11"/>
        <v>0 43070</v>
      </c>
      <c r="N24" s="97" t="str">
        <f t="shared" si="12"/>
        <v>0 43101</v>
      </c>
      <c r="O24" s="97" t="str">
        <f t="shared" si="13"/>
        <v>0 43132</v>
      </c>
      <c r="P24" s="97" t="str">
        <f t="shared" si="14"/>
        <v>0 43160</v>
      </c>
      <c r="Q24" s="8">
        <f>IFERROR(VLOOKUP(C24,ONLINE!$B$5:$C$5103,2,FALSE),0)</f>
        <v>0</v>
      </c>
      <c r="R24" s="9">
        <f>SUMIF(ONLINE!$W:$W,EXCESS!E24,ONLINE!$Q:$Q)</f>
        <v>0</v>
      </c>
      <c r="S24" s="9">
        <f>SUMIF(ONLINE!$W:$W,EXCESS!F24,ONLINE!$Q:$Q)</f>
        <v>0</v>
      </c>
      <c r="T24" s="9">
        <f>SUMIF(ONLINE!$W:$W,EXCESS!G24,ONLINE!$Q:$Q)</f>
        <v>0</v>
      </c>
      <c r="U24" s="9">
        <f>SUMIF(ONLINE!$W:$W,EXCESS!H24,ONLINE!$Q:$Q)</f>
        <v>0</v>
      </c>
      <c r="V24" s="9">
        <f>SUMIF(ONLINE!$W:$W,EXCESS!I24,ONLINE!$Q:$Q)</f>
        <v>0</v>
      </c>
      <c r="W24" s="9">
        <f>SUMIF(ONLINE!$W:$W,EXCESS!J24,ONLINE!$Q:$Q)</f>
        <v>0</v>
      </c>
      <c r="X24" s="9">
        <f>SUMIF(ONLINE!$W:$W,EXCESS!K24,ONLINE!$Q:$Q)</f>
        <v>0</v>
      </c>
      <c r="Y24" s="9">
        <f>SUMIF(ONLINE!$W:$W,EXCESS!L24,ONLINE!$Q:$Q)</f>
        <v>0</v>
      </c>
      <c r="Z24" s="9">
        <f>SUMIF(ONLINE!$W:$W,EXCESS!M24,ONLINE!$Q:$Q)</f>
        <v>0</v>
      </c>
      <c r="AA24" s="9">
        <f>SUMIF(ONLINE!$W:$W,EXCESS!N24,ONLINE!$Q:$Q)</f>
        <v>0</v>
      </c>
      <c r="AB24" s="9">
        <f>SUMIF(ONLINE!$W:$W,EXCESS!O24,ONLINE!$Q:$Q)</f>
        <v>0</v>
      </c>
      <c r="AC24" s="9">
        <f>SUMIF(ONLINE!$W:$W,EXCESS!P24,ONLINE!$Q:$Q)</f>
        <v>0</v>
      </c>
      <c r="AD24" s="9">
        <f t="shared" si="17"/>
        <v>0</v>
      </c>
      <c r="AE24" s="8"/>
      <c r="AF24" s="8">
        <f>SUMIF(WORKING!$Q:$Q,EXCESS!E24,WORKING!$J:$J)</f>
        <v>0</v>
      </c>
      <c r="AG24" s="8">
        <f>SUMIF(WORKING!$Q:$Q,EXCESS!F24,WORKING!$J:$J)</f>
        <v>0</v>
      </c>
      <c r="AH24" s="8">
        <f>SUMIF(WORKING!$Q:$Q,EXCESS!G24,WORKING!$J:$J)</f>
        <v>0</v>
      </c>
      <c r="AI24" s="8">
        <f>SUMIF(WORKING!$Q:$Q,EXCESS!H24,WORKING!$J:$J)</f>
        <v>0</v>
      </c>
      <c r="AJ24" s="8">
        <f>SUMIF(WORKING!$Q:$Q,EXCESS!I24,WORKING!$J:$J)</f>
        <v>0</v>
      </c>
      <c r="AK24" s="8">
        <f>SUMIF(WORKING!$Q:$Q,EXCESS!J24,WORKING!$J:$J)</f>
        <v>0</v>
      </c>
      <c r="AL24" s="8">
        <f>SUMIF(WORKING!$Q:$Q,EXCESS!K24,WORKING!$J:$J)</f>
        <v>0</v>
      </c>
      <c r="AM24" s="8">
        <f>SUMIF(WORKING!$Q:$Q,EXCESS!L24,WORKING!$J:$J)</f>
        <v>0</v>
      </c>
      <c r="AN24" s="8">
        <f>SUMIF(WORKING!$Q:$Q,EXCESS!M24,WORKING!$J:$J)</f>
        <v>0</v>
      </c>
      <c r="AO24" s="8">
        <f>SUMIF(WORKING!$Q:$Q,EXCESS!N24,WORKING!$J:$J)</f>
        <v>0</v>
      </c>
      <c r="AP24" s="8">
        <f>SUMIF(WORKING!$Q:$Q,EXCESS!O24,WORKING!$J:$J)</f>
        <v>0</v>
      </c>
      <c r="AQ24" s="8">
        <f>SUMIF(WORKING!$Q:$Q,EXCESS!P24,WORKING!$J:$J)</f>
        <v>0</v>
      </c>
      <c r="AR24" s="8">
        <f t="shared" si="18"/>
        <v>0</v>
      </c>
      <c r="AT24" s="9">
        <f t="shared" si="19"/>
        <v>0</v>
      </c>
      <c r="AU24" s="9">
        <f t="shared" si="20"/>
        <v>0</v>
      </c>
      <c r="AV24" s="9">
        <f t="shared" si="21"/>
        <v>0</v>
      </c>
      <c r="AW24" s="9">
        <f t="shared" si="22"/>
        <v>0</v>
      </c>
      <c r="AX24" s="9">
        <f t="shared" si="23"/>
        <v>0</v>
      </c>
      <c r="AY24" s="9">
        <f t="shared" si="24"/>
        <v>0</v>
      </c>
      <c r="AZ24" s="9">
        <f t="shared" si="25"/>
        <v>0</v>
      </c>
      <c r="BA24" s="9">
        <f t="shared" si="26"/>
        <v>0</v>
      </c>
      <c r="BB24" s="9">
        <f t="shared" si="27"/>
        <v>0</v>
      </c>
      <c r="BC24" s="9">
        <f t="shared" si="28"/>
        <v>0</v>
      </c>
      <c r="BD24" s="9">
        <f t="shared" si="29"/>
        <v>0</v>
      </c>
      <c r="BE24" s="9">
        <f t="shared" si="30"/>
        <v>0</v>
      </c>
      <c r="BF24" s="9">
        <f t="shared" si="31"/>
        <v>0</v>
      </c>
    </row>
    <row r="25" spans="1:58">
      <c r="A25" s="7">
        <v>20</v>
      </c>
      <c r="B25" s="8" t="e">
        <f t="array" ref="B25">+INDEX(FILED!$B$4:$B$1003,SMALL(IF(EXCESS!$B$5=FILED!$Q$4:$Q$1003,ROW(FILED!$Q$4:$Q$1003)-ROW(FILED!$Q$4)+1),EXCESS!A25))</f>
        <v>#NUM!</v>
      </c>
      <c r="C25" s="8">
        <f t="shared" si="16"/>
        <v>0</v>
      </c>
      <c r="D25" s="97" t="str">
        <f>+IFERROR(VLOOKUP(B25,FILED!$B$4:$C$1003,2,FALSE),"")</f>
        <v/>
      </c>
      <c r="E25" s="97" t="str">
        <f t="shared" si="3"/>
        <v>0 42826</v>
      </c>
      <c r="F25" s="97" t="str">
        <f t="shared" si="4"/>
        <v>0 42856</v>
      </c>
      <c r="G25" s="97" t="str">
        <f t="shared" si="5"/>
        <v>0 42887</v>
      </c>
      <c r="H25" s="97" t="str">
        <f t="shared" si="6"/>
        <v>0 42917</v>
      </c>
      <c r="I25" s="97" t="str">
        <f t="shared" si="7"/>
        <v>0 42948</v>
      </c>
      <c r="J25" s="97" t="str">
        <f t="shared" si="8"/>
        <v>0 42979</v>
      </c>
      <c r="K25" s="97" t="str">
        <f t="shared" si="9"/>
        <v>0 43009</v>
      </c>
      <c r="L25" s="97" t="str">
        <f t="shared" si="10"/>
        <v>0 43040</v>
      </c>
      <c r="M25" s="97" t="str">
        <f t="shared" si="11"/>
        <v>0 43070</v>
      </c>
      <c r="N25" s="97" t="str">
        <f t="shared" si="12"/>
        <v>0 43101</v>
      </c>
      <c r="O25" s="97" t="str">
        <f t="shared" si="13"/>
        <v>0 43132</v>
      </c>
      <c r="P25" s="97" t="str">
        <f t="shared" si="14"/>
        <v>0 43160</v>
      </c>
      <c r="Q25" s="8">
        <f>IFERROR(VLOOKUP(C25,ONLINE!$B$5:$C$5103,2,FALSE),0)</f>
        <v>0</v>
      </c>
      <c r="R25" s="9">
        <f>SUMIF(ONLINE!$W:$W,EXCESS!E25,ONLINE!$Q:$Q)</f>
        <v>0</v>
      </c>
      <c r="S25" s="9">
        <f>SUMIF(ONLINE!$W:$W,EXCESS!F25,ONLINE!$Q:$Q)</f>
        <v>0</v>
      </c>
      <c r="T25" s="9">
        <f>SUMIF(ONLINE!$W:$W,EXCESS!G25,ONLINE!$Q:$Q)</f>
        <v>0</v>
      </c>
      <c r="U25" s="9">
        <f>SUMIF(ONLINE!$W:$W,EXCESS!H25,ONLINE!$Q:$Q)</f>
        <v>0</v>
      </c>
      <c r="V25" s="9">
        <f>SUMIF(ONLINE!$W:$W,EXCESS!I25,ONLINE!$Q:$Q)</f>
        <v>0</v>
      </c>
      <c r="W25" s="9">
        <f>SUMIF(ONLINE!$W:$W,EXCESS!J25,ONLINE!$Q:$Q)</f>
        <v>0</v>
      </c>
      <c r="X25" s="9">
        <f>SUMIF(ONLINE!$W:$W,EXCESS!K25,ONLINE!$Q:$Q)</f>
        <v>0</v>
      </c>
      <c r="Y25" s="9">
        <f>SUMIF(ONLINE!$W:$W,EXCESS!L25,ONLINE!$Q:$Q)</f>
        <v>0</v>
      </c>
      <c r="Z25" s="9">
        <f>SUMIF(ONLINE!$W:$W,EXCESS!M25,ONLINE!$Q:$Q)</f>
        <v>0</v>
      </c>
      <c r="AA25" s="9">
        <f>SUMIF(ONLINE!$W:$W,EXCESS!N25,ONLINE!$Q:$Q)</f>
        <v>0</v>
      </c>
      <c r="AB25" s="9">
        <f>SUMIF(ONLINE!$W:$W,EXCESS!O25,ONLINE!$Q:$Q)</f>
        <v>0</v>
      </c>
      <c r="AC25" s="9">
        <f>SUMIF(ONLINE!$W:$W,EXCESS!P25,ONLINE!$Q:$Q)</f>
        <v>0</v>
      </c>
      <c r="AD25" s="9">
        <f t="shared" si="17"/>
        <v>0</v>
      </c>
      <c r="AE25" s="8"/>
      <c r="AF25" s="8">
        <f>SUMIF(WORKING!$Q:$Q,EXCESS!E25,WORKING!$J:$J)</f>
        <v>0</v>
      </c>
      <c r="AG25" s="8">
        <f>SUMIF(WORKING!$Q:$Q,EXCESS!F25,WORKING!$J:$J)</f>
        <v>0</v>
      </c>
      <c r="AH25" s="8">
        <f>SUMIF(WORKING!$Q:$Q,EXCESS!G25,WORKING!$J:$J)</f>
        <v>0</v>
      </c>
      <c r="AI25" s="8">
        <f>SUMIF(WORKING!$Q:$Q,EXCESS!H25,WORKING!$J:$J)</f>
        <v>0</v>
      </c>
      <c r="AJ25" s="8">
        <f>SUMIF(WORKING!$Q:$Q,EXCESS!I25,WORKING!$J:$J)</f>
        <v>0</v>
      </c>
      <c r="AK25" s="8">
        <f>SUMIF(WORKING!$Q:$Q,EXCESS!J25,WORKING!$J:$J)</f>
        <v>0</v>
      </c>
      <c r="AL25" s="8">
        <f>SUMIF(WORKING!$Q:$Q,EXCESS!K25,WORKING!$J:$J)</f>
        <v>0</v>
      </c>
      <c r="AM25" s="8">
        <f>SUMIF(WORKING!$Q:$Q,EXCESS!L25,WORKING!$J:$J)</f>
        <v>0</v>
      </c>
      <c r="AN25" s="8">
        <f>SUMIF(WORKING!$Q:$Q,EXCESS!M25,WORKING!$J:$J)</f>
        <v>0</v>
      </c>
      <c r="AO25" s="8">
        <f>SUMIF(WORKING!$Q:$Q,EXCESS!N25,WORKING!$J:$J)</f>
        <v>0</v>
      </c>
      <c r="AP25" s="8">
        <f>SUMIF(WORKING!$Q:$Q,EXCESS!O25,WORKING!$J:$J)</f>
        <v>0</v>
      </c>
      <c r="AQ25" s="8">
        <f>SUMIF(WORKING!$Q:$Q,EXCESS!P25,WORKING!$J:$J)</f>
        <v>0</v>
      </c>
      <c r="AR25" s="8">
        <f t="shared" si="18"/>
        <v>0</v>
      </c>
      <c r="AT25" s="9">
        <f t="shared" si="19"/>
        <v>0</v>
      </c>
      <c r="AU25" s="9">
        <f t="shared" si="20"/>
        <v>0</v>
      </c>
      <c r="AV25" s="9">
        <f t="shared" si="21"/>
        <v>0</v>
      </c>
      <c r="AW25" s="9">
        <f t="shared" si="22"/>
        <v>0</v>
      </c>
      <c r="AX25" s="9">
        <f t="shared" si="23"/>
        <v>0</v>
      </c>
      <c r="AY25" s="9">
        <f t="shared" si="24"/>
        <v>0</v>
      </c>
      <c r="AZ25" s="9">
        <f t="shared" si="25"/>
        <v>0</v>
      </c>
      <c r="BA25" s="9">
        <f t="shared" si="26"/>
        <v>0</v>
      </c>
      <c r="BB25" s="9">
        <f t="shared" si="27"/>
        <v>0</v>
      </c>
      <c r="BC25" s="9">
        <f t="shared" si="28"/>
        <v>0</v>
      </c>
      <c r="BD25" s="9">
        <f t="shared" si="29"/>
        <v>0</v>
      </c>
      <c r="BE25" s="9">
        <f t="shared" si="30"/>
        <v>0</v>
      </c>
      <c r="BF25" s="9">
        <f t="shared" si="31"/>
        <v>0</v>
      </c>
    </row>
    <row r="26" spans="1:58">
      <c r="A26" s="7">
        <v>21</v>
      </c>
      <c r="B26" s="8" t="e">
        <f t="array" ref="B26">+INDEX(FILED!$B$4:$B$1003,SMALL(IF(EXCESS!$B$5=FILED!$Q$4:$Q$1003,ROW(FILED!$Q$4:$Q$1003)-ROW(FILED!$Q$4)+1),EXCESS!A26))</f>
        <v>#NUM!</v>
      </c>
      <c r="C26" s="8">
        <f t="shared" si="16"/>
        <v>0</v>
      </c>
      <c r="D26" s="97" t="str">
        <f>+IFERROR(VLOOKUP(B26,FILED!$B$4:$C$1003,2,FALSE),"")</f>
        <v/>
      </c>
      <c r="E26" s="97" t="str">
        <f t="shared" si="3"/>
        <v>0 42826</v>
      </c>
      <c r="F26" s="97" t="str">
        <f t="shared" si="4"/>
        <v>0 42856</v>
      </c>
      <c r="G26" s="97" t="str">
        <f t="shared" si="5"/>
        <v>0 42887</v>
      </c>
      <c r="H26" s="97" t="str">
        <f t="shared" si="6"/>
        <v>0 42917</v>
      </c>
      <c r="I26" s="97" t="str">
        <f t="shared" si="7"/>
        <v>0 42948</v>
      </c>
      <c r="J26" s="97" t="str">
        <f t="shared" si="8"/>
        <v>0 42979</v>
      </c>
      <c r="K26" s="97" t="str">
        <f t="shared" si="9"/>
        <v>0 43009</v>
      </c>
      <c r="L26" s="97" t="str">
        <f t="shared" si="10"/>
        <v>0 43040</v>
      </c>
      <c r="M26" s="97" t="str">
        <f t="shared" si="11"/>
        <v>0 43070</v>
      </c>
      <c r="N26" s="97" t="str">
        <f t="shared" si="12"/>
        <v>0 43101</v>
      </c>
      <c r="O26" s="97" t="str">
        <f t="shared" si="13"/>
        <v>0 43132</v>
      </c>
      <c r="P26" s="97" t="str">
        <f t="shared" si="14"/>
        <v>0 43160</v>
      </c>
      <c r="Q26" s="8">
        <f>IFERROR(VLOOKUP(C26,ONLINE!$B$5:$C$5103,2,FALSE),0)</f>
        <v>0</v>
      </c>
      <c r="R26" s="9">
        <f>SUMIF(ONLINE!$W:$W,EXCESS!E26,ONLINE!$Q:$Q)</f>
        <v>0</v>
      </c>
      <c r="S26" s="9">
        <f>SUMIF(ONLINE!$W:$W,EXCESS!F26,ONLINE!$Q:$Q)</f>
        <v>0</v>
      </c>
      <c r="T26" s="9">
        <f>SUMIF(ONLINE!$W:$W,EXCESS!G26,ONLINE!$Q:$Q)</f>
        <v>0</v>
      </c>
      <c r="U26" s="9">
        <f>SUMIF(ONLINE!$W:$W,EXCESS!H26,ONLINE!$Q:$Q)</f>
        <v>0</v>
      </c>
      <c r="V26" s="9">
        <f>SUMIF(ONLINE!$W:$W,EXCESS!I26,ONLINE!$Q:$Q)</f>
        <v>0</v>
      </c>
      <c r="W26" s="9">
        <f>SUMIF(ONLINE!$W:$W,EXCESS!J26,ONLINE!$Q:$Q)</f>
        <v>0</v>
      </c>
      <c r="X26" s="9">
        <f>SUMIF(ONLINE!$W:$W,EXCESS!K26,ONLINE!$Q:$Q)</f>
        <v>0</v>
      </c>
      <c r="Y26" s="9">
        <f>SUMIF(ONLINE!$W:$W,EXCESS!L26,ONLINE!$Q:$Q)</f>
        <v>0</v>
      </c>
      <c r="Z26" s="9">
        <f>SUMIF(ONLINE!$W:$W,EXCESS!M26,ONLINE!$Q:$Q)</f>
        <v>0</v>
      </c>
      <c r="AA26" s="9">
        <f>SUMIF(ONLINE!$W:$W,EXCESS!N26,ONLINE!$Q:$Q)</f>
        <v>0</v>
      </c>
      <c r="AB26" s="9">
        <f>SUMIF(ONLINE!$W:$W,EXCESS!O26,ONLINE!$Q:$Q)</f>
        <v>0</v>
      </c>
      <c r="AC26" s="9">
        <f>SUMIF(ONLINE!$W:$W,EXCESS!P26,ONLINE!$Q:$Q)</f>
        <v>0</v>
      </c>
      <c r="AD26" s="9">
        <f t="shared" si="17"/>
        <v>0</v>
      </c>
      <c r="AE26" s="8"/>
      <c r="AF26" s="8">
        <f>SUMIF(WORKING!$Q:$Q,EXCESS!E26,WORKING!$J:$J)</f>
        <v>0</v>
      </c>
      <c r="AG26" s="8">
        <f>SUMIF(WORKING!$Q:$Q,EXCESS!F26,WORKING!$J:$J)</f>
        <v>0</v>
      </c>
      <c r="AH26" s="8">
        <f>SUMIF(WORKING!$Q:$Q,EXCESS!G26,WORKING!$J:$J)</f>
        <v>0</v>
      </c>
      <c r="AI26" s="8">
        <f>SUMIF(WORKING!$Q:$Q,EXCESS!H26,WORKING!$J:$J)</f>
        <v>0</v>
      </c>
      <c r="AJ26" s="8">
        <f>SUMIF(WORKING!$Q:$Q,EXCESS!I26,WORKING!$J:$J)</f>
        <v>0</v>
      </c>
      <c r="AK26" s="8">
        <f>SUMIF(WORKING!$Q:$Q,EXCESS!J26,WORKING!$J:$J)</f>
        <v>0</v>
      </c>
      <c r="AL26" s="8">
        <f>SUMIF(WORKING!$Q:$Q,EXCESS!K26,WORKING!$J:$J)</f>
        <v>0</v>
      </c>
      <c r="AM26" s="8">
        <f>SUMIF(WORKING!$Q:$Q,EXCESS!L26,WORKING!$J:$J)</f>
        <v>0</v>
      </c>
      <c r="AN26" s="8">
        <f>SUMIF(WORKING!$Q:$Q,EXCESS!M26,WORKING!$J:$J)</f>
        <v>0</v>
      </c>
      <c r="AO26" s="8">
        <f>SUMIF(WORKING!$Q:$Q,EXCESS!N26,WORKING!$J:$J)</f>
        <v>0</v>
      </c>
      <c r="AP26" s="8">
        <f>SUMIF(WORKING!$Q:$Q,EXCESS!O26,WORKING!$J:$J)</f>
        <v>0</v>
      </c>
      <c r="AQ26" s="8">
        <f>SUMIF(WORKING!$Q:$Q,EXCESS!P26,WORKING!$J:$J)</f>
        <v>0</v>
      </c>
      <c r="AR26" s="8">
        <f t="shared" si="18"/>
        <v>0</v>
      </c>
      <c r="AT26" s="9">
        <f t="shared" si="19"/>
        <v>0</v>
      </c>
      <c r="AU26" s="9">
        <f t="shared" si="20"/>
        <v>0</v>
      </c>
      <c r="AV26" s="9">
        <f t="shared" si="21"/>
        <v>0</v>
      </c>
      <c r="AW26" s="9">
        <f t="shared" si="22"/>
        <v>0</v>
      </c>
      <c r="AX26" s="9">
        <f t="shared" si="23"/>
        <v>0</v>
      </c>
      <c r="AY26" s="9">
        <f t="shared" si="24"/>
        <v>0</v>
      </c>
      <c r="AZ26" s="9">
        <f t="shared" si="25"/>
        <v>0</v>
      </c>
      <c r="BA26" s="9">
        <f t="shared" si="26"/>
        <v>0</v>
      </c>
      <c r="BB26" s="9">
        <f t="shared" si="27"/>
        <v>0</v>
      </c>
      <c r="BC26" s="9">
        <f t="shared" si="28"/>
        <v>0</v>
      </c>
      <c r="BD26" s="9">
        <f t="shared" si="29"/>
        <v>0</v>
      </c>
      <c r="BE26" s="9">
        <f>ROUND(AC26-AQ26,-1)</f>
        <v>0</v>
      </c>
      <c r="BF26" s="9">
        <f t="shared" si="31"/>
        <v>0</v>
      </c>
    </row>
    <row r="27" spans="1:58">
      <c r="A27" s="7">
        <v>22</v>
      </c>
      <c r="B27" s="8" t="e">
        <f t="array" ref="B27">+INDEX(FILED!$B$4:$B$1003,SMALL(IF(EXCESS!$B$5=FILED!$Q$4:$Q$1003,ROW(FILED!$Q$4:$Q$1003)-ROW(FILED!$Q$4)+1),EXCESS!A27))</f>
        <v>#NUM!</v>
      </c>
      <c r="C27" s="8">
        <f t="shared" si="16"/>
        <v>0</v>
      </c>
      <c r="D27" s="97" t="str">
        <f>+IFERROR(VLOOKUP(B27,FILED!$B$4:$C$1003,2,FALSE),"")</f>
        <v/>
      </c>
      <c r="E27" s="97" t="str">
        <f t="shared" si="3"/>
        <v>0 42826</v>
      </c>
      <c r="F27" s="97" t="str">
        <f t="shared" si="4"/>
        <v>0 42856</v>
      </c>
      <c r="G27" s="97" t="str">
        <f t="shared" si="5"/>
        <v>0 42887</v>
      </c>
      <c r="H27" s="97" t="str">
        <f t="shared" si="6"/>
        <v>0 42917</v>
      </c>
      <c r="I27" s="97" t="str">
        <f t="shared" si="7"/>
        <v>0 42948</v>
      </c>
      <c r="J27" s="97" t="str">
        <f t="shared" si="8"/>
        <v>0 42979</v>
      </c>
      <c r="K27" s="97" t="str">
        <f t="shared" si="9"/>
        <v>0 43009</v>
      </c>
      <c r="L27" s="97" t="str">
        <f t="shared" si="10"/>
        <v>0 43040</v>
      </c>
      <c r="M27" s="97" t="str">
        <f t="shared" si="11"/>
        <v>0 43070</v>
      </c>
      <c r="N27" s="97" t="str">
        <f t="shared" si="12"/>
        <v>0 43101</v>
      </c>
      <c r="O27" s="97" t="str">
        <f t="shared" si="13"/>
        <v>0 43132</v>
      </c>
      <c r="P27" s="97" t="str">
        <f t="shared" si="14"/>
        <v>0 43160</v>
      </c>
      <c r="Q27" s="8">
        <f>IFERROR(VLOOKUP(C27,ONLINE!$B$5:$C$5103,2,FALSE),0)</f>
        <v>0</v>
      </c>
      <c r="R27" s="9">
        <f>SUMIF(ONLINE!$W:$W,EXCESS!E27,ONLINE!$Q:$Q)</f>
        <v>0</v>
      </c>
      <c r="S27" s="9">
        <f>SUMIF(ONLINE!$W:$W,EXCESS!F27,ONLINE!$Q:$Q)</f>
        <v>0</v>
      </c>
      <c r="T27" s="9">
        <f>SUMIF(ONLINE!$W:$W,EXCESS!G27,ONLINE!$Q:$Q)</f>
        <v>0</v>
      </c>
      <c r="U27" s="9">
        <f>SUMIF(ONLINE!$W:$W,EXCESS!H27,ONLINE!$Q:$Q)</f>
        <v>0</v>
      </c>
      <c r="V27" s="9">
        <f>SUMIF(ONLINE!$W:$W,EXCESS!I27,ONLINE!$Q:$Q)</f>
        <v>0</v>
      </c>
      <c r="W27" s="9">
        <f>SUMIF(ONLINE!$W:$W,EXCESS!J27,ONLINE!$Q:$Q)</f>
        <v>0</v>
      </c>
      <c r="X27" s="9">
        <f>SUMIF(ONLINE!$W:$W,EXCESS!K27,ONLINE!$Q:$Q)</f>
        <v>0</v>
      </c>
      <c r="Y27" s="9">
        <f>SUMIF(ONLINE!$W:$W,EXCESS!L27,ONLINE!$Q:$Q)</f>
        <v>0</v>
      </c>
      <c r="Z27" s="9">
        <f>SUMIF(ONLINE!$W:$W,EXCESS!M27,ONLINE!$Q:$Q)</f>
        <v>0</v>
      </c>
      <c r="AA27" s="9">
        <f>SUMIF(ONLINE!$W:$W,EXCESS!N27,ONLINE!$Q:$Q)</f>
        <v>0</v>
      </c>
      <c r="AB27" s="9">
        <f>SUMIF(ONLINE!$W:$W,EXCESS!O27,ONLINE!$Q:$Q)</f>
        <v>0</v>
      </c>
      <c r="AC27" s="9">
        <f>SUMIF(ONLINE!$W:$W,EXCESS!P27,ONLINE!$Q:$Q)</f>
        <v>0</v>
      </c>
      <c r="AD27" s="9">
        <f t="shared" si="17"/>
        <v>0</v>
      </c>
      <c r="AE27" s="8"/>
      <c r="AF27" s="8">
        <f>SUMIF(WORKING!$Q:$Q,EXCESS!E27,WORKING!$J:$J)</f>
        <v>0</v>
      </c>
      <c r="AG27" s="8">
        <f>SUMIF(WORKING!$Q:$Q,EXCESS!F27,WORKING!$J:$J)</f>
        <v>0</v>
      </c>
      <c r="AH27" s="8">
        <f>SUMIF(WORKING!$Q:$Q,EXCESS!G27,WORKING!$J:$J)</f>
        <v>0</v>
      </c>
      <c r="AI27" s="8">
        <f>SUMIF(WORKING!$Q:$Q,EXCESS!H27,WORKING!$J:$J)</f>
        <v>0</v>
      </c>
      <c r="AJ27" s="8">
        <f>SUMIF(WORKING!$Q:$Q,EXCESS!I27,WORKING!$J:$J)</f>
        <v>0</v>
      </c>
      <c r="AK27" s="8">
        <f>SUMIF(WORKING!$Q:$Q,EXCESS!J27,WORKING!$J:$J)</f>
        <v>0</v>
      </c>
      <c r="AL27" s="8">
        <f>SUMIF(WORKING!$Q:$Q,EXCESS!K27,WORKING!$J:$J)</f>
        <v>0</v>
      </c>
      <c r="AM27" s="8">
        <f>SUMIF(WORKING!$Q:$Q,EXCESS!L27,WORKING!$J:$J)</f>
        <v>0</v>
      </c>
      <c r="AN27" s="8">
        <f>SUMIF(WORKING!$Q:$Q,EXCESS!M27,WORKING!$J:$J)</f>
        <v>0</v>
      </c>
      <c r="AO27" s="8">
        <f>SUMIF(WORKING!$Q:$Q,EXCESS!N27,WORKING!$J:$J)</f>
        <v>0</v>
      </c>
      <c r="AP27" s="8">
        <f>SUMIF(WORKING!$Q:$Q,EXCESS!O27,WORKING!$J:$J)</f>
        <v>0</v>
      </c>
      <c r="AQ27" s="8">
        <f>SUMIF(WORKING!$Q:$Q,EXCESS!P27,WORKING!$J:$J)</f>
        <v>0</v>
      </c>
      <c r="AR27" s="8">
        <f t="shared" si="18"/>
        <v>0</v>
      </c>
      <c r="AT27" s="9">
        <f t="shared" si="19"/>
        <v>0</v>
      </c>
      <c r="AU27" s="9">
        <f t="shared" si="20"/>
        <v>0</v>
      </c>
      <c r="AV27" s="9">
        <f t="shared" si="21"/>
        <v>0</v>
      </c>
      <c r="AW27" s="9">
        <f t="shared" si="22"/>
        <v>0</v>
      </c>
      <c r="AX27" s="9">
        <f t="shared" si="23"/>
        <v>0</v>
      </c>
      <c r="AY27" s="9">
        <f t="shared" si="24"/>
        <v>0</v>
      </c>
      <c r="AZ27" s="9">
        <f t="shared" si="25"/>
        <v>0</v>
      </c>
      <c r="BA27" s="9">
        <f t="shared" si="26"/>
        <v>0</v>
      </c>
      <c r="BB27" s="9">
        <f t="shared" si="27"/>
        <v>0</v>
      </c>
      <c r="BC27" s="9">
        <f t="shared" si="28"/>
        <v>0</v>
      </c>
      <c r="BD27" s="9">
        <f t="shared" si="29"/>
        <v>0</v>
      </c>
      <c r="BE27" s="9">
        <f t="shared" si="30"/>
        <v>0</v>
      </c>
      <c r="BF27" s="9">
        <f t="shared" si="31"/>
        <v>0</v>
      </c>
    </row>
    <row r="28" spans="1:58">
      <c r="A28" s="7">
        <v>23</v>
      </c>
      <c r="B28" s="8" t="e">
        <f t="array" ref="B28">+INDEX(FILED!$B$4:$B$1003,SMALL(IF(EXCESS!$B$5=FILED!$Q$4:$Q$1003,ROW(FILED!$Q$4:$Q$1003)-ROW(FILED!$Q$4)+1),EXCESS!A28))</f>
        <v>#NUM!</v>
      </c>
      <c r="C28" s="8">
        <f t="shared" si="16"/>
        <v>0</v>
      </c>
      <c r="D28" s="97" t="str">
        <f>+IFERROR(VLOOKUP(B28,FILED!$B$4:$C$1003,2,FALSE),"")</f>
        <v/>
      </c>
      <c r="E28" s="97" t="str">
        <f t="shared" si="3"/>
        <v>0 42826</v>
      </c>
      <c r="F28" s="97" t="str">
        <f t="shared" si="4"/>
        <v>0 42856</v>
      </c>
      <c r="G28" s="97" t="str">
        <f t="shared" si="5"/>
        <v>0 42887</v>
      </c>
      <c r="H28" s="97" t="str">
        <f t="shared" si="6"/>
        <v>0 42917</v>
      </c>
      <c r="I28" s="97" t="str">
        <f t="shared" si="7"/>
        <v>0 42948</v>
      </c>
      <c r="J28" s="97" t="str">
        <f t="shared" si="8"/>
        <v>0 42979</v>
      </c>
      <c r="K28" s="97" t="str">
        <f t="shared" si="9"/>
        <v>0 43009</v>
      </c>
      <c r="L28" s="97" t="str">
        <f t="shared" si="10"/>
        <v>0 43040</v>
      </c>
      <c r="M28" s="97" t="str">
        <f t="shared" si="11"/>
        <v>0 43070</v>
      </c>
      <c r="N28" s="97" t="str">
        <f t="shared" si="12"/>
        <v>0 43101</v>
      </c>
      <c r="O28" s="97" t="str">
        <f t="shared" si="13"/>
        <v>0 43132</v>
      </c>
      <c r="P28" s="97" t="str">
        <f t="shared" si="14"/>
        <v>0 43160</v>
      </c>
      <c r="Q28" s="8">
        <f>IFERROR(VLOOKUP(C28,ONLINE!$B$5:$C$5103,2,FALSE),0)</f>
        <v>0</v>
      </c>
      <c r="R28" s="9">
        <f>SUMIF(ONLINE!$W:$W,EXCESS!E28,ONLINE!$Q:$Q)</f>
        <v>0</v>
      </c>
      <c r="S28" s="9">
        <f>SUMIF(ONLINE!$W:$W,EXCESS!F28,ONLINE!$Q:$Q)</f>
        <v>0</v>
      </c>
      <c r="T28" s="9">
        <f>SUMIF(ONLINE!$W:$W,EXCESS!G28,ONLINE!$Q:$Q)</f>
        <v>0</v>
      </c>
      <c r="U28" s="9">
        <f>SUMIF(ONLINE!$W:$W,EXCESS!H28,ONLINE!$Q:$Q)</f>
        <v>0</v>
      </c>
      <c r="V28" s="9">
        <f>SUMIF(ONLINE!$W:$W,EXCESS!I28,ONLINE!$Q:$Q)</f>
        <v>0</v>
      </c>
      <c r="W28" s="9">
        <f>SUMIF(ONLINE!$W:$W,EXCESS!J28,ONLINE!$Q:$Q)</f>
        <v>0</v>
      </c>
      <c r="X28" s="9">
        <f>SUMIF(ONLINE!$W:$W,EXCESS!K28,ONLINE!$Q:$Q)</f>
        <v>0</v>
      </c>
      <c r="Y28" s="9">
        <f>SUMIF(ONLINE!$W:$W,EXCESS!L28,ONLINE!$Q:$Q)</f>
        <v>0</v>
      </c>
      <c r="Z28" s="9">
        <f>SUMIF(ONLINE!$W:$W,EXCESS!M28,ONLINE!$Q:$Q)</f>
        <v>0</v>
      </c>
      <c r="AA28" s="9">
        <f>SUMIF(ONLINE!$W:$W,EXCESS!N28,ONLINE!$Q:$Q)</f>
        <v>0</v>
      </c>
      <c r="AB28" s="9">
        <f>SUMIF(ONLINE!$W:$W,EXCESS!O28,ONLINE!$Q:$Q)</f>
        <v>0</v>
      </c>
      <c r="AC28" s="9">
        <f>SUMIF(ONLINE!$W:$W,EXCESS!P28,ONLINE!$Q:$Q)</f>
        <v>0</v>
      </c>
      <c r="AD28" s="9">
        <f t="shared" si="17"/>
        <v>0</v>
      </c>
      <c r="AE28" s="8"/>
      <c r="AF28" s="8">
        <f>SUMIF(WORKING!$Q:$Q,EXCESS!E28,WORKING!$J:$J)</f>
        <v>0</v>
      </c>
      <c r="AG28" s="8">
        <f>SUMIF(WORKING!$Q:$Q,EXCESS!F28,WORKING!$J:$J)</f>
        <v>0</v>
      </c>
      <c r="AH28" s="8">
        <f>SUMIF(WORKING!$Q:$Q,EXCESS!G28,WORKING!$J:$J)</f>
        <v>0</v>
      </c>
      <c r="AI28" s="8">
        <f>SUMIF(WORKING!$Q:$Q,EXCESS!H28,WORKING!$J:$J)</f>
        <v>0</v>
      </c>
      <c r="AJ28" s="8">
        <f>SUMIF(WORKING!$Q:$Q,EXCESS!I28,WORKING!$J:$J)</f>
        <v>0</v>
      </c>
      <c r="AK28" s="8">
        <f>SUMIF(WORKING!$Q:$Q,EXCESS!J28,WORKING!$J:$J)</f>
        <v>0</v>
      </c>
      <c r="AL28" s="8">
        <f>SUMIF(WORKING!$Q:$Q,EXCESS!K28,WORKING!$J:$J)</f>
        <v>0</v>
      </c>
      <c r="AM28" s="8">
        <f>SUMIF(WORKING!$Q:$Q,EXCESS!L28,WORKING!$J:$J)</f>
        <v>0</v>
      </c>
      <c r="AN28" s="8">
        <f>SUMIF(WORKING!$Q:$Q,EXCESS!M28,WORKING!$J:$J)</f>
        <v>0</v>
      </c>
      <c r="AO28" s="8">
        <f>SUMIF(WORKING!$Q:$Q,EXCESS!N28,WORKING!$J:$J)</f>
        <v>0</v>
      </c>
      <c r="AP28" s="8">
        <f>SUMIF(WORKING!$Q:$Q,EXCESS!O28,WORKING!$J:$J)</f>
        <v>0</v>
      </c>
      <c r="AQ28" s="8">
        <f>SUMIF(WORKING!$Q:$Q,EXCESS!P28,WORKING!$J:$J)</f>
        <v>0</v>
      </c>
      <c r="AR28" s="8">
        <f t="shared" si="18"/>
        <v>0</v>
      </c>
      <c r="AT28" s="9">
        <f t="shared" si="19"/>
        <v>0</v>
      </c>
      <c r="AU28" s="9">
        <f t="shared" si="20"/>
        <v>0</v>
      </c>
      <c r="AV28" s="9">
        <f t="shared" si="21"/>
        <v>0</v>
      </c>
      <c r="AW28" s="9">
        <f t="shared" si="22"/>
        <v>0</v>
      </c>
      <c r="AX28" s="9">
        <f t="shared" si="23"/>
        <v>0</v>
      </c>
      <c r="AY28" s="9">
        <f t="shared" si="24"/>
        <v>0</v>
      </c>
      <c r="AZ28" s="9">
        <f t="shared" si="25"/>
        <v>0</v>
      </c>
      <c r="BA28" s="9">
        <f t="shared" si="26"/>
        <v>0</v>
      </c>
      <c r="BB28" s="9">
        <f t="shared" si="27"/>
        <v>0</v>
      </c>
      <c r="BC28" s="9">
        <f t="shared" si="28"/>
        <v>0</v>
      </c>
      <c r="BD28" s="9">
        <f t="shared" si="29"/>
        <v>0</v>
      </c>
      <c r="BE28" s="9">
        <f t="shared" si="30"/>
        <v>0</v>
      </c>
      <c r="BF28" s="9">
        <f t="shared" si="31"/>
        <v>0</v>
      </c>
    </row>
    <row r="29" spans="1:58">
      <c r="A29" s="7">
        <v>24</v>
      </c>
      <c r="B29" s="8" t="e">
        <f t="array" ref="B29">+INDEX(FILED!$B$4:$B$1003,SMALL(IF(EXCESS!$B$5=FILED!$Q$4:$Q$1003,ROW(FILED!$Q$4:$Q$1003)-ROW(FILED!$Q$4)+1),EXCESS!A29))</f>
        <v>#NUM!</v>
      </c>
      <c r="C29" s="8">
        <f t="shared" si="16"/>
        <v>0</v>
      </c>
      <c r="D29" s="97" t="str">
        <f>+IFERROR(VLOOKUP(B29,FILED!$B$4:$C$1003,2,FALSE),"")</f>
        <v/>
      </c>
      <c r="E29" s="97" t="str">
        <f t="shared" si="3"/>
        <v>0 42826</v>
      </c>
      <c r="F29" s="97" t="str">
        <f t="shared" si="4"/>
        <v>0 42856</v>
      </c>
      <c r="G29" s="97" t="str">
        <f t="shared" si="5"/>
        <v>0 42887</v>
      </c>
      <c r="H29" s="97" t="str">
        <f t="shared" si="6"/>
        <v>0 42917</v>
      </c>
      <c r="I29" s="97" t="str">
        <f t="shared" si="7"/>
        <v>0 42948</v>
      </c>
      <c r="J29" s="97" t="str">
        <f t="shared" si="8"/>
        <v>0 42979</v>
      </c>
      <c r="K29" s="97" t="str">
        <f t="shared" si="9"/>
        <v>0 43009</v>
      </c>
      <c r="L29" s="97" t="str">
        <f t="shared" si="10"/>
        <v>0 43040</v>
      </c>
      <c r="M29" s="97" t="str">
        <f t="shared" si="11"/>
        <v>0 43070</v>
      </c>
      <c r="N29" s="97" t="str">
        <f t="shared" si="12"/>
        <v>0 43101</v>
      </c>
      <c r="O29" s="97" t="str">
        <f t="shared" si="13"/>
        <v>0 43132</v>
      </c>
      <c r="P29" s="97" t="str">
        <f t="shared" si="14"/>
        <v>0 43160</v>
      </c>
      <c r="Q29" s="8">
        <f>IFERROR(VLOOKUP(C29,ONLINE!$B$5:$C$5103,2,FALSE),0)</f>
        <v>0</v>
      </c>
      <c r="R29" s="9">
        <f>SUMIF(ONLINE!$W:$W,EXCESS!E29,ONLINE!$Q:$Q)</f>
        <v>0</v>
      </c>
      <c r="S29" s="9">
        <f>SUMIF(ONLINE!$W:$W,EXCESS!F29,ONLINE!$Q:$Q)</f>
        <v>0</v>
      </c>
      <c r="T29" s="9">
        <f>SUMIF(ONLINE!$W:$W,EXCESS!G29,ONLINE!$Q:$Q)</f>
        <v>0</v>
      </c>
      <c r="U29" s="9">
        <f>SUMIF(ONLINE!$W:$W,EXCESS!H29,ONLINE!$Q:$Q)</f>
        <v>0</v>
      </c>
      <c r="V29" s="9">
        <f>SUMIF(ONLINE!$W:$W,EXCESS!I29,ONLINE!$Q:$Q)</f>
        <v>0</v>
      </c>
      <c r="W29" s="9">
        <f>SUMIF(ONLINE!$W:$W,EXCESS!J29,ONLINE!$Q:$Q)</f>
        <v>0</v>
      </c>
      <c r="X29" s="9">
        <f>SUMIF(ONLINE!$W:$W,EXCESS!K29,ONLINE!$Q:$Q)</f>
        <v>0</v>
      </c>
      <c r="Y29" s="9">
        <f>SUMIF(ONLINE!$W:$W,EXCESS!L29,ONLINE!$Q:$Q)</f>
        <v>0</v>
      </c>
      <c r="Z29" s="9">
        <f>SUMIF(ONLINE!$W:$W,EXCESS!M29,ONLINE!$Q:$Q)</f>
        <v>0</v>
      </c>
      <c r="AA29" s="9">
        <f>SUMIF(ONLINE!$W:$W,EXCESS!N29,ONLINE!$Q:$Q)</f>
        <v>0</v>
      </c>
      <c r="AB29" s="9">
        <f>SUMIF(ONLINE!$W:$W,EXCESS!O29,ONLINE!$Q:$Q)</f>
        <v>0</v>
      </c>
      <c r="AC29" s="9">
        <f>SUMIF(ONLINE!$W:$W,EXCESS!P29,ONLINE!$Q:$Q)</f>
        <v>0</v>
      </c>
      <c r="AD29" s="9">
        <f t="shared" si="17"/>
        <v>0</v>
      </c>
      <c r="AE29" s="8"/>
      <c r="AF29" s="8">
        <f>SUMIF(WORKING!$Q:$Q,EXCESS!E29,WORKING!$J:$J)</f>
        <v>0</v>
      </c>
      <c r="AG29" s="8">
        <f>SUMIF(WORKING!$Q:$Q,EXCESS!F29,WORKING!$J:$J)</f>
        <v>0</v>
      </c>
      <c r="AH29" s="8">
        <f>SUMIF(WORKING!$Q:$Q,EXCESS!G29,WORKING!$J:$J)</f>
        <v>0</v>
      </c>
      <c r="AI29" s="8">
        <f>SUMIF(WORKING!$Q:$Q,EXCESS!H29,WORKING!$J:$J)</f>
        <v>0</v>
      </c>
      <c r="AJ29" s="8">
        <f>SUMIF(WORKING!$Q:$Q,EXCESS!I29,WORKING!$J:$J)</f>
        <v>0</v>
      </c>
      <c r="AK29" s="8">
        <f>SUMIF(WORKING!$Q:$Q,EXCESS!J29,WORKING!$J:$J)</f>
        <v>0</v>
      </c>
      <c r="AL29" s="8">
        <f>SUMIF(WORKING!$Q:$Q,EXCESS!K29,WORKING!$J:$J)</f>
        <v>0</v>
      </c>
      <c r="AM29" s="8">
        <f>SUMIF(WORKING!$Q:$Q,EXCESS!L29,WORKING!$J:$J)</f>
        <v>0</v>
      </c>
      <c r="AN29" s="8">
        <f>SUMIF(WORKING!$Q:$Q,EXCESS!M29,WORKING!$J:$J)</f>
        <v>0</v>
      </c>
      <c r="AO29" s="8">
        <f>SUMIF(WORKING!$Q:$Q,EXCESS!N29,WORKING!$J:$J)</f>
        <v>0</v>
      </c>
      <c r="AP29" s="8">
        <f>SUMIF(WORKING!$Q:$Q,EXCESS!O29,WORKING!$J:$J)</f>
        <v>0</v>
      </c>
      <c r="AQ29" s="8">
        <f>SUMIF(WORKING!$Q:$Q,EXCESS!P29,WORKING!$J:$J)</f>
        <v>0</v>
      </c>
      <c r="AR29" s="8">
        <f t="shared" si="18"/>
        <v>0</v>
      </c>
      <c r="AT29" s="9">
        <f t="shared" si="19"/>
        <v>0</v>
      </c>
      <c r="AU29" s="9">
        <f t="shared" si="20"/>
        <v>0</v>
      </c>
      <c r="AV29" s="9">
        <f t="shared" si="21"/>
        <v>0</v>
      </c>
      <c r="AW29" s="9">
        <f t="shared" si="22"/>
        <v>0</v>
      </c>
      <c r="AX29" s="9">
        <f t="shared" si="23"/>
        <v>0</v>
      </c>
      <c r="AY29" s="9">
        <f t="shared" si="24"/>
        <v>0</v>
      </c>
      <c r="AZ29" s="9">
        <f t="shared" si="25"/>
        <v>0</v>
      </c>
      <c r="BA29" s="9">
        <f t="shared" si="26"/>
        <v>0</v>
      </c>
      <c r="BB29" s="9">
        <f t="shared" si="27"/>
        <v>0</v>
      </c>
      <c r="BC29" s="9">
        <f t="shared" si="28"/>
        <v>0</v>
      </c>
      <c r="BD29" s="9">
        <f t="shared" si="29"/>
        <v>0</v>
      </c>
      <c r="BE29" s="9">
        <f t="shared" si="30"/>
        <v>0</v>
      </c>
      <c r="BF29" s="9">
        <f t="shared" si="31"/>
        <v>0</v>
      </c>
    </row>
    <row r="30" spans="1:58">
      <c r="A30" s="7">
        <v>25</v>
      </c>
      <c r="B30" s="8" t="e">
        <f t="array" ref="B30">+INDEX(FILED!$B$4:$B$1003,SMALL(IF(EXCESS!$B$5=FILED!$Q$4:$Q$1003,ROW(FILED!$Q$4:$Q$1003)-ROW(FILED!$Q$4)+1),EXCESS!A30))</f>
        <v>#NUM!</v>
      </c>
      <c r="C30" s="8">
        <f t="shared" si="16"/>
        <v>0</v>
      </c>
      <c r="D30" s="97" t="str">
        <f>+IFERROR(VLOOKUP(B30,FILED!$B$4:$C$1003,2,FALSE),"")</f>
        <v/>
      </c>
      <c r="E30" s="97" t="str">
        <f t="shared" si="3"/>
        <v>0 42826</v>
      </c>
      <c r="F30" s="97" t="str">
        <f t="shared" si="4"/>
        <v>0 42856</v>
      </c>
      <c r="G30" s="97" t="str">
        <f t="shared" si="5"/>
        <v>0 42887</v>
      </c>
      <c r="H30" s="97" t="str">
        <f t="shared" si="6"/>
        <v>0 42917</v>
      </c>
      <c r="I30" s="97" t="str">
        <f t="shared" si="7"/>
        <v>0 42948</v>
      </c>
      <c r="J30" s="97" t="str">
        <f t="shared" si="8"/>
        <v>0 42979</v>
      </c>
      <c r="K30" s="97" t="str">
        <f t="shared" si="9"/>
        <v>0 43009</v>
      </c>
      <c r="L30" s="97" t="str">
        <f t="shared" si="10"/>
        <v>0 43040</v>
      </c>
      <c r="M30" s="97" t="str">
        <f t="shared" si="11"/>
        <v>0 43070</v>
      </c>
      <c r="N30" s="97" t="str">
        <f t="shared" si="12"/>
        <v>0 43101</v>
      </c>
      <c r="O30" s="97" t="str">
        <f t="shared" si="13"/>
        <v>0 43132</v>
      </c>
      <c r="P30" s="97" t="str">
        <f t="shared" si="14"/>
        <v>0 43160</v>
      </c>
      <c r="Q30" s="8">
        <f>IFERROR(VLOOKUP(C30,ONLINE!$B$5:$C$5103,2,FALSE),0)</f>
        <v>0</v>
      </c>
      <c r="R30" s="9">
        <f>SUMIF(ONLINE!$W:$W,EXCESS!E30,ONLINE!$Q:$Q)</f>
        <v>0</v>
      </c>
      <c r="S30" s="9">
        <f>SUMIF(ONLINE!$W:$W,EXCESS!F30,ONLINE!$Q:$Q)</f>
        <v>0</v>
      </c>
      <c r="T30" s="9">
        <f>SUMIF(ONLINE!$W:$W,EXCESS!G30,ONLINE!$Q:$Q)</f>
        <v>0</v>
      </c>
      <c r="U30" s="9">
        <f>SUMIF(ONLINE!$W:$W,EXCESS!H30,ONLINE!$Q:$Q)</f>
        <v>0</v>
      </c>
      <c r="V30" s="9">
        <f>SUMIF(ONLINE!$W:$W,EXCESS!I30,ONLINE!$Q:$Q)</f>
        <v>0</v>
      </c>
      <c r="W30" s="9">
        <f>SUMIF(ONLINE!$W:$W,EXCESS!J30,ONLINE!$Q:$Q)</f>
        <v>0</v>
      </c>
      <c r="X30" s="9">
        <f>SUMIF(ONLINE!$W:$W,EXCESS!K30,ONLINE!$Q:$Q)</f>
        <v>0</v>
      </c>
      <c r="Y30" s="9">
        <f>SUMIF(ONLINE!$W:$W,EXCESS!L30,ONLINE!$Q:$Q)</f>
        <v>0</v>
      </c>
      <c r="Z30" s="9">
        <f>SUMIF(ONLINE!$W:$W,EXCESS!M30,ONLINE!$Q:$Q)</f>
        <v>0</v>
      </c>
      <c r="AA30" s="9">
        <f>SUMIF(ONLINE!$W:$W,EXCESS!N30,ONLINE!$Q:$Q)</f>
        <v>0</v>
      </c>
      <c r="AB30" s="9">
        <f>SUMIF(ONLINE!$W:$W,EXCESS!O30,ONLINE!$Q:$Q)</f>
        <v>0</v>
      </c>
      <c r="AC30" s="9">
        <f>SUMIF(ONLINE!$W:$W,EXCESS!P30,ONLINE!$Q:$Q)</f>
        <v>0</v>
      </c>
      <c r="AD30" s="9">
        <f t="shared" si="17"/>
        <v>0</v>
      </c>
      <c r="AE30" s="8"/>
      <c r="AF30" s="8">
        <f>SUMIF(WORKING!$Q:$Q,EXCESS!E30,WORKING!$J:$J)</f>
        <v>0</v>
      </c>
      <c r="AG30" s="8">
        <f>SUMIF(WORKING!$Q:$Q,EXCESS!F30,WORKING!$J:$J)</f>
        <v>0</v>
      </c>
      <c r="AH30" s="8">
        <f>SUMIF(WORKING!$Q:$Q,EXCESS!G30,WORKING!$J:$J)</f>
        <v>0</v>
      </c>
      <c r="AI30" s="8">
        <f>SUMIF(WORKING!$Q:$Q,EXCESS!H30,WORKING!$J:$J)</f>
        <v>0</v>
      </c>
      <c r="AJ30" s="8">
        <f>SUMIF(WORKING!$Q:$Q,EXCESS!I30,WORKING!$J:$J)</f>
        <v>0</v>
      </c>
      <c r="AK30" s="8">
        <f>SUMIF(WORKING!$Q:$Q,EXCESS!J30,WORKING!$J:$J)</f>
        <v>0</v>
      </c>
      <c r="AL30" s="8">
        <f>SUMIF(WORKING!$Q:$Q,EXCESS!K30,WORKING!$J:$J)</f>
        <v>0</v>
      </c>
      <c r="AM30" s="8">
        <f>SUMIF(WORKING!$Q:$Q,EXCESS!L30,WORKING!$J:$J)</f>
        <v>0</v>
      </c>
      <c r="AN30" s="8">
        <f>SUMIF(WORKING!$Q:$Q,EXCESS!M30,WORKING!$J:$J)</f>
        <v>0</v>
      </c>
      <c r="AO30" s="8">
        <f>SUMIF(WORKING!$Q:$Q,EXCESS!N30,WORKING!$J:$J)</f>
        <v>0</v>
      </c>
      <c r="AP30" s="8">
        <f>SUMIF(WORKING!$Q:$Q,EXCESS!O30,WORKING!$J:$J)</f>
        <v>0</v>
      </c>
      <c r="AQ30" s="8">
        <f>SUMIF(WORKING!$Q:$Q,EXCESS!P30,WORKING!$J:$J)</f>
        <v>0</v>
      </c>
      <c r="AR30" s="8">
        <f t="shared" si="18"/>
        <v>0</v>
      </c>
      <c r="AT30" s="9">
        <f t="shared" si="19"/>
        <v>0</v>
      </c>
      <c r="AU30" s="9">
        <f t="shared" si="20"/>
        <v>0</v>
      </c>
      <c r="AV30" s="9">
        <f t="shared" si="21"/>
        <v>0</v>
      </c>
      <c r="AW30" s="9">
        <f t="shared" si="22"/>
        <v>0</v>
      </c>
      <c r="AX30" s="9">
        <f t="shared" si="23"/>
        <v>0</v>
      </c>
      <c r="AY30" s="9">
        <f t="shared" si="24"/>
        <v>0</v>
      </c>
      <c r="AZ30" s="9">
        <f t="shared" si="25"/>
        <v>0</v>
      </c>
      <c r="BA30" s="9">
        <f t="shared" si="26"/>
        <v>0</v>
      </c>
      <c r="BB30" s="9">
        <f t="shared" si="27"/>
        <v>0</v>
      </c>
      <c r="BC30" s="9">
        <f t="shared" si="28"/>
        <v>0</v>
      </c>
      <c r="BD30" s="9">
        <f t="shared" si="29"/>
        <v>0</v>
      </c>
      <c r="BE30" s="9">
        <f t="shared" si="30"/>
        <v>0</v>
      </c>
      <c r="BF30" s="9">
        <f t="shared" si="31"/>
        <v>0</v>
      </c>
    </row>
    <row r="31" spans="1:58">
      <c r="A31" s="7">
        <v>26</v>
      </c>
      <c r="B31" s="8" t="e">
        <f t="array" ref="B31">+INDEX(FILED!$B$4:$B$1003,SMALL(IF(EXCESS!$B$5=FILED!$Q$4:$Q$1003,ROW(FILED!$Q$4:$Q$1003)-ROW(FILED!$Q$4)+1),EXCESS!A31))</f>
        <v>#NUM!</v>
      </c>
      <c r="C31" s="8">
        <f t="shared" si="16"/>
        <v>0</v>
      </c>
      <c r="D31" s="97" t="str">
        <f>+IFERROR(VLOOKUP(B31,FILED!$B$4:$C$1003,2,FALSE),"")</f>
        <v/>
      </c>
      <c r="E31" s="97" t="str">
        <f t="shared" si="3"/>
        <v>0 42826</v>
      </c>
      <c r="F31" s="97" t="str">
        <f t="shared" si="4"/>
        <v>0 42856</v>
      </c>
      <c r="G31" s="97" t="str">
        <f t="shared" si="5"/>
        <v>0 42887</v>
      </c>
      <c r="H31" s="97" t="str">
        <f t="shared" si="6"/>
        <v>0 42917</v>
      </c>
      <c r="I31" s="97" t="str">
        <f t="shared" si="7"/>
        <v>0 42948</v>
      </c>
      <c r="J31" s="97" t="str">
        <f t="shared" si="8"/>
        <v>0 42979</v>
      </c>
      <c r="K31" s="97" t="str">
        <f t="shared" si="9"/>
        <v>0 43009</v>
      </c>
      <c r="L31" s="97" t="str">
        <f t="shared" si="10"/>
        <v>0 43040</v>
      </c>
      <c r="M31" s="97" t="str">
        <f t="shared" si="11"/>
        <v>0 43070</v>
      </c>
      <c r="N31" s="97" t="str">
        <f t="shared" si="12"/>
        <v>0 43101</v>
      </c>
      <c r="O31" s="97" t="str">
        <f t="shared" si="13"/>
        <v>0 43132</v>
      </c>
      <c r="P31" s="97" t="str">
        <f t="shared" si="14"/>
        <v>0 43160</v>
      </c>
      <c r="Q31" s="8">
        <f>IFERROR(VLOOKUP(C31,ONLINE!$B$5:$C$5103,2,FALSE),0)</f>
        <v>0</v>
      </c>
      <c r="R31" s="9">
        <f>SUMIF(ONLINE!$W:$W,EXCESS!E31,ONLINE!$Q:$Q)</f>
        <v>0</v>
      </c>
      <c r="S31" s="9">
        <f>SUMIF(ONLINE!$W:$W,EXCESS!F31,ONLINE!$Q:$Q)</f>
        <v>0</v>
      </c>
      <c r="T31" s="9">
        <f>SUMIF(ONLINE!$W:$W,EXCESS!G31,ONLINE!$Q:$Q)</f>
        <v>0</v>
      </c>
      <c r="U31" s="9">
        <f>SUMIF(ONLINE!$W:$W,EXCESS!H31,ONLINE!$Q:$Q)</f>
        <v>0</v>
      </c>
      <c r="V31" s="9">
        <f>SUMIF(ONLINE!$W:$W,EXCESS!I31,ONLINE!$Q:$Q)</f>
        <v>0</v>
      </c>
      <c r="W31" s="9">
        <f>SUMIF(ONLINE!$W:$W,EXCESS!J31,ONLINE!$Q:$Q)</f>
        <v>0</v>
      </c>
      <c r="X31" s="9">
        <f>SUMIF(ONLINE!$W:$W,EXCESS!K31,ONLINE!$Q:$Q)</f>
        <v>0</v>
      </c>
      <c r="Y31" s="9">
        <f>SUMIF(ONLINE!$W:$W,EXCESS!L31,ONLINE!$Q:$Q)</f>
        <v>0</v>
      </c>
      <c r="Z31" s="9">
        <f>SUMIF(ONLINE!$W:$W,EXCESS!M31,ONLINE!$Q:$Q)</f>
        <v>0</v>
      </c>
      <c r="AA31" s="9">
        <f>SUMIF(ONLINE!$W:$W,EXCESS!N31,ONLINE!$Q:$Q)</f>
        <v>0</v>
      </c>
      <c r="AB31" s="9">
        <f>SUMIF(ONLINE!$W:$W,EXCESS!O31,ONLINE!$Q:$Q)</f>
        <v>0</v>
      </c>
      <c r="AC31" s="9">
        <f>SUMIF(ONLINE!$W:$W,EXCESS!P31,ONLINE!$Q:$Q)</f>
        <v>0</v>
      </c>
      <c r="AD31" s="9">
        <f t="shared" si="17"/>
        <v>0</v>
      </c>
      <c r="AE31" s="8"/>
      <c r="AF31" s="8">
        <f>SUMIF(WORKING!$Q:$Q,EXCESS!E31,WORKING!$J:$J)</f>
        <v>0</v>
      </c>
      <c r="AG31" s="8">
        <f>SUMIF(WORKING!$Q:$Q,EXCESS!F31,WORKING!$J:$J)</f>
        <v>0</v>
      </c>
      <c r="AH31" s="8">
        <f>SUMIF(WORKING!$Q:$Q,EXCESS!G31,WORKING!$J:$J)</f>
        <v>0</v>
      </c>
      <c r="AI31" s="8">
        <f>SUMIF(WORKING!$Q:$Q,EXCESS!H31,WORKING!$J:$J)</f>
        <v>0</v>
      </c>
      <c r="AJ31" s="8">
        <f>SUMIF(WORKING!$Q:$Q,EXCESS!I31,WORKING!$J:$J)</f>
        <v>0</v>
      </c>
      <c r="AK31" s="8">
        <f>SUMIF(WORKING!$Q:$Q,EXCESS!J31,WORKING!$J:$J)</f>
        <v>0</v>
      </c>
      <c r="AL31" s="8">
        <f>SUMIF(WORKING!$Q:$Q,EXCESS!K31,WORKING!$J:$J)</f>
        <v>0</v>
      </c>
      <c r="AM31" s="8">
        <f>SUMIF(WORKING!$Q:$Q,EXCESS!L31,WORKING!$J:$J)</f>
        <v>0</v>
      </c>
      <c r="AN31" s="8">
        <f>SUMIF(WORKING!$Q:$Q,EXCESS!M31,WORKING!$J:$J)</f>
        <v>0</v>
      </c>
      <c r="AO31" s="8">
        <f>SUMIF(WORKING!$Q:$Q,EXCESS!N31,WORKING!$J:$J)</f>
        <v>0</v>
      </c>
      <c r="AP31" s="8">
        <f>SUMIF(WORKING!$Q:$Q,EXCESS!O31,WORKING!$J:$J)</f>
        <v>0</v>
      </c>
      <c r="AQ31" s="8">
        <f>SUMIF(WORKING!$Q:$Q,EXCESS!P31,WORKING!$J:$J)</f>
        <v>0</v>
      </c>
      <c r="AR31" s="8">
        <f t="shared" si="18"/>
        <v>0</v>
      </c>
      <c r="AT31" s="9">
        <f t="shared" si="19"/>
        <v>0</v>
      </c>
      <c r="AU31" s="9">
        <f t="shared" si="20"/>
        <v>0</v>
      </c>
      <c r="AV31" s="9">
        <f t="shared" si="21"/>
        <v>0</v>
      </c>
      <c r="AW31" s="9">
        <f t="shared" si="22"/>
        <v>0</v>
      </c>
      <c r="AX31" s="9">
        <f t="shared" si="23"/>
        <v>0</v>
      </c>
      <c r="AY31" s="9">
        <f t="shared" si="24"/>
        <v>0</v>
      </c>
      <c r="AZ31" s="9">
        <f t="shared" si="25"/>
        <v>0</v>
      </c>
      <c r="BA31" s="9">
        <f t="shared" si="26"/>
        <v>0</v>
      </c>
      <c r="BB31" s="9">
        <f t="shared" si="27"/>
        <v>0</v>
      </c>
      <c r="BC31" s="9">
        <f t="shared" si="28"/>
        <v>0</v>
      </c>
      <c r="BD31" s="9">
        <f t="shared" si="29"/>
        <v>0</v>
      </c>
      <c r="BE31" s="9">
        <f t="shared" si="30"/>
        <v>0</v>
      </c>
      <c r="BF31" s="9">
        <f t="shared" si="31"/>
        <v>0</v>
      </c>
    </row>
    <row r="32" spans="1:58">
      <c r="A32" s="7">
        <v>27</v>
      </c>
      <c r="B32" s="8" t="e">
        <f t="array" ref="B32">+INDEX(FILED!$B$4:$B$1003,SMALL(IF(EXCESS!$B$5=FILED!$Q$4:$Q$1003,ROW(FILED!$Q$4:$Q$1003)-ROW(FILED!$Q$4)+1),EXCESS!A32))</f>
        <v>#NUM!</v>
      </c>
      <c r="C32" s="8">
        <f t="shared" si="16"/>
        <v>0</v>
      </c>
      <c r="D32" s="97" t="str">
        <f>+IFERROR(VLOOKUP(B32,FILED!$B$4:$C$1003,2,FALSE),"")</f>
        <v/>
      </c>
      <c r="E32" s="97" t="str">
        <f t="shared" si="3"/>
        <v>0 42826</v>
      </c>
      <c r="F32" s="97" t="str">
        <f t="shared" si="4"/>
        <v>0 42856</v>
      </c>
      <c r="G32" s="97" t="str">
        <f t="shared" si="5"/>
        <v>0 42887</v>
      </c>
      <c r="H32" s="97" t="str">
        <f t="shared" si="6"/>
        <v>0 42917</v>
      </c>
      <c r="I32" s="97" t="str">
        <f t="shared" si="7"/>
        <v>0 42948</v>
      </c>
      <c r="J32" s="97" t="str">
        <f t="shared" si="8"/>
        <v>0 42979</v>
      </c>
      <c r="K32" s="97" t="str">
        <f t="shared" si="9"/>
        <v>0 43009</v>
      </c>
      <c r="L32" s="97" t="str">
        <f t="shared" si="10"/>
        <v>0 43040</v>
      </c>
      <c r="M32" s="97" t="str">
        <f t="shared" si="11"/>
        <v>0 43070</v>
      </c>
      <c r="N32" s="97" t="str">
        <f t="shared" si="12"/>
        <v>0 43101</v>
      </c>
      <c r="O32" s="97" t="str">
        <f t="shared" si="13"/>
        <v>0 43132</v>
      </c>
      <c r="P32" s="97" t="str">
        <f t="shared" si="14"/>
        <v>0 43160</v>
      </c>
      <c r="Q32" s="8">
        <f>IFERROR(VLOOKUP(C32,ONLINE!$B$5:$C$5103,2,FALSE),0)</f>
        <v>0</v>
      </c>
      <c r="R32" s="9">
        <f>SUMIF(ONLINE!$W:$W,EXCESS!E32,ONLINE!$Q:$Q)</f>
        <v>0</v>
      </c>
      <c r="S32" s="9">
        <f>SUMIF(ONLINE!$W:$W,EXCESS!F32,ONLINE!$Q:$Q)</f>
        <v>0</v>
      </c>
      <c r="T32" s="9">
        <f>SUMIF(ONLINE!$W:$W,EXCESS!G32,ONLINE!$Q:$Q)</f>
        <v>0</v>
      </c>
      <c r="U32" s="9">
        <f>SUMIF(ONLINE!$W:$W,EXCESS!H32,ONLINE!$Q:$Q)</f>
        <v>0</v>
      </c>
      <c r="V32" s="9">
        <f>SUMIF(ONLINE!$W:$W,EXCESS!I32,ONLINE!$Q:$Q)</f>
        <v>0</v>
      </c>
      <c r="W32" s="9">
        <f>SUMIF(ONLINE!$W:$W,EXCESS!J32,ONLINE!$Q:$Q)</f>
        <v>0</v>
      </c>
      <c r="X32" s="9">
        <f>SUMIF(ONLINE!$W:$W,EXCESS!K32,ONLINE!$Q:$Q)</f>
        <v>0</v>
      </c>
      <c r="Y32" s="9">
        <f>SUMIF(ONLINE!$W:$W,EXCESS!L32,ONLINE!$Q:$Q)</f>
        <v>0</v>
      </c>
      <c r="Z32" s="9">
        <f>SUMIF(ONLINE!$W:$W,EXCESS!M32,ONLINE!$Q:$Q)</f>
        <v>0</v>
      </c>
      <c r="AA32" s="9">
        <f>SUMIF(ONLINE!$W:$W,EXCESS!N32,ONLINE!$Q:$Q)</f>
        <v>0</v>
      </c>
      <c r="AB32" s="9">
        <f>SUMIF(ONLINE!$W:$W,EXCESS!O32,ONLINE!$Q:$Q)</f>
        <v>0</v>
      </c>
      <c r="AC32" s="9">
        <f>SUMIF(ONLINE!$W:$W,EXCESS!P32,ONLINE!$Q:$Q)</f>
        <v>0</v>
      </c>
      <c r="AD32" s="9">
        <f t="shared" si="17"/>
        <v>0</v>
      </c>
      <c r="AE32" s="8"/>
      <c r="AF32" s="8">
        <f>SUMIF(WORKING!$Q:$Q,EXCESS!E32,WORKING!$J:$J)</f>
        <v>0</v>
      </c>
      <c r="AG32" s="8">
        <f>SUMIF(WORKING!$Q:$Q,EXCESS!F32,WORKING!$J:$J)</f>
        <v>0</v>
      </c>
      <c r="AH32" s="8">
        <f>SUMIF(WORKING!$Q:$Q,EXCESS!G32,WORKING!$J:$J)</f>
        <v>0</v>
      </c>
      <c r="AI32" s="8">
        <f>SUMIF(WORKING!$Q:$Q,EXCESS!H32,WORKING!$J:$J)</f>
        <v>0</v>
      </c>
      <c r="AJ32" s="8">
        <f>SUMIF(WORKING!$Q:$Q,EXCESS!I32,WORKING!$J:$J)</f>
        <v>0</v>
      </c>
      <c r="AK32" s="8">
        <f>SUMIF(WORKING!$Q:$Q,EXCESS!J32,WORKING!$J:$J)</f>
        <v>0</v>
      </c>
      <c r="AL32" s="8">
        <f>SUMIF(WORKING!$Q:$Q,EXCESS!K32,WORKING!$J:$J)</f>
        <v>0</v>
      </c>
      <c r="AM32" s="8">
        <f>SUMIF(WORKING!$Q:$Q,EXCESS!L32,WORKING!$J:$J)</f>
        <v>0</v>
      </c>
      <c r="AN32" s="8">
        <f>SUMIF(WORKING!$Q:$Q,EXCESS!M32,WORKING!$J:$J)</f>
        <v>0</v>
      </c>
      <c r="AO32" s="8">
        <f>SUMIF(WORKING!$Q:$Q,EXCESS!N32,WORKING!$J:$J)</f>
        <v>0</v>
      </c>
      <c r="AP32" s="8">
        <f>SUMIF(WORKING!$Q:$Q,EXCESS!O32,WORKING!$J:$J)</f>
        <v>0</v>
      </c>
      <c r="AQ32" s="8">
        <f>SUMIF(WORKING!$Q:$Q,EXCESS!P32,WORKING!$J:$J)</f>
        <v>0</v>
      </c>
      <c r="AR32" s="8">
        <f t="shared" si="18"/>
        <v>0</v>
      </c>
      <c r="AT32" s="9">
        <f t="shared" si="19"/>
        <v>0</v>
      </c>
      <c r="AU32" s="9">
        <f t="shared" si="20"/>
        <v>0</v>
      </c>
      <c r="AV32" s="9">
        <f t="shared" si="21"/>
        <v>0</v>
      </c>
      <c r="AW32" s="9">
        <f t="shared" si="22"/>
        <v>0</v>
      </c>
      <c r="AX32" s="9">
        <f t="shared" si="23"/>
        <v>0</v>
      </c>
      <c r="AY32" s="9">
        <f t="shared" si="24"/>
        <v>0</v>
      </c>
      <c r="AZ32" s="9">
        <f t="shared" si="25"/>
        <v>0</v>
      </c>
      <c r="BA32" s="9">
        <f t="shared" si="26"/>
        <v>0</v>
      </c>
      <c r="BB32" s="9">
        <f t="shared" si="27"/>
        <v>0</v>
      </c>
      <c r="BC32" s="9">
        <f t="shared" si="28"/>
        <v>0</v>
      </c>
      <c r="BD32" s="9">
        <f t="shared" si="29"/>
        <v>0</v>
      </c>
      <c r="BE32" s="9">
        <f t="shared" si="30"/>
        <v>0</v>
      </c>
      <c r="BF32" s="9">
        <f t="shared" si="31"/>
        <v>0</v>
      </c>
    </row>
    <row r="33" spans="1:58">
      <c r="A33" s="7">
        <v>28</v>
      </c>
      <c r="B33" s="8" t="e">
        <f t="array" ref="B33">+INDEX(FILED!$B$4:$B$1003,SMALL(IF(EXCESS!$B$5=FILED!$Q$4:$Q$1003,ROW(FILED!$Q$4:$Q$1003)-ROW(FILED!$Q$4)+1),EXCESS!A33))</f>
        <v>#NUM!</v>
      </c>
      <c r="C33" s="8">
        <f t="shared" si="16"/>
        <v>0</v>
      </c>
      <c r="D33" s="97" t="str">
        <f>+IFERROR(VLOOKUP(B33,FILED!$B$4:$C$1003,2,FALSE),"")</f>
        <v/>
      </c>
      <c r="E33" s="97" t="str">
        <f t="shared" si="3"/>
        <v>0 42826</v>
      </c>
      <c r="F33" s="97" t="str">
        <f t="shared" si="4"/>
        <v>0 42856</v>
      </c>
      <c r="G33" s="97" t="str">
        <f t="shared" si="5"/>
        <v>0 42887</v>
      </c>
      <c r="H33" s="97" t="str">
        <f t="shared" si="6"/>
        <v>0 42917</v>
      </c>
      <c r="I33" s="97" t="str">
        <f t="shared" si="7"/>
        <v>0 42948</v>
      </c>
      <c r="J33" s="97" t="str">
        <f t="shared" si="8"/>
        <v>0 42979</v>
      </c>
      <c r="K33" s="97" t="str">
        <f t="shared" si="9"/>
        <v>0 43009</v>
      </c>
      <c r="L33" s="97" t="str">
        <f t="shared" si="10"/>
        <v>0 43040</v>
      </c>
      <c r="M33" s="97" t="str">
        <f t="shared" si="11"/>
        <v>0 43070</v>
      </c>
      <c r="N33" s="97" t="str">
        <f t="shared" si="12"/>
        <v>0 43101</v>
      </c>
      <c r="O33" s="97" t="str">
        <f t="shared" si="13"/>
        <v>0 43132</v>
      </c>
      <c r="P33" s="97" t="str">
        <f t="shared" si="14"/>
        <v>0 43160</v>
      </c>
      <c r="Q33" s="8">
        <f>IFERROR(VLOOKUP(C33,ONLINE!$B$5:$C$5103,2,FALSE),0)</f>
        <v>0</v>
      </c>
      <c r="R33" s="9">
        <f>SUMIF(ONLINE!$W:$W,EXCESS!E33,ONLINE!$Q:$Q)</f>
        <v>0</v>
      </c>
      <c r="S33" s="9">
        <f>SUMIF(ONLINE!$W:$W,EXCESS!F33,ONLINE!$Q:$Q)</f>
        <v>0</v>
      </c>
      <c r="T33" s="9">
        <f>SUMIF(ONLINE!$W:$W,EXCESS!G33,ONLINE!$Q:$Q)</f>
        <v>0</v>
      </c>
      <c r="U33" s="9">
        <f>SUMIF(ONLINE!$W:$W,EXCESS!H33,ONLINE!$Q:$Q)</f>
        <v>0</v>
      </c>
      <c r="V33" s="9">
        <f>SUMIF(ONLINE!$W:$W,EXCESS!I33,ONLINE!$Q:$Q)</f>
        <v>0</v>
      </c>
      <c r="W33" s="9">
        <f>SUMIF(ONLINE!$W:$W,EXCESS!J33,ONLINE!$Q:$Q)</f>
        <v>0</v>
      </c>
      <c r="X33" s="9">
        <f>SUMIF(ONLINE!$W:$W,EXCESS!K33,ONLINE!$Q:$Q)</f>
        <v>0</v>
      </c>
      <c r="Y33" s="9">
        <f>SUMIF(ONLINE!$W:$W,EXCESS!L33,ONLINE!$Q:$Q)</f>
        <v>0</v>
      </c>
      <c r="Z33" s="9">
        <f>SUMIF(ONLINE!$W:$W,EXCESS!M33,ONLINE!$Q:$Q)</f>
        <v>0</v>
      </c>
      <c r="AA33" s="9">
        <f>SUMIF(ONLINE!$W:$W,EXCESS!N33,ONLINE!$Q:$Q)</f>
        <v>0</v>
      </c>
      <c r="AB33" s="9">
        <f>SUMIF(ONLINE!$W:$W,EXCESS!O33,ONLINE!$Q:$Q)</f>
        <v>0</v>
      </c>
      <c r="AC33" s="9">
        <f>SUMIF(ONLINE!$W:$W,EXCESS!P33,ONLINE!$Q:$Q)</f>
        <v>0</v>
      </c>
      <c r="AD33" s="9">
        <f t="shared" si="17"/>
        <v>0</v>
      </c>
      <c r="AE33" s="8"/>
      <c r="AF33" s="8">
        <f>SUMIF(WORKING!$Q:$Q,EXCESS!E33,WORKING!$J:$J)</f>
        <v>0</v>
      </c>
      <c r="AG33" s="8">
        <f>SUMIF(WORKING!$Q:$Q,EXCESS!F33,WORKING!$J:$J)</f>
        <v>0</v>
      </c>
      <c r="AH33" s="8">
        <f>SUMIF(WORKING!$Q:$Q,EXCESS!G33,WORKING!$J:$J)</f>
        <v>0</v>
      </c>
      <c r="AI33" s="8">
        <f>SUMIF(WORKING!$Q:$Q,EXCESS!H33,WORKING!$J:$J)</f>
        <v>0</v>
      </c>
      <c r="AJ33" s="8">
        <f>SUMIF(WORKING!$Q:$Q,EXCESS!I33,WORKING!$J:$J)</f>
        <v>0</v>
      </c>
      <c r="AK33" s="8">
        <f>SUMIF(WORKING!$Q:$Q,EXCESS!J33,WORKING!$J:$J)</f>
        <v>0</v>
      </c>
      <c r="AL33" s="8">
        <f>SUMIF(WORKING!$Q:$Q,EXCESS!K33,WORKING!$J:$J)</f>
        <v>0</v>
      </c>
      <c r="AM33" s="8">
        <f>SUMIF(WORKING!$Q:$Q,EXCESS!L33,WORKING!$J:$J)</f>
        <v>0</v>
      </c>
      <c r="AN33" s="8">
        <f>SUMIF(WORKING!$Q:$Q,EXCESS!M33,WORKING!$J:$J)</f>
        <v>0</v>
      </c>
      <c r="AO33" s="8">
        <f>SUMIF(WORKING!$Q:$Q,EXCESS!N33,WORKING!$J:$J)</f>
        <v>0</v>
      </c>
      <c r="AP33" s="8">
        <f>SUMIF(WORKING!$Q:$Q,EXCESS!O33,WORKING!$J:$J)</f>
        <v>0</v>
      </c>
      <c r="AQ33" s="8">
        <f>SUMIF(WORKING!$Q:$Q,EXCESS!P33,WORKING!$J:$J)</f>
        <v>0</v>
      </c>
      <c r="AR33" s="8">
        <f t="shared" si="18"/>
        <v>0</v>
      </c>
      <c r="AT33" s="9">
        <f t="shared" si="19"/>
        <v>0</v>
      </c>
      <c r="AU33" s="9">
        <f t="shared" si="20"/>
        <v>0</v>
      </c>
      <c r="AV33" s="9">
        <f t="shared" si="21"/>
        <v>0</v>
      </c>
      <c r="AW33" s="9">
        <f t="shared" si="22"/>
        <v>0</v>
      </c>
      <c r="AX33" s="9">
        <f t="shared" si="23"/>
        <v>0</v>
      </c>
      <c r="AY33" s="9">
        <f t="shared" si="24"/>
        <v>0</v>
      </c>
      <c r="AZ33" s="9">
        <f t="shared" si="25"/>
        <v>0</v>
      </c>
      <c r="BA33" s="9">
        <f t="shared" si="26"/>
        <v>0</v>
      </c>
      <c r="BB33" s="9">
        <f t="shared" si="27"/>
        <v>0</v>
      </c>
      <c r="BC33" s="9">
        <f t="shared" si="28"/>
        <v>0</v>
      </c>
      <c r="BD33" s="9">
        <f t="shared" si="29"/>
        <v>0</v>
      </c>
      <c r="BE33" s="9">
        <f t="shared" si="30"/>
        <v>0</v>
      </c>
      <c r="BF33" s="9">
        <f t="shared" si="31"/>
        <v>0</v>
      </c>
    </row>
    <row r="34" spans="1:58">
      <c r="A34" s="7">
        <v>29</v>
      </c>
      <c r="B34" s="8" t="e">
        <f t="array" ref="B34">+INDEX(FILED!$B$4:$B$1003,SMALL(IF(EXCESS!$B$5=FILED!$Q$4:$Q$1003,ROW(FILED!$Q$4:$Q$1003)-ROW(FILED!$Q$4)+1),EXCESS!A34))</f>
        <v>#NUM!</v>
      </c>
      <c r="C34" s="8">
        <f t="shared" si="16"/>
        <v>0</v>
      </c>
      <c r="D34" s="97" t="str">
        <f>+IFERROR(VLOOKUP(B34,FILED!$B$4:$C$1003,2,FALSE),"")</f>
        <v/>
      </c>
      <c r="E34" s="97" t="str">
        <f t="shared" si="3"/>
        <v>0 42826</v>
      </c>
      <c r="F34" s="97" t="str">
        <f t="shared" si="4"/>
        <v>0 42856</v>
      </c>
      <c r="G34" s="97" t="str">
        <f t="shared" si="5"/>
        <v>0 42887</v>
      </c>
      <c r="H34" s="97" t="str">
        <f t="shared" si="6"/>
        <v>0 42917</v>
      </c>
      <c r="I34" s="97" t="str">
        <f t="shared" si="7"/>
        <v>0 42948</v>
      </c>
      <c r="J34" s="97" t="str">
        <f t="shared" si="8"/>
        <v>0 42979</v>
      </c>
      <c r="K34" s="97" t="str">
        <f t="shared" si="9"/>
        <v>0 43009</v>
      </c>
      <c r="L34" s="97" t="str">
        <f t="shared" si="10"/>
        <v>0 43040</v>
      </c>
      <c r="M34" s="97" t="str">
        <f t="shared" si="11"/>
        <v>0 43070</v>
      </c>
      <c r="N34" s="97" t="str">
        <f t="shared" si="12"/>
        <v>0 43101</v>
      </c>
      <c r="O34" s="97" t="str">
        <f t="shared" si="13"/>
        <v>0 43132</v>
      </c>
      <c r="P34" s="97" t="str">
        <f t="shared" si="14"/>
        <v>0 43160</v>
      </c>
      <c r="Q34" s="8">
        <f>IFERROR(VLOOKUP(C34,ONLINE!$B$5:$C$5103,2,FALSE),0)</f>
        <v>0</v>
      </c>
      <c r="R34" s="9">
        <f>SUMIF(ONLINE!$W:$W,EXCESS!E34,ONLINE!$Q:$Q)</f>
        <v>0</v>
      </c>
      <c r="S34" s="9">
        <f>SUMIF(ONLINE!$W:$W,EXCESS!F34,ONLINE!$Q:$Q)</f>
        <v>0</v>
      </c>
      <c r="T34" s="9">
        <f>SUMIF(ONLINE!$W:$W,EXCESS!G34,ONLINE!$Q:$Q)</f>
        <v>0</v>
      </c>
      <c r="U34" s="9">
        <f>SUMIF(ONLINE!$W:$W,EXCESS!H34,ONLINE!$Q:$Q)</f>
        <v>0</v>
      </c>
      <c r="V34" s="9">
        <f>SUMIF(ONLINE!$W:$W,EXCESS!I34,ONLINE!$Q:$Q)</f>
        <v>0</v>
      </c>
      <c r="W34" s="9">
        <f>SUMIF(ONLINE!$W:$W,EXCESS!J34,ONLINE!$Q:$Q)</f>
        <v>0</v>
      </c>
      <c r="X34" s="9">
        <f>SUMIF(ONLINE!$W:$W,EXCESS!K34,ONLINE!$Q:$Q)</f>
        <v>0</v>
      </c>
      <c r="Y34" s="9">
        <f>SUMIF(ONLINE!$W:$W,EXCESS!L34,ONLINE!$Q:$Q)</f>
        <v>0</v>
      </c>
      <c r="Z34" s="9">
        <f>SUMIF(ONLINE!$W:$W,EXCESS!M34,ONLINE!$Q:$Q)</f>
        <v>0</v>
      </c>
      <c r="AA34" s="9">
        <f>SUMIF(ONLINE!$W:$W,EXCESS!N34,ONLINE!$Q:$Q)</f>
        <v>0</v>
      </c>
      <c r="AB34" s="9">
        <f>SUMIF(ONLINE!$W:$W,EXCESS!O34,ONLINE!$Q:$Q)</f>
        <v>0</v>
      </c>
      <c r="AC34" s="9">
        <f>SUMIF(ONLINE!$W:$W,EXCESS!P34,ONLINE!$Q:$Q)</f>
        <v>0</v>
      </c>
      <c r="AD34" s="9">
        <f t="shared" si="17"/>
        <v>0</v>
      </c>
      <c r="AE34" s="8"/>
      <c r="AF34" s="8">
        <f>SUMIF(WORKING!$Q:$Q,EXCESS!E34,WORKING!$J:$J)</f>
        <v>0</v>
      </c>
      <c r="AG34" s="8">
        <f>SUMIF(WORKING!$Q:$Q,EXCESS!F34,WORKING!$J:$J)</f>
        <v>0</v>
      </c>
      <c r="AH34" s="8">
        <f>SUMIF(WORKING!$Q:$Q,EXCESS!G34,WORKING!$J:$J)</f>
        <v>0</v>
      </c>
      <c r="AI34" s="8">
        <f>SUMIF(WORKING!$Q:$Q,EXCESS!H34,WORKING!$J:$J)</f>
        <v>0</v>
      </c>
      <c r="AJ34" s="8">
        <f>SUMIF(WORKING!$Q:$Q,EXCESS!I34,WORKING!$J:$J)</f>
        <v>0</v>
      </c>
      <c r="AK34" s="8">
        <f>SUMIF(WORKING!$Q:$Q,EXCESS!J34,WORKING!$J:$J)</f>
        <v>0</v>
      </c>
      <c r="AL34" s="8">
        <f>SUMIF(WORKING!$Q:$Q,EXCESS!K34,WORKING!$J:$J)</f>
        <v>0</v>
      </c>
      <c r="AM34" s="8">
        <f>SUMIF(WORKING!$Q:$Q,EXCESS!L34,WORKING!$J:$J)</f>
        <v>0</v>
      </c>
      <c r="AN34" s="8">
        <f>SUMIF(WORKING!$Q:$Q,EXCESS!M34,WORKING!$J:$J)</f>
        <v>0</v>
      </c>
      <c r="AO34" s="8">
        <f>SUMIF(WORKING!$Q:$Q,EXCESS!N34,WORKING!$J:$J)</f>
        <v>0</v>
      </c>
      <c r="AP34" s="8">
        <f>SUMIF(WORKING!$Q:$Q,EXCESS!O34,WORKING!$J:$J)</f>
        <v>0</v>
      </c>
      <c r="AQ34" s="8">
        <f>SUMIF(WORKING!$Q:$Q,EXCESS!P34,WORKING!$J:$J)</f>
        <v>0</v>
      </c>
      <c r="AR34" s="8">
        <f t="shared" si="18"/>
        <v>0</v>
      </c>
      <c r="AT34" s="9">
        <f t="shared" si="19"/>
        <v>0</v>
      </c>
      <c r="AU34" s="9">
        <f t="shared" si="20"/>
        <v>0</v>
      </c>
      <c r="AV34" s="9">
        <f t="shared" si="21"/>
        <v>0</v>
      </c>
      <c r="AW34" s="9">
        <f t="shared" si="22"/>
        <v>0</v>
      </c>
      <c r="AX34" s="9">
        <f t="shared" si="23"/>
        <v>0</v>
      </c>
      <c r="AY34" s="9">
        <f t="shared" si="24"/>
        <v>0</v>
      </c>
      <c r="AZ34" s="9">
        <f t="shared" si="25"/>
        <v>0</v>
      </c>
      <c r="BA34" s="9">
        <f t="shared" si="26"/>
        <v>0</v>
      </c>
      <c r="BB34" s="9">
        <f t="shared" si="27"/>
        <v>0</v>
      </c>
      <c r="BC34" s="9">
        <f t="shared" si="28"/>
        <v>0</v>
      </c>
      <c r="BD34" s="9">
        <f t="shared" si="29"/>
        <v>0</v>
      </c>
      <c r="BE34" s="9">
        <f t="shared" si="30"/>
        <v>0</v>
      </c>
      <c r="BF34" s="9">
        <f t="shared" si="31"/>
        <v>0</v>
      </c>
    </row>
    <row r="35" spans="1:58">
      <c r="A35" s="7">
        <v>30</v>
      </c>
      <c r="B35" s="8" t="e">
        <f t="array" ref="B35">+INDEX(FILED!$B$4:$B$1003,SMALL(IF(EXCESS!$B$5=FILED!$Q$4:$Q$1003,ROW(FILED!$Q$4:$Q$1003)-ROW(FILED!$Q$4)+1),EXCESS!A35))</f>
        <v>#NUM!</v>
      </c>
      <c r="C35" s="8">
        <f t="shared" si="16"/>
        <v>0</v>
      </c>
      <c r="D35" s="97" t="str">
        <f>+IFERROR(VLOOKUP(B35,FILED!$B$4:$C$1003,2,FALSE),"")</f>
        <v/>
      </c>
      <c r="E35" s="97" t="str">
        <f t="shared" si="3"/>
        <v>0 42826</v>
      </c>
      <c r="F35" s="97" t="str">
        <f t="shared" si="4"/>
        <v>0 42856</v>
      </c>
      <c r="G35" s="97" t="str">
        <f t="shared" si="5"/>
        <v>0 42887</v>
      </c>
      <c r="H35" s="97" t="str">
        <f t="shared" si="6"/>
        <v>0 42917</v>
      </c>
      <c r="I35" s="97" t="str">
        <f t="shared" si="7"/>
        <v>0 42948</v>
      </c>
      <c r="J35" s="97" t="str">
        <f t="shared" si="8"/>
        <v>0 42979</v>
      </c>
      <c r="K35" s="97" t="str">
        <f t="shared" si="9"/>
        <v>0 43009</v>
      </c>
      <c r="L35" s="97" t="str">
        <f t="shared" si="10"/>
        <v>0 43040</v>
      </c>
      <c r="M35" s="97" t="str">
        <f t="shared" si="11"/>
        <v>0 43070</v>
      </c>
      <c r="N35" s="97" t="str">
        <f t="shared" si="12"/>
        <v>0 43101</v>
      </c>
      <c r="O35" s="97" t="str">
        <f t="shared" si="13"/>
        <v>0 43132</v>
      </c>
      <c r="P35" s="97" t="str">
        <f t="shared" si="14"/>
        <v>0 43160</v>
      </c>
      <c r="Q35" s="8">
        <f>IFERROR(VLOOKUP(C35,ONLINE!$B$5:$C$5103,2,FALSE),0)</f>
        <v>0</v>
      </c>
      <c r="R35" s="9">
        <f>SUMIF(ONLINE!$W:$W,EXCESS!E35,ONLINE!$Q:$Q)</f>
        <v>0</v>
      </c>
      <c r="S35" s="9">
        <f>SUMIF(ONLINE!$W:$W,EXCESS!F35,ONLINE!$Q:$Q)</f>
        <v>0</v>
      </c>
      <c r="T35" s="9">
        <f>SUMIF(ONLINE!$W:$W,EXCESS!G35,ONLINE!$Q:$Q)</f>
        <v>0</v>
      </c>
      <c r="U35" s="9">
        <f>SUMIF(ONLINE!$W:$W,EXCESS!H35,ONLINE!$Q:$Q)</f>
        <v>0</v>
      </c>
      <c r="V35" s="9">
        <f>SUMIF(ONLINE!$W:$W,EXCESS!I35,ONLINE!$Q:$Q)</f>
        <v>0</v>
      </c>
      <c r="W35" s="9">
        <f>SUMIF(ONLINE!$W:$W,EXCESS!J35,ONLINE!$Q:$Q)</f>
        <v>0</v>
      </c>
      <c r="X35" s="9">
        <f>SUMIF(ONLINE!$W:$W,EXCESS!K35,ONLINE!$Q:$Q)</f>
        <v>0</v>
      </c>
      <c r="Y35" s="9">
        <f>SUMIF(ONLINE!$W:$W,EXCESS!L35,ONLINE!$Q:$Q)</f>
        <v>0</v>
      </c>
      <c r="Z35" s="9">
        <f>SUMIF(ONLINE!$W:$W,EXCESS!M35,ONLINE!$Q:$Q)</f>
        <v>0</v>
      </c>
      <c r="AA35" s="9">
        <f>SUMIF(ONLINE!$W:$W,EXCESS!N35,ONLINE!$Q:$Q)</f>
        <v>0</v>
      </c>
      <c r="AB35" s="9">
        <f>SUMIF(ONLINE!$W:$W,EXCESS!O35,ONLINE!$Q:$Q)</f>
        <v>0</v>
      </c>
      <c r="AC35" s="9">
        <f>SUMIF(ONLINE!$W:$W,EXCESS!P35,ONLINE!$Q:$Q)</f>
        <v>0</v>
      </c>
      <c r="AD35" s="9">
        <f t="shared" si="17"/>
        <v>0</v>
      </c>
      <c r="AE35" s="8"/>
      <c r="AF35" s="8">
        <f>SUMIF(WORKING!$Q:$Q,EXCESS!E35,WORKING!$J:$J)</f>
        <v>0</v>
      </c>
      <c r="AG35" s="8">
        <f>SUMIF(WORKING!$Q:$Q,EXCESS!F35,WORKING!$J:$J)</f>
        <v>0</v>
      </c>
      <c r="AH35" s="8">
        <f>SUMIF(WORKING!$Q:$Q,EXCESS!G35,WORKING!$J:$J)</f>
        <v>0</v>
      </c>
      <c r="AI35" s="8">
        <f>SUMIF(WORKING!$Q:$Q,EXCESS!H35,WORKING!$J:$J)</f>
        <v>0</v>
      </c>
      <c r="AJ35" s="8">
        <f>SUMIF(WORKING!$Q:$Q,EXCESS!I35,WORKING!$J:$J)</f>
        <v>0</v>
      </c>
      <c r="AK35" s="8">
        <f>SUMIF(WORKING!$Q:$Q,EXCESS!J35,WORKING!$J:$J)</f>
        <v>0</v>
      </c>
      <c r="AL35" s="8">
        <f>SUMIF(WORKING!$Q:$Q,EXCESS!K35,WORKING!$J:$J)</f>
        <v>0</v>
      </c>
      <c r="AM35" s="8">
        <f>SUMIF(WORKING!$Q:$Q,EXCESS!L35,WORKING!$J:$J)</f>
        <v>0</v>
      </c>
      <c r="AN35" s="8">
        <f>SUMIF(WORKING!$Q:$Q,EXCESS!M35,WORKING!$J:$J)</f>
        <v>0</v>
      </c>
      <c r="AO35" s="8">
        <f>SUMIF(WORKING!$Q:$Q,EXCESS!N35,WORKING!$J:$J)</f>
        <v>0</v>
      </c>
      <c r="AP35" s="8">
        <f>SUMIF(WORKING!$Q:$Q,EXCESS!O35,WORKING!$J:$J)</f>
        <v>0</v>
      </c>
      <c r="AQ35" s="8">
        <f>SUMIF(WORKING!$Q:$Q,EXCESS!P35,WORKING!$J:$J)</f>
        <v>0</v>
      </c>
      <c r="AR35" s="8">
        <f t="shared" si="18"/>
        <v>0</v>
      </c>
      <c r="AT35" s="9">
        <f t="shared" si="19"/>
        <v>0</v>
      </c>
      <c r="AU35" s="9">
        <f t="shared" si="20"/>
        <v>0</v>
      </c>
      <c r="AV35" s="9">
        <f t="shared" si="21"/>
        <v>0</v>
      </c>
      <c r="AW35" s="9">
        <f t="shared" si="22"/>
        <v>0</v>
      </c>
      <c r="AX35" s="9">
        <f t="shared" si="23"/>
        <v>0</v>
      </c>
      <c r="AY35" s="9">
        <f t="shared" si="24"/>
        <v>0</v>
      </c>
      <c r="AZ35" s="9">
        <f t="shared" si="25"/>
        <v>0</v>
      </c>
      <c r="BA35" s="9">
        <f t="shared" si="26"/>
        <v>0</v>
      </c>
      <c r="BB35" s="9">
        <f t="shared" si="27"/>
        <v>0</v>
      </c>
      <c r="BC35" s="9">
        <f t="shared" si="28"/>
        <v>0</v>
      </c>
      <c r="BD35" s="9">
        <f t="shared" si="29"/>
        <v>0</v>
      </c>
      <c r="BE35" s="9">
        <f t="shared" si="30"/>
        <v>0</v>
      </c>
      <c r="BF35" s="9">
        <f t="shared" si="31"/>
        <v>0</v>
      </c>
    </row>
    <row r="36" spans="1:58">
      <c r="A36" s="7">
        <v>31</v>
      </c>
      <c r="B36" s="8" t="e">
        <f t="array" ref="B36">+INDEX(FILED!$B$4:$B$1003,SMALL(IF(EXCESS!$B$5=FILED!$Q$4:$Q$1003,ROW(FILED!$Q$4:$Q$1003)-ROW(FILED!$Q$4)+1),EXCESS!A36))</f>
        <v>#NUM!</v>
      </c>
      <c r="C36" s="8">
        <f t="shared" si="16"/>
        <v>0</v>
      </c>
      <c r="D36" s="97" t="str">
        <f>+IFERROR(VLOOKUP(B36,FILED!$B$4:$C$1003,2,FALSE),"")</f>
        <v/>
      </c>
      <c r="E36" s="97" t="str">
        <f t="shared" si="3"/>
        <v>0 42826</v>
      </c>
      <c r="F36" s="97" t="str">
        <f t="shared" si="4"/>
        <v>0 42856</v>
      </c>
      <c r="G36" s="97" t="str">
        <f t="shared" si="5"/>
        <v>0 42887</v>
      </c>
      <c r="H36" s="97" t="str">
        <f t="shared" si="6"/>
        <v>0 42917</v>
      </c>
      <c r="I36" s="97" t="str">
        <f t="shared" si="7"/>
        <v>0 42948</v>
      </c>
      <c r="J36" s="97" t="str">
        <f t="shared" si="8"/>
        <v>0 42979</v>
      </c>
      <c r="K36" s="97" t="str">
        <f t="shared" si="9"/>
        <v>0 43009</v>
      </c>
      <c r="L36" s="97" t="str">
        <f t="shared" si="10"/>
        <v>0 43040</v>
      </c>
      <c r="M36" s="97" t="str">
        <f t="shared" si="11"/>
        <v>0 43070</v>
      </c>
      <c r="N36" s="97" t="str">
        <f t="shared" si="12"/>
        <v>0 43101</v>
      </c>
      <c r="O36" s="97" t="str">
        <f t="shared" si="13"/>
        <v>0 43132</v>
      </c>
      <c r="P36" s="97" t="str">
        <f t="shared" si="14"/>
        <v>0 43160</v>
      </c>
      <c r="Q36" s="8">
        <f>IFERROR(VLOOKUP(C36,ONLINE!$B$5:$C$5103,2,FALSE),0)</f>
        <v>0</v>
      </c>
      <c r="R36" s="9">
        <f>SUMIF(ONLINE!$W:$W,EXCESS!E36,ONLINE!$Q:$Q)</f>
        <v>0</v>
      </c>
      <c r="S36" s="9">
        <f>SUMIF(ONLINE!$W:$W,EXCESS!F36,ONLINE!$Q:$Q)</f>
        <v>0</v>
      </c>
      <c r="T36" s="9">
        <f>SUMIF(ONLINE!$W:$W,EXCESS!G36,ONLINE!$Q:$Q)</f>
        <v>0</v>
      </c>
      <c r="U36" s="9">
        <f>SUMIF(ONLINE!$W:$W,EXCESS!H36,ONLINE!$Q:$Q)</f>
        <v>0</v>
      </c>
      <c r="V36" s="9">
        <f>SUMIF(ONLINE!$W:$W,EXCESS!I36,ONLINE!$Q:$Q)</f>
        <v>0</v>
      </c>
      <c r="W36" s="9">
        <f>SUMIF(ONLINE!$W:$W,EXCESS!J36,ONLINE!$Q:$Q)</f>
        <v>0</v>
      </c>
      <c r="X36" s="9">
        <f>SUMIF(ONLINE!$W:$W,EXCESS!K36,ONLINE!$Q:$Q)</f>
        <v>0</v>
      </c>
      <c r="Y36" s="9">
        <f>SUMIF(ONLINE!$W:$W,EXCESS!L36,ONLINE!$Q:$Q)</f>
        <v>0</v>
      </c>
      <c r="Z36" s="9">
        <f>SUMIF(ONLINE!$W:$W,EXCESS!M36,ONLINE!$Q:$Q)</f>
        <v>0</v>
      </c>
      <c r="AA36" s="9">
        <f>SUMIF(ONLINE!$W:$W,EXCESS!N36,ONLINE!$Q:$Q)</f>
        <v>0</v>
      </c>
      <c r="AB36" s="9">
        <f>SUMIF(ONLINE!$W:$W,EXCESS!O36,ONLINE!$Q:$Q)</f>
        <v>0</v>
      </c>
      <c r="AC36" s="9">
        <f>SUMIF(ONLINE!$W:$W,EXCESS!P36,ONLINE!$Q:$Q)</f>
        <v>0</v>
      </c>
      <c r="AD36" s="9">
        <f t="shared" si="17"/>
        <v>0</v>
      </c>
      <c r="AE36" s="8"/>
      <c r="AF36" s="8">
        <f>SUMIF(WORKING!$Q:$Q,EXCESS!E36,WORKING!$J:$J)</f>
        <v>0</v>
      </c>
      <c r="AG36" s="8">
        <f>SUMIF(WORKING!$Q:$Q,EXCESS!F36,WORKING!$J:$J)</f>
        <v>0</v>
      </c>
      <c r="AH36" s="8">
        <f>SUMIF(WORKING!$Q:$Q,EXCESS!G36,WORKING!$J:$J)</f>
        <v>0</v>
      </c>
      <c r="AI36" s="8">
        <f>SUMIF(WORKING!$Q:$Q,EXCESS!H36,WORKING!$J:$J)</f>
        <v>0</v>
      </c>
      <c r="AJ36" s="8">
        <f>SUMIF(WORKING!$Q:$Q,EXCESS!I36,WORKING!$J:$J)</f>
        <v>0</v>
      </c>
      <c r="AK36" s="8">
        <f>SUMIF(WORKING!$Q:$Q,EXCESS!J36,WORKING!$J:$J)</f>
        <v>0</v>
      </c>
      <c r="AL36" s="8">
        <f>SUMIF(WORKING!$Q:$Q,EXCESS!K36,WORKING!$J:$J)</f>
        <v>0</v>
      </c>
      <c r="AM36" s="8">
        <f>SUMIF(WORKING!$Q:$Q,EXCESS!L36,WORKING!$J:$J)</f>
        <v>0</v>
      </c>
      <c r="AN36" s="8">
        <f>SUMIF(WORKING!$Q:$Q,EXCESS!M36,WORKING!$J:$J)</f>
        <v>0</v>
      </c>
      <c r="AO36" s="8">
        <f>SUMIF(WORKING!$Q:$Q,EXCESS!N36,WORKING!$J:$J)</f>
        <v>0</v>
      </c>
      <c r="AP36" s="8">
        <f>SUMIF(WORKING!$Q:$Q,EXCESS!O36,WORKING!$J:$J)</f>
        <v>0</v>
      </c>
      <c r="AQ36" s="8">
        <f>SUMIF(WORKING!$Q:$Q,EXCESS!P36,WORKING!$J:$J)</f>
        <v>0</v>
      </c>
      <c r="AR36" s="8">
        <f t="shared" si="18"/>
        <v>0</v>
      </c>
      <c r="AT36" s="9">
        <f t="shared" si="19"/>
        <v>0</v>
      </c>
      <c r="AU36" s="9">
        <f t="shared" si="20"/>
        <v>0</v>
      </c>
      <c r="AV36" s="9">
        <f t="shared" si="21"/>
        <v>0</v>
      </c>
      <c r="AW36" s="9">
        <f t="shared" si="22"/>
        <v>0</v>
      </c>
      <c r="AX36" s="9">
        <f t="shared" si="23"/>
        <v>0</v>
      </c>
      <c r="AY36" s="9">
        <f t="shared" si="24"/>
        <v>0</v>
      </c>
      <c r="AZ36" s="9">
        <f t="shared" si="25"/>
        <v>0</v>
      </c>
      <c r="BA36" s="9">
        <f t="shared" si="26"/>
        <v>0</v>
      </c>
      <c r="BB36" s="9">
        <f t="shared" si="27"/>
        <v>0</v>
      </c>
      <c r="BC36" s="9">
        <f t="shared" si="28"/>
        <v>0</v>
      </c>
      <c r="BD36" s="9">
        <f t="shared" si="29"/>
        <v>0</v>
      </c>
      <c r="BE36" s="9">
        <f t="shared" si="30"/>
        <v>0</v>
      </c>
      <c r="BF36" s="9">
        <f t="shared" si="31"/>
        <v>0</v>
      </c>
    </row>
    <row r="37" spans="1:58">
      <c r="A37" s="7">
        <v>32</v>
      </c>
      <c r="B37" s="8" t="e">
        <f t="array" ref="B37">+INDEX(FILED!$B$4:$B$1003,SMALL(IF(EXCESS!$B$5=FILED!$Q$4:$Q$1003,ROW(FILED!$Q$4:$Q$1003)-ROW(FILED!$Q$4)+1),EXCESS!A37))</f>
        <v>#NUM!</v>
      </c>
      <c r="C37" s="8">
        <f t="shared" si="16"/>
        <v>0</v>
      </c>
      <c r="D37" s="97" t="str">
        <f>+IFERROR(VLOOKUP(B37,FILED!$B$4:$C$1003,2,FALSE),"")</f>
        <v/>
      </c>
      <c r="E37" s="97" t="str">
        <f t="shared" si="3"/>
        <v>0 42826</v>
      </c>
      <c r="F37" s="97" t="str">
        <f t="shared" si="4"/>
        <v>0 42856</v>
      </c>
      <c r="G37" s="97" t="str">
        <f t="shared" si="5"/>
        <v>0 42887</v>
      </c>
      <c r="H37" s="97" t="str">
        <f t="shared" si="6"/>
        <v>0 42917</v>
      </c>
      <c r="I37" s="97" t="str">
        <f t="shared" si="7"/>
        <v>0 42948</v>
      </c>
      <c r="J37" s="97" t="str">
        <f t="shared" si="8"/>
        <v>0 42979</v>
      </c>
      <c r="K37" s="97" t="str">
        <f t="shared" si="9"/>
        <v>0 43009</v>
      </c>
      <c r="L37" s="97" t="str">
        <f t="shared" si="10"/>
        <v>0 43040</v>
      </c>
      <c r="M37" s="97" t="str">
        <f t="shared" si="11"/>
        <v>0 43070</v>
      </c>
      <c r="N37" s="97" t="str">
        <f t="shared" si="12"/>
        <v>0 43101</v>
      </c>
      <c r="O37" s="97" t="str">
        <f t="shared" si="13"/>
        <v>0 43132</v>
      </c>
      <c r="P37" s="97" t="str">
        <f t="shared" si="14"/>
        <v>0 43160</v>
      </c>
      <c r="Q37" s="8">
        <f>IFERROR(VLOOKUP(C37,ONLINE!$B$5:$C$5103,2,FALSE),0)</f>
        <v>0</v>
      </c>
      <c r="R37" s="9">
        <f>SUMIF(ONLINE!$W:$W,EXCESS!E37,ONLINE!$Q:$Q)</f>
        <v>0</v>
      </c>
      <c r="S37" s="9">
        <f>SUMIF(ONLINE!$W:$W,EXCESS!F37,ONLINE!$Q:$Q)</f>
        <v>0</v>
      </c>
      <c r="T37" s="9">
        <f>SUMIF(ONLINE!$W:$W,EXCESS!G37,ONLINE!$Q:$Q)</f>
        <v>0</v>
      </c>
      <c r="U37" s="9">
        <f>SUMIF(ONLINE!$W:$W,EXCESS!H37,ONLINE!$Q:$Q)</f>
        <v>0</v>
      </c>
      <c r="V37" s="9">
        <f>SUMIF(ONLINE!$W:$W,EXCESS!I37,ONLINE!$Q:$Q)</f>
        <v>0</v>
      </c>
      <c r="W37" s="9">
        <f>SUMIF(ONLINE!$W:$W,EXCESS!J37,ONLINE!$Q:$Q)</f>
        <v>0</v>
      </c>
      <c r="X37" s="9">
        <f>SUMIF(ONLINE!$W:$W,EXCESS!K37,ONLINE!$Q:$Q)</f>
        <v>0</v>
      </c>
      <c r="Y37" s="9">
        <f>SUMIF(ONLINE!$W:$W,EXCESS!L37,ONLINE!$Q:$Q)</f>
        <v>0</v>
      </c>
      <c r="Z37" s="9">
        <f>SUMIF(ONLINE!$W:$W,EXCESS!M37,ONLINE!$Q:$Q)</f>
        <v>0</v>
      </c>
      <c r="AA37" s="9">
        <f>SUMIF(ONLINE!$W:$W,EXCESS!N37,ONLINE!$Q:$Q)</f>
        <v>0</v>
      </c>
      <c r="AB37" s="9">
        <f>SUMIF(ONLINE!$W:$W,EXCESS!O37,ONLINE!$Q:$Q)</f>
        <v>0</v>
      </c>
      <c r="AC37" s="9">
        <f>SUMIF(ONLINE!$W:$W,EXCESS!P37,ONLINE!$Q:$Q)</f>
        <v>0</v>
      </c>
      <c r="AD37" s="9">
        <f t="shared" si="17"/>
        <v>0</v>
      </c>
      <c r="AE37" s="8"/>
      <c r="AF37" s="8">
        <f>SUMIF(WORKING!$Q:$Q,EXCESS!E37,WORKING!$J:$J)</f>
        <v>0</v>
      </c>
      <c r="AG37" s="8">
        <f>SUMIF(WORKING!$Q:$Q,EXCESS!F37,WORKING!$J:$J)</f>
        <v>0</v>
      </c>
      <c r="AH37" s="8">
        <f>SUMIF(WORKING!$Q:$Q,EXCESS!G37,WORKING!$J:$J)</f>
        <v>0</v>
      </c>
      <c r="AI37" s="8">
        <f>SUMIF(WORKING!$Q:$Q,EXCESS!H37,WORKING!$J:$J)</f>
        <v>0</v>
      </c>
      <c r="AJ37" s="8">
        <f>SUMIF(WORKING!$Q:$Q,EXCESS!I37,WORKING!$J:$J)</f>
        <v>0</v>
      </c>
      <c r="AK37" s="8">
        <f>SUMIF(WORKING!$Q:$Q,EXCESS!J37,WORKING!$J:$J)</f>
        <v>0</v>
      </c>
      <c r="AL37" s="8">
        <f>SUMIF(WORKING!$Q:$Q,EXCESS!K37,WORKING!$J:$J)</f>
        <v>0</v>
      </c>
      <c r="AM37" s="8">
        <f>SUMIF(WORKING!$Q:$Q,EXCESS!L37,WORKING!$J:$J)</f>
        <v>0</v>
      </c>
      <c r="AN37" s="8">
        <f>SUMIF(WORKING!$Q:$Q,EXCESS!M37,WORKING!$J:$J)</f>
        <v>0</v>
      </c>
      <c r="AO37" s="8">
        <f>SUMIF(WORKING!$Q:$Q,EXCESS!N37,WORKING!$J:$J)</f>
        <v>0</v>
      </c>
      <c r="AP37" s="8">
        <f>SUMIF(WORKING!$Q:$Q,EXCESS!O37,WORKING!$J:$J)</f>
        <v>0</v>
      </c>
      <c r="AQ37" s="8">
        <f>SUMIF(WORKING!$Q:$Q,EXCESS!P37,WORKING!$J:$J)</f>
        <v>0</v>
      </c>
      <c r="AR37" s="8">
        <f t="shared" si="18"/>
        <v>0</v>
      </c>
      <c r="AT37" s="9">
        <f t="shared" si="19"/>
        <v>0</v>
      </c>
      <c r="AU37" s="9">
        <f t="shared" si="20"/>
        <v>0</v>
      </c>
      <c r="AV37" s="9">
        <f t="shared" si="21"/>
        <v>0</v>
      </c>
      <c r="AW37" s="9">
        <f t="shared" si="22"/>
        <v>0</v>
      </c>
      <c r="AX37" s="9">
        <f t="shared" si="23"/>
        <v>0</v>
      </c>
      <c r="AY37" s="9">
        <f t="shared" si="24"/>
        <v>0</v>
      </c>
      <c r="AZ37" s="9">
        <f t="shared" si="25"/>
        <v>0</v>
      </c>
      <c r="BA37" s="9">
        <f t="shared" si="26"/>
        <v>0</v>
      </c>
      <c r="BB37" s="9">
        <f t="shared" si="27"/>
        <v>0</v>
      </c>
      <c r="BC37" s="9">
        <f t="shared" si="28"/>
        <v>0</v>
      </c>
      <c r="BD37" s="9">
        <f t="shared" si="29"/>
        <v>0</v>
      </c>
      <c r="BE37" s="9">
        <f t="shared" si="30"/>
        <v>0</v>
      </c>
      <c r="BF37" s="9">
        <f t="shared" si="31"/>
        <v>0</v>
      </c>
    </row>
    <row r="38" spans="1:58">
      <c r="A38" s="7">
        <v>33</v>
      </c>
      <c r="B38" s="8" t="e">
        <f t="array" ref="B38">+INDEX(FILED!$B$4:$B$1003,SMALL(IF(EXCESS!$B$5=FILED!$Q$4:$Q$1003,ROW(FILED!$Q$4:$Q$1003)-ROW(FILED!$Q$4)+1),EXCESS!A38))</f>
        <v>#NUM!</v>
      </c>
      <c r="C38" s="8">
        <f t="shared" si="16"/>
        <v>0</v>
      </c>
      <c r="D38" s="97" t="str">
        <f>+IFERROR(VLOOKUP(B38,FILED!$B$4:$C$1003,2,FALSE),"")</f>
        <v/>
      </c>
      <c r="E38" s="97" t="str">
        <f t="shared" si="3"/>
        <v>0 42826</v>
      </c>
      <c r="F38" s="97" t="str">
        <f t="shared" si="4"/>
        <v>0 42856</v>
      </c>
      <c r="G38" s="97" t="str">
        <f t="shared" si="5"/>
        <v>0 42887</v>
      </c>
      <c r="H38" s="97" t="str">
        <f t="shared" si="6"/>
        <v>0 42917</v>
      </c>
      <c r="I38" s="97" t="str">
        <f t="shared" si="7"/>
        <v>0 42948</v>
      </c>
      <c r="J38" s="97" t="str">
        <f t="shared" si="8"/>
        <v>0 42979</v>
      </c>
      <c r="K38" s="97" t="str">
        <f t="shared" si="9"/>
        <v>0 43009</v>
      </c>
      <c r="L38" s="97" t="str">
        <f t="shared" si="10"/>
        <v>0 43040</v>
      </c>
      <c r="M38" s="97" t="str">
        <f t="shared" si="11"/>
        <v>0 43070</v>
      </c>
      <c r="N38" s="97" t="str">
        <f t="shared" si="12"/>
        <v>0 43101</v>
      </c>
      <c r="O38" s="97" t="str">
        <f t="shared" si="13"/>
        <v>0 43132</v>
      </c>
      <c r="P38" s="97" t="str">
        <f t="shared" si="14"/>
        <v>0 43160</v>
      </c>
      <c r="Q38" s="8">
        <f>IFERROR(VLOOKUP(C38,ONLINE!$B$5:$C$5103,2,FALSE),0)</f>
        <v>0</v>
      </c>
      <c r="R38" s="9">
        <f>SUMIF(ONLINE!$W:$W,EXCESS!E38,ONLINE!$Q:$Q)</f>
        <v>0</v>
      </c>
      <c r="S38" s="9">
        <f>SUMIF(ONLINE!$W:$W,EXCESS!F38,ONLINE!$Q:$Q)</f>
        <v>0</v>
      </c>
      <c r="T38" s="9">
        <f>SUMIF(ONLINE!$W:$W,EXCESS!G38,ONLINE!$Q:$Q)</f>
        <v>0</v>
      </c>
      <c r="U38" s="9">
        <f>SUMIF(ONLINE!$W:$W,EXCESS!H38,ONLINE!$Q:$Q)</f>
        <v>0</v>
      </c>
      <c r="V38" s="9">
        <f>SUMIF(ONLINE!$W:$W,EXCESS!I38,ONLINE!$Q:$Q)</f>
        <v>0</v>
      </c>
      <c r="W38" s="9">
        <f>SUMIF(ONLINE!$W:$W,EXCESS!J38,ONLINE!$Q:$Q)</f>
        <v>0</v>
      </c>
      <c r="X38" s="9">
        <f>SUMIF(ONLINE!$W:$W,EXCESS!K38,ONLINE!$Q:$Q)</f>
        <v>0</v>
      </c>
      <c r="Y38" s="9">
        <f>SUMIF(ONLINE!$W:$W,EXCESS!L38,ONLINE!$Q:$Q)</f>
        <v>0</v>
      </c>
      <c r="Z38" s="9">
        <f>SUMIF(ONLINE!$W:$W,EXCESS!M38,ONLINE!$Q:$Q)</f>
        <v>0</v>
      </c>
      <c r="AA38" s="9">
        <f>SUMIF(ONLINE!$W:$W,EXCESS!N38,ONLINE!$Q:$Q)</f>
        <v>0</v>
      </c>
      <c r="AB38" s="9">
        <f>SUMIF(ONLINE!$W:$W,EXCESS!O38,ONLINE!$Q:$Q)</f>
        <v>0</v>
      </c>
      <c r="AC38" s="9">
        <f>SUMIF(ONLINE!$W:$W,EXCESS!P38,ONLINE!$Q:$Q)</f>
        <v>0</v>
      </c>
      <c r="AD38" s="9">
        <f t="shared" si="17"/>
        <v>0</v>
      </c>
      <c r="AE38" s="8"/>
      <c r="AF38" s="8">
        <f>SUMIF(WORKING!$Q:$Q,EXCESS!E38,WORKING!$J:$J)</f>
        <v>0</v>
      </c>
      <c r="AG38" s="8">
        <f>SUMIF(WORKING!$Q:$Q,EXCESS!F38,WORKING!$J:$J)</f>
        <v>0</v>
      </c>
      <c r="AH38" s="8">
        <f>SUMIF(WORKING!$Q:$Q,EXCESS!G38,WORKING!$J:$J)</f>
        <v>0</v>
      </c>
      <c r="AI38" s="8">
        <f>SUMIF(WORKING!$Q:$Q,EXCESS!H38,WORKING!$J:$J)</f>
        <v>0</v>
      </c>
      <c r="AJ38" s="8">
        <f>SUMIF(WORKING!$Q:$Q,EXCESS!I38,WORKING!$J:$J)</f>
        <v>0</v>
      </c>
      <c r="AK38" s="8">
        <f>SUMIF(WORKING!$Q:$Q,EXCESS!J38,WORKING!$J:$J)</f>
        <v>0</v>
      </c>
      <c r="AL38" s="8">
        <f>SUMIF(WORKING!$Q:$Q,EXCESS!K38,WORKING!$J:$J)</f>
        <v>0</v>
      </c>
      <c r="AM38" s="8">
        <f>SUMIF(WORKING!$Q:$Q,EXCESS!L38,WORKING!$J:$J)</f>
        <v>0</v>
      </c>
      <c r="AN38" s="8">
        <f>SUMIF(WORKING!$Q:$Q,EXCESS!M38,WORKING!$J:$J)</f>
        <v>0</v>
      </c>
      <c r="AO38" s="8">
        <f>SUMIF(WORKING!$Q:$Q,EXCESS!N38,WORKING!$J:$J)</f>
        <v>0</v>
      </c>
      <c r="AP38" s="8">
        <f>SUMIF(WORKING!$Q:$Q,EXCESS!O38,WORKING!$J:$J)</f>
        <v>0</v>
      </c>
      <c r="AQ38" s="8">
        <f>SUMIF(WORKING!$Q:$Q,EXCESS!P38,WORKING!$J:$J)</f>
        <v>0</v>
      </c>
      <c r="AR38" s="8">
        <f t="shared" si="18"/>
        <v>0</v>
      </c>
      <c r="AT38" s="9">
        <f t="shared" si="19"/>
        <v>0</v>
      </c>
      <c r="AU38" s="9">
        <f t="shared" si="20"/>
        <v>0</v>
      </c>
      <c r="AV38" s="9">
        <f t="shared" si="21"/>
        <v>0</v>
      </c>
      <c r="AW38" s="9">
        <f t="shared" si="22"/>
        <v>0</v>
      </c>
      <c r="AX38" s="9">
        <f t="shared" si="23"/>
        <v>0</v>
      </c>
      <c r="AY38" s="9">
        <f t="shared" si="24"/>
        <v>0</v>
      </c>
      <c r="AZ38" s="9">
        <f t="shared" si="25"/>
        <v>0</v>
      </c>
      <c r="BA38" s="9">
        <f t="shared" si="26"/>
        <v>0</v>
      </c>
      <c r="BB38" s="9">
        <f t="shared" si="27"/>
        <v>0</v>
      </c>
      <c r="BC38" s="9">
        <f t="shared" si="28"/>
        <v>0</v>
      </c>
      <c r="BD38" s="9">
        <f t="shared" si="29"/>
        <v>0</v>
      </c>
      <c r="BE38" s="9">
        <f t="shared" si="30"/>
        <v>0</v>
      </c>
      <c r="BF38" s="9">
        <f t="shared" si="31"/>
        <v>0</v>
      </c>
    </row>
    <row r="39" spans="1:58">
      <c r="A39" s="7">
        <v>34</v>
      </c>
      <c r="B39" s="8" t="e">
        <f t="array" ref="B39">+INDEX(FILED!$B$4:$B$1003,SMALL(IF(EXCESS!$B$5=FILED!$Q$4:$Q$1003,ROW(FILED!$Q$4:$Q$1003)-ROW(FILED!$Q$4)+1),EXCESS!A39))</f>
        <v>#NUM!</v>
      </c>
      <c r="C39" s="8">
        <f t="shared" si="16"/>
        <v>0</v>
      </c>
      <c r="D39" s="97" t="str">
        <f>+IFERROR(VLOOKUP(B39,FILED!$B$4:$C$1003,2,FALSE),"")</f>
        <v/>
      </c>
      <c r="E39" s="97" t="str">
        <f t="shared" si="3"/>
        <v>0 42826</v>
      </c>
      <c r="F39" s="97" t="str">
        <f t="shared" si="4"/>
        <v>0 42856</v>
      </c>
      <c r="G39" s="97" t="str">
        <f t="shared" si="5"/>
        <v>0 42887</v>
      </c>
      <c r="H39" s="97" t="str">
        <f t="shared" si="6"/>
        <v>0 42917</v>
      </c>
      <c r="I39" s="97" t="str">
        <f t="shared" si="7"/>
        <v>0 42948</v>
      </c>
      <c r="J39" s="97" t="str">
        <f t="shared" si="8"/>
        <v>0 42979</v>
      </c>
      <c r="K39" s="97" t="str">
        <f t="shared" si="9"/>
        <v>0 43009</v>
      </c>
      <c r="L39" s="97" t="str">
        <f t="shared" si="10"/>
        <v>0 43040</v>
      </c>
      <c r="M39" s="97" t="str">
        <f t="shared" si="11"/>
        <v>0 43070</v>
      </c>
      <c r="N39" s="97" t="str">
        <f t="shared" si="12"/>
        <v>0 43101</v>
      </c>
      <c r="O39" s="97" t="str">
        <f t="shared" si="13"/>
        <v>0 43132</v>
      </c>
      <c r="P39" s="97" t="str">
        <f t="shared" si="14"/>
        <v>0 43160</v>
      </c>
      <c r="Q39" s="8">
        <f>IFERROR(VLOOKUP(C39,ONLINE!$B$5:$C$5103,2,FALSE),0)</f>
        <v>0</v>
      </c>
      <c r="R39" s="9">
        <f>SUMIF(ONLINE!$W:$W,EXCESS!E39,ONLINE!$Q:$Q)</f>
        <v>0</v>
      </c>
      <c r="S39" s="9">
        <f>SUMIF(ONLINE!$W:$W,EXCESS!F39,ONLINE!$Q:$Q)</f>
        <v>0</v>
      </c>
      <c r="T39" s="9">
        <f>SUMIF(ONLINE!$W:$W,EXCESS!G39,ONLINE!$Q:$Q)</f>
        <v>0</v>
      </c>
      <c r="U39" s="9">
        <f>SUMIF(ONLINE!$W:$W,EXCESS!H39,ONLINE!$Q:$Q)</f>
        <v>0</v>
      </c>
      <c r="V39" s="9">
        <f>SUMIF(ONLINE!$W:$W,EXCESS!I39,ONLINE!$Q:$Q)</f>
        <v>0</v>
      </c>
      <c r="W39" s="9">
        <f>SUMIF(ONLINE!$W:$W,EXCESS!J39,ONLINE!$Q:$Q)</f>
        <v>0</v>
      </c>
      <c r="X39" s="9">
        <f>SUMIF(ONLINE!$W:$W,EXCESS!K39,ONLINE!$Q:$Q)</f>
        <v>0</v>
      </c>
      <c r="Y39" s="9">
        <f>SUMIF(ONLINE!$W:$W,EXCESS!L39,ONLINE!$Q:$Q)</f>
        <v>0</v>
      </c>
      <c r="Z39" s="9">
        <f>SUMIF(ONLINE!$W:$W,EXCESS!M39,ONLINE!$Q:$Q)</f>
        <v>0</v>
      </c>
      <c r="AA39" s="9">
        <f>SUMIF(ONLINE!$W:$W,EXCESS!N39,ONLINE!$Q:$Q)</f>
        <v>0</v>
      </c>
      <c r="AB39" s="9">
        <f>SUMIF(ONLINE!$W:$W,EXCESS!O39,ONLINE!$Q:$Q)</f>
        <v>0</v>
      </c>
      <c r="AC39" s="9">
        <f>SUMIF(ONLINE!$W:$W,EXCESS!P39,ONLINE!$Q:$Q)</f>
        <v>0</v>
      </c>
      <c r="AD39" s="9">
        <f t="shared" si="17"/>
        <v>0</v>
      </c>
      <c r="AE39" s="8"/>
      <c r="AF39" s="8">
        <f>SUMIF(WORKING!$Q:$Q,EXCESS!E39,WORKING!$J:$J)</f>
        <v>0</v>
      </c>
      <c r="AG39" s="8">
        <f>SUMIF(WORKING!$Q:$Q,EXCESS!F39,WORKING!$J:$J)</f>
        <v>0</v>
      </c>
      <c r="AH39" s="8">
        <f>SUMIF(WORKING!$Q:$Q,EXCESS!G39,WORKING!$J:$J)</f>
        <v>0</v>
      </c>
      <c r="AI39" s="8">
        <f>SUMIF(WORKING!$Q:$Q,EXCESS!H39,WORKING!$J:$J)</f>
        <v>0</v>
      </c>
      <c r="AJ39" s="8">
        <f>SUMIF(WORKING!$Q:$Q,EXCESS!I39,WORKING!$J:$J)</f>
        <v>0</v>
      </c>
      <c r="AK39" s="8">
        <f>SUMIF(WORKING!$Q:$Q,EXCESS!J39,WORKING!$J:$J)</f>
        <v>0</v>
      </c>
      <c r="AL39" s="8">
        <f>SUMIF(WORKING!$Q:$Q,EXCESS!K39,WORKING!$J:$J)</f>
        <v>0</v>
      </c>
      <c r="AM39" s="8">
        <f>SUMIF(WORKING!$Q:$Q,EXCESS!L39,WORKING!$J:$J)</f>
        <v>0</v>
      </c>
      <c r="AN39" s="8">
        <f>SUMIF(WORKING!$Q:$Q,EXCESS!M39,WORKING!$J:$J)</f>
        <v>0</v>
      </c>
      <c r="AO39" s="8">
        <f>SUMIF(WORKING!$Q:$Q,EXCESS!N39,WORKING!$J:$J)</f>
        <v>0</v>
      </c>
      <c r="AP39" s="8">
        <f>SUMIF(WORKING!$Q:$Q,EXCESS!O39,WORKING!$J:$J)</f>
        <v>0</v>
      </c>
      <c r="AQ39" s="8">
        <f>SUMIF(WORKING!$Q:$Q,EXCESS!P39,WORKING!$J:$J)</f>
        <v>0</v>
      </c>
      <c r="AR39" s="8">
        <f t="shared" si="18"/>
        <v>0</v>
      </c>
      <c r="AT39" s="9">
        <f t="shared" si="19"/>
        <v>0</v>
      </c>
      <c r="AU39" s="9">
        <f t="shared" si="20"/>
        <v>0</v>
      </c>
      <c r="AV39" s="9">
        <f t="shared" si="21"/>
        <v>0</v>
      </c>
      <c r="AW39" s="9">
        <f t="shared" si="22"/>
        <v>0</v>
      </c>
      <c r="AX39" s="9">
        <f t="shared" si="23"/>
        <v>0</v>
      </c>
      <c r="AY39" s="9">
        <f t="shared" si="24"/>
        <v>0</v>
      </c>
      <c r="AZ39" s="9">
        <f t="shared" si="25"/>
        <v>0</v>
      </c>
      <c r="BA39" s="9">
        <f t="shared" si="26"/>
        <v>0</v>
      </c>
      <c r="BB39" s="9">
        <f t="shared" si="27"/>
        <v>0</v>
      </c>
      <c r="BC39" s="9">
        <f t="shared" si="28"/>
        <v>0</v>
      </c>
      <c r="BD39" s="9">
        <f t="shared" si="29"/>
        <v>0</v>
      </c>
      <c r="BE39" s="9">
        <f t="shared" si="30"/>
        <v>0</v>
      </c>
      <c r="BF39" s="9">
        <f t="shared" si="31"/>
        <v>0</v>
      </c>
    </row>
    <row r="40" spans="1:58">
      <c r="A40" s="7">
        <v>35</v>
      </c>
      <c r="B40" s="8" t="e">
        <f t="array" ref="B40">+INDEX(FILED!$B$4:$B$1003,SMALL(IF(EXCESS!$B$5=FILED!$Q$4:$Q$1003,ROW(FILED!$Q$4:$Q$1003)-ROW(FILED!$Q$4)+1),EXCESS!A40))</f>
        <v>#NUM!</v>
      </c>
      <c r="C40" s="8">
        <f t="shared" si="16"/>
        <v>0</v>
      </c>
      <c r="D40" s="97" t="str">
        <f>+IFERROR(VLOOKUP(B40,FILED!$B$4:$C$1003,2,FALSE),"")</f>
        <v/>
      </c>
      <c r="E40" s="97" t="str">
        <f t="shared" si="3"/>
        <v>0 42826</v>
      </c>
      <c r="F40" s="97" t="str">
        <f t="shared" si="4"/>
        <v>0 42856</v>
      </c>
      <c r="G40" s="97" t="str">
        <f t="shared" si="5"/>
        <v>0 42887</v>
      </c>
      <c r="H40" s="97" t="str">
        <f t="shared" si="6"/>
        <v>0 42917</v>
      </c>
      <c r="I40" s="97" t="str">
        <f t="shared" si="7"/>
        <v>0 42948</v>
      </c>
      <c r="J40" s="97" t="str">
        <f t="shared" si="8"/>
        <v>0 42979</v>
      </c>
      <c r="K40" s="97" t="str">
        <f t="shared" si="9"/>
        <v>0 43009</v>
      </c>
      <c r="L40" s="97" t="str">
        <f t="shared" si="10"/>
        <v>0 43040</v>
      </c>
      <c r="M40" s="97" t="str">
        <f t="shared" si="11"/>
        <v>0 43070</v>
      </c>
      <c r="N40" s="97" t="str">
        <f t="shared" si="12"/>
        <v>0 43101</v>
      </c>
      <c r="O40" s="97" t="str">
        <f t="shared" si="13"/>
        <v>0 43132</v>
      </c>
      <c r="P40" s="97" t="str">
        <f t="shared" si="14"/>
        <v>0 43160</v>
      </c>
      <c r="Q40" s="8">
        <f>IFERROR(VLOOKUP(C40,ONLINE!$B$5:$C$5103,2,FALSE),0)</f>
        <v>0</v>
      </c>
      <c r="R40" s="9">
        <f>SUMIF(ONLINE!$W:$W,EXCESS!E40,ONLINE!$Q:$Q)</f>
        <v>0</v>
      </c>
      <c r="S40" s="9">
        <f>SUMIF(ONLINE!$W:$W,EXCESS!F40,ONLINE!$Q:$Q)</f>
        <v>0</v>
      </c>
      <c r="T40" s="9">
        <f>SUMIF(ONLINE!$W:$W,EXCESS!G40,ONLINE!$Q:$Q)</f>
        <v>0</v>
      </c>
      <c r="U40" s="9">
        <f>SUMIF(ONLINE!$W:$W,EXCESS!H40,ONLINE!$Q:$Q)</f>
        <v>0</v>
      </c>
      <c r="V40" s="9">
        <f>SUMIF(ONLINE!$W:$W,EXCESS!I40,ONLINE!$Q:$Q)</f>
        <v>0</v>
      </c>
      <c r="W40" s="9">
        <f>SUMIF(ONLINE!$W:$W,EXCESS!J40,ONLINE!$Q:$Q)</f>
        <v>0</v>
      </c>
      <c r="X40" s="9">
        <f>SUMIF(ONLINE!$W:$W,EXCESS!K40,ONLINE!$Q:$Q)</f>
        <v>0</v>
      </c>
      <c r="Y40" s="9">
        <f>SUMIF(ONLINE!$W:$W,EXCESS!L40,ONLINE!$Q:$Q)</f>
        <v>0</v>
      </c>
      <c r="Z40" s="9">
        <f>SUMIF(ONLINE!$W:$W,EXCESS!M40,ONLINE!$Q:$Q)</f>
        <v>0</v>
      </c>
      <c r="AA40" s="9">
        <f>SUMIF(ONLINE!$W:$W,EXCESS!N40,ONLINE!$Q:$Q)</f>
        <v>0</v>
      </c>
      <c r="AB40" s="9">
        <f>SUMIF(ONLINE!$W:$W,EXCESS!O40,ONLINE!$Q:$Q)</f>
        <v>0</v>
      </c>
      <c r="AC40" s="9">
        <f>SUMIF(ONLINE!$W:$W,EXCESS!P40,ONLINE!$Q:$Q)</f>
        <v>0</v>
      </c>
      <c r="AD40" s="9">
        <f t="shared" si="17"/>
        <v>0</v>
      </c>
      <c r="AE40" s="8"/>
      <c r="AF40" s="8">
        <f>SUMIF(WORKING!$Q:$Q,EXCESS!E40,WORKING!$J:$J)</f>
        <v>0</v>
      </c>
      <c r="AG40" s="8">
        <f>SUMIF(WORKING!$Q:$Q,EXCESS!F40,WORKING!$J:$J)</f>
        <v>0</v>
      </c>
      <c r="AH40" s="8">
        <f>SUMIF(WORKING!$Q:$Q,EXCESS!G40,WORKING!$J:$J)</f>
        <v>0</v>
      </c>
      <c r="AI40" s="8">
        <f>SUMIF(WORKING!$Q:$Q,EXCESS!H40,WORKING!$J:$J)</f>
        <v>0</v>
      </c>
      <c r="AJ40" s="8">
        <f>SUMIF(WORKING!$Q:$Q,EXCESS!I40,WORKING!$J:$J)</f>
        <v>0</v>
      </c>
      <c r="AK40" s="8">
        <f>SUMIF(WORKING!$Q:$Q,EXCESS!J40,WORKING!$J:$J)</f>
        <v>0</v>
      </c>
      <c r="AL40" s="8">
        <f>SUMIF(WORKING!$Q:$Q,EXCESS!K40,WORKING!$J:$J)</f>
        <v>0</v>
      </c>
      <c r="AM40" s="8">
        <f>SUMIF(WORKING!$Q:$Q,EXCESS!L40,WORKING!$J:$J)</f>
        <v>0</v>
      </c>
      <c r="AN40" s="8">
        <f>SUMIF(WORKING!$Q:$Q,EXCESS!M40,WORKING!$J:$J)</f>
        <v>0</v>
      </c>
      <c r="AO40" s="8">
        <f>SUMIF(WORKING!$Q:$Q,EXCESS!N40,WORKING!$J:$J)</f>
        <v>0</v>
      </c>
      <c r="AP40" s="8">
        <f>SUMIF(WORKING!$Q:$Q,EXCESS!O40,WORKING!$J:$J)</f>
        <v>0</v>
      </c>
      <c r="AQ40" s="8">
        <f>SUMIF(WORKING!$Q:$Q,EXCESS!P40,WORKING!$J:$J)</f>
        <v>0</v>
      </c>
      <c r="AR40" s="8">
        <f t="shared" si="18"/>
        <v>0</v>
      </c>
      <c r="AT40" s="9">
        <f t="shared" si="19"/>
        <v>0</v>
      </c>
      <c r="AU40" s="9">
        <f t="shared" si="20"/>
        <v>0</v>
      </c>
      <c r="AV40" s="9">
        <f t="shared" si="21"/>
        <v>0</v>
      </c>
      <c r="AW40" s="9">
        <f t="shared" si="22"/>
        <v>0</v>
      </c>
      <c r="AX40" s="9">
        <f t="shared" si="23"/>
        <v>0</v>
      </c>
      <c r="AY40" s="9">
        <f t="shared" si="24"/>
        <v>0</v>
      </c>
      <c r="AZ40" s="9">
        <f t="shared" si="25"/>
        <v>0</v>
      </c>
      <c r="BA40" s="9">
        <f t="shared" si="26"/>
        <v>0</v>
      </c>
      <c r="BB40" s="9">
        <f t="shared" si="27"/>
        <v>0</v>
      </c>
      <c r="BC40" s="9">
        <f t="shared" si="28"/>
        <v>0</v>
      </c>
      <c r="BD40" s="9">
        <f t="shared" si="29"/>
        <v>0</v>
      </c>
      <c r="BE40" s="9">
        <f t="shared" si="30"/>
        <v>0</v>
      </c>
      <c r="BF40" s="9">
        <f t="shared" si="31"/>
        <v>0</v>
      </c>
    </row>
    <row r="41" spans="1:58">
      <c r="A41" s="7">
        <v>36</v>
      </c>
      <c r="B41" s="8" t="e">
        <f t="array" ref="B41">+INDEX(FILED!$B$4:$B$1003,SMALL(IF(EXCESS!$B$5=FILED!$Q$4:$Q$1003,ROW(FILED!$Q$4:$Q$1003)-ROW(FILED!$Q$4)+1),EXCESS!A41))</f>
        <v>#NUM!</v>
      </c>
      <c r="C41" s="8">
        <f t="shared" si="16"/>
        <v>0</v>
      </c>
      <c r="D41" s="97" t="str">
        <f>+IFERROR(VLOOKUP(B41,FILED!$B$4:$C$1003,2,FALSE),"")</f>
        <v/>
      </c>
      <c r="E41" s="97" t="str">
        <f t="shared" si="3"/>
        <v>0 42826</v>
      </c>
      <c r="F41" s="97" t="str">
        <f t="shared" si="4"/>
        <v>0 42856</v>
      </c>
      <c r="G41" s="97" t="str">
        <f t="shared" si="5"/>
        <v>0 42887</v>
      </c>
      <c r="H41" s="97" t="str">
        <f t="shared" si="6"/>
        <v>0 42917</v>
      </c>
      <c r="I41" s="97" t="str">
        <f t="shared" si="7"/>
        <v>0 42948</v>
      </c>
      <c r="J41" s="97" t="str">
        <f t="shared" si="8"/>
        <v>0 42979</v>
      </c>
      <c r="K41" s="97" t="str">
        <f t="shared" si="9"/>
        <v>0 43009</v>
      </c>
      <c r="L41" s="97" t="str">
        <f t="shared" si="10"/>
        <v>0 43040</v>
      </c>
      <c r="M41" s="97" t="str">
        <f t="shared" si="11"/>
        <v>0 43070</v>
      </c>
      <c r="N41" s="97" t="str">
        <f t="shared" si="12"/>
        <v>0 43101</v>
      </c>
      <c r="O41" s="97" t="str">
        <f t="shared" si="13"/>
        <v>0 43132</v>
      </c>
      <c r="P41" s="97" t="str">
        <f t="shared" si="14"/>
        <v>0 43160</v>
      </c>
      <c r="Q41" s="8">
        <f>IFERROR(VLOOKUP(C41,ONLINE!$B$5:$C$5103,2,FALSE),0)</f>
        <v>0</v>
      </c>
      <c r="R41" s="9">
        <f>SUMIF(ONLINE!$W:$W,EXCESS!E41,ONLINE!$Q:$Q)</f>
        <v>0</v>
      </c>
      <c r="S41" s="9">
        <f>SUMIF(ONLINE!$W:$W,EXCESS!F41,ONLINE!$Q:$Q)</f>
        <v>0</v>
      </c>
      <c r="T41" s="9">
        <f>SUMIF(ONLINE!$W:$W,EXCESS!G41,ONLINE!$Q:$Q)</f>
        <v>0</v>
      </c>
      <c r="U41" s="9">
        <f>SUMIF(ONLINE!$W:$W,EXCESS!H41,ONLINE!$Q:$Q)</f>
        <v>0</v>
      </c>
      <c r="V41" s="9">
        <f>SUMIF(ONLINE!$W:$W,EXCESS!I41,ONLINE!$Q:$Q)</f>
        <v>0</v>
      </c>
      <c r="W41" s="9">
        <f>SUMIF(ONLINE!$W:$W,EXCESS!J41,ONLINE!$Q:$Q)</f>
        <v>0</v>
      </c>
      <c r="X41" s="9">
        <f>SUMIF(ONLINE!$W:$W,EXCESS!K41,ONLINE!$Q:$Q)</f>
        <v>0</v>
      </c>
      <c r="Y41" s="9">
        <f>SUMIF(ONLINE!$W:$W,EXCESS!L41,ONLINE!$Q:$Q)</f>
        <v>0</v>
      </c>
      <c r="Z41" s="9">
        <f>SUMIF(ONLINE!$W:$W,EXCESS!M41,ONLINE!$Q:$Q)</f>
        <v>0</v>
      </c>
      <c r="AA41" s="9">
        <f>SUMIF(ONLINE!$W:$W,EXCESS!N41,ONLINE!$Q:$Q)</f>
        <v>0</v>
      </c>
      <c r="AB41" s="9">
        <f>SUMIF(ONLINE!$W:$W,EXCESS!O41,ONLINE!$Q:$Q)</f>
        <v>0</v>
      </c>
      <c r="AC41" s="9">
        <f>SUMIF(ONLINE!$W:$W,EXCESS!P41,ONLINE!$Q:$Q)</f>
        <v>0</v>
      </c>
      <c r="AD41" s="9">
        <f t="shared" si="17"/>
        <v>0</v>
      </c>
      <c r="AE41" s="8"/>
      <c r="AF41" s="8">
        <f>SUMIF(WORKING!$Q:$Q,EXCESS!E41,WORKING!$J:$J)</f>
        <v>0</v>
      </c>
      <c r="AG41" s="8">
        <f>SUMIF(WORKING!$Q:$Q,EXCESS!F41,WORKING!$J:$J)</f>
        <v>0</v>
      </c>
      <c r="AH41" s="8">
        <f>SUMIF(WORKING!$Q:$Q,EXCESS!G41,WORKING!$J:$J)</f>
        <v>0</v>
      </c>
      <c r="AI41" s="8">
        <f>SUMIF(WORKING!$Q:$Q,EXCESS!H41,WORKING!$J:$J)</f>
        <v>0</v>
      </c>
      <c r="AJ41" s="8">
        <f>SUMIF(WORKING!$Q:$Q,EXCESS!I41,WORKING!$J:$J)</f>
        <v>0</v>
      </c>
      <c r="AK41" s="8">
        <f>SUMIF(WORKING!$Q:$Q,EXCESS!J41,WORKING!$J:$J)</f>
        <v>0</v>
      </c>
      <c r="AL41" s="8">
        <f>SUMIF(WORKING!$Q:$Q,EXCESS!K41,WORKING!$J:$J)</f>
        <v>0</v>
      </c>
      <c r="AM41" s="8">
        <f>SUMIF(WORKING!$Q:$Q,EXCESS!L41,WORKING!$J:$J)</f>
        <v>0</v>
      </c>
      <c r="AN41" s="8">
        <f>SUMIF(WORKING!$Q:$Q,EXCESS!M41,WORKING!$J:$J)</f>
        <v>0</v>
      </c>
      <c r="AO41" s="8">
        <f>SUMIF(WORKING!$Q:$Q,EXCESS!N41,WORKING!$J:$J)</f>
        <v>0</v>
      </c>
      <c r="AP41" s="8">
        <f>SUMIF(WORKING!$Q:$Q,EXCESS!O41,WORKING!$J:$J)</f>
        <v>0</v>
      </c>
      <c r="AQ41" s="8">
        <f>SUMIF(WORKING!$Q:$Q,EXCESS!P41,WORKING!$J:$J)</f>
        <v>0</v>
      </c>
      <c r="AR41" s="8">
        <f t="shared" si="18"/>
        <v>0</v>
      </c>
      <c r="AT41" s="9">
        <f t="shared" si="19"/>
        <v>0</v>
      </c>
      <c r="AU41" s="9">
        <f t="shared" si="20"/>
        <v>0</v>
      </c>
      <c r="AV41" s="9">
        <f t="shared" si="21"/>
        <v>0</v>
      </c>
      <c r="AW41" s="9">
        <f t="shared" si="22"/>
        <v>0</v>
      </c>
      <c r="AX41" s="9">
        <f t="shared" si="23"/>
        <v>0</v>
      </c>
      <c r="AY41" s="9">
        <f t="shared" si="24"/>
        <v>0</v>
      </c>
      <c r="AZ41" s="9">
        <f t="shared" si="25"/>
        <v>0</v>
      </c>
      <c r="BA41" s="9">
        <f t="shared" si="26"/>
        <v>0</v>
      </c>
      <c r="BB41" s="9">
        <f t="shared" si="27"/>
        <v>0</v>
      </c>
      <c r="BC41" s="9">
        <f t="shared" si="28"/>
        <v>0</v>
      </c>
      <c r="BD41" s="9">
        <f t="shared" si="29"/>
        <v>0</v>
      </c>
      <c r="BE41" s="9">
        <f t="shared" si="30"/>
        <v>0</v>
      </c>
      <c r="BF41" s="9">
        <f t="shared" si="31"/>
        <v>0</v>
      </c>
    </row>
    <row r="42" spans="1:58">
      <c r="A42" s="7">
        <v>37</v>
      </c>
      <c r="B42" s="8" t="e">
        <f t="array" ref="B42">+INDEX(FILED!$B$4:$B$1003,SMALL(IF(EXCESS!$B$5=FILED!$Q$4:$Q$1003,ROW(FILED!$Q$4:$Q$1003)-ROW(FILED!$Q$4)+1),EXCESS!A42))</f>
        <v>#NUM!</v>
      </c>
      <c r="C42" s="8">
        <f t="shared" si="16"/>
        <v>0</v>
      </c>
      <c r="D42" s="97" t="str">
        <f>+IFERROR(VLOOKUP(B42,FILED!$B$4:$C$1003,2,FALSE),"")</f>
        <v/>
      </c>
      <c r="E42" s="97" t="str">
        <f t="shared" si="3"/>
        <v>0 42826</v>
      </c>
      <c r="F42" s="97" t="str">
        <f t="shared" si="4"/>
        <v>0 42856</v>
      </c>
      <c r="G42" s="97" t="str">
        <f t="shared" si="5"/>
        <v>0 42887</v>
      </c>
      <c r="H42" s="97" t="str">
        <f t="shared" si="6"/>
        <v>0 42917</v>
      </c>
      <c r="I42" s="97" t="str">
        <f t="shared" si="7"/>
        <v>0 42948</v>
      </c>
      <c r="J42" s="97" t="str">
        <f t="shared" si="8"/>
        <v>0 42979</v>
      </c>
      <c r="K42" s="97" t="str">
        <f t="shared" si="9"/>
        <v>0 43009</v>
      </c>
      <c r="L42" s="97" t="str">
        <f t="shared" si="10"/>
        <v>0 43040</v>
      </c>
      <c r="M42" s="97" t="str">
        <f t="shared" si="11"/>
        <v>0 43070</v>
      </c>
      <c r="N42" s="97" t="str">
        <f t="shared" si="12"/>
        <v>0 43101</v>
      </c>
      <c r="O42" s="97" t="str">
        <f t="shared" si="13"/>
        <v>0 43132</v>
      </c>
      <c r="P42" s="97" t="str">
        <f t="shared" si="14"/>
        <v>0 43160</v>
      </c>
      <c r="Q42" s="8">
        <f>IFERROR(VLOOKUP(C42,ONLINE!$B$5:$C$5103,2,FALSE),0)</f>
        <v>0</v>
      </c>
      <c r="R42" s="9">
        <f>SUMIF(ONLINE!$W:$W,EXCESS!E42,ONLINE!$Q:$Q)</f>
        <v>0</v>
      </c>
      <c r="S42" s="9">
        <f>SUMIF(ONLINE!$W:$W,EXCESS!F42,ONLINE!$Q:$Q)</f>
        <v>0</v>
      </c>
      <c r="T42" s="9">
        <f>SUMIF(ONLINE!$W:$W,EXCESS!G42,ONLINE!$Q:$Q)</f>
        <v>0</v>
      </c>
      <c r="U42" s="9">
        <f>SUMIF(ONLINE!$W:$W,EXCESS!H42,ONLINE!$Q:$Q)</f>
        <v>0</v>
      </c>
      <c r="V42" s="9">
        <f>SUMIF(ONLINE!$W:$W,EXCESS!I42,ONLINE!$Q:$Q)</f>
        <v>0</v>
      </c>
      <c r="W42" s="9">
        <f>SUMIF(ONLINE!$W:$W,EXCESS!J42,ONLINE!$Q:$Q)</f>
        <v>0</v>
      </c>
      <c r="X42" s="9">
        <f>SUMIF(ONLINE!$W:$W,EXCESS!K42,ONLINE!$Q:$Q)</f>
        <v>0</v>
      </c>
      <c r="Y42" s="9">
        <f>SUMIF(ONLINE!$W:$W,EXCESS!L42,ONLINE!$Q:$Q)</f>
        <v>0</v>
      </c>
      <c r="Z42" s="9">
        <f>SUMIF(ONLINE!$W:$W,EXCESS!M42,ONLINE!$Q:$Q)</f>
        <v>0</v>
      </c>
      <c r="AA42" s="9">
        <f>SUMIF(ONLINE!$W:$W,EXCESS!N42,ONLINE!$Q:$Q)</f>
        <v>0</v>
      </c>
      <c r="AB42" s="9">
        <f>SUMIF(ONLINE!$W:$W,EXCESS!O42,ONLINE!$Q:$Q)</f>
        <v>0</v>
      </c>
      <c r="AC42" s="9">
        <f>SUMIF(ONLINE!$W:$W,EXCESS!P42,ONLINE!$Q:$Q)</f>
        <v>0</v>
      </c>
      <c r="AD42" s="9">
        <f t="shared" si="17"/>
        <v>0</v>
      </c>
      <c r="AE42" s="8"/>
      <c r="AF42" s="8">
        <f>SUMIF(WORKING!$Q:$Q,EXCESS!E42,WORKING!$J:$J)</f>
        <v>0</v>
      </c>
      <c r="AG42" s="8">
        <f>SUMIF(WORKING!$Q:$Q,EXCESS!F42,WORKING!$J:$J)</f>
        <v>0</v>
      </c>
      <c r="AH42" s="8">
        <f>SUMIF(WORKING!$Q:$Q,EXCESS!G42,WORKING!$J:$J)</f>
        <v>0</v>
      </c>
      <c r="AI42" s="8">
        <f>SUMIF(WORKING!$Q:$Q,EXCESS!H42,WORKING!$J:$J)</f>
        <v>0</v>
      </c>
      <c r="AJ42" s="8">
        <f>SUMIF(WORKING!$Q:$Q,EXCESS!I42,WORKING!$J:$J)</f>
        <v>0</v>
      </c>
      <c r="AK42" s="8">
        <f>SUMIF(WORKING!$Q:$Q,EXCESS!J42,WORKING!$J:$J)</f>
        <v>0</v>
      </c>
      <c r="AL42" s="8">
        <f>SUMIF(WORKING!$Q:$Q,EXCESS!K42,WORKING!$J:$J)</f>
        <v>0</v>
      </c>
      <c r="AM42" s="8">
        <f>SUMIF(WORKING!$Q:$Q,EXCESS!L42,WORKING!$J:$J)</f>
        <v>0</v>
      </c>
      <c r="AN42" s="8">
        <f>SUMIF(WORKING!$Q:$Q,EXCESS!M42,WORKING!$J:$J)</f>
        <v>0</v>
      </c>
      <c r="AO42" s="8">
        <f>SUMIF(WORKING!$Q:$Q,EXCESS!N42,WORKING!$J:$J)</f>
        <v>0</v>
      </c>
      <c r="AP42" s="8">
        <f>SUMIF(WORKING!$Q:$Q,EXCESS!O42,WORKING!$J:$J)</f>
        <v>0</v>
      </c>
      <c r="AQ42" s="8">
        <f>SUMIF(WORKING!$Q:$Q,EXCESS!P42,WORKING!$J:$J)</f>
        <v>0</v>
      </c>
      <c r="AR42" s="8">
        <f t="shared" si="18"/>
        <v>0</v>
      </c>
      <c r="AT42" s="9">
        <f t="shared" si="19"/>
        <v>0</v>
      </c>
      <c r="AU42" s="9">
        <f t="shared" si="20"/>
        <v>0</v>
      </c>
      <c r="AV42" s="9">
        <f t="shared" si="21"/>
        <v>0</v>
      </c>
      <c r="AW42" s="9">
        <f t="shared" si="22"/>
        <v>0</v>
      </c>
      <c r="AX42" s="9">
        <f t="shared" si="23"/>
        <v>0</v>
      </c>
      <c r="AY42" s="9">
        <f t="shared" si="24"/>
        <v>0</v>
      </c>
      <c r="AZ42" s="9">
        <f t="shared" si="25"/>
        <v>0</v>
      </c>
      <c r="BA42" s="9">
        <f t="shared" si="26"/>
        <v>0</v>
      </c>
      <c r="BB42" s="9">
        <f t="shared" si="27"/>
        <v>0</v>
      </c>
      <c r="BC42" s="9">
        <f t="shared" si="28"/>
        <v>0</v>
      </c>
      <c r="BD42" s="9">
        <f t="shared" si="29"/>
        <v>0</v>
      </c>
      <c r="BE42" s="9">
        <f t="shared" si="30"/>
        <v>0</v>
      </c>
      <c r="BF42" s="9">
        <f t="shared" si="31"/>
        <v>0</v>
      </c>
    </row>
    <row r="43" spans="1:58">
      <c r="A43" s="7">
        <v>38</v>
      </c>
      <c r="B43" s="8" t="e">
        <f t="array" ref="B43">+INDEX(FILED!$B$4:$B$1003,SMALL(IF(EXCESS!$B$5=FILED!$Q$4:$Q$1003,ROW(FILED!$Q$4:$Q$1003)-ROW(FILED!$Q$4)+1),EXCESS!A43))</f>
        <v>#NUM!</v>
      </c>
      <c r="C43" s="8">
        <f t="shared" si="16"/>
        <v>0</v>
      </c>
      <c r="D43" s="97" t="str">
        <f>+IFERROR(VLOOKUP(B43,FILED!$B$4:$C$1003,2,FALSE),"")</f>
        <v/>
      </c>
      <c r="E43" s="97" t="str">
        <f t="shared" si="3"/>
        <v>0 42826</v>
      </c>
      <c r="F43" s="97" t="str">
        <f t="shared" si="4"/>
        <v>0 42856</v>
      </c>
      <c r="G43" s="97" t="str">
        <f t="shared" si="5"/>
        <v>0 42887</v>
      </c>
      <c r="H43" s="97" t="str">
        <f t="shared" si="6"/>
        <v>0 42917</v>
      </c>
      <c r="I43" s="97" t="str">
        <f t="shared" si="7"/>
        <v>0 42948</v>
      </c>
      <c r="J43" s="97" t="str">
        <f t="shared" si="8"/>
        <v>0 42979</v>
      </c>
      <c r="K43" s="97" t="str">
        <f t="shared" si="9"/>
        <v>0 43009</v>
      </c>
      <c r="L43" s="97" t="str">
        <f t="shared" si="10"/>
        <v>0 43040</v>
      </c>
      <c r="M43" s="97" t="str">
        <f t="shared" si="11"/>
        <v>0 43070</v>
      </c>
      <c r="N43" s="97" t="str">
        <f t="shared" si="12"/>
        <v>0 43101</v>
      </c>
      <c r="O43" s="97" t="str">
        <f t="shared" si="13"/>
        <v>0 43132</v>
      </c>
      <c r="P43" s="97" t="str">
        <f t="shared" si="14"/>
        <v>0 43160</v>
      </c>
      <c r="Q43" s="8">
        <f>IFERROR(VLOOKUP(C43,ONLINE!$B$5:$C$5103,2,FALSE),0)</f>
        <v>0</v>
      </c>
      <c r="R43" s="9">
        <f>SUMIF(ONLINE!$W:$W,EXCESS!E43,ONLINE!$Q:$Q)</f>
        <v>0</v>
      </c>
      <c r="S43" s="9">
        <f>SUMIF(ONLINE!$W:$W,EXCESS!F43,ONLINE!$Q:$Q)</f>
        <v>0</v>
      </c>
      <c r="T43" s="9">
        <f>SUMIF(ONLINE!$W:$W,EXCESS!G43,ONLINE!$Q:$Q)</f>
        <v>0</v>
      </c>
      <c r="U43" s="9">
        <f>SUMIF(ONLINE!$W:$W,EXCESS!H43,ONLINE!$Q:$Q)</f>
        <v>0</v>
      </c>
      <c r="V43" s="9">
        <f>SUMIF(ONLINE!$W:$W,EXCESS!I43,ONLINE!$Q:$Q)</f>
        <v>0</v>
      </c>
      <c r="W43" s="9">
        <f>SUMIF(ONLINE!$W:$W,EXCESS!J43,ONLINE!$Q:$Q)</f>
        <v>0</v>
      </c>
      <c r="X43" s="9">
        <f>SUMIF(ONLINE!$W:$W,EXCESS!K43,ONLINE!$Q:$Q)</f>
        <v>0</v>
      </c>
      <c r="Y43" s="9">
        <f>SUMIF(ONLINE!$W:$W,EXCESS!L43,ONLINE!$Q:$Q)</f>
        <v>0</v>
      </c>
      <c r="Z43" s="9">
        <f>SUMIF(ONLINE!$W:$W,EXCESS!M43,ONLINE!$Q:$Q)</f>
        <v>0</v>
      </c>
      <c r="AA43" s="9">
        <f>SUMIF(ONLINE!$W:$W,EXCESS!N43,ONLINE!$Q:$Q)</f>
        <v>0</v>
      </c>
      <c r="AB43" s="9">
        <f>SUMIF(ONLINE!$W:$W,EXCESS!O43,ONLINE!$Q:$Q)</f>
        <v>0</v>
      </c>
      <c r="AC43" s="9">
        <f>SUMIF(ONLINE!$W:$W,EXCESS!P43,ONLINE!$Q:$Q)</f>
        <v>0</v>
      </c>
      <c r="AD43" s="9">
        <f t="shared" si="17"/>
        <v>0</v>
      </c>
      <c r="AE43" s="8"/>
      <c r="AF43" s="8">
        <f>SUMIF(WORKING!$Q:$Q,EXCESS!E43,WORKING!$J:$J)</f>
        <v>0</v>
      </c>
      <c r="AG43" s="8">
        <f>SUMIF(WORKING!$Q:$Q,EXCESS!F43,WORKING!$J:$J)</f>
        <v>0</v>
      </c>
      <c r="AH43" s="8">
        <f>SUMIF(WORKING!$Q:$Q,EXCESS!G43,WORKING!$J:$J)</f>
        <v>0</v>
      </c>
      <c r="AI43" s="8">
        <f>SUMIF(WORKING!$Q:$Q,EXCESS!H43,WORKING!$J:$J)</f>
        <v>0</v>
      </c>
      <c r="AJ43" s="8">
        <f>SUMIF(WORKING!$Q:$Q,EXCESS!I43,WORKING!$J:$J)</f>
        <v>0</v>
      </c>
      <c r="AK43" s="8">
        <f>SUMIF(WORKING!$Q:$Q,EXCESS!J43,WORKING!$J:$J)</f>
        <v>0</v>
      </c>
      <c r="AL43" s="8">
        <f>SUMIF(WORKING!$Q:$Q,EXCESS!K43,WORKING!$J:$J)</f>
        <v>0</v>
      </c>
      <c r="AM43" s="8">
        <f>SUMIF(WORKING!$Q:$Q,EXCESS!L43,WORKING!$J:$J)</f>
        <v>0</v>
      </c>
      <c r="AN43" s="8">
        <f>SUMIF(WORKING!$Q:$Q,EXCESS!M43,WORKING!$J:$J)</f>
        <v>0</v>
      </c>
      <c r="AO43" s="8">
        <f>SUMIF(WORKING!$Q:$Q,EXCESS!N43,WORKING!$J:$J)</f>
        <v>0</v>
      </c>
      <c r="AP43" s="8">
        <f>SUMIF(WORKING!$Q:$Q,EXCESS!O43,WORKING!$J:$J)</f>
        <v>0</v>
      </c>
      <c r="AQ43" s="8">
        <f>SUMIF(WORKING!$Q:$Q,EXCESS!P43,WORKING!$J:$J)</f>
        <v>0</v>
      </c>
      <c r="AR43" s="8">
        <f t="shared" si="18"/>
        <v>0</v>
      </c>
      <c r="AT43" s="9">
        <f t="shared" si="19"/>
        <v>0</v>
      </c>
      <c r="AU43" s="9">
        <f t="shared" si="20"/>
        <v>0</v>
      </c>
      <c r="AV43" s="9">
        <f t="shared" si="21"/>
        <v>0</v>
      </c>
      <c r="AW43" s="9">
        <f t="shared" si="22"/>
        <v>0</v>
      </c>
      <c r="AX43" s="9">
        <f t="shared" si="23"/>
        <v>0</v>
      </c>
      <c r="AY43" s="9">
        <f t="shared" si="24"/>
        <v>0</v>
      </c>
      <c r="AZ43" s="9">
        <f t="shared" si="25"/>
        <v>0</v>
      </c>
      <c r="BA43" s="9">
        <f t="shared" si="26"/>
        <v>0</v>
      </c>
      <c r="BB43" s="9">
        <f t="shared" si="27"/>
        <v>0</v>
      </c>
      <c r="BC43" s="9">
        <f t="shared" si="28"/>
        <v>0</v>
      </c>
      <c r="BD43" s="9">
        <f t="shared" si="29"/>
        <v>0</v>
      </c>
      <c r="BE43" s="9">
        <f t="shared" si="30"/>
        <v>0</v>
      </c>
      <c r="BF43" s="9">
        <f t="shared" si="31"/>
        <v>0</v>
      </c>
    </row>
    <row r="44" spans="1:58">
      <c r="A44" s="7">
        <v>39</v>
      </c>
      <c r="B44" s="8" t="e">
        <f t="array" ref="B44">+INDEX(FILED!$B$4:$B$1003,SMALL(IF(EXCESS!$B$5=FILED!$Q$4:$Q$1003,ROW(FILED!$Q$4:$Q$1003)-ROW(FILED!$Q$4)+1),EXCESS!A44))</f>
        <v>#NUM!</v>
      </c>
      <c r="C44" s="8">
        <f t="shared" si="16"/>
        <v>0</v>
      </c>
      <c r="D44" s="97" t="str">
        <f>+IFERROR(VLOOKUP(B44,FILED!$B$4:$C$1003,2,FALSE),"")</f>
        <v/>
      </c>
      <c r="E44" s="97" t="str">
        <f t="shared" si="3"/>
        <v>0 42826</v>
      </c>
      <c r="F44" s="97" t="str">
        <f t="shared" si="4"/>
        <v>0 42856</v>
      </c>
      <c r="G44" s="97" t="str">
        <f t="shared" si="5"/>
        <v>0 42887</v>
      </c>
      <c r="H44" s="97" t="str">
        <f t="shared" si="6"/>
        <v>0 42917</v>
      </c>
      <c r="I44" s="97" t="str">
        <f t="shared" si="7"/>
        <v>0 42948</v>
      </c>
      <c r="J44" s="97" t="str">
        <f t="shared" si="8"/>
        <v>0 42979</v>
      </c>
      <c r="K44" s="97" t="str">
        <f t="shared" si="9"/>
        <v>0 43009</v>
      </c>
      <c r="L44" s="97" t="str">
        <f t="shared" si="10"/>
        <v>0 43040</v>
      </c>
      <c r="M44" s="97" t="str">
        <f t="shared" si="11"/>
        <v>0 43070</v>
      </c>
      <c r="N44" s="97" t="str">
        <f t="shared" si="12"/>
        <v>0 43101</v>
      </c>
      <c r="O44" s="97" t="str">
        <f t="shared" si="13"/>
        <v>0 43132</v>
      </c>
      <c r="P44" s="97" t="str">
        <f t="shared" si="14"/>
        <v>0 43160</v>
      </c>
      <c r="Q44" s="8">
        <f>IFERROR(VLOOKUP(C44,ONLINE!$B$5:$C$5103,2,FALSE),0)</f>
        <v>0</v>
      </c>
      <c r="R44" s="9">
        <f>SUMIF(ONLINE!$W:$W,EXCESS!E44,ONLINE!$Q:$Q)</f>
        <v>0</v>
      </c>
      <c r="S44" s="9">
        <f>SUMIF(ONLINE!$W:$W,EXCESS!F44,ONLINE!$Q:$Q)</f>
        <v>0</v>
      </c>
      <c r="T44" s="9">
        <f>SUMIF(ONLINE!$W:$W,EXCESS!G44,ONLINE!$Q:$Q)</f>
        <v>0</v>
      </c>
      <c r="U44" s="9">
        <f>SUMIF(ONLINE!$W:$W,EXCESS!H44,ONLINE!$Q:$Q)</f>
        <v>0</v>
      </c>
      <c r="V44" s="9">
        <f>SUMIF(ONLINE!$W:$W,EXCESS!I44,ONLINE!$Q:$Q)</f>
        <v>0</v>
      </c>
      <c r="W44" s="9">
        <f>SUMIF(ONLINE!$W:$W,EXCESS!J44,ONLINE!$Q:$Q)</f>
        <v>0</v>
      </c>
      <c r="X44" s="9">
        <f>SUMIF(ONLINE!$W:$W,EXCESS!K44,ONLINE!$Q:$Q)</f>
        <v>0</v>
      </c>
      <c r="Y44" s="9">
        <f>SUMIF(ONLINE!$W:$W,EXCESS!L44,ONLINE!$Q:$Q)</f>
        <v>0</v>
      </c>
      <c r="Z44" s="9">
        <f>SUMIF(ONLINE!$W:$W,EXCESS!M44,ONLINE!$Q:$Q)</f>
        <v>0</v>
      </c>
      <c r="AA44" s="9">
        <f>SUMIF(ONLINE!$W:$W,EXCESS!N44,ONLINE!$Q:$Q)</f>
        <v>0</v>
      </c>
      <c r="AB44" s="9">
        <f>SUMIF(ONLINE!$W:$W,EXCESS!O44,ONLINE!$Q:$Q)</f>
        <v>0</v>
      </c>
      <c r="AC44" s="9">
        <f>SUMIF(ONLINE!$W:$W,EXCESS!P44,ONLINE!$Q:$Q)</f>
        <v>0</v>
      </c>
      <c r="AD44" s="9">
        <f t="shared" si="17"/>
        <v>0</v>
      </c>
      <c r="AE44" s="8"/>
      <c r="AF44" s="8">
        <f>SUMIF(WORKING!$Q:$Q,EXCESS!E44,WORKING!$J:$J)</f>
        <v>0</v>
      </c>
      <c r="AG44" s="8">
        <f>SUMIF(WORKING!$Q:$Q,EXCESS!F44,WORKING!$J:$J)</f>
        <v>0</v>
      </c>
      <c r="AH44" s="8">
        <f>SUMIF(WORKING!$Q:$Q,EXCESS!G44,WORKING!$J:$J)</f>
        <v>0</v>
      </c>
      <c r="AI44" s="8">
        <f>SUMIF(WORKING!$Q:$Q,EXCESS!H44,WORKING!$J:$J)</f>
        <v>0</v>
      </c>
      <c r="AJ44" s="8">
        <f>SUMIF(WORKING!$Q:$Q,EXCESS!I44,WORKING!$J:$J)</f>
        <v>0</v>
      </c>
      <c r="AK44" s="8">
        <f>SUMIF(WORKING!$Q:$Q,EXCESS!J44,WORKING!$J:$J)</f>
        <v>0</v>
      </c>
      <c r="AL44" s="8">
        <f>SUMIF(WORKING!$Q:$Q,EXCESS!K44,WORKING!$J:$J)</f>
        <v>0</v>
      </c>
      <c r="AM44" s="8">
        <f>SUMIF(WORKING!$Q:$Q,EXCESS!L44,WORKING!$J:$J)</f>
        <v>0</v>
      </c>
      <c r="AN44" s="8">
        <f>SUMIF(WORKING!$Q:$Q,EXCESS!M44,WORKING!$J:$J)</f>
        <v>0</v>
      </c>
      <c r="AO44" s="8">
        <f>SUMIF(WORKING!$Q:$Q,EXCESS!N44,WORKING!$J:$J)</f>
        <v>0</v>
      </c>
      <c r="AP44" s="8">
        <f>SUMIF(WORKING!$Q:$Q,EXCESS!O44,WORKING!$J:$J)</f>
        <v>0</v>
      </c>
      <c r="AQ44" s="8">
        <f>SUMIF(WORKING!$Q:$Q,EXCESS!P44,WORKING!$J:$J)</f>
        <v>0</v>
      </c>
      <c r="AR44" s="8">
        <f t="shared" si="18"/>
        <v>0</v>
      </c>
      <c r="AT44" s="9">
        <f t="shared" si="19"/>
        <v>0</v>
      </c>
      <c r="AU44" s="9">
        <f t="shared" si="20"/>
        <v>0</v>
      </c>
      <c r="AV44" s="9">
        <f t="shared" si="21"/>
        <v>0</v>
      </c>
      <c r="AW44" s="9">
        <f t="shared" si="22"/>
        <v>0</v>
      </c>
      <c r="AX44" s="9">
        <f t="shared" si="23"/>
        <v>0</v>
      </c>
      <c r="AY44" s="9">
        <f t="shared" si="24"/>
        <v>0</v>
      </c>
      <c r="AZ44" s="9">
        <f t="shared" si="25"/>
        <v>0</v>
      </c>
      <c r="BA44" s="9">
        <f t="shared" si="26"/>
        <v>0</v>
      </c>
      <c r="BB44" s="9">
        <f t="shared" si="27"/>
        <v>0</v>
      </c>
      <c r="BC44" s="9">
        <f t="shared" si="28"/>
        <v>0</v>
      </c>
      <c r="BD44" s="9">
        <f t="shared" si="29"/>
        <v>0</v>
      </c>
      <c r="BE44" s="9">
        <f t="shared" si="30"/>
        <v>0</v>
      </c>
      <c r="BF44" s="9">
        <f t="shared" si="31"/>
        <v>0</v>
      </c>
    </row>
    <row r="45" spans="1:58">
      <c r="A45" s="7">
        <v>40</v>
      </c>
      <c r="B45" s="8" t="e">
        <f t="array" ref="B45">+INDEX(FILED!$B$4:$B$1003,SMALL(IF(EXCESS!$B$5=FILED!$Q$4:$Q$1003,ROW(FILED!$Q$4:$Q$1003)-ROW(FILED!$Q$4)+1),EXCESS!A45))</f>
        <v>#NUM!</v>
      </c>
      <c r="C45" s="8">
        <f t="shared" si="16"/>
        <v>0</v>
      </c>
      <c r="D45" s="97" t="str">
        <f>+IFERROR(VLOOKUP(B45,FILED!$B$4:$C$1003,2,FALSE),"")</f>
        <v/>
      </c>
      <c r="E45" s="97" t="str">
        <f t="shared" si="3"/>
        <v>0 42826</v>
      </c>
      <c r="F45" s="97" t="str">
        <f t="shared" si="4"/>
        <v>0 42856</v>
      </c>
      <c r="G45" s="97" t="str">
        <f t="shared" si="5"/>
        <v>0 42887</v>
      </c>
      <c r="H45" s="97" t="str">
        <f t="shared" si="6"/>
        <v>0 42917</v>
      </c>
      <c r="I45" s="97" t="str">
        <f t="shared" si="7"/>
        <v>0 42948</v>
      </c>
      <c r="J45" s="97" t="str">
        <f t="shared" si="8"/>
        <v>0 42979</v>
      </c>
      <c r="K45" s="97" t="str">
        <f t="shared" si="9"/>
        <v>0 43009</v>
      </c>
      <c r="L45" s="97" t="str">
        <f t="shared" si="10"/>
        <v>0 43040</v>
      </c>
      <c r="M45" s="97" t="str">
        <f t="shared" si="11"/>
        <v>0 43070</v>
      </c>
      <c r="N45" s="97" t="str">
        <f t="shared" si="12"/>
        <v>0 43101</v>
      </c>
      <c r="O45" s="97" t="str">
        <f t="shared" si="13"/>
        <v>0 43132</v>
      </c>
      <c r="P45" s="97" t="str">
        <f t="shared" si="14"/>
        <v>0 43160</v>
      </c>
      <c r="Q45" s="8">
        <f>IFERROR(VLOOKUP(C45,ONLINE!$B$5:$C$5103,2,FALSE),0)</f>
        <v>0</v>
      </c>
      <c r="R45" s="9">
        <f>SUMIF(ONLINE!$W:$W,EXCESS!E45,ONLINE!$Q:$Q)</f>
        <v>0</v>
      </c>
      <c r="S45" s="9">
        <f>SUMIF(ONLINE!$W:$W,EXCESS!F45,ONLINE!$Q:$Q)</f>
        <v>0</v>
      </c>
      <c r="T45" s="9">
        <f>SUMIF(ONLINE!$W:$W,EXCESS!G45,ONLINE!$Q:$Q)</f>
        <v>0</v>
      </c>
      <c r="U45" s="9">
        <f>SUMIF(ONLINE!$W:$W,EXCESS!H45,ONLINE!$Q:$Q)</f>
        <v>0</v>
      </c>
      <c r="V45" s="9">
        <f>SUMIF(ONLINE!$W:$W,EXCESS!I45,ONLINE!$Q:$Q)</f>
        <v>0</v>
      </c>
      <c r="W45" s="9">
        <f>SUMIF(ONLINE!$W:$W,EXCESS!J45,ONLINE!$Q:$Q)</f>
        <v>0</v>
      </c>
      <c r="X45" s="9">
        <f>SUMIF(ONLINE!$W:$W,EXCESS!K45,ONLINE!$Q:$Q)</f>
        <v>0</v>
      </c>
      <c r="Y45" s="9">
        <f>SUMIF(ONLINE!$W:$W,EXCESS!L45,ONLINE!$Q:$Q)</f>
        <v>0</v>
      </c>
      <c r="Z45" s="9">
        <f>SUMIF(ONLINE!$W:$W,EXCESS!M45,ONLINE!$Q:$Q)</f>
        <v>0</v>
      </c>
      <c r="AA45" s="9">
        <f>SUMIF(ONLINE!$W:$W,EXCESS!N45,ONLINE!$Q:$Q)</f>
        <v>0</v>
      </c>
      <c r="AB45" s="9">
        <f>SUMIF(ONLINE!$W:$W,EXCESS!O45,ONLINE!$Q:$Q)</f>
        <v>0</v>
      </c>
      <c r="AC45" s="9">
        <f>SUMIF(ONLINE!$W:$W,EXCESS!P45,ONLINE!$Q:$Q)</f>
        <v>0</v>
      </c>
      <c r="AD45" s="9">
        <f t="shared" si="17"/>
        <v>0</v>
      </c>
      <c r="AE45" s="8"/>
      <c r="AF45" s="8">
        <f>SUMIF(WORKING!$Q:$Q,EXCESS!E45,WORKING!$J:$J)</f>
        <v>0</v>
      </c>
      <c r="AG45" s="8">
        <f>SUMIF(WORKING!$Q:$Q,EXCESS!F45,WORKING!$J:$J)</f>
        <v>0</v>
      </c>
      <c r="AH45" s="8">
        <f>SUMIF(WORKING!$Q:$Q,EXCESS!G45,WORKING!$J:$J)</f>
        <v>0</v>
      </c>
      <c r="AI45" s="8">
        <f>SUMIF(WORKING!$Q:$Q,EXCESS!H45,WORKING!$J:$J)</f>
        <v>0</v>
      </c>
      <c r="AJ45" s="8">
        <f>SUMIF(WORKING!$Q:$Q,EXCESS!I45,WORKING!$J:$J)</f>
        <v>0</v>
      </c>
      <c r="AK45" s="8">
        <f>SUMIF(WORKING!$Q:$Q,EXCESS!J45,WORKING!$J:$J)</f>
        <v>0</v>
      </c>
      <c r="AL45" s="8">
        <f>SUMIF(WORKING!$Q:$Q,EXCESS!K45,WORKING!$J:$J)</f>
        <v>0</v>
      </c>
      <c r="AM45" s="8">
        <f>SUMIF(WORKING!$Q:$Q,EXCESS!L45,WORKING!$J:$J)</f>
        <v>0</v>
      </c>
      <c r="AN45" s="8">
        <f>SUMIF(WORKING!$Q:$Q,EXCESS!M45,WORKING!$J:$J)</f>
        <v>0</v>
      </c>
      <c r="AO45" s="8">
        <f>SUMIF(WORKING!$Q:$Q,EXCESS!N45,WORKING!$J:$J)</f>
        <v>0</v>
      </c>
      <c r="AP45" s="8">
        <f>SUMIF(WORKING!$Q:$Q,EXCESS!O45,WORKING!$J:$J)</f>
        <v>0</v>
      </c>
      <c r="AQ45" s="8">
        <f>SUMIF(WORKING!$Q:$Q,EXCESS!P45,WORKING!$J:$J)</f>
        <v>0</v>
      </c>
      <c r="AR45" s="8">
        <f t="shared" si="18"/>
        <v>0</v>
      </c>
      <c r="AT45" s="9">
        <f t="shared" si="19"/>
        <v>0</v>
      </c>
      <c r="AU45" s="9">
        <f t="shared" si="20"/>
        <v>0</v>
      </c>
      <c r="AV45" s="9">
        <f t="shared" si="21"/>
        <v>0</v>
      </c>
      <c r="AW45" s="9">
        <f t="shared" si="22"/>
        <v>0</v>
      </c>
      <c r="AX45" s="9">
        <f t="shared" si="23"/>
        <v>0</v>
      </c>
      <c r="AY45" s="9">
        <f t="shared" si="24"/>
        <v>0</v>
      </c>
      <c r="AZ45" s="9">
        <f t="shared" si="25"/>
        <v>0</v>
      </c>
      <c r="BA45" s="9">
        <f t="shared" si="26"/>
        <v>0</v>
      </c>
      <c r="BB45" s="9">
        <f t="shared" si="27"/>
        <v>0</v>
      </c>
      <c r="BC45" s="9">
        <f t="shared" si="28"/>
        <v>0</v>
      </c>
      <c r="BD45" s="9">
        <f t="shared" si="29"/>
        <v>0</v>
      </c>
      <c r="BE45" s="9">
        <f t="shared" si="30"/>
        <v>0</v>
      </c>
      <c r="BF45" s="9">
        <f t="shared" si="31"/>
        <v>0</v>
      </c>
    </row>
    <row r="46" spans="1:58">
      <c r="A46" s="7">
        <v>41</v>
      </c>
      <c r="B46" s="8" t="e">
        <f t="array" ref="B46">+INDEX(FILED!$B$4:$B$1003,SMALL(IF(EXCESS!$B$5=FILED!$Q$4:$Q$1003,ROW(FILED!$Q$4:$Q$1003)-ROW(FILED!$Q$4)+1),EXCESS!A46))</f>
        <v>#NUM!</v>
      </c>
      <c r="C46" s="8">
        <f t="shared" si="16"/>
        <v>0</v>
      </c>
      <c r="D46" s="97" t="str">
        <f>+IFERROR(VLOOKUP(B46,FILED!$B$4:$C$1003,2,FALSE),"")</f>
        <v/>
      </c>
      <c r="E46" s="97" t="str">
        <f t="shared" si="3"/>
        <v>0 42826</v>
      </c>
      <c r="F46" s="97" t="str">
        <f t="shared" si="4"/>
        <v>0 42856</v>
      </c>
      <c r="G46" s="97" t="str">
        <f t="shared" si="5"/>
        <v>0 42887</v>
      </c>
      <c r="H46" s="97" t="str">
        <f t="shared" si="6"/>
        <v>0 42917</v>
      </c>
      <c r="I46" s="97" t="str">
        <f t="shared" si="7"/>
        <v>0 42948</v>
      </c>
      <c r="J46" s="97" t="str">
        <f t="shared" si="8"/>
        <v>0 42979</v>
      </c>
      <c r="K46" s="97" t="str">
        <f t="shared" si="9"/>
        <v>0 43009</v>
      </c>
      <c r="L46" s="97" t="str">
        <f t="shared" si="10"/>
        <v>0 43040</v>
      </c>
      <c r="M46" s="97" t="str">
        <f t="shared" si="11"/>
        <v>0 43070</v>
      </c>
      <c r="N46" s="97" t="str">
        <f t="shared" si="12"/>
        <v>0 43101</v>
      </c>
      <c r="O46" s="97" t="str">
        <f t="shared" si="13"/>
        <v>0 43132</v>
      </c>
      <c r="P46" s="97" t="str">
        <f t="shared" si="14"/>
        <v>0 43160</v>
      </c>
      <c r="Q46" s="8">
        <f>IFERROR(VLOOKUP(C46,ONLINE!$B$5:$C$5103,2,FALSE),0)</f>
        <v>0</v>
      </c>
      <c r="R46" s="9">
        <f>SUMIF(ONLINE!$W:$W,EXCESS!E46,ONLINE!$Q:$Q)</f>
        <v>0</v>
      </c>
      <c r="S46" s="9">
        <f>SUMIF(ONLINE!$W:$W,EXCESS!F46,ONLINE!$Q:$Q)</f>
        <v>0</v>
      </c>
      <c r="T46" s="9">
        <f>SUMIF(ONLINE!$W:$W,EXCESS!G46,ONLINE!$Q:$Q)</f>
        <v>0</v>
      </c>
      <c r="U46" s="9">
        <f>SUMIF(ONLINE!$W:$W,EXCESS!H46,ONLINE!$Q:$Q)</f>
        <v>0</v>
      </c>
      <c r="V46" s="9">
        <f>SUMIF(ONLINE!$W:$W,EXCESS!I46,ONLINE!$Q:$Q)</f>
        <v>0</v>
      </c>
      <c r="W46" s="9">
        <f>SUMIF(ONLINE!$W:$W,EXCESS!J46,ONLINE!$Q:$Q)</f>
        <v>0</v>
      </c>
      <c r="X46" s="9">
        <f>SUMIF(ONLINE!$W:$W,EXCESS!K46,ONLINE!$Q:$Q)</f>
        <v>0</v>
      </c>
      <c r="Y46" s="9">
        <f>SUMIF(ONLINE!$W:$W,EXCESS!L46,ONLINE!$Q:$Q)</f>
        <v>0</v>
      </c>
      <c r="Z46" s="9">
        <f>SUMIF(ONLINE!$W:$W,EXCESS!M46,ONLINE!$Q:$Q)</f>
        <v>0</v>
      </c>
      <c r="AA46" s="9">
        <f>SUMIF(ONLINE!$W:$W,EXCESS!N46,ONLINE!$Q:$Q)</f>
        <v>0</v>
      </c>
      <c r="AB46" s="9">
        <f>SUMIF(ONLINE!$W:$W,EXCESS!O46,ONLINE!$Q:$Q)</f>
        <v>0</v>
      </c>
      <c r="AC46" s="9">
        <f>SUMIF(ONLINE!$W:$W,EXCESS!P46,ONLINE!$Q:$Q)</f>
        <v>0</v>
      </c>
      <c r="AD46" s="9">
        <f t="shared" si="17"/>
        <v>0</v>
      </c>
      <c r="AE46" s="8"/>
      <c r="AF46" s="8">
        <f>SUMIF(WORKING!$Q:$Q,EXCESS!E46,WORKING!$J:$J)</f>
        <v>0</v>
      </c>
      <c r="AG46" s="8">
        <f>SUMIF(WORKING!$Q:$Q,EXCESS!F46,WORKING!$J:$J)</f>
        <v>0</v>
      </c>
      <c r="AH46" s="8">
        <f>SUMIF(WORKING!$Q:$Q,EXCESS!G46,WORKING!$J:$J)</f>
        <v>0</v>
      </c>
      <c r="AI46" s="8">
        <f>SUMIF(WORKING!$Q:$Q,EXCESS!H46,WORKING!$J:$J)</f>
        <v>0</v>
      </c>
      <c r="AJ46" s="8">
        <f>SUMIF(WORKING!$Q:$Q,EXCESS!I46,WORKING!$J:$J)</f>
        <v>0</v>
      </c>
      <c r="AK46" s="8">
        <f>SUMIF(WORKING!$Q:$Q,EXCESS!J46,WORKING!$J:$J)</f>
        <v>0</v>
      </c>
      <c r="AL46" s="8">
        <f>SUMIF(WORKING!$Q:$Q,EXCESS!K46,WORKING!$J:$J)</f>
        <v>0</v>
      </c>
      <c r="AM46" s="8">
        <f>SUMIF(WORKING!$Q:$Q,EXCESS!L46,WORKING!$J:$J)</f>
        <v>0</v>
      </c>
      <c r="AN46" s="8">
        <f>SUMIF(WORKING!$Q:$Q,EXCESS!M46,WORKING!$J:$J)</f>
        <v>0</v>
      </c>
      <c r="AO46" s="8">
        <f>SUMIF(WORKING!$Q:$Q,EXCESS!N46,WORKING!$J:$J)</f>
        <v>0</v>
      </c>
      <c r="AP46" s="8">
        <f>SUMIF(WORKING!$Q:$Q,EXCESS!O46,WORKING!$J:$J)</f>
        <v>0</v>
      </c>
      <c r="AQ46" s="8">
        <f>SUMIF(WORKING!$Q:$Q,EXCESS!P46,WORKING!$J:$J)</f>
        <v>0</v>
      </c>
      <c r="AR46" s="8">
        <f t="shared" si="18"/>
        <v>0</v>
      </c>
      <c r="AT46" s="9">
        <f t="shared" si="19"/>
        <v>0</v>
      </c>
      <c r="AU46" s="9">
        <f t="shared" si="20"/>
        <v>0</v>
      </c>
      <c r="AV46" s="9">
        <f t="shared" si="21"/>
        <v>0</v>
      </c>
      <c r="AW46" s="9">
        <f t="shared" si="22"/>
        <v>0</v>
      </c>
      <c r="AX46" s="9">
        <f t="shared" si="23"/>
        <v>0</v>
      </c>
      <c r="AY46" s="9">
        <f t="shared" si="24"/>
        <v>0</v>
      </c>
      <c r="AZ46" s="9">
        <f t="shared" si="25"/>
        <v>0</v>
      </c>
      <c r="BA46" s="9">
        <f t="shared" si="26"/>
        <v>0</v>
      </c>
      <c r="BB46" s="9">
        <f t="shared" si="27"/>
        <v>0</v>
      </c>
      <c r="BC46" s="9">
        <f t="shared" si="28"/>
        <v>0</v>
      </c>
      <c r="BD46" s="9">
        <f t="shared" si="29"/>
        <v>0</v>
      </c>
      <c r="BE46" s="9">
        <f t="shared" si="30"/>
        <v>0</v>
      </c>
      <c r="BF46" s="9">
        <f t="shared" si="31"/>
        <v>0</v>
      </c>
    </row>
    <row r="47" spans="1:58">
      <c r="A47" s="7">
        <v>42</v>
      </c>
      <c r="B47" s="8" t="e">
        <f t="array" ref="B47">+INDEX(FILED!$B$4:$B$1003,SMALL(IF(EXCESS!$B$5=FILED!$Q$4:$Q$1003,ROW(FILED!$Q$4:$Q$1003)-ROW(FILED!$Q$4)+1),EXCESS!A47))</f>
        <v>#NUM!</v>
      </c>
      <c r="C47" s="8">
        <f t="shared" si="16"/>
        <v>0</v>
      </c>
      <c r="D47" s="97" t="str">
        <f>+IFERROR(VLOOKUP(B47,FILED!$B$4:$C$1003,2,FALSE),"")</f>
        <v/>
      </c>
      <c r="E47" s="97" t="str">
        <f t="shared" si="3"/>
        <v>0 42826</v>
      </c>
      <c r="F47" s="97" t="str">
        <f t="shared" si="4"/>
        <v>0 42856</v>
      </c>
      <c r="G47" s="97" t="str">
        <f t="shared" si="5"/>
        <v>0 42887</v>
      </c>
      <c r="H47" s="97" t="str">
        <f t="shared" si="6"/>
        <v>0 42917</v>
      </c>
      <c r="I47" s="97" t="str">
        <f t="shared" si="7"/>
        <v>0 42948</v>
      </c>
      <c r="J47" s="97" t="str">
        <f t="shared" si="8"/>
        <v>0 42979</v>
      </c>
      <c r="K47" s="97" t="str">
        <f t="shared" si="9"/>
        <v>0 43009</v>
      </c>
      <c r="L47" s="97" t="str">
        <f t="shared" si="10"/>
        <v>0 43040</v>
      </c>
      <c r="M47" s="97" t="str">
        <f t="shared" si="11"/>
        <v>0 43070</v>
      </c>
      <c r="N47" s="97" t="str">
        <f t="shared" si="12"/>
        <v>0 43101</v>
      </c>
      <c r="O47" s="97" t="str">
        <f t="shared" si="13"/>
        <v>0 43132</v>
      </c>
      <c r="P47" s="97" t="str">
        <f t="shared" si="14"/>
        <v>0 43160</v>
      </c>
      <c r="Q47" s="8">
        <f>IFERROR(VLOOKUP(C47,ONLINE!$B$5:$C$5103,2,FALSE),0)</f>
        <v>0</v>
      </c>
      <c r="R47" s="9">
        <f>SUMIF(ONLINE!$W:$W,EXCESS!E47,ONLINE!$Q:$Q)</f>
        <v>0</v>
      </c>
      <c r="S47" s="9">
        <f>SUMIF(ONLINE!$W:$W,EXCESS!F47,ONLINE!$Q:$Q)</f>
        <v>0</v>
      </c>
      <c r="T47" s="9">
        <f>SUMIF(ONLINE!$W:$W,EXCESS!G47,ONLINE!$Q:$Q)</f>
        <v>0</v>
      </c>
      <c r="U47" s="9">
        <f>SUMIF(ONLINE!$W:$W,EXCESS!H47,ONLINE!$Q:$Q)</f>
        <v>0</v>
      </c>
      <c r="V47" s="9">
        <f>SUMIF(ONLINE!$W:$W,EXCESS!I47,ONLINE!$Q:$Q)</f>
        <v>0</v>
      </c>
      <c r="W47" s="9">
        <f>SUMIF(ONLINE!$W:$W,EXCESS!J47,ONLINE!$Q:$Q)</f>
        <v>0</v>
      </c>
      <c r="X47" s="9">
        <f>SUMIF(ONLINE!$W:$W,EXCESS!K47,ONLINE!$Q:$Q)</f>
        <v>0</v>
      </c>
      <c r="Y47" s="9">
        <f>SUMIF(ONLINE!$W:$W,EXCESS!L47,ONLINE!$Q:$Q)</f>
        <v>0</v>
      </c>
      <c r="Z47" s="9">
        <f>SUMIF(ONLINE!$W:$W,EXCESS!M47,ONLINE!$Q:$Q)</f>
        <v>0</v>
      </c>
      <c r="AA47" s="9">
        <f>SUMIF(ONLINE!$W:$W,EXCESS!N47,ONLINE!$Q:$Q)</f>
        <v>0</v>
      </c>
      <c r="AB47" s="9">
        <f>SUMIF(ONLINE!$W:$W,EXCESS!O47,ONLINE!$Q:$Q)</f>
        <v>0</v>
      </c>
      <c r="AC47" s="9">
        <f>SUMIF(ONLINE!$W:$W,EXCESS!P47,ONLINE!$Q:$Q)</f>
        <v>0</v>
      </c>
      <c r="AD47" s="9">
        <f t="shared" si="17"/>
        <v>0</v>
      </c>
      <c r="AE47" s="8"/>
      <c r="AF47" s="8">
        <f>SUMIF(WORKING!$Q:$Q,EXCESS!E47,WORKING!$J:$J)</f>
        <v>0</v>
      </c>
      <c r="AG47" s="8">
        <f>SUMIF(WORKING!$Q:$Q,EXCESS!F47,WORKING!$J:$J)</f>
        <v>0</v>
      </c>
      <c r="AH47" s="8">
        <f>SUMIF(WORKING!$Q:$Q,EXCESS!G47,WORKING!$J:$J)</f>
        <v>0</v>
      </c>
      <c r="AI47" s="8">
        <f>SUMIF(WORKING!$Q:$Q,EXCESS!H47,WORKING!$J:$J)</f>
        <v>0</v>
      </c>
      <c r="AJ47" s="8">
        <f>SUMIF(WORKING!$Q:$Q,EXCESS!I47,WORKING!$J:$J)</f>
        <v>0</v>
      </c>
      <c r="AK47" s="8">
        <f>SUMIF(WORKING!$Q:$Q,EXCESS!J47,WORKING!$J:$J)</f>
        <v>0</v>
      </c>
      <c r="AL47" s="8">
        <f>SUMIF(WORKING!$Q:$Q,EXCESS!K47,WORKING!$J:$J)</f>
        <v>0</v>
      </c>
      <c r="AM47" s="8">
        <f>SUMIF(WORKING!$Q:$Q,EXCESS!L47,WORKING!$J:$J)</f>
        <v>0</v>
      </c>
      <c r="AN47" s="8">
        <f>SUMIF(WORKING!$Q:$Q,EXCESS!M47,WORKING!$J:$J)</f>
        <v>0</v>
      </c>
      <c r="AO47" s="8">
        <f>SUMIF(WORKING!$Q:$Q,EXCESS!N47,WORKING!$J:$J)</f>
        <v>0</v>
      </c>
      <c r="AP47" s="8">
        <f>SUMIF(WORKING!$Q:$Q,EXCESS!O47,WORKING!$J:$J)</f>
        <v>0</v>
      </c>
      <c r="AQ47" s="8">
        <f>SUMIF(WORKING!$Q:$Q,EXCESS!P47,WORKING!$J:$J)</f>
        <v>0</v>
      </c>
      <c r="AR47" s="8">
        <f t="shared" si="18"/>
        <v>0</v>
      </c>
      <c r="AT47" s="9">
        <f t="shared" si="19"/>
        <v>0</v>
      </c>
      <c r="AU47" s="9">
        <f t="shared" si="20"/>
        <v>0</v>
      </c>
      <c r="AV47" s="9">
        <f t="shared" si="21"/>
        <v>0</v>
      </c>
      <c r="AW47" s="9">
        <f t="shared" si="22"/>
        <v>0</v>
      </c>
      <c r="AX47" s="9">
        <f t="shared" si="23"/>
        <v>0</v>
      </c>
      <c r="AY47" s="9">
        <f t="shared" si="24"/>
        <v>0</v>
      </c>
      <c r="AZ47" s="9">
        <f t="shared" si="25"/>
        <v>0</v>
      </c>
      <c r="BA47" s="9">
        <f t="shared" si="26"/>
        <v>0</v>
      </c>
      <c r="BB47" s="9">
        <f t="shared" si="27"/>
        <v>0</v>
      </c>
      <c r="BC47" s="9">
        <f t="shared" si="28"/>
        <v>0</v>
      </c>
      <c r="BD47" s="9">
        <f t="shared" si="29"/>
        <v>0</v>
      </c>
      <c r="BE47" s="9">
        <f t="shared" si="30"/>
        <v>0</v>
      </c>
      <c r="BF47" s="9">
        <f t="shared" si="31"/>
        <v>0</v>
      </c>
    </row>
    <row r="48" spans="1:58">
      <c r="A48" s="7">
        <v>43</v>
      </c>
      <c r="B48" s="8" t="e">
        <f t="array" ref="B48">+INDEX(FILED!$B$4:$B$1003,SMALL(IF(EXCESS!$B$5=FILED!$Q$4:$Q$1003,ROW(FILED!$Q$4:$Q$1003)-ROW(FILED!$Q$4)+1),EXCESS!A48))</f>
        <v>#NUM!</v>
      </c>
      <c r="C48" s="8">
        <f t="shared" si="16"/>
        <v>0</v>
      </c>
      <c r="D48" s="97" t="str">
        <f>+IFERROR(VLOOKUP(B48,FILED!$B$4:$C$1003,2,FALSE),"")</f>
        <v/>
      </c>
      <c r="E48" s="97" t="str">
        <f t="shared" si="3"/>
        <v>0 42826</v>
      </c>
      <c r="F48" s="97" t="str">
        <f t="shared" si="4"/>
        <v>0 42856</v>
      </c>
      <c r="G48" s="97" t="str">
        <f t="shared" si="5"/>
        <v>0 42887</v>
      </c>
      <c r="H48" s="97" t="str">
        <f t="shared" si="6"/>
        <v>0 42917</v>
      </c>
      <c r="I48" s="97" t="str">
        <f t="shared" si="7"/>
        <v>0 42948</v>
      </c>
      <c r="J48" s="97" t="str">
        <f t="shared" si="8"/>
        <v>0 42979</v>
      </c>
      <c r="K48" s="97" t="str">
        <f t="shared" si="9"/>
        <v>0 43009</v>
      </c>
      <c r="L48" s="97" t="str">
        <f t="shared" si="10"/>
        <v>0 43040</v>
      </c>
      <c r="M48" s="97" t="str">
        <f t="shared" si="11"/>
        <v>0 43070</v>
      </c>
      <c r="N48" s="97" t="str">
        <f t="shared" si="12"/>
        <v>0 43101</v>
      </c>
      <c r="O48" s="97" t="str">
        <f t="shared" si="13"/>
        <v>0 43132</v>
      </c>
      <c r="P48" s="97" t="str">
        <f t="shared" si="14"/>
        <v>0 43160</v>
      </c>
      <c r="Q48" s="8">
        <f>IFERROR(VLOOKUP(C48,ONLINE!$B$5:$C$5103,2,FALSE),0)</f>
        <v>0</v>
      </c>
      <c r="R48" s="9">
        <f>SUMIF(ONLINE!$W:$W,EXCESS!E48,ONLINE!$Q:$Q)</f>
        <v>0</v>
      </c>
      <c r="S48" s="9">
        <f>SUMIF(ONLINE!$W:$W,EXCESS!F48,ONLINE!$Q:$Q)</f>
        <v>0</v>
      </c>
      <c r="T48" s="9">
        <f>SUMIF(ONLINE!$W:$W,EXCESS!G48,ONLINE!$Q:$Q)</f>
        <v>0</v>
      </c>
      <c r="U48" s="9">
        <f>SUMIF(ONLINE!$W:$W,EXCESS!H48,ONLINE!$Q:$Q)</f>
        <v>0</v>
      </c>
      <c r="V48" s="9">
        <f>SUMIF(ONLINE!$W:$W,EXCESS!I48,ONLINE!$Q:$Q)</f>
        <v>0</v>
      </c>
      <c r="W48" s="9">
        <f>SUMIF(ONLINE!$W:$W,EXCESS!J48,ONLINE!$Q:$Q)</f>
        <v>0</v>
      </c>
      <c r="X48" s="9">
        <f>SUMIF(ONLINE!$W:$W,EXCESS!K48,ONLINE!$Q:$Q)</f>
        <v>0</v>
      </c>
      <c r="Y48" s="9">
        <f>SUMIF(ONLINE!$W:$W,EXCESS!L48,ONLINE!$Q:$Q)</f>
        <v>0</v>
      </c>
      <c r="Z48" s="9">
        <f>SUMIF(ONLINE!$W:$W,EXCESS!M48,ONLINE!$Q:$Q)</f>
        <v>0</v>
      </c>
      <c r="AA48" s="9">
        <f>SUMIF(ONLINE!$W:$W,EXCESS!N48,ONLINE!$Q:$Q)</f>
        <v>0</v>
      </c>
      <c r="AB48" s="9">
        <f>SUMIF(ONLINE!$W:$W,EXCESS!O48,ONLINE!$Q:$Q)</f>
        <v>0</v>
      </c>
      <c r="AC48" s="9">
        <f>SUMIF(ONLINE!$W:$W,EXCESS!P48,ONLINE!$Q:$Q)</f>
        <v>0</v>
      </c>
      <c r="AD48" s="9">
        <f t="shared" si="17"/>
        <v>0</v>
      </c>
      <c r="AE48" s="8"/>
      <c r="AF48" s="8">
        <f>SUMIF(WORKING!$Q:$Q,EXCESS!E48,WORKING!$J:$J)</f>
        <v>0</v>
      </c>
      <c r="AG48" s="8">
        <f>SUMIF(WORKING!$Q:$Q,EXCESS!F48,WORKING!$J:$J)</f>
        <v>0</v>
      </c>
      <c r="AH48" s="8">
        <f>SUMIF(WORKING!$Q:$Q,EXCESS!G48,WORKING!$J:$J)</f>
        <v>0</v>
      </c>
      <c r="AI48" s="8">
        <f>SUMIF(WORKING!$Q:$Q,EXCESS!H48,WORKING!$J:$J)</f>
        <v>0</v>
      </c>
      <c r="AJ48" s="8">
        <f>SUMIF(WORKING!$Q:$Q,EXCESS!I48,WORKING!$J:$J)</f>
        <v>0</v>
      </c>
      <c r="AK48" s="8">
        <f>SUMIF(WORKING!$Q:$Q,EXCESS!J48,WORKING!$J:$J)</f>
        <v>0</v>
      </c>
      <c r="AL48" s="8">
        <f>SUMIF(WORKING!$Q:$Q,EXCESS!K48,WORKING!$J:$J)</f>
        <v>0</v>
      </c>
      <c r="AM48" s="8">
        <f>SUMIF(WORKING!$Q:$Q,EXCESS!L48,WORKING!$J:$J)</f>
        <v>0</v>
      </c>
      <c r="AN48" s="8">
        <f>SUMIF(WORKING!$Q:$Q,EXCESS!M48,WORKING!$J:$J)</f>
        <v>0</v>
      </c>
      <c r="AO48" s="8">
        <f>SUMIF(WORKING!$Q:$Q,EXCESS!N48,WORKING!$J:$J)</f>
        <v>0</v>
      </c>
      <c r="AP48" s="8">
        <f>SUMIF(WORKING!$Q:$Q,EXCESS!O48,WORKING!$J:$J)</f>
        <v>0</v>
      </c>
      <c r="AQ48" s="8">
        <f>SUMIF(WORKING!$Q:$Q,EXCESS!P48,WORKING!$J:$J)</f>
        <v>0</v>
      </c>
      <c r="AR48" s="8">
        <f t="shared" si="18"/>
        <v>0</v>
      </c>
      <c r="AT48" s="9">
        <f t="shared" si="19"/>
        <v>0</v>
      </c>
      <c r="AU48" s="9">
        <f t="shared" si="20"/>
        <v>0</v>
      </c>
      <c r="AV48" s="9">
        <f t="shared" si="21"/>
        <v>0</v>
      </c>
      <c r="AW48" s="9">
        <f t="shared" si="22"/>
        <v>0</v>
      </c>
      <c r="AX48" s="9">
        <f t="shared" si="23"/>
        <v>0</v>
      </c>
      <c r="AY48" s="9">
        <f t="shared" si="24"/>
        <v>0</v>
      </c>
      <c r="AZ48" s="9">
        <f t="shared" si="25"/>
        <v>0</v>
      </c>
      <c r="BA48" s="9">
        <f t="shared" si="26"/>
        <v>0</v>
      </c>
      <c r="BB48" s="9">
        <f t="shared" si="27"/>
        <v>0</v>
      </c>
      <c r="BC48" s="9">
        <f t="shared" si="28"/>
        <v>0</v>
      </c>
      <c r="BD48" s="9">
        <f t="shared" si="29"/>
        <v>0</v>
      </c>
      <c r="BE48" s="9">
        <f t="shared" si="30"/>
        <v>0</v>
      </c>
      <c r="BF48" s="9">
        <f t="shared" si="31"/>
        <v>0</v>
      </c>
    </row>
    <row r="49" spans="1:58">
      <c r="A49" s="7">
        <v>44</v>
      </c>
      <c r="B49" s="8" t="e">
        <f t="array" ref="B49">+INDEX(FILED!$B$4:$B$1003,SMALL(IF(EXCESS!$B$5=FILED!$Q$4:$Q$1003,ROW(FILED!$Q$4:$Q$1003)-ROW(FILED!$Q$4)+1),EXCESS!A49))</f>
        <v>#NUM!</v>
      </c>
      <c r="C49" s="8">
        <f t="shared" si="16"/>
        <v>0</v>
      </c>
      <c r="D49" s="97" t="str">
        <f>+IFERROR(VLOOKUP(B49,FILED!$B$4:$C$1003,2,FALSE),"")</f>
        <v/>
      </c>
      <c r="E49" s="97" t="str">
        <f t="shared" si="3"/>
        <v>0 42826</v>
      </c>
      <c r="F49" s="97" t="str">
        <f t="shared" si="4"/>
        <v>0 42856</v>
      </c>
      <c r="G49" s="97" t="str">
        <f t="shared" si="5"/>
        <v>0 42887</v>
      </c>
      <c r="H49" s="97" t="str">
        <f t="shared" si="6"/>
        <v>0 42917</v>
      </c>
      <c r="I49" s="97" t="str">
        <f t="shared" si="7"/>
        <v>0 42948</v>
      </c>
      <c r="J49" s="97" t="str">
        <f t="shared" si="8"/>
        <v>0 42979</v>
      </c>
      <c r="K49" s="97" t="str">
        <f t="shared" si="9"/>
        <v>0 43009</v>
      </c>
      <c r="L49" s="97" t="str">
        <f t="shared" si="10"/>
        <v>0 43040</v>
      </c>
      <c r="M49" s="97" t="str">
        <f t="shared" si="11"/>
        <v>0 43070</v>
      </c>
      <c r="N49" s="97" t="str">
        <f t="shared" si="12"/>
        <v>0 43101</v>
      </c>
      <c r="O49" s="97" t="str">
        <f t="shared" si="13"/>
        <v>0 43132</v>
      </c>
      <c r="P49" s="97" t="str">
        <f t="shared" si="14"/>
        <v>0 43160</v>
      </c>
      <c r="Q49" s="8">
        <f>IFERROR(VLOOKUP(C49,ONLINE!$B$5:$C$5103,2,FALSE),0)</f>
        <v>0</v>
      </c>
      <c r="R49" s="9">
        <f>SUMIF(ONLINE!$W:$W,EXCESS!E49,ONLINE!$Q:$Q)</f>
        <v>0</v>
      </c>
      <c r="S49" s="9">
        <f>SUMIF(ONLINE!$W:$W,EXCESS!F49,ONLINE!$Q:$Q)</f>
        <v>0</v>
      </c>
      <c r="T49" s="9">
        <f>SUMIF(ONLINE!$W:$W,EXCESS!G49,ONLINE!$Q:$Q)</f>
        <v>0</v>
      </c>
      <c r="U49" s="9">
        <f>SUMIF(ONLINE!$W:$W,EXCESS!H49,ONLINE!$Q:$Q)</f>
        <v>0</v>
      </c>
      <c r="V49" s="9">
        <f>SUMIF(ONLINE!$W:$W,EXCESS!I49,ONLINE!$Q:$Q)</f>
        <v>0</v>
      </c>
      <c r="W49" s="9">
        <f>SUMIF(ONLINE!$W:$W,EXCESS!J49,ONLINE!$Q:$Q)</f>
        <v>0</v>
      </c>
      <c r="X49" s="9">
        <f>SUMIF(ONLINE!$W:$W,EXCESS!K49,ONLINE!$Q:$Q)</f>
        <v>0</v>
      </c>
      <c r="Y49" s="9">
        <f>SUMIF(ONLINE!$W:$W,EXCESS!L49,ONLINE!$Q:$Q)</f>
        <v>0</v>
      </c>
      <c r="Z49" s="9">
        <f>SUMIF(ONLINE!$W:$W,EXCESS!M49,ONLINE!$Q:$Q)</f>
        <v>0</v>
      </c>
      <c r="AA49" s="9">
        <f>SUMIF(ONLINE!$W:$W,EXCESS!N49,ONLINE!$Q:$Q)</f>
        <v>0</v>
      </c>
      <c r="AB49" s="9">
        <f>SUMIF(ONLINE!$W:$W,EXCESS!O49,ONLINE!$Q:$Q)</f>
        <v>0</v>
      </c>
      <c r="AC49" s="9">
        <f>SUMIF(ONLINE!$W:$W,EXCESS!P49,ONLINE!$Q:$Q)</f>
        <v>0</v>
      </c>
      <c r="AD49" s="9">
        <f t="shared" si="17"/>
        <v>0</v>
      </c>
      <c r="AE49" s="8"/>
      <c r="AF49" s="8">
        <f>SUMIF(WORKING!$Q:$Q,EXCESS!E49,WORKING!$J:$J)</f>
        <v>0</v>
      </c>
      <c r="AG49" s="8">
        <f>SUMIF(WORKING!$Q:$Q,EXCESS!F49,WORKING!$J:$J)</f>
        <v>0</v>
      </c>
      <c r="AH49" s="8">
        <f>SUMIF(WORKING!$Q:$Q,EXCESS!G49,WORKING!$J:$J)</f>
        <v>0</v>
      </c>
      <c r="AI49" s="8">
        <f>SUMIF(WORKING!$Q:$Q,EXCESS!H49,WORKING!$J:$J)</f>
        <v>0</v>
      </c>
      <c r="AJ49" s="8">
        <f>SUMIF(WORKING!$Q:$Q,EXCESS!I49,WORKING!$J:$J)</f>
        <v>0</v>
      </c>
      <c r="AK49" s="8">
        <f>SUMIF(WORKING!$Q:$Q,EXCESS!J49,WORKING!$J:$J)</f>
        <v>0</v>
      </c>
      <c r="AL49" s="8">
        <f>SUMIF(WORKING!$Q:$Q,EXCESS!K49,WORKING!$J:$J)</f>
        <v>0</v>
      </c>
      <c r="AM49" s="8">
        <f>SUMIF(WORKING!$Q:$Q,EXCESS!L49,WORKING!$J:$J)</f>
        <v>0</v>
      </c>
      <c r="AN49" s="8">
        <f>SUMIF(WORKING!$Q:$Q,EXCESS!M49,WORKING!$J:$J)</f>
        <v>0</v>
      </c>
      <c r="AO49" s="8">
        <f>SUMIF(WORKING!$Q:$Q,EXCESS!N49,WORKING!$J:$J)</f>
        <v>0</v>
      </c>
      <c r="AP49" s="8">
        <f>SUMIF(WORKING!$Q:$Q,EXCESS!O49,WORKING!$J:$J)</f>
        <v>0</v>
      </c>
      <c r="AQ49" s="8">
        <f>SUMIF(WORKING!$Q:$Q,EXCESS!P49,WORKING!$J:$J)</f>
        <v>0</v>
      </c>
      <c r="AR49" s="8">
        <f t="shared" si="18"/>
        <v>0</v>
      </c>
      <c r="AT49" s="9">
        <f t="shared" si="19"/>
        <v>0</v>
      </c>
      <c r="AU49" s="9">
        <f t="shared" si="20"/>
        <v>0</v>
      </c>
      <c r="AV49" s="9">
        <f t="shared" si="21"/>
        <v>0</v>
      </c>
      <c r="AW49" s="9">
        <f t="shared" si="22"/>
        <v>0</v>
      </c>
      <c r="AX49" s="9">
        <f t="shared" si="23"/>
        <v>0</v>
      </c>
      <c r="AY49" s="9">
        <f t="shared" si="24"/>
        <v>0</v>
      </c>
      <c r="AZ49" s="9">
        <f t="shared" si="25"/>
        <v>0</v>
      </c>
      <c r="BA49" s="9">
        <f t="shared" si="26"/>
        <v>0</v>
      </c>
      <c r="BB49" s="9">
        <f t="shared" si="27"/>
        <v>0</v>
      </c>
      <c r="BC49" s="9">
        <f t="shared" si="28"/>
        <v>0</v>
      </c>
      <c r="BD49" s="9">
        <f t="shared" si="29"/>
        <v>0</v>
      </c>
      <c r="BE49" s="9">
        <f t="shared" si="30"/>
        <v>0</v>
      </c>
      <c r="BF49" s="9">
        <f t="shared" si="31"/>
        <v>0</v>
      </c>
    </row>
    <row r="50" spans="1:58">
      <c r="A50" s="7">
        <v>45</v>
      </c>
      <c r="B50" s="8" t="e">
        <f t="array" ref="B50">+INDEX(FILED!$B$4:$B$1003,SMALL(IF(EXCESS!$B$5=FILED!$Q$4:$Q$1003,ROW(FILED!$Q$4:$Q$1003)-ROW(FILED!$Q$4)+1),EXCESS!A50))</f>
        <v>#NUM!</v>
      </c>
      <c r="C50" s="8">
        <f t="shared" si="16"/>
        <v>0</v>
      </c>
      <c r="D50" s="97" t="str">
        <f>+IFERROR(VLOOKUP(B50,FILED!$B$4:$C$1003,2,FALSE),"")</f>
        <v/>
      </c>
      <c r="E50" s="97" t="str">
        <f t="shared" si="3"/>
        <v>0 42826</v>
      </c>
      <c r="F50" s="97" t="str">
        <f t="shared" si="4"/>
        <v>0 42856</v>
      </c>
      <c r="G50" s="97" t="str">
        <f t="shared" si="5"/>
        <v>0 42887</v>
      </c>
      <c r="H50" s="97" t="str">
        <f t="shared" si="6"/>
        <v>0 42917</v>
      </c>
      <c r="I50" s="97" t="str">
        <f t="shared" si="7"/>
        <v>0 42948</v>
      </c>
      <c r="J50" s="97" t="str">
        <f t="shared" si="8"/>
        <v>0 42979</v>
      </c>
      <c r="K50" s="97" t="str">
        <f t="shared" si="9"/>
        <v>0 43009</v>
      </c>
      <c r="L50" s="97" t="str">
        <f t="shared" si="10"/>
        <v>0 43040</v>
      </c>
      <c r="M50" s="97" t="str">
        <f t="shared" si="11"/>
        <v>0 43070</v>
      </c>
      <c r="N50" s="97" t="str">
        <f t="shared" si="12"/>
        <v>0 43101</v>
      </c>
      <c r="O50" s="97" t="str">
        <f t="shared" si="13"/>
        <v>0 43132</v>
      </c>
      <c r="P50" s="97" t="str">
        <f t="shared" si="14"/>
        <v>0 43160</v>
      </c>
      <c r="Q50" s="8">
        <f>IFERROR(VLOOKUP(C50,ONLINE!$B$5:$C$5103,2,FALSE),0)</f>
        <v>0</v>
      </c>
      <c r="R50" s="9">
        <f>SUMIF(ONLINE!$W:$W,EXCESS!E50,ONLINE!$Q:$Q)</f>
        <v>0</v>
      </c>
      <c r="S50" s="9">
        <f>SUMIF(ONLINE!$W:$W,EXCESS!F50,ONLINE!$Q:$Q)</f>
        <v>0</v>
      </c>
      <c r="T50" s="9">
        <f>SUMIF(ONLINE!$W:$W,EXCESS!G50,ONLINE!$Q:$Q)</f>
        <v>0</v>
      </c>
      <c r="U50" s="9">
        <f>SUMIF(ONLINE!$W:$W,EXCESS!H50,ONLINE!$Q:$Q)</f>
        <v>0</v>
      </c>
      <c r="V50" s="9">
        <f>SUMIF(ONLINE!$W:$W,EXCESS!I50,ONLINE!$Q:$Q)</f>
        <v>0</v>
      </c>
      <c r="W50" s="9">
        <f>SUMIF(ONLINE!$W:$W,EXCESS!J50,ONLINE!$Q:$Q)</f>
        <v>0</v>
      </c>
      <c r="X50" s="9">
        <f>SUMIF(ONLINE!$W:$W,EXCESS!K50,ONLINE!$Q:$Q)</f>
        <v>0</v>
      </c>
      <c r="Y50" s="9">
        <f>SUMIF(ONLINE!$W:$W,EXCESS!L50,ONLINE!$Q:$Q)</f>
        <v>0</v>
      </c>
      <c r="Z50" s="9">
        <f>SUMIF(ONLINE!$W:$W,EXCESS!M50,ONLINE!$Q:$Q)</f>
        <v>0</v>
      </c>
      <c r="AA50" s="9">
        <f>SUMIF(ONLINE!$W:$W,EXCESS!N50,ONLINE!$Q:$Q)</f>
        <v>0</v>
      </c>
      <c r="AB50" s="9">
        <f>SUMIF(ONLINE!$W:$W,EXCESS!O50,ONLINE!$Q:$Q)</f>
        <v>0</v>
      </c>
      <c r="AC50" s="9">
        <f>SUMIF(ONLINE!$W:$W,EXCESS!P50,ONLINE!$Q:$Q)</f>
        <v>0</v>
      </c>
      <c r="AD50" s="9">
        <f t="shared" si="17"/>
        <v>0</v>
      </c>
      <c r="AE50" s="8"/>
      <c r="AF50" s="8">
        <f>SUMIF(WORKING!$Q:$Q,EXCESS!E50,WORKING!$J:$J)</f>
        <v>0</v>
      </c>
      <c r="AG50" s="8">
        <f>SUMIF(WORKING!$Q:$Q,EXCESS!F50,WORKING!$J:$J)</f>
        <v>0</v>
      </c>
      <c r="AH50" s="8">
        <f>SUMIF(WORKING!$Q:$Q,EXCESS!G50,WORKING!$J:$J)</f>
        <v>0</v>
      </c>
      <c r="AI50" s="8">
        <f>SUMIF(WORKING!$Q:$Q,EXCESS!H50,WORKING!$J:$J)</f>
        <v>0</v>
      </c>
      <c r="AJ50" s="8">
        <f>SUMIF(WORKING!$Q:$Q,EXCESS!I50,WORKING!$J:$J)</f>
        <v>0</v>
      </c>
      <c r="AK50" s="8">
        <f>SUMIF(WORKING!$Q:$Q,EXCESS!J50,WORKING!$J:$J)</f>
        <v>0</v>
      </c>
      <c r="AL50" s="8">
        <f>SUMIF(WORKING!$Q:$Q,EXCESS!K50,WORKING!$J:$J)</f>
        <v>0</v>
      </c>
      <c r="AM50" s="8">
        <f>SUMIF(WORKING!$Q:$Q,EXCESS!L50,WORKING!$J:$J)</f>
        <v>0</v>
      </c>
      <c r="AN50" s="8">
        <f>SUMIF(WORKING!$Q:$Q,EXCESS!M50,WORKING!$J:$J)</f>
        <v>0</v>
      </c>
      <c r="AO50" s="8">
        <f>SUMIF(WORKING!$Q:$Q,EXCESS!N50,WORKING!$J:$J)</f>
        <v>0</v>
      </c>
      <c r="AP50" s="8">
        <f>SUMIF(WORKING!$Q:$Q,EXCESS!O50,WORKING!$J:$J)</f>
        <v>0</v>
      </c>
      <c r="AQ50" s="8">
        <f>SUMIF(WORKING!$Q:$Q,EXCESS!P50,WORKING!$J:$J)</f>
        <v>0</v>
      </c>
      <c r="AR50" s="8">
        <f t="shared" si="18"/>
        <v>0</v>
      </c>
      <c r="AT50" s="9">
        <f t="shared" si="19"/>
        <v>0</v>
      </c>
      <c r="AU50" s="9">
        <f t="shared" si="20"/>
        <v>0</v>
      </c>
      <c r="AV50" s="9">
        <f t="shared" si="21"/>
        <v>0</v>
      </c>
      <c r="AW50" s="9">
        <f t="shared" si="22"/>
        <v>0</v>
      </c>
      <c r="AX50" s="9">
        <f t="shared" si="23"/>
        <v>0</v>
      </c>
      <c r="AY50" s="9">
        <f t="shared" si="24"/>
        <v>0</v>
      </c>
      <c r="AZ50" s="9">
        <f t="shared" si="25"/>
        <v>0</v>
      </c>
      <c r="BA50" s="9">
        <f t="shared" si="26"/>
        <v>0</v>
      </c>
      <c r="BB50" s="9">
        <f t="shared" si="27"/>
        <v>0</v>
      </c>
      <c r="BC50" s="9">
        <f t="shared" si="28"/>
        <v>0</v>
      </c>
      <c r="BD50" s="9">
        <f t="shared" si="29"/>
        <v>0</v>
      </c>
      <c r="BE50" s="9">
        <f t="shared" si="30"/>
        <v>0</v>
      </c>
      <c r="BF50" s="9">
        <f t="shared" si="31"/>
        <v>0</v>
      </c>
    </row>
    <row r="51" spans="1:58">
      <c r="A51" s="7">
        <v>46</v>
      </c>
      <c r="B51" s="8" t="e">
        <f t="array" ref="B51">+INDEX(FILED!$B$4:$B$1003,SMALL(IF(EXCESS!$B$5=FILED!$Q$4:$Q$1003,ROW(FILED!$Q$4:$Q$1003)-ROW(FILED!$Q$4)+1),EXCESS!A51))</f>
        <v>#NUM!</v>
      </c>
      <c r="C51" s="8">
        <f t="shared" si="16"/>
        <v>0</v>
      </c>
      <c r="D51" s="97" t="str">
        <f>+IFERROR(VLOOKUP(B51,FILED!$B$4:$C$1003,2,FALSE),"")</f>
        <v/>
      </c>
      <c r="E51" s="97" t="str">
        <f t="shared" si="3"/>
        <v>0 42826</v>
      </c>
      <c r="F51" s="97" t="str">
        <f t="shared" si="4"/>
        <v>0 42856</v>
      </c>
      <c r="G51" s="97" t="str">
        <f t="shared" si="5"/>
        <v>0 42887</v>
      </c>
      <c r="H51" s="97" t="str">
        <f t="shared" si="6"/>
        <v>0 42917</v>
      </c>
      <c r="I51" s="97" t="str">
        <f t="shared" si="7"/>
        <v>0 42948</v>
      </c>
      <c r="J51" s="97" t="str">
        <f t="shared" si="8"/>
        <v>0 42979</v>
      </c>
      <c r="K51" s="97" t="str">
        <f t="shared" si="9"/>
        <v>0 43009</v>
      </c>
      <c r="L51" s="97" t="str">
        <f t="shared" si="10"/>
        <v>0 43040</v>
      </c>
      <c r="M51" s="97" t="str">
        <f t="shared" si="11"/>
        <v>0 43070</v>
      </c>
      <c r="N51" s="97" t="str">
        <f t="shared" si="12"/>
        <v>0 43101</v>
      </c>
      <c r="O51" s="97" t="str">
        <f t="shared" si="13"/>
        <v>0 43132</v>
      </c>
      <c r="P51" s="97" t="str">
        <f t="shared" si="14"/>
        <v>0 43160</v>
      </c>
      <c r="Q51" s="8">
        <f>IFERROR(VLOOKUP(C51,ONLINE!$B$5:$C$5103,2,FALSE),0)</f>
        <v>0</v>
      </c>
      <c r="R51" s="9">
        <f>SUMIF(ONLINE!$W:$W,EXCESS!E51,ONLINE!$Q:$Q)</f>
        <v>0</v>
      </c>
      <c r="S51" s="9">
        <f>SUMIF(ONLINE!$W:$W,EXCESS!F51,ONLINE!$Q:$Q)</f>
        <v>0</v>
      </c>
      <c r="T51" s="9">
        <f>SUMIF(ONLINE!$W:$W,EXCESS!G51,ONLINE!$Q:$Q)</f>
        <v>0</v>
      </c>
      <c r="U51" s="9">
        <f>SUMIF(ONLINE!$W:$W,EXCESS!H51,ONLINE!$Q:$Q)</f>
        <v>0</v>
      </c>
      <c r="V51" s="9">
        <f>SUMIF(ONLINE!$W:$W,EXCESS!I51,ONLINE!$Q:$Q)</f>
        <v>0</v>
      </c>
      <c r="W51" s="9">
        <f>SUMIF(ONLINE!$W:$W,EXCESS!J51,ONLINE!$Q:$Q)</f>
        <v>0</v>
      </c>
      <c r="X51" s="9">
        <f>SUMIF(ONLINE!$W:$W,EXCESS!K51,ONLINE!$Q:$Q)</f>
        <v>0</v>
      </c>
      <c r="Y51" s="9">
        <f>SUMIF(ONLINE!$W:$W,EXCESS!L51,ONLINE!$Q:$Q)</f>
        <v>0</v>
      </c>
      <c r="Z51" s="9">
        <f>SUMIF(ONLINE!$W:$W,EXCESS!M51,ONLINE!$Q:$Q)</f>
        <v>0</v>
      </c>
      <c r="AA51" s="9">
        <f>SUMIF(ONLINE!$W:$W,EXCESS!N51,ONLINE!$Q:$Q)</f>
        <v>0</v>
      </c>
      <c r="AB51" s="9">
        <f>SUMIF(ONLINE!$W:$W,EXCESS!O51,ONLINE!$Q:$Q)</f>
        <v>0</v>
      </c>
      <c r="AC51" s="9">
        <f>SUMIF(ONLINE!$W:$W,EXCESS!P51,ONLINE!$Q:$Q)</f>
        <v>0</v>
      </c>
      <c r="AD51" s="9">
        <f t="shared" si="17"/>
        <v>0</v>
      </c>
      <c r="AE51" s="8"/>
      <c r="AF51" s="8">
        <f>SUMIF(WORKING!$Q:$Q,EXCESS!E51,WORKING!$J:$J)</f>
        <v>0</v>
      </c>
      <c r="AG51" s="8">
        <f>SUMIF(WORKING!$Q:$Q,EXCESS!F51,WORKING!$J:$J)</f>
        <v>0</v>
      </c>
      <c r="AH51" s="8">
        <f>SUMIF(WORKING!$Q:$Q,EXCESS!G51,WORKING!$J:$J)</f>
        <v>0</v>
      </c>
      <c r="AI51" s="8">
        <f>SUMIF(WORKING!$Q:$Q,EXCESS!H51,WORKING!$J:$J)</f>
        <v>0</v>
      </c>
      <c r="AJ51" s="8">
        <f>SUMIF(WORKING!$Q:$Q,EXCESS!I51,WORKING!$J:$J)</f>
        <v>0</v>
      </c>
      <c r="AK51" s="8">
        <f>SUMIF(WORKING!$Q:$Q,EXCESS!J51,WORKING!$J:$J)</f>
        <v>0</v>
      </c>
      <c r="AL51" s="8">
        <f>SUMIF(WORKING!$Q:$Q,EXCESS!K51,WORKING!$J:$J)</f>
        <v>0</v>
      </c>
      <c r="AM51" s="8">
        <f>SUMIF(WORKING!$Q:$Q,EXCESS!L51,WORKING!$J:$J)</f>
        <v>0</v>
      </c>
      <c r="AN51" s="8">
        <f>SUMIF(WORKING!$Q:$Q,EXCESS!M51,WORKING!$J:$J)</f>
        <v>0</v>
      </c>
      <c r="AO51" s="8">
        <f>SUMIF(WORKING!$Q:$Q,EXCESS!N51,WORKING!$J:$J)</f>
        <v>0</v>
      </c>
      <c r="AP51" s="8">
        <f>SUMIF(WORKING!$Q:$Q,EXCESS!O51,WORKING!$J:$J)</f>
        <v>0</v>
      </c>
      <c r="AQ51" s="8">
        <f>SUMIF(WORKING!$Q:$Q,EXCESS!P51,WORKING!$J:$J)</f>
        <v>0</v>
      </c>
      <c r="AR51" s="8">
        <f t="shared" si="18"/>
        <v>0</v>
      </c>
      <c r="AT51" s="9">
        <f t="shared" si="19"/>
        <v>0</v>
      </c>
      <c r="AU51" s="9">
        <f t="shared" si="20"/>
        <v>0</v>
      </c>
      <c r="AV51" s="9">
        <f t="shared" si="21"/>
        <v>0</v>
      </c>
      <c r="AW51" s="9">
        <f t="shared" si="22"/>
        <v>0</v>
      </c>
      <c r="AX51" s="9">
        <f t="shared" si="23"/>
        <v>0</v>
      </c>
      <c r="AY51" s="9">
        <f t="shared" si="24"/>
        <v>0</v>
      </c>
      <c r="AZ51" s="9">
        <f t="shared" si="25"/>
        <v>0</v>
      </c>
      <c r="BA51" s="9">
        <f t="shared" si="26"/>
        <v>0</v>
      </c>
      <c r="BB51" s="9">
        <f t="shared" si="27"/>
        <v>0</v>
      </c>
      <c r="BC51" s="9">
        <f t="shared" si="28"/>
        <v>0</v>
      </c>
      <c r="BD51" s="9">
        <f t="shared" si="29"/>
        <v>0</v>
      </c>
      <c r="BE51" s="9">
        <f t="shared" si="30"/>
        <v>0</v>
      </c>
      <c r="BF51" s="9">
        <f t="shared" si="31"/>
        <v>0</v>
      </c>
    </row>
    <row r="52" spans="1:58">
      <c r="A52" s="7">
        <v>47</v>
      </c>
      <c r="B52" s="8" t="e">
        <f t="array" ref="B52">+INDEX(FILED!$B$4:$B$1003,SMALL(IF(EXCESS!$B$5=FILED!$Q$4:$Q$1003,ROW(FILED!$Q$4:$Q$1003)-ROW(FILED!$Q$4)+1),EXCESS!A52))</f>
        <v>#NUM!</v>
      </c>
      <c r="C52" s="8">
        <f t="shared" si="16"/>
        <v>0</v>
      </c>
      <c r="D52" s="97" t="str">
        <f>+IFERROR(VLOOKUP(B52,FILED!$B$4:$C$1003,2,FALSE),"")</f>
        <v/>
      </c>
      <c r="E52" s="97" t="str">
        <f t="shared" si="3"/>
        <v>0 42826</v>
      </c>
      <c r="F52" s="97" t="str">
        <f t="shared" si="4"/>
        <v>0 42856</v>
      </c>
      <c r="G52" s="97" t="str">
        <f t="shared" si="5"/>
        <v>0 42887</v>
      </c>
      <c r="H52" s="97" t="str">
        <f t="shared" si="6"/>
        <v>0 42917</v>
      </c>
      <c r="I52" s="97" t="str">
        <f t="shared" si="7"/>
        <v>0 42948</v>
      </c>
      <c r="J52" s="97" t="str">
        <f t="shared" si="8"/>
        <v>0 42979</v>
      </c>
      <c r="K52" s="97" t="str">
        <f t="shared" si="9"/>
        <v>0 43009</v>
      </c>
      <c r="L52" s="97" t="str">
        <f t="shared" si="10"/>
        <v>0 43040</v>
      </c>
      <c r="M52" s="97" t="str">
        <f t="shared" si="11"/>
        <v>0 43070</v>
      </c>
      <c r="N52" s="97" t="str">
        <f t="shared" si="12"/>
        <v>0 43101</v>
      </c>
      <c r="O52" s="97" t="str">
        <f t="shared" si="13"/>
        <v>0 43132</v>
      </c>
      <c r="P52" s="97" t="str">
        <f t="shared" si="14"/>
        <v>0 43160</v>
      </c>
      <c r="Q52" s="8">
        <f>IFERROR(VLOOKUP(C52,ONLINE!$B$5:$C$5103,2,FALSE),0)</f>
        <v>0</v>
      </c>
      <c r="R52" s="9">
        <f>SUMIF(ONLINE!$W:$W,EXCESS!E52,ONLINE!$Q:$Q)</f>
        <v>0</v>
      </c>
      <c r="S52" s="9">
        <f>SUMIF(ONLINE!$W:$W,EXCESS!F52,ONLINE!$Q:$Q)</f>
        <v>0</v>
      </c>
      <c r="T52" s="9">
        <f>SUMIF(ONLINE!$W:$W,EXCESS!G52,ONLINE!$Q:$Q)</f>
        <v>0</v>
      </c>
      <c r="U52" s="9">
        <f>SUMIF(ONLINE!$W:$W,EXCESS!H52,ONLINE!$Q:$Q)</f>
        <v>0</v>
      </c>
      <c r="V52" s="9">
        <f>SUMIF(ONLINE!$W:$W,EXCESS!I52,ONLINE!$Q:$Q)</f>
        <v>0</v>
      </c>
      <c r="W52" s="9">
        <f>SUMIF(ONLINE!$W:$W,EXCESS!J52,ONLINE!$Q:$Q)</f>
        <v>0</v>
      </c>
      <c r="X52" s="9">
        <f>SUMIF(ONLINE!$W:$W,EXCESS!K52,ONLINE!$Q:$Q)</f>
        <v>0</v>
      </c>
      <c r="Y52" s="9">
        <f>SUMIF(ONLINE!$W:$W,EXCESS!L52,ONLINE!$Q:$Q)</f>
        <v>0</v>
      </c>
      <c r="Z52" s="9">
        <f>SUMIF(ONLINE!$W:$W,EXCESS!M52,ONLINE!$Q:$Q)</f>
        <v>0</v>
      </c>
      <c r="AA52" s="9">
        <f>SUMIF(ONLINE!$W:$W,EXCESS!N52,ONLINE!$Q:$Q)</f>
        <v>0</v>
      </c>
      <c r="AB52" s="9">
        <f>SUMIF(ONLINE!$W:$W,EXCESS!O52,ONLINE!$Q:$Q)</f>
        <v>0</v>
      </c>
      <c r="AC52" s="9">
        <f>SUMIF(ONLINE!$W:$W,EXCESS!P52,ONLINE!$Q:$Q)</f>
        <v>0</v>
      </c>
      <c r="AD52" s="9">
        <f t="shared" si="17"/>
        <v>0</v>
      </c>
      <c r="AE52" s="8"/>
      <c r="AF52" s="8">
        <f>SUMIF(WORKING!$Q:$Q,EXCESS!E52,WORKING!$J:$J)</f>
        <v>0</v>
      </c>
      <c r="AG52" s="8">
        <f>SUMIF(WORKING!$Q:$Q,EXCESS!F52,WORKING!$J:$J)</f>
        <v>0</v>
      </c>
      <c r="AH52" s="8">
        <f>SUMIF(WORKING!$Q:$Q,EXCESS!G52,WORKING!$J:$J)</f>
        <v>0</v>
      </c>
      <c r="AI52" s="8">
        <f>SUMIF(WORKING!$Q:$Q,EXCESS!H52,WORKING!$J:$J)</f>
        <v>0</v>
      </c>
      <c r="AJ52" s="8">
        <f>SUMIF(WORKING!$Q:$Q,EXCESS!I52,WORKING!$J:$J)</f>
        <v>0</v>
      </c>
      <c r="AK52" s="8">
        <f>SUMIF(WORKING!$Q:$Q,EXCESS!J52,WORKING!$J:$J)</f>
        <v>0</v>
      </c>
      <c r="AL52" s="8">
        <f>SUMIF(WORKING!$Q:$Q,EXCESS!K52,WORKING!$J:$J)</f>
        <v>0</v>
      </c>
      <c r="AM52" s="8">
        <f>SUMIF(WORKING!$Q:$Q,EXCESS!L52,WORKING!$J:$J)</f>
        <v>0</v>
      </c>
      <c r="AN52" s="8">
        <f>SUMIF(WORKING!$Q:$Q,EXCESS!M52,WORKING!$J:$J)</f>
        <v>0</v>
      </c>
      <c r="AO52" s="8">
        <f>SUMIF(WORKING!$Q:$Q,EXCESS!N52,WORKING!$J:$J)</f>
        <v>0</v>
      </c>
      <c r="AP52" s="8">
        <f>SUMIF(WORKING!$Q:$Q,EXCESS!O52,WORKING!$J:$J)</f>
        <v>0</v>
      </c>
      <c r="AQ52" s="8">
        <f>SUMIF(WORKING!$Q:$Q,EXCESS!P52,WORKING!$J:$J)</f>
        <v>0</v>
      </c>
      <c r="AR52" s="8">
        <f t="shared" si="18"/>
        <v>0</v>
      </c>
      <c r="AT52" s="9">
        <f t="shared" si="19"/>
        <v>0</v>
      </c>
      <c r="AU52" s="9">
        <f t="shared" si="20"/>
        <v>0</v>
      </c>
      <c r="AV52" s="9">
        <f t="shared" si="21"/>
        <v>0</v>
      </c>
      <c r="AW52" s="9">
        <f t="shared" si="22"/>
        <v>0</v>
      </c>
      <c r="AX52" s="9">
        <f t="shared" si="23"/>
        <v>0</v>
      </c>
      <c r="AY52" s="9">
        <f t="shared" si="24"/>
        <v>0</v>
      </c>
      <c r="AZ52" s="9">
        <f t="shared" si="25"/>
        <v>0</v>
      </c>
      <c r="BA52" s="9">
        <f t="shared" si="26"/>
        <v>0</v>
      </c>
      <c r="BB52" s="9">
        <f t="shared" si="27"/>
        <v>0</v>
      </c>
      <c r="BC52" s="9">
        <f t="shared" si="28"/>
        <v>0</v>
      </c>
      <c r="BD52" s="9">
        <f t="shared" si="29"/>
        <v>0</v>
      </c>
      <c r="BE52" s="9">
        <f t="shared" si="30"/>
        <v>0</v>
      </c>
      <c r="BF52" s="9">
        <f t="shared" si="31"/>
        <v>0</v>
      </c>
    </row>
    <row r="53" spans="1:58">
      <c r="A53" s="7">
        <v>48</v>
      </c>
      <c r="B53" s="8" t="e">
        <f t="array" ref="B53">+INDEX(FILED!$B$4:$B$1003,SMALL(IF(EXCESS!$B$5=FILED!$Q$4:$Q$1003,ROW(FILED!$Q$4:$Q$1003)-ROW(FILED!$Q$4)+1),EXCESS!A53))</f>
        <v>#NUM!</v>
      </c>
      <c r="C53" s="8">
        <f t="shared" si="16"/>
        <v>0</v>
      </c>
      <c r="D53" s="97" t="str">
        <f>+IFERROR(VLOOKUP(B53,FILED!$B$4:$C$1003,2,FALSE),"")</f>
        <v/>
      </c>
      <c r="E53" s="97" t="str">
        <f t="shared" si="3"/>
        <v>0 42826</v>
      </c>
      <c r="F53" s="97" t="str">
        <f t="shared" si="4"/>
        <v>0 42856</v>
      </c>
      <c r="G53" s="97" t="str">
        <f t="shared" si="5"/>
        <v>0 42887</v>
      </c>
      <c r="H53" s="97" t="str">
        <f t="shared" si="6"/>
        <v>0 42917</v>
      </c>
      <c r="I53" s="97" t="str">
        <f t="shared" si="7"/>
        <v>0 42948</v>
      </c>
      <c r="J53" s="97" t="str">
        <f t="shared" si="8"/>
        <v>0 42979</v>
      </c>
      <c r="K53" s="97" t="str">
        <f t="shared" si="9"/>
        <v>0 43009</v>
      </c>
      <c r="L53" s="97" t="str">
        <f t="shared" si="10"/>
        <v>0 43040</v>
      </c>
      <c r="M53" s="97" t="str">
        <f t="shared" si="11"/>
        <v>0 43070</v>
      </c>
      <c r="N53" s="97" t="str">
        <f t="shared" si="12"/>
        <v>0 43101</v>
      </c>
      <c r="O53" s="97" t="str">
        <f t="shared" si="13"/>
        <v>0 43132</v>
      </c>
      <c r="P53" s="97" t="str">
        <f t="shared" si="14"/>
        <v>0 43160</v>
      </c>
      <c r="Q53" s="8">
        <f>IFERROR(VLOOKUP(C53,ONLINE!$B$5:$C$5103,2,FALSE),0)</f>
        <v>0</v>
      </c>
      <c r="R53" s="9">
        <f>SUMIF(ONLINE!$W:$W,EXCESS!E53,ONLINE!$Q:$Q)</f>
        <v>0</v>
      </c>
      <c r="S53" s="9">
        <f>SUMIF(ONLINE!$W:$W,EXCESS!F53,ONLINE!$Q:$Q)</f>
        <v>0</v>
      </c>
      <c r="T53" s="9">
        <f>SUMIF(ONLINE!$W:$W,EXCESS!G53,ONLINE!$Q:$Q)</f>
        <v>0</v>
      </c>
      <c r="U53" s="9">
        <f>SUMIF(ONLINE!$W:$W,EXCESS!H53,ONLINE!$Q:$Q)</f>
        <v>0</v>
      </c>
      <c r="V53" s="9">
        <f>SUMIF(ONLINE!$W:$W,EXCESS!I53,ONLINE!$Q:$Q)</f>
        <v>0</v>
      </c>
      <c r="W53" s="9">
        <f>SUMIF(ONLINE!$W:$W,EXCESS!J53,ONLINE!$Q:$Q)</f>
        <v>0</v>
      </c>
      <c r="X53" s="9">
        <f>SUMIF(ONLINE!$W:$W,EXCESS!K53,ONLINE!$Q:$Q)</f>
        <v>0</v>
      </c>
      <c r="Y53" s="9">
        <f>SUMIF(ONLINE!$W:$W,EXCESS!L53,ONLINE!$Q:$Q)</f>
        <v>0</v>
      </c>
      <c r="Z53" s="9">
        <f>SUMIF(ONLINE!$W:$W,EXCESS!M53,ONLINE!$Q:$Q)</f>
        <v>0</v>
      </c>
      <c r="AA53" s="9">
        <f>SUMIF(ONLINE!$W:$W,EXCESS!N53,ONLINE!$Q:$Q)</f>
        <v>0</v>
      </c>
      <c r="AB53" s="9">
        <f>SUMIF(ONLINE!$W:$W,EXCESS!O53,ONLINE!$Q:$Q)</f>
        <v>0</v>
      </c>
      <c r="AC53" s="9">
        <f>SUMIF(ONLINE!$W:$W,EXCESS!P53,ONLINE!$Q:$Q)</f>
        <v>0</v>
      </c>
      <c r="AD53" s="9">
        <f t="shared" si="17"/>
        <v>0</v>
      </c>
      <c r="AE53" s="8"/>
      <c r="AF53" s="8">
        <f>SUMIF(WORKING!$Q:$Q,EXCESS!E53,WORKING!$J:$J)</f>
        <v>0</v>
      </c>
      <c r="AG53" s="8">
        <f>SUMIF(WORKING!$Q:$Q,EXCESS!F53,WORKING!$J:$J)</f>
        <v>0</v>
      </c>
      <c r="AH53" s="8">
        <f>SUMIF(WORKING!$Q:$Q,EXCESS!G53,WORKING!$J:$J)</f>
        <v>0</v>
      </c>
      <c r="AI53" s="8">
        <f>SUMIF(WORKING!$Q:$Q,EXCESS!H53,WORKING!$J:$J)</f>
        <v>0</v>
      </c>
      <c r="AJ53" s="8">
        <f>SUMIF(WORKING!$Q:$Q,EXCESS!I53,WORKING!$J:$J)</f>
        <v>0</v>
      </c>
      <c r="AK53" s="8">
        <f>SUMIF(WORKING!$Q:$Q,EXCESS!J53,WORKING!$J:$J)</f>
        <v>0</v>
      </c>
      <c r="AL53" s="8">
        <f>SUMIF(WORKING!$Q:$Q,EXCESS!K53,WORKING!$J:$J)</f>
        <v>0</v>
      </c>
      <c r="AM53" s="8">
        <f>SUMIF(WORKING!$Q:$Q,EXCESS!L53,WORKING!$J:$J)</f>
        <v>0</v>
      </c>
      <c r="AN53" s="8">
        <f>SUMIF(WORKING!$Q:$Q,EXCESS!M53,WORKING!$J:$J)</f>
        <v>0</v>
      </c>
      <c r="AO53" s="8">
        <f>SUMIF(WORKING!$Q:$Q,EXCESS!N53,WORKING!$J:$J)</f>
        <v>0</v>
      </c>
      <c r="AP53" s="8">
        <f>SUMIF(WORKING!$Q:$Q,EXCESS!O53,WORKING!$J:$J)</f>
        <v>0</v>
      </c>
      <c r="AQ53" s="8">
        <f>SUMIF(WORKING!$Q:$Q,EXCESS!P53,WORKING!$J:$J)</f>
        <v>0</v>
      </c>
      <c r="AR53" s="8">
        <f t="shared" si="18"/>
        <v>0</v>
      </c>
      <c r="AT53" s="9">
        <f t="shared" si="19"/>
        <v>0</v>
      </c>
      <c r="AU53" s="9">
        <f t="shared" si="20"/>
        <v>0</v>
      </c>
      <c r="AV53" s="9">
        <f t="shared" si="21"/>
        <v>0</v>
      </c>
      <c r="AW53" s="9">
        <f t="shared" si="22"/>
        <v>0</v>
      </c>
      <c r="AX53" s="9">
        <f t="shared" si="23"/>
        <v>0</v>
      </c>
      <c r="AY53" s="9">
        <f t="shared" si="24"/>
        <v>0</v>
      </c>
      <c r="AZ53" s="9">
        <f t="shared" si="25"/>
        <v>0</v>
      </c>
      <c r="BA53" s="9">
        <f t="shared" si="26"/>
        <v>0</v>
      </c>
      <c r="BB53" s="9">
        <f t="shared" si="27"/>
        <v>0</v>
      </c>
      <c r="BC53" s="9">
        <f t="shared" si="28"/>
        <v>0</v>
      </c>
      <c r="BD53" s="9">
        <f t="shared" si="29"/>
        <v>0</v>
      </c>
      <c r="BE53" s="9">
        <f t="shared" si="30"/>
        <v>0</v>
      </c>
      <c r="BF53" s="9">
        <f t="shared" si="31"/>
        <v>0</v>
      </c>
    </row>
    <row r="54" spans="1:58">
      <c r="A54" s="7">
        <v>49</v>
      </c>
      <c r="B54" s="8" t="e">
        <f t="array" ref="B54">+INDEX(FILED!$B$4:$B$1003,SMALL(IF(EXCESS!$B$5=FILED!$Q$4:$Q$1003,ROW(FILED!$Q$4:$Q$1003)-ROW(FILED!$Q$4)+1),EXCESS!A54))</f>
        <v>#NUM!</v>
      </c>
      <c r="C54" s="8">
        <f t="shared" si="16"/>
        <v>0</v>
      </c>
      <c r="D54" s="97" t="str">
        <f>+IFERROR(VLOOKUP(B54,FILED!$B$4:$C$1003,2,FALSE),"")</f>
        <v/>
      </c>
      <c r="E54" s="97" t="str">
        <f t="shared" si="3"/>
        <v>0 42826</v>
      </c>
      <c r="F54" s="97" t="str">
        <f t="shared" si="4"/>
        <v>0 42856</v>
      </c>
      <c r="G54" s="97" t="str">
        <f t="shared" si="5"/>
        <v>0 42887</v>
      </c>
      <c r="H54" s="97" t="str">
        <f t="shared" si="6"/>
        <v>0 42917</v>
      </c>
      <c r="I54" s="97" t="str">
        <f t="shared" si="7"/>
        <v>0 42948</v>
      </c>
      <c r="J54" s="97" t="str">
        <f t="shared" si="8"/>
        <v>0 42979</v>
      </c>
      <c r="K54" s="97" t="str">
        <f t="shared" si="9"/>
        <v>0 43009</v>
      </c>
      <c r="L54" s="97" t="str">
        <f t="shared" si="10"/>
        <v>0 43040</v>
      </c>
      <c r="M54" s="97" t="str">
        <f t="shared" si="11"/>
        <v>0 43070</v>
      </c>
      <c r="N54" s="97" t="str">
        <f t="shared" si="12"/>
        <v>0 43101</v>
      </c>
      <c r="O54" s="97" t="str">
        <f t="shared" si="13"/>
        <v>0 43132</v>
      </c>
      <c r="P54" s="97" t="str">
        <f t="shared" si="14"/>
        <v>0 43160</v>
      </c>
      <c r="Q54" s="8">
        <f>IFERROR(VLOOKUP(C54,ONLINE!$B$5:$C$5103,2,FALSE),0)</f>
        <v>0</v>
      </c>
      <c r="R54" s="9">
        <f>SUMIF(ONLINE!$W:$W,EXCESS!E54,ONLINE!$Q:$Q)</f>
        <v>0</v>
      </c>
      <c r="S54" s="9">
        <f>SUMIF(ONLINE!$W:$W,EXCESS!F54,ONLINE!$Q:$Q)</f>
        <v>0</v>
      </c>
      <c r="T54" s="9">
        <f>SUMIF(ONLINE!$W:$W,EXCESS!G54,ONLINE!$Q:$Q)</f>
        <v>0</v>
      </c>
      <c r="U54" s="9">
        <f>SUMIF(ONLINE!$W:$W,EXCESS!H54,ONLINE!$Q:$Q)</f>
        <v>0</v>
      </c>
      <c r="V54" s="9">
        <f>SUMIF(ONLINE!$W:$W,EXCESS!I54,ONLINE!$Q:$Q)</f>
        <v>0</v>
      </c>
      <c r="W54" s="9">
        <f>SUMIF(ONLINE!$W:$W,EXCESS!J54,ONLINE!$Q:$Q)</f>
        <v>0</v>
      </c>
      <c r="X54" s="9">
        <f>SUMIF(ONLINE!$W:$W,EXCESS!K54,ONLINE!$Q:$Q)</f>
        <v>0</v>
      </c>
      <c r="Y54" s="9">
        <f>SUMIF(ONLINE!$W:$W,EXCESS!L54,ONLINE!$Q:$Q)</f>
        <v>0</v>
      </c>
      <c r="Z54" s="9">
        <f>SUMIF(ONLINE!$W:$W,EXCESS!M54,ONLINE!$Q:$Q)</f>
        <v>0</v>
      </c>
      <c r="AA54" s="9">
        <f>SUMIF(ONLINE!$W:$W,EXCESS!N54,ONLINE!$Q:$Q)</f>
        <v>0</v>
      </c>
      <c r="AB54" s="9">
        <f>SUMIF(ONLINE!$W:$W,EXCESS!O54,ONLINE!$Q:$Q)</f>
        <v>0</v>
      </c>
      <c r="AC54" s="9">
        <f>SUMIF(ONLINE!$W:$W,EXCESS!P54,ONLINE!$Q:$Q)</f>
        <v>0</v>
      </c>
      <c r="AD54" s="9">
        <f t="shared" si="17"/>
        <v>0</v>
      </c>
      <c r="AE54" s="8"/>
      <c r="AF54" s="8">
        <f>SUMIF(WORKING!$Q:$Q,EXCESS!E54,WORKING!$J:$J)</f>
        <v>0</v>
      </c>
      <c r="AG54" s="8">
        <f>SUMIF(WORKING!$Q:$Q,EXCESS!F54,WORKING!$J:$J)</f>
        <v>0</v>
      </c>
      <c r="AH54" s="8">
        <f>SUMIF(WORKING!$Q:$Q,EXCESS!G54,WORKING!$J:$J)</f>
        <v>0</v>
      </c>
      <c r="AI54" s="8">
        <f>SUMIF(WORKING!$Q:$Q,EXCESS!H54,WORKING!$J:$J)</f>
        <v>0</v>
      </c>
      <c r="AJ54" s="8">
        <f>SUMIF(WORKING!$Q:$Q,EXCESS!I54,WORKING!$J:$J)</f>
        <v>0</v>
      </c>
      <c r="AK54" s="8">
        <f>SUMIF(WORKING!$Q:$Q,EXCESS!J54,WORKING!$J:$J)</f>
        <v>0</v>
      </c>
      <c r="AL54" s="8">
        <f>SUMIF(WORKING!$Q:$Q,EXCESS!K54,WORKING!$J:$J)</f>
        <v>0</v>
      </c>
      <c r="AM54" s="8">
        <f>SUMIF(WORKING!$Q:$Q,EXCESS!L54,WORKING!$J:$J)</f>
        <v>0</v>
      </c>
      <c r="AN54" s="8">
        <f>SUMIF(WORKING!$Q:$Q,EXCESS!M54,WORKING!$J:$J)</f>
        <v>0</v>
      </c>
      <c r="AO54" s="8">
        <f>SUMIF(WORKING!$Q:$Q,EXCESS!N54,WORKING!$J:$J)</f>
        <v>0</v>
      </c>
      <c r="AP54" s="8">
        <f>SUMIF(WORKING!$Q:$Q,EXCESS!O54,WORKING!$J:$J)</f>
        <v>0</v>
      </c>
      <c r="AQ54" s="8">
        <f>SUMIF(WORKING!$Q:$Q,EXCESS!P54,WORKING!$J:$J)</f>
        <v>0</v>
      </c>
      <c r="AR54" s="8">
        <f t="shared" si="18"/>
        <v>0</v>
      </c>
      <c r="AT54" s="9">
        <f t="shared" si="19"/>
        <v>0</v>
      </c>
      <c r="AU54" s="9">
        <f t="shared" si="20"/>
        <v>0</v>
      </c>
      <c r="AV54" s="9">
        <f t="shared" si="21"/>
        <v>0</v>
      </c>
      <c r="AW54" s="9">
        <f t="shared" si="22"/>
        <v>0</v>
      </c>
      <c r="AX54" s="9">
        <f t="shared" si="23"/>
        <v>0</v>
      </c>
      <c r="AY54" s="9">
        <f t="shared" si="24"/>
        <v>0</v>
      </c>
      <c r="AZ54" s="9">
        <f t="shared" si="25"/>
        <v>0</v>
      </c>
      <c r="BA54" s="9">
        <f t="shared" si="26"/>
        <v>0</v>
      </c>
      <c r="BB54" s="9">
        <f t="shared" si="27"/>
        <v>0</v>
      </c>
      <c r="BC54" s="9">
        <f t="shared" si="28"/>
        <v>0</v>
      </c>
      <c r="BD54" s="9">
        <f t="shared" si="29"/>
        <v>0</v>
      </c>
      <c r="BE54" s="9">
        <f t="shared" si="30"/>
        <v>0</v>
      </c>
      <c r="BF54" s="9">
        <f t="shared" si="31"/>
        <v>0</v>
      </c>
    </row>
    <row r="55" spans="1:58">
      <c r="A55" s="7">
        <v>50</v>
      </c>
      <c r="B55" s="8" t="e">
        <f t="array" ref="B55">+INDEX(FILED!$B$4:$B$1003,SMALL(IF(EXCESS!$B$5=FILED!$Q$4:$Q$1003,ROW(FILED!$Q$4:$Q$1003)-ROW(FILED!$Q$4)+1),EXCESS!A55))</f>
        <v>#NUM!</v>
      </c>
      <c r="C55" s="8">
        <f t="shared" si="16"/>
        <v>0</v>
      </c>
      <c r="D55" s="97" t="str">
        <f>+IFERROR(VLOOKUP(B55,FILED!$B$4:$C$1003,2,FALSE),"")</f>
        <v/>
      </c>
      <c r="E55" s="97" t="str">
        <f t="shared" si="3"/>
        <v>0 42826</v>
      </c>
      <c r="F55" s="97" t="str">
        <f t="shared" si="4"/>
        <v>0 42856</v>
      </c>
      <c r="G55" s="97" t="str">
        <f t="shared" si="5"/>
        <v>0 42887</v>
      </c>
      <c r="H55" s="97" t="str">
        <f t="shared" si="6"/>
        <v>0 42917</v>
      </c>
      <c r="I55" s="97" t="str">
        <f t="shared" si="7"/>
        <v>0 42948</v>
      </c>
      <c r="J55" s="97" t="str">
        <f t="shared" si="8"/>
        <v>0 42979</v>
      </c>
      <c r="K55" s="97" t="str">
        <f t="shared" si="9"/>
        <v>0 43009</v>
      </c>
      <c r="L55" s="97" t="str">
        <f t="shared" si="10"/>
        <v>0 43040</v>
      </c>
      <c r="M55" s="97" t="str">
        <f t="shared" si="11"/>
        <v>0 43070</v>
      </c>
      <c r="N55" s="97" t="str">
        <f t="shared" si="12"/>
        <v>0 43101</v>
      </c>
      <c r="O55" s="97" t="str">
        <f t="shared" si="13"/>
        <v>0 43132</v>
      </c>
      <c r="P55" s="97" t="str">
        <f t="shared" si="14"/>
        <v>0 43160</v>
      </c>
      <c r="Q55" s="8">
        <f>IFERROR(VLOOKUP(C55,ONLINE!$B$5:$C$5103,2,FALSE),0)</f>
        <v>0</v>
      </c>
      <c r="R55" s="9">
        <f>SUMIF(ONLINE!$W:$W,EXCESS!E55,ONLINE!$Q:$Q)</f>
        <v>0</v>
      </c>
      <c r="S55" s="9">
        <f>SUMIF(ONLINE!$W:$W,EXCESS!F55,ONLINE!$Q:$Q)</f>
        <v>0</v>
      </c>
      <c r="T55" s="9">
        <f>SUMIF(ONLINE!$W:$W,EXCESS!G55,ONLINE!$Q:$Q)</f>
        <v>0</v>
      </c>
      <c r="U55" s="9">
        <f>SUMIF(ONLINE!$W:$W,EXCESS!H55,ONLINE!$Q:$Q)</f>
        <v>0</v>
      </c>
      <c r="V55" s="9">
        <f>SUMIF(ONLINE!$W:$W,EXCESS!I55,ONLINE!$Q:$Q)</f>
        <v>0</v>
      </c>
      <c r="W55" s="9">
        <f>SUMIF(ONLINE!$W:$W,EXCESS!J55,ONLINE!$Q:$Q)</f>
        <v>0</v>
      </c>
      <c r="X55" s="9">
        <f>SUMIF(ONLINE!$W:$W,EXCESS!K55,ONLINE!$Q:$Q)</f>
        <v>0</v>
      </c>
      <c r="Y55" s="9">
        <f>SUMIF(ONLINE!$W:$W,EXCESS!L55,ONLINE!$Q:$Q)</f>
        <v>0</v>
      </c>
      <c r="Z55" s="9">
        <f>SUMIF(ONLINE!$W:$W,EXCESS!M55,ONLINE!$Q:$Q)</f>
        <v>0</v>
      </c>
      <c r="AA55" s="9">
        <f>SUMIF(ONLINE!$W:$W,EXCESS!N55,ONLINE!$Q:$Q)</f>
        <v>0</v>
      </c>
      <c r="AB55" s="9">
        <f>SUMIF(ONLINE!$W:$W,EXCESS!O55,ONLINE!$Q:$Q)</f>
        <v>0</v>
      </c>
      <c r="AC55" s="9">
        <f>SUMIF(ONLINE!$W:$W,EXCESS!P55,ONLINE!$Q:$Q)</f>
        <v>0</v>
      </c>
      <c r="AD55" s="9">
        <f t="shared" si="17"/>
        <v>0</v>
      </c>
      <c r="AE55" s="8"/>
      <c r="AF55" s="8">
        <f>SUMIF(WORKING!$Q:$Q,EXCESS!E55,WORKING!$J:$J)</f>
        <v>0</v>
      </c>
      <c r="AG55" s="8">
        <f>SUMIF(WORKING!$Q:$Q,EXCESS!F55,WORKING!$J:$J)</f>
        <v>0</v>
      </c>
      <c r="AH55" s="8">
        <f>SUMIF(WORKING!$Q:$Q,EXCESS!G55,WORKING!$J:$J)</f>
        <v>0</v>
      </c>
      <c r="AI55" s="8">
        <f>SUMIF(WORKING!$Q:$Q,EXCESS!H55,WORKING!$J:$J)</f>
        <v>0</v>
      </c>
      <c r="AJ55" s="8">
        <f>SUMIF(WORKING!$Q:$Q,EXCESS!I55,WORKING!$J:$J)</f>
        <v>0</v>
      </c>
      <c r="AK55" s="8">
        <f>SUMIF(WORKING!$Q:$Q,EXCESS!J55,WORKING!$J:$J)</f>
        <v>0</v>
      </c>
      <c r="AL55" s="8">
        <f>SUMIF(WORKING!$Q:$Q,EXCESS!K55,WORKING!$J:$J)</f>
        <v>0</v>
      </c>
      <c r="AM55" s="8">
        <f>SUMIF(WORKING!$Q:$Q,EXCESS!L55,WORKING!$J:$J)</f>
        <v>0</v>
      </c>
      <c r="AN55" s="8">
        <f>SUMIF(WORKING!$Q:$Q,EXCESS!M55,WORKING!$J:$J)</f>
        <v>0</v>
      </c>
      <c r="AO55" s="8">
        <f>SUMIF(WORKING!$Q:$Q,EXCESS!N55,WORKING!$J:$J)</f>
        <v>0</v>
      </c>
      <c r="AP55" s="8">
        <f>SUMIF(WORKING!$Q:$Q,EXCESS!O55,WORKING!$J:$J)</f>
        <v>0</v>
      </c>
      <c r="AQ55" s="8">
        <f>SUMIF(WORKING!$Q:$Q,EXCESS!P55,WORKING!$J:$J)</f>
        <v>0</v>
      </c>
      <c r="AR55" s="8">
        <f t="shared" si="18"/>
        <v>0</v>
      </c>
      <c r="AT55" s="9">
        <f t="shared" si="19"/>
        <v>0</v>
      </c>
      <c r="AU55" s="9">
        <f t="shared" si="20"/>
        <v>0</v>
      </c>
      <c r="AV55" s="9">
        <f t="shared" si="21"/>
        <v>0</v>
      </c>
      <c r="AW55" s="9">
        <f t="shared" si="22"/>
        <v>0</v>
      </c>
      <c r="AX55" s="9">
        <f t="shared" si="23"/>
        <v>0</v>
      </c>
      <c r="AY55" s="9">
        <f t="shared" si="24"/>
        <v>0</v>
      </c>
      <c r="AZ55" s="9">
        <f t="shared" si="25"/>
        <v>0</v>
      </c>
      <c r="BA55" s="9">
        <f t="shared" si="26"/>
        <v>0</v>
      </c>
      <c r="BB55" s="9">
        <f t="shared" si="27"/>
        <v>0</v>
      </c>
      <c r="BC55" s="9">
        <f t="shared" si="28"/>
        <v>0</v>
      </c>
      <c r="BD55" s="9">
        <f t="shared" si="29"/>
        <v>0</v>
      </c>
      <c r="BE55" s="9">
        <f t="shared" si="30"/>
        <v>0</v>
      </c>
      <c r="BF55" s="9">
        <f t="shared" si="31"/>
        <v>0</v>
      </c>
    </row>
    <row r="56" spans="1:58">
      <c r="A56" s="7">
        <v>51</v>
      </c>
      <c r="B56" s="8" t="e">
        <f t="array" ref="B56">+INDEX(FILED!$B$4:$B$1003,SMALL(IF(EXCESS!$B$5=FILED!$Q$4:$Q$1003,ROW(FILED!$Q$4:$Q$1003)-ROW(FILED!$Q$4)+1),EXCESS!A56))</f>
        <v>#NUM!</v>
      </c>
      <c r="C56" s="8">
        <f t="shared" si="16"/>
        <v>0</v>
      </c>
      <c r="D56" s="97" t="str">
        <f>+IFERROR(VLOOKUP(B56,FILED!$B$4:$C$1003,2,FALSE),"")</f>
        <v/>
      </c>
      <c r="E56" s="97" t="str">
        <f t="shared" si="3"/>
        <v>0 42826</v>
      </c>
      <c r="F56" s="97" t="str">
        <f t="shared" si="4"/>
        <v>0 42856</v>
      </c>
      <c r="G56" s="97" t="str">
        <f t="shared" si="5"/>
        <v>0 42887</v>
      </c>
      <c r="H56" s="97" t="str">
        <f t="shared" si="6"/>
        <v>0 42917</v>
      </c>
      <c r="I56" s="97" t="str">
        <f t="shared" si="7"/>
        <v>0 42948</v>
      </c>
      <c r="J56" s="97" t="str">
        <f t="shared" si="8"/>
        <v>0 42979</v>
      </c>
      <c r="K56" s="97" t="str">
        <f t="shared" si="9"/>
        <v>0 43009</v>
      </c>
      <c r="L56" s="97" t="str">
        <f t="shared" si="10"/>
        <v>0 43040</v>
      </c>
      <c r="M56" s="97" t="str">
        <f t="shared" si="11"/>
        <v>0 43070</v>
      </c>
      <c r="N56" s="97" t="str">
        <f t="shared" si="12"/>
        <v>0 43101</v>
      </c>
      <c r="O56" s="97" t="str">
        <f t="shared" si="13"/>
        <v>0 43132</v>
      </c>
      <c r="P56" s="97" t="str">
        <f t="shared" si="14"/>
        <v>0 43160</v>
      </c>
      <c r="Q56" s="8">
        <f>IFERROR(VLOOKUP(C56,ONLINE!$B$5:$C$5103,2,FALSE),0)</f>
        <v>0</v>
      </c>
      <c r="R56" s="9">
        <f>SUMIF(ONLINE!$W:$W,EXCESS!E56,ONLINE!$Q:$Q)</f>
        <v>0</v>
      </c>
      <c r="S56" s="9">
        <f>SUMIF(ONLINE!$W:$W,EXCESS!F56,ONLINE!$Q:$Q)</f>
        <v>0</v>
      </c>
      <c r="T56" s="9">
        <f>SUMIF(ONLINE!$W:$W,EXCESS!G56,ONLINE!$Q:$Q)</f>
        <v>0</v>
      </c>
      <c r="U56" s="9">
        <f>SUMIF(ONLINE!$W:$W,EXCESS!H56,ONLINE!$Q:$Q)</f>
        <v>0</v>
      </c>
      <c r="V56" s="9">
        <f>SUMIF(ONLINE!$W:$W,EXCESS!I56,ONLINE!$Q:$Q)</f>
        <v>0</v>
      </c>
      <c r="W56" s="9">
        <f>SUMIF(ONLINE!$W:$W,EXCESS!J56,ONLINE!$Q:$Q)</f>
        <v>0</v>
      </c>
      <c r="X56" s="9">
        <f>SUMIF(ONLINE!$W:$W,EXCESS!K56,ONLINE!$Q:$Q)</f>
        <v>0</v>
      </c>
      <c r="Y56" s="9">
        <f>SUMIF(ONLINE!$W:$W,EXCESS!L56,ONLINE!$Q:$Q)</f>
        <v>0</v>
      </c>
      <c r="Z56" s="9">
        <f>SUMIF(ONLINE!$W:$W,EXCESS!M56,ONLINE!$Q:$Q)</f>
        <v>0</v>
      </c>
      <c r="AA56" s="9">
        <f>SUMIF(ONLINE!$W:$W,EXCESS!N56,ONLINE!$Q:$Q)</f>
        <v>0</v>
      </c>
      <c r="AB56" s="9">
        <f>SUMIF(ONLINE!$W:$W,EXCESS!O56,ONLINE!$Q:$Q)</f>
        <v>0</v>
      </c>
      <c r="AC56" s="9">
        <f>SUMIF(ONLINE!$W:$W,EXCESS!P56,ONLINE!$Q:$Q)</f>
        <v>0</v>
      </c>
      <c r="AD56" s="9">
        <f t="shared" si="17"/>
        <v>0</v>
      </c>
      <c r="AE56" s="8"/>
      <c r="AF56" s="8">
        <f>SUMIF(WORKING!$Q:$Q,EXCESS!E56,WORKING!$J:$J)</f>
        <v>0</v>
      </c>
      <c r="AG56" s="8">
        <f>SUMIF(WORKING!$Q:$Q,EXCESS!F56,WORKING!$J:$J)</f>
        <v>0</v>
      </c>
      <c r="AH56" s="8">
        <f>SUMIF(WORKING!$Q:$Q,EXCESS!G56,WORKING!$J:$J)</f>
        <v>0</v>
      </c>
      <c r="AI56" s="8">
        <f>SUMIF(WORKING!$Q:$Q,EXCESS!H56,WORKING!$J:$J)</f>
        <v>0</v>
      </c>
      <c r="AJ56" s="8">
        <f>SUMIF(WORKING!$Q:$Q,EXCESS!I56,WORKING!$J:$J)</f>
        <v>0</v>
      </c>
      <c r="AK56" s="8">
        <f>SUMIF(WORKING!$Q:$Q,EXCESS!J56,WORKING!$J:$J)</f>
        <v>0</v>
      </c>
      <c r="AL56" s="8">
        <f>SUMIF(WORKING!$Q:$Q,EXCESS!K56,WORKING!$J:$J)</f>
        <v>0</v>
      </c>
      <c r="AM56" s="8">
        <f>SUMIF(WORKING!$Q:$Q,EXCESS!L56,WORKING!$J:$J)</f>
        <v>0</v>
      </c>
      <c r="AN56" s="8">
        <f>SUMIF(WORKING!$Q:$Q,EXCESS!M56,WORKING!$J:$J)</f>
        <v>0</v>
      </c>
      <c r="AO56" s="8">
        <f>SUMIF(WORKING!$Q:$Q,EXCESS!N56,WORKING!$J:$J)</f>
        <v>0</v>
      </c>
      <c r="AP56" s="8">
        <f>SUMIF(WORKING!$Q:$Q,EXCESS!O56,WORKING!$J:$J)</f>
        <v>0</v>
      </c>
      <c r="AQ56" s="8">
        <f>SUMIF(WORKING!$Q:$Q,EXCESS!P56,WORKING!$J:$J)</f>
        <v>0</v>
      </c>
      <c r="AR56" s="8">
        <f t="shared" si="18"/>
        <v>0</v>
      </c>
      <c r="AT56" s="9">
        <f t="shared" si="19"/>
        <v>0</v>
      </c>
      <c r="AU56" s="9">
        <f t="shared" si="20"/>
        <v>0</v>
      </c>
      <c r="AV56" s="9">
        <f t="shared" si="21"/>
        <v>0</v>
      </c>
      <c r="AW56" s="9">
        <f t="shared" si="22"/>
        <v>0</v>
      </c>
      <c r="AX56" s="9">
        <f t="shared" si="23"/>
        <v>0</v>
      </c>
      <c r="AY56" s="9">
        <f t="shared" si="24"/>
        <v>0</v>
      </c>
      <c r="AZ56" s="9">
        <f t="shared" si="25"/>
        <v>0</v>
      </c>
      <c r="BA56" s="9">
        <f t="shared" si="26"/>
        <v>0</v>
      </c>
      <c r="BB56" s="9">
        <f t="shared" si="27"/>
        <v>0</v>
      </c>
      <c r="BC56" s="9">
        <f t="shared" si="28"/>
        <v>0</v>
      </c>
      <c r="BD56" s="9">
        <f t="shared" si="29"/>
        <v>0</v>
      </c>
      <c r="BE56" s="9">
        <f t="shared" si="30"/>
        <v>0</v>
      </c>
      <c r="BF56" s="9">
        <f t="shared" si="31"/>
        <v>0</v>
      </c>
    </row>
    <row r="57" spans="1:58">
      <c r="A57" s="7">
        <v>52</v>
      </c>
      <c r="B57" s="8" t="e">
        <f t="array" ref="B57">+INDEX(FILED!$B$4:$B$1003,SMALL(IF(EXCESS!$B$5=FILED!$Q$4:$Q$1003,ROW(FILED!$Q$4:$Q$1003)-ROW(FILED!$Q$4)+1),EXCESS!A57))</f>
        <v>#NUM!</v>
      </c>
      <c r="C57" s="8">
        <f t="shared" si="16"/>
        <v>0</v>
      </c>
      <c r="D57" s="97" t="str">
        <f>+IFERROR(VLOOKUP(B57,FILED!$B$4:$C$1003,2,FALSE),"")</f>
        <v/>
      </c>
      <c r="E57" s="97" t="str">
        <f t="shared" si="3"/>
        <v>0 42826</v>
      </c>
      <c r="F57" s="97" t="str">
        <f t="shared" si="4"/>
        <v>0 42856</v>
      </c>
      <c r="G57" s="97" t="str">
        <f t="shared" si="5"/>
        <v>0 42887</v>
      </c>
      <c r="H57" s="97" t="str">
        <f t="shared" si="6"/>
        <v>0 42917</v>
      </c>
      <c r="I57" s="97" t="str">
        <f t="shared" si="7"/>
        <v>0 42948</v>
      </c>
      <c r="J57" s="97" t="str">
        <f t="shared" si="8"/>
        <v>0 42979</v>
      </c>
      <c r="K57" s="97" t="str">
        <f t="shared" si="9"/>
        <v>0 43009</v>
      </c>
      <c r="L57" s="97" t="str">
        <f t="shared" si="10"/>
        <v>0 43040</v>
      </c>
      <c r="M57" s="97" t="str">
        <f t="shared" si="11"/>
        <v>0 43070</v>
      </c>
      <c r="N57" s="97" t="str">
        <f t="shared" si="12"/>
        <v>0 43101</v>
      </c>
      <c r="O57" s="97" t="str">
        <f t="shared" si="13"/>
        <v>0 43132</v>
      </c>
      <c r="P57" s="97" t="str">
        <f t="shared" si="14"/>
        <v>0 43160</v>
      </c>
      <c r="Q57" s="8">
        <f>IFERROR(VLOOKUP(C57,ONLINE!$B$5:$C$5103,2,FALSE),0)</f>
        <v>0</v>
      </c>
      <c r="R57" s="9">
        <f>SUMIF(ONLINE!$W:$W,EXCESS!E57,ONLINE!$Q:$Q)</f>
        <v>0</v>
      </c>
      <c r="S57" s="9">
        <f>SUMIF(ONLINE!$W:$W,EXCESS!F57,ONLINE!$Q:$Q)</f>
        <v>0</v>
      </c>
      <c r="T57" s="9">
        <f>SUMIF(ONLINE!$W:$W,EXCESS!G57,ONLINE!$Q:$Q)</f>
        <v>0</v>
      </c>
      <c r="U57" s="9">
        <f>SUMIF(ONLINE!$W:$W,EXCESS!H57,ONLINE!$Q:$Q)</f>
        <v>0</v>
      </c>
      <c r="V57" s="9">
        <f>SUMIF(ONLINE!$W:$W,EXCESS!I57,ONLINE!$Q:$Q)</f>
        <v>0</v>
      </c>
      <c r="W57" s="9">
        <f>SUMIF(ONLINE!$W:$W,EXCESS!J57,ONLINE!$Q:$Q)</f>
        <v>0</v>
      </c>
      <c r="X57" s="9">
        <f>SUMIF(ONLINE!$W:$W,EXCESS!K57,ONLINE!$Q:$Q)</f>
        <v>0</v>
      </c>
      <c r="Y57" s="9">
        <f>SUMIF(ONLINE!$W:$W,EXCESS!L57,ONLINE!$Q:$Q)</f>
        <v>0</v>
      </c>
      <c r="Z57" s="9">
        <f>SUMIF(ONLINE!$W:$W,EXCESS!M57,ONLINE!$Q:$Q)</f>
        <v>0</v>
      </c>
      <c r="AA57" s="9">
        <f>SUMIF(ONLINE!$W:$W,EXCESS!N57,ONLINE!$Q:$Q)</f>
        <v>0</v>
      </c>
      <c r="AB57" s="9">
        <f>SUMIF(ONLINE!$W:$W,EXCESS!O57,ONLINE!$Q:$Q)</f>
        <v>0</v>
      </c>
      <c r="AC57" s="9">
        <f>SUMIF(ONLINE!$W:$W,EXCESS!P57,ONLINE!$Q:$Q)</f>
        <v>0</v>
      </c>
      <c r="AD57" s="9">
        <f t="shared" si="17"/>
        <v>0</v>
      </c>
      <c r="AE57" s="8"/>
      <c r="AF57" s="8">
        <f>SUMIF(WORKING!$Q:$Q,EXCESS!E57,WORKING!$J:$J)</f>
        <v>0</v>
      </c>
      <c r="AG57" s="8">
        <f>SUMIF(WORKING!$Q:$Q,EXCESS!F57,WORKING!$J:$J)</f>
        <v>0</v>
      </c>
      <c r="AH57" s="8">
        <f>SUMIF(WORKING!$Q:$Q,EXCESS!G57,WORKING!$J:$J)</f>
        <v>0</v>
      </c>
      <c r="AI57" s="8">
        <f>SUMIF(WORKING!$Q:$Q,EXCESS!H57,WORKING!$J:$J)</f>
        <v>0</v>
      </c>
      <c r="AJ57" s="8">
        <f>SUMIF(WORKING!$Q:$Q,EXCESS!I57,WORKING!$J:$J)</f>
        <v>0</v>
      </c>
      <c r="AK57" s="8">
        <f>SUMIF(WORKING!$Q:$Q,EXCESS!J57,WORKING!$J:$J)</f>
        <v>0</v>
      </c>
      <c r="AL57" s="8">
        <f>SUMIF(WORKING!$Q:$Q,EXCESS!K57,WORKING!$J:$J)</f>
        <v>0</v>
      </c>
      <c r="AM57" s="8">
        <f>SUMIF(WORKING!$Q:$Q,EXCESS!L57,WORKING!$J:$J)</f>
        <v>0</v>
      </c>
      <c r="AN57" s="8">
        <f>SUMIF(WORKING!$Q:$Q,EXCESS!M57,WORKING!$J:$J)</f>
        <v>0</v>
      </c>
      <c r="AO57" s="8">
        <f>SUMIF(WORKING!$Q:$Q,EXCESS!N57,WORKING!$J:$J)</f>
        <v>0</v>
      </c>
      <c r="AP57" s="8">
        <f>SUMIF(WORKING!$Q:$Q,EXCESS!O57,WORKING!$J:$J)</f>
        <v>0</v>
      </c>
      <c r="AQ57" s="8">
        <f>SUMIF(WORKING!$Q:$Q,EXCESS!P57,WORKING!$J:$J)</f>
        <v>0</v>
      </c>
      <c r="AR57" s="8">
        <f t="shared" si="18"/>
        <v>0</v>
      </c>
      <c r="AT57" s="9">
        <f t="shared" si="19"/>
        <v>0</v>
      </c>
      <c r="AU57" s="9">
        <f t="shared" si="20"/>
        <v>0</v>
      </c>
      <c r="AV57" s="9">
        <f t="shared" si="21"/>
        <v>0</v>
      </c>
      <c r="AW57" s="9">
        <f t="shared" si="22"/>
        <v>0</v>
      </c>
      <c r="AX57" s="9">
        <f t="shared" si="23"/>
        <v>0</v>
      </c>
      <c r="AY57" s="9">
        <f t="shared" si="24"/>
        <v>0</v>
      </c>
      <c r="AZ57" s="9">
        <f t="shared" si="25"/>
        <v>0</v>
      </c>
      <c r="BA57" s="9">
        <f t="shared" si="26"/>
        <v>0</v>
      </c>
      <c r="BB57" s="9">
        <f t="shared" si="27"/>
        <v>0</v>
      </c>
      <c r="BC57" s="9">
        <f t="shared" si="28"/>
        <v>0</v>
      </c>
      <c r="BD57" s="9">
        <f t="shared" si="29"/>
        <v>0</v>
      </c>
      <c r="BE57" s="9">
        <f t="shared" si="30"/>
        <v>0</v>
      </c>
      <c r="BF57" s="9">
        <f t="shared" si="31"/>
        <v>0</v>
      </c>
    </row>
    <row r="58" spans="1:58">
      <c r="A58" s="7">
        <v>53</v>
      </c>
      <c r="B58" s="8" t="e">
        <f t="array" ref="B58">+INDEX(FILED!$B$4:$B$1003,SMALL(IF(EXCESS!$B$5=FILED!$Q$4:$Q$1003,ROW(FILED!$Q$4:$Q$1003)-ROW(FILED!$Q$4)+1),EXCESS!A58))</f>
        <v>#NUM!</v>
      </c>
      <c r="C58" s="8">
        <f t="shared" si="16"/>
        <v>0</v>
      </c>
      <c r="D58" s="97" t="str">
        <f>+IFERROR(VLOOKUP(B58,FILED!$B$4:$C$1003,2,FALSE),"")</f>
        <v/>
      </c>
      <c r="E58" s="97" t="str">
        <f t="shared" si="3"/>
        <v>0 42826</v>
      </c>
      <c r="F58" s="97" t="str">
        <f t="shared" si="4"/>
        <v>0 42856</v>
      </c>
      <c r="G58" s="97" t="str">
        <f t="shared" si="5"/>
        <v>0 42887</v>
      </c>
      <c r="H58" s="97" t="str">
        <f t="shared" si="6"/>
        <v>0 42917</v>
      </c>
      <c r="I58" s="97" t="str">
        <f t="shared" si="7"/>
        <v>0 42948</v>
      </c>
      <c r="J58" s="97" t="str">
        <f t="shared" si="8"/>
        <v>0 42979</v>
      </c>
      <c r="K58" s="97" t="str">
        <f t="shared" si="9"/>
        <v>0 43009</v>
      </c>
      <c r="L58" s="97" t="str">
        <f t="shared" si="10"/>
        <v>0 43040</v>
      </c>
      <c r="M58" s="97" t="str">
        <f t="shared" si="11"/>
        <v>0 43070</v>
      </c>
      <c r="N58" s="97" t="str">
        <f t="shared" si="12"/>
        <v>0 43101</v>
      </c>
      <c r="O58" s="97" t="str">
        <f t="shared" si="13"/>
        <v>0 43132</v>
      </c>
      <c r="P58" s="97" t="str">
        <f t="shared" si="14"/>
        <v>0 43160</v>
      </c>
      <c r="Q58" s="8">
        <f>IFERROR(VLOOKUP(C58,ONLINE!$B$5:$C$5103,2,FALSE),0)</f>
        <v>0</v>
      </c>
      <c r="R58" s="9">
        <f>SUMIF(ONLINE!$W:$W,EXCESS!E58,ONLINE!$Q:$Q)</f>
        <v>0</v>
      </c>
      <c r="S58" s="9">
        <f>SUMIF(ONLINE!$W:$W,EXCESS!F58,ONLINE!$Q:$Q)</f>
        <v>0</v>
      </c>
      <c r="T58" s="9">
        <f>SUMIF(ONLINE!$W:$W,EXCESS!G58,ONLINE!$Q:$Q)</f>
        <v>0</v>
      </c>
      <c r="U58" s="9">
        <f>SUMIF(ONLINE!$W:$W,EXCESS!H58,ONLINE!$Q:$Q)</f>
        <v>0</v>
      </c>
      <c r="V58" s="9">
        <f>SUMIF(ONLINE!$W:$W,EXCESS!I58,ONLINE!$Q:$Q)</f>
        <v>0</v>
      </c>
      <c r="W58" s="9">
        <f>SUMIF(ONLINE!$W:$W,EXCESS!J58,ONLINE!$Q:$Q)</f>
        <v>0</v>
      </c>
      <c r="X58" s="9">
        <f>SUMIF(ONLINE!$W:$W,EXCESS!K58,ONLINE!$Q:$Q)</f>
        <v>0</v>
      </c>
      <c r="Y58" s="9">
        <f>SUMIF(ONLINE!$W:$W,EXCESS!L58,ONLINE!$Q:$Q)</f>
        <v>0</v>
      </c>
      <c r="Z58" s="9">
        <f>SUMIF(ONLINE!$W:$W,EXCESS!M58,ONLINE!$Q:$Q)</f>
        <v>0</v>
      </c>
      <c r="AA58" s="9">
        <f>SUMIF(ONLINE!$W:$W,EXCESS!N58,ONLINE!$Q:$Q)</f>
        <v>0</v>
      </c>
      <c r="AB58" s="9">
        <f>SUMIF(ONLINE!$W:$W,EXCESS!O58,ONLINE!$Q:$Q)</f>
        <v>0</v>
      </c>
      <c r="AC58" s="9">
        <f>SUMIF(ONLINE!$W:$W,EXCESS!P58,ONLINE!$Q:$Q)</f>
        <v>0</v>
      </c>
      <c r="AD58" s="9">
        <f t="shared" si="17"/>
        <v>0</v>
      </c>
      <c r="AE58" s="8"/>
      <c r="AF58" s="8">
        <f>SUMIF(WORKING!$Q:$Q,EXCESS!E58,WORKING!$J:$J)</f>
        <v>0</v>
      </c>
      <c r="AG58" s="8">
        <f>SUMIF(WORKING!$Q:$Q,EXCESS!F58,WORKING!$J:$J)</f>
        <v>0</v>
      </c>
      <c r="AH58" s="8">
        <f>SUMIF(WORKING!$Q:$Q,EXCESS!G58,WORKING!$J:$J)</f>
        <v>0</v>
      </c>
      <c r="AI58" s="8">
        <f>SUMIF(WORKING!$Q:$Q,EXCESS!H58,WORKING!$J:$J)</f>
        <v>0</v>
      </c>
      <c r="AJ58" s="8">
        <f>SUMIF(WORKING!$Q:$Q,EXCESS!I58,WORKING!$J:$J)</f>
        <v>0</v>
      </c>
      <c r="AK58" s="8">
        <f>SUMIF(WORKING!$Q:$Q,EXCESS!J58,WORKING!$J:$J)</f>
        <v>0</v>
      </c>
      <c r="AL58" s="8">
        <f>SUMIF(WORKING!$Q:$Q,EXCESS!K58,WORKING!$J:$J)</f>
        <v>0</v>
      </c>
      <c r="AM58" s="8">
        <f>SUMIF(WORKING!$Q:$Q,EXCESS!L58,WORKING!$J:$J)</f>
        <v>0</v>
      </c>
      <c r="AN58" s="8">
        <f>SUMIF(WORKING!$Q:$Q,EXCESS!M58,WORKING!$J:$J)</f>
        <v>0</v>
      </c>
      <c r="AO58" s="8">
        <f>SUMIF(WORKING!$Q:$Q,EXCESS!N58,WORKING!$J:$J)</f>
        <v>0</v>
      </c>
      <c r="AP58" s="8">
        <f>SUMIF(WORKING!$Q:$Q,EXCESS!O58,WORKING!$J:$J)</f>
        <v>0</v>
      </c>
      <c r="AQ58" s="8">
        <f>SUMIF(WORKING!$Q:$Q,EXCESS!P58,WORKING!$J:$J)</f>
        <v>0</v>
      </c>
      <c r="AR58" s="8">
        <f t="shared" si="18"/>
        <v>0</v>
      </c>
      <c r="AT58" s="9">
        <f t="shared" si="19"/>
        <v>0</v>
      </c>
      <c r="AU58" s="9">
        <f t="shared" si="20"/>
        <v>0</v>
      </c>
      <c r="AV58" s="9">
        <f t="shared" si="21"/>
        <v>0</v>
      </c>
      <c r="AW58" s="9">
        <f t="shared" si="22"/>
        <v>0</v>
      </c>
      <c r="AX58" s="9">
        <f t="shared" si="23"/>
        <v>0</v>
      </c>
      <c r="AY58" s="9">
        <f t="shared" si="24"/>
        <v>0</v>
      </c>
      <c r="AZ58" s="9">
        <f t="shared" si="25"/>
        <v>0</v>
      </c>
      <c r="BA58" s="9">
        <f t="shared" si="26"/>
        <v>0</v>
      </c>
      <c r="BB58" s="9">
        <f t="shared" si="27"/>
        <v>0</v>
      </c>
      <c r="BC58" s="9">
        <f t="shared" si="28"/>
        <v>0</v>
      </c>
      <c r="BD58" s="9">
        <f t="shared" si="29"/>
        <v>0</v>
      </c>
      <c r="BE58" s="9">
        <f t="shared" si="30"/>
        <v>0</v>
      </c>
      <c r="BF58" s="9">
        <f t="shared" si="31"/>
        <v>0</v>
      </c>
    </row>
    <row r="59" spans="1:58">
      <c r="A59" s="7">
        <v>54</v>
      </c>
      <c r="B59" s="8" t="e">
        <f t="array" ref="B59">+INDEX(FILED!$B$4:$B$1003,SMALL(IF(EXCESS!$B$5=FILED!$Q$4:$Q$1003,ROW(FILED!$Q$4:$Q$1003)-ROW(FILED!$Q$4)+1),EXCESS!A59))</f>
        <v>#NUM!</v>
      </c>
      <c r="C59" s="8">
        <f t="shared" si="16"/>
        <v>0</v>
      </c>
      <c r="D59" s="97" t="str">
        <f>+IFERROR(VLOOKUP(B59,FILED!$B$4:$C$1003,2,FALSE),"")</f>
        <v/>
      </c>
      <c r="E59" s="97" t="str">
        <f t="shared" si="3"/>
        <v>0 42826</v>
      </c>
      <c r="F59" s="97" t="str">
        <f t="shared" si="4"/>
        <v>0 42856</v>
      </c>
      <c r="G59" s="97" t="str">
        <f t="shared" si="5"/>
        <v>0 42887</v>
      </c>
      <c r="H59" s="97" t="str">
        <f t="shared" si="6"/>
        <v>0 42917</v>
      </c>
      <c r="I59" s="97" t="str">
        <f t="shared" si="7"/>
        <v>0 42948</v>
      </c>
      <c r="J59" s="97" t="str">
        <f t="shared" si="8"/>
        <v>0 42979</v>
      </c>
      <c r="K59" s="97" t="str">
        <f t="shared" si="9"/>
        <v>0 43009</v>
      </c>
      <c r="L59" s="97" t="str">
        <f t="shared" si="10"/>
        <v>0 43040</v>
      </c>
      <c r="M59" s="97" t="str">
        <f t="shared" si="11"/>
        <v>0 43070</v>
      </c>
      <c r="N59" s="97" t="str">
        <f t="shared" si="12"/>
        <v>0 43101</v>
      </c>
      <c r="O59" s="97" t="str">
        <f t="shared" si="13"/>
        <v>0 43132</v>
      </c>
      <c r="P59" s="97" t="str">
        <f t="shared" si="14"/>
        <v>0 43160</v>
      </c>
      <c r="Q59" s="8">
        <f>IFERROR(VLOOKUP(C59,ONLINE!$B$5:$C$5103,2,FALSE),0)</f>
        <v>0</v>
      </c>
      <c r="R59" s="9">
        <f>SUMIF(ONLINE!$W:$W,EXCESS!E59,ONLINE!$Q:$Q)</f>
        <v>0</v>
      </c>
      <c r="S59" s="9">
        <f>SUMIF(ONLINE!$W:$W,EXCESS!F59,ONLINE!$Q:$Q)</f>
        <v>0</v>
      </c>
      <c r="T59" s="9">
        <f>SUMIF(ONLINE!$W:$W,EXCESS!G59,ONLINE!$Q:$Q)</f>
        <v>0</v>
      </c>
      <c r="U59" s="9">
        <f>SUMIF(ONLINE!$W:$W,EXCESS!H59,ONLINE!$Q:$Q)</f>
        <v>0</v>
      </c>
      <c r="V59" s="9">
        <f>SUMIF(ONLINE!$W:$W,EXCESS!I59,ONLINE!$Q:$Q)</f>
        <v>0</v>
      </c>
      <c r="W59" s="9">
        <f>SUMIF(ONLINE!$W:$W,EXCESS!J59,ONLINE!$Q:$Q)</f>
        <v>0</v>
      </c>
      <c r="X59" s="9">
        <f>SUMIF(ONLINE!$W:$W,EXCESS!K59,ONLINE!$Q:$Q)</f>
        <v>0</v>
      </c>
      <c r="Y59" s="9">
        <f>SUMIF(ONLINE!$W:$W,EXCESS!L59,ONLINE!$Q:$Q)</f>
        <v>0</v>
      </c>
      <c r="Z59" s="9">
        <f>SUMIF(ONLINE!$W:$W,EXCESS!M59,ONLINE!$Q:$Q)</f>
        <v>0</v>
      </c>
      <c r="AA59" s="9">
        <f>SUMIF(ONLINE!$W:$W,EXCESS!N59,ONLINE!$Q:$Q)</f>
        <v>0</v>
      </c>
      <c r="AB59" s="9">
        <f>SUMIF(ONLINE!$W:$W,EXCESS!O59,ONLINE!$Q:$Q)</f>
        <v>0</v>
      </c>
      <c r="AC59" s="9">
        <f>SUMIF(ONLINE!$W:$W,EXCESS!P59,ONLINE!$Q:$Q)</f>
        <v>0</v>
      </c>
      <c r="AD59" s="9">
        <f t="shared" si="17"/>
        <v>0</v>
      </c>
      <c r="AE59" s="8"/>
      <c r="AF59" s="8">
        <f>SUMIF(WORKING!$Q:$Q,EXCESS!E59,WORKING!$J:$J)</f>
        <v>0</v>
      </c>
      <c r="AG59" s="8">
        <f>SUMIF(WORKING!$Q:$Q,EXCESS!F59,WORKING!$J:$J)</f>
        <v>0</v>
      </c>
      <c r="AH59" s="8">
        <f>SUMIF(WORKING!$Q:$Q,EXCESS!G59,WORKING!$J:$J)</f>
        <v>0</v>
      </c>
      <c r="AI59" s="8">
        <f>SUMIF(WORKING!$Q:$Q,EXCESS!H59,WORKING!$J:$J)</f>
        <v>0</v>
      </c>
      <c r="AJ59" s="8">
        <f>SUMIF(WORKING!$Q:$Q,EXCESS!I59,WORKING!$J:$J)</f>
        <v>0</v>
      </c>
      <c r="AK59" s="8">
        <f>SUMIF(WORKING!$Q:$Q,EXCESS!J59,WORKING!$J:$J)</f>
        <v>0</v>
      </c>
      <c r="AL59" s="8">
        <f>SUMIF(WORKING!$Q:$Q,EXCESS!K59,WORKING!$J:$J)</f>
        <v>0</v>
      </c>
      <c r="AM59" s="8">
        <f>SUMIF(WORKING!$Q:$Q,EXCESS!L59,WORKING!$J:$J)</f>
        <v>0</v>
      </c>
      <c r="AN59" s="8">
        <f>SUMIF(WORKING!$Q:$Q,EXCESS!M59,WORKING!$J:$J)</f>
        <v>0</v>
      </c>
      <c r="AO59" s="8">
        <f>SUMIF(WORKING!$Q:$Q,EXCESS!N59,WORKING!$J:$J)</f>
        <v>0</v>
      </c>
      <c r="AP59" s="8">
        <f>SUMIF(WORKING!$Q:$Q,EXCESS!O59,WORKING!$J:$J)</f>
        <v>0</v>
      </c>
      <c r="AQ59" s="8">
        <f>SUMIF(WORKING!$Q:$Q,EXCESS!P59,WORKING!$J:$J)</f>
        <v>0</v>
      </c>
      <c r="AR59" s="8">
        <f t="shared" si="18"/>
        <v>0</v>
      </c>
      <c r="AT59" s="9">
        <f t="shared" si="19"/>
        <v>0</v>
      </c>
      <c r="AU59" s="9">
        <f t="shared" si="20"/>
        <v>0</v>
      </c>
      <c r="AV59" s="9">
        <f t="shared" si="21"/>
        <v>0</v>
      </c>
      <c r="AW59" s="9">
        <f t="shared" si="22"/>
        <v>0</v>
      </c>
      <c r="AX59" s="9">
        <f t="shared" si="23"/>
        <v>0</v>
      </c>
      <c r="AY59" s="9">
        <f t="shared" si="24"/>
        <v>0</v>
      </c>
      <c r="AZ59" s="9">
        <f t="shared" si="25"/>
        <v>0</v>
      </c>
      <c r="BA59" s="9">
        <f t="shared" si="26"/>
        <v>0</v>
      </c>
      <c r="BB59" s="9">
        <f t="shared" si="27"/>
        <v>0</v>
      </c>
      <c r="BC59" s="9">
        <f t="shared" si="28"/>
        <v>0</v>
      </c>
      <c r="BD59" s="9">
        <f t="shared" si="29"/>
        <v>0</v>
      </c>
      <c r="BE59" s="9">
        <f t="shared" si="30"/>
        <v>0</v>
      </c>
      <c r="BF59" s="9">
        <f t="shared" si="31"/>
        <v>0</v>
      </c>
    </row>
    <row r="60" spans="1:58">
      <c r="A60" s="7">
        <v>55</v>
      </c>
      <c r="B60" s="8" t="e">
        <f t="array" ref="B60">+INDEX(FILED!$B$4:$B$1003,SMALL(IF(EXCESS!$B$5=FILED!$Q$4:$Q$1003,ROW(FILED!$Q$4:$Q$1003)-ROW(FILED!$Q$4)+1),EXCESS!A60))</f>
        <v>#NUM!</v>
      </c>
      <c r="C60" s="8">
        <f t="shared" si="16"/>
        <v>0</v>
      </c>
      <c r="D60" s="97" t="str">
        <f>+IFERROR(VLOOKUP(B60,FILED!$B$4:$C$1003,2,FALSE),"")</f>
        <v/>
      </c>
      <c r="E60" s="97" t="str">
        <f t="shared" si="3"/>
        <v>0 42826</v>
      </c>
      <c r="F60" s="97" t="str">
        <f t="shared" si="4"/>
        <v>0 42856</v>
      </c>
      <c r="G60" s="97" t="str">
        <f t="shared" si="5"/>
        <v>0 42887</v>
      </c>
      <c r="H60" s="97" t="str">
        <f t="shared" si="6"/>
        <v>0 42917</v>
      </c>
      <c r="I60" s="97" t="str">
        <f t="shared" si="7"/>
        <v>0 42948</v>
      </c>
      <c r="J60" s="97" t="str">
        <f t="shared" si="8"/>
        <v>0 42979</v>
      </c>
      <c r="K60" s="97" t="str">
        <f t="shared" si="9"/>
        <v>0 43009</v>
      </c>
      <c r="L60" s="97" t="str">
        <f t="shared" si="10"/>
        <v>0 43040</v>
      </c>
      <c r="M60" s="97" t="str">
        <f t="shared" si="11"/>
        <v>0 43070</v>
      </c>
      <c r="N60" s="97" t="str">
        <f t="shared" si="12"/>
        <v>0 43101</v>
      </c>
      <c r="O60" s="97" t="str">
        <f t="shared" si="13"/>
        <v>0 43132</v>
      </c>
      <c r="P60" s="97" t="str">
        <f t="shared" si="14"/>
        <v>0 43160</v>
      </c>
      <c r="Q60" s="8">
        <f>IFERROR(VLOOKUP(C60,ONLINE!$B$5:$C$5103,2,FALSE),0)</f>
        <v>0</v>
      </c>
      <c r="R60" s="9">
        <f>SUMIF(ONLINE!$W:$W,EXCESS!E60,ONLINE!$Q:$Q)</f>
        <v>0</v>
      </c>
      <c r="S60" s="9">
        <f>SUMIF(ONLINE!$W:$W,EXCESS!F60,ONLINE!$Q:$Q)</f>
        <v>0</v>
      </c>
      <c r="T60" s="9">
        <f>SUMIF(ONLINE!$W:$W,EXCESS!G60,ONLINE!$Q:$Q)</f>
        <v>0</v>
      </c>
      <c r="U60" s="9">
        <f>SUMIF(ONLINE!$W:$W,EXCESS!H60,ONLINE!$Q:$Q)</f>
        <v>0</v>
      </c>
      <c r="V60" s="9">
        <f>SUMIF(ONLINE!$W:$W,EXCESS!I60,ONLINE!$Q:$Q)</f>
        <v>0</v>
      </c>
      <c r="W60" s="9">
        <f>SUMIF(ONLINE!$W:$W,EXCESS!J60,ONLINE!$Q:$Q)</f>
        <v>0</v>
      </c>
      <c r="X60" s="9">
        <f>SUMIF(ONLINE!$W:$W,EXCESS!K60,ONLINE!$Q:$Q)</f>
        <v>0</v>
      </c>
      <c r="Y60" s="9">
        <f>SUMIF(ONLINE!$W:$W,EXCESS!L60,ONLINE!$Q:$Q)</f>
        <v>0</v>
      </c>
      <c r="Z60" s="9">
        <f>SUMIF(ONLINE!$W:$W,EXCESS!M60,ONLINE!$Q:$Q)</f>
        <v>0</v>
      </c>
      <c r="AA60" s="9">
        <f>SUMIF(ONLINE!$W:$W,EXCESS!N60,ONLINE!$Q:$Q)</f>
        <v>0</v>
      </c>
      <c r="AB60" s="9">
        <f>SUMIF(ONLINE!$W:$W,EXCESS!O60,ONLINE!$Q:$Q)</f>
        <v>0</v>
      </c>
      <c r="AC60" s="9">
        <f>SUMIF(ONLINE!$W:$W,EXCESS!P60,ONLINE!$Q:$Q)</f>
        <v>0</v>
      </c>
      <c r="AD60" s="9">
        <f t="shared" si="17"/>
        <v>0</v>
      </c>
      <c r="AE60" s="8"/>
      <c r="AF60" s="8">
        <f>SUMIF(WORKING!$Q:$Q,EXCESS!E60,WORKING!$J:$J)</f>
        <v>0</v>
      </c>
      <c r="AG60" s="8">
        <f>SUMIF(WORKING!$Q:$Q,EXCESS!F60,WORKING!$J:$J)</f>
        <v>0</v>
      </c>
      <c r="AH60" s="8">
        <f>SUMIF(WORKING!$Q:$Q,EXCESS!G60,WORKING!$J:$J)</f>
        <v>0</v>
      </c>
      <c r="AI60" s="8">
        <f>SUMIF(WORKING!$Q:$Q,EXCESS!H60,WORKING!$J:$J)</f>
        <v>0</v>
      </c>
      <c r="AJ60" s="8">
        <f>SUMIF(WORKING!$Q:$Q,EXCESS!I60,WORKING!$J:$J)</f>
        <v>0</v>
      </c>
      <c r="AK60" s="8">
        <f>SUMIF(WORKING!$Q:$Q,EXCESS!J60,WORKING!$J:$J)</f>
        <v>0</v>
      </c>
      <c r="AL60" s="8">
        <f>SUMIF(WORKING!$Q:$Q,EXCESS!K60,WORKING!$J:$J)</f>
        <v>0</v>
      </c>
      <c r="AM60" s="8">
        <f>SUMIF(WORKING!$Q:$Q,EXCESS!L60,WORKING!$J:$J)</f>
        <v>0</v>
      </c>
      <c r="AN60" s="8">
        <f>SUMIF(WORKING!$Q:$Q,EXCESS!M60,WORKING!$J:$J)</f>
        <v>0</v>
      </c>
      <c r="AO60" s="8">
        <f>SUMIF(WORKING!$Q:$Q,EXCESS!N60,WORKING!$J:$J)</f>
        <v>0</v>
      </c>
      <c r="AP60" s="8">
        <f>SUMIF(WORKING!$Q:$Q,EXCESS!O60,WORKING!$J:$J)</f>
        <v>0</v>
      </c>
      <c r="AQ60" s="8">
        <f>SUMIF(WORKING!$Q:$Q,EXCESS!P60,WORKING!$J:$J)</f>
        <v>0</v>
      </c>
      <c r="AR60" s="8">
        <f t="shared" si="18"/>
        <v>0</v>
      </c>
      <c r="AT60" s="9">
        <f t="shared" si="19"/>
        <v>0</v>
      </c>
      <c r="AU60" s="9">
        <f t="shared" si="20"/>
        <v>0</v>
      </c>
      <c r="AV60" s="9">
        <f t="shared" si="21"/>
        <v>0</v>
      </c>
      <c r="AW60" s="9">
        <f t="shared" si="22"/>
        <v>0</v>
      </c>
      <c r="AX60" s="9">
        <f t="shared" si="23"/>
        <v>0</v>
      </c>
      <c r="AY60" s="9">
        <f t="shared" si="24"/>
        <v>0</v>
      </c>
      <c r="AZ60" s="9">
        <f t="shared" si="25"/>
        <v>0</v>
      </c>
      <c r="BA60" s="9">
        <f t="shared" si="26"/>
        <v>0</v>
      </c>
      <c r="BB60" s="9">
        <f t="shared" si="27"/>
        <v>0</v>
      </c>
      <c r="BC60" s="9">
        <f t="shared" si="28"/>
        <v>0</v>
      </c>
      <c r="BD60" s="9">
        <f t="shared" si="29"/>
        <v>0</v>
      </c>
      <c r="BE60" s="9">
        <f t="shared" si="30"/>
        <v>0</v>
      </c>
      <c r="BF60" s="9">
        <f t="shared" si="31"/>
        <v>0</v>
      </c>
    </row>
    <row r="61" spans="1:58">
      <c r="A61" s="7">
        <v>56</v>
      </c>
      <c r="B61" s="8" t="e">
        <f t="array" ref="B61">+INDEX(FILED!$B$4:$B$1003,SMALL(IF(EXCESS!$B$5=FILED!$Q$4:$Q$1003,ROW(FILED!$Q$4:$Q$1003)-ROW(FILED!$Q$4)+1),EXCESS!A61))</f>
        <v>#NUM!</v>
      </c>
      <c r="C61" s="8">
        <f t="shared" si="16"/>
        <v>0</v>
      </c>
      <c r="D61" s="97" t="str">
        <f>+IFERROR(VLOOKUP(B61,FILED!$B$4:$C$1003,2,FALSE),"")</f>
        <v/>
      </c>
      <c r="E61" s="97" t="str">
        <f t="shared" si="3"/>
        <v>0 42826</v>
      </c>
      <c r="F61" s="97" t="str">
        <f t="shared" si="4"/>
        <v>0 42856</v>
      </c>
      <c r="G61" s="97" t="str">
        <f t="shared" si="5"/>
        <v>0 42887</v>
      </c>
      <c r="H61" s="97" t="str">
        <f t="shared" si="6"/>
        <v>0 42917</v>
      </c>
      <c r="I61" s="97" t="str">
        <f t="shared" si="7"/>
        <v>0 42948</v>
      </c>
      <c r="J61" s="97" t="str">
        <f t="shared" si="8"/>
        <v>0 42979</v>
      </c>
      <c r="K61" s="97" t="str">
        <f t="shared" si="9"/>
        <v>0 43009</v>
      </c>
      <c r="L61" s="97" t="str">
        <f t="shared" si="10"/>
        <v>0 43040</v>
      </c>
      <c r="M61" s="97" t="str">
        <f t="shared" si="11"/>
        <v>0 43070</v>
      </c>
      <c r="N61" s="97" t="str">
        <f t="shared" si="12"/>
        <v>0 43101</v>
      </c>
      <c r="O61" s="97" t="str">
        <f t="shared" si="13"/>
        <v>0 43132</v>
      </c>
      <c r="P61" s="97" t="str">
        <f t="shared" si="14"/>
        <v>0 43160</v>
      </c>
      <c r="Q61" s="8">
        <f>IFERROR(VLOOKUP(C61,ONLINE!$B$5:$C$5103,2,FALSE),0)</f>
        <v>0</v>
      </c>
      <c r="R61" s="9">
        <f>SUMIF(ONLINE!$W:$W,EXCESS!E61,ONLINE!$Q:$Q)</f>
        <v>0</v>
      </c>
      <c r="S61" s="9">
        <f>SUMIF(ONLINE!$W:$W,EXCESS!F61,ONLINE!$Q:$Q)</f>
        <v>0</v>
      </c>
      <c r="T61" s="9">
        <f>SUMIF(ONLINE!$W:$W,EXCESS!G61,ONLINE!$Q:$Q)</f>
        <v>0</v>
      </c>
      <c r="U61" s="9">
        <f>SUMIF(ONLINE!$W:$W,EXCESS!H61,ONLINE!$Q:$Q)</f>
        <v>0</v>
      </c>
      <c r="V61" s="9">
        <f>SUMIF(ONLINE!$W:$W,EXCESS!I61,ONLINE!$Q:$Q)</f>
        <v>0</v>
      </c>
      <c r="W61" s="9">
        <f>SUMIF(ONLINE!$W:$W,EXCESS!J61,ONLINE!$Q:$Q)</f>
        <v>0</v>
      </c>
      <c r="X61" s="9">
        <f>SUMIF(ONLINE!$W:$W,EXCESS!K61,ONLINE!$Q:$Q)</f>
        <v>0</v>
      </c>
      <c r="Y61" s="9">
        <f>SUMIF(ONLINE!$W:$W,EXCESS!L61,ONLINE!$Q:$Q)</f>
        <v>0</v>
      </c>
      <c r="Z61" s="9">
        <f>SUMIF(ONLINE!$W:$W,EXCESS!M61,ONLINE!$Q:$Q)</f>
        <v>0</v>
      </c>
      <c r="AA61" s="9">
        <f>SUMIF(ONLINE!$W:$W,EXCESS!N61,ONLINE!$Q:$Q)</f>
        <v>0</v>
      </c>
      <c r="AB61" s="9">
        <f>SUMIF(ONLINE!$W:$W,EXCESS!O61,ONLINE!$Q:$Q)</f>
        <v>0</v>
      </c>
      <c r="AC61" s="9">
        <f>SUMIF(ONLINE!$W:$W,EXCESS!P61,ONLINE!$Q:$Q)</f>
        <v>0</v>
      </c>
      <c r="AD61" s="9">
        <f t="shared" si="17"/>
        <v>0</v>
      </c>
      <c r="AE61" s="8"/>
      <c r="AF61" s="8">
        <f>SUMIF(WORKING!$Q:$Q,EXCESS!E61,WORKING!$J:$J)</f>
        <v>0</v>
      </c>
      <c r="AG61" s="8">
        <f>SUMIF(WORKING!$Q:$Q,EXCESS!F61,WORKING!$J:$J)</f>
        <v>0</v>
      </c>
      <c r="AH61" s="8">
        <f>SUMIF(WORKING!$Q:$Q,EXCESS!G61,WORKING!$J:$J)</f>
        <v>0</v>
      </c>
      <c r="AI61" s="8">
        <f>SUMIF(WORKING!$Q:$Q,EXCESS!H61,WORKING!$J:$J)</f>
        <v>0</v>
      </c>
      <c r="AJ61" s="8">
        <f>SUMIF(WORKING!$Q:$Q,EXCESS!I61,WORKING!$J:$J)</f>
        <v>0</v>
      </c>
      <c r="AK61" s="8">
        <f>SUMIF(WORKING!$Q:$Q,EXCESS!J61,WORKING!$J:$J)</f>
        <v>0</v>
      </c>
      <c r="AL61" s="8">
        <f>SUMIF(WORKING!$Q:$Q,EXCESS!K61,WORKING!$J:$J)</f>
        <v>0</v>
      </c>
      <c r="AM61" s="8">
        <f>SUMIF(WORKING!$Q:$Q,EXCESS!L61,WORKING!$J:$J)</f>
        <v>0</v>
      </c>
      <c r="AN61" s="8">
        <f>SUMIF(WORKING!$Q:$Q,EXCESS!M61,WORKING!$J:$J)</f>
        <v>0</v>
      </c>
      <c r="AO61" s="8">
        <f>SUMIF(WORKING!$Q:$Q,EXCESS!N61,WORKING!$J:$J)</f>
        <v>0</v>
      </c>
      <c r="AP61" s="8">
        <f>SUMIF(WORKING!$Q:$Q,EXCESS!O61,WORKING!$J:$J)</f>
        <v>0</v>
      </c>
      <c r="AQ61" s="8">
        <f>SUMIF(WORKING!$Q:$Q,EXCESS!P61,WORKING!$J:$J)</f>
        <v>0</v>
      </c>
      <c r="AR61" s="8">
        <f t="shared" si="18"/>
        <v>0</v>
      </c>
      <c r="AT61" s="9">
        <f t="shared" si="19"/>
        <v>0</v>
      </c>
      <c r="AU61" s="9">
        <f t="shared" si="20"/>
        <v>0</v>
      </c>
      <c r="AV61" s="9">
        <f t="shared" si="21"/>
        <v>0</v>
      </c>
      <c r="AW61" s="9">
        <f t="shared" si="22"/>
        <v>0</v>
      </c>
      <c r="AX61" s="9">
        <f t="shared" si="23"/>
        <v>0</v>
      </c>
      <c r="AY61" s="9">
        <f t="shared" si="24"/>
        <v>0</v>
      </c>
      <c r="AZ61" s="9">
        <f t="shared" si="25"/>
        <v>0</v>
      </c>
      <c r="BA61" s="9">
        <f t="shared" si="26"/>
        <v>0</v>
      </c>
      <c r="BB61" s="9">
        <f t="shared" si="27"/>
        <v>0</v>
      </c>
      <c r="BC61" s="9">
        <f t="shared" si="28"/>
        <v>0</v>
      </c>
      <c r="BD61" s="9">
        <f t="shared" si="29"/>
        <v>0</v>
      </c>
      <c r="BE61" s="9">
        <f t="shared" si="30"/>
        <v>0</v>
      </c>
      <c r="BF61" s="9">
        <f t="shared" si="31"/>
        <v>0</v>
      </c>
    </row>
    <row r="62" spans="1:58">
      <c r="A62" s="7">
        <v>57</v>
      </c>
      <c r="B62" s="8" t="e">
        <f t="array" ref="B62">+INDEX(FILED!$B$4:$B$1003,SMALL(IF(EXCESS!$B$5=FILED!$Q$4:$Q$1003,ROW(FILED!$Q$4:$Q$1003)-ROW(FILED!$Q$4)+1),EXCESS!A62))</f>
        <v>#NUM!</v>
      </c>
      <c r="C62" s="8">
        <f t="shared" si="16"/>
        <v>0</v>
      </c>
      <c r="D62" s="97" t="str">
        <f>+IFERROR(VLOOKUP(B62,FILED!$B$4:$C$1003,2,FALSE),"")</f>
        <v/>
      </c>
      <c r="E62" s="97" t="str">
        <f t="shared" si="3"/>
        <v>0 42826</v>
      </c>
      <c r="F62" s="97" t="str">
        <f t="shared" si="4"/>
        <v>0 42856</v>
      </c>
      <c r="G62" s="97" t="str">
        <f t="shared" si="5"/>
        <v>0 42887</v>
      </c>
      <c r="H62" s="97" t="str">
        <f t="shared" si="6"/>
        <v>0 42917</v>
      </c>
      <c r="I62" s="97" t="str">
        <f t="shared" si="7"/>
        <v>0 42948</v>
      </c>
      <c r="J62" s="97" t="str">
        <f t="shared" si="8"/>
        <v>0 42979</v>
      </c>
      <c r="K62" s="97" t="str">
        <f t="shared" si="9"/>
        <v>0 43009</v>
      </c>
      <c r="L62" s="97" t="str">
        <f t="shared" si="10"/>
        <v>0 43040</v>
      </c>
      <c r="M62" s="97" t="str">
        <f t="shared" si="11"/>
        <v>0 43070</v>
      </c>
      <c r="N62" s="97" t="str">
        <f t="shared" si="12"/>
        <v>0 43101</v>
      </c>
      <c r="O62" s="97" t="str">
        <f t="shared" si="13"/>
        <v>0 43132</v>
      </c>
      <c r="P62" s="97" t="str">
        <f t="shared" si="14"/>
        <v>0 43160</v>
      </c>
      <c r="Q62" s="8">
        <f>IFERROR(VLOOKUP(C62,ONLINE!$B$5:$C$5103,2,FALSE),0)</f>
        <v>0</v>
      </c>
      <c r="R62" s="9">
        <f>SUMIF(ONLINE!$W:$W,EXCESS!E62,ONLINE!$Q:$Q)</f>
        <v>0</v>
      </c>
      <c r="S62" s="9">
        <f>SUMIF(ONLINE!$W:$W,EXCESS!F62,ONLINE!$Q:$Q)</f>
        <v>0</v>
      </c>
      <c r="T62" s="9">
        <f>SUMIF(ONLINE!$W:$W,EXCESS!G62,ONLINE!$Q:$Q)</f>
        <v>0</v>
      </c>
      <c r="U62" s="9">
        <f>SUMIF(ONLINE!$W:$W,EXCESS!H62,ONLINE!$Q:$Q)</f>
        <v>0</v>
      </c>
      <c r="V62" s="9">
        <f>SUMIF(ONLINE!$W:$W,EXCESS!I62,ONLINE!$Q:$Q)</f>
        <v>0</v>
      </c>
      <c r="W62" s="9">
        <f>SUMIF(ONLINE!$W:$W,EXCESS!J62,ONLINE!$Q:$Q)</f>
        <v>0</v>
      </c>
      <c r="X62" s="9">
        <f>SUMIF(ONLINE!$W:$W,EXCESS!K62,ONLINE!$Q:$Q)</f>
        <v>0</v>
      </c>
      <c r="Y62" s="9">
        <f>SUMIF(ONLINE!$W:$W,EXCESS!L62,ONLINE!$Q:$Q)</f>
        <v>0</v>
      </c>
      <c r="Z62" s="9">
        <f>SUMIF(ONLINE!$W:$W,EXCESS!M62,ONLINE!$Q:$Q)</f>
        <v>0</v>
      </c>
      <c r="AA62" s="9">
        <f>SUMIF(ONLINE!$W:$W,EXCESS!N62,ONLINE!$Q:$Q)</f>
        <v>0</v>
      </c>
      <c r="AB62" s="9">
        <f>SUMIF(ONLINE!$W:$W,EXCESS!O62,ONLINE!$Q:$Q)</f>
        <v>0</v>
      </c>
      <c r="AC62" s="9">
        <f>SUMIF(ONLINE!$W:$W,EXCESS!P62,ONLINE!$Q:$Q)</f>
        <v>0</v>
      </c>
      <c r="AD62" s="9">
        <f t="shared" si="17"/>
        <v>0</v>
      </c>
      <c r="AE62" s="8"/>
      <c r="AF62" s="8">
        <f>SUMIF(WORKING!$Q:$Q,EXCESS!E62,WORKING!$J:$J)</f>
        <v>0</v>
      </c>
      <c r="AG62" s="8">
        <f>SUMIF(WORKING!$Q:$Q,EXCESS!F62,WORKING!$J:$J)</f>
        <v>0</v>
      </c>
      <c r="AH62" s="8">
        <f>SUMIF(WORKING!$Q:$Q,EXCESS!G62,WORKING!$J:$J)</f>
        <v>0</v>
      </c>
      <c r="AI62" s="8">
        <f>SUMIF(WORKING!$Q:$Q,EXCESS!H62,WORKING!$J:$J)</f>
        <v>0</v>
      </c>
      <c r="AJ62" s="8">
        <f>SUMIF(WORKING!$Q:$Q,EXCESS!I62,WORKING!$J:$J)</f>
        <v>0</v>
      </c>
      <c r="AK62" s="8">
        <f>SUMIF(WORKING!$Q:$Q,EXCESS!J62,WORKING!$J:$J)</f>
        <v>0</v>
      </c>
      <c r="AL62" s="8">
        <f>SUMIF(WORKING!$Q:$Q,EXCESS!K62,WORKING!$J:$J)</f>
        <v>0</v>
      </c>
      <c r="AM62" s="8">
        <f>SUMIF(WORKING!$Q:$Q,EXCESS!L62,WORKING!$J:$J)</f>
        <v>0</v>
      </c>
      <c r="AN62" s="8">
        <f>SUMIF(WORKING!$Q:$Q,EXCESS!M62,WORKING!$J:$J)</f>
        <v>0</v>
      </c>
      <c r="AO62" s="8">
        <f>SUMIF(WORKING!$Q:$Q,EXCESS!N62,WORKING!$J:$J)</f>
        <v>0</v>
      </c>
      <c r="AP62" s="8">
        <f>SUMIF(WORKING!$Q:$Q,EXCESS!O62,WORKING!$J:$J)</f>
        <v>0</v>
      </c>
      <c r="AQ62" s="8">
        <f>SUMIF(WORKING!$Q:$Q,EXCESS!P62,WORKING!$J:$J)</f>
        <v>0</v>
      </c>
      <c r="AR62" s="8">
        <f t="shared" si="18"/>
        <v>0</v>
      </c>
      <c r="AT62" s="9">
        <f t="shared" si="19"/>
        <v>0</v>
      </c>
      <c r="AU62" s="9">
        <f t="shared" si="20"/>
        <v>0</v>
      </c>
      <c r="AV62" s="9">
        <f t="shared" si="21"/>
        <v>0</v>
      </c>
      <c r="AW62" s="9">
        <f t="shared" si="22"/>
        <v>0</v>
      </c>
      <c r="AX62" s="9">
        <f t="shared" si="23"/>
        <v>0</v>
      </c>
      <c r="AY62" s="9">
        <f t="shared" si="24"/>
        <v>0</v>
      </c>
      <c r="AZ62" s="9">
        <f t="shared" si="25"/>
        <v>0</v>
      </c>
      <c r="BA62" s="9">
        <f t="shared" si="26"/>
        <v>0</v>
      </c>
      <c r="BB62" s="9">
        <f t="shared" si="27"/>
        <v>0</v>
      </c>
      <c r="BC62" s="9">
        <f t="shared" si="28"/>
        <v>0</v>
      </c>
      <c r="BD62" s="9">
        <f t="shared" si="29"/>
        <v>0</v>
      </c>
      <c r="BE62" s="9">
        <f t="shared" si="30"/>
        <v>0</v>
      </c>
      <c r="BF62" s="9">
        <f t="shared" si="31"/>
        <v>0</v>
      </c>
    </row>
    <row r="63" spans="1:58">
      <c r="A63" s="7">
        <v>58</v>
      </c>
      <c r="B63" s="8" t="e">
        <f t="array" ref="B63">+INDEX(FILED!$B$4:$B$1003,SMALL(IF(EXCESS!$B$5=FILED!$Q$4:$Q$1003,ROW(FILED!$Q$4:$Q$1003)-ROW(FILED!$Q$4)+1),EXCESS!A63))</f>
        <v>#NUM!</v>
      </c>
      <c r="C63" s="8">
        <f t="shared" si="16"/>
        <v>0</v>
      </c>
      <c r="D63" s="97" t="str">
        <f>+IFERROR(VLOOKUP(B63,FILED!$B$4:$C$1003,2,FALSE),"")</f>
        <v/>
      </c>
      <c r="E63" s="97" t="str">
        <f t="shared" si="3"/>
        <v>0 42826</v>
      </c>
      <c r="F63" s="97" t="str">
        <f t="shared" si="4"/>
        <v>0 42856</v>
      </c>
      <c r="G63" s="97" t="str">
        <f t="shared" si="5"/>
        <v>0 42887</v>
      </c>
      <c r="H63" s="97" t="str">
        <f t="shared" si="6"/>
        <v>0 42917</v>
      </c>
      <c r="I63" s="97" t="str">
        <f t="shared" si="7"/>
        <v>0 42948</v>
      </c>
      <c r="J63" s="97" t="str">
        <f t="shared" si="8"/>
        <v>0 42979</v>
      </c>
      <c r="K63" s="97" t="str">
        <f t="shared" si="9"/>
        <v>0 43009</v>
      </c>
      <c r="L63" s="97" t="str">
        <f t="shared" si="10"/>
        <v>0 43040</v>
      </c>
      <c r="M63" s="97" t="str">
        <f t="shared" si="11"/>
        <v>0 43070</v>
      </c>
      <c r="N63" s="97" t="str">
        <f t="shared" si="12"/>
        <v>0 43101</v>
      </c>
      <c r="O63" s="97" t="str">
        <f t="shared" si="13"/>
        <v>0 43132</v>
      </c>
      <c r="P63" s="97" t="str">
        <f t="shared" si="14"/>
        <v>0 43160</v>
      </c>
      <c r="Q63" s="8">
        <f>IFERROR(VLOOKUP(C63,ONLINE!$B$5:$C$5103,2,FALSE),0)</f>
        <v>0</v>
      </c>
      <c r="R63" s="9">
        <f>SUMIF(ONLINE!$W:$W,EXCESS!E63,ONLINE!$Q:$Q)</f>
        <v>0</v>
      </c>
      <c r="S63" s="9">
        <f>SUMIF(ONLINE!$W:$W,EXCESS!F63,ONLINE!$Q:$Q)</f>
        <v>0</v>
      </c>
      <c r="T63" s="9">
        <f>SUMIF(ONLINE!$W:$W,EXCESS!G63,ONLINE!$Q:$Q)</f>
        <v>0</v>
      </c>
      <c r="U63" s="9">
        <f>SUMIF(ONLINE!$W:$W,EXCESS!H63,ONLINE!$Q:$Q)</f>
        <v>0</v>
      </c>
      <c r="V63" s="9">
        <f>SUMIF(ONLINE!$W:$W,EXCESS!I63,ONLINE!$Q:$Q)</f>
        <v>0</v>
      </c>
      <c r="W63" s="9">
        <f>SUMIF(ONLINE!$W:$W,EXCESS!J63,ONLINE!$Q:$Q)</f>
        <v>0</v>
      </c>
      <c r="X63" s="9">
        <f>SUMIF(ONLINE!$W:$W,EXCESS!K63,ONLINE!$Q:$Q)</f>
        <v>0</v>
      </c>
      <c r="Y63" s="9">
        <f>SUMIF(ONLINE!$W:$W,EXCESS!L63,ONLINE!$Q:$Q)</f>
        <v>0</v>
      </c>
      <c r="Z63" s="9">
        <f>SUMIF(ONLINE!$W:$W,EXCESS!M63,ONLINE!$Q:$Q)</f>
        <v>0</v>
      </c>
      <c r="AA63" s="9">
        <f>SUMIF(ONLINE!$W:$W,EXCESS!N63,ONLINE!$Q:$Q)</f>
        <v>0</v>
      </c>
      <c r="AB63" s="9">
        <f>SUMIF(ONLINE!$W:$W,EXCESS!O63,ONLINE!$Q:$Q)</f>
        <v>0</v>
      </c>
      <c r="AC63" s="9">
        <f>SUMIF(ONLINE!$W:$W,EXCESS!P63,ONLINE!$Q:$Q)</f>
        <v>0</v>
      </c>
      <c r="AD63" s="9">
        <f t="shared" si="17"/>
        <v>0</v>
      </c>
      <c r="AE63" s="8"/>
      <c r="AF63" s="8">
        <f>SUMIF(WORKING!$Q:$Q,EXCESS!E63,WORKING!$J:$J)</f>
        <v>0</v>
      </c>
      <c r="AG63" s="8">
        <f>SUMIF(WORKING!$Q:$Q,EXCESS!F63,WORKING!$J:$J)</f>
        <v>0</v>
      </c>
      <c r="AH63" s="8">
        <f>SUMIF(WORKING!$Q:$Q,EXCESS!G63,WORKING!$J:$J)</f>
        <v>0</v>
      </c>
      <c r="AI63" s="8">
        <f>SUMIF(WORKING!$Q:$Q,EXCESS!H63,WORKING!$J:$J)</f>
        <v>0</v>
      </c>
      <c r="AJ63" s="8">
        <f>SUMIF(WORKING!$Q:$Q,EXCESS!I63,WORKING!$J:$J)</f>
        <v>0</v>
      </c>
      <c r="AK63" s="8">
        <f>SUMIF(WORKING!$Q:$Q,EXCESS!J63,WORKING!$J:$J)</f>
        <v>0</v>
      </c>
      <c r="AL63" s="8">
        <f>SUMIF(WORKING!$Q:$Q,EXCESS!K63,WORKING!$J:$J)</f>
        <v>0</v>
      </c>
      <c r="AM63" s="8">
        <f>SUMIF(WORKING!$Q:$Q,EXCESS!L63,WORKING!$J:$J)</f>
        <v>0</v>
      </c>
      <c r="AN63" s="8">
        <f>SUMIF(WORKING!$Q:$Q,EXCESS!M63,WORKING!$J:$J)</f>
        <v>0</v>
      </c>
      <c r="AO63" s="8">
        <f>SUMIF(WORKING!$Q:$Q,EXCESS!N63,WORKING!$J:$J)</f>
        <v>0</v>
      </c>
      <c r="AP63" s="8">
        <f>SUMIF(WORKING!$Q:$Q,EXCESS!O63,WORKING!$J:$J)</f>
        <v>0</v>
      </c>
      <c r="AQ63" s="8">
        <f>SUMIF(WORKING!$Q:$Q,EXCESS!P63,WORKING!$J:$J)</f>
        <v>0</v>
      </c>
      <c r="AR63" s="8">
        <f t="shared" si="18"/>
        <v>0</v>
      </c>
      <c r="AT63" s="9">
        <f t="shared" si="19"/>
        <v>0</v>
      </c>
      <c r="AU63" s="9">
        <f t="shared" si="20"/>
        <v>0</v>
      </c>
      <c r="AV63" s="9">
        <f t="shared" si="21"/>
        <v>0</v>
      </c>
      <c r="AW63" s="9">
        <f t="shared" si="22"/>
        <v>0</v>
      </c>
      <c r="AX63" s="9">
        <f t="shared" si="23"/>
        <v>0</v>
      </c>
      <c r="AY63" s="9">
        <f t="shared" si="24"/>
        <v>0</v>
      </c>
      <c r="AZ63" s="9">
        <f t="shared" si="25"/>
        <v>0</v>
      </c>
      <c r="BA63" s="9">
        <f t="shared" si="26"/>
        <v>0</v>
      </c>
      <c r="BB63" s="9">
        <f t="shared" si="27"/>
        <v>0</v>
      </c>
      <c r="BC63" s="9">
        <f t="shared" si="28"/>
        <v>0</v>
      </c>
      <c r="BD63" s="9">
        <f t="shared" si="29"/>
        <v>0</v>
      </c>
      <c r="BE63" s="9">
        <f t="shared" si="30"/>
        <v>0</v>
      </c>
      <c r="BF63" s="9">
        <f t="shared" si="31"/>
        <v>0</v>
      </c>
    </row>
    <row r="64" spans="1:58">
      <c r="A64" s="7">
        <v>59</v>
      </c>
      <c r="B64" s="8" t="e">
        <f t="array" ref="B64">+INDEX(FILED!$B$4:$B$1003,SMALL(IF(EXCESS!$B$5=FILED!$Q$4:$Q$1003,ROW(FILED!$Q$4:$Q$1003)-ROW(FILED!$Q$4)+1),EXCESS!A64))</f>
        <v>#NUM!</v>
      </c>
      <c r="C64" s="8">
        <f t="shared" si="16"/>
        <v>0</v>
      </c>
      <c r="D64" s="97" t="str">
        <f>+IFERROR(VLOOKUP(B64,FILED!$B$4:$C$1003,2,FALSE),"")</f>
        <v/>
      </c>
      <c r="E64" s="97" t="str">
        <f t="shared" si="3"/>
        <v>0 42826</v>
      </c>
      <c r="F64" s="97" t="str">
        <f t="shared" si="4"/>
        <v>0 42856</v>
      </c>
      <c r="G64" s="97" t="str">
        <f t="shared" si="5"/>
        <v>0 42887</v>
      </c>
      <c r="H64" s="97" t="str">
        <f t="shared" si="6"/>
        <v>0 42917</v>
      </c>
      <c r="I64" s="97" t="str">
        <f t="shared" si="7"/>
        <v>0 42948</v>
      </c>
      <c r="J64" s="97" t="str">
        <f t="shared" si="8"/>
        <v>0 42979</v>
      </c>
      <c r="K64" s="97" t="str">
        <f t="shared" si="9"/>
        <v>0 43009</v>
      </c>
      <c r="L64" s="97" t="str">
        <f t="shared" si="10"/>
        <v>0 43040</v>
      </c>
      <c r="M64" s="97" t="str">
        <f t="shared" si="11"/>
        <v>0 43070</v>
      </c>
      <c r="N64" s="97" t="str">
        <f t="shared" si="12"/>
        <v>0 43101</v>
      </c>
      <c r="O64" s="97" t="str">
        <f t="shared" si="13"/>
        <v>0 43132</v>
      </c>
      <c r="P64" s="97" t="str">
        <f t="shared" si="14"/>
        <v>0 43160</v>
      </c>
      <c r="Q64" s="8">
        <f>IFERROR(VLOOKUP(C64,ONLINE!$B$5:$C$5103,2,FALSE),0)</f>
        <v>0</v>
      </c>
      <c r="R64" s="9">
        <f>SUMIF(ONLINE!$W:$W,EXCESS!E64,ONLINE!$Q:$Q)</f>
        <v>0</v>
      </c>
      <c r="S64" s="9">
        <f>SUMIF(ONLINE!$W:$W,EXCESS!F64,ONLINE!$Q:$Q)</f>
        <v>0</v>
      </c>
      <c r="T64" s="9">
        <f>SUMIF(ONLINE!$W:$W,EXCESS!G64,ONLINE!$Q:$Q)</f>
        <v>0</v>
      </c>
      <c r="U64" s="9">
        <f>SUMIF(ONLINE!$W:$W,EXCESS!H64,ONLINE!$Q:$Q)</f>
        <v>0</v>
      </c>
      <c r="V64" s="9">
        <f>SUMIF(ONLINE!$W:$W,EXCESS!I64,ONLINE!$Q:$Q)</f>
        <v>0</v>
      </c>
      <c r="W64" s="9">
        <f>SUMIF(ONLINE!$W:$W,EXCESS!J64,ONLINE!$Q:$Q)</f>
        <v>0</v>
      </c>
      <c r="X64" s="9">
        <f>SUMIF(ONLINE!$W:$W,EXCESS!K64,ONLINE!$Q:$Q)</f>
        <v>0</v>
      </c>
      <c r="Y64" s="9">
        <f>SUMIF(ONLINE!$W:$W,EXCESS!L64,ONLINE!$Q:$Q)</f>
        <v>0</v>
      </c>
      <c r="Z64" s="9">
        <f>SUMIF(ONLINE!$W:$W,EXCESS!M64,ONLINE!$Q:$Q)</f>
        <v>0</v>
      </c>
      <c r="AA64" s="9">
        <f>SUMIF(ONLINE!$W:$W,EXCESS!N64,ONLINE!$Q:$Q)</f>
        <v>0</v>
      </c>
      <c r="AB64" s="9">
        <f>SUMIF(ONLINE!$W:$W,EXCESS!O64,ONLINE!$Q:$Q)</f>
        <v>0</v>
      </c>
      <c r="AC64" s="9">
        <f>SUMIF(ONLINE!$W:$W,EXCESS!P64,ONLINE!$Q:$Q)</f>
        <v>0</v>
      </c>
      <c r="AD64" s="9">
        <f t="shared" si="17"/>
        <v>0</v>
      </c>
      <c r="AE64" s="8"/>
      <c r="AF64" s="8">
        <f>SUMIF(WORKING!$Q:$Q,EXCESS!E64,WORKING!$J:$J)</f>
        <v>0</v>
      </c>
      <c r="AG64" s="8">
        <f>SUMIF(WORKING!$Q:$Q,EXCESS!F64,WORKING!$J:$J)</f>
        <v>0</v>
      </c>
      <c r="AH64" s="8">
        <f>SUMIF(WORKING!$Q:$Q,EXCESS!G64,WORKING!$J:$J)</f>
        <v>0</v>
      </c>
      <c r="AI64" s="8">
        <f>SUMIF(WORKING!$Q:$Q,EXCESS!H64,WORKING!$J:$J)</f>
        <v>0</v>
      </c>
      <c r="AJ64" s="8">
        <f>SUMIF(WORKING!$Q:$Q,EXCESS!I64,WORKING!$J:$J)</f>
        <v>0</v>
      </c>
      <c r="AK64" s="8">
        <f>SUMIF(WORKING!$Q:$Q,EXCESS!J64,WORKING!$J:$J)</f>
        <v>0</v>
      </c>
      <c r="AL64" s="8">
        <f>SUMIF(WORKING!$Q:$Q,EXCESS!K64,WORKING!$J:$J)</f>
        <v>0</v>
      </c>
      <c r="AM64" s="8">
        <f>SUMIF(WORKING!$Q:$Q,EXCESS!L64,WORKING!$J:$J)</f>
        <v>0</v>
      </c>
      <c r="AN64" s="8">
        <f>SUMIF(WORKING!$Q:$Q,EXCESS!M64,WORKING!$J:$J)</f>
        <v>0</v>
      </c>
      <c r="AO64" s="8">
        <f>SUMIF(WORKING!$Q:$Q,EXCESS!N64,WORKING!$J:$J)</f>
        <v>0</v>
      </c>
      <c r="AP64" s="8">
        <f>SUMIF(WORKING!$Q:$Q,EXCESS!O64,WORKING!$J:$J)</f>
        <v>0</v>
      </c>
      <c r="AQ64" s="8">
        <f>SUMIF(WORKING!$Q:$Q,EXCESS!P64,WORKING!$J:$J)</f>
        <v>0</v>
      </c>
      <c r="AR64" s="8">
        <f t="shared" si="18"/>
        <v>0</v>
      </c>
      <c r="AT64" s="9">
        <f t="shared" si="19"/>
        <v>0</v>
      </c>
      <c r="AU64" s="9">
        <f t="shared" si="20"/>
        <v>0</v>
      </c>
      <c r="AV64" s="9">
        <f t="shared" si="21"/>
        <v>0</v>
      </c>
      <c r="AW64" s="9">
        <f t="shared" si="22"/>
        <v>0</v>
      </c>
      <c r="AX64" s="9">
        <f t="shared" si="23"/>
        <v>0</v>
      </c>
      <c r="AY64" s="9">
        <f t="shared" si="24"/>
        <v>0</v>
      </c>
      <c r="AZ64" s="9">
        <f t="shared" si="25"/>
        <v>0</v>
      </c>
      <c r="BA64" s="9">
        <f t="shared" si="26"/>
        <v>0</v>
      </c>
      <c r="BB64" s="9">
        <f t="shared" si="27"/>
        <v>0</v>
      </c>
      <c r="BC64" s="9">
        <f t="shared" si="28"/>
        <v>0</v>
      </c>
      <c r="BD64" s="9">
        <f t="shared" si="29"/>
        <v>0</v>
      </c>
      <c r="BE64" s="9">
        <f t="shared" si="30"/>
        <v>0</v>
      </c>
      <c r="BF64" s="9">
        <f t="shared" si="31"/>
        <v>0</v>
      </c>
    </row>
    <row r="65" spans="1:58">
      <c r="A65" s="7">
        <v>60</v>
      </c>
      <c r="B65" s="8" t="e">
        <f t="array" ref="B65">+INDEX(FILED!$B$4:$B$1003,SMALL(IF(EXCESS!$B$5=FILED!$Q$4:$Q$1003,ROW(FILED!$Q$4:$Q$1003)-ROW(FILED!$Q$4)+1),EXCESS!A65))</f>
        <v>#NUM!</v>
      </c>
      <c r="C65" s="8">
        <f t="shared" si="16"/>
        <v>0</v>
      </c>
      <c r="D65" s="97" t="str">
        <f>+IFERROR(VLOOKUP(B65,FILED!$B$4:$C$1003,2,FALSE),"")</f>
        <v/>
      </c>
      <c r="E65" s="97" t="str">
        <f t="shared" si="3"/>
        <v>0 42826</v>
      </c>
      <c r="F65" s="97" t="str">
        <f t="shared" si="4"/>
        <v>0 42856</v>
      </c>
      <c r="G65" s="97" t="str">
        <f t="shared" si="5"/>
        <v>0 42887</v>
      </c>
      <c r="H65" s="97" t="str">
        <f t="shared" si="6"/>
        <v>0 42917</v>
      </c>
      <c r="I65" s="97" t="str">
        <f t="shared" si="7"/>
        <v>0 42948</v>
      </c>
      <c r="J65" s="97" t="str">
        <f t="shared" si="8"/>
        <v>0 42979</v>
      </c>
      <c r="K65" s="97" t="str">
        <f t="shared" si="9"/>
        <v>0 43009</v>
      </c>
      <c r="L65" s="97" t="str">
        <f t="shared" si="10"/>
        <v>0 43040</v>
      </c>
      <c r="M65" s="97" t="str">
        <f t="shared" si="11"/>
        <v>0 43070</v>
      </c>
      <c r="N65" s="97" t="str">
        <f t="shared" si="12"/>
        <v>0 43101</v>
      </c>
      <c r="O65" s="97" t="str">
        <f t="shared" si="13"/>
        <v>0 43132</v>
      </c>
      <c r="P65" s="97" t="str">
        <f t="shared" si="14"/>
        <v>0 43160</v>
      </c>
      <c r="Q65" s="8">
        <f>IFERROR(VLOOKUP(C65,ONLINE!$B$5:$C$5103,2,FALSE),0)</f>
        <v>0</v>
      </c>
      <c r="R65" s="9">
        <f>SUMIF(ONLINE!$W:$W,EXCESS!E65,ONLINE!$Q:$Q)</f>
        <v>0</v>
      </c>
      <c r="S65" s="9">
        <f>SUMIF(ONLINE!$W:$W,EXCESS!F65,ONLINE!$Q:$Q)</f>
        <v>0</v>
      </c>
      <c r="T65" s="9">
        <f>SUMIF(ONLINE!$W:$W,EXCESS!G65,ONLINE!$Q:$Q)</f>
        <v>0</v>
      </c>
      <c r="U65" s="9">
        <f>SUMIF(ONLINE!$W:$W,EXCESS!H65,ONLINE!$Q:$Q)</f>
        <v>0</v>
      </c>
      <c r="V65" s="9">
        <f>SUMIF(ONLINE!$W:$W,EXCESS!I65,ONLINE!$Q:$Q)</f>
        <v>0</v>
      </c>
      <c r="W65" s="9">
        <f>SUMIF(ONLINE!$W:$W,EXCESS!J65,ONLINE!$Q:$Q)</f>
        <v>0</v>
      </c>
      <c r="X65" s="9">
        <f>SUMIF(ONLINE!$W:$W,EXCESS!K65,ONLINE!$Q:$Q)</f>
        <v>0</v>
      </c>
      <c r="Y65" s="9">
        <f>SUMIF(ONLINE!$W:$W,EXCESS!L65,ONLINE!$Q:$Q)</f>
        <v>0</v>
      </c>
      <c r="Z65" s="9">
        <f>SUMIF(ONLINE!$W:$W,EXCESS!M65,ONLINE!$Q:$Q)</f>
        <v>0</v>
      </c>
      <c r="AA65" s="9">
        <f>SUMIF(ONLINE!$W:$W,EXCESS!N65,ONLINE!$Q:$Q)</f>
        <v>0</v>
      </c>
      <c r="AB65" s="9">
        <f>SUMIF(ONLINE!$W:$W,EXCESS!O65,ONLINE!$Q:$Q)</f>
        <v>0</v>
      </c>
      <c r="AC65" s="9">
        <f>SUMIF(ONLINE!$W:$W,EXCESS!P65,ONLINE!$Q:$Q)</f>
        <v>0</v>
      </c>
      <c r="AD65" s="9">
        <f t="shared" si="17"/>
        <v>0</v>
      </c>
      <c r="AE65" s="8"/>
      <c r="AF65" s="8">
        <f>SUMIF(WORKING!$Q:$Q,EXCESS!E65,WORKING!$J:$J)</f>
        <v>0</v>
      </c>
      <c r="AG65" s="8">
        <f>SUMIF(WORKING!$Q:$Q,EXCESS!F65,WORKING!$J:$J)</f>
        <v>0</v>
      </c>
      <c r="AH65" s="8">
        <f>SUMIF(WORKING!$Q:$Q,EXCESS!G65,WORKING!$J:$J)</f>
        <v>0</v>
      </c>
      <c r="AI65" s="8">
        <f>SUMIF(WORKING!$Q:$Q,EXCESS!H65,WORKING!$J:$J)</f>
        <v>0</v>
      </c>
      <c r="AJ65" s="8">
        <f>SUMIF(WORKING!$Q:$Q,EXCESS!I65,WORKING!$J:$J)</f>
        <v>0</v>
      </c>
      <c r="AK65" s="8">
        <f>SUMIF(WORKING!$Q:$Q,EXCESS!J65,WORKING!$J:$J)</f>
        <v>0</v>
      </c>
      <c r="AL65" s="8">
        <f>SUMIF(WORKING!$Q:$Q,EXCESS!K65,WORKING!$J:$J)</f>
        <v>0</v>
      </c>
      <c r="AM65" s="8">
        <f>SUMIF(WORKING!$Q:$Q,EXCESS!L65,WORKING!$J:$J)</f>
        <v>0</v>
      </c>
      <c r="AN65" s="8">
        <f>SUMIF(WORKING!$Q:$Q,EXCESS!M65,WORKING!$J:$J)</f>
        <v>0</v>
      </c>
      <c r="AO65" s="8">
        <f>SUMIF(WORKING!$Q:$Q,EXCESS!N65,WORKING!$J:$J)</f>
        <v>0</v>
      </c>
      <c r="AP65" s="8">
        <f>SUMIF(WORKING!$Q:$Q,EXCESS!O65,WORKING!$J:$J)</f>
        <v>0</v>
      </c>
      <c r="AQ65" s="8">
        <f>SUMIF(WORKING!$Q:$Q,EXCESS!P65,WORKING!$J:$J)</f>
        <v>0</v>
      </c>
      <c r="AR65" s="8">
        <f t="shared" si="18"/>
        <v>0</v>
      </c>
      <c r="AT65" s="9">
        <f t="shared" si="19"/>
        <v>0</v>
      </c>
      <c r="AU65" s="9">
        <f t="shared" si="20"/>
        <v>0</v>
      </c>
      <c r="AV65" s="9">
        <f t="shared" si="21"/>
        <v>0</v>
      </c>
      <c r="AW65" s="9">
        <f t="shared" si="22"/>
        <v>0</v>
      </c>
      <c r="AX65" s="9">
        <f t="shared" si="23"/>
        <v>0</v>
      </c>
      <c r="AY65" s="9">
        <f t="shared" si="24"/>
        <v>0</v>
      </c>
      <c r="AZ65" s="9">
        <f t="shared" si="25"/>
        <v>0</v>
      </c>
      <c r="BA65" s="9">
        <f t="shared" si="26"/>
        <v>0</v>
      </c>
      <c r="BB65" s="9">
        <f t="shared" si="27"/>
        <v>0</v>
      </c>
      <c r="BC65" s="9">
        <f t="shared" si="28"/>
        <v>0</v>
      </c>
      <c r="BD65" s="9">
        <f t="shared" si="29"/>
        <v>0</v>
      </c>
      <c r="BE65" s="9">
        <f t="shared" si="30"/>
        <v>0</v>
      </c>
      <c r="BF65" s="9">
        <f t="shared" si="31"/>
        <v>0</v>
      </c>
    </row>
    <row r="66" spans="1:58">
      <c r="A66" s="7">
        <v>61</v>
      </c>
      <c r="B66" s="8" t="e">
        <f t="array" ref="B66">+INDEX(FILED!$B$4:$B$1003,SMALL(IF(EXCESS!$B$5=FILED!$Q$4:$Q$1003,ROW(FILED!$Q$4:$Q$1003)-ROW(FILED!$Q$4)+1),EXCESS!A66))</f>
        <v>#NUM!</v>
      </c>
      <c r="C66" s="8">
        <f t="shared" si="16"/>
        <v>0</v>
      </c>
      <c r="D66" s="97" t="str">
        <f>+IFERROR(VLOOKUP(B66,FILED!$B$4:$C$1003,2,FALSE),"")</f>
        <v/>
      </c>
      <c r="E66" s="97" t="str">
        <f t="shared" si="3"/>
        <v>0 42826</v>
      </c>
      <c r="F66" s="97" t="str">
        <f t="shared" si="4"/>
        <v>0 42856</v>
      </c>
      <c r="G66" s="97" t="str">
        <f t="shared" si="5"/>
        <v>0 42887</v>
      </c>
      <c r="H66" s="97" t="str">
        <f t="shared" si="6"/>
        <v>0 42917</v>
      </c>
      <c r="I66" s="97" t="str">
        <f t="shared" si="7"/>
        <v>0 42948</v>
      </c>
      <c r="J66" s="97" t="str">
        <f t="shared" si="8"/>
        <v>0 42979</v>
      </c>
      <c r="K66" s="97" t="str">
        <f t="shared" si="9"/>
        <v>0 43009</v>
      </c>
      <c r="L66" s="97" t="str">
        <f t="shared" si="10"/>
        <v>0 43040</v>
      </c>
      <c r="M66" s="97" t="str">
        <f t="shared" si="11"/>
        <v>0 43070</v>
      </c>
      <c r="N66" s="97" t="str">
        <f t="shared" si="12"/>
        <v>0 43101</v>
      </c>
      <c r="O66" s="97" t="str">
        <f t="shared" si="13"/>
        <v>0 43132</v>
      </c>
      <c r="P66" s="97" t="str">
        <f t="shared" si="14"/>
        <v>0 43160</v>
      </c>
      <c r="Q66" s="8">
        <f>IFERROR(VLOOKUP(C66,ONLINE!$B$5:$C$5103,2,FALSE),0)</f>
        <v>0</v>
      </c>
      <c r="R66" s="9">
        <f>SUMIF(ONLINE!$W:$W,EXCESS!E66,ONLINE!$Q:$Q)</f>
        <v>0</v>
      </c>
      <c r="S66" s="9">
        <f>SUMIF(ONLINE!$W:$W,EXCESS!F66,ONLINE!$Q:$Q)</f>
        <v>0</v>
      </c>
      <c r="T66" s="9">
        <f>SUMIF(ONLINE!$W:$W,EXCESS!G66,ONLINE!$Q:$Q)</f>
        <v>0</v>
      </c>
      <c r="U66" s="9">
        <f>SUMIF(ONLINE!$W:$W,EXCESS!H66,ONLINE!$Q:$Q)</f>
        <v>0</v>
      </c>
      <c r="V66" s="9">
        <f>SUMIF(ONLINE!$W:$W,EXCESS!I66,ONLINE!$Q:$Q)</f>
        <v>0</v>
      </c>
      <c r="W66" s="9">
        <f>SUMIF(ONLINE!$W:$W,EXCESS!J66,ONLINE!$Q:$Q)</f>
        <v>0</v>
      </c>
      <c r="X66" s="9">
        <f>SUMIF(ONLINE!$W:$W,EXCESS!K66,ONLINE!$Q:$Q)</f>
        <v>0</v>
      </c>
      <c r="Y66" s="9">
        <f>SUMIF(ONLINE!$W:$W,EXCESS!L66,ONLINE!$Q:$Q)</f>
        <v>0</v>
      </c>
      <c r="Z66" s="9">
        <f>SUMIF(ONLINE!$W:$W,EXCESS!M66,ONLINE!$Q:$Q)</f>
        <v>0</v>
      </c>
      <c r="AA66" s="9">
        <f>SUMIF(ONLINE!$W:$W,EXCESS!N66,ONLINE!$Q:$Q)</f>
        <v>0</v>
      </c>
      <c r="AB66" s="9">
        <f>SUMIF(ONLINE!$W:$W,EXCESS!O66,ONLINE!$Q:$Q)</f>
        <v>0</v>
      </c>
      <c r="AC66" s="9">
        <f>SUMIF(ONLINE!$W:$W,EXCESS!P66,ONLINE!$Q:$Q)</f>
        <v>0</v>
      </c>
      <c r="AD66" s="9">
        <f t="shared" si="17"/>
        <v>0</v>
      </c>
      <c r="AE66" s="8"/>
      <c r="AF66" s="8">
        <f>SUMIF(WORKING!$Q:$Q,EXCESS!E66,WORKING!$J:$J)</f>
        <v>0</v>
      </c>
      <c r="AG66" s="8">
        <f>SUMIF(WORKING!$Q:$Q,EXCESS!F66,WORKING!$J:$J)</f>
        <v>0</v>
      </c>
      <c r="AH66" s="8">
        <f>SUMIF(WORKING!$Q:$Q,EXCESS!G66,WORKING!$J:$J)</f>
        <v>0</v>
      </c>
      <c r="AI66" s="8">
        <f>SUMIF(WORKING!$Q:$Q,EXCESS!H66,WORKING!$J:$J)</f>
        <v>0</v>
      </c>
      <c r="AJ66" s="8">
        <f>SUMIF(WORKING!$Q:$Q,EXCESS!I66,WORKING!$J:$J)</f>
        <v>0</v>
      </c>
      <c r="AK66" s="8">
        <f>SUMIF(WORKING!$Q:$Q,EXCESS!J66,WORKING!$J:$J)</f>
        <v>0</v>
      </c>
      <c r="AL66" s="8">
        <f>SUMIF(WORKING!$Q:$Q,EXCESS!K66,WORKING!$J:$J)</f>
        <v>0</v>
      </c>
      <c r="AM66" s="8">
        <f>SUMIF(WORKING!$Q:$Q,EXCESS!L66,WORKING!$J:$J)</f>
        <v>0</v>
      </c>
      <c r="AN66" s="8">
        <f>SUMIF(WORKING!$Q:$Q,EXCESS!M66,WORKING!$J:$J)</f>
        <v>0</v>
      </c>
      <c r="AO66" s="8">
        <f>SUMIF(WORKING!$Q:$Q,EXCESS!N66,WORKING!$J:$J)</f>
        <v>0</v>
      </c>
      <c r="AP66" s="8">
        <f>SUMIF(WORKING!$Q:$Q,EXCESS!O66,WORKING!$J:$J)</f>
        <v>0</v>
      </c>
      <c r="AQ66" s="8">
        <f>SUMIF(WORKING!$Q:$Q,EXCESS!P66,WORKING!$J:$J)</f>
        <v>0</v>
      </c>
      <c r="AR66" s="8">
        <f t="shared" si="18"/>
        <v>0</v>
      </c>
      <c r="AT66" s="9">
        <f t="shared" si="19"/>
        <v>0</v>
      </c>
      <c r="AU66" s="9">
        <f t="shared" si="20"/>
        <v>0</v>
      </c>
      <c r="AV66" s="9">
        <f t="shared" si="21"/>
        <v>0</v>
      </c>
      <c r="AW66" s="9">
        <f t="shared" si="22"/>
        <v>0</v>
      </c>
      <c r="AX66" s="9">
        <f t="shared" si="23"/>
        <v>0</v>
      </c>
      <c r="AY66" s="9">
        <f t="shared" si="24"/>
        <v>0</v>
      </c>
      <c r="AZ66" s="9">
        <f t="shared" si="25"/>
        <v>0</v>
      </c>
      <c r="BA66" s="9">
        <f t="shared" si="26"/>
        <v>0</v>
      </c>
      <c r="BB66" s="9">
        <f t="shared" si="27"/>
        <v>0</v>
      </c>
      <c r="BC66" s="9">
        <f t="shared" si="28"/>
        <v>0</v>
      </c>
      <c r="BD66" s="9">
        <f t="shared" si="29"/>
        <v>0</v>
      </c>
      <c r="BE66" s="9">
        <f t="shared" si="30"/>
        <v>0</v>
      </c>
      <c r="BF66" s="9">
        <f t="shared" si="31"/>
        <v>0</v>
      </c>
    </row>
    <row r="67" spans="1:58">
      <c r="A67" s="7">
        <v>62</v>
      </c>
      <c r="B67" s="8" t="e">
        <f t="array" ref="B67">+INDEX(FILED!$B$4:$B$1003,SMALL(IF(EXCESS!$B$5=FILED!$Q$4:$Q$1003,ROW(FILED!$Q$4:$Q$1003)-ROW(FILED!$Q$4)+1),EXCESS!A67))</f>
        <v>#NUM!</v>
      </c>
      <c r="C67" s="8">
        <f t="shared" si="16"/>
        <v>0</v>
      </c>
      <c r="D67" s="97" t="str">
        <f>+IFERROR(VLOOKUP(B67,FILED!$B$4:$C$1003,2,FALSE),"")</f>
        <v/>
      </c>
      <c r="E67" s="97" t="str">
        <f t="shared" si="3"/>
        <v>0 42826</v>
      </c>
      <c r="F67" s="97" t="str">
        <f t="shared" si="4"/>
        <v>0 42856</v>
      </c>
      <c r="G67" s="97" t="str">
        <f t="shared" si="5"/>
        <v>0 42887</v>
      </c>
      <c r="H67" s="97" t="str">
        <f t="shared" si="6"/>
        <v>0 42917</v>
      </c>
      <c r="I67" s="97" t="str">
        <f t="shared" si="7"/>
        <v>0 42948</v>
      </c>
      <c r="J67" s="97" t="str">
        <f t="shared" si="8"/>
        <v>0 42979</v>
      </c>
      <c r="K67" s="97" t="str">
        <f t="shared" si="9"/>
        <v>0 43009</v>
      </c>
      <c r="L67" s="97" t="str">
        <f t="shared" si="10"/>
        <v>0 43040</v>
      </c>
      <c r="M67" s="97" t="str">
        <f t="shared" si="11"/>
        <v>0 43070</v>
      </c>
      <c r="N67" s="97" t="str">
        <f t="shared" si="12"/>
        <v>0 43101</v>
      </c>
      <c r="O67" s="97" t="str">
        <f t="shared" si="13"/>
        <v>0 43132</v>
      </c>
      <c r="P67" s="97" t="str">
        <f t="shared" si="14"/>
        <v>0 43160</v>
      </c>
      <c r="Q67" s="8">
        <f>IFERROR(VLOOKUP(C67,ONLINE!$B$5:$C$5103,2,FALSE),0)</f>
        <v>0</v>
      </c>
      <c r="R67" s="9">
        <f>SUMIF(ONLINE!$W:$W,EXCESS!E67,ONLINE!$Q:$Q)</f>
        <v>0</v>
      </c>
      <c r="S67" s="9">
        <f>SUMIF(ONLINE!$W:$W,EXCESS!F67,ONLINE!$Q:$Q)</f>
        <v>0</v>
      </c>
      <c r="T67" s="9">
        <f>SUMIF(ONLINE!$W:$W,EXCESS!G67,ONLINE!$Q:$Q)</f>
        <v>0</v>
      </c>
      <c r="U67" s="9">
        <f>SUMIF(ONLINE!$W:$W,EXCESS!H67,ONLINE!$Q:$Q)</f>
        <v>0</v>
      </c>
      <c r="V67" s="9">
        <f>SUMIF(ONLINE!$W:$W,EXCESS!I67,ONLINE!$Q:$Q)</f>
        <v>0</v>
      </c>
      <c r="W67" s="9">
        <f>SUMIF(ONLINE!$W:$W,EXCESS!J67,ONLINE!$Q:$Q)</f>
        <v>0</v>
      </c>
      <c r="X67" s="9">
        <f>SUMIF(ONLINE!$W:$W,EXCESS!K67,ONLINE!$Q:$Q)</f>
        <v>0</v>
      </c>
      <c r="Y67" s="9">
        <f>SUMIF(ONLINE!$W:$W,EXCESS!L67,ONLINE!$Q:$Q)</f>
        <v>0</v>
      </c>
      <c r="Z67" s="9">
        <f>SUMIF(ONLINE!$W:$W,EXCESS!M67,ONLINE!$Q:$Q)</f>
        <v>0</v>
      </c>
      <c r="AA67" s="9">
        <f>SUMIF(ONLINE!$W:$W,EXCESS!N67,ONLINE!$Q:$Q)</f>
        <v>0</v>
      </c>
      <c r="AB67" s="9">
        <f>SUMIF(ONLINE!$W:$W,EXCESS!O67,ONLINE!$Q:$Q)</f>
        <v>0</v>
      </c>
      <c r="AC67" s="9">
        <f>SUMIF(ONLINE!$W:$W,EXCESS!P67,ONLINE!$Q:$Q)</f>
        <v>0</v>
      </c>
      <c r="AD67" s="9">
        <f t="shared" si="17"/>
        <v>0</v>
      </c>
      <c r="AE67" s="8"/>
      <c r="AF67" s="8">
        <f>SUMIF(WORKING!$Q:$Q,EXCESS!E67,WORKING!$J:$J)</f>
        <v>0</v>
      </c>
      <c r="AG67" s="8">
        <f>SUMIF(WORKING!$Q:$Q,EXCESS!F67,WORKING!$J:$J)</f>
        <v>0</v>
      </c>
      <c r="AH67" s="8">
        <f>SUMIF(WORKING!$Q:$Q,EXCESS!G67,WORKING!$J:$J)</f>
        <v>0</v>
      </c>
      <c r="AI67" s="8">
        <f>SUMIF(WORKING!$Q:$Q,EXCESS!H67,WORKING!$J:$J)</f>
        <v>0</v>
      </c>
      <c r="AJ67" s="8">
        <f>SUMIF(WORKING!$Q:$Q,EXCESS!I67,WORKING!$J:$J)</f>
        <v>0</v>
      </c>
      <c r="AK67" s="8">
        <f>SUMIF(WORKING!$Q:$Q,EXCESS!J67,WORKING!$J:$J)</f>
        <v>0</v>
      </c>
      <c r="AL67" s="8">
        <f>SUMIF(WORKING!$Q:$Q,EXCESS!K67,WORKING!$J:$J)</f>
        <v>0</v>
      </c>
      <c r="AM67" s="8">
        <f>SUMIF(WORKING!$Q:$Q,EXCESS!L67,WORKING!$J:$J)</f>
        <v>0</v>
      </c>
      <c r="AN67" s="8">
        <f>SUMIF(WORKING!$Q:$Q,EXCESS!M67,WORKING!$J:$J)</f>
        <v>0</v>
      </c>
      <c r="AO67" s="8">
        <f>SUMIF(WORKING!$Q:$Q,EXCESS!N67,WORKING!$J:$J)</f>
        <v>0</v>
      </c>
      <c r="AP67" s="8">
        <f>SUMIF(WORKING!$Q:$Q,EXCESS!O67,WORKING!$J:$J)</f>
        <v>0</v>
      </c>
      <c r="AQ67" s="8">
        <f>SUMIF(WORKING!$Q:$Q,EXCESS!P67,WORKING!$J:$J)</f>
        <v>0</v>
      </c>
      <c r="AR67" s="8">
        <f t="shared" si="18"/>
        <v>0</v>
      </c>
      <c r="AT67" s="9">
        <f t="shared" si="19"/>
        <v>0</v>
      </c>
      <c r="AU67" s="9">
        <f t="shared" si="20"/>
        <v>0</v>
      </c>
      <c r="AV67" s="9">
        <f t="shared" si="21"/>
        <v>0</v>
      </c>
      <c r="AW67" s="9">
        <f t="shared" si="22"/>
        <v>0</v>
      </c>
      <c r="AX67" s="9">
        <f t="shared" si="23"/>
        <v>0</v>
      </c>
      <c r="AY67" s="9">
        <f t="shared" si="24"/>
        <v>0</v>
      </c>
      <c r="AZ67" s="9">
        <f t="shared" si="25"/>
        <v>0</v>
      </c>
      <c r="BA67" s="9">
        <f t="shared" si="26"/>
        <v>0</v>
      </c>
      <c r="BB67" s="9">
        <f t="shared" si="27"/>
        <v>0</v>
      </c>
      <c r="BC67" s="9">
        <f t="shared" si="28"/>
        <v>0</v>
      </c>
      <c r="BD67" s="9">
        <f t="shared" si="29"/>
        <v>0</v>
      </c>
      <c r="BE67" s="9">
        <f t="shared" si="30"/>
        <v>0</v>
      </c>
      <c r="BF67" s="9">
        <f t="shared" si="31"/>
        <v>0</v>
      </c>
    </row>
    <row r="68" spans="1:58">
      <c r="A68" s="7">
        <v>63</v>
      </c>
      <c r="B68" s="8" t="e">
        <f t="array" ref="B68">+INDEX(FILED!$B$4:$B$1003,SMALL(IF(EXCESS!$B$5=FILED!$Q$4:$Q$1003,ROW(FILED!$Q$4:$Q$1003)-ROW(FILED!$Q$4)+1),EXCESS!A68))</f>
        <v>#NUM!</v>
      </c>
      <c r="C68" s="8">
        <f t="shared" si="16"/>
        <v>0</v>
      </c>
      <c r="D68" s="97" t="str">
        <f>+IFERROR(VLOOKUP(B68,FILED!$B$4:$C$1003,2,FALSE),"")</f>
        <v/>
      </c>
      <c r="E68" s="97" t="str">
        <f t="shared" si="3"/>
        <v>0 42826</v>
      </c>
      <c r="F68" s="97" t="str">
        <f t="shared" si="4"/>
        <v>0 42856</v>
      </c>
      <c r="G68" s="97" t="str">
        <f t="shared" si="5"/>
        <v>0 42887</v>
      </c>
      <c r="H68" s="97" t="str">
        <f t="shared" si="6"/>
        <v>0 42917</v>
      </c>
      <c r="I68" s="97" t="str">
        <f t="shared" si="7"/>
        <v>0 42948</v>
      </c>
      <c r="J68" s="97" t="str">
        <f t="shared" si="8"/>
        <v>0 42979</v>
      </c>
      <c r="K68" s="97" t="str">
        <f t="shared" si="9"/>
        <v>0 43009</v>
      </c>
      <c r="L68" s="97" t="str">
        <f t="shared" si="10"/>
        <v>0 43040</v>
      </c>
      <c r="M68" s="97" t="str">
        <f t="shared" si="11"/>
        <v>0 43070</v>
      </c>
      <c r="N68" s="97" t="str">
        <f t="shared" si="12"/>
        <v>0 43101</v>
      </c>
      <c r="O68" s="97" t="str">
        <f t="shared" si="13"/>
        <v>0 43132</v>
      </c>
      <c r="P68" s="97" t="str">
        <f t="shared" si="14"/>
        <v>0 43160</v>
      </c>
      <c r="Q68" s="8">
        <f>IFERROR(VLOOKUP(C68,ONLINE!$B$5:$C$5103,2,FALSE),0)</f>
        <v>0</v>
      </c>
      <c r="R68" s="9">
        <f>SUMIF(ONLINE!$W:$W,EXCESS!E68,ONLINE!$Q:$Q)</f>
        <v>0</v>
      </c>
      <c r="S68" s="9">
        <f>SUMIF(ONLINE!$W:$W,EXCESS!F68,ONLINE!$Q:$Q)</f>
        <v>0</v>
      </c>
      <c r="T68" s="9">
        <f>SUMIF(ONLINE!$W:$W,EXCESS!G68,ONLINE!$Q:$Q)</f>
        <v>0</v>
      </c>
      <c r="U68" s="9">
        <f>SUMIF(ONLINE!$W:$W,EXCESS!H68,ONLINE!$Q:$Q)</f>
        <v>0</v>
      </c>
      <c r="V68" s="9">
        <f>SUMIF(ONLINE!$W:$W,EXCESS!I68,ONLINE!$Q:$Q)</f>
        <v>0</v>
      </c>
      <c r="W68" s="9">
        <f>SUMIF(ONLINE!$W:$W,EXCESS!J68,ONLINE!$Q:$Q)</f>
        <v>0</v>
      </c>
      <c r="X68" s="9">
        <f>SUMIF(ONLINE!$W:$W,EXCESS!K68,ONLINE!$Q:$Q)</f>
        <v>0</v>
      </c>
      <c r="Y68" s="9">
        <f>SUMIF(ONLINE!$W:$W,EXCESS!L68,ONLINE!$Q:$Q)</f>
        <v>0</v>
      </c>
      <c r="Z68" s="9">
        <f>SUMIF(ONLINE!$W:$W,EXCESS!M68,ONLINE!$Q:$Q)</f>
        <v>0</v>
      </c>
      <c r="AA68" s="9">
        <f>SUMIF(ONLINE!$W:$W,EXCESS!N68,ONLINE!$Q:$Q)</f>
        <v>0</v>
      </c>
      <c r="AB68" s="9">
        <f>SUMIF(ONLINE!$W:$W,EXCESS!O68,ONLINE!$Q:$Q)</f>
        <v>0</v>
      </c>
      <c r="AC68" s="9">
        <f>SUMIF(ONLINE!$W:$W,EXCESS!P68,ONLINE!$Q:$Q)</f>
        <v>0</v>
      </c>
      <c r="AD68" s="9">
        <f t="shared" si="17"/>
        <v>0</v>
      </c>
      <c r="AE68" s="8"/>
      <c r="AF68" s="8">
        <f>SUMIF(WORKING!$Q:$Q,EXCESS!E68,WORKING!$J:$J)</f>
        <v>0</v>
      </c>
      <c r="AG68" s="8">
        <f>SUMIF(WORKING!$Q:$Q,EXCESS!F68,WORKING!$J:$J)</f>
        <v>0</v>
      </c>
      <c r="AH68" s="8">
        <f>SUMIF(WORKING!$Q:$Q,EXCESS!G68,WORKING!$J:$J)</f>
        <v>0</v>
      </c>
      <c r="AI68" s="8">
        <f>SUMIF(WORKING!$Q:$Q,EXCESS!H68,WORKING!$J:$J)</f>
        <v>0</v>
      </c>
      <c r="AJ68" s="8">
        <f>SUMIF(WORKING!$Q:$Q,EXCESS!I68,WORKING!$J:$J)</f>
        <v>0</v>
      </c>
      <c r="AK68" s="8">
        <f>SUMIF(WORKING!$Q:$Q,EXCESS!J68,WORKING!$J:$J)</f>
        <v>0</v>
      </c>
      <c r="AL68" s="8">
        <f>SUMIF(WORKING!$Q:$Q,EXCESS!K68,WORKING!$J:$J)</f>
        <v>0</v>
      </c>
      <c r="AM68" s="8">
        <f>SUMIF(WORKING!$Q:$Q,EXCESS!L68,WORKING!$J:$J)</f>
        <v>0</v>
      </c>
      <c r="AN68" s="8">
        <f>SUMIF(WORKING!$Q:$Q,EXCESS!M68,WORKING!$J:$J)</f>
        <v>0</v>
      </c>
      <c r="AO68" s="8">
        <f>SUMIF(WORKING!$Q:$Q,EXCESS!N68,WORKING!$J:$J)</f>
        <v>0</v>
      </c>
      <c r="AP68" s="8">
        <f>SUMIF(WORKING!$Q:$Q,EXCESS!O68,WORKING!$J:$J)</f>
        <v>0</v>
      </c>
      <c r="AQ68" s="8">
        <f>SUMIF(WORKING!$Q:$Q,EXCESS!P68,WORKING!$J:$J)</f>
        <v>0</v>
      </c>
      <c r="AR68" s="8">
        <f t="shared" si="18"/>
        <v>0</v>
      </c>
      <c r="AT68" s="9">
        <f t="shared" si="19"/>
        <v>0</v>
      </c>
      <c r="AU68" s="9">
        <f t="shared" si="20"/>
        <v>0</v>
      </c>
      <c r="AV68" s="9">
        <f t="shared" si="21"/>
        <v>0</v>
      </c>
      <c r="AW68" s="9">
        <f t="shared" si="22"/>
        <v>0</v>
      </c>
      <c r="AX68" s="9">
        <f t="shared" si="23"/>
        <v>0</v>
      </c>
      <c r="AY68" s="9">
        <f t="shared" si="24"/>
        <v>0</v>
      </c>
      <c r="AZ68" s="9">
        <f t="shared" si="25"/>
        <v>0</v>
      </c>
      <c r="BA68" s="9">
        <f t="shared" si="26"/>
        <v>0</v>
      </c>
      <c r="BB68" s="9">
        <f t="shared" si="27"/>
        <v>0</v>
      </c>
      <c r="BC68" s="9">
        <f t="shared" si="28"/>
        <v>0</v>
      </c>
      <c r="BD68" s="9">
        <f t="shared" si="29"/>
        <v>0</v>
      </c>
      <c r="BE68" s="9">
        <f t="shared" si="30"/>
        <v>0</v>
      </c>
      <c r="BF68" s="9">
        <f t="shared" si="31"/>
        <v>0</v>
      </c>
    </row>
    <row r="69" spans="1:58">
      <c r="A69" s="7">
        <v>64</v>
      </c>
      <c r="B69" s="8" t="e">
        <f t="array" ref="B69">+INDEX(FILED!$B$4:$B$1003,SMALL(IF(EXCESS!$B$5=FILED!$Q$4:$Q$1003,ROW(FILED!$Q$4:$Q$1003)-ROW(FILED!$Q$4)+1),EXCESS!A69))</f>
        <v>#NUM!</v>
      </c>
      <c r="C69" s="8">
        <f t="shared" si="16"/>
        <v>0</v>
      </c>
      <c r="D69" s="97" t="str">
        <f>+IFERROR(VLOOKUP(B69,FILED!$B$4:$C$1003,2,FALSE),"")</f>
        <v/>
      </c>
      <c r="E69" s="97" t="str">
        <f t="shared" si="3"/>
        <v>0 42826</v>
      </c>
      <c r="F69" s="97" t="str">
        <f t="shared" si="4"/>
        <v>0 42856</v>
      </c>
      <c r="G69" s="97" t="str">
        <f t="shared" si="5"/>
        <v>0 42887</v>
      </c>
      <c r="H69" s="97" t="str">
        <f t="shared" si="6"/>
        <v>0 42917</v>
      </c>
      <c r="I69" s="97" t="str">
        <f t="shared" si="7"/>
        <v>0 42948</v>
      </c>
      <c r="J69" s="97" t="str">
        <f t="shared" si="8"/>
        <v>0 42979</v>
      </c>
      <c r="K69" s="97" t="str">
        <f t="shared" si="9"/>
        <v>0 43009</v>
      </c>
      <c r="L69" s="97" t="str">
        <f t="shared" si="10"/>
        <v>0 43040</v>
      </c>
      <c r="M69" s="97" t="str">
        <f t="shared" si="11"/>
        <v>0 43070</v>
      </c>
      <c r="N69" s="97" t="str">
        <f t="shared" si="12"/>
        <v>0 43101</v>
      </c>
      <c r="O69" s="97" t="str">
        <f t="shared" si="13"/>
        <v>0 43132</v>
      </c>
      <c r="P69" s="97" t="str">
        <f t="shared" si="14"/>
        <v>0 43160</v>
      </c>
      <c r="Q69" s="8">
        <f>IFERROR(VLOOKUP(C69,ONLINE!$B$5:$C$5103,2,FALSE),0)</f>
        <v>0</v>
      </c>
      <c r="R69" s="9">
        <f>SUMIF(ONLINE!$W:$W,EXCESS!E69,ONLINE!$Q:$Q)</f>
        <v>0</v>
      </c>
      <c r="S69" s="9">
        <f>SUMIF(ONLINE!$W:$W,EXCESS!F69,ONLINE!$Q:$Q)</f>
        <v>0</v>
      </c>
      <c r="T69" s="9">
        <f>SUMIF(ONLINE!$W:$W,EXCESS!G69,ONLINE!$Q:$Q)</f>
        <v>0</v>
      </c>
      <c r="U69" s="9">
        <f>SUMIF(ONLINE!$W:$W,EXCESS!H69,ONLINE!$Q:$Q)</f>
        <v>0</v>
      </c>
      <c r="V69" s="9">
        <f>SUMIF(ONLINE!$W:$W,EXCESS!I69,ONLINE!$Q:$Q)</f>
        <v>0</v>
      </c>
      <c r="W69" s="9">
        <f>SUMIF(ONLINE!$W:$W,EXCESS!J69,ONLINE!$Q:$Q)</f>
        <v>0</v>
      </c>
      <c r="X69" s="9">
        <f>SUMIF(ONLINE!$W:$W,EXCESS!K69,ONLINE!$Q:$Q)</f>
        <v>0</v>
      </c>
      <c r="Y69" s="9">
        <f>SUMIF(ONLINE!$W:$W,EXCESS!L69,ONLINE!$Q:$Q)</f>
        <v>0</v>
      </c>
      <c r="Z69" s="9">
        <f>SUMIF(ONLINE!$W:$W,EXCESS!M69,ONLINE!$Q:$Q)</f>
        <v>0</v>
      </c>
      <c r="AA69" s="9">
        <f>SUMIF(ONLINE!$W:$W,EXCESS!N69,ONLINE!$Q:$Q)</f>
        <v>0</v>
      </c>
      <c r="AB69" s="9">
        <f>SUMIF(ONLINE!$W:$W,EXCESS!O69,ONLINE!$Q:$Q)</f>
        <v>0</v>
      </c>
      <c r="AC69" s="9">
        <f>SUMIF(ONLINE!$W:$W,EXCESS!P69,ONLINE!$Q:$Q)</f>
        <v>0</v>
      </c>
      <c r="AD69" s="9">
        <f t="shared" si="17"/>
        <v>0</v>
      </c>
      <c r="AE69" s="8"/>
      <c r="AF69" s="8">
        <f>SUMIF(WORKING!$Q:$Q,EXCESS!E69,WORKING!$J:$J)</f>
        <v>0</v>
      </c>
      <c r="AG69" s="8">
        <f>SUMIF(WORKING!$Q:$Q,EXCESS!F69,WORKING!$J:$J)</f>
        <v>0</v>
      </c>
      <c r="AH69" s="8">
        <f>SUMIF(WORKING!$Q:$Q,EXCESS!G69,WORKING!$J:$J)</f>
        <v>0</v>
      </c>
      <c r="AI69" s="8">
        <f>SUMIF(WORKING!$Q:$Q,EXCESS!H69,WORKING!$J:$J)</f>
        <v>0</v>
      </c>
      <c r="AJ69" s="8">
        <f>SUMIF(WORKING!$Q:$Q,EXCESS!I69,WORKING!$J:$J)</f>
        <v>0</v>
      </c>
      <c r="AK69" s="8">
        <f>SUMIF(WORKING!$Q:$Q,EXCESS!J69,WORKING!$J:$J)</f>
        <v>0</v>
      </c>
      <c r="AL69" s="8">
        <f>SUMIF(WORKING!$Q:$Q,EXCESS!K69,WORKING!$J:$J)</f>
        <v>0</v>
      </c>
      <c r="AM69" s="8">
        <f>SUMIF(WORKING!$Q:$Q,EXCESS!L69,WORKING!$J:$J)</f>
        <v>0</v>
      </c>
      <c r="AN69" s="8">
        <f>SUMIF(WORKING!$Q:$Q,EXCESS!M69,WORKING!$J:$J)</f>
        <v>0</v>
      </c>
      <c r="AO69" s="8">
        <f>SUMIF(WORKING!$Q:$Q,EXCESS!N69,WORKING!$J:$J)</f>
        <v>0</v>
      </c>
      <c r="AP69" s="8">
        <f>SUMIF(WORKING!$Q:$Q,EXCESS!O69,WORKING!$J:$J)</f>
        <v>0</v>
      </c>
      <c r="AQ69" s="8">
        <f>SUMIF(WORKING!$Q:$Q,EXCESS!P69,WORKING!$J:$J)</f>
        <v>0</v>
      </c>
      <c r="AR69" s="8">
        <f t="shared" si="18"/>
        <v>0</v>
      </c>
      <c r="AT69" s="9">
        <f t="shared" si="19"/>
        <v>0</v>
      </c>
      <c r="AU69" s="9">
        <f t="shared" si="20"/>
        <v>0</v>
      </c>
      <c r="AV69" s="9">
        <f t="shared" si="21"/>
        <v>0</v>
      </c>
      <c r="AW69" s="9">
        <f t="shared" si="22"/>
        <v>0</v>
      </c>
      <c r="AX69" s="9">
        <f t="shared" si="23"/>
        <v>0</v>
      </c>
      <c r="AY69" s="9">
        <f t="shared" si="24"/>
        <v>0</v>
      </c>
      <c r="AZ69" s="9">
        <f t="shared" si="25"/>
        <v>0</v>
      </c>
      <c r="BA69" s="9">
        <f t="shared" si="26"/>
        <v>0</v>
      </c>
      <c r="BB69" s="9">
        <f t="shared" si="27"/>
        <v>0</v>
      </c>
      <c r="BC69" s="9">
        <f t="shared" si="28"/>
        <v>0</v>
      </c>
      <c r="BD69" s="9">
        <f t="shared" si="29"/>
        <v>0</v>
      </c>
      <c r="BE69" s="9">
        <f t="shared" si="30"/>
        <v>0</v>
      </c>
      <c r="BF69" s="9">
        <f t="shared" si="31"/>
        <v>0</v>
      </c>
    </row>
    <row r="70" spans="1:58">
      <c r="A70" s="7">
        <v>65</v>
      </c>
      <c r="B70" s="8" t="e">
        <f t="array" ref="B70">+INDEX(FILED!$B$4:$B$1003,SMALL(IF(EXCESS!$B$5=FILED!$Q$4:$Q$1003,ROW(FILED!$Q$4:$Q$1003)-ROW(FILED!$Q$4)+1),EXCESS!A70))</f>
        <v>#NUM!</v>
      </c>
      <c r="C70" s="8">
        <f t="shared" si="16"/>
        <v>0</v>
      </c>
      <c r="D70" s="97" t="str">
        <f>+IFERROR(VLOOKUP(B70,FILED!$B$4:$C$1003,2,FALSE),"")</f>
        <v/>
      </c>
      <c r="E70" s="97" t="str">
        <f t="shared" ref="E70:E133" si="32">CONCATENATE(C70," ",$E$5)</f>
        <v>0 42826</v>
      </c>
      <c r="F70" s="97" t="str">
        <f t="shared" ref="F70:F133" si="33">CONCATENATE(C70," ",$F$5)</f>
        <v>0 42856</v>
      </c>
      <c r="G70" s="97" t="str">
        <f t="shared" ref="G70:G133" si="34">CONCATENATE(C70," ",$G$5)</f>
        <v>0 42887</v>
      </c>
      <c r="H70" s="97" t="str">
        <f t="shared" ref="H70:H133" si="35">CONCATENATE(C70," ",$H$5)</f>
        <v>0 42917</v>
      </c>
      <c r="I70" s="97" t="str">
        <f t="shared" ref="I70:I133" si="36">CONCATENATE(C70," ",$I$5)</f>
        <v>0 42948</v>
      </c>
      <c r="J70" s="97" t="str">
        <f t="shared" ref="J70:J133" si="37">CONCATENATE(C70," ",$J$5)</f>
        <v>0 42979</v>
      </c>
      <c r="K70" s="97" t="str">
        <f t="shared" ref="K70:K133" si="38">CONCATENATE(C70," ",$K$5)</f>
        <v>0 43009</v>
      </c>
      <c r="L70" s="97" t="str">
        <f t="shared" ref="L70:L133" si="39">CONCATENATE(C70," ",$L$5)</f>
        <v>0 43040</v>
      </c>
      <c r="M70" s="97" t="str">
        <f t="shared" ref="M70:M133" si="40">CONCATENATE(C70," ",$M$5)</f>
        <v>0 43070</v>
      </c>
      <c r="N70" s="97" t="str">
        <f t="shared" ref="N70:N133" si="41">CONCATENATE(C70," ",$N$5)</f>
        <v>0 43101</v>
      </c>
      <c r="O70" s="97" t="str">
        <f t="shared" ref="O70:O133" si="42">CONCATENATE(C70," ",$O$5)</f>
        <v>0 43132</v>
      </c>
      <c r="P70" s="97" t="str">
        <f t="shared" ref="P70:P133" si="43">CONCATENATE(C70," ",$P$5)</f>
        <v>0 43160</v>
      </c>
      <c r="Q70" s="8">
        <f>IFERROR(VLOOKUP(C70,ONLINE!$B$5:$C$5103,2,FALSE),0)</f>
        <v>0</v>
      </c>
      <c r="R70" s="9">
        <f>SUMIF(ONLINE!$W:$W,EXCESS!E70,ONLINE!$Q:$Q)</f>
        <v>0</v>
      </c>
      <c r="S70" s="9">
        <f>SUMIF(ONLINE!$W:$W,EXCESS!F70,ONLINE!$Q:$Q)</f>
        <v>0</v>
      </c>
      <c r="T70" s="9">
        <f>SUMIF(ONLINE!$W:$W,EXCESS!G70,ONLINE!$Q:$Q)</f>
        <v>0</v>
      </c>
      <c r="U70" s="9">
        <f>SUMIF(ONLINE!$W:$W,EXCESS!H70,ONLINE!$Q:$Q)</f>
        <v>0</v>
      </c>
      <c r="V70" s="9">
        <f>SUMIF(ONLINE!$W:$W,EXCESS!I70,ONLINE!$Q:$Q)</f>
        <v>0</v>
      </c>
      <c r="W70" s="9">
        <f>SUMIF(ONLINE!$W:$W,EXCESS!J70,ONLINE!$Q:$Q)</f>
        <v>0</v>
      </c>
      <c r="X70" s="9">
        <f>SUMIF(ONLINE!$W:$W,EXCESS!K70,ONLINE!$Q:$Q)</f>
        <v>0</v>
      </c>
      <c r="Y70" s="9">
        <f>SUMIF(ONLINE!$W:$W,EXCESS!L70,ONLINE!$Q:$Q)</f>
        <v>0</v>
      </c>
      <c r="Z70" s="9">
        <f>SUMIF(ONLINE!$W:$W,EXCESS!M70,ONLINE!$Q:$Q)</f>
        <v>0</v>
      </c>
      <c r="AA70" s="9">
        <f>SUMIF(ONLINE!$W:$W,EXCESS!N70,ONLINE!$Q:$Q)</f>
        <v>0</v>
      </c>
      <c r="AB70" s="9">
        <f>SUMIF(ONLINE!$W:$W,EXCESS!O70,ONLINE!$Q:$Q)</f>
        <v>0</v>
      </c>
      <c r="AC70" s="9">
        <f>SUMIF(ONLINE!$W:$W,EXCESS!P70,ONLINE!$Q:$Q)</f>
        <v>0</v>
      </c>
      <c r="AD70" s="9">
        <f t="shared" si="17"/>
        <v>0</v>
      </c>
      <c r="AE70" s="8"/>
      <c r="AF70" s="8">
        <f>SUMIF(WORKING!$Q:$Q,EXCESS!E70,WORKING!$J:$J)</f>
        <v>0</v>
      </c>
      <c r="AG70" s="8">
        <f>SUMIF(WORKING!$Q:$Q,EXCESS!F70,WORKING!$J:$J)</f>
        <v>0</v>
      </c>
      <c r="AH70" s="8">
        <f>SUMIF(WORKING!$Q:$Q,EXCESS!G70,WORKING!$J:$J)</f>
        <v>0</v>
      </c>
      <c r="AI70" s="8">
        <f>SUMIF(WORKING!$Q:$Q,EXCESS!H70,WORKING!$J:$J)</f>
        <v>0</v>
      </c>
      <c r="AJ70" s="8">
        <f>SUMIF(WORKING!$Q:$Q,EXCESS!I70,WORKING!$J:$J)</f>
        <v>0</v>
      </c>
      <c r="AK70" s="8">
        <f>SUMIF(WORKING!$Q:$Q,EXCESS!J70,WORKING!$J:$J)</f>
        <v>0</v>
      </c>
      <c r="AL70" s="8">
        <f>SUMIF(WORKING!$Q:$Q,EXCESS!K70,WORKING!$J:$J)</f>
        <v>0</v>
      </c>
      <c r="AM70" s="8">
        <f>SUMIF(WORKING!$Q:$Q,EXCESS!L70,WORKING!$J:$J)</f>
        <v>0</v>
      </c>
      <c r="AN70" s="8">
        <f>SUMIF(WORKING!$Q:$Q,EXCESS!M70,WORKING!$J:$J)</f>
        <v>0</v>
      </c>
      <c r="AO70" s="8">
        <f>SUMIF(WORKING!$Q:$Q,EXCESS!N70,WORKING!$J:$J)</f>
        <v>0</v>
      </c>
      <c r="AP70" s="8">
        <f>SUMIF(WORKING!$Q:$Q,EXCESS!O70,WORKING!$J:$J)</f>
        <v>0</v>
      </c>
      <c r="AQ70" s="8">
        <f>SUMIF(WORKING!$Q:$Q,EXCESS!P70,WORKING!$J:$J)</f>
        <v>0</v>
      </c>
      <c r="AR70" s="8">
        <f t="shared" si="18"/>
        <v>0</v>
      </c>
      <c r="AT70" s="9">
        <f t="shared" si="19"/>
        <v>0</v>
      </c>
      <c r="AU70" s="9">
        <f t="shared" si="20"/>
        <v>0</v>
      </c>
      <c r="AV70" s="9">
        <f t="shared" si="21"/>
        <v>0</v>
      </c>
      <c r="AW70" s="9">
        <f t="shared" si="22"/>
        <v>0</v>
      </c>
      <c r="AX70" s="9">
        <f t="shared" si="23"/>
        <v>0</v>
      </c>
      <c r="AY70" s="9">
        <f t="shared" si="24"/>
        <v>0</v>
      </c>
      <c r="AZ70" s="9">
        <f t="shared" si="25"/>
        <v>0</v>
      </c>
      <c r="BA70" s="9">
        <f t="shared" si="26"/>
        <v>0</v>
      </c>
      <c r="BB70" s="9">
        <f t="shared" si="27"/>
        <v>0</v>
      </c>
      <c r="BC70" s="9">
        <f t="shared" si="28"/>
        <v>0</v>
      </c>
      <c r="BD70" s="9">
        <f t="shared" si="29"/>
        <v>0</v>
      </c>
      <c r="BE70" s="9">
        <f t="shared" si="30"/>
        <v>0</v>
      </c>
      <c r="BF70" s="9">
        <f t="shared" si="31"/>
        <v>0</v>
      </c>
    </row>
    <row r="71" spans="1:58">
      <c r="A71" s="7">
        <v>66</v>
      </c>
      <c r="B71" s="8" t="e">
        <f t="array" ref="B71">+INDEX(FILED!$B$4:$B$1003,SMALL(IF(EXCESS!$B$5=FILED!$Q$4:$Q$1003,ROW(FILED!$Q$4:$Q$1003)-ROW(FILED!$Q$4)+1),EXCESS!A71))</f>
        <v>#NUM!</v>
      </c>
      <c r="C71" s="8">
        <f t="shared" ref="C71:C134" si="44">IFERROR(B71,0)</f>
        <v>0</v>
      </c>
      <c r="D71" s="97" t="str">
        <f>+IFERROR(VLOOKUP(B71,FILED!$B$4:$C$1003,2,FALSE),"")</f>
        <v/>
      </c>
      <c r="E71" s="97" t="str">
        <f t="shared" si="32"/>
        <v>0 42826</v>
      </c>
      <c r="F71" s="97" t="str">
        <f t="shared" si="33"/>
        <v>0 42856</v>
      </c>
      <c r="G71" s="97" t="str">
        <f t="shared" si="34"/>
        <v>0 42887</v>
      </c>
      <c r="H71" s="97" t="str">
        <f t="shared" si="35"/>
        <v>0 42917</v>
      </c>
      <c r="I71" s="97" t="str">
        <f t="shared" si="36"/>
        <v>0 42948</v>
      </c>
      <c r="J71" s="97" t="str">
        <f t="shared" si="37"/>
        <v>0 42979</v>
      </c>
      <c r="K71" s="97" t="str">
        <f t="shared" si="38"/>
        <v>0 43009</v>
      </c>
      <c r="L71" s="97" t="str">
        <f t="shared" si="39"/>
        <v>0 43040</v>
      </c>
      <c r="M71" s="97" t="str">
        <f t="shared" si="40"/>
        <v>0 43070</v>
      </c>
      <c r="N71" s="97" t="str">
        <f t="shared" si="41"/>
        <v>0 43101</v>
      </c>
      <c r="O71" s="97" t="str">
        <f t="shared" si="42"/>
        <v>0 43132</v>
      </c>
      <c r="P71" s="97" t="str">
        <f t="shared" si="43"/>
        <v>0 43160</v>
      </c>
      <c r="Q71" s="8">
        <f>IFERROR(VLOOKUP(C71,ONLINE!$B$5:$C$5103,2,FALSE),0)</f>
        <v>0</v>
      </c>
      <c r="R71" s="9">
        <f>SUMIF(ONLINE!$W:$W,EXCESS!E71,ONLINE!$Q:$Q)</f>
        <v>0</v>
      </c>
      <c r="S71" s="9">
        <f>SUMIF(ONLINE!$W:$W,EXCESS!F71,ONLINE!$Q:$Q)</f>
        <v>0</v>
      </c>
      <c r="T71" s="9">
        <f>SUMIF(ONLINE!$W:$W,EXCESS!G71,ONLINE!$Q:$Q)</f>
        <v>0</v>
      </c>
      <c r="U71" s="9">
        <f>SUMIF(ONLINE!$W:$W,EXCESS!H71,ONLINE!$Q:$Q)</f>
        <v>0</v>
      </c>
      <c r="V71" s="9">
        <f>SUMIF(ONLINE!$W:$W,EXCESS!I71,ONLINE!$Q:$Q)</f>
        <v>0</v>
      </c>
      <c r="W71" s="9">
        <f>SUMIF(ONLINE!$W:$W,EXCESS!J71,ONLINE!$Q:$Q)</f>
        <v>0</v>
      </c>
      <c r="X71" s="9">
        <f>SUMIF(ONLINE!$W:$W,EXCESS!K71,ONLINE!$Q:$Q)</f>
        <v>0</v>
      </c>
      <c r="Y71" s="9">
        <f>SUMIF(ONLINE!$W:$W,EXCESS!L71,ONLINE!$Q:$Q)</f>
        <v>0</v>
      </c>
      <c r="Z71" s="9">
        <f>SUMIF(ONLINE!$W:$W,EXCESS!M71,ONLINE!$Q:$Q)</f>
        <v>0</v>
      </c>
      <c r="AA71" s="9">
        <f>SUMIF(ONLINE!$W:$W,EXCESS!N71,ONLINE!$Q:$Q)</f>
        <v>0</v>
      </c>
      <c r="AB71" s="9">
        <f>SUMIF(ONLINE!$W:$W,EXCESS!O71,ONLINE!$Q:$Q)</f>
        <v>0</v>
      </c>
      <c r="AC71" s="9">
        <f>SUMIF(ONLINE!$W:$W,EXCESS!P71,ONLINE!$Q:$Q)</f>
        <v>0</v>
      </c>
      <c r="AD71" s="9">
        <f t="shared" ref="AD71:AD134" si="45">SUM(R71:AC71)</f>
        <v>0</v>
      </c>
      <c r="AE71" s="8"/>
      <c r="AF71" s="8">
        <f>SUMIF(WORKING!$Q:$Q,EXCESS!E71,WORKING!$J:$J)</f>
        <v>0</v>
      </c>
      <c r="AG71" s="8">
        <f>SUMIF(WORKING!$Q:$Q,EXCESS!F71,WORKING!$J:$J)</f>
        <v>0</v>
      </c>
      <c r="AH71" s="8">
        <f>SUMIF(WORKING!$Q:$Q,EXCESS!G71,WORKING!$J:$J)</f>
        <v>0</v>
      </c>
      <c r="AI71" s="8">
        <f>SUMIF(WORKING!$Q:$Q,EXCESS!H71,WORKING!$J:$J)</f>
        <v>0</v>
      </c>
      <c r="AJ71" s="8">
        <f>SUMIF(WORKING!$Q:$Q,EXCESS!I71,WORKING!$J:$J)</f>
        <v>0</v>
      </c>
      <c r="AK71" s="8">
        <f>SUMIF(WORKING!$Q:$Q,EXCESS!J71,WORKING!$J:$J)</f>
        <v>0</v>
      </c>
      <c r="AL71" s="8">
        <f>SUMIF(WORKING!$Q:$Q,EXCESS!K71,WORKING!$J:$J)</f>
        <v>0</v>
      </c>
      <c r="AM71" s="8">
        <f>SUMIF(WORKING!$Q:$Q,EXCESS!L71,WORKING!$J:$J)</f>
        <v>0</v>
      </c>
      <c r="AN71" s="8">
        <f>SUMIF(WORKING!$Q:$Q,EXCESS!M71,WORKING!$J:$J)</f>
        <v>0</v>
      </c>
      <c r="AO71" s="8">
        <f>SUMIF(WORKING!$Q:$Q,EXCESS!N71,WORKING!$J:$J)</f>
        <v>0</v>
      </c>
      <c r="AP71" s="8">
        <f>SUMIF(WORKING!$Q:$Q,EXCESS!O71,WORKING!$J:$J)</f>
        <v>0</v>
      </c>
      <c r="AQ71" s="8">
        <f>SUMIF(WORKING!$Q:$Q,EXCESS!P71,WORKING!$J:$J)</f>
        <v>0</v>
      </c>
      <c r="AR71" s="8">
        <f t="shared" ref="AR71:AR134" si="46">SUM(AF71:AQ71)</f>
        <v>0</v>
      </c>
      <c r="AT71" s="9">
        <f t="shared" ref="AT71:AT134" si="47">ROUND(R71-AF71,-1)</f>
        <v>0</v>
      </c>
      <c r="AU71" s="9">
        <f t="shared" ref="AU71:AU134" si="48">ROUND(S71-AG71,-1)</f>
        <v>0</v>
      </c>
      <c r="AV71" s="9">
        <f t="shared" ref="AV71:AV134" si="49">ROUND(T71-AH71,-1)</f>
        <v>0</v>
      </c>
      <c r="AW71" s="9">
        <f t="shared" ref="AW71:AW134" si="50">ROUND(U71-AI71,-1)</f>
        <v>0</v>
      </c>
      <c r="AX71" s="9">
        <f t="shared" ref="AX71:AX134" si="51">ROUND(V71-AJ71,-1)</f>
        <v>0</v>
      </c>
      <c r="AY71" s="9">
        <f t="shared" ref="AY71:AY134" si="52">ROUND(W71-AK71,-1)</f>
        <v>0</v>
      </c>
      <c r="AZ71" s="9">
        <f t="shared" ref="AZ71:AZ134" si="53">ROUND(X71-AL71,-1)</f>
        <v>0</v>
      </c>
      <c r="BA71" s="9">
        <f t="shared" ref="BA71:BA134" si="54">ROUND(Y71-AM71,-1)</f>
        <v>0</v>
      </c>
      <c r="BB71" s="9">
        <f t="shared" ref="BB71:BB134" si="55">ROUND(Z71-AN71,-1)</f>
        <v>0</v>
      </c>
      <c r="BC71" s="9">
        <f t="shared" ref="BC71:BC134" si="56">ROUND(AA71-AO71,-1)</f>
        <v>0</v>
      </c>
      <c r="BD71" s="9">
        <f t="shared" ref="BD71:BD134" si="57">ROUND(AB71-AP71,-1)</f>
        <v>0</v>
      </c>
      <c r="BE71" s="9">
        <f t="shared" ref="BE71:BE134" si="58">ROUND(AC71-AQ71,-1)</f>
        <v>0</v>
      </c>
      <c r="BF71" s="9">
        <f t="shared" ref="BF71:BF134" si="59">SUM(AT71:BE71)</f>
        <v>0</v>
      </c>
    </row>
    <row r="72" spans="1:58">
      <c r="A72" s="7">
        <v>67</v>
      </c>
      <c r="B72" s="8" t="e">
        <f t="array" ref="B72">+INDEX(FILED!$B$4:$B$1003,SMALL(IF(EXCESS!$B$5=FILED!$Q$4:$Q$1003,ROW(FILED!$Q$4:$Q$1003)-ROW(FILED!$Q$4)+1),EXCESS!A72))</f>
        <v>#NUM!</v>
      </c>
      <c r="C72" s="8">
        <f t="shared" si="44"/>
        <v>0</v>
      </c>
      <c r="D72" s="97" t="str">
        <f>+IFERROR(VLOOKUP(B72,FILED!$B$4:$C$1003,2,FALSE),"")</f>
        <v/>
      </c>
      <c r="E72" s="97" t="str">
        <f t="shared" si="32"/>
        <v>0 42826</v>
      </c>
      <c r="F72" s="97" t="str">
        <f t="shared" si="33"/>
        <v>0 42856</v>
      </c>
      <c r="G72" s="97" t="str">
        <f t="shared" si="34"/>
        <v>0 42887</v>
      </c>
      <c r="H72" s="97" t="str">
        <f t="shared" si="35"/>
        <v>0 42917</v>
      </c>
      <c r="I72" s="97" t="str">
        <f t="shared" si="36"/>
        <v>0 42948</v>
      </c>
      <c r="J72" s="97" t="str">
        <f t="shared" si="37"/>
        <v>0 42979</v>
      </c>
      <c r="K72" s="97" t="str">
        <f t="shared" si="38"/>
        <v>0 43009</v>
      </c>
      <c r="L72" s="97" t="str">
        <f t="shared" si="39"/>
        <v>0 43040</v>
      </c>
      <c r="M72" s="97" t="str">
        <f t="shared" si="40"/>
        <v>0 43070</v>
      </c>
      <c r="N72" s="97" t="str">
        <f t="shared" si="41"/>
        <v>0 43101</v>
      </c>
      <c r="O72" s="97" t="str">
        <f t="shared" si="42"/>
        <v>0 43132</v>
      </c>
      <c r="P72" s="97" t="str">
        <f t="shared" si="43"/>
        <v>0 43160</v>
      </c>
      <c r="Q72" s="8">
        <f>IFERROR(VLOOKUP(C72,ONLINE!$B$5:$C$5103,2,FALSE),0)</f>
        <v>0</v>
      </c>
      <c r="R72" s="9">
        <f>SUMIF(ONLINE!$W:$W,EXCESS!E72,ONLINE!$Q:$Q)</f>
        <v>0</v>
      </c>
      <c r="S72" s="9">
        <f>SUMIF(ONLINE!$W:$W,EXCESS!F72,ONLINE!$Q:$Q)</f>
        <v>0</v>
      </c>
      <c r="T72" s="9">
        <f>SUMIF(ONLINE!$W:$W,EXCESS!G72,ONLINE!$Q:$Q)</f>
        <v>0</v>
      </c>
      <c r="U72" s="9">
        <f>SUMIF(ONLINE!$W:$W,EXCESS!H72,ONLINE!$Q:$Q)</f>
        <v>0</v>
      </c>
      <c r="V72" s="9">
        <f>SUMIF(ONLINE!$W:$W,EXCESS!I72,ONLINE!$Q:$Q)</f>
        <v>0</v>
      </c>
      <c r="W72" s="9">
        <f>SUMIF(ONLINE!$W:$W,EXCESS!J72,ONLINE!$Q:$Q)</f>
        <v>0</v>
      </c>
      <c r="X72" s="9">
        <f>SUMIF(ONLINE!$W:$W,EXCESS!K72,ONLINE!$Q:$Q)</f>
        <v>0</v>
      </c>
      <c r="Y72" s="9">
        <f>SUMIF(ONLINE!$W:$W,EXCESS!L72,ONLINE!$Q:$Q)</f>
        <v>0</v>
      </c>
      <c r="Z72" s="9">
        <f>SUMIF(ONLINE!$W:$W,EXCESS!M72,ONLINE!$Q:$Q)</f>
        <v>0</v>
      </c>
      <c r="AA72" s="9">
        <f>SUMIF(ONLINE!$W:$W,EXCESS!N72,ONLINE!$Q:$Q)</f>
        <v>0</v>
      </c>
      <c r="AB72" s="9">
        <f>SUMIF(ONLINE!$W:$W,EXCESS!O72,ONLINE!$Q:$Q)</f>
        <v>0</v>
      </c>
      <c r="AC72" s="9">
        <f>SUMIF(ONLINE!$W:$W,EXCESS!P72,ONLINE!$Q:$Q)</f>
        <v>0</v>
      </c>
      <c r="AD72" s="9">
        <f t="shared" si="45"/>
        <v>0</v>
      </c>
      <c r="AE72" s="8"/>
      <c r="AF72" s="8">
        <f>SUMIF(WORKING!$Q:$Q,EXCESS!E72,WORKING!$J:$J)</f>
        <v>0</v>
      </c>
      <c r="AG72" s="8">
        <f>SUMIF(WORKING!$Q:$Q,EXCESS!F72,WORKING!$J:$J)</f>
        <v>0</v>
      </c>
      <c r="AH72" s="8">
        <f>SUMIF(WORKING!$Q:$Q,EXCESS!G72,WORKING!$J:$J)</f>
        <v>0</v>
      </c>
      <c r="AI72" s="8">
        <f>SUMIF(WORKING!$Q:$Q,EXCESS!H72,WORKING!$J:$J)</f>
        <v>0</v>
      </c>
      <c r="AJ72" s="8">
        <f>SUMIF(WORKING!$Q:$Q,EXCESS!I72,WORKING!$J:$J)</f>
        <v>0</v>
      </c>
      <c r="AK72" s="8">
        <f>SUMIF(WORKING!$Q:$Q,EXCESS!J72,WORKING!$J:$J)</f>
        <v>0</v>
      </c>
      <c r="AL72" s="8">
        <f>SUMIF(WORKING!$Q:$Q,EXCESS!K72,WORKING!$J:$J)</f>
        <v>0</v>
      </c>
      <c r="AM72" s="8">
        <f>SUMIF(WORKING!$Q:$Q,EXCESS!L72,WORKING!$J:$J)</f>
        <v>0</v>
      </c>
      <c r="AN72" s="8">
        <f>SUMIF(WORKING!$Q:$Q,EXCESS!M72,WORKING!$J:$J)</f>
        <v>0</v>
      </c>
      <c r="AO72" s="8">
        <f>SUMIF(WORKING!$Q:$Q,EXCESS!N72,WORKING!$J:$J)</f>
        <v>0</v>
      </c>
      <c r="AP72" s="8">
        <f>SUMIF(WORKING!$Q:$Q,EXCESS!O72,WORKING!$J:$J)</f>
        <v>0</v>
      </c>
      <c r="AQ72" s="8">
        <f>SUMIF(WORKING!$Q:$Q,EXCESS!P72,WORKING!$J:$J)</f>
        <v>0</v>
      </c>
      <c r="AR72" s="8">
        <f t="shared" si="46"/>
        <v>0</v>
      </c>
      <c r="AT72" s="9">
        <f t="shared" si="47"/>
        <v>0</v>
      </c>
      <c r="AU72" s="9">
        <f t="shared" si="48"/>
        <v>0</v>
      </c>
      <c r="AV72" s="9">
        <f t="shared" si="49"/>
        <v>0</v>
      </c>
      <c r="AW72" s="9">
        <f t="shared" si="50"/>
        <v>0</v>
      </c>
      <c r="AX72" s="9">
        <f t="shared" si="51"/>
        <v>0</v>
      </c>
      <c r="AY72" s="9">
        <f t="shared" si="52"/>
        <v>0</v>
      </c>
      <c r="AZ72" s="9">
        <f t="shared" si="53"/>
        <v>0</v>
      </c>
      <c r="BA72" s="9">
        <f t="shared" si="54"/>
        <v>0</v>
      </c>
      <c r="BB72" s="9">
        <f t="shared" si="55"/>
        <v>0</v>
      </c>
      <c r="BC72" s="9">
        <f t="shared" si="56"/>
        <v>0</v>
      </c>
      <c r="BD72" s="9">
        <f t="shared" si="57"/>
        <v>0</v>
      </c>
      <c r="BE72" s="9">
        <f t="shared" si="58"/>
        <v>0</v>
      </c>
      <c r="BF72" s="9">
        <f t="shared" si="59"/>
        <v>0</v>
      </c>
    </row>
    <row r="73" spans="1:58">
      <c r="A73" s="7">
        <v>68</v>
      </c>
      <c r="B73" s="8" t="e">
        <f t="array" ref="B73">+INDEX(FILED!$B$4:$B$1003,SMALL(IF(EXCESS!$B$5=FILED!$Q$4:$Q$1003,ROW(FILED!$Q$4:$Q$1003)-ROW(FILED!$Q$4)+1),EXCESS!A73))</f>
        <v>#NUM!</v>
      </c>
      <c r="C73" s="8">
        <f t="shared" si="44"/>
        <v>0</v>
      </c>
      <c r="D73" s="97" t="str">
        <f>+IFERROR(VLOOKUP(B73,FILED!$B$4:$C$1003,2,FALSE),"")</f>
        <v/>
      </c>
      <c r="E73" s="97" t="str">
        <f t="shared" si="32"/>
        <v>0 42826</v>
      </c>
      <c r="F73" s="97" t="str">
        <f t="shared" si="33"/>
        <v>0 42856</v>
      </c>
      <c r="G73" s="97" t="str">
        <f t="shared" si="34"/>
        <v>0 42887</v>
      </c>
      <c r="H73" s="97" t="str">
        <f t="shared" si="35"/>
        <v>0 42917</v>
      </c>
      <c r="I73" s="97" t="str">
        <f t="shared" si="36"/>
        <v>0 42948</v>
      </c>
      <c r="J73" s="97" t="str">
        <f t="shared" si="37"/>
        <v>0 42979</v>
      </c>
      <c r="K73" s="97" t="str">
        <f t="shared" si="38"/>
        <v>0 43009</v>
      </c>
      <c r="L73" s="97" t="str">
        <f t="shared" si="39"/>
        <v>0 43040</v>
      </c>
      <c r="M73" s="97" t="str">
        <f t="shared" si="40"/>
        <v>0 43070</v>
      </c>
      <c r="N73" s="97" t="str">
        <f t="shared" si="41"/>
        <v>0 43101</v>
      </c>
      <c r="O73" s="97" t="str">
        <f t="shared" si="42"/>
        <v>0 43132</v>
      </c>
      <c r="P73" s="97" t="str">
        <f t="shared" si="43"/>
        <v>0 43160</v>
      </c>
      <c r="Q73" s="8">
        <f>IFERROR(VLOOKUP(C73,ONLINE!$B$5:$C$5103,2,FALSE),0)</f>
        <v>0</v>
      </c>
      <c r="R73" s="9">
        <f>SUMIF(ONLINE!$W:$W,EXCESS!E73,ONLINE!$Q:$Q)</f>
        <v>0</v>
      </c>
      <c r="S73" s="9">
        <f>SUMIF(ONLINE!$W:$W,EXCESS!F73,ONLINE!$Q:$Q)</f>
        <v>0</v>
      </c>
      <c r="T73" s="9">
        <f>SUMIF(ONLINE!$W:$W,EXCESS!G73,ONLINE!$Q:$Q)</f>
        <v>0</v>
      </c>
      <c r="U73" s="9">
        <f>SUMIF(ONLINE!$W:$W,EXCESS!H73,ONLINE!$Q:$Q)</f>
        <v>0</v>
      </c>
      <c r="V73" s="9">
        <f>SUMIF(ONLINE!$W:$W,EXCESS!I73,ONLINE!$Q:$Q)</f>
        <v>0</v>
      </c>
      <c r="W73" s="9">
        <f>SUMIF(ONLINE!$W:$W,EXCESS!J73,ONLINE!$Q:$Q)</f>
        <v>0</v>
      </c>
      <c r="X73" s="9">
        <f>SUMIF(ONLINE!$W:$W,EXCESS!K73,ONLINE!$Q:$Q)</f>
        <v>0</v>
      </c>
      <c r="Y73" s="9">
        <f>SUMIF(ONLINE!$W:$W,EXCESS!L73,ONLINE!$Q:$Q)</f>
        <v>0</v>
      </c>
      <c r="Z73" s="9">
        <f>SUMIF(ONLINE!$W:$W,EXCESS!M73,ONLINE!$Q:$Q)</f>
        <v>0</v>
      </c>
      <c r="AA73" s="9">
        <f>SUMIF(ONLINE!$W:$W,EXCESS!N73,ONLINE!$Q:$Q)</f>
        <v>0</v>
      </c>
      <c r="AB73" s="9">
        <f>SUMIF(ONLINE!$W:$W,EXCESS!O73,ONLINE!$Q:$Q)</f>
        <v>0</v>
      </c>
      <c r="AC73" s="9">
        <f>SUMIF(ONLINE!$W:$W,EXCESS!P73,ONLINE!$Q:$Q)</f>
        <v>0</v>
      </c>
      <c r="AD73" s="9">
        <f t="shared" si="45"/>
        <v>0</v>
      </c>
      <c r="AE73" s="8"/>
      <c r="AF73" s="8">
        <f>SUMIF(WORKING!$Q:$Q,EXCESS!E73,WORKING!$J:$J)</f>
        <v>0</v>
      </c>
      <c r="AG73" s="8">
        <f>SUMIF(WORKING!$Q:$Q,EXCESS!F73,WORKING!$J:$J)</f>
        <v>0</v>
      </c>
      <c r="AH73" s="8">
        <f>SUMIF(WORKING!$Q:$Q,EXCESS!G73,WORKING!$J:$J)</f>
        <v>0</v>
      </c>
      <c r="AI73" s="8">
        <f>SUMIF(WORKING!$Q:$Q,EXCESS!H73,WORKING!$J:$J)</f>
        <v>0</v>
      </c>
      <c r="AJ73" s="8">
        <f>SUMIF(WORKING!$Q:$Q,EXCESS!I73,WORKING!$J:$J)</f>
        <v>0</v>
      </c>
      <c r="AK73" s="8">
        <f>SUMIF(WORKING!$Q:$Q,EXCESS!J73,WORKING!$J:$J)</f>
        <v>0</v>
      </c>
      <c r="AL73" s="8">
        <f>SUMIF(WORKING!$Q:$Q,EXCESS!K73,WORKING!$J:$J)</f>
        <v>0</v>
      </c>
      <c r="AM73" s="8">
        <f>SUMIF(WORKING!$Q:$Q,EXCESS!L73,WORKING!$J:$J)</f>
        <v>0</v>
      </c>
      <c r="AN73" s="8">
        <f>SUMIF(WORKING!$Q:$Q,EXCESS!M73,WORKING!$J:$J)</f>
        <v>0</v>
      </c>
      <c r="AO73" s="8">
        <f>SUMIF(WORKING!$Q:$Q,EXCESS!N73,WORKING!$J:$J)</f>
        <v>0</v>
      </c>
      <c r="AP73" s="8">
        <f>SUMIF(WORKING!$Q:$Q,EXCESS!O73,WORKING!$J:$J)</f>
        <v>0</v>
      </c>
      <c r="AQ73" s="8">
        <f>SUMIF(WORKING!$Q:$Q,EXCESS!P73,WORKING!$J:$J)</f>
        <v>0</v>
      </c>
      <c r="AR73" s="8">
        <f t="shared" si="46"/>
        <v>0</v>
      </c>
      <c r="AT73" s="9">
        <f t="shared" si="47"/>
        <v>0</v>
      </c>
      <c r="AU73" s="9">
        <f t="shared" si="48"/>
        <v>0</v>
      </c>
      <c r="AV73" s="9">
        <f t="shared" si="49"/>
        <v>0</v>
      </c>
      <c r="AW73" s="9">
        <f t="shared" si="50"/>
        <v>0</v>
      </c>
      <c r="AX73" s="9">
        <f t="shared" si="51"/>
        <v>0</v>
      </c>
      <c r="AY73" s="9">
        <f t="shared" si="52"/>
        <v>0</v>
      </c>
      <c r="AZ73" s="9">
        <f t="shared" si="53"/>
        <v>0</v>
      </c>
      <c r="BA73" s="9">
        <f t="shared" si="54"/>
        <v>0</v>
      </c>
      <c r="BB73" s="9">
        <f t="shared" si="55"/>
        <v>0</v>
      </c>
      <c r="BC73" s="9">
        <f t="shared" si="56"/>
        <v>0</v>
      </c>
      <c r="BD73" s="9">
        <f t="shared" si="57"/>
        <v>0</v>
      </c>
      <c r="BE73" s="9">
        <f t="shared" si="58"/>
        <v>0</v>
      </c>
      <c r="BF73" s="9">
        <f t="shared" si="59"/>
        <v>0</v>
      </c>
    </row>
    <row r="74" spans="1:58">
      <c r="A74" s="7">
        <v>69</v>
      </c>
      <c r="B74" s="8" t="e">
        <f t="array" ref="B74">+INDEX(FILED!$B$4:$B$1003,SMALL(IF(EXCESS!$B$5=FILED!$Q$4:$Q$1003,ROW(FILED!$Q$4:$Q$1003)-ROW(FILED!$Q$4)+1),EXCESS!A74))</f>
        <v>#NUM!</v>
      </c>
      <c r="C74" s="8">
        <f t="shared" si="44"/>
        <v>0</v>
      </c>
      <c r="D74" s="97" t="str">
        <f>+IFERROR(VLOOKUP(B74,FILED!$B$4:$C$1003,2,FALSE),"")</f>
        <v/>
      </c>
      <c r="E74" s="97" t="str">
        <f t="shared" si="32"/>
        <v>0 42826</v>
      </c>
      <c r="F74" s="97" t="str">
        <f t="shared" si="33"/>
        <v>0 42856</v>
      </c>
      <c r="G74" s="97" t="str">
        <f t="shared" si="34"/>
        <v>0 42887</v>
      </c>
      <c r="H74" s="97" t="str">
        <f t="shared" si="35"/>
        <v>0 42917</v>
      </c>
      <c r="I74" s="97" t="str">
        <f t="shared" si="36"/>
        <v>0 42948</v>
      </c>
      <c r="J74" s="97" t="str">
        <f t="shared" si="37"/>
        <v>0 42979</v>
      </c>
      <c r="K74" s="97" t="str">
        <f t="shared" si="38"/>
        <v>0 43009</v>
      </c>
      <c r="L74" s="97" t="str">
        <f t="shared" si="39"/>
        <v>0 43040</v>
      </c>
      <c r="M74" s="97" t="str">
        <f t="shared" si="40"/>
        <v>0 43070</v>
      </c>
      <c r="N74" s="97" t="str">
        <f t="shared" si="41"/>
        <v>0 43101</v>
      </c>
      <c r="O74" s="97" t="str">
        <f t="shared" si="42"/>
        <v>0 43132</v>
      </c>
      <c r="P74" s="97" t="str">
        <f t="shared" si="43"/>
        <v>0 43160</v>
      </c>
      <c r="Q74" s="8">
        <f>IFERROR(VLOOKUP(C74,ONLINE!$B$5:$C$5103,2,FALSE),0)</f>
        <v>0</v>
      </c>
      <c r="R74" s="9">
        <f>SUMIF(ONLINE!$W:$W,EXCESS!E74,ONLINE!$Q:$Q)</f>
        <v>0</v>
      </c>
      <c r="S74" s="9">
        <f>SUMIF(ONLINE!$W:$W,EXCESS!F74,ONLINE!$Q:$Q)</f>
        <v>0</v>
      </c>
      <c r="T74" s="9">
        <f>SUMIF(ONLINE!$W:$W,EXCESS!G74,ONLINE!$Q:$Q)</f>
        <v>0</v>
      </c>
      <c r="U74" s="9">
        <f>SUMIF(ONLINE!$W:$W,EXCESS!H74,ONLINE!$Q:$Q)</f>
        <v>0</v>
      </c>
      <c r="V74" s="9">
        <f>SUMIF(ONLINE!$W:$W,EXCESS!I74,ONLINE!$Q:$Q)</f>
        <v>0</v>
      </c>
      <c r="W74" s="9">
        <f>SUMIF(ONLINE!$W:$W,EXCESS!J74,ONLINE!$Q:$Q)</f>
        <v>0</v>
      </c>
      <c r="X74" s="9">
        <f>SUMIF(ONLINE!$W:$W,EXCESS!K74,ONLINE!$Q:$Q)</f>
        <v>0</v>
      </c>
      <c r="Y74" s="9">
        <f>SUMIF(ONLINE!$W:$W,EXCESS!L74,ONLINE!$Q:$Q)</f>
        <v>0</v>
      </c>
      <c r="Z74" s="9">
        <f>SUMIF(ONLINE!$W:$W,EXCESS!M74,ONLINE!$Q:$Q)</f>
        <v>0</v>
      </c>
      <c r="AA74" s="9">
        <f>SUMIF(ONLINE!$W:$W,EXCESS!N74,ONLINE!$Q:$Q)</f>
        <v>0</v>
      </c>
      <c r="AB74" s="9">
        <f>SUMIF(ONLINE!$W:$W,EXCESS!O74,ONLINE!$Q:$Q)</f>
        <v>0</v>
      </c>
      <c r="AC74" s="9">
        <f>SUMIF(ONLINE!$W:$W,EXCESS!P74,ONLINE!$Q:$Q)</f>
        <v>0</v>
      </c>
      <c r="AD74" s="9">
        <f t="shared" si="45"/>
        <v>0</v>
      </c>
      <c r="AE74" s="8"/>
      <c r="AF74" s="8">
        <f>SUMIF(WORKING!$Q:$Q,EXCESS!E74,WORKING!$J:$J)</f>
        <v>0</v>
      </c>
      <c r="AG74" s="8">
        <f>SUMIF(WORKING!$Q:$Q,EXCESS!F74,WORKING!$J:$J)</f>
        <v>0</v>
      </c>
      <c r="AH74" s="8">
        <f>SUMIF(WORKING!$Q:$Q,EXCESS!G74,WORKING!$J:$J)</f>
        <v>0</v>
      </c>
      <c r="AI74" s="8">
        <f>SUMIF(WORKING!$Q:$Q,EXCESS!H74,WORKING!$J:$J)</f>
        <v>0</v>
      </c>
      <c r="AJ74" s="8">
        <f>SUMIF(WORKING!$Q:$Q,EXCESS!I74,WORKING!$J:$J)</f>
        <v>0</v>
      </c>
      <c r="AK74" s="8">
        <f>SUMIF(WORKING!$Q:$Q,EXCESS!J74,WORKING!$J:$J)</f>
        <v>0</v>
      </c>
      <c r="AL74" s="8">
        <f>SUMIF(WORKING!$Q:$Q,EXCESS!K74,WORKING!$J:$J)</f>
        <v>0</v>
      </c>
      <c r="AM74" s="8">
        <f>SUMIF(WORKING!$Q:$Q,EXCESS!L74,WORKING!$J:$J)</f>
        <v>0</v>
      </c>
      <c r="AN74" s="8">
        <f>SUMIF(WORKING!$Q:$Q,EXCESS!M74,WORKING!$J:$J)</f>
        <v>0</v>
      </c>
      <c r="AO74" s="8">
        <f>SUMIF(WORKING!$Q:$Q,EXCESS!N74,WORKING!$J:$J)</f>
        <v>0</v>
      </c>
      <c r="AP74" s="8">
        <f>SUMIF(WORKING!$Q:$Q,EXCESS!O74,WORKING!$J:$J)</f>
        <v>0</v>
      </c>
      <c r="AQ74" s="8">
        <f>SUMIF(WORKING!$Q:$Q,EXCESS!P74,WORKING!$J:$J)</f>
        <v>0</v>
      </c>
      <c r="AR74" s="8">
        <f t="shared" si="46"/>
        <v>0</v>
      </c>
      <c r="AT74" s="9">
        <f t="shared" si="47"/>
        <v>0</v>
      </c>
      <c r="AU74" s="9">
        <f t="shared" si="48"/>
        <v>0</v>
      </c>
      <c r="AV74" s="9">
        <f t="shared" si="49"/>
        <v>0</v>
      </c>
      <c r="AW74" s="9">
        <f t="shared" si="50"/>
        <v>0</v>
      </c>
      <c r="AX74" s="9">
        <f t="shared" si="51"/>
        <v>0</v>
      </c>
      <c r="AY74" s="9">
        <f t="shared" si="52"/>
        <v>0</v>
      </c>
      <c r="AZ74" s="9">
        <f t="shared" si="53"/>
        <v>0</v>
      </c>
      <c r="BA74" s="9">
        <f t="shared" si="54"/>
        <v>0</v>
      </c>
      <c r="BB74" s="9">
        <f t="shared" si="55"/>
        <v>0</v>
      </c>
      <c r="BC74" s="9">
        <f t="shared" si="56"/>
        <v>0</v>
      </c>
      <c r="BD74" s="9">
        <f t="shared" si="57"/>
        <v>0</v>
      </c>
      <c r="BE74" s="9">
        <f t="shared" si="58"/>
        <v>0</v>
      </c>
      <c r="BF74" s="9">
        <f t="shared" si="59"/>
        <v>0</v>
      </c>
    </row>
    <row r="75" spans="1:58">
      <c r="A75" s="7">
        <v>70</v>
      </c>
      <c r="B75" s="8" t="e">
        <f t="array" ref="B75">+INDEX(FILED!$B$4:$B$1003,SMALL(IF(EXCESS!$B$5=FILED!$Q$4:$Q$1003,ROW(FILED!$Q$4:$Q$1003)-ROW(FILED!$Q$4)+1),EXCESS!A75))</f>
        <v>#NUM!</v>
      </c>
      <c r="C75" s="8">
        <f t="shared" si="44"/>
        <v>0</v>
      </c>
      <c r="D75" s="97" t="str">
        <f>+IFERROR(VLOOKUP(B75,FILED!$B$4:$C$1003,2,FALSE),"")</f>
        <v/>
      </c>
      <c r="E75" s="97" t="str">
        <f t="shared" si="32"/>
        <v>0 42826</v>
      </c>
      <c r="F75" s="97" t="str">
        <f t="shared" si="33"/>
        <v>0 42856</v>
      </c>
      <c r="G75" s="97" t="str">
        <f t="shared" si="34"/>
        <v>0 42887</v>
      </c>
      <c r="H75" s="97" t="str">
        <f t="shared" si="35"/>
        <v>0 42917</v>
      </c>
      <c r="I75" s="97" t="str">
        <f t="shared" si="36"/>
        <v>0 42948</v>
      </c>
      <c r="J75" s="97" t="str">
        <f t="shared" si="37"/>
        <v>0 42979</v>
      </c>
      <c r="K75" s="97" t="str">
        <f t="shared" si="38"/>
        <v>0 43009</v>
      </c>
      <c r="L75" s="97" t="str">
        <f t="shared" si="39"/>
        <v>0 43040</v>
      </c>
      <c r="M75" s="97" t="str">
        <f t="shared" si="40"/>
        <v>0 43070</v>
      </c>
      <c r="N75" s="97" t="str">
        <f t="shared" si="41"/>
        <v>0 43101</v>
      </c>
      <c r="O75" s="97" t="str">
        <f t="shared" si="42"/>
        <v>0 43132</v>
      </c>
      <c r="P75" s="97" t="str">
        <f t="shared" si="43"/>
        <v>0 43160</v>
      </c>
      <c r="Q75" s="8">
        <f>IFERROR(VLOOKUP(C75,ONLINE!$B$5:$C$5103,2,FALSE),0)</f>
        <v>0</v>
      </c>
      <c r="R75" s="9">
        <f>SUMIF(ONLINE!$W:$W,EXCESS!E75,ONLINE!$Q:$Q)</f>
        <v>0</v>
      </c>
      <c r="S75" s="9">
        <f>SUMIF(ONLINE!$W:$W,EXCESS!F75,ONLINE!$Q:$Q)</f>
        <v>0</v>
      </c>
      <c r="T75" s="9">
        <f>SUMIF(ONLINE!$W:$W,EXCESS!G75,ONLINE!$Q:$Q)</f>
        <v>0</v>
      </c>
      <c r="U75" s="9">
        <f>SUMIF(ONLINE!$W:$W,EXCESS!H75,ONLINE!$Q:$Q)</f>
        <v>0</v>
      </c>
      <c r="V75" s="9">
        <f>SUMIF(ONLINE!$W:$W,EXCESS!I75,ONLINE!$Q:$Q)</f>
        <v>0</v>
      </c>
      <c r="W75" s="9">
        <f>SUMIF(ONLINE!$W:$W,EXCESS!J75,ONLINE!$Q:$Q)</f>
        <v>0</v>
      </c>
      <c r="X75" s="9">
        <f>SUMIF(ONLINE!$W:$W,EXCESS!K75,ONLINE!$Q:$Q)</f>
        <v>0</v>
      </c>
      <c r="Y75" s="9">
        <f>SUMIF(ONLINE!$W:$W,EXCESS!L75,ONLINE!$Q:$Q)</f>
        <v>0</v>
      </c>
      <c r="Z75" s="9">
        <f>SUMIF(ONLINE!$W:$W,EXCESS!M75,ONLINE!$Q:$Q)</f>
        <v>0</v>
      </c>
      <c r="AA75" s="9">
        <f>SUMIF(ONLINE!$W:$W,EXCESS!N75,ONLINE!$Q:$Q)</f>
        <v>0</v>
      </c>
      <c r="AB75" s="9">
        <f>SUMIF(ONLINE!$W:$W,EXCESS!O75,ONLINE!$Q:$Q)</f>
        <v>0</v>
      </c>
      <c r="AC75" s="9">
        <f>SUMIF(ONLINE!$W:$W,EXCESS!P75,ONLINE!$Q:$Q)</f>
        <v>0</v>
      </c>
      <c r="AD75" s="9">
        <f t="shared" si="45"/>
        <v>0</v>
      </c>
      <c r="AE75" s="8"/>
      <c r="AF75" s="8">
        <f>SUMIF(WORKING!$Q:$Q,EXCESS!E75,WORKING!$J:$J)</f>
        <v>0</v>
      </c>
      <c r="AG75" s="8">
        <f>SUMIF(WORKING!$Q:$Q,EXCESS!F75,WORKING!$J:$J)</f>
        <v>0</v>
      </c>
      <c r="AH75" s="8">
        <f>SUMIF(WORKING!$Q:$Q,EXCESS!G75,WORKING!$J:$J)</f>
        <v>0</v>
      </c>
      <c r="AI75" s="8">
        <f>SUMIF(WORKING!$Q:$Q,EXCESS!H75,WORKING!$J:$J)</f>
        <v>0</v>
      </c>
      <c r="AJ75" s="8">
        <f>SUMIF(WORKING!$Q:$Q,EXCESS!I75,WORKING!$J:$J)</f>
        <v>0</v>
      </c>
      <c r="AK75" s="8">
        <f>SUMIF(WORKING!$Q:$Q,EXCESS!J75,WORKING!$J:$J)</f>
        <v>0</v>
      </c>
      <c r="AL75" s="8">
        <f>SUMIF(WORKING!$Q:$Q,EXCESS!K75,WORKING!$J:$J)</f>
        <v>0</v>
      </c>
      <c r="AM75" s="8">
        <f>SUMIF(WORKING!$Q:$Q,EXCESS!L75,WORKING!$J:$J)</f>
        <v>0</v>
      </c>
      <c r="AN75" s="8">
        <f>SUMIF(WORKING!$Q:$Q,EXCESS!M75,WORKING!$J:$J)</f>
        <v>0</v>
      </c>
      <c r="AO75" s="8">
        <f>SUMIF(WORKING!$Q:$Q,EXCESS!N75,WORKING!$J:$J)</f>
        <v>0</v>
      </c>
      <c r="AP75" s="8">
        <f>SUMIF(WORKING!$Q:$Q,EXCESS!O75,WORKING!$J:$J)</f>
        <v>0</v>
      </c>
      <c r="AQ75" s="8">
        <f>SUMIF(WORKING!$Q:$Q,EXCESS!P75,WORKING!$J:$J)</f>
        <v>0</v>
      </c>
      <c r="AR75" s="8">
        <f t="shared" si="46"/>
        <v>0</v>
      </c>
      <c r="AT75" s="9">
        <f t="shared" si="47"/>
        <v>0</v>
      </c>
      <c r="AU75" s="9">
        <f t="shared" si="48"/>
        <v>0</v>
      </c>
      <c r="AV75" s="9">
        <f t="shared" si="49"/>
        <v>0</v>
      </c>
      <c r="AW75" s="9">
        <f t="shared" si="50"/>
        <v>0</v>
      </c>
      <c r="AX75" s="9">
        <f t="shared" si="51"/>
        <v>0</v>
      </c>
      <c r="AY75" s="9">
        <f t="shared" si="52"/>
        <v>0</v>
      </c>
      <c r="AZ75" s="9">
        <f t="shared" si="53"/>
        <v>0</v>
      </c>
      <c r="BA75" s="9">
        <f t="shared" si="54"/>
        <v>0</v>
      </c>
      <c r="BB75" s="9">
        <f t="shared" si="55"/>
        <v>0</v>
      </c>
      <c r="BC75" s="9">
        <f t="shared" si="56"/>
        <v>0</v>
      </c>
      <c r="BD75" s="9">
        <f t="shared" si="57"/>
        <v>0</v>
      </c>
      <c r="BE75" s="9">
        <f t="shared" si="58"/>
        <v>0</v>
      </c>
      <c r="BF75" s="9">
        <f t="shared" si="59"/>
        <v>0</v>
      </c>
    </row>
    <row r="76" spans="1:58">
      <c r="A76" s="7">
        <v>71</v>
      </c>
      <c r="B76" s="8" t="e">
        <f t="array" ref="B76">+INDEX(FILED!$B$4:$B$1003,SMALL(IF(EXCESS!$B$5=FILED!$Q$4:$Q$1003,ROW(FILED!$Q$4:$Q$1003)-ROW(FILED!$Q$4)+1),EXCESS!A76))</f>
        <v>#NUM!</v>
      </c>
      <c r="C76" s="8">
        <f t="shared" si="44"/>
        <v>0</v>
      </c>
      <c r="D76" s="97" t="str">
        <f>+IFERROR(VLOOKUP(B76,FILED!$B$4:$C$1003,2,FALSE),"")</f>
        <v/>
      </c>
      <c r="E76" s="97" t="str">
        <f t="shared" si="32"/>
        <v>0 42826</v>
      </c>
      <c r="F76" s="97" t="str">
        <f t="shared" si="33"/>
        <v>0 42856</v>
      </c>
      <c r="G76" s="97" t="str">
        <f t="shared" si="34"/>
        <v>0 42887</v>
      </c>
      <c r="H76" s="97" t="str">
        <f t="shared" si="35"/>
        <v>0 42917</v>
      </c>
      <c r="I76" s="97" t="str">
        <f t="shared" si="36"/>
        <v>0 42948</v>
      </c>
      <c r="J76" s="97" t="str">
        <f t="shared" si="37"/>
        <v>0 42979</v>
      </c>
      <c r="K76" s="97" t="str">
        <f t="shared" si="38"/>
        <v>0 43009</v>
      </c>
      <c r="L76" s="97" t="str">
        <f t="shared" si="39"/>
        <v>0 43040</v>
      </c>
      <c r="M76" s="97" t="str">
        <f t="shared" si="40"/>
        <v>0 43070</v>
      </c>
      <c r="N76" s="97" t="str">
        <f t="shared" si="41"/>
        <v>0 43101</v>
      </c>
      <c r="O76" s="97" t="str">
        <f t="shared" si="42"/>
        <v>0 43132</v>
      </c>
      <c r="P76" s="97" t="str">
        <f t="shared" si="43"/>
        <v>0 43160</v>
      </c>
      <c r="Q76" s="8">
        <f>IFERROR(VLOOKUP(C76,ONLINE!$B$5:$C$5103,2,FALSE),0)</f>
        <v>0</v>
      </c>
      <c r="R76" s="9">
        <f>SUMIF(ONLINE!$W:$W,EXCESS!E76,ONLINE!$Q:$Q)</f>
        <v>0</v>
      </c>
      <c r="S76" s="9">
        <f>SUMIF(ONLINE!$W:$W,EXCESS!F76,ONLINE!$Q:$Q)</f>
        <v>0</v>
      </c>
      <c r="T76" s="9">
        <f>SUMIF(ONLINE!$W:$W,EXCESS!G76,ONLINE!$Q:$Q)</f>
        <v>0</v>
      </c>
      <c r="U76" s="9">
        <f>SUMIF(ONLINE!$W:$W,EXCESS!H76,ONLINE!$Q:$Q)</f>
        <v>0</v>
      </c>
      <c r="V76" s="9">
        <f>SUMIF(ONLINE!$W:$W,EXCESS!I76,ONLINE!$Q:$Q)</f>
        <v>0</v>
      </c>
      <c r="W76" s="9">
        <f>SUMIF(ONLINE!$W:$W,EXCESS!J76,ONLINE!$Q:$Q)</f>
        <v>0</v>
      </c>
      <c r="X76" s="9">
        <f>SUMIF(ONLINE!$W:$W,EXCESS!K76,ONLINE!$Q:$Q)</f>
        <v>0</v>
      </c>
      <c r="Y76" s="9">
        <f>SUMIF(ONLINE!$W:$W,EXCESS!L76,ONLINE!$Q:$Q)</f>
        <v>0</v>
      </c>
      <c r="Z76" s="9">
        <f>SUMIF(ONLINE!$W:$W,EXCESS!M76,ONLINE!$Q:$Q)</f>
        <v>0</v>
      </c>
      <c r="AA76" s="9">
        <f>SUMIF(ONLINE!$W:$W,EXCESS!N76,ONLINE!$Q:$Q)</f>
        <v>0</v>
      </c>
      <c r="AB76" s="9">
        <f>SUMIF(ONLINE!$W:$W,EXCESS!O76,ONLINE!$Q:$Q)</f>
        <v>0</v>
      </c>
      <c r="AC76" s="9">
        <f>SUMIF(ONLINE!$W:$W,EXCESS!P76,ONLINE!$Q:$Q)</f>
        <v>0</v>
      </c>
      <c r="AD76" s="9">
        <f t="shared" si="45"/>
        <v>0</v>
      </c>
      <c r="AE76" s="8"/>
      <c r="AF76" s="8">
        <f>SUMIF(WORKING!$Q:$Q,EXCESS!E76,WORKING!$J:$J)</f>
        <v>0</v>
      </c>
      <c r="AG76" s="8">
        <f>SUMIF(WORKING!$Q:$Q,EXCESS!F76,WORKING!$J:$J)</f>
        <v>0</v>
      </c>
      <c r="AH76" s="8">
        <f>SUMIF(WORKING!$Q:$Q,EXCESS!G76,WORKING!$J:$J)</f>
        <v>0</v>
      </c>
      <c r="AI76" s="8">
        <f>SUMIF(WORKING!$Q:$Q,EXCESS!H76,WORKING!$J:$J)</f>
        <v>0</v>
      </c>
      <c r="AJ76" s="8">
        <f>SUMIF(WORKING!$Q:$Q,EXCESS!I76,WORKING!$J:$J)</f>
        <v>0</v>
      </c>
      <c r="AK76" s="8">
        <f>SUMIF(WORKING!$Q:$Q,EXCESS!J76,WORKING!$J:$J)</f>
        <v>0</v>
      </c>
      <c r="AL76" s="8">
        <f>SUMIF(WORKING!$Q:$Q,EXCESS!K76,WORKING!$J:$J)</f>
        <v>0</v>
      </c>
      <c r="AM76" s="8">
        <f>SUMIF(WORKING!$Q:$Q,EXCESS!L76,WORKING!$J:$J)</f>
        <v>0</v>
      </c>
      <c r="AN76" s="8">
        <f>SUMIF(WORKING!$Q:$Q,EXCESS!M76,WORKING!$J:$J)</f>
        <v>0</v>
      </c>
      <c r="AO76" s="8">
        <f>SUMIF(WORKING!$Q:$Q,EXCESS!N76,WORKING!$J:$J)</f>
        <v>0</v>
      </c>
      <c r="AP76" s="8">
        <f>SUMIF(WORKING!$Q:$Q,EXCESS!O76,WORKING!$J:$J)</f>
        <v>0</v>
      </c>
      <c r="AQ76" s="8">
        <f>SUMIF(WORKING!$Q:$Q,EXCESS!P76,WORKING!$J:$J)</f>
        <v>0</v>
      </c>
      <c r="AR76" s="8">
        <f t="shared" si="46"/>
        <v>0</v>
      </c>
      <c r="AT76" s="9">
        <f t="shared" si="47"/>
        <v>0</v>
      </c>
      <c r="AU76" s="9">
        <f t="shared" si="48"/>
        <v>0</v>
      </c>
      <c r="AV76" s="9">
        <f t="shared" si="49"/>
        <v>0</v>
      </c>
      <c r="AW76" s="9">
        <f t="shared" si="50"/>
        <v>0</v>
      </c>
      <c r="AX76" s="9">
        <f t="shared" si="51"/>
        <v>0</v>
      </c>
      <c r="AY76" s="9">
        <f t="shared" si="52"/>
        <v>0</v>
      </c>
      <c r="AZ76" s="9">
        <f t="shared" si="53"/>
        <v>0</v>
      </c>
      <c r="BA76" s="9">
        <f t="shared" si="54"/>
        <v>0</v>
      </c>
      <c r="BB76" s="9">
        <f t="shared" si="55"/>
        <v>0</v>
      </c>
      <c r="BC76" s="9">
        <f t="shared" si="56"/>
        <v>0</v>
      </c>
      <c r="BD76" s="9">
        <f t="shared" si="57"/>
        <v>0</v>
      </c>
      <c r="BE76" s="9">
        <f t="shared" si="58"/>
        <v>0</v>
      </c>
      <c r="BF76" s="9">
        <f t="shared" si="59"/>
        <v>0</v>
      </c>
    </row>
    <row r="77" spans="1:58">
      <c r="A77" s="7">
        <v>72</v>
      </c>
      <c r="B77" s="8" t="e">
        <f t="array" ref="B77">+INDEX(FILED!$B$4:$B$1003,SMALL(IF(EXCESS!$B$5=FILED!$Q$4:$Q$1003,ROW(FILED!$Q$4:$Q$1003)-ROW(FILED!$Q$4)+1),EXCESS!A77))</f>
        <v>#NUM!</v>
      </c>
      <c r="C77" s="8">
        <f t="shared" si="44"/>
        <v>0</v>
      </c>
      <c r="D77" s="97" t="str">
        <f>+IFERROR(VLOOKUP(B77,FILED!$B$4:$C$1003,2,FALSE),"")</f>
        <v/>
      </c>
      <c r="E77" s="97" t="str">
        <f t="shared" si="32"/>
        <v>0 42826</v>
      </c>
      <c r="F77" s="97" t="str">
        <f t="shared" si="33"/>
        <v>0 42856</v>
      </c>
      <c r="G77" s="97" t="str">
        <f t="shared" si="34"/>
        <v>0 42887</v>
      </c>
      <c r="H77" s="97" t="str">
        <f t="shared" si="35"/>
        <v>0 42917</v>
      </c>
      <c r="I77" s="97" t="str">
        <f t="shared" si="36"/>
        <v>0 42948</v>
      </c>
      <c r="J77" s="97" t="str">
        <f t="shared" si="37"/>
        <v>0 42979</v>
      </c>
      <c r="K77" s="97" t="str">
        <f t="shared" si="38"/>
        <v>0 43009</v>
      </c>
      <c r="L77" s="97" t="str">
        <f t="shared" si="39"/>
        <v>0 43040</v>
      </c>
      <c r="M77" s="97" t="str">
        <f t="shared" si="40"/>
        <v>0 43070</v>
      </c>
      <c r="N77" s="97" t="str">
        <f t="shared" si="41"/>
        <v>0 43101</v>
      </c>
      <c r="O77" s="97" t="str">
        <f t="shared" si="42"/>
        <v>0 43132</v>
      </c>
      <c r="P77" s="97" t="str">
        <f t="shared" si="43"/>
        <v>0 43160</v>
      </c>
      <c r="Q77" s="8">
        <f>IFERROR(VLOOKUP(C77,ONLINE!$B$5:$C$5103,2,FALSE),0)</f>
        <v>0</v>
      </c>
      <c r="R77" s="9">
        <f>SUMIF(ONLINE!$W:$W,EXCESS!E77,ONLINE!$Q:$Q)</f>
        <v>0</v>
      </c>
      <c r="S77" s="9">
        <f>SUMIF(ONLINE!$W:$W,EXCESS!F77,ONLINE!$Q:$Q)</f>
        <v>0</v>
      </c>
      <c r="T77" s="9">
        <f>SUMIF(ONLINE!$W:$W,EXCESS!G77,ONLINE!$Q:$Q)</f>
        <v>0</v>
      </c>
      <c r="U77" s="9">
        <f>SUMIF(ONLINE!$W:$W,EXCESS!H77,ONLINE!$Q:$Q)</f>
        <v>0</v>
      </c>
      <c r="V77" s="9">
        <f>SUMIF(ONLINE!$W:$W,EXCESS!I77,ONLINE!$Q:$Q)</f>
        <v>0</v>
      </c>
      <c r="W77" s="9">
        <f>SUMIF(ONLINE!$W:$W,EXCESS!J77,ONLINE!$Q:$Q)</f>
        <v>0</v>
      </c>
      <c r="X77" s="9">
        <f>SUMIF(ONLINE!$W:$W,EXCESS!K77,ONLINE!$Q:$Q)</f>
        <v>0</v>
      </c>
      <c r="Y77" s="9">
        <f>SUMIF(ONLINE!$W:$W,EXCESS!L77,ONLINE!$Q:$Q)</f>
        <v>0</v>
      </c>
      <c r="Z77" s="9">
        <f>SUMIF(ONLINE!$W:$W,EXCESS!M77,ONLINE!$Q:$Q)</f>
        <v>0</v>
      </c>
      <c r="AA77" s="9">
        <f>SUMIF(ONLINE!$W:$W,EXCESS!N77,ONLINE!$Q:$Q)</f>
        <v>0</v>
      </c>
      <c r="AB77" s="9">
        <f>SUMIF(ONLINE!$W:$W,EXCESS!O77,ONLINE!$Q:$Q)</f>
        <v>0</v>
      </c>
      <c r="AC77" s="9">
        <f>SUMIF(ONLINE!$W:$W,EXCESS!P77,ONLINE!$Q:$Q)</f>
        <v>0</v>
      </c>
      <c r="AD77" s="9">
        <f t="shared" si="45"/>
        <v>0</v>
      </c>
      <c r="AE77" s="8"/>
      <c r="AF77" s="8">
        <f>SUMIF(WORKING!$Q:$Q,EXCESS!E77,WORKING!$J:$J)</f>
        <v>0</v>
      </c>
      <c r="AG77" s="8">
        <f>SUMIF(WORKING!$Q:$Q,EXCESS!F77,WORKING!$J:$J)</f>
        <v>0</v>
      </c>
      <c r="AH77" s="8">
        <f>SUMIF(WORKING!$Q:$Q,EXCESS!G77,WORKING!$J:$J)</f>
        <v>0</v>
      </c>
      <c r="AI77" s="8">
        <f>SUMIF(WORKING!$Q:$Q,EXCESS!H77,WORKING!$J:$J)</f>
        <v>0</v>
      </c>
      <c r="AJ77" s="8">
        <f>SUMIF(WORKING!$Q:$Q,EXCESS!I77,WORKING!$J:$J)</f>
        <v>0</v>
      </c>
      <c r="AK77" s="8">
        <f>SUMIF(WORKING!$Q:$Q,EXCESS!J77,WORKING!$J:$J)</f>
        <v>0</v>
      </c>
      <c r="AL77" s="8">
        <f>SUMIF(WORKING!$Q:$Q,EXCESS!K77,WORKING!$J:$J)</f>
        <v>0</v>
      </c>
      <c r="AM77" s="8">
        <f>SUMIF(WORKING!$Q:$Q,EXCESS!L77,WORKING!$J:$J)</f>
        <v>0</v>
      </c>
      <c r="AN77" s="8">
        <f>SUMIF(WORKING!$Q:$Q,EXCESS!M77,WORKING!$J:$J)</f>
        <v>0</v>
      </c>
      <c r="AO77" s="8">
        <f>SUMIF(WORKING!$Q:$Q,EXCESS!N77,WORKING!$J:$J)</f>
        <v>0</v>
      </c>
      <c r="AP77" s="8">
        <f>SUMIF(WORKING!$Q:$Q,EXCESS!O77,WORKING!$J:$J)</f>
        <v>0</v>
      </c>
      <c r="AQ77" s="8">
        <f>SUMIF(WORKING!$Q:$Q,EXCESS!P77,WORKING!$J:$J)</f>
        <v>0</v>
      </c>
      <c r="AR77" s="8">
        <f t="shared" si="46"/>
        <v>0</v>
      </c>
      <c r="AT77" s="9">
        <f t="shared" si="47"/>
        <v>0</v>
      </c>
      <c r="AU77" s="9">
        <f t="shared" si="48"/>
        <v>0</v>
      </c>
      <c r="AV77" s="9">
        <f t="shared" si="49"/>
        <v>0</v>
      </c>
      <c r="AW77" s="9">
        <f t="shared" si="50"/>
        <v>0</v>
      </c>
      <c r="AX77" s="9">
        <f t="shared" si="51"/>
        <v>0</v>
      </c>
      <c r="AY77" s="9">
        <f t="shared" si="52"/>
        <v>0</v>
      </c>
      <c r="AZ77" s="9">
        <f t="shared" si="53"/>
        <v>0</v>
      </c>
      <c r="BA77" s="9">
        <f t="shared" si="54"/>
        <v>0</v>
      </c>
      <c r="BB77" s="9">
        <f t="shared" si="55"/>
        <v>0</v>
      </c>
      <c r="BC77" s="9">
        <f t="shared" si="56"/>
        <v>0</v>
      </c>
      <c r="BD77" s="9">
        <f t="shared" si="57"/>
        <v>0</v>
      </c>
      <c r="BE77" s="9">
        <f t="shared" si="58"/>
        <v>0</v>
      </c>
      <c r="BF77" s="9">
        <f t="shared" si="59"/>
        <v>0</v>
      </c>
    </row>
    <row r="78" spans="1:58">
      <c r="A78" s="7">
        <v>73</v>
      </c>
      <c r="B78" s="8" t="e">
        <f t="array" ref="B78">+INDEX(FILED!$B$4:$B$1003,SMALL(IF(EXCESS!$B$5=FILED!$Q$4:$Q$1003,ROW(FILED!$Q$4:$Q$1003)-ROW(FILED!$Q$4)+1),EXCESS!A78))</f>
        <v>#NUM!</v>
      </c>
      <c r="C78" s="8">
        <f t="shared" si="44"/>
        <v>0</v>
      </c>
      <c r="D78" s="97" t="str">
        <f>+IFERROR(VLOOKUP(B78,FILED!$B$4:$C$1003,2,FALSE),"")</f>
        <v/>
      </c>
      <c r="E78" s="97" t="str">
        <f t="shared" si="32"/>
        <v>0 42826</v>
      </c>
      <c r="F78" s="97" t="str">
        <f t="shared" si="33"/>
        <v>0 42856</v>
      </c>
      <c r="G78" s="97" t="str">
        <f t="shared" si="34"/>
        <v>0 42887</v>
      </c>
      <c r="H78" s="97" t="str">
        <f t="shared" si="35"/>
        <v>0 42917</v>
      </c>
      <c r="I78" s="97" t="str">
        <f t="shared" si="36"/>
        <v>0 42948</v>
      </c>
      <c r="J78" s="97" t="str">
        <f t="shared" si="37"/>
        <v>0 42979</v>
      </c>
      <c r="K78" s="97" t="str">
        <f t="shared" si="38"/>
        <v>0 43009</v>
      </c>
      <c r="L78" s="97" t="str">
        <f t="shared" si="39"/>
        <v>0 43040</v>
      </c>
      <c r="M78" s="97" t="str">
        <f t="shared" si="40"/>
        <v>0 43070</v>
      </c>
      <c r="N78" s="97" t="str">
        <f t="shared" si="41"/>
        <v>0 43101</v>
      </c>
      <c r="O78" s="97" t="str">
        <f t="shared" si="42"/>
        <v>0 43132</v>
      </c>
      <c r="P78" s="97" t="str">
        <f t="shared" si="43"/>
        <v>0 43160</v>
      </c>
      <c r="Q78" s="8">
        <f>IFERROR(VLOOKUP(C78,ONLINE!$B$5:$C$5103,2,FALSE),0)</f>
        <v>0</v>
      </c>
      <c r="R78" s="9">
        <f>SUMIF(ONLINE!$W:$W,EXCESS!E78,ONLINE!$Q:$Q)</f>
        <v>0</v>
      </c>
      <c r="S78" s="9">
        <f>SUMIF(ONLINE!$W:$W,EXCESS!F78,ONLINE!$Q:$Q)</f>
        <v>0</v>
      </c>
      <c r="T78" s="9">
        <f>SUMIF(ONLINE!$W:$W,EXCESS!G78,ONLINE!$Q:$Q)</f>
        <v>0</v>
      </c>
      <c r="U78" s="9">
        <f>SUMIF(ONLINE!$W:$W,EXCESS!H78,ONLINE!$Q:$Q)</f>
        <v>0</v>
      </c>
      <c r="V78" s="9">
        <f>SUMIF(ONLINE!$W:$W,EXCESS!I78,ONLINE!$Q:$Q)</f>
        <v>0</v>
      </c>
      <c r="W78" s="9">
        <f>SUMIF(ONLINE!$W:$W,EXCESS!J78,ONLINE!$Q:$Q)</f>
        <v>0</v>
      </c>
      <c r="X78" s="9">
        <f>SUMIF(ONLINE!$W:$W,EXCESS!K78,ONLINE!$Q:$Q)</f>
        <v>0</v>
      </c>
      <c r="Y78" s="9">
        <f>SUMIF(ONLINE!$W:$W,EXCESS!L78,ONLINE!$Q:$Q)</f>
        <v>0</v>
      </c>
      <c r="Z78" s="9">
        <f>SUMIF(ONLINE!$W:$W,EXCESS!M78,ONLINE!$Q:$Q)</f>
        <v>0</v>
      </c>
      <c r="AA78" s="9">
        <f>SUMIF(ONLINE!$W:$W,EXCESS!N78,ONLINE!$Q:$Q)</f>
        <v>0</v>
      </c>
      <c r="AB78" s="9">
        <f>SUMIF(ONLINE!$W:$W,EXCESS!O78,ONLINE!$Q:$Q)</f>
        <v>0</v>
      </c>
      <c r="AC78" s="9">
        <f>SUMIF(ONLINE!$W:$W,EXCESS!P78,ONLINE!$Q:$Q)</f>
        <v>0</v>
      </c>
      <c r="AD78" s="9">
        <f t="shared" si="45"/>
        <v>0</v>
      </c>
      <c r="AE78" s="8"/>
      <c r="AF78" s="8">
        <f>SUMIF(WORKING!$Q:$Q,EXCESS!E78,WORKING!$J:$J)</f>
        <v>0</v>
      </c>
      <c r="AG78" s="8">
        <f>SUMIF(WORKING!$Q:$Q,EXCESS!F78,WORKING!$J:$J)</f>
        <v>0</v>
      </c>
      <c r="AH78" s="8">
        <f>SUMIF(WORKING!$Q:$Q,EXCESS!G78,WORKING!$J:$J)</f>
        <v>0</v>
      </c>
      <c r="AI78" s="8">
        <f>SUMIF(WORKING!$Q:$Q,EXCESS!H78,WORKING!$J:$J)</f>
        <v>0</v>
      </c>
      <c r="AJ78" s="8">
        <f>SUMIF(WORKING!$Q:$Q,EXCESS!I78,WORKING!$J:$J)</f>
        <v>0</v>
      </c>
      <c r="AK78" s="8">
        <f>SUMIF(WORKING!$Q:$Q,EXCESS!J78,WORKING!$J:$J)</f>
        <v>0</v>
      </c>
      <c r="AL78" s="8">
        <f>SUMIF(WORKING!$Q:$Q,EXCESS!K78,WORKING!$J:$J)</f>
        <v>0</v>
      </c>
      <c r="AM78" s="8">
        <f>SUMIF(WORKING!$Q:$Q,EXCESS!L78,WORKING!$J:$J)</f>
        <v>0</v>
      </c>
      <c r="AN78" s="8">
        <f>SUMIF(WORKING!$Q:$Q,EXCESS!M78,WORKING!$J:$J)</f>
        <v>0</v>
      </c>
      <c r="AO78" s="8">
        <f>SUMIF(WORKING!$Q:$Q,EXCESS!N78,WORKING!$J:$J)</f>
        <v>0</v>
      </c>
      <c r="AP78" s="8">
        <f>SUMIF(WORKING!$Q:$Q,EXCESS!O78,WORKING!$J:$J)</f>
        <v>0</v>
      </c>
      <c r="AQ78" s="8">
        <f>SUMIF(WORKING!$Q:$Q,EXCESS!P78,WORKING!$J:$J)</f>
        <v>0</v>
      </c>
      <c r="AR78" s="8">
        <f t="shared" si="46"/>
        <v>0</v>
      </c>
      <c r="AT78" s="9">
        <f t="shared" si="47"/>
        <v>0</v>
      </c>
      <c r="AU78" s="9">
        <f t="shared" si="48"/>
        <v>0</v>
      </c>
      <c r="AV78" s="9">
        <f t="shared" si="49"/>
        <v>0</v>
      </c>
      <c r="AW78" s="9">
        <f t="shared" si="50"/>
        <v>0</v>
      </c>
      <c r="AX78" s="9">
        <f t="shared" si="51"/>
        <v>0</v>
      </c>
      <c r="AY78" s="9">
        <f t="shared" si="52"/>
        <v>0</v>
      </c>
      <c r="AZ78" s="9">
        <f t="shared" si="53"/>
        <v>0</v>
      </c>
      <c r="BA78" s="9">
        <f t="shared" si="54"/>
        <v>0</v>
      </c>
      <c r="BB78" s="9">
        <f t="shared" si="55"/>
        <v>0</v>
      </c>
      <c r="BC78" s="9">
        <f t="shared" si="56"/>
        <v>0</v>
      </c>
      <c r="BD78" s="9">
        <f t="shared" si="57"/>
        <v>0</v>
      </c>
      <c r="BE78" s="9">
        <f t="shared" si="58"/>
        <v>0</v>
      </c>
      <c r="BF78" s="9">
        <f t="shared" si="59"/>
        <v>0</v>
      </c>
    </row>
    <row r="79" spans="1:58">
      <c r="A79" s="7">
        <v>74</v>
      </c>
      <c r="B79" s="8" t="e">
        <f t="array" ref="B79">+INDEX(FILED!$B$4:$B$1003,SMALL(IF(EXCESS!$B$5=FILED!$Q$4:$Q$1003,ROW(FILED!$Q$4:$Q$1003)-ROW(FILED!$Q$4)+1),EXCESS!A79))</f>
        <v>#NUM!</v>
      </c>
      <c r="C79" s="8">
        <f t="shared" si="44"/>
        <v>0</v>
      </c>
      <c r="D79" s="97" t="str">
        <f>+IFERROR(VLOOKUP(B79,FILED!$B$4:$C$1003,2,FALSE),"")</f>
        <v/>
      </c>
      <c r="E79" s="97" t="str">
        <f t="shared" si="32"/>
        <v>0 42826</v>
      </c>
      <c r="F79" s="97" t="str">
        <f t="shared" si="33"/>
        <v>0 42856</v>
      </c>
      <c r="G79" s="97" t="str">
        <f t="shared" si="34"/>
        <v>0 42887</v>
      </c>
      <c r="H79" s="97" t="str">
        <f t="shared" si="35"/>
        <v>0 42917</v>
      </c>
      <c r="I79" s="97" t="str">
        <f t="shared" si="36"/>
        <v>0 42948</v>
      </c>
      <c r="J79" s="97" t="str">
        <f t="shared" si="37"/>
        <v>0 42979</v>
      </c>
      <c r="K79" s="97" t="str">
        <f t="shared" si="38"/>
        <v>0 43009</v>
      </c>
      <c r="L79" s="97" t="str">
        <f t="shared" si="39"/>
        <v>0 43040</v>
      </c>
      <c r="M79" s="97" t="str">
        <f t="shared" si="40"/>
        <v>0 43070</v>
      </c>
      <c r="N79" s="97" t="str">
        <f t="shared" si="41"/>
        <v>0 43101</v>
      </c>
      <c r="O79" s="97" t="str">
        <f t="shared" si="42"/>
        <v>0 43132</v>
      </c>
      <c r="P79" s="97" t="str">
        <f t="shared" si="43"/>
        <v>0 43160</v>
      </c>
      <c r="Q79" s="8">
        <f>IFERROR(VLOOKUP(C79,ONLINE!$B$5:$C$5103,2,FALSE),0)</f>
        <v>0</v>
      </c>
      <c r="R79" s="9">
        <f>SUMIF(ONLINE!$W:$W,EXCESS!E79,ONLINE!$Q:$Q)</f>
        <v>0</v>
      </c>
      <c r="S79" s="9">
        <f>SUMIF(ONLINE!$W:$W,EXCESS!F79,ONLINE!$Q:$Q)</f>
        <v>0</v>
      </c>
      <c r="T79" s="9">
        <f>SUMIF(ONLINE!$W:$W,EXCESS!G79,ONLINE!$Q:$Q)</f>
        <v>0</v>
      </c>
      <c r="U79" s="9">
        <f>SUMIF(ONLINE!$W:$W,EXCESS!H79,ONLINE!$Q:$Q)</f>
        <v>0</v>
      </c>
      <c r="V79" s="9">
        <f>SUMIF(ONLINE!$W:$W,EXCESS!I79,ONLINE!$Q:$Q)</f>
        <v>0</v>
      </c>
      <c r="W79" s="9">
        <f>SUMIF(ONLINE!$W:$W,EXCESS!J79,ONLINE!$Q:$Q)</f>
        <v>0</v>
      </c>
      <c r="X79" s="9">
        <f>SUMIF(ONLINE!$W:$W,EXCESS!K79,ONLINE!$Q:$Q)</f>
        <v>0</v>
      </c>
      <c r="Y79" s="9">
        <f>SUMIF(ONLINE!$W:$W,EXCESS!L79,ONLINE!$Q:$Q)</f>
        <v>0</v>
      </c>
      <c r="Z79" s="9">
        <f>SUMIF(ONLINE!$W:$W,EXCESS!M79,ONLINE!$Q:$Q)</f>
        <v>0</v>
      </c>
      <c r="AA79" s="9">
        <f>SUMIF(ONLINE!$W:$W,EXCESS!N79,ONLINE!$Q:$Q)</f>
        <v>0</v>
      </c>
      <c r="AB79" s="9">
        <f>SUMIF(ONLINE!$W:$W,EXCESS!O79,ONLINE!$Q:$Q)</f>
        <v>0</v>
      </c>
      <c r="AC79" s="9">
        <f>SUMIF(ONLINE!$W:$W,EXCESS!P79,ONLINE!$Q:$Q)</f>
        <v>0</v>
      </c>
      <c r="AD79" s="9">
        <f t="shared" si="45"/>
        <v>0</v>
      </c>
      <c r="AE79" s="8"/>
      <c r="AF79" s="8">
        <f>SUMIF(WORKING!$Q:$Q,EXCESS!E79,WORKING!$J:$J)</f>
        <v>0</v>
      </c>
      <c r="AG79" s="8">
        <f>SUMIF(WORKING!$Q:$Q,EXCESS!F79,WORKING!$J:$J)</f>
        <v>0</v>
      </c>
      <c r="AH79" s="8">
        <f>SUMIF(WORKING!$Q:$Q,EXCESS!G79,WORKING!$J:$J)</f>
        <v>0</v>
      </c>
      <c r="AI79" s="8">
        <f>SUMIF(WORKING!$Q:$Q,EXCESS!H79,WORKING!$J:$J)</f>
        <v>0</v>
      </c>
      <c r="AJ79" s="8">
        <f>SUMIF(WORKING!$Q:$Q,EXCESS!I79,WORKING!$J:$J)</f>
        <v>0</v>
      </c>
      <c r="AK79" s="8">
        <f>SUMIF(WORKING!$Q:$Q,EXCESS!J79,WORKING!$J:$J)</f>
        <v>0</v>
      </c>
      <c r="AL79" s="8">
        <f>SUMIF(WORKING!$Q:$Q,EXCESS!K79,WORKING!$J:$J)</f>
        <v>0</v>
      </c>
      <c r="AM79" s="8">
        <f>SUMIF(WORKING!$Q:$Q,EXCESS!L79,WORKING!$J:$J)</f>
        <v>0</v>
      </c>
      <c r="AN79" s="8">
        <f>SUMIF(WORKING!$Q:$Q,EXCESS!M79,WORKING!$J:$J)</f>
        <v>0</v>
      </c>
      <c r="AO79" s="8">
        <f>SUMIF(WORKING!$Q:$Q,EXCESS!N79,WORKING!$J:$J)</f>
        <v>0</v>
      </c>
      <c r="AP79" s="8">
        <f>SUMIF(WORKING!$Q:$Q,EXCESS!O79,WORKING!$J:$J)</f>
        <v>0</v>
      </c>
      <c r="AQ79" s="8">
        <f>SUMIF(WORKING!$Q:$Q,EXCESS!P79,WORKING!$J:$J)</f>
        <v>0</v>
      </c>
      <c r="AR79" s="8">
        <f t="shared" si="46"/>
        <v>0</v>
      </c>
      <c r="AT79" s="9">
        <f t="shared" si="47"/>
        <v>0</v>
      </c>
      <c r="AU79" s="9">
        <f t="shared" si="48"/>
        <v>0</v>
      </c>
      <c r="AV79" s="9">
        <f t="shared" si="49"/>
        <v>0</v>
      </c>
      <c r="AW79" s="9">
        <f t="shared" si="50"/>
        <v>0</v>
      </c>
      <c r="AX79" s="9">
        <f t="shared" si="51"/>
        <v>0</v>
      </c>
      <c r="AY79" s="9">
        <f t="shared" si="52"/>
        <v>0</v>
      </c>
      <c r="AZ79" s="9">
        <f t="shared" si="53"/>
        <v>0</v>
      </c>
      <c r="BA79" s="9">
        <f t="shared" si="54"/>
        <v>0</v>
      </c>
      <c r="BB79" s="9">
        <f t="shared" si="55"/>
        <v>0</v>
      </c>
      <c r="BC79" s="9">
        <f t="shared" si="56"/>
        <v>0</v>
      </c>
      <c r="BD79" s="9">
        <f t="shared" si="57"/>
        <v>0</v>
      </c>
      <c r="BE79" s="9">
        <f t="shared" si="58"/>
        <v>0</v>
      </c>
      <c r="BF79" s="9">
        <f t="shared" si="59"/>
        <v>0</v>
      </c>
    </row>
    <row r="80" spans="1:58">
      <c r="A80" s="7">
        <v>75</v>
      </c>
      <c r="B80" s="8" t="e">
        <f t="array" ref="B80">+INDEX(FILED!$B$4:$B$1003,SMALL(IF(EXCESS!$B$5=FILED!$Q$4:$Q$1003,ROW(FILED!$Q$4:$Q$1003)-ROW(FILED!$Q$4)+1),EXCESS!A80))</f>
        <v>#NUM!</v>
      </c>
      <c r="C80" s="8">
        <f t="shared" si="44"/>
        <v>0</v>
      </c>
      <c r="D80" s="97" t="str">
        <f>+IFERROR(VLOOKUP(B80,FILED!$B$4:$C$1003,2,FALSE),"")</f>
        <v/>
      </c>
      <c r="E80" s="97" t="str">
        <f t="shared" si="32"/>
        <v>0 42826</v>
      </c>
      <c r="F80" s="97" t="str">
        <f t="shared" si="33"/>
        <v>0 42856</v>
      </c>
      <c r="G80" s="97" t="str">
        <f t="shared" si="34"/>
        <v>0 42887</v>
      </c>
      <c r="H80" s="97" t="str">
        <f t="shared" si="35"/>
        <v>0 42917</v>
      </c>
      <c r="I80" s="97" t="str">
        <f t="shared" si="36"/>
        <v>0 42948</v>
      </c>
      <c r="J80" s="97" t="str">
        <f t="shared" si="37"/>
        <v>0 42979</v>
      </c>
      <c r="K80" s="97" t="str">
        <f t="shared" si="38"/>
        <v>0 43009</v>
      </c>
      <c r="L80" s="97" t="str">
        <f t="shared" si="39"/>
        <v>0 43040</v>
      </c>
      <c r="M80" s="97" t="str">
        <f t="shared" si="40"/>
        <v>0 43070</v>
      </c>
      <c r="N80" s="97" t="str">
        <f t="shared" si="41"/>
        <v>0 43101</v>
      </c>
      <c r="O80" s="97" t="str">
        <f t="shared" si="42"/>
        <v>0 43132</v>
      </c>
      <c r="P80" s="97" t="str">
        <f t="shared" si="43"/>
        <v>0 43160</v>
      </c>
      <c r="Q80" s="8">
        <f>IFERROR(VLOOKUP(C80,ONLINE!$B$5:$C$5103,2,FALSE),0)</f>
        <v>0</v>
      </c>
      <c r="R80" s="9">
        <f>SUMIF(ONLINE!$W:$W,EXCESS!E80,ONLINE!$Q:$Q)</f>
        <v>0</v>
      </c>
      <c r="S80" s="9">
        <f>SUMIF(ONLINE!$W:$W,EXCESS!F80,ONLINE!$Q:$Q)</f>
        <v>0</v>
      </c>
      <c r="T80" s="9">
        <f>SUMIF(ONLINE!$W:$W,EXCESS!G80,ONLINE!$Q:$Q)</f>
        <v>0</v>
      </c>
      <c r="U80" s="9">
        <f>SUMIF(ONLINE!$W:$W,EXCESS!H80,ONLINE!$Q:$Q)</f>
        <v>0</v>
      </c>
      <c r="V80" s="9">
        <f>SUMIF(ONLINE!$W:$W,EXCESS!I80,ONLINE!$Q:$Q)</f>
        <v>0</v>
      </c>
      <c r="W80" s="9">
        <f>SUMIF(ONLINE!$W:$W,EXCESS!J80,ONLINE!$Q:$Q)</f>
        <v>0</v>
      </c>
      <c r="X80" s="9">
        <f>SUMIF(ONLINE!$W:$W,EXCESS!K80,ONLINE!$Q:$Q)</f>
        <v>0</v>
      </c>
      <c r="Y80" s="9">
        <f>SUMIF(ONLINE!$W:$W,EXCESS!L80,ONLINE!$Q:$Q)</f>
        <v>0</v>
      </c>
      <c r="Z80" s="9">
        <f>SUMIF(ONLINE!$W:$W,EXCESS!M80,ONLINE!$Q:$Q)</f>
        <v>0</v>
      </c>
      <c r="AA80" s="9">
        <f>SUMIF(ONLINE!$W:$W,EXCESS!N80,ONLINE!$Q:$Q)</f>
        <v>0</v>
      </c>
      <c r="AB80" s="9">
        <f>SUMIF(ONLINE!$W:$W,EXCESS!O80,ONLINE!$Q:$Q)</f>
        <v>0</v>
      </c>
      <c r="AC80" s="9">
        <f>SUMIF(ONLINE!$W:$W,EXCESS!P80,ONLINE!$Q:$Q)</f>
        <v>0</v>
      </c>
      <c r="AD80" s="9">
        <f t="shared" si="45"/>
        <v>0</v>
      </c>
      <c r="AE80" s="8"/>
      <c r="AF80" s="8">
        <f>SUMIF(WORKING!$Q:$Q,EXCESS!E80,WORKING!$J:$J)</f>
        <v>0</v>
      </c>
      <c r="AG80" s="8">
        <f>SUMIF(WORKING!$Q:$Q,EXCESS!F80,WORKING!$J:$J)</f>
        <v>0</v>
      </c>
      <c r="AH80" s="8">
        <f>SUMIF(WORKING!$Q:$Q,EXCESS!G80,WORKING!$J:$J)</f>
        <v>0</v>
      </c>
      <c r="AI80" s="8">
        <f>SUMIF(WORKING!$Q:$Q,EXCESS!H80,WORKING!$J:$J)</f>
        <v>0</v>
      </c>
      <c r="AJ80" s="8">
        <f>SUMIF(WORKING!$Q:$Q,EXCESS!I80,WORKING!$J:$J)</f>
        <v>0</v>
      </c>
      <c r="AK80" s="8">
        <f>SUMIF(WORKING!$Q:$Q,EXCESS!J80,WORKING!$J:$J)</f>
        <v>0</v>
      </c>
      <c r="AL80" s="8">
        <f>SUMIF(WORKING!$Q:$Q,EXCESS!K80,WORKING!$J:$J)</f>
        <v>0</v>
      </c>
      <c r="AM80" s="8">
        <f>SUMIF(WORKING!$Q:$Q,EXCESS!L80,WORKING!$J:$J)</f>
        <v>0</v>
      </c>
      <c r="AN80" s="8">
        <f>SUMIF(WORKING!$Q:$Q,EXCESS!M80,WORKING!$J:$J)</f>
        <v>0</v>
      </c>
      <c r="AO80" s="8">
        <f>SUMIF(WORKING!$Q:$Q,EXCESS!N80,WORKING!$J:$J)</f>
        <v>0</v>
      </c>
      <c r="AP80" s="8">
        <f>SUMIF(WORKING!$Q:$Q,EXCESS!O80,WORKING!$J:$J)</f>
        <v>0</v>
      </c>
      <c r="AQ80" s="8">
        <f>SUMIF(WORKING!$Q:$Q,EXCESS!P80,WORKING!$J:$J)</f>
        <v>0</v>
      </c>
      <c r="AR80" s="8">
        <f t="shared" si="46"/>
        <v>0</v>
      </c>
      <c r="AT80" s="9">
        <f t="shared" si="47"/>
        <v>0</v>
      </c>
      <c r="AU80" s="9">
        <f t="shared" si="48"/>
        <v>0</v>
      </c>
      <c r="AV80" s="9">
        <f t="shared" si="49"/>
        <v>0</v>
      </c>
      <c r="AW80" s="9">
        <f t="shared" si="50"/>
        <v>0</v>
      </c>
      <c r="AX80" s="9">
        <f t="shared" si="51"/>
        <v>0</v>
      </c>
      <c r="AY80" s="9">
        <f t="shared" si="52"/>
        <v>0</v>
      </c>
      <c r="AZ80" s="9">
        <f t="shared" si="53"/>
        <v>0</v>
      </c>
      <c r="BA80" s="9">
        <f t="shared" si="54"/>
        <v>0</v>
      </c>
      <c r="BB80" s="9">
        <f t="shared" si="55"/>
        <v>0</v>
      </c>
      <c r="BC80" s="9">
        <f t="shared" si="56"/>
        <v>0</v>
      </c>
      <c r="BD80" s="9">
        <f t="shared" si="57"/>
        <v>0</v>
      </c>
      <c r="BE80" s="9">
        <f t="shared" si="58"/>
        <v>0</v>
      </c>
      <c r="BF80" s="9">
        <f t="shared" si="59"/>
        <v>0</v>
      </c>
    </row>
    <row r="81" spans="1:58">
      <c r="A81" s="7">
        <v>76</v>
      </c>
      <c r="B81" s="8" t="e">
        <f t="array" ref="B81">+INDEX(FILED!$B$4:$B$1003,SMALL(IF(EXCESS!$B$5=FILED!$Q$4:$Q$1003,ROW(FILED!$Q$4:$Q$1003)-ROW(FILED!$Q$4)+1),EXCESS!A81))</f>
        <v>#NUM!</v>
      </c>
      <c r="C81" s="8">
        <f t="shared" si="44"/>
        <v>0</v>
      </c>
      <c r="D81" s="97" t="str">
        <f>+IFERROR(VLOOKUP(B81,FILED!$B$4:$C$1003,2,FALSE),"")</f>
        <v/>
      </c>
      <c r="E81" s="97" t="str">
        <f t="shared" si="32"/>
        <v>0 42826</v>
      </c>
      <c r="F81" s="97" t="str">
        <f t="shared" si="33"/>
        <v>0 42856</v>
      </c>
      <c r="G81" s="97" t="str">
        <f t="shared" si="34"/>
        <v>0 42887</v>
      </c>
      <c r="H81" s="97" t="str">
        <f t="shared" si="35"/>
        <v>0 42917</v>
      </c>
      <c r="I81" s="97" t="str">
        <f t="shared" si="36"/>
        <v>0 42948</v>
      </c>
      <c r="J81" s="97" t="str">
        <f t="shared" si="37"/>
        <v>0 42979</v>
      </c>
      <c r="K81" s="97" t="str">
        <f t="shared" si="38"/>
        <v>0 43009</v>
      </c>
      <c r="L81" s="97" t="str">
        <f t="shared" si="39"/>
        <v>0 43040</v>
      </c>
      <c r="M81" s="97" t="str">
        <f t="shared" si="40"/>
        <v>0 43070</v>
      </c>
      <c r="N81" s="97" t="str">
        <f t="shared" si="41"/>
        <v>0 43101</v>
      </c>
      <c r="O81" s="97" t="str">
        <f t="shared" si="42"/>
        <v>0 43132</v>
      </c>
      <c r="P81" s="97" t="str">
        <f t="shared" si="43"/>
        <v>0 43160</v>
      </c>
      <c r="Q81" s="8">
        <f>IFERROR(VLOOKUP(C81,ONLINE!$B$5:$C$5103,2,FALSE),0)</f>
        <v>0</v>
      </c>
      <c r="R81" s="9">
        <f>SUMIF(ONLINE!$W:$W,EXCESS!E81,ONLINE!$Q:$Q)</f>
        <v>0</v>
      </c>
      <c r="S81" s="9">
        <f>SUMIF(ONLINE!$W:$W,EXCESS!F81,ONLINE!$Q:$Q)</f>
        <v>0</v>
      </c>
      <c r="T81" s="9">
        <f>SUMIF(ONLINE!$W:$W,EXCESS!G81,ONLINE!$Q:$Q)</f>
        <v>0</v>
      </c>
      <c r="U81" s="9">
        <f>SUMIF(ONLINE!$W:$W,EXCESS!H81,ONLINE!$Q:$Q)</f>
        <v>0</v>
      </c>
      <c r="V81" s="9">
        <f>SUMIF(ONLINE!$W:$W,EXCESS!I81,ONLINE!$Q:$Q)</f>
        <v>0</v>
      </c>
      <c r="W81" s="9">
        <f>SUMIF(ONLINE!$W:$W,EXCESS!J81,ONLINE!$Q:$Q)</f>
        <v>0</v>
      </c>
      <c r="X81" s="9">
        <f>SUMIF(ONLINE!$W:$W,EXCESS!K81,ONLINE!$Q:$Q)</f>
        <v>0</v>
      </c>
      <c r="Y81" s="9">
        <f>SUMIF(ONLINE!$W:$W,EXCESS!L81,ONLINE!$Q:$Q)</f>
        <v>0</v>
      </c>
      <c r="Z81" s="9">
        <f>SUMIF(ONLINE!$W:$W,EXCESS!M81,ONLINE!$Q:$Q)</f>
        <v>0</v>
      </c>
      <c r="AA81" s="9">
        <f>SUMIF(ONLINE!$W:$W,EXCESS!N81,ONLINE!$Q:$Q)</f>
        <v>0</v>
      </c>
      <c r="AB81" s="9">
        <f>SUMIF(ONLINE!$W:$W,EXCESS!O81,ONLINE!$Q:$Q)</f>
        <v>0</v>
      </c>
      <c r="AC81" s="9">
        <f>SUMIF(ONLINE!$W:$W,EXCESS!P81,ONLINE!$Q:$Q)</f>
        <v>0</v>
      </c>
      <c r="AD81" s="9">
        <f t="shared" si="45"/>
        <v>0</v>
      </c>
      <c r="AE81" s="8"/>
      <c r="AF81" s="8">
        <f>SUMIF(WORKING!$Q:$Q,EXCESS!E81,WORKING!$J:$J)</f>
        <v>0</v>
      </c>
      <c r="AG81" s="8">
        <f>SUMIF(WORKING!$Q:$Q,EXCESS!F81,WORKING!$J:$J)</f>
        <v>0</v>
      </c>
      <c r="AH81" s="8">
        <f>SUMIF(WORKING!$Q:$Q,EXCESS!G81,WORKING!$J:$J)</f>
        <v>0</v>
      </c>
      <c r="AI81" s="8">
        <f>SUMIF(WORKING!$Q:$Q,EXCESS!H81,WORKING!$J:$J)</f>
        <v>0</v>
      </c>
      <c r="AJ81" s="8">
        <f>SUMIF(WORKING!$Q:$Q,EXCESS!I81,WORKING!$J:$J)</f>
        <v>0</v>
      </c>
      <c r="AK81" s="8">
        <f>SUMIF(WORKING!$Q:$Q,EXCESS!J81,WORKING!$J:$J)</f>
        <v>0</v>
      </c>
      <c r="AL81" s="8">
        <f>SUMIF(WORKING!$Q:$Q,EXCESS!K81,WORKING!$J:$J)</f>
        <v>0</v>
      </c>
      <c r="AM81" s="8">
        <f>SUMIF(WORKING!$Q:$Q,EXCESS!L81,WORKING!$J:$J)</f>
        <v>0</v>
      </c>
      <c r="AN81" s="8">
        <f>SUMIF(WORKING!$Q:$Q,EXCESS!M81,WORKING!$J:$J)</f>
        <v>0</v>
      </c>
      <c r="AO81" s="8">
        <f>SUMIF(WORKING!$Q:$Q,EXCESS!N81,WORKING!$J:$J)</f>
        <v>0</v>
      </c>
      <c r="AP81" s="8">
        <f>SUMIF(WORKING!$Q:$Q,EXCESS!O81,WORKING!$J:$J)</f>
        <v>0</v>
      </c>
      <c r="AQ81" s="8">
        <f>SUMIF(WORKING!$Q:$Q,EXCESS!P81,WORKING!$J:$J)</f>
        <v>0</v>
      </c>
      <c r="AR81" s="8">
        <f t="shared" si="46"/>
        <v>0</v>
      </c>
      <c r="AT81" s="9">
        <f t="shared" si="47"/>
        <v>0</v>
      </c>
      <c r="AU81" s="9">
        <f t="shared" si="48"/>
        <v>0</v>
      </c>
      <c r="AV81" s="9">
        <f t="shared" si="49"/>
        <v>0</v>
      </c>
      <c r="AW81" s="9">
        <f t="shared" si="50"/>
        <v>0</v>
      </c>
      <c r="AX81" s="9">
        <f t="shared" si="51"/>
        <v>0</v>
      </c>
      <c r="AY81" s="9">
        <f t="shared" si="52"/>
        <v>0</v>
      </c>
      <c r="AZ81" s="9">
        <f t="shared" si="53"/>
        <v>0</v>
      </c>
      <c r="BA81" s="9">
        <f t="shared" si="54"/>
        <v>0</v>
      </c>
      <c r="BB81" s="9">
        <f t="shared" si="55"/>
        <v>0</v>
      </c>
      <c r="BC81" s="9">
        <f t="shared" si="56"/>
        <v>0</v>
      </c>
      <c r="BD81" s="9">
        <f t="shared" si="57"/>
        <v>0</v>
      </c>
      <c r="BE81" s="9">
        <f t="shared" si="58"/>
        <v>0</v>
      </c>
      <c r="BF81" s="9">
        <f t="shared" si="59"/>
        <v>0</v>
      </c>
    </row>
    <row r="82" spans="1:58">
      <c r="A82" s="7">
        <v>77</v>
      </c>
      <c r="B82" s="8" t="e">
        <f t="array" ref="B82">+INDEX(FILED!$B$4:$B$1003,SMALL(IF(EXCESS!$B$5=FILED!$Q$4:$Q$1003,ROW(FILED!$Q$4:$Q$1003)-ROW(FILED!$Q$4)+1),EXCESS!A82))</f>
        <v>#NUM!</v>
      </c>
      <c r="C82" s="8">
        <f t="shared" si="44"/>
        <v>0</v>
      </c>
      <c r="D82" s="97" t="str">
        <f>+IFERROR(VLOOKUP(B82,FILED!$B$4:$C$1003,2,FALSE),"")</f>
        <v/>
      </c>
      <c r="E82" s="97" t="str">
        <f t="shared" si="32"/>
        <v>0 42826</v>
      </c>
      <c r="F82" s="97" t="str">
        <f t="shared" si="33"/>
        <v>0 42856</v>
      </c>
      <c r="G82" s="97" t="str">
        <f t="shared" si="34"/>
        <v>0 42887</v>
      </c>
      <c r="H82" s="97" t="str">
        <f t="shared" si="35"/>
        <v>0 42917</v>
      </c>
      <c r="I82" s="97" t="str">
        <f t="shared" si="36"/>
        <v>0 42948</v>
      </c>
      <c r="J82" s="97" t="str">
        <f t="shared" si="37"/>
        <v>0 42979</v>
      </c>
      <c r="K82" s="97" t="str">
        <f t="shared" si="38"/>
        <v>0 43009</v>
      </c>
      <c r="L82" s="97" t="str">
        <f t="shared" si="39"/>
        <v>0 43040</v>
      </c>
      <c r="M82" s="97" t="str">
        <f t="shared" si="40"/>
        <v>0 43070</v>
      </c>
      <c r="N82" s="97" t="str">
        <f t="shared" si="41"/>
        <v>0 43101</v>
      </c>
      <c r="O82" s="97" t="str">
        <f t="shared" si="42"/>
        <v>0 43132</v>
      </c>
      <c r="P82" s="97" t="str">
        <f t="shared" si="43"/>
        <v>0 43160</v>
      </c>
      <c r="Q82" s="8">
        <f>IFERROR(VLOOKUP(C82,ONLINE!$B$5:$C$5103,2,FALSE),0)</f>
        <v>0</v>
      </c>
      <c r="R82" s="9">
        <f>SUMIF(ONLINE!$W:$W,EXCESS!E82,ONLINE!$Q:$Q)</f>
        <v>0</v>
      </c>
      <c r="S82" s="9">
        <f>SUMIF(ONLINE!$W:$W,EXCESS!F82,ONLINE!$Q:$Q)</f>
        <v>0</v>
      </c>
      <c r="T82" s="9">
        <f>SUMIF(ONLINE!$W:$W,EXCESS!G82,ONLINE!$Q:$Q)</f>
        <v>0</v>
      </c>
      <c r="U82" s="9">
        <f>SUMIF(ONLINE!$W:$W,EXCESS!H82,ONLINE!$Q:$Q)</f>
        <v>0</v>
      </c>
      <c r="V82" s="9">
        <f>SUMIF(ONLINE!$W:$W,EXCESS!I82,ONLINE!$Q:$Q)</f>
        <v>0</v>
      </c>
      <c r="W82" s="9">
        <f>SUMIF(ONLINE!$W:$W,EXCESS!J82,ONLINE!$Q:$Q)</f>
        <v>0</v>
      </c>
      <c r="X82" s="9">
        <f>SUMIF(ONLINE!$W:$W,EXCESS!K82,ONLINE!$Q:$Q)</f>
        <v>0</v>
      </c>
      <c r="Y82" s="9">
        <f>SUMIF(ONLINE!$W:$W,EXCESS!L82,ONLINE!$Q:$Q)</f>
        <v>0</v>
      </c>
      <c r="Z82" s="9">
        <f>SUMIF(ONLINE!$W:$W,EXCESS!M82,ONLINE!$Q:$Q)</f>
        <v>0</v>
      </c>
      <c r="AA82" s="9">
        <f>SUMIF(ONLINE!$W:$W,EXCESS!N82,ONLINE!$Q:$Q)</f>
        <v>0</v>
      </c>
      <c r="AB82" s="9">
        <f>SUMIF(ONLINE!$W:$W,EXCESS!O82,ONLINE!$Q:$Q)</f>
        <v>0</v>
      </c>
      <c r="AC82" s="9">
        <f>SUMIF(ONLINE!$W:$W,EXCESS!P82,ONLINE!$Q:$Q)</f>
        <v>0</v>
      </c>
      <c r="AD82" s="9">
        <f t="shared" si="45"/>
        <v>0</v>
      </c>
      <c r="AE82" s="8"/>
      <c r="AF82" s="8">
        <f>SUMIF(WORKING!$Q:$Q,EXCESS!E82,WORKING!$J:$J)</f>
        <v>0</v>
      </c>
      <c r="AG82" s="8">
        <f>SUMIF(WORKING!$Q:$Q,EXCESS!F82,WORKING!$J:$J)</f>
        <v>0</v>
      </c>
      <c r="AH82" s="8">
        <f>SUMIF(WORKING!$Q:$Q,EXCESS!G82,WORKING!$J:$J)</f>
        <v>0</v>
      </c>
      <c r="AI82" s="8">
        <f>SUMIF(WORKING!$Q:$Q,EXCESS!H82,WORKING!$J:$J)</f>
        <v>0</v>
      </c>
      <c r="AJ82" s="8">
        <f>SUMIF(WORKING!$Q:$Q,EXCESS!I82,WORKING!$J:$J)</f>
        <v>0</v>
      </c>
      <c r="AK82" s="8">
        <f>SUMIF(WORKING!$Q:$Q,EXCESS!J82,WORKING!$J:$J)</f>
        <v>0</v>
      </c>
      <c r="AL82" s="8">
        <f>SUMIF(WORKING!$Q:$Q,EXCESS!K82,WORKING!$J:$J)</f>
        <v>0</v>
      </c>
      <c r="AM82" s="8">
        <f>SUMIF(WORKING!$Q:$Q,EXCESS!L82,WORKING!$J:$J)</f>
        <v>0</v>
      </c>
      <c r="AN82" s="8">
        <f>SUMIF(WORKING!$Q:$Q,EXCESS!M82,WORKING!$J:$J)</f>
        <v>0</v>
      </c>
      <c r="AO82" s="8">
        <f>SUMIF(WORKING!$Q:$Q,EXCESS!N82,WORKING!$J:$J)</f>
        <v>0</v>
      </c>
      <c r="AP82" s="8">
        <f>SUMIF(WORKING!$Q:$Q,EXCESS!O82,WORKING!$J:$J)</f>
        <v>0</v>
      </c>
      <c r="AQ82" s="8">
        <f>SUMIF(WORKING!$Q:$Q,EXCESS!P82,WORKING!$J:$J)</f>
        <v>0</v>
      </c>
      <c r="AR82" s="8">
        <f t="shared" si="46"/>
        <v>0</v>
      </c>
      <c r="AT82" s="9">
        <f t="shared" si="47"/>
        <v>0</v>
      </c>
      <c r="AU82" s="9">
        <f t="shared" si="48"/>
        <v>0</v>
      </c>
      <c r="AV82" s="9">
        <f t="shared" si="49"/>
        <v>0</v>
      </c>
      <c r="AW82" s="9">
        <f t="shared" si="50"/>
        <v>0</v>
      </c>
      <c r="AX82" s="9">
        <f t="shared" si="51"/>
        <v>0</v>
      </c>
      <c r="AY82" s="9">
        <f t="shared" si="52"/>
        <v>0</v>
      </c>
      <c r="AZ82" s="9">
        <f t="shared" si="53"/>
        <v>0</v>
      </c>
      <c r="BA82" s="9">
        <f t="shared" si="54"/>
        <v>0</v>
      </c>
      <c r="BB82" s="9">
        <f t="shared" si="55"/>
        <v>0</v>
      </c>
      <c r="BC82" s="9">
        <f t="shared" si="56"/>
        <v>0</v>
      </c>
      <c r="BD82" s="9">
        <f t="shared" si="57"/>
        <v>0</v>
      </c>
      <c r="BE82" s="9">
        <f t="shared" si="58"/>
        <v>0</v>
      </c>
      <c r="BF82" s="9">
        <f t="shared" si="59"/>
        <v>0</v>
      </c>
    </row>
    <row r="83" spans="1:58">
      <c r="A83" s="7">
        <v>78</v>
      </c>
      <c r="B83" s="8" t="e">
        <f t="array" ref="B83">+INDEX(FILED!$B$4:$B$1003,SMALL(IF(EXCESS!$B$5=FILED!$Q$4:$Q$1003,ROW(FILED!$Q$4:$Q$1003)-ROW(FILED!$Q$4)+1),EXCESS!A83))</f>
        <v>#NUM!</v>
      </c>
      <c r="C83" s="8">
        <f t="shared" si="44"/>
        <v>0</v>
      </c>
      <c r="D83" s="97" t="str">
        <f>+IFERROR(VLOOKUP(B83,FILED!$B$4:$C$1003,2,FALSE),"")</f>
        <v/>
      </c>
      <c r="E83" s="97" t="str">
        <f t="shared" si="32"/>
        <v>0 42826</v>
      </c>
      <c r="F83" s="97" t="str">
        <f t="shared" si="33"/>
        <v>0 42856</v>
      </c>
      <c r="G83" s="97" t="str">
        <f t="shared" si="34"/>
        <v>0 42887</v>
      </c>
      <c r="H83" s="97" t="str">
        <f t="shared" si="35"/>
        <v>0 42917</v>
      </c>
      <c r="I83" s="97" t="str">
        <f t="shared" si="36"/>
        <v>0 42948</v>
      </c>
      <c r="J83" s="97" t="str">
        <f t="shared" si="37"/>
        <v>0 42979</v>
      </c>
      <c r="K83" s="97" t="str">
        <f t="shared" si="38"/>
        <v>0 43009</v>
      </c>
      <c r="L83" s="97" t="str">
        <f t="shared" si="39"/>
        <v>0 43040</v>
      </c>
      <c r="M83" s="97" t="str">
        <f t="shared" si="40"/>
        <v>0 43070</v>
      </c>
      <c r="N83" s="97" t="str">
        <f t="shared" si="41"/>
        <v>0 43101</v>
      </c>
      <c r="O83" s="97" t="str">
        <f t="shared" si="42"/>
        <v>0 43132</v>
      </c>
      <c r="P83" s="97" t="str">
        <f t="shared" si="43"/>
        <v>0 43160</v>
      </c>
      <c r="Q83" s="8">
        <f>IFERROR(VLOOKUP(C83,ONLINE!$B$5:$C$5103,2,FALSE),0)</f>
        <v>0</v>
      </c>
      <c r="R83" s="9">
        <f>SUMIF(ONLINE!$W:$W,EXCESS!E83,ONLINE!$Q:$Q)</f>
        <v>0</v>
      </c>
      <c r="S83" s="9">
        <f>SUMIF(ONLINE!$W:$W,EXCESS!F83,ONLINE!$Q:$Q)</f>
        <v>0</v>
      </c>
      <c r="T83" s="9">
        <f>SUMIF(ONLINE!$W:$W,EXCESS!G83,ONLINE!$Q:$Q)</f>
        <v>0</v>
      </c>
      <c r="U83" s="9">
        <f>SUMIF(ONLINE!$W:$W,EXCESS!H83,ONLINE!$Q:$Q)</f>
        <v>0</v>
      </c>
      <c r="V83" s="9">
        <f>SUMIF(ONLINE!$W:$W,EXCESS!I83,ONLINE!$Q:$Q)</f>
        <v>0</v>
      </c>
      <c r="W83" s="9">
        <f>SUMIF(ONLINE!$W:$W,EXCESS!J83,ONLINE!$Q:$Q)</f>
        <v>0</v>
      </c>
      <c r="X83" s="9">
        <f>SUMIF(ONLINE!$W:$W,EXCESS!K83,ONLINE!$Q:$Q)</f>
        <v>0</v>
      </c>
      <c r="Y83" s="9">
        <f>SUMIF(ONLINE!$W:$W,EXCESS!L83,ONLINE!$Q:$Q)</f>
        <v>0</v>
      </c>
      <c r="Z83" s="9">
        <f>SUMIF(ONLINE!$W:$W,EXCESS!M83,ONLINE!$Q:$Q)</f>
        <v>0</v>
      </c>
      <c r="AA83" s="9">
        <f>SUMIF(ONLINE!$W:$W,EXCESS!N83,ONLINE!$Q:$Q)</f>
        <v>0</v>
      </c>
      <c r="AB83" s="9">
        <f>SUMIF(ONLINE!$W:$W,EXCESS!O83,ONLINE!$Q:$Q)</f>
        <v>0</v>
      </c>
      <c r="AC83" s="9">
        <f>SUMIF(ONLINE!$W:$W,EXCESS!P83,ONLINE!$Q:$Q)</f>
        <v>0</v>
      </c>
      <c r="AD83" s="9">
        <f t="shared" si="45"/>
        <v>0</v>
      </c>
      <c r="AE83" s="8"/>
      <c r="AF83" s="8">
        <f>SUMIF(WORKING!$Q:$Q,EXCESS!E83,WORKING!$J:$J)</f>
        <v>0</v>
      </c>
      <c r="AG83" s="8">
        <f>SUMIF(WORKING!$Q:$Q,EXCESS!F83,WORKING!$J:$J)</f>
        <v>0</v>
      </c>
      <c r="AH83" s="8">
        <f>SUMIF(WORKING!$Q:$Q,EXCESS!G83,WORKING!$J:$J)</f>
        <v>0</v>
      </c>
      <c r="AI83" s="8">
        <f>SUMIF(WORKING!$Q:$Q,EXCESS!H83,WORKING!$J:$J)</f>
        <v>0</v>
      </c>
      <c r="AJ83" s="8">
        <f>SUMIF(WORKING!$Q:$Q,EXCESS!I83,WORKING!$J:$J)</f>
        <v>0</v>
      </c>
      <c r="AK83" s="8">
        <f>SUMIF(WORKING!$Q:$Q,EXCESS!J83,WORKING!$J:$J)</f>
        <v>0</v>
      </c>
      <c r="AL83" s="8">
        <f>SUMIF(WORKING!$Q:$Q,EXCESS!K83,WORKING!$J:$J)</f>
        <v>0</v>
      </c>
      <c r="AM83" s="8">
        <f>SUMIF(WORKING!$Q:$Q,EXCESS!L83,WORKING!$J:$J)</f>
        <v>0</v>
      </c>
      <c r="AN83" s="8">
        <f>SUMIF(WORKING!$Q:$Q,EXCESS!M83,WORKING!$J:$J)</f>
        <v>0</v>
      </c>
      <c r="AO83" s="8">
        <f>SUMIF(WORKING!$Q:$Q,EXCESS!N83,WORKING!$J:$J)</f>
        <v>0</v>
      </c>
      <c r="AP83" s="8">
        <f>SUMIF(WORKING!$Q:$Q,EXCESS!O83,WORKING!$J:$J)</f>
        <v>0</v>
      </c>
      <c r="AQ83" s="8">
        <f>SUMIF(WORKING!$Q:$Q,EXCESS!P83,WORKING!$J:$J)</f>
        <v>0</v>
      </c>
      <c r="AR83" s="8">
        <f t="shared" si="46"/>
        <v>0</v>
      </c>
      <c r="AT83" s="9">
        <f t="shared" si="47"/>
        <v>0</v>
      </c>
      <c r="AU83" s="9">
        <f t="shared" si="48"/>
        <v>0</v>
      </c>
      <c r="AV83" s="9">
        <f t="shared" si="49"/>
        <v>0</v>
      </c>
      <c r="AW83" s="9">
        <f t="shared" si="50"/>
        <v>0</v>
      </c>
      <c r="AX83" s="9">
        <f t="shared" si="51"/>
        <v>0</v>
      </c>
      <c r="AY83" s="9">
        <f t="shared" si="52"/>
        <v>0</v>
      </c>
      <c r="AZ83" s="9">
        <f t="shared" si="53"/>
        <v>0</v>
      </c>
      <c r="BA83" s="9">
        <f t="shared" si="54"/>
        <v>0</v>
      </c>
      <c r="BB83" s="9">
        <f t="shared" si="55"/>
        <v>0</v>
      </c>
      <c r="BC83" s="9">
        <f t="shared" si="56"/>
        <v>0</v>
      </c>
      <c r="BD83" s="9">
        <f t="shared" si="57"/>
        <v>0</v>
      </c>
      <c r="BE83" s="9">
        <f t="shared" si="58"/>
        <v>0</v>
      </c>
      <c r="BF83" s="9">
        <f t="shared" si="59"/>
        <v>0</v>
      </c>
    </row>
    <row r="84" spans="1:58">
      <c r="A84" s="7">
        <v>79</v>
      </c>
      <c r="B84" s="8" t="e">
        <f t="array" ref="B84">+INDEX(FILED!$B$4:$B$1003,SMALL(IF(EXCESS!$B$5=FILED!$Q$4:$Q$1003,ROW(FILED!$Q$4:$Q$1003)-ROW(FILED!$Q$4)+1),EXCESS!A84))</f>
        <v>#NUM!</v>
      </c>
      <c r="C84" s="8">
        <f t="shared" si="44"/>
        <v>0</v>
      </c>
      <c r="D84" s="97" t="str">
        <f>+IFERROR(VLOOKUP(B84,FILED!$B$4:$C$1003,2,FALSE),"")</f>
        <v/>
      </c>
      <c r="E84" s="97" t="str">
        <f t="shared" si="32"/>
        <v>0 42826</v>
      </c>
      <c r="F84" s="97" t="str">
        <f t="shared" si="33"/>
        <v>0 42856</v>
      </c>
      <c r="G84" s="97" t="str">
        <f t="shared" si="34"/>
        <v>0 42887</v>
      </c>
      <c r="H84" s="97" t="str">
        <f t="shared" si="35"/>
        <v>0 42917</v>
      </c>
      <c r="I84" s="97" t="str">
        <f t="shared" si="36"/>
        <v>0 42948</v>
      </c>
      <c r="J84" s="97" t="str">
        <f t="shared" si="37"/>
        <v>0 42979</v>
      </c>
      <c r="K84" s="97" t="str">
        <f t="shared" si="38"/>
        <v>0 43009</v>
      </c>
      <c r="L84" s="97" t="str">
        <f t="shared" si="39"/>
        <v>0 43040</v>
      </c>
      <c r="M84" s="97" t="str">
        <f t="shared" si="40"/>
        <v>0 43070</v>
      </c>
      <c r="N84" s="97" t="str">
        <f t="shared" si="41"/>
        <v>0 43101</v>
      </c>
      <c r="O84" s="97" t="str">
        <f t="shared" si="42"/>
        <v>0 43132</v>
      </c>
      <c r="P84" s="97" t="str">
        <f t="shared" si="43"/>
        <v>0 43160</v>
      </c>
      <c r="Q84" s="8">
        <f>IFERROR(VLOOKUP(C84,ONLINE!$B$5:$C$5103,2,FALSE),0)</f>
        <v>0</v>
      </c>
      <c r="R84" s="9">
        <f>SUMIF(ONLINE!$W:$W,EXCESS!E84,ONLINE!$Q:$Q)</f>
        <v>0</v>
      </c>
      <c r="S84" s="9">
        <f>SUMIF(ONLINE!$W:$W,EXCESS!F84,ONLINE!$Q:$Q)</f>
        <v>0</v>
      </c>
      <c r="T84" s="9">
        <f>SUMIF(ONLINE!$W:$W,EXCESS!G84,ONLINE!$Q:$Q)</f>
        <v>0</v>
      </c>
      <c r="U84" s="9">
        <f>SUMIF(ONLINE!$W:$W,EXCESS!H84,ONLINE!$Q:$Q)</f>
        <v>0</v>
      </c>
      <c r="V84" s="9">
        <f>SUMIF(ONLINE!$W:$W,EXCESS!I84,ONLINE!$Q:$Q)</f>
        <v>0</v>
      </c>
      <c r="W84" s="9">
        <f>SUMIF(ONLINE!$W:$W,EXCESS!J84,ONLINE!$Q:$Q)</f>
        <v>0</v>
      </c>
      <c r="X84" s="9">
        <f>SUMIF(ONLINE!$W:$W,EXCESS!K84,ONLINE!$Q:$Q)</f>
        <v>0</v>
      </c>
      <c r="Y84" s="9">
        <f>SUMIF(ONLINE!$W:$W,EXCESS!L84,ONLINE!$Q:$Q)</f>
        <v>0</v>
      </c>
      <c r="Z84" s="9">
        <f>SUMIF(ONLINE!$W:$W,EXCESS!M84,ONLINE!$Q:$Q)</f>
        <v>0</v>
      </c>
      <c r="AA84" s="9">
        <f>SUMIF(ONLINE!$W:$W,EXCESS!N84,ONLINE!$Q:$Q)</f>
        <v>0</v>
      </c>
      <c r="AB84" s="9">
        <f>SUMIF(ONLINE!$W:$W,EXCESS!O84,ONLINE!$Q:$Q)</f>
        <v>0</v>
      </c>
      <c r="AC84" s="9">
        <f>SUMIF(ONLINE!$W:$W,EXCESS!P84,ONLINE!$Q:$Q)</f>
        <v>0</v>
      </c>
      <c r="AD84" s="9">
        <f t="shared" si="45"/>
        <v>0</v>
      </c>
      <c r="AE84" s="8"/>
      <c r="AF84" s="8">
        <f>SUMIF(WORKING!$Q:$Q,EXCESS!E84,WORKING!$J:$J)</f>
        <v>0</v>
      </c>
      <c r="AG84" s="8">
        <f>SUMIF(WORKING!$Q:$Q,EXCESS!F84,WORKING!$J:$J)</f>
        <v>0</v>
      </c>
      <c r="AH84" s="8">
        <f>SUMIF(WORKING!$Q:$Q,EXCESS!G84,WORKING!$J:$J)</f>
        <v>0</v>
      </c>
      <c r="AI84" s="8">
        <f>SUMIF(WORKING!$Q:$Q,EXCESS!H84,WORKING!$J:$J)</f>
        <v>0</v>
      </c>
      <c r="AJ84" s="8">
        <f>SUMIF(WORKING!$Q:$Q,EXCESS!I84,WORKING!$J:$J)</f>
        <v>0</v>
      </c>
      <c r="AK84" s="8">
        <f>SUMIF(WORKING!$Q:$Q,EXCESS!J84,WORKING!$J:$J)</f>
        <v>0</v>
      </c>
      <c r="AL84" s="8">
        <f>SUMIF(WORKING!$Q:$Q,EXCESS!K84,WORKING!$J:$J)</f>
        <v>0</v>
      </c>
      <c r="AM84" s="8">
        <f>SUMIF(WORKING!$Q:$Q,EXCESS!L84,WORKING!$J:$J)</f>
        <v>0</v>
      </c>
      <c r="AN84" s="8">
        <f>SUMIF(WORKING!$Q:$Q,EXCESS!M84,WORKING!$J:$J)</f>
        <v>0</v>
      </c>
      <c r="AO84" s="8">
        <f>SUMIF(WORKING!$Q:$Q,EXCESS!N84,WORKING!$J:$J)</f>
        <v>0</v>
      </c>
      <c r="AP84" s="8">
        <f>SUMIF(WORKING!$Q:$Q,EXCESS!O84,WORKING!$J:$J)</f>
        <v>0</v>
      </c>
      <c r="AQ84" s="8">
        <f>SUMIF(WORKING!$Q:$Q,EXCESS!P84,WORKING!$J:$J)</f>
        <v>0</v>
      </c>
      <c r="AR84" s="8">
        <f t="shared" si="46"/>
        <v>0</v>
      </c>
      <c r="AT84" s="9">
        <f t="shared" si="47"/>
        <v>0</v>
      </c>
      <c r="AU84" s="9">
        <f t="shared" si="48"/>
        <v>0</v>
      </c>
      <c r="AV84" s="9">
        <f t="shared" si="49"/>
        <v>0</v>
      </c>
      <c r="AW84" s="9">
        <f t="shared" si="50"/>
        <v>0</v>
      </c>
      <c r="AX84" s="9">
        <f t="shared" si="51"/>
        <v>0</v>
      </c>
      <c r="AY84" s="9">
        <f t="shared" si="52"/>
        <v>0</v>
      </c>
      <c r="AZ84" s="9">
        <f t="shared" si="53"/>
        <v>0</v>
      </c>
      <c r="BA84" s="9">
        <f t="shared" si="54"/>
        <v>0</v>
      </c>
      <c r="BB84" s="9">
        <f t="shared" si="55"/>
        <v>0</v>
      </c>
      <c r="BC84" s="9">
        <f t="shared" si="56"/>
        <v>0</v>
      </c>
      <c r="BD84" s="9">
        <f t="shared" si="57"/>
        <v>0</v>
      </c>
      <c r="BE84" s="9">
        <f t="shared" si="58"/>
        <v>0</v>
      </c>
      <c r="BF84" s="9">
        <f t="shared" si="59"/>
        <v>0</v>
      </c>
    </row>
    <row r="85" spans="1:58">
      <c r="A85" s="7">
        <v>80</v>
      </c>
      <c r="B85" s="8" t="e">
        <f t="array" ref="B85">+INDEX(FILED!$B$4:$B$1003,SMALL(IF(EXCESS!$B$5=FILED!$Q$4:$Q$1003,ROW(FILED!$Q$4:$Q$1003)-ROW(FILED!$Q$4)+1),EXCESS!A85))</f>
        <v>#NUM!</v>
      </c>
      <c r="C85" s="8">
        <f t="shared" si="44"/>
        <v>0</v>
      </c>
      <c r="D85" s="97" t="str">
        <f>+IFERROR(VLOOKUP(B85,FILED!$B$4:$C$1003,2,FALSE),"")</f>
        <v/>
      </c>
      <c r="E85" s="97" t="str">
        <f t="shared" si="32"/>
        <v>0 42826</v>
      </c>
      <c r="F85" s="97" t="str">
        <f t="shared" si="33"/>
        <v>0 42856</v>
      </c>
      <c r="G85" s="97" t="str">
        <f t="shared" si="34"/>
        <v>0 42887</v>
      </c>
      <c r="H85" s="97" t="str">
        <f t="shared" si="35"/>
        <v>0 42917</v>
      </c>
      <c r="I85" s="97" t="str">
        <f t="shared" si="36"/>
        <v>0 42948</v>
      </c>
      <c r="J85" s="97" t="str">
        <f t="shared" si="37"/>
        <v>0 42979</v>
      </c>
      <c r="K85" s="97" t="str">
        <f t="shared" si="38"/>
        <v>0 43009</v>
      </c>
      <c r="L85" s="97" t="str">
        <f t="shared" si="39"/>
        <v>0 43040</v>
      </c>
      <c r="M85" s="97" t="str">
        <f t="shared" si="40"/>
        <v>0 43070</v>
      </c>
      <c r="N85" s="97" t="str">
        <f t="shared" si="41"/>
        <v>0 43101</v>
      </c>
      <c r="O85" s="97" t="str">
        <f t="shared" si="42"/>
        <v>0 43132</v>
      </c>
      <c r="P85" s="97" t="str">
        <f t="shared" si="43"/>
        <v>0 43160</v>
      </c>
      <c r="Q85" s="8">
        <f>IFERROR(VLOOKUP(C85,ONLINE!$B$5:$C$5103,2,FALSE),0)</f>
        <v>0</v>
      </c>
      <c r="R85" s="9">
        <f>SUMIF(ONLINE!$W:$W,EXCESS!E85,ONLINE!$Q:$Q)</f>
        <v>0</v>
      </c>
      <c r="S85" s="9">
        <f>SUMIF(ONLINE!$W:$W,EXCESS!F85,ONLINE!$Q:$Q)</f>
        <v>0</v>
      </c>
      <c r="T85" s="9">
        <f>SUMIF(ONLINE!$W:$W,EXCESS!G85,ONLINE!$Q:$Q)</f>
        <v>0</v>
      </c>
      <c r="U85" s="9">
        <f>SUMIF(ONLINE!$W:$W,EXCESS!H85,ONLINE!$Q:$Q)</f>
        <v>0</v>
      </c>
      <c r="V85" s="9">
        <f>SUMIF(ONLINE!$W:$W,EXCESS!I85,ONLINE!$Q:$Q)</f>
        <v>0</v>
      </c>
      <c r="W85" s="9">
        <f>SUMIF(ONLINE!$W:$W,EXCESS!J85,ONLINE!$Q:$Q)</f>
        <v>0</v>
      </c>
      <c r="X85" s="9">
        <f>SUMIF(ONLINE!$W:$W,EXCESS!K85,ONLINE!$Q:$Q)</f>
        <v>0</v>
      </c>
      <c r="Y85" s="9">
        <f>SUMIF(ONLINE!$W:$W,EXCESS!L85,ONLINE!$Q:$Q)</f>
        <v>0</v>
      </c>
      <c r="Z85" s="9">
        <f>SUMIF(ONLINE!$W:$W,EXCESS!M85,ONLINE!$Q:$Q)</f>
        <v>0</v>
      </c>
      <c r="AA85" s="9">
        <f>SUMIF(ONLINE!$W:$W,EXCESS!N85,ONLINE!$Q:$Q)</f>
        <v>0</v>
      </c>
      <c r="AB85" s="9">
        <f>SUMIF(ONLINE!$W:$W,EXCESS!O85,ONLINE!$Q:$Q)</f>
        <v>0</v>
      </c>
      <c r="AC85" s="9">
        <f>SUMIF(ONLINE!$W:$W,EXCESS!P85,ONLINE!$Q:$Q)</f>
        <v>0</v>
      </c>
      <c r="AD85" s="9">
        <f t="shared" si="45"/>
        <v>0</v>
      </c>
      <c r="AE85" s="8"/>
      <c r="AF85" s="8">
        <f>SUMIF(WORKING!$Q:$Q,EXCESS!E85,WORKING!$J:$J)</f>
        <v>0</v>
      </c>
      <c r="AG85" s="8">
        <f>SUMIF(WORKING!$Q:$Q,EXCESS!F85,WORKING!$J:$J)</f>
        <v>0</v>
      </c>
      <c r="AH85" s="8">
        <f>SUMIF(WORKING!$Q:$Q,EXCESS!G85,WORKING!$J:$J)</f>
        <v>0</v>
      </c>
      <c r="AI85" s="8">
        <f>SUMIF(WORKING!$Q:$Q,EXCESS!H85,WORKING!$J:$J)</f>
        <v>0</v>
      </c>
      <c r="AJ85" s="8">
        <f>SUMIF(WORKING!$Q:$Q,EXCESS!I85,WORKING!$J:$J)</f>
        <v>0</v>
      </c>
      <c r="AK85" s="8">
        <f>SUMIF(WORKING!$Q:$Q,EXCESS!J85,WORKING!$J:$J)</f>
        <v>0</v>
      </c>
      <c r="AL85" s="8">
        <f>SUMIF(WORKING!$Q:$Q,EXCESS!K85,WORKING!$J:$J)</f>
        <v>0</v>
      </c>
      <c r="AM85" s="8">
        <f>SUMIF(WORKING!$Q:$Q,EXCESS!L85,WORKING!$J:$J)</f>
        <v>0</v>
      </c>
      <c r="AN85" s="8">
        <f>SUMIF(WORKING!$Q:$Q,EXCESS!M85,WORKING!$J:$J)</f>
        <v>0</v>
      </c>
      <c r="AO85" s="8">
        <f>SUMIF(WORKING!$Q:$Q,EXCESS!N85,WORKING!$J:$J)</f>
        <v>0</v>
      </c>
      <c r="AP85" s="8">
        <f>SUMIF(WORKING!$Q:$Q,EXCESS!O85,WORKING!$J:$J)</f>
        <v>0</v>
      </c>
      <c r="AQ85" s="8">
        <f>SUMIF(WORKING!$Q:$Q,EXCESS!P85,WORKING!$J:$J)</f>
        <v>0</v>
      </c>
      <c r="AR85" s="8">
        <f t="shared" si="46"/>
        <v>0</v>
      </c>
      <c r="AT85" s="9">
        <f t="shared" si="47"/>
        <v>0</v>
      </c>
      <c r="AU85" s="9">
        <f t="shared" si="48"/>
        <v>0</v>
      </c>
      <c r="AV85" s="9">
        <f t="shared" si="49"/>
        <v>0</v>
      </c>
      <c r="AW85" s="9">
        <f t="shared" si="50"/>
        <v>0</v>
      </c>
      <c r="AX85" s="9">
        <f t="shared" si="51"/>
        <v>0</v>
      </c>
      <c r="AY85" s="9">
        <f t="shared" si="52"/>
        <v>0</v>
      </c>
      <c r="AZ85" s="9">
        <f t="shared" si="53"/>
        <v>0</v>
      </c>
      <c r="BA85" s="9">
        <f t="shared" si="54"/>
        <v>0</v>
      </c>
      <c r="BB85" s="9">
        <f t="shared" si="55"/>
        <v>0</v>
      </c>
      <c r="BC85" s="9">
        <f t="shared" si="56"/>
        <v>0</v>
      </c>
      <c r="BD85" s="9">
        <f t="shared" si="57"/>
        <v>0</v>
      </c>
      <c r="BE85" s="9">
        <f t="shared" si="58"/>
        <v>0</v>
      </c>
      <c r="BF85" s="9">
        <f t="shared" si="59"/>
        <v>0</v>
      </c>
    </row>
    <row r="86" spans="1:58">
      <c r="A86" s="7">
        <v>81</v>
      </c>
      <c r="B86" s="8" t="e">
        <f t="array" ref="B86">+INDEX(FILED!$B$4:$B$1003,SMALL(IF(EXCESS!$B$5=FILED!$Q$4:$Q$1003,ROW(FILED!$Q$4:$Q$1003)-ROW(FILED!$Q$4)+1),EXCESS!A86))</f>
        <v>#NUM!</v>
      </c>
      <c r="C86" s="8">
        <f t="shared" si="44"/>
        <v>0</v>
      </c>
      <c r="D86" s="97" t="str">
        <f>+IFERROR(VLOOKUP(B86,FILED!$B$4:$C$1003,2,FALSE),"")</f>
        <v/>
      </c>
      <c r="E86" s="97" t="str">
        <f t="shared" si="32"/>
        <v>0 42826</v>
      </c>
      <c r="F86" s="97" t="str">
        <f t="shared" si="33"/>
        <v>0 42856</v>
      </c>
      <c r="G86" s="97" t="str">
        <f t="shared" si="34"/>
        <v>0 42887</v>
      </c>
      <c r="H86" s="97" t="str">
        <f t="shared" si="35"/>
        <v>0 42917</v>
      </c>
      <c r="I86" s="97" t="str">
        <f t="shared" si="36"/>
        <v>0 42948</v>
      </c>
      <c r="J86" s="97" t="str">
        <f t="shared" si="37"/>
        <v>0 42979</v>
      </c>
      <c r="K86" s="97" t="str">
        <f t="shared" si="38"/>
        <v>0 43009</v>
      </c>
      <c r="L86" s="97" t="str">
        <f t="shared" si="39"/>
        <v>0 43040</v>
      </c>
      <c r="M86" s="97" t="str">
        <f t="shared" si="40"/>
        <v>0 43070</v>
      </c>
      <c r="N86" s="97" t="str">
        <f t="shared" si="41"/>
        <v>0 43101</v>
      </c>
      <c r="O86" s="97" t="str">
        <f t="shared" si="42"/>
        <v>0 43132</v>
      </c>
      <c r="P86" s="97" t="str">
        <f t="shared" si="43"/>
        <v>0 43160</v>
      </c>
      <c r="Q86" s="8">
        <f>IFERROR(VLOOKUP(C86,ONLINE!$B$5:$C$5103,2,FALSE),0)</f>
        <v>0</v>
      </c>
      <c r="R86" s="9">
        <f>SUMIF(ONLINE!$W:$W,EXCESS!E86,ONLINE!$Q:$Q)</f>
        <v>0</v>
      </c>
      <c r="S86" s="9">
        <f>SUMIF(ONLINE!$W:$W,EXCESS!F86,ONLINE!$Q:$Q)</f>
        <v>0</v>
      </c>
      <c r="T86" s="9">
        <f>SUMIF(ONLINE!$W:$W,EXCESS!G86,ONLINE!$Q:$Q)</f>
        <v>0</v>
      </c>
      <c r="U86" s="9">
        <f>SUMIF(ONLINE!$W:$W,EXCESS!H86,ONLINE!$Q:$Q)</f>
        <v>0</v>
      </c>
      <c r="V86" s="9">
        <f>SUMIF(ONLINE!$W:$W,EXCESS!I86,ONLINE!$Q:$Q)</f>
        <v>0</v>
      </c>
      <c r="W86" s="9">
        <f>SUMIF(ONLINE!$W:$W,EXCESS!J86,ONLINE!$Q:$Q)</f>
        <v>0</v>
      </c>
      <c r="X86" s="9">
        <f>SUMIF(ONLINE!$W:$W,EXCESS!K86,ONLINE!$Q:$Q)</f>
        <v>0</v>
      </c>
      <c r="Y86" s="9">
        <f>SUMIF(ONLINE!$W:$W,EXCESS!L86,ONLINE!$Q:$Q)</f>
        <v>0</v>
      </c>
      <c r="Z86" s="9">
        <f>SUMIF(ONLINE!$W:$W,EXCESS!M86,ONLINE!$Q:$Q)</f>
        <v>0</v>
      </c>
      <c r="AA86" s="9">
        <f>SUMIF(ONLINE!$W:$W,EXCESS!N86,ONLINE!$Q:$Q)</f>
        <v>0</v>
      </c>
      <c r="AB86" s="9">
        <f>SUMIF(ONLINE!$W:$W,EXCESS!O86,ONLINE!$Q:$Q)</f>
        <v>0</v>
      </c>
      <c r="AC86" s="9">
        <f>SUMIF(ONLINE!$W:$W,EXCESS!P86,ONLINE!$Q:$Q)</f>
        <v>0</v>
      </c>
      <c r="AD86" s="9">
        <f t="shared" si="45"/>
        <v>0</v>
      </c>
      <c r="AE86" s="8"/>
      <c r="AF86" s="8">
        <f>SUMIF(WORKING!$Q:$Q,EXCESS!E86,WORKING!$J:$J)</f>
        <v>0</v>
      </c>
      <c r="AG86" s="8">
        <f>SUMIF(WORKING!$Q:$Q,EXCESS!F86,WORKING!$J:$J)</f>
        <v>0</v>
      </c>
      <c r="AH86" s="8">
        <f>SUMIF(WORKING!$Q:$Q,EXCESS!G86,WORKING!$J:$J)</f>
        <v>0</v>
      </c>
      <c r="AI86" s="8">
        <f>SUMIF(WORKING!$Q:$Q,EXCESS!H86,WORKING!$J:$J)</f>
        <v>0</v>
      </c>
      <c r="AJ86" s="8">
        <f>SUMIF(WORKING!$Q:$Q,EXCESS!I86,WORKING!$J:$J)</f>
        <v>0</v>
      </c>
      <c r="AK86" s="8">
        <f>SUMIF(WORKING!$Q:$Q,EXCESS!J86,WORKING!$J:$J)</f>
        <v>0</v>
      </c>
      <c r="AL86" s="8">
        <f>SUMIF(WORKING!$Q:$Q,EXCESS!K86,WORKING!$J:$J)</f>
        <v>0</v>
      </c>
      <c r="AM86" s="8">
        <f>SUMIF(WORKING!$Q:$Q,EXCESS!L86,WORKING!$J:$J)</f>
        <v>0</v>
      </c>
      <c r="AN86" s="8">
        <f>SUMIF(WORKING!$Q:$Q,EXCESS!M86,WORKING!$J:$J)</f>
        <v>0</v>
      </c>
      <c r="AO86" s="8">
        <f>SUMIF(WORKING!$Q:$Q,EXCESS!N86,WORKING!$J:$J)</f>
        <v>0</v>
      </c>
      <c r="AP86" s="8">
        <f>SUMIF(WORKING!$Q:$Q,EXCESS!O86,WORKING!$J:$J)</f>
        <v>0</v>
      </c>
      <c r="AQ86" s="8">
        <f>SUMIF(WORKING!$Q:$Q,EXCESS!P86,WORKING!$J:$J)</f>
        <v>0</v>
      </c>
      <c r="AR86" s="8">
        <f t="shared" si="46"/>
        <v>0</v>
      </c>
      <c r="AT86" s="9">
        <f t="shared" si="47"/>
        <v>0</v>
      </c>
      <c r="AU86" s="9">
        <f t="shared" si="48"/>
        <v>0</v>
      </c>
      <c r="AV86" s="9">
        <f t="shared" si="49"/>
        <v>0</v>
      </c>
      <c r="AW86" s="9">
        <f t="shared" si="50"/>
        <v>0</v>
      </c>
      <c r="AX86" s="9">
        <f t="shared" si="51"/>
        <v>0</v>
      </c>
      <c r="AY86" s="9">
        <f t="shared" si="52"/>
        <v>0</v>
      </c>
      <c r="AZ86" s="9">
        <f t="shared" si="53"/>
        <v>0</v>
      </c>
      <c r="BA86" s="9">
        <f t="shared" si="54"/>
        <v>0</v>
      </c>
      <c r="BB86" s="9">
        <f t="shared" si="55"/>
        <v>0</v>
      </c>
      <c r="BC86" s="9">
        <f t="shared" si="56"/>
        <v>0</v>
      </c>
      <c r="BD86" s="9">
        <f t="shared" si="57"/>
        <v>0</v>
      </c>
      <c r="BE86" s="9">
        <f t="shared" si="58"/>
        <v>0</v>
      </c>
      <c r="BF86" s="9">
        <f t="shared" si="59"/>
        <v>0</v>
      </c>
    </row>
    <row r="87" spans="1:58">
      <c r="A87" s="7">
        <v>82</v>
      </c>
      <c r="B87" s="8" t="e">
        <f t="array" ref="B87">+INDEX(FILED!$B$4:$B$1003,SMALL(IF(EXCESS!$B$5=FILED!$Q$4:$Q$1003,ROW(FILED!$Q$4:$Q$1003)-ROW(FILED!$Q$4)+1),EXCESS!A87))</f>
        <v>#NUM!</v>
      </c>
      <c r="C87" s="8">
        <f t="shared" si="44"/>
        <v>0</v>
      </c>
      <c r="D87" s="97" t="str">
        <f>+IFERROR(VLOOKUP(B87,FILED!$B$4:$C$1003,2,FALSE),"")</f>
        <v/>
      </c>
      <c r="E87" s="97" t="str">
        <f t="shared" si="32"/>
        <v>0 42826</v>
      </c>
      <c r="F87" s="97" t="str">
        <f t="shared" si="33"/>
        <v>0 42856</v>
      </c>
      <c r="G87" s="97" t="str">
        <f t="shared" si="34"/>
        <v>0 42887</v>
      </c>
      <c r="H87" s="97" t="str">
        <f t="shared" si="35"/>
        <v>0 42917</v>
      </c>
      <c r="I87" s="97" t="str">
        <f t="shared" si="36"/>
        <v>0 42948</v>
      </c>
      <c r="J87" s="97" t="str">
        <f t="shared" si="37"/>
        <v>0 42979</v>
      </c>
      <c r="K87" s="97" t="str">
        <f t="shared" si="38"/>
        <v>0 43009</v>
      </c>
      <c r="L87" s="97" t="str">
        <f t="shared" si="39"/>
        <v>0 43040</v>
      </c>
      <c r="M87" s="97" t="str">
        <f t="shared" si="40"/>
        <v>0 43070</v>
      </c>
      <c r="N87" s="97" t="str">
        <f t="shared" si="41"/>
        <v>0 43101</v>
      </c>
      <c r="O87" s="97" t="str">
        <f t="shared" si="42"/>
        <v>0 43132</v>
      </c>
      <c r="P87" s="97" t="str">
        <f t="shared" si="43"/>
        <v>0 43160</v>
      </c>
      <c r="Q87" s="8">
        <f>IFERROR(VLOOKUP(C87,ONLINE!$B$5:$C$5103,2,FALSE),0)</f>
        <v>0</v>
      </c>
      <c r="R87" s="9">
        <f>SUMIF(ONLINE!$W:$W,EXCESS!E87,ONLINE!$Q:$Q)</f>
        <v>0</v>
      </c>
      <c r="S87" s="9">
        <f>SUMIF(ONLINE!$W:$W,EXCESS!F87,ONLINE!$Q:$Q)</f>
        <v>0</v>
      </c>
      <c r="T87" s="9">
        <f>SUMIF(ONLINE!$W:$W,EXCESS!G87,ONLINE!$Q:$Q)</f>
        <v>0</v>
      </c>
      <c r="U87" s="9">
        <f>SUMIF(ONLINE!$W:$W,EXCESS!H87,ONLINE!$Q:$Q)</f>
        <v>0</v>
      </c>
      <c r="V87" s="9">
        <f>SUMIF(ONLINE!$W:$W,EXCESS!I87,ONLINE!$Q:$Q)</f>
        <v>0</v>
      </c>
      <c r="W87" s="9">
        <f>SUMIF(ONLINE!$W:$W,EXCESS!J87,ONLINE!$Q:$Q)</f>
        <v>0</v>
      </c>
      <c r="X87" s="9">
        <f>SUMIF(ONLINE!$W:$W,EXCESS!K87,ONLINE!$Q:$Q)</f>
        <v>0</v>
      </c>
      <c r="Y87" s="9">
        <f>SUMIF(ONLINE!$W:$W,EXCESS!L87,ONLINE!$Q:$Q)</f>
        <v>0</v>
      </c>
      <c r="Z87" s="9">
        <f>SUMIF(ONLINE!$W:$W,EXCESS!M87,ONLINE!$Q:$Q)</f>
        <v>0</v>
      </c>
      <c r="AA87" s="9">
        <f>SUMIF(ONLINE!$W:$W,EXCESS!N87,ONLINE!$Q:$Q)</f>
        <v>0</v>
      </c>
      <c r="AB87" s="9">
        <f>SUMIF(ONLINE!$W:$W,EXCESS!O87,ONLINE!$Q:$Q)</f>
        <v>0</v>
      </c>
      <c r="AC87" s="9">
        <f>SUMIF(ONLINE!$W:$W,EXCESS!P87,ONLINE!$Q:$Q)</f>
        <v>0</v>
      </c>
      <c r="AD87" s="9">
        <f t="shared" si="45"/>
        <v>0</v>
      </c>
      <c r="AE87" s="8"/>
      <c r="AF87" s="8">
        <f>SUMIF(WORKING!$Q:$Q,EXCESS!E87,WORKING!$J:$J)</f>
        <v>0</v>
      </c>
      <c r="AG87" s="8">
        <f>SUMIF(WORKING!$Q:$Q,EXCESS!F87,WORKING!$J:$J)</f>
        <v>0</v>
      </c>
      <c r="AH87" s="8">
        <f>SUMIF(WORKING!$Q:$Q,EXCESS!G87,WORKING!$J:$J)</f>
        <v>0</v>
      </c>
      <c r="AI87" s="8">
        <f>SUMIF(WORKING!$Q:$Q,EXCESS!H87,WORKING!$J:$J)</f>
        <v>0</v>
      </c>
      <c r="AJ87" s="8">
        <f>SUMIF(WORKING!$Q:$Q,EXCESS!I87,WORKING!$J:$J)</f>
        <v>0</v>
      </c>
      <c r="AK87" s="8">
        <f>SUMIF(WORKING!$Q:$Q,EXCESS!J87,WORKING!$J:$J)</f>
        <v>0</v>
      </c>
      <c r="AL87" s="8">
        <f>SUMIF(WORKING!$Q:$Q,EXCESS!K87,WORKING!$J:$J)</f>
        <v>0</v>
      </c>
      <c r="AM87" s="8">
        <f>SUMIF(WORKING!$Q:$Q,EXCESS!L87,WORKING!$J:$J)</f>
        <v>0</v>
      </c>
      <c r="AN87" s="8">
        <f>SUMIF(WORKING!$Q:$Q,EXCESS!M87,WORKING!$J:$J)</f>
        <v>0</v>
      </c>
      <c r="AO87" s="8">
        <f>SUMIF(WORKING!$Q:$Q,EXCESS!N87,WORKING!$J:$J)</f>
        <v>0</v>
      </c>
      <c r="AP87" s="8">
        <f>SUMIF(WORKING!$Q:$Q,EXCESS!O87,WORKING!$J:$J)</f>
        <v>0</v>
      </c>
      <c r="AQ87" s="8">
        <f>SUMIF(WORKING!$Q:$Q,EXCESS!P87,WORKING!$J:$J)</f>
        <v>0</v>
      </c>
      <c r="AR87" s="8">
        <f t="shared" si="46"/>
        <v>0</v>
      </c>
      <c r="AT87" s="9">
        <f t="shared" si="47"/>
        <v>0</v>
      </c>
      <c r="AU87" s="9">
        <f t="shared" si="48"/>
        <v>0</v>
      </c>
      <c r="AV87" s="9">
        <f t="shared" si="49"/>
        <v>0</v>
      </c>
      <c r="AW87" s="9">
        <f t="shared" si="50"/>
        <v>0</v>
      </c>
      <c r="AX87" s="9">
        <f t="shared" si="51"/>
        <v>0</v>
      </c>
      <c r="AY87" s="9">
        <f t="shared" si="52"/>
        <v>0</v>
      </c>
      <c r="AZ87" s="9">
        <f t="shared" si="53"/>
        <v>0</v>
      </c>
      <c r="BA87" s="9">
        <f t="shared" si="54"/>
        <v>0</v>
      </c>
      <c r="BB87" s="9">
        <f t="shared" si="55"/>
        <v>0</v>
      </c>
      <c r="BC87" s="9">
        <f t="shared" si="56"/>
        <v>0</v>
      </c>
      <c r="BD87" s="9">
        <f t="shared" si="57"/>
        <v>0</v>
      </c>
      <c r="BE87" s="9">
        <f t="shared" si="58"/>
        <v>0</v>
      </c>
      <c r="BF87" s="9">
        <f t="shared" si="59"/>
        <v>0</v>
      </c>
    </row>
    <row r="88" spans="1:58">
      <c r="A88" s="7">
        <v>83</v>
      </c>
      <c r="B88" s="8" t="e">
        <f t="array" ref="B88">+INDEX(FILED!$B$4:$B$1003,SMALL(IF(EXCESS!$B$5=FILED!$Q$4:$Q$1003,ROW(FILED!$Q$4:$Q$1003)-ROW(FILED!$Q$4)+1),EXCESS!A88))</f>
        <v>#NUM!</v>
      </c>
      <c r="C88" s="8">
        <f t="shared" si="44"/>
        <v>0</v>
      </c>
      <c r="D88" s="97" t="str">
        <f>+IFERROR(VLOOKUP(B88,FILED!$B$4:$C$1003,2,FALSE),"")</f>
        <v/>
      </c>
      <c r="E88" s="97" t="str">
        <f t="shared" si="32"/>
        <v>0 42826</v>
      </c>
      <c r="F88" s="97" t="str">
        <f t="shared" si="33"/>
        <v>0 42856</v>
      </c>
      <c r="G88" s="97" t="str">
        <f t="shared" si="34"/>
        <v>0 42887</v>
      </c>
      <c r="H88" s="97" t="str">
        <f t="shared" si="35"/>
        <v>0 42917</v>
      </c>
      <c r="I88" s="97" t="str">
        <f t="shared" si="36"/>
        <v>0 42948</v>
      </c>
      <c r="J88" s="97" t="str">
        <f t="shared" si="37"/>
        <v>0 42979</v>
      </c>
      <c r="K88" s="97" t="str">
        <f t="shared" si="38"/>
        <v>0 43009</v>
      </c>
      <c r="L88" s="97" t="str">
        <f t="shared" si="39"/>
        <v>0 43040</v>
      </c>
      <c r="M88" s="97" t="str">
        <f t="shared" si="40"/>
        <v>0 43070</v>
      </c>
      <c r="N88" s="97" t="str">
        <f t="shared" si="41"/>
        <v>0 43101</v>
      </c>
      <c r="O88" s="97" t="str">
        <f t="shared" si="42"/>
        <v>0 43132</v>
      </c>
      <c r="P88" s="97" t="str">
        <f t="shared" si="43"/>
        <v>0 43160</v>
      </c>
      <c r="Q88" s="8">
        <f>IFERROR(VLOOKUP(C88,ONLINE!$B$5:$C$5103,2,FALSE),0)</f>
        <v>0</v>
      </c>
      <c r="R88" s="9">
        <f>SUMIF(ONLINE!$W:$W,EXCESS!E88,ONLINE!$Q:$Q)</f>
        <v>0</v>
      </c>
      <c r="S88" s="9">
        <f>SUMIF(ONLINE!$W:$W,EXCESS!F88,ONLINE!$Q:$Q)</f>
        <v>0</v>
      </c>
      <c r="T88" s="9">
        <f>SUMIF(ONLINE!$W:$W,EXCESS!G88,ONLINE!$Q:$Q)</f>
        <v>0</v>
      </c>
      <c r="U88" s="9">
        <f>SUMIF(ONLINE!$W:$W,EXCESS!H88,ONLINE!$Q:$Q)</f>
        <v>0</v>
      </c>
      <c r="V88" s="9">
        <f>SUMIF(ONLINE!$W:$W,EXCESS!I88,ONLINE!$Q:$Q)</f>
        <v>0</v>
      </c>
      <c r="W88" s="9">
        <f>SUMIF(ONLINE!$W:$W,EXCESS!J88,ONLINE!$Q:$Q)</f>
        <v>0</v>
      </c>
      <c r="X88" s="9">
        <f>SUMIF(ONLINE!$W:$W,EXCESS!K88,ONLINE!$Q:$Q)</f>
        <v>0</v>
      </c>
      <c r="Y88" s="9">
        <f>SUMIF(ONLINE!$W:$W,EXCESS!L88,ONLINE!$Q:$Q)</f>
        <v>0</v>
      </c>
      <c r="Z88" s="9">
        <f>SUMIF(ONLINE!$W:$W,EXCESS!M88,ONLINE!$Q:$Q)</f>
        <v>0</v>
      </c>
      <c r="AA88" s="9">
        <f>SUMIF(ONLINE!$W:$W,EXCESS!N88,ONLINE!$Q:$Q)</f>
        <v>0</v>
      </c>
      <c r="AB88" s="9">
        <f>SUMIF(ONLINE!$W:$W,EXCESS!O88,ONLINE!$Q:$Q)</f>
        <v>0</v>
      </c>
      <c r="AC88" s="9">
        <f>SUMIF(ONLINE!$W:$W,EXCESS!P88,ONLINE!$Q:$Q)</f>
        <v>0</v>
      </c>
      <c r="AD88" s="9">
        <f t="shared" si="45"/>
        <v>0</v>
      </c>
      <c r="AE88" s="8"/>
      <c r="AF88" s="8">
        <f>SUMIF(WORKING!$Q:$Q,EXCESS!E88,WORKING!$J:$J)</f>
        <v>0</v>
      </c>
      <c r="AG88" s="8">
        <f>SUMIF(WORKING!$Q:$Q,EXCESS!F88,WORKING!$J:$J)</f>
        <v>0</v>
      </c>
      <c r="AH88" s="8">
        <f>SUMIF(WORKING!$Q:$Q,EXCESS!G88,WORKING!$J:$J)</f>
        <v>0</v>
      </c>
      <c r="AI88" s="8">
        <f>SUMIF(WORKING!$Q:$Q,EXCESS!H88,WORKING!$J:$J)</f>
        <v>0</v>
      </c>
      <c r="AJ88" s="8">
        <f>SUMIF(WORKING!$Q:$Q,EXCESS!I88,WORKING!$J:$J)</f>
        <v>0</v>
      </c>
      <c r="AK88" s="8">
        <f>SUMIF(WORKING!$Q:$Q,EXCESS!J88,WORKING!$J:$J)</f>
        <v>0</v>
      </c>
      <c r="AL88" s="8">
        <f>SUMIF(WORKING!$Q:$Q,EXCESS!K88,WORKING!$J:$J)</f>
        <v>0</v>
      </c>
      <c r="AM88" s="8">
        <f>SUMIF(WORKING!$Q:$Q,EXCESS!L88,WORKING!$J:$J)</f>
        <v>0</v>
      </c>
      <c r="AN88" s="8">
        <f>SUMIF(WORKING!$Q:$Q,EXCESS!M88,WORKING!$J:$J)</f>
        <v>0</v>
      </c>
      <c r="AO88" s="8">
        <f>SUMIF(WORKING!$Q:$Q,EXCESS!N88,WORKING!$J:$J)</f>
        <v>0</v>
      </c>
      <c r="AP88" s="8">
        <f>SUMIF(WORKING!$Q:$Q,EXCESS!O88,WORKING!$J:$J)</f>
        <v>0</v>
      </c>
      <c r="AQ88" s="8">
        <f>SUMIF(WORKING!$Q:$Q,EXCESS!P88,WORKING!$J:$J)</f>
        <v>0</v>
      </c>
      <c r="AR88" s="8">
        <f t="shared" si="46"/>
        <v>0</v>
      </c>
      <c r="AT88" s="9">
        <f t="shared" si="47"/>
        <v>0</v>
      </c>
      <c r="AU88" s="9">
        <f t="shared" si="48"/>
        <v>0</v>
      </c>
      <c r="AV88" s="9">
        <f t="shared" si="49"/>
        <v>0</v>
      </c>
      <c r="AW88" s="9">
        <f t="shared" si="50"/>
        <v>0</v>
      </c>
      <c r="AX88" s="9">
        <f t="shared" si="51"/>
        <v>0</v>
      </c>
      <c r="AY88" s="9">
        <f t="shared" si="52"/>
        <v>0</v>
      </c>
      <c r="AZ88" s="9">
        <f t="shared" si="53"/>
        <v>0</v>
      </c>
      <c r="BA88" s="9">
        <f t="shared" si="54"/>
        <v>0</v>
      </c>
      <c r="BB88" s="9">
        <f t="shared" si="55"/>
        <v>0</v>
      </c>
      <c r="BC88" s="9">
        <f t="shared" si="56"/>
        <v>0</v>
      </c>
      <c r="BD88" s="9">
        <f t="shared" si="57"/>
        <v>0</v>
      </c>
      <c r="BE88" s="9">
        <f t="shared" si="58"/>
        <v>0</v>
      </c>
      <c r="BF88" s="9">
        <f t="shared" si="59"/>
        <v>0</v>
      </c>
    </row>
    <row r="89" spans="1:58">
      <c r="A89" s="7">
        <v>84</v>
      </c>
      <c r="B89" s="8" t="e">
        <f t="array" ref="B89">+INDEX(FILED!$B$4:$B$1003,SMALL(IF(EXCESS!$B$5=FILED!$Q$4:$Q$1003,ROW(FILED!$Q$4:$Q$1003)-ROW(FILED!$Q$4)+1),EXCESS!A89))</f>
        <v>#NUM!</v>
      </c>
      <c r="C89" s="8">
        <f t="shared" si="44"/>
        <v>0</v>
      </c>
      <c r="D89" s="97" t="str">
        <f>+IFERROR(VLOOKUP(B89,FILED!$B$4:$C$1003,2,FALSE),"")</f>
        <v/>
      </c>
      <c r="E89" s="97" t="str">
        <f t="shared" si="32"/>
        <v>0 42826</v>
      </c>
      <c r="F89" s="97" t="str">
        <f t="shared" si="33"/>
        <v>0 42856</v>
      </c>
      <c r="G89" s="97" t="str">
        <f t="shared" si="34"/>
        <v>0 42887</v>
      </c>
      <c r="H89" s="97" t="str">
        <f t="shared" si="35"/>
        <v>0 42917</v>
      </c>
      <c r="I89" s="97" t="str">
        <f t="shared" si="36"/>
        <v>0 42948</v>
      </c>
      <c r="J89" s="97" t="str">
        <f t="shared" si="37"/>
        <v>0 42979</v>
      </c>
      <c r="K89" s="97" t="str">
        <f t="shared" si="38"/>
        <v>0 43009</v>
      </c>
      <c r="L89" s="97" t="str">
        <f t="shared" si="39"/>
        <v>0 43040</v>
      </c>
      <c r="M89" s="97" t="str">
        <f t="shared" si="40"/>
        <v>0 43070</v>
      </c>
      <c r="N89" s="97" t="str">
        <f t="shared" si="41"/>
        <v>0 43101</v>
      </c>
      <c r="O89" s="97" t="str">
        <f t="shared" si="42"/>
        <v>0 43132</v>
      </c>
      <c r="P89" s="97" t="str">
        <f t="shared" si="43"/>
        <v>0 43160</v>
      </c>
      <c r="Q89" s="8">
        <f>IFERROR(VLOOKUP(C89,ONLINE!$B$5:$C$5103,2,FALSE),0)</f>
        <v>0</v>
      </c>
      <c r="R89" s="9">
        <f>SUMIF(ONLINE!$W:$W,EXCESS!E89,ONLINE!$Q:$Q)</f>
        <v>0</v>
      </c>
      <c r="S89" s="9">
        <f>SUMIF(ONLINE!$W:$W,EXCESS!F89,ONLINE!$Q:$Q)</f>
        <v>0</v>
      </c>
      <c r="T89" s="9">
        <f>SUMIF(ONLINE!$W:$W,EXCESS!G89,ONLINE!$Q:$Q)</f>
        <v>0</v>
      </c>
      <c r="U89" s="9">
        <f>SUMIF(ONLINE!$W:$W,EXCESS!H89,ONLINE!$Q:$Q)</f>
        <v>0</v>
      </c>
      <c r="V89" s="9">
        <f>SUMIF(ONLINE!$W:$W,EXCESS!I89,ONLINE!$Q:$Q)</f>
        <v>0</v>
      </c>
      <c r="W89" s="9">
        <f>SUMIF(ONLINE!$W:$W,EXCESS!J89,ONLINE!$Q:$Q)</f>
        <v>0</v>
      </c>
      <c r="X89" s="9">
        <f>SUMIF(ONLINE!$W:$W,EXCESS!K89,ONLINE!$Q:$Q)</f>
        <v>0</v>
      </c>
      <c r="Y89" s="9">
        <f>SUMIF(ONLINE!$W:$W,EXCESS!L89,ONLINE!$Q:$Q)</f>
        <v>0</v>
      </c>
      <c r="Z89" s="9">
        <f>SUMIF(ONLINE!$W:$W,EXCESS!M89,ONLINE!$Q:$Q)</f>
        <v>0</v>
      </c>
      <c r="AA89" s="9">
        <f>SUMIF(ONLINE!$W:$W,EXCESS!N89,ONLINE!$Q:$Q)</f>
        <v>0</v>
      </c>
      <c r="AB89" s="9">
        <f>SUMIF(ONLINE!$W:$W,EXCESS!O89,ONLINE!$Q:$Q)</f>
        <v>0</v>
      </c>
      <c r="AC89" s="9">
        <f>SUMIF(ONLINE!$W:$W,EXCESS!P89,ONLINE!$Q:$Q)</f>
        <v>0</v>
      </c>
      <c r="AD89" s="9">
        <f t="shared" si="45"/>
        <v>0</v>
      </c>
      <c r="AE89" s="8"/>
      <c r="AF89" s="8">
        <f>SUMIF(WORKING!$Q:$Q,EXCESS!E89,WORKING!$J:$J)</f>
        <v>0</v>
      </c>
      <c r="AG89" s="8">
        <f>SUMIF(WORKING!$Q:$Q,EXCESS!F89,WORKING!$J:$J)</f>
        <v>0</v>
      </c>
      <c r="AH89" s="8">
        <f>SUMIF(WORKING!$Q:$Q,EXCESS!G89,WORKING!$J:$J)</f>
        <v>0</v>
      </c>
      <c r="AI89" s="8">
        <f>SUMIF(WORKING!$Q:$Q,EXCESS!H89,WORKING!$J:$J)</f>
        <v>0</v>
      </c>
      <c r="AJ89" s="8">
        <f>SUMIF(WORKING!$Q:$Q,EXCESS!I89,WORKING!$J:$J)</f>
        <v>0</v>
      </c>
      <c r="AK89" s="8">
        <f>SUMIF(WORKING!$Q:$Q,EXCESS!J89,WORKING!$J:$J)</f>
        <v>0</v>
      </c>
      <c r="AL89" s="8">
        <f>SUMIF(WORKING!$Q:$Q,EXCESS!K89,WORKING!$J:$J)</f>
        <v>0</v>
      </c>
      <c r="AM89" s="8">
        <f>SUMIF(WORKING!$Q:$Q,EXCESS!L89,WORKING!$J:$J)</f>
        <v>0</v>
      </c>
      <c r="AN89" s="8">
        <f>SUMIF(WORKING!$Q:$Q,EXCESS!M89,WORKING!$J:$J)</f>
        <v>0</v>
      </c>
      <c r="AO89" s="8">
        <f>SUMIF(WORKING!$Q:$Q,EXCESS!N89,WORKING!$J:$J)</f>
        <v>0</v>
      </c>
      <c r="AP89" s="8">
        <f>SUMIF(WORKING!$Q:$Q,EXCESS!O89,WORKING!$J:$J)</f>
        <v>0</v>
      </c>
      <c r="AQ89" s="8">
        <f>SUMIF(WORKING!$Q:$Q,EXCESS!P89,WORKING!$J:$J)</f>
        <v>0</v>
      </c>
      <c r="AR89" s="8">
        <f t="shared" si="46"/>
        <v>0</v>
      </c>
      <c r="AT89" s="9">
        <f t="shared" si="47"/>
        <v>0</v>
      </c>
      <c r="AU89" s="9">
        <f t="shared" si="48"/>
        <v>0</v>
      </c>
      <c r="AV89" s="9">
        <f t="shared" si="49"/>
        <v>0</v>
      </c>
      <c r="AW89" s="9">
        <f t="shared" si="50"/>
        <v>0</v>
      </c>
      <c r="AX89" s="9">
        <f t="shared" si="51"/>
        <v>0</v>
      </c>
      <c r="AY89" s="9">
        <f t="shared" si="52"/>
        <v>0</v>
      </c>
      <c r="AZ89" s="9">
        <f t="shared" si="53"/>
        <v>0</v>
      </c>
      <c r="BA89" s="9">
        <f t="shared" si="54"/>
        <v>0</v>
      </c>
      <c r="BB89" s="9">
        <f t="shared" si="55"/>
        <v>0</v>
      </c>
      <c r="BC89" s="9">
        <f t="shared" si="56"/>
        <v>0</v>
      </c>
      <c r="BD89" s="9">
        <f t="shared" si="57"/>
        <v>0</v>
      </c>
      <c r="BE89" s="9">
        <f t="shared" si="58"/>
        <v>0</v>
      </c>
      <c r="BF89" s="9">
        <f t="shared" si="59"/>
        <v>0</v>
      </c>
    </row>
    <row r="90" spans="1:58">
      <c r="A90" s="7">
        <v>85</v>
      </c>
      <c r="B90" s="8" t="e">
        <f t="array" ref="B90">+INDEX(FILED!$B$4:$B$1003,SMALL(IF(EXCESS!$B$5=FILED!$Q$4:$Q$1003,ROW(FILED!$Q$4:$Q$1003)-ROW(FILED!$Q$4)+1),EXCESS!A90))</f>
        <v>#NUM!</v>
      </c>
      <c r="C90" s="8">
        <f t="shared" si="44"/>
        <v>0</v>
      </c>
      <c r="D90" s="97" t="str">
        <f>+IFERROR(VLOOKUP(B90,FILED!$B$4:$C$1003,2,FALSE),"")</f>
        <v/>
      </c>
      <c r="E90" s="97" t="str">
        <f t="shared" si="32"/>
        <v>0 42826</v>
      </c>
      <c r="F90" s="97" t="str">
        <f t="shared" si="33"/>
        <v>0 42856</v>
      </c>
      <c r="G90" s="97" t="str">
        <f t="shared" si="34"/>
        <v>0 42887</v>
      </c>
      <c r="H90" s="97" t="str">
        <f t="shared" si="35"/>
        <v>0 42917</v>
      </c>
      <c r="I90" s="97" t="str">
        <f t="shared" si="36"/>
        <v>0 42948</v>
      </c>
      <c r="J90" s="97" t="str">
        <f t="shared" si="37"/>
        <v>0 42979</v>
      </c>
      <c r="K90" s="97" t="str">
        <f t="shared" si="38"/>
        <v>0 43009</v>
      </c>
      <c r="L90" s="97" t="str">
        <f t="shared" si="39"/>
        <v>0 43040</v>
      </c>
      <c r="M90" s="97" t="str">
        <f t="shared" si="40"/>
        <v>0 43070</v>
      </c>
      <c r="N90" s="97" t="str">
        <f t="shared" si="41"/>
        <v>0 43101</v>
      </c>
      <c r="O90" s="97" t="str">
        <f t="shared" si="42"/>
        <v>0 43132</v>
      </c>
      <c r="P90" s="97" t="str">
        <f t="shared" si="43"/>
        <v>0 43160</v>
      </c>
      <c r="Q90" s="8">
        <f>IFERROR(VLOOKUP(C90,ONLINE!$B$5:$C$5103,2,FALSE),0)</f>
        <v>0</v>
      </c>
      <c r="R90" s="9">
        <f>SUMIF(ONLINE!$W:$W,EXCESS!E90,ONLINE!$Q:$Q)</f>
        <v>0</v>
      </c>
      <c r="S90" s="9">
        <f>SUMIF(ONLINE!$W:$W,EXCESS!F90,ONLINE!$Q:$Q)</f>
        <v>0</v>
      </c>
      <c r="T90" s="9">
        <f>SUMIF(ONLINE!$W:$W,EXCESS!G90,ONLINE!$Q:$Q)</f>
        <v>0</v>
      </c>
      <c r="U90" s="9">
        <f>SUMIF(ONLINE!$W:$W,EXCESS!H90,ONLINE!$Q:$Q)</f>
        <v>0</v>
      </c>
      <c r="V90" s="9">
        <f>SUMIF(ONLINE!$W:$W,EXCESS!I90,ONLINE!$Q:$Q)</f>
        <v>0</v>
      </c>
      <c r="W90" s="9">
        <f>SUMIF(ONLINE!$W:$W,EXCESS!J90,ONLINE!$Q:$Q)</f>
        <v>0</v>
      </c>
      <c r="X90" s="9">
        <f>SUMIF(ONLINE!$W:$W,EXCESS!K90,ONLINE!$Q:$Q)</f>
        <v>0</v>
      </c>
      <c r="Y90" s="9">
        <f>SUMIF(ONLINE!$W:$W,EXCESS!L90,ONLINE!$Q:$Q)</f>
        <v>0</v>
      </c>
      <c r="Z90" s="9">
        <f>SUMIF(ONLINE!$W:$W,EXCESS!M90,ONLINE!$Q:$Q)</f>
        <v>0</v>
      </c>
      <c r="AA90" s="9">
        <f>SUMIF(ONLINE!$W:$W,EXCESS!N90,ONLINE!$Q:$Q)</f>
        <v>0</v>
      </c>
      <c r="AB90" s="9">
        <f>SUMIF(ONLINE!$W:$W,EXCESS!O90,ONLINE!$Q:$Q)</f>
        <v>0</v>
      </c>
      <c r="AC90" s="9">
        <f>SUMIF(ONLINE!$W:$W,EXCESS!P90,ONLINE!$Q:$Q)</f>
        <v>0</v>
      </c>
      <c r="AD90" s="9">
        <f t="shared" si="45"/>
        <v>0</v>
      </c>
      <c r="AE90" s="8"/>
      <c r="AF90" s="8">
        <f>SUMIF(WORKING!$Q:$Q,EXCESS!E90,WORKING!$J:$J)</f>
        <v>0</v>
      </c>
      <c r="AG90" s="8">
        <f>SUMIF(WORKING!$Q:$Q,EXCESS!F90,WORKING!$J:$J)</f>
        <v>0</v>
      </c>
      <c r="AH90" s="8">
        <f>SUMIF(WORKING!$Q:$Q,EXCESS!G90,WORKING!$J:$J)</f>
        <v>0</v>
      </c>
      <c r="AI90" s="8">
        <f>SUMIF(WORKING!$Q:$Q,EXCESS!H90,WORKING!$J:$J)</f>
        <v>0</v>
      </c>
      <c r="AJ90" s="8">
        <f>SUMIF(WORKING!$Q:$Q,EXCESS!I90,WORKING!$J:$J)</f>
        <v>0</v>
      </c>
      <c r="AK90" s="8">
        <f>SUMIF(WORKING!$Q:$Q,EXCESS!J90,WORKING!$J:$J)</f>
        <v>0</v>
      </c>
      <c r="AL90" s="8">
        <f>SUMIF(WORKING!$Q:$Q,EXCESS!K90,WORKING!$J:$J)</f>
        <v>0</v>
      </c>
      <c r="AM90" s="8">
        <f>SUMIF(WORKING!$Q:$Q,EXCESS!L90,WORKING!$J:$J)</f>
        <v>0</v>
      </c>
      <c r="AN90" s="8">
        <f>SUMIF(WORKING!$Q:$Q,EXCESS!M90,WORKING!$J:$J)</f>
        <v>0</v>
      </c>
      <c r="AO90" s="8">
        <f>SUMIF(WORKING!$Q:$Q,EXCESS!N90,WORKING!$J:$J)</f>
        <v>0</v>
      </c>
      <c r="AP90" s="8">
        <f>SUMIF(WORKING!$Q:$Q,EXCESS!O90,WORKING!$J:$J)</f>
        <v>0</v>
      </c>
      <c r="AQ90" s="8">
        <f>SUMIF(WORKING!$Q:$Q,EXCESS!P90,WORKING!$J:$J)</f>
        <v>0</v>
      </c>
      <c r="AR90" s="8">
        <f t="shared" si="46"/>
        <v>0</v>
      </c>
      <c r="AT90" s="9">
        <f t="shared" si="47"/>
        <v>0</v>
      </c>
      <c r="AU90" s="9">
        <f t="shared" si="48"/>
        <v>0</v>
      </c>
      <c r="AV90" s="9">
        <f t="shared" si="49"/>
        <v>0</v>
      </c>
      <c r="AW90" s="9">
        <f t="shared" si="50"/>
        <v>0</v>
      </c>
      <c r="AX90" s="9">
        <f t="shared" si="51"/>
        <v>0</v>
      </c>
      <c r="AY90" s="9">
        <f t="shared" si="52"/>
        <v>0</v>
      </c>
      <c r="AZ90" s="9">
        <f t="shared" si="53"/>
        <v>0</v>
      </c>
      <c r="BA90" s="9">
        <f t="shared" si="54"/>
        <v>0</v>
      </c>
      <c r="BB90" s="9">
        <f t="shared" si="55"/>
        <v>0</v>
      </c>
      <c r="BC90" s="9">
        <f t="shared" si="56"/>
        <v>0</v>
      </c>
      <c r="BD90" s="9">
        <f t="shared" si="57"/>
        <v>0</v>
      </c>
      <c r="BE90" s="9">
        <f t="shared" si="58"/>
        <v>0</v>
      </c>
      <c r="BF90" s="9">
        <f t="shared" si="59"/>
        <v>0</v>
      </c>
    </row>
    <row r="91" spans="1:58">
      <c r="A91" s="7">
        <v>86</v>
      </c>
      <c r="B91" s="8" t="e">
        <f t="array" ref="B91">+INDEX(FILED!$B$4:$B$1003,SMALL(IF(EXCESS!$B$5=FILED!$Q$4:$Q$1003,ROW(FILED!$Q$4:$Q$1003)-ROW(FILED!$Q$4)+1),EXCESS!A91))</f>
        <v>#NUM!</v>
      </c>
      <c r="C91" s="8">
        <f t="shared" si="44"/>
        <v>0</v>
      </c>
      <c r="D91" s="97" t="str">
        <f>+IFERROR(VLOOKUP(B91,FILED!$B$4:$C$1003,2,FALSE),"")</f>
        <v/>
      </c>
      <c r="E91" s="97" t="str">
        <f t="shared" si="32"/>
        <v>0 42826</v>
      </c>
      <c r="F91" s="97" t="str">
        <f t="shared" si="33"/>
        <v>0 42856</v>
      </c>
      <c r="G91" s="97" t="str">
        <f t="shared" si="34"/>
        <v>0 42887</v>
      </c>
      <c r="H91" s="97" t="str">
        <f t="shared" si="35"/>
        <v>0 42917</v>
      </c>
      <c r="I91" s="97" t="str">
        <f t="shared" si="36"/>
        <v>0 42948</v>
      </c>
      <c r="J91" s="97" t="str">
        <f t="shared" si="37"/>
        <v>0 42979</v>
      </c>
      <c r="K91" s="97" t="str">
        <f t="shared" si="38"/>
        <v>0 43009</v>
      </c>
      <c r="L91" s="97" t="str">
        <f t="shared" si="39"/>
        <v>0 43040</v>
      </c>
      <c r="M91" s="97" t="str">
        <f t="shared" si="40"/>
        <v>0 43070</v>
      </c>
      <c r="N91" s="97" t="str">
        <f t="shared" si="41"/>
        <v>0 43101</v>
      </c>
      <c r="O91" s="97" t="str">
        <f t="shared" si="42"/>
        <v>0 43132</v>
      </c>
      <c r="P91" s="97" t="str">
        <f t="shared" si="43"/>
        <v>0 43160</v>
      </c>
      <c r="Q91" s="8">
        <f>IFERROR(VLOOKUP(C91,ONLINE!$B$5:$C$5103,2,FALSE),0)</f>
        <v>0</v>
      </c>
      <c r="R91" s="9">
        <f>SUMIF(ONLINE!$W:$W,EXCESS!E91,ONLINE!$Q:$Q)</f>
        <v>0</v>
      </c>
      <c r="S91" s="9">
        <f>SUMIF(ONLINE!$W:$W,EXCESS!F91,ONLINE!$Q:$Q)</f>
        <v>0</v>
      </c>
      <c r="T91" s="9">
        <f>SUMIF(ONLINE!$W:$W,EXCESS!G91,ONLINE!$Q:$Q)</f>
        <v>0</v>
      </c>
      <c r="U91" s="9">
        <f>SUMIF(ONLINE!$W:$W,EXCESS!H91,ONLINE!$Q:$Q)</f>
        <v>0</v>
      </c>
      <c r="V91" s="9">
        <f>SUMIF(ONLINE!$W:$W,EXCESS!I91,ONLINE!$Q:$Q)</f>
        <v>0</v>
      </c>
      <c r="W91" s="9">
        <f>SUMIF(ONLINE!$W:$W,EXCESS!J91,ONLINE!$Q:$Q)</f>
        <v>0</v>
      </c>
      <c r="X91" s="9">
        <f>SUMIF(ONLINE!$W:$W,EXCESS!K91,ONLINE!$Q:$Q)</f>
        <v>0</v>
      </c>
      <c r="Y91" s="9">
        <f>SUMIF(ONLINE!$W:$W,EXCESS!L91,ONLINE!$Q:$Q)</f>
        <v>0</v>
      </c>
      <c r="Z91" s="9">
        <f>SUMIF(ONLINE!$W:$W,EXCESS!M91,ONLINE!$Q:$Q)</f>
        <v>0</v>
      </c>
      <c r="AA91" s="9">
        <f>SUMIF(ONLINE!$W:$W,EXCESS!N91,ONLINE!$Q:$Q)</f>
        <v>0</v>
      </c>
      <c r="AB91" s="9">
        <f>SUMIF(ONLINE!$W:$W,EXCESS!O91,ONLINE!$Q:$Q)</f>
        <v>0</v>
      </c>
      <c r="AC91" s="9">
        <f>SUMIF(ONLINE!$W:$W,EXCESS!P91,ONLINE!$Q:$Q)</f>
        <v>0</v>
      </c>
      <c r="AD91" s="9">
        <f t="shared" si="45"/>
        <v>0</v>
      </c>
      <c r="AE91" s="8"/>
      <c r="AF91" s="8">
        <f>SUMIF(WORKING!$Q:$Q,EXCESS!E91,WORKING!$J:$J)</f>
        <v>0</v>
      </c>
      <c r="AG91" s="8">
        <f>SUMIF(WORKING!$Q:$Q,EXCESS!F91,WORKING!$J:$J)</f>
        <v>0</v>
      </c>
      <c r="AH91" s="8">
        <f>SUMIF(WORKING!$Q:$Q,EXCESS!G91,WORKING!$J:$J)</f>
        <v>0</v>
      </c>
      <c r="AI91" s="8">
        <f>SUMIF(WORKING!$Q:$Q,EXCESS!H91,WORKING!$J:$J)</f>
        <v>0</v>
      </c>
      <c r="AJ91" s="8">
        <f>SUMIF(WORKING!$Q:$Q,EXCESS!I91,WORKING!$J:$J)</f>
        <v>0</v>
      </c>
      <c r="AK91" s="8">
        <f>SUMIF(WORKING!$Q:$Q,EXCESS!J91,WORKING!$J:$J)</f>
        <v>0</v>
      </c>
      <c r="AL91" s="8">
        <f>SUMIF(WORKING!$Q:$Q,EXCESS!K91,WORKING!$J:$J)</f>
        <v>0</v>
      </c>
      <c r="AM91" s="8">
        <f>SUMIF(WORKING!$Q:$Q,EXCESS!L91,WORKING!$J:$J)</f>
        <v>0</v>
      </c>
      <c r="AN91" s="8">
        <f>SUMIF(WORKING!$Q:$Q,EXCESS!M91,WORKING!$J:$J)</f>
        <v>0</v>
      </c>
      <c r="AO91" s="8">
        <f>SUMIF(WORKING!$Q:$Q,EXCESS!N91,WORKING!$J:$J)</f>
        <v>0</v>
      </c>
      <c r="AP91" s="8">
        <f>SUMIF(WORKING!$Q:$Q,EXCESS!O91,WORKING!$J:$J)</f>
        <v>0</v>
      </c>
      <c r="AQ91" s="8">
        <f>SUMIF(WORKING!$Q:$Q,EXCESS!P91,WORKING!$J:$J)</f>
        <v>0</v>
      </c>
      <c r="AR91" s="8">
        <f t="shared" si="46"/>
        <v>0</v>
      </c>
      <c r="AT91" s="9">
        <f t="shared" si="47"/>
        <v>0</v>
      </c>
      <c r="AU91" s="9">
        <f t="shared" si="48"/>
        <v>0</v>
      </c>
      <c r="AV91" s="9">
        <f t="shared" si="49"/>
        <v>0</v>
      </c>
      <c r="AW91" s="9">
        <f t="shared" si="50"/>
        <v>0</v>
      </c>
      <c r="AX91" s="9">
        <f t="shared" si="51"/>
        <v>0</v>
      </c>
      <c r="AY91" s="9">
        <f t="shared" si="52"/>
        <v>0</v>
      </c>
      <c r="AZ91" s="9">
        <f t="shared" si="53"/>
        <v>0</v>
      </c>
      <c r="BA91" s="9">
        <f t="shared" si="54"/>
        <v>0</v>
      </c>
      <c r="BB91" s="9">
        <f t="shared" si="55"/>
        <v>0</v>
      </c>
      <c r="BC91" s="9">
        <f t="shared" si="56"/>
        <v>0</v>
      </c>
      <c r="BD91" s="9">
        <f t="shared" si="57"/>
        <v>0</v>
      </c>
      <c r="BE91" s="9">
        <f t="shared" si="58"/>
        <v>0</v>
      </c>
      <c r="BF91" s="9">
        <f t="shared" si="59"/>
        <v>0</v>
      </c>
    </row>
    <row r="92" spans="1:58">
      <c r="A92" s="7">
        <v>87</v>
      </c>
      <c r="B92" s="8" t="e">
        <f t="array" ref="B92">+INDEX(FILED!$B$4:$B$1003,SMALL(IF(EXCESS!$B$5=FILED!$Q$4:$Q$1003,ROW(FILED!$Q$4:$Q$1003)-ROW(FILED!$Q$4)+1),EXCESS!A92))</f>
        <v>#NUM!</v>
      </c>
      <c r="C92" s="8">
        <f t="shared" si="44"/>
        <v>0</v>
      </c>
      <c r="D92" s="97" t="str">
        <f>+IFERROR(VLOOKUP(B92,FILED!$B$4:$C$1003,2,FALSE),"")</f>
        <v/>
      </c>
      <c r="E92" s="97" t="str">
        <f t="shared" si="32"/>
        <v>0 42826</v>
      </c>
      <c r="F92" s="97" t="str">
        <f t="shared" si="33"/>
        <v>0 42856</v>
      </c>
      <c r="G92" s="97" t="str">
        <f t="shared" si="34"/>
        <v>0 42887</v>
      </c>
      <c r="H92" s="97" t="str">
        <f t="shared" si="35"/>
        <v>0 42917</v>
      </c>
      <c r="I92" s="97" t="str">
        <f t="shared" si="36"/>
        <v>0 42948</v>
      </c>
      <c r="J92" s="97" t="str">
        <f t="shared" si="37"/>
        <v>0 42979</v>
      </c>
      <c r="K92" s="97" t="str">
        <f t="shared" si="38"/>
        <v>0 43009</v>
      </c>
      <c r="L92" s="97" t="str">
        <f t="shared" si="39"/>
        <v>0 43040</v>
      </c>
      <c r="M92" s="97" t="str">
        <f t="shared" si="40"/>
        <v>0 43070</v>
      </c>
      <c r="N92" s="97" t="str">
        <f t="shared" si="41"/>
        <v>0 43101</v>
      </c>
      <c r="O92" s="97" t="str">
        <f t="shared" si="42"/>
        <v>0 43132</v>
      </c>
      <c r="P92" s="97" t="str">
        <f t="shared" si="43"/>
        <v>0 43160</v>
      </c>
      <c r="Q92" s="8">
        <f>IFERROR(VLOOKUP(C92,ONLINE!$B$5:$C$5103,2,FALSE),0)</f>
        <v>0</v>
      </c>
      <c r="R92" s="9">
        <f>SUMIF(ONLINE!$W:$W,EXCESS!E92,ONLINE!$Q:$Q)</f>
        <v>0</v>
      </c>
      <c r="S92" s="9">
        <f>SUMIF(ONLINE!$W:$W,EXCESS!F92,ONLINE!$Q:$Q)</f>
        <v>0</v>
      </c>
      <c r="T92" s="9">
        <f>SUMIF(ONLINE!$W:$W,EXCESS!G92,ONLINE!$Q:$Q)</f>
        <v>0</v>
      </c>
      <c r="U92" s="9">
        <f>SUMIF(ONLINE!$W:$W,EXCESS!H92,ONLINE!$Q:$Q)</f>
        <v>0</v>
      </c>
      <c r="V92" s="9">
        <f>SUMIF(ONLINE!$W:$W,EXCESS!I92,ONLINE!$Q:$Q)</f>
        <v>0</v>
      </c>
      <c r="W92" s="9">
        <f>SUMIF(ONLINE!$W:$W,EXCESS!J92,ONLINE!$Q:$Q)</f>
        <v>0</v>
      </c>
      <c r="X92" s="9">
        <f>SUMIF(ONLINE!$W:$W,EXCESS!K92,ONLINE!$Q:$Q)</f>
        <v>0</v>
      </c>
      <c r="Y92" s="9">
        <f>SUMIF(ONLINE!$W:$W,EXCESS!L92,ONLINE!$Q:$Q)</f>
        <v>0</v>
      </c>
      <c r="Z92" s="9">
        <f>SUMIF(ONLINE!$W:$W,EXCESS!M92,ONLINE!$Q:$Q)</f>
        <v>0</v>
      </c>
      <c r="AA92" s="9">
        <f>SUMIF(ONLINE!$W:$W,EXCESS!N92,ONLINE!$Q:$Q)</f>
        <v>0</v>
      </c>
      <c r="AB92" s="9">
        <f>SUMIF(ONLINE!$W:$W,EXCESS!O92,ONLINE!$Q:$Q)</f>
        <v>0</v>
      </c>
      <c r="AC92" s="9">
        <f>SUMIF(ONLINE!$W:$W,EXCESS!P92,ONLINE!$Q:$Q)</f>
        <v>0</v>
      </c>
      <c r="AD92" s="9">
        <f t="shared" si="45"/>
        <v>0</v>
      </c>
      <c r="AE92" s="8"/>
      <c r="AF92" s="8">
        <f>SUMIF(WORKING!$Q:$Q,EXCESS!E92,WORKING!$J:$J)</f>
        <v>0</v>
      </c>
      <c r="AG92" s="8">
        <f>SUMIF(WORKING!$Q:$Q,EXCESS!F92,WORKING!$J:$J)</f>
        <v>0</v>
      </c>
      <c r="AH92" s="8">
        <f>SUMIF(WORKING!$Q:$Q,EXCESS!G92,WORKING!$J:$J)</f>
        <v>0</v>
      </c>
      <c r="AI92" s="8">
        <f>SUMIF(WORKING!$Q:$Q,EXCESS!H92,WORKING!$J:$J)</f>
        <v>0</v>
      </c>
      <c r="AJ92" s="8">
        <f>SUMIF(WORKING!$Q:$Q,EXCESS!I92,WORKING!$J:$J)</f>
        <v>0</v>
      </c>
      <c r="AK92" s="8">
        <f>SUMIF(WORKING!$Q:$Q,EXCESS!J92,WORKING!$J:$J)</f>
        <v>0</v>
      </c>
      <c r="AL92" s="8">
        <f>SUMIF(WORKING!$Q:$Q,EXCESS!K92,WORKING!$J:$J)</f>
        <v>0</v>
      </c>
      <c r="AM92" s="8">
        <f>SUMIF(WORKING!$Q:$Q,EXCESS!L92,WORKING!$J:$J)</f>
        <v>0</v>
      </c>
      <c r="AN92" s="8">
        <f>SUMIF(WORKING!$Q:$Q,EXCESS!M92,WORKING!$J:$J)</f>
        <v>0</v>
      </c>
      <c r="AO92" s="8">
        <f>SUMIF(WORKING!$Q:$Q,EXCESS!N92,WORKING!$J:$J)</f>
        <v>0</v>
      </c>
      <c r="AP92" s="8">
        <f>SUMIF(WORKING!$Q:$Q,EXCESS!O92,WORKING!$J:$J)</f>
        <v>0</v>
      </c>
      <c r="AQ92" s="8">
        <f>SUMIF(WORKING!$Q:$Q,EXCESS!P92,WORKING!$J:$J)</f>
        <v>0</v>
      </c>
      <c r="AR92" s="8">
        <f t="shared" si="46"/>
        <v>0</v>
      </c>
      <c r="AT92" s="9">
        <f t="shared" si="47"/>
        <v>0</v>
      </c>
      <c r="AU92" s="9">
        <f t="shared" si="48"/>
        <v>0</v>
      </c>
      <c r="AV92" s="9">
        <f t="shared" si="49"/>
        <v>0</v>
      </c>
      <c r="AW92" s="9">
        <f t="shared" si="50"/>
        <v>0</v>
      </c>
      <c r="AX92" s="9">
        <f t="shared" si="51"/>
        <v>0</v>
      </c>
      <c r="AY92" s="9">
        <f t="shared" si="52"/>
        <v>0</v>
      </c>
      <c r="AZ92" s="9">
        <f t="shared" si="53"/>
        <v>0</v>
      </c>
      <c r="BA92" s="9">
        <f t="shared" si="54"/>
        <v>0</v>
      </c>
      <c r="BB92" s="9">
        <f t="shared" si="55"/>
        <v>0</v>
      </c>
      <c r="BC92" s="9">
        <f t="shared" si="56"/>
        <v>0</v>
      </c>
      <c r="BD92" s="9">
        <f t="shared" si="57"/>
        <v>0</v>
      </c>
      <c r="BE92" s="9">
        <f t="shared" si="58"/>
        <v>0</v>
      </c>
      <c r="BF92" s="9">
        <f t="shared" si="59"/>
        <v>0</v>
      </c>
    </row>
    <row r="93" spans="1:58">
      <c r="A93" s="7">
        <v>88</v>
      </c>
      <c r="B93" s="8" t="e">
        <f t="array" ref="B93">+INDEX(FILED!$B$4:$B$1003,SMALL(IF(EXCESS!$B$5=FILED!$Q$4:$Q$1003,ROW(FILED!$Q$4:$Q$1003)-ROW(FILED!$Q$4)+1),EXCESS!A93))</f>
        <v>#NUM!</v>
      </c>
      <c r="C93" s="8">
        <f t="shared" si="44"/>
        <v>0</v>
      </c>
      <c r="D93" s="97" t="str">
        <f>+IFERROR(VLOOKUP(B93,FILED!$B$4:$C$1003,2,FALSE),"")</f>
        <v/>
      </c>
      <c r="E93" s="97" t="str">
        <f t="shared" si="32"/>
        <v>0 42826</v>
      </c>
      <c r="F93" s="97" t="str">
        <f t="shared" si="33"/>
        <v>0 42856</v>
      </c>
      <c r="G93" s="97" t="str">
        <f t="shared" si="34"/>
        <v>0 42887</v>
      </c>
      <c r="H93" s="97" t="str">
        <f t="shared" si="35"/>
        <v>0 42917</v>
      </c>
      <c r="I93" s="97" t="str">
        <f t="shared" si="36"/>
        <v>0 42948</v>
      </c>
      <c r="J93" s="97" t="str">
        <f t="shared" si="37"/>
        <v>0 42979</v>
      </c>
      <c r="K93" s="97" t="str">
        <f t="shared" si="38"/>
        <v>0 43009</v>
      </c>
      <c r="L93" s="97" t="str">
        <f t="shared" si="39"/>
        <v>0 43040</v>
      </c>
      <c r="M93" s="97" t="str">
        <f t="shared" si="40"/>
        <v>0 43070</v>
      </c>
      <c r="N93" s="97" t="str">
        <f t="shared" si="41"/>
        <v>0 43101</v>
      </c>
      <c r="O93" s="97" t="str">
        <f t="shared" si="42"/>
        <v>0 43132</v>
      </c>
      <c r="P93" s="97" t="str">
        <f t="shared" si="43"/>
        <v>0 43160</v>
      </c>
      <c r="Q93" s="8">
        <f>IFERROR(VLOOKUP(C93,ONLINE!$B$5:$C$5103,2,FALSE),0)</f>
        <v>0</v>
      </c>
      <c r="R93" s="9">
        <f>SUMIF(ONLINE!$W:$W,EXCESS!E93,ONLINE!$Q:$Q)</f>
        <v>0</v>
      </c>
      <c r="S93" s="9">
        <f>SUMIF(ONLINE!$W:$W,EXCESS!F93,ONLINE!$Q:$Q)</f>
        <v>0</v>
      </c>
      <c r="T93" s="9">
        <f>SUMIF(ONLINE!$W:$W,EXCESS!G93,ONLINE!$Q:$Q)</f>
        <v>0</v>
      </c>
      <c r="U93" s="9">
        <f>SUMIF(ONLINE!$W:$W,EXCESS!H93,ONLINE!$Q:$Q)</f>
        <v>0</v>
      </c>
      <c r="V93" s="9">
        <f>SUMIF(ONLINE!$W:$W,EXCESS!I93,ONLINE!$Q:$Q)</f>
        <v>0</v>
      </c>
      <c r="W93" s="9">
        <f>SUMIF(ONLINE!$W:$W,EXCESS!J93,ONLINE!$Q:$Q)</f>
        <v>0</v>
      </c>
      <c r="X93" s="9">
        <f>SUMIF(ONLINE!$W:$W,EXCESS!K93,ONLINE!$Q:$Q)</f>
        <v>0</v>
      </c>
      <c r="Y93" s="9">
        <f>SUMIF(ONLINE!$W:$W,EXCESS!L93,ONLINE!$Q:$Q)</f>
        <v>0</v>
      </c>
      <c r="Z93" s="9">
        <f>SUMIF(ONLINE!$W:$W,EXCESS!M93,ONLINE!$Q:$Q)</f>
        <v>0</v>
      </c>
      <c r="AA93" s="9">
        <f>SUMIF(ONLINE!$W:$W,EXCESS!N93,ONLINE!$Q:$Q)</f>
        <v>0</v>
      </c>
      <c r="AB93" s="9">
        <f>SUMIF(ONLINE!$W:$W,EXCESS!O93,ONLINE!$Q:$Q)</f>
        <v>0</v>
      </c>
      <c r="AC93" s="9">
        <f>SUMIF(ONLINE!$W:$W,EXCESS!P93,ONLINE!$Q:$Q)</f>
        <v>0</v>
      </c>
      <c r="AD93" s="9">
        <f t="shared" si="45"/>
        <v>0</v>
      </c>
      <c r="AE93" s="8"/>
      <c r="AF93" s="8">
        <f>SUMIF(WORKING!$Q:$Q,EXCESS!E93,WORKING!$J:$J)</f>
        <v>0</v>
      </c>
      <c r="AG93" s="8">
        <f>SUMIF(WORKING!$Q:$Q,EXCESS!F93,WORKING!$J:$J)</f>
        <v>0</v>
      </c>
      <c r="AH93" s="8">
        <f>SUMIF(WORKING!$Q:$Q,EXCESS!G93,WORKING!$J:$J)</f>
        <v>0</v>
      </c>
      <c r="AI93" s="8">
        <f>SUMIF(WORKING!$Q:$Q,EXCESS!H93,WORKING!$J:$J)</f>
        <v>0</v>
      </c>
      <c r="AJ93" s="8">
        <f>SUMIF(WORKING!$Q:$Q,EXCESS!I93,WORKING!$J:$J)</f>
        <v>0</v>
      </c>
      <c r="AK93" s="8">
        <f>SUMIF(WORKING!$Q:$Q,EXCESS!J93,WORKING!$J:$J)</f>
        <v>0</v>
      </c>
      <c r="AL93" s="8">
        <f>SUMIF(WORKING!$Q:$Q,EXCESS!K93,WORKING!$J:$J)</f>
        <v>0</v>
      </c>
      <c r="AM93" s="8">
        <f>SUMIF(WORKING!$Q:$Q,EXCESS!L93,WORKING!$J:$J)</f>
        <v>0</v>
      </c>
      <c r="AN93" s="8">
        <f>SUMIF(WORKING!$Q:$Q,EXCESS!M93,WORKING!$J:$J)</f>
        <v>0</v>
      </c>
      <c r="AO93" s="8">
        <f>SUMIF(WORKING!$Q:$Q,EXCESS!N93,WORKING!$J:$J)</f>
        <v>0</v>
      </c>
      <c r="AP93" s="8">
        <f>SUMIF(WORKING!$Q:$Q,EXCESS!O93,WORKING!$J:$J)</f>
        <v>0</v>
      </c>
      <c r="AQ93" s="8">
        <f>SUMIF(WORKING!$Q:$Q,EXCESS!P93,WORKING!$J:$J)</f>
        <v>0</v>
      </c>
      <c r="AR93" s="8">
        <f t="shared" si="46"/>
        <v>0</v>
      </c>
      <c r="AT93" s="9">
        <f t="shared" si="47"/>
        <v>0</v>
      </c>
      <c r="AU93" s="9">
        <f t="shared" si="48"/>
        <v>0</v>
      </c>
      <c r="AV93" s="9">
        <f t="shared" si="49"/>
        <v>0</v>
      </c>
      <c r="AW93" s="9">
        <f t="shared" si="50"/>
        <v>0</v>
      </c>
      <c r="AX93" s="9">
        <f t="shared" si="51"/>
        <v>0</v>
      </c>
      <c r="AY93" s="9">
        <f t="shared" si="52"/>
        <v>0</v>
      </c>
      <c r="AZ93" s="9">
        <f t="shared" si="53"/>
        <v>0</v>
      </c>
      <c r="BA93" s="9">
        <f t="shared" si="54"/>
        <v>0</v>
      </c>
      <c r="BB93" s="9">
        <f t="shared" si="55"/>
        <v>0</v>
      </c>
      <c r="BC93" s="9">
        <f t="shared" si="56"/>
        <v>0</v>
      </c>
      <c r="BD93" s="9">
        <f t="shared" si="57"/>
        <v>0</v>
      </c>
      <c r="BE93" s="9">
        <f t="shared" si="58"/>
        <v>0</v>
      </c>
      <c r="BF93" s="9">
        <f t="shared" si="59"/>
        <v>0</v>
      </c>
    </row>
    <row r="94" spans="1:58">
      <c r="A94" s="7">
        <v>89</v>
      </c>
      <c r="B94" s="8" t="e">
        <f t="array" ref="B94">+INDEX(FILED!$B$4:$B$1003,SMALL(IF(EXCESS!$B$5=FILED!$Q$4:$Q$1003,ROW(FILED!$Q$4:$Q$1003)-ROW(FILED!$Q$4)+1),EXCESS!A94))</f>
        <v>#NUM!</v>
      </c>
      <c r="C94" s="8">
        <f t="shared" si="44"/>
        <v>0</v>
      </c>
      <c r="D94" s="97" t="str">
        <f>+IFERROR(VLOOKUP(B94,FILED!$B$4:$C$1003,2,FALSE),"")</f>
        <v/>
      </c>
      <c r="E94" s="97" t="str">
        <f t="shared" si="32"/>
        <v>0 42826</v>
      </c>
      <c r="F94" s="97" t="str">
        <f t="shared" si="33"/>
        <v>0 42856</v>
      </c>
      <c r="G94" s="97" t="str">
        <f t="shared" si="34"/>
        <v>0 42887</v>
      </c>
      <c r="H94" s="97" t="str">
        <f t="shared" si="35"/>
        <v>0 42917</v>
      </c>
      <c r="I94" s="97" t="str">
        <f t="shared" si="36"/>
        <v>0 42948</v>
      </c>
      <c r="J94" s="97" t="str">
        <f t="shared" si="37"/>
        <v>0 42979</v>
      </c>
      <c r="K94" s="97" t="str">
        <f t="shared" si="38"/>
        <v>0 43009</v>
      </c>
      <c r="L94" s="97" t="str">
        <f t="shared" si="39"/>
        <v>0 43040</v>
      </c>
      <c r="M94" s="97" t="str">
        <f t="shared" si="40"/>
        <v>0 43070</v>
      </c>
      <c r="N94" s="97" t="str">
        <f t="shared" si="41"/>
        <v>0 43101</v>
      </c>
      <c r="O94" s="97" t="str">
        <f t="shared" si="42"/>
        <v>0 43132</v>
      </c>
      <c r="P94" s="97" t="str">
        <f t="shared" si="43"/>
        <v>0 43160</v>
      </c>
      <c r="Q94" s="8">
        <f>IFERROR(VLOOKUP(C94,ONLINE!$B$5:$C$5103,2,FALSE),0)</f>
        <v>0</v>
      </c>
      <c r="R94" s="9">
        <f>SUMIF(ONLINE!$W:$W,EXCESS!E94,ONLINE!$Q:$Q)</f>
        <v>0</v>
      </c>
      <c r="S94" s="9">
        <f>SUMIF(ONLINE!$W:$W,EXCESS!F94,ONLINE!$Q:$Q)</f>
        <v>0</v>
      </c>
      <c r="T94" s="9">
        <f>SUMIF(ONLINE!$W:$W,EXCESS!G94,ONLINE!$Q:$Q)</f>
        <v>0</v>
      </c>
      <c r="U94" s="9">
        <f>SUMIF(ONLINE!$W:$W,EXCESS!H94,ONLINE!$Q:$Q)</f>
        <v>0</v>
      </c>
      <c r="V94" s="9">
        <f>SUMIF(ONLINE!$W:$W,EXCESS!I94,ONLINE!$Q:$Q)</f>
        <v>0</v>
      </c>
      <c r="W94" s="9">
        <f>SUMIF(ONLINE!$W:$W,EXCESS!J94,ONLINE!$Q:$Q)</f>
        <v>0</v>
      </c>
      <c r="X94" s="9">
        <f>SUMIF(ONLINE!$W:$W,EXCESS!K94,ONLINE!$Q:$Q)</f>
        <v>0</v>
      </c>
      <c r="Y94" s="9">
        <f>SUMIF(ONLINE!$W:$W,EXCESS!L94,ONLINE!$Q:$Q)</f>
        <v>0</v>
      </c>
      <c r="Z94" s="9">
        <f>SUMIF(ONLINE!$W:$W,EXCESS!M94,ONLINE!$Q:$Q)</f>
        <v>0</v>
      </c>
      <c r="AA94" s="9">
        <f>SUMIF(ONLINE!$W:$W,EXCESS!N94,ONLINE!$Q:$Q)</f>
        <v>0</v>
      </c>
      <c r="AB94" s="9">
        <f>SUMIF(ONLINE!$W:$W,EXCESS!O94,ONLINE!$Q:$Q)</f>
        <v>0</v>
      </c>
      <c r="AC94" s="9">
        <f>SUMIF(ONLINE!$W:$W,EXCESS!P94,ONLINE!$Q:$Q)</f>
        <v>0</v>
      </c>
      <c r="AD94" s="9">
        <f t="shared" si="45"/>
        <v>0</v>
      </c>
      <c r="AE94" s="8"/>
      <c r="AF94" s="8">
        <f>SUMIF(WORKING!$Q:$Q,EXCESS!E94,WORKING!$J:$J)</f>
        <v>0</v>
      </c>
      <c r="AG94" s="8">
        <f>SUMIF(WORKING!$Q:$Q,EXCESS!F94,WORKING!$J:$J)</f>
        <v>0</v>
      </c>
      <c r="AH94" s="8">
        <f>SUMIF(WORKING!$Q:$Q,EXCESS!G94,WORKING!$J:$J)</f>
        <v>0</v>
      </c>
      <c r="AI94" s="8">
        <f>SUMIF(WORKING!$Q:$Q,EXCESS!H94,WORKING!$J:$J)</f>
        <v>0</v>
      </c>
      <c r="AJ94" s="8">
        <f>SUMIF(WORKING!$Q:$Q,EXCESS!I94,WORKING!$J:$J)</f>
        <v>0</v>
      </c>
      <c r="AK94" s="8">
        <f>SUMIF(WORKING!$Q:$Q,EXCESS!J94,WORKING!$J:$J)</f>
        <v>0</v>
      </c>
      <c r="AL94" s="8">
        <f>SUMIF(WORKING!$Q:$Q,EXCESS!K94,WORKING!$J:$J)</f>
        <v>0</v>
      </c>
      <c r="AM94" s="8">
        <f>SUMIF(WORKING!$Q:$Q,EXCESS!L94,WORKING!$J:$J)</f>
        <v>0</v>
      </c>
      <c r="AN94" s="8">
        <f>SUMIF(WORKING!$Q:$Q,EXCESS!M94,WORKING!$J:$J)</f>
        <v>0</v>
      </c>
      <c r="AO94" s="8">
        <f>SUMIF(WORKING!$Q:$Q,EXCESS!N94,WORKING!$J:$J)</f>
        <v>0</v>
      </c>
      <c r="AP94" s="8">
        <f>SUMIF(WORKING!$Q:$Q,EXCESS!O94,WORKING!$J:$J)</f>
        <v>0</v>
      </c>
      <c r="AQ94" s="8">
        <f>SUMIF(WORKING!$Q:$Q,EXCESS!P94,WORKING!$J:$J)</f>
        <v>0</v>
      </c>
      <c r="AR94" s="8">
        <f t="shared" si="46"/>
        <v>0</v>
      </c>
      <c r="AT94" s="9">
        <f t="shared" si="47"/>
        <v>0</v>
      </c>
      <c r="AU94" s="9">
        <f t="shared" si="48"/>
        <v>0</v>
      </c>
      <c r="AV94" s="9">
        <f t="shared" si="49"/>
        <v>0</v>
      </c>
      <c r="AW94" s="9">
        <f t="shared" si="50"/>
        <v>0</v>
      </c>
      <c r="AX94" s="9">
        <f t="shared" si="51"/>
        <v>0</v>
      </c>
      <c r="AY94" s="9">
        <f t="shared" si="52"/>
        <v>0</v>
      </c>
      <c r="AZ94" s="9">
        <f t="shared" si="53"/>
        <v>0</v>
      </c>
      <c r="BA94" s="9">
        <f t="shared" si="54"/>
        <v>0</v>
      </c>
      <c r="BB94" s="9">
        <f t="shared" si="55"/>
        <v>0</v>
      </c>
      <c r="BC94" s="9">
        <f t="shared" si="56"/>
        <v>0</v>
      </c>
      <c r="BD94" s="9">
        <f t="shared" si="57"/>
        <v>0</v>
      </c>
      <c r="BE94" s="9">
        <f t="shared" si="58"/>
        <v>0</v>
      </c>
      <c r="BF94" s="9">
        <f t="shared" si="59"/>
        <v>0</v>
      </c>
    </row>
    <row r="95" spans="1:58">
      <c r="A95" s="7">
        <v>90</v>
      </c>
      <c r="B95" s="8" t="e">
        <f t="array" ref="B95">+INDEX(FILED!$B$4:$B$1003,SMALL(IF(EXCESS!$B$5=FILED!$Q$4:$Q$1003,ROW(FILED!$Q$4:$Q$1003)-ROW(FILED!$Q$4)+1),EXCESS!A95))</f>
        <v>#NUM!</v>
      </c>
      <c r="C95" s="8">
        <f t="shared" si="44"/>
        <v>0</v>
      </c>
      <c r="D95" s="97" t="str">
        <f>+IFERROR(VLOOKUP(B95,FILED!$B$4:$C$1003,2,FALSE),"")</f>
        <v/>
      </c>
      <c r="E95" s="97" t="str">
        <f t="shared" si="32"/>
        <v>0 42826</v>
      </c>
      <c r="F95" s="97" t="str">
        <f t="shared" si="33"/>
        <v>0 42856</v>
      </c>
      <c r="G95" s="97" t="str">
        <f t="shared" si="34"/>
        <v>0 42887</v>
      </c>
      <c r="H95" s="97" t="str">
        <f t="shared" si="35"/>
        <v>0 42917</v>
      </c>
      <c r="I95" s="97" t="str">
        <f t="shared" si="36"/>
        <v>0 42948</v>
      </c>
      <c r="J95" s="97" t="str">
        <f t="shared" si="37"/>
        <v>0 42979</v>
      </c>
      <c r="K95" s="97" t="str">
        <f t="shared" si="38"/>
        <v>0 43009</v>
      </c>
      <c r="L95" s="97" t="str">
        <f t="shared" si="39"/>
        <v>0 43040</v>
      </c>
      <c r="M95" s="97" t="str">
        <f t="shared" si="40"/>
        <v>0 43070</v>
      </c>
      <c r="N95" s="97" t="str">
        <f t="shared" si="41"/>
        <v>0 43101</v>
      </c>
      <c r="O95" s="97" t="str">
        <f t="shared" si="42"/>
        <v>0 43132</v>
      </c>
      <c r="P95" s="97" t="str">
        <f t="shared" si="43"/>
        <v>0 43160</v>
      </c>
      <c r="Q95" s="8">
        <f>IFERROR(VLOOKUP(C95,ONLINE!$B$5:$C$5103,2,FALSE),0)</f>
        <v>0</v>
      </c>
      <c r="R95" s="9">
        <f>SUMIF(ONLINE!$W:$W,EXCESS!E95,ONLINE!$Q:$Q)</f>
        <v>0</v>
      </c>
      <c r="S95" s="9">
        <f>SUMIF(ONLINE!$W:$W,EXCESS!F95,ONLINE!$Q:$Q)</f>
        <v>0</v>
      </c>
      <c r="T95" s="9">
        <f>SUMIF(ONLINE!$W:$W,EXCESS!G95,ONLINE!$Q:$Q)</f>
        <v>0</v>
      </c>
      <c r="U95" s="9">
        <f>SUMIF(ONLINE!$W:$W,EXCESS!H95,ONLINE!$Q:$Q)</f>
        <v>0</v>
      </c>
      <c r="V95" s="9">
        <f>SUMIF(ONLINE!$W:$W,EXCESS!I95,ONLINE!$Q:$Q)</f>
        <v>0</v>
      </c>
      <c r="W95" s="9">
        <f>SUMIF(ONLINE!$W:$W,EXCESS!J95,ONLINE!$Q:$Q)</f>
        <v>0</v>
      </c>
      <c r="X95" s="9">
        <f>SUMIF(ONLINE!$W:$W,EXCESS!K95,ONLINE!$Q:$Q)</f>
        <v>0</v>
      </c>
      <c r="Y95" s="9">
        <f>SUMIF(ONLINE!$W:$W,EXCESS!L95,ONLINE!$Q:$Q)</f>
        <v>0</v>
      </c>
      <c r="Z95" s="9">
        <f>SUMIF(ONLINE!$W:$W,EXCESS!M95,ONLINE!$Q:$Q)</f>
        <v>0</v>
      </c>
      <c r="AA95" s="9">
        <f>SUMIF(ONLINE!$W:$W,EXCESS!N95,ONLINE!$Q:$Q)</f>
        <v>0</v>
      </c>
      <c r="AB95" s="9">
        <f>SUMIF(ONLINE!$W:$W,EXCESS!O95,ONLINE!$Q:$Q)</f>
        <v>0</v>
      </c>
      <c r="AC95" s="9">
        <f>SUMIF(ONLINE!$W:$W,EXCESS!P95,ONLINE!$Q:$Q)</f>
        <v>0</v>
      </c>
      <c r="AD95" s="9">
        <f t="shared" si="45"/>
        <v>0</v>
      </c>
      <c r="AE95" s="8"/>
      <c r="AF95" s="8">
        <f>SUMIF(WORKING!$Q:$Q,EXCESS!E95,WORKING!$J:$J)</f>
        <v>0</v>
      </c>
      <c r="AG95" s="8">
        <f>SUMIF(WORKING!$Q:$Q,EXCESS!F95,WORKING!$J:$J)</f>
        <v>0</v>
      </c>
      <c r="AH95" s="8">
        <f>SUMIF(WORKING!$Q:$Q,EXCESS!G95,WORKING!$J:$J)</f>
        <v>0</v>
      </c>
      <c r="AI95" s="8">
        <f>SUMIF(WORKING!$Q:$Q,EXCESS!H95,WORKING!$J:$J)</f>
        <v>0</v>
      </c>
      <c r="AJ95" s="8">
        <f>SUMIF(WORKING!$Q:$Q,EXCESS!I95,WORKING!$J:$J)</f>
        <v>0</v>
      </c>
      <c r="AK95" s="8">
        <f>SUMIF(WORKING!$Q:$Q,EXCESS!J95,WORKING!$J:$J)</f>
        <v>0</v>
      </c>
      <c r="AL95" s="8">
        <f>SUMIF(WORKING!$Q:$Q,EXCESS!K95,WORKING!$J:$J)</f>
        <v>0</v>
      </c>
      <c r="AM95" s="8">
        <f>SUMIF(WORKING!$Q:$Q,EXCESS!L95,WORKING!$J:$J)</f>
        <v>0</v>
      </c>
      <c r="AN95" s="8">
        <f>SUMIF(WORKING!$Q:$Q,EXCESS!M95,WORKING!$J:$J)</f>
        <v>0</v>
      </c>
      <c r="AO95" s="8">
        <f>SUMIF(WORKING!$Q:$Q,EXCESS!N95,WORKING!$J:$J)</f>
        <v>0</v>
      </c>
      <c r="AP95" s="8">
        <f>SUMIF(WORKING!$Q:$Q,EXCESS!O95,WORKING!$J:$J)</f>
        <v>0</v>
      </c>
      <c r="AQ95" s="8">
        <f>SUMIF(WORKING!$Q:$Q,EXCESS!P95,WORKING!$J:$J)</f>
        <v>0</v>
      </c>
      <c r="AR95" s="8">
        <f t="shared" si="46"/>
        <v>0</v>
      </c>
      <c r="AT95" s="9">
        <f t="shared" si="47"/>
        <v>0</v>
      </c>
      <c r="AU95" s="9">
        <f t="shared" si="48"/>
        <v>0</v>
      </c>
      <c r="AV95" s="9">
        <f t="shared" si="49"/>
        <v>0</v>
      </c>
      <c r="AW95" s="9">
        <f t="shared" si="50"/>
        <v>0</v>
      </c>
      <c r="AX95" s="9">
        <f t="shared" si="51"/>
        <v>0</v>
      </c>
      <c r="AY95" s="9">
        <f t="shared" si="52"/>
        <v>0</v>
      </c>
      <c r="AZ95" s="9">
        <f t="shared" si="53"/>
        <v>0</v>
      </c>
      <c r="BA95" s="9">
        <f t="shared" si="54"/>
        <v>0</v>
      </c>
      <c r="BB95" s="9">
        <f t="shared" si="55"/>
        <v>0</v>
      </c>
      <c r="BC95" s="9">
        <f t="shared" si="56"/>
        <v>0</v>
      </c>
      <c r="BD95" s="9">
        <f t="shared" si="57"/>
        <v>0</v>
      </c>
      <c r="BE95" s="9">
        <f t="shared" si="58"/>
        <v>0</v>
      </c>
      <c r="BF95" s="9">
        <f t="shared" si="59"/>
        <v>0</v>
      </c>
    </row>
    <row r="96" spans="1:58">
      <c r="A96" s="7">
        <v>91</v>
      </c>
      <c r="B96" s="8" t="e">
        <f t="array" ref="B96">+INDEX(FILED!$B$4:$B$1003,SMALL(IF(EXCESS!$B$5=FILED!$Q$4:$Q$1003,ROW(FILED!$Q$4:$Q$1003)-ROW(FILED!$Q$4)+1),EXCESS!A96))</f>
        <v>#NUM!</v>
      </c>
      <c r="C96" s="8">
        <f t="shared" si="44"/>
        <v>0</v>
      </c>
      <c r="D96" s="97" t="str">
        <f>+IFERROR(VLOOKUP(B96,FILED!$B$4:$C$1003,2,FALSE),"")</f>
        <v/>
      </c>
      <c r="E96" s="97" t="str">
        <f t="shared" si="32"/>
        <v>0 42826</v>
      </c>
      <c r="F96" s="97" t="str">
        <f t="shared" si="33"/>
        <v>0 42856</v>
      </c>
      <c r="G96" s="97" t="str">
        <f t="shared" si="34"/>
        <v>0 42887</v>
      </c>
      <c r="H96" s="97" t="str">
        <f t="shared" si="35"/>
        <v>0 42917</v>
      </c>
      <c r="I96" s="97" t="str">
        <f t="shared" si="36"/>
        <v>0 42948</v>
      </c>
      <c r="J96" s="97" t="str">
        <f t="shared" si="37"/>
        <v>0 42979</v>
      </c>
      <c r="K96" s="97" t="str">
        <f t="shared" si="38"/>
        <v>0 43009</v>
      </c>
      <c r="L96" s="97" t="str">
        <f t="shared" si="39"/>
        <v>0 43040</v>
      </c>
      <c r="M96" s="97" t="str">
        <f t="shared" si="40"/>
        <v>0 43070</v>
      </c>
      <c r="N96" s="97" t="str">
        <f t="shared" si="41"/>
        <v>0 43101</v>
      </c>
      <c r="O96" s="97" t="str">
        <f t="shared" si="42"/>
        <v>0 43132</v>
      </c>
      <c r="P96" s="97" t="str">
        <f t="shared" si="43"/>
        <v>0 43160</v>
      </c>
      <c r="Q96" s="8">
        <f>IFERROR(VLOOKUP(C96,ONLINE!$B$5:$C$5103,2,FALSE),0)</f>
        <v>0</v>
      </c>
      <c r="R96" s="9">
        <f>SUMIF(ONLINE!$W:$W,EXCESS!E96,ONLINE!$Q:$Q)</f>
        <v>0</v>
      </c>
      <c r="S96" s="9">
        <f>SUMIF(ONLINE!$W:$W,EXCESS!F96,ONLINE!$Q:$Q)</f>
        <v>0</v>
      </c>
      <c r="T96" s="9">
        <f>SUMIF(ONLINE!$W:$W,EXCESS!G96,ONLINE!$Q:$Q)</f>
        <v>0</v>
      </c>
      <c r="U96" s="9">
        <f>SUMIF(ONLINE!$W:$W,EXCESS!H96,ONLINE!$Q:$Q)</f>
        <v>0</v>
      </c>
      <c r="V96" s="9">
        <f>SUMIF(ONLINE!$W:$W,EXCESS!I96,ONLINE!$Q:$Q)</f>
        <v>0</v>
      </c>
      <c r="W96" s="9">
        <f>SUMIF(ONLINE!$W:$W,EXCESS!J96,ONLINE!$Q:$Q)</f>
        <v>0</v>
      </c>
      <c r="X96" s="9">
        <f>SUMIF(ONLINE!$W:$W,EXCESS!K96,ONLINE!$Q:$Q)</f>
        <v>0</v>
      </c>
      <c r="Y96" s="9">
        <f>SUMIF(ONLINE!$W:$W,EXCESS!L96,ONLINE!$Q:$Q)</f>
        <v>0</v>
      </c>
      <c r="Z96" s="9">
        <f>SUMIF(ONLINE!$W:$W,EXCESS!M96,ONLINE!$Q:$Q)</f>
        <v>0</v>
      </c>
      <c r="AA96" s="9">
        <f>SUMIF(ONLINE!$W:$W,EXCESS!N96,ONLINE!$Q:$Q)</f>
        <v>0</v>
      </c>
      <c r="AB96" s="9">
        <f>SUMIF(ONLINE!$W:$W,EXCESS!O96,ONLINE!$Q:$Q)</f>
        <v>0</v>
      </c>
      <c r="AC96" s="9">
        <f>SUMIF(ONLINE!$W:$W,EXCESS!P96,ONLINE!$Q:$Q)</f>
        <v>0</v>
      </c>
      <c r="AD96" s="9">
        <f t="shared" si="45"/>
        <v>0</v>
      </c>
      <c r="AE96" s="8"/>
      <c r="AF96" s="8">
        <f>SUMIF(WORKING!$Q:$Q,EXCESS!E96,WORKING!$J:$J)</f>
        <v>0</v>
      </c>
      <c r="AG96" s="8">
        <f>SUMIF(WORKING!$Q:$Q,EXCESS!F96,WORKING!$J:$J)</f>
        <v>0</v>
      </c>
      <c r="AH96" s="8">
        <f>SUMIF(WORKING!$Q:$Q,EXCESS!G96,WORKING!$J:$J)</f>
        <v>0</v>
      </c>
      <c r="AI96" s="8">
        <f>SUMIF(WORKING!$Q:$Q,EXCESS!H96,WORKING!$J:$J)</f>
        <v>0</v>
      </c>
      <c r="AJ96" s="8">
        <f>SUMIF(WORKING!$Q:$Q,EXCESS!I96,WORKING!$J:$J)</f>
        <v>0</v>
      </c>
      <c r="AK96" s="8">
        <f>SUMIF(WORKING!$Q:$Q,EXCESS!J96,WORKING!$J:$J)</f>
        <v>0</v>
      </c>
      <c r="AL96" s="8">
        <f>SUMIF(WORKING!$Q:$Q,EXCESS!K96,WORKING!$J:$J)</f>
        <v>0</v>
      </c>
      <c r="AM96" s="8">
        <f>SUMIF(WORKING!$Q:$Q,EXCESS!L96,WORKING!$J:$J)</f>
        <v>0</v>
      </c>
      <c r="AN96" s="8">
        <f>SUMIF(WORKING!$Q:$Q,EXCESS!M96,WORKING!$J:$J)</f>
        <v>0</v>
      </c>
      <c r="AO96" s="8">
        <f>SUMIF(WORKING!$Q:$Q,EXCESS!N96,WORKING!$J:$J)</f>
        <v>0</v>
      </c>
      <c r="AP96" s="8">
        <f>SUMIF(WORKING!$Q:$Q,EXCESS!O96,WORKING!$J:$J)</f>
        <v>0</v>
      </c>
      <c r="AQ96" s="8">
        <f>SUMIF(WORKING!$Q:$Q,EXCESS!P96,WORKING!$J:$J)</f>
        <v>0</v>
      </c>
      <c r="AR96" s="8">
        <f t="shared" si="46"/>
        <v>0</v>
      </c>
      <c r="AT96" s="9">
        <f t="shared" si="47"/>
        <v>0</v>
      </c>
      <c r="AU96" s="9">
        <f t="shared" si="48"/>
        <v>0</v>
      </c>
      <c r="AV96" s="9">
        <f t="shared" si="49"/>
        <v>0</v>
      </c>
      <c r="AW96" s="9">
        <f t="shared" si="50"/>
        <v>0</v>
      </c>
      <c r="AX96" s="9">
        <f t="shared" si="51"/>
        <v>0</v>
      </c>
      <c r="AY96" s="9">
        <f t="shared" si="52"/>
        <v>0</v>
      </c>
      <c r="AZ96" s="9">
        <f t="shared" si="53"/>
        <v>0</v>
      </c>
      <c r="BA96" s="9">
        <f t="shared" si="54"/>
        <v>0</v>
      </c>
      <c r="BB96" s="9">
        <f t="shared" si="55"/>
        <v>0</v>
      </c>
      <c r="BC96" s="9">
        <f t="shared" si="56"/>
        <v>0</v>
      </c>
      <c r="BD96" s="9">
        <f t="shared" si="57"/>
        <v>0</v>
      </c>
      <c r="BE96" s="9">
        <f t="shared" si="58"/>
        <v>0</v>
      </c>
      <c r="BF96" s="9">
        <f t="shared" si="59"/>
        <v>0</v>
      </c>
    </row>
    <row r="97" spans="1:58">
      <c r="A97" s="7">
        <v>92</v>
      </c>
      <c r="B97" s="8" t="e">
        <f t="array" ref="B97">+INDEX(FILED!$B$4:$B$1003,SMALL(IF(EXCESS!$B$5=FILED!$Q$4:$Q$1003,ROW(FILED!$Q$4:$Q$1003)-ROW(FILED!$Q$4)+1),EXCESS!A97))</f>
        <v>#NUM!</v>
      </c>
      <c r="C97" s="8">
        <f t="shared" si="44"/>
        <v>0</v>
      </c>
      <c r="D97" s="97" t="str">
        <f>+IFERROR(VLOOKUP(B97,FILED!$B$4:$C$1003,2,FALSE),"")</f>
        <v/>
      </c>
      <c r="E97" s="97" t="str">
        <f t="shared" si="32"/>
        <v>0 42826</v>
      </c>
      <c r="F97" s="97" t="str">
        <f t="shared" si="33"/>
        <v>0 42856</v>
      </c>
      <c r="G97" s="97" t="str">
        <f t="shared" si="34"/>
        <v>0 42887</v>
      </c>
      <c r="H97" s="97" t="str">
        <f t="shared" si="35"/>
        <v>0 42917</v>
      </c>
      <c r="I97" s="97" t="str">
        <f t="shared" si="36"/>
        <v>0 42948</v>
      </c>
      <c r="J97" s="97" t="str">
        <f t="shared" si="37"/>
        <v>0 42979</v>
      </c>
      <c r="K97" s="97" t="str">
        <f t="shared" si="38"/>
        <v>0 43009</v>
      </c>
      <c r="L97" s="97" t="str">
        <f t="shared" si="39"/>
        <v>0 43040</v>
      </c>
      <c r="M97" s="97" t="str">
        <f t="shared" si="40"/>
        <v>0 43070</v>
      </c>
      <c r="N97" s="97" t="str">
        <f t="shared" si="41"/>
        <v>0 43101</v>
      </c>
      <c r="O97" s="97" t="str">
        <f t="shared" si="42"/>
        <v>0 43132</v>
      </c>
      <c r="P97" s="97" t="str">
        <f t="shared" si="43"/>
        <v>0 43160</v>
      </c>
      <c r="Q97" s="8">
        <f>IFERROR(VLOOKUP(C97,ONLINE!$B$5:$C$5103,2,FALSE),0)</f>
        <v>0</v>
      </c>
      <c r="R97" s="9">
        <f>SUMIF(ONLINE!$W:$W,EXCESS!E97,ONLINE!$Q:$Q)</f>
        <v>0</v>
      </c>
      <c r="S97" s="9">
        <f>SUMIF(ONLINE!$W:$W,EXCESS!F97,ONLINE!$Q:$Q)</f>
        <v>0</v>
      </c>
      <c r="T97" s="9">
        <f>SUMIF(ONLINE!$W:$W,EXCESS!G97,ONLINE!$Q:$Q)</f>
        <v>0</v>
      </c>
      <c r="U97" s="9">
        <f>SUMIF(ONLINE!$W:$W,EXCESS!H97,ONLINE!$Q:$Q)</f>
        <v>0</v>
      </c>
      <c r="V97" s="9">
        <f>SUMIF(ONLINE!$W:$W,EXCESS!I97,ONLINE!$Q:$Q)</f>
        <v>0</v>
      </c>
      <c r="W97" s="9">
        <f>SUMIF(ONLINE!$W:$W,EXCESS!J97,ONLINE!$Q:$Q)</f>
        <v>0</v>
      </c>
      <c r="X97" s="9">
        <f>SUMIF(ONLINE!$W:$W,EXCESS!K97,ONLINE!$Q:$Q)</f>
        <v>0</v>
      </c>
      <c r="Y97" s="9">
        <f>SUMIF(ONLINE!$W:$W,EXCESS!L97,ONLINE!$Q:$Q)</f>
        <v>0</v>
      </c>
      <c r="Z97" s="9">
        <f>SUMIF(ONLINE!$W:$W,EXCESS!M97,ONLINE!$Q:$Q)</f>
        <v>0</v>
      </c>
      <c r="AA97" s="9">
        <f>SUMIF(ONLINE!$W:$W,EXCESS!N97,ONLINE!$Q:$Q)</f>
        <v>0</v>
      </c>
      <c r="AB97" s="9">
        <f>SUMIF(ONLINE!$W:$W,EXCESS!O97,ONLINE!$Q:$Q)</f>
        <v>0</v>
      </c>
      <c r="AC97" s="9">
        <f>SUMIF(ONLINE!$W:$W,EXCESS!P97,ONLINE!$Q:$Q)</f>
        <v>0</v>
      </c>
      <c r="AD97" s="9">
        <f t="shared" si="45"/>
        <v>0</v>
      </c>
      <c r="AE97" s="8"/>
      <c r="AF97" s="8">
        <f>SUMIF(WORKING!$Q:$Q,EXCESS!E97,WORKING!$J:$J)</f>
        <v>0</v>
      </c>
      <c r="AG97" s="8">
        <f>SUMIF(WORKING!$Q:$Q,EXCESS!F97,WORKING!$J:$J)</f>
        <v>0</v>
      </c>
      <c r="AH97" s="8">
        <f>SUMIF(WORKING!$Q:$Q,EXCESS!G97,WORKING!$J:$J)</f>
        <v>0</v>
      </c>
      <c r="AI97" s="8">
        <f>SUMIF(WORKING!$Q:$Q,EXCESS!H97,WORKING!$J:$J)</f>
        <v>0</v>
      </c>
      <c r="AJ97" s="8">
        <f>SUMIF(WORKING!$Q:$Q,EXCESS!I97,WORKING!$J:$J)</f>
        <v>0</v>
      </c>
      <c r="AK97" s="8">
        <f>SUMIF(WORKING!$Q:$Q,EXCESS!J97,WORKING!$J:$J)</f>
        <v>0</v>
      </c>
      <c r="AL97" s="8">
        <f>SUMIF(WORKING!$Q:$Q,EXCESS!K97,WORKING!$J:$J)</f>
        <v>0</v>
      </c>
      <c r="AM97" s="8">
        <f>SUMIF(WORKING!$Q:$Q,EXCESS!L97,WORKING!$J:$J)</f>
        <v>0</v>
      </c>
      <c r="AN97" s="8">
        <f>SUMIF(WORKING!$Q:$Q,EXCESS!M97,WORKING!$J:$J)</f>
        <v>0</v>
      </c>
      <c r="AO97" s="8">
        <f>SUMIF(WORKING!$Q:$Q,EXCESS!N97,WORKING!$J:$J)</f>
        <v>0</v>
      </c>
      <c r="AP97" s="8">
        <f>SUMIF(WORKING!$Q:$Q,EXCESS!O97,WORKING!$J:$J)</f>
        <v>0</v>
      </c>
      <c r="AQ97" s="8">
        <f>SUMIF(WORKING!$Q:$Q,EXCESS!P97,WORKING!$J:$J)</f>
        <v>0</v>
      </c>
      <c r="AR97" s="8">
        <f t="shared" si="46"/>
        <v>0</v>
      </c>
      <c r="AT97" s="9">
        <f t="shared" si="47"/>
        <v>0</v>
      </c>
      <c r="AU97" s="9">
        <f t="shared" si="48"/>
        <v>0</v>
      </c>
      <c r="AV97" s="9">
        <f t="shared" si="49"/>
        <v>0</v>
      </c>
      <c r="AW97" s="9">
        <f t="shared" si="50"/>
        <v>0</v>
      </c>
      <c r="AX97" s="9">
        <f t="shared" si="51"/>
        <v>0</v>
      </c>
      <c r="AY97" s="9">
        <f t="shared" si="52"/>
        <v>0</v>
      </c>
      <c r="AZ97" s="9">
        <f t="shared" si="53"/>
        <v>0</v>
      </c>
      <c r="BA97" s="9">
        <f t="shared" si="54"/>
        <v>0</v>
      </c>
      <c r="BB97" s="9">
        <f t="shared" si="55"/>
        <v>0</v>
      </c>
      <c r="BC97" s="9">
        <f t="shared" si="56"/>
        <v>0</v>
      </c>
      <c r="BD97" s="9">
        <f t="shared" si="57"/>
        <v>0</v>
      </c>
      <c r="BE97" s="9">
        <f t="shared" si="58"/>
        <v>0</v>
      </c>
      <c r="BF97" s="9">
        <f t="shared" si="59"/>
        <v>0</v>
      </c>
    </row>
    <row r="98" spans="1:58">
      <c r="A98" s="7">
        <v>93</v>
      </c>
      <c r="B98" s="8" t="e">
        <f t="array" ref="B98">+INDEX(FILED!$B$4:$B$1003,SMALL(IF(EXCESS!$B$5=FILED!$Q$4:$Q$1003,ROW(FILED!$Q$4:$Q$1003)-ROW(FILED!$Q$4)+1),EXCESS!A98))</f>
        <v>#NUM!</v>
      </c>
      <c r="C98" s="8">
        <f t="shared" si="44"/>
        <v>0</v>
      </c>
      <c r="D98" s="97" t="str">
        <f>+IFERROR(VLOOKUP(B98,FILED!$B$4:$C$1003,2,FALSE),"")</f>
        <v/>
      </c>
      <c r="E98" s="97" t="str">
        <f t="shared" si="32"/>
        <v>0 42826</v>
      </c>
      <c r="F98" s="97" t="str">
        <f t="shared" si="33"/>
        <v>0 42856</v>
      </c>
      <c r="G98" s="97" t="str">
        <f t="shared" si="34"/>
        <v>0 42887</v>
      </c>
      <c r="H98" s="97" t="str">
        <f t="shared" si="35"/>
        <v>0 42917</v>
      </c>
      <c r="I98" s="97" t="str">
        <f t="shared" si="36"/>
        <v>0 42948</v>
      </c>
      <c r="J98" s="97" t="str">
        <f t="shared" si="37"/>
        <v>0 42979</v>
      </c>
      <c r="K98" s="97" t="str">
        <f t="shared" si="38"/>
        <v>0 43009</v>
      </c>
      <c r="L98" s="97" t="str">
        <f t="shared" si="39"/>
        <v>0 43040</v>
      </c>
      <c r="M98" s="97" t="str">
        <f t="shared" si="40"/>
        <v>0 43070</v>
      </c>
      <c r="N98" s="97" t="str">
        <f t="shared" si="41"/>
        <v>0 43101</v>
      </c>
      <c r="O98" s="97" t="str">
        <f t="shared" si="42"/>
        <v>0 43132</v>
      </c>
      <c r="P98" s="97" t="str">
        <f t="shared" si="43"/>
        <v>0 43160</v>
      </c>
      <c r="Q98" s="8">
        <f>IFERROR(VLOOKUP(C98,ONLINE!$B$5:$C$5103,2,FALSE),0)</f>
        <v>0</v>
      </c>
      <c r="R98" s="9">
        <f>SUMIF(ONLINE!$W:$W,EXCESS!E98,ONLINE!$Q:$Q)</f>
        <v>0</v>
      </c>
      <c r="S98" s="9">
        <f>SUMIF(ONLINE!$W:$W,EXCESS!F98,ONLINE!$Q:$Q)</f>
        <v>0</v>
      </c>
      <c r="T98" s="9">
        <f>SUMIF(ONLINE!$W:$W,EXCESS!G98,ONLINE!$Q:$Q)</f>
        <v>0</v>
      </c>
      <c r="U98" s="9">
        <f>SUMIF(ONLINE!$W:$W,EXCESS!H98,ONLINE!$Q:$Q)</f>
        <v>0</v>
      </c>
      <c r="V98" s="9">
        <f>SUMIF(ONLINE!$W:$W,EXCESS!I98,ONLINE!$Q:$Q)</f>
        <v>0</v>
      </c>
      <c r="W98" s="9">
        <f>SUMIF(ONLINE!$W:$W,EXCESS!J98,ONLINE!$Q:$Q)</f>
        <v>0</v>
      </c>
      <c r="X98" s="9">
        <f>SUMIF(ONLINE!$W:$W,EXCESS!K98,ONLINE!$Q:$Q)</f>
        <v>0</v>
      </c>
      <c r="Y98" s="9">
        <f>SUMIF(ONLINE!$W:$W,EXCESS!L98,ONLINE!$Q:$Q)</f>
        <v>0</v>
      </c>
      <c r="Z98" s="9">
        <f>SUMIF(ONLINE!$W:$W,EXCESS!M98,ONLINE!$Q:$Q)</f>
        <v>0</v>
      </c>
      <c r="AA98" s="9">
        <f>SUMIF(ONLINE!$W:$W,EXCESS!N98,ONLINE!$Q:$Q)</f>
        <v>0</v>
      </c>
      <c r="AB98" s="9">
        <f>SUMIF(ONLINE!$W:$W,EXCESS!O98,ONLINE!$Q:$Q)</f>
        <v>0</v>
      </c>
      <c r="AC98" s="9">
        <f>SUMIF(ONLINE!$W:$W,EXCESS!P98,ONLINE!$Q:$Q)</f>
        <v>0</v>
      </c>
      <c r="AD98" s="9">
        <f t="shared" si="45"/>
        <v>0</v>
      </c>
      <c r="AE98" s="8"/>
      <c r="AF98" s="8">
        <f>SUMIF(WORKING!$Q:$Q,EXCESS!E98,WORKING!$J:$J)</f>
        <v>0</v>
      </c>
      <c r="AG98" s="8">
        <f>SUMIF(WORKING!$Q:$Q,EXCESS!F98,WORKING!$J:$J)</f>
        <v>0</v>
      </c>
      <c r="AH98" s="8">
        <f>SUMIF(WORKING!$Q:$Q,EXCESS!G98,WORKING!$J:$J)</f>
        <v>0</v>
      </c>
      <c r="AI98" s="8">
        <f>SUMIF(WORKING!$Q:$Q,EXCESS!H98,WORKING!$J:$J)</f>
        <v>0</v>
      </c>
      <c r="AJ98" s="8">
        <f>SUMIF(WORKING!$Q:$Q,EXCESS!I98,WORKING!$J:$J)</f>
        <v>0</v>
      </c>
      <c r="AK98" s="8">
        <f>SUMIF(WORKING!$Q:$Q,EXCESS!J98,WORKING!$J:$J)</f>
        <v>0</v>
      </c>
      <c r="AL98" s="8">
        <f>SUMIF(WORKING!$Q:$Q,EXCESS!K98,WORKING!$J:$J)</f>
        <v>0</v>
      </c>
      <c r="AM98" s="8">
        <f>SUMIF(WORKING!$Q:$Q,EXCESS!L98,WORKING!$J:$J)</f>
        <v>0</v>
      </c>
      <c r="AN98" s="8">
        <f>SUMIF(WORKING!$Q:$Q,EXCESS!M98,WORKING!$J:$J)</f>
        <v>0</v>
      </c>
      <c r="AO98" s="8">
        <f>SUMIF(WORKING!$Q:$Q,EXCESS!N98,WORKING!$J:$J)</f>
        <v>0</v>
      </c>
      <c r="AP98" s="8">
        <f>SUMIF(WORKING!$Q:$Q,EXCESS!O98,WORKING!$J:$J)</f>
        <v>0</v>
      </c>
      <c r="AQ98" s="8">
        <f>SUMIF(WORKING!$Q:$Q,EXCESS!P98,WORKING!$J:$J)</f>
        <v>0</v>
      </c>
      <c r="AR98" s="8">
        <f t="shared" si="46"/>
        <v>0</v>
      </c>
      <c r="AT98" s="9">
        <f t="shared" si="47"/>
        <v>0</v>
      </c>
      <c r="AU98" s="9">
        <f t="shared" si="48"/>
        <v>0</v>
      </c>
      <c r="AV98" s="9">
        <f t="shared" si="49"/>
        <v>0</v>
      </c>
      <c r="AW98" s="9">
        <f t="shared" si="50"/>
        <v>0</v>
      </c>
      <c r="AX98" s="9">
        <f t="shared" si="51"/>
        <v>0</v>
      </c>
      <c r="AY98" s="9">
        <f t="shared" si="52"/>
        <v>0</v>
      </c>
      <c r="AZ98" s="9">
        <f t="shared" si="53"/>
        <v>0</v>
      </c>
      <c r="BA98" s="9">
        <f t="shared" si="54"/>
        <v>0</v>
      </c>
      <c r="BB98" s="9">
        <f t="shared" si="55"/>
        <v>0</v>
      </c>
      <c r="BC98" s="9">
        <f t="shared" si="56"/>
        <v>0</v>
      </c>
      <c r="BD98" s="9">
        <f t="shared" si="57"/>
        <v>0</v>
      </c>
      <c r="BE98" s="9">
        <f t="shared" si="58"/>
        <v>0</v>
      </c>
      <c r="BF98" s="9">
        <f t="shared" si="59"/>
        <v>0</v>
      </c>
    </row>
    <row r="99" spans="1:58">
      <c r="A99" s="7">
        <v>94</v>
      </c>
      <c r="B99" s="8" t="e">
        <f t="array" ref="B99">+INDEX(FILED!$B$4:$B$1003,SMALL(IF(EXCESS!$B$5=FILED!$Q$4:$Q$1003,ROW(FILED!$Q$4:$Q$1003)-ROW(FILED!$Q$4)+1),EXCESS!A99))</f>
        <v>#NUM!</v>
      </c>
      <c r="C99" s="8">
        <f t="shared" si="44"/>
        <v>0</v>
      </c>
      <c r="D99" s="97" t="str">
        <f>+IFERROR(VLOOKUP(B99,FILED!$B$4:$C$1003,2,FALSE),"")</f>
        <v/>
      </c>
      <c r="E99" s="97" t="str">
        <f t="shared" si="32"/>
        <v>0 42826</v>
      </c>
      <c r="F99" s="97" t="str">
        <f t="shared" si="33"/>
        <v>0 42856</v>
      </c>
      <c r="G99" s="97" t="str">
        <f t="shared" si="34"/>
        <v>0 42887</v>
      </c>
      <c r="H99" s="97" t="str">
        <f t="shared" si="35"/>
        <v>0 42917</v>
      </c>
      <c r="I99" s="97" t="str">
        <f t="shared" si="36"/>
        <v>0 42948</v>
      </c>
      <c r="J99" s="97" t="str">
        <f t="shared" si="37"/>
        <v>0 42979</v>
      </c>
      <c r="K99" s="97" t="str">
        <f t="shared" si="38"/>
        <v>0 43009</v>
      </c>
      <c r="L99" s="97" t="str">
        <f t="shared" si="39"/>
        <v>0 43040</v>
      </c>
      <c r="M99" s="97" t="str">
        <f t="shared" si="40"/>
        <v>0 43070</v>
      </c>
      <c r="N99" s="97" t="str">
        <f t="shared" si="41"/>
        <v>0 43101</v>
      </c>
      <c r="O99" s="97" t="str">
        <f t="shared" si="42"/>
        <v>0 43132</v>
      </c>
      <c r="P99" s="97" t="str">
        <f t="shared" si="43"/>
        <v>0 43160</v>
      </c>
      <c r="Q99" s="8">
        <f>IFERROR(VLOOKUP(C99,ONLINE!$B$5:$C$5103,2,FALSE),0)</f>
        <v>0</v>
      </c>
      <c r="R99" s="9">
        <f>SUMIF(ONLINE!$W:$W,EXCESS!E99,ONLINE!$Q:$Q)</f>
        <v>0</v>
      </c>
      <c r="S99" s="9">
        <f>SUMIF(ONLINE!$W:$W,EXCESS!F99,ONLINE!$Q:$Q)</f>
        <v>0</v>
      </c>
      <c r="T99" s="9">
        <f>SUMIF(ONLINE!$W:$W,EXCESS!G99,ONLINE!$Q:$Q)</f>
        <v>0</v>
      </c>
      <c r="U99" s="9">
        <f>SUMIF(ONLINE!$W:$W,EXCESS!H99,ONLINE!$Q:$Q)</f>
        <v>0</v>
      </c>
      <c r="V99" s="9">
        <f>SUMIF(ONLINE!$W:$W,EXCESS!I99,ONLINE!$Q:$Q)</f>
        <v>0</v>
      </c>
      <c r="W99" s="9">
        <f>SUMIF(ONLINE!$W:$W,EXCESS!J99,ONLINE!$Q:$Q)</f>
        <v>0</v>
      </c>
      <c r="X99" s="9">
        <f>SUMIF(ONLINE!$W:$W,EXCESS!K99,ONLINE!$Q:$Q)</f>
        <v>0</v>
      </c>
      <c r="Y99" s="9">
        <f>SUMIF(ONLINE!$W:$W,EXCESS!L99,ONLINE!$Q:$Q)</f>
        <v>0</v>
      </c>
      <c r="Z99" s="9">
        <f>SUMIF(ONLINE!$W:$W,EXCESS!M99,ONLINE!$Q:$Q)</f>
        <v>0</v>
      </c>
      <c r="AA99" s="9">
        <f>SUMIF(ONLINE!$W:$W,EXCESS!N99,ONLINE!$Q:$Q)</f>
        <v>0</v>
      </c>
      <c r="AB99" s="9">
        <f>SUMIF(ONLINE!$W:$W,EXCESS!O99,ONLINE!$Q:$Q)</f>
        <v>0</v>
      </c>
      <c r="AC99" s="9">
        <f>SUMIF(ONLINE!$W:$W,EXCESS!P99,ONLINE!$Q:$Q)</f>
        <v>0</v>
      </c>
      <c r="AD99" s="9">
        <f t="shared" si="45"/>
        <v>0</v>
      </c>
      <c r="AE99" s="8"/>
      <c r="AF99" s="8">
        <f>SUMIF(WORKING!$Q:$Q,EXCESS!E99,WORKING!$J:$J)</f>
        <v>0</v>
      </c>
      <c r="AG99" s="8">
        <f>SUMIF(WORKING!$Q:$Q,EXCESS!F99,WORKING!$J:$J)</f>
        <v>0</v>
      </c>
      <c r="AH99" s="8">
        <f>SUMIF(WORKING!$Q:$Q,EXCESS!G99,WORKING!$J:$J)</f>
        <v>0</v>
      </c>
      <c r="AI99" s="8">
        <f>SUMIF(WORKING!$Q:$Q,EXCESS!H99,WORKING!$J:$J)</f>
        <v>0</v>
      </c>
      <c r="AJ99" s="8">
        <f>SUMIF(WORKING!$Q:$Q,EXCESS!I99,WORKING!$J:$J)</f>
        <v>0</v>
      </c>
      <c r="AK99" s="8">
        <f>SUMIF(WORKING!$Q:$Q,EXCESS!J99,WORKING!$J:$J)</f>
        <v>0</v>
      </c>
      <c r="AL99" s="8">
        <f>SUMIF(WORKING!$Q:$Q,EXCESS!K99,WORKING!$J:$J)</f>
        <v>0</v>
      </c>
      <c r="AM99" s="8">
        <f>SUMIF(WORKING!$Q:$Q,EXCESS!L99,WORKING!$J:$J)</f>
        <v>0</v>
      </c>
      <c r="AN99" s="8">
        <f>SUMIF(WORKING!$Q:$Q,EXCESS!M99,WORKING!$J:$J)</f>
        <v>0</v>
      </c>
      <c r="AO99" s="8">
        <f>SUMIF(WORKING!$Q:$Q,EXCESS!N99,WORKING!$J:$J)</f>
        <v>0</v>
      </c>
      <c r="AP99" s="8">
        <f>SUMIF(WORKING!$Q:$Q,EXCESS!O99,WORKING!$J:$J)</f>
        <v>0</v>
      </c>
      <c r="AQ99" s="8">
        <f>SUMIF(WORKING!$Q:$Q,EXCESS!P99,WORKING!$J:$J)</f>
        <v>0</v>
      </c>
      <c r="AR99" s="8">
        <f t="shared" si="46"/>
        <v>0</v>
      </c>
      <c r="AT99" s="9">
        <f t="shared" si="47"/>
        <v>0</v>
      </c>
      <c r="AU99" s="9">
        <f t="shared" si="48"/>
        <v>0</v>
      </c>
      <c r="AV99" s="9">
        <f t="shared" si="49"/>
        <v>0</v>
      </c>
      <c r="AW99" s="9">
        <f t="shared" si="50"/>
        <v>0</v>
      </c>
      <c r="AX99" s="9">
        <f t="shared" si="51"/>
        <v>0</v>
      </c>
      <c r="AY99" s="9">
        <f t="shared" si="52"/>
        <v>0</v>
      </c>
      <c r="AZ99" s="9">
        <f t="shared" si="53"/>
        <v>0</v>
      </c>
      <c r="BA99" s="9">
        <f t="shared" si="54"/>
        <v>0</v>
      </c>
      <c r="BB99" s="9">
        <f t="shared" si="55"/>
        <v>0</v>
      </c>
      <c r="BC99" s="9">
        <f t="shared" si="56"/>
        <v>0</v>
      </c>
      <c r="BD99" s="9">
        <f t="shared" si="57"/>
        <v>0</v>
      </c>
      <c r="BE99" s="9">
        <f t="shared" si="58"/>
        <v>0</v>
      </c>
      <c r="BF99" s="9">
        <f t="shared" si="59"/>
        <v>0</v>
      </c>
    </row>
    <row r="100" spans="1:58">
      <c r="A100" s="7">
        <v>95</v>
      </c>
      <c r="B100" s="8" t="e">
        <f t="array" ref="B100">+INDEX(FILED!$B$4:$B$1003,SMALL(IF(EXCESS!$B$5=FILED!$Q$4:$Q$1003,ROW(FILED!$Q$4:$Q$1003)-ROW(FILED!$Q$4)+1),EXCESS!A100))</f>
        <v>#NUM!</v>
      </c>
      <c r="C100" s="8">
        <f t="shared" si="44"/>
        <v>0</v>
      </c>
      <c r="D100" s="97" t="str">
        <f>+IFERROR(VLOOKUP(B100,FILED!$B$4:$C$1003,2,FALSE),"")</f>
        <v/>
      </c>
      <c r="E100" s="97" t="str">
        <f t="shared" si="32"/>
        <v>0 42826</v>
      </c>
      <c r="F100" s="97" t="str">
        <f t="shared" si="33"/>
        <v>0 42856</v>
      </c>
      <c r="G100" s="97" t="str">
        <f t="shared" si="34"/>
        <v>0 42887</v>
      </c>
      <c r="H100" s="97" t="str">
        <f t="shared" si="35"/>
        <v>0 42917</v>
      </c>
      <c r="I100" s="97" t="str">
        <f t="shared" si="36"/>
        <v>0 42948</v>
      </c>
      <c r="J100" s="97" t="str">
        <f t="shared" si="37"/>
        <v>0 42979</v>
      </c>
      <c r="K100" s="97" t="str">
        <f t="shared" si="38"/>
        <v>0 43009</v>
      </c>
      <c r="L100" s="97" t="str">
        <f t="shared" si="39"/>
        <v>0 43040</v>
      </c>
      <c r="M100" s="97" t="str">
        <f t="shared" si="40"/>
        <v>0 43070</v>
      </c>
      <c r="N100" s="97" t="str">
        <f t="shared" si="41"/>
        <v>0 43101</v>
      </c>
      <c r="O100" s="97" t="str">
        <f t="shared" si="42"/>
        <v>0 43132</v>
      </c>
      <c r="P100" s="97" t="str">
        <f t="shared" si="43"/>
        <v>0 43160</v>
      </c>
      <c r="Q100" s="8">
        <f>IFERROR(VLOOKUP(C100,ONLINE!$B$5:$C$5103,2,FALSE),0)</f>
        <v>0</v>
      </c>
      <c r="R100" s="9">
        <f>SUMIF(ONLINE!$W:$W,EXCESS!E100,ONLINE!$Q:$Q)</f>
        <v>0</v>
      </c>
      <c r="S100" s="9">
        <f>SUMIF(ONLINE!$W:$W,EXCESS!F100,ONLINE!$Q:$Q)</f>
        <v>0</v>
      </c>
      <c r="T100" s="9">
        <f>SUMIF(ONLINE!$W:$W,EXCESS!G100,ONLINE!$Q:$Q)</f>
        <v>0</v>
      </c>
      <c r="U100" s="9">
        <f>SUMIF(ONLINE!$W:$W,EXCESS!H100,ONLINE!$Q:$Q)</f>
        <v>0</v>
      </c>
      <c r="V100" s="9">
        <f>SUMIF(ONLINE!$W:$W,EXCESS!I100,ONLINE!$Q:$Q)</f>
        <v>0</v>
      </c>
      <c r="W100" s="9">
        <f>SUMIF(ONLINE!$W:$W,EXCESS!J100,ONLINE!$Q:$Q)</f>
        <v>0</v>
      </c>
      <c r="X100" s="9">
        <f>SUMIF(ONLINE!$W:$W,EXCESS!K100,ONLINE!$Q:$Q)</f>
        <v>0</v>
      </c>
      <c r="Y100" s="9">
        <f>SUMIF(ONLINE!$W:$W,EXCESS!L100,ONLINE!$Q:$Q)</f>
        <v>0</v>
      </c>
      <c r="Z100" s="9">
        <f>SUMIF(ONLINE!$W:$W,EXCESS!M100,ONLINE!$Q:$Q)</f>
        <v>0</v>
      </c>
      <c r="AA100" s="9">
        <f>SUMIF(ONLINE!$W:$W,EXCESS!N100,ONLINE!$Q:$Q)</f>
        <v>0</v>
      </c>
      <c r="AB100" s="9">
        <f>SUMIF(ONLINE!$W:$W,EXCESS!O100,ONLINE!$Q:$Q)</f>
        <v>0</v>
      </c>
      <c r="AC100" s="9">
        <f>SUMIF(ONLINE!$W:$W,EXCESS!P100,ONLINE!$Q:$Q)</f>
        <v>0</v>
      </c>
      <c r="AD100" s="9">
        <f t="shared" si="45"/>
        <v>0</v>
      </c>
      <c r="AE100" s="8"/>
      <c r="AF100" s="8">
        <f>SUMIF(WORKING!$Q:$Q,EXCESS!E100,WORKING!$J:$J)</f>
        <v>0</v>
      </c>
      <c r="AG100" s="8">
        <f>SUMIF(WORKING!$Q:$Q,EXCESS!F100,WORKING!$J:$J)</f>
        <v>0</v>
      </c>
      <c r="AH100" s="8">
        <f>SUMIF(WORKING!$Q:$Q,EXCESS!G100,WORKING!$J:$J)</f>
        <v>0</v>
      </c>
      <c r="AI100" s="8">
        <f>SUMIF(WORKING!$Q:$Q,EXCESS!H100,WORKING!$J:$J)</f>
        <v>0</v>
      </c>
      <c r="AJ100" s="8">
        <f>SUMIF(WORKING!$Q:$Q,EXCESS!I100,WORKING!$J:$J)</f>
        <v>0</v>
      </c>
      <c r="AK100" s="8">
        <f>SUMIF(WORKING!$Q:$Q,EXCESS!J100,WORKING!$J:$J)</f>
        <v>0</v>
      </c>
      <c r="AL100" s="8">
        <f>SUMIF(WORKING!$Q:$Q,EXCESS!K100,WORKING!$J:$J)</f>
        <v>0</v>
      </c>
      <c r="AM100" s="8">
        <f>SUMIF(WORKING!$Q:$Q,EXCESS!L100,WORKING!$J:$J)</f>
        <v>0</v>
      </c>
      <c r="AN100" s="8">
        <f>SUMIF(WORKING!$Q:$Q,EXCESS!M100,WORKING!$J:$J)</f>
        <v>0</v>
      </c>
      <c r="AO100" s="8">
        <f>SUMIF(WORKING!$Q:$Q,EXCESS!N100,WORKING!$J:$J)</f>
        <v>0</v>
      </c>
      <c r="AP100" s="8">
        <f>SUMIF(WORKING!$Q:$Q,EXCESS!O100,WORKING!$J:$J)</f>
        <v>0</v>
      </c>
      <c r="AQ100" s="8">
        <f>SUMIF(WORKING!$Q:$Q,EXCESS!P100,WORKING!$J:$J)</f>
        <v>0</v>
      </c>
      <c r="AR100" s="8">
        <f t="shared" si="46"/>
        <v>0</v>
      </c>
      <c r="AT100" s="9">
        <f t="shared" si="47"/>
        <v>0</v>
      </c>
      <c r="AU100" s="9">
        <f t="shared" si="48"/>
        <v>0</v>
      </c>
      <c r="AV100" s="9">
        <f t="shared" si="49"/>
        <v>0</v>
      </c>
      <c r="AW100" s="9">
        <f t="shared" si="50"/>
        <v>0</v>
      </c>
      <c r="AX100" s="9">
        <f t="shared" si="51"/>
        <v>0</v>
      </c>
      <c r="AY100" s="9">
        <f t="shared" si="52"/>
        <v>0</v>
      </c>
      <c r="AZ100" s="9">
        <f t="shared" si="53"/>
        <v>0</v>
      </c>
      <c r="BA100" s="9">
        <f t="shared" si="54"/>
        <v>0</v>
      </c>
      <c r="BB100" s="9">
        <f t="shared" si="55"/>
        <v>0</v>
      </c>
      <c r="BC100" s="9">
        <f t="shared" si="56"/>
        <v>0</v>
      </c>
      <c r="BD100" s="9">
        <f t="shared" si="57"/>
        <v>0</v>
      </c>
      <c r="BE100" s="9">
        <f t="shared" si="58"/>
        <v>0</v>
      </c>
      <c r="BF100" s="9">
        <f t="shared" si="59"/>
        <v>0</v>
      </c>
    </row>
    <row r="101" spans="1:58">
      <c r="A101" s="7">
        <v>96</v>
      </c>
      <c r="B101" s="8" t="e">
        <f t="array" ref="B101">+INDEX(FILED!$B$4:$B$1003,SMALL(IF(EXCESS!$B$5=FILED!$Q$4:$Q$1003,ROW(FILED!$Q$4:$Q$1003)-ROW(FILED!$Q$4)+1),EXCESS!A101))</f>
        <v>#NUM!</v>
      </c>
      <c r="C101" s="8">
        <f t="shared" si="44"/>
        <v>0</v>
      </c>
      <c r="D101" s="97" t="str">
        <f>+IFERROR(VLOOKUP(B101,FILED!$B$4:$C$1003,2,FALSE),"")</f>
        <v/>
      </c>
      <c r="E101" s="97" t="str">
        <f t="shared" si="32"/>
        <v>0 42826</v>
      </c>
      <c r="F101" s="97" t="str">
        <f t="shared" si="33"/>
        <v>0 42856</v>
      </c>
      <c r="G101" s="97" t="str">
        <f t="shared" si="34"/>
        <v>0 42887</v>
      </c>
      <c r="H101" s="97" t="str">
        <f t="shared" si="35"/>
        <v>0 42917</v>
      </c>
      <c r="I101" s="97" t="str">
        <f t="shared" si="36"/>
        <v>0 42948</v>
      </c>
      <c r="J101" s="97" t="str">
        <f t="shared" si="37"/>
        <v>0 42979</v>
      </c>
      <c r="K101" s="97" t="str">
        <f t="shared" si="38"/>
        <v>0 43009</v>
      </c>
      <c r="L101" s="97" t="str">
        <f t="shared" si="39"/>
        <v>0 43040</v>
      </c>
      <c r="M101" s="97" t="str">
        <f t="shared" si="40"/>
        <v>0 43070</v>
      </c>
      <c r="N101" s="97" t="str">
        <f t="shared" si="41"/>
        <v>0 43101</v>
      </c>
      <c r="O101" s="97" t="str">
        <f t="shared" si="42"/>
        <v>0 43132</v>
      </c>
      <c r="P101" s="97" t="str">
        <f t="shared" si="43"/>
        <v>0 43160</v>
      </c>
      <c r="Q101" s="8">
        <f>IFERROR(VLOOKUP(C101,ONLINE!$B$5:$C$5103,2,FALSE),0)</f>
        <v>0</v>
      </c>
      <c r="R101" s="9">
        <f>SUMIF(ONLINE!$W:$W,EXCESS!E101,ONLINE!$Q:$Q)</f>
        <v>0</v>
      </c>
      <c r="S101" s="9">
        <f>SUMIF(ONLINE!$W:$W,EXCESS!F101,ONLINE!$Q:$Q)</f>
        <v>0</v>
      </c>
      <c r="T101" s="9">
        <f>SUMIF(ONLINE!$W:$W,EXCESS!G101,ONLINE!$Q:$Q)</f>
        <v>0</v>
      </c>
      <c r="U101" s="9">
        <f>SUMIF(ONLINE!$W:$W,EXCESS!H101,ONLINE!$Q:$Q)</f>
        <v>0</v>
      </c>
      <c r="V101" s="9">
        <f>SUMIF(ONLINE!$W:$W,EXCESS!I101,ONLINE!$Q:$Q)</f>
        <v>0</v>
      </c>
      <c r="W101" s="9">
        <f>SUMIF(ONLINE!$W:$W,EXCESS!J101,ONLINE!$Q:$Q)</f>
        <v>0</v>
      </c>
      <c r="X101" s="9">
        <f>SUMIF(ONLINE!$W:$W,EXCESS!K101,ONLINE!$Q:$Q)</f>
        <v>0</v>
      </c>
      <c r="Y101" s="9">
        <f>SUMIF(ONLINE!$W:$W,EXCESS!L101,ONLINE!$Q:$Q)</f>
        <v>0</v>
      </c>
      <c r="Z101" s="9">
        <f>SUMIF(ONLINE!$W:$W,EXCESS!M101,ONLINE!$Q:$Q)</f>
        <v>0</v>
      </c>
      <c r="AA101" s="9">
        <f>SUMIF(ONLINE!$W:$W,EXCESS!N101,ONLINE!$Q:$Q)</f>
        <v>0</v>
      </c>
      <c r="AB101" s="9">
        <f>SUMIF(ONLINE!$W:$W,EXCESS!O101,ONLINE!$Q:$Q)</f>
        <v>0</v>
      </c>
      <c r="AC101" s="9">
        <f>SUMIF(ONLINE!$W:$W,EXCESS!P101,ONLINE!$Q:$Q)</f>
        <v>0</v>
      </c>
      <c r="AD101" s="9">
        <f t="shared" si="45"/>
        <v>0</v>
      </c>
      <c r="AE101" s="8"/>
      <c r="AF101" s="8">
        <f>SUMIF(WORKING!$Q:$Q,EXCESS!E101,WORKING!$J:$J)</f>
        <v>0</v>
      </c>
      <c r="AG101" s="8">
        <f>SUMIF(WORKING!$Q:$Q,EXCESS!F101,WORKING!$J:$J)</f>
        <v>0</v>
      </c>
      <c r="AH101" s="8">
        <f>SUMIF(WORKING!$Q:$Q,EXCESS!G101,WORKING!$J:$J)</f>
        <v>0</v>
      </c>
      <c r="AI101" s="8">
        <f>SUMIF(WORKING!$Q:$Q,EXCESS!H101,WORKING!$J:$J)</f>
        <v>0</v>
      </c>
      <c r="AJ101" s="8">
        <f>SUMIF(WORKING!$Q:$Q,EXCESS!I101,WORKING!$J:$J)</f>
        <v>0</v>
      </c>
      <c r="AK101" s="8">
        <f>SUMIF(WORKING!$Q:$Q,EXCESS!J101,WORKING!$J:$J)</f>
        <v>0</v>
      </c>
      <c r="AL101" s="8">
        <f>SUMIF(WORKING!$Q:$Q,EXCESS!K101,WORKING!$J:$J)</f>
        <v>0</v>
      </c>
      <c r="AM101" s="8">
        <f>SUMIF(WORKING!$Q:$Q,EXCESS!L101,WORKING!$J:$J)</f>
        <v>0</v>
      </c>
      <c r="AN101" s="8">
        <f>SUMIF(WORKING!$Q:$Q,EXCESS!M101,WORKING!$J:$J)</f>
        <v>0</v>
      </c>
      <c r="AO101" s="8">
        <f>SUMIF(WORKING!$Q:$Q,EXCESS!N101,WORKING!$J:$J)</f>
        <v>0</v>
      </c>
      <c r="AP101" s="8">
        <f>SUMIF(WORKING!$Q:$Q,EXCESS!O101,WORKING!$J:$J)</f>
        <v>0</v>
      </c>
      <c r="AQ101" s="8">
        <f>SUMIF(WORKING!$Q:$Q,EXCESS!P101,WORKING!$J:$J)</f>
        <v>0</v>
      </c>
      <c r="AR101" s="8">
        <f t="shared" si="46"/>
        <v>0</v>
      </c>
      <c r="AT101" s="9">
        <f t="shared" si="47"/>
        <v>0</v>
      </c>
      <c r="AU101" s="9">
        <f t="shared" si="48"/>
        <v>0</v>
      </c>
      <c r="AV101" s="9">
        <f t="shared" si="49"/>
        <v>0</v>
      </c>
      <c r="AW101" s="9">
        <f t="shared" si="50"/>
        <v>0</v>
      </c>
      <c r="AX101" s="9">
        <f t="shared" si="51"/>
        <v>0</v>
      </c>
      <c r="AY101" s="9">
        <f t="shared" si="52"/>
        <v>0</v>
      </c>
      <c r="AZ101" s="9">
        <f t="shared" si="53"/>
        <v>0</v>
      </c>
      <c r="BA101" s="9">
        <f t="shared" si="54"/>
        <v>0</v>
      </c>
      <c r="BB101" s="9">
        <f t="shared" si="55"/>
        <v>0</v>
      </c>
      <c r="BC101" s="9">
        <f t="shared" si="56"/>
        <v>0</v>
      </c>
      <c r="BD101" s="9">
        <f t="shared" si="57"/>
        <v>0</v>
      </c>
      <c r="BE101" s="9">
        <f t="shared" si="58"/>
        <v>0</v>
      </c>
      <c r="BF101" s="9">
        <f t="shared" si="59"/>
        <v>0</v>
      </c>
    </row>
    <row r="102" spans="1:58">
      <c r="A102" s="7">
        <v>97</v>
      </c>
      <c r="B102" s="8" t="e">
        <f t="array" ref="B102">+INDEX(FILED!$B$4:$B$1003,SMALL(IF(EXCESS!$B$5=FILED!$Q$4:$Q$1003,ROW(FILED!$Q$4:$Q$1003)-ROW(FILED!$Q$4)+1),EXCESS!A102))</f>
        <v>#NUM!</v>
      </c>
      <c r="C102" s="8">
        <f t="shared" si="44"/>
        <v>0</v>
      </c>
      <c r="D102" s="97" t="str">
        <f>+IFERROR(VLOOKUP(B102,FILED!$B$4:$C$1003,2,FALSE),"")</f>
        <v/>
      </c>
      <c r="E102" s="97" t="str">
        <f t="shared" si="32"/>
        <v>0 42826</v>
      </c>
      <c r="F102" s="97" t="str">
        <f t="shared" si="33"/>
        <v>0 42856</v>
      </c>
      <c r="G102" s="97" t="str">
        <f t="shared" si="34"/>
        <v>0 42887</v>
      </c>
      <c r="H102" s="97" t="str">
        <f t="shared" si="35"/>
        <v>0 42917</v>
      </c>
      <c r="I102" s="97" t="str">
        <f t="shared" si="36"/>
        <v>0 42948</v>
      </c>
      <c r="J102" s="97" t="str">
        <f t="shared" si="37"/>
        <v>0 42979</v>
      </c>
      <c r="K102" s="97" t="str">
        <f t="shared" si="38"/>
        <v>0 43009</v>
      </c>
      <c r="L102" s="97" t="str">
        <f t="shared" si="39"/>
        <v>0 43040</v>
      </c>
      <c r="M102" s="97" t="str">
        <f t="shared" si="40"/>
        <v>0 43070</v>
      </c>
      <c r="N102" s="97" t="str">
        <f t="shared" si="41"/>
        <v>0 43101</v>
      </c>
      <c r="O102" s="97" t="str">
        <f t="shared" si="42"/>
        <v>0 43132</v>
      </c>
      <c r="P102" s="97" t="str">
        <f t="shared" si="43"/>
        <v>0 43160</v>
      </c>
      <c r="Q102" s="8">
        <f>IFERROR(VLOOKUP(C102,ONLINE!$B$5:$C$5103,2,FALSE),0)</f>
        <v>0</v>
      </c>
      <c r="R102" s="9">
        <f>SUMIF(ONLINE!$W:$W,EXCESS!E102,ONLINE!$Q:$Q)</f>
        <v>0</v>
      </c>
      <c r="S102" s="9">
        <f>SUMIF(ONLINE!$W:$W,EXCESS!F102,ONLINE!$Q:$Q)</f>
        <v>0</v>
      </c>
      <c r="T102" s="9">
        <f>SUMIF(ONLINE!$W:$W,EXCESS!G102,ONLINE!$Q:$Q)</f>
        <v>0</v>
      </c>
      <c r="U102" s="9">
        <f>SUMIF(ONLINE!$W:$W,EXCESS!H102,ONLINE!$Q:$Q)</f>
        <v>0</v>
      </c>
      <c r="V102" s="9">
        <f>SUMIF(ONLINE!$W:$W,EXCESS!I102,ONLINE!$Q:$Q)</f>
        <v>0</v>
      </c>
      <c r="W102" s="9">
        <f>SUMIF(ONLINE!$W:$W,EXCESS!J102,ONLINE!$Q:$Q)</f>
        <v>0</v>
      </c>
      <c r="X102" s="9">
        <f>SUMIF(ONLINE!$W:$W,EXCESS!K102,ONLINE!$Q:$Q)</f>
        <v>0</v>
      </c>
      <c r="Y102" s="9">
        <f>SUMIF(ONLINE!$W:$W,EXCESS!L102,ONLINE!$Q:$Q)</f>
        <v>0</v>
      </c>
      <c r="Z102" s="9">
        <f>SUMIF(ONLINE!$W:$W,EXCESS!M102,ONLINE!$Q:$Q)</f>
        <v>0</v>
      </c>
      <c r="AA102" s="9">
        <f>SUMIF(ONLINE!$W:$W,EXCESS!N102,ONLINE!$Q:$Q)</f>
        <v>0</v>
      </c>
      <c r="AB102" s="9">
        <f>SUMIF(ONLINE!$W:$W,EXCESS!O102,ONLINE!$Q:$Q)</f>
        <v>0</v>
      </c>
      <c r="AC102" s="9">
        <f>SUMIF(ONLINE!$W:$W,EXCESS!P102,ONLINE!$Q:$Q)</f>
        <v>0</v>
      </c>
      <c r="AD102" s="9">
        <f t="shared" si="45"/>
        <v>0</v>
      </c>
      <c r="AE102" s="8"/>
      <c r="AF102" s="8">
        <f>SUMIF(WORKING!$Q:$Q,EXCESS!E102,WORKING!$J:$J)</f>
        <v>0</v>
      </c>
      <c r="AG102" s="8">
        <f>SUMIF(WORKING!$Q:$Q,EXCESS!F102,WORKING!$J:$J)</f>
        <v>0</v>
      </c>
      <c r="AH102" s="8">
        <f>SUMIF(WORKING!$Q:$Q,EXCESS!G102,WORKING!$J:$J)</f>
        <v>0</v>
      </c>
      <c r="AI102" s="8">
        <f>SUMIF(WORKING!$Q:$Q,EXCESS!H102,WORKING!$J:$J)</f>
        <v>0</v>
      </c>
      <c r="AJ102" s="8">
        <f>SUMIF(WORKING!$Q:$Q,EXCESS!I102,WORKING!$J:$J)</f>
        <v>0</v>
      </c>
      <c r="AK102" s="8">
        <f>SUMIF(WORKING!$Q:$Q,EXCESS!J102,WORKING!$J:$J)</f>
        <v>0</v>
      </c>
      <c r="AL102" s="8">
        <f>SUMIF(WORKING!$Q:$Q,EXCESS!K102,WORKING!$J:$J)</f>
        <v>0</v>
      </c>
      <c r="AM102" s="8">
        <f>SUMIF(WORKING!$Q:$Q,EXCESS!L102,WORKING!$J:$J)</f>
        <v>0</v>
      </c>
      <c r="AN102" s="8">
        <f>SUMIF(WORKING!$Q:$Q,EXCESS!M102,WORKING!$J:$J)</f>
        <v>0</v>
      </c>
      <c r="AO102" s="8">
        <f>SUMIF(WORKING!$Q:$Q,EXCESS!N102,WORKING!$J:$J)</f>
        <v>0</v>
      </c>
      <c r="AP102" s="8">
        <f>SUMIF(WORKING!$Q:$Q,EXCESS!O102,WORKING!$J:$J)</f>
        <v>0</v>
      </c>
      <c r="AQ102" s="8">
        <f>SUMIF(WORKING!$Q:$Q,EXCESS!P102,WORKING!$J:$J)</f>
        <v>0</v>
      </c>
      <c r="AR102" s="8">
        <f t="shared" si="46"/>
        <v>0</v>
      </c>
      <c r="AT102" s="9">
        <f t="shared" si="47"/>
        <v>0</v>
      </c>
      <c r="AU102" s="9">
        <f t="shared" si="48"/>
        <v>0</v>
      </c>
      <c r="AV102" s="9">
        <f t="shared" si="49"/>
        <v>0</v>
      </c>
      <c r="AW102" s="9">
        <f t="shared" si="50"/>
        <v>0</v>
      </c>
      <c r="AX102" s="9">
        <f t="shared" si="51"/>
        <v>0</v>
      </c>
      <c r="AY102" s="9">
        <f t="shared" si="52"/>
        <v>0</v>
      </c>
      <c r="AZ102" s="9">
        <f t="shared" si="53"/>
        <v>0</v>
      </c>
      <c r="BA102" s="9">
        <f t="shared" si="54"/>
        <v>0</v>
      </c>
      <c r="BB102" s="9">
        <f t="shared" si="55"/>
        <v>0</v>
      </c>
      <c r="BC102" s="9">
        <f t="shared" si="56"/>
        <v>0</v>
      </c>
      <c r="BD102" s="9">
        <f t="shared" si="57"/>
        <v>0</v>
      </c>
      <c r="BE102" s="9">
        <f t="shared" si="58"/>
        <v>0</v>
      </c>
      <c r="BF102" s="9">
        <f t="shared" si="59"/>
        <v>0</v>
      </c>
    </row>
    <row r="103" spans="1:58">
      <c r="A103" s="7">
        <v>98</v>
      </c>
      <c r="B103" s="8" t="e">
        <f t="array" ref="B103">+INDEX(FILED!$B$4:$B$1003,SMALL(IF(EXCESS!$B$5=FILED!$Q$4:$Q$1003,ROW(FILED!$Q$4:$Q$1003)-ROW(FILED!$Q$4)+1),EXCESS!A103))</f>
        <v>#NUM!</v>
      </c>
      <c r="C103" s="8">
        <f t="shared" si="44"/>
        <v>0</v>
      </c>
      <c r="D103" s="97" t="str">
        <f>+IFERROR(VLOOKUP(B103,FILED!$B$4:$C$1003,2,FALSE),"")</f>
        <v/>
      </c>
      <c r="E103" s="97" t="str">
        <f t="shared" si="32"/>
        <v>0 42826</v>
      </c>
      <c r="F103" s="97" t="str">
        <f t="shared" si="33"/>
        <v>0 42856</v>
      </c>
      <c r="G103" s="97" t="str">
        <f t="shared" si="34"/>
        <v>0 42887</v>
      </c>
      <c r="H103" s="97" t="str">
        <f t="shared" si="35"/>
        <v>0 42917</v>
      </c>
      <c r="I103" s="97" t="str">
        <f t="shared" si="36"/>
        <v>0 42948</v>
      </c>
      <c r="J103" s="97" t="str">
        <f t="shared" si="37"/>
        <v>0 42979</v>
      </c>
      <c r="K103" s="97" t="str">
        <f t="shared" si="38"/>
        <v>0 43009</v>
      </c>
      <c r="L103" s="97" t="str">
        <f t="shared" si="39"/>
        <v>0 43040</v>
      </c>
      <c r="M103" s="97" t="str">
        <f t="shared" si="40"/>
        <v>0 43070</v>
      </c>
      <c r="N103" s="97" t="str">
        <f t="shared" si="41"/>
        <v>0 43101</v>
      </c>
      <c r="O103" s="97" t="str">
        <f t="shared" si="42"/>
        <v>0 43132</v>
      </c>
      <c r="P103" s="97" t="str">
        <f t="shared" si="43"/>
        <v>0 43160</v>
      </c>
      <c r="Q103" s="8">
        <f>IFERROR(VLOOKUP(C103,ONLINE!$B$5:$C$5103,2,FALSE),0)</f>
        <v>0</v>
      </c>
      <c r="R103" s="9">
        <f>SUMIF(ONLINE!$W:$W,EXCESS!E103,ONLINE!$Q:$Q)</f>
        <v>0</v>
      </c>
      <c r="S103" s="9">
        <f>SUMIF(ONLINE!$W:$W,EXCESS!F103,ONLINE!$Q:$Q)</f>
        <v>0</v>
      </c>
      <c r="T103" s="9">
        <f>SUMIF(ONLINE!$W:$W,EXCESS!G103,ONLINE!$Q:$Q)</f>
        <v>0</v>
      </c>
      <c r="U103" s="9">
        <f>SUMIF(ONLINE!$W:$W,EXCESS!H103,ONLINE!$Q:$Q)</f>
        <v>0</v>
      </c>
      <c r="V103" s="9">
        <f>SUMIF(ONLINE!$W:$W,EXCESS!I103,ONLINE!$Q:$Q)</f>
        <v>0</v>
      </c>
      <c r="W103" s="9">
        <f>SUMIF(ONLINE!$W:$W,EXCESS!J103,ONLINE!$Q:$Q)</f>
        <v>0</v>
      </c>
      <c r="X103" s="9">
        <f>SUMIF(ONLINE!$W:$W,EXCESS!K103,ONLINE!$Q:$Q)</f>
        <v>0</v>
      </c>
      <c r="Y103" s="9">
        <f>SUMIF(ONLINE!$W:$W,EXCESS!L103,ONLINE!$Q:$Q)</f>
        <v>0</v>
      </c>
      <c r="Z103" s="9">
        <f>SUMIF(ONLINE!$W:$W,EXCESS!M103,ONLINE!$Q:$Q)</f>
        <v>0</v>
      </c>
      <c r="AA103" s="9">
        <f>SUMIF(ONLINE!$W:$W,EXCESS!N103,ONLINE!$Q:$Q)</f>
        <v>0</v>
      </c>
      <c r="AB103" s="9">
        <f>SUMIF(ONLINE!$W:$W,EXCESS!O103,ONLINE!$Q:$Q)</f>
        <v>0</v>
      </c>
      <c r="AC103" s="9">
        <f>SUMIF(ONLINE!$W:$W,EXCESS!P103,ONLINE!$Q:$Q)</f>
        <v>0</v>
      </c>
      <c r="AD103" s="9">
        <f t="shared" si="45"/>
        <v>0</v>
      </c>
      <c r="AE103" s="8"/>
      <c r="AF103" s="8">
        <f>SUMIF(WORKING!$Q:$Q,EXCESS!E103,WORKING!$J:$J)</f>
        <v>0</v>
      </c>
      <c r="AG103" s="8">
        <f>SUMIF(WORKING!$Q:$Q,EXCESS!F103,WORKING!$J:$J)</f>
        <v>0</v>
      </c>
      <c r="AH103" s="8">
        <f>SUMIF(WORKING!$Q:$Q,EXCESS!G103,WORKING!$J:$J)</f>
        <v>0</v>
      </c>
      <c r="AI103" s="8">
        <f>SUMIF(WORKING!$Q:$Q,EXCESS!H103,WORKING!$J:$J)</f>
        <v>0</v>
      </c>
      <c r="AJ103" s="8">
        <f>SUMIF(WORKING!$Q:$Q,EXCESS!I103,WORKING!$J:$J)</f>
        <v>0</v>
      </c>
      <c r="AK103" s="8">
        <f>SUMIF(WORKING!$Q:$Q,EXCESS!J103,WORKING!$J:$J)</f>
        <v>0</v>
      </c>
      <c r="AL103" s="8">
        <f>SUMIF(WORKING!$Q:$Q,EXCESS!K103,WORKING!$J:$J)</f>
        <v>0</v>
      </c>
      <c r="AM103" s="8">
        <f>SUMIF(WORKING!$Q:$Q,EXCESS!L103,WORKING!$J:$J)</f>
        <v>0</v>
      </c>
      <c r="AN103" s="8">
        <f>SUMIF(WORKING!$Q:$Q,EXCESS!M103,WORKING!$J:$J)</f>
        <v>0</v>
      </c>
      <c r="AO103" s="8">
        <f>SUMIF(WORKING!$Q:$Q,EXCESS!N103,WORKING!$J:$J)</f>
        <v>0</v>
      </c>
      <c r="AP103" s="8">
        <f>SUMIF(WORKING!$Q:$Q,EXCESS!O103,WORKING!$J:$J)</f>
        <v>0</v>
      </c>
      <c r="AQ103" s="8">
        <f>SUMIF(WORKING!$Q:$Q,EXCESS!P103,WORKING!$J:$J)</f>
        <v>0</v>
      </c>
      <c r="AR103" s="8">
        <f t="shared" si="46"/>
        <v>0</v>
      </c>
      <c r="AT103" s="9">
        <f t="shared" si="47"/>
        <v>0</v>
      </c>
      <c r="AU103" s="9">
        <f t="shared" si="48"/>
        <v>0</v>
      </c>
      <c r="AV103" s="9">
        <f t="shared" si="49"/>
        <v>0</v>
      </c>
      <c r="AW103" s="9">
        <f t="shared" si="50"/>
        <v>0</v>
      </c>
      <c r="AX103" s="9">
        <f t="shared" si="51"/>
        <v>0</v>
      </c>
      <c r="AY103" s="9">
        <f t="shared" si="52"/>
        <v>0</v>
      </c>
      <c r="AZ103" s="9">
        <f t="shared" si="53"/>
        <v>0</v>
      </c>
      <c r="BA103" s="9">
        <f t="shared" si="54"/>
        <v>0</v>
      </c>
      <c r="BB103" s="9">
        <f t="shared" si="55"/>
        <v>0</v>
      </c>
      <c r="BC103" s="9">
        <f t="shared" si="56"/>
        <v>0</v>
      </c>
      <c r="BD103" s="9">
        <f t="shared" si="57"/>
        <v>0</v>
      </c>
      <c r="BE103" s="9">
        <f t="shared" si="58"/>
        <v>0</v>
      </c>
      <c r="BF103" s="9">
        <f t="shared" si="59"/>
        <v>0</v>
      </c>
    </row>
    <row r="104" spans="1:58">
      <c r="A104" s="7">
        <v>99</v>
      </c>
      <c r="B104" s="8" t="e">
        <f t="array" ref="B104">+INDEX(FILED!$B$4:$B$1003,SMALL(IF(EXCESS!$B$5=FILED!$Q$4:$Q$1003,ROW(FILED!$Q$4:$Q$1003)-ROW(FILED!$Q$4)+1),EXCESS!A104))</f>
        <v>#NUM!</v>
      </c>
      <c r="C104" s="8">
        <f t="shared" si="44"/>
        <v>0</v>
      </c>
      <c r="D104" s="97" t="str">
        <f>+IFERROR(VLOOKUP(B104,FILED!$B$4:$C$1003,2,FALSE),"")</f>
        <v/>
      </c>
      <c r="E104" s="97" t="str">
        <f t="shared" si="32"/>
        <v>0 42826</v>
      </c>
      <c r="F104" s="97" t="str">
        <f t="shared" si="33"/>
        <v>0 42856</v>
      </c>
      <c r="G104" s="97" t="str">
        <f t="shared" si="34"/>
        <v>0 42887</v>
      </c>
      <c r="H104" s="97" t="str">
        <f t="shared" si="35"/>
        <v>0 42917</v>
      </c>
      <c r="I104" s="97" t="str">
        <f t="shared" si="36"/>
        <v>0 42948</v>
      </c>
      <c r="J104" s="97" t="str">
        <f t="shared" si="37"/>
        <v>0 42979</v>
      </c>
      <c r="K104" s="97" t="str">
        <f t="shared" si="38"/>
        <v>0 43009</v>
      </c>
      <c r="L104" s="97" t="str">
        <f t="shared" si="39"/>
        <v>0 43040</v>
      </c>
      <c r="M104" s="97" t="str">
        <f t="shared" si="40"/>
        <v>0 43070</v>
      </c>
      <c r="N104" s="97" t="str">
        <f t="shared" si="41"/>
        <v>0 43101</v>
      </c>
      <c r="O104" s="97" t="str">
        <f t="shared" si="42"/>
        <v>0 43132</v>
      </c>
      <c r="P104" s="97" t="str">
        <f t="shared" si="43"/>
        <v>0 43160</v>
      </c>
      <c r="Q104" s="8">
        <f>IFERROR(VLOOKUP(C104,ONLINE!$B$5:$C$5103,2,FALSE),0)</f>
        <v>0</v>
      </c>
      <c r="R104" s="9">
        <f>SUMIF(ONLINE!$W:$W,EXCESS!E104,ONLINE!$Q:$Q)</f>
        <v>0</v>
      </c>
      <c r="S104" s="9">
        <f>SUMIF(ONLINE!$W:$W,EXCESS!F104,ONLINE!$Q:$Q)</f>
        <v>0</v>
      </c>
      <c r="T104" s="9">
        <f>SUMIF(ONLINE!$W:$W,EXCESS!G104,ONLINE!$Q:$Q)</f>
        <v>0</v>
      </c>
      <c r="U104" s="9">
        <f>SUMIF(ONLINE!$W:$W,EXCESS!H104,ONLINE!$Q:$Q)</f>
        <v>0</v>
      </c>
      <c r="V104" s="9">
        <f>SUMIF(ONLINE!$W:$W,EXCESS!I104,ONLINE!$Q:$Q)</f>
        <v>0</v>
      </c>
      <c r="W104" s="9">
        <f>SUMIF(ONLINE!$W:$W,EXCESS!J104,ONLINE!$Q:$Q)</f>
        <v>0</v>
      </c>
      <c r="X104" s="9">
        <f>SUMIF(ONLINE!$W:$W,EXCESS!K104,ONLINE!$Q:$Q)</f>
        <v>0</v>
      </c>
      <c r="Y104" s="9">
        <f>SUMIF(ONLINE!$W:$W,EXCESS!L104,ONLINE!$Q:$Q)</f>
        <v>0</v>
      </c>
      <c r="Z104" s="9">
        <f>SUMIF(ONLINE!$W:$W,EXCESS!M104,ONLINE!$Q:$Q)</f>
        <v>0</v>
      </c>
      <c r="AA104" s="9">
        <f>SUMIF(ONLINE!$W:$W,EXCESS!N104,ONLINE!$Q:$Q)</f>
        <v>0</v>
      </c>
      <c r="AB104" s="9">
        <f>SUMIF(ONLINE!$W:$W,EXCESS!O104,ONLINE!$Q:$Q)</f>
        <v>0</v>
      </c>
      <c r="AC104" s="9">
        <f>SUMIF(ONLINE!$W:$W,EXCESS!P104,ONLINE!$Q:$Q)</f>
        <v>0</v>
      </c>
      <c r="AD104" s="9">
        <f t="shared" si="45"/>
        <v>0</v>
      </c>
      <c r="AE104" s="8"/>
      <c r="AF104" s="8">
        <f>SUMIF(WORKING!$Q:$Q,EXCESS!E104,WORKING!$J:$J)</f>
        <v>0</v>
      </c>
      <c r="AG104" s="8">
        <f>SUMIF(WORKING!$Q:$Q,EXCESS!F104,WORKING!$J:$J)</f>
        <v>0</v>
      </c>
      <c r="AH104" s="8">
        <f>SUMIF(WORKING!$Q:$Q,EXCESS!G104,WORKING!$J:$J)</f>
        <v>0</v>
      </c>
      <c r="AI104" s="8">
        <f>SUMIF(WORKING!$Q:$Q,EXCESS!H104,WORKING!$J:$J)</f>
        <v>0</v>
      </c>
      <c r="AJ104" s="8">
        <f>SUMIF(WORKING!$Q:$Q,EXCESS!I104,WORKING!$J:$J)</f>
        <v>0</v>
      </c>
      <c r="AK104" s="8">
        <f>SUMIF(WORKING!$Q:$Q,EXCESS!J104,WORKING!$J:$J)</f>
        <v>0</v>
      </c>
      <c r="AL104" s="8">
        <f>SUMIF(WORKING!$Q:$Q,EXCESS!K104,WORKING!$J:$J)</f>
        <v>0</v>
      </c>
      <c r="AM104" s="8">
        <f>SUMIF(WORKING!$Q:$Q,EXCESS!L104,WORKING!$J:$J)</f>
        <v>0</v>
      </c>
      <c r="AN104" s="8">
        <f>SUMIF(WORKING!$Q:$Q,EXCESS!M104,WORKING!$J:$J)</f>
        <v>0</v>
      </c>
      <c r="AO104" s="8">
        <f>SUMIF(WORKING!$Q:$Q,EXCESS!N104,WORKING!$J:$J)</f>
        <v>0</v>
      </c>
      <c r="AP104" s="8">
        <f>SUMIF(WORKING!$Q:$Q,EXCESS!O104,WORKING!$J:$J)</f>
        <v>0</v>
      </c>
      <c r="AQ104" s="8">
        <f>SUMIF(WORKING!$Q:$Q,EXCESS!P104,WORKING!$J:$J)</f>
        <v>0</v>
      </c>
      <c r="AR104" s="8">
        <f t="shared" si="46"/>
        <v>0</v>
      </c>
      <c r="AT104" s="9">
        <f t="shared" si="47"/>
        <v>0</v>
      </c>
      <c r="AU104" s="9">
        <f t="shared" si="48"/>
        <v>0</v>
      </c>
      <c r="AV104" s="9">
        <f t="shared" si="49"/>
        <v>0</v>
      </c>
      <c r="AW104" s="9">
        <f t="shared" si="50"/>
        <v>0</v>
      </c>
      <c r="AX104" s="9">
        <f t="shared" si="51"/>
        <v>0</v>
      </c>
      <c r="AY104" s="9">
        <f t="shared" si="52"/>
        <v>0</v>
      </c>
      <c r="AZ104" s="9">
        <f t="shared" si="53"/>
        <v>0</v>
      </c>
      <c r="BA104" s="9">
        <f t="shared" si="54"/>
        <v>0</v>
      </c>
      <c r="BB104" s="9">
        <f t="shared" si="55"/>
        <v>0</v>
      </c>
      <c r="BC104" s="9">
        <f t="shared" si="56"/>
        <v>0</v>
      </c>
      <c r="BD104" s="9">
        <f t="shared" si="57"/>
        <v>0</v>
      </c>
      <c r="BE104" s="9">
        <f t="shared" si="58"/>
        <v>0</v>
      </c>
      <c r="BF104" s="9">
        <f t="shared" si="59"/>
        <v>0</v>
      </c>
    </row>
    <row r="105" spans="1:58">
      <c r="A105" s="7">
        <v>100</v>
      </c>
      <c r="B105" s="8" t="e">
        <f t="array" ref="B105">+INDEX(FILED!$B$4:$B$1003,SMALL(IF(EXCESS!$B$5=FILED!$Q$4:$Q$1003,ROW(FILED!$Q$4:$Q$1003)-ROW(FILED!$Q$4)+1),EXCESS!A105))</f>
        <v>#NUM!</v>
      </c>
      <c r="C105" s="8">
        <f t="shared" si="44"/>
        <v>0</v>
      </c>
      <c r="D105" s="97" t="str">
        <f>+IFERROR(VLOOKUP(B105,FILED!$B$4:$C$1003,2,FALSE),"")</f>
        <v/>
      </c>
      <c r="E105" s="97" t="str">
        <f t="shared" si="32"/>
        <v>0 42826</v>
      </c>
      <c r="F105" s="97" t="str">
        <f t="shared" si="33"/>
        <v>0 42856</v>
      </c>
      <c r="G105" s="97" t="str">
        <f t="shared" si="34"/>
        <v>0 42887</v>
      </c>
      <c r="H105" s="97" t="str">
        <f t="shared" si="35"/>
        <v>0 42917</v>
      </c>
      <c r="I105" s="97" t="str">
        <f t="shared" si="36"/>
        <v>0 42948</v>
      </c>
      <c r="J105" s="97" t="str">
        <f t="shared" si="37"/>
        <v>0 42979</v>
      </c>
      <c r="K105" s="97" t="str">
        <f t="shared" si="38"/>
        <v>0 43009</v>
      </c>
      <c r="L105" s="97" t="str">
        <f t="shared" si="39"/>
        <v>0 43040</v>
      </c>
      <c r="M105" s="97" t="str">
        <f t="shared" si="40"/>
        <v>0 43070</v>
      </c>
      <c r="N105" s="97" t="str">
        <f t="shared" si="41"/>
        <v>0 43101</v>
      </c>
      <c r="O105" s="97" t="str">
        <f t="shared" si="42"/>
        <v>0 43132</v>
      </c>
      <c r="P105" s="97" t="str">
        <f t="shared" si="43"/>
        <v>0 43160</v>
      </c>
      <c r="Q105" s="8">
        <f>IFERROR(VLOOKUP(C105,ONLINE!$B$5:$C$5103,2,FALSE),0)</f>
        <v>0</v>
      </c>
      <c r="R105" s="9">
        <f>SUMIF(ONLINE!$W:$W,EXCESS!E105,ONLINE!$Q:$Q)</f>
        <v>0</v>
      </c>
      <c r="S105" s="9">
        <f>SUMIF(ONLINE!$W:$W,EXCESS!F105,ONLINE!$Q:$Q)</f>
        <v>0</v>
      </c>
      <c r="T105" s="9">
        <f>SUMIF(ONLINE!$W:$W,EXCESS!G105,ONLINE!$Q:$Q)</f>
        <v>0</v>
      </c>
      <c r="U105" s="9">
        <f>SUMIF(ONLINE!$W:$W,EXCESS!H105,ONLINE!$Q:$Q)</f>
        <v>0</v>
      </c>
      <c r="V105" s="9">
        <f>SUMIF(ONLINE!$W:$W,EXCESS!I105,ONLINE!$Q:$Q)</f>
        <v>0</v>
      </c>
      <c r="W105" s="9">
        <f>SUMIF(ONLINE!$W:$W,EXCESS!J105,ONLINE!$Q:$Q)</f>
        <v>0</v>
      </c>
      <c r="X105" s="9">
        <f>SUMIF(ONLINE!$W:$W,EXCESS!K105,ONLINE!$Q:$Q)</f>
        <v>0</v>
      </c>
      <c r="Y105" s="9">
        <f>SUMIF(ONLINE!$W:$W,EXCESS!L105,ONLINE!$Q:$Q)</f>
        <v>0</v>
      </c>
      <c r="Z105" s="9">
        <f>SUMIF(ONLINE!$W:$W,EXCESS!M105,ONLINE!$Q:$Q)</f>
        <v>0</v>
      </c>
      <c r="AA105" s="9">
        <f>SUMIF(ONLINE!$W:$W,EXCESS!N105,ONLINE!$Q:$Q)</f>
        <v>0</v>
      </c>
      <c r="AB105" s="9">
        <f>SUMIF(ONLINE!$W:$W,EXCESS!O105,ONLINE!$Q:$Q)</f>
        <v>0</v>
      </c>
      <c r="AC105" s="9">
        <f>SUMIF(ONLINE!$W:$W,EXCESS!P105,ONLINE!$Q:$Q)</f>
        <v>0</v>
      </c>
      <c r="AD105" s="9">
        <f t="shared" si="45"/>
        <v>0</v>
      </c>
      <c r="AE105" s="8"/>
      <c r="AF105" s="8">
        <f>SUMIF(WORKING!$Q:$Q,EXCESS!E105,WORKING!$J:$J)</f>
        <v>0</v>
      </c>
      <c r="AG105" s="8">
        <f>SUMIF(WORKING!$Q:$Q,EXCESS!F105,WORKING!$J:$J)</f>
        <v>0</v>
      </c>
      <c r="AH105" s="8">
        <f>SUMIF(WORKING!$Q:$Q,EXCESS!G105,WORKING!$J:$J)</f>
        <v>0</v>
      </c>
      <c r="AI105" s="8">
        <f>SUMIF(WORKING!$Q:$Q,EXCESS!H105,WORKING!$J:$J)</f>
        <v>0</v>
      </c>
      <c r="AJ105" s="8">
        <f>SUMIF(WORKING!$Q:$Q,EXCESS!I105,WORKING!$J:$J)</f>
        <v>0</v>
      </c>
      <c r="AK105" s="8">
        <f>SUMIF(WORKING!$Q:$Q,EXCESS!J105,WORKING!$J:$J)</f>
        <v>0</v>
      </c>
      <c r="AL105" s="8">
        <f>SUMIF(WORKING!$Q:$Q,EXCESS!K105,WORKING!$J:$J)</f>
        <v>0</v>
      </c>
      <c r="AM105" s="8">
        <f>SUMIF(WORKING!$Q:$Q,EXCESS!L105,WORKING!$J:$J)</f>
        <v>0</v>
      </c>
      <c r="AN105" s="8">
        <f>SUMIF(WORKING!$Q:$Q,EXCESS!M105,WORKING!$J:$J)</f>
        <v>0</v>
      </c>
      <c r="AO105" s="8">
        <f>SUMIF(WORKING!$Q:$Q,EXCESS!N105,WORKING!$J:$J)</f>
        <v>0</v>
      </c>
      <c r="AP105" s="8">
        <f>SUMIF(WORKING!$Q:$Q,EXCESS!O105,WORKING!$J:$J)</f>
        <v>0</v>
      </c>
      <c r="AQ105" s="8">
        <f>SUMIF(WORKING!$Q:$Q,EXCESS!P105,WORKING!$J:$J)</f>
        <v>0</v>
      </c>
      <c r="AR105" s="8">
        <f t="shared" si="46"/>
        <v>0</v>
      </c>
      <c r="AT105" s="9">
        <f t="shared" si="47"/>
        <v>0</v>
      </c>
      <c r="AU105" s="9">
        <f t="shared" si="48"/>
        <v>0</v>
      </c>
      <c r="AV105" s="9">
        <f t="shared" si="49"/>
        <v>0</v>
      </c>
      <c r="AW105" s="9">
        <f t="shared" si="50"/>
        <v>0</v>
      </c>
      <c r="AX105" s="9">
        <f t="shared" si="51"/>
        <v>0</v>
      </c>
      <c r="AY105" s="9">
        <f t="shared" si="52"/>
        <v>0</v>
      </c>
      <c r="AZ105" s="9">
        <f t="shared" si="53"/>
        <v>0</v>
      </c>
      <c r="BA105" s="9">
        <f t="shared" si="54"/>
        <v>0</v>
      </c>
      <c r="BB105" s="9">
        <f t="shared" si="55"/>
        <v>0</v>
      </c>
      <c r="BC105" s="9">
        <f t="shared" si="56"/>
        <v>0</v>
      </c>
      <c r="BD105" s="9">
        <f t="shared" si="57"/>
        <v>0</v>
      </c>
      <c r="BE105" s="9">
        <f t="shared" si="58"/>
        <v>0</v>
      </c>
      <c r="BF105" s="9">
        <f t="shared" si="59"/>
        <v>0</v>
      </c>
    </row>
    <row r="106" spans="1:58">
      <c r="A106" s="7">
        <v>101</v>
      </c>
      <c r="B106" s="8" t="e">
        <f t="array" ref="B106">+INDEX(FILED!$B$4:$B$1003,SMALL(IF(EXCESS!$B$5=FILED!$Q$4:$Q$1003,ROW(FILED!$Q$4:$Q$1003)-ROW(FILED!$Q$4)+1),EXCESS!A106))</f>
        <v>#NUM!</v>
      </c>
      <c r="C106" s="8">
        <f t="shared" si="44"/>
        <v>0</v>
      </c>
      <c r="D106" s="97" t="str">
        <f>+IFERROR(VLOOKUP(B106,FILED!$B$4:$C$1003,2,FALSE),"")</f>
        <v/>
      </c>
      <c r="E106" s="97" t="str">
        <f t="shared" si="32"/>
        <v>0 42826</v>
      </c>
      <c r="F106" s="97" t="str">
        <f t="shared" si="33"/>
        <v>0 42856</v>
      </c>
      <c r="G106" s="97" t="str">
        <f t="shared" si="34"/>
        <v>0 42887</v>
      </c>
      <c r="H106" s="97" t="str">
        <f t="shared" si="35"/>
        <v>0 42917</v>
      </c>
      <c r="I106" s="97" t="str">
        <f t="shared" si="36"/>
        <v>0 42948</v>
      </c>
      <c r="J106" s="97" t="str">
        <f t="shared" si="37"/>
        <v>0 42979</v>
      </c>
      <c r="K106" s="97" t="str">
        <f t="shared" si="38"/>
        <v>0 43009</v>
      </c>
      <c r="L106" s="97" t="str">
        <f t="shared" si="39"/>
        <v>0 43040</v>
      </c>
      <c r="M106" s="97" t="str">
        <f t="shared" si="40"/>
        <v>0 43070</v>
      </c>
      <c r="N106" s="97" t="str">
        <f t="shared" si="41"/>
        <v>0 43101</v>
      </c>
      <c r="O106" s="97" t="str">
        <f t="shared" si="42"/>
        <v>0 43132</v>
      </c>
      <c r="P106" s="97" t="str">
        <f t="shared" si="43"/>
        <v>0 43160</v>
      </c>
      <c r="Q106" s="8">
        <f>IFERROR(VLOOKUP(C106,ONLINE!$B$5:$C$5103,2,FALSE),0)</f>
        <v>0</v>
      </c>
      <c r="R106" s="9">
        <f>SUMIF(ONLINE!$W:$W,EXCESS!E106,ONLINE!$Q:$Q)</f>
        <v>0</v>
      </c>
      <c r="S106" s="9">
        <f>SUMIF(ONLINE!$W:$W,EXCESS!F106,ONLINE!$Q:$Q)</f>
        <v>0</v>
      </c>
      <c r="T106" s="9">
        <f>SUMIF(ONLINE!$W:$W,EXCESS!G106,ONLINE!$Q:$Q)</f>
        <v>0</v>
      </c>
      <c r="U106" s="9">
        <f>SUMIF(ONLINE!$W:$W,EXCESS!H106,ONLINE!$Q:$Q)</f>
        <v>0</v>
      </c>
      <c r="V106" s="9">
        <f>SUMIF(ONLINE!$W:$W,EXCESS!I106,ONLINE!$Q:$Q)</f>
        <v>0</v>
      </c>
      <c r="W106" s="9">
        <f>SUMIF(ONLINE!$W:$W,EXCESS!J106,ONLINE!$Q:$Q)</f>
        <v>0</v>
      </c>
      <c r="X106" s="9">
        <f>SUMIF(ONLINE!$W:$W,EXCESS!K106,ONLINE!$Q:$Q)</f>
        <v>0</v>
      </c>
      <c r="Y106" s="9">
        <f>SUMIF(ONLINE!$W:$W,EXCESS!L106,ONLINE!$Q:$Q)</f>
        <v>0</v>
      </c>
      <c r="Z106" s="9">
        <f>SUMIF(ONLINE!$W:$W,EXCESS!M106,ONLINE!$Q:$Q)</f>
        <v>0</v>
      </c>
      <c r="AA106" s="9">
        <f>SUMIF(ONLINE!$W:$W,EXCESS!N106,ONLINE!$Q:$Q)</f>
        <v>0</v>
      </c>
      <c r="AB106" s="9">
        <f>SUMIF(ONLINE!$W:$W,EXCESS!O106,ONLINE!$Q:$Q)</f>
        <v>0</v>
      </c>
      <c r="AC106" s="9">
        <f>SUMIF(ONLINE!$W:$W,EXCESS!P106,ONLINE!$Q:$Q)</f>
        <v>0</v>
      </c>
      <c r="AD106" s="9">
        <f t="shared" si="45"/>
        <v>0</v>
      </c>
      <c r="AE106" s="8"/>
      <c r="AF106" s="8">
        <f>SUMIF(WORKING!$Q:$Q,EXCESS!E106,WORKING!$J:$J)</f>
        <v>0</v>
      </c>
      <c r="AG106" s="8">
        <f>SUMIF(WORKING!$Q:$Q,EXCESS!F106,WORKING!$J:$J)</f>
        <v>0</v>
      </c>
      <c r="AH106" s="8">
        <f>SUMIF(WORKING!$Q:$Q,EXCESS!G106,WORKING!$J:$J)</f>
        <v>0</v>
      </c>
      <c r="AI106" s="8">
        <f>SUMIF(WORKING!$Q:$Q,EXCESS!H106,WORKING!$J:$J)</f>
        <v>0</v>
      </c>
      <c r="AJ106" s="8">
        <f>SUMIF(WORKING!$Q:$Q,EXCESS!I106,WORKING!$J:$J)</f>
        <v>0</v>
      </c>
      <c r="AK106" s="8">
        <f>SUMIF(WORKING!$Q:$Q,EXCESS!J106,WORKING!$J:$J)</f>
        <v>0</v>
      </c>
      <c r="AL106" s="8">
        <f>SUMIF(WORKING!$Q:$Q,EXCESS!K106,WORKING!$J:$J)</f>
        <v>0</v>
      </c>
      <c r="AM106" s="8">
        <f>SUMIF(WORKING!$Q:$Q,EXCESS!L106,WORKING!$J:$J)</f>
        <v>0</v>
      </c>
      <c r="AN106" s="8">
        <f>SUMIF(WORKING!$Q:$Q,EXCESS!M106,WORKING!$J:$J)</f>
        <v>0</v>
      </c>
      <c r="AO106" s="8">
        <f>SUMIF(WORKING!$Q:$Q,EXCESS!N106,WORKING!$J:$J)</f>
        <v>0</v>
      </c>
      <c r="AP106" s="8">
        <f>SUMIF(WORKING!$Q:$Q,EXCESS!O106,WORKING!$J:$J)</f>
        <v>0</v>
      </c>
      <c r="AQ106" s="8">
        <f>SUMIF(WORKING!$Q:$Q,EXCESS!P106,WORKING!$J:$J)</f>
        <v>0</v>
      </c>
      <c r="AR106" s="8">
        <f t="shared" si="46"/>
        <v>0</v>
      </c>
      <c r="AT106" s="9">
        <f t="shared" si="47"/>
        <v>0</v>
      </c>
      <c r="AU106" s="9">
        <f t="shared" si="48"/>
        <v>0</v>
      </c>
      <c r="AV106" s="9">
        <f t="shared" si="49"/>
        <v>0</v>
      </c>
      <c r="AW106" s="9">
        <f t="shared" si="50"/>
        <v>0</v>
      </c>
      <c r="AX106" s="9">
        <f t="shared" si="51"/>
        <v>0</v>
      </c>
      <c r="AY106" s="9">
        <f t="shared" si="52"/>
        <v>0</v>
      </c>
      <c r="AZ106" s="9">
        <f t="shared" si="53"/>
        <v>0</v>
      </c>
      <c r="BA106" s="9">
        <f t="shared" si="54"/>
        <v>0</v>
      </c>
      <c r="BB106" s="9">
        <f t="shared" si="55"/>
        <v>0</v>
      </c>
      <c r="BC106" s="9">
        <f t="shared" si="56"/>
        <v>0</v>
      </c>
      <c r="BD106" s="9">
        <f t="shared" si="57"/>
        <v>0</v>
      </c>
      <c r="BE106" s="9">
        <f t="shared" si="58"/>
        <v>0</v>
      </c>
      <c r="BF106" s="9">
        <f t="shared" si="59"/>
        <v>0</v>
      </c>
    </row>
    <row r="107" spans="1:58">
      <c r="A107" s="7">
        <v>102</v>
      </c>
      <c r="B107" s="8" t="e">
        <f t="array" ref="B107">+INDEX(FILED!$B$4:$B$1003,SMALL(IF(EXCESS!$B$5=FILED!$Q$4:$Q$1003,ROW(FILED!$Q$4:$Q$1003)-ROW(FILED!$Q$4)+1),EXCESS!A107))</f>
        <v>#NUM!</v>
      </c>
      <c r="C107" s="8">
        <f t="shared" si="44"/>
        <v>0</v>
      </c>
      <c r="D107" s="97" t="str">
        <f>+IFERROR(VLOOKUP(B107,FILED!$B$4:$C$1003,2,FALSE),"")</f>
        <v/>
      </c>
      <c r="E107" s="97" t="str">
        <f t="shared" si="32"/>
        <v>0 42826</v>
      </c>
      <c r="F107" s="97" t="str">
        <f t="shared" si="33"/>
        <v>0 42856</v>
      </c>
      <c r="G107" s="97" t="str">
        <f t="shared" si="34"/>
        <v>0 42887</v>
      </c>
      <c r="H107" s="97" t="str">
        <f t="shared" si="35"/>
        <v>0 42917</v>
      </c>
      <c r="I107" s="97" t="str">
        <f t="shared" si="36"/>
        <v>0 42948</v>
      </c>
      <c r="J107" s="97" t="str">
        <f t="shared" si="37"/>
        <v>0 42979</v>
      </c>
      <c r="K107" s="97" t="str">
        <f t="shared" si="38"/>
        <v>0 43009</v>
      </c>
      <c r="L107" s="97" t="str">
        <f t="shared" si="39"/>
        <v>0 43040</v>
      </c>
      <c r="M107" s="97" t="str">
        <f t="shared" si="40"/>
        <v>0 43070</v>
      </c>
      <c r="N107" s="97" t="str">
        <f t="shared" si="41"/>
        <v>0 43101</v>
      </c>
      <c r="O107" s="97" t="str">
        <f t="shared" si="42"/>
        <v>0 43132</v>
      </c>
      <c r="P107" s="97" t="str">
        <f t="shared" si="43"/>
        <v>0 43160</v>
      </c>
      <c r="Q107" s="8">
        <f>IFERROR(VLOOKUP(C107,ONLINE!$B$5:$C$5103,2,FALSE),0)</f>
        <v>0</v>
      </c>
      <c r="R107" s="9">
        <f>SUMIF(ONLINE!$W:$W,EXCESS!E107,ONLINE!$Q:$Q)</f>
        <v>0</v>
      </c>
      <c r="S107" s="9">
        <f>SUMIF(ONLINE!$W:$W,EXCESS!F107,ONLINE!$Q:$Q)</f>
        <v>0</v>
      </c>
      <c r="T107" s="9">
        <f>SUMIF(ONLINE!$W:$W,EXCESS!G107,ONLINE!$Q:$Q)</f>
        <v>0</v>
      </c>
      <c r="U107" s="9">
        <f>SUMIF(ONLINE!$W:$W,EXCESS!H107,ONLINE!$Q:$Q)</f>
        <v>0</v>
      </c>
      <c r="V107" s="9">
        <f>SUMIF(ONLINE!$W:$W,EXCESS!I107,ONLINE!$Q:$Q)</f>
        <v>0</v>
      </c>
      <c r="W107" s="9">
        <f>SUMIF(ONLINE!$W:$W,EXCESS!J107,ONLINE!$Q:$Q)</f>
        <v>0</v>
      </c>
      <c r="X107" s="9">
        <f>SUMIF(ONLINE!$W:$W,EXCESS!K107,ONLINE!$Q:$Q)</f>
        <v>0</v>
      </c>
      <c r="Y107" s="9">
        <f>SUMIF(ONLINE!$W:$W,EXCESS!L107,ONLINE!$Q:$Q)</f>
        <v>0</v>
      </c>
      <c r="Z107" s="9">
        <f>SUMIF(ONLINE!$W:$W,EXCESS!M107,ONLINE!$Q:$Q)</f>
        <v>0</v>
      </c>
      <c r="AA107" s="9">
        <f>SUMIF(ONLINE!$W:$W,EXCESS!N107,ONLINE!$Q:$Q)</f>
        <v>0</v>
      </c>
      <c r="AB107" s="9">
        <f>SUMIF(ONLINE!$W:$W,EXCESS!O107,ONLINE!$Q:$Q)</f>
        <v>0</v>
      </c>
      <c r="AC107" s="9">
        <f>SUMIF(ONLINE!$W:$W,EXCESS!P107,ONLINE!$Q:$Q)</f>
        <v>0</v>
      </c>
      <c r="AD107" s="9">
        <f t="shared" si="45"/>
        <v>0</v>
      </c>
      <c r="AE107" s="8"/>
      <c r="AF107" s="8">
        <f>SUMIF(WORKING!$Q:$Q,EXCESS!E107,WORKING!$J:$J)</f>
        <v>0</v>
      </c>
      <c r="AG107" s="8">
        <f>SUMIF(WORKING!$Q:$Q,EXCESS!F107,WORKING!$J:$J)</f>
        <v>0</v>
      </c>
      <c r="AH107" s="8">
        <f>SUMIF(WORKING!$Q:$Q,EXCESS!G107,WORKING!$J:$J)</f>
        <v>0</v>
      </c>
      <c r="AI107" s="8">
        <f>SUMIF(WORKING!$Q:$Q,EXCESS!H107,WORKING!$J:$J)</f>
        <v>0</v>
      </c>
      <c r="AJ107" s="8">
        <f>SUMIF(WORKING!$Q:$Q,EXCESS!I107,WORKING!$J:$J)</f>
        <v>0</v>
      </c>
      <c r="AK107" s="8">
        <f>SUMIF(WORKING!$Q:$Q,EXCESS!J107,WORKING!$J:$J)</f>
        <v>0</v>
      </c>
      <c r="AL107" s="8">
        <f>SUMIF(WORKING!$Q:$Q,EXCESS!K107,WORKING!$J:$J)</f>
        <v>0</v>
      </c>
      <c r="AM107" s="8">
        <f>SUMIF(WORKING!$Q:$Q,EXCESS!L107,WORKING!$J:$J)</f>
        <v>0</v>
      </c>
      <c r="AN107" s="8">
        <f>SUMIF(WORKING!$Q:$Q,EXCESS!M107,WORKING!$J:$J)</f>
        <v>0</v>
      </c>
      <c r="AO107" s="8">
        <f>SUMIF(WORKING!$Q:$Q,EXCESS!N107,WORKING!$J:$J)</f>
        <v>0</v>
      </c>
      <c r="AP107" s="8">
        <f>SUMIF(WORKING!$Q:$Q,EXCESS!O107,WORKING!$J:$J)</f>
        <v>0</v>
      </c>
      <c r="AQ107" s="8">
        <f>SUMIF(WORKING!$Q:$Q,EXCESS!P107,WORKING!$J:$J)</f>
        <v>0</v>
      </c>
      <c r="AR107" s="8">
        <f t="shared" si="46"/>
        <v>0</v>
      </c>
      <c r="AT107" s="9">
        <f t="shared" si="47"/>
        <v>0</v>
      </c>
      <c r="AU107" s="9">
        <f t="shared" si="48"/>
        <v>0</v>
      </c>
      <c r="AV107" s="9">
        <f t="shared" si="49"/>
        <v>0</v>
      </c>
      <c r="AW107" s="9">
        <f t="shared" si="50"/>
        <v>0</v>
      </c>
      <c r="AX107" s="9">
        <f t="shared" si="51"/>
        <v>0</v>
      </c>
      <c r="AY107" s="9">
        <f t="shared" si="52"/>
        <v>0</v>
      </c>
      <c r="AZ107" s="9">
        <f t="shared" si="53"/>
        <v>0</v>
      </c>
      <c r="BA107" s="9">
        <f t="shared" si="54"/>
        <v>0</v>
      </c>
      <c r="BB107" s="9">
        <f t="shared" si="55"/>
        <v>0</v>
      </c>
      <c r="BC107" s="9">
        <f t="shared" si="56"/>
        <v>0</v>
      </c>
      <c r="BD107" s="9">
        <f t="shared" si="57"/>
        <v>0</v>
      </c>
      <c r="BE107" s="9">
        <f t="shared" si="58"/>
        <v>0</v>
      </c>
      <c r="BF107" s="9">
        <f t="shared" si="59"/>
        <v>0</v>
      </c>
    </row>
    <row r="108" spans="1:58">
      <c r="A108" s="7">
        <v>103</v>
      </c>
      <c r="B108" s="8" t="e">
        <f t="array" ref="B108">+INDEX(FILED!$B$4:$B$1003,SMALL(IF(EXCESS!$B$5=FILED!$Q$4:$Q$1003,ROW(FILED!$Q$4:$Q$1003)-ROW(FILED!$Q$4)+1),EXCESS!A108))</f>
        <v>#NUM!</v>
      </c>
      <c r="C108" s="8">
        <f t="shared" si="44"/>
        <v>0</v>
      </c>
      <c r="D108" s="97" t="str">
        <f>+IFERROR(VLOOKUP(B108,FILED!$B$4:$C$1003,2,FALSE),"")</f>
        <v/>
      </c>
      <c r="E108" s="97" t="str">
        <f t="shared" si="32"/>
        <v>0 42826</v>
      </c>
      <c r="F108" s="97" t="str">
        <f t="shared" si="33"/>
        <v>0 42856</v>
      </c>
      <c r="G108" s="97" t="str">
        <f t="shared" si="34"/>
        <v>0 42887</v>
      </c>
      <c r="H108" s="97" t="str">
        <f t="shared" si="35"/>
        <v>0 42917</v>
      </c>
      <c r="I108" s="97" t="str">
        <f t="shared" si="36"/>
        <v>0 42948</v>
      </c>
      <c r="J108" s="97" t="str">
        <f t="shared" si="37"/>
        <v>0 42979</v>
      </c>
      <c r="K108" s="97" t="str">
        <f t="shared" si="38"/>
        <v>0 43009</v>
      </c>
      <c r="L108" s="97" t="str">
        <f t="shared" si="39"/>
        <v>0 43040</v>
      </c>
      <c r="M108" s="97" t="str">
        <f t="shared" si="40"/>
        <v>0 43070</v>
      </c>
      <c r="N108" s="97" t="str">
        <f t="shared" si="41"/>
        <v>0 43101</v>
      </c>
      <c r="O108" s="97" t="str">
        <f t="shared" si="42"/>
        <v>0 43132</v>
      </c>
      <c r="P108" s="97" t="str">
        <f t="shared" si="43"/>
        <v>0 43160</v>
      </c>
      <c r="Q108" s="8">
        <f>IFERROR(VLOOKUP(C108,ONLINE!$B$5:$C$5103,2,FALSE),0)</f>
        <v>0</v>
      </c>
      <c r="R108" s="9">
        <f>SUMIF(ONLINE!$W:$W,EXCESS!E108,ONLINE!$Q:$Q)</f>
        <v>0</v>
      </c>
      <c r="S108" s="9">
        <f>SUMIF(ONLINE!$W:$W,EXCESS!F108,ONLINE!$Q:$Q)</f>
        <v>0</v>
      </c>
      <c r="T108" s="9">
        <f>SUMIF(ONLINE!$W:$W,EXCESS!G108,ONLINE!$Q:$Q)</f>
        <v>0</v>
      </c>
      <c r="U108" s="9">
        <f>SUMIF(ONLINE!$W:$W,EXCESS!H108,ONLINE!$Q:$Q)</f>
        <v>0</v>
      </c>
      <c r="V108" s="9">
        <f>SUMIF(ONLINE!$W:$W,EXCESS!I108,ONLINE!$Q:$Q)</f>
        <v>0</v>
      </c>
      <c r="W108" s="9">
        <f>SUMIF(ONLINE!$W:$W,EXCESS!J108,ONLINE!$Q:$Q)</f>
        <v>0</v>
      </c>
      <c r="X108" s="9">
        <f>SUMIF(ONLINE!$W:$W,EXCESS!K108,ONLINE!$Q:$Q)</f>
        <v>0</v>
      </c>
      <c r="Y108" s="9">
        <f>SUMIF(ONLINE!$W:$W,EXCESS!L108,ONLINE!$Q:$Q)</f>
        <v>0</v>
      </c>
      <c r="Z108" s="9">
        <f>SUMIF(ONLINE!$W:$W,EXCESS!M108,ONLINE!$Q:$Q)</f>
        <v>0</v>
      </c>
      <c r="AA108" s="9">
        <f>SUMIF(ONLINE!$W:$W,EXCESS!N108,ONLINE!$Q:$Q)</f>
        <v>0</v>
      </c>
      <c r="AB108" s="9">
        <f>SUMIF(ONLINE!$W:$W,EXCESS!O108,ONLINE!$Q:$Q)</f>
        <v>0</v>
      </c>
      <c r="AC108" s="9">
        <f>SUMIF(ONLINE!$W:$W,EXCESS!P108,ONLINE!$Q:$Q)</f>
        <v>0</v>
      </c>
      <c r="AD108" s="9">
        <f t="shared" si="45"/>
        <v>0</v>
      </c>
      <c r="AE108" s="8"/>
      <c r="AF108" s="8">
        <f>SUMIF(WORKING!$Q:$Q,EXCESS!E108,WORKING!$J:$J)</f>
        <v>0</v>
      </c>
      <c r="AG108" s="8">
        <f>SUMIF(WORKING!$Q:$Q,EXCESS!F108,WORKING!$J:$J)</f>
        <v>0</v>
      </c>
      <c r="AH108" s="8">
        <f>SUMIF(WORKING!$Q:$Q,EXCESS!G108,WORKING!$J:$J)</f>
        <v>0</v>
      </c>
      <c r="AI108" s="8">
        <f>SUMIF(WORKING!$Q:$Q,EXCESS!H108,WORKING!$J:$J)</f>
        <v>0</v>
      </c>
      <c r="AJ108" s="8">
        <f>SUMIF(WORKING!$Q:$Q,EXCESS!I108,WORKING!$J:$J)</f>
        <v>0</v>
      </c>
      <c r="AK108" s="8">
        <f>SUMIF(WORKING!$Q:$Q,EXCESS!J108,WORKING!$J:$J)</f>
        <v>0</v>
      </c>
      <c r="AL108" s="8">
        <f>SUMIF(WORKING!$Q:$Q,EXCESS!K108,WORKING!$J:$J)</f>
        <v>0</v>
      </c>
      <c r="AM108" s="8">
        <f>SUMIF(WORKING!$Q:$Q,EXCESS!L108,WORKING!$J:$J)</f>
        <v>0</v>
      </c>
      <c r="AN108" s="8">
        <f>SUMIF(WORKING!$Q:$Q,EXCESS!M108,WORKING!$J:$J)</f>
        <v>0</v>
      </c>
      <c r="AO108" s="8">
        <f>SUMIF(WORKING!$Q:$Q,EXCESS!N108,WORKING!$J:$J)</f>
        <v>0</v>
      </c>
      <c r="AP108" s="8">
        <f>SUMIF(WORKING!$Q:$Q,EXCESS!O108,WORKING!$J:$J)</f>
        <v>0</v>
      </c>
      <c r="AQ108" s="8">
        <f>SUMIF(WORKING!$Q:$Q,EXCESS!P108,WORKING!$J:$J)</f>
        <v>0</v>
      </c>
      <c r="AR108" s="8">
        <f t="shared" si="46"/>
        <v>0</v>
      </c>
      <c r="AT108" s="9">
        <f t="shared" si="47"/>
        <v>0</v>
      </c>
      <c r="AU108" s="9">
        <f t="shared" si="48"/>
        <v>0</v>
      </c>
      <c r="AV108" s="9">
        <f t="shared" si="49"/>
        <v>0</v>
      </c>
      <c r="AW108" s="9">
        <f t="shared" si="50"/>
        <v>0</v>
      </c>
      <c r="AX108" s="9">
        <f t="shared" si="51"/>
        <v>0</v>
      </c>
      <c r="AY108" s="9">
        <f t="shared" si="52"/>
        <v>0</v>
      </c>
      <c r="AZ108" s="9">
        <f t="shared" si="53"/>
        <v>0</v>
      </c>
      <c r="BA108" s="9">
        <f t="shared" si="54"/>
        <v>0</v>
      </c>
      <c r="BB108" s="9">
        <f t="shared" si="55"/>
        <v>0</v>
      </c>
      <c r="BC108" s="9">
        <f t="shared" si="56"/>
        <v>0</v>
      </c>
      <c r="BD108" s="9">
        <f t="shared" si="57"/>
        <v>0</v>
      </c>
      <c r="BE108" s="9">
        <f t="shared" si="58"/>
        <v>0</v>
      </c>
      <c r="BF108" s="9">
        <f t="shared" si="59"/>
        <v>0</v>
      </c>
    </row>
    <row r="109" spans="1:58">
      <c r="A109" s="7">
        <v>104</v>
      </c>
      <c r="B109" s="8" t="e">
        <f t="array" ref="B109">+INDEX(FILED!$B$4:$B$1003,SMALL(IF(EXCESS!$B$5=FILED!$Q$4:$Q$1003,ROW(FILED!$Q$4:$Q$1003)-ROW(FILED!$Q$4)+1),EXCESS!A109))</f>
        <v>#NUM!</v>
      </c>
      <c r="C109" s="8">
        <f t="shared" si="44"/>
        <v>0</v>
      </c>
      <c r="D109" s="97" t="str">
        <f>+IFERROR(VLOOKUP(B109,FILED!$B$4:$C$1003,2,FALSE),"")</f>
        <v/>
      </c>
      <c r="E109" s="97" t="str">
        <f t="shared" si="32"/>
        <v>0 42826</v>
      </c>
      <c r="F109" s="97" t="str">
        <f t="shared" si="33"/>
        <v>0 42856</v>
      </c>
      <c r="G109" s="97" t="str">
        <f t="shared" si="34"/>
        <v>0 42887</v>
      </c>
      <c r="H109" s="97" t="str">
        <f t="shared" si="35"/>
        <v>0 42917</v>
      </c>
      <c r="I109" s="97" t="str">
        <f t="shared" si="36"/>
        <v>0 42948</v>
      </c>
      <c r="J109" s="97" t="str">
        <f t="shared" si="37"/>
        <v>0 42979</v>
      </c>
      <c r="K109" s="97" t="str">
        <f t="shared" si="38"/>
        <v>0 43009</v>
      </c>
      <c r="L109" s="97" t="str">
        <f t="shared" si="39"/>
        <v>0 43040</v>
      </c>
      <c r="M109" s="97" t="str">
        <f t="shared" si="40"/>
        <v>0 43070</v>
      </c>
      <c r="N109" s="97" t="str">
        <f t="shared" si="41"/>
        <v>0 43101</v>
      </c>
      <c r="O109" s="97" t="str">
        <f t="shared" si="42"/>
        <v>0 43132</v>
      </c>
      <c r="P109" s="97" t="str">
        <f t="shared" si="43"/>
        <v>0 43160</v>
      </c>
      <c r="Q109" s="8">
        <f>IFERROR(VLOOKUP(C109,ONLINE!$B$5:$C$5103,2,FALSE),0)</f>
        <v>0</v>
      </c>
      <c r="R109" s="9">
        <f>SUMIF(ONLINE!$W:$W,EXCESS!E109,ONLINE!$Q:$Q)</f>
        <v>0</v>
      </c>
      <c r="S109" s="9">
        <f>SUMIF(ONLINE!$W:$W,EXCESS!F109,ONLINE!$Q:$Q)</f>
        <v>0</v>
      </c>
      <c r="T109" s="9">
        <f>SUMIF(ONLINE!$W:$W,EXCESS!G109,ONLINE!$Q:$Q)</f>
        <v>0</v>
      </c>
      <c r="U109" s="9">
        <f>SUMIF(ONLINE!$W:$W,EXCESS!H109,ONLINE!$Q:$Q)</f>
        <v>0</v>
      </c>
      <c r="V109" s="9">
        <f>SUMIF(ONLINE!$W:$W,EXCESS!I109,ONLINE!$Q:$Q)</f>
        <v>0</v>
      </c>
      <c r="W109" s="9">
        <f>SUMIF(ONLINE!$W:$W,EXCESS!J109,ONLINE!$Q:$Q)</f>
        <v>0</v>
      </c>
      <c r="X109" s="9">
        <f>SUMIF(ONLINE!$W:$W,EXCESS!K109,ONLINE!$Q:$Q)</f>
        <v>0</v>
      </c>
      <c r="Y109" s="9">
        <f>SUMIF(ONLINE!$W:$W,EXCESS!L109,ONLINE!$Q:$Q)</f>
        <v>0</v>
      </c>
      <c r="Z109" s="9">
        <f>SUMIF(ONLINE!$W:$W,EXCESS!M109,ONLINE!$Q:$Q)</f>
        <v>0</v>
      </c>
      <c r="AA109" s="9">
        <f>SUMIF(ONLINE!$W:$W,EXCESS!N109,ONLINE!$Q:$Q)</f>
        <v>0</v>
      </c>
      <c r="AB109" s="9">
        <f>SUMIF(ONLINE!$W:$W,EXCESS!O109,ONLINE!$Q:$Q)</f>
        <v>0</v>
      </c>
      <c r="AC109" s="9">
        <f>SUMIF(ONLINE!$W:$W,EXCESS!P109,ONLINE!$Q:$Q)</f>
        <v>0</v>
      </c>
      <c r="AD109" s="9">
        <f t="shared" si="45"/>
        <v>0</v>
      </c>
      <c r="AE109" s="8"/>
      <c r="AF109" s="8">
        <f>SUMIF(WORKING!$Q:$Q,EXCESS!E109,WORKING!$J:$J)</f>
        <v>0</v>
      </c>
      <c r="AG109" s="8">
        <f>SUMIF(WORKING!$Q:$Q,EXCESS!F109,WORKING!$J:$J)</f>
        <v>0</v>
      </c>
      <c r="AH109" s="8">
        <f>SUMIF(WORKING!$Q:$Q,EXCESS!G109,WORKING!$J:$J)</f>
        <v>0</v>
      </c>
      <c r="AI109" s="8">
        <f>SUMIF(WORKING!$Q:$Q,EXCESS!H109,WORKING!$J:$J)</f>
        <v>0</v>
      </c>
      <c r="AJ109" s="8">
        <f>SUMIF(WORKING!$Q:$Q,EXCESS!I109,WORKING!$J:$J)</f>
        <v>0</v>
      </c>
      <c r="AK109" s="8">
        <f>SUMIF(WORKING!$Q:$Q,EXCESS!J109,WORKING!$J:$J)</f>
        <v>0</v>
      </c>
      <c r="AL109" s="8">
        <f>SUMIF(WORKING!$Q:$Q,EXCESS!K109,WORKING!$J:$J)</f>
        <v>0</v>
      </c>
      <c r="AM109" s="8">
        <f>SUMIF(WORKING!$Q:$Q,EXCESS!L109,WORKING!$J:$J)</f>
        <v>0</v>
      </c>
      <c r="AN109" s="8">
        <f>SUMIF(WORKING!$Q:$Q,EXCESS!M109,WORKING!$J:$J)</f>
        <v>0</v>
      </c>
      <c r="AO109" s="8">
        <f>SUMIF(WORKING!$Q:$Q,EXCESS!N109,WORKING!$J:$J)</f>
        <v>0</v>
      </c>
      <c r="AP109" s="8">
        <f>SUMIF(WORKING!$Q:$Q,EXCESS!O109,WORKING!$J:$J)</f>
        <v>0</v>
      </c>
      <c r="AQ109" s="8">
        <f>SUMIF(WORKING!$Q:$Q,EXCESS!P109,WORKING!$J:$J)</f>
        <v>0</v>
      </c>
      <c r="AR109" s="8">
        <f t="shared" si="46"/>
        <v>0</v>
      </c>
      <c r="AT109" s="9">
        <f t="shared" si="47"/>
        <v>0</v>
      </c>
      <c r="AU109" s="9">
        <f t="shared" si="48"/>
        <v>0</v>
      </c>
      <c r="AV109" s="9">
        <f t="shared" si="49"/>
        <v>0</v>
      </c>
      <c r="AW109" s="9">
        <f t="shared" si="50"/>
        <v>0</v>
      </c>
      <c r="AX109" s="9">
        <f t="shared" si="51"/>
        <v>0</v>
      </c>
      <c r="AY109" s="9">
        <f t="shared" si="52"/>
        <v>0</v>
      </c>
      <c r="AZ109" s="9">
        <f t="shared" si="53"/>
        <v>0</v>
      </c>
      <c r="BA109" s="9">
        <f t="shared" si="54"/>
        <v>0</v>
      </c>
      <c r="BB109" s="9">
        <f t="shared" si="55"/>
        <v>0</v>
      </c>
      <c r="BC109" s="9">
        <f t="shared" si="56"/>
        <v>0</v>
      </c>
      <c r="BD109" s="9">
        <f t="shared" si="57"/>
        <v>0</v>
      </c>
      <c r="BE109" s="9">
        <f t="shared" si="58"/>
        <v>0</v>
      </c>
      <c r="BF109" s="9">
        <f t="shared" si="59"/>
        <v>0</v>
      </c>
    </row>
    <row r="110" spans="1:58">
      <c r="A110" s="7">
        <v>105</v>
      </c>
      <c r="B110" s="8" t="e">
        <f t="array" ref="B110">+INDEX(FILED!$B$4:$B$1003,SMALL(IF(EXCESS!$B$5=FILED!$Q$4:$Q$1003,ROW(FILED!$Q$4:$Q$1003)-ROW(FILED!$Q$4)+1),EXCESS!A110))</f>
        <v>#NUM!</v>
      </c>
      <c r="C110" s="8">
        <f t="shared" si="44"/>
        <v>0</v>
      </c>
      <c r="D110" s="97" t="str">
        <f>+IFERROR(VLOOKUP(B110,FILED!$B$4:$C$1003,2,FALSE),"")</f>
        <v/>
      </c>
      <c r="E110" s="97" t="str">
        <f t="shared" si="32"/>
        <v>0 42826</v>
      </c>
      <c r="F110" s="97" t="str">
        <f t="shared" si="33"/>
        <v>0 42856</v>
      </c>
      <c r="G110" s="97" t="str">
        <f t="shared" si="34"/>
        <v>0 42887</v>
      </c>
      <c r="H110" s="97" t="str">
        <f t="shared" si="35"/>
        <v>0 42917</v>
      </c>
      <c r="I110" s="97" t="str">
        <f t="shared" si="36"/>
        <v>0 42948</v>
      </c>
      <c r="J110" s="97" t="str">
        <f t="shared" si="37"/>
        <v>0 42979</v>
      </c>
      <c r="K110" s="97" t="str">
        <f t="shared" si="38"/>
        <v>0 43009</v>
      </c>
      <c r="L110" s="97" t="str">
        <f t="shared" si="39"/>
        <v>0 43040</v>
      </c>
      <c r="M110" s="97" t="str">
        <f t="shared" si="40"/>
        <v>0 43070</v>
      </c>
      <c r="N110" s="97" t="str">
        <f t="shared" si="41"/>
        <v>0 43101</v>
      </c>
      <c r="O110" s="97" t="str">
        <f t="shared" si="42"/>
        <v>0 43132</v>
      </c>
      <c r="P110" s="97" t="str">
        <f t="shared" si="43"/>
        <v>0 43160</v>
      </c>
      <c r="Q110" s="8">
        <f>IFERROR(VLOOKUP(C110,ONLINE!$B$5:$C$5103,2,FALSE),0)</f>
        <v>0</v>
      </c>
      <c r="R110" s="9">
        <f>SUMIF(ONLINE!$W:$W,EXCESS!E110,ONLINE!$Q:$Q)</f>
        <v>0</v>
      </c>
      <c r="S110" s="9">
        <f>SUMIF(ONLINE!$W:$W,EXCESS!F110,ONLINE!$Q:$Q)</f>
        <v>0</v>
      </c>
      <c r="T110" s="9">
        <f>SUMIF(ONLINE!$W:$W,EXCESS!G110,ONLINE!$Q:$Q)</f>
        <v>0</v>
      </c>
      <c r="U110" s="9">
        <f>SUMIF(ONLINE!$W:$W,EXCESS!H110,ONLINE!$Q:$Q)</f>
        <v>0</v>
      </c>
      <c r="V110" s="9">
        <f>SUMIF(ONLINE!$W:$W,EXCESS!I110,ONLINE!$Q:$Q)</f>
        <v>0</v>
      </c>
      <c r="W110" s="9">
        <f>SUMIF(ONLINE!$W:$W,EXCESS!J110,ONLINE!$Q:$Q)</f>
        <v>0</v>
      </c>
      <c r="X110" s="9">
        <f>SUMIF(ONLINE!$W:$W,EXCESS!K110,ONLINE!$Q:$Q)</f>
        <v>0</v>
      </c>
      <c r="Y110" s="9">
        <f>SUMIF(ONLINE!$W:$W,EXCESS!L110,ONLINE!$Q:$Q)</f>
        <v>0</v>
      </c>
      <c r="Z110" s="9">
        <f>SUMIF(ONLINE!$W:$W,EXCESS!M110,ONLINE!$Q:$Q)</f>
        <v>0</v>
      </c>
      <c r="AA110" s="9">
        <f>SUMIF(ONLINE!$W:$W,EXCESS!N110,ONLINE!$Q:$Q)</f>
        <v>0</v>
      </c>
      <c r="AB110" s="9">
        <f>SUMIF(ONLINE!$W:$W,EXCESS!O110,ONLINE!$Q:$Q)</f>
        <v>0</v>
      </c>
      <c r="AC110" s="9">
        <f>SUMIF(ONLINE!$W:$W,EXCESS!P110,ONLINE!$Q:$Q)</f>
        <v>0</v>
      </c>
      <c r="AD110" s="9">
        <f t="shared" si="45"/>
        <v>0</v>
      </c>
      <c r="AE110" s="8"/>
      <c r="AF110" s="8">
        <f>SUMIF(WORKING!$Q:$Q,EXCESS!E110,WORKING!$J:$J)</f>
        <v>0</v>
      </c>
      <c r="AG110" s="8">
        <f>SUMIF(WORKING!$Q:$Q,EXCESS!F110,WORKING!$J:$J)</f>
        <v>0</v>
      </c>
      <c r="AH110" s="8">
        <f>SUMIF(WORKING!$Q:$Q,EXCESS!G110,WORKING!$J:$J)</f>
        <v>0</v>
      </c>
      <c r="AI110" s="8">
        <f>SUMIF(WORKING!$Q:$Q,EXCESS!H110,WORKING!$J:$J)</f>
        <v>0</v>
      </c>
      <c r="AJ110" s="8">
        <f>SUMIF(WORKING!$Q:$Q,EXCESS!I110,WORKING!$J:$J)</f>
        <v>0</v>
      </c>
      <c r="AK110" s="8">
        <f>SUMIF(WORKING!$Q:$Q,EXCESS!J110,WORKING!$J:$J)</f>
        <v>0</v>
      </c>
      <c r="AL110" s="8">
        <f>SUMIF(WORKING!$Q:$Q,EXCESS!K110,WORKING!$J:$J)</f>
        <v>0</v>
      </c>
      <c r="AM110" s="8">
        <f>SUMIF(WORKING!$Q:$Q,EXCESS!L110,WORKING!$J:$J)</f>
        <v>0</v>
      </c>
      <c r="AN110" s="8">
        <f>SUMIF(WORKING!$Q:$Q,EXCESS!M110,WORKING!$J:$J)</f>
        <v>0</v>
      </c>
      <c r="AO110" s="8">
        <f>SUMIF(WORKING!$Q:$Q,EXCESS!N110,WORKING!$J:$J)</f>
        <v>0</v>
      </c>
      <c r="AP110" s="8">
        <f>SUMIF(WORKING!$Q:$Q,EXCESS!O110,WORKING!$J:$J)</f>
        <v>0</v>
      </c>
      <c r="AQ110" s="8">
        <f>SUMIF(WORKING!$Q:$Q,EXCESS!P110,WORKING!$J:$J)</f>
        <v>0</v>
      </c>
      <c r="AR110" s="8">
        <f t="shared" si="46"/>
        <v>0</v>
      </c>
      <c r="AT110" s="9">
        <f t="shared" si="47"/>
        <v>0</v>
      </c>
      <c r="AU110" s="9">
        <f t="shared" si="48"/>
        <v>0</v>
      </c>
      <c r="AV110" s="9">
        <f t="shared" si="49"/>
        <v>0</v>
      </c>
      <c r="AW110" s="9">
        <f t="shared" si="50"/>
        <v>0</v>
      </c>
      <c r="AX110" s="9">
        <f t="shared" si="51"/>
        <v>0</v>
      </c>
      <c r="AY110" s="9">
        <f t="shared" si="52"/>
        <v>0</v>
      </c>
      <c r="AZ110" s="9">
        <f t="shared" si="53"/>
        <v>0</v>
      </c>
      <c r="BA110" s="9">
        <f t="shared" si="54"/>
        <v>0</v>
      </c>
      <c r="BB110" s="9">
        <f t="shared" si="55"/>
        <v>0</v>
      </c>
      <c r="BC110" s="9">
        <f t="shared" si="56"/>
        <v>0</v>
      </c>
      <c r="BD110" s="9">
        <f t="shared" si="57"/>
        <v>0</v>
      </c>
      <c r="BE110" s="9">
        <f t="shared" si="58"/>
        <v>0</v>
      </c>
      <c r="BF110" s="9">
        <f t="shared" si="59"/>
        <v>0</v>
      </c>
    </row>
    <row r="111" spans="1:58">
      <c r="A111" s="7">
        <v>106</v>
      </c>
      <c r="B111" s="8" t="e">
        <f t="array" ref="B111">+INDEX(FILED!$B$4:$B$1003,SMALL(IF(EXCESS!$B$5=FILED!$Q$4:$Q$1003,ROW(FILED!$Q$4:$Q$1003)-ROW(FILED!$Q$4)+1),EXCESS!A111))</f>
        <v>#NUM!</v>
      </c>
      <c r="C111" s="8">
        <f t="shared" si="44"/>
        <v>0</v>
      </c>
      <c r="D111" s="97" t="str">
        <f>+IFERROR(VLOOKUP(B111,FILED!$B$4:$C$1003,2,FALSE),"")</f>
        <v/>
      </c>
      <c r="E111" s="97" t="str">
        <f t="shared" si="32"/>
        <v>0 42826</v>
      </c>
      <c r="F111" s="97" t="str">
        <f t="shared" si="33"/>
        <v>0 42856</v>
      </c>
      <c r="G111" s="97" t="str">
        <f t="shared" si="34"/>
        <v>0 42887</v>
      </c>
      <c r="H111" s="97" t="str">
        <f t="shared" si="35"/>
        <v>0 42917</v>
      </c>
      <c r="I111" s="97" t="str">
        <f t="shared" si="36"/>
        <v>0 42948</v>
      </c>
      <c r="J111" s="97" t="str">
        <f t="shared" si="37"/>
        <v>0 42979</v>
      </c>
      <c r="K111" s="97" t="str">
        <f t="shared" si="38"/>
        <v>0 43009</v>
      </c>
      <c r="L111" s="97" t="str">
        <f t="shared" si="39"/>
        <v>0 43040</v>
      </c>
      <c r="M111" s="97" t="str">
        <f t="shared" si="40"/>
        <v>0 43070</v>
      </c>
      <c r="N111" s="97" t="str">
        <f t="shared" si="41"/>
        <v>0 43101</v>
      </c>
      <c r="O111" s="97" t="str">
        <f t="shared" si="42"/>
        <v>0 43132</v>
      </c>
      <c r="P111" s="97" t="str">
        <f t="shared" si="43"/>
        <v>0 43160</v>
      </c>
      <c r="Q111" s="8">
        <f>IFERROR(VLOOKUP(C111,ONLINE!$B$5:$C$5103,2,FALSE),0)</f>
        <v>0</v>
      </c>
      <c r="R111" s="9">
        <f>SUMIF(ONLINE!$W:$W,EXCESS!E111,ONLINE!$Q:$Q)</f>
        <v>0</v>
      </c>
      <c r="S111" s="9">
        <f>SUMIF(ONLINE!$W:$W,EXCESS!F111,ONLINE!$Q:$Q)</f>
        <v>0</v>
      </c>
      <c r="T111" s="9">
        <f>SUMIF(ONLINE!$W:$W,EXCESS!G111,ONLINE!$Q:$Q)</f>
        <v>0</v>
      </c>
      <c r="U111" s="9">
        <f>SUMIF(ONLINE!$W:$W,EXCESS!H111,ONLINE!$Q:$Q)</f>
        <v>0</v>
      </c>
      <c r="V111" s="9">
        <f>SUMIF(ONLINE!$W:$W,EXCESS!I111,ONLINE!$Q:$Q)</f>
        <v>0</v>
      </c>
      <c r="W111" s="9">
        <f>SUMIF(ONLINE!$W:$W,EXCESS!J111,ONLINE!$Q:$Q)</f>
        <v>0</v>
      </c>
      <c r="X111" s="9">
        <f>SUMIF(ONLINE!$W:$W,EXCESS!K111,ONLINE!$Q:$Q)</f>
        <v>0</v>
      </c>
      <c r="Y111" s="9">
        <f>SUMIF(ONLINE!$W:$W,EXCESS!L111,ONLINE!$Q:$Q)</f>
        <v>0</v>
      </c>
      <c r="Z111" s="9">
        <f>SUMIF(ONLINE!$W:$W,EXCESS!M111,ONLINE!$Q:$Q)</f>
        <v>0</v>
      </c>
      <c r="AA111" s="9">
        <f>SUMIF(ONLINE!$W:$W,EXCESS!N111,ONLINE!$Q:$Q)</f>
        <v>0</v>
      </c>
      <c r="AB111" s="9">
        <f>SUMIF(ONLINE!$W:$W,EXCESS!O111,ONLINE!$Q:$Q)</f>
        <v>0</v>
      </c>
      <c r="AC111" s="9">
        <f>SUMIF(ONLINE!$W:$W,EXCESS!P111,ONLINE!$Q:$Q)</f>
        <v>0</v>
      </c>
      <c r="AD111" s="9">
        <f t="shared" si="45"/>
        <v>0</v>
      </c>
      <c r="AE111" s="8"/>
      <c r="AF111" s="8">
        <f>SUMIF(WORKING!$Q:$Q,EXCESS!E111,WORKING!$J:$J)</f>
        <v>0</v>
      </c>
      <c r="AG111" s="8">
        <f>SUMIF(WORKING!$Q:$Q,EXCESS!F111,WORKING!$J:$J)</f>
        <v>0</v>
      </c>
      <c r="AH111" s="8">
        <f>SUMIF(WORKING!$Q:$Q,EXCESS!G111,WORKING!$J:$J)</f>
        <v>0</v>
      </c>
      <c r="AI111" s="8">
        <f>SUMIF(WORKING!$Q:$Q,EXCESS!H111,WORKING!$J:$J)</f>
        <v>0</v>
      </c>
      <c r="AJ111" s="8">
        <f>SUMIF(WORKING!$Q:$Q,EXCESS!I111,WORKING!$J:$J)</f>
        <v>0</v>
      </c>
      <c r="AK111" s="8">
        <f>SUMIF(WORKING!$Q:$Q,EXCESS!J111,WORKING!$J:$J)</f>
        <v>0</v>
      </c>
      <c r="AL111" s="8">
        <f>SUMIF(WORKING!$Q:$Q,EXCESS!K111,WORKING!$J:$J)</f>
        <v>0</v>
      </c>
      <c r="AM111" s="8">
        <f>SUMIF(WORKING!$Q:$Q,EXCESS!L111,WORKING!$J:$J)</f>
        <v>0</v>
      </c>
      <c r="AN111" s="8">
        <f>SUMIF(WORKING!$Q:$Q,EXCESS!M111,WORKING!$J:$J)</f>
        <v>0</v>
      </c>
      <c r="AO111" s="8">
        <f>SUMIF(WORKING!$Q:$Q,EXCESS!N111,WORKING!$J:$J)</f>
        <v>0</v>
      </c>
      <c r="AP111" s="8">
        <f>SUMIF(WORKING!$Q:$Q,EXCESS!O111,WORKING!$J:$J)</f>
        <v>0</v>
      </c>
      <c r="AQ111" s="8">
        <f>SUMIF(WORKING!$Q:$Q,EXCESS!P111,WORKING!$J:$J)</f>
        <v>0</v>
      </c>
      <c r="AR111" s="8">
        <f t="shared" si="46"/>
        <v>0</v>
      </c>
      <c r="AT111" s="9">
        <f t="shared" si="47"/>
        <v>0</v>
      </c>
      <c r="AU111" s="9">
        <f t="shared" si="48"/>
        <v>0</v>
      </c>
      <c r="AV111" s="9">
        <f t="shared" si="49"/>
        <v>0</v>
      </c>
      <c r="AW111" s="9">
        <f t="shared" si="50"/>
        <v>0</v>
      </c>
      <c r="AX111" s="9">
        <f t="shared" si="51"/>
        <v>0</v>
      </c>
      <c r="AY111" s="9">
        <f t="shared" si="52"/>
        <v>0</v>
      </c>
      <c r="AZ111" s="9">
        <f t="shared" si="53"/>
        <v>0</v>
      </c>
      <c r="BA111" s="9">
        <f t="shared" si="54"/>
        <v>0</v>
      </c>
      <c r="BB111" s="9">
        <f t="shared" si="55"/>
        <v>0</v>
      </c>
      <c r="BC111" s="9">
        <f t="shared" si="56"/>
        <v>0</v>
      </c>
      <c r="BD111" s="9">
        <f t="shared" si="57"/>
        <v>0</v>
      </c>
      <c r="BE111" s="9">
        <f t="shared" si="58"/>
        <v>0</v>
      </c>
      <c r="BF111" s="9">
        <f t="shared" si="59"/>
        <v>0</v>
      </c>
    </row>
    <row r="112" spans="1:58">
      <c r="A112" s="7">
        <v>107</v>
      </c>
      <c r="B112" s="8" t="e">
        <f t="array" ref="B112">+INDEX(FILED!$B$4:$B$1003,SMALL(IF(EXCESS!$B$5=FILED!$Q$4:$Q$1003,ROW(FILED!$Q$4:$Q$1003)-ROW(FILED!$Q$4)+1),EXCESS!A112))</f>
        <v>#NUM!</v>
      </c>
      <c r="C112" s="8">
        <f t="shared" si="44"/>
        <v>0</v>
      </c>
      <c r="D112" s="97" t="str">
        <f>+IFERROR(VLOOKUP(B112,FILED!$B$4:$C$1003,2,FALSE),"")</f>
        <v/>
      </c>
      <c r="E112" s="97" t="str">
        <f t="shared" si="32"/>
        <v>0 42826</v>
      </c>
      <c r="F112" s="97" t="str">
        <f t="shared" si="33"/>
        <v>0 42856</v>
      </c>
      <c r="G112" s="97" t="str">
        <f t="shared" si="34"/>
        <v>0 42887</v>
      </c>
      <c r="H112" s="97" t="str">
        <f t="shared" si="35"/>
        <v>0 42917</v>
      </c>
      <c r="I112" s="97" t="str">
        <f t="shared" si="36"/>
        <v>0 42948</v>
      </c>
      <c r="J112" s="97" t="str">
        <f t="shared" si="37"/>
        <v>0 42979</v>
      </c>
      <c r="K112" s="97" t="str">
        <f t="shared" si="38"/>
        <v>0 43009</v>
      </c>
      <c r="L112" s="97" t="str">
        <f t="shared" si="39"/>
        <v>0 43040</v>
      </c>
      <c r="M112" s="97" t="str">
        <f t="shared" si="40"/>
        <v>0 43070</v>
      </c>
      <c r="N112" s="97" t="str">
        <f t="shared" si="41"/>
        <v>0 43101</v>
      </c>
      <c r="O112" s="97" t="str">
        <f t="shared" si="42"/>
        <v>0 43132</v>
      </c>
      <c r="P112" s="97" t="str">
        <f t="shared" si="43"/>
        <v>0 43160</v>
      </c>
      <c r="Q112" s="8">
        <f>IFERROR(VLOOKUP(C112,ONLINE!$B$5:$C$5103,2,FALSE),0)</f>
        <v>0</v>
      </c>
      <c r="R112" s="9">
        <f>SUMIF(ONLINE!$W:$W,EXCESS!E112,ONLINE!$Q:$Q)</f>
        <v>0</v>
      </c>
      <c r="S112" s="9">
        <f>SUMIF(ONLINE!$W:$W,EXCESS!F112,ONLINE!$Q:$Q)</f>
        <v>0</v>
      </c>
      <c r="T112" s="9">
        <f>SUMIF(ONLINE!$W:$W,EXCESS!G112,ONLINE!$Q:$Q)</f>
        <v>0</v>
      </c>
      <c r="U112" s="9">
        <f>SUMIF(ONLINE!$W:$W,EXCESS!H112,ONLINE!$Q:$Q)</f>
        <v>0</v>
      </c>
      <c r="V112" s="9">
        <f>SUMIF(ONLINE!$W:$W,EXCESS!I112,ONLINE!$Q:$Q)</f>
        <v>0</v>
      </c>
      <c r="W112" s="9">
        <f>SUMIF(ONLINE!$W:$W,EXCESS!J112,ONLINE!$Q:$Q)</f>
        <v>0</v>
      </c>
      <c r="X112" s="9">
        <f>SUMIF(ONLINE!$W:$W,EXCESS!K112,ONLINE!$Q:$Q)</f>
        <v>0</v>
      </c>
      <c r="Y112" s="9">
        <f>SUMIF(ONLINE!$W:$W,EXCESS!L112,ONLINE!$Q:$Q)</f>
        <v>0</v>
      </c>
      <c r="Z112" s="9">
        <f>SUMIF(ONLINE!$W:$W,EXCESS!M112,ONLINE!$Q:$Q)</f>
        <v>0</v>
      </c>
      <c r="AA112" s="9">
        <f>SUMIF(ONLINE!$W:$W,EXCESS!N112,ONLINE!$Q:$Q)</f>
        <v>0</v>
      </c>
      <c r="AB112" s="9">
        <f>SUMIF(ONLINE!$W:$W,EXCESS!O112,ONLINE!$Q:$Q)</f>
        <v>0</v>
      </c>
      <c r="AC112" s="9">
        <f>SUMIF(ONLINE!$W:$W,EXCESS!P112,ONLINE!$Q:$Q)</f>
        <v>0</v>
      </c>
      <c r="AD112" s="9">
        <f t="shared" si="45"/>
        <v>0</v>
      </c>
      <c r="AE112" s="8"/>
      <c r="AF112" s="8">
        <f>SUMIF(WORKING!$Q:$Q,EXCESS!E112,WORKING!$J:$J)</f>
        <v>0</v>
      </c>
      <c r="AG112" s="8">
        <f>SUMIF(WORKING!$Q:$Q,EXCESS!F112,WORKING!$J:$J)</f>
        <v>0</v>
      </c>
      <c r="AH112" s="8">
        <f>SUMIF(WORKING!$Q:$Q,EXCESS!G112,WORKING!$J:$J)</f>
        <v>0</v>
      </c>
      <c r="AI112" s="8">
        <f>SUMIF(WORKING!$Q:$Q,EXCESS!H112,WORKING!$J:$J)</f>
        <v>0</v>
      </c>
      <c r="AJ112" s="8">
        <f>SUMIF(WORKING!$Q:$Q,EXCESS!I112,WORKING!$J:$J)</f>
        <v>0</v>
      </c>
      <c r="AK112" s="8">
        <f>SUMIF(WORKING!$Q:$Q,EXCESS!J112,WORKING!$J:$J)</f>
        <v>0</v>
      </c>
      <c r="AL112" s="8">
        <f>SUMIF(WORKING!$Q:$Q,EXCESS!K112,WORKING!$J:$J)</f>
        <v>0</v>
      </c>
      <c r="AM112" s="8">
        <f>SUMIF(WORKING!$Q:$Q,EXCESS!L112,WORKING!$J:$J)</f>
        <v>0</v>
      </c>
      <c r="AN112" s="8">
        <f>SUMIF(WORKING!$Q:$Q,EXCESS!M112,WORKING!$J:$J)</f>
        <v>0</v>
      </c>
      <c r="AO112" s="8">
        <f>SUMIF(WORKING!$Q:$Q,EXCESS!N112,WORKING!$J:$J)</f>
        <v>0</v>
      </c>
      <c r="AP112" s="8">
        <f>SUMIF(WORKING!$Q:$Q,EXCESS!O112,WORKING!$J:$J)</f>
        <v>0</v>
      </c>
      <c r="AQ112" s="8">
        <f>SUMIF(WORKING!$Q:$Q,EXCESS!P112,WORKING!$J:$J)</f>
        <v>0</v>
      </c>
      <c r="AR112" s="8">
        <f t="shared" si="46"/>
        <v>0</v>
      </c>
      <c r="AT112" s="9">
        <f t="shared" si="47"/>
        <v>0</v>
      </c>
      <c r="AU112" s="9">
        <f t="shared" si="48"/>
        <v>0</v>
      </c>
      <c r="AV112" s="9">
        <f t="shared" si="49"/>
        <v>0</v>
      </c>
      <c r="AW112" s="9">
        <f t="shared" si="50"/>
        <v>0</v>
      </c>
      <c r="AX112" s="9">
        <f t="shared" si="51"/>
        <v>0</v>
      </c>
      <c r="AY112" s="9">
        <f t="shared" si="52"/>
        <v>0</v>
      </c>
      <c r="AZ112" s="9">
        <f t="shared" si="53"/>
        <v>0</v>
      </c>
      <c r="BA112" s="9">
        <f t="shared" si="54"/>
        <v>0</v>
      </c>
      <c r="BB112" s="9">
        <f t="shared" si="55"/>
        <v>0</v>
      </c>
      <c r="BC112" s="9">
        <f t="shared" si="56"/>
        <v>0</v>
      </c>
      <c r="BD112" s="9">
        <f t="shared" si="57"/>
        <v>0</v>
      </c>
      <c r="BE112" s="9">
        <f t="shared" si="58"/>
        <v>0</v>
      </c>
      <c r="BF112" s="9">
        <f t="shared" si="59"/>
        <v>0</v>
      </c>
    </row>
    <row r="113" spans="1:58">
      <c r="A113" s="7">
        <v>108</v>
      </c>
      <c r="B113" s="8" t="e">
        <f t="array" ref="B113">+INDEX(FILED!$B$4:$B$1003,SMALL(IF(EXCESS!$B$5=FILED!$Q$4:$Q$1003,ROW(FILED!$Q$4:$Q$1003)-ROW(FILED!$Q$4)+1),EXCESS!A113))</f>
        <v>#NUM!</v>
      </c>
      <c r="C113" s="8">
        <f t="shared" si="44"/>
        <v>0</v>
      </c>
      <c r="D113" s="97" t="str">
        <f>+IFERROR(VLOOKUP(B113,FILED!$B$4:$C$1003,2,FALSE),"")</f>
        <v/>
      </c>
      <c r="E113" s="97" t="str">
        <f t="shared" si="32"/>
        <v>0 42826</v>
      </c>
      <c r="F113" s="97" t="str">
        <f t="shared" si="33"/>
        <v>0 42856</v>
      </c>
      <c r="G113" s="97" t="str">
        <f t="shared" si="34"/>
        <v>0 42887</v>
      </c>
      <c r="H113" s="97" t="str">
        <f t="shared" si="35"/>
        <v>0 42917</v>
      </c>
      <c r="I113" s="97" t="str">
        <f t="shared" si="36"/>
        <v>0 42948</v>
      </c>
      <c r="J113" s="97" t="str">
        <f t="shared" si="37"/>
        <v>0 42979</v>
      </c>
      <c r="K113" s="97" t="str">
        <f t="shared" si="38"/>
        <v>0 43009</v>
      </c>
      <c r="L113" s="97" t="str">
        <f t="shared" si="39"/>
        <v>0 43040</v>
      </c>
      <c r="M113" s="97" t="str">
        <f t="shared" si="40"/>
        <v>0 43070</v>
      </c>
      <c r="N113" s="97" t="str">
        <f t="shared" si="41"/>
        <v>0 43101</v>
      </c>
      <c r="O113" s="97" t="str">
        <f t="shared" si="42"/>
        <v>0 43132</v>
      </c>
      <c r="P113" s="97" t="str">
        <f t="shared" si="43"/>
        <v>0 43160</v>
      </c>
      <c r="Q113" s="8">
        <f>IFERROR(VLOOKUP(C113,ONLINE!$B$5:$C$5103,2,FALSE),0)</f>
        <v>0</v>
      </c>
      <c r="R113" s="9">
        <f>SUMIF(ONLINE!$W:$W,EXCESS!E113,ONLINE!$Q:$Q)</f>
        <v>0</v>
      </c>
      <c r="S113" s="9">
        <f>SUMIF(ONLINE!$W:$W,EXCESS!F113,ONLINE!$Q:$Q)</f>
        <v>0</v>
      </c>
      <c r="T113" s="9">
        <f>SUMIF(ONLINE!$W:$W,EXCESS!G113,ONLINE!$Q:$Q)</f>
        <v>0</v>
      </c>
      <c r="U113" s="9">
        <f>SUMIF(ONLINE!$W:$W,EXCESS!H113,ONLINE!$Q:$Q)</f>
        <v>0</v>
      </c>
      <c r="V113" s="9">
        <f>SUMIF(ONLINE!$W:$W,EXCESS!I113,ONLINE!$Q:$Q)</f>
        <v>0</v>
      </c>
      <c r="W113" s="9">
        <f>SUMIF(ONLINE!$W:$W,EXCESS!J113,ONLINE!$Q:$Q)</f>
        <v>0</v>
      </c>
      <c r="X113" s="9">
        <f>SUMIF(ONLINE!$W:$W,EXCESS!K113,ONLINE!$Q:$Q)</f>
        <v>0</v>
      </c>
      <c r="Y113" s="9">
        <f>SUMIF(ONLINE!$W:$W,EXCESS!L113,ONLINE!$Q:$Q)</f>
        <v>0</v>
      </c>
      <c r="Z113" s="9">
        <f>SUMIF(ONLINE!$W:$W,EXCESS!M113,ONLINE!$Q:$Q)</f>
        <v>0</v>
      </c>
      <c r="AA113" s="9">
        <f>SUMIF(ONLINE!$W:$W,EXCESS!N113,ONLINE!$Q:$Q)</f>
        <v>0</v>
      </c>
      <c r="AB113" s="9">
        <f>SUMIF(ONLINE!$W:$W,EXCESS!O113,ONLINE!$Q:$Q)</f>
        <v>0</v>
      </c>
      <c r="AC113" s="9">
        <f>SUMIF(ONLINE!$W:$W,EXCESS!P113,ONLINE!$Q:$Q)</f>
        <v>0</v>
      </c>
      <c r="AD113" s="9">
        <f t="shared" si="45"/>
        <v>0</v>
      </c>
      <c r="AE113" s="8"/>
      <c r="AF113" s="8">
        <f>SUMIF(WORKING!$Q:$Q,EXCESS!E113,WORKING!$J:$J)</f>
        <v>0</v>
      </c>
      <c r="AG113" s="8">
        <f>SUMIF(WORKING!$Q:$Q,EXCESS!F113,WORKING!$J:$J)</f>
        <v>0</v>
      </c>
      <c r="AH113" s="8">
        <f>SUMIF(WORKING!$Q:$Q,EXCESS!G113,WORKING!$J:$J)</f>
        <v>0</v>
      </c>
      <c r="AI113" s="8">
        <f>SUMIF(WORKING!$Q:$Q,EXCESS!H113,WORKING!$J:$J)</f>
        <v>0</v>
      </c>
      <c r="AJ113" s="8">
        <f>SUMIF(WORKING!$Q:$Q,EXCESS!I113,WORKING!$J:$J)</f>
        <v>0</v>
      </c>
      <c r="AK113" s="8">
        <f>SUMIF(WORKING!$Q:$Q,EXCESS!J113,WORKING!$J:$J)</f>
        <v>0</v>
      </c>
      <c r="AL113" s="8">
        <f>SUMIF(WORKING!$Q:$Q,EXCESS!K113,WORKING!$J:$J)</f>
        <v>0</v>
      </c>
      <c r="AM113" s="8">
        <f>SUMIF(WORKING!$Q:$Q,EXCESS!L113,WORKING!$J:$J)</f>
        <v>0</v>
      </c>
      <c r="AN113" s="8">
        <f>SUMIF(WORKING!$Q:$Q,EXCESS!M113,WORKING!$J:$J)</f>
        <v>0</v>
      </c>
      <c r="AO113" s="8">
        <f>SUMIF(WORKING!$Q:$Q,EXCESS!N113,WORKING!$J:$J)</f>
        <v>0</v>
      </c>
      <c r="AP113" s="8">
        <f>SUMIF(WORKING!$Q:$Q,EXCESS!O113,WORKING!$J:$J)</f>
        <v>0</v>
      </c>
      <c r="AQ113" s="8">
        <f>SUMIF(WORKING!$Q:$Q,EXCESS!P113,WORKING!$J:$J)</f>
        <v>0</v>
      </c>
      <c r="AR113" s="8">
        <f t="shared" si="46"/>
        <v>0</v>
      </c>
      <c r="AT113" s="9">
        <f t="shared" si="47"/>
        <v>0</v>
      </c>
      <c r="AU113" s="9">
        <f t="shared" si="48"/>
        <v>0</v>
      </c>
      <c r="AV113" s="9">
        <f t="shared" si="49"/>
        <v>0</v>
      </c>
      <c r="AW113" s="9">
        <f t="shared" si="50"/>
        <v>0</v>
      </c>
      <c r="AX113" s="9">
        <f t="shared" si="51"/>
        <v>0</v>
      </c>
      <c r="AY113" s="9">
        <f t="shared" si="52"/>
        <v>0</v>
      </c>
      <c r="AZ113" s="9">
        <f t="shared" si="53"/>
        <v>0</v>
      </c>
      <c r="BA113" s="9">
        <f t="shared" si="54"/>
        <v>0</v>
      </c>
      <c r="BB113" s="9">
        <f t="shared" si="55"/>
        <v>0</v>
      </c>
      <c r="BC113" s="9">
        <f t="shared" si="56"/>
        <v>0</v>
      </c>
      <c r="BD113" s="9">
        <f t="shared" si="57"/>
        <v>0</v>
      </c>
      <c r="BE113" s="9">
        <f t="shared" si="58"/>
        <v>0</v>
      </c>
      <c r="BF113" s="9">
        <f t="shared" si="59"/>
        <v>0</v>
      </c>
    </row>
    <row r="114" spans="1:58">
      <c r="A114" s="7">
        <v>109</v>
      </c>
      <c r="B114" s="8" t="e">
        <f t="array" ref="B114">+INDEX(FILED!$B$4:$B$1003,SMALL(IF(EXCESS!$B$5=FILED!$Q$4:$Q$1003,ROW(FILED!$Q$4:$Q$1003)-ROW(FILED!$Q$4)+1),EXCESS!A114))</f>
        <v>#NUM!</v>
      </c>
      <c r="C114" s="8">
        <f t="shared" si="44"/>
        <v>0</v>
      </c>
      <c r="D114" s="97" t="str">
        <f>+IFERROR(VLOOKUP(B114,FILED!$B$4:$C$1003,2,FALSE),"")</f>
        <v/>
      </c>
      <c r="E114" s="97" t="str">
        <f t="shared" si="32"/>
        <v>0 42826</v>
      </c>
      <c r="F114" s="97" t="str">
        <f t="shared" si="33"/>
        <v>0 42856</v>
      </c>
      <c r="G114" s="97" t="str">
        <f t="shared" si="34"/>
        <v>0 42887</v>
      </c>
      <c r="H114" s="97" t="str">
        <f t="shared" si="35"/>
        <v>0 42917</v>
      </c>
      <c r="I114" s="97" t="str">
        <f t="shared" si="36"/>
        <v>0 42948</v>
      </c>
      <c r="J114" s="97" t="str">
        <f t="shared" si="37"/>
        <v>0 42979</v>
      </c>
      <c r="K114" s="97" t="str">
        <f t="shared" si="38"/>
        <v>0 43009</v>
      </c>
      <c r="L114" s="97" t="str">
        <f t="shared" si="39"/>
        <v>0 43040</v>
      </c>
      <c r="M114" s="97" t="str">
        <f t="shared" si="40"/>
        <v>0 43070</v>
      </c>
      <c r="N114" s="97" t="str">
        <f t="shared" si="41"/>
        <v>0 43101</v>
      </c>
      <c r="O114" s="97" t="str">
        <f t="shared" si="42"/>
        <v>0 43132</v>
      </c>
      <c r="P114" s="97" t="str">
        <f t="shared" si="43"/>
        <v>0 43160</v>
      </c>
      <c r="Q114" s="8">
        <f>IFERROR(VLOOKUP(C114,ONLINE!$B$5:$C$5103,2,FALSE),0)</f>
        <v>0</v>
      </c>
      <c r="R114" s="9">
        <f>SUMIF(ONLINE!$W:$W,EXCESS!E114,ONLINE!$Q:$Q)</f>
        <v>0</v>
      </c>
      <c r="S114" s="9">
        <f>SUMIF(ONLINE!$W:$W,EXCESS!F114,ONLINE!$Q:$Q)</f>
        <v>0</v>
      </c>
      <c r="T114" s="9">
        <f>SUMIF(ONLINE!$W:$W,EXCESS!G114,ONLINE!$Q:$Q)</f>
        <v>0</v>
      </c>
      <c r="U114" s="9">
        <f>SUMIF(ONLINE!$W:$W,EXCESS!H114,ONLINE!$Q:$Q)</f>
        <v>0</v>
      </c>
      <c r="V114" s="9">
        <f>SUMIF(ONLINE!$W:$W,EXCESS!I114,ONLINE!$Q:$Q)</f>
        <v>0</v>
      </c>
      <c r="W114" s="9">
        <f>SUMIF(ONLINE!$W:$W,EXCESS!J114,ONLINE!$Q:$Q)</f>
        <v>0</v>
      </c>
      <c r="X114" s="9">
        <f>SUMIF(ONLINE!$W:$W,EXCESS!K114,ONLINE!$Q:$Q)</f>
        <v>0</v>
      </c>
      <c r="Y114" s="9">
        <f>SUMIF(ONLINE!$W:$W,EXCESS!L114,ONLINE!$Q:$Q)</f>
        <v>0</v>
      </c>
      <c r="Z114" s="9">
        <f>SUMIF(ONLINE!$W:$W,EXCESS!M114,ONLINE!$Q:$Q)</f>
        <v>0</v>
      </c>
      <c r="AA114" s="9">
        <f>SUMIF(ONLINE!$W:$W,EXCESS!N114,ONLINE!$Q:$Q)</f>
        <v>0</v>
      </c>
      <c r="AB114" s="9">
        <f>SUMIF(ONLINE!$W:$W,EXCESS!O114,ONLINE!$Q:$Q)</f>
        <v>0</v>
      </c>
      <c r="AC114" s="9">
        <f>SUMIF(ONLINE!$W:$W,EXCESS!P114,ONLINE!$Q:$Q)</f>
        <v>0</v>
      </c>
      <c r="AD114" s="9">
        <f t="shared" si="45"/>
        <v>0</v>
      </c>
      <c r="AE114" s="8"/>
      <c r="AF114" s="8">
        <f>SUMIF(WORKING!$Q:$Q,EXCESS!E114,WORKING!$J:$J)</f>
        <v>0</v>
      </c>
      <c r="AG114" s="8">
        <f>SUMIF(WORKING!$Q:$Q,EXCESS!F114,WORKING!$J:$J)</f>
        <v>0</v>
      </c>
      <c r="AH114" s="8">
        <f>SUMIF(WORKING!$Q:$Q,EXCESS!G114,WORKING!$J:$J)</f>
        <v>0</v>
      </c>
      <c r="AI114" s="8">
        <f>SUMIF(WORKING!$Q:$Q,EXCESS!H114,WORKING!$J:$J)</f>
        <v>0</v>
      </c>
      <c r="AJ114" s="8">
        <f>SUMIF(WORKING!$Q:$Q,EXCESS!I114,WORKING!$J:$J)</f>
        <v>0</v>
      </c>
      <c r="AK114" s="8">
        <f>SUMIF(WORKING!$Q:$Q,EXCESS!J114,WORKING!$J:$J)</f>
        <v>0</v>
      </c>
      <c r="AL114" s="8">
        <f>SUMIF(WORKING!$Q:$Q,EXCESS!K114,WORKING!$J:$J)</f>
        <v>0</v>
      </c>
      <c r="AM114" s="8">
        <f>SUMIF(WORKING!$Q:$Q,EXCESS!L114,WORKING!$J:$J)</f>
        <v>0</v>
      </c>
      <c r="AN114" s="8">
        <f>SUMIF(WORKING!$Q:$Q,EXCESS!M114,WORKING!$J:$J)</f>
        <v>0</v>
      </c>
      <c r="AO114" s="8">
        <f>SUMIF(WORKING!$Q:$Q,EXCESS!N114,WORKING!$J:$J)</f>
        <v>0</v>
      </c>
      <c r="AP114" s="8">
        <f>SUMIF(WORKING!$Q:$Q,EXCESS!O114,WORKING!$J:$J)</f>
        <v>0</v>
      </c>
      <c r="AQ114" s="8">
        <f>SUMIF(WORKING!$Q:$Q,EXCESS!P114,WORKING!$J:$J)</f>
        <v>0</v>
      </c>
      <c r="AR114" s="8">
        <f t="shared" si="46"/>
        <v>0</v>
      </c>
      <c r="AT114" s="9">
        <f t="shared" si="47"/>
        <v>0</v>
      </c>
      <c r="AU114" s="9">
        <f t="shared" si="48"/>
        <v>0</v>
      </c>
      <c r="AV114" s="9">
        <f t="shared" si="49"/>
        <v>0</v>
      </c>
      <c r="AW114" s="9">
        <f t="shared" si="50"/>
        <v>0</v>
      </c>
      <c r="AX114" s="9">
        <f t="shared" si="51"/>
        <v>0</v>
      </c>
      <c r="AY114" s="9">
        <f t="shared" si="52"/>
        <v>0</v>
      </c>
      <c r="AZ114" s="9">
        <f t="shared" si="53"/>
        <v>0</v>
      </c>
      <c r="BA114" s="9">
        <f t="shared" si="54"/>
        <v>0</v>
      </c>
      <c r="BB114" s="9">
        <f t="shared" si="55"/>
        <v>0</v>
      </c>
      <c r="BC114" s="9">
        <f t="shared" si="56"/>
        <v>0</v>
      </c>
      <c r="BD114" s="9">
        <f t="shared" si="57"/>
        <v>0</v>
      </c>
      <c r="BE114" s="9">
        <f t="shared" si="58"/>
        <v>0</v>
      </c>
      <c r="BF114" s="9">
        <f t="shared" si="59"/>
        <v>0</v>
      </c>
    </row>
    <row r="115" spans="1:58">
      <c r="A115" s="7">
        <v>110</v>
      </c>
      <c r="B115" s="8" t="e">
        <f t="array" ref="B115">+INDEX(FILED!$B$4:$B$1003,SMALL(IF(EXCESS!$B$5=FILED!$Q$4:$Q$1003,ROW(FILED!$Q$4:$Q$1003)-ROW(FILED!$Q$4)+1),EXCESS!A115))</f>
        <v>#NUM!</v>
      </c>
      <c r="C115" s="8">
        <f t="shared" si="44"/>
        <v>0</v>
      </c>
      <c r="D115" s="97" t="str">
        <f>+IFERROR(VLOOKUP(B115,FILED!$B$4:$C$1003,2,FALSE),"")</f>
        <v/>
      </c>
      <c r="E115" s="97" t="str">
        <f t="shared" si="32"/>
        <v>0 42826</v>
      </c>
      <c r="F115" s="97" t="str">
        <f t="shared" si="33"/>
        <v>0 42856</v>
      </c>
      <c r="G115" s="97" t="str">
        <f t="shared" si="34"/>
        <v>0 42887</v>
      </c>
      <c r="H115" s="97" t="str">
        <f t="shared" si="35"/>
        <v>0 42917</v>
      </c>
      <c r="I115" s="97" t="str">
        <f t="shared" si="36"/>
        <v>0 42948</v>
      </c>
      <c r="J115" s="97" t="str">
        <f t="shared" si="37"/>
        <v>0 42979</v>
      </c>
      <c r="K115" s="97" t="str">
        <f t="shared" si="38"/>
        <v>0 43009</v>
      </c>
      <c r="L115" s="97" t="str">
        <f t="shared" si="39"/>
        <v>0 43040</v>
      </c>
      <c r="M115" s="97" t="str">
        <f t="shared" si="40"/>
        <v>0 43070</v>
      </c>
      <c r="N115" s="97" t="str">
        <f t="shared" si="41"/>
        <v>0 43101</v>
      </c>
      <c r="O115" s="97" t="str">
        <f t="shared" si="42"/>
        <v>0 43132</v>
      </c>
      <c r="P115" s="97" t="str">
        <f t="shared" si="43"/>
        <v>0 43160</v>
      </c>
      <c r="Q115" s="8">
        <f>IFERROR(VLOOKUP(C115,ONLINE!$B$5:$C$5103,2,FALSE),0)</f>
        <v>0</v>
      </c>
      <c r="R115" s="9">
        <f>SUMIF(ONLINE!$W:$W,EXCESS!E115,ONLINE!$Q:$Q)</f>
        <v>0</v>
      </c>
      <c r="S115" s="9">
        <f>SUMIF(ONLINE!$W:$W,EXCESS!F115,ONLINE!$Q:$Q)</f>
        <v>0</v>
      </c>
      <c r="T115" s="9">
        <f>SUMIF(ONLINE!$W:$W,EXCESS!G115,ONLINE!$Q:$Q)</f>
        <v>0</v>
      </c>
      <c r="U115" s="9">
        <f>SUMIF(ONLINE!$W:$W,EXCESS!H115,ONLINE!$Q:$Q)</f>
        <v>0</v>
      </c>
      <c r="V115" s="9">
        <f>SUMIF(ONLINE!$W:$W,EXCESS!I115,ONLINE!$Q:$Q)</f>
        <v>0</v>
      </c>
      <c r="W115" s="9">
        <f>SUMIF(ONLINE!$W:$W,EXCESS!J115,ONLINE!$Q:$Q)</f>
        <v>0</v>
      </c>
      <c r="X115" s="9">
        <f>SUMIF(ONLINE!$W:$W,EXCESS!K115,ONLINE!$Q:$Q)</f>
        <v>0</v>
      </c>
      <c r="Y115" s="9">
        <f>SUMIF(ONLINE!$W:$W,EXCESS!L115,ONLINE!$Q:$Q)</f>
        <v>0</v>
      </c>
      <c r="Z115" s="9">
        <f>SUMIF(ONLINE!$W:$W,EXCESS!M115,ONLINE!$Q:$Q)</f>
        <v>0</v>
      </c>
      <c r="AA115" s="9">
        <f>SUMIF(ONLINE!$W:$W,EXCESS!N115,ONLINE!$Q:$Q)</f>
        <v>0</v>
      </c>
      <c r="AB115" s="9">
        <f>SUMIF(ONLINE!$W:$W,EXCESS!O115,ONLINE!$Q:$Q)</f>
        <v>0</v>
      </c>
      <c r="AC115" s="9">
        <f>SUMIF(ONLINE!$W:$W,EXCESS!P115,ONLINE!$Q:$Q)</f>
        <v>0</v>
      </c>
      <c r="AD115" s="9">
        <f t="shared" si="45"/>
        <v>0</v>
      </c>
      <c r="AE115" s="8"/>
      <c r="AF115" s="8">
        <f>SUMIF(WORKING!$Q:$Q,EXCESS!E115,WORKING!$J:$J)</f>
        <v>0</v>
      </c>
      <c r="AG115" s="8">
        <f>SUMIF(WORKING!$Q:$Q,EXCESS!F115,WORKING!$J:$J)</f>
        <v>0</v>
      </c>
      <c r="AH115" s="8">
        <f>SUMIF(WORKING!$Q:$Q,EXCESS!G115,WORKING!$J:$J)</f>
        <v>0</v>
      </c>
      <c r="AI115" s="8">
        <f>SUMIF(WORKING!$Q:$Q,EXCESS!H115,WORKING!$J:$J)</f>
        <v>0</v>
      </c>
      <c r="AJ115" s="8">
        <f>SUMIF(WORKING!$Q:$Q,EXCESS!I115,WORKING!$J:$J)</f>
        <v>0</v>
      </c>
      <c r="AK115" s="8">
        <f>SUMIF(WORKING!$Q:$Q,EXCESS!J115,WORKING!$J:$J)</f>
        <v>0</v>
      </c>
      <c r="AL115" s="8">
        <f>SUMIF(WORKING!$Q:$Q,EXCESS!K115,WORKING!$J:$J)</f>
        <v>0</v>
      </c>
      <c r="AM115" s="8">
        <f>SUMIF(WORKING!$Q:$Q,EXCESS!L115,WORKING!$J:$J)</f>
        <v>0</v>
      </c>
      <c r="AN115" s="8">
        <f>SUMIF(WORKING!$Q:$Q,EXCESS!M115,WORKING!$J:$J)</f>
        <v>0</v>
      </c>
      <c r="AO115" s="8">
        <f>SUMIF(WORKING!$Q:$Q,EXCESS!N115,WORKING!$J:$J)</f>
        <v>0</v>
      </c>
      <c r="AP115" s="8">
        <f>SUMIF(WORKING!$Q:$Q,EXCESS!O115,WORKING!$J:$J)</f>
        <v>0</v>
      </c>
      <c r="AQ115" s="8">
        <f>SUMIF(WORKING!$Q:$Q,EXCESS!P115,WORKING!$J:$J)</f>
        <v>0</v>
      </c>
      <c r="AR115" s="8">
        <f t="shared" si="46"/>
        <v>0</v>
      </c>
      <c r="AT115" s="9">
        <f t="shared" si="47"/>
        <v>0</v>
      </c>
      <c r="AU115" s="9">
        <f t="shared" si="48"/>
        <v>0</v>
      </c>
      <c r="AV115" s="9">
        <f t="shared" si="49"/>
        <v>0</v>
      </c>
      <c r="AW115" s="9">
        <f t="shared" si="50"/>
        <v>0</v>
      </c>
      <c r="AX115" s="9">
        <f t="shared" si="51"/>
        <v>0</v>
      </c>
      <c r="AY115" s="9">
        <f t="shared" si="52"/>
        <v>0</v>
      </c>
      <c r="AZ115" s="9">
        <f t="shared" si="53"/>
        <v>0</v>
      </c>
      <c r="BA115" s="9">
        <f t="shared" si="54"/>
        <v>0</v>
      </c>
      <c r="BB115" s="9">
        <f t="shared" si="55"/>
        <v>0</v>
      </c>
      <c r="BC115" s="9">
        <f t="shared" si="56"/>
        <v>0</v>
      </c>
      <c r="BD115" s="9">
        <f t="shared" si="57"/>
        <v>0</v>
      </c>
      <c r="BE115" s="9">
        <f t="shared" si="58"/>
        <v>0</v>
      </c>
      <c r="BF115" s="9">
        <f t="shared" si="59"/>
        <v>0</v>
      </c>
    </row>
    <row r="116" spans="1:58">
      <c r="A116" s="7">
        <v>111</v>
      </c>
      <c r="B116" s="8" t="e">
        <f t="array" ref="B116">+INDEX(FILED!$B$4:$B$1003,SMALL(IF(EXCESS!$B$5=FILED!$Q$4:$Q$1003,ROW(FILED!$Q$4:$Q$1003)-ROW(FILED!$Q$4)+1),EXCESS!A116))</f>
        <v>#NUM!</v>
      </c>
      <c r="C116" s="8">
        <f t="shared" si="44"/>
        <v>0</v>
      </c>
      <c r="D116" s="97" t="str">
        <f>+IFERROR(VLOOKUP(B116,FILED!$B$4:$C$1003,2,FALSE),"")</f>
        <v/>
      </c>
      <c r="E116" s="97" t="str">
        <f t="shared" si="32"/>
        <v>0 42826</v>
      </c>
      <c r="F116" s="97" t="str">
        <f t="shared" si="33"/>
        <v>0 42856</v>
      </c>
      <c r="G116" s="97" t="str">
        <f t="shared" si="34"/>
        <v>0 42887</v>
      </c>
      <c r="H116" s="97" t="str">
        <f t="shared" si="35"/>
        <v>0 42917</v>
      </c>
      <c r="I116" s="97" t="str">
        <f t="shared" si="36"/>
        <v>0 42948</v>
      </c>
      <c r="J116" s="97" t="str">
        <f t="shared" si="37"/>
        <v>0 42979</v>
      </c>
      <c r="K116" s="97" t="str">
        <f t="shared" si="38"/>
        <v>0 43009</v>
      </c>
      <c r="L116" s="97" t="str">
        <f t="shared" si="39"/>
        <v>0 43040</v>
      </c>
      <c r="M116" s="97" t="str">
        <f t="shared" si="40"/>
        <v>0 43070</v>
      </c>
      <c r="N116" s="97" t="str">
        <f t="shared" si="41"/>
        <v>0 43101</v>
      </c>
      <c r="O116" s="97" t="str">
        <f t="shared" si="42"/>
        <v>0 43132</v>
      </c>
      <c r="P116" s="97" t="str">
        <f t="shared" si="43"/>
        <v>0 43160</v>
      </c>
      <c r="Q116" s="8">
        <f>IFERROR(VLOOKUP(C116,ONLINE!$B$5:$C$5103,2,FALSE),0)</f>
        <v>0</v>
      </c>
      <c r="R116" s="9">
        <f>SUMIF(ONLINE!$W:$W,EXCESS!E116,ONLINE!$Q:$Q)</f>
        <v>0</v>
      </c>
      <c r="S116" s="9">
        <f>SUMIF(ONLINE!$W:$W,EXCESS!F116,ONLINE!$Q:$Q)</f>
        <v>0</v>
      </c>
      <c r="T116" s="9">
        <f>SUMIF(ONLINE!$W:$W,EXCESS!G116,ONLINE!$Q:$Q)</f>
        <v>0</v>
      </c>
      <c r="U116" s="9">
        <f>SUMIF(ONLINE!$W:$W,EXCESS!H116,ONLINE!$Q:$Q)</f>
        <v>0</v>
      </c>
      <c r="V116" s="9">
        <f>SUMIF(ONLINE!$W:$W,EXCESS!I116,ONLINE!$Q:$Q)</f>
        <v>0</v>
      </c>
      <c r="W116" s="9">
        <f>SUMIF(ONLINE!$W:$W,EXCESS!J116,ONLINE!$Q:$Q)</f>
        <v>0</v>
      </c>
      <c r="X116" s="9">
        <f>SUMIF(ONLINE!$W:$W,EXCESS!K116,ONLINE!$Q:$Q)</f>
        <v>0</v>
      </c>
      <c r="Y116" s="9">
        <f>SUMIF(ONLINE!$W:$W,EXCESS!L116,ONLINE!$Q:$Q)</f>
        <v>0</v>
      </c>
      <c r="Z116" s="9">
        <f>SUMIF(ONLINE!$W:$W,EXCESS!M116,ONLINE!$Q:$Q)</f>
        <v>0</v>
      </c>
      <c r="AA116" s="9">
        <f>SUMIF(ONLINE!$W:$W,EXCESS!N116,ONLINE!$Q:$Q)</f>
        <v>0</v>
      </c>
      <c r="AB116" s="9">
        <f>SUMIF(ONLINE!$W:$W,EXCESS!O116,ONLINE!$Q:$Q)</f>
        <v>0</v>
      </c>
      <c r="AC116" s="9">
        <f>SUMIF(ONLINE!$W:$W,EXCESS!P116,ONLINE!$Q:$Q)</f>
        <v>0</v>
      </c>
      <c r="AD116" s="9">
        <f t="shared" si="45"/>
        <v>0</v>
      </c>
      <c r="AE116" s="8"/>
      <c r="AF116" s="8">
        <f>SUMIF(WORKING!$Q:$Q,EXCESS!E116,WORKING!$J:$J)</f>
        <v>0</v>
      </c>
      <c r="AG116" s="8">
        <f>SUMIF(WORKING!$Q:$Q,EXCESS!F116,WORKING!$J:$J)</f>
        <v>0</v>
      </c>
      <c r="AH116" s="8">
        <f>SUMIF(WORKING!$Q:$Q,EXCESS!G116,WORKING!$J:$J)</f>
        <v>0</v>
      </c>
      <c r="AI116" s="8">
        <f>SUMIF(WORKING!$Q:$Q,EXCESS!H116,WORKING!$J:$J)</f>
        <v>0</v>
      </c>
      <c r="AJ116" s="8">
        <f>SUMIF(WORKING!$Q:$Q,EXCESS!I116,WORKING!$J:$J)</f>
        <v>0</v>
      </c>
      <c r="AK116" s="8">
        <f>SUMIF(WORKING!$Q:$Q,EXCESS!J116,WORKING!$J:$J)</f>
        <v>0</v>
      </c>
      <c r="AL116" s="8">
        <f>SUMIF(WORKING!$Q:$Q,EXCESS!K116,WORKING!$J:$J)</f>
        <v>0</v>
      </c>
      <c r="AM116" s="8">
        <f>SUMIF(WORKING!$Q:$Q,EXCESS!L116,WORKING!$J:$J)</f>
        <v>0</v>
      </c>
      <c r="AN116" s="8">
        <f>SUMIF(WORKING!$Q:$Q,EXCESS!M116,WORKING!$J:$J)</f>
        <v>0</v>
      </c>
      <c r="AO116" s="8">
        <f>SUMIF(WORKING!$Q:$Q,EXCESS!N116,WORKING!$J:$J)</f>
        <v>0</v>
      </c>
      <c r="AP116" s="8">
        <f>SUMIF(WORKING!$Q:$Q,EXCESS!O116,WORKING!$J:$J)</f>
        <v>0</v>
      </c>
      <c r="AQ116" s="8">
        <f>SUMIF(WORKING!$Q:$Q,EXCESS!P116,WORKING!$J:$J)</f>
        <v>0</v>
      </c>
      <c r="AR116" s="8">
        <f t="shared" si="46"/>
        <v>0</v>
      </c>
      <c r="AT116" s="9">
        <f t="shared" si="47"/>
        <v>0</v>
      </c>
      <c r="AU116" s="9">
        <f t="shared" si="48"/>
        <v>0</v>
      </c>
      <c r="AV116" s="9">
        <f t="shared" si="49"/>
        <v>0</v>
      </c>
      <c r="AW116" s="9">
        <f t="shared" si="50"/>
        <v>0</v>
      </c>
      <c r="AX116" s="9">
        <f t="shared" si="51"/>
        <v>0</v>
      </c>
      <c r="AY116" s="9">
        <f t="shared" si="52"/>
        <v>0</v>
      </c>
      <c r="AZ116" s="9">
        <f t="shared" si="53"/>
        <v>0</v>
      </c>
      <c r="BA116" s="9">
        <f t="shared" si="54"/>
        <v>0</v>
      </c>
      <c r="BB116" s="9">
        <f t="shared" si="55"/>
        <v>0</v>
      </c>
      <c r="BC116" s="9">
        <f t="shared" si="56"/>
        <v>0</v>
      </c>
      <c r="BD116" s="9">
        <f t="shared" si="57"/>
        <v>0</v>
      </c>
      <c r="BE116" s="9">
        <f t="shared" si="58"/>
        <v>0</v>
      </c>
      <c r="BF116" s="9">
        <f t="shared" si="59"/>
        <v>0</v>
      </c>
    </row>
    <row r="117" spans="1:58">
      <c r="A117" s="7">
        <v>112</v>
      </c>
      <c r="B117" s="8" t="e">
        <f t="array" ref="B117">+INDEX(FILED!$B$4:$B$1003,SMALL(IF(EXCESS!$B$5=FILED!$Q$4:$Q$1003,ROW(FILED!$Q$4:$Q$1003)-ROW(FILED!$Q$4)+1),EXCESS!A117))</f>
        <v>#NUM!</v>
      </c>
      <c r="C117" s="8">
        <f t="shared" si="44"/>
        <v>0</v>
      </c>
      <c r="D117" s="97" t="str">
        <f>+IFERROR(VLOOKUP(B117,FILED!$B$4:$C$1003,2,FALSE),"")</f>
        <v/>
      </c>
      <c r="E117" s="97" t="str">
        <f t="shared" si="32"/>
        <v>0 42826</v>
      </c>
      <c r="F117" s="97" t="str">
        <f t="shared" si="33"/>
        <v>0 42856</v>
      </c>
      <c r="G117" s="97" t="str">
        <f t="shared" si="34"/>
        <v>0 42887</v>
      </c>
      <c r="H117" s="97" t="str">
        <f t="shared" si="35"/>
        <v>0 42917</v>
      </c>
      <c r="I117" s="97" t="str">
        <f t="shared" si="36"/>
        <v>0 42948</v>
      </c>
      <c r="J117" s="97" t="str">
        <f t="shared" si="37"/>
        <v>0 42979</v>
      </c>
      <c r="K117" s="97" t="str">
        <f t="shared" si="38"/>
        <v>0 43009</v>
      </c>
      <c r="L117" s="97" t="str">
        <f t="shared" si="39"/>
        <v>0 43040</v>
      </c>
      <c r="M117" s="97" t="str">
        <f t="shared" si="40"/>
        <v>0 43070</v>
      </c>
      <c r="N117" s="97" t="str">
        <f t="shared" si="41"/>
        <v>0 43101</v>
      </c>
      <c r="O117" s="97" t="str">
        <f t="shared" si="42"/>
        <v>0 43132</v>
      </c>
      <c r="P117" s="97" t="str">
        <f t="shared" si="43"/>
        <v>0 43160</v>
      </c>
      <c r="Q117" s="8">
        <f>IFERROR(VLOOKUP(C117,ONLINE!$B$5:$C$5103,2,FALSE),0)</f>
        <v>0</v>
      </c>
      <c r="R117" s="9">
        <f>SUMIF(ONLINE!$W:$W,EXCESS!E117,ONLINE!$Q:$Q)</f>
        <v>0</v>
      </c>
      <c r="S117" s="9">
        <f>SUMIF(ONLINE!$W:$W,EXCESS!F117,ONLINE!$Q:$Q)</f>
        <v>0</v>
      </c>
      <c r="T117" s="9">
        <f>SUMIF(ONLINE!$W:$W,EXCESS!G117,ONLINE!$Q:$Q)</f>
        <v>0</v>
      </c>
      <c r="U117" s="9">
        <f>SUMIF(ONLINE!$W:$W,EXCESS!H117,ONLINE!$Q:$Q)</f>
        <v>0</v>
      </c>
      <c r="V117" s="9">
        <f>SUMIF(ONLINE!$W:$W,EXCESS!I117,ONLINE!$Q:$Q)</f>
        <v>0</v>
      </c>
      <c r="W117" s="9">
        <f>SUMIF(ONLINE!$W:$W,EXCESS!J117,ONLINE!$Q:$Q)</f>
        <v>0</v>
      </c>
      <c r="X117" s="9">
        <f>SUMIF(ONLINE!$W:$W,EXCESS!K117,ONLINE!$Q:$Q)</f>
        <v>0</v>
      </c>
      <c r="Y117" s="9">
        <f>SUMIF(ONLINE!$W:$W,EXCESS!L117,ONLINE!$Q:$Q)</f>
        <v>0</v>
      </c>
      <c r="Z117" s="9">
        <f>SUMIF(ONLINE!$W:$W,EXCESS!M117,ONLINE!$Q:$Q)</f>
        <v>0</v>
      </c>
      <c r="AA117" s="9">
        <f>SUMIF(ONLINE!$W:$W,EXCESS!N117,ONLINE!$Q:$Q)</f>
        <v>0</v>
      </c>
      <c r="AB117" s="9">
        <f>SUMIF(ONLINE!$W:$W,EXCESS!O117,ONLINE!$Q:$Q)</f>
        <v>0</v>
      </c>
      <c r="AC117" s="9">
        <f>SUMIF(ONLINE!$W:$W,EXCESS!P117,ONLINE!$Q:$Q)</f>
        <v>0</v>
      </c>
      <c r="AD117" s="9">
        <f t="shared" si="45"/>
        <v>0</v>
      </c>
      <c r="AE117" s="8"/>
      <c r="AF117" s="8">
        <f>SUMIF(WORKING!$Q:$Q,EXCESS!E117,WORKING!$J:$J)</f>
        <v>0</v>
      </c>
      <c r="AG117" s="8">
        <f>SUMIF(WORKING!$Q:$Q,EXCESS!F117,WORKING!$J:$J)</f>
        <v>0</v>
      </c>
      <c r="AH117" s="8">
        <f>SUMIF(WORKING!$Q:$Q,EXCESS!G117,WORKING!$J:$J)</f>
        <v>0</v>
      </c>
      <c r="AI117" s="8">
        <f>SUMIF(WORKING!$Q:$Q,EXCESS!H117,WORKING!$J:$J)</f>
        <v>0</v>
      </c>
      <c r="AJ117" s="8">
        <f>SUMIF(WORKING!$Q:$Q,EXCESS!I117,WORKING!$J:$J)</f>
        <v>0</v>
      </c>
      <c r="AK117" s="8">
        <f>SUMIF(WORKING!$Q:$Q,EXCESS!J117,WORKING!$J:$J)</f>
        <v>0</v>
      </c>
      <c r="AL117" s="8">
        <f>SUMIF(WORKING!$Q:$Q,EXCESS!K117,WORKING!$J:$J)</f>
        <v>0</v>
      </c>
      <c r="AM117" s="8">
        <f>SUMIF(WORKING!$Q:$Q,EXCESS!L117,WORKING!$J:$J)</f>
        <v>0</v>
      </c>
      <c r="AN117" s="8">
        <f>SUMIF(WORKING!$Q:$Q,EXCESS!M117,WORKING!$J:$J)</f>
        <v>0</v>
      </c>
      <c r="AO117" s="8">
        <f>SUMIF(WORKING!$Q:$Q,EXCESS!N117,WORKING!$J:$J)</f>
        <v>0</v>
      </c>
      <c r="AP117" s="8">
        <f>SUMIF(WORKING!$Q:$Q,EXCESS!O117,WORKING!$J:$J)</f>
        <v>0</v>
      </c>
      <c r="AQ117" s="8">
        <f>SUMIF(WORKING!$Q:$Q,EXCESS!P117,WORKING!$J:$J)</f>
        <v>0</v>
      </c>
      <c r="AR117" s="8">
        <f t="shared" si="46"/>
        <v>0</v>
      </c>
      <c r="AT117" s="9">
        <f t="shared" si="47"/>
        <v>0</v>
      </c>
      <c r="AU117" s="9">
        <f t="shared" si="48"/>
        <v>0</v>
      </c>
      <c r="AV117" s="9">
        <f t="shared" si="49"/>
        <v>0</v>
      </c>
      <c r="AW117" s="9">
        <f t="shared" si="50"/>
        <v>0</v>
      </c>
      <c r="AX117" s="9">
        <f t="shared" si="51"/>
        <v>0</v>
      </c>
      <c r="AY117" s="9">
        <f t="shared" si="52"/>
        <v>0</v>
      </c>
      <c r="AZ117" s="9">
        <f t="shared" si="53"/>
        <v>0</v>
      </c>
      <c r="BA117" s="9">
        <f t="shared" si="54"/>
        <v>0</v>
      </c>
      <c r="BB117" s="9">
        <f t="shared" si="55"/>
        <v>0</v>
      </c>
      <c r="BC117" s="9">
        <f t="shared" si="56"/>
        <v>0</v>
      </c>
      <c r="BD117" s="9">
        <f t="shared" si="57"/>
        <v>0</v>
      </c>
      <c r="BE117" s="9">
        <f t="shared" si="58"/>
        <v>0</v>
      </c>
      <c r="BF117" s="9">
        <f t="shared" si="59"/>
        <v>0</v>
      </c>
    </row>
    <row r="118" spans="1:58">
      <c r="A118" s="7">
        <v>113</v>
      </c>
      <c r="B118" s="8" t="e">
        <f t="array" ref="B118">+INDEX(FILED!$B$4:$B$1003,SMALL(IF(EXCESS!$B$5=FILED!$Q$4:$Q$1003,ROW(FILED!$Q$4:$Q$1003)-ROW(FILED!$Q$4)+1),EXCESS!A118))</f>
        <v>#NUM!</v>
      </c>
      <c r="C118" s="8">
        <f t="shared" si="44"/>
        <v>0</v>
      </c>
      <c r="D118" s="97" t="str">
        <f>+IFERROR(VLOOKUP(B118,FILED!$B$4:$C$1003,2,FALSE),"")</f>
        <v/>
      </c>
      <c r="E118" s="97" t="str">
        <f t="shared" si="32"/>
        <v>0 42826</v>
      </c>
      <c r="F118" s="97" t="str">
        <f t="shared" si="33"/>
        <v>0 42856</v>
      </c>
      <c r="G118" s="97" t="str">
        <f t="shared" si="34"/>
        <v>0 42887</v>
      </c>
      <c r="H118" s="97" t="str">
        <f t="shared" si="35"/>
        <v>0 42917</v>
      </c>
      <c r="I118" s="97" t="str">
        <f t="shared" si="36"/>
        <v>0 42948</v>
      </c>
      <c r="J118" s="97" t="str">
        <f t="shared" si="37"/>
        <v>0 42979</v>
      </c>
      <c r="K118" s="97" t="str">
        <f t="shared" si="38"/>
        <v>0 43009</v>
      </c>
      <c r="L118" s="97" t="str">
        <f t="shared" si="39"/>
        <v>0 43040</v>
      </c>
      <c r="M118" s="97" t="str">
        <f t="shared" si="40"/>
        <v>0 43070</v>
      </c>
      <c r="N118" s="97" t="str">
        <f t="shared" si="41"/>
        <v>0 43101</v>
      </c>
      <c r="O118" s="97" t="str">
        <f t="shared" si="42"/>
        <v>0 43132</v>
      </c>
      <c r="P118" s="97" t="str">
        <f t="shared" si="43"/>
        <v>0 43160</v>
      </c>
      <c r="Q118" s="8">
        <f>IFERROR(VLOOKUP(C118,ONLINE!$B$5:$C$5103,2,FALSE),0)</f>
        <v>0</v>
      </c>
      <c r="R118" s="9">
        <f>SUMIF(ONLINE!$W:$W,EXCESS!E118,ONLINE!$Q:$Q)</f>
        <v>0</v>
      </c>
      <c r="S118" s="9">
        <f>SUMIF(ONLINE!$W:$W,EXCESS!F118,ONLINE!$Q:$Q)</f>
        <v>0</v>
      </c>
      <c r="T118" s="9">
        <f>SUMIF(ONLINE!$W:$W,EXCESS!G118,ONLINE!$Q:$Q)</f>
        <v>0</v>
      </c>
      <c r="U118" s="9">
        <f>SUMIF(ONLINE!$W:$W,EXCESS!H118,ONLINE!$Q:$Q)</f>
        <v>0</v>
      </c>
      <c r="V118" s="9">
        <f>SUMIF(ONLINE!$W:$W,EXCESS!I118,ONLINE!$Q:$Q)</f>
        <v>0</v>
      </c>
      <c r="W118" s="9">
        <f>SUMIF(ONLINE!$W:$W,EXCESS!J118,ONLINE!$Q:$Q)</f>
        <v>0</v>
      </c>
      <c r="X118" s="9">
        <f>SUMIF(ONLINE!$W:$W,EXCESS!K118,ONLINE!$Q:$Q)</f>
        <v>0</v>
      </c>
      <c r="Y118" s="9">
        <f>SUMIF(ONLINE!$W:$W,EXCESS!L118,ONLINE!$Q:$Q)</f>
        <v>0</v>
      </c>
      <c r="Z118" s="9">
        <f>SUMIF(ONLINE!$W:$W,EXCESS!M118,ONLINE!$Q:$Q)</f>
        <v>0</v>
      </c>
      <c r="AA118" s="9">
        <f>SUMIF(ONLINE!$W:$W,EXCESS!N118,ONLINE!$Q:$Q)</f>
        <v>0</v>
      </c>
      <c r="AB118" s="9">
        <f>SUMIF(ONLINE!$W:$W,EXCESS!O118,ONLINE!$Q:$Q)</f>
        <v>0</v>
      </c>
      <c r="AC118" s="9">
        <f>SUMIF(ONLINE!$W:$W,EXCESS!P118,ONLINE!$Q:$Q)</f>
        <v>0</v>
      </c>
      <c r="AD118" s="9">
        <f t="shared" si="45"/>
        <v>0</v>
      </c>
      <c r="AE118" s="8"/>
      <c r="AF118" s="8">
        <f>SUMIF(WORKING!$Q:$Q,EXCESS!E118,WORKING!$J:$J)</f>
        <v>0</v>
      </c>
      <c r="AG118" s="8">
        <f>SUMIF(WORKING!$Q:$Q,EXCESS!F118,WORKING!$J:$J)</f>
        <v>0</v>
      </c>
      <c r="AH118" s="8">
        <f>SUMIF(WORKING!$Q:$Q,EXCESS!G118,WORKING!$J:$J)</f>
        <v>0</v>
      </c>
      <c r="AI118" s="8">
        <f>SUMIF(WORKING!$Q:$Q,EXCESS!H118,WORKING!$J:$J)</f>
        <v>0</v>
      </c>
      <c r="AJ118" s="8">
        <f>SUMIF(WORKING!$Q:$Q,EXCESS!I118,WORKING!$J:$J)</f>
        <v>0</v>
      </c>
      <c r="AK118" s="8">
        <f>SUMIF(WORKING!$Q:$Q,EXCESS!J118,WORKING!$J:$J)</f>
        <v>0</v>
      </c>
      <c r="AL118" s="8">
        <f>SUMIF(WORKING!$Q:$Q,EXCESS!K118,WORKING!$J:$J)</f>
        <v>0</v>
      </c>
      <c r="AM118" s="8">
        <f>SUMIF(WORKING!$Q:$Q,EXCESS!L118,WORKING!$J:$J)</f>
        <v>0</v>
      </c>
      <c r="AN118" s="8">
        <f>SUMIF(WORKING!$Q:$Q,EXCESS!M118,WORKING!$J:$J)</f>
        <v>0</v>
      </c>
      <c r="AO118" s="8">
        <f>SUMIF(WORKING!$Q:$Q,EXCESS!N118,WORKING!$J:$J)</f>
        <v>0</v>
      </c>
      <c r="AP118" s="8">
        <f>SUMIF(WORKING!$Q:$Q,EXCESS!O118,WORKING!$J:$J)</f>
        <v>0</v>
      </c>
      <c r="AQ118" s="8">
        <f>SUMIF(WORKING!$Q:$Q,EXCESS!P118,WORKING!$J:$J)</f>
        <v>0</v>
      </c>
      <c r="AR118" s="8">
        <f t="shared" si="46"/>
        <v>0</v>
      </c>
      <c r="AT118" s="9">
        <f t="shared" si="47"/>
        <v>0</v>
      </c>
      <c r="AU118" s="9">
        <f t="shared" si="48"/>
        <v>0</v>
      </c>
      <c r="AV118" s="9">
        <f t="shared" si="49"/>
        <v>0</v>
      </c>
      <c r="AW118" s="9">
        <f t="shared" si="50"/>
        <v>0</v>
      </c>
      <c r="AX118" s="9">
        <f t="shared" si="51"/>
        <v>0</v>
      </c>
      <c r="AY118" s="9">
        <f t="shared" si="52"/>
        <v>0</v>
      </c>
      <c r="AZ118" s="9">
        <f t="shared" si="53"/>
        <v>0</v>
      </c>
      <c r="BA118" s="9">
        <f t="shared" si="54"/>
        <v>0</v>
      </c>
      <c r="BB118" s="9">
        <f t="shared" si="55"/>
        <v>0</v>
      </c>
      <c r="BC118" s="9">
        <f t="shared" si="56"/>
        <v>0</v>
      </c>
      <c r="BD118" s="9">
        <f t="shared" si="57"/>
        <v>0</v>
      </c>
      <c r="BE118" s="9">
        <f t="shared" si="58"/>
        <v>0</v>
      </c>
      <c r="BF118" s="9">
        <f t="shared" si="59"/>
        <v>0</v>
      </c>
    </row>
    <row r="119" spans="1:58">
      <c r="A119" s="7">
        <v>114</v>
      </c>
      <c r="B119" s="8" t="e">
        <f t="array" ref="B119">+INDEX(FILED!$B$4:$B$1003,SMALL(IF(EXCESS!$B$5=FILED!$Q$4:$Q$1003,ROW(FILED!$Q$4:$Q$1003)-ROW(FILED!$Q$4)+1),EXCESS!A119))</f>
        <v>#NUM!</v>
      </c>
      <c r="C119" s="8">
        <f t="shared" si="44"/>
        <v>0</v>
      </c>
      <c r="D119" s="97" t="str">
        <f>+IFERROR(VLOOKUP(B119,FILED!$B$4:$C$1003,2,FALSE),"")</f>
        <v/>
      </c>
      <c r="E119" s="97" t="str">
        <f t="shared" si="32"/>
        <v>0 42826</v>
      </c>
      <c r="F119" s="97" t="str">
        <f t="shared" si="33"/>
        <v>0 42856</v>
      </c>
      <c r="G119" s="97" t="str">
        <f t="shared" si="34"/>
        <v>0 42887</v>
      </c>
      <c r="H119" s="97" t="str">
        <f t="shared" si="35"/>
        <v>0 42917</v>
      </c>
      <c r="I119" s="97" t="str">
        <f t="shared" si="36"/>
        <v>0 42948</v>
      </c>
      <c r="J119" s="97" t="str">
        <f t="shared" si="37"/>
        <v>0 42979</v>
      </c>
      <c r="K119" s="97" t="str">
        <f t="shared" si="38"/>
        <v>0 43009</v>
      </c>
      <c r="L119" s="97" t="str">
        <f t="shared" si="39"/>
        <v>0 43040</v>
      </c>
      <c r="M119" s="97" t="str">
        <f t="shared" si="40"/>
        <v>0 43070</v>
      </c>
      <c r="N119" s="97" t="str">
        <f t="shared" si="41"/>
        <v>0 43101</v>
      </c>
      <c r="O119" s="97" t="str">
        <f t="shared" si="42"/>
        <v>0 43132</v>
      </c>
      <c r="P119" s="97" t="str">
        <f t="shared" si="43"/>
        <v>0 43160</v>
      </c>
      <c r="Q119" s="8">
        <f>IFERROR(VLOOKUP(C119,ONLINE!$B$5:$C$5103,2,FALSE),0)</f>
        <v>0</v>
      </c>
      <c r="R119" s="9">
        <f>SUMIF(ONLINE!$W:$W,EXCESS!E119,ONLINE!$Q:$Q)</f>
        <v>0</v>
      </c>
      <c r="S119" s="9">
        <f>SUMIF(ONLINE!$W:$W,EXCESS!F119,ONLINE!$Q:$Q)</f>
        <v>0</v>
      </c>
      <c r="T119" s="9">
        <f>SUMIF(ONLINE!$W:$W,EXCESS!G119,ONLINE!$Q:$Q)</f>
        <v>0</v>
      </c>
      <c r="U119" s="9">
        <f>SUMIF(ONLINE!$W:$W,EXCESS!H119,ONLINE!$Q:$Q)</f>
        <v>0</v>
      </c>
      <c r="V119" s="9">
        <f>SUMIF(ONLINE!$W:$W,EXCESS!I119,ONLINE!$Q:$Q)</f>
        <v>0</v>
      </c>
      <c r="W119" s="9">
        <f>SUMIF(ONLINE!$W:$W,EXCESS!J119,ONLINE!$Q:$Q)</f>
        <v>0</v>
      </c>
      <c r="X119" s="9">
        <f>SUMIF(ONLINE!$W:$W,EXCESS!K119,ONLINE!$Q:$Q)</f>
        <v>0</v>
      </c>
      <c r="Y119" s="9">
        <f>SUMIF(ONLINE!$W:$W,EXCESS!L119,ONLINE!$Q:$Q)</f>
        <v>0</v>
      </c>
      <c r="Z119" s="9">
        <f>SUMIF(ONLINE!$W:$W,EXCESS!M119,ONLINE!$Q:$Q)</f>
        <v>0</v>
      </c>
      <c r="AA119" s="9">
        <f>SUMIF(ONLINE!$W:$W,EXCESS!N119,ONLINE!$Q:$Q)</f>
        <v>0</v>
      </c>
      <c r="AB119" s="9">
        <f>SUMIF(ONLINE!$W:$W,EXCESS!O119,ONLINE!$Q:$Q)</f>
        <v>0</v>
      </c>
      <c r="AC119" s="9">
        <f>SUMIF(ONLINE!$W:$W,EXCESS!P119,ONLINE!$Q:$Q)</f>
        <v>0</v>
      </c>
      <c r="AD119" s="9">
        <f t="shared" si="45"/>
        <v>0</v>
      </c>
      <c r="AE119" s="8"/>
      <c r="AF119" s="8">
        <f>SUMIF(WORKING!$Q:$Q,EXCESS!E119,WORKING!$J:$J)</f>
        <v>0</v>
      </c>
      <c r="AG119" s="8">
        <f>SUMIF(WORKING!$Q:$Q,EXCESS!F119,WORKING!$J:$J)</f>
        <v>0</v>
      </c>
      <c r="AH119" s="8">
        <f>SUMIF(WORKING!$Q:$Q,EXCESS!G119,WORKING!$J:$J)</f>
        <v>0</v>
      </c>
      <c r="AI119" s="8">
        <f>SUMIF(WORKING!$Q:$Q,EXCESS!H119,WORKING!$J:$J)</f>
        <v>0</v>
      </c>
      <c r="AJ119" s="8">
        <f>SUMIF(WORKING!$Q:$Q,EXCESS!I119,WORKING!$J:$J)</f>
        <v>0</v>
      </c>
      <c r="AK119" s="8">
        <f>SUMIF(WORKING!$Q:$Q,EXCESS!J119,WORKING!$J:$J)</f>
        <v>0</v>
      </c>
      <c r="AL119" s="8">
        <f>SUMIF(WORKING!$Q:$Q,EXCESS!K119,WORKING!$J:$J)</f>
        <v>0</v>
      </c>
      <c r="AM119" s="8">
        <f>SUMIF(WORKING!$Q:$Q,EXCESS!L119,WORKING!$J:$J)</f>
        <v>0</v>
      </c>
      <c r="AN119" s="8">
        <f>SUMIF(WORKING!$Q:$Q,EXCESS!M119,WORKING!$J:$J)</f>
        <v>0</v>
      </c>
      <c r="AO119" s="8">
        <f>SUMIF(WORKING!$Q:$Q,EXCESS!N119,WORKING!$J:$J)</f>
        <v>0</v>
      </c>
      <c r="AP119" s="8">
        <f>SUMIF(WORKING!$Q:$Q,EXCESS!O119,WORKING!$J:$J)</f>
        <v>0</v>
      </c>
      <c r="AQ119" s="8">
        <f>SUMIF(WORKING!$Q:$Q,EXCESS!P119,WORKING!$J:$J)</f>
        <v>0</v>
      </c>
      <c r="AR119" s="8">
        <f t="shared" si="46"/>
        <v>0</v>
      </c>
      <c r="AT119" s="9">
        <f t="shared" si="47"/>
        <v>0</v>
      </c>
      <c r="AU119" s="9">
        <f t="shared" si="48"/>
        <v>0</v>
      </c>
      <c r="AV119" s="9">
        <f t="shared" si="49"/>
        <v>0</v>
      </c>
      <c r="AW119" s="9">
        <f t="shared" si="50"/>
        <v>0</v>
      </c>
      <c r="AX119" s="9">
        <f t="shared" si="51"/>
        <v>0</v>
      </c>
      <c r="AY119" s="9">
        <f t="shared" si="52"/>
        <v>0</v>
      </c>
      <c r="AZ119" s="9">
        <f t="shared" si="53"/>
        <v>0</v>
      </c>
      <c r="BA119" s="9">
        <f t="shared" si="54"/>
        <v>0</v>
      </c>
      <c r="BB119" s="9">
        <f t="shared" si="55"/>
        <v>0</v>
      </c>
      <c r="BC119" s="9">
        <f t="shared" si="56"/>
        <v>0</v>
      </c>
      <c r="BD119" s="9">
        <f t="shared" si="57"/>
        <v>0</v>
      </c>
      <c r="BE119" s="9">
        <f t="shared" si="58"/>
        <v>0</v>
      </c>
      <c r="BF119" s="9">
        <f t="shared" si="59"/>
        <v>0</v>
      </c>
    </row>
    <row r="120" spans="1:58">
      <c r="A120" s="7">
        <v>115</v>
      </c>
      <c r="B120" s="8" t="e">
        <f t="array" ref="B120">+INDEX(FILED!$B$4:$B$1003,SMALL(IF(EXCESS!$B$5=FILED!$Q$4:$Q$1003,ROW(FILED!$Q$4:$Q$1003)-ROW(FILED!$Q$4)+1),EXCESS!A120))</f>
        <v>#NUM!</v>
      </c>
      <c r="C120" s="8">
        <f t="shared" si="44"/>
        <v>0</v>
      </c>
      <c r="D120" s="97" t="str">
        <f>+IFERROR(VLOOKUP(B120,FILED!$B$4:$C$1003,2,FALSE),"")</f>
        <v/>
      </c>
      <c r="E120" s="97" t="str">
        <f t="shared" si="32"/>
        <v>0 42826</v>
      </c>
      <c r="F120" s="97" t="str">
        <f t="shared" si="33"/>
        <v>0 42856</v>
      </c>
      <c r="G120" s="97" t="str">
        <f t="shared" si="34"/>
        <v>0 42887</v>
      </c>
      <c r="H120" s="97" t="str">
        <f t="shared" si="35"/>
        <v>0 42917</v>
      </c>
      <c r="I120" s="97" t="str">
        <f t="shared" si="36"/>
        <v>0 42948</v>
      </c>
      <c r="J120" s="97" t="str">
        <f t="shared" si="37"/>
        <v>0 42979</v>
      </c>
      <c r="K120" s="97" t="str">
        <f t="shared" si="38"/>
        <v>0 43009</v>
      </c>
      <c r="L120" s="97" t="str">
        <f t="shared" si="39"/>
        <v>0 43040</v>
      </c>
      <c r="M120" s="97" t="str">
        <f t="shared" si="40"/>
        <v>0 43070</v>
      </c>
      <c r="N120" s="97" t="str">
        <f t="shared" si="41"/>
        <v>0 43101</v>
      </c>
      <c r="O120" s="97" t="str">
        <f t="shared" si="42"/>
        <v>0 43132</v>
      </c>
      <c r="P120" s="97" t="str">
        <f t="shared" si="43"/>
        <v>0 43160</v>
      </c>
      <c r="Q120" s="8">
        <f>IFERROR(VLOOKUP(C120,ONLINE!$B$5:$C$5103,2,FALSE),0)</f>
        <v>0</v>
      </c>
      <c r="R120" s="9">
        <f>SUMIF(ONLINE!$W:$W,EXCESS!E120,ONLINE!$Q:$Q)</f>
        <v>0</v>
      </c>
      <c r="S120" s="9">
        <f>SUMIF(ONLINE!$W:$W,EXCESS!F120,ONLINE!$Q:$Q)</f>
        <v>0</v>
      </c>
      <c r="T120" s="9">
        <f>SUMIF(ONLINE!$W:$W,EXCESS!G120,ONLINE!$Q:$Q)</f>
        <v>0</v>
      </c>
      <c r="U120" s="9">
        <f>SUMIF(ONLINE!$W:$W,EXCESS!H120,ONLINE!$Q:$Q)</f>
        <v>0</v>
      </c>
      <c r="V120" s="9">
        <f>SUMIF(ONLINE!$W:$W,EXCESS!I120,ONLINE!$Q:$Q)</f>
        <v>0</v>
      </c>
      <c r="W120" s="9">
        <f>SUMIF(ONLINE!$W:$W,EXCESS!J120,ONLINE!$Q:$Q)</f>
        <v>0</v>
      </c>
      <c r="X120" s="9">
        <f>SUMIF(ONLINE!$W:$W,EXCESS!K120,ONLINE!$Q:$Q)</f>
        <v>0</v>
      </c>
      <c r="Y120" s="9">
        <f>SUMIF(ONLINE!$W:$W,EXCESS!L120,ONLINE!$Q:$Q)</f>
        <v>0</v>
      </c>
      <c r="Z120" s="9">
        <f>SUMIF(ONLINE!$W:$W,EXCESS!M120,ONLINE!$Q:$Q)</f>
        <v>0</v>
      </c>
      <c r="AA120" s="9">
        <f>SUMIF(ONLINE!$W:$W,EXCESS!N120,ONLINE!$Q:$Q)</f>
        <v>0</v>
      </c>
      <c r="AB120" s="9">
        <f>SUMIF(ONLINE!$W:$W,EXCESS!O120,ONLINE!$Q:$Q)</f>
        <v>0</v>
      </c>
      <c r="AC120" s="9">
        <f>SUMIF(ONLINE!$W:$W,EXCESS!P120,ONLINE!$Q:$Q)</f>
        <v>0</v>
      </c>
      <c r="AD120" s="9">
        <f t="shared" si="45"/>
        <v>0</v>
      </c>
      <c r="AE120" s="8"/>
      <c r="AF120" s="8">
        <f>SUMIF(WORKING!$Q:$Q,EXCESS!E120,WORKING!$J:$J)</f>
        <v>0</v>
      </c>
      <c r="AG120" s="8">
        <f>SUMIF(WORKING!$Q:$Q,EXCESS!F120,WORKING!$J:$J)</f>
        <v>0</v>
      </c>
      <c r="AH120" s="8">
        <f>SUMIF(WORKING!$Q:$Q,EXCESS!G120,WORKING!$J:$J)</f>
        <v>0</v>
      </c>
      <c r="AI120" s="8">
        <f>SUMIF(WORKING!$Q:$Q,EXCESS!H120,WORKING!$J:$J)</f>
        <v>0</v>
      </c>
      <c r="AJ120" s="8">
        <f>SUMIF(WORKING!$Q:$Q,EXCESS!I120,WORKING!$J:$J)</f>
        <v>0</v>
      </c>
      <c r="AK120" s="8">
        <f>SUMIF(WORKING!$Q:$Q,EXCESS!J120,WORKING!$J:$J)</f>
        <v>0</v>
      </c>
      <c r="AL120" s="8">
        <f>SUMIF(WORKING!$Q:$Q,EXCESS!K120,WORKING!$J:$J)</f>
        <v>0</v>
      </c>
      <c r="AM120" s="8">
        <f>SUMIF(WORKING!$Q:$Q,EXCESS!L120,WORKING!$J:$J)</f>
        <v>0</v>
      </c>
      <c r="AN120" s="8">
        <f>SUMIF(WORKING!$Q:$Q,EXCESS!M120,WORKING!$J:$J)</f>
        <v>0</v>
      </c>
      <c r="AO120" s="8">
        <f>SUMIF(WORKING!$Q:$Q,EXCESS!N120,WORKING!$J:$J)</f>
        <v>0</v>
      </c>
      <c r="AP120" s="8">
        <f>SUMIF(WORKING!$Q:$Q,EXCESS!O120,WORKING!$J:$J)</f>
        <v>0</v>
      </c>
      <c r="AQ120" s="8">
        <f>SUMIF(WORKING!$Q:$Q,EXCESS!P120,WORKING!$J:$J)</f>
        <v>0</v>
      </c>
      <c r="AR120" s="8">
        <f t="shared" si="46"/>
        <v>0</v>
      </c>
      <c r="AT120" s="9">
        <f t="shared" si="47"/>
        <v>0</v>
      </c>
      <c r="AU120" s="9">
        <f t="shared" si="48"/>
        <v>0</v>
      </c>
      <c r="AV120" s="9">
        <f t="shared" si="49"/>
        <v>0</v>
      </c>
      <c r="AW120" s="9">
        <f t="shared" si="50"/>
        <v>0</v>
      </c>
      <c r="AX120" s="9">
        <f t="shared" si="51"/>
        <v>0</v>
      </c>
      <c r="AY120" s="9">
        <f t="shared" si="52"/>
        <v>0</v>
      </c>
      <c r="AZ120" s="9">
        <f t="shared" si="53"/>
        <v>0</v>
      </c>
      <c r="BA120" s="9">
        <f t="shared" si="54"/>
        <v>0</v>
      </c>
      <c r="BB120" s="9">
        <f t="shared" si="55"/>
        <v>0</v>
      </c>
      <c r="BC120" s="9">
        <f t="shared" si="56"/>
        <v>0</v>
      </c>
      <c r="BD120" s="9">
        <f t="shared" si="57"/>
        <v>0</v>
      </c>
      <c r="BE120" s="9">
        <f t="shared" si="58"/>
        <v>0</v>
      </c>
      <c r="BF120" s="9">
        <f t="shared" si="59"/>
        <v>0</v>
      </c>
    </row>
    <row r="121" spans="1:58">
      <c r="A121" s="7">
        <v>116</v>
      </c>
      <c r="B121" s="8" t="e">
        <f t="array" ref="B121">+INDEX(FILED!$B$4:$B$1003,SMALL(IF(EXCESS!$B$5=FILED!$Q$4:$Q$1003,ROW(FILED!$Q$4:$Q$1003)-ROW(FILED!$Q$4)+1),EXCESS!A121))</f>
        <v>#NUM!</v>
      </c>
      <c r="C121" s="8">
        <f t="shared" si="44"/>
        <v>0</v>
      </c>
      <c r="D121" s="97" t="str">
        <f>+IFERROR(VLOOKUP(B121,FILED!$B$4:$C$1003,2,FALSE),"")</f>
        <v/>
      </c>
      <c r="E121" s="97" t="str">
        <f t="shared" si="32"/>
        <v>0 42826</v>
      </c>
      <c r="F121" s="97" t="str">
        <f t="shared" si="33"/>
        <v>0 42856</v>
      </c>
      <c r="G121" s="97" t="str">
        <f t="shared" si="34"/>
        <v>0 42887</v>
      </c>
      <c r="H121" s="97" t="str">
        <f t="shared" si="35"/>
        <v>0 42917</v>
      </c>
      <c r="I121" s="97" t="str">
        <f t="shared" si="36"/>
        <v>0 42948</v>
      </c>
      <c r="J121" s="97" t="str">
        <f t="shared" si="37"/>
        <v>0 42979</v>
      </c>
      <c r="K121" s="97" t="str">
        <f t="shared" si="38"/>
        <v>0 43009</v>
      </c>
      <c r="L121" s="97" t="str">
        <f t="shared" si="39"/>
        <v>0 43040</v>
      </c>
      <c r="M121" s="97" t="str">
        <f t="shared" si="40"/>
        <v>0 43070</v>
      </c>
      <c r="N121" s="97" t="str">
        <f t="shared" si="41"/>
        <v>0 43101</v>
      </c>
      <c r="O121" s="97" t="str">
        <f t="shared" si="42"/>
        <v>0 43132</v>
      </c>
      <c r="P121" s="97" t="str">
        <f t="shared" si="43"/>
        <v>0 43160</v>
      </c>
      <c r="Q121" s="8">
        <f>IFERROR(VLOOKUP(C121,ONLINE!$B$5:$C$5103,2,FALSE),0)</f>
        <v>0</v>
      </c>
      <c r="R121" s="9">
        <f>SUMIF(ONLINE!$W:$W,EXCESS!E121,ONLINE!$Q:$Q)</f>
        <v>0</v>
      </c>
      <c r="S121" s="9">
        <f>SUMIF(ONLINE!$W:$W,EXCESS!F121,ONLINE!$Q:$Q)</f>
        <v>0</v>
      </c>
      <c r="T121" s="9">
        <f>SUMIF(ONLINE!$W:$W,EXCESS!G121,ONLINE!$Q:$Q)</f>
        <v>0</v>
      </c>
      <c r="U121" s="9">
        <f>SUMIF(ONLINE!$W:$W,EXCESS!H121,ONLINE!$Q:$Q)</f>
        <v>0</v>
      </c>
      <c r="V121" s="9">
        <f>SUMIF(ONLINE!$W:$W,EXCESS!I121,ONLINE!$Q:$Q)</f>
        <v>0</v>
      </c>
      <c r="W121" s="9">
        <f>SUMIF(ONLINE!$W:$W,EXCESS!J121,ONLINE!$Q:$Q)</f>
        <v>0</v>
      </c>
      <c r="X121" s="9">
        <f>SUMIF(ONLINE!$W:$W,EXCESS!K121,ONLINE!$Q:$Q)</f>
        <v>0</v>
      </c>
      <c r="Y121" s="9">
        <f>SUMIF(ONLINE!$W:$W,EXCESS!L121,ONLINE!$Q:$Q)</f>
        <v>0</v>
      </c>
      <c r="Z121" s="9">
        <f>SUMIF(ONLINE!$W:$W,EXCESS!M121,ONLINE!$Q:$Q)</f>
        <v>0</v>
      </c>
      <c r="AA121" s="9">
        <f>SUMIF(ONLINE!$W:$W,EXCESS!N121,ONLINE!$Q:$Q)</f>
        <v>0</v>
      </c>
      <c r="AB121" s="9">
        <f>SUMIF(ONLINE!$W:$W,EXCESS!O121,ONLINE!$Q:$Q)</f>
        <v>0</v>
      </c>
      <c r="AC121" s="9">
        <f>SUMIF(ONLINE!$W:$W,EXCESS!P121,ONLINE!$Q:$Q)</f>
        <v>0</v>
      </c>
      <c r="AD121" s="9">
        <f t="shared" si="45"/>
        <v>0</v>
      </c>
      <c r="AE121" s="8"/>
      <c r="AF121" s="8">
        <f>SUMIF(WORKING!$Q:$Q,EXCESS!E121,WORKING!$J:$J)</f>
        <v>0</v>
      </c>
      <c r="AG121" s="8">
        <f>SUMIF(WORKING!$Q:$Q,EXCESS!F121,WORKING!$J:$J)</f>
        <v>0</v>
      </c>
      <c r="AH121" s="8">
        <f>SUMIF(WORKING!$Q:$Q,EXCESS!G121,WORKING!$J:$J)</f>
        <v>0</v>
      </c>
      <c r="AI121" s="8">
        <f>SUMIF(WORKING!$Q:$Q,EXCESS!H121,WORKING!$J:$J)</f>
        <v>0</v>
      </c>
      <c r="AJ121" s="8">
        <f>SUMIF(WORKING!$Q:$Q,EXCESS!I121,WORKING!$J:$J)</f>
        <v>0</v>
      </c>
      <c r="AK121" s="8">
        <f>SUMIF(WORKING!$Q:$Q,EXCESS!J121,WORKING!$J:$J)</f>
        <v>0</v>
      </c>
      <c r="AL121" s="8">
        <f>SUMIF(WORKING!$Q:$Q,EXCESS!K121,WORKING!$J:$J)</f>
        <v>0</v>
      </c>
      <c r="AM121" s="8">
        <f>SUMIF(WORKING!$Q:$Q,EXCESS!L121,WORKING!$J:$J)</f>
        <v>0</v>
      </c>
      <c r="AN121" s="8">
        <f>SUMIF(WORKING!$Q:$Q,EXCESS!M121,WORKING!$J:$J)</f>
        <v>0</v>
      </c>
      <c r="AO121" s="8">
        <f>SUMIF(WORKING!$Q:$Q,EXCESS!N121,WORKING!$J:$J)</f>
        <v>0</v>
      </c>
      <c r="AP121" s="8">
        <f>SUMIF(WORKING!$Q:$Q,EXCESS!O121,WORKING!$J:$J)</f>
        <v>0</v>
      </c>
      <c r="AQ121" s="8">
        <f>SUMIF(WORKING!$Q:$Q,EXCESS!P121,WORKING!$J:$J)</f>
        <v>0</v>
      </c>
      <c r="AR121" s="8">
        <f t="shared" si="46"/>
        <v>0</v>
      </c>
      <c r="AT121" s="9">
        <f t="shared" si="47"/>
        <v>0</v>
      </c>
      <c r="AU121" s="9">
        <f t="shared" si="48"/>
        <v>0</v>
      </c>
      <c r="AV121" s="9">
        <f t="shared" si="49"/>
        <v>0</v>
      </c>
      <c r="AW121" s="9">
        <f t="shared" si="50"/>
        <v>0</v>
      </c>
      <c r="AX121" s="9">
        <f t="shared" si="51"/>
        <v>0</v>
      </c>
      <c r="AY121" s="9">
        <f t="shared" si="52"/>
        <v>0</v>
      </c>
      <c r="AZ121" s="9">
        <f t="shared" si="53"/>
        <v>0</v>
      </c>
      <c r="BA121" s="9">
        <f t="shared" si="54"/>
        <v>0</v>
      </c>
      <c r="BB121" s="9">
        <f t="shared" si="55"/>
        <v>0</v>
      </c>
      <c r="BC121" s="9">
        <f t="shared" si="56"/>
        <v>0</v>
      </c>
      <c r="BD121" s="9">
        <f t="shared" si="57"/>
        <v>0</v>
      </c>
      <c r="BE121" s="9">
        <f t="shared" si="58"/>
        <v>0</v>
      </c>
      <c r="BF121" s="9">
        <f t="shared" si="59"/>
        <v>0</v>
      </c>
    </row>
    <row r="122" spans="1:58">
      <c r="A122" s="7">
        <v>117</v>
      </c>
      <c r="B122" s="8" t="e">
        <f t="array" ref="B122">+INDEX(FILED!$B$4:$B$1003,SMALL(IF(EXCESS!$B$5=FILED!$Q$4:$Q$1003,ROW(FILED!$Q$4:$Q$1003)-ROW(FILED!$Q$4)+1),EXCESS!A122))</f>
        <v>#NUM!</v>
      </c>
      <c r="C122" s="8">
        <f t="shared" si="44"/>
        <v>0</v>
      </c>
      <c r="D122" s="97" t="str">
        <f>+IFERROR(VLOOKUP(B122,FILED!$B$4:$C$1003,2,FALSE),"")</f>
        <v/>
      </c>
      <c r="E122" s="97" t="str">
        <f t="shared" si="32"/>
        <v>0 42826</v>
      </c>
      <c r="F122" s="97" t="str">
        <f t="shared" si="33"/>
        <v>0 42856</v>
      </c>
      <c r="G122" s="97" t="str">
        <f t="shared" si="34"/>
        <v>0 42887</v>
      </c>
      <c r="H122" s="97" t="str">
        <f t="shared" si="35"/>
        <v>0 42917</v>
      </c>
      <c r="I122" s="97" t="str">
        <f t="shared" si="36"/>
        <v>0 42948</v>
      </c>
      <c r="J122" s="97" t="str">
        <f t="shared" si="37"/>
        <v>0 42979</v>
      </c>
      <c r="K122" s="97" t="str">
        <f t="shared" si="38"/>
        <v>0 43009</v>
      </c>
      <c r="L122" s="97" t="str">
        <f t="shared" si="39"/>
        <v>0 43040</v>
      </c>
      <c r="M122" s="97" t="str">
        <f t="shared" si="40"/>
        <v>0 43070</v>
      </c>
      <c r="N122" s="97" t="str">
        <f t="shared" si="41"/>
        <v>0 43101</v>
      </c>
      <c r="O122" s="97" t="str">
        <f t="shared" si="42"/>
        <v>0 43132</v>
      </c>
      <c r="P122" s="97" t="str">
        <f t="shared" si="43"/>
        <v>0 43160</v>
      </c>
      <c r="Q122" s="8">
        <f>IFERROR(VLOOKUP(C122,ONLINE!$B$5:$C$5103,2,FALSE),0)</f>
        <v>0</v>
      </c>
      <c r="R122" s="9">
        <f>SUMIF(ONLINE!$W:$W,EXCESS!E122,ONLINE!$Q:$Q)</f>
        <v>0</v>
      </c>
      <c r="S122" s="9">
        <f>SUMIF(ONLINE!$W:$W,EXCESS!F122,ONLINE!$Q:$Q)</f>
        <v>0</v>
      </c>
      <c r="T122" s="9">
        <f>SUMIF(ONLINE!$W:$W,EXCESS!G122,ONLINE!$Q:$Q)</f>
        <v>0</v>
      </c>
      <c r="U122" s="9">
        <f>SUMIF(ONLINE!$W:$W,EXCESS!H122,ONLINE!$Q:$Q)</f>
        <v>0</v>
      </c>
      <c r="V122" s="9">
        <f>SUMIF(ONLINE!$W:$W,EXCESS!I122,ONLINE!$Q:$Q)</f>
        <v>0</v>
      </c>
      <c r="W122" s="9">
        <f>SUMIF(ONLINE!$W:$W,EXCESS!J122,ONLINE!$Q:$Q)</f>
        <v>0</v>
      </c>
      <c r="X122" s="9">
        <f>SUMIF(ONLINE!$W:$W,EXCESS!K122,ONLINE!$Q:$Q)</f>
        <v>0</v>
      </c>
      <c r="Y122" s="9">
        <f>SUMIF(ONLINE!$W:$W,EXCESS!L122,ONLINE!$Q:$Q)</f>
        <v>0</v>
      </c>
      <c r="Z122" s="9">
        <f>SUMIF(ONLINE!$W:$W,EXCESS!M122,ONLINE!$Q:$Q)</f>
        <v>0</v>
      </c>
      <c r="AA122" s="9">
        <f>SUMIF(ONLINE!$W:$W,EXCESS!N122,ONLINE!$Q:$Q)</f>
        <v>0</v>
      </c>
      <c r="AB122" s="9">
        <f>SUMIF(ONLINE!$W:$W,EXCESS!O122,ONLINE!$Q:$Q)</f>
        <v>0</v>
      </c>
      <c r="AC122" s="9">
        <f>SUMIF(ONLINE!$W:$W,EXCESS!P122,ONLINE!$Q:$Q)</f>
        <v>0</v>
      </c>
      <c r="AD122" s="9">
        <f t="shared" si="45"/>
        <v>0</v>
      </c>
      <c r="AE122" s="8"/>
      <c r="AF122" s="8">
        <f>SUMIF(WORKING!$Q:$Q,EXCESS!E122,WORKING!$J:$J)</f>
        <v>0</v>
      </c>
      <c r="AG122" s="8">
        <f>SUMIF(WORKING!$Q:$Q,EXCESS!F122,WORKING!$J:$J)</f>
        <v>0</v>
      </c>
      <c r="AH122" s="8">
        <f>SUMIF(WORKING!$Q:$Q,EXCESS!G122,WORKING!$J:$J)</f>
        <v>0</v>
      </c>
      <c r="AI122" s="8">
        <f>SUMIF(WORKING!$Q:$Q,EXCESS!H122,WORKING!$J:$J)</f>
        <v>0</v>
      </c>
      <c r="AJ122" s="8">
        <f>SUMIF(WORKING!$Q:$Q,EXCESS!I122,WORKING!$J:$J)</f>
        <v>0</v>
      </c>
      <c r="AK122" s="8">
        <f>SUMIF(WORKING!$Q:$Q,EXCESS!J122,WORKING!$J:$J)</f>
        <v>0</v>
      </c>
      <c r="AL122" s="8">
        <f>SUMIF(WORKING!$Q:$Q,EXCESS!K122,WORKING!$J:$J)</f>
        <v>0</v>
      </c>
      <c r="AM122" s="8">
        <f>SUMIF(WORKING!$Q:$Q,EXCESS!L122,WORKING!$J:$J)</f>
        <v>0</v>
      </c>
      <c r="AN122" s="8">
        <f>SUMIF(WORKING!$Q:$Q,EXCESS!M122,WORKING!$J:$J)</f>
        <v>0</v>
      </c>
      <c r="AO122" s="8">
        <f>SUMIF(WORKING!$Q:$Q,EXCESS!N122,WORKING!$J:$J)</f>
        <v>0</v>
      </c>
      <c r="AP122" s="8">
        <f>SUMIF(WORKING!$Q:$Q,EXCESS!O122,WORKING!$J:$J)</f>
        <v>0</v>
      </c>
      <c r="AQ122" s="8">
        <f>SUMIF(WORKING!$Q:$Q,EXCESS!P122,WORKING!$J:$J)</f>
        <v>0</v>
      </c>
      <c r="AR122" s="8">
        <f t="shared" si="46"/>
        <v>0</v>
      </c>
      <c r="AT122" s="9">
        <f t="shared" si="47"/>
        <v>0</v>
      </c>
      <c r="AU122" s="9">
        <f t="shared" si="48"/>
        <v>0</v>
      </c>
      <c r="AV122" s="9">
        <f t="shared" si="49"/>
        <v>0</v>
      </c>
      <c r="AW122" s="9">
        <f t="shared" si="50"/>
        <v>0</v>
      </c>
      <c r="AX122" s="9">
        <f t="shared" si="51"/>
        <v>0</v>
      </c>
      <c r="AY122" s="9">
        <f t="shared" si="52"/>
        <v>0</v>
      </c>
      <c r="AZ122" s="9">
        <f t="shared" si="53"/>
        <v>0</v>
      </c>
      <c r="BA122" s="9">
        <f t="shared" si="54"/>
        <v>0</v>
      </c>
      <c r="BB122" s="9">
        <f t="shared" si="55"/>
        <v>0</v>
      </c>
      <c r="BC122" s="9">
        <f t="shared" si="56"/>
        <v>0</v>
      </c>
      <c r="BD122" s="9">
        <f t="shared" si="57"/>
        <v>0</v>
      </c>
      <c r="BE122" s="9">
        <f t="shared" si="58"/>
        <v>0</v>
      </c>
      <c r="BF122" s="9">
        <f t="shared" si="59"/>
        <v>0</v>
      </c>
    </row>
    <row r="123" spans="1:58">
      <c r="A123" s="7">
        <v>118</v>
      </c>
      <c r="B123" s="8" t="e">
        <f t="array" ref="B123">+INDEX(FILED!$B$4:$B$1003,SMALL(IF(EXCESS!$B$5=FILED!$Q$4:$Q$1003,ROW(FILED!$Q$4:$Q$1003)-ROW(FILED!$Q$4)+1),EXCESS!A123))</f>
        <v>#NUM!</v>
      </c>
      <c r="C123" s="8">
        <f t="shared" si="44"/>
        <v>0</v>
      </c>
      <c r="D123" s="97" t="str">
        <f>+IFERROR(VLOOKUP(B123,FILED!$B$4:$C$1003,2,FALSE),"")</f>
        <v/>
      </c>
      <c r="E123" s="97" t="str">
        <f t="shared" si="32"/>
        <v>0 42826</v>
      </c>
      <c r="F123" s="97" t="str">
        <f t="shared" si="33"/>
        <v>0 42856</v>
      </c>
      <c r="G123" s="97" t="str">
        <f t="shared" si="34"/>
        <v>0 42887</v>
      </c>
      <c r="H123" s="97" t="str">
        <f t="shared" si="35"/>
        <v>0 42917</v>
      </c>
      <c r="I123" s="97" t="str">
        <f t="shared" si="36"/>
        <v>0 42948</v>
      </c>
      <c r="J123" s="97" t="str">
        <f t="shared" si="37"/>
        <v>0 42979</v>
      </c>
      <c r="K123" s="97" t="str">
        <f t="shared" si="38"/>
        <v>0 43009</v>
      </c>
      <c r="L123" s="97" t="str">
        <f t="shared" si="39"/>
        <v>0 43040</v>
      </c>
      <c r="M123" s="97" t="str">
        <f t="shared" si="40"/>
        <v>0 43070</v>
      </c>
      <c r="N123" s="97" t="str">
        <f t="shared" si="41"/>
        <v>0 43101</v>
      </c>
      <c r="O123" s="97" t="str">
        <f t="shared" si="42"/>
        <v>0 43132</v>
      </c>
      <c r="P123" s="97" t="str">
        <f t="shared" si="43"/>
        <v>0 43160</v>
      </c>
      <c r="Q123" s="8">
        <f>IFERROR(VLOOKUP(C123,ONLINE!$B$5:$C$5103,2,FALSE),0)</f>
        <v>0</v>
      </c>
      <c r="R123" s="9">
        <f>SUMIF(ONLINE!$W:$W,EXCESS!E123,ONLINE!$Q:$Q)</f>
        <v>0</v>
      </c>
      <c r="S123" s="9">
        <f>SUMIF(ONLINE!$W:$W,EXCESS!F123,ONLINE!$Q:$Q)</f>
        <v>0</v>
      </c>
      <c r="T123" s="9">
        <f>SUMIF(ONLINE!$W:$W,EXCESS!G123,ONLINE!$Q:$Q)</f>
        <v>0</v>
      </c>
      <c r="U123" s="9">
        <f>SUMIF(ONLINE!$W:$W,EXCESS!H123,ONLINE!$Q:$Q)</f>
        <v>0</v>
      </c>
      <c r="V123" s="9">
        <f>SUMIF(ONLINE!$W:$W,EXCESS!I123,ONLINE!$Q:$Q)</f>
        <v>0</v>
      </c>
      <c r="W123" s="9">
        <f>SUMIF(ONLINE!$W:$W,EXCESS!J123,ONLINE!$Q:$Q)</f>
        <v>0</v>
      </c>
      <c r="X123" s="9">
        <f>SUMIF(ONLINE!$W:$W,EXCESS!K123,ONLINE!$Q:$Q)</f>
        <v>0</v>
      </c>
      <c r="Y123" s="9">
        <f>SUMIF(ONLINE!$W:$W,EXCESS!L123,ONLINE!$Q:$Q)</f>
        <v>0</v>
      </c>
      <c r="Z123" s="9">
        <f>SUMIF(ONLINE!$W:$W,EXCESS!M123,ONLINE!$Q:$Q)</f>
        <v>0</v>
      </c>
      <c r="AA123" s="9">
        <f>SUMIF(ONLINE!$W:$W,EXCESS!N123,ONLINE!$Q:$Q)</f>
        <v>0</v>
      </c>
      <c r="AB123" s="9">
        <f>SUMIF(ONLINE!$W:$W,EXCESS!O123,ONLINE!$Q:$Q)</f>
        <v>0</v>
      </c>
      <c r="AC123" s="9">
        <f>SUMIF(ONLINE!$W:$W,EXCESS!P123,ONLINE!$Q:$Q)</f>
        <v>0</v>
      </c>
      <c r="AD123" s="9">
        <f t="shared" si="45"/>
        <v>0</v>
      </c>
      <c r="AE123" s="8"/>
      <c r="AF123" s="8">
        <f>SUMIF(WORKING!$Q:$Q,EXCESS!E123,WORKING!$J:$J)</f>
        <v>0</v>
      </c>
      <c r="AG123" s="8">
        <f>SUMIF(WORKING!$Q:$Q,EXCESS!F123,WORKING!$J:$J)</f>
        <v>0</v>
      </c>
      <c r="AH123" s="8">
        <f>SUMIF(WORKING!$Q:$Q,EXCESS!G123,WORKING!$J:$J)</f>
        <v>0</v>
      </c>
      <c r="AI123" s="8">
        <f>SUMIF(WORKING!$Q:$Q,EXCESS!H123,WORKING!$J:$J)</f>
        <v>0</v>
      </c>
      <c r="AJ123" s="8">
        <f>SUMIF(WORKING!$Q:$Q,EXCESS!I123,WORKING!$J:$J)</f>
        <v>0</v>
      </c>
      <c r="AK123" s="8">
        <f>SUMIF(WORKING!$Q:$Q,EXCESS!J123,WORKING!$J:$J)</f>
        <v>0</v>
      </c>
      <c r="AL123" s="8">
        <f>SUMIF(WORKING!$Q:$Q,EXCESS!K123,WORKING!$J:$J)</f>
        <v>0</v>
      </c>
      <c r="AM123" s="8">
        <f>SUMIF(WORKING!$Q:$Q,EXCESS!L123,WORKING!$J:$J)</f>
        <v>0</v>
      </c>
      <c r="AN123" s="8">
        <f>SUMIF(WORKING!$Q:$Q,EXCESS!M123,WORKING!$J:$J)</f>
        <v>0</v>
      </c>
      <c r="AO123" s="8">
        <f>SUMIF(WORKING!$Q:$Q,EXCESS!N123,WORKING!$J:$J)</f>
        <v>0</v>
      </c>
      <c r="AP123" s="8">
        <f>SUMIF(WORKING!$Q:$Q,EXCESS!O123,WORKING!$J:$J)</f>
        <v>0</v>
      </c>
      <c r="AQ123" s="8">
        <f>SUMIF(WORKING!$Q:$Q,EXCESS!P123,WORKING!$J:$J)</f>
        <v>0</v>
      </c>
      <c r="AR123" s="8">
        <f t="shared" si="46"/>
        <v>0</v>
      </c>
      <c r="AT123" s="9">
        <f t="shared" si="47"/>
        <v>0</v>
      </c>
      <c r="AU123" s="9">
        <f t="shared" si="48"/>
        <v>0</v>
      </c>
      <c r="AV123" s="9">
        <f t="shared" si="49"/>
        <v>0</v>
      </c>
      <c r="AW123" s="9">
        <f t="shared" si="50"/>
        <v>0</v>
      </c>
      <c r="AX123" s="9">
        <f t="shared" si="51"/>
        <v>0</v>
      </c>
      <c r="AY123" s="9">
        <f t="shared" si="52"/>
        <v>0</v>
      </c>
      <c r="AZ123" s="9">
        <f t="shared" si="53"/>
        <v>0</v>
      </c>
      <c r="BA123" s="9">
        <f t="shared" si="54"/>
        <v>0</v>
      </c>
      <c r="BB123" s="9">
        <f t="shared" si="55"/>
        <v>0</v>
      </c>
      <c r="BC123" s="9">
        <f t="shared" si="56"/>
        <v>0</v>
      </c>
      <c r="BD123" s="9">
        <f t="shared" si="57"/>
        <v>0</v>
      </c>
      <c r="BE123" s="9">
        <f t="shared" si="58"/>
        <v>0</v>
      </c>
      <c r="BF123" s="9">
        <f t="shared" si="59"/>
        <v>0</v>
      </c>
    </row>
    <row r="124" spans="1:58">
      <c r="A124" s="7">
        <v>119</v>
      </c>
      <c r="B124" s="8" t="e">
        <f t="array" ref="B124">+INDEX(FILED!$B$4:$B$1003,SMALL(IF(EXCESS!$B$5=FILED!$Q$4:$Q$1003,ROW(FILED!$Q$4:$Q$1003)-ROW(FILED!$Q$4)+1),EXCESS!A124))</f>
        <v>#NUM!</v>
      </c>
      <c r="C124" s="8">
        <f t="shared" si="44"/>
        <v>0</v>
      </c>
      <c r="D124" s="97" t="str">
        <f>+IFERROR(VLOOKUP(B124,FILED!$B$4:$C$1003,2,FALSE),"")</f>
        <v/>
      </c>
      <c r="E124" s="97" t="str">
        <f t="shared" si="32"/>
        <v>0 42826</v>
      </c>
      <c r="F124" s="97" t="str">
        <f t="shared" si="33"/>
        <v>0 42856</v>
      </c>
      <c r="G124" s="97" t="str">
        <f t="shared" si="34"/>
        <v>0 42887</v>
      </c>
      <c r="H124" s="97" t="str">
        <f t="shared" si="35"/>
        <v>0 42917</v>
      </c>
      <c r="I124" s="97" t="str">
        <f t="shared" si="36"/>
        <v>0 42948</v>
      </c>
      <c r="J124" s="97" t="str">
        <f t="shared" si="37"/>
        <v>0 42979</v>
      </c>
      <c r="K124" s="97" t="str">
        <f t="shared" si="38"/>
        <v>0 43009</v>
      </c>
      <c r="L124" s="97" t="str">
        <f t="shared" si="39"/>
        <v>0 43040</v>
      </c>
      <c r="M124" s="97" t="str">
        <f t="shared" si="40"/>
        <v>0 43070</v>
      </c>
      <c r="N124" s="97" t="str">
        <f t="shared" si="41"/>
        <v>0 43101</v>
      </c>
      <c r="O124" s="97" t="str">
        <f t="shared" si="42"/>
        <v>0 43132</v>
      </c>
      <c r="P124" s="97" t="str">
        <f t="shared" si="43"/>
        <v>0 43160</v>
      </c>
      <c r="Q124" s="8">
        <f>IFERROR(VLOOKUP(C124,ONLINE!$B$5:$C$5103,2,FALSE),0)</f>
        <v>0</v>
      </c>
      <c r="R124" s="9">
        <f>SUMIF(ONLINE!$W:$W,EXCESS!E124,ONLINE!$Q:$Q)</f>
        <v>0</v>
      </c>
      <c r="S124" s="9">
        <f>SUMIF(ONLINE!$W:$W,EXCESS!F124,ONLINE!$Q:$Q)</f>
        <v>0</v>
      </c>
      <c r="T124" s="9">
        <f>SUMIF(ONLINE!$W:$W,EXCESS!G124,ONLINE!$Q:$Q)</f>
        <v>0</v>
      </c>
      <c r="U124" s="9">
        <f>SUMIF(ONLINE!$W:$W,EXCESS!H124,ONLINE!$Q:$Q)</f>
        <v>0</v>
      </c>
      <c r="V124" s="9">
        <f>SUMIF(ONLINE!$W:$W,EXCESS!I124,ONLINE!$Q:$Q)</f>
        <v>0</v>
      </c>
      <c r="W124" s="9">
        <f>SUMIF(ONLINE!$W:$W,EXCESS!J124,ONLINE!$Q:$Q)</f>
        <v>0</v>
      </c>
      <c r="X124" s="9">
        <f>SUMIF(ONLINE!$W:$W,EXCESS!K124,ONLINE!$Q:$Q)</f>
        <v>0</v>
      </c>
      <c r="Y124" s="9">
        <f>SUMIF(ONLINE!$W:$W,EXCESS!L124,ONLINE!$Q:$Q)</f>
        <v>0</v>
      </c>
      <c r="Z124" s="9">
        <f>SUMIF(ONLINE!$W:$W,EXCESS!M124,ONLINE!$Q:$Q)</f>
        <v>0</v>
      </c>
      <c r="AA124" s="9">
        <f>SUMIF(ONLINE!$W:$W,EXCESS!N124,ONLINE!$Q:$Q)</f>
        <v>0</v>
      </c>
      <c r="AB124" s="9">
        <f>SUMIF(ONLINE!$W:$W,EXCESS!O124,ONLINE!$Q:$Q)</f>
        <v>0</v>
      </c>
      <c r="AC124" s="9">
        <f>SUMIF(ONLINE!$W:$W,EXCESS!P124,ONLINE!$Q:$Q)</f>
        <v>0</v>
      </c>
      <c r="AD124" s="9">
        <f t="shared" si="45"/>
        <v>0</v>
      </c>
      <c r="AE124" s="8"/>
      <c r="AF124" s="8">
        <f>SUMIF(WORKING!$Q:$Q,EXCESS!E124,WORKING!$J:$J)</f>
        <v>0</v>
      </c>
      <c r="AG124" s="8">
        <f>SUMIF(WORKING!$Q:$Q,EXCESS!F124,WORKING!$J:$J)</f>
        <v>0</v>
      </c>
      <c r="AH124" s="8">
        <f>SUMIF(WORKING!$Q:$Q,EXCESS!G124,WORKING!$J:$J)</f>
        <v>0</v>
      </c>
      <c r="AI124" s="8">
        <f>SUMIF(WORKING!$Q:$Q,EXCESS!H124,WORKING!$J:$J)</f>
        <v>0</v>
      </c>
      <c r="AJ124" s="8">
        <f>SUMIF(WORKING!$Q:$Q,EXCESS!I124,WORKING!$J:$J)</f>
        <v>0</v>
      </c>
      <c r="AK124" s="8">
        <f>SUMIF(WORKING!$Q:$Q,EXCESS!J124,WORKING!$J:$J)</f>
        <v>0</v>
      </c>
      <c r="AL124" s="8">
        <f>SUMIF(WORKING!$Q:$Q,EXCESS!K124,WORKING!$J:$J)</f>
        <v>0</v>
      </c>
      <c r="AM124" s="8">
        <f>SUMIF(WORKING!$Q:$Q,EXCESS!L124,WORKING!$J:$J)</f>
        <v>0</v>
      </c>
      <c r="AN124" s="8">
        <f>SUMIF(WORKING!$Q:$Q,EXCESS!M124,WORKING!$J:$J)</f>
        <v>0</v>
      </c>
      <c r="AO124" s="8">
        <f>SUMIF(WORKING!$Q:$Q,EXCESS!N124,WORKING!$J:$J)</f>
        <v>0</v>
      </c>
      <c r="AP124" s="8">
        <f>SUMIF(WORKING!$Q:$Q,EXCESS!O124,WORKING!$J:$J)</f>
        <v>0</v>
      </c>
      <c r="AQ124" s="8">
        <f>SUMIF(WORKING!$Q:$Q,EXCESS!P124,WORKING!$J:$J)</f>
        <v>0</v>
      </c>
      <c r="AR124" s="8">
        <f t="shared" si="46"/>
        <v>0</v>
      </c>
      <c r="AT124" s="9">
        <f t="shared" si="47"/>
        <v>0</v>
      </c>
      <c r="AU124" s="9">
        <f t="shared" si="48"/>
        <v>0</v>
      </c>
      <c r="AV124" s="9">
        <f t="shared" si="49"/>
        <v>0</v>
      </c>
      <c r="AW124" s="9">
        <f t="shared" si="50"/>
        <v>0</v>
      </c>
      <c r="AX124" s="9">
        <f t="shared" si="51"/>
        <v>0</v>
      </c>
      <c r="AY124" s="9">
        <f t="shared" si="52"/>
        <v>0</v>
      </c>
      <c r="AZ124" s="9">
        <f t="shared" si="53"/>
        <v>0</v>
      </c>
      <c r="BA124" s="9">
        <f t="shared" si="54"/>
        <v>0</v>
      </c>
      <c r="BB124" s="9">
        <f t="shared" si="55"/>
        <v>0</v>
      </c>
      <c r="BC124" s="9">
        <f t="shared" si="56"/>
        <v>0</v>
      </c>
      <c r="BD124" s="9">
        <f t="shared" si="57"/>
        <v>0</v>
      </c>
      <c r="BE124" s="9">
        <f t="shared" si="58"/>
        <v>0</v>
      </c>
      <c r="BF124" s="9">
        <f t="shared" si="59"/>
        <v>0</v>
      </c>
    </row>
    <row r="125" spans="1:58">
      <c r="A125" s="7">
        <v>120</v>
      </c>
      <c r="B125" s="8" t="e">
        <f t="array" ref="B125">+INDEX(FILED!$B$4:$B$1003,SMALL(IF(EXCESS!$B$5=FILED!$Q$4:$Q$1003,ROW(FILED!$Q$4:$Q$1003)-ROW(FILED!$Q$4)+1),EXCESS!A125))</f>
        <v>#NUM!</v>
      </c>
      <c r="C125" s="8">
        <f t="shared" si="44"/>
        <v>0</v>
      </c>
      <c r="D125" s="97" t="str">
        <f>+IFERROR(VLOOKUP(B125,FILED!$B$4:$C$1003,2,FALSE),"")</f>
        <v/>
      </c>
      <c r="E125" s="97" t="str">
        <f t="shared" si="32"/>
        <v>0 42826</v>
      </c>
      <c r="F125" s="97" t="str">
        <f t="shared" si="33"/>
        <v>0 42856</v>
      </c>
      <c r="G125" s="97" t="str">
        <f t="shared" si="34"/>
        <v>0 42887</v>
      </c>
      <c r="H125" s="97" t="str">
        <f t="shared" si="35"/>
        <v>0 42917</v>
      </c>
      <c r="I125" s="97" t="str">
        <f t="shared" si="36"/>
        <v>0 42948</v>
      </c>
      <c r="J125" s="97" t="str">
        <f t="shared" si="37"/>
        <v>0 42979</v>
      </c>
      <c r="K125" s="97" t="str">
        <f t="shared" si="38"/>
        <v>0 43009</v>
      </c>
      <c r="L125" s="97" t="str">
        <f t="shared" si="39"/>
        <v>0 43040</v>
      </c>
      <c r="M125" s="97" t="str">
        <f t="shared" si="40"/>
        <v>0 43070</v>
      </c>
      <c r="N125" s="97" t="str">
        <f t="shared" si="41"/>
        <v>0 43101</v>
      </c>
      <c r="O125" s="97" t="str">
        <f t="shared" si="42"/>
        <v>0 43132</v>
      </c>
      <c r="P125" s="97" t="str">
        <f t="shared" si="43"/>
        <v>0 43160</v>
      </c>
      <c r="Q125" s="8">
        <f>IFERROR(VLOOKUP(C125,ONLINE!$B$5:$C$5103,2,FALSE),0)</f>
        <v>0</v>
      </c>
      <c r="R125" s="9">
        <f>SUMIF(ONLINE!$W:$W,EXCESS!E125,ONLINE!$Q:$Q)</f>
        <v>0</v>
      </c>
      <c r="S125" s="9">
        <f>SUMIF(ONLINE!$W:$W,EXCESS!F125,ONLINE!$Q:$Q)</f>
        <v>0</v>
      </c>
      <c r="T125" s="9">
        <f>SUMIF(ONLINE!$W:$W,EXCESS!G125,ONLINE!$Q:$Q)</f>
        <v>0</v>
      </c>
      <c r="U125" s="9">
        <f>SUMIF(ONLINE!$W:$W,EXCESS!H125,ONLINE!$Q:$Q)</f>
        <v>0</v>
      </c>
      <c r="V125" s="9">
        <f>SUMIF(ONLINE!$W:$W,EXCESS!I125,ONLINE!$Q:$Q)</f>
        <v>0</v>
      </c>
      <c r="W125" s="9">
        <f>SUMIF(ONLINE!$W:$W,EXCESS!J125,ONLINE!$Q:$Q)</f>
        <v>0</v>
      </c>
      <c r="X125" s="9">
        <f>SUMIF(ONLINE!$W:$W,EXCESS!K125,ONLINE!$Q:$Q)</f>
        <v>0</v>
      </c>
      <c r="Y125" s="9">
        <f>SUMIF(ONLINE!$W:$W,EXCESS!L125,ONLINE!$Q:$Q)</f>
        <v>0</v>
      </c>
      <c r="Z125" s="9">
        <f>SUMIF(ONLINE!$W:$W,EXCESS!M125,ONLINE!$Q:$Q)</f>
        <v>0</v>
      </c>
      <c r="AA125" s="9">
        <f>SUMIF(ONLINE!$W:$W,EXCESS!N125,ONLINE!$Q:$Q)</f>
        <v>0</v>
      </c>
      <c r="AB125" s="9">
        <f>SUMIF(ONLINE!$W:$W,EXCESS!O125,ONLINE!$Q:$Q)</f>
        <v>0</v>
      </c>
      <c r="AC125" s="9">
        <f>SUMIF(ONLINE!$W:$W,EXCESS!P125,ONLINE!$Q:$Q)</f>
        <v>0</v>
      </c>
      <c r="AD125" s="9">
        <f t="shared" si="45"/>
        <v>0</v>
      </c>
      <c r="AE125" s="8"/>
      <c r="AF125" s="8">
        <f>SUMIF(WORKING!$Q:$Q,EXCESS!E125,WORKING!$J:$J)</f>
        <v>0</v>
      </c>
      <c r="AG125" s="8">
        <f>SUMIF(WORKING!$Q:$Q,EXCESS!F125,WORKING!$J:$J)</f>
        <v>0</v>
      </c>
      <c r="AH125" s="8">
        <f>SUMIF(WORKING!$Q:$Q,EXCESS!G125,WORKING!$J:$J)</f>
        <v>0</v>
      </c>
      <c r="AI125" s="8">
        <f>SUMIF(WORKING!$Q:$Q,EXCESS!H125,WORKING!$J:$J)</f>
        <v>0</v>
      </c>
      <c r="AJ125" s="8">
        <f>SUMIF(WORKING!$Q:$Q,EXCESS!I125,WORKING!$J:$J)</f>
        <v>0</v>
      </c>
      <c r="AK125" s="8">
        <f>SUMIF(WORKING!$Q:$Q,EXCESS!J125,WORKING!$J:$J)</f>
        <v>0</v>
      </c>
      <c r="AL125" s="8">
        <f>SUMIF(WORKING!$Q:$Q,EXCESS!K125,WORKING!$J:$J)</f>
        <v>0</v>
      </c>
      <c r="AM125" s="8">
        <f>SUMIF(WORKING!$Q:$Q,EXCESS!L125,WORKING!$J:$J)</f>
        <v>0</v>
      </c>
      <c r="AN125" s="8">
        <f>SUMIF(WORKING!$Q:$Q,EXCESS!M125,WORKING!$J:$J)</f>
        <v>0</v>
      </c>
      <c r="AO125" s="8">
        <f>SUMIF(WORKING!$Q:$Q,EXCESS!N125,WORKING!$J:$J)</f>
        <v>0</v>
      </c>
      <c r="AP125" s="8">
        <f>SUMIF(WORKING!$Q:$Q,EXCESS!O125,WORKING!$J:$J)</f>
        <v>0</v>
      </c>
      <c r="AQ125" s="8">
        <f>SUMIF(WORKING!$Q:$Q,EXCESS!P125,WORKING!$J:$J)</f>
        <v>0</v>
      </c>
      <c r="AR125" s="8">
        <f t="shared" si="46"/>
        <v>0</v>
      </c>
      <c r="AT125" s="9">
        <f t="shared" si="47"/>
        <v>0</v>
      </c>
      <c r="AU125" s="9">
        <f t="shared" si="48"/>
        <v>0</v>
      </c>
      <c r="AV125" s="9">
        <f t="shared" si="49"/>
        <v>0</v>
      </c>
      <c r="AW125" s="9">
        <f t="shared" si="50"/>
        <v>0</v>
      </c>
      <c r="AX125" s="9">
        <f t="shared" si="51"/>
        <v>0</v>
      </c>
      <c r="AY125" s="9">
        <f t="shared" si="52"/>
        <v>0</v>
      </c>
      <c r="AZ125" s="9">
        <f t="shared" si="53"/>
        <v>0</v>
      </c>
      <c r="BA125" s="9">
        <f t="shared" si="54"/>
        <v>0</v>
      </c>
      <c r="BB125" s="9">
        <f t="shared" si="55"/>
        <v>0</v>
      </c>
      <c r="BC125" s="9">
        <f t="shared" si="56"/>
        <v>0</v>
      </c>
      <c r="BD125" s="9">
        <f t="shared" si="57"/>
        <v>0</v>
      </c>
      <c r="BE125" s="9">
        <f t="shared" si="58"/>
        <v>0</v>
      </c>
      <c r="BF125" s="9">
        <f t="shared" si="59"/>
        <v>0</v>
      </c>
    </row>
    <row r="126" spans="1:58">
      <c r="A126" s="7">
        <v>121</v>
      </c>
      <c r="B126" s="8" t="e">
        <f t="array" ref="B126">+INDEX(FILED!$B$4:$B$1003,SMALL(IF(EXCESS!$B$5=FILED!$Q$4:$Q$1003,ROW(FILED!$Q$4:$Q$1003)-ROW(FILED!$Q$4)+1),EXCESS!A126))</f>
        <v>#NUM!</v>
      </c>
      <c r="C126" s="8">
        <f t="shared" si="44"/>
        <v>0</v>
      </c>
      <c r="D126" s="97" t="str">
        <f>+IFERROR(VLOOKUP(B126,FILED!$B$4:$C$1003,2,FALSE),"")</f>
        <v/>
      </c>
      <c r="E126" s="97" t="str">
        <f t="shared" si="32"/>
        <v>0 42826</v>
      </c>
      <c r="F126" s="97" t="str">
        <f t="shared" si="33"/>
        <v>0 42856</v>
      </c>
      <c r="G126" s="97" t="str">
        <f t="shared" si="34"/>
        <v>0 42887</v>
      </c>
      <c r="H126" s="97" t="str">
        <f t="shared" si="35"/>
        <v>0 42917</v>
      </c>
      <c r="I126" s="97" t="str">
        <f t="shared" si="36"/>
        <v>0 42948</v>
      </c>
      <c r="J126" s="97" t="str">
        <f t="shared" si="37"/>
        <v>0 42979</v>
      </c>
      <c r="K126" s="97" t="str">
        <f t="shared" si="38"/>
        <v>0 43009</v>
      </c>
      <c r="L126" s="97" t="str">
        <f t="shared" si="39"/>
        <v>0 43040</v>
      </c>
      <c r="M126" s="97" t="str">
        <f t="shared" si="40"/>
        <v>0 43070</v>
      </c>
      <c r="N126" s="97" t="str">
        <f t="shared" si="41"/>
        <v>0 43101</v>
      </c>
      <c r="O126" s="97" t="str">
        <f t="shared" si="42"/>
        <v>0 43132</v>
      </c>
      <c r="P126" s="97" t="str">
        <f t="shared" si="43"/>
        <v>0 43160</v>
      </c>
      <c r="Q126" s="8">
        <f>IFERROR(VLOOKUP(C126,ONLINE!$B$5:$C$5103,2,FALSE),0)</f>
        <v>0</v>
      </c>
      <c r="R126" s="9">
        <f>SUMIF(ONLINE!$W:$W,EXCESS!E126,ONLINE!$Q:$Q)</f>
        <v>0</v>
      </c>
      <c r="S126" s="9">
        <f>SUMIF(ONLINE!$W:$W,EXCESS!F126,ONLINE!$Q:$Q)</f>
        <v>0</v>
      </c>
      <c r="T126" s="9">
        <f>SUMIF(ONLINE!$W:$W,EXCESS!G126,ONLINE!$Q:$Q)</f>
        <v>0</v>
      </c>
      <c r="U126" s="9">
        <f>SUMIF(ONLINE!$W:$W,EXCESS!H126,ONLINE!$Q:$Q)</f>
        <v>0</v>
      </c>
      <c r="V126" s="9">
        <f>SUMIF(ONLINE!$W:$W,EXCESS!I126,ONLINE!$Q:$Q)</f>
        <v>0</v>
      </c>
      <c r="W126" s="9">
        <f>SUMIF(ONLINE!$W:$W,EXCESS!J126,ONLINE!$Q:$Q)</f>
        <v>0</v>
      </c>
      <c r="X126" s="9">
        <f>SUMIF(ONLINE!$W:$W,EXCESS!K126,ONLINE!$Q:$Q)</f>
        <v>0</v>
      </c>
      <c r="Y126" s="9">
        <f>SUMIF(ONLINE!$W:$W,EXCESS!L126,ONLINE!$Q:$Q)</f>
        <v>0</v>
      </c>
      <c r="Z126" s="9">
        <f>SUMIF(ONLINE!$W:$W,EXCESS!M126,ONLINE!$Q:$Q)</f>
        <v>0</v>
      </c>
      <c r="AA126" s="9">
        <f>SUMIF(ONLINE!$W:$W,EXCESS!N126,ONLINE!$Q:$Q)</f>
        <v>0</v>
      </c>
      <c r="AB126" s="9">
        <f>SUMIF(ONLINE!$W:$W,EXCESS!O126,ONLINE!$Q:$Q)</f>
        <v>0</v>
      </c>
      <c r="AC126" s="9">
        <f>SUMIF(ONLINE!$W:$W,EXCESS!P126,ONLINE!$Q:$Q)</f>
        <v>0</v>
      </c>
      <c r="AD126" s="9">
        <f t="shared" si="45"/>
        <v>0</v>
      </c>
      <c r="AE126" s="8"/>
      <c r="AF126" s="8">
        <f>SUMIF(WORKING!$Q:$Q,EXCESS!E126,WORKING!$J:$J)</f>
        <v>0</v>
      </c>
      <c r="AG126" s="8">
        <f>SUMIF(WORKING!$Q:$Q,EXCESS!F126,WORKING!$J:$J)</f>
        <v>0</v>
      </c>
      <c r="AH126" s="8">
        <f>SUMIF(WORKING!$Q:$Q,EXCESS!G126,WORKING!$J:$J)</f>
        <v>0</v>
      </c>
      <c r="AI126" s="8">
        <f>SUMIF(WORKING!$Q:$Q,EXCESS!H126,WORKING!$J:$J)</f>
        <v>0</v>
      </c>
      <c r="AJ126" s="8">
        <f>SUMIF(WORKING!$Q:$Q,EXCESS!I126,WORKING!$J:$J)</f>
        <v>0</v>
      </c>
      <c r="AK126" s="8">
        <f>SUMIF(WORKING!$Q:$Q,EXCESS!J126,WORKING!$J:$J)</f>
        <v>0</v>
      </c>
      <c r="AL126" s="8">
        <f>SUMIF(WORKING!$Q:$Q,EXCESS!K126,WORKING!$J:$J)</f>
        <v>0</v>
      </c>
      <c r="AM126" s="8">
        <f>SUMIF(WORKING!$Q:$Q,EXCESS!L126,WORKING!$J:$J)</f>
        <v>0</v>
      </c>
      <c r="AN126" s="8">
        <f>SUMIF(WORKING!$Q:$Q,EXCESS!M126,WORKING!$J:$J)</f>
        <v>0</v>
      </c>
      <c r="AO126" s="8">
        <f>SUMIF(WORKING!$Q:$Q,EXCESS!N126,WORKING!$J:$J)</f>
        <v>0</v>
      </c>
      <c r="AP126" s="8">
        <f>SUMIF(WORKING!$Q:$Q,EXCESS!O126,WORKING!$J:$J)</f>
        <v>0</v>
      </c>
      <c r="AQ126" s="8">
        <f>SUMIF(WORKING!$Q:$Q,EXCESS!P126,WORKING!$J:$J)</f>
        <v>0</v>
      </c>
      <c r="AR126" s="8">
        <f t="shared" si="46"/>
        <v>0</v>
      </c>
      <c r="AT126" s="9">
        <f t="shared" si="47"/>
        <v>0</v>
      </c>
      <c r="AU126" s="9">
        <f t="shared" si="48"/>
        <v>0</v>
      </c>
      <c r="AV126" s="9">
        <f t="shared" si="49"/>
        <v>0</v>
      </c>
      <c r="AW126" s="9">
        <f t="shared" si="50"/>
        <v>0</v>
      </c>
      <c r="AX126" s="9">
        <f t="shared" si="51"/>
        <v>0</v>
      </c>
      <c r="AY126" s="9">
        <f t="shared" si="52"/>
        <v>0</v>
      </c>
      <c r="AZ126" s="9">
        <f t="shared" si="53"/>
        <v>0</v>
      </c>
      <c r="BA126" s="9">
        <f t="shared" si="54"/>
        <v>0</v>
      </c>
      <c r="BB126" s="9">
        <f t="shared" si="55"/>
        <v>0</v>
      </c>
      <c r="BC126" s="9">
        <f t="shared" si="56"/>
        <v>0</v>
      </c>
      <c r="BD126" s="9">
        <f t="shared" si="57"/>
        <v>0</v>
      </c>
      <c r="BE126" s="9">
        <f t="shared" si="58"/>
        <v>0</v>
      </c>
      <c r="BF126" s="9">
        <f t="shared" si="59"/>
        <v>0</v>
      </c>
    </row>
    <row r="127" spans="1:58">
      <c r="A127" s="7">
        <v>122</v>
      </c>
      <c r="B127" s="8" t="e">
        <f t="array" ref="B127">+INDEX(FILED!$B$4:$B$1003,SMALL(IF(EXCESS!$B$5=FILED!$Q$4:$Q$1003,ROW(FILED!$Q$4:$Q$1003)-ROW(FILED!$Q$4)+1),EXCESS!A127))</f>
        <v>#NUM!</v>
      </c>
      <c r="C127" s="8">
        <f t="shared" si="44"/>
        <v>0</v>
      </c>
      <c r="D127" s="97" t="str">
        <f>+IFERROR(VLOOKUP(B127,FILED!$B$4:$C$1003,2,FALSE),"")</f>
        <v/>
      </c>
      <c r="E127" s="97" t="str">
        <f t="shared" si="32"/>
        <v>0 42826</v>
      </c>
      <c r="F127" s="97" t="str">
        <f t="shared" si="33"/>
        <v>0 42856</v>
      </c>
      <c r="G127" s="97" t="str">
        <f t="shared" si="34"/>
        <v>0 42887</v>
      </c>
      <c r="H127" s="97" t="str">
        <f t="shared" si="35"/>
        <v>0 42917</v>
      </c>
      <c r="I127" s="97" t="str">
        <f t="shared" si="36"/>
        <v>0 42948</v>
      </c>
      <c r="J127" s="97" t="str">
        <f t="shared" si="37"/>
        <v>0 42979</v>
      </c>
      <c r="K127" s="97" t="str">
        <f t="shared" si="38"/>
        <v>0 43009</v>
      </c>
      <c r="L127" s="97" t="str">
        <f t="shared" si="39"/>
        <v>0 43040</v>
      </c>
      <c r="M127" s="97" t="str">
        <f t="shared" si="40"/>
        <v>0 43070</v>
      </c>
      <c r="N127" s="97" t="str">
        <f t="shared" si="41"/>
        <v>0 43101</v>
      </c>
      <c r="O127" s="97" t="str">
        <f t="shared" si="42"/>
        <v>0 43132</v>
      </c>
      <c r="P127" s="97" t="str">
        <f t="shared" si="43"/>
        <v>0 43160</v>
      </c>
      <c r="Q127" s="8">
        <f>IFERROR(VLOOKUP(C127,ONLINE!$B$5:$C$5103,2,FALSE),0)</f>
        <v>0</v>
      </c>
      <c r="R127" s="9">
        <f>SUMIF(ONLINE!$W:$W,EXCESS!E127,ONLINE!$Q:$Q)</f>
        <v>0</v>
      </c>
      <c r="S127" s="9">
        <f>SUMIF(ONLINE!$W:$W,EXCESS!F127,ONLINE!$Q:$Q)</f>
        <v>0</v>
      </c>
      <c r="T127" s="9">
        <f>SUMIF(ONLINE!$W:$W,EXCESS!G127,ONLINE!$Q:$Q)</f>
        <v>0</v>
      </c>
      <c r="U127" s="9">
        <f>SUMIF(ONLINE!$W:$W,EXCESS!H127,ONLINE!$Q:$Q)</f>
        <v>0</v>
      </c>
      <c r="V127" s="9">
        <f>SUMIF(ONLINE!$W:$W,EXCESS!I127,ONLINE!$Q:$Q)</f>
        <v>0</v>
      </c>
      <c r="W127" s="9">
        <f>SUMIF(ONLINE!$W:$W,EXCESS!J127,ONLINE!$Q:$Q)</f>
        <v>0</v>
      </c>
      <c r="X127" s="9">
        <f>SUMIF(ONLINE!$W:$W,EXCESS!K127,ONLINE!$Q:$Q)</f>
        <v>0</v>
      </c>
      <c r="Y127" s="9">
        <f>SUMIF(ONLINE!$W:$W,EXCESS!L127,ONLINE!$Q:$Q)</f>
        <v>0</v>
      </c>
      <c r="Z127" s="9">
        <f>SUMIF(ONLINE!$W:$W,EXCESS!M127,ONLINE!$Q:$Q)</f>
        <v>0</v>
      </c>
      <c r="AA127" s="9">
        <f>SUMIF(ONLINE!$W:$W,EXCESS!N127,ONLINE!$Q:$Q)</f>
        <v>0</v>
      </c>
      <c r="AB127" s="9">
        <f>SUMIF(ONLINE!$W:$W,EXCESS!O127,ONLINE!$Q:$Q)</f>
        <v>0</v>
      </c>
      <c r="AC127" s="9">
        <f>SUMIF(ONLINE!$W:$W,EXCESS!P127,ONLINE!$Q:$Q)</f>
        <v>0</v>
      </c>
      <c r="AD127" s="9">
        <f t="shared" si="45"/>
        <v>0</v>
      </c>
      <c r="AE127" s="8"/>
      <c r="AF127" s="8">
        <f>SUMIF(WORKING!$Q:$Q,EXCESS!E127,WORKING!$J:$J)</f>
        <v>0</v>
      </c>
      <c r="AG127" s="8">
        <f>SUMIF(WORKING!$Q:$Q,EXCESS!F127,WORKING!$J:$J)</f>
        <v>0</v>
      </c>
      <c r="AH127" s="8">
        <f>SUMIF(WORKING!$Q:$Q,EXCESS!G127,WORKING!$J:$J)</f>
        <v>0</v>
      </c>
      <c r="AI127" s="8">
        <f>SUMIF(WORKING!$Q:$Q,EXCESS!H127,WORKING!$J:$J)</f>
        <v>0</v>
      </c>
      <c r="AJ127" s="8">
        <f>SUMIF(WORKING!$Q:$Q,EXCESS!I127,WORKING!$J:$J)</f>
        <v>0</v>
      </c>
      <c r="AK127" s="8">
        <f>SUMIF(WORKING!$Q:$Q,EXCESS!J127,WORKING!$J:$J)</f>
        <v>0</v>
      </c>
      <c r="AL127" s="8">
        <f>SUMIF(WORKING!$Q:$Q,EXCESS!K127,WORKING!$J:$J)</f>
        <v>0</v>
      </c>
      <c r="AM127" s="8">
        <f>SUMIF(WORKING!$Q:$Q,EXCESS!L127,WORKING!$J:$J)</f>
        <v>0</v>
      </c>
      <c r="AN127" s="8">
        <f>SUMIF(WORKING!$Q:$Q,EXCESS!M127,WORKING!$J:$J)</f>
        <v>0</v>
      </c>
      <c r="AO127" s="8">
        <f>SUMIF(WORKING!$Q:$Q,EXCESS!N127,WORKING!$J:$J)</f>
        <v>0</v>
      </c>
      <c r="AP127" s="8">
        <f>SUMIF(WORKING!$Q:$Q,EXCESS!O127,WORKING!$J:$J)</f>
        <v>0</v>
      </c>
      <c r="AQ127" s="8">
        <f>SUMIF(WORKING!$Q:$Q,EXCESS!P127,WORKING!$J:$J)</f>
        <v>0</v>
      </c>
      <c r="AR127" s="8">
        <f t="shared" si="46"/>
        <v>0</v>
      </c>
      <c r="AT127" s="9">
        <f t="shared" si="47"/>
        <v>0</v>
      </c>
      <c r="AU127" s="9">
        <f t="shared" si="48"/>
        <v>0</v>
      </c>
      <c r="AV127" s="9">
        <f t="shared" si="49"/>
        <v>0</v>
      </c>
      <c r="AW127" s="9">
        <f t="shared" si="50"/>
        <v>0</v>
      </c>
      <c r="AX127" s="9">
        <f t="shared" si="51"/>
        <v>0</v>
      </c>
      <c r="AY127" s="9">
        <f t="shared" si="52"/>
        <v>0</v>
      </c>
      <c r="AZ127" s="9">
        <f t="shared" si="53"/>
        <v>0</v>
      </c>
      <c r="BA127" s="9">
        <f t="shared" si="54"/>
        <v>0</v>
      </c>
      <c r="BB127" s="9">
        <f t="shared" si="55"/>
        <v>0</v>
      </c>
      <c r="BC127" s="9">
        <f t="shared" si="56"/>
        <v>0</v>
      </c>
      <c r="BD127" s="9">
        <f t="shared" si="57"/>
        <v>0</v>
      </c>
      <c r="BE127" s="9">
        <f t="shared" si="58"/>
        <v>0</v>
      </c>
      <c r="BF127" s="9">
        <f t="shared" si="59"/>
        <v>0</v>
      </c>
    </row>
    <row r="128" spans="1:58">
      <c r="A128" s="7">
        <v>123</v>
      </c>
      <c r="B128" s="8" t="e">
        <f t="array" ref="B128">+INDEX(FILED!$B$4:$B$1003,SMALL(IF(EXCESS!$B$5=FILED!$Q$4:$Q$1003,ROW(FILED!$Q$4:$Q$1003)-ROW(FILED!$Q$4)+1),EXCESS!A128))</f>
        <v>#NUM!</v>
      </c>
      <c r="C128" s="8">
        <f t="shared" si="44"/>
        <v>0</v>
      </c>
      <c r="D128" s="97" t="str">
        <f>+IFERROR(VLOOKUP(B128,FILED!$B$4:$C$1003,2,FALSE),"")</f>
        <v/>
      </c>
      <c r="E128" s="97" t="str">
        <f t="shared" si="32"/>
        <v>0 42826</v>
      </c>
      <c r="F128" s="97" t="str">
        <f t="shared" si="33"/>
        <v>0 42856</v>
      </c>
      <c r="G128" s="97" t="str">
        <f t="shared" si="34"/>
        <v>0 42887</v>
      </c>
      <c r="H128" s="97" t="str">
        <f t="shared" si="35"/>
        <v>0 42917</v>
      </c>
      <c r="I128" s="97" t="str">
        <f t="shared" si="36"/>
        <v>0 42948</v>
      </c>
      <c r="J128" s="97" t="str">
        <f t="shared" si="37"/>
        <v>0 42979</v>
      </c>
      <c r="K128" s="97" t="str">
        <f t="shared" si="38"/>
        <v>0 43009</v>
      </c>
      <c r="L128" s="97" t="str">
        <f t="shared" si="39"/>
        <v>0 43040</v>
      </c>
      <c r="M128" s="97" t="str">
        <f t="shared" si="40"/>
        <v>0 43070</v>
      </c>
      <c r="N128" s="97" t="str">
        <f t="shared" si="41"/>
        <v>0 43101</v>
      </c>
      <c r="O128" s="97" t="str">
        <f t="shared" si="42"/>
        <v>0 43132</v>
      </c>
      <c r="P128" s="97" t="str">
        <f t="shared" si="43"/>
        <v>0 43160</v>
      </c>
      <c r="Q128" s="8">
        <f>IFERROR(VLOOKUP(C128,ONLINE!$B$5:$C$5103,2,FALSE),0)</f>
        <v>0</v>
      </c>
      <c r="R128" s="9">
        <f>SUMIF(ONLINE!$W:$W,EXCESS!E128,ONLINE!$Q:$Q)</f>
        <v>0</v>
      </c>
      <c r="S128" s="9">
        <f>SUMIF(ONLINE!$W:$W,EXCESS!F128,ONLINE!$Q:$Q)</f>
        <v>0</v>
      </c>
      <c r="T128" s="9">
        <f>SUMIF(ONLINE!$W:$W,EXCESS!G128,ONLINE!$Q:$Q)</f>
        <v>0</v>
      </c>
      <c r="U128" s="9">
        <f>SUMIF(ONLINE!$W:$W,EXCESS!H128,ONLINE!$Q:$Q)</f>
        <v>0</v>
      </c>
      <c r="V128" s="9">
        <f>SUMIF(ONLINE!$W:$W,EXCESS!I128,ONLINE!$Q:$Q)</f>
        <v>0</v>
      </c>
      <c r="W128" s="9">
        <f>SUMIF(ONLINE!$W:$W,EXCESS!J128,ONLINE!$Q:$Q)</f>
        <v>0</v>
      </c>
      <c r="X128" s="9">
        <f>SUMIF(ONLINE!$W:$W,EXCESS!K128,ONLINE!$Q:$Q)</f>
        <v>0</v>
      </c>
      <c r="Y128" s="9">
        <f>SUMIF(ONLINE!$W:$W,EXCESS!L128,ONLINE!$Q:$Q)</f>
        <v>0</v>
      </c>
      <c r="Z128" s="9">
        <f>SUMIF(ONLINE!$W:$W,EXCESS!M128,ONLINE!$Q:$Q)</f>
        <v>0</v>
      </c>
      <c r="AA128" s="9">
        <f>SUMIF(ONLINE!$W:$W,EXCESS!N128,ONLINE!$Q:$Q)</f>
        <v>0</v>
      </c>
      <c r="AB128" s="9">
        <f>SUMIF(ONLINE!$W:$W,EXCESS!O128,ONLINE!$Q:$Q)</f>
        <v>0</v>
      </c>
      <c r="AC128" s="9">
        <f>SUMIF(ONLINE!$W:$W,EXCESS!P128,ONLINE!$Q:$Q)</f>
        <v>0</v>
      </c>
      <c r="AD128" s="9">
        <f t="shared" si="45"/>
        <v>0</v>
      </c>
      <c r="AE128" s="8"/>
      <c r="AF128" s="8">
        <f>SUMIF(WORKING!$Q:$Q,EXCESS!E128,WORKING!$J:$J)</f>
        <v>0</v>
      </c>
      <c r="AG128" s="8">
        <f>SUMIF(WORKING!$Q:$Q,EXCESS!F128,WORKING!$J:$J)</f>
        <v>0</v>
      </c>
      <c r="AH128" s="8">
        <f>SUMIF(WORKING!$Q:$Q,EXCESS!G128,WORKING!$J:$J)</f>
        <v>0</v>
      </c>
      <c r="AI128" s="8">
        <f>SUMIF(WORKING!$Q:$Q,EXCESS!H128,WORKING!$J:$J)</f>
        <v>0</v>
      </c>
      <c r="AJ128" s="8">
        <f>SUMIF(WORKING!$Q:$Q,EXCESS!I128,WORKING!$J:$J)</f>
        <v>0</v>
      </c>
      <c r="AK128" s="8">
        <f>SUMIF(WORKING!$Q:$Q,EXCESS!J128,WORKING!$J:$J)</f>
        <v>0</v>
      </c>
      <c r="AL128" s="8">
        <f>SUMIF(WORKING!$Q:$Q,EXCESS!K128,WORKING!$J:$J)</f>
        <v>0</v>
      </c>
      <c r="AM128" s="8">
        <f>SUMIF(WORKING!$Q:$Q,EXCESS!L128,WORKING!$J:$J)</f>
        <v>0</v>
      </c>
      <c r="AN128" s="8">
        <f>SUMIF(WORKING!$Q:$Q,EXCESS!M128,WORKING!$J:$J)</f>
        <v>0</v>
      </c>
      <c r="AO128" s="8">
        <f>SUMIF(WORKING!$Q:$Q,EXCESS!N128,WORKING!$J:$J)</f>
        <v>0</v>
      </c>
      <c r="AP128" s="8">
        <f>SUMIF(WORKING!$Q:$Q,EXCESS!O128,WORKING!$J:$J)</f>
        <v>0</v>
      </c>
      <c r="AQ128" s="8">
        <f>SUMIF(WORKING!$Q:$Q,EXCESS!P128,WORKING!$J:$J)</f>
        <v>0</v>
      </c>
      <c r="AR128" s="8">
        <f t="shared" si="46"/>
        <v>0</v>
      </c>
      <c r="AT128" s="9">
        <f t="shared" si="47"/>
        <v>0</v>
      </c>
      <c r="AU128" s="9">
        <f t="shared" si="48"/>
        <v>0</v>
      </c>
      <c r="AV128" s="9">
        <f t="shared" si="49"/>
        <v>0</v>
      </c>
      <c r="AW128" s="9">
        <f t="shared" si="50"/>
        <v>0</v>
      </c>
      <c r="AX128" s="9">
        <f t="shared" si="51"/>
        <v>0</v>
      </c>
      <c r="AY128" s="9">
        <f t="shared" si="52"/>
        <v>0</v>
      </c>
      <c r="AZ128" s="9">
        <f t="shared" si="53"/>
        <v>0</v>
      </c>
      <c r="BA128" s="9">
        <f t="shared" si="54"/>
        <v>0</v>
      </c>
      <c r="BB128" s="9">
        <f t="shared" si="55"/>
        <v>0</v>
      </c>
      <c r="BC128" s="9">
        <f t="shared" si="56"/>
        <v>0</v>
      </c>
      <c r="BD128" s="9">
        <f t="shared" si="57"/>
        <v>0</v>
      </c>
      <c r="BE128" s="9">
        <f t="shared" si="58"/>
        <v>0</v>
      </c>
      <c r="BF128" s="9">
        <f t="shared" si="59"/>
        <v>0</v>
      </c>
    </row>
    <row r="129" spans="1:58">
      <c r="A129" s="7">
        <v>124</v>
      </c>
      <c r="B129" s="8" t="e">
        <f t="array" ref="B129">+INDEX(FILED!$B$4:$B$1003,SMALL(IF(EXCESS!$B$5=FILED!$Q$4:$Q$1003,ROW(FILED!$Q$4:$Q$1003)-ROW(FILED!$Q$4)+1),EXCESS!A129))</f>
        <v>#NUM!</v>
      </c>
      <c r="C129" s="8">
        <f t="shared" si="44"/>
        <v>0</v>
      </c>
      <c r="D129" s="97" t="str">
        <f>+IFERROR(VLOOKUP(B129,FILED!$B$4:$C$1003,2,FALSE),"")</f>
        <v/>
      </c>
      <c r="E129" s="97" t="str">
        <f t="shared" si="32"/>
        <v>0 42826</v>
      </c>
      <c r="F129" s="97" t="str">
        <f t="shared" si="33"/>
        <v>0 42856</v>
      </c>
      <c r="G129" s="97" t="str">
        <f t="shared" si="34"/>
        <v>0 42887</v>
      </c>
      <c r="H129" s="97" t="str">
        <f t="shared" si="35"/>
        <v>0 42917</v>
      </c>
      <c r="I129" s="97" t="str">
        <f t="shared" si="36"/>
        <v>0 42948</v>
      </c>
      <c r="J129" s="97" t="str">
        <f t="shared" si="37"/>
        <v>0 42979</v>
      </c>
      <c r="K129" s="97" t="str">
        <f t="shared" si="38"/>
        <v>0 43009</v>
      </c>
      <c r="L129" s="97" t="str">
        <f t="shared" si="39"/>
        <v>0 43040</v>
      </c>
      <c r="M129" s="97" t="str">
        <f t="shared" si="40"/>
        <v>0 43070</v>
      </c>
      <c r="N129" s="97" t="str">
        <f t="shared" si="41"/>
        <v>0 43101</v>
      </c>
      <c r="O129" s="97" t="str">
        <f t="shared" si="42"/>
        <v>0 43132</v>
      </c>
      <c r="P129" s="97" t="str">
        <f t="shared" si="43"/>
        <v>0 43160</v>
      </c>
      <c r="Q129" s="8">
        <f>IFERROR(VLOOKUP(C129,ONLINE!$B$5:$C$5103,2,FALSE),0)</f>
        <v>0</v>
      </c>
      <c r="R129" s="9">
        <f>SUMIF(ONLINE!$W:$W,EXCESS!E129,ONLINE!$Q:$Q)</f>
        <v>0</v>
      </c>
      <c r="S129" s="9">
        <f>SUMIF(ONLINE!$W:$W,EXCESS!F129,ONLINE!$Q:$Q)</f>
        <v>0</v>
      </c>
      <c r="T129" s="9">
        <f>SUMIF(ONLINE!$W:$W,EXCESS!G129,ONLINE!$Q:$Q)</f>
        <v>0</v>
      </c>
      <c r="U129" s="9">
        <f>SUMIF(ONLINE!$W:$W,EXCESS!H129,ONLINE!$Q:$Q)</f>
        <v>0</v>
      </c>
      <c r="V129" s="9">
        <f>SUMIF(ONLINE!$W:$W,EXCESS!I129,ONLINE!$Q:$Q)</f>
        <v>0</v>
      </c>
      <c r="W129" s="9">
        <f>SUMIF(ONLINE!$W:$W,EXCESS!J129,ONLINE!$Q:$Q)</f>
        <v>0</v>
      </c>
      <c r="X129" s="9">
        <f>SUMIF(ONLINE!$W:$W,EXCESS!K129,ONLINE!$Q:$Q)</f>
        <v>0</v>
      </c>
      <c r="Y129" s="9">
        <f>SUMIF(ONLINE!$W:$W,EXCESS!L129,ONLINE!$Q:$Q)</f>
        <v>0</v>
      </c>
      <c r="Z129" s="9">
        <f>SUMIF(ONLINE!$W:$W,EXCESS!M129,ONLINE!$Q:$Q)</f>
        <v>0</v>
      </c>
      <c r="AA129" s="9">
        <f>SUMIF(ONLINE!$W:$W,EXCESS!N129,ONLINE!$Q:$Q)</f>
        <v>0</v>
      </c>
      <c r="AB129" s="9">
        <f>SUMIF(ONLINE!$W:$W,EXCESS!O129,ONLINE!$Q:$Q)</f>
        <v>0</v>
      </c>
      <c r="AC129" s="9">
        <f>SUMIF(ONLINE!$W:$W,EXCESS!P129,ONLINE!$Q:$Q)</f>
        <v>0</v>
      </c>
      <c r="AD129" s="9">
        <f t="shared" si="45"/>
        <v>0</v>
      </c>
      <c r="AE129" s="8"/>
      <c r="AF129" s="8">
        <f>SUMIF(WORKING!$Q:$Q,EXCESS!E129,WORKING!$J:$J)</f>
        <v>0</v>
      </c>
      <c r="AG129" s="8">
        <f>SUMIF(WORKING!$Q:$Q,EXCESS!F129,WORKING!$J:$J)</f>
        <v>0</v>
      </c>
      <c r="AH129" s="8">
        <f>SUMIF(WORKING!$Q:$Q,EXCESS!G129,WORKING!$J:$J)</f>
        <v>0</v>
      </c>
      <c r="AI129" s="8">
        <f>SUMIF(WORKING!$Q:$Q,EXCESS!H129,WORKING!$J:$J)</f>
        <v>0</v>
      </c>
      <c r="AJ129" s="8">
        <f>SUMIF(WORKING!$Q:$Q,EXCESS!I129,WORKING!$J:$J)</f>
        <v>0</v>
      </c>
      <c r="AK129" s="8">
        <f>SUMIF(WORKING!$Q:$Q,EXCESS!J129,WORKING!$J:$J)</f>
        <v>0</v>
      </c>
      <c r="AL129" s="8">
        <f>SUMIF(WORKING!$Q:$Q,EXCESS!K129,WORKING!$J:$J)</f>
        <v>0</v>
      </c>
      <c r="AM129" s="8">
        <f>SUMIF(WORKING!$Q:$Q,EXCESS!L129,WORKING!$J:$J)</f>
        <v>0</v>
      </c>
      <c r="AN129" s="8">
        <f>SUMIF(WORKING!$Q:$Q,EXCESS!M129,WORKING!$J:$J)</f>
        <v>0</v>
      </c>
      <c r="AO129" s="8">
        <f>SUMIF(WORKING!$Q:$Q,EXCESS!N129,WORKING!$J:$J)</f>
        <v>0</v>
      </c>
      <c r="AP129" s="8">
        <f>SUMIF(WORKING!$Q:$Q,EXCESS!O129,WORKING!$J:$J)</f>
        <v>0</v>
      </c>
      <c r="AQ129" s="8">
        <f>SUMIF(WORKING!$Q:$Q,EXCESS!P129,WORKING!$J:$J)</f>
        <v>0</v>
      </c>
      <c r="AR129" s="8">
        <f t="shared" si="46"/>
        <v>0</v>
      </c>
      <c r="AT129" s="9">
        <f t="shared" si="47"/>
        <v>0</v>
      </c>
      <c r="AU129" s="9">
        <f t="shared" si="48"/>
        <v>0</v>
      </c>
      <c r="AV129" s="9">
        <f t="shared" si="49"/>
        <v>0</v>
      </c>
      <c r="AW129" s="9">
        <f t="shared" si="50"/>
        <v>0</v>
      </c>
      <c r="AX129" s="9">
        <f t="shared" si="51"/>
        <v>0</v>
      </c>
      <c r="AY129" s="9">
        <f t="shared" si="52"/>
        <v>0</v>
      </c>
      <c r="AZ129" s="9">
        <f t="shared" si="53"/>
        <v>0</v>
      </c>
      <c r="BA129" s="9">
        <f t="shared" si="54"/>
        <v>0</v>
      </c>
      <c r="BB129" s="9">
        <f t="shared" si="55"/>
        <v>0</v>
      </c>
      <c r="BC129" s="9">
        <f t="shared" si="56"/>
        <v>0</v>
      </c>
      <c r="BD129" s="9">
        <f t="shared" si="57"/>
        <v>0</v>
      </c>
      <c r="BE129" s="9">
        <f t="shared" si="58"/>
        <v>0</v>
      </c>
      <c r="BF129" s="9">
        <f t="shared" si="59"/>
        <v>0</v>
      </c>
    </row>
    <row r="130" spans="1:58">
      <c r="A130" s="7">
        <v>125</v>
      </c>
      <c r="B130" s="8" t="e">
        <f t="array" ref="B130">+INDEX(FILED!$B$4:$B$1003,SMALL(IF(EXCESS!$B$5=FILED!$Q$4:$Q$1003,ROW(FILED!$Q$4:$Q$1003)-ROW(FILED!$Q$4)+1),EXCESS!A130))</f>
        <v>#NUM!</v>
      </c>
      <c r="C130" s="8">
        <f t="shared" si="44"/>
        <v>0</v>
      </c>
      <c r="D130" s="97" t="str">
        <f>+IFERROR(VLOOKUP(B130,FILED!$B$4:$C$1003,2,FALSE),"")</f>
        <v/>
      </c>
      <c r="E130" s="97" t="str">
        <f t="shared" si="32"/>
        <v>0 42826</v>
      </c>
      <c r="F130" s="97" t="str">
        <f t="shared" si="33"/>
        <v>0 42856</v>
      </c>
      <c r="G130" s="97" t="str">
        <f t="shared" si="34"/>
        <v>0 42887</v>
      </c>
      <c r="H130" s="97" t="str">
        <f t="shared" si="35"/>
        <v>0 42917</v>
      </c>
      <c r="I130" s="97" t="str">
        <f t="shared" si="36"/>
        <v>0 42948</v>
      </c>
      <c r="J130" s="97" t="str">
        <f t="shared" si="37"/>
        <v>0 42979</v>
      </c>
      <c r="K130" s="97" t="str">
        <f t="shared" si="38"/>
        <v>0 43009</v>
      </c>
      <c r="L130" s="97" t="str">
        <f t="shared" si="39"/>
        <v>0 43040</v>
      </c>
      <c r="M130" s="97" t="str">
        <f t="shared" si="40"/>
        <v>0 43070</v>
      </c>
      <c r="N130" s="97" t="str">
        <f t="shared" si="41"/>
        <v>0 43101</v>
      </c>
      <c r="O130" s="97" t="str">
        <f t="shared" si="42"/>
        <v>0 43132</v>
      </c>
      <c r="P130" s="97" t="str">
        <f t="shared" si="43"/>
        <v>0 43160</v>
      </c>
      <c r="Q130" s="8">
        <f>IFERROR(VLOOKUP(C130,ONLINE!$B$5:$C$5103,2,FALSE),0)</f>
        <v>0</v>
      </c>
      <c r="R130" s="9">
        <f>SUMIF(ONLINE!$W:$W,EXCESS!E130,ONLINE!$Q:$Q)</f>
        <v>0</v>
      </c>
      <c r="S130" s="9">
        <f>SUMIF(ONLINE!$W:$W,EXCESS!F130,ONLINE!$Q:$Q)</f>
        <v>0</v>
      </c>
      <c r="T130" s="9">
        <f>SUMIF(ONLINE!$W:$W,EXCESS!G130,ONLINE!$Q:$Q)</f>
        <v>0</v>
      </c>
      <c r="U130" s="9">
        <f>SUMIF(ONLINE!$W:$W,EXCESS!H130,ONLINE!$Q:$Q)</f>
        <v>0</v>
      </c>
      <c r="V130" s="9">
        <f>SUMIF(ONLINE!$W:$W,EXCESS!I130,ONLINE!$Q:$Q)</f>
        <v>0</v>
      </c>
      <c r="W130" s="9">
        <f>SUMIF(ONLINE!$W:$W,EXCESS!J130,ONLINE!$Q:$Q)</f>
        <v>0</v>
      </c>
      <c r="X130" s="9">
        <f>SUMIF(ONLINE!$W:$W,EXCESS!K130,ONLINE!$Q:$Q)</f>
        <v>0</v>
      </c>
      <c r="Y130" s="9">
        <f>SUMIF(ONLINE!$W:$W,EXCESS!L130,ONLINE!$Q:$Q)</f>
        <v>0</v>
      </c>
      <c r="Z130" s="9">
        <f>SUMIF(ONLINE!$W:$W,EXCESS!M130,ONLINE!$Q:$Q)</f>
        <v>0</v>
      </c>
      <c r="AA130" s="9">
        <f>SUMIF(ONLINE!$W:$W,EXCESS!N130,ONLINE!$Q:$Q)</f>
        <v>0</v>
      </c>
      <c r="AB130" s="9">
        <f>SUMIF(ONLINE!$W:$W,EXCESS!O130,ONLINE!$Q:$Q)</f>
        <v>0</v>
      </c>
      <c r="AC130" s="9">
        <f>SUMIF(ONLINE!$W:$W,EXCESS!P130,ONLINE!$Q:$Q)</f>
        <v>0</v>
      </c>
      <c r="AD130" s="9">
        <f t="shared" si="45"/>
        <v>0</v>
      </c>
      <c r="AE130" s="8"/>
      <c r="AF130" s="8">
        <f>SUMIF(WORKING!$Q:$Q,EXCESS!E130,WORKING!$J:$J)</f>
        <v>0</v>
      </c>
      <c r="AG130" s="8">
        <f>SUMIF(WORKING!$Q:$Q,EXCESS!F130,WORKING!$J:$J)</f>
        <v>0</v>
      </c>
      <c r="AH130" s="8">
        <f>SUMIF(WORKING!$Q:$Q,EXCESS!G130,WORKING!$J:$J)</f>
        <v>0</v>
      </c>
      <c r="AI130" s="8">
        <f>SUMIF(WORKING!$Q:$Q,EXCESS!H130,WORKING!$J:$J)</f>
        <v>0</v>
      </c>
      <c r="AJ130" s="8">
        <f>SUMIF(WORKING!$Q:$Q,EXCESS!I130,WORKING!$J:$J)</f>
        <v>0</v>
      </c>
      <c r="AK130" s="8">
        <f>SUMIF(WORKING!$Q:$Q,EXCESS!J130,WORKING!$J:$J)</f>
        <v>0</v>
      </c>
      <c r="AL130" s="8">
        <f>SUMIF(WORKING!$Q:$Q,EXCESS!K130,WORKING!$J:$J)</f>
        <v>0</v>
      </c>
      <c r="AM130" s="8">
        <f>SUMIF(WORKING!$Q:$Q,EXCESS!L130,WORKING!$J:$J)</f>
        <v>0</v>
      </c>
      <c r="AN130" s="8">
        <f>SUMIF(WORKING!$Q:$Q,EXCESS!M130,WORKING!$J:$J)</f>
        <v>0</v>
      </c>
      <c r="AO130" s="8">
        <f>SUMIF(WORKING!$Q:$Q,EXCESS!N130,WORKING!$J:$J)</f>
        <v>0</v>
      </c>
      <c r="AP130" s="8">
        <f>SUMIF(WORKING!$Q:$Q,EXCESS!O130,WORKING!$J:$J)</f>
        <v>0</v>
      </c>
      <c r="AQ130" s="8">
        <f>SUMIF(WORKING!$Q:$Q,EXCESS!P130,WORKING!$J:$J)</f>
        <v>0</v>
      </c>
      <c r="AR130" s="8">
        <f t="shared" si="46"/>
        <v>0</v>
      </c>
      <c r="AT130" s="9">
        <f t="shared" si="47"/>
        <v>0</v>
      </c>
      <c r="AU130" s="9">
        <f t="shared" si="48"/>
        <v>0</v>
      </c>
      <c r="AV130" s="9">
        <f t="shared" si="49"/>
        <v>0</v>
      </c>
      <c r="AW130" s="9">
        <f t="shared" si="50"/>
        <v>0</v>
      </c>
      <c r="AX130" s="9">
        <f t="shared" si="51"/>
        <v>0</v>
      </c>
      <c r="AY130" s="9">
        <f t="shared" si="52"/>
        <v>0</v>
      </c>
      <c r="AZ130" s="9">
        <f t="shared" si="53"/>
        <v>0</v>
      </c>
      <c r="BA130" s="9">
        <f t="shared" si="54"/>
        <v>0</v>
      </c>
      <c r="BB130" s="9">
        <f t="shared" si="55"/>
        <v>0</v>
      </c>
      <c r="BC130" s="9">
        <f t="shared" si="56"/>
        <v>0</v>
      </c>
      <c r="BD130" s="9">
        <f t="shared" si="57"/>
        <v>0</v>
      </c>
      <c r="BE130" s="9">
        <f t="shared" si="58"/>
        <v>0</v>
      </c>
      <c r="BF130" s="9">
        <f t="shared" si="59"/>
        <v>0</v>
      </c>
    </row>
    <row r="131" spans="1:58">
      <c r="A131" s="7">
        <v>126</v>
      </c>
      <c r="B131" s="8" t="e">
        <f t="array" ref="B131">+INDEX(FILED!$B$4:$B$1003,SMALL(IF(EXCESS!$B$5=FILED!$Q$4:$Q$1003,ROW(FILED!$Q$4:$Q$1003)-ROW(FILED!$Q$4)+1),EXCESS!A131))</f>
        <v>#NUM!</v>
      </c>
      <c r="C131" s="8">
        <f t="shared" si="44"/>
        <v>0</v>
      </c>
      <c r="D131" s="97" t="str">
        <f>+IFERROR(VLOOKUP(B131,FILED!$B$4:$C$1003,2,FALSE),"")</f>
        <v/>
      </c>
      <c r="E131" s="97" t="str">
        <f t="shared" si="32"/>
        <v>0 42826</v>
      </c>
      <c r="F131" s="97" t="str">
        <f t="shared" si="33"/>
        <v>0 42856</v>
      </c>
      <c r="G131" s="97" t="str">
        <f t="shared" si="34"/>
        <v>0 42887</v>
      </c>
      <c r="H131" s="97" t="str">
        <f t="shared" si="35"/>
        <v>0 42917</v>
      </c>
      <c r="I131" s="97" t="str">
        <f t="shared" si="36"/>
        <v>0 42948</v>
      </c>
      <c r="J131" s="97" t="str">
        <f t="shared" si="37"/>
        <v>0 42979</v>
      </c>
      <c r="K131" s="97" t="str">
        <f t="shared" si="38"/>
        <v>0 43009</v>
      </c>
      <c r="L131" s="97" t="str">
        <f t="shared" si="39"/>
        <v>0 43040</v>
      </c>
      <c r="M131" s="97" t="str">
        <f t="shared" si="40"/>
        <v>0 43070</v>
      </c>
      <c r="N131" s="97" t="str">
        <f t="shared" si="41"/>
        <v>0 43101</v>
      </c>
      <c r="O131" s="97" t="str">
        <f t="shared" si="42"/>
        <v>0 43132</v>
      </c>
      <c r="P131" s="97" t="str">
        <f t="shared" si="43"/>
        <v>0 43160</v>
      </c>
      <c r="Q131" s="8">
        <f>IFERROR(VLOOKUP(C131,ONLINE!$B$5:$C$5103,2,FALSE),0)</f>
        <v>0</v>
      </c>
      <c r="R131" s="9">
        <f>SUMIF(ONLINE!$W:$W,EXCESS!E131,ONLINE!$Q:$Q)</f>
        <v>0</v>
      </c>
      <c r="S131" s="9">
        <f>SUMIF(ONLINE!$W:$W,EXCESS!F131,ONLINE!$Q:$Q)</f>
        <v>0</v>
      </c>
      <c r="T131" s="9">
        <f>SUMIF(ONLINE!$W:$W,EXCESS!G131,ONLINE!$Q:$Q)</f>
        <v>0</v>
      </c>
      <c r="U131" s="9">
        <f>SUMIF(ONLINE!$W:$W,EXCESS!H131,ONLINE!$Q:$Q)</f>
        <v>0</v>
      </c>
      <c r="V131" s="9">
        <f>SUMIF(ONLINE!$W:$W,EXCESS!I131,ONLINE!$Q:$Q)</f>
        <v>0</v>
      </c>
      <c r="W131" s="9">
        <f>SUMIF(ONLINE!$W:$W,EXCESS!J131,ONLINE!$Q:$Q)</f>
        <v>0</v>
      </c>
      <c r="X131" s="9">
        <f>SUMIF(ONLINE!$W:$W,EXCESS!K131,ONLINE!$Q:$Q)</f>
        <v>0</v>
      </c>
      <c r="Y131" s="9">
        <f>SUMIF(ONLINE!$W:$W,EXCESS!L131,ONLINE!$Q:$Q)</f>
        <v>0</v>
      </c>
      <c r="Z131" s="9">
        <f>SUMIF(ONLINE!$W:$W,EXCESS!M131,ONLINE!$Q:$Q)</f>
        <v>0</v>
      </c>
      <c r="AA131" s="9">
        <f>SUMIF(ONLINE!$W:$W,EXCESS!N131,ONLINE!$Q:$Q)</f>
        <v>0</v>
      </c>
      <c r="AB131" s="9">
        <f>SUMIF(ONLINE!$W:$W,EXCESS!O131,ONLINE!$Q:$Q)</f>
        <v>0</v>
      </c>
      <c r="AC131" s="9">
        <f>SUMIF(ONLINE!$W:$W,EXCESS!P131,ONLINE!$Q:$Q)</f>
        <v>0</v>
      </c>
      <c r="AD131" s="9">
        <f t="shared" si="45"/>
        <v>0</v>
      </c>
      <c r="AE131" s="8"/>
      <c r="AF131" s="8">
        <f>SUMIF(WORKING!$Q:$Q,EXCESS!E131,WORKING!$J:$J)</f>
        <v>0</v>
      </c>
      <c r="AG131" s="8">
        <f>SUMIF(WORKING!$Q:$Q,EXCESS!F131,WORKING!$J:$J)</f>
        <v>0</v>
      </c>
      <c r="AH131" s="8">
        <f>SUMIF(WORKING!$Q:$Q,EXCESS!G131,WORKING!$J:$J)</f>
        <v>0</v>
      </c>
      <c r="AI131" s="8">
        <f>SUMIF(WORKING!$Q:$Q,EXCESS!H131,WORKING!$J:$J)</f>
        <v>0</v>
      </c>
      <c r="AJ131" s="8">
        <f>SUMIF(WORKING!$Q:$Q,EXCESS!I131,WORKING!$J:$J)</f>
        <v>0</v>
      </c>
      <c r="AK131" s="8">
        <f>SUMIF(WORKING!$Q:$Q,EXCESS!J131,WORKING!$J:$J)</f>
        <v>0</v>
      </c>
      <c r="AL131" s="8">
        <f>SUMIF(WORKING!$Q:$Q,EXCESS!K131,WORKING!$J:$J)</f>
        <v>0</v>
      </c>
      <c r="AM131" s="8">
        <f>SUMIF(WORKING!$Q:$Q,EXCESS!L131,WORKING!$J:$J)</f>
        <v>0</v>
      </c>
      <c r="AN131" s="8">
        <f>SUMIF(WORKING!$Q:$Q,EXCESS!M131,WORKING!$J:$J)</f>
        <v>0</v>
      </c>
      <c r="AO131" s="8">
        <f>SUMIF(WORKING!$Q:$Q,EXCESS!N131,WORKING!$J:$J)</f>
        <v>0</v>
      </c>
      <c r="AP131" s="8">
        <f>SUMIF(WORKING!$Q:$Q,EXCESS!O131,WORKING!$J:$J)</f>
        <v>0</v>
      </c>
      <c r="AQ131" s="8">
        <f>SUMIF(WORKING!$Q:$Q,EXCESS!P131,WORKING!$J:$J)</f>
        <v>0</v>
      </c>
      <c r="AR131" s="8">
        <f t="shared" si="46"/>
        <v>0</v>
      </c>
      <c r="AT131" s="9">
        <f t="shared" si="47"/>
        <v>0</v>
      </c>
      <c r="AU131" s="9">
        <f t="shared" si="48"/>
        <v>0</v>
      </c>
      <c r="AV131" s="9">
        <f t="shared" si="49"/>
        <v>0</v>
      </c>
      <c r="AW131" s="9">
        <f t="shared" si="50"/>
        <v>0</v>
      </c>
      <c r="AX131" s="9">
        <f t="shared" si="51"/>
        <v>0</v>
      </c>
      <c r="AY131" s="9">
        <f t="shared" si="52"/>
        <v>0</v>
      </c>
      <c r="AZ131" s="9">
        <f t="shared" si="53"/>
        <v>0</v>
      </c>
      <c r="BA131" s="9">
        <f t="shared" si="54"/>
        <v>0</v>
      </c>
      <c r="BB131" s="9">
        <f t="shared" si="55"/>
        <v>0</v>
      </c>
      <c r="BC131" s="9">
        <f t="shared" si="56"/>
        <v>0</v>
      </c>
      <c r="BD131" s="9">
        <f t="shared" si="57"/>
        <v>0</v>
      </c>
      <c r="BE131" s="9">
        <f t="shared" si="58"/>
        <v>0</v>
      </c>
      <c r="BF131" s="9">
        <f t="shared" si="59"/>
        <v>0</v>
      </c>
    </row>
    <row r="132" spans="1:58">
      <c r="A132" s="7">
        <v>127</v>
      </c>
      <c r="B132" s="8" t="e">
        <f t="array" ref="B132">+INDEX(FILED!$B$4:$B$1003,SMALL(IF(EXCESS!$B$5=FILED!$Q$4:$Q$1003,ROW(FILED!$Q$4:$Q$1003)-ROW(FILED!$Q$4)+1),EXCESS!A132))</f>
        <v>#NUM!</v>
      </c>
      <c r="C132" s="8">
        <f t="shared" si="44"/>
        <v>0</v>
      </c>
      <c r="D132" s="97" t="str">
        <f>+IFERROR(VLOOKUP(B132,FILED!$B$4:$C$1003,2,FALSE),"")</f>
        <v/>
      </c>
      <c r="E132" s="97" t="str">
        <f t="shared" si="32"/>
        <v>0 42826</v>
      </c>
      <c r="F132" s="97" t="str">
        <f t="shared" si="33"/>
        <v>0 42856</v>
      </c>
      <c r="G132" s="97" t="str">
        <f t="shared" si="34"/>
        <v>0 42887</v>
      </c>
      <c r="H132" s="97" t="str">
        <f t="shared" si="35"/>
        <v>0 42917</v>
      </c>
      <c r="I132" s="97" t="str">
        <f t="shared" si="36"/>
        <v>0 42948</v>
      </c>
      <c r="J132" s="97" t="str">
        <f t="shared" si="37"/>
        <v>0 42979</v>
      </c>
      <c r="K132" s="97" t="str">
        <f t="shared" si="38"/>
        <v>0 43009</v>
      </c>
      <c r="L132" s="97" t="str">
        <f t="shared" si="39"/>
        <v>0 43040</v>
      </c>
      <c r="M132" s="97" t="str">
        <f t="shared" si="40"/>
        <v>0 43070</v>
      </c>
      <c r="N132" s="97" t="str">
        <f t="shared" si="41"/>
        <v>0 43101</v>
      </c>
      <c r="O132" s="97" t="str">
        <f t="shared" si="42"/>
        <v>0 43132</v>
      </c>
      <c r="P132" s="97" t="str">
        <f t="shared" si="43"/>
        <v>0 43160</v>
      </c>
      <c r="Q132" s="8">
        <f>IFERROR(VLOOKUP(C132,ONLINE!$B$5:$C$5103,2,FALSE),0)</f>
        <v>0</v>
      </c>
      <c r="R132" s="9">
        <f>SUMIF(ONLINE!$W:$W,EXCESS!E132,ONLINE!$Q:$Q)</f>
        <v>0</v>
      </c>
      <c r="S132" s="9">
        <f>SUMIF(ONLINE!$W:$W,EXCESS!F132,ONLINE!$Q:$Q)</f>
        <v>0</v>
      </c>
      <c r="T132" s="9">
        <f>SUMIF(ONLINE!$W:$W,EXCESS!G132,ONLINE!$Q:$Q)</f>
        <v>0</v>
      </c>
      <c r="U132" s="9">
        <f>SUMIF(ONLINE!$W:$W,EXCESS!H132,ONLINE!$Q:$Q)</f>
        <v>0</v>
      </c>
      <c r="V132" s="9">
        <f>SUMIF(ONLINE!$W:$W,EXCESS!I132,ONLINE!$Q:$Q)</f>
        <v>0</v>
      </c>
      <c r="W132" s="9">
        <f>SUMIF(ONLINE!$W:$W,EXCESS!J132,ONLINE!$Q:$Q)</f>
        <v>0</v>
      </c>
      <c r="X132" s="9">
        <f>SUMIF(ONLINE!$W:$W,EXCESS!K132,ONLINE!$Q:$Q)</f>
        <v>0</v>
      </c>
      <c r="Y132" s="9">
        <f>SUMIF(ONLINE!$W:$W,EXCESS!L132,ONLINE!$Q:$Q)</f>
        <v>0</v>
      </c>
      <c r="Z132" s="9">
        <f>SUMIF(ONLINE!$W:$W,EXCESS!M132,ONLINE!$Q:$Q)</f>
        <v>0</v>
      </c>
      <c r="AA132" s="9">
        <f>SUMIF(ONLINE!$W:$W,EXCESS!N132,ONLINE!$Q:$Q)</f>
        <v>0</v>
      </c>
      <c r="AB132" s="9">
        <f>SUMIF(ONLINE!$W:$W,EXCESS!O132,ONLINE!$Q:$Q)</f>
        <v>0</v>
      </c>
      <c r="AC132" s="9">
        <f>SUMIF(ONLINE!$W:$W,EXCESS!P132,ONLINE!$Q:$Q)</f>
        <v>0</v>
      </c>
      <c r="AD132" s="9">
        <f t="shared" si="45"/>
        <v>0</v>
      </c>
      <c r="AE132" s="8"/>
      <c r="AF132" s="8">
        <f>SUMIF(WORKING!$Q:$Q,EXCESS!E132,WORKING!$J:$J)</f>
        <v>0</v>
      </c>
      <c r="AG132" s="8">
        <f>SUMIF(WORKING!$Q:$Q,EXCESS!F132,WORKING!$J:$J)</f>
        <v>0</v>
      </c>
      <c r="AH132" s="8">
        <f>SUMIF(WORKING!$Q:$Q,EXCESS!G132,WORKING!$J:$J)</f>
        <v>0</v>
      </c>
      <c r="AI132" s="8">
        <f>SUMIF(WORKING!$Q:$Q,EXCESS!H132,WORKING!$J:$J)</f>
        <v>0</v>
      </c>
      <c r="AJ132" s="8">
        <f>SUMIF(WORKING!$Q:$Q,EXCESS!I132,WORKING!$J:$J)</f>
        <v>0</v>
      </c>
      <c r="AK132" s="8">
        <f>SUMIF(WORKING!$Q:$Q,EXCESS!J132,WORKING!$J:$J)</f>
        <v>0</v>
      </c>
      <c r="AL132" s="8">
        <f>SUMIF(WORKING!$Q:$Q,EXCESS!K132,WORKING!$J:$J)</f>
        <v>0</v>
      </c>
      <c r="AM132" s="8">
        <f>SUMIF(WORKING!$Q:$Q,EXCESS!L132,WORKING!$J:$J)</f>
        <v>0</v>
      </c>
      <c r="AN132" s="8">
        <f>SUMIF(WORKING!$Q:$Q,EXCESS!M132,WORKING!$J:$J)</f>
        <v>0</v>
      </c>
      <c r="AO132" s="8">
        <f>SUMIF(WORKING!$Q:$Q,EXCESS!N132,WORKING!$J:$J)</f>
        <v>0</v>
      </c>
      <c r="AP132" s="8">
        <f>SUMIF(WORKING!$Q:$Q,EXCESS!O132,WORKING!$J:$J)</f>
        <v>0</v>
      </c>
      <c r="AQ132" s="8">
        <f>SUMIF(WORKING!$Q:$Q,EXCESS!P132,WORKING!$J:$J)</f>
        <v>0</v>
      </c>
      <c r="AR132" s="8">
        <f t="shared" si="46"/>
        <v>0</v>
      </c>
      <c r="AT132" s="9">
        <f t="shared" si="47"/>
        <v>0</v>
      </c>
      <c r="AU132" s="9">
        <f t="shared" si="48"/>
        <v>0</v>
      </c>
      <c r="AV132" s="9">
        <f t="shared" si="49"/>
        <v>0</v>
      </c>
      <c r="AW132" s="9">
        <f t="shared" si="50"/>
        <v>0</v>
      </c>
      <c r="AX132" s="9">
        <f t="shared" si="51"/>
        <v>0</v>
      </c>
      <c r="AY132" s="9">
        <f t="shared" si="52"/>
        <v>0</v>
      </c>
      <c r="AZ132" s="9">
        <f t="shared" si="53"/>
        <v>0</v>
      </c>
      <c r="BA132" s="9">
        <f t="shared" si="54"/>
        <v>0</v>
      </c>
      <c r="BB132" s="9">
        <f t="shared" si="55"/>
        <v>0</v>
      </c>
      <c r="BC132" s="9">
        <f t="shared" si="56"/>
        <v>0</v>
      </c>
      <c r="BD132" s="9">
        <f t="shared" si="57"/>
        <v>0</v>
      </c>
      <c r="BE132" s="9">
        <f t="shared" si="58"/>
        <v>0</v>
      </c>
      <c r="BF132" s="9">
        <f t="shared" si="59"/>
        <v>0</v>
      </c>
    </row>
    <row r="133" spans="1:58">
      <c r="A133" s="7">
        <v>128</v>
      </c>
      <c r="B133" s="8" t="e">
        <f t="array" ref="B133">+INDEX(FILED!$B$4:$B$1003,SMALL(IF(EXCESS!$B$5=FILED!$Q$4:$Q$1003,ROW(FILED!$Q$4:$Q$1003)-ROW(FILED!$Q$4)+1),EXCESS!A133))</f>
        <v>#NUM!</v>
      </c>
      <c r="C133" s="8">
        <f t="shared" si="44"/>
        <v>0</v>
      </c>
      <c r="D133" s="97" t="str">
        <f>+IFERROR(VLOOKUP(B133,FILED!$B$4:$C$1003,2,FALSE),"")</f>
        <v/>
      </c>
      <c r="E133" s="97" t="str">
        <f t="shared" si="32"/>
        <v>0 42826</v>
      </c>
      <c r="F133" s="97" t="str">
        <f t="shared" si="33"/>
        <v>0 42856</v>
      </c>
      <c r="G133" s="97" t="str">
        <f t="shared" si="34"/>
        <v>0 42887</v>
      </c>
      <c r="H133" s="97" t="str">
        <f t="shared" si="35"/>
        <v>0 42917</v>
      </c>
      <c r="I133" s="97" t="str">
        <f t="shared" si="36"/>
        <v>0 42948</v>
      </c>
      <c r="J133" s="97" t="str">
        <f t="shared" si="37"/>
        <v>0 42979</v>
      </c>
      <c r="K133" s="97" t="str">
        <f t="shared" si="38"/>
        <v>0 43009</v>
      </c>
      <c r="L133" s="97" t="str">
        <f t="shared" si="39"/>
        <v>0 43040</v>
      </c>
      <c r="M133" s="97" t="str">
        <f t="shared" si="40"/>
        <v>0 43070</v>
      </c>
      <c r="N133" s="97" t="str">
        <f t="shared" si="41"/>
        <v>0 43101</v>
      </c>
      <c r="O133" s="97" t="str">
        <f t="shared" si="42"/>
        <v>0 43132</v>
      </c>
      <c r="P133" s="97" t="str">
        <f t="shared" si="43"/>
        <v>0 43160</v>
      </c>
      <c r="Q133" s="8">
        <f>IFERROR(VLOOKUP(C133,ONLINE!$B$5:$C$5103,2,FALSE),0)</f>
        <v>0</v>
      </c>
      <c r="R133" s="9">
        <f>SUMIF(ONLINE!$W:$W,EXCESS!E133,ONLINE!$Q:$Q)</f>
        <v>0</v>
      </c>
      <c r="S133" s="9">
        <f>SUMIF(ONLINE!$W:$W,EXCESS!F133,ONLINE!$Q:$Q)</f>
        <v>0</v>
      </c>
      <c r="T133" s="9">
        <f>SUMIF(ONLINE!$W:$W,EXCESS!G133,ONLINE!$Q:$Q)</f>
        <v>0</v>
      </c>
      <c r="U133" s="9">
        <f>SUMIF(ONLINE!$W:$W,EXCESS!H133,ONLINE!$Q:$Q)</f>
        <v>0</v>
      </c>
      <c r="V133" s="9">
        <f>SUMIF(ONLINE!$W:$W,EXCESS!I133,ONLINE!$Q:$Q)</f>
        <v>0</v>
      </c>
      <c r="W133" s="9">
        <f>SUMIF(ONLINE!$W:$W,EXCESS!J133,ONLINE!$Q:$Q)</f>
        <v>0</v>
      </c>
      <c r="X133" s="9">
        <f>SUMIF(ONLINE!$W:$W,EXCESS!K133,ONLINE!$Q:$Q)</f>
        <v>0</v>
      </c>
      <c r="Y133" s="9">
        <f>SUMIF(ONLINE!$W:$W,EXCESS!L133,ONLINE!$Q:$Q)</f>
        <v>0</v>
      </c>
      <c r="Z133" s="9">
        <f>SUMIF(ONLINE!$W:$W,EXCESS!M133,ONLINE!$Q:$Q)</f>
        <v>0</v>
      </c>
      <c r="AA133" s="9">
        <f>SUMIF(ONLINE!$W:$W,EXCESS!N133,ONLINE!$Q:$Q)</f>
        <v>0</v>
      </c>
      <c r="AB133" s="9">
        <f>SUMIF(ONLINE!$W:$W,EXCESS!O133,ONLINE!$Q:$Q)</f>
        <v>0</v>
      </c>
      <c r="AC133" s="9">
        <f>SUMIF(ONLINE!$W:$W,EXCESS!P133,ONLINE!$Q:$Q)</f>
        <v>0</v>
      </c>
      <c r="AD133" s="9">
        <f t="shared" si="45"/>
        <v>0</v>
      </c>
      <c r="AE133" s="8"/>
      <c r="AF133" s="8">
        <f>SUMIF(WORKING!$Q:$Q,EXCESS!E133,WORKING!$J:$J)</f>
        <v>0</v>
      </c>
      <c r="AG133" s="8">
        <f>SUMIF(WORKING!$Q:$Q,EXCESS!F133,WORKING!$J:$J)</f>
        <v>0</v>
      </c>
      <c r="AH133" s="8">
        <f>SUMIF(WORKING!$Q:$Q,EXCESS!G133,WORKING!$J:$J)</f>
        <v>0</v>
      </c>
      <c r="AI133" s="8">
        <f>SUMIF(WORKING!$Q:$Q,EXCESS!H133,WORKING!$J:$J)</f>
        <v>0</v>
      </c>
      <c r="AJ133" s="8">
        <f>SUMIF(WORKING!$Q:$Q,EXCESS!I133,WORKING!$J:$J)</f>
        <v>0</v>
      </c>
      <c r="AK133" s="8">
        <f>SUMIF(WORKING!$Q:$Q,EXCESS!J133,WORKING!$J:$J)</f>
        <v>0</v>
      </c>
      <c r="AL133" s="8">
        <f>SUMIF(WORKING!$Q:$Q,EXCESS!K133,WORKING!$J:$J)</f>
        <v>0</v>
      </c>
      <c r="AM133" s="8">
        <f>SUMIF(WORKING!$Q:$Q,EXCESS!L133,WORKING!$J:$J)</f>
        <v>0</v>
      </c>
      <c r="AN133" s="8">
        <f>SUMIF(WORKING!$Q:$Q,EXCESS!M133,WORKING!$J:$J)</f>
        <v>0</v>
      </c>
      <c r="AO133" s="8">
        <f>SUMIF(WORKING!$Q:$Q,EXCESS!N133,WORKING!$J:$J)</f>
        <v>0</v>
      </c>
      <c r="AP133" s="8">
        <f>SUMIF(WORKING!$Q:$Q,EXCESS!O133,WORKING!$J:$J)</f>
        <v>0</v>
      </c>
      <c r="AQ133" s="8">
        <f>SUMIF(WORKING!$Q:$Q,EXCESS!P133,WORKING!$J:$J)</f>
        <v>0</v>
      </c>
      <c r="AR133" s="8">
        <f t="shared" si="46"/>
        <v>0</v>
      </c>
      <c r="AT133" s="9">
        <f t="shared" si="47"/>
        <v>0</v>
      </c>
      <c r="AU133" s="9">
        <f t="shared" si="48"/>
        <v>0</v>
      </c>
      <c r="AV133" s="9">
        <f t="shared" si="49"/>
        <v>0</v>
      </c>
      <c r="AW133" s="9">
        <f t="shared" si="50"/>
        <v>0</v>
      </c>
      <c r="AX133" s="9">
        <f t="shared" si="51"/>
        <v>0</v>
      </c>
      <c r="AY133" s="9">
        <f t="shared" si="52"/>
        <v>0</v>
      </c>
      <c r="AZ133" s="9">
        <f t="shared" si="53"/>
        <v>0</v>
      </c>
      <c r="BA133" s="9">
        <f t="shared" si="54"/>
        <v>0</v>
      </c>
      <c r="BB133" s="9">
        <f t="shared" si="55"/>
        <v>0</v>
      </c>
      <c r="BC133" s="9">
        <f t="shared" si="56"/>
        <v>0</v>
      </c>
      <c r="BD133" s="9">
        <f t="shared" si="57"/>
        <v>0</v>
      </c>
      <c r="BE133" s="9">
        <f t="shared" si="58"/>
        <v>0</v>
      </c>
      <c r="BF133" s="9">
        <f t="shared" si="59"/>
        <v>0</v>
      </c>
    </row>
    <row r="134" spans="1:58">
      <c r="A134" s="7">
        <v>129</v>
      </c>
      <c r="B134" s="8" t="e">
        <f t="array" ref="B134">+INDEX(FILED!$B$4:$B$1003,SMALL(IF(EXCESS!$B$5=FILED!$Q$4:$Q$1003,ROW(FILED!$Q$4:$Q$1003)-ROW(FILED!$Q$4)+1),EXCESS!A134))</f>
        <v>#NUM!</v>
      </c>
      <c r="C134" s="8">
        <f t="shared" si="44"/>
        <v>0</v>
      </c>
      <c r="D134" s="97" t="str">
        <f>+IFERROR(VLOOKUP(B134,FILED!$B$4:$C$1003,2,FALSE),"")</f>
        <v/>
      </c>
      <c r="E134" s="97" t="str">
        <f t="shared" ref="E134:E197" si="60">CONCATENATE(C134," ",$E$5)</f>
        <v>0 42826</v>
      </c>
      <c r="F134" s="97" t="str">
        <f t="shared" ref="F134:F197" si="61">CONCATENATE(C134," ",$F$5)</f>
        <v>0 42856</v>
      </c>
      <c r="G134" s="97" t="str">
        <f t="shared" ref="G134:G197" si="62">CONCATENATE(C134," ",$G$5)</f>
        <v>0 42887</v>
      </c>
      <c r="H134" s="97" t="str">
        <f t="shared" ref="H134:H197" si="63">CONCATENATE(C134," ",$H$5)</f>
        <v>0 42917</v>
      </c>
      <c r="I134" s="97" t="str">
        <f t="shared" ref="I134:I197" si="64">CONCATENATE(C134," ",$I$5)</f>
        <v>0 42948</v>
      </c>
      <c r="J134" s="97" t="str">
        <f t="shared" ref="J134:J197" si="65">CONCATENATE(C134," ",$J$5)</f>
        <v>0 42979</v>
      </c>
      <c r="K134" s="97" t="str">
        <f t="shared" ref="K134:K197" si="66">CONCATENATE(C134," ",$K$5)</f>
        <v>0 43009</v>
      </c>
      <c r="L134" s="97" t="str">
        <f t="shared" ref="L134:L197" si="67">CONCATENATE(C134," ",$L$5)</f>
        <v>0 43040</v>
      </c>
      <c r="M134" s="97" t="str">
        <f t="shared" ref="M134:M197" si="68">CONCATENATE(C134," ",$M$5)</f>
        <v>0 43070</v>
      </c>
      <c r="N134" s="97" t="str">
        <f t="shared" ref="N134:N197" si="69">CONCATENATE(C134," ",$N$5)</f>
        <v>0 43101</v>
      </c>
      <c r="O134" s="97" t="str">
        <f t="shared" ref="O134:O197" si="70">CONCATENATE(C134," ",$O$5)</f>
        <v>0 43132</v>
      </c>
      <c r="P134" s="97" t="str">
        <f t="shared" ref="P134:P197" si="71">CONCATENATE(C134," ",$P$5)</f>
        <v>0 43160</v>
      </c>
      <c r="Q134" s="8">
        <f>IFERROR(VLOOKUP(C134,ONLINE!$B$5:$C$5103,2,FALSE),0)</f>
        <v>0</v>
      </c>
      <c r="R134" s="9">
        <f>SUMIF(ONLINE!$W:$W,EXCESS!E134,ONLINE!$Q:$Q)</f>
        <v>0</v>
      </c>
      <c r="S134" s="9">
        <f>SUMIF(ONLINE!$W:$W,EXCESS!F134,ONLINE!$Q:$Q)</f>
        <v>0</v>
      </c>
      <c r="T134" s="9">
        <f>SUMIF(ONLINE!$W:$W,EXCESS!G134,ONLINE!$Q:$Q)</f>
        <v>0</v>
      </c>
      <c r="U134" s="9">
        <f>SUMIF(ONLINE!$W:$W,EXCESS!H134,ONLINE!$Q:$Q)</f>
        <v>0</v>
      </c>
      <c r="V134" s="9">
        <f>SUMIF(ONLINE!$W:$W,EXCESS!I134,ONLINE!$Q:$Q)</f>
        <v>0</v>
      </c>
      <c r="W134" s="9">
        <f>SUMIF(ONLINE!$W:$W,EXCESS!J134,ONLINE!$Q:$Q)</f>
        <v>0</v>
      </c>
      <c r="X134" s="9">
        <f>SUMIF(ONLINE!$W:$W,EXCESS!K134,ONLINE!$Q:$Q)</f>
        <v>0</v>
      </c>
      <c r="Y134" s="9">
        <f>SUMIF(ONLINE!$W:$W,EXCESS!L134,ONLINE!$Q:$Q)</f>
        <v>0</v>
      </c>
      <c r="Z134" s="9">
        <f>SUMIF(ONLINE!$W:$W,EXCESS!M134,ONLINE!$Q:$Q)</f>
        <v>0</v>
      </c>
      <c r="AA134" s="9">
        <f>SUMIF(ONLINE!$W:$W,EXCESS!N134,ONLINE!$Q:$Q)</f>
        <v>0</v>
      </c>
      <c r="AB134" s="9">
        <f>SUMIF(ONLINE!$W:$W,EXCESS!O134,ONLINE!$Q:$Q)</f>
        <v>0</v>
      </c>
      <c r="AC134" s="9">
        <f>SUMIF(ONLINE!$W:$W,EXCESS!P134,ONLINE!$Q:$Q)</f>
        <v>0</v>
      </c>
      <c r="AD134" s="9">
        <f t="shared" si="45"/>
        <v>0</v>
      </c>
      <c r="AE134" s="8"/>
      <c r="AF134" s="8">
        <f>SUMIF(WORKING!$Q:$Q,EXCESS!E134,WORKING!$J:$J)</f>
        <v>0</v>
      </c>
      <c r="AG134" s="8">
        <f>SUMIF(WORKING!$Q:$Q,EXCESS!F134,WORKING!$J:$J)</f>
        <v>0</v>
      </c>
      <c r="AH134" s="8">
        <f>SUMIF(WORKING!$Q:$Q,EXCESS!G134,WORKING!$J:$J)</f>
        <v>0</v>
      </c>
      <c r="AI134" s="8">
        <f>SUMIF(WORKING!$Q:$Q,EXCESS!H134,WORKING!$J:$J)</f>
        <v>0</v>
      </c>
      <c r="AJ134" s="8">
        <f>SUMIF(WORKING!$Q:$Q,EXCESS!I134,WORKING!$J:$J)</f>
        <v>0</v>
      </c>
      <c r="AK134" s="8">
        <f>SUMIF(WORKING!$Q:$Q,EXCESS!J134,WORKING!$J:$J)</f>
        <v>0</v>
      </c>
      <c r="AL134" s="8">
        <f>SUMIF(WORKING!$Q:$Q,EXCESS!K134,WORKING!$J:$J)</f>
        <v>0</v>
      </c>
      <c r="AM134" s="8">
        <f>SUMIF(WORKING!$Q:$Q,EXCESS!L134,WORKING!$J:$J)</f>
        <v>0</v>
      </c>
      <c r="AN134" s="8">
        <f>SUMIF(WORKING!$Q:$Q,EXCESS!M134,WORKING!$J:$J)</f>
        <v>0</v>
      </c>
      <c r="AO134" s="8">
        <f>SUMIF(WORKING!$Q:$Q,EXCESS!N134,WORKING!$J:$J)</f>
        <v>0</v>
      </c>
      <c r="AP134" s="8">
        <f>SUMIF(WORKING!$Q:$Q,EXCESS!O134,WORKING!$J:$J)</f>
        <v>0</v>
      </c>
      <c r="AQ134" s="8">
        <f>SUMIF(WORKING!$Q:$Q,EXCESS!P134,WORKING!$J:$J)</f>
        <v>0</v>
      </c>
      <c r="AR134" s="8">
        <f t="shared" si="46"/>
        <v>0</v>
      </c>
      <c r="AT134" s="9">
        <f t="shared" si="47"/>
        <v>0</v>
      </c>
      <c r="AU134" s="9">
        <f t="shared" si="48"/>
        <v>0</v>
      </c>
      <c r="AV134" s="9">
        <f t="shared" si="49"/>
        <v>0</v>
      </c>
      <c r="AW134" s="9">
        <f t="shared" si="50"/>
        <v>0</v>
      </c>
      <c r="AX134" s="9">
        <f t="shared" si="51"/>
        <v>0</v>
      </c>
      <c r="AY134" s="9">
        <f t="shared" si="52"/>
        <v>0</v>
      </c>
      <c r="AZ134" s="9">
        <f t="shared" si="53"/>
        <v>0</v>
      </c>
      <c r="BA134" s="9">
        <f t="shared" si="54"/>
        <v>0</v>
      </c>
      <c r="BB134" s="9">
        <f t="shared" si="55"/>
        <v>0</v>
      </c>
      <c r="BC134" s="9">
        <f t="shared" si="56"/>
        <v>0</v>
      </c>
      <c r="BD134" s="9">
        <f t="shared" si="57"/>
        <v>0</v>
      </c>
      <c r="BE134" s="9">
        <f t="shared" si="58"/>
        <v>0</v>
      </c>
      <c r="BF134" s="9">
        <f t="shared" si="59"/>
        <v>0</v>
      </c>
    </row>
    <row r="135" spans="1:58">
      <c r="A135" s="7">
        <v>130</v>
      </c>
      <c r="B135" s="8" t="e">
        <f t="array" ref="B135">+INDEX(FILED!$B$4:$B$1003,SMALL(IF(EXCESS!$B$5=FILED!$Q$4:$Q$1003,ROW(FILED!$Q$4:$Q$1003)-ROW(FILED!$Q$4)+1),EXCESS!A135))</f>
        <v>#NUM!</v>
      </c>
      <c r="C135" s="8">
        <f t="shared" ref="C135:C198" si="72">IFERROR(B135,0)</f>
        <v>0</v>
      </c>
      <c r="D135" s="97" t="str">
        <f>+IFERROR(VLOOKUP(B135,FILED!$B$4:$C$1003,2,FALSE),"")</f>
        <v/>
      </c>
      <c r="E135" s="97" t="str">
        <f t="shared" si="60"/>
        <v>0 42826</v>
      </c>
      <c r="F135" s="97" t="str">
        <f t="shared" si="61"/>
        <v>0 42856</v>
      </c>
      <c r="G135" s="97" t="str">
        <f t="shared" si="62"/>
        <v>0 42887</v>
      </c>
      <c r="H135" s="97" t="str">
        <f t="shared" si="63"/>
        <v>0 42917</v>
      </c>
      <c r="I135" s="97" t="str">
        <f t="shared" si="64"/>
        <v>0 42948</v>
      </c>
      <c r="J135" s="97" t="str">
        <f t="shared" si="65"/>
        <v>0 42979</v>
      </c>
      <c r="K135" s="97" t="str">
        <f t="shared" si="66"/>
        <v>0 43009</v>
      </c>
      <c r="L135" s="97" t="str">
        <f t="shared" si="67"/>
        <v>0 43040</v>
      </c>
      <c r="M135" s="97" t="str">
        <f t="shared" si="68"/>
        <v>0 43070</v>
      </c>
      <c r="N135" s="97" t="str">
        <f t="shared" si="69"/>
        <v>0 43101</v>
      </c>
      <c r="O135" s="97" t="str">
        <f t="shared" si="70"/>
        <v>0 43132</v>
      </c>
      <c r="P135" s="97" t="str">
        <f t="shared" si="71"/>
        <v>0 43160</v>
      </c>
      <c r="Q135" s="8">
        <f>IFERROR(VLOOKUP(C135,ONLINE!$B$5:$C$5103,2,FALSE),0)</f>
        <v>0</v>
      </c>
      <c r="R135" s="9">
        <f>SUMIF(ONLINE!$W:$W,EXCESS!E135,ONLINE!$Q:$Q)</f>
        <v>0</v>
      </c>
      <c r="S135" s="9">
        <f>SUMIF(ONLINE!$W:$W,EXCESS!F135,ONLINE!$Q:$Q)</f>
        <v>0</v>
      </c>
      <c r="T135" s="9">
        <f>SUMIF(ONLINE!$W:$W,EXCESS!G135,ONLINE!$Q:$Q)</f>
        <v>0</v>
      </c>
      <c r="U135" s="9">
        <f>SUMIF(ONLINE!$W:$W,EXCESS!H135,ONLINE!$Q:$Q)</f>
        <v>0</v>
      </c>
      <c r="V135" s="9">
        <f>SUMIF(ONLINE!$W:$W,EXCESS!I135,ONLINE!$Q:$Q)</f>
        <v>0</v>
      </c>
      <c r="W135" s="9">
        <f>SUMIF(ONLINE!$W:$W,EXCESS!J135,ONLINE!$Q:$Q)</f>
        <v>0</v>
      </c>
      <c r="X135" s="9">
        <f>SUMIF(ONLINE!$W:$W,EXCESS!K135,ONLINE!$Q:$Q)</f>
        <v>0</v>
      </c>
      <c r="Y135" s="9">
        <f>SUMIF(ONLINE!$W:$W,EXCESS!L135,ONLINE!$Q:$Q)</f>
        <v>0</v>
      </c>
      <c r="Z135" s="9">
        <f>SUMIF(ONLINE!$W:$W,EXCESS!M135,ONLINE!$Q:$Q)</f>
        <v>0</v>
      </c>
      <c r="AA135" s="9">
        <f>SUMIF(ONLINE!$W:$W,EXCESS!N135,ONLINE!$Q:$Q)</f>
        <v>0</v>
      </c>
      <c r="AB135" s="9">
        <f>SUMIF(ONLINE!$W:$W,EXCESS!O135,ONLINE!$Q:$Q)</f>
        <v>0</v>
      </c>
      <c r="AC135" s="9">
        <f>SUMIF(ONLINE!$W:$W,EXCESS!P135,ONLINE!$Q:$Q)</f>
        <v>0</v>
      </c>
      <c r="AD135" s="9">
        <f t="shared" ref="AD135:AD198" si="73">SUM(R135:AC135)</f>
        <v>0</v>
      </c>
      <c r="AE135" s="8"/>
      <c r="AF135" s="8">
        <f>SUMIF(WORKING!$Q:$Q,EXCESS!E135,WORKING!$J:$J)</f>
        <v>0</v>
      </c>
      <c r="AG135" s="8">
        <f>SUMIF(WORKING!$Q:$Q,EXCESS!F135,WORKING!$J:$J)</f>
        <v>0</v>
      </c>
      <c r="AH135" s="8">
        <f>SUMIF(WORKING!$Q:$Q,EXCESS!G135,WORKING!$J:$J)</f>
        <v>0</v>
      </c>
      <c r="AI135" s="8">
        <f>SUMIF(WORKING!$Q:$Q,EXCESS!H135,WORKING!$J:$J)</f>
        <v>0</v>
      </c>
      <c r="AJ135" s="8">
        <f>SUMIF(WORKING!$Q:$Q,EXCESS!I135,WORKING!$J:$J)</f>
        <v>0</v>
      </c>
      <c r="AK135" s="8">
        <f>SUMIF(WORKING!$Q:$Q,EXCESS!J135,WORKING!$J:$J)</f>
        <v>0</v>
      </c>
      <c r="AL135" s="8">
        <f>SUMIF(WORKING!$Q:$Q,EXCESS!K135,WORKING!$J:$J)</f>
        <v>0</v>
      </c>
      <c r="AM135" s="8">
        <f>SUMIF(WORKING!$Q:$Q,EXCESS!L135,WORKING!$J:$J)</f>
        <v>0</v>
      </c>
      <c r="AN135" s="8">
        <f>SUMIF(WORKING!$Q:$Q,EXCESS!M135,WORKING!$J:$J)</f>
        <v>0</v>
      </c>
      <c r="AO135" s="8">
        <f>SUMIF(WORKING!$Q:$Q,EXCESS!N135,WORKING!$J:$J)</f>
        <v>0</v>
      </c>
      <c r="AP135" s="8">
        <f>SUMIF(WORKING!$Q:$Q,EXCESS!O135,WORKING!$J:$J)</f>
        <v>0</v>
      </c>
      <c r="AQ135" s="8">
        <f>SUMIF(WORKING!$Q:$Q,EXCESS!P135,WORKING!$J:$J)</f>
        <v>0</v>
      </c>
      <c r="AR135" s="8">
        <f t="shared" ref="AR135:AR198" si="74">SUM(AF135:AQ135)</f>
        <v>0</v>
      </c>
      <c r="AT135" s="9">
        <f t="shared" ref="AT135:AT198" si="75">ROUND(R135-AF135,-1)</f>
        <v>0</v>
      </c>
      <c r="AU135" s="9">
        <f t="shared" ref="AU135:AU198" si="76">ROUND(S135-AG135,-1)</f>
        <v>0</v>
      </c>
      <c r="AV135" s="9">
        <f t="shared" ref="AV135:AV198" si="77">ROUND(T135-AH135,-1)</f>
        <v>0</v>
      </c>
      <c r="AW135" s="9">
        <f t="shared" ref="AW135:AW198" si="78">ROUND(U135-AI135,-1)</f>
        <v>0</v>
      </c>
      <c r="AX135" s="9">
        <f t="shared" ref="AX135:AX198" si="79">ROUND(V135-AJ135,-1)</f>
        <v>0</v>
      </c>
      <c r="AY135" s="9">
        <f t="shared" ref="AY135:AY198" si="80">ROUND(W135-AK135,-1)</f>
        <v>0</v>
      </c>
      <c r="AZ135" s="9">
        <f t="shared" ref="AZ135:AZ198" si="81">ROUND(X135-AL135,-1)</f>
        <v>0</v>
      </c>
      <c r="BA135" s="9">
        <f t="shared" ref="BA135:BA198" si="82">ROUND(Y135-AM135,-1)</f>
        <v>0</v>
      </c>
      <c r="BB135" s="9">
        <f t="shared" ref="BB135:BB198" si="83">ROUND(Z135-AN135,-1)</f>
        <v>0</v>
      </c>
      <c r="BC135" s="9">
        <f t="shared" ref="BC135:BC198" si="84">ROUND(AA135-AO135,-1)</f>
        <v>0</v>
      </c>
      <c r="BD135" s="9">
        <f t="shared" ref="BD135:BD198" si="85">ROUND(AB135-AP135,-1)</f>
        <v>0</v>
      </c>
      <c r="BE135" s="9">
        <f t="shared" ref="BE135:BE198" si="86">ROUND(AC135-AQ135,-1)</f>
        <v>0</v>
      </c>
      <c r="BF135" s="9">
        <f t="shared" ref="BF135:BF198" si="87">SUM(AT135:BE135)</f>
        <v>0</v>
      </c>
    </row>
    <row r="136" spans="1:58">
      <c r="A136" s="7">
        <v>131</v>
      </c>
      <c r="B136" s="8" t="e">
        <f t="array" ref="B136">+INDEX(FILED!$B$4:$B$1003,SMALL(IF(EXCESS!$B$5=FILED!$Q$4:$Q$1003,ROW(FILED!$Q$4:$Q$1003)-ROW(FILED!$Q$4)+1),EXCESS!A136))</f>
        <v>#NUM!</v>
      </c>
      <c r="C136" s="8">
        <f t="shared" si="72"/>
        <v>0</v>
      </c>
      <c r="D136" s="97" t="str">
        <f>+IFERROR(VLOOKUP(B136,FILED!$B$4:$C$1003,2,FALSE),"")</f>
        <v/>
      </c>
      <c r="E136" s="97" t="str">
        <f t="shared" si="60"/>
        <v>0 42826</v>
      </c>
      <c r="F136" s="97" t="str">
        <f t="shared" si="61"/>
        <v>0 42856</v>
      </c>
      <c r="G136" s="97" t="str">
        <f t="shared" si="62"/>
        <v>0 42887</v>
      </c>
      <c r="H136" s="97" t="str">
        <f t="shared" si="63"/>
        <v>0 42917</v>
      </c>
      <c r="I136" s="97" t="str">
        <f t="shared" si="64"/>
        <v>0 42948</v>
      </c>
      <c r="J136" s="97" t="str">
        <f t="shared" si="65"/>
        <v>0 42979</v>
      </c>
      <c r="K136" s="97" t="str">
        <f t="shared" si="66"/>
        <v>0 43009</v>
      </c>
      <c r="L136" s="97" t="str">
        <f t="shared" si="67"/>
        <v>0 43040</v>
      </c>
      <c r="M136" s="97" t="str">
        <f t="shared" si="68"/>
        <v>0 43070</v>
      </c>
      <c r="N136" s="97" t="str">
        <f t="shared" si="69"/>
        <v>0 43101</v>
      </c>
      <c r="O136" s="97" t="str">
        <f t="shared" si="70"/>
        <v>0 43132</v>
      </c>
      <c r="P136" s="97" t="str">
        <f t="shared" si="71"/>
        <v>0 43160</v>
      </c>
      <c r="Q136" s="8">
        <f>IFERROR(VLOOKUP(C136,ONLINE!$B$5:$C$5103,2,FALSE),0)</f>
        <v>0</v>
      </c>
      <c r="R136" s="9">
        <f>SUMIF(ONLINE!$W:$W,EXCESS!E136,ONLINE!$Q:$Q)</f>
        <v>0</v>
      </c>
      <c r="S136" s="9">
        <f>SUMIF(ONLINE!$W:$W,EXCESS!F136,ONLINE!$Q:$Q)</f>
        <v>0</v>
      </c>
      <c r="T136" s="9">
        <f>SUMIF(ONLINE!$W:$W,EXCESS!G136,ONLINE!$Q:$Q)</f>
        <v>0</v>
      </c>
      <c r="U136" s="9">
        <f>SUMIF(ONLINE!$W:$W,EXCESS!H136,ONLINE!$Q:$Q)</f>
        <v>0</v>
      </c>
      <c r="V136" s="9">
        <f>SUMIF(ONLINE!$W:$W,EXCESS!I136,ONLINE!$Q:$Q)</f>
        <v>0</v>
      </c>
      <c r="W136" s="9">
        <f>SUMIF(ONLINE!$W:$W,EXCESS!J136,ONLINE!$Q:$Q)</f>
        <v>0</v>
      </c>
      <c r="X136" s="9">
        <f>SUMIF(ONLINE!$W:$W,EXCESS!K136,ONLINE!$Q:$Q)</f>
        <v>0</v>
      </c>
      <c r="Y136" s="9">
        <f>SUMIF(ONLINE!$W:$W,EXCESS!L136,ONLINE!$Q:$Q)</f>
        <v>0</v>
      </c>
      <c r="Z136" s="9">
        <f>SUMIF(ONLINE!$W:$W,EXCESS!M136,ONLINE!$Q:$Q)</f>
        <v>0</v>
      </c>
      <c r="AA136" s="9">
        <f>SUMIF(ONLINE!$W:$W,EXCESS!N136,ONLINE!$Q:$Q)</f>
        <v>0</v>
      </c>
      <c r="AB136" s="9">
        <f>SUMIF(ONLINE!$W:$W,EXCESS!O136,ONLINE!$Q:$Q)</f>
        <v>0</v>
      </c>
      <c r="AC136" s="9">
        <f>SUMIF(ONLINE!$W:$W,EXCESS!P136,ONLINE!$Q:$Q)</f>
        <v>0</v>
      </c>
      <c r="AD136" s="9">
        <f t="shared" si="73"/>
        <v>0</v>
      </c>
      <c r="AE136" s="8"/>
      <c r="AF136" s="8">
        <f>SUMIF(WORKING!$Q:$Q,EXCESS!E136,WORKING!$J:$J)</f>
        <v>0</v>
      </c>
      <c r="AG136" s="8">
        <f>SUMIF(WORKING!$Q:$Q,EXCESS!F136,WORKING!$J:$J)</f>
        <v>0</v>
      </c>
      <c r="AH136" s="8">
        <f>SUMIF(WORKING!$Q:$Q,EXCESS!G136,WORKING!$J:$J)</f>
        <v>0</v>
      </c>
      <c r="AI136" s="8">
        <f>SUMIF(WORKING!$Q:$Q,EXCESS!H136,WORKING!$J:$J)</f>
        <v>0</v>
      </c>
      <c r="AJ136" s="8">
        <f>SUMIF(WORKING!$Q:$Q,EXCESS!I136,WORKING!$J:$J)</f>
        <v>0</v>
      </c>
      <c r="AK136" s="8">
        <f>SUMIF(WORKING!$Q:$Q,EXCESS!J136,WORKING!$J:$J)</f>
        <v>0</v>
      </c>
      <c r="AL136" s="8">
        <f>SUMIF(WORKING!$Q:$Q,EXCESS!K136,WORKING!$J:$J)</f>
        <v>0</v>
      </c>
      <c r="AM136" s="8">
        <f>SUMIF(WORKING!$Q:$Q,EXCESS!L136,WORKING!$J:$J)</f>
        <v>0</v>
      </c>
      <c r="AN136" s="8">
        <f>SUMIF(WORKING!$Q:$Q,EXCESS!M136,WORKING!$J:$J)</f>
        <v>0</v>
      </c>
      <c r="AO136" s="8">
        <f>SUMIF(WORKING!$Q:$Q,EXCESS!N136,WORKING!$J:$J)</f>
        <v>0</v>
      </c>
      <c r="AP136" s="8">
        <f>SUMIF(WORKING!$Q:$Q,EXCESS!O136,WORKING!$J:$J)</f>
        <v>0</v>
      </c>
      <c r="AQ136" s="8">
        <f>SUMIF(WORKING!$Q:$Q,EXCESS!P136,WORKING!$J:$J)</f>
        <v>0</v>
      </c>
      <c r="AR136" s="8">
        <f t="shared" si="74"/>
        <v>0</v>
      </c>
      <c r="AT136" s="9">
        <f t="shared" si="75"/>
        <v>0</v>
      </c>
      <c r="AU136" s="9">
        <f t="shared" si="76"/>
        <v>0</v>
      </c>
      <c r="AV136" s="9">
        <f t="shared" si="77"/>
        <v>0</v>
      </c>
      <c r="AW136" s="9">
        <f t="shared" si="78"/>
        <v>0</v>
      </c>
      <c r="AX136" s="9">
        <f t="shared" si="79"/>
        <v>0</v>
      </c>
      <c r="AY136" s="9">
        <f t="shared" si="80"/>
        <v>0</v>
      </c>
      <c r="AZ136" s="9">
        <f t="shared" si="81"/>
        <v>0</v>
      </c>
      <c r="BA136" s="9">
        <f t="shared" si="82"/>
        <v>0</v>
      </c>
      <c r="BB136" s="9">
        <f t="shared" si="83"/>
        <v>0</v>
      </c>
      <c r="BC136" s="9">
        <f t="shared" si="84"/>
        <v>0</v>
      </c>
      <c r="BD136" s="9">
        <f t="shared" si="85"/>
        <v>0</v>
      </c>
      <c r="BE136" s="9">
        <f t="shared" si="86"/>
        <v>0</v>
      </c>
      <c r="BF136" s="9">
        <f t="shared" si="87"/>
        <v>0</v>
      </c>
    </row>
    <row r="137" spans="1:58">
      <c r="A137" s="7">
        <v>132</v>
      </c>
      <c r="B137" s="8" t="e">
        <f t="array" ref="B137">+INDEX(FILED!$B$4:$B$1003,SMALL(IF(EXCESS!$B$5=FILED!$Q$4:$Q$1003,ROW(FILED!$Q$4:$Q$1003)-ROW(FILED!$Q$4)+1),EXCESS!A137))</f>
        <v>#NUM!</v>
      </c>
      <c r="C137" s="8">
        <f t="shared" si="72"/>
        <v>0</v>
      </c>
      <c r="D137" s="97" t="str">
        <f>+IFERROR(VLOOKUP(B137,FILED!$B$4:$C$1003,2,FALSE),"")</f>
        <v/>
      </c>
      <c r="E137" s="97" t="str">
        <f t="shared" si="60"/>
        <v>0 42826</v>
      </c>
      <c r="F137" s="97" t="str">
        <f t="shared" si="61"/>
        <v>0 42856</v>
      </c>
      <c r="G137" s="97" t="str">
        <f t="shared" si="62"/>
        <v>0 42887</v>
      </c>
      <c r="H137" s="97" t="str">
        <f t="shared" si="63"/>
        <v>0 42917</v>
      </c>
      <c r="I137" s="97" t="str">
        <f t="shared" si="64"/>
        <v>0 42948</v>
      </c>
      <c r="J137" s="97" t="str">
        <f t="shared" si="65"/>
        <v>0 42979</v>
      </c>
      <c r="K137" s="97" t="str">
        <f t="shared" si="66"/>
        <v>0 43009</v>
      </c>
      <c r="L137" s="97" t="str">
        <f t="shared" si="67"/>
        <v>0 43040</v>
      </c>
      <c r="M137" s="97" t="str">
        <f t="shared" si="68"/>
        <v>0 43070</v>
      </c>
      <c r="N137" s="97" t="str">
        <f t="shared" si="69"/>
        <v>0 43101</v>
      </c>
      <c r="O137" s="97" t="str">
        <f t="shared" si="70"/>
        <v>0 43132</v>
      </c>
      <c r="P137" s="97" t="str">
        <f t="shared" si="71"/>
        <v>0 43160</v>
      </c>
      <c r="Q137" s="8">
        <f>IFERROR(VLOOKUP(C137,ONLINE!$B$5:$C$5103,2,FALSE),0)</f>
        <v>0</v>
      </c>
      <c r="R137" s="9">
        <f>SUMIF(ONLINE!$W:$W,EXCESS!E137,ONLINE!$Q:$Q)</f>
        <v>0</v>
      </c>
      <c r="S137" s="9">
        <f>SUMIF(ONLINE!$W:$W,EXCESS!F137,ONLINE!$Q:$Q)</f>
        <v>0</v>
      </c>
      <c r="T137" s="9">
        <f>SUMIF(ONLINE!$W:$W,EXCESS!G137,ONLINE!$Q:$Q)</f>
        <v>0</v>
      </c>
      <c r="U137" s="9">
        <f>SUMIF(ONLINE!$W:$W,EXCESS!H137,ONLINE!$Q:$Q)</f>
        <v>0</v>
      </c>
      <c r="V137" s="9">
        <f>SUMIF(ONLINE!$W:$W,EXCESS!I137,ONLINE!$Q:$Q)</f>
        <v>0</v>
      </c>
      <c r="W137" s="9">
        <f>SUMIF(ONLINE!$W:$W,EXCESS!J137,ONLINE!$Q:$Q)</f>
        <v>0</v>
      </c>
      <c r="X137" s="9">
        <f>SUMIF(ONLINE!$W:$W,EXCESS!K137,ONLINE!$Q:$Q)</f>
        <v>0</v>
      </c>
      <c r="Y137" s="9">
        <f>SUMIF(ONLINE!$W:$W,EXCESS!L137,ONLINE!$Q:$Q)</f>
        <v>0</v>
      </c>
      <c r="Z137" s="9">
        <f>SUMIF(ONLINE!$W:$W,EXCESS!M137,ONLINE!$Q:$Q)</f>
        <v>0</v>
      </c>
      <c r="AA137" s="9">
        <f>SUMIF(ONLINE!$W:$W,EXCESS!N137,ONLINE!$Q:$Q)</f>
        <v>0</v>
      </c>
      <c r="AB137" s="9">
        <f>SUMIF(ONLINE!$W:$W,EXCESS!O137,ONLINE!$Q:$Q)</f>
        <v>0</v>
      </c>
      <c r="AC137" s="9">
        <f>SUMIF(ONLINE!$W:$W,EXCESS!P137,ONLINE!$Q:$Q)</f>
        <v>0</v>
      </c>
      <c r="AD137" s="9">
        <f t="shared" si="73"/>
        <v>0</v>
      </c>
      <c r="AE137" s="8"/>
      <c r="AF137" s="8">
        <f>SUMIF(WORKING!$Q:$Q,EXCESS!E137,WORKING!$J:$J)</f>
        <v>0</v>
      </c>
      <c r="AG137" s="8">
        <f>SUMIF(WORKING!$Q:$Q,EXCESS!F137,WORKING!$J:$J)</f>
        <v>0</v>
      </c>
      <c r="AH137" s="8">
        <f>SUMIF(WORKING!$Q:$Q,EXCESS!G137,WORKING!$J:$J)</f>
        <v>0</v>
      </c>
      <c r="AI137" s="8">
        <f>SUMIF(WORKING!$Q:$Q,EXCESS!H137,WORKING!$J:$J)</f>
        <v>0</v>
      </c>
      <c r="AJ137" s="8">
        <f>SUMIF(WORKING!$Q:$Q,EXCESS!I137,WORKING!$J:$J)</f>
        <v>0</v>
      </c>
      <c r="AK137" s="8">
        <f>SUMIF(WORKING!$Q:$Q,EXCESS!J137,WORKING!$J:$J)</f>
        <v>0</v>
      </c>
      <c r="AL137" s="8">
        <f>SUMIF(WORKING!$Q:$Q,EXCESS!K137,WORKING!$J:$J)</f>
        <v>0</v>
      </c>
      <c r="AM137" s="8">
        <f>SUMIF(WORKING!$Q:$Q,EXCESS!L137,WORKING!$J:$J)</f>
        <v>0</v>
      </c>
      <c r="AN137" s="8">
        <f>SUMIF(WORKING!$Q:$Q,EXCESS!M137,WORKING!$J:$J)</f>
        <v>0</v>
      </c>
      <c r="AO137" s="8">
        <f>SUMIF(WORKING!$Q:$Q,EXCESS!N137,WORKING!$J:$J)</f>
        <v>0</v>
      </c>
      <c r="AP137" s="8">
        <f>SUMIF(WORKING!$Q:$Q,EXCESS!O137,WORKING!$J:$J)</f>
        <v>0</v>
      </c>
      <c r="AQ137" s="8">
        <f>SUMIF(WORKING!$Q:$Q,EXCESS!P137,WORKING!$J:$J)</f>
        <v>0</v>
      </c>
      <c r="AR137" s="8">
        <f t="shared" si="74"/>
        <v>0</v>
      </c>
      <c r="AT137" s="9">
        <f t="shared" si="75"/>
        <v>0</v>
      </c>
      <c r="AU137" s="9">
        <f t="shared" si="76"/>
        <v>0</v>
      </c>
      <c r="AV137" s="9">
        <f t="shared" si="77"/>
        <v>0</v>
      </c>
      <c r="AW137" s="9">
        <f t="shared" si="78"/>
        <v>0</v>
      </c>
      <c r="AX137" s="9">
        <f t="shared" si="79"/>
        <v>0</v>
      </c>
      <c r="AY137" s="9">
        <f t="shared" si="80"/>
        <v>0</v>
      </c>
      <c r="AZ137" s="9">
        <f t="shared" si="81"/>
        <v>0</v>
      </c>
      <c r="BA137" s="9">
        <f t="shared" si="82"/>
        <v>0</v>
      </c>
      <c r="BB137" s="9">
        <f t="shared" si="83"/>
        <v>0</v>
      </c>
      <c r="BC137" s="9">
        <f t="shared" si="84"/>
        <v>0</v>
      </c>
      <c r="BD137" s="9">
        <f t="shared" si="85"/>
        <v>0</v>
      </c>
      <c r="BE137" s="9">
        <f t="shared" si="86"/>
        <v>0</v>
      </c>
      <c r="BF137" s="9">
        <f t="shared" si="87"/>
        <v>0</v>
      </c>
    </row>
    <row r="138" spans="1:58">
      <c r="A138" s="7">
        <v>133</v>
      </c>
      <c r="B138" s="8" t="e">
        <f t="array" ref="B138">+INDEX(FILED!$B$4:$B$1003,SMALL(IF(EXCESS!$B$5=FILED!$Q$4:$Q$1003,ROW(FILED!$Q$4:$Q$1003)-ROW(FILED!$Q$4)+1),EXCESS!A138))</f>
        <v>#NUM!</v>
      </c>
      <c r="C138" s="8">
        <f t="shared" si="72"/>
        <v>0</v>
      </c>
      <c r="D138" s="97" t="str">
        <f>+IFERROR(VLOOKUP(B138,FILED!$B$4:$C$1003,2,FALSE),"")</f>
        <v/>
      </c>
      <c r="E138" s="97" t="str">
        <f t="shared" si="60"/>
        <v>0 42826</v>
      </c>
      <c r="F138" s="97" t="str">
        <f t="shared" si="61"/>
        <v>0 42856</v>
      </c>
      <c r="G138" s="97" t="str">
        <f t="shared" si="62"/>
        <v>0 42887</v>
      </c>
      <c r="H138" s="97" t="str">
        <f t="shared" si="63"/>
        <v>0 42917</v>
      </c>
      <c r="I138" s="97" t="str">
        <f t="shared" si="64"/>
        <v>0 42948</v>
      </c>
      <c r="J138" s="97" t="str">
        <f t="shared" si="65"/>
        <v>0 42979</v>
      </c>
      <c r="K138" s="97" t="str">
        <f t="shared" si="66"/>
        <v>0 43009</v>
      </c>
      <c r="L138" s="97" t="str">
        <f t="shared" si="67"/>
        <v>0 43040</v>
      </c>
      <c r="M138" s="97" t="str">
        <f t="shared" si="68"/>
        <v>0 43070</v>
      </c>
      <c r="N138" s="97" t="str">
        <f t="shared" si="69"/>
        <v>0 43101</v>
      </c>
      <c r="O138" s="97" t="str">
        <f t="shared" si="70"/>
        <v>0 43132</v>
      </c>
      <c r="P138" s="97" t="str">
        <f t="shared" si="71"/>
        <v>0 43160</v>
      </c>
      <c r="Q138" s="8">
        <f>IFERROR(VLOOKUP(C138,ONLINE!$B$5:$C$5103,2,FALSE),0)</f>
        <v>0</v>
      </c>
      <c r="R138" s="9">
        <f>SUMIF(ONLINE!$W:$W,EXCESS!E138,ONLINE!$Q:$Q)</f>
        <v>0</v>
      </c>
      <c r="S138" s="9">
        <f>SUMIF(ONLINE!$W:$W,EXCESS!F138,ONLINE!$Q:$Q)</f>
        <v>0</v>
      </c>
      <c r="T138" s="9">
        <f>SUMIF(ONLINE!$W:$W,EXCESS!G138,ONLINE!$Q:$Q)</f>
        <v>0</v>
      </c>
      <c r="U138" s="9">
        <f>SUMIF(ONLINE!$W:$W,EXCESS!H138,ONLINE!$Q:$Q)</f>
        <v>0</v>
      </c>
      <c r="V138" s="9">
        <f>SUMIF(ONLINE!$W:$W,EXCESS!I138,ONLINE!$Q:$Q)</f>
        <v>0</v>
      </c>
      <c r="W138" s="9">
        <f>SUMIF(ONLINE!$W:$W,EXCESS!J138,ONLINE!$Q:$Q)</f>
        <v>0</v>
      </c>
      <c r="X138" s="9">
        <f>SUMIF(ONLINE!$W:$W,EXCESS!K138,ONLINE!$Q:$Q)</f>
        <v>0</v>
      </c>
      <c r="Y138" s="9">
        <f>SUMIF(ONLINE!$W:$W,EXCESS!L138,ONLINE!$Q:$Q)</f>
        <v>0</v>
      </c>
      <c r="Z138" s="9">
        <f>SUMIF(ONLINE!$W:$W,EXCESS!M138,ONLINE!$Q:$Q)</f>
        <v>0</v>
      </c>
      <c r="AA138" s="9">
        <f>SUMIF(ONLINE!$W:$W,EXCESS!N138,ONLINE!$Q:$Q)</f>
        <v>0</v>
      </c>
      <c r="AB138" s="9">
        <f>SUMIF(ONLINE!$W:$W,EXCESS!O138,ONLINE!$Q:$Q)</f>
        <v>0</v>
      </c>
      <c r="AC138" s="9">
        <f>SUMIF(ONLINE!$W:$W,EXCESS!P138,ONLINE!$Q:$Q)</f>
        <v>0</v>
      </c>
      <c r="AD138" s="9">
        <f t="shared" si="73"/>
        <v>0</v>
      </c>
      <c r="AE138" s="8"/>
      <c r="AF138" s="8">
        <f>SUMIF(WORKING!$Q:$Q,EXCESS!E138,WORKING!$J:$J)</f>
        <v>0</v>
      </c>
      <c r="AG138" s="8">
        <f>SUMIF(WORKING!$Q:$Q,EXCESS!F138,WORKING!$J:$J)</f>
        <v>0</v>
      </c>
      <c r="AH138" s="8">
        <f>SUMIF(WORKING!$Q:$Q,EXCESS!G138,WORKING!$J:$J)</f>
        <v>0</v>
      </c>
      <c r="AI138" s="8">
        <f>SUMIF(WORKING!$Q:$Q,EXCESS!H138,WORKING!$J:$J)</f>
        <v>0</v>
      </c>
      <c r="AJ138" s="8">
        <f>SUMIF(WORKING!$Q:$Q,EXCESS!I138,WORKING!$J:$J)</f>
        <v>0</v>
      </c>
      <c r="AK138" s="8">
        <f>SUMIF(WORKING!$Q:$Q,EXCESS!J138,WORKING!$J:$J)</f>
        <v>0</v>
      </c>
      <c r="AL138" s="8">
        <f>SUMIF(WORKING!$Q:$Q,EXCESS!K138,WORKING!$J:$J)</f>
        <v>0</v>
      </c>
      <c r="AM138" s="8">
        <f>SUMIF(WORKING!$Q:$Q,EXCESS!L138,WORKING!$J:$J)</f>
        <v>0</v>
      </c>
      <c r="AN138" s="8">
        <f>SUMIF(WORKING!$Q:$Q,EXCESS!M138,WORKING!$J:$J)</f>
        <v>0</v>
      </c>
      <c r="AO138" s="8">
        <f>SUMIF(WORKING!$Q:$Q,EXCESS!N138,WORKING!$J:$J)</f>
        <v>0</v>
      </c>
      <c r="AP138" s="8">
        <f>SUMIF(WORKING!$Q:$Q,EXCESS!O138,WORKING!$J:$J)</f>
        <v>0</v>
      </c>
      <c r="AQ138" s="8">
        <f>SUMIF(WORKING!$Q:$Q,EXCESS!P138,WORKING!$J:$J)</f>
        <v>0</v>
      </c>
      <c r="AR138" s="8">
        <f t="shared" si="74"/>
        <v>0</v>
      </c>
      <c r="AT138" s="9">
        <f t="shared" si="75"/>
        <v>0</v>
      </c>
      <c r="AU138" s="9">
        <f t="shared" si="76"/>
        <v>0</v>
      </c>
      <c r="AV138" s="9">
        <f t="shared" si="77"/>
        <v>0</v>
      </c>
      <c r="AW138" s="9">
        <f t="shared" si="78"/>
        <v>0</v>
      </c>
      <c r="AX138" s="9">
        <f t="shared" si="79"/>
        <v>0</v>
      </c>
      <c r="AY138" s="9">
        <f t="shared" si="80"/>
        <v>0</v>
      </c>
      <c r="AZ138" s="9">
        <f t="shared" si="81"/>
        <v>0</v>
      </c>
      <c r="BA138" s="9">
        <f t="shared" si="82"/>
        <v>0</v>
      </c>
      <c r="BB138" s="9">
        <f t="shared" si="83"/>
        <v>0</v>
      </c>
      <c r="BC138" s="9">
        <f t="shared" si="84"/>
        <v>0</v>
      </c>
      <c r="BD138" s="9">
        <f t="shared" si="85"/>
        <v>0</v>
      </c>
      <c r="BE138" s="9">
        <f t="shared" si="86"/>
        <v>0</v>
      </c>
      <c r="BF138" s="9">
        <f t="shared" si="87"/>
        <v>0</v>
      </c>
    </row>
    <row r="139" spans="1:58">
      <c r="A139" s="7">
        <v>134</v>
      </c>
      <c r="B139" s="8" t="e">
        <f t="array" ref="B139">+INDEX(FILED!$B$4:$B$1003,SMALL(IF(EXCESS!$B$5=FILED!$Q$4:$Q$1003,ROW(FILED!$Q$4:$Q$1003)-ROW(FILED!$Q$4)+1),EXCESS!A139))</f>
        <v>#NUM!</v>
      </c>
      <c r="C139" s="8">
        <f t="shared" si="72"/>
        <v>0</v>
      </c>
      <c r="D139" s="97" t="str">
        <f>+IFERROR(VLOOKUP(B139,FILED!$B$4:$C$1003,2,FALSE),"")</f>
        <v/>
      </c>
      <c r="E139" s="97" t="str">
        <f t="shared" si="60"/>
        <v>0 42826</v>
      </c>
      <c r="F139" s="97" t="str">
        <f t="shared" si="61"/>
        <v>0 42856</v>
      </c>
      <c r="G139" s="97" t="str">
        <f t="shared" si="62"/>
        <v>0 42887</v>
      </c>
      <c r="H139" s="97" t="str">
        <f t="shared" si="63"/>
        <v>0 42917</v>
      </c>
      <c r="I139" s="97" t="str">
        <f t="shared" si="64"/>
        <v>0 42948</v>
      </c>
      <c r="J139" s="97" t="str">
        <f t="shared" si="65"/>
        <v>0 42979</v>
      </c>
      <c r="K139" s="97" t="str">
        <f t="shared" si="66"/>
        <v>0 43009</v>
      </c>
      <c r="L139" s="97" t="str">
        <f t="shared" si="67"/>
        <v>0 43040</v>
      </c>
      <c r="M139" s="97" t="str">
        <f t="shared" si="68"/>
        <v>0 43070</v>
      </c>
      <c r="N139" s="97" t="str">
        <f t="shared" si="69"/>
        <v>0 43101</v>
      </c>
      <c r="O139" s="97" t="str">
        <f t="shared" si="70"/>
        <v>0 43132</v>
      </c>
      <c r="P139" s="97" t="str">
        <f t="shared" si="71"/>
        <v>0 43160</v>
      </c>
      <c r="Q139" s="8">
        <f>IFERROR(VLOOKUP(C139,ONLINE!$B$5:$C$5103,2,FALSE),0)</f>
        <v>0</v>
      </c>
      <c r="R139" s="9">
        <f>SUMIF(ONLINE!$W:$W,EXCESS!E139,ONLINE!$Q:$Q)</f>
        <v>0</v>
      </c>
      <c r="S139" s="9">
        <f>SUMIF(ONLINE!$W:$W,EXCESS!F139,ONLINE!$Q:$Q)</f>
        <v>0</v>
      </c>
      <c r="T139" s="9">
        <f>SUMIF(ONLINE!$W:$W,EXCESS!G139,ONLINE!$Q:$Q)</f>
        <v>0</v>
      </c>
      <c r="U139" s="9">
        <f>SUMIF(ONLINE!$W:$W,EXCESS!H139,ONLINE!$Q:$Q)</f>
        <v>0</v>
      </c>
      <c r="V139" s="9">
        <f>SUMIF(ONLINE!$W:$W,EXCESS!I139,ONLINE!$Q:$Q)</f>
        <v>0</v>
      </c>
      <c r="W139" s="9">
        <f>SUMIF(ONLINE!$W:$W,EXCESS!J139,ONLINE!$Q:$Q)</f>
        <v>0</v>
      </c>
      <c r="X139" s="9">
        <f>SUMIF(ONLINE!$W:$W,EXCESS!K139,ONLINE!$Q:$Q)</f>
        <v>0</v>
      </c>
      <c r="Y139" s="9">
        <f>SUMIF(ONLINE!$W:$W,EXCESS!L139,ONLINE!$Q:$Q)</f>
        <v>0</v>
      </c>
      <c r="Z139" s="9">
        <f>SUMIF(ONLINE!$W:$W,EXCESS!M139,ONLINE!$Q:$Q)</f>
        <v>0</v>
      </c>
      <c r="AA139" s="9">
        <f>SUMIF(ONLINE!$W:$W,EXCESS!N139,ONLINE!$Q:$Q)</f>
        <v>0</v>
      </c>
      <c r="AB139" s="9">
        <f>SUMIF(ONLINE!$W:$W,EXCESS!O139,ONLINE!$Q:$Q)</f>
        <v>0</v>
      </c>
      <c r="AC139" s="9">
        <f>SUMIF(ONLINE!$W:$W,EXCESS!P139,ONLINE!$Q:$Q)</f>
        <v>0</v>
      </c>
      <c r="AD139" s="9">
        <f t="shared" si="73"/>
        <v>0</v>
      </c>
      <c r="AE139" s="8"/>
      <c r="AF139" s="8">
        <f>SUMIF(WORKING!$Q:$Q,EXCESS!E139,WORKING!$J:$J)</f>
        <v>0</v>
      </c>
      <c r="AG139" s="8">
        <f>SUMIF(WORKING!$Q:$Q,EXCESS!F139,WORKING!$J:$J)</f>
        <v>0</v>
      </c>
      <c r="AH139" s="8">
        <f>SUMIF(WORKING!$Q:$Q,EXCESS!G139,WORKING!$J:$J)</f>
        <v>0</v>
      </c>
      <c r="AI139" s="8">
        <f>SUMIF(WORKING!$Q:$Q,EXCESS!H139,WORKING!$J:$J)</f>
        <v>0</v>
      </c>
      <c r="AJ139" s="8">
        <f>SUMIF(WORKING!$Q:$Q,EXCESS!I139,WORKING!$J:$J)</f>
        <v>0</v>
      </c>
      <c r="AK139" s="8">
        <f>SUMIF(WORKING!$Q:$Q,EXCESS!J139,WORKING!$J:$J)</f>
        <v>0</v>
      </c>
      <c r="AL139" s="8">
        <f>SUMIF(WORKING!$Q:$Q,EXCESS!K139,WORKING!$J:$J)</f>
        <v>0</v>
      </c>
      <c r="AM139" s="8">
        <f>SUMIF(WORKING!$Q:$Q,EXCESS!L139,WORKING!$J:$J)</f>
        <v>0</v>
      </c>
      <c r="AN139" s="8">
        <f>SUMIF(WORKING!$Q:$Q,EXCESS!M139,WORKING!$J:$J)</f>
        <v>0</v>
      </c>
      <c r="AO139" s="8">
        <f>SUMIF(WORKING!$Q:$Q,EXCESS!N139,WORKING!$J:$J)</f>
        <v>0</v>
      </c>
      <c r="AP139" s="8">
        <f>SUMIF(WORKING!$Q:$Q,EXCESS!O139,WORKING!$J:$J)</f>
        <v>0</v>
      </c>
      <c r="AQ139" s="8">
        <f>SUMIF(WORKING!$Q:$Q,EXCESS!P139,WORKING!$J:$J)</f>
        <v>0</v>
      </c>
      <c r="AR139" s="8">
        <f t="shared" si="74"/>
        <v>0</v>
      </c>
      <c r="AT139" s="9">
        <f t="shared" si="75"/>
        <v>0</v>
      </c>
      <c r="AU139" s="9">
        <f t="shared" si="76"/>
        <v>0</v>
      </c>
      <c r="AV139" s="9">
        <f t="shared" si="77"/>
        <v>0</v>
      </c>
      <c r="AW139" s="9">
        <f t="shared" si="78"/>
        <v>0</v>
      </c>
      <c r="AX139" s="9">
        <f t="shared" si="79"/>
        <v>0</v>
      </c>
      <c r="AY139" s="9">
        <f t="shared" si="80"/>
        <v>0</v>
      </c>
      <c r="AZ139" s="9">
        <f t="shared" si="81"/>
        <v>0</v>
      </c>
      <c r="BA139" s="9">
        <f t="shared" si="82"/>
        <v>0</v>
      </c>
      <c r="BB139" s="9">
        <f t="shared" si="83"/>
        <v>0</v>
      </c>
      <c r="BC139" s="9">
        <f t="shared" si="84"/>
        <v>0</v>
      </c>
      <c r="BD139" s="9">
        <f t="shared" si="85"/>
        <v>0</v>
      </c>
      <c r="BE139" s="9">
        <f t="shared" si="86"/>
        <v>0</v>
      </c>
      <c r="BF139" s="9">
        <f t="shared" si="87"/>
        <v>0</v>
      </c>
    </row>
    <row r="140" spans="1:58">
      <c r="A140" s="7">
        <v>135</v>
      </c>
      <c r="B140" s="8" t="e">
        <f t="array" ref="B140">+INDEX(FILED!$B$4:$B$1003,SMALL(IF(EXCESS!$B$5=FILED!$Q$4:$Q$1003,ROW(FILED!$Q$4:$Q$1003)-ROW(FILED!$Q$4)+1),EXCESS!A140))</f>
        <v>#NUM!</v>
      </c>
      <c r="C140" s="8">
        <f t="shared" si="72"/>
        <v>0</v>
      </c>
      <c r="D140" s="97" t="str">
        <f>+IFERROR(VLOOKUP(B140,FILED!$B$4:$C$1003,2,FALSE),"")</f>
        <v/>
      </c>
      <c r="E140" s="97" t="str">
        <f t="shared" si="60"/>
        <v>0 42826</v>
      </c>
      <c r="F140" s="97" t="str">
        <f t="shared" si="61"/>
        <v>0 42856</v>
      </c>
      <c r="G140" s="97" t="str">
        <f t="shared" si="62"/>
        <v>0 42887</v>
      </c>
      <c r="H140" s="97" t="str">
        <f t="shared" si="63"/>
        <v>0 42917</v>
      </c>
      <c r="I140" s="97" t="str">
        <f t="shared" si="64"/>
        <v>0 42948</v>
      </c>
      <c r="J140" s="97" t="str">
        <f t="shared" si="65"/>
        <v>0 42979</v>
      </c>
      <c r="K140" s="97" t="str">
        <f t="shared" si="66"/>
        <v>0 43009</v>
      </c>
      <c r="L140" s="97" t="str">
        <f t="shared" si="67"/>
        <v>0 43040</v>
      </c>
      <c r="M140" s="97" t="str">
        <f t="shared" si="68"/>
        <v>0 43070</v>
      </c>
      <c r="N140" s="97" t="str">
        <f t="shared" si="69"/>
        <v>0 43101</v>
      </c>
      <c r="O140" s="97" t="str">
        <f t="shared" si="70"/>
        <v>0 43132</v>
      </c>
      <c r="P140" s="97" t="str">
        <f t="shared" si="71"/>
        <v>0 43160</v>
      </c>
      <c r="Q140" s="8">
        <f>IFERROR(VLOOKUP(C140,ONLINE!$B$5:$C$5103,2,FALSE),0)</f>
        <v>0</v>
      </c>
      <c r="R140" s="9">
        <f>SUMIF(ONLINE!$W:$W,EXCESS!E140,ONLINE!$Q:$Q)</f>
        <v>0</v>
      </c>
      <c r="S140" s="9">
        <f>SUMIF(ONLINE!$W:$W,EXCESS!F140,ONLINE!$Q:$Q)</f>
        <v>0</v>
      </c>
      <c r="T140" s="9">
        <f>SUMIF(ONLINE!$W:$W,EXCESS!G140,ONLINE!$Q:$Q)</f>
        <v>0</v>
      </c>
      <c r="U140" s="9">
        <f>SUMIF(ONLINE!$W:$W,EXCESS!H140,ONLINE!$Q:$Q)</f>
        <v>0</v>
      </c>
      <c r="V140" s="9">
        <f>SUMIF(ONLINE!$W:$W,EXCESS!I140,ONLINE!$Q:$Q)</f>
        <v>0</v>
      </c>
      <c r="W140" s="9">
        <f>SUMIF(ONLINE!$W:$W,EXCESS!J140,ONLINE!$Q:$Q)</f>
        <v>0</v>
      </c>
      <c r="X140" s="9">
        <f>SUMIF(ONLINE!$W:$W,EXCESS!K140,ONLINE!$Q:$Q)</f>
        <v>0</v>
      </c>
      <c r="Y140" s="9">
        <f>SUMIF(ONLINE!$W:$W,EXCESS!L140,ONLINE!$Q:$Q)</f>
        <v>0</v>
      </c>
      <c r="Z140" s="9">
        <f>SUMIF(ONLINE!$W:$W,EXCESS!M140,ONLINE!$Q:$Q)</f>
        <v>0</v>
      </c>
      <c r="AA140" s="9">
        <f>SUMIF(ONLINE!$W:$W,EXCESS!N140,ONLINE!$Q:$Q)</f>
        <v>0</v>
      </c>
      <c r="AB140" s="9">
        <f>SUMIF(ONLINE!$W:$W,EXCESS!O140,ONLINE!$Q:$Q)</f>
        <v>0</v>
      </c>
      <c r="AC140" s="9">
        <f>SUMIF(ONLINE!$W:$W,EXCESS!P140,ONLINE!$Q:$Q)</f>
        <v>0</v>
      </c>
      <c r="AD140" s="9">
        <f t="shared" si="73"/>
        <v>0</v>
      </c>
      <c r="AE140" s="8"/>
      <c r="AF140" s="8">
        <f>SUMIF(WORKING!$Q:$Q,EXCESS!E140,WORKING!$J:$J)</f>
        <v>0</v>
      </c>
      <c r="AG140" s="8">
        <f>SUMIF(WORKING!$Q:$Q,EXCESS!F140,WORKING!$J:$J)</f>
        <v>0</v>
      </c>
      <c r="AH140" s="8">
        <f>SUMIF(WORKING!$Q:$Q,EXCESS!G140,WORKING!$J:$J)</f>
        <v>0</v>
      </c>
      <c r="AI140" s="8">
        <f>SUMIF(WORKING!$Q:$Q,EXCESS!H140,WORKING!$J:$J)</f>
        <v>0</v>
      </c>
      <c r="AJ140" s="8">
        <f>SUMIF(WORKING!$Q:$Q,EXCESS!I140,WORKING!$J:$J)</f>
        <v>0</v>
      </c>
      <c r="AK140" s="8">
        <f>SUMIF(WORKING!$Q:$Q,EXCESS!J140,WORKING!$J:$J)</f>
        <v>0</v>
      </c>
      <c r="AL140" s="8">
        <f>SUMIF(WORKING!$Q:$Q,EXCESS!K140,WORKING!$J:$J)</f>
        <v>0</v>
      </c>
      <c r="AM140" s="8">
        <f>SUMIF(WORKING!$Q:$Q,EXCESS!L140,WORKING!$J:$J)</f>
        <v>0</v>
      </c>
      <c r="AN140" s="8">
        <f>SUMIF(WORKING!$Q:$Q,EXCESS!M140,WORKING!$J:$J)</f>
        <v>0</v>
      </c>
      <c r="AO140" s="8">
        <f>SUMIF(WORKING!$Q:$Q,EXCESS!N140,WORKING!$J:$J)</f>
        <v>0</v>
      </c>
      <c r="AP140" s="8">
        <f>SUMIF(WORKING!$Q:$Q,EXCESS!O140,WORKING!$J:$J)</f>
        <v>0</v>
      </c>
      <c r="AQ140" s="8">
        <f>SUMIF(WORKING!$Q:$Q,EXCESS!P140,WORKING!$J:$J)</f>
        <v>0</v>
      </c>
      <c r="AR140" s="8">
        <f t="shared" si="74"/>
        <v>0</v>
      </c>
      <c r="AT140" s="9">
        <f t="shared" si="75"/>
        <v>0</v>
      </c>
      <c r="AU140" s="9">
        <f t="shared" si="76"/>
        <v>0</v>
      </c>
      <c r="AV140" s="9">
        <f t="shared" si="77"/>
        <v>0</v>
      </c>
      <c r="AW140" s="9">
        <f t="shared" si="78"/>
        <v>0</v>
      </c>
      <c r="AX140" s="9">
        <f t="shared" si="79"/>
        <v>0</v>
      </c>
      <c r="AY140" s="9">
        <f t="shared" si="80"/>
        <v>0</v>
      </c>
      <c r="AZ140" s="9">
        <f t="shared" si="81"/>
        <v>0</v>
      </c>
      <c r="BA140" s="9">
        <f t="shared" si="82"/>
        <v>0</v>
      </c>
      <c r="BB140" s="9">
        <f t="shared" si="83"/>
        <v>0</v>
      </c>
      <c r="BC140" s="9">
        <f t="shared" si="84"/>
        <v>0</v>
      </c>
      <c r="BD140" s="9">
        <f t="shared" si="85"/>
        <v>0</v>
      </c>
      <c r="BE140" s="9">
        <f t="shared" si="86"/>
        <v>0</v>
      </c>
      <c r="BF140" s="9">
        <f t="shared" si="87"/>
        <v>0</v>
      </c>
    </row>
    <row r="141" spans="1:58">
      <c r="A141" s="7">
        <v>136</v>
      </c>
      <c r="B141" s="8" t="e">
        <f t="array" ref="B141">+INDEX(FILED!$B$4:$B$1003,SMALL(IF(EXCESS!$B$5=FILED!$Q$4:$Q$1003,ROW(FILED!$Q$4:$Q$1003)-ROW(FILED!$Q$4)+1),EXCESS!A141))</f>
        <v>#NUM!</v>
      </c>
      <c r="C141" s="8">
        <f t="shared" si="72"/>
        <v>0</v>
      </c>
      <c r="D141" s="97" t="str">
        <f>+IFERROR(VLOOKUP(B141,FILED!$B$4:$C$1003,2,FALSE),"")</f>
        <v/>
      </c>
      <c r="E141" s="97" t="str">
        <f t="shared" si="60"/>
        <v>0 42826</v>
      </c>
      <c r="F141" s="97" t="str">
        <f t="shared" si="61"/>
        <v>0 42856</v>
      </c>
      <c r="G141" s="97" t="str">
        <f t="shared" si="62"/>
        <v>0 42887</v>
      </c>
      <c r="H141" s="97" t="str">
        <f t="shared" si="63"/>
        <v>0 42917</v>
      </c>
      <c r="I141" s="97" t="str">
        <f t="shared" si="64"/>
        <v>0 42948</v>
      </c>
      <c r="J141" s="97" t="str">
        <f t="shared" si="65"/>
        <v>0 42979</v>
      </c>
      <c r="K141" s="97" t="str">
        <f t="shared" si="66"/>
        <v>0 43009</v>
      </c>
      <c r="L141" s="97" t="str">
        <f t="shared" si="67"/>
        <v>0 43040</v>
      </c>
      <c r="M141" s="97" t="str">
        <f t="shared" si="68"/>
        <v>0 43070</v>
      </c>
      <c r="N141" s="97" t="str">
        <f t="shared" si="69"/>
        <v>0 43101</v>
      </c>
      <c r="O141" s="97" t="str">
        <f t="shared" si="70"/>
        <v>0 43132</v>
      </c>
      <c r="P141" s="97" t="str">
        <f t="shared" si="71"/>
        <v>0 43160</v>
      </c>
      <c r="Q141" s="8">
        <f>IFERROR(VLOOKUP(C141,ONLINE!$B$5:$C$5103,2,FALSE),0)</f>
        <v>0</v>
      </c>
      <c r="R141" s="9">
        <f>SUMIF(ONLINE!$W:$W,EXCESS!E141,ONLINE!$Q:$Q)</f>
        <v>0</v>
      </c>
      <c r="S141" s="9">
        <f>SUMIF(ONLINE!$W:$W,EXCESS!F141,ONLINE!$Q:$Q)</f>
        <v>0</v>
      </c>
      <c r="T141" s="9">
        <f>SUMIF(ONLINE!$W:$W,EXCESS!G141,ONLINE!$Q:$Q)</f>
        <v>0</v>
      </c>
      <c r="U141" s="9">
        <f>SUMIF(ONLINE!$W:$W,EXCESS!H141,ONLINE!$Q:$Q)</f>
        <v>0</v>
      </c>
      <c r="V141" s="9">
        <f>SUMIF(ONLINE!$W:$W,EXCESS!I141,ONLINE!$Q:$Q)</f>
        <v>0</v>
      </c>
      <c r="W141" s="9">
        <f>SUMIF(ONLINE!$W:$W,EXCESS!J141,ONLINE!$Q:$Q)</f>
        <v>0</v>
      </c>
      <c r="X141" s="9">
        <f>SUMIF(ONLINE!$W:$W,EXCESS!K141,ONLINE!$Q:$Q)</f>
        <v>0</v>
      </c>
      <c r="Y141" s="9">
        <f>SUMIF(ONLINE!$W:$W,EXCESS!L141,ONLINE!$Q:$Q)</f>
        <v>0</v>
      </c>
      <c r="Z141" s="9">
        <f>SUMIF(ONLINE!$W:$W,EXCESS!M141,ONLINE!$Q:$Q)</f>
        <v>0</v>
      </c>
      <c r="AA141" s="9">
        <f>SUMIF(ONLINE!$W:$W,EXCESS!N141,ONLINE!$Q:$Q)</f>
        <v>0</v>
      </c>
      <c r="AB141" s="9">
        <f>SUMIF(ONLINE!$W:$W,EXCESS!O141,ONLINE!$Q:$Q)</f>
        <v>0</v>
      </c>
      <c r="AC141" s="9">
        <f>SUMIF(ONLINE!$W:$W,EXCESS!P141,ONLINE!$Q:$Q)</f>
        <v>0</v>
      </c>
      <c r="AD141" s="9">
        <f t="shared" si="73"/>
        <v>0</v>
      </c>
      <c r="AE141" s="8"/>
      <c r="AF141" s="8">
        <f>SUMIF(WORKING!$Q:$Q,EXCESS!E141,WORKING!$J:$J)</f>
        <v>0</v>
      </c>
      <c r="AG141" s="8">
        <f>SUMIF(WORKING!$Q:$Q,EXCESS!F141,WORKING!$J:$J)</f>
        <v>0</v>
      </c>
      <c r="AH141" s="8">
        <f>SUMIF(WORKING!$Q:$Q,EXCESS!G141,WORKING!$J:$J)</f>
        <v>0</v>
      </c>
      <c r="AI141" s="8">
        <f>SUMIF(WORKING!$Q:$Q,EXCESS!H141,WORKING!$J:$J)</f>
        <v>0</v>
      </c>
      <c r="AJ141" s="8">
        <f>SUMIF(WORKING!$Q:$Q,EXCESS!I141,WORKING!$J:$J)</f>
        <v>0</v>
      </c>
      <c r="AK141" s="8">
        <f>SUMIF(WORKING!$Q:$Q,EXCESS!J141,WORKING!$J:$J)</f>
        <v>0</v>
      </c>
      <c r="AL141" s="8">
        <f>SUMIF(WORKING!$Q:$Q,EXCESS!K141,WORKING!$J:$J)</f>
        <v>0</v>
      </c>
      <c r="AM141" s="8">
        <f>SUMIF(WORKING!$Q:$Q,EXCESS!L141,WORKING!$J:$J)</f>
        <v>0</v>
      </c>
      <c r="AN141" s="8">
        <f>SUMIF(WORKING!$Q:$Q,EXCESS!M141,WORKING!$J:$J)</f>
        <v>0</v>
      </c>
      <c r="AO141" s="8">
        <f>SUMIF(WORKING!$Q:$Q,EXCESS!N141,WORKING!$J:$J)</f>
        <v>0</v>
      </c>
      <c r="AP141" s="8">
        <f>SUMIF(WORKING!$Q:$Q,EXCESS!O141,WORKING!$J:$J)</f>
        <v>0</v>
      </c>
      <c r="AQ141" s="8">
        <f>SUMIF(WORKING!$Q:$Q,EXCESS!P141,WORKING!$J:$J)</f>
        <v>0</v>
      </c>
      <c r="AR141" s="8">
        <f t="shared" si="74"/>
        <v>0</v>
      </c>
      <c r="AT141" s="9">
        <f t="shared" si="75"/>
        <v>0</v>
      </c>
      <c r="AU141" s="9">
        <f t="shared" si="76"/>
        <v>0</v>
      </c>
      <c r="AV141" s="9">
        <f t="shared" si="77"/>
        <v>0</v>
      </c>
      <c r="AW141" s="9">
        <f t="shared" si="78"/>
        <v>0</v>
      </c>
      <c r="AX141" s="9">
        <f t="shared" si="79"/>
        <v>0</v>
      </c>
      <c r="AY141" s="9">
        <f t="shared" si="80"/>
        <v>0</v>
      </c>
      <c r="AZ141" s="9">
        <f t="shared" si="81"/>
        <v>0</v>
      </c>
      <c r="BA141" s="9">
        <f t="shared" si="82"/>
        <v>0</v>
      </c>
      <c r="BB141" s="9">
        <f t="shared" si="83"/>
        <v>0</v>
      </c>
      <c r="BC141" s="9">
        <f t="shared" si="84"/>
        <v>0</v>
      </c>
      <c r="BD141" s="9">
        <f t="shared" si="85"/>
        <v>0</v>
      </c>
      <c r="BE141" s="9">
        <f t="shared" si="86"/>
        <v>0</v>
      </c>
      <c r="BF141" s="9">
        <f t="shared" si="87"/>
        <v>0</v>
      </c>
    </row>
    <row r="142" spans="1:58">
      <c r="A142" s="7">
        <v>137</v>
      </c>
      <c r="B142" s="8" t="e">
        <f t="array" ref="B142">+INDEX(FILED!$B$4:$B$1003,SMALL(IF(EXCESS!$B$5=FILED!$Q$4:$Q$1003,ROW(FILED!$Q$4:$Q$1003)-ROW(FILED!$Q$4)+1),EXCESS!A142))</f>
        <v>#NUM!</v>
      </c>
      <c r="C142" s="8">
        <f t="shared" si="72"/>
        <v>0</v>
      </c>
      <c r="D142" s="97" t="str">
        <f>+IFERROR(VLOOKUP(B142,FILED!$B$4:$C$1003,2,FALSE),"")</f>
        <v/>
      </c>
      <c r="E142" s="97" t="str">
        <f t="shared" si="60"/>
        <v>0 42826</v>
      </c>
      <c r="F142" s="97" t="str">
        <f t="shared" si="61"/>
        <v>0 42856</v>
      </c>
      <c r="G142" s="97" t="str">
        <f t="shared" si="62"/>
        <v>0 42887</v>
      </c>
      <c r="H142" s="97" t="str">
        <f t="shared" si="63"/>
        <v>0 42917</v>
      </c>
      <c r="I142" s="97" t="str">
        <f t="shared" si="64"/>
        <v>0 42948</v>
      </c>
      <c r="J142" s="97" t="str">
        <f t="shared" si="65"/>
        <v>0 42979</v>
      </c>
      <c r="K142" s="97" t="str">
        <f t="shared" si="66"/>
        <v>0 43009</v>
      </c>
      <c r="L142" s="97" t="str">
        <f t="shared" si="67"/>
        <v>0 43040</v>
      </c>
      <c r="M142" s="97" t="str">
        <f t="shared" si="68"/>
        <v>0 43070</v>
      </c>
      <c r="N142" s="97" t="str">
        <f t="shared" si="69"/>
        <v>0 43101</v>
      </c>
      <c r="O142" s="97" t="str">
        <f t="shared" si="70"/>
        <v>0 43132</v>
      </c>
      <c r="P142" s="97" t="str">
        <f t="shared" si="71"/>
        <v>0 43160</v>
      </c>
      <c r="Q142" s="8">
        <f>IFERROR(VLOOKUP(C142,ONLINE!$B$5:$C$5103,2,FALSE),0)</f>
        <v>0</v>
      </c>
      <c r="R142" s="9">
        <f>SUMIF(ONLINE!$W:$W,EXCESS!E142,ONLINE!$Q:$Q)</f>
        <v>0</v>
      </c>
      <c r="S142" s="9">
        <f>SUMIF(ONLINE!$W:$W,EXCESS!F142,ONLINE!$Q:$Q)</f>
        <v>0</v>
      </c>
      <c r="T142" s="9">
        <f>SUMIF(ONLINE!$W:$W,EXCESS!G142,ONLINE!$Q:$Q)</f>
        <v>0</v>
      </c>
      <c r="U142" s="9">
        <f>SUMIF(ONLINE!$W:$W,EXCESS!H142,ONLINE!$Q:$Q)</f>
        <v>0</v>
      </c>
      <c r="V142" s="9">
        <f>SUMIF(ONLINE!$W:$W,EXCESS!I142,ONLINE!$Q:$Q)</f>
        <v>0</v>
      </c>
      <c r="W142" s="9">
        <f>SUMIF(ONLINE!$W:$W,EXCESS!J142,ONLINE!$Q:$Q)</f>
        <v>0</v>
      </c>
      <c r="X142" s="9">
        <f>SUMIF(ONLINE!$W:$W,EXCESS!K142,ONLINE!$Q:$Q)</f>
        <v>0</v>
      </c>
      <c r="Y142" s="9">
        <f>SUMIF(ONLINE!$W:$W,EXCESS!L142,ONLINE!$Q:$Q)</f>
        <v>0</v>
      </c>
      <c r="Z142" s="9">
        <f>SUMIF(ONLINE!$W:$W,EXCESS!M142,ONLINE!$Q:$Q)</f>
        <v>0</v>
      </c>
      <c r="AA142" s="9">
        <f>SUMIF(ONLINE!$W:$W,EXCESS!N142,ONLINE!$Q:$Q)</f>
        <v>0</v>
      </c>
      <c r="AB142" s="9">
        <f>SUMIF(ONLINE!$W:$W,EXCESS!O142,ONLINE!$Q:$Q)</f>
        <v>0</v>
      </c>
      <c r="AC142" s="9">
        <f>SUMIF(ONLINE!$W:$W,EXCESS!P142,ONLINE!$Q:$Q)</f>
        <v>0</v>
      </c>
      <c r="AD142" s="9">
        <f t="shared" si="73"/>
        <v>0</v>
      </c>
      <c r="AE142" s="8"/>
      <c r="AF142" s="8">
        <f>SUMIF(WORKING!$Q:$Q,EXCESS!E142,WORKING!$J:$J)</f>
        <v>0</v>
      </c>
      <c r="AG142" s="8">
        <f>SUMIF(WORKING!$Q:$Q,EXCESS!F142,WORKING!$J:$J)</f>
        <v>0</v>
      </c>
      <c r="AH142" s="8">
        <f>SUMIF(WORKING!$Q:$Q,EXCESS!G142,WORKING!$J:$J)</f>
        <v>0</v>
      </c>
      <c r="AI142" s="8">
        <f>SUMIF(WORKING!$Q:$Q,EXCESS!H142,WORKING!$J:$J)</f>
        <v>0</v>
      </c>
      <c r="AJ142" s="8">
        <f>SUMIF(WORKING!$Q:$Q,EXCESS!I142,WORKING!$J:$J)</f>
        <v>0</v>
      </c>
      <c r="AK142" s="8">
        <f>SUMIF(WORKING!$Q:$Q,EXCESS!J142,WORKING!$J:$J)</f>
        <v>0</v>
      </c>
      <c r="AL142" s="8">
        <f>SUMIF(WORKING!$Q:$Q,EXCESS!K142,WORKING!$J:$J)</f>
        <v>0</v>
      </c>
      <c r="AM142" s="8">
        <f>SUMIF(WORKING!$Q:$Q,EXCESS!L142,WORKING!$J:$J)</f>
        <v>0</v>
      </c>
      <c r="AN142" s="8">
        <f>SUMIF(WORKING!$Q:$Q,EXCESS!M142,WORKING!$J:$J)</f>
        <v>0</v>
      </c>
      <c r="AO142" s="8">
        <f>SUMIF(WORKING!$Q:$Q,EXCESS!N142,WORKING!$J:$J)</f>
        <v>0</v>
      </c>
      <c r="AP142" s="8">
        <f>SUMIF(WORKING!$Q:$Q,EXCESS!O142,WORKING!$J:$J)</f>
        <v>0</v>
      </c>
      <c r="AQ142" s="8">
        <f>SUMIF(WORKING!$Q:$Q,EXCESS!P142,WORKING!$J:$J)</f>
        <v>0</v>
      </c>
      <c r="AR142" s="8">
        <f t="shared" si="74"/>
        <v>0</v>
      </c>
      <c r="AT142" s="9">
        <f t="shared" si="75"/>
        <v>0</v>
      </c>
      <c r="AU142" s="9">
        <f t="shared" si="76"/>
        <v>0</v>
      </c>
      <c r="AV142" s="9">
        <f t="shared" si="77"/>
        <v>0</v>
      </c>
      <c r="AW142" s="9">
        <f t="shared" si="78"/>
        <v>0</v>
      </c>
      <c r="AX142" s="9">
        <f t="shared" si="79"/>
        <v>0</v>
      </c>
      <c r="AY142" s="9">
        <f t="shared" si="80"/>
        <v>0</v>
      </c>
      <c r="AZ142" s="9">
        <f t="shared" si="81"/>
        <v>0</v>
      </c>
      <c r="BA142" s="9">
        <f t="shared" si="82"/>
        <v>0</v>
      </c>
      <c r="BB142" s="9">
        <f t="shared" si="83"/>
        <v>0</v>
      </c>
      <c r="BC142" s="9">
        <f t="shared" si="84"/>
        <v>0</v>
      </c>
      <c r="BD142" s="9">
        <f t="shared" si="85"/>
        <v>0</v>
      </c>
      <c r="BE142" s="9">
        <f t="shared" si="86"/>
        <v>0</v>
      </c>
      <c r="BF142" s="9">
        <f t="shared" si="87"/>
        <v>0</v>
      </c>
    </row>
    <row r="143" spans="1:58">
      <c r="A143" s="7">
        <v>138</v>
      </c>
      <c r="B143" s="8" t="e">
        <f t="array" ref="B143">+INDEX(FILED!$B$4:$B$1003,SMALL(IF(EXCESS!$B$5=FILED!$Q$4:$Q$1003,ROW(FILED!$Q$4:$Q$1003)-ROW(FILED!$Q$4)+1),EXCESS!A143))</f>
        <v>#NUM!</v>
      </c>
      <c r="C143" s="8">
        <f t="shared" si="72"/>
        <v>0</v>
      </c>
      <c r="D143" s="97" t="str">
        <f>+IFERROR(VLOOKUP(B143,FILED!$B$4:$C$1003,2,FALSE),"")</f>
        <v/>
      </c>
      <c r="E143" s="97" t="str">
        <f t="shared" si="60"/>
        <v>0 42826</v>
      </c>
      <c r="F143" s="97" t="str">
        <f t="shared" si="61"/>
        <v>0 42856</v>
      </c>
      <c r="G143" s="97" t="str">
        <f t="shared" si="62"/>
        <v>0 42887</v>
      </c>
      <c r="H143" s="97" t="str">
        <f t="shared" si="63"/>
        <v>0 42917</v>
      </c>
      <c r="I143" s="97" t="str">
        <f t="shared" si="64"/>
        <v>0 42948</v>
      </c>
      <c r="J143" s="97" t="str">
        <f t="shared" si="65"/>
        <v>0 42979</v>
      </c>
      <c r="K143" s="97" t="str">
        <f t="shared" si="66"/>
        <v>0 43009</v>
      </c>
      <c r="L143" s="97" t="str">
        <f t="shared" si="67"/>
        <v>0 43040</v>
      </c>
      <c r="M143" s="97" t="str">
        <f t="shared" si="68"/>
        <v>0 43070</v>
      </c>
      <c r="N143" s="97" t="str">
        <f t="shared" si="69"/>
        <v>0 43101</v>
      </c>
      <c r="O143" s="97" t="str">
        <f t="shared" si="70"/>
        <v>0 43132</v>
      </c>
      <c r="P143" s="97" t="str">
        <f t="shared" si="71"/>
        <v>0 43160</v>
      </c>
      <c r="Q143" s="8">
        <f>IFERROR(VLOOKUP(C143,ONLINE!$B$5:$C$5103,2,FALSE),0)</f>
        <v>0</v>
      </c>
      <c r="R143" s="9">
        <f>SUMIF(ONLINE!$W:$W,EXCESS!E143,ONLINE!$Q:$Q)</f>
        <v>0</v>
      </c>
      <c r="S143" s="9">
        <f>SUMIF(ONLINE!$W:$W,EXCESS!F143,ONLINE!$Q:$Q)</f>
        <v>0</v>
      </c>
      <c r="T143" s="9">
        <f>SUMIF(ONLINE!$W:$W,EXCESS!G143,ONLINE!$Q:$Q)</f>
        <v>0</v>
      </c>
      <c r="U143" s="9">
        <f>SUMIF(ONLINE!$W:$W,EXCESS!H143,ONLINE!$Q:$Q)</f>
        <v>0</v>
      </c>
      <c r="V143" s="9">
        <f>SUMIF(ONLINE!$W:$W,EXCESS!I143,ONLINE!$Q:$Q)</f>
        <v>0</v>
      </c>
      <c r="W143" s="9">
        <f>SUMIF(ONLINE!$W:$W,EXCESS!J143,ONLINE!$Q:$Q)</f>
        <v>0</v>
      </c>
      <c r="X143" s="9">
        <f>SUMIF(ONLINE!$W:$W,EXCESS!K143,ONLINE!$Q:$Q)</f>
        <v>0</v>
      </c>
      <c r="Y143" s="9">
        <f>SUMIF(ONLINE!$W:$W,EXCESS!L143,ONLINE!$Q:$Q)</f>
        <v>0</v>
      </c>
      <c r="Z143" s="9">
        <f>SUMIF(ONLINE!$W:$W,EXCESS!M143,ONLINE!$Q:$Q)</f>
        <v>0</v>
      </c>
      <c r="AA143" s="9">
        <f>SUMIF(ONLINE!$W:$W,EXCESS!N143,ONLINE!$Q:$Q)</f>
        <v>0</v>
      </c>
      <c r="AB143" s="9">
        <f>SUMIF(ONLINE!$W:$W,EXCESS!O143,ONLINE!$Q:$Q)</f>
        <v>0</v>
      </c>
      <c r="AC143" s="9">
        <f>SUMIF(ONLINE!$W:$W,EXCESS!P143,ONLINE!$Q:$Q)</f>
        <v>0</v>
      </c>
      <c r="AD143" s="9">
        <f t="shared" si="73"/>
        <v>0</v>
      </c>
      <c r="AE143" s="8"/>
      <c r="AF143" s="8">
        <f>SUMIF(WORKING!$Q:$Q,EXCESS!E143,WORKING!$J:$J)</f>
        <v>0</v>
      </c>
      <c r="AG143" s="8">
        <f>SUMIF(WORKING!$Q:$Q,EXCESS!F143,WORKING!$J:$J)</f>
        <v>0</v>
      </c>
      <c r="AH143" s="8">
        <f>SUMIF(WORKING!$Q:$Q,EXCESS!G143,WORKING!$J:$J)</f>
        <v>0</v>
      </c>
      <c r="AI143" s="8">
        <f>SUMIF(WORKING!$Q:$Q,EXCESS!H143,WORKING!$J:$J)</f>
        <v>0</v>
      </c>
      <c r="AJ143" s="8">
        <f>SUMIF(WORKING!$Q:$Q,EXCESS!I143,WORKING!$J:$J)</f>
        <v>0</v>
      </c>
      <c r="AK143" s="8">
        <f>SUMIF(WORKING!$Q:$Q,EXCESS!J143,WORKING!$J:$J)</f>
        <v>0</v>
      </c>
      <c r="AL143" s="8">
        <f>SUMIF(WORKING!$Q:$Q,EXCESS!K143,WORKING!$J:$J)</f>
        <v>0</v>
      </c>
      <c r="AM143" s="8">
        <f>SUMIF(WORKING!$Q:$Q,EXCESS!L143,WORKING!$J:$J)</f>
        <v>0</v>
      </c>
      <c r="AN143" s="8">
        <f>SUMIF(WORKING!$Q:$Q,EXCESS!M143,WORKING!$J:$J)</f>
        <v>0</v>
      </c>
      <c r="AO143" s="8">
        <f>SUMIF(WORKING!$Q:$Q,EXCESS!N143,WORKING!$J:$J)</f>
        <v>0</v>
      </c>
      <c r="AP143" s="8">
        <f>SUMIF(WORKING!$Q:$Q,EXCESS!O143,WORKING!$J:$J)</f>
        <v>0</v>
      </c>
      <c r="AQ143" s="8">
        <f>SUMIF(WORKING!$Q:$Q,EXCESS!P143,WORKING!$J:$J)</f>
        <v>0</v>
      </c>
      <c r="AR143" s="8">
        <f t="shared" si="74"/>
        <v>0</v>
      </c>
      <c r="AT143" s="9">
        <f t="shared" si="75"/>
        <v>0</v>
      </c>
      <c r="AU143" s="9">
        <f t="shared" si="76"/>
        <v>0</v>
      </c>
      <c r="AV143" s="9">
        <f t="shared" si="77"/>
        <v>0</v>
      </c>
      <c r="AW143" s="9">
        <f t="shared" si="78"/>
        <v>0</v>
      </c>
      <c r="AX143" s="9">
        <f t="shared" si="79"/>
        <v>0</v>
      </c>
      <c r="AY143" s="9">
        <f t="shared" si="80"/>
        <v>0</v>
      </c>
      <c r="AZ143" s="9">
        <f t="shared" si="81"/>
        <v>0</v>
      </c>
      <c r="BA143" s="9">
        <f t="shared" si="82"/>
        <v>0</v>
      </c>
      <c r="BB143" s="9">
        <f t="shared" si="83"/>
        <v>0</v>
      </c>
      <c r="BC143" s="9">
        <f t="shared" si="84"/>
        <v>0</v>
      </c>
      <c r="BD143" s="9">
        <f t="shared" si="85"/>
        <v>0</v>
      </c>
      <c r="BE143" s="9">
        <f t="shared" si="86"/>
        <v>0</v>
      </c>
      <c r="BF143" s="9">
        <f t="shared" si="87"/>
        <v>0</v>
      </c>
    </row>
    <row r="144" spans="1:58">
      <c r="A144" s="7">
        <v>139</v>
      </c>
      <c r="B144" s="8" t="e">
        <f t="array" ref="B144">+INDEX(FILED!$B$4:$B$1003,SMALL(IF(EXCESS!$B$5=FILED!$Q$4:$Q$1003,ROW(FILED!$Q$4:$Q$1003)-ROW(FILED!$Q$4)+1),EXCESS!A144))</f>
        <v>#NUM!</v>
      </c>
      <c r="C144" s="8">
        <f t="shared" si="72"/>
        <v>0</v>
      </c>
      <c r="D144" s="97" t="str">
        <f>+IFERROR(VLOOKUP(B144,FILED!$B$4:$C$1003,2,FALSE),"")</f>
        <v/>
      </c>
      <c r="E144" s="97" t="str">
        <f t="shared" si="60"/>
        <v>0 42826</v>
      </c>
      <c r="F144" s="97" t="str">
        <f t="shared" si="61"/>
        <v>0 42856</v>
      </c>
      <c r="G144" s="97" t="str">
        <f t="shared" si="62"/>
        <v>0 42887</v>
      </c>
      <c r="H144" s="97" t="str">
        <f t="shared" si="63"/>
        <v>0 42917</v>
      </c>
      <c r="I144" s="97" t="str">
        <f t="shared" si="64"/>
        <v>0 42948</v>
      </c>
      <c r="J144" s="97" t="str">
        <f t="shared" si="65"/>
        <v>0 42979</v>
      </c>
      <c r="K144" s="97" t="str">
        <f t="shared" si="66"/>
        <v>0 43009</v>
      </c>
      <c r="L144" s="97" t="str">
        <f t="shared" si="67"/>
        <v>0 43040</v>
      </c>
      <c r="M144" s="97" t="str">
        <f t="shared" si="68"/>
        <v>0 43070</v>
      </c>
      <c r="N144" s="97" t="str">
        <f t="shared" si="69"/>
        <v>0 43101</v>
      </c>
      <c r="O144" s="97" t="str">
        <f t="shared" si="70"/>
        <v>0 43132</v>
      </c>
      <c r="P144" s="97" t="str">
        <f t="shared" si="71"/>
        <v>0 43160</v>
      </c>
      <c r="Q144" s="8">
        <f>IFERROR(VLOOKUP(C144,ONLINE!$B$5:$C$5103,2,FALSE),0)</f>
        <v>0</v>
      </c>
      <c r="R144" s="9">
        <f>SUMIF(ONLINE!$W:$W,EXCESS!E144,ONLINE!$Q:$Q)</f>
        <v>0</v>
      </c>
      <c r="S144" s="9">
        <f>SUMIF(ONLINE!$W:$W,EXCESS!F144,ONLINE!$Q:$Q)</f>
        <v>0</v>
      </c>
      <c r="T144" s="9">
        <f>SUMIF(ONLINE!$W:$W,EXCESS!G144,ONLINE!$Q:$Q)</f>
        <v>0</v>
      </c>
      <c r="U144" s="9">
        <f>SUMIF(ONLINE!$W:$W,EXCESS!H144,ONLINE!$Q:$Q)</f>
        <v>0</v>
      </c>
      <c r="V144" s="9">
        <f>SUMIF(ONLINE!$W:$W,EXCESS!I144,ONLINE!$Q:$Q)</f>
        <v>0</v>
      </c>
      <c r="W144" s="9">
        <f>SUMIF(ONLINE!$W:$W,EXCESS!J144,ONLINE!$Q:$Q)</f>
        <v>0</v>
      </c>
      <c r="X144" s="9">
        <f>SUMIF(ONLINE!$W:$W,EXCESS!K144,ONLINE!$Q:$Q)</f>
        <v>0</v>
      </c>
      <c r="Y144" s="9">
        <f>SUMIF(ONLINE!$W:$W,EXCESS!L144,ONLINE!$Q:$Q)</f>
        <v>0</v>
      </c>
      <c r="Z144" s="9">
        <f>SUMIF(ONLINE!$W:$W,EXCESS!M144,ONLINE!$Q:$Q)</f>
        <v>0</v>
      </c>
      <c r="AA144" s="9">
        <f>SUMIF(ONLINE!$W:$W,EXCESS!N144,ONLINE!$Q:$Q)</f>
        <v>0</v>
      </c>
      <c r="AB144" s="9">
        <f>SUMIF(ONLINE!$W:$W,EXCESS!O144,ONLINE!$Q:$Q)</f>
        <v>0</v>
      </c>
      <c r="AC144" s="9">
        <f>SUMIF(ONLINE!$W:$W,EXCESS!P144,ONLINE!$Q:$Q)</f>
        <v>0</v>
      </c>
      <c r="AD144" s="9">
        <f t="shared" si="73"/>
        <v>0</v>
      </c>
      <c r="AE144" s="8"/>
      <c r="AF144" s="8">
        <f>SUMIF(WORKING!$Q:$Q,EXCESS!E144,WORKING!$J:$J)</f>
        <v>0</v>
      </c>
      <c r="AG144" s="8">
        <f>SUMIF(WORKING!$Q:$Q,EXCESS!F144,WORKING!$J:$J)</f>
        <v>0</v>
      </c>
      <c r="AH144" s="8">
        <f>SUMIF(WORKING!$Q:$Q,EXCESS!G144,WORKING!$J:$J)</f>
        <v>0</v>
      </c>
      <c r="AI144" s="8">
        <f>SUMIF(WORKING!$Q:$Q,EXCESS!H144,WORKING!$J:$J)</f>
        <v>0</v>
      </c>
      <c r="AJ144" s="8">
        <f>SUMIF(WORKING!$Q:$Q,EXCESS!I144,WORKING!$J:$J)</f>
        <v>0</v>
      </c>
      <c r="AK144" s="8">
        <f>SUMIF(WORKING!$Q:$Q,EXCESS!J144,WORKING!$J:$J)</f>
        <v>0</v>
      </c>
      <c r="AL144" s="8">
        <f>SUMIF(WORKING!$Q:$Q,EXCESS!K144,WORKING!$J:$J)</f>
        <v>0</v>
      </c>
      <c r="AM144" s="8">
        <f>SUMIF(WORKING!$Q:$Q,EXCESS!L144,WORKING!$J:$J)</f>
        <v>0</v>
      </c>
      <c r="AN144" s="8">
        <f>SUMIF(WORKING!$Q:$Q,EXCESS!M144,WORKING!$J:$J)</f>
        <v>0</v>
      </c>
      <c r="AO144" s="8">
        <f>SUMIF(WORKING!$Q:$Q,EXCESS!N144,WORKING!$J:$J)</f>
        <v>0</v>
      </c>
      <c r="AP144" s="8">
        <f>SUMIF(WORKING!$Q:$Q,EXCESS!O144,WORKING!$J:$J)</f>
        <v>0</v>
      </c>
      <c r="AQ144" s="8">
        <f>SUMIF(WORKING!$Q:$Q,EXCESS!P144,WORKING!$J:$J)</f>
        <v>0</v>
      </c>
      <c r="AR144" s="8">
        <f t="shared" si="74"/>
        <v>0</v>
      </c>
      <c r="AT144" s="9">
        <f t="shared" si="75"/>
        <v>0</v>
      </c>
      <c r="AU144" s="9">
        <f t="shared" si="76"/>
        <v>0</v>
      </c>
      <c r="AV144" s="9">
        <f t="shared" si="77"/>
        <v>0</v>
      </c>
      <c r="AW144" s="9">
        <f t="shared" si="78"/>
        <v>0</v>
      </c>
      <c r="AX144" s="9">
        <f t="shared" si="79"/>
        <v>0</v>
      </c>
      <c r="AY144" s="9">
        <f t="shared" si="80"/>
        <v>0</v>
      </c>
      <c r="AZ144" s="9">
        <f t="shared" si="81"/>
        <v>0</v>
      </c>
      <c r="BA144" s="9">
        <f t="shared" si="82"/>
        <v>0</v>
      </c>
      <c r="BB144" s="9">
        <f t="shared" si="83"/>
        <v>0</v>
      </c>
      <c r="BC144" s="9">
        <f t="shared" si="84"/>
        <v>0</v>
      </c>
      <c r="BD144" s="9">
        <f t="shared" si="85"/>
        <v>0</v>
      </c>
      <c r="BE144" s="9">
        <f t="shared" si="86"/>
        <v>0</v>
      </c>
      <c r="BF144" s="9">
        <f t="shared" si="87"/>
        <v>0</v>
      </c>
    </row>
    <row r="145" spans="1:58">
      <c r="A145" s="7">
        <v>140</v>
      </c>
      <c r="B145" s="8" t="e">
        <f t="array" ref="B145">+INDEX(FILED!$B$4:$B$1003,SMALL(IF(EXCESS!$B$5=FILED!$Q$4:$Q$1003,ROW(FILED!$Q$4:$Q$1003)-ROW(FILED!$Q$4)+1),EXCESS!A145))</f>
        <v>#NUM!</v>
      </c>
      <c r="C145" s="8">
        <f t="shared" si="72"/>
        <v>0</v>
      </c>
      <c r="D145" s="97" t="str">
        <f>+IFERROR(VLOOKUP(B145,FILED!$B$4:$C$1003,2,FALSE),"")</f>
        <v/>
      </c>
      <c r="E145" s="97" t="str">
        <f t="shared" si="60"/>
        <v>0 42826</v>
      </c>
      <c r="F145" s="97" t="str">
        <f t="shared" si="61"/>
        <v>0 42856</v>
      </c>
      <c r="G145" s="97" t="str">
        <f t="shared" si="62"/>
        <v>0 42887</v>
      </c>
      <c r="H145" s="97" t="str">
        <f t="shared" si="63"/>
        <v>0 42917</v>
      </c>
      <c r="I145" s="97" t="str">
        <f t="shared" si="64"/>
        <v>0 42948</v>
      </c>
      <c r="J145" s="97" t="str">
        <f t="shared" si="65"/>
        <v>0 42979</v>
      </c>
      <c r="K145" s="97" t="str">
        <f t="shared" si="66"/>
        <v>0 43009</v>
      </c>
      <c r="L145" s="97" t="str">
        <f t="shared" si="67"/>
        <v>0 43040</v>
      </c>
      <c r="M145" s="97" t="str">
        <f t="shared" si="68"/>
        <v>0 43070</v>
      </c>
      <c r="N145" s="97" t="str">
        <f t="shared" si="69"/>
        <v>0 43101</v>
      </c>
      <c r="O145" s="97" t="str">
        <f t="shared" si="70"/>
        <v>0 43132</v>
      </c>
      <c r="P145" s="97" t="str">
        <f t="shared" si="71"/>
        <v>0 43160</v>
      </c>
      <c r="Q145" s="8">
        <f>IFERROR(VLOOKUP(C145,ONLINE!$B$5:$C$5103,2,FALSE),0)</f>
        <v>0</v>
      </c>
      <c r="R145" s="9">
        <f>SUMIF(ONLINE!$W:$W,EXCESS!E145,ONLINE!$Q:$Q)</f>
        <v>0</v>
      </c>
      <c r="S145" s="9">
        <f>SUMIF(ONLINE!$W:$W,EXCESS!F145,ONLINE!$Q:$Q)</f>
        <v>0</v>
      </c>
      <c r="T145" s="9">
        <f>SUMIF(ONLINE!$W:$W,EXCESS!G145,ONLINE!$Q:$Q)</f>
        <v>0</v>
      </c>
      <c r="U145" s="9">
        <f>SUMIF(ONLINE!$W:$W,EXCESS!H145,ONLINE!$Q:$Q)</f>
        <v>0</v>
      </c>
      <c r="V145" s="9">
        <f>SUMIF(ONLINE!$W:$W,EXCESS!I145,ONLINE!$Q:$Q)</f>
        <v>0</v>
      </c>
      <c r="W145" s="9">
        <f>SUMIF(ONLINE!$W:$W,EXCESS!J145,ONLINE!$Q:$Q)</f>
        <v>0</v>
      </c>
      <c r="X145" s="9">
        <f>SUMIF(ONLINE!$W:$W,EXCESS!K145,ONLINE!$Q:$Q)</f>
        <v>0</v>
      </c>
      <c r="Y145" s="9">
        <f>SUMIF(ONLINE!$W:$W,EXCESS!L145,ONLINE!$Q:$Q)</f>
        <v>0</v>
      </c>
      <c r="Z145" s="9">
        <f>SUMIF(ONLINE!$W:$W,EXCESS!M145,ONLINE!$Q:$Q)</f>
        <v>0</v>
      </c>
      <c r="AA145" s="9">
        <f>SUMIF(ONLINE!$W:$W,EXCESS!N145,ONLINE!$Q:$Q)</f>
        <v>0</v>
      </c>
      <c r="AB145" s="9">
        <f>SUMIF(ONLINE!$W:$W,EXCESS!O145,ONLINE!$Q:$Q)</f>
        <v>0</v>
      </c>
      <c r="AC145" s="9">
        <f>SUMIF(ONLINE!$W:$W,EXCESS!P145,ONLINE!$Q:$Q)</f>
        <v>0</v>
      </c>
      <c r="AD145" s="9">
        <f t="shared" si="73"/>
        <v>0</v>
      </c>
      <c r="AE145" s="8"/>
      <c r="AF145" s="8">
        <f>SUMIF(WORKING!$Q:$Q,EXCESS!E145,WORKING!$J:$J)</f>
        <v>0</v>
      </c>
      <c r="AG145" s="8">
        <f>SUMIF(WORKING!$Q:$Q,EXCESS!F145,WORKING!$J:$J)</f>
        <v>0</v>
      </c>
      <c r="AH145" s="8">
        <f>SUMIF(WORKING!$Q:$Q,EXCESS!G145,WORKING!$J:$J)</f>
        <v>0</v>
      </c>
      <c r="AI145" s="8">
        <f>SUMIF(WORKING!$Q:$Q,EXCESS!H145,WORKING!$J:$J)</f>
        <v>0</v>
      </c>
      <c r="AJ145" s="8">
        <f>SUMIF(WORKING!$Q:$Q,EXCESS!I145,WORKING!$J:$J)</f>
        <v>0</v>
      </c>
      <c r="AK145" s="8">
        <f>SUMIF(WORKING!$Q:$Q,EXCESS!J145,WORKING!$J:$J)</f>
        <v>0</v>
      </c>
      <c r="AL145" s="8">
        <f>SUMIF(WORKING!$Q:$Q,EXCESS!K145,WORKING!$J:$J)</f>
        <v>0</v>
      </c>
      <c r="AM145" s="8">
        <f>SUMIF(WORKING!$Q:$Q,EXCESS!L145,WORKING!$J:$J)</f>
        <v>0</v>
      </c>
      <c r="AN145" s="8">
        <f>SUMIF(WORKING!$Q:$Q,EXCESS!M145,WORKING!$J:$J)</f>
        <v>0</v>
      </c>
      <c r="AO145" s="8">
        <f>SUMIF(WORKING!$Q:$Q,EXCESS!N145,WORKING!$J:$J)</f>
        <v>0</v>
      </c>
      <c r="AP145" s="8">
        <f>SUMIF(WORKING!$Q:$Q,EXCESS!O145,WORKING!$J:$J)</f>
        <v>0</v>
      </c>
      <c r="AQ145" s="8">
        <f>SUMIF(WORKING!$Q:$Q,EXCESS!P145,WORKING!$J:$J)</f>
        <v>0</v>
      </c>
      <c r="AR145" s="8">
        <f t="shared" si="74"/>
        <v>0</v>
      </c>
      <c r="AT145" s="9">
        <f t="shared" si="75"/>
        <v>0</v>
      </c>
      <c r="AU145" s="9">
        <f t="shared" si="76"/>
        <v>0</v>
      </c>
      <c r="AV145" s="9">
        <f t="shared" si="77"/>
        <v>0</v>
      </c>
      <c r="AW145" s="9">
        <f t="shared" si="78"/>
        <v>0</v>
      </c>
      <c r="AX145" s="9">
        <f t="shared" si="79"/>
        <v>0</v>
      </c>
      <c r="AY145" s="9">
        <f t="shared" si="80"/>
        <v>0</v>
      </c>
      <c r="AZ145" s="9">
        <f t="shared" si="81"/>
        <v>0</v>
      </c>
      <c r="BA145" s="9">
        <f t="shared" si="82"/>
        <v>0</v>
      </c>
      <c r="BB145" s="9">
        <f t="shared" si="83"/>
        <v>0</v>
      </c>
      <c r="BC145" s="9">
        <f t="shared" si="84"/>
        <v>0</v>
      </c>
      <c r="BD145" s="9">
        <f t="shared" si="85"/>
        <v>0</v>
      </c>
      <c r="BE145" s="9">
        <f t="shared" si="86"/>
        <v>0</v>
      </c>
      <c r="BF145" s="9">
        <f t="shared" si="87"/>
        <v>0</v>
      </c>
    </row>
    <row r="146" spans="1:58">
      <c r="A146" s="7">
        <v>141</v>
      </c>
      <c r="B146" s="8" t="e">
        <f t="array" ref="B146">+INDEX(FILED!$B$4:$B$1003,SMALL(IF(EXCESS!$B$5=FILED!$Q$4:$Q$1003,ROW(FILED!$Q$4:$Q$1003)-ROW(FILED!$Q$4)+1),EXCESS!A146))</f>
        <v>#NUM!</v>
      </c>
      <c r="C146" s="8">
        <f t="shared" si="72"/>
        <v>0</v>
      </c>
      <c r="D146" s="97" t="str">
        <f>+IFERROR(VLOOKUP(B146,FILED!$B$4:$C$1003,2,FALSE),"")</f>
        <v/>
      </c>
      <c r="E146" s="97" t="str">
        <f t="shared" si="60"/>
        <v>0 42826</v>
      </c>
      <c r="F146" s="97" t="str">
        <f t="shared" si="61"/>
        <v>0 42856</v>
      </c>
      <c r="G146" s="97" t="str">
        <f t="shared" si="62"/>
        <v>0 42887</v>
      </c>
      <c r="H146" s="97" t="str">
        <f t="shared" si="63"/>
        <v>0 42917</v>
      </c>
      <c r="I146" s="97" t="str">
        <f t="shared" si="64"/>
        <v>0 42948</v>
      </c>
      <c r="J146" s="97" t="str">
        <f t="shared" si="65"/>
        <v>0 42979</v>
      </c>
      <c r="K146" s="97" t="str">
        <f t="shared" si="66"/>
        <v>0 43009</v>
      </c>
      <c r="L146" s="97" t="str">
        <f t="shared" si="67"/>
        <v>0 43040</v>
      </c>
      <c r="M146" s="97" t="str">
        <f t="shared" si="68"/>
        <v>0 43070</v>
      </c>
      <c r="N146" s="97" t="str">
        <f t="shared" si="69"/>
        <v>0 43101</v>
      </c>
      <c r="O146" s="97" t="str">
        <f t="shared" si="70"/>
        <v>0 43132</v>
      </c>
      <c r="P146" s="97" t="str">
        <f t="shared" si="71"/>
        <v>0 43160</v>
      </c>
      <c r="Q146" s="8">
        <f>IFERROR(VLOOKUP(C146,ONLINE!$B$5:$C$5103,2,FALSE),0)</f>
        <v>0</v>
      </c>
      <c r="R146" s="9">
        <f>SUMIF(ONLINE!$W:$W,EXCESS!E146,ONLINE!$Q:$Q)</f>
        <v>0</v>
      </c>
      <c r="S146" s="9">
        <f>SUMIF(ONLINE!$W:$W,EXCESS!F146,ONLINE!$Q:$Q)</f>
        <v>0</v>
      </c>
      <c r="T146" s="9">
        <f>SUMIF(ONLINE!$W:$W,EXCESS!G146,ONLINE!$Q:$Q)</f>
        <v>0</v>
      </c>
      <c r="U146" s="9">
        <f>SUMIF(ONLINE!$W:$W,EXCESS!H146,ONLINE!$Q:$Q)</f>
        <v>0</v>
      </c>
      <c r="V146" s="9">
        <f>SUMIF(ONLINE!$W:$W,EXCESS!I146,ONLINE!$Q:$Q)</f>
        <v>0</v>
      </c>
      <c r="W146" s="9">
        <f>SUMIF(ONLINE!$W:$W,EXCESS!J146,ONLINE!$Q:$Q)</f>
        <v>0</v>
      </c>
      <c r="X146" s="9">
        <f>SUMIF(ONLINE!$W:$W,EXCESS!K146,ONLINE!$Q:$Q)</f>
        <v>0</v>
      </c>
      <c r="Y146" s="9">
        <f>SUMIF(ONLINE!$W:$W,EXCESS!L146,ONLINE!$Q:$Q)</f>
        <v>0</v>
      </c>
      <c r="Z146" s="9">
        <f>SUMIF(ONLINE!$W:$W,EXCESS!M146,ONLINE!$Q:$Q)</f>
        <v>0</v>
      </c>
      <c r="AA146" s="9">
        <f>SUMIF(ONLINE!$W:$W,EXCESS!N146,ONLINE!$Q:$Q)</f>
        <v>0</v>
      </c>
      <c r="AB146" s="9">
        <f>SUMIF(ONLINE!$W:$W,EXCESS!O146,ONLINE!$Q:$Q)</f>
        <v>0</v>
      </c>
      <c r="AC146" s="9">
        <f>SUMIF(ONLINE!$W:$W,EXCESS!P146,ONLINE!$Q:$Q)</f>
        <v>0</v>
      </c>
      <c r="AD146" s="9">
        <f t="shared" si="73"/>
        <v>0</v>
      </c>
      <c r="AE146" s="8"/>
      <c r="AF146" s="8">
        <f>SUMIF(WORKING!$Q:$Q,EXCESS!E146,WORKING!$J:$J)</f>
        <v>0</v>
      </c>
      <c r="AG146" s="8">
        <f>SUMIF(WORKING!$Q:$Q,EXCESS!F146,WORKING!$J:$J)</f>
        <v>0</v>
      </c>
      <c r="AH146" s="8">
        <f>SUMIF(WORKING!$Q:$Q,EXCESS!G146,WORKING!$J:$J)</f>
        <v>0</v>
      </c>
      <c r="AI146" s="8">
        <f>SUMIF(WORKING!$Q:$Q,EXCESS!H146,WORKING!$J:$J)</f>
        <v>0</v>
      </c>
      <c r="AJ146" s="8">
        <f>SUMIF(WORKING!$Q:$Q,EXCESS!I146,WORKING!$J:$J)</f>
        <v>0</v>
      </c>
      <c r="AK146" s="8">
        <f>SUMIF(WORKING!$Q:$Q,EXCESS!J146,WORKING!$J:$J)</f>
        <v>0</v>
      </c>
      <c r="AL146" s="8">
        <f>SUMIF(WORKING!$Q:$Q,EXCESS!K146,WORKING!$J:$J)</f>
        <v>0</v>
      </c>
      <c r="AM146" s="8">
        <f>SUMIF(WORKING!$Q:$Q,EXCESS!L146,WORKING!$J:$J)</f>
        <v>0</v>
      </c>
      <c r="AN146" s="8">
        <f>SUMIF(WORKING!$Q:$Q,EXCESS!M146,WORKING!$J:$J)</f>
        <v>0</v>
      </c>
      <c r="AO146" s="8">
        <f>SUMIF(WORKING!$Q:$Q,EXCESS!N146,WORKING!$J:$J)</f>
        <v>0</v>
      </c>
      <c r="AP146" s="8">
        <f>SUMIF(WORKING!$Q:$Q,EXCESS!O146,WORKING!$J:$J)</f>
        <v>0</v>
      </c>
      <c r="AQ146" s="8">
        <f>SUMIF(WORKING!$Q:$Q,EXCESS!P146,WORKING!$J:$J)</f>
        <v>0</v>
      </c>
      <c r="AR146" s="8">
        <f t="shared" si="74"/>
        <v>0</v>
      </c>
      <c r="AT146" s="9">
        <f t="shared" si="75"/>
        <v>0</v>
      </c>
      <c r="AU146" s="9">
        <f t="shared" si="76"/>
        <v>0</v>
      </c>
      <c r="AV146" s="9">
        <f t="shared" si="77"/>
        <v>0</v>
      </c>
      <c r="AW146" s="9">
        <f t="shared" si="78"/>
        <v>0</v>
      </c>
      <c r="AX146" s="9">
        <f t="shared" si="79"/>
        <v>0</v>
      </c>
      <c r="AY146" s="9">
        <f t="shared" si="80"/>
        <v>0</v>
      </c>
      <c r="AZ146" s="9">
        <f t="shared" si="81"/>
        <v>0</v>
      </c>
      <c r="BA146" s="9">
        <f t="shared" si="82"/>
        <v>0</v>
      </c>
      <c r="BB146" s="9">
        <f t="shared" si="83"/>
        <v>0</v>
      </c>
      <c r="BC146" s="9">
        <f t="shared" si="84"/>
        <v>0</v>
      </c>
      <c r="BD146" s="9">
        <f t="shared" si="85"/>
        <v>0</v>
      </c>
      <c r="BE146" s="9">
        <f t="shared" si="86"/>
        <v>0</v>
      </c>
      <c r="BF146" s="9">
        <f t="shared" si="87"/>
        <v>0</v>
      </c>
    </row>
    <row r="147" spans="1:58">
      <c r="A147" s="7">
        <v>142</v>
      </c>
      <c r="B147" s="8" t="e">
        <f t="array" ref="B147">+INDEX(FILED!$B$4:$B$1003,SMALL(IF(EXCESS!$B$5=FILED!$Q$4:$Q$1003,ROW(FILED!$Q$4:$Q$1003)-ROW(FILED!$Q$4)+1),EXCESS!A147))</f>
        <v>#NUM!</v>
      </c>
      <c r="C147" s="8">
        <f t="shared" si="72"/>
        <v>0</v>
      </c>
      <c r="D147" s="97" t="str">
        <f>+IFERROR(VLOOKUP(B147,FILED!$B$4:$C$1003,2,FALSE),"")</f>
        <v/>
      </c>
      <c r="E147" s="97" t="str">
        <f t="shared" si="60"/>
        <v>0 42826</v>
      </c>
      <c r="F147" s="97" t="str">
        <f t="shared" si="61"/>
        <v>0 42856</v>
      </c>
      <c r="G147" s="97" t="str">
        <f t="shared" si="62"/>
        <v>0 42887</v>
      </c>
      <c r="H147" s="97" t="str">
        <f t="shared" si="63"/>
        <v>0 42917</v>
      </c>
      <c r="I147" s="97" t="str">
        <f t="shared" si="64"/>
        <v>0 42948</v>
      </c>
      <c r="J147" s="97" t="str">
        <f t="shared" si="65"/>
        <v>0 42979</v>
      </c>
      <c r="K147" s="97" t="str">
        <f t="shared" si="66"/>
        <v>0 43009</v>
      </c>
      <c r="L147" s="97" t="str">
        <f t="shared" si="67"/>
        <v>0 43040</v>
      </c>
      <c r="M147" s="97" t="str">
        <f t="shared" si="68"/>
        <v>0 43070</v>
      </c>
      <c r="N147" s="97" t="str">
        <f t="shared" si="69"/>
        <v>0 43101</v>
      </c>
      <c r="O147" s="97" t="str">
        <f t="shared" si="70"/>
        <v>0 43132</v>
      </c>
      <c r="P147" s="97" t="str">
        <f t="shared" si="71"/>
        <v>0 43160</v>
      </c>
      <c r="Q147" s="8">
        <f>IFERROR(VLOOKUP(C147,ONLINE!$B$5:$C$5103,2,FALSE),0)</f>
        <v>0</v>
      </c>
      <c r="R147" s="9">
        <f>SUMIF(ONLINE!$W:$W,EXCESS!E147,ONLINE!$Q:$Q)</f>
        <v>0</v>
      </c>
      <c r="S147" s="9">
        <f>SUMIF(ONLINE!$W:$W,EXCESS!F147,ONLINE!$Q:$Q)</f>
        <v>0</v>
      </c>
      <c r="T147" s="9">
        <f>SUMIF(ONLINE!$W:$W,EXCESS!G147,ONLINE!$Q:$Q)</f>
        <v>0</v>
      </c>
      <c r="U147" s="9">
        <f>SUMIF(ONLINE!$W:$W,EXCESS!H147,ONLINE!$Q:$Q)</f>
        <v>0</v>
      </c>
      <c r="V147" s="9">
        <f>SUMIF(ONLINE!$W:$W,EXCESS!I147,ONLINE!$Q:$Q)</f>
        <v>0</v>
      </c>
      <c r="W147" s="9">
        <f>SUMIF(ONLINE!$W:$W,EXCESS!J147,ONLINE!$Q:$Q)</f>
        <v>0</v>
      </c>
      <c r="X147" s="9">
        <f>SUMIF(ONLINE!$W:$W,EXCESS!K147,ONLINE!$Q:$Q)</f>
        <v>0</v>
      </c>
      <c r="Y147" s="9">
        <f>SUMIF(ONLINE!$W:$W,EXCESS!L147,ONLINE!$Q:$Q)</f>
        <v>0</v>
      </c>
      <c r="Z147" s="9">
        <f>SUMIF(ONLINE!$W:$W,EXCESS!M147,ONLINE!$Q:$Q)</f>
        <v>0</v>
      </c>
      <c r="AA147" s="9">
        <f>SUMIF(ONLINE!$W:$W,EXCESS!N147,ONLINE!$Q:$Q)</f>
        <v>0</v>
      </c>
      <c r="AB147" s="9">
        <f>SUMIF(ONLINE!$W:$W,EXCESS!O147,ONLINE!$Q:$Q)</f>
        <v>0</v>
      </c>
      <c r="AC147" s="9">
        <f>SUMIF(ONLINE!$W:$W,EXCESS!P147,ONLINE!$Q:$Q)</f>
        <v>0</v>
      </c>
      <c r="AD147" s="9">
        <f t="shared" si="73"/>
        <v>0</v>
      </c>
      <c r="AE147" s="8"/>
      <c r="AF147" s="8">
        <f>SUMIF(WORKING!$Q:$Q,EXCESS!E147,WORKING!$J:$J)</f>
        <v>0</v>
      </c>
      <c r="AG147" s="8">
        <f>SUMIF(WORKING!$Q:$Q,EXCESS!F147,WORKING!$J:$J)</f>
        <v>0</v>
      </c>
      <c r="AH147" s="8">
        <f>SUMIF(WORKING!$Q:$Q,EXCESS!G147,WORKING!$J:$J)</f>
        <v>0</v>
      </c>
      <c r="AI147" s="8">
        <f>SUMIF(WORKING!$Q:$Q,EXCESS!H147,WORKING!$J:$J)</f>
        <v>0</v>
      </c>
      <c r="AJ147" s="8">
        <f>SUMIF(WORKING!$Q:$Q,EXCESS!I147,WORKING!$J:$J)</f>
        <v>0</v>
      </c>
      <c r="AK147" s="8">
        <f>SUMIF(WORKING!$Q:$Q,EXCESS!J147,WORKING!$J:$J)</f>
        <v>0</v>
      </c>
      <c r="AL147" s="8">
        <f>SUMIF(WORKING!$Q:$Q,EXCESS!K147,WORKING!$J:$J)</f>
        <v>0</v>
      </c>
      <c r="AM147" s="8">
        <f>SUMIF(WORKING!$Q:$Q,EXCESS!L147,WORKING!$J:$J)</f>
        <v>0</v>
      </c>
      <c r="AN147" s="8">
        <f>SUMIF(WORKING!$Q:$Q,EXCESS!M147,WORKING!$J:$J)</f>
        <v>0</v>
      </c>
      <c r="AO147" s="8">
        <f>SUMIF(WORKING!$Q:$Q,EXCESS!N147,WORKING!$J:$J)</f>
        <v>0</v>
      </c>
      <c r="AP147" s="8">
        <f>SUMIF(WORKING!$Q:$Q,EXCESS!O147,WORKING!$J:$J)</f>
        <v>0</v>
      </c>
      <c r="AQ147" s="8">
        <f>SUMIF(WORKING!$Q:$Q,EXCESS!P147,WORKING!$J:$J)</f>
        <v>0</v>
      </c>
      <c r="AR147" s="8">
        <f t="shared" si="74"/>
        <v>0</v>
      </c>
      <c r="AT147" s="9">
        <f t="shared" si="75"/>
        <v>0</v>
      </c>
      <c r="AU147" s="9">
        <f t="shared" si="76"/>
        <v>0</v>
      </c>
      <c r="AV147" s="9">
        <f t="shared" si="77"/>
        <v>0</v>
      </c>
      <c r="AW147" s="9">
        <f t="shared" si="78"/>
        <v>0</v>
      </c>
      <c r="AX147" s="9">
        <f t="shared" si="79"/>
        <v>0</v>
      </c>
      <c r="AY147" s="9">
        <f t="shared" si="80"/>
        <v>0</v>
      </c>
      <c r="AZ147" s="9">
        <f t="shared" si="81"/>
        <v>0</v>
      </c>
      <c r="BA147" s="9">
        <f t="shared" si="82"/>
        <v>0</v>
      </c>
      <c r="BB147" s="9">
        <f t="shared" si="83"/>
        <v>0</v>
      </c>
      <c r="BC147" s="9">
        <f t="shared" si="84"/>
        <v>0</v>
      </c>
      <c r="BD147" s="9">
        <f t="shared" si="85"/>
        <v>0</v>
      </c>
      <c r="BE147" s="9">
        <f t="shared" si="86"/>
        <v>0</v>
      </c>
      <c r="BF147" s="9">
        <f t="shared" si="87"/>
        <v>0</v>
      </c>
    </row>
    <row r="148" spans="1:58">
      <c r="A148" s="7">
        <v>143</v>
      </c>
      <c r="B148" s="8" t="e">
        <f t="array" ref="B148">+INDEX(FILED!$B$4:$B$1003,SMALL(IF(EXCESS!$B$5=FILED!$Q$4:$Q$1003,ROW(FILED!$Q$4:$Q$1003)-ROW(FILED!$Q$4)+1),EXCESS!A148))</f>
        <v>#NUM!</v>
      </c>
      <c r="C148" s="8">
        <f t="shared" si="72"/>
        <v>0</v>
      </c>
      <c r="D148" s="97" t="str">
        <f>+IFERROR(VLOOKUP(B148,FILED!$B$4:$C$1003,2,FALSE),"")</f>
        <v/>
      </c>
      <c r="E148" s="97" t="str">
        <f t="shared" si="60"/>
        <v>0 42826</v>
      </c>
      <c r="F148" s="97" t="str">
        <f t="shared" si="61"/>
        <v>0 42856</v>
      </c>
      <c r="G148" s="97" t="str">
        <f t="shared" si="62"/>
        <v>0 42887</v>
      </c>
      <c r="H148" s="97" t="str">
        <f t="shared" si="63"/>
        <v>0 42917</v>
      </c>
      <c r="I148" s="97" t="str">
        <f t="shared" si="64"/>
        <v>0 42948</v>
      </c>
      <c r="J148" s="97" t="str">
        <f t="shared" si="65"/>
        <v>0 42979</v>
      </c>
      <c r="K148" s="97" t="str">
        <f t="shared" si="66"/>
        <v>0 43009</v>
      </c>
      <c r="L148" s="97" t="str">
        <f t="shared" si="67"/>
        <v>0 43040</v>
      </c>
      <c r="M148" s="97" t="str">
        <f t="shared" si="68"/>
        <v>0 43070</v>
      </c>
      <c r="N148" s="97" t="str">
        <f t="shared" si="69"/>
        <v>0 43101</v>
      </c>
      <c r="O148" s="97" t="str">
        <f t="shared" si="70"/>
        <v>0 43132</v>
      </c>
      <c r="P148" s="97" t="str">
        <f t="shared" si="71"/>
        <v>0 43160</v>
      </c>
      <c r="Q148" s="8">
        <f>IFERROR(VLOOKUP(C148,ONLINE!$B$5:$C$5103,2,FALSE),0)</f>
        <v>0</v>
      </c>
      <c r="R148" s="9">
        <f>SUMIF(ONLINE!$W:$W,EXCESS!E148,ONLINE!$Q:$Q)</f>
        <v>0</v>
      </c>
      <c r="S148" s="9">
        <f>SUMIF(ONLINE!$W:$W,EXCESS!F148,ONLINE!$Q:$Q)</f>
        <v>0</v>
      </c>
      <c r="T148" s="9">
        <f>SUMIF(ONLINE!$W:$W,EXCESS!G148,ONLINE!$Q:$Q)</f>
        <v>0</v>
      </c>
      <c r="U148" s="9">
        <f>SUMIF(ONLINE!$W:$W,EXCESS!H148,ONLINE!$Q:$Q)</f>
        <v>0</v>
      </c>
      <c r="V148" s="9">
        <f>SUMIF(ONLINE!$W:$W,EXCESS!I148,ONLINE!$Q:$Q)</f>
        <v>0</v>
      </c>
      <c r="W148" s="9">
        <f>SUMIF(ONLINE!$W:$W,EXCESS!J148,ONLINE!$Q:$Q)</f>
        <v>0</v>
      </c>
      <c r="X148" s="9">
        <f>SUMIF(ONLINE!$W:$W,EXCESS!K148,ONLINE!$Q:$Q)</f>
        <v>0</v>
      </c>
      <c r="Y148" s="9">
        <f>SUMIF(ONLINE!$W:$W,EXCESS!L148,ONLINE!$Q:$Q)</f>
        <v>0</v>
      </c>
      <c r="Z148" s="9">
        <f>SUMIF(ONLINE!$W:$W,EXCESS!M148,ONLINE!$Q:$Q)</f>
        <v>0</v>
      </c>
      <c r="AA148" s="9">
        <f>SUMIF(ONLINE!$W:$W,EXCESS!N148,ONLINE!$Q:$Q)</f>
        <v>0</v>
      </c>
      <c r="AB148" s="9">
        <f>SUMIF(ONLINE!$W:$W,EXCESS!O148,ONLINE!$Q:$Q)</f>
        <v>0</v>
      </c>
      <c r="AC148" s="9">
        <f>SUMIF(ONLINE!$W:$W,EXCESS!P148,ONLINE!$Q:$Q)</f>
        <v>0</v>
      </c>
      <c r="AD148" s="9">
        <f t="shared" si="73"/>
        <v>0</v>
      </c>
      <c r="AE148" s="8"/>
      <c r="AF148" s="8">
        <f>SUMIF(WORKING!$Q:$Q,EXCESS!E148,WORKING!$J:$J)</f>
        <v>0</v>
      </c>
      <c r="AG148" s="8">
        <f>SUMIF(WORKING!$Q:$Q,EXCESS!F148,WORKING!$J:$J)</f>
        <v>0</v>
      </c>
      <c r="AH148" s="8">
        <f>SUMIF(WORKING!$Q:$Q,EXCESS!G148,WORKING!$J:$J)</f>
        <v>0</v>
      </c>
      <c r="AI148" s="8">
        <f>SUMIF(WORKING!$Q:$Q,EXCESS!H148,WORKING!$J:$J)</f>
        <v>0</v>
      </c>
      <c r="AJ148" s="8">
        <f>SUMIF(WORKING!$Q:$Q,EXCESS!I148,WORKING!$J:$J)</f>
        <v>0</v>
      </c>
      <c r="AK148" s="8">
        <f>SUMIF(WORKING!$Q:$Q,EXCESS!J148,WORKING!$J:$J)</f>
        <v>0</v>
      </c>
      <c r="AL148" s="8">
        <f>SUMIF(WORKING!$Q:$Q,EXCESS!K148,WORKING!$J:$J)</f>
        <v>0</v>
      </c>
      <c r="AM148" s="8">
        <f>SUMIF(WORKING!$Q:$Q,EXCESS!L148,WORKING!$J:$J)</f>
        <v>0</v>
      </c>
      <c r="AN148" s="8">
        <f>SUMIF(WORKING!$Q:$Q,EXCESS!M148,WORKING!$J:$J)</f>
        <v>0</v>
      </c>
      <c r="AO148" s="8">
        <f>SUMIF(WORKING!$Q:$Q,EXCESS!N148,WORKING!$J:$J)</f>
        <v>0</v>
      </c>
      <c r="AP148" s="8">
        <f>SUMIF(WORKING!$Q:$Q,EXCESS!O148,WORKING!$J:$J)</f>
        <v>0</v>
      </c>
      <c r="AQ148" s="8">
        <f>SUMIF(WORKING!$Q:$Q,EXCESS!P148,WORKING!$J:$J)</f>
        <v>0</v>
      </c>
      <c r="AR148" s="8">
        <f t="shared" si="74"/>
        <v>0</v>
      </c>
      <c r="AT148" s="9">
        <f t="shared" si="75"/>
        <v>0</v>
      </c>
      <c r="AU148" s="9">
        <f t="shared" si="76"/>
        <v>0</v>
      </c>
      <c r="AV148" s="9">
        <f t="shared" si="77"/>
        <v>0</v>
      </c>
      <c r="AW148" s="9">
        <f t="shared" si="78"/>
        <v>0</v>
      </c>
      <c r="AX148" s="9">
        <f t="shared" si="79"/>
        <v>0</v>
      </c>
      <c r="AY148" s="9">
        <f t="shared" si="80"/>
        <v>0</v>
      </c>
      <c r="AZ148" s="9">
        <f t="shared" si="81"/>
        <v>0</v>
      </c>
      <c r="BA148" s="9">
        <f t="shared" si="82"/>
        <v>0</v>
      </c>
      <c r="BB148" s="9">
        <f t="shared" si="83"/>
        <v>0</v>
      </c>
      <c r="BC148" s="9">
        <f t="shared" si="84"/>
        <v>0</v>
      </c>
      <c r="BD148" s="9">
        <f t="shared" si="85"/>
        <v>0</v>
      </c>
      <c r="BE148" s="9">
        <f t="shared" si="86"/>
        <v>0</v>
      </c>
      <c r="BF148" s="9">
        <f t="shared" si="87"/>
        <v>0</v>
      </c>
    </row>
    <row r="149" spans="1:58">
      <c r="A149" s="7">
        <v>144</v>
      </c>
      <c r="B149" s="8" t="e">
        <f t="array" ref="B149">+INDEX(FILED!$B$4:$B$1003,SMALL(IF(EXCESS!$B$5=FILED!$Q$4:$Q$1003,ROW(FILED!$Q$4:$Q$1003)-ROW(FILED!$Q$4)+1),EXCESS!A149))</f>
        <v>#NUM!</v>
      </c>
      <c r="C149" s="8">
        <f t="shared" si="72"/>
        <v>0</v>
      </c>
      <c r="D149" s="97" t="str">
        <f>+IFERROR(VLOOKUP(B149,FILED!$B$4:$C$1003,2,FALSE),"")</f>
        <v/>
      </c>
      <c r="E149" s="97" t="str">
        <f t="shared" si="60"/>
        <v>0 42826</v>
      </c>
      <c r="F149" s="97" t="str">
        <f t="shared" si="61"/>
        <v>0 42856</v>
      </c>
      <c r="G149" s="97" t="str">
        <f t="shared" si="62"/>
        <v>0 42887</v>
      </c>
      <c r="H149" s="97" t="str">
        <f t="shared" si="63"/>
        <v>0 42917</v>
      </c>
      <c r="I149" s="97" t="str">
        <f t="shared" si="64"/>
        <v>0 42948</v>
      </c>
      <c r="J149" s="97" t="str">
        <f t="shared" si="65"/>
        <v>0 42979</v>
      </c>
      <c r="K149" s="97" t="str">
        <f t="shared" si="66"/>
        <v>0 43009</v>
      </c>
      <c r="L149" s="97" t="str">
        <f t="shared" si="67"/>
        <v>0 43040</v>
      </c>
      <c r="M149" s="97" t="str">
        <f t="shared" si="68"/>
        <v>0 43070</v>
      </c>
      <c r="N149" s="97" t="str">
        <f t="shared" si="69"/>
        <v>0 43101</v>
      </c>
      <c r="O149" s="97" t="str">
        <f t="shared" si="70"/>
        <v>0 43132</v>
      </c>
      <c r="P149" s="97" t="str">
        <f t="shared" si="71"/>
        <v>0 43160</v>
      </c>
      <c r="Q149" s="8">
        <f>IFERROR(VLOOKUP(C149,ONLINE!$B$5:$C$5103,2,FALSE),0)</f>
        <v>0</v>
      </c>
      <c r="R149" s="9">
        <f>SUMIF(ONLINE!$W:$W,EXCESS!E149,ONLINE!$Q:$Q)</f>
        <v>0</v>
      </c>
      <c r="S149" s="9">
        <f>SUMIF(ONLINE!$W:$W,EXCESS!F149,ONLINE!$Q:$Q)</f>
        <v>0</v>
      </c>
      <c r="T149" s="9">
        <f>SUMIF(ONLINE!$W:$W,EXCESS!G149,ONLINE!$Q:$Q)</f>
        <v>0</v>
      </c>
      <c r="U149" s="9">
        <f>SUMIF(ONLINE!$W:$W,EXCESS!H149,ONLINE!$Q:$Q)</f>
        <v>0</v>
      </c>
      <c r="V149" s="9">
        <f>SUMIF(ONLINE!$W:$W,EXCESS!I149,ONLINE!$Q:$Q)</f>
        <v>0</v>
      </c>
      <c r="W149" s="9">
        <f>SUMIF(ONLINE!$W:$W,EXCESS!J149,ONLINE!$Q:$Q)</f>
        <v>0</v>
      </c>
      <c r="X149" s="9">
        <f>SUMIF(ONLINE!$W:$W,EXCESS!K149,ONLINE!$Q:$Q)</f>
        <v>0</v>
      </c>
      <c r="Y149" s="9">
        <f>SUMIF(ONLINE!$W:$W,EXCESS!L149,ONLINE!$Q:$Q)</f>
        <v>0</v>
      </c>
      <c r="Z149" s="9">
        <f>SUMIF(ONLINE!$W:$W,EXCESS!M149,ONLINE!$Q:$Q)</f>
        <v>0</v>
      </c>
      <c r="AA149" s="9">
        <f>SUMIF(ONLINE!$W:$W,EXCESS!N149,ONLINE!$Q:$Q)</f>
        <v>0</v>
      </c>
      <c r="AB149" s="9">
        <f>SUMIF(ONLINE!$W:$W,EXCESS!O149,ONLINE!$Q:$Q)</f>
        <v>0</v>
      </c>
      <c r="AC149" s="9">
        <f>SUMIF(ONLINE!$W:$W,EXCESS!P149,ONLINE!$Q:$Q)</f>
        <v>0</v>
      </c>
      <c r="AD149" s="9">
        <f t="shared" si="73"/>
        <v>0</v>
      </c>
      <c r="AE149" s="8"/>
      <c r="AF149" s="8">
        <f>SUMIF(WORKING!$Q:$Q,EXCESS!E149,WORKING!$J:$J)</f>
        <v>0</v>
      </c>
      <c r="AG149" s="8">
        <f>SUMIF(WORKING!$Q:$Q,EXCESS!F149,WORKING!$J:$J)</f>
        <v>0</v>
      </c>
      <c r="AH149" s="8">
        <f>SUMIF(WORKING!$Q:$Q,EXCESS!G149,WORKING!$J:$J)</f>
        <v>0</v>
      </c>
      <c r="AI149" s="8">
        <f>SUMIF(WORKING!$Q:$Q,EXCESS!H149,WORKING!$J:$J)</f>
        <v>0</v>
      </c>
      <c r="AJ149" s="8">
        <f>SUMIF(WORKING!$Q:$Q,EXCESS!I149,WORKING!$J:$J)</f>
        <v>0</v>
      </c>
      <c r="AK149" s="8">
        <f>SUMIF(WORKING!$Q:$Q,EXCESS!J149,WORKING!$J:$J)</f>
        <v>0</v>
      </c>
      <c r="AL149" s="8">
        <f>SUMIF(WORKING!$Q:$Q,EXCESS!K149,WORKING!$J:$J)</f>
        <v>0</v>
      </c>
      <c r="AM149" s="8">
        <f>SUMIF(WORKING!$Q:$Q,EXCESS!L149,WORKING!$J:$J)</f>
        <v>0</v>
      </c>
      <c r="AN149" s="8">
        <f>SUMIF(WORKING!$Q:$Q,EXCESS!M149,WORKING!$J:$J)</f>
        <v>0</v>
      </c>
      <c r="AO149" s="8">
        <f>SUMIF(WORKING!$Q:$Q,EXCESS!N149,WORKING!$J:$J)</f>
        <v>0</v>
      </c>
      <c r="AP149" s="8">
        <f>SUMIF(WORKING!$Q:$Q,EXCESS!O149,WORKING!$J:$J)</f>
        <v>0</v>
      </c>
      <c r="AQ149" s="8">
        <f>SUMIF(WORKING!$Q:$Q,EXCESS!P149,WORKING!$J:$J)</f>
        <v>0</v>
      </c>
      <c r="AR149" s="8">
        <f t="shared" si="74"/>
        <v>0</v>
      </c>
      <c r="AT149" s="9">
        <f t="shared" si="75"/>
        <v>0</v>
      </c>
      <c r="AU149" s="9">
        <f t="shared" si="76"/>
        <v>0</v>
      </c>
      <c r="AV149" s="9">
        <f t="shared" si="77"/>
        <v>0</v>
      </c>
      <c r="AW149" s="9">
        <f t="shared" si="78"/>
        <v>0</v>
      </c>
      <c r="AX149" s="9">
        <f t="shared" si="79"/>
        <v>0</v>
      </c>
      <c r="AY149" s="9">
        <f t="shared" si="80"/>
        <v>0</v>
      </c>
      <c r="AZ149" s="9">
        <f t="shared" si="81"/>
        <v>0</v>
      </c>
      <c r="BA149" s="9">
        <f t="shared" si="82"/>
        <v>0</v>
      </c>
      <c r="BB149" s="9">
        <f t="shared" si="83"/>
        <v>0</v>
      </c>
      <c r="BC149" s="9">
        <f t="shared" si="84"/>
        <v>0</v>
      </c>
      <c r="BD149" s="9">
        <f t="shared" si="85"/>
        <v>0</v>
      </c>
      <c r="BE149" s="9">
        <f t="shared" si="86"/>
        <v>0</v>
      </c>
      <c r="BF149" s="9">
        <f t="shared" si="87"/>
        <v>0</v>
      </c>
    </row>
    <row r="150" spans="1:58">
      <c r="A150" s="7">
        <v>145</v>
      </c>
      <c r="B150" s="8" t="e">
        <f t="array" ref="B150">+INDEX(FILED!$B$4:$B$1003,SMALL(IF(EXCESS!$B$5=FILED!$Q$4:$Q$1003,ROW(FILED!$Q$4:$Q$1003)-ROW(FILED!$Q$4)+1),EXCESS!A150))</f>
        <v>#NUM!</v>
      </c>
      <c r="C150" s="8">
        <f t="shared" si="72"/>
        <v>0</v>
      </c>
      <c r="D150" s="97" t="str">
        <f>+IFERROR(VLOOKUP(B150,FILED!$B$4:$C$1003,2,FALSE),"")</f>
        <v/>
      </c>
      <c r="E150" s="97" t="str">
        <f t="shared" si="60"/>
        <v>0 42826</v>
      </c>
      <c r="F150" s="97" t="str">
        <f t="shared" si="61"/>
        <v>0 42856</v>
      </c>
      <c r="G150" s="97" t="str">
        <f t="shared" si="62"/>
        <v>0 42887</v>
      </c>
      <c r="H150" s="97" t="str">
        <f t="shared" si="63"/>
        <v>0 42917</v>
      </c>
      <c r="I150" s="97" t="str">
        <f t="shared" si="64"/>
        <v>0 42948</v>
      </c>
      <c r="J150" s="97" t="str">
        <f t="shared" si="65"/>
        <v>0 42979</v>
      </c>
      <c r="K150" s="97" t="str">
        <f t="shared" si="66"/>
        <v>0 43009</v>
      </c>
      <c r="L150" s="97" t="str">
        <f t="shared" si="67"/>
        <v>0 43040</v>
      </c>
      <c r="M150" s="97" t="str">
        <f t="shared" si="68"/>
        <v>0 43070</v>
      </c>
      <c r="N150" s="97" t="str">
        <f t="shared" si="69"/>
        <v>0 43101</v>
      </c>
      <c r="O150" s="97" t="str">
        <f t="shared" si="70"/>
        <v>0 43132</v>
      </c>
      <c r="P150" s="97" t="str">
        <f t="shared" si="71"/>
        <v>0 43160</v>
      </c>
      <c r="Q150" s="8">
        <f>IFERROR(VLOOKUP(C150,ONLINE!$B$5:$C$5103,2,FALSE),0)</f>
        <v>0</v>
      </c>
      <c r="R150" s="9">
        <f>SUMIF(ONLINE!$W:$W,EXCESS!E150,ONLINE!$Q:$Q)</f>
        <v>0</v>
      </c>
      <c r="S150" s="9">
        <f>SUMIF(ONLINE!$W:$W,EXCESS!F150,ONLINE!$Q:$Q)</f>
        <v>0</v>
      </c>
      <c r="T150" s="9">
        <f>SUMIF(ONLINE!$W:$W,EXCESS!G150,ONLINE!$Q:$Q)</f>
        <v>0</v>
      </c>
      <c r="U150" s="9">
        <f>SUMIF(ONLINE!$W:$W,EXCESS!H150,ONLINE!$Q:$Q)</f>
        <v>0</v>
      </c>
      <c r="V150" s="9">
        <f>SUMIF(ONLINE!$W:$W,EXCESS!I150,ONLINE!$Q:$Q)</f>
        <v>0</v>
      </c>
      <c r="W150" s="9">
        <f>SUMIF(ONLINE!$W:$W,EXCESS!J150,ONLINE!$Q:$Q)</f>
        <v>0</v>
      </c>
      <c r="X150" s="9">
        <f>SUMIF(ONLINE!$W:$W,EXCESS!K150,ONLINE!$Q:$Q)</f>
        <v>0</v>
      </c>
      <c r="Y150" s="9">
        <f>SUMIF(ONLINE!$W:$W,EXCESS!L150,ONLINE!$Q:$Q)</f>
        <v>0</v>
      </c>
      <c r="Z150" s="9">
        <f>SUMIF(ONLINE!$W:$W,EXCESS!M150,ONLINE!$Q:$Q)</f>
        <v>0</v>
      </c>
      <c r="AA150" s="9">
        <f>SUMIF(ONLINE!$W:$W,EXCESS!N150,ONLINE!$Q:$Q)</f>
        <v>0</v>
      </c>
      <c r="AB150" s="9">
        <f>SUMIF(ONLINE!$W:$W,EXCESS!O150,ONLINE!$Q:$Q)</f>
        <v>0</v>
      </c>
      <c r="AC150" s="9">
        <f>SUMIF(ONLINE!$W:$W,EXCESS!P150,ONLINE!$Q:$Q)</f>
        <v>0</v>
      </c>
      <c r="AD150" s="9">
        <f t="shared" si="73"/>
        <v>0</v>
      </c>
      <c r="AE150" s="8"/>
      <c r="AF150" s="8">
        <f>SUMIF(WORKING!$Q:$Q,EXCESS!E150,WORKING!$J:$J)</f>
        <v>0</v>
      </c>
      <c r="AG150" s="8">
        <f>SUMIF(WORKING!$Q:$Q,EXCESS!F150,WORKING!$J:$J)</f>
        <v>0</v>
      </c>
      <c r="AH150" s="8">
        <f>SUMIF(WORKING!$Q:$Q,EXCESS!G150,WORKING!$J:$J)</f>
        <v>0</v>
      </c>
      <c r="AI150" s="8">
        <f>SUMIF(WORKING!$Q:$Q,EXCESS!H150,WORKING!$J:$J)</f>
        <v>0</v>
      </c>
      <c r="AJ150" s="8">
        <f>SUMIF(WORKING!$Q:$Q,EXCESS!I150,WORKING!$J:$J)</f>
        <v>0</v>
      </c>
      <c r="AK150" s="8">
        <f>SUMIF(WORKING!$Q:$Q,EXCESS!J150,WORKING!$J:$J)</f>
        <v>0</v>
      </c>
      <c r="AL150" s="8">
        <f>SUMIF(WORKING!$Q:$Q,EXCESS!K150,WORKING!$J:$J)</f>
        <v>0</v>
      </c>
      <c r="AM150" s="8">
        <f>SUMIF(WORKING!$Q:$Q,EXCESS!L150,WORKING!$J:$J)</f>
        <v>0</v>
      </c>
      <c r="AN150" s="8">
        <f>SUMIF(WORKING!$Q:$Q,EXCESS!M150,WORKING!$J:$J)</f>
        <v>0</v>
      </c>
      <c r="AO150" s="8">
        <f>SUMIF(WORKING!$Q:$Q,EXCESS!N150,WORKING!$J:$J)</f>
        <v>0</v>
      </c>
      <c r="AP150" s="8">
        <f>SUMIF(WORKING!$Q:$Q,EXCESS!O150,WORKING!$J:$J)</f>
        <v>0</v>
      </c>
      <c r="AQ150" s="8">
        <f>SUMIF(WORKING!$Q:$Q,EXCESS!P150,WORKING!$J:$J)</f>
        <v>0</v>
      </c>
      <c r="AR150" s="8">
        <f t="shared" si="74"/>
        <v>0</v>
      </c>
      <c r="AT150" s="9">
        <f t="shared" si="75"/>
        <v>0</v>
      </c>
      <c r="AU150" s="9">
        <f t="shared" si="76"/>
        <v>0</v>
      </c>
      <c r="AV150" s="9">
        <f t="shared" si="77"/>
        <v>0</v>
      </c>
      <c r="AW150" s="9">
        <f t="shared" si="78"/>
        <v>0</v>
      </c>
      <c r="AX150" s="9">
        <f t="shared" si="79"/>
        <v>0</v>
      </c>
      <c r="AY150" s="9">
        <f t="shared" si="80"/>
        <v>0</v>
      </c>
      <c r="AZ150" s="9">
        <f t="shared" si="81"/>
        <v>0</v>
      </c>
      <c r="BA150" s="9">
        <f t="shared" si="82"/>
        <v>0</v>
      </c>
      <c r="BB150" s="9">
        <f t="shared" si="83"/>
        <v>0</v>
      </c>
      <c r="BC150" s="9">
        <f t="shared" si="84"/>
        <v>0</v>
      </c>
      <c r="BD150" s="9">
        <f t="shared" si="85"/>
        <v>0</v>
      </c>
      <c r="BE150" s="9">
        <f t="shared" si="86"/>
        <v>0</v>
      </c>
      <c r="BF150" s="9">
        <f t="shared" si="87"/>
        <v>0</v>
      </c>
    </row>
    <row r="151" spans="1:58">
      <c r="A151" s="7">
        <v>146</v>
      </c>
      <c r="B151" s="8" t="e">
        <f t="array" ref="B151">+INDEX(FILED!$B$4:$B$1003,SMALL(IF(EXCESS!$B$5=FILED!$Q$4:$Q$1003,ROW(FILED!$Q$4:$Q$1003)-ROW(FILED!$Q$4)+1),EXCESS!A151))</f>
        <v>#NUM!</v>
      </c>
      <c r="C151" s="8">
        <f t="shared" si="72"/>
        <v>0</v>
      </c>
      <c r="D151" s="97" t="str">
        <f>+IFERROR(VLOOKUP(B151,FILED!$B$4:$C$1003,2,FALSE),"")</f>
        <v/>
      </c>
      <c r="E151" s="97" t="str">
        <f t="shared" si="60"/>
        <v>0 42826</v>
      </c>
      <c r="F151" s="97" t="str">
        <f t="shared" si="61"/>
        <v>0 42856</v>
      </c>
      <c r="G151" s="97" t="str">
        <f t="shared" si="62"/>
        <v>0 42887</v>
      </c>
      <c r="H151" s="97" t="str">
        <f t="shared" si="63"/>
        <v>0 42917</v>
      </c>
      <c r="I151" s="97" t="str">
        <f t="shared" si="64"/>
        <v>0 42948</v>
      </c>
      <c r="J151" s="97" t="str">
        <f t="shared" si="65"/>
        <v>0 42979</v>
      </c>
      <c r="K151" s="97" t="str">
        <f t="shared" si="66"/>
        <v>0 43009</v>
      </c>
      <c r="L151" s="97" t="str">
        <f t="shared" si="67"/>
        <v>0 43040</v>
      </c>
      <c r="M151" s="97" t="str">
        <f t="shared" si="68"/>
        <v>0 43070</v>
      </c>
      <c r="N151" s="97" t="str">
        <f t="shared" si="69"/>
        <v>0 43101</v>
      </c>
      <c r="O151" s="97" t="str">
        <f t="shared" si="70"/>
        <v>0 43132</v>
      </c>
      <c r="P151" s="97" t="str">
        <f t="shared" si="71"/>
        <v>0 43160</v>
      </c>
      <c r="Q151" s="8">
        <f>IFERROR(VLOOKUP(C151,ONLINE!$B$5:$C$5103,2,FALSE),0)</f>
        <v>0</v>
      </c>
      <c r="R151" s="9">
        <f>SUMIF(ONLINE!$W:$W,EXCESS!E151,ONLINE!$Q:$Q)</f>
        <v>0</v>
      </c>
      <c r="S151" s="9">
        <f>SUMIF(ONLINE!$W:$W,EXCESS!F151,ONLINE!$Q:$Q)</f>
        <v>0</v>
      </c>
      <c r="T151" s="9">
        <f>SUMIF(ONLINE!$W:$W,EXCESS!G151,ONLINE!$Q:$Q)</f>
        <v>0</v>
      </c>
      <c r="U151" s="9">
        <f>SUMIF(ONLINE!$W:$W,EXCESS!H151,ONLINE!$Q:$Q)</f>
        <v>0</v>
      </c>
      <c r="V151" s="9">
        <f>SUMIF(ONLINE!$W:$W,EXCESS!I151,ONLINE!$Q:$Q)</f>
        <v>0</v>
      </c>
      <c r="W151" s="9">
        <f>SUMIF(ONLINE!$W:$W,EXCESS!J151,ONLINE!$Q:$Q)</f>
        <v>0</v>
      </c>
      <c r="X151" s="9">
        <f>SUMIF(ONLINE!$W:$W,EXCESS!K151,ONLINE!$Q:$Q)</f>
        <v>0</v>
      </c>
      <c r="Y151" s="9">
        <f>SUMIF(ONLINE!$W:$W,EXCESS!L151,ONLINE!$Q:$Q)</f>
        <v>0</v>
      </c>
      <c r="Z151" s="9">
        <f>SUMIF(ONLINE!$W:$W,EXCESS!M151,ONLINE!$Q:$Q)</f>
        <v>0</v>
      </c>
      <c r="AA151" s="9">
        <f>SUMIF(ONLINE!$W:$W,EXCESS!N151,ONLINE!$Q:$Q)</f>
        <v>0</v>
      </c>
      <c r="AB151" s="9">
        <f>SUMIF(ONLINE!$W:$W,EXCESS!O151,ONLINE!$Q:$Q)</f>
        <v>0</v>
      </c>
      <c r="AC151" s="9">
        <f>SUMIF(ONLINE!$W:$W,EXCESS!P151,ONLINE!$Q:$Q)</f>
        <v>0</v>
      </c>
      <c r="AD151" s="9">
        <f t="shared" si="73"/>
        <v>0</v>
      </c>
      <c r="AE151" s="8"/>
      <c r="AF151" s="8">
        <f>SUMIF(WORKING!$Q:$Q,EXCESS!E151,WORKING!$J:$J)</f>
        <v>0</v>
      </c>
      <c r="AG151" s="8">
        <f>SUMIF(WORKING!$Q:$Q,EXCESS!F151,WORKING!$J:$J)</f>
        <v>0</v>
      </c>
      <c r="AH151" s="8">
        <f>SUMIF(WORKING!$Q:$Q,EXCESS!G151,WORKING!$J:$J)</f>
        <v>0</v>
      </c>
      <c r="AI151" s="8">
        <f>SUMIF(WORKING!$Q:$Q,EXCESS!H151,WORKING!$J:$J)</f>
        <v>0</v>
      </c>
      <c r="AJ151" s="8">
        <f>SUMIF(WORKING!$Q:$Q,EXCESS!I151,WORKING!$J:$J)</f>
        <v>0</v>
      </c>
      <c r="AK151" s="8">
        <f>SUMIF(WORKING!$Q:$Q,EXCESS!J151,WORKING!$J:$J)</f>
        <v>0</v>
      </c>
      <c r="AL151" s="8">
        <f>SUMIF(WORKING!$Q:$Q,EXCESS!K151,WORKING!$J:$J)</f>
        <v>0</v>
      </c>
      <c r="AM151" s="8">
        <f>SUMIF(WORKING!$Q:$Q,EXCESS!L151,WORKING!$J:$J)</f>
        <v>0</v>
      </c>
      <c r="AN151" s="8">
        <f>SUMIF(WORKING!$Q:$Q,EXCESS!M151,WORKING!$J:$J)</f>
        <v>0</v>
      </c>
      <c r="AO151" s="8">
        <f>SUMIF(WORKING!$Q:$Q,EXCESS!N151,WORKING!$J:$J)</f>
        <v>0</v>
      </c>
      <c r="AP151" s="8">
        <f>SUMIF(WORKING!$Q:$Q,EXCESS!O151,WORKING!$J:$J)</f>
        <v>0</v>
      </c>
      <c r="AQ151" s="8">
        <f>SUMIF(WORKING!$Q:$Q,EXCESS!P151,WORKING!$J:$J)</f>
        <v>0</v>
      </c>
      <c r="AR151" s="8">
        <f t="shared" si="74"/>
        <v>0</v>
      </c>
      <c r="AT151" s="9">
        <f t="shared" si="75"/>
        <v>0</v>
      </c>
      <c r="AU151" s="9">
        <f t="shared" si="76"/>
        <v>0</v>
      </c>
      <c r="AV151" s="9">
        <f t="shared" si="77"/>
        <v>0</v>
      </c>
      <c r="AW151" s="9">
        <f t="shared" si="78"/>
        <v>0</v>
      </c>
      <c r="AX151" s="9">
        <f t="shared" si="79"/>
        <v>0</v>
      </c>
      <c r="AY151" s="9">
        <f t="shared" si="80"/>
        <v>0</v>
      </c>
      <c r="AZ151" s="9">
        <f t="shared" si="81"/>
        <v>0</v>
      </c>
      <c r="BA151" s="9">
        <f t="shared" si="82"/>
        <v>0</v>
      </c>
      <c r="BB151" s="9">
        <f t="shared" si="83"/>
        <v>0</v>
      </c>
      <c r="BC151" s="9">
        <f t="shared" si="84"/>
        <v>0</v>
      </c>
      <c r="BD151" s="9">
        <f t="shared" si="85"/>
        <v>0</v>
      </c>
      <c r="BE151" s="9">
        <f t="shared" si="86"/>
        <v>0</v>
      </c>
      <c r="BF151" s="9">
        <f t="shared" si="87"/>
        <v>0</v>
      </c>
    </row>
    <row r="152" spans="1:58">
      <c r="A152" s="7">
        <v>147</v>
      </c>
      <c r="B152" s="8" t="e">
        <f t="array" ref="B152">+INDEX(FILED!$B$4:$B$1003,SMALL(IF(EXCESS!$B$5=FILED!$Q$4:$Q$1003,ROW(FILED!$Q$4:$Q$1003)-ROW(FILED!$Q$4)+1),EXCESS!A152))</f>
        <v>#NUM!</v>
      </c>
      <c r="C152" s="8">
        <f t="shared" si="72"/>
        <v>0</v>
      </c>
      <c r="D152" s="97" t="str">
        <f>+IFERROR(VLOOKUP(B152,FILED!$B$4:$C$1003,2,FALSE),"")</f>
        <v/>
      </c>
      <c r="E152" s="97" t="str">
        <f t="shared" si="60"/>
        <v>0 42826</v>
      </c>
      <c r="F152" s="97" t="str">
        <f t="shared" si="61"/>
        <v>0 42856</v>
      </c>
      <c r="G152" s="97" t="str">
        <f t="shared" si="62"/>
        <v>0 42887</v>
      </c>
      <c r="H152" s="97" t="str">
        <f t="shared" si="63"/>
        <v>0 42917</v>
      </c>
      <c r="I152" s="97" t="str">
        <f t="shared" si="64"/>
        <v>0 42948</v>
      </c>
      <c r="J152" s="97" t="str">
        <f t="shared" si="65"/>
        <v>0 42979</v>
      </c>
      <c r="K152" s="97" t="str">
        <f t="shared" si="66"/>
        <v>0 43009</v>
      </c>
      <c r="L152" s="97" t="str">
        <f t="shared" si="67"/>
        <v>0 43040</v>
      </c>
      <c r="M152" s="97" t="str">
        <f t="shared" si="68"/>
        <v>0 43070</v>
      </c>
      <c r="N152" s="97" t="str">
        <f t="shared" si="69"/>
        <v>0 43101</v>
      </c>
      <c r="O152" s="97" t="str">
        <f t="shared" si="70"/>
        <v>0 43132</v>
      </c>
      <c r="P152" s="97" t="str">
        <f t="shared" si="71"/>
        <v>0 43160</v>
      </c>
      <c r="Q152" s="8">
        <f>IFERROR(VLOOKUP(C152,ONLINE!$B$5:$C$5103,2,FALSE),0)</f>
        <v>0</v>
      </c>
      <c r="R152" s="9">
        <f>SUMIF(ONLINE!$W:$W,EXCESS!E152,ONLINE!$Q:$Q)</f>
        <v>0</v>
      </c>
      <c r="S152" s="9">
        <f>SUMIF(ONLINE!$W:$W,EXCESS!F152,ONLINE!$Q:$Q)</f>
        <v>0</v>
      </c>
      <c r="T152" s="9">
        <f>SUMIF(ONLINE!$W:$W,EXCESS!G152,ONLINE!$Q:$Q)</f>
        <v>0</v>
      </c>
      <c r="U152" s="9">
        <f>SUMIF(ONLINE!$W:$W,EXCESS!H152,ONLINE!$Q:$Q)</f>
        <v>0</v>
      </c>
      <c r="V152" s="9">
        <f>SUMIF(ONLINE!$W:$W,EXCESS!I152,ONLINE!$Q:$Q)</f>
        <v>0</v>
      </c>
      <c r="W152" s="9">
        <f>SUMIF(ONLINE!$W:$W,EXCESS!J152,ONLINE!$Q:$Q)</f>
        <v>0</v>
      </c>
      <c r="X152" s="9">
        <f>SUMIF(ONLINE!$W:$W,EXCESS!K152,ONLINE!$Q:$Q)</f>
        <v>0</v>
      </c>
      <c r="Y152" s="9">
        <f>SUMIF(ONLINE!$W:$W,EXCESS!L152,ONLINE!$Q:$Q)</f>
        <v>0</v>
      </c>
      <c r="Z152" s="9">
        <f>SUMIF(ONLINE!$W:$W,EXCESS!M152,ONLINE!$Q:$Q)</f>
        <v>0</v>
      </c>
      <c r="AA152" s="9">
        <f>SUMIF(ONLINE!$W:$W,EXCESS!N152,ONLINE!$Q:$Q)</f>
        <v>0</v>
      </c>
      <c r="AB152" s="9">
        <f>SUMIF(ONLINE!$W:$W,EXCESS!O152,ONLINE!$Q:$Q)</f>
        <v>0</v>
      </c>
      <c r="AC152" s="9">
        <f>SUMIF(ONLINE!$W:$W,EXCESS!P152,ONLINE!$Q:$Q)</f>
        <v>0</v>
      </c>
      <c r="AD152" s="9">
        <f t="shared" si="73"/>
        <v>0</v>
      </c>
      <c r="AE152" s="8"/>
      <c r="AF152" s="8">
        <f>SUMIF(WORKING!$Q:$Q,EXCESS!E152,WORKING!$J:$J)</f>
        <v>0</v>
      </c>
      <c r="AG152" s="8">
        <f>SUMIF(WORKING!$Q:$Q,EXCESS!F152,WORKING!$J:$J)</f>
        <v>0</v>
      </c>
      <c r="AH152" s="8">
        <f>SUMIF(WORKING!$Q:$Q,EXCESS!G152,WORKING!$J:$J)</f>
        <v>0</v>
      </c>
      <c r="AI152" s="8">
        <f>SUMIF(WORKING!$Q:$Q,EXCESS!H152,WORKING!$J:$J)</f>
        <v>0</v>
      </c>
      <c r="AJ152" s="8">
        <f>SUMIF(WORKING!$Q:$Q,EXCESS!I152,WORKING!$J:$J)</f>
        <v>0</v>
      </c>
      <c r="AK152" s="8">
        <f>SUMIF(WORKING!$Q:$Q,EXCESS!J152,WORKING!$J:$J)</f>
        <v>0</v>
      </c>
      <c r="AL152" s="8">
        <f>SUMIF(WORKING!$Q:$Q,EXCESS!K152,WORKING!$J:$J)</f>
        <v>0</v>
      </c>
      <c r="AM152" s="8">
        <f>SUMIF(WORKING!$Q:$Q,EXCESS!L152,WORKING!$J:$J)</f>
        <v>0</v>
      </c>
      <c r="AN152" s="8">
        <f>SUMIF(WORKING!$Q:$Q,EXCESS!M152,WORKING!$J:$J)</f>
        <v>0</v>
      </c>
      <c r="AO152" s="8">
        <f>SUMIF(WORKING!$Q:$Q,EXCESS!N152,WORKING!$J:$J)</f>
        <v>0</v>
      </c>
      <c r="AP152" s="8">
        <f>SUMIF(WORKING!$Q:$Q,EXCESS!O152,WORKING!$J:$J)</f>
        <v>0</v>
      </c>
      <c r="AQ152" s="8">
        <f>SUMIF(WORKING!$Q:$Q,EXCESS!P152,WORKING!$J:$J)</f>
        <v>0</v>
      </c>
      <c r="AR152" s="8">
        <f t="shared" si="74"/>
        <v>0</v>
      </c>
      <c r="AT152" s="9">
        <f t="shared" si="75"/>
        <v>0</v>
      </c>
      <c r="AU152" s="9">
        <f t="shared" si="76"/>
        <v>0</v>
      </c>
      <c r="AV152" s="9">
        <f t="shared" si="77"/>
        <v>0</v>
      </c>
      <c r="AW152" s="9">
        <f t="shared" si="78"/>
        <v>0</v>
      </c>
      <c r="AX152" s="9">
        <f t="shared" si="79"/>
        <v>0</v>
      </c>
      <c r="AY152" s="9">
        <f t="shared" si="80"/>
        <v>0</v>
      </c>
      <c r="AZ152" s="9">
        <f t="shared" si="81"/>
        <v>0</v>
      </c>
      <c r="BA152" s="9">
        <f t="shared" si="82"/>
        <v>0</v>
      </c>
      <c r="BB152" s="9">
        <f t="shared" si="83"/>
        <v>0</v>
      </c>
      <c r="BC152" s="9">
        <f t="shared" si="84"/>
        <v>0</v>
      </c>
      <c r="BD152" s="9">
        <f t="shared" si="85"/>
        <v>0</v>
      </c>
      <c r="BE152" s="9">
        <f t="shared" si="86"/>
        <v>0</v>
      </c>
      <c r="BF152" s="9">
        <f t="shared" si="87"/>
        <v>0</v>
      </c>
    </row>
    <row r="153" spans="1:58">
      <c r="A153" s="7">
        <v>148</v>
      </c>
      <c r="B153" s="8" t="e">
        <f t="array" ref="B153">+INDEX(FILED!$B$4:$B$1003,SMALL(IF(EXCESS!$B$5=FILED!$Q$4:$Q$1003,ROW(FILED!$Q$4:$Q$1003)-ROW(FILED!$Q$4)+1),EXCESS!A153))</f>
        <v>#NUM!</v>
      </c>
      <c r="C153" s="8">
        <f t="shared" si="72"/>
        <v>0</v>
      </c>
      <c r="D153" s="97" t="str">
        <f>+IFERROR(VLOOKUP(B153,FILED!$B$4:$C$1003,2,FALSE),"")</f>
        <v/>
      </c>
      <c r="E153" s="97" t="str">
        <f t="shared" si="60"/>
        <v>0 42826</v>
      </c>
      <c r="F153" s="97" t="str">
        <f t="shared" si="61"/>
        <v>0 42856</v>
      </c>
      <c r="G153" s="97" t="str">
        <f t="shared" si="62"/>
        <v>0 42887</v>
      </c>
      <c r="H153" s="97" t="str">
        <f t="shared" si="63"/>
        <v>0 42917</v>
      </c>
      <c r="I153" s="97" t="str">
        <f t="shared" si="64"/>
        <v>0 42948</v>
      </c>
      <c r="J153" s="97" t="str">
        <f t="shared" si="65"/>
        <v>0 42979</v>
      </c>
      <c r="K153" s="97" t="str">
        <f t="shared" si="66"/>
        <v>0 43009</v>
      </c>
      <c r="L153" s="97" t="str">
        <f t="shared" si="67"/>
        <v>0 43040</v>
      </c>
      <c r="M153" s="97" t="str">
        <f t="shared" si="68"/>
        <v>0 43070</v>
      </c>
      <c r="N153" s="97" t="str">
        <f t="shared" si="69"/>
        <v>0 43101</v>
      </c>
      <c r="O153" s="97" t="str">
        <f t="shared" si="70"/>
        <v>0 43132</v>
      </c>
      <c r="P153" s="97" t="str">
        <f t="shared" si="71"/>
        <v>0 43160</v>
      </c>
      <c r="Q153" s="8">
        <f>IFERROR(VLOOKUP(C153,ONLINE!$B$5:$C$5103,2,FALSE),0)</f>
        <v>0</v>
      </c>
      <c r="R153" s="9">
        <f>SUMIF(ONLINE!$W:$W,EXCESS!E153,ONLINE!$Q:$Q)</f>
        <v>0</v>
      </c>
      <c r="S153" s="9">
        <f>SUMIF(ONLINE!$W:$W,EXCESS!F153,ONLINE!$Q:$Q)</f>
        <v>0</v>
      </c>
      <c r="T153" s="9">
        <f>SUMIF(ONLINE!$W:$W,EXCESS!G153,ONLINE!$Q:$Q)</f>
        <v>0</v>
      </c>
      <c r="U153" s="9">
        <f>SUMIF(ONLINE!$W:$W,EXCESS!H153,ONLINE!$Q:$Q)</f>
        <v>0</v>
      </c>
      <c r="V153" s="9">
        <f>SUMIF(ONLINE!$W:$W,EXCESS!I153,ONLINE!$Q:$Q)</f>
        <v>0</v>
      </c>
      <c r="W153" s="9">
        <f>SUMIF(ONLINE!$W:$W,EXCESS!J153,ONLINE!$Q:$Q)</f>
        <v>0</v>
      </c>
      <c r="X153" s="9">
        <f>SUMIF(ONLINE!$W:$W,EXCESS!K153,ONLINE!$Q:$Q)</f>
        <v>0</v>
      </c>
      <c r="Y153" s="9">
        <f>SUMIF(ONLINE!$W:$W,EXCESS!L153,ONLINE!$Q:$Q)</f>
        <v>0</v>
      </c>
      <c r="Z153" s="9">
        <f>SUMIF(ONLINE!$W:$W,EXCESS!M153,ONLINE!$Q:$Q)</f>
        <v>0</v>
      </c>
      <c r="AA153" s="9">
        <f>SUMIF(ONLINE!$W:$W,EXCESS!N153,ONLINE!$Q:$Q)</f>
        <v>0</v>
      </c>
      <c r="AB153" s="9">
        <f>SUMIF(ONLINE!$W:$W,EXCESS!O153,ONLINE!$Q:$Q)</f>
        <v>0</v>
      </c>
      <c r="AC153" s="9">
        <f>SUMIF(ONLINE!$W:$W,EXCESS!P153,ONLINE!$Q:$Q)</f>
        <v>0</v>
      </c>
      <c r="AD153" s="9">
        <f t="shared" si="73"/>
        <v>0</v>
      </c>
      <c r="AE153" s="8"/>
      <c r="AF153" s="8">
        <f>SUMIF(WORKING!$Q:$Q,EXCESS!E153,WORKING!$J:$J)</f>
        <v>0</v>
      </c>
      <c r="AG153" s="8">
        <f>SUMIF(WORKING!$Q:$Q,EXCESS!F153,WORKING!$J:$J)</f>
        <v>0</v>
      </c>
      <c r="AH153" s="8">
        <f>SUMIF(WORKING!$Q:$Q,EXCESS!G153,WORKING!$J:$J)</f>
        <v>0</v>
      </c>
      <c r="AI153" s="8">
        <f>SUMIF(WORKING!$Q:$Q,EXCESS!H153,WORKING!$J:$J)</f>
        <v>0</v>
      </c>
      <c r="AJ153" s="8">
        <f>SUMIF(WORKING!$Q:$Q,EXCESS!I153,WORKING!$J:$J)</f>
        <v>0</v>
      </c>
      <c r="AK153" s="8">
        <f>SUMIF(WORKING!$Q:$Q,EXCESS!J153,WORKING!$J:$J)</f>
        <v>0</v>
      </c>
      <c r="AL153" s="8">
        <f>SUMIF(WORKING!$Q:$Q,EXCESS!K153,WORKING!$J:$J)</f>
        <v>0</v>
      </c>
      <c r="AM153" s="8">
        <f>SUMIF(WORKING!$Q:$Q,EXCESS!L153,WORKING!$J:$J)</f>
        <v>0</v>
      </c>
      <c r="AN153" s="8">
        <f>SUMIF(WORKING!$Q:$Q,EXCESS!M153,WORKING!$J:$J)</f>
        <v>0</v>
      </c>
      <c r="AO153" s="8">
        <f>SUMIF(WORKING!$Q:$Q,EXCESS!N153,WORKING!$J:$J)</f>
        <v>0</v>
      </c>
      <c r="AP153" s="8">
        <f>SUMIF(WORKING!$Q:$Q,EXCESS!O153,WORKING!$J:$J)</f>
        <v>0</v>
      </c>
      <c r="AQ153" s="8">
        <f>SUMIF(WORKING!$Q:$Q,EXCESS!P153,WORKING!$J:$J)</f>
        <v>0</v>
      </c>
      <c r="AR153" s="8">
        <f t="shared" si="74"/>
        <v>0</v>
      </c>
      <c r="AT153" s="9">
        <f t="shared" si="75"/>
        <v>0</v>
      </c>
      <c r="AU153" s="9">
        <f t="shared" si="76"/>
        <v>0</v>
      </c>
      <c r="AV153" s="9">
        <f t="shared" si="77"/>
        <v>0</v>
      </c>
      <c r="AW153" s="9">
        <f t="shared" si="78"/>
        <v>0</v>
      </c>
      <c r="AX153" s="9">
        <f t="shared" si="79"/>
        <v>0</v>
      </c>
      <c r="AY153" s="9">
        <f t="shared" si="80"/>
        <v>0</v>
      </c>
      <c r="AZ153" s="9">
        <f t="shared" si="81"/>
        <v>0</v>
      </c>
      <c r="BA153" s="9">
        <f t="shared" si="82"/>
        <v>0</v>
      </c>
      <c r="BB153" s="9">
        <f t="shared" si="83"/>
        <v>0</v>
      </c>
      <c r="BC153" s="9">
        <f t="shared" si="84"/>
        <v>0</v>
      </c>
      <c r="BD153" s="9">
        <f t="shared" si="85"/>
        <v>0</v>
      </c>
      <c r="BE153" s="9">
        <f t="shared" si="86"/>
        <v>0</v>
      </c>
      <c r="BF153" s="9">
        <f t="shared" si="87"/>
        <v>0</v>
      </c>
    </row>
    <row r="154" spans="1:58">
      <c r="A154" s="7">
        <v>149</v>
      </c>
      <c r="B154" s="8" t="e">
        <f t="array" ref="B154">+INDEX(FILED!$B$4:$B$1003,SMALL(IF(EXCESS!$B$5=FILED!$Q$4:$Q$1003,ROW(FILED!$Q$4:$Q$1003)-ROW(FILED!$Q$4)+1),EXCESS!A154))</f>
        <v>#NUM!</v>
      </c>
      <c r="C154" s="8">
        <f t="shared" si="72"/>
        <v>0</v>
      </c>
      <c r="D154" s="97" t="str">
        <f>+IFERROR(VLOOKUP(B154,FILED!$B$4:$C$1003,2,FALSE),"")</f>
        <v/>
      </c>
      <c r="E154" s="97" t="str">
        <f t="shared" si="60"/>
        <v>0 42826</v>
      </c>
      <c r="F154" s="97" t="str">
        <f t="shared" si="61"/>
        <v>0 42856</v>
      </c>
      <c r="G154" s="97" t="str">
        <f t="shared" si="62"/>
        <v>0 42887</v>
      </c>
      <c r="H154" s="97" t="str">
        <f t="shared" si="63"/>
        <v>0 42917</v>
      </c>
      <c r="I154" s="97" t="str">
        <f t="shared" si="64"/>
        <v>0 42948</v>
      </c>
      <c r="J154" s="97" t="str">
        <f t="shared" si="65"/>
        <v>0 42979</v>
      </c>
      <c r="K154" s="97" t="str">
        <f t="shared" si="66"/>
        <v>0 43009</v>
      </c>
      <c r="L154" s="97" t="str">
        <f t="shared" si="67"/>
        <v>0 43040</v>
      </c>
      <c r="M154" s="97" t="str">
        <f t="shared" si="68"/>
        <v>0 43070</v>
      </c>
      <c r="N154" s="97" t="str">
        <f t="shared" si="69"/>
        <v>0 43101</v>
      </c>
      <c r="O154" s="97" t="str">
        <f t="shared" si="70"/>
        <v>0 43132</v>
      </c>
      <c r="P154" s="97" t="str">
        <f t="shared" si="71"/>
        <v>0 43160</v>
      </c>
      <c r="Q154" s="8">
        <f>IFERROR(VLOOKUP(C154,ONLINE!$B$5:$C$5103,2,FALSE),0)</f>
        <v>0</v>
      </c>
      <c r="R154" s="9">
        <f>SUMIF(ONLINE!$W:$W,EXCESS!E154,ONLINE!$Q:$Q)</f>
        <v>0</v>
      </c>
      <c r="S154" s="9">
        <f>SUMIF(ONLINE!$W:$W,EXCESS!F154,ONLINE!$Q:$Q)</f>
        <v>0</v>
      </c>
      <c r="T154" s="9">
        <f>SUMIF(ONLINE!$W:$W,EXCESS!G154,ONLINE!$Q:$Q)</f>
        <v>0</v>
      </c>
      <c r="U154" s="9">
        <f>SUMIF(ONLINE!$W:$W,EXCESS!H154,ONLINE!$Q:$Q)</f>
        <v>0</v>
      </c>
      <c r="V154" s="9">
        <f>SUMIF(ONLINE!$W:$W,EXCESS!I154,ONLINE!$Q:$Q)</f>
        <v>0</v>
      </c>
      <c r="W154" s="9">
        <f>SUMIF(ONLINE!$W:$W,EXCESS!J154,ONLINE!$Q:$Q)</f>
        <v>0</v>
      </c>
      <c r="X154" s="9">
        <f>SUMIF(ONLINE!$W:$W,EXCESS!K154,ONLINE!$Q:$Q)</f>
        <v>0</v>
      </c>
      <c r="Y154" s="9">
        <f>SUMIF(ONLINE!$W:$W,EXCESS!L154,ONLINE!$Q:$Q)</f>
        <v>0</v>
      </c>
      <c r="Z154" s="9">
        <f>SUMIF(ONLINE!$W:$W,EXCESS!M154,ONLINE!$Q:$Q)</f>
        <v>0</v>
      </c>
      <c r="AA154" s="9">
        <f>SUMIF(ONLINE!$W:$W,EXCESS!N154,ONLINE!$Q:$Q)</f>
        <v>0</v>
      </c>
      <c r="AB154" s="9">
        <f>SUMIF(ONLINE!$W:$W,EXCESS!O154,ONLINE!$Q:$Q)</f>
        <v>0</v>
      </c>
      <c r="AC154" s="9">
        <f>SUMIF(ONLINE!$W:$W,EXCESS!P154,ONLINE!$Q:$Q)</f>
        <v>0</v>
      </c>
      <c r="AD154" s="9">
        <f t="shared" si="73"/>
        <v>0</v>
      </c>
      <c r="AE154" s="8"/>
      <c r="AF154" s="8">
        <f>SUMIF(WORKING!$Q:$Q,EXCESS!E154,WORKING!$J:$J)</f>
        <v>0</v>
      </c>
      <c r="AG154" s="8">
        <f>SUMIF(WORKING!$Q:$Q,EXCESS!F154,WORKING!$J:$J)</f>
        <v>0</v>
      </c>
      <c r="AH154" s="8">
        <f>SUMIF(WORKING!$Q:$Q,EXCESS!G154,WORKING!$J:$J)</f>
        <v>0</v>
      </c>
      <c r="AI154" s="8">
        <f>SUMIF(WORKING!$Q:$Q,EXCESS!H154,WORKING!$J:$J)</f>
        <v>0</v>
      </c>
      <c r="AJ154" s="8">
        <f>SUMIF(WORKING!$Q:$Q,EXCESS!I154,WORKING!$J:$J)</f>
        <v>0</v>
      </c>
      <c r="AK154" s="8">
        <f>SUMIF(WORKING!$Q:$Q,EXCESS!J154,WORKING!$J:$J)</f>
        <v>0</v>
      </c>
      <c r="AL154" s="8">
        <f>SUMIF(WORKING!$Q:$Q,EXCESS!K154,WORKING!$J:$J)</f>
        <v>0</v>
      </c>
      <c r="AM154" s="8">
        <f>SUMIF(WORKING!$Q:$Q,EXCESS!L154,WORKING!$J:$J)</f>
        <v>0</v>
      </c>
      <c r="AN154" s="8">
        <f>SUMIF(WORKING!$Q:$Q,EXCESS!M154,WORKING!$J:$J)</f>
        <v>0</v>
      </c>
      <c r="AO154" s="8">
        <f>SUMIF(WORKING!$Q:$Q,EXCESS!N154,WORKING!$J:$J)</f>
        <v>0</v>
      </c>
      <c r="AP154" s="8">
        <f>SUMIF(WORKING!$Q:$Q,EXCESS!O154,WORKING!$J:$J)</f>
        <v>0</v>
      </c>
      <c r="AQ154" s="8">
        <f>SUMIF(WORKING!$Q:$Q,EXCESS!P154,WORKING!$J:$J)</f>
        <v>0</v>
      </c>
      <c r="AR154" s="8">
        <f t="shared" si="74"/>
        <v>0</v>
      </c>
      <c r="AT154" s="9">
        <f t="shared" si="75"/>
        <v>0</v>
      </c>
      <c r="AU154" s="9">
        <f t="shared" si="76"/>
        <v>0</v>
      </c>
      <c r="AV154" s="9">
        <f t="shared" si="77"/>
        <v>0</v>
      </c>
      <c r="AW154" s="9">
        <f t="shared" si="78"/>
        <v>0</v>
      </c>
      <c r="AX154" s="9">
        <f t="shared" si="79"/>
        <v>0</v>
      </c>
      <c r="AY154" s="9">
        <f t="shared" si="80"/>
        <v>0</v>
      </c>
      <c r="AZ154" s="9">
        <f t="shared" si="81"/>
        <v>0</v>
      </c>
      <c r="BA154" s="9">
        <f t="shared" si="82"/>
        <v>0</v>
      </c>
      <c r="BB154" s="9">
        <f t="shared" si="83"/>
        <v>0</v>
      </c>
      <c r="BC154" s="9">
        <f t="shared" si="84"/>
        <v>0</v>
      </c>
      <c r="BD154" s="9">
        <f t="shared" si="85"/>
        <v>0</v>
      </c>
      <c r="BE154" s="9">
        <f t="shared" si="86"/>
        <v>0</v>
      </c>
      <c r="BF154" s="9">
        <f t="shared" si="87"/>
        <v>0</v>
      </c>
    </row>
    <row r="155" spans="1:58">
      <c r="A155" s="7">
        <v>150</v>
      </c>
      <c r="B155" s="8" t="e">
        <f t="array" ref="B155">+INDEX(FILED!$B$4:$B$1003,SMALL(IF(EXCESS!$B$5=FILED!$Q$4:$Q$1003,ROW(FILED!$Q$4:$Q$1003)-ROW(FILED!$Q$4)+1),EXCESS!A155))</f>
        <v>#NUM!</v>
      </c>
      <c r="C155" s="8">
        <f t="shared" si="72"/>
        <v>0</v>
      </c>
      <c r="D155" s="97" t="str">
        <f>+IFERROR(VLOOKUP(B155,FILED!$B$4:$C$1003,2,FALSE),"")</f>
        <v/>
      </c>
      <c r="E155" s="97" t="str">
        <f t="shared" si="60"/>
        <v>0 42826</v>
      </c>
      <c r="F155" s="97" t="str">
        <f t="shared" si="61"/>
        <v>0 42856</v>
      </c>
      <c r="G155" s="97" t="str">
        <f t="shared" si="62"/>
        <v>0 42887</v>
      </c>
      <c r="H155" s="97" t="str">
        <f t="shared" si="63"/>
        <v>0 42917</v>
      </c>
      <c r="I155" s="97" t="str">
        <f t="shared" si="64"/>
        <v>0 42948</v>
      </c>
      <c r="J155" s="97" t="str">
        <f t="shared" si="65"/>
        <v>0 42979</v>
      </c>
      <c r="K155" s="97" t="str">
        <f t="shared" si="66"/>
        <v>0 43009</v>
      </c>
      <c r="L155" s="97" t="str">
        <f t="shared" si="67"/>
        <v>0 43040</v>
      </c>
      <c r="M155" s="97" t="str">
        <f t="shared" si="68"/>
        <v>0 43070</v>
      </c>
      <c r="N155" s="97" t="str">
        <f t="shared" si="69"/>
        <v>0 43101</v>
      </c>
      <c r="O155" s="97" t="str">
        <f t="shared" si="70"/>
        <v>0 43132</v>
      </c>
      <c r="P155" s="97" t="str">
        <f t="shared" si="71"/>
        <v>0 43160</v>
      </c>
      <c r="Q155" s="8">
        <f>IFERROR(VLOOKUP(C155,ONLINE!$B$5:$C$5103,2,FALSE),0)</f>
        <v>0</v>
      </c>
      <c r="R155" s="9">
        <f>SUMIF(ONLINE!$W:$W,EXCESS!E155,ONLINE!$Q:$Q)</f>
        <v>0</v>
      </c>
      <c r="S155" s="9">
        <f>SUMIF(ONLINE!$W:$W,EXCESS!F155,ONLINE!$Q:$Q)</f>
        <v>0</v>
      </c>
      <c r="T155" s="9">
        <f>SUMIF(ONLINE!$W:$W,EXCESS!G155,ONLINE!$Q:$Q)</f>
        <v>0</v>
      </c>
      <c r="U155" s="9">
        <f>SUMIF(ONLINE!$W:$W,EXCESS!H155,ONLINE!$Q:$Q)</f>
        <v>0</v>
      </c>
      <c r="V155" s="9">
        <f>SUMIF(ONLINE!$W:$W,EXCESS!I155,ONLINE!$Q:$Q)</f>
        <v>0</v>
      </c>
      <c r="W155" s="9">
        <f>SUMIF(ONLINE!$W:$W,EXCESS!J155,ONLINE!$Q:$Q)</f>
        <v>0</v>
      </c>
      <c r="X155" s="9">
        <f>SUMIF(ONLINE!$W:$W,EXCESS!K155,ONLINE!$Q:$Q)</f>
        <v>0</v>
      </c>
      <c r="Y155" s="9">
        <f>SUMIF(ONLINE!$W:$W,EXCESS!L155,ONLINE!$Q:$Q)</f>
        <v>0</v>
      </c>
      <c r="Z155" s="9">
        <f>SUMIF(ONLINE!$W:$W,EXCESS!M155,ONLINE!$Q:$Q)</f>
        <v>0</v>
      </c>
      <c r="AA155" s="9">
        <f>SUMIF(ONLINE!$W:$W,EXCESS!N155,ONLINE!$Q:$Q)</f>
        <v>0</v>
      </c>
      <c r="AB155" s="9">
        <f>SUMIF(ONLINE!$W:$W,EXCESS!O155,ONLINE!$Q:$Q)</f>
        <v>0</v>
      </c>
      <c r="AC155" s="9">
        <f>SUMIF(ONLINE!$W:$W,EXCESS!P155,ONLINE!$Q:$Q)</f>
        <v>0</v>
      </c>
      <c r="AD155" s="9">
        <f t="shared" si="73"/>
        <v>0</v>
      </c>
      <c r="AE155" s="8"/>
      <c r="AF155" s="8">
        <f>SUMIF(WORKING!$Q:$Q,EXCESS!E155,WORKING!$J:$J)</f>
        <v>0</v>
      </c>
      <c r="AG155" s="8">
        <f>SUMIF(WORKING!$Q:$Q,EXCESS!F155,WORKING!$J:$J)</f>
        <v>0</v>
      </c>
      <c r="AH155" s="8">
        <f>SUMIF(WORKING!$Q:$Q,EXCESS!G155,WORKING!$J:$J)</f>
        <v>0</v>
      </c>
      <c r="AI155" s="8">
        <f>SUMIF(WORKING!$Q:$Q,EXCESS!H155,WORKING!$J:$J)</f>
        <v>0</v>
      </c>
      <c r="AJ155" s="8">
        <f>SUMIF(WORKING!$Q:$Q,EXCESS!I155,WORKING!$J:$J)</f>
        <v>0</v>
      </c>
      <c r="AK155" s="8">
        <f>SUMIF(WORKING!$Q:$Q,EXCESS!J155,WORKING!$J:$J)</f>
        <v>0</v>
      </c>
      <c r="AL155" s="8">
        <f>SUMIF(WORKING!$Q:$Q,EXCESS!K155,WORKING!$J:$J)</f>
        <v>0</v>
      </c>
      <c r="AM155" s="8">
        <f>SUMIF(WORKING!$Q:$Q,EXCESS!L155,WORKING!$J:$J)</f>
        <v>0</v>
      </c>
      <c r="AN155" s="8">
        <f>SUMIF(WORKING!$Q:$Q,EXCESS!M155,WORKING!$J:$J)</f>
        <v>0</v>
      </c>
      <c r="AO155" s="8">
        <f>SUMIF(WORKING!$Q:$Q,EXCESS!N155,WORKING!$J:$J)</f>
        <v>0</v>
      </c>
      <c r="AP155" s="8">
        <f>SUMIF(WORKING!$Q:$Q,EXCESS!O155,WORKING!$J:$J)</f>
        <v>0</v>
      </c>
      <c r="AQ155" s="8">
        <f>SUMIF(WORKING!$Q:$Q,EXCESS!P155,WORKING!$J:$J)</f>
        <v>0</v>
      </c>
      <c r="AR155" s="8">
        <f t="shared" si="74"/>
        <v>0</v>
      </c>
      <c r="AT155" s="9">
        <f t="shared" si="75"/>
        <v>0</v>
      </c>
      <c r="AU155" s="9">
        <f t="shared" si="76"/>
        <v>0</v>
      </c>
      <c r="AV155" s="9">
        <f t="shared" si="77"/>
        <v>0</v>
      </c>
      <c r="AW155" s="9">
        <f t="shared" si="78"/>
        <v>0</v>
      </c>
      <c r="AX155" s="9">
        <f t="shared" si="79"/>
        <v>0</v>
      </c>
      <c r="AY155" s="9">
        <f t="shared" si="80"/>
        <v>0</v>
      </c>
      <c r="AZ155" s="9">
        <f t="shared" si="81"/>
        <v>0</v>
      </c>
      <c r="BA155" s="9">
        <f t="shared" si="82"/>
        <v>0</v>
      </c>
      <c r="BB155" s="9">
        <f t="shared" si="83"/>
        <v>0</v>
      </c>
      <c r="BC155" s="9">
        <f t="shared" si="84"/>
        <v>0</v>
      </c>
      <c r="BD155" s="9">
        <f t="shared" si="85"/>
        <v>0</v>
      </c>
      <c r="BE155" s="9">
        <f t="shared" si="86"/>
        <v>0</v>
      </c>
      <c r="BF155" s="9">
        <f t="shared" si="87"/>
        <v>0</v>
      </c>
    </row>
    <row r="156" spans="1:58">
      <c r="A156" s="7">
        <v>151</v>
      </c>
      <c r="B156" s="8" t="e">
        <f t="array" ref="B156">+INDEX(FILED!$B$4:$B$1003,SMALL(IF(EXCESS!$B$5=FILED!$Q$4:$Q$1003,ROW(FILED!$Q$4:$Q$1003)-ROW(FILED!$Q$4)+1),EXCESS!A156))</f>
        <v>#NUM!</v>
      </c>
      <c r="C156" s="8">
        <f t="shared" si="72"/>
        <v>0</v>
      </c>
      <c r="D156" s="97" t="str">
        <f>+IFERROR(VLOOKUP(B156,FILED!$B$4:$C$1003,2,FALSE),"")</f>
        <v/>
      </c>
      <c r="E156" s="97" t="str">
        <f t="shared" si="60"/>
        <v>0 42826</v>
      </c>
      <c r="F156" s="97" t="str">
        <f t="shared" si="61"/>
        <v>0 42856</v>
      </c>
      <c r="G156" s="97" t="str">
        <f t="shared" si="62"/>
        <v>0 42887</v>
      </c>
      <c r="H156" s="97" t="str">
        <f t="shared" si="63"/>
        <v>0 42917</v>
      </c>
      <c r="I156" s="97" t="str">
        <f t="shared" si="64"/>
        <v>0 42948</v>
      </c>
      <c r="J156" s="97" t="str">
        <f t="shared" si="65"/>
        <v>0 42979</v>
      </c>
      <c r="K156" s="97" t="str">
        <f t="shared" si="66"/>
        <v>0 43009</v>
      </c>
      <c r="L156" s="97" t="str">
        <f t="shared" si="67"/>
        <v>0 43040</v>
      </c>
      <c r="M156" s="97" t="str">
        <f t="shared" si="68"/>
        <v>0 43070</v>
      </c>
      <c r="N156" s="97" t="str">
        <f t="shared" si="69"/>
        <v>0 43101</v>
      </c>
      <c r="O156" s="97" t="str">
        <f t="shared" si="70"/>
        <v>0 43132</v>
      </c>
      <c r="P156" s="97" t="str">
        <f t="shared" si="71"/>
        <v>0 43160</v>
      </c>
      <c r="Q156" s="8">
        <f>IFERROR(VLOOKUP(C156,ONLINE!$B$5:$C$5103,2,FALSE),0)</f>
        <v>0</v>
      </c>
      <c r="R156" s="9">
        <f>SUMIF(ONLINE!$W:$W,EXCESS!E156,ONLINE!$Q:$Q)</f>
        <v>0</v>
      </c>
      <c r="S156" s="9">
        <f>SUMIF(ONLINE!$W:$W,EXCESS!F156,ONLINE!$Q:$Q)</f>
        <v>0</v>
      </c>
      <c r="T156" s="9">
        <f>SUMIF(ONLINE!$W:$W,EXCESS!G156,ONLINE!$Q:$Q)</f>
        <v>0</v>
      </c>
      <c r="U156" s="9">
        <f>SUMIF(ONLINE!$W:$W,EXCESS!H156,ONLINE!$Q:$Q)</f>
        <v>0</v>
      </c>
      <c r="V156" s="9">
        <f>SUMIF(ONLINE!$W:$W,EXCESS!I156,ONLINE!$Q:$Q)</f>
        <v>0</v>
      </c>
      <c r="W156" s="9">
        <f>SUMIF(ONLINE!$W:$W,EXCESS!J156,ONLINE!$Q:$Q)</f>
        <v>0</v>
      </c>
      <c r="X156" s="9">
        <f>SUMIF(ONLINE!$W:$W,EXCESS!K156,ONLINE!$Q:$Q)</f>
        <v>0</v>
      </c>
      <c r="Y156" s="9">
        <f>SUMIF(ONLINE!$W:$W,EXCESS!L156,ONLINE!$Q:$Q)</f>
        <v>0</v>
      </c>
      <c r="Z156" s="9">
        <f>SUMIF(ONLINE!$W:$W,EXCESS!M156,ONLINE!$Q:$Q)</f>
        <v>0</v>
      </c>
      <c r="AA156" s="9">
        <f>SUMIF(ONLINE!$W:$W,EXCESS!N156,ONLINE!$Q:$Q)</f>
        <v>0</v>
      </c>
      <c r="AB156" s="9">
        <f>SUMIF(ONLINE!$W:$W,EXCESS!O156,ONLINE!$Q:$Q)</f>
        <v>0</v>
      </c>
      <c r="AC156" s="9">
        <f>SUMIF(ONLINE!$W:$W,EXCESS!P156,ONLINE!$Q:$Q)</f>
        <v>0</v>
      </c>
      <c r="AD156" s="9">
        <f t="shared" si="73"/>
        <v>0</v>
      </c>
      <c r="AE156" s="8"/>
      <c r="AF156" s="8">
        <f>SUMIF(WORKING!$Q:$Q,EXCESS!E156,WORKING!$J:$J)</f>
        <v>0</v>
      </c>
      <c r="AG156" s="8">
        <f>SUMIF(WORKING!$Q:$Q,EXCESS!F156,WORKING!$J:$J)</f>
        <v>0</v>
      </c>
      <c r="AH156" s="8">
        <f>SUMIF(WORKING!$Q:$Q,EXCESS!G156,WORKING!$J:$J)</f>
        <v>0</v>
      </c>
      <c r="AI156" s="8">
        <f>SUMIF(WORKING!$Q:$Q,EXCESS!H156,WORKING!$J:$J)</f>
        <v>0</v>
      </c>
      <c r="AJ156" s="8">
        <f>SUMIF(WORKING!$Q:$Q,EXCESS!I156,WORKING!$J:$J)</f>
        <v>0</v>
      </c>
      <c r="AK156" s="8">
        <f>SUMIF(WORKING!$Q:$Q,EXCESS!J156,WORKING!$J:$J)</f>
        <v>0</v>
      </c>
      <c r="AL156" s="8">
        <f>SUMIF(WORKING!$Q:$Q,EXCESS!K156,WORKING!$J:$J)</f>
        <v>0</v>
      </c>
      <c r="AM156" s="8">
        <f>SUMIF(WORKING!$Q:$Q,EXCESS!L156,WORKING!$J:$J)</f>
        <v>0</v>
      </c>
      <c r="AN156" s="8">
        <f>SUMIF(WORKING!$Q:$Q,EXCESS!M156,WORKING!$J:$J)</f>
        <v>0</v>
      </c>
      <c r="AO156" s="8">
        <f>SUMIF(WORKING!$Q:$Q,EXCESS!N156,WORKING!$J:$J)</f>
        <v>0</v>
      </c>
      <c r="AP156" s="8">
        <f>SUMIF(WORKING!$Q:$Q,EXCESS!O156,WORKING!$J:$J)</f>
        <v>0</v>
      </c>
      <c r="AQ156" s="8">
        <f>SUMIF(WORKING!$Q:$Q,EXCESS!P156,WORKING!$J:$J)</f>
        <v>0</v>
      </c>
      <c r="AR156" s="8">
        <f t="shared" si="74"/>
        <v>0</v>
      </c>
      <c r="AT156" s="9">
        <f t="shared" si="75"/>
        <v>0</v>
      </c>
      <c r="AU156" s="9">
        <f t="shared" si="76"/>
        <v>0</v>
      </c>
      <c r="AV156" s="9">
        <f t="shared" si="77"/>
        <v>0</v>
      </c>
      <c r="AW156" s="9">
        <f t="shared" si="78"/>
        <v>0</v>
      </c>
      <c r="AX156" s="9">
        <f t="shared" si="79"/>
        <v>0</v>
      </c>
      <c r="AY156" s="9">
        <f t="shared" si="80"/>
        <v>0</v>
      </c>
      <c r="AZ156" s="9">
        <f t="shared" si="81"/>
        <v>0</v>
      </c>
      <c r="BA156" s="9">
        <f t="shared" si="82"/>
        <v>0</v>
      </c>
      <c r="BB156" s="9">
        <f t="shared" si="83"/>
        <v>0</v>
      </c>
      <c r="BC156" s="9">
        <f t="shared" si="84"/>
        <v>0</v>
      </c>
      <c r="BD156" s="9">
        <f t="shared" si="85"/>
        <v>0</v>
      </c>
      <c r="BE156" s="9">
        <f t="shared" si="86"/>
        <v>0</v>
      </c>
      <c r="BF156" s="9">
        <f t="shared" si="87"/>
        <v>0</v>
      </c>
    </row>
    <row r="157" spans="1:58">
      <c r="A157" s="7">
        <v>152</v>
      </c>
      <c r="B157" s="8" t="e">
        <f t="array" ref="B157">+INDEX(FILED!$B$4:$B$1003,SMALL(IF(EXCESS!$B$5=FILED!$Q$4:$Q$1003,ROW(FILED!$Q$4:$Q$1003)-ROW(FILED!$Q$4)+1),EXCESS!A157))</f>
        <v>#NUM!</v>
      </c>
      <c r="C157" s="8">
        <f t="shared" si="72"/>
        <v>0</v>
      </c>
      <c r="D157" s="97" t="str">
        <f>+IFERROR(VLOOKUP(B157,FILED!$B$4:$C$1003,2,FALSE),"")</f>
        <v/>
      </c>
      <c r="E157" s="97" t="str">
        <f t="shared" si="60"/>
        <v>0 42826</v>
      </c>
      <c r="F157" s="97" t="str">
        <f t="shared" si="61"/>
        <v>0 42856</v>
      </c>
      <c r="G157" s="97" t="str">
        <f t="shared" si="62"/>
        <v>0 42887</v>
      </c>
      <c r="H157" s="97" t="str">
        <f t="shared" si="63"/>
        <v>0 42917</v>
      </c>
      <c r="I157" s="97" t="str">
        <f t="shared" si="64"/>
        <v>0 42948</v>
      </c>
      <c r="J157" s="97" t="str">
        <f t="shared" si="65"/>
        <v>0 42979</v>
      </c>
      <c r="K157" s="97" t="str">
        <f t="shared" si="66"/>
        <v>0 43009</v>
      </c>
      <c r="L157" s="97" t="str">
        <f t="shared" si="67"/>
        <v>0 43040</v>
      </c>
      <c r="M157" s="97" t="str">
        <f t="shared" si="68"/>
        <v>0 43070</v>
      </c>
      <c r="N157" s="97" t="str">
        <f t="shared" si="69"/>
        <v>0 43101</v>
      </c>
      <c r="O157" s="97" t="str">
        <f t="shared" si="70"/>
        <v>0 43132</v>
      </c>
      <c r="P157" s="97" t="str">
        <f t="shared" si="71"/>
        <v>0 43160</v>
      </c>
      <c r="Q157" s="8">
        <f>IFERROR(VLOOKUP(C157,ONLINE!$B$5:$C$5103,2,FALSE),0)</f>
        <v>0</v>
      </c>
      <c r="R157" s="9">
        <f>SUMIF(ONLINE!$W:$W,EXCESS!E157,ONLINE!$Q:$Q)</f>
        <v>0</v>
      </c>
      <c r="S157" s="9">
        <f>SUMIF(ONLINE!$W:$W,EXCESS!F157,ONLINE!$Q:$Q)</f>
        <v>0</v>
      </c>
      <c r="T157" s="9">
        <f>SUMIF(ONLINE!$W:$W,EXCESS!G157,ONLINE!$Q:$Q)</f>
        <v>0</v>
      </c>
      <c r="U157" s="9">
        <f>SUMIF(ONLINE!$W:$W,EXCESS!H157,ONLINE!$Q:$Q)</f>
        <v>0</v>
      </c>
      <c r="V157" s="9">
        <f>SUMIF(ONLINE!$W:$W,EXCESS!I157,ONLINE!$Q:$Q)</f>
        <v>0</v>
      </c>
      <c r="W157" s="9">
        <f>SUMIF(ONLINE!$W:$W,EXCESS!J157,ONLINE!$Q:$Q)</f>
        <v>0</v>
      </c>
      <c r="X157" s="9">
        <f>SUMIF(ONLINE!$W:$W,EXCESS!K157,ONLINE!$Q:$Q)</f>
        <v>0</v>
      </c>
      <c r="Y157" s="9">
        <f>SUMIF(ONLINE!$W:$W,EXCESS!L157,ONLINE!$Q:$Q)</f>
        <v>0</v>
      </c>
      <c r="Z157" s="9">
        <f>SUMIF(ONLINE!$W:$W,EXCESS!M157,ONLINE!$Q:$Q)</f>
        <v>0</v>
      </c>
      <c r="AA157" s="9">
        <f>SUMIF(ONLINE!$W:$W,EXCESS!N157,ONLINE!$Q:$Q)</f>
        <v>0</v>
      </c>
      <c r="AB157" s="9">
        <f>SUMIF(ONLINE!$W:$W,EXCESS!O157,ONLINE!$Q:$Q)</f>
        <v>0</v>
      </c>
      <c r="AC157" s="9">
        <f>SUMIF(ONLINE!$W:$W,EXCESS!P157,ONLINE!$Q:$Q)</f>
        <v>0</v>
      </c>
      <c r="AD157" s="9">
        <f t="shared" si="73"/>
        <v>0</v>
      </c>
      <c r="AE157" s="8"/>
      <c r="AF157" s="8">
        <f>SUMIF(WORKING!$Q:$Q,EXCESS!E157,WORKING!$J:$J)</f>
        <v>0</v>
      </c>
      <c r="AG157" s="8">
        <f>SUMIF(WORKING!$Q:$Q,EXCESS!F157,WORKING!$J:$J)</f>
        <v>0</v>
      </c>
      <c r="AH157" s="8">
        <f>SUMIF(WORKING!$Q:$Q,EXCESS!G157,WORKING!$J:$J)</f>
        <v>0</v>
      </c>
      <c r="AI157" s="8">
        <f>SUMIF(WORKING!$Q:$Q,EXCESS!H157,WORKING!$J:$J)</f>
        <v>0</v>
      </c>
      <c r="AJ157" s="8">
        <f>SUMIF(WORKING!$Q:$Q,EXCESS!I157,WORKING!$J:$J)</f>
        <v>0</v>
      </c>
      <c r="AK157" s="8">
        <f>SUMIF(WORKING!$Q:$Q,EXCESS!J157,WORKING!$J:$J)</f>
        <v>0</v>
      </c>
      <c r="AL157" s="8">
        <f>SUMIF(WORKING!$Q:$Q,EXCESS!K157,WORKING!$J:$J)</f>
        <v>0</v>
      </c>
      <c r="AM157" s="8">
        <f>SUMIF(WORKING!$Q:$Q,EXCESS!L157,WORKING!$J:$J)</f>
        <v>0</v>
      </c>
      <c r="AN157" s="8">
        <f>SUMIF(WORKING!$Q:$Q,EXCESS!M157,WORKING!$J:$J)</f>
        <v>0</v>
      </c>
      <c r="AO157" s="8">
        <f>SUMIF(WORKING!$Q:$Q,EXCESS!N157,WORKING!$J:$J)</f>
        <v>0</v>
      </c>
      <c r="AP157" s="8">
        <f>SUMIF(WORKING!$Q:$Q,EXCESS!O157,WORKING!$J:$J)</f>
        <v>0</v>
      </c>
      <c r="AQ157" s="8">
        <f>SUMIF(WORKING!$Q:$Q,EXCESS!P157,WORKING!$J:$J)</f>
        <v>0</v>
      </c>
      <c r="AR157" s="8">
        <f t="shared" si="74"/>
        <v>0</v>
      </c>
      <c r="AT157" s="9">
        <f t="shared" si="75"/>
        <v>0</v>
      </c>
      <c r="AU157" s="9">
        <f t="shared" si="76"/>
        <v>0</v>
      </c>
      <c r="AV157" s="9">
        <f t="shared" si="77"/>
        <v>0</v>
      </c>
      <c r="AW157" s="9">
        <f t="shared" si="78"/>
        <v>0</v>
      </c>
      <c r="AX157" s="9">
        <f t="shared" si="79"/>
        <v>0</v>
      </c>
      <c r="AY157" s="9">
        <f t="shared" si="80"/>
        <v>0</v>
      </c>
      <c r="AZ157" s="9">
        <f t="shared" si="81"/>
        <v>0</v>
      </c>
      <c r="BA157" s="9">
        <f t="shared" si="82"/>
        <v>0</v>
      </c>
      <c r="BB157" s="9">
        <f t="shared" si="83"/>
        <v>0</v>
      </c>
      <c r="BC157" s="9">
        <f t="shared" si="84"/>
        <v>0</v>
      </c>
      <c r="BD157" s="9">
        <f t="shared" si="85"/>
        <v>0</v>
      </c>
      <c r="BE157" s="9">
        <f t="shared" si="86"/>
        <v>0</v>
      </c>
      <c r="BF157" s="9">
        <f t="shared" si="87"/>
        <v>0</v>
      </c>
    </row>
    <row r="158" spans="1:58">
      <c r="A158" s="7">
        <v>153</v>
      </c>
      <c r="B158" s="8" t="e">
        <f t="array" ref="B158">+INDEX(FILED!$B$4:$B$1003,SMALL(IF(EXCESS!$B$5=FILED!$Q$4:$Q$1003,ROW(FILED!$Q$4:$Q$1003)-ROW(FILED!$Q$4)+1),EXCESS!A158))</f>
        <v>#NUM!</v>
      </c>
      <c r="C158" s="8">
        <f t="shared" si="72"/>
        <v>0</v>
      </c>
      <c r="D158" s="97" t="str">
        <f>+IFERROR(VLOOKUP(B158,FILED!$B$4:$C$1003,2,FALSE),"")</f>
        <v/>
      </c>
      <c r="E158" s="97" t="str">
        <f t="shared" si="60"/>
        <v>0 42826</v>
      </c>
      <c r="F158" s="97" t="str">
        <f t="shared" si="61"/>
        <v>0 42856</v>
      </c>
      <c r="G158" s="97" t="str">
        <f t="shared" si="62"/>
        <v>0 42887</v>
      </c>
      <c r="H158" s="97" t="str">
        <f t="shared" si="63"/>
        <v>0 42917</v>
      </c>
      <c r="I158" s="97" t="str">
        <f t="shared" si="64"/>
        <v>0 42948</v>
      </c>
      <c r="J158" s="97" t="str">
        <f t="shared" si="65"/>
        <v>0 42979</v>
      </c>
      <c r="K158" s="97" t="str">
        <f t="shared" si="66"/>
        <v>0 43009</v>
      </c>
      <c r="L158" s="97" t="str">
        <f t="shared" si="67"/>
        <v>0 43040</v>
      </c>
      <c r="M158" s="97" t="str">
        <f t="shared" si="68"/>
        <v>0 43070</v>
      </c>
      <c r="N158" s="97" t="str">
        <f t="shared" si="69"/>
        <v>0 43101</v>
      </c>
      <c r="O158" s="97" t="str">
        <f t="shared" si="70"/>
        <v>0 43132</v>
      </c>
      <c r="P158" s="97" t="str">
        <f t="shared" si="71"/>
        <v>0 43160</v>
      </c>
      <c r="Q158" s="8">
        <f>IFERROR(VLOOKUP(C158,ONLINE!$B$5:$C$5103,2,FALSE),0)</f>
        <v>0</v>
      </c>
      <c r="R158" s="9">
        <f>SUMIF(ONLINE!$W:$W,EXCESS!E158,ONLINE!$Q:$Q)</f>
        <v>0</v>
      </c>
      <c r="S158" s="9">
        <f>SUMIF(ONLINE!$W:$W,EXCESS!F158,ONLINE!$Q:$Q)</f>
        <v>0</v>
      </c>
      <c r="T158" s="9">
        <f>SUMIF(ONLINE!$W:$W,EXCESS!G158,ONLINE!$Q:$Q)</f>
        <v>0</v>
      </c>
      <c r="U158" s="9">
        <f>SUMIF(ONLINE!$W:$W,EXCESS!H158,ONLINE!$Q:$Q)</f>
        <v>0</v>
      </c>
      <c r="V158" s="9">
        <f>SUMIF(ONLINE!$W:$W,EXCESS!I158,ONLINE!$Q:$Q)</f>
        <v>0</v>
      </c>
      <c r="W158" s="9">
        <f>SUMIF(ONLINE!$W:$W,EXCESS!J158,ONLINE!$Q:$Q)</f>
        <v>0</v>
      </c>
      <c r="X158" s="9">
        <f>SUMIF(ONLINE!$W:$W,EXCESS!K158,ONLINE!$Q:$Q)</f>
        <v>0</v>
      </c>
      <c r="Y158" s="9">
        <f>SUMIF(ONLINE!$W:$W,EXCESS!L158,ONLINE!$Q:$Q)</f>
        <v>0</v>
      </c>
      <c r="Z158" s="9">
        <f>SUMIF(ONLINE!$W:$W,EXCESS!M158,ONLINE!$Q:$Q)</f>
        <v>0</v>
      </c>
      <c r="AA158" s="9">
        <f>SUMIF(ONLINE!$W:$W,EXCESS!N158,ONLINE!$Q:$Q)</f>
        <v>0</v>
      </c>
      <c r="AB158" s="9">
        <f>SUMIF(ONLINE!$W:$W,EXCESS!O158,ONLINE!$Q:$Q)</f>
        <v>0</v>
      </c>
      <c r="AC158" s="9">
        <f>SUMIF(ONLINE!$W:$W,EXCESS!P158,ONLINE!$Q:$Q)</f>
        <v>0</v>
      </c>
      <c r="AD158" s="9">
        <f t="shared" si="73"/>
        <v>0</v>
      </c>
      <c r="AE158" s="8"/>
      <c r="AF158" s="8">
        <f>SUMIF(WORKING!$Q:$Q,EXCESS!E158,WORKING!$J:$J)</f>
        <v>0</v>
      </c>
      <c r="AG158" s="8">
        <f>SUMIF(WORKING!$Q:$Q,EXCESS!F158,WORKING!$J:$J)</f>
        <v>0</v>
      </c>
      <c r="AH158" s="8">
        <f>SUMIF(WORKING!$Q:$Q,EXCESS!G158,WORKING!$J:$J)</f>
        <v>0</v>
      </c>
      <c r="AI158" s="8">
        <f>SUMIF(WORKING!$Q:$Q,EXCESS!H158,WORKING!$J:$J)</f>
        <v>0</v>
      </c>
      <c r="AJ158" s="8">
        <f>SUMIF(WORKING!$Q:$Q,EXCESS!I158,WORKING!$J:$J)</f>
        <v>0</v>
      </c>
      <c r="AK158" s="8">
        <f>SUMIF(WORKING!$Q:$Q,EXCESS!J158,WORKING!$J:$J)</f>
        <v>0</v>
      </c>
      <c r="AL158" s="8">
        <f>SUMIF(WORKING!$Q:$Q,EXCESS!K158,WORKING!$J:$J)</f>
        <v>0</v>
      </c>
      <c r="AM158" s="8">
        <f>SUMIF(WORKING!$Q:$Q,EXCESS!L158,WORKING!$J:$J)</f>
        <v>0</v>
      </c>
      <c r="AN158" s="8">
        <f>SUMIF(WORKING!$Q:$Q,EXCESS!M158,WORKING!$J:$J)</f>
        <v>0</v>
      </c>
      <c r="AO158" s="8">
        <f>SUMIF(WORKING!$Q:$Q,EXCESS!N158,WORKING!$J:$J)</f>
        <v>0</v>
      </c>
      <c r="AP158" s="8">
        <f>SUMIF(WORKING!$Q:$Q,EXCESS!O158,WORKING!$J:$J)</f>
        <v>0</v>
      </c>
      <c r="AQ158" s="8">
        <f>SUMIF(WORKING!$Q:$Q,EXCESS!P158,WORKING!$J:$J)</f>
        <v>0</v>
      </c>
      <c r="AR158" s="8">
        <f t="shared" si="74"/>
        <v>0</v>
      </c>
      <c r="AT158" s="9">
        <f t="shared" si="75"/>
        <v>0</v>
      </c>
      <c r="AU158" s="9">
        <f t="shared" si="76"/>
        <v>0</v>
      </c>
      <c r="AV158" s="9">
        <f t="shared" si="77"/>
        <v>0</v>
      </c>
      <c r="AW158" s="9">
        <f t="shared" si="78"/>
        <v>0</v>
      </c>
      <c r="AX158" s="9">
        <f t="shared" si="79"/>
        <v>0</v>
      </c>
      <c r="AY158" s="9">
        <f t="shared" si="80"/>
        <v>0</v>
      </c>
      <c r="AZ158" s="9">
        <f t="shared" si="81"/>
        <v>0</v>
      </c>
      <c r="BA158" s="9">
        <f t="shared" si="82"/>
        <v>0</v>
      </c>
      <c r="BB158" s="9">
        <f t="shared" si="83"/>
        <v>0</v>
      </c>
      <c r="BC158" s="9">
        <f t="shared" si="84"/>
        <v>0</v>
      </c>
      <c r="BD158" s="9">
        <f t="shared" si="85"/>
        <v>0</v>
      </c>
      <c r="BE158" s="9">
        <f t="shared" si="86"/>
        <v>0</v>
      </c>
      <c r="BF158" s="9">
        <f t="shared" si="87"/>
        <v>0</v>
      </c>
    </row>
    <row r="159" spans="1:58">
      <c r="A159" s="7">
        <v>154</v>
      </c>
      <c r="B159" s="8" t="e">
        <f t="array" ref="B159">+INDEX(FILED!$B$4:$B$1003,SMALL(IF(EXCESS!$B$5=FILED!$Q$4:$Q$1003,ROW(FILED!$Q$4:$Q$1003)-ROW(FILED!$Q$4)+1),EXCESS!A159))</f>
        <v>#NUM!</v>
      </c>
      <c r="C159" s="8">
        <f t="shared" si="72"/>
        <v>0</v>
      </c>
      <c r="D159" s="97" t="str">
        <f>+IFERROR(VLOOKUP(B159,FILED!$B$4:$C$1003,2,FALSE),"")</f>
        <v/>
      </c>
      <c r="E159" s="97" t="str">
        <f t="shared" si="60"/>
        <v>0 42826</v>
      </c>
      <c r="F159" s="97" t="str">
        <f t="shared" si="61"/>
        <v>0 42856</v>
      </c>
      <c r="G159" s="97" t="str">
        <f t="shared" si="62"/>
        <v>0 42887</v>
      </c>
      <c r="H159" s="97" t="str">
        <f t="shared" si="63"/>
        <v>0 42917</v>
      </c>
      <c r="I159" s="97" t="str">
        <f t="shared" si="64"/>
        <v>0 42948</v>
      </c>
      <c r="J159" s="97" t="str">
        <f t="shared" si="65"/>
        <v>0 42979</v>
      </c>
      <c r="K159" s="97" t="str">
        <f t="shared" si="66"/>
        <v>0 43009</v>
      </c>
      <c r="L159" s="97" t="str">
        <f t="shared" si="67"/>
        <v>0 43040</v>
      </c>
      <c r="M159" s="97" t="str">
        <f t="shared" si="68"/>
        <v>0 43070</v>
      </c>
      <c r="N159" s="97" t="str">
        <f t="shared" si="69"/>
        <v>0 43101</v>
      </c>
      <c r="O159" s="97" t="str">
        <f t="shared" si="70"/>
        <v>0 43132</v>
      </c>
      <c r="P159" s="97" t="str">
        <f t="shared" si="71"/>
        <v>0 43160</v>
      </c>
      <c r="Q159" s="8">
        <f>IFERROR(VLOOKUP(C159,ONLINE!$B$5:$C$5103,2,FALSE),0)</f>
        <v>0</v>
      </c>
      <c r="R159" s="9">
        <f>SUMIF(ONLINE!$W:$W,EXCESS!E159,ONLINE!$Q:$Q)</f>
        <v>0</v>
      </c>
      <c r="S159" s="9">
        <f>SUMIF(ONLINE!$W:$W,EXCESS!F159,ONLINE!$Q:$Q)</f>
        <v>0</v>
      </c>
      <c r="T159" s="9">
        <f>SUMIF(ONLINE!$W:$W,EXCESS!G159,ONLINE!$Q:$Q)</f>
        <v>0</v>
      </c>
      <c r="U159" s="9">
        <f>SUMIF(ONLINE!$W:$W,EXCESS!H159,ONLINE!$Q:$Q)</f>
        <v>0</v>
      </c>
      <c r="V159" s="9">
        <f>SUMIF(ONLINE!$W:$W,EXCESS!I159,ONLINE!$Q:$Q)</f>
        <v>0</v>
      </c>
      <c r="W159" s="9">
        <f>SUMIF(ONLINE!$W:$W,EXCESS!J159,ONLINE!$Q:$Q)</f>
        <v>0</v>
      </c>
      <c r="X159" s="9">
        <f>SUMIF(ONLINE!$W:$W,EXCESS!K159,ONLINE!$Q:$Q)</f>
        <v>0</v>
      </c>
      <c r="Y159" s="9">
        <f>SUMIF(ONLINE!$W:$W,EXCESS!L159,ONLINE!$Q:$Q)</f>
        <v>0</v>
      </c>
      <c r="Z159" s="9">
        <f>SUMIF(ONLINE!$W:$W,EXCESS!M159,ONLINE!$Q:$Q)</f>
        <v>0</v>
      </c>
      <c r="AA159" s="9">
        <f>SUMIF(ONLINE!$W:$W,EXCESS!N159,ONLINE!$Q:$Q)</f>
        <v>0</v>
      </c>
      <c r="AB159" s="9">
        <f>SUMIF(ONLINE!$W:$W,EXCESS!O159,ONLINE!$Q:$Q)</f>
        <v>0</v>
      </c>
      <c r="AC159" s="9">
        <f>SUMIF(ONLINE!$W:$W,EXCESS!P159,ONLINE!$Q:$Q)</f>
        <v>0</v>
      </c>
      <c r="AD159" s="9">
        <f t="shared" si="73"/>
        <v>0</v>
      </c>
      <c r="AE159" s="8"/>
      <c r="AF159" s="8">
        <f>SUMIF(WORKING!$Q:$Q,EXCESS!E159,WORKING!$J:$J)</f>
        <v>0</v>
      </c>
      <c r="AG159" s="8">
        <f>SUMIF(WORKING!$Q:$Q,EXCESS!F159,WORKING!$J:$J)</f>
        <v>0</v>
      </c>
      <c r="AH159" s="8">
        <f>SUMIF(WORKING!$Q:$Q,EXCESS!G159,WORKING!$J:$J)</f>
        <v>0</v>
      </c>
      <c r="AI159" s="8">
        <f>SUMIF(WORKING!$Q:$Q,EXCESS!H159,WORKING!$J:$J)</f>
        <v>0</v>
      </c>
      <c r="AJ159" s="8">
        <f>SUMIF(WORKING!$Q:$Q,EXCESS!I159,WORKING!$J:$J)</f>
        <v>0</v>
      </c>
      <c r="AK159" s="8">
        <f>SUMIF(WORKING!$Q:$Q,EXCESS!J159,WORKING!$J:$J)</f>
        <v>0</v>
      </c>
      <c r="AL159" s="8">
        <f>SUMIF(WORKING!$Q:$Q,EXCESS!K159,WORKING!$J:$J)</f>
        <v>0</v>
      </c>
      <c r="AM159" s="8">
        <f>SUMIF(WORKING!$Q:$Q,EXCESS!L159,WORKING!$J:$J)</f>
        <v>0</v>
      </c>
      <c r="AN159" s="8">
        <f>SUMIF(WORKING!$Q:$Q,EXCESS!M159,WORKING!$J:$J)</f>
        <v>0</v>
      </c>
      <c r="AO159" s="8">
        <f>SUMIF(WORKING!$Q:$Q,EXCESS!N159,WORKING!$J:$J)</f>
        <v>0</v>
      </c>
      <c r="AP159" s="8">
        <f>SUMIF(WORKING!$Q:$Q,EXCESS!O159,WORKING!$J:$J)</f>
        <v>0</v>
      </c>
      <c r="AQ159" s="8">
        <f>SUMIF(WORKING!$Q:$Q,EXCESS!P159,WORKING!$J:$J)</f>
        <v>0</v>
      </c>
      <c r="AR159" s="8">
        <f t="shared" si="74"/>
        <v>0</v>
      </c>
      <c r="AT159" s="9">
        <f t="shared" si="75"/>
        <v>0</v>
      </c>
      <c r="AU159" s="9">
        <f t="shared" si="76"/>
        <v>0</v>
      </c>
      <c r="AV159" s="9">
        <f t="shared" si="77"/>
        <v>0</v>
      </c>
      <c r="AW159" s="9">
        <f t="shared" si="78"/>
        <v>0</v>
      </c>
      <c r="AX159" s="9">
        <f t="shared" si="79"/>
        <v>0</v>
      </c>
      <c r="AY159" s="9">
        <f t="shared" si="80"/>
        <v>0</v>
      </c>
      <c r="AZ159" s="9">
        <f t="shared" si="81"/>
        <v>0</v>
      </c>
      <c r="BA159" s="9">
        <f t="shared" si="82"/>
        <v>0</v>
      </c>
      <c r="BB159" s="9">
        <f t="shared" si="83"/>
        <v>0</v>
      </c>
      <c r="BC159" s="9">
        <f t="shared" si="84"/>
        <v>0</v>
      </c>
      <c r="BD159" s="9">
        <f t="shared" si="85"/>
        <v>0</v>
      </c>
      <c r="BE159" s="9">
        <f t="shared" si="86"/>
        <v>0</v>
      </c>
      <c r="BF159" s="9">
        <f t="shared" si="87"/>
        <v>0</v>
      </c>
    </row>
    <row r="160" spans="1:58">
      <c r="A160" s="7">
        <v>155</v>
      </c>
      <c r="B160" s="8" t="e">
        <f t="array" ref="B160">+INDEX(FILED!$B$4:$B$1003,SMALL(IF(EXCESS!$B$5=FILED!$Q$4:$Q$1003,ROW(FILED!$Q$4:$Q$1003)-ROW(FILED!$Q$4)+1),EXCESS!A160))</f>
        <v>#NUM!</v>
      </c>
      <c r="C160" s="8">
        <f t="shared" si="72"/>
        <v>0</v>
      </c>
      <c r="D160" s="97" t="str">
        <f>+IFERROR(VLOOKUP(B160,FILED!$B$4:$C$1003,2,FALSE),"")</f>
        <v/>
      </c>
      <c r="E160" s="97" t="str">
        <f t="shared" si="60"/>
        <v>0 42826</v>
      </c>
      <c r="F160" s="97" t="str">
        <f t="shared" si="61"/>
        <v>0 42856</v>
      </c>
      <c r="G160" s="97" t="str">
        <f t="shared" si="62"/>
        <v>0 42887</v>
      </c>
      <c r="H160" s="97" t="str">
        <f t="shared" si="63"/>
        <v>0 42917</v>
      </c>
      <c r="I160" s="97" t="str">
        <f t="shared" si="64"/>
        <v>0 42948</v>
      </c>
      <c r="J160" s="97" t="str">
        <f t="shared" si="65"/>
        <v>0 42979</v>
      </c>
      <c r="K160" s="97" t="str">
        <f t="shared" si="66"/>
        <v>0 43009</v>
      </c>
      <c r="L160" s="97" t="str">
        <f t="shared" si="67"/>
        <v>0 43040</v>
      </c>
      <c r="M160" s="97" t="str">
        <f t="shared" si="68"/>
        <v>0 43070</v>
      </c>
      <c r="N160" s="97" t="str">
        <f t="shared" si="69"/>
        <v>0 43101</v>
      </c>
      <c r="O160" s="97" t="str">
        <f t="shared" si="70"/>
        <v>0 43132</v>
      </c>
      <c r="P160" s="97" t="str">
        <f t="shared" si="71"/>
        <v>0 43160</v>
      </c>
      <c r="Q160" s="8">
        <f>IFERROR(VLOOKUP(C160,ONLINE!$B$5:$C$5103,2,FALSE),0)</f>
        <v>0</v>
      </c>
      <c r="R160" s="9">
        <f>SUMIF(ONLINE!$W:$W,EXCESS!E160,ONLINE!$Q:$Q)</f>
        <v>0</v>
      </c>
      <c r="S160" s="9">
        <f>SUMIF(ONLINE!$W:$W,EXCESS!F160,ONLINE!$Q:$Q)</f>
        <v>0</v>
      </c>
      <c r="T160" s="9">
        <f>SUMIF(ONLINE!$W:$W,EXCESS!G160,ONLINE!$Q:$Q)</f>
        <v>0</v>
      </c>
      <c r="U160" s="9">
        <f>SUMIF(ONLINE!$W:$W,EXCESS!H160,ONLINE!$Q:$Q)</f>
        <v>0</v>
      </c>
      <c r="V160" s="9">
        <f>SUMIF(ONLINE!$W:$W,EXCESS!I160,ONLINE!$Q:$Q)</f>
        <v>0</v>
      </c>
      <c r="W160" s="9">
        <f>SUMIF(ONLINE!$W:$W,EXCESS!J160,ONLINE!$Q:$Q)</f>
        <v>0</v>
      </c>
      <c r="X160" s="9">
        <f>SUMIF(ONLINE!$W:$W,EXCESS!K160,ONLINE!$Q:$Q)</f>
        <v>0</v>
      </c>
      <c r="Y160" s="9">
        <f>SUMIF(ONLINE!$W:$W,EXCESS!L160,ONLINE!$Q:$Q)</f>
        <v>0</v>
      </c>
      <c r="Z160" s="9">
        <f>SUMIF(ONLINE!$W:$W,EXCESS!M160,ONLINE!$Q:$Q)</f>
        <v>0</v>
      </c>
      <c r="AA160" s="9">
        <f>SUMIF(ONLINE!$W:$W,EXCESS!N160,ONLINE!$Q:$Q)</f>
        <v>0</v>
      </c>
      <c r="AB160" s="9">
        <f>SUMIF(ONLINE!$W:$W,EXCESS!O160,ONLINE!$Q:$Q)</f>
        <v>0</v>
      </c>
      <c r="AC160" s="9">
        <f>SUMIF(ONLINE!$W:$W,EXCESS!P160,ONLINE!$Q:$Q)</f>
        <v>0</v>
      </c>
      <c r="AD160" s="9">
        <f t="shared" si="73"/>
        <v>0</v>
      </c>
      <c r="AE160" s="8"/>
      <c r="AF160" s="8">
        <f>SUMIF(WORKING!$Q:$Q,EXCESS!E160,WORKING!$J:$J)</f>
        <v>0</v>
      </c>
      <c r="AG160" s="8">
        <f>SUMIF(WORKING!$Q:$Q,EXCESS!F160,WORKING!$J:$J)</f>
        <v>0</v>
      </c>
      <c r="AH160" s="8">
        <f>SUMIF(WORKING!$Q:$Q,EXCESS!G160,WORKING!$J:$J)</f>
        <v>0</v>
      </c>
      <c r="AI160" s="8">
        <f>SUMIF(WORKING!$Q:$Q,EXCESS!H160,WORKING!$J:$J)</f>
        <v>0</v>
      </c>
      <c r="AJ160" s="8">
        <f>SUMIF(WORKING!$Q:$Q,EXCESS!I160,WORKING!$J:$J)</f>
        <v>0</v>
      </c>
      <c r="AK160" s="8">
        <f>SUMIF(WORKING!$Q:$Q,EXCESS!J160,WORKING!$J:$J)</f>
        <v>0</v>
      </c>
      <c r="AL160" s="8">
        <f>SUMIF(WORKING!$Q:$Q,EXCESS!K160,WORKING!$J:$J)</f>
        <v>0</v>
      </c>
      <c r="AM160" s="8">
        <f>SUMIF(WORKING!$Q:$Q,EXCESS!L160,WORKING!$J:$J)</f>
        <v>0</v>
      </c>
      <c r="AN160" s="8">
        <f>SUMIF(WORKING!$Q:$Q,EXCESS!M160,WORKING!$J:$J)</f>
        <v>0</v>
      </c>
      <c r="AO160" s="8">
        <f>SUMIF(WORKING!$Q:$Q,EXCESS!N160,WORKING!$J:$J)</f>
        <v>0</v>
      </c>
      <c r="AP160" s="8">
        <f>SUMIF(WORKING!$Q:$Q,EXCESS!O160,WORKING!$J:$J)</f>
        <v>0</v>
      </c>
      <c r="AQ160" s="8">
        <f>SUMIF(WORKING!$Q:$Q,EXCESS!P160,WORKING!$J:$J)</f>
        <v>0</v>
      </c>
      <c r="AR160" s="8">
        <f t="shared" si="74"/>
        <v>0</v>
      </c>
      <c r="AT160" s="9">
        <f t="shared" si="75"/>
        <v>0</v>
      </c>
      <c r="AU160" s="9">
        <f t="shared" si="76"/>
        <v>0</v>
      </c>
      <c r="AV160" s="9">
        <f t="shared" si="77"/>
        <v>0</v>
      </c>
      <c r="AW160" s="9">
        <f t="shared" si="78"/>
        <v>0</v>
      </c>
      <c r="AX160" s="9">
        <f t="shared" si="79"/>
        <v>0</v>
      </c>
      <c r="AY160" s="9">
        <f t="shared" si="80"/>
        <v>0</v>
      </c>
      <c r="AZ160" s="9">
        <f t="shared" si="81"/>
        <v>0</v>
      </c>
      <c r="BA160" s="9">
        <f t="shared" si="82"/>
        <v>0</v>
      </c>
      <c r="BB160" s="9">
        <f t="shared" si="83"/>
        <v>0</v>
      </c>
      <c r="BC160" s="9">
        <f t="shared" si="84"/>
        <v>0</v>
      </c>
      <c r="BD160" s="9">
        <f t="shared" si="85"/>
        <v>0</v>
      </c>
      <c r="BE160" s="9">
        <f t="shared" si="86"/>
        <v>0</v>
      </c>
      <c r="BF160" s="9">
        <f t="shared" si="87"/>
        <v>0</v>
      </c>
    </row>
    <row r="161" spans="1:58">
      <c r="A161" s="7">
        <v>156</v>
      </c>
      <c r="B161" s="8" t="e">
        <f t="array" ref="B161">+INDEX(FILED!$B$4:$B$1003,SMALL(IF(EXCESS!$B$5=FILED!$Q$4:$Q$1003,ROW(FILED!$Q$4:$Q$1003)-ROW(FILED!$Q$4)+1),EXCESS!A161))</f>
        <v>#NUM!</v>
      </c>
      <c r="C161" s="8">
        <f t="shared" si="72"/>
        <v>0</v>
      </c>
      <c r="D161" s="97" t="str">
        <f>+IFERROR(VLOOKUP(B161,FILED!$B$4:$C$1003,2,FALSE),"")</f>
        <v/>
      </c>
      <c r="E161" s="97" t="str">
        <f t="shared" si="60"/>
        <v>0 42826</v>
      </c>
      <c r="F161" s="97" t="str">
        <f t="shared" si="61"/>
        <v>0 42856</v>
      </c>
      <c r="G161" s="97" t="str">
        <f t="shared" si="62"/>
        <v>0 42887</v>
      </c>
      <c r="H161" s="97" t="str">
        <f t="shared" si="63"/>
        <v>0 42917</v>
      </c>
      <c r="I161" s="97" t="str">
        <f t="shared" si="64"/>
        <v>0 42948</v>
      </c>
      <c r="J161" s="97" t="str">
        <f t="shared" si="65"/>
        <v>0 42979</v>
      </c>
      <c r="K161" s="97" t="str">
        <f t="shared" si="66"/>
        <v>0 43009</v>
      </c>
      <c r="L161" s="97" t="str">
        <f t="shared" si="67"/>
        <v>0 43040</v>
      </c>
      <c r="M161" s="97" t="str">
        <f t="shared" si="68"/>
        <v>0 43070</v>
      </c>
      <c r="N161" s="97" t="str">
        <f t="shared" si="69"/>
        <v>0 43101</v>
      </c>
      <c r="O161" s="97" t="str">
        <f t="shared" si="70"/>
        <v>0 43132</v>
      </c>
      <c r="P161" s="97" t="str">
        <f t="shared" si="71"/>
        <v>0 43160</v>
      </c>
      <c r="Q161" s="8">
        <f>IFERROR(VLOOKUP(C161,ONLINE!$B$5:$C$5103,2,FALSE),0)</f>
        <v>0</v>
      </c>
      <c r="R161" s="9">
        <f>SUMIF(ONLINE!$W:$W,EXCESS!E161,ONLINE!$Q:$Q)</f>
        <v>0</v>
      </c>
      <c r="S161" s="9">
        <f>SUMIF(ONLINE!$W:$W,EXCESS!F161,ONLINE!$Q:$Q)</f>
        <v>0</v>
      </c>
      <c r="T161" s="9">
        <f>SUMIF(ONLINE!$W:$W,EXCESS!G161,ONLINE!$Q:$Q)</f>
        <v>0</v>
      </c>
      <c r="U161" s="9">
        <f>SUMIF(ONLINE!$W:$W,EXCESS!H161,ONLINE!$Q:$Q)</f>
        <v>0</v>
      </c>
      <c r="V161" s="9">
        <f>SUMIF(ONLINE!$W:$W,EXCESS!I161,ONLINE!$Q:$Q)</f>
        <v>0</v>
      </c>
      <c r="W161" s="9">
        <f>SUMIF(ONLINE!$W:$W,EXCESS!J161,ONLINE!$Q:$Q)</f>
        <v>0</v>
      </c>
      <c r="X161" s="9">
        <f>SUMIF(ONLINE!$W:$W,EXCESS!K161,ONLINE!$Q:$Q)</f>
        <v>0</v>
      </c>
      <c r="Y161" s="9">
        <f>SUMIF(ONLINE!$W:$W,EXCESS!L161,ONLINE!$Q:$Q)</f>
        <v>0</v>
      </c>
      <c r="Z161" s="9">
        <f>SUMIF(ONLINE!$W:$W,EXCESS!M161,ONLINE!$Q:$Q)</f>
        <v>0</v>
      </c>
      <c r="AA161" s="9">
        <f>SUMIF(ONLINE!$W:$W,EXCESS!N161,ONLINE!$Q:$Q)</f>
        <v>0</v>
      </c>
      <c r="AB161" s="9">
        <f>SUMIF(ONLINE!$W:$W,EXCESS!O161,ONLINE!$Q:$Q)</f>
        <v>0</v>
      </c>
      <c r="AC161" s="9">
        <f>SUMIF(ONLINE!$W:$W,EXCESS!P161,ONLINE!$Q:$Q)</f>
        <v>0</v>
      </c>
      <c r="AD161" s="9">
        <f t="shared" si="73"/>
        <v>0</v>
      </c>
      <c r="AE161" s="8"/>
      <c r="AF161" s="8">
        <f>SUMIF(WORKING!$Q:$Q,EXCESS!E161,WORKING!$J:$J)</f>
        <v>0</v>
      </c>
      <c r="AG161" s="8">
        <f>SUMIF(WORKING!$Q:$Q,EXCESS!F161,WORKING!$J:$J)</f>
        <v>0</v>
      </c>
      <c r="AH161" s="8">
        <f>SUMIF(WORKING!$Q:$Q,EXCESS!G161,WORKING!$J:$J)</f>
        <v>0</v>
      </c>
      <c r="AI161" s="8">
        <f>SUMIF(WORKING!$Q:$Q,EXCESS!H161,WORKING!$J:$J)</f>
        <v>0</v>
      </c>
      <c r="AJ161" s="8">
        <f>SUMIF(WORKING!$Q:$Q,EXCESS!I161,WORKING!$J:$J)</f>
        <v>0</v>
      </c>
      <c r="AK161" s="8">
        <f>SUMIF(WORKING!$Q:$Q,EXCESS!J161,WORKING!$J:$J)</f>
        <v>0</v>
      </c>
      <c r="AL161" s="8">
        <f>SUMIF(WORKING!$Q:$Q,EXCESS!K161,WORKING!$J:$J)</f>
        <v>0</v>
      </c>
      <c r="AM161" s="8">
        <f>SUMIF(WORKING!$Q:$Q,EXCESS!L161,WORKING!$J:$J)</f>
        <v>0</v>
      </c>
      <c r="AN161" s="8">
        <f>SUMIF(WORKING!$Q:$Q,EXCESS!M161,WORKING!$J:$J)</f>
        <v>0</v>
      </c>
      <c r="AO161" s="8">
        <f>SUMIF(WORKING!$Q:$Q,EXCESS!N161,WORKING!$J:$J)</f>
        <v>0</v>
      </c>
      <c r="AP161" s="8">
        <f>SUMIF(WORKING!$Q:$Q,EXCESS!O161,WORKING!$J:$J)</f>
        <v>0</v>
      </c>
      <c r="AQ161" s="8">
        <f>SUMIF(WORKING!$Q:$Q,EXCESS!P161,WORKING!$J:$J)</f>
        <v>0</v>
      </c>
      <c r="AR161" s="8">
        <f t="shared" si="74"/>
        <v>0</v>
      </c>
      <c r="AT161" s="9">
        <f t="shared" si="75"/>
        <v>0</v>
      </c>
      <c r="AU161" s="9">
        <f t="shared" si="76"/>
        <v>0</v>
      </c>
      <c r="AV161" s="9">
        <f t="shared" si="77"/>
        <v>0</v>
      </c>
      <c r="AW161" s="9">
        <f t="shared" si="78"/>
        <v>0</v>
      </c>
      <c r="AX161" s="9">
        <f t="shared" si="79"/>
        <v>0</v>
      </c>
      <c r="AY161" s="9">
        <f t="shared" si="80"/>
        <v>0</v>
      </c>
      <c r="AZ161" s="9">
        <f t="shared" si="81"/>
        <v>0</v>
      </c>
      <c r="BA161" s="9">
        <f t="shared" si="82"/>
        <v>0</v>
      </c>
      <c r="BB161" s="9">
        <f t="shared" si="83"/>
        <v>0</v>
      </c>
      <c r="BC161" s="9">
        <f t="shared" si="84"/>
        <v>0</v>
      </c>
      <c r="BD161" s="9">
        <f t="shared" si="85"/>
        <v>0</v>
      </c>
      <c r="BE161" s="9">
        <f t="shared" si="86"/>
        <v>0</v>
      </c>
      <c r="BF161" s="9">
        <f t="shared" si="87"/>
        <v>0</v>
      </c>
    </row>
    <row r="162" spans="1:58">
      <c r="A162" s="7">
        <v>157</v>
      </c>
      <c r="B162" s="8" t="e">
        <f t="array" ref="B162">+INDEX(FILED!$B$4:$B$1003,SMALL(IF(EXCESS!$B$5=FILED!$Q$4:$Q$1003,ROW(FILED!$Q$4:$Q$1003)-ROW(FILED!$Q$4)+1),EXCESS!A162))</f>
        <v>#NUM!</v>
      </c>
      <c r="C162" s="8">
        <f t="shared" si="72"/>
        <v>0</v>
      </c>
      <c r="D162" s="97" t="str">
        <f>+IFERROR(VLOOKUP(B162,FILED!$B$4:$C$1003,2,FALSE),"")</f>
        <v/>
      </c>
      <c r="E162" s="97" t="str">
        <f t="shared" si="60"/>
        <v>0 42826</v>
      </c>
      <c r="F162" s="97" t="str">
        <f t="shared" si="61"/>
        <v>0 42856</v>
      </c>
      <c r="G162" s="97" t="str">
        <f t="shared" si="62"/>
        <v>0 42887</v>
      </c>
      <c r="H162" s="97" t="str">
        <f t="shared" si="63"/>
        <v>0 42917</v>
      </c>
      <c r="I162" s="97" t="str">
        <f t="shared" si="64"/>
        <v>0 42948</v>
      </c>
      <c r="J162" s="97" t="str">
        <f t="shared" si="65"/>
        <v>0 42979</v>
      </c>
      <c r="K162" s="97" t="str">
        <f t="shared" si="66"/>
        <v>0 43009</v>
      </c>
      <c r="L162" s="97" t="str">
        <f t="shared" si="67"/>
        <v>0 43040</v>
      </c>
      <c r="M162" s="97" t="str">
        <f t="shared" si="68"/>
        <v>0 43070</v>
      </c>
      <c r="N162" s="97" t="str">
        <f t="shared" si="69"/>
        <v>0 43101</v>
      </c>
      <c r="O162" s="97" t="str">
        <f t="shared" si="70"/>
        <v>0 43132</v>
      </c>
      <c r="P162" s="97" t="str">
        <f t="shared" si="71"/>
        <v>0 43160</v>
      </c>
      <c r="Q162" s="8">
        <f>IFERROR(VLOOKUP(C162,ONLINE!$B$5:$C$5103,2,FALSE),0)</f>
        <v>0</v>
      </c>
      <c r="R162" s="9">
        <f>SUMIF(ONLINE!$W:$W,EXCESS!E162,ONLINE!$Q:$Q)</f>
        <v>0</v>
      </c>
      <c r="S162" s="9">
        <f>SUMIF(ONLINE!$W:$W,EXCESS!F162,ONLINE!$Q:$Q)</f>
        <v>0</v>
      </c>
      <c r="T162" s="9">
        <f>SUMIF(ONLINE!$W:$W,EXCESS!G162,ONLINE!$Q:$Q)</f>
        <v>0</v>
      </c>
      <c r="U162" s="9">
        <f>SUMIF(ONLINE!$W:$W,EXCESS!H162,ONLINE!$Q:$Q)</f>
        <v>0</v>
      </c>
      <c r="V162" s="9">
        <f>SUMIF(ONLINE!$W:$W,EXCESS!I162,ONLINE!$Q:$Q)</f>
        <v>0</v>
      </c>
      <c r="W162" s="9">
        <f>SUMIF(ONLINE!$W:$W,EXCESS!J162,ONLINE!$Q:$Q)</f>
        <v>0</v>
      </c>
      <c r="X162" s="9">
        <f>SUMIF(ONLINE!$W:$W,EXCESS!K162,ONLINE!$Q:$Q)</f>
        <v>0</v>
      </c>
      <c r="Y162" s="9">
        <f>SUMIF(ONLINE!$W:$W,EXCESS!L162,ONLINE!$Q:$Q)</f>
        <v>0</v>
      </c>
      <c r="Z162" s="9">
        <f>SUMIF(ONLINE!$W:$W,EXCESS!M162,ONLINE!$Q:$Q)</f>
        <v>0</v>
      </c>
      <c r="AA162" s="9">
        <f>SUMIF(ONLINE!$W:$W,EXCESS!N162,ONLINE!$Q:$Q)</f>
        <v>0</v>
      </c>
      <c r="AB162" s="9">
        <f>SUMIF(ONLINE!$W:$W,EXCESS!O162,ONLINE!$Q:$Q)</f>
        <v>0</v>
      </c>
      <c r="AC162" s="9">
        <f>SUMIF(ONLINE!$W:$W,EXCESS!P162,ONLINE!$Q:$Q)</f>
        <v>0</v>
      </c>
      <c r="AD162" s="9">
        <f t="shared" si="73"/>
        <v>0</v>
      </c>
      <c r="AE162" s="8"/>
      <c r="AF162" s="8">
        <f>SUMIF(WORKING!$Q:$Q,EXCESS!E162,WORKING!$J:$J)</f>
        <v>0</v>
      </c>
      <c r="AG162" s="8">
        <f>SUMIF(WORKING!$Q:$Q,EXCESS!F162,WORKING!$J:$J)</f>
        <v>0</v>
      </c>
      <c r="AH162" s="8">
        <f>SUMIF(WORKING!$Q:$Q,EXCESS!G162,WORKING!$J:$J)</f>
        <v>0</v>
      </c>
      <c r="AI162" s="8">
        <f>SUMIF(WORKING!$Q:$Q,EXCESS!H162,WORKING!$J:$J)</f>
        <v>0</v>
      </c>
      <c r="AJ162" s="8">
        <f>SUMIF(WORKING!$Q:$Q,EXCESS!I162,WORKING!$J:$J)</f>
        <v>0</v>
      </c>
      <c r="AK162" s="8">
        <f>SUMIF(WORKING!$Q:$Q,EXCESS!J162,WORKING!$J:$J)</f>
        <v>0</v>
      </c>
      <c r="AL162" s="8">
        <f>SUMIF(WORKING!$Q:$Q,EXCESS!K162,WORKING!$J:$J)</f>
        <v>0</v>
      </c>
      <c r="AM162" s="8">
        <f>SUMIF(WORKING!$Q:$Q,EXCESS!L162,WORKING!$J:$J)</f>
        <v>0</v>
      </c>
      <c r="AN162" s="8">
        <f>SUMIF(WORKING!$Q:$Q,EXCESS!M162,WORKING!$J:$J)</f>
        <v>0</v>
      </c>
      <c r="AO162" s="8">
        <f>SUMIF(WORKING!$Q:$Q,EXCESS!N162,WORKING!$J:$J)</f>
        <v>0</v>
      </c>
      <c r="AP162" s="8">
        <f>SUMIF(WORKING!$Q:$Q,EXCESS!O162,WORKING!$J:$J)</f>
        <v>0</v>
      </c>
      <c r="AQ162" s="8">
        <f>SUMIF(WORKING!$Q:$Q,EXCESS!P162,WORKING!$J:$J)</f>
        <v>0</v>
      </c>
      <c r="AR162" s="8">
        <f t="shared" si="74"/>
        <v>0</v>
      </c>
      <c r="AT162" s="9">
        <f t="shared" si="75"/>
        <v>0</v>
      </c>
      <c r="AU162" s="9">
        <f t="shared" si="76"/>
        <v>0</v>
      </c>
      <c r="AV162" s="9">
        <f t="shared" si="77"/>
        <v>0</v>
      </c>
      <c r="AW162" s="9">
        <f t="shared" si="78"/>
        <v>0</v>
      </c>
      <c r="AX162" s="9">
        <f t="shared" si="79"/>
        <v>0</v>
      </c>
      <c r="AY162" s="9">
        <f t="shared" si="80"/>
        <v>0</v>
      </c>
      <c r="AZ162" s="9">
        <f t="shared" si="81"/>
        <v>0</v>
      </c>
      <c r="BA162" s="9">
        <f t="shared" si="82"/>
        <v>0</v>
      </c>
      <c r="BB162" s="9">
        <f t="shared" si="83"/>
        <v>0</v>
      </c>
      <c r="BC162" s="9">
        <f t="shared" si="84"/>
        <v>0</v>
      </c>
      <c r="BD162" s="9">
        <f t="shared" si="85"/>
        <v>0</v>
      </c>
      <c r="BE162" s="9">
        <f t="shared" si="86"/>
        <v>0</v>
      </c>
      <c r="BF162" s="9">
        <f t="shared" si="87"/>
        <v>0</v>
      </c>
    </row>
    <row r="163" spans="1:58">
      <c r="A163" s="7">
        <v>158</v>
      </c>
      <c r="B163" s="8" t="e">
        <f t="array" ref="B163">+INDEX(FILED!$B$4:$B$1003,SMALL(IF(EXCESS!$B$5=FILED!$Q$4:$Q$1003,ROW(FILED!$Q$4:$Q$1003)-ROW(FILED!$Q$4)+1),EXCESS!A163))</f>
        <v>#NUM!</v>
      </c>
      <c r="C163" s="8">
        <f t="shared" si="72"/>
        <v>0</v>
      </c>
      <c r="D163" s="97" t="str">
        <f>+IFERROR(VLOOKUP(B163,FILED!$B$4:$C$1003,2,FALSE),"")</f>
        <v/>
      </c>
      <c r="E163" s="97" t="str">
        <f t="shared" si="60"/>
        <v>0 42826</v>
      </c>
      <c r="F163" s="97" t="str">
        <f t="shared" si="61"/>
        <v>0 42856</v>
      </c>
      <c r="G163" s="97" t="str">
        <f t="shared" si="62"/>
        <v>0 42887</v>
      </c>
      <c r="H163" s="97" t="str">
        <f t="shared" si="63"/>
        <v>0 42917</v>
      </c>
      <c r="I163" s="97" t="str">
        <f t="shared" si="64"/>
        <v>0 42948</v>
      </c>
      <c r="J163" s="97" t="str">
        <f t="shared" si="65"/>
        <v>0 42979</v>
      </c>
      <c r="K163" s="97" t="str">
        <f t="shared" si="66"/>
        <v>0 43009</v>
      </c>
      <c r="L163" s="97" t="str">
        <f t="shared" si="67"/>
        <v>0 43040</v>
      </c>
      <c r="M163" s="97" t="str">
        <f t="shared" si="68"/>
        <v>0 43070</v>
      </c>
      <c r="N163" s="97" t="str">
        <f t="shared" si="69"/>
        <v>0 43101</v>
      </c>
      <c r="O163" s="97" t="str">
        <f t="shared" si="70"/>
        <v>0 43132</v>
      </c>
      <c r="P163" s="97" t="str">
        <f t="shared" si="71"/>
        <v>0 43160</v>
      </c>
      <c r="Q163" s="8">
        <f>IFERROR(VLOOKUP(C163,ONLINE!$B$5:$C$5103,2,FALSE),0)</f>
        <v>0</v>
      </c>
      <c r="R163" s="9">
        <f>SUMIF(ONLINE!$W:$W,EXCESS!E163,ONLINE!$Q:$Q)</f>
        <v>0</v>
      </c>
      <c r="S163" s="9">
        <f>SUMIF(ONLINE!$W:$W,EXCESS!F163,ONLINE!$Q:$Q)</f>
        <v>0</v>
      </c>
      <c r="T163" s="9">
        <f>SUMIF(ONLINE!$W:$W,EXCESS!G163,ONLINE!$Q:$Q)</f>
        <v>0</v>
      </c>
      <c r="U163" s="9">
        <f>SUMIF(ONLINE!$W:$W,EXCESS!H163,ONLINE!$Q:$Q)</f>
        <v>0</v>
      </c>
      <c r="V163" s="9">
        <f>SUMIF(ONLINE!$W:$W,EXCESS!I163,ONLINE!$Q:$Q)</f>
        <v>0</v>
      </c>
      <c r="W163" s="9">
        <f>SUMIF(ONLINE!$W:$W,EXCESS!J163,ONLINE!$Q:$Q)</f>
        <v>0</v>
      </c>
      <c r="X163" s="9">
        <f>SUMIF(ONLINE!$W:$W,EXCESS!K163,ONLINE!$Q:$Q)</f>
        <v>0</v>
      </c>
      <c r="Y163" s="9">
        <f>SUMIF(ONLINE!$W:$W,EXCESS!L163,ONLINE!$Q:$Q)</f>
        <v>0</v>
      </c>
      <c r="Z163" s="9">
        <f>SUMIF(ONLINE!$W:$W,EXCESS!M163,ONLINE!$Q:$Q)</f>
        <v>0</v>
      </c>
      <c r="AA163" s="9">
        <f>SUMIF(ONLINE!$W:$W,EXCESS!N163,ONLINE!$Q:$Q)</f>
        <v>0</v>
      </c>
      <c r="AB163" s="9">
        <f>SUMIF(ONLINE!$W:$W,EXCESS!O163,ONLINE!$Q:$Q)</f>
        <v>0</v>
      </c>
      <c r="AC163" s="9">
        <f>SUMIF(ONLINE!$W:$W,EXCESS!P163,ONLINE!$Q:$Q)</f>
        <v>0</v>
      </c>
      <c r="AD163" s="9">
        <f t="shared" si="73"/>
        <v>0</v>
      </c>
      <c r="AE163" s="8"/>
      <c r="AF163" s="8">
        <f>SUMIF(WORKING!$Q:$Q,EXCESS!E163,WORKING!$J:$J)</f>
        <v>0</v>
      </c>
      <c r="AG163" s="8">
        <f>SUMIF(WORKING!$Q:$Q,EXCESS!F163,WORKING!$J:$J)</f>
        <v>0</v>
      </c>
      <c r="AH163" s="8">
        <f>SUMIF(WORKING!$Q:$Q,EXCESS!G163,WORKING!$J:$J)</f>
        <v>0</v>
      </c>
      <c r="AI163" s="8">
        <f>SUMIF(WORKING!$Q:$Q,EXCESS!H163,WORKING!$J:$J)</f>
        <v>0</v>
      </c>
      <c r="AJ163" s="8">
        <f>SUMIF(WORKING!$Q:$Q,EXCESS!I163,WORKING!$J:$J)</f>
        <v>0</v>
      </c>
      <c r="AK163" s="8">
        <f>SUMIF(WORKING!$Q:$Q,EXCESS!J163,WORKING!$J:$J)</f>
        <v>0</v>
      </c>
      <c r="AL163" s="8">
        <f>SUMIF(WORKING!$Q:$Q,EXCESS!K163,WORKING!$J:$J)</f>
        <v>0</v>
      </c>
      <c r="AM163" s="8">
        <f>SUMIF(WORKING!$Q:$Q,EXCESS!L163,WORKING!$J:$J)</f>
        <v>0</v>
      </c>
      <c r="AN163" s="8">
        <f>SUMIF(WORKING!$Q:$Q,EXCESS!M163,WORKING!$J:$J)</f>
        <v>0</v>
      </c>
      <c r="AO163" s="8">
        <f>SUMIF(WORKING!$Q:$Q,EXCESS!N163,WORKING!$J:$J)</f>
        <v>0</v>
      </c>
      <c r="AP163" s="8">
        <f>SUMIF(WORKING!$Q:$Q,EXCESS!O163,WORKING!$J:$J)</f>
        <v>0</v>
      </c>
      <c r="AQ163" s="8">
        <f>SUMIF(WORKING!$Q:$Q,EXCESS!P163,WORKING!$J:$J)</f>
        <v>0</v>
      </c>
      <c r="AR163" s="8">
        <f t="shared" si="74"/>
        <v>0</v>
      </c>
      <c r="AT163" s="9">
        <f t="shared" si="75"/>
        <v>0</v>
      </c>
      <c r="AU163" s="9">
        <f t="shared" si="76"/>
        <v>0</v>
      </c>
      <c r="AV163" s="9">
        <f t="shared" si="77"/>
        <v>0</v>
      </c>
      <c r="AW163" s="9">
        <f t="shared" si="78"/>
        <v>0</v>
      </c>
      <c r="AX163" s="9">
        <f t="shared" si="79"/>
        <v>0</v>
      </c>
      <c r="AY163" s="9">
        <f t="shared" si="80"/>
        <v>0</v>
      </c>
      <c r="AZ163" s="9">
        <f t="shared" si="81"/>
        <v>0</v>
      </c>
      <c r="BA163" s="9">
        <f t="shared" si="82"/>
        <v>0</v>
      </c>
      <c r="BB163" s="9">
        <f t="shared" si="83"/>
        <v>0</v>
      </c>
      <c r="BC163" s="9">
        <f t="shared" si="84"/>
        <v>0</v>
      </c>
      <c r="BD163" s="9">
        <f t="shared" si="85"/>
        <v>0</v>
      </c>
      <c r="BE163" s="9">
        <f t="shared" si="86"/>
        <v>0</v>
      </c>
      <c r="BF163" s="9">
        <f t="shared" si="87"/>
        <v>0</v>
      </c>
    </row>
    <row r="164" spans="1:58">
      <c r="A164" s="7">
        <v>159</v>
      </c>
      <c r="B164" s="8" t="e">
        <f t="array" ref="B164">+INDEX(FILED!$B$4:$B$1003,SMALL(IF(EXCESS!$B$5=FILED!$Q$4:$Q$1003,ROW(FILED!$Q$4:$Q$1003)-ROW(FILED!$Q$4)+1),EXCESS!A164))</f>
        <v>#NUM!</v>
      </c>
      <c r="C164" s="8">
        <f t="shared" si="72"/>
        <v>0</v>
      </c>
      <c r="D164" s="97" t="str">
        <f>+IFERROR(VLOOKUP(B164,FILED!$B$4:$C$1003,2,FALSE),"")</f>
        <v/>
      </c>
      <c r="E164" s="97" t="str">
        <f t="shared" si="60"/>
        <v>0 42826</v>
      </c>
      <c r="F164" s="97" t="str">
        <f t="shared" si="61"/>
        <v>0 42856</v>
      </c>
      <c r="G164" s="97" t="str">
        <f t="shared" si="62"/>
        <v>0 42887</v>
      </c>
      <c r="H164" s="97" t="str">
        <f t="shared" si="63"/>
        <v>0 42917</v>
      </c>
      <c r="I164" s="97" t="str">
        <f t="shared" si="64"/>
        <v>0 42948</v>
      </c>
      <c r="J164" s="97" t="str">
        <f t="shared" si="65"/>
        <v>0 42979</v>
      </c>
      <c r="K164" s="97" t="str">
        <f t="shared" si="66"/>
        <v>0 43009</v>
      </c>
      <c r="L164" s="97" t="str">
        <f t="shared" si="67"/>
        <v>0 43040</v>
      </c>
      <c r="M164" s="97" t="str">
        <f t="shared" si="68"/>
        <v>0 43070</v>
      </c>
      <c r="N164" s="97" t="str">
        <f t="shared" si="69"/>
        <v>0 43101</v>
      </c>
      <c r="O164" s="97" t="str">
        <f t="shared" si="70"/>
        <v>0 43132</v>
      </c>
      <c r="P164" s="97" t="str">
        <f t="shared" si="71"/>
        <v>0 43160</v>
      </c>
      <c r="Q164" s="8">
        <f>IFERROR(VLOOKUP(C164,ONLINE!$B$5:$C$5103,2,FALSE),0)</f>
        <v>0</v>
      </c>
      <c r="R164" s="9">
        <f>SUMIF(ONLINE!$W:$W,EXCESS!E164,ONLINE!$Q:$Q)</f>
        <v>0</v>
      </c>
      <c r="S164" s="9">
        <f>SUMIF(ONLINE!$W:$W,EXCESS!F164,ONLINE!$Q:$Q)</f>
        <v>0</v>
      </c>
      <c r="T164" s="9">
        <f>SUMIF(ONLINE!$W:$W,EXCESS!G164,ONLINE!$Q:$Q)</f>
        <v>0</v>
      </c>
      <c r="U164" s="9">
        <f>SUMIF(ONLINE!$W:$W,EXCESS!H164,ONLINE!$Q:$Q)</f>
        <v>0</v>
      </c>
      <c r="V164" s="9">
        <f>SUMIF(ONLINE!$W:$W,EXCESS!I164,ONLINE!$Q:$Q)</f>
        <v>0</v>
      </c>
      <c r="W164" s="9">
        <f>SUMIF(ONLINE!$W:$W,EXCESS!J164,ONLINE!$Q:$Q)</f>
        <v>0</v>
      </c>
      <c r="X164" s="9">
        <f>SUMIF(ONLINE!$W:$W,EXCESS!K164,ONLINE!$Q:$Q)</f>
        <v>0</v>
      </c>
      <c r="Y164" s="9">
        <f>SUMIF(ONLINE!$W:$W,EXCESS!L164,ONLINE!$Q:$Q)</f>
        <v>0</v>
      </c>
      <c r="Z164" s="9">
        <f>SUMIF(ONLINE!$W:$W,EXCESS!M164,ONLINE!$Q:$Q)</f>
        <v>0</v>
      </c>
      <c r="AA164" s="9">
        <f>SUMIF(ONLINE!$W:$W,EXCESS!N164,ONLINE!$Q:$Q)</f>
        <v>0</v>
      </c>
      <c r="AB164" s="9">
        <f>SUMIF(ONLINE!$W:$W,EXCESS!O164,ONLINE!$Q:$Q)</f>
        <v>0</v>
      </c>
      <c r="AC164" s="9">
        <f>SUMIF(ONLINE!$W:$W,EXCESS!P164,ONLINE!$Q:$Q)</f>
        <v>0</v>
      </c>
      <c r="AD164" s="9">
        <f t="shared" si="73"/>
        <v>0</v>
      </c>
      <c r="AE164" s="8"/>
      <c r="AF164" s="8">
        <f>SUMIF(WORKING!$Q:$Q,EXCESS!E164,WORKING!$J:$J)</f>
        <v>0</v>
      </c>
      <c r="AG164" s="8">
        <f>SUMIF(WORKING!$Q:$Q,EXCESS!F164,WORKING!$J:$J)</f>
        <v>0</v>
      </c>
      <c r="AH164" s="8">
        <f>SUMIF(WORKING!$Q:$Q,EXCESS!G164,WORKING!$J:$J)</f>
        <v>0</v>
      </c>
      <c r="AI164" s="8">
        <f>SUMIF(WORKING!$Q:$Q,EXCESS!H164,WORKING!$J:$J)</f>
        <v>0</v>
      </c>
      <c r="AJ164" s="8">
        <f>SUMIF(WORKING!$Q:$Q,EXCESS!I164,WORKING!$J:$J)</f>
        <v>0</v>
      </c>
      <c r="AK164" s="8">
        <f>SUMIF(WORKING!$Q:$Q,EXCESS!J164,WORKING!$J:$J)</f>
        <v>0</v>
      </c>
      <c r="AL164" s="8">
        <f>SUMIF(WORKING!$Q:$Q,EXCESS!K164,WORKING!$J:$J)</f>
        <v>0</v>
      </c>
      <c r="AM164" s="8">
        <f>SUMIF(WORKING!$Q:$Q,EXCESS!L164,WORKING!$J:$J)</f>
        <v>0</v>
      </c>
      <c r="AN164" s="8">
        <f>SUMIF(WORKING!$Q:$Q,EXCESS!M164,WORKING!$J:$J)</f>
        <v>0</v>
      </c>
      <c r="AO164" s="8">
        <f>SUMIF(WORKING!$Q:$Q,EXCESS!N164,WORKING!$J:$J)</f>
        <v>0</v>
      </c>
      <c r="AP164" s="8">
        <f>SUMIF(WORKING!$Q:$Q,EXCESS!O164,WORKING!$J:$J)</f>
        <v>0</v>
      </c>
      <c r="AQ164" s="8">
        <f>SUMIF(WORKING!$Q:$Q,EXCESS!P164,WORKING!$J:$J)</f>
        <v>0</v>
      </c>
      <c r="AR164" s="8">
        <f t="shared" si="74"/>
        <v>0</v>
      </c>
      <c r="AT164" s="9">
        <f t="shared" si="75"/>
        <v>0</v>
      </c>
      <c r="AU164" s="9">
        <f t="shared" si="76"/>
        <v>0</v>
      </c>
      <c r="AV164" s="9">
        <f t="shared" si="77"/>
        <v>0</v>
      </c>
      <c r="AW164" s="9">
        <f t="shared" si="78"/>
        <v>0</v>
      </c>
      <c r="AX164" s="9">
        <f t="shared" si="79"/>
        <v>0</v>
      </c>
      <c r="AY164" s="9">
        <f t="shared" si="80"/>
        <v>0</v>
      </c>
      <c r="AZ164" s="9">
        <f t="shared" si="81"/>
        <v>0</v>
      </c>
      <c r="BA164" s="9">
        <f t="shared" si="82"/>
        <v>0</v>
      </c>
      <c r="BB164" s="9">
        <f t="shared" si="83"/>
        <v>0</v>
      </c>
      <c r="BC164" s="9">
        <f t="shared" si="84"/>
        <v>0</v>
      </c>
      <c r="BD164" s="9">
        <f t="shared" si="85"/>
        <v>0</v>
      </c>
      <c r="BE164" s="9">
        <f t="shared" si="86"/>
        <v>0</v>
      </c>
      <c r="BF164" s="9">
        <f t="shared" si="87"/>
        <v>0</v>
      </c>
    </row>
    <row r="165" spans="1:58">
      <c r="A165" s="7">
        <v>160</v>
      </c>
      <c r="B165" s="8" t="e">
        <f t="array" ref="B165">+INDEX(FILED!$B$4:$B$1003,SMALL(IF(EXCESS!$B$5=FILED!$Q$4:$Q$1003,ROW(FILED!$Q$4:$Q$1003)-ROW(FILED!$Q$4)+1),EXCESS!A165))</f>
        <v>#NUM!</v>
      </c>
      <c r="C165" s="8">
        <f t="shared" si="72"/>
        <v>0</v>
      </c>
      <c r="D165" s="97" t="str">
        <f>+IFERROR(VLOOKUP(B165,FILED!$B$4:$C$1003,2,FALSE),"")</f>
        <v/>
      </c>
      <c r="E165" s="97" t="str">
        <f t="shared" si="60"/>
        <v>0 42826</v>
      </c>
      <c r="F165" s="97" t="str">
        <f t="shared" si="61"/>
        <v>0 42856</v>
      </c>
      <c r="G165" s="97" t="str">
        <f t="shared" si="62"/>
        <v>0 42887</v>
      </c>
      <c r="H165" s="97" t="str">
        <f t="shared" si="63"/>
        <v>0 42917</v>
      </c>
      <c r="I165" s="97" t="str">
        <f t="shared" si="64"/>
        <v>0 42948</v>
      </c>
      <c r="J165" s="97" t="str">
        <f t="shared" si="65"/>
        <v>0 42979</v>
      </c>
      <c r="K165" s="97" t="str">
        <f t="shared" si="66"/>
        <v>0 43009</v>
      </c>
      <c r="L165" s="97" t="str">
        <f t="shared" si="67"/>
        <v>0 43040</v>
      </c>
      <c r="M165" s="97" t="str">
        <f t="shared" si="68"/>
        <v>0 43070</v>
      </c>
      <c r="N165" s="97" t="str">
        <f t="shared" si="69"/>
        <v>0 43101</v>
      </c>
      <c r="O165" s="97" t="str">
        <f t="shared" si="70"/>
        <v>0 43132</v>
      </c>
      <c r="P165" s="97" t="str">
        <f t="shared" si="71"/>
        <v>0 43160</v>
      </c>
      <c r="Q165" s="8">
        <f>IFERROR(VLOOKUP(C165,ONLINE!$B$5:$C$5103,2,FALSE),0)</f>
        <v>0</v>
      </c>
      <c r="R165" s="9">
        <f>SUMIF(ONLINE!$W:$W,EXCESS!E165,ONLINE!$Q:$Q)</f>
        <v>0</v>
      </c>
      <c r="S165" s="9">
        <f>SUMIF(ONLINE!$W:$W,EXCESS!F165,ONLINE!$Q:$Q)</f>
        <v>0</v>
      </c>
      <c r="T165" s="9">
        <f>SUMIF(ONLINE!$W:$W,EXCESS!G165,ONLINE!$Q:$Q)</f>
        <v>0</v>
      </c>
      <c r="U165" s="9">
        <f>SUMIF(ONLINE!$W:$W,EXCESS!H165,ONLINE!$Q:$Q)</f>
        <v>0</v>
      </c>
      <c r="V165" s="9">
        <f>SUMIF(ONLINE!$W:$W,EXCESS!I165,ONLINE!$Q:$Q)</f>
        <v>0</v>
      </c>
      <c r="W165" s="9">
        <f>SUMIF(ONLINE!$W:$W,EXCESS!J165,ONLINE!$Q:$Q)</f>
        <v>0</v>
      </c>
      <c r="X165" s="9">
        <f>SUMIF(ONLINE!$W:$W,EXCESS!K165,ONLINE!$Q:$Q)</f>
        <v>0</v>
      </c>
      <c r="Y165" s="9">
        <f>SUMIF(ONLINE!$W:$W,EXCESS!L165,ONLINE!$Q:$Q)</f>
        <v>0</v>
      </c>
      <c r="Z165" s="9">
        <f>SUMIF(ONLINE!$W:$W,EXCESS!M165,ONLINE!$Q:$Q)</f>
        <v>0</v>
      </c>
      <c r="AA165" s="9">
        <f>SUMIF(ONLINE!$W:$W,EXCESS!N165,ONLINE!$Q:$Q)</f>
        <v>0</v>
      </c>
      <c r="AB165" s="9">
        <f>SUMIF(ONLINE!$W:$W,EXCESS!O165,ONLINE!$Q:$Q)</f>
        <v>0</v>
      </c>
      <c r="AC165" s="9">
        <f>SUMIF(ONLINE!$W:$W,EXCESS!P165,ONLINE!$Q:$Q)</f>
        <v>0</v>
      </c>
      <c r="AD165" s="9">
        <f t="shared" si="73"/>
        <v>0</v>
      </c>
      <c r="AE165" s="8"/>
      <c r="AF165" s="8">
        <f>SUMIF(WORKING!$Q:$Q,EXCESS!E165,WORKING!$J:$J)</f>
        <v>0</v>
      </c>
      <c r="AG165" s="8">
        <f>SUMIF(WORKING!$Q:$Q,EXCESS!F165,WORKING!$J:$J)</f>
        <v>0</v>
      </c>
      <c r="AH165" s="8">
        <f>SUMIF(WORKING!$Q:$Q,EXCESS!G165,WORKING!$J:$J)</f>
        <v>0</v>
      </c>
      <c r="AI165" s="8">
        <f>SUMIF(WORKING!$Q:$Q,EXCESS!H165,WORKING!$J:$J)</f>
        <v>0</v>
      </c>
      <c r="AJ165" s="8">
        <f>SUMIF(WORKING!$Q:$Q,EXCESS!I165,WORKING!$J:$J)</f>
        <v>0</v>
      </c>
      <c r="AK165" s="8">
        <f>SUMIF(WORKING!$Q:$Q,EXCESS!J165,WORKING!$J:$J)</f>
        <v>0</v>
      </c>
      <c r="AL165" s="8">
        <f>SUMIF(WORKING!$Q:$Q,EXCESS!K165,WORKING!$J:$J)</f>
        <v>0</v>
      </c>
      <c r="AM165" s="8">
        <f>SUMIF(WORKING!$Q:$Q,EXCESS!L165,WORKING!$J:$J)</f>
        <v>0</v>
      </c>
      <c r="AN165" s="8">
        <f>SUMIF(WORKING!$Q:$Q,EXCESS!M165,WORKING!$J:$J)</f>
        <v>0</v>
      </c>
      <c r="AO165" s="8">
        <f>SUMIF(WORKING!$Q:$Q,EXCESS!N165,WORKING!$J:$J)</f>
        <v>0</v>
      </c>
      <c r="AP165" s="8">
        <f>SUMIF(WORKING!$Q:$Q,EXCESS!O165,WORKING!$J:$J)</f>
        <v>0</v>
      </c>
      <c r="AQ165" s="8">
        <f>SUMIF(WORKING!$Q:$Q,EXCESS!P165,WORKING!$J:$J)</f>
        <v>0</v>
      </c>
      <c r="AR165" s="8">
        <f t="shared" si="74"/>
        <v>0</v>
      </c>
      <c r="AT165" s="9">
        <f t="shared" si="75"/>
        <v>0</v>
      </c>
      <c r="AU165" s="9">
        <f t="shared" si="76"/>
        <v>0</v>
      </c>
      <c r="AV165" s="9">
        <f t="shared" si="77"/>
        <v>0</v>
      </c>
      <c r="AW165" s="9">
        <f t="shared" si="78"/>
        <v>0</v>
      </c>
      <c r="AX165" s="9">
        <f t="shared" si="79"/>
        <v>0</v>
      </c>
      <c r="AY165" s="9">
        <f t="shared" si="80"/>
        <v>0</v>
      </c>
      <c r="AZ165" s="9">
        <f t="shared" si="81"/>
        <v>0</v>
      </c>
      <c r="BA165" s="9">
        <f t="shared" si="82"/>
        <v>0</v>
      </c>
      <c r="BB165" s="9">
        <f t="shared" si="83"/>
        <v>0</v>
      </c>
      <c r="BC165" s="9">
        <f t="shared" si="84"/>
        <v>0</v>
      </c>
      <c r="BD165" s="9">
        <f t="shared" si="85"/>
        <v>0</v>
      </c>
      <c r="BE165" s="9">
        <f t="shared" si="86"/>
        <v>0</v>
      </c>
      <c r="BF165" s="9">
        <f t="shared" si="87"/>
        <v>0</v>
      </c>
    </row>
    <row r="166" spans="1:58">
      <c r="A166" s="7">
        <v>161</v>
      </c>
      <c r="B166" s="8" t="e">
        <f t="array" ref="B166">+INDEX(FILED!$B$4:$B$1003,SMALL(IF(EXCESS!$B$5=FILED!$Q$4:$Q$1003,ROW(FILED!$Q$4:$Q$1003)-ROW(FILED!$Q$4)+1),EXCESS!A166))</f>
        <v>#NUM!</v>
      </c>
      <c r="C166" s="8">
        <f t="shared" si="72"/>
        <v>0</v>
      </c>
      <c r="D166" s="97" t="str">
        <f>+IFERROR(VLOOKUP(B166,FILED!$B$4:$C$1003,2,FALSE),"")</f>
        <v/>
      </c>
      <c r="E166" s="97" t="str">
        <f t="shared" si="60"/>
        <v>0 42826</v>
      </c>
      <c r="F166" s="97" t="str">
        <f t="shared" si="61"/>
        <v>0 42856</v>
      </c>
      <c r="G166" s="97" t="str">
        <f t="shared" si="62"/>
        <v>0 42887</v>
      </c>
      <c r="H166" s="97" t="str">
        <f t="shared" si="63"/>
        <v>0 42917</v>
      </c>
      <c r="I166" s="97" t="str">
        <f t="shared" si="64"/>
        <v>0 42948</v>
      </c>
      <c r="J166" s="97" t="str">
        <f t="shared" si="65"/>
        <v>0 42979</v>
      </c>
      <c r="K166" s="97" t="str">
        <f t="shared" si="66"/>
        <v>0 43009</v>
      </c>
      <c r="L166" s="97" t="str">
        <f t="shared" si="67"/>
        <v>0 43040</v>
      </c>
      <c r="M166" s="97" t="str">
        <f t="shared" si="68"/>
        <v>0 43070</v>
      </c>
      <c r="N166" s="97" t="str">
        <f t="shared" si="69"/>
        <v>0 43101</v>
      </c>
      <c r="O166" s="97" t="str">
        <f t="shared" si="70"/>
        <v>0 43132</v>
      </c>
      <c r="P166" s="97" t="str">
        <f t="shared" si="71"/>
        <v>0 43160</v>
      </c>
      <c r="Q166" s="8">
        <f>IFERROR(VLOOKUP(C166,ONLINE!$B$5:$C$5103,2,FALSE),0)</f>
        <v>0</v>
      </c>
      <c r="R166" s="9">
        <f>SUMIF(ONLINE!$W:$W,EXCESS!E166,ONLINE!$Q:$Q)</f>
        <v>0</v>
      </c>
      <c r="S166" s="9">
        <f>SUMIF(ONLINE!$W:$W,EXCESS!F166,ONLINE!$Q:$Q)</f>
        <v>0</v>
      </c>
      <c r="T166" s="9">
        <f>SUMIF(ONLINE!$W:$W,EXCESS!G166,ONLINE!$Q:$Q)</f>
        <v>0</v>
      </c>
      <c r="U166" s="9">
        <f>SUMIF(ONLINE!$W:$W,EXCESS!H166,ONLINE!$Q:$Q)</f>
        <v>0</v>
      </c>
      <c r="V166" s="9">
        <f>SUMIF(ONLINE!$W:$W,EXCESS!I166,ONLINE!$Q:$Q)</f>
        <v>0</v>
      </c>
      <c r="W166" s="9">
        <f>SUMIF(ONLINE!$W:$W,EXCESS!J166,ONLINE!$Q:$Q)</f>
        <v>0</v>
      </c>
      <c r="X166" s="9">
        <f>SUMIF(ONLINE!$W:$W,EXCESS!K166,ONLINE!$Q:$Q)</f>
        <v>0</v>
      </c>
      <c r="Y166" s="9">
        <f>SUMIF(ONLINE!$W:$W,EXCESS!L166,ONLINE!$Q:$Q)</f>
        <v>0</v>
      </c>
      <c r="Z166" s="9">
        <f>SUMIF(ONLINE!$W:$W,EXCESS!M166,ONLINE!$Q:$Q)</f>
        <v>0</v>
      </c>
      <c r="AA166" s="9">
        <f>SUMIF(ONLINE!$W:$W,EXCESS!N166,ONLINE!$Q:$Q)</f>
        <v>0</v>
      </c>
      <c r="AB166" s="9">
        <f>SUMIF(ONLINE!$W:$W,EXCESS!O166,ONLINE!$Q:$Q)</f>
        <v>0</v>
      </c>
      <c r="AC166" s="9">
        <f>SUMIF(ONLINE!$W:$W,EXCESS!P166,ONLINE!$Q:$Q)</f>
        <v>0</v>
      </c>
      <c r="AD166" s="9">
        <f t="shared" si="73"/>
        <v>0</v>
      </c>
      <c r="AE166" s="8"/>
      <c r="AF166" s="8">
        <f>SUMIF(WORKING!$Q:$Q,EXCESS!E166,WORKING!$J:$J)</f>
        <v>0</v>
      </c>
      <c r="AG166" s="8">
        <f>SUMIF(WORKING!$Q:$Q,EXCESS!F166,WORKING!$J:$J)</f>
        <v>0</v>
      </c>
      <c r="AH166" s="8">
        <f>SUMIF(WORKING!$Q:$Q,EXCESS!G166,WORKING!$J:$J)</f>
        <v>0</v>
      </c>
      <c r="AI166" s="8">
        <f>SUMIF(WORKING!$Q:$Q,EXCESS!H166,WORKING!$J:$J)</f>
        <v>0</v>
      </c>
      <c r="AJ166" s="8">
        <f>SUMIF(WORKING!$Q:$Q,EXCESS!I166,WORKING!$J:$J)</f>
        <v>0</v>
      </c>
      <c r="AK166" s="8">
        <f>SUMIF(WORKING!$Q:$Q,EXCESS!J166,WORKING!$J:$J)</f>
        <v>0</v>
      </c>
      <c r="AL166" s="8">
        <f>SUMIF(WORKING!$Q:$Q,EXCESS!K166,WORKING!$J:$J)</f>
        <v>0</v>
      </c>
      <c r="AM166" s="8">
        <f>SUMIF(WORKING!$Q:$Q,EXCESS!L166,WORKING!$J:$J)</f>
        <v>0</v>
      </c>
      <c r="AN166" s="8">
        <f>SUMIF(WORKING!$Q:$Q,EXCESS!M166,WORKING!$J:$J)</f>
        <v>0</v>
      </c>
      <c r="AO166" s="8">
        <f>SUMIF(WORKING!$Q:$Q,EXCESS!N166,WORKING!$J:$J)</f>
        <v>0</v>
      </c>
      <c r="AP166" s="8">
        <f>SUMIF(WORKING!$Q:$Q,EXCESS!O166,WORKING!$J:$J)</f>
        <v>0</v>
      </c>
      <c r="AQ166" s="8">
        <f>SUMIF(WORKING!$Q:$Q,EXCESS!P166,WORKING!$J:$J)</f>
        <v>0</v>
      </c>
      <c r="AR166" s="8">
        <f t="shared" si="74"/>
        <v>0</v>
      </c>
      <c r="AT166" s="9">
        <f t="shared" si="75"/>
        <v>0</v>
      </c>
      <c r="AU166" s="9">
        <f t="shared" si="76"/>
        <v>0</v>
      </c>
      <c r="AV166" s="9">
        <f t="shared" si="77"/>
        <v>0</v>
      </c>
      <c r="AW166" s="9">
        <f t="shared" si="78"/>
        <v>0</v>
      </c>
      <c r="AX166" s="9">
        <f t="shared" si="79"/>
        <v>0</v>
      </c>
      <c r="AY166" s="9">
        <f t="shared" si="80"/>
        <v>0</v>
      </c>
      <c r="AZ166" s="9">
        <f t="shared" si="81"/>
        <v>0</v>
      </c>
      <c r="BA166" s="9">
        <f t="shared" si="82"/>
        <v>0</v>
      </c>
      <c r="BB166" s="9">
        <f t="shared" si="83"/>
        <v>0</v>
      </c>
      <c r="BC166" s="9">
        <f t="shared" si="84"/>
        <v>0</v>
      </c>
      <c r="BD166" s="9">
        <f t="shared" si="85"/>
        <v>0</v>
      </c>
      <c r="BE166" s="9">
        <f t="shared" si="86"/>
        <v>0</v>
      </c>
      <c r="BF166" s="9">
        <f t="shared" si="87"/>
        <v>0</v>
      </c>
    </row>
    <row r="167" spans="1:58">
      <c r="A167" s="7">
        <v>162</v>
      </c>
      <c r="B167" s="8" t="e">
        <f t="array" ref="B167">+INDEX(FILED!$B$4:$B$1003,SMALL(IF(EXCESS!$B$5=FILED!$Q$4:$Q$1003,ROW(FILED!$Q$4:$Q$1003)-ROW(FILED!$Q$4)+1),EXCESS!A167))</f>
        <v>#NUM!</v>
      </c>
      <c r="C167" s="8">
        <f t="shared" si="72"/>
        <v>0</v>
      </c>
      <c r="D167" s="97" t="str">
        <f>+IFERROR(VLOOKUP(B167,FILED!$B$4:$C$1003,2,FALSE),"")</f>
        <v/>
      </c>
      <c r="E167" s="97" t="str">
        <f t="shared" si="60"/>
        <v>0 42826</v>
      </c>
      <c r="F167" s="97" t="str">
        <f t="shared" si="61"/>
        <v>0 42856</v>
      </c>
      <c r="G167" s="97" t="str">
        <f t="shared" si="62"/>
        <v>0 42887</v>
      </c>
      <c r="H167" s="97" t="str">
        <f t="shared" si="63"/>
        <v>0 42917</v>
      </c>
      <c r="I167" s="97" t="str">
        <f t="shared" si="64"/>
        <v>0 42948</v>
      </c>
      <c r="J167" s="97" t="str">
        <f t="shared" si="65"/>
        <v>0 42979</v>
      </c>
      <c r="K167" s="97" t="str">
        <f t="shared" si="66"/>
        <v>0 43009</v>
      </c>
      <c r="L167" s="97" t="str">
        <f t="shared" si="67"/>
        <v>0 43040</v>
      </c>
      <c r="M167" s="97" t="str">
        <f t="shared" si="68"/>
        <v>0 43070</v>
      </c>
      <c r="N167" s="97" t="str">
        <f t="shared" si="69"/>
        <v>0 43101</v>
      </c>
      <c r="O167" s="97" t="str">
        <f t="shared" si="70"/>
        <v>0 43132</v>
      </c>
      <c r="P167" s="97" t="str">
        <f t="shared" si="71"/>
        <v>0 43160</v>
      </c>
      <c r="Q167" s="8">
        <f>IFERROR(VLOOKUP(C167,ONLINE!$B$5:$C$5103,2,FALSE),0)</f>
        <v>0</v>
      </c>
      <c r="R167" s="9">
        <f>SUMIF(ONLINE!$W:$W,EXCESS!E167,ONLINE!$Q:$Q)</f>
        <v>0</v>
      </c>
      <c r="S167" s="9">
        <f>SUMIF(ONLINE!$W:$W,EXCESS!F167,ONLINE!$Q:$Q)</f>
        <v>0</v>
      </c>
      <c r="T167" s="9">
        <f>SUMIF(ONLINE!$W:$W,EXCESS!G167,ONLINE!$Q:$Q)</f>
        <v>0</v>
      </c>
      <c r="U167" s="9">
        <f>SUMIF(ONLINE!$W:$W,EXCESS!H167,ONLINE!$Q:$Q)</f>
        <v>0</v>
      </c>
      <c r="V167" s="9">
        <f>SUMIF(ONLINE!$W:$W,EXCESS!I167,ONLINE!$Q:$Q)</f>
        <v>0</v>
      </c>
      <c r="W167" s="9">
        <f>SUMIF(ONLINE!$W:$W,EXCESS!J167,ONLINE!$Q:$Q)</f>
        <v>0</v>
      </c>
      <c r="X167" s="9">
        <f>SUMIF(ONLINE!$W:$W,EXCESS!K167,ONLINE!$Q:$Q)</f>
        <v>0</v>
      </c>
      <c r="Y167" s="9">
        <f>SUMIF(ONLINE!$W:$W,EXCESS!L167,ONLINE!$Q:$Q)</f>
        <v>0</v>
      </c>
      <c r="Z167" s="9">
        <f>SUMIF(ONLINE!$W:$W,EXCESS!M167,ONLINE!$Q:$Q)</f>
        <v>0</v>
      </c>
      <c r="AA167" s="9">
        <f>SUMIF(ONLINE!$W:$W,EXCESS!N167,ONLINE!$Q:$Q)</f>
        <v>0</v>
      </c>
      <c r="AB167" s="9">
        <f>SUMIF(ONLINE!$W:$W,EXCESS!O167,ONLINE!$Q:$Q)</f>
        <v>0</v>
      </c>
      <c r="AC167" s="9">
        <f>SUMIF(ONLINE!$W:$W,EXCESS!P167,ONLINE!$Q:$Q)</f>
        <v>0</v>
      </c>
      <c r="AD167" s="9">
        <f t="shared" si="73"/>
        <v>0</v>
      </c>
      <c r="AE167" s="8"/>
      <c r="AF167" s="8">
        <f>SUMIF(WORKING!$Q:$Q,EXCESS!E167,WORKING!$J:$J)</f>
        <v>0</v>
      </c>
      <c r="AG167" s="8">
        <f>SUMIF(WORKING!$Q:$Q,EXCESS!F167,WORKING!$J:$J)</f>
        <v>0</v>
      </c>
      <c r="AH167" s="8">
        <f>SUMIF(WORKING!$Q:$Q,EXCESS!G167,WORKING!$J:$J)</f>
        <v>0</v>
      </c>
      <c r="AI167" s="8">
        <f>SUMIF(WORKING!$Q:$Q,EXCESS!H167,WORKING!$J:$J)</f>
        <v>0</v>
      </c>
      <c r="AJ167" s="8">
        <f>SUMIF(WORKING!$Q:$Q,EXCESS!I167,WORKING!$J:$J)</f>
        <v>0</v>
      </c>
      <c r="AK167" s="8">
        <f>SUMIF(WORKING!$Q:$Q,EXCESS!J167,WORKING!$J:$J)</f>
        <v>0</v>
      </c>
      <c r="AL167" s="8">
        <f>SUMIF(WORKING!$Q:$Q,EXCESS!K167,WORKING!$J:$J)</f>
        <v>0</v>
      </c>
      <c r="AM167" s="8">
        <f>SUMIF(WORKING!$Q:$Q,EXCESS!L167,WORKING!$J:$J)</f>
        <v>0</v>
      </c>
      <c r="AN167" s="8">
        <f>SUMIF(WORKING!$Q:$Q,EXCESS!M167,WORKING!$J:$J)</f>
        <v>0</v>
      </c>
      <c r="AO167" s="8">
        <f>SUMIF(WORKING!$Q:$Q,EXCESS!N167,WORKING!$J:$J)</f>
        <v>0</v>
      </c>
      <c r="AP167" s="8">
        <f>SUMIF(WORKING!$Q:$Q,EXCESS!O167,WORKING!$J:$J)</f>
        <v>0</v>
      </c>
      <c r="AQ167" s="8">
        <f>SUMIF(WORKING!$Q:$Q,EXCESS!P167,WORKING!$J:$J)</f>
        <v>0</v>
      </c>
      <c r="AR167" s="8">
        <f t="shared" si="74"/>
        <v>0</v>
      </c>
      <c r="AT167" s="9">
        <f t="shared" si="75"/>
        <v>0</v>
      </c>
      <c r="AU167" s="9">
        <f t="shared" si="76"/>
        <v>0</v>
      </c>
      <c r="AV167" s="9">
        <f t="shared" si="77"/>
        <v>0</v>
      </c>
      <c r="AW167" s="9">
        <f t="shared" si="78"/>
        <v>0</v>
      </c>
      <c r="AX167" s="9">
        <f t="shared" si="79"/>
        <v>0</v>
      </c>
      <c r="AY167" s="9">
        <f t="shared" si="80"/>
        <v>0</v>
      </c>
      <c r="AZ167" s="9">
        <f t="shared" si="81"/>
        <v>0</v>
      </c>
      <c r="BA167" s="9">
        <f t="shared" si="82"/>
        <v>0</v>
      </c>
      <c r="BB167" s="9">
        <f t="shared" si="83"/>
        <v>0</v>
      </c>
      <c r="BC167" s="9">
        <f t="shared" si="84"/>
        <v>0</v>
      </c>
      <c r="BD167" s="9">
        <f t="shared" si="85"/>
        <v>0</v>
      </c>
      <c r="BE167" s="9">
        <f t="shared" si="86"/>
        <v>0</v>
      </c>
      <c r="BF167" s="9">
        <f t="shared" si="87"/>
        <v>0</v>
      </c>
    </row>
    <row r="168" spans="1:58">
      <c r="A168" s="7">
        <v>163</v>
      </c>
      <c r="B168" s="8" t="e">
        <f t="array" ref="B168">+INDEX(FILED!$B$4:$B$1003,SMALL(IF(EXCESS!$B$5=FILED!$Q$4:$Q$1003,ROW(FILED!$Q$4:$Q$1003)-ROW(FILED!$Q$4)+1),EXCESS!A168))</f>
        <v>#NUM!</v>
      </c>
      <c r="C168" s="8">
        <f t="shared" si="72"/>
        <v>0</v>
      </c>
      <c r="D168" s="97" t="str">
        <f>+IFERROR(VLOOKUP(B168,FILED!$B$4:$C$1003,2,FALSE),"")</f>
        <v/>
      </c>
      <c r="E168" s="97" t="str">
        <f t="shared" si="60"/>
        <v>0 42826</v>
      </c>
      <c r="F168" s="97" t="str">
        <f t="shared" si="61"/>
        <v>0 42856</v>
      </c>
      <c r="G168" s="97" t="str">
        <f t="shared" si="62"/>
        <v>0 42887</v>
      </c>
      <c r="H168" s="97" t="str">
        <f t="shared" si="63"/>
        <v>0 42917</v>
      </c>
      <c r="I168" s="97" t="str">
        <f t="shared" si="64"/>
        <v>0 42948</v>
      </c>
      <c r="J168" s="97" t="str">
        <f t="shared" si="65"/>
        <v>0 42979</v>
      </c>
      <c r="K168" s="97" t="str">
        <f t="shared" si="66"/>
        <v>0 43009</v>
      </c>
      <c r="L168" s="97" t="str">
        <f t="shared" si="67"/>
        <v>0 43040</v>
      </c>
      <c r="M168" s="97" t="str">
        <f t="shared" si="68"/>
        <v>0 43070</v>
      </c>
      <c r="N168" s="97" t="str">
        <f t="shared" si="69"/>
        <v>0 43101</v>
      </c>
      <c r="O168" s="97" t="str">
        <f t="shared" si="70"/>
        <v>0 43132</v>
      </c>
      <c r="P168" s="97" t="str">
        <f t="shared" si="71"/>
        <v>0 43160</v>
      </c>
      <c r="Q168" s="8">
        <f>IFERROR(VLOOKUP(C168,ONLINE!$B$5:$C$5103,2,FALSE),0)</f>
        <v>0</v>
      </c>
      <c r="R168" s="9">
        <f>SUMIF(ONLINE!$W:$W,EXCESS!E168,ONLINE!$Q:$Q)</f>
        <v>0</v>
      </c>
      <c r="S168" s="9">
        <f>SUMIF(ONLINE!$W:$W,EXCESS!F168,ONLINE!$Q:$Q)</f>
        <v>0</v>
      </c>
      <c r="T168" s="9">
        <f>SUMIF(ONLINE!$W:$W,EXCESS!G168,ONLINE!$Q:$Q)</f>
        <v>0</v>
      </c>
      <c r="U168" s="9">
        <f>SUMIF(ONLINE!$W:$W,EXCESS!H168,ONLINE!$Q:$Q)</f>
        <v>0</v>
      </c>
      <c r="V168" s="9">
        <f>SUMIF(ONLINE!$W:$W,EXCESS!I168,ONLINE!$Q:$Q)</f>
        <v>0</v>
      </c>
      <c r="W168" s="9">
        <f>SUMIF(ONLINE!$W:$W,EXCESS!J168,ONLINE!$Q:$Q)</f>
        <v>0</v>
      </c>
      <c r="X168" s="9">
        <f>SUMIF(ONLINE!$W:$W,EXCESS!K168,ONLINE!$Q:$Q)</f>
        <v>0</v>
      </c>
      <c r="Y168" s="9">
        <f>SUMIF(ONLINE!$W:$W,EXCESS!L168,ONLINE!$Q:$Q)</f>
        <v>0</v>
      </c>
      <c r="Z168" s="9">
        <f>SUMIF(ONLINE!$W:$W,EXCESS!M168,ONLINE!$Q:$Q)</f>
        <v>0</v>
      </c>
      <c r="AA168" s="9">
        <f>SUMIF(ONLINE!$W:$W,EXCESS!N168,ONLINE!$Q:$Q)</f>
        <v>0</v>
      </c>
      <c r="AB168" s="9">
        <f>SUMIF(ONLINE!$W:$W,EXCESS!O168,ONLINE!$Q:$Q)</f>
        <v>0</v>
      </c>
      <c r="AC168" s="9">
        <f>SUMIF(ONLINE!$W:$W,EXCESS!P168,ONLINE!$Q:$Q)</f>
        <v>0</v>
      </c>
      <c r="AD168" s="9">
        <f t="shared" si="73"/>
        <v>0</v>
      </c>
      <c r="AE168" s="8"/>
      <c r="AF168" s="8">
        <f>SUMIF(WORKING!$Q:$Q,EXCESS!E168,WORKING!$J:$J)</f>
        <v>0</v>
      </c>
      <c r="AG168" s="8">
        <f>SUMIF(WORKING!$Q:$Q,EXCESS!F168,WORKING!$J:$J)</f>
        <v>0</v>
      </c>
      <c r="AH168" s="8">
        <f>SUMIF(WORKING!$Q:$Q,EXCESS!G168,WORKING!$J:$J)</f>
        <v>0</v>
      </c>
      <c r="AI168" s="8">
        <f>SUMIF(WORKING!$Q:$Q,EXCESS!H168,WORKING!$J:$J)</f>
        <v>0</v>
      </c>
      <c r="AJ168" s="8">
        <f>SUMIF(WORKING!$Q:$Q,EXCESS!I168,WORKING!$J:$J)</f>
        <v>0</v>
      </c>
      <c r="AK168" s="8">
        <f>SUMIF(WORKING!$Q:$Q,EXCESS!J168,WORKING!$J:$J)</f>
        <v>0</v>
      </c>
      <c r="AL168" s="8">
        <f>SUMIF(WORKING!$Q:$Q,EXCESS!K168,WORKING!$J:$J)</f>
        <v>0</v>
      </c>
      <c r="AM168" s="8">
        <f>SUMIF(WORKING!$Q:$Q,EXCESS!L168,WORKING!$J:$J)</f>
        <v>0</v>
      </c>
      <c r="AN168" s="8">
        <f>SUMIF(WORKING!$Q:$Q,EXCESS!M168,WORKING!$J:$J)</f>
        <v>0</v>
      </c>
      <c r="AO168" s="8">
        <f>SUMIF(WORKING!$Q:$Q,EXCESS!N168,WORKING!$J:$J)</f>
        <v>0</v>
      </c>
      <c r="AP168" s="8">
        <f>SUMIF(WORKING!$Q:$Q,EXCESS!O168,WORKING!$J:$J)</f>
        <v>0</v>
      </c>
      <c r="AQ168" s="8">
        <f>SUMIF(WORKING!$Q:$Q,EXCESS!P168,WORKING!$J:$J)</f>
        <v>0</v>
      </c>
      <c r="AR168" s="8">
        <f t="shared" si="74"/>
        <v>0</v>
      </c>
      <c r="AT168" s="9">
        <f t="shared" si="75"/>
        <v>0</v>
      </c>
      <c r="AU168" s="9">
        <f t="shared" si="76"/>
        <v>0</v>
      </c>
      <c r="AV168" s="9">
        <f t="shared" si="77"/>
        <v>0</v>
      </c>
      <c r="AW168" s="9">
        <f t="shared" si="78"/>
        <v>0</v>
      </c>
      <c r="AX168" s="9">
        <f t="shared" si="79"/>
        <v>0</v>
      </c>
      <c r="AY168" s="9">
        <f t="shared" si="80"/>
        <v>0</v>
      </c>
      <c r="AZ168" s="9">
        <f t="shared" si="81"/>
        <v>0</v>
      </c>
      <c r="BA168" s="9">
        <f t="shared" si="82"/>
        <v>0</v>
      </c>
      <c r="BB168" s="9">
        <f t="shared" si="83"/>
        <v>0</v>
      </c>
      <c r="BC168" s="9">
        <f t="shared" si="84"/>
        <v>0</v>
      </c>
      <c r="BD168" s="9">
        <f t="shared" si="85"/>
        <v>0</v>
      </c>
      <c r="BE168" s="9">
        <f t="shared" si="86"/>
        <v>0</v>
      </c>
      <c r="BF168" s="9">
        <f t="shared" si="87"/>
        <v>0</v>
      </c>
    </row>
    <row r="169" spans="1:58">
      <c r="A169" s="7">
        <v>164</v>
      </c>
      <c r="B169" s="8" t="e">
        <f t="array" ref="B169">+INDEX(FILED!$B$4:$B$1003,SMALL(IF(EXCESS!$B$5=FILED!$Q$4:$Q$1003,ROW(FILED!$Q$4:$Q$1003)-ROW(FILED!$Q$4)+1),EXCESS!A169))</f>
        <v>#NUM!</v>
      </c>
      <c r="C169" s="8">
        <f t="shared" si="72"/>
        <v>0</v>
      </c>
      <c r="D169" s="97" t="str">
        <f>+IFERROR(VLOOKUP(B169,FILED!$B$4:$C$1003,2,FALSE),"")</f>
        <v/>
      </c>
      <c r="E169" s="97" t="str">
        <f t="shared" si="60"/>
        <v>0 42826</v>
      </c>
      <c r="F169" s="97" t="str">
        <f t="shared" si="61"/>
        <v>0 42856</v>
      </c>
      <c r="G169" s="97" t="str">
        <f t="shared" si="62"/>
        <v>0 42887</v>
      </c>
      <c r="H169" s="97" t="str">
        <f t="shared" si="63"/>
        <v>0 42917</v>
      </c>
      <c r="I169" s="97" t="str">
        <f t="shared" si="64"/>
        <v>0 42948</v>
      </c>
      <c r="J169" s="97" t="str">
        <f t="shared" si="65"/>
        <v>0 42979</v>
      </c>
      <c r="K169" s="97" t="str">
        <f t="shared" si="66"/>
        <v>0 43009</v>
      </c>
      <c r="L169" s="97" t="str">
        <f t="shared" si="67"/>
        <v>0 43040</v>
      </c>
      <c r="M169" s="97" t="str">
        <f t="shared" si="68"/>
        <v>0 43070</v>
      </c>
      <c r="N169" s="97" t="str">
        <f t="shared" si="69"/>
        <v>0 43101</v>
      </c>
      <c r="O169" s="97" t="str">
        <f t="shared" si="70"/>
        <v>0 43132</v>
      </c>
      <c r="P169" s="97" t="str">
        <f t="shared" si="71"/>
        <v>0 43160</v>
      </c>
      <c r="Q169" s="8">
        <f>IFERROR(VLOOKUP(C169,ONLINE!$B$5:$C$5103,2,FALSE),0)</f>
        <v>0</v>
      </c>
      <c r="R169" s="9">
        <f>SUMIF(ONLINE!$W:$W,EXCESS!E169,ONLINE!$Q:$Q)</f>
        <v>0</v>
      </c>
      <c r="S169" s="9">
        <f>SUMIF(ONLINE!$W:$W,EXCESS!F169,ONLINE!$Q:$Q)</f>
        <v>0</v>
      </c>
      <c r="T169" s="9">
        <f>SUMIF(ONLINE!$W:$W,EXCESS!G169,ONLINE!$Q:$Q)</f>
        <v>0</v>
      </c>
      <c r="U169" s="9">
        <f>SUMIF(ONLINE!$W:$W,EXCESS!H169,ONLINE!$Q:$Q)</f>
        <v>0</v>
      </c>
      <c r="V169" s="9">
        <f>SUMIF(ONLINE!$W:$W,EXCESS!I169,ONLINE!$Q:$Q)</f>
        <v>0</v>
      </c>
      <c r="W169" s="9">
        <f>SUMIF(ONLINE!$W:$W,EXCESS!J169,ONLINE!$Q:$Q)</f>
        <v>0</v>
      </c>
      <c r="X169" s="9">
        <f>SUMIF(ONLINE!$W:$W,EXCESS!K169,ONLINE!$Q:$Q)</f>
        <v>0</v>
      </c>
      <c r="Y169" s="9">
        <f>SUMIF(ONLINE!$W:$W,EXCESS!L169,ONLINE!$Q:$Q)</f>
        <v>0</v>
      </c>
      <c r="Z169" s="9">
        <f>SUMIF(ONLINE!$W:$W,EXCESS!M169,ONLINE!$Q:$Q)</f>
        <v>0</v>
      </c>
      <c r="AA169" s="9">
        <f>SUMIF(ONLINE!$W:$W,EXCESS!N169,ONLINE!$Q:$Q)</f>
        <v>0</v>
      </c>
      <c r="AB169" s="9">
        <f>SUMIF(ONLINE!$W:$W,EXCESS!O169,ONLINE!$Q:$Q)</f>
        <v>0</v>
      </c>
      <c r="AC169" s="9">
        <f>SUMIF(ONLINE!$W:$W,EXCESS!P169,ONLINE!$Q:$Q)</f>
        <v>0</v>
      </c>
      <c r="AD169" s="9">
        <f t="shared" si="73"/>
        <v>0</v>
      </c>
      <c r="AE169" s="8"/>
      <c r="AF169" s="8">
        <f>SUMIF(WORKING!$Q:$Q,EXCESS!E169,WORKING!$J:$J)</f>
        <v>0</v>
      </c>
      <c r="AG169" s="8">
        <f>SUMIF(WORKING!$Q:$Q,EXCESS!F169,WORKING!$J:$J)</f>
        <v>0</v>
      </c>
      <c r="AH169" s="8">
        <f>SUMIF(WORKING!$Q:$Q,EXCESS!G169,WORKING!$J:$J)</f>
        <v>0</v>
      </c>
      <c r="AI169" s="8">
        <f>SUMIF(WORKING!$Q:$Q,EXCESS!H169,WORKING!$J:$J)</f>
        <v>0</v>
      </c>
      <c r="AJ169" s="8">
        <f>SUMIF(WORKING!$Q:$Q,EXCESS!I169,WORKING!$J:$J)</f>
        <v>0</v>
      </c>
      <c r="AK169" s="8">
        <f>SUMIF(WORKING!$Q:$Q,EXCESS!J169,WORKING!$J:$J)</f>
        <v>0</v>
      </c>
      <c r="AL169" s="8">
        <f>SUMIF(WORKING!$Q:$Q,EXCESS!K169,WORKING!$J:$J)</f>
        <v>0</v>
      </c>
      <c r="AM169" s="8">
        <f>SUMIF(WORKING!$Q:$Q,EXCESS!L169,WORKING!$J:$J)</f>
        <v>0</v>
      </c>
      <c r="AN169" s="8">
        <f>SUMIF(WORKING!$Q:$Q,EXCESS!M169,WORKING!$J:$J)</f>
        <v>0</v>
      </c>
      <c r="AO169" s="8">
        <f>SUMIF(WORKING!$Q:$Q,EXCESS!N169,WORKING!$J:$J)</f>
        <v>0</v>
      </c>
      <c r="AP169" s="8">
        <f>SUMIF(WORKING!$Q:$Q,EXCESS!O169,WORKING!$J:$J)</f>
        <v>0</v>
      </c>
      <c r="AQ169" s="8">
        <f>SUMIF(WORKING!$Q:$Q,EXCESS!P169,WORKING!$J:$J)</f>
        <v>0</v>
      </c>
      <c r="AR169" s="8">
        <f t="shared" si="74"/>
        <v>0</v>
      </c>
      <c r="AT169" s="9">
        <f t="shared" si="75"/>
        <v>0</v>
      </c>
      <c r="AU169" s="9">
        <f t="shared" si="76"/>
        <v>0</v>
      </c>
      <c r="AV169" s="9">
        <f t="shared" si="77"/>
        <v>0</v>
      </c>
      <c r="AW169" s="9">
        <f t="shared" si="78"/>
        <v>0</v>
      </c>
      <c r="AX169" s="9">
        <f t="shared" si="79"/>
        <v>0</v>
      </c>
      <c r="AY169" s="9">
        <f t="shared" si="80"/>
        <v>0</v>
      </c>
      <c r="AZ169" s="9">
        <f t="shared" si="81"/>
        <v>0</v>
      </c>
      <c r="BA169" s="9">
        <f t="shared" si="82"/>
        <v>0</v>
      </c>
      <c r="BB169" s="9">
        <f t="shared" si="83"/>
        <v>0</v>
      </c>
      <c r="BC169" s="9">
        <f t="shared" si="84"/>
        <v>0</v>
      </c>
      <c r="BD169" s="9">
        <f t="shared" si="85"/>
        <v>0</v>
      </c>
      <c r="BE169" s="9">
        <f t="shared" si="86"/>
        <v>0</v>
      </c>
      <c r="BF169" s="9">
        <f t="shared" si="87"/>
        <v>0</v>
      </c>
    </row>
    <row r="170" spans="1:58">
      <c r="A170" s="7">
        <v>165</v>
      </c>
      <c r="B170" s="8" t="e">
        <f t="array" ref="B170">+INDEX(FILED!$B$4:$B$1003,SMALL(IF(EXCESS!$B$5=FILED!$Q$4:$Q$1003,ROW(FILED!$Q$4:$Q$1003)-ROW(FILED!$Q$4)+1),EXCESS!A170))</f>
        <v>#NUM!</v>
      </c>
      <c r="C170" s="8">
        <f t="shared" si="72"/>
        <v>0</v>
      </c>
      <c r="D170" s="97" t="str">
        <f>+IFERROR(VLOOKUP(B170,FILED!$B$4:$C$1003,2,FALSE),"")</f>
        <v/>
      </c>
      <c r="E170" s="97" t="str">
        <f t="shared" si="60"/>
        <v>0 42826</v>
      </c>
      <c r="F170" s="97" t="str">
        <f t="shared" si="61"/>
        <v>0 42856</v>
      </c>
      <c r="G170" s="97" t="str">
        <f t="shared" si="62"/>
        <v>0 42887</v>
      </c>
      <c r="H170" s="97" t="str">
        <f t="shared" si="63"/>
        <v>0 42917</v>
      </c>
      <c r="I170" s="97" t="str">
        <f t="shared" si="64"/>
        <v>0 42948</v>
      </c>
      <c r="J170" s="97" t="str">
        <f t="shared" si="65"/>
        <v>0 42979</v>
      </c>
      <c r="K170" s="97" t="str">
        <f t="shared" si="66"/>
        <v>0 43009</v>
      </c>
      <c r="L170" s="97" t="str">
        <f t="shared" si="67"/>
        <v>0 43040</v>
      </c>
      <c r="M170" s="97" t="str">
        <f t="shared" si="68"/>
        <v>0 43070</v>
      </c>
      <c r="N170" s="97" t="str">
        <f t="shared" si="69"/>
        <v>0 43101</v>
      </c>
      <c r="O170" s="97" t="str">
        <f t="shared" si="70"/>
        <v>0 43132</v>
      </c>
      <c r="P170" s="97" t="str">
        <f t="shared" si="71"/>
        <v>0 43160</v>
      </c>
      <c r="Q170" s="8">
        <f>IFERROR(VLOOKUP(C170,ONLINE!$B$5:$C$5103,2,FALSE),0)</f>
        <v>0</v>
      </c>
      <c r="R170" s="9">
        <f>SUMIF(ONLINE!$W:$W,EXCESS!E170,ONLINE!$Q:$Q)</f>
        <v>0</v>
      </c>
      <c r="S170" s="9">
        <f>SUMIF(ONLINE!$W:$W,EXCESS!F170,ONLINE!$Q:$Q)</f>
        <v>0</v>
      </c>
      <c r="T170" s="9">
        <f>SUMIF(ONLINE!$W:$W,EXCESS!G170,ONLINE!$Q:$Q)</f>
        <v>0</v>
      </c>
      <c r="U170" s="9">
        <f>SUMIF(ONLINE!$W:$W,EXCESS!H170,ONLINE!$Q:$Q)</f>
        <v>0</v>
      </c>
      <c r="V170" s="9">
        <f>SUMIF(ONLINE!$W:$W,EXCESS!I170,ONLINE!$Q:$Q)</f>
        <v>0</v>
      </c>
      <c r="W170" s="9">
        <f>SUMIF(ONLINE!$W:$W,EXCESS!J170,ONLINE!$Q:$Q)</f>
        <v>0</v>
      </c>
      <c r="X170" s="9">
        <f>SUMIF(ONLINE!$W:$W,EXCESS!K170,ONLINE!$Q:$Q)</f>
        <v>0</v>
      </c>
      <c r="Y170" s="9">
        <f>SUMIF(ONLINE!$W:$W,EXCESS!L170,ONLINE!$Q:$Q)</f>
        <v>0</v>
      </c>
      <c r="Z170" s="9">
        <f>SUMIF(ONLINE!$W:$W,EXCESS!M170,ONLINE!$Q:$Q)</f>
        <v>0</v>
      </c>
      <c r="AA170" s="9">
        <f>SUMIF(ONLINE!$W:$W,EXCESS!N170,ONLINE!$Q:$Q)</f>
        <v>0</v>
      </c>
      <c r="AB170" s="9">
        <f>SUMIF(ONLINE!$W:$W,EXCESS!O170,ONLINE!$Q:$Q)</f>
        <v>0</v>
      </c>
      <c r="AC170" s="9">
        <f>SUMIF(ONLINE!$W:$W,EXCESS!P170,ONLINE!$Q:$Q)</f>
        <v>0</v>
      </c>
      <c r="AD170" s="9">
        <f t="shared" si="73"/>
        <v>0</v>
      </c>
      <c r="AE170" s="8"/>
      <c r="AF170" s="8">
        <f>SUMIF(WORKING!$Q:$Q,EXCESS!E170,WORKING!$J:$J)</f>
        <v>0</v>
      </c>
      <c r="AG170" s="8">
        <f>SUMIF(WORKING!$Q:$Q,EXCESS!F170,WORKING!$J:$J)</f>
        <v>0</v>
      </c>
      <c r="AH170" s="8">
        <f>SUMIF(WORKING!$Q:$Q,EXCESS!G170,WORKING!$J:$J)</f>
        <v>0</v>
      </c>
      <c r="AI170" s="8">
        <f>SUMIF(WORKING!$Q:$Q,EXCESS!H170,WORKING!$J:$J)</f>
        <v>0</v>
      </c>
      <c r="AJ170" s="8">
        <f>SUMIF(WORKING!$Q:$Q,EXCESS!I170,WORKING!$J:$J)</f>
        <v>0</v>
      </c>
      <c r="AK170" s="8">
        <f>SUMIF(WORKING!$Q:$Q,EXCESS!J170,WORKING!$J:$J)</f>
        <v>0</v>
      </c>
      <c r="AL170" s="8">
        <f>SUMIF(WORKING!$Q:$Q,EXCESS!K170,WORKING!$J:$J)</f>
        <v>0</v>
      </c>
      <c r="AM170" s="8">
        <f>SUMIF(WORKING!$Q:$Q,EXCESS!L170,WORKING!$J:$J)</f>
        <v>0</v>
      </c>
      <c r="AN170" s="8">
        <f>SUMIF(WORKING!$Q:$Q,EXCESS!M170,WORKING!$J:$J)</f>
        <v>0</v>
      </c>
      <c r="AO170" s="8">
        <f>SUMIF(WORKING!$Q:$Q,EXCESS!N170,WORKING!$J:$J)</f>
        <v>0</v>
      </c>
      <c r="AP170" s="8">
        <f>SUMIF(WORKING!$Q:$Q,EXCESS!O170,WORKING!$J:$J)</f>
        <v>0</v>
      </c>
      <c r="AQ170" s="8">
        <f>SUMIF(WORKING!$Q:$Q,EXCESS!P170,WORKING!$J:$J)</f>
        <v>0</v>
      </c>
      <c r="AR170" s="8">
        <f t="shared" si="74"/>
        <v>0</v>
      </c>
      <c r="AT170" s="9">
        <f t="shared" si="75"/>
        <v>0</v>
      </c>
      <c r="AU170" s="9">
        <f t="shared" si="76"/>
        <v>0</v>
      </c>
      <c r="AV170" s="9">
        <f t="shared" si="77"/>
        <v>0</v>
      </c>
      <c r="AW170" s="9">
        <f t="shared" si="78"/>
        <v>0</v>
      </c>
      <c r="AX170" s="9">
        <f t="shared" si="79"/>
        <v>0</v>
      </c>
      <c r="AY170" s="9">
        <f t="shared" si="80"/>
        <v>0</v>
      </c>
      <c r="AZ170" s="9">
        <f t="shared" si="81"/>
        <v>0</v>
      </c>
      <c r="BA170" s="9">
        <f t="shared" si="82"/>
        <v>0</v>
      </c>
      <c r="BB170" s="9">
        <f t="shared" si="83"/>
        <v>0</v>
      </c>
      <c r="BC170" s="9">
        <f t="shared" si="84"/>
        <v>0</v>
      </c>
      <c r="BD170" s="9">
        <f t="shared" si="85"/>
        <v>0</v>
      </c>
      <c r="BE170" s="9">
        <f t="shared" si="86"/>
        <v>0</v>
      </c>
      <c r="BF170" s="9">
        <f t="shared" si="87"/>
        <v>0</v>
      </c>
    </row>
    <row r="171" spans="1:58">
      <c r="A171" s="7">
        <v>166</v>
      </c>
      <c r="B171" s="8" t="e">
        <f t="array" ref="B171">+INDEX(FILED!$B$4:$B$1003,SMALL(IF(EXCESS!$B$5=FILED!$Q$4:$Q$1003,ROW(FILED!$Q$4:$Q$1003)-ROW(FILED!$Q$4)+1),EXCESS!A171))</f>
        <v>#NUM!</v>
      </c>
      <c r="C171" s="8">
        <f t="shared" si="72"/>
        <v>0</v>
      </c>
      <c r="D171" s="97" t="str">
        <f>+IFERROR(VLOOKUP(B171,FILED!$B$4:$C$1003,2,FALSE),"")</f>
        <v/>
      </c>
      <c r="E171" s="97" t="str">
        <f t="shared" si="60"/>
        <v>0 42826</v>
      </c>
      <c r="F171" s="97" t="str">
        <f t="shared" si="61"/>
        <v>0 42856</v>
      </c>
      <c r="G171" s="97" t="str">
        <f t="shared" si="62"/>
        <v>0 42887</v>
      </c>
      <c r="H171" s="97" t="str">
        <f t="shared" si="63"/>
        <v>0 42917</v>
      </c>
      <c r="I171" s="97" t="str">
        <f t="shared" si="64"/>
        <v>0 42948</v>
      </c>
      <c r="J171" s="97" t="str">
        <f t="shared" si="65"/>
        <v>0 42979</v>
      </c>
      <c r="K171" s="97" t="str">
        <f t="shared" si="66"/>
        <v>0 43009</v>
      </c>
      <c r="L171" s="97" t="str">
        <f t="shared" si="67"/>
        <v>0 43040</v>
      </c>
      <c r="M171" s="97" t="str">
        <f t="shared" si="68"/>
        <v>0 43070</v>
      </c>
      <c r="N171" s="97" t="str">
        <f t="shared" si="69"/>
        <v>0 43101</v>
      </c>
      <c r="O171" s="97" t="str">
        <f t="shared" si="70"/>
        <v>0 43132</v>
      </c>
      <c r="P171" s="97" t="str">
        <f t="shared" si="71"/>
        <v>0 43160</v>
      </c>
      <c r="Q171" s="8">
        <f>IFERROR(VLOOKUP(C171,ONLINE!$B$5:$C$5103,2,FALSE),0)</f>
        <v>0</v>
      </c>
      <c r="R171" s="9">
        <f>SUMIF(ONLINE!$W:$W,EXCESS!E171,ONLINE!$Q:$Q)</f>
        <v>0</v>
      </c>
      <c r="S171" s="9">
        <f>SUMIF(ONLINE!$W:$W,EXCESS!F171,ONLINE!$Q:$Q)</f>
        <v>0</v>
      </c>
      <c r="T171" s="9">
        <f>SUMIF(ONLINE!$W:$W,EXCESS!G171,ONLINE!$Q:$Q)</f>
        <v>0</v>
      </c>
      <c r="U171" s="9">
        <f>SUMIF(ONLINE!$W:$W,EXCESS!H171,ONLINE!$Q:$Q)</f>
        <v>0</v>
      </c>
      <c r="V171" s="9">
        <f>SUMIF(ONLINE!$W:$W,EXCESS!I171,ONLINE!$Q:$Q)</f>
        <v>0</v>
      </c>
      <c r="W171" s="9">
        <f>SUMIF(ONLINE!$W:$W,EXCESS!J171,ONLINE!$Q:$Q)</f>
        <v>0</v>
      </c>
      <c r="X171" s="9">
        <f>SUMIF(ONLINE!$W:$W,EXCESS!K171,ONLINE!$Q:$Q)</f>
        <v>0</v>
      </c>
      <c r="Y171" s="9">
        <f>SUMIF(ONLINE!$W:$W,EXCESS!L171,ONLINE!$Q:$Q)</f>
        <v>0</v>
      </c>
      <c r="Z171" s="9">
        <f>SUMIF(ONLINE!$W:$W,EXCESS!M171,ONLINE!$Q:$Q)</f>
        <v>0</v>
      </c>
      <c r="AA171" s="9">
        <f>SUMIF(ONLINE!$W:$W,EXCESS!N171,ONLINE!$Q:$Q)</f>
        <v>0</v>
      </c>
      <c r="AB171" s="9">
        <f>SUMIF(ONLINE!$W:$W,EXCESS!O171,ONLINE!$Q:$Q)</f>
        <v>0</v>
      </c>
      <c r="AC171" s="9">
        <f>SUMIF(ONLINE!$W:$W,EXCESS!P171,ONLINE!$Q:$Q)</f>
        <v>0</v>
      </c>
      <c r="AD171" s="9">
        <f t="shared" si="73"/>
        <v>0</v>
      </c>
      <c r="AE171" s="8"/>
      <c r="AF171" s="8">
        <f>SUMIF(WORKING!$Q:$Q,EXCESS!E171,WORKING!$J:$J)</f>
        <v>0</v>
      </c>
      <c r="AG171" s="8">
        <f>SUMIF(WORKING!$Q:$Q,EXCESS!F171,WORKING!$J:$J)</f>
        <v>0</v>
      </c>
      <c r="AH171" s="8">
        <f>SUMIF(WORKING!$Q:$Q,EXCESS!G171,WORKING!$J:$J)</f>
        <v>0</v>
      </c>
      <c r="AI171" s="8">
        <f>SUMIF(WORKING!$Q:$Q,EXCESS!H171,WORKING!$J:$J)</f>
        <v>0</v>
      </c>
      <c r="AJ171" s="8">
        <f>SUMIF(WORKING!$Q:$Q,EXCESS!I171,WORKING!$J:$J)</f>
        <v>0</v>
      </c>
      <c r="AK171" s="8">
        <f>SUMIF(WORKING!$Q:$Q,EXCESS!J171,WORKING!$J:$J)</f>
        <v>0</v>
      </c>
      <c r="AL171" s="8">
        <f>SUMIF(WORKING!$Q:$Q,EXCESS!K171,WORKING!$J:$J)</f>
        <v>0</v>
      </c>
      <c r="AM171" s="8">
        <f>SUMIF(WORKING!$Q:$Q,EXCESS!L171,WORKING!$J:$J)</f>
        <v>0</v>
      </c>
      <c r="AN171" s="8">
        <f>SUMIF(WORKING!$Q:$Q,EXCESS!M171,WORKING!$J:$J)</f>
        <v>0</v>
      </c>
      <c r="AO171" s="8">
        <f>SUMIF(WORKING!$Q:$Q,EXCESS!N171,WORKING!$J:$J)</f>
        <v>0</v>
      </c>
      <c r="AP171" s="8">
        <f>SUMIF(WORKING!$Q:$Q,EXCESS!O171,WORKING!$J:$J)</f>
        <v>0</v>
      </c>
      <c r="AQ171" s="8">
        <f>SUMIF(WORKING!$Q:$Q,EXCESS!P171,WORKING!$J:$J)</f>
        <v>0</v>
      </c>
      <c r="AR171" s="8">
        <f t="shared" si="74"/>
        <v>0</v>
      </c>
      <c r="AT171" s="9">
        <f t="shared" si="75"/>
        <v>0</v>
      </c>
      <c r="AU171" s="9">
        <f t="shared" si="76"/>
        <v>0</v>
      </c>
      <c r="AV171" s="9">
        <f t="shared" si="77"/>
        <v>0</v>
      </c>
      <c r="AW171" s="9">
        <f t="shared" si="78"/>
        <v>0</v>
      </c>
      <c r="AX171" s="9">
        <f t="shared" si="79"/>
        <v>0</v>
      </c>
      <c r="AY171" s="9">
        <f t="shared" si="80"/>
        <v>0</v>
      </c>
      <c r="AZ171" s="9">
        <f t="shared" si="81"/>
        <v>0</v>
      </c>
      <c r="BA171" s="9">
        <f t="shared" si="82"/>
        <v>0</v>
      </c>
      <c r="BB171" s="9">
        <f t="shared" si="83"/>
        <v>0</v>
      </c>
      <c r="BC171" s="9">
        <f t="shared" si="84"/>
        <v>0</v>
      </c>
      <c r="BD171" s="9">
        <f t="shared" si="85"/>
        <v>0</v>
      </c>
      <c r="BE171" s="9">
        <f t="shared" si="86"/>
        <v>0</v>
      </c>
      <c r="BF171" s="9">
        <f t="shared" si="87"/>
        <v>0</v>
      </c>
    </row>
    <row r="172" spans="1:58">
      <c r="A172" s="7">
        <v>167</v>
      </c>
      <c r="B172" s="8" t="e">
        <f t="array" ref="B172">+INDEX(FILED!$B$4:$B$1003,SMALL(IF(EXCESS!$B$5=FILED!$Q$4:$Q$1003,ROW(FILED!$Q$4:$Q$1003)-ROW(FILED!$Q$4)+1),EXCESS!A172))</f>
        <v>#NUM!</v>
      </c>
      <c r="C172" s="8">
        <f t="shared" si="72"/>
        <v>0</v>
      </c>
      <c r="D172" s="97" t="str">
        <f>+IFERROR(VLOOKUP(B172,FILED!$B$4:$C$1003,2,FALSE),"")</f>
        <v/>
      </c>
      <c r="E172" s="97" t="str">
        <f t="shared" si="60"/>
        <v>0 42826</v>
      </c>
      <c r="F172" s="97" t="str">
        <f t="shared" si="61"/>
        <v>0 42856</v>
      </c>
      <c r="G172" s="97" t="str">
        <f t="shared" si="62"/>
        <v>0 42887</v>
      </c>
      <c r="H172" s="97" t="str">
        <f t="shared" si="63"/>
        <v>0 42917</v>
      </c>
      <c r="I172" s="97" t="str">
        <f t="shared" si="64"/>
        <v>0 42948</v>
      </c>
      <c r="J172" s="97" t="str">
        <f t="shared" si="65"/>
        <v>0 42979</v>
      </c>
      <c r="K172" s="97" t="str">
        <f t="shared" si="66"/>
        <v>0 43009</v>
      </c>
      <c r="L172" s="97" t="str">
        <f t="shared" si="67"/>
        <v>0 43040</v>
      </c>
      <c r="M172" s="97" t="str">
        <f t="shared" si="68"/>
        <v>0 43070</v>
      </c>
      <c r="N172" s="97" t="str">
        <f t="shared" si="69"/>
        <v>0 43101</v>
      </c>
      <c r="O172" s="97" t="str">
        <f t="shared" si="70"/>
        <v>0 43132</v>
      </c>
      <c r="P172" s="97" t="str">
        <f t="shared" si="71"/>
        <v>0 43160</v>
      </c>
      <c r="Q172" s="8">
        <f>IFERROR(VLOOKUP(C172,ONLINE!$B$5:$C$5103,2,FALSE),0)</f>
        <v>0</v>
      </c>
      <c r="R172" s="9">
        <f>SUMIF(ONLINE!$W:$W,EXCESS!E172,ONLINE!$Q:$Q)</f>
        <v>0</v>
      </c>
      <c r="S172" s="9">
        <f>SUMIF(ONLINE!$W:$W,EXCESS!F172,ONLINE!$Q:$Q)</f>
        <v>0</v>
      </c>
      <c r="T172" s="9">
        <f>SUMIF(ONLINE!$W:$W,EXCESS!G172,ONLINE!$Q:$Q)</f>
        <v>0</v>
      </c>
      <c r="U172" s="9">
        <f>SUMIF(ONLINE!$W:$W,EXCESS!H172,ONLINE!$Q:$Q)</f>
        <v>0</v>
      </c>
      <c r="V172" s="9">
        <f>SUMIF(ONLINE!$W:$W,EXCESS!I172,ONLINE!$Q:$Q)</f>
        <v>0</v>
      </c>
      <c r="W172" s="9">
        <f>SUMIF(ONLINE!$W:$W,EXCESS!J172,ONLINE!$Q:$Q)</f>
        <v>0</v>
      </c>
      <c r="X172" s="9">
        <f>SUMIF(ONLINE!$W:$W,EXCESS!K172,ONLINE!$Q:$Q)</f>
        <v>0</v>
      </c>
      <c r="Y172" s="9">
        <f>SUMIF(ONLINE!$W:$W,EXCESS!L172,ONLINE!$Q:$Q)</f>
        <v>0</v>
      </c>
      <c r="Z172" s="9">
        <f>SUMIF(ONLINE!$W:$W,EXCESS!M172,ONLINE!$Q:$Q)</f>
        <v>0</v>
      </c>
      <c r="AA172" s="9">
        <f>SUMIF(ONLINE!$W:$W,EXCESS!N172,ONLINE!$Q:$Q)</f>
        <v>0</v>
      </c>
      <c r="AB172" s="9">
        <f>SUMIF(ONLINE!$W:$W,EXCESS!O172,ONLINE!$Q:$Q)</f>
        <v>0</v>
      </c>
      <c r="AC172" s="9">
        <f>SUMIF(ONLINE!$W:$W,EXCESS!P172,ONLINE!$Q:$Q)</f>
        <v>0</v>
      </c>
      <c r="AD172" s="9">
        <f t="shared" si="73"/>
        <v>0</v>
      </c>
      <c r="AE172" s="8"/>
      <c r="AF172" s="8">
        <f>SUMIF(WORKING!$Q:$Q,EXCESS!E172,WORKING!$J:$J)</f>
        <v>0</v>
      </c>
      <c r="AG172" s="8">
        <f>SUMIF(WORKING!$Q:$Q,EXCESS!F172,WORKING!$J:$J)</f>
        <v>0</v>
      </c>
      <c r="AH172" s="8">
        <f>SUMIF(WORKING!$Q:$Q,EXCESS!G172,WORKING!$J:$J)</f>
        <v>0</v>
      </c>
      <c r="AI172" s="8">
        <f>SUMIF(WORKING!$Q:$Q,EXCESS!H172,WORKING!$J:$J)</f>
        <v>0</v>
      </c>
      <c r="AJ172" s="8">
        <f>SUMIF(WORKING!$Q:$Q,EXCESS!I172,WORKING!$J:$J)</f>
        <v>0</v>
      </c>
      <c r="AK172" s="8">
        <f>SUMIF(WORKING!$Q:$Q,EXCESS!J172,WORKING!$J:$J)</f>
        <v>0</v>
      </c>
      <c r="AL172" s="8">
        <f>SUMIF(WORKING!$Q:$Q,EXCESS!K172,WORKING!$J:$J)</f>
        <v>0</v>
      </c>
      <c r="AM172" s="8">
        <f>SUMIF(WORKING!$Q:$Q,EXCESS!L172,WORKING!$J:$J)</f>
        <v>0</v>
      </c>
      <c r="AN172" s="8">
        <f>SUMIF(WORKING!$Q:$Q,EXCESS!M172,WORKING!$J:$J)</f>
        <v>0</v>
      </c>
      <c r="AO172" s="8">
        <f>SUMIF(WORKING!$Q:$Q,EXCESS!N172,WORKING!$J:$J)</f>
        <v>0</v>
      </c>
      <c r="AP172" s="8">
        <f>SUMIF(WORKING!$Q:$Q,EXCESS!O172,WORKING!$J:$J)</f>
        <v>0</v>
      </c>
      <c r="AQ172" s="8">
        <f>SUMIF(WORKING!$Q:$Q,EXCESS!P172,WORKING!$J:$J)</f>
        <v>0</v>
      </c>
      <c r="AR172" s="8">
        <f t="shared" si="74"/>
        <v>0</v>
      </c>
      <c r="AT172" s="9">
        <f t="shared" si="75"/>
        <v>0</v>
      </c>
      <c r="AU172" s="9">
        <f t="shared" si="76"/>
        <v>0</v>
      </c>
      <c r="AV172" s="9">
        <f t="shared" si="77"/>
        <v>0</v>
      </c>
      <c r="AW172" s="9">
        <f t="shared" si="78"/>
        <v>0</v>
      </c>
      <c r="AX172" s="9">
        <f t="shared" si="79"/>
        <v>0</v>
      </c>
      <c r="AY172" s="9">
        <f t="shared" si="80"/>
        <v>0</v>
      </c>
      <c r="AZ172" s="9">
        <f t="shared" si="81"/>
        <v>0</v>
      </c>
      <c r="BA172" s="9">
        <f t="shared" si="82"/>
        <v>0</v>
      </c>
      <c r="BB172" s="9">
        <f t="shared" si="83"/>
        <v>0</v>
      </c>
      <c r="BC172" s="9">
        <f t="shared" si="84"/>
        <v>0</v>
      </c>
      <c r="BD172" s="9">
        <f t="shared" si="85"/>
        <v>0</v>
      </c>
      <c r="BE172" s="9">
        <f t="shared" si="86"/>
        <v>0</v>
      </c>
      <c r="BF172" s="9">
        <f t="shared" si="87"/>
        <v>0</v>
      </c>
    </row>
    <row r="173" spans="1:58">
      <c r="A173" s="7">
        <v>168</v>
      </c>
      <c r="B173" s="8" t="e">
        <f t="array" ref="B173">+INDEX(FILED!$B$4:$B$1003,SMALL(IF(EXCESS!$B$5=FILED!$Q$4:$Q$1003,ROW(FILED!$Q$4:$Q$1003)-ROW(FILED!$Q$4)+1),EXCESS!A173))</f>
        <v>#NUM!</v>
      </c>
      <c r="C173" s="8">
        <f t="shared" si="72"/>
        <v>0</v>
      </c>
      <c r="D173" s="97" t="str">
        <f>+IFERROR(VLOOKUP(B173,FILED!$B$4:$C$1003,2,FALSE),"")</f>
        <v/>
      </c>
      <c r="E173" s="97" t="str">
        <f t="shared" si="60"/>
        <v>0 42826</v>
      </c>
      <c r="F173" s="97" t="str">
        <f t="shared" si="61"/>
        <v>0 42856</v>
      </c>
      <c r="G173" s="97" t="str">
        <f t="shared" si="62"/>
        <v>0 42887</v>
      </c>
      <c r="H173" s="97" t="str">
        <f t="shared" si="63"/>
        <v>0 42917</v>
      </c>
      <c r="I173" s="97" t="str">
        <f t="shared" si="64"/>
        <v>0 42948</v>
      </c>
      <c r="J173" s="97" t="str">
        <f t="shared" si="65"/>
        <v>0 42979</v>
      </c>
      <c r="K173" s="97" t="str">
        <f t="shared" si="66"/>
        <v>0 43009</v>
      </c>
      <c r="L173" s="97" t="str">
        <f t="shared" si="67"/>
        <v>0 43040</v>
      </c>
      <c r="M173" s="97" t="str">
        <f t="shared" si="68"/>
        <v>0 43070</v>
      </c>
      <c r="N173" s="97" t="str">
        <f t="shared" si="69"/>
        <v>0 43101</v>
      </c>
      <c r="O173" s="97" t="str">
        <f t="shared" si="70"/>
        <v>0 43132</v>
      </c>
      <c r="P173" s="97" t="str">
        <f t="shared" si="71"/>
        <v>0 43160</v>
      </c>
      <c r="Q173" s="8">
        <f>IFERROR(VLOOKUP(C173,ONLINE!$B$5:$C$5103,2,FALSE),0)</f>
        <v>0</v>
      </c>
      <c r="R173" s="9">
        <f>SUMIF(ONLINE!$W:$W,EXCESS!E173,ONLINE!$Q:$Q)</f>
        <v>0</v>
      </c>
      <c r="S173" s="9">
        <f>SUMIF(ONLINE!$W:$W,EXCESS!F173,ONLINE!$Q:$Q)</f>
        <v>0</v>
      </c>
      <c r="T173" s="9">
        <f>SUMIF(ONLINE!$W:$W,EXCESS!G173,ONLINE!$Q:$Q)</f>
        <v>0</v>
      </c>
      <c r="U173" s="9">
        <f>SUMIF(ONLINE!$W:$W,EXCESS!H173,ONLINE!$Q:$Q)</f>
        <v>0</v>
      </c>
      <c r="V173" s="9">
        <f>SUMIF(ONLINE!$W:$W,EXCESS!I173,ONLINE!$Q:$Q)</f>
        <v>0</v>
      </c>
      <c r="W173" s="9">
        <f>SUMIF(ONLINE!$W:$W,EXCESS!J173,ONLINE!$Q:$Q)</f>
        <v>0</v>
      </c>
      <c r="X173" s="9">
        <f>SUMIF(ONLINE!$W:$W,EXCESS!K173,ONLINE!$Q:$Q)</f>
        <v>0</v>
      </c>
      <c r="Y173" s="9">
        <f>SUMIF(ONLINE!$W:$W,EXCESS!L173,ONLINE!$Q:$Q)</f>
        <v>0</v>
      </c>
      <c r="Z173" s="9">
        <f>SUMIF(ONLINE!$W:$W,EXCESS!M173,ONLINE!$Q:$Q)</f>
        <v>0</v>
      </c>
      <c r="AA173" s="9">
        <f>SUMIF(ONLINE!$W:$W,EXCESS!N173,ONLINE!$Q:$Q)</f>
        <v>0</v>
      </c>
      <c r="AB173" s="9">
        <f>SUMIF(ONLINE!$W:$W,EXCESS!O173,ONLINE!$Q:$Q)</f>
        <v>0</v>
      </c>
      <c r="AC173" s="9">
        <f>SUMIF(ONLINE!$W:$W,EXCESS!P173,ONLINE!$Q:$Q)</f>
        <v>0</v>
      </c>
      <c r="AD173" s="9">
        <f t="shared" si="73"/>
        <v>0</v>
      </c>
      <c r="AE173" s="8"/>
      <c r="AF173" s="8">
        <f>SUMIF(WORKING!$Q:$Q,EXCESS!E173,WORKING!$J:$J)</f>
        <v>0</v>
      </c>
      <c r="AG173" s="8">
        <f>SUMIF(WORKING!$Q:$Q,EXCESS!F173,WORKING!$J:$J)</f>
        <v>0</v>
      </c>
      <c r="AH173" s="8">
        <f>SUMIF(WORKING!$Q:$Q,EXCESS!G173,WORKING!$J:$J)</f>
        <v>0</v>
      </c>
      <c r="AI173" s="8">
        <f>SUMIF(WORKING!$Q:$Q,EXCESS!H173,WORKING!$J:$J)</f>
        <v>0</v>
      </c>
      <c r="AJ173" s="8">
        <f>SUMIF(WORKING!$Q:$Q,EXCESS!I173,WORKING!$J:$J)</f>
        <v>0</v>
      </c>
      <c r="AK173" s="8">
        <f>SUMIF(WORKING!$Q:$Q,EXCESS!J173,WORKING!$J:$J)</f>
        <v>0</v>
      </c>
      <c r="AL173" s="8">
        <f>SUMIF(WORKING!$Q:$Q,EXCESS!K173,WORKING!$J:$J)</f>
        <v>0</v>
      </c>
      <c r="AM173" s="8">
        <f>SUMIF(WORKING!$Q:$Q,EXCESS!L173,WORKING!$J:$J)</f>
        <v>0</v>
      </c>
      <c r="AN173" s="8">
        <f>SUMIF(WORKING!$Q:$Q,EXCESS!M173,WORKING!$J:$J)</f>
        <v>0</v>
      </c>
      <c r="AO173" s="8">
        <f>SUMIF(WORKING!$Q:$Q,EXCESS!N173,WORKING!$J:$J)</f>
        <v>0</v>
      </c>
      <c r="AP173" s="8">
        <f>SUMIF(WORKING!$Q:$Q,EXCESS!O173,WORKING!$J:$J)</f>
        <v>0</v>
      </c>
      <c r="AQ173" s="8">
        <f>SUMIF(WORKING!$Q:$Q,EXCESS!P173,WORKING!$J:$J)</f>
        <v>0</v>
      </c>
      <c r="AR173" s="8">
        <f t="shared" si="74"/>
        <v>0</v>
      </c>
      <c r="AT173" s="9">
        <f t="shared" si="75"/>
        <v>0</v>
      </c>
      <c r="AU173" s="9">
        <f t="shared" si="76"/>
        <v>0</v>
      </c>
      <c r="AV173" s="9">
        <f t="shared" si="77"/>
        <v>0</v>
      </c>
      <c r="AW173" s="9">
        <f t="shared" si="78"/>
        <v>0</v>
      </c>
      <c r="AX173" s="9">
        <f t="shared" si="79"/>
        <v>0</v>
      </c>
      <c r="AY173" s="9">
        <f t="shared" si="80"/>
        <v>0</v>
      </c>
      <c r="AZ173" s="9">
        <f t="shared" si="81"/>
        <v>0</v>
      </c>
      <c r="BA173" s="9">
        <f t="shared" si="82"/>
        <v>0</v>
      </c>
      <c r="BB173" s="9">
        <f t="shared" si="83"/>
        <v>0</v>
      </c>
      <c r="BC173" s="9">
        <f t="shared" si="84"/>
        <v>0</v>
      </c>
      <c r="BD173" s="9">
        <f t="shared" si="85"/>
        <v>0</v>
      </c>
      <c r="BE173" s="9">
        <f t="shared" si="86"/>
        <v>0</v>
      </c>
      <c r="BF173" s="9">
        <f t="shared" si="87"/>
        <v>0</v>
      </c>
    </row>
    <row r="174" spans="1:58">
      <c r="A174" s="7">
        <v>169</v>
      </c>
      <c r="B174" s="8" t="e">
        <f t="array" ref="B174">+INDEX(FILED!$B$4:$B$1003,SMALL(IF(EXCESS!$B$5=FILED!$Q$4:$Q$1003,ROW(FILED!$Q$4:$Q$1003)-ROW(FILED!$Q$4)+1),EXCESS!A174))</f>
        <v>#NUM!</v>
      </c>
      <c r="C174" s="8">
        <f t="shared" si="72"/>
        <v>0</v>
      </c>
      <c r="D174" s="97" t="str">
        <f>+IFERROR(VLOOKUP(B174,FILED!$B$4:$C$1003,2,FALSE),"")</f>
        <v/>
      </c>
      <c r="E174" s="97" t="str">
        <f t="shared" si="60"/>
        <v>0 42826</v>
      </c>
      <c r="F174" s="97" t="str">
        <f t="shared" si="61"/>
        <v>0 42856</v>
      </c>
      <c r="G174" s="97" t="str">
        <f t="shared" si="62"/>
        <v>0 42887</v>
      </c>
      <c r="H174" s="97" t="str">
        <f t="shared" si="63"/>
        <v>0 42917</v>
      </c>
      <c r="I174" s="97" t="str">
        <f t="shared" si="64"/>
        <v>0 42948</v>
      </c>
      <c r="J174" s="97" t="str">
        <f t="shared" si="65"/>
        <v>0 42979</v>
      </c>
      <c r="K174" s="97" t="str">
        <f t="shared" si="66"/>
        <v>0 43009</v>
      </c>
      <c r="L174" s="97" t="str">
        <f t="shared" si="67"/>
        <v>0 43040</v>
      </c>
      <c r="M174" s="97" t="str">
        <f t="shared" si="68"/>
        <v>0 43070</v>
      </c>
      <c r="N174" s="97" t="str">
        <f t="shared" si="69"/>
        <v>0 43101</v>
      </c>
      <c r="O174" s="97" t="str">
        <f t="shared" si="70"/>
        <v>0 43132</v>
      </c>
      <c r="P174" s="97" t="str">
        <f t="shared" si="71"/>
        <v>0 43160</v>
      </c>
      <c r="Q174" s="8">
        <f>IFERROR(VLOOKUP(C174,ONLINE!$B$5:$C$5103,2,FALSE),0)</f>
        <v>0</v>
      </c>
      <c r="R174" s="9">
        <f>SUMIF(ONLINE!$W:$W,EXCESS!E174,ONLINE!$Q:$Q)</f>
        <v>0</v>
      </c>
      <c r="S174" s="9">
        <f>SUMIF(ONLINE!$W:$W,EXCESS!F174,ONLINE!$Q:$Q)</f>
        <v>0</v>
      </c>
      <c r="T174" s="9">
        <f>SUMIF(ONLINE!$W:$W,EXCESS!G174,ONLINE!$Q:$Q)</f>
        <v>0</v>
      </c>
      <c r="U174" s="9">
        <f>SUMIF(ONLINE!$W:$W,EXCESS!H174,ONLINE!$Q:$Q)</f>
        <v>0</v>
      </c>
      <c r="V174" s="9">
        <f>SUMIF(ONLINE!$W:$W,EXCESS!I174,ONLINE!$Q:$Q)</f>
        <v>0</v>
      </c>
      <c r="W174" s="9">
        <f>SUMIF(ONLINE!$W:$W,EXCESS!J174,ONLINE!$Q:$Q)</f>
        <v>0</v>
      </c>
      <c r="X174" s="9">
        <f>SUMIF(ONLINE!$W:$W,EXCESS!K174,ONLINE!$Q:$Q)</f>
        <v>0</v>
      </c>
      <c r="Y174" s="9">
        <f>SUMIF(ONLINE!$W:$W,EXCESS!L174,ONLINE!$Q:$Q)</f>
        <v>0</v>
      </c>
      <c r="Z174" s="9">
        <f>SUMIF(ONLINE!$W:$W,EXCESS!M174,ONLINE!$Q:$Q)</f>
        <v>0</v>
      </c>
      <c r="AA174" s="9">
        <f>SUMIF(ONLINE!$W:$W,EXCESS!N174,ONLINE!$Q:$Q)</f>
        <v>0</v>
      </c>
      <c r="AB174" s="9">
        <f>SUMIF(ONLINE!$W:$W,EXCESS!O174,ONLINE!$Q:$Q)</f>
        <v>0</v>
      </c>
      <c r="AC174" s="9">
        <f>SUMIF(ONLINE!$W:$W,EXCESS!P174,ONLINE!$Q:$Q)</f>
        <v>0</v>
      </c>
      <c r="AD174" s="9">
        <f t="shared" si="73"/>
        <v>0</v>
      </c>
      <c r="AE174" s="8"/>
      <c r="AF174" s="8">
        <f>SUMIF(WORKING!$Q:$Q,EXCESS!E174,WORKING!$J:$J)</f>
        <v>0</v>
      </c>
      <c r="AG174" s="8">
        <f>SUMIF(WORKING!$Q:$Q,EXCESS!F174,WORKING!$J:$J)</f>
        <v>0</v>
      </c>
      <c r="AH174" s="8">
        <f>SUMIF(WORKING!$Q:$Q,EXCESS!G174,WORKING!$J:$J)</f>
        <v>0</v>
      </c>
      <c r="AI174" s="8">
        <f>SUMIF(WORKING!$Q:$Q,EXCESS!H174,WORKING!$J:$J)</f>
        <v>0</v>
      </c>
      <c r="AJ174" s="8">
        <f>SUMIF(WORKING!$Q:$Q,EXCESS!I174,WORKING!$J:$J)</f>
        <v>0</v>
      </c>
      <c r="AK174" s="8">
        <f>SUMIF(WORKING!$Q:$Q,EXCESS!J174,WORKING!$J:$J)</f>
        <v>0</v>
      </c>
      <c r="AL174" s="8">
        <f>SUMIF(WORKING!$Q:$Q,EXCESS!K174,WORKING!$J:$J)</f>
        <v>0</v>
      </c>
      <c r="AM174" s="8">
        <f>SUMIF(WORKING!$Q:$Q,EXCESS!L174,WORKING!$J:$J)</f>
        <v>0</v>
      </c>
      <c r="AN174" s="8">
        <f>SUMIF(WORKING!$Q:$Q,EXCESS!M174,WORKING!$J:$J)</f>
        <v>0</v>
      </c>
      <c r="AO174" s="8">
        <f>SUMIF(WORKING!$Q:$Q,EXCESS!N174,WORKING!$J:$J)</f>
        <v>0</v>
      </c>
      <c r="AP174" s="8">
        <f>SUMIF(WORKING!$Q:$Q,EXCESS!O174,WORKING!$J:$J)</f>
        <v>0</v>
      </c>
      <c r="AQ174" s="8">
        <f>SUMIF(WORKING!$Q:$Q,EXCESS!P174,WORKING!$J:$J)</f>
        <v>0</v>
      </c>
      <c r="AR174" s="8">
        <f t="shared" si="74"/>
        <v>0</v>
      </c>
      <c r="AT174" s="9">
        <f t="shared" si="75"/>
        <v>0</v>
      </c>
      <c r="AU174" s="9">
        <f t="shared" si="76"/>
        <v>0</v>
      </c>
      <c r="AV174" s="9">
        <f t="shared" si="77"/>
        <v>0</v>
      </c>
      <c r="AW174" s="9">
        <f t="shared" si="78"/>
        <v>0</v>
      </c>
      <c r="AX174" s="9">
        <f t="shared" si="79"/>
        <v>0</v>
      </c>
      <c r="AY174" s="9">
        <f t="shared" si="80"/>
        <v>0</v>
      </c>
      <c r="AZ174" s="9">
        <f t="shared" si="81"/>
        <v>0</v>
      </c>
      <c r="BA174" s="9">
        <f t="shared" si="82"/>
        <v>0</v>
      </c>
      <c r="BB174" s="9">
        <f t="shared" si="83"/>
        <v>0</v>
      </c>
      <c r="BC174" s="9">
        <f t="shared" si="84"/>
        <v>0</v>
      </c>
      <c r="BD174" s="9">
        <f t="shared" si="85"/>
        <v>0</v>
      </c>
      <c r="BE174" s="9">
        <f t="shared" si="86"/>
        <v>0</v>
      </c>
      <c r="BF174" s="9">
        <f t="shared" si="87"/>
        <v>0</v>
      </c>
    </row>
    <row r="175" spans="1:58">
      <c r="A175" s="7">
        <v>170</v>
      </c>
      <c r="B175" s="8" t="e">
        <f t="array" ref="B175">+INDEX(FILED!$B$4:$B$1003,SMALL(IF(EXCESS!$B$5=FILED!$Q$4:$Q$1003,ROW(FILED!$Q$4:$Q$1003)-ROW(FILED!$Q$4)+1),EXCESS!A175))</f>
        <v>#NUM!</v>
      </c>
      <c r="C175" s="8">
        <f t="shared" si="72"/>
        <v>0</v>
      </c>
      <c r="D175" s="97" t="str">
        <f>+IFERROR(VLOOKUP(B175,FILED!$B$4:$C$1003,2,FALSE),"")</f>
        <v/>
      </c>
      <c r="E175" s="97" t="str">
        <f t="shared" si="60"/>
        <v>0 42826</v>
      </c>
      <c r="F175" s="97" t="str">
        <f t="shared" si="61"/>
        <v>0 42856</v>
      </c>
      <c r="G175" s="97" t="str">
        <f t="shared" si="62"/>
        <v>0 42887</v>
      </c>
      <c r="H175" s="97" t="str">
        <f t="shared" si="63"/>
        <v>0 42917</v>
      </c>
      <c r="I175" s="97" t="str">
        <f t="shared" si="64"/>
        <v>0 42948</v>
      </c>
      <c r="J175" s="97" t="str">
        <f t="shared" si="65"/>
        <v>0 42979</v>
      </c>
      <c r="K175" s="97" t="str">
        <f t="shared" si="66"/>
        <v>0 43009</v>
      </c>
      <c r="L175" s="97" t="str">
        <f t="shared" si="67"/>
        <v>0 43040</v>
      </c>
      <c r="M175" s="97" t="str">
        <f t="shared" si="68"/>
        <v>0 43070</v>
      </c>
      <c r="N175" s="97" t="str">
        <f t="shared" si="69"/>
        <v>0 43101</v>
      </c>
      <c r="O175" s="97" t="str">
        <f t="shared" si="70"/>
        <v>0 43132</v>
      </c>
      <c r="P175" s="97" t="str">
        <f t="shared" si="71"/>
        <v>0 43160</v>
      </c>
      <c r="Q175" s="8">
        <f>IFERROR(VLOOKUP(C175,ONLINE!$B$5:$C$5103,2,FALSE),0)</f>
        <v>0</v>
      </c>
      <c r="R175" s="9">
        <f>SUMIF(ONLINE!$W:$W,EXCESS!E175,ONLINE!$Q:$Q)</f>
        <v>0</v>
      </c>
      <c r="S175" s="9">
        <f>SUMIF(ONLINE!$W:$W,EXCESS!F175,ONLINE!$Q:$Q)</f>
        <v>0</v>
      </c>
      <c r="T175" s="9">
        <f>SUMIF(ONLINE!$W:$W,EXCESS!G175,ONLINE!$Q:$Q)</f>
        <v>0</v>
      </c>
      <c r="U175" s="9">
        <f>SUMIF(ONLINE!$W:$W,EXCESS!H175,ONLINE!$Q:$Q)</f>
        <v>0</v>
      </c>
      <c r="V175" s="9">
        <f>SUMIF(ONLINE!$W:$W,EXCESS!I175,ONLINE!$Q:$Q)</f>
        <v>0</v>
      </c>
      <c r="W175" s="9">
        <f>SUMIF(ONLINE!$W:$W,EXCESS!J175,ONLINE!$Q:$Q)</f>
        <v>0</v>
      </c>
      <c r="X175" s="9">
        <f>SUMIF(ONLINE!$W:$W,EXCESS!K175,ONLINE!$Q:$Q)</f>
        <v>0</v>
      </c>
      <c r="Y175" s="9">
        <f>SUMIF(ONLINE!$W:$W,EXCESS!L175,ONLINE!$Q:$Q)</f>
        <v>0</v>
      </c>
      <c r="Z175" s="9">
        <f>SUMIF(ONLINE!$W:$W,EXCESS!M175,ONLINE!$Q:$Q)</f>
        <v>0</v>
      </c>
      <c r="AA175" s="9">
        <f>SUMIF(ONLINE!$W:$W,EXCESS!N175,ONLINE!$Q:$Q)</f>
        <v>0</v>
      </c>
      <c r="AB175" s="9">
        <f>SUMIF(ONLINE!$W:$W,EXCESS!O175,ONLINE!$Q:$Q)</f>
        <v>0</v>
      </c>
      <c r="AC175" s="9">
        <f>SUMIF(ONLINE!$W:$W,EXCESS!P175,ONLINE!$Q:$Q)</f>
        <v>0</v>
      </c>
      <c r="AD175" s="9">
        <f t="shared" si="73"/>
        <v>0</v>
      </c>
      <c r="AE175" s="8"/>
      <c r="AF175" s="8">
        <f>SUMIF(WORKING!$Q:$Q,EXCESS!E175,WORKING!$J:$J)</f>
        <v>0</v>
      </c>
      <c r="AG175" s="8">
        <f>SUMIF(WORKING!$Q:$Q,EXCESS!F175,WORKING!$J:$J)</f>
        <v>0</v>
      </c>
      <c r="AH175" s="8">
        <f>SUMIF(WORKING!$Q:$Q,EXCESS!G175,WORKING!$J:$J)</f>
        <v>0</v>
      </c>
      <c r="AI175" s="8">
        <f>SUMIF(WORKING!$Q:$Q,EXCESS!H175,WORKING!$J:$J)</f>
        <v>0</v>
      </c>
      <c r="AJ175" s="8">
        <f>SUMIF(WORKING!$Q:$Q,EXCESS!I175,WORKING!$J:$J)</f>
        <v>0</v>
      </c>
      <c r="AK175" s="8">
        <f>SUMIF(WORKING!$Q:$Q,EXCESS!J175,WORKING!$J:$J)</f>
        <v>0</v>
      </c>
      <c r="AL175" s="8">
        <f>SUMIF(WORKING!$Q:$Q,EXCESS!K175,WORKING!$J:$J)</f>
        <v>0</v>
      </c>
      <c r="AM175" s="8">
        <f>SUMIF(WORKING!$Q:$Q,EXCESS!L175,WORKING!$J:$J)</f>
        <v>0</v>
      </c>
      <c r="AN175" s="8">
        <f>SUMIF(WORKING!$Q:$Q,EXCESS!M175,WORKING!$J:$J)</f>
        <v>0</v>
      </c>
      <c r="AO175" s="8">
        <f>SUMIF(WORKING!$Q:$Q,EXCESS!N175,WORKING!$J:$J)</f>
        <v>0</v>
      </c>
      <c r="AP175" s="8">
        <f>SUMIF(WORKING!$Q:$Q,EXCESS!O175,WORKING!$J:$J)</f>
        <v>0</v>
      </c>
      <c r="AQ175" s="8">
        <f>SUMIF(WORKING!$Q:$Q,EXCESS!P175,WORKING!$J:$J)</f>
        <v>0</v>
      </c>
      <c r="AR175" s="8">
        <f t="shared" si="74"/>
        <v>0</v>
      </c>
      <c r="AT175" s="9">
        <f t="shared" si="75"/>
        <v>0</v>
      </c>
      <c r="AU175" s="9">
        <f t="shared" si="76"/>
        <v>0</v>
      </c>
      <c r="AV175" s="9">
        <f t="shared" si="77"/>
        <v>0</v>
      </c>
      <c r="AW175" s="9">
        <f t="shared" si="78"/>
        <v>0</v>
      </c>
      <c r="AX175" s="9">
        <f t="shared" si="79"/>
        <v>0</v>
      </c>
      <c r="AY175" s="9">
        <f t="shared" si="80"/>
        <v>0</v>
      </c>
      <c r="AZ175" s="9">
        <f t="shared" si="81"/>
        <v>0</v>
      </c>
      <c r="BA175" s="9">
        <f t="shared" si="82"/>
        <v>0</v>
      </c>
      <c r="BB175" s="9">
        <f t="shared" si="83"/>
        <v>0</v>
      </c>
      <c r="BC175" s="9">
        <f t="shared" si="84"/>
        <v>0</v>
      </c>
      <c r="BD175" s="9">
        <f t="shared" si="85"/>
        <v>0</v>
      </c>
      <c r="BE175" s="9">
        <f t="shared" si="86"/>
        <v>0</v>
      </c>
      <c r="BF175" s="9">
        <f t="shared" si="87"/>
        <v>0</v>
      </c>
    </row>
    <row r="176" spans="1:58">
      <c r="A176" s="7">
        <v>171</v>
      </c>
      <c r="B176" s="8" t="e">
        <f t="array" ref="B176">+INDEX(FILED!$B$4:$B$1003,SMALL(IF(EXCESS!$B$5=FILED!$Q$4:$Q$1003,ROW(FILED!$Q$4:$Q$1003)-ROW(FILED!$Q$4)+1),EXCESS!A176))</f>
        <v>#NUM!</v>
      </c>
      <c r="C176" s="8">
        <f t="shared" si="72"/>
        <v>0</v>
      </c>
      <c r="D176" s="97" t="str">
        <f>+IFERROR(VLOOKUP(B176,FILED!$B$4:$C$1003,2,FALSE),"")</f>
        <v/>
      </c>
      <c r="E176" s="97" t="str">
        <f t="shared" si="60"/>
        <v>0 42826</v>
      </c>
      <c r="F176" s="97" t="str">
        <f t="shared" si="61"/>
        <v>0 42856</v>
      </c>
      <c r="G176" s="97" t="str">
        <f t="shared" si="62"/>
        <v>0 42887</v>
      </c>
      <c r="H176" s="97" t="str">
        <f t="shared" si="63"/>
        <v>0 42917</v>
      </c>
      <c r="I176" s="97" t="str">
        <f t="shared" si="64"/>
        <v>0 42948</v>
      </c>
      <c r="J176" s="97" t="str">
        <f t="shared" si="65"/>
        <v>0 42979</v>
      </c>
      <c r="K176" s="97" t="str">
        <f t="shared" si="66"/>
        <v>0 43009</v>
      </c>
      <c r="L176" s="97" t="str">
        <f t="shared" si="67"/>
        <v>0 43040</v>
      </c>
      <c r="M176" s="97" t="str">
        <f t="shared" si="68"/>
        <v>0 43070</v>
      </c>
      <c r="N176" s="97" t="str">
        <f t="shared" si="69"/>
        <v>0 43101</v>
      </c>
      <c r="O176" s="97" t="str">
        <f t="shared" si="70"/>
        <v>0 43132</v>
      </c>
      <c r="P176" s="97" t="str">
        <f t="shared" si="71"/>
        <v>0 43160</v>
      </c>
      <c r="Q176" s="8">
        <f>IFERROR(VLOOKUP(C176,ONLINE!$B$5:$C$5103,2,FALSE),0)</f>
        <v>0</v>
      </c>
      <c r="R176" s="9">
        <f>SUMIF(ONLINE!$W:$W,EXCESS!E176,ONLINE!$Q:$Q)</f>
        <v>0</v>
      </c>
      <c r="S176" s="9">
        <f>SUMIF(ONLINE!$W:$W,EXCESS!F176,ONLINE!$Q:$Q)</f>
        <v>0</v>
      </c>
      <c r="T176" s="9">
        <f>SUMIF(ONLINE!$W:$W,EXCESS!G176,ONLINE!$Q:$Q)</f>
        <v>0</v>
      </c>
      <c r="U176" s="9">
        <f>SUMIF(ONLINE!$W:$W,EXCESS!H176,ONLINE!$Q:$Q)</f>
        <v>0</v>
      </c>
      <c r="V176" s="9">
        <f>SUMIF(ONLINE!$W:$W,EXCESS!I176,ONLINE!$Q:$Q)</f>
        <v>0</v>
      </c>
      <c r="W176" s="9">
        <f>SUMIF(ONLINE!$W:$W,EXCESS!J176,ONLINE!$Q:$Q)</f>
        <v>0</v>
      </c>
      <c r="X176" s="9">
        <f>SUMIF(ONLINE!$W:$W,EXCESS!K176,ONLINE!$Q:$Q)</f>
        <v>0</v>
      </c>
      <c r="Y176" s="9">
        <f>SUMIF(ONLINE!$W:$W,EXCESS!L176,ONLINE!$Q:$Q)</f>
        <v>0</v>
      </c>
      <c r="Z176" s="9">
        <f>SUMIF(ONLINE!$W:$W,EXCESS!M176,ONLINE!$Q:$Q)</f>
        <v>0</v>
      </c>
      <c r="AA176" s="9">
        <f>SUMIF(ONLINE!$W:$W,EXCESS!N176,ONLINE!$Q:$Q)</f>
        <v>0</v>
      </c>
      <c r="AB176" s="9">
        <f>SUMIF(ONLINE!$W:$W,EXCESS!O176,ONLINE!$Q:$Q)</f>
        <v>0</v>
      </c>
      <c r="AC176" s="9">
        <f>SUMIF(ONLINE!$W:$W,EXCESS!P176,ONLINE!$Q:$Q)</f>
        <v>0</v>
      </c>
      <c r="AD176" s="9">
        <f t="shared" si="73"/>
        <v>0</v>
      </c>
      <c r="AE176" s="8"/>
      <c r="AF176" s="8">
        <f>SUMIF(WORKING!$Q:$Q,EXCESS!E176,WORKING!$J:$J)</f>
        <v>0</v>
      </c>
      <c r="AG176" s="8">
        <f>SUMIF(WORKING!$Q:$Q,EXCESS!F176,WORKING!$J:$J)</f>
        <v>0</v>
      </c>
      <c r="AH176" s="8">
        <f>SUMIF(WORKING!$Q:$Q,EXCESS!G176,WORKING!$J:$J)</f>
        <v>0</v>
      </c>
      <c r="AI176" s="8">
        <f>SUMIF(WORKING!$Q:$Q,EXCESS!H176,WORKING!$J:$J)</f>
        <v>0</v>
      </c>
      <c r="AJ176" s="8">
        <f>SUMIF(WORKING!$Q:$Q,EXCESS!I176,WORKING!$J:$J)</f>
        <v>0</v>
      </c>
      <c r="AK176" s="8">
        <f>SUMIF(WORKING!$Q:$Q,EXCESS!J176,WORKING!$J:$J)</f>
        <v>0</v>
      </c>
      <c r="AL176" s="8">
        <f>SUMIF(WORKING!$Q:$Q,EXCESS!K176,WORKING!$J:$J)</f>
        <v>0</v>
      </c>
      <c r="AM176" s="8">
        <f>SUMIF(WORKING!$Q:$Q,EXCESS!L176,WORKING!$J:$J)</f>
        <v>0</v>
      </c>
      <c r="AN176" s="8">
        <f>SUMIF(WORKING!$Q:$Q,EXCESS!M176,WORKING!$J:$J)</f>
        <v>0</v>
      </c>
      <c r="AO176" s="8">
        <f>SUMIF(WORKING!$Q:$Q,EXCESS!N176,WORKING!$J:$J)</f>
        <v>0</v>
      </c>
      <c r="AP176" s="8">
        <f>SUMIF(WORKING!$Q:$Q,EXCESS!O176,WORKING!$J:$J)</f>
        <v>0</v>
      </c>
      <c r="AQ176" s="8">
        <f>SUMIF(WORKING!$Q:$Q,EXCESS!P176,WORKING!$J:$J)</f>
        <v>0</v>
      </c>
      <c r="AR176" s="8">
        <f t="shared" si="74"/>
        <v>0</v>
      </c>
      <c r="AT176" s="9">
        <f t="shared" si="75"/>
        <v>0</v>
      </c>
      <c r="AU176" s="9">
        <f t="shared" si="76"/>
        <v>0</v>
      </c>
      <c r="AV176" s="9">
        <f t="shared" si="77"/>
        <v>0</v>
      </c>
      <c r="AW176" s="9">
        <f t="shared" si="78"/>
        <v>0</v>
      </c>
      <c r="AX176" s="9">
        <f t="shared" si="79"/>
        <v>0</v>
      </c>
      <c r="AY176" s="9">
        <f t="shared" si="80"/>
        <v>0</v>
      </c>
      <c r="AZ176" s="9">
        <f t="shared" si="81"/>
        <v>0</v>
      </c>
      <c r="BA176" s="9">
        <f t="shared" si="82"/>
        <v>0</v>
      </c>
      <c r="BB176" s="9">
        <f t="shared" si="83"/>
        <v>0</v>
      </c>
      <c r="BC176" s="9">
        <f t="shared" si="84"/>
        <v>0</v>
      </c>
      <c r="BD176" s="9">
        <f t="shared" si="85"/>
        <v>0</v>
      </c>
      <c r="BE176" s="9">
        <f t="shared" si="86"/>
        <v>0</v>
      </c>
      <c r="BF176" s="9">
        <f t="shared" si="87"/>
        <v>0</v>
      </c>
    </row>
    <row r="177" spans="1:58">
      <c r="A177" s="7">
        <v>172</v>
      </c>
      <c r="B177" s="8" t="e">
        <f t="array" ref="B177">+INDEX(FILED!$B$4:$B$1003,SMALL(IF(EXCESS!$B$5=FILED!$Q$4:$Q$1003,ROW(FILED!$Q$4:$Q$1003)-ROW(FILED!$Q$4)+1),EXCESS!A177))</f>
        <v>#NUM!</v>
      </c>
      <c r="C177" s="8">
        <f t="shared" si="72"/>
        <v>0</v>
      </c>
      <c r="D177" s="97" t="str">
        <f>+IFERROR(VLOOKUP(B177,FILED!$B$4:$C$1003,2,FALSE),"")</f>
        <v/>
      </c>
      <c r="E177" s="97" t="str">
        <f t="shared" si="60"/>
        <v>0 42826</v>
      </c>
      <c r="F177" s="97" t="str">
        <f t="shared" si="61"/>
        <v>0 42856</v>
      </c>
      <c r="G177" s="97" t="str">
        <f t="shared" si="62"/>
        <v>0 42887</v>
      </c>
      <c r="H177" s="97" t="str">
        <f t="shared" si="63"/>
        <v>0 42917</v>
      </c>
      <c r="I177" s="97" t="str">
        <f t="shared" si="64"/>
        <v>0 42948</v>
      </c>
      <c r="J177" s="97" t="str">
        <f t="shared" si="65"/>
        <v>0 42979</v>
      </c>
      <c r="K177" s="97" t="str">
        <f t="shared" si="66"/>
        <v>0 43009</v>
      </c>
      <c r="L177" s="97" t="str">
        <f t="shared" si="67"/>
        <v>0 43040</v>
      </c>
      <c r="M177" s="97" t="str">
        <f t="shared" si="68"/>
        <v>0 43070</v>
      </c>
      <c r="N177" s="97" t="str">
        <f t="shared" si="69"/>
        <v>0 43101</v>
      </c>
      <c r="O177" s="97" t="str">
        <f t="shared" si="70"/>
        <v>0 43132</v>
      </c>
      <c r="P177" s="97" t="str">
        <f t="shared" si="71"/>
        <v>0 43160</v>
      </c>
      <c r="Q177" s="8">
        <f>IFERROR(VLOOKUP(C177,ONLINE!$B$5:$C$5103,2,FALSE),0)</f>
        <v>0</v>
      </c>
      <c r="R177" s="9">
        <f>SUMIF(ONLINE!$W:$W,EXCESS!E177,ONLINE!$Q:$Q)</f>
        <v>0</v>
      </c>
      <c r="S177" s="9">
        <f>SUMIF(ONLINE!$W:$W,EXCESS!F177,ONLINE!$Q:$Q)</f>
        <v>0</v>
      </c>
      <c r="T177" s="9">
        <f>SUMIF(ONLINE!$W:$W,EXCESS!G177,ONLINE!$Q:$Q)</f>
        <v>0</v>
      </c>
      <c r="U177" s="9">
        <f>SUMIF(ONLINE!$W:$W,EXCESS!H177,ONLINE!$Q:$Q)</f>
        <v>0</v>
      </c>
      <c r="V177" s="9">
        <f>SUMIF(ONLINE!$W:$W,EXCESS!I177,ONLINE!$Q:$Q)</f>
        <v>0</v>
      </c>
      <c r="W177" s="9">
        <f>SUMIF(ONLINE!$W:$W,EXCESS!J177,ONLINE!$Q:$Q)</f>
        <v>0</v>
      </c>
      <c r="X177" s="9">
        <f>SUMIF(ONLINE!$W:$W,EXCESS!K177,ONLINE!$Q:$Q)</f>
        <v>0</v>
      </c>
      <c r="Y177" s="9">
        <f>SUMIF(ONLINE!$W:$W,EXCESS!L177,ONLINE!$Q:$Q)</f>
        <v>0</v>
      </c>
      <c r="Z177" s="9">
        <f>SUMIF(ONLINE!$W:$W,EXCESS!M177,ONLINE!$Q:$Q)</f>
        <v>0</v>
      </c>
      <c r="AA177" s="9">
        <f>SUMIF(ONLINE!$W:$W,EXCESS!N177,ONLINE!$Q:$Q)</f>
        <v>0</v>
      </c>
      <c r="AB177" s="9">
        <f>SUMIF(ONLINE!$W:$W,EXCESS!O177,ONLINE!$Q:$Q)</f>
        <v>0</v>
      </c>
      <c r="AC177" s="9">
        <f>SUMIF(ONLINE!$W:$W,EXCESS!P177,ONLINE!$Q:$Q)</f>
        <v>0</v>
      </c>
      <c r="AD177" s="9">
        <f t="shared" si="73"/>
        <v>0</v>
      </c>
      <c r="AE177" s="8"/>
      <c r="AF177" s="8">
        <f>SUMIF(WORKING!$Q:$Q,EXCESS!E177,WORKING!$J:$J)</f>
        <v>0</v>
      </c>
      <c r="AG177" s="8">
        <f>SUMIF(WORKING!$Q:$Q,EXCESS!F177,WORKING!$J:$J)</f>
        <v>0</v>
      </c>
      <c r="AH177" s="8">
        <f>SUMIF(WORKING!$Q:$Q,EXCESS!G177,WORKING!$J:$J)</f>
        <v>0</v>
      </c>
      <c r="AI177" s="8">
        <f>SUMIF(WORKING!$Q:$Q,EXCESS!H177,WORKING!$J:$J)</f>
        <v>0</v>
      </c>
      <c r="AJ177" s="8">
        <f>SUMIF(WORKING!$Q:$Q,EXCESS!I177,WORKING!$J:$J)</f>
        <v>0</v>
      </c>
      <c r="AK177" s="8">
        <f>SUMIF(WORKING!$Q:$Q,EXCESS!J177,WORKING!$J:$J)</f>
        <v>0</v>
      </c>
      <c r="AL177" s="8">
        <f>SUMIF(WORKING!$Q:$Q,EXCESS!K177,WORKING!$J:$J)</f>
        <v>0</v>
      </c>
      <c r="AM177" s="8">
        <f>SUMIF(WORKING!$Q:$Q,EXCESS!L177,WORKING!$J:$J)</f>
        <v>0</v>
      </c>
      <c r="AN177" s="8">
        <f>SUMIF(WORKING!$Q:$Q,EXCESS!M177,WORKING!$J:$J)</f>
        <v>0</v>
      </c>
      <c r="AO177" s="8">
        <f>SUMIF(WORKING!$Q:$Q,EXCESS!N177,WORKING!$J:$J)</f>
        <v>0</v>
      </c>
      <c r="AP177" s="8">
        <f>SUMIF(WORKING!$Q:$Q,EXCESS!O177,WORKING!$J:$J)</f>
        <v>0</v>
      </c>
      <c r="AQ177" s="8">
        <f>SUMIF(WORKING!$Q:$Q,EXCESS!P177,WORKING!$J:$J)</f>
        <v>0</v>
      </c>
      <c r="AR177" s="8">
        <f t="shared" si="74"/>
        <v>0</v>
      </c>
      <c r="AT177" s="9">
        <f t="shared" si="75"/>
        <v>0</v>
      </c>
      <c r="AU177" s="9">
        <f t="shared" si="76"/>
        <v>0</v>
      </c>
      <c r="AV177" s="9">
        <f t="shared" si="77"/>
        <v>0</v>
      </c>
      <c r="AW177" s="9">
        <f t="shared" si="78"/>
        <v>0</v>
      </c>
      <c r="AX177" s="9">
        <f t="shared" si="79"/>
        <v>0</v>
      </c>
      <c r="AY177" s="9">
        <f t="shared" si="80"/>
        <v>0</v>
      </c>
      <c r="AZ177" s="9">
        <f t="shared" si="81"/>
        <v>0</v>
      </c>
      <c r="BA177" s="9">
        <f t="shared" si="82"/>
        <v>0</v>
      </c>
      <c r="BB177" s="9">
        <f t="shared" si="83"/>
        <v>0</v>
      </c>
      <c r="BC177" s="9">
        <f t="shared" si="84"/>
        <v>0</v>
      </c>
      <c r="BD177" s="9">
        <f t="shared" si="85"/>
        <v>0</v>
      </c>
      <c r="BE177" s="9">
        <f t="shared" si="86"/>
        <v>0</v>
      </c>
      <c r="BF177" s="9">
        <f t="shared" si="87"/>
        <v>0</v>
      </c>
    </row>
    <row r="178" spans="1:58">
      <c r="A178" s="7">
        <v>173</v>
      </c>
      <c r="B178" s="8" t="e">
        <f t="array" ref="B178">+INDEX(FILED!$B$4:$B$1003,SMALL(IF(EXCESS!$B$5=FILED!$Q$4:$Q$1003,ROW(FILED!$Q$4:$Q$1003)-ROW(FILED!$Q$4)+1),EXCESS!A178))</f>
        <v>#NUM!</v>
      </c>
      <c r="C178" s="8">
        <f t="shared" si="72"/>
        <v>0</v>
      </c>
      <c r="D178" s="97" t="str">
        <f>+IFERROR(VLOOKUP(B178,FILED!$B$4:$C$1003,2,FALSE),"")</f>
        <v/>
      </c>
      <c r="E178" s="97" t="str">
        <f t="shared" si="60"/>
        <v>0 42826</v>
      </c>
      <c r="F178" s="97" t="str">
        <f t="shared" si="61"/>
        <v>0 42856</v>
      </c>
      <c r="G178" s="97" t="str">
        <f t="shared" si="62"/>
        <v>0 42887</v>
      </c>
      <c r="H178" s="97" t="str">
        <f t="shared" si="63"/>
        <v>0 42917</v>
      </c>
      <c r="I178" s="97" t="str">
        <f t="shared" si="64"/>
        <v>0 42948</v>
      </c>
      <c r="J178" s="97" t="str">
        <f t="shared" si="65"/>
        <v>0 42979</v>
      </c>
      <c r="K178" s="97" t="str">
        <f t="shared" si="66"/>
        <v>0 43009</v>
      </c>
      <c r="L178" s="97" t="str">
        <f t="shared" si="67"/>
        <v>0 43040</v>
      </c>
      <c r="M178" s="97" t="str">
        <f t="shared" si="68"/>
        <v>0 43070</v>
      </c>
      <c r="N178" s="97" t="str">
        <f t="shared" si="69"/>
        <v>0 43101</v>
      </c>
      <c r="O178" s="97" t="str">
        <f t="shared" si="70"/>
        <v>0 43132</v>
      </c>
      <c r="P178" s="97" t="str">
        <f t="shared" si="71"/>
        <v>0 43160</v>
      </c>
      <c r="Q178" s="8">
        <f>IFERROR(VLOOKUP(C178,ONLINE!$B$5:$C$5103,2,FALSE),0)</f>
        <v>0</v>
      </c>
      <c r="R178" s="9">
        <f>SUMIF(ONLINE!$W:$W,EXCESS!E178,ONLINE!$Q:$Q)</f>
        <v>0</v>
      </c>
      <c r="S178" s="9">
        <f>SUMIF(ONLINE!$W:$W,EXCESS!F178,ONLINE!$Q:$Q)</f>
        <v>0</v>
      </c>
      <c r="T178" s="9">
        <f>SUMIF(ONLINE!$W:$W,EXCESS!G178,ONLINE!$Q:$Q)</f>
        <v>0</v>
      </c>
      <c r="U178" s="9">
        <f>SUMIF(ONLINE!$W:$W,EXCESS!H178,ONLINE!$Q:$Q)</f>
        <v>0</v>
      </c>
      <c r="V178" s="9">
        <f>SUMIF(ONLINE!$W:$W,EXCESS!I178,ONLINE!$Q:$Q)</f>
        <v>0</v>
      </c>
      <c r="W178" s="9">
        <f>SUMIF(ONLINE!$W:$W,EXCESS!J178,ONLINE!$Q:$Q)</f>
        <v>0</v>
      </c>
      <c r="X178" s="9">
        <f>SUMIF(ONLINE!$W:$W,EXCESS!K178,ONLINE!$Q:$Q)</f>
        <v>0</v>
      </c>
      <c r="Y178" s="9">
        <f>SUMIF(ONLINE!$W:$W,EXCESS!L178,ONLINE!$Q:$Q)</f>
        <v>0</v>
      </c>
      <c r="Z178" s="9">
        <f>SUMIF(ONLINE!$W:$W,EXCESS!M178,ONLINE!$Q:$Q)</f>
        <v>0</v>
      </c>
      <c r="AA178" s="9">
        <f>SUMIF(ONLINE!$W:$W,EXCESS!N178,ONLINE!$Q:$Q)</f>
        <v>0</v>
      </c>
      <c r="AB178" s="9">
        <f>SUMIF(ONLINE!$W:$W,EXCESS!O178,ONLINE!$Q:$Q)</f>
        <v>0</v>
      </c>
      <c r="AC178" s="9">
        <f>SUMIF(ONLINE!$W:$W,EXCESS!P178,ONLINE!$Q:$Q)</f>
        <v>0</v>
      </c>
      <c r="AD178" s="9">
        <f t="shared" si="73"/>
        <v>0</v>
      </c>
      <c r="AE178" s="8"/>
      <c r="AF178" s="8">
        <f>SUMIF(WORKING!$Q:$Q,EXCESS!E178,WORKING!$J:$J)</f>
        <v>0</v>
      </c>
      <c r="AG178" s="8">
        <f>SUMIF(WORKING!$Q:$Q,EXCESS!F178,WORKING!$J:$J)</f>
        <v>0</v>
      </c>
      <c r="AH178" s="8">
        <f>SUMIF(WORKING!$Q:$Q,EXCESS!G178,WORKING!$J:$J)</f>
        <v>0</v>
      </c>
      <c r="AI178" s="8">
        <f>SUMIF(WORKING!$Q:$Q,EXCESS!H178,WORKING!$J:$J)</f>
        <v>0</v>
      </c>
      <c r="AJ178" s="8">
        <f>SUMIF(WORKING!$Q:$Q,EXCESS!I178,WORKING!$J:$J)</f>
        <v>0</v>
      </c>
      <c r="AK178" s="8">
        <f>SUMIF(WORKING!$Q:$Q,EXCESS!J178,WORKING!$J:$J)</f>
        <v>0</v>
      </c>
      <c r="AL178" s="8">
        <f>SUMIF(WORKING!$Q:$Q,EXCESS!K178,WORKING!$J:$J)</f>
        <v>0</v>
      </c>
      <c r="AM178" s="8">
        <f>SUMIF(WORKING!$Q:$Q,EXCESS!L178,WORKING!$J:$J)</f>
        <v>0</v>
      </c>
      <c r="AN178" s="8">
        <f>SUMIF(WORKING!$Q:$Q,EXCESS!M178,WORKING!$J:$J)</f>
        <v>0</v>
      </c>
      <c r="AO178" s="8">
        <f>SUMIF(WORKING!$Q:$Q,EXCESS!N178,WORKING!$J:$J)</f>
        <v>0</v>
      </c>
      <c r="AP178" s="8">
        <f>SUMIF(WORKING!$Q:$Q,EXCESS!O178,WORKING!$J:$J)</f>
        <v>0</v>
      </c>
      <c r="AQ178" s="8">
        <f>SUMIF(WORKING!$Q:$Q,EXCESS!P178,WORKING!$J:$J)</f>
        <v>0</v>
      </c>
      <c r="AR178" s="8">
        <f t="shared" si="74"/>
        <v>0</v>
      </c>
      <c r="AT178" s="9">
        <f t="shared" si="75"/>
        <v>0</v>
      </c>
      <c r="AU178" s="9">
        <f t="shared" si="76"/>
        <v>0</v>
      </c>
      <c r="AV178" s="9">
        <f t="shared" si="77"/>
        <v>0</v>
      </c>
      <c r="AW178" s="9">
        <f t="shared" si="78"/>
        <v>0</v>
      </c>
      <c r="AX178" s="9">
        <f t="shared" si="79"/>
        <v>0</v>
      </c>
      <c r="AY178" s="9">
        <f t="shared" si="80"/>
        <v>0</v>
      </c>
      <c r="AZ178" s="9">
        <f t="shared" si="81"/>
        <v>0</v>
      </c>
      <c r="BA178" s="9">
        <f t="shared" si="82"/>
        <v>0</v>
      </c>
      <c r="BB178" s="9">
        <f t="shared" si="83"/>
        <v>0</v>
      </c>
      <c r="BC178" s="9">
        <f t="shared" si="84"/>
        <v>0</v>
      </c>
      <c r="BD178" s="9">
        <f t="shared" si="85"/>
        <v>0</v>
      </c>
      <c r="BE178" s="9">
        <f t="shared" si="86"/>
        <v>0</v>
      </c>
      <c r="BF178" s="9">
        <f t="shared" si="87"/>
        <v>0</v>
      </c>
    </row>
    <row r="179" spans="1:58">
      <c r="A179" s="7">
        <v>174</v>
      </c>
      <c r="B179" s="8" t="e">
        <f t="array" ref="B179">+INDEX(FILED!$B$4:$B$1003,SMALL(IF(EXCESS!$B$5=FILED!$Q$4:$Q$1003,ROW(FILED!$Q$4:$Q$1003)-ROW(FILED!$Q$4)+1),EXCESS!A179))</f>
        <v>#NUM!</v>
      </c>
      <c r="C179" s="8">
        <f t="shared" si="72"/>
        <v>0</v>
      </c>
      <c r="D179" s="97" t="str">
        <f>+IFERROR(VLOOKUP(B179,FILED!$B$4:$C$1003,2,FALSE),"")</f>
        <v/>
      </c>
      <c r="E179" s="97" t="str">
        <f t="shared" si="60"/>
        <v>0 42826</v>
      </c>
      <c r="F179" s="97" t="str">
        <f t="shared" si="61"/>
        <v>0 42856</v>
      </c>
      <c r="G179" s="97" t="str">
        <f t="shared" si="62"/>
        <v>0 42887</v>
      </c>
      <c r="H179" s="97" t="str">
        <f t="shared" si="63"/>
        <v>0 42917</v>
      </c>
      <c r="I179" s="97" t="str">
        <f t="shared" si="64"/>
        <v>0 42948</v>
      </c>
      <c r="J179" s="97" t="str">
        <f t="shared" si="65"/>
        <v>0 42979</v>
      </c>
      <c r="K179" s="97" t="str">
        <f t="shared" si="66"/>
        <v>0 43009</v>
      </c>
      <c r="L179" s="97" t="str">
        <f t="shared" si="67"/>
        <v>0 43040</v>
      </c>
      <c r="M179" s="97" t="str">
        <f t="shared" si="68"/>
        <v>0 43070</v>
      </c>
      <c r="N179" s="97" t="str">
        <f t="shared" si="69"/>
        <v>0 43101</v>
      </c>
      <c r="O179" s="97" t="str">
        <f t="shared" si="70"/>
        <v>0 43132</v>
      </c>
      <c r="P179" s="97" t="str">
        <f t="shared" si="71"/>
        <v>0 43160</v>
      </c>
      <c r="Q179" s="8">
        <f>IFERROR(VLOOKUP(C179,ONLINE!$B$5:$C$5103,2,FALSE),0)</f>
        <v>0</v>
      </c>
      <c r="R179" s="9">
        <f>SUMIF(ONLINE!$W:$W,EXCESS!E179,ONLINE!$Q:$Q)</f>
        <v>0</v>
      </c>
      <c r="S179" s="9">
        <f>SUMIF(ONLINE!$W:$W,EXCESS!F179,ONLINE!$Q:$Q)</f>
        <v>0</v>
      </c>
      <c r="T179" s="9">
        <f>SUMIF(ONLINE!$W:$W,EXCESS!G179,ONLINE!$Q:$Q)</f>
        <v>0</v>
      </c>
      <c r="U179" s="9">
        <f>SUMIF(ONLINE!$W:$W,EXCESS!H179,ONLINE!$Q:$Q)</f>
        <v>0</v>
      </c>
      <c r="V179" s="9">
        <f>SUMIF(ONLINE!$W:$W,EXCESS!I179,ONLINE!$Q:$Q)</f>
        <v>0</v>
      </c>
      <c r="W179" s="9">
        <f>SUMIF(ONLINE!$W:$W,EXCESS!J179,ONLINE!$Q:$Q)</f>
        <v>0</v>
      </c>
      <c r="X179" s="9">
        <f>SUMIF(ONLINE!$W:$W,EXCESS!K179,ONLINE!$Q:$Q)</f>
        <v>0</v>
      </c>
      <c r="Y179" s="9">
        <f>SUMIF(ONLINE!$W:$W,EXCESS!L179,ONLINE!$Q:$Q)</f>
        <v>0</v>
      </c>
      <c r="Z179" s="9">
        <f>SUMIF(ONLINE!$W:$W,EXCESS!M179,ONLINE!$Q:$Q)</f>
        <v>0</v>
      </c>
      <c r="AA179" s="9">
        <f>SUMIF(ONLINE!$W:$W,EXCESS!N179,ONLINE!$Q:$Q)</f>
        <v>0</v>
      </c>
      <c r="AB179" s="9">
        <f>SUMIF(ONLINE!$W:$W,EXCESS!O179,ONLINE!$Q:$Q)</f>
        <v>0</v>
      </c>
      <c r="AC179" s="9">
        <f>SUMIF(ONLINE!$W:$W,EXCESS!P179,ONLINE!$Q:$Q)</f>
        <v>0</v>
      </c>
      <c r="AD179" s="9">
        <f t="shared" si="73"/>
        <v>0</v>
      </c>
      <c r="AE179" s="8"/>
      <c r="AF179" s="8">
        <f>SUMIF(WORKING!$Q:$Q,EXCESS!E179,WORKING!$J:$J)</f>
        <v>0</v>
      </c>
      <c r="AG179" s="8">
        <f>SUMIF(WORKING!$Q:$Q,EXCESS!F179,WORKING!$J:$J)</f>
        <v>0</v>
      </c>
      <c r="AH179" s="8">
        <f>SUMIF(WORKING!$Q:$Q,EXCESS!G179,WORKING!$J:$J)</f>
        <v>0</v>
      </c>
      <c r="AI179" s="8">
        <f>SUMIF(WORKING!$Q:$Q,EXCESS!H179,WORKING!$J:$J)</f>
        <v>0</v>
      </c>
      <c r="AJ179" s="8">
        <f>SUMIF(WORKING!$Q:$Q,EXCESS!I179,WORKING!$J:$J)</f>
        <v>0</v>
      </c>
      <c r="AK179" s="8">
        <f>SUMIF(WORKING!$Q:$Q,EXCESS!J179,WORKING!$J:$J)</f>
        <v>0</v>
      </c>
      <c r="AL179" s="8">
        <f>SUMIF(WORKING!$Q:$Q,EXCESS!K179,WORKING!$J:$J)</f>
        <v>0</v>
      </c>
      <c r="AM179" s="8">
        <f>SUMIF(WORKING!$Q:$Q,EXCESS!L179,WORKING!$J:$J)</f>
        <v>0</v>
      </c>
      <c r="AN179" s="8">
        <f>SUMIF(WORKING!$Q:$Q,EXCESS!M179,WORKING!$J:$J)</f>
        <v>0</v>
      </c>
      <c r="AO179" s="8">
        <f>SUMIF(WORKING!$Q:$Q,EXCESS!N179,WORKING!$J:$J)</f>
        <v>0</v>
      </c>
      <c r="AP179" s="8">
        <f>SUMIF(WORKING!$Q:$Q,EXCESS!O179,WORKING!$J:$J)</f>
        <v>0</v>
      </c>
      <c r="AQ179" s="8">
        <f>SUMIF(WORKING!$Q:$Q,EXCESS!P179,WORKING!$J:$J)</f>
        <v>0</v>
      </c>
      <c r="AR179" s="8">
        <f t="shared" si="74"/>
        <v>0</v>
      </c>
      <c r="AT179" s="9">
        <f t="shared" si="75"/>
        <v>0</v>
      </c>
      <c r="AU179" s="9">
        <f t="shared" si="76"/>
        <v>0</v>
      </c>
      <c r="AV179" s="9">
        <f t="shared" si="77"/>
        <v>0</v>
      </c>
      <c r="AW179" s="9">
        <f t="shared" si="78"/>
        <v>0</v>
      </c>
      <c r="AX179" s="9">
        <f t="shared" si="79"/>
        <v>0</v>
      </c>
      <c r="AY179" s="9">
        <f t="shared" si="80"/>
        <v>0</v>
      </c>
      <c r="AZ179" s="9">
        <f t="shared" si="81"/>
        <v>0</v>
      </c>
      <c r="BA179" s="9">
        <f t="shared" si="82"/>
        <v>0</v>
      </c>
      <c r="BB179" s="9">
        <f t="shared" si="83"/>
        <v>0</v>
      </c>
      <c r="BC179" s="9">
        <f t="shared" si="84"/>
        <v>0</v>
      </c>
      <c r="BD179" s="9">
        <f t="shared" si="85"/>
        <v>0</v>
      </c>
      <c r="BE179" s="9">
        <f t="shared" si="86"/>
        <v>0</v>
      </c>
      <c r="BF179" s="9">
        <f t="shared" si="87"/>
        <v>0</v>
      </c>
    </row>
    <row r="180" spans="1:58">
      <c r="A180" s="7">
        <v>175</v>
      </c>
      <c r="B180" s="8" t="e">
        <f t="array" ref="B180">+INDEX(FILED!$B$4:$B$1003,SMALL(IF(EXCESS!$B$5=FILED!$Q$4:$Q$1003,ROW(FILED!$Q$4:$Q$1003)-ROW(FILED!$Q$4)+1),EXCESS!A180))</f>
        <v>#NUM!</v>
      </c>
      <c r="C180" s="8">
        <f t="shared" si="72"/>
        <v>0</v>
      </c>
      <c r="D180" s="97" t="str">
        <f>+IFERROR(VLOOKUP(B180,FILED!$B$4:$C$1003,2,FALSE),"")</f>
        <v/>
      </c>
      <c r="E180" s="97" t="str">
        <f t="shared" si="60"/>
        <v>0 42826</v>
      </c>
      <c r="F180" s="97" t="str">
        <f t="shared" si="61"/>
        <v>0 42856</v>
      </c>
      <c r="G180" s="97" t="str">
        <f t="shared" si="62"/>
        <v>0 42887</v>
      </c>
      <c r="H180" s="97" t="str">
        <f t="shared" si="63"/>
        <v>0 42917</v>
      </c>
      <c r="I180" s="97" t="str">
        <f t="shared" si="64"/>
        <v>0 42948</v>
      </c>
      <c r="J180" s="97" t="str">
        <f t="shared" si="65"/>
        <v>0 42979</v>
      </c>
      <c r="K180" s="97" t="str">
        <f t="shared" si="66"/>
        <v>0 43009</v>
      </c>
      <c r="L180" s="97" t="str">
        <f t="shared" si="67"/>
        <v>0 43040</v>
      </c>
      <c r="M180" s="97" t="str">
        <f t="shared" si="68"/>
        <v>0 43070</v>
      </c>
      <c r="N180" s="97" t="str">
        <f t="shared" si="69"/>
        <v>0 43101</v>
      </c>
      <c r="O180" s="97" t="str">
        <f t="shared" si="70"/>
        <v>0 43132</v>
      </c>
      <c r="P180" s="97" t="str">
        <f t="shared" si="71"/>
        <v>0 43160</v>
      </c>
      <c r="Q180" s="8">
        <f>IFERROR(VLOOKUP(C180,ONLINE!$B$5:$C$5103,2,FALSE),0)</f>
        <v>0</v>
      </c>
      <c r="R180" s="9">
        <f>SUMIF(ONLINE!$W:$W,EXCESS!E180,ONLINE!$Q:$Q)</f>
        <v>0</v>
      </c>
      <c r="S180" s="9">
        <f>SUMIF(ONLINE!$W:$W,EXCESS!F180,ONLINE!$Q:$Q)</f>
        <v>0</v>
      </c>
      <c r="T180" s="9">
        <f>SUMIF(ONLINE!$W:$W,EXCESS!G180,ONLINE!$Q:$Q)</f>
        <v>0</v>
      </c>
      <c r="U180" s="9">
        <f>SUMIF(ONLINE!$W:$W,EXCESS!H180,ONLINE!$Q:$Q)</f>
        <v>0</v>
      </c>
      <c r="V180" s="9">
        <f>SUMIF(ONLINE!$W:$W,EXCESS!I180,ONLINE!$Q:$Q)</f>
        <v>0</v>
      </c>
      <c r="W180" s="9">
        <f>SUMIF(ONLINE!$W:$W,EXCESS!J180,ONLINE!$Q:$Q)</f>
        <v>0</v>
      </c>
      <c r="X180" s="9">
        <f>SUMIF(ONLINE!$W:$W,EXCESS!K180,ONLINE!$Q:$Q)</f>
        <v>0</v>
      </c>
      <c r="Y180" s="9">
        <f>SUMIF(ONLINE!$W:$W,EXCESS!L180,ONLINE!$Q:$Q)</f>
        <v>0</v>
      </c>
      <c r="Z180" s="9">
        <f>SUMIF(ONLINE!$W:$W,EXCESS!M180,ONLINE!$Q:$Q)</f>
        <v>0</v>
      </c>
      <c r="AA180" s="9">
        <f>SUMIF(ONLINE!$W:$W,EXCESS!N180,ONLINE!$Q:$Q)</f>
        <v>0</v>
      </c>
      <c r="AB180" s="9">
        <f>SUMIF(ONLINE!$W:$W,EXCESS!O180,ONLINE!$Q:$Q)</f>
        <v>0</v>
      </c>
      <c r="AC180" s="9">
        <f>SUMIF(ONLINE!$W:$W,EXCESS!P180,ONLINE!$Q:$Q)</f>
        <v>0</v>
      </c>
      <c r="AD180" s="9">
        <f t="shared" si="73"/>
        <v>0</v>
      </c>
      <c r="AE180" s="8"/>
      <c r="AF180" s="8">
        <f>SUMIF(WORKING!$Q:$Q,EXCESS!E180,WORKING!$J:$J)</f>
        <v>0</v>
      </c>
      <c r="AG180" s="8">
        <f>SUMIF(WORKING!$Q:$Q,EXCESS!F180,WORKING!$J:$J)</f>
        <v>0</v>
      </c>
      <c r="AH180" s="8">
        <f>SUMIF(WORKING!$Q:$Q,EXCESS!G180,WORKING!$J:$J)</f>
        <v>0</v>
      </c>
      <c r="AI180" s="8">
        <f>SUMIF(WORKING!$Q:$Q,EXCESS!H180,WORKING!$J:$J)</f>
        <v>0</v>
      </c>
      <c r="AJ180" s="8">
        <f>SUMIF(WORKING!$Q:$Q,EXCESS!I180,WORKING!$J:$J)</f>
        <v>0</v>
      </c>
      <c r="AK180" s="8">
        <f>SUMIF(WORKING!$Q:$Q,EXCESS!J180,WORKING!$J:$J)</f>
        <v>0</v>
      </c>
      <c r="AL180" s="8">
        <f>SUMIF(WORKING!$Q:$Q,EXCESS!K180,WORKING!$J:$J)</f>
        <v>0</v>
      </c>
      <c r="AM180" s="8">
        <f>SUMIF(WORKING!$Q:$Q,EXCESS!L180,WORKING!$J:$J)</f>
        <v>0</v>
      </c>
      <c r="AN180" s="8">
        <f>SUMIF(WORKING!$Q:$Q,EXCESS!M180,WORKING!$J:$J)</f>
        <v>0</v>
      </c>
      <c r="AO180" s="8">
        <f>SUMIF(WORKING!$Q:$Q,EXCESS!N180,WORKING!$J:$J)</f>
        <v>0</v>
      </c>
      <c r="AP180" s="8">
        <f>SUMIF(WORKING!$Q:$Q,EXCESS!O180,WORKING!$J:$J)</f>
        <v>0</v>
      </c>
      <c r="AQ180" s="8">
        <f>SUMIF(WORKING!$Q:$Q,EXCESS!P180,WORKING!$J:$J)</f>
        <v>0</v>
      </c>
      <c r="AR180" s="8">
        <f t="shared" si="74"/>
        <v>0</v>
      </c>
      <c r="AT180" s="9">
        <f t="shared" si="75"/>
        <v>0</v>
      </c>
      <c r="AU180" s="9">
        <f t="shared" si="76"/>
        <v>0</v>
      </c>
      <c r="AV180" s="9">
        <f t="shared" si="77"/>
        <v>0</v>
      </c>
      <c r="AW180" s="9">
        <f t="shared" si="78"/>
        <v>0</v>
      </c>
      <c r="AX180" s="9">
        <f t="shared" si="79"/>
        <v>0</v>
      </c>
      <c r="AY180" s="9">
        <f t="shared" si="80"/>
        <v>0</v>
      </c>
      <c r="AZ180" s="9">
        <f t="shared" si="81"/>
        <v>0</v>
      </c>
      <c r="BA180" s="9">
        <f t="shared" si="82"/>
        <v>0</v>
      </c>
      <c r="BB180" s="9">
        <f t="shared" si="83"/>
        <v>0</v>
      </c>
      <c r="BC180" s="9">
        <f t="shared" si="84"/>
        <v>0</v>
      </c>
      <c r="BD180" s="9">
        <f t="shared" si="85"/>
        <v>0</v>
      </c>
      <c r="BE180" s="9">
        <f t="shared" si="86"/>
        <v>0</v>
      </c>
      <c r="BF180" s="9">
        <f t="shared" si="87"/>
        <v>0</v>
      </c>
    </row>
    <row r="181" spans="1:58">
      <c r="A181" s="7">
        <v>176</v>
      </c>
      <c r="B181" s="8" t="e">
        <f t="array" ref="B181">+INDEX(FILED!$B$4:$B$1003,SMALL(IF(EXCESS!$B$5=FILED!$Q$4:$Q$1003,ROW(FILED!$Q$4:$Q$1003)-ROW(FILED!$Q$4)+1),EXCESS!A181))</f>
        <v>#NUM!</v>
      </c>
      <c r="C181" s="8">
        <f t="shared" si="72"/>
        <v>0</v>
      </c>
      <c r="D181" s="97" t="str">
        <f>+IFERROR(VLOOKUP(B181,FILED!$B$4:$C$1003,2,FALSE),"")</f>
        <v/>
      </c>
      <c r="E181" s="97" t="str">
        <f t="shared" si="60"/>
        <v>0 42826</v>
      </c>
      <c r="F181" s="97" t="str">
        <f t="shared" si="61"/>
        <v>0 42856</v>
      </c>
      <c r="G181" s="97" t="str">
        <f t="shared" si="62"/>
        <v>0 42887</v>
      </c>
      <c r="H181" s="97" t="str">
        <f t="shared" si="63"/>
        <v>0 42917</v>
      </c>
      <c r="I181" s="97" t="str">
        <f t="shared" si="64"/>
        <v>0 42948</v>
      </c>
      <c r="J181" s="97" t="str">
        <f t="shared" si="65"/>
        <v>0 42979</v>
      </c>
      <c r="K181" s="97" t="str">
        <f t="shared" si="66"/>
        <v>0 43009</v>
      </c>
      <c r="L181" s="97" t="str">
        <f t="shared" si="67"/>
        <v>0 43040</v>
      </c>
      <c r="M181" s="97" t="str">
        <f t="shared" si="68"/>
        <v>0 43070</v>
      </c>
      <c r="N181" s="97" t="str">
        <f t="shared" si="69"/>
        <v>0 43101</v>
      </c>
      <c r="O181" s="97" t="str">
        <f t="shared" si="70"/>
        <v>0 43132</v>
      </c>
      <c r="P181" s="97" t="str">
        <f t="shared" si="71"/>
        <v>0 43160</v>
      </c>
      <c r="Q181" s="8">
        <f>IFERROR(VLOOKUP(C181,ONLINE!$B$5:$C$5103,2,FALSE),0)</f>
        <v>0</v>
      </c>
      <c r="R181" s="9">
        <f>SUMIF(ONLINE!$W:$W,EXCESS!E181,ONLINE!$Q:$Q)</f>
        <v>0</v>
      </c>
      <c r="S181" s="9">
        <f>SUMIF(ONLINE!$W:$W,EXCESS!F181,ONLINE!$Q:$Q)</f>
        <v>0</v>
      </c>
      <c r="T181" s="9">
        <f>SUMIF(ONLINE!$W:$W,EXCESS!G181,ONLINE!$Q:$Q)</f>
        <v>0</v>
      </c>
      <c r="U181" s="9">
        <f>SUMIF(ONLINE!$W:$W,EXCESS!H181,ONLINE!$Q:$Q)</f>
        <v>0</v>
      </c>
      <c r="V181" s="9">
        <f>SUMIF(ONLINE!$W:$W,EXCESS!I181,ONLINE!$Q:$Q)</f>
        <v>0</v>
      </c>
      <c r="W181" s="9">
        <f>SUMIF(ONLINE!$W:$W,EXCESS!J181,ONLINE!$Q:$Q)</f>
        <v>0</v>
      </c>
      <c r="X181" s="9">
        <f>SUMIF(ONLINE!$W:$W,EXCESS!K181,ONLINE!$Q:$Q)</f>
        <v>0</v>
      </c>
      <c r="Y181" s="9">
        <f>SUMIF(ONLINE!$W:$W,EXCESS!L181,ONLINE!$Q:$Q)</f>
        <v>0</v>
      </c>
      <c r="Z181" s="9">
        <f>SUMIF(ONLINE!$W:$W,EXCESS!M181,ONLINE!$Q:$Q)</f>
        <v>0</v>
      </c>
      <c r="AA181" s="9">
        <f>SUMIF(ONLINE!$W:$W,EXCESS!N181,ONLINE!$Q:$Q)</f>
        <v>0</v>
      </c>
      <c r="AB181" s="9">
        <f>SUMIF(ONLINE!$W:$W,EXCESS!O181,ONLINE!$Q:$Q)</f>
        <v>0</v>
      </c>
      <c r="AC181" s="9">
        <f>SUMIF(ONLINE!$W:$W,EXCESS!P181,ONLINE!$Q:$Q)</f>
        <v>0</v>
      </c>
      <c r="AD181" s="9">
        <f t="shared" si="73"/>
        <v>0</v>
      </c>
      <c r="AE181" s="8"/>
      <c r="AF181" s="8">
        <f>SUMIF(WORKING!$Q:$Q,EXCESS!E181,WORKING!$J:$J)</f>
        <v>0</v>
      </c>
      <c r="AG181" s="8">
        <f>SUMIF(WORKING!$Q:$Q,EXCESS!F181,WORKING!$J:$J)</f>
        <v>0</v>
      </c>
      <c r="AH181" s="8">
        <f>SUMIF(WORKING!$Q:$Q,EXCESS!G181,WORKING!$J:$J)</f>
        <v>0</v>
      </c>
      <c r="AI181" s="8">
        <f>SUMIF(WORKING!$Q:$Q,EXCESS!H181,WORKING!$J:$J)</f>
        <v>0</v>
      </c>
      <c r="AJ181" s="8">
        <f>SUMIF(WORKING!$Q:$Q,EXCESS!I181,WORKING!$J:$J)</f>
        <v>0</v>
      </c>
      <c r="AK181" s="8">
        <f>SUMIF(WORKING!$Q:$Q,EXCESS!J181,WORKING!$J:$J)</f>
        <v>0</v>
      </c>
      <c r="AL181" s="8">
        <f>SUMIF(WORKING!$Q:$Q,EXCESS!K181,WORKING!$J:$J)</f>
        <v>0</v>
      </c>
      <c r="AM181" s="8">
        <f>SUMIF(WORKING!$Q:$Q,EXCESS!L181,WORKING!$J:$J)</f>
        <v>0</v>
      </c>
      <c r="AN181" s="8">
        <f>SUMIF(WORKING!$Q:$Q,EXCESS!M181,WORKING!$J:$J)</f>
        <v>0</v>
      </c>
      <c r="AO181" s="8">
        <f>SUMIF(WORKING!$Q:$Q,EXCESS!N181,WORKING!$J:$J)</f>
        <v>0</v>
      </c>
      <c r="AP181" s="8">
        <f>SUMIF(WORKING!$Q:$Q,EXCESS!O181,WORKING!$J:$J)</f>
        <v>0</v>
      </c>
      <c r="AQ181" s="8">
        <f>SUMIF(WORKING!$Q:$Q,EXCESS!P181,WORKING!$J:$J)</f>
        <v>0</v>
      </c>
      <c r="AR181" s="8">
        <f t="shared" si="74"/>
        <v>0</v>
      </c>
      <c r="AT181" s="9">
        <f t="shared" si="75"/>
        <v>0</v>
      </c>
      <c r="AU181" s="9">
        <f t="shared" si="76"/>
        <v>0</v>
      </c>
      <c r="AV181" s="9">
        <f t="shared" si="77"/>
        <v>0</v>
      </c>
      <c r="AW181" s="9">
        <f t="shared" si="78"/>
        <v>0</v>
      </c>
      <c r="AX181" s="9">
        <f t="shared" si="79"/>
        <v>0</v>
      </c>
      <c r="AY181" s="9">
        <f t="shared" si="80"/>
        <v>0</v>
      </c>
      <c r="AZ181" s="9">
        <f t="shared" si="81"/>
        <v>0</v>
      </c>
      <c r="BA181" s="9">
        <f t="shared" si="82"/>
        <v>0</v>
      </c>
      <c r="BB181" s="9">
        <f t="shared" si="83"/>
        <v>0</v>
      </c>
      <c r="BC181" s="9">
        <f t="shared" si="84"/>
        <v>0</v>
      </c>
      <c r="BD181" s="9">
        <f t="shared" si="85"/>
        <v>0</v>
      </c>
      <c r="BE181" s="9">
        <f t="shared" si="86"/>
        <v>0</v>
      </c>
      <c r="BF181" s="9">
        <f t="shared" si="87"/>
        <v>0</v>
      </c>
    </row>
    <row r="182" spans="1:58">
      <c r="A182" s="7">
        <v>177</v>
      </c>
      <c r="B182" s="8" t="e">
        <f t="array" ref="B182">+INDEX(FILED!$B$4:$B$1003,SMALL(IF(EXCESS!$B$5=FILED!$Q$4:$Q$1003,ROW(FILED!$Q$4:$Q$1003)-ROW(FILED!$Q$4)+1),EXCESS!A182))</f>
        <v>#NUM!</v>
      </c>
      <c r="C182" s="8">
        <f t="shared" si="72"/>
        <v>0</v>
      </c>
      <c r="D182" s="97" t="str">
        <f>+IFERROR(VLOOKUP(B182,FILED!$B$4:$C$1003,2,FALSE),"")</f>
        <v/>
      </c>
      <c r="E182" s="97" t="str">
        <f t="shared" si="60"/>
        <v>0 42826</v>
      </c>
      <c r="F182" s="97" t="str">
        <f t="shared" si="61"/>
        <v>0 42856</v>
      </c>
      <c r="G182" s="97" t="str">
        <f t="shared" si="62"/>
        <v>0 42887</v>
      </c>
      <c r="H182" s="97" t="str">
        <f t="shared" si="63"/>
        <v>0 42917</v>
      </c>
      <c r="I182" s="97" t="str">
        <f t="shared" si="64"/>
        <v>0 42948</v>
      </c>
      <c r="J182" s="97" t="str">
        <f t="shared" si="65"/>
        <v>0 42979</v>
      </c>
      <c r="K182" s="97" t="str">
        <f t="shared" si="66"/>
        <v>0 43009</v>
      </c>
      <c r="L182" s="97" t="str">
        <f t="shared" si="67"/>
        <v>0 43040</v>
      </c>
      <c r="M182" s="97" t="str">
        <f t="shared" si="68"/>
        <v>0 43070</v>
      </c>
      <c r="N182" s="97" t="str">
        <f t="shared" si="69"/>
        <v>0 43101</v>
      </c>
      <c r="O182" s="97" t="str">
        <f t="shared" si="70"/>
        <v>0 43132</v>
      </c>
      <c r="P182" s="97" t="str">
        <f t="shared" si="71"/>
        <v>0 43160</v>
      </c>
      <c r="Q182" s="8">
        <f>IFERROR(VLOOKUP(C182,ONLINE!$B$5:$C$5103,2,FALSE),0)</f>
        <v>0</v>
      </c>
      <c r="R182" s="9">
        <f>SUMIF(ONLINE!$W:$W,EXCESS!E182,ONLINE!$Q:$Q)</f>
        <v>0</v>
      </c>
      <c r="S182" s="9">
        <f>SUMIF(ONLINE!$W:$W,EXCESS!F182,ONLINE!$Q:$Q)</f>
        <v>0</v>
      </c>
      <c r="T182" s="9">
        <f>SUMIF(ONLINE!$W:$W,EXCESS!G182,ONLINE!$Q:$Q)</f>
        <v>0</v>
      </c>
      <c r="U182" s="9">
        <f>SUMIF(ONLINE!$W:$W,EXCESS!H182,ONLINE!$Q:$Q)</f>
        <v>0</v>
      </c>
      <c r="V182" s="9">
        <f>SUMIF(ONLINE!$W:$W,EXCESS!I182,ONLINE!$Q:$Q)</f>
        <v>0</v>
      </c>
      <c r="W182" s="9">
        <f>SUMIF(ONLINE!$W:$W,EXCESS!J182,ONLINE!$Q:$Q)</f>
        <v>0</v>
      </c>
      <c r="X182" s="9">
        <f>SUMIF(ONLINE!$W:$W,EXCESS!K182,ONLINE!$Q:$Q)</f>
        <v>0</v>
      </c>
      <c r="Y182" s="9">
        <f>SUMIF(ONLINE!$W:$W,EXCESS!L182,ONLINE!$Q:$Q)</f>
        <v>0</v>
      </c>
      <c r="Z182" s="9">
        <f>SUMIF(ONLINE!$W:$W,EXCESS!M182,ONLINE!$Q:$Q)</f>
        <v>0</v>
      </c>
      <c r="AA182" s="9">
        <f>SUMIF(ONLINE!$W:$W,EXCESS!N182,ONLINE!$Q:$Q)</f>
        <v>0</v>
      </c>
      <c r="AB182" s="9">
        <f>SUMIF(ONLINE!$W:$W,EXCESS!O182,ONLINE!$Q:$Q)</f>
        <v>0</v>
      </c>
      <c r="AC182" s="9">
        <f>SUMIF(ONLINE!$W:$W,EXCESS!P182,ONLINE!$Q:$Q)</f>
        <v>0</v>
      </c>
      <c r="AD182" s="9">
        <f t="shared" si="73"/>
        <v>0</v>
      </c>
      <c r="AE182" s="8"/>
      <c r="AF182" s="8">
        <f>SUMIF(WORKING!$Q:$Q,EXCESS!E182,WORKING!$J:$J)</f>
        <v>0</v>
      </c>
      <c r="AG182" s="8">
        <f>SUMIF(WORKING!$Q:$Q,EXCESS!F182,WORKING!$J:$J)</f>
        <v>0</v>
      </c>
      <c r="AH182" s="8">
        <f>SUMIF(WORKING!$Q:$Q,EXCESS!G182,WORKING!$J:$J)</f>
        <v>0</v>
      </c>
      <c r="AI182" s="8">
        <f>SUMIF(WORKING!$Q:$Q,EXCESS!H182,WORKING!$J:$J)</f>
        <v>0</v>
      </c>
      <c r="AJ182" s="8">
        <f>SUMIF(WORKING!$Q:$Q,EXCESS!I182,WORKING!$J:$J)</f>
        <v>0</v>
      </c>
      <c r="AK182" s="8">
        <f>SUMIF(WORKING!$Q:$Q,EXCESS!J182,WORKING!$J:$J)</f>
        <v>0</v>
      </c>
      <c r="AL182" s="8">
        <f>SUMIF(WORKING!$Q:$Q,EXCESS!K182,WORKING!$J:$J)</f>
        <v>0</v>
      </c>
      <c r="AM182" s="8">
        <f>SUMIF(WORKING!$Q:$Q,EXCESS!L182,WORKING!$J:$J)</f>
        <v>0</v>
      </c>
      <c r="AN182" s="8">
        <f>SUMIF(WORKING!$Q:$Q,EXCESS!M182,WORKING!$J:$J)</f>
        <v>0</v>
      </c>
      <c r="AO182" s="8">
        <f>SUMIF(WORKING!$Q:$Q,EXCESS!N182,WORKING!$J:$J)</f>
        <v>0</v>
      </c>
      <c r="AP182" s="8">
        <f>SUMIF(WORKING!$Q:$Q,EXCESS!O182,WORKING!$J:$J)</f>
        <v>0</v>
      </c>
      <c r="AQ182" s="8">
        <f>SUMIF(WORKING!$Q:$Q,EXCESS!P182,WORKING!$J:$J)</f>
        <v>0</v>
      </c>
      <c r="AR182" s="8">
        <f t="shared" si="74"/>
        <v>0</v>
      </c>
      <c r="AT182" s="9">
        <f t="shared" si="75"/>
        <v>0</v>
      </c>
      <c r="AU182" s="9">
        <f t="shared" si="76"/>
        <v>0</v>
      </c>
      <c r="AV182" s="9">
        <f t="shared" si="77"/>
        <v>0</v>
      </c>
      <c r="AW182" s="9">
        <f t="shared" si="78"/>
        <v>0</v>
      </c>
      <c r="AX182" s="9">
        <f t="shared" si="79"/>
        <v>0</v>
      </c>
      <c r="AY182" s="9">
        <f t="shared" si="80"/>
        <v>0</v>
      </c>
      <c r="AZ182" s="9">
        <f t="shared" si="81"/>
        <v>0</v>
      </c>
      <c r="BA182" s="9">
        <f t="shared" si="82"/>
        <v>0</v>
      </c>
      <c r="BB182" s="9">
        <f t="shared" si="83"/>
        <v>0</v>
      </c>
      <c r="BC182" s="9">
        <f t="shared" si="84"/>
        <v>0</v>
      </c>
      <c r="BD182" s="9">
        <f t="shared" si="85"/>
        <v>0</v>
      </c>
      <c r="BE182" s="9">
        <f t="shared" si="86"/>
        <v>0</v>
      </c>
      <c r="BF182" s="9">
        <f t="shared" si="87"/>
        <v>0</v>
      </c>
    </row>
    <row r="183" spans="1:58">
      <c r="A183" s="7">
        <v>178</v>
      </c>
      <c r="B183" s="8" t="e">
        <f t="array" ref="B183">+INDEX(FILED!$B$4:$B$1003,SMALL(IF(EXCESS!$B$5=FILED!$Q$4:$Q$1003,ROW(FILED!$Q$4:$Q$1003)-ROW(FILED!$Q$4)+1),EXCESS!A183))</f>
        <v>#NUM!</v>
      </c>
      <c r="C183" s="8">
        <f t="shared" si="72"/>
        <v>0</v>
      </c>
      <c r="D183" s="97" t="str">
        <f>+IFERROR(VLOOKUP(B183,FILED!$B$4:$C$1003,2,FALSE),"")</f>
        <v/>
      </c>
      <c r="E183" s="97" t="str">
        <f t="shared" si="60"/>
        <v>0 42826</v>
      </c>
      <c r="F183" s="97" t="str">
        <f t="shared" si="61"/>
        <v>0 42856</v>
      </c>
      <c r="G183" s="97" t="str">
        <f t="shared" si="62"/>
        <v>0 42887</v>
      </c>
      <c r="H183" s="97" t="str">
        <f t="shared" si="63"/>
        <v>0 42917</v>
      </c>
      <c r="I183" s="97" t="str">
        <f t="shared" si="64"/>
        <v>0 42948</v>
      </c>
      <c r="J183" s="97" t="str">
        <f t="shared" si="65"/>
        <v>0 42979</v>
      </c>
      <c r="K183" s="97" t="str">
        <f t="shared" si="66"/>
        <v>0 43009</v>
      </c>
      <c r="L183" s="97" t="str">
        <f t="shared" si="67"/>
        <v>0 43040</v>
      </c>
      <c r="M183" s="97" t="str">
        <f t="shared" si="68"/>
        <v>0 43070</v>
      </c>
      <c r="N183" s="97" t="str">
        <f t="shared" si="69"/>
        <v>0 43101</v>
      </c>
      <c r="O183" s="97" t="str">
        <f t="shared" si="70"/>
        <v>0 43132</v>
      </c>
      <c r="P183" s="97" t="str">
        <f t="shared" si="71"/>
        <v>0 43160</v>
      </c>
      <c r="Q183" s="8">
        <f>IFERROR(VLOOKUP(C183,ONLINE!$B$5:$C$5103,2,FALSE),0)</f>
        <v>0</v>
      </c>
      <c r="R183" s="9">
        <f>SUMIF(ONLINE!$W:$W,EXCESS!E183,ONLINE!$Q:$Q)</f>
        <v>0</v>
      </c>
      <c r="S183" s="9">
        <f>SUMIF(ONLINE!$W:$W,EXCESS!F183,ONLINE!$Q:$Q)</f>
        <v>0</v>
      </c>
      <c r="T183" s="9">
        <f>SUMIF(ONLINE!$W:$W,EXCESS!G183,ONLINE!$Q:$Q)</f>
        <v>0</v>
      </c>
      <c r="U183" s="9">
        <f>SUMIF(ONLINE!$W:$W,EXCESS!H183,ONLINE!$Q:$Q)</f>
        <v>0</v>
      </c>
      <c r="V183" s="9">
        <f>SUMIF(ONLINE!$W:$W,EXCESS!I183,ONLINE!$Q:$Q)</f>
        <v>0</v>
      </c>
      <c r="W183" s="9">
        <f>SUMIF(ONLINE!$W:$W,EXCESS!J183,ONLINE!$Q:$Q)</f>
        <v>0</v>
      </c>
      <c r="X183" s="9">
        <f>SUMIF(ONLINE!$W:$W,EXCESS!K183,ONLINE!$Q:$Q)</f>
        <v>0</v>
      </c>
      <c r="Y183" s="9">
        <f>SUMIF(ONLINE!$W:$W,EXCESS!L183,ONLINE!$Q:$Q)</f>
        <v>0</v>
      </c>
      <c r="Z183" s="9">
        <f>SUMIF(ONLINE!$W:$W,EXCESS!M183,ONLINE!$Q:$Q)</f>
        <v>0</v>
      </c>
      <c r="AA183" s="9">
        <f>SUMIF(ONLINE!$W:$W,EXCESS!N183,ONLINE!$Q:$Q)</f>
        <v>0</v>
      </c>
      <c r="AB183" s="9">
        <f>SUMIF(ONLINE!$W:$W,EXCESS!O183,ONLINE!$Q:$Q)</f>
        <v>0</v>
      </c>
      <c r="AC183" s="9">
        <f>SUMIF(ONLINE!$W:$W,EXCESS!P183,ONLINE!$Q:$Q)</f>
        <v>0</v>
      </c>
      <c r="AD183" s="9">
        <f t="shared" si="73"/>
        <v>0</v>
      </c>
      <c r="AE183" s="8"/>
      <c r="AF183" s="8">
        <f>SUMIF(WORKING!$Q:$Q,EXCESS!E183,WORKING!$J:$J)</f>
        <v>0</v>
      </c>
      <c r="AG183" s="8">
        <f>SUMIF(WORKING!$Q:$Q,EXCESS!F183,WORKING!$J:$J)</f>
        <v>0</v>
      </c>
      <c r="AH183" s="8">
        <f>SUMIF(WORKING!$Q:$Q,EXCESS!G183,WORKING!$J:$J)</f>
        <v>0</v>
      </c>
      <c r="AI183" s="8">
        <f>SUMIF(WORKING!$Q:$Q,EXCESS!H183,WORKING!$J:$J)</f>
        <v>0</v>
      </c>
      <c r="AJ183" s="8">
        <f>SUMIF(WORKING!$Q:$Q,EXCESS!I183,WORKING!$J:$J)</f>
        <v>0</v>
      </c>
      <c r="AK183" s="8">
        <f>SUMIF(WORKING!$Q:$Q,EXCESS!J183,WORKING!$J:$J)</f>
        <v>0</v>
      </c>
      <c r="AL183" s="8">
        <f>SUMIF(WORKING!$Q:$Q,EXCESS!K183,WORKING!$J:$J)</f>
        <v>0</v>
      </c>
      <c r="AM183" s="8">
        <f>SUMIF(WORKING!$Q:$Q,EXCESS!L183,WORKING!$J:$J)</f>
        <v>0</v>
      </c>
      <c r="AN183" s="8">
        <f>SUMIF(WORKING!$Q:$Q,EXCESS!M183,WORKING!$J:$J)</f>
        <v>0</v>
      </c>
      <c r="AO183" s="8">
        <f>SUMIF(WORKING!$Q:$Q,EXCESS!N183,WORKING!$J:$J)</f>
        <v>0</v>
      </c>
      <c r="AP183" s="8">
        <f>SUMIF(WORKING!$Q:$Q,EXCESS!O183,WORKING!$J:$J)</f>
        <v>0</v>
      </c>
      <c r="AQ183" s="8">
        <f>SUMIF(WORKING!$Q:$Q,EXCESS!P183,WORKING!$J:$J)</f>
        <v>0</v>
      </c>
      <c r="AR183" s="8">
        <f t="shared" si="74"/>
        <v>0</v>
      </c>
      <c r="AT183" s="9">
        <f t="shared" si="75"/>
        <v>0</v>
      </c>
      <c r="AU183" s="9">
        <f t="shared" si="76"/>
        <v>0</v>
      </c>
      <c r="AV183" s="9">
        <f t="shared" si="77"/>
        <v>0</v>
      </c>
      <c r="AW183" s="9">
        <f t="shared" si="78"/>
        <v>0</v>
      </c>
      <c r="AX183" s="9">
        <f t="shared" si="79"/>
        <v>0</v>
      </c>
      <c r="AY183" s="9">
        <f t="shared" si="80"/>
        <v>0</v>
      </c>
      <c r="AZ183" s="9">
        <f t="shared" si="81"/>
        <v>0</v>
      </c>
      <c r="BA183" s="9">
        <f t="shared" si="82"/>
        <v>0</v>
      </c>
      <c r="BB183" s="9">
        <f t="shared" si="83"/>
        <v>0</v>
      </c>
      <c r="BC183" s="9">
        <f t="shared" si="84"/>
        <v>0</v>
      </c>
      <c r="BD183" s="9">
        <f t="shared" si="85"/>
        <v>0</v>
      </c>
      <c r="BE183" s="9">
        <f t="shared" si="86"/>
        <v>0</v>
      </c>
      <c r="BF183" s="9">
        <f t="shared" si="87"/>
        <v>0</v>
      </c>
    </row>
    <row r="184" spans="1:58">
      <c r="A184" s="7">
        <v>179</v>
      </c>
      <c r="B184" s="8" t="e">
        <f t="array" ref="B184">+INDEX(FILED!$B$4:$B$1003,SMALL(IF(EXCESS!$B$5=FILED!$Q$4:$Q$1003,ROW(FILED!$Q$4:$Q$1003)-ROW(FILED!$Q$4)+1),EXCESS!A184))</f>
        <v>#NUM!</v>
      </c>
      <c r="C184" s="8">
        <f t="shared" si="72"/>
        <v>0</v>
      </c>
      <c r="D184" s="97" t="str">
        <f>+IFERROR(VLOOKUP(B184,FILED!$B$4:$C$1003,2,FALSE),"")</f>
        <v/>
      </c>
      <c r="E184" s="97" t="str">
        <f t="shared" si="60"/>
        <v>0 42826</v>
      </c>
      <c r="F184" s="97" t="str">
        <f t="shared" si="61"/>
        <v>0 42856</v>
      </c>
      <c r="G184" s="97" t="str">
        <f t="shared" si="62"/>
        <v>0 42887</v>
      </c>
      <c r="H184" s="97" t="str">
        <f t="shared" si="63"/>
        <v>0 42917</v>
      </c>
      <c r="I184" s="97" t="str">
        <f t="shared" si="64"/>
        <v>0 42948</v>
      </c>
      <c r="J184" s="97" t="str">
        <f t="shared" si="65"/>
        <v>0 42979</v>
      </c>
      <c r="K184" s="97" t="str">
        <f t="shared" si="66"/>
        <v>0 43009</v>
      </c>
      <c r="L184" s="97" t="str">
        <f t="shared" si="67"/>
        <v>0 43040</v>
      </c>
      <c r="M184" s="97" t="str">
        <f t="shared" si="68"/>
        <v>0 43070</v>
      </c>
      <c r="N184" s="97" t="str">
        <f t="shared" si="69"/>
        <v>0 43101</v>
      </c>
      <c r="O184" s="97" t="str">
        <f t="shared" si="70"/>
        <v>0 43132</v>
      </c>
      <c r="P184" s="97" t="str">
        <f t="shared" si="71"/>
        <v>0 43160</v>
      </c>
      <c r="Q184" s="8">
        <f>IFERROR(VLOOKUP(C184,ONLINE!$B$5:$C$5103,2,FALSE),0)</f>
        <v>0</v>
      </c>
      <c r="R184" s="9">
        <f>SUMIF(ONLINE!$W:$W,EXCESS!E184,ONLINE!$Q:$Q)</f>
        <v>0</v>
      </c>
      <c r="S184" s="9">
        <f>SUMIF(ONLINE!$W:$W,EXCESS!F184,ONLINE!$Q:$Q)</f>
        <v>0</v>
      </c>
      <c r="T184" s="9">
        <f>SUMIF(ONLINE!$W:$W,EXCESS!G184,ONLINE!$Q:$Q)</f>
        <v>0</v>
      </c>
      <c r="U184" s="9">
        <f>SUMIF(ONLINE!$W:$W,EXCESS!H184,ONLINE!$Q:$Q)</f>
        <v>0</v>
      </c>
      <c r="V184" s="9">
        <f>SUMIF(ONLINE!$W:$W,EXCESS!I184,ONLINE!$Q:$Q)</f>
        <v>0</v>
      </c>
      <c r="W184" s="9">
        <f>SUMIF(ONLINE!$W:$W,EXCESS!J184,ONLINE!$Q:$Q)</f>
        <v>0</v>
      </c>
      <c r="X184" s="9">
        <f>SUMIF(ONLINE!$W:$W,EXCESS!K184,ONLINE!$Q:$Q)</f>
        <v>0</v>
      </c>
      <c r="Y184" s="9">
        <f>SUMIF(ONLINE!$W:$W,EXCESS!L184,ONLINE!$Q:$Q)</f>
        <v>0</v>
      </c>
      <c r="Z184" s="9">
        <f>SUMIF(ONLINE!$W:$W,EXCESS!M184,ONLINE!$Q:$Q)</f>
        <v>0</v>
      </c>
      <c r="AA184" s="9">
        <f>SUMIF(ONLINE!$W:$W,EXCESS!N184,ONLINE!$Q:$Q)</f>
        <v>0</v>
      </c>
      <c r="AB184" s="9">
        <f>SUMIF(ONLINE!$W:$W,EXCESS!O184,ONLINE!$Q:$Q)</f>
        <v>0</v>
      </c>
      <c r="AC184" s="9">
        <f>SUMIF(ONLINE!$W:$W,EXCESS!P184,ONLINE!$Q:$Q)</f>
        <v>0</v>
      </c>
      <c r="AD184" s="9">
        <f t="shared" si="73"/>
        <v>0</v>
      </c>
      <c r="AE184" s="8"/>
      <c r="AF184" s="8">
        <f>SUMIF(WORKING!$Q:$Q,EXCESS!E184,WORKING!$J:$J)</f>
        <v>0</v>
      </c>
      <c r="AG184" s="8">
        <f>SUMIF(WORKING!$Q:$Q,EXCESS!F184,WORKING!$J:$J)</f>
        <v>0</v>
      </c>
      <c r="AH184" s="8">
        <f>SUMIF(WORKING!$Q:$Q,EXCESS!G184,WORKING!$J:$J)</f>
        <v>0</v>
      </c>
      <c r="AI184" s="8">
        <f>SUMIF(WORKING!$Q:$Q,EXCESS!H184,WORKING!$J:$J)</f>
        <v>0</v>
      </c>
      <c r="AJ184" s="8">
        <f>SUMIF(WORKING!$Q:$Q,EXCESS!I184,WORKING!$J:$J)</f>
        <v>0</v>
      </c>
      <c r="AK184" s="8">
        <f>SUMIF(WORKING!$Q:$Q,EXCESS!J184,WORKING!$J:$J)</f>
        <v>0</v>
      </c>
      <c r="AL184" s="8">
        <f>SUMIF(WORKING!$Q:$Q,EXCESS!K184,WORKING!$J:$J)</f>
        <v>0</v>
      </c>
      <c r="AM184" s="8">
        <f>SUMIF(WORKING!$Q:$Q,EXCESS!L184,WORKING!$J:$J)</f>
        <v>0</v>
      </c>
      <c r="AN184" s="8">
        <f>SUMIF(WORKING!$Q:$Q,EXCESS!M184,WORKING!$J:$J)</f>
        <v>0</v>
      </c>
      <c r="AO184" s="8">
        <f>SUMIF(WORKING!$Q:$Q,EXCESS!N184,WORKING!$J:$J)</f>
        <v>0</v>
      </c>
      <c r="AP184" s="8">
        <f>SUMIF(WORKING!$Q:$Q,EXCESS!O184,WORKING!$J:$J)</f>
        <v>0</v>
      </c>
      <c r="AQ184" s="8">
        <f>SUMIF(WORKING!$Q:$Q,EXCESS!P184,WORKING!$J:$J)</f>
        <v>0</v>
      </c>
      <c r="AR184" s="8">
        <f t="shared" si="74"/>
        <v>0</v>
      </c>
      <c r="AT184" s="9">
        <f t="shared" si="75"/>
        <v>0</v>
      </c>
      <c r="AU184" s="9">
        <f t="shared" si="76"/>
        <v>0</v>
      </c>
      <c r="AV184" s="9">
        <f t="shared" si="77"/>
        <v>0</v>
      </c>
      <c r="AW184" s="9">
        <f t="shared" si="78"/>
        <v>0</v>
      </c>
      <c r="AX184" s="9">
        <f t="shared" si="79"/>
        <v>0</v>
      </c>
      <c r="AY184" s="9">
        <f t="shared" si="80"/>
        <v>0</v>
      </c>
      <c r="AZ184" s="9">
        <f t="shared" si="81"/>
        <v>0</v>
      </c>
      <c r="BA184" s="9">
        <f t="shared" si="82"/>
        <v>0</v>
      </c>
      <c r="BB184" s="9">
        <f t="shared" si="83"/>
        <v>0</v>
      </c>
      <c r="BC184" s="9">
        <f t="shared" si="84"/>
        <v>0</v>
      </c>
      <c r="BD184" s="9">
        <f t="shared" si="85"/>
        <v>0</v>
      </c>
      <c r="BE184" s="9">
        <f t="shared" si="86"/>
        <v>0</v>
      </c>
      <c r="BF184" s="9">
        <f t="shared" si="87"/>
        <v>0</v>
      </c>
    </row>
    <row r="185" spans="1:58">
      <c r="A185" s="7">
        <v>180</v>
      </c>
      <c r="B185" s="8" t="e">
        <f t="array" ref="B185">+INDEX(FILED!$B$4:$B$1003,SMALL(IF(EXCESS!$B$5=FILED!$Q$4:$Q$1003,ROW(FILED!$Q$4:$Q$1003)-ROW(FILED!$Q$4)+1),EXCESS!A185))</f>
        <v>#NUM!</v>
      </c>
      <c r="C185" s="8">
        <f t="shared" si="72"/>
        <v>0</v>
      </c>
      <c r="D185" s="97" t="str">
        <f>+IFERROR(VLOOKUP(B185,FILED!$B$4:$C$1003,2,FALSE),"")</f>
        <v/>
      </c>
      <c r="E185" s="97" t="str">
        <f t="shared" si="60"/>
        <v>0 42826</v>
      </c>
      <c r="F185" s="97" t="str">
        <f t="shared" si="61"/>
        <v>0 42856</v>
      </c>
      <c r="G185" s="97" t="str">
        <f t="shared" si="62"/>
        <v>0 42887</v>
      </c>
      <c r="H185" s="97" t="str">
        <f t="shared" si="63"/>
        <v>0 42917</v>
      </c>
      <c r="I185" s="97" t="str">
        <f t="shared" si="64"/>
        <v>0 42948</v>
      </c>
      <c r="J185" s="97" t="str">
        <f t="shared" si="65"/>
        <v>0 42979</v>
      </c>
      <c r="K185" s="97" t="str">
        <f t="shared" si="66"/>
        <v>0 43009</v>
      </c>
      <c r="L185" s="97" t="str">
        <f t="shared" si="67"/>
        <v>0 43040</v>
      </c>
      <c r="M185" s="97" t="str">
        <f t="shared" si="68"/>
        <v>0 43070</v>
      </c>
      <c r="N185" s="97" t="str">
        <f t="shared" si="69"/>
        <v>0 43101</v>
      </c>
      <c r="O185" s="97" t="str">
        <f t="shared" si="70"/>
        <v>0 43132</v>
      </c>
      <c r="P185" s="97" t="str">
        <f t="shared" si="71"/>
        <v>0 43160</v>
      </c>
      <c r="Q185" s="8">
        <f>IFERROR(VLOOKUP(C185,ONLINE!$B$5:$C$5103,2,FALSE),0)</f>
        <v>0</v>
      </c>
      <c r="R185" s="9">
        <f>SUMIF(ONLINE!$W:$W,EXCESS!E185,ONLINE!$Q:$Q)</f>
        <v>0</v>
      </c>
      <c r="S185" s="9">
        <f>SUMIF(ONLINE!$W:$W,EXCESS!F185,ONLINE!$Q:$Q)</f>
        <v>0</v>
      </c>
      <c r="T185" s="9">
        <f>SUMIF(ONLINE!$W:$W,EXCESS!G185,ONLINE!$Q:$Q)</f>
        <v>0</v>
      </c>
      <c r="U185" s="9">
        <f>SUMIF(ONLINE!$W:$W,EXCESS!H185,ONLINE!$Q:$Q)</f>
        <v>0</v>
      </c>
      <c r="V185" s="9">
        <f>SUMIF(ONLINE!$W:$W,EXCESS!I185,ONLINE!$Q:$Q)</f>
        <v>0</v>
      </c>
      <c r="W185" s="9">
        <f>SUMIF(ONLINE!$W:$W,EXCESS!J185,ONLINE!$Q:$Q)</f>
        <v>0</v>
      </c>
      <c r="X185" s="9">
        <f>SUMIF(ONLINE!$W:$W,EXCESS!K185,ONLINE!$Q:$Q)</f>
        <v>0</v>
      </c>
      <c r="Y185" s="9">
        <f>SUMIF(ONLINE!$W:$W,EXCESS!L185,ONLINE!$Q:$Q)</f>
        <v>0</v>
      </c>
      <c r="Z185" s="9">
        <f>SUMIF(ONLINE!$W:$W,EXCESS!M185,ONLINE!$Q:$Q)</f>
        <v>0</v>
      </c>
      <c r="AA185" s="9">
        <f>SUMIF(ONLINE!$W:$W,EXCESS!N185,ONLINE!$Q:$Q)</f>
        <v>0</v>
      </c>
      <c r="AB185" s="9">
        <f>SUMIF(ONLINE!$W:$W,EXCESS!O185,ONLINE!$Q:$Q)</f>
        <v>0</v>
      </c>
      <c r="AC185" s="9">
        <f>SUMIF(ONLINE!$W:$W,EXCESS!P185,ONLINE!$Q:$Q)</f>
        <v>0</v>
      </c>
      <c r="AD185" s="9">
        <f t="shared" si="73"/>
        <v>0</v>
      </c>
      <c r="AE185" s="8"/>
      <c r="AF185" s="8">
        <f>SUMIF(WORKING!$Q:$Q,EXCESS!E185,WORKING!$J:$J)</f>
        <v>0</v>
      </c>
      <c r="AG185" s="8">
        <f>SUMIF(WORKING!$Q:$Q,EXCESS!F185,WORKING!$J:$J)</f>
        <v>0</v>
      </c>
      <c r="AH185" s="8">
        <f>SUMIF(WORKING!$Q:$Q,EXCESS!G185,WORKING!$J:$J)</f>
        <v>0</v>
      </c>
      <c r="AI185" s="8">
        <f>SUMIF(WORKING!$Q:$Q,EXCESS!H185,WORKING!$J:$J)</f>
        <v>0</v>
      </c>
      <c r="AJ185" s="8">
        <f>SUMIF(WORKING!$Q:$Q,EXCESS!I185,WORKING!$J:$J)</f>
        <v>0</v>
      </c>
      <c r="AK185" s="8">
        <f>SUMIF(WORKING!$Q:$Q,EXCESS!J185,WORKING!$J:$J)</f>
        <v>0</v>
      </c>
      <c r="AL185" s="8">
        <f>SUMIF(WORKING!$Q:$Q,EXCESS!K185,WORKING!$J:$J)</f>
        <v>0</v>
      </c>
      <c r="AM185" s="8">
        <f>SUMIF(WORKING!$Q:$Q,EXCESS!L185,WORKING!$J:$J)</f>
        <v>0</v>
      </c>
      <c r="AN185" s="8">
        <f>SUMIF(WORKING!$Q:$Q,EXCESS!M185,WORKING!$J:$J)</f>
        <v>0</v>
      </c>
      <c r="AO185" s="8">
        <f>SUMIF(WORKING!$Q:$Q,EXCESS!N185,WORKING!$J:$J)</f>
        <v>0</v>
      </c>
      <c r="AP185" s="8">
        <f>SUMIF(WORKING!$Q:$Q,EXCESS!O185,WORKING!$J:$J)</f>
        <v>0</v>
      </c>
      <c r="AQ185" s="8">
        <f>SUMIF(WORKING!$Q:$Q,EXCESS!P185,WORKING!$J:$J)</f>
        <v>0</v>
      </c>
      <c r="AR185" s="8">
        <f t="shared" si="74"/>
        <v>0</v>
      </c>
      <c r="AT185" s="9">
        <f t="shared" si="75"/>
        <v>0</v>
      </c>
      <c r="AU185" s="9">
        <f t="shared" si="76"/>
        <v>0</v>
      </c>
      <c r="AV185" s="9">
        <f t="shared" si="77"/>
        <v>0</v>
      </c>
      <c r="AW185" s="9">
        <f t="shared" si="78"/>
        <v>0</v>
      </c>
      <c r="AX185" s="9">
        <f t="shared" si="79"/>
        <v>0</v>
      </c>
      <c r="AY185" s="9">
        <f t="shared" si="80"/>
        <v>0</v>
      </c>
      <c r="AZ185" s="9">
        <f t="shared" si="81"/>
        <v>0</v>
      </c>
      <c r="BA185" s="9">
        <f t="shared" si="82"/>
        <v>0</v>
      </c>
      <c r="BB185" s="9">
        <f t="shared" si="83"/>
        <v>0</v>
      </c>
      <c r="BC185" s="9">
        <f t="shared" si="84"/>
        <v>0</v>
      </c>
      <c r="BD185" s="9">
        <f t="shared" si="85"/>
        <v>0</v>
      </c>
      <c r="BE185" s="9">
        <f t="shared" si="86"/>
        <v>0</v>
      </c>
      <c r="BF185" s="9">
        <f t="shared" si="87"/>
        <v>0</v>
      </c>
    </row>
    <row r="186" spans="1:58">
      <c r="A186" s="7">
        <v>181</v>
      </c>
      <c r="B186" s="8" t="e">
        <f t="array" ref="B186">+INDEX(FILED!$B$4:$B$1003,SMALL(IF(EXCESS!$B$5=FILED!$Q$4:$Q$1003,ROW(FILED!$Q$4:$Q$1003)-ROW(FILED!$Q$4)+1),EXCESS!A186))</f>
        <v>#NUM!</v>
      </c>
      <c r="C186" s="8">
        <f t="shared" si="72"/>
        <v>0</v>
      </c>
      <c r="D186" s="97" t="str">
        <f>+IFERROR(VLOOKUP(B186,FILED!$B$4:$C$1003,2,FALSE),"")</f>
        <v/>
      </c>
      <c r="E186" s="97" t="str">
        <f t="shared" si="60"/>
        <v>0 42826</v>
      </c>
      <c r="F186" s="97" t="str">
        <f t="shared" si="61"/>
        <v>0 42856</v>
      </c>
      <c r="G186" s="97" t="str">
        <f t="shared" si="62"/>
        <v>0 42887</v>
      </c>
      <c r="H186" s="97" t="str">
        <f t="shared" si="63"/>
        <v>0 42917</v>
      </c>
      <c r="I186" s="97" t="str">
        <f t="shared" si="64"/>
        <v>0 42948</v>
      </c>
      <c r="J186" s="97" t="str">
        <f t="shared" si="65"/>
        <v>0 42979</v>
      </c>
      <c r="K186" s="97" t="str">
        <f t="shared" si="66"/>
        <v>0 43009</v>
      </c>
      <c r="L186" s="97" t="str">
        <f t="shared" si="67"/>
        <v>0 43040</v>
      </c>
      <c r="M186" s="97" t="str">
        <f t="shared" si="68"/>
        <v>0 43070</v>
      </c>
      <c r="N186" s="97" t="str">
        <f t="shared" si="69"/>
        <v>0 43101</v>
      </c>
      <c r="O186" s="97" t="str">
        <f t="shared" si="70"/>
        <v>0 43132</v>
      </c>
      <c r="P186" s="97" t="str">
        <f t="shared" si="71"/>
        <v>0 43160</v>
      </c>
      <c r="Q186" s="8">
        <f>IFERROR(VLOOKUP(C186,ONLINE!$B$5:$C$5103,2,FALSE),0)</f>
        <v>0</v>
      </c>
      <c r="R186" s="9">
        <f>SUMIF(ONLINE!$W:$W,EXCESS!E186,ONLINE!$Q:$Q)</f>
        <v>0</v>
      </c>
      <c r="S186" s="9">
        <f>SUMIF(ONLINE!$W:$W,EXCESS!F186,ONLINE!$Q:$Q)</f>
        <v>0</v>
      </c>
      <c r="T186" s="9">
        <f>SUMIF(ONLINE!$W:$W,EXCESS!G186,ONLINE!$Q:$Q)</f>
        <v>0</v>
      </c>
      <c r="U186" s="9">
        <f>SUMIF(ONLINE!$W:$W,EXCESS!H186,ONLINE!$Q:$Q)</f>
        <v>0</v>
      </c>
      <c r="V186" s="9">
        <f>SUMIF(ONLINE!$W:$W,EXCESS!I186,ONLINE!$Q:$Q)</f>
        <v>0</v>
      </c>
      <c r="W186" s="9">
        <f>SUMIF(ONLINE!$W:$W,EXCESS!J186,ONLINE!$Q:$Q)</f>
        <v>0</v>
      </c>
      <c r="X186" s="9">
        <f>SUMIF(ONLINE!$W:$W,EXCESS!K186,ONLINE!$Q:$Q)</f>
        <v>0</v>
      </c>
      <c r="Y186" s="9">
        <f>SUMIF(ONLINE!$W:$W,EXCESS!L186,ONLINE!$Q:$Q)</f>
        <v>0</v>
      </c>
      <c r="Z186" s="9">
        <f>SUMIF(ONLINE!$W:$W,EXCESS!M186,ONLINE!$Q:$Q)</f>
        <v>0</v>
      </c>
      <c r="AA186" s="9">
        <f>SUMIF(ONLINE!$W:$W,EXCESS!N186,ONLINE!$Q:$Q)</f>
        <v>0</v>
      </c>
      <c r="AB186" s="9">
        <f>SUMIF(ONLINE!$W:$W,EXCESS!O186,ONLINE!$Q:$Q)</f>
        <v>0</v>
      </c>
      <c r="AC186" s="9">
        <f>SUMIF(ONLINE!$W:$W,EXCESS!P186,ONLINE!$Q:$Q)</f>
        <v>0</v>
      </c>
      <c r="AD186" s="9">
        <f t="shared" si="73"/>
        <v>0</v>
      </c>
      <c r="AE186" s="8"/>
      <c r="AF186" s="8">
        <f>SUMIF(WORKING!$Q:$Q,EXCESS!E186,WORKING!$J:$J)</f>
        <v>0</v>
      </c>
      <c r="AG186" s="8">
        <f>SUMIF(WORKING!$Q:$Q,EXCESS!F186,WORKING!$J:$J)</f>
        <v>0</v>
      </c>
      <c r="AH186" s="8">
        <f>SUMIF(WORKING!$Q:$Q,EXCESS!G186,WORKING!$J:$J)</f>
        <v>0</v>
      </c>
      <c r="AI186" s="8">
        <f>SUMIF(WORKING!$Q:$Q,EXCESS!H186,WORKING!$J:$J)</f>
        <v>0</v>
      </c>
      <c r="AJ186" s="8">
        <f>SUMIF(WORKING!$Q:$Q,EXCESS!I186,WORKING!$J:$J)</f>
        <v>0</v>
      </c>
      <c r="AK186" s="8">
        <f>SUMIF(WORKING!$Q:$Q,EXCESS!J186,WORKING!$J:$J)</f>
        <v>0</v>
      </c>
      <c r="AL186" s="8">
        <f>SUMIF(WORKING!$Q:$Q,EXCESS!K186,WORKING!$J:$J)</f>
        <v>0</v>
      </c>
      <c r="AM186" s="8">
        <f>SUMIF(WORKING!$Q:$Q,EXCESS!L186,WORKING!$J:$J)</f>
        <v>0</v>
      </c>
      <c r="AN186" s="8">
        <f>SUMIF(WORKING!$Q:$Q,EXCESS!M186,WORKING!$J:$J)</f>
        <v>0</v>
      </c>
      <c r="AO186" s="8">
        <f>SUMIF(WORKING!$Q:$Q,EXCESS!N186,WORKING!$J:$J)</f>
        <v>0</v>
      </c>
      <c r="AP186" s="8">
        <f>SUMIF(WORKING!$Q:$Q,EXCESS!O186,WORKING!$J:$J)</f>
        <v>0</v>
      </c>
      <c r="AQ186" s="8">
        <f>SUMIF(WORKING!$Q:$Q,EXCESS!P186,WORKING!$J:$J)</f>
        <v>0</v>
      </c>
      <c r="AR186" s="8">
        <f t="shared" si="74"/>
        <v>0</v>
      </c>
      <c r="AT186" s="9">
        <f t="shared" si="75"/>
        <v>0</v>
      </c>
      <c r="AU186" s="9">
        <f t="shared" si="76"/>
        <v>0</v>
      </c>
      <c r="AV186" s="9">
        <f t="shared" si="77"/>
        <v>0</v>
      </c>
      <c r="AW186" s="9">
        <f t="shared" si="78"/>
        <v>0</v>
      </c>
      <c r="AX186" s="9">
        <f t="shared" si="79"/>
        <v>0</v>
      </c>
      <c r="AY186" s="9">
        <f t="shared" si="80"/>
        <v>0</v>
      </c>
      <c r="AZ186" s="9">
        <f t="shared" si="81"/>
        <v>0</v>
      </c>
      <c r="BA186" s="9">
        <f t="shared" si="82"/>
        <v>0</v>
      </c>
      <c r="BB186" s="9">
        <f t="shared" si="83"/>
        <v>0</v>
      </c>
      <c r="BC186" s="9">
        <f t="shared" si="84"/>
        <v>0</v>
      </c>
      <c r="BD186" s="9">
        <f t="shared" si="85"/>
        <v>0</v>
      </c>
      <c r="BE186" s="9">
        <f t="shared" si="86"/>
        <v>0</v>
      </c>
      <c r="BF186" s="9">
        <f t="shared" si="87"/>
        <v>0</v>
      </c>
    </row>
    <row r="187" spans="1:58">
      <c r="A187" s="7">
        <v>182</v>
      </c>
      <c r="B187" s="8" t="e">
        <f t="array" ref="B187">+INDEX(FILED!$B$4:$B$1003,SMALL(IF(EXCESS!$B$5=FILED!$Q$4:$Q$1003,ROW(FILED!$Q$4:$Q$1003)-ROW(FILED!$Q$4)+1),EXCESS!A187))</f>
        <v>#NUM!</v>
      </c>
      <c r="C187" s="8">
        <f t="shared" si="72"/>
        <v>0</v>
      </c>
      <c r="D187" s="97" t="str">
        <f>+IFERROR(VLOOKUP(B187,FILED!$B$4:$C$1003,2,FALSE),"")</f>
        <v/>
      </c>
      <c r="E187" s="97" t="str">
        <f t="shared" si="60"/>
        <v>0 42826</v>
      </c>
      <c r="F187" s="97" t="str">
        <f t="shared" si="61"/>
        <v>0 42856</v>
      </c>
      <c r="G187" s="97" t="str">
        <f t="shared" si="62"/>
        <v>0 42887</v>
      </c>
      <c r="H187" s="97" t="str">
        <f t="shared" si="63"/>
        <v>0 42917</v>
      </c>
      <c r="I187" s="97" t="str">
        <f t="shared" si="64"/>
        <v>0 42948</v>
      </c>
      <c r="J187" s="97" t="str">
        <f t="shared" si="65"/>
        <v>0 42979</v>
      </c>
      <c r="K187" s="97" t="str">
        <f t="shared" si="66"/>
        <v>0 43009</v>
      </c>
      <c r="L187" s="97" t="str">
        <f t="shared" si="67"/>
        <v>0 43040</v>
      </c>
      <c r="M187" s="97" t="str">
        <f t="shared" si="68"/>
        <v>0 43070</v>
      </c>
      <c r="N187" s="97" t="str">
        <f t="shared" si="69"/>
        <v>0 43101</v>
      </c>
      <c r="O187" s="97" t="str">
        <f t="shared" si="70"/>
        <v>0 43132</v>
      </c>
      <c r="P187" s="97" t="str">
        <f t="shared" si="71"/>
        <v>0 43160</v>
      </c>
      <c r="Q187" s="8">
        <f>IFERROR(VLOOKUP(C187,ONLINE!$B$5:$C$5103,2,FALSE),0)</f>
        <v>0</v>
      </c>
      <c r="R187" s="9">
        <f>SUMIF(ONLINE!$W:$W,EXCESS!E187,ONLINE!$Q:$Q)</f>
        <v>0</v>
      </c>
      <c r="S187" s="9">
        <f>SUMIF(ONLINE!$W:$W,EXCESS!F187,ONLINE!$Q:$Q)</f>
        <v>0</v>
      </c>
      <c r="T187" s="9">
        <f>SUMIF(ONLINE!$W:$W,EXCESS!G187,ONLINE!$Q:$Q)</f>
        <v>0</v>
      </c>
      <c r="U187" s="9">
        <f>SUMIF(ONLINE!$W:$W,EXCESS!H187,ONLINE!$Q:$Q)</f>
        <v>0</v>
      </c>
      <c r="V187" s="9">
        <f>SUMIF(ONLINE!$W:$W,EXCESS!I187,ONLINE!$Q:$Q)</f>
        <v>0</v>
      </c>
      <c r="W187" s="9">
        <f>SUMIF(ONLINE!$W:$W,EXCESS!J187,ONLINE!$Q:$Q)</f>
        <v>0</v>
      </c>
      <c r="X187" s="9">
        <f>SUMIF(ONLINE!$W:$W,EXCESS!K187,ONLINE!$Q:$Q)</f>
        <v>0</v>
      </c>
      <c r="Y187" s="9">
        <f>SUMIF(ONLINE!$W:$W,EXCESS!L187,ONLINE!$Q:$Q)</f>
        <v>0</v>
      </c>
      <c r="Z187" s="9">
        <f>SUMIF(ONLINE!$W:$W,EXCESS!M187,ONLINE!$Q:$Q)</f>
        <v>0</v>
      </c>
      <c r="AA187" s="9">
        <f>SUMIF(ONLINE!$W:$W,EXCESS!N187,ONLINE!$Q:$Q)</f>
        <v>0</v>
      </c>
      <c r="AB187" s="9">
        <f>SUMIF(ONLINE!$W:$W,EXCESS!O187,ONLINE!$Q:$Q)</f>
        <v>0</v>
      </c>
      <c r="AC187" s="9">
        <f>SUMIF(ONLINE!$W:$W,EXCESS!P187,ONLINE!$Q:$Q)</f>
        <v>0</v>
      </c>
      <c r="AD187" s="9">
        <f t="shared" si="73"/>
        <v>0</v>
      </c>
      <c r="AE187" s="8"/>
      <c r="AF187" s="8">
        <f>SUMIF(WORKING!$Q:$Q,EXCESS!E187,WORKING!$J:$J)</f>
        <v>0</v>
      </c>
      <c r="AG187" s="8">
        <f>SUMIF(WORKING!$Q:$Q,EXCESS!F187,WORKING!$J:$J)</f>
        <v>0</v>
      </c>
      <c r="AH187" s="8">
        <f>SUMIF(WORKING!$Q:$Q,EXCESS!G187,WORKING!$J:$J)</f>
        <v>0</v>
      </c>
      <c r="AI187" s="8">
        <f>SUMIF(WORKING!$Q:$Q,EXCESS!H187,WORKING!$J:$J)</f>
        <v>0</v>
      </c>
      <c r="AJ187" s="8">
        <f>SUMIF(WORKING!$Q:$Q,EXCESS!I187,WORKING!$J:$J)</f>
        <v>0</v>
      </c>
      <c r="AK187" s="8">
        <f>SUMIF(WORKING!$Q:$Q,EXCESS!J187,WORKING!$J:$J)</f>
        <v>0</v>
      </c>
      <c r="AL187" s="8">
        <f>SUMIF(WORKING!$Q:$Q,EXCESS!K187,WORKING!$J:$J)</f>
        <v>0</v>
      </c>
      <c r="AM187" s="8">
        <f>SUMIF(WORKING!$Q:$Q,EXCESS!L187,WORKING!$J:$J)</f>
        <v>0</v>
      </c>
      <c r="AN187" s="8">
        <f>SUMIF(WORKING!$Q:$Q,EXCESS!M187,WORKING!$J:$J)</f>
        <v>0</v>
      </c>
      <c r="AO187" s="8">
        <f>SUMIF(WORKING!$Q:$Q,EXCESS!N187,WORKING!$J:$J)</f>
        <v>0</v>
      </c>
      <c r="AP187" s="8">
        <f>SUMIF(WORKING!$Q:$Q,EXCESS!O187,WORKING!$J:$J)</f>
        <v>0</v>
      </c>
      <c r="AQ187" s="8">
        <f>SUMIF(WORKING!$Q:$Q,EXCESS!P187,WORKING!$J:$J)</f>
        <v>0</v>
      </c>
      <c r="AR187" s="8">
        <f t="shared" si="74"/>
        <v>0</v>
      </c>
      <c r="AT187" s="9">
        <f t="shared" si="75"/>
        <v>0</v>
      </c>
      <c r="AU187" s="9">
        <f t="shared" si="76"/>
        <v>0</v>
      </c>
      <c r="AV187" s="9">
        <f t="shared" si="77"/>
        <v>0</v>
      </c>
      <c r="AW187" s="9">
        <f t="shared" si="78"/>
        <v>0</v>
      </c>
      <c r="AX187" s="9">
        <f t="shared" si="79"/>
        <v>0</v>
      </c>
      <c r="AY187" s="9">
        <f t="shared" si="80"/>
        <v>0</v>
      </c>
      <c r="AZ187" s="9">
        <f t="shared" si="81"/>
        <v>0</v>
      </c>
      <c r="BA187" s="9">
        <f t="shared" si="82"/>
        <v>0</v>
      </c>
      <c r="BB187" s="9">
        <f t="shared" si="83"/>
        <v>0</v>
      </c>
      <c r="BC187" s="9">
        <f t="shared" si="84"/>
        <v>0</v>
      </c>
      <c r="BD187" s="9">
        <f t="shared" si="85"/>
        <v>0</v>
      </c>
      <c r="BE187" s="9">
        <f t="shared" si="86"/>
        <v>0</v>
      </c>
      <c r="BF187" s="9">
        <f t="shared" si="87"/>
        <v>0</v>
      </c>
    </row>
    <row r="188" spans="1:58">
      <c r="A188" s="7">
        <v>183</v>
      </c>
      <c r="B188" s="8" t="e">
        <f t="array" ref="B188">+INDEX(FILED!$B$4:$B$1003,SMALL(IF(EXCESS!$B$5=FILED!$Q$4:$Q$1003,ROW(FILED!$Q$4:$Q$1003)-ROW(FILED!$Q$4)+1),EXCESS!A188))</f>
        <v>#NUM!</v>
      </c>
      <c r="C188" s="8">
        <f t="shared" si="72"/>
        <v>0</v>
      </c>
      <c r="D188" s="97" t="str">
        <f>+IFERROR(VLOOKUP(B188,FILED!$B$4:$C$1003,2,FALSE),"")</f>
        <v/>
      </c>
      <c r="E188" s="97" t="str">
        <f t="shared" si="60"/>
        <v>0 42826</v>
      </c>
      <c r="F188" s="97" t="str">
        <f t="shared" si="61"/>
        <v>0 42856</v>
      </c>
      <c r="G188" s="97" t="str">
        <f t="shared" si="62"/>
        <v>0 42887</v>
      </c>
      <c r="H188" s="97" t="str">
        <f t="shared" si="63"/>
        <v>0 42917</v>
      </c>
      <c r="I188" s="97" t="str">
        <f t="shared" si="64"/>
        <v>0 42948</v>
      </c>
      <c r="J188" s="97" t="str">
        <f t="shared" si="65"/>
        <v>0 42979</v>
      </c>
      <c r="K188" s="97" t="str">
        <f t="shared" si="66"/>
        <v>0 43009</v>
      </c>
      <c r="L188" s="97" t="str">
        <f t="shared" si="67"/>
        <v>0 43040</v>
      </c>
      <c r="M188" s="97" t="str">
        <f t="shared" si="68"/>
        <v>0 43070</v>
      </c>
      <c r="N188" s="97" t="str">
        <f t="shared" si="69"/>
        <v>0 43101</v>
      </c>
      <c r="O188" s="97" t="str">
        <f t="shared" si="70"/>
        <v>0 43132</v>
      </c>
      <c r="P188" s="97" t="str">
        <f t="shared" si="71"/>
        <v>0 43160</v>
      </c>
      <c r="Q188" s="8">
        <f>IFERROR(VLOOKUP(C188,ONLINE!$B$5:$C$5103,2,FALSE),0)</f>
        <v>0</v>
      </c>
      <c r="R188" s="9">
        <f>SUMIF(ONLINE!$W:$W,EXCESS!E188,ONLINE!$Q:$Q)</f>
        <v>0</v>
      </c>
      <c r="S188" s="9">
        <f>SUMIF(ONLINE!$W:$W,EXCESS!F188,ONLINE!$Q:$Q)</f>
        <v>0</v>
      </c>
      <c r="T188" s="9">
        <f>SUMIF(ONLINE!$W:$W,EXCESS!G188,ONLINE!$Q:$Q)</f>
        <v>0</v>
      </c>
      <c r="U188" s="9">
        <f>SUMIF(ONLINE!$W:$W,EXCESS!H188,ONLINE!$Q:$Q)</f>
        <v>0</v>
      </c>
      <c r="V188" s="9">
        <f>SUMIF(ONLINE!$W:$W,EXCESS!I188,ONLINE!$Q:$Q)</f>
        <v>0</v>
      </c>
      <c r="W188" s="9">
        <f>SUMIF(ONLINE!$W:$W,EXCESS!J188,ONLINE!$Q:$Q)</f>
        <v>0</v>
      </c>
      <c r="X188" s="9">
        <f>SUMIF(ONLINE!$W:$W,EXCESS!K188,ONLINE!$Q:$Q)</f>
        <v>0</v>
      </c>
      <c r="Y188" s="9">
        <f>SUMIF(ONLINE!$W:$W,EXCESS!L188,ONLINE!$Q:$Q)</f>
        <v>0</v>
      </c>
      <c r="Z188" s="9">
        <f>SUMIF(ONLINE!$W:$W,EXCESS!M188,ONLINE!$Q:$Q)</f>
        <v>0</v>
      </c>
      <c r="AA188" s="9">
        <f>SUMIF(ONLINE!$W:$W,EXCESS!N188,ONLINE!$Q:$Q)</f>
        <v>0</v>
      </c>
      <c r="AB188" s="9">
        <f>SUMIF(ONLINE!$W:$W,EXCESS!O188,ONLINE!$Q:$Q)</f>
        <v>0</v>
      </c>
      <c r="AC188" s="9">
        <f>SUMIF(ONLINE!$W:$W,EXCESS!P188,ONLINE!$Q:$Q)</f>
        <v>0</v>
      </c>
      <c r="AD188" s="9">
        <f t="shared" si="73"/>
        <v>0</v>
      </c>
      <c r="AE188" s="8"/>
      <c r="AF188" s="8">
        <f>SUMIF(WORKING!$Q:$Q,EXCESS!E188,WORKING!$J:$J)</f>
        <v>0</v>
      </c>
      <c r="AG188" s="8">
        <f>SUMIF(WORKING!$Q:$Q,EXCESS!F188,WORKING!$J:$J)</f>
        <v>0</v>
      </c>
      <c r="AH188" s="8">
        <f>SUMIF(WORKING!$Q:$Q,EXCESS!G188,WORKING!$J:$J)</f>
        <v>0</v>
      </c>
      <c r="AI188" s="8">
        <f>SUMIF(WORKING!$Q:$Q,EXCESS!H188,WORKING!$J:$J)</f>
        <v>0</v>
      </c>
      <c r="AJ188" s="8">
        <f>SUMIF(WORKING!$Q:$Q,EXCESS!I188,WORKING!$J:$J)</f>
        <v>0</v>
      </c>
      <c r="AK188" s="8">
        <f>SUMIF(WORKING!$Q:$Q,EXCESS!J188,WORKING!$J:$J)</f>
        <v>0</v>
      </c>
      <c r="AL188" s="8">
        <f>SUMIF(WORKING!$Q:$Q,EXCESS!K188,WORKING!$J:$J)</f>
        <v>0</v>
      </c>
      <c r="AM188" s="8">
        <f>SUMIF(WORKING!$Q:$Q,EXCESS!L188,WORKING!$J:$J)</f>
        <v>0</v>
      </c>
      <c r="AN188" s="8">
        <f>SUMIF(WORKING!$Q:$Q,EXCESS!M188,WORKING!$J:$J)</f>
        <v>0</v>
      </c>
      <c r="AO188" s="8">
        <f>SUMIF(WORKING!$Q:$Q,EXCESS!N188,WORKING!$J:$J)</f>
        <v>0</v>
      </c>
      <c r="AP188" s="8">
        <f>SUMIF(WORKING!$Q:$Q,EXCESS!O188,WORKING!$J:$J)</f>
        <v>0</v>
      </c>
      <c r="AQ188" s="8">
        <f>SUMIF(WORKING!$Q:$Q,EXCESS!P188,WORKING!$J:$J)</f>
        <v>0</v>
      </c>
      <c r="AR188" s="8">
        <f t="shared" si="74"/>
        <v>0</v>
      </c>
      <c r="AT188" s="9">
        <f t="shared" si="75"/>
        <v>0</v>
      </c>
      <c r="AU188" s="9">
        <f t="shared" si="76"/>
        <v>0</v>
      </c>
      <c r="AV188" s="9">
        <f t="shared" si="77"/>
        <v>0</v>
      </c>
      <c r="AW188" s="9">
        <f t="shared" si="78"/>
        <v>0</v>
      </c>
      <c r="AX188" s="9">
        <f t="shared" si="79"/>
        <v>0</v>
      </c>
      <c r="AY188" s="9">
        <f t="shared" si="80"/>
        <v>0</v>
      </c>
      <c r="AZ188" s="9">
        <f t="shared" si="81"/>
        <v>0</v>
      </c>
      <c r="BA188" s="9">
        <f t="shared" si="82"/>
        <v>0</v>
      </c>
      <c r="BB188" s="9">
        <f t="shared" si="83"/>
        <v>0</v>
      </c>
      <c r="BC188" s="9">
        <f t="shared" si="84"/>
        <v>0</v>
      </c>
      <c r="BD188" s="9">
        <f t="shared" si="85"/>
        <v>0</v>
      </c>
      <c r="BE188" s="9">
        <f t="shared" si="86"/>
        <v>0</v>
      </c>
      <c r="BF188" s="9">
        <f t="shared" si="87"/>
        <v>0</v>
      </c>
    </row>
    <row r="189" spans="1:58">
      <c r="A189" s="7">
        <v>184</v>
      </c>
      <c r="B189" s="8" t="e">
        <f t="array" ref="B189">+INDEX(FILED!$B$4:$B$1003,SMALL(IF(EXCESS!$B$5=FILED!$Q$4:$Q$1003,ROW(FILED!$Q$4:$Q$1003)-ROW(FILED!$Q$4)+1),EXCESS!A189))</f>
        <v>#NUM!</v>
      </c>
      <c r="C189" s="8">
        <f t="shared" si="72"/>
        <v>0</v>
      </c>
      <c r="D189" s="97" t="str">
        <f>+IFERROR(VLOOKUP(B189,FILED!$B$4:$C$1003,2,FALSE),"")</f>
        <v/>
      </c>
      <c r="E189" s="97" t="str">
        <f t="shared" si="60"/>
        <v>0 42826</v>
      </c>
      <c r="F189" s="97" t="str">
        <f t="shared" si="61"/>
        <v>0 42856</v>
      </c>
      <c r="G189" s="97" t="str">
        <f t="shared" si="62"/>
        <v>0 42887</v>
      </c>
      <c r="H189" s="97" t="str">
        <f t="shared" si="63"/>
        <v>0 42917</v>
      </c>
      <c r="I189" s="97" t="str">
        <f t="shared" si="64"/>
        <v>0 42948</v>
      </c>
      <c r="J189" s="97" t="str">
        <f t="shared" si="65"/>
        <v>0 42979</v>
      </c>
      <c r="K189" s="97" t="str">
        <f t="shared" si="66"/>
        <v>0 43009</v>
      </c>
      <c r="L189" s="97" t="str">
        <f t="shared" si="67"/>
        <v>0 43040</v>
      </c>
      <c r="M189" s="97" t="str">
        <f t="shared" si="68"/>
        <v>0 43070</v>
      </c>
      <c r="N189" s="97" t="str">
        <f t="shared" si="69"/>
        <v>0 43101</v>
      </c>
      <c r="O189" s="97" t="str">
        <f t="shared" si="70"/>
        <v>0 43132</v>
      </c>
      <c r="P189" s="97" t="str">
        <f t="shared" si="71"/>
        <v>0 43160</v>
      </c>
      <c r="Q189" s="8">
        <f>IFERROR(VLOOKUP(C189,ONLINE!$B$5:$C$5103,2,FALSE),0)</f>
        <v>0</v>
      </c>
      <c r="R189" s="9">
        <f>SUMIF(ONLINE!$W:$W,EXCESS!E189,ONLINE!$Q:$Q)</f>
        <v>0</v>
      </c>
      <c r="S189" s="9">
        <f>SUMIF(ONLINE!$W:$W,EXCESS!F189,ONLINE!$Q:$Q)</f>
        <v>0</v>
      </c>
      <c r="T189" s="9">
        <f>SUMIF(ONLINE!$W:$W,EXCESS!G189,ONLINE!$Q:$Q)</f>
        <v>0</v>
      </c>
      <c r="U189" s="9">
        <f>SUMIF(ONLINE!$W:$W,EXCESS!H189,ONLINE!$Q:$Q)</f>
        <v>0</v>
      </c>
      <c r="V189" s="9">
        <f>SUMIF(ONLINE!$W:$W,EXCESS!I189,ONLINE!$Q:$Q)</f>
        <v>0</v>
      </c>
      <c r="W189" s="9">
        <f>SUMIF(ONLINE!$W:$W,EXCESS!J189,ONLINE!$Q:$Q)</f>
        <v>0</v>
      </c>
      <c r="X189" s="9">
        <f>SUMIF(ONLINE!$W:$W,EXCESS!K189,ONLINE!$Q:$Q)</f>
        <v>0</v>
      </c>
      <c r="Y189" s="9">
        <f>SUMIF(ONLINE!$W:$W,EXCESS!L189,ONLINE!$Q:$Q)</f>
        <v>0</v>
      </c>
      <c r="Z189" s="9">
        <f>SUMIF(ONLINE!$W:$W,EXCESS!M189,ONLINE!$Q:$Q)</f>
        <v>0</v>
      </c>
      <c r="AA189" s="9">
        <f>SUMIF(ONLINE!$W:$W,EXCESS!N189,ONLINE!$Q:$Q)</f>
        <v>0</v>
      </c>
      <c r="AB189" s="9">
        <f>SUMIF(ONLINE!$W:$W,EXCESS!O189,ONLINE!$Q:$Q)</f>
        <v>0</v>
      </c>
      <c r="AC189" s="9">
        <f>SUMIF(ONLINE!$W:$W,EXCESS!P189,ONLINE!$Q:$Q)</f>
        <v>0</v>
      </c>
      <c r="AD189" s="9">
        <f t="shared" si="73"/>
        <v>0</v>
      </c>
      <c r="AE189" s="8"/>
      <c r="AF189" s="8">
        <f>SUMIF(WORKING!$Q:$Q,EXCESS!E189,WORKING!$J:$J)</f>
        <v>0</v>
      </c>
      <c r="AG189" s="8">
        <f>SUMIF(WORKING!$Q:$Q,EXCESS!F189,WORKING!$J:$J)</f>
        <v>0</v>
      </c>
      <c r="AH189" s="8">
        <f>SUMIF(WORKING!$Q:$Q,EXCESS!G189,WORKING!$J:$J)</f>
        <v>0</v>
      </c>
      <c r="AI189" s="8">
        <f>SUMIF(WORKING!$Q:$Q,EXCESS!H189,WORKING!$J:$J)</f>
        <v>0</v>
      </c>
      <c r="AJ189" s="8">
        <f>SUMIF(WORKING!$Q:$Q,EXCESS!I189,WORKING!$J:$J)</f>
        <v>0</v>
      </c>
      <c r="AK189" s="8">
        <f>SUMIF(WORKING!$Q:$Q,EXCESS!J189,WORKING!$J:$J)</f>
        <v>0</v>
      </c>
      <c r="AL189" s="8">
        <f>SUMIF(WORKING!$Q:$Q,EXCESS!K189,WORKING!$J:$J)</f>
        <v>0</v>
      </c>
      <c r="AM189" s="8">
        <f>SUMIF(WORKING!$Q:$Q,EXCESS!L189,WORKING!$J:$J)</f>
        <v>0</v>
      </c>
      <c r="AN189" s="8">
        <f>SUMIF(WORKING!$Q:$Q,EXCESS!M189,WORKING!$J:$J)</f>
        <v>0</v>
      </c>
      <c r="AO189" s="8">
        <f>SUMIF(WORKING!$Q:$Q,EXCESS!N189,WORKING!$J:$J)</f>
        <v>0</v>
      </c>
      <c r="AP189" s="8">
        <f>SUMIF(WORKING!$Q:$Q,EXCESS!O189,WORKING!$J:$J)</f>
        <v>0</v>
      </c>
      <c r="AQ189" s="8">
        <f>SUMIF(WORKING!$Q:$Q,EXCESS!P189,WORKING!$J:$J)</f>
        <v>0</v>
      </c>
      <c r="AR189" s="8">
        <f t="shared" si="74"/>
        <v>0</v>
      </c>
      <c r="AT189" s="9">
        <f t="shared" si="75"/>
        <v>0</v>
      </c>
      <c r="AU189" s="9">
        <f t="shared" si="76"/>
        <v>0</v>
      </c>
      <c r="AV189" s="9">
        <f t="shared" si="77"/>
        <v>0</v>
      </c>
      <c r="AW189" s="9">
        <f t="shared" si="78"/>
        <v>0</v>
      </c>
      <c r="AX189" s="9">
        <f t="shared" si="79"/>
        <v>0</v>
      </c>
      <c r="AY189" s="9">
        <f t="shared" si="80"/>
        <v>0</v>
      </c>
      <c r="AZ189" s="9">
        <f t="shared" si="81"/>
        <v>0</v>
      </c>
      <c r="BA189" s="9">
        <f t="shared" si="82"/>
        <v>0</v>
      </c>
      <c r="BB189" s="9">
        <f t="shared" si="83"/>
        <v>0</v>
      </c>
      <c r="BC189" s="9">
        <f t="shared" si="84"/>
        <v>0</v>
      </c>
      <c r="BD189" s="9">
        <f t="shared" si="85"/>
        <v>0</v>
      </c>
      <c r="BE189" s="9">
        <f t="shared" si="86"/>
        <v>0</v>
      </c>
      <c r="BF189" s="9">
        <f t="shared" si="87"/>
        <v>0</v>
      </c>
    </row>
    <row r="190" spans="1:58">
      <c r="A190" s="7">
        <v>185</v>
      </c>
      <c r="B190" s="8" t="e">
        <f t="array" ref="B190">+INDEX(FILED!$B$4:$B$1003,SMALL(IF(EXCESS!$B$5=FILED!$Q$4:$Q$1003,ROW(FILED!$Q$4:$Q$1003)-ROW(FILED!$Q$4)+1),EXCESS!A190))</f>
        <v>#NUM!</v>
      </c>
      <c r="C190" s="8">
        <f t="shared" si="72"/>
        <v>0</v>
      </c>
      <c r="D190" s="97" t="str">
        <f>+IFERROR(VLOOKUP(B190,FILED!$B$4:$C$1003,2,FALSE),"")</f>
        <v/>
      </c>
      <c r="E190" s="97" t="str">
        <f t="shared" si="60"/>
        <v>0 42826</v>
      </c>
      <c r="F190" s="97" t="str">
        <f t="shared" si="61"/>
        <v>0 42856</v>
      </c>
      <c r="G190" s="97" t="str">
        <f t="shared" si="62"/>
        <v>0 42887</v>
      </c>
      <c r="H190" s="97" t="str">
        <f t="shared" si="63"/>
        <v>0 42917</v>
      </c>
      <c r="I190" s="97" t="str">
        <f t="shared" si="64"/>
        <v>0 42948</v>
      </c>
      <c r="J190" s="97" t="str">
        <f t="shared" si="65"/>
        <v>0 42979</v>
      </c>
      <c r="K190" s="97" t="str">
        <f t="shared" si="66"/>
        <v>0 43009</v>
      </c>
      <c r="L190" s="97" t="str">
        <f t="shared" si="67"/>
        <v>0 43040</v>
      </c>
      <c r="M190" s="97" t="str">
        <f t="shared" si="68"/>
        <v>0 43070</v>
      </c>
      <c r="N190" s="97" t="str">
        <f t="shared" si="69"/>
        <v>0 43101</v>
      </c>
      <c r="O190" s="97" t="str">
        <f t="shared" si="70"/>
        <v>0 43132</v>
      </c>
      <c r="P190" s="97" t="str">
        <f t="shared" si="71"/>
        <v>0 43160</v>
      </c>
      <c r="Q190" s="8">
        <f>IFERROR(VLOOKUP(C190,ONLINE!$B$5:$C$5103,2,FALSE),0)</f>
        <v>0</v>
      </c>
      <c r="R190" s="9">
        <f>SUMIF(ONLINE!$W:$W,EXCESS!E190,ONLINE!$Q:$Q)</f>
        <v>0</v>
      </c>
      <c r="S190" s="9">
        <f>SUMIF(ONLINE!$W:$W,EXCESS!F190,ONLINE!$Q:$Q)</f>
        <v>0</v>
      </c>
      <c r="T190" s="9">
        <f>SUMIF(ONLINE!$W:$W,EXCESS!G190,ONLINE!$Q:$Q)</f>
        <v>0</v>
      </c>
      <c r="U190" s="9">
        <f>SUMIF(ONLINE!$W:$W,EXCESS!H190,ONLINE!$Q:$Q)</f>
        <v>0</v>
      </c>
      <c r="V190" s="9">
        <f>SUMIF(ONLINE!$W:$W,EXCESS!I190,ONLINE!$Q:$Q)</f>
        <v>0</v>
      </c>
      <c r="W190" s="9">
        <f>SUMIF(ONLINE!$W:$W,EXCESS!J190,ONLINE!$Q:$Q)</f>
        <v>0</v>
      </c>
      <c r="X190" s="9">
        <f>SUMIF(ONLINE!$W:$W,EXCESS!K190,ONLINE!$Q:$Q)</f>
        <v>0</v>
      </c>
      <c r="Y190" s="9">
        <f>SUMIF(ONLINE!$W:$W,EXCESS!L190,ONLINE!$Q:$Q)</f>
        <v>0</v>
      </c>
      <c r="Z190" s="9">
        <f>SUMIF(ONLINE!$W:$W,EXCESS!M190,ONLINE!$Q:$Q)</f>
        <v>0</v>
      </c>
      <c r="AA190" s="9">
        <f>SUMIF(ONLINE!$W:$W,EXCESS!N190,ONLINE!$Q:$Q)</f>
        <v>0</v>
      </c>
      <c r="AB190" s="9">
        <f>SUMIF(ONLINE!$W:$W,EXCESS!O190,ONLINE!$Q:$Q)</f>
        <v>0</v>
      </c>
      <c r="AC190" s="9">
        <f>SUMIF(ONLINE!$W:$W,EXCESS!P190,ONLINE!$Q:$Q)</f>
        <v>0</v>
      </c>
      <c r="AD190" s="9">
        <f t="shared" si="73"/>
        <v>0</v>
      </c>
      <c r="AE190" s="8"/>
      <c r="AF190" s="8">
        <f>SUMIF(WORKING!$Q:$Q,EXCESS!E190,WORKING!$J:$J)</f>
        <v>0</v>
      </c>
      <c r="AG190" s="8">
        <f>SUMIF(WORKING!$Q:$Q,EXCESS!F190,WORKING!$J:$J)</f>
        <v>0</v>
      </c>
      <c r="AH190" s="8">
        <f>SUMIF(WORKING!$Q:$Q,EXCESS!G190,WORKING!$J:$J)</f>
        <v>0</v>
      </c>
      <c r="AI190" s="8">
        <f>SUMIF(WORKING!$Q:$Q,EXCESS!H190,WORKING!$J:$J)</f>
        <v>0</v>
      </c>
      <c r="AJ190" s="8">
        <f>SUMIF(WORKING!$Q:$Q,EXCESS!I190,WORKING!$J:$J)</f>
        <v>0</v>
      </c>
      <c r="AK190" s="8">
        <f>SUMIF(WORKING!$Q:$Q,EXCESS!J190,WORKING!$J:$J)</f>
        <v>0</v>
      </c>
      <c r="AL190" s="8">
        <f>SUMIF(WORKING!$Q:$Q,EXCESS!K190,WORKING!$J:$J)</f>
        <v>0</v>
      </c>
      <c r="AM190" s="8">
        <f>SUMIF(WORKING!$Q:$Q,EXCESS!L190,WORKING!$J:$J)</f>
        <v>0</v>
      </c>
      <c r="AN190" s="8">
        <f>SUMIF(WORKING!$Q:$Q,EXCESS!M190,WORKING!$J:$J)</f>
        <v>0</v>
      </c>
      <c r="AO190" s="8">
        <f>SUMIF(WORKING!$Q:$Q,EXCESS!N190,WORKING!$J:$J)</f>
        <v>0</v>
      </c>
      <c r="AP190" s="8">
        <f>SUMIF(WORKING!$Q:$Q,EXCESS!O190,WORKING!$J:$J)</f>
        <v>0</v>
      </c>
      <c r="AQ190" s="8">
        <f>SUMIF(WORKING!$Q:$Q,EXCESS!P190,WORKING!$J:$J)</f>
        <v>0</v>
      </c>
      <c r="AR190" s="8">
        <f t="shared" si="74"/>
        <v>0</v>
      </c>
      <c r="AT190" s="9">
        <f t="shared" si="75"/>
        <v>0</v>
      </c>
      <c r="AU190" s="9">
        <f t="shared" si="76"/>
        <v>0</v>
      </c>
      <c r="AV190" s="9">
        <f t="shared" si="77"/>
        <v>0</v>
      </c>
      <c r="AW190" s="9">
        <f t="shared" si="78"/>
        <v>0</v>
      </c>
      <c r="AX190" s="9">
        <f t="shared" si="79"/>
        <v>0</v>
      </c>
      <c r="AY190" s="9">
        <f t="shared" si="80"/>
        <v>0</v>
      </c>
      <c r="AZ190" s="9">
        <f t="shared" si="81"/>
        <v>0</v>
      </c>
      <c r="BA190" s="9">
        <f t="shared" si="82"/>
        <v>0</v>
      </c>
      <c r="BB190" s="9">
        <f t="shared" si="83"/>
        <v>0</v>
      </c>
      <c r="BC190" s="9">
        <f t="shared" si="84"/>
        <v>0</v>
      </c>
      <c r="BD190" s="9">
        <f t="shared" si="85"/>
        <v>0</v>
      </c>
      <c r="BE190" s="9">
        <f t="shared" si="86"/>
        <v>0</v>
      </c>
      <c r="BF190" s="9">
        <f t="shared" si="87"/>
        <v>0</v>
      </c>
    </row>
    <row r="191" spans="1:58">
      <c r="A191" s="7">
        <v>186</v>
      </c>
      <c r="B191" s="8" t="e">
        <f t="array" ref="B191">+INDEX(FILED!$B$4:$B$1003,SMALL(IF(EXCESS!$B$5=FILED!$Q$4:$Q$1003,ROW(FILED!$Q$4:$Q$1003)-ROW(FILED!$Q$4)+1),EXCESS!A191))</f>
        <v>#NUM!</v>
      </c>
      <c r="C191" s="8">
        <f t="shared" si="72"/>
        <v>0</v>
      </c>
      <c r="D191" s="97" t="str">
        <f>+IFERROR(VLOOKUP(B191,FILED!$B$4:$C$1003,2,FALSE),"")</f>
        <v/>
      </c>
      <c r="E191" s="97" t="str">
        <f t="shared" si="60"/>
        <v>0 42826</v>
      </c>
      <c r="F191" s="97" t="str">
        <f t="shared" si="61"/>
        <v>0 42856</v>
      </c>
      <c r="G191" s="97" t="str">
        <f t="shared" si="62"/>
        <v>0 42887</v>
      </c>
      <c r="H191" s="97" t="str">
        <f t="shared" si="63"/>
        <v>0 42917</v>
      </c>
      <c r="I191" s="97" t="str">
        <f t="shared" si="64"/>
        <v>0 42948</v>
      </c>
      <c r="J191" s="97" t="str">
        <f t="shared" si="65"/>
        <v>0 42979</v>
      </c>
      <c r="K191" s="97" t="str">
        <f t="shared" si="66"/>
        <v>0 43009</v>
      </c>
      <c r="L191" s="97" t="str">
        <f t="shared" si="67"/>
        <v>0 43040</v>
      </c>
      <c r="M191" s="97" t="str">
        <f t="shared" si="68"/>
        <v>0 43070</v>
      </c>
      <c r="N191" s="97" t="str">
        <f t="shared" si="69"/>
        <v>0 43101</v>
      </c>
      <c r="O191" s="97" t="str">
        <f t="shared" si="70"/>
        <v>0 43132</v>
      </c>
      <c r="P191" s="97" t="str">
        <f t="shared" si="71"/>
        <v>0 43160</v>
      </c>
      <c r="Q191" s="8">
        <f>IFERROR(VLOOKUP(C191,ONLINE!$B$5:$C$5103,2,FALSE),0)</f>
        <v>0</v>
      </c>
      <c r="R191" s="9">
        <f>SUMIF(ONLINE!$W:$W,EXCESS!E191,ONLINE!$Q:$Q)</f>
        <v>0</v>
      </c>
      <c r="S191" s="9">
        <f>SUMIF(ONLINE!$W:$W,EXCESS!F191,ONLINE!$Q:$Q)</f>
        <v>0</v>
      </c>
      <c r="T191" s="9">
        <f>SUMIF(ONLINE!$W:$W,EXCESS!G191,ONLINE!$Q:$Q)</f>
        <v>0</v>
      </c>
      <c r="U191" s="9">
        <f>SUMIF(ONLINE!$W:$W,EXCESS!H191,ONLINE!$Q:$Q)</f>
        <v>0</v>
      </c>
      <c r="V191" s="9">
        <f>SUMIF(ONLINE!$W:$W,EXCESS!I191,ONLINE!$Q:$Q)</f>
        <v>0</v>
      </c>
      <c r="W191" s="9">
        <f>SUMIF(ONLINE!$W:$W,EXCESS!J191,ONLINE!$Q:$Q)</f>
        <v>0</v>
      </c>
      <c r="X191" s="9">
        <f>SUMIF(ONLINE!$W:$W,EXCESS!K191,ONLINE!$Q:$Q)</f>
        <v>0</v>
      </c>
      <c r="Y191" s="9">
        <f>SUMIF(ONLINE!$W:$W,EXCESS!L191,ONLINE!$Q:$Q)</f>
        <v>0</v>
      </c>
      <c r="Z191" s="9">
        <f>SUMIF(ONLINE!$W:$W,EXCESS!M191,ONLINE!$Q:$Q)</f>
        <v>0</v>
      </c>
      <c r="AA191" s="9">
        <f>SUMIF(ONLINE!$W:$W,EXCESS!N191,ONLINE!$Q:$Q)</f>
        <v>0</v>
      </c>
      <c r="AB191" s="9">
        <f>SUMIF(ONLINE!$W:$W,EXCESS!O191,ONLINE!$Q:$Q)</f>
        <v>0</v>
      </c>
      <c r="AC191" s="9">
        <f>SUMIF(ONLINE!$W:$W,EXCESS!P191,ONLINE!$Q:$Q)</f>
        <v>0</v>
      </c>
      <c r="AD191" s="9">
        <f t="shared" si="73"/>
        <v>0</v>
      </c>
      <c r="AE191" s="8"/>
      <c r="AF191" s="8">
        <f>SUMIF(WORKING!$Q:$Q,EXCESS!E191,WORKING!$J:$J)</f>
        <v>0</v>
      </c>
      <c r="AG191" s="8">
        <f>SUMIF(WORKING!$Q:$Q,EXCESS!F191,WORKING!$J:$J)</f>
        <v>0</v>
      </c>
      <c r="AH191" s="8">
        <f>SUMIF(WORKING!$Q:$Q,EXCESS!G191,WORKING!$J:$J)</f>
        <v>0</v>
      </c>
      <c r="AI191" s="8">
        <f>SUMIF(WORKING!$Q:$Q,EXCESS!H191,WORKING!$J:$J)</f>
        <v>0</v>
      </c>
      <c r="AJ191" s="8">
        <f>SUMIF(WORKING!$Q:$Q,EXCESS!I191,WORKING!$J:$J)</f>
        <v>0</v>
      </c>
      <c r="AK191" s="8">
        <f>SUMIF(WORKING!$Q:$Q,EXCESS!J191,WORKING!$J:$J)</f>
        <v>0</v>
      </c>
      <c r="AL191" s="8">
        <f>SUMIF(WORKING!$Q:$Q,EXCESS!K191,WORKING!$J:$J)</f>
        <v>0</v>
      </c>
      <c r="AM191" s="8">
        <f>SUMIF(WORKING!$Q:$Q,EXCESS!L191,WORKING!$J:$J)</f>
        <v>0</v>
      </c>
      <c r="AN191" s="8">
        <f>SUMIF(WORKING!$Q:$Q,EXCESS!M191,WORKING!$J:$J)</f>
        <v>0</v>
      </c>
      <c r="AO191" s="8">
        <f>SUMIF(WORKING!$Q:$Q,EXCESS!N191,WORKING!$J:$J)</f>
        <v>0</v>
      </c>
      <c r="AP191" s="8">
        <f>SUMIF(WORKING!$Q:$Q,EXCESS!O191,WORKING!$J:$J)</f>
        <v>0</v>
      </c>
      <c r="AQ191" s="8">
        <f>SUMIF(WORKING!$Q:$Q,EXCESS!P191,WORKING!$J:$J)</f>
        <v>0</v>
      </c>
      <c r="AR191" s="8">
        <f t="shared" si="74"/>
        <v>0</v>
      </c>
      <c r="AT191" s="9">
        <f t="shared" si="75"/>
        <v>0</v>
      </c>
      <c r="AU191" s="9">
        <f t="shared" si="76"/>
        <v>0</v>
      </c>
      <c r="AV191" s="9">
        <f t="shared" si="77"/>
        <v>0</v>
      </c>
      <c r="AW191" s="9">
        <f t="shared" si="78"/>
        <v>0</v>
      </c>
      <c r="AX191" s="9">
        <f t="shared" si="79"/>
        <v>0</v>
      </c>
      <c r="AY191" s="9">
        <f t="shared" si="80"/>
        <v>0</v>
      </c>
      <c r="AZ191" s="9">
        <f t="shared" si="81"/>
        <v>0</v>
      </c>
      <c r="BA191" s="9">
        <f t="shared" si="82"/>
        <v>0</v>
      </c>
      <c r="BB191" s="9">
        <f t="shared" si="83"/>
        <v>0</v>
      </c>
      <c r="BC191" s="9">
        <f t="shared" si="84"/>
        <v>0</v>
      </c>
      <c r="BD191" s="9">
        <f t="shared" si="85"/>
        <v>0</v>
      </c>
      <c r="BE191" s="9">
        <f t="shared" si="86"/>
        <v>0</v>
      </c>
      <c r="BF191" s="9">
        <f t="shared" si="87"/>
        <v>0</v>
      </c>
    </row>
    <row r="192" spans="1:58">
      <c r="A192" s="7">
        <v>187</v>
      </c>
      <c r="B192" s="8" t="e">
        <f t="array" ref="B192">+INDEX(FILED!$B$4:$B$1003,SMALL(IF(EXCESS!$B$5=FILED!$Q$4:$Q$1003,ROW(FILED!$Q$4:$Q$1003)-ROW(FILED!$Q$4)+1),EXCESS!A192))</f>
        <v>#NUM!</v>
      </c>
      <c r="C192" s="8">
        <f t="shared" si="72"/>
        <v>0</v>
      </c>
      <c r="D192" s="97" t="str">
        <f>+IFERROR(VLOOKUP(B192,FILED!$B$4:$C$1003,2,FALSE),"")</f>
        <v/>
      </c>
      <c r="E192" s="97" t="str">
        <f t="shared" si="60"/>
        <v>0 42826</v>
      </c>
      <c r="F192" s="97" t="str">
        <f t="shared" si="61"/>
        <v>0 42856</v>
      </c>
      <c r="G192" s="97" t="str">
        <f t="shared" si="62"/>
        <v>0 42887</v>
      </c>
      <c r="H192" s="97" t="str">
        <f t="shared" si="63"/>
        <v>0 42917</v>
      </c>
      <c r="I192" s="97" t="str">
        <f t="shared" si="64"/>
        <v>0 42948</v>
      </c>
      <c r="J192" s="97" t="str">
        <f t="shared" si="65"/>
        <v>0 42979</v>
      </c>
      <c r="K192" s="97" t="str">
        <f t="shared" si="66"/>
        <v>0 43009</v>
      </c>
      <c r="L192" s="97" t="str">
        <f t="shared" si="67"/>
        <v>0 43040</v>
      </c>
      <c r="M192" s="97" t="str">
        <f t="shared" si="68"/>
        <v>0 43070</v>
      </c>
      <c r="N192" s="97" t="str">
        <f t="shared" si="69"/>
        <v>0 43101</v>
      </c>
      <c r="O192" s="97" t="str">
        <f t="shared" si="70"/>
        <v>0 43132</v>
      </c>
      <c r="P192" s="97" t="str">
        <f t="shared" si="71"/>
        <v>0 43160</v>
      </c>
      <c r="Q192" s="8">
        <f>IFERROR(VLOOKUP(C192,ONLINE!$B$5:$C$5103,2,FALSE),0)</f>
        <v>0</v>
      </c>
      <c r="R192" s="9">
        <f>SUMIF(ONLINE!$W:$W,EXCESS!E192,ONLINE!$Q:$Q)</f>
        <v>0</v>
      </c>
      <c r="S192" s="9">
        <f>SUMIF(ONLINE!$W:$W,EXCESS!F192,ONLINE!$Q:$Q)</f>
        <v>0</v>
      </c>
      <c r="T192" s="9">
        <f>SUMIF(ONLINE!$W:$W,EXCESS!G192,ONLINE!$Q:$Q)</f>
        <v>0</v>
      </c>
      <c r="U192" s="9">
        <f>SUMIF(ONLINE!$W:$W,EXCESS!H192,ONLINE!$Q:$Q)</f>
        <v>0</v>
      </c>
      <c r="V192" s="9">
        <f>SUMIF(ONLINE!$W:$W,EXCESS!I192,ONLINE!$Q:$Q)</f>
        <v>0</v>
      </c>
      <c r="W192" s="9">
        <f>SUMIF(ONLINE!$W:$W,EXCESS!J192,ONLINE!$Q:$Q)</f>
        <v>0</v>
      </c>
      <c r="X192" s="9">
        <f>SUMIF(ONLINE!$W:$W,EXCESS!K192,ONLINE!$Q:$Q)</f>
        <v>0</v>
      </c>
      <c r="Y192" s="9">
        <f>SUMIF(ONLINE!$W:$W,EXCESS!L192,ONLINE!$Q:$Q)</f>
        <v>0</v>
      </c>
      <c r="Z192" s="9">
        <f>SUMIF(ONLINE!$W:$W,EXCESS!M192,ONLINE!$Q:$Q)</f>
        <v>0</v>
      </c>
      <c r="AA192" s="9">
        <f>SUMIF(ONLINE!$W:$W,EXCESS!N192,ONLINE!$Q:$Q)</f>
        <v>0</v>
      </c>
      <c r="AB192" s="9">
        <f>SUMIF(ONLINE!$W:$W,EXCESS!O192,ONLINE!$Q:$Q)</f>
        <v>0</v>
      </c>
      <c r="AC192" s="9">
        <f>SUMIF(ONLINE!$W:$W,EXCESS!P192,ONLINE!$Q:$Q)</f>
        <v>0</v>
      </c>
      <c r="AD192" s="9">
        <f t="shared" si="73"/>
        <v>0</v>
      </c>
      <c r="AE192" s="8"/>
      <c r="AF192" s="8">
        <f>SUMIF(WORKING!$Q:$Q,EXCESS!E192,WORKING!$J:$J)</f>
        <v>0</v>
      </c>
      <c r="AG192" s="8">
        <f>SUMIF(WORKING!$Q:$Q,EXCESS!F192,WORKING!$J:$J)</f>
        <v>0</v>
      </c>
      <c r="AH192" s="8">
        <f>SUMIF(WORKING!$Q:$Q,EXCESS!G192,WORKING!$J:$J)</f>
        <v>0</v>
      </c>
      <c r="AI192" s="8">
        <f>SUMIF(WORKING!$Q:$Q,EXCESS!H192,WORKING!$J:$J)</f>
        <v>0</v>
      </c>
      <c r="AJ192" s="8">
        <f>SUMIF(WORKING!$Q:$Q,EXCESS!I192,WORKING!$J:$J)</f>
        <v>0</v>
      </c>
      <c r="AK192" s="8">
        <f>SUMIF(WORKING!$Q:$Q,EXCESS!J192,WORKING!$J:$J)</f>
        <v>0</v>
      </c>
      <c r="AL192" s="8">
        <f>SUMIF(WORKING!$Q:$Q,EXCESS!K192,WORKING!$J:$J)</f>
        <v>0</v>
      </c>
      <c r="AM192" s="8">
        <f>SUMIF(WORKING!$Q:$Q,EXCESS!L192,WORKING!$J:$J)</f>
        <v>0</v>
      </c>
      <c r="AN192" s="8">
        <f>SUMIF(WORKING!$Q:$Q,EXCESS!M192,WORKING!$J:$J)</f>
        <v>0</v>
      </c>
      <c r="AO192" s="8">
        <f>SUMIF(WORKING!$Q:$Q,EXCESS!N192,WORKING!$J:$J)</f>
        <v>0</v>
      </c>
      <c r="AP192" s="8">
        <f>SUMIF(WORKING!$Q:$Q,EXCESS!O192,WORKING!$J:$J)</f>
        <v>0</v>
      </c>
      <c r="AQ192" s="8">
        <f>SUMIF(WORKING!$Q:$Q,EXCESS!P192,WORKING!$J:$J)</f>
        <v>0</v>
      </c>
      <c r="AR192" s="8">
        <f t="shared" si="74"/>
        <v>0</v>
      </c>
      <c r="AT192" s="9">
        <f t="shared" si="75"/>
        <v>0</v>
      </c>
      <c r="AU192" s="9">
        <f t="shared" si="76"/>
        <v>0</v>
      </c>
      <c r="AV192" s="9">
        <f t="shared" si="77"/>
        <v>0</v>
      </c>
      <c r="AW192" s="9">
        <f t="shared" si="78"/>
        <v>0</v>
      </c>
      <c r="AX192" s="9">
        <f t="shared" si="79"/>
        <v>0</v>
      </c>
      <c r="AY192" s="9">
        <f t="shared" si="80"/>
        <v>0</v>
      </c>
      <c r="AZ192" s="9">
        <f t="shared" si="81"/>
        <v>0</v>
      </c>
      <c r="BA192" s="9">
        <f t="shared" si="82"/>
        <v>0</v>
      </c>
      <c r="BB192" s="9">
        <f t="shared" si="83"/>
        <v>0</v>
      </c>
      <c r="BC192" s="9">
        <f t="shared" si="84"/>
        <v>0</v>
      </c>
      <c r="BD192" s="9">
        <f t="shared" si="85"/>
        <v>0</v>
      </c>
      <c r="BE192" s="9">
        <f t="shared" si="86"/>
        <v>0</v>
      </c>
      <c r="BF192" s="9">
        <f t="shared" si="87"/>
        <v>0</v>
      </c>
    </row>
    <row r="193" spans="1:58">
      <c r="A193" s="7">
        <v>188</v>
      </c>
      <c r="B193" s="8" t="e">
        <f t="array" ref="B193">+INDEX(FILED!$B$4:$B$1003,SMALL(IF(EXCESS!$B$5=FILED!$Q$4:$Q$1003,ROW(FILED!$Q$4:$Q$1003)-ROW(FILED!$Q$4)+1),EXCESS!A193))</f>
        <v>#NUM!</v>
      </c>
      <c r="C193" s="8">
        <f t="shared" si="72"/>
        <v>0</v>
      </c>
      <c r="D193" s="97" t="str">
        <f>+IFERROR(VLOOKUP(B193,FILED!$B$4:$C$1003,2,FALSE),"")</f>
        <v/>
      </c>
      <c r="E193" s="97" t="str">
        <f t="shared" si="60"/>
        <v>0 42826</v>
      </c>
      <c r="F193" s="97" t="str">
        <f t="shared" si="61"/>
        <v>0 42856</v>
      </c>
      <c r="G193" s="97" t="str">
        <f t="shared" si="62"/>
        <v>0 42887</v>
      </c>
      <c r="H193" s="97" t="str">
        <f t="shared" si="63"/>
        <v>0 42917</v>
      </c>
      <c r="I193" s="97" t="str">
        <f t="shared" si="64"/>
        <v>0 42948</v>
      </c>
      <c r="J193" s="97" t="str">
        <f t="shared" si="65"/>
        <v>0 42979</v>
      </c>
      <c r="K193" s="97" t="str">
        <f t="shared" si="66"/>
        <v>0 43009</v>
      </c>
      <c r="L193" s="97" t="str">
        <f t="shared" si="67"/>
        <v>0 43040</v>
      </c>
      <c r="M193" s="97" t="str">
        <f t="shared" si="68"/>
        <v>0 43070</v>
      </c>
      <c r="N193" s="97" t="str">
        <f t="shared" si="69"/>
        <v>0 43101</v>
      </c>
      <c r="O193" s="97" t="str">
        <f t="shared" si="70"/>
        <v>0 43132</v>
      </c>
      <c r="P193" s="97" t="str">
        <f t="shared" si="71"/>
        <v>0 43160</v>
      </c>
      <c r="Q193" s="8">
        <f>IFERROR(VLOOKUP(C193,ONLINE!$B$5:$C$5103,2,FALSE),0)</f>
        <v>0</v>
      </c>
      <c r="R193" s="9">
        <f>SUMIF(ONLINE!$W:$W,EXCESS!E193,ONLINE!$Q:$Q)</f>
        <v>0</v>
      </c>
      <c r="S193" s="9">
        <f>SUMIF(ONLINE!$W:$W,EXCESS!F193,ONLINE!$Q:$Q)</f>
        <v>0</v>
      </c>
      <c r="T193" s="9">
        <f>SUMIF(ONLINE!$W:$W,EXCESS!G193,ONLINE!$Q:$Q)</f>
        <v>0</v>
      </c>
      <c r="U193" s="9">
        <f>SUMIF(ONLINE!$W:$W,EXCESS!H193,ONLINE!$Q:$Q)</f>
        <v>0</v>
      </c>
      <c r="V193" s="9">
        <f>SUMIF(ONLINE!$W:$W,EXCESS!I193,ONLINE!$Q:$Q)</f>
        <v>0</v>
      </c>
      <c r="W193" s="9">
        <f>SUMIF(ONLINE!$W:$W,EXCESS!J193,ONLINE!$Q:$Q)</f>
        <v>0</v>
      </c>
      <c r="X193" s="9">
        <f>SUMIF(ONLINE!$W:$W,EXCESS!K193,ONLINE!$Q:$Q)</f>
        <v>0</v>
      </c>
      <c r="Y193" s="9">
        <f>SUMIF(ONLINE!$W:$W,EXCESS!L193,ONLINE!$Q:$Q)</f>
        <v>0</v>
      </c>
      <c r="Z193" s="9">
        <f>SUMIF(ONLINE!$W:$W,EXCESS!M193,ONLINE!$Q:$Q)</f>
        <v>0</v>
      </c>
      <c r="AA193" s="9">
        <f>SUMIF(ONLINE!$W:$W,EXCESS!N193,ONLINE!$Q:$Q)</f>
        <v>0</v>
      </c>
      <c r="AB193" s="9">
        <f>SUMIF(ONLINE!$W:$W,EXCESS!O193,ONLINE!$Q:$Q)</f>
        <v>0</v>
      </c>
      <c r="AC193" s="9">
        <f>SUMIF(ONLINE!$W:$W,EXCESS!P193,ONLINE!$Q:$Q)</f>
        <v>0</v>
      </c>
      <c r="AD193" s="9">
        <f t="shared" si="73"/>
        <v>0</v>
      </c>
      <c r="AE193" s="8"/>
      <c r="AF193" s="8">
        <f>SUMIF(WORKING!$Q:$Q,EXCESS!E193,WORKING!$J:$J)</f>
        <v>0</v>
      </c>
      <c r="AG193" s="8">
        <f>SUMIF(WORKING!$Q:$Q,EXCESS!F193,WORKING!$J:$J)</f>
        <v>0</v>
      </c>
      <c r="AH193" s="8">
        <f>SUMIF(WORKING!$Q:$Q,EXCESS!G193,WORKING!$J:$J)</f>
        <v>0</v>
      </c>
      <c r="AI193" s="8">
        <f>SUMIF(WORKING!$Q:$Q,EXCESS!H193,WORKING!$J:$J)</f>
        <v>0</v>
      </c>
      <c r="AJ193" s="8">
        <f>SUMIF(WORKING!$Q:$Q,EXCESS!I193,WORKING!$J:$J)</f>
        <v>0</v>
      </c>
      <c r="AK193" s="8">
        <f>SUMIF(WORKING!$Q:$Q,EXCESS!J193,WORKING!$J:$J)</f>
        <v>0</v>
      </c>
      <c r="AL193" s="8">
        <f>SUMIF(WORKING!$Q:$Q,EXCESS!K193,WORKING!$J:$J)</f>
        <v>0</v>
      </c>
      <c r="AM193" s="8">
        <f>SUMIF(WORKING!$Q:$Q,EXCESS!L193,WORKING!$J:$J)</f>
        <v>0</v>
      </c>
      <c r="AN193" s="8">
        <f>SUMIF(WORKING!$Q:$Q,EXCESS!M193,WORKING!$J:$J)</f>
        <v>0</v>
      </c>
      <c r="AO193" s="8">
        <f>SUMIF(WORKING!$Q:$Q,EXCESS!N193,WORKING!$J:$J)</f>
        <v>0</v>
      </c>
      <c r="AP193" s="8">
        <f>SUMIF(WORKING!$Q:$Q,EXCESS!O193,WORKING!$J:$J)</f>
        <v>0</v>
      </c>
      <c r="AQ193" s="8">
        <f>SUMIF(WORKING!$Q:$Q,EXCESS!P193,WORKING!$J:$J)</f>
        <v>0</v>
      </c>
      <c r="AR193" s="8">
        <f t="shared" si="74"/>
        <v>0</v>
      </c>
      <c r="AT193" s="9">
        <f t="shared" si="75"/>
        <v>0</v>
      </c>
      <c r="AU193" s="9">
        <f t="shared" si="76"/>
        <v>0</v>
      </c>
      <c r="AV193" s="9">
        <f t="shared" si="77"/>
        <v>0</v>
      </c>
      <c r="AW193" s="9">
        <f t="shared" si="78"/>
        <v>0</v>
      </c>
      <c r="AX193" s="9">
        <f t="shared" si="79"/>
        <v>0</v>
      </c>
      <c r="AY193" s="9">
        <f t="shared" si="80"/>
        <v>0</v>
      </c>
      <c r="AZ193" s="9">
        <f t="shared" si="81"/>
        <v>0</v>
      </c>
      <c r="BA193" s="9">
        <f t="shared" si="82"/>
        <v>0</v>
      </c>
      <c r="BB193" s="9">
        <f t="shared" si="83"/>
        <v>0</v>
      </c>
      <c r="BC193" s="9">
        <f t="shared" si="84"/>
        <v>0</v>
      </c>
      <c r="BD193" s="9">
        <f t="shared" si="85"/>
        <v>0</v>
      </c>
      <c r="BE193" s="9">
        <f t="shared" si="86"/>
        <v>0</v>
      </c>
      <c r="BF193" s="9">
        <f t="shared" si="87"/>
        <v>0</v>
      </c>
    </row>
    <row r="194" spans="1:58">
      <c r="A194" s="7">
        <v>189</v>
      </c>
      <c r="B194" s="8" t="e">
        <f t="array" ref="B194">+INDEX(FILED!$B$4:$B$1003,SMALL(IF(EXCESS!$B$5=FILED!$Q$4:$Q$1003,ROW(FILED!$Q$4:$Q$1003)-ROW(FILED!$Q$4)+1),EXCESS!A194))</f>
        <v>#NUM!</v>
      </c>
      <c r="C194" s="8">
        <f t="shared" si="72"/>
        <v>0</v>
      </c>
      <c r="D194" s="97" t="str">
        <f>+IFERROR(VLOOKUP(B194,FILED!$B$4:$C$1003,2,FALSE),"")</f>
        <v/>
      </c>
      <c r="E194" s="97" t="str">
        <f t="shared" si="60"/>
        <v>0 42826</v>
      </c>
      <c r="F194" s="97" t="str">
        <f t="shared" si="61"/>
        <v>0 42856</v>
      </c>
      <c r="G194" s="97" t="str">
        <f t="shared" si="62"/>
        <v>0 42887</v>
      </c>
      <c r="H194" s="97" t="str">
        <f t="shared" si="63"/>
        <v>0 42917</v>
      </c>
      <c r="I194" s="97" t="str">
        <f t="shared" si="64"/>
        <v>0 42948</v>
      </c>
      <c r="J194" s="97" t="str">
        <f t="shared" si="65"/>
        <v>0 42979</v>
      </c>
      <c r="K194" s="97" t="str">
        <f t="shared" si="66"/>
        <v>0 43009</v>
      </c>
      <c r="L194" s="97" t="str">
        <f t="shared" si="67"/>
        <v>0 43040</v>
      </c>
      <c r="M194" s="97" t="str">
        <f t="shared" si="68"/>
        <v>0 43070</v>
      </c>
      <c r="N194" s="97" t="str">
        <f t="shared" si="69"/>
        <v>0 43101</v>
      </c>
      <c r="O194" s="97" t="str">
        <f t="shared" si="70"/>
        <v>0 43132</v>
      </c>
      <c r="P194" s="97" t="str">
        <f t="shared" si="71"/>
        <v>0 43160</v>
      </c>
      <c r="Q194" s="8">
        <f>IFERROR(VLOOKUP(C194,ONLINE!$B$5:$C$5103,2,FALSE),0)</f>
        <v>0</v>
      </c>
      <c r="R194" s="9">
        <f>SUMIF(ONLINE!$W:$W,EXCESS!E194,ONLINE!$Q:$Q)</f>
        <v>0</v>
      </c>
      <c r="S194" s="9">
        <f>SUMIF(ONLINE!$W:$W,EXCESS!F194,ONLINE!$Q:$Q)</f>
        <v>0</v>
      </c>
      <c r="T194" s="9">
        <f>SUMIF(ONLINE!$W:$W,EXCESS!G194,ONLINE!$Q:$Q)</f>
        <v>0</v>
      </c>
      <c r="U194" s="9">
        <f>SUMIF(ONLINE!$W:$W,EXCESS!H194,ONLINE!$Q:$Q)</f>
        <v>0</v>
      </c>
      <c r="V194" s="9">
        <f>SUMIF(ONLINE!$W:$W,EXCESS!I194,ONLINE!$Q:$Q)</f>
        <v>0</v>
      </c>
      <c r="W194" s="9">
        <f>SUMIF(ONLINE!$W:$W,EXCESS!J194,ONLINE!$Q:$Q)</f>
        <v>0</v>
      </c>
      <c r="X194" s="9">
        <f>SUMIF(ONLINE!$W:$W,EXCESS!K194,ONLINE!$Q:$Q)</f>
        <v>0</v>
      </c>
      <c r="Y194" s="9">
        <f>SUMIF(ONLINE!$W:$W,EXCESS!L194,ONLINE!$Q:$Q)</f>
        <v>0</v>
      </c>
      <c r="Z194" s="9">
        <f>SUMIF(ONLINE!$W:$W,EXCESS!M194,ONLINE!$Q:$Q)</f>
        <v>0</v>
      </c>
      <c r="AA194" s="9">
        <f>SUMIF(ONLINE!$W:$W,EXCESS!N194,ONLINE!$Q:$Q)</f>
        <v>0</v>
      </c>
      <c r="AB194" s="9">
        <f>SUMIF(ONLINE!$W:$W,EXCESS!O194,ONLINE!$Q:$Q)</f>
        <v>0</v>
      </c>
      <c r="AC194" s="9">
        <f>SUMIF(ONLINE!$W:$W,EXCESS!P194,ONLINE!$Q:$Q)</f>
        <v>0</v>
      </c>
      <c r="AD194" s="9">
        <f t="shared" si="73"/>
        <v>0</v>
      </c>
      <c r="AE194" s="8"/>
      <c r="AF194" s="8">
        <f>SUMIF(WORKING!$Q:$Q,EXCESS!E194,WORKING!$J:$J)</f>
        <v>0</v>
      </c>
      <c r="AG194" s="8">
        <f>SUMIF(WORKING!$Q:$Q,EXCESS!F194,WORKING!$J:$J)</f>
        <v>0</v>
      </c>
      <c r="AH194" s="8">
        <f>SUMIF(WORKING!$Q:$Q,EXCESS!G194,WORKING!$J:$J)</f>
        <v>0</v>
      </c>
      <c r="AI194" s="8">
        <f>SUMIF(WORKING!$Q:$Q,EXCESS!H194,WORKING!$J:$J)</f>
        <v>0</v>
      </c>
      <c r="AJ194" s="8">
        <f>SUMIF(WORKING!$Q:$Q,EXCESS!I194,WORKING!$J:$J)</f>
        <v>0</v>
      </c>
      <c r="AK194" s="8">
        <f>SUMIF(WORKING!$Q:$Q,EXCESS!J194,WORKING!$J:$J)</f>
        <v>0</v>
      </c>
      <c r="AL194" s="8">
        <f>SUMIF(WORKING!$Q:$Q,EXCESS!K194,WORKING!$J:$J)</f>
        <v>0</v>
      </c>
      <c r="AM194" s="8">
        <f>SUMIF(WORKING!$Q:$Q,EXCESS!L194,WORKING!$J:$J)</f>
        <v>0</v>
      </c>
      <c r="AN194" s="8">
        <f>SUMIF(WORKING!$Q:$Q,EXCESS!M194,WORKING!$J:$J)</f>
        <v>0</v>
      </c>
      <c r="AO194" s="8">
        <f>SUMIF(WORKING!$Q:$Q,EXCESS!N194,WORKING!$J:$J)</f>
        <v>0</v>
      </c>
      <c r="AP194" s="8">
        <f>SUMIF(WORKING!$Q:$Q,EXCESS!O194,WORKING!$J:$J)</f>
        <v>0</v>
      </c>
      <c r="AQ194" s="8">
        <f>SUMIF(WORKING!$Q:$Q,EXCESS!P194,WORKING!$J:$J)</f>
        <v>0</v>
      </c>
      <c r="AR194" s="8">
        <f t="shared" si="74"/>
        <v>0</v>
      </c>
      <c r="AT194" s="9">
        <f t="shared" si="75"/>
        <v>0</v>
      </c>
      <c r="AU194" s="9">
        <f t="shared" si="76"/>
        <v>0</v>
      </c>
      <c r="AV194" s="9">
        <f t="shared" si="77"/>
        <v>0</v>
      </c>
      <c r="AW194" s="9">
        <f t="shared" si="78"/>
        <v>0</v>
      </c>
      <c r="AX194" s="9">
        <f t="shared" si="79"/>
        <v>0</v>
      </c>
      <c r="AY194" s="9">
        <f t="shared" si="80"/>
        <v>0</v>
      </c>
      <c r="AZ194" s="9">
        <f t="shared" si="81"/>
        <v>0</v>
      </c>
      <c r="BA194" s="9">
        <f t="shared" si="82"/>
        <v>0</v>
      </c>
      <c r="BB194" s="9">
        <f t="shared" si="83"/>
        <v>0</v>
      </c>
      <c r="BC194" s="9">
        <f t="shared" si="84"/>
        <v>0</v>
      </c>
      <c r="BD194" s="9">
        <f t="shared" si="85"/>
        <v>0</v>
      </c>
      <c r="BE194" s="9">
        <f t="shared" si="86"/>
        <v>0</v>
      </c>
      <c r="BF194" s="9">
        <f t="shared" si="87"/>
        <v>0</v>
      </c>
    </row>
    <row r="195" spans="1:58">
      <c r="A195" s="7">
        <v>190</v>
      </c>
      <c r="B195" s="8" t="e">
        <f t="array" ref="B195">+INDEX(FILED!$B$4:$B$1003,SMALL(IF(EXCESS!$B$5=FILED!$Q$4:$Q$1003,ROW(FILED!$Q$4:$Q$1003)-ROW(FILED!$Q$4)+1),EXCESS!A195))</f>
        <v>#NUM!</v>
      </c>
      <c r="C195" s="8">
        <f t="shared" si="72"/>
        <v>0</v>
      </c>
      <c r="D195" s="97" t="str">
        <f>+IFERROR(VLOOKUP(B195,FILED!$B$4:$C$1003,2,FALSE),"")</f>
        <v/>
      </c>
      <c r="E195" s="97" t="str">
        <f t="shared" si="60"/>
        <v>0 42826</v>
      </c>
      <c r="F195" s="97" t="str">
        <f t="shared" si="61"/>
        <v>0 42856</v>
      </c>
      <c r="G195" s="97" t="str">
        <f t="shared" si="62"/>
        <v>0 42887</v>
      </c>
      <c r="H195" s="97" t="str">
        <f t="shared" si="63"/>
        <v>0 42917</v>
      </c>
      <c r="I195" s="97" t="str">
        <f t="shared" si="64"/>
        <v>0 42948</v>
      </c>
      <c r="J195" s="97" t="str">
        <f t="shared" si="65"/>
        <v>0 42979</v>
      </c>
      <c r="K195" s="97" t="str">
        <f t="shared" si="66"/>
        <v>0 43009</v>
      </c>
      <c r="L195" s="97" t="str">
        <f t="shared" si="67"/>
        <v>0 43040</v>
      </c>
      <c r="M195" s="97" t="str">
        <f t="shared" si="68"/>
        <v>0 43070</v>
      </c>
      <c r="N195" s="97" t="str">
        <f t="shared" si="69"/>
        <v>0 43101</v>
      </c>
      <c r="O195" s="97" t="str">
        <f t="shared" si="70"/>
        <v>0 43132</v>
      </c>
      <c r="P195" s="97" t="str">
        <f t="shared" si="71"/>
        <v>0 43160</v>
      </c>
      <c r="Q195" s="8">
        <f>IFERROR(VLOOKUP(C195,ONLINE!$B$5:$C$5103,2,FALSE),0)</f>
        <v>0</v>
      </c>
      <c r="R195" s="9">
        <f>SUMIF(ONLINE!$W:$W,EXCESS!E195,ONLINE!$Q:$Q)</f>
        <v>0</v>
      </c>
      <c r="S195" s="9">
        <f>SUMIF(ONLINE!$W:$W,EXCESS!F195,ONLINE!$Q:$Q)</f>
        <v>0</v>
      </c>
      <c r="T195" s="9">
        <f>SUMIF(ONLINE!$W:$W,EXCESS!G195,ONLINE!$Q:$Q)</f>
        <v>0</v>
      </c>
      <c r="U195" s="9">
        <f>SUMIF(ONLINE!$W:$W,EXCESS!H195,ONLINE!$Q:$Q)</f>
        <v>0</v>
      </c>
      <c r="V195" s="9">
        <f>SUMIF(ONLINE!$W:$W,EXCESS!I195,ONLINE!$Q:$Q)</f>
        <v>0</v>
      </c>
      <c r="W195" s="9">
        <f>SUMIF(ONLINE!$W:$W,EXCESS!J195,ONLINE!$Q:$Q)</f>
        <v>0</v>
      </c>
      <c r="X195" s="9">
        <f>SUMIF(ONLINE!$W:$W,EXCESS!K195,ONLINE!$Q:$Q)</f>
        <v>0</v>
      </c>
      <c r="Y195" s="9">
        <f>SUMIF(ONLINE!$W:$W,EXCESS!L195,ONLINE!$Q:$Q)</f>
        <v>0</v>
      </c>
      <c r="Z195" s="9">
        <f>SUMIF(ONLINE!$W:$W,EXCESS!M195,ONLINE!$Q:$Q)</f>
        <v>0</v>
      </c>
      <c r="AA195" s="9">
        <f>SUMIF(ONLINE!$W:$W,EXCESS!N195,ONLINE!$Q:$Q)</f>
        <v>0</v>
      </c>
      <c r="AB195" s="9">
        <f>SUMIF(ONLINE!$W:$W,EXCESS!O195,ONLINE!$Q:$Q)</f>
        <v>0</v>
      </c>
      <c r="AC195" s="9">
        <f>SUMIF(ONLINE!$W:$W,EXCESS!P195,ONLINE!$Q:$Q)</f>
        <v>0</v>
      </c>
      <c r="AD195" s="9">
        <f t="shared" si="73"/>
        <v>0</v>
      </c>
      <c r="AE195" s="8"/>
      <c r="AF195" s="8">
        <f>SUMIF(WORKING!$Q:$Q,EXCESS!E195,WORKING!$J:$J)</f>
        <v>0</v>
      </c>
      <c r="AG195" s="8">
        <f>SUMIF(WORKING!$Q:$Q,EXCESS!F195,WORKING!$J:$J)</f>
        <v>0</v>
      </c>
      <c r="AH195" s="8">
        <f>SUMIF(WORKING!$Q:$Q,EXCESS!G195,WORKING!$J:$J)</f>
        <v>0</v>
      </c>
      <c r="AI195" s="8">
        <f>SUMIF(WORKING!$Q:$Q,EXCESS!H195,WORKING!$J:$J)</f>
        <v>0</v>
      </c>
      <c r="AJ195" s="8">
        <f>SUMIF(WORKING!$Q:$Q,EXCESS!I195,WORKING!$J:$J)</f>
        <v>0</v>
      </c>
      <c r="AK195" s="8">
        <f>SUMIF(WORKING!$Q:$Q,EXCESS!J195,WORKING!$J:$J)</f>
        <v>0</v>
      </c>
      <c r="AL195" s="8">
        <f>SUMIF(WORKING!$Q:$Q,EXCESS!K195,WORKING!$J:$J)</f>
        <v>0</v>
      </c>
      <c r="AM195" s="8">
        <f>SUMIF(WORKING!$Q:$Q,EXCESS!L195,WORKING!$J:$J)</f>
        <v>0</v>
      </c>
      <c r="AN195" s="8">
        <f>SUMIF(WORKING!$Q:$Q,EXCESS!M195,WORKING!$J:$J)</f>
        <v>0</v>
      </c>
      <c r="AO195" s="8">
        <f>SUMIF(WORKING!$Q:$Q,EXCESS!N195,WORKING!$J:$J)</f>
        <v>0</v>
      </c>
      <c r="AP195" s="8">
        <f>SUMIF(WORKING!$Q:$Q,EXCESS!O195,WORKING!$J:$J)</f>
        <v>0</v>
      </c>
      <c r="AQ195" s="8">
        <f>SUMIF(WORKING!$Q:$Q,EXCESS!P195,WORKING!$J:$J)</f>
        <v>0</v>
      </c>
      <c r="AR195" s="8">
        <f t="shared" si="74"/>
        <v>0</v>
      </c>
      <c r="AT195" s="9">
        <f t="shared" si="75"/>
        <v>0</v>
      </c>
      <c r="AU195" s="9">
        <f t="shared" si="76"/>
        <v>0</v>
      </c>
      <c r="AV195" s="9">
        <f t="shared" si="77"/>
        <v>0</v>
      </c>
      <c r="AW195" s="9">
        <f t="shared" si="78"/>
        <v>0</v>
      </c>
      <c r="AX195" s="9">
        <f t="shared" si="79"/>
        <v>0</v>
      </c>
      <c r="AY195" s="9">
        <f t="shared" si="80"/>
        <v>0</v>
      </c>
      <c r="AZ195" s="9">
        <f t="shared" si="81"/>
        <v>0</v>
      </c>
      <c r="BA195" s="9">
        <f t="shared" si="82"/>
        <v>0</v>
      </c>
      <c r="BB195" s="9">
        <f t="shared" si="83"/>
        <v>0</v>
      </c>
      <c r="BC195" s="9">
        <f t="shared" si="84"/>
        <v>0</v>
      </c>
      <c r="BD195" s="9">
        <f t="shared" si="85"/>
        <v>0</v>
      </c>
      <c r="BE195" s="9">
        <f t="shared" si="86"/>
        <v>0</v>
      </c>
      <c r="BF195" s="9">
        <f t="shared" si="87"/>
        <v>0</v>
      </c>
    </row>
    <row r="196" spans="1:58">
      <c r="A196" s="7">
        <v>191</v>
      </c>
      <c r="B196" s="8" t="e">
        <f t="array" ref="B196">+INDEX(FILED!$B$4:$B$1003,SMALL(IF(EXCESS!$B$5=FILED!$Q$4:$Q$1003,ROW(FILED!$Q$4:$Q$1003)-ROW(FILED!$Q$4)+1),EXCESS!A196))</f>
        <v>#NUM!</v>
      </c>
      <c r="C196" s="8">
        <f t="shared" si="72"/>
        <v>0</v>
      </c>
      <c r="D196" s="97" t="str">
        <f>+IFERROR(VLOOKUP(B196,FILED!$B$4:$C$1003,2,FALSE),"")</f>
        <v/>
      </c>
      <c r="E196" s="97" t="str">
        <f t="shared" si="60"/>
        <v>0 42826</v>
      </c>
      <c r="F196" s="97" t="str">
        <f t="shared" si="61"/>
        <v>0 42856</v>
      </c>
      <c r="G196" s="97" t="str">
        <f t="shared" si="62"/>
        <v>0 42887</v>
      </c>
      <c r="H196" s="97" t="str">
        <f t="shared" si="63"/>
        <v>0 42917</v>
      </c>
      <c r="I196" s="97" t="str">
        <f t="shared" si="64"/>
        <v>0 42948</v>
      </c>
      <c r="J196" s="97" t="str">
        <f t="shared" si="65"/>
        <v>0 42979</v>
      </c>
      <c r="K196" s="97" t="str">
        <f t="shared" si="66"/>
        <v>0 43009</v>
      </c>
      <c r="L196" s="97" t="str">
        <f t="shared" si="67"/>
        <v>0 43040</v>
      </c>
      <c r="M196" s="97" t="str">
        <f t="shared" si="68"/>
        <v>0 43070</v>
      </c>
      <c r="N196" s="97" t="str">
        <f t="shared" si="69"/>
        <v>0 43101</v>
      </c>
      <c r="O196" s="97" t="str">
        <f t="shared" si="70"/>
        <v>0 43132</v>
      </c>
      <c r="P196" s="97" t="str">
        <f t="shared" si="71"/>
        <v>0 43160</v>
      </c>
      <c r="Q196" s="8">
        <f>IFERROR(VLOOKUP(C196,ONLINE!$B$5:$C$5103,2,FALSE),0)</f>
        <v>0</v>
      </c>
      <c r="R196" s="9">
        <f>SUMIF(ONLINE!$W:$W,EXCESS!E196,ONLINE!$Q:$Q)</f>
        <v>0</v>
      </c>
      <c r="S196" s="9">
        <f>SUMIF(ONLINE!$W:$W,EXCESS!F196,ONLINE!$Q:$Q)</f>
        <v>0</v>
      </c>
      <c r="T196" s="9">
        <f>SUMIF(ONLINE!$W:$W,EXCESS!G196,ONLINE!$Q:$Q)</f>
        <v>0</v>
      </c>
      <c r="U196" s="9">
        <f>SUMIF(ONLINE!$W:$W,EXCESS!H196,ONLINE!$Q:$Q)</f>
        <v>0</v>
      </c>
      <c r="V196" s="9">
        <f>SUMIF(ONLINE!$W:$W,EXCESS!I196,ONLINE!$Q:$Q)</f>
        <v>0</v>
      </c>
      <c r="W196" s="9">
        <f>SUMIF(ONLINE!$W:$W,EXCESS!J196,ONLINE!$Q:$Q)</f>
        <v>0</v>
      </c>
      <c r="X196" s="9">
        <f>SUMIF(ONLINE!$W:$W,EXCESS!K196,ONLINE!$Q:$Q)</f>
        <v>0</v>
      </c>
      <c r="Y196" s="9">
        <f>SUMIF(ONLINE!$W:$W,EXCESS!L196,ONLINE!$Q:$Q)</f>
        <v>0</v>
      </c>
      <c r="Z196" s="9">
        <f>SUMIF(ONLINE!$W:$W,EXCESS!M196,ONLINE!$Q:$Q)</f>
        <v>0</v>
      </c>
      <c r="AA196" s="9">
        <f>SUMIF(ONLINE!$W:$W,EXCESS!N196,ONLINE!$Q:$Q)</f>
        <v>0</v>
      </c>
      <c r="AB196" s="9">
        <f>SUMIF(ONLINE!$W:$W,EXCESS!O196,ONLINE!$Q:$Q)</f>
        <v>0</v>
      </c>
      <c r="AC196" s="9">
        <f>SUMIF(ONLINE!$W:$W,EXCESS!P196,ONLINE!$Q:$Q)</f>
        <v>0</v>
      </c>
      <c r="AD196" s="9">
        <f t="shared" si="73"/>
        <v>0</v>
      </c>
      <c r="AE196" s="8"/>
      <c r="AF196" s="8">
        <f>SUMIF(WORKING!$Q:$Q,EXCESS!E196,WORKING!$J:$J)</f>
        <v>0</v>
      </c>
      <c r="AG196" s="8">
        <f>SUMIF(WORKING!$Q:$Q,EXCESS!F196,WORKING!$J:$J)</f>
        <v>0</v>
      </c>
      <c r="AH196" s="8">
        <f>SUMIF(WORKING!$Q:$Q,EXCESS!G196,WORKING!$J:$J)</f>
        <v>0</v>
      </c>
      <c r="AI196" s="8">
        <f>SUMIF(WORKING!$Q:$Q,EXCESS!H196,WORKING!$J:$J)</f>
        <v>0</v>
      </c>
      <c r="AJ196" s="8">
        <f>SUMIF(WORKING!$Q:$Q,EXCESS!I196,WORKING!$J:$J)</f>
        <v>0</v>
      </c>
      <c r="AK196" s="8">
        <f>SUMIF(WORKING!$Q:$Q,EXCESS!J196,WORKING!$J:$J)</f>
        <v>0</v>
      </c>
      <c r="AL196" s="8">
        <f>SUMIF(WORKING!$Q:$Q,EXCESS!K196,WORKING!$J:$J)</f>
        <v>0</v>
      </c>
      <c r="AM196" s="8">
        <f>SUMIF(WORKING!$Q:$Q,EXCESS!L196,WORKING!$J:$J)</f>
        <v>0</v>
      </c>
      <c r="AN196" s="8">
        <f>SUMIF(WORKING!$Q:$Q,EXCESS!M196,WORKING!$J:$J)</f>
        <v>0</v>
      </c>
      <c r="AO196" s="8">
        <f>SUMIF(WORKING!$Q:$Q,EXCESS!N196,WORKING!$J:$J)</f>
        <v>0</v>
      </c>
      <c r="AP196" s="8">
        <f>SUMIF(WORKING!$Q:$Q,EXCESS!O196,WORKING!$J:$J)</f>
        <v>0</v>
      </c>
      <c r="AQ196" s="8">
        <f>SUMIF(WORKING!$Q:$Q,EXCESS!P196,WORKING!$J:$J)</f>
        <v>0</v>
      </c>
      <c r="AR196" s="8">
        <f t="shared" si="74"/>
        <v>0</v>
      </c>
      <c r="AT196" s="9">
        <f t="shared" si="75"/>
        <v>0</v>
      </c>
      <c r="AU196" s="9">
        <f t="shared" si="76"/>
        <v>0</v>
      </c>
      <c r="AV196" s="9">
        <f t="shared" si="77"/>
        <v>0</v>
      </c>
      <c r="AW196" s="9">
        <f t="shared" si="78"/>
        <v>0</v>
      </c>
      <c r="AX196" s="9">
        <f t="shared" si="79"/>
        <v>0</v>
      </c>
      <c r="AY196" s="9">
        <f t="shared" si="80"/>
        <v>0</v>
      </c>
      <c r="AZ196" s="9">
        <f t="shared" si="81"/>
        <v>0</v>
      </c>
      <c r="BA196" s="9">
        <f t="shared" si="82"/>
        <v>0</v>
      </c>
      <c r="BB196" s="9">
        <f t="shared" si="83"/>
        <v>0</v>
      </c>
      <c r="BC196" s="9">
        <f t="shared" si="84"/>
        <v>0</v>
      </c>
      <c r="BD196" s="9">
        <f t="shared" si="85"/>
        <v>0</v>
      </c>
      <c r="BE196" s="9">
        <f t="shared" si="86"/>
        <v>0</v>
      </c>
      <c r="BF196" s="9">
        <f t="shared" si="87"/>
        <v>0</v>
      </c>
    </row>
    <row r="197" spans="1:58">
      <c r="A197" s="7">
        <v>192</v>
      </c>
      <c r="B197" s="8" t="e">
        <f t="array" ref="B197">+INDEX(FILED!$B$4:$B$1003,SMALL(IF(EXCESS!$B$5=FILED!$Q$4:$Q$1003,ROW(FILED!$Q$4:$Q$1003)-ROW(FILED!$Q$4)+1),EXCESS!A197))</f>
        <v>#NUM!</v>
      </c>
      <c r="C197" s="8">
        <f t="shared" si="72"/>
        <v>0</v>
      </c>
      <c r="D197" s="97" t="str">
        <f>+IFERROR(VLOOKUP(B197,FILED!$B$4:$C$1003,2,FALSE),"")</f>
        <v/>
      </c>
      <c r="E197" s="97" t="str">
        <f t="shared" si="60"/>
        <v>0 42826</v>
      </c>
      <c r="F197" s="97" t="str">
        <f t="shared" si="61"/>
        <v>0 42856</v>
      </c>
      <c r="G197" s="97" t="str">
        <f t="shared" si="62"/>
        <v>0 42887</v>
      </c>
      <c r="H197" s="97" t="str">
        <f t="shared" si="63"/>
        <v>0 42917</v>
      </c>
      <c r="I197" s="97" t="str">
        <f t="shared" si="64"/>
        <v>0 42948</v>
      </c>
      <c r="J197" s="97" t="str">
        <f t="shared" si="65"/>
        <v>0 42979</v>
      </c>
      <c r="K197" s="97" t="str">
        <f t="shared" si="66"/>
        <v>0 43009</v>
      </c>
      <c r="L197" s="97" t="str">
        <f t="shared" si="67"/>
        <v>0 43040</v>
      </c>
      <c r="M197" s="97" t="str">
        <f t="shared" si="68"/>
        <v>0 43070</v>
      </c>
      <c r="N197" s="97" t="str">
        <f t="shared" si="69"/>
        <v>0 43101</v>
      </c>
      <c r="O197" s="97" t="str">
        <f t="shared" si="70"/>
        <v>0 43132</v>
      </c>
      <c r="P197" s="97" t="str">
        <f t="shared" si="71"/>
        <v>0 43160</v>
      </c>
      <c r="Q197" s="8">
        <f>IFERROR(VLOOKUP(C197,ONLINE!$B$5:$C$5103,2,FALSE),0)</f>
        <v>0</v>
      </c>
      <c r="R197" s="9">
        <f>SUMIF(ONLINE!$W:$W,EXCESS!E197,ONLINE!$Q:$Q)</f>
        <v>0</v>
      </c>
      <c r="S197" s="9">
        <f>SUMIF(ONLINE!$W:$W,EXCESS!F197,ONLINE!$Q:$Q)</f>
        <v>0</v>
      </c>
      <c r="T197" s="9">
        <f>SUMIF(ONLINE!$W:$W,EXCESS!G197,ONLINE!$Q:$Q)</f>
        <v>0</v>
      </c>
      <c r="U197" s="9">
        <f>SUMIF(ONLINE!$W:$W,EXCESS!H197,ONLINE!$Q:$Q)</f>
        <v>0</v>
      </c>
      <c r="V197" s="9">
        <f>SUMIF(ONLINE!$W:$W,EXCESS!I197,ONLINE!$Q:$Q)</f>
        <v>0</v>
      </c>
      <c r="W197" s="9">
        <f>SUMIF(ONLINE!$W:$W,EXCESS!J197,ONLINE!$Q:$Q)</f>
        <v>0</v>
      </c>
      <c r="X197" s="9">
        <f>SUMIF(ONLINE!$W:$W,EXCESS!K197,ONLINE!$Q:$Q)</f>
        <v>0</v>
      </c>
      <c r="Y197" s="9">
        <f>SUMIF(ONLINE!$W:$W,EXCESS!L197,ONLINE!$Q:$Q)</f>
        <v>0</v>
      </c>
      <c r="Z197" s="9">
        <f>SUMIF(ONLINE!$W:$W,EXCESS!M197,ONLINE!$Q:$Q)</f>
        <v>0</v>
      </c>
      <c r="AA197" s="9">
        <f>SUMIF(ONLINE!$W:$W,EXCESS!N197,ONLINE!$Q:$Q)</f>
        <v>0</v>
      </c>
      <c r="AB197" s="9">
        <f>SUMIF(ONLINE!$W:$W,EXCESS!O197,ONLINE!$Q:$Q)</f>
        <v>0</v>
      </c>
      <c r="AC197" s="9">
        <f>SUMIF(ONLINE!$W:$W,EXCESS!P197,ONLINE!$Q:$Q)</f>
        <v>0</v>
      </c>
      <c r="AD197" s="9">
        <f t="shared" si="73"/>
        <v>0</v>
      </c>
      <c r="AE197" s="8"/>
      <c r="AF197" s="8">
        <f>SUMIF(WORKING!$Q:$Q,EXCESS!E197,WORKING!$J:$J)</f>
        <v>0</v>
      </c>
      <c r="AG197" s="8">
        <f>SUMIF(WORKING!$Q:$Q,EXCESS!F197,WORKING!$J:$J)</f>
        <v>0</v>
      </c>
      <c r="AH197" s="8">
        <f>SUMIF(WORKING!$Q:$Q,EXCESS!G197,WORKING!$J:$J)</f>
        <v>0</v>
      </c>
      <c r="AI197" s="8">
        <f>SUMIF(WORKING!$Q:$Q,EXCESS!H197,WORKING!$J:$J)</f>
        <v>0</v>
      </c>
      <c r="AJ197" s="8">
        <f>SUMIF(WORKING!$Q:$Q,EXCESS!I197,WORKING!$J:$J)</f>
        <v>0</v>
      </c>
      <c r="AK197" s="8">
        <f>SUMIF(WORKING!$Q:$Q,EXCESS!J197,WORKING!$J:$J)</f>
        <v>0</v>
      </c>
      <c r="AL197" s="8">
        <f>SUMIF(WORKING!$Q:$Q,EXCESS!K197,WORKING!$J:$J)</f>
        <v>0</v>
      </c>
      <c r="AM197" s="8">
        <f>SUMIF(WORKING!$Q:$Q,EXCESS!L197,WORKING!$J:$J)</f>
        <v>0</v>
      </c>
      <c r="AN197" s="8">
        <f>SUMIF(WORKING!$Q:$Q,EXCESS!M197,WORKING!$J:$J)</f>
        <v>0</v>
      </c>
      <c r="AO197" s="8">
        <f>SUMIF(WORKING!$Q:$Q,EXCESS!N197,WORKING!$J:$J)</f>
        <v>0</v>
      </c>
      <c r="AP197" s="8">
        <f>SUMIF(WORKING!$Q:$Q,EXCESS!O197,WORKING!$J:$J)</f>
        <v>0</v>
      </c>
      <c r="AQ197" s="8">
        <f>SUMIF(WORKING!$Q:$Q,EXCESS!P197,WORKING!$J:$J)</f>
        <v>0</v>
      </c>
      <c r="AR197" s="8">
        <f t="shared" si="74"/>
        <v>0</v>
      </c>
      <c r="AT197" s="9">
        <f t="shared" si="75"/>
        <v>0</v>
      </c>
      <c r="AU197" s="9">
        <f t="shared" si="76"/>
        <v>0</v>
      </c>
      <c r="AV197" s="9">
        <f t="shared" si="77"/>
        <v>0</v>
      </c>
      <c r="AW197" s="9">
        <f t="shared" si="78"/>
        <v>0</v>
      </c>
      <c r="AX197" s="9">
        <f t="shared" si="79"/>
        <v>0</v>
      </c>
      <c r="AY197" s="9">
        <f t="shared" si="80"/>
        <v>0</v>
      </c>
      <c r="AZ197" s="9">
        <f t="shared" si="81"/>
        <v>0</v>
      </c>
      <c r="BA197" s="9">
        <f t="shared" si="82"/>
        <v>0</v>
      </c>
      <c r="BB197" s="9">
        <f t="shared" si="83"/>
        <v>0</v>
      </c>
      <c r="BC197" s="9">
        <f t="shared" si="84"/>
        <v>0</v>
      </c>
      <c r="BD197" s="9">
        <f t="shared" si="85"/>
        <v>0</v>
      </c>
      <c r="BE197" s="9">
        <f t="shared" si="86"/>
        <v>0</v>
      </c>
      <c r="BF197" s="9">
        <f t="shared" si="87"/>
        <v>0</v>
      </c>
    </row>
    <row r="198" spans="1:58">
      <c r="A198" s="7">
        <v>193</v>
      </c>
      <c r="B198" s="8" t="e">
        <f t="array" ref="B198">+INDEX(FILED!$B$4:$B$1003,SMALL(IF(EXCESS!$B$5=FILED!$Q$4:$Q$1003,ROW(FILED!$Q$4:$Q$1003)-ROW(FILED!$Q$4)+1),EXCESS!A198))</f>
        <v>#NUM!</v>
      </c>
      <c r="C198" s="8">
        <f t="shared" si="72"/>
        <v>0</v>
      </c>
      <c r="D198" s="97" t="str">
        <f>+IFERROR(VLOOKUP(B198,FILED!$B$4:$C$1003,2,FALSE),"")</f>
        <v/>
      </c>
      <c r="E198" s="97" t="str">
        <f t="shared" ref="E198:E261" si="88">CONCATENATE(C198," ",$E$5)</f>
        <v>0 42826</v>
      </c>
      <c r="F198" s="97" t="str">
        <f t="shared" ref="F198:F261" si="89">CONCATENATE(C198," ",$F$5)</f>
        <v>0 42856</v>
      </c>
      <c r="G198" s="97" t="str">
        <f t="shared" ref="G198:G261" si="90">CONCATENATE(C198," ",$G$5)</f>
        <v>0 42887</v>
      </c>
      <c r="H198" s="97" t="str">
        <f t="shared" ref="H198:H261" si="91">CONCATENATE(C198," ",$H$5)</f>
        <v>0 42917</v>
      </c>
      <c r="I198" s="97" t="str">
        <f t="shared" ref="I198:I261" si="92">CONCATENATE(C198," ",$I$5)</f>
        <v>0 42948</v>
      </c>
      <c r="J198" s="97" t="str">
        <f t="shared" ref="J198:J261" si="93">CONCATENATE(C198," ",$J$5)</f>
        <v>0 42979</v>
      </c>
      <c r="K198" s="97" t="str">
        <f t="shared" ref="K198:K261" si="94">CONCATENATE(C198," ",$K$5)</f>
        <v>0 43009</v>
      </c>
      <c r="L198" s="97" t="str">
        <f t="shared" ref="L198:L261" si="95">CONCATENATE(C198," ",$L$5)</f>
        <v>0 43040</v>
      </c>
      <c r="M198" s="97" t="str">
        <f t="shared" ref="M198:M261" si="96">CONCATENATE(C198," ",$M$5)</f>
        <v>0 43070</v>
      </c>
      <c r="N198" s="97" t="str">
        <f t="shared" ref="N198:N261" si="97">CONCATENATE(C198," ",$N$5)</f>
        <v>0 43101</v>
      </c>
      <c r="O198" s="97" t="str">
        <f t="shared" ref="O198:O261" si="98">CONCATENATE(C198," ",$O$5)</f>
        <v>0 43132</v>
      </c>
      <c r="P198" s="97" t="str">
        <f t="shared" ref="P198:P261" si="99">CONCATENATE(C198," ",$P$5)</f>
        <v>0 43160</v>
      </c>
      <c r="Q198" s="8">
        <f>IFERROR(VLOOKUP(C198,ONLINE!$B$5:$C$5103,2,FALSE),0)</f>
        <v>0</v>
      </c>
      <c r="R198" s="9">
        <f>SUMIF(ONLINE!$W:$W,EXCESS!E198,ONLINE!$Q:$Q)</f>
        <v>0</v>
      </c>
      <c r="S198" s="9">
        <f>SUMIF(ONLINE!$W:$W,EXCESS!F198,ONLINE!$Q:$Q)</f>
        <v>0</v>
      </c>
      <c r="T198" s="9">
        <f>SUMIF(ONLINE!$W:$W,EXCESS!G198,ONLINE!$Q:$Q)</f>
        <v>0</v>
      </c>
      <c r="U198" s="9">
        <f>SUMIF(ONLINE!$W:$W,EXCESS!H198,ONLINE!$Q:$Q)</f>
        <v>0</v>
      </c>
      <c r="V198" s="9">
        <f>SUMIF(ONLINE!$W:$W,EXCESS!I198,ONLINE!$Q:$Q)</f>
        <v>0</v>
      </c>
      <c r="W198" s="9">
        <f>SUMIF(ONLINE!$W:$W,EXCESS!J198,ONLINE!$Q:$Q)</f>
        <v>0</v>
      </c>
      <c r="X198" s="9">
        <f>SUMIF(ONLINE!$W:$W,EXCESS!K198,ONLINE!$Q:$Q)</f>
        <v>0</v>
      </c>
      <c r="Y198" s="9">
        <f>SUMIF(ONLINE!$W:$W,EXCESS!L198,ONLINE!$Q:$Q)</f>
        <v>0</v>
      </c>
      <c r="Z198" s="9">
        <f>SUMIF(ONLINE!$W:$W,EXCESS!M198,ONLINE!$Q:$Q)</f>
        <v>0</v>
      </c>
      <c r="AA198" s="9">
        <f>SUMIF(ONLINE!$W:$W,EXCESS!N198,ONLINE!$Q:$Q)</f>
        <v>0</v>
      </c>
      <c r="AB198" s="9">
        <f>SUMIF(ONLINE!$W:$W,EXCESS!O198,ONLINE!$Q:$Q)</f>
        <v>0</v>
      </c>
      <c r="AC198" s="9">
        <f>SUMIF(ONLINE!$W:$W,EXCESS!P198,ONLINE!$Q:$Q)</f>
        <v>0</v>
      </c>
      <c r="AD198" s="9">
        <f t="shared" si="73"/>
        <v>0</v>
      </c>
      <c r="AE198" s="8"/>
      <c r="AF198" s="8">
        <f>SUMIF(WORKING!$Q:$Q,EXCESS!E198,WORKING!$J:$J)</f>
        <v>0</v>
      </c>
      <c r="AG198" s="8">
        <f>SUMIF(WORKING!$Q:$Q,EXCESS!F198,WORKING!$J:$J)</f>
        <v>0</v>
      </c>
      <c r="AH198" s="8">
        <f>SUMIF(WORKING!$Q:$Q,EXCESS!G198,WORKING!$J:$J)</f>
        <v>0</v>
      </c>
      <c r="AI198" s="8">
        <f>SUMIF(WORKING!$Q:$Q,EXCESS!H198,WORKING!$J:$J)</f>
        <v>0</v>
      </c>
      <c r="AJ198" s="8">
        <f>SUMIF(WORKING!$Q:$Q,EXCESS!I198,WORKING!$J:$J)</f>
        <v>0</v>
      </c>
      <c r="AK198" s="8">
        <f>SUMIF(WORKING!$Q:$Q,EXCESS!J198,WORKING!$J:$J)</f>
        <v>0</v>
      </c>
      <c r="AL198" s="8">
        <f>SUMIF(WORKING!$Q:$Q,EXCESS!K198,WORKING!$J:$J)</f>
        <v>0</v>
      </c>
      <c r="AM198" s="8">
        <f>SUMIF(WORKING!$Q:$Q,EXCESS!L198,WORKING!$J:$J)</f>
        <v>0</v>
      </c>
      <c r="AN198" s="8">
        <f>SUMIF(WORKING!$Q:$Q,EXCESS!M198,WORKING!$J:$J)</f>
        <v>0</v>
      </c>
      <c r="AO198" s="8">
        <f>SUMIF(WORKING!$Q:$Q,EXCESS!N198,WORKING!$J:$J)</f>
        <v>0</v>
      </c>
      <c r="AP198" s="8">
        <f>SUMIF(WORKING!$Q:$Q,EXCESS!O198,WORKING!$J:$J)</f>
        <v>0</v>
      </c>
      <c r="AQ198" s="8">
        <f>SUMIF(WORKING!$Q:$Q,EXCESS!P198,WORKING!$J:$J)</f>
        <v>0</v>
      </c>
      <c r="AR198" s="8">
        <f t="shared" si="74"/>
        <v>0</v>
      </c>
      <c r="AT198" s="9">
        <f t="shared" si="75"/>
        <v>0</v>
      </c>
      <c r="AU198" s="9">
        <f t="shared" si="76"/>
        <v>0</v>
      </c>
      <c r="AV198" s="9">
        <f t="shared" si="77"/>
        <v>0</v>
      </c>
      <c r="AW198" s="9">
        <f t="shared" si="78"/>
        <v>0</v>
      </c>
      <c r="AX198" s="9">
        <f t="shared" si="79"/>
        <v>0</v>
      </c>
      <c r="AY198" s="9">
        <f t="shared" si="80"/>
        <v>0</v>
      </c>
      <c r="AZ198" s="9">
        <f t="shared" si="81"/>
        <v>0</v>
      </c>
      <c r="BA198" s="9">
        <f t="shared" si="82"/>
        <v>0</v>
      </c>
      <c r="BB198" s="9">
        <f t="shared" si="83"/>
        <v>0</v>
      </c>
      <c r="BC198" s="9">
        <f t="shared" si="84"/>
        <v>0</v>
      </c>
      <c r="BD198" s="9">
        <f t="shared" si="85"/>
        <v>0</v>
      </c>
      <c r="BE198" s="9">
        <f t="shared" si="86"/>
        <v>0</v>
      </c>
      <c r="BF198" s="9">
        <f t="shared" si="87"/>
        <v>0</v>
      </c>
    </row>
    <row r="199" spans="1:58">
      <c r="A199" s="7">
        <v>194</v>
      </c>
      <c r="B199" s="8" t="e">
        <f t="array" ref="B199">+INDEX(FILED!$B$4:$B$1003,SMALL(IF(EXCESS!$B$5=FILED!$Q$4:$Q$1003,ROW(FILED!$Q$4:$Q$1003)-ROW(FILED!$Q$4)+1),EXCESS!A199))</f>
        <v>#NUM!</v>
      </c>
      <c r="C199" s="8">
        <f t="shared" ref="C199:C262" si="100">IFERROR(B199,0)</f>
        <v>0</v>
      </c>
      <c r="D199" s="97" t="str">
        <f>+IFERROR(VLOOKUP(B199,FILED!$B$4:$C$1003,2,FALSE),"")</f>
        <v/>
      </c>
      <c r="E199" s="97" t="str">
        <f t="shared" si="88"/>
        <v>0 42826</v>
      </c>
      <c r="F199" s="97" t="str">
        <f t="shared" si="89"/>
        <v>0 42856</v>
      </c>
      <c r="G199" s="97" t="str">
        <f t="shared" si="90"/>
        <v>0 42887</v>
      </c>
      <c r="H199" s="97" t="str">
        <f t="shared" si="91"/>
        <v>0 42917</v>
      </c>
      <c r="I199" s="97" t="str">
        <f t="shared" si="92"/>
        <v>0 42948</v>
      </c>
      <c r="J199" s="97" t="str">
        <f t="shared" si="93"/>
        <v>0 42979</v>
      </c>
      <c r="K199" s="97" t="str">
        <f t="shared" si="94"/>
        <v>0 43009</v>
      </c>
      <c r="L199" s="97" t="str">
        <f t="shared" si="95"/>
        <v>0 43040</v>
      </c>
      <c r="M199" s="97" t="str">
        <f t="shared" si="96"/>
        <v>0 43070</v>
      </c>
      <c r="N199" s="97" t="str">
        <f t="shared" si="97"/>
        <v>0 43101</v>
      </c>
      <c r="O199" s="97" t="str">
        <f t="shared" si="98"/>
        <v>0 43132</v>
      </c>
      <c r="P199" s="97" t="str">
        <f t="shared" si="99"/>
        <v>0 43160</v>
      </c>
      <c r="Q199" s="8">
        <f>IFERROR(VLOOKUP(C199,ONLINE!$B$5:$C$5103,2,FALSE),0)</f>
        <v>0</v>
      </c>
      <c r="R199" s="9">
        <f>SUMIF(ONLINE!$W:$W,EXCESS!E199,ONLINE!$Q:$Q)</f>
        <v>0</v>
      </c>
      <c r="S199" s="9">
        <f>SUMIF(ONLINE!$W:$W,EXCESS!F199,ONLINE!$Q:$Q)</f>
        <v>0</v>
      </c>
      <c r="T199" s="9">
        <f>SUMIF(ONLINE!$W:$W,EXCESS!G199,ONLINE!$Q:$Q)</f>
        <v>0</v>
      </c>
      <c r="U199" s="9">
        <f>SUMIF(ONLINE!$W:$W,EXCESS!H199,ONLINE!$Q:$Q)</f>
        <v>0</v>
      </c>
      <c r="V199" s="9">
        <f>SUMIF(ONLINE!$W:$W,EXCESS!I199,ONLINE!$Q:$Q)</f>
        <v>0</v>
      </c>
      <c r="W199" s="9">
        <f>SUMIF(ONLINE!$W:$W,EXCESS!J199,ONLINE!$Q:$Q)</f>
        <v>0</v>
      </c>
      <c r="X199" s="9">
        <f>SUMIF(ONLINE!$W:$W,EXCESS!K199,ONLINE!$Q:$Q)</f>
        <v>0</v>
      </c>
      <c r="Y199" s="9">
        <f>SUMIF(ONLINE!$W:$W,EXCESS!L199,ONLINE!$Q:$Q)</f>
        <v>0</v>
      </c>
      <c r="Z199" s="9">
        <f>SUMIF(ONLINE!$W:$W,EXCESS!M199,ONLINE!$Q:$Q)</f>
        <v>0</v>
      </c>
      <c r="AA199" s="9">
        <f>SUMIF(ONLINE!$W:$W,EXCESS!N199,ONLINE!$Q:$Q)</f>
        <v>0</v>
      </c>
      <c r="AB199" s="9">
        <f>SUMIF(ONLINE!$W:$W,EXCESS!O199,ONLINE!$Q:$Q)</f>
        <v>0</v>
      </c>
      <c r="AC199" s="9">
        <f>SUMIF(ONLINE!$W:$W,EXCESS!P199,ONLINE!$Q:$Q)</f>
        <v>0</v>
      </c>
      <c r="AD199" s="9">
        <f t="shared" ref="AD199:AD262" si="101">SUM(R199:AC199)</f>
        <v>0</v>
      </c>
      <c r="AE199" s="8"/>
      <c r="AF199" s="8">
        <f>SUMIF(WORKING!$Q:$Q,EXCESS!E199,WORKING!$J:$J)</f>
        <v>0</v>
      </c>
      <c r="AG199" s="8">
        <f>SUMIF(WORKING!$Q:$Q,EXCESS!F199,WORKING!$J:$J)</f>
        <v>0</v>
      </c>
      <c r="AH199" s="8">
        <f>SUMIF(WORKING!$Q:$Q,EXCESS!G199,WORKING!$J:$J)</f>
        <v>0</v>
      </c>
      <c r="AI199" s="8">
        <f>SUMIF(WORKING!$Q:$Q,EXCESS!H199,WORKING!$J:$J)</f>
        <v>0</v>
      </c>
      <c r="AJ199" s="8">
        <f>SUMIF(WORKING!$Q:$Q,EXCESS!I199,WORKING!$J:$J)</f>
        <v>0</v>
      </c>
      <c r="AK199" s="8">
        <f>SUMIF(WORKING!$Q:$Q,EXCESS!J199,WORKING!$J:$J)</f>
        <v>0</v>
      </c>
      <c r="AL199" s="8">
        <f>SUMIF(WORKING!$Q:$Q,EXCESS!K199,WORKING!$J:$J)</f>
        <v>0</v>
      </c>
      <c r="AM199" s="8">
        <f>SUMIF(WORKING!$Q:$Q,EXCESS!L199,WORKING!$J:$J)</f>
        <v>0</v>
      </c>
      <c r="AN199" s="8">
        <f>SUMIF(WORKING!$Q:$Q,EXCESS!M199,WORKING!$J:$J)</f>
        <v>0</v>
      </c>
      <c r="AO199" s="8">
        <f>SUMIF(WORKING!$Q:$Q,EXCESS!N199,WORKING!$J:$J)</f>
        <v>0</v>
      </c>
      <c r="AP199" s="8">
        <f>SUMIF(WORKING!$Q:$Q,EXCESS!O199,WORKING!$J:$J)</f>
        <v>0</v>
      </c>
      <c r="AQ199" s="8">
        <f>SUMIF(WORKING!$Q:$Q,EXCESS!P199,WORKING!$J:$J)</f>
        <v>0</v>
      </c>
      <c r="AR199" s="8">
        <f t="shared" ref="AR199:AR262" si="102">SUM(AF199:AQ199)</f>
        <v>0</v>
      </c>
      <c r="AT199" s="9">
        <f t="shared" ref="AT199:AT262" si="103">ROUND(R199-AF199,-1)</f>
        <v>0</v>
      </c>
      <c r="AU199" s="9">
        <f t="shared" ref="AU199:AU262" si="104">ROUND(S199-AG199,-1)</f>
        <v>0</v>
      </c>
      <c r="AV199" s="9">
        <f t="shared" ref="AV199:AV262" si="105">ROUND(T199-AH199,-1)</f>
        <v>0</v>
      </c>
      <c r="AW199" s="9">
        <f t="shared" ref="AW199:AW262" si="106">ROUND(U199-AI199,-1)</f>
        <v>0</v>
      </c>
      <c r="AX199" s="9">
        <f t="shared" ref="AX199:AX262" si="107">ROUND(V199-AJ199,-1)</f>
        <v>0</v>
      </c>
      <c r="AY199" s="9">
        <f t="shared" ref="AY199:AY262" si="108">ROUND(W199-AK199,-1)</f>
        <v>0</v>
      </c>
      <c r="AZ199" s="9">
        <f t="shared" ref="AZ199:AZ262" si="109">ROUND(X199-AL199,-1)</f>
        <v>0</v>
      </c>
      <c r="BA199" s="9">
        <f t="shared" ref="BA199:BA262" si="110">ROUND(Y199-AM199,-1)</f>
        <v>0</v>
      </c>
      <c r="BB199" s="9">
        <f t="shared" ref="BB199:BB262" si="111">ROUND(Z199-AN199,-1)</f>
        <v>0</v>
      </c>
      <c r="BC199" s="9">
        <f t="shared" ref="BC199:BC262" si="112">ROUND(AA199-AO199,-1)</f>
        <v>0</v>
      </c>
      <c r="BD199" s="9">
        <f t="shared" ref="BD199:BD262" si="113">ROUND(AB199-AP199,-1)</f>
        <v>0</v>
      </c>
      <c r="BE199" s="9">
        <f t="shared" ref="BE199:BE262" si="114">ROUND(AC199-AQ199,-1)</f>
        <v>0</v>
      </c>
      <c r="BF199" s="9">
        <f t="shared" ref="BF199:BF262" si="115">SUM(AT199:BE199)</f>
        <v>0</v>
      </c>
    </row>
    <row r="200" spans="1:58">
      <c r="A200" s="7">
        <v>195</v>
      </c>
      <c r="B200" s="8" t="e">
        <f t="array" ref="B200">+INDEX(FILED!$B$4:$B$1003,SMALL(IF(EXCESS!$B$5=FILED!$Q$4:$Q$1003,ROW(FILED!$Q$4:$Q$1003)-ROW(FILED!$Q$4)+1),EXCESS!A200))</f>
        <v>#NUM!</v>
      </c>
      <c r="C200" s="8">
        <f t="shared" si="100"/>
        <v>0</v>
      </c>
      <c r="D200" s="97" t="str">
        <f>+IFERROR(VLOOKUP(B200,FILED!$B$4:$C$1003,2,FALSE),"")</f>
        <v/>
      </c>
      <c r="E200" s="97" t="str">
        <f t="shared" si="88"/>
        <v>0 42826</v>
      </c>
      <c r="F200" s="97" t="str">
        <f t="shared" si="89"/>
        <v>0 42856</v>
      </c>
      <c r="G200" s="97" t="str">
        <f t="shared" si="90"/>
        <v>0 42887</v>
      </c>
      <c r="H200" s="97" t="str">
        <f t="shared" si="91"/>
        <v>0 42917</v>
      </c>
      <c r="I200" s="97" t="str">
        <f t="shared" si="92"/>
        <v>0 42948</v>
      </c>
      <c r="J200" s="97" t="str">
        <f t="shared" si="93"/>
        <v>0 42979</v>
      </c>
      <c r="K200" s="97" t="str">
        <f t="shared" si="94"/>
        <v>0 43009</v>
      </c>
      <c r="L200" s="97" t="str">
        <f t="shared" si="95"/>
        <v>0 43040</v>
      </c>
      <c r="M200" s="97" t="str">
        <f t="shared" si="96"/>
        <v>0 43070</v>
      </c>
      <c r="N200" s="97" t="str">
        <f t="shared" si="97"/>
        <v>0 43101</v>
      </c>
      <c r="O200" s="97" t="str">
        <f t="shared" si="98"/>
        <v>0 43132</v>
      </c>
      <c r="P200" s="97" t="str">
        <f t="shared" si="99"/>
        <v>0 43160</v>
      </c>
      <c r="Q200" s="8">
        <f>IFERROR(VLOOKUP(C200,ONLINE!$B$5:$C$5103,2,FALSE),0)</f>
        <v>0</v>
      </c>
      <c r="R200" s="9">
        <f>SUMIF(ONLINE!$W:$W,EXCESS!E200,ONLINE!$Q:$Q)</f>
        <v>0</v>
      </c>
      <c r="S200" s="9">
        <f>SUMIF(ONLINE!$W:$W,EXCESS!F200,ONLINE!$Q:$Q)</f>
        <v>0</v>
      </c>
      <c r="T200" s="9">
        <f>SUMIF(ONLINE!$W:$W,EXCESS!G200,ONLINE!$Q:$Q)</f>
        <v>0</v>
      </c>
      <c r="U200" s="9">
        <f>SUMIF(ONLINE!$W:$W,EXCESS!H200,ONLINE!$Q:$Q)</f>
        <v>0</v>
      </c>
      <c r="V200" s="9">
        <f>SUMIF(ONLINE!$W:$W,EXCESS!I200,ONLINE!$Q:$Q)</f>
        <v>0</v>
      </c>
      <c r="W200" s="9">
        <f>SUMIF(ONLINE!$W:$W,EXCESS!J200,ONLINE!$Q:$Q)</f>
        <v>0</v>
      </c>
      <c r="X200" s="9">
        <f>SUMIF(ONLINE!$W:$W,EXCESS!K200,ONLINE!$Q:$Q)</f>
        <v>0</v>
      </c>
      <c r="Y200" s="9">
        <f>SUMIF(ONLINE!$W:$W,EXCESS!L200,ONLINE!$Q:$Q)</f>
        <v>0</v>
      </c>
      <c r="Z200" s="9">
        <f>SUMIF(ONLINE!$W:$W,EXCESS!M200,ONLINE!$Q:$Q)</f>
        <v>0</v>
      </c>
      <c r="AA200" s="9">
        <f>SUMIF(ONLINE!$W:$W,EXCESS!N200,ONLINE!$Q:$Q)</f>
        <v>0</v>
      </c>
      <c r="AB200" s="9">
        <f>SUMIF(ONLINE!$W:$W,EXCESS!O200,ONLINE!$Q:$Q)</f>
        <v>0</v>
      </c>
      <c r="AC200" s="9">
        <f>SUMIF(ONLINE!$W:$W,EXCESS!P200,ONLINE!$Q:$Q)</f>
        <v>0</v>
      </c>
      <c r="AD200" s="9">
        <f t="shared" si="101"/>
        <v>0</v>
      </c>
      <c r="AE200" s="8"/>
      <c r="AF200" s="8">
        <f>SUMIF(WORKING!$Q:$Q,EXCESS!E200,WORKING!$J:$J)</f>
        <v>0</v>
      </c>
      <c r="AG200" s="8">
        <f>SUMIF(WORKING!$Q:$Q,EXCESS!F200,WORKING!$J:$J)</f>
        <v>0</v>
      </c>
      <c r="AH200" s="8">
        <f>SUMIF(WORKING!$Q:$Q,EXCESS!G200,WORKING!$J:$J)</f>
        <v>0</v>
      </c>
      <c r="AI200" s="8">
        <f>SUMIF(WORKING!$Q:$Q,EXCESS!H200,WORKING!$J:$J)</f>
        <v>0</v>
      </c>
      <c r="AJ200" s="8">
        <f>SUMIF(WORKING!$Q:$Q,EXCESS!I200,WORKING!$J:$J)</f>
        <v>0</v>
      </c>
      <c r="AK200" s="8">
        <f>SUMIF(WORKING!$Q:$Q,EXCESS!J200,WORKING!$J:$J)</f>
        <v>0</v>
      </c>
      <c r="AL200" s="8">
        <f>SUMIF(WORKING!$Q:$Q,EXCESS!K200,WORKING!$J:$J)</f>
        <v>0</v>
      </c>
      <c r="AM200" s="8">
        <f>SUMIF(WORKING!$Q:$Q,EXCESS!L200,WORKING!$J:$J)</f>
        <v>0</v>
      </c>
      <c r="AN200" s="8">
        <f>SUMIF(WORKING!$Q:$Q,EXCESS!M200,WORKING!$J:$J)</f>
        <v>0</v>
      </c>
      <c r="AO200" s="8">
        <f>SUMIF(WORKING!$Q:$Q,EXCESS!N200,WORKING!$J:$J)</f>
        <v>0</v>
      </c>
      <c r="AP200" s="8">
        <f>SUMIF(WORKING!$Q:$Q,EXCESS!O200,WORKING!$J:$J)</f>
        <v>0</v>
      </c>
      <c r="AQ200" s="8">
        <f>SUMIF(WORKING!$Q:$Q,EXCESS!P200,WORKING!$J:$J)</f>
        <v>0</v>
      </c>
      <c r="AR200" s="8">
        <f t="shared" si="102"/>
        <v>0</v>
      </c>
      <c r="AT200" s="9">
        <f t="shared" si="103"/>
        <v>0</v>
      </c>
      <c r="AU200" s="9">
        <f t="shared" si="104"/>
        <v>0</v>
      </c>
      <c r="AV200" s="9">
        <f t="shared" si="105"/>
        <v>0</v>
      </c>
      <c r="AW200" s="9">
        <f t="shared" si="106"/>
        <v>0</v>
      </c>
      <c r="AX200" s="9">
        <f t="shared" si="107"/>
        <v>0</v>
      </c>
      <c r="AY200" s="9">
        <f t="shared" si="108"/>
        <v>0</v>
      </c>
      <c r="AZ200" s="9">
        <f t="shared" si="109"/>
        <v>0</v>
      </c>
      <c r="BA200" s="9">
        <f t="shared" si="110"/>
        <v>0</v>
      </c>
      <c r="BB200" s="9">
        <f t="shared" si="111"/>
        <v>0</v>
      </c>
      <c r="BC200" s="9">
        <f t="shared" si="112"/>
        <v>0</v>
      </c>
      <c r="BD200" s="9">
        <f t="shared" si="113"/>
        <v>0</v>
      </c>
      <c r="BE200" s="9">
        <f t="shared" si="114"/>
        <v>0</v>
      </c>
      <c r="BF200" s="9">
        <f t="shared" si="115"/>
        <v>0</v>
      </c>
    </row>
    <row r="201" spans="1:58">
      <c r="A201" s="7">
        <v>196</v>
      </c>
      <c r="B201" s="8" t="e">
        <f t="array" ref="B201">+INDEX(FILED!$B$4:$B$1003,SMALL(IF(EXCESS!$B$5=FILED!$Q$4:$Q$1003,ROW(FILED!$Q$4:$Q$1003)-ROW(FILED!$Q$4)+1),EXCESS!A201))</f>
        <v>#NUM!</v>
      </c>
      <c r="C201" s="8">
        <f t="shared" si="100"/>
        <v>0</v>
      </c>
      <c r="D201" s="97" t="str">
        <f>+IFERROR(VLOOKUP(B201,FILED!$B$4:$C$1003,2,FALSE),"")</f>
        <v/>
      </c>
      <c r="E201" s="97" t="str">
        <f t="shared" si="88"/>
        <v>0 42826</v>
      </c>
      <c r="F201" s="97" t="str">
        <f t="shared" si="89"/>
        <v>0 42856</v>
      </c>
      <c r="G201" s="97" t="str">
        <f t="shared" si="90"/>
        <v>0 42887</v>
      </c>
      <c r="H201" s="97" t="str">
        <f t="shared" si="91"/>
        <v>0 42917</v>
      </c>
      <c r="I201" s="97" t="str">
        <f t="shared" si="92"/>
        <v>0 42948</v>
      </c>
      <c r="J201" s="97" t="str">
        <f t="shared" si="93"/>
        <v>0 42979</v>
      </c>
      <c r="K201" s="97" t="str">
        <f t="shared" si="94"/>
        <v>0 43009</v>
      </c>
      <c r="L201" s="97" t="str">
        <f t="shared" si="95"/>
        <v>0 43040</v>
      </c>
      <c r="M201" s="97" t="str">
        <f t="shared" si="96"/>
        <v>0 43070</v>
      </c>
      <c r="N201" s="97" t="str">
        <f t="shared" si="97"/>
        <v>0 43101</v>
      </c>
      <c r="O201" s="97" t="str">
        <f t="shared" si="98"/>
        <v>0 43132</v>
      </c>
      <c r="P201" s="97" t="str">
        <f t="shared" si="99"/>
        <v>0 43160</v>
      </c>
      <c r="Q201" s="8">
        <f>IFERROR(VLOOKUP(C201,ONLINE!$B$5:$C$5103,2,FALSE),0)</f>
        <v>0</v>
      </c>
      <c r="R201" s="9">
        <f>SUMIF(ONLINE!$W:$W,EXCESS!E201,ONLINE!$Q:$Q)</f>
        <v>0</v>
      </c>
      <c r="S201" s="9">
        <f>SUMIF(ONLINE!$W:$W,EXCESS!F201,ONLINE!$Q:$Q)</f>
        <v>0</v>
      </c>
      <c r="T201" s="9">
        <f>SUMIF(ONLINE!$W:$W,EXCESS!G201,ONLINE!$Q:$Q)</f>
        <v>0</v>
      </c>
      <c r="U201" s="9">
        <f>SUMIF(ONLINE!$W:$W,EXCESS!H201,ONLINE!$Q:$Q)</f>
        <v>0</v>
      </c>
      <c r="V201" s="9">
        <f>SUMIF(ONLINE!$W:$W,EXCESS!I201,ONLINE!$Q:$Q)</f>
        <v>0</v>
      </c>
      <c r="W201" s="9">
        <f>SUMIF(ONLINE!$W:$W,EXCESS!J201,ONLINE!$Q:$Q)</f>
        <v>0</v>
      </c>
      <c r="X201" s="9">
        <f>SUMIF(ONLINE!$W:$W,EXCESS!K201,ONLINE!$Q:$Q)</f>
        <v>0</v>
      </c>
      <c r="Y201" s="9">
        <f>SUMIF(ONLINE!$W:$W,EXCESS!L201,ONLINE!$Q:$Q)</f>
        <v>0</v>
      </c>
      <c r="Z201" s="9">
        <f>SUMIF(ONLINE!$W:$W,EXCESS!M201,ONLINE!$Q:$Q)</f>
        <v>0</v>
      </c>
      <c r="AA201" s="9">
        <f>SUMIF(ONLINE!$W:$W,EXCESS!N201,ONLINE!$Q:$Q)</f>
        <v>0</v>
      </c>
      <c r="AB201" s="9">
        <f>SUMIF(ONLINE!$W:$W,EXCESS!O201,ONLINE!$Q:$Q)</f>
        <v>0</v>
      </c>
      <c r="AC201" s="9">
        <f>SUMIF(ONLINE!$W:$W,EXCESS!P201,ONLINE!$Q:$Q)</f>
        <v>0</v>
      </c>
      <c r="AD201" s="9">
        <f t="shared" si="101"/>
        <v>0</v>
      </c>
      <c r="AE201" s="8"/>
      <c r="AF201" s="8">
        <f>SUMIF(WORKING!$Q:$Q,EXCESS!E201,WORKING!$J:$J)</f>
        <v>0</v>
      </c>
      <c r="AG201" s="8">
        <f>SUMIF(WORKING!$Q:$Q,EXCESS!F201,WORKING!$J:$J)</f>
        <v>0</v>
      </c>
      <c r="AH201" s="8">
        <f>SUMIF(WORKING!$Q:$Q,EXCESS!G201,WORKING!$J:$J)</f>
        <v>0</v>
      </c>
      <c r="AI201" s="8">
        <f>SUMIF(WORKING!$Q:$Q,EXCESS!H201,WORKING!$J:$J)</f>
        <v>0</v>
      </c>
      <c r="AJ201" s="8">
        <f>SUMIF(WORKING!$Q:$Q,EXCESS!I201,WORKING!$J:$J)</f>
        <v>0</v>
      </c>
      <c r="AK201" s="8">
        <f>SUMIF(WORKING!$Q:$Q,EXCESS!J201,WORKING!$J:$J)</f>
        <v>0</v>
      </c>
      <c r="AL201" s="8">
        <f>SUMIF(WORKING!$Q:$Q,EXCESS!K201,WORKING!$J:$J)</f>
        <v>0</v>
      </c>
      <c r="AM201" s="8">
        <f>SUMIF(WORKING!$Q:$Q,EXCESS!L201,WORKING!$J:$J)</f>
        <v>0</v>
      </c>
      <c r="AN201" s="8">
        <f>SUMIF(WORKING!$Q:$Q,EXCESS!M201,WORKING!$J:$J)</f>
        <v>0</v>
      </c>
      <c r="AO201" s="8">
        <f>SUMIF(WORKING!$Q:$Q,EXCESS!N201,WORKING!$J:$J)</f>
        <v>0</v>
      </c>
      <c r="AP201" s="8">
        <f>SUMIF(WORKING!$Q:$Q,EXCESS!O201,WORKING!$J:$J)</f>
        <v>0</v>
      </c>
      <c r="AQ201" s="8">
        <f>SUMIF(WORKING!$Q:$Q,EXCESS!P201,WORKING!$J:$J)</f>
        <v>0</v>
      </c>
      <c r="AR201" s="8">
        <f t="shared" si="102"/>
        <v>0</v>
      </c>
      <c r="AT201" s="9">
        <f t="shared" si="103"/>
        <v>0</v>
      </c>
      <c r="AU201" s="9">
        <f t="shared" si="104"/>
        <v>0</v>
      </c>
      <c r="AV201" s="9">
        <f t="shared" si="105"/>
        <v>0</v>
      </c>
      <c r="AW201" s="9">
        <f t="shared" si="106"/>
        <v>0</v>
      </c>
      <c r="AX201" s="9">
        <f t="shared" si="107"/>
        <v>0</v>
      </c>
      <c r="AY201" s="9">
        <f t="shared" si="108"/>
        <v>0</v>
      </c>
      <c r="AZ201" s="9">
        <f t="shared" si="109"/>
        <v>0</v>
      </c>
      <c r="BA201" s="9">
        <f t="shared" si="110"/>
        <v>0</v>
      </c>
      <c r="BB201" s="9">
        <f t="shared" si="111"/>
        <v>0</v>
      </c>
      <c r="BC201" s="9">
        <f t="shared" si="112"/>
        <v>0</v>
      </c>
      <c r="BD201" s="9">
        <f t="shared" si="113"/>
        <v>0</v>
      </c>
      <c r="BE201" s="9">
        <f t="shared" si="114"/>
        <v>0</v>
      </c>
      <c r="BF201" s="9">
        <f t="shared" si="115"/>
        <v>0</v>
      </c>
    </row>
    <row r="202" spans="1:58">
      <c r="A202" s="7">
        <v>197</v>
      </c>
      <c r="B202" s="8" t="e">
        <f t="array" ref="B202">+INDEX(FILED!$B$4:$B$1003,SMALL(IF(EXCESS!$B$5=FILED!$Q$4:$Q$1003,ROW(FILED!$Q$4:$Q$1003)-ROW(FILED!$Q$4)+1),EXCESS!A202))</f>
        <v>#NUM!</v>
      </c>
      <c r="C202" s="8">
        <f t="shared" si="100"/>
        <v>0</v>
      </c>
      <c r="D202" s="97" t="str">
        <f>+IFERROR(VLOOKUP(B202,FILED!$B$4:$C$1003,2,FALSE),"")</f>
        <v/>
      </c>
      <c r="E202" s="97" t="str">
        <f t="shared" si="88"/>
        <v>0 42826</v>
      </c>
      <c r="F202" s="97" t="str">
        <f t="shared" si="89"/>
        <v>0 42856</v>
      </c>
      <c r="G202" s="97" t="str">
        <f t="shared" si="90"/>
        <v>0 42887</v>
      </c>
      <c r="H202" s="97" t="str">
        <f t="shared" si="91"/>
        <v>0 42917</v>
      </c>
      <c r="I202" s="97" t="str">
        <f t="shared" si="92"/>
        <v>0 42948</v>
      </c>
      <c r="J202" s="97" t="str">
        <f t="shared" si="93"/>
        <v>0 42979</v>
      </c>
      <c r="K202" s="97" t="str">
        <f t="shared" si="94"/>
        <v>0 43009</v>
      </c>
      <c r="L202" s="97" t="str">
        <f t="shared" si="95"/>
        <v>0 43040</v>
      </c>
      <c r="M202" s="97" t="str">
        <f t="shared" si="96"/>
        <v>0 43070</v>
      </c>
      <c r="N202" s="97" t="str">
        <f t="shared" si="97"/>
        <v>0 43101</v>
      </c>
      <c r="O202" s="97" t="str">
        <f t="shared" si="98"/>
        <v>0 43132</v>
      </c>
      <c r="P202" s="97" t="str">
        <f t="shared" si="99"/>
        <v>0 43160</v>
      </c>
      <c r="Q202" s="8">
        <f>IFERROR(VLOOKUP(C202,ONLINE!$B$5:$C$5103,2,FALSE),0)</f>
        <v>0</v>
      </c>
      <c r="R202" s="9">
        <f>SUMIF(ONLINE!$W:$W,EXCESS!E202,ONLINE!$Q:$Q)</f>
        <v>0</v>
      </c>
      <c r="S202" s="9">
        <f>SUMIF(ONLINE!$W:$W,EXCESS!F202,ONLINE!$Q:$Q)</f>
        <v>0</v>
      </c>
      <c r="T202" s="9">
        <f>SUMIF(ONLINE!$W:$W,EXCESS!G202,ONLINE!$Q:$Q)</f>
        <v>0</v>
      </c>
      <c r="U202" s="9">
        <f>SUMIF(ONLINE!$W:$W,EXCESS!H202,ONLINE!$Q:$Q)</f>
        <v>0</v>
      </c>
      <c r="V202" s="9">
        <f>SUMIF(ONLINE!$W:$W,EXCESS!I202,ONLINE!$Q:$Q)</f>
        <v>0</v>
      </c>
      <c r="W202" s="9">
        <f>SUMIF(ONLINE!$W:$W,EXCESS!J202,ONLINE!$Q:$Q)</f>
        <v>0</v>
      </c>
      <c r="X202" s="9">
        <f>SUMIF(ONLINE!$W:$W,EXCESS!K202,ONLINE!$Q:$Q)</f>
        <v>0</v>
      </c>
      <c r="Y202" s="9">
        <f>SUMIF(ONLINE!$W:$W,EXCESS!L202,ONLINE!$Q:$Q)</f>
        <v>0</v>
      </c>
      <c r="Z202" s="9">
        <f>SUMIF(ONLINE!$W:$W,EXCESS!M202,ONLINE!$Q:$Q)</f>
        <v>0</v>
      </c>
      <c r="AA202" s="9">
        <f>SUMIF(ONLINE!$W:$W,EXCESS!N202,ONLINE!$Q:$Q)</f>
        <v>0</v>
      </c>
      <c r="AB202" s="9">
        <f>SUMIF(ONLINE!$W:$W,EXCESS!O202,ONLINE!$Q:$Q)</f>
        <v>0</v>
      </c>
      <c r="AC202" s="9">
        <f>SUMIF(ONLINE!$W:$W,EXCESS!P202,ONLINE!$Q:$Q)</f>
        <v>0</v>
      </c>
      <c r="AD202" s="9">
        <f t="shared" si="101"/>
        <v>0</v>
      </c>
      <c r="AE202" s="8"/>
      <c r="AF202" s="8">
        <f>SUMIF(WORKING!$Q:$Q,EXCESS!E202,WORKING!$J:$J)</f>
        <v>0</v>
      </c>
      <c r="AG202" s="8">
        <f>SUMIF(WORKING!$Q:$Q,EXCESS!F202,WORKING!$J:$J)</f>
        <v>0</v>
      </c>
      <c r="AH202" s="8">
        <f>SUMIF(WORKING!$Q:$Q,EXCESS!G202,WORKING!$J:$J)</f>
        <v>0</v>
      </c>
      <c r="AI202" s="8">
        <f>SUMIF(WORKING!$Q:$Q,EXCESS!H202,WORKING!$J:$J)</f>
        <v>0</v>
      </c>
      <c r="AJ202" s="8">
        <f>SUMIF(WORKING!$Q:$Q,EXCESS!I202,WORKING!$J:$J)</f>
        <v>0</v>
      </c>
      <c r="AK202" s="8">
        <f>SUMIF(WORKING!$Q:$Q,EXCESS!J202,WORKING!$J:$J)</f>
        <v>0</v>
      </c>
      <c r="AL202" s="8">
        <f>SUMIF(WORKING!$Q:$Q,EXCESS!K202,WORKING!$J:$J)</f>
        <v>0</v>
      </c>
      <c r="AM202" s="8">
        <f>SUMIF(WORKING!$Q:$Q,EXCESS!L202,WORKING!$J:$J)</f>
        <v>0</v>
      </c>
      <c r="AN202" s="8">
        <f>SUMIF(WORKING!$Q:$Q,EXCESS!M202,WORKING!$J:$J)</f>
        <v>0</v>
      </c>
      <c r="AO202" s="8">
        <f>SUMIF(WORKING!$Q:$Q,EXCESS!N202,WORKING!$J:$J)</f>
        <v>0</v>
      </c>
      <c r="AP202" s="8">
        <f>SUMIF(WORKING!$Q:$Q,EXCESS!O202,WORKING!$J:$J)</f>
        <v>0</v>
      </c>
      <c r="AQ202" s="8">
        <f>SUMIF(WORKING!$Q:$Q,EXCESS!P202,WORKING!$J:$J)</f>
        <v>0</v>
      </c>
      <c r="AR202" s="8">
        <f t="shared" si="102"/>
        <v>0</v>
      </c>
      <c r="AT202" s="9">
        <f t="shared" si="103"/>
        <v>0</v>
      </c>
      <c r="AU202" s="9">
        <f t="shared" si="104"/>
        <v>0</v>
      </c>
      <c r="AV202" s="9">
        <f t="shared" si="105"/>
        <v>0</v>
      </c>
      <c r="AW202" s="9">
        <f t="shared" si="106"/>
        <v>0</v>
      </c>
      <c r="AX202" s="9">
        <f t="shared" si="107"/>
        <v>0</v>
      </c>
      <c r="AY202" s="9">
        <f t="shared" si="108"/>
        <v>0</v>
      </c>
      <c r="AZ202" s="9">
        <f t="shared" si="109"/>
        <v>0</v>
      </c>
      <c r="BA202" s="9">
        <f t="shared" si="110"/>
        <v>0</v>
      </c>
      <c r="BB202" s="9">
        <f t="shared" si="111"/>
        <v>0</v>
      </c>
      <c r="BC202" s="9">
        <f t="shared" si="112"/>
        <v>0</v>
      </c>
      <c r="BD202" s="9">
        <f t="shared" si="113"/>
        <v>0</v>
      </c>
      <c r="BE202" s="9">
        <f t="shared" si="114"/>
        <v>0</v>
      </c>
      <c r="BF202" s="9">
        <f t="shared" si="115"/>
        <v>0</v>
      </c>
    </row>
    <row r="203" spans="1:58">
      <c r="A203" s="7">
        <v>198</v>
      </c>
      <c r="B203" s="8" t="e">
        <f t="array" ref="B203">+INDEX(FILED!$B$4:$B$1003,SMALL(IF(EXCESS!$B$5=FILED!$Q$4:$Q$1003,ROW(FILED!$Q$4:$Q$1003)-ROW(FILED!$Q$4)+1),EXCESS!A203))</f>
        <v>#NUM!</v>
      </c>
      <c r="C203" s="8">
        <f t="shared" si="100"/>
        <v>0</v>
      </c>
      <c r="D203" s="97" t="str">
        <f>+IFERROR(VLOOKUP(B203,FILED!$B$4:$C$1003,2,FALSE),"")</f>
        <v/>
      </c>
      <c r="E203" s="97" t="str">
        <f t="shared" si="88"/>
        <v>0 42826</v>
      </c>
      <c r="F203" s="97" t="str">
        <f t="shared" si="89"/>
        <v>0 42856</v>
      </c>
      <c r="G203" s="97" t="str">
        <f t="shared" si="90"/>
        <v>0 42887</v>
      </c>
      <c r="H203" s="97" t="str">
        <f t="shared" si="91"/>
        <v>0 42917</v>
      </c>
      <c r="I203" s="97" t="str">
        <f t="shared" si="92"/>
        <v>0 42948</v>
      </c>
      <c r="J203" s="97" t="str">
        <f t="shared" si="93"/>
        <v>0 42979</v>
      </c>
      <c r="K203" s="97" t="str">
        <f t="shared" si="94"/>
        <v>0 43009</v>
      </c>
      <c r="L203" s="97" t="str">
        <f t="shared" si="95"/>
        <v>0 43040</v>
      </c>
      <c r="M203" s="97" t="str">
        <f t="shared" si="96"/>
        <v>0 43070</v>
      </c>
      <c r="N203" s="97" t="str">
        <f t="shared" si="97"/>
        <v>0 43101</v>
      </c>
      <c r="O203" s="97" t="str">
        <f t="shared" si="98"/>
        <v>0 43132</v>
      </c>
      <c r="P203" s="97" t="str">
        <f t="shared" si="99"/>
        <v>0 43160</v>
      </c>
      <c r="Q203" s="8">
        <f>IFERROR(VLOOKUP(C203,ONLINE!$B$5:$C$5103,2,FALSE),0)</f>
        <v>0</v>
      </c>
      <c r="R203" s="9">
        <f>SUMIF(ONLINE!$W:$W,EXCESS!E203,ONLINE!$Q:$Q)</f>
        <v>0</v>
      </c>
      <c r="S203" s="9">
        <f>SUMIF(ONLINE!$W:$W,EXCESS!F203,ONLINE!$Q:$Q)</f>
        <v>0</v>
      </c>
      <c r="T203" s="9">
        <f>SUMIF(ONLINE!$W:$W,EXCESS!G203,ONLINE!$Q:$Q)</f>
        <v>0</v>
      </c>
      <c r="U203" s="9">
        <f>SUMIF(ONLINE!$W:$W,EXCESS!H203,ONLINE!$Q:$Q)</f>
        <v>0</v>
      </c>
      <c r="V203" s="9">
        <f>SUMIF(ONLINE!$W:$W,EXCESS!I203,ONLINE!$Q:$Q)</f>
        <v>0</v>
      </c>
      <c r="W203" s="9">
        <f>SUMIF(ONLINE!$W:$W,EXCESS!J203,ONLINE!$Q:$Q)</f>
        <v>0</v>
      </c>
      <c r="X203" s="9">
        <f>SUMIF(ONLINE!$W:$W,EXCESS!K203,ONLINE!$Q:$Q)</f>
        <v>0</v>
      </c>
      <c r="Y203" s="9">
        <f>SUMIF(ONLINE!$W:$W,EXCESS!L203,ONLINE!$Q:$Q)</f>
        <v>0</v>
      </c>
      <c r="Z203" s="9">
        <f>SUMIF(ONLINE!$W:$W,EXCESS!M203,ONLINE!$Q:$Q)</f>
        <v>0</v>
      </c>
      <c r="AA203" s="9">
        <f>SUMIF(ONLINE!$W:$W,EXCESS!N203,ONLINE!$Q:$Q)</f>
        <v>0</v>
      </c>
      <c r="AB203" s="9">
        <f>SUMIF(ONLINE!$W:$W,EXCESS!O203,ONLINE!$Q:$Q)</f>
        <v>0</v>
      </c>
      <c r="AC203" s="9">
        <f>SUMIF(ONLINE!$W:$W,EXCESS!P203,ONLINE!$Q:$Q)</f>
        <v>0</v>
      </c>
      <c r="AD203" s="9">
        <f t="shared" si="101"/>
        <v>0</v>
      </c>
      <c r="AE203" s="8"/>
      <c r="AF203" s="8">
        <f>SUMIF(WORKING!$Q:$Q,EXCESS!E203,WORKING!$J:$J)</f>
        <v>0</v>
      </c>
      <c r="AG203" s="8">
        <f>SUMIF(WORKING!$Q:$Q,EXCESS!F203,WORKING!$J:$J)</f>
        <v>0</v>
      </c>
      <c r="AH203" s="8">
        <f>SUMIF(WORKING!$Q:$Q,EXCESS!G203,WORKING!$J:$J)</f>
        <v>0</v>
      </c>
      <c r="AI203" s="8">
        <f>SUMIF(WORKING!$Q:$Q,EXCESS!H203,WORKING!$J:$J)</f>
        <v>0</v>
      </c>
      <c r="AJ203" s="8">
        <f>SUMIF(WORKING!$Q:$Q,EXCESS!I203,WORKING!$J:$J)</f>
        <v>0</v>
      </c>
      <c r="AK203" s="8">
        <f>SUMIF(WORKING!$Q:$Q,EXCESS!J203,WORKING!$J:$J)</f>
        <v>0</v>
      </c>
      <c r="AL203" s="8">
        <f>SUMIF(WORKING!$Q:$Q,EXCESS!K203,WORKING!$J:$J)</f>
        <v>0</v>
      </c>
      <c r="AM203" s="8">
        <f>SUMIF(WORKING!$Q:$Q,EXCESS!L203,WORKING!$J:$J)</f>
        <v>0</v>
      </c>
      <c r="AN203" s="8">
        <f>SUMIF(WORKING!$Q:$Q,EXCESS!M203,WORKING!$J:$J)</f>
        <v>0</v>
      </c>
      <c r="AO203" s="8">
        <f>SUMIF(WORKING!$Q:$Q,EXCESS!N203,WORKING!$J:$J)</f>
        <v>0</v>
      </c>
      <c r="AP203" s="8">
        <f>SUMIF(WORKING!$Q:$Q,EXCESS!O203,WORKING!$J:$J)</f>
        <v>0</v>
      </c>
      <c r="AQ203" s="8">
        <f>SUMIF(WORKING!$Q:$Q,EXCESS!P203,WORKING!$J:$J)</f>
        <v>0</v>
      </c>
      <c r="AR203" s="8">
        <f t="shared" si="102"/>
        <v>0</v>
      </c>
      <c r="AT203" s="9">
        <f t="shared" si="103"/>
        <v>0</v>
      </c>
      <c r="AU203" s="9">
        <f t="shared" si="104"/>
        <v>0</v>
      </c>
      <c r="AV203" s="9">
        <f t="shared" si="105"/>
        <v>0</v>
      </c>
      <c r="AW203" s="9">
        <f t="shared" si="106"/>
        <v>0</v>
      </c>
      <c r="AX203" s="9">
        <f t="shared" si="107"/>
        <v>0</v>
      </c>
      <c r="AY203" s="9">
        <f t="shared" si="108"/>
        <v>0</v>
      </c>
      <c r="AZ203" s="9">
        <f t="shared" si="109"/>
        <v>0</v>
      </c>
      <c r="BA203" s="9">
        <f t="shared" si="110"/>
        <v>0</v>
      </c>
      <c r="BB203" s="9">
        <f t="shared" si="111"/>
        <v>0</v>
      </c>
      <c r="BC203" s="9">
        <f t="shared" si="112"/>
        <v>0</v>
      </c>
      <c r="BD203" s="9">
        <f t="shared" si="113"/>
        <v>0</v>
      </c>
      <c r="BE203" s="9">
        <f t="shared" si="114"/>
        <v>0</v>
      </c>
      <c r="BF203" s="9">
        <f t="shared" si="115"/>
        <v>0</v>
      </c>
    </row>
    <row r="204" spans="1:58">
      <c r="A204" s="7">
        <v>199</v>
      </c>
      <c r="B204" s="8" t="e">
        <f t="array" ref="B204">+INDEX(FILED!$B$4:$B$1003,SMALL(IF(EXCESS!$B$5=FILED!$Q$4:$Q$1003,ROW(FILED!$Q$4:$Q$1003)-ROW(FILED!$Q$4)+1),EXCESS!A204))</f>
        <v>#NUM!</v>
      </c>
      <c r="C204" s="8">
        <f t="shared" si="100"/>
        <v>0</v>
      </c>
      <c r="D204" s="97" t="str">
        <f>+IFERROR(VLOOKUP(B204,FILED!$B$4:$C$1003,2,FALSE),"")</f>
        <v/>
      </c>
      <c r="E204" s="97" t="str">
        <f t="shared" si="88"/>
        <v>0 42826</v>
      </c>
      <c r="F204" s="97" t="str">
        <f t="shared" si="89"/>
        <v>0 42856</v>
      </c>
      <c r="G204" s="97" t="str">
        <f t="shared" si="90"/>
        <v>0 42887</v>
      </c>
      <c r="H204" s="97" t="str">
        <f t="shared" si="91"/>
        <v>0 42917</v>
      </c>
      <c r="I204" s="97" t="str">
        <f t="shared" si="92"/>
        <v>0 42948</v>
      </c>
      <c r="J204" s="97" t="str">
        <f t="shared" si="93"/>
        <v>0 42979</v>
      </c>
      <c r="K204" s="97" t="str">
        <f t="shared" si="94"/>
        <v>0 43009</v>
      </c>
      <c r="L204" s="97" t="str">
        <f t="shared" si="95"/>
        <v>0 43040</v>
      </c>
      <c r="M204" s="97" t="str">
        <f t="shared" si="96"/>
        <v>0 43070</v>
      </c>
      <c r="N204" s="97" t="str">
        <f t="shared" si="97"/>
        <v>0 43101</v>
      </c>
      <c r="O204" s="97" t="str">
        <f t="shared" si="98"/>
        <v>0 43132</v>
      </c>
      <c r="P204" s="97" t="str">
        <f t="shared" si="99"/>
        <v>0 43160</v>
      </c>
      <c r="Q204" s="8">
        <f>IFERROR(VLOOKUP(C204,ONLINE!$B$5:$C$5103,2,FALSE),0)</f>
        <v>0</v>
      </c>
      <c r="R204" s="9">
        <f>SUMIF(ONLINE!$W:$W,EXCESS!E204,ONLINE!$Q:$Q)</f>
        <v>0</v>
      </c>
      <c r="S204" s="9">
        <f>SUMIF(ONLINE!$W:$W,EXCESS!F204,ONLINE!$Q:$Q)</f>
        <v>0</v>
      </c>
      <c r="T204" s="9">
        <f>SUMIF(ONLINE!$W:$W,EXCESS!G204,ONLINE!$Q:$Q)</f>
        <v>0</v>
      </c>
      <c r="U204" s="9">
        <f>SUMIF(ONLINE!$W:$W,EXCESS!H204,ONLINE!$Q:$Q)</f>
        <v>0</v>
      </c>
      <c r="V204" s="9">
        <f>SUMIF(ONLINE!$W:$W,EXCESS!I204,ONLINE!$Q:$Q)</f>
        <v>0</v>
      </c>
      <c r="W204" s="9">
        <f>SUMIF(ONLINE!$W:$W,EXCESS!J204,ONLINE!$Q:$Q)</f>
        <v>0</v>
      </c>
      <c r="X204" s="9">
        <f>SUMIF(ONLINE!$W:$W,EXCESS!K204,ONLINE!$Q:$Q)</f>
        <v>0</v>
      </c>
      <c r="Y204" s="9">
        <f>SUMIF(ONLINE!$W:$W,EXCESS!L204,ONLINE!$Q:$Q)</f>
        <v>0</v>
      </c>
      <c r="Z204" s="9">
        <f>SUMIF(ONLINE!$W:$W,EXCESS!M204,ONLINE!$Q:$Q)</f>
        <v>0</v>
      </c>
      <c r="AA204" s="9">
        <f>SUMIF(ONLINE!$W:$W,EXCESS!N204,ONLINE!$Q:$Q)</f>
        <v>0</v>
      </c>
      <c r="AB204" s="9">
        <f>SUMIF(ONLINE!$W:$W,EXCESS!O204,ONLINE!$Q:$Q)</f>
        <v>0</v>
      </c>
      <c r="AC204" s="9">
        <f>SUMIF(ONLINE!$W:$W,EXCESS!P204,ONLINE!$Q:$Q)</f>
        <v>0</v>
      </c>
      <c r="AD204" s="9">
        <f t="shared" si="101"/>
        <v>0</v>
      </c>
      <c r="AE204" s="8"/>
      <c r="AF204" s="8">
        <f>SUMIF(WORKING!$Q:$Q,EXCESS!E204,WORKING!$J:$J)</f>
        <v>0</v>
      </c>
      <c r="AG204" s="8">
        <f>SUMIF(WORKING!$Q:$Q,EXCESS!F204,WORKING!$J:$J)</f>
        <v>0</v>
      </c>
      <c r="AH204" s="8">
        <f>SUMIF(WORKING!$Q:$Q,EXCESS!G204,WORKING!$J:$J)</f>
        <v>0</v>
      </c>
      <c r="AI204" s="8">
        <f>SUMIF(WORKING!$Q:$Q,EXCESS!H204,WORKING!$J:$J)</f>
        <v>0</v>
      </c>
      <c r="AJ204" s="8">
        <f>SUMIF(WORKING!$Q:$Q,EXCESS!I204,WORKING!$J:$J)</f>
        <v>0</v>
      </c>
      <c r="AK204" s="8">
        <f>SUMIF(WORKING!$Q:$Q,EXCESS!J204,WORKING!$J:$J)</f>
        <v>0</v>
      </c>
      <c r="AL204" s="8">
        <f>SUMIF(WORKING!$Q:$Q,EXCESS!K204,WORKING!$J:$J)</f>
        <v>0</v>
      </c>
      <c r="AM204" s="8">
        <f>SUMIF(WORKING!$Q:$Q,EXCESS!L204,WORKING!$J:$J)</f>
        <v>0</v>
      </c>
      <c r="AN204" s="8">
        <f>SUMIF(WORKING!$Q:$Q,EXCESS!M204,WORKING!$J:$J)</f>
        <v>0</v>
      </c>
      <c r="AO204" s="8">
        <f>SUMIF(WORKING!$Q:$Q,EXCESS!N204,WORKING!$J:$J)</f>
        <v>0</v>
      </c>
      <c r="AP204" s="8">
        <f>SUMIF(WORKING!$Q:$Q,EXCESS!O204,WORKING!$J:$J)</f>
        <v>0</v>
      </c>
      <c r="AQ204" s="8">
        <f>SUMIF(WORKING!$Q:$Q,EXCESS!P204,WORKING!$J:$J)</f>
        <v>0</v>
      </c>
      <c r="AR204" s="8">
        <f t="shared" si="102"/>
        <v>0</v>
      </c>
      <c r="AT204" s="9">
        <f t="shared" si="103"/>
        <v>0</v>
      </c>
      <c r="AU204" s="9">
        <f t="shared" si="104"/>
        <v>0</v>
      </c>
      <c r="AV204" s="9">
        <f t="shared" si="105"/>
        <v>0</v>
      </c>
      <c r="AW204" s="9">
        <f t="shared" si="106"/>
        <v>0</v>
      </c>
      <c r="AX204" s="9">
        <f t="shared" si="107"/>
        <v>0</v>
      </c>
      <c r="AY204" s="9">
        <f t="shared" si="108"/>
        <v>0</v>
      </c>
      <c r="AZ204" s="9">
        <f t="shared" si="109"/>
        <v>0</v>
      </c>
      <c r="BA204" s="9">
        <f t="shared" si="110"/>
        <v>0</v>
      </c>
      <c r="BB204" s="9">
        <f t="shared" si="111"/>
        <v>0</v>
      </c>
      <c r="BC204" s="9">
        <f t="shared" si="112"/>
        <v>0</v>
      </c>
      <c r="BD204" s="9">
        <f t="shared" si="113"/>
        <v>0</v>
      </c>
      <c r="BE204" s="9">
        <f t="shared" si="114"/>
        <v>0</v>
      </c>
      <c r="BF204" s="9">
        <f t="shared" si="115"/>
        <v>0</v>
      </c>
    </row>
    <row r="205" spans="1:58">
      <c r="A205" s="7">
        <v>200</v>
      </c>
      <c r="B205" s="8" t="e">
        <f t="array" ref="B205">+INDEX(FILED!$B$4:$B$1003,SMALL(IF(EXCESS!$B$5=FILED!$Q$4:$Q$1003,ROW(FILED!$Q$4:$Q$1003)-ROW(FILED!$Q$4)+1),EXCESS!A205))</f>
        <v>#NUM!</v>
      </c>
      <c r="C205" s="8">
        <f t="shared" si="100"/>
        <v>0</v>
      </c>
      <c r="D205" s="97" t="str">
        <f>+IFERROR(VLOOKUP(B205,FILED!$B$4:$C$1003,2,FALSE),"")</f>
        <v/>
      </c>
      <c r="E205" s="97" t="str">
        <f t="shared" si="88"/>
        <v>0 42826</v>
      </c>
      <c r="F205" s="97" t="str">
        <f t="shared" si="89"/>
        <v>0 42856</v>
      </c>
      <c r="G205" s="97" t="str">
        <f t="shared" si="90"/>
        <v>0 42887</v>
      </c>
      <c r="H205" s="97" t="str">
        <f t="shared" si="91"/>
        <v>0 42917</v>
      </c>
      <c r="I205" s="97" t="str">
        <f t="shared" si="92"/>
        <v>0 42948</v>
      </c>
      <c r="J205" s="97" t="str">
        <f t="shared" si="93"/>
        <v>0 42979</v>
      </c>
      <c r="K205" s="97" t="str">
        <f t="shared" si="94"/>
        <v>0 43009</v>
      </c>
      <c r="L205" s="97" t="str">
        <f t="shared" si="95"/>
        <v>0 43040</v>
      </c>
      <c r="M205" s="97" t="str">
        <f t="shared" si="96"/>
        <v>0 43070</v>
      </c>
      <c r="N205" s="97" t="str">
        <f t="shared" si="97"/>
        <v>0 43101</v>
      </c>
      <c r="O205" s="97" t="str">
        <f t="shared" si="98"/>
        <v>0 43132</v>
      </c>
      <c r="P205" s="97" t="str">
        <f t="shared" si="99"/>
        <v>0 43160</v>
      </c>
      <c r="Q205" s="8">
        <f>IFERROR(VLOOKUP(C205,ONLINE!$B$5:$C$5103,2,FALSE),0)</f>
        <v>0</v>
      </c>
      <c r="R205" s="9">
        <f>SUMIF(ONLINE!$W:$W,EXCESS!E205,ONLINE!$Q:$Q)</f>
        <v>0</v>
      </c>
      <c r="S205" s="9">
        <f>SUMIF(ONLINE!$W:$W,EXCESS!F205,ONLINE!$Q:$Q)</f>
        <v>0</v>
      </c>
      <c r="T205" s="9">
        <f>SUMIF(ONLINE!$W:$W,EXCESS!G205,ONLINE!$Q:$Q)</f>
        <v>0</v>
      </c>
      <c r="U205" s="9">
        <f>SUMIF(ONLINE!$W:$W,EXCESS!H205,ONLINE!$Q:$Q)</f>
        <v>0</v>
      </c>
      <c r="V205" s="9">
        <f>SUMIF(ONLINE!$W:$W,EXCESS!I205,ONLINE!$Q:$Q)</f>
        <v>0</v>
      </c>
      <c r="W205" s="9">
        <f>SUMIF(ONLINE!$W:$W,EXCESS!J205,ONLINE!$Q:$Q)</f>
        <v>0</v>
      </c>
      <c r="X205" s="9">
        <f>SUMIF(ONLINE!$W:$W,EXCESS!K205,ONLINE!$Q:$Q)</f>
        <v>0</v>
      </c>
      <c r="Y205" s="9">
        <f>SUMIF(ONLINE!$W:$W,EXCESS!L205,ONLINE!$Q:$Q)</f>
        <v>0</v>
      </c>
      <c r="Z205" s="9">
        <f>SUMIF(ONLINE!$W:$W,EXCESS!M205,ONLINE!$Q:$Q)</f>
        <v>0</v>
      </c>
      <c r="AA205" s="9">
        <f>SUMIF(ONLINE!$W:$W,EXCESS!N205,ONLINE!$Q:$Q)</f>
        <v>0</v>
      </c>
      <c r="AB205" s="9">
        <f>SUMIF(ONLINE!$W:$W,EXCESS!O205,ONLINE!$Q:$Q)</f>
        <v>0</v>
      </c>
      <c r="AC205" s="9">
        <f>SUMIF(ONLINE!$W:$W,EXCESS!P205,ONLINE!$Q:$Q)</f>
        <v>0</v>
      </c>
      <c r="AD205" s="9">
        <f t="shared" si="101"/>
        <v>0</v>
      </c>
      <c r="AE205" s="8"/>
      <c r="AF205" s="8">
        <f>SUMIF(WORKING!$Q:$Q,EXCESS!E205,WORKING!$J:$J)</f>
        <v>0</v>
      </c>
      <c r="AG205" s="8">
        <f>SUMIF(WORKING!$Q:$Q,EXCESS!F205,WORKING!$J:$J)</f>
        <v>0</v>
      </c>
      <c r="AH205" s="8">
        <f>SUMIF(WORKING!$Q:$Q,EXCESS!G205,WORKING!$J:$J)</f>
        <v>0</v>
      </c>
      <c r="AI205" s="8">
        <f>SUMIF(WORKING!$Q:$Q,EXCESS!H205,WORKING!$J:$J)</f>
        <v>0</v>
      </c>
      <c r="AJ205" s="8">
        <f>SUMIF(WORKING!$Q:$Q,EXCESS!I205,WORKING!$J:$J)</f>
        <v>0</v>
      </c>
      <c r="AK205" s="8">
        <f>SUMIF(WORKING!$Q:$Q,EXCESS!J205,WORKING!$J:$J)</f>
        <v>0</v>
      </c>
      <c r="AL205" s="8">
        <f>SUMIF(WORKING!$Q:$Q,EXCESS!K205,WORKING!$J:$J)</f>
        <v>0</v>
      </c>
      <c r="AM205" s="8">
        <f>SUMIF(WORKING!$Q:$Q,EXCESS!L205,WORKING!$J:$J)</f>
        <v>0</v>
      </c>
      <c r="AN205" s="8">
        <f>SUMIF(WORKING!$Q:$Q,EXCESS!M205,WORKING!$J:$J)</f>
        <v>0</v>
      </c>
      <c r="AO205" s="8">
        <f>SUMIF(WORKING!$Q:$Q,EXCESS!N205,WORKING!$J:$J)</f>
        <v>0</v>
      </c>
      <c r="AP205" s="8">
        <f>SUMIF(WORKING!$Q:$Q,EXCESS!O205,WORKING!$J:$J)</f>
        <v>0</v>
      </c>
      <c r="AQ205" s="8">
        <f>SUMIF(WORKING!$Q:$Q,EXCESS!P205,WORKING!$J:$J)</f>
        <v>0</v>
      </c>
      <c r="AR205" s="8">
        <f t="shared" si="102"/>
        <v>0</v>
      </c>
      <c r="AT205" s="9">
        <f t="shared" si="103"/>
        <v>0</v>
      </c>
      <c r="AU205" s="9">
        <f t="shared" si="104"/>
        <v>0</v>
      </c>
      <c r="AV205" s="9">
        <f t="shared" si="105"/>
        <v>0</v>
      </c>
      <c r="AW205" s="9">
        <f t="shared" si="106"/>
        <v>0</v>
      </c>
      <c r="AX205" s="9">
        <f t="shared" si="107"/>
        <v>0</v>
      </c>
      <c r="AY205" s="9">
        <f t="shared" si="108"/>
        <v>0</v>
      </c>
      <c r="AZ205" s="9">
        <f t="shared" si="109"/>
        <v>0</v>
      </c>
      <c r="BA205" s="9">
        <f t="shared" si="110"/>
        <v>0</v>
      </c>
      <c r="BB205" s="9">
        <f t="shared" si="111"/>
        <v>0</v>
      </c>
      <c r="BC205" s="9">
        <f t="shared" si="112"/>
        <v>0</v>
      </c>
      <c r="BD205" s="9">
        <f t="shared" si="113"/>
        <v>0</v>
      </c>
      <c r="BE205" s="9">
        <f t="shared" si="114"/>
        <v>0</v>
      </c>
      <c r="BF205" s="9">
        <f t="shared" si="115"/>
        <v>0</v>
      </c>
    </row>
    <row r="206" spans="1:58">
      <c r="A206" s="7">
        <v>201</v>
      </c>
      <c r="B206" s="8" t="e">
        <f t="array" ref="B206">+INDEX(FILED!$B$4:$B$1003,SMALL(IF(EXCESS!$B$5=FILED!$Q$4:$Q$1003,ROW(FILED!$Q$4:$Q$1003)-ROW(FILED!$Q$4)+1),EXCESS!A206))</f>
        <v>#NUM!</v>
      </c>
      <c r="C206" s="8">
        <f t="shared" si="100"/>
        <v>0</v>
      </c>
      <c r="D206" s="97" t="str">
        <f>+IFERROR(VLOOKUP(B206,FILED!$B$4:$C$1003,2,FALSE),"")</f>
        <v/>
      </c>
      <c r="E206" s="97" t="str">
        <f t="shared" si="88"/>
        <v>0 42826</v>
      </c>
      <c r="F206" s="97" t="str">
        <f t="shared" si="89"/>
        <v>0 42856</v>
      </c>
      <c r="G206" s="97" t="str">
        <f t="shared" si="90"/>
        <v>0 42887</v>
      </c>
      <c r="H206" s="97" t="str">
        <f t="shared" si="91"/>
        <v>0 42917</v>
      </c>
      <c r="I206" s="97" t="str">
        <f t="shared" si="92"/>
        <v>0 42948</v>
      </c>
      <c r="J206" s="97" t="str">
        <f t="shared" si="93"/>
        <v>0 42979</v>
      </c>
      <c r="K206" s="97" t="str">
        <f t="shared" si="94"/>
        <v>0 43009</v>
      </c>
      <c r="L206" s="97" t="str">
        <f t="shared" si="95"/>
        <v>0 43040</v>
      </c>
      <c r="M206" s="97" t="str">
        <f t="shared" si="96"/>
        <v>0 43070</v>
      </c>
      <c r="N206" s="97" t="str">
        <f t="shared" si="97"/>
        <v>0 43101</v>
      </c>
      <c r="O206" s="97" t="str">
        <f t="shared" si="98"/>
        <v>0 43132</v>
      </c>
      <c r="P206" s="97" t="str">
        <f t="shared" si="99"/>
        <v>0 43160</v>
      </c>
      <c r="Q206" s="8">
        <f>IFERROR(VLOOKUP(C206,ONLINE!$B$5:$C$5103,2,FALSE),0)</f>
        <v>0</v>
      </c>
      <c r="R206" s="9">
        <f>SUMIF(ONLINE!$W:$W,EXCESS!E206,ONLINE!$Q:$Q)</f>
        <v>0</v>
      </c>
      <c r="S206" s="9">
        <f>SUMIF(ONLINE!$W:$W,EXCESS!F206,ONLINE!$Q:$Q)</f>
        <v>0</v>
      </c>
      <c r="T206" s="9">
        <f>SUMIF(ONLINE!$W:$W,EXCESS!G206,ONLINE!$Q:$Q)</f>
        <v>0</v>
      </c>
      <c r="U206" s="9">
        <f>SUMIF(ONLINE!$W:$W,EXCESS!H206,ONLINE!$Q:$Q)</f>
        <v>0</v>
      </c>
      <c r="V206" s="9">
        <f>SUMIF(ONLINE!$W:$W,EXCESS!I206,ONLINE!$Q:$Q)</f>
        <v>0</v>
      </c>
      <c r="W206" s="9">
        <f>SUMIF(ONLINE!$W:$W,EXCESS!J206,ONLINE!$Q:$Q)</f>
        <v>0</v>
      </c>
      <c r="X206" s="9">
        <f>SUMIF(ONLINE!$W:$W,EXCESS!K206,ONLINE!$Q:$Q)</f>
        <v>0</v>
      </c>
      <c r="Y206" s="9">
        <f>SUMIF(ONLINE!$W:$W,EXCESS!L206,ONLINE!$Q:$Q)</f>
        <v>0</v>
      </c>
      <c r="Z206" s="9">
        <f>SUMIF(ONLINE!$W:$W,EXCESS!M206,ONLINE!$Q:$Q)</f>
        <v>0</v>
      </c>
      <c r="AA206" s="9">
        <f>SUMIF(ONLINE!$W:$W,EXCESS!N206,ONLINE!$Q:$Q)</f>
        <v>0</v>
      </c>
      <c r="AB206" s="9">
        <f>SUMIF(ONLINE!$W:$W,EXCESS!O206,ONLINE!$Q:$Q)</f>
        <v>0</v>
      </c>
      <c r="AC206" s="9">
        <f>SUMIF(ONLINE!$W:$W,EXCESS!P206,ONLINE!$Q:$Q)</f>
        <v>0</v>
      </c>
      <c r="AD206" s="9">
        <f t="shared" si="101"/>
        <v>0</v>
      </c>
      <c r="AE206" s="8"/>
      <c r="AF206" s="8">
        <f>SUMIF(WORKING!$Q:$Q,EXCESS!E206,WORKING!$J:$J)</f>
        <v>0</v>
      </c>
      <c r="AG206" s="8">
        <f>SUMIF(WORKING!$Q:$Q,EXCESS!F206,WORKING!$J:$J)</f>
        <v>0</v>
      </c>
      <c r="AH206" s="8">
        <f>SUMIF(WORKING!$Q:$Q,EXCESS!G206,WORKING!$J:$J)</f>
        <v>0</v>
      </c>
      <c r="AI206" s="8">
        <f>SUMIF(WORKING!$Q:$Q,EXCESS!H206,WORKING!$J:$J)</f>
        <v>0</v>
      </c>
      <c r="AJ206" s="8">
        <f>SUMIF(WORKING!$Q:$Q,EXCESS!I206,WORKING!$J:$J)</f>
        <v>0</v>
      </c>
      <c r="AK206" s="8">
        <f>SUMIF(WORKING!$Q:$Q,EXCESS!J206,WORKING!$J:$J)</f>
        <v>0</v>
      </c>
      <c r="AL206" s="8">
        <f>SUMIF(WORKING!$Q:$Q,EXCESS!K206,WORKING!$J:$J)</f>
        <v>0</v>
      </c>
      <c r="AM206" s="8">
        <f>SUMIF(WORKING!$Q:$Q,EXCESS!L206,WORKING!$J:$J)</f>
        <v>0</v>
      </c>
      <c r="AN206" s="8">
        <f>SUMIF(WORKING!$Q:$Q,EXCESS!M206,WORKING!$J:$J)</f>
        <v>0</v>
      </c>
      <c r="AO206" s="8">
        <f>SUMIF(WORKING!$Q:$Q,EXCESS!N206,WORKING!$J:$J)</f>
        <v>0</v>
      </c>
      <c r="AP206" s="8">
        <f>SUMIF(WORKING!$Q:$Q,EXCESS!O206,WORKING!$J:$J)</f>
        <v>0</v>
      </c>
      <c r="AQ206" s="8">
        <f>SUMIF(WORKING!$Q:$Q,EXCESS!P206,WORKING!$J:$J)</f>
        <v>0</v>
      </c>
      <c r="AR206" s="8">
        <f t="shared" si="102"/>
        <v>0</v>
      </c>
      <c r="AT206" s="9">
        <f t="shared" si="103"/>
        <v>0</v>
      </c>
      <c r="AU206" s="9">
        <f t="shared" si="104"/>
        <v>0</v>
      </c>
      <c r="AV206" s="9">
        <f t="shared" si="105"/>
        <v>0</v>
      </c>
      <c r="AW206" s="9">
        <f t="shared" si="106"/>
        <v>0</v>
      </c>
      <c r="AX206" s="9">
        <f t="shared" si="107"/>
        <v>0</v>
      </c>
      <c r="AY206" s="9">
        <f t="shared" si="108"/>
        <v>0</v>
      </c>
      <c r="AZ206" s="9">
        <f t="shared" si="109"/>
        <v>0</v>
      </c>
      <c r="BA206" s="9">
        <f t="shared" si="110"/>
        <v>0</v>
      </c>
      <c r="BB206" s="9">
        <f t="shared" si="111"/>
        <v>0</v>
      </c>
      <c r="BC206" s="9">
        <f t="shared" si="112"/>
        <v>0</v>
      </c>
      <c r="BD206" s="9">
        <f t="shared" si="113"/>
        <v>0</v>
      </c>
      <c r="BE206" s="9">
        <f t="shared" si="114"/>
        <v>0</v>
      </c>
      <c r="BF206" s="9">
        <f t="shared" si="115"/>
        <v>0</v>
      </c>
    </row>
    <row r="207" spans="1:58">
      <c r="A207" s="7">
        <v>202</v>
      </c>
      <c r="B207" s="8" t="e">
        <f t="array" ref="B207">+INDEX(FILED!$B$4:$B$1003,SMALL(IF(EXCESS!$B$5=FILED!$Q$4:$Q$1003,ROW(FILED!$Q$4:$Q$1003)-ROW(FILED!$Q$4)+1),EXCESS!A207))</f>
        <v>#NUM!</v>
      </c>
      <c r="C207" s="8">
        <f t="shared" si="100"/>
        <v>0</v>
      </c>
      <c r="D207" s="97" t="str">
        <f>+IFERROR(VLOOKUP(B207,FILED!$B$4:$C$1003,2,FALSE),"")</f>
        <v/>
      </c>
      <c r="E207" s="97" t="str">
        <f t="shared" si="88"/>
        <v>0 42826</v>
      </c>
      <c r="F207" s="97" t="str">
        <f t="shared" si="89"/>
        <v>0 42856</v>
      </c>
      <c r="G207" s="97" t="str">
        <f t="shared" si="90"/>
        <v>0 42887</v>
      </c>
      <c r="H207" s="97" t="str">
        <f t="shared" si="91"/>
        <v>0 42917</v>
      </c>
      <c r="I207" s="97" t="str">
        <f t="shared" si="92"/>
        <v>0 42948</v>
      </c>
      <c r="J207" s="97" t="str">
        <f t="shared" si="93"/>
        <v>0 42979</v>
      </c>
      <c r="K207" s="97" t="str">
        <f t="shared" si="94"/>
        <v>0 43009</v>
      </c>
      <c r="L207" s="97" t="str">
        <f t="shared" si="95"/>
        <v>0 43040</v>
      </c>
      <c r="M207" s="97" t="str">
        <f t="shared" si="96"/>
        <v>0 43070</v>
      </c>
      <c r="N207" s="97" t="str">
        <f t="shared" si="97"/>
        <v>0 43101</v>
      </c>
      <c r="O207" s="97" t="str">
        <f t="shared" si="98"/>
        <v>0 43132</v>
      </c>
      <c r="P207" s="97" t="str">
        <f t="shared" si="99"/>
        <v>0 43160</v>
      </c>
      <c r="Q207" s="8">
        <f>IFERROR(VLOOKUP(C207,ONLINE!$B$5:$C$5103,2,FALSE),0)</f>
        <v>0</v>
      </c>
      <c r="R207" s="9">
        <f>SUMIF(ONLINE!$W:$W,EXCESS!E207,ONLINE!$Q:$Q)</f>
        <v>0</v>
      </c>
      <c r="S207" s="9">
        <f>SUMIF(ONLINE!$W:$W,EXCESS!F207,ONLINE!$Q:$Q)</f>
        <v>0</v>
      </c>
      <c r="T207" s="9">
        <f>SUMIF(ONLINE!$W:$W,EXCESS!G207,ONLINE!$Q:$Q)</f>
        <v>0</v>
      </c>
      <c r="U207" s="9">
        <f>SUMIF(ONLINE!$W:$W,EXCESS!H207,ONLINE!$Q:$Q)</f>
        <v>0</v>
      </c>
      <c r="V207" s="9">
        <f>SUMIF(ONLINE!$W:$W,EXCESS!I207,ONLINE!$Q:$Q)</f>
        <v>0</v>
      </c>
      <c r="W207" s="9">
        <f>SUMIF(ONLINE!$W:$W,EXCESS!J207,ONLINE!$Q:$Q)</f>
        <v>0</v>
      </c>
      <c r="X207" s="9">
        <f>SUMIF(ONLINE!$W:$W,EXCESS!K207,ONLINE!$Q:$Q)</f>
        <v>0</v>
      </c>
      <c r="Y207" s="9">
        <f>SUMIF(ONLINE!$W:$W,EXCESS!L207,ONLINE!$Q:$Q)</f>
        <v>0</v>
      </c>
      <c r="Z207" s="9">
        <f>SUMIF(ONLINE!$W:$W,EXCESS!M207,ONLINE!$Q:$Q)</f>
        <v>0</v>
      </c>
      <c r="AA207" s="9">
        <f>SUMIF(ONLINE!$W:$W,EXCESS!N207,ONLINE!$Q:$Q)</f>
        <v>0</v>
      </c>
      <c r="AB207" s="9">
        <f>SUMIF(ONLINE!$W:$W,EXCESS!O207,ONLINE!$Q:$Q)</f>
        <v>0</v>
      </c>
      <c r="AC207" s="9">
        <f>SUMIF(ONLINE!$W:$W,EXCESS!P207,ONLINE!$Q:$Q)</f>
        <v>0</v>
      </c>
      <c r="AD207" s="9">
        <f t="shared" si="101"/>
        <v>0</v>
      </c>
      <c r="AE207" s="8"/>
      <c r="AF207" s="8">
        <f>SUMIF(WORKING!$Q:$Q,EXCESS!E207,WORKING!$J:$J)</f>
        <v>0</v>
      </c>
      <c r="AG207" s="8">
        <f>SUMIF(WORKING!$Q:$Q,EXCESS!F207,WORKING!$J:$J)</f>
        <v>0</v>
      </c>
      <c r="AH207" s="8">
        <f>SUMIF(WORKING!$Q:$Q,EXCESS!G207,WORKING!$J:$J)</f>
        <v>0</v>
      </c>
      <c r="AI207" s="8">
        <f>SUMIF(WORKING!$Q:$Q,EXCESS!H207,WORKING!$J:$J)</f>
        <v>0</v>
      </c>
      <c r="AJ207" s="8">
        <f>SUMIF(WORKING!$Q:$Q,EXCESS!I207,WORKING!$J:$J)</f>
        <v>0</v>
      </c>
      <c r="AK207" s="8">
        <f>SUMIF(WORKING!$Q:$Q,EXCESS!J207,WORKING!$J:$J)</f>
        <v>0</v>
      </c>
      <c r="AL207" s="8">
        <f>SUMIF(WORKING!$Q:$Q,EXCESS!K207,WORKING!$J:$J)</f>
        <v>0</v>
      </c>
      <c r="AM207" s="8">
        <f>SUMIF(WORKING!$Q:$Q,EXCESS!L207,WORKING!$J:$J)</f>
        <v>0</v>
      </c>
      <c r="AN207" s="8">
        <f>SUMIF(WORKING!$Q:$Q,EXCESS!M207,WORKING!$J:$J)</f>
        <v>0</v>
      </c>
      <c r="AO207" s="8">
        <f>SUMIF(WORKING!$Q:$Q,EXCESS!N207,WORKING!$J:$J)</f>
        <v>0</v>
      </c>
      <c r="AP207" s="8">
        <f>SUMIF(WORKING!$Q:$Q,EXCESS!O207,WORKING!$J:$J)</f>
        <v>0</v>
      </c>
      <c r="AQ207" s="8">
        <f>SUMIF(WORKING!$Q:$Q,EXCESS!P207,WORKING!$J:$J)</f>
        <v>0</v>
      </c>
      <c r="AR207" s="8">
        <f t="shared" si="102"/>
        <v>0</v>
      </c>
      <c r="AT207" s="9">
        <f t="shared" si="103"/>
        <v>0</v>
      </c>
      <c r="AU207" s="9">
        <f t="shared" si="104"/>
        <v>0</v>
      </c>
      <c r="AV207" s="9">
        <f t="shared" si="105"/>
        <v>0</v>
      </c>
      <c r="AW207" s="9">
        <f t="shared" si="106"/>
        <v>0</v>
      </c>
      <c r="AX207" s="9">
        <f t="shared" si="107"/>
        <v>0</v>
      </c>
      <c r="AY207" s="9">
        <f t="shared" si="108"/>
        <v>0</v>
      </c>
      <c r="AZ207" s="9">
        <f t="shared" si="109"/>
        <v>0</v>
      </c>
      <c r="BA207" s="9">
        <f t="shared" si="110"/>
        <v>0</v>
      </c>
      <c r="BB207" s="9">
        <f t="shared" si="111"/>
        <v>0</v>
      </c>
      <c r="BC207" s="9">
        <f t="shared" si="112"/>
        <v>0</v>
      </c>
      <c r="BD207" s="9">
        <f t="shared" si="113"/>
        <v>0</v>
      </c>
      <c r="BE207" s="9">
        <f t="shared" si="114"/>
        <v>0</v>
      </c>
      <c r="BF207" s="9">
        <f t="shared" si="115"/>
        <v>0</v>
      </c>
    </row>
    <row r="208" spans="1:58">
      <c r="A208" s="7">
        <v>203</v>
      </c>
      <c r="B208" s="8" t="e">
        <f t="array" ref="B208">+INDEX(FILED!$B$4:$B$1003,SMALL(IF(EXCESS!$B$5=FILED!$Q$4:$Q$1003,ROW(FILED!$Q$4:$Q$1003)-ROW(FILED!$Q$4)+1),EXCESS!A208))</f>
        <v>#NUM!</v>
      </c>
      <c r="C208" s="8">
        <f t="shared" si="100"/>
        <v>0</v>
      </c>
      <c r="D208" s="97" t="str">
        <f>+IFERROR(VLOOKUP(B208,FILED!$B$4:$C$1003,2,FALSE),"")</f>
        <v/>
      </c>
      <c r="E208" s="97" t="str">
        <f t="shared" si="88"/>
        <v>0 42826</v>
      </c>
      <c r="F208" s="97" t="str">
        <f t="shared" si="89"/>
        <v>0 42856</v>
      </c>
      <c r="G208" s="97" t="str">
        <f t="shared" si="90"/>
        <v>0 42887</v>
      </c>
      <c r="H208" s="97" t="str">
        <f t="shared" si="91"/>
        <v>0 42917</v>
      </c>
      <c r="I208" s="97" t="str">
        <f t="shared" si="92"/>
        <v>0 42948</v>
      </c>
      <c r="J208" s="97" t="str">
        <f t="shared" si="93"/>
        <v>0 42979</v>
      </c>
      <c r="K208" s="97" t="str">
        <f t="shared" si="94"/>
        <v>0 43009</v>
      </c>
      <c r="L208" s="97" t="str">
        <f t="shared" si="95"/>
        <v>0 43040</v>
      </c>
      <c r="M208" s="97" t="str">
        <f t="shared" si="96"/>
        <v>0 43070</v>
      </c>
      <c r="N208" s="97" t="str">
        <f t="shared" si="97"/>
        <v>0 43101</v>
      </c>
      <c r="O208" s="97" t="str">
        <f t="shared" si="98"/>
        <v>0 43132</v>
      </c>
      <c r="P208" s="97" t="str">
        <f t="shared" si="99"/>
        <v>0 43160</v>
      </c>
      <c r="Q208" s="8">
        <f>IFERROR(VLOOKUP(C208,ONLINE!$B$5:$C$5103,2,FALSE),0)</f>
        <v>0</v>
      </c>
      <c r="R208" s="9">
        <f>SUMIF(ONLINE!$W:$W,EXCESS!E208,ONLINE!$Q:$Q)</f>
        <v>0</v>
      </c>
      <c r="S208" s="9">
        <f>SUMIF(ONLINE!$W:$W,EXCESS!F208,ONLINE!$Q:$Q)</f>
        <v>0</v>
      </c>
      <c r="T208" s="9">
        <f>SUMIF(ONLINE!$W:$W,EXCESS!G208,ONLINE!$Q:$Q)</f>
        <v>0</v>
      </c>
      <c r="U208" s="9">
        <f>SUMIF(ONLINE!$W:$W,EXCESS!H208,ONLINE!$Q:$Q)</f>
        <v>0</v>
      </c>
      <c r="V208" s="9">
        <f>SUMIF(ONLINE!$W:$W,EXCESS!I208,ONLINE!$Q:$Q)</f>
        <v>0</v>
      </c>
      <c r="W208" s="9">
        <f>SUMIF(ONLINE!$W:$W,EXCESS!J208,ONLINE!$Q:$Q)</f>
        <v>0</v>
      </c>
      <c r="X208" s="9">
        <f>SUMIF(ONLINE!$W:$W,EXCESS!K208,ONLINE!$Q:$Q)</f>
        <v>0</v>
      </c>
      <c r="Y208" s="9">
        <f>SUMIF(ONLINE!$W:$W,EXCESS!L208,ONLINE!$Q:$Q)</f>
        <v>0</v>
      </c>
      <c r="Z208" s="9">
        <f>SUMIF(ONLINE!$W:$W,EXCESS!M208,ONLINE!$Q:$Q)</f>
        <v>0</v>
      </c>
      <c r="AA208" s="9">
        <f>SUMIF(ONLINE!$W:$W,EXCESS!N208,ONLINE!$Q:$Q)</f>
        <v>0</v>
      </c>
      <c r="AB208" s="9">
        <f>SUMIF(ONLINE!$W:$W,EXCESS!O208,ONLINE!$Q:$Q)</f>
        <v>0</v>
      </c>
      <c r="AC208" s="9">
        <f>SUMIF(ONLINE!$W:$W,EXCESS!P208,ONLINE!$Q:$Q)</f>
        <v>0</v>
      </c>
      <c r="AD208" s="9">
        <f t="shared" si="101"/>
        <v>0</v>
      </c>
      <c r="AE208" s="8"/>
      <c r="AF208" s="8">
        <f>SUMIF(WORKING!$Q:$Q,EXCESS!E208,WORKING!$J:$J)</f>
        <v>0</v>
      </c>
      <c r="AG208" s="8">
        <f>SUMIF(WORKING!$Q:$Q,EXCESS!F208,WORKING!$J:$J)</f>
        <v>0</v>
      </c>
      <c r="AH208" s="8">
        <f>SUMIF(WORKING!$Q:$Q,EXCESS!G208,WORKING!$J:$J)</f>
        <v>0</v>
      </c>
      <c r="AI208" s="8">
        <f>SUMIF(WORKING!$Q:$Q,EXCESS!H208,WORKING!$J:$J)</f>
        <v>0</v>
      </c>
      <c r="AJ208" s="8">
        <f>SUMIF(WORKING!$Q:$Q,EXCESS!I208,WORKING!$J:$J)</f>
        <v>0</v>
      </c>
      <c r="AK208" s="8">
        <f>SUMIF(WORKING!$Q:$Q,EXCESS!J208,WORKING!$J:$J)</f>
        <v>0</v>
      </c>
      <c r="AL208" s="8">
        <f>SUMIF(WORKING!$Q:$Q,EXCESS!K208,WORKING!$J:$J)</f>
        <v>0</v>
      </c>
      <c r="AM208" s="8">
        <f>SUMIF(WORKING!$Q:$Q,EXCESS!L208,WORKING!$J:$J)</f>
        <v>0</v>
      </c>
      <c r="AN208" s="8">
        <f>SUMIF(WORKING!$Q:$Q,EXCESS!M208,WORKING!$J:$J)</f>
        <v>0</v>
      </c>
      <c r="AO208" s="8">
        <f>SUMIF(WORKING!$Q:$Q,EXCESS!N208,WORKING!$J:$J)</f>
        <v>0</v>
      </c>
      <c r="AP208" s="8">
        <f>SUMIF(WORKING!$Q:$Q,EXCESS!O208,WORKING!$J:$J)</f>
        <v>0</v>
      </c>
      <c r="AQ208" s="8">
        <f>SUMIF(WORKING!$Q:$Q,EXCESS!P208,WORKING!$J:$J)</f>
        <v>0</v>
      </c>
      <c r="AR208" s="8">
        <f t="shared" si="102"/>
        <v>0</v>
      </c>
      <c r="AT208" s="9">
        <f t="shared" si="103"/>
        <v>0</v>
      </c>
      <c r="AU208" s="9">
        <f t="shared" si="104"/>
        <v>0</v>
      </c>
      <c r="AV208" s="9">
        <f t="shared" si="105"/>
        <v>0</v>
      </c>
      <c r="AW208" s="9">
        <f t="shared" si="106"/>
        <v>0</v>
      </c>
      <c r="AX208" s="9">
        <f t="shared" si="107"/>
        <v>0</v>
      </c>
      <c r="AY208" s="9">
        <f t="shared" si="108"/>
        <v>0</v>
      </c>
      <c r="AZ208" s="9">
        <f t="shared" si="109"/>
        <v>0</v>
      </c>
      <c r="BA208" s="9">
        <f t="shared" si="110"/>
        <v>0</v>
      </c>
      <c r="BB208" s="9">
        <f t="shared" si="111"/>
        <v>0</v>
      </c>
      <c r="BC208" s="9">
        <f t="shared" si="112"/>
        <v>0</v>
      </c>
      <c r="BD208" s="9">
        <f t="shared" si="113"/>
        <v>0</v>
      </c>
      <c r="BE208" s="9">
        <f t="shared" si="114"/>
        <v>0</v>
      </c>
      <c r="BF208" s="9">
        <f t="shared" si="115"/>
        <v>0</v>
      </c>
    </row>
    <row r="209" spans="1:58">
      <c r="A209" s="7">
        <v>204</v>
      </c>
      <c r="B209" s="8" t="e">
        <f t="array" ref="B209">+INDEX(FILED!$B$4:$B$1003,SMALL(IF(EXCESS!$B$5=FILED!$Q$4:$Q$1003,ROW(FILED!$Q$4:$Q$1003)-ROW(FILED!$Q$4)+1),EXCESS!A209))</f>
        <v>#NUM!</v>
      </c>
      <c r="C209" s="8">
        <f t="shared" si="100"/>
        <v>0</v>
      </c>
      <c r="D209" s="97" t="str">
        <f>+IFERROR(VLOOKUP(B209,FILED!$B$4:$C$1003,2,FALSE),"")</f>
        <v/>
      </c>
      <c r="E209" s="97" t="str">
        <f t="shared" si="88"/>
        <v>0 42826</v>
      </c>
      <c r="F209" s="97" t="str">
        <f t="shared" si="89"/>
        <v>0 42856</v>
      </c>
      <c r="G209" s="97" t="str">
        <f t="shared" si="90"/>
        <v>0 42887</v>
      </c>
      <c r="H209" s="97" t="str">
        <f t="shared" si="91"/>
        <v>0 42917</v>
      </c>
      <c r="I209" s="97" t="str">
        <f t="shared" si="92"/>
        <v>0 42948</v>
      </c>
      <c r="J209" s="97" t="str">
        <f t="shared" si="93"/>
        <v>0 42979</v>
      </c>
      <c r="K209" s="97" t="str">
        <f t="shared" si="94"/>
        <v>0 43009</v>
      </c>
      <c r="L209" s="97" t="str">
        <f t="shared" si="95"/>
        <v>0 43040</v>
      </c>
      <c r="M209" s="97" t="str">
        <f t="shared" si="96"/>
        <v>0 43070</v>
      </c>
      <c r="N209" s="97" t="str">
        <f t="shared" si="97"/>
        <v>0 43101</v>
      </c>
      <c r="O209" s="97" t="str">
        <f t="shared" si="98"/>
        <v>0 43132</v>
      </c>
      <c r="P209" s="97" t="str">
        <f t="shared" si="99"/>
        <v>0 43160</v>
      </c>
      <c r="Q209" s="8">
        <f>IFERROR(VLOOKUP(C209,ONLINE!$B$5:$C$5103,2,FALSE),0)</f>
        <v>0</v>
      </c>
      <c r="R209" s="9">
        <f>SUMIF(ONLINE!$W:$W,EXCESS!E209,ONLINE!$Q:$Q)</f>
        <v>0</v>
      </c>
      <c r="S209" s="9">
        <f>SUMIF(ONLINE!$W:$W,EXCESS!F209,ONLINE!$Q:$Q)</f>
        <v>0</v>
      </c>
      <c r="T209" s="9">
        <f>SUMIF(ONLINE!$W:$W,EXCESS!G209,ONLINE!$Q:$Q)</f>
        <v>0</v>
      </c>
      <c r="U209" s="9">
        <f>SUMIF(ONLINE!$W:$W,EXCESS!H209,ONLINE!$Q:$Q)</f>
        <v>0</v>
      </c>
      <c r="V209" s="9">
        <f>SUMIF(ONLINE!$W:$W,EXCESS!I209,ONLINE!$Q:$Q)</f>
        <v>0</v>
      </c>
      <c r="W209" s="9">
        <f>SUMIF(ONLINE!$W:$W,EXCESS!J209,ONLINE!$Q:$Q)</f>
        <v>0</v>
      </c>
      <c r="X209" s="9">
        <f>SUMIF(ONLINE!$W:$W,EXCESS!K209,ONLINE!$Q:$Q)</f>
        <v>0</v>
      </c>
      <c r="Y209" s="9">
        <f>SUMIF(ONLINE!$W:$W,EXCESS!L209,ONLINE!$Q:$Q)</f>
        <v>0</v>
      </c>
      <c r="Z209" s="9">
        <f>SUMIF(ONLINE!$W:$W,EXCESS!M209,ONLINE!$Q:$Q)</f>
        <v>0</v>
      </c>
      <c r="AA209" s="9">
        <f>SUMIF(ONLINE!$W:$W,EXCESS!N209,ONLINE!$Q:$Q)</f>
        <v>0</v>
      </c>
      <c r="AB209" s="9">
        <f>SUMIF(ONLINE!$W:$W,EXCESS!O209,ONLINE!$Q:$Q)</f>
        <v>0</v>
      </c>
      <c r="AC209" s="9">
        <f>SUMIF(ONLINE!$W:$W,EXCESS!P209,ONLINE!$Q:$Q)</f>
        <v>0</v>
      </c>
      <c r="AD209" s="9">
        <f t="shared" si="101"/>
        <v>0</v>
      </c>
      <c r="AE209" s="8"/>
      <c r="AF209" s="8">
        <f>SUMIF(WORKING!$Q:$Q,EXCESS!E209,WORKING!$J:$J)</f>
        <v>0</v>
      </c>
      <c r="AG209" s="8">
        <f>SUMIF(WORKING!$Q:$Q,EXCESS!F209,WORKING!$J:$J)</f>
        <v>0</v>
      </c>
      <c r="AH209" s="8">
        <f>SUMIF(WORKING!$Q:$Q,EXCESS!G209,WORKING!$J:$J)</f>
        <v>0</v>
      </c>
      <c r="AI209" s="8">
        <f>SUMIF(WORKING!$Q:$Q,EXCESS!H209,WORKING!$J:$J)</f>
        <v>0</v>
      </c>
      <c r="AJ209" s="8">
        <f>SUMIF(WORKING!$Q:$Q,EXCESS!I209,WORKING!$J:$J)</f>
        <v>0</v>
      </c>
      <c r="AK209" s="8">
        <f>SUMIF(WORKING!$Q:$Q,EXCESS!J209,WORKING!$J:$J)</f>
        <v>0</v>
      </c>
      <c r="AL209" s="8">
        <f>SUMIF(WORKING!$Q:$Q,EXCESS!K209,WORKING!$J:$J)</f>
        <v>0</v>
      </c>
      <c r="AM209" s="8">
        <f>SUMIF(WORKING!$Q:$Q,EXCESS!L209,WORKING!$J:$J)</f>
        <v>0</v>
      </c>
      <c r="AN209" s="8">
        <f>SUMIF(WORKING!$Q:$Q,EXCESS!M209,WORKING!$J:$J)</f>
        <v>0</v>
      </c>
      <c r="AO209" s="8">
        <f>SUMIF(WORKING!$Q:$Q,EXCESS!N209,WORKING!$J:$J)</f>
        <v>0</v>
      </c>
      <c r="AP209" s="8">
        <f>SUMIF(WORKING!$Q:$Q,EXCESS!O209,WORKING!$J:$J)</f>
        <v>0</v>
      </c>
      <c r="AQ209" s="8">
        <f>SUMIF(WORKING!$Q:$Q,EXCESS!P209,WORKING!$J:$J)</f>
        <v>0</v>
      </c>
      <c r="AR209" s="8">
        <f t="shared" si="102"/>
        <v>0</v>
      </c>
      <c r="AT209" s="9">
        <f t="shared" si="103"/>
        <v>0</v>
      </c>
      <c r="AU209" s="9">
        <f t="shared" si="104"/>
        <v>0</v>
      </c>
      <c r="AV209" s="9">
        <f t="shared" si="105"/>
        <v>0</v>
      </c>
      <c r="AW209" s="9">
        <f t="shared" si="106"/>
        <v>0</v>
      </c>
      <c r="AX209" s="9">
        <f t="shared" si="107"/>
        <v>0</v>
      </c>
      <c r="AY209" s="9">
        <f t="shared" si="108"/>
        <v>0</v>
      </c>
      <c r="AZ209" s="9">
        <f t="shared" si="109"/>
        <v>0</v>
      </c>
      <c r="BA209" s="9">
        <f t="shared" si="110"/>
        <v>0</v>
      </c>
      <c r="BB209" s="9">
        <f t="shared" si="111"/>
        <v>0</v>
      </c>
      <c r="BC209" s="9">
        <f t="shared" si="112"/>
        <v>0</v>
      </c>
      <c r="BD209" s="9">
        <f t="shared" si="113"/>
        <v>0</v>
      </c>
      <c r="BE209" s="9">
        <f t="shared" si="114"/>
        <v>0</v>
      </c>
      <c r="BF209" s="9">
        <f t="shared" si="115"/>
        <v>0</v>
      </c>
    </row>
    <row r="210" spans="1:58">
      <c r="A210" s="7">
        <v>205</v>
      </c>
      <c r="B210" s="8" t="e">
        <f t="array" ref="B210">+INDEX(FILED!$B$4:$B$1003,SMALL(IF(EXCESS!$B$5=FILED!$Q$4:$Q$1003,ROW(FILED!$Q$4:$Q$1003)-ROW(FILED!$Q$4)+1),EXCESS!A210))</f>
        <v>#NUM!</v>
      </c>
      <c r="C210" s="8">
        <f t="shared" si="100"/>
        <v>0</v>
      </c>
      <c r="D210" s="97" t="str">
        <f>+IFERROR(VLOOKUP(B210,FILED!$B$4:$C$1003,2,FALSE),"")</f>
        <v/>
      </c>
      <c r="E210" s="97" t="str">
        <f t="shared" si="88"/>
        <v>0 42826</v>
      </c>
      <c r="F210" s="97" t="str">
        <f t="shared" si="89"/>
        <v>0 42856</v>
      </c>
      <c r="G210" s="97" t="str">
        <f t="shared" si="90"/>
        <v>0 42887</v>
      </c>
      <c r="H210" s="97" t="str">
        <f t="shared" si="91"/>
        <v>0 42917</v>
      </c>
      <c r="I210" s="97" t="str">
        <f t="shared" si="92"/>
        <v>0 42948</v>
      </c>
      <c r="J210" s="97" t="str">
        <f t="shared" si="93"/>
        <v>0 42979</v>
      </c>
      <c r="K210" s="97" t="str">
        <f t="shared" si="94"/>
        <v>0 43009</v>
      </c>
      <c r="L210" s="97" t="str">
        <f t="shared" si="95"/>
        <v>0 43040</v>
      </c>
      <c r="M210" s="97" t="str">
        <f t="shared" si="96"/>
        <v>0 43070</v>
      </c>
      <c r="N210" s="97" t="str">
        <f t="shared" si="97"/>
        <v>0 43101</v>
      </c>
      <c r="O210" s="97" t="str">
        <f t="shared" si="98"/>
        <v>0 43132</v>
      </c>
      <c r="P210" s="97" t="str">
        <f t="shared" si="99"/>
        <v>0 43160</v>
      </c>
      <c r="Q210" s="8">
        <f>IFERROR(VLOOKUP(C210,ONLINE!$B$5:$C$5103,2,FALSE),0)</f>
        <v>0</v>
      </c>
      <c r="R210" s="9">
        <f>SUMIF(ONLINE!$W:$W,EXCESS!E210,ONLINE!$Q:$Q)</f>
        <v>0</v>
      </c>
      <c r="S210" s="9">
        <f>SUMIF(ONLINE!$W:$W,EXCESS!F210,ONLINE!$Q:$Q)</f>
        <v>0</v>
      </c>
      <c r="T210" s="9">
        <f>SUMIF(ONLINE!$W:$W,EXCESS!G210,ONLINE!$Q:$Q)</f>
        <v>0</v>
      </c>
      <c r="U210" s="9">
        <f>SUMIF(ONLINE!$W:$W,EXCESS!H210,ONLINE!$Q:$Q)</f>
        <v>0</v>
      </c>
      <c r="V210" s="9">
        <f>SUMIF(ONLINE!$W:$W,EXCESS!I210,ONLINE!$Q:$Q)</f>
        <v>0</v>
      </c>
      <c r="W210" s="9">
        <f>SUMIF(ONLINE!$W:$W,EXCESS!J210,ONLINE!$Q:$Q)</f>
        <v>0</v>
      </c>
      <c r="X210" s="9">
        <f>SUMIF(ONLINE!$W:$W,EXCESS!K210,ONLINE!$Q:$Q)</f>
        <v>0</v>
      </c>
      <c r="Y210" s="9">
        <f>SUMIF(ONLINE!$W:$W,EXCESS!L210,ONLINE!$Q:$Q)</f>
        <v>0</v>
      </c>
      <c r="Z210" s="9">
        <f>SUMIF(ONLINE!$W:$W,EXCESS!M210,ONLINE!$Q:$Q)</f>
        <v>0</v>
      </c>
      <c r="AA210" s="9">
        <f>SUMIF(ONLINE!$W:$W,EXCESS!N210,ONLINE!$Q:$Q)</f>
        <v>0</v>
      </c>
      <c r="AB210" s="9">
        <f>SUMIF(ONLINE!$W:$W,EXCESS!O210,ONLINE!$Q:$Q)</f>
        <v>0</v>
      </c>
      <c r="AC210" s="9">
        <f>SUMIF(ONLINE!$W:$W,EXCESS!P210,ONLINE!$Q:$Q)</f>
        <v>0</v>
      </c>
      <c r="AD210" s="9">
        <f t="shared" si="101"/>
        <v>0</v>
      </c>
      <c r="AE210" s="8"/>
      <c r="AF210" s="8">
        <f>SUMIF(WORKING!$Q:$Q,EXCESS!E210,WORKING!$J:$J)</f>
        <v>0</v>
      </c>
      <c r="AG210" s="8">
        <f>SUMIF(WORKING!$Q:$Q,EXCESS!F210,WORKING!$J:$J)</f>
        <v>0</v>
      </c>
      <c r="AH210" s="8">
        <f>SUMIF(WORKING!$Q:$Q,EXCESS!G210,WORKING!$J:$J)</f>
        <v>0</v>
      </c>
      <c r="AI210" s="8">
        <f>SUMIF(WORKING!$Q:$Q,EXCESS!H210,WORKING!$J:$J)</f>
        <v>0</v>
      </c>
      <c r="AJ210" s="8">
        <f>SUMIF(WORKING!$Q:$Q,EXCESS!I210,WORKING!$J:$J)</f>
        <v>0</v>
      </c>
      <c r="AK210" s="8">
        <f>SUMIF(WORKING!$Q:$Q,EXCESS!J210,WORKING!$J:$J)</f>
        <v>0</v>
      </c>
      <c r="AL210" s="8">
        <f>SUMIF(WORKING!$Q:$Q,EXCESS!K210,WORKING!$J:$J)</f>
        <v>0</v>
      </c>
      <c r="AM210" s="8">
        <f>SUMIF(WORKING!$Q:$Q,EXCESS!L210,WORKING!$J:$J)</f>
        <v>0</v>
      </c>
      <c r="AN210" s="8">
        <f>SUMIF(WORKING!$Q:$Q,EXCESS!M210,WORKING!$J:$J)</f>
        <v>0</v>
      </c>
      <c r="AO210" s="8">
        <f>SUMIF(WORKING!$Q:$Q,EXCESS!N210,WORKING!$J:$J)</f>
        <v>0</v>
      </c>
      <c r="AP210" s="8">
        <f>SUMIF(WORKING!$Q:$Q,EXCESS!O210,WORKING!$J:$J)</f>
        <v>0</v>
      </c>
      <c r="AQ210" s="8">
        <f>SUMIF(WORKING!$Q:$Q,EXCESS!P210,WORKING!$J:$J)</f>
        <v>0</v>
      </c>
      <c r="AR210" s="8">
        <f t="shared" si="102"/>
        <v>0</v>
      </c>
      <c r="AT210" s="9">
        <f t="shared" si="103"/>
        <v>0</v>
      </c>
      <c r="AU210" s="9">
        <f t="shared" si="104"/>
        <v>0</v>
      </c>
      <c r="AV210" s="9">
        <f t="shared" si="105"/>
        <v>0</v>
      </c>
      <c r="AW210" s="9">
        <f t="shared" si="106"/>
        <v>0</v>
      </c>
      <c r="AX210" s="9">
        <f t="shared" si="107"/>
        <v>0</v>
      </c>
      <c r="AY210" s="9">
        <f t="shared" si="108"/>
        <v>0</v>
      </c>
      <c r="AZ210" s="9">
        <f t="shared" si="109"/>
        <v>0</v>
      </c>
      <c r="BA210" s="9">
        <f t="shared" si="110"/>
        <v>0</v>
      </c>
      <c r="BB210" s="9">
        <f t="shared" si="111"/>
        <v>0</v>
      </c>
      <c r="BC210" s="9">
        <f t="shared" si="112"/>
        <v>0</v>
      </c>
      <c r="BD210" s="9">
        <f t="shared" si="113"/>
        <v>0</v>
      </c>
      <c r="BE210" s="9">
        <f t="shared" si="114"/>
        <v>0</v>
      </c>
      <c r="BF210" s="9">
        <f t="shared" si="115"/>
        <v>0</v>
      </c>
    </row>
    <row r="211" spans="1:58">
      <c r="A211" s="7">
        <v>206</v>
      </c>
      <c r="B211" s="8" t="e">
        <f t="array" ref="B211">+INDEX(FILED!$B$4:$B$1003,SMALL(IF(EXCESS!$B$5=FILED!$Q$4:$Q$1003,ROW(FILED!$Q$4:$Q$1003)-ROW(FILED!$Q$4)+1),EXCESS!A211))</f>
        <v>#NUM!</v>
      </c>
      <c r="C211" s="8">
        <f t="shared" si="100"/>
        <v>0</v>
      </c>
      <c r="D211" s="97" t="str">
        <f>+IFERROR(VLOOKUP(B211,FILED!$B$4:$C$1003,2,FALSE),"")</f>
        <v/>
      </c>
      <c r="E211" s="97" t="str">
        <f t="shared" si="88"/>
        <v>0 42826</v>
      </c>
      <c r="F211" s="97" t="str">
        <f t="shared" si="89"/>
        <v>0 42856</v>
      </c>
      <c r="G211" s="97" t="str">
        <f t="shared" si="90"/>
        <v>0 42887</v>
      </c>
      <c r="H211" s="97" t="str">
        <f t="shared" si="91"/>
        <v>0 42917</v>
      </c>
      <c r="I211" s="97" t="str">
        <f t="shared" si="92"/>
        <v>0 42948</v>
      </c>
      <c r="J211" s="97" t="str">
        <f t="shared" si="93"/>
        <v>0 42979</v>
      </c>
      <c r="K211" s="97" t="str">
        <f t="shared" si="94"/>
        <v>0 43009</v>
      </c>
      <c r="L211" s="97" t="str">
        <f t="shared" si="95"/>
        <v>0 43040</v>
      </c>
      <c r="M211" s="97" t="str">
        <f t="shared" si="96"/>
        <v>0 43070</v>
      </c>
      <c r="N211" s="97" t="str">
        <f t="shared" si="97"/>
        <v>0 43101</v>
      </c>
      <c r="O211" s="97" t="str">
        <f t="shared" si="98"/>
        <v>0 43132</v>
      </c>
      <c r="P211" s="97" t="str">
        <f t="shared" si="99"/>
        <v>0 43160</v>
      </c>
      <c r="Q211" s="8">
        <f>IFERROR(VLOOKUP(C211,ONLINE!$B$5:$C$5103,2,FALSE),0)</f>
        <v>0</v>
      </c>
      <c r="R211" s="9">
        <f>SUMIF(ONLINE!$W:$W,EXCESS!E211,ONLINE!$Q:$Q)</f>
        <v>0</v>
      </c>
      <c r="S211" s="9">
        <f>SUMIF(ONLINE!$W:$W,EXCESS!F211,ONLINE!$Q:$Q)</f>
        <v>0</v>
      </c>
      <c r="T211" s="9">
        <f>SUMIF(ONLINE!$W:$W,EXCESS!G211,ONLINE!$Q:$Q)</f>
        <v>0</v>
      </c>
      <c r="U211" s="9">
        <f>SUMIF(ONLINE!$W:$W,EXCESS!H211,ONLINE!$Q:$Q)</f>
        <v>0</v>
      </c>
      <c r="V211" s="9">
        <f>SUMIF(ONLINE!$W:$W,EXCESS!I211,ONLINE!$Q:$Q)</f>
        <v>0</v>
      </c>
      <c r="W211" s="9">
        <f>SUMIF(ONLINE!$W:$W,EXCESS!J211,ONLINE!$Q:$Q)</f>
        <v>0</v>
      </c>
      <c r="X211" s="9">
        <f>SUMIF(ONLINE!$W:$W,EXCESS!K211,ONLINE!$Q:$Q)</f>
        <v>0</v>
      </c>
      <c r="Y211" s="9">
        <f>SUMIF(ONLINE!$W:$W,EXCESS!L211,ONLINE!$Q:$Q)</f>
        <v>0</v>
      </c>
      <c r="Z211" s="9">
        <f>SUMIF(ONLINE!$W:$W,EXCESS!M211,ONLINE!$Q:$Q)</f>
        <v>0</v>
      </c>
      <c r="AA211" s="9">
        <f>SUMIF(ONLINE!$W:$W,EXCESS!N211,ONLINE!$Q:$Q)</f>
        <v>0</v>
      </c>
      <c r="AB211" s="9">
        <f>SUMIF(ONLINE!$W:$W,EXCESS!O211,ONLINE!$Q:$Q)</f>
        <v>0</v>
      </c>
      <c r="AC211" s="9">
        <f>SUMIF(ONLINE!$W:$W,EXCESS!P211,ONLINE!$Q:$Q)</f>
        <v>0</v>
      </c>
      <c r="AD211" s="9">
        <f t="shared" si="101"/>
        <v>0</v>
      </c>
      <c r="AE211" s="8"/>
      <c r="AF211" s="8">
        <f>SUMIF(WORKING!$Q:$Q,EXCESS!E211,WORKING!$J:$J)</f>
        <v>0</v>
      </c>
      <c r="AG211" s="8">
        <f>SUMIF(WORKING!$Q:$Q,EXCESS!F211,WORKING!$J:$J)</f>
        <v>0</v>
      </c>
      <c r="AH211" s="8">
        <f>SUMIF(WORKING!$Q:$Q,EXCESS!G211,WORKING!$J:$J)</f>
        <v>0</v>
      </c>
      <c r="AI211" s="8">
        <f>SUMIF(WORKING!$Q:$Q,EXCESS!H211,WORKING!$J:$J)</f>
        <v>0</v>
      </c>
      <c r="AJ211" s="8">
        <f>SUMIF(WORKING!$Q:$Q,EXCESS!I211,WORKING!$J:$J)</f>
        <v>0</v>
      </c>
      <c r="AK211" s="8">
        <f>SUMIF(WORKING!$Q:$Q,EXCESS!J211,WORKING!$J:$J)</f>
        <v>0</v>
      </c>
      <c r="AL211" s="8">
        <f>SUMIF(WORKING!$Q:$Q,EXCESS!K211,WORKING!$J:$J)</f>
        <v>0</v>
      </c>
      <c r="AM211" s="8">
        <f>SUMIF(WORKING!$Q:$Q,EXCESS!L211,WORKING!$J:$J)</f>
        <v>0</v>
      </c>
      <c r="AN211" s="8">
        <f>SUMIF(WORKING!$Q:$Q,EXCESS!M211,WORKING!$J:$J)</f>
        <v>0</v>
      </c>
      <c r="AO211" s="8">
        <f>SUMIF(WORKING!$Q:$Q,EXCESS!N211,WORKING!$J:$J)</f>
        <v>0</v>
      </c>
      <c r="AP211" s="8">
        <f>SUMIF(WORKING!$Q:$Q,EXCESS!O211,WORKING!$J:$J)</f>
        <v>0</v>
      </c>
      <c r="AQ211" s="8">
        <f>SUMIF(WORKING!$Q:$Q,EXCESS!P211,WORKING!$J:$J)</f>
        <v>0</v>
      </c>
      <c r="AR211" s="8">
        <f t="shared" si="102"/>
        <v>0</v>
      </c>
      <c r="AT211" s="9">
        <f t="shared" si="103"/>
        <v>0</v>
      </c>
      <c r="AU211" s="9">
        <f t="shared" si="104"/>
        <v>0</v>
      </c>
      <c r="AV211" s="9">
        <f t="shared" si="105"/>
        <v>0</v>
      </c>
      <c r="AW211" s="9">
        <f t="shared" si="106"/>
        <v>0</v>
      </c>
      <c r="AX211" s="9">
        <f t="shared" si="107"/>
        <v>0</v>
      </c>
      <c r="AY211" s="9">
        <f t="shared" si="108"/>
        <v>0</v>
      </c>
      <c r="AZ211" s="9">
        <f t="shared" si="109"/>
        <v>0</v>
      </c>
      <c r="BA211" s="9">
        <f t="shared" si="110"/>
        <v>0</v>
      </c>
      <c r="BB211" s="9">
        <f t="shared" si="111"/>
        <v>0</v>
      </c>
      <c r="BC211" s="9">
        <f t="shared" si="112"/>
        <v>0</v>
      </c>
      <c r="BD211" s="9">
        <f t="shared" si="113"/>
        <v>0</v>
      </c>
      <c r="BE211" s="9">
        <f t="shared" si="114"/>
        <v>0</v>
      </c>
      <c r="BF211" s="9">
        <f t="shared" si="115"/>
        <v>0</v>
      </c>
    </row>
    <row r="212" spans="1:58">
      <c r="A212" s="7">
        <v>207</v>
      </c>
      <c r="B212" s="8" t="e">
        <f t="array" ref="B212">+INDEX(FILED!$B$4:$B$1003,SMALL(IF(EXCESS!$B$5=FILED!$Q$4:$Q$1003,ROW(FILED!$Q$4:$Q$1003)-ROW(FILED!$Q$4)+1),EXCESS!A212))</f>
        <v>#NUM!</v>
      </c>
      <c r="C212" s="8">
        <f t="shared" si="100"/>
        <v>0</v>
      </c>
      <c r="D212" s="97" t="str">
        <f>+IFERROR(VLOOKUP(B212,FILED!$B$4:$C$1003,2,FALSE),"")</f>
        <v/>
      </c>
      <c r="E212" s="97" t="str">
        <f t="shared" si="88"/>
        <v>0 42826</v>
      </c>
      <c r="F212" s="97" t="str">
        <f t="shared" si="89"/>
        <v>0 42856</v>
      </c>
      <c r="G212" s="97" t="str">
        <f t="shared" si="90"/>
        <v>0 42887</v>
      </c>
      <c r="H212" s="97" t="str">
        <f t="shared" si="91"/>
        <v>0 42917</v>
      </c>
      <c r="I212" s="97" t="str">
        <f t="shared" si="92"/>
        <v>0 42948</v>
      </c>
      <c r="J212" s="97" t="str">
        <f t="shared" si="93"/>
        <v>0 42979</v>
      </c>
      <c r="K212" s="97" t="str">
        <f t="shared" si="94"/>
        <v>0 43009</v>
      </c>
      <c r="L212" s="97" t="str">
        <f t="shared" si="95"/>
        <v>0 43040</v>
      </c>
      <c r="M212" s="97" t="str">
        <f t="shared" si="96"/>
        <v>0 43070</v>
      </c>
      <c r="N212" s="97" t="str">
        <f t="shared" si="97"/>
        <v>0 43101</v>
      </c>
      <c r="O212" s="97" t="str">
        <f t="shared" si="98"/>
        <v>0 43132</v>
      </c>
      <c r="P212" s="97" t="str">
        <f t="shared" si="99"/>
        <v>0 43160</v>
      </c>
      <c r="Q212" s="8">
        <f>IFERROR(VLOOKUP(C212,ONLINE!$B$5:$C$5103,2,FALSE),0)</f>
        <v>0</v>
      </c>
      <c r="R212" s="9">
        <f>SUMIF(ONLINE!$W:$W,EXCESS!E212,ONLINE!$Q:$Q)</f>
        <v>0</v>
      </c>
      <c r="S212" s="9">
        <f>SUMIF(ONLINE!$W:$W,EXCESS!F212,ONLINE!$Q:$Q)</f>
        <v>0</v>
      </c>
      <c r="T212" s="9">
        <f>SUMIF(ONLINE!$W:$W,EXCESS!G212,ONLINE!$Q:$Q)</f>
        <v>0</v>
      </c>
      <c r="U212" s="9">
        <f>SUMIF(ONLINE!$W:$W,EXCESS!H212,ONLINE!$Q:$Q)</f>
        <v>0</v>
      </c>
      <c r="V212" s="9">
        <f>SUMIF(ONLINE!$W:$W,EXCESS!I212,ONLINE!$Q:$Q)</f>
        <v>0</v>
      </c>
      <c r="W212" s="9">
        <f>SUMIF(ONLINE!$W:$W,EXCESS!J212,ONLINE!$Q:$Q)</f>
        <v>0</v>
      </c>
      <c r="X212" s="9">
        <f>SUMIF(ONLINE!$W:$W,EXCESS!K212,ONLINE!$Q:$Q)</f>
        <v>0</v>
      </c>
      <c r="Y212" s="9">
        <f>SUMIF(ONLINE!$W:$W,EXCESS!L212,ONLINE!$Q:$Q)</f>
        <v>0</v>
      </c>
      <c r="Z212" s="9">
        <f>SUMIF(ONLINE!$W:$W,EXCESS!M212,ONLINE!$Q:$Q)</f>
        <v>0</v>
      </c>
      <c r="AA212" s="9">
        <f>SUMIF(ONLINE!$W:$W,EXCESS!N212,ONLINE!$Q:$Q)</f>
        <v>0</v>
      </c>
      <c r="AB212" s="9">
        <f>SUMIF(ONLINE!$W:$W,EXCESS!O212,ONLINE!$Q:$Q)</f>
        <v>0</v>
      </c>
      <c r="AC212" s="9">
        <f>SUMIF(ONLINE!$W:$W,EXCESS!P212,ONLINE!$Q:$Q)</f>
        <v>0</v>
      </c>
      <c r="AD212" s="9">
        <f t="shared" si="101"/>
        <v>0</v>
      </c>
      <c r="AE212" s="8"/>
      <c r="AF212" s="8">
        <f>SUMIF(WORKING!$Q:$Q,EXCESS!E212,WORKING!$J:$J)</f>
        <v>0</v>
      </c>
      <c r="AG212" s="8">
        <f>SUMIF(WORKING!$Q:$Q,EXCESS!F212,WORKING!$J:$J)</f>
        <v>0</v>
      </c>
      <c r="AH212" s="8">
        <f>SUMIF(WORKING!$Q:$Q,EXCESS!G212,WORKING!$J:$J)</f>
        <v>0</v>
      </c>
      <c r="AI212" s="8">
        <f>SUMIF(WORKING!$Q:$Q,EXCESS!H212,WORKING!$J:$J)</f>
        <v>0</v>
      </c>
      <c r="AJ212" s="8">
        <f>SUMIF(WORKING!$Q:$Q,EXCESS!I212,WORKING!$J:$J)</f>
        <v>0</v>
      </c>
      <c r="AK212" s="8">
        <f>SUMIF(WORKING!$Q:$Q,EXCESS!J212,WORKING!$J:$J)</f>
        <v>0</v>
      </c>
      <c r="AL212" s="8">
        <f>SUMIF(WORKING!$Q:$Q,EXCESS!K212,WORKING!$J:$J)</f>
        <v>0</v>
      </c>
      <c r="AM212" s="8">
        <f>SUMIF(WORKING!$Q:$Q,EXCESS!L212,WORKING!$J:$J)</f>
        <v>0</v>
      </c>
      <c r="AN212" s="8">
        <f>SUMIF(WORKING!$Q:$Q,EXCESS!M212,WORKING!$J:$J)</f>
        <v>0</v>
      </c>
      <c r="AO212" s="8">
        <f>SUMIF(WORKING!$Q:$Q,EXCESS!N212,WORKING!$J:$J)</f>
        <v>0</v>
      </c>
      <c r="AP212" s="8">
        <f>SUMIF(WORKING!$Q:$Q,EXCESS!O212,WORKING!$J:$J)</f>
        <v>0</v>
      </c>
      <c r="AQ212" s="8">
        <f>SUMIF(WORKING!$Q:$Q,EXCESS!P212,WORKING!$J:$J)</f>
        <v>0</v>
      </c>
      <c r="AR212" s="8">
        <f t="shared" si="102"/>
        <v>0</v>
      </c>
      <c r="AT212" s="9">
        <f t="shared" si="103"/>
        <v>0</v>
      </c>
      <c r="AU212" s="9">
        <f t="shared" si="104"/>
        <v>0</v>
      </c>
      <c r="AV212" s="9">
        <f t="shared" si="105"/>
        <v>0</v>
      </c>
      <c r="AW212" s="9">
        <f t="shared" si="106"/>
        <v>0</v>
      </c>
      <c r="AX212" s="9">
        <f t="shared" si="107"/>
        <v>0</v>
      </c>
      <c r="AY212" s="9">
        <f t="shared" si="108"/>
        <v>0</v>
      </c>
      <c r="AZ212" s="9">
        <f t="shared" si="109"/>
        <v>0</v>
      </c>
      <c r="BA212" s="9">
        <f t="shared" si="110"/>
        <v>0</v>
      </c>
      <c r="BB212" s="9">
        <f t="shared" si="111"/>
        <v>0</v>
      </c>
      <c r="BC212" s="9">
        <f t="shared" si="112"/>
        <v>0</v>
      </c>
      <c r="BD212" s="9">
        <f t="shared" si="113"/>
        <v>0</v>
      </c>
      <c r="BE212" s="9">
        <f t="shared" si="114"/>
        <v>0</v>
      </c>
      <c r="BF212" s="9">
        <f t="shared" si="115"/>
        <v>0</v>
      </c>
    </row>
    <row r="213" spans="1:58">
      <c r="A213" s="7">
        <v>208</v>
      </c>
      <c r="B213" s="8" t="e">
        <f t="array" ref="B213">+INDEX(FILED!$B$4:$B$1003,SMALL(IF(EXCESS!$B$5=FILED!$Q$4:$Q$1003,ROW(FILED!$Q$4:$Q$1003)-ROW(FILED!$Q$4)+1),EXCESS!A213))</f>
        <v>#NUM!</v>
      </c>
      <c r="C213" s="8">
        <f t="shared" si="100"/>
        <v>0</v>
      </c>
      <c r="D213" s="97" t="str">
        <f>+IFERROR(VLOOKUP(B213,FILED!$B$4:$C$1003,2,FALSE),"")</f>
        <v/>
      </c>
      <c r="E213" s="97" t="str">
        <f t="shared" si="88"/>
        <v>0 42826</v>
      </c>
      <c r="F213" s="97" t="str">
        <f t="shared" si="89"/>
        <v>0 42856</v>
      </c>
      <c r="G213" s="97" t="str">
        <f t="shared" si="90"/>
        <v>0 42887</v>
      </c>
      <c r="H213" s="97" t="str">
        <f t="shared" si="91"/>
        <v>0 42917</v>
      </c>
      <c r="I213" s="97" t="str">
        <f t="shared" si="92"/>
        <v>0 42948</v>
      </c>
      <c r="J213" s="97" t="str">
        <f t="shared" si="93"/>
        <v>0 42979</v>
      </c>
      <c r="K213" s="97" t="str">
        <f t="shared" si="94"/>
        <v>0 43009</v>
      </c>
      <c r="L213" s="97" t="str">
        <f t="shared" si="95"/>
        <v>0 43040</v>
      </c>
      <c r="M213" s="97" t="str">
        <f t="shared" si="96"/>
        <v>0 43070</v>
      </c>
      <c r="N213" s="97" t="str">
        <f t="shared" si="97"/>
        <v>0 43101</v>
      </c>
      <c r="O213" s="97" t="str">
        <f t="shared" si="98"/>
        <v>0 43132</v>
      </c>
      <c r="P213" s="97" t="str">
        <f t="shared" si="99"/>
        <v>0 43160</v>
      </c>
      <c r="Q213" s="8">
        <f>IFERROR(VLOOKUP(C213,ONLINE!$B$5:$C$5103,2,FALSE),0)</f>
        <v>0</v>
      </c>
      <c r="R213" s="9">
        <f>SUMIF(ONLINE!$W:$W,EXCESS!E213,ONLINE!$Q:$Q)</f>
        <v>0</v>
      </c>
      <c r="S213" s="9">
        <f>SUMIF(ONLINE!$W:$W,EXCESS!F213,ONLINE!$Q:$Q)</f>
        <v>0</v>
      </c>
      <c r="T213" s="9">
        <f>SUMIF(ONLINE!$W:$W,EXCESS!G213,ONLINE!$Q:$Q)</f>
        <v>0</v>
      </c>
      <c r="U213" s="9">
        <f>SUMIF(ONLINE!$W:$W,EXCESS!H213,ONLINE!$Q:$Q)</f>
        <v>0</v>
      </c>
      <c r="V213" s="9">
        <f>SUMIF(ONLINE!$W:$W,EXCESS!I213,ONLINE!$Q:$Q)</f>
        <v>0</v>
      </c>
      <c r="W213" s="9">
        <f>SUMIF(ONLINE!$W:$W,EXCESS!J213,ONLINE!$Q:$Q)</f>
        <v>0</v>
      </c>
      <c r="X213" s="9">
        <f>SUMIF(ONLINE!$W:$W,EXCESS!K213,ONLINE!$Q:$Q)</f>
        <v>0</v>
      </c>
      <c r="Y213" s="9">
        <f>SUMIF(ONLINE!$W:$W,EXCESS!L213,ONLINE!$Q:$Q)</f>
        <v>0</v>
      </c>
      <c r="Z213" s="9">
        <f>SUMIF(ONLINE!$W:$W,EXCESS!M213,ONLINE!$Q:$Q)</f>
        <v>0</v>
      </c>
      <c r="AA213" s="9">
        <f>SUMIF(ONLINE!$W:$W,EXCESS!N213,ONLINE!$Q:$Q)</f>
        <v>0</v>
      </c>
      <c r="AB213" s="9">
        <f>SUMIF(ONLINE!$W:$W,EXCESS!O213,ONLINE!$Q:$Q)</f>
        <v>0</v>
      </c>
      <c r="AC213" s="9">
        <f>SUMIF(ONLINE!$W:$W,EXCESS!P213,ONLINE!$Q:$Q)</f>
        <v>0</v>
      </c>
      <c r="AD213" s="9">
        <f t="shared" si="101"/>
        <v>0</v>
      </c>
      <c r="AE213" s="8"/>
      <c r="AF213" s="8">
        <f>SUMIF(WORKING!$Q:$Q,EXCESS!E213,WORKING!$J:$J)</f>
        <v>0</v>
      </c>
      <c r="AG213" s="8">
        <f>SUMIF(WORKING!$Q:$Q,EXCESS!F213,WORKING!$J:$J)</f>
        <v>0</v>
      </c>
      <c r="AH213" s="8">
        <f>SUMIF(WORKING!$Q:$Q,EXCESS!G213,WORKING!$J:$J)</f>
        <v>0</v>
      </c>
      <c r="AI213" s="8">
        <f>SUMIF(WORKING!$Q:$Q,EXCESS!H213,WORKING!$J:$J)</f>
        <v>0</v>
      </c>
      <c r="AJ213" s="8">
        <f>SUMIF(WORKING!$Q:$Q,EXCESS!I213,WORKING!$J:$J)</f>
        <v>0</v>
      </c>
      <c r="AK213" s="8">
        <f>SUMIF(WORKING!$Q:$Q,EXCESS!J213,WORKING!$J:$J)</f>
        <v>0</v>
      </c>
      <c r="AL213" s="8">
        <f>SUMIF(WORKING!$Q:$Q,EXCESS!K213,WORKING!$J:$J)</f>
        <v>0</v>
      </c>
      <c r="AM213" s="8">
        <f>SUMIF(WORKING!$Q:$Q,EXCESS!L213,WORKING!$J:$J)</f>
        <v>0</v>
      </c>
      <c r="AN213" s="8">
        <f>SUMIF(WORKING!$Q:$Q,EXCESS!M213,WORKING!$J:$J)</f>
        <v>0</v>
      </c>
      <c r="AO213" s="8">
        <f>SUMIF(WORKING!$Q:$Q,EXCESS!N213,WORKING!$J:$J)</f>
        <v>0</v>
      </c>
      <c r="AP213" s="8">
        <f>SUMIF(WORKING!$Q:$Q,EXCESS!O213,WORKING!$J:$J)</f>
        <v>0</v>
      </c>
      <c r="AQ213" s="8">
        <f>SUMIF(WORKING!$Q:$Q,EXCESS!P213,WORKING!$J:$J)</f>
        <v>0</v>
      </c>
      <c r="AR213" s="8">
        <f t="shared" si="102"/>
        <v>0</v>
      </c>
      <c r="AT213" s="9">
        <f t="shared" si="103"/>
        <v>0</v>
      </c>
      <c r="AU213" s="9">
        <f t="shared" si="104"/>
        <v>0</v>
      </c>
      <c r="AV213" s="9">
        <f t="shared" si="105"/>
        <v>0</v>
      </c>
      <c r="AW213" s="9">
        <f t="shared" si="106"/>
        <v>0</v>
      </c>
      <c r="AX213" s="9">
        <f t="shared" si="107"/>
        <v>0</v>
      </c>
      <c r="AY213" s="9">
        <f t="shared" si="108"/>
        <v>0</v>
      </c>
      <c r="AZ213" s="9">
        <f t="shared" si="109"/>
        <v>0</v>
      </c>
      <c r="BA213" s="9">
        <f t="shared" si="110"/>
        <v>0</v>
      </c>
      <c r="BB213" s="9">
        <f t="shared" si="111"/>
        <v>0</v>
      </c>
      <c r="BC213" s="9">
        <f t="shared" si="112"/>
        <v>0</v>
      </c>
      <c r="BD213" s="9">
        <f t="shared" si="113"/>
        <v>0</v>
      </c>
      <c r="BE213" s="9">
        <f t="shared" si="114"/>
        <v>0</v>
      </c>
      <c r="BF213" s="9">
        <f t="shared" si="115"/>
        <v>0</v>
      </c>
    </row>
    <row r="214" spans="1:58">
      <c r="A214" s="7">
        <v>209</v>
      </c>
      <c r="B214" s="8" t="e">
        <f t="array" ref="B214">+INDEX(FILED!$B$4:$B$1003,SMALL(IF(EXCESS!$B$5=FILED!$Q$4:$Q$1003,ROW(FILED!$Q$4:$Q$1003)-ROW(FILED!$Q$4)+1),EXCESS!A214))</f>
        <v>#NUM!</v>
      </c>
      <c r="C214" s="8">
        <f t="shared" si="100"/>
        <v>0</v>
      </c>
      <c r="D214" s="97" t="str">
        <f>+IFERROR(VLOOKUP(B214,FILED!$B$4:$C$1003,2,FALSE),"")</f>
        <v/>
      </c>
      <c r="E214" s="97" t="str">
        <f t="shared" si="88"/>
        <v>0 42826</v>
      </c>
      <c r="F214" s="97" t="str">
        <f t="shared" si="89"/>
        <v>0 42856</v>
      </c>
      <c r="G214" s="97" t="str">
        <f t="shared" si="90"/>
        <v>0 42887</v>
      </c>
      <c r="H214" s="97" t="str">
        <f t="shared" si="91"/>
        <v>0 42917</v>
      </c>
      <c r="I214" s="97" t="str">
        <f t="shared" si="92"/>
        <v>0 42948</v>
      </c>
      <c r="J214" s="97" t="str">
        <f t="shared" si="93"/>
        <v>0 42979</v>
      </c>
      <c r="K214" s="97" t="str">
        <f t="shared" si="94"/>
        <v>0 43009</v>
      </c>
      <c r="L214" s="97" t="str">
        <f t="shared" si="95"/>
        <v>0 43040</v>
      </c>
      <c r="M214" s="97" t="str">
        <f t="shared" si="96"/>
        <v>0 43070</v>
      </c>
      <c r="N214" s="97" t="str">
        <f t="shared" si="97"/>
        <v>0 43101</v>
      </c>
      <c r="O214" s="97" t="str">
        <f t="shared" si="98"/>
        <v>0 43132</v>
      </c>
      <c r="P214" s="97" t="str">
        <f t="shared" si="99"/>
        <v>0 43160</v>
      </c>
      <c r="Q214" s="8">
        <f>IFERROR(VLOOKUP(C214,ONLINE!$B$5:$C$5103,2,FALSE),0)</f>
        <v>0</v>
      </c>
      <c r="R214" s="9">
        <f>SUMIF(ONLINE!$W:$W,EXCESS!E214,ONLINE!$Q:$Q)</f>
        <v>0</v>
      </c>
      <c r="S214" s="9">
        <f>SUMIF(ONLINE!$W:$W,EXCESS!F214,ONLINE!$Q:$Q)</f>
        <v>0</v>
      </c>
      <c r="T214" s="9">
        <f>SUMIF(ONLINE!$W:$W,EXCESS!G214,ONLINE!$Q:$Q)</f>
        <v>0</v>
      </c>
      <c r="U214" s="9">
        <f>SUMIF(ONLINE!$W:$W,EXCESS!H214,ONLINE!$Q:$Q)</f>
        <v>0</v>
      </c>
      <c r="V214" s="9">
        <f>SUMIF(ONLINE!$W:$W,EXCESS!I214,ONLINE!$Q:$Q)</f>
        <v>0</v>
      </c>
      <c r="W214" s="9">
        <f>SUMIF(ONLINE!$W:$W,EXCESS!J214,ONLINE!$Q:$Q)</f>
        <v>0</v>
      </c>
      <c r="X214" s="9">
        <f>SUMIF(ONLINE!$W:$W,EXCESS!K214,ONLINE!$Q:$Q)</f>
        <v>0</v>
      </c>
      <c r="Y214" s="9">
        <f>SUMIF(ONLINE!$W:$W,EXCESS!L214,ONLINE!$Q:$Q)</f>
        <v>0</v>
      </c>
      <c r="Z214" s="9">
        <f>SUMIF(ONLINE!$W:$W,EXCESS!M214,ONLINE!$Q:$Q)</f>
        <v>0</v>
      </c>
      <c r="AA214" s="9">
        <f>SUMIF(ONLINE!$W:$W,EXCESS!N214,ONLINE!$Q:$Q)</f>
        <v>0</v>
      </c>
      <c r="AB214" s="9">
        <f>SUMIF(ONLINE!$W:$W,EXCESS!O214,ONLINE!$Q:$Q)</f>
        <v>0</v>
      </c>
      <c r="AC214" s="9">
        <f>SUMIF(ONLINE!$W:$W,EXCESS!P214,ONLINE!$Q:$Q)</f>
        <v>0</v>
      </c>
      <c r="AD214" s="9">
        <f t="shared" si="101"/>
        <v>0</v>
      </c>
      <c r="AE214" s="8"/>
      <c r="AF214" s="8">
        <f>SUMIF(WORKING!$Q:$Q,EXCESS!E214,WORKING!$J:$J)</f>
        <v>0</v>
      </c>
      <c r="AG214" s="8">
        <f>SUMIF(WORKING!$Q:$Q,EXCESS!F214,WORKING!$J:$J)</f>
        <v>0</v>
      </c>
      <c r="AH214" s="8">
        <f>SUMIF(WORKING!$Q:$Q,EXCESS!G214,WORKING!$J:$J)</f>
        <v>0</v>
      </c>
      <c r="AI214" s="8">
        <f>SUMIF(WORKING!$Q:$Q,EXCESS!H214,WORKING!$J:$J)</f>
        <v>0</v>
      </c>
      <c r="AJ214" s="8">
        <f>SUMIF(WORKING!$Q:$Q,EXCESS!I214,WORKING!$J:$J)</f>
        <v>0</v>
      </c>
      <c r="AK214" s="8">
        <f>SUMIF(WORKING!$Q:$Q,EXCESS!J214,WORKING!$J:$J)</f>
        <v>0</v>
      </c>
      <c r="AL214" s="8">
        <f>SUMIF(WORKING!$Q:$Q,EXCESS!K214,WORKING!$J:$J)</f>
        <v>0</v>
      </c>
      <c r="AM214" s="8">
        <f>SUMIF(WORKING!$Q:$Q,EXCESS!L214,WORKING!$J:$J)</f>
        <v>0</v>
      </c>
      <c r="AN214" s="8">
        <f>SUMIF(WORKING!$Q:$Q,EXCESS!M214,WORKING!$J:$J)</f>
        <v>0</v>
      </c>
      <c r="AO214" s="8">
        <f>SUMIF(WORKING!$Q:$Q,EXCESS!N214,WORKING!$J:$J)</f>
        <v>0</v>
      </c>
      <c r="AP214" s="8">
        <f>SUMIF(WORKING!$Q:$Q,EXCESS!O214,WORKING!$J:$J)</f>
        <v>0</v>
      </c>
      <c r="AQ214" s="8">
        <f>SUMIF(WORKING!$Q:$Q,EXCESS!P214,WORKING!$J:$J)</f>
        <v>0</v>
      </c>
      <c r="AR214" s="8">
        <f t="shared" si="102"/>
        <v>0</v>
      </c>
      <c r="AT214" s="9">
        <f t="shared" si="103"/>
        <v>0</v>
      </c>
      <c r="AU214" s="9">
        <f t="shared" si="104"/>
        <v>0</v>
      </c>
      <c r="AV214" s="9">
        <f t="shared" si="105"/>
        <v>0</v>
      </c>
      <c r="AW214" s="9">
        <f t="shared" si="106"/>
        <v>0</v>
      </c>
      <c r="AX214" s="9">
        <f t="shared" si="107"/>
        <v>0</v>
      </c>
      <c r="AY214" s="9">
        <f t="shared" si="108"/>
        <v>0</v>
      </c>
      <c r="AZ214" s="9">
        <f t="shared" si="109"/>
        <v>0</v>
      </c>
      <c r="BA214" s="9">
        <f t="shared" si="110"/>
        <v>0</v>
      </c>
      <c r="BB214" s="9">
        <f t="shared" si="111"/>
        <v>0</v>
      </c>
      <c r="BC214" s="9">
        <f t="shared" si="112"/>
        <v>0</v>
      </c>
      <c r="BD214" s="9">
        <f t="shared" si="113"/>
        <v>0</v>
      </c>
      <c r="BE214" s="9">
        <f t="shared" si="114"/>
        <v>0</v>
      </c>
      <c r="BF214" s="9">
        <f t="shared" si="115"/>
        <v>0</v>
      </c>
    </row>
    <row r="215" spans="1:58">
      <c r="A215" s="7">
        <v>210</v>
      </c>
      <c r="B215" s="8" t="e">
        <f t="array" ref="B215">+INDEX(FILED!$B$4:$B$1003,SMALL(IF(EXCESS!$B$5=FILED!$Q$4:$Q$1003,ROW(FILED!$Q$4:$Q$1003)-ROW(FILED!$Q$4)+1),EXCESS!A215))</f>
        <v>#NUM!</v>
      </c>
      <c r="C215" s="8">
        <f t="shared" si="100"/>
        <v>0</v>
      </c>
      <c r="D215" s="97" t="str">
        <f>+IFERROR(VLOOKUP(B215,FILED!$B$4:$C$1003,2,FALSE),"")</f>
        <v/>
      </c>
      <c r="E215" s="97" t="str">
        <f t="shared" si="88"/>
        <v>0 42826</v>
      </c>
      <c r="F215" s="97" t="str">
        <f t="shared" si="89"/>
        <v>0 42856</v>
      </c>
      <c r="G215" s="97" t="str">
        <f t="shared" si="90"/>
        <v>0 42887</v>
      </c>
      <c r="H215" s="97" t="str">
        <f t="shared" si="91"/>
        <v>0 42917</v>
      </c>
      <c r="I215" s="97" t="str">
        <f t="shared" si="92"/>
        <v>0 42948</v>
      </c>
      <c r="J215" s="97" t="str">
        <f t="shared" si="93"/>
        <v>0 42979</v>
      </c>
      <c r="K215" s="97" t="str">
        <f t="shared" si="94"/>
        <v>0 43009</v>
      </c>
      <c r="L215" s="97" t="str">
        <f t="shared" si="95"/>
        <v>0 43040</v>
      </c>
      <c r="M215" s="97" t="str">
        <f t="shared" si="96"/>
        <v>0 43070</v>
      </c>
      <c r="N215" s="97" t="str">
        <f t="shared" si="97"/>
        <v>0 43101</v>
      </c>
      <c r="O215" s="97" t="str">
        <f t="shared" si="98"/>
        <v>0 43132</v>
      </c>
      <c r="P215" s="97" t="str">
        <f t="shared" si="99"/>
        <v>0 43160</v>
      </c>
      <c r="Q215" s="8">
        <f>IFERROR(VLOOKUP(C215,ONLINE!$B$5:$C$5103,2,FALSE),0)</f>
        <v>0</v>
      </c>
      <c r="R215" s="9">
        <f>SUMIF(ONLINE!$W:$W,EXCESS!E215,ONLINE!$Q:$Q)</f>
        <v>0</v>
      </c>
      <c r="S215" s="9">
        <f>SUMIF(ONLINE!$W:$W,EXCESS!F215,ONLINE!$Q:$Q)</f>
        <v>0</v>
      </c>
      <c r="T215" s="9">
        <f>SUMIF(ONLINE!$W:$W,EXCESS!G215,ONLINE!$Q:$Q)</f>
        <v>0</v>
      </c>
      <c r="U215" s="9">
        <f>SUMIF(ONLINE!$W:$W,EXCESS!H215,ONLINE!$Q:$Q)</f>
        <v>0</v>
      </c>
      <c r="V215" s="9">
        <f>SUMIF(ONLINE!$W:$W,EXCESS!I215,ONLINE!$Q:$Q)</f>
        <v>0</v>
      </c>
      <c r="W215" s="9">
        <f>SUMIF(ONLINE!$W:$W,EXCESS!J215,ONLINE!$Q:$Q)</f>
        <v>0</v>
      </c>
      <c r="X215" s="9">
        <f>SUMIF(ONLINE!$W:$W,EXCESS!K215,ONLINE!$Q:$Q)</f>
        <v>0</v>
      </c>
      <c r="Y215" s="9">
        <f>SUMIF(ONLINE!$W:$W,EXCESS!L215,ONLINE!$Q:$Q)</f>
        <v>0</v>
      </c>
      <c r="Z215" s="9">
        <f>SUMIF(ONLINE!$W:$W,EXCESS!M215,ONLINE!$Q:$Q)</f>
        <v>0</v>
      </c>
      <c r="AA215" s="9">
        <f>SUMIF(ONLINE!$W:$W,EXCESS!N215,ONLINE!$Q:$Q)</f>
        <v>0</v>
      </c>
      <c r="AB215" s="9">
        <f>SUMIF(ONLINE!$W:$W,EXCESS!O215,ONLINE!$Q:$Q)</f>
        <v>0</v>
      </c>
      <c r="AC215" s="9">
        <f>SUMIF(ONLINE!$W:$W,EXCESS!P215,ONLINE!$Q:$Q)</f>
        <v>0</v>
      </c>
      <c r="AD215" s="9">
        <f t="shared" si="101"/>
        <v>0</v>
      </c>
      <c r="AE215" s="8"/>
      <c r="AF215" s="8">
        <f>SUMIF(WORKING!$Q:$Q,EXCESS!E215,WORKING!$J:$J)</f>
        <v>0</v>
      </c>
      <c r="AG215" s="8">
        <f>SUMIF(WORKING!$Q:$Q,EXCESS!F215,WORKING!$J:$J)</f>
        <v>0</v>
      </c>
      <c r="AH215" s="8">
        <f>SUMIF(WORKING!$Q:$Q,EXCESS!G215,WORKING!$J:$J)</f>
        <v>0</v>
      </c>
      <c r="AI215" s="8">
        <f>SUMIF(WORKING!$Q:$Q,EXCESS!H215,WORKING!$J:$J)</f>
        <v>0</v>
      </c>
      <c r="AJ215" s="8">
        <f>SUMIF(WORKING!$Q:$Q,EXCESS!I215,WORKING!$J:$J)</f>
        <v>0</v>
      </c>
      <c r="AK215" s="8">
        <f>SUMIF(WORKING!$Q:$Q,EXCESS!J215,WORKING!$J:$J)</f>
        <v>0</v>
      </c>
      <c r="AL215" s="8">
        <f>SUMIF(WORKING!$Q:$Q,EXCESS!K215,WORKING!$J:$J)</f>
        <v>0</v>
      </c>
      <c r="AM215" s="8">
        <f>SUMIF(WORKING!$Q:$Q,EXCESS!L215,WORKING!$J:$J)</f>
        <v>0</v>
      </c>
      <c r="AN215" s="8">
        <f>SUMIF(WORKING!$Q:$Q,EXCESS!M215,WORKING!$J:$J)</f>
        <v>0</v>
      </c>
      <c r="AO215" s="8">
        <f>SUMIF(WORKING!$Q:$Q,EXCESS!N215,WORKING!$J:$J)</f>
        <v>0</v>
      </c>
      <c r="AP215" s="8">
        <f>SUMIF(WORKING!$Q:$Q,EXCESS!O215,WORKING!$J:$J)</f>
        <v>0</v>
      </c>
      <c r="AQ215" s="8">
        <f>SUMIF(WORKING!$Q:$Q,EXCESS!P215,WORKING!$J:$J)</f>
        <v>0</v>
      </c>
      <c r="AR215" s="8">
        <f t="shared" si="102"/>
        <v>0</v>
      </c>
      <c r="AT215" s="9">
        <f t="shared" si="103"/>
        <v>0</v>
      </c>
      <c r="AU215" s="9">
        <f t="shared" si="104"/>
        <v>0</v>
      </c>
      <c r="AV215" s="9">
        <f t="shared" si="105"/>
        <v>0</v>
      </c>
      <c r="AW215" s="9">
        <f t="shared" si="106"/>
        <v>0</v>
      </c>
      <c r="AX215" s="9">
        <f t="shared" si="107"/>
        <v>0</v>
      </c>
      <c r="AY215" s="9">
        <f t="shared" si="108"/>
        <v>0</v>
      </c>
      <c r="AZ215" s="9">
        <f t="shared" si="109"/>
        <v>0</v>
      </c>
      <c r="BA215" s="9">
        <f t="shared" si="110"/>
        <v>0</v>
      </c>
      <c r="BB215" s="9">
        <f t="shared" si="111"/>
        <v>0</v>
      </c>
      <c r="BC215" s="9">
        <f t="shared" si="112"/>
        <v>0</v>
      </c>
      <c r="BD215" s="9">
        <f t="shared" si="113"/>
        <v>0</v>
      </c>
      <c r="BE215" s="9">
        <f t="shared" si="114"/>
        <v>0</v>
      </c>
      <c r="BF215" s="9">
        <f t="shared" si="115"/>
        <v>0</v>
      </c>
    </row>
    <row r="216" spans="1:58">
      <c r="A216" s="7">
        <v>211</v>
      </c>
      <c r="B216" s="8" t="e">
        <f t="array" ref="B216">+INDEX(FILED!$B$4:$B$1003,SMALL(IF(EXCESS!$B$5=FILED!$Q$4:$Q$1003,ROW(FILED!$Q$4:$Q$1003)-ROW(FILED!$Q$4)+1),EXCESS!A216))</f>
        <v>#NUM!</v>
      </c>
      <c r="C216" s="8">
        <f t="shared" si="100"/>
        <v>0</v>
      </c>
      <c r="D216" s="97" t="str">
        <f>+IFERROR(VLOOKUP(B216,FILED!$B$4:$C$1003,2,FALSE),"")</f>
        <v/>
      </c>
      <c r="E216" s="97" t="str">
        <f t="shared" si="88"/>
        <v>0 42826</v>
      </c>
      <c r="F216" s="97" t="str">
        <f t="shared" si="89"/>
        <v>0 42856</v>
      </c>
      <c r="G216" s="97" t="str">
        <f t="shared" si="90"/>
        <v>0 42887</v>
      </c>
      <c r="H216" s="97" t="str">
        <f t="shared" si="91"/>
        <v>0 42917</v>
      </c>
      <c r="I216" s="97" t="str">
        <f t="shared" si="92"/>
        <v>0 42948</v>
      </c>
      <c r="J216" s="97" t="str">
        <f t="shared" si="93"/>
        <v>0 42979</v>
      </c>
      <c r="K216" s="97" t="str">
        <f t="shared" si="94"/>
        <v>0 43009</v>
      </c>
      <c r="L216" s="97" t="str">
        <f t="shared" si="95"/>
        <v>0 43040</v>
      </c>
      <c r="M216" s="97" t="str">
        <f t="shared" si="96"/>
        <v>0 43070</v>
      </c>
      <c r="N216" s="97" t="str">
        <f t="shared" si="97"/>
        <v>0 43101</v>
      </c>
      <c r="O216" s="97" t="str">
        <f t="shared" si="98"/>
        <v>0 43132</v>
      </c>
      <c r="P216" s="97" t="str">
        <f t="shared" si="99"/>
        <v>0 43160</v>
      </c>
      <c r="Q216" s="8">
        <f>IFERROR(VLOOKUP(C216,ONLINE!$B$5:$C$5103,2,FALSE),0)</f>
        <v>0</v>
      </c>
      <c r="R216" s="9">
        <f>SUMIF(ONLINE!$W:$W,EXCESS!E216,ONLINE!$Q:$Q)</f>
        <v>0</v>
      </c>
      <c r="S216" s="9">
        <f>SUMIF(ONLINE!$W:$W,EXCESS!F216,ONLINE!$Q:$Q)</f>
        <v>0</v>
      </c>
      <c r="T216" s="9">
        <f>SUMIF(ONLINE!$W:$W,EXCESS!G216,ONLINE!$Q:$Q)</f>
        <v>0</v>
      </c>
      <c r="U216" s="9">
        <f>SUMIF(ONLINE!$W:$W,EXCESS!H216,ONLINE!$Q:$Q)</f>
        <v>0</v>
      </c>
      <c r="V216" s="9">
        <f>SUMIF(ONLINE!$W:$W,EXCESS!I216,ONLINE!$Q:$Q)</f>
        <v>0</v>
      </c>
      <c r="W216" s="9">
        <f>SUMIF(ONLINE!$W:$W,EXCESS!J216,ONLINE!$Q:$Q)</f>
        <v>0</v>
      </c>
      <c r="X216" s="9">
        <f>SUMIF(ONLINE!$W:$W,EXCESS!K216,ONLINE!$Q:$Q)</f>
        <v>0</v>
      </c>
      <c r="Y216" s="9">
        <f>SUMIF(ONLINE!$W:$W,EXCESS!L216,ONLINE!$Q:$Q)</f>
        <v>0</v>
      </c>
      <c r="Z216" s="9">
        <f>SUMIF(ONLINE!$W:$W,EXCESS!M216,ONLINE!$Q:$Q)</f>
        <v>0</v>
      </c>
      <c r="AA216" s="9">
        <f>SUMIF(ONLINE!$W:$W,EXCESS!N216,ONLINE!$Q:$Q)</f>
        <v>0</v>
      </c>
      <c r="AB216" s="9">
        <f>SUMIF(ONLINE!$W:$W,EXCESS!O216,ONLINE!$Q:$Q)</f>
        <v>0</v>
      </c>
      <c r="AC216" s="9">
        <f>SUMIF(ONLINE!$W:$W,EXCESS!P216,ONLINE!$Q:$Q)</f>
        <v>0</v>
      </c>
      <c r="AD216" s="9">
        <f t="shared" si="101"/>
        <v>0</v>
      </c>
      <c r="AE216" s="8"/>
      <c r="AF216" s="8">
        <f>SUMIF(WORKING!$Q:$Q,EXCESS!E216,WORKING!$J:$J)</f>
        <v>0</v>
      </c>
      <c r="AG216" s="8">
        <f>SUMIF(WORKING!$Q:$Q,EXCESS!F216,WORKING!$J:$J)</f>
        <v>0</v>
      </c>
      <c r="AH216" s="8">
        <f>SUMIF(WORKING!$Q:$Q,EXCESS!G216,WORKING!$J:$J)</f>
        <v>0</v>
      </c>
      <c r="AI216" s="8">
        <f>SUMIF(WORKING!$Q:$Q,EXCESS!H216,WORKING!$J:$J)</f>
        <v>0</v>
      </c>
      <c r="AJ216" s="8">
        <f>SUMIF(WORKING!$Q:$Q,EXCESS!I216,WORKING!$J:$J)</f>
        <v>0</v>
      </c>
      <c r="AK216" s="8">
        <f>SUMIF(WORKING!$Q:$Q,EXCESS!J216,WORKING!$J:$J)</f>
        <v>0</v>
      </c>
      <c r="AL216" s="8">
        <f>SUMIF(WORKING!$Q:$Q,EXCESS!K216,WORKING!$J:$J)</f>
        <v>0</v>
      </c>
      <c r="AM216" s="8">
        <f>SUMIF(WORKING!$Q:$Q,EXCESS!L216,WORKING!$J:$J)</f>
        <v>0</v>
      </c>
      <c r="AN216" s="8">
        <f>SUMIF(WORKING!$Q:$Q,EXCESS!M216,WORKING!$J:$J)</f>
        <v>0</v>
      </c>
      <c r="AO216" s="8">
        <f>SUMIF(WORKING!$Q:$Q,EXCESS!N216,WORKING!$J:$J)</f>
        <v>0</v>
      </c>
      <c r="AP216" s="8">
        <f>SUMIF(WORKING!$Q:$Q,EXCESS!O216,WORKING!$J:$J)</f>
        <v>0</v>
      </c>
      <c r="AQ216" s="8">
        <f>SUMIF(WORKING!$Q:$Q,EXCESS!P216,WORKING!$J:$J)</f>
        <v>0</v>
      </c>
      <c r="AR216" s="8">
        <f t="shared" si="102"/>
        <v>0</v>
      </c>
      <c r="AT216" s="9">
        <f t="shared" si="103"/>
        <v>0</v>
      </c>
      <c r="AU216" s="9">
        <f t="shared" si="104"/>
        <v>0</v>
      </c>
      <c r="AV216" s="9">
        <f t="shared" si="105"/>
        <v>0</v>
      </c>
      <c r="AW216" s="9">
        <f t="shared" si="106"/>
        <v>0</v>
      </c>
      <c r="AX216" s="9">
        <f t="shared" si="107"/>
        <v>0</v>
      </c>
      <c r="AY216" s="9">
        <f t="shared" si="108"/>
        <v>0</v>
      </c>
      <c r="AZ216" s="9">
        <f t="shared" si="109"/>
        <v>0</v>
      </c>
      <c r="BA216" s="9">
        <f t="shared" si="110"/>
        <v>0</v>
      </c>
      <c r="BB216" s="9">
        <f t="shared" si="111"/>
        <v>0</v>
      </c>
      <c r="BC216" s="9">
        <f t="shared" si="112"/>
        <v>0</v>
      </c>
      <c r="BD216" s="9">
        <f t="shared" si="113"/>
        <v>0</v>
      </c>
      <c r="BE216" s="9">
        <f t="shared" si="114"/>
        <v>0</v>
      </c>
      <c r="BF216" s="9">
        <f t="shared" si="115"/>
        <v>0</v>
      </c>
    </row>
    <row r="217" spans="1:58">
      <c r="A217" s="7">
        <v>212</v>
      </c>
      <c r="B217" s="8" t="e">
        <f t="array" ref="B217">+INDEX(FILED!$B$4:$B$1003,SMALL(IF(EXCESS!$B$5=FILED!$Q$4:$Q$1003,ROW(FILED!$Q$4:$Q$1003)-ROW(FILED!$Q$4)+1),EXCESS!A217))</f>
        <v>#NUM!</v>
      </c>
      <c r="C217" s="8">
        <f t="shared" si="100"/>
        <v>0</v>
      </c>
      <c r="D217" s="97" t="str">
        <f>+IFERROR(VLOOKUP(B217,FILED!$B$4:$C$1003,2,FALSE),"")</f>
        <v/>
      </c>
      <c r="E217" s="97" t="str">
        <f t="shared" si="88"/>
        <v>0 42826</v>
      </c>
      <c r="F217" s="97" t="str">
        <f t="shared" si="89"/>
        <v>0 42856</v>
      </c>
      <c r="G217" s="97" t="str">
        <f t="shared" si="90"/>
        <v>0 42887</v>
      </c>
      <c r="H217" s="97" t="str">
        <f t="shared" si="91"/>
        <v>0 42917</v>
      </c>
      <c r="I217" s="97" t="str">
        <f t="shared" si="92"/>
        <v>0 42948</v>
      </c>
      <c r="J217" s="97" t="str">
        <f t="shared" si="93"/>
        <v>0 42979</v>
      </c>
      <c r="K217" s="97" t="str">
        <f t="shared" si="94"/>
        <v>0 43009</v>
      </c>
      <c r="L217" s="97" t="str">
        <f t="shared" si="95"/>
        <v>0 43040</v>
      </c>
      <c r="M217" s="97" t="str">
        <f t="shared" si="96"/>
        <v>0 43070</v>
      </c>
      <c r="N217" s="97" t="str">
        <f t="shared" si="97"/>
        <v>0 43101</v>
      </c>
      <c r="O217" s="97" t="str">
        <f t="shared" si="98"/>
        <v>0 43132</v>
      </c>
      <c r="P217" s="97" t="str">
        <f t="shared" si="99"/>
        <v>0 43160</v>
      </c>
      <c r="Q217" s="8">
        <f>IFERROR(VLOOKUP(C217,ONLINE!$B$5:$C$5103,2,FALSE),0)</f>
        <v>0</v>
      </c>
      <c r="R217" s="9">
        <f>SUMIF(ONLINE!$W:$W,EXCESS!E217,ONLINE!$Q:$Q)</f>
        <v>0</v>
      </c>
      <c r="S217" s="9">
        <f>SUMIF(ONLINE!$W:$W,EXCESS!F217,ONLINE!$Q:$Q)</f>
        <v>0</v>
      </c>
      <c r="T217" s="9">
        <f>SUMIF(ONLINE!$W:$W,EXCESS!G217,ONLINE!$Q:$Q)</f>
        <v>0</v>
      </c>
      <c r="U217" s="9">
        <f>SUMIF(ONLINE!$W:$W,EXCESS!H217,ONLINE!$Q:$Q)</f>
        <v>0</v>
      </c>
      <c r="V217" s="9">
        <f>SUMIF(ONLINE!$W:$W,EXCESS!I217,ONLINE!$Q:$Q)</f>
        <v>0</v>
      </c>
      <c r="W217" s="9">
        <f>SUMIF(ONLINE!$W:$W,EXCESS!J217,ONLINE!$Q:$Q)</f>
        <v>0</v>
      </c>
      <c r="X217" s="9">
        <f>SUMIF(ONLINE!$W:$W,EXCESS!K217,ONLINE!$Q:$Q)</f>
        <v>0</v>
      </c>
      <c r="Y217" s="9">
        <f>SUMIF(ONLINE!$W:$W,EXCESS!L217,ONLINE!$Q:$Q)</f>
        <v>0</v>
      </c>
      <c r="Z217" s="9">
        <f>SUMIF(ONLINE!$W:$W,EXCESS!M217,ONLINE!$Q:$Q)</f>
        <v>0</v>
      </c>
      <c r="AA217" s="9">
        <f>SUMIF(ONLINE!$W:$W,EXCESS!N217,ONLINE!$Q:$Q)</f>
        <v>0</v>
      </c>
      <c r="AB217" s="9">
        <f>SUMIF(ONLINE!$W:$W,EXCESS!O217,ONLINE!$Q:$Q)</f>
        <v>0</v>
      </c>
      <c r="AC217" s="9">
        <f>SUMIF(ONLINE!$W:$W,EXCESS!P217,ONLINE!$Q:$Q)</f>
        <v>0</v>
      </c>
      <c r="AD217" s="9">
        <f t="shared" si="101"/>
        <v>0</v>
      </c>
      <c r="AE217" s="8"/>
      <c r="AF217" s="8">
        <f>SUMIF(WORKING!$Q:$Q,EXCESS!E217,WORKING!$J:$J)</f>
        <v>0</v>
      </c>
      <c r="AG217" s="8">
        <f>SUMIF(WORKING!$Q:$Q,EXCESS!F217,WORKING!$J:$J)</f>
        <v>0</v>
      </c>
      <c r="AH217" s="8">
        <f>SUMIF(WORKING!$Q:$Q,EXCESS!G217,WORKING!$J:$J)</f>
        <v>0</v>
      </c>
      <c r="AI217" s="8">
        <f>SUMIF(WORKING!$Q:$Q,EXCESS!H217,WORKING!$J:$J)</f>
        <v>0</v>
      </c>
      <c r="AJ217" s="8">
        <f>SUMIF(WORKING!$Q:$Q,EXCESS!I217,WORKING!$J:$J)</f>
        <v>0</v>
      </c>
      <c r="AK217" s="8">
        <f>SUMIF(WORKING!$Q:$Q,EXCESS!J217,WORKING!$J:$J)</f>
        <v>0</v>
      </c>
      <c r="AL217" s="8">
        <f>SUMIF(WORKING!$Q:$Q,EXCESS!K217,WORKING!$J:$J)</f>
        <v>0</v>
      </c>
      <c r="AM217" s="8">
        <f>SUMIF(WORKING!$Q:$Q,EXCESS!L217,WORKING!$J:$J)</f>
        <v>0</v>
      </c>
      <c r="AN217" s="8">
        <f>SUMIF(WORKING!$Q:$Q,EXCESS!M217,WORKING!$J:$J)</f>
        <v>0</v>
      </c>
      <c r="AO217" s="8">
        <f>SUMIF(WORKING!$Q:$Q,EXCESS!N217,WORKING!$J:$J)</f>
        <v>0</v>
      </c>
      <c r="AP217" s="8">
        <f>SUMIF(WORKING!$Q:$Q,EXCESS!O217,WORKING!$J:$J)</f>
        <v>0</v>
      </c>
      <c r="AQ217" s="8">
        <f>SUMIF(WORKING!$Q:$Q,EXCESS!P217,WORKING!$J:$J)</f>
        <v>0</v>
      </c>
      <c r="AR217" s="8">
        <f t="shared" si="102"/>
        <v>0</v>
      </c>
      <c r="AT217" s="9">
        <f t="shared" si="103"/>
        <v>0</v>
      </c>
      <c r="AU217" s="9">
        <f t="shared" si="104"/>
        <v>0</v>
      </c>
      <c r="AV217" s="9">
        <f t="shared" si="105"/>
        <v>0</v>
      </c>
      <c r="AW217" s="9">
        <f t="shared" si="106"/>
        <v>0</v>
      </c>
      <c r="AX217" s="9">
        <f t="shared" si="107"/>
        <v>0</v>
      </c>
      <c r="AY217" s="9">
        <f t="shared" si="108"/>
        <v>0</v>
      </c>
      <c r="AZ217" s="9">
        <f t="shared" si="109"/>
        <v>0</v>
      </c>
      <c r="BA217" s="9">
        <f t="shared" si="110"/>
        <v>0</v>
      </c>
      <c r="BB217" s="9">
        <f t="shared" si="111"/>
        <v>0</v>
      </c>
      <c r="BC217" s="9">
        <f t="shared" si="112"/>
        <v>0</v>
      </c>
      <c r="BD217" s="9">
        <f t="shared" si="113"/>
        <v>0</v>
      </c>
      <c r="BE217" s="9">
        <f t="shared" si="114"/>
        <v>0</v>
      </c>
      <c r="BF217" s="9">
        <f t="shared" si="115"/>
        <v>0</v>
      </c>
    </row>
    <row r="218" spans="1:58">
      <c r="A218" s="7">
        <v>213</v>
      </c>
      <c r="B218" s="8" t="e">
        <f t="array" ref="B218">+INDEX(FILED!$B$4:$B$1003,SMALL(IF(EXCESS!$B$5=FILED!$Q$4:$Q$1003,ROW(FILED!$Q$4:$Q$1003)-ROW(FILED!$Q$4)+1),EXCESS!A218))</f>
        <v>#NUM!</v>
      </c>
      <c r="C218" s="8">
        <f t="shared" si="100"/>
        <v>0</v>
      </c>
      <c r="D218" s="97" t="str">
        <f>+IFERROR(VLOOKUP(B218,FILED!$B$4:$C$1003,2,FALSE),"")</f>
        <v/>
      </c>
      <c r="E218" s="97" t="str">
        <f t="shared" si="88"/>
        <v>0 42826</v>
      </c>
      <c r="F218" s="97" t="str">
        <f t="shared" si="89"/>
        <v>0 42856</v>
      </c>
      <c r="G218" s="97" t="str">
        <f t="shared" si="90"/>
        <v>0 42887</v>
      </c>
      <c r="H218" s="97" t="str">
        <f t="shared" si="91"/>
        <v>0 42917</v>
      </c>
      <c r="I218" s="97" t="str">
        <f t="shared" si="92"/>
        <v>0 42948</v>
      </c>
      <c r="J218" s="97" t="str">
        <f t="shared" si="93"/>
        <v>0 42979</v>
      </c>
      <c r="K218" s="97" t="str">
        <f t="shared" si="94"/>
        <v>0 43009</v>
      </c>
      <c r="L218" s="97" t="str">
        <f t="shared" si="95"/>
        <v>0 43040</v>
      </c>
      <c r="M218" s="97" t="str">
        <f t="shared" si="96"/>
        <v>0 43070</v>
      </c>
      <c r="N218" s="97" t="str">
        <f t="shared" si="97"/>
        <v>0 43101</v>
      </c>
      <c r="O218" s="97" t="str">
        <f t="shared" si="98"/>
        <v>0 43132</v>
      </c>
      <c r="P218" s="97" t="str">
        <f t="shared" si="99"/>
        <v>0 43160</v>
      </c>
      <c r="Q218" s="8">
        <f>IFERROR(VLOOKUP(C218,ONLINE!$B$5:$C$5103,2,FALSE),0)</f>
        <v>0</v>
      </c>
      <c r="R218" s="9">
        <f>SUMIF(ONLINE!$W:$W,EXCESS!E218,ONLINE!$Q:$Q)</f>
        <v>0</v>
      </c>
      <c r="S218" s="9">
        <f>SUMIF(ONLINE!$W:$W,EXCESS!F218,ONLINE!$Q:$Q)</f>
        <v>0</v>
      </c>
      <c r="T218" s="9">
        <f>SUMIF(ONLINE!$W:$W,EXCESS!G218,ONLINE!$Q:$Q)</f>
        <v>0</v>
      </c>
      <c r="U218" s="9">
        <f>SUMIF(ONLINE!$W:$W,EXCESS!H218,ONLINE!$Q:$Q)</f>
        <v>0</v>
      </c>
      <c r="V218" s="9">
        <f>SUMIF(ONLINE!$W:$W,EXCESS!I218,ONLINE!$Q:$Q)</f>
        <v>0</v>
      </c>
      <c r="W218" s="9">
        <f>SUMIF(ONLINE!$W:$W,EXCESS!J218,ONLINE!$Q:$Q)</f>
        <v>0</v>
      </c>
      <c r="X218" s="9">
        <f>SUMIF(ONLINE!$W:$W,EXCESS!K218,ONLINE!$Q:$Q)</f>
        <v>0</v>
      </c>
      <c r="Y218" s="9">
        <f>SUMIF(ONLINE!$W:$W,EXCESS!L218,ONLINE!$Q:$Q)</f>
        <v>0</v>
      </c>
      <c r="Z218" s="9">
        <f>SUMIF(ONLINE!$W:$W,EXCESS!M218,ONLINE!$Q:$Q)</f>
        <v>0</v>
      </c>
      <c r="AA218" s="9">
        <f>SUMIF(ONLINE!$W:$W,EXCESS!N218,ONLINE!$Q:$Q)</f>
        <v>0</v>
      </c>
      <c r="AB218" s="9">
        <f>SUMIF(ONLINE!$W:$W,EXCESS!O218,ONLINE!$Q:$Q)</f>
        <v>0</v>
      </c>
      <c r="AC218" s="9">
        <f>SUMIF(ONLINE!$W:$W,EXCESS!P218,ONLINE!$Q:$Q)</f>
        <v>0</v>
      </c>
      <c r="AD218" s="9">
        <f t="shared" si="101"/>
        <v>0</v>
      </c>
      <c r="AE218" s="8"/>
      <c r="AF218" s="8">
        <f>SUMIF(WORKING!$Q:$Q,EXCESS!E218,WORKING!$J:$J)</f>
        <v>0</v>
      </c>
      <c r="AG218" s="8">
        <f>SUMIF(WORKING!$Q:$Q,EXCESS!F218,WORKING!$J:$J)</f>
        <v>0</v>
      </c>
      <c r="AH218" s="8">
        <f>SUMIF(WORKING!$Q:$Q,EXCESS!G218,WORKING!$J:$J)</f>
        <v>0</v>
      </c>
      <c r="AI218" s="8">
        <f>SUMIF(WORKING!$Q:$Q,EXCESS!H218,WORKING!$J:$J)</f>
        <v>0</v>
      </c>
      <c r="AJ218" s="8">
        <f>SUMIF(WORKING!$Q:$Q,EXCESS!I218,WORKING!$J:$J)</f>
        <v>0</v>
      </c>
      <c r="AK218" s="8">
        <f>SUMIF(WORKING!$Q:$Q,EXCESS!J218,WORKING!$J:$J)</f>
        <v>0</v>
      </c>
      <c r="AL218" s="8">
        <f>SUMIF(WORKING!$Q:$Q,EXCESS!K218,WORKING!$J:$J)</f>
        <v>0</v>
      </c>
      <c r="AM218" s="8">
        <f>SUMIF(WORKING!$Q:$Q,EXCESS!L218,WORKING!$J:$J)</f>
        <v>0</v>
      </c>
      <c r="AN218" s="8">
        <f>SUMIF(WORKING!$Q:$Q,EXCESS!M218,WORKING!$J:$J)</f>
        <v>0</v>
      </c>
      <c r="AO218" s="8">
        <f>SUMIF(WORKING!$Q:$Q,EXCESS!N218,WORKING!$J:$J)</f>
        <v>0</v>
      </c>
      <c r="AP218" s="8">
        <f>SUMIF(WORKING!$Q:$Q,EXCESS!O218,WORKING!$J:$J)</f>
        <v>0</v>
      </c>
      <c r="AQ218" s="8">
        <f>SUMIF(WORKING!$Q:$Q,EXCESS!P218,WORKING!$J:$J)</f>
        <v>0</v>
      </c>
      <c r="AR218" s="8">
        <f t="shared" si="102"/>
        <v>0</v>
      </c>
      <c r="AT218" s="9">
        <f t="shared" si="103"/>
        <v>0</v>
      </c>
      <c r="AU218" s="9">
        <f t="shared" si="104"/>
        <v>0</v>
      </c>
      <c r="AV218" s="9">
        <f t="shared" si="105"/>
        <v>0</v>
      </c>
      <c r="AW218" s="9">
        <f t="shared" si="106"/>
        <v>0</v>
      </c>
      <c r="AX218" s="9">
        <f t="shared" si="107"/>
        <v>0</v>
      </c>
      <c r="AY218" s="9">
        <f t="shared" si="108"/>
        <v>0</v>
      </c>
      <c r="AZ218" s="9">
        <f t="shared" si="109"/>
        <v>0</v>
      </c>
      <c r="BA218" s="9">
        <f t="shared" si="110"/>
        <v>0</v>
      </c>
      <c r="BB218" s="9">
        <f t="shared" si="111"/>
        <v>0</v>
      </c>
      <c r="BC218" s="9">
        <f t="shared" si="112"/>
        <v>0</v>
      </c>
      <c r="BD218" s="9">
        <f t="shared" si="113"/>
        <v>0</v>
      </c>
      <c r="BE218" s="9">
        <f t="shared" si="114"/>
        <v>0</v>
      </c>
      <c r="BF218" s="9">
        <f t="shared" si="115"/>
        <v>0</v>
      </c>
    </row>
    <row r="219" spans="1:58">
      <c r="A219" s="7">
        <v>214</v>
      </c>
      <c r="B219" s="8" t="e">
        <f t="array" ref="B219">+INDEX(FILED!$B$4:$B$1003,SMALL(IF(EXCESS!$B$5=FILED!$Q$4:$Q$1003,ROW(FILED!$Q$4:$Q$1003)-ROW(FILED!$Q$4)+1),EXCESS!A219))</f>
        <v>#NUM!</v>
      </c>
      <c r="C219" s="8">
        <f t="shared" si="100"/>
        <v>0</v>
      </c>
      <c r="D219" s="97" t="str">
        <f>+IFERROR(VLOOKUP(B219,FILED!$B$4:$C$1003,2,FALSE),"")</f>
        <v/>
      </c>
      <c r="E219" s="97" t="str">
        <f t="shared" si="88"/>
        <v>0 42826</v>
      </c>
      <c r="F219" s="97" t="str">
        <f t="shared" si="89"/>
        <v>0 42856</v>
      </c>
      <c r="G219" s="97" t="str">
        <f t="shared" si="90"/>
        <v>0 42887</v>
      </c>
      <c r="H219" s="97" t="str">
        <f t="shared" si="91"/>
        <v>0 42917</v>
      </c>
      <c r="I219" s="97" t="str">
        <f t="shared" si="92"/>
        <v>0 42948</v>
      </c>
      <c r="J219" s="97" t="str">
        <f t="shared" si="93"/>
        <v>0 42979</v>
      </c>
      <c r="K219" s="97" t="str">
        <f t="shared" si="94"/>
        <v>0 43009</v>
      </c>
      <c r="L219" s="97" t="str">
        <f t="shared" si="95"/>
        <v>0 43040</v>
      </c>
      <c r="M219" s="97" t="str">
        <f t="shared" si="96"/>
        <v>0 43070</v>
      </c>
      <c r="N219" s="97" t="str">
        <f t="shared" si="97"/>
        <v>0 43101</v>
      </c>
      <c r="O219" s="97" t="str">
        <f t="shared" si="98"/>
        <v>0 43132</v>
      </c>
      <c r="P219" s="97" t="str">
        <f t="shared" si="99"/>
        <v>0 43160</v>
      </c>
      <c r="Q219" s="8">
        <f>IFERROR(VLOOKUP(C219,ONLINE!$B$5:$C$5103,2,FALSE),0)</f>
        <v>0</v>
      </c>
      <c r="R219" s="9">
        <f>SUMIF(ONLINE!$W:$W,EXCESS!E219,ONLINE!$Q:$Q)</f>
        <v>0</v>
      </c>
      <c r="S219" s="9">
        <f>SUMIF(ONLINE!$W:$W,EXCESS!F219,ONLINE!$Q:$Q)</f>
        <v>0</v>
      </c>
      <c r="T219" s="9">
        <f>SUMIF(ONLINE!$W:$W,EXCESS!G219,ONLINE!$Q:$Q)</f>
        <v>0</v>
      </c>
      <c r="U219" s="9">
        <f>SUMIF(ONLINE!$W:$W,EXCESS!H219,ONLINE!$Q:$Q)</f>
        <v>0</v>
      </c>
      <c r="V219" s="9">
        <f>SUMIF(ONLINE!$W:$W,EXCESS!I219,ONLINE!$Q:$Q)</f>
        <v>0</v>
      </c>
      <c r="W219" s="9">
        <f>SUMIF(ONLINE!$W:$W,EXCESS!J219,ONLINE!$Q:$Q)</f>
        <v>0</v>
      </c>
      <c r="X219" s="9">
        <f>SUMIF(ONLINE!$W:$W,EXCESS!K219,ONLINE!$Q:$Q)</f>
        <v>0</v>
      </c>
      <c r="Y219" s="9">
        <f>SUMIF(ONLINE!$W:$W,EXCESS!L219,ONLINE!$Q:$Q)</f>
        <v>0</v>
      </c>
      <c r="Z219" s="9">
        <f>SUMIF(ONLINE!$W:$W,EXCESS!M219,ONLINE!$Q:$Q)</f>
        <v>0</v>
      </c>
      <c r="AA219" s="9">
        <f>SUMIF(ONLINE!$W:$W,EXCESS!N219,ONLINE!$Q:$Q)</f>
        <v>0</v>
      </c>
      <c r="AB219" s="9">
        <f>SUMIF(ONLINE!$W:$W,EXCESS!O219,ONLINE!$Q:$Q)</f>
        <v>0</v>
      </c>
      <c r="AC219" s="9">
        <f>SUMIF(ONLINE!$W:$W,EXCESS!P219,ONLINE!$Q:$Q)</f>
        <v>0</v>
      </c>
      <c r="AD219" s="9">
        <f t="shared" si="101"/>
        <v>0</v>
      </c>
      <c r="AE219" s="8"/>
      <c r="AF219" s="8">
        <f>SUMIF(WORKING!$Q:$Q,EXCESS!E219,WORKING!$J:$J)</f>
        <v>0</v>
      </c>
      <c r="AG219" s="8">
        <f>SUMIF(WORKING!$Q:$Q,EXCESS!F219,WORKING!$J:$J)</f>
        <v>0</v>
      </c>
      <c r="AH219" s="8">
        <f>SUMIF(WORKING!$Q:$Q,EXCESS!G219,WORKING!$J:$J)</f>
        <v>0</v>
      </c>
      <c r="AI219" s="8">
        <f>SUMIF(WORKING!$Q:$Q,EXCESS!H219,WORKING!$J:$J)</f>
        <v>0</v>
      </c>
      <c r="AJ219" s="8">
        <f>SUMIF(WORKING!$Q:$Q,EXCESS!I219,WORKING!$J:$J)</f>
        <v>0</v>
      </c>
      <c r="AK219" s="8">
        <f>SUMIF(WORKING!$Q:$Q,EXCESS!J219,WORKING!$J:$J)</f>
        <v>0</v>
      </c>
      <c r="AL219" s="8">
        <f>SUMIF(WORKING!$Q:$Q,EXCESS!K219,WORKING!$J:$J)</f>
        <v>0</v>
      </c>
      <c r="AM219" s="8">
        <f>SUMIF(WORKING!$Q:$Q,EXCESS!L219,WORKING!$J:$J)</f>
        <v>0</v>
      </c>
      <c r="AN219" s="8">
        <f>SUMIF(WORKING!$Q:$Q,EXCESS!M219,WORKING!$J:$J)</f>
        <v>0</v>
      </c>
      <c r="AO219" s="8">
        <f>SUMIF(WORKING!$Q:$Q,EXCESS!N219,WORKING!$J:$J)</f>
        <v>0</v>
      </c>
      <c r="AP219" s="8">
        <f>SUMIF(WORKING!$Q:$Q,EXCESS!O219,WORKING!$J:$J)</f>
        <v>0</v>
      </c>
      <c r="AQ219" s="8">
        <f>SUMIF(WORKING!$Q:$Q,EXCESS!P219,WORKING!$J:$J)</f>
        <v>0</v>
      </c>
      <c r="AR219" s="8">
        <f t="shared" si="102"/>
        <v>0</v>
      </c>
      <c r="AT219" s="9">
        <f t="shared" si="103"/>
        <v>0</v>
      </c>
      <c r="AU219" s="9">
        <f t="shared" si="104"/>
        <v>0</v>
      </c>
      <c r="AV219" s="9">
        <f t="shared" si="105"/>
        <v>0</v>
      </c>
      <c r="AW219" s="9">
        <f t="shared" si="106"/>
        <v>0</v>
      </c>
      <c r="AX219" s="9">
        <f t="shared" si="107"/>
        <v>0</v>
      </c>
      <c r="AY219" s="9">
        <f t="shared" si="108"/>
        <v>0</v>
      </c>
      <c r="AZ219" s="9">
        <f t="shared" si="109"/>
        <v>0</v>
      </c>
      <c r="BA219" s="9">
        <f t="shared" si="110"/>
        <v>0</v>
      </c>
      <c r="BB219" s="9">
        <f t="shared" si="111"/>
        <v>0</v>
      </c>
      <c r="BC219" s="9">
        <f t="shared" si="112"/>
        <v>0</v>
      </c>
      <c r="BD219" s="9">
        <f t="shared" si="113"/>
        <v>0</v>
      </c>
      <c r="BE219" s="9">
        <f t="shared" si="114"/>
        <v>0</v>
      </c>
      <c r="BF219" s="9">
        <f t="shared" si="115"/>
        <v>0</v>
      </c>
    </row>
    <row r="220" spans="1:58">
      <c r="A220" s="7">
        <v>215</v>
      </c>
      <c r="B220" s="8" t="e">
        <f t="array" ref="B220">+INDEX(FILED!$B$4:$B$1003,SMALL(IF(EXCESS!$B$5=FILED!$Q$4:$Q$1003,ROW(FILED!$Q$4:$Q$1003)-ROW(FILED!$Q$4)+1),EXCESS!A220))</f>
        <v>#NUM!</v>
      </c>
      <c r="C220" s="8">
        <f t="shared" si="100"/>
        <v>0</v>
      </c>
      <c r="D220" s="97" t="str">
        <f>+IFERROR(VLOOKUP(B220,FILED!$B$4:$C$1003,2,FALSE),"")</f>
        <v/>
      </c>
      <c r="E220" s="97" t="str">
        <f t="shared" si="88"/>
        <v>0 42826</v>
      </c>
      <c r="F220" s="97" t="str">
        <f t="shared" si="89"/>
        <v>0 42856</v>
      </c>
      <c r="G220" s="97" t="str">
        <f t="shared" si="90"/>
        <v>0 42887</v>
      </c>
      <c r="H220" s="97" t="str">
        <f t="shared" si="91"/>
        <v>0 42917</v>
      </c>
      <c r="I220" s="97" t="str">
        <f t="shared" si="92"/>
        <v>0 42948</v>
      </c>
      <c r="J220" s="97" t="str">
        <f t="shared" si="93"/>
        <v>0 42979</v>
      </c>
      <c r="K220" s="97" t="str">
        <f t="shared" si="94"/>
        <v>0 43009</v>
      </c>
      <c r="L220" s="97" t="str">
        <f t="shared" si="95"/>
        <v>0 43040</v>
      </c>
      <c r="M220" s="97" t="str">
        <f t="shared" si="96"/>
        <v>0 43070</v>
      </c>
      <c r="N220" s="97" t="str">
        <f t="shared" si="97"/>
        <v>0 43101</v>
      </c>
      <c r="O220" s="97" t="str">
        <f t="shared" si="98"/>
        <v>0 43132</v>
      </c>
      <c r="P220" s="97" t="str">
        <f t="shared" si="99"/>
        <v>0 43160</v>
      </c>
      <c r="Q220" s="8">
        <f>IFERROR(VLOOKUP(C220,ONLINE!$B$5:$C$5103,2,FALSE),0)</f>
        <v>0</v>
      </c>
      <c r="R220" s="9">
        <f>SUMIF(ONLINE!$W:$W,EXCESS!E220,ONLINE!$Q:$Q)</f>
        <v>0</v>
      </c>
      <c r="S220" s="9">
        <f>SUMIF(ONLINE!$W:$W,EXCESS!F220,ONLINE!$Q:$Q)</f>
        <v>0</v>
      </c>
      <c r="T220" s="9">
        <f>SUMIF(ONLINE!$W:$W,EXCESS!G220,ONLINE!$Q:$Q)</f>
        <v>0</v>
      </c>
      <c r="U220" s="9">
        <f>SUMIF(ONLINE!$W:$W,EXCESS!H220,ONLINE!$Q:$Q)</f>
        <v>0</v>
      </c>
      <c r="V220" s="9">
        <f>SUMIF(ONLINE!$W:$W,EXCESS!I220,ONLINE!$Q:$Q)</f>
        <v>0</v>
      </c>
      <c r="W220" s="9">
        <f>SUMIF(ONLINE!$W:$W,EXCESS!J220,ONLINE!$Q:$Q)</f>
        <v>0</v>
      </c>
      <c r="X220" s="9">
        <f>SUMIF(ONLINE!$W:$W,EXCESS!K220,ONLINE!$Q:$Q)</f>
        <v>0</v>
      </c>
      <c r="Y220" s="9">
        <f>SUMIF(ONLINE!$W:$W,EXCESS!L220,ONLINE!$Q:$Q)</f>
        <v>0</v>
      </c>
      <c r="Z220" s="9">
        <f>SUMIF(ONLINE!$W:$W,EXCESS!M220,ONLINE!$Q:$Q)</f>
        <v>0</v>
      </c>
      <c r="AA220" s="9">
        <f>SUMIF(ONLINE!$W:$W,EXCESS!N220,ONLINE!$Q:$Q)</f>
        <v>0</v>
      </c>
      <c r="AB220" s="9">
        <f>SUMIF(ONLINE!$W:$W,EXCESS!O220,ONLINE!$Q:$Q)</f>
        <v>0</v>
      </c>
      <c r="AC220" s="9">
        <f>SUMIF(ONLINE!$W:$W,EXCESS!P220,ONLINE!$Q:$Q)</f>
        <v>0</v>
      </c>
      <c r="AD220" s="9">
        <f t="shared" si="101"/>
        <v>0</v>
      </c>
      <c r="AE220" s="8"/>
      <c r="AF220" s="8">
        <f>SUMIF(WORKING!$Q:$Q,EXCESS!E220,WORKING!$J:$J)</f>
        <v>0</v>
      </c>
      <c r="AG220" s="8">
        <f>SUMIF(WORKING!$Q:$Q,EXCESS!F220,WORKING!$J:$J)</f>
        <v>0</v>
      </c>
      <c r="AH220" s="8">
        <f>SUMIF(WORKING!$Q:$Q,EXCESS!G220,WORKING!$J:$J)</f>
        <v>0</v>
      </c>
      <c r="AI220" s="8">
        <f>SUMIF(WORKING!$Q:$Q,EXCESS!H220,WORKING!$J:$J)</f>
        <v>0</v>
      </c>
      <c r="AJ220" s="8">
        <f>SUMIF(WORKING!$Q:$Q,EXCESS!I220,WORKING!$J:$J)</f>
        <v>0</v>
      </c>
      <c r="AK220" s="8">
        <f>SUMIF(WORKING!$Q:$Q,EXCESS!J220,WORKING!$J:$J)</f>
        <v>0</v>
      </c>
      <c r="AL220" s="8">
        <f>SUMIF(WORKING!$Q:$Q,EXCESS!K220,WORKING!$J:$J)</f>
        <v>0</v>
      </c>
      <c r="AM220" s="8">
        <f>SUMIF(WORKING!$Q:$Q,EXCESS!L220,WORKING!$J:$J)</f>
        <v>0</v>
      </c>
      <c r="AN220" s="8">
        <f>SUMIF(WORKING!$Q:$Q,EXCESS!M220,WORKING!$J:$J)</f>
        <v>0</v>
      </c>
      <c r="AO220" s="8">
        <f>SUMIF(WORKING!$Q:$Q,EXCESS!N220,WORKING!$J:$J)</f>
        <v>0</v>
      </c>
      <c r="AP220" s="8">
        <f>SUMIF(WORKING!$Q:$Q,EXCESS!O220,WORKING!$J:$J)</f>
        <v>0</v>
      </c>
      <c r="AQ220" s="8">
        <f>SUMIF(WORKING!$Q:$Q,EXCESS!P220,WORKING!$J:$J)</f>
        <v>0</v>
      </c>
      <c r="AR220" s="8">
        <f t="shared" si="102"/>
        <v>0</v>
      </c>
      <c r="AT220" s="9">
        <f t="shared" si="103"/>
        <v>0</v>
      </c>
      <c r="AU220" s="9">
        <f t="shared" si="104"/>
        <v>0</v>
      </c>
      <c r="AV220" s="9">
        <f t="shared" si="105"/>
        <v>0</v>
      </c>
      <c r="AW220" s="9">
        <f t="shared" si="106"/>
        <v>0</v>
      </c>
      <c r="AX220" s="9">
        <f t="shared" si="107"/>
        <v>0</v>
      </c>
      <c r="AY220" s="9">
        <f t="shared" si="108"/>
        <v>0</v>
      </c>
      <c r="AZ220" s="9">
        <f t="shared" si="109"/>
        <v>0</v>
      </c>
      <c r="BA220" s="9">
        <f t="shared" si="110"/>
        <v>0</v>
      </c>
      <c r="BB220" s="9">
        <f t="shared" si="111"/>
        <v>0</v>
      </c>
      <c r="BC220" s="9">
        <f t="shared" si="112"/>
        <v>0</v>
      </c>
      <c r="BD220" s="9">
        <f t="shared" si="113"/>
        <v>0</v>
      </c>
      <c r="BE220" s="9">
        <f t="shared" si="114"/>
        <v>0</v>
      </c>
      <c r="BF220" s="9">
        <f t="shared" si="115"/>
        <v>0</v>
      </c>
    </row>
    <row r="221" spans="1:58">
      <c r="A221" s="7">
        <v>216</v>
      </c>
      <c r="B221" s="8" t="e">
        <f t="array" ref="B221">+INDEX(FILED!$B$4:$B$1003,SMALL(IF(EXCESS!$B$5=FILED!$Q$4:$Q$1003,ROW(FILED!$Q$4:$Q$1003)-ROW(FILED!$Q$4)+1),EXCESS!A221))</f>
        <v>#NUM!</v>
      </c>
      <c r="C221" s="8">
        <f t="shared" si="100"/>
        <v>0</v>
      </c>
      <c r="D221" s="97" t="str">
        <f>+IFERROR(VLOOKUP(B221,FILED!$B$4:$C$1003,2,FALSE),"")</f>
        <v/>
      </c>
      <c r="E221" s="97" t="str">
        <f t="shared" si="88"/>
        <v>0 42826</v>
      </c>
      <c r="F221" s="97" t="str">
        <f t="shared" si="89"/>
        <v>0 42856</v>
      </c>
      <c r="G221" s="97" t="str">
        <f t="shared" si="90"/>
        <v>0 42887</v>
      </c>
      <c r="H221" s="97" t="str">
        <f t="shared" si="91"/>
        <v>0 42917</v>
      </c>
      <c r="I221" s="97" t="str">
        <f t="shared" si="92"/>
        <v>0 42948</v>
      </c>
      <c r="J221" s="97" t="str">
        <f t="shared" si="93"/>
        <v>0 42979</v>
      </c>
      <c r="K221" s="97" t="str">
        <f t="shared" si="94"/>
        <v>0 43009</v>
      </c>
      <c r="L221" s="97" t="str">
        <f t="shared" si="95"/>
        <v>0 43040</v>
      </c>
      <c r="M221" s="97" t="str">
        <f t="shared" si="96"/>
        <v>0 43070</v>
      </c>
      <c r="N221" s="97" t="str">
        <f t="shared" si="97"/>
        <v>0 43101</v>
      </c>
      <c r="O221" s="97" t="str">
        <f t="shared" si="98"/>
        <v>0 43132</v>
      </c>
      <c r="P221" s="97" t="str">
        <f t="shared" si="99"/>
        <v>0 43160</v>
      </c>
      <c r="Q221" s="8">
        <f>IFERROR(VLOOKUP(C221,ONLINE!$B$5:$C$5103,2,FALSE),0)</f>
        <v>0</v>
      </c>
      <c r="R221" s="9">
        <f>SUMIF(ONLINE!$W:$W,EXCESS!E221,ONLINE!$Q:$Q)</f>
        <v>0</v>
      </c>
      <c r="S221" s="9">
        <f>SUMIF(ONLINE!$W:$W,EXCESS!F221,ONLINE!$Q:$Q)</f>
        <v>0</v>
      </c>
      <c r="T221" s="9">
        <f>SUMIF(ONLINE!$W:$W,EXCESS!G221,ONLINE!$Q:$Q)</f>
        <v>0</v>
      </c>
      <c r="U221" s="9">
        <f>SUMIF(ONLINE!$W:$W,EXCESS!H221,ONLINE!$Q:$Q)</f>
        <v>0</v>
      </c>
      <c r="V221" s="9">
        <f>SUMIF(ONLINE!$W:$W,EXCESS!I221,ONLINE!$Q:$Q)</f>
        <v>0</v>
      </c>
      <c r="W221" s="9">
        <f>SUMIF(ONLINE!$W:$W,EXCESS!J221,ONLINE!$Q:$Q)</f>
        <v>0</v>
      </c>
      <c r="X221" s="9">
        <f>SUMIF(ONLINE!$W:$W,EXCESS!K221,ONLINE!$Q:$Q)</f>
        <v>0</v>
      </c>
      <c r="Y221" s="9">
        <f>SUMIF(ONLINE!$W:$W,EXCESS!L221,ONLINE!$Q:$Q)</f>
        <v>0</v>
      </c>
      <c r="Z221" s="9">
        <f>SUMIF(ONLINE!$W:$W,EXCESS!M221,ONLINE!$Q:$Q)</f>
        <v>0</v>
      </c>
      <c r="AA221" s="9">
        <f>SUMIF(ONLINE!$W:$W,EXCESS!N221,ONLINE!$Q:$Q)</f>
        <v>0</v>
      </c>
      <c r="AB221" s="9">
        <f>SUMIF(ONLINE!$W:$W,EXCESS!O221,ONLINE!$Q:$Q)</f>
        <v>0</v>
      </c>
      <c r="AC221" s="9">
        <f>SUMIF(ONLINE!$W:$W,EXCESS!P221,ONLINE!$Q:$Q)</f>
        <v>0</v>
      </c>
      <c r="AD221" s="9">
        <f t="shared" si="101"/>
        <v>0</v>
      </c>
      <c r="AE221" s="8"/>
      <c r="AF221" s="8">
        <f>SUMIF(WORKING!$Q:$Q,EXCESS!E221,WORKING!$J:$J)</f>
        <v>0</v>
      </c>
      <c r="AG221" s="8">
        <f>SUMIF(WORKING!$Q:$Q,EXCESS!F221,WORKING!$J:$J)</f>
        <v>0</v>
      </c>
      <c r="AH221" s="8">
        <f>SUMIF(WORKING!$Q:$Q,EXCESS!G221,WORKING!$J:$J)</f>
        <v>0</v>
      </c>
      <c r="AI221" s="8">
        <f>SUMIF(WORKING!$Q:$Q,EXCESS!H221,WORKING!$J:$J)</f>
        <v>0</v>
      </c>
      <c r="AJ221" s="8">
        <f>SUMIF(WORKING!$Q:$Q,EXCESS!I221,WORKING!$J:$J)</f>
        <v>0</v>
      </c>
      <c r="AK221" s="8">
        <f>SUMIF(WORKING!$Q:$Q,EXCESS!J221,WORKING!$J:$J)</f>
        <v>0</v>
      </c>
      <c r="AL221" s="8">
        <f>SUMIF(WORKING!$Q:$Q,EXCESS!K221,WORKING!$J:$J)</f>
        <v>0</v>
      </c>
      <c r="AM221" s="8">
        <f>SUMIF(WORKING!$Q:$Q,EXCESS!L221,WORKING!$J:$J)</f>
        <v>0</v>
      </c>
      <c r="AN221" s="8">
        <f>SUMIF(WORKING!$Q:$Q,EXCESS!M221,WORKING!$J:$J)</f>
        <v>0</v>
      </c>
      <c r="AO221" s="8">
        <f>SUMIF(WORKING!$Q:$Q,EXCESS!N221,WORKING!$J:$J)</f>
        <v>0</v>
      </c>
      <c r="AP221" s="8">
        <f>SUMIF(WORKING!$Q:$Q,EXCESS!O221,WORKING!$J:$J)</f>
        <v>0</v>
      </c>
      <c r="AQ221" s="8">
        <f>SUMIF(WORKING!$Q:$Q,EXCESS!P221,WORKING!$J:$J)</f>
        <v>0</v>
      </c>
      <c r="AR221" s="8">
        <f t="shared" si="102"/>
        <v>0</v>
      </c>
      <c r="AT221" s="9">
        <f t="shared" si="103"/>
        <v>0</v>
      </c>
      <c r="AU221" s="9">
        <f t="shared" si="104"/>
        <v>0</v>
      </c>
      <c r="AV221" s="9">
        <f t="shared" si="105"/>
        <v>0</v>
      </c>
      <c r="AW221" s="9">
        <f t="shared" si="106"/>
        <v>0</v>
      </c>
      <c r="AX221" s="9">
        <f t="shared" si="107"/>
        <v>0</v>
      </c>
      <c r="AY221" s="9">
        <f t="shared" si="108"/>
        <v>0</v>
      </c>
      <c r="AZ221" s="9">
        <f t="shared" si="109"/>
        <v>0</v>
      </c>
      <c r="BA221" s="9">
        <f t="shared" si="110"/>
        <v>0</v>
      </c>
      <c r="BB221" s="9">
        <f t="shared" si="111"/>
        <v>0</v>
      </c>
      <c r="BC221" s="9">
        <f t="shared" si="112"/>
        <v>0</v>
      </c>
      <c r="BD221" s="9">
        <f t="shared" si="113"/>
        <v>0</v>
      </c>
      <c r="BE221" s="9">
        <f t="shared" si="114"/>
        <v>0</v>
      </c>
      <c r="BF221" s="9">
        <f t="shared" si="115"/>
        <v>0</v>
      </c>
    </row>
    <row r="222" spans="1:58">
      <c r="A222" s="7">
        <v>217</v>
      </c>
      <c r="B222" s="8" t="e">
        <f t="array" ref="B222">+INDEX(FILED!$B$4:$B$1003,SMALL(IF(EXCESS!$B$5=FILED!$Q$4:$Q$1003,ROW(FILED!$Q$4:$Q$1003)-ROW(FILED!$Q$4)+1),EXCESS!A222))</f>
        <v>#NUM!</v>
      </c>
      <c r="C222" s="8">
        <f t="shared" si="100"/>
        <v>0</v>
      </c>
      <c r="D222" s="97" t="str">
        <f>+IFERROR(VLOOKUP(B222,FILED!$B$4:$C$1003,2,FALSE),"")</f>
        <v/>
      </c>
      <c r="E222" s="97" t="str">
        <f t="shared" si="88"/>
        <v>0 42826</v>
      </c>
      <c r="F222" s="97" t="str">
        <f t="shared" si="89"/>
        <v>0 42856</v>
      </c>
      <c r="G222" s="97" t="str">
        <f t="shared" si="90"/>
        <v>0 42887</v>
      </c>
      <c r="H222" s="97" t="str">
        <f t="shared" si="91"/>
        <v>0 42917</v>
      </c>
      <c r="I222" s="97" t="str">
        <f t="shared" si="92"/>
        <v>0 42948</v>
      </c>
      <c r="J222" s="97" t="str">
        <f t="shared" si="93"/>
        <v>0 42979</v>
      </c>
      <c r="K222" s="97" t="str">
        <f t="shared" si="94"/>
        <v>0 43009</v>
      </c>
      <c r="L222" s="97" t="str">
        <f t="shared" si="95"/>
        <v>0 43040</v>
      </c>
      <c r="M222" s="97" t="str">
        <f t="shared" si="96"/>
        <v>0 43070</v>
      </c>
      <c r="N222" s="97" t="str">
        <f t="shared" si="97"/>
        <v>0 43101</v>
      </c>
      <c r="O222" s="97" t="str">
        <f t="shared" si="98"/>
        <v>0 43132</v>
      </c>
      <c r="P222" s="97" t="str">
        <f t="shared" si="99"/>
        <v>0 43160</v>
      </c>
      <c r="Q222" s="8">
        <f>IFERROR(VLOOKUP(C222,ONLINE!$B$5:$C$5103,2,FALSE),0)</f>
        <v>0</v>
      </c>
      <c r="R222" s="9">
        <f>SUMIF(ONLINE!$W:$W,EXCESS!E222,ONLINE!$Q:$Q)</f>
        <v>0</v>
      </c>
      <c r="S222" s="9">
        <f>SUMIF(ONLINE!$W:$W,EXCESS!F222,ONLINE!$Q:$Q)</f>
        <v>0</v>
      </c>
      <c r="T222" s="9">
        <f>SUMIF(ONLINE!$W:$W,EXCESS!G222,ONLINE!$Q:$Q)</f>
        <v>0</v>
      </c>
      <c r="U222" s="9">
        <f>SUMIF(ONLINE!$W:$W,EXCESS!H222,ONLINE!$Q:$Q)</f>
        <v>0</v>
      </c>
      <c r="V222" s="9">
        <f>SUMIF(ONLINE!$W:$W,EXCESS!I222,ONLINE!$Q:$Q)</f>
        <v>0</v>
      </c>
      <c r="W222" s="9">
        <f>SUMIF(ONLINE!$W:$W,EXCESS!J222,ONLINE!$Q:$Q)</f>
        <v>0</v>
      </c>
      <c r="X222" s="9">
        <f>SUMIF(ONLINE!$W:$W,EXCESS!K222,ONLINE!$Q:$Q)</f>
        <v>0</v>
      </c>
      <c r="Y222" s="9">
        <f>SUMIF(ONLINE!$W:$W,EXCESS!L222,ONLINE!$Q:$Q)</f>
        <v>0</v>
      </c>
      <c r="Z222" s="9">
        <f>SUMIF(ONLINE!$W:$W,EXCESS!M222,ONLINE!$Q:$Q)</f>
        <v>0</v>
      </c>
      <c r="AA222" s="9">
        <f>SUMIF(ONLINE!$W:$W,EXCESS!N222,ONLINE!$Q:$Q)</f>
        <v>0</v>
      </c>
      <c r="AB222" s="9">
        <f>SUMIF(ONLINE!$W:$W,EXCESS!O222,ONLINE!$Q:$Q)</f>
        <v>0</v>
      </c>
      <c r="AC222" s="9">
        <f>SUMIF(ONLINE!$W:$W,EXCESS!P222,ONLINE!$Q:$Q)</f>
        <v>0</v>
      </c>
      <c r="AD222" s="9">
        <f t="shared" si="101"/>
        <v>0</v>
      </c>
      <c r="AE222" s="8"/>
      <c r="AF222" s="8">
        <f>SUMIF(WORKING!$Q:$Q,EXCESS!E222,WORKING!$J:$J)</f>
        <v>0</v>
      </c>
      <c r="AG222" s="8">
        <f>SUMIF(WORKING!$Q:$Q,EXCESS!F222,WORKING!$J:$J)</f>
        <v>0</v>
      </c>
      <c r="AH222" s="8">
        <f>SUMIF(WORKING!$Q:$Q,EXCESS!G222,WORKING!$J:$J)</f>
        <v>0</v>
      </c>
      <c r="AI222" s="8">
        <f>SUMIF(WORKING!$Q:$Q,EXCESS!H222,WORKING!$J:$J)</f>
        <v>0</v>
      </c>
      <c r="AJ222" s="8">
        <f>SUMIF(WORKING!$Q:$Q,EXCESS!I222,WORKING!$J:$J)</f>
        <v>0</v>
      </c>
      <c r="AK222" s="8">
        <f>SUMIF(WORKING!$Q:$Q,EXCESS!J222,WORKING!$J:$J)</f>
        <v>0</v>
      </c>
      <c r="AL222" s="8">
        <f>SUMIF(WORKING!$Q:$Q,EXCESS!K222,WORKING!$J:$J)</f>
        <v>0</v>
      </c>
      <c r="AM222" s="8">
        <f>SUMIF(WORKING!$Q:$Q,EXCESS!L222,WORKING!$J:$J)</f>
        <v>0</v>
      </c>
      <c r="AN222" s="8">
        <f>SUMIF(WORKING!$Q:$Q,EXCESS!M222,WORKING!$J:$J)</f>
        <v>0</v>
      </c>
      <c r="AO222" s="8">
        <f>SUMIF(WORKING!$Q:$Q,EXCESS!N222,WORKING!$J:$J)</f>
        <v>0</v>
      </c>
      <c r="AP222" s="8">
        <f>SUMIF(WORKING!$Q:$Q,EXCESS!O222,WORKING!$J:$J)</f>
        <v>0</v>
      </c>
      <c r="AQ222" s="8">
        <f>SUMIF(WORKING!$Q:$Q,EXCESS!P222,WORKING!$J:$J)</f>
        <v>0</v>
      </c>
      <c r="AR222" s="8">
        <f t="shared" si="102"/>
        <v>0</v>
      </c>
      <c r="AT222" s="9">
        <f t="shared" si="103"/>
        <v>0</v>
      </c>
      <c r="AU222" s="9">
        <f t="shared" si="104"/>
        <v>0</v>
      </c>
      <c r="AV222" s="9">
        <f t="shared" si="105"/>
        <v>0</v>
      </c>
      <c r="AW222" s="9">
        <f t="shared" si="106"/>
        <v>0</v>
      </c>
      <c r="AX222" s="9">
        <f t="shared" si="107"/>
        <v>0</v>
      </c>
      <c r="AY222" s="9">
        <f t="shared" si="108"/>
        <v>0</v>
      </c>
      <c r="AZ222" s="9">
        <f t="shared" si="109"/>
        <v>0</v>
      </c>
      <c r="BA222" s="9">
        <f t="shared" si="110"/>
        <v>0</v>
      </c>
      <c r="BB222" s="9">
        <f t="shared" si="111"/>
        <v>0</v>
      </c>
      <c r="BC222" s="9">
        <f t="shared" si="112"/>
        <v>0</v>
      </c>
      <c r="BD222" s="9">
        <f t="shared" si="113"/>
        <v>0</v>
      </c>
      <c r="BE222" s="9">
        <f t="shared" si="114"/>
        <v>0</v>
      </c>
      <c r="BF222" s="9">
        <f t="shared" si="115"/>
        <v>0</v>
      </c>
    </row>
    <row r="223" spans="1:58">
      <c r="A223" s="7">
        <v>218</v>
      </c>
      <c r="B223" s="8" t="e">
        <f t="array" ref="B223">+INDEX(FILED!$B$4:$B$1003,SMALL(IF(EXCESS!$B$5=FILED!$Q$4:$Q$1003,ROW(FILED!$Q$4:$Q$1003)-ROW(FILED!$Q$4)+1),EXCESS!A223))</f>
        <v>#NUM!</v>
      </c>
      <c r="C223" s="8">
        <f t="shared" si="100"/>
        <v>0</v>
      </c>
      <c r="D223" s="97" t="str">
        <f>+IFERROR(VLOOKUP(B223,FILED!$B$4:$C$1003,2,FALSE),"")</f>
        <v/>
      </c>
      <c r="E223" s="97" t="str">
        <f t="shared" si="88"/>
        <v>0 42826</v>
      </c>
      <c r="F223" s="97" t="str">
        <f t="shared" si="89"/>
        <v>0 42856</v>
      </c>
      <c r="G223" s="97" t="str">
        <f t="shared" si="90"/>
        <v>0 42887</v>
      </c>
      <c r="H223" s="97" t="str">
        <f t="shared" si="91"/>
        <v>0 42917</v>
      </c>
      <c r="I223" s="97" t="str">
        <f t="shared" si="92"/>
        <v>0 42948</v>
      </c>
      <c r="J223" s="97" t="str">
        <f t="shared" si="93"/>
        <v>0 42979</v>
      </c>
      <c r="K223" s="97" t="str">
        <f t="shared" si="94"/>
        <v>0 43009</v>
      </c>
      <c r="L223" s="97" t="str">
        <f t="shared" si="95"/>
        <v>0 43040</v>
      </c>
      <c r="M223" s="97" t="str">
        <f t="shared" si="96"/>
        <v>0 43070</v>
      </c>
      <c r="N223" s="97" t="str">
        <f t="shared" si="97"/>
        <v>0 43101</v>
      </c>
      <c r="O223" s="97" t="str">
        <f t="shared" si="98"/>
        <v>0 43132</v>
      </c>
      <c r="P223" s="97" t="str">
        <f t="shared" si="99"/>
        <v>0 43160</v>
      </c>
      <c r="Q223" s="8">
        <f>IFERROR(VLOOKUP(C223,ONLINE!$B$5:$C$5103,2,FALSE),0)</f>
        <v>0</v>
      </c>
      <c r="R223" s="9">
        <f>SUMIF(ONLINE!$W:$W,EXCESS!E223,ONLINE!$Q:$Q)</f>
        <v>0</v>
      </c>
      <c r="S223" s="9">
        <f>SUMIF(ONLINE!$W:$W,EXCESS!F223,ONLINE!$Q:$Q)</f>
        <v>0</v>
      </c>
      <c r="T223" s="9">
        <f>SUMIF(ONLINE!$W:$W,EXCESS!G223,ONLINE!$Q:$Q)</f>
        <v>0</v>
      </c>
      <c r="U223" s="9">
        <f>SUMIF(ONLINE!$W:$W,EXCESS!H223,ONLINE!$Q:$Q)</f>
        <v>0</v>
      </c>
      <c r="V223" s="9">
        <f>SUMIF(ONLINE!$W:$W,EXCESS!I223,ONLINE!$Q:$Q)</f>
        <v>0</v>
      </c>
      <c r="W223" s="9">
        <f>SUMIF(ONLINE!$W:$W,EXCESS!J223,ONLINE!$Q:$Q)</f>
        <v>0</v>
      </c>
      <c r="X223" s="9">
        <f>SUMIF(ONLINE!$W:$W,EXCESS!K223,ONLINE!$Q:$Q)</f>
        <v>0</v>
      </c>
      <c r="Y223" s="9">
        <f>SUMIF(ONLINE!$W:$W,EXCESS!L223,ONLINE!$Q:$Q)</f>
        <v>0</v>
      </c>
      <c r="Z223" s="9">
        <f>SUMIF(ONLINE!$W:$W,EXCESS!M223,ONLINE!$Q:$Q)</f>
        <v>0</v>
      </c>
      <c r="AA223" s="9">
        <f>SUMIF(ONLINE!$W:$W,EXCESS!N223,ONLINE!$Q:$Q)</f>
        <v>0</v>
      </c>
      <c r="AB223" s="9">
        <f>SUMIF(ONLINE!$W:$W,EXCESS!O223,ONLINE!$Q:$Q)</f>
        <v>0</v>
      </c>
      <c r="AC223" s="9">
        <f>SUMIF(ONLINE!$W:$W,EXCESS!P223,ONLINE!$Q:$Q)</f>
        <v>0</v>
      </c>
      <c r="AD223" s="9">
        <f t="shared" si="101"/>
        <v>0</v>
      </c>
      <c r="AE223" s="8"/>
      <c r="AF223" s="8">
        <f>SUMIF(WORKING!$Q:$Q,EXCESS!E223,WORKING!$J:$J)</f>
        <v>0</v>
      </c>
      <c r="AG223" s="8">
        <f>SUMIF(WORKING!$Q:$Q,EXCESS!F223,WORKING!$J:$J)</f>
        <v>0</v>
      </c>
      <c r="AH223" s="8">
        <f>SUMIF(WORKING!$Q:$Q,EXCESS!G223,WORKING!$J:$J)</f>
        <v>0</v>
      </c>
      <c r="AI223" s="8">
        <f>SUMIF(WORKING!$Q:$Q,EXCESS!H223,WORKING!$J:$J)</f>
        <v>0</v>
      </c>
      <c r="AJ223" s="8">
        <f>SUMIF(WORKING!$Q:$Q,EXCESS!I223,WORKING!$J:$J)</f>
        <v>0</v>
      </c>
      <c r="AK223" s="8">
        <f>SUMIF(WORKING!$Q:$Q,EXCESS!J223,WORKING!$J:$J)</f>
        <v>0</v>
      </c>
      <c r="AL223" s="8">
        <f>SUMIF(WORKING!$Q:$Q,EXCESS!K223,WORKING!$J:$J)</f>
        <v>0</v>
      </c>
      <c r="AM223" s="8">
        <f>SUMIF(WORKING!$Q:$Q,EXCESS!L223,WORKING!$J:$J)</f>
        <v>0</v>
      </c>
      <c r="AN223" s="8">
        <f>SUMIF(WORKING!$Q:$Q,EXCESS!M223,WORKING!$J:$J)</f>
        <v>0</v>
      </c>
      <c r="AO223" s="8">
        <f>SUMIF(WORKING!$Q:$Q,EXCESS!N223,WORKING!$J:$J)</f>
        <v>0</v>
      </c>
      <c r="AP223" s="8">
        <f>SUMIF(WORKING!$Q:$Q,EXCESS!O223,WORKING!$J:$J)</f>
        <v>0</v>
      </c>
      <c r="AQ223" s="8">
        <f>SUMIF(WORKING!$Q:$Q,EXCESS!P223,WORKING!$J:$J)</f>
        <v>0</v>
      </c>
      <c r="AR223" s="8">
        <f t="shared" si="102"/>
        <v>0</v>
      </c>
      <c r="AT223" s="9">
        <f t="shared" si="103"/>
        <v>0</v>
      </c>
      <c r="AU223" s="9">
        <f t="shared" si="104"/>
        <v>0</v>
      </c>
      <c r="AV223" s="9">
        <f t="shared" si="105"/>
        <v>0</v>
      </c>
      <c r="AW223" s="9">
        <f t="shared" si="106"/>
        <v>0</v>
      </c>
      <c r="AX223" s="9">
        <f t="shared" si="107"/>
        <v>0</v>
      </c>
      <c r="AY223" s="9">
        <f t="shared" si="108"/>
        <v>0</v>
      </c>
      <c r="AZ223" s="9">
        <f t="shared" si="109"/>
        <v>0</v>
      </c>
      <c r="BA223" s="9">
        <f t="shared" si="110"/>
        <v>0</v>
      </c>
      <c r="BB223" s="9">
        <f t="shared" si="111"/>
        <v>0</v>
      </c>
      <c r="BC223" s="9">
        <f t="shared" si="112"/>
        <v>0</v>
      </c>
      <c r="BD223" s="9">
        <f t="shared" si="113"/>
        <v>0</v>
      </c>
      <c r="BE223" s="9">
        <f t="shared" si="114"/>
        <v>0</v>
      </c>
      <c r="BF223" s="9">
        <f t="shared" si="115"/>
        <v>0</v>
      </c>
    </row>
    <row r="224" spans="1:58">
      <c r="A224" s="7">
        <v>219</v>
      </c>
      <c r="B224" s="8" t="e">
        <f t="array" ref="B224">+INDEX(FILED!$B$4:$B$1003,SMALL(IF(EXCESS!$B$5=FILED!$Q$4:$Q$1003,ROW(FILED!$Q$4:$Q$1003)-ROW(FILED!$Q$4)+1),EXCESS!A224))</f>
        <v>#NUM!</v>
      </c>
      <c r="C224" s="8">
        <f t="shared" si="100"/>
        <v>0</v>
      </c>
      <c r="D224" s="97" t="str">
        <f>+IFERROR(VLOOKUP(B224,FILED!$B$4:$C$1003,2,FALSE),"")</f>
        <v/>
      </c>
      <c r="E224" s="97" t="str">
        <f t="shared" si="88"/>
        <v>0 42826</v>
      </c>
      <c r="F224" s="97" t="str">
        <f t="shared" si="89"/>
        <v>0 42856</v>
      </c>
      <c r="G224" s="97" t="str">
        <f t="shared" si="90"/>
        <v>0 42887</v>
      </c>
      <c r="H224" s="97" t="str">
        <f t="shared" si="91"/>
        <v>0 42917</v>
      </c>
      <c r="I224" s="97" t="str">
        <f t="shared" si="92"/>
        <v>0 42948</v>
      </c>
      <c r="J224" s="97" t="str">
        <f t="shared" si="93"/>
        <v>0 42979</v>
      </c>
      <c r="K224" s="97" t="str">
        <f t="shared" si="94"/>
        <v>0 43009</v>
      </c>
      <c r="L224" s="97" t="str">
        <f t="shared" si="95"/>
        <v>0 43040</v>
      </c>
      <c r="M224" s="97" t="str">
        <f t="shared" si="96"/>
        <v>0 43070</v>
      </c>
      <c r="N224" s="97" t="str">
        <f t="shared" si="97"/>
        <v>0 43101</v>
      </c>
      <c r="O224" s="97" t="str">
        <f t="shared" si="98"/>
        <v>0 43132</v>
      </c>
      <c r="P224" s="97" t="str">
        <f t="shared" si="99"/>
        <v>0 43160</v>
      </c>
      <c r="Q224" s="8">
        <f>IFERROR(VLOOKUP(C224,ONLINE!$B$5:$C$5103,2,FALSE),0)</f>
        <v>0</v>
      </c>
      <c r="R224" s="9">
        <f>SUMIF(ONLINE!$W:$W,EXCESS!E224,ONLINE!$Q:$Q)</f>
        <v>0</v>
      </c>
      <c r="S224" s="9">
        <f>SUMIF(ONLINE!$W:$W,EXCESS!F224,ONLINE!$Q:$Q)</f>
        <v>0</v>
      </c>
      <c r="T224" s="9">
        <f>SUMIF(ONLINE!$W:$W,EXCESS!G224,ONLINE!$Q:$Q)</f>
        <v>0</v>
      </c>
      <c r="U224" s="9">
        <f>SUMIF(ONLINE!$W:$W,EXCESS!H224,ONLINE!$Q:$Q)</f>
        <v>0</v>
      </c>
      <c r="V224" s="9">
        <f>SUMIF(ONLINE!$W:$W,EXCESS!I224,ONLINE!$Q:$Q)</f>
        <v>0</v>
      </c>
      <c r="W224" s="9">
        <f>SUMIF(ONLINE!$W:$W,EXCESS!J224,ONLINE!$Q:$Q)</f>
        <v>0</v>
      </c>
      <c r="X224" s="9">
        <f>SUMIF(ONLINE!$W:$W,EXCESS!K224,ONLINE!$Q:$Q)</f>
        <v>0</v>
      </c>
      <c r="Y224" s="9">
        <f>SUMIF(ONLINE!$W:$W,EXCESS!L224,ONLINE!$Q:$Q)</f>
        <v>0</v>
      </c>
      <c r="Z224" s="9">
        <f>SUMIF(ONLINE!$W:$W,EXCESS!M224,ONLINE!$Q:$Q)</f>
        <v>0</v>
      </c>
      <c r="AA224" s="9">
        <f>SUMIF(ONLINE!$W:$W,EXCESS!N224,ONLINE!$Q:$Q)</f>
        <v>0</v>
      </c>
      <c r="AB224" s="9">
        <f>SUMIF(ONLINE!$W:$W,EXCESS!O224,ONLINE!$Q:$Q)</f>
        <v>0</v>
      </c>
      <c r="AC224" s="9">
        <f>SUMIF(ONLINE!$W:$W,EXCESS!P224,ONLINE!$Q:$Q)</f>
        <v>0</v>
      </c>
      <c r="AD224" s="9">
        <f t="shared" si="101"/>
        <v>0</v>
      </c>
      <c r="AE224" s="8"/>
      <c r="AF224" s="8">
        <f>SUMIF(WORKING!$Q:$Q,EXCESS!E224,WORKING!$J:$J)</f>
        <v>0</v>
      </c>
      <c r="AG224" s="8">
        <f>SUMIF(WORKING!$Q:$Q,EXCESS!F224,WORKING!$J:$J)</f>
        <v>0</v>
      </c>
      <c r="AH224" s="8">
        <f>SUMIF(WORKING!$Q:$Q,EXCESS!G224,WORKING!$J:$J)</f>
        <v>0</v>
      </c>
      <c r="AI224" s="8">
        <f>SUMIF(WORKING!$Q:$Q,EXCESS!H224,WORKING!$J:$J)</f>
        <v>0</v>
      </c>
      <c r="AJ224" s="8">
        <f>SUMIF(WORKING!$Q:$Q,EXCESS!I224,WORKING!$J:$J)</f>
        <v>0</v>
      </c>
      <c r="AK224" s="8">
        <f>SUMIF(WORKING!$Q:$Q,EXCESS!J224,WORKING!$J:$J)</f>
        <v>0</v>
      </c>
      <c r="AL224" s="8">
        <f>SUMIF(WORKING!$Q:$Q,EXCESS!K224,WORKING!$J:$J)</f>
        <v>0</v>
      </c>
      <c r="AM224" s="8">
        <f>SUMIF(WORKING!$Q:$Q,EXCESS!L224,WORKING!$J:$J)</f>
        <v>0</v>
      </c>
      <c r="AN224" s="8">
        <f>SUMIF(WORKING!$Q:$Q,EXCESS!M224,WORKING!$J:$J)</f>
        <v>0</v>
      </c>
      <c r="AO224" s="8">
        <f>SUMIF(WORKING!$Q:$Q,EXCESS!N224,WORKING!$J:$J)</f>
        <v>0</v>
      </c>
      <c r="AP224" s="8">
        <f>SUMIF(WORKING!$Q:$Q,EXCESS!O224,WORKING!$J:$J)</f>
        <v>0</v>
      </c>
      <c r="AQ224" s="8">
        <f>SUMIF(WORKING!$Q:$Q,EXCESS!P224,WORKING!$J:$J)</f>
        <v>0</v>
      </c>
      <c r="AR224" s="8">
        <f t="shared" si="102"/>
        <v>0</v>
      </c>
      <c r="AT224" s="9">
        <f t="shared" si="103"/>
        <v>0</v>
      </c>
      <c r="AU224" s="9">
        <f t="shared" si="104"/>
        <v>0</v>
      </c>
      <c r="AV224" s="9">
        <f t="shared" si="105"/>
        <v>0</v>
      </c>
      <c r="AW224" s="9">
        <f t="shared" si="106"/>
        <v>0</v>
      </c>
      <c r="AX224" s="9">
        <f t="shared" si="107"/>
        <v>0</v>
      </c>
      <c r="AY224" s="9">
        <f t="shared" si="108"/>
        <v>0</v>
      </c>
      <c r="AZ224" s="9">
        <f t="shared" si="109"/>
        <v>0</v>
      </c>
      <c r="BA224" s="9">
        <f t="shared" si="110"/>
        <v>0</v>
      </c>
      <c r="BB224" s="9">
        <f t="shared" si="111"/>
        <v>0</v>
      </c>
      <c r="BC224" s="9">
        <f t="shared" si="112"/>
        <v>0</v>
      </c>
      <c r="BD224" s="9">
        <f t="shared" si="113"/>
        <v>0</v>
      </c>
      <c r="BE224" s="9">
        <f t="shared" si="114"/>
        <v>0</v>
      </c>
      <c r="BF224" s="9">
        <f t="shared" si="115"/>
        <v>0</v>
      </c>
    </row>
    <row r="225" spans="1:58">
      <c r="A225" s="7">
        <v>220</v>
      </c>
      <c r="B225" s="8" t="e">
        <f t="array" ref="B225">+INDEX(FILED!$B$4:$B$1003,SMALL(IF(EXCESS!$B$5=FILED!$Q$4:$Q$1003,ROW(FILED!$Q$4:$Q$1003)-ROW(FILED!$Q$4)+1),EXCESS!A225))</f>
        <v>#NUM!</v>
      </c>
      <c r="C225" s="8">
        <f t="shared" si="100"/>
        <v>0</v>
      </c>
      <c r="D225" s="97" t="str">
        <f>+IFERROR(VLOOKUP(B225,FILED!$B$4:$C$1003,2,FALSE),"")</f>
        <v/>
      </c>
      <c r="E225" s="97" t="str">
        <f t="shared" si="88"/>
        <v>0 42826</v>
      </c>
      <c r="F225" s="97" t="str">
        <f t="shared" si="89"/>
        <v>0 42856</v>
      </c>
      <c r="G225" s="97" t="str">
        <f t="shared" si="90"/>
        <v>0 42887</v>
      </c>
      <c r="H225" s="97" t="str">
        <f t="shared" si="91"/>
        <v>0 42917</v>
      </c>
      <c r="I225" s="97" t="str">
        <f t="shared" si="92"/>
        <v>0 42948</v>
      </c>
      <c r="J225" s="97" t="str">
        <f t="shared" si="93"/>
        <v>0 42979</v>
      </c>
      <c r="K225" s="97" t="str">
        <f t="shared" si="94"/>
        <v>0 43009</v>
      </c>
      <c r="L225" s="97" t="str">
        <f t="shared" si="95"/>
        <v>0 43040</v>
      </c>
      <c r="M225" s="97" t="str">
        <f t="shared" si="96"/>
        <v>0 43070</v>
      </c>
      <c r="N225" s="97" t="str">
        <f t="shared" si="97"/>
        <v>0 43101</v>
      </c>
      <c r="O225" s="97" t="str">
        <f t="shared" si="98"/>
        <v>0 43132</v>
      </c>
      <c r="P225" s="97" t="str">
        <f t="shared" si="99"/>
        <v>0 43160</v>
      </c>
      <c r="Q225" s="8">
        <f>IFERROR(VLOOKUP(C225,ONLINE!$B$5:$C$5103,2,FALSE),0)</f>
        <v>0</v>
      </c>
      <c r="R225" s="9">
        <f>SUMIF(ONLINE!$W:$W,EXCESS!E225,ONLINE!$Q:$Q)</f>
        <v>0</v>
      </c>
      <c r="S225" s="9">
        <f>SUMIF(ONLINE!$W:$W,EXCESS!F225,ONLINE!$Q:$Q)</f>
        <v>0</v>
      </c>
      <c r="T225" s="9">
        <f>SUMIF(ONLINE!$W:$W,EXCESS!G225,ONLINE!$Q:$Q)</f>
        <v>0</v>
      </c>
      <c r="U225" s="9">
        <f>SUMIF(ONLINE!$W:$W,EXCESS!H225,ONLINE!$Q:$Q)</f>
        <v>0</v>
      </c>
      <c r="V225" s="9">
        <f>SUMIF(ONLINE!$W:$W,EXCESS!I225,ONLINE!$Q:$Q)</f>
        <v>0</v>
      </c>
      <c r="W225" s="9">
        <f>SUMIF(ONLINE!$W:$W,EXCESS!J225,ONLINE!$Q:$Q)</f>
        <v>0</v>
      </c>
      <c r="X225" s="9">
        <f>SUMIF(ONLINE!$W:$W,EXCESS!K225,ONLINE!$Q:$Q)</f>
        <v>0</v>
      </c>
      <c r="Y225" s="9">
        <f>SUMIF(ONLINE!$W:$W,EXCESS!L225,ONLINE!$Q:$Q)</f>
        <v>0</v>
      </c>
      <c r="Z225" s="9">
        <f>SUMIF(ONLINE!$W:$W,EXCESS!M225,ONLINE!$Q:$Q)</f>
        <v>0</v>
      </c>
      <c r="AA225" s="9">
        <f>SUMIF(ONLINE!$W:$W,EXCESS!N225,ONLINE!$Q:$Q)</f>
        <v>0</v>
      </c>
      <c r="AB225" s="9">
        <f>SUMIF(ONLINE!$W:$W,EXCESS!O225,ONLINE!$Q:$Q)</f>
        <v>0</v>
      </c>
      <c r="AC225" s="9">
        <f>SUMIF(ONLINE!$W:$W,EXCESS!P225,ONLINE!$Q:$Q)</f>
        <v>0</v>
      </c>
      <c r="AD225" s="9">
        <f t="shared" si="101"/>
        <v>0</v>
      </c>
      <c r="AE225" s="8"/>
      <c r="AF225" s="8">
        <f>SUMIF(WORKING!$Q:$Q,EXCESS!E225,WORKING!$J:$J)</f>
        <v>0</v>
      </c>
      <c r="AG225" s="8">
        <f>SUMIF(WORKING!$Q:$Q,EXCESS!F225,WORKING!$J:$J)</f>
        <v>0</v>
      </c>
      <c r="AH225" s="8">
        <f>SUMIF(WORKING!$Q:$Q,EXCESS!G225,WORKING!$J:$J)</f>
        <v>0</v>
      </c>
      <c r="AI225" s="8">
        <f>SUMIF(WORKING!$Q:$Q,EXCESS!H225,WORKING!$J:$J)</f>
        <v>0</v>
      </c>
      <c r="AJ225" s="8">
        <f>SUMIF(WORKING!$Q:$Q,EXCESS!I225,WORKING!$J:$J)</f>
        <v>0</v>
      </c>
      <c r="AK225" s="8">
        <f>SUMIF(WORKING!$Q:$Q,EXCESS!J225,WORKING!$J:$J)</f>
        <v>0</v>
      </c>
      <c r="AL225" s="8">
        <f>SUMIF(WORKING!$Q:$Q,EXCESS!K225,WORKING!$J:$J)</f>
        <v>0</v>
      </c>
      <c r="AM225" s="8">
        <f>SUMIF(WORKING!$Q:$Q,EXCESS!L225,WORKING!$J:$J)</f>
        <v>0</v>
      </c>
      <c r="AN225" s="8">
        <f>SUMIF(WORKING!$Q:$Q,EXCESS!M225,WORKING!$J:$J)</f>
        <v>0</v>
      </c>
      <c r="AO225" s="8">
        <f>SUMIF(WORKING!$Q:$Q,EXCESS!N225,WORKING!$J:$J)</f>
        <v>0</v>
      </c>
      <c r="AP225" s="8">
        <f>SUMIF(WORKING!$Q:$Q,EXCESS!O225,WORKING!$J:$J)</f>
        <v>0</v>
      </c>
      <c r="AQ225" s="8">
        <f>SUMIF(WORKING!$Q:$Q,EXCESS!P225,WORKING!$J:$J)</f>
        <v>0</v>
      </c>
      <c r="AR225" s="8">
        <f t="shared" si="102"/>
        <v>0</v>
      </c>
      <c r="AT225" s="9">
        <f t="shared" si="103"/>
        <v>0</v>
      </c>
      <c r="AU225" s="9">
        <f t="shared" si="104"/>
        <v>0</v>
      </c>
      <c r="AV225" s="9">
        <f t="shared" si="105"/>
        <v>0</v>
      </c>
      <c r="AW225" s="9">
        <f t="shared" si="106"/>
        <v>0</v>
      </c>
      <c r="AX225" s="9">
        <f t="shared" si="107"/>
        <v>0</v>
      </c>
      <c r="AY225" s="9">
        <f t="shared" si="108"/>
        <v>0</v>
      </c>
      <c r="AZ225" s="9">
        <f t="shared" si="109"/>
        <v>0</v>
      </c>
      <c r="BA225" s="9">
        <f t="shared" si="110"/>
        <v>0</v>
      </c>
      <c r="BB225" s="9">
        <f t="shared" si="111"/>
        <v>0</v>
      </c>
      <c r="BC225" s="9">
        <f t="shared" si="112"/>
        <v>0</v>
      </c>
      <c r="BD225" s="9">
        <f t="shared" si="113"/>
        <v>0</v>
      </c>
      <c r="BE225" s="9">
        <f t="shared" si="114"/>
        <v>0</v>
      </c>
      <c r="BF225" s="9">
        <f t="shared" si="115"/>
        <v>0</v>
      </c>
    </row>
    <row r="226" spans="1:58">
      <c r="A226" s="7">
        <v>221</v>
      </c>
      <c r="B226" s="8" t="e">
        <f t="array" ref="B226">+INDEX(FILED!$B$4:$B$1003,SMALL(IF(EXCESS!$B$5=FILED!$Q$4:$Q$1003,ROW(FILED!$Q$4:$Q$1003)-ROW(FILED!$Q$4)+1),EXCESS!A226))</f>
        <v>#NUM!</v>
      </c>
      <c r="C226" s="8">
        <f t="shared" si="100"/>
        <v>0</v>
      </c>
      <c r="D226" s="97" t="str">
        <f>+IFERROR(VLOOKUP(B226,FILED!$B$4:$C$1003,2,FALSE),"")</f>
        <v/>
      </c>
      <c r="E226" s="97" t="str">
        <f t="shared" si="88"/>
        <v>0 42826</v>
      </c>
      <c r="F226" s="97" t="str">
        <f t="shared" si="89"/>
        <v>0 42856</v>
      </c>
      <c r="G226" s="97" t="str">
        <f t="shared" si="90"/>
        <v>0 42887</v>
      </c>
      <c r="H226" s="97" t="str">
        <f t="shared" si="91"/>
        <v>0 42917</v>
      </c>
      <c r="I226" s="97" t="str">
        <f t="shared" si="92"/>
        <v>0 42948</v>
      </c>
      <c r="J226" s="97" t="str">
        <f t="shared" si="93"/>
        <v>0 42979</v>
      </c>
      <c r="K226" s="97" t="str">
        <f t="shared" si="94"/>
        <v>0 43009</v>
      </c>
      <c r="L226" s="97" t="str">
        <f t="shared" si="95"/>
        <v>0 43040</v>
      </c>
      <c r="M226" s="97" t="str">
        <f t="shared" si="96"/>
        <v>0 43070</v>
      </c>
      <c r="N226" s="97" t="str">
        <f t="shared" si="97"/>
        <v>0 43101</v>
      </c>
      <c r="O226" s="97" t="str">
        <f t="shared" si="98"/>
        <v>0 43132</v>
      </c>
      <c r="P226" s="97" t="str">
        <f t="shared" si="99"/>
        <v>0 43160</v>
      </c>
      <c r="Q226" s="8">
        <f>IFERROR(VLOOKUP(C226,ONLINE!$B$5:$C$5103,2,FALSE),0)</f>
        <v>0</v>
      </c>
      <c r="R226" s="9">
        <f>SUMIF(ONLINE!$W:$W,EXCESS!E226,ONLINE!$Q:$Q)</f>
        <v>0</v>
      </c>
      <c r="S226" s="9">
        <f>SUMIF(ONLINE!$W:$W,EXCESS!F226,ONLINE!$Q:$Q)</f>
        <v>0</v>
      </c>
      <c r="T226" s="9">
        <f>SUMIF(ONLINE!$W:$W,EXCESS!G226,ONLINE!$Q:$Q)</f>
        <v>0</v>
      </c>
      <c r="U226" s="9">
        <f>SUMIF(ONLINE!$W:$W,EXCESS!H226,ONLINE!$Q:$Q)</f>
        <v>0</v>
      </c>
      <c r="V226" s="9">
        <f>SUMIF(ONLINE!$W:$W,EXCESS!I226,ONLINE!$Q:$Q)</f>
        <v>0</v>
      </c>
      <c r="W226" s="9">
        <f>SUMIF(ONLINE!$W:$W,EXCESS!J226,ONLINE!$Q:$Q)</f>
        <v>0</v>
      </c>
      <c r="X226" s="9">
        <f>SUMIF(ONLINE!$W:$W,EXCESS!K226,ONLINE!$Q:$Q)</f>
        <v>0</v>
      </c>
      <c r="Y226" s="9">
        <f>SUMIF(ONLINE!$W:$W,EXCESS!L226,ONLINE!$Q:$Q)</f>
        <v>0</v>
      </c>
      <c r="Z226" s="9">
        <f>SUMIF(ONLINE!$W:$W,EXCESS!M226,ONLINE!$Q:$Q)</f>
        <v>0</v>
      </c>
      <c r="AA226" s="9">
        <f>SUMIF(ONLINE!$W:$W,EXCESS!N226,ONLINE!$Q:$Q)</f>
        <v>0</v>
      </c>
      <c r="AB226" s="9">
        <f>SUMIF(ONLINE!$W:$W,EXCESS!O226,ONLINE!$Q:$Q)</f>
        <v>0</v>
      </c>
      <c r="AC226" s="9">
        <f>SUMIF(ONLINE!$W:$W,EXCESS!P226,ONLINE!$Q:$Q)</f>
        <v>0</v>
      </c>
      <c r="AD226" s="9">
        <f t="shared" si="101"/>
        <v>0</v>
      </c>
      <c r="AE226" s="8"/>
      <c r="AF226" s="8">
        <f>SUMIF(WORKING!$Q:$Q,EXCESS!E226,WORKING!$J:$J)</f>
        <v>0</v>
      </c>
      <c r="AG226" s="8">
        <f>SUMIF(WORKING!$Q:$Q,EXCESS!F226,WORKING!$J:$J)</f>
        <v>0</v>
      </c>
      <c r="AH226" s="8">
        <f>SUMIF(WORKING!$Q:$Q,EXCESS!G226,WORKING!$J:$J)</f>
        <v>0</v>
      </c>
      <c r="AI226" s="8">
        <f>SUMIF(WORKING!$Q:$Q,EXCESS!H226,WORKING!$J:$J)</f>
        <v>0</v>
      </c>
      <c r="AJ226" s="8">
        <f>SUMIF(WORKING!$Q:$Q,EXCESS!I226,WORKING!$J:$J)</f>
        <v>0</v>
      </c>
      <c r="AK226" s="8">
        <f>SUMIF(WORKING!$Q:$Q,EXCESS!J226,WORKING!$J:$J)</f>
        <v>0</v>
      </c>
      <c r="AL226" s="8">
        <f>SUMIF(WORKING!$Q:$Q,EXCESS!K226,WORKING!$J:$J)</f>
        <v>0</v>
      </c>
      <c r="AM226" s="8">
        <f>SUMIF(WORKING!$Q:$Q,EXCESS!L226,WORKING!$J:$J)</f>
        <v>0</v>
      </c>
      <c r="AN226" s="8">
        <f>SUMIF(WORKING!$Q:$Q,EXCESS!M226,WORKING!$J:$J)</f>
        <v>0</v>
      </c>
      <c r="AO226" s="8">
        <f>SUMIF(WORKING!$Q:$Q,EXCESS!N226,WORKING!$J:$J)</f>
        <v>0</v>
      </c>
      <c r="AP226" s="8">
        <f>SUMIF(WORKING!$Q:$Q,EXCESS!O226,WORKING!$J:$J)</f>
        <v>0</v>
      </c>
      <c r="AQ226" s="8">
        <f>SUMIF(WORKING!$Q:$Q,EXCESS!P226,WORKING!$J:$J)</f>
        <v>0</v>
      </c>
      <c r="AR226" s="8">
        <f t="shared" si="102"/>
        <v>0</v>
      </c>
      <c r="AT226" s="9">
        <f t="shared" si="103"/>
        <v>0</v>
      </c>
      <c r="AU226" s="9">
        <f t="shared" si="104"/>
        <v>0</v>
      </c>
      <c r="AV226" s="9">
        <f t="shared" si="105"/>
        <v>0</v>
      </c>
      <c r="AW226" s="9">
        <f t="shared" si="106"/>
        <v>0</v>
      </c>
      <c r="AX226" s="9">
        <f t="shared" si="107"/>
        <v>0</v>
      </c>
      <c r="AY226" s="9">
        <f t="shared" si="108"/>
        <v>0</v>
      </c>
      <c r="AZ226" s="9">
        <f t="shared" si="109"/>
        <v>0</v>
      </c>
      <c r="BA226" s="9">
        <f t="shared" si="110"/>
        <v>0</v>
      </c>
      <c r="BB226" s="9">
        <f t="shared" si="111"/>
        <v>0</v>
      </c>
      <c r="BC226" s="9">
        <f t="shared" si="112"/>
        <v>0</v>
      </c>
      <c r="BD226" s="9">
        <f t="shared" si="113"/>
        <v>0</v>
      </c>
      <c r="BE226" s="9">
        <f t="shared" si="114"/>
        <v>0</v>
      </c>
      <c r="BF226" s="9">
        <f t="shared" si="115"/>
        <v>0</v>
      </c>
    </row>
    <row r="227" spans="1:58">
      <c r="A227" s="7">
        <v>222</v>
      </c>
      <c r="B227" s="8" t="e">
        <f t="array" ref="B227">+INDEX(FILED!$B$4:$B$1003,SMALL(IF(EXCESS!$B$5=FILED!$Q$4:$Q$1003,ROW(FILED!$Q$4:$Q$1003)-ROW(FILED!$Q$4)+1),EXCESS!A227))</f>
        <v>#NUM!</v>
      </c>
      <c r="C227" s="8">
        <f t="shared" si="100"/>
        <v>0</v>
      </c>
      <c r="D227" s="97" t="str">
        <f>+IFERROR(VLOOKUP(B227,FILED!$B$4:$C$1003,2,FALSE),"")</f>
        <v/>
      </c>
      <c r="E227" s="97" t="str">
        <f t="shared" si="88"/>
        <v>0 42826</v>
      </c>
      <c r="F227" s="97" t="str">
        <f t="shared" si="89"/>
        <v>0 42856</v>
      </c>
      <c r="G227" s="97" t="str">
        <f t="shared" si="90"/>
        <v>0 42887</v>
      </c>
      <c r="H227" s="97" t="str">
        <f t="shared" si="91"/>
        <v>0 42917</v>
      </c>
      <c r="I227" s="97" t="str">
        <f t="shared" si="92"/>
        <v>0 42948</v>
      </c>
      <c r="J227" s="97" t="str">
        <f t="shared" si="93"/>
        <v>0 42979</v>
      </c>
      <c r="K227" s="97" t="str">
        <f t="shared" si="94"/>
        <v>0 43009</v>
      </c>
      <c r="L227" s="97" t="str">
        <f t="shared" si="95"/>
        <v>0 43040</v>
      </c>
      <c r="M227" s="97" t="str">
        <f t="shared" si="96"/>
        <v>0 43070</v>
      </c>
      <c r="N227" s="97" t="str">
        <f t="shared" si="97"/>
        <v>0 43101</v>
      </c>
      <c r="O227" s="97" t="str">
        <f t="shared" si="98"/>
        <v>0 43132</v>
      </c>
      <c r="P227" s="97" t="str">
        <f t="shared" si="99"/>
        <v>0 43160</v>
      </c>
      <c r="Q227" s="8">
        <f>IFERROR(VLOOKUP(C227,ONLINE!$B$5:$C$5103,2,FALSE),0)</f>
        <v>0</v>
      </c>
      <c r="R227" s="9">
        <f>SUMIF(ONLINE!$W:$W,EXCESS!E227,ONLINE!$Q:$Q)</f>
        <v>0</v>
      </c>
      <c r="S227" s="9">
        <f>SUMIF(ONLINE!$W:$W,EXCESS!F227,ONLINE!$Q:$Q)</f>
        <v>0</v>
      </c>
      <c r="T227" s="9">
        <f>SUMIF(ONLINE!$W:$W,EXCESS!G227,ONLINE!$Q:$Q)</f>
        <v>0</v>
      </c>
      <c r="U227" s="9">
        <f>SUMIF(ONLINE!$W:$W,EXCESS!H227,ONLINE!$Q:$Q)</f>
        <v>0</v>
      </c>
      <c r="V227" s="9">
        <f>SUMIF(ONLINE!$W:$W,EXCESS!I227,ONLINE!$Q:$Q)</f>
        <v>0</v>
      </c>
      <c r="W227" s="9">
        <f>SUMIF(ONLINE!$W:$W,EXCESS!J227,ONLINE!$Q:$Q)</f>
        <v>0</v>
      </c>
      <c r="X227" s="9">
        <f>SUMIF(ONLINE!$W:$W,EXCESS!K227,ONLINE!$Q:$Q)</f>
        <v>0</v>
      </c>
      <c r="Y227" s="9">
        <f>SUMIF(ONLINE!$W:$W,EXCESS!L227,ONLINE!$Q:$Q)</f>
        <v>0</v>
      </c>
      <c r="Z227" s="9">
        <f>SUMIF(ONLINE!$W:$W,EXCESS!M227,ONLINE!$Q:$Q)</f>
        <v>0</v>
      </c>
      <c r="AA227" s="9">
        <f>SUMIF(ONLINE!$W:$W,EXCESS!N227,ONLINE!$Q:$Q)</f>
        <v>0</v>
      </c>
      <c r="AB227" s="9">
        <f>SUMIF(ONLINE!$W:$W,EXCESS!O227,ONLINE!$Q:$Q)</f>
        <v>0</v>
      </c>
      <c r="AC227" s="9">
        <f>SUMIF(ONLINE!$W:$W,EXCESS!P227,ONLINE!$Q:$Q)</f>
        <v>0</v>
      </c>
      <c r="AD227" s="9">
        <f t="shared" si="101"/>
        <v>0</v>
      </c>
      <c r="AE227" s="8"/>
      <c r="AF227" s="8">
        <f>SUMIF(WORKING!$Q:$Q,EXCESS!E227,WORKING!$J:$J)</f>
        <v>0</v>
      </c>
      <c r="AG227" s="8">
        <f>SUMIF(WORKING!$Q:$Q,EXCESS!F227,WORKING!$J:$J)</f>
        <v>0</v>
      </c>
      <c r="AH227" s="8">
        <f>SUMIF(WORKING!$Q:$Q,EXCESS!G227,WORKING!$J:$J)</f>
        <v>0</v>
      </c>
      <c r="AI227" s="8">
        <f>SUMIF(WORKING!$Q:$Q,EXCESS!H227,WORKING!$J:$J)</f>
        <v>0</v>
      </c>
      <c r="AJ227" s="8">
        <f>SUMIF(WORKING!$Q:$Q,EXCESS!I227,WORKING!$J:$J)</f>
        <v>0</v>
      </c>
      <c r="AK227" s="8">
        <f>SUMIF(WORKING!$Q:$Q,EXCESS!J227,WORKING!$J:$J)</f>
        <v>0</v>
      </c>
      <c r="AL227" s="8">
        <f>SUMIF(WORKING!$Q:$Q,EXCESS!K227,WORKING!$J:$J)</f>
        <v>0</v>
      </c>
      <c r="AM227" s="8">
        <f>SUMIF(WORKING!$Q:$Q,EXCESS!L227,WORKING!$J:$J)</f>
        <v>0</v>
      </c>
      <c r="AN227" s="8">
        <f>SUMIF(WORKING!$Q:$Q,EXCESS!M227,WORKING!$J:$J)</f>
        <v>0</v>
      </c>
      <c r="AO227" s="8">
        <f>SUMIF(WORKING!$Q:$Q,EXCESS!N227,WORKING!$J:$J)</f>
        <v>0</v>
      </c>
      <c r="AP227" s="8">
        <f>SUMIF(WORKING!$Q:$Q,EXCESS!O227,WORKING!$J:$J)</f>
        <v>0</v>
      </c>
      <c r="AQ227" s="8">
        <f>SUMIF(WORKING!$Q:$Q,EXCESS!P227,WORKING!$J:$J)</f>
        <v>0</v>
      </c>
      <c r="AR227" s="8">
        <f t="shared" si="102"/>
        <v>0</v>
      </c>
      <c r="AT227" s="9">
        <f t="shared" si="103"/>
        <v>0</v>
      </c>
      <c r="AU227" s="9">
        <f t="shared" si="104"/>
        <v>0</v>
      </c>
      <c r="AV227" s="9">
        <f t="shared" si="105"/>
        <v>0</v>
      </c>
      <c r="AW227" s="9">
        <f t="shared" si="106"/>
        <v>0</v>
      </c>
      <c r="AX227" s="9">
        <f t="shared" si="107"/>
        <v>0</v>
      </c>
      <c r="AY227" s="9">
        <f t="shared" si="108"/>
        <v>0</v>
      </c>
      <c r="AZ227" s="9">
        <f t="shared" si="109"/>
        <v>0</v>
      </c>
      <c r="BA227" s="9">
        <f t="shared" si="110"/>
        <v>0</v>
      </c>
      <c r="BB227" s="9">
        <f t="shared" si="111"/>
        <v>0</v>
      </c>
      <c r="BC227" s="9">
        <f t="shared" si="112"/>
        <v>0</v>
      </c>
      <c r="BD227" s="9">
        <f t="shared" si="113"/>
        <v>0</v>
      </c>
      <c r="BE227" s="9">
        <f t="shared" si="114"/>
        <v>0</v>
      </c>
      <c r="BF227" s="9">
        <f t="shared" si="115"/>
        <v>0</v>
      </c>
    </row>
    <row r="228" spans="1:58">
      <c r="A228" s="7">
        <v>223</v>
      </c>
      <c r="B228" s="8" t="e">
        <f t="array" ref="B228">+INDEX(FILED!$B$4:$B$1003,SMALL(IF(EXCESS!$B$5=FILED!$Q$4:$Q$1003,ROW(FILED!$Q$4:$Q$1003)-ROW(FILED!$Q$4)+1),EXCESS!A228))</f>
        <v>#NUM!</v>
      </c>
      <c r="C228" s="8">
        <f t="shared" si="100"/>
        <v>0</v>
      </c>
      <c r="D228" s="97" t="str">
        <f>+IFERROR(VLOOKUP(B228,FILED!$B$4:$C$1003,2,FALSE),"")</f>
        <v/>
      </c>
      <c r="E228" s="97" t="str">
        <f t="shared" si="88"/>
        <v>0 42826</v>
      </c>
      <c r="F228" s="97" t="str">
        <f t="shared" si="89"/>
        <v>0 42856</v>
      </c>
      <c r="G228" s="97" t="str">
        <f t="shared" si="90"/>
        <v>0 42887</v>
      </c>
      <c r="H228" s="97" t="str">
        <f t="shared" si="91"/>
        <v>0 42917</v>
      </c>
      <c r="I228" s="97" t="str">
        <f t="shared" si="92"/>
        <v>0 42948</v>
      </c>
      <c r="J228" s="97" t="str">
        <f t="shared" si="93"/>
        <v>0 42979</v>
      </c>
      <c r="K228" s="97" t="str">
        <f t="shared" si="94"/>
        <v>0 43009</v>
      </c>
      <c r="L228" s="97" t="str">
        <f t="shared" si="95"/>
        <v>0 43040</v>
      </c>
      <c r="M228" s="97" t="str">
        <f t="shared" si="96"/>
        <v>0 43070</v>
      </c>
      <c r="N228" s="97" t="str">
        <f t="shared" si="97"/>
        <v>0 43101</v>
      </c>
      <c r="O228" s="97" t="str">
        <f t="shared" si="98"/>
        <v>0 43132</v>
      </c>
      <c r="P228" s="97" t="str">
        <f t="shared" si="99"/>
        <v>0 43160</v>
      </c>
      <c r="Q228" s="8">
        <f>IFERROR(VLOOKUP(C228,ONLINE!$B$5:$C$5103,2,FALSE),0)</f>
        <v>0</v>
      </c>
      <c r="R228" s="9">
        <f>SUMIF(ONLINE!$W:$W,EXCESS!E228,ONLINE!$Q:$Q)</f>
        <v>0</v>
      </c>
      <c r="S228" s="9">
        <f>SUMIF(ONLINE!$W:$W,EXCESS!F228,ONLINE!$Q:$Q)</f>
        <v>0</v>
      </c>
      <c r="T228" s="9">
        <f>SUMIF(ONLINE!$W:$W,EXCESS!G228,ONLINE!$Q:$Q)</f>
        <v>0</v>
      </c>
      <c r="U228" s="9">
        <f>SUMIF(ONLINE!$W:$W,EXCESS!H228,ONLINE!$Q:$Q)</f>
        <v>0</v>
      </c>
      <c r="V228" s="9">
        <f>SUMIF(ONLINE!$W:$W,EXCESS!I228,ONLINE!$Q:$Q)</f>
        <v>0</v>
      </c>
      <c r="W228" s="9">
        <f>SUMIF(ONLINE!$W:$W,EXCESS!J228,ONLINE!$Q:$Q)</f>
        <v>0</v>
      </c>
      <c r="X228" s="9">
        <f>SUMIF(ONLINE!$W:$W,EXCESS!K228,ONLINE!$Q:$Q)</f>
        <v>0</v>
      </c>
      <c r="Y228" s="9">
        <f>SUMIF(ONLINE!$W:$W,EXCESS!L228,ONLINE!$Q:$Q)</f>
        <v>0</v>
      </c>
      <c r="Z228" s="9">
        <f>SUMIF(ONLINE!$W:$W,EXCESS!M228,ONLINE!$Q:$Q)</f>
        <v>0</v>
      </c>
      <c r="AA228" s="9">
        <f>SUMIF(ONLINE!$W:$W,EXCESS!N228,ONLINE!$Q:$Q)</f>
        <v>0</v>
      </c>
      <c r="AB228" s="9">
        <f>SUMIF(ONLINE!$W:$W,EXCESS!O228,ONLINE!$Q:$Q)</f>
        <v>0</v>
      </c>
      <c r="AC228" s="9">
        <f>SUMIF(ONLINE!$W:$W,EXCESS!P228,ONLINE!$Q:$Q)</f>
        <v>0</v>
      </c>
      <c r="AD228" s="9">
        <f t="shared" si="101"/>
        <v>0</v>
      </c>
      <c r="AE228" s="8"/>
      <c r="AF228" s="8">
        <f>SUMIF(WORKING!$Q:$Q,EXCESS!E228,WORKING!$J:$J)</f>
        <v>0</v>
      </c>
      <c r="AG228" s="8">
        <f>SUMIF(WORKING!$Q:$Q,EXCESS!F228,WORKING!$J:$J)</f>
        <v>0</v>
      </c>
      <c r="AH228" s="8">
        <f>SUMIF(WORKING!$Q:$Q,EXCESS!G228,WORKING!$J:$J)</f>
        <v>0</v>
      </c>
      <c r="AI228" s="8">
        <f>SUMIF(WORKING!$Q:$Q,EXCESS!H228,WORKING!$J:$J)</f>
        <v>0</v>
      </c>
      <c r="AJ228" s="8">
        <f>SUMIF(WORKING!$Q:$Q,EXCESS!I228,WORKING!$J:$J)</f>
        <v>0</v>
      </c>
      <c r="AK228" s="8">
        <f>SUMIF(WORKING!$Q:$Q,EXCESS!J228,WORKING!$J:$J)</f>
        <v>0</v>
      </c>
      <c r="AL228" s="8">
        <f>SUMIF(WORKING!$Q:$Q,EXCESS!K228,WORKING!$J:$J)</f>
        <v>0</v>
      </c>
      <c r="AM228" s="8">
        <f>SUMIF(WORKING!$Q:$Q,EXCESS!L228,WORKING!$J:$J)</f>
        <v>0</v>
      </c>
      <c r="AN228" s="8">
        <f>SUMIF(WORKING!$Q:$Q,EXCESS!M228,WORKING!$J:$J)</f>
        <v>0</v>
      </c>
      <c r="AO228" s="8">
        <f>SUMIF(WORKING!$Q:$Q,EXCESS!N228,WORKING!$J:$J)</f>
        <v>0</v>
      </c>
      <c r="AP228" s="8">
        <f>SUMIF(WORKING!$Q:$Q,EXCESS!O228,WORKING!$J:$J)</f>
        <v>0</v>
      </c>
      <c r="AQ228" s="8">
        <f>SUMIF(WORKING!$Q:$Q,EXCESS!P228,WORKING!$J:$J)</f>
        <v>0</v>
      </c>
      <c r="AR228" s="8">
        <f t="shared" si="102"/>
        <v>0</v>
      </c>
      <c r="AT228" s="9">
        <f t="shared" si="103"/>
        <v>0</v>
      </c>
      <c r="AU228" s="9">
        <f t="shared" si="104"/>
        <v>0</v>
      </c>
      <c r="AV228" s="9">
        <f t="shared" si="105"/>
        <v>0</v>
      </c>
      <c r="AW228" s="9">
        <f t="shared" si="106"/>
        <v>0</v>
      </c>
      <c r="AX228" s="9">
        <f t="shared" si="107"/>
        <v>0</v>
      </c>
      <c r="AY228" s="9">
        <f t="shared" si="108"/>
        <v>0</v>
      </c>
      <c r="AZ228" s="9">
        <f t="shared" si="109"/>
        <v>0</v>
      </c>
      <c r="BA228" s="9">
        <f t="shared" si="110"/>
        <v>0</v>
      </c>
      <c r="BB228" s="9">
        <f t="shared" si="111"/>
        <v>0</v>
      </c>
      <c r="BC228" s="9">
        <f t="shared" si="112"/>
        <v>0</v>
      </c>
      <c r="BD228" s="9">
        <f t="shared" si="113"/>
        <v>0</v>
      </c>
      <c r="BE228" s="9">
        <f t="shared" si="114"/>
        <v>0</v>
      </c>
      <c r="BF228" s="9">
        <f t="shared" si="115"/>
        <v>0</v>
      </c>
    </row>
    <row r="229" spans="1:58">
      <c r="A229" s="7">
        <v>224</v>
      </c>
      <c r="B229" s="8" t="e">
        <f t="array" ref="B229">+INDEX(FILED!$B$4:$B$1003,SMALL(IF(EXCESS!$B$5=FILED!$Q$4:$Q$1003,ROW(FILED!$Q$4:$Q$1003)-ROW(FILED!$Q$4)+1),EXCESS!A229))</f>
        <v>#NUM!</v>
      </c>
      <c r="C229" s="8">
        <f t="shared" si="100"/>
        <v>0</v>
      </c>
      <c r="D229" s="97" t="str">
        <f>+IFERROR(VLOOKUP(B229,FILED!$B$4:$C$1003,2,FALSE),"")</f>
        <v/>
      </c>
      <c r="E229" s="97" t="str">
        <f t="shared" si="88"/>
        <v>0 42826</v>
      </c>
      <c r="F229" s="97" t="str">
        <f t="shared" si="89"/>
        <v>0 42856</v>
      </c>
      <c r="G229" s="97" t="str">
        <f t="shared" si="90"/>
        <v>0 42887</v>
      </c>
      <c r="H229" s="97" t="str">
        <f t="shared" si="91"/>
        <v>0 42917</v>
      </c>
      <c r="I229" s="97" t="str">
        <f t="shared" si="92"/>
        <v>0 42948</v>
      </c>
      <c r="J229" s="97" t="str">
        <f t="shared" si="93"/>
        <v>0 42979</v>
      </c>
      <c r="K229" s="97" t="str">
        <f t="shared" si="94"/>
        <v>0 43009</v>
      </c>
      <c r="L229" s="97" t="str">
        <f t="shared" si="95"/>
        <v>0 43040</v>
      </c>
      <c r="M229" s="97" t="str">
        <f t="shared" si="96"/>
        <v>0 43070</v>
      </c>
      <c r="N229" s="97" t="str">
        <f t="shared" si="97"/>
        <v>0 43101</v>
      </c>
      <c r="O229" s="97" t="str">
        <f t="shared" si="98"/>
        <v>0 43132</v>
      </c>
      <c r="P229" s="97" t="str">
        <f t="shared" si="99"/>
        <v>0 43160</v>
      </c>
      <c r="Q229" s="8">
        <f>IFERROR(VLOOKUP(C229,ONLINE!$B$5:$C$5103,2,FALSE),0)</f>
        <v>0</v>
      </c>
      <c r="R229" s="9">
        <f>SUMIF(ONLINE!$W:$W,EXCESS!E229,ONLINE!$Q:$Q)</f>
        <v>0</v>
      </c>
      <c r="S229" s="9">
        <f>SUMIF(ONLINE!$W:$W,EXCESS!F229,ONLINE!$Q:$Q)</f>
        <v>0</v>
      </c>
      <c r="T229" s="9">
        <f>SUMIF(ONLINE!$W:$W,EXCESS!G229,ONLINE!$Q:$Q)</f>
        <v>0</v>
      </c>
      <c r="U229" s="9">
        <f>SUMIF(ONLINE!$W:$W,EXCESS!H229,ONLINE!$Q:$Q)</f>
        <v>0</v>
      </c>
      <c r="V229" s="9">
        <f>SUMIF(ONLINE!$W:$W,EXCESS!I229,ONLINE!$Q:$Q)</f>
        <v>0</v>
      </c>
      <c r="W229" s="9">
        <f>SUMIF(ONLINE!$W:$W,EXCESS!J229,ONLINE!$Q:$Q)</f>
        <v>0</v>
      </c>
      <c r="X229" s="9">
        <f>SUMIF(ONLINE!$W:$W,EXCESS!K229,ONLINE!$Q:$Q)</f>
        <v>0</v>
      </c>
      <c r="Y229" s="9">
        <f>SUMIF(ONLINE!$W:$W,EXCESS!L229,ONLINE!$Q:$Q)</f>
        <v>0</v>
      </c>
      <c r="Z229" s="9">
        <f>SUMIF(ONLINE!$W:$W,EXCESS!M229,ONLINE!$Q:$Q)</f>
        <v>0</v>
      </c>
      <c r="AA229" s="9">
        <f>SUMIF(ONLINE!$W:$W,EXCESS!N229,ONLINE!$Q:$Q)</f>
        <v>0</v>
      </c>
      <c r="AB229" s="9">
        <f>SUMIF(ONLINE!$W:$W,EXCESS!O229,ONLINE!$Q:$Q)</f>
        <v>0</v>
      </c>
      <c r="AC229" s="9">
        <f>SUMIF(ONLINE!$W:$W,EXCESS!P229,ONLINE!$Q:$Q)</f>
        <v>0</v>
      </c>
      <c r="AD229" s="9">
        <f t="shared" si="101"/>
        <v>0</v>
      </c>
      <c r="AE229" s="8"/>
      <c r="AF229" s="8">
        <f>SUMIF(WORKING!$Q:$Q,EXCESS!E229,WORKING!$J:$J)</f>
        <v>0</v>
      </c>
      <c r="AG229" s="8">
        <f>SUMIF(WORKING!$Q:$Q,EXCESS!F229,WORKING!$J:$J)</f>
        <v>0</v>
      </c>
      <c r="AH229" s="8">
        <f>SUMIF(WORKING!$Q:$Q,EXCESS!G229,WORKING!$J:$J)</f>
        <v>0</v>
      </c>
      <c r="AI229" s="8">
        <f>SUMIF(WORKING!$Q:$Q,EXCESS!H229,WORKING!$J:$J)</f>
        <v>0</v>
      </c>
      <c r="AJ229" s="8">
        <f>SUMIF(WORKING!$Q:$Q,EXCESS!I229,WORKING!$J:$J)</f>
        <v>0</v>
      </c>
      <c r="AK229" s="8">
        <f>SUMIF(WORKING!$Q:$Q,EXCESS!J229,WORKING!$J:$J)</f>
        <v>0</v>
      </c>
      <c r="AL229" s="8">
        <f>SUMIF(WORKING!$Q:$Q,EXCESS!K229,WORKING!$J:$J)</f>
        <v>0</v>
      </c>
      <c r="AM229" s="8">
        <f>SUMIF(WORKING!$Q:$Q,EXCESS!L229,WORKING!$J:$J)</f>
        <v>0</v>
      </c>
      <c r="AN229" s="8">
        <f>SUMIF(WORKING!$Q:$Q,EXCESS!M229,WORKING!$J:$J)</f>
        <v>0</v>
      </c>
      <c r="AO229" s="8">
        <f>SUMIF(WORKING!$Q:$Q,EXCESS!N229,WORKING!$J:$J)</f>
        <v>0</v>
      </c>
      <c r="AP229" s="8">
        <f>SUMIF(WORKING!$Q:$Q,EXCESS!O229,WORKING!$J:$J)</f>
        <v>0</v>
      </c>
      <c r="AQ229" s="8">
        <f>SUMIF(WORKING!$Q:$Q,EXCESS!P229,WORKING!$J:$J)</f>
        <v>0</v>
      </c>
      <c r="AR229" s="8">
        <f t="shared" si="102"/>
        <v>0</v>
      </c>
      <c r="AT229" s="9">
        <f t="shared" si="103"/>
        <v>0</v>
      </c>
      <c r="AU229" s="9">
        <f t="shared" si="104"/>
        <v>0</v>
      </c>
      <c r="AV229" s="9">
        <f t="shared" si="105"/>
        <v>0</v>
      </c>
      <c r="AW229" s="9">
        <f t="shared" si="106"/>
        <v>0</v>
      </c>
      <c r="AX229" s="9">
        <f t="shared" si="107"/>
        <v>0</v>
      </c>
      <c r="AY229" s="9">
        <f t="shared" si="108"/>
        <v>0</v>
      </c>
      <c r="AZ229" s="9">
        <f t="shared" si="109"/>
        <v>0</v>
      </c>
      <c r="BA229" s="9">
        <f t="shared" si="110"/>
        <v>0</v>
      </c>
      <c r="BB229" s="9">
        <f t="shared" si="111"/>
        <v>0</v>
      </c>
      <c r="BC229" s="9">
        <f t="shared" si="112"/>
        <v>0</v>
      </c>
      <c r="BD229" s="9">
        <f t="shared" si="113"/>
        <v>0</v>
      </c>
      <c r="BE229" s="9">
        <f t="shared" si="114"/>
        <v>0</v>
      </c>
      <c r="BF229" s="9">
        <f t="shared" si="115"/>
        <v>0</v>
      </c>
    </row>
    <row r="230" spans="1:58">
      <c r="A230" s="7">
        <v>225</v>
      </c>
      <c r="B230" s="8" t="e">
        <f t="array" ref="B230">+INDEX(FILED!$B$4:$B$1003,SMALL(IF(EXCESS!$B$5=FILED!$Q$4:$Q$1003,ROW(FILED!$Q$4:$Q$1003)-ROW(FILED!$Q$4)+1),EXCESS!A230))</f>
        <v>#NUM!</v>
      </c>
      <c r="C230" s="8">
        <f t="shared" si="100"/>
        <v>0</v>
      </c>
      <c r="D230" s="97" t="str">
        <f>+IFERROR(VLOOKUP(B230,FILED!$B$4:$C$1003,2,FALSE),"")</f>
        <v/>
      </c>
      <c r="E230" s="97" t="str">
        <f t="shared" si="88"/>
        <v>0 42826</v>
      </c>
      <c r="F230" s="97" t="str">
        <f t="shared" si="89"/>
        <v>0 42856</v>
      </c>
      <c r="G230" s="97" t="str">
        <f t="shared" si="90"/>
        <v>0 42887</v>
      </c>
      <c r="H230" s="97" t="str">
        <f t="shared" si="91"/>
        <v>0 42917</v>
      </c>
      <c r="I230" s="97" t="str">
        <f t="shared" si="92"/>
        <v>0 42948</v>
      </c>
      <c r="J230" s="97" t="str">
        <f t="shared" si="93"/>
        <v>0 42979</v>
      </c>
      <c r="K230" s="97" t="str">
        <f t="shared" si="94"/>
        <v>0 43009</v>
      </c>
      <c r="L230" s="97" t="str">
        <f t="shared" si="95"/>
        <v>0 43040</v>
      </c>
      <c r="M230" s="97" t="str">
        <f t="shared" si="96"/>
        <v>0 43070</v>
      </c>
      <c r="N230" s="97" t="str">
        <f t="shared" si="97"/>
        <v>0 43101</v>
      </c>
      <c r="O230" s="97" t="str">
        <f t="shared" si="98"/>
        <v>0 43132</v>
      </c>
      <c r="P230" s="97" t="str">
        <f t="shared" si="99"/>
        <v>0 43160</v>
      </c>
      <c r="Q230" s="8">
        <f>IFERROR(VLOOKUP(C230,ONLINE!$B$5:$C$5103,2,FALSE),0)</f>
        <v>0</v>
      </c>
      <c r="R230" s="9">
        <f>SUMIF(ONLINE!$W:$W,EXCESS!E230,ONLINE!$Q:$Q)</f>
        <v>0</v>
      </c>
      <c r="S230" s="9">
        <f>SUMIF(ONLINE!$W:$W,EXCESS!F230,ONLINE!$Q:$Q)</f>
        <v>0</v>
      </c>
      <c r="T230" s="9">
        <f>SUMIF(ONLINE!$W:$W,EXCESS!G230,ONLINE!$Q:$Q)</f>
        <v>0</v>
      </c>
      <c r="U230" s="9">
        <f>SUMIF(ONLINE!$W:$W,EXCESS!H230,ONLINE!$Q:$Q)</f>
        <v>0</v>
      </c>
      <c r="V230" s="9">
        <f>SUMIF(ONLINE!$W:$W,EXCESS!I230,ONLINE!$Q:$Q)</f>
        <v>0</v>
      </c>
      <c r="W230" s="9">
        <f>SUMIF(ONLINE!$W:$W,EXCESS!J230,ONLINE!$Q:$Q)</f>
        <v>0</v>
      </c>
      <c r="X230" s="9">
        <f>SUMIF(ONLINE!$W:$W,EXCESS!K230,ONLINE!$Q:$Q)</f>
        <v>0</v>
      </c>
      <c r="Y230" s="9">
        <f>SUMIF(ONLINE!$W:$W,EXCESS!L230,ONLINE!$Q:$Q)</f>
        <v>0</v>
      </c>
      <c r="Z230" s="9">
        <f>SUMIF(ONLINE!$W:$W,EXCESS!M230,ONLINE!$Q:$Q)</f>
        <v>0</v>
      </c>
      <c r="AA230" s="9">
        <f>SUMIF(ONLINE!$W:$W,EXCESS!N230,ONLINE!$Q:$Q)</f>
        <v>0</v>
      </c>
      <c r="AB230" s="9">
        <f>SUMIF(ONLINE!$W:$W,EXCESS!O230,ONLINE!$Q:$Q)</f>
        <v>0</v>
      </c>
      <c r="AC230" s="9">
        <f>SUMIF(ONLINE!$W:$W,EXCESS!P230,ONLINE!$Q:$Q)</f>
        <v>0</v>
      </c>
      <c r="AD230" s="9">
        <f t="shared" si="101"/>
        <v>0</v>
      </c>
      <c r="AE230" s="8"/>
      <c r="AF230" s="8">
        <f>SUMIF(WORKING!$Q:$Q,EXCESS!E230,WORKING!$J:$J)</f>
        <v>0</v>
      </c>
      <c r="AG230" s="8">
        <f>SUMIF(WORKING!$Q:$Q,EXCESS!F230,WORKING!$J:$J)</f>
        <v>0</v>
      </c>
      <c r="AH230" s="8">
        <f>SUMIF(WORKING!$Q:$Q,EXCESS!G230,WORKING!$J:$J)</f>
        <v>0</v>
      </c>
      <c r="AI230" s="8">
        <f>SUMIF(WORKING!$Q:$Q,EXCESS!H230,WORKING!$J:$J)</f>
        <v>0</v>
      </c>
      <c r="AJ230" s="8">
        <f>SUMIF(WORKING!$Q:$Q,EXCESS!I230,WORKING!$J:$J)</f>
        <v>0</v>
      </c>
      <c r="AK230" s="8">
        <f>SUMIF(WORKING!$Q:$Q,EXCESS!J230,WORKING!$J:$J)</f>
        <v>0</v>
      </c>
      <c r="AL230" s="8">
        <f>SUMIF(WORKING!$Q:$Q,EXCESS!K230,WORKING!$J:$J)</f>
        <v>0</v>
      </c>
      <c r="AM230" s="8">
        <f>SUMIF(WORKING!$Q:$Q,EXCESS!L230,WORKING!$J:$J)</f>
        <v>0</v>
      </c>
      <c r="AN230" s="8">
        <f>SUMIF(WORKING!$Q:$Q,EXCESS!M230,WORKING!$J:$J)</f>
        <v>0</v>
      </c>
      <c r="AO230" s="8">
        <f>SUMIF(WORKING!$Q:$Q,EXCESS!N230,WORKING!$J:$J)</f>
        <v>0</v>
      </c>
      <c r="AP230" s="8">
        <f>SUMIF(WORKING!$Q:$Q,EXCESS!O230,WORKING!$J:$J)</f>
        <v>0</v>
      </c>
      <c r="AQ230" s="8">
        <f>SUMIF(WORKING!$Q:$Q,EXCESS!P230,WORKING!$J:$J)</f>
        <v>0</v>
      </c>
      <c r="AR230" s="8">
        <f t="shared" si="102"/>
        <v>0</v>
      </c>
      <c r="AT230" s="9">
        <f t="shared" si="103"/>
        <v>0</v>
      </c>
      <c r="AU230" s="9">
        <f t="shared" si="104"/>
        <v>0</v>
      </c>
      <c r="AV230" s="9">
        <f t="shared" si="105"/>
        <v>0</v>
      </c>
      <c r="AW230" s="9">
        <f t="shared" si="106"/>
        <v>0</v>
      </c>
      <c r="AX230" s="9">
        <f t="shared" si="107"/>
        <v>0</v>
      </c>
      <c r="AY230" s="9">
        <f t="shared" si="108"/>
        <v>0</v>
      </c>
      <c r="AZ230" s="9">
        <f t="shared" si="109"/>
        <v>0</v>
      </c>
      <c r="BA230" s="9">
        <f t="shared" si="110"/>
        <v>0</v>
      </c>
      <c r="BB230" s="9">
        <f t="shared" si="111"/>
        <v>0</v>
      </c>
      <c r="BC230" s="9">
        <f t="shared" si="112"/>
        <v>0</v>
      </c>
      <c r="BD230" s="9">
        <f t="shared" si="113"/>
        <v>0</v>
      </c>
      <c r="BE230" s="9">
        <f t="shared" si="114"/>
        <v>0</v>
      </c>
      <c r="BF230" s="9">
        <f t="shared" si="115"/>
        <v>0</v>
      </c>
    </row>
    <row r="231" spans="1:58">
      <c r="A231" s="7">
        <v>226</v>
      </c>
      <c r="B231" s="8" t="e">
        <f t="array" ref="B231">+INDEX(FILED!$B$4:$B$1003,SMALL(IF(EXCESS!$B$5=FILED!$Q$4:$Q$1003,ROW(FILED!$Q$4:$Q$1003)-ROW(FILED!$Q$4)+1),EXCESS!A231))</f>
        <v>#NUM!</v>
      </c>
      <c r="C231" s="8">
        <f t="shared" si="100"/>
        <v>0</v>
      </c>
      <c r="D231" s="97" t="str">
        <f>+IFERROR(VLOOKUP(B231,FILED!$B$4:$C$1003,2,FALSE),"")</f>
        <v/>
      </c>
      <c r="E231" s="97" t="str">
        <f t="shared" si="88"/>
        <v>0 42826</v>
      </c>
      <c r="F231" s="97" t="str">
        <f t="shared" si="89"/>
        <v>0 42856</v>
      </c>
      <c r="G231" s="97" t="str">
        <f t="shared" si="90"/>
        <v>0 42887</v>
      </c>
      <c r="H231" s="97" t="str">
        <f t="shared" si="91"/>
        <v>0 42917</v>
      </c>
      <c r="I231" s="97" t="str">
        <f t="shared" si="92"/>
        <v>0 42948</v>
      </c>
      <c r="J231" s="97" t="str">
        <f t="shared" si="93"/>
        <v>0 42979</v>
      </c>
      <c r="K231" s="97" t="str">
        <f t="shared" si="94"/>
        <v>0 43009</v>
      </c>
      <c r="L231" s="97" t="str">
        <f t="shared" si="95"/>
        <v>0 43040</v>
      </c>
      <c r="M231" s="97" t="str">
        <f t="shared" si="96"/>
        <v>0 43070</v>
      </c>
      <c r="N231" s="97" t="str">
        <f t="shared" si="97"/>
        <v>0 43101</v>
      </c>
      <c r="O231" s="97" t="str">
        <f t="shared" si="98"/>
        <v>0 43132</v>
      </c>
      <c r="P231" s="97" t="str">
        <f t="shared" si="99"/>
        <v>0 43160</v>
      </c>
      <c r="Q231" s="8">
        <f>IFERROR(VLOOKUP(C231,ONLINE!$B$5:$C$5103,2,FALSE),0)</f>
        <v>0</v>
      </c>
      <c r="R231" s="9">
        <f>SUMIF(ONLINE!$W:$W,EXCESS!E231,ONLINE!$Q:$Q)</f>
        <v>0</v>
      </c>
      <c r="S231" s="9">
        <f>SUMIF(ONLINE!$W:$W,EXCESS!F231,ONLINE!$Q:$Q)</f>
        <v>0</v>
      </c>
      <c r="T231" s="9">
        <f>SUMIF(ONLINE!$W:$W,EXCESS!G231,ONLINE!$Q:$Q)</f>
        <v>0</v>
      </c>
      <c r="U231" s="9">
        <f>SUMIF(ONLINE!$W:$W,EXCESS!H231,ONLINE!$Q:$Q)</f>
        <v>0</v>
      </c>
      <c r="V231" s="9">
        <f>SUMIF(ONLINE!$W:$W,EXCESS!I231,ONLINE!$Q:$Q)</f>
        <v>0</v>
      </c>
      <c r="W231" s="9">
        <f>SUMIF(ONLINE!$W:$W,EXCESS!J231,ONLINE!$Q:$Q)</f>
        <v>0</v>
      </c>
      <c r="X231" s="9">
        <f>SUMIF(ONLINE!$W:$W,EXCESS!K231,ONLINE!$Q:$Q)</f>
        <v>0</v>
      </c>
      <c r="Y231" s="9">
        <f>SUMIF(ONLINE!$W:$W,EXCESS!L231,ONLINE!$Q:$Q)</f>
        <v>0</v>
      </c>
      <c r="Z231" s="9">
        <f>SUMIF(ONLINE!$W:$W,EXCESS!M231,ONLINE!$Q:$Q)</f>
        <v>0</v>
      </c>
      <c r="AA231" s="9">
        <f>SUMIF(ONLINE!$W:$W,EXCESS!N231,ONLINE!$Q:$Q)</f>
        <v>0</v>
      </c>
      <c r="AB231" s="9">
        <f>SUMIF(ONLINE!$W:$W,EXCESS!O231,ONLINE!$Q:$Q)</f>
        <v>0</v>
      </c>
      <c r="AC231" s="9">
        <f>SUMIF(ONLINE!$W:$W,EXCESS!P231,ONLINE!$Q:$Q)</f>
        <v>0</v>
      </c>
      <c r="AD231" s="9">
        <f t="shared" si="101"/>
        <v>0</v>
      </c>
      <c r="AE231" s="8"/>
      <c r="AF231" s="8">
        <f>SUMIF(WORKING!$Q:$Q,EXCESS!E231,WORKING!$J:$J)</f>
        <v>0</v>
      </c>
      <c r="AG231" s="8">
        <f>SUMIF(WORKING!$Q:$Q,EXCESS!F231,WORKING!$J:$J)</f>
        <v>0</v>
      </c>
      <c r="AH231" s="8">
        <f>SUMIF(WORKING!$Q:$Q,EXCESS!G231,WORKING!$J:$J)</f>
        <v>0</v>
      </c>
      <c r="AI231" s="8">
        <f>SUMIF(WORKING!$Q:$Q,EXCESS!H231,WORKING!$J:$J)</f>
        <v>0</v>
      </c>
      <c r="AJ231" s="8">
        <f>SUMIF(WORKING!$Q:$Q,EXCESS!I231,WORKING!$J:$J)</f>
        <v>0</v>
      </c>
      <c r="AK231" s="8">
        <f>SUMIF(WORKING!$Q:$Q,EXCESS!J231,WORKING!$J:$J)</f>
        <v>0</v>
      </c>
      <c r="AL231" s="8">
        <f>SUMIF(WORKING!$Q:$Q,EXCESS!K231,WORKING!$J:$J)</f>
        <v>0</v>
      </c>
      <c r="AM231" s="8">
        <f>SUMIF(WORKING!$Q:$Q,EXCESS!L231,WORKING!$J:$J)</f>
        <v>0</v>
      </c>
      <c r="AN231" s="8">
        <f>SUMIF(WORKING!$Q:$Q,EXCESS!M231,WORKING!$J:$J)</f>
        <v>0</v>
      </c>
      <c r="AO231" s="8">
        <f>SUMIF(WORKING!$Q:$Q,EXCESS!N231,WORKING!$J:$J)</f>
        <v>0</v>
      </c>
      <c r="AP231" s="8">
        <f>SUMIF(WORKING!$Q:$Q,EXCESS!O231,WORKING!$J:$J)</f>
        <v>0</v>
      </c>
      <c r="AQ231" s="8">
        <f>SUMIF(WORKING!$Q:$Q,EXCESS!P231,WORKING!$J:$J)</f>
        <v>0</v>
      </c>
      <c r="AR231" s="8">
        <f t="shared" si="102"/>
        <v>0</v>
      </c>
      <c r="AT231" s="9">
        <f t="shared" si="103"/>
        <v>0</v>
      </c>
      <c r="AU231" s="9">
        <f t="shared" si="104"/>
        <v>0</v>
      </c>
      <c r="AV231" s="9">
        <f t="shared" si="105"/>
        <v>0</v>
      </c>
      <c r="AW231" s="9">
        <f t="shared" si="106"/>
        <v>0</v>
      </c>
      <c r="AX231" s="9">
        <f t="shared" si="107"/>
        <v>0</v>
      </c>
      <c r="AY231" s="9">
        <f t="shared" si="108"/>
        <v>0</v>
      </c>
      <c r="AZ231" s="9">
        <f t="shared" si="109"/>
        <v>0</v>
      </c>
      <c r="BA231" s="9">
        <f t="shared" si="110"/>
        <v>0</v>
      </c>
      <c r="BB231" s="9">
        <f t="shared" si="111"/>
        <v>0</v>
      </c>
      <c r="BC231" s="9">
        <f t="shared" si="112"/>
        <v>0</v>
      </c>
      <c r="BD231" s="9">
        <f t="shared" si="113"/>
        <v>0</v>
      </c>
      <c r="BE231" s="9">
        <f t="shared" si="114"/>
        <v>0</v>
      </c>
      <c r="BF231" s="9">
        <f t="shared" si="115"/>
        <v>0</v>
      </c>
    </row>
    <row r="232" spans="1:58">
      <c r="A232" s="7">
        <v>227</v>
      </c>
      <c r="B232" s="8" t="e">
        <f t="array" ref="B232">+INDEX(FILED!$B$4:$B$1003,SMALL(IF(EXCESS!$B$5=FILED!$Q$4:$Q$1003,ROW(FILED!$Q$4:$Q$1003)-ROW(FILED!$Q$4)+1),EXCESS!A232))</f>
        <v>#NUM!</v>
      </c>
      <c r="C232" s="8">
        <f t="shared" si="100"/>
        <v>0</v>
      </c>
      <c r="D232" s="97" t="str">
        <f>+IFERROR(VLOOKUP(B232,FILED!$B$4:$C$1003,2,FALSE),"")</f>
        <v/>
      </c>
      <c r="E232" s="97" t="str">
        <f t="shared" si="88"/>
        <v>0 42826</v>
      </c>
      <c r="F232" s="97" t="str">
        <f t="shared" si="89"/>
        <v>0 42856</v>
      </c>
      <c r="G232" s="97" t="str">
        <f t="shared" si="90"/>
        <v>0 42887</v>
      </c>
      <c r="H232" s="97" t="str">
        <f t="shared" si="91"/>
        <v>0 42917</v>
      </c>
      <c r="I232" s="97" t="str">
        <f t="shared" si="92"/>
        <v>0 42948</v>
      </c>
      <c r="J232" s="97" t="str">
        <f t="shared" si="93"/>
        <v>0 42979</v>
      </c>
      <c r="K232" s="97" t="str">
        <f t="shared" si="94"/>
        <v>0 43009</v>
      </c>
      <c r="L232" s="97" t="str">
        <f t="shared" si="95"/>
        <v>0 43040</v>
      </c>
      <c r="M232" s="97" t="str">
        <f t="shared" si="96"/>
        <v>0 43070</v>
      </c>
      <c r="N232" s="97" t="str">
        <f t="shared" si="97"/>
        <v>0 43101</v>
      </c>
      <c r="O232" s="97" t="str">
        <f t="shared" si="98"/>
        <v>0 43132</v>
      </c>
      <c r="P232" s="97" t="str">
        <f t="shared" si="99"/>
        <v>0 43160</v>
      </c>
      <c r="Q232" s="8">
        <f>IFERROR(VLOOKUP(C232,ONLINE!$B$5:$C$5103,2,FALSE),0)</f>
        <v>0</v>
      </c>
      <c r="R232" s="9">
        <f>SUMIF(ONLINE!$W:$W,EXCESS!E232,ONLINE!$Q:$Q)</f>
        <v>0</v>
      </c>
      <c r="S232" s="9">
        <f>SUMIF(ONLINE!$W:$W,EXCESS!F232,ONLINE!$Q:$Q)</f>
        <v>0</v>
      </c>
      <c r="T232" s="9">
        <f>SUMIF(ONLINE!$W:$W,EXCESS!G232,ONLINE!$Q:$Q)</f>
        <v>0</v>
      </c>
      <c r="U232" s="9">
        <f>SUMIF(ONLINE!$W:$W,EXCESS!H232,ONLINE!$Q:$Q)</f>
        <v>0</v>
      </c>
      <c r="V232" s="9">
        <f>SUMIF(ONLINE!$W:$W,EXCESS!I232,ONLINE!$Q:$Q)</f>
        <v>0</v>
      </c>
      <c r="W232" s="9">
        <f>SUMIF(ONLINE!$W:$W,EXCESS!J232,ONLINE!$Q:$Q)</f>
        <v>0</v>
      </c>
      <c r="X232" s="9">
        <f>SUMIF(ONLINE!$W:$W,EXCESS!K232,ONLINE!$Q:$Q)</f>
        <v>0</v>
      </c>
      <c r="Y232" s="9">
        <f>SUMIF(ONLINE!$W:$W,EXCESS!L232,ONLINE!$Q:$Q)</f>
        <v>0</v>
      </c>
      <c r="Z232" s="9">
        <f>SUMIF(ONLINE!$W:$W,EXCESS!M232,ONLINE!$Q:$Q)</f>
        <v>0</v>
      </c>
      <c r="AA232" s="9">
        <f>SUMIF(ONLINE!$W:$W,EXCESS!N232,ONLINE!$Q:$Q)</f>
        <v>0</v>
      </c>
      <c r="AB232" s="9">
        <f>SUMIF(ONLINE!$W:$W,EXCESS!O232,ONLINE!$Q:$Q)</f>
        <v>0</v>
      </c>
      <c r="AC232" s="9">
        <f>SUMIF(ONLINE!$W:$W,EXCESS!P232,ONLINE!$Q:$Q)</f>
        <v>0</v>
      </c>
      <c r="AD232" s="9">
        <f t="shared" si="101"/>
        <v>0</v>
      </c>
      <c r="AE232" s="8"/>
      <c r="AF232" s="8">
        <f>SUMIF(WORKING!$Q:$Q,EXCESS!E232,WORKING!$J:$J)</f>
        <v>0</v>
      </c>
      <c r="AG232" s="8">
        <f>SUMIF(WORKING!$Q:$Q,EXCESS!F232,WORKING!$J:$J)</f>
        <v>0</v>
      </c>
      <c r="AH232" s="8">
        <f>SUMIF(WORKING!$Q:$Q,EXCESS!G232,WORKING!$J:$J)</f>
        <v>0</v>
      </c>
      <c r="AI232" s="8">
        <f>SUMIF(WORKING!$Q:$Q,EXCESS!H232,WORKING!$J:$J)</f>
        <v>0</v>
      </c>
      <c r="AJ232" s="8">
        <f>SUMIF(WORKING!$Q:$Q,EXCESS!I232,WORKING!$J:$J)</f>
        <v>0</v>
      </c>
      <c r="AK232" s="8">
        <f>SUMIF(WORKING!$Q:$Q,EXCESS!J232,WORKING!$J:$J)</f>
        <v>0</v>
      </c>
      <c r="AL232" s="8">
        <f>SUMIF(WORKING!$Q:$Q,EXCESS!K232,WORKING!$J:$J)</f>
        <v>0</v>
      </c>
      <c r="AM232" s="8">
        <f>SUMIF(WORKING!$Q:$Q,EXCESS!L232,WORKING!$J:$J)</f>
        <v>0</v>
      </c>
      <c r="AN232" s="8">
        <f>SUMIF(WORKING!$Q:$Q,EXCESS!M232,WORKING!$J:$J)</f>
        <v>0</v>
      </c>
      <c r="AO232" s="8">
        <f>SUMIF(WORKING!$Q:$Q,EXCESS!N232,WORKING!$J:$J)</f>
        <v>0</v>
      </c>
      <c r="AP232" s="8">
        <f>SUMIF(WORKING!$Q:$Q,EXCESS!O232,WORKING!$J:$J)</f>
        <v>0</v>
      </c>
      <c r="AQ232" s="8">
        <f>SUMIF(WORKING!$Q:$Q,EXCESS!P232,WORKING!$J:$J)</f>
        <v>0</v>
      </c>
      <c r="AR232" s="8">
        <f t="shared" si="102"/>
        <v>0</v>
      </c>
      <c r="AT232" s="9">
        <f t="shared" si="103"/>
        <v>0</v>
      </c>
      <c r="AU232" s="9">
        <f t="shared" si="104"/>
        <v>0</v>
      </c>
      <c r="AV232" s="9">
        <f t="shared" si="105"/>
        <v>0</v>
      </c>
      <c r="AW232" s="9">
        <f t="shared" si="106"/>
        <v>0</v>
      </c>
      <c r="AX232" s="9">
        <f t="shared" si="107"/>
        <v>0</v>
      </c>
      <c r="AY232" s="9">
        <f t="shared" si="108"/>
        <v>0</v>
      </c>
      <c r="AZ232" s="9">
        <f t="shared" si="109"/>
        <v>0</v>
      </c>
      <c r="BA232" s="9">
        <f t="shared" si="110"/>
        <v>0</v>
      </c>
      <c r="BB232" s="9">
        <f t="shared" si="111"/>
        <v>0</v>
      </c>
      <c r="BC232" s="9">
        <f t="shared" si="112"/>
        <v>0</v>
      </c>
      <c r="BD232" s="9">
        <f t="shared" si="113"/>
        <v>0</v>
      </c>
      <c r="BE232" s="9">
        <f t="shared" si="114"/>
        <v>0</v>
      </c>
      <c r="BF232" s="9">
        <f t="shared" si="115"/>
        <v>0</v>
      </c>
    </row>
    <row r="233" spans="1:58">
      <c r="A233" s="7">
        <v>228</v>
      </c>
      <c r="B233" s="8" t="e">
        <f t="array" ref="B233">+INDEX(FILED!$B$4:$B$1003,SMALL(IF(EXCESS!$B$5=FILED!$Q$4:$Q$1003,ROW(FILED!$Q$4:$Q$1003)-ROW(FILED!$Q$4)+1),EXCESS!A233))</f>
        <v>#NUM!</v>
      </c>
      <c r="C233" s="8">
        <f t="shared" si="100"/>
        <v>0</v>
      </c>
      <c r="D233" s="97" t="str">
        <f>+IFERROR(VLOOKUP(B233,FILED!$B$4:$C$1003,2,FALSE),"")</f>
        <v/>
      </c>
      <c r="E233" s="97" t="str">
        <f t="shared" si="88"/>
        <v>0 42826</v>
      </c>
      <c r="F233" s="97" t="str">
        <f t="shared" si="89"/>
        <v>0 42856</v>
      </c>
      <c r="G233" s="97" t="str">
        <f t="shared" si="90"/>
        <v>0 42887</v>
      </c>
      <c r="H233" s="97" t="str">
        <f t="shared" si="91"/>
        <v>0 42917</v>
      </c>
      <c r="I233" s="97" t="str">
        <f t="shared" si="92"/>
        <v>0 42948</v>
      </c>
      <c r="J233" s="97" t="str">
        <f t="shared" si="93"/>
        <v>0 42979</v>
      </c>
      <c r="K233" s="97" t="str">
        <f t="shared" si="94"/>
        <v>0 43009</v>
      </c>
      <c r="L233" s="97" t="str">
        <f t="shared" si="95"/>
        <v>0 43040</v>
      </c>
      <c r="M233" s="97" t="str">
        <f t="shared" si="96"/>
        <v>0 43070</v>
      </c>
      <c r="N233" s="97" t="str">
        <f t="shared" si="97"/>
        <v>0 43101</v>
      </c>
      <c r="O233" s="97" t="str">
        <f t="shared" si="98"/>
        <v>0 43132</v>
      </c>
      <c r="P233" s="97" t="str">
        <f t="shared" si="99"/>
        <v>0 43160</v>
      </c>
      <c r="Q233" s="8">
        <f>IFERROR(VLOOKUP(C233,ONLINE!$B$5:$C$5103,2,FALSE),0)</f>
        <v>0</v>
      </c>
      <c r="R233" s="9">
        <f>SUMIF(ONLINE!$W:$W,EXCESS!E233,ONLINE!$Q:$Q)</f>
        <v>0</v>
      </c>
      <c r="S233" s="9">
        <f>SUMIF(ONLINE!$W:$W,EXCESS!F233,ONLINE!$Q:$Q)</f>
        <v>0</v>
      </c>
      <c r="T233" s="9">
        <f>SUMIF(ONLINE!$W:$W,EXCESS!G233,ONLINE!$Q:$Q)</f>
        <v>0</v>
      </c>
      <c r="U233" s="9">
        <f>SUMIF(ONLINE!$W:$W,EXCESS!H233,ONLINE!$Q:$Q)</f>
        <v>0</v>
      </c>
      <c r="V233" s="9">
        <f>SUMIF(ONLINE!$W:$W,EXCESS!I233,ONLINE!$Q:$Q)</f>
        <v>0</v>
      </c>
      <c r="W233" s="9">
        <f>SUMIF(ONLINE!$W:$W,EXCESS!J233,ONLINE!$Q:$Q)</f>
        <v>0</v>
      </c>
      <c r="X233" s="9">
        <f>SUMIF(ONLINE!$W:$W,EXCESS!K233,ONLINE!$Q:$Q)</f>
        <v>0</v>
      </c>
      <c r="Y233" s="9">
        <f>SUMIF(ONLINE!$W:$W,EXCESS!L233,ONLINE!$Q:$Q)</f>
        <v>0</v>
      </c>
      <c r="Z233" s="9">
        <f>SUMIF(ONLINE!$W:$W,EXCESS!M233,ONLINE!$Q:$Q)</f>
        <v>0</v>
      </c>
      <c r="AA233" s="9">
        <f>SUMIF(ONLINE!$W:$W,EXCESS!N233,ONLINE!$Q:$Q)</f>
        <v>0</v>
      </c>
      <c r="AB233" s="9">
        <f>SUMIF(ONLINE!$W:$W,EXCESS!O233,ONLINE!$Q:$Q)</f>
        <v>0</v>
      </c>
      <c r="AC233" s="9">
        <f>SUMIF(ONLINE!$W:$W,EXCESS!P233,ONLINE!$Q:$Q)</f>
        <v>0</v>
      </c>
      <c r="AD233" s="9">
        <f t="shared" si="101"/>
        <v>0</v>
      </c>
      <c r="AE233" s="8"/>
      <c r="AF233" s="8">
        <f>SUMIF(WORKING!$Q:$Q,EXCESS!E233,WORKING!$J:$J)</f>
        <v>0</v>
      </c>
      <c r="AG233" s="8">
        <f>SUMIF(WORKING!$Q:$Q,EXCESS!F233,WORKING!$J:$J)</f>
        <v>0</v>
      </c>
      <c r="AH233" s="8">
        <f>SUMIF(WORKING!$Q:$Q,EXCESS!G233,WORKING!$J:$J)</f>
        <v>0</v>
      </c>
      <c r="AI233" s="8">
        <f>SUMIF(WORKING!$Q:$Q,EXCESS!H233,WORKING!$J:$J)</f>
        <v>0</v>
      </c>
      <c r="AJ233" s="8">
        <f>SUMIF(WORKING!$Q:$Q,EXCESS!I233,WORKING!$J:$J)</f>
        <v>0</v>
      </c>
      <c r="AK233" s="8">
        <f>SUMIF(WORKING!$Q:$Q,EXCESS!J233,WORKING!$J:$J)</f>
        <v>0</v>
      </c>
      <c r="AL233" s="8">
        <f>SUMIF(WORKING!$Q:$Q,EXCESS!K233,WORKING!$J:$J)</f>
        <v>0</v>
      </c>
      <c r="AM233" s="8">
        <f>SUMIF(WORKING!$Q:$Q,EXCESS!L233,WORKING!$J:$J)</f>
        <v>0</v>
      </c>
      <c r="AN233" s="8">
        <f>SUMIF(WORKING!$Q:$Q,EXCESS!M233,WORKING!$J:$J)</f>
        <v>0</v>
      </c>
      <c r="AO233" s="8">
        <f>SUMIF(WORKING!$Q:$Q,EXCESS!N233,WORKING!$J:$J)</f>
        <v>0</v>
      </c>
      <c r="AP233" s="8">
        <f>SUMIF(WORKING!$Q:$Q,EXCESS!O233,WORKING!$J:$J)</f>
        <v>0</v>
      </c>
      <c r="AQ233" s="8">
        <f>SUMIF(WORKING!$Q:$Q,EXCESS!P233,WORKING!$J:$J)</f>
        <v>0</v>
      </c>
      <c r="AR233" s="8">
        <f t="shared" si="102"/>
        <v>0</v>
      </c>
      <c r="AT233" s="9">
        <f t="shared" si="103"/>
        <v>0</v>
      </c>
      <c r="AU233" s="9">
        <f t="shared" si="104"/>
        <v>0</v>
      </c>
      <c r="AV233" s="9">
        <f t="shared" si="105"/>
        <v>0</v>
      </c>
      <c r="AW233" s="9">
        <f t="shared" si="106"/>
        <v>0</v>
      </c>
      <c r="AX233" s="9">
        <f t="shared" si="107"/>
        <v>0</v>
      </c>
      <c r="AY233" s="9">
        <f t="shared" si="108"/>
        <v>0</v>
      </c>
      <c r="AZ233" s="9">
        <f t="shared" si="109"/>
        <v>0</v>
      </c>
      <c r="BA233" s="9">
        <f t="shared" si="110"/>
        <v>0</v>
      </c>
      <c r="BB233" s="9">
        <f t="shared" si="111"/>
        <v>0</v>
      </c>
      <c r="BC233" s="9">
        <f t="shared" si="112"/>
        <v>0</v>
      </c>
      <c r="BD233" s="9">
        <f t="shared" si="113"/>
        <v>0</v>
      </c>
      <c r="BE233" s="9">
        <f t="shared" si="114"/>
        <v>0</v>
      </c>
      <c r="BF233" s="9">
        <f t="shared" si="115"/>
        <v>0</v>
      </c>
    </row>
    <row r="234" spans="1:58">
      <c r="A234" s="7">
        <v>229</v>
      </c>
      <c r="B234" s="8" t="e">
        <f t="array" ref="B234">+INDEX(FILED!$B$4:$B$1003,SMALL(IF(EXCESS!$B$5=FILED!$Q$4:$Q$1003,ROW(FILED!$Q$4:$Q$1003)-ROW(FILED!$Q$4)+1),EXCESS!A234))</f>
        <v>#NUM!</v>
      </c>
      <c r="C234" s="8">
        <f t="shared" si="100"/>
        <v>0</v>
      </c>
      <c r="D234" s="97" t="str">
        <f>+IFERROR(VLOOKUP(B234,FILED!$B$4:$C$1003,2,FALSE),"")</f>
        <v/>
      </c>
      <c r="E234" s="97" t="str">
        <f t="shared" si="88"/>
        <v>0 42826</v>
      </c>
      <c r="F234" s="97" t="str">
        <f t="shared" si="89"/>
        <v>0 42856</v>
      </c>
      <c r="G234" s="97" t="str">
        <f t="shared" si="90"/>
        <v>0 42887</v>
      </c>
      <c r="H234" s="97" t="str">
        <f t="shared" si="91"/>
        <v>0 42917</v>
      </c>
      <c r="I234" s="97" t="str">
        <f t="shared" si="92"/>
        <v>0 42948</v>
      </c>
      <c r="J234" s="97" t="str">
        <f t="shared" si="93"/>
        <v>0 42979</v>
      </c>
      <c r="K234" s="97" t="str">
        <f t="shared" si="94"/>
        <v>0 43009</v>
      </c>
      <c r="L234" s="97" t="str">
        <f t="shared" si="95"/>
        <v>0 43040</v>
      </c>
      <c r="M234" s="97" t="str">
        <f t="shared" si="96"/>
        <v>0 43070</v>
      </c>
      <c r="N234" s="97" t="str">
        <f t="shared" si="97"/>
        <v>0 43101</v>
      </c>
      <c r="O234" s="97" t="str">
        <f t="shared" si="98"/>
        <v>0 43132</v>
      </c>
      <c r="P234" s="97" t="str">
        <f t="shared" si="99"/>
        <v>0 43160</v>
      </c>
      <c r="Q234" s="8">
        <f>IFERROR(VLOOKUP(C234,ONLINE!$B$5:$C$5103,2,FALSE),0)</f>
        <v>0</v>
      </c>
      <c r="R234" s="9">
        <f>SUMIF(ONLINE!$W:$W,EXCESS!E234,ONLINE!$Q:$Q)</f>
        <v>0</v>
      </c>
      <c r="S234" s="9">
        <f>SUMIF(ONLINE!$W:$W,EXCESS!F234,ONLINE!$Q:$Q)</f>
        <v>0</v>
      </c>
      <c r="T234" s="9">
        <f>SUMIF(ONLINE!$W:$W,EXCESS!G234,ONLINE!$Q:$Q)</f>
        <v>0</v>
      </c>
      <c r="U234" s="9">
        <f>SUMIF(ONLINE!$W:$W,EXCESS!H234,ONLINE!$Q:$Q)</f>
        <v>0</v>
      </c>
      <c r="V234" s="9">
        <f>SUMIF(ONLINE!$W:$W,EXCESS!I234,ONLINE!$Q:$Q)</f>
        <v>0</v>
      </c>
      <c r="W234" s="9">
        <f>SUMIF(ONLINE!$W:$W,EXCESS!J234,ONLINE!$Q:$Q)</f>
        <v>0</v>
      </c>
      <c r="X234" s="9">
        <f>SUMIF(ONLINE!$W:$W,EXCESS!K234,ONLINE!$Q:$Q)</f>
        <v>0</v>
      </c>
      <c r="Y234" s="9">
        <f>SUMIF(ONLINE!$W:$W,EXCESS!L234,ONLINE!$Q:$Q)</f>
        <v>0</v>
      </c>
      <c r="Z234" s="9">
        <f>SUMIF(ONLINE!$W:$W,EXCESS!M234,ONLINE!$Q:$Q)</f>
        <v>0</v>
      </c>
      <c r="AA234" s="9">
        <f>SUMIF(ONLINE!$W:$W,EXCESS!N234,ONLINE!$Q:$Q)</f>
        <v>0</v>
      </c>
      <c r="AB234" s="9">
        <f>SUMIF(ONLINE!$W:$W,EXCESS!O234,ONLINE!$Q:$Q)</f>
        <v>0</v>
      </c>
      <c r="AC234" s="9">
        <f>SUMIF(ONLINE!$W:$W,EXCESS!P234,ONLINE!$Q:$Q)</f>
        <v>0</v>
      </c>
      <c r="AD234" s="9">
        <f t="shared" si="101"/>
        <v>0</v>
      </c>
      <c r="AE234" s="8"/>
      <c r="AF234" s="8">
        <f>SUMIF(WORKING!$Q:$Q,EXCESS!E234,WORKING!$J:$J)</f>
        <v>0</v>
      </c>
      <c r="AG234" s="8">
        <f>SUMIF(WORKING!$Q:$Q,EXCESS!F234,WORKING!$J:$J)</f>
        <v>0</v>
      </c>
      <c r="AH234" s="8">
        <f>SUMIF(WORKING!$Q:$Q,EXCESS!G234,WORKING!$J:$J)</f>
        <v>0</v>
      </c>
      <c r="AI234" s="8">
        <f>SUMIF(WORKING!$Q:$Q,EXCESS!H234,WORKING!$J:$J)</f>
        <v>0</v>
      </c>
      <c r="AJ234" s="8">
        <f>SUMIF(WORKING!$Q:$Q,EXCESS!I234,WORKING!$J:$J)</f>
        <v>0</v>
      </c>
      <c r="AK234" s="8">
        <f>SUMIF(WORKING!$Q:$Q,EXCESS!J234,WORKING!$J:$J)</f>
        <v>0</v>
      </c>
      <c r="AL234" s="8">
        <f>SUMIF(WORKING!$Q:$Q,EXCESS!K234,WORKING!$J:$J)</f>
        <v>0</v>
      </c>
      <c r="AM234" s="8">
        <f>SUMIF(WORKING!$Q:$Q,EXCESS!L234,WORKING!$J:$J)</f>
        <v>0</v>
      </c>
      <c r="AN234" s="8">
        <f>SUMIF(WORKING!$Q:$Q,EXCESS!M234,WORKING!$J:$J)</f>
        <v>0</v>
      </c>
      <c r="AO234" s="8">
        <f>SUMIF(WORKING!$Q:$Q,EXCESS!N234,WORKING!$J:$J)</f>
        <v>0</v>
      </c>
      <c r="AP234" s="8">
        <f>SUMIF(WORKING!$Q:$Q,EXCESS!O234,WORKING!$J:$J)</f>
        <v>0</v>
      </c>
      <c r="AQ234" s="8">
        <f>SUMIF(WORKING!$Q:$Q,EXCESS!P234,WORKING!$J:$J)</f>
        <v>0</v>
      </c>
      <c r="AR234" s="8">
        <f t="shared" si="102"/>
        <v>0</v>
      </c>
      <c r="AT234" s="9">
        <f t="shared" si="103"/>
        <v>0</v>
      </c>
      <c r="AU234" s="9">
        <f t="shared" si="104"/>
        <v>0</v>
      </c>
      <c r="AV234" s="9">
        <f t="shared" si="105"/>
        <v>0</v>
      </c>
      <c r="AW234" s="9">
        <f t="shared" si="106"/>
        <v>0</v>
      </c>
      <c r="AX234" s="9">
        <f t="shared" si="107"/>
        <v>0</v>
      </c>
      <c r="AY234" s="9">
        <f t="shared" si="108"/>
        <v>0</v>
      </c>
      <c r="AZ234" s="9">
        <f t="shared" si="109"/>
        <v>0</v>
      </c>
      <c r="BA234" s="9">
        <f t="shared" si="110"/>
        <v>0</v>
      </c>
      <c r="BB234" s="9">
        <f t="shared" si="111"/>
        <v>0</v>
      </c>
      <c r="BC234" s="9">
        <f t="shared" si="112"/>
        <v>0</v>
      </c>
      <c r="BD234" s="9">
        <f t="shared" si="113"/>
        <v>0</v>
      </c>
      <c r="BE234" s="9">
        <f t="shared" si="114"/>
        <v>0</v>
      </c>
      <c r="BF234" s="9">
        <f t="shared" si="115"/>
        <v>0</v>
      </c>
    </row>
    <row r="235" spans="1:58">
      <c r="A235" s="7">
        <v>230</v>
      </c>
      <c r="B235" s="8" t="e">
        <f t="array" ref="B235">+INDEX(FILED!$B$4:$B$1003,SMALL(IF(EXCESS!$B$5=FILED!$Q$4:$Q$1003,ROW(FILED!$Q$4:$Q$1003)-ROW(FILED!$Q$4)+1),EXCESS!A235))</f>
        <v>#NUM!</v>
      </c>
      <c r="C235" s="8">
        <f t="shared" si="100"/>
        <v>0</v>
      </c>
      <c r="D235" s="97" t="str">
        <f>+IFERROR(VLOOKUP(B235,FILED!$B$4:$C$1003,2,FALSE),"")</f>
        <v/>
      </c>
      <c r="E235" s="97" t="str">
        <f t="shared" si="88"/>
        <v>0 42826</v>
      </c>
      <c r="F235" s="97" t="str">
        <f t="shared" si="89"/>
        <v>0 42856</v>
      </c>
      <c r="G235" s="97" t="str">
        <f t="shared" si="90"/>
        <v>0 42887</v>
      </c>
      <c r="H235" s="97" t="str">
        <f t="shared" si="91"/>
        <v>0 42917</v>
      </c>
      <c r="I235" s="97" t="str">
        <f t="shared" si="92"/>
        <v>0 42948</v>
      </c>
      <c r="J235" s="97" t="str">
        <f t="shared" si="93"/>
        <v>0 42979</v>
      </c>
      <c r="K235" s="97" t="str">
        <f t="shared" si="94"/>
        <v>0 43009</v>
      </c>
      <c r="L235" s="97" t="str">
        <f t="shared" si="95"/>
        <v>0 43040</v>
      </c>
      <c r="M235" s="97" t="str">
        <f t="shared" si="96"/>
        <v>0 43070</v>
      </c>
      <c r="N235" s="97" t="str">
        <f t="shared" si="97"/>
        <v>0 43101</v>
      </c>
      <c r="O235" s="97" t="str">
        <f t="shared" si="98"/>
        <v>0 43132</v>
      </c>
      <c r="P235" s="97" t="str">
        <f t="shared" si="99"/>
        <v>0 43160</v>
      </c>
      <c r="Q235" s="8">
        <f>IFERROR(VLOOKUP(C235,ONLINE!$B$5:$C$5103,2,FALSE),0)</f>
        <v>0</v>
      </c>
      <c r="R235" s="9">
        <f>SUMIF(ONLINE!$W:$W,EXCESS!E235,ONLINE!$Q:$Q)</f>
        <v>0</v>
      </c>
      <c r="S235" s="9">
        <f>SUMIF(ONLINE!$W:$W,EXCESS!F235,ONLINE!$Q:$Q)</f>
        <v>0</v>
      </c>
      <c r="T235" s="9">
        <f>SUMIF(ONLINE!$W:$W,EXCESS!G235,ONLINE!$Q:$Q)</f>
        <v>0</v>
      </c>
      <c r="U235" s="9">
        <f>SUMIF(ONLINE!$W:$W,EXCESS!H235,ONLINE!$Q:$Q)</f>
        <v>0</v>
      </c>
      <c r="V235" s="9">
        <f>SUMIF(ONLINE!$W:$W,EXCESS!I235,ONLINE!$Q:$Q)</f>
        <v>0</v>
      </c>
      <c r="W235" s="9">
        <f>SUMIF(ONLINE!$W:$W,EXCESS!J235,ONLINE!$Q:$Q)</f>
        <v>0</v>
      </c>
      <c r="X235" s="9">
        <f>SUMIF(ONLINE!$W:$W,EXCESS!K235,ONLINE!$Q:$Q)</f>
        <v>0</v>
      </c>
      <c r="Y235" s="9">
        <f>SUMIF(ONLINE!$W:$W,EXCESS!L235,ONLINE!$Q:$Q)</f>
        <v>0</v>
      </c>
      <c r="Z235" s="9">
        <f>SUMIF(ONLINE!$W:$W,EXCESS!M235,ONLINE!$Q:$Q)</f>
        <v>0</v>
      </c>
      <c r="AA235" s="9">
        <f>SUMIF(ONLINE!$W:$W,EXCESS!N235,ONLINE!$Q:$Q)</f>
        <v>0</v>
      </c>
      <c r="AB235" s="9">
        <f>SUMIF(ONLINE!$W:$W,EXCESS!O235,ONLINE!$Q:$Q)</f>
        <v>0</v>
      </c>
      <c r="AC235" s="9">
        <f>SUMIF(ONLINE!$W:$W,EXCESS!P235,ONLINE!$Q:$Q)</f>
        <v>0</v>
      </c>
      <c r="AD235" s="9">
        <f t="shared" si="101"/>
        <v>0</v>
      </c>
      <c r="AE235" s="8"/>
      <c r="AF235" s="8">
        <f>SUMIF(WORKING!$Q:$Q,EXCESS!E235,WORKING!$J:$J)</f>
        <v>0</v>
      </c>
      <c r="AG235" s="8">
        <f>SUMIF(WORKING!$Q:$Q,EXCESS!F235,WORKING!$J:$J)</f>
        <v>0</v>
      </c>
      <c r="AH235" s="8">
        <f>SUMIF(WORKING!$Q:$Q,EXCESS!G235,WORKING!$J:$J)</f>
        <v>0</v>
      </c>
      <c r="AI235" s="8">
        <f>SUMIF(WORKING!$Q:$Q,EXCESS!H235,WORKING!$J:$J)</f>
        <v>0</v>
      </c>
      <c r="AJ235" s="8">
        <f>SUMIF(WORKING!$Q:$Q,EXCESS!I235,WORKING!$J:$J)</f>
        <v>0</v>
      </c>
      <c r="AK235" s="8">
        <f>SUMIF(WORKING!$Q:$Q,EXCESS!J235,WORKING!$J:$J)</f>
        <v>0</v>
      </c>
      <c r="AL235" s="8">
        <f>SUMIF(WORKING!$Q:$Q,EXCESS!K235,WORKING!$J:$J)</f>
        <v>0</v>
      </c>
      <c r="AM235" s="8">
        <f>SUMIF(WORKING!$Q:$Q,EXCESS!L235,WORKING!$J:$J)</f>
        <v>0</v>
      </c>
      <c r="AN235" s="8">
        <f>SUMIF(WORKING!$Q:$Q,EXCESS!M235,WORKING!$J:$J)</f>
        <v>0</v>
      </c>
      <c r="AO235" s="8">
        <f>SUMIF(WORKING!$Q:$Q,EXCESS!N235,WORKING!$J:$J)</f>
        <v>0</v>
      </c>
      <c r="AP235" s="8">
        <f>SUMIF(WORKING!$Q:$Q,EXCESS!O235,WORKING!$J:$J)</f>
        <v>0</v>
      </c>
      <c r="AQ235" s="8">
        <f>SUMIF(WORKING!$Q:$Q,EXCESS!P235,WORKING!$J:$J)</f>
        <v>0</v>
      </c>
      <c r="AR235" s="8">
        <f t="shared" si="102"/>
        <v>0</v>
      </c>
      <c r="AT235" s="9">
        <f t="shared" si="103"/>
        <v>0</v>
      </c>
      <c r="AU235" s="9">
        <f t="shared" si="104"/>
        <v>0</v>
      </c>
      <c r="AV235" s="9">
        <f t="shared" si="105"/>
        <v>0</v>
      </c>
      <c r="AW235" s="9">
        <f t="shared" si="106"/>
        <v>0</v>
      </c>
      <c r="AX235" s="9">
        <f t="shared" si="107"/>
        <v>0</v>
      </c>
      <c r="AY235" s="9">
        <f t="shared" si="108"/>
        <v>0</v>
      </c>
      <c r="AZ235" s="9">
        <f t="shared" si="109"/>
        <v>0</v>
      </c>
      <c r="BA235" s="9">
        <f t="shared" si="110"/>
        <v>0</v>
      </c>
      <c r="BB235" s="9">
        <f t="shared" si="111"/>
        <v>0</v>
      </c>
      <c r="BC235" s="9">
        <f t="shared" si="112"/>
        <v>0</v>
      </c>
      <c r="BD235" s="9">
        <f t="shared" si="113"/>
        <v>0</v>
      </c>
      <c r="BE235" s="9">
        <f t="shared" si="114"/>
        <v>0</v>
      </c>
      <c r="BF235" s="9">
        <f t="shared" si="115"/>
        <v>0</v>
      </c>
    </row>
    <row r="236" spans="1:58">
      <c r="A236" s="7">
        <v>231</v>
      </c>
      <c r="B236" s="8" t="e">
        <f t="array" ref="B236">+INDEX(FILED!$B$4:$B$1003,SMALL(IF(EXCESS!$B$5=FILED!$Q$4:$Q$1003,ROW(FILED!$Q$4:$Q$1003)-ROW(FILED!$Q$4)+1),EXCESS!A236))</f>
        <v>#NUM!</v>
      </c>
      <c r="C236" s="8">
        <f t="shared" si="100"/>
        <v>0</v>
      </c>
      <c r="D236" s="97" t="str">
        <f>+IFERROR(VLOOKUP(B236,FILED!$B$4:$C$1003,2,FALSE),"")</f>
        <v/>
      </c>
      <c r="E236" s="97" t="str">
        <f t="shared" si="88"/>
        <v>0 42826</v>
      </c>
      <c r="F236" s="97" t="str">
        <f t="shared" si="89"/>
        <v>0 42856</v>
      </c>
      <c r="G236" s="97" t="str">
        <f t="shared" si="90"/>
        <v>0 42887</v>
      </c>
      <c r="H236" s="97" t="str">
        <f t="shared" si="91"/>
        <v>0 42917</v>
      </c>
      <c r="I236" s="97" t="str">
        <f t="shared" si="92"/>
        <v>0 42948</v>
      </c>
      <c r="J236" s="97" t="str">
        <f t="shared" si="93"/>
        <v>0 42979</v>
      </c>
      <c r="K236" s="97" t="str">
        <f t="shared" si="94"/>
        <v>0 43009</v>
      </c>
      <c r="L236" s="97" t="str">
        <f t="shared" si="95"/>
        <v>0 43040</v>
      </c>
      <c r="M236" s="97" t="str">
        <f t="shared" si="96"/>
        <v>0 43070</v>
      </c>
      <c r="N236" s="97" t="str">
        <f t="shared" si="97"/>
        <v>0 43101</v>
      </c>
      <c r="O236" s="97" t="str">
        <f t="shared" si="98"/>
        <v>0 43132</v>
      </c>
      <c r="P236" s="97" t="str">
        <f t="shared" si="99"/>
        <v>0 43160</v>
      </c>
      <c r="Q236" s="8">
        <f>IFERROR(VLOOKUP(C236,ONLINE!$B$5:$C$5103,2,FALSE),0)</f>
        <v>0</v>
      </c>
      <c r="R236" s="9">
        <f>SUMIF(ONLINE!$W:$W,EXCESS!E236,ONLINE!$Q:$Q)</f>
        <v>0</v>
      </c>
      <c r="S236" s="9">
        <f>SUMIF(ONLINE!$W:$W,EXCESS!F236,ONLINE!$Q:$Q)</f>
        <v>0</v>
      </c>
      <c r="T236" s="9">
        <f>SUMIF(ONLINE!$W:$W,EXCESS!G236,ONLINE!$Q:$Q)</f>
        <v>0</v>
      </c>
      <c r="U236" s="9">
        <f>SUMIF(ONLINE!$W:$W,EXCESS!H236,ONLINE!$Q:$Q)</f>
        <v>0</v>
      </c>
      <c r="V236" s="9">
        <f>SUMIF(ONLINE!$W:$W,EXCESS!I236,ONLINE!$Q:$Q)</f>
        <v>0</v>
      </c>
      <c r="W236" s="9">
        <f>SUMIF(ONLINE!$W:$W,EXCESS!J236,ONLINE!$Q:$Q)</f>
        <v>0</v>
      </c>
      <c r="X236" s="9">
        <f>SUMIF(ONLINE!$W:$W,EXCESS!K236,ONLINE!$Q:$Q)</f>
        <v>0</v>
      </c>
      <c r="Y236" s="9">
        <f>SUMIF(ONLINE!$W:$W,EXCESS!L236,ONLINE!$Q:$Q)</f>
        <v>0</v>
      </c>
      <c r="Z236" s="9">
        <f>SUMIF(ONLINE!$W:$W,EXCESS!M236,ONLINE!$Q:$Q)</f>
        <v>0</v>
      </c>
      <c r="AA236" s="9">
        <f>SUMIF(ONLINE!$W:$W,EXCESS!N236,ONLINE!$Q:$Q)</f>
        <v>0</v>
      </c>
      <c r="AB236" s="9">
        <f>SUMIF(ONLINE!$W:$W,EXCESS!O236,ONLINE!$Q:$Q)</f>
        <v>0</v>
      </c>
      <c r="AC236" s="9">
        <f>SUMIF(ONLINE!$W:$W,EXCESS!P236,ONLINE!$Q:$Q)</f>
        <v>0</v>
      </c>
      <c r="AD236" s="9">
        <f t="shared" si="101"/>
        <v>0</v>
      </c>
      <c r="AE236" s="8"/>
      <c r="AF236" s="8">
        <f>SUMIF(WORKING!$Q:$Q,EXCESS!E236,WORKING!$J:$J)</f>
        <v>0</v>
      </c>
      <c r="AG236" s="8">
        <f>SUMIF(WORKING!$Q:$Q,EXCESS!F236,WORKING!$J:$J)</f>
        <v>0</v>
      </c>
      <c r="AH236" s="8">
        <f>SUMIF(WORKING!$Q:$Q,EXCESS!G236,WORKING!$J:$J)</f>
        <v>0</v>
      </c>
      <c r="AI236" s="8">
        <f>SUMIF(WORKING!$Q:$Q,EXCESS!H236,WORKING!$J:$J)</f>
        <v>0</v>
      </c>
      <c r="AJ236" s="8">
        <f>SUMIF(WORKING!$Q:$Q,EXCESS!I236,WORKING!$J:$J)</f>
        <v>0</v>
      </c>
      <c r="AK236" s="8">
        <f>SUMIF(WORKING!$Q:$Q,EXCESS!J236,WORKING!$J:$J)</f>
        <v>0</v>
      </c>
      <c r="AL236" s="8">
        <f>SUMIF(WORKING!$Q:$Q,EXCESS!K236,WORKING!$J:$J)</f>
        <v>0</v>
      </c>
      <c r="AM236" s="8">
        <f>SUMIF(WORKING!$Q:$Q,EXCESS!L236,WORKING!$J:$J)</f>
        <v>0</v>
      </c>
      <c r="AN236" s="8">
        <f>SUMIF(WORKING!$Q:$Q,EXCESS!M236,WORKING!$J:$J)</f>
        <v>0</v>
      </c>
      <c r="AO236" s="8">
        <f>SUMIF(WORKING!$Q:$Q,EXCESS!N236,WORKING!$J:$J)</f>
        <v>0</v>
      </c>
      <c r="AP236" s="8">
        <f>SUMIF(WORKING!$Q:$Q,EXCESS!O236,WORKING!$J:$J)</f>
        <v>0</v>
      </c>
      <c r="AQ236" s="8">
        <f>SUMIF(WORKING!$Q:$Q,EXCESS!P236,WORKING!$J:$J)</f>
        <v>0</v>
      </c>
      <c r="AR236" s="8">
        <f t="shared" si="102"/>
        <v>0</v>
      </c>
      <c r="AT236" s="9">
        <f t="shared" si="103"/>
        <v>0</v>
      </c>
      <c r="AU236" s="9">
        <f t="shared" si="104"/>
        <v>0</v>
      </c>
      <c r="AV236" s="9">
        <f t="shared" si="105"/>
        <v>0</v>
      </c>
      <c r="AW236" s="9">
        <f t="shared" si="106"/>
        <v>0</v>
      </c>
      <c r="AX236" s="9">
        <f t="shared" si="107"/>
        <v>0</v>
      </c>
      <c r="AY236" s="9">
        <f t="shared" si="108"/>
        <v>0</v>
      </c>
      <c r="AZ236" s="9">
        <f t="shared" si="109"/>
        <v>0</v>
      </c>
      <c r="BA236" s="9">
        <f t="shared" si="110"/>
        <v>0</v>
      </c>
      <c r="BB236" s="9">
        <f t="shared" si="111"/>
        <v>0</v>
      </c>
      <c r="BC236" s="9">
        <f t="shared" si="112"/>
        <v>0</v>
      </c>
      <c r="BD236" s="9">
        <f t="shared" si="113"/>
        <v>0</v>
      </c>
      <c r="BE236" s="9">
        <f t="shared" si="114"/>
        <v>0</v>
      </c>
      <c r="BF236" s="9">
        <f t="shared" si="115"/>
        <v>0</v>
      </c>
    </row>
    <row r="237" spans="1:58">
      <c r="A237" s="7">
        <v>232</v>
      </c>
      <c r="B237" s="8" t="e">
        <f t="array" ref="B237">+INDEX(FILED!$B$4:$B$1003,SMALL(IF(EXCESS!$B$5=FILED!$Q$4:$Q$1003,ROW(FILED!$Q$4:$Q$1003)-ROW(FILED!$Q$4)+1),EXCESS!A237))</f>
        <v>#NUM!</v>
      </c>
      <c r="C237" s="8">
        <f t="shared" si="100"/>
        <v>0</v>
      </c>
      <c r="D237" s="97" t="str">
        <f>+IFERROR(VLOOKUP(B237,FILED!$B$4:$C$1003,2,FALSE),"")</f>
        <v/>
      </c>
      <c r="E237" s="97" t="str">
        <f t="shared" si="88"/>
        <v>0 42826</v>
      </c>
      <c r="F237" s="97" t="str">
        <f t="shared" si="89"/>
        <v>0 42856</v>
      </c>
      <c r="G237" s="97" t="str">
        <f t="shared" si="90"/>
        <v>0 42887</v>
      </c>
      <c r="H237" s="97" t="str">
        <f t="shared" si="91"/>
        <v>0 42917</v>
      </c>
      <c r="I237" s="97" t="str">
        <f t="shared" si="92"/>
        <v>0 42948</v>
      </c>
      <c r="J237" s="97" t="str">
        <f t="shared" si="93"/>
        <v>0 42979</v>
      </c>
      <c r="K237" s="97" t="str">
        <f t="shared" si="94"/>
        <v>0 43009</v>
      </c>
      <c r="L237" s="97" t="str">
        <f t="shared" si="95"/>
        <v>0 43040</v>
      </c>
      <c r="M237" s="97" t="str">
        <f t="shared" si="96"/>
        <v>0 43070</v>
      </c>
      <c r="N237" s="97" t="str">
        <f t="shared" si="97"/>
        <v>0 43101</v>
      </c>
      <c r="O237" s="97" t="str">
        <f t="shared" si="98"/>
        <v>0 43132</v>
      </c>
      <c r="P237" s="97" t="str">
        <f t="shared" si="99"/>
        <v>0 43160</v>
      </c>
      <c r="Q237" s="8">
        <f>IFERROR(VLOOKUP(C237,ONLINE!$B$5:$C$5103,2,FALSE),0)</f>
        <v>0</v>
      </c>
      <c r="R237" s="9">
        <f>SUMIF(ONLINE!$W:$W,EXCESS!E237,ONLINE!$Q:$Q)</f>
        <v>0</v>
      </c>
      <c r="S237" s="9">
        <f>SUMIF(ONLINE!$W:$W,EXCESS!F237,ONLINE!$Q:$Q)</f>
        <v>0</v>
      </c>
      <c r="T237" s="9">
        <f>SUMIF(ONLINE!$W:$W,EXCESS!G237,ONLINE!$Q:$Q)</f>
        <v>0</v>
      </c>
      <c r="U237" s="9">
        <f>SUMIF(ONLINE!$W:$W,EXCESS!H237,ONLINE!$Q:$Q)</f>
        <v>0</v>
      </c>
      <c r="V237" s="9">
        <f>SUMIF(ONLINE!$W:$W,EXCESS!I237,ONLINE!$Q:$Q)</f>
        <v>0</v>
      </c>
      <c r="W237" s="9">
        <f>SUMIF(ONLINE!$W:$W,EXCESS!J237,ONLINE!$Q:$Q)</f>
        <v>0</v>
      </c>
      <c r="X237" s="9">
        <f>SUMIF(ONLINE!$W:$W,EXCESS!K237,ONLINE!$Q:$Q)</f>
        <v>0</v>
      </c>
      <c r="Y237" s="9">
        <f>SUMIF(ONLINE!$W:$W,EXCESS!L237,ONLINE!$Q:$Q)</f>
        <v>0</v>
      </c>
      <c r="Z237" s="9">
        <f>SUMIF(ONLINE!$W:$W,EXCESS!M237,ONLINE!$Q:$Q)</f>
        <v>0</v>
      </c>
      <c r="AA237" s="9">
        <f>SUMIF(ONLINE!$W:$W,EXCESS!N237,ONLINE!$Q:$Q)</f>
        <v>0</v>
      </c>
      <c r="AB237" s="9">
        <f>SUMIF(ONLINE!$W:$W,EXCESS!O237,ONLINE!$Q:$Q)</f>
        <v>0</v>
      </c>
      <c r="AC237" s="9">
        <f>SUMIF(ONLINE!$W:$W,EXCESS!P237,ONLINE!$Q:$Q)</f>
        <v>0</v>
      </c>
      <c r="AD237" s="9">
        <f t="shared" si="101"/>
        <v>0</v>
      </c>
      <c r="AE237" s="8"/>
      <c r="AF237" s="8">
        <f>SUMIF(WORKING!$Q:$Q,EXCESS!E237,WORKING!$J:$J)</f>
        <v>0</v>
      </c>
      <c r="AG237" s="8">
        <f>SUMIF(WORKING!$Q:$Q,EXCESS!F237,WORKING!$J:$J)</f>
        <v>0</v>
      </c>
      <c r="AH237" s="8">
        <f>SUMIF(WORKING!$Q:$Q,EXCESS!G237,WORKING!$J:$J)</f>
        <v>0</v>
      </c>
      <c r="AI237" s="8">
        <f>SUMIF(WORKING!$Q:$Q,EXCESS!H237,WORKING!$J:$J)</f>
        <v>0</v>
      </c>
      <c r="AJ237" s="8">
        <f>SUMIF(WORKING!$Q:$Q,EXCESS!I237,WORKING!$J:$J)</f>
        <v>0</v>
      </c>
      <c r="AK237" s="8">
        <f>SUMIF(WORKING!$Q:$Q,EXCESS!J237,WORKING!$J:$J)</f>
        <v>0</v>
      </c>
      <c r="AL237" s="8">
        <f>SUMIF(WORKING!$Q:$Q,EXCESS!K237,WORKING!$J:$J)</f>
        <v>0</v>
      </c>
      <c r="AM237" s="8">
        <f>SUMIF(WORKING!$Q:$Q,EXCESS!L237,WORKING!$J:$J)</f>
        <v>0</v>
      </c>
      <c r="AN237" s="8">
        <f>SUMIF(WORKING!$Q:$Q,EXCESS!M237,WORKING!$J:$J)</f>
        <v>0</v>
      </c>
      <c r="AO237" s="8">
        <f>SUMIF(WORKING!$Q:$Q,EXCESS!N237,WORKING!$J:$J)</f>
        <v>0</v>
      </c>
      <c r="AP237" s="8">
        <f>SUMIF(WORKING!$Q:$Q,EXCESS!O237,WORKING!$J:$J)</f>
        <v>0</v>
      </c>
      <c r="AQ237" s="8">
        <f>SUMIF(WORKING!$Q:$Q,EXCESS!P237,WORKING!$J:$J)</f>
        <v>0</v>
      </c>
      <c r="AR237" s="8">
        <f t="shared" si="102"/>
        <v>0</v>
      </c>
      <c r="AT237" s="9">
        <f t="shared" si="103"/>
        <v>0</v>
      </c>
      <c r="AU237" s="9">
        <f t="shared" si="104"/>
        <v>0</v>
      </c>
      <c r="AV237" s="9">
        <f t="shared" si="105"/>
        <v>0</v>
      </c>
      <c r="AW237" s="9">
        <f t="shared" si="106"/>
        <v>0</v>
      </c>
      <c r="AX237" s="9">
        <f t="shared" si="107"/>
        <v>0</v>
      </c>
      <c r="AY237" s="9">
        <f t="shared" si="108"/>
        <v>0</v>
      </c>
      <c r="AZ237" s="9">
        <f t="shared" si="109"/>
        <v>0</v>
      </c>
      <c r="BA237" s="9">
        <f t="shared" si="110"/>
        <v>0</v>
      </c>
      <c r="BB237" s="9">
        <f t="shared" si="111"/>
        <v>0</v>
      </c>
      <c r="BC237" s="9">
        <f t="shared" si="112"/>
        <v>0</v>
      </c>
      <c r="BD237" s="9">
        <f t="shared" si="113"/>
        <v>0</v>
      </c>
      <c r="BE237" s="9">
        <f t="shared" si="114"/>
        <v>0</v>
      </c>
      <c r="BF237" s="9">
        <f t="shared" si="115"/>
        <v>0</v>
      </c>
    </row>
    <row r="238" spans="1:58">
      <c r="A238" s="7">
        <v>233</v>
      </c>
      <c r="B238" s="8" t="e">
        <f t="array" ref="B238">+INDEX(FILED!$B$4:$B$1003,SMALL(IF(EXCESS!$B$5=FILED!$Q$4:$Q$1003,ROW(FILED!$Q$4:$Q$1003)-ROW(FILED!$Q$4)+1),EXCESS!A238))</f>
        <v>#NUM!</v>
      </c>
      <c r="C238" s="8">
        <f t="shared" si="100"/>
        <v>0</v>
      </c>
      <c r="D238" s="97" t="str">
        <f>+IFERROR(VLOOKUP(B238,FILED!$B$4:$C$1003,2,FALSE),"")</f>
        <v/>
      </c>
      <c r="E238" s="97" t="str">
        <f t="shared" si="88"/>
        <v>0 42826</v>
      </c>
      <c r="F238" s="97" t="str">
        <f t="shared" si="89"/>
        <v>0 42856</v>
      </c>
      <c r="G238" s="97" t="str">
        <f t="shared" si="90"/>
        <v>0 42887</v>
      </c>
      <c r="H238" s="97" t="str">
        <f t="shared" si="91"/>
        <v>0 42917</v>
      </c>
      <c r="I238" s="97" t="str">
        <f t="shared" si="92"/>
        <v>0 42948</v>
      </c>
      <c r="J238" s="97" t="str">
        <f t="shared" si="93"/>
        <v>0 42979</v>
      </c>
      <c r="K238" s="97" t="str">
        <f t="shared" si="94"/>
        <v>0 43009</v>
      </c>
      <c r="L238" s="97" t="str">
        <f t="shared" si="95"/>
        <v>0 43040</v>
      </c>
      <c r="M238" s="97" t="str">
        <f t="shared" si="96"/>
        <v>0 43070</v>
      </c>
      <c r="N238" s="97" t="str">
        <f t="shared" si="97"/>
        <v>0 43101</v>
      </c>
      <c r="O238" s="97" t="str">
        <f t="shared" si="98"/>
        <v>0 43132</v>
      </c>
      <c r="P238" s="97" t="str">
        <f t="shared" si="99"/>
        <v>0 43160</v>
      </c>
      <c r="Q238" s="8">
        <f>IFERROR(VLOOKUP(C238,ONLINE!$B$5:$C$5103,2,FALSE),0)</f>
        <v>0</v>
      </c>
      <c r="R238" s="9">
        <f>SUMIF(ONLINE!$W:$W,EXCESS!E238,ONLINE!$Q:$Q)</f>
        <v>0</v>
      </c>
      <c r="S238" s="9">
        <f>SUMIF(ONLINE!$W:$W,EXCESS!F238,ONLINE!$Q:$Q)</f>
        <v>0</v>
      </c>
      <c r="T238" s="9">
        <f>SUMIF(ONLINE!$W:$W,EXCESS!G238,ONLINE!$Q:$Q)</f>
        <v>0</v>
      </c>
      <c r="U238" s="9">
        <f>SUMIF(ONLINE!$W:$W,EXCESS!H238,ONLINE!$Q:$Q)</f>
        <v>0</v>
      </c>
      <c r="V238" s="9">
        <f>SUMIF(ONLINE!$W:$W,EXCESS!I238,ONLINE!$Q:$Q)</f>
        <v>0</v>
      </c>
      <c r="W238" s="9">
        <f>SUMIF(ONLINE!$W:$W,EXCESS!J238,ONLINE!$Q:$Q)</f>
        <v>0</v>
      </c>
      <c r="X238" s="9">
        <f>SUMIF(ONLINE!$W:$W,EXCESS!K238,ONLINE!$Q:$Q)</f>
        <v>0</v>
      </c>
      <c r="Y238" s="9">
        <f>SUMIF(ONLINE!$W:$W,EXCESS!L238,ONLINE!$Q:$Q)</f>
        <v>0</v>
      </c>
      <c r="Z238" s="9">
        <f>SUMIF(ONLINE!$W:$W,EXCESS!M238,ONLINE!$Q:$Q)</f>
        <v>0</v>
      </c>
      <c r="AA238" s="9">
        <f>SUMIF(ONLINE!$W:$W,EXCESS!N238,ONLINE!$Q:$Q)</f>
        <v>0</v>
      </c>
      <c r="AB238" s="9">
        <f>SUMIF(ONLINE!$W:$W,EXCESS!O238,ONLINE!$Q:$Q)</f>
        <v>0</v>
      </c>
      <c r="AC238" s="9">
        <f>SUMIF(ONLINE!$W:$W,EXCESS!P238,ONLINE!$Q:$Q)</f>
        <v>0</v>
      </c>
      <c r="AD238" s="9">
        <f t="shared" si="101"/>
        <v>0</v>
      </c>
      <c r="AE238" s="8"/>
      <c r="AF238" s="8">
        <f>SUMIF(WORKING!$Q:$Q,EXCESS!E238,WORKING!$J:$J)</f>
        <v>0</v>
      </c>
      <c r="AG238" s="8">
        <f>SUMIF(WORKING!$Q:$Q,EXCESS!F238,WORKING!$J:$J)</f>
        <v>0</v>
      </c>
      <c r="AH238" s="8">
        <f>SUMIF(WORKING!$Q:$Q,EXCESS!G238,WORKING!$J:$J)</f>
        <v>0</v>
      </c>
      <c r="AI238" s="8">
        <f>SUMIF(WORKING!$Q:$Q,EXCESS!H238,WORKING!$J:$J)</f>
        <v>0</v>
      </c>
      <c r="AJ238" s="8">
        <f>SUMIF(WORKING!$Q:$Q,EXCESS!I238,WORKING!$J:$J)</f>
        <v>0</v>
      </c>
      <c r="AK238" s="8">
        <f>SUMIF(WORKING!$Q:$Q,EXCESS!J238,WORKING!$J:$J)</f>
        <v>0</v>
      </c>
      <c r="AL238" s="8">
        <f>SUMIF(WORKING!$Q:$Q,EXCESS!K238,WORKING!$J:$J)</f>
        <v>0</v>
      </c>
      <c r="AM238" s="8">
        <f>SUMIF(WORKING!$Q:$Q,EXCESS!L238,WORKING!$J:$J)</f>
        <v>0</v>
      </c>
      <c r="AN238" s="8">
        <f>SUMIF(WORKING!$Q:$Q,EXCESS!M238,WORKING!$J:$J)</f>
        <v>0</v>
      </c>
      <c r="AO238" s="8">
        <f>SUMIF(WORKING!$Q:$Q,EXCESS!N238,WORKING!$J:$J)</f>
        <v>0</v>
      </c>
      <c r="AP238" s="8">
        <f>SUMIF(WORKING!$Q:$Q,EXCESS!O238,WORKING!$J:$J)</f>
        <v>0</v>
      </c>
      <c r="AQ238" s="8">
        <f>SUMIF(WORKING!$Q:$Q,EXCESS!P238,WORKING!$J:$J)</f>
        <v>0</v>
      </c>
      <c r="AR238" s="8">
        <f t="shared" si="102"/>
        <v>0</v>
      </c>
      <c r="AT238" s="9">
        <f t="shared" si="103"/>
        <v>0</v>
      </c>
      <c r="AU238" s="9">
        <f t="shared" si="104"/>
        <v>0</v>
      </c>
      <c r="AV238" s="9">
        <f t="shared" si="105"/>
        <v>0</v>
      </c>
      <c r="AW238" s="9">
        <f t="shared" si="106"/>
        <v>0</v>
      </c>
      <c r="AX238" s="9">
        <f t="shared" si="107"/>
        <v>0</v>
      </c>
      <c r="AY238" s="9">
        <f t="shared" si="108"/>
        <v>0</v>
      </c>
      <c r="AZ238" s="9">
        <f t="shared" si="109"/>
        <v>0</v>
      </c>
      <c r="BA238" s="9">
        <f t="shared" si="110"/>
        <v>0</v>
      </c>
      <c r="BB238" s="9">
        <f t="shared" si="111"/>
        <v>0</v>
      </c>
      <c r="BC238" s="9">
        <f t="shared" si="112"/>
        <v>0</v>
      </c>
      <c r="BD238" s="9">
        <f t="shared" si="113"/>
        <v>0</v>
      </c>
      <c r="BE238" s="9">
        <f t="shared" si="114"/>
        <v>0</v>
      </c>
      <c r="BF238" s="9">
        <f t="shared" si="115"/>
        <v>0</v>
      </c>
    </row>
    <row r="239" spans="1:58">
      <c r="A239" s="7">
        <v>234</v>
      </c>
      <c r="B239" s="8" t="e">
        <f t="array" ref="B239">+INDEX(FILED!$B$4:$B$1003,SMALL(IF(EXCESS!$B$5=FILED!$Q$4:$Q$1003,ROW(FILED!$Q$4:$Q$1003)-ROW(FILED!$Q$4)+1),EXCESS!A239))</f>
        <v>#NUM!</v>
      </c>
      <c r="C239" s="8">
        <f t="shared" si="100"/>
        <v>0</v>
      </c>
      <c r="D239" s="97" t="str">
        <f>+IFERROR(VLOOKUP(B239,FILED!$B$4:$C$1003,2,FALSE),"")</f>
        <v/>
      </c>
      <c r="E239" s="97" t="str">
        <f t="shared" si="88"/>
        <v>0 42826</v>
      </c>
      <c r="F239" s="97" t="str">
        <f t="shared" si="89"/>
        <v>0 42856</v>
      </c>
      <c r="G239" s="97" t="str">
        <f t="shared" si="90"/>
        <v>0 42887</v>
      </c>
      <c r="H239" s="97" t="str">
        <f t="shared" si="91"/>
        <v>0 42917</v>
      </c>
      <c r="I239" s="97" t="str">
        <f t="shared" si="92"/>
        <v>0 42948</v>
      </c>
      <c r="J239" s="97" t="str">
        <f t="shared" si="93"/>
        <v>0 42979</v>
      </c>
      <c r="K239" s="97" t="str">
        <f t="shared" si="94"/>
        <v>0 43009</v>
      </c>
      <c r="L239" s="97" t="str">
        <f t="shared" si="95"/>
        <v>0 43040</v>
      </c>
      <c r="M239" s="97" t="str">
        <f t="shared" si="96"/>
        <v>0 43070</v>
      </c>
      <c r="N239" s="97" t="str">
        <f t="shared" si="97"/>
        <v>0 43101</v>
      </c>
      <c r="O239" s="97" t="str">
        <f t="shared" si="98"/>
        <v>0 43132</v>
      </c>
      <c r="P239" s="97" t="str">
        <f t="shared" si="99"/>
        <v>0 43160</v>
      </c>
      <c r="Q239" s="8">
        <f>IFERROR(VLOOKUP(C239,ONLINE!$B$5:$C$5103,2,FALSE),0)</f>
        <v>0</v>
      </c>
      <c r="R239" s="9">
        <f>SUMIF(ONLINE!$W:$W,EXCESS!E239,ONLINE!$Q:$Q)</f>
        <v>0</v>
      </c>
      <c r="S239" s="9">
        <f>SUMIF(ONLINE!$W:$W,EXCESS!F239,ONLINE!$Q:$Q)</f>
        <v>0</v>
      </c>
      <c r="T239" s="9">
        <f>SUMIF(ONLINE!$W:$W,EXCESS!G239,ONLINE!$Q:$Q)</f>
        <v>0</v>
      </c>
      <c r="U239" s="9">
        <f>SUMIF(ONLINE!$W:$W,EXCESS!H239,ONLINE!$Q:$Q)</f>
        <v>0</v>
      </c>
      <c r="V239" s="9">
        <f>SUMIF(ONLINE!$W:$W,EXCESS!I239,ONLINE!$Q:$Q)</f>
        <v>0</v>
      </c>
      <c r="W239" s="9">
        <f>SUMIF(ONLINE!$W:$W,EXCESS!J239,ONLINE!$Q:$Q)</f>
        <v>0</v>
      </c>
      <c r="X239" s="9">
        <f>SUMIF(ONLINE!$W:$W,EXCESS!K239,ONLINE!$Q:$Q)</f>
        <v>0</v>
      </c>
      <c r="Y239" s="9">
        <f>SUMIF(ONLINE!$W:$W,EXCESS!L239,ONLINE!$Q:$Q)</f>
        <v>0</v>
      </c>
      <c r="Z239" s="9">
        <f>SUMIF(ONLINE!$W:$W,EXCESS!M239,ONLINE!$Q:$Q)</f>
        <v>0</v>
      </c>
      <c r="AA239" s="9">
        <f>SUMIF(ONLINE!$W:$W,EXCESS!N239,ONLINE!$Q:$Q)</f>
        <v>0</v>
      </c>
      <c r="AB239" s="9">
        <f>SUMIF(ONLINE!$W:$W,EXCESS!O239,ONLINE!$Q:$Q)</f>
        <v>0</v>
      </c>
      <c r="AC239" s="9">
        <f>SUMIF(ONLINE!$W:$W,EXCESS!P239,ONLINE!$Q:$Q)</f>
        <v>0</v>
      </c>
      <c r="AD239" s="9">
        <f t="shared" si="101"/>
        <v>0</v>
      </c>
      <c r="AE239" s="8"/>
      <c r="AF239" s="8">
        <f>SUMIF(WORKING!$Q:$Q,EXCESS!E239,WORKING!$J:$J)</f>
        <v>0</v>
      </c>
      <c r="AG239" s="8">
        <f>SUMIF(WORKING!$Q:$Q,EXCESS!F239,WORKING!$J:$J)</f>
        <v>0</v>
      </c>
      <c r="AH239" s="8">
        <f>SUMIF(WORKING!$Q:$Q,EXCESS!G239,WORKING!$J:$J)</f>
        <v>0</v>
      </c>
      <c r="AI239" s="8">
        <f>SUMIF(WORKING!$Q:$Q,EXCESS!H239,WORKING!$J:$J)</f>
        <v>0</v>
      </c>
      <c r="AJ239" s="8">
        <f>SUMIF(WORKING!$Q:$Q,EXCESS!I239,WORKING!$J:$J)</f>
        <v>0</v>
      </c>
      <c r="AK239" s="8">
        <f>SUMIF(WORKING!$Q:$Q,EXCESS!J239,WORKING!$J:$J)</f>
        <v>0</v>
      </c>
      <c r="AL239" s="8">
        <f>SUMIF(WORKING!$Q:$Q,EXCESS!K239,WORKING!$J:$J)</f>
        <v>0</v>
      </c>
      <c r="AM239" s="8">
        <f>SUMIF(WORKING!$Q:$Q,EXCESS!L239,WORKING!$J:$J)</f>
        <v>0</v>
      </c>
      <c r="AN239" s="8">
        <f>SUMIF(WORKING!$Q:$Q,EXCESS!M239,WORKING!$J:$J)</f>
        <v>0</v>
      </c>
      <c r="AO239" s="8">
        <f>SUMIF(WORKING!$Q:$Q,EXCESS!N239,WORKING!$J:$J)</f>
        <v>0</v>
      </c>
      <c r="AP239" s="8">
        <f>SUMIF(WORKING!$Q:$Q,EXCESS!O239,WORKING!$J:$J)</f>
        <v>0</v>
      </c>
      <c r="AQ239" s="8">
        <f>SUMIF(WORKING!$Q:$Q,EXCESS!P239,WORKING!$J:$J)</f>
        <v>0</v>
      </c>
      <c r="AR239" s="8">
        <f t="shared" si="102"/>
        <v>0</v>
      </c>
      <c r="AT239" s="9">
        <f t="shared" si="103"/>
        <v>0</v>
      </c>
      <c r="AU239" s="9">
        <f t="shared" si="104"/>
        <v>0</v>
      </c>
      <c r="AV239" s="9">
        <f t="shared" si="105"/>
        <v>0</v>
      </c>
      <c r="AW239" s="9">
        <f t="shared" si="106"/>
        <v>0</v>
      </c>
      <c r="AX239" s="9">
        <f t="shared" si="107"/>
        <v>0</v>
      </c>
      <c r="AY239" s="9">
        <f t="shared" si="108"/>
        <v>0</v>
      </c>
      <c r="AZ239" s="9">
        <f t="shared" si="109"/>
        <v>0</v>
      </c>
      <c r="BA239" s="9">
        <f t="shared" si="110"/>
        <v>0</v>
      </c>
      <c r="BB239" s="9">
        <f t="shared" si="111"/>
        <v>0</v>
      </c>
      <c r="BC239" s="9">
        <f t="shared" si="112"/>
        <v>0</v>
      </c>
      <c r="BD239" s="9">
        <f t="shared" si="113"/>
        <v>0</v>
      </c>
      <c r="BE239" s="9">
        <f t="shared" si="114"/>
        <v>0</v>
      </c>
      <c r="BF239" s="9">
        <f t="shared" si="115"/>
        <v>0</v>
      </c>
    </row>
    <row r="240" spans="1:58">
      <c r="A240" s="7">
        <v>235</v>
      </c>
      <c r="B240" s="8" t="e">
        <f t="array" ref="B240">+INDEX(FILED!$B$4:$B$1003,SMALL(IF(EXCESS!$B$5=FILED!$Q$4:$Q$1003,ROW(FILED!$Q$4:$Q$1003)-ROW(FILED!$Q$4)+1),EXCESS!A240))</f>
        <v>#NUM!</v>
      </c>
      <c r="C240" s="8">
        <f t="shared" si="100"/>
        <v>0</v>
      </c>
      <c r="D240" s="97" t="str">
        <f>+IFERROR(VLOOKUP(B240,FILED!$B$4:$C$1003,2,FALSE),"")</f>
        <v/>
      </c>
      <c r="E240" s="97" t="str">
        <f t="shared" si="88"/>
        <v>0 42826</v>
      </c>
      <c r="F240" s="97" t="str">
        <f t="shared" si="89"/>
        <v>0 42856</v>
      </c>
      <c r="G240" s="97" t="str">
        <f t="shared" si="90"/>
        <v>0 42887</v>
      </c>
      <c r="H240" s="97" t="str">
        <f t="shared" si="91"/>
        <v>0 42917</v>
      </c>
      <c r="I240" s="97" t="str">
        <f t="shared" si="92"/>
        <v>0 42948</v>
      </c>
      <c r="J240" s="97" t="str">
        <f t="shared" si="93"/>
        <v>0 42979</v>
      </c>
      <c r="K240" s="97" t="str">
        <f t="shared" si="94"/>
        <v>0 43009</v>
      </c>
      <c r="L240" s="97" t="str">
        <f t="shared" si="95"/>
        <v>0 43040</v>
      </c>
      <c r="M240" s="97" t="str">
        <f t="shared" si="96"/>
        <v>0 43070</v>
      </c>
      <c r="N240" s="97" t="str">
        <f t="shared" si="97"/>
        <v>0 43101</v>
      </c>
      <c r="O240" s="97" t="str">
        <f t="shared" si="98"/>
        <v>0 43132</v>
      </c>
      <c r="P240" s="97" t="str">
        <f t="shared" si="99"/>
        <v>0 43160</v>
      </c>
      <c r="Q240" s="8">
        <f>IFERROR(VLOOKUP(C240,ONLINE!$B$5:$C$5103,2,FALSE),0)</f>
        <v>0</v>
      </c>
      <c r="R240" s="9">
        <f>SUMIF(ONLINE!$W:$W,EXCESS!E240,ONLINE!$Q:$Q)</f>
        <v>0</v>
      </c>
      <c r="S240" s="9">
        <f>SUMIF(ONLINE!$W:$W,EXCESS!F240,ONLINE!$Q:$Q)</f>
        <v>0</v>
      </c>
      <c r="T240" s="9">
        <f>SUMIF(ONLINE!$W:$W,EXCESS!G240,ONLINE!$Q:$Q)</f>
        <v>0</v>
      </c>
      <c r="U240" s="9">
        <f>SUMIF(ONLINE!$W:$W,EXCESS!H240,ONLINE!$Q:$Q)</f>
        <v>0</v>
      </c>
      <c r="V240" s="9">
        <f>SUMIF(ONLINE!$W:$W,EXCESS!I240,ONLINE!$Q:$Q)</f>
        <v>0</v>
      </c>
      <c r="W240" s="9">
        <f>SUMIF(ONLINE!$W:$W,EXCESS!J240,ONLINE!$Q:$Q)</f>
        <v>0</v>
      </c>
      <c r="X240" s="9">
        <f>SUMIF(ONLINE!$W:$W,EXCESS!K240,ONLINE!$Q:$Q)</f>
        <v>0</v>
      </c>
      <c r="Y240" s="9">
        <f>SUMIF(ONLINE!$W:$W,EXCESS!L240,ONLINE!$Q:$Q)</f>
        <v>0</v>
      </c>
      <c r="Z240" s="9">
        <f>SUMIF(ONLINE!$W:$W,EXCESS!M240,ONLINE!$Q:$Q)</f>
        <v>0</v>
      </c>
      <c r="AA240" s="9">
        <f>SUMIF(ONLINE!$W:$W,EXCESS!N240,ONLINE!$Q:$Q)</f>
        <v>0</v>
      </c>
      <c r="AB240" s="9">
        <f>SUMIF(ONLINE!$W:$W,EXCESS!O240,ONLINE!$Q:$Q)</f>
        <v>0</v>
      </c>
      <c r="AC240" s="9">
        <f>SUMIF(ONLINE!$W:$W,EXCESS!P240,ONLINE!$Q:$Q)</f>
        <v>0</v>
      </c>
      <c r="AD240" s="9">
        <f t="shared" si="101"/>
        <v>0</v>
      </c>
      <c r="AE240" s="8"/>
      <c r="AF240" s="8">
        <f>SUMIF(WORKING!$Q:$Q,EXCESS!E240,WORKING!$J:$J)</f>
        <v>0</v>
      </c>
      <c r="AG240" s="8">
        <f>SUMIF(WORKING!$Q:$Q,EXCESS!F240,WORKING!$J:$J)</f>
        <v>0</v>
      </c>
      <c r="AH240" s="8">
        <f>SUMIF(WORKING!$Q:$Q,EXCESS!G240,WORKING!$J:$J)</f>
        <v>0</v>
      </c>
      <c r="AI240" s="8">
        <f>SUMIF(WORKING!$Q:$Q,EXCESS!H240,WORKING!$J:$J)</f>
        <v>0</v>
      </c>
      <c r="AJ240" s="8">
        <f>SUMIF(WORKING!$Q:$Q,EXCESS!I240,WORKING!$J:$J)</f>
        <v>0</v>
      </c>
      <c r="AK240" s="8">
        <f>SUMIF(WORKING!$Q:$Q,EXCESS!J240,WORKING!$J:$J)</f>
        <v>0</v>
      </c>
      <c r="AL240" s="8">
        <f>SUMIF(WORKING!$Q:$Q,EXCESS!K240,WORKING!$J:$J)</f>
        <v>0</v>
      </c>
      <c r="AM240" s="8">
        <f>SUMIF(WORKING!$Q:$Q,EXCESS!L240,WORKING!$J:$J)</f>
        <v>0</v>
      </c>
      <c r="AN240" s="8">
        <f>SUMIF(WORKING!$Q:$Q,EXCESS!M240,WORKING!$J:$J)</f>
        <v>0</v>
      </c>
      <c r="AO240" s="8">
        <f>SUMIF(WORKING!$Q:$Q,EXCESS!N240,WORKING!$J:$J)</f>
        <v>0</v>
      </c>
      <c r="AP240" s="8">
        <f>SUMIF(WORKING!$Q:$Q,EXCESS!O240,WORKING!$J:$J)</f>
        <v>0</v>
      </c>
      <c r="AQ240" s="8">
        <f>SUMIF(WORKING!$Q:$Q,EXCESS!P240,WORKING!$J:$J)</f>
        <v>0</v>
      </c>
      <c r="AR240" s="8">
        <f t="shared" si="102"/>
        <v>0</v>
      </c>
      <c r="AT240" s="9">
        <f t="shared" si="103"/>
        <v>0</v>
      </c>
      <c r="AU240" s="9">
        <f t="shared" si="104"/>
        <v>0</v>
      </c>
      <c r="AV240" s="9">
        <f t="shared" si="105"/>
        <v>0</v>
      </c>
      <c r="AW240" s="9">
        <f t="shared" si="106"/>
        <v>0</v>
      </c>
      <c r="AX240" s="9">
        <f t="shared" si="107"/>
        <v>0</v>
      </c>
      <c r="AY240" s="9">
        <f t="shared" si="108"/>
        <v>0</v>
      </c>
      <c r="AZ240" s="9">
        <f t="shared" si="109"/>
        <v>0</v>
      </c>
      <c r="BA240" s="9">
        <f t="shared" si="110"/>
        <v>0</v>
      </c>
      <c r="BB240" s="9">
        <f t="shared" si="111"/>
        <v>0</v>
      </c>
      <c r="BC240" s="9">
        <f t="shared" si="112"/>
        <v>0</v>
      </c>
      <c r="BD240" s="9">
        <f t="shared" si="113"/>
        <v>0</v>
      </c>
      <c r="BE240" s="9">
        <f t="shared" si="114"/>
        <v>0</v>
      </c>
      <c r="BF240" s="9">
        <f t="shared" si="115"/>
        <v>0</v>
      </c>
    </row>
    <row r="241" spans="1:58">
      <c r="A241" s="7">
        <v>236</v>
      </c>
      <c r="B241" s="8" t="e">
        <f t="array" ref="B241">+INDEX(FILED!$B$4:$B$1003,SMALL(IF(EXCESS!$B$5=FILED!$Q$4:$Q$1003,ROW(FILED!$Q$4:$Q$1003)-ROW(FILED!$Q$4)+1),EXCESS!A241))</f>
        <v>#NUM!</v>
      </c>
      <c r="C241" s="8">
        <f t="shared" si="100"/>
        <v>0</v>
      </c>
      <c r="D241" s="97" t="str">
        <f>+IFERROR(VLOOKUP(B241,FILED!$B$4:$C$1003,2,FALSE),"")</f>
        <v/>
      </c>
      <c r="E241" s="97" t="str">
        <f t="shared" si="88"/>
        <v>0 42826</v>
      </c>
      <c r="F241" s="97" t="str">
        <f t="shared" si="89"/>
        <v>0 42856</v>
      </c>
      <c r="G241" s="97" t="str">
        <f t="shared" si="90"/>
        <v>0 42887</v>
      </c>
      <c r="H241" s="97" t="str">
        <f t="shared" si="91"/>
        <v>0 42917</v>
      </c>
      <c r="I241" s="97" t="str">
        <f t="shared" si="92"/>
        <v>0 42948</v>
      </c>
      <c r="J241" s="97" t="str">
        <f t="shared" si="93"/>
        <v>0 42979</v>
      </c>
      <c r="K241" s="97" t="str">
        <f t="shared" si="94"/>
        <v>0 43009</v>
      </c>
      <c r="L241" s="97" t="str">
        <f t="shared" si="95"/>
        <v>0 43040</v>
      </c>
      <c r="M241" s="97" t="str">
        <f t="shared" si="96"/>
        <v>0 43070</v>
      </c>
      <c r="N241" s="97" t="str">
        <f t="shared" si="97"/>
        <v>0 43101</v>
      </c>
      <c r="O241" s="97" t="str">
        <f t="shared" si="98"/>
        <v>0 43132</v>
      </c>
      <c r="P241" s="97" t="str">
        <f t="shared" si="99"/>
        <v>0 43160</v>
      </c>
      <c r="Q241" s="8">
        <f>IFERROR(VLOOKUP(C241,ONLINE!$B$5:$C$5103,2,FALSE),0)</f>
        <v>0</v>
      </c>
      <c r="R241" s="9">
        <f>SUMIF(ONLINE!$W:$W,EXCESS!E241,ONLINE!$Q:$Q)</f>
        <v>0</v>
      </c>
      <c r="S241" s="9">
        <f>SUMIF(ONLINE!$W:$W,EXCESS!F241,ONLINE!$Q:$Q)</f>
        <v>0</v>
      </c>
      <c r="T241" s="9">
        <f>SUMIF(ONLINE!$W:$W,EXCESS!G241,ONLINE!$Q:$Q)</f>
        <v>0</v>
      </c>
      <c r="U241" s="9">
        <f>SUMIF(ONLINE!$W:$W,EXCESS!H241,ONLINE!$Q:$Q)</f>
        <v>0</v>
      </c>
      <c r="V241" s="9">
        <f>SUMIF(ONLINE!$W:$W,EXCESS!I241,ONLINE!$Q:$Q)</f>
        <v>0</v>
      </c>
      <c r="W241" s="9">
        <f>SUMIF(ONLINE!$W:$W,EXCESS!J241,ONLINE!$Q:$Q)</f>
        <v>0</v>
      </c>
      <c r="X241" s="9">
        <f>SUMIF(ONLINE!$W:$W,EXCESS!K241,ONLINE!$Q:$Q)</f>
        <v>0</v>
      </c>
      <c r="Y241" s="9">
        <f>SUMIF(ONLINE!$W:$W,EXCESS!L241,ONLINE!$Q:$Q)</f>
        <v>0</v>
      </c>
      <c r="Z241" s="9">
        <f>SUMIF(ONLINE!$W:$W,EXCESS!M241,ONLINE!$Q:$Q)</f>
        <v>0</v>
      </c>
      <c r="AA241" s="9">
        <f>SUMIF(ONLINE!$W:$W,EXCESS!N241,ONLINE!$Q:$Q)</f>
        <v>0</v>
      </c>
      <c r="AB241" s="9">
        <f>SUMIF(ONLINE!$W:$W,EXCESS!O241,ONLINE!$Q:$Q)</f>
        <v>0</v>
      </c>
      <c r="AC241" s="9">
        <f>SUMIF(ONLINE!$W:$W,EXCESS!P241,ONLINE!$Q:$Q)</f>
        <v>0</v>
      </c>
      <c r="AD241" s="9">
        <f t="shared" si="101"/>
        <v>0</v>
      </c>
      <c r="AE241" s="8"/>
      <c r="AF241" s="8">
        <f>SUMIF(WORKING!$Q:$Q,EXCESS!E241,WORKING!$J:$J)</f>
        <v>0</v>
      </c>
      <c r="AG241" s="8">
        <f>SUMIF(WORKING!$Q:$Q,EXCESS!F241,WORKING!$J:$J)</f>
        <v>0</v>
      </c>
      <c r="AH241" s="8">
        <f>SUMIF(WORKING!$Q:$Q,EXCESS!G241,WORKING!$J:$J)</f>
        <v>0</v>
      </c>
      <c r="AI241" s="8">
        <f>SUMIF(WORKING!$Q:$Q,EXCESS!H241,WORKING!$J:$J)</f>
        <v>0</v>
      </c>
      <c r="AJ241" s="8">
        <f>SUMIF(WORKING!$Q:$Q,EXCESS!I241,WORKING!$J:$J)</f>
        <v>0</v>
      </c>
      <c r="AK241" s="8">
        <f>SUMIF(WORKING!$Q:$Q,EXCESS!J241,WORKING!$J:$J)</f>
        <v>0</v>
      </c>
      <c r="AL241" s="8">
        <f>SUMIF(WORKING!$Q:$Q,EXCESS!K241,WORKING!$J:$J)</f>
        <v>0</v>
      </c>
      <c r="AM241" s="8">
        <f>SUMIF(WORKING!$Q:$Q,EXCESS!L241,WORKING!$J:$J)</f>
        <v>0</v>
      </c>
      <c r="AN241" s="8">
        <f>SUMIF(WORKING!$Q:$Q,EXCESS!M241,WORKING!$J:$J)</f>
        <v>0</v>
      </c>
      <c r="AO241" s="8">
        <f>SUMIF(WORKING!$Q:$Q,EXCESS!N241,WORKING!$J:$J)</f>
        <v>0</v>
      </c>
      <c r="AP241" s="8">
        <f>SUMIF(WORKING!$Q:$Q,EXCESS!O241,WORKING!$J:$J)</f>
        <v>0</v>
      </c>
      <c r="AQ241" s="8">
        <f>SUMIF(WORKING!$Q:$Q,EXCESS!P241,WORKING!$J:$J)</f>
        <v>0</v>
      </c>
      <c r="AR241" s="8">
        <f t="shared" si="102"/>
        <v>0</v>
      </c>
      <c r="AT241" s="9">
        <f t="shared" si="103"/>
        <v>0</v>
      </c>
      <c r="AU241" s="9">
        <f t="shared" si="104"/>
        <v>0</v>
      </c>
      <c r="AV241" s="9">
        <f t="shared" si="105"/>
        <v>0</v>
      </c>
      <c r="AW241" s="9">
        <f t="shared" si="106"/>
        <v>0</v>
      </c>
      <c r="AX241" s="9">
        <f t="shared" si="107"/>
        <v>0</v>
      </c>
      <c r="AY241" s="9">
        <f t="shared" si="108"/>
        <v>0</v>
      </c>
      <c r="AZ241" s="9">
        <f t="shared" si="109"/>
        <v>0</v>
      </c>
      <c r="BA241" s="9">
        <f t="shared" si="110"/>
        <v>0</v>
      </c>
      <c r="BB241" s="9">
        <f t="shared" si="111"/>
        <v>0</v>
      </c>
      <c r="BC241" s="9">
        <f t="shared" si="112"/>
        <v>0</v>
      </c>
      <c r="BD241" s="9">
        <f t="shared" si="113"/>
        <v>0</v>
      </c>
      <c r="BE241" s="9">
        <f t="shared" si="114"/>
        <v>0</v>
      </c>
      <c r="BF241" s="9">
        <f t="shared" si="115"/>
        <v>0</v>
      </c>
    </row>
    <row r="242" spans="1:58">
      <c r="A242" s="7">
        <v>237</v>
      </c>
      <c r="B242" s="8" t="e">
        <f t="array" ref="B242">+INDEX(FILED!$B$4:$B$1003,SMALL(IF(EXCESS!$B$5=FILED!$Q$4:$Q$1003,ROW(FILED!$Q$4:$Q$1003)-ROW(FILED!$Q$4)+1),EXCESS!A242))</f>
        <v>#NUM!</v>
      </c>
      <c r="C242" s="8">
        <f t="shared" si="100"/>
        <v>0</v>
      </c>
      <c r="D242" s="97" t="str">
        <f>+IFERROR(VLOOKUP(B242,FILED!$B$4:$C$1003,2,FALSE),"")</f>
        <v/>
      </c>
      <c r="E242" s="97" t="str">
        <f t="shared" si="88"/>
        <v>0 42826</v>
      </c>
      <c r="F242" s="97" t="str">
        <f t="shared" si="89"/>
        <v>0 42856</v>
      </c>
      <c r="G242" s="97" t="str">
        <f t="shared" si="90"/>
        <v>0 42887</v>
      </c>
      <c r="H242" s="97" t="str">
        <f t="shared" si="91"/>
        <v>0 42917</v>
      </c>
      <c r="I242" s="97" t="str">
        <f t="shared" si="92"/>
        <v>0 42948</v>
      </c>
      <c r="J242" s="97" t="str">
        <f t="shared" si="93"/>
        <v>0 42979</v>
      </c>
      <c r="K242" s="97" t="str">
        <f t="shared" si="94"/>
        <v>0 43009</v>
      </c>
      <c r="L242" s="97" t="str">
        <f t="shared" si="95"/>
        <v>0 43040</v>
      </c>
      <c r="M242" s="97" t="str">
        <f t="shared" si="96"/>
        <v>0 43070</v>
      </c>
      <c r="N242" s="97" t="str">
        <f t="shared" si="97"/>
        <v>0 43101</v>
      </c>
      <c r="O242" s="97" t="str">
        <f t="shared" si="98"/>
        <v>0 43132</v>
      </c>
      <c r="P242" s="97" t="str">
        <f t="shared" si="99"/>
        <v>0 43160</v>
      </c>
      <c r="Q242" s="8">
        <f>IFERROR(VLOOKUP(C242,ONLINE!$B$5:$C$5103,2,FALSE),0)</f>
        <v>0</v>
      </c>
      <c r="R242" s="9">
        <f>SUMIF(ONLINE!$W:$W,EXCESS!E242,ONLINE!$Q:$Q)</f>
        <v>0</v>
      </c>
      <c r="S242" s="9">
        <f>SUMIF(ONLINE!$W:$W,EXCESS!F242,ONLINE!$Q:$Q)</f>
        <v>0</v>
      </c>
      <c r="T242" s="9">
        <f>SUMIF(ONLINE!$W:$W,EXCESS!G242,ONLINE!$Q:$Q)</f>
        <v>0</v>
      </c>
      <c r="U242" s="9">
        <f>SUMIF(ONLINE!$W:$W,EXCESS!H242,ONLINE!$Q:$Q)</f>
        <v>0</v>
      </c>
      <c r="V242" s="9">
        <f>SUMIF(ONLINE!$W:$W,EXCESS!I242,ONLINE!$Q:$Q)</f>
        <v>0</v>
      </c>
      <c r="W242" s="9">
        <f>SUMIF(ONLINE!$W:$W,EXCESS!J242,ONLINE!$Q:$Q)</f>
        <v>0</v>
      </c>
      <c r="X242" s="9">
        <f>SUMIF(ONLINE!$W:$W,EXCESS!K242,ONLINE!$Q:$Q)</f>
        <v>0</v>
      </c>
      <c r="Y242" s="9">
        <f>SUMIF(ONLINE!$W:$W,EXCESS!L242,ONLINE!$Q:$Q)</f>
        <v>0</v>
      </c>
      <c r="Z242" s="9">
        <f>SUMIF(ONLINE!$W:$W,EXCESS!M242,ONLINE!$Q:$Q)</f>
        <v>0</v>
      </c>
      <c r="AA242" s="9">
        <f>SUMIF(ONLINE!$W:$W,EXCESS!N242,ONLINE!$Q:$Q)</f>
        <v>0</v>
      </c>
      <c r="AB242" s="9">
        <f>SUMIF(ONLINE!$W:$W,EXCESS!O242,ONLINE!$Q:$Q)</f>
        <v>0</v>
      </c>
      <c r="AC242" s="9">
        <f>SUMIF(ONLINE!$W:$W,EXCESS!P242,ONLINE!$Q:$Q)</f>
        <v>0</v>
      </c>
      <c r="AD242" s="9">
        <f t="shared" si="101"/>
        <v>0</v>
      </c>
      <c r="AE242" s="8"/>
      <c r="AF242" s="8">
        <f>SUMIF(WORKING!$Q:$Q,EXCESS!E242,WORKING!$J:$J)</f>
        <v>0</v>
      </c>
      <c r="AG242" s="8">
        <f>SUMIF(WORKING!$Q:$Q,EXCESS!F242,WORKING!$J:$J)</f>
        <v>0</v>
      </c>
      <c r="AH242" s="8">
        <f>SUMIF(WORKING!$Q:$Q,EXCESS!G242,WORKING!$J:$J)</f>
        <v>0</v>
      </c>
      <c r="AI242" s="8">
        <f>SUMIF(WORKING!$Q:$Q,EXCESS!H242,WORKING!$J:$J)</f>
        <v>0</v>
      </c>
      <c r="AJ242" s="8">
        <f>SUMIF(WORKING!$Q:$Q,EXCESS!I242,WORKING!$J:$J)</f>
        <v>0</v>
      </c>
      <c r="AK242" s="8">
        <f>SUMIF(WORKING!$Q:$Q,EXCESS!J242,WORKING!$J:$J)</f>
        <v>0</v>
      </c>
      <c r="AL242" s="8">
        <f>SUMIF(WORKING!$Q:$Q,EXCESS!K242,WORKING!$J:$J)</f>
        <v>0</v>
      </c>
      <c r="AM242" s="8">
        <f>SUMIF(WORKING!$Q:$Q,EXCESS!L242,WORKING!$J:$J)</f>
        <v>0</v>
      </c>
      <c r="AN242" s="8">
        <f>SUMIF(WORKING!$Q:$Q,EXCESS!M242,WORKING!$J:$J)</f>
        <v>0</v>
      </c>
      <c r="AO242" s="8">
        <f>SUMIF(WORKING!$Q:$Q,EXCESS!N242,WORKING!$J:$J)</f>
        <v>0</v>
      </c>
      <c r="AP242" s="8">
        <f>SUMIF(WORKING!$Q:$Q,EXCESS!O242,WORKING!$J:$J)</f>
        <v>0</v>
      </c>
      <c r="AQ242" s="8">
        <f>SUMIF(WORKING!$Q:$Q,EXCESS!P242,WORKING!$J:$J)</f>
        <v>0</v>
      </c>
      <c r="AR242" s="8">
        <f t="shared" si="102"/>
        <v>0</v>
      </c>
      <c r="AT242" s="9">
        <f t="shared" si="103"/>
        <v>0</v>
      </c>
      <c r="AU242" s="9">
        <f t="shared" si="104"/>
        <v>0</v>
      </c>
      <c r="AV242" s="9">
        <f t="shared" si="105"/>
        <v>0</v>
      </c>
      <c r="AW242" s="9">
        <f t="shared" si="106"/>
        <v>0</v>
      </c>
      <c r="AX242" s="9">
        <f t="shared" si="107"/>
        <v>0</v>
      </c>
      <c r="AY242" s="9">
        <f t="shared" si="108"/>
        <v>0</v>
      </c>
      <c r="AZ242" s="9">
        <f t="shared" si="109"/>
        <v>0</v>
      </c>
      <c r="BA242" s="9">
        <f t="shared" si="110"/>
        <v>0</v>
      </c>
      <c r="BB242" s="9">
        <f t="shared" si="111"/>
        <v>0</v>
      </c>
      <c r="BC242" s="9">
        <f t="shared" si="112"/>
        <v>0</v>
      </c>
      <c r="BD242" s="9">
        <f t="shared" si="113"/>
        <v>0</v>
      </c>
      <c r="BE242" s="9">
        <f t="shared" si="114"/>
        <v>0</v>
      </c>
      <c r="BF242" s="9">
        <f t="shared" si="115"/>
        <v>0</v>
      </c>
    </row>
    <row r="243" spans="1:58">
      <c r="A243" s="7">
        <v>238</v>
      </c>
      <c r="B243" s="8" t="e">
        <f t="array" ref="B243">+INDEX(FILED!$B$4:$B$1003,SMALL(IF(EXCESS!$B$5=FILED!$Q$4:$Q$1003,ROW(FILED!$Q$4:$Q$1003)-ROW(FILED!$Q$4)+1),EXCESS!A243))</f>
        <v>#NUM!</v>
      </c>
      <c r="C243" s="8">
        <f t="shared" si="100"/>
        <v>0</v>
      </c>
      <c r="D243" s="97" t="str">
        <f>+IFERROR(VLOOKUP(B243,FILED!$B$4:$C$1003,2,FALSE),"")</f>
        <v/>
      </c>
      <c r="E243" s="97" t="str">
        <f t="shared" si="88"/>
        <v>0 42826</v>
      </c>
      <c r="F243" s="97" t="str">
        <f t="shared" si="89"/>
        <v>0 42856</v>
      </c>
      <c r="G243" s="97" t="str">
        <f t="shared" si="90"/>
        <v>0 42887</v>
      </c>
      <c r="H243" s="97" t="str">
        <f t="shared" si="91"/>
        <v>0 42917</v>
      </c>
      <c r="I243" s="97" t="str">
        <f t="shared" si="92"/>
        <v>0 42948</v>
      </c>
      <c r="J243" s="97" t="str">
        <f t="shared" si="93"/>
        <v>0 42979</v>
      </c>
      <c r="K243" s="97" t="str">
        <f t="shared" si="94"/>
        <v>0 43009</v>
      </c>
      <c r="L243" s="97" t="str">
        <f t="shared" si="95"/>
        <v>0 43040</v>
      </c>
      <c r="M243" s="97" t="str">
        <f t="shared" si="96"/>
        <v>0 43070</v>
      </c>
      <c r="N243" s="97" t="str">
        <f t="shared" si="97"/>
        <v>0 43101</v>
      </c>
      <c r="O243" s="97" t="str">
        <f t="shared" si="98"/>
        <v>0 43132</v>
      </c>
      <c r="P243" s="97" t="str">
        <f t="shared" si="99"/>
        <v>0 43160</v>
      </c>
      <c r="Q243" s="8">
        <f>IFERROR(VLOOKUP(C243,ONLINE!$B$5:$C$5103,2,FALSE),0)</f>
        <v>0</v>
      </c>
      <c r="R243" s="9">
        <f>SUMIF(ONLINE!$W:$W,EXCESS!E243,ONLINE!$Q:$Q)</f>
        <v>0</v>
      </c>
      <c r="S243" s="9">
        <f>SUMIF(ONLINE!$W:$W,EXCESS!F243,ONLINE!$Q:$Q)</f>
        <v>0</v>
      </c>
      <c r="T243" s="9">
        <f>SUMIF(ONLINE!$W:$W,EXCESS!G243,ONLINE!$Q:$Q)</f>
        <v>0</v>
      </c>
      <c r="U243" s="9">
        <f>SUMIF(ONLINE!$W:$W,EXCESS!H243,ONLINE!$Q:$Q)</f>
        <v>0</v>
      </c>
      <c r="V243" s="9">
        <f>SUMIF(ONLINE!$W:$W,EXCESS!I243,ONLINE!$Q:$Q)</f>
        <v>0</v>
      </c>
      <c r="W243" s="9">
        <f>SUMIF(ONLINE!$W:$W,EXCESS!J243,ONLINE!$Q:$Q)</f>
        <v>0</v>
      </c>
      <c r="X243" s="9">
        <f>SUMIF(ONLINE!$W:$W,EXCESS!K243,ONLINE!$Q:$Q)</f>
        <v>0</v>
      </c>
      <c r="Y243" s="9">
        <f>SUMIF(ONLINE!$W:$W,EXCESS!L243,ONLINE!$Q:$Q)</f>
        <v>0</v>
      </c>
      <c r="Z243" s="9">
        <f>SUMIF(ONLINE!$W:$W,EXCESS!M243,ONLINE!$Q:$Q)</f>
        <v>0</v>
      </c>
      <c r="AA243" s="9">
        <f>SUMIF(ONLINE!$W:$W,EXCESS!N243,ONLINE!$Q:$Q)</f>
        <v>0</v>
      </c>
      <c r="AB243" s="9">
        <f>SUMIF(ONLINE!$W:$W,EXCESS!O243,ONLINE!$Q:$Q)</f>
        <v>0</v>
      </c>
      <c r="AC243" s="9">
        <f>SUMIF(ONLINE!$W:$W,EXCESS!P243,ONLINE!$Q:$Q)</f>
        <v>0</v>
      </c>
      <c r="AD243" s="9">
        <f t="shared" si="101"/>
        <v>0</v>
      </c>
      <c r="AE243" s="8"/>
      <c r="AF243" s="8">
        <f>SUMIF(WORKING!$Q:$Q,EXCESS!E243,WORKING!$J:$J)</f>
        <v>0</v>
      </c>
      <c r="AG243" s="8">
        <f>SUMIF(WORKING!$Q:$Q,EXCESS!F243,WORKING!$J:$J)</f>
        <v>0</v>
      </c>
      <c r="AH243" s="8">
        <f>SUMIF(WORKING!$Q:$Q,EXCESS!G243,WORKING!$J:$J)</f>
        <v>0</v>
      </c>
      <c r="AI243" s="8">
        <f>SUMIF(WORKING!$Q:$Q,EXCESS!H243,WORKING!$J:$J)</f>
        <v>0</v>
      </c>
      <c r="AJ243" s="8">
        <f>SUMIF(WORKING!$Q:$Q,EXCESS!I243,WORKING!$J:$J)</f>
        <v>0</v>
      </c>
      <c r="AK243" s="8">
        <f>SUMIF(WORKING!$Q:$Q,EXCESS!J243,WORKING!$J:$J)</f>
        <v>0</v>
      </c>
      <c r="AL243" s="8">
        <f>SUMIF(WORKING!$Q:$Q,EXCESS!K243,WORKING!$J:$J)</f>
        <v>0</v>
      </c>
      <c r="AM243" s="8">
        <f>SUMIF(WORKING!$Q:$Q,EXCESS!L243,WORKING!$J:$J)</f>
        <v>0</v>
      </c>
      <c r="AN243" s="8">
        <f>SUMIF(WORKING!$Q:$Q,EXCESS!M243,WORKING!$J:$J)</f>
        <v>0</v>
      </c>
      <c r="AO243" s="8">
        <f>SUMIF(WORKING!$Q:$Q,EXCESS!N243,WORKING!$J:$J)</f>
        <v>0</v>
      </c>
      <c r="AP243" s="8">
        <f>SUMIF(WORKING!$Q:$Q,EXCESS!O243,WORKING!$J:$J)</f>
        <v>0</v>
      </c>
      <c r="AQ243" s="8">
        <f>SUMIF(WORKING!$Q:$Q,EXCESS!P243,WORKING!$J:$J)</f>
        <v>0</v>
      </c>
      <c r="AR243" s="8">
        <f t="shared" si="102"/>
        <v>0</v>
      </c>
      <c r="AT243" s="9">
        <f t="shared" si="103"/>
        <v>0</v>
      </c>
      <c r="AU243" s="9">
        <f t="shared" si="104"/>
        <v>0</v>
      </c>
      <c r="AV243" s="9">
        <f t="shared" si="105"/>
        <v>0</v>
      </c>
      <c r="AW243" s="9">
        <f t="shared" si="106"/>
        <v>0</v>
      </c>
      <c r="AX243" s="9">
        <f t="shared" si="107"/>
        <v>0</v>
      </c>
      <c r="AY243" s="9">
        <f t="shared" si="108"/>
        <v>0</v>
      </c>
      <c r="AZ243" s="9">
        <f t="shared" si="109"/>
        <v>0</v>
      </c>
      <c r="BA243" s="9">
        <f t="shared" si="110"/>
        <v>0</v>
      </c>
      <c r="BB243" s="9">
        <f t="shared" si="111"/>
        <v>0</v>
      </c>
      <c r="BC243" s="9">
        <f t="shared" si="112"/>
        <v>0</v>
      </c>
      <c r="BD243" s="9">
        <f t="shared" si="113"/>
        <v>0</v>
      </c>
      <c r="BE243" s="9">
        <f t="shared" si="114"/>
        <v>0</v>
      </c>
      <c r="BF243" s="9">
        <f t="shared" si="115"/>
        <v>0</v>
      </c>
    </row>
    <row r="244" spans="1:58">
      <c r="A244" s="7">
        <v>239</v>
      </c>
      <c r="B244" s="8" t="e">
        <f t="array" ref="B244">+INDEX(FILED!$B$4:$B$1003,SMALL(IF(EXCESS!$B$5=FILED!$Q$4:$Q$1003,ROW(FILED!$Q$4:$Q$1003)-ROW(FILED!$Q$4)+1),EXCESS!A244))</f>
        <v>#NUM!</v>
      </c>
      <c r="C244" s="8">
        <f t="shared" si="100"/>
        <v>0</v>
      </c>
      <c r="D244" s="97" t="str">
        <f>+IFERROR(VLOOKUP(B244,FILED!$B$4:$C$1003,2,FALSE),"")</f>
        <v/>
      </c>
      <c r="E244" s="97" t="str">
        <f t="shared" si="88"/>
        <v>0 42826</v>
      </c>
      <c r="F244" s="97" t="str">
        <f t="shared" si="89"/>
        <v>0 42856</v>
      </c>
      <c r="G244" s="97" t="str">
        <f t="shared" si="90"/>
        <v>0 42887</v>
      </c>
      <c r="H244" s="97" t="str">
        <f t="shared" si="91"/>
        <v>0 42917</v>
      </c>
      <c r="I244" s="97" t="str">
        <f t="shared" si="92"/>
        <v>0 42948</v>
      </c>
      <c r="J244" s="97" t="str">
        <f t="shared" si="93"/>
        <v>0 42979</v>
      </c>
      <c r="K244" s="97" t="str">
        <f t="shared" si="94"/>
        <v>0 43009</v>
      </c>
      <c r="L244" s="97" t="str">
        <f t="shared" si="95"/>
        <v>0 43040</v>
      </c>
      <c r="M244" s="97" t="str">
        <f t="shared" si="96"/>
        <v>0 43070</v>
      </c>
      <c r="N244" s="97" t="str">
        <f t="shared" si="97"/>
        <v>0 43101</v>
      </c>
      <c r="O244" s="97" t="str">
        <f t="shared" si="98"/>
        <v>0 43132</v>
      </c>
      <c r="P244" s="97" t="str">
        <f t="shared" si="99"/>
        <v>0 43160</v>
      </c>
      <c r="Q244" s="8">
        <f>IFERROR(VLOOKUP(C244,ONLINE!$B$5:$C$5103,2,FALSE),0)</f>
        <v>0</v>
      </c>
      <c r="R244" s="9">
        <f>SUMIF(ONLINE!$W:$W,EXCESS!E244,ONLINE!$Q:$Q)</f>
        <v>0</v>
      </c>
      <c r="S244" s="9">
        <f>SUMIF(ONLINE!$W:$W,EXCESS!F244,ONLINE!$Q:$Q)</f>
        <v>0</v>
      </c>
      <c r="T244" s="9">
        <f>SUMIF(ONLINE!$W:$W,EXCESS!G244,ONLINE!$Q:$Q)</f>
        <v>0</v>
      </c>
      <c r="U244" s="9">
        <f>SUMIF(ONLINE!$W:$W,EXCESS!H244,ONLINE!$Q:$Q)</f>
        <v>0</v>
      </c>
      <c r="V244" s="9">
        <f>SUMIF(ONLINE!$W:$W,EXCESS!I244,ONLINE!$Q:$Q)</f>
        <v>0</v>
      </c>
      <c r="W244" s="9">
        <f>SUMIF(ONLINE!$W:$W,EXCESS!J244,ONLINE!$Q:$Q)</f>
        <v>0</v>
      </c>
      <c r="X244" s="9">
        <f>SUMIF(ONLINE!$W:$W,EXCESS!K244,ONLINE!$Q:$Q)</f>
        <v>0</v>
      </c>
      <c r="Y244" s="9">
        <f>SUMIF(ONLINE!$W:$W,EXCESS!L244,ONLINE!$Q:$Q)</f>
        <v>0</v>
      </c>
      <c r="Z244" s="9">
        <f>SUMIF(ONLINE!$W:$W,EXCESS!M244,ONLINE!$Q:$Q)</f>
        <v>0</v>
      </c>
      <c r="AA244" s="9">
        <f>SUMIF(ONLINE!$W:$W,EXCESS!N244,ONLINE!$Q:$Q)</f>
        <v>0</v>
      </c>
      <c r="AB244" s="9">
        <f>SUMIF(ONLINE!$W:$W,EXCESS!O244,ONLINE!$Q:$Q)</f>
        <v>0</v>
      </c>
      <c r="AC244" s="9">
        <f>SUMIF(ONLINE!$W:$W,EXCESS!P244,ONLINE!$Q:$Q)</f>
        <v>0</v>
      </c>
      <c r="AD244" s="9">
        <f t="shared" si="101"/>
        <v>0</v>
      </c>
      <c r="AE244" s="8"/>
      <c r="AF244" s="8">
        <f>SUMIF(WORKING!$Q:$Q,EXCESS!E244,WORKING!$J:$J)</f>
        <v>0</v>
      </c>
      <c r="AG244" s="8">
        <f>SUMIF(WORKING!$Q:$Q,EXCESS!F244,WORKING!$J:$J)</f>
        <v>0</v>
      </c>
      <c r="AH244" s="8">
        <f>SUMIF(WORKING!$Q:$Q,EXCESS!G244,WORKING!$J:$J)</f>
        <v>0</v>
      </c>
      <c r="AI244" s="8">
        <f>SUMIF(WORKING!$Q:$Q,EXCESS!H244,WORKING!$J:$J)</f>
        <v>0</v>
      </c>
      <c r="AJ244" s="8">
        <f>SUMIF(WORKING!$Q:$Q,EXCESS!I244,WORKING!$J:$J)</f>
        <v>0</v>
      </c>
      <c r="AK244" s="8">
        <f>SUMIF(WORKING!$Q:$Q,EXCESS!J244,WORKING!$J:$J)</f>
        <v>0</v>
      </c>
      <c r="AL244" s="8">
        <f>SUMIF(WORKING!$Q:$Q,EXCESS!K244,WORKING!$J:$J)</f>
        <v>0</v>
      </c>
      <c r="AM244" s="8">
        <f>SUMIF(WORKING!$Q:$Q,EXCESS!L244,WORKING!$J:$J)</f>
        <v>0</v>
      </c>
      <c r="AN244" s="8">
        <f>SUMIF(WORKING!$Q:$Q,EXCESS!M244,WORKING!$J:$J)</f>
        <v>0</v>
      </c>
      <c r="AO244" s="8">
        <f>SUMIF(WORKING!$Q:$Q,EXCESS!N244,WORKING!$J:$J)</f>
        <v>0</v>
      </c>
      <c r="AP244" s="8">
        <f>SUMIF(WORKING!$Q:$Q,EXCESS!O244,WORKING!$J:$J)</f>
        <v>0</v>
      </c>
      <c r="AQ244" s="8">
        <f>SUMIF(WORKING!$Q:$Q,EXCESS!P244,WORKING!$J:$J)</f>
        <v>0</v>
      </c>
      <c r="AR244" s="8">
        <f t="shared" si="102"/>
        <v>0</v>
      </c>
      <c r="AT244" s="9">
        <f t="shared" si="103"/>
        <v>0</v>
      </c>
      <c r="AU244" s="9">
        <f t="shared" si="104"/>
        <v>0</v>
      </c>
      <c r="AV244" s="9">
        <f t="shared" si="105"/>
        <v>0</v>
      </c>
      <c r="AW244" s="9">
        <f t="shared" si="106"/>
        <v>0</v>
      </c>
      <c r="AX244" s="9">
        <f t="shared" si="107"/>
        <v>0</v>
      </c>
      <c r="AY244" s="9">
        <f t="shared" si="108"/>
        <v>0</v>
      </c>
      <c r="AZ244" s="9">
        <f t="shared" si="109"/>
        <v>0</v>
      </c>
      <c r="BA244" s="9">
        <f t="shared" si="110"/>
        <v>0</v>
      </c>
      <c r="BB244" s="9">
        <f t="shared" si="111"/>
        <v>0</v>
      </c>
      <c r="BC244" s="9">
        <f t="shared" si="112"/>
        <v>0</v>
      </c>
      <c r="BD244" s="9">
        <f t="shared" si="113"/>
        <v>0</v>
      </c>
      <c r="BE244" s="9">
        <f t="shared" si="114"/>
        <v>0</v>
      </c>
      <c r="BF244" s="9">
        <f t="shared" si="115"/>
        <v>0</v>
      </c>
    </row>
    <row r="245" spans="1:58">
      <c r="A245" s="7">
        <v>240</v>
      </c>
      <c r="B245" s="8" t="e">
        <f t="array" ref="B245">+INDEX(FILED!$B$4:$B$1003,SMALL(IF(EXCESS!$B$5=FILED!$Q$4:$Q$1003,ROW(FILED!$Q$4:$Q$1003)-ROW(FILED!$Q$4)+1),EXCESS!A245))</f>
        <v>#NUM!</v>
      </c>
      <c r="C245" s="8">
        <f t="shared" si="100"/>
        <v>0</v>
      </c>
      <c r="D245" s="97" t="str">
        <f>+IFERROR(VLOOKUP(B245,FILED!$B$4:$C$1003,2,FALSE),"")</f>
        <v/>
      </c>
      <c r="E245" s="97" t="str">
        <f t="shared" si="88"/>
        <v>0 42826</v>
      </c>
      <c r="F245" s="97" t="str">
        <f t="shared" si="89"/>
        <v>0 42856</v>
      </c>
      <c r="G245" s="97" t="str">
        <f t="shared" si="90"/>
        <v>0 42887</v>
      </c>
      <c r="H245" s="97" t="str">
        <f t="shared" si="91"/>
        <v>0 42917</v>
      </c>
      <c r="I245" s="97" t="str">
        <f t="shared" si="92"/>
        <v>0 42948</v>
      </c>
      <c r="J245" s="97" t="str">
        <f t="shared" si="93"/>
        <v>0 42979</v>
      </c>
      <c r="K245" s="97" t="str">
        <f t="shared" si="94"/>
        <v>0 43009</v>
      </c>
      <c r="L245" s="97" t="str">
        <f t="shared" si="95"/>
        <v>0 43040</v>
      </c>
      <c r="M245" s="97" t="str">
        <f t="shared" si="96"/>
        <v>0 43070</v>
      </c>
      <c r="N245" s="97" t="str">
        <f t="shared" si="97"/>
        <v>0 43101</v>
      </c>
      <c r="O245" s="97" t="str">
        <f t="shared" si="98"/>
        <v>0 43132</v>
      </c>
      <c r="P245" s="97" t="str">
        <f t="shared" si="99"/>
        <v>0 43160</v>
      </c>
      <c r="Q245" s="8">
        <f>IFERROR(VLOOKUP(C245,ONLINE!$B$5:$C$5103,2,FALSE),0)</f>
        <v>0</v>
      </c>
      <c r="R245" s="9">
        <f>SUMIF(ONLINE!$W:$W,EXCESS!E245,ONLINE!$Q:$Q)</f>
        <v>0</v>
      </c>
      <c r="S245" s="9">
        <f>SUMIF(ONLINE!$W:$W,EXCESS!F245,ONLINE!$Q:$Q)</f>
        <v>0</v>
      </c>
      <c r="T245" s="9">
        <f>SUMIF(ONLINE!$W:$W,EXCESS!G245,ONLINE!$Q:$Q)</f>
        <v>0</v>
      </c>
      <c r="U245" s="9">
        <f>SUMIF(ONLINE!$W:$W,EXCESS!H245,ONLINE!$Q:$Q)</f>
        <v>0</v>
      </c>
      <c r="V245" s="9">
        <f>SUMIF(ONLINE!$W:$W,EXCESS!I245,ONLINE!$Q:$Q)</f>
        <v>0</v>
      </c>
      <c r="W245" s="9">
        <f>SUMIF(ONLINE!$W:$W,EXCESS!J245,ONLINE!$Q:$Q)</f>
        <v>0</v>
      </c>
      <c r="X245" s="9">
        <f>SUMIF(ONLINE!$W:$W,EXCESS!K245,ONLINE!$Q:$Q)</f>
        <v>0</v>
      </c>
      <c r="Y245" s="9">
        <f>SUMIF(ONLINE!$W:$W,EXCESS!L245,ONLINE!$Q:$Q)</f>
        <v>0</v>
      </c>
      <c r="Z245" s="9">
        <f>SUMIF(ONLINE!$W:$W,EXCESS!M245,ONLINE!$Q:$Q)</f>
        <v>0</v>
      </c>
      <c r="AA245" s="9">
        <f>SUMIF(ONLINE!$W:$W,EXCESS!N245,ONLINE!$Q:$Q)</f>
        <v>0</v>
      </c>
      <c r="AB245" s="9">
        <f>SUMIF(ONLINE!$W:$W,EXCESS!O245,ONLINE!$Q:$Q)</f>
        <v>0</v>
      </c>
      <c r="AC245" s="9">
        <f>SUMIF(ONLINE!$W:$W,EXCESS!P245,ONLINE!$Q:$Q)</f>
        <v>0</v>
      </c>
      <c r="AD245" s="9">
        <f t="shared" si="101"/>
        <v>0</v>
      </c>
      <c r="AE245" s="8"/>
      <c r="AF245" s="8">
        <f>SUMIF(WORKING!$Q:$Q,EXCESS!E245,WORKING!$J:$J)</f>
        <v>0</v>
      </c>
      <c r="AG245" s="8">
        <f>SUMIF(WORKING!$Q:$Q,EXCESS!F245,WORKING!$J:$J)</f>
        <v>0</v>
      </c>
      <c r="AH245" s="8">
        <f>SUMIF(WORKING!$Q:$Q,EXCESS!G245,WORKING!$J:$J)</f>
        <v>0</v>
      </c>
      <c r="AI245" s="8">
        <f>SUMIF(WORKING!$Q:$Q,EXCESS!H245,WORKING!$J:$J)</f>
        <v>0</v>
      </c>
      <c r="AJ245" s="8">
        <f>SUMIF(WORKING!$Q:$Q,EXCESS!I245,WORKING!$J:$J)</f>
        <v>0</v>
      </c>
      <c r="AK245" s="8">
        <f>SUMIF(WORKING!$Q:$Q,EXCESS!J245,WORKING!$J:$J)</f>
        <v>0</v>
      </c>
      <c r="AL245" s="8">
        <f>SUMIF(WORKING!$Q:$Q,EXCESS!K245,WORKING!$J:$J)</f>
        <v>0</v>
      </c>
      <c r="AM245" s="8">
        <f>SUMIF(WORKING!$Q:$Q,EXCESS!L245,WORKING!$J:$J)</f>
        <v>0</v>
      </c>
      <c r="AN245" s="8">
        <f>SUMIF(WORKING!$Q:$Q,EXCESS!M245,WORKING!$J:$J)</f>
        <v>0</v>
      </c>
      <c r="AO245" s="8">
        <f>SUMIF(WORKING!$Q:$Q,EXCESS!N245,WORKING!$J:$J)</f>
        <v>0</v>
      </c>
      <c r="AP245" s="8">
        <f>SUMIF(WORKING!$Q:$Q,EXCESS!O245,WORKING!$J:$J)</f>
        <v>0</v>
      </c>
      <c r="AQ245" s="8">
        <f>SUMIF(WORKING!$Q:$Q,EXCESS!P245,WORKING!$J:$J)</f>
        <v>0</v>
      </c>
      <c r="AR245" s="8">
        <f t="shared" si="102"/>
        <v>0</v>
      </c>
      <c r="AT245" s="9">
        <f t="shared" si="103"/>
        <v>0</v>
      </c>
      <c r="AU245" s="9">
        <f t="shared" si="104"/>
        <v>0</v>
      </c>
      <c r="AV245" s="9">
        <f t="shared" si="105"/>
        <v>0</v>
      </c>
      <c r="AW245" s="9">
        <f t="shared" si="106"/>
        <v>0</v>
      </c>
      <c r="AX245" s="9">
        <f t="shared" si="107"/>
        <v>0</v>
      </c>
      <c r="AY245" s="9">
        <f t="shared" si="108"/>
        <v>0</v>
      </c>
      <c r="AZ245" s="9">
        <f t="shared" si="109"/>
        <v>0</v>
      </c>
      <c r="BA245" s="9">
        <f t="shared" si="110"/>
        <v>0</v>
      </c>
      <c r="BB245" s="9">
        <f t="shared" si="111"/>
        <v>0</v>
      </c>
      <c r="BC245" s="9">
        <f t="shared" si="112"/>
        <v>0</v>
      </c>
      <c r="BD245" s="9">
        <f t="shared" si="113"/>
        <v>0</v>
      </c>
      <c r="BE245" s="9">
        <f t="shared" si="114"/>
        <v>0</v>
      </c>
      <c r="BF245" s="9">
        <f t="shared" si="115"/>
        <v>0</v>
      </c>
    </row>
    <row r="246" spans="1:58">
      <c r="A246" s="7">
        <v>241</v>
      </c>
      <c r="B246" s="8" t="e">
        <f t="array" ref="B246">+INDEX(FILED!$B$4:$B$1003,SMALL(IF(EXCESS!$B$5=FILED!$Q$4:$Q$1003,ROW(FILED!$Q$4:$Q$1003)-ROW(FILED!$Q$4)+1),EXCESS!A246))</f>
        <v>#NUM!</v>
      </c>
      <c r="C246" s="8">
        <f t="shared" si="100"/>
        <v>0</v>
      </c>
      <c r="D246" s="97" t="str">
        <f>+IFERROR(VLOOKUP(B246,FILED!$B$4:$C$1003,2,FALSE),"")</f>
        <v/>
      </c>
      <c r="E246" s="97" t="str">
        <f t="shared" si="88"/>
        <v>0 42826</v>
      </c>
      <c r="F246" s="97" t="str">
        <f t="shared" si="89"/>
        <v>0 42856</v>
      </c>
      <c r="G246" s="97" t="str">
        <f t="shared" si="90"/>
        <v>0 42887</v>
      </c>
      <c r="H246" s="97" t="str">
        <f t="shared" si="91"/>
        <v>0 42917</v>
      </c>
      <c r="I246" s="97" t="str">
        <f t="shared" si="92"/>
        <v>0 42948</v>
      </c>
      <c r="J246" s="97" t="str">
        <f t="shared" si="93"/>
        <v>0 42979</v>
      </c>
      <c r="K246" s="97" t="str">
        <f t="shared" si="94"/>
        <v>0 43009</v>
      </c>
      <c r="L246" s="97" t="str">
        <f t="shared" si="95"/>
        <v>0 43040</v>
      </c>
      <c r="M246" s="97" t="str">
        <f t="shared" si="96"/>
        <v>0 43070</v>
      </c>
      <c r="N246" s="97" t="str">
        <f t="shared" si="97"/>
        <v>0 43101</v>
      </c>
      <c r="O246" s="97" t="str">
        <f t="shared" si="98"/>
        <v>0 43132</v>
      </c>
      <c r="P246" s="97" t="str">
        <f t="shared" si="99"/>
        <v>0 43160</v>
      </c>
      <c r="Q246" s="8">
        <f>IFERROR(VLOOKUP(C246,ONLINE!$B$5:$C$5103,2,FALSE),0)</f>
        <v>0</v>
      </c>
      <c r="R246" s="9">
        <f>SUMIF(ONLINE!$W:$W,EXCESS!E246,ONLINE!$Q:$Q)</f>
        <v>0</v>
      </c>
      <c r="S246" s="9">
        <f>SUMIF(ONLINE!$W:$W,EXCESS!F246,ONLINE!$Q:$Q)</f>
        <v>0</v>
      </c>
      <c r="T246" s="9">
        <f>SUMIF(ONLINE!$W:$W,EXCESS!G246,ONLINE!$Q:$Q)</f>
        <v>0</v>
      </c>
      <c r="U246" s="9">
        <f>SUMIF(ONLINE!$W:$W,EXCESS!H246,ONLINE!$Q:$Q)</f>
        <v>0</v>
      </c>
      <c r="V246" s="9">
        <f>SUMIF(ONLINE!$W:$W,EXCESS!I246,ONLINE!$Q:$Q)</f>
        <v>0</v>
      </c>
      <c r="W246" s="9">
        <f>SUMIF(ONLINE!$W:$W,EXCESS!J246,ONLINE!$Q:$Q)</f>
        <v>0</v>
      </c>
      <c r="X246" s="9">
        <f>SUMIF(ONLINE!$W:$W,EXCESS!K246,ONLINE!$Q:$Q)</f>
        <v>0</v>
      </c>
      <c r="Y246" s="9">
        <f>SUMIF(ONLINE!$W:$W,EXCESS!L246,ONLINE!$Q:$Q)</f>
        <v>0</v>
      </c>
      <c r="Z246" s="9">
        <f>SUMIF(ONLINE!$W:$W,EXCESS!M246,ONLINE!$Q:$Q)</f>
        <v>0</v>
      </c>
      <c r="AA246" s="9">
        <f>SUMIF(ONLINE!$W:$W,EXCESS!N246,ONLINE!$Q:$Q)</f>
        <v>0</v>
      </c>
      <c r="AB246" s="9">
        <f>SUMIF(ONLINE!$W:$W,EXCESS!O246,ONLINE!$Q:$Q)</f>
        <v>0</v>
      </c>
      <c r="AC246" s="9">
        <f>SUMIF(ONLINE!$W:$W,EXCESS!P246,ONLINE!$Q:$Q)</f>
        <v>0</v>
      </c>
      <c r="AD246" s="9">
        <f t="shared" si="101"/>
        <v>0</v>
      </c>
      <c r="AE246" s="8"/>
      <c r="AF246" s="8">
        <f>SUMIF(WORKING!$Q:$Q,EXCESS!E246,WORKING!$J:$J)</f>
        <v>0</v>
      </c>
      <c r="AG246" s="8">
        <f>SUMIF(WORKING!$Q:$Q,EXCESS!F246,WORKING!$J:$J)</f>
        <v>0</v>
      </c>
      <c r="AH246" s="8">
        <f>SUMIF(WORKING!$Q:$Q,EXCESS!G246,WORKING!$J:$J)</f>
        <v>0</v>
      </c>
      <c r="AI246" s="8">
        <f>SUMIF(WORKING!$Q:$Q,EXCESS!H246,WORKING!$J:$J)</f>
        <v>0</v>
      </c>
      <c r="AJ246" s="8">
        <f>SUMIF(WORKING!$Q:$Q,EXCESS!I246,WORKING!$J:$J)</f>
        <v>0</v>
      </c>
      <c r="AK246" s="8">
        <f>SUMIF(WORKING!$Q:$Q,EXCESS!J246,WORKING!$J:$J)</f>
        <v>0</v>
      </c>
      <c r="AL246" s="8">
        <f>SUMIF(WORKING!$Q:$Q,EXCESS!K246,WORKING!$J:$J)</f>
        <v>0</v>
      </c>
      <c r="AM246" s="8">
        <f>SUMIF(WORKING!$Q:$Q,EXCESS!L246,WORKING!$J:$J)</f>
        <v>0</v>
      </c>
      <c r="AN246" s="8">
        <f>SUMIF(WORKING!$Q:$Q,EXCESS!M246,WORKING!$J:$J)</f>
        <v>0</v>
      </c>
      <c r="AO246" s="8">
        <f>SUMIF(WORKING!$Q:$Q,EXCESS!N246,WORKING!$J:$J)</f>
        <v>0</v>
      </c>
      <c r="AP246" s="8">
        <f>SUMIF(WORKING!$Q:$Q,EXCESS!O246,WORKING!$J:$J)</f>
        <v>0</v>
      </c>
      <c r="AQ246" s="8">
        <f>SUMIF(WORKING!$Q:$Q,EXCESS!P246,WORKING!$J:$J)</f>
        <v>0</v>
      </c>
      <c r="AR246" s="8">
        <f t="shared" si="102"/>
        <v>0</v>
      </c>
      <c r="AT246" s="9">
        <f t="shared" si="103"/>
        <v>0</v>
      </c>
      <c r="AU246" s="9">
        <f t="shared" si="104"/>
        <v>0</v>
      </c>
      <c r="AV246" s="9">
        <f t="shared" si="105"/>
        <v>0</v>
      </c>
      <c r="AW246" s="9">
        <f t="shared" si="106"/>
        <v>0</v>
      </c>
      <c r="AX246" s="9">
        <f t="shared" si="107"/>
        <v>0</v>
      </c>
      <c r="AY246" s="9">
        <f t="shared" si="108"/>
        <v>0</v>
      </c>
      <c r="AZ246" s="9">
        <f t="shared" si="109"/>
        <v>0</v>
      </c>
      <c r="BA246" s="9">
        <f t="shared" si="110"/>
        <v>0</v>
      </c>
      <c r="BB246" s="9">
        <f t="shared" si="111"/>
        <v>0</v>
      </c>
      <c r="BC246" s="9">
        <f t="shared" si="112"/>
        <v>0</v>
      </c>
      <c r="BD246" s="9">
        <f t="shared" si="113"/>
        <v>0</v>
      </c>
      <c r="BE246" s="9">
        <f t="shared" si="114"/>
        <v>0</v>
      </c>
      <c r="BF246" s="9">
        <f t="shared" si="115"/>
        <v>0</v>
      </c>
    </row>
    <row r="247" spans="1:58">
      <c r="A247" s="7">
        <v>242</v>
      </c>
      <c r="B247" s="8" t="e">
        <f t="array" ref="B247">+INDEX(FILED!$B$4:$B$1003,SMALL(IF(EXCESS!$B$5=FILED!$Q$4:$Q$1003,ROW(FILED!$Q$4:$Q$1003)-ROW(FILED!$Q$4)+1),EXCESS!A247))</f>
        <v>#NUM!</v>
      </c>
      <c r="C247" s="8">
        <f t="shared" si="100"/>
        <v>0</v>
      </c>
      <c r="D247" s="97" t="str">
        <f>+IFERROR(VLOOKUP(B247,FILED!$B$4:$C$1003,2,FALSE),"")</f>
        <v/>
      </c>
      <c r="E247" s="97" t="str">
        <f t="shared" si="88"/>
        <v>0 42826</v>
      </c>
      <c r="F247" s="97" t="str">
        <f t="shared" si="89"/>
        <v>0 42856</v>
      </c>
      <c r="G247" s="97" t="str">
        <f t="shared" si="90"/>
        <v>0 42887</v>
      </c>
      <c r="H247" s="97" t="str">
        <f t="shared" si="91"/>
        <v>0 42917</v>
      </c>
      <c r="I247" s="97" t="str">
        <f t="shared" si="92"/>
        <v>0 42948</v>
      </c>
      <c r="J247" s="97" t="str">
        <f t="shared" si="93"/>
        <v>0 42979</v>
      </c>
      <c r="K247" s="97" t="str">
        <f t="shared" si="94"/>
        <v>0 43009</v>
      </c>
      <c r="L247" s="97" t="str">
        <f t="shared" si="95"/>
        <v>0 43040</v>
      </c>
      <c r="M247" s="97" t="str">
        <f t="shared" si="96"/>
        <v>0 43070</v>
      </c>
      <c r="N247" s="97" t="str">
        <f t="shared" si="97"/>
        <v>0 43101</v>
      </c>
      <c r="O247" s="97" t="str">
        <f t="shared" si="98"/>
        <v>0 43132</v>
      </c>
      <c r="P247" s="97" t="str">
        <f t="shared" si="99"/>
        <v>0 43160</v>
      </c>
      <c r="Q247" s="8">
        <f>IFERROR(VLOOKUP(C247,ONLINE!$B$5:$C$5103,2,FALSE),0)</f>
        <v>0</v>
      </c>
      <c r="R247" s="9">
        <f>SUMIF(ONLINE!$W:$W,EXCESS!E247,ONLINE!$Q:$Q)</f>
        <v>0</v>
      </c>
      <c r="S247" s="9">
        <f>SUMIF(ONLINE!$W:$W,EXCESS!F247,ONLINE!$Q:$Q)</f>
        <v>0</v>
      </c>
      <c r="T247" s="9">
        <f>SUMIF(ONLINE!$W:$W,EXCESS!G247,ONLINE!$Q:$Q)</f>
        <v>0</v>
      </c>
      <c r="U247" s="9">
        <f>SUMIF(ONLINE!$W:$W,EXCESS!H247,ONLINE!$Q:$Q)</f>
        <v>0</v>
      </c>
      <c r="V247" s="9">
        <f>SUMIF(ONLINE!$W:$W,EXCESS!I247,ONLINE!$Q:$Q)</f>
        <v>0</v>
      </c>
      <c r="W247" s="9">
        <f>SUMIF(ONLINE!$W:$W,EXCESS!J247,ONLINE!$Q:$Q)</f>
        <v>0</v>
      </c>
      <c r="X247" s="9">
        <f>SUMIF(ONLINE!$W:$W,EXCESS!K247,ONLINE!$Q:$Q)</f>
        <v>0</v>
      </c>
      <c r="Y247" s="9">
        <f>SUMIF(ONLINE!$W:$W,EXCESS!L247,ONLINE!$Q:$Q)</f>
        <v>0</v>
      </c>
      <c r="Z247" s="9">
        <f>SUMIF(ONLINE!$W:$W,EXCESS!M247,ONLINE!$Q:$Q)</f>
        <v>0</v>
      </c>
      <c r="AA247" s="9">
        <f>SUMIF(ONLINE!$W:$W,EXCESS!N247,ONLINE!$Q:$Q)</f>
        <v>0</v>
      </c>
      <c r="AB247" s="9">
        <f>SUMIF(ONLINE!$W:$W,EXCESS!O247,ONLINE!$Q:$Q)</f>
        <v>0</v>
      </c>
      <c r="AC247" s="9">
        <f>SUMIF(ONLINE!$W:$W,EXCESS!P247,ONLINE!$Q:$Q)</f>
        <v>0</v>
      </c>
      <c r="AD247" s="9">
        <f t="shared" si="101"/>
        <v>0</v>
      </c>
      <c r="AE247" s="8"/>
      <c r="AF247" s="8">
        <f>SUMIF(WORKING!$Q:$Q,EXCESS!E247,WORKING!$J:$J)</f>
        <v>0</v>
      </c>
      <c r="AG247" s="8">
        <f>SUMIF(WORKING!$Q:$Q,EXCESS!F247,WORKING!$J:$J)</f>
        <v>0</v>
      </c>
      <c r="AH247" s="8">
        <f>SUMIF(WORKING!$Q:$Q,EXCESS!G247,WORKING!$J:$J)</f>
        <v>0</v>
      </c>
      <c r="AI247" s="8">
        <f>SUMIF(WORKING!$Q:$Q,EXCESS!H247,WORKING!$J:$J)</f>
        <v>0</v>
      </c>
      <c r="AJ247" s="8">
        <f>SUMIF(WORKING!$Q:$Q,EXCESS!I247,WORKING!$J:$J)</f>
        <v>0</v>
      </c>
      <c r="AK247" s="8">
        <f>SUMIF(WORKING!$Q:$Q,EXCESS!J247,WORKING!$J:$J)</f>
        <v>0</v>
      </c>
      <c r="AL247" s="8">
        <f>SUMIF(WORKING!$Q:$Q,EXCESS!K247,WORKING!$J:$J)</f>
        <v>0</v>
      </c>
      <c r="AM247" s="8">
        <f>SUMIF(WORKING!$Q:$Q,EXCESS!L247,WORKING!$J:$J)</f>
        <v>0</v>
      </c>
      <c r="AN247" s="8">
        <f>SUMIF(WORKING!$Q:$Q,EXCESS!M247,WORKING!$J:$J)</f>
        <v>0</v>
      </c>
      <c r="AO247" s="8">
        <f>SUMIF(WORKING!$Q:$Q,EXCESS!N247,WORKING!$J:$J)</f>
        <v>0</v>
      </c>
      <c r="AP247" s="8">
        <f>SUMIF(WORKING!$Q:$Q,EXCESS!O247,WORKING!$J:$J)</f>
        <v>0</v>
      </c>
      <c r="AQ247" s="8">
        <f>SUMIF(WORKING!$Q:$Q,EXCESS!P247,WORKING!$J:$J)</f>
        <v>0</v>
      </c>
      <c r="AR247" s="8">
        <f t="shared" si="102"/>
        <v>0</v>
      </c>
      <c r="AT247" s="9">
        <f t="shared" si="103"/>
        <v>0</v>
      </c>
      <c r="AU247" s="9">
        <f t="shared" si="104"/>
        <v>0</v>
      </c>
      <c r="AV247" s="9">
        <f t="shared" si="105"/>
        <v>0</v>
      </c>
      <c r="AW247" s="9">
        <f t="shared" si="106"/>
        <v>0</v>
      </c>
      <c r="AX247" s="9">
        <f t="shared" si="107"/>
        <v>0</v>
      </c>
      <c r="AY247" s="9">
        <f t="shared" si="108"/>
        <v>0</v>
      </c>
      <c r="AZ247" s="9">
        <f t="shared" si="109"/>
        <v>0</v>
      </c>
      <c r="BA247" s="9">
        <f t="shared" si="110"/>
        <v>0</v>
      </c>
      <c r="BB247" s="9">
        <f t="shared" si="111"/>
        <v>0</v>
      </c>
      <c r="BC247" s="9">
        <f t="shared" si="112"/>
        <v>0</v>
      </c>
      <c r="BD247" s="9">
        <f t="shared" si="113"/>
        <v>0</v>
      </c>
      <c r="BE247" s="9">
        <f t="shared" si="114"/>
        <v>0</v>
      </c>
      <c r="BF247" s="9">
        <f t="shared" si="115"/>
        <v>0</v>
      </c>
    </row>
    <row r="248" spans="1:58">
      <c r="A248" s="7">
        <v>243</v>
      </c>
      <c r="B248" s="8" t="e">
        <f t="array" ref="B248">+INDEX(FILED!$B$4:$B$1003,SMALL(IF(EXCESS!$B$5=FILED!$Q$4:$Q$1003,ROW(FILED!$Q$4:$Q$1003)-ROW(FILED!$Q$4)+1),EXCESS!A248))</f>
        <v>#NUM!</v>
      </c>
      <c r="C248" s="8">
        <f t="shared" si="100"/>
        <v>0</v>
      </c>
      <c r="D248" s="97" t="str">
        <f>+IFERROR(VLOOKUP(B248,FILED!$B$4:$C$1003,2,FALSE),"")</f>
        <v/>
      </c>
      <c r="E248" s="97" t="str">
        <f t="shared" si="88"/>
        <v>0 42826</v>
      </c>
      <c r="F248" s="97" t="str">
        <f t="shared" si="89"/>
        <v>0 42856</v>
      </c>
      <c r="G248" s="97" t="str">
        <f t="shared" si="90"/>
        <v>0 42887</v>
      </c>
      <c r="H248" s="97" t="str">
        <f t="shared" si="91"/>
        <v>0 42917</v>
      </c>
      <c r="I248" s="97" t="str">
        <f t="shared" si="92"/>
        <v>0 42948</v>
      </c>
      <c r="J248" s="97" t="str">
        <f t="shared" si="93"/>
        <v>0 42979</v>
      </c>
      <c r="K248" s="97" t="str">
        <f t="shared" si="94"/>
        <v>0 43009</v>
      </c>
      <c r="L248" s="97" t="str">
        <f t="shared" si="95"/>
        <v>0 43040</v>
      </c>
      <c r="M248" s="97" t="str">
        <f t="shared" si="96"/>
        <v>0 43070</v>
      </c>
      <c r="N248" s="97" t="str">
        <f t="shared" si="97"/>
        <v>0 43101</v>
      </c>
      <c r="O248" s="97" t="str">
        <f t="shared" si="98"/>
        <v>0 43132</v>
      </c>
      <c r="P248" s="97" t="str">
        <f t="shared" si="99"/>
        <v>0 43160</v>
      </c>
      <c r="Q248" s="8">
        <f>IFERROR(VLOOKUP(C248,ONLINE!$B$5:$C$5103,2,FALSE),0)</f>
        <v>0</v>
      </c>
      <c r="R248" s="9">
        <f>SUMIF(ONLINE!$W:$W,EXCESS!E248,ONLINE!$Q:$Q)</f>
        <v>0</v>
      </c>
      <c r="S248" s="9">
        <f>SUMIF(ONLINE!$W:$W,EXCESS!F248,ONLINE!$Q:$Q)</f>
        <v>0</v>
      </c>
      <c r="T248" s="9">
        <f>SUMIF(ONLINE!$W:$W,EXCESS!G248,ONLINE!$Q:$Q)</f>
        <v>0</v>
      </c>
      <c r="U248" s="9">
        <f>SUMIF(ONLINE!$W:$W,EXCESS!H248,ONLINE!$Q:$Q)</f>
        <v>0</v>
      </c>
      <c r="V248" s="9">
        <f>SUMIF(ONLINE!$W:$W,EXCESS!I248,ONLINE!$Q:$Q)</f>
        <v>0</v>
      </c>
      <c r="W248" s="9">
        <f>SUMIF(ONLINE!$W:$W,EXCESS!J248,ONLINE!$Q:$Q)</f>
        <v>0</v>
      </c>
      <c r="X248" s="9">
        <f>SUMIF(ONLINE!$W:$W,EXCESS!K248,ONLINE!$Q:$Q)</f>
        <v>0</v>
      </c>
      <c r="Y248" s="9">
        <f>SUMIF(ONLINE!$W:$W,EXCESS!L248,ONLINE!$Q:$Q)</f>
        <v>0</v>
      </c>
      <c r="Z248" s="9">
        <f>SUMIF(ONLINE!$W:$W,EXCESS!M248,ONLINE!$Q:$Q)</f>
        <v>0</v>
      </c>
      <c r="AA248" s="9">
        <f>SUMIF(ONLINE!$W:$W,EXCESS!N248,ONLINE!$Q:$Q)</f>
        <v>0</v>
      </c>
      <c r="AB248" s="9">
        <f>SUMIF(ONLINE!$W:$W,EXCESS!O248,ONLINE!$Q:$Q)</f>
        <v>0</v>
      </c>
      <c r="AC248" s="9">
        <f>SUMIF(ONLINE!$W:$W,EXCESS!P248,ONLINE!$Q:$Q)</f>
        <v>0</v>
      </c>
      <c r="AD248" s="9">
        <f t="shared" si="101"/>
        <v>0</v>
      </c>
      <c r="AE248" s="8"/>
      <c r="AF248" s="8">
        <f>SUMIF(WORKING!$Q:$Q,EXCESS!E248,WORKING!$J:$J)</f>
        <v>0</v>
      </c>
      <c r="AG248" s="8">
        <f>SUMIF(WORKING!$Q:$Q,EXCESS!F248,WORKING!$J:$J)</f>
        <v>0</v>
      </c>
      <c r="AH248" s="8">
        <f>SUMIF(WORKING!$Q:$Q,EXCESS!G248,WORKING!$J:$J)</f>
        <v>0</v>
      </c>
      <c r="AI248" s="8">
        <f>SUMIF(WORKING!$Q:$Q,EXCESS!H248,WORKING!$J:$J)</f>
        <v>0</v>
      </c>
      <c r="AJ248" s="8">
        <f>SUMIF(WORKING!$Q:$Q,EXCESS!I248,WORKING!$J:$J)</f>
        <v>0</v>
      </c>
      <c r="AK248" s="8">
        <f>SUMIF(WORKING!$Q:$Q,EXCESS!J248,WORKING!$J:$J)</f>
        <v>0</v>
      </c>
      <c r="AL248" s="8">
        <f>SUMIF(WORKING!$Q:$Q,EXCESS!K248,WORKING!$J:$J)</f>
        <v>0</v>
      </c>
      <c r="AM248" s="8">
        <f>SUMIF(WORKING!$Q:$Q,EXCESS!L248,WORKING!$J:$J)</f>
        <v>0</v>
      </c>
      <c r="AN248" s="8">
        <f>SUMIF(WORKING!$Q:$Q,EXCESS!M248,WORKING!$J:$J)</f>
        <v>0</v>
      </c>
      <c r="AO248" s="8">
        <f>SUMIF(WORKING!$Q:$Q,EXCESS!N248,WORKING!$J:$J)</f>
        <v>0</v>
      </c>
      <c r="AP248" s="8">
        <f>SUMIF(WORKING!$Q:$Q,EXCESS!O248,WORKING!$J:$J)</f>
        <v>0</v>
      </c>
      <c r="AQ248" s="8">
        <f>SUMIF(WORKING!$Q:$Q,EXCESS!P248,WORKING!$J:$J)</f>
        <v>0</v>
      </c>
      <c r="AR248" s="8">
        <f t="shared" si="102"/>
        <v>0</v>
      </c>
      <c r="AT248" s="9">
        <f t="shared" si="103"/>
        <v>0</v>
      </c>
      <c r="AU248" s="9">
        <f t="shared" si="104"/>
        <v>0</v>
      </c>
      <c r="AV248" s="9">
        <f t="shared" si="105"/>
        <v>0</v>
      </c>
      <c r="AW248" s="9">
        <f t="shared" si="106"/>
        <v>0</v>
      </c>
      <c r="AX248" s="9">
        <f t="shared" si="107"/>
        <v>0</v>
      </c>
      <c r="AY248" s="9">
        <f t="shared" si="108"/>
        <v>0</v>
      </c>
      <c r="AZ248" s="9">
        <f t="shared" si="109"/>
        <v>0</v>
      </c>
      <c r="BA248" s="9">
        <f t="shared" si="110"/>
        <v>0</v>
      </c>
      <c r="BB248" s="9">
        <f t="shared" si="111"/>
        <v>0</v>
      </c>
      <c r="BC248" s="9">
        <f t="shared" si="112"/>
        <v>0</v>
      </c>
      <c r="BD248" s="9">
        <f t="shared" si="113"/>
        <v>0</v>
      </c>
      <c r="BE248" s="9">
        <f t="shared" si="114"/>
        <v>0</v>
      </c>
      <c r="BF248" s="9">
        <f t="shared" si="115"/>
        <v>0</v>
      </c>
    </row>
    <row r="249" spans="1:58">
      <c r="A249" s="7">
        <v>244</v>
      </c>
      <c r="B249" s="8" t="e">
        <f t="array" ref="B249">+INDEX(FILED!$B$4:$B$1003,SMALL(IF(EXCESS!$B$5=FILED!$Q$4:$Q$1003,ROW(FILED!$Q$4:$Q$1003)-ROW(FILED!$Q$4)+1),EXCESS!A249))</f>
        <v>#NUM!</v>
      </c>
      <c r="C249" s="8">
        <f t="shared" si="100"/>
        <v>0</v>
      </c>
      <c r="D249" s="97" t="str">
        <f>+IFERROR(VLOOKUP(B249,FILED!$B$4:$C$1003,2,FALSE),"")</f>
        <v/>
      </c>
      <c r="E249" s="97" t="str">
        <f t="shared" si="88"/>
        <v>0 42826</v>
      </c>
      <c r="F249" s="97" t="str">
        <f t="shared" si="89"/>
        <v>0 42856</v>
      </c>
      <c r="G249" s="97" t="str">
        <f t="shared" si="90"/>
        <v>0 42887</v>
      </c>
      <c r="H249" s="97" t="str">
        <f t="shared" si="91"/>
        <v>0 42917</v>
      </c>
      <c r="I249" s="97" t="str">
        <f t="shared" si="92"/>
        <v>0 42948</v>
      </c>
      <c r="J249" s="97" t="str">
        <f t="shared" si="93"/>
        <v>0 42979</v>
      </c>
      <c r="K249" s="97" t="str">
        <f t="shared" si="94"/>
        <v>0 43009</v>
      </c>
      <c r="L249" s="97" t="str">
        <f t="shared" si="95"/>
        <v>0 43040</v>
      </c>
      <c r="M249" s="97" t="str">
        <f t="shared" si="96"/>
        <v>0 43070</v>
      </c>
      <c r="N249" s="97" t="str">
        <f t="shared" si="97"/>
        <v>0 43101</v>
      </c>
      <c r="O249" s="97" t="str">
        <f t="shared" si="98"/>
        <v>0 43132</v>
      </c>
      <c r="P249" s="97" t="str">
        <f t="shared" si="99"/>
        <v>0 43160</v>
      </c>
      <c r="Q249" s="8">
        <f>IFERROR(VLOOKUP(C249,ONLINE!$B$5:$C$5103,2,FALSE),0)</f>
        <v>0</v>
      </c>
      <c r="R249" s="9">
        <f>SUMIF(ONLINE!$W:$W,EXCESS!E249,ONLINE!$Q:$Q)</f>
        <v>0</v>
      </c>
      <c r="S249" s="9">
        <f>SUMIF(ONLINE!$W:$W,EXCESS!F249,ONLINE!$Q:$Q)</f>
        <v>0</v>
      </c>
      <c r="T249" s="9">
        <f>SUMIF(ONLINE!$W:$W,EXCESS!G249,ONLINE!$Q:$Q)</f>
        <v>0</v>
      </c>
      <c r="U249" s="9">
        <f>SUMIF(ONLINE!$W:$W,EXCESS!H249,ONLINE!$Q:$Q)</f>
        <v>0</v>
      </c>
      <c r="V249" s="9">
        <f>SUMIF(ONLINE!$W:$W,EXCESS!I249,ONLINE!$Q:$Q)</f>
        <v>0</v>
      </c>
      <c r="W249" s="9">
        <f>SUMIF(ONLINE!$W:$W,EXCESS!J249,ONLINE!$Q:$Q)</f>
        <v>0</v>
      </c>
      <c r="X249" s="9">
        <f>SUMIF(ONLINE!$W:$W,EXCESS!K249,ONLINE!$Q:$Q)</f>
        <v>0</v>
      </c>
      <c r="Y249" s="9">
        <f>SUMIF(ONLINE!$W:$W,EXCESS!L249,ONLINE!$Q:$Q)</f>
        <v>0</v>
      </c>
      <c r="Z249" s="9">
        <f>SUMIF(ONLINE!$W:$W,EXCESS!M249,ONLINE!$Q:$Q)</f>
        <v>0</v>
      </c>
      <c r="AA249" s="9">
        <f>SUMIF(ONLINE!$W:$W,EXCESS!N249,ONLINE!$Q:$Q)</f>
        <v>0</v>
      </c>
      <c r="AB249" s="9">
        <f>SUMIF(ONLINE!$W:$W,EXCESS!O249,ONLINE!$Q:$Q)</f>
        <v>0</v>
      </c>
      <c r="AC249" s="9">
        <f>SUMIF(ONLINE!$W:$W,EXCESS!P249,ONLINE!$Q:$Q)</f>
        <v>0</v>
      </c>
      <c r="AD249" s="9">
        <f t="shared" si="101"/>
        <v>0</v>
      </c>
      <c r="AE249" s="8"/>
      <c r="AF249" s="8">
        <f>SUMIF(WORKING!$Q:$Q,EXCESS!E249,WORKING!$J:$J)</f>
        <v>0</v>
      </c>
      <c r="AG249" s="8">
        <f>SUMIF(WORKING!$Q:$Q,EXCESS!F249,WORKING!$J:$J)</f>
        <v>0</v>
      </c>
      <c r="AH249" s="8">
        <f>SUMIF(WORKING!$Q:$Q,EXCESS!G249,WORKING!$J:$J)</f>
        <v>0</v>
      </c>
      <c r="AI249" s="8">
        <f>SUMIF(WORKING!$Q:$Q,EXCESS!H249,WORKING!$J:$J)</f>
        <v>0</v>
      </c>
      <c r="AJ249" s="8">
        <f>SUMIF(WORKING!$Q:$Q,EXCESS!I249,WORKING!$J:$J)</f>
        <v>0</v>
      </c>
      <c r="AK249" s="8">
        <f>SUMIF(WORKING!$Q:$Q,EXCESS!J249,WORKING!$J:$J)</f>
        <v>0</v>
      </c>
      <c r="AL249" s="8">
        <f>SUMIF(WORKING!$Q:$Q,EXCESS!K249,WORKING!$J:$J)</f>
        <v>0</v>
      </c>
      <c r="AM249" s="8">
        <f>SUMIF(WORKING!$Q:$Q,EXCESS!L249,WORKING!$J:$J)</f>
        <v>0</v>
      </c>
      <c r="AN249" s="8">
        <f>SUMIF(WORKING!$Q:$Q,EXCESS!M249,WORKING!$J:$J)</f>
        <v>0</v>
      </c>
      <c r="AO249" s="8">
        <f>SUMIF(WORKING!$Q:$Q,EXCESS!N249,WORKING!$J:$J)</f>
        <v>0</v>
      </c>
      <c r="AP249" s="8">
        <f>SUMIF(WORKING!$Q:$Q,EXCESS!O249,WORKING!$J:$J)</f>
        <v>0</v>
      </c>
      <c r="AQ249" s="8">
        <f>SUMIF(WORKING!$Q:$Q,EXCESS!P249,WORKING!$J:$J)</f>
        <v>0</v>
      </c>
      <c r="AR249" s="8">
        <f t="shared" si="102"/>
        <v>0</v>
      </c>
      <c r="AT249" s="9">
        <f t="shared" si="103"/>
        <v>0</v>
      </c>
      <c r="AU249" s="9">
        <f t="shared" si="104"/>
        <v>0</v>
      </c>
      <c r="AV249" s="9">
        <f t="shared" si="105"/>
        <v>0</v>
      </c>
      <c r="AW249" s="9">
        <f t="shared" si="106"/>
        <v>0</v>
      </c>
      <c r="AX249" s="9">
        <f t="shared" si="107"/>
        <v>0</v>
      </c>
      <c r="AY249" s="9">
        <f t="shared" si="108"/>
        <v>0</v>
      </c>
      <c r="AZ249" s="9">
        <f t="shared" si="109"/>
        <v>0</v>
      </c>
      <c r="BA249" s="9">
        <f t="shared" si="110"/>
        <v>0</v>
      </c>
      <c r="BB249" s="9">
        <f t="shared" si="111"/>
        <v>0</v>
      </c>
      <c r="BC249" s="9">
        <f t="shared" si="112"/>
        <v>0</v>
      </c>
      <c r="BD249" s="9">
        <f t="shared" si="113"/>
        <v>0</v>
      </c>
      <c r="BE249" s="9">
        <f t="shared" si="114"/>
        <v>0</v>
      </c>
      <c r="BF249" s="9">
        <f t="shared" si="115"/>
        <v>0</v>
      </c>
    </row>
    <row r="250" spans="1:58">
      <c r="A250" s="7">
        <v>245</v>
      </c>
      <c r="B250" s="8" t="e">
        <f t="array" ref="B250">+INDEX(FILED!$B$4:$B$1003,SMALL(IF(EXCESS!$B$5=FILED!$Q$4:$Q$1003,ROW(FILED!$Q$4:$Q$1003)-ROW(FILED!$Q$4)+1),EXCESS!A250))</f>
        <v>#NUM!</v>
      </c>
      <c r="C250" s="8">
        <f t="shared" si="100"/>
        <v>0</v>
      </c>
      <c r="D250" s="97" t="str">
        <f>+IFERROR(VLOOKUP(B250,FILED!$B$4:$C$1003,2,FALSE),"")</f>
        <v/>
      </c>
      <c r="E250" s="97" t="str">
        <f t="shared" si="88"/>
        <v>0 42826</v>
      </c>
      <c r="F250" s="97" t="str">
        <f t="shared" si="89"/>
        <v>0 42856</v>
      </c>
      <c r="G250" s="97" t="str">
        <f t="shared" si="90"/>
        <v>0 42887</v>
      </c>
      <c r="H250" s="97" t="str">
        <f t="shared" si="91"/>
        <v>0 42917</v>
      </c>
      <c r="I250" s="97" t="str">
        <f t="shared" si="92"/>
        <v>0 42948</v>
      </c>
      <c r="J250" s="97" t="str">
        <f t="shared" si="93"/>
        <v>0 42979</v>
      </c>
      <c r="K250" s="97" t="str">
        <f t="shared" si="94"/>
        <v>0 43009</v>
      </c>
      <c r="L250" s="97" t="str">
        <f t="shared" si="95"/>
        <v>0 43040</v>
      </c>
      <c r="M250" s="97" t="str">
        <f t="shared" si="96"/>
        <v>0 43070</v>
      </c>
      <c r="N250" s="97" t="str">
        <f t="shared" si="97"/>
        <v>0 43101</v>
      </c>
      <c r="O250" s="97" t="str">
        <f t="shared" si="98"/>
        <v>0 43132</v>
      </c>
      <c r="P250" s="97" t="str">
        <f t="shared" si="99"/>
        <v>0 43160</v>
      </c>
      <c r="Q250" s="8">
        <f>IFERROR(VLOOKUP(C250,ONLINE!$B$5:$C$5103,2,FALSE),0)</f>
        <v>0</v>
      </c>
      <c r="R250" s="9">
        <f>SUMIF(ONLINE!$W:$W,EXCESS!E250,ONLINE!$Q:$Q)</f>
        <v>0</v>
      </c>
      <c r="S250" s="9">
        <f>SUMIF(ONLINE!$W:$W,EXCESS!F250,ONLINE!$Q:$Q)</f>
        <v>0</v>
      </c>
      <c r="T250" s="9">
        <f>SUMIF(ONLINE!$W:$W,EXCESS!G250,ONLINE!$Q:$Q)</f>
        <v>0</v>
      </c>
      <c r="U250" s="9">
        <f>SUMIF(ONLINE!$W:$W,EXCESS!H250,ONLINE!$Q:$Q)</f>
        <v>0</v>
      </c>
      <c r="V250" s="9">
        <f>SUMIF(ONLINE!$W:$W,EXCESS!I250,ONLINE!$Q:$Q)</f>
        <v>0</v>
      </c>
      <c r="W250" s="9">
        <f>SUMIF(ONLINE!$W:$W,EXCESS!J250,ONLINE!$Q:$Q)</f>
        <v>0</v>
      </c>
      <c r="X250" s="9">
        <f>SUMIF(ONLINE!$W:$W,EXCESS!K250,ONLINE!$Q:$Q)</f>
        <v>0</v>
      </c>
      <c r="Y250" s="9">
        <f>SUMIF(ONLINE!$W:$W,EXCESS!L250,ONLINE!$Q:$Q)</f>
        <v>0</v>
      </c>
      <c r="Z250" s="9">
        <f>SUMIF(ONLINE!$W:$W,EXCESS!M250,ONLINE!$Q:$Q)</f>
        <v>0</v>
      </c>
      <c r="AA250" s="9">
        <f>SUMIF(ONLINE!$W:$W,EXCESS!N250,ONLINE!$Q:$Q)</f>
        <v>0</v>
      </c>
      <c r="AB250" s="9">
        <f>SUMIF(ONLINE!$W:$W,EXCESS!O250,ONLINE!$Q:$Q)</f>
        <v>0</v>
      </c>
      <c r="AC250" s="9">
        <f>SUMIF(ONLINE!$W:$W,EXCESS!P250,ONLINE!$Q:$Q)</f>
        <v>0</v>
      </c>
      <c r="AD250" s="9">
        <f t="shared" si="101"/>
        <v>0</v>
      </c>
      <c r="AE250" s="8"/>
      <c r="AF250" s="8">
        <f>SUMIF(WORKING!$Q:$Q,EXCESS!E250,WORKING!$J:$J)</f>
        <v>0</v>
      </c>
      <c r="AG250" s="8">
        <f>SUMIF(WORKING!$Q:$Q,EXCESS!F250,WORKING!$J:$J)</f>
        <v>0</v>
      </c>
      <c r="AH250" s="8">
        <f>SUMIF(WORKING!$Q:$Q,EXCESS!G250,WORKING!$J:$J)</f>
        <v>0</v>
      </c>
      <c r="AI250" s="8">
        <f>SUMIF(WORKING!$Q:$Q,EXCESS!H250,WORKING!$J:$J)</f>
        <v>0</v>
      </c>
      <c r="AJ250" s="8">
        <f>SUMIF(WORKING!$Q:$Q,EXCESS!I250,WORKING!$J:$J)</f>
        <v>0</v>
      </c>
      <c r="AK250" s="8">
        <f>SUMIF(WORKING!$Q:$Q,EXCESS!J250,WORKING!$J:$J)</f>
        <v>0</v>
      </c>
      <c r="AL250" s="8">
        <f>SUMIF(WORKING!$Q:$Q,EXCESS!K250,WORKING!$J:$J)</f>
        <v>0</v>
      </c>
      <c r="AM250" s="8">
        <f>SUMIF(WORKING!$Q:$Q,EXCESS!L250,WORKING!$J:$J)</f>
        <v>0</v>
      </c>
      <c r="AN250" s="8">
        <f>SUMIF(WORKING!$Q:$Q,EXCESS!M250,WORKING!$J:$J)</f>
        <v>0</v>
      </c>
      <c r="AO250" s="8">
        <f>SUMIF(WORKING!$Q:$Q,EXCESS!N250,WORKING!$J:$J)</f>
        <v>0</v>
      </c>
      <c r="AP250" s="8">
        <f>SUMIF(WORKING!$Q:$Q,EXCESS!O250,WORKING!$J:$J)</f>
        <v>0</v>
      </c>
      <c r="AQ250" s="8">
        <f>SUMIF(WORKING!$Q:$Q,EXCESS!P250,WORKING!$J:$J)</f>
        <v>0</v>
      </c>
      <c r="AR250" s="8">
        <f t="shared" si="102"/>
        <v>0</v>
      </c>
      <c r="AT250" s="9">
        <f t="shared" si="103"/>
        <v>0</v>
      </c>
      <c r="AU250" s="9">
        <f t="shared" si="104"/>
        <v>0</v>
      </c>
      <c r="AV250" s="9">
        <f t="shared" si="105"/>
        <v>0</v>
      </c>
      <c r="AW250" s="9">
        <f t="shared" si="106"/>
        <v>0</v>
      </c>
      <c r="AX250" s="9">
        <f t="shared" si="107"/>
        <v>0</v>
      </c>
      <c r="AY250" s="9">
        <f t="shared" si="108"/>
        <v>0</v>
      </c>
      <c r="AZ250" s="9">
        <f t="shared" si="109"/>
        <v>0</v>
      </c>
      <c r="BA250" s="9">
        <f t="shared" si="110"/>
        <v>0</v>
      </c>
      <c r="BB250" s="9">
        <f t="shared" si="111"/>
        <v>0</v>
      </c>
      <c r="BC250" s="9">
        <f t="shared" si="112"/>
        <v>0</v>
      </c>
      <c r="BD250" s="9">
        <f t="shared" si="113"/>
        <v>0</v>
      </c>
      <c r="BE250" s="9">
        <f t="shared" si="114"/>
        <v>0</v>
      </c>
      <c r="BF250" s="9">
        <f t="shared" si="115"/>
        <v>0</v>
      </c>
    </row>
    <row r="251" spans="1:58">
      <c r="A251" s="7">
        <v>246</v>
      </c>
      <c r="B251" s="8" t="e">
        <f t="array" ref="B251">+INDEX(FILED!$B$4:$B$1003,SMALL(IF(EXCESS!$B$5=FILED!$Q$4:$Q$1003,ROW(FILED!$Q$4:$Q$1003)-ROW(FILED!$Q$4)+1),EXCESS!A251))</f>
        <v>#NUM!</v>
      </c>
      <c r="C251" s="8">
        <f t="shared" si="100"/>
        <v>0</v>
      </c>
      <c r="D251" s="97" t="str">
        <f>+IFERROR(VLOOKUP(B251,FILED!$B$4:$C$1003,2,FALSE),"")</f>
        <v/>
      </c>
      <c r="E251" s="97" t="str">
        <f t="shared" si="88"/>
        <v>0 42826</v>
      </c>
      <c r="F251" s="97" t="str">
        <f t="shared" si="89"/>
        <v>0 42856</v>
      </c>
      <c r="G251" s="97" t="str">
        <f t="shared" si="90"/>
        <v>0 42887</v>
      </c>
      <c r="H251" s="97" t="str">
        <f t="shared" si="91"/>
        <v>0 42917</v>
      </c>
      <c r="I251" s="97" t="str">
        <f t="shared" si="92"/>
        <v>0 42948</v>
      </c>
      <c r="J251" s="97" t="str">
        <f t="shared" si="93"/>
        <v>0 42979</v>
      </c>
      <c r="K251" s="97" t="str">
        <f t="shared" si="94"/>
        <v>0 43009</v>
      </c>
      <c r="L251" s="97" t="str">
        <f t="shared" si="95"/>
        <v>0 43040</v>
      </c>
      <c r="M251" s="97" t="str">
        <f t="shared" si="96"/>
        <v>0 43070</v>
      </c>
      <c r="N251" s="97" t="str">
        <f t="shared" si="97"/>
        <v>0 43101</v>
      </c>
      <c r="O251" s="97" t="str">
        <f t="shared" si="98"/>
        <v>0 43132</v>
      </c>
      <c r="P251" s="97" t="str">
        <f t="shared" si="99"/>
        <v>0 43160</v>
      </c>
      <c r="Q251" s="8">
        <f>IFERROR(VLOOKUP(C251,ONLINE!$B$5:$C$5103,2,FALSE),0)</f>
        <v>0</v>
      </c>
      <c r="R251" s="9">
        <f>SUMIF(ONLINE!$W:$W,EXCESS!E251,ONLINE!$Q:$Q)</f>
        <v>0</v>
      </c>
      <c r="S251" s="9">
        <f>SUMIF(ONLINE!$W:$W,EXCESS!F251,ONLINE!$Q:$Q)</f>
        <v>0</v>
      </c>
      <c r="T251" s="9">
        <f>SUMIF(ONLINE!$W:$W,EXCESS!G251,ONLINE!$Q:$Q)</f>
        <v>0</v>
      </c>
      <c r="U251" s="9">
        <f>SUMIF(ONLINE!$W:$W,EXCESS!H251,ONLINE!$Q:$Q)</f>
        <v>0</v>
      </c>
      <c r="V251" s="9">
        <f>SUMIF(ONLINE!$W:$W,EXCESS!I251,ONLINE!$Q:$Q)</f>
        <v>0</v>
      </c>
      <c r="W251" s="9">
        <f>SUMIF(ONLINE!$W:$W,EXCESS!J251,ONLINE!$Q:$Q)</f>
        <v>0</v>
      </c>
      <c r="X251" s="9">
        <f>SUMIF(ONLINE!$W:$W,EXCESS!K251,ONLINE!$Q:$Q)</f>
        <v>0</v>
      </c>
      <c r="Y251" s="9">
        <f>SUMIF(ONLINE!$W:$W,EXCESS!L251,ONLINE!$Q:$Q)</f>
        <v>0</v>
      </c>
      <c r="Z251" s="9">
        <f>SUMIF(ONLINE!$W:$W,EXCESS!M251,ONLINE!$Q:$Q)</f>
        <v>0</v>
      </c>
      <c r="AA251" s="9">
        <f>SUMIF(ONLINE!$W:$W,EXCESS!N251,ONLINE!$Q:$Q)</f>
        <v>0</v>
      </c>
      <c r="AB251" s="9">
        <f>SUMIF(ONLINE!$W:$W,EXCESS!O251,ONLINE!$Q:$Q)</f>
        <v>0</v>
      </c>
      <c r="AC251" s="9">
        <f>SUMIF(ONLINE!$W:$W,EXCESS!P251,ONLINE!$Q:$Q)</f>
        <v>0</v>
      </c>
      <c r="AD251" s="9">
        <f t="shared" si="101"/>
        <v>0</v>
      </c>
      <c r="AE251" s="8"/>
      <c r="AF251" s="8">
        <f>SUMIF(WORKING!$Q:$Q,EXCESS!E251,WORKING!$J:$J)</f>
        <v>0</v>
      </c>
      <c r="AG251" s="8">
        <f>SUMIF(WORKING!$Q:$Q,EXCESS!F251,WORKING!$J:$J)</f>
        <v>0</v>
      </c>
      <c r="AH251" s="8">
        <f>SUMIF(WORKING!$Q:$Q,EXCESS!G251,WORKING!$J:$J)</f>
        <v>0</v>
      </c>
      <c r="AI251" s="8">
        <f>SUMIF(WORKING!$Q:$Q,EXCESS!H251,WORKING!$J:$J)</f>
        <v>0</v>
      </c>
      <c r="AJ251" s="8">
        <f>SUMIF(WORKING!$Q:$Q,EXCESS!I251,WORKING!$J:$J)</f>
        <v>0</v>
      </c>
      <c r="AK251" s="8">
        <f>SUMIF(WORKING!$Q:$Q,EXCESS!J251,WORKING!$J:$J)</f>
        <v>0</v>
      </c>
      <c r="AL251" s="8">
        <f>SUMIF(WORKING!$Q:$Q,EXCESS!K251,WORKING!$J:$J)</f>
        <v>0</v>
      </c>
      <c r="AM251" s="8">
        <f>SUMIF(WORKING!$Q:$Q,EXCESS!L251,WORKING!$J:$J)</f>
        <v>0</v>
      </c>
      <c r="AN251" s="8">
        <f>SUMIF(WORKING!$Q:$Q,EXCESS!M251,WORKING!$J:$J)</f>
        <v>0</v>
      </c>
      <c r="AO251" s="8">
        <f>SUMIF(WORKING!$Q:$Q,EXCESS!N251,WORKING!$J:$J)</f>
        <v>0</v>
      </c>
      <c r="AP251" s="8">
        <f>SUMIF(WORKING!$Q:$Q,EXCESS!O251,WORKING!$J:$J)</f>
        <v>0</v>
      </c>
      <c r="AQ251" s="8">
        <f>SUMIF(WORKING!$Q:$Q,EXCESS!P251,WORKING!$J:$J)</f>
        <v>0</v>
      </c>
      <c r="AR251" s="8">
        <f t="shared" si="102"/>
        <v>0</v>
      </c>
      <c r="AT251" s="9">
        <f t="shared" si="103"/>
        <v>0</v>
      </c>
      <c r="AU251" s="9">
        <f t="shared" si="104"/>
        <v>0</v>
      </c>
      <c r="AV251" s="9">
        <f t="shared" si="105"/>
        <v>0</v>
      </c>
      <c r="AW251" s="9">
        <f t="shared" si="106"/>
        <v>0</v>
      </c>
      <c r="AX251" s="9">
        <f t="shared" si="107"/>
        <v>0</v>
      </c>
      <c r="AY251" s="9">
        <f t="shared" si="108"/>
        <v>0</v>
      </c>
      <c r="AZ251" s="9">
        <f t="shared" si="109"/>
        <v>0</v>
      </c>
      <c r="BA251" s="9">
        <f t="shared" si="110"/>
        <v>0</v>
      </c>
      <c r="BB251" s="9">
        <f t="shared" si="111"/>
        <v>0</v>
      </c>
      <c r="BC251" s="9">
        <f t="shared" si="112"/>
        <v>0</v>
      </c>
      <c r="BD251" s="9">
        <f t="shared" si="113"/>
        <v>0</v>
      </c>
      <c r="BE251" s="9">
        <f t="shared" si="114"/>
        <v>0</v>
      </c>
      <c r="BF251" s="9">
        <f t="shared" si="115"/>
        <v>0</v>
      </c>
    </row>
    <row r="252" spans="1:58">
      <c r="A252" s="7">
        <v>247</v>
      </c>
      <c r="B252" s="8" t="e">
        <f t="array" ref="B252">+INDEX(FILED!$B$4:$B$1003,SMALL(IF(EXCESS!$B$5=FILED!$Q$4:$Q$1003,ROW(FILED!$Q$4:$Q$1003)-ROW(FILED!$Q$4)+1),EXCESS!A252))</f>
        <v>#NUM!</v>
      </c>
      <c r="C252" s="8">
        <f t="shared" si="100"/>
        <v>0</v>
      </c>
      <c r="D252" s="97" t="str">
        <f>+IFERROR(VLOOKUP(B252,FILED!$B$4:$C$1003,2,FALSE),"")</f>
        <v/>
      </c>
      <c r="E252" s="97" t="str">
        <f t="shared" si="88"/>
        <v>0 42826</v>
      </c>
      <c r="F252" s="97" t="str">
        <f t="shared" si="89"/>
        <v>0 42856</v>
      </c>
      <c r="G252" s="97" t="str">
        <f t="shared" si="90"/>
        <v>0 42887</v>
      </c>
      <c r="H252" s="97" t="str">
        <f t="shared" si="91"/>
        <v>0 42917</v>
      </c>
      <c r="I252" s="97" t="str">
        <f t="shared" si="92"/>
        <v>0 42948</v>
      </c>
      <c r="J252" s="97" t="str">
        <f t="shared" si="93"/>
        <v>0 42979</v>
      </c>
      <c r="K252" s="97" t="str">
        <f t="shared" si="94"/>
        <v>0 43009</v>
      </c>
      <c r="L252" s="97" t="str">
        <f t="shared" si="95"/>
        <v>0 43040</v>
      </c>
      <c r="M252" s="97" t="str">
        <f t="shared" si="96"/>
        <v>0 43070</v>
      </c>
      <c r="N252" s="97" t="str">
        <f t="shared" si="97"/>
        <v>0 43101</v>
      </c>
      <c r="O252" s="97" t="str">
        <f t="shared" si="98"/>
        <v>0 43132</v>
      </c>
      <c r="P252" s="97" t="str">
        <f t="shared" si="99"/>
        <v>0 43160</v>
      </c>
      <c r="Q252" s="8">
        <f>IFERROR(VLOOKUP(C252,ONLINE!$B$5:$C$5103,2,FALSE),0)</f>
        <v>0</v>
      </c>
      <c r="R252" s="9">
        <f>SUMIF(ONLINE!$W:$W,EXCESS!E252,ONLINE!$Q:$Q)</f>
        <v>0</v>
      </c>
      <c r="S252" s="9">
        <f>SUMIF(ONLINE!$W:$W,EXCESS!F252,ONLINE!$Q:$Q)</f>
        <v>0</v>
      </c>
      <c r="T252" s="9">
        <f>SUMIF(ONLINE!$W:$W,EXCESS!G252,ONLINE!$Q:$Q)</f>
        <v>0</v>
      </c>
      <c r="U252" s="9">
        <f>SUMIF(ONLINE!$W:$W,EXCESS!H252,ONLINE!$Q:$Q)</f>
        <v>0</v>
      </c>
      <c r="V252" s="9">
        <f>SUMIF(ONLINE!$W:$W,EXCESS!I252,ONLINE!$Q:$Q)</f>
        <v>0</v>
      </c>
      <c r="W252" s="9">
        <f>SUMIF(ONLINE!$W:$W,EXCESS!J252,ONLINE!$Q:$Q)</f>
        <v>0</v>
      </c>
      <c r="X252" s="9">
        <f>SUMIF(ONLINE!$W:$W,EXCESS!K252,ONLINE!$Q:$Q)</f>
        <v>0</v>
      </c>
      <c r="Y252" s="9">
        <f>SUMIF(ONLINE!$W:$W,EXCESS!L252,ONLINE!$Q:$Q)</f>
        <v>0</v>
      </c>
      <c r="Z252" s="9">
        <f>SUMIF(ONLINE!$W:$W,EXCESS!M252,ONLINE!$Q:$Q)</f>
        <v>0</v>
      </c>
      <c r="AA252" s="9">
        <f>SUMIF(ONLINE!$W:$W,EXCESS!N252,ONLINE!$Q:$Q)</f>
        <v>0</v>
      </c>
      <c r="AB252" s="9">
        <f>SUMIF(ONLINE!$W:$W,EXCESS!O252,ONLINE!$Q:$Q)</f>
        <v>0</v>
      </c>
      <c r="AC252" s="9">
        <f>SUMIF(ONLINE!$W:$W,EXCESS!P252,ONLINE!$Q:$Q)</f>
        <v>0</v>
      </c>
      <c r="AD252" s="9">
        <f t="shared" si="101"/>
        <v>0</v>
      </c>
      <c r="AE252" s="8"/>
      <c r="AF252" s="8">
        <f>SUMIF(WORKING!$Q:$Q,EXCESS!E252,WORKING!$J:$J)</f>
        <v>0</v>
      </c>
      <c r="AG252" s="8">
        <f>SUMIF(WORKING!$Q:$Q,EXCESS!F252,WORKING!$J:$J)</f>
        <v>0</v>
      </c>
      <c r="AH252" s="8">
        <f>SUMIF(WORKING!$Q:$Q,EXCESS!G252,WORKING!$J:$J)</f>
        <v>0</v>
      </c>
      <c r="AI252" s="8">
        <f>SUMIF(WORKING!$Q:$Q,EXCESS!H252,WORKING!$J:$J)</f>
        <v>0</v>
      </c>
      <c r="AJ252" s="8">
        <f>SUMIF(WORKING!$Q:$Q,EXCESS!I252,WORKING!$J:$J)</f>
        <v>0</v>
      </c>
      <c r="AK252" s="8">
        <f>SUMIF(WORKING!$Q:$Q,EXCESS!J252,WORKING!$J:$J)</f>
        <v>0</v>
      </c>
      <c r="AL252" s="8">
        <f>SUMIF(WORKING!$Q:$Q,EXCESS!K252,WORKING!$J:$J)</f>
        <v>0</v>
      </c>
      <c r="AM252" s="8">
        <f>SUMIF(WORKING!$Q:$Q,EXCESS!L252,WORKING!$J:$J)</f>
        <v>0</v>
      </c>
      <c r="AN252" s="8">
        <f>SUMIF(WORKING!$Q:$Q,EXCESS!M252,WORKING!$J:$J)</f>
        <v>0</v>
      </c>
      <c r="AO252" s="8">
        <f>SUMIF(WORKING!$Q:$Q,EXCESS!N252,WORKING!$J:$J)</f>
        <v>0</v>
      </c>
      <c r="AP252" s="8">
        <f>SUMIF(WORKING!$Q:$Q,EXCESS!O252,WORKING!$J:$J)</f>
        <v>0</v>
      </c>
      <c r="AQ252" s="8">
        <f>SUMIF(WORKING!$Q:$Q,EXCESS!P252,WORKING!$J:$J)</f>
        <v>0</v>
      </c>
      <c r="AR252" s="8">
        <f t="shared" si="102"/>
        <v>0</v>
      </c>
      <c r="AT252" s="9">
        <f t="shared" si="103"/>
        <v>0</v>
      </c>
      <c r="AU252" s="9">
        <f t="shared" si="104"/>
        <v>0</v>
      </c>
      <c r="AV252" s="9">
        <f t="shared" si="105"/>
        <v>0</v>
      </c>
      <c r="AW252" s="9">
        <f t="shared" si="106"/>
        <v>0</v>
      </c>
      <c r="AX252" s="9">
        <f t="shared" si="107"/>
        <v>0</v>
      </c>
      <c r="AY252" s="9">
        <f t="shared" si="108"/>
        <v>0</v>
      </c>
      <c r="AZ252" s="9">
        <f t="shared" si="109"/>
        <v>0</v>
      </c>
      <c r="BA252" s="9">
        <f t="shared" si="110"/>
        <v>0</v>
      </c>
      <c r="BB252" s="9">
        <f t="shared" si="111"/>
        <v>0</v>
      </c>
      <c r="BC252" s="9">
        <f t="shared" si="112"/>
        <v>0</v>
      </c>
      <c r="BD252" s="9">
        <f t="shared" si="113"/>
        <v>0</v>
      </c>
      <c r="BE252" s="9">
        <f t="shared" si="114"/>
        <v>0</v>
      </c>
      <c r="BF252" s="9">
        <f t="shared" si="115"/>
        <v>0</v>
      </c>
    </row>
    <row r="253" spans="1:58">
      <c r="A253" s="7">
        <v>248</v>
      </c>
      <c r="B253" s="8" t="e">
        <f t="array" ref="B253">+INDEX(FILED!$B$4:$B$1003,SMALL(IF(EXCESS!$B$5=FILED!$Q$4:$Q$1003,ROW(FILED!$Q$4:$Q$1003)-ROW(FILED!$Q$4)+1),EXCESS!A253))</f>
        <v>#NUM!</v>
      </c>
      <c r="C253" s="8">
        <f t="shared" si="100"/>
        <v>0</v>
      </c>
      <c r="D253" s="97" t="str">
        <f>+IFERROR(VLOOKUP(B253,FILED!$B$4:$C$1003,2,FALSE),"")</f>
        <v/>
      </c>
      <c r="E253" s="97" t="str">
        <f t="shared" si="88"/>
        <v>0 42826</v>
      </c>
      <c r="F253" s="97" t="str">
        <f t="shared" si="89"/>
        <v>0 42856</v>
      </c>
      <c r="G253" s="97" t="str">
        <f t="shared" si="90"/>
        <v>0 42887</v>
      </c>
      <c r="H253" s="97" t="str">
        <f t="shared" si="91"/>
        <v>0 42917</v>
      </c>
      <c r="I253" s="97" t="str">
        <f t="shared" si="92"/>
        <v>0 42948</v>
      </c>
      <c r="J253" s="97" t="str">
        <f t="shared" si="93"/>
        <v>0 42979</v>
      </c>
      <c r="K253" s="97" t="str">
        <f t="shared" si="94"/>
        <v>0 43009</v>
      </c>
      <c r="L253" s="97" t="str">
        <f t="shared" si="95"/>
        <v>0 43040</v>
      </c>
      <c r="M253" s="97" t="str">
        <f t="shared" si="96"/>
        <v>0 43070</v>
      </c>
      <c r="N253" s="97" t="str">
        <f t="shared" si="97"/>
        <v>0 43101</v>
      </c>
      <c r="O253" s="97" t="str">
        <f t="shared" si="98"/>
        <v>0 43132</v>
      </c>
      <c r="P253" s="97" t="str">
        <f t="shared" si="99"/>
        <v>0 43160</v>
      </c>
      <c r="Q253" s="8">
        <f>IFERROR(VLOOKUP(C253,ONLINE!$B$5:$C$5103,2,FALSE),0)</f>
        <v>0</v>
      </c>
      <c r="R253" s="9">
        <f>SUMIF(ONLINE!$W:$W,EXCESS!E253,ONLINE!$Q:$Q)</f>
        <v>0</v>
      </c>
      <c r="S253" s="9">
        <f>SUMIF(ONLINE!$W:$W,EXCESS!F253,ONLINE!$Q:$Q)</f>
        <v>0</v>
      </c>
      <c r="T253" s="9">
        <f>SUMIF(ONLINE!$W:$W,EXCESS!G253,ONLINE!$Q:$Q)</f>
        <v>0</v>
      </c>
      <c r="U253" s="9">
        <f>SUMIF(ONLINE!$W:$W,EXCESS!H253,ONLINE!$Q:$Q)</f>
        <v>0</v>
      </c>
      <c r="V253" s="9">
        <f>SUMIF(ONLINE!$W:$W,EXCESS!I253,ONLINE!$Q:$Q)</f>
        <v>0</v>
      </c>
      <c r="W253" s="9">
        <f>SUMIF(ONLINE!$W:$W,EXCESS!J253,ONLINE!$Q:$Q)</f>
        <v>0</v>
      </c>
      <c r="X253" s="9">
        <f>SUMIF(ONLINE!$W:$W,EXCESS!K253,ONLINE!$Q:$Q)</f>
        <v>0</v>
      </c>
      <c r="Y253" s="9">
        <f>SUMIF(ONLINE!$W:$W,EXCESS!L253,ONLINE!$Q:$Q)</f>
        <v>0</v>
      </c>
      <c r="Z253" s="9">
        <f>SUMIF(ONLINE!$W:$W,EXCESS!M253,ONLINE!$Q:$Q)</f>
        <v>0</v>
      </c>
      <c r="AA253" s="9">
        <f>SUMIF(ONLINE!$W:$W,EXCESS!N253,ONLINE!$Q:$Q)</f>
        <v>0</v>
      </c>
      <c r="AB253" s="9">
        <f>SUMIF(ONLINE!$W:$W,EXCESS!O253,ONLINE!$Q:$Q)</f>
        <v>0</v>
      </c>
      <c r="AC253" s="9">
        <f>SUMIF(ONLINE!$W:$W,EXCESS!P253,ONLINE!$Q:$Q)</f>
        <v>0</v>
      </c>
      <c r="AD253" s="9">
        <f t="shared" si="101"/>
        <v>0</v>
      </c>
      <c r="AE253" s="8"/>
      <c r="AF253" s="8">
        <f>SUMIF(WORKING!$Q:$Q,EXCESS!E253,WORKING!$J:$J)</f>
        <v>0</v>
      </c>
      <c r="AG253" s="8">
        <f>SUMIF(WORKING!$Q:$Q,EXCESS!F253,WORKING!$J:$J)</f>
        <v>0</v>
      </c>
      <c r="AH253" s="8">
        <f>SUMIF(WORKING!$Q:$Q,EXCESS!G253,WORKING!$J:$J)</f>
        <v>0</v>
      </c>
      <c r="AI253" s="8">
        <f>SUMIF(WORKING!$Q:$Q,EXCESS!H253,WORKING!$J:$J)</f>
        <v>0</v>
      </c>
      <c r="AJ253" s="8">
        <f>SUMIF(WORKING!$Q:$Q,EXCESS!I253,WORKING!$J:$J)</f>
        <v>0</v>
      </c>
      <c r="AK253" s="8">
        <f>SUMIF(WORKING!$Q:$Q,EXCESS!J253,WORKING!$J:$J)</f>
        <v>0</v>
      </c>
      <c r="AL253" s="8">
        <f>SUMIF(WORKING!$Q:$Q,EXCESS!K253,WORKING!$J:$J)</f>
        <v>0</v>
      </c>
      <c r="AM253" s="8">
        <f>SUMIF(WORKING!$Q:$Q,EXCESS!L253,WORKING!$J:$J)</f>
        <v>0</v>
      </c>
      <c r="AN253" s="8">
        <f>SUMIF(WORKING!$Q:$Q,EXCESS!M253,WORKING!$J:$J)</f>
        <v>0</v>
      </c>
      <c r="AO253" s="8">
        <f>SUMIF(WORKING!$Q:$Q,EXCESS!N253,WORKING!$J:$J)</f>
        <v>0</v>
      </c>
      <c r="AP253" s="8">
        <f>SUMIF(WORKING!$Q:$Q,EXCESS!O253,WORKING!$J:$J)</f>
        <v>0</v>
      </c>
      <c r="AQ253" s="8">
        <f>SUMIF(WORKING!$Q:$Q,EXCESS!P253,WORKING!$J:$J)</f>
        <v>0</v>
      </c>
      <c r="AR253" s="8">
        <f t="shared" si="102"/>
        <v>0</v>
      </c>
      <c r="AT253" s="9">
        <f t="shared" si="103"/>
        <v>0</v>
      </c>
      <c r="AU253" s="9">
        <f t="shared" si="104"/>
        <v>0</v>
      </c>
      <c r="AV253" s="9">
        <f t="shared" si="105"/>
        <v>0</v>
      </c>
      <c r="AW253" s="9">
        <f t="shared" si="106"/>
        <v>0</v>
      </c>
      <c r="AX253" s="9">
        <f t="shared" si="107"/>
        <v>0</v>
      </c>
      <c r="AY253" s="9">
        <f t="shared" si="108"/>
        <v>0</v>
      </c>
      <c r="AZ253" s="9">
        <f t="shared" si="109"/>
        <v>0</v>
      </c>
      <c r="BA253" s="9">
        <f t="shared" si="110"/>
        <v>0</v>
      </c>
      <c r="BB253" s="9">
        <f t="shared" si="111"/>
        <v>0</v>
      </c>
      <c r="BC253" s="9">
        <f t="shared" si="112"/>
        <v>0</v>
      </c>
      <c r="BD253" s="9">
        <f t="shared" si="113"/>
        <v>0</v>
      </c>
      <c r="BE253" s="9">
        <f t="shared" si="114"/>
        <v>0</v>
      </c>
      <c r="BF253" s="9">
        <f t="shared" si="115"/>
        <v>0</v>
      </c>
    </row>
    <row r="254" spans="1:58">
      <c r="A254" s="7">
        <v>249</v>
      </c>
      <c r="B254" s="8" t="e">
        <f t="array" ref="B254">+INDEX(FILED!$B$4:$B$1003,SMALL(IF(EXCESS!$B$5=FILED!$Q$4:$Q$1003,ROW(FILED!$Q$4:$Q$1003)-ROW(FILED!$Q$4)+1),EXCESS!A254))</f>
        <v>#NUM!</v>
      </c>
      <c r="C254" s="8">
        <f t="shared" si="100"/>
        <v>0</v>
      </c>
      <c r="D254" s="97" t="str">
        <f>+IFERROR(VLOOKUP(B254,FILED!$B$4:$C$1003,2,FALSE),"")</f>
        <v/>
      </c>
      <c r="E254" s="97" t="str">
        <f t="shared" si="88"/>
        <v>0 42826</v>
      </c>
      <c r="F254" s="97" t="str">
        <f t="shared" si="89"/>
        <v>0 42856</v>
      </c>
      <c r="G254" s="97" t="str">
        <f t="shared" si="90"/>
        <v>0 42887</v>
      </c>
      <c r="H254" s="97" t="str">
        <f t="shared" si="91"/>
        <v>0 42917</v>
      </c>
      <c r="I254" s="97" t="str">
        <f t="shared" si="92"/>
        <v>0 42948</v>
      </c>
      <c r="J254" s="97" t="str">
        <f t="shared" si="93"/>
        <v>0 42979</v>
      </c>
      <c r="K254" s="97" t="str">
        <f t="shared" si="94"/>
        <v>0 43009</v>
      </c>
      <c r="L254" s="97" t="str">
        <f t="shared" si="95"/>
        <v>0 43040</v>
      </c>
      <c r="M254" s="97" t="str">
        <f t="shared" si="96"/>
        <v>0 43070</v>
      </c>
      <c r="N254" s="97" t="str">
        <f t="shared" si="97"/>
        <v>0 43101</v>
      </c>
      <c r="O254" s="97" t="str">
        <f t="shared" si="98"/>
        <v>0 43132</v>
      </c>
      <c r="P254" s="97" t="str">
        <f t="shared" si="99"/>
        <v>0 43160</v>
      </c>
      <c r="Q254" s="8">
        <f>IFERROR(VLOOKUP(C254,ONLINE!$B$5:$C$5103,2,FALSE),0)</f>
        <v>0</v>
      </c>
      <c r="R254" s="9">
        <f>SUMIF(ONLINE!$W:$W,EXCESS!E254,ONLINE!$Q:$Q)</f>
        <v>0</v>
      </c>
      <c r="S254" s="9">
        <f>SUMIF(ONLINE!$W:$W,EXCESS!F254,ONLINE!$Q:$Q)</f>
        <v>0</v>
      </c>
      <c r="T254" s="9">
        <f>SUMIF(ONLINE!$W:$W,EXCESS!G254,ONLINE!$Q:$Q)</f>
        <v>0</v>
      </c>
      <c r="U254" s="9">
        <f>SUMIF(ONLINE!$W:$W,EXCESS!H254,ONLINE!$Q:$Q)</f>
        <v>0</v>
      </c>
      <c r="V254" s="9">
        <f>SUMIF(ONLINE!$W:$W,EXCESS!I254,ONLINE!$Q:$Q)</f>
        <v>0</v>
      </c>
      <c r="W254" s="9">
        <f>SUMIF(ONLINE!$W:$W,EXCESS!J254,ONLINE!$Q:$Q)</f>
        <v>0</v>
      </c>
      <c r="X254" s="9">
        <f>SUMIF(ONLINE!$W:$W,EXCESS!K254,ONLINE!$Q:$Q)</f>
        <v>0</v>
      </c>
      <c r="Y254" s="9">
        <f>SUMIF(ONLINE!$W:$W,EXCESS!L254,ONLINE!$Q:$Q)</f>
        <v>0</v>
      </c>
      <c r="Z254" s="9">
        <f>SUMIF(ONLINE!$W:$W,EXCESS!M254,ONLINE!$Q:$Q)</f>
        <v>0</v>
      </c>
      <c r="AA254" s="9">
        <f>SUMIF(ONLINE!$W:$W,EXCESS!N254,ONLINE!$Q:$Q)</f>
        <v>0</v>
      </c>
      <c r="AB254" s="9">
        <f>SUMIF(ONLINE!$W:$W,EXCESS!O254,ONLINE!$Q:$Q)</f>
        <v>0</v>
      </c>
      <c r="AC254" s="9">
        <f>SUMIF(ONLINE!$W:$W,EXCESS!P254,ONLINE!$Q:$Q)</f>
        <v>0</v>
      </c>
      <c r="AD254" s="9">
        <f t="shared" si="101"/>
        <v>0</v>
      </c>
      <c r="AE254" s="8"/>
      <c r="AF254" s="8">
        <f>SUMIF(WORKING!$Q:$Q,EXCESS!E254,WORKING!$J:$J)</f>
        <v>0</v>
      </c>
      <c r="AG254" s="8">
        <f>SUMIF(WORKING!$Q:$Q,EXCESS!F254,WORKING!$J:$J)</f>
        <v>0</v>
      </c>
      <c r="AH254" s="8">
        <f>SUMIF(WORKING!$Q:$Q,EXCESS!G254,WORKING!$J:$J)</f>
        <v>0</v>
      </c>
      <c r="AI254" s="8">
        <f>SUMIF(WORKING!$Q:$Q,EXCESS!H254,WORKING!$J:$J)</f>
        <v>0</v>
      </c>
      <c r="AJ254" s="8">
        <f>SUMIF(WORKING!$Q:$Q,EXCESS!I254,WORKING!$J:$J)</f>
        <v>0</v>
      </c>
      <c r="AK254" s="8">
        <f>SUMIF(WORKING!$Q:$Q,EXCESS!J254,WORKING!$J:$J)</f>
        <v>0</v>
      </c>
      <c r="AL254" s="8">
        <f>SUMIF(WORKING!$Q:$Q,EXCESS!K254,WORKING!$J:$J)</f>
        <v>0</v>
      </c>
      <c r="AM254" s="8">
        <f>SUMIF(WORKING!$Q:$Q,EXCESS!L254,WORKING!$J:$J)</f>
        <v>0</v>
      </c>
      <c r="AN254" s="8">
        <f>SUMIF(WORKING!$Q:$Q,EXCESS!M254,WORKING!$J:$J)</f>
        <v>0</v>
      </c>
      <c r="AO254" s="8">
        <f>SUMIF(WORKING!$Q:$Q,EXCESS!N254,WORKING!$J:$J)</f>
        <v>0</v>
      </c>
      <c r="AP254" s="8">
        <f>SUMIF(WORKING!$Q:$Q,EXCESS!O254,WORKING!$J:$J)</f>
        <v>0</v>
      </c>
      <c r="AQ254" s="8">
        <f>SUMIF(WORKING!$Q:$Q,EXCESS!P254,WORKING!$J:$J)</f>
        <v>0</v>
      </c>
      <c r="AR254" s="8">
        <f t="shared" si="102"/>
        <v>0</v>
      </c>
      <c r="AT254" s="9">
        <f t="shared" si="103"/>
        <v>0</v>
      </c>
      <c r="AU254" s="9">
        <f t="shared" si="104"/>
        <v>0</v>
      </c>
      <c r="AV254" s="9">
        <f t="shared" si="105"/>
        <v>0</v>
      </c>
      <c r="AW254" s="9">
        <f t="shared" si="106"/>
        <v>0</v>
      </c>
      <c r="AX254" s="9">
        <f t="shared" si="107"/>
        <v>0</v>
      </c>
      <c r="AY254" s="9">
        <f t="shared" si="108"/>
        <v>0</v>
      </c>
      <c r="AZ254" s="9">
        <f t="shared" si="109"/>
        <v>0</v>
      </c>
      <c r="BA254" s="9">
        <f t="shared" si="110"/>
        <v>0</v>
      </c>
      <c r="BB254" s="9">
        <f t="shared" si="111"/>
        <v>0</v>
      </c>
      <c r="BC254" s="9">
        <f t="shared" si="112"/>
        <v>0</v>
      </c>
      <c r="BD254" s="9">
        <f t="shared" si="113"/>
        <v>0</v>
      </c>
      <c r="BE254" s="9">
        <f t="shared" si="114"/>
        <v>0</v>
      </c>
      <c r="BF254" s="9">
        <f t="shared" si="115"/>
        <v>0</v>
      </c>
    </row>
    <row r="255" spans="1:58">
      <c r="A255" s="7">
        <v>250</v>
      </c>
      <c r="B255" s="8" t="e">
        <f t="array" ref="B255">+INDEX(FILED!$B$4:$B$1003,SMALL(IF(EXCESS!$B$5=FILED!$Q$4:$Q$1003,ROW(FILED!$Q$4:$Q$1003)-ROW(FILED!$Q$4)+1),EXCESS!A255))</f>
        <v>#NUM!</v>
      </c>
      <c r="C255" s="8">
        <f t="shared" si="100"/>
        <v>0</v>
      </c>
      <c r="D255" s="97" t="str">
        <f>+IFERROR(VLOOKUP(B255,FILED!$B$4:$C$1003,2,FALSE),"")</f>
        <v/>
      </c>
      <c r="E255" s="97" t="str">
        <f t="shared" si="88"/>
        <v>0 42826</v>
      </c>
      <c r="F255" s="97" t="str">
        <f t="shared" si="89"/>
        <v>0 42856</v>
      </c>
      <c r="G255" s="97" t="str">
        <f t="shared" si="90"/>
        <v>0 42887</v>
      </c>
      <c r="H255" s="97" t="str">
        <f t="shared" si="91"/>
        <v>0 42917</v>
      </c>
      <c r="I255" s="97" t="str">
        <f t="shared" si="92"/>
        <v>0 42948</v>
      </c>
      <c r="J255" s="97" t="str">
        <f t="shared" si="93"/>
        <v>0 42979</v>
      </c>
      <c r="K255" s="97" t="str">
        <f t="shared" si="94"/>
        <v>0 43009</v>
      </c>
      <c r="L255" s="97" t="str">
        <f t="shared" si="95"/>
        <v>0 43040</v>
      </c>
      <c r="M255" s="97" t="str">
        <f t="shared" si="96"/>
        <v>0 43070</v>
      </c>
      <c r="N255" s="97" t="str">
        <f t="shared" si="97"/>
        <v>0 43101</v>
      </c>
      <c r="O255" s="97" t="str">
        <f t="shared" si="98"/>
        <v>0 43132</v>
      </c>
      <c r="P255" s="97" t="str">
        <f t="shared" si="99"/>
        <v>0 43160</v>
      </c>
      <c r="Q255" s="8">
        <f>IFERROR(VLOOKUP(C255,ONLINE!$B$5:$C$5103,2,FALSE),0)</f>
        <v>0</v>
      </c>
      <c r="R255" s="9">
        <f>SUMIF(ONLINE!$W:$W,EXCESS!E255,ONLINE!$Q:$Q)</f>
        <v>0</v>
      </c>
      <c r="S255" s="9">
        <f>SUMIF(ONLINE!$W:$W,EXCESS!F255,ONLINE!$Q:$Q)</f>
        <v>0</v>
      </c>
      <c r="T255" s="9">
        <f>SUMIF(ONLINE!$W:$W,EXCESS!G255,ONLINE!$Q:$Q)</f>
        <v>0</v>
      </c>
      <c r="U255" s="9">
        <f>SUMIF(ONLINE!$W:$W,EXCESS!H255,ONLINE!$Q:$Q)</f>
        <v>0</v>
      </c>
      <c r="V255" s="9">
        <f>SUMIF(ONLINE!$W:$W,EXCESS!I255,ONLINE!$Q:$Q)</f>
        <v>0</v>
      </c>
      <c r="W255" s="9">
        <f>SUMIF(ONLINE!$W:$W,EXCESS!J255,ONLINE!$Q:$Q)</f>
        <v>0</v>
      </c>
      <c r="X255" s="9">
        <f>SUMIF(ONLINE!$W:$W,EXCESS!K255,ONLINE!$Q:$Q)</f>
        <v>0</v>
      </c>
      <c r="Y255" s="9">
        <f>SUMIF(ONLINE!$W:$W,EXCESS!L255,ONLINE!$Q:$Q)</f>
        <v>0</v>
      </c>
      <c r="Z255" s="9">
        <f>SUMIF(ONLINE!$W:$W,EXCESS!M255,ONLINE!$Q:$Q)</f>
        <v>0</v>
      </c>
      <c r="AA255" s="9">
        <f>SUMIF(ONLINE!$W:$W,EXCESS!N255,ONLINE!$Q:$Q)</f>
        <v>0</v>
      </c>
      <c r="AB255" s="9">
        <f>SUMIF(ONLINE!$W:$W,EXCESS!O255,ONLINE!$Q:$Q)</f>
        <v>0</v>
      </c>
      <c r="AC255" s="9">
        <f>SUMIF(ONLINE!$W:$W,EXCESS!P255,ONLINE!$Q:$Q)</f>
        <v>0</v>
      </c>
      <c r="AD255" s="9">
        <f t="shared" si="101"/>
        <v>0</v>
      </c>
      <c r="AE255" s="8"/>
      <c r="AF255" s="8">
        <f>SUMIF(WORKING!$Q:$Q,EXCESS!E255,WORKING!$J:$J)</f>
        <v>0</v>
      </c>
      <c r="AG255" s="8">
        <f>SUMIF(WORKING!$Q:$Q,EXCESS!F255,WORKING!$J:$J)</f>
        <v>0</v>
      </c>
      <c r="AH255" s="8">
        <f>SUMIF(WORKING!$Q:$Q,EXCESS!G255,WORKING!$J:$J)</f>
        <v>0</v>
      </c>
      <c r="AI255" s="8">
        <f>SUMIF(WORKING!$Q:$Q,EXCESS!H255,WORKING!$J:$J)</f>
        <v>0</v>
      </c>
      <c r="AJ255" s="8">
        <f>SUMIF(WORKING!$Q:$Q,EXCESS!I255,WORKING!$J:$J)</f>
        <v>0</v>
      </c>
      <c r="AK255" s="8">
        <f>SUMIF(WORKING!$Q:$Q,EXCESS!J255,WORKING!$J:$J)</f>
        <v>0</v>
      </c>
      <c r="AL255" s="8">
        <f>SUMIF(WORKING!$Q:$Q,EXCESS!K255,WORKING!$J:$J)</f>
        <v>0</v>
      </c>
      <c r="AM255" s="8">
        <f>SUMIF(WORKING!$Q:$Q,EXCESS!L255,WORKING!$J:$J)</f>
        <v>0</v>
      </c>
      <c r="AN255" s="8">
        <f>SUMIF(WORKING!$Q:$Q,EXCESS!M255,WORKING!$J:$J)</f>
        <v>0</v>
      </c>
      <c r="AO255" s="8">
        <f>SUMIF(WORKING!$Q:$Q,EXCESS!N255,WORKING!$J:$J)</f>
        <v>0</v>
      </c>
      <c r="AP255" s="8">
        <f>SUMIF(WORKING!$Q:$Q,EXCESS!O255,WORKING!$J:$J)</f>
        <v>0</v>
      </c>
      <c r="AQ255" s="8">
        <f>SUMIF(WORKING!$Q:$Q,EXCESS!P255,WORKING!$J:$J)</f>
        <v>0</v>
      </c>
      <c r="AR255" s="8">
        <f t="shared" si="102"/>
        <v>0</v>
      </c>
      <c r="AT255" s="9">
        <f t="shared" si="103"/>
        <v>0</v>
      </c>
      <c r="AU255" s="9">
        <f t="shared" si="104"/>
        <v>0</v>
      </c>
      <c r="AV255" s="9">
        <f t="shared" si="105"/>
        <v>0</v>
      </c>
      <c r="AW255" s="9">
        <f t="shared" si="106"/>
        <v>0</v>
      </c>
      <c r="AX255" s="9">
        <f t="shared" si="107"/>
        <v>0</v>
      </c>
      <c r="AY255" s="9">
        <f t="shared" si="108"/>
        <v>0</v>
      </c>
      <c r="AZ255" s="9">
        <f t="shared" si="109"/>
        <v>0</v>
      </c>
      <c r="BA255" s="9">
        <f t="shared" si="110"/>
        <v>0</v>
      </c>
      <c r="BB255" s="9">
        <f t="shared" si="111"/>
        <v>0</v>
      </c>
      <c r="BC255" s="9">
        <f t="shared" si="112"/>
        <v>0</v>
      </c>
      <c r="BD255" s="9">
        <f t="shared" si="113"/>
        <v>0</v>
      </c>
      <c r="BE255" s="9">
        <f t="shared" si="114"/>
        <v>0</v>
      </c>
      <c r="BF255" s="9">
        <f t="shared" si="115"/>
        <v>0</v>
      </c>
    </row>
    <row r="256" spans="1:58">
      <c r="A256" s="7">
        <v>251</v>
      </c>
      <c r="B256" s="8" t="e">
        <f t="array" ref="B256">+INDEX(FILED!$B$4:$B$1003,SMALL(IF(EXCESS!$B$5=FILED!$Q$4:$Q$1003,ROW(FILED!$Q$4:$Q$1003)-ROW(FILED!$Q$4)+1),EXCESS!A256))</f>
        <v>#NUM!</v>
      </c>
      <c r="C256" s="8">
        <f t="shared" si="100"/>
        <v>0</v>
      </c>
      <c r="D256" s="97" t="str">
        <f>+IFERROR(VLOOKUP(B256,FILED!$B$4:$C$1003,2,FALSE),"")</f>
        <v/>
      </c>
      <c r="E256" s="97" t="str">
        <f t="shared" si="88"/>
        <v>0 42826</v>
      </c>
      <c r="F256" s="97" t="str">
        <f t="shared" si="89"/>
        <v>0 42856</v>
      </c>
      <c r="G256" s="97" t="str">
        <f t="shared" si="90"/>
        <v>0 42887</v>
      </c>
      <c r="H256" s="97" t="str">
        <f t="shared" si="91"/>
        <v>0 42917</v>
      </c>
      <c r="I256" s="97" t="str">
        <f t="shared" si="92"/>
        <v>0 42948</v>
      </c>
      <c r="J256" s="97" t="str">
        <f t="shared" si="93"/>
        <v>0 42979</v>
      </c>
      <c r="K256" s="97" t="str">
        <f t="shared" si="94"/>
        <v>0 43009</v>
      </c>
      <c r="L256" s="97" t="str">
        <f t="shared" si="95"/>
        <v>0 43040</v>
      </c>
      <c r="M256" s="97" t="str">
        <f t="shared" si="96"/>
        <v>0 43070</v>
      </c>
      <c r="N256" s="97" t="str">
        <f t="shared" si="97"/>
        <v>0 43101</v>
      </c>
      <c r="O256" s="97" t="str">
        <f t="shared" si="98"/>
        <v>0 43132</v>
      </c>
      <c r="P256" s="97" t="str">
        <f t="shared" si="99"/>
        <v>0 43160</v>
      </c>
      <c r="Q256" s="8">
        <f>IFERROR(VLOOKUP(C256,ONLINE!$B$5:$C$5103,2,FALSE),0)</f>
        <v>0</v>
      </c>
      <c r="R256" s="9">
        <f>SUMIF(ONLINE!$W:$W,EXCESS!E256,ONLINE!$Q:$Q)</f>
        <v>0</v>
      </c>
      <c r="S256" s="9">
        <f>SUMIF(ONLINE!$W:$W,EXCESS!F256,ONLINE!$Q:$Q)</f>
        <v>0</v>
      </c>
      <c r="T256" s="9">
        <f>SUMIF(ONLINE!$W:$W,EXCESS!G256,ONLINE!$Q:$Q)</f>
        <v>0</v>
      </c>
      <c r="U256" s="9">
        <f>SUMIF(ONLINE!$W:$W,EXCESS!H256,ONLINE!$Q:$Q)</f>
        <v>0</v>
      </c>
      <c r="V256" s="9">
        <f>SUMIF(ONLINE!$W:$W,EXCESS!I256,ONLINE!$Q:$Q)</f>
        <v>0</v>
      </c>
      <c r="W256" s="9">
        <f>SUMIF(ONLINE!$W:$W,EXCESS!J256,ONLINE!$Q:$Q)</f>
        <v>0</v>
      </c>
      <c r="X256" s="9">
        <f>SUMIF(ONLINE!$W:$W,EXCESS!K256,ONLINE!$Q:$Q)</f>
        <v>0</v>
      </c>
      <c r="Y256" s="9">
        <f>SUMIF(ONLINE!$W:$W,EXCESS!L256,ONLINE!$Q:$Q)</f>
        <v>0</v>
      </c>
      <c r="Z256" s="9">
        <f>SUMIF(ONLINE!$W:$W,EXCESS!M256,ONLINE!$Q:$Q)</f>
        <v>0</v>
      </c>
      <c r="AA256" s="9">
        <f>SUMIF(ONLINE!$W:$W,EXCESS!N256,ONLINE!$Q:$Q)</f>
        <v>0</v>
      </c>
      <c r="AB256" s="9">
        <f>SUMIF(ONLINE!$W:$W,EXCESS!O256,ONLINE!$Q:$Q)</f>
        <v>0</v>
      </c>
      <c r="AC256" s="9">
        <f>SUMIF(ONLINE!$W:$W,EXCESS!P256,ONLINE!$Q:$Q)</f>
        <v>0</v>
      </c>
      <c r="AD256" s="9">
        <f t="shared" si="101"/>
        <v>0</v>
      </c>
      <c r="AE256" s="8"/>
      <c r="AF256" s="8">
        <f>SUMIF(WORKING!$Q:$Q,EXCESS!E256,WORKING!$J:$J)</f>
        <v>0</v>
      </c>
      <c r="AG256" s="8">
        <f>SUMIF(WORKING!$Q:$Q,EXCESS!F256,WORKING!$J:$J)</f>
        <v>0</v>
      </c>
      <c r="AH256" s="8">
        <f>SUMIF(WORKING!$Q:$Q,EXCESS!G256,WORKING!$J:$J)</f>
        <v>0</v>
      </c>
      <c r="AI256" s="8">
        <f>SUMIF(WORKING!$Q:$Q,EXCESS!H256,WORKING!$J:$J)</f>
        <v>0</v>
      </c>
      <c r="AJ256" s="8">
        <f>SUMIF(WORKING!$Q:$Q,EXCESS!I256,WORKING!$J:$J)</f>
        <v>0</v>
      </c>
      <c r="AK256" s="8">
        <f>SUMIF(WORKING!$Q:$Q,EXCESS!J256,WORKING!$J:$J)</f>
        <v>0</v>
      </c>
      <c r="AL256" s="8">
        <f>SUMIF(WORKING!$Q:$Q,EXCESS!K256,WORKING!$J:$J)</f>
        <v>0</v>
      </c>
      <c r="AM256" s="8">
        <f>SUMIF(WORKING!$Q:$Q,EXCESS!L256,WORKING!$J:$J)</f>
        <v>0</v>
      </c>
      <c r="AN256" s="8">
        <f>SUMIF(WORKING!$Q:$Q,EXCESS!M256,WORKING!$J:$J)</f>
        <v>0</v>
      </c>
      <c r="AO256" s="8">
        <f>SUMIF(WORKING!$Q:$Q,EXCESS!N256,WORKING!$J:$J)</f>
        <v>0</v>
      </c>
      <c r="AP256" s="8">
        <f>SUMIF(WORKING!$Q:$Q,EXCESS!O256,WORKING!$J:$J)</f>
        <v>0</v>
      </c>
      <c r="AQ256" s="8">
        <f>SUMIF(WORKING!$Q:$Q,EXCESS!P256,WORKING!$J:$J)</f>
        <v>0</v>
      </c>
      <c r="AR256" s="8">
        <f t="shared" si="102"/>
        <v>0</v>
      </c>
      <c r="AT256" s="9">
        <f t="shared" si="103"/>
        <v>0</v>
      </c>
      <c r="AU256" s="9">
        <f t="shared" si="104"/>
        <v>0</v>
      </c>
      <c r="AV256" s="9">
        <f t="shared" si="105"/>
        <v>0</v>
      </c>
      <c r="AW256" s="9">
        <f t="shared" si="106"/>
        <v>0</v>
      </c>
      <c r="AX256" s="9">
        <f t="shared" si="107"/>
        <v>0</v>
      </c>
      <c r="AY256" s="9">
        <f t="shared" si="108"/>
        <v>0</v>
      </c>
      <c r="AZ256" s="9">
        <f t="shared" si="109"/>
        <v>0</v>
      </c>
      <c r="BA256" s="9">
        <f t="shared" si="110"/>
        <v>0</v>
      </c>
      <c r="BB256" s="9">
        <f t="shared" si="111"/>
        <v>0</v>
      </c>
      <c r="BC256" s="9">
        <f t="shared" si="112"/>
        <v>0</v>
      </c>
      <c r="BD256" s="9">
        <f t="shared" si="113"/>
        <v>0</v>
      </c>
      <c r="BE256" s="9">
        <f t="shared" si="114"/>
        <v>0</v>
      </c>
      <c r="BF256" s="9">
        <f t="shared" si="115"/>
        <v>0</v>
      </c>
    </row>
    <row r="257" spans="1:58">
      <c r="A257" s="7">
        <v>252</v>
      </c>
      <c r="B257" s="8" t="e">
        <f t="array" ref="B257">+INDEX(FILED!$B$4:$B$1003,SMALL(IF(EXCESS!$B$5=FILED!$Q$4:$Q$1003,ROW(FILED!$Q$4:$Q$1003)-ROW(FILED!$Q$4)+1),EXCESS!A257))</f>
        <v>#NUM!</v>
      </c>
      <c r="C257" s="8">
        <f t="shared" si="100"/>
        <v>0</v>
      </c>
      <c r="D257" s="97" t="str">
        <f>+IFERROR(VLOOKUP(B257,FILED!$B$4:$C$1003,2,FALSE),"")</f>
        <v/>
      </c>
      <c r="E257" s="97" t="str">
        <f t="shared" si="88"/>
        <v>0 42826</v>
      </c>
      <c r="F257" s="97" t="str">
        <f t="shared" si="89"/>
        <v>0 42856</v>
      </c>
      <c r="G257" s="97" t="str">
        <f t="shared" si="90"/>
        <v>0 42887</v>
      </c>
      <c r="H257" s="97" t="str">
        <f t="shared" si="91"/>
        <v>0 42917</v>
      </c>
      <c r="I257" s="97" t="str">
        <f t="shared" si="92"/>
        <v>0 42948</v>
      </c>
      <c r="J257" s="97" t="str">
        <f t="shared" si="93"/>
        <v>0 42979</v>
      </c>
      <c r="K257" s="97" t="str">
        <f t="shared" si="94"/>
        <v>0 43009</v>
      </c>
      <c r="L257" s="97" t="str">
        <f t="shared" si="95"/>
        <v>0 43040</v>
      </c>
      <c r="M257" s="97" t="str">
        <f t="shared" si="96"/>
        <v>0 43070</v>
      </c>
      <c r="N257" s="97" t="str">
        <f t="shared" si="97"/>
        <v>0 43101</v>
      </c>
      <c r="O257" s="97" t="str">
        <f t="shared" si="98"/>
        <v>0 43132</v>
      </c>
      <c r="P257" s="97" t="str">
        <f t="shared" si="99"/>
        <v>0 43160</v>
      </c>
      <c r="Q257" s="8">
        <f>IFERROR(VLOOKUP(C257,ONLINE!$B$5:$C$5103,2,FALSE),0)</f>
        <v>0</v>
      </c>
      <c r="R257" s="9">
        <f>SUMIF(ONLINE!$W:$W,EXCESS!E257,ONLINE!$Q:$Q)</f>
        <v>0</v>
      </c>
      <c r="S257" s="9">
        <f>SUMIF(ONLINE!$W:$W,EXCESS!F257,ONLINE!$Q:$Q)</f>
        <v>0</v>
      </c>
      <c r="T257" s="9">
        <f>SUMIF(ONLINE!$W:$W,EXCESS!G257,ONLINE!$Q:$Q)</f>
        <v>0</v>
      </c>
      <c r="U257" s="9">
        <f>SUMIF(ONLINE!$W:$W,EXCESS!H257,ONLINE!$Q:$Q)</f>
        <v>0</v>
      </c>
      <c r="V257" s="9">
        <f>SUMIF(ONLINE!$W:$W,EXCESS!I257,ONLINE!$Q:$Q)</f>
        <v>0</v>
      </c>
      <c r="W257" s="9">
        <f>SUMIF(ONLINE!$W:$W,EXCESS!J257,ONLINE!$Q:$Q)</f>
        <v>0</v>
      </c>
      <c r="X257" s="9">
        <f>SUMIF(ONLINE!$W:$W,EXCESS!K257,ONLINE!$Q:$Q)</f>
        <v>0</v>
      </c>
      <c r="Y257" s="9">
        <f>SUMIF(ONLINE!$W:$W,EXCESS!L257,ONLINE!$Q:$Q)</f>
        <v>0</v>
      </c>
      <c r="Z257" s="9">
        <f>SUMIF(ONLINE!$W:$W,EXCESS!M257,ONLINE!$Q:$Q)</f>
        <v>0</v>
      </c>
      <c r="AA257" s="9">
        <f>SUMIF(ONLINE!$W:$W,EXCESS!N257,ONLINE!$Q:$Q)</f>
        <v>0</v>
      </c>
      <c r="AB257" s="9">
        <f>SUMIF(ONLINE!$W:$W,EXCESS!O257,ONLINE!$Q:$Q)</f>
        <v>0</v>
      </c>
      <c r="AC257" s="9">
        <f>SUMIF(ONLINE!$W:$W,EXCESS!P257,ONLINE!$Q:$Q)</f>
        <v>0</v>
      </c>
      <c r="AD257" s="9">
        <f t="shared" si="101"/>
        <v>0</v>
      </c>
      <c r="AE257" s="8"/>
      <c r="AF257" s="8">
        <f>SUMIF(WORKING!$Q:$Q,EXCESS!E257,WORKING!$J:$J)</f>
        <v>0</v>
      </c>
      <c r="AG257" s="8">
        <f>SUMIF(WORKING!$Q:$Q,EXCESS!F257,WORKING!$J:$J)</f>
        <v>0</v>
      </c>
      <c r="AH257" s="8">
        <f>SUMIF(WORKING!$Q:$Q,EXCESS!G257,WORKING!$J:$J)</f>
        <v>0</v>
      </c>
      <c r="AI257" s="8">
        <f>SUMIF(WORKING!$Q:$Q,EXCESS!H257,WORKING!$J:$J)</f>
        <v>0</v>
      </c>
      <c r="AJ257" s="8">
        <f>SUMIF(WORKING!$Q:$Q,EXCESS!I257,WORKING!$J:$J)</f>
        <v>0</v>
      </c>
      <c r="AK257" s="8">
        <f>SUMIF(WORKING!$Q:$Q,EXCESS!J257,WORKING!$J:$J)</f>
        <v>0</v>
      </c>
      <c r="AL257" s="8">
        <f>SUMIF(WORKING!$Q:$Q,EXCESS!K257,WORKING!$J:$J)</f>
        <v>0</v>
      </c>
      <c r="AM257" s="8">
        <f>SUMIF(WORKING!$Q:$Q,EXCESS!L257,WORKING!$J:$J)</f>
        <v>0</v>
      </c>
      <c r="AN257" s="8">
        <f>SUMIF(WORKING!$Q:$Q,EXCESS!M257,WORKING!$J:$J)</f>
        <v>0</v>
      </c>
      <c r="AO257" s="8">
        <f>SUMIF(WORKING!$Q:$Q,EXCESS!N257,WORKING!$J:$J)</f>
        <v>0</v>
      </c>
      <c r="AP257" s="8">
        <f>SUMIF(WORKING!$Q:$Q,EXCESS!O257,WORKING!$J:$J)</f>
        <v>0</v>
      </c>
      <c r="AQ257" s="8">
        <f>SUMIF(WORKING!$Q:$Q,EXCESS!P257,WORKING!$J:$J)</f>
        <v>0</v>
      </c>
      <c r="AR257" s="8">
        <f t="shared" si="102"/>
        <v>0</v>
      </c>
      <c r="AT257" s="9">
        <f t="shared" si="103"/>
        <v>0</v>
      </c>
      <c r="AU257" s="9">
        <f t="shared" si="104"/>
        <v>0</v>
      </c>
      <c r="AV257" s="9">
        <f t="shared" si="105"/>
        <v>0</v>
      </c>
      <c r="AW257" s="9">
        <f t="shared" si="106"/>
        <v>0</v>
      </c>
      <c r="AX257" s="9">
        <f t="shared" si="107"/>
        <v>0</v>
      </c>
      <c r="AY257" s="9">
        <f t="shared" si="108"/>
        <v>0</v>
      </c>
      <c r="AZ257" s="9">
        <f t="shared" si="109"/>
        <v>0</v>
      </c>
      <c r="BA257" s="9">
        <f t="shared" si="110"/>
        <v>0</v>
      </c>
      <c r="BB257" s="9">
        <f t="shared" si="111"/>
        <v>0</v>
      </c>
      <c r="BC257" s="9">
        <f t="shared" si="112"/>
        <v>0</v>
      </c>
      <c r="BD257" s="9">
        <f t="shared" si="113"/>
        <v>0</v>
      </c>
      <c r="BE257" s="9">
        <f t="shared" si="114"/>
        <v>0</v>
      </c>
      <c r="BF257" s="9">
        <f t="shared" si="115"/>
        <v>0</v>
      </c>
    </row>
    <row r="258" spans="1:58">
      <c r="A258" s="7">
        <v>253</v>
      </c>
      <c r="B258" s="8" t="e">
        <f t="array" ref="B258">+INDEX(FILED!$B$4:$B$1003,SMALL(IF(EXCESS!$B$5=FILED!$Q$4:$Q$1003,ROW(FILED!$Q$4:$Q$1003)-ROW(FILED!$Q$4)+1),EXCESS!A258))</f>
        <v>#NUM!</v>
      </c>
      <c r="C258" s="8">
        <f t="shared" si="100"/>
        <v>0</v>
      </c>
      <c r="D258" s="97" t="str">
        <f>+IFERROR(VLOOKUP(B258,FILED!$B$4:$C$1003,2,FALSE),"")</f>
        <v/>
      </c>
      <c r="E258" s="97" t="str">
        <f t="shared" si="88"/>
        <v>0 42826</v>
      </c>
      <c r="F258" s="97" t="str">
        <f t="shared" si="89"/>
        <v>0 42856</v>
      </c>
      <c r="G258" s="97" t="str">
        <f t="shared" si="90"/>
        <v>0 42887</v>
      </c>
      <c r="H258" s="97" t="str">
        <f t="shared" si="91"/>
        <v>0 42917</v>
      </c>
      <c r="I258" s="97" t="str">
        <f t="shared" si="92"/>
        <v>0 42948</v>
      </c>
      <c r="J258" s="97" t="str">
        <f t="shared" si="93"/>
        <v>0 42979</v>
      </c>
      <c r="K258" s="97" t="str">
        <f t="shared" si="94"/>
        <v>0 43009</v>
      </c>
      <c r="L258" s="97" t="str">
        <f t="shared" si="95"/>
        <v>0 43040</v>
      </c>
      <c r="M258" s="97" t="str">
        <f t="shared" si="96"/>
        <v>0 43070</v>
      </c>
      <c r="N258" s="97" t="str">
        <f t="shared" si="97"/>
        <v>0 43101</v>
      </c>
      <c r="O258" s="97" t="str">
        <f t="shared" si="98"/>
        <v>0 43132</v>
      </c>
      <c r="P258" s="97" t="str">
        <f t="shared" si="99"/>
        <v>0 43160</v>
      </c>
      <c r="Q258" s="8">
        <f>IFERROR(VLOOKUP(C258,ONLINE!$B$5:$C$5103,2,FALSE),0)</f>
        <v>0</v>
      </c>
      <c r="R258" s="9">
        <f>SUMIF(ONLINE!$W:$W,EXCESS!E258,ONLINE!$Q:$Q)</f>
        <v>0</v>
      </c>
      <c r="S258" s="9">
        <f>SUMIF(ONLINE!$W:$W,EXCESS!F258,ONLINE!$Q:$Q)</f>
        <v>0</v>
      </c>
      <c r="T258" s="9">
        <f>SUMIF(ONLINE!$W:$W,EXCESS!G258,ONLINE!$Q:$Q)</f>
        <v>0</v>
      </c>
      <c r="U258" s="9">
        <f>SUMIF(ONLINE!$W:$W,EXCESS!H258,ONLINE!$Q:$Q)</f>
        <v>0</v>
      </c>
      <c r="V258" s="9">
        <f>SUMIF(ONLINE!$W:$W,EXCESS!I258,ONLINE!$Q:$Q)</f>
        <v>0</v>
      </c>
      <c r="W258" s="9">
        <f>SUMIF(ONLINE!$W:$W,EXCESS!J258,ONLINE!$Q:$Q)</f>
        <v>0</v>
      </c>
      <c r="X258" s="9">
        <f>SUMIF(ONLINE!$W:$W,EXCESS!K258,ONLINE!$Q:$Q)</f>
        <v>0</v>
      </c>
      <c r="Y258" s="9">
        <f>SUMIF(ONLINE!$W:$W,EXCESS!L258,ONLINE!$Q:$Q)</f>
        <v>0</v>
      </c>
      <c r="Z258" s="9">
        <f>SUMIF(ONLINE!$W:$W,EXCESS!M258,ONLINE!$Q:$Q)</f>
        <v>0</v>
      </c>
      <c r="AA258" s="9">
        <f>SUMIF(ONLINE!$W:$W,EXCESS!N258,ONLINE!$Q:$Q)</f>
        <v>0</v>
      </c>
      <c r="AB258" s="9">
        <f>SUMIF(ONLINE!$W:$W,EXCESS!O258,ONLINE!$Q:$Q)</f>
        <v>0</v>
      </c>
      <c r="AC258" s="9">
        <f>SUMIF(ONLINE!$W:$W,EXCESS!P258,ONLINE!$Q:$Q)</f>
        <v>0</v>
      </c>
      <c r="AD258" s="9">
        <f t="shared" si="101"/>
        <v>0</v>
      </c>
      <c r="AE258" s="8"/>
      <c r="AF258" s="8">
        <f>SUMIF(WORKING!$Q:$Q,EXCESS!E258,WORKING!$J:$J)</f>
        <v>0</v>
      </c>
      <c r="AG258" s="8">
        <f>SUMIF(WORKING!$Q:$Q,EXCESS!F258,WORKING!$J:$J)</f>
        <v>0</v>
      </c>
      <c r="AH258" s="8">
        <f>SUMIF(WORKING!$Q:$Q,EXCESS!G258,WORKING!$J:$J)</f>
        <v>0</v>
      </c>
      <c r="AI258" s="8">
        <f>SUMIF(WORKING!$Q:$Q,EXCESS!H258,WORKING!$J:$J)</f>
        <v>0</v>
      </c>
      <c r="AJ258" s="8">
        <f>SUMIF(WORKING!$Q:$Q,EXCESS!I258,WORKING!$J:$J)</f>
        <v>0</v>
      </c>
      <c r="AK258" s="8">
        <f>SUMIF(WORKING!$Q:$Q,EXCESS!J258,WORKING!$J:$J)</f>
        <v>0</v>
      </c>
      <c r="AL258" s="8">
        <f>SUMIF(WORKING!$Q:$Q,EXCESS!K258,WORKING!$J:$J)</f>
        <v>0</v>
      </c>
      <c r="AM258" s="8">
        <f>SUMIF(WORKING!$Q:$Q,EXCESS!L258,WORKING!$J:$J)</f>
        <v>0</v>
      </c>
      <c r="AN258" s="8">
        <f>SUMIF(WORKING!$Q:$Q,EXCESS!M258,WORKING!$J:$J)</f>
        <v>0</v>
      </c>
      <c r="AO258" s="8">
        <f>SUMIF(WORKING!$Q:$Q,EXCESS!N258,WORKING!$J:$J)</f>
        <v>0</v>
      </c>
      <c r="AP258" s="8">
        <f>SUMIF(WORKING!$Q:$Q,EXCESS!O258,WORKING!$J:$J)</f>
        <v>0</v>
      </c>
      <c r="AQ258" s="8">
        <f>SUMIF(WORKING!$Q:$Q,EXCESS!P258,WORKING!$J:$J)</f>
        <v>0</v>
      </c>
      <c r="AR258" s="8">
        <f t="shared" si="102"/>
        <v>0</v>
      </c>
      <c r="AT258" s="9">
        <f t="shared" si="103"/>
        <v>0</v>
      </c>
      <c r="AU258" s="9">
        <f t="shared" si="104"/>
        <v>0</v>
      </c>
      <c r="AV258" s="9">
        <f t="shared" si="105"/>
        <v>0</v>
      </c>
      <c r="AW258" s="9">
        <f t="shared" si="106"/>
        <v>0</v>
      </c>
      <c r="AX258" s="9">
        <f t="shared" si="107"/>
        <v>0</v>
      </c>
      <c r="AY258" s="9">
        <f t="shared" si="108"/>
        <v>0</v>
      </c>
      <c r="AZ258" s="9">
        <f t="shared" si="109"/>
        <v>0</v>
      </c>
      <c r="BA258" s="9">
        <f t="shared" si="110"/>
        <v>0</v>
      </c>
      <c r="BB258" s="9">
        <f t="shared" si="111"/>
        <v>0</v>
      </c>
      <c r="BC258" s="9">
        <f t="shared" si="112"/>
        <v>0</v>
      </c>
      <c r="BD258" s="9">
        <f t="shared" si="113"/>
        <v>0</v>
      </c>
      <c r="BE258" s="9">
        <f t="shared" si="114"/>
        <v>0</v>
      </c>
      <c r="BF258" s="9">
        <f t="shared" si="115"/>
        <v>0</v>
      </c>
    </row>
    <row r="259" spans="1:58">
      <c r="A259" s="7">
        <v>254</v>
      </c>
      <c r="B259" s="8" t="e">
        <f t="array" ref="B259">+INDEX(FILED!$B$4:$B$1003,SMALL(IF(EXCESS!$B$5=FILED!$Q$4:$Q$1003,ROW(FILED!$Q$4:$Q$1003)-ROW(FILED!$Q$4)+1),EXCESS!A259))</f>
        <v>#NUM!</v>
      </c>
      <c r="C259" s="8">
        <f t="shared" si="100"/>
        <v>0</v>
      </c>
      <c r="D259" s="97" t="str">
        <f>+IFERROR(VLOOKUP(B259,FILED!$B$4:$C$1003,2,FALSE),"")</f>
        <v/>
      </c>
      <c r="E259" s="97" t="str">
        <f t="shared" si="88"/>
        <v>0 42826</v>
      </c>
      <c r="F259" s="97" t="str">
        <f t="shared" si="89"/>
        <v>0 42856</v>
      </c>
      <c r="G259" s="97" t="str">
        <f t="shared" si="90"/>
        <v>0 42887</v>
      </c>
      <c r="H259" s="97" t="str">
        <f t="shared" si="91"/>
        <v>0 42917</v>
      </c>
      <c r="I259" s="97" t="str">
        <f t="shared" si="92"/>
        <v>0 42948</v>
      </c>
      <c r="J259" s="97" t="str">
        <f t="shared" si="93"/>
        <v>0 42979</v>
      </c>
      <c r="K259" s="97" t="str">
        <f t="shared" si="94"/>
        <v>0 43009</v>
      </c>
      <c r="L259" s="97" t="str">
        <f t="shared" si="95"/>
        <v>0 43040</v>
      </c>
      <c r="M259" s="97" t="str">
        <f t="shared" si="96"/>
        <v>0 43070</v>
      </c>
      <c r="N259" s="97" t="str">
        <f t="shared" si="97"/>
        <v>0 43101</v>
      </c>
      <c r="O259" s="97" t="str">
        <f t="shared" si="98"/>
        <v>0 43132</v>
      </c>
      <c r="P259" s="97" t="str">
        <f t="shared" si="99"/>
        <v>0 43160</v>
      </c>
      <c r="Q259" s="8">
        <f>IFERROR(VLOOKUP(C259,ONLINE!$B$5:$C$5103,2,FALSE),0)</f>
        <v>0</v>
      </c>
      <c r="R259" s="9">
        <f>SUMIF(ONLINE!$W:$W,EXCESS!E259,ONLINE!$Q:$Q)</f>
        <v>0</v>
      </c>
      <c r="S259" s="9">
        <f>SUMIF(ONLINE!$W:$W,EXCESS!F259,ONLINE!$Q:$Q)</f>
        <v>0</v>
      </c>
      <c r="T259" s="9">
        <f>SUMIF(ONLINE!$W:$W,EXCESS!G259,ONLINE!$Q:$Q)</f>
        <v>0</v>
      </c>
      <c r="U259" s="9">
        <f>SUMIF(ONLINE!$W:$W,EXCESS!H259,ONLINE!$Q:$Q)</f>
        <v>0</v>
      </c>
      <c r="V259" s="9">
        <f>SUMIF(ONLINE!$W:$W,EXCESS!I259,ONLINE!$Q:$Q)</f>
        <v>0</v>
      </c>
      <c r="W259" s="9">
        <f>SUMIF(ONLINE!$W:$W,EXCESS!J259,ONLINE!$Q:$Q)</f>
        <v>0</v>
      </c>
      <c r="X259" s="9">
        <f>SUMIF(ONLINE!$W:$W,EXCESS!K259,ONLINE!$Q:$Q)</f>
        <v>0</v>
      </c>
      <c r="Y259" s="9">
        <f>SUMIF(ONLINE!$W:$W,EXCESS!L259,ONLINE!$Q:$Q)</f>
        <v>0</v>
      </c>
      <c r="Z259" s="9">
        <f>SUMIF(ONLINE!$W:$W,EXCESS!M259,ONLINE!$Q:$Q)</f>
        <v>0</v>
      </c>
      <c r="AA259" s="9">
        <f>SUMIF(ONLINE!$W:$W,EXCESS!N259,ONLINE!$Q:$Q)</f>
        <v>0</v>
      </c>
      <c r="AB259" s="9">
        <f>SUMIF(ONLINE!$W:$W,EXCESS!O259,ONLINE!$Q:$Q)</f>
        <v>0</v>
      </c>
      <c r="AC259" s="9">
        <f>SUMIF(ONLINE!$W:$W,EXCESS!P259,ONLINE!$Q:$Q)</f>
        <v>0</v>
      </c>
      <c r="AD259" s="9">
        <f t="shared" si="101"/>
        <v>0</v>
      </c>
      <c r="AE259" s="8"/>
      <c r="AF259" s="8">
        <f>SUMIF(WORKING!$Q:$Q,EXCESS!E259,WORKING!$J:$J)</f>
        <v>0</v>
      </c>
      <c r="AG259" s="8">
        <f>SUMIF(WORKING!$Q:$Q,EXCESS!F259,WORKING!$J:$J)</f>
        <v>0</v>
      </c>
      <c r="AH259" s="8">
        <f>SUMIF(WORKING!$Q:$Q,EXCESS!G259,WORKING!$J:$J)</f>
        <v>0</v>
      </c>
      <c r="AI259" s="8">
        <f>SUMIF(WORKING!$Q:$Q,EXCESS!H259,WORKING!$J:$J)</f>
        <v>0</v>
      </c>
      <c r="AJ259" s="8">
        <f>SUMIF(WORKING!$Q:$Q,EXCESS!I259,WORKING!$J:$J)</f>
        <v>0</v>
      </c>
      <c r="AK259" s="8">
        <f>SUMIF(WORKING!$Q:$Q,EXCESS!J259,WORKING!$J:$J)</f>
        <v>0</v>
      </c>
      <c r="AL259" s="8">
        <f>SUMIF(WORKING!$Q:$Q,EXCESS!K259,WORKING!$J:$J)</f>
        <v>0</v>
      </c>
      <c r="AM259" s="8">
        <f>SUMIF(WORKING!$Q:$Q,EXCESS!L259,WORKING!$J:$J)</f>
        <v>0</v>
      </c>
      <c r="AN259" s="8">
        <f>SUMIF(WORKING!$Q:$Q,EXCESS!M259,WORKING!$J:$J)</f>
        <v>0</v>
      </c>
      <c r="AO259" s="8">
        <f>SUMIF(WORKING!$Q:$Q,EXCESS!N259,WORKING!$J:$J)</f>
        <v>0</v>
      </c>
      <c r="AP259" s="8">
        <f>SUMIF(WORKING!$Q:$Q,EXCESS!O259,WORKING!$J:$J)</f>
        <v>0</v>
      </c>
      <c r="AQ259" s="8">
        <f>SUMIF(WORKING!$Q:$Q,EXCESS!P259,WORKING!$J:$J)</f>
        <v>0</v>
      </c>
      <c r="AR259" s="8">
        <f t="shared" si="102"/>
        <v>0</v>
      </c>
      <c r="AT259" s="9">
        <f t="shared" si="103"/>
        <v>0</v>
      </c>
      <c r="AU259" s="9">
        <f t="shared" si="104"/>
        <v>0</v>
      </c>
      <c r="AV259" s="9">
        <f t="shared" si="105"/>
        <v>0</v>
      </c>
      <c r="AW259" s="9">
        <f t="shared" si="106"/>
        <v>0</v>
      </c>
      <c r="AX259" s="9">
        <f t="shared" si="107"/>
        <v>0</v>
      </c>
      <c r="AY259" s="9">
        <f t="shared" si="108"/>
        <v>0</v>
      </c>
      <c r="AZ259" s="9">
        <f t="shared" si="109"/>
        <v>0</v>
      </c>
      <c r="BA259" s="9">
        <f t="shared" si="110"/>
        <v>0</v>
      </c>
      <c r="BB259" s="9">
        <f t="shared" si="111"/>
        <v>0</v>
      </c>
      <c r="BC259" s="9">
        <f t="shared" si="112"/>
        <v>0</v>
      </c>
      <c r="BD259" s="9">
        <f t="shared" si="113"/>
        <v>0</v>
      </c>
      <c r="BE259" s="9">
        <f t="shared" si="114"/>
        <v>0</v>
      </c>
      <c r="BF259" s="9">
        <f t="shared" si="115"/>
        <v>0</v>
      </c>
    </row>
    <row r="260" spans="1:58">
      <c r="A260" s="7">
        <v>255</v>
      </c>
      <c r="B260" s="8" t="e">
        <f t="array" ref="B260">+INDEX(FILED!$B$4:$B$1003,SMALL(IF(EXCESS!$B$5=FILED!$Q$4:$Q$1003,ROW(FILED!$Q$4:$Q$1003)-ROW(FILED!$Q$4)+1),EXCESS!A260))</f>
        <v>#NUM!</v>
      </c>
      <c r="C260" s="8">
        <f t="shared" si="100"/>
        <v>0</v>
      </c>
      <c r="D260" s="97" t="str">
        <f>+IFERROR(VLOOKUP(B260,FILED!$B$4:$C$1003,2,FALSE),"")</f>
        <v/>
      </c>
      <c r="E260" s="97" t="str">
        <f t="shared" si="88"/>
        <v>0 42826</v>
      </c>
      <c r="F260" s="97" t="str">
        <f t="shared" si="89"/>
        <v>0 42856</v>
      </c>
      <c r="G260" s="97" t="str">
        <f t="shared" si="90"/>
        <v>0 42887</v>
      </c>
      <c r="H260" s="97" t="str">
        <f t="shared" si="91"/>
        <v>0 42917</v>
      </c>
      <c r="I260" s="97" t="str">
        <f t="shared" si="92"/>
        <v>0 42948</v>
      </c>
      <c r="J260" s="97" t="str">
        <f t="shared" si="93"/>
        <v>0 42979</v>
      </c>
      <c r="K260" s="97" t="str">
        <f t="shared" si="94"/>
        <v>0 43009</v>
      </c>
      <c r="L260" s="97" t="str">
        <f t="shared" si="95"/>
        <v>0 43040</v>
      </c>
      <c r="M260" s="97" t="str">
        <f t="shared" si="96"/>
        <v>0 43070</v>
      </c>
      <c r="N260" s="97" t="str">
        <f t="shared" si="97"/>
        <v>0 43101</v>
      </c>
      <c r="O260" s="97" t="str">
        <f t="shared" si="98"/>
        <v>0 43132</v>
      </c>
      <c r="P260" s="97" t="str">
        <f t="shared" si="99"/>
        <v>0 43160</v>
      </c>
      <c r="Q260" s="8">
        <f>IFERROR(VLOOKUP(C260,ONLINE!$B$5:$C$5103,2,FALSE),0)</f>
        <v>0</v>
      </c>
      <c r="R260" s="9">
        <f>SUMIF(ONLINE!$W:$W,EXCESS!E260,ONLINE!$Q:$Q)</f>
        <v>0</v>
      </c>
      <c r="S260" s="9">
        <f>SUMIF(ONLINE!$W:$W,EXCESS!F260,ONLINE!$Q:$Q)</f>
        <v>0</v>
      </c>
      <c r="T260" s="9">
        <f>SUMIF(ONLINE!$W:$W,EXCESS!G260,ONLINE!$Q:$Q)</f>
        <v>0</v>
      </c>
      <c r="U260" s="9">
        <f>SUMIF(ONLINE!$W:$W,EXCESS!H260,ONLINE!$Q:$Q)</f>
        <v>0</v>
      </c>
      <c r="V260" s="9">
        <f>SUMIF(ONLINE!$W:$W,EXCESS!I260,ONLINE!$Q:$Q)</f>
        <v>0</v>
      </c>
      <c r="W260" s="9">
        <f>SUMIF(ONLINE!$W:$W,EXCESS!J260,ONLINE!$Q:$Q)</f>
        <v>0</v>
      </c>
      <c r="X260" s="9">
        <f>SUMIF(ONLINE!$W:$W,EXCESS!K260,ONLINE!$Q:$Q)</f>
        <v>0</v>
      </c>
      <c r="Y260" s="9">
        <f>SUMIF(ONLINE!$W:$W,EXCESS!L260,ONLINE!$Q:$Q)</f>
        <v>0</v>
      </c>
      <c r="Z260" s="9">
        <f>SUMIF(ONLINE!$W:$W,EXCESS!M260,ONLINE!$Q:$Q)</f>
        <v>0</v>
      </c>
      <c r="AA260" s="9">
        <f>SUMIF(ONLINE!$W:$W,EXCESS!N260,ONLINE!$Q:$Q)</f>
        <v>0</v>
      </c>
      <c r="AB260" s="9">
        <f>SUMIF(ONLINE!$W:$W,EXCESS!O260,ONLINE!$Q:$Q)</f>
        <v>0</v>
      </c>
      <c r="AC260" s="9">
        <f>SUMIF(ONLINE!$W:$W,EXCESS!P260,ONLINE!$Q:$Q)</f>
        <v>0</v>
      </c>
      <c r="AD260" s="9">
        <f t="shared" si="101"/>
        <v>0</v>
      </c>
      <c r="AE260" s="8"/>
      <c r="AF260" s="8">
        <f>SUMIF(WORKING!$Q:$Q,EXCESS!E260,WORKING!$J:$J)</f>
        <v>0</v>
      </c>
      <c r="AG260" s="8">
        <f>SUMIF(WORKING!$Q:$Q,EXCESS!F260,WORKING!$J:$J)</f>
        <v>0</v>
      </c>
      <c r="AH260" s="8">
        <f>SUMIF(WORKING!$Q:$Q,EXCESS!G260,WORKING!$J:$J)</f>
        <v>0</v>
      </c>
      <c r="AI260" s="8">
        <f>SUMIF(WORKING!$Q:$Q,EXCESS!H260,WORKING!$J:$J)</f>
        <v>0</v>
      </c>
      <c r="AJ260" s="8">
        <f>SUMIF(WORKING!$Q:$Q,EXCESS!I260,WORKING!$J:$J)</f>
        <v>0</v>
      </c>
      <c r="AK260" s="8">
        <f>SUMIF(WORKING!$Q:$Q,EXCESS!J260,WORKING!$J:$J)</f>
        <v>0</v>
      </c>
      <c r="AL260" s="8">
        <f>SUMIF(WORKING!$Q:$Q,EXCESS!K260,WORKING!$J:$J)</f>
        <v>0</v>
      </c>
      <c r="AM260" s="8">
        <f>SUMIF(WORKING!$Q:$Q,EXCESS!L260,WORKING!$J:$J)</f>
        <v>0</v>
      </c>
      <c r="AN260" s="8">
        <f>SUMIF(WORKING!$Q:$Q,EXCESS!M260,WORKING!$J:$J)</f>
        <v>0</v>
      </c>
      <c r="AO260" s="8">
        <f>SUMIF(WORKING!$Q:$Q,EXCESS!N260,WORKING!$J:$J)</f>
        <v>0</v>
      </c>
      <c r="AP260" s="8">
        <f>SUMIF(WORKING!$Q:$Q,EXCESS!O260,WORKING!$J:$J)</f>
        <v>0</v>
      </c>
      <c r="AQ260" s="8">
        <f>SUMIF(WORKING!$Q:$Q,EXCESS!P260,WORKING!$J:$J)</f>
        <v>0</v>
      </c>
      <c r="AR260" s="8">
        <f t="shared" si="102"/>
        <v>0</v>
      </c>
      <c r="AT260" s="9">
        <f t="shared" si="103"/>
        <v>0</v>
      </c>
      <c r="AU260" s="9">
        <f t="shared" si="104"/>
        <v>0</v>
      </c>
      <c r="AV260" s="9">
        <f t="shared" si="105"/>
        <v>0</v>
      </c>
      <c r="AW260" s="9">
        <f t="shared" si="106"/>
        <v>0</v>
      </c>
      <c r="AX260" s="9">
        <f t="shared" si="107"/>
        <v>0</v>
      </c>
      <c r="AY260" s="9">
        <f t="shared" si="108"/>
        <v>0</v>
      </c>
      <c r="AZ260" s="9">
        <f t="shared" si="109"/>
        <v>0</v>
      </c>
      <c r="BA260" s="9">
        <f t="shared" si="110"/>
        <v>0</v>
      </c>
      <c r="BB260" s="9">
        <f t="shared" si="111"/>
        <v>0</v>
      </c>
      <c r="BC260" s="9">
        <f t="shared" si="112"/>
        <v>0</v>
      </c>
      <c r="BD260" s="9">
        <f t="shared" si="113"/>
        <v>0</v>
      </c>
      <c r="BE260" s="9">
        <f t="shared" si="114"/>
        <v>0</v>
      </c>
      <c r="BF260" s="9">
        <f t="shared" si="115"/>
        <v>0</v>
      </c>
    </row>
    <row r="261" spans="1:58">
      <c r="A261" s="7">
        <v>256</v>
      </c>
      <c r="B261" s="8" t="e">
        <f t="array" ref="B261">+INDEX(FILED!$B$4:$B$1003,SMALL(IF(EXCESS!$B$5=FILED!$Q$4:$Q$1003,ROW(FILED!$Q$4:$Q$1003)-ROW(FILED!$Q$4)+1),EXCESS!A261))</f>
        <v>#NUM!</v>
      </c>
      <c r="C261" s="8">
        <f t="shared" si="100"/>
        <v>0</v>
      </c>
      <c r="D261" s="97" t="str">
        <f>+IFERROR(VLOOKUP(B261,FILED!$B$4:$C$1003,2,FALSE),"")</f>
        <v/>
      </c>
      <c r="E261" s="97" t="str">
        <f t="shared" si="88"/>
        <v>0 42826</v>
      </c>
      <c r="F261" s="97" t="str">
        <f t="shared" si="89"/>
        <v>0 42856</v>
      </c>
      <c r="G261" s="97" t="str">
        <f t="shared" si="90"/>
        <v>0 42887</v>
      </c>
      <c r="H261" s="97" t="str">
        <f t="shared" si="91"/>
        <v>0 42917</v>
      </c>
      <c r="I261" s="97" t="str">
        <f t="shared" si="92"/>
        <v>0 42948</v>
      </c>
      <c r="J261" s="97" t="str">
        <f t="shared" si="93"/>
        <v>0 42979</v>
      </c>
      <c r="K261" s="97" t="str">
        <f t="shared" si="94"/>
        <v>0 43009</v>
      </c>
      <c r="L261" s="97" t="str">
        <f t="shared" si="95"/>
        <v>0 43040</v>
      </c>
      <c r="M261" s="97" t="str">
        <f t="shared" si="96"/>
        <v>0 43070</v>
      </c>
      <c r="N261" s="97" t="str">
        <f t="shared" si="97"/>
        <v>0 43101</v>
      </c>
      <c r="O261" s="97" t="str">
        <f t="shared" si="98"/>
        <v>0 43132</v>
      </c>
      <c r="P261" s="97" t="str">
        <f t="shared" si="99"/>
        <v>0 43160</v>
      </c>
      <c r="Q261" s="8">
        <f>IFERROR(VLOOKUP(C261,ONLINE!$B$5:$C$5103,2,FALSE),0)</f>
        <v>0</v>
      </c>
      <c r="R261" s="9">
        <f>SUMIF(ONLINE!$W:$W,EXCESS!E261,ONLINE!$Q:$Q)</f>
        <v>0</v>
      </c>
      <c r="S261" s="9">
        <f>SUMIF(ONLINE!$W:$W,EXCESS!F261,ONLINE!$Q:$Q)</f>
        <v>0</v>
      </c>
      <c r="T261" s="9">
        <f>SUMIF(ONLINE!$W:$W,EXCESS!G261,ONLINE!$Q:$Q)</f>
        <v>0</v>
      </c>
      <c r="U261" s="9">
        <f>SUMIF(ONLINE!$W:$W,EXCESS!H261,ONLINE!$Q:$Q)</f>
        <v>0</v>
      </c>
      <c r="V261" s="9">
        <f>SUMIF(ONLINE!$W:$W,EXCESS!I261,ONLINE!$Q:$Q)</f>
        <v>0</v>
      </c>
      <c r="W261" s="9">
        <f>SUMIF(ONLINE!$W:$W,EXCESS!J261,ONLINE!$Q:$Q)</f>
        <v>0</v>
      </c>
      <c r="X261" s="9">
        <f>SUMIF(ONLINE!$W:$W,EXCESS!K261,ONLINE!$Q:$Q)</f>
        <v>0</v>
      </c>
      <c r="Y261" s="9">
        <f>SUMIF(ONLINE!$W:$W,EXCESS!L261,ONLINE!$Q:$Q)</f>
        <v>0</v>
      </c>
      <c r="Z261" s="9">
        <f>SUMIF(ONLINE!$W:$W,EXCESS!M261,ONLINE!$Q:$Q)</f>
        <v>0</v>
      </c>
      <c r="AA261" s="9">
        <f>SUMIF(ONLINE!$W:$W,EXCESS!N261,ONLINE!$Q:$Q)</f>
        <v>0</v>
      </c>
      <c r="AB261" s="9">
        <f>SUMIF(ONLINE!$W:$W,EXCESS!O261,ONLINE!$Q:$Q)</f>
        <v>0</v>
      </c>
      <c r="AC261" s="9">
        <f>SUMIF(ONLINE!$W:$W,EXCESS!P261,ONLINE!$Q:$Q)</f>
        <v>0</v>
      </c>
      <c r="AD261" s="9">
        <f t="shared" si="101"/>
        <v>0</v>
      </c>
      <c r="AE261" s="8"/>
      <c r="AF261" s="8">
        <f>SUMIF(WORKING!$Q:$Q,EXCESS!E261,WORKING!$J:$J)</f>
        <v>0</v>
      </c>
      <c r="AG261" s="8">
        <f>SUMIF(WORKING!$Q:$Q,EXCESS!F261,WORKING!$J:$J)</f>
        <v>0</v>
      </c>
      <c r="AH261" s="8">
        <f>SUMIF(WORKING!$Q:$Q,EXCESS!G261,WORKING!$J:$J)</f>
        <v>0</v>
      </c>
      <c r="AI261" s="8">
        <f>SUMIF(WORKING!$Q:$Q,EXCESS!H261,WORKING!$J:$J)</f>
        <v>0</v>
      </c>
      <c r="AJ261" s="8">
        <f>SUMIF(WORKING!$Q:$Q,EXCESS!I261,WORKING!$J:$J)</f>
        <v>0</v>
      </c>
      <c r="AK261" s="8">
        <f>SUMIF(WORKING!$Q:$Q,EXCESS!J261,WORKING!$J:$J)</f>
        <v>0</v>
      </c>
      <c r="AL261" s="8">
        <f>SUMIF(WORKING!$Q:$Q,EXCESS!K261,WORKING!$J:$J)</f>
        <v>0</v>
      </c>
      <c r="AM261" s="8">
        <f>SUMIF(WORKING!$Q:$Q,EXCESS!L261,WORKING!$J:$J)</f>
        <v>0</v>
      </c>
      <c r="AN261" s="8">
        <f>SUMIF(WORKING!$Q:$Q,EXCESS!M261,WORKING!$J:$J)</f>
        <v>0</v>
      </c>
      <c r="AO261" s="8">
        <f>SUMIF(WORKING!$Q:$Q,EXCESS!N261,WORKING!$J:$J)</f>
        <v>0</v>
      </c>
      <c r="AP261" s="8">
        <f>SUMIF(WORKING!$Q:$Q,EXCESS!O261,WORKING!$J:$J)</f>
        <v>0</v>
      </c>
      <c r="AQ261" s="8">
        <f>SUMIF(WORKING!$Q:$Q,EXCESS!P261,WORKING!$J:$J)</f>
        <v>0</v>
      </c>
      <c r="AR261" s="8">
        <f t="shared" si="102"/>
        <v>0</v>
      </c>
      <c r="AT261" s="9">
        <f t="shared" si="103"/>
        <v>0</v>
      </c>
      <c r="AU261" s="9">
        <f t="shared" si="104"/>
        <v>0</v>
      </c>
      <c r="AV261" s="9">
        <f t="shared" si="105"/>
        <v>0</v>
      </c>
      <c r="AW261" s="9">
        <f t="shared" si="106"/>
        <v>0</v>
      </c>
      <c r="AX261" s="9">
        <f t="shared" si="107"/>
        <v>0</v>
      </c>
      <c r="AY261" s="9">
        <f t="shared" si="108"/>
        <v>0</v>
      </c>
      <c r="AZ261" s="9">
        <f t="shared" si="109"/>
        <v>0</v>
      </c>
      <c r="BA261" s="9">
        <f t="shared" si="110"/>
        <v>0</v>
      </c>
      <c r="BB261" s="9">
        <f t="shared" si="111"/>
        <v>0</v>
      </c>
      <c r="BC261" s="9">
        <f t="shared" si="112"/>
        <v>0</v>
      </c>
      <c r="BD261" s="9">
        <f t="shared" si="113"/>
        <v>0</v>
      </c>
      <c r="BE261" s="9">
        <f t="shared" si="114"/>
        <v>0</v>
      </c>
      <c r="BF261" s="9">
        <f t="shared" si="115"/>
        <v>0</v>
      </c>
    </row>
    <row r="262" spans="1:58">
      <c r="A262" s="7">
        <v>257</v>
      </c>
      <c r="B262" s="8" t="e">
        <f t="array" ref="B262">+INDEX(FILED!$B$4:$B$1003,SMALL(IF(EXCESS!$B$5=FILED!$Q$4:$Q$1003,ROW(FILED!$Q$4:$Q$1003)-ROW(FILED!$Q$4)+1),EXCESS!A262))</f>
        <v>#NUM!</v>
      </c>
      <c r="C262" s="8">
        <f t="shared" si="100"/>
        <v>0</v>
      </c>
      <c r="D262" s="97" t="str">
        <f>+IFERROR(VLOOKUP(B262,FILED!$B$4:$C$1003,2,FALSE),"")</f>
        <v/>
      </c>
      <c r="E262" s="97" t="str">
        <f t="shared" ref="E262:E325" si="116">CONCATENATE(C262," ",$E$5)</f>
        <v>0 42826</v>
      </c>
      <c r="F262" s="97" t="str">
        <f t="shared" ref="F262:F325" si="117">CONCATENATE(C262," ",$F$5)</f>
        <v>0 42856</v>
      </c>
      <c r="G262" s="97" t="str">
        <f t="shared" ref="G262:G325" si="118">CONCATENATE(C262," ",$G$5)</f>
        <v>0 42887</v>
      </c>
      <c r="H262" s="97" t="str">
        <f t="shared" ref="H262:H325" si="119">CONCATENATE(C262," ",$H$5)</f>
        <v>0 42917</v>
      </c>
      <c r="I262" s="97" t="str">
        <f t="shared" ref="I262:I325" si="120">CONCATENATE(C262," ",$I$5)</f>
        <v>0 42948</v>
      </c>
      <c r="J262" s="97" t="str">
        <f t="shared" ref="J262:J325" si="121">CONCATENATE(C262," ",$J$5)</f>
        <v>0 42979</v>
      </c>
      <c r="K262" s="97" t="str">
        <f t="shared" ref="K262:K325" si="122">CONCATENATE(C262," ",$K$5)</f>
        <v>0 43009</v>
      </c>
      <c r="L262" s="97" t="str">
        <f t="shared" ref="L262:L325" si="123">CONCATENATE(C262," ",$L$5)</f>
        <v>0 43040</v>
      </c>
      <c r="M262" s="97" t="str">
        <f t="shared" ref="M262:M325" si="124">CONCATENATE(C262," ",$M$5)</f>
        <v>0 43070</v>
      </c>
      <c r="N262" s="97" t="str">
        <f t="shared" ref="N262:N325" si="125">CONCATENATE(C262," ",$N$5)</f>
        <v>0 43101</v>
      </c>
      <c r="O262" s="97" t="str">
        <f t="shared" ref="O262:O325" si="126">CONCATENATE(C262," ",$O$5)</f>
        <v>0 43132</v>
      </c>
      <c r="P262" s="97" t="str">
        <f t="shared" ref="P262:P325" si="127">CONCATENATE(C262," ",$P$5)</f>
        <v>0 43160</v>
      </c>
      <c r="Q262" s="8">
        <f>IFERROR(VLOOKUP(C262,ONLINE!$B$5:$C$5103,2,FALSE),0)</f>
        <v>0</v>
      </c>
      <c r="R262" s="9">
        <f>SUMIF(ONLINE!$W:$W,EXCESS!E262,ONLINE!$Q:$Q)</f>
        <v>0</v>
      </c>
      <c r="S262" s="9">
        <f>SUMIF(ONLINE!$W:$W,EXCESS!F262,ONLINE!$Q:$Q)</f>
        <v>0</v>
      </c>
      <c r="T262" s="9">
        <f>SUMIF(ONLINE!$W:$W,EXCESS!G262,ONLINE!$Q:$Q)</f>
        <v>0</v>
      </c>
      <c r="U262" s="9">
        <f>SUMIF(ONLINE!$W:$W,EXCESS!H262,ONLINE!$Q:$Q)</f>
        <v>0</v>
      </c>
      <c r="V262" s="9">
        <f>SUMIF(ONLINE!$W:$W,EXCESS!I262,ONLINE!$Q:$Q)</f>
        <v>0</v>
      </c>
      <c r="W262" s="9">
        <f>SUMIF(ONLINE!$W:$W,EXCESS!J262,ONLINE!$Q:$Q)</f>
        <v>0</v>
      </c>
      <c r="X262" s="9">
        <f>SUMIF(ONLINE!$W:$W,EXCESS!K262,ONLINE!$Q:$Q)</f>
        <v>0</v>
      </c>
      <c r="Y262" s="9">
        <f>SUMIF(ONLINE!$W:$W,EXCESS!L262,ONLINE!$Q:$Q)</f>
        <v>0</v>
      </c>
      <c r="Z262" s="9">
        <f>SUMIF(ONLINE!$W:$W,EXCESS!M262,ONLINE!$Q:$Q)</f>
        <v>0</v>
      </c>
      <c r="AA262" s="9">
        <f>SUMIF(ONLINE!$W:$W,EXCESS!N262,ONLINE!$Q:$Q)</f>
        <v>0</v>
      </c>
      <c r="AB262" s="9">
        <f>SUMIF(ONLINE!$W:$W,EXCESS!O262,ONLINE!$Q:$Q)</f>
        <v>0</v>
      </c>
      <c r="AC262" s="9">
        <f>SUMIF(ONLINE!$W:$W,EXCESS!P262,ONLINE!$Q:$Q)</f>
        <v>0</v>
      </c>
      <c r="AD262" s="9">
        <f t="shared" si="101"/>
        <v>0</v>
      </c>
      <c r="AE262" s="8"/>
      <c r="AF262" s="8">
        <f>SUMIF(WORKING!$Q:$Q,EXCESS!E262,WORKING!$J:$J)</f>
        <v>0</v>
      </c>
      <c r="AG262" s="8">
        <f>SUMIF(WORKING!$Q:$Q,EXCESS!F262,WORKING!$J:$J)</f>
        <v>0</v>
      </c>
      <c r="AH262" s="8">
        <f>SUMIF(WORKING!$Q:$Q,EXCESS!G262,WORKING!$J:$J)</f>
        <v>0</v>
      </c>
      <c r="AI262" s="8">
        <f>SUMIF(WORKING!$Q:$Q,EXCESS!H262,WORKING!$J:$J)</f>
        <v>0</v>
      </c>
      <c r="AJ262" s="8">
        <f>SUMIF(WORKING!$Q:$Q,EXCESS!I262,WORKING!$J:$J)</f>
        <v>0</v>
      </c>
      <c r="AK262" s="8">
        <f>SUMIF(WORKING!$Q:$Q,EXCESS!J262,WORKING!$J:$J)</f>
        <v>0</v>
      </c>
      <c r="AL262" s="8">
        <f>SUMIF(WORKING!$Q:$Q,EXCESS!K262,WORKING!$J:$J)</f>
        <v>0</v>
      </c>
      <c r="AM262" s="8">
        <f>SUMIF(WORKING!$Q:$Q,EXCESS!L262,WORKING!$J:$J)</f>
        <v>0</v>
      </c>
      <c r="AN262" s="8">
        <f>SUMIF(WORKING!$Q:$Q,EXCESS!M262,WORKING!$J:$J)</f>
        <v>0</v>
      </c>
      <c r="AO262" s="8">
        <f>SUMIF(WORKING!$Q:$Q,EXCESS!N262,WORKING!$J:$J)</f>
        <v>0</v>
      </c>
      <c r="AP262" s="8">
        <f>SUMIF(WORKING!$Q:$Q,EXCESS!O262,WORKING!$J:$J)</f>
        <v>0</v>
      </c>
      <c r="AQ262" s="8">
        <f>SUMIF(WORKING!$Q:$Q,EXCESS!P262,WORKING!$J:$J)</f>
        <v>0</v>
      </c>
      <c r="AR262" s="8">
        <f t="shared" si="102"/>
        <v>0</v>
      </c>
      <c r="AT262" s="9">
        <f t="shared" si="103"/>
        <v>0</v>
      </c>
      <c r="AU262" s="9">
        <f t="shared" si="104"/>
        <v>0</v>
      </c>
      <c r="AV262" s="9">
        <f t="shared" si="105"/>
        <v>0</v>
      </c>
      <c r="AW262" s="9">
        <f t="shared" si="106"/>
        <v>0</v>
      </c>
      <c r="AX262" s="9">
        <f t="shared" si="107"/>
        <v>0</v>
      </c>
      <c r="AY262" s="9">
        <f t="shared" si="108"/>
        <v>0</v>
      </c>
      <c r="AZ262" s="9">
        <f t="shared" si="109"/>
        <v>0</v>
      </c>
      <c r="BA262" s="9">
        <f t="shared" si="110"/>
        <v>0</v>
      </c>
      <c r="BB262" s="9">
        <f t="shared" si="111"/>
        <v>0</v>
      </c>
      <c r="BC262" s="9">
        <f t="shared" si="112"/>
        <v>0</v>
      </c>
      <c r="BD262" s="9">
        <f t="shared" si="113"/>
        <v>0</v>
      </c>
      <c r="BE262" s="9">
        <f t="shared" si="114"/>
        <v>0</v>
      </c>
      <c r="BF262" s="9">
        <f t="shared" si="115"/>
        <v>0</v>
      </c>
    </row>
    <row r="263" spans="1:58">
      <c r="A263" s="7">
        <v>258</v>
      </c>
      <c r="B263" s="8" t="e">
        <f t="array" ref="B263">+INDEX(FILED!$B$4:$B$1003,SMALL(IF(EXCESS!$B$5=FILED!$Q$4:$Q$1003,ROW(FILED!$Q$4:$Q$1003)-ROW(FILED!$Q$4)+1),EXCESS!A263))</f>
        <v>#NUM!</v>
      </c>
      <c r="C263" s="8">
        <f t="shared" ref="C263:C326" si="128">IFERROR(B263,0)</f>
        <v>0</v>
      </c>
      <c r="D263" s="97" t="str">
        <f>+IFERROR(VLOOKUP(B263,FILED!$B$4:$C$1003,2,FALSE),"")</f>
        <v/>
      </c>
      <c r="E263" s="97" t="str">
        <f t="shared" si="116"/>
        <v>0 42826</v>
      </c>
      <c r="F263" s="97" t="str">
        <f t="shared" si="117"/>
        <v>0 42856</v>
      </c>
      <c r="G263" s="97" t="str">
        <f t="shared" si="118"/>
        <v>0 42887</v>
      </c>
      <c r="H263" s="97" t="str">
        <f t="shared" si="119"/>
        <v>0 42917</v>
      </c>
      <c r="I263" s="97" t="str">
        <f t="shared" si="120"/>
        <v>0 42948</v>
      </c>
      <c r="J263" s="97" t="str">
        <f t="shared" si="121"/>
        <v>0 42979</v>
      </c>
      <c r="K263" s="97" t="str">
        <f t="shared" si="122"/>
        <v>0 43009</v>
      </c>
      <c r="L263" s="97" t="str">
        <f t="shared" si="123"/>
        <v>0 43040</v>
      </c>
      <c r="M263" s="97" t="str">
        <f t="shared" si="124"/>
        <v>0 43070</v>
      </c>
      <c r="N263" s="97" t="str">
        <f t="shared" si="125"/>
        <v>0 43101</v>
      </c>
      <c r="O263" s="97" t="str">
        <f t="shared" si="126"/>
        <v>0 43132</v>
      </c>
      <c r="P263" s="97" t="str">
        <f t="shared" si="127"/>
        <v>0 43160</v>
      </c>
      <c r="Q263" s="8">
        <f>IFERROR(VLOOKUP(C263,ONLINE!$B$5:$C$5103,2,FALSE),0)</f>
        <v>0</v>
      </c>
      <c r="R263" s="9">
        <f>SUMIF(ONLINE!$W:$W,EXCESS!E263,ONLINE!$Q:$Q)</f>
        <v>0</v>
      </c>
      <c r="S263" s="9">
        <f>SUMIF(ONLINE!$W:$W,EXCESS!F263,ONLINE!$Q:$Q)</f>
        <v>0</v>
      </c>
      <c r="T263" s="9">
        <f>SUMIF(ONLINE!$W:$W,EXCESS!G263,ONLINE!$Q:$Q)</f>
        <v>0</v>
      </c>
      <c r="U263" s="9">
        <f>SUMIF(ONLINE!$W:$W,EXCESS!H263,ONLINE!$Q:$Q)</f>
        <v>0</v>
      </c>
      <c r="V263" s="9">
        <f>SUMIF(ONLINE!$W:$W,EXCESS!I263,ONLINE!$Q:$Q)</f>
        <v>0</v>
      </c>
      <c r="W263" s="9">
        <f>SUMIF(ONLINE!$W:$W,EXCESS!J263,ONLINE!$Q:$Q)</f>
        <v>0</v>
      </c>
      <c r="X263" s="9">
        <f>SUMIF(ONLINE!$W:$W,EXCESS!K263,ONLINE!$Q:$Q)</f>
        <v>0</v>
      </c>
      <c r="Y263" s="9">
        <f>SUMIF(ONLINE!$W:$W,EXCESS!L263,ONLINE!$Q:$Q)</f>
        <v>0</v>
      </c>
      <c r="Z263" s="9">
        <f>SUMIF(ONLINE!$W:$W,EXCESS!M263,ONLINE!$Q:$Q)</f>
        <v>0</v>
      </c>
      <c r="AA263" s="9">
        <f>SUMIF(ONLINE!$W:$W,EXCESS!N263,ONLINE!$Q:$Q)</f>
        <v>0</v>
      </c>
      <c r="AB263" s="9">
        <f>SUMIF(ONLINE!$W:$W,EXCESS!O263,ONLINE!$Q:$Q)</f>
        <v>0</v>
      </c>
      <c r="AC263" s="9">
        <f>SUMIF(ONLINE!$W:$W,EXCESS!P263,ONLINE!$Q:$Q)</f>
        <v>0</v>
      </c>
      <c r="AD263" s="9">
        <f t="shared" ref="AD263:AD326" si="129">SUM(R263:AC263)</f>
        <v>0</v>
      </c>
      <c r="AE263" s="8"/>
      <c r="AF263" s="8">
        <f>SUMIF(WORKING!$Q:$Q,EXCESS!E263,WORKING!$J:$J)</f>
        <v>0</v>
      </c>
      <c r="AG263" s="8">
        <f>SUMIF(WORKING!$Q:$Q,EXCESS!F263,WORKING!$J:$J)</f>
        <v>0</v>
      </c>
      <c r="AH263" s="8">
        <f>SUMIF(WORKING!$Q:$Q,EXCESS!G263,WORKING!$J:$J)</f>
        <v>0</v>
      </c>
      <c r="AI263" s="8">
        <f>SUMIF(WORKING!$Q:$Q,EXCESS!H263,WORKING!$J:$J)</f>
        <v>0</v>
      </c>
      <c r="AJ263" s="8">
        <f>SUMIF(WORKING!$Q:$Q,EXCESS!I263,WORKING!$J:$J)</f>
        <v>0</v>
      </c>
      <c r="AK263" s="8">
        <f>SUMIF(WORKING!$Q:$Q,EXCESS!J263,WORKING!$J:$J)</f>
        <v>0</v>
      </c>
      <c r="AL263" s="8">
        <f>SUMIF(WORKING!$Q:$Q,EXCESS!K263,WORKING!$J:$J)</f>
        <v>0</v>
      </c>
      <c r="AM263" s="8">
        <f>SUMIF(WORKING!$Q:$Q,EXCESS!L263,WORKING!$J:$J)</f>
        <v>0</v>
      </c>
      <c r="AN263" s="8">
        <f>SUMIF(WORKING!$Q:$Q,EXCESS!M263,WORKING!$J:$J)</f>
        <v>0</v>
      </c>
      <c r="AO263" s="8">
        <f>SUMIF(WORKING!$Q:$Q,EXCESS!N263,WORKING!$J:$J)</f>
        <v>0</v>
      </c>
      <c r="AP263" s="8">
        <f>SUMIF(WORKING!$Q:$Q,EXCESS!O263,WORKING!$J:$J)</f>
        <v>0</v>
      </c>
      <c r="AQ263" s="8">
        <f>SUMIF(WORKING!$Q:$Q,EXCESS!P263,WORKING!$J:$J)</f>
        <v>0</v>
      </c>
      <c r="AR263" s="8">
        <f t="shared" ref="AR263:AR326" si="130">SUM(AF263:AQ263)</f>
        <v>0</v>
      </c>
      <c r="AT263" s="9">
        <f t="shared" ref="AT263:AT326" si="131">ROUND(R263-AF263,-1)</f>
        <v>0</v>
      </c>
      <c r="AU263" s="9">
        <f t="shared" ref="AU263:AU326" si="132">ROUND(S263-AG263,-1)</f>
        <v>0</v>
      </c>
      <c r="AV263" s="9">
        <f t="shared" ref="AV263:AV326" si="133">ROUND(T263-AH263,-1)</f>
        <v>0</v>
      </c>
      <c r="AW263" s="9">
        <f t="shared" ref="AW263:AW326" si="134">ROUND(U263-AI263,-1)</f>
        <v>0</v>
      </c>
      <c r="AX263" s="9">
        <f t="shared" ref="AX263:AX326" si="135">ROUND(V263-AJ263,-1)</f>
        <v>0</v>
      </c>
      <c r="AY263" s="9">
        <f t="shared" ref="AY263:AY326" si="136">ROUND(W263-AK263,-1)</f>
        <v>0</v>
      </c>
      <c r="AZ263" s="9">
        <f t="shared" ref="AZ263:AZ326" si="137">ROUND(X263-AL263,-1)</f>
        <v>0</v>
      </c>
      <c r="BA263" s="9">
        <f t="shared" ref="BA263:BA326" si="138">ROUND(Y263-AM263,-1)</f>
        <v>0</v>
      </c>
      <c r="BB263" s="9">
        <f t="shared" ref="BB263:BB326" si="139">ROUND(Z263-AN263,-1)</f>
        <v>0</v>
      </c>
      <c r="BC263" s="9">
        <f t="shared" ref="BC263:BC326" si="140">ROUND(AA263-AO263,-1)</f>
        <v>0</v>
      </c>
      <c r="BD263" s="9">
        <f t="shared" ref="BD263:BD326" si="141">ROUND(AB263-AP263,-1)</f>
        <v>0</v>
      </c>
      <c r="BE263" s="9">
        <f t="shared" ref="BE263:BE326" si="142">ROUND(AC263-AQ263,-1)</f>
        <v>0</v>
      </c>
      <c r="BF263" s="9">
        <f t="shared" ref="BF263:BF326" si="143">SUM(AT263:BE263)</f>
        <v>0</v>
      </c>
    </row>
    <row r="264" spans="1:58">
      <c r="A264" s="7">
        <v>259</v>
      </c>
      <c r="B264" s="8" t="e">
        <f t="array" ref="B264">+INDEX(FILED!$B$4:$B$1003,SMALL(IF(EXCESS!$B$5=FILED!$Q$4:$Q$1003,ROW(FILED!$Q$4:$Q$1003)-ROW(FILED!$Q$4)+1),EXCESS!A264))</f>
        <v>#NUM!</v>
      </c>
      <c r="C264" s="8">
        <f t="shared" si="128"/>
        <v>0</v>
      </c>
      <c r="D264" s="97" t="str">
        <f>+IFERROR(VLOOKUP(B264,FILED!$B$4:$C$1003,2,FALSE),"")</f>
        <v/>
      </c>
      <c r="E264" s="97" t="str">
        <f t="shared" si="116"/>
        <v>0 42826</v>
      </c>
      <c r="F264" s="97" t="str">
        <f t="shared" si="117"/>
        <v>0 42856</v>
      </c>
      <c r="G264" s="97" t="str">
        <f t="shared" si="118"/>
        <v>0 42887</v>
      </c>
      <c r="H264" s="97" t="str">
        <f t="shared" si="119"/>
        <v>0 42917</v>
      </c>
      <c r="I264" s="97" t="str">
        <f t="shared" si="120"/>
        <v>0 42948</v>
      </c>
      <c r="J264" s="97" t="str">
        <f t="shared" si="121"/>
        <v>0 42979</v>
      </c>
      <c r="K264" s="97" t="str">
        <f t="shared" si="122"/>
        <v>0 43009</v>
      </c>
      <c r="L264" s="97" t="str">
        <f t="shared" si="123"/>
        <v>0 43040</v>
      </c>
      <c r="M264" s="97" t="str">
        <f t="shared" si="124"/>
        <v>0 43070</v>
      </c>
      <c r="N264" s="97" t="str">
        <f t="shared" si="125"/>
        <v>0 43101</v>
      </c>
      <c r="O264" s="97" t="str">
        <f t="shared" si="126"/>
        <v>0 43132</v>
      </c>
      <c r="P264" s="97" t="str">
        <f t="shared" si="127"/>
        <v>0 43160</v>
      </c>
      <c r="Q264" s="8">
        <f>IFERROR(VLOOKUP(C264,ONLINE!$B$5:$C$5103,2,FALSE),0)</f>
        <v>0</v>
      </c>
      <c r="R264" s="9">
        <f>SUMIF(ONLINE!$W:$W,EXCESS!E264,ONLINE!$Q:$Q)</f>
        <v>0</v>
      </c>
      <c r="S264" s="9">
        <f>SUMIF(ONLINE!$W:$W,EXCESS!F264,ONLINE!$Q:$Q)</f>
        <v>0</v>
      </c>
      <c r="T264" s="9">
        <f>SUMIF(ONLINE!$W:$W,EXCESS!G264,ONLINE!$Q:$Q)</f>
        <v>0</v>
      </c>
      <c r="U264" s="9">
        <f>SUMIF(ONLINE!$W:$W,EXCESS!H264,ONLINE!$Q:$Q)</f>
        <v>0</v>
      </c>
      <c r="V264" s="9">
        <f>SUMIF(ONLINE!$W:$W,EXCESS!I264,ONLINE!$Q:$Q)</f>
        <v>0</v>
      </c>
      <c r="W264" s="9">
        <f>SUMIF(ONLINE!$W:$W,EXCESS!J264,ONLINE!$Q:$Q)</f>
        <v>0</v>
      </c>
      <c r="X264" s="9">
        <f>SUMIF(ONLINE!$W:$W,EXCESS!K264,ONLINE!$Q:$Q)</f>
        <v>0</v>
      </c>
      <c r="Y264" s="9">
        <f>SUMIF(ONLINE!$W:$W,EXCESS!L264,ONLINE!$Q:$Q)</f>
        <v>0</v>
      </c>
      <c r="Z264" s="9">
        <f>SUMIF(ONLINE!$W:$W,EXCESS!M264,ONLINE!$Q:$Q)</f>
        <v>0</v>
      </c>
      <c r="AA264" s="9">
        <f>SUMIF(ONLINE!$W:$W,EXCESS!N264,ONLINE!$Q:$Q)</f>
        <v>0</v>
      </c>
      <c r="AB264" s="9">
        <f>SUMIF(ONLINE!$W:$W,EXCESS!O264,ONLINE!$Q:$Q)</f>
        <v>0</v>
      </c>
      <c r="AC264" s="9">
        <f>SUMIF(ONLINE!$W:$W,EXCESS!P264,ONLINE!$Q:$Q)</f>
        <v>0</v>
      </c>
      <c r="AD264" s="9">
        <f t="shared" si="129"/>
        <v>0</v>
      </c>
      <c r="AE264" s="8"/>
      <c r="AF264" s="8">
        <f>SUMIF(WORKING!$Q:$Q,EXCESS!E264,WORKING!$J:$J)</f>
        <v>0</v>
      </c>
      <c r="AG264" s="8">
        <f>SUMIF(WORKING!$Q:$Q,EXCESS!F264,WORKING!$J:$J)</f>
        <v>0</v>
      </c>
      <c r="AH264" s="8">
        <f>SUMIF(WORKING!$Q:$Q,EXCESS!G264,WORKING!$J:$J)</f>
        <v>0</v>
      </c>
      <c r="AI264" s="8">
        <f>SUMIF(WORKING!$Q:$Q,EXCESS!H264,WORKING!$J:$J)</f>
        <v>0</v>
      </c>
      <c r="AJ264" s="8">
        <f>SUMIF(WORKING!$Q:$Q,EXCESS!I264,WORKING!$J:$J)</f>
        <v>0</v>
      </c>
      <c r="AK264" s="8">
        <f>SUMIF(WORKING!$Q:$Q,EXCESS!J264,WORKING!$J:$J)</f>
        <v>0</v>
      </c>
      <c r="AL264" s="8">
        <f>SUMIF(WORKING!$Q:$Q,EXCESS!K264,WORKING!$J:$J)</f>
        <v>0</v>
      </c>
      <c r="AM264" s="8">
        <f>SUMIF(WORKING!$Q:$Q,EXCESS!L264,WORKING!$J:$J)</f>
        <v>0</v>
      </c>
      <c r="AN264" s="8">
        <f>SUMIF(WORKING!$Q:$Q,EXCESS!M264,WORKING!$J:$J)</f>
        <v>0</v>
      </c>
      <c r="AO264" s="8">
        <f>SUMIF(WORKING!$Q:$Q,EXCESS!N264,WORKING!$J:$J)</f>
        <v>0</v>
      </c>
      <c r="AP264" s="8">
        <f>SUMIF(WORKING!$Q:$Q,EXCESS!O264,WORKING!$J:$J)</f>
        <v>0</v>
      </c>
      <c r="AQ264" s="8">
        <f>SUMIF(WORKING!$Q:$Q,EXCESS!P264,WORKING!$J:$J)</f>
        <v>0</v>
      </c>
      <c r="AR264" s="8">
        <f t="shared" si="130"/>
        <v>0</v>
      </c>
      <c r="AT264" s="9">
        <f t="shared" si="131"/>
        <v>0</v>
      </c>
      <c r="AU264" s="9">
        <f t="shared" si="132"/>
        <v>0</v>
      </c>
      <c r="AV264" s="9">
        <f t="shared" si="133"/>
        <v>0</v>
      </c>
      <c r="AW264" s="9">
        <f t="shared" si="134"/>
        <v>0</v>
      </c>
      <c r="AX264" s="9">
        <f t="shared" si="135"/>
        <v>0</v>
      </c>
      <c r="AY264" s="9">
        <f t="shared" si="136"/>
        <v>0</v>
      </c>
      <c r="AZ264" s="9">
        <f t="shared" si="137"/>
        <v>0</v>
      </c>
      <c r="BA264" s="9">
        <f t="shared" si="138"/>
        <v>0</v>
      </c>
      <c r="BB264" s="9">
        <f t="shared" si="139"/>
        <v>0</v>
      </c>
      <c r="BC264" s="9">
        <f t="shared" si="140"/>
        <v>0</v>
      </c>
      <c r="BD264" s="9">
        <f t="shared" si="141"/>
        <v>0</v>
      </c>
      <c r="BE264" s="9">
        <f t="shared" si="142"/>
        <v>0</v>
      </c>
      <c r="BF264" s="9">
        <f t="shared" si="143"/>
        <v>0</v>
      </c>
    </row>
    <row r="265" spans="1:58">
      <c r="A265" s="7">
        <v>260</v>
      </c>
      <c r="B265" s="8" t="e">
        <f t="array" ref="B265">+INDEX(FILED!$B$4:$B$1003,SMALL(IF(EXCESS!$B$5=FILED!$Q$4:$Q$1003,ROW(FILED!$Q$4:$Q$1003)-ROW(FILED!$Q$4)+1),EXCESS!A265))</f>
        <v>#NUM!</v>
      </c>
      <c r="C265" s="8">
        <f t="shared" si="128"/>
        <v>0</v>
      </c>
      <c r="D265" s="97" t="str">
        <f>+IFERROR(VLOOKUP(B265,FILED!$B$4:$C$1003,2,FALSE),"")</f>
        <v/>
      </c>
      <c r="E265" s="97" t="str">
        <f t="shared" si="116"/>
        <v>0 42826</v>
      </c>
      <c r="F265" s="97" t="str">
        <f t="shared" si="117"/>
        <v>0 42856</v>
      </c>
      <c r="G265" s="97" t="str">
        <f t="shared" si="118"/>
        <v>0 42887</v>
      </c>
      <c r="H265" s="97" t="str">
        <f t="shared" si="119"/>
        <v>0 42917</v>
      </c>
      <c r="I265" s="97" t="str">
        <f t="shared" si="120"/>
        <v>0 42948</v>
      </c>
      <c r="J265" s="97" t="str">
        <f t="shared" si="121"/>
        <v>0 42979</v>
      </c>
      <c r="K265" s="97" t="str">
        <f t="shared" si="122"/>
        <v>0 43009</v>
      </c>
      <c r="L265" s="97" t="str">
        <f t="shared" si="123"/>
        <v>0 43040</v>
      </c>
      <c r="M265" s="97" t="str">
        <f t="shared" si="124"/>
        <v>0 43070</v>
      </c>
      <c r="N265" s="97" t="str">
        <f t="shared" si="125"/>
        <v>0 43101</v>
      </c>
      <c r="O265" s="97" t="str">
        <f t="shared" si="126"/>
        <v>0 43132</v>
      </c>
      <c r="P265" s="97" t="str">
        <f t="shared" si="127"/>
        <v>0 43160</v>
      </c>
      <c r="Q265" s="8">
        <f>IFERROR(VLOOKUP(C265,ONLINE!$B$5:$C$5103,2,FALSE),0)</f>
        <v>0</v>
      </c>
      <c r="R265" s="9">
        <f>SUMIF(ONLINE!$W:$W,EXCESS!E265,ONLINE!$Q:$Q)</f>
        <v>0</v>
      </c>
      <c r="S265" s="9">
        <f>SUMIF(ONLINE!$W:$W,EXCESS!F265,ONLINE!$Q:$Q)</f>
        <v>0</v>
      </c>
      <c r="T265" s="9">
        <f>SUMIF(ONLINE!$W:$W,EXCESS!G265,ONLINE!$Q:$Q)</f>
        <v>0</v>
      </c>
      <c r="U265" s="9">
        <f>SUMIF(ONLINE!$W:$W,EXCESS!H265,ONLINE!$Q:$Q)</f>
        <v>0</v>
      </c>
      <c r="V265" s="9">
        <f>SUMIF(ONLINE!$W:$W,EXCESS!I265,ONLINE!$Q:$Q)</f>
        <v>0</v>
      </c>
      <c r="W265" s="9">
        <f>SUMIF(ONLINE!$W:$W,EXCESS!J265,ONLINE!$Q:$Q)</f>
        <v>0</v>
      </c>
      <c r="X265" s="9">
        <f>SUMIF(ONLINE!$W:$W,EXCESS!K265,ONLINE!$Q:$Q)</f>
        <v>0</v>
      </c>
      <c r="Y265" s="9">
        <f>SUMIF(ONLINE!$W:$W,EXCESS!L265,ONLINE!$Q:$Q)</f>
        <v>0</v>
      </c>
      <c r="Z265" s="9">
        <f>SUMIF(ONLINE!$W:$W,EXCESS!M265,ONLINE!$Q:$Q)</f>
        <v>0</v>
      </c>
      <c r="AA265" s="9">
        <f>SUMIF(ONLINE!$W:$W,EXCESS!N265,ONLINE!$Q:$Q)</f>
        <v>0</v>
      </c>
      <c r="AB265" s="9">
        <f>SUMIF(ONLINE!$W:$W,EXCESS!O265,ONLINE!$Q:$Q)</f>
        <v>0</v>
      </c>
      <c r="AC265" s="9">
        <f>SUMIF(ONLINE!$W:$W,EXCESS!P265,ONLINE!$Q:$Q)</f>
        <v>0</v>
      </c>
      <c r="AD265" s="9">
        <f t="shared" si="129"/>
        <v>0</v>
      </c>
      <c r="AE265" s="8"/>
      <c r="AF265" s="8">
        <f>SUMIF(WORKING!$Q:$Q,EXCESS!E265,WORKING!$J:$J)</f>
        <v>0</v>
      </c>
      <c r="AG265" s="8">
        <f>SUMIF(WORKING!$Q:$Q,EXCESS!F265,WORKING!$J:$J)</f>
        <v>0</v>
      </c>
      <c r="AH265" s="8">
        <f>SUMIF(WORKING!$Q:$Q,EXCESS!G265,WORKING!$J:$J)</f>
        <v>0</v>
      </c>
      <c r="AI265" s="8">
        <f>SUMIF(WORKING!$Q:$Q,EXCESS!H265,WORKING!$J:$J)</f>
        <v>0</v>
      </c>
      <c r="AJ265" s="8">
        <f>SUMIF(WORKING!$Q:$Q,EXCESS!I265,WORKING!$J:$J)</f>
        <v>0</v>
      </c>
      <c r="AK265" s="8">
        <f>SUMIF(WORKING!$Q:$Q,EXCESS!J265,WORKING!$J:$J)</f>
        <v>0</v>
      </c>
      <c r="AL265" s="8">
        <f>SUMIF(WORKING!$Q:$Q,EXCESS!K265,WORKING!$J:$J)</f>
        <v>0</v>
      </c>
      <c r="AM265" s="8">
        <f>SUMIF(WORKING!$Q:$Q,EXCESS!L265,WORKING!$J:$J)</f>
        <v>0</v>
      </c>
      <c r="AN265" s="8">
        <f>SUMIF(WORKING!$Q:$Q,EXCESS!M265,WORKING!$J:$J)</f>
        <v>0</v>
      </c>
      <c r="AO265" s="8">
        <f>SUMIF(WORKING!$Q:$Q,EXCESS!N265,WORKING!$J:$J)</f>
        <v>0</v>
      </c>
      <c r="AP265" s="8">
        <f>SUMIF(WORKING!$Q:$Q,EXCESS!O265,WORKING!$J:$J)</f>
        <v>0</v>
      </c>
      <c r="AQ265" s="8">
        <f>SUMIF(WORKING!$Q:$Q,EXCESS!P265,WORKING!$J:$J)</f>
        <v>0</v>
      </c>
      <c r="AR265" s="8">
        <f t="shared" si="130"/>
        <v>0</v>
      </c>
      <c r="AT265" s="9">
        <f t="shared" si="131"/>
        <v>0</v>
      </c>
      <c r="AU265" s="9">
        <f t="shared" si="132"/>
        <v>0</v>
      </c>
      <c r="AV265" s="9">
        <f t="shared" si="133"/>
        <v>0</v>
      </c>
      <c r="AW265" s="9">
        <f t="shared" si="134"/>
        <v>0</v>
      </c>
      <c r="AX265" s="9">
        <f t="shared" si="135"/>
        <v>0</v>
      </c>
      <c r="AY265" s="9">
        <f t="shared" si="136"/>
        <v>0</v>
      </c>
      <c r="AZ265" s="9">
        <f t="shared" si="137"/>
        <v>0</v>
      </c>
      <c r="BA265" s="9">
        <f t="shared" si="138"/>
        <v>0</v>
      </c>
      <c r="BB265" s="9">
        <f t="shared" si="139"/>
        <v>0</v>
      </c>
      <c r="BC265" s="9">
        <f t="shared" si="140"/>
        <v>0</v>
      </c>
      <c r="BD265" s="9">
        <f t="shared" si="141"/>
        <v>0</v>
      </c>
      <c r="BE265" s="9">
        <f t="shared" si="142"/>
        <v>0</v>
      </c>
      <c r="BF265" s="9">
        <f t="shared" si="143"/>
        <v>0</v>
      </c>
    </row>
    <row r="266" spans="1:58">
      <c r="A266" s="7">
        <v>261</v>
      </c>
      <c r="B266" s="8" t="e">
        <f t="array" ref="B266">+INDEX(FILED!$B$4:$B$1003,SMALL(IF(EXCESS!$B$5=FILED!$Q$4:$Q$1003,ROW(FILED!$Q$4:$Q$1003)-ROW(FILED!$Q$4)+1),EXCESS!A266))</f>
        <v>#NUM!</v>
      </c>
      <c r="C266" s="8">
        <f t="shared" si="128"/>
        <v>0</v>
      </c>
      <c r="D266" s="97" t="str">
        <f>+IFERROR(VLOOKUP(B266,FILED!$B$4:$C$1003,2,FALSE),"")</f>
        <v/>
      </c>
      <c r="E266" s="97" t="str">
        <f t="shared" si="116"/>
        <v>0 42826</v>
      </c>
      <c r="F266" s="97" t="str">
        <f t="shared" si="117"/>
        <v>0 42856</v>
      </c>
      <c r="G266" s="97" t="str">
        <f t="shared" si="118"/>
        <v>0 42887</v>
      </c>
      <c r="H266" s="97" t="str">
        <f t="shared" si="119"/>
        <v>0 42917</v>
      </c>
      <c r="I266" s="97" t="str">
        <f t="shared" si="120"/>
        <v>0 42948</v>
      </c>
      <c r="J266" s="97" t="str">
        <f t="shared" si="121"/>
        <v>0 42979</v>
      </c>
      <c r="K266" s="97" t="str">
        <f t="shared" si="122"/>
        <v>0 43009</v>
      </c>
      <c r="L266" s="97" t="str">
        <f t="shared" si="123"/>
        <v>0 43040</v>
      </c>
      <c r="M266" s="97" t="str">
        <f t="shared" si="124"/>
        <v>0 43070</v>
      </c>
      <c r="N266" s="97" t="str">
        <f t="shared" si="125"/>
        <v>0 43101</v>
      </c>
      <c r="O266" s="97" t="str">
        <f t="shared" si="126"/>
        <v>0 43132</v>
      </c>
      <c r="P266" s="97" t="str">
        <f t="shared" si="127"/>
        <v>0 43160</v>
      </c>
      <c r="Q266" s="8">
        <f>IFERROR(VLOOKUP(C266,ONLINE!$B$5:$C$5103,2,FALSE),0)</f>
        <v>0</v>
      </c>
      <c r="R266" s="9">
        <f>SUMIF(ONLINE!$W:$W,EXCESS!E266,ONLINE!$Q:$Q)</f>
        <v>0</v>
      </c>
      <c r="S266" s="9">
        <f>SUMIF(ONLINE!$W:$W,EXCESS!F266,ONLINE!$Q:$Q)</f>
        <v>0</v>
      </c>
      <c r="T266" s="9">
        <f>SUMIF(ONLINE!$W:$W,EXCESS!G266,ONLINE!$Q:$Q)</f>
        <v>0</v>
      </c>
      <c r="U266" s="9">
        <f>SUMIF(ONLINE!$W:$W,EXCESS!H266,ONLINE!$Q:$Q)</f>
        <v>0</v>
      </c>
      <c r="V266" s="9">
        <f>SUMIF(ONLINE!$W:$W,EXCESS!I266,ONLINE!$Q:$Q)</f>
        <v>0</v>
      </c>
      <c r="W266" s="9">
        <f>SUMIF(ONLINE!$W:$W,EXCESS!J266,ONLINE!$Q:$Q)</f>
        <v>0</v>
      </c>
      <c r="X266" s="9">
        <f>SUMIF(ONLINE!$W:$W,EXCESS!K266,ONLINE!$Q:$Q)</f>
        <v>0</v>
      </c>
      <c r="Y266" s="9">
        <f>SUMIF(ONLINE!$W:$W,EXCESS!L266,ONLINE!$Q:$Q)</f>
        <v>0</v>
      </c>
      <c r="Z266" s="9">
        <f>SUMIF(ONLINE!$W:$W,EXCESS!M266,ONLINE!$Q:$Q)</f>
        <v>0</v>
      </c>
      <c r="AA266" s="9">
        <f>SUMIF(ONLINE!$W:$W,EXCESS!N266,ONLINE!$Q:$Q)</f>
        <v>0</v>
      </c>
      <c r="AB266" s="9">
        <f>SUMIF(ONLINE!$W:$W,EXCESS!O266,ONLINE!$Q:$Q)</f>
        <v>0</v>
      </c>
      <c r="AC266" s="9">
        <f>SUMIF(ONLINE!$W:$W,EXCESS!P266,ONLINE!$Q:$Q)</f>
        <v>0</v>
      </c>
      <c r="AD266" s="9">
        <f t="shared" si="129"/>
        <v>0</v>
      </c>
      <c r="AE266" s="8"/>
      <c r="AF266" s="8">
        <f>SUMIF(WORKING!$Q:$Q,EXCESS!E266,WORKING!$J:$J)</f>
        <v>0</v>
      </c>
      <c r="AG266" s="8">
        <f>SUMIF(WORKING!$Q:$Q,EXCESS!F266,WORKING!$J:$J)</f>
        <v>0</v>
      </c>
      <c r="AH266" s="8">
        <f>SUMIF(WORKING!$Q:$Q,EXCESS!G266,WORKING!$J:$J)</f>
        <v>0</v>
      </c>
      <c r="AI266" s="8">
        <f>SUMIF(WORKING!$Q:$Q,EXCESS!H266,WORKING!$J:$J)</f>
        <v>0</v>
      </c>
      <c r="AJ266" s="8">
        <f>SUMIF(WORKING!$Q:$Q,EXCESS!I266,WORKING!$J:$J)</f>
        <v>0</v>
      </c>
      <c r="AK266" s="8">
        <f>SUMIF(WORKING!$Q:$Q,EXCESS!J266,WORKING!$J:$J)</f>
        <v>0</v>
      </c>
      <c r="AL266" s="8">
        <f>SUMIF(WORKING!$Q:$Q,EXCESS!K266,WORKING!$J:$J)</f>
        <v>0</v>
      </c>
      <c r="AM266" s="8">
        <f>SUMIF(WORKING!$Q:$Q,EXCESS!L266,WORKING!$J:$J)</f>
        <v>0</v>
      </c>
      <c r="AN266" s="8">
        <f>SUMIF(WORKING!$Q:$Q,EXCESS!M266,WORKING!$J:$J)</f>
        <v>0</v>
      </c>
      <c r="AO266" s="8">
        <f>SUMIF(WORKING!$Q:$Q,EXCESS!N266,WORKING!$J:$J)</f>
        <v>0</v>
      </c>
      <c r="AP266" s="8">
        <f>SUMIF(WORKING!$Q:$Q,EXCESS!O266,WORKING!$J:$J)</f>
        <v>0</v>
      </c>
      <c r="AQ266" s="8">
        <f>SUMIF(WORKING!$Q:$Q,EXCESS!P266,WORKING!$J:$J)</f>
        <v>0</v>
      </c>
      <c r="AR266" s="8">
        <f t="shared" si="130"/>
        <v>0</v>
      </c>
      <c r="AT266" s="9">
        <f t="shared" si="131"/>
        <v>0</v>
      </c>
      <c r="AU266" s="9">
        <f t="shared" si="132"/>
        <v>0</v>
      </c>
      <c r="AV266" s="9">
        <f t="shared" si="133"/>
        <v>0</v>
      </c>
      <c r="AW266" s="9">
        <f t="shared" si="134"/>
        <v>0</v>
      </c>
      <c r="AX266" s="9">
        <f t="shared" si="135"/>
        <v>0</v>
      </c>
      <c r="AY266" s="9">
        <f t="shared" si="136"/>
        <v>0</v>
      </c>
      <c r="AZ266" s="9">
        <f t="shared" si="137"/>
        <v>0</v>
      </c>
      <c r="BA266" s="9">
        <f t="shared" si="138"/>
        <v>0</v>
      </c>
      <c r="BB266" s="9">
        <f t="shared" si="139"/>
        <v>0</v>
      </c>
      <c r="BC266" s="9">
        <f t="shared" si="140"/>
        <v>0</v>
      </c>
      <c r="BD266" s="9">
        <f t="shared" si="141"/>
        <v>0</v>
      </c>
      <c r="BE266" s="9">
        <f t="shared" si="142"/>
        <v>0</v>
      </c>
      <c r="BF266" s="9">
        <f t="shared" si="143"/>
        <v>0</v>
      </c>
    </row>
    <row r="267" spans="1:58">
      <c r="A267" s="7">
        <v>262</v>
      </c>
      <c r="B267" s="8" t="e">
        <f t="array" ref="B267">+INDEX(FILED!$B$4:$B$1003,SMALL(IF(EXCESS!$B$5=FILED!$Q$4:$Q$1003,ROW(FILED!$Q$4:$Q$1003)-ROW(FILED!$Q$4)+1),EXCESS!A267))</f>
        <v>#NUM!</v>
      </c>
      <c r="C267" s="8">
        <f t="shared" si="128"/>
        <v>0</v>
      </c>
      <c r="D267" s="97" t="str">
        <f>+IFERROR(VLOOKUP(B267,FILED!$B$4:$C$1003,2,FALSE),"")</f>
        <v/>
      </c>
      <c r="E267" s="97" t="str">
        <f t="shared" si="116"/>
        <v>0 42826</v>
      </c>
      <c r="F267" s="97" t="str">
        <f t="shared" si="117"/>
        <v>0 42856</v>
      </c>
      <c r="G267" s="97" t="str">
        <f t="shared" si="118"/>
        <v>0 42887</v>
      </c>
      <c r="H267" s="97" t="str">
        <f t="shared" si="119"/>
        <v>0 42917</v>
      </c>
      <c r="I267" s="97" t="str">
        <f t="shared" si="120"/>
        <v>0 42948</v>
      </c>
      <c r="J267" s="97" t="str">
        <f t="shared" si="121"/>
        <v>0 42979</v>
      </c>
      <c r="K267" s="97" t="str">
        <f t="shared" si="122"/>
        <v>0 43009</v>
      </c>
      <c r="L267" s="97" t="str">
        <f t="shared" si="123"/>
        <v>0 43040</v>
      </c>
      <c r="M267" s="97" t="str">
        <f t="shared" si="124"/>
        <v>0 43070</v>
      </c>
      <c r="N267" s="97" t="str">
        <f t="shared" si="125"/>
        <v>0 43101</v>
      </c>
      <c r="O267" s="97" t="str">
        <f t="shared" si="126"/>
        <v>0 43132</v>
      </c>
      <c r="P267" s="97" t="str">
        <f t="shared" si="127"/>
        <v>0 43160</v>
      </c>
      <c r="Q267" s="8">
        <f>IFERROR(VLOOKUP(C267,ONLINE!$B$5:$C$5103,2,FALSE),0)</f>
        <v>0</v>
      </c>
      <c r="R267" s="9">
        <f>SUMIF(ONLINE!$W:$W,EXCESS!E267,ONLINE!$Q:$Q)</f>
        <v>0</v>
      </c>
      <c r="S267" s="9">
        <f>SUMIF(ONLINE!$W:$W,EXCESS!F267,ONLINE!$Q:$Q)</f>
        <v>0</v>
      </c>
      <c r="T267" s="9">
        <f>SUMIF(ONLINE!$W:$W,EXCESS!G267,ONLINE!$Q:$Q)</f>
        <v>0</v>
      </c>
      <c r="U267" s="9">
        <f>SUMIF(ONLINE!$W:$W,EXCESS!H267,ONLINE!$Q:$Q)</f>
        <v>0</v>
      </c>
      <c r="V267" s="9">
        <f>SUMIF(ONLINE!$W:$W,EXCESS!I267,ONLINE!$Q:$Q)</f>
        <v>0</v>
      </c>
      <c r="W267" s="9">
        <f>SUMIF(ONLINE!$W:$W,EXCESS!J267,ONLINE!$Q:$Q)</f>
        <v>0</v>
      </c>
      <c r="X267" s="9">
        <f>SUMIF(ONLINE!$W:$W,EXCESS!K267,ONLINE!$Q:$Q)</f>
        <v>0</v>
      </c>
      <c r="Y267" s="9">
        <f>SUMIF(ONLINE!$W:$W,EXCESS!L267,ONLINE!$Q:$Q)</f>
        <v>0</v>
      </c>
      <c r="Z267" s="9">
        <f>SUMIF(ONLINE!$W:$W,EXCESS!M267,ONLINE!$Q:$Q)</f>
        <v>0</v>
      </c>
      <c r="AA267" s="9">
        <f>SUMIF(ONLINE!$W:$W,EXCESS!N267,ONLINE!$Q:$Q)</f>
        <v>0</v>
      </c>
      <c r="AB267" s="9">
        <f>SUMIF(ONLINE!$W:$W,EXCESS!O267,ONLINE!$Q:$Q)</f>
        <v>0</v>
      </c>
      <c r="AC267" s="9">
        <f>SUMIF(ONLINE!$W:$W,EXCESS!P267,ONLINE!$Q:$Q)</f>
        <v>0</v>
      </c>
      <c r="AD267" s="9">
        <f t="shared" si="129"/>
        <v>0</v>
      </c>
      <c r="AE267" s="8"/>
      <c r="AF267" s="8">
        <f>SUMIF(WORKING!$Q:$Q,EXCESS!E267,WORKING!$J:$J)</f>
        <v>0</v>
      </c>
      <c r="AG267" s="8">
        <f>SUMIF(WORKING!$Q:$Q,EXCESS!F267,WORKING!$J:$J)</f>
        <v>0</v>
      </c>
      <c r="AH267" s="8">
        <f>SUMIF(WORKING!$Q:$Q,EXCESS!G267,WORKING!$J:$J)</f>
        <v>0</v>
      </c>
      <c r="AI267" s="8">
        <f>SUMIF(WORKING!$Q:$Q,EXCESS!H267,WORKING!$J:$J)</f>
        <v>0</v>
      </c>
      <c r="AJ267" s="8">
        <f>SUMIF(WORKING!$Q:$Q,EXCESS!I267,WORKING!$J:$J)</f>
        <v>0</v>
      </c>
      <c r="AK267" s="8">
        <f>SUMIF(WORKING!$Q:$Q,EXCESS!J267,WORKING!$J:$J)</f>
        <v>0</v>
      </c>
      <c r="AL267" s="8">
        <f>SUMIF(WORKING!$Q:$Q,EXCESS!K267,WORKING!$J:$J)</f>
        <v>0</v>
      </c>
      <c r="AM267" s="8">
        <f>SUMIF(WORKING!$Q:$Q,EXCESS!L267,WORKING!$J:$J)</f>
        <v>0</v>
      </c>
      <c r="AN267" s="8">
        <f>SUMIF(WORKING!$Q:$Q,EXCESS!M267,WORKING!$J:$J)</f>
        <v>0</v>
      </c>
      <c r="AO267" s="8">
        <f>SUMIF(WORKING!$Q:$Q,EXCESS!N267,WORKING!$J:$J)</f>
        <v>0</v>
      </c>
      <c r="AP267" s="8">
        <f>SUMIF(WORKING!$Q:$Q,EXCESS!O267,WORKING!$J:$J)</f>
        <v>0</v>
      </c>
      <c r="AQ267" s="8">
        <f>SUMIF(WORKING!$Q:$Q,EXCESS!P267,WORKING!$J:$J)</f>
        <v>0</v>
      </c>
      <c r="AR267" s="8">
        <f t="shared" si="130"/>
        <v>0</v>
      </c>
      <c r="AT267" s="9">
        <f t="shared" si="131"/>
        <v>0</v>
      </c>
      <c r="AU267" s="9">
        <f t="shared" si="132"/>
        <v>0</v>
      </c>
      <c r="AV267" s="9">
        <f t="shared" si="133"/>
        <v>0</v>
      </c>
      <c r="AW267" s="9">
        <f t="shared" si="134"/>
        <v>0</v>
      </c>
      <c r="AX267" s="9">
        <f t="shared" si="135"/>
        <v>0</v>
      </c>
      <c r="AY267" s="9">
        <f t="shared" si="136"/>
        <v>0</v>
      </c>
      <c r="AZ267" s="9">
        <f t="shared" si="137"/>
        <v>0</v>
      </c>
      <c r="BA267" s="9">
        <f t="shared" si="138"/>
        <v>0</v>
      </c>
      <c r="BB267" s="9">
        <f t="shared" si="139"/>
        <v>0</v>
      </c>
      <c r="BC267" s="9">
        <f t="shared" si="140"/>
        <v>0</v>
      </c>
      <c r="BD267" s="9">
        <f t="shared" si="141"/>
        <v>0</v>
      </c>
      <c r="BE267" s="9">
        <f t="shared" si="142"/>
        <v>0</v>
      </c>
      <c r="BF267" s="9">
        <f t="shared" si="143"/>
        <v>0</v>
      </c>
    </row>
    <row r="268" spans="1:58">
      <c r="A268" s="7">
        <v>263</v>
      </c>
      <c r="B268" s="8" t="e">
        <f t="array" ref="B268">+INDEX(FILED!$B$4:$B$1003,SMALL(IF(EXCESS!$B$5=FILED!$Q$4:$Q$1003,ROW(FILED!$Q$4:$Q$1003)-ROW(FILED!$Q$4)+1),EXCESS!A268))</f>
        <v>#NUM!</v>
      </c>
      <c r="C268" s="8">
        <f t="shared" si="128"/>
        <v>0</v>
      </c>
      <c r="D268" s="97" t="str">
        <f>+IFERROR(VLOOKUP(B268,FILED!$B$4:$C$1003,2,FALSE),"")</f>
        <v/>
      </c>
      <c r="E268" s="97" t="str">
        <f t="shared" si="116"/>
        <v>0 42826</v>
      </c>
      <c r="F268" s="97" t="str">
        <f t="shared" si="117"/>
        <v>0 42856</v>
      </c>
      <c r="G268" s="97" t="str">
        <f t="shared" si="118"/>
        <v>0 42887</v>
      </c>
      <c r="H268" s="97" t="str">
        <f t="shared" si="119"/>
        <v>0 42917</v>
      </c>
      <c r="I268" s="97" t="str">
        <f t="shared" si="120"/>
        <v>0 42948</v>
      </c>
      <c r="J268" s="97" t="str">
        <f t="shared" si="121"/>
        <v>0 42979</v>
      </c>
      <c r="K268" s="97" t="str">
        <f t="shared" si="122"/>
        <v>0 43009</v>
      </c>
      <c r="L268" s="97" t="str">
        <f t="shared" si="123"/>
        <v>0 43040</v>
      </c>
      <c r="M268" s="97" t="str">
        <f t="shared" si="124"/>
        <v>0 43070</v>
      </c>
      <c r="N268" s="97" t="str">
        <f t="shared" si="125"/>
        <v>0 43101</v>
      </c>
      <c r="O268" s="97" t="str">
        <f t="shared" si="126"/>
        <v>0 43132</v>
      </c>
      <c r="P268" s="97" t="str">
        <f t="shared" si="127"/>
        <v>0 43160</v>
      </c>
      <c r="Q268" s="8">
        <f>IFERROR(VLOOKUP(C268,ONLINE!$B$5:$C$5103,2,FALSE),0)</f>
        <v>0</v>
      </c>
      <c r="R268" s="9">
        <f>SUMIF(ONLINE!$W:$W,EXCESS!E268,ONLINE!$Q:$Q)</f>
        <v>0</v>
      </c>
      <c r="S268" s="9">
        <f>SUMIF(ONLINE!$W:$W,EXCESS!F268,ONLINE!$Q:$Q)</f>
        <v>0</v>
      </c>
      <c r="T268" s="9">
        <f>SUMIF(ONLINE!$W:$W,EXCESS!G268,ONLINE!$Q:$Q)</f>
        <v>0</v>
      </c>
      <c r="U268" s="9">
        <f>SUMIF(ONLINE!$W:$W,EXCESS!H268,ONLINE!$Q:$Q)</f>
        <v>0</v>
      </c>
      <c r="V268" s="9">
        <f>SUMIF(ONLINE!$W:$W,EXCESS!I268,ONLINE!$Q:$Q)</f>
        <v>0</v>
      </c>
      <c r="W268" s="9">
        <f>SUMIF(ONLINE!$W:$W,EXCESS!J268,ONLINE!$Q:$Q)</f>
        <v>0</v>
      </c>
      <c r="X268" s="9">
        <f>SUMIF(ONLINE!$W:$W,EXCESS!K268,ONLINE!$Q:$Q)</f>
        <v>0</v>
      </c>
      <c r="Y268" s="9">
        <f>SUMIF(ONLINE!$W:$W,EXCESS!L268,ONLINE!$Q:$Q)</f>
        <v>0</v>
      </c>
      <c r="Z268" s="9">
        <f>SUMIF(ONLINE!$W:$W,EXCESS!M268,ONLINE!$Q:$Q)</f>
        <v>0</v>
      </c>
      <c r="AA268" s="9">
        <f>SUMIF(ONLINE!$W:$W,EXCESS!N268,ONLINE!$Q:$Q)</f>
        <v>0</v>
      </c>
      <c r="AB268" s="9">
        <f>SUMIF(ONLINE!$W:$W,EXCESS!O268,ONLINE!$Q:$Q)</f>
        <v>0</v>
      </c>
      <c r="AC268" s="9">
        <f>SUMIF(ONLINE!$W:$W,EXCESS!P268,ONLINE!$Q:$Q)</f>
        <v>0</v>
      </c>
      <c r="AD268" s="9">
        <f t="shared" si="129"/>
        <v>0</v>
      </c>
      <c r="AE268" s="8"/>
      <c r="AF268" s="8">
        <f>SUMIF(WORKING!$Q:$Q,EXCESS!E268,WORKING!$J:$J)</f>
        <v>0</v>
      </c>
      <c r="AG268" s="8">
        <f>SUMIF(WORKING!$Q:$Q,EXCESS!F268,WORKING!$J:$J)</f>
        <v>0</v>
      </c>
      <c r="AH268" s="8">
        <f>SUMIF(WORKING!$Q:$Q,EXCESS!G268,WORKING!$J:$J)</f>
        <v>0</v>
      </c>
      <c r="AI268" s="8">
        <f>SUMIF(WORKING!$Q:$Q,EXCESS!H268,WORKING!$J:$J)</f>
        <v>0</v>
      </c>
      <c r="AJ268" s="8">
        <f>SUMIF(WORKING!$Q:$Q,EXCESS!I268,WORKING!$J:$J)</f>
        <v>0</v>
      </c>
      <c r="AK268" s="8">
        <f>SUMIF(WORKING!$Q:$Q,EXCESS!J268,WORKING!$J:$J)</f>
        <v>0</v>
      </c>
      <c r="AL268" s="8">
        <f>SUMIF(WORKING!$Q:$Q,EXCESS!K268,WORKING!$J:$J)</f>
        <v>0</v>
      </c>
      <c r="AM268" s="8">
        <f>SUMIF(WORKING!$Q:$Q,EXCESS!L268,WORKING!$J:$J)</f>
        <v>0</v>
      </c>
      <c r="AN268" s="8">
        <f>SUMIF(WORKING!$Q:$Q,EXCESS!M268,WORKING!$J:$J)</f>
        <v>0</v>
      </c>
      <c r="AO268" s="8">
        <f>SUMIF(WORKING!$Q:$Q,EXCESS!N268,WORKING!$J:$J)</f>
        <v>0</v>
      </c>
      <c r="AP268" s="8">
        <f>SUMIF(WORKING!$Q:$Q,EXCESS!O268,WORKING!$J:$J)</f>
        <v>0</v>
      </c>
      <c r="AQ268" s="8">
        <f>SUMIF(WORKING!$Q:$Q,EXCESS!P268,WORKING!$J:$J)</f>
        <v>0</v>
      </c>
      <c r="AR268" s="8">
        <f t="shared" si="130"/>
        <v>0</v>
      </c>
      <c r="AT268" s="9">
        <f t="shared" si="131"/>
        <v>0</v>
      </c>
      <c r="AU268" s="9">
        <f t="shared" si="132"/>
        <v>0</v>
      </c>
      <c r="AV268" s="9">
        <f t="shared" si="133"/>
        <v>0</v>
      </c>
      <c r="AW268" s="9">
        <f t="shared" si="134"/>
        <v>0</v>
      </c>
      <c r="AX268" s="9">
        <f t="shared" si="135"/>
        <v>0</v>
      </c>
      <c r="AY268" s="9">
        <f t="shared" si="136"/>
        <v>0</v>
      </c>
      <c r="AZ268" s="9">
        <f t="shared" si="137"/>
        <v>0</v>
      </c>
      <c r="BA268" s="9">
        <f t="shared" si="138"/>
        <v>0</v>
      </c>
      <c r="BB268" s="9">
        <f t="shared" si="139"/>
        <v>0</v>
      </c>
      <c r="BC268" s="9">
        <f t="shared" si="140"/>
        <v>0</v>
      </c>
      <c r="BD268" s="9">
        <f t="shared" si="141"/>
        <v>0</v>
      </c>
      <c r="BE268" s="9">
        <f t="shared" si="142"/>
        <v>0</v>
      </c>
      <c r="BF268" s="9">
        <f t="shared" si="143"/>
        <v>0</v>
      </c>
    </row>
    <row r="269" spans="1:58">
      <c r="A269" s="7">
        <v>264</v>
      </c>
      <c r="B269" s="8" t="e">
        <f t="array" ref="B269">+INDEX(FILED!$B$4:$B$1003,SMALL(IF(EXCESS!$B$5=FILED!$Q$4:$Q$1003,ROW(FILED!$Q$4:$Q$1003)-ROW(FILED!$Q$4)+1),EXCESS!A269))</f>
        <v>#NUM!</v>
      </c>
      <c r="C269" s="8">
        <f t="shared" si="128"/>
        <v>0</v>
      </c>
      <c r="D269" s="97" t="str">
        <f>+IFERROR(VLOOKUP(B269,FILED!$B$4:$C$1003,2,FALSE),"")</f>
        <v/>
      </c>
      <c r="E269" s="97" t="str">
        <f t="shared" si="116"/>
        <v>0 42826</v>
      </c>
      <c r="F269" s="97" t="str">
        <f t="shared" si="117"/>
        <v>0 42856</v>
      </c>
      <c r="G269" s="97" t="str">
        <f t="shared" si="118"/>
        <v>0 42887</v>
      </c>
      <c r="H269" s="97" t="str">
        <f t="shared" si="119"/>
        <v>0 42917</v>
      </c>
      <c r="I269" s="97" t="str">
        <f t="shared" si="120"/>
        <v>0 42948</v>
      </c>
      <c r="J269" s="97" t="str">
        <f t="shared" si="121"/>
        <v>0 42979</v>
      </c>
      <c r="K269" s="97" t="str">
        <f t="shared" si="122"/>
        <v>0 43009</v>
      </c>
      <c r="L269" s="97" t="str">
        <f t="shared" si="123"/>
        <v>0 43040</v>
      </c>
      <c r="M269" s="97" t="str">
        <f t="shared" si="124"/>
        <v>0 43070</v>
      </c>
      <c r="N269" s="97" t="str">
        <f t="shared" si="125"/>
        <v>0 43101</v>
      </c>
      <c r="O269" s="97" t="str">
        <f t="shared" si="126"/>
        <v>0 43132</v>
      </c>
      <c r="P269" s="97" t="str">
        <f t="shared" si="127"/>
        <v>0 43160</v>
      </c>
      <c r="Q269" s="8">
        <f>IFERROR(VLOOKUP(C269,ONLINE!$B$5:$C$5103,2,FALSE),0)</f>
        <v>0</v>
      </c>
      <c r="R269" s="9">
        <f>SUMIF(ONLINE!$W:$W,EXCESS!E269,ONLINE!$Q:$Q)</f>
        <v>0</v>
      </c>
      <c r="S269" s="9">
        <f>SUMIF(ONLINE!$W:$W,EXCESS!F269,ONLINE!$Q:$Q)</f>
        <v>0</v>
      </c>
      <c r="T269" s="9">
        <f>SUMIF(ONLINE!$W:$W,EXCESS!G269,ONLINE!$Q:$Q)</f>
        <v>0</v>
      </c>
      <c r="U269" s="9">
        <f>SUMIF(ONLINE!$W:$W,EXCESS!H269,ONLINE!$Q:$Q)</f>
        <v>0</v>
      </c>
      <c r="V269" s="9">
        <f>SUMIF(ONLINE!$W:$W,EXCESS!I269,ONLINE!$Q:$Q)</f>
        <v>0</v>
      </c>
      <c r="W269" s="9">
        <f>SUMIF(ONLINE!$W:$W,EXCESS!J269,ONLINE!$Q:$Q)</f>
        <v>0</v>
      </c>
      <c r="X269" s="9">
        <f>SUMIF(ONLINE!$W:$W,EXCESS!K269,ONLINE!$Q:$Q)</f>
        <v>0</v>
      </c>
      <c r="Y269" s="9">
        <f>SUMIF(ONLINE!$W:$W,EXCESS!L269,ONLINE!$Q:$Q)</f>
        <v>0</v>
      </c>
      <c r="Z269" s="9">
        <f>SUMIF(ONLINE!$W:$W,EXCESS!M269,ONLINE!$Q:$Q)</f>
        <v>0</v>
      </c>
      <c r="AA269" s="9">
        <f>SUMIF(ONLINE!$W:$W,EXCESS!N269,ONLINE!$Q:$Q)</f>
        <v>0</v>
      </c>
      <c r="AB269" s="9">
        <f>SUMIF(ONLINE!$W:$W,EXCESS!O269,ONLINE!$Q:$Q)</f>
        <v>0</v>
      </c>
      <c r="AC269" s="9">
        <f>SUMIF(ONLINE!$W:$W,EXCESS!P269,ONLINE!$Q:$Q)</f>
        <v>0</v>
      </c>
      <c r="AD269" s="9">
        <f t="shared" si="129"/>
        <v>0</v>
      </c>
      <c r="AE269" s="8"/>
      <c r="AF269" s="8">
        <f>SUMIF(WORKING!$Q:$Q,EXCESS!E269,WORKING!$J:$J)</f>
        <v>0</v>
      </c>
      <c r="AG269" s="8">
        <f>SUMIF(WORKING!$Q:$Q,EXCESS!F269,WORKING!$J:$J)</f>
        <v>0</v>
      </c>
      <c r="AH269" s="8">
        <f>SUMIF(WORKING!$Q:$Q,EXCESS!G269,WORKING!$J:$J)</f>
        <v>0</v>
      </c>
      <c r="AI269" s="8">
        <f>SUMIF(WORKING!$Q:$Q,EXCESS!H269,WORKING!$J:$J)</f>
        <v>0</v>
      </c>
      <c r="AJ269" s="8">
        <f>SUMIF(WORKING!$Q:$Q,EXCESS!I269,WORKING!$J:$J)</f>
        <v>0</v>
      </c>
      <c r="AK269" s="8">
        <f>SUMIF(WORKING!$Q:$Q,EXCESS!J269,WORKING!$J:$J)</f>
        <v>0</v>
      </c>
      <c r="AL269" s="8">
        <f>SUMIF(WORKING!$Q:$Q,EXCESS!K269,WORKING!$J:$J)</f>
        <v>0</v>
      </c>
      <c r="AM269" s="8">
        <f>SUMIF(WORKING!$Q:$Q,EXCESS!L269,WORKING!$J:$J)</f>
        <v>0</v>
      </c>
      <c r="AN269" s="8">
        <f>SUMIF(WORKING!$Q:$Q,EXCESS!M269,WORKING!$J:$J)</f>
        <v>0</v>
      </c>
      <c r="AO269" s="8">
        <f>SUMIF(WORKING!$Q:$Q,EXCESS!N269,WORKING!$J:$J)</f>
        <v>0</v>
      </c>
      <c r="AP269" s="8">
        <f>SUMIF(WORKING!$Q:$Q,EXCESS!O269,WORKING!$J:$J)</f>
        <v>0</v>
      </c>
      <c r="AQ269" s="8">
        <f>SUMIF(WORKING!$Q:$Q,EXCESS!P269,WORKING!$J:$J)</f>
        <v>0</v>
      </c>
      <c r="AR269" s="8">
        <f t="shared" si="130"/>
        <v>0</v>
      </c>
      <c r="AT269" s="9">
        <f t="shared" si="131"/>
        <v>0</v>
      </c>
      <c r="AU269" s="9">
        <f t="shared" si="132"/>
        <v>0</v>
      </c>
      <c r="AV269" s="9">
        <f t="shared" si="133"/>
        <v>0</v>
      </c>
      <c r="AW269" s="9">
        <f t="shared" si="134"/>
        <v>0</v>
      </c>
      <c r="AX269" s="9">
        <f t="shared" si="135"/>
        <v>0</v>
      </c>
      <c r="AY269" s="9">
        <f t="shared" si="136"/>
        <v>0</v>
      </c>
      <c r="AZ269" s="9">
        <f t="shared" si="137"/>
        <v>0</v>
      </c>
      <c r="BA269" s="9">
        <f t="shared" si="138"/>
        <v>0</v>
      </c>
      <c r="BB269" s="9">
        <f t="shared" si="139"/>
        <v>0</v>
      </c>
      <c r="BC269" s="9">
        <f t="shared" si="140"/>
        <v>0</v>
      </c>
      <c r="BD269" s="9">
        <f t="shared" si="141"/>
        <v>0</v>
      </c>
      <c r="BE269" s="9">
        <f t="shared" si="142"/>
        <v>0</v>
      </c>
      <c r="BF269" s="9">
        <f t="shared" si="143"/>
        <v>0</v>
      </c>
    </row>
    <row r="270" spans="1:58">
      <c r="A270" s="7">
        <v>265</v>
      </c>
      <c r="B270" s="8" t="e">
        <f t="array" ref="B270">+INDEX(FILED!$B$4:$B$1003,SMALL(IF(EXCESS!$B$5=FILED!$Q$4:$Q$1003,ROW(FILED!$Q$4:$Q$1003)-ROW(FILED!$Q$4)+1),EXCESS!A270))</f>
        <v>#NUM!</v>
      </c>
      <c r="C270" s="8">
        <f t="shared" si="128"/>
        <v>0</v>
      </c>
      <c r="D270" s="97" t="str">
        <f>+IFERROR(VLOOKUP(B270,FILED!$B$4:$C$1003,2,FALSE),"")</f>
        <v/>
      </c>
      <c r="E270" s="97" t="str">
        <f t="shared" si="116"/>
        <v>0 42826</v>
      </c>
      <c r="F270" s="97" t="str">
        <f t="shared" si="117"/>
        <v>0 42856</v>
      </c>
      <c r="G270" s="97" t="str">
        <f t="shared" si="118"/>
        <v>0 42887</v>
      </c>
      <c r="H270" s="97" t="str">
        <f t="shared" si="119"/>
        <v>0 42917</v>
      </c>
      <c r="I270" s="97" t="str">
        <f t="shared" si="120"/>
        <v>0 42948</v>
      </c>
      <c r="J270" s="97" t="str">
        <f t="shared" si="121"/>
        <v>0 42979</v>
      </c>
      <c r="K270" s="97" t="str">
        <f t="shared" si="122"/>
        <v>0 43009</v>
      </c>
      <c r="L270" s="97" t="str">
        <f t="shared" si="123"/>
        <v>0 43040</v>
      </c>
      <c r="M270" s="97" t="str">
        <f t="shared" si="124"/>
        <v>0 43070</v>
      </c>
      <c r="N270" s="97" t="str">
        <f t="shared" si="125"/>
        <v>0 43101</v>
      </c>
      <c r="O270" s="97" t="str">
        <f t="shared" si="126"/>
        <v>0 43132</v>
      </c>
      <c r="P270" s="97" t="str">
        <f t="shared" si="127"/>
        <v>0 43160</v>
      </c>
      <c r="Q270" s="8">
        <f>IFERROR(VLOOKUP(C270,ONLINE!$B$5:$C$5103,2,FALSE),0)</f>
        <v>0</v>
      </c>
      <c r="R270" s="9">
        <f>SUMIF(ONLINE!$W:$W,EXCESS!E270,ONLINE!$Q:$Q)</f>
        <v>0</v>
      </c>
      <c r="S270" s="9">
        <f>SUMIF(ONLINE!$W:$W,EXCESS!F270,ONLINE!$Q:$Q)</f>
        <v>0</v>
      </c>
      <c r="T270" s="9">
        <f>SUMIF(ONLINE!$W:$W,EXCESS!G270,ONLINE!$Q:$Q)</f>
        <v>0</v>
      </c>
      <c r="U270" s="9">
        <f>SUMIF(ONLINE!$W:$W,EXCESS!H270,ONLINE!$Q:$Q)</f>
        <v>0</v>
      </c>
      <c r="V270" s="9">
        <f>SUMIF(ONLINE!$W:$W,EXCESS!I270,ONLINE!$Q:$Q)</f>
        <v>0</v>
      </c>
      <c r="W270" s="9">
        <f>SUMIF(ONLINE!$W:$W,EXCESS!J270,ONLINE!$Q:$Q)</f>
        <v>0</v>
      </c>
      <c r="X270" s="9">
        <f>SUMIF(ONLINE!$W:$W,EXCESS!K270,ONLINE!$Q:$Q)</f>
        <v>0</v>
      </c>
      <c r="Y270" s="9">
        <f>SUMIF(ONLINE!$W:$W,EXCESS!L270,ONLINE!$Q:$Q)</f>
        <v>0</v>
      </c>
      <c r="Z270" s="9">
        <f>SUMIF(ONLINE!$W:$W,EXCESS!M270,ONLINE!$Q:$Q)</f>
        <v>0</v>
      </c>
      <c r="AA270" s="9">
        <f>SUMIF(ONLINE!$W:$W,EXCESS!N270,ONLINE!$Q:$Q)</f>
        <v>0</v>
      </c>
      <c r="AB270" s="9">
        <f>SUMIF(ONLINE!$W:$W,EXCESS!O270,ONLINE!$Q:$Q)</f>
        <v>0</v>
      </c>
      <c r="AC270" s="9">
        <f>SUMIF(ONLINE!$W:$W,EXCESS!P270,ONLINE!$Q:$Q)</f>
        <v>0</v>
      </c>
      <c r="AD270" s="9">
        <f t="shared" si="129"/>
        <v>0</v>
      </c>
      <c r="AE270" s="8"/>
      <c r="AF270" s="8">
        <f>SUMIF(WORKING!$Q:$Q,EXCESS!E270,WORKING!$J:$J)</f>
        <v>0</v>
      </c>
      <c r="AG270" s="8">
        <f>SUMIF(WORKING!$Q:$Q,EXCESS!F270,WORKING!$J:$J)</f>
        <v>0</v>
      </c>
      <c r="AH270" s="8">
        <f>SUMIF(WORKING!$Q:$Q,EXCESS!G270,WORKING!$J:$J)</f>
        <v>0</v>
      </c>
      <c r="AI270" s="8">
        <f>SUMIF(WORKING!$Q:$Q,EXCESS!H270,WORKING!$J:$J)</f>
        <v>0</v>
      </c>
      <c r="AJ270" s="8">
        <f>SUMIF(WORKING!$Q:$Q,EXCESS!I270,WORKING!$J:$J)</f>
        <v>0</v>
      </c>
      <c r="AK270" s="8">
        <f>SUMIF(WORKING!$Q:$Q,EXCESS!J270,WORKING!$J:$J)</f>
        <v>0</v>
      </c>
      <c r="AL270" s="8">
        <f>SUMIF(WORKING!$Q:$Q,EXCESS!K270,WORKING!$J:$J)</f>
        <v>0</v>
      </c>
      <c r="AM270" s="8">
        <f>SUMIF(WORKING!$Q:$Q,EXCESS!L270,WORKING!$J:$J)</f>
        <v>0</v>
      </c>
      <c r="AN270" s="8">
        <f>SUMIF(WORKING!$Q:$Q,EXCESS!M270,WORKING!$J:$J)</f>
        <v>0</v>
      </c>
      <c r="AO270" s="8">
        <f>SUMIF(WORKING!$Q:$Q,EXCESS!N270,WORKING!$J:$J)</f>
        <v>0</v>
      </c>
      <c r="AP270" s="8">
        <f>SUMIF(WORKING!$Q:$Q,EXCESS!O270,WORKING!$J:$J)</f>
        <v>0</v>
      </c>
      <c r="AQ270" s="8">
        <f>SUMIF(WORKING!$Q:$Q,EXCESS!P270,WORKING!$J:$J)</f>
        <v>0</v>
      </c>
      <c r="AR270" s="8">
        <f t="shared" si="130"/>
        <v>0</v>
      </c>
      <c r="AT270" s="9">
        <f t="shared" si="131"/>
        <v>0</v>
      </c>
      <c r="AU270" s="9">
        <f t="shared" si="132"/>
        <v>0</v>
      </c>
      <c r="AV270" s="9">
        <f t="shared" si="133"/>
        <v>0</v>
      </c>
      <c r="AW270" s="9">
        <f t="shared" si="134"/>
        <v>0</v>
      </c>
      <c r="AX270" s="9">
        <f t="shared" si="135"/>
        <v>0</v>
      </c>
      <c r="AY270" s="9">
        <f t="shared" si="136"/>
        <v>0</v>
      </c>
      <c r="AZ270" s="9">
        <f t="shared" si="137"/>
        <v>0</v>
      </c>
      <c r="BA270" s="9">
        <f t="shared" si="138"/>
        <v>0</v>
      </c>
      <c r="BB270" s="9">
        <f t="shared" si="139"/>
        <v>0</v>
      </c>
      <c r="BC270" s="9">
        <f t="shared" si="140"/>
        <v>0</v>
      </c>
      <c r="BD270" s="9">
        <f t="shared" si="141"/>
        <v>0</v>
      </c>
      <c r="BE270" s="9">
        <f t="shared" si="142"/>
        <v>0</v>
      </c>
      <c r="BF270" s="9">
        <f t="shared" si="143"/>
        <v>0</v>
      </c>
    </row>
    <row r="271" spans="1:58">
      <c r="A271" s="7">
        <v>266</v>
      </c>
      <c r="B271" s="8" t="e">
        <f t="array" ref="B271">+INDEX(FILED!$B$4:$B$1003,SMALL(IF(EXCESS!$B$5=FILED!$Q$4:$Q$1003,ROW(FILED!$Q$4:$Q$1003)-ROW(FILED!$Q$4)+1),EXCESS!A271))</f>
        <v>#NUM!</v>
      </c>
      <c r="C271" s="8">
        <f t="shared" si="128"/>
        <v>0</v>
      </c>
      <c r="D271" s="97" t="str">
        <f>+IFERROR(VLOOKUP(B271,FILED!$B$4:$C$1003,2,FALSE),"")</f>
        <v/>
      </c>
      <c r="E271" s="97" t="str">
        <f t="shared" si="116"/>
        <v>0 42826</v>
      </c>
      <c r="F271" s="97" t="str">
        <f t="shared" si="117"/>
        <v>0 42856</v>
      </c>
      <c r="G271" s="97" t="str">
        <f t="shared" si="118"/>
        <v>0 42887</v>
      </c>
      <c r="H271" s="97" t="str">
        <f t="shared" si="119"/>
        <v>0 42917</v>
      </c>
      <c r="I271" s="97" t="str">
        <f t="shared" si="120"/>
        <v>0 42948</v>
      </c>
      <c r="J271" s="97" t="str">
        <f t="shared" si="121"/>
        <v>0 42979</v>
      </c>
      <c r="K271" s="97" t="str">
        <f t="shared" si="122"/>
        <v>0 43009</v>
      </c>
      <c r="L271" s="97" t="str">
        <f t="shared" si="123"/>
        <v>0 43040</v>
      </c>
      <c r="M271" s="97" t="str">
        <f t="shared" si="124"/>
        <v>0 43070</v>
      </c>
      <c r="N271" s="97" t="str">
        <f t="shared" si="125"/>
        <v>0 43101</v>
      </c>
      <c r="O271" s="97" t="str">
        <f t="shared" si="126"/>
        <v>0 43132</v>
      </c>
      <c r="P271" s="97" t="str">
        <f t="shared" si="127"/>
        <v>0 43160</v>
      </c>
      <c r="Q271" s="8">
        <f>IFERROR(VLOOKUP(C271,ONLINE!$B$5:$C$5103,2,FALSE),0)</f>
        <v>0</v>
      </c>
      <c r="R271" s="9">
        <f>SUMIF(ONLINE!$W:$W,EXCESS!E271,ONLINE!$Q:$Q)</f>
        <v>0</v>
      </c>
      <c r="S271" s="9">
        <f>SUMIF(ONLINE!$W:$W,EXCESS!F271,ONLINE!$Q:$Q)</f>
        <v>0</v>
      </c>
      <c r="T271" s="9">
        <f>SUMIF(ONLINE!$W:$W,EXCESS!G271,ONLINE!$Q:$Q)</f>
        <v>0</v>
      </c>
      <c r="U271" s="9">
        <f>SUMIF(ONLINE!$W:$W,EXCESS!H271,ONLINE!$Q:$Q)</f>
        <v>0</v>
      </c>
      <c r="V271" s="9">
        <f>SUMIF(ONLINE!$W:$W,EXCESS!I271,ONLINE!$Q:$Q)</f>
        <v>0</v>
      </c>
      <c r="W271" s="9">
        <f>SUMIF(ONLINE!$W:$W,EXCESS!J271,ONLINE!$Q:$Q)</f>
        <v>0</v>
      </c>
      <c r="X271" s="9">
        <f>SUMIF(ONLINE!$W:$W,EXCESS!K271,ONLINE!$Q:$Q)</f>
        <v>0</v>
      </c>
      <c r="Y271" s="9">
        <f>SUMIF(ONLINE!$W:$W,EXCESS!L271,ONLINE!$Q:$Q)</f>
        <v>0</v>
      </c>
      <c r="Z271" s="9">
        <f>SUMIF(ONLINE!$W:$W,EXCESS!M271,ONLINE!$Q:$Q)</f>
        <v>0</v>
      </c>
      <c r="AA271" s="9">
        <f>SUMIF(ONLINE!$W:$W,EXCESS!N271,ONLINE!$Q:$Q)</f>
        <v>0</v>
      </c>
      <c r="AB271" s="9">
        <f>SUMIF(ONLINE!$W:$W,EXCESS!O271,ONLINE!$Q:$Q)</f>
        <v>0</v>
      </c>
      <c r="AC271" s="9">
        <f>SUMIF(ONLINE!$W:$W,EXCESS!P271,ONLINE!$Q:$Q)</f>
        <v>0</v>
      </c>
      <c r="AD271" s="9">
        <f t="shared" si="129"/>
        <v>0</v>
      </c>
      <c r="AE271" s="8"/>
      <c r="AF271" s="8">
        <f>SUMIF(WORKING!$Q:$Q,EXCESS!E271,WORKING!$J:$J)</f>
        <v>0</v>
      </c>
      <c r="AG271" s="8">
        <f>SUMIF(WORKING!$Q:$Q,EXCESS!F271,WORKING!$J:$J)</f>
        <v>0</v>
      </c>
      <c r="AH271" s="8">
        <f>SUMIF(WORKING!$Q:$Q,EXCESS!G271,WORKING!$J:$J)</f>
        <v>0</v>
      </c>
      <c r="AI271" s="8">
        <f>SUMIF(WORKING!$Q:$Q,EXCESS!H271,WORKING!$J:$J)</f>
        <v>0</v>
      </c>
      <c r="AJ271" s="8">
        <f>SUMIF(WORKING!$Q:$Q,EXCESS!I271,WORKING!$J:$J)</f>
        <v>0</v>
      </c>
      <c r="AK271" s="8">
        <f>SUMIF(WORKING!$Q:$Q,EXCESS!J271,WORKING!$J:$J)</f>
        <v>0</v>
      </c>
      <c r="AL271" s="8">
        <f>SUMIF(WORKING!$Q:$Q,EXCESS!K271,WORKING!$J:$J)</f>
        <v>0</v>
      </c>
      <c r="AM271" s="8">
        <f>SUMIF(WORKING!$Q:$Q,EXCESS!L271,WORKING!$J:$J)</f>
        <v>0</v>
      </c>
      <c r="AN271" s="8">
        <f>SUMIF(WORKING!$Q:$Q,EXCESS!M271,WORKING!$J:$J)</f>
        <v>0</v>
      </c>
      <c r="AO271" s="8">
        <f>SUMIF(WORKING!$Q:$Q,EXCESS!N271,WORKING!$J:$J)</f>
        <v>0</v>
      </c>
      <c r="AP271" s="8">
        <f>SUMIF(WORKING!$Q:$Q,EXCESS!O271,WORKING!$J:$J)</f>
        <v>0</v>
      </c>
      <c r="AQ271" s="8">
        <f>SUMIF(WORKING!$Q:$Q,EXCESS!P271,WORKING!$J:$J)</f>
        <v>0</v>
      </c>
      <c r="AR271" s="8">
        <f t="shared" si="130"/>
        <v>0</v>
      </c>
      <c r="AT271" s="9">
        <f t="shared" si="131"/>
        <v>0</v>
      </c>
      <c r="AU271" s="9">
        <f t="shared" si="132"/>
        <v>0</v>
      </c>
      <c r="AV271" s="9">
        <f t="shared" si="133"/>
        <v>0</v>
      </c>
      <c r="AW271" s="9">
        <f t="shared" si="134"/>
        <v>0</v>
      </c>
      <c r="AX271" s="9">
        <f t="shared" si="135"/>
        <v>0</v>
      </c>
      <c r="AY271" s="9">
        <f t="shared" si="136"/>
        <v>0</v>
      </c>
      <c r="AZ271" s="9">
        <f t="shared" si="137"/>
        <v>0</v>
      </c>
      <c r="BA271" s="9">
        <f t="shared" si="138"/>
        <v>0</v>
      </c>
      <c r="BB271" s="9">
        <f t="shared" si="139"/>
        <v>0</v>
      </c>
      <c r="BC271" s="9">
        <f t="shared" si="140"/>
        <v>0</v>
      </c>
      <c r="BD271" s="9">
        <f t="shared" si="141"/>
        <v>0</v>
      </c>
      <c r="BE271" s="9">
        <f t="shared" si="142"/>
        <v>0</v>
      </c>
      <c r="BF271" s="9">
        <f t="shared" si="143"/>
        <v>0</v>
      </c>
    </row>
    <row r="272" spans="1:58">
      <c r="A272" s="7">
        <v>267</v>
      </c>
      <c r="B272" s="8" t="e">
        <f t="array" ref="B272">+INDEX(FILED!$B$4:$B$1003,SMALL(IF(EXCESS!$B$5=FILED!$Q$4:$Q$1003,ROW(FILED!$Q$4:$Q$1003)-ROW(FILED!$Q$4)+1),EXCESS!A272))</f>
        <v>#NUM!</v>
      </c>
      <c r="C272" s="8">
        <f t="shared" si="128"/>
        <v>0</v>
      </c>
      <c r="D272" s="97" t="str">
        <f>+IFERROR(VLOOKUP(B272,FILED!$B$4:$C$1003,2,FALSE),"")</f>
        <v/>
      </c>
      <c r="E272" s="97" t="str">
        <f t="shared" si="116"/>
        <v>0 42826</v>
      </c>
      <c r="F272" s="97" t="str">
        <f t="shared" si="117"/>
        <v>0 42856</v>
      </c>
      <c r="G272" s="97" t="str">
        <f t="shared" si="118"/>
        <v>0 42887</v>
      </c>
      <c r="H272" s="97" t="str">
        <f t="shared" si="119"/>
        <v>0 42917</v>
      </c>
      <c r="I272" s="97" t="str">
        <f t="shared" si="120"/>
        <v>0 42948</v>
      </c>
      <c r="J272" s="97" t="str">
        <f t="shared" si="121"/>
        <v>0 42979</v>
      </c>
      <c r="K272" s="97" t="str">
        <f t="shared" si="122"/>
        <v>0 43009</v>
      </c>
      <c r="L272" s="97" t="str">
        <f t="shared" si="123"/>
        <v>0 43040</v>
      </c>
      <c r="M272" s="97" t="str">
        <f t="shared" si="124"/>
        <v>0 43070</v>
      </c>
      <c r="N272" s="97" t="str">
        <f t="shared" si="125"/>
        <v>0 43101</v>
      </c>
      <c r="O272" s="97" t="str">
        <f t="shared" si="126"/>
        <v>0 43132</v>
      </c>
      <c r="P272" s="97" t="str">
        <f t="shared" si="127"/>
        <v>0 43160</v>
      </c>
      <c r="Q272" s="8">
        <f>IFERROR(VLOOKUP(C272,ONLINE!$B$5:$C$5103,2,FALSE),0)</f>
        <v>0</v>
      </c>
      <c r="R272" s="9">
        <f>SUMIF(ONLINE!$W:$W,EXCESS!E272,ONLINE!$Q:$Q)</f>
        <v>0</v>
      </c>
      <c r="S272" s="9">
        <f>SUMIF(ONLINE!$W:$W,EXCESS!F272,ONLINE!$Q:$Q)</f>
        <v>0</v>
      </c>
      <c r="T272" s="9">
        <f>SUMIF(ONLINE!$W:$W,EXCESS!G272,ONLINE!$Q:$Q)</f>
        <v>0</v>
      </c>
      <c r="U272" s="9">
        <f>SUMIF(ONLINE!$W:$W,EXCESS!H272,ONLINE!$Q:$Q)</f>
        <v>0</v>
      </c>
      <c r="V272" s="9">
        <f>SUMIF(ONLINE!$W:$W,EXCESS!I272,ONLINE!$Q:$Q)</f>
        <v>0</v>
      </c>
      <c r="W272" s="9">
        <f>SUMIF(ONLINE!$W:$W,EXCESS!J272,ONLINE!$Q:$Q)</f>
        <v>0</v>
      </c>
      <c r="X272" s="9">
        <f>SUMIF(ONLINE!$W:$W,EXCESS!K272,ONLINE!$Q:$Q)</f>
        <v>0</v>
      </c>
      <c r="Y272" s="9">
        <f>SUMIF(ONLINE!$W:$W,EXCESS!L272,ONLINE!$Q:$Q)</f>
        <v>0</v>
      </c>
      <c r="Z272" s="9">
        <f>SUMIF(ONLINE!$W:$W,EXCESS!M272,ONLINE!$Q:$Q)</f>
        <v>0</v>
      </c>
      <c r="AA272" s="9">
        <f>SUMIF(ONLINE!$W:$W,EXCESS!N272,ONLINE!$Q:$Q)</f>
        <v>0</v>
      </c>
      <c r="AB272" s="9">
        <f>SUMIF(ONLINE!$W:$W,EXCESS!O272,ONLINE!$Q:$Q)</f>
        <v>0</v>
      </c>
      <c r="AC272" s="9">
        <f>SUMIF(ONLINE!$W:$W,EXCESS!P272,ONLINE!$Q:$Q)</f>
        <v>0</v>
      </c>
      <c r="AD272" s="9">
        <f t="shared" si="129"/>
        <v>0</v>
      </c>
      <c r="AE272" s="8"/>
      <c r="AF272" s="8">
        <f>SUMIF(WORKING!$Q:$Q,EXCESS!E272,WORKING!$J:$J)</f>
        <v>0</v>
      </c>
      <c r="AG272" s="8">
        <f>SUMIF(WORKING!$Q:$Q,EXCESS!F272,WORKING!$J:$J)</f>
        <v>0</v>
      </c>
      <c r="AH272" s="8">
        <f>SUMIF(WORKING!$Q:$Q,EXCESS!G272,WORKING!$J:$J)</f>
        <v>0</v>
      </c>
      <c r="AI272" s="8">
        <f>SUMIF(WORKING!$Q:$Q,EXCESS!H272,WORKING!$J:$J)</f>
        <v>0</v>
      </c>
      <c r="AJ272" s="8">
        <f>SUMIF(WORKING!$Q:$Q,EXCESS!I272,WORKING!$J:$J)</f>
        <v>0</v>
      </c>
      <c r="AK272" s="8">
        <f>SUMIF(WORKING!$Q:$Q,EXCESS!J272,WORKING!$J:$J)</f>
        <v>0</v>
      </c>
      <c r="AL272" s="8">
        <f>SUMIF(WORKING!$Q:$Q,EXCESS!K272,WORKING!$J:$J)</f>
        <v>0</v>
      </c>
      <c r="AM272" s="8">
        <f>SUMIF(WORKING!$Q:$Q,EXCESS!L272,WORKING!$J:$J)</f>
        <v>0</v>
      </c>
      <c r="AN272" s="8">
        <f>SUMIF(WORKING!$Q:$Q,EXCESS!M272,WORKING!$J:$J)</f>
        <v>0</v>
      </c>
      <c r="AO272" s="8">
        <f>SUMIF(WORKING!$Q:$Q,EXCESS!N272,WORKING!$J:$J)</f>
        <v>0</v>
      </c>
      <c r="AP272" s="8">
        <f>SUMIF(WORKING!$Q:$Q,EXCESS!O272,WORKING!$J:$J)</f>
        <v>0</v>
      </c>
      <c r="AQ272" s="8">
        <f>SUMIF(WORKING!$Q:$Q,EXCESS!P272,WORKING!$J:$J)</f>
        <v>0</v>
      </c>
      <c r="AR272" s="8">
        <f t="shared" si="130"/>
        <v>0</v>
      </c>
      <c r="AT272" s="9">
        <f t="shared" si="131"/>
        <v>0</v>
      </c>
      <c r="AU272" s="9">
        <f t="shared" si="132"/>
        <v>0</v>
      </c>
      <c r="AV272" s="9">
        <f t="shared" si="133"/>
        <v>0</v>
      </c>
      <c r="AW272" s="9">
        <f t="shared" si="134"/>
        <v>0</v>
      </c>
      <c r="AX272" s="9">
        <f t="shared" si="135"/>
        <v>0</v>
      </c>
      <c r="AY272" s="9">
        <f t="shared" si="136"/>
        <v>0</v>
      </c>
      <c r="AZ272" s="9">
        <f t="shared" si="137"/>
        <v>0</v>
      </c>
      <c r="BA272" s="9">
        <f t="shared" si="138"/>
        <v>0</v>
      </c>
      <c r="BB272" s="9">
        <f t="shared" si="139"/>
        <v>0</v>
      </c>
      <c r="BC272" s="9">
        <f t="shared" si="140"/>
        <v>0</v>
      </c>
      <c r="BD272" s="9">
        <f t="shared" si="141"/>
        <v>0</v>
      </c>
      <c r="BE272" s="9">
        <f t="shared" si="142"/>
        <v>0</v>
      </c>
      <c r="BF272" s="9">
        <f t="shared" si="143"/>
        <v>0</v>
      </c>
    </row>
    <row r="273" spans="1:58">
      <c r="A273" s="7">
        <v>268</v>
      </c>
      <c r="B273" s="8" t="e">
        <f t="array" ref="B273">+INDEX(FILED!$B$4:$B$1003,SMALL(IF(EXCESS!$B$5=FILED!$Q$4:$Q$1003,ROW(FILED!$Q$4:$Q$1003)-ROW(FILED!$Q$4)+1),EXCESS!A273))</f>
        <v>#NUM!</v>
      </c>
      <c r="C273" s="8">
        <f t="shared" si="128"/>
        <v>0</v>
      </c>
      <c r="D273" s="97" t="str">
        <f>+IFERROR(VLOOKUP(B273,FILED!$B$4:$C$1003,2,FALSE),"")</f>
        <v/>
      </c>
      <c r="E273" s="97" t="str">
        <f t="shared" si="116"/>
        <v>0 42826</v>
      </c>
      <c r="F273" s="97" t="str">
        <f t="shared" si="117"/>
        <v>0 42856</v>
      </c>
      <c r="G273" s="97" t="str">
        <f t="shared" si="118"/>
        <v>0 42887</v>
      </c>
      <c r="H273" s="97" t="str">
        <f t="shared" si="119"/>
        <v>0 42917</v>
      </c>
      <c r="I273" s="97" t="str">
        <f t="shared" si="120"/>
        <v>0 42948</v>
      </c>
      <c r="J273" s="97" t="str">
        <f t="shared" si="121"/>
        <v>0 42979</v>
      </c>
      <c r="K273" s="97" t="str">
        <f t="shared" si="122"/>
        <v>0 43009</v>
      </c>
      <c r="L273" s="97" t="str">
        <f t="shared" si="123"/>
        <v>0 43040</v>
      </c>
      <c r="M273" s="97" t="str">
        <f t="shared" si="124"/>
        <v>0 43070</v>
      </c>
      <c r="N273" s="97" t="str">
        <f t="shared" si="125"/>
        <v>0 43101</v>
      </c>
      <c r="O273" s="97" t="str">
        <f t="shared" si="126"/>
        <v>0 43132</v>
      </c>
      <c r="P273" s="97" t="str">
        <f t="shared" si="127"/>
        <v>0 43160</v>
      </c>
      <c r="Q273" s="8">
        <f>IFERROR(VLOOKUP(C273,ONLINE!$B$5:$C$5103,2,FALSE),0)</f>
        <v>0</v>
      </c>
      <c r="R273" s="9">
        <f>SUMIF(ONLINE!$W:$W,EXCESS!E273,ONLINE!$Q:$Q)</f>
        <v>0</v>
      </c>
      <c r="S273" s="9">
        <f>SUMIF(ONLINE!$W:$W,EXCESS!F273,ONLINE!$Q:$Q)</f>
        <v>0</v>
      </c>
      <c r="T273" s="9">
        <f>SUMIF(ONLINE!$W:$W,EXCESS!G273,ONLINE!$Q:$Q)</f>
        <v>0</v>
      </c>
      <c r="U273" s="9">
        <f>SUMIF(ONLINE!$W:$W,EXCESS!H273,ONLINE!$Q:$Q)</f>
        <v>0</v>
      </c>
      <c r="V273" s="9">
        <f>SUMIF(ONLINE!$W:$W,EXCESS!I273,ONLINE!$Q:$Q)</f>
        <v>0</v>
      </c>
      <c r="W273" s="9">
        <f>SUMIF(ONLINE!$W:$W,EXCESS!J273,ONLINE!$Q:$Q)</f>
        <v>0</v>
      </c>
      <c r="X273" s="9">
        <f>SUMIF(ONLINE!$W:$W,EXCESS!K273,ONLINE!$Q:$Q)</f>
        <v>0</v>
      </c>
      <c r="Y273" s="9">
        <f>SUMIF(ONLINE!$W:$W,EXCESS!L273,ONLINE!$Q:$Q)</f>
        <v>0</v>
      </c>
      <c r="Z273" s="9">
        <f>SUMIF(ONLINE!$W:$W,EXCESS!M273,ONLINE!$Q:$Q)</f>
        <v>0</v>
      </c>
      <c r="AA273" s="9">
        <f>SUMIF(ONLINE!$W:$W,EXCESS!N273,ONLINE!$Q:$Q)</f>
        <v>0</v>
      </c>
      <c r="AB273" s="9">
        <f>SUMIF(ONLINE!$W:$W,EXCESS!O273,ONLINE!$Q:$Q)</f>
        <v>0</v>
      </c>
      <c r="AC273" s="9">
        <f>SUMIF(ONLINE!$W:$W,EXCESS!P273,ONLINE!$Q:$Q)</f>
        <v>0</v>
      </c>
      <c r="AD273" s="9">
        <f t="shared" si="129"/>
        <v>0</v>
      </c>
      <c r="AE273" s="8"/>
      <c r="AF273" s="8">
        <f>SUMIF(WORKING!$Q:$Q,EXCESS!E273,WORKING!$J:$J)</f>
        <v>0</v>
      </c>
      <c r="AG273" s="8">
        <f>SUMIF(WORKING!$Q:$Q,EXCESS!F273,WORKING!$J:$J)</f>
        <v>0</v>
      </c>
      <c r="AH273" s="8">
        <f>SUMIF(WORKING!$Q:$Q,EXCESS!G273,WORKING!$J:$J)</f>
        <v>0</v>
      </c>
      <c r="AI273" s="8">
        <f>SUMIF(WORKING!$Q:$Q,EXCESS!H273,WORKING!$J:$J)</f>
        <v>0</v>
      </c>
      <c r="AJ273" s="8">
        <f>SUMIF(WORKING!$Q:$Q,EXCESS!I273,WORKING!$J:$J)</f>
        <v>0</v>
      </c>
      <c r="AK273" s="8">
        <f>SUMIF(WORKING!$Q:$Q,EXCESS!J273,WORKING!$J:$J)</f>
        <v>0</v>
      </c>
      <c r="AL273" s="8">
        <f>SUMIF(WORKING!$Q:$Q,EXCESS!K273,WORKING!$J:$J)</f>
        <v>0</v>
      </c>
      <c r="AM273" s="8">
        <f>SUMIF(WORKING!$Q:$Q,EXCESS!L273,WORKING!$J:$J)</f>
        <v>0</v>
      </c>
      <c r="AN273" s="8">
        <f>SUMIF(WORKING!$Q:$Q,EXCESS!M273,WORKING!$J:$J)</f>
        <v>0</v>
      </c>
      <c r="AO273" s="8">
        <f>SUMIF(WORKING!$Q:$Q,EXCESS!N273,WORKING!$J:$J)</f>
        <v>0</v>
      </c>
      <c r="AP273" s="8">
        <f>SUMIF(WORKING!$Q:$Q,EXCESS!O273,WORKING!$J:$J)</f>
        <v>0</v>
      </c>
      <c r="AQ273" s="8">
        <f>SUMIF(WORKING!$Q:$Q,EXCESS!P273,WORKING!$J:$J)</f>
        <v>0</v>
      </c>
      <c r="AR273" s="8">
        <f t="shared" si="130"/>
        <v>0</v>
      </c>
      <c r="AT273" s="9">
        <f t="shared" si="131"/>
        <v>0</v>
      </c>
      <c r="AU273" s="9">
        <f t="shared" si="132"/>
        <v>0</v>
      </c>
      <c r="AV273" s="9">
        <f t="shared" si="133"/>
        <v>0</v>
      </c>
      <c r="AW273" s="9">
        <f t="shared" si="134"/>
        <v>0</v>
      </c>
      <c r="AX273" s="9">
        <f t="shared" si="135"/>
        <v>0</v>
      </c>
      <c r="AY273" s="9">
        <f t="shared" si="136"/>
        <v>0</v>
      </c>
      <c r="AZ273" s="9">
        <f t="shared" si="137"/>
        <v>0</v>
      </c>
      <c r="BA273" s="9">
        <f t="shared" si="138"/>
        <v>0</v>
      </c>
      <c r="BB273" s="9">
        <f t="shared" si="139"/>
        <v>0</v>
      </c>
      <c r="BC273" s="9">
        <f t="shared" si="140"/>
        <v>0</v>
      </c>
      <c r="BD273" s="9">
        <f t="shared" si="141"/>
        <v>0</v>
      </c>
      <c r="BE273" s="9">
        <f t="shared" si="142"/>
        <v>0</v>
      </c>
      <c r="BF273" s="9">
        <f t="shared" si="143"/>
        <v>0</v>
      </c>
    </row>
    <row r="274" spans="1:58">
      <c r="A274" s="7">
        <v>269</v>
      </c>
      <c r="B274" s="8" t="e">
        <f t="array" ref="B274">+INDEX(FILED!$B$4:$B$1003,SMALL(IF(EXCESS!$B$5=FILED!$Q$4:$Q$1003,ROW(FILED!$Q$4:$Q$1003)-ROW(FILED!$Q$4)+1),EXCESS!A274))</f>
        <v>#NUM!</v>
      </c>
      <c r="C274" s="8">
        <f t="shared" si="128"/>
        <v>0</v>
      </c>
      <c r="D274" s="97" t="str">
        <f>+IFERROR(VLOOKUP(B274,FILED!$B$4:$C$1003,2,FALSE),"")</f>
        <v/>
      </c>
      <c r="E274" s="97" t="str">
        <f t="shared" si="116"/>
        <v>0 42826</v>
      </c>
      <c r="F274" s="97" t="str">
        <f t="shared" si="117"/>
        <v>0 42856</v>
      </c>
      <c r="G274" s="97" t="str">
        <f t="shared" si="118"/>
        <v>0 42887</v>
      </c>
      <c r="H274" s="97" t="str">
        <f t="shared" si="119"/>
        <v>0 42917</v>
      </c>
      <c r="I274" s="97" t="str">
        <f t="shared" si="120"/>
        <v>0 42948</v>
      </c>
      <c r="J274" s="97" t="str">
        <f t="shared" si="121"/>
        <v>0 42979</v>
      </c>
      <c r="K274" s="97" t="str">
        <f t="shared" si="122"/>
        <v>0 43009</v>
      </c>
      <c r="L274" s="97" t="str">
        <f t="shared" si="123"/>
        <v>0 43040</v>
      </c>
      <c r="M274" s="97" t="str">
        <f t="shared" si="124"/>
        <v>0 43070</v>
      </c>
      <c r="N274" s="97" t="str">
        <f t="shared" si="125"/>
        <v>0 43101</v>
      </c>
      <c r="O274" s="97" t="str">
        <f t="shared" si="126"/>
        <v>0 43132</v>
      </c>
      <c r="P274" s="97" t="str">
        <f t="shared" si="127"/>
        <v>0 43160</v>
      </c>
      <c r="Q274" s="8">
        <f>IFERROR(VLOOKUP(C274,ONLINE!$B$5:$C$5103,2,FALSE),0)</f>
        <v>0</v>
      </c>
      <c r="R274" s="9">
        <f>SUMIF(ONLINE!$W:$W,EXCESS!E274,ONLINE!$Q:$Q)</f>
        <v>0</v>
      </c>
      <c r="S274" s="9">
        <f>SUMIF(ONLINE!$W:$W,EXCESS!F274,ONLINE!$Q:$Q)</f>
        <v>0</v>
      </c>
      <c r="T274" s="9">
        <f>SUMIF(ONLINE!$W:$W,EXCESS!G274,ONLINE!$Q:$Q)</f>
        <v>0</v>
      </c>
      <c r="U274" s="9">
        <f>SUMIF(ONLINE!$W:$W,EXCESS!H274,ONLINE!$Q:$Q)</f>
        <v>0</v>
      </c>
      <c r="V274" s="9">
        <f>SUMIF(ONLINE!$W:$W,EXCESS!I274,ONLINE!$Q:$Q)</f>
        <v>0</v>
      </c>
      <c r="W274" s="9">
        <f>SUMIF(ONLINE!$W:$W,EXCESS!J274,ONLINE!$Q:$Q)</f>
        <v>0</v>
      </c>
      <c r="X274" s="9">
        <f>SUMIF(ONLINE!$W:$W,EXCESS!K274,ONLINE!$Q:$Q)</f>
        <v>0</v>
      </c>
      <c r="Y274" s="9">
        <f>SUMIF(ONLINE!$W:$W,EXCESS!L274,ONLINE!$Q:$Q)</f>
        <v>0</v>
      </c>
      <c r="Z274" s="9">
        <f>SUMIF(ONLINE!$W:$W,EXCESS!M274,ONLINE!$Q:$Q)</f>
        <v>0</v>
      </c>
      <c r="AA274" s="9">
        <f>SUMIF(ONLINE!$W:$W,EXCESS!N274,ONLINE!$Q:$Q)</f>
        <v>0</v>
      </c>
      <c r="AB274" s="9">
        <f>SUMIF(ONLINE!$W:$W,EXCESS!O274,ONLINE!$Q:$Q)</f>
        <v>0</v>
      </c>
      <c r="AC274" s="9">
        <f>SUMIF(ONLINE!$W:$W,EXCESS!P274,ONLINE!$Q:$Q)</f>
        <v>0</v>
      </c>
      <c r="AD274" s="9">
        <f t="shared" si="129"/>
        <v>0</v>
      </c>
      <c r="AE274" s="8"/>
      <c r="AF274" s="8">
        <f>SUMIF(WORKING!$Q:$Q,EXCESS!E274,WORKING!$J:$J)</f>
        <v>0</v>
      </c>
      <c r="AG274" s="8">
        <f>SUMIF(WORKING!$Q:$Q,EXCESS!F274,WORKING!$J:$J)</f>
        <v>0</v>
      </c>
      <c r="AH274" s="8">
        <f>SUMIF(WORKING!$Q:$Q,EXCESS!G274,WORKING!$J:$J)</f>
        <v>0</v>
      </c>
      <c r="AI274" s="8">
        <f>SUMIF(WORKING!$Q:$Q,EXCESS!H274,WORKING!$J:$J)</f>
        <v>0</v>
      </c>
      <c r="AJ274" s="8">
        <f>SUMIF(WORKING!$Q:$Q,EXCESS!I274,WORKING!$J:$J)</f>
        <v>0</v>
      </c>
      <c r="AK274" s="8">
        <f>SUMIF(WORKING!$Q:$Q,EXCESS!J274,WORKING!$J:$J)</f>
        <v>0</v>
      </c>
      <c r="AL274" s="8">
        <f>SUMIF(WORKING!$Q:$Q,EXCESS!K274,WORKING!$J:$J)</f>
        <v>0</v>
      </c>
      <c r="AM274" s="8">
        <f>SUMIF(WORKING!$Q:$Q,EXCESS!L274,WORKING!$J:$J)</f>
        <v>0</v>
      </c>
      <c r="AN274" s="8">
        <f>SUMIF(WORKING!$Q:$Q,EXCESS!M274,WORKING!$J:$J)</f>
        <v>0</v>
      </c>
      <c r="AO274" s="8">
        <f>SUMIF(WORKING!$Q:$Q,EXCESS!N274,WORKING!$J:$J)</f>
        <v>0</v>
      </c>
      <c r="AP274" s="8">
        <f>SUMIF(WORKING!$Q:$Q,EXCESS!O274,WORKING!$J:$J)</f>
        <v>0</v>
      </c>
      <c r="AQ274" s="8">
        <f>SUMIF(WORKING!$Q:$Q,EXCESS!P274,WORKING!$J:$J)</f>
        <v>0</v>
      </c>
      <c r="AR274" s="8">
        <f t="shared" si="130"/>
        <v>0</v>
      </c>
      <c r="AT274" s="9">
        <f t="shared" si="131"/>
        <v>0</v>
      </c>
      <c r="AU274" s="9">
        <f t="shared" si="132"/>
        <v>0</v>
      </c>
      <c r="AV274" s="9">
        <f t="shared" si="133"/>
        <v>0</v>
      </c>
      <c r="AW274" s="9">
        <f t="shared" si="134"/>
        <v>0</v>
      </c>
      <c r="AX274" s="9">
        <f t="shared" si="135"/>
        <v>0</v>
      </c>
      <c r="AY274" s="9">
        <f t="shared" si="136"/>
        <v>0</v>
      </c>
      <c r="AZ274" s="9">
        <f t="shared" si="137"/>
        <v>0</v>
      </c>
      <c r="BA274" s="9">
        <f t="shared" si="138"/>
        <v>0</v>
      </c>
      <c r="BB274" s="9">
        <f t="shared" si="139"/>
        <v>0</v>
      </c>
      <c r="BC274" s="9">
        <f t="shared" si="140"/>
        <v>0</v>
      </c>
      <c r="BD274" s="9">
        <f t="shared" si="141"/>
        <v>0</v>
      </c>
      <c r="BE274" s="9">
        <f t="shared" si="142"/>
        <v>0</v>
      </c>
      <c r="BF274" s="9">
        <f t="shared" si="143"/>
        <v>0</v>
      </c>
    </row>
    <row r="275" spans="1:58">
      <c r="A275" s="7">
        <v>270</v>
      </c>
      <c r="B275" s="8" t="e">
        <f t="array" ref="B275">+INDEX(FILED!$B$4:$B$1003,SMALL(IF(EXCESS!$B$5=FILED!$Q$4:$Q$1003,ROW(FILED!$Q$4:$Q$1003)-ROW(FILED!$Q$4)+1),EXCESS!A275))</f>
        <v>#NUM!</v>
      </c>
      <c r="C275" s="8">
        <f t="shared" si="128"/>
        <v>0</v>
      </c>
      <c r="D275" s="97" t="str">
        <f>+IFERROR(VLOOKUP(B275,FILED!$B$4:$C$1003,2,FALSE),"")</f>
        <v/>
      </c>
      <c r="E275" s="97" t="str">
        <f t="shared" si="116"/>
        <v>0 42826</v>
      </c>
      <c r="F275" s="97" t="str">
        <f t="shared" si="117"/>
        <v>0 42856</v>
      </c>
      <c r="G275" s="97" t="str">
        <f t="shared" si="118"/>
        <v>0 42887</v>
      </c>
      <c r="H275" s="97" t="str">
        <f t="shared" si="119"/>
        <v>0 42917</v>
      </c>
      <c r="I275" s="97" t="str">
        <f t="shared" si="120"/>
        <v>0 42948</v>
      </c>
      <c r="J275" s="97" t="str">
        <f t="shared" si="121"/>
        <v>0 42979</v>
      </c>
      <c r="K275" s="97" t="str">
        <f t="shared" si="122"/>
        <v>0 43009</v>
      </c>
      <c r="L275" s="97" t="str">
        <f t="shared" si="123"/>
        <v>0 43040</v>
      </c>
      <c r="M275" s="97" t="str">
        <f t="shared" si="124"/>
        <v>0 43070</v>
      </c>
      <c r="N275" s="97" t="str">
        <f t="shared" si="125"/>
        <v>0 43101</v>
      </c>
      <c r="O275" s="97" t="str">
        <f t="shared" si="126"/>
        <v>0 43132</v>
      </c>
      <c r="P275" s="97" t="str">
        <f t="shared" si="127"/>
        <v>0 43160</v>
      </c>
      <c r="Q275" s="8">
        <f>IFERROR(VLOOKUP(C275,ONLINE!$B$5:$C$5103,2,FALSE),0)</f>
        <v>0</v>
      </c>
      <c r="R275" s="9">
        <f>SUMIF(ONLINE!$W:$W,EXCESS!E275,ONLINE!$Q:$Q)</f>
        <v>0</v>
      </c>
      <c r="S275" s="9">
        <f>SUMIF(ONLINE!$W:$W,EXCESS!F275,ONLINE!$Q:$Q)</f>
        <v>0</v>
      </c>
      <c r="T275" s="9">
        <f>SUMIF(ONLINE!$W:$W,EXCESS!G275,ONLINE!$Q:$Q)</f>
        <v>0</v>
      </c>
      <c r="U275" s="9">
        <f>SUMIF(ONLINE!$W:$W,EXCESS!H275,ONLINE!$Q:$Q)</f>
        <v>0</v>
      </c>
      <c r="V275" s="9">
        <f>SUMIF(ONLINE!$W:$W,EXCESS!I275,ONLINE!$Q:$Q)</f>
        <v>0</v>
      </c>
      <c r="W275" s="9">
        <f>SUMIF(ONLINE!$W:$W,EXCESS!J275,ONLINE!$Q:$Q)</f>
        <v>0</v>
      </c>
      <c r="X275" s="9">
        <f>SUMIF(ONLINE!$W:$W,EXCESS!K275,ONLINE!$Q:$Q)</f>
        <v>0</v>
      </c>
      <c r="Y275" s="9">
        <f>SUMIF(ONLINE!$W:$W,EXCESS!L275,ONLINE!$Q:$Q)</f>
        <v>0</v>
      </c>
      <c r="Z275" s="9">
        <f>SUMIF(ONLINE!$W:$W,EXCESS!M275,ONLINE!$Q:$Q)</f>
        <v>0</v>
      </c>
      <c r="AA275" s="9">
        <f>SUMIF(ONLINE!$W:$W,EXCESS!N275,ONLINE!$Q:$Q)</f>
        <v>0</v>
      </c>
      <c r="AB275" s="9">
        <f>SUMIF(ONLINE!$W:$W,EXCESS!O275,ONLINE!$Q:$Q)</f>
        <v>0</v>
      </c>
      <c r="AC275" s="9">
        <f>SUMIF(ONLINE!$W:$W,EXCESS!P275,ONLINE!$Q:$Q)</f>
        <v>0</v>
      </c>
      <c r="AD275" s="9">
        <f t="shared" si="129"/>
        <v>0</v>
      </c>
      <c r="AE275" s="8"/>
      <c r="AF275" s="8">
        <f>SUMIF(WORKING!$Q:$Q,EXCESS!E275,WORKING!$J:$J)</f>
        <v>0</v>
      </c>
      <c r="AG275" s="8">
        <f>SUMIF(WORKING!$Q:$Q,EXCESS!F275,WORKING!$J:$J)</f>
        <v>0</v>
      </c>
      <c r="AH275" s="8">
        <f>SUMIF(WORKING!$Q:$Q,EXCESS!G275,WORKING!$J:$J)</f>
        <v>0</v>
      </c>
      <c r="AI275" s="8">
        <f>SUMIF(WORKING!$Q:$Q,EXCESS!H275,WORKING!$J:$J)</f>
        <v>0</v>
      </c>
      <c r="AJ275" s="8">
        <f>SUMIF(WORKING!$Q:$Q,EXCESS!I275,WORKING!$J:$J)</f>
        <v>0</v>
      </c>
      <c r="AK275" s="8">
        <f>SUMIF(WORKING!$Q:$Q,EXCESS!J275,WORKING!$J:$J)</f>
        <v>0</v>
      </c>
      <c r="AL275" s="8">
        <f>SUMIF(WORKING!$Q:$Q,EXCESS!K275,WORKING!$J:$J)</f>
        <v>0</v>
      </c>
      <c r="AM275" s="8">
        <f>SUMIF(WORKING!$Q:$Q,EXCESS!L275,WORKING!$J:$J)</f>
        <v>0</v>
      </c>
      <c r="AN275" s="8">
        <f>SUMIF(WORKING!$Q:$Q,EXCESS!M275,WORKING!$J:$J)</f>
        <v>0</v>
      </c>
      <c r="AO275" s="8">
        <f>SUMIF(WORKING!$Q:$Q,EXCESS!N275,WORKING!$J:$J)</f>
        <v>0</v>
      </c>
      <c r="AP275" s="8">
        <f>SUMIF(WORKING!$Q:$Q,EXCESS!O275,WORKING!$J:$J)</f>
        <v>0</v>
      </c>
      <c r="AQ275" s="8">
        <f>SUMIF(WORKING!$Q:$Q,EXCESS!P275,WORKING!$J:$J)</f>
        <v>0</v>
      </c>
      <c r="AR275" s="8">
        <f t="shared" si="130"/>
        <v>0</v>
      </c>
      <c r="AT275" s="9">
        <f t="shared" si="131"/>
        <v>0</v>
      </c>
      <c r="AU275" s="9">
        <f t="shared" si="132"/>
        <v>0</v>
      </c>
      <c r="AV275" s="9">
        <f t="shared" si="133"/>
        <v>0</v>
      </c>
      <c r="AW275" s="9">
        <f t="shared" si="134"/>
        <v>0</v>
      </c>
      <c r="AX275" s="9">
        <f t="shared" si="135"/>
        <v>0</v>
      </c>
      <c r="AY275" s="9">
        <f t="shared" si="136"/>
        <v>0</v>
      </c>
      <c r="AZ275" s="9">
        <f t="shared" si="137"/>
        <v>0</v>
      </c>
      <c r="BA275" s="9">
        <f t="shared" si="138"/>
        <v>0</v>
      </c>
      <c r="BB275" s="9">
        <f t="shared" si="139"/>
        <v>0</v>
      </c>
      <c r="BC275" s="9">
        <f t="shared" si="140"/>
        <v>0</v>
      </c>
      <c r="BD275" s="9">
        <f t="shared" si="141"/>
        <v>0</v>
      </c>
      <c r="BE275" s="9">
        <f t="shared" si="142"/>
        <v>0</v>
      </c>
      <c r="BF275" s="9">
        <f t="shared" si="143"/>
        <v>0</v>
      </c>
    </row>
    <row r="276" spans="1:58">
      <c r="A276" s="7">
        <v>271</v>
      </c>
      <c r="B276" s="8" t="e">
        <f t="array" ref="B276">+INDEX(FILED!$B$4:$B$1003,SMALL(IF(EXCESS!$B$5=FILED!$Q$4:$Q$1003,ROW(FILED!$Q$4:$Q$1003)-ROW(FILED!$Q$4)+1),EXCESS!A276))</f>
        <v>#NUM!</v>
      </c>
      <c r="C276" s="8">
        <f t="shared" si="128"/>
        <v>0</v>
      </c>
      <c r="D276" s="97" t="str">
        <f>+IFERROR(VLOOKUP(B276,FILED!$B$4:$C$1003,2,FALSE),"")</f>
        <v/>
      </c>
      <c r="E276" s="97" t="str">
        <f t="shared" si="116"/>
        <v>0 42826</v>
      </c>
      <c r="F276" s="97" t="str">
        <f t="shared" si="117"/>
        <v>0 42856</v>
      </c>
      <c r="G276" s="97" t="str">
        <f t="shared" si="118"/>
        <v>0 42887</v>
      </c>
      <c r="H276" s="97" t="str">
        <f t="shared" si="119"/>
        <v>0 42917</v>
      </c>
      <c r="I276" s="97" t="str">
        <f t="shared" si="120"/>
        <v>0 42948</v>
      </c>
      <c r="J276" s="97" t="str">
        <f t="shared" si="121"/>
        <v>0 42979</v>
      </c>
      <c r="K276" s="97" t="str">
        <f t="shared" si="122"/>
        <v>0 43009</v>
      </c>
      <c r="L276" s="97" t="str">
        <f t="shared" si="123"/>
        <v>0 43040</v>
      </c>
      <c r="M276" s="97" t="str">
        <f t="shared" si="124"/>
        <v>0 43070</v>
      </c>
      <c r="N276" s="97" t="str">
        <f t="shared" si="125"/>
        <v>0 43101</v>
      </c>
      <c r="O276" s="97" t="str">
        <f t="shared" si="126"/>
        <v>0 43132</v>
      </c>
      <c r="P276" s="97" t="str">
        <f t="shared" si="127"/>
        <v>0 43160</v>
      </c>
      <c r="Q276" s="8">
        <f>IFERROR(VLOOKUP(C276,ONLINE!$B$5:$C$5103,2,FALSE),0)</f>
        <v>0</v>
      </c>
      <c r="R276" s="9">
        <f>SUMIF(ONLINE!$W:$W,EXCESS!E276,ONLINE!$Q:$Q)</f>
        <v>0</v>
      </c>
      <c r="S276" s="9">
        <f>SUMIF(ONLINE!$W:$W,EXCESS!F276,ONLINE!$Q:$Q)</f>
        <v>0</v>
      </c>
      <c r="T276" s="9">
        <f>SUMIF(ONLINE!$W:$W,EXCESS!G276,ONLINE!$Q:$Q)</f>
        <v>0</v>
      </c>
      <c r="U276" s="9">
        <f>SUMIF(ONLINE!$W:$W,EXCESS!H276,ONLINE!$Q:$Q)</f>
        <v>0</v>
      </c>
      <c r="V276" s="9">
        <f>SUMIF(ONLINE!$W:$W,EXCESS!I276,ONLINE!$Q:$Q)</f>
        <v>0</v>
      </c>
      <c r="W276" s="9">
        <f>SUMIF(ONLINE!$W:$W,EXCESS!J276,ONLINE!$Q:$Q)</f>
        <v>0</v>
      </c>
      <c r="X276" s="9">
        <f>SUMIF(ONLINE!$W:$W,EXCESS!K276,ONLINE!$Q:$Q)</f>
        <v>0</v>
      </c>
      <c r="Y276" s="9">
        <f>SUMIF(ONLINE!$W:$W,EXCESS!L276,ONLINE!$Q:$Q)</f>
        <v>0</v>
      </c>
      <c r="Z276" s="9">
        <f>SUMIF(ONLINE!$W:$W,EXCESS!M276,ONLINE!$Q:$Q)</f>
        <v>0</v>
      </c>
      <c r="AA276" s="9">
        <f>SUMIF(ONLINE!$W:$W,EXCESS!N276,ONLINE!$Q:$Q)</f>
        <v>0</v>
      </c>
      <c r="AB276" s="9">
        <f>SUMIF(ONLINE!$W:$W,EXCESS!O276,ONLINE!$Q:$Q)</f>
        <v>0</v>
      </c>
      <c r="AC276" s="9">
        <f>SUMIF(ONLINE!$W:$W,EXCESS!P276,ONLINE!$Q:$Q)</f>
        <v>0</v>
      </c>
      <c r="AD276" s="9">
        <f t="shared" si="129"/>
        <v>0</v>
      </c>
      <c r="AE276" s="8"/>
      <c r="AF276" s="8">
        <f>SUMIF(WORKING!$Q:$Q,EXCESS!E276,WORKING!$J:$J)</f>
        <v>0</v>
      </c>
      <c r="AG276" s="8">
        <f>SUMIF(WORKING!$Q:$Q,EXCESS!F276,WORKING!$J:$J)</f>
        <v>0</v>
      </c>
      <c r="AH276" s="8">
        <f>SUMIF(WORKING!$Q:$Q,EXCESS!G276,WORKING!$J:$J)</f>
        <v>0</v>
      </c>
      <c r="AI276" s="8">
        <f>SUMIF(WORKING!$Q:$Q,EXCESS!H276,WORKING!$J:$J)</f>
        <v>0</v>
      </c>
      <c r="AJ276" s="8">
        <f>SUMIF(WORKING!$Q:$Q,EXCESS!I276,WORKING!$J:$J)</f>
        <v>0</v>
      </c>
      <c r="AK276" s="8">
        <f>SUMIF(WORKING!$Q:$Q,EXCESS!J276,WORKING!$J:$J)</f>
        <v>0</v>
      </c>
      <c r="AL276" s="8">
        <f>SUMIF(WORKING!$Q:$Q,EXCESS!K276,WORKING!$J:$J)</f>
        <v>0</v>
      </c>
      <c r="AM276" s="8">
        <f>SUMIF(WORKING!$Q:$Q,EXCESS!L276,WORKING!$J:$J)</f>
        <v>0</v>
      </c>
      <c r="AN276" s="8">
        <f>SUMIF(WORKING!$Q:$Q,EXCESS!M276,WORKING!$J:$J)</f>
        <v>0</v>
      </c>
      <c r="AO276" s="8">
        <f>SUMIF(WORKING!$Q:$Q,EXCESS!N276,WORKING!$J:$J)</f>
        <v>0</v>
      </c>
      <c r="AP276" s="8">
        <f>SUMIF(WORKING!$Q:$Q,EXCESS!O276,WORKING!$J:$J)</f>
        <v>0</v>
      </c>
      <c r="AQ276" s="8">
        <f>SUMIF(WORKING!$Q:$Q,EXCESS!P276,WORKING!$J:$J)</f>
        <v>0</v>
      </c>
      <c r="AR276" s="8">
        <f t="shared" si="130"/>
        <v>0</v>
      </c>
      <c r="AT276" s="9">
        <f t="shared" si="131"/>
        <v>0</v>
      </c>
      <c r="AU276" s="9">
        <f t="shared" si="132"/>
        <v>0</v>
      </c>
      <c r="AV276" s="9">
        <f t="shared" si="133"/>
        <v>0</v>
      </c>
      <c r="AW276" s="9">
        <f t="shared" si="134"/>
        <v>0</v>
      </c>
      <c r="AX276" s="9">
        <f t="shared" si="135"/>
        <v>0</v>
      </c>
      <c r="AY276" s="9">
        <f t="shared" si="136"/>
        <v>0</v>
      </c>
      <c r="AZ276" s="9">
        <f t="shared" si="137"/>
        <v>0</v>
      </c>
      <c r="BA276" s="9">
        <f t="shared" si="138"/>
        <v>0</v>
      </c>
      <c r="BB276" s="9">
        <f t="shared" si="139"/>
        <v>0</v>
      </c>
      <c r="BC276" s="9">
        <f t="shared" si="140"/>
        <v>0</v>
      </c>
      <c r="BD276" s="9">
        <f t="shared" si="141"/>
        <v>0</v>
      </c>
      <c r="BE276" s="9">
        <f t="shared" si="142"/>
        <v>0</v>
      </c>
      <c r="BF276" s="9">
        <f t="shared" si="143"/>
        <v>0</v>
      </c>
    </row>
    <row r="277" spans="1:58">
      <c r="A277" s="7">
        <v>272</v>
      </c>
      <c r="B277" s="8" t="e">
        <f t="array" ref="B277">+INDEX(FILED!$B$4:$B$1003,SMALL(IF(EXCESS!$B$5=FILED!$Q$4:$Q$1003,ROW(FILED!$Q$4:$Q$1003)-ROW(FILED!$Q$4)+1),EXCESS!A277))</f>
        <v>#NUM!</v>
      </c>
      <c r="C277" s="8">
        <f t="shared" si="128"/>
        <v>0</v>
      </c>
      <c r="D277" s="97" t="str">
        <f>+IFERROR(VLOOKUP(B277,FILED!$B$4:$C$1003,2,FALSE),"")</f>
        <v/>
      </c>
      <c r="E277" s="97" t="str">
        <f t="shared" si="116"/>
        <v>0 42826</v>
      </c>
      <c r="F277" s="97" t="str">
        <f t="shared" si="117"/>
        <v>0 42856</v>
      </c>
      <c r="G277" s="97" t="str">
        <f t="shared" si="118"/>
        <v>0 42887</v>
      </c>
      <c r="H277" s="97" t="str">
        <f t="shared" si="119"/>
        <v>0 42917</v>
      </c>
      <c r="I277" s="97" t="str">
        <f t="shared" si="120"/>
        <v>0 42948</v>
      </c>
      <c r="J277" s="97" t="str">
        <f t="shared" si="121"/>
        <v>0 42979</v>
      </c>
      <c r="K277" s="97" t="str">
        <f t="shared" si="122"/>
        <v>0 43009</v>
      </c>
      <c r="L277" s="97" t="str">
        <f t="shared" si="123"/>
        <v>0 43040</v>
      </c>
      <c r="M277" s="97" t="str">
        <f t="shared" si="124"/>
        <v>0 43070</v>
      </c>
      <c r="N277" s="97" t="str">
        <f t="shared" si="125"/>
        <v>0 43101</v>
      </c>
      <c r="O277" s="97" t="str">
        <f t="shared" si="126"/>
        <v>0 43132</v>
      </c>
      <c r="P277" s="97" t="str">
        <f t="shared" si="127"/>
        <v>0 43160</v>
      </c>
      <c r="Q277" s="8">
        <f>IFERROR(VLOOKUP(C277,ONLINE!$B$5:$C$5103,2,FALSE),0)</f>
        <v>0</v>
      </c>
      <c r="R277" s="9">
        <f>SUMIF(ONLINE!$W:$W,EXCESS!E277,ONLINE!$Q:$Q)</f>
        <v>0</v>
      </c>
      <c r="S277" s="9">
        <f>SUMIF(ONLINE!$W:$W,EXCESS!F277,ONLINE!$Q:$Q)</f>
        <v>0</v>
      </c>
      <c r="T277" s="9">
        <f>SUMIF(ONLINE!$W:$W,EXCESS!G277,ONLINE!$Q:$Q)</f>
        <v>0</v>
      </c>
      <c r="U277" s="9">
        <f>SUMIF(ONLINE!$W:$W,EXCESS!H277,ONLINE!$Q:$Q)</f>
        <v>0</v>
      </c>
      <c r="V277" s="9">
        <f>SUMIF(ONLINE!$W:$W,EXCESS!I277,ONLINE!$Q:$Q)</f>
        <v>0</v>
      </c>
      <c r="W277" s="9">
        <f>SUMIF(ONLINE!$W:$W,EXCESS!J277,ONLINE!$Q:$Q)</f>
        <v>0</v>
      </c>
      <c r="X277" s="9">
        <f>SUMIF(ONLINE!$W:$W,EXCESS!K277,ONLINE!$Q:$Q)</f>
        <v>0</v>
      </c>
      <c r="Y277" s="9">
        <f>SUMIF(ONLINE!$W:$W,EXCESS!L277,ONLINE!$Q:$Q)</f>
        <v>0</v>
      </c>
      <c r="Z277" s="9">
        <f>SUMIF(ONLINE!$W:$W,EXCESS!M277,ONLINE!$Q:$Q)</f>
        <v>0</v>
      </c>
      <c r="AA277" s="9">
        <f>SUMIF(ONLINE!$W:$W,EXCESS!N277,ONLINE!$Q:$Q)</f>
        <v>0</v>
      </c>
      <c r="AB277" s="9">
        <f>SUMIF(ONLINE!$W:$W,EXCESS!O277,ONLINE!$Q:$Q)</f>
        <v>0</v>
      </c>
      <c r="AC277" s="9">
        <f>SUMIF(ONLINE!$W:$W,EXCESS!P277,ONLINE!$Q:$Q)</f>
        <v>0</v>
      </c>
      <c r="AD277" s="9">
        <f t="shared" si="129"/>
        <v>0</v>
      </c>
      <c r="AE277" s="8"/>
      <c r="AF277" s="8">
        <f>SUMIF(WORKING!$Q:$Q,EXCESS!E277,WORKING!$J:$J)</f>
        <v>0</v>
      </c>
      <c r="AG277" s="8">
        <f>SUMIF(WORKING!$Q:$Q,EXCESS!F277,WORKING!$J:$J)</f>
        <v>0</v>
      </c>
      <c r="AH277" s="8">
        <f>SUMIF(WORKING!$Q:$Q,EXCESS!G277,WORKING!$J:$J)</f>
        <v>0</v>
      </c>
      <c r="AI277" s="8">
        <f>SUMIF(WORKING!$Q:$Q,EXCESS!H277,WORKING!$J:$J)</f>
        <v>0</v>
      </c>
      <c r="AJ277" s="8">
        <f>SUMIF(WORKING!$Q:$Q,EXCESS!I277,WORKING!$J:$J)</f>
        <v>0</v>
      </c>
      <c r="AK277" s="8">
        <f>SUMIF(WORKING!$Q:$Q,EXCESS!J277,WORKING!$J:$J)</f>
        <v>0</v>
      </c>
      <c r="AL277" s="8">
        <f>SUMIF(WORKING!$Q:$Q,EXCESS!K277,WORKING!$J:$J)</f>
        <v>0</v>
      </c>
      <c r="AM277" s="8">
        <f>SUMIF(WORKING!$Q:$Q,EXCESS!L277,WORKING!$J:$J)</f>
        <v>0</v>
      </c>
      <c r="AN277" s="8">
        <f>SUMIF(WORKING!$Q:$Q,EXCESS!M277,WORKING!$J:$J)</f>
        <v>0</v>
      </c>
      <c r="AO277" s="8">
        <f>SUMIF(WORKING!$Q:$Q,EXCESS!N277,WORKING!$J:$J)</f>
        <v>0</v>
      </c>
      <c r="AP277" s="8">
        <f>SUMIF(WORKING!$Q:$Q,EXCESS!O277,WORKING!$J:$J)</f>
        <v>0</v>
      </c>
      <c r="AQ277" s="8">
        <f>SUMIF(WORKING!$Q:$Q,EXCESS!P277,WORKING!$J:$J)</f>
        <v>0</v>
      </c>
      <c r="AR277" s="8">
        <f t="shared" si="130"/>
        <v>0</v>
      </c>
      <c r="AT277" s="9">
        <f t="shared" si="131"/>
        <v>0</v>
      </c>
      <c r="AU277" s="9">
        <f t="shared" si="132"/>
        <v>0</v>
      </c>
      <c r="AV277" s="9">
        <f t="shared" si="133"/>
        <v>0</v>
      </c>
      <c r="AW277" s="9">
        <f t="shared" si="134"/>
        <v>0</v>
      </c>
      <c r="AX277" s="9">
        <f t="shared" si="135"/>
        <v>0</v>
      </c>
      <c r="AY277" s="9">
        <f t="shared" si="136"/>
        <v>0</v>
      </c>
      <c r="AZ277" s="9">
        <f t="shared" si="137"/>
        <v>0</v>
      </c>
      <c r="BA277" s="9">
        <f t="shared" si="138"/>
        <v>0</v>
      </c>
      <c r="BB277" s="9">
        <f t="shared" si="139"/>
        <v>0</v>
      </c>
      <c r="BC277" s="9">
        <f t="shared" si="140"/>
        <v>0</v>
      </c>
      <c r="BD277" s="9">
        <f t="shared" si="141"/>
        <v>0</v>
      </c>
      <c r="BE277" s="9">
        <f t="shared" si="142"/>
        <v>0</v>
      </c>
      <c r="BF277" s="9">
        <f t="shared" si="143"/>
        <v>0</v>
      </c>
    </row>
    <row r="278" spans="1:58">
      <c r="A278" s="7">
        <v>273</v>
      </c>
      <c r="B278" s="8" t="e">
        <f t="array" ref="B278">+INDEX(FILED!$B$4:$B$1003,SMALL(IF(EXCESS!$B$5=FILED!$Q$4:$Q$1003,ROW(FILED!$Q$4:$Q$1003)-ROW(FILED!$Q$4)+1),EXCESS!A278))</f>
        <v>#NUM!</v>
      </c>
      <c r="C278" s="8">
        <f t="shared" si="128"/>
        <v>0</v>
      </c>
      <c r="D278" s="97" t="str">
        <f>+IFERROR(VLOOKUP(B278,FILED!$B$4:$C$1003,2,FALSE),"")</f>
        <v/>
      </c>
      <c r="E278" s="97" t="str">
        <f t="shared" si="116"/>
        <v>0 42826</v>
      </c>
      <c r="F278" s="97" t="str">
        <f t="shared" si="117"/>
        <v>0 42856</v>
      </c>
      <c r="G278" s="97" t="str">
        <f t="shared" si="118"/>
        <v>0 42887</v>
      </c>
      <c r="H278" s="97" t="str">
        <f t="shared" si="119"/>
        <v>0 42917</v>
      </c>
      <c r="I278" s="97" t="str">
        <f t="shared" si="120"/>
        <v>0 42948</v>
      </c>
      <c r="J278" s="97" t="str">
        <f t="shared" si="121"/>
        <v>0 42979</v>
      </c>
      <c r="K278" s="97" t="str">
        <f t="shared" si="122"/>
        <v>0 43009</v>
      </c>
      <c r="L278" s="97" t="str">
        <f t="shared" si="123"/>
        <v>0 43040</v>
      </c>
      <c r="M278" s="97" t="str">
        <f t="shared" si="124"/>
        <v>0 43070</v>
      </c>
      <c r="N278" s="97" t="str">
        <f t="shared" si="125"/>
        <v>0 43101</v>
      </c>
      <c r="O278" s="97" t="str">
        <f t="shared" si="126"/>
        <v>0 43132</v>
      </c>
      <c r="P278" s="97" t="str">
        <f t="shared" si="127"/>
        <v>0 43160</v>
      </c>
      <c r="Q278" s="8">
        <f>IFERROR(VLOOKUP(C278,ONLINE!$B$5:$C$5103,2,FALSE),0)</f>
        <v>0</v>
      </c>
      <c r="R278" s="9">
        <f>SUMIF(ONLINE!$W:$W,EXCESS!E278,ONLINE!$Q:$Q)</f>
        <v>0</v>
      </c>
      <c r="S278" s="9">
        <f>SUMIF(ONLINE!$W:$W,EXCESS!F278,ONLINE!$Q:$Q)</f>
        <v>0</v>
      </c>
      <c r="T278" s="9">
        <f>SUMIF(ONLINE!$W:$W,EXCESS!G278,ONLINE!$Q:$Q)</f>
        <v>0</v>
      </c>
      <c r="U278" s="9">
        <f>SUMIF(ONLINE!$W:$W,EXCESS!H278,ONLINE!$Q:$Q)</f>
        <v>0</v>
      </c>
      <c r="V278" s="9">
        <f>SUMIF(ONLINE!$W:$W,EXCESS!I278,ONLINE!$Q:$Q)</f>
        <v>0</v>
      </c>
      <c r="W278" s="9">
        <f>SUMIF(ONLINE!$W:$W,EXCESS!J278,ONLINE!$Q:$Q)</f>
        <v>0</v>
      </c>
      <c r="X278" s="9">
        <f>SUMIF(ONLINE!$W:$W,EXCESS!K278,ONLINE!$Q:$Q)</f>
        <v>0</v>
      </c>
      <c r="Y278" s="9">
        <f>SUMIF(ONLINE!$W:$W,EXCESS!L278,ONLINE!$Q:$Q)</f>
        <v>0</v>
      </c>
      <c r="Z278" s="9">
        <f>SUMIF(ONLINE!$W:$W,EXCESS!M278,ONLINE!$Q:$Q)</f>
        <v>0</v>
      </c>
      <c r="AA278" s="9">
        <f>SUMIF(ONLINE!$W:$W,EXCESS!N278,ONLINE!$Q:$Q)</f>
        <v>0</v>
      </c>
      <c r="AB278" s="9">
        <f>SUMIF(ONLINE!$W:$W,EXCESS!O278,ONLINE!$Q:$Q)</f>
        <v>0</v>
      </c>
      <c r="AC278" s="9">
        <f>SUMIF(ONLINE!$W:$W,EXCESS!P278,ONLINE!$Q:$Q)</f>
        <v>0</v>
      </c>
      <c r="AD278" s="9">
        <f t="shared" si="129"/>
        <v>0</v>
      </c>
      <c r="AE278" s="8"/>
      <c r="AF278" s="8">
        <f>SUMIF(WORKING!$Q:$Q,EXCESS!E278,WORKING!$J:$J)</f>
        <v>0</v>
      </c>
      <c r="AG278" s="8">
        <f>SUMIF(WORKING!$Q:$Q,EXCESS!F278,WORKING!$J:$J)</f>
        <v>0</v>
      </c>
      <c r="AH278" s="8">
        <f>SUMIF(WORKING!$Q:$Q,EXCESS!G278,WORKING!$J:$J)</f>
        <v>0</v>
      </c>
      <c r="AI278" s="8">
        <f>SUMIF(WORKING!$Q:$Q,EXCESS!H278,WORKING!$J:$J)</f>
        <v>0</v>
      </c>
      <c r="AJ278" s="8">
        <f>SUMIF(WORKING!$Q:$Q,EXCESS!I278,WORKING!$J:$J)</f>
        <v>0</v>
      </c>
      <c r="AK278" s="8">
        <f>SUMIF(WORKING!$Q:$Q,EXCESS!J278,WORKING!$J:$J)</f>
        <v>0</v>
      </c>
      <c r="AL278" s="8">
        <f>SUMIF(WORKING!$Q:$Q,EXCESS!K278,WORKING!$J:$J)</f>
        <v>0</v>
      </c>
      <c r="AM278" s="8">
        <f>SUMIF(WORKING!$Q:$Q,EXCESS!L278,WORKING!$J:$J)</f>
        <v>0</v>
      </c>
      <c r="AN278" s="8">
        <f>SUMIF(WORKING!$Q:$Q,EXCESS!M278,WORKING!$J:$J)</f>
        <v>0</v>
      </c>
      <c r="AO278" s="8">
        <f>SUMIF(WORKING!$Q:$Q,EXCESS!N278,WORKING!$J:$J)</f>
        <v>0</v>
      </c>
      <c r="AP278" s="8">
        <f>SUMIF(WORKING!$Q:$Q,EXCESS!O278,WORKING!$J:$J)</f>
        <v>0</v>
      </c>
      <c r="AQ278" s="8">
        <f>SUMIF(WORKING!$Q:$Q,EXCESS!P278,WORKING!$J:$J)</f>
        <v>0</v>
      </c>
      <c r="AR278" s="8">
        <f t="shared" si="130"/>
        <v>0</v>
      </c>
      <c r="AT278" s="9">
        <f t="shared" si="131"/>
        <v>0</v>
      </c>
      <c r="AU278" s="9">
        <f t="shared" si="132"/>
        <v>0</v>
      </c>
      <c r="AV278" s="9">
        <f t="shared" si="133"/>
        <v>0</v>
      </c>
      <c r="AW278" s="9">
        <f t="shared" si="134"/>
        <v>0</v>
      </c>
      <c r="AX278" s="9">
        <f t="shared" si="135"/>
        <v>0</v>
      </c>
      <c r="AY278" s="9">
        <f t="shared" si="136"/>
        <v>0</v>
      </c>
      <c r="AZ278" s="9">
        <f t="shared" si="137"/>
        <v>0</v>
      </c>
      <c r="BA278" s="9">
        <f t="shared" si="138"/>
        <v>0</v>
      </c>
      <c r="BB278" s="9">
        <f t="shared" si="139"/>
        <v>0</v>
      </c>
      <c r="BC278" s="9">
        <f t="shared" si="140"/>
        <v>0</v>
      </c>
      <c r="BD278" s="9">
        <f t="shared" si="141"/>
        <v>0</v>
      </c>
      <c r="BE278" s="9">
        <f t="shared" si="142"/>
        <v>0</v>
      </c>
      <c r="BF278" s="9">
        <f t="shared" si="143"/>
        <v>0</v>
      </c>
    </row>
    <row r="279" spans="1:58">
      <c r="A279" s="7">
        <v>274</v>
      </c>
      <c r="B279" s="8" t="e">
        <f t="array" ref="B279">+INDEX(FILED!$B$4:$B$1003,SMALL(IF(EXCESS!$B$5=FILED!$Q$4:$Q$1003,ROW(FILED!$Q$4:$Q$1003)-ROW(FILED!$Q$4)+1),EXCESS!A279))</f>
        <v>#NUM!</v>
      </c>
      <c r="C279" s="8">
        <f t="shared" si="128"/>
        <v>0</v>
      </c>
      <c r="D279" s="97" t="str">
        <f>+IFERROR(VLOOKUP(B279,FILED!$B$4:$C$1003,2,FALSE),"")</f>
        <v/>
      </c>
      <c r="E279" s="97" t="str">
        <f t="shared" si="116"/>
        <v>0 42826</v>
      </c>
      <c r="F279" s="97" t="str">
        <f t="shared" si="117"/>
        <v>0 42856</v>
      </c>
      <c r="G279" s="97" t="str">
        <f t="shared" si="118"/>
        <v>0 42887</v>
      </c>
      <c r="H279" s="97" t="str">
        <f t="shared" si="119"/>
        <v>0 42917</v>
      </c>
      <c r="I279" s="97" t="str">
        <f t="shared" si="120"/>
        <v>0 42948</v>
      </c>
      <c r="J279" s="97" t="str">
        <f t="shared" si="121"/>
        <v>0 42979</v>
      </c>
      <c r="K279" s="97" t="str">
        <f t="shared" si="122"/>
        <v>0 43009</v>
      </c>
      <c r="L279" s="97" t="str">
        <f t="shared" si="123"/>
        <v>0 43040</v>
      </c>
      <c r="M279" s="97" t="str">
        <f t="shared" si="124"/>
        <v>0 43070</v>
      </c>
      <c r="N279" s="97" t="str">
        <f t="shared" si="125"/>
        <v>0 43101</v>
      </c>
      <c r="O279" s="97" t="str">
        <f t="shared" si="126"/>
        <v>0 43132</v>
      </c>
      <c r="P279" s="97" t="str">
        <f t="shared" si="127"/>
        <v>0 43160</v>
      </c>
      <c r="Q279" s="8">
        <f>IFERROR(VLOOKUP(C279,ONLINE!$B$5:$C$5103,2,FALSE),0)</f>
        <v>0</v>
      </c>
      <c r="R279" s="9">
        <f>SUMIF(ONLINE!$W:$W,EXCESS!E279,ONLINE!$Q:$Q)</f>
        <v>0</v>
      </c>
      <c r="S279" s="9">
        <f>SUMIF(ONLINE!$W:$W,EXCESS!F279,ONLINE!$Q:$Q)</f>
        <v>0</v>
      </c>
      <c r="T279" s="9">
        <f>SUMIF(ONLINE!$W:$W,EXCESS!G279,ONLINE!$Q:$Q)</f>
        <v>0</v>
      </c>
      <c r="U279" s="9">
        <f>SUMIF(ONLINE!$W:$W,EXCESS!H279,ONLINE!$Q:$Q)</f>
        <v>0</v>
      </c>
      <c r="V279" s="9">
        <f>SUMIF(ONLINE!$W:$W,EXCESS!I279,ONLINE!$Q:$Q)</f>
        <v>0</v>
      </c>
      <c r="W279" s="9">
        <f>SUMIF(ONLINE!$W:$W,EXCESS!J279,ONLINE!$Q:$Q)</f>
        <v>0</v>
      </c>
      <c r="X279" s="9">
        <f>SUMIF(ONLINE!$W:$W,EXCESS!K279,ONLINE!$Q:$Q)</f>
        <v>0</v>
      </c>
      <c r="Y279" s="9">
        <f>SUMIF(ONLINE!$W:$W,EXCESS!L279,ONLINE!$Q:$Q)</f>
        <v>0</v>
      </c>
      <c r="Z279" s="9">
        <f>SUMIF(ONLINE!$W:$W,EXCESS!M279,ONLINE!$Q:$Q)</f>
        <v>0</v>
      </c>
      <c r="AA279" s="9">
        <f>SUMIF(ONLINE!$W:$W,EXCESS!N279,ONLINE!$Q:$Q)</f>
        <v>0</v>
      </c>
      <c r="AB279" s="9">
        <f>SUMIF(ONLINE!$W:$W,EXCESS!O279,ONLINE!$Q:$Q)</f>
        <v>0</v>
      </c>
      <c r="AC279" s="9">
        <f>SUMIF(ONLINE!$W:$W,EXCESS!P279,ONLINE!$Q:$Q)</f>
        <v>0</v>
      </c>
      <c r="AD279" s="9">
        <f t="shared" si="129"/>
        <v>0</v>
      </c>
      <c r="AE279" s="8"/>
      <c r="AF279" s="8">
        <f>SUMIF(WORKING!$Q:$Q,EXCESS!E279,WORKING!$J:$J)</f>
        <v>0</v>
      </c>
      <c r="AG279" s="8">
        <f>SUMIF(WORKING!$Q:$Q,EXCESS!F279,WORKING!$J:$J)</f>
        <v>0</v>
      </c>
      <c r="AH279" s="8">
        <f>SUMIF(WORKING!$Q:$Q,EXCESS!G279,WORKING!$J:$J)</f>
        <v>0</v>
      </c>
      <c r="AI279" s="8">
        <f>SUMIF(WORKING!$Q:$Q,EXCESS!H279,WORKING!$J:$J)</f>
        <v>0</v>
      </c>
      <c r="AJ279" s="8">
        <f>SUMIF(WORKING!$Q:$Q,EXCESS!I279,WORKING!$J:$J)</f>
        <v>0</v>
      </c>
      <c r="AK279" s="8">
        <f>SUMIF(WORKING!$Q:$Q,EXCESS!J279,WORKING!$J:$J)</f>
        <v>0</v>
      </c>
      <c r="AL279" s="8">
        <f>SUMIF(WORKING!$Q:$Q,EXCESS!K279,WORKING!$J:$J)</f>
        <v>0</v>
      </c>
      <c r="AM279" s="8">
        <f>SUMIF(WORKING!$Q:$Q,EXCESS!L279,WORKING!$J:$J)</f>
        <v>0</v>
      </c>
      <c r="AN279" s="8">
        <f>SUMIF(WORKING!$Q:$Q,EXCESS!M279,WORKING!$J:$J)</f>
        <v>0</v>
      </c>
      <c r="AO279" s="8">
        <f>SUMIF(WORKING!$Q:$Q,EXCESS!N279,WORKING!$J:$J)</f>
        <v>0</v>
      </c>
      <c r="AP279" s="8">
        <f>SUMIF(WORKING!$Q:$Q,EXCESS!O279,WORKING!$J:$J)</f>
        <v>0</v>
      </c>
      <c r="AQ279" s="8">
        <f>SUMIF(WORKING!$Q:$Q,EXCESS!P279,WORKING!$J:$J)</f>
        <v>0</v>
      </c>
      <c r="AR279" s="8">
        <f t="shared" si="130"/>
        <v>0</v>
      </c>
      <c r="AT279" s="9">
        <f t="shared" si="131"/>
        <v>0</v>
      </c>
      <c r="AU279" s="9">
        <f t="shared" si="132"/>
        <v>0</v>
      </c>
      <c r="AV279" s="9">
        <f t="shared" si="133"/>
        <v>0</v>
      </c>
      <c r="AW279" s="9">
        <f t="shared" si="134"/>
        <v>0</v>
      </c>
      <c r="AX279" s="9">
        <f t="shared" si="135"/>
        <v>0</v>
      </c>
      <c r="AY279" s="9">
        <f t="shared" si="136"/>
        <v>0</v>
      </c>
      <c r="AZ279" s="9">
        <f t="shared" si="137"/>
        <v>0</v>
      </c>
      <c r="BA279" s="9">
        <f t="shared" si="138"/>
        <v>0</v>
      </c>
      <c r="BB279" s="9">
        <f t="shared" si="139"/>
        <v>0</v>
      </c>
      <c r="BC279" s="9">
        <f t="shared" si="140"/>
        <v>0</v>
      </c>
      <c r="BD279" s="9">
        <f t="shared" si="141"/>
        <v>0</v>
      </c>
      <c r="BE279" s="9">
        <f t="shared" si="142"/>
        <v>0</v>
      </c>
      <c r="BF279" s="9">
        <f t="shared" si="143"/>
        <v>0</v>
      </c>
    </row>
    <row r="280" spans="1:58">
      <c r="A280" s="7">
        <v>275</v>
      </c>
      <c r="B280" s="8" t="e">
        <f t="array" ref="B280">+INDEX(FILED!$B$4:$B$1003,SMALL(IF(EXCESS!$B$5=FILED!$Q$4:$Q$1003,ROW(FILED!$Q$4:$Q$1003)-ROW(FILED!$Q$4)+1),EXCESS!A280))</f>
        <v>#NUM!</v>
      </c>
      <c r="C280" s="8">
        <f t="shared" si="128"/>
        <v>0</v>
      </c>
      <c r="D280" s="97" t="str">
        <f>+IFERROR(VLOOKUP(B280,FILED!$B$4:$C$1003,2,FALSE),"")</f>
        <v/>
      </c>
      <c r="E280" s="97" t="str">
        <f t="shared" si="116"/>
        <v>0 42826</v>
      </c>
      <c r="F280" s="97" t="str">
        <f t="shared" si="117"/>
        <v>0 42856</v>
      </c>
      <c r="G280" s="97" t="str">
        <f t="shared" si="118"/>
        <v>0 42887</v>
      </c>
      <c r="H280" s="97" t="str">
        <f t="shared" si="119"/>
        <v>0 42917</v>
      </c>
      <c r="I280" s="97" t="str">
        <f t="shared" si="120"/>
        <v>0 42948</v>
      </c>
      <c r="J280" s="97" t="str">
        <f t="shared" si="121"/>
        <v>0 42979</v>
      </c>
      <c r="K280" s="97" t="str">
        <f t="shared" si="122"/>
        <v>0 43009</v>
      </c>
      <c r="L280" s="97" t="str">
        <f t="shared" si="123"/>
        <v>0 43040</v>
      </c>
      <c r="M280" s="97" t="str">
        <f t="shared" si="124"/>
        <v>0 43070</v>
      </c>
      <c r="N280" s="97" t="str">
        <f t="shared" si="125"/>
        <v>0 43101</v>
      </c>
      <c r="O280" s="97" t="str">
        <f t="shared" si="126"/>
        <v>0 43132</v>
      </c>
      <c r="P280" s="97" t="str">
        <f t="shared" si="127"/>
        <v>0 43160</v>
      </c>
      <c r="Q280" s="8">
        <f>IFERROR(VLOOKUP(C280,ONLINE!$B$5:$C$5103,2,FALSE),0)</f>
        <v>0</v>
      </c>
      <c r="R280" s="9">
        <f>SUMIF(ONLINE!$W:$W,EXCESS!E280,ONLINE!$Q:$Q)</f>
        <v>0</v>
      </c>
      <c r="S280" s="9">
        <f>SUMIF(ONLINE!$W:$W,EXCESS!F280,ONLINE!$Q:$Q)</f>
        <v>0</v>
      </c>
      <c r="T280" s="9">
        <f>SUMIF(ONLINE!$W:$W,EXCESS!G280,ONLINE!$Q:$Q)</f>
        <v>0</v>
      </c>
      <c r="U280" s="9">
        <f>SUMIF(ONLINE!$W:$W,EXCESS!H280,ONLINE!$Q:$Q)</f>
        <v>0</v>
      </c>
      <c r="V280" s="9">
        <f>SUMIF(ONLINE!$W:$W,EXCESS!I280,ONLINE!$Q:$Q)</f>
        <v>0</v>
      </c>
      <c r="W280" s="9">
        <f>SUMIF(ONLINE!$W:$W,EXCESS!J280,ONLINE!$Q:$Q)</f>
        <v>0</v>
      </c>
      <c r="X280" s="9">
        <f>SUMIF(ONLINE!$W:$W,EXCESS!K280,ONLINE!$Q:$Q)</f>
        <v>0</v>
      </c>
      <c r="Y280" s="9">
        <f>SUMIF(ONLINE!$W:$W,EXCESS!L280,ONLINE!$Q:$Q)</f>
        <v>0</v>
      </c>
      <c r="Z280" s="9">
        <f>SUMIF(ONLINE!$W:$W,EXCESS!M280,ONLINE!$Q:$Q)</f>
        <v>0</v>
      </c>
      <c r="AA280" s="9">
        <f>SUMIF(ONLINE!$W:$W,EXCESS!N280,ONLINE!$Q:$Q)</f>
        <v>0</v>
      </c>
      <c r="AB280" s="9">
        <f>SUMIF(ONLINE!$W:$W,EXCESS!O280,ONLINE!$Q:$Q)</f>
        <v>0</v>
      </c>
      <c r="AC280" s="9">
        <f>SUMIF(ONLINE!$W:$W,EXCESS!P280,ONLINE!$Q:$Q)</f>
        <v>0</v>
      </c>
      <c r="AD280" s="9">
        <f t="shared" si="129"/>
        <v>0</v>
      </c>
      <c r="AE280" s="8"/>
      <c r="AF280" s="8">
        <f>SUMIF(WORKING!$Q:$Q,EXCESS!E280,WORKING!$J:$J)</f>
        <v>0</v>
      </c>
      <c r="AG280" s="8">
        <f>SUMIF(WORKING!$Q:$Q,EXCESS!F280,WORKING!$J:$J)</f>
        <v>0</v>
      </c>
      <c r="AH280" s="8">
        <f>SUMIF(WORKING!$Q:$Q,EXCESS!G280,WORKING!$J:$J)</f>
        <v>0</v>
      </c>
      <c r="AI280" s="8">
        <f>SUMIF(WORKING!$Q:$Q,EXCESS!H280,WORKING!$J:$J)</f>
        <v>0</v>
      </c>
      <c r="AJ280" s="8">
        <f>SUMIF(WORKING!$Q:$Q,EXCESS!I280,WORKING!$J:$J)</f>
        <v>0</v>
      </c>
      <c r="AK280" s="8">
        <f>SUMIF(WORKING!$Q:$Q,EXCESS!J280,WORKING!$J:$J)</f>
        <v>0</v>
      </c>
      <c r="AL280" s="8">
        <f>SUMIF(WORKING!$Q:$Q,EXCESS!K280,WORKING!$J:$J)</f>
        <v>0</v>
      </c>
      <c r="AM280" s="8">
        <f>SUMIF(WORKING!$Q:$Q,EXCESS!L280,WORKING!$J:$J)</f>
        <v>0</v>
      </c>
      <c r="AN280" s="8">
        <f>SUMIF(WORKING!$Q:$Q,EXCESS!M280,WORKING!$J:$J)</f>
        <v>0</v>
      </c>
      <c r="AO280" s="8">
        <f>SUMIF(WORKING!$Q:$Q,EXCESS!N280,WORKING!$J:$J)</f>
        <v>0</v>
      </c>
      <c r="AP280" s="8">
        <f>SUMIF(WORKING!$Q:$Q,EXCESS!O280,WORKING!$J:$J)</f>
        <v>0</v>
      </c>
      <c r="AQ280" s="8">
        <f>SUMIF(WORKING!$Q:$Q,EXCESS!P280,WORKING!$J:$J)</f>
        <v>0</v>
      </c>
      <c r="AR280" s="8">
        <f t="shared" si="130"/>
        <v>0</v>
      </c>
      <c r="AT280" s="9">
        <f t="shared" si="131"/>
        <v>0</v>
      </c>
      <c r="AU280" s="9">
        <f t="shared" si="132"/>
        <v>0</v>
      </c>
      <c r="AV280" s="9">
        <f t="shared" si="133"/>
        <v>0</v>
      </c>
      <c r="AW280" s="9">
        <f t="shared" si="134"/>
        <v>0</v>
      </c>
      <c r="AX280" s="9">
        <f t="shared" si="135"/>
        <v>0</v>
      </c>
      <c r="AY280" s="9">
        <f t="shared" si="136"/>
        <v>0</v>
      </c>
      <c r="AZ280" s="9">
        <f t="shared" si="137"/>
        <v>0</v>
      </c>
      <c r="BA280" s="9">
        <f t="shared" si="138"/>
        <v>0</v>
      </c>
      <c r="BB280" s="9">
        <f t="shared" si="139"/>
        <v>0</v>
      </c>
      <c r="BC280" s="9">
        <f t="shared" si="140"/>
        <v>0</v>
      </c>
      <c r="BD280" s="9">
        <f t="shared" si="141"/>
        <v>0</v>
      </c>
      <c r="BE280" s="9">
        <f t="shared" si="142"/>
        <v>0</v>
      </c>
      <c r="BF280" s="9">
        <f t="shared" si="143"/>
        <v>0</v>
      </c>
    </row>
    <row r="281" spans="1:58">
      <c r="A281" s="7">
        <v>276</v>
      </c>
      <c r="B281" s="8" t="e">
        <f t="array" ref="B281">+INDEX(FILED!$B$4:$B$1003,SMALL(IF(EXCESS!$B$5=FILED!$Q$4:$Q$1003,ROW(FILED!$Q$4:$Q$1003)-ROW(FILED!$Q$4)+1),EXCESS!A281))</f>
        <v>#NUM!</v>
      </c>
      <c r="C281" s="8">
        <f t="shared" si="128"/>
        <v>0</v>
      </c>
      <c r="D281" s="97" t="str">
        <f>+IFERROR(VLOOKUP(B281,FILED!$B$4:$C$1003,2,FALSE),"")</f>
        <v/>
      </c>
      <c r="E281" s="97" t="str">
        <f t="shared" si="116"/>
        <v>0 42826</v>
      </c>
      <c r="F281" s="97" t="str">
        <f t="shared" si="117"/>
        <v>0 42856</v>
      </c>
      <c r="G281" s="97" t="str">
        <f t="shared" si="118"/>
        <v>0 42887</v>
      </c>
      <c r="H281" s="97" t="str">
        <f t="shared" si="119"/>
        <v>0 42917</v>
      </c>
      <c r="I281" s="97" t="str">
        <f t="shared" si="120"/>
        <v>0 42948</v>
      </c>
      <c r="J281" s="97" t="str">
        <f t="shared" si="121"/>
        <v>0 42979</v>
      </c>
      <c r="K281" s="97" t="str">
        <f t="shared" si="122"/>
        <v>0 43009</v>
      </c>
      <c r="L281" s="97" t="str">
        <f t="shared" si="123"/>
        <v>0 43040</v>
      </c>
      <c r="M281" s="97" t="str">
        <f t="shared" si="124"/>
        <v>0 43070</v>
      </c>
      <c r="N281" s="97" t="str">
        <f t="shared" si="125"/>
        <v>0 43101</v>
      </c>
      <c r="O281" s="97" t="str">
        <f t="shared" si="126"/>
        <v>0 43132</v>
      </c>
      <c r="P281" s="97" t="str">
        <f t="shared" si="127"/>
        <v>0 43160</v>
      </c>
      <c r="Q281" s="8">
        <f>IFERROR(VLOOKUP(C281,ONLINE!$B$5:$C$5103,2,FALSE),0)</f>
        <v>0</v>
      </c>
      <c r="R281" s="9">
        <f>SUMIF(ONLINE!$W:$W,EXCESS!E281,ONLINE!$Q:$Q)</f>
        <v>0</v>
      </c>
      <c r="S281" s="9">
        <f>SUMIF(ONLINE!$W:$W,EXCESS!F281,ONLINE!$Q:$Q)</f>
        <v>0</v>
      </c>
      <c r="T281" s="9">
        <f>SUMIF(ONLINE!$W:$W,EXCESS!G281,ONLINE!$Q:$Q)</f>
        <v>0</v>
      </c>
      <c r="U281" s="9">
        <f>SUMIF(ONLINE!$W:$W,EXCESS!H281,ONLINE!$Q:$Q)</f>
        <v>0</v>
      </c>
      <c r="V281" s="9">
        <f>SUMIF(ONLINE!$W:$W,EXCESS!I281,ONLINE!$Q:$Q)</f>
        <v>0</v>
      </c>
      <c r="W281" s="9">
        <f>SUMIF(ONLINE!$W:$W,EXCESS!J281,ONLINE!$Q:$Q)</f>
        <v>0</v>
      </c>
      <c r="X281" s="9">
        <f>SUMIF(ONLINE!$W:$W,EXCESS!K281,ONLINE!$Q:$Q)</f>
        <v>0</v>
      </c>
      <c r="Y281" s="9">
        <f>SUMIF(ONLINE!$W:$W,EXCESS!L281,ONLINE!$Q:$Q)</f>
        <v>0</v>
      </c>
      <c r="Z281" s="9">
        <f>SUMIF(ONLINE!$W:$W,EXCESS!M281,ONLINE!$Q:$Q)</f>
        <v>0</v>
      </c>
      <c r="AA281" s="9">
        <f>SUMIF(ONLINE!$W:$W,EXCESS!N281,ONLINE!$Q:$Q)</f>
        <v>0</v>
      </c>
      <c r="AB281" s="9">
        <f>SUMIF(ONLINE!$W:$W,EXCESS!O281,ONLINE!$Q:$Q)</f>
        <v>0</v>
      </c>
      <c r="AC281" s="9">
        <f>SUMIF(ONLINE!$W:$W,EXCESS!P281,ONLINE!$Q:$Q)</f>
        <v>0</v>
      </c>
      <c r="AD281" s="9">
        <f t="shared" si="129"/>
        <v>0</v>
      </c>
      <c r="AE281" s="8"/>
      <c r="AF281" s="8">
        <f>SUMIF(WORKING!$Q:$Q,EXCESS!E281,WORKING!$J:$J)</f>
        <v>0</v>
      </c>
      <c r="AG281" s="8">
        <f>SUMIF(WORKING!$Q:$Q,EXCESS!F281,WORKING!$J:$J)</f>
        <v>0</v>
      </c>
      <c r="AH281" s="8">
        <f>SUMIF(WORKING!$Q:$Q,EXCESS!G281,WORKING!$J:$J)</f>
        <v>0</v>
      </c>
      <c r="AI281" s="8">
        <f>SUMIF(WORKING!$Q:$Q,EXCESS!H281,WORKING!$J:$J)</f>
        <v>0</v>
      </c>
      <c r="AJ281" s="8">
        <f>SUMIF(WORKING!$Q:$Q,EXCESS!I281,WORKING!$J:$J)</f>
        <v>0</v>
      </c>
      <c r="AK281" s="8">
        <f>SUMIF(WORKING!$Q:$Q,EXCESS!J281,WORKING!$J:$J)</f>
        <v>0</v>
      </c>
      <c r="AL281" s="8">
        <f>SUMIF(WORKING!$Q:$Q,EXCESS!K281,WORKING!$J:$J)</f>
        <v>0</v>
      </c>
      <c r="AM281" s="8">
        <f>SUMIF(WORKING!$Q:$Q,EXCESS!L281,WORKING!$J:$J)</f>
        <v>0</v>
      </c>
      <c r="AN281" s="8">
        <f>SUMIF(WORKING!$Q:$Q,EXCESS!M281,WORKING!$J:$J)</f>
        <v>0</v>
      </c>
      <c r="AO281" s="8">
        <f>SUMIF(WORKING!$Q:$Q,EXCESS!N281,WORKING!$J:$J)</f>
        <v>0</v>
      </c>
      <c r="AP281" s="8">
        <f>SUMIF(WORKING!$Q:$Q,EXCESS!O281,WORKING!$J:$J)</f>
        <v>0</v>
      </c>
      <c r="AQ281" s="8">
        <f>SUMIF(WORKING!$Q:$Q,EXCESS!P281,WORKING!$J:$J)</f>
        <v>0</v>
      </c>
      <c r="AR281" s="8">
        <f t="shared" si="130"/>
        <v>0</v>
      </c>
      <c r="AT281" s="9">
        <f t="shared" si="131"/>
        <v>0</v>
      </c>
      <c r="AU281" s="9">
        <f t="shared" si="132"/>
        <v>0</v>
      </c>
      <c r="AV281" s="9">
        <f t="shared" si="133"/>
        <v>0</v>
      </c>
      <c r="AW281" s="9">
        <f t="shared" si="134"/>
        <v>0</v>
      </c>
      <c r="AX281" s="9">
        <f t="shared" si="135"/>
        <v>0</v>
      </c>
      <c r="AY281" s="9">
        <f t="shared" si="136"/>
        <v>0</v>
      </c>
      <c r="AZ281" s="9">
        <f t="shared" si="137"/>
        <v>0</v>
      </c>
      <c r="BA281" s="9">
        <f t="shared" si="138"/>
        <v>0</v>
      </c>
      <c r="BB281" s="9">
        <f t="shared" si="139"/>
        <v>0</v>
      </c>
      <c r="BC281" s="9">
        <f t="shared" si="140"/>
        <v>0</v>
      </c>
      <c r="BD281" s="9">
        <f t="shared" si="141"/>
        <v>0</v>
      </c>
      <c r="BE281" s="9">
        <f t="shared" si="142"/>
        <v>0</v>
      </c>
      <c r="BF281" s="9">
        <f t="shared" si="143"/>
        <v>0</v>
      </c>
    </row>
    <row r="282" spans="1:58">
      <c r="A282" s="7">
        <v>277</v>
      </c>
      <c r="B282" s="8" t="e">
        <f t="array" ref="B282">+INDEX(FILED!$B$4:$B$1003,SMALL(IF(EXCESS!$B$5=FILED!$Q$4:$Q$1003,ROW(FILED!$Q$4:$Q$1003)-ROW(FILED!$Q$4)+1),EXCESS!A282))</f>
        <v>#NUM!</v>
      </c>
      <c r="C282" s="8">
        <f t="shared" si="128"/>
        <v>0</v>
      </c>
      <c r="D282" s="97" t="str">
        <f>+IFERROR(VLOOKUP(B282,FILED!$B$4:$C$1003,2,FALSE),"")</f>
        <v/>
      </c>
      <c r="E282" s="97" t="str">
        <f t="shared" si="116"/>
        <v>0 42826</v>
      </c>
      <c r="F282" s="97" t="str">
        <f t="shared" si="117"/>
        <v>0 42856</v>
      </c>
      <c r="G282" s="97" t="str">
        <f t="shared" si="118"/>
        <v>0 42887</v>
      </c>
      <c r="H282" s="97" t="str">
        <f t="shared" si="119"/>
        <v>0 42917</v>
      </c>
      <c r="I282" s="97" t="str">
        <f t="shared" si="120"/>
        <v>0 42948</v>
      </c>
      <c r="J282" s="97" t="str">
        <f t="shared" si="121"/>
        <v>0 42979</v>
      </c>
      <c r="K282" s="97" t="str">
        <f t="shared" si="122"/>
        <v>0 43009</v>
      </c>
      <c r="L282" s="97" t="str">
        <f t="shared" si="123"/>
        <v>0 43040</v>
      </c>
      <c r="M282" s="97" t="str">
        <f t="shared" si="124"/>
        <v>0 43070</v>
      </c>
      <c r="N282" s="97" t="str">
        <f t="shared" si="125"/>
        <v>0 43101</v>
      </c>
      <c r="O282" s="97" t="str">
        <f t="shared" si="126"/>
        <v>0 43132</v>
      </c>
      <c r="P282" s="97" t="str">
        <f t="shared" si="127"/>
        <v>0 43160</v>
      </c>
      <c r="Q282" s="8">
        <f>IFERROR(VLOOKUP(C282,ONLINE!$B$5:$C$5103,2,FALSE),0)</f>
        <v>0</v>
      </c>
      <c r="R282" s="9">
        <f>SUMIF(ONLINE!$W:$W,EXCESS!E282,ONLINE!$Q:$Q)</f>
        <v>0</v>
      </c>
      <c r="S282" s="9">
        <f>SUMIF(ONLINE!$W:$W,EXCESS!F282,ONLINE!$Q:$Q)</f>
        <v>0</v>
      </c>
      <c r="T282" s="9">
        <f>SUMIF(ONLINE!$W:$W,EXCESS!G282,ONLINE!$Q:$Q)</f>
        <v>0</v>
      </c>
      <c r="U282" s="9">
        <f>SUMIF(ONLINE!$W:$W,EXCESS!H282,ONLINE!$Q:$Q)</f>
        <v>0</v>
      </c>
      <c r="V282" s="9">
        <f>SUMIF(ONLINE!$W:$W,EXCESS!I282,ONLINE!$Q:$Q)</f>
        <v>0</v>
      </c>
      <c r="W282" s="9">
        <f>SUMIF(ONLINE!$W:$W,EXCESS!J282,ONLINE!$Q:$Q)</f>
        <v>0</v>
      </c>
      <c r="X282" s="9">
        <f>SUMIF(ONLINE!$W:$W,EXCESS!K282,ONLINE!$Q:$Q)</f>
        <v>0</v>
      </c>
      <c r="Y282" s="9">
        <f>SUMIF(ONLINE!$W:$W,EXCESS!L282,ONLINE!$Q:$Q)</f>
        <v>0</v>
      </c>
      <c r="Z282" s="9">
        <f>SUMIF(ONLINE!$W:$W,EXCESS!M282,ONLINE!$Q:$Q)</f>
        <v>0</v>
      </c>
      <c r="AA282" s="9">
        <f>SUMIF(ONLINE!$W:$W,EXCESS!N282,ONLINE!$Q:$Q)</f>
        <v>0</v>
      </c>
      <c r="AB282" s="9">
        <f>SUMIF(ONLINE!$W:$W,EXCESS!O282,ONLINE!$Q:$Q)</f>
        <v>0</v>
      </c>
      <c r="AC282" s="9">
        <f>SUMIF(ONLINE!$W:$W,EXCESS!P282,ONLINE!$Q:$Q)</f>
        <v>0</v>
      </c>
      <c r="AD282" s="9">
        <f t="shared" si="129"/>
        <v>0</v>
      </c>
      <c r="AE282" s="8"/>
      <c r="AF282" s="8">
        <f>SUMIF(WORKING!$Q:$Q,EXCESS!E282,WORKING!$J:$J)</f>
        <v>0</v>
      </c>
      <c r="AG282" s="8">
        <f>SUMIF(WORKING!$Q:$Q,EXCESS!F282,WORKING!$J:$J)</f>
        <v>0</v>
      </c>
      <c r="AH282" s="8">
        <f>SUMIF(WORKING!$Q:$Q,EXCESS!G282,WORKING!$J:$J)</f>
        <v>0</v>
      </c>
      <c r="AI282" s="8">
        <f>SUMIF(WORKING!$Q:$Q,EXCESS!H282,WORKING!$J:$J)</f>
        <v>0</v>
      </c>
      <c r="AJ282" s="8">
        <f>SUMIF(WORKING!$Q:$Q,EXCESS!I282,WORKING!$J:$J)</f>
        <v>0</v>
      </c>
      <c r="AK282" s="8">
        <f>SUMIF(WORKING!$Q:$Q,EXCESS!J282,WORKING!$J:$J)</f>
        <v>0</v>
      </c>
      <c r="AL282" s="8">
        <f>SUMIF(WORKING!$Q:$Q,EXCESS!K282,WORKING!$J:$J)</f>
        <v>0</v>
      </c>
      <c r="AM282" s="8">
        <f>SUMIF(WORKING!$Q:$Q,EXCESS!L282,WORKING!$J:$J)</f>
        <v>0</v>
      </c>
      <c r="AN282" s="8">
        <f>SUMIF(WORKING!$Q:$Q,EXCESS!M282,WORKING!$J:$J)</f>
        <v>0</v>
      </c>
      <c r="AO282" s="8">
        <f>SUMIF(WORKING!$Q:$Q,EXCESS!N282,WORKING!$J:$J)</f>
        <v>0</v>
      </c>
      <c r="AP282" s="8">
        <f>SUMIF(WORKING!$Q:$Q,EXCESS!O282,WORKING!$J:$J)</f>
        <v>0</v>
      </c>
      <c r="AQ282" s="8">
        <f>SUMIF(WORKING!$Q:$Q,EXCESS!P282,WORKING!$J:$J)</f>
        <v>0</v>
      </c>
      <c r="AR282" s="8">
        <f t="shared" si="130"/>
        <v>0</v>
      </c>
      <c r="AT282" s="9">
        <f t="shared" si="131"/>
        <v>0</v>
      </c>
      <c r="AU282" s="9">
        <f t="shared" si="132"/>
        <v>0</v>
      </c>
      <c r="AV282" s="9">
        <f t="shared" si="133"/>
        <v>0</v>
      </c>
      <c r="AW282" s="9">
        <f t="shared" si="134"/>
        <v>0</v>
      </c>
      <c r="AX282" s="9">
        <f t="shared" si="135"/>
        <v>0</v>
      </c>
      <c r="AY282" s="9">
        <f t="shared" si="136"/>
        <v>0</v>
      </c>
      <c r="AZ282" s="9">
        <f t="shared" si="137"/>
        <v>0</v>
      </c>
      <c r="BA282" s="9">
        <f t="shared" si="138"/>
        <v>0</v>
      </c>
      <c r="BB282" s="9">
        <f t="shared" si="139"/>
        <v>0</v>
      </c>
      <c r="BC282" s="9">
        <f t="shared" si="140"/>
        <v>0</v>
      </c>
      <c r="BD282" s="9">
        <f t="shared" si="141"/>
        <v>0</v>
      </c>
      <c r="BE282" s="9">
        <f t="shared" si="142"/>
        <v>0</v>
      </c>
      <c r="BF282" s="9">
        <f t="shared" si="143"/>
        <v>0</v>
      </c>
    </row>
    <row r="283" spans="1:58">
      <c r="A283" s="7">
        <v>278</v>
      </c>
      <c r="B283" s="8" t="e">
        <f t="array" ref="B283">+INDEX(FILED!$B$4:$B$1003,SMALL(IF(EXCESS!$B$5=FILED!$Q$4:$Q$1003,ROW(FILED!$Q$4:$Q$1003)-ROW(FILED!$Q$4)+1),EXCESS!A283))</f>
        <v>#NUM!</v>
      </c>
      <c r="C283" s="8">
        <f t="shared" si="128"/>
        <v>0</v>
      </c>
      <c r="D283" s="97" t="str">
        <f>+IFERROR(VLOOKUP(B283,FILED!$B$4:$C$1003,2,FALSE),"")</f>
        <v/>
      </c>
      <c r="E283" s="97" t="str">
        <f t="shared" si="116"/>
        <v>0 42826</v>
      </c>
      <c r="F283" s="97" t="str">
        <f t="shared" si="117"/>
        <v>0 42856</v>
      </c>
      <c r="G283" s="97" t="str">
        <f t="shared" si="118"/>
        <v>0 42887</v>
      </c>
      <c r="H283" s="97" t="str">
        <f t="shared" si="119"/>
        <v>0 42917</v>
      </c>
      <c r="I283" s="97" t="str">
        <f t="shared" si="120"/>
        <v>0 42948</v>
      </c>
      <c r="J283" s="97" t="str">
        <f t="shared" si="121"/>
        <v>0 42979</v>
      </c>
      <c r="K283" s="97" t="str">
        <f t="shared" si="122"/>
        <v>0 43009</v>
      </c>
      <c r="L283" s="97" t="str">
        <f t="shared" si="123"/>
        <v>0 43040</v>
      </c>
      <c r="M283" s="97" t="str">
        <f t="shared" si="124"/>
        <v>0 43070</v>
      </c>
      <c r="N283" s="97" t="str">
        <f t="shared" si="125"/>
        <v>0 43101</v>
      </c>
      <c r="O283" s="97" t="str">
        <f t="shared" si="126"/>
        <v>0 43132</v>
      </c>
      <c r="P283" s="97" t="str">
        <f t="shared" si="127"/>
        <v>0 43160</v>
      </c>
      <c r="Q283" s="8">
        <f>IFERROR(VLOOKUP(C283,ONLINE!$B$5:$C$5103,2,FALSE),0)</f>
        <v>0</v>
      </c>
      <c r="R283" s="9">
        <f>SUMIF(ONLINE!$W:$W,EXCESS!E283,ONLINE!$Q:$Q)</f>
        <v>0</v>
      </c>
      <c r="S283" s="9">
        <f>SUMIF(ONLINE!$W:$W,EXCESS!F283,ONLINE!$Q:$Q)</f>
        <v>0</v>
      </c>
      <c r="T283" s="9">
        <f>SUMIF(ONLINE!$W:$W,EXCESS!G283,ONLINE!$Q:$Q)</f>
        <v>0</v>
      </c>
      <c r="U283" s="9">
        <f>SUMIF(ONLINE!$W:$W,EXCESS!H283,ONLINE!$Q:$Q)</f>
        <v>0</v>
      </c>
      <c r="V283" s="9">
        <f>SUMIF(ONLINE!$W:$W,EXCESS!I283,ONLINE!$Q:$Q)</f>
        <v>0</v>
      </c>
      <c r="W283" s="9">
        <f>SUMIF(ONLINE!$W:$W,EXCESS!J283,ONLINE!$Q:$Q)</f>
        <v>0</v>
      </c>
      <c r="X283" s="9">
        <f>SUMIF(ONLINE!$W:$W,EXCESS!K283,ONLINE!$Q:$Q)</f>
        <v>0</v>
      </c>
      <c r="Y283" s="9">
        <f>SUMIF(ONLINE!$W:$W,EXCESS!L283,ONLINE!$Q:$Q)</f>
        <v>0</v>
      </c>
      <c r="Z283" s="9">
        <f>SUMIF(ONLINE!$W:$W,EXCESS!M283,ONLINE!$Q:$Q)</f>
        <v>0</v>
      </c>
      <c r="AA283" s="9">
        <f>SUMIF(ONLINE!$W:$W,EXCESS!N283,ONLINE!$Q:$Q)</f>
        <v>0</v>
      </c>
      <c r="AB283" s="9">
        <f>SUMIF(ONLINE!$W:$W,EXCESS!O283,ONLINE!$Q:$Q)</f>
        <v>0</v>
      </c>
      <c r="AC283" s="9">
        <f>SUMIF(ONLINE!$W:$W,EXCESS!P283,ONLINE!$Q:$Q)</f>
        <v>0</v>
      </c>
      <c r="AD283" s="9">
        <f t="shared" si="129"/>
        <v>0</v>
      </c>
      <c r="AE283" s="8"/>
      <c r="AF283" s="8">
        <f>SUMIF(WORKING!$Q:$Q,EXCESS!E283,WORKING!$J:$J)</f>
        <v>0</v>
      </c>
      <c r="AG283" s="8">
        <f>SUMIF(WORKING!$Q:$Q,EXCESS!F283,WORKING!$J:$J)</f>
        <v>0</v>
      </c>
      <c r="AH283" s="8">
        <f>SUMIF(WORKING!$Q:$Q,EXCESS!G283,WORKING!$J:$J)</f>
        <v>0</v>
      </c>
      <c r="AI283" s="8">
        <f>SUMIF(WORKING!$Q:$Q,EXCESS!H283,WORKING!$J:$J)</f>
        <v>0</v>
      </c>
      <c r="AJ283" s="8">
        <f>SUMIF(WORKING!$Q:$Q,EXCESS!I283,WORKING!$J:$J)</f>
        <v>0</v>
      </c>
      <c r="AK283" s="8">
        <f>SUMIF(WORKING!$Q:$Q,EXCESS!J283,WORKING!$J:$J)</f>
        <v>0</v>
      </c>
      <c r="AL283" s="8">
        <f>SUMIF(WORKING!$Q:$Q,EXCESS!K283,WORKING!$J:$J)</f>
        <v>0</v>
      </c>
      <c r="AM283" s="8">
        <f>SUMIF(WORKING!$Q:$Q,EXCESS!L283,WORKING!$J:$J)</f>
        <v>0</v>
      </c>
      <c r="AN283" s="8">
        <f>SUMIF(WORKING!$Q:$Q,EXCESS!M283,WORKING!$J:$J)</f>
        <v>0</v>
      </c>
      <c r="AO283" s="8">
        <f>SUMIF(WORKING!$Q:$Q,EXCESS!N283,WORKING!$J:$J)</f>
        <v>0</v>
      </c>
      <c r="AP283" s="8">
        <f>SUMIF(WORKING!$Q:$Q,EXCESS!O283,WORKING!$J:$J)</f>
        <v>0</v>
      </c>
      <c r="AQ283" s="8">
        <f>SUMIF(WORKING!$Q:$Q,EXCESS!P283,WORKING!$J:$J)</f>
        <v>0</v>
      </c>
      <c r="AR283" s="8">
        <f t="shared" si="130"/>
        <v>0</v>
      </c>
      <c r="AT283" s="9">
        <f t="shared" si="131"/>
        <v>0</v>
      </c>
      <c r="AU283" s="9">
        <f t="shared" si="132"/>
        <v>0</v>
      </c>
      <c r="AV283" s="9">
        <f t="shared" si="133"/>
        <v>0</v>
      </c>
      <c r="AW283" s="9">
        <f t="shared" si="134"/>
        <v>0</v>
      </c>
      <c r="AX283" s="9">
        <f t="shared" si="135"/>
        <v>0</v>
      </c>
      <c r="AY283" s="9">
        <f t="shared" si="136"/>
        <v>0</v>
      </c>
      <c r="AZ283" s="9">
        <f t="shared" si="137"/>
        <v>0</v>
      </c>
      <c r="BA283" s="9">
        <f t="shared" si="138"/>
        <v>0</v>
      </c>
      <c r="BB283" s="9">
        <f t="shared" si="139"/>
        <v>0</v>
      </c>
      <c r="BC283" s="9">
        <f t="shared" si="140"/>
        <v>0</v>
      </c>
      <c r="BD283" s="9">
        <f t="shared" si="141"/>
        <v>0</v>
      </c>
      <c r="BE283" s="9">
        <f t="shared" si="142"/>
        <v>0</v>
      </c>
      <c r="BF283" s="9">
        <f t="shared" si="143"/>
        <v>0</v>
      </c>
    </row>
    <row r="284" spans="1:58">
      <c r="A284" s="7">
        <v>279</v>
      </c>
      <c r="B284" s="8" t="e">
        <f t="array" ref="B284">+INDEX(FILED!$B$4:$B$1003,SMALL(IF(EXCESS!$B$5=FILED!$Q$4:$Q$1003,ROW(FILED!$Q$4:$Q$1003)-ROW(FILED!$Q$4)+1),EXCESS!A284))</f>
        <v>#NUM!</v>
      </c>
      <c r="C284" s="8">
        <f t="shared" si="128"/>
        <v>0</v>
      </c>
      <c r="D284" s="97" t="str">
        <f>+IFERROR(VLOOKUP(B284,FILED!$B$4:$C$1003,2,FALSE),"")</f>
        <v/>
      </c>
      <c r="E284" s="97" t="str">
        <f t="shared" si="116"/>
        <v>0 42826</v>
      </c>
      <c r="F284" s="97" t="str">
        <f t="shared" si="117"/>
        <v>0 42856</v>
      </c>
      <c r="G284" s="97" t="str">
        <f t="shared" si="118"/>
        <v>0 42887</v>
      </c>
      <c r="H284" s="97" t="str">
        <f t="shared" si="119"/>
        <v>0 42917</v>
      </c>
      <c r="I284" s="97" t="str">
        <f t="shared" si="120"/>
        <v>0 42948</v>
      </c>
      <c r="J284" s="97" t="str">
        <f t="shared" si="121"/>
        <v>0 42979</v>
      </c>
      <c r="K284" s="97" t="str">
        <f t="shared" si="122"/>
        <v>0 43009</v>
      </c>
      <c r="L284" s="97" t="str">
        <f t="shared" si="123"/>
        <v>0 43040</v>
      </c>
      <c r="M284" s="97" t="str">
        <f t="shared" si="124"/>
        <v>0 43070</v>
      </c>
      <c r="N284" s="97" t="str">
        <f t="shared" si="125"/>
        <v>0 43101</v>
      </c>
      <c r="O284" s="97" t="str">
        <f t="shared" si="126"/>
        <v>0 43132</v>
      </c>
      <c r="P284" s="97" t="str">
        <f t="shared" si="127"/>
        <v>0 43160</v>
      </c>
      <c r="Q284" s="8">
        <f>IFERROR(VLOOKUP(C284,ONLINE!$B$5:$C$5103,2,FALSE),0)</f>
        <v>0</v>
      </c>
      <c r="R284" s="9">
        <f>SUMIF(ONLINE!$W:$W,EXCESS!E284,ONLINE!$Q:$Q)</f>
        <v>0</v>
      </c>
      <c r="S284" s="9">
        <f>SUMIF(ONLINE!$W:$W,EXCESS!F284,ONLINE!$Q:$Q)</f>
        <v>0</v>
      </c>
      <c r="T284" s="9">
        <f>SUMIF(ONLINE!$W:$W,EXCESS!G284,ONLINE!$Q:$Q)</f>
        <v>0</v>
      </c>
      <c r="U284" s="9">
        <f>SUMIF(ONLINE!$W:$W,EXCESS!H284,ONLINE!$Q:$Q)</f>
        <v>0</v>
      </c>
      <c r="V284" s="9">
        <f>SUMIF(ONLINE!$W:$W,EXCESS!I284,ONLINE!$Q:$Q)</f>
        <v>0</v>
      </c>
      <c r="W284" s="9">
        <f>SUMIF(ONLINE!$W:$W,EXCESS!J284,ONLINE!$Q:$Q)</f>
        <v>0</v>
      </c>
      <c r="X284" s="9">
        <f>SUMIF(ONLINE!$W:$W,EXCESS!K284,ONLINE!$Q:$Q)</f>
        <v>0</v>
      </c>
      <c r="Y284" s="9">
        <f>SUMIF(ONLINE!$W:$W,EXCESS!L284,ONLINE!$Q:$Q)</f>
        <v>0</v>
      </c>
      <c r="Z284" s="9">
        <f>SUMIF(ONLINE!$W:$W,EXCESS!M284,ONLINE!$Q:$Q)</f>
        <v>0</v>
      </c>
      <c r="AA284" s="9">
        <f>SUMIF(ONLINE!$W:$W,EXCESS!N284,ONLINE!$Q:$Q)</f>
        <v>0</v>
      </c>
      <c r="AB284" s="9">
        <f>SUMIF(ONLINE!$W:$W,EXCESS!O284,ONLINE!$Q:$Q)</f>
        <v>0</v>
      </c>
      <c r="AC284" s="9">
        <f>SUMIF(ONLINE!$W:$W,EXCESS!P284,ONLINE!$Q:$Q)</f>
        <v>0</v>
      </c>
      <c r="AD284" s="9">
        <f t="shared" si="129"/>
        <v>0</v>
      </c>
      <c r="AE284" s="8"/>
      <c r="AF284" s="8">
        <f>SUMIF(WORKING!$Q:$Q,EXCESS!E284,WORKING!$J:$J)</f>
        <v>0</v>
      </c>
      <c r="AG284" s="8">
        <f>SUMIF(WORKING!$Q:$Q,EXCESS!F284,WORKING!$J:$J)</f>
        <v>0</v>
      </c>
      <c r="AH284" s="8">
        <f>SUMIF(WORKING!$Q:$Q,EXCESS!G284,WORKING!$J:$J)</f>
        <v>0</v>
      </c>
      <c r="AI284" s="8">
        <f>SUMIF(WORKING!$Q:$Q,EXCESS!H284,WORKING!$J:$J)</f>
        <v>0</v>
      </c>
      <c r="AJ284" s="8">
        <f>SUMIF(WORKING!$Q:$Q,EXCESS!I284,WORKING!$J:$J)</f>
        <v>0</v>
      </c>
      <c r="AK284" s="8">
        <f>SUMIF(WORKING!$Q:$Q,EXCESS!J284,WORKING!$J:$J)</f>
        <v>0</v>
      </c>
      <c r="AL284" s="8">
        <f>SUMIF(WORKING!$Q:$Q,EXCESS!K284,WORKING!$J:$J)</f>
        <v>0</v>
      </c>
      <c r="AM284" s="8">
        <f>SUMIF(WORKING!$Q:$Q,EXCESS!L284,WORKING!$J:$J)</f>
        <v>0</v>
      </c>
      <c r="AN284" s="8">
        <f>SUMIF(WORKING!$Q:$Q,EXCESS!M284,WORKING!$J:$J)</f>
        <v>0</v>
      </c>
      <c r="AO284" s="8">
        <f>SUMIF(WORKING!$Q:$Q,EXCESS!N284,WORKING!$J:$J)</f>
        <v>0</v>
      </c>
      <c r="AP284" s="8">
        <f>SUMIF(WORKING!$Q:$Q,EXCESS!O284,WORKING!$J:$J)</f>
        <v>0</v>
      </c>
      <c r="AQ284" s="8">
        <f>SUMIF(WORKING!$Q:$Q,EXCESS!P284,WORKING!$J:$J)</f>
        <v>0</v>
      </c>
      <c r="AR284" s="8">
        <f t="shared" si="130"/>
        <v>0</v>
      </c>
      <c r="AT284" s="9">
        <f t="shared" si="131"/>
        <v>0</v>
      </c>
      <c r="AU284" s="9">
        <f t="shared" si="132"/>
        <v>0</v>
      </c>
      <c r="AV284" s="9">
        <f t="shared" si="133"/>
        <v>0</v>
      </c>
      <c r="AW284" s="9">
        <f t="shared" si="134"/>
        <v>0</v>
      </c>
      <c r="AX284" s="9">
        <f t="shared" si="135"/>
        <v>0</v>
      </c>
      <c r="AY284" s="9">
        <f t="shared" si="136"/>
        <v>0</v>
      </c>
      <c r="AZ284" s="9">
        <f t="shared" si="137"/>
        <v>0</v>
      </c>
      <c r="BA284" s="9">
        <f t="shared" si="138"/>
        <v>0</v>
      </c>
      <c r="BB284" s="9">
        <f t="shared" si="139"/>
        <v>0</v>
      </c>
      <c r="BC284" s="9">
        <f t="shared" si="140"/>
        <v>0</v>
      </c>
      <c r="BD284" s="9">
        <f t="shared" si="141"/>
        <v>0</v>
      </c>
      <c r="BE284" s="9">
        <f t="shared" si="142"/>
        <v>0</v>
      </c>
      <c r="BF284" s="9">
        <f t="shared" si="143"/>
        <v>0</v>
      </c>
    </row>
    <row r="285" spans="1:58">
      <c r="A285" s="7">
        <v>280</v>
      </c>
      <c r="B285" s="8" t="e">
        <f t="array" ref="B285">+INDEX(FILED!$B$4:$B$1003,SMALL(IF(EXCESS!$B$5=FILED!$Q$4:$Q$1003,ROW(FILED!$Q$4:$Q$1003)-ROW(FILED!$Q$4)+1),EXCESS!A285))</f>
        <v>#NUM!</v>
      </c>
      <c r="C285" s="8">
        <f t="shared" si="128"/>
        <v>0</v>
      </c>
      <c r="D285" s="97" t="str">
        <f>+IFERROR(VLOOKUP(B285,FILED!$B$4:$C$1003,2,FALSE),"")</f>
        <v/>
      </c>
      <c r="E285" s="97" t="str">
        <f t="shared" si="116"/>
        <v>0 42826</v>
      </c>
      <c r="F285" s="97" t="str">
        <f t="shared" si="117"/>
        <v>0 42856</v>
      </c>
      <c r="G285" s="97" t="str">
        <f t="shared" si="118"/>
        <v>0 42887</v>
      </c>
      <c r="H285" s="97" t="str">
        <f t="shared" si="119"/>
        <v>0 42917</v>
      </c>
      <c r="I285" s="97" t="str">
        <f t="shared" si="120"/>
        <v>0 42948</v>
      </c>
      <c r="J285" s="97" t="str">
        <f t="shared" si="121"/>
        <v>0 42979</v>
      </c>
      <c r="K285" s="97" t="str">
        <f t="shared" si="122"/>
        <v>0 43009</v>
      </c>
      <c r="L285" s="97" t="str">
        <f t="shared" si="123"/>
        <v>0 43040</v>
      </c>
      <c r="M285" s="97" t="str">
        <f t="shared" si="124"/>
        <v>0 43070</v>
      </c>
      <c r="N285" s="97" t="str">
        <f t="shared" si="125"/>
        <v>0 43101</v>
      </c>
      <c r="O285" s="97" t="str">
        <f t="shared" si="126"/>
        <v>0 43132</v>
      </c>
      <c r="P285" s="97" t="str">
        <f t="shared" si="127"/>
        <v>0 43160</v>
      </c>
      <c r="Q285" s="8">
        <f>IFERROR(VLOOKUP(C285,ONLINE!$B$5:$C$5103,2,FALSE),0)</f>
        <v>0</v>
      </c>
      <c r="R285" s="9">
        <f>SUMIF(ONLINE!$W:$W,EXCESS!E285,ONLINE!$Q:$Q)</f>
        <v>0</v>
      </c>
      <c r="S285" s="9">
        <f>SUMIF(ONLINE!$W:$W,EXCESS!F285,ONLINE!$Q:$Q)</f>
        <v>0</v>
      </c>
      <c r="T285" s="9">
        <f>SUMIF(ONLINE!$W:$W,EXCESS!G285,ONLINE!$Q:$Q)</f>
        <v>0</v>
      </c>
      <c r="U285" s="9">
        <f>SUMIF(ONLINE!$W:$W,EXCESS!H285,ONLINE!$Q:$Q)</f>
        <v>0</v>
      </c>
      <c r="V285" s="9">
        <f>SUMIF(ONLINE!$W:$W,EXCESS!I285,ONLINE!$Q:$Q)</f>
        <v>0</v>
      </c>
      <c r="W285" s="9">
        <f>SUMIF(ONLINE!$W:$W,EXCESS!J285,ONLINE!$Q:$Q)</f>
        <v>0</v>
      </c>
      <c r="X285" s="9">
        <f>SUMIF(ONLINE!$W:$W,EXCESS!K285,ONLINE!$Q:$Q)</f>
        <v>0</v>
      </c>
      <c r="Y285" s="9">
        <f>SUMIF(ONLINE!$W:$W,EXCESS!L285,ONLINE!$Q:$Q)</f>
        <v>0</v>
      </c>
      <c r="Z285" s="9">
        <f>SUMIF(ONLINE!$W:$W,EXCESS!M285,ONLINE!$Q:$Q)</f>
        <v>0</v>
      </c>
      <c r="AA285" s="9">
        <f>SUMIF(ONLINE!$W:$W,EXCESS!N285,ONLINE!$Q:$Q)</f>
        <v>0</v>
      </c>
      <c r="AB285" s="9">
        <f>SUMIF(ONLINE!$W:$W,EXCESS!O285,ONLINE!$Q:$Q)</f>
        <v>0</v>
      </c>
      <c r="AC285" s="9">
        <f>SUMIF(ONLINE!$W:$W,EXCESS!P285,ONLINE!$Q:$Q)</f>
        <v>0</v>
      </c>
      <c r="AD285" s="9">
        <f t="shared" si="129"/>
        <v>0</v>
      </c>
      <c r="AE285" s="8"/>
      <c r="AF285" s="8">
        <f>SUMIF(WORKING!$Q:$Q,EXCESS!E285,WORKING!$J:$J)</f>
        <v>0</v>
      </c>
      <c r="AG285" s="8">
        <f>SUMIF(WORKING!$Q:$Q,EXCESS!F285,WORKING!$J:$J)</f>
        <v>0</v>
      </c>
      <c r="AH285" s="8">
        <f>SUMIF(WORKING!$Q:$Q,EXCESS!G285,WORKING!$J:$J)</f>
        <v>0</v>
      </c>
      <c r="AI285" s="8">
        <f>SUMIF(WORKING!$Q:$Q,EXCESS!H285,WORKING!$J:$J)</f>
        <v>0</v>
      </c>
      <c r="AJ285" s="8">
        <f>SUMIF(WORKING!$Q:$Q,EXCESS!I285,WORKING!$J:$J)</f>
        <v>0</v>
      </c>
      <c r="AK285" s="8">
        <f>SUMIF(WORKING!$Q:$Q,EXCESS!J285,WORKING!$J:$J)</f>
        <v>0</v>
      </c>
      <c r="AL285" s="8">
        <f>SUMIF(WORKING!$Q:$Q,EXCESS!K285,WORKING!$J:$J)</f>
        <v>0</v>
      </c>
      <c r="AM285" s="8">
        <f>SUMIF(WORKING!$Q:$Q,EXCESS!L285,WORKING!$J:$J)</f>
        <v>0</v>
      </c>
      <c r="AN285" s="8">
        <f>SUMIF(WORKING!$Q:$Q,EXCESS!M285,WORKING!$J:$J)</f>
        <v>0</v>
      </c>
      <c r="AO285" s="8">
        <f>SUMIF(WORKING!$Q:$Q,EXCESS!N285,WORKING!$J:$J)</f>
        <v>0</v>
      </c>
      <c r="AP285" s="8">
        <f>SUMIF(WORKING!$Q:$Q,EXCESS!O285,WORKING!$J:$J)</f>
        <v>0</v>
      </c>
      <c r="AQ285" s="8">
        <f>SUMIF(WORKING!$Q:$Q,EXCESS!P285,WORKING!$J:$J)</f>
        <v>0</v>
      </c>
      <c r="AR285" s="8">
        <f t="shared" si="130"/>
        <v>0</v>
      </c>
      <c r="AT285" s="9">
        <f t="shared" si="131"/>
        <v>0</v>
      </c>
      <c r="AU285" s="9">
        <f t="shared" si="132"/>
        <v>0</v>
      </c>
      <c r="AV285" s="9">
        <f t="shared" si="133"/>
        <v>0</v>
      </c>
      <c r="AW285" s="9">
        <f t="shared" si="134"/>
        <v>0</v>
      </c>
      <c r="AX285" s="9">
        <f t="shared" si="135"/>
        <v>0</v>
      </c>
      <c r="AY285" s="9">
        <f t="shared" si="136"/>
        <v>0</v>
      </c>
      <c r="AZ285" s="9">
        <f t="shared" si="137"/>
        <v>0</v>
      </c>
      <c r="BA285" s="9">
        <f t="shared" si="138"/>
        <v>0</v>
      </c>
      <c r="BB285" s="9">
        <f t="shared" si="139"/>
        <v>0</v>
      </c>
      <c r="BC285" s="9">
        <f t="shared" si="140"/>
        <v>0</v>
      </c>
      <c r="BD285" s="9">
        <f t="shared" si="141"/>
        <v>0</v>
      </c>
      <c r="BE285" s="9">
        <f t="shared" si="142"/>
        <v>0</v>
      </c>
      <c r="BF285" s="9">
        <f t="shared" si="143"/>
        <v>0</v>
      </c>
    </row>
    <row r="286" spans="1:58">
      <c r="A286" s="7">
        <v>281</v>
      </c>
      <c r="B286" s="8" t="e">
        <f t="array" ref="B286">+INDEX(FILED!$B$4:$B$1003,SMALL(IF(EXCESS!$B$5=FILED!$Q$4:$Q$1003,ROW(FILED!$Q$4:$Q$1003)-ROW(FILED!$Q$4)+1),EXCESS!A286))</f>
        <v>#NUM!</v>
      </c>
      <c r="C286" s="8">
        <f t="shared" si="128"/>
        <v>0</v>
      </c>
      <c r="D286" s="97" t="str">
        <f>+IFERROR(VLOOKUP(B286,FILED!$B$4:$C$1003,2,FALSE),"")</f>
        <v/>
      </c>
      <c r="E286" s="97" t="str">
        <f t="shared" si="116"/>
        <v>0 42826</v>
      </c>
      <c r="F286" s="97" t="str">
        <f t="shared" si="117"/>
        <v>0 42856</v>
      </c>
      <c r="G286" s="97" t="str">
        <f t="shared" si="118"/>
        <v>0 42887</v>
      </c>
      <c r="H286" s="97" t="str">
        <f t="shared" si="119"/>
        <v>0 42917</v>
      </c>
      <c r="I286" s="97" t="str">
        <f t="shared" si="120"/>
        <v>0 42948</v>
      </c>
      <c r="J286" s="97" t="str">
        <f t="shared" si="121"/>
        <v>0 42979</v>
      </c>
      <c r="K286" s="97" t="str">
        <f t="shared" si="122"/>
        <v>0 43009</v>
      </c>
      <c r="L286" s="97" t="str">
        <f t="shared" si="123"/>
        <v>0 43040</v>
      </c>
      <c r="M286" s="97" t="str">
        <f t="shared" si="124"/>
        <v>0 43070</v>
      </c>
      <c r="N286" s="97" t="str">
        <f t="shared" si="125"/>
        <v>0 43101</v>
      </c>
      <c r="O286" s="97" t="str">
        <f t="shared" si="126"/>
        <v>0 43132</v>
      </c>
      <c r="P286" s="97" t="str">
        <f t="shared" si="127"/>
        <v>0 43160</v>
      </c>
      <c r="Q286" s="8">
        <f>IFERROR(VLOOKUP(C286,ONLINE!$B$5:$C$5103,2,FALSE),0)</f>
        <v>0</v>
      </c>
      <c r="R286" s="9">
        <f>SUMIF(ONLINE!$W:$W,EXCESS!E286,ONLINE!$Q:$Q)</f>
        <v>0</v>
      </c>
      <c r="S286" s="9">
        <f>SUMIF(ONLINE!$W:$W,EXCESS!F286,ONLINE!$Q:$Q)</f>
        <v>0</v>
      </c>
      <c r="T286" s="9">
        <f>SUMIF(ONLINE!$W:$W,EXCESS!G286,ONLINE!$Q:$Q)</f>
        <v>0</v>
      </c>
      <c r="U286" s="9">
        <f>SUMIF(ONLINE!$W:$W,EXCESS!H286,ONLINE!$Q:$Q)</f>
        <v>0</v>
      </c>
      <c r="V286" s="9">
        <f>SUMIF(ONLINE!$W:$W,EXCESS!I286,ONLINE!$Q:$Q)</f>
        <v>0</v>
      </c>
      <c r="W286" s="9">
        <f>SUMIF(ONLINE!$W:$W,EXCESS!J286,ONLINE!$Q:$Q)</f>
        <v>0</v>
      </c>
      <c r="X286" s="9">
        <f>SUMIF(ONLINE!$W:$W,EXCESS!K286,ONLINE!$Q:$Q)</f>
        <v>0</v>
      </c>
      <c r="Y286" s="9">
        <f>SUMIF(ONLINE!$W:$W,EXCESS!L286,ONLINE!$Q:$Q)</f>
        <v>0</v>
      </c>
      <c r="Z286" s="9">
        <f>SUMIF(ONLINE!$W:$W,EXCESS!M286,ONLINE!$Q:$Q)</f>
        <v>0</v>
      </c>
      <c r="AA286" s="9">
        <f>SUMIF(ONLINE!$W:$W,EXCESS!N286,ONLINE!$Q:$Q)</f>
        <v>0</v>
      </c>
      <c r="AB286" s="9">
        <f>SUMIF(ONLINE!$W:$W,EXCESS!O286,ONLINE!$Q:$Q)</f>
        <v>0</v>
      </c>
      <c r="AC286" s="9">
        <f>SUMIF(ONLINE!$W:$W,EXCESS!P286,ONLINE!$Q:$Q)</f>
        <v>0</v>
      </c>
      <c r="AD286" s="9">
        <f t="shared" si="129"/>
        <v>0</v>
      </c>
      <c r="AE286" s="8"/>
      <c r="AF286" s="8">
        <f>SUMIF(WORKING!$Q:$Q,EXCESS!E286,WORKING!$J:$J)</f>
        <v>0</v>
      </c>
      <c r="AG286" s="8">
        <f>SUMIF(WORKING!$Q:$Q,EXCESS!F286,WORKING!$J:$J)</f>
        <v>0</v>
      </c>
      <c r="AH286" s="8">
        <f>SUMIF(WORKING!$Q:$Q,EXCESS!G286,WORKING!$J:$J)</f>
        <v>0</v>
      </c>
      <c r="AI286" s="8">
        <f>SUMIF(WORKING!$Q:$Q,EXCESS!H286,WORKING!$J:$J)</f>
        <v>0</v>
      </c>
      <c r="AJ286" s="8">
        <f>SUMIF(WORKING!$Q:$Q,EXCESS!I286,WORKING!$J:$J)</f>
        <v>0</v>
      </c>
      <c r="AK286" s="8">
        <f>SUMIF(WORKING!$Q:$Q,EXCESS!J286,WORKING!$J:$J)</f>
        <v>0</v>
      </c>
      <c r="AL286" s="8">
        <f>SUMIF(WORKING!$Q:$Q,EXCESS!K286,WORKING!$J:$J)</f>
        <v>0</v>
      </c>
      <c r="AM286" s="8">
        <f>SUMIF(WORKING!$Q:$Q,EXCESS!L286,WORKING!$J:$J)</f>
        <v>0</v>
      </c>
      <c r="AN286" s="8">
        <f>SUMIF(WORKING!$Q:$Q,EXCESS!M286,WORKING!$J:$J)</f>
        <v>0</v>
      </c>
      <c r="AO286" s="8">
        <f>SUMIF(WORKING!$Q:$Q,EXCESS!N286,WORKING!$J:$J)</f>
        <v>0</v>
      </c>
      <c r="AP286" s="8">
        <f>SUMIF(WORKING!$Q:$Q,EXCESS!O286,WORKING!$J:$J)</f>
        <v>0</v>
      </c>
      <c r="AQ286" s="8">
        <f>SUMIF(WORKING!$Q:$Q,EXCESS!P286,WORKING!$J:$J)</f>
        <v>0</v>
      </c>
      <c r="AR286" s="8">
        <f t="shared" si="130"/>
        <v>0</v>
      </c>
      <c r="AT286" s="9">
        <f t="shared" si="131"/>
        <v>0</v>
      </c>
      <c r="AU286" s="9">
        <f t="shared" si="132"/>
        <v>0</v>
      </c>
      <c r="AV286" s="9">
        <f t="shared" si="133"/>
        <v>0</v>
      </c>
      <c r="AW286" s="9">
        <f t="shared" si="134"/>
        <v>0</v>
      </c>
      <c r="AX286" s="9">
        <f t="shared" si="135"/>
        <v>0</v>
      </c>
      <c r="AY286" s="9">
        <f t="shared" si="136"/>
        <v>0</v>
      </c>
      <c r="AZ286" s="9">
        <f t="shared" si="137"/>
        <v>0</v>
      </c>
      <c r="BA286" s="9">
        <f t="shared" si="138"/>
        <v>0</v>
      </c>
      <c r="BB286" s="9">
        <f t="shared" si="139"/>
        <v>0</v>
      </c>
      <c r="BC286" s="9">
        <f t="shared" si="140"/>
        <v>0</v>
      </c>
      <c r="BD286" s="9">
        <f t="shared" si="141"/>
        <v>0</v>
      </c>
      <c r="BE286" s="9">
        <f t="shared" si="142"/>
        <v>0</v>
      </c>
      <c r="BF286" s="9">
        <f t="shared" si="143"/>
        <v>0</v>
      </c>
    </row>
    <row r="287" spans="1:58">
      <c r="A287" s="7">
        <v>282</v>
      </c>
      <c r="B287" s="8" t="e">
        <f t="array" ref="B287">+INDEX(FILED!$B$4:$B$1003,SMALL(IF(EXCESS!$B$5=FILED!$Q$4:$Q$1003,ROW(FILED!$Q$4:$Q$1003)-ROW(FILED!$Q$4)+1),EXCESS!A287))</f>
        <v>#NUM!</v>
      </c>
      <c r="C287" s="8">
        <f t="shared" si="128"/>
        <v>0</v>
      </c>
      <c r="D287" s="97" t="str">
        <f>+IFERROR(VLOOKUP(B287,FILED!$B$4:$C$1003,2,FALSE),"")</f>
        <v/>
      </c>
      <c r="E287" s="97" t="str">
        <f t="shared" si="116"/>
        <v>0 42826</v>
      </c>
      <c r="F287" s="97" t="str">
        <f t="shared" si="117"/>
        <v>0 42856</v>
      </c>
      <c r="G287" s="97" t="str">
        <f t="shared" si="118"/>
        <v>0 42887</v>
      </c>
      <c r="H287" s="97" t="str">
        <f t="shared" si="119"/>
        <v>0 42917</v>
      </c>
      <c r="I287" s="97" t="str">
        <f t="shared" si="120"/>
        <v>0 42948</v>
      </c>
      <c r="J287" s="97" t="str">
        <f t="shared" si="121"/>
        <v>0 42979</v>
      </c>
      <c r="K287" s="97" t="str">
        <f t="shared" si="122"/>
        <v>0 43009</v>
      </c>
      <c r="L287" s="97" t="str">
        <f t="shared" si="123"/>
        <v>0 43040</v>
      </c>
      <c r="M287" s="97" t="str">
        <f t="shared" si="124"/>
        <v>0 43070</v>
      </c>
      <c r="N287" s="97" t="str">
        <f t="shared" si="125"/>
        <v>0 43101</v>
      </c>
      <c r="O287" s="97" t="str">
        <f t="shared" si="126"/>
        <v>0 43132</v>
      </c>
      <c r="P287" s="97" t="str">
        <f t="shared" si="127"/>
        <v>0 43160</v>
      </c>
      <c r="Q287" s="8">
        <f>IFERROR(VLOOKUP(C287,ONLINE!$B$5:$C$5103,2,FALSE),0)</f>
        <v>0</v>
      </c>
      <c r="R287" s="9">
        <f>SUMIF(ONLINE!$W:$W,EXCESS!E287,ONLINE!$Q:$Q)</f>
        <v>0</v>
      </c>
      <c r="S287" s="9">
        <f>SUMIF(ONLINE!$W:$W,EXCESS!F287,ONLINE!$Q:$Q)</f>
        <v>0</v>
      </c>
      <c r="T287" s="9">
        <f>SUMIF(ONLINE!$W:$W,EXCESS!G287,ONLINE!$Q:$Q)</f>
        <v>0</v>
      </c>
      <c r="U287" s="9">
        <f>SUMIF(ONLINE!$W:$W,EXCESS!H287,ONLINE!$Q:$Q)</f>
        <v>0</v>
      </c>
      <c r="V287" s="9">
        <f>SUMIF(ONLINE!$W:$W,EXCESS!I287,ONLINE!$Q:$Q)</f>
        <v>0</v>
      </c>
      <c r="W287" s="9">
        <f>SUMIF(ONLINE!$W:$W,EXCESS!J287,ONLINE!$Q:$Q)</f>
        <v>0</v>
      </c>
      <c r="X287" s="9">
        <f>SUMIF(ONLINE!$W:$W,EXCESS!K287,ONLINE!$Q:$Q)</f>
        <v>0</v>
      </c>
      <c r="Y287" s="9">
        <f>SUMIF(ONLINE!$W:$W,EXCESS!L287,ONLINE!$Q:$Q)</f>
        <v>0</v>
      </c>
      <c r="Z287" s="9">
        <f>SUMIF(ONLINE!$W:$W,EXCESS!M287,ONLINE!$Q:$Q)</f>
        <v>0</v>
      </c>
      <c r="AA287" s="9">
        <f>SUMIF(ONLINE!$W:$W,EXCESS!N287,ONLINE!$Q:$Q)</f>
        <v>0</v>
      </c>
      <c r="AB287" s="9">
        <f>SUMIF(ONLINE!$W:$W,EXCESS!O287,ONLINE!$Q:$Q)</f>
        <v>0</v>
      </c>
      <c r="AC287" s="9">
        <f>SUMIF(ONLINE!$W:$W,EXCESS!P287,ONLINE!$Q:$Q)</f>
        <v>0</v>
      </c>
      <c r="AD287" s="9">
        <f t="shared" si="129"/>
        <v>0</v>
      </c>
      <c r="AE287" s="8"/>
      <c r="AF287" s="8">
        <f>SUMIF(WORKING!$Q:$Q,EXCESS!E287,WORKING!$J:$J)</f>
        <v>0</v>
      </c>
      <c r="AG287" s="8">
        <f>SUMIF(WORKING!$Q:$Q,EXCESS!F287,WORKING!$J:$J)</f>
        <v>0</v>
      </c>
      <c r="AH287" s="8">
        <f>SUMIF(WORKING!$Q:$Q,EXCESS!G287,WORKING!$J:$J)</f>
        <v>0</v>
      </c>
      <c r="AI287" s="8">
        <f>SUMIF(WORKING!$Q:$Q,EXCESS!H287,WORKING!$J:$J)</f>
        <v>0</v>
      </c>
      <c r="AJ287" s="8">
        <f>SUMIF(WORKING!$Q:$Q,EXCESS!I287,WORKING!$J:$J)</f>
        <v>0</v>
      </c>
      <c r="AK287" s="8">
        <f>SUMIF(WORKING!$Q:$Q,EXCESS!J287,WORKING!$J:$J)</f>
        <v>0</v>
      </c>
      <c r="AL287" s="8">
        <f>SUMIF(WORKING!$Q:$Q,EXCESS!K287,WORKING!$J:$J)</f>
        <v>0</v>
      </c>
      <c r="AM287" s="8">
        <f>SUMIF(WORKING!$Q:$Q,EXCESS!L287,WORKING!$J:$J)</f>
        <v>0</v>
      </c>
      <c r="AN287" s="8">
        <f>SUMIF(WORKING!$Q:$Q,EXCESS!M287,WORKING!$J:$J)</f>
        <v>0</v>
      </c>
      <c r="AO287" s="8">
        <f>SUMIF(WORKING!$Q:$Q,EXCESS!N287,WORKING!$J:$J)</f>
        <v>0</v>
      </c>
      <c r="AP287" s="8">
        <f>SUMIF(WORKING!$Q:$Q,EXCESS!O287,WORKING!$J:$J)</f>
        <v>0</v>
      </c>
      <c r="AQ287" s="8">
        <f>SUMIF(WORKING!$Q:$Q,EXCESS!P287,WORKING!$J:$J)</f>
        <v>0</v>
      </c>
      <c r="AR287" s="8">
        <f t="shared" si="130"/>
        <v>0</v>
      </c>
      <c r="AT287" s="9">
        <f t="shared" si="131"/>
        <v>0</v>
      </c>
      <c r="AU287" s="9">
        <f t="shared" si="132"/>
        <v>0</v>
      </c>
      <c r="AV287" s="9">
        <f t="shared" si="133"/>
        <v>0</v>
      </c>
      <c r="AW287" s="9">
        <f t="shared" si="134"/>
        <v>0</v>
      </c>
      <c r="AX287" s="9">
        <f t="shared" si="135"/>
        <v>0</v>
      </c>
      <c r="AY287" s="9">
        <f t="shared" si="136"/>
        <v>0</v>
      </c>
      <c r="AZ287" s="9">
        <f t="shared" si="137"/>
        <v>0</v>
      </c>
      <c r="BA287" s="9">
        <f t="shared" si="138"/>
        <v>0</v>
      </c>
      <c r="BB287" s="9">
        <f t="shared" si="139"/>
        <v>0</v>
      </c>
      <c r="BC287" s="9">
        <f t="shared" si="140"/>
        <v>0</v>
      </c>
      <c r="BD287" s="9">
        <f t="shared" si="141"/>
        <v>0</v>
      </c>
      <c r="BE287" s="9">
        <f t="shared" si="142"/>
        <v>0</v>
      </c>
      <c r="BF287" s="9">
        <f t="shared" si="143"/>
        <v>0</v>
      </c>
    </row>
    <row r="288" spans="1:58">
      <c r="A288" s="7">
        <v>283</v>
      </c>
      <c r="B288" s="8" t="e">
        <f t="array" ref="B288">+INDEX(FILED!$B$4:$B$1003,SMALL(IF(EXCESS!$B$5=FILED!$Q$4:$Q$1003,ROW(FILED!$Q$4:$Q$1003)-ROW(FILED!$Q$4)+1),EXCESS!A288))</f>
        <v>#NUM!</v>
      </c>
      <c r="C288" s="8">
        <f t="shared" si="128"/>
        <v>0</v>
      </c>
      <c r="D288" s="97" t="str">
        <f>+IFERROR(VLOOKUP(B288,FILED!$B$4:$C$1003,2,FALSE),"")</f>
        <v/>
      </c>
      <c r="E288" s="97" t="str">
        <f t="shared" si="116"/>
        <v>0 42826</v>
      </c>
      <c r="F288" s="97" t="str">
        <f t="shared" si="117"/>
        <v>0 42856</v>
      </c>
      <c r="G288" s="97" t="str">
        <f t="shared" si="118"/>
        <v>0 42887</v>
      </c>
      <c r="H288" s="97" t="str">
        <f t="shared" si="119"/>
        <v>0 42917</v>
      </c>
      <c r="I288" s="97" t="str">
        <f t="shared" si="120"/>
        <v>0 42948</v>
      </c>
      <c r="J288" s="97" t="str">
        <f t="shared" si="121"/>
        <v>0 42979</v>
      </c>
      <c r="K288" s="97" t="str">
        <f t="shared" si="122"/>
        <v>0 43009</v>
      </c>
      <c r="L288" s="97" t="str">
        <f t="shared" si="123"/>
        <v>0 43040</v>
      </c>
      <c r="M288" s="97" t="str">
        <f t="shared" si="124"/>
        <v>0 43070</v>
      </c>
      <c r="N288" s="97" t="str">
        <f t="shared" si="125"/>
        <v>0 43101</v>
      </c>
      <c r="O288" s="97" t="str">
        <f t="shared" si="126"/>
        <v>0 43132</v>
      </c>
      <c r="P288" s="97" t="str">
        <f t="shared" si="127"/>
        <v>0 43160</v>
      </c>
      <c r="Q288" s="8">
        <f>IFERROR(VLOOKUP(C288,ONLINE!$B$5:$C$5103,2,FALSE),0)</f>
        <v>0</v>
      </c>
      <c r="R288" s="9">
        <f>SUMIF(ONLINE!$W:$W,EXCESS!E288,ONLINE!$Q:$Q)</f>
        <v>0</v>
      </c>
      <c r="S288" s="9">
        <f>SUMIF(ONLINE!$W:$W,EXCESS!F288,ONLINE!$Q:$Q)</f>
        <v>0</v>
      </c>
      <c r="T288" s="9">
        <f>SUMIF(ONLINE!$W:$W,EXCESS!G288,ONLINE!$Q:$Q)</f>
        <v>0</v>
      </c>
      <c r="U288" s="9">
        <f>SUMIF(ONLINE!$W:$W,EXCESS!H288,ONLINE!$Q:$Q)</f>
        <v>0</v>
      </c>
      <c r="V288" s="9">
        <f>SUMIF(ONLINE!$W:$W,EXCESS!I288,ONLINE!$Q:$Q)</f>
        <v>0</v>
      </c>
      <c r="W288" s="9">
        <f>SUMIF(ONLINE!$W:$W,EXCESS!J288,ONLINE!$Q:$Q)</f>
        <v>0</v>
      </c>
      <c r="X288" s="9">
        <f>SUMIF(ONLINE!$W:$W,EXCESS!K288,ONLINE!$Q:$Q)</f>
        <v>0</v>
      </c>
      <c r="Y288" s="9">
        <f>SUMIF(ONLINE!$W:$W,EXCESS!L288,ONLINE!$Q:$Q)</f>
        <v>0</v>
      </c>
      <c r="Z288" s="9">
        <f>SUMIF(ONLINE!$W:$W,EXCESS!M288,ONLINE!$Q:$Q)</f>
        <v>0</v>
      </c>
      <c r="AA288" s="9">
        <f>SUMIF(ONLINE!$W:$W,EXCESS!N288,ONLINE!$Q:$Q)</f>
        <v>0</v>
      </c>
      <c r="AB288" s="9">
        <f>SUMIF(ONLINE!$W:$W,EXCESS!O288,ONLINE!$Q:$Q)</f>
        <v>0</v>
      </c>
      <c r="AC288" s="9">
        <f>SUMIF(ONLINE!$W:$W,EXCESS!P288,ONLINE!$Q:$Q)</f>
        <v>0</v>
      </c>
      <c r="AD288" s="9">
        <f t="shared" si="129"/>
        <v>0</v>
      </c>
      <c r="AE288" s="8"/>
      <c r="AF288" s="8">
        <f>SUMIF(WORKING!$Q:$Q,EXCESS!E288,WORKING!$J:$J)</f>
        <v>0</v>
      </c>
      <c r="AG288" s="8">
        <f>SUMIF(WORKING!$Q:$Q,EXCESS!F288,WORKING!$J:$J)</f>
        <v>0</v>
      </c>
      <c r="AH288" s="8">
        <f>SUMIF(WORKING!$Q:$Q,EXCESS!G288,WORKING!$J:$J)</f>
        <v>0</v>
      </c>
      <c r="AI288" s="8">
        <f>SUMIF(WORKING!$Q:$Q,EXCESS!H288,WORKING!$J:$J)</f>
        <v>0</v>
      </c>
      <c r="AJ288" s="8">
        <f>SUMIF(WORKING!$Q:$Q,EXCESS!I288,WORKING!$J:$J)</f>
        <v>0</v>
      </c>
      <c r="AK288" s="8">
        <f>SUMIF(WORKING!$Q:$Q,EXCESS!J288,WORKING!$J:$J)</f>
        <v>0</v>
      </c>
      <c r="AL288" s="8">
        <f>SUMIF(WORKING!$Q:$Q,EXCESS!K288,WORKING!$J:$J)</f>
        <v>0</v>
      </c>
      <c r="AM288" s="8">
        <f>SUMIF(WORKING!$Q:$Q,EXCESS!L288,WORKING!$J:$J)</f>
        <v>0</v>
      </c>
      <c r="AN288" s="8">
        <f>SUMIF(WORKING!$Q:$Q,EXCESS!M288,WORKING!$J:$J)</f>
        <v>0</v>
      </c>
      <c r="AO288" s="8">
        <f>SUMIF(WORKING!$Q:$Q,EXCESS!N288,WORKING!$J:$J)</f>
        <v>0</v>
      </c>
      <c r="AP288" s="8">
        <f>SUMIF(WORKING!$Q:$Q,EXCESS!O288,WORKING!$J:$J)</f>
        <v>0</v>
      </c>
      <c r="AQ288" s="8">
        <f>SUMIF(WORKING!$Q:$Q,EXCESS!P288,WORKING!$J:$J)</f>
        <v>0</v>
      </c>
      <c r="AR288" s="8">
        <f t="shared" si="130"/>
        <v>0</v>
      </c>
      <c r="AT288" s="9">
        <f t="shared" si="131"/>
        <v>0</v>
      </c>
      <c r="AU288" s="9">
        <f t="shared" si="132"/>
        <v>0</v>
      </c>
      <c r="AV288" s="9">
        <f t="shared" si="133"/>
        <v>0</v>
      </c>
      <c r="AW288" s="9">
        <f t="shared" si="134"/>
        <v>0</v>
      </c>
      <c r="AX288" s="9">
        <f t="shared" si="135"/>
        <v>0</v>
      </c>
      <c r="AY288" s="9">
        <f t="shared" si="136"/>
        <v>0</v>
      </c>
      <c r="AZ288" s="9">
        <f t="shared" si="137"/>
        <v>0</v>
      </c>
      <c r="BA288" s="9">
        <f t="shared" si="138"/>
        <v>0</v>
      </c>
      <c r="BB288" s="9">
        <f t="shared" si="139"/>
        <v>0</v>
      </c>
      <c r="BC288" s="9">
        <f t="shared" si="140"/>
        <v>0</v>
      </c>
      <c r="BD288" s="9">
        <f t="shared" si="141"/>
        <v>0</v>
      </c>
      <c r="BE288" s="9">
        <f t="shared" si="142"/>
        <v>0</v>
      </c>
      <c r="BF288" s="9">
        <f t="shared" si="143"/>
        <v>0</v>
      </c>
    </row>
    <row r="289" spans="1:58">
      <c r="A289" s="7">
        <v>284</v>
      </c>
      <c r="B289" s="8" t="e">
        <f t="array" ref="B289">+INDEX(FILED!$B$4:$B$1003,SMALL(IF(EXCESS!$B$5=FILED!$Q$4:$Q$1003,ROW(FILED!$Q$4:$Q$1003)-ROW(FILED!$Q$4)+1),EXCESS!A289))</f>
        <v>#NUM!</v>
      </c>
      <c r="C289" s="8">
        <f t="shared" si="128"/>
        <v>0</v>
      </c>
      <c r="D289" s="97" t="str">
        <f>+IFERROR(VLOOKUP(B289,FILED!$B$4:$C$1003,2,FALSE),"")</f>
        <v/>
      </c>
      <c r="E289" s="97" t="str">
        <f t="shared" si="116"/>
        <v>0 42826</v>
      </c>
      <c r="F289" s="97" t="str">
        <f t="shared" si="117"/>
        <v>0 42856</v>
      </c>
      <c r="G289" s="97" t="str">
        <f t="shared" si="118"/>
        <v>0 42887</v>
      </c>
      <c r="H289" s="97" t="str">
        <f t="shared" si="119"/>
        <v>0 42917</v>
      </c>
      <c r="I289" s="97" t="str">
        <f t="shared" si="120"/>
        <v>0 42948</v>
      </c>
      <c r="J289" s="97" t="str">
        <f t="shared" si="121"/>
        <v>0 42979</v>
      </c>
      <c r="K289" s="97" t="str">
        <f t="shared" si="122"/>
        <v>0 43009</v>
      </c>
      <c r="L289" s="97" t="str">
        <f t="shared" si="123"/>
        <v>0 43040</v>
      </c>
      <c r="M289" s="97" t="str">
        <f t="shared" si="124"/>
        <v>0 43070</v>
      </c>
      <c r="N289" s="97" t="str">
        <f t="shared" si="125"/>
        <v>0 43101</v>
      </c>
      <c r="O289" s="97" t="str">
        <f t="shared" si="126"/>
        <v>0 43132</v>
      </c>
      <c r="P289" s="97" t="str">
        <f t="shared" si="127"/>
        <v>0 43160</v>
      </c>
      <c r="Q289" s="8">
        <f>IFERROR(VLOOKUP(C289,ONLINE!$B$5:$C$5103,2,FALSE),0)</f>
        <v>0</v>
      </c>
      <c r="R289" s="9">
        <f>SUMIF(ONLINE!$W:$W,EXCESS!E289,ONLINE!$Q:$Q)</f>
        <v>0</v>
      </c>
      <c r="S289" s="9">
        <f>SUMIF(ONLINE!$W:$W,EXCESS!F289,ONLINE!$Q:$Q)</f>
        <v>0</v>
      </c>
      <c r="T289" s="9">
        <f>SUMIF(ONLINE!$W:$W,EXCESS!G289,ONLINE!$Q:$Q)</f>
        <v>0</v>
      </c>
      <c r="U289" s="9">
        <f>SUMIF(ONLINE!$W:$W,EXCESS!H289,ONLINE!$Q:$Q)</f>
        <v>0</v>
      </c>
      <c r="V289" s="9">
        <f>SUMIF(ONLINE!$W:$W,EXCESS!I289,ONLINE!$Q:$Q)</f>
        <v>0</v>
      </c>
      <c r="W289" s="9">
        <f>SUMIF(ONLINE!$W:$W,EXCESS!J289,ONLINE!$Q:$Q)</f>
        <v>0</v>
      </c>
      <c r="X289" s="9">
        <f>SUMIF(ONLINE!$W:$W,EXCESS!K289,ONLINE!$Q:$Q)</f>
        <v>0</v>
      </c>
      <c r="Y289" s="9">
        <f>SUMIF(ONLINE!$W:$W,EXCESS!L289,ONLINE!$Q:$Q)</f>
        <v>0</v>
      </c>
      <c r="Z289" s="9">
        <f>SUMIF(ONLINE!$W:$W,EXCESS!M289,ONLINE!$Q:$Q)</f>
        <v>0</v>
      </c>
      <c r="AA289" s="9">
        <f>SUMIF(ONLINE!$W:$W,EXCESS!N289,ONLINE!$Q:$Q)</f>
        <v>0</v>
      </c>
      <c r="AB289" s="9">
        <f>SUMIF(ONLINE!$W:$W,EXCESS!O289,ONLINE!$Q:$Q)</f>
        <v>0</v>
      </c>
      <c r="AC289" s="9">
        <f>SUMIF(ONLINE!$W:$W,EXCESS!P289,ONLINE!$Q:$Q)</f>
        <v>0</v>
      </c>
      <c r="AD289" s="9">
        <f t="shared" si="129"/>
        <v>0</v>
      </c>
      <c r="AE289" s="8"/>
      <c r="AF289" s="8">
        <f>SUMIF(WORKING!$Q:$Q,EXCESS!E289,WORKING!$J:$J)</f>
        <v>0</v>
      </c>
      <c r="AG289" s="8">
        <f>SUMIF(WORKING!$Q:$Q,EXCESS!F289,WORKING!$J:$J)</f>
        <v>0</v>
      </c>
      <c r="AH289" s="8">
        <f>SUMIF(WORKING!$Q:$Q,EXCESS!G289,WORKING!$J:$J)</f>
        <v>0</v>
      </c>
      <c r="AI289" s="8">
        <f>SUMIF(WORKING!$Q:$Q,EXCESS!H289,WORKING!$J:$J)</f>
        <v>0</v>
      </c>
      <c r="AJ289" s="8">
        <f>SUMIF(WORKING!$Q:$Q,EXCESS!I289,WORKING!$J:$J)</f>
        <v>0</v>
      </c>
      <c r="AK289" s="8">
        <f>SUMIF(WORKING!$Q:$Q,EXCESS!J289,WORKING!$J:$J)</f>
        <v>0</v>
      </c>
      <c r="AL289" s="8">
        <f>SUMIF(WORKING!$Q:$Q,EXCESS!K289,WORKING!$J:$J)</f>
        <v>0</v>
      </c>
      <c r="AM289" s="8">
        <f>SUMIF(WORKING!$Q:$Q,EXCESS!L289,WORKING!$J:$J)</f>
        <v>0</v>
      </c>
      <c r="AN289" s="8">
        <f>SUMIF(WORKING!$Q:$Q,EXCESS!M289,WORKING!$J:$J)</f>
        <v>0</v>
      </c>
      <c r="AO289" s="8">
        <f>SUMIF(WORKING!$Q:$Q,EXCESS!N289,WORKING!$J:$J)</f>
        <v>0</v>
      </c>
      <c r="AP289" s="8">
        <f>SUMIF(WORKING!$Q:$Q,EXCESS!O289,WORKING!$J:$J)</f>
        <v>0</v>
      </c>
      <c r="AQ289" s="8">
        <f>SUMIF(WORKING!$Q:$Q,EXCESS!P289,WORKING!$J:$J)</f>
        <v>0</v>
      </c>
      <c r="AR289" s="8">
        <f t="shared" si="130"/>
        <v>0</v>
      </c>
      <c r="AT289" s="9">
        <f t="shared" si="131"/>
        <v>0</v>
      </c>
      <c r="AU289" s="9">
        <f t="shared" si="132"/>
        <v>0</v>
      </c>
      <c r="AV289" s="9">
        <f t="shared" si="133"/>
        <v>0</v>
      </c>
      <c r="AW289" s="9">
        <f t="shared" si="134"/>
        <v>0</v>
      </c>
      <c r="AX289" s="9">
        <f t="shared" si="135"/>
        <v>0</v>
      </c>
      <c r="AY289" s="9">
        <f t="shared" si="136"/>
        <v>0</v>
      </c>
      <c r="AZ289" s="9">
        <f t="shared" si="137"/>
        <v>0</v>
      </c>
      <c r="BA289" s="9">
        <f t="shared" si="138"/>
        <v>0</v>
      </c>
      <c r="BB289" s="9">
        <f t="shared" si="139"/>
        <v>0</v>
      </c>
      <c r="BC289" s="9">
        <f t="shared" si="140"/>
        <v>0</v>
      </c>
      <c r="BD289" s="9">
        <f t="shared" si="141"/>
        <v>0</v>
      </c>
      <c r="BE289" s="9">
        <f t="shared" si="142"/>
        <v>0</v>
      </c>
      <c r="BF289" s="9">
        <f t="shared" si="143"/>
        <v>0</v>
      </c>
    </row>
    <row r="290" spans="1:58">
      <c r="A290" s="7">
        <v>285</v>
      </c>
      <c r="B290" s="8" t="e">
        <f t="array" ref="B290">+INDEX(FILED!$B$4:$B$1003,SMALL(IF(EXCESS!$B$5=FILED!$Q$4:$Q$1003,ROW(FILED!$Q$4:$Q$1003)-ROW(FILED!$Q$4)+1),EXCESS!A290))</f>
        <v>#NUM!</v>
      </c>
      <c r="C290" s="8">
        <f t="shared" si="128"/>
        <v>0</v>
      </c>
      <c r="D290" s="97" t="str">
        <f>+IFERROR(VLOOKUP(B290,FILED!$B$4:$C$1003,2,FALSE),"")</f>
        <v/>
      </c>
      <c r="E290" s="97" t="str">
        <f t="shared" si="116"/>
        <v>0 42826</v>
      </c>
      <c r="F290" s="97" t="str">
        <f t="shared" si="117"/>
        <v>0 42856</v>
      </c>
      <c r="G290" s="97" t="str">
        <f t="shared" si="118"/>
        <v>0 42887</v>
      </c>
      <c r="H290" s="97" t="str">
        <f t="shared" si="119"/>
        <v>0 42917</v>
      </c>
      <c r="I290" s="97" t="str">
        <f t="shared" si="120"/>
        <v>0 42948</v>
      </c>
      <c r="J290" s="97" t="str">
        <f t="shared" si="121"/>
        <v>0 42979</v>
      </c>
      <c r="K290" s="97" t="str">
        <f t="shared" si="122"/>
        <v>0 43009</v>
      </c>
      <c r="L290" s="97" t="str">
        <f t="shared" si="123"/>
        <v>0 43040</v>
      </c>
      <c r="M290" s="97" t="str">
        <f t="shared" si="124"/>
        <v>0 43070</v>
      </c>
      <c r="N290" s="97" t="str">
        <f t="shared" si="125"/>
        <v>0 43101</v>
      </c>
      <c r="O290" s="97" t="str">
        <f t="shared" si="126"/>
        <v>0 43132</v>
      </c>
      <c r="P290" s="97" t="str">
        <f t="shared" si="127"/>
        <v>0 43160</v>
      </c>
      <c r="Q290" s="8">
        <f>IFERROR(VLOOKUP(C290,ONLINE!$B$5:$C$5103,2,FALSE),0)</f>
        <v>0</v>
      </c>
      <c r="R290" s="9">
        <f>SUMIF(ONLINE!$W:$W,EXCESS!E290,ONLINE!$Q:$Q)</f>
        <v>0</v>
      </c>
      <c r="S290" s="9">
        <f>SUMIF(ONLINE!$W:$W,EXCESS!F290,ONLINE!$Q:$Q)</f>
        <v>0</v>
      </c>
      <c r="T290" s="9">
        <f>SUMIF(ONLINE!$W:$W,EXCESS!G290,ONLINE!$Q:$Q)</f>
        <v>0</v>
      </c>
      <c r="U290" s="9">
        <f>SUMIF(ONLINE!$W:$W,EXCESS!H290,ONLINE!$Q:$Q)</f>
        <v>0</v>
      </c>
      <c r="V290" s="9">
        <f>SUMIF(ONLINE!$W:$W,EXCESS!I290,ONLINE!$Q:$Q)</f>
        <v>0</v>
      </c>
      <c r="W290" s="9">
        <f>SUMIF(ONLINE!$W:$W,EXCESS!J290,ONLINE!$Q:$Q)</f>
        <v>0</v>
      </c>
      <c r="X290" s="9">
        <f>SUMIF(ONLINE!$W:$W,EXCESS!K290,ONLINE!$Q:$Q)</f>
        <v>0</v>
      </c>
      <c r="Y290" s="9">
        <f>SUMIF(ONLINE!$W:$W,EXCESS!L290,ONLINE!$Q:$Q)</f>
        <v>0</v>
      </c>
      <c r="Z290" s="9">
        <f>SUMIF(ONLINE!$W:$W,EXCESS!M290,ONLINE!$Q:$Q)</f>
        <v>0</v>
      </c>
      <c r="AA290" s="9">
        <f>SUMIF(ONLINE!$W:$W,EXCESS!N290,ONLINE!$Q:$Q)</f>
        <v>0</v>
      </c>
      <c r="AB290" s="9">
        <f>SUMIF(ONLINE!$W:$W,EXCESS!O290,ONLINE!$Q:$Q)</f>
        <v>0</v>
      </c>
      <c r="AC290" s="9">
        <f>SUMIF(ONLINE!$W:$W,EXCESS!P290,ONLINE!$Q:$Q)</f>
        <v>0</v>
      </c>
      <c r="AD290" s="9">
        <f t="shared" si="129"/>
        <v>0</v>
      </c>
      <c r="AE290" s="8"/>
      <c r="AF290" s="8">
        <f>SUMIF(WORKING!$Q:$Q,EXCESS!E290,WORKING!$J:$J)</f>
        <v>0</v>
      </c>
      <c r="AG290" s="8">
        <f>SUMIF(WORKING!$Q:$Q,EXCESS!F290,WORKING!$J:$J)</f>
        <v>0</v>
      </c>
      <c r="AH290" s="8">
        <f>SUMIF(WORKING!$Q:$Q,EXCESS!G290,WORKING!$J:$J)</f>
        <v>0</v>
      </c>
      <c r="AI290" s="8">
        <f>SUMIF(WORKING!$Q:$Q,EXCESS!H290,WORKING!$J:$J)</f>
        <v>0</v>
      </c>
      <c r="AJ290" s="8">
        <f>SUMIF(WORKING!$Q:$Q,EXCESS!I290,WORKING!$J:$J)</f>
        <v>0</v>
      </c>
      <c r="AK290" s="8">
        <f>SUMIF(WORKING!$Q:$Q,EXCESS!J290,WORKING!$J:$J)</f>
        <v>0</v>
      </c>
      <c r="AL290" s="8">
        <f>SUMIF(WORKING!$Q:$Q,EXCESS!K290,WORKING!$J:$J)</f>
        <v>0</v>
      </c>
      <c r="AM290" s="8">
        <f>SUMIF(WORKING!$Q:$Q,EXCESS!L290,WORKING!$J:$J)</f>
        <v>0</v>
      </c>
      <c r="AN290" s="8">
        <f>SUMIF(WORKING!$Q:$Q,EXCESS!M290,WORKING!$J:$J)</f>
        <v>0</v>
      </c>
      <c r="AO290" s="8">
        <f>SUMIF(WORKING!$Q:$Q,EXCESS!N290,WORKING!$J:$J)</f>
        <v>0</v>
      </c>
      <c r="AP290" s="8">
        <f>SUMIF(WORKING!$Q:$Q,EXCESS!O290,WORKING!$J:$J)</f>
        <v>0</v>
      </c>
      <c r="AQ290" s="8">
        <f>SUMIF(WORKING!$Q:$Q,EXCESS!P290,WORKING!$J:$J)</f>
        <v>0</v>
      </c>
      <c r="AR290" s="8">
        <f t="shared" si="130"/>
        <v>0</v>
      </c>
      <c r="AT290" s="9">
        <f t="shared" si="131"/>
        <v>0</v>
      </c>
      <c r="AU290" s="9">
        <f t="shared" si="132"/>
        <v>0</v>
      </c>
      <c r="AV290" s="9">
        <f t="shared" si="133"/>
        <v>0</v>
      </c>
      <c r="AW290" s="9">
        <f t="shared" si="134"/>
        <v>0</v>
      </c>
      <c r="AX290" s="9">
        <f t="shared" si="135"/>
        <v>0</v>
      </c>
      <c r="AY290" s="9">
        <f t="shared" si="136"/>
        <v>0</v>
      </c>
      <c r="AZ290" s="9">
        <f t="shared" si="137"/>
        <v>0</v>
      </c>
      <c r="BA290" s="9">
        <f t="shared" si="138"/>
        <v>0</v>
      </c>
      <c r="BB290" s="9">
        <f t="shared" si="139"/>
        <v>0</v>
      </c>
      <c r="BC290" s="9">
        <f t="shared" si="140"/>
        <v>0</v>
      </c>
      <c r="BD290" s="9">
        <f t="shared" si="141"/>
        <v>0</v>
      </c>
      <c r="BE290" s="9">
        <f t="shared" si="142"/>
        <v>0</v>
      </c>
      <c r="BF290" s="9">
        <f t="shared" si="143"/>
        <v>0</v>
      </c>
    </row>
    <row r="291" spans="1:58">
      <c r="A291" s="7">
        <v>286</v>
      </c>
      <c r="B291" s="8" t="e">
        <f t="array" ref="B291">+INDEX(FILED!$B$4:$B$1003,SMALL(IF(EXCESS!$B$5=FILED!$Q$4:$Q$1003,ROW(FILED!$Q$4:$Q$1003)-ROW(FILED!$Q$4)+1),EXCESS!A291))</f>
        <v>#NUM!</v>
      </c>
      <c r="C291" s="8">
        <f t="shared" si="128"/>
        <v>0</v>
      </c>
      <c r="D291" s="97" t="str">
        <f>+IFERROR(VLOOKUP(B291,FILED!$B$4:$C$1003,2,FALSE),"")</f>
        <v/>
      </c>
      <c r="E291" s="97" t="str">
        <f t="shared" si="116"/>
        <v>0 42826</v>
      </c>
      <c r="F291" s="97" t="str">
        <f t="shared" si="117"/>
        <v>0 42856</v>
      </c>
      <c r="G291" s="97" t="str">
        <f t="shared" si="118"/>
        <v>0 42887</v>
      </c>
      <c r="H291" s="97" t="str">
        <f t="shared" si="119"/>
        <v>0 42917</v>
      </c>
      <c r="I291" s="97" t="str">
        <f t="shared" si="120"/>
        <v>0 42948</v>
      </c>
      <c r="J291" s="97" t="str">
        <f t="shared" si="121"/>
        <v>0 42979</v>
      </c>
      <c r="K291" s="97" t="str">
        <f t="shared" si="122"/>
        <v>0 43009</v>
      </c>
      <c r="L291" s="97" t="str">
        <f t="shared" si="123"/>
        <v>0 43040</v>
      </c>
      <c r="M291" s="97" t="str">
        <f t="shared" si="124"/>
        <v>0 43070</v>
      </c>
      <c r="N291" s="97" t="str">
        <f t="shared" si="125"/>
        <v>0 43101</v>
      </c>
      <c r="O291" s="97" t="str">
        <f t="shared" si="126"/>
        <v>0 43132</v>
      </c>
      <c r="P291" s="97" t="str">
        <f t="shared" si="127"/>
        <v>0 43160</v>
      </c>
      <c r="Q291" s="8">
        <f>IFERROR(VLOOKUP(C291,ONLINE!$B$5:$C$5103,2,FALSE),0)</f>
        <v>0</v>
      </c>
      <c r="R291" s="9">
        <f>SUMIF(ONLINE!$W:$W,EXCESS!E291,ONLINE!$Q:$Q)</f>
        <v>0</v>
      </c>
      <c r="S291" s="9">
        <f>SUMIF(ONLINE!$W:$W,EXCESS!F291,ONLINE!$Q:$Q)</f>
        <v>0</v>
      </c>
      <c r="T291" s="9">
        <f>SUMIF(ONLINE!$W:$W,EXCESS!G291,ONLINE!$Q:$Q)</f>
        <v>0</v>
      </c>
      <c r="U291" s="9">
        <f>SUMIF(ONLINE!$W:$W,EXCESS!H291,ONLINE!$Q:$Q)</f>
        <v>0</v>
      </c>
      <c r="V291" s="9">
        <f>SUMIF(ONLINE!$W:$W,EXCESS!I291,ONLINE!$Q:$Q)</f>
        <v>0</v>
      </c>
      <c r="W291" s="9">
        <f>SUMIF(ONLINE!$W:$W,EXCESS!J291,ONLINE!$Q:$Q)</f>
        <v>0</v>
      </c>
      <c r="X291" s="9">
        <f>SUMIF(ONLINE!$W:$W,EXCESS!K291,ONLINE!$Q:$Q)</f>
        <v>0</v>
      </c>
      <c r="Y291" s="9">
        <f>SUMIF(ONLINE!$W:$W,EXCESS!L291,ONLINE!$Q:$Q)</f>
        <v>0</v>
      </c>
      <c r="Z291" s="9">
        <f>SUMIF(ONLINE!$W:$W,EXCESS!M291,ONLINE!$Q:$Q)</f>
        <v>0</v>
      </c>
      <c r="AA291" s="9">
        <f>SUMIF(ONLINE!$W:$W,EXCESS!N291,ONLINE!$Q:$Q)</f>
        <v>0</v>
      </c>
      <c r="AB291" s="9">
        <f>SUMIF(ONLINE!$W:$W,EXCESS!O291,ONLINE!$Q:$Q)</f>
        <v>0</v>
      </c>
      <c r="AC291" s="9">
        <f>SUMIF(ONLINE!$W:$W,EXCESS!P291,ONLINE!$Q:$Q)</f>
        <v>0</v>
      </c>
      <c r="AD291" s="9">
        <f t="shared" si="129"/>
        <v>0</v>
      </c>
      <c r="AE291" s="8"/>
      <c r="AF291" s="8">
        <f>SUMIF(WORKING!$Q:$Q,EXCESS!E291,WORKING!$J:$J)</f>
        <v>0</v>
      </c>
      <c r="AG291" s="8">
        <f>SUMIF(WORKING!$Q:$Q,EXCESS!F291,WORKING!$J:$J)</f>
        <v>0</v>
      </c>
      <c r="AH291" s="8">
        <f>SUMIF(WORKING!$Q:$Q,EXCESS!G291,WORKING!$J:$J)</f>
        <v>0</v>
      </c>
      <c r="AI291" s="8">
        <f>SUMIF(WORKING!$Q:$Q,EXCESS!H291,WORKING!$J:$J)</f>
        <v>0</v>
      </c>
      <c r="AJ291" s="8">
        <f>SUMIF(WORKING!$Q:$Q,EXCESS!I291,WORKING!$J:$J)</f>
        <v>0</v>
      </c>
      <c r="AK291" s="8">
        <f>SUMIF(WORKING!$Q:$Q,EXCESS!J291,WORKING!$J:$J)</f>
        <v>0</v>
      </c>
      <c r="AL291" s="8">
        <f>SUMIF(WORKING!$Q:$Q,EXCESS!K291,WORKING!$J:$J)</f>
        <v>0</v>
      </c>
      <c r="AM291" s="8">
        <f>SUMIF(WORKING!$Q:$Q,EXCESS!L291,WORKING!$J:$J)</f>
        <v>0</v>
      </c>
      <c r="AN291" s="8">
        <f>SUMIF(WORKING!$Q:$Q,EXCESS!M291,WORKING!$J:$J)</f>
        <v>0</v>
      </c>
      <c r="AO291" s="8">
        <f>SUMIF(WORKING!$Q:$Q,EXCESS!N291,WORKING!$J:$J)</f>
        <v>0</v>
      </c>
      <c r="AP291" s="8">
        <f>SUMIF(WORKING!$Q:$Q,EXCESS!O291,WORKING!$J:$J)</f>
        <v>0</v>
      </c>
      <c r="AQ291" s="8">
        <f>SUMIF(WORKING!$Q:$Q,EXCESS!P291,WORKING!$J:$J)</f>
        <v>0</v>
      </c>
      <c r="AR291" s="8">
        <f t="shared" si="130"/>
        <v>0</v>
      </c>
      <c r="AT291" s="9">
        <f t="shared" si="131"/>
        <v>0</v>
      </c>
      <c r="AU291" s="9">
        <f t="shared" si="132"/>
        <v>0</v>
      </c>
      <c r="AV291" s="9">
        <f t="shared" si="133"/>
        <v>0</v>
      </c>
      <c r="AW291" s="9">
        <f t="shared" si="134"/>
        <v>0</v>
      </c>
      <c r="AX291" s="9">
        <f t="shared" si="135"/>
        <v>0</v>
      </c>
      <c r="AY291" s="9">
        <f t="shared" si="136"/>
        <v>0</v>
      </c>
      <c r="AZ291" s="9">
        <f t="shared" si="137"/>
        <v>0</v>
      </c>
      <c r="BA291" s="9">
        <f t="shared" si="138"/>
        <v>0</v>
      </c>
      <c r="BB291" s="9">
        <f t="shared" si="139"/>
        <v>0</v>
      </c>
      <c r="BC291" s="9">
        <f t="shared" si="140"/>
        <v>0</v>
      </c>
      <c r="BD291" s="9">
        <f t="shared" si="141"/>
        <v>0</v>
      </c>
      <c r="BE291" s="9">
        <f t="shared" si="142"/>
        <v>0</v>
      </c>
      <c r="BF291" s="9">
        <f t="shared" si="143"/>
        <v>0</v>
      </c>
    </row>
    <row r="292" spans="1:58">
      <c r="A292" s="7">
        <v>287</v>
      </c>
      <c r="B292" s="8" t="e">
        <f t="array" ref="B292">+INDEX(FILED!$B$4:$B$1003,SMALL(IF(EXCESS!$B$5=FILED!$Q$4:$Q$1003,ROW(FILED!$Q$4:$Q$1003)-ROW(FILED!$Q$4)+1),EXCESS!A292))</f>
        <v>#NUM!</v>
      </c>
      <c r="C292" s="8">
        <f t="shared" si="128"/>
        <v>0</v>
      </c>
      <c r="D292" s="97" t="str">
        <f>+IFERROR(VLOOKUP(B292,FILED!$B$4:$C$1003,2,FALSE),"")</f>
        <v/>
      </c>
      <c r="E292" s="97" t="str">
        <f t="shared" si="116"/>
        <v>0 42826</v>
      </c>
      <c r="F292" s="97" t="str">
        <f t="shared" si="117"/>
        <v>0 42856</v>
      </c>
      <c r="G292" s="97" t="str">
        <f t="shared" si="118"/>
        <v>0 42887</v>
      </c>
      <c r="H292" s="97" t="str">
        <f t="shared" si="119"/>
        <v>0 42917</v>
      </c>
      <c r="I292" s="97" t="str">
        <f t="shared" si="120"/>
        <v>0 42948</v>
      </c>
      <c r="J292" s="97" t="str">
        <f t="shared" si="121"/>
        <v>0 42979</v>
      </c>
      <c r="K292" s="97" t="str">
        <f t="shared" si="122"/>
        <v>0 43009</v>
      </c>
      <c r="L292" s="97" t="str">
        <f t="shared" si="123"/>
        <v>0 43040</v>
      </c>
      <c r="M292" s="97" t="str">
        <f t="shared" si="124"/>
        <v>0 43070</v>
      </c>
      <c r="N292" s="97" t="str">
        <f t="shared" si="125"/>
        <v>0 43101</v>
      </c>
      <c r="O292" s="97" t="str">
        <f t="shared" si="126"/>
        <v>0 43132</v>
      </c>
      <c r="P292" s="97" t="str">
        <f t="shared" si="127"/>
        <v>0 43160</v>
      </c>
      <c r="Q292" s="8">
        <f>IFERROR(VLOOKUP(C292,ONLINE!$B$5:$C$5103,2,FALSE),0)</f>
        <v>0</v>
      </c>
      <c r="R292" s="9">
        <f>SUMIF(ONLINE!$W:$W,EXCESS!E292,ONLINE!$Q:$Q)</f>
        <v>0</v>
      </c>
      <c r="S292" s="9">
        <f>SUMIF(ONLINE!$W:$W,EXCESS!F292,ONLINE!$Q:$Q)</f>
        <v>0</v>
      </c>
      <c r="T292" s="9">
        <f>SUMIF(ONLINE!$W:$W,EXCESS!G292,ONLINE!$Q:$Q)</f>
        <v>0</v>
      </c>
      <c r="U292" s="9">
        <f>SUMIF(ONLINE!$W:$W,EXCESS!H292,ONLINE!$Q:$Q)</f>
        <v>0</v>
      </c>
      <c r="V292" s="9">
        <f>SUMIF(ONLINE!$W:$W,EXCESS!I292,ONLINE!$Q:$Q)</f>
        <v>0</v>
      </c>
      <c r="W292" s="9">
        <f>SUMIF(ONLINE!$W:$W,EXCESS!J292,ONLINE!$Q:$Q)</f>
        <v>0</v>
      </c>
      <c r="X292" s="9">
        <f>SUMIF(ONLINE!$W:$W,EXCESS!K292,ONLINE!$Q:$Q)</f>
        <v>0</v>
      </c>
      <c r="Y292" s="9">
        <f>SUMIF(ONLINE!$W:$W,EXCESS!L292,ONLINE!$Q:$Q)</f>
        <v>0</v>
      </c>
      <c r="Z292" s="9">
        <f>SUMIF(ONLINE!$W:$W,EXCESS!M292,ONLINE!$Q:$Q)</f>
        <v>0</v>
      </c>
      <c r="AA292" s="9">
        <f>SUMIF(ONLINE!$W:$W,EXCESS!N292,ONLINE!$Q:$Q)</f>
        <v>0</v>
      </c>
      <c r="AB292" s="9">
        <f>SUMIF(ONLINE!$W:$W,EXCESS!O292,ONLINE!$Q:$Q)</f>
        <v>0</v>
      </c>
      <c r="AC292" s="9">
        <f>SUMIF(ONLINE!$W:$W,EXCESS!P292,ONLINE!$Q:$Q)</f>
        <v>0</v>
      </c>
      <c r="AD292" s="9">
        <f t="shared" si="129"/>
        <v>0</v>
      </c>
      <c r="AE292" s="8"/>
      <c r="AF292" s="8">
        <f>SUMIF(WORKING!$Q:$Q,EXCESS!E292,WORKING!$J:$J)</f>
        <v>0</v>
      </c>
      <c r="AG292" s="8">
        <f>SUMIF(WORKING!$Q:$Q,EXCESS!F292,WORKING!$J:$J)</f>
        <v>0</v>
      </c>
      <c r="AH292" s="8">
        <f>SUMIF(WORKING!$Q:$Q,EXCESS!G292,WORKING!$J:$J)</f>
        <v>0</v>
      </c>
      <c r="AI292" s="8">
        <f>SUMIF(WORKING!$Q:$Q,EXCESS!H292,WORKING!$J:$J)</f>
        <v>0</v>
      </c>
      <c r="AJ292" s="8">
        <f>SUMIF(WORKING!$Q:$Q,EXCESS!I292,WORKING!$J:$J)</f>
        <v>0</v>
      </c>
      <c r="AK292" s="8">
        <f>SUMIF(WORKING!$Q:$Q,EXCESS!J292,WORKING!$J:$J)</f>
        <v>0</v>
      </c>
      <c r="AL292" s="8">
        <f>SUMIF(WORKING!$Q:$Q,EXCESS!K292,WORKING!$J:$J)</f>
        <v>0</v>
      </c>
      <c r="AM292" s="8">
        <f>SUMIF(WORKING!$Q:$Q,EXCESS!L292,WORKING!$J:$J)</f>
        <v>0</v>
      </c>
      <c r="AN292" s="8">
        <f>SUMIF(WORKING!$Q:$Q,EXCESS!M292,WORKING!$J:$J)</f>
        <v>0</v>
      </c>
      <c r="AO292" s="8">
        <f>SUMIF(WORKING!$Q:$Q,EXCESS!N292,WORKING!$J:$J)</f>
        <v>0</v>
      </c>
      <c r="AP292" s="8">
        <f>SUMIF(WORKING!$Q:$Q,EXCESS!O292,WORKING!$J:$J)</f>
        <v>0</v>
      </c>
      <c r="AQ292" s="8">
        <f>SUMIF(WORKING!$Q:$Q,EXCESS!P292,WORKING!$J:$J)</f>
        <v>0</v>
      </c>
      <c r="AR292" s="8">
        <f t="shared" si="130"/>
        <v>0</v>
      </c>
      <c r="AT292" s="9">
        <f t="shared" si="131"/>
        <v>0</v>
      </c>
      <c r="AU292" s="9">
        <f t="shared" si="132"/>
        <v>0</v>
      </c>
      <c r="AV292" s="9">
        <f t="shared" si="133"/>
        <v>0</v>
      </c>
      <c r="AW292" s="9">
        <f t="shared" si="134"/>
        <v>0</v>
      </c>
      <c r="AX292" s="9">
        <f t="shared" si="135"/>
        <v>0</v>
      </c>
      <c r="AY292" s="9">
        <f t="shared" si="136"/>
        <v>0</v>
      </c>
      <c r="AZ292" s="9">
        <f t="shared" si="137"/>
        <v>0</v>
      </c>
      <c r="BA292" s="9">
        <f t="shared" si="138"/>
        <v>0</v>
      </c>
      <c r="BB292" s="9">
        <f t="shared" si="139"/>
        <v>0</v>
      </c>
      <c r="BC292" s="9">
        <f t="shared" si="140"/>
        <v>0</v>
      </c>
      <c r="BD292" s="9">
        <f t="shared" si="141"/>
        <v>0</v>
      </c>
      <c r="BE292" s="9">
        <f t="shared" si="142"/>
        <v>0</v>
      </c>
      <c r="BF292" s="9">
        <f t="shared" si="143"/>
        <v>0</v>
      </c>
    </row>
    <row r="293" spans="1:58">
      <c r="A293" s="7">
        <v>288</v>
      </c>
      <c r="B293" s="8" t="e">
        <f t="array" ref="B293">+INDEX(FILED!$B$4:$B$1003,SMALL(IF(EXCESS!$B$5=FILED!$Q$4:$Q$1003,ROW(FILED!$Q$4:$Q$1003)-ROW(FILED!$Q$4)+1),EXCESS!A293))</f>
        <v>#NUM!</v>
      </c>
      <c r="C293" s="8">
        <f t="shared" si="128"/>
        <v>0</v>
      </c>
      <c r="D293" s="97" t="str">
        <f>+IFERROR(VLOOKUP(B293,FILED!$B$4:$C$1003,2,FALSE),"")</f>
        <v/>
      </c>
      <c r="E293" s="97" t="str">
        <f t="shared" si="116"/>
        <v>0 42826</v>
      </c>
      <c r="F293" s="97" t="str">
        <f t="shared" si="117"/>
        <v>0 42856</v>
      </c>
      <c r="G293" s="97" t="str">
        <f t="shared" si="118"/>
        <v>0 42887</v>
      </c>
      <c r="H293" s="97" t="str">
        <f t="shared" si="119"/>
        <v>0 42917</v>
      </c>
      <c r="I293" s="97" t="str">
        <f t="shared" si="120"/>
        <v>0 42948</v>
      </c>
      <c r="J293" s="97" t="str">
        <f t="shared" si="121"/>
        <v>0 42979</v>
      </c>
      <c r="K293" s="97" t="str">
        <f t="shared" si="122"/>
        <v>0 43009</v>
      </c>
      <c r="L293" s="97" t="str">
        <f t="shared" si="123"/>
        <v>0 43040</v>
      </c>
      <c r="M293" s="97" t="str">
        <f t="shared" si="124"/>
        <v>0 43070</v>
      </c>
      <c r="N293" s="97" t="str">
        <f t="shared" si="125"/>
        <v>0 43101</v>
      </c>
      <c r="O293" s="97" t="str">
        <f t="shared" si="126"/>
        <v>0 43132</v>
      </c>
      <c r="P293" s="97" t="str">
        <f t="shared" si="127"/>
        <v>0 43160</v>
      </c>
      <c r="Q293" s="8">
        <f>IFERROR(VLOOKUP(C293,ONLINE!$B$5:$C$5103,2,FALSE),0)</f>
        <v>0</v>
      </c>
      <c r="R293" s="9">
        <f>SUMIF(ONLINE!$W:$W,EXCESS!E293,ONLINE!$Q:$Q)</f>
        <v>0</v>
      </c>
      <c r="S293" s="9">
        <f>SUMIF(ONLINE!$W:$W,EXCESS!F293,ONLINE!$Q:$Q)</f>
        <v>0</v>
      </c>
      <c r="T293" s="9">
        <f>SUMIF(ONLINE!$W:$W,EXCESS!G293,ONLINE!$Q:$Q)</f>
        <v>0</v>
      </c>
      <c r="U293" s="9">
        <f>SUMIF(ONLINE!$W:$W,EXCESS!H293,ONLINE!$Q:$Q)</f>
        <v>0</v>
      </c>
      <c r="V293" s="9">
        <f>SUMIF(ONLINE!$W:$W,EXCESS!I293,ONLINE!$Q:$Q)</f>
        <v>0</v>
      </c>
      <c r="W293" s="9">
        <f>SUMIF(ONLINE!$W:$W,EXCESS!J293,ONLINE!$Q:$Q)</f>
        <v>0</v>
      </c>
      <c r="X293" s="9">
        <f>SUMIF(ONLINE!$W:$W,EXCESS!K293,ONLINE!$Q:$Q)</f>
        <v>0</v>
      </c>
      <c r="Y293" s="9">
        <f>SUMIF(ONLINE!$W:$W,EXCESS!L293,ONLINE!$Q:$Q)</f>
        <v>0</v>
      </c>
      <c r="Z293" s="9">
        <f>SUMIF(ONLINE!$W:$W,EXCESS!M293,ONLINE!$Q:$Q)</f>
        <v>0</v>
      </c>
      <c r="AA293" s="9">
        <f>SUMIF(ONLINE!$W:$W,EXCESS!N293,ONLINE!$Q:$Q)</f>
        <v>0</v>
      </c>
      <c r="AB293" s="9">
        <f>SUMIF(ONLINE!$W:$W,EXCESS!O293,ONLINE!$Q:$Q)</f>
        <v>0</v>
      </c>
      <c r="AC293" s="9">
        <f>SUMIF(ONLINE!$W:$W,EXCESS!P293,ONLINE!$Q:$Q)</f>
        <v>0</v>
      </c>
      <c r="AD293" s="9">
        <f t="shared" si="129"/>
        <v>0</v>
      </c>
      <c r="AE293" s="8"/>
      <c r="AF293" s="8">
        <f>SUMIF(WORKING!$Q:$Q,EXCESS!E293,WORKING!$J:$J)</f>
        <v>0</v>
      </c>
      <c r="AG293" s="8">
        <f>SUMIF(WORKING!$Q:$Q,EXCESS!F293,WORKING!$J:$J)</f>
        <v>0</v>
      </c>
      <c r="AH293" s="8">
        <f>SUMIF(WORKING!$Q:$Q,EXCESS!G293,WORKING!$J:$J)</f>
        <v>0</v>
      </c>
      <c r="AI293" s="8">
        <f>SUMIF(WORKING!$Q:$Q,EXCESS!H293,WORKING!$J:$J)</f>
        <v>0</v>
      </c>
      <c r="AJ293" s="8">
        <f>SUMIF(WORKING!$Q:$Q,EXCESS!I293,WORKING!$J:$J)</f>
        <v>0</v>
      </c>
      <c r="AK293" s="8">
        <f>SUMIF(WORKING!$Q:$Q,EXCESS!J293,WORKING!$J:$J)</f>
        <v>0</v>
      </c>
      <c r="AL293" s="8">
        <f>SUMIF(WORKING!$Q:$Q,EXCESS!K293,WORKING!$J:$J)</f>
        <v>0</v>
      </c>
      <c r="AM293" s="8">
        <f>SUMIF(WORKING!$Q:$Q,EXCESS!L293,WORKING!$J:$J)</f>
        <v>0</v>
      </c>
      <c r="AN293" s="8">
        <f>SUMIF(WORKING!$Q:$Q,EXCESS!M293,WORKING!$J:$J)</f>
        <v>0</v>
      </c>
      <c r="AO293" s="8">
        <f>SUMIF(WORKING!$Q:$Q,EXCESS!N293,WORKING!$J:$J)</f>
        <v>0</v>
      </c>
      <c r="AP293" s="8">
        <f>SUMIF(WORKING!$Q:$Q,EXCESS!O293,WORKING!$J:$J)</f>
        <v>0</v>
      </c>
      <c r="AQ293" s="8">
        <f>SUMIF(WORKING!$Q:$Q,EXCESS!P293,WORKING!$J:$J)</f>
        <v>0</v>
      </c>
      <c r="AR293" s="8">
        <f t="shared" si="130"/>
        <v>0</v>
      </c>
      <c r="AT293" s="9">
        <f t="shared" si="131"/>
        <v>0</v>
      </c>
      <c r="AU293" s="9">
        <f t="shared" si="132"/>
        <v>0</v>
      </c>
      <c r="AV293" s="9">
        <f t="shared" si="133"/>
        <v>0</v>
      </c>
      <c r="AW293" s="9">
        <f t="shared" si="134"/>
        <v>0</v>
      </c>
      <c r="AX293" s="9">
        <f t="shared" si="135"/>
        <v>0</v>
      </c>
      <c r="AY293" s="9">
        <f t="shared" si="136"/>
        <v>0</v>
      </c>
      <c r="AZ293" s="9">
        <f t="shared" si="137"/>
        <v>0</v>
      </c>
      <c r="BA293" s="9">
        <f t="shared" si="138"/>
        <v>0</v>
      </c>
      <c r="BB293" s="9">
        <f t="shared" si="139"/>
        <v>0</v>
      </c>
      <c r="BC293" s="9">
        <f t="shared" si="140"/>
        <v>0</v>
      </c>
      <c r="BD293" s="9">
        <f t="shared" si="141"/>
        <v>0</v>
      </c>
      <c r="BE293" s="9">
        <f t="shared" si="142"/>
        <v>0</v>
      </c>
      <c r="BF293" s="9">
        <f t="shared" si="143"/>
        <v>0</v>
      </c>
    </row>
    <row r="294" spans="1:58">
      <c r="A294" s="7">
        <v>289</v>
      </c>
      <c r="B294" s="8" t="e">
        <f t="array" ref="B294">+INDEX(FILED!$B$4:$B$1003,SMALL(IF(EXCESS!$B$5=FILED!$Q$4:$Q$1003,ROW(FILED!$Q$4:$Q$1003)-ROW(FILED!$Q$4)+1),EXCESS!A294))</f>
        <v>#NUM!</v>
      </c>
      <c r="C294" s="8">
        <f t="shared" si="128"/>
        <v>0</v>
      </c>
      <c r="D294" s="97" t="str">
        <f>+IFERROR(VLOOKUP(B294,FILED!$B$4:$C$1003,2,FALSE),"")</f>
        <v/>
      </c>
      <c r="E294" s="97" t="str">
        <f t="shared" si="116"/>
        <v>0 42826</v>
      </c>
      <c r="F294" s="97" t="str">
        <f t="shared" si="117"/>
        <v>0 42856</v>
      </c>
      <c r="G294" s="97" t="str">
        <f t="shared" si="118"/>
        <v>0 42887</v>
      </c>
      <c r="H294" s="97" t="str">
        <f t="shared" si="119"/>
        <v>0 42917</v>
      </c>
      <c r="I294" s="97" t="str">
        <f t="shared" si="120"/>
        <v>0 42948</v>
      </c>
      <c r="J294" s="97" t="str">
        <f t="shared" si="121"/>
        <v>0 42979</v>
      </c>
      <c r="K294" s="97" t="str">
        <f t="shared" si="122"/>
        <v>0 43009</v>
      </c>
      <c r="L294" s="97" t="str">
        <f t="shared" si="123"/>
        <v>0 43040</v>
      </c>
      <c r="M294" s="97" t="str">
        <f t="shared" si="124"/>
        <v>0 43070</v>
      </c>
      <c r="N294" s="97" t="str">
        <f t="shared" si="125"/>
        <v>0 43101</v>
      </c>
      <c r="O294" s="97" t="str">
        <f t="shared" si="126"/>
        <v>0 43132</v>
      </c>
      <c r="P294" s="97" t="str">
        <f t="shared" si="127"/>
        <v>0 43160</v>
      </c>
      <c r="Q294" s="8">
        <f>IFERROR(VLOOKUP(C294,ONLINE!$B$5:$C$5103,2,FALSE),0)</f>
        <v>0</v>
      </c>
      <c r="R294" s="9">
        <f>SUMIF(ONLINE!$W:$W,EXCESS!E294,ONLINE!$Q:$Q)</f>
        <v>0</v>
      </c>
      <c r="S294" s="9">
        <f>SUMIF(ONLINE!$W:$W,EXCESS!F294,ONLINE!$Q:$Q)</f>
        <v>0</v>
      </c>
      <c r="T294" s="9">
        <f>SUMIF(ONLINE!$W:$W,EXCESS!G294,ONLINE!$Q:$Q)</f>
        <v>0</v>
      </c>
      <c r="U294" s="9">
        <f>SUMIF(ONLINE!$W:$W,EXCESS!H294,ONLINE!$Q:$Q)</f>
        <v>0</v>
      </c>
      <c r="V294" s="9">
        <f>SUMIF(ONLINE!$W:$W,EXCESS!I294,ONLINE!$Q:$Q)</f>
        <v>0</v>
      </c>
      <c r="W294" s="9">
        <f>SUMIF(ONLINE!$W:$W,EXCESS!J294,ONLINE!$Q:$Q)</f>
        <v>0</v>
      </c>
      <c r="X294" s="9">
        <f>SUMIF(ONLINE!$W:$W,EXCESS!K294,ONLINE!$Q:$Q)</f>
        <v>0</v>
      </c>
      <c r="Y294" s="9">
        <f>SUMIF(ONLINE!$W:$W,EXCESS!L294,ONLINE!$Q:$Q)</f>
        <v>0</v>
      </c>
      <c r="Z294" s="9">
        <f>SUMIF(ONLINE!$W:$W,EXCESS!M294,ONLINE!$Q:$Q)</f>
        <v>0</v>
      </c>
      <c r="AA294" s="9">
        <f>SUMIF(ONLINE!$W:$W,EXCESS!N294,ONLINE!$Q:$Q)</f>
        <v>0</v>
      </c>
      <c r="AB294" s="9">
        <f>SUMIF(ONLINE!$W:$W,EXCESS!O294,ONLINE!$Q:$Q)</f>
        <v>0</v>
      </c>
      <c r="AC294" s="9">
        <f>SUMIF(ONLINE!$W:$W,EXCESS!P294,ONLINE!$Q:$Q)</f>
        <v>0</v>
      </c>
      <c r="AD294" s="9">
        <f t="shared" si="129"/>
        <v>0</v>
      </c>
      <c r="AE294" s="8"/>
      <c r="AF294" s="8">
        <f>SUMIF(WORKING!$Q:$Q,EXCESS!E294,WORKING!$J:$J)</f>
        <v>0</v>
      </c>
      <c r="AG294" s="8">
        <f>SUMIF(WORKING!$Q:$Q,EXCESS!F294,WORKING!$J:$J)</f>
        <v>0</v>
      </c>
      <c r="AH294" s="8">
        <f>SUMIF(WORKING!$Q:$Q,EXCESS!G294,WORKING!$J:$J)</f>
        <v>0</v>
      </c>
      <c r="AI294" s="8">
        <f>SUMIF(WORKING!$Q:$Q,EXCESS!H294,WORKING!$J:$J)</f>
        <v>0</v>
      </c>
      <c r="AJ294" s="8">
        <f>SUMIF(WORKING!$Q:$Q,EXCESS!I294,WORKING!$J:$J)</f>
        <v>0</v>
      </c>
      <c r="AK294" s="8">
        <f>SUMIF(WORKING!$Q:$Q,EXCESS!J294,WORKING!$J:$J)</f>
        <v>0</v>
      </c>
      <c r="AL294" s="8">
        <f>SUMIF(WORKING!$Q:$Q,EXCESS!K294,WORKING!$J:$J)</f>
        <v>0</v>
      </c>
      <c r="AM294" s="8">
        <f>SUMIF(WORKING!$Q:$Q,EXCESS!L294,WORKING!$J:$J)</f>
        <v>0</v>
      </c>
      <c r="AN294" s="8">
        <f>SUMIF(WORKING!$Q:$Q,EXCESS!M294,WORKING!$J:$J)</f>
        <v>0</v>
      </c>
      <c r="AO294" s="8">
        <f>SUMIF(WORKING!$Q:$Q,EXCESS!N294,WORKING!$J:$J)</f>
        <v>0</v>
      </c>
      <c r="AP294" s="8">
        <f>SUMIF(WORKING!$Q:$Q,EXCESS!O294,WORKING!$J:$J)</f>
        <v>0</v>
      </c>
      <c r="AQ294" s="8">
        <f>SUMIF(WORKING!$Q:$Q,EXCESS!P294,WORKING!$J:$J)</f>
        <v>0</v>
      </c>
      <c r="AR294" s="8">
        <f t="shared" si="130"/>
        <v>0</v>
      </c>
      <c r="AT294" s="9">
        <f t="shared" si="131"/>
        <v>0</v>
      </c>
      <c r="AU294" s="9">
        <f t="shared" si="132"/>
        <v>0</v>
      </c>
      <c r="AV294" s="9">
        <f t="shared" si="133"/>
        <v>0</v>
      </c>
      <c r="AW294" s="9">
        <f t="shared" si="134"/>
        <v>0</v>
      </c>
      <c r="AX294" s="9">
        <f t="shared" si="135"/>
        <v>0</v>
      </c>
      <c r="AY294" s="9">
        <f t="shared" si="136"/>
        <v>0</v>
      </c>
      <c r="AZ294" s="9">
        <f t="shared" si="137"/>
        <v>0</v>
      </c>
      <c r="BA294" s="9">
        <f t="shared" si="138"/>
        <v>0</v>
      </c>
      <c r="BB294" s="9">
        <f t="shared" si="139"/>
        <v>0</v>
      </c>
      <c r="BC294" s="9">
        <f t="shared" si="140"/>
        <v>0</v>
      </c>
      <c r="BD294" s="9">
        <f t="shared" si="141"/>
        <v>0</v>
      </c>
      <c r="BE294" s="9">
        <f t="shared" si="142"/>
        <v>0</v>
      </c>
      <c r="BF294" s="9">
        <f t="shared" si="143"/>
        <v>0</v>
      </c>
    </row>
    <row r="295" spans="1:58">
      <c r="A295" s="7">
        <v>290</v>
      </c>
      <c r="B295" s="8" t="e">
        <f t="array" ref="B295">+INDEX(FILED!$B$4:$B$1003,SMALL(IF(EXCESS!$B$5=FILED!$Q$4:$Q$1003,ROW(FILED!$Q$4:$Q$1003)-ROW(FILED!$Q$4)+1),EXCESS!A295))</f>
        <v>#NUM!</v>
      </c>
      <c r="C295" s="8">
        <f t="shared" si="128"/>
        <v>0</v>
      </c>
      <c r="D295" s="97" t="str">
        <f>+IFERROR(VLOOKUP(B295,FILED!$B$4:$C$1003,2,FALSE),"")</f>
        <v/>
      </c>
      <c r="E295" s="97" t="str">
        <f t="shared" si="116"/>
        <v>0 42826</v>
      </c>
      <c r="F295" s="97" t="str">
        <f t="shared" si="117"/>
        <v>0 42856</v>
      </c>
      <c r="G295" s="97" t="str">
        <f t="shared" si="118"/>
        <v>0 42887</v>
      </c>
      <c r="H295" s="97" t="str">
        <f t="shared" si="119"/>
        <v>0 42917</v>
      </c>
      <c r="I295" s="97" t="str">
        <f t="shared" si="120"/>
        <v>0 42948</v>
      </c>
      <c r="J295" s="97" t="str">
        <f t="shared" si="121"/>
        <v>0 42979</v>
      </c>
      <c r="K295" s="97" t="str">
        <f t="shared" si="122"/>
        <v>0 43009</v>
      </c>
      <c r="L295" s="97" t="str">
        <f t="shared" si="123"/>
        <v>0 43040</v>
      </c>
      <c r="M295" s="97" t="str">
        <f t="shared" si="124"/>
        <v>0 43070</v>
      </c>
      <c r="N295" s="97" t="str">
        <f t="shared" si="125"/>
        <v>0 43101</v>
      </c>
      <c r="O295" s="97" t="str">
        <f t="shared" si="126"/>
        <v>0 43132</v>
      </c>
      <c r="P295" s="97" t="str">
        <f t="shared" si="127"/>
        <v>0 43160</v>
      </c>
      <c r="Q295" s="8">
        <f>IFERROR(VLOOKUP(C295,ONLINE!$B$5:$C$5103,2,FALSE),0)</f>
        <v>0</v>
      </c>
      <c r="R295" s="9">
        <f>SUMIF(ONLINE!$W:$W,EXCESS!E295,ONLINE!$Q:$Q)</f>
        <v>0</v>
      </c>
      <c r="S295" s="9">
        <f>SUMIF(ONLINE!$W:$W,EXCESS!F295,ONLINE!$Q:$Q)</f>
        <v>0</v>
      </c>
      <c r="T295" s="9">
        <f>SUMIF(ONLINE!$W:$W,EXCESS!G295,ONLINE!$Q:$Q)</f>
        <v>0</v>
      </c>
      <c r="U295" s="9">
        <f>SUMIF(ONLINE!$W:$W,EXCESS!H295,ONLINE!$Q:$Q)</f>
        <v>0</v>
      </c>
      <c r="V295" s="9">
        <f>SUMIF(ONLINE!$W:$W,EXCESS!I295,ONLINE!$Q:$Q)</f>
        <v>0</v>
      </c>
      <c r="W295" s="9">
        <f>SUMIF(ONLINE!$W:$W,EXCESS!J295,ONLINE!$Q:$Q)</f>
        <v>0</v>
      </c>
      <c r="X295" s="9">
        <f>SUMIF(ONLINE!$W:$W,EXCESS!K295,ONLINE!$Q:$Q)</f>
        <v>0</v>
      </c>
      <c r="Y295" s="9">
        <f>SUMIF(ONLINE!$W:$W,EXCESS!L295,ONLINE!$Q:$Q)</f>
        <v>0</v>
      </c>
      <c r="Z295" s="9">
        <f>SUMIF(ONLINE!$W:$W,EXCESS!M295,ONLINE!$Q:$Q)</f>
        <v>0</v>
      </c>
      <c r="AA295" s="9">
        <f>SUMIF(ONLINE!$W:$W,EXCESS!N295,ONLINE!$Q:$Q)</f>
        <v>0</v>
      </c>
      <c r="AB295" s="9">
        <f>SUMIF(ONLINE!$W:$W,EXCESS!O295,ONLINE!$Q:$Q)</f>
        <v>0</v>
      </c>
      <c r="AC295" s="9">
        <f>SUMIF(ONLINE!$W:$W,EXCESS!P295,ONLINE!$Q:$Q)</f>
        <v>0</v>
      </c>
      <c r="AD295" s="9">
        <f t="shared" si="129"/>
        <v>0</v>
      </c>
      <c r="AE295" s="8"/>
      <c r="AF295" s="8">
        <f>SUMIF(WORKING!$Q:$Q,EXCESS!E295,WORKING!$J:$J)</f>
        <v>0</v>
      </c>
      <c r="AG295" s="8">
        <f>SUMIF(WORKING!$Q:$Q,EXCESS!F295,WORKING!$J:$J)</f>
        <v>0</v>
      </c>
      <c r="AH295" s="8">
        <f>SUMIF(WORKING!$Q:$Q,EXCESS!G295,WORKING!$J:$J)</f>
        <v>0</v>
      </c>
      <c r="AI295" s="8">
        <f>SUMIF(WORKING!$Q:$Q,EXCESS!H295,WORKING!$J:$J)</f>
        <v>0</v>
      </c>
      <c r="AJ295" s="8">
        <f>SUMIF(WORKING!$Q:$Q,EXCESS!I295,WORKING!$J:$J)</f>
        <v>0</v>
      </c>
      <c r="AK295" s="8">
        <f>SUMIF(WORKING!$Q:$Q,EXCESS!J295,WORKING!$J:$J)</f>
        <v>0</v>
      </c>
      <c r="AL295" s="8">
        <f>SUMIF(WORKING!$Q:$Q,EXCESS!K295,WORKING!$J:$J)</f>
        <v>0</v>
      </c>
      <c r="AM295" s="8">
        <f>SUMIF(WORKING!$Q:$Q,EXCESS!L295,WORKING!$J:$J)</f>
        <v>0</v>
      </c>
      <c r="AN295" s="8">
        <f>SUMIF(WORKING!$Q:$Q,EXCESS!M295,WORKING!$J:$J)</f>
        <v>0</v>
      </c>
      <c r="AO295" s="8">
        <f>SUMIF(WORKING!$Q:$Q,EXCESS!N295,WORKING!$J:$J)</f>
        <v>0</v>
      </c>
      <c r="AP295" s="8">
        <f>SUMIF(WORKING!$Q:$Q,EXCESS!O295,WORKING!$J:$J)</f>
        <v>0</v>
      </c>
      <c r="AQ295" s="8">
        <f>SUMIF(WORKING!$Q:$Q,EXCESS!P295,WORKING!$J:$J)</f>
        <v>0</v>
      </c>
      <c r="AR295" s="8">
        <f t="shared" si="130"/>
        <v>0</v>
      </c>
      <c r="AT295" s="9">
        <f t="shared" si="131"/>
        <v>0</v>
      </c>
      <c r="AU295" s="9">
        <f t="shared" si="132"/>
        <v>0</v>
      </c>
      <c r="AV295" s="9">
        <f t="shared" si="133"/>
        <v>0</v>
      </c>
      <c r="AW295" s="9">
        <f t="shared" si="134"/>
        <v>0</v>
      </c>
      <c r="AX295" s="9">
        <f t="shared" si="135"/>
        <v>0</v>
      </c>
      <c r="AY295" s="9">
        <f t="shared" si="136"/>
        <v>0</v>
      </c>
      <c r="AZ295" s="9">
        <f t="shared" si="137"/>
        <v>0</v>
      </c>
      <c r="BA295" s="9">
        <f t="shared" si="138"/>
        <v>0</v>
      </c>
      <c r="BB295" s="9">
        <f t="shared" si="139"/>
        <v>0</v>
      </c>
      <c r="BC295" s="9">
        <f t="shared" si="140"/>
        <v>0</v>
      </c>
      <c r="BD295" s="9">
        <f t="shared" si="141"/>
        <v>0</v>
      </c>
      <c r="BE295" s="9">
        <f t="shared" si="142"/>
        <v>0</v>
      </c>
      <c r="BF295" s="9">
        <f t="shared" si="143"/>
        <v>0</v>
      </c>
    </row>
    <row r="296" spans="1:58">
      <c r="A296" s="7">
        <v>291</v>
      </c>
      <c r="B296" s="8" t="e">
        <f t="array" ref="B296">+INDEX(FILED!$B$4:$B$1003,SMALL(IF(EXCESS!$B$5=FILED!$Q$4:$Q$1003,ROW(FILED!$Q$4:$Q$1003)-ROW(FILED!$Q$4)+1),EXCESS!A296))</f>
        <v>#NUM!</v>
      </c>
      <c r="C296" s="8">
        <f t="shared" si="128"/>
        <v>0</v>
      </c>
      <c r="D296" s="97" t="str">
        <f>+IFERROR(VLOOKUP(B296,FILED!$B$4:$C$1003,2,FALSE),"")</f>
        <v/>
      </c>
      <c r="E296" s="97" t="str">
        <f t="shared" si="116"/>
        <v>0 42826</v>
      </c>
      <c r="F296" s="97" t="str">
        <f t="shared" si="117"/>
        <v>0 42856</v>
      </c>
      <c r="G296" s="97" t="str">
        <f t="shared" si="118"/>
        <v>0 42887</v>
      </c>
      <c r="H296" s="97" t="str">
        <f t="shared" si="119"/>
        <v>0 42917</v>
      </c>
      <c r="I296" s="97" t="str">
        <f t="shared" si="120"/>
        <v>0 42948</v>
      </c>
      <c r="J296" s="97" t="str">
        <f t="shared" si="121"/>
        <v>0 42979</v>
      </c>
      <c r="K296" s="97" t="str">
        <f t="shared" si="122"/>
        <v>0 43009</v>
      </c>
      <c r="L296" s="97" t="str">
        <f t="shared" si="123"/>
        <v>0 43040</v>
      </c>
      <c r="M296" s="97" t="str">
        <f t="shared" si="124"/>
        <v>0 43070</v>
      </c>
      <c r="N296" s="97" t="str">
        <f t="shared" si="125"/>
        <v>0 43101</v>
      </c>
      <c r="O296" s="97" t="str">
        <f t="shared" si="126"/>
        <v>0 43132</v>
      </c>
      <c r="P296" s="97" t="str">
        <f t="shared" si="127"/>
        <v>0 43160</v>
      </c>
      <c r="Q296" s="8">
        <f>IFERROR(VLOOKUP(C296,ONLINE!$B$5:$C$5103,2,FALSE),0)</f>
        <v>0</v>
      </c>
      <c r="R296" s="9">
        <f>SUMIF(ONLINE!$W:$W,EXCESS!E296,ONLINE!$Q:$Q)</f>
        <v>0</v>
      </c>
      <c r="S296" s="9">
        <f>SUMIF(ONLINE!$W:$W,EXCESS!F296,ONLINE!$Q:$Q)</f>
        <v>0</v>
      </c>
      <c r="T296" s="9">
        <f>SUMIF(ONLINE!$W:$W,EXCESS!G296,ONLINE!$Q:$Q)</f>
        <v>0</v>
      </c>
      <c r="U296" s="9">
        <f>SUMIF(ONLINE!$W:$W,EXCESS!H296,ONLINE!$Q:$Q)</f>
        <v>0</v>
      </c>
      <c r="V296" s="9">
        <f>SUMIF(ONLINE!$W:$W,EXCESS!I296,ONLINE!$Q:$Q)</f>
        <v>0</v>
      </c>
      <c r="W296" s="9">
        <f>SUMIF(ONLINE!$W:$W,EXCESS!J296,ONLINE!$Q:$Q)</f>
        <v>0</v>
      </c>
      <c r="X296" s="9">
        <f>SUMIF(ONLINE!$W:$W,EXCESS!K296,ONLINE!$Q:$Q)</f>
        <v>0</v>
      </c>
      <c r="Y296" s="9">
        <f>SUMIF(ONLINE!$W:$W,EXCESS!L296,ONLINE!$Q:$Q)</f>
        <v>0</v>
      </c>
      <c r="Z296" s="9">
        <f>SUMIF(ONLINE!$W:$W,EXCESS!M296,ONLINE!$Q:$Q)</f>
        <v>0</v>
      </c>
      <c r="AA296" s="9">
        <f>SUMIF(ONLINE!$W:$W,EXCESS!N296,ONLINE!$Q:$Q)</f>
        <v>0</v>
      </c>
      <c r="AB296" s="9">
        <f>SUMIF(ONLINE!$W:$W,EXCESS!O296,ONLINE!$Q:$Q)</f>
        <v>0</v>
      </c>
      <c r="AC296" s="9">
        <f>SUMIF(ONLINE!$W:$W,EXCESS!P296,ONLINE!$Q:$Q)</f>
        <v>0</v>
      </c>
      <c r="AD296" s="9">
        <f t="shared" si="129"/>
        <v>0</v>
      </c>
      <c r="AE296" s="8"/>
      <c r="AF296" s="8">
        <f>SUMIF(WORKING!$Q:$Q,EXCESS!E296,WORKING!$J:$J)</f>
        <v>0</v>
      </c>
      <c r="AG296" s="8">
        <f>SUMIF(WORKING!$Q:$Q,EXCESS!F296,WORKING!$J:$J)</f>
        <v>0</v>
      </c>
      <c r="AH296" s="8">
        <f>SUMIF(WORKING!$Q:$Q,EXCESS!G296,WORKING!$J:$J)</f>
        <v>0</v>
      </c>
      <c r="AI296" s="8">
        <f>SUMIF(WORKING!$Q:$Q,EXCESS!H296,WORKING!$J:$J)</f>
        <v>0</v>
      </c>
      <c r="AJ296" s="8">
        <f>SUMIF(WORKING!$Q:$Q,EXCESS!I296,WORKING!$J:$J)</f>
        <v>0</v>
      </c>
      <c r="AK296" s="8">
        <f>SUMIF(WORKING!$Q:$Q,EXCESS!J296,WORKING!$J:$J)</f>
        <v>0</v>
      </c>
      <c r="AL296" s="8">
        <f>SUMIF(WORKING!$Q:$Q,EXCESS!K296,WORKING!$J:$J)</f>
        <v>0</v>
      </c>
      <c r="AM296" s="8">
        <f>SUMIF(WORKING!$Q:$Q,EXCESS!L296,WORKING!$J:$J)</f>
        <v>0</v>
      </c>
      <c r="AN296" s="8">
        <f>SUMIF(WORKING!$Q:$Q,EXCESS!M296,WORKING!$J:$J)</f>
        <v>0</v>
      </c>
      <c r="AO296" s="8">
        <f>SUMIF(WORKING!$Q:$Q,EXCESS!N296,WORKING!$J:$J)</f>
        <v>0</v>
      </c>
      <c r="AP296" s="8">
        <f>SUMIF(WORKING!$Q:$Q,EXCESS!O296,WORKING!$J:$J)</f>
        <v>0</v>
      </c>
      <c r="AQ296" s="8">
        <f>SUMIF(WORKING!$Q:$Q,EXCESS!P296,WORKING!$J:$J)</f>
        <v>0</v>
      </c>
      <c r="AR296" s="8">
        <f t="shared" si="130"/>
        <v>0</v>
      </c>
      <c r="AT296" s="9">
        <f t="shared" si="131"/>
        <v>0</v>
      </c>
      <c r="AU296" s="9">
        <f t="shared" si="132"/>
        <v>0</v>
      </c>
      <c r="AV296" s="9">
        <f t="shared" si="133"/>
        <v>0</v>
      </c>
      <c r="AW296" s="9">
        <f t="shared" si="134"/>
        <v>0</v>
      </c>
      <c r="AX296" s="9">
        <f t="shared" si="135"/>
        <v>0</v>
      </c>
      <c r="AY296" s="9">
        <f t="shared" si="136"/>
        <v>0</v>
      </c>
      <c r="AZ296" s="9">
        <f t="shared" si="137"/>
        <v>0</v>
      </c>
      <c r="BA296" s="9">
        <f t="shared" si="138"/>
        <v>0</v>
      </c>
      <c r="BB296" s="9">
        <f t="shared" si="139"/>
        <v>0</v>
      </c>
      <c r="BC296" s="9">
        <f t="shared" si="140"/>
        <v>0</v>
      </c>
      <c r="BD296" s="9">
        <f t="shared" si="141"/>
        <v>0</v>
      </c>
      <c r="BE296" s="9">
        <f t="shared" si="142"/>
        <v>0</v>
      </c>
      <c r="BF296" s="9">
        <f t="shared" si="143"/>
        <v>0</v>
      </c>
    </row>
    <row r="297" spans="1:58">
      <c r="A297" s="7">
        <v>292</v>
      </c>
      <c r="B297" s="8" t="e">
        <f t="array" ref="B297">+INDEX(FILED!$B$4:$B$1003,SMALL(IF(EXCESS!$B$5=FILED!$Q$4:$Q$1003,ROW(FILED!$Q$4:$Q$1003)-ROW(FILED!$Q$4)+1),EXCESS!A297))</f>
        <v>#NUM!</v>
      </c>
      <c r="C297" s="8">
        <f t="shared" si="128"/>
        <v>0</v>
      </c>
      <c r="D297" s="97" t="str">
        <f>+IFERROR(VLOOKUP(B297,FILED!$B$4:$C$1003,2,FALSE),"")</f>
        <v/>
      </c>
      <c r="E297" s="97" t="str">
        <f t="shared" si="116"/>
        <v>0 42826</v>
      </c>
      <c r="F297" s="97" t="str">
        <f t="shared" si="117"/>
        <v>0 42856</v>
      </c>
      <c r="G297" s="97" t="str">
        <f t="shared" si="118"/>
        <v>0 42887</v>
      </c>
      <c r="H297" s="97" t="str">
        <f t="shared" si="119"/>
        <v>0 42917</v>
      </c>
      <c r="I297" s="97" t="str">
        <f t="shared" si="120"/>
        <v>0 42948</v>
      </c>
      <c r="J297" s="97" t="str">
        <f t="shared" si="121"/>
        <v>0 42979</v>
      </c>
      <c r="K297" s="97" t="str">
        <f t="shared" si="122"/>
        <v>0 43009</v>
      </c>
      <c r="L297" s="97" t="str">
        <f t="shared" si="123"/>
        <v>0 43040</v>
      </c>
      <c r="M297" s="97" t="str">
        <f t="shared" si="124"/>
        <v>0 43070</v>
      </c>
      <c r="N297" s="97" t="str">
        <f t="shared" si="125"/>
        <v>0 43101</v>
      </c>
      <c r="O297" s="97" t="str">
        <f t="shared" si="126"/>
        <v>0 43132</v>
      </c>
      <c r="P297" s="97" t="str">
        <f t="shared" si="127"/>
        <v>0 43160</v>
      </c>
      <c r="Q297" s="8">
        <f>IFERROR(VLOOKUP(C297,ONLINE!$B$5:$C$5103,2,FALSE),0)</f>
        <v>0</v>
      </c>
      <c r="R297" s="9">
        <f>SUMIF(ONLINE!$W:$W,EXCESS!E297,ONLINE!$Q:$Q)</f>
        <v>0</v>
      </c>
      <c r="S297" s="9">
        <f>SUMIF(ONLINE!$W:$W,EXCESS!F297,ONLINE!$Q:$Q)</f>
        <v>0</v>
      </c>
      <c r="T297" s="9">
        <f>SUMIF(ONLINE!$W:$W,EXCESS!G297,ONLINE!$Q:$Q)</f>
        <v>0</v>
      </c>
      <c r="U297" s="9">
        <f>SUMIF(ONLINE!$W:$W,EXCESS!H297,ONLINE!$Q:$Q)</f>
        <v>0</v>
      </c>
      <c r="V297" s="9">
        <f>SUMIF(ONLINE!$W:$W,EXCESS!I297,ONLINE!$Q:$Q)</f>
        <v>0</v>
      </c>
      <c r="W297" s="9">
        <f>SUMIF(ONLINE!$W:$W,EXCESS!J297,ONLINE!$Q:$Q)</f>
        <v>0</v>
      </c>
      <c r="X297" s="9">
        <f>SUMIF(ONLINE!$W:$W,EXCESS!K297,ONLINE!$Q:$Q)</f>
        <v>0</v>
      </c>
      <c r="Y297" s="9">
        <f>SUMIF(ONLINE!$W:$W,EXCESS!L297,ONLINE!$Q:$Q)</f>
        <v>0</v>
      </c>
      <c r="Z297" s="9">
        <f>SUMIF(ONLINE!$W:$W,EXCESS!M297,ONLINE!$Q:$Q)</f>
        <v>0</v>
      </c>
      <c r="AA297" s="9">
        <f>SUMIF(ONLINE!$W:$W,EXCESS!N297,ONLINE!$Q:$Q)</f>
        <v>0</v>
      </c>
      <c r="AB297" s="9">
        <f>SUMIF(ONLINE!$W:$W,EXCESS!O297,ONLINE!$Q:$Q)</f>
        <v>0</v>
      </c>
      <c r="AC297" s="9">
        <f>SUMIF(ONLINE!$W:$W,EXCESS!P297,ONLINE!$Q:$Q)</f>
        <v>0</v>
      </c>
      <c r="AD297" s="9">
        <f t="shared" si="129"/>
        <v>0</v>
      </c>
      <c r="AE297" s="8"/>
      <c r="AF297" s="8">
        <f>SUMIF(WORKING!$Q:$Q,EXCESS!E297,WORKING!$J:$J)</f>
        <v>0</v>
      </c>
      <c r="AG297" s="8">
        <f>SUMIF(WORKING!$Q:$Q,EXCESS!F297,WORKING!$J:$J)</f>
        <v>0</v>
      </c>
      <c r="AH297" s="8">
        <f>SUMIF(WORKING!$Q:$Q,EXCESS!G297,WORKING!$J:$J)</f>
        <v>0</v>
      </c>
      <c r="AI297" s="8">
        <f>SUMIF(WORKING!$Q:$Q,EXCESS!H297,WORKING!$J:$J)</f>
        <v>0</v>
      </c>
      <c r="AJ297" s="8">
        <f>SUMIF(WORKING!$Q:$Q,EXCESS!I297,WORKING!$J:$J)</f>
        <v>0</v>
      </c>
      <c r="AK297" s="8">
        <f>SUMIF(WORKING!$Q:$Q,EXCESS!J297,WORKING!$J:$J)</f>
        <v>0</v>
      </c>
      <c r="AL297" s="8">
        <f>SUMIF(WORKING!$Q:$Q,EXCESS!K297,WORKING!$J:$J)</f>
        <v>0</v>
      </c>
      <c r="AM297" s="8">
        <f>SUMIF(WORKING!$Q:$Q,EXCESS!L297,WORKING!$J:$J)</f>
        <v>0</v>
      </c>
      <c r="AN297" s="8">
        <f>SUMIF(WORKING!$Q:$Q,EXCESS!M297,WORKING!$J:$J)</f>
        <v>0</v>
      </c>
      <c r="AO297" s="8">
        <f>SUMIF(WORKING!$Q:$Q,EXCESS!N297,WORKING!$J:$J)</f>
        <v>0</v>
      </c>
      <c r="AP297" s="8">
        <f>SUMIF(WORKING!$Q:$Q,EXCESS!O297,WORKING!$J:$J)</f>
        <v>0</v>
      </c>
      <c r="AQ297" s="8">
        <f>SUMIF(WORKING!$Q:$Q,EXCESS!P297,WORKING!$J:$J)</f>
        <v>0</v>
      </c>
      <c r="AR297" s="8">
        <f t="shared" si="130"/>
        <v>0</v>
      </c>
      <c r="AT297" s="9">
        <f t="shared" si="131"/>
        <v>0</v>
      </c>
      <c r="AU297" s="9">
        <f t="shared" si="132"/>
        <v>0</v>
      </c>
      <c r="AV297" s="9">
        <f t="shared" si="133"/>
        <v>0</v>
      </c>
      <c r="AW297" s="9">
        <f t="shared" si="134"/>
        <v>0</v>
      </c>
      <c r="AX297" s="9">
        <f t="shared" si="135"/>
        <v>0</v>
      </c>
      <c r="AY297" s="9">
        <f t="shared" si="136"/>
        <v>0</v>
      </c>
      <c r="AZ297" s="9">
        <f t="shared" si="137"/>
        <v>0</v>
      </c>
      <c r="BA297" s="9">
        <f t="shared" si="138"/>
        <v>0</v>
      </c>
      <c r="BB297" s="9">
        <f t="shared" si="139"/>
        <v>0</v>
      </c>
      <c r="BC297" s="9">
        <f t="shared" si="140"/>
        <v>0</v>
      </c>
      <c r="BD297" s="9">
        <f t="shared" si="141"/>
        <v>0</v>
      </c>
      <c r="BE297" s="9">
        <f t="shared" si="142"/>
        <v>0</v>
      </c>
      <c r="BF297" s="9">
        <f t="shared" si="143"/>
        <v>0</v>
      </c>
    </row>
    <row r="298" spans="1:58">
      <c r="A298" s="7">
        <v>293</v>
      </c>
      <c r="B298" s="8" t="e">
        <f t="array" ref="B298">+INDEX(FILED!$B$4:$B$1003,SMALL(IF(EXCESS!$B$5=FILED!$Q$4:$Q$1003,ROW(FILED!$Q$4:$Q$1003)-ROW(FILED!$Q$4)+1),EXCESS!A298))</f>
        <v>#NUM!</v>
      </c>
      <c r="C298" s="8">
        <f t="shared" si="128"/>
        <v>0</v>
      </c>
      <c r="D298" s="97" t="str">
        <f>+IFERROR(VLOOKUP(B298,FILED!$B$4:$C$1003,2,FALSE),"")</f>
        <v/>
      </c>
      <c r="E298" s="97" t="str">
        <f t="shared" si="116"/>
        <v>0 42826</v>
      </c>
      <c r="F298" s="97" t="str">
        <f t="shared" si="117"/>
        <v>0 42856</v>
      </c>
      <c r="G298" s="97" t="str">
        <f t="shared" si="118"/>
        <v>0 42887</v>
      </c>
      <c r="H298" s="97" t="str">
        <f t="shared" si="119"/>
        <v>0 42917</v>
      </c>
      <c r="I298" s="97" t="str">
        <f t="shared" si="120"/>
        <v>0 42948</v>
      </c>
      <c r="J298" s="97" t="str">
        <f t="shared" si="121"/>
        <v>0 42979</v>
      </c>
      <c r="K298" s="97" t="str">
        <f t="shared" si="122"/>
        <v>0 43009</v>
      </c>
      <c r="L298" s="97" t="str">
        <f t="shared" si="123"/>
        <v>0 43040</v>
      </c>
      <c r="M298" s="97" t="str">
        <f t="shared" si="124"/>
        <v>0 43070</v>
      </c>
      <c r="N298" s="97" t="str">
        <f t="shared" si="125"/>
        <v>0 43101</v>
      </c>
      <c r="O298" s="97" t="str">
        <f t="shared" si="126"/>
        <v>0 43132</v>
      </c>
      <c r="P298" s="97" t="str">
        <f t="shared" si="127"/>
        <v>0 43160</v>
      </c>
      <c r="Q298" s="8">
        <f>IFERROR(VLOOKUP(C298,ONLINE!$B$5:$C$5103,2,FALSE),0)</f>
        <v>0</v>
      </c>
      <c r="R298" s="9">
        <f>SUMIF(ONLINE!$W:$W,EXCESS!E298,ONLINE!$Q:$Q)</f>
        <v>0</v>
      </c>
      <c r="S298" s="9">
        <f>SUMIF(ONLINE!$W:$W,EXCESS!F298,ONLINE!$Q:$Q)</f>
        <v>0</v>
      </c>
      <c r="T298" s="9">
        <f>SUMIF(ONLINE!$W:$W,EXCESS!G298,ONLINE!$Q:$Q)</f>
        <v>0</v>
      </c>
      <c r="U298" s="9">
        <f>SUMIF(ONLINE!$W:$W,EXCESS!H298,ONLINE!$Q:$Q)</f>
        <v>0</v>
      </c>
      <c r="V298" s="9">
        <f>SUMIF(ONLINE!$W:$W,EXCESS!I298,ONLINE!$Q:$Q)</f>
        <v>0</v>
      </c>
      <c r="W298" s="9">
        <f>SUMIF(ONLINE!$W:$W,EXCESS!J298,ONLINE!$Q:$Q)</f>
        <v>0</v>
      </c>
      <c r="X298" s="9">
        <f>SUMIF(ONLINE!$W:$W,EXCESS!K298,ONLINE!$Q:$Q)</f>
        <v>0</v>
      </c>
      <c r="Y298" s="9">
        <f>SUMIF(ONLINE!$W:$W,EXCESS!L298,ONLINE!$Q:$Q)</f>
        <v>0</v>
      </c>
      <c r="Z298" s="9">
        <f>SUMIF(ONLINE!$W:$W,EXCESS!M298,ONLINE!$Q:$Q)</f>
        <v>0</v>
      </c>
      <c r="AA298" s="9">
        <f>SUMIF(ONLINE!$W:$W,EXCESS!N298,ONLINE!$Q:$Q)</f>
        <v>0</v>
      </c>
      <c r="AB298" s="9">
        <f>SUMIF(ONLINE!$W:$W,EXCESS!O298,ONLINE!$Q:$Q)</f>
        <v>0</v>
      </c>
      <c r="AC298" s="9">
        <f>SUMIF(ONLINE!$W:$W,EXCESS!P298,ONLINE!$Q:$Q)</f>
        <v>0</v>
      </c>
      <c r="AD298" s="9">
        <f t="shared" si="129"/>
        <v>0</v>
      </c>
      <c r="AE298" s="8"/>
      <c r="AF298" s="8">
        <f>SUMIF(WORKING!$Q:$Q,EXCESS!E298,WORKING!$J:$J)</f>
        <v>0</v>
      </c>
      <c r="AG298" s="8">
        <f>SUMIF(WORKING!$Q:$Q,EXCESS!F298,WORKING!$J:$J)</f>
        <v>0</v>
      </c>
      <c r="AH298" s="8">
        <f>SUMIF(WORKING!$Q:$Q,EXCESS!G298,WORKING!$J:$J)</f>
        <v>0</v>
      </c>
      <c r="AI298" s="8">
        <f>SUMIF(WORKING!$Q:$Q,EXCESS!H298,WORKING!$J:$J)</f>
        <v>0</v>
      </c>
      <c r="AJ298" s="8">
        <f>SUMIF(WORKING!$Q:$Q,EXCESS!I298,WORKING!$J:$J)</f>
        <v>0</v>
      </c>
      <c r="AK298" s="8">
        <f>SUMIF(WORKING!$Q:$Q,EXCESS!J298,WORKING!$J:$J)</f>
        <v>0</v>
      </c>
      <c r="AL298" s="8">
        <f>SUMIF(WORKING!$Q:$Q,EXCESS!K298,WORKING!$J:$J)</f>
        <v>0</v>
      </c>
      <c r="AM298" s="8">
        <f>SUMIF(WORKING!$Q:$Q,EXCESS!L298,WORKING!$J:$J)</f>
        <v>0</v>
      </c>
      <c r="AN298" s="8">
        <f>SUMIF(WORKING!$Q:$Q,EXCESS!M298,WORKING!$J:$J)</f>
        <v>0</v>
      </c>
      <c r="AO298" s="8">
        <f>SUMIF(WORKING!$Q:$Q,EXCESS!N298,WORKING!$J:$J)</f>
        <v>0</v>
      </c>
      <c r="AP298" s="8">
        <f>SUMIF(WORKING!$Q:$Q,EXCESS!O298,WORKING!$J:$J)</f>
        <v>0</v>
      </c>
      <c r="AQ298" s="8">
        <f>SUMIF(WORKING!$Q:$Q,EXCESS!P298,WORKING!$J:$J)</f>
        <v>0</v>
      </c>
      <c r="AR298" s="8">
        <f t="shared" si="130"/>
        <v>0</v>
      </c>
      <c r="AT298" s="9">
        <f t="shared" si="131"/>
        <v>0</v>
      </c>
      <c r="AU298" s="9">
        <f t="shared" si="132"/>
        <v>0</v>
      </c>
      <c r="AV298" s="9">
        <f t="shared" si="133"/>
        <v>0</v>
      </c>
      <c r="AW298" s="9">
        <f t="shared" si="134"/>
        <v>0</v>
      </c>
      <c r="AX298" s="9">
        <f t="shared" si="135"/>
        <v>0</v>
      </c>
      <c r="AY298" s="9">
        <f t="shared" si="136"/>
        <v>0</v>
      </c>
      <c r="AZ298" s="9">
        <f t="shared" si="137"/>
        <v>0</v>
      </c>
      <c r="BA298" s="9">
        <f t="shared" si="138"/>
        <v>0</v>
      </c>
      <c r="BB298" s="9">
        <f t="shared" si="139"/>
        <v>0</v>
      </c>
      <c r="BC298" s="9">
        <f t="shared" si="140"/>
        <v>0</v>
      </c>
      <c r="BD298" s="9">
        <f t="shared" si="141"/>
        <v>0</v>
      </c>
      <c r="BE298" s="9">
        <f t="shared" si="142"/>
        <v>0</v>
      </c>
      <c r="BF298" s="9">
        <f t="shared" si="143"/>
        <v>0</v>
      </c>
    </row>
    <row r="299" spans="1:58">
      <c r="A299" s="7">
        <v>294</v>
      </c>
      <c r="B299" s="8" t="e">
        <f t="array" ref="B299">+INDEX(FILED!$B$4:$B$1003,SMALL(IF(EXCESS!$B$5=FILED!$Q$4:$Q$1003,ROW(FILED!$Q$4:$Q$1003)-ROW(FILED!$Q$4)+1),EXCESS!A299))</f>
        <v>#NUM!</v>
      </c>
      <c r="C299" s="8">
        <f t="shared" si="128"/>
        <v>0</v>
      </c>
      <c r="D299" s="97" t="str">
        <f>+IFERROR(VLOOKUP(B299,FILED!$B$4:$C$1003,2,FALSE),"")</f>
        <v/>
      </c>
      <c r="E299" s="97" t="str">
        <f t="shared" si="116"/>
        <v>0 42826</v>
      </c>
      <c r="F299" s="97" t="str">
        <f t="shared" si="117"/>
        <v>0 42856</v>
      </c>
      <c r="G299" s="97" t="str">
        <f t="shared" si="118"/>
        <v>0 42887</v>
      </c>
      <c r="H299" s="97" t="str">
        <f t="shared" si="119"/>
        <v>0 42917</v>
      </c>
      <c r="I299" s="97" t="str">
        <f t="shared" si="120"/>
        <v>0 42948</v>
      </c>
      <c r="J299" s="97" t="str">
        <f t="shared" si="121"/>
        <v>0 42979</v>
      </c>
      <c r="K299" s="97" t="str">
        <f t="shared" si="122"/>
        <v>0 43009</v>
      </c>
      <c r="L299" s="97" t="str">
        <f t="shared" si="123"/>
        <v>0 43040</v>
      </c>
      <c r="M299" s="97" t="str">
        <f t="shared" si="124"/>
        <v>0 43070</v>
      </c>
      <c r="N299" s="97" t="str">
        <f t="shared" si="125"/>
        <v>0 43101</v>
      </c>
      <c r="O299" s="97" t="str">
        <f t="shared" si="126"/>
        <v>0 43132</v>
      </c>
      <c r="P299" s="97" t="str">
        <f t="shared" si="127"/>
        <v>0 43160</v>
      </c>
      <c r="Q299" s="8">
        <f>IFERROR(VLOOKUP(C299,ONLINE!$B$5:$C$5103,2,FALSE),0)</f>
        <v>0</v>
      </c>
      <c r="R299" s="9">
        <f>SUMIF(ONLINE!$W:$W,EXCESS!E299,ONLINE!$Q:$Q)</f>
        <v>0</v>
      </c>
      <c r="S299" s="9">
        <f>SUMIF(ONLINE!$W:$W,EXCESS!F299,ONLINE!$Q:$Q)</f>
        <v>0</v>
      </c>
      <c r="T299" s="9">
        <f>SUMIF(ONLINE!$W:$W,EXCESS!G299,ONLINE!$Q:$Q)</f>
        <v>0</v>
      </c>
      <c r="U299" s="9">
        <f>SUMIF(ONLINE!$W:$W,EXCESS!H299,ONLINE!$Q:$Q)</f>
        <v>0</v>
      </c>
      <c r="V299" s="9">
        <f>SUMIF(ONLINE!$W:$W,EXCESS!I299,ONLINE!$Q:$Q)</f>
        <v>0</v>
      </c>
      <c r="W299" s="9">
        <f>SUMIF(ONLINE!$W:$W,EXCESS!J299,ONLINE!$Q:$Q)</f>
        <v>0</v>
      </c>
      <c r="X299" s="9">
        <f>SUMIF(ONLINE!$W:$W,EXCESS!K299,ONLINE!$Q:$Q)</f>
        <v>0</v>
      </c>
      <c r="Y299" s="9">
        <f>SUMIF(ONLINE!$W:$W,EXCESS!L299,ONLINE!$Q:$Q)</f>
        <v>0</v>
      </c>
      <c r="Z299" s="9">
        <f>SUMIF(ONLINE!$W:$W,EXCESS!M299,ONLINE!$Q:$Q)</f>
        <v>0</v>
      </c>
      <c r="AA299" s="9">
        <f>SUMIF(ONLINE!$W:$W,EXCESS!N299,ONLINE!$Q:$Q)</f>
        <v>0</v>
      </c>
      <c r="AB299" s="9">
        <f>SUMIF(ONLINE!$W:$W,EXCESS!O299,ONLINE!$Q:$Q)</f>
        <v>0</v>
      </c>
      <c r="AC299" s="9">
        <f>SUMIF(ONLINE!$W:$W,EXCESS!P299,ONLINE!$Q:$Q)</f>
        <v>0</v>
      </c>
      <c r="AD299" s="9">
        <f t="shared" si="129"/>
        <v>0</v>
      </c>
      <c r="AE299" s="8"/>
      <c r="AF299" s="8">
        <f>SUMIF(WORKING!$Q:$Q,EXCESS!E299,WORKING!$J:$J)</f>
        <v>0</v>
      </c>
      <c r="AG299" s="8">
        <f>SUMIF(WORKING!$Q:$Q,EXCESS!F299,WORKING!$J:$J)</f>
        <v>0</v>
      </c>
      <c r="AH299" s="8">
        <f>SUMIF(WORKING!$Q:$Q,EXCESS!G299,WORKING!$J:$J)</f>
        <v>0</v>
      </c>
      <c r="AI299" s="8">
        <f>SUMIF(WORKING!$Q:$Q,EXCESS!H299,WORKING!$J:$J)</f>
        <v>0</v>
      </c>
      <c r="AJ299" s="8">
        <f>SUMIF(WORKING!$Q:$Q,EXCESS!I299,WORKING!$J:$J)</f>
        <v>0</v>
      </c>
      <c r="AK299" s="8">
        <f>SUMIF(WORKING!$Q:$Q,EXCESS!J299,WORKING!$J:$J)</f>
        <v>0</v>
      </c>
      <c r="AL299" s="8">
        <f>SUMIF(WORKING!$Q:$Q,EXCESS!K299,WORKING!$J:$J)</f>
        <v>0</v>
      </c>
      <c r="AM299" s="8">
        <f>SUMIF(WORKING!$Q:$Q,EXCESS!L299,WORKING!$J:$J)</f>
        <v>0</v>
      </c>
      <c r="AN299" s="8">
        <f>SUMIF(WORKING!$Q:$Q,EXCESS!M299,WORKING!$J:$J)</f>
        <v>0</v>
      </c>
      <c r="AO299" s="8">
        <f>SUMIF(WORKING!$Q:$Q,EXCESS!N299,WORKING!$J:$J)</f>
        <v>0</v>
      </c>
      <c r="AP299" s="8">
        <f>SUMIF(WORKING!$Q:$Q,EXCESS!O299,WORKING!$J:$J)</f>
        <v>0</v>
      </c>
      <c r="AQ299" s="8">
        <f>SUMIF(WORKING!$Q:$Q,EXCESS!P299,WORKING!$J:$J)</f>
        <v>0</v>
      </c>
      <c r="AR299" s="8">
        <f t="shared" si="130"/>
        <v>0</v>
      </c>
      <c r="AT299" s="9">
        <f t="shared" si="131"/>
        <v>0</v>
      </c>
      <c r="AU299" s="9">
        <f t="shared" si="132"/>
        <v>0</v>
      </c>
      <c r="AV299" s="9">
        <f t="shared" si="133"/>
        <v>0</v>
      </c>
      <c r="AW299" s="9">
        <f t="shared" si="134"/>
        <v>0</v>
      </c>
      <c r="AX299" s="9">
        <f t="shared" si="135"/>
        <v>0</v>
      </c>
      <c r="AY299" s="9">
        <f t="shared" si="136"/>
        <v>0</v>
      </c>
      <c r="AZ299" s="9">
        <f t="shared" si="137"/>
        <v>0</v>
      </c>
      <c r="BA299" s="9">
        <f t="shared" si="138"/>
        <v>0</v>
      </c>
      <c r="BB299" s="9">
        <f t="shared" si="139"/>
        <v>0</v>
      </c>
      <c r="BC299" s="9">
        <f t="shared" si="140"/>
        <v>0</v>
      </c>
      <c r="BD299" s="9">
        <f t="shared" si="141"/>
        <v>0</v>
      </c>
      <c r="BE299" s="9">
        <f t="shared" si="142"/>
        <v>0</v>
      </c>
      <c r="BF299" s="9">
        <f t="shared" si="143"/>
        <v>0</v>
      </c>
    </row>
    <row r="300" spans="1:58">
      <c r="A300" s="7">
        <v>295</v>
      </c>
      <c r="B300" s="8" t="e">
        <f t="array" ref="B300">+INDEX(FILED!$B$4:$B$1003,SMALL(IF(EXCESS!$B$5=FILED!$Q$4:$Q$1003,ROW(FILED!$Q$4:$Q$1003)-ROW(FILED!$Q$4)+1),EXCESS!A300))</f>
        <v>#NUM!</v>
      </c>
      <c r="C300" s="8">
        <f t="shared" si="128"/>
        <v>0</v>
      </c>
      <c r="D300" s="97" t="str">
        <f>+IFERROR(VLOOKUP(B300,FILED!$B$4:$C$1003,2,FALSE),"")</f>
        <v/>
      </c>
      <c r="E300" s="97" t="str">
        <f t="shared" si="116"/>
        <v>0 42826</v>
      </c>
      <c r="F300" s="97" t="str">
        <f t="shared" si="117"/>
        <v>0 42856</v>
      </c>
      <c r="G300" s="97" t="str">
        <f t="shared" si="118"/>
        <v>0 42887</v>
      </c>
      <c r="H300" s="97" t="str">
        <f t="shared" si="119"/>
        <v>0 42917</v>
      </c>
      <c r="I300" s="97" t="str">
        <f t="shared" si="120"/>
        <v>0 42948</v>
      </c>
      <c r="J300" s="97" t="str">
        <f t="shared" si="121"/>
        <v>0 42979</v>
      </c>
      <c r="K300" s="97" t="str">
        <f t="shared" si="122"/>
        <v>0 43009</v>
      </c>
      <c r="L300" s="97" t="str">
        <f t="shared" si="123"/>
        <v>0 43040</v>
      </c>
      <c r="M300" s="97" t="str">
        <f t="shared" si="124"/>
        <v>0 43070</v>
      </c>
      <c r="N300" s="97" t="str">
        <f t="shared" si="125"/>
        <v>0 43101</v>
      </c>
      <c r="O300" s="97" t="str">
        <f t="shared" si="126"/>
        <v>0 43132</v>
      </c>
      <c r="P300" s="97" t="str">
        <f t="shared" si="127"/>
        <v>0 43160</v>
      </c>
      <c r="Q300" s="8">
        <f>IFERROR(VLOOKUP(C300,ONLINE!$B$5:$C$5103,2,FALSE),0)</f>
        <v>0</v>
      </c>
      <c r="R300" s="9">
        <f>SUMIF(ONLINE!$W:$W,EXCESS!E300,ONLINE!$Q:$Q)</f>
        <v>0</v>
      </c>
      <c r="S300" s="9">
        <f>SUMIF(ONLINE!$W:$W,EXCESS!F300,ONLINE!$Q:$Q)</f>
        <v>0</v>
      </c>
      <c r="T300" s="9">
        <f>SUMIF(ONLINE!$W:$W,EXCESS!G300,ONLINE!$Q:$Q)</f>
        <v>0</v>
      </c>
      <c r="U300" s="9">
        <f>SUMIF(ONLINE!$W:$W,EXCESS!H300,ONLINE!$Q:$Q)</f>
        <v>0</v>
      </c>
      <c r="V300" s="9">
        <f>SUMIF(ONLINE!$W:$W,EXCESS!I300,ONLINE!$Q:$Q)</f>
        <v>0</v>
      </c>
      <c r="W300" s="9">
        <f>SUMIF(ONLINE!$W:$W,EXCESS!J300,ONLINE!$Q:$Q)</f>
        <v>0</v>
      </c>
      <c r="X300" s="9">
        <f>SUMIF(ONLINE!$W:$W,EXCESS!K300,ONLINE!$Q:$Q)</f>
        <v>0</v>
      </c>
      <c r="Y300" s="9">
        <f>SUMIF(ONLINE!$W:$W,EXCESS!L300,ONLINE!$Q:$Q)</f>
        <v>0</v>
      </c>
      <c r="Z300" s="9">
        <f>SUMIF(ONLINE!$W:$W,EXCESS!M300,ONLINE!$Q:$Q)</f>
        <v>0</v>
      </c>
      <c r="AA300" s="9">
        <f>SUMIF(ONLINE!$W:$W,EXCESS!N300,ONLINE!$Q:$Q)</f>
        <v>0</v>
      </c>
      <c r="AB300" s="9">
        <f>SUMIF(ONLINE!$W:$W,EXCESS!O300,ONLINE!$Q:$Q)</f>
        <v>0</v>
      </c>
      <c r="AC300" s="9">
        <f>SUMIF(ONLINE!$W:$W,EXCESS!P300,ONLINE!$Q:$Q)</f>
        <v>0</v>
      </c>
      <c r="AD300" s="9">
        <f t="shared" si="129"/>
        <v>0</v>
      </c>
      <c r="AE300" s="8"/>
      <c r="AF300" s="8">
        <f>SUMIF(WORKING!$Q:$Q,EXCESS!E300,WORKING!$J:$J)</f>
        <v>0</v>
      </c>
      <c r="AG300" s="8">
        <f>SUMIF(WORKING!$Q:$Q,EXCESS!F300,WORKING!$J:$J)</f>
        <v>0</v>
      </c>
      <c r="AH300" s="8">
        <f>SUMIF(WORKING!$Q:$Q,EXCESS!G300,WORKING!$J:$J)</f>
        <v>0</v>
      </c>
      <c r="AI300" s="8">
        <f>SUMIF(WORKING!$Q:$Q,EXCESS!H300,WORKING!$J:$J)</f>
        <v>0</v>
      </c>
      <c r="AJ300" s="8">
        <f>SUMIF(WORKING!$Q:$Q,EXCESS!I300,WORKING!$J:$J)</f>
        <v>0</v>
      </c>
      <c r="AK300" s="8">
        <f>SUMIF(WORKING!$Q:$Q,EXCESS!J300,WORKING!$J:$J)</f>
        <v>0</v>
      </c>
      <c r="AL300" s="8">
        <f>SUMIF(WORKING!$Q:$Q,EXCESS!K300,WORKING!$J:$J)</f>
        <v>0</v>
      </c>
      <c r="AM300" s="8">
        <f>SUMIF(WORKING!$Q:$Q,EXCESS!L300,WORKING!$J:$J)</f>
        <v>0</v>
      </c>
      <c r="AN300" s="8">
        <f>SUMIF(WORKING!$Q:$Q,EXCESS!M300,WORKING!$J:$J)</f>
        <v>0</v>
      </c>
      <c r="AO300" s="8">
        <f>SUMIF(WORKING!$Q:$Q,EXCESS!N300,WORKING!$J:$J)</f>
        <v>0</v>
      </c>
      <c r="AP300" s="8">
        <f>SUMIF(WORKING!$Q:$Q,EXCESS!O300,WORKING!$J:$J)</f>
        <v>0</v>
      </c>
      <c r="AQ300" s="8">
        <f>SUMIF(WORKING!$Q:$Q,EXCESS!P300,WORKING!$J:$J)</f>
        <v>0</v>
      </c>
      <c r="AR300" s="8">
        <f t="shared" si="130"/>
        <v>0</v>
      </c>
      <c r="AT300" s="9">
        <f t="shared" si="131"/>
        <v>0</v>
      </c>
      <c r="AU300" s="9">
        <f t="shared" si="132"/>
        <v>0</v>
      </c>
      <c r="AV300" s="9">
        <f t="shared" si="133"/>
        <v>0</v>
      </c>
      <c r="AW300" s="9">
        <f t="shared" si="134"/>
        <v>0</v>
      </c>
      <c r="AX300" s="9">
        <f t="shared" si="135"/>
        <v>0</v>
      </c>
      <c r="AY300" s="9">
        <f t="shared" si="136"/>
        <v>0</v>
      </c>
      <c r="AZ300" s="9">
        <f t="shared" si="137"/>
        <v>0</v>
      </c>
      <c r="BA300" s="9">
        <f t="shared" si="138"/>
        <v>0</v>
      </c>
      <c r="BB300" s="9">
        <f t="shared" si="139"/>
        <v>0</v>
      </c>
      <c r="BC300" s="9">
        <f t="shared" si="140"/>
        <v>0</v>
      </c>
      <c r="BD300" s="9">
        <f t="shared" si="141"/>
        <v>0</v>
      </c>
      <c r="BE300" s="9">
        <f t="shared" si="142"/>
        <v>0</v>
      </c>
      <c r="BF300" s="9">
        <f t="shared" si="143"/>
        <v>0</v>
      </c>
    </row>
    <row r="301" spans="1:58">
      <c r="A301" s="7">
        <v>296</v>
      </c>
      <c r="B301" s="8" t="e">
        <f t="array" ref="B301">+INDEX(FILED!$B$4:$B$1003,SMALL(IF(EXCESS!$B$5=FILED!$Q$4:$Q$1003,ROW(FILED!$Q$4:$Q$1003)-ROW(FILED!$Q$4)+1),EXCESS!A301))</f>
        <v>#NUM!</v>
      </c>
      <c r="C301" s="8">
        <f t="shared" si="128"/>
        <v>0</v>
      </c>
      <c r="D301" s="97" t="str">
        <f>+IFERROR(VLOOKUP(B301,FILED!$B$4:$C$1003,2,FALSE),"")</f>
        <v/>
      </c>
      <c r="E301" s="97" t="str">
        <f t="shared" si="116"/>
        <v>0 42826</v>
      </c>
      <c r="F301" s="97" t="str">
        <f t="shared" si="117"/>
        <v>0 42856</v>
      </c>
      <c r="G301" s="97" t="str">
        <f t="shared" si="118"/>
        <v>0 42887</v>
      </c>
      <c r="H301" s="97" t="str">
        <f t="shared" si="119"/>
        <v>0 42917</v>
      </c>
      <c r="I301" s="97" t="str">
        <f t="shared" si="120"/>
        <v>0 42948</v>
      </c>
      <c r="J301" s="97" t="str">
        <f t="shared" si="121"/>
        <v>0 42979</v>
      </c>
      <c r="K301" s="97" t="str">
        <f t="shared" si="122"/>
        <v>0 43009</v>
      </c>
      <c r="L301" s="97" t="str">
        <f t="shared" si="123"/>
        <v>0 43040</v>
      </c>
      <c r="M301" s="97" t="str">
        <f t="shared" si="124"/>
        <v>0 43070</v>
      </c>
      <c r="N301" s="97" t="str">
        <f t="shared" si="125"/>
        <v>0 43101</v>
      </c>
      <c r="O301" s="97" t="str">
        <f t="shared" si="126"/>
        <v>0 43132</v>
      </c>
      <c r="P301" s="97" t="str">
        <f t="shared" si="127"/>
        <v>0 43160</v>
      </c>
      <c r="Q301" s="8">
        <f>IFERROR(VLOOKUP(C301,ONLINE!$B$5:$C$5103,2,FALSE),0)</f>
        <v>0</v>
      </c>
      <c r="R301" s="9">
        <f>SUMIF(ONLINE!$W:$W,EXCESS!E301,ONLINE!$Q:$Q)</f>
        <v>0</v>
      </c>
      <c r="S301" s="9">
        <f>SUMIF(ONLINE!$W:$W,EXCESS!F301,ONLINE!$Q:$Q)</f>
        <v>0</v>
      </c>
      <c r="T301" s="9">
        <f>SUMIF(ONLINE!$W:$W,EXCESS!G301,ONLINE!$Q:$Q)</f>
        <v>0</v>
      </c>
      <c r="U301" s="9">
        <f>SUMIF(ONLINE!$W:$W,EXCESS!H301,ONLINE!$Q:$Q)</f>
        <v>0</v>
      </c>
      <c r="V301" s="9">
        <f>SUMIF(ONLINE!$W:$W,EXCESS!I301,ONLINE!$Q:$Q)</f>
        <v>0</v>
      </c>
      <c r="W301" s="9">
        <f>SUMIF(ONLINE!$W:$W,EXCESS!J301,ONLINE!$Q:$Q)</f>
        <v>0</v>
      </c>
      <c r="X301" s="9">
        <f>SUMIF(ONLINE!$W:$W,EXCESS!K301,ONLINE!$Q:$Q)</f>
        <v>0</v>
      </c>
      <c r="Y301" s="9">
        <f>SUMIF(ONLINE!$W:$W,EXCESS!L301,ONLINE!$Q:$Q)</f>
        <v>0</v>
      </c>
      <c r="Z301" s="9">
        <f>SUMIF(ONLINE!$W:$W,EXCESS!M301,ONLINE!$Q:$Q)</f>
        <v>0</v>
      </c>
      <c r="AA301" s="9">
        <f>SUMIF(ONLINE!$W:$W,EXCESS!N301,ONLINE!$Q:$Q)</f>
        <v>0</v>
      </c>
      <c r="AB301" s="9">
        <f>SUMIF(ONLINE!$W:$W,EXCESS!O301,ONLINE!$Q:$Q)</f>
        <v>0</v>
      </c>
      <c r="AC301" s="9">
        <f>SUMIF(ONLINE!$W:$W,EXCESS!P301,ONLINE!$Q:$Q)</f>
        <v>0</v>
      </c>
      <c r="AD301" s="9">
        <f t="shared" si="129"/>
        <v>0</v>
      </c>
      <c r="AE301" s="8"/>
      <c r="AF301" s="8">
        <f>SUMIF(WORKING!$Q:$Q,EXCESS!E301,WORKING!$J:$J)</f>
        <v>0</v>
      </c>
      <c r="AG301" s="8">
        <f>SUMIF(WORKING!$Q:$Q,EXCESS!F301,WORKING!$J:$J)</f>
        <v>0</v>
      </c>
      <c r="AH301" s="8">
        <f>SUMIF(WORKING!$Q:$Q,EXCESS!G301,WORKING!$J:$J)</f>
        <v>0</v>
      </c>
      <c r="AI301" s="8">
        <f>SUMIF(WORKING!$Q:$Q,EXCESS!H301,WORKING!$J:$J)</f>
        <v>0</v>
      </c>
      <c r="AJ301" s="8">
        <f>SUMIF(WORKING!$Q:$Q,EXCESS!I301,WORKING!$J:$J)</f>
        <v>0</v>
      </c>
      <c r="AK301" s="8">
        <f>SUMIF(WORKING!$Q:$Q,EXCESS!J301,WORKING!$J:$J)</f>
        <v>0</v>
      </c>
      <c r="AL301" s="8">
        <f>SUMIF(WORKING!$Q:$Q,EXCESS!K301,WORKING!$J:$J)</f>
        <v>0</v>
      </c>
      <c r="AM301" s="8">
        <f>SUMIF(WORKING!$Q:$Q,EXCESS!L301,WORKING!$J:$J)</f>
        <v>0</v>
      </c>
      <c r="AN301" s="8">
        <f>SUMIF(WORKING!$Q:$Q,EXCESS!M301,WORKING!$J:$J)</f>
        <v>0</v>
      </c>
      <c r="AO301" s="8">
        <f>SUMIF(WORKING!$Q:$Q,EXCESS!N301,WORKING!$J:$J)</f>
        <v>0</v>
      </c>
      <c r="AP301" s="8">
        <f>SUMIF(WORKING!$Q:$Q,EXCESS!O301,WORKING!$J:$J)</f>
        <v>0</v>
      </c>
      <c r="AQ301" s="8">
        <f>SUMIF(WORKING!$Q:$Q,EXCESS!P301,WORKING!$J:$J)</f>
        <v>0</v>
      </c>
      <c r="AR301" s="8">
        <f t="shared" si="130"/>
        <v>0</v>
      </c>
      <c r="AT301" s="9">
        <f t="shared" si="131"/>
        <v>0</v>
      </c>
      <c r="AU301" s="9">
        <f t="shared" si="132"/>
        <v>0</v>
      </c>
      <c r="AV301" s="9">
        <f t="shared" si="133"/>
        <v>0</v>
      </c>
      <c r="AW301" s="9">
        <f t="shared" si="134"/>
        <v>0</v>
      </c>
      <c r="AX301" s="9">
        <f t="shared" si="135"/>
        <v>0</v>
      </c>
      <c r="AY301" s="9">
        <f t="shared" si="136"/>
        <v>0</v>
      </c>
      <c r="AZ301" s="9">
        <f t="shared" si="137"/>
        <v>0</v>
      </c>
      <c r="BA301" s="9">
        <f t="shared" si="138"/>
        <v>0</v>
      </c>
      <c r="BB301" s="9">
        <f t="shared" si="139"/>
        <v>0</v>
      </c>
      <c r="BC301" s="9">
        <f t="shared" si="140"/>
        <v>0</v>
      </c>
      <c r="BD301" s="9">
        <f t="shared" si="141"/>
        <v>0</v>
      </c>
      <c r="BE301" s="9">
        <f t="shared" si="142"/>
        <v>0</v>
      </c>
      <c r="BF301" s="9">
        <f t="shared" si="143"/>
        <v>0</v>
      </c>
    </row>
    <row r="302" spans="1:58">
      <c r="A302" s="7">
        <v>297</v>
      </c>
      <c r="B302" s="8" t="e">
        <f t="array" ref="B302">+INDEX(FILED!$B$4:$B$1003,SMALL(IF(EXCESS!$B$5=FILED!$Q$4:$Q$1003,ROW(FILED!$Q$4:$Q$1003)-ROW(FILED!$Q$4)+1),EXCESS!A302))</f>
        <v>#NUM!</v>
      </c>
      <c r="C302" s="8">
        <f t="shared" si="128"/>
        <v>0</v>
      </c>
      <c r="D302" s="97" t="str">
        <f>+IFERROR(VLOOKUP(B302,FILED!$B$4:$C$1003,2,FALSE),"")</f>
        <v/>
      </c>
      <c r="E302" s="97" t="str">
        <f t="shared" si="116"/>
        <v>0 42826</v>
      </c>
      <c r="F302" s="97" t="str">
        <f t="shared" si="117"/>
        <v>0 42856</v>
      </c>
      <c r="G302" s="97" t="str">
        <f t="shared" si="118"/>
        <v>0 42887</v>
      </c>
      <c r="H302" s="97" t="str">
        <f t="shared" si="119"/>
        <v>0 42917</v>
      </c>
      <c r="I302" s="97" t="str">
        <f t="shared" si="120"/>
        <v>0 42948</v>
      </c>
      <c r="J302" s="97" t="str">
        <f t="shared" si="121"/>
        <v>0 42979</v>
      </c>
      <c r="K302" s="97" t="str">
        <f t="shared" si="122"/>
        <v>0 43009</v>
      </c>
      <c r="L302" s="97" t="str">
        <f t="shared" si="123"/>
        <v>0 43040</v>
      </c>
      <c r="M302" s="97" t="str">
        <f t="shared" si="124"/>
        <v>0 43070</v>
      </c>
      <c r="N302" s="97" t="str">
        <f t="shared" si="125"/>
        <v>0 43101</v>
      </c>
      <c r="O302" s="97" t="str">
        <f t="shared" si="126"/>
        <v>0 43132</v>
      </c>
      <c r="P302" s="97" t="str">
        <f t="shared" si="127"/>
        <v>0 43160</v>
      </c>
      <c r="Q302" s="8">
        <f>IFERROR(VLOOKUP(C302,ONLINE!$B$5:$C$5103,2,FALSE),0)</f>
        <v>0</v>
      </c>
      <c r="R302" s="9">
        <f>SUMIF(ONLINE!$W:$W,EXCESS!E302,ONLINE!$Q:$Q)</f>
        <v>0</v>
      </c>
      <c r="S302" s="9">
        <f>SUMIF(ONLINE!$W:$W,EXCESS!F302,ONLINE!$Q:$Q)</f>
        <v>0</v>
      </c>
      <c r="T302" s="9">
        <f>SUMIF(ONLINE!$W:$W,EXCESS!G302,ONLINE!$Q:$Q)</f>
        <v>0</v>
      </c>
      <c r="U302" s="9">
        <f>SUMIF(ONLINE!$W:$W,EXCESS!H302,ONLINE!$Q:$Q)</f>
        <v>0</v>
      </c>
      <c r="V302" s="9">
        <f>SUMIF(ONLINE!$W:$W,EXCESS!I302,ONLINE!$Q:$Q)</f>
        <v>0</v>
      </c>
      <c r="W302" s="9">
        <f>SUMIF(ONLINE!$W:$W,EXCESS!J302,ONLINE!$Q:$Q)</f>
        <v>0</v>
      </c>
      <c r="X302" s="9">
        <f>SUMIF(ONLINE!$W:$W,EXCESS!K302,ONLINE!$Q:$Q)</f>
        <v>0</v>
      </c>
      <c r="Y302" s="9">
        <f>SUMIF(ONLINE!$W:$W,EXCESS!L302,ONLINE!$Q:$Q)</f>
        <v>0</v>
      </c>
      <c r="Z302" s="9">
        <f>SUMIF(ONLINE!$W:$W,EXCESS!M302,ONLINE!$Q:$Q)</f>
        <v>0</v>
      </c>
      <c r="AA302" s="9">
        <f>SUMIF(ONLINE!$W:$W,EXCESS!N302,ONLINE!$Q:$Q)</f>
        <v>0</v>
      </c>
      <c r="AB302" s="9">
        <f>SUMIF(ONLINE!$W:$W,EXCESS!O302,ONLINE!$Q:$Q)</f>
        <v>0</v>
      </c>
      <c r="AC302" s="9">
        <f>SUMIF(ONLINE!$W:$W,EXCESS!P302,ONLINE!$Q:$Q)</f>
        <v>0</v>
      </c>
      <c r="AD302" s="9">
        <f t="shared" si="129"/>
        <v>0</v>
      </c>
      <c r="AE302" s="8"/>
      <c r="AF302" s="8">
        <f>SUMIF(WORKING!$Q:$Q,EXCESS!E302,WORKING!$J:$J)</f>
        <v>0</v>
      </c>
      <c r="AG302" s="8">
        <f>SUMIF(WORKING!$Q:$Q,EXCESS!F302,WORKING!$J:$J)</f>
        <v>0</v>
      </c>
      <c r="AH302" s="8">
        <f>SUMIF(WORKING!$Q:$Q,EXCESS!G302,WORKING!$J:$J)</f>
        <v>0</v>
      </c>
      <c r="AI302" s="8">
        <f>SUMIF(WORKING!$Q:$Q,EXCESS!H302,WORKING!$J:$J)</f>
        <v>0</v>
      </c>
      <c r="AJ302" s="8">
        <f>SUMIF(WORKING!$Q:$Q,EXCESS!I302,WORKING!$J:$J)</f>
        <v>0</v>
      </c>
      <c r="AK302" s="8">
        <f>SUMIF(WORKING!$Q:$Q,EXCESS!J302,WORKING!$J:$J)</f>
        <v>0</v>
      </c>
      <c r="AL302" s="8">
        <f>SUMIF(WORKING!$Q:$Q,EXCESS!K302,WORKING!$J:$J)</f>
        <v>0</v>
      </c>
      <c r="AM302" s="8">
        <f>SUMIF(WORKING!$Q:$Q,EXCESS!L302,WORKING!$J:$J)</f>
        <v>0</v>
      </c>
      <c r="AN302" s="8">
        <f>SUMIF(WORKING!$Q:$Q,EXCESS!M302,WORKING!$J:$J)</f>
        <v>0</v>
      </c>
      <c r="AO302" s="8">
        <f>SUMIF(WORKING!$Q:$Q,EXCESS!N302,WORKING!$J:$J)</f>
        <v>0</v>
      </c>
      <c r="AP302" s="8">
        <f>SUMIF(WORKING!$Q:$Q,EXCESS!O302,WORKING!$J:$J)</f>
        <v>0</v>
      </c>
      <c r="AQ302" s="8">
        <f>SUMIF(WORKING!$Q:$Q,EXCESS!P302,WORKING!$J:$J)</f>
        <v>0</v>
      </c>
      <c r="AR302" s="8">
        <f t="shared" si="130"/>
        <v>0</v>
      </c>
      <c r="AT302" s="9">
        <f t="shared" si="131"/>
        <v>0</v>
      </c>
      <c r="AU302" s="9">
        <f t="shared" si="132"/>
        <v>0</v>
      </c>
      <c r="AV302" s="9">
        <f t="shared" si="133"/>
        <v>0</v>
      </c>
      <c r="AW302" s="9">
        <f t="shared" si="134"/>
        <v>0</v>
      </c>
      <c r="AX302" s="9">
        <f t="shared" si="135"/>
        <v>0</v>
      </c>
      <c r="AY302" s="9">
        <f t="shared" si="136"/>
        <v>0</v>
      </c>
      <c r="AZ302" s="9">
        <f t="shared" si="137"/>
        <v>0</v>
      </c>
      <c r="BA302" s="9">
        <f t="shared" si="138"/>
        <v>0</v>
      </c>
      <c r="BB302" s="9">
        <f t="shared" si="139"/>
        <v>0</v>
      </c>
      <c r="BC302" s="9">
        <f t="shared" si="140"/>
        <v>0</v>
      </c>
      <c r="BD302" s="9">
        <f t="shared" si="141"/>
        <v>0</v>
      </c>
      <c r="BE302" s="9">
        <f t="shared" si="142"/>
        <v>0</v>
      </c>
      <c r="BF302" s="9">
        <f t="shared" si="143"/>
        <v>0</v>
      </c>
    </row>
    <row r="303" spans="1:58">
      <c r="A303" s="7">
        <v>298</v>
      </c>
      <c r="B303" s="8" t="e">
        <f t="array" ref="B303">+INDEX(FILED!$B$4:$B$1003,SMALL(IF(EXCESS!$B$5=FILED!$Q$4:$Q$1003,ROW(FILED!$Q$4:$Q$1003)-ROW(FILED!$Q$4)+1),EXCESS!A303))</f>
        <v>#NUM!</v>
      </c>
      <c r="C303" s="8">
        <f t="shared" si="128"/>
        <v>0</v>
      </c>
      <c r="D303" s="97" t="str">
        <f>+IFERROR(VLOOKUP(B303,FILED!$B$4:$C$1003,2,FALSE),"")</f>
        <v/>
      </c>
      <c r="E303" s="97" t="str">
        <f t="shared" si="116"/>
        <v>0 42826</v>
      </c>
      <c r="F303" s="97" t="str">
        <f t="shared" si="117"/>
        <v>0 42856</v>
      </c>
      <c r="G303" s="97" t="str">
        <f t="shared" si="118"/>
        <v>0 42887</v>
      </c>
      <c r="H303" s="97" t="str">
        <f t="shared" si="119"/>
        <v>0 42917</v>
      </c>
      <c r="I303" s="97" t="str">
        <f t="shared" si="120"/>
        <v>0 42948</v>
      </c>
      <c r="J303" s="97" t="str">
        <f t="shared" si="121"/>
        <v>0 42979</v>
      </c>
      <c r="K303" s="97" t="str">
        <f t="shared" si="122"/>
        <v>0 43009</v>
      </c>
      <c r="L303" s="97" t="str">
        <f t="shared" si="123"/>
        <v>0 43040</v>
      </c>
      <c r="M303" s="97" t="str">
        <f t="shared" si="124"/>
        <v>0 43070</v>
      </c>
      <c r="N303" s="97" t="str">
        <f t="shared" si="125"/>
        <v>0 43101</v>
      </c>
      <c r="O303" s="97" t="str">
        <f t="shared" si="126"/>
        <v>0 43132</v>
      </c>
      <c r="P303" s="97" t="str">
        <f t="shared" si="127"/>
        <v>0 43160</v>
      </c>
      <c r="Q303" s="8">
        <f>IFERROR(VLOOKUP(C303,ONLINE!$B$5:$C$5103,2,FALSE),0)</f>
        <v>0</v>
      </c>
      <c r="R303" s="9">
        <f>SUMIF(ONLINE!$W:$W,EXCESS!E303,ONLINE!$Q:$Q)</f>
        <v>0</v>
      </c>
      <c r="S303" s="9">
        <f>SUMIF(ONLINE!$W:$W,EXCESS!F303,ONLINE!$Q:$Q)</f>
        <v>0</v>
      </c>
      <c r="T303" s="9">
        <f>SUMIF(ONLINE!$W:$W,EXCESS!G303,ONLINE!$Q:$Q)</f>
        <v>0</v>
      </c>
      <c r="U303" s="9">
        <f>SUMIF(ONLINE!$W:$W,EXCESS!H303,ONLINE!$Q:$Q)</f>
        <v>0</v>
      </c>
      <c r="V303" s="9">
        <f>SUMIF(ONLINE!$W:$W,EXCESS!I303,ONLINE!$Q:$Q)</f>
        <v>0</v>
      </c>
      <c r="W303" s="9">
        <f>SUMIF(ONLINE!$W:$W,EXCESS!J303,ONLINE!$Q:$Q)</f>
        <v>0</v>
      </c>
      <c r="X303" s="9">
        <f>SUMIF(ONLINE!$W:$W,EXCESS!K303,ONLINE!$Q:$Q)</f>
        <v>0</v>
      </c>
      <c r="Y303" s="9">
        <f>SUMIF(ONLINE!$W:$W,EXCESS!L303,ONLINE!$Q:$Q)</f>
        <v>0</v>
      </c>
      <c r="Z303" s="9">
        <f>SUMIF(ONLINE!$W:$W,EXCESS!M303,ONLINE!$Q:$Q)</f>
        <v>0</v>
      </c>
      <c r="AA303" s="9">
        <f>SUMIF(ONLINE!$W:$W,EXCESS!N303,ONLINE!$Q:$Q)</f>
        <v>0</v>
      </c>
      <c r="AB303" s="9">
        <f>SUMIF(ONLINE!$W:$W,EXCESS!O303,ONLINE!$Q:$Q)</f>
        <v>0</v>
      </c>
      <c r="AC303" s="9">
        <f>SUMIF(ONLINE!$W:$W,EXCESS!P303,ONLINE!$Q:$Q)</f>
        <v>0</v>
      </c>
      <c r="AD303" s="9">
        <f t="shared" si="129"/>
        <v>0</v>
      </c>
      <c r="AE303" s="8"/>
      <c r="AF303" s="8">
        <f>SUMIF(WORKING!$Q:$Q,EXCESS!E303,WORKING!$J:$J)</f>
        <v>0</v>
      </c>
      <c r="AG303" s="8">
        <f>SUMIF(WORKING!$Q:$Q,EXCESS!F303,WORKING!$J:$J)</f>
        <v>0</v>
      </c>
      <c r="AH303" s="8">
        <f>SUMIF(WORKING!$Q:$Q,EXCESS!G303,WORKING!$J:$J)</f>
        <v>0</v>
      </c>
      <c r="AI303" s="8">
        <f>SUMIF(WORKING!$Q:$Q,EXCESS!H303,WORKING!$J:$J)</f>
        <v>0</v>
      </c>
      <c r="AJ303" s="8">
        <f>SUMIF(WORKING!$Q:$Q,EXCESS!I303,WORKING!$J:$J)</f>
        <v>0</v>
      </c>
      <c r="AK303" s="8">
        <f>SUMIF(WORKING!$Q:$Q,EXCESS!J303,WORKING!$J:$J)</f>
        <v>0</v>
      </c>
      <c r="AL303" s="8">
        <f>SUMIF(WORKING!$Q:$Q,EXCESS!K303,WORKING!$J:$J)</f>
        <v>0</v>
      </c>
      <c r="AM303" s="8">
        <f>SUMIF(WORKING!$Q:$Q,EXCESS!L303,WORKING!$J:$J)</f>
        <v>0</v>
      </c>
      <c r="AN303" s="8">
        <f>SUMIF(WORKING!$Q:$Q,EXCESS!M303,WORKING!$J:$J)</f>
        <v>0</v>
      </c>
      <c r="AO303" s="8">
        <f>SUMIF(WORKING!$Q:$Q,EXCESS!N303,WORKING!$J:$J)</f>
        <v>0</v>
      </c>
      <c r="AP303" s="8">
        <f>SUMIF(WORKING!$Q:$Q,EXCESS!O303,WORKING!$J:$J)</f>
        <v>0</v>
      </c>
      <c r="AQ303" s="8">
        <f>SUMIF(WORKING!$Q:$Q,EXCESS!P303,WORKING!$J:$J)</f>
        <v>0</v>
      </c>
      <c r="AR303" s="8">
        <f t="shared" si="130"/>
        <v>0</v>
      </c>
      <c r="AT303" s="9">
        <f t="shared" si="131"/>
        <v>0</v>
      </c>
      <c r="AU303" s="9">
        <f t="shared" si="132"/>
        <v>0</v>
      </c>
      <c r="AV303" s="9">
        <f t="shared" si="133"/>
        <v>0</v>
      </c>
      <c r="AW303" s="9">
        <f t="shared" si="134"/>
        <v>0</v>
      </c>
      <c r="AX303" s="9">
        <f t="shared" si="135"/>
        <v>0</v>
      </c>
      <c r="AY303" s="9">
        <f t="shared" si="136"/>
        <v>0</v>
      </c>
      <c r="AZ303" s="9">
        <f t="shared" si="137"/>
        <v>0</v>
      </c>
      <c r="BA303" s="9">
        <f t="shared" si="138"/>
        <v>0</v>
      </c>
      <c r="BB303" s="9">
        <f t="shared" si="139"/>
        <v>0</v>
      </c>
      <c r="BC303" s="9">
        <f t="shared" si="140"/>
        <v>0</v>
      </c>
      <c r="BD303" s="9">
        <f t="shared" si="141"/>
        <v>0</v>
      </c>
      <c r="BE303" s="9">
        <f t="shared" si="142"/>
        <v>0</v>
      </c>
      <c r="BF303" s="9">
        <f t="shared" si="143"/>
        <v>0</v>
      </c>
    </row>
    <row r="304" spans="1:58">
      <c r="A304" s="7">
        <v>299</v>
      </c>
      <c r="B304" s="8" t="e">
        <f t="array" ref="B304">+INDEX(FILED!$B$4:$B$1003,SMALL(IF(EXCESS!$B$5=FILED!$Q$4:$Q$1003,ROW(FILED!$Q$4:$Q$1003)-ROW(FILED!$Q$4)+1),EXCESS!A304))</f>
        <v>#NUM!</v>
      </c>
      <c r="C304" s="8">
        <f t="shared" si="128"/>
        <v>0</v>
      </c>
      <c r="D304" s="97" t="str">
        <f>+IFERROR(VLOOKUP(B304,FILED!$B$4:$C$1003,2,FALSE),"")</f>
        <v/>
      </c>
      <c r="E304" s="97" t="str">
        <f t="shared" si="116"/>
        <v>0 42826</v>
      </c>
      <c r="F304" s="97" t="str">
        <f t="shared" si="117"/>
        <v>0 42856</v>
      </c>
      <c r="G304" s="97" t="str">
        <f t="shared" si="118"/>
        <v>0 42887</v>
      </c>
      <c r="H304" s="97" t="str">
        <f t="shared" si="119"/>
        <v>0 42917</v>
      </c>
      <c r="I304" s="97" t="str">
        <f t="shared" si="120"/>
        <v>0 42948</v>
      </c>
      <c r="J304" s="97" t="str">
        <f t="shared" si="121"/>
        <v>0 42979</v>
      </c>
      <c r="K304" s="97" t="str">
        <f t="shared" si="122"/>
        <v>0 43009</v>
      </c>
      <c r="L304" s="97" t="str">
        <f t="shared" si="123"/>
        <v>0 43040</v>
      </c>
      <c r="M304" s="97" t="str">
        <f t="shared" si="124"/>
        <v>0 43070</v>
      </c>
      <c r="N304" s="97" t="str">
        <f t="shared" si="125"/>
        <v>0 43101</v>
      </c>
      <c r="O304" s="97" t="str">
        <f t="shared" si="126"/>
        <v>0 43132</v>
      </c>
      <c r="P304" s="97" t="str">
        <f t="shared" si="127"/>
        <v>0 43160</v>
      </c>
      <c r="Q304" s="8">
        <f>IFERROR(VLOOKUP(C304,ONLINE!$B$5:$C$5103,2,FALSE),0)</f>
        <v>0</v>
      </c>
      <c r="R304" s="9">
        <f>SUMIF(ONLINE!$W:$W,EXCESS!E304,ONLINE!$Q:$Q)</f>
        <v>0</v>
      </c>
      <c r="S304" s="9">
        <f>SUMIF(ONLINE!$W:$W,EXCESS!F304,ONLINE!$Q:$Q)</f>
        <v>0</v>
      </c>
      <c r="T304" s="9">
        <f>SUMIF(ONLINE!$W:$W,EXCESS!G304,ONLINE!$Q:$Q)</f>
        <v>0</v>
      </c>
      <c r="U304" s="9">
        <f>SUMIF(ONLINE!$W:$W,EXCESS!H304,ONLINE!$Q:$Q)</f>
        <v>0</v>
      </c>
      <c r="V304" s="9">
        <f>SUMIF(ONLINE!$W:$W,EXCESS!I304,ONLINE!$Q:$Q)</f>
        <v>0</v>
      </c>
      <c r="W304" s="9">
        <f>SUMIF(ONLINE!$W:$W,EXCESS!J304,ONLINE!$Q:$Q)</f>
        <v>0</v>
      </c>
      <c r="X304" s="9">
        <f>SUMIF(ONLINE!$W:$W,EXCESS!K304,ONLINE!$Q:$Q)</f>
        <v>0</v>
      </c>
      <c r="Y304" s="9">
        <f>SUMIF(ONLINE!$W:$W,EXCESS!L304,ONLINE!$Q:$Q)</f>
        <v>0</v>
      </c>
      <c r="Z304" s="9">
        <f>SUMIF(ONLINE!$W:$W,EXCESS!M304,ONLINE!$Q:$Q)</f>
        <v>0</v>
      </c>
      <c r="AA304" s="9">
        <f>SUMIF(ONLINE!$W:$W,EXCESS!N304,ONLINE!$Q:$Q)</f>
        <v>0</v>
      </c>
      <c r="AB304" s="9">
        <f>SUMIF(ONLINE!$W:$W,EXCESS!O304,ONLINE!$Q:$Q)</f>
        <v>0</v>
      </c>
      <c r="AC304" s="9">
        <f>SUMIF(ONLINE!$W:$W,EXCESS!P304,ONLINE!$Q:$Q)</f>
        <v>0</v>
      </c>
      <c r="AD304" s="9">
        <f t="shared" si="129"/>
        <v>0</v>
      </c>
      <c r="AE304" s="8"/>
      <c r="AF304" s="8">
        <f>SUMIF(WORKING!$Q:$Q,EXCESS!E304,WORKING!$J:$J)</f>
        <v>0</v>
      </c>
      <c r="AG304" s="8">
        <f>SUMIF(WORKING!$Q:$Q,EXCESS!F304,WORKING!$J:$J)</f>
        <v>0</v>
      </c>
      <c r="AH304" s="8">
        <f>SUMIF(WORKING!$Q:$Q,EXCESS!G304,WORKING!$J:$J)</f>
        <v>0</v>
      </c>
      <c r="AI304" s="8">
        <f>SUMIF(WORKING!$Q:$Q,EXCESS!H304,WORKING!$J:$J)</f>
        <v>0</v>
      </c>
      <c r="AJ304" s="8">
        <f>SUMIF(WORKING!$Q:$Q,EXCESS!I304,WORKING!$J:$J)</f>
        <v>0</v>
      </c>
      <c r="AK304" s="8">
        <f>SUMIF(WORKING!$Q:$Q,EXCESS!J304,WORKING!$J:$J)</f>
        <v>0</v>
      </c>
      <c r="AL304" s="8">
        <f>SUMIF(WORKING!$Q:$Q,EXCESS!K304,WORKING!$J:$J)</f>
        <v>0</v>
      </c>
      <c r="AM304" s="8">
        <f>SUMIF(WORKING!$Q:$Q,EXCESS!L304,WORKING!$J:$J)</f>
        <v>0</v>
      </c>
      <c r="AN304" s="8">
        <f>SUMIF(WORKING!$Q:$Q,EXCESS!M304,WORKING!$J:$J)</f>
        <v>0</v>
      </c>
      <c r="AO304" s="8">
        <f>SUMIF(WORKING!$Q:$Q,EXCESS!N304,WORKING!$J:$J)</f>
        <v>0</v>
      </c>
      <c r="AP304" s="8">
        <f>SUMIF(WORKING!$Q:$Q,EXCESS!O304,WORKING!$J:$J)</f>
        <v>0</v>
      </c>
      <c r="AQ304" s="8">
        <f>SUMIF(WORKING!$Q:$Q,EXCESS!P304,WORKING!$J:$J)</f>
        <v>0</v>
      </c>
      <c r="AR304" s="8">
        <f t="shared" si="130"/>
        <v>0</v>
      </c>
      <c r="AT304" s="9">
        <f t="shared" si="131"/>
        <v>0</v>
      </c>
      <c r="AU304" s="9">
        <f t="shared" si="132"/>
        <v>0</v>
      </c>
      <c r="AV304" s="9">
        <f t="shared" si="133"/>
        <v>0</v>
      </c>
      <c r="AW304" s="9">
        <f t="shared" si="134"/>
        <v>0</v>
      </c>
      <c r="AX304" s="9">
        <f t="shared" si="135"/>
        <v>0</v>
      </c>
      <c r="AY304" s="9">
        <f t="shared" si="136"/>
        <v>0</v>
      </c>
      <c r="AZ304" s="9">
        <f t="shared" si="137"/>
        <v>0</v>
      </c>
      <c r="BA304" s="9">
        <f t="shared" si="138"/>
        <v>0</v>
      </c>
      <c r="BB304" s="9">
        <f t="shared" si="139"/>
        <v>0</v>
      </c>
      <c r="BC304" s="9">
        <f t="shared" si="140"/>
        <v>0</v>
      </c>
      <c r="BD304" s="9">
        <f t="shared" si="141"/>
        <v>0</v>
      </c>
      <c r="BE304" s="9">
        <f t="shared" si="142"/>
        <v>0</v>
      </c>
      <c r="BF304" s="9">
        <f t="shared" si="143"/>
        <v>0</v>
      </c>
    </row>
    <row r="305" spans="1:58">
      <c r="A305" s="7">
        <v>300</v>
      </c>
      <c r="B305" s="8" t="e">
        <f t="array" ref="B305">+INDEX(FILED!$B$4:$B$1003,SMALL(IF(EXCESS!$B$5=FILED!$Q$4:$Q$1003,ROW(FILED!$Q$4:$Q$1003)-ROW(FILED!$Q$4)+1),EXCESS!A305))</f>
        <v>#NUM!</v>
      </c>
      <c r="C305" s="8">
        <f t="shared" si="128"/>
        <v>0</v>
      </c>
      <c r="D305" s="97" t="str">
        <f>+IFERROR(VLOOKUP(B305,FILED!$B$4:$C$1003,2,FALSE),"")</f>
        <v/>
      </c>
      <c r="E305" s="97" t="str">
        <f t="shared" si="116"/>
        <v>0 42826</v>
      </c>
      <c r="F305" s="97" t="str">
        <f t="shared" si="117"/>
        <v>0 42856</v>
      </c>
      <c r="G305" s="97" t="str">
        <f t="shared" si="118"/>
        <v>0 42887</v>
      </c>
      <c r="H305" s="97" t="str">
        <f t="shared" si="119"/>
        <v>0 42917</v>
      </c>
      <c r="I305" s="97" t="str">
        <f t="shared" si="120"/>
        <v>0 42948</v>
      </c>
      <c r="J305" s="97" t="str">
        <f t="shared" si="121"/>
        <v>0 42979</v>
      </c>
      <c r="K305" s="97" t="str">
        <f t="shared" si="122"/>
        <v>0 43009</v>
      </c>
      <c r="L305" s="97" t="str">
        <f t="shared" si="123"/>
        <v>0 43040</v>
      </c>
      <c r="M305" s="97" t="str">
        <f t="shared" si="124"/>
        <v>0 43070</v>
      </c>
      <c r="N305" s="97" t="str">
        <f t="shared" si="125"/>
        <v>0 43101</v>
      </c>
      <c r="O305" s="97" t="str">
        <f t="shared" si="126"/>
        <v>0 43132</v>
      </c>
      <c r="P305" s="97" t="str">
        <f t="shared" si="127"/>
        <v>0 43160</v>
      </c>
      <c r="Q305" s="8">
        <f>IFERROR(VLOOKUP(C305,ONLINE!$B$5:$C$5103,2,FALSE),0)</f>
        <v>0</v>
      </c>
      <c r="R305" s="9">
        <f>SUMIF(ONLINE!$W:$W,EXCESS!E305,ONLINE!$Q:$Q)</f>
        <v>0</v>
      </c>
      <c r="S305" s="9">
        <f>SUMIF(ONLINE!$W:$W,EXCESS!F305,ONLINE!$Q:$Q)</f>
        <v>0</v>
      </c>
      <c r="T305" s="9">
        <f>SUMIF(ONLINE!$W:$W,EXCESS!G305,ONLINE!$Q:$Q)</f>
        <v>0</v>
      </c>
      <c r="U305" s="9">
        <f>SUMIF(ONLINE!$W:$W,EXCESS!H305,ONLINE!$Q:$Q)</f>
        <v>0</v>
      </c>
      <c r="V305" s="9">
        <f>SUMIF(ONLINE!$W:$W,EXCESS!I305,ONLINE!$Q:$Q)</f>
        <v>0</v>
      </c>
      <c r="W305" s="9">
        <f>SUMIF(ONLINE!$W:$W,EXCESS!J305,ONLINE!$Q:$Q)</f>
        <v>0</v>
      </c>
      <c r="X305" s="9">
        <f>SUMIF(ONLINE!$W:$W,EXCESS!K305,ONLINE!$Q:$Q)</f>
        <v>0</v>
      </c>
      <c r="Y305" s="9">
        <f>SUMIF(ONLINE!$W:$W,EXCESS!L305,ONLINE!$Q:$Q)</f>
        <v>0</v>
      </c>
      <c r="Z305" s="9">
        <f>SUMIF(ONLINE!$W:$W,EXCESS!M305,ONLINE!$Q:$Q)</f>
        <v>0</v>
      </c>
      <c r="AA305" s="9">
        <f>SUMIF(ONLINE!$W:$W,EXCESS!N305,ONLINE!$Q:$Q)</f>
        <v>0</v>
      </c>
      <c r="AB305" s="9">
        <f>SUMIF(ONLINE!$W:$W,EXCESS!O305,ONLINE!$Q:$Q)</f>
        <v>0</v>
      </c>
      <c r="AC305" s="9">
        <f>SUMIF(ONLINE!$W:$W,EXCESS!P305,ONLINE!$Q:$Q)</f>
        <v>0</v>
      </c>
      <c r="AD305" s="9">
        <f t="shared" si="129"/>
        <v>0</v>
      </c>
      <c r="AE305" s="8"/>
      <c r="AF305" s="8">
        <f>SUMIF(WORKING!$Q:$Q,EXCESS!E305,WORKING!$J:$J)</f>
        <v>0</v>
      </c>
      <c r="AG305" s="8">
        <f>SUMIF(WORKING!$Q:$Q,EXCESS!F305,WORKING!$J:$J)</f>
        <v>0</v>
      </c>
      <c r="AH305" s="8">
        <f>SUMIF(WORKING!$Q:$Q,EXCESS!G305,WORKING!$J:$J)</f>
        <v>0</v>
      </c>
      <c r="AI305" s="8">
        <f>SUMIF(WORKING!$Q:$Q,EXCESS!H305,WORKING!$J:$J)</f>
        <v>0</v>
      </c>
      <c r="AJ305" s="8">
        <f>SUMIF(WORKING!$Q:$Q,EXCESS!I305,WORKING!$J:$J)</f>
        <v>0</v>
      </c>
      <c r="AK305" s="8">
        <f>SUMIF(WORKING!$Q:$Q,EXCESS!J305,WORKING!$J:$J)</f>
        <v>0</v>
      </c>
      <c r="AL305" s="8">
        <f>SUMIF(WORKING!$Q:$Q,EXCESS!K305,WORKING!$J:$J)</f>
        <v>0</v>
      </c>
      <c r="AM305" s="8">
        <f>SUMIF(WORKING!$Q:$Q,EXCESS!L305,WORKING!$J:$J)</f>
        <v>0</v>
      </c>
      <c r="AN305" s="8">
        <f>SUMIF(WORKING!$Q:$Q,EXCESS!M305,WORKING!$J:$J)</f>
        <v>0</v>
      </c>
      <c r="AO305" s="8">
        <f>SUMIF(WORKING!$Q:$Q,EXCESS!N305,WORKING!$J:$J)</f>
        <v>0</v>
      </c>
      <c r="AP305" s="8">
        <f>SUMIF(WORKING!$Q:$Q,EXCESS!O305,WORKING!$J:$J)</f>
        <v>0</v>
      </c>
      <c r="AQ305" s="8">
        <f>SUMIF(WORKING!$Q:$Q,EXCESS!P305,WORKING!$J:$J)</f>
        <v>0</v>
      </c>
      <c r="AR305" s="8">
        <f t="shared" si="130"/>
        <v>0</v>
      </c>
      <c r="AT305" s="9">
        <f t="shared" si="131"/>
        <v>0</v>
      </c>
      <c r="AU305" s="9">
        <f t="shared" si="132"/>
        <v>0</v>
      </c>
      <c r="AV305" s="9">
        <f t="shared" si="133"/>
        <v>0</v>
      </c>
      <c r="AW305" s="9">
        <f t="shared" si="134"/>
        <v>0</v>
      </c>
      <c r="AX305" s="9">
        <f t="shared" si="135"/>
        <v>0</v>
      </c>
      <c r="AY305" s="9">
        <f t="shared" si="136"/>
        <v>0</v>
      </c>
      <c r="AZ305" s="9">
        <f t="shared" si="137"/>
        <v>0</v>
      </c>
      <c r="BA305" s="9">
        <f t="shared" si="138"/>
        <v>0</v>
      </c>
      <c r="BB305" s="9">
        <f t="shared" si="139"/>
        <v>0</v>
      </c>
      <c r="BC305" s="9">
        <f t="shared" si="140"/>
        <v>0</v>
      </c>
      <c r="BD305" s="9">
        <f t="shared" si="141"/>
        <v>0</v>
      </c>
      <c r="BE305" s="9">
        <f t="shared" si="142"/>
        <v>0</v>
      </c>
      <c r="BF305" s="9">
        <f t="shared" si="143"/>
        <v>0</v>
      </c>
    </row>
    <row r="306" spans="1:58">
      <c r="A306" s="7">
        <v>301</v>
      </c>
      <c r="B306" s="8" t="e">
        <f t="array" ref="B306">+INDEX(FILED!$B$4:$B$1003,SMALL(IF(EXCESS!$B$5=FILED!$Q$4:$Q$1003,ROW(FILED!$Q$4:$Q$1003)-ROW(FILED!$Q$4)+1),EXCESS!A306))</f>
        <v>#NUM!</v>
      </c>
      <c r="C306" s="8">
        <f t="shared" si="128"/>
        <v>0</v>
      </c>
      <c r="D306" s="97" t="str">
        <f>+IFERROR(VLOOKUP(B306,FILED!$B$4:$C$1003,2,FALSE),"")</f>
        <v/>
      </c>
      <c r="E306" s="97" t="str">
        <f t="shared" si="116"/>
        <v>0 42826</v>
      </c>
      <c r="F306" s="97" t="str">
        <f t="shared" si="117"/>
        <v>0 42856</v>
      </c>
      <c r="G306" s="97" t="str">
        <f t="shared" si="118"/>
        <v>0 42887</v>
      </c>
      <c r="H306" s="97" t="str">
        <f t="shared" si="119"/>
        <v>0 42917</v>
      </c>
      <c r="I306" s="97" t="str">
        <f t="shared" si="120"/>
        <v>0 42948</v>
      </c>
      <c r="J306" s="97" t="str">
        <f t="shared" si="121"/>
        <v>0 42979</v>
      </c>
      <c r="K306" s="97" t="str">
        <f t="shared" si="122"/>
        <v>0 43009</v>
      </c>
      <c r="L306" s="97" t="str">
        <f t="shared" si="123"/>
        <v>0 43040</v>
      </c>
      <c r="M306" s="97" t="str">
        <f t="shared" si="124"/>
        <v>0 43070</v>
      </c>
      <c r="N306" s="97" t="str">
        <f t="shared" si="125"/>
        <v>0 43101</v>
      </c>
      <c r="O306" s="97" t="str">
        <f t="shared" si="126"/>
        <v>0 43132</v>
      </c>
      <c r="P306" s="97" t="str">
        <f t="shared" si="127"/>
        <v>0 43160</v>
      </c>
      <c r="Q306" s="8">
        <f>IFERROR(VLOOKUP(C306,ONLINE!$B$5:$C$5103,2,FALSE),0)</f>
        <v>0</v>
      </c>
      <c r="R306" s="9">
        <f>SUMIF(ONLINE!$W:$W,EXCESS!E306,ONLINE!$Q:$Q)</f>
        <v>0</v>
      </c>
      <c r="S306" s="9">
        <f>SUMIF(ONLINE!$W:$W,EXCESS!F306,ONLINE!$Q:$Q)</f>
        <v>0</v>
      </c>
      <c r="T306" s="9">
        <f>SUMIF(ONLINE!$W:$W,EXCESS!G306,ONLINE!$Q:$Q)</f>
        <v>0</v>
      </c>
      <c r="U306" s="9">
        <f>SUMIF(ONLINE!$W:$W,EXCESS!H306,ONLINE!$Q:$Q)</f>
        <v>0</v>
      </c>
      <c r="V306" s="9">
        <f>SUMIF(ONLINE!$W:$W,EXCESS!I306,ONLINE!$Q:$Q)</f>
        <v>0</v>
      </c>
      <c r="W306" s="9">
        <f>SUMIF(ONLINE!$W:$W,EXCESS!J306,ONLINE!$Q:$Q)</f>
        <v>0</v>
      </c>
      <c r="X306" s="9">
        <f>SUMIF(ONLINE!$W:$W,EXCESS!K306,ONLINE!$Q:$Q)</f>
        <v>0</v>
      </c>
      <c r="Y306" s="9">
        <f>SUMIF(ONLINE!$W:$W,EXCESS!L306,ONLINE!$Q:$Q)</f>
        <v>0</v>
      </c>
      <c r="Z306" s="9">
        <f>SUMIF(ONLINE!$W:$W,EXCESS!M306,ONLINE!$Q:$Q)</f>
        <v>0</v>
      </c>
      <c r="AA306" s="9">
        <f>SUMIF(ONLINE!$W:$W,EXCESS!N306,ONLINE!$Q:$Q)</f>
        <v>0</v>
      </c>
      <c r="AB306" s="9">
        <f>SUMIF(ONLINE!$W:$W,EXCESS!O306,ONLINE!$Q:$Q)</f>
        <v>0</v>
      </c>
      <c r="AC306" s="9">
        <f>SUMIF(ONLINE!$W:$W,EXCESS!P306,ONLINE!$Q:$Q)</f>
        <v>0</v>
      </c>
      <c r="AD306" s="9">
        <f t="shared" si="129"/>
        <v>0</v>
      </c>
      <c r="AE306" s="8"/>
      <c r="AF306" s="8">
        <f>SUMIF(WORKING!$Q:$Q,EXCESS!E306,WORKING!$J:$J)</f>
        <v>0</v>
      </c>
      <c r="AG306" s="8">
        <f>SUMIF(WORKING!$Q:$Q,EXCESS!F306,WORKING!$J:$J)</f>
        <v>0</v>
      </c>
      <c r="AH306" s="8">
        <f>SUMIF(WORKING!$Q:$Q,EXCESS!G306,WORKING!$J:$J)</f>
        <v>0</v>
      </c>
      <c r="AI306" s="8">
        <f>SUMIF(WORKING!$Q:$Q,EXCESS!H306,WORKING!$J:$J)</f>
        <v>0</v>
      </c>
      <c r="AJ306" s="8">
        <f>SUMIF(WORKING!$Q:$Q,EXCESS!I306,WORKING!$J:$J)</f>
        <v>0</v>
      </c>
      <c r="AK306" s="8">
        <f>SUMIF(WORKING!$Q:$Q,EXCESS!J306,WORKING!$J:$J)</f>
        <v>0</v>
      </c>
      <c r="AL306" s="8">
        <f>SUMIF(WORKING!$Q:$Q,EXCESS!K306,WORKING!$J:$J)</f>
        <v>0</v>
      </c>
      <c r="AM306" s="8">
        <f>SUMIF(WORKING!$Q:$Q,EXCESS!L306,WORKING!$J:$J)</f>
        <v>0</v>
      </c>
      <c r="AN306" s="8">
        <f>SUMIF(WORKING!$Q:$Q,EXCESS!M306,WORKING!$J:$J)</f>
        <v>0</v>
      </c>
      <c r="AO306" s="8">
        <f>SUMIF(WORKING!$Q:$Q,EXCESS!N306,WORKING!$J:$J)</f>
        <v>0</v>
      </c>
      <c r="AP306" s="8">
        <f>SUMIF(WORKING!$Q:$Q,EXCESS!O306,WORKING!$J:$J)</f>
        <v>0</v>
      </c>
      <c r="AQ306" s="8">
        <f>SUMIF(WORKING!$Q:$Q,EXCESS!P306,WORKING!$J:$J)</f>
        <v>0</v>
      </c>
      <c r="AR306" s="8">
        <f t="shared" si="130"/>
        <v>0</v>
      </c>
      <c r="AT306" s="9">
        <f t="shared" si="131"/>
        <v>0</v>
      </c>
      <c r="AU306" s="9">
        <f t="shared" si="132"/>
        <v>0</v>
      </c>
      <c r="AV306" s="9">
        <f t="shared" si="133"/>
        <v>0</v>
      </c>
      <c r="AW306" s="9">
        <f t="shared" si="134"/>
        <v>0</v>
      </c>
      <c r="AX306" s="9">
        <f t="shared" si="135"/>
        <v>0</v>
      </c>
      <c r="AY306" s="9">
        <f t="shared" si="136"/>
        <v>0</v>
      </c>
      <c r="AZ306" s="9">
        <f t="shared" si="137"/>
        <v>0</v>
      </c>
      <c r="BA306" s="9">
        <f t="shared" si="138"/>
        <v>0</v>
      </c>
      <c r="BB306" s="9">
        <f t="shared" si="139"/>
        <v>0</v>
      </c>
      <c r="BC306" s="9">
        <f t="shared" si="140"/>
        <v>0</v>
      </c>
      <c r="BD306" s="9">
        <f t="shared" si="141"/>
        <v>0</v>
      </c>
      <c r="BE306" s="9">
        <f t="shared" si="142"/>
        <v>0</v>
      </c>
      <c r="BF306" s="9">
        <f t="shared" si="143"/>
        <v>0</v>
      </c>
    </row>
    <row r="307" spans="1:58">
      <c r="A307" s="7">
        <v>302</v>
      </c>
      <c r="B307" s="8" t="e">
        <f t="array" ref="B307">+INDEX(FILED!$B$4:$B$1003,SMALL(IF(EXCESS!$B$5=FILED!$Q$4:$Q$1003,ROW(FILED!$Q$4:$Q$1003)-ROW(FILED!$Q$4)+1),EXCESS!A307))</f>
        <v>#NUM!</v>
      </c>
      <c r="C307" s="8">
        <f t="shared" si="128"/>
        <v>0</v>
      </c>
      <c r="D307" s="97" t="str">
        <f>+IFERROR(VLOOKUP(B307,FILED!$B$4:$C$1003,2,FALSE),"")</f>
        <v/>
      </c>
      <c r="E307" s="97" t="str">
        <f t="shared" si="116"/>
        <v>0 42826</v>
      </c>
      <c r="F307" s="97" t="str">
        <f t="shared" si="117"/>
        <v>0 42856</v>
      </c>
      <c r="G307" s="97" t="str">
        <f t="shared" si="118"/>
        <v>0 42887</v>
      </c>
      <c r="H307" s="97" t="str">
        <f t="shared" si="119"/>
        <v>0 42917</v>
      </c>
      <c r="I307" s="97" t="str">
        <f t="shared" si="120"/>
        <v>0 42948</v>
      </c>
      <c r="J307" s="97" t="str">
        <f t="shared" si="121"/>
        <v>0 42979</v>
      </c>
      <c r="K307" s="97" t="str">
        <f t="shared" si="122"/>
        <v>0 43009</v>
      </c>
      <c r="L307" s="97" t="str">
        <f t="shared" si="123"/>
        <v>0 43040</v>
      </c>
      <c r="M307" s="97" t="str">
        <f t="shared" si="124"/>
        <v>0 43070</v>
      </c>
      <c r="N307" s="97" t="str">
        <f t="shared" si="125"/>
        <v>0 43101</v>
      </c>
      <c r="O307" s="97" t="str">
        <f t="shared" si="126"/>
        <v>0 43132</v>
      </c>
      <c r="P307" s="97" t="str">
        <f t="shared" si="127"/>
        <v>0 43160</v>
      </c>
      <c r="Q307" s="8">
        <f>IFERROR(VLOOKUP(C307,ONLINE!$B$5:$C$5103,2,FALSE),0)</f>
        <v>0</v>
      </c>
      <c r="R307" s="9">
        <f>SUMIF(ONLINE!$W:$W,EXCESS!E307,ONLINE!$Q:$Q)</f>
        <v>0</v>
      </c>
      <c r="S307" s="9">
        <f>SUMIF(ONLINE!$W:$W,EXCESS!F307,ONLINE!$Q:$Q)</f>
        <v>0</v>
      </c>
      <c r="T307" s="9">
        <f>SUMIF(ONLINE!$W:$W,EXCESS!G307,ONLINE!$Q:$Q)</f>
        <v>0</v>
      </c>
      <c r="U307" s="9">
        <f>SUMIF(ONLINE!$W:$W,EXCESS!H307,ONLINE!$Q:$Q)</f>
        <v>0</v>
      </c>
      <c r="V307" s="9">
        <f>SUMIF(ONLINE!$W:$W,EXCESS!I307,ONLINE!$Q:$Q)</f>
        <v>0</v>
      </c>
      <c r="W307" s="9">
        <f>SUMIF(ONLINE!$W:$W,EXCESS!J307,ONLINE!$Q:$Q)</f>
        <v>0</v>
      </c>
      <c r="X307" s="9">
        <f>SUMIF(ONLINE!$W:$W,EXCESS!K307,ONLINE!$Q:$Q)</f>
        <v>0</v>
      </c>
      <c r="Y307" s="9">
        <f>SUMIF(ONLINE!$W:$W,EXCESS!L307,ONLINE!$Q:$Q)</f>
        <v>0</v>
      </c>
      <c r="Z307" s="9">
        <f>SUMIF(ONLINE!$W:$W,EXCESS!M307,ONLINE!$Q:$Q)</f>
        <v>0</v>
      </c>
      <c r="AA307" s="9">
        <f>SUMIF(ONLINE!$W:$W,EXCESS!N307,ONLINE!$Q:$Q)</f>
        <v>0</v>
      </c>
      <c r="AB307" s="9">
        <f>SUMIF(ONLINE!$W:$W,EXCESS!O307,ONLINE!$Q:$Q)</f>
        <v>0</v>
      </c>
      <c r="AC307" s="9">
        <f>SUMIF(ONLINE!$W:$W,EXCESS!P307,ONLINE!$Q:$Q)</f>
        <v>0</v>
      </c>
      <c r="AD307" s="9">
        <f t="shared" si="129"/>
        <v>0</v>
      </c>
      <c r="AE307" s="8"/>
      <c r="AF307" s="8">
        <f>SUMIF(WORKING!$Q:$Q,EXCESS!E307,WORKING!$J:$J)</f>
        <v>0</v>
      </c>
      <c r="AG307" s="8">
        <f>SUMIF(WORKING!$Q:$Q,EXCESS!F307,WORKING!$J:$J)</f>
        <v>0</v>
      </c>
      <c r="AH307" s="8">
        <f>SUMIF(WORKING!$Q:$Q,EXCESS!G307,WORKING!$J:$J)</f>
        <v>0</v>
      </c>
      <c r="AI307" s="8">
        <f>SUMIF(WORKING!$Q:$Q,EXCESS!H307,WORKING!$J:$J)</f>
        <v>0</v>
      </c>
      <c r="AJ307" s="8">
        <f>SUMIF(WORKING!$Q:$Q,EXCESS!I307,WORKING!$J:$J)</f>
        <v>0</v>
      </c>
      <c r="AK307" s="8">
        <f>SUMIF(WORKING!$Q:$Q,EXCESS!J307,WORKING!$J:$J)</f>
        <v>0</v>
      </c>
      <c r="AL307" s="8">
        <f>SUMIF(WORKING!$Q:$Q,EXCESS!K307,WORKING!$J:$J)</f>
        <v>0</v>
      </c>
      <c r="AM307" s="8">
        <f>SUMIF(WORKING!$Q:$Q,EXCESS!L307,WORKING!$J:$J)</f>
        <v>0</v>
      </c>
      <c r="AN307" s="8">
        <f>SUMIF(WORKING!$Q:$Q,EXCESS!M307,WORKING!$J:$J)</f>
        <v>0</v>
      </c>
      <c r="AO307" s="8">
        <f>SUMIF(WORKING!$Q:$Q,EXCESS!N307,WORKING!$J:$J)</f>
        <v>0</v>
      </c>
      <c r="AP307" s="8">
        <f>SUMIF(WORKING!$Q:$Q,EXCESS!O307,WORKING!$J:$J)</f>
        <v>0</v>
      </c>
      <c r="AQ307" s="8">
        <f>SUMIF(WORKING!$Q:$Q,EXCESS!P307,WORKING!$J:$J)</f>
        <v>0</v>
      </c>
      <c r="AR307" s="8">
        <f t="shared" si="130"/>
        <v>0</v>
      </c>
      <c r="AT307" s="9">
        <f t="shared" si="131"/>
        <v>0</v>
      </c>
      <c r="AU307" s="9">
        <f t="shared" si="132"/>
        <v>0</v>
      </c>
      <c r="AV307" s="9">
        <f t="shared" si="133"/>
        <v>0</v>
      </c>
      <c r="AW307" s="9">
        <f t="shared" si="134"/>
        <v>0</v>
      </c>
      <c r="AX307" s="9">
        <f t="shared" si="135"/>
        <v>0</v>
      </c>
      <c r="AY307" s="9">
        <f t="shared" si="136"/>
        <v>0</v>
      </c>
      <c r="AZ307" s="9">
        <f t="shared" si="137"/>
        <v>0</v>
      </c>
      <c r="BA307" s="9">
        <f t="shared" si="138"/>
        <v>0</v>
      </c>
      <c r="BB307" s="9">
        <f t="shared" si="139"/>
        <v>0</v>
      </c>
      <c r="BC307" s="9">
        <f t="shared" si="140"/>
        <v>0</v>
      </c>
      <c r="BD307" s="9">
        <f t="shared" si="141"/>
        <v>0</v>
      </c>
      <c r="BE307" s="9">
        <f t="shared" si="142"/>
        <v>0</v>
      </c>
      <c r="BF307" s="9">
        <f t="shared" si="143"/>
        <v>0</v>
      </c>
    </row>
    <row r="308" spans="1:58">
      <c r="A308" s="7">
        <v>303</v>
      </c>
      <c r="B308" s="8" t="e">
        <f t="array" ref="B308">+INDEX(FILED!$B$4:$B$1003,SMALL(IF(EXCESS!$B$5=FILED!$Q$4:$Q$1003,ROW(FILED!$Q$4:$Q$1003)-ROW(FILED!$Q$4)+1),EXCESS!A308))</f>
        <v>#NUM!</v>
      </c>
      <c r="C308" s="8">
        <f t="shared" si="128"/>
        <v>0</v>
      </c>
      <c r="D308" s="97" t="str">
        <f>+IFERROR(VLOOKUP(B308,FILED!$B$4:$C$1003,2,FALSE),"")</f>
        <v/>
      </c>
      <c r="E308" s="97" t="str">
        <f t="shared" si="116"/>
        <v>0 42826</v>
      </c>
      <c r="F308" s="97" t="str">
        <f t="shared" si="117"/>
        <v>0 42856</v>
      </c>
      <c r="G308" s="97" t="str">
        <f t="shared" si="118"/>
        <v>0 42887</v>
      </c>
      <c r="H308" s="97" t="str">
        <f t="shared" si="119"/>
        <v>0 42917</v>
      </c>
      <c r="I308" s="97" t="str">
        <f t="shared" si="120"/>
        <v>0 42948</v>
      </c>
      <c r="J308" s="97" t="str">
        <f t="shared" si="121"/>
        <v>0 42979</v>
      </c>
      <c r="K308" s="97" t="str">
        <f t="shared" si="122"/>
        <v>0 43009</v>
      </c>
      <c r="L308" s="97" t="str">
        <f t="shared" si="123"/>
        <v>0 43040</v>
      </c>
      <c r="M308" s="97" t="str">
        <f t="shared" si="124"/>
        <v>0 43070</v>
      </c>
      <c r="N308" s="97" t="str">
        <f t="shared" si="125"/>
        <v>0 43101</v>
      </c>
      <c r="O308" s="97" t="str">
        <f t="shared" si="126"/>
        <v>0 43132</v>
      </c>
      <c r="P308" s="97" t="str">
        <f t="shared" si="127"/>
        <v>0 43160</v>
      </c>
      <c r="Q308" s="8">
        <f>IFERROR(VLOOKUP(C308,ONLINE!$B$5:$C$5103,2,FALSE),0)</f>
        <v>0</v>
      </c>
      <c r="R308" s="9">
        <f>SUMIF(ONLINE!$W:$W,EXCESS!E308,ONLINE!$Q:$Q)</f>
        <v>0</v>
      </c>
      <c r="S308" s="9">
        <f>SUMIF(ONLINE!$W:$W,EXCESS!F308,ONLINE!$Q:$Q)</f>
        <v>0</v>
      </c>
      <c r="T308" s="9">
        <f>SUMIF(ONLINE!$W:$W,EXCESS!G308,ONLINE!$Q:$Q)</f>
        <v>0</v>
      </c>
      <c r="U308" s="9">
        <f>SUMIF(ONLINE!$W:$W,EXCESS!H308,ONLINE!$Q:$Q)</f>
        <v>0</v>
      </c>
      <c r="V308" s="9">
        <f>SUMIF(ONLINE!$W:$W,EXCESS!I308,ONLINE!$Q:$Q)</f>
        <v>0</v>
      </c>
      <c r="W308" s="9">
        <f>SUMIF(ONLINE!$W:$W,EXCESS!J308,ONLINE!$Q:$Q)</f>
        <v>0</v>
      </c>
      <c r="X308" s="9">
        <f>SUMIF(ONLINE!$W:$W,EXCESS!K308,ONLINE!$Q:$Q)</f>
        <v>0</v>
      </c>
      <c r="Y308" s="9">
        <f>SUMIF(ONLINE!$W:$W,EXCESS!L308,ONLINE!$Q:$Q)</f>
        <v>0</v>
      </c>
      <c r="Z308" s="9">
        <f>SUMIF(ONLINE!$W:$W,EXCESS!M308,ONLINE!$Q:$Q)</f>
        <v>0</v>
      </c>
      <c r="AA308" s="9">
        <f>SUMIF(ONLINE!$W:$W,EXCESS!N308,ONLINE!$Q:$Q)</f>
        <v>0</v>
      </c>
      <c r="AB308" s="9">
        <f>SUMIF(ONLINE!$W:$W,EXCESS!O308,ONLINE!$Q:$Q)</f>
        <v>0</v>
      </c>
      <c r="AC308" s="9">
        <f>SUMIF(ONLINE!$W:$W,EXCESS!P308,ONLINE!$Q:$Q)</f>
        <v>0</v>
      </c>
      <c r="AD308" s="9">
        <f t="shared" si="129"/>
        <v>0</v>
      </c>
      <c r="AE308" s="8"/>
      <c r="AF308" s="8">
        <f>SUMIF(WORKING!$Q:$Q,EXCESS!E308,WORKING!$J:$J)</f>
        <v>0</v>
      </c>
      <c r="AG308" s="8">
        <f>SUMIF(WORKING!$Q:$Q,EXCESS!F308,WORKING!$J:$J)</f>
        <v>0</v>
      </c>
      <c r="AH308" s="8">
        <f>SUMIF(WORKING!$Q:$Q,EXCESS!G308,WORKING!$J:$J)</f>
        <v>0</v>
      </c>
      <c r="AI308" s="8">
        <f>SUMIF(WORKING!$Q:$Q,EXCESS!H308,WORKING!$J:$J)</f>
        <v>0</v>
      </c>
      <c r="AJ308" s="8">
        <f>SUMIF(WORKING!$Q:$Q,EXCESS!I308,WORKING!$J:$J)</f>
        <v>0</v>
      </c>
      <c r="AK308" s="8">
        <f>SUMIF(WORKING!$Q:$Q,EXCESS!J308,WORKING!$J:$J)</f>
        <v>0</v>
      </c>
      <c r="AL308" s="8">
        <f>SUMIF(WORKING!$Q:$Q,EXCESS!K308,WORKING!$J:$J)</f>
        <v>0</v>
      </c>
      <c r="AM308" s="8">
        <f>SUMIF(WORKING!$Q:$Q,EXCESS!L308,WORKING!$J:$J)</f>
        <v>0</v>
      </c>
      <c r="AN308" s="8">
        <f>SUMIF(WORKING!$Q:$Q,EXCESS!M308,WORKING!$J:$J)</f>
        <v>0</v>
      </c>
      <c r="AO308" s="8">
        <f>SUMIF(WORKING!$Q:$Q,EXCESS!N308,WORKING!$J:$J)</f>
        <v>0</v>
      </c>
      <c r="AP308" s="8">
        <f>SUMIF(WORKING!$Q:$Q,EXCESS!O308,WORKING!$J:$J)</f>
        <v>0</v>
      </c>
      <c r="AQ308" s="8">
        <f>SUMIF(WORKING!$Q:$Q,EXCESS!P308,WORKING!$J:$J)</f>
        <v>0</v>
      </c>
      <c r="AR308" s="8">
        <f t="shared" si="130"/>
        <v>0</v>
      </c>
      <c r="AT308" s="9">
        <f t="shared" si="131"/>
        <v>0</v>
      </c>
      <c r="AU308" s="9">
        <f t="shared" si="132"/>
        <v>0</v>
      </c>
      <c r="AV308" s="9">
        <f t="shared" si="133"/>
        <v>0</v>
      </c>
      <c r="AW308" s="9">
        <f t="shared" si="134"/>
        <v>0</v>
      </c>
      <c r="AX308" s="9">
        <f t="shared" si="135"/>
        <v>0</v>
      </c>
      <c r="AY308" s="9">
        <f t="shared" si="136"/>
        <v>0</v>
      </c>
      <c r="AZ308" s="9">
        <f t="shared" si="137"/>
        <v>0</v>
      </c>
      <c r="BA308" s="9">
        <f t="shared" si="138"/>
        <v>0</v>
      </c>
      <c r="BB308" s="9">
        <f t="shared" si="139"/>
        <v>0</v>
      </c>
      <c r="BC308" s="9">
        <f t="shared" si="140"/>
        <v>0</v>
      </c>
      <c r="BD308" s="9">
        <f t="shared" si="141"/>
        <v>0</v>
      </c>
      <c r="BE308" s="9">
        <f t="shared" si="142"/>
        <v>0</v>
      </c>
      <c r="BF308" s="9">
        <f t="shared" si="143"/>
        <v>0</v>
      </c>
    </row>
    <row r="309" spans="1:58">
      <c r="A309" s="7">
        <v>304</v>
      </c>
      <c r="B309" s="8" t="e">
        <f t="array" ref="B309">+INDEX(FILED!$B$4:$B$1003,SMALL(IF(EXCESS!$B$5=FILED!$Q$4:$Q$1003,ROW(FILED!$Q$4:$Q$1003)-ROW(FILED!$Q$4)+1),EXCESS!A309))</f>
        <v>#NUM!</v>
      </c>
      <c r="C309" s="8">
        <f t="shared" si="128"/>
        <v>0</v>
      </c>
      <c r="D309" s="97" t="str">
        <f>+IFERROR(VLOOKUP(B309,FILED!$B$4:$C$1003,2,FALSE),"")</f>
        <v/>
      </c>
      <c r="E309" s="97" t="str">
        <f t="shared" si="116"/>
        <v>0 42826</v>
      </c>
      <c r="F309" s="97" t="str">
        <f t="shared" si="117"/>
        <v>0 42856</v>
      </c>
      <c r="G309" s="97" t="str">
        <f t="shared" si="118"/>
        <v>0 42887</v>
      </c>
      <c r="H309" s="97" t="str">
        <f t="shared" si="119"/>
        <v>0 42917</v>
      </c>
      <c r="I309" s="97" t="str">
        <f t="shared" si="120"/>
        <v>0 42948</v>
      </c>
      <c r="J309" s="97" t="str">
        <f t="shared" si="121"/>
        <v>0 42979</v>
      </c>
      <c r="K309" s="97" t="str">
        <f t="shared" si="122"/>
        <v>0 43009</v>
      </c>
      <c r="L309" s="97" t="str">
        <f t="shared" si="123"/>
        <v>0 43040</v>
      </c>
      <c r="M309" s="97" t="str">
        <f t="shared" si="124"/>
        <v>0 43070</v>
      </c>
      <c r="N309" s="97" t="str">
        <f t="shared" si="125"/>
        <v>0 43101</v>
      </c>
      <c r="O309" s="97" t="str">
        <f t="shared" si="126"/>
        <v>0 43132</v>
      </c>
      <c r="P309" s="97" t="str">
        <f t="shared" si="127"/>
        <v>0 43160</v>
      </c>
      <c r="Q309" s="8">
        <f>IFERROR(VLOOKUP(C309,ONLINE!$B$5:$C$5103,2,FALSE),0)</f>
        <v>0</v>
      </c>
      <c r="R309" s="9">
        <f>SUMIF(ONLINE!$W:$W,EXCESS!E309,ONLINE!$Q:$Q)</f>
        <v>0</v>
      </c>
      <c r="S309" s="9">
        <f>SUMIF(ONLINE!$W:$W,EXCESS!F309,ONLINE!$Q:$Q)</f>
        <v>0</v>
      </c>
      <c r="T309" s="9">
        <f>SUMIF(ONLINE!$W:$W,EXCESS!G309,ONLINE!$Q:$Q)</f>
        <v>0</v>
      </c>
      <c r="U309" s="9">
        <f>SUMIF(ONLINE!$W:$W,EXCESS!H309,ONLINE!$Q:$Q)</f>
        <v>0</v>
      </c>
      <c r="V309" s="9">
        <f>SUMIF(ONLINE!$W:$W,EXCESS!I309,ONLINE!$Q:$Q)</f>
        <v>0</v>
      </c>
      <c r="W309" s="9">
        <f>SUMIF(ONLINE!$W:$W,EXCESS!J309,ONLINE!$Q:$Q)</f>
        <v>0</v>
      </c>
      <c r="X309" s="9">
        <f>SUMIF(ONLINE!$W:$W,EXCESS!K309,ONLINE!$Q:$Q)</f>
        <v>0</v>
      </c>
      <c r="Y309" s="9">
        <f>SUMIF(ONLINE!$W:$W,EXCESS!L309,ONLINE!$Q:$Q)</f>
        <v>0</v>
      </c>
      <c r="Z309" s="9">
        <f>SUMIF(ONLINE!$W:$W,EXCESS!M309,ONLINE!$Q:$Q)</f>
        <v>0</v>
      </c>
      <c r="AA309" s="9">
        <f>SUMIF(ONLINE!$W:$W,EXCESS!N309,ONLINE!$Q:$Q)</f>
        <v>0</v>
      </c>
      <c r="AB309" s="9">
        <f>SUMIF(ONLINE!$W:$W,EXCESS!O309,ONLINE!$Q:$Q)</f>
        <v>0</v>
      </c>
      <c r="AC309" s="9">
        <f>SUMIF(ONLINE!$W:$W,EXCESS!P309,ONLINE!$Q:$Q)</f>
        <v>0</v>
      </c>
      <c r="AD309" s="9">
        <f t="shared" si="129"/>
        <v>0</v>
      </c>
      <c r="AE309" s="8"/>
      <c r="AF309" s="8">
        <f>SUMIF(WORKING!$Q:$Q,EXCESS!E309,WORKING!$J:$J)</f>
        <v>0</v>
      </c>
      <c r="AG309" s="8">
        <f>SUMIF(WORKING!$Q:$Q,EXCESS!F309,WORKING!$J:$J)</f>
        <v>0</v>
      </c>
      <c r="AH309" s="8">
        <f>SUMIF(WORKING!$Q:$Q,EXCESS!G309,WORKING!$J:$J)</f>
        <v>0</v>
      </c>
      <c r="AI309" s="8">
        <f>SUMIF(WORKING!$Q:$Q,EXCESS!H309,WORKING!$J:$J)</f>
        <v>0</v>
      </c>
      <c r="AJ309" s="8">
        <f>SUMIF(WORKING!$Q:$Q,EXCESS!I309,WORKING!$J:$J)</f>
        <v>0</v>
      </c>
      <c r="AK309" s="8">
        <f>SUMIF(WORKING!$Q:$Q,EXCESS!J309,WORKING!$J:$J)</f>
        <v>0</v>
      </c>
      <c r="AL309" s="8">
        <f>SUMIF(WORKING!$Q:$Q,EXCESS!K309,WORKING!$J:$J)</f>
        <v>0</v>
      </c>
      <c r="AM309" s="8">
        <f>SUMIF(WORKING!$Q:$Q,EXCESS!L309,WORKING!$J:$J)</f>
        <v>0</v>
      </c>
      <c r="AN309" s="8">
        <f>SUMIF(WORKING!$Q:$Q,EXCESS!M309,WORKING!$J:$J)</f>
        <v>0</v>
      </c>
      <c r="AO309" s="8">
        <f>SUMIF(WORKING!$Q:$Q,EXCESS!N309,WORKING!$J:$J)</f>
        <v>0</v>
      </c>
      <c r="AP309" s="8">
        <f>SUMIF(WORKING!$Q:$Q,EXCESS!O309,WORKING!$J:$J)</f>
        <v>0</v>
      </c>
      <c r="AQ309" s="8">
        <f>SUMIF(WORKING!$Q:$Q,EXCESS!P309,WORKING!$J:$J)</f>
        <v>0</v>
      </c>
      <c r="AR309" s="8">
        <f t="shared" si="130"/>
        <v>0</v>
      </c>
      <c r="AT309" s="9">
        <f t="shared" si="131"/>
        <v>0</v>
      </c>
      <c r="AU309" s="9">
        <f t="shared" si="132"/>
        <v>0</v>
      </c>
      <c r="AV309" s="9">
        <f t="shared" si="133"/>
        <v>0</v>
      </c>
      <c r="AW309" s="9">
        <f t="shared" si="134"/>
        <v>0</v>
      </c>
      <c r="AX309" s="9">
        <f t="shared" si="135"/>
        <v>0</v>
      </c>
      <c r="AY309" s="9">
        <f t="shared" si="136"/>
        <v>0</v>
      </c>
      <c r="AZ309" s="9">
        <f t="shared" si="137"/>
        <v>0</v>
      </c>
      <c r="BA309" s="9">
        <f t="shared" si="138"/>
        <v>0</v>
      </c>
      <c r="BB309" s="9">
        <f t="shared" si="139"/>
        <v>0</v>
      </c>
      <c r="BC309" s="9">
        <f t="shared" si="140"/>
        <v>0</v>
      </c>
      <c r="BD309" s="9">
        <f t="shared" si="141"/>
        <v>0</v>
      </c>
      <c r="BE309" s="9">
        <f t="shared" si="142"/>
        <v>0</v>
      </c>
      <c r="BF309" s="9">
        <f t="shared" si="143"/>
        <v>0</v>
      </c>
    </row>
    <row r="310" spans="1:58">
      <c r="A310" s="7">
        <v>305</v>
      </c>
      <c r="B310" s="8" t="e">
        <f t="array" ref="B310">+INDEX(FILED!$B$4:$B$1003,SMALL(IF(EXCESS!$B$5=FILED!$Q$4:$Q$1003,ROW(FILED!$Q$4:$Q$1003)-ROW(FILED!$Q$4)+1),EXCESS!A310))</f>
        <v>#NUM!</v>
      </c>
      <c r="C310" s="8">
        <f t="shared" si="128"/>
        <v>0</v>
      </c>
      <c r="D310" s="97" t="str">
        <f>+IFERROR(VLOOKUP(B310,FILED!$B$4:$C$1003,2,FALSE),"")</f>
        <v/>
      </c>
      <c r="E310" s="97" t="str">
        <f t="shared" si="116"/>
        <v>0 42826</v>
      </c>
      <c r="F310" s="97" t="str">
        <f t="shared" si="117"/>
        <v>0 42856</v>
      </c>
      <c r="G310" s="97" t="str">
        <f t="shared" si="118"/>
        <v>0 42887</v>
      </c>
      <c r="H310" s="97" t="str">
        <f t="shared" si="119"/>
        <v>0 42917</v>
      </c>
      <c r="I310" s="97" t="str">
        <f t="shared" si="120"/>
        <v>0 42948</v>
      </c>
      <c r="J310" s="97" t="str">
        <f t="shared" si="121"/>
        <v>0 42979</v>
      </c>
      <c r="K310" s="97" t="str">
        <f t="shared" si="122"/>
        <v>0 43009</v>
      </c>
      <c r="L310" s="97" t="str">
        <f t="shared" si="123"/>
        <v>0 43040</v>
      </c>
      <c r="M310" s="97" t="str">
        <f t="shared" si="124"/>
        <v>0 43070</v>
      </c>
      <c r="N310" s="97" t="str">
        <f t="shared" si="125"/>
        <v>0 43101</v>
      </c>
      <c r="O310" s="97" t="str">
        <f t="shared" si="126"/>
        <v>0 43132</v>
      </c>
      <c r="P310" s="97" t="str">
        <f t="shared" si="127"/>
        <v>0 43160</v>
      </c>
      <c r="Q310" s="8">
        <f>IFERROR(VLOOKUP(C310,ONLINE!$B$5:$C$5103,2,FALSE),0)</f>
        <v>0</v>
      </c>
      <c r="R310" s="9">
        <f>SUMIF(ONLINE!$W:$W,EXCESS!E310,ONLINE!$Q:$Q)</f>
        <v>0</v>
      </c>
      <c r="S310" s="9">
        <f>SUMIF(ONLINE!$W:$W,EXCESS!F310,ONLINE!$Q:$Q)</f>
        <v>0</v>
      </c>
      <c r="T310" s="9">
        <f>SUMIF(ONLINE!$W:$W,EXCESS!G310,ONLINE!$Q:$Q)</f>
        <v>0</v>
      </c>
      <c r="U310" s="9">
        <f>SUMIF(ONLINE!$W:$W,EXCESS!H310,ONLINE!$Q:$Q)</f>
        <v>0</v>
      </c>
      <c r="V310" s="9">
        <f>SUMIF(ONLINE!$W:$W,EXCESS!I310,ONLINE!$Q:$Q)</f>
        <v>0</v>
      </c>
      <c r="W310" s="9">
        <f>SUMIF(ONLINE!$W:$W,EXCESS!J310,ONLINE!$Q:$Q)</f>
        <v>0</v>
      </c>
      <c r="X310" s="9">
        <f>SUMIF(ONLINE!$W:$W,EXCESS!K310,ONLINE!$Q:$Q)</f>
        <v>0</v>
      </c>
      <c r="Y310" s="9">
        <f>SUMIF(ONLINE!$W:$W,EXCESS!L310,ONLINE!$Q:$Q)</f>
        <v>0</v>
      </c>
      <c r="Z310" s="9">
        <f>SUMIF(ONLINE!$W:$W,EXCESS!M310,ONLINE!$Q:$Q)</f>
        <v>0</v>
      </c>
      <c r="AA310" s="9">
        <f>SUMIF(ONLINE!$W:$W,EXCESS!N310,ONLINE!$Q:$Q)</f>
        <v>0</v>
      </c>
      <c r="AB310" s="9">
        <f>SUMIF(ONLINE!$W:$W,EXCESS!O310,ONLINE!$Q:$Q)</f>
        <v>0</v>
      </c>
      <c r="AC310" s="9">
        <f>SUMIF(ONLINE!$W:$W,EXCESS!P310,ONLINE!$Q:$Q)</f>
        <v>0</v>
      </c>
      <c r="AD310" s="9">
        <f t="shared" si="129"/>
        <v>0</v>
      </c>
      <c r="AE310" s="8"/>
      <c r="AF310" s="8">
        <f>SUMIF(WORKING!$Q:$Q,EXCESS!E310,WORKING!$J:$J)</f>
        <v>0</v>
      </c>
      <c r="AG310" s="8">
        <f>SUMIF(WORKING!$Q:$Q,EXCESS!F310,WORKING!$J:$J)</f>
        <v>0</v>
      </c>
      <c r="AH310" s="8">
        <f>SUMIF(WORKING!$Q:$Q,EXCESS!G310,WORKING!$J:$J)</f>
        <v>0</v>
      </c>
      <c r="AI310" s="8">
        <f>SUMIF(WORKING!$Q:$Q,EXCESS!H310,WORKING!$J:$J)</f>
        <v>0</v>
      </c>
      <c r="AJ310" s="8">
        <f>SUMIF(WORKING!$Q:$Q,EXCESS!I310,WORKING!$J:$J)</f>
        <v>0</v>
      </c>
      <c r="AK310" s="8">
        <f>SUMIF(WORKING!$Q:$Q,EXCESS!J310,WORKING!$J:$J)</f>
        <v>0</v>
      </c>
      <c r="AL310" s="8">
        <f>SUMIF(WORKING!$Q:$Q,EXCESS!K310,WORKING!$J:$J)</f>
        <v>0</v>
      </c>
      <c r="AM310" s="8">
        <f>SUMIF(WORKING!$Q:$Q,EXCESS!L310,WORKING!$J:$J)</f>
        <v>0</v>
      </c>
      <c r="AN310" s="8">
        <f>SUMIF(WORKING!$Q:$Q,EXCESS!M310,WORKING!$J:$J)</f>
        <v>0</v>
      </c>
      <c r="AO310" s="8">
        <f>SUMIF(WORKING!$Q:$Q,EXCESS!N310,WORKING!$J:$J)</f>
        <v>0</v>
      </c>
      <c r="AP310" s="8">
        <f>SUMIF(WORKING!$Q:$Q,EXCESS!O310,WORKING!$J:$J)</f>
        <v>0</v>
      </c>
      <c r="AQ310" s="8">
        <f>SUMIF(WORKING!$Q:$Q,EXCESS!P310,WORKING!$J:$J)</f>
        <v>0</v>
      </c>
      <c r="AR310" s="8">
        <f t="shared" si="130"/>
        <v>0</v>
      </c>
      <c r="AT310" s="9">
        <f t="shared" si="131"/>
        <v>0</v>
      </c>
      <c r="AU310" s="9">
        <f t="shared" si="132"/>
        <v>0</v>
      </c>
      <c r="AV310" s="9">
        <f t="shared" si="133"/>
        <v>0</v>
      </c>
      <c r="AW310" s="9">
        <f t="shared" si="134"/>
        <v>0</v>
      </c>
      <c r="AX310" s="9">
        <f t="shared" si="135"/>
        <v>0</v>
      </c>
      <c r="AY310" s="9">
        <f t="shared" si="136"/>
        <v>0</v>
      </c>
      <c r="AZ310" s="9">
        <f t="shared" si="137"/>
        <v>0</v>
      </c>
      <c r="BA310" s="9">
        <f t="shared" si="138"/>
        <v>0</v>
      </c>
      <c r="BB310" s="9">
        <f t="shared" si="139"/>
        <v>0</v>
      </c>
      <c r="BC310" s="9">
        <f t="shared" si="140"/>
        <v>0</v>
      </c>
      <c r="BD310" s="9">
        <f t="shared" si="141"/>
        <v>0</v>
      </c>
      <c r="BE310" s="9">
        <f t="shared" si="142"/>
        <v>0</v>
      </c>
      <c r="BF310" s="9">
        <f t="shared" si="143"/>
        <v>0</v>
      </c>
    </row>
    <row r="311" spans="1:58">
      <c r="A311" s="7">
        <v>306</v>
      </c>
      <c r="B311" s="8" t="e">
        <f t="array" ref="B311">+INDEX(FILED!$B$4:$B$1003,SMALL(IF(EXCESS!$B$5=FILED!$Q$4:$Q$1003,ROW(FILED!$Q$4:$Q$1003)-ROW(FILED!$Q$4)+1),EXCESS!A311))</f>
        <v>#NUM!</v>
      </c>
      <c r="C311" s="8">
        <f t="shared" si="128"/>
        <v>0</v>
      </c>
      <c r="D311" s="97" t="str">
        <f>+IFERROR(VLOOKUP(B311,FILED!$B$4:$C$1003,2,FALSE),"")</f>
        <v/>
      </c>
      <c r="E311" s="97" t="str">
        <f t="shared" si="116"/>
        <v>0 42826</v>
      </c>
      <c r="F311" s="97" t="str">
        <f t="shared" si="117"/>
        <v>0 42856</v>
      </c>
      <c r="G311" s="97" t="str">
        <f t="shared" si="118"/>
        <v>0 42887</v>
      </c>
      <c r="H311" s="97" t="str">
        <f t="shared" si="119"/>
        <v>0 42917</v>
      </c>
      <c r="I311" s="97" t="str">
        <f t="shared" si="120"/>
        <v>0 42948</v>
      </c>
      <c r="J311" s="97" t="str">
        <f t="shared" si="121"/>
        <v>0 42979</v>
      </c>
      <c r="K311" s="97" t="str">
        <f t="shared" si="122"/>
        <v>0 43009</v>
      </c>
      <c r="L311" s="97" t="str">
        <f t="shared" si="123"/>
        <v>0 43040</v>
      </c>
      <c r="M311" s="97" t="str">
        <f t="shared" si="124"/>
        <v>0 43070</v>
      </c>
      <c r="N311" s="97" t="str">
        <f t="shared" si="125"/>
        <v>0 43101</v>
      </c>
      <c r="O311" s="97" t="str">
        <f t="shared" si="126"/>
        <v>0 43132</v>
      </c>
      <c r="P311" s="97" t="str">
        <f t="shared" si="127"/>
        <v>0 43160</v>
      </c>
      <c r="Q311" s="8">
        <f>IFERROR(VLOOKUP(C311,ONLINE!$B$5:$C$5103,2,FALSE),0)</f>
        <v>0</v>
      </c>
      <c r="R311" s="9">
        <f>SUMIF(ONLINE!$W:$W,EXCESS!E311,ONLINE!$Q:$Q)</f>
        <v>0</v>
      </c>
      <c r="S311" s="9">
        <f>SUMIF(ONLINE!$W:$W,EXCESS!F311,ONLINE!$Q:$Q)</f>
        <v>0</v>
      </c>
      <c r="T311" s="9">
        <f>SUMIF(ONLINE!$W:$W,EXCESS!G311,ONLINE!$Q:$Q)</f>
        <v>0</v>
      </c>
      <c r="U311" s="9">
        <f>SUMIF(ONLINE!$W:$W,EXCESS!H311,ONLINE!$Q:$Q)</f>
        <v>0</v>
      </c>
      <c r="V311" s="9">
        <f>SUMIF(ONLINE!$W:$W,EXCESS!I311,ONLINE!$Q:$Q)</f>
        <v>0</v>
      </c>
      <c r="W311" s="9">
        <f>SUMIF(ONLINE!$W:$W,EXCESS!J311,ONLINE!$Q:$Q)</f>
        <v>0</v>
      </c>
      <c r="X311" s="9">
        <f>SUMIF(ONLINE!$W:$W,EXCESS!K311,ONLINE!$Q:$Q)</f>
        <v>0</v>
      </c>
      <c r="Y311" s="9">
        <f>SUMIF(ONLINE!$W:$W,EXCESS!L311,ONLINE!$Q:$Q)</f>
        <v>0</v>
      </c>
      <c r="Z311" s="9">
        <f>SUMIF(ONLINE!$W:$W,EXCESS!M311,ONLINE!$Q:$Q)</f>
        <v>0</v>
      </c>
      <c r="AA311" s="9">
        <f>SUMIF(ONLINE!$W:$W,EXCESS!N311,ONLINE!$Q:$Q)</f>
        <v>0</v>
      </c>
      <c r="AB311" s="9">
        <f>SUMIF(ONLINE!$W:$W,EXCESS!O311,ONLINE!$Q:$Q)</f>
        <v>0</v>
      </c>
      <c r="AC311" s="9">
        <f>SUMIF(ONLINE!$W:$W,EXCESS!P311,ONLINE!$Q:$Q)</f>
        <v>0</v>
      </c>
      <c r="AD311" s="9">
        <f t="shared" si="129"/>
        <v>0</v>
      </c>
      <c r="AE311" s="8"/>
      <c r="AF311" s="8">
        <f>SUMIF(WORKING!$Q:$Q,EXCESS!E311,WORKING!$J:$J)</f>
        <v>0</v>
      </c>
      <c r="AG311" s="8">
        <f>SUMIF(WORKING!$Q:$Q,EXCESS!F311,WORKING!$J:$J)</f>
        <v>0</v>
      </c>
      <c r="AH311" s="8">
        <f>SUMIF(WORKING!$Q:$Q,EXCESS!G311,WORKING!$J:$J)</f>
        <v>0</v>
      </c>
      <c r="AI311" s="8">
        <f>SUMIF(WORKING!$Q:$Q,EXCESS!H311,WORKING!$J:$J)</f>
        <v>0</v>
      </c>
      <c r="AJ311" s="8">
        <f>SUMIF(WORKING!$Q:$Q,EXCESS!I311,WORKING!$J:$J)</f>
        <v>0</v>
      </c>
      <c r="AK311" s="8">
        <f>SUMIF(WORKING!$Q:$Q,EXCESS!J311,WORKING!$J:$J)</f>
        <v>0</v>
      </c>
      <c r="AL311" s="8">
        <f>SUMIF(WORKING!$Q:$Q,EXCESS!K311,WORKING!$J:$J)</f>
        <v>0</v>
      </c>
      <c r="AM311" s="8">
        <f>SUMIF(WORKING!$Q:$Q,EXCESS!L311,WORKING!$J:$J)</f>
        <v>0</v>
      </c>
      <c r="AN311" s="8">
        <f>SUMIF(WORKING!$Q:$Q,EXCESS!M311,WORKING!$J:$J)</f>
        <v>0</v>
      </c>
      <c r="AO311" s="8">
        <f>SUMIF(WORKING!$Q:$Q,EXCESS!N311,WORKING!$J:$J)</f>
        <v>0</v>
      </c>
      <c r="AP311" s="8">
        <f>SUMIF(WORKING!$Q:$Q,EXCESS!O311,WORKING!$J:$J)</f>
        <v>0</v>
      </c>
      <c r="AQ311" s="8">
        <f>SUMIF(WORKING!$Q:$Q,EXCESS!P311,WORKING!$J:$J)</f>
        <v>0</v>
      </c>
      <c r="AR311" s="8">
        <f t="shared" si="130"/>
        <v>0</v>
      </c>
      <c r="AT311" s="9">
        <f t="shared" si="131"/>
        <v>0</v>
      </c>
      <c r="AU311" s="9">
        <f t="shared" si="132"/>
        <v>0</v>
      </c>
      <c r="AV311" s="9">
        <f t="shared" si="133"/>
        <v>0</v>
      </c>
      <c r="AW311" s="9">
        <f t="shared" si="134"/>
        <v>0</v>
      </c>
      <c r="AX311" s="9">
        <f t="shared" si="135"/>
        <v>0</v>
      </c>
      <c r="AY311" s="9">
        <f t="shared" si="136"/>
        <v>0</v>
      </c>
      <c r="AZ311" s="9">
        <f t="shared" si="137"/>
        <v>0</v>
      </c>
      <c r="BA311" s="9">
        <f t="shared" si="138"/>
        <v>0</v>
      </c>
      <c r="BB311" s="9">
        <f t="shared" si="139"/>
        <v>0</v>
      </c>
      <c r="BC311" s="9">
        <f t="shared" si="140"/>
        <v>0</v>
      </c>
      <c r="BD311" s="9">
        <f t="shared" si="141"/>
        <v>0</v>
      </c>
      <c r="BE311" s="9">
        <f t="shared" si="142"/>
        <v>0</v>
      </c>
      <c r="BF311" s="9">
        <f t="shared" si="143"/>
        <v>0</v>
      </c>
    </row>
    <row r="312" spans="1:58">
      <c r="A312" s="7">
        <v>307</v>
      </c>
      <c r="B312" s="8" t="e">
        <f t="array" ref="B312">+INDEX(FILED!$B$4:$B$1003,SMALL(IF(EXCESS!$B$5=FILED!$Q$4:$Q$1003,ROW(FILED!$Q$4:$Q$1003)-ROW(FILED!$Q$4)+1),EXCESS!A312))</f>
        <v>#NUM!</v>
      </c>
      <c r="C312" s="8">
        <f t="shared" si="128"/>
        <v>0</v>
      </c>
      <c r="D312" s="97" t="str">
        <f>+IFERROR(VLOOKUP(B312,FILED!$B$4:$C$1003,2,FALSE),"")</f>
        <v/>
      </c>
      <c r="E312" s="97" t="str">
        <f t="shared" si="116"/>
        <v>0 42826</v>
      </c>
      <c r="F312" s="97" t="str">
        <f t="shared" si="117"/>
        <v>0 42856</v>
      </c>
      <c r="G312" s="97" t="str">
        <f t="shared" si="118"/>
        <v>0 42887</v>
      </c>
      <c r="H312" s="97" t="str">
        <f t="shared" si="119"/>
        <v>0 42917</v>
      </c>
      <c r="I312" s="97" t="str">
        <f t="shared" si="120"/>
        <v>0 42948</v>
      </c>
      <c r="J312" s="97" t="str">
        <f t="shared" si="121"/>
        <v>0 42979</v>
      </c>
      <c r="K312" s="97" t="str">
        <f t="shared" si="122"/>
        <v>0 43009</v>
      </c>
      <c r="L312" s="97" t="str">
        <f t="shared" si="123"/>
        <v>0 43040</v>
      </c>
      <c r="M312" s="97" t="str">
        <f t="shared" si="124"/>
        <v>0 43070</v>
      </c>
      <c r="N312" s="97" t="str">
        <f t="shared" si="125"/>
        <v>0 43101</v>
      </c>
      <c r="O312" s="97" t="str">
        <f t="shared" si="126"/>
        <v>0 43132</v>
      </c>
      <c r="P312" s="97" t="str">
        <f t="shared" si="127"/>
        <v>0 43160</v>
      </c>
      <c r="Q312" s="8">
        <f>IFERROR(VLOOKUP(C312,ONLINE!$B$5:$C$5103,2,FALSE),0)</f>
        <v>0</v>
      </c>
      <c r="R312" s="9">
        <f>SUMIF(ONLINE!$W:$W,EXCESS!E312,ONLINE!$Q:$Q)</f>
        <v>0</v>
      </c>
      <c r="S312" s="9">
        <f>SUMIF(ONLINE!$W:$W,EXCESS!F312,ONLINE!$Q:$Q)</f>
        <v>0</v>
      </c>
      <c r="T312" s="9">
        <f>SUMIF(ONLINE!$W:$W,EXCESS!G312,ONLINE!$Q:$Q)</f>
        <v>0</v>
      </c>
      <c r="U312" s="9">
        <f>SUMIF(ONLINE!$W:$W,EXCESS!H312,ONLINE!$Q:$Q)</f>
        <v>0</v>
      </c>
      <c r="V312" s="9">
        <f>SUMIF(ONLINE!$W:$W,EXCESS!I312,ONLINE!$Q:$Q)</f>
        <v>0</v>
      </c>
      <c r="W312" s="9">
        <f>SUMIF(ONLINE!$W:$W,EXCESS!J312,ONLINE!$Q:$Q)</f>
        <v>0</v>
      </c>
      <c r="X312" s="9">
        <f>SUMIF(ONLINE!$W:$W,EXCESS!K312,ONLINE!$Q:$Q)</f>
        <v>0</v>
      </c>
      <c r="Y312" s="9">
        <f>SUMIF(ONLINE!$W:$W,EXCESS!L312,ONLINE!$Q:$Q)</f>
        <v>0</v>
      </c>
      <c r="Z312" s="9">
        <f>SUMIF(ONLINE!$W:$W,EXCESS!M312,ONLINE!$Q:$Q)</f>
        <v>0</v>
      </c>
      <c r="AA312" s="9">
        <f>SUMIF(ONLINE!$W:$W,EXCESS!N312,ONLINE!$Q:$Q)</f>
        <v>0</v>
      </c>
      <c r="AB312" s="9">
        <f>SUMIF(ONLINE!$W:$W,EXCESS!O312,ONLINE!$Q:$Q)</f>
        <v>0</v>
      </c>
      <c r="AC312" s="9">
        <f>SUMIF(ONLINE!$W:$W,EXCESS!P312,ONLINE!$Q:$Q)</f>
        <v>0</v>
      </c>
      <c r="AD312" s="9">
        <f t="shared" si="129"/>
        <v>0</v>
      </c>
      <c r="AE312" s="8"/>
      <c r="AF312" s="8">
        <f>SUMIF(WORKING!$Q:$Q,EXCESS!E312,WORKING!$J:$J)</f>
        <v>0</v>
      </c>
      <c r="AG312" s="8">
        <f>SUMIF(WORKING!$Q:$Q,EXCESS!F312,WORKING!$J:$J)</f>
        <v>0</v>
      </c>
      <c r="AH312" s="8">
        <f>SUMIF(WORKING!$Q:$Q,EXCESS!G312,WORKING!$J:$J)</f>
        <v>0</v>
      </c>
      <c r="AI312" s="8">
        <f>SUMIF(WORKING!$Q:$Q,EXCESS!H312,WORKING!$J:$J)</f>
        <v>0</v>
      </c>
      <c r="AJ312" s="8">
        <f>SUMIF(WORKING!$Q:$Q,EXCESS!I312,WORKING!$J:$J)</f>
        <v>0</v>
      </c>
      <c r="AK312" s="8">
        <f>SUMIF(WORKING!$Q:$Q,EXCESS!J312,WORKING!$J:$J)</f>
        <v>0</v>
      </c>
      <c r="AL312" s="8">
        <f>SUMIF(WORKING!$Q:$Q,EXCESS!K312,WORKING!$J:$J)</f>
        <v>0</v>
      </c>
      <c r="AM312" s="8">
        <f>SUMIF(WORKING!$Q:$Q,EXCESS!L312,WORKING!$J:$J)</f>
        <v>0</v>
      </c>
      <c r="AN312" s="8">
        <f>SUMIF(WORKING!$Q:$Q,EXCESS!M312,WORKING!$J:$J)</f>
        <v>0</v>
      </c>
      <c r="AO312" s="8">
        <f>SUMIF(WORKING!$Q:$Q,EXCESS!N312,WORKING!$J:$J)</f>
        <v>0</v>
      </c>
      <c r="AP312" s="8">
        <f>SUMIF(WORKING!$Q:$Q,EXCESS!O312,WORKING!$J:$J)</f>
        <v>0</v>
      </c>
      <c r="AQ312" s="8">
        <f>SUMIF(WORKING!$Q:$Q,EXCESS!P312,WORKING!$J:$J)</f>
        <v>0</v>
      </c>
      <c r="AR312" s="8">
        <f t="shared" si="130"/>
        <v>0</v>
      </c>
      <c r="AT312" s="9">
        <f t="shared" si="131"/>
        <v>0</v>
      </c>
      <c r="AU312" s="9">
        <f t="shared" si="132"/>
        <v>0</v>
      </c>
      <c r="AV312" s="9">
        <f t="shared" si="133"/>
        <v>0</v>
      </c>
      <c r="AW312" s="9">
        <f t="shared" si="134"/>
        <v>0</v>
      </c>
      <c r="AX312" s="9">
        <f t="shared" si="135"/>
        <v>0</v>
      </c>
      <c r="AY312" s="9">
        <f t="shared" si="136"/>
        <v>0</v>
      </c>
      <c r="AZ312" s="9">
        <f t="shared" si="137"/>
        <v>0</v>
      </c>
      <c r="BA312" s="9">
        <f t="shared" si="138"/>
        <v>0</v>
      </c>
      <c r="BB312" s="9">
        <f t="shared" si="139"/>
        <v>0</v>
      </c>
      <c r="BC312" s="9">
        <f t="shared" si="140"/>
        <v>0</v>
      </c>
      <c r="BD312" s="9">
        <f t="shared" si="141"/>
        <v>0</v>
      </c>
      <c r="BE312" s="9">
        <f t="shared" si="142"/>
        <v>0</v>
      </c>
      <c r="BF312" s="9">
        <f t="shared" si="143"/>
        <v>0</v>
      </c>
    </row>
    <row r="313" spans="1:58">
      <c r="A313" s="7">
        <v>308</v>
      </c>
      <c r="B313" s="8" t="e">
        <f t="array" ref="B313">+INDEX(FILED!$B$4:$B$1003,SMALL(IF(EXCESS!$B$5=FILED!$Q$4:$Q$1003,ROW(FILED!$Q$4:$Q$1003)-ROW(FILED!$Q$4)+1),EXCESS!A313))</f>
        <v>#NUM!</v>
      </c>
      <c r="C313" s="8">
        <f t="shared" si="128"/>
        <v>0</v>
      </c>
      <c r="D313" s="97" t="str">
        <f>+IFERROR(VLOOKUP(B313,FILED!$B$4:$C$1003,2,FALSE),"")</f>
        <v/>
      </c>
      <c r="E313" s="97" t="str">
        <f t="shared" si="116"/>
        <v>0 42826</v>
      </c>
      <c r="F313" s="97" t="str">
        <f t="shared" si="117"/>
        <v>0 42856</v>
      </c>
      <c r="G313" s="97" t="str">
        <f t="shared" si="118"/>
        <v>0 42887</v>
      </c>
      <c r="H313" s="97" t="str">
        <f t="shared" si="119"/>
        <v>0 42917</v>
      </c>
      <c r="I313" s="97" t="str">
        <f t="shared" si="120"/>
        <v>0 42948</v>
      </c>
      <c r="J313" s="97" t="str">
        <f t="shared" si="121"/>
        <v>0 42979</v>
      </c>
      <c r="K313" s="97" t="str">
        <f t="shared" si="122"/>
        <v>0 43009</v>
      </c>
      <c r="L313" s="97" t="str">
        <f t="shared" si="123"/>
        <v>0 43040</v>
      </c>
      <c r="M313" s="97" t="str">
        <f t="shared" si="124"/>
        <v>0 43070</v>
      </c>
      <c r="N313" s="97" t="str">
        <f t="shared" si="125"/>
        <v>0 43101</v>
      </c>
      <c r="O313" s="97" t="str">
        <f t="shared" si="126"/>
        <v>0 43132</v>
      </c>
      <c r="P313" s="97" t="str">
        <f t="shared" si="127"/>
        <v>0 43160</v>
      </c>
      <c r="Q313" s="8">
        <f>IFERROR(VLOOKUP(C313,ONLINE!$B$5:$C$5103,2,FALSE),0)</f>
        <v>0</v>
      </c>
      <c r="R313" s="9">
        <f>SUMIF(ONLINE!$W:$W,EXCESS!E313,ONLINE!$Q:$Q)</f>
        <v>0</v>
      </c>
      <c r="S313" s="9">
        <f>SUMIF(ONLINE!$W:$W,EXCESS!F313,ONLINE!$Q:$Q)</f>
        <v>0</v>
      </c>
      <c r="T313" s="9">
        <f>SUMIF(ONLINE!$W:$W,EXCESS!G313,ONLINE!$Q:$Q)</f>
        <v>0</v>
      </c>
      <c r="U313" s="9">
        <f>SUMIF(ONLINE!$W:$W,EXCESS!H313,ONLINE!$Q:$Q)</f>
        <v>0</v>
      </c>
      <c r="V313" s="9">
        <f>SUMIF(ONLINE!$W:$W,EXCESS!I313,ONLINE!$Q:$Q)</f>
        <v>0</v>
      </c>
      <c r="W313" s="9">
        <f>SUMIF(ONLINE!$W:$W,EXCESS!J313,ONLINE!$Q:$Q)</f>
        <v>0</v>
      </c>
      <c r="X313" s="9">
        <f>SUMIF(ONLINE!$W:$W,EXCESS!K313,ONLINE!$Q:$Q)</f>
        <v>0</v>
      </c>
      <c r="Y313" s="9">
        <f>SUMIF(ONLINE!$W:$W,EXCESS!L313,ONLINE!$Q:$Q)</f>
        <v>0</v>
      </c>
      <c r="Z313" s="9">
        <f>SUMIF(ONLINE!$W:$W,EXCESS!M313,ONLINE!$Q:$Q)</f>
        <v>0</v>
      </c>
      <c r="AA313" s="9">
        <f>SUMIF(ONLINE!$W:$W,EXCESS!N313,ONLINE!$Q:$Q)</f>
        <v>0</v>
      </c>
      <c r="AB313" s="9">
        <f>SUMIF(ONLINE!$W:$W,EXCESS!O313,ONLINE!$Q:$Q)</f>
        <v>0</v>
      </c>
      <c r="AC313" s="9">
        <f>SUMIF(ONLINE!$W:$W,EXCESS!P313,ONLINE!$Q:$Q)</f>
        <v>0</v>
      </c>
      <c r="AD313" s="9">
        <f t="shared" si="129"/>
        <v>0</v>
      </c>
      <c r="AE313" s="8"/>
      <c r="AF313" s="8">
        <f>SUMIF(WORKING!$Q:$Q,EXCESS!E313,WORKING!$J:$J)</f>
        <v>0</v>
      </c>
      <c r="AG313" s="8">
        <f>SUMIF(WORKING!$Q:$Q,EXCESS!F313,WORKING!$J:$J)</f>
        <v>0</v>
      </c>
      <c r="AH313" s="8">
        <f>SUMIF(WORKING!$Q:$Q,EXCESS!G313,WORKING!$J:$J)</f>
        <v>0</v>
      </c>
      <c r="AI313" s="8">
        <f>SUMIF(WORKING!$Q:$Q,EXCESS!H313,WORKING!$J:$J)</f>
        <v>0</v>
      </c>
      <c r="AJ313" s="8">
        <f>SUMIF(WORKING!$Q:$Q,EXCESS!I313,WORKING!$J:$J)</f>
        <v>0</v>
      </c>
      <c r="AK313" s="8">
        <f>SUMIF(WORKING!$Q:$Q,EXCESS!J313,WORKING!$J:$J)</f>
        <v>0</v>
      </c>
      <c r="AL313" s="8">
        <f>SUMIF(WORKING!$Q:$Q,EXCESS!K313,WORKING!$J:$J)</f>
        <v>0</v>
      </c>
      <c r="AM313" s="8">
        <f>SUMIF(WORKING!$Q:$Q,EXCESS!L313,WORKING!$J:$J)</f>
        <v>0</v>
      </c>
      <c r="AN313" s="8">
        <f>SUMIF(WORKING!$Q:$Q,EXCESS!M313,WORKING!$J:$J)</f>
        <v>0</v>
      </c>
      <c r="AO313" s="8">
        <f>SUMIF(WORKING!$Q:$Q,EXCESS!N313,WORKING!$J:$J)</f>
        <v>0</v>
      </c>
      <c r="AP313" s="8">
        <f>SUMIF(WORKING!$Q:$Q,EXCESS!O313,WORKING!$J:$J)</f>
        <v>0</v>
      </c>
      <c r="AQ313" s="8">
        <f>SUMIF(WORKING!$Q:$Q,EXCESS!P313,WORKING!$J:$J)</f>
        <v>0</v>
      </c>
      <c r="AR313" s="8">
        <f t="shared" si="130"/>
        <v>0</v>
      </c>
      <c r="AT313" s="9">
        <f t="shared" si="131"/>
        <v>0</v>
      </c>
      <c r="AU313" s="9">
        <f t="shared" si="132"/>
        <v>0</v>
      </c>
      <c r="AV313" s="9">
        <f t="shared" si="133"/>
        <v>0</v>
      </c>
      <c r="AW313" s="9">
        <f t="shared" si="134"/>
        <v>0</v>
      </c>
      <c r="AX313" s="9">
        <f t="shared" si="135"/>
        <v>0</v>
      </c>
      <c r="AY313" s="9">
        <f t="shared" si="136"/>
        <v>0</v>
      </c>
      <c r="AZ313" s="9">
        <f t="shared" si="137"/>
        <v>0</v>
      </c>
      <c r="BA313" s="9">
        <f t="shared" si="138"/>
        <v>0</v>
      </c>
      <c r="BB313" s="9">
        <f t="shared" si="139"/>
        <v>0</v>
      </c>
      <c r="BC313" s="9">
        <f t="shared" si="140"/>
        <v>0</v>
      </c>
      <c r="BD313" s="9">
        <f t="shared" si="141"/>
        <v>0</v>
      </c>
      <c r="BE313" s="9">
        <f t="shared" si="142"/>
        <v>0</v>
      </c>
      <c r="BF313" s="9">
        <f t="shared" si="143"/>
        <v>0</v>
      </c>
    </row>
    <row r="314" spans="1:58">
      <c r="A314" s="7">
        <v>309</v>
      </c>
      <c r="B314" s="8" t="e">
        <f t="array" ref="B314">+INDEX(FILED!$B$4:$B$1003,SMALL(IF(EXCESS!$B$5=FILED!$Q$4:$Q$1003,ROW(FILED!$Q$4:$Q$1003)-ROW(FILED!$Q$4)+1),EXCESS!A314))</f>
        <v>#NUM!</v>
      </c>
      <c r="C314" s="8">
        <f t="shared" si="128"/>
        <v>0</v>
      </c>
      <c r="D314" s="97" t="str">
        <f>+IFERROR(VLOOKUP(B314,FILED!$B$4:$C$1003,2,FALSE),"")</f>
        <v/>
      </c>
      <c r="E314" s="97" t="str">
        <f t="shared" si="116"/>
        <v>0 42826</v>
      </c>
      <c r="F314" s="97" t="str">
        <f t="shared" si="117"/>
        <v>0 42856</v>
      </c>
      <c r="G314" s="97" t="str">
        <f t="shared" si="118"/>
        <v>0 42887</v>
      </c>
      <c r="H314" s="97" t="str">
        <f t="shared" si="119"/>
        <v>0 42917</v>
      </c>
      <c r="I314" s="97" t="str">
        <f t="shared" si="120"/>
        <v>0 42948</v>
      </c>
      <c r="J314" s="97" t="str">
        <f t="shared" si="121"/>
        <v>0 42979</v>
      </c>
      <c r="K314" s="97" t="str">
        <f t="shared" si="122"/>
        <v>0 43009</v>
      </c>
      <c r="L314" s="97" t="str">
        <f t="shared" si="123"/>
        <v>0 43040</v>
      </c>
      <c r="M314" s="97" t="str">
        <f t="shared" si="124"/>
        <v>0 43070</v>
      </c>
      <c r="N314" s="97" t="str">
        <f t="shared" si="125"/>
        <v>0 43101</v>
      </c>
      <c r="O314" s="97" t="str">
        <f t="shared" si="126"/>
        <v>0 43132</v>
      </c>
      <c r="P314" s="97" t="str">
        <f t="shared" si="127"/>
        <v>0 43160</v>
      </c>
      <c r="Q314" s="8">
        <f>IFERROR(VLOOKUP(C314,ONLINE!$B$5:$C$5103,2,FALSE),0)</f>
        <v>0</v>
      </c>
      <c r="R314" s="9">
        <f>SUMIF(ONLINE!$W:$W,EXCESS!E314,ONLINE!$Q:$Q)</f>
        <v>0</v>
      </c>
      <c r="S314" s="9">
        <f>SUMIF(ONLINE!$W:$W,EXCESS!F314,ONLINE!$Q:$Q)</f>
        <v>0</v>
      </c>
      <c r="T314" s="9">
        <f>SUMIF(ONLINE!$W:$W,EXCESS!G314,ONLINE!$Q:$Q)</f>
        <v>0</v>
      </c>
      <c r="U314" s="9">
        <f>SUMIF(ONLINE!$W:$W,EXCESS!H314,ONLINE!$Q:$Q)</f>
        <v>0</v>
      </c>
      <c r="V314" s="9">
        <f>SUMIF(ONLINE!$W:$W,EXCESS!I314,ONLINE!$Q:$Q)</f>
        <v>0</v>
      </c>
      <c r="W314" s="9">
        <f>SUMIF(ONLINE!$W:$W,EXCESS!J314,ONLINE!$Q:$Q)</f>
        <v>0</v>
      </c>
      <c r="X314" s="9">
        <f>SUMIF(ONLINE!$W:$W,EXCESS!K314,ONLINE!$Q:$Q)</f>
        <v>0</v>
      </c>
      <c r="Y314" s="9">
        <f>SUMIF(ONLINE!$W:$W,EXCESS!L314,ONLINE!$Q:$Q)</f>
        <v>0</v>
      </c>
      <c r="Z314" s="9">
        <f>SUMIF(ONLINE!$W:$W,EXCESS!M314,ONLINE!$Q:$Q)</f>
        <v>0</v>
      </c>
      <c r="AA314" s="9">
        <f>SUMIF(ONLINE!$W:$W,EXCESS!N314,ONLINE!$Q:$Q)</f>
        <v>0</v>
      </c>
      <c r="AB314" s="9">
        <f>SUMIF(ONLINE!$W:$W,EXCESS!O314,ONLINE!$Q:$Q)</f>
        <v>0</v>
      </c>
      <c r="AC314" s="9">
        <f>SUMIF(ONLINE!$W:$W,EXCESS!P314,ONLINE!$Q:$Q)</f>
        <v>0</v>
      </c>
      <c r="AD314" s="9">
        <f t="shared" si="129"/>
        <v>0</v>
      </c>
      <c r="AE314" s="8"/>
      <c r="AF314" s="8">
        <f>SUMIF(WORKING!$Q:$Q,EXCESS!E314,WORKING!$J:$J)</f>
        <v>0</v>
      </c>
      <c r="AG314" s="8">
        <f>SUMIF(WORKING!$Q:$Q,EXCESS!F314,WORKING!$J:$J)</f>
        <v>0</v>
      </c>
      <c r="AH314" s="8">
        <f>SUMIF(WORKING!$Q:$Q,EXCESS!G314,WORKING!$J:$J)</f>
        <v>0</v>
      </c>
      <c r="AI314" s="8">
        <f>SUMIF(WORKING!$Q:$Q,EXCESS!H314,WORKING!$J:$J)</f>
        <v>0</v>
      </c>
      <c r="AJ314" s="8">
        <f>SUMIF(WORKING!$Q:$Q,EXCESS!I314,WORKING!$J:$J)</f>
        <v>0</v>
      </c>
      <c r="AK314" s="8">
        <f>SUMIF(WORKING!$Q:$Q,EXCESS!J314,WORKING!$J:$J)</f>
        <v>0</v>
      </c>
      <c r="AL314" s="8">
        <f>SUMIF(WORKING!$Q:$Q,EXCESS!K314,WORKING!$J:$J)</f>
        <v>0</v>
      </c>
      <c r="AM314" s="8">
        <f>SUMIF(WORKING!$Q:$Q,EXCESS!L314,WORKING!$J:$J)</f>
        <v>0</v>
      </c>
      <c r="AN314" s="8">
        <f>SUMIF(WORKING!$Q:$Q,EXCESS!M314,WORKING!$J:$J)</f>
        <v>0</v>
      </c>
      <c r="AO314" s="8">
        <f>SUMIF(WORKING!$Q:$Q,EXCESS!N314,WORKING!$J:$J)</f>
        <v>0</v>
      </c>
      <c r="AP314" s="8">
        <f>SUMIF(WORKING!$Q:$Q,EXCESS!O314,WORKING!$J:$J)</f>
        <v>0</v>
      </c>
      <c r="AQ314" s="8">
        <f>SUMIF(WORKING!$Q:$Q,EXCESS!P314,WORKING!$J:$J)</f>
        <v>0</v>
      </c>
      <c r="AR314" s="8">
        <f t="shared" si="130"/>
        <v>0</v>
      </c>
      <c r="AT314" s="9">
        <f t="shared" si="131"/>
        <v>0</v>
      </c>
      <c r="AU314" s="9">
        <f t="shared" si="132"/>
        <v>0</v>
      </c>
      <c r="AV314" s="9">
        <f t="shared" si="133"/>
        <v>0</v>
      </c>
      <c r="AW314" s="9">
        <f t="shared" si="134"/>
        <v>0</v>
      </c>
      <c r="AX314" s="9">
        <f t="shared" si="135"/>
        <v>0</v>
      </c>
      <c r="AY314" s="9">
        <f t="shared" si="136"/>
        <v>0</v>
      </c>
      <c r="AZ314" s="9">
        <f t="shared" si="137"/>
        <v>0</v>
      </c>
      <c r="BA314" s="9">
        <f t="shared" si="138"/>
        <v>0</v>
      </c>
      <c r="BB314" s="9">
        <f t="shared" si="139"/>
        <v>0</v>
      </c>
      <c r="BC314" s="9">
        <f t="shared" si="140"/>
        <v>0</v>
      </c>
      <c r="BD314" s="9">
        <f t="shared" si="141"/>
        <v>0</v>
      </c>
      <c r="BE314" s="9">
        <f t="shared" si="142"/>
        <v>0</v>
      </c>
      <c r="BF314" s="9">
        <f t="shared" si="143"/>
        <v>0</v>
      </c>
    </row>
    <row r="315" spans="1:58">
      <c r="A315" s="7">
        <v>310</v>
      </c>
      <c r="B315" s="8" t="e">
        <f t="array" ref="B315">+INDEX(FILED!$B$4:$B$1003,SMALL(IF(EXCESS!$B$5=FILED!$Q$4:$Q$1003,ROW(FILED!$Q$4:$Q$1003)-ROW(FILED!$Q$4)+1),EXCESS!A315))</f>
        <v>#NUM!</v>
      </c>
      <c r="C315" s="8">
        <f t="shared" si="128"/>
        <v>0</v>
      </c>
      <c r="D315" s="97" t="str">
        <f>+IFERROR(VLOOKUP(B315,FILED!$B$4:$C$1003,2,FALSE),"")</f>
        <v/>
      </c>
      <c r="E315" s="97" t="str">
        <f t="shared" si="116"/>
        <v>0 42826</v>
      </c>
      <c r="F315" s="97" t="str">
        <f t="shared" si="117"/>
        <v>0 42856</v>
      </c>
      <c r="G315" s="97" t="str">
        <f t="shared" si="118"/>
        <v>0 42887</v>
      </c>
      <c r="H315" s="97" t="str">
        <f t="shared" si="119"/>
        <v>0 42917</v>
      </c>
      <c r="I315" s="97" t="str">
        <f t="shared" si="120"/>
        <v>0 42948</v>
      </c>
      <c r="J315" s="97" t="str">
        <f t="shared" si="121"/>
        <v>0 42979</v>
      </c>
      <c r="K315" s="97" t="str">
        <f t="shared" si="122"/>
        <v>0 43009</v>
      </c>
      <c r="L315" s="97" t="str">
        <f t="shared" si="123"/>
        <v>0 43040</v>
      </c>
      <c r="M315" s="97" t="str">
        <f t="shared" si="124"/>
        <v>0 43070</v>
      </c>
      <c r="N315" s="97" t="str">
        <f t="shared" si="125"/>
        <v>0 43101</v>
      </c>
      <c r="O315" s="97" t="str">
        <f t="shared" si="126"/>
        <v>0 43132</v>
      </c>
      <c r="P315" s="97" t="str">
        <f t="shared" si="127"/>
        <v>0 43160</v>
      </c>
      <c r="Q315" s="8">
        <f>IFERROR(VLOOKUP(C315,ONLINE!$B$5:$C$5103,2,FALSE),0)</f>
        <v>0</v>
      </c>
      <c r="R315" s="9">
        <f>SUMIF(ONLINE!$W:$W,EXCESS!E315,ONLINE!$Q:$Q)</f>
        <v>0</v>
      </c>
      <c r="S315" s="9">
        <f>SUMIF(ONLINE!$W:$W,EXCESS!F315,ONLINE!$Q:$Q)</f>
        <v>0</v>
      </c>
      <c r="T315" s="9">
        <f>SUMIF(ONLINE!$W:$W,EXCESS!G315,ONLINE!$Q:$Q)</f>
        <v>0</v>
      </c>
      <c r="U315" s="9">
        <f>SUMIF(ONLINE!$W:$W,EXCESS!H315,ONLINE!$Q:$Q)</f>
        <v>0</v>
      </c>
      <c r="V315" s="9">
        <f>SUMIF(ONLINE!$W:$W,EXCESS!I315,ONLINE!$Q:$Q)</f>
        <v>0</v>
      </c>
      <c r="W315" s="9">
        <f>SUMIF(ONLINE!$W:$W,EXCESS!J315,ONLINE!$Q:$Q)</f>
        <v>0</v>
      </c>
      <c r="X315" s="9">
        <f>SUMIF(ONLINE!$W:$W,EXCESS!K315,ONLINE!$Q:$Q)</f>
        <v>0</v>
      </c>
      <c r="Y315" s="9">
        <f>SUMIF(ONLINE!$W:$W,EXCESS!L315,ONLINE!$Q:$Q)</f>
        <v>0</v>
      </c>
      <c r="Z315" s="9">
        <f>SUMIF(ONLINE!$W:$W,EXCESS!M315,ONLINE!$Q:$Q)</f>
        <v>0</v>
      </c>
      <c r="AA315" s="9">
        <f>SUMIF(ONLINE!$W:$W,EXCESS!N315,ONLINE!$Q:$Q)</f>
        <v>0</v>
      </c>
      <c r="AB315" s="9">
        <f>SUMIF(ONLINE!$W:$W,EXCESS!O315,ONLINE!$Q:$Q)</f>
        <v>0</v>
      </c>
      <c r="AC315" s="9">
        <f>SUMIF(ONLINE!$W:$W,EXCESS!P315,ONLINE!$Q:$Q)</f>
        <v>0</v>
      </c>
      <c r="AD315" s="9">
        <f t="shared" si="129"/>
        <v>0</v>
      </c>
      <c r="AE315" s="8"/>
      <c r="AF315" s="8">
        <f>SUMIF(WORKING!$Q:$Q,EXCESS!E315,WORKING!$J:$J)</f>
        <v>0</v>
      </c>
      <c r="AG315" s="8">
        <f>SUMIF(WORKING!$Q:$Q,EXCESS!F315,WORKING!$J:$J)</f>
        <v>0</v>
      </c>
      <c r="AH315" s="8">
        <f>SUMIF(WORKING!$Q:$Q,EXCESS!G315,WORKING!$J:$J)</f>
        <v>0</v>
      </c>
      <c r="AI315" s="8">
        <f>SUMIF(WORKING!$Q:$Q,EXCESS!H315,WORKING!$J:$J)</f>
        <v>0</v>
      </c>
      <c r="AJ315" s="8">
        <f>SUMIF(WORKING!$Q:$Q,EXCESS!I315,WORKING!$J:$J)</f>
        <v>0</v>
      </c>
      <c r="AK315" s="8">
        <f>SUMIF(WORKING!$Q:$Q,EXCESS!J315,WORKING!$J:$J)</f>
        <v>0</v>
      </c>
      <c r="AL315" s="8">
        <f>SUMIF(WORKING!$Q:$Q,EXCESS!K315,WORKING!$J:$J)</f>
        <v>0</v>
      </c>
      <c r="AM315" s="8">
        <f>SUMIF(WORKING!$Q:$Q,EXCESS!L315,WORKING!$J:$J)</f>
        <v>0</v>
      </c>
      <c r="AN315" s="8">
        <f>SUMIF(WORKING!$Q:$Q,EXCESS!M315,WORKING!$J:$J)</f>
        <v>0</v>
      </c>
      <c r="AO315" s="8">
        <f>SUMIF(WORKING!$Q:$Q,EXCESS!N315,WORKING!$J:$J)</f>
        <v>0</v>
      </c>
      <c r="AP315" s="8">
        <f>SUMIF(WORKING!$Q:$Q,EXCESS!O315,WORKING!$J:$J)</f>
        <v>0</v>
      </c>
      <c r="AQ315" s="8">
        <f>SUMIF(WORKING!$Q:$Q,EXCESS!P315,WORKING!$J:$J)</f>
        <v>0</v>
      </c>
      <c r="AR315" s="8">
        <f t="shared" si="130"/>
        <v>0</v>
      </c>
      <c r="AT315" s="9">
        <f t="shared" si="131"/>
        <v>0</v>
      </c>
      <c r="AU315" s="9">
        <f t="shared" si="132"/>
        <v>0</v>
      </c>
      <c r="AV315" s="9">
        <f t="shared" si="133"/>
        <v>0</v>
      </c>
      <c r="AW315" s="9">
        <f t="shared" si="134"/>
        <v>0</v>
      </c>
      <c r="AX315" s="9">
        <f t="shared" si="135"/>
        <v>0</v>
      </c>
      <c r="AY315" s="9">
        <f t="shared" si="136"/>
        <v>0</v>
      </c>
      <c r="AZ315" s="9">
        <f t="shared" si="137"/>
        <v>0</v>
      </c>
      <c r="BA315" s="9">
        <f t="shared" si="138"/>
        <v>0</v>
      </c>
      <c r="BB315" s="9">
        <f t="shared" si="139"/>
        <v>0</v>
      </c>
      <c r="BC315" s="9">
        <f t="shared" si="140"/>
        <v>0</v>
      </c>
      <c r="BD315" s="9">
        <f t="shared" si="141"/>
        <v>0</v>
      </c>
      <c r="BE315" s="9">
        <f t="shared" si="142"/>
        <v>0</v>
      </c>
      <c r="BF315" s="9">
        <f t="shared" si="143"/>
        <v>0</v>
      </c>
    </row>
    <row r="316" spans="1:58">
      <c r="A316" s="7">
        <v>311</v>
      </c>
      <c r="B316" s="8" t="e">
        <f t="array" ref="B316">+INDEX(FILED!$B$4:$B$1003,SMALL(IF(EXCESS!$B$5=FILED!$Q$4:$Q$1003,ROW(FILED!$Q$4:$Q$1003)-ROW(FILED!$Q$4)+1),EXCESS!A316))</f>
        <v>#NUM!</v>
      </c>
      <c r="C316" s="8">
        <f t="shared" si="128"/>
        <v>0</v>
      </c>
      <c r="D316" s="97" t="str">
        <f>+IFERROR(VLOOKUP(B316,FILED!$B$4:$C$1003,2,FALSE),"")</f>
        <v/>
      </c>
      <c r="E316" s="97" t="str">
        <f t="shared" si="116"/>
        <v>0 42826</v>
      </c>
      <c r="F316" s="97" t="str">
        <f t="shared" si="117"/>
        <v>0 42856</v>
      </c>
      <c r="G316" s="97" t="str">
        <f t="shared" si="118"/>
        <v>0 42887</v>
      </c>
      <c r="H316" s="97" t="str">
        <f t="shared" si="119"/>
        <v>0 42917</v>
      </c>
      <c r="I316" s="97" t="str">
        <f t="shared" si="120"/>
        <v>0 42948</v>
      </c>
      <c r="J316" s="97" t="str">
        <f t="shared" si="121"/>
        <v>0 42979</v>
      </c>
      <c r="K316" s="97" t="str">
        <f t="shared" si="122"/>
        <v>0 43009</v>
      </c>
      <c r="L316" s="97" t="str">
        <f t="shared" si="123"/>
        <v>0 43040</v>
      </c>
      <c r="M316" s="97" t="str">
        <f t="shared" si="124"/>
        <v>0 43070</v>
      </c>
      <c r="N316" s="97" t="str">
        <f t="shared" si="125"/>
        <v>0 43101</v>
      </c>
      <c r="O316" s="97" t="str">
        <f t="shared" si="126"/>
        <v>0 43132</v>
      </c>
      <c r="P316" s="97" t="str">
        <f t="shared" si="127"/>
        <v>0 43160</v>
      </c>
      <c r="Q316" s="8">
        <f>IFERROR(VLOOKUP(C316,ONLINE!$B$5:$C$5103,2,FALSE),0)</f>
        <v>0</v>
      </c>
      <c r="R316" s="9">
        <f>SUMIF(ONLINE!$W:$W,EXCESS!E316,ONLINE!$Q:$Q)</f>
        <v>0</v>
      </c>
      <c r="S316" s="9">
        <f>SUMIF(ONLINE!$W:$W,EXCESS!F316,ONLINE!$Q:$Q)</f>
        <v>0</v>
      </c>
      <c r="T316" s="9">
        <f>SUMIF(ONLINE!$W:$W,EXCESS!G316,ONLINE!$Q:$Q)</f>
        <v>0</v>
      </c>
      <c r="U316" s="9">
        <f>SUMIF(ONLINE!$W:$W,EXCESS!H316,ONLINE!$Q:$Q)</f>
        <v>0</v>
      </c>
      <c r="V316" s="9">
        <f>SUMIF(ONLINE!$W:$W,EXCESS!I316,ONLINE!$Q:$Q)</f>
        <v>0</v>
      </c>
      <c r="W316" s="9">
        <f>SUMIF(ONLINE!$W:$W,EXCESS!J316,ONLINE!$Q:$Q)</f>
        <v>0</v>
      </c>
      <c r="X316" s="9">
        <f>SUMIF(ONLINE!$W:$W,EXCESS!K316,ONLINE!$Q:$Q)</f>
        <v>0</v>
      </c>
      <c r="Y316" s="9">
        <f>SUMIF(ONLINE!$W:$W,EXCESS!L316,ONLINE!$Q:$Q)</f>
        <v>0</v>
      </c>
      <c r="Z316" s="9">
        <f>SUMIF(ONLINE!$W:$W,EXCESS!M316,ONLINE!$Q:$Q)</f>
        <v>0</v>
      </c>
      <c r="AA316" s="9">
        <f>SUMIF(ONLINE!$W:$W,EXCESS!N316,ONLINE!$Q:$Q)</f>
        <v>0</v>
      </c>
      <c r="AB316" s="9">
        <f>SUMIF(ONLINE!$W:$W,EXCESS!O316,ONLINE!$Q:$Q)</f>
        <v>0</v>
      </c>
      <c r="AC316" s="9">
        <f>SUMIF(ONLINE!$W:$W,EXCESS!P316,ONLINE!$Q:$Q)</f>
        <v>0</v>
      </c>
      <c r="AD316" s="9">
        <f t="shared" si="129"/>
        <v>0</v>
      </c>
      <c r="AE316" s="8"/>
      <c r="AF316" s="8">
        <f>SUMIF(WORKING!$Q:$Q,EXCESS!E316,WORKING!$J:$J)</f>
        <v>0</v>
      </c>
      <c r="AG316" s="8">
        <f>SUMIF(WORKING!$Q:$Q,EXCESS!F316,WORKING!$J:$J)</f>
        <v>0</v>
      </c>
      <c r="AH316" s="8">
        <f>SUMIF(WORKING!$Q:$Q,EXCESS!G316,WORKING!$J:$J)</f>
        <v>0</v>
      </c>
      <c r="AI316" s="8">
        <f>SUMIF(WORKING!$Q:$Q,EXCESS!H316,WORKING!$J:$J)</f>
        <v>0</v>
      </c>
      <c r="AJ316" s="8">
        <f>SUMIF(WORKING!$Q:$Q,EXCESS!I316,WORKING!$J:$J)</f>
        <v>0</v>
      </c>
      <c r="AK316" s="8">
        <f>SUMIF(WORKING!$Q:$Q,EXCESS!J316,WORKING!$J:$J)</f>
        <v>0</v>
      </c>
      <c r="AL316" s="8">
        <f>SUMIF(WORKING!$Q:$Q,EXCESS!K316,WORKING!$J:$J)</f>
        <v>0</v>
      </c>
      <c r="AM316" s="8">
        <f>SUMIF(WORKING!$Q:$Q,EXCESS!L316,WORKING!$J:$J)</f>
        <v>0</v>
      </c>
      <c r="AN316" s="8">
        <f>SUMIF(WORKING!$Q:$Q,EXCESS!M316,WORKING!$J:$J)</f>
        <v>0</v>
      </c>
      <c r="AO316" s="8">
        <f>SUMIF(WORKING!$Q:$Q,EXCESS!N316,WORKING!$J:$J)</f>
        <v>0</v>
      </c>
      <c r="AP316" s="8">
        <f>SUMIF(WORKING!$Q:$Q,EXCESS!O316,WORKING!$J:$J)</f>
        <v>0</v>
      </c>
      <c r="AQ316" s="8">
        <f>SUMIF(WORKING!$Q:$Q,EXCESS!P316,WORKING!$J:$J)</f>
        <v>0</v>
      </c>
      <c r="AR316" s="8">
        <f t="shared" si="130"/>
        <v>0</v>
      </c>
      <c r="AT316" s="9">
        <f t="shared" si="131"/>
        <v>0</v>
      </c>
      <c r="AU316" s="9">
        <f t="shared" si="132"/>
        <v>0</v>
      </c>
      <c r="AV316" s="9">
        <f t="shared" si="133"/>
        <v>0</v>
      </c>
      <c r="AW316" s="9">
        <f t="shared" si="134"/>
        <v>0</v>
      </c>
      <c r="AX316" s="9">
        <f t="shared" si="135"/>
        <v>0</v>
      </c>
      <c r="AY316" s="9">
        <f t="shared" si="136"/>
        <v>0</v>
      </c>
      <c r="AZ316" s="9">
        <f t="shared" si="137"/>
        <v>0</v>
      </c>
      <c r="BA316" s="9">
        <f t="shared" si="138"/>
        <v>0</v>
      </c>
      <c r="BB316" s="9">
        <f t="shared" si="139"/>
        <v>0</v>
      </c>
      <c r="BC316" s="9">
        <f t="shared" si="140"/>
        <v>0</v>
      </c>
      <c r="BD316" s="9">
        <f t="shared" si="141"/>
        <v>0</v>
      </c>
      <c r="BE316" s="9">
        <f t="shared" si="142"/>
        <v>0</v>
      </c>
      <c r="BF316" s="9">
        <f t="shared" si="143"/>
        <v>0</v>
      </c>
    </row>
    <row r="317" spans="1:58">
      <c r="A317" s="7">
        <v>312</v>
      </c>
      <c r="B317" s="8" t="e">
        <f t="array" ref="B317">+INDEX(FILED!$B$4:$B$1003,SMALL(IF(EXCESS!$B$5=FILED!$Q$4:$Q$1003,ROW(FILED!$Q$4:$Q$1003)-ROW(FILED!$Q$4)+1),EXCESS!A317))</f>
        <v>#NUM!</v>
      </c>
      <c r="C317" s="8">
        <f t="shared" si="128"/>
        <v>0</v>
      </c>
      <c r="D317" s="97" t="str">
        <f>+IFERROR(VLOOKUP(B317,FILED!$B$4:$C$1003,2,FALSE),"")</f>
        <v/>
      </c>
      <c r="E317" s="97" t="str">
        <f t="shared" si="116"/>
        <v>0 42826</v>
      </c>
      <c r="F317" s="97" t="str">
        <f t="shared" si="117"/>
        <v>0 42856</v>
      </c>
      <c r="G317" s="97" t="str">
        <f t="shared" si="118"/>
        <v>0 42887</v>
      </c>
      <c r="H317" s="97" t="str">
        <f t="shared" si="119"/>
        <v>0 42917</v>
      </c>
      <c r="I317" s="97" t="str">
        <f t="shared" si="120"/>
        <v>0 42948</v>
      </c>
      <c r="J317" s="97" t="str">
        <f t="shared" si="121"/>
        <v>0 42979</v>
      </c>
      <c r="K317" s="97" t="str">
        <f t="shared" si="122"/>
        <v>0 43009</v>
      </c>
      <c r="L317" s="97" t="str">
        <f t="shared" si="123"/>
        <v>0 43040</v>
      </c>
      <c r="M317" s="97" t="str">
        <f t="shared" si="124"/>
        <v>0 43070</v>
      </c>
      <c r="N317" s="97" t="str">
        <f t="shared" si="125"/>
        <v>0 43101</v>
      </c>
      <c r="O317" s="97" t="str">
        <f t="shared" si="126"/>
        <v>0 43132</v>
      </c>
      <c r="P317" s="97" t="str">
        <f t="shared" si="127"/>
        <v>0 43160</v>
      </c>
      <c r="Q317" s="8">
        <f>IFERROR(VLOOKUP(C317,ONLINE!$B$5:$C$5103,2,FALSE),0)</f>
        <v>0</v>
      </c>
      <c r="R317" s="9">
        <f>SUMIF(ONLINE!$W:$W,EXCESS!E317,ONLINE!$Q:$Q)</f>
        <v>0</v>
      </c>
      <c r="S317" s="9">
        <f>SUMIF(ONLINE!$W:$W,EXCESS!F317,ONLINE!$Q:$Q)</f>
        <v>0</v>
      </c>
      <c r="T317" s="9">
        <f>SUMIF(ONLINE!$W:$W,EXCESS!G317,ONLINE!$Q:$Q)</f>
        <v>0</v>
      </c>
      <c r="U317" s="9">
        <f>SUMIF(ONLINE!$W:$W,EXCESS!H317,ONLINE!$Q:$Q)</f>
        <v>0</v>
      </c>
      <c r="V317" s="9">
        <f>SUMIF(ONLINE!$W:$W,EXCESS!I317,ONLINE!$Q:$Q)</f>
        <v>0</v>
      </c>
      <c r="W317" s="9">
        <f>SUMIF(ONLINE!$W:$W,EXCESS!J317,ONLINE!$Q:$Q)</f>
        <v>0</v>
      </c>
      <c r="X317" s="9">
        <f>SUMIF(ONLINE!$W:$W,EXCESS!K317,ONLINE!$Q:$Q)</f>
        <v>0</v>
      </c>
      <c r="Y317" s="9">
        <f>SUMIF(ONLINE!$W:$W,EXCESS!L317,ONLINE!$Q:$Q)</f>
        <v>0</v>
      </c>
      <c r="Z317" s="9">
        <f>SUMIF(ONLINE!$W:$W,EXCESS!M317,ONLINE!$Q:$Q)</f>
        <v>0</v>
      </c>
      <c r="AA317" s="9">
        <f>SUMIF(ONLINE!$W:$W,EXCESS!N317,ONLINE!$Q:$Q)</f>
        <v>0</v>
      </c>
      <c r="AB317" s="9">
        <f>SUMIF(ONLINE!$W:$W,EXCESS!O317,ONLINE!$Q:$Q)</f>
        <v>0</v>
      </c>
      <c r="AC317" s="9">
        <f>SUMIF(ONLINE!$W:$W,EXCESS!P317,ONLINE!$Q:$Q)</f>
        <v>0</v>
      </c>
      <c r="AD317" s="9">
        <f t="shared" si="129"/>
        <v>0</v>
      </c>
      <c r="AE317" s="8"/>
      <c r="AF317" s="8">
        <f>SUMIF(WORKING!$Q:$Q,EXCESS!E317,WORKING!$J:$J)</f>
        <v>0</v>
      </c>
      <c r="AG317" s="8">
        <f>SUMIF(WORKING!$Q:$Q,EXCESS!F317,WORKING!$J:$J)</f>
        <v>0</v>
      </c>
      <c r="AH317" s="8">
        <f>SUMIF(WORKING!$Q:$Q,EXCESS!G317,WORKING!$J:$J)</f>
        <v>0</v>
      </c>
      <c r="AI317" s="8">
        <f>SUMIF(WORKING!$Q:$Q,EXCESS!H317,WORKING!$J:$J)</f>
        <v>0</v>
      </c>
      <c r="AJ317" s="8">
        <f>SUMIF(WORKING!$Q:$Q,EXCESS!I317,WORKING!$J:$J)</f>
        <v>0</v>
      </c>
      <c r="AK317" s="8">
        <f>SUMIF(WORKING!$Q:$Q,EXCESS!J317,WORKING!$J:$J)</f>
        <v>0</v>
      </c>
      <c r="AL317" s="8">
        <f>SUMIF(WORKING!$Q:$Q,EXCESS!K317,WORKING!$J:$J)</f>
        <v>0</v>
      </c>
      <c r="AM317" s="8">
        <f>SUMIF(WORKING!$Q:$Q,EXCESS!L317,WORKING!$J:$J)</f>
        <v>0</v>
      </c>
      <c r="AN317" s="8">
        <f>SUMIF(WORKING!$Q:$Q,EXCESS!M317,WORKING!$J:$J)</f>
        <v>0</v>
      </c>
      <c r="AO317" s="8">
        <f>SUMIF(WORKING!$Q:$Q,EXCESS!N317,WORKING!$J:$J)</f>
        <v>0</v>
      </c>
      <c r="AP317" s="8">
        <f>SUMIF(WORKING!$Q:$Q,EXCESS!O317,WORKING!$J:$J)</f>
        <v>0</v>
      </c>
      <c r="AQ317" s="8">
        <f>SUMIF(WORKING!$Q:$Q,EXCESS!P317,WORKING!$J:$J)</f>
        <v>0</v>
      </c>
      <c r="AR317" s="8">
        <f t="shared" si="130"/>
        <v>0</v>
      </c>
      <c r="AT317" s="9">
        <f t="shared" si="131"/>
        <v>0</v>
      </c>
      <c r="AU317" s="9">
        <f t="shared" si="132"/>
        <v>0</v>
      </c>
      <c r="AV317" s="9">
        <f t="shared" si="133"/>
        <v>0</v>
      </c>
      <c r="AW317" s="9">
        <f t="shared" si="134"/>
        <v>0</v>
      </c>
      <c r="AX317" s="9">
        <f t="shared" si="135"/>
        <v>0</v>
      </c>
      <c r="AY317" s="9">
        <f t="shared" si="136"/>
        <v>0</v>
      </c>
      <c r="AZ317" s="9">
        <f t="shared" si="137"/>
        <v>0</v>
      </c>
      <c r="BA317" s="9">
        <f t="shared" si="138"/>
        <v>0</v>
      </c>
      <c r="BB317" s="9">
        <f t="shared" si="139"/>
        <v>0</v>
      </c>
      <c r="BC317" s="9">
        <f t="shared" si="140"/>
        <v>0</v>
      </c>
      <c r="BD317" s="9">
        <f t="shared" si="141"/>
        <v>0</v>
      </c>
      <c r="BE317" s="9">
        <f t="shared" si="142"/>
        <v>0</v>
      </c>
      <c r="BF317" s="9">
        <f t="shared" si="143"/>
        <v>0</v>
      </c>
    </row>
    <row r="318" spans="1:58">
      <c r="A318" s="7">
        <v>313</v>
      </c>
      <c r="B318" s="8" t="e">
        <f t="array" ref="B318">+INDEX(FILED!$B$4:$B$1003,SMALL(IF(EXCESS!$B$5=FILED!$Q$4:$Q$1003,ROW(FILED!$Q$4:$Q$1003)-ROW(FILED!$Q$4)+1),EXCESS!A318))</f>
        <v>#NUM!</v>
      </c>
      <c r="C318" s="8">
        <f t="shared" si="128"/>
        <v>0</v>
      </c>
      <c r="D318" s="97" t="str">
        <f>+IFERROR(VLOOKUP(B318,FILED!$B$4:$C$1003,2,FALSE),"")</f>
        <v/>
      </c>
      <c r="E318" s="97" t="str">
        <f t="shared" si="116"/>
        <v>0 42826</v>
      </c>
      <c r="F318" s="97" t="str">
        <f t="shared" si="117"/>
        <v>0 42856</v>
      </c>
      <c r="G318" s="97" t="str">
        <f t="shared" si="118"/>
        <v>0 42887</v>
      </c>
      <c r="H318" s="97" t="str">
        <f t="shared" si="119"/>
        <v>0 42917</v>
      </c>
      <c r="I318" s="97" t="str">
        <f t="shared" si="120"/>
        <v>0 42948</v>
      </c>
      <c r="J318" s="97" t="str">
        <f t="shared" si="121"/>
        <v>0 42979</v>
      </c>
      <c r="K318" s="97" t="str">
        <f t="shared" si="122"/>
        <v>0 43009</v>
      </c>
      <c r="L318" s="97" t="str">
        <f t="shared" si="123"/>
        <v>0 43040</v>
      </c>
      <c r="M318" s="97" t="str">
        <f t="shared" si="124"/>
        <v>0 43070</v>
      </c>
      <c r="N318" s="97" t="str">
        <f t="shared" si="125"/>
        <v>0 43101</v>
      </c>
      <c r="O318" s="97" t="str">
        <f t="shared" si="126"/>
        <v>0 43132</v>
      </c>
      <c r="P318" s="97" t="str">
        <f t="shared" si="127"/>
        <v>0 43160</v>
      </c>
      <c r="Q318" s="8">
        <f>IFERROR(VLOOKUP(C318,ONLINE!$B$5:$C$5103,2,FALSE),0)</f>
        <v>0</v>
      </c>
      <c r="R318" s="9">
        <f>SUMIF(ONLINE!$W:$W,EXCESS!E318,ONLINE!$Q:$Q)</f>
        <v>0</v>
      </c>
      <c r="S318" s="9">
        <f>SUMIF(ONLINE!$W:$W,EXCESS!F318,ONLINE!$Q:$Q)</f>
        <v>0</v>
      </c>
      <c r="T318" s="9">
        <f>SUMIF(ONLINE!$W:$W,EXCESS!G318,ONLINE!$Q:$Q)</f>
        <v>0</v>
      </c>
      <c r="U318" s="9">
        <f>SUMIF(ONLINE!$W:$W,EXCESS!H318,ONLINE!$Q:$Q)</f>
        <v>0</v>
      </c>
      <c r="V318" s="9">
        <f>SUMIF(ONLINE!$W:$W,EXCESS!I318,ONLINE!$Q:$Q)</f>
        <v>0</v>
      </c>
      <c r="W318" s="9">
        <f>SUMIF(ONLINE!$W:$W,EXCESS!J318,ONLINE!$Q:$Q)</f>
        <v>0</v>
      </c>
      <c r="X318" s="9">
        <f>SUMIF(ONLINE!$W:$W,EXCESS!K318,ONLINE!$Q:$Q)</f>
        <v>0</v>
      </c>
      <c r="Y318" s="9">
        <f>SUMIF(ONLINE!$W:$W,EXCESS!L318,ONLINE!$Q:$Q)</f>
        <v>0</v>
      </c>
      <c r="Z318" s="9">
        <f>SUMIF(ONLINE!$W:$W,EXCESS!M318,ONLINE!$Q:$Q)</f>
        <v>0</v>
      </c>
      <c r="AA318" s="9">
        <f>SUMIF(ONLINE!$W:$W,EXCESS!N318,ONLINE!$Q:$Q)</f>
        <v>0</v>
      </c>
      <c r="AB318" s="9">
        <f>SUMIF(ONLINE!$W:$W,EXCESS!O318,ONLINE!$Q:$Q)</f>
        <v>0</v>
      </c>
      <c r="AC318" s="9">
        <f>SUMIF(ONLINE!$W:$W,EXCESS!P318,ONLINE!$Q:$Q)</f>
        <v>0</v>
      </c>
      <c r="AD318" s="9">
        <f t="shared" si="129"/>
        <v>0</v>
      </c>
      <c r="AE318" s="8"/>
      <c r="AF318" s="8">
        <f>SUMIF(WORKING!$Q:$Q,EXCESS!E318,WORKING!$J:$J)</f>
        <v>0</v>
      </c>
      <c r="AG318" s="8">
        <f>SUMIF(WORKING!$Q:$Q,EXCESS!F318,WORKING!$J:$J)</f>
        <v>0</v>
      </c>
      <c r="AH318" s="8">
        <f>SUMIF(WORKING!$Q:$Q,EXCESS!G318,WORKING!$J:$J)</f>
        <v>0</v>
      </c>
      <c r="AI318" s="8">
        <f>SUMIF(WORKING!$Q:$Q,EXCESS!H318,WORKING!$J:$J)</f>
        <v>0</v>
      </c>
      <c r="AJ318" s="8">
        <f>SUMIF(WORKING!$Q:$Q,EXCESS!I318,WORKING!$J:$J)</f>
        <v>0</v>
      </c>
      <c r="AK318" s="8">
        <f>SUMIF(WORKING!$Q:$Q,EXCESS!J318,WORKING!$J:$J)</f>
        <v>0</v>
      </c>
      <c r="AL318" s="8">
        <f>SUMIF(WORKING!$Q:$Q,EXCESS!K318,WORKING!$J:$J)</f>
        <v>0</v>
      </c>
      <c r="AM318" s="8">
        <f>SUMIF(WORKING!$Q:$Q,EXCESS!L318,WORKING!$J:$J)</f>
        <v>0</v>
      </c>
      <c r="AN318" s="8">
        <f>SUMIF(WORKING!$Q:$Q,EXCESS!M318,WORKING!$J:$J)</f>
        <v>0</v>
      </c>
      <c r="AO318" s="8">
        <f>SUMIF(WORKING!$Q:$Q,EXCESS!N318,WORKING!$J:$J)</f>
        <v>0</v>
      </c>
      <c r="AP318" s="8">
        <f>SUMIF(WORKING!$Q:$Q,EXCESS!O318,WORKING!$J:$J)</f>
        <v>0</v>
      </c>
      <c r="AQ318" s="8">
        <f>SUMIF(WORKING!$Q:$Q,EXCESS!P318,WORKING!$J:$J)</f>
        <v>0</v>
      </c>
      <c r="AR318" s="8">
        <f t="shared" si="130"/>
        <v>0</v>
      </c>
      <c r="AT318" s="9">
        <f t="shared" si="131"/>
        <v>0</v>
      </c>
      <c r="AU318" s="9">
        <f t="shared" si="132"/>
        <v>0</v>
      </c>
      <c r="AV318" s="9">
        <f t="shared" si="133"/>
        <v>0</v>
      </c>
      <c r="AW318" s="9">
        <f t="shared" si="134"/>
        <v>0</v>
      </c>
      <c r="AX318" s="9">
        <f t="shared" si="135"/>
        <v>0</v>
      </c>
      <c r="AY318" s="9">
        <f t="shared" si="136"/>
        <v>0</v>
      </c>
      <c r="AZ318" s="9">
        <f t="shared" si="137"/>
        <v>0</v>
      </c>
      <c r="BA318" s="9">
        <f t="shared" si="138"/>
        <v>0</v>
      </c>
      <c r="BB318" s="9">
        <f t="shared" si="139"/>
        <v>0</v>
      </c>
      <c r="BC318" s="9">
        <f t="shared" si="140"/>
        <v>0</v>
      </c>
      <c r="BD318" s="9">
        <f t="shared" si="141"/>
        <v>0</v>
      </c>
      <c r="BE318" s="9">
        <f t="shared" si="142"/>
        <v>0</v>
      </c>
      <c r="BF318" s="9">
        <f t="shared" si="143"/>
        <v>0</v>
      </c>
    </row>
    <row r="319" spans="1:58">
      <c r="A319" s="7">
        <v>314</v>
      </c>
      <c r="B319" s="8" t="e">
        <f t="array" ref="B319">+INDEX(FILED!$B$4:$B$1003,SMALL(IF(EXCESS!$B$5=FILED!$Q$4:$Q$1003,ROW(FILED!$Q$4:$Q$1003)-ROW(FILED!$Q$4)+1),EXCESS!A319))</f>
        <v>#NUM!</v>
      </c>
      <c r="C319" s="8">
        <f t="shared" si="128"/>
        <v>0</v>
      </c>
      <c r="D319" s="97" t="str">
        <f>+IFERROR(VLOOKUP(B319,FILED!$B$4:$C$1003,2,FALSE),"")</f>
        <v/>
      </c>
      <c r="E319" s="97" t="str">
        <f t="shared" si="116"/>
        <v>0 42826</v>
      </c>
      <c r="F319" s="97" t="str">
        <f t="shared" si="117"/>
        <v>0 42856</v>
      </c>
      <c r="G319" s="97" t="str">
        <f t="shared" si="118"/>
        <v>0 42887</v>
      </c>
      <c r="H319" s="97" t="str">
        <f t="shared" si="119"/>
        <v>0 42917</v>
      </c>
      <c r="I319" s="97" t="str">
        <f t="shared" si="120"/>
        <v>0 42948</v>
      </c>
      <c r="J319" s="97" t="str">
        <f t="shared" si="121"/>
        <v>0 42979</v>
      </c>
      <c r="K319" s="97" t="str">
        <f t="shared" si="122"/>
        <v>0 43009</v>
      </c>
      <c r="L319" s="97" t="str">
        <f t="shared" si="123"/>
        <v>0 43040</v>
      </c>
      <c r="M319" s="97" t="str">
        <f t="shared" si="124"/>
        <v>0 43070</v>
      </c>
      <c r="N319" s="97" t="str">
        <f t="shared" si="125"/>
        <v>0 43101</v>
      </c>
      <c r="O319" s="97" t="str">
        <f t="shared" si="126"/>
        <v>0 43132</v>
      </c>
      <c r="P319" s="97" t="str">
        <f t="shared" si="127"/>
        <v>0 43160</v>
      </c>
      <c r="Q319" s="8">
        <f>IFERROR(VLOOKUP(C319,ONLINE!$B$5:$C$5103,2,FALSE),0)</f>
        <v>0</v>
      </c>
      <c r="R319" s="9">
        <f>SUMIF(ONLINE!$W:$W,EXCESS!E319,ONLINE!$Q:$Q)</f>
        <v>0</v>
      </c>
      <c r="S319" s="9">
        <f>SUMIF(ONLINE!$W:$W,EXCESS!F319,ONLINE!$Q:$Q)</f>
        <v>0</v>
      </c>
      <c r="T319" s="9">
        <f>SUMIF(ONLINE!$W:$W,EXCESS!G319,ONLINE!$Q:$Q)</f>
        <v>0</v>
      </c>
      <c r="U319" s="9">
        <f>SUMIF(ONLINE!$W:$W,EXCESS!H319,ONLINE!$Q:$Q)</f>
        <v>0</v>
      </c>
      <c r="V319" s="9">
        <f>SUMIF(ONLINE!$W:$W,EXCESS!I319,ONLINE!$Q:$Q)</f>
        <v>0</v>
      </c>
      <c r="W319" s="9">
        <f>SUMIF(ONLINE!$W:$W,EXCESS!J319,ONLINE!$Q:$Q)</f>
        <v>0</v>
      </c>
      <c r="X319" s="9">
        <f>SUMIF(ONLINE!$W:$W,EXCESS!K319,ONLINE!$Q:$Q)</f>
        <v>0</v>
      </c>
      <c r="Y319" s="9">
        <f>SUMIF(ONLINE!$W:$W,EXCESS!L319,ONLINE!$Q:$Q)</f>
        <v>0</v>
      </c>
      <c r="Z319" s="9">
        <f>SUMIF(ONLINE!$W:$W,EXCESS!M319,ONLINE!$Q:$Q)</f>
        <v>0</v>
      </c>
      <c r="AA319" s="9">
        <f>SUMIF(ONLINE!$W:$W,EXCESS!N319,ONLINE!$Q:$Q)</f>
        <v>0</v>
      </c>
      <c r="AB319" s="9">
        <f>SUMIF(ONLINE!$W:$W,EXCESS!O319,ONLINE!$Q:$Q)</f>
        <v>0</v>
      </c>
      <c r="AC319" s="9">
        <f>SUMIF(ONLINE!$W:$W,EXCESS!P319,ONLINE!$Q:$Q)</f>
        <v>0</v>
      </c>
      <c r="AD319" s="9">
        <f t="shared" si="129"/>
        <v>0</v>
      </c>
      <c r="AE319" s="8"/>
      <c r="AF319" s="8">
        <f>SUMIF(WORKING!$Q:$Q,EXCESS!E319,WORKING!$J:$J)</f>
        <v>0</v>
      </c>
      <c r="AG319" s="8">
        <f>SUMIF(WORKING!$Q:$Q,EXCESS!F319,WORKING!$J:$J)</f>
        <v>0</v>
      </c>
      <c r="AH319" s="8">
        <f>SUMIF(WORKING!$Q:$Q,EXCESS!G319,WORKING!$J:$J)</f>
        <v>0</v>
      </c>
      <c r="AI319" s="8">
        <f>SUMIF(WORKING!$Q:$Q,EXCESS!H319,WORKING!$J:$J)</f>
        <v>0</v>
      </c>
      <c r="AJ319" s="8">
        <f>SUMIF(WORKING!$Q:$Q,EXCESS!I319,WORKING!$J:$J)</f>
        <v>0</v>
      </c>
      <c r="AK319" s="8">
        <f>SUMIF(WORKING!$Q:$Q,EXCESS!J319,WORKING!$J:$J)</f>
        <v>0</v>
      </c>
      <c r="AL319" s="8">
        <f>SUMIF(WORKING!$Q:$Q,EXCESS!K319,WORKING!$J:$J)</f>
        <v>0</v>
      </c>
      <c r="AM319" s="8">
        <f>SUMIF(WORKING!$Q:$Q,EXCESS!L319,WORKING!$J:$J)</f>
        <v>0</v>
      </c>
      <c r="AN319" s="8">
        <f>SUMIF(WORKING!$Q:$Q,EXCESS!M319,WORKING!$J:$J)</f>
        <v>0</v>
      </c>
      <c r="AO319" s="8">
        <f>SUMIF(WORKING!$Q:$Q,EXCESS!N319,WORKING!$J:$J)</f>
        <v>0</v>
      </c>
      <c r="AP319" s="8">
        <f>SUMIF(WORKING!$Q:$Q,EXCESS!O319,WORKING!$J:$J)</f>
        <v>0</v>
      </c>
      <c r="AQ319" s="8">
        <f>SUMIF(WORKING!$Q:$Q,EXCESS!P319,WORKING!$J:$J)</f>
        <v>0</v>
      </c>
      <c r="AR319" s="8">
        <f t="shared" si="130"/>
        <v>0</v>
      </c>
      <c r="AT319" s="9">
        <f t="shared" si="131"/>
        <v>0</v>
      </c>
      <c r="AU319" s="9">
        <f t="shared" si="132"/>
        <v>0</v>
      </c>
      <c r="AV319" s="9">
        <f t="shared" si="133"/>
        <v>0</v>
      </c>
      <c r="AW319" s="9">
        <f t="shared" si="134"/>
        <v>0</v>
      </c>
      <c r="AX319" s="9">
        <f t="shared" si="135"/>
        <v>0</v>
      </c>
      <c r="AY319" s="9">
        <f t="shared" si="136"/>
        <v>0</v>
      </c>
      <c r="AZ319" s="9">
        <f t="shared" si="137"/>
        <v>0</v>
      </c>
      <c r="BA319" s="9">
        <f t="shared" si="138"/>
        <v>0</v>
      </c>
      <c r="BB319" s="9">
        <f t="shared" si="139"/>
        <v>0</v>
      </c>
      <c r="BC319" s="9">
        <f t="shared" si="140"/>
        <v>0</v>
      </c>
      <c r="BD319" s="9">
        <f t="shared" si="141"/>
        <v>0</v>
      </c>
      <c r="BE319" s="9">
        <f t="shared" si="142"/>
        <v>0</v>
      </c>
      <c r="BF319" s="9">
        <f t="shared" si="143"/>
        <v>0</v>
      </c>
    </row>
    <row r="320" spans="1:58">
      <c r="A320" s="7">
        <v>315</v>
      </c>
      <c r="B320" s="8" t="e">
        <f t="array" ref="B320">+INDEX(FILED!$B$4:$B$1003,SMALL(IF(EXCESS!$B$5=FILED!$Q$4:$Q$1003,ROW(FILED!$Q$4:$Q$1003)-ROW(FILED!$Q$4)+1),EXCESS!A320))</f>
        <v>#NUM!</v>
      </c>
      <c r="C320" s="8">
        <f t="shared" si="128"/>
        <v>0</v>
      </c>
      <c r="D320" s="97" t="str">
        <f>+IFERROR(VLOOKUP(B320,FILED!$B$4:$C$1003,2,FALSE),"")</f>
        <v/>
      </c>
      <c r="E320" s="97" t="str">
        <f t="shared" si="116"/>
        <v>0 42826</v>
      </c>
      <c r="F320" s="97" t="str">
        <f t="shared" si="117"/>
        <v>0 42856</v>
      </c>
      <c r="G320" s="97" t="str">
        <f t="shared" si="118"/>
        <v>0 42887</v>
      </c>
      <c r="H320" s="97" t="str">
        <f t="shared" si="119"/>
        <v>0 42917</v>
      </c>
      <c r="I320" s="97" t="str">
        <f t="shared" si="120"/>
        <v>0 42948</v>
      </c>
      <c r="J320" s="97" t="str">
        <f t="shared" si="121"/>
        <v>0 42979</v>
      </c>
      <c r="K320" s="97" t="str">
        <f t="shared" si="122"/>
        <v>0 43009</v>
      </c>
      <c r="L320" s="97" t="str">
        <f t="shared" si="123"/>
        <v>0 43040</v>
      </c>
      <c r="M320" s="97" t="str">
        <f t="shared" si="124"/>
        <v>0 43070</v>
      </c>
      <c r="N320" s="97" t="str">
        <f t="shared" si="125"/>
        <v>0 43101</v>
      </c>
      <c r="O320" s="97" t="str">
        <f t="shared" si="126"/>
        <v>0 43132</v>
      </c>
      <c r="P320" s="97" t="str">
        <f t="shared" si="127"/>
        <v>0 43160</v>
      </c>
      <c r="Q320" s="8">
        <f>IFERROR(VLOOKUP(C320,ONLINE!$B$5:$C$5103,2,FALSE),0)</f>
        <v>0</v>
      </c>
      <c r="R320" s="9">
        <f>SUMIF(ONLINE!$W:$W,EXCESS!E320,ONLINE!$Q:$Q)</f>
        <v>0</v>
      </c>
      <c r="S320" s="9">
        <f>SUMIF(ONLINE!$W:$W,EXCESS!F320,ONLINE!$Q:$Q)</f>
        <v>0</v>
      </c>
      <c r="T320" s="9">
        <f>SUMIF(ONLINE!$W:$W,EXCESS!G320,ONLINE!$Q:$Q)</f>
        <v>0</v>
      </c>
      <c r="U320" s="9">
        <f>SUMIF(ONLINE!$W:$W,EXCESS!H320,ONLINE!$Q:$Q)</f>
        <v>0</v>
      </c>
      <c r="V320" s="9">
        <f>SUMIF(ONLINE!$W:$W,EXCESS!I320,ONLINE!$Q:$Q)</f>
        <v>0</v>
      </c>
      <c r="W320" s="9">
        <f>SUMIF(ONLINE!$W:$W,EXCESS!J320,ONLINE!$Q:$Q)</f>
        <v>0</v>
      </c>
      <c r="X320" s="9">
        <f>SUMIF(ONLINE!$W:$W,EXCESS!K320,ONLINE!$Q:$Q)</f>
        <v>0</v>
      </c>
      <c r="Y320" s="9">
        <f>SUMIF(ONLINE!$W:$W,EXCESS!L320,ONLINE!$Q:$Q)</f>
        <v>0</v>
      </c>
      <c r="Z320" s="9">
        <f>SUMIF(ONLINE!$W:$W,EXCESS!M320,ONLINE!$Q:$Q)</f>
        <v>0</v>
      </c>
      <c r="AA320" s="9">
        <f>SUMIF(ONLINE!$W:$W,EXCESS!N320,ONLINE!$Q:$Q)</f>
        <v>0</v>
      </c>
      <c r="AB320" s="9">
        <f>SUMIF(ONLINE!$W:$W,EXCESS!O320,ONLINE!$Q:$Q)</f>
        <v>0</v>
      </c>
      <c r="AC320" s="9">
        <f>SUMIF(ONLINE!$W:$W,EXCESS!P320,ONLINE!$Q:$Q)</f>
        <v>0</v>
      </c>
      <c r="AD320" s="9">
        <f t="shared" si="129"/>
        <v>0</v>
      </c>
      <c r="AE320" s="8"/>
      <c r="AF320" s="8">
        <f>SUMIF(WORKING!$Q:$Q,EXCESS!E320,WORKING!$J:$J)</f>
        <v>0</v>
      </c>
      <c r="AG320" s="8">
        <f>SUMIF(WORKING!$Q:$Q,EXCESS!F320,WORKING!$J:$J)</f>
        <v>0</v>
      </c>
      <c r="AH320" s="8">
        <f>SUMIF(WORKING!$Q:$Q,EXCESS!G320,WORKING!$J:$J)</f>
        <v>0</v>
      </c>
      <c r="AI320" s="8">
        <f>SUMIF(WORKING!$Q:$Q,EXCESS!H320,WORKING!$J:$J)</f>
        <v>0</v>
      </c>
      <c r="AJ320" s="8">
        <f>SUMIF(WORKING!$Q:$Q,EXCESS!I320,WORKING!$J:$J)</f>
        <v>0</v>
      </c>
      <c r="AK320" s="8">
        <f>SUMIF(WORKING!$Q:$Q,EXCESS!J320,WORKING!$J:$J)</f>
        <v>0</v>
      </c>
      <c r="AL320" s="8">
        <f>SUMIF(WORKING!$Q:$Q,EXCESS!K320,WORKING!$J:$J)</f>
        <v>0</v>
      </c>
      <c r="AM320" s="8">
        <f>SUMIF(WORKING!$Q:$Q,EXCESS!L320,WORKING!$J:$J)</f>
        <v>0</v>
      </c>
      <c r="AN320" s="8">
        <f>SUMIF(WORKING!$Q:$Q,EXCESS!M320,WORKING!$J:$J)</f>
        <v>0</v>
      </c>
      <c r="AO320" s="8">
        <f>SUMIF(WORKING!$Q:$Q,EXCESS!N320,WORKING!$J:$J)</f>
        <v>0</v>
      </c>
      <c r="AP320" s="8">
        <f>SUMIF(WORKING!$Q:$Q,EXCESS!O320,WORKING!$J:$J)</f>
        <v>0</v>
      </c>
      <c r="AQ320" s="8">
        <f>SUMIF(WORKING!$Q:$Q,EXCESS!P320,WORKING!$J:$J)</f>
        <v>0</v>
      </c>
      <c r="AR320" s="8">
        <f t="shared" si="130"/>
        <v>0</v>
      </c>
      <c r="AT320" s="9">
        <f t="shared" si="131"/>
        <v>0</v>
      </c>
      <c r="AU320" s="9">
        <f t="shared" si="132"/>
        <v>0</v>
      </c>
      <c r="AV320" s="9">
        <f t="shared" si="133"/>
        <v>0</v>
      </c>
      <c r="AW320" s="9">
        <f t="shared" si="134"/>
        <v>0</v>
      </c>
      <c r="AX320" s="9">
        <f t="shared" si="135"/>
        <v>0</v>
      </c>
      <c r="AY320" s="9">
        <f t="shared" si="136"/>
        <v>0</v>
      </c>
      <c r="AZ320" s="9">
        <f t="shared" si="137"/>
        <v>0</v>
      </c>
      <c r="BA320" s="9">
        <f t="shared" si="138"/>
        <v>0</v>
      </c>
      <c r="BB320" s="9">
        <f t="shared" si="139"/>
        <v>0</v>
      </c>
      <c r="BC320" s="9">
        <f t="shared" si="140"/>
        <v>0</v>
      </c>
      <c r="BD320" s="9">
        <f t="shared" si="141"/>
        <v>0</v>
      </c>
      <c r="BE320" s="9">
        <f t="shared" si="142"/>
        <v>0</v>
      </c>
      <c r="BF320" s="9">
        <f t="shared" si="143"/>
        <v>0</v>
      </c>
    </row>
    <row r="321" spans="1:58">
      <c r="A321" s="7">
        <v>316</v>
      </c>
      <c r="B321" s="8" t="e">
        <f t="array" ref="B321">+INDEX(FILED!$B$4:$B$1003,SMALL(IF(EXCESS!$B$5=FILED!$Q$4:$Q$1003,ROW(FILED!$Q$4:$Q$1003)-ROW(FILED!$Q$4)+1),EXCESS!A321))</f>
        <v>#NUM!</v>
      </c>
      <c r="C321" s="8">
        <f t="shared" si="128"/>
        <v>0</v>
      </c>
      <c r="D321" s="97" t="str">
        <f>+IFERROR(VLOOKUP(B321,FILED!$B$4:$C$1003,2,FALSE),"")</f>
        <v/>
      </c>
      <c r="E321" s="97" t="str">
        <f t="shared" si="116"/>
        <v>0 42826</v>
      </c>
      <c r="F321" s="97" t="str">
        <f t="shared" si="117"/>
        <v>0 42856</v>
      </c>
      <c r="G321" s="97" t="str">
        <f t="shared" si="118"/>
        <v>0 42887</v>
      </c>
      <c r="H321" s="97" t="str">
        <f t="shared" si="119"/>
        <v>0 42917</v>
      </c>
      <c r="I321" s="97" t="str">
        <f t="shared" si="120"/>
        <v>0 42948</v>
      </c>
      <c r="J321" s="97" t="str">
        <f t="shared" si="121"/>
        <v>0 42979</v>
      </c>
      <c r="K321" s="97" t="str">
        <f t="shared" si="122"/>
        <v>0 43009</v>
      </c>
      <c r="L321" s="97" t="str">
        <f t="shared" si="123"/>
        <v>0 43040</v>
      </c>
      <c r="M321" s="97" t="str">
        <f t="shared" si="124"/>
        <v>0 43070</v>
      </c>
      <c r="N321" s="97" t="str">
        <f t="shared" si="125"/>
        <v>0 43101</v>
      </c>
      <c r="O321" s="97" t="str">
        <f t="shared" si="126"/>
        <v>0 43132</v>
      </c>
      <c r="P321" s="97" t="str">
        <f t="shared" si="127"/>
        <v>0 43160</v>
      </c>
      <c r="Q321" s="8">
        <f>IFERROR(VLOOKUP(C321,ONLINE!$B$5:$C$5103,2,FALSE),0)</f>
        <v>0</v>
      </c>
      <c r="R321" s="9">
        <f>SUMIF(ONLINE!$W:$W,EXCESS!E321,ONLINE!$Q:$Q)</f>
        <v>0</v>
      </c>
      <c r="S321" s="9">
        <f>SUMIF(ONLINE!$W:$W,EXCESS!F321,ONLINE!$Q:$Q)</f>
        <v>0</v>
      </c>
      <c r="T321" s="9">
        <f>SUMIF(ONLINE!$W:$W,EXCESS!G321,ONLINE!$Q:$Q)</f>
        <v>0</v>
      </c>
      <c r="U321" s="9">
        <f>SUMIF(ONLINE!$W:$W,EXCESS!H321,ONLINE!$Q:$Q)</f>
        <v>0</v>
      </c>
      <c r="V321" s="9">
        <f>SUMIF(ONLINE!$W:$W,EXCESS!I321,ONLINE!$Q:$Q)</f>
        <v>0</v>
      </c>
      <c r="W321" s="9">
        <f>SUMIF(ONLINE!$W:$W,EXCESS!J321,ONLINE!$Q:$Q)</f>
        <v>0</v>
      </c>
      <c r="X321" s="9">
        <f>SUMIF(ONLINE!$W:$W,EXCESS!K321,ONLINE!$Q:$Q)</f>
        <v>0</v>
      </c>
      <c r="Y321" s="9">
        <f>SUMIF(ONLINE!$W:$W,EXCESS!L321,ONLINE!$Q:$Q)</f>
        <v>0</v>
      </c>
      <c r="Z321" s="9">
        <f>SUMIF(ONLINE!$W:$W,EXCESS!M321,ONLINE!$Q:$Q)</f>
        <v>0</v>
      </c>
      <c r="AA321" s="9">
        <f>SUMIF(ONLINE!$W:$W,EXCESS!N321,ONLINE!$Q:$Q)</f>
        <v>0</v>
      </c>
      <c r="AB321" s="9">
        <f>SUMIF(ONLINE!$W:$W,EXCESS!O321,ONLINE!$Q:$Q)</f>
        <v>0</v>
      </c>
      <c r="AC321" s="9">
        <f>SUMIF(ONLINE!$W:$W,EXCESS!P321,ONLINE!$Q:$Q)</f>
        <v>0</v>
      </c>
      <c r="AD321" s="9">
        <f t="shared" si="129"/>
        <v>0</v>
      </c>
      <c r="AE321" s="8"/>
      <c r="AF321" s="8">
        <f>SUMIF(WORKING!$Q:$Q,EXCESS!E321,WORKING!$J:$J)</f>
        <v>0</v>
      </c>
      <c r="AG321" s="8">
        <f>SUMIF(WORKING!$Q:$Q,EXCESS!F321,WORKING!$J:$J)</f>
        <v>0</v>
      </c>
      <c r="AH321" s="8">
        <f>SUMIF(WORKING!$Q:$Q,EXCESS!G321,WORKING!$J:$J)</f>
        <v>0</v>
      </c>
      <c r="AI321" s="8">
        <f>SUMIF(WORKING!$Q:$Q,EXCESS!H321,WORKING!$J:$J)</f>
        <v>0</v>
      </c>
      <c r="AJ321" s="8">
        <f>SUMIF(WORKING!$Q:$Q,EXCESS!I321,WORKING!$J:$J)</f>
        <v>0</v>
      </c>
      <c r="AK321" s="8">
        <f>SUMIF(WORKING!$Q:$Q,EXCESS!J321,WORKING!$J:$J)</f>
        <v>0</v>
      </c>
      <c r="AL321" s="8">
        <f>SUMIF(WORKING!$Q:$Q,EXCESS!K321,WORKING!$J:$J)</f>
        <v>0</v>
      </c>
      <c r="AM321" s="8">
        <f>SUMIF(WORKING!$Q:$Q,EXCESS!L321,WORKING!$J:$J)</f>
        <v>0</v>
      </c>
      <c r="AN321" s="8">
        <f>SUMIF(WORKING!$Q:$Q,EXCESS!M321,WORKING!$J:$J)</f>
        <v>0</v>
      </c>
      <c r="AO321" s="8">
        <f>SUMIF(WORKING!$Q:$Q,EXCESS!N321,WORKING!$J:$J)</f>
        <v>0</v>
      </c>
      <c r="AP321" s="8">
        <f>SUMIF(WORKING!$Q:$Q,EXCESS!O321,WORKING!$J:$J)</f>
        <v>0</v>
      </c>
      <c r="AQ321" s="8">
        <f>SUMIF(WORKING!$Q:$Q,EXCESS!P321,WORKING!$J:$J)</f>
        <v>0</v>
      </c>
      <c r="AR321" s="8">
        <f t="shared" si="130"/>
        <v>0</v>
      </c>
      <c r="AT321" s="9">
        <f t="shared" si="131"/>
        <v>0</v>
      </c>
      <c r="AU321" s="9">
        <f t="shared" si="132"/>
        <v>0</v>
      </c>
      <c r="AV321" s="9">
        <f t="shared" si="133"/>
        <v>0</v>
      </c>
      <c r="AW321" s="9">
        <f t="shared" si="134"/>
        <v>0</v>
      </c>
      <c r="AX321" s="9">
        <f t="shared" si="135"/>
        <v>0</v>
      </c>
      <c r="AY321" s="9">
        <f t="shared" si="136"/>
        <v>0</v>
      </c>
      <c r="AZ321" s="9">
        <f t="shared" si="137"/>
        <v>0</v>
      </c>
      <c r="BA321" s="9">
        <f t="shared" si="138"/>
        <v>0</v>
      </c>
      <c r="BB321" s="9">
        <f t="shared" si="139"/>
        <v>0</v>
      </c>
      <c r="BC321" s="9">
        <f t="shared" si="140"/>
        <v>0</v>
      </c>
      <c r="BD321" s="9">
        <f t="shared" si="141"/>
        <v>0</v>
      </c>
      <c r="BE321" s="9">
        <f t="shared" si="142"/>
        <v>0</v>
      </c>
      <c r="BF321" s="9">
        <f t="shared" si="143"/>
        <v>0</v>
      </c>
    </row>
    <row r="322" spans="1:58">
      <c r="A322" s="7">
        <v>317</v>
      </c>
      <c r="B322" s="8" t="e">
        <f t="array" ref="B322">+INDEX(FILED!$B$4:$B$1003,SMALL(IF(EXCESS!$B$5=FILED!$Q$4:$Q$1003,ROW(FILED!$Q$4:$Q$1003)-ROW(FILED!$Q$4)+1),EXCESS!A322))</f>
        <v>#NUM!</v>
      </c>
      <c r="C322" s="8">
        <f t="shared" si="128"/>
        <v>0</v>
      </c>
      <c r="D322" s="97" t="str">
        <f>+IFERROR(VLOOKUP(B322,FILED!$B$4:$C$1003,2,FALSE),"")</f>
        <v/>
      </c>
      <c r="E322" s="97" t="str">
        <f t="shared" si="116"/>
        <v>0 42826</v>
      </c>
      <c r="F322" s="97" t="str">
        <f t="shared" si="117"/>
        <v>0 42856</v>
      </c>
      <c r="G322" s="97" t="str">
        <f t="shared" si="118"/>
        <v>0 42887</v>
      </c>
      <c r="H322" s="97" t="str">
        <f t="shared" si="119"/>
        <v>0 42917</v>
      </c>
      <c r="I322" s="97" t="str">
        <f t="shared" si="120"/>
        <v>0 42948</v>
      </c>
      <c r="J322" s="97" t="str">
        <f t="shared" si="121"/>
        <v>0 42979</v>
      </c>
      <c r="K322" s="97" t="str">
        <f t="shared" si="122"/>
        <v>0 43009</v>
      </c>
      <c r="L322" s="97" t="str">
        <f t="shared" si="123"/>
        <v>0 43040</v>
      </c>
      <c r="M322" s="97" t="str">
        <f t="shared" si="124"/>
        <v>0 43070</v>
      </c>
      <c r="N322" s="97" t="str">
        <f t="shared" si="125"/>
        <v>0 43101</v>
      </c>
      <c r="O322" s="97" t="str">
        <f t="shared" si="126"/>
        <v>0 43132</v>
      </c>
      <c r="P322" s="97" t="str">
        <f t="shared" si="127"/>
        <v>0 43160</v>
      </c>
      <c r="Q322" s="8">
        <f>IFERROR(VLOOKUP(C322,ONLINE!$B$5:$C$5103,2,FALSE),0)</f>
        <v>0</v>
      </c>
      <c r="R322" s="9">
        <f>SUMIF(ONLINE!$W:$W,EXCESS!E322,ONLINE!$Q:$Q)</f>
        <v>0</v>
      </c>
      <c r="S322" s="9">
        <f>SUMIF(ONLINE!$W:$W,EXCESS!F322,ONLINE!$Q:$Q)</f>
        <v>0</v>
      </c>
      <c r="T322" s="9">
        <f>SUMIF(ONLINE!$W:$W,EXCESS!G322,ONLINE!$Q:$Q)</f>
        <v>0</v>
      </c>
      <c r="U322" s="9">
        <f>SUMIF(ONLINE!$W:$W,EXCESS!H322,ONLINE!$Q:$Q)</f>
        <v>0</v>
      </c>
      <c r="V322" s="9">
        <f>SUMIF(ONLINE!$W:$W,EXCESS!I322,ONLINE!$Q:$Q)</f>
        <v>0</v>
      </c>
      <c r="W322" s="9">
        <f>SUMIF(ONLINE!$W:$W,EXCESS!J322,ONLINE!$Q:$Q)</f>
        <v>0</v>
      </c>
      <c r="X322" s="9">
        <f>SUMIF(ONLINE!$W:$W,EXCESS!K322,ONLINE!$Q:$Q)</f>
        <v>0</v>
      </c>
      <c r="Y322" s="9">
        <f>SUMIF(ONLINE!$W:$W,EXCESS!L322,ONLINE!$Q:$Q)</f>
        <v>0</v>
      </c>
      <c r="Z322" s="9">
        <f>SUMIF(ONLINE!$W:$W,EXCESS!M322,ONLINE!$Q:$Q)</f>
        <v>0</v>
      </c>
      <c r="AA322" s="9">
        <f>SUMIF(ONLINE!$W:$W,EXCESS!N322,ONLINE!$Q:$Q)</f>
        <v>0</v>
      </c>
      <c r="AB322" s="9">
        <f>SUMIF(ONLINE!$W:$W,EXCESS!O322,ONLINE!$Q:$Q)</f>
        <v>0</v>
      </c>
      <c r="AC322" s="9">
        <f>SUMIF(ONLINE!$W:$W,EXCESS!P322,ONLINE!$Q:$Q)</f>
        <v>0</v>
      </c>
      <c r="AD322" s="9">
        <f t="shared" si="129"/>
        <v>0</v>
      </c>
      <c r="AE322" s="8"/>
      <c r="AF322" s="8">
        <f>SUMIF(WORKING!$Q:$Q,EXCESS!E322,WORKING!$J:$J)</f>
        <v>0</v>
      </c>
      <c r="AG322" s="8">
        <f>SUMIF(WORKING!$Q:$Q,EXCESS!F322,WORKING!$J:$J)</f>
        <v>0</v>
      </c>
      <c r="AH322" s="8">
        <f>SUMIF(WORKING!$Q:$Q,EXCESS!G322,WORKING!$J:$J)</f>
        <v>0</v>
      </c>
      <c r="AI322" s="8">
        <f>SUMIF(WORKING!$Q:$Q,EXCESS!H322,WORKING!$J:$J)</f>
        <v>0</v>
      </c>
      <c r="AJ322" s="8">
        <f>SUMIF(WORKING!$Q:$Q,EXCESS!I322,WORKING!$J:$J)</f>
        <v>0</v>
      </c>
      <c r="AK322" s="8">
        <f>SUMIF(WORKING!$Q:$Q,EXCESS!J322,WORKING!$J:$J)</f>
        <v>0</v>
      </c>
      <c r="AL322" s="8">
        <f>SUMIF(WORKING!$Q:$Q,EXCESS!K322,WORKING!$J:$J)</f>
        <v>0</v>
      </c>
      <c r="AM322" s="8">
        <f>SUMIF(WORKING!$Q:$Q,EXCESS!L322,WORKING!$J:$J)</f>
        <v>0</v>
      </c>
      <c r="AN322" s="8">
        <f>SUMIF(WORKING!$Q:$Q,EXCESS!M322,WORKING!$J:$J)</f>
        <v>0</v>
      </c>
      <c r="AO322" s="8">
        <f>SUMIF(WORKING!$Q:$Q,EXCESS!N322,WORKING!$J:$J)</f>
        <v>0</v>
      </c>
      <c r="AP322" s="8">
        <f>SUMIF(WORKING!$Q:$Q,EXCESS!O322,WORKING!$J:$J)</f>
        <v>0</v>
      </c>
      <c r="AQ322" s="8">
        <f>SUMIF(WORKING!$Q:$Q,EXCESS!P322,WORKING!$J:$J)</f>
        <v>0</v>
      </c>
      <c r="AR322" s="8">
        <f t="shared" si="130"/>
        <v>0</v>
      </c>
      <c r="AT322" s="9">
        <f t="shared" si="131"/>
        <v>0</v>
      </c>
      <c r="AU322" s="9">
        <f t="shared" si="132"/>
        <v>0</v>
      </c>
      <c r="AV322" s="9">
        <f t="shared" si="133"/>
        <v>0</v>
      </c>
      <c r="AW322" s="9">
        <f t="shared" si="134"/>
        <v>0</v>
      </c>
      <c r="AX322" s="9">
        <f t="shared" si="135"/>
        <v>0</v>
      </c>
      <c r="AY322" s="9">
        <f t="shared" si="136"/>
        <v>0</v>
      </c>
      <c r="AZ322" s="9">
        <f t="shared" si="137"/>
        <v>0</v>
      </c>
      <c r="BA322" s="9">
        <f t="shared" si="138"/>
        <v>0</v>
      </c>
      <c r="BB322" s="9">
        <f t="shared" si="139"/>
        <v>0</v>
      </c>
      <c r="BC322" s="9">
        <f t="shared" si="140"/>
        <v>0</v>
      </c>
      <c r="BD322" s="9">
        <f t="shared" si="141"/>
        <v>0</v>
      </c>
      <c r="BE322" s="9">
        <f t="shared" si="142"/>
        <v>0</v>
      </c>
      <c r="BF322" s="9">
        <f t="shared" si="143"/>
        <v>0</v>
      </c>
    </row>
    <row r="323" spans="1:58">
      <c r="A323" s="7">
        <v>318</v>
      </c>
      <c r="B323" s="8" t="e">
        <f t="array" ref="B323">+INDEX(FILED!$B$4:$B$1003,SMALL(IF(EXCESS!$B$5=FILED!$Q$4:$Q$1003,ROW(FILED!$Q$4:$Q$1003)-ROW(FILED!$Q$4)+1),EXCESS!A323))</f>
        <v>#NUM!</v>
      </c>
      <c r="C323" s="8">
        <f t="shared" si="128"/>
        <v>0</v>
      </c>
      <c r="D323" s="97" t="str">
        <f>+IFERROR(VLOOKUP(B323,FILED!$B$4:$C$1003,2,FALSE),"")</f>
        <v/>
      </c>
      <c r="E323" s="97" t="str">
        <f t="shared" si="116"/>
        <v>0 42826</v>
      </c>
      <c r="F323" s="97" t="str">
        <f t="shared" si="117"/>
        <v>0 42856</v>
      </c>
      <c r="G323" s="97" t="str">
        <f t="shared" si="118"/>
        <v>0 42887</v>
      </c>
      <c r="H323" s="97" t="str">
        <f t="shared" si="119"/>
        <v>0 42917</v>
      </c>
      <c r="I323" s="97" t="str">
        <f t="shared" si="120"/>
        <v>0 42948</v>
      </c>
      <c r="J323" s="97" t="str">
        <f t="shared" si="121"/>
        <v>0 42979</v>
      </c>
      <c r="K323" s="97" t="str">
        <f t="shared" si="122"/>
        <v>0 43009</v>
      </c>
      <c r="L323" s="97" t="str">
        <f t="shared" si="123"/>
        <v>0 43040</v>
      </c>
      <c r="M323" s="97" t="str">
        <f t="shared" si="124"/>
        <v>0 43070</v>
      </c>
      <c r="N323" s="97" t="str">
        <f t="shared" si="125"/>
        <v>0 43101</v>
      </c>
      <c r="O323" s="97" t="str">
        <f t="shared" si="126"/>
        <v>0 43132</v>
      </c>
      <c r="P323" s="97" t="str">
        <f t="shared" si="127"/>
        <v>0 43160</v>
      </c>
      <c r="Q323" s="8">
        <f>IFERROR(VLOOKUP(C323,ONLINE!$B$5:$C$5103,2,FALSE),0)</f>
        <v>0</v>
      </c>
      <c r="R323" s="9">
        <f>SUMIF(ONLINE!$W:$W,EXCESS!E323,ONLINE!$Q:$Q)</f>
        <v>0</v>
      </c>
      <c r="S323" s="9">
        <f>SUMIF(ONLINE!$W:$W,EXCESS!F323,ONLINE!$Q:$Q)</f>
        <v>0</v>
      </c>
      <c r="T323" s="9">
        <f>SUMIF(ONLINE!$W:$W,EXCESS!G323,ONLINE!$Q:$Q)</f>
        <v>0</v>
      </c>
      <c r="U323" s="9">
        <f>SUMIF(ONLINE!$W:$W,EXCESS!H323,ONLINE!$Q:$Q)</f>
        <v>0</v>
      </c>
      <c r="V323" s="9">
        <f>SUMIF(ONLINE!$W:$W,EXCESS!I323,ONLINE!$Q:$Q)</f>
        <v>0</v>
      </c>
      <c r="W323" s="9">
        <f>SUMIF(ONLINE!$W:$W,EXCESS!J323,ONLINE!$Q:$Q)</f>
        <v>0</v>
      </c>
      <c r="X323" s="9">
        <f>SUMIF(ONLINE!$W:$W,EXCESS!K323,ONLINE!$Q:$Q)</f>
        <v>0</v>
      </c>
      <c r="Y323" s="9">
        <f>SUMIF(ONLINE!$W:$W,EXCESS!L323,ONLINE!$Q:$Q)</f>
        <v>0</v>
      </c>
      <c r="Z323" s="9">
        <f>SUMIF(ONLINE!$W:$W,EXCESS!M323,ONLINE!$Q:$Q)</f>
        <v>0</v>
      </c>
      <c r="AA323" s="9">
        <f>SUMIF(ONLINE!$W:$W,EXCESS!N323,ONLINE!$Q:$Q)</f>
        <v>0</v>
      </c>
      <c r="AB323" s="9">
        <f>SUMIF(ONLINE!$W:$W,EXCESS!O323,ONLINE!$Q:$Q)</f>
        <v>0</v>
      </c>
      <c r="AC323" s="9">
        <f>SUMIF(ONLINE!$W:$W,EXCESS!P323,ONLINE!$Q:$Q)</f>
        <v>0</v>
      </c>
      <c r="AD323" s="9">
        <f t="shared" si="129"/>
        <v>0</v>
      </c>
      <c r="AE323" s="8"/>
      <c r="AF323" s="8">
        <f>SUMIF(WORKING!$Q:$Q,EXCESS!E323,WORKING!$J:$J)</f>
        <v>0</v>
      </c>
      <c r="AG323" s="8">
        <f>SUMIF(WORKING!$Q:$Q,EXCESS!F323,WORKING!$J:$J)</f>
        <v>0</v>
      </c>
      <c r="AH323" s="8">
        <f>SUMIF(WORKING!$Q:$Q,EXCESS!G323,WORKING!$J:$J)</f>
        <v>0</v>
      </c>
      <c r="AI323" s="8">
        <f>SUMIF(WORKING!$Q:$Q,EXCESS!H323,WORKING!$J:$J)</f>
        <v>0</v>
      </c>
      <c r="AJ323" s="8">
        <f>SUMIF(WORKING!$Q:$Q,EXCESS!I323,WORKING!$J:$J)</f>
        <v>0</v>
      </c>
      <c r="AK323" s="8">
        <f>SUMIF(WORKING!$Q:$Q,EXCESS!J323,WORKING!$J:$J)</f>
        <v>0</v>
      </c>
      <c r="AL323" s="8">
        <f>SUMIF(WORKING!$Q:$Q,EXCESS!K323,WORKING!$J:$J)</f>
        <v>0</v>
      </c>
      <c r="AM323" s="8">
        <f>SUMIF(WORKING!$Q:$Q,EXCESS!L323,WORKING!$J:$J)</f>
        <v>0</v>
      </c>
      <c r="AN323" s="8">
        <f>SUMIF(WORKING!$Q:$Q,EXCESS!M323,WORKING!$J:$J)</f>
        <v>0</v>
      </c>
      <c r="AO323" s="8">
        <f>SUMIF(WORKING!$Q:$Q,EXCESS!N323,WORKING!$J:$J)</f>
        <v>0</v>
      </c>
      <c r="AP323" s="8">
        <f>SUMIF(WORKING!$Q:$Q,EXCESS!O323,WORKING!$J:$J)</f>
        <v>0</v>
      </c>
      <c r="AQ323" s="8">
        <f>SUMIF(WORKING!$Q:$Q,EXCESS!P323,WORKING!$J:$J)</f>
        <v>0</v>
      </c>
      <c r="AR323" s="8">
        <f t="shared" si="130"/>
        <v>0</v>
      </c>
      <c r="AT323" s="9">
        <f t="shared" si="131"/>
        <v>0</v>
      </c>
      <c r="AU323" s="9">
        <f t="shared" si="132"/>
        <v>0</v>
      </c>
      <c r="AV323" s="9">
        <f t="shared" si="133"/>
        <v>0</v>
      </c>
      <c r="AW323" s="9">
        <f t="shared" si="134"/>
        <v>0</v>
      </c>
      <c r="AX323" s="9">
        <f t="shared" si="135"/>
        <v>0</v>
      </c>
      <c r="AY323" s="9">
        <f t="shared" si="136"/>
        <v>0</v>
      </c>
      <c r="AZ323" s="9">
        <f t="shared" si="137"/>
        <v>0</v>
      </c>
      <c r="BA323" s="9">
        <f t="shared" si="138"/>
        <v>0</v>
      </c>
      <c r="BB323" s="9">
        <f t="shared" si="139"/>
        <v>0</v>
      </c>
      <c r="BC323" s="9">
        <f t="shared" si="140"/>
        <v>0</v>
      </c>
      <c r="BD323" s="9">
        <f t="shared" si="141"/>
        <v>0</v>
      </c>
      <c r="BE323" s="9">
        <f t="shared" si="142"/>
        <v>0</v>
      </c>
      <c r="BF323" s="9">
        <f t="shared" si="143"/>
        <v>0</v>
      </c>
    </row>
    <row r="324" spans="1:58">
      <c r="A324" s="7">
        <v>319</v>
      </c>
      <c r="B324" s="8" t="e">
        <f t="array" ref="B324">+INDEX(FILED!$B$4:$B$1003,SMALL(IF(EXCESS!$B$5=FILED!$Q$4:$Q$1003,ROW(FILED!$Q$4:$Q$1003)-ROW(FILED!$Q$4)+1),EXCESS!A324))</f>
        <v>#NUM!</v>
      </c>
      <c r="C324" s="8">
        <f t="shared" si="128"/>
        <v>0</v>
      </c>
      <c r="D324" s="97" t="str">
        <f>+IFERROR(VLOOKUP(B324,FILED!$B$4:$C$1003,2,FALSE),"")</f>
        <v/>
      </c>
      <c r="E324" s="97" t="str">
        <f t="shared" si="116"/>
        <v>0 42826</v>
      </c>
      <c r="F324" s="97" t="str">
        <f t="shared" si="117"/>
        <v>0 42856</v>
      </c>
      <c r="G324" s="97" t="str">
        <f t="shared" si="118"/>
        <v>0 42887</v>
      </c>
      <c r="H324" s="97" t="str">
        <f t="shared" si="119"/>
        <v>0 42917</v>
      </c>
      <c r="I324" s="97" t="str">
        <f t="shared" si="120"/>
        <v>0 42948</v>
      </c>
      <c r="J324" s="97" t="str">
        <f t="shared" si="121"/>
        <v>0 42979</v>
      </c>
      <c r="K324" s="97" t="str">
        <f t="shared" si="122"/>
        <v>0 43009</v>
      </c>
      <c r="L324" s="97" t="str">
        <f t="shared" si="123"/>
        <v>0 43040</v>
      </c>
      <c r="M324" s="97" t="str">
        <f t="shared" si="124"/>
        <v>0 43070</v>
      </c>
      <c r="N324" s="97" t="str">
        <f t="shared" si="125"/>
        <v>0 43101</v>
      </c>
      <c r="O324" s="97" t="str">
        <f t="shared" si="126"/>
        <v>0 43132</v>
      </c>
      <c r="P324" s="97" t="str">
        <f t="shared" si="127"/>
        <v>0 43160</v>
      </c>
      <c r="Q324" s="8">
        <f>IFERROR(VLOOKUP(C324,ONLINE!$B$5:$C$5103,2,FALSE),0)</f>
        <v>0</v>
      </c>
      <c r="R324" s="9">
        <f>SUMIF(ONLINE!$W:$W,EXCESS!E324,ONLINE!$Q:$Q)</f>
        <v>0</v>
      </c>
      <c r="S324" s="9">
        <f>SUMIF(ONLINE!$W:$W,EXCESS!F324,ONLINE!$Q:$Q)</f>
        <v>0</v>
      </c>
      <c r="T324" s="9">
        <f>SUMIF(ONLINE!$W:$W,EXCESS!G324,ONLINE!$Q:$Q)</f>
        <v>0</v>
      </c>
      <c r="U324" s="9">
        <f>SUMIF(ONLINE!$W:$W,EXCESS!H324,ONLINE!$Q:$Q)</f>
        <v>0</v>
      </c>
      <c r="V324" s="9">
        <f>SUMIF(ONLINE!$W:$W,EXCESS!I324,ONLINE!$Q:$Q)</f>
        <v>0</v>
      </c>
      <c r="W324" s="9">
        <f>SUMIF(ONLINE!$W:$W,EXCESS!J324,ONLINE!$Q:$Q)</f>
        <v>0</v>
      </c>
      <c r="X324" s="9">
        <f>SUMIF(ONLINE!$W:$W,EXCESS!K324,ONLINE!$Q:$Q)</f>
        <v>0</v>
      </c>
      <c r="Y324" s="9">
        <f>SUMIF(ONLINE!$W:$W,EXCESS!L324,ONLINE!$Q:$Q)</f>
        <v>0</v>
      </c>
      <c r="Z324" s="9">
        <f>SUMIF(ONLINE!$W:$W,EXCESS!M324,ONLINE!$Q:$Q)</f>
        <v>0</v>
      </c>
      <c r="AA324" s="9">
        <f>SUMIF(ONLINE!$W:$W,EXCESS!N324,ONLINE!$Q:$Q)</f>
        <v>0</v>
      </c>
      <c r="AB324" s="9">
        <f>SUMIF(ONLINE!$W:$W,EXCESS!O324,ONLINE!$Q:$Q)</f>
        <v>0</v>
      </c>
      <c r="AC324" s="9">
        <f>SUMIF(ONLINE!$W:$W,EXCESS!P324,ONLINE!$Q:$Q)</f>
        <v>0</v>
      </c>
      <c r="AD324" s="9">
        <f t="shared" si="129"/>
        <v>0</v>
      </c>
      <c r="AE324" s="8"/>
      <c r="AF324" s="8">
        <f>SUMIF(WORKING!$Q:$Q,EXCESS!E324,WORKING!$J:$J)</f>
        <v>0</v>
      </c>
      <c r="AG324" s="8">
        <f>SUMIF(WORKING!$Q:$Q,EXCESS!F324,WORKING!$J:$J)</f>
        <v>0</v>
      </c>
      <c r="AH324" s="8">
        <f>SUMIF(WORKING!$Q:$Q,EXCESS!G324,WORKING!$J:$J)</f>
        <v>0</v>
      </c>
      <c r="AI324" s="8">
        <f>SUMIF(WORKING!$Q:$Q,EXCESS!H324,WORKING!$J:$J)</f>
        <v>0</v>
      </c>
      <c r="AJ324" s="8">
        <f>SUMIF(WORKING!$Q:$Q,EXCESS!I324,WORKING!$J:$J)</f>
        <v>0</v>
      </c>
      <c r="AK324" s="8">
        <f>SUMIF(WORKING!$Q:$Q,EXCESS!J324,WORKING!$J:$J)</f>
        <v>0</v>
      </c>
      <c r="AL324" s="8">
        <f>SUMIF(WORKING!$Q:$Q,EXCESS!K324,WORKING!$J:$J)</f>
        <v>0</v>
      </c>
      <c r="AM324" s="8">
        <f>SUMIF(WORKING!$Q:$Q,EXCESS!L324,WORKING!$J:$J)</f>
        <v>0</v>
      </c>
      <c r="AN324" s="8">
        <f>SUMIF(WORKING!$Q:$Q,EXCESS!M324,WORKING!$J:$J)</f>
        <v>0</v>
      </c>
      <c r="AO324" s="8">
        <f>SUMIF(WORKING!$Q:$Q,EXCESS!N324,WORKING!$J:$J)</f>
        <v>0</v>
      </c>
      <c r="AP324" s="8">
        <f>SUMIF(WORKING!$Q:$Q,EXCESS!O324,WORKING!$J:$J)</f>
        <v>0</v>
      </c>
      <c r="AQ324" s="8">
        <f>SUMIF(WORKING!$Q:$Q,EXCESS!P324,WORKING!$J:$J)</f>
        <v>0</v>
      </c>
      <c r="AR324" s="8">
        <f t="shared" si="130"/>
        <v>0</v>
      </c>
      <c r="AT324" s="9">
        <f t="shared" si="131"/>
        <v>0</v>
      </c>
      <c r="AU324" s="9">
        <f t="shared" si="132"/>
        <v>0</v>
      </c>
      <c r="AV324" s="9">
        <f t="shared" si="133"/>
        <v>0</v>
      </c>
      <c r="AW324" s="9">
        <f t="shared" si="134"/>
        <v>0</v>
      </c>
      <c r="AX324" s="9">
        <f t="shared" si="135"/>
        <v>0</v>
      </c>
      <c r="AY324" s="9">
        <f t="shared" si="136"/>
        <v>0</v>
      </c>
      <c r="AZ324" s="9">
        <f t="shared" si="137"/>
        <v>0</v>
      </c>
      <c r="BA324" s="9">
        <f t="shared" si="138"/>
        <v>0</v>
      </c>
      <c r="BB324" s="9">
        <f t="shared" si="139"/>
        <v>0</v>
      </c>
      <c r="BC324" s="9">
        <f t="shared" si="140"/>
        <v>0</v>
      </c>
      <c r="BD324" s="9">
        <f t="shared" si="141"/>
        <v>0</v>
      </c>
      <c r="BE324" s="9">
        <f t="shared" si="142"/>
        <v>0</v>
      </c>
      <c r="BF324" s="9">
        <f t="shared" si="143"/>
        <v>0</v>
      </c>
    </row>
    <row r="325" spans="1:58">
      <c r="A325" s="7">
        <v>320</v>
      </c>
      <c r="B325" s="8" t="e">
        <f t="array" ref="B325">+INDEX(FILED!$B$4:$B$1003,SMALL(IF(EXCESS!$B$5=FILED!$Q$4:$Q$1003,ROW(FILED!$Q$4:$Q$1003)-ROW(FILED!$Q$4)+1),EXCESS!A325))</f>
        <v>#NUM!</v>
      </c>
      <c r="C325" s="8">
        <f t="shared" si="128"/>
        <v>0</v>
      </c>
      <c r="D325" s="97" t="str">
        <f>+IFERROR(VLOOKUP(B325,FILED!$B$4:$C$1003,2,FALSE),"")</f>
        <v/>
      </c>
      <c r="E325" s="97" t="str">
        <f t="shared" si="116"/>
        <v>0 42826</v>
      </c>
      <c r="F325" s="97" t="str">
        <f t="shared" si="117"/>
        <v>0 42856</v>
      </c>
      <c r="G325" s="97" t="str">
        <f t="shared" si="118"/>
        <v>0 42887</v>
      </c>
      <c r="H325" s="97" t="str">
        <f t="shared" si="119"/>
        <v>0 42917</v>
      </c>
      <c r="I325" s="97" t="str">
        <f t="shared" si="120"/>
        <v>0 42948</v>
      </c>
      <c r="J325" s="97" t="str">
        <f t="shared" si="121"/>
        <v>0 42979</v>
      </c>
      <c r="K325" s="97" t="str">
        <f t="shared" si="122"/>
        <v>0 43009</v>
      </c>
      <c r="L325" s="97" t="str">
        <f t="shared" si="123"/>
        <v>0 43040</v>
      </c>
      <c r="M325" s="97" t="str">
        <f t="shared" si="124"/>
        <v>0 43070</v>
      </c>
      <c r="N325" s="97" t="str">
        <f t="shared" si="125"/>
        <v>0 43101</v>
      </c>
      <c r="O325" s="97" t="str">
        <f t="shared" si="126"/>
        <v>0 43132</v>
      </c>
      <c r="P325" s="97" t="str">
        <f t="shared" si="127"/>
        <v>0 43160</v>
      </c>
      <c r="Q325" s="8">
        <f>IFERROR(VLOOKUP(C325,ONLINE!$B$5:$C$5103,2,FALSE),0)</f>
        <v>0</v>
      </c>
      <c r="R325" s="9">
        <f>SUMIF(ONLINE!$W:$W,EXCESS!E325,ONLINE!$Q:$Q)</f>
        <v>0</v>
      </c>
      <c r="S325" s="9">
        <f>SUMIF(ONLINE!$W:$W,EXCESS!F325,ONLINE!$Q:$Q)</f>
        <v>0</v>
      </c>
      <c r="T325" s="9">
        <f>SUMIF(ONLINE!$W:$W,EXCESS!G325,ONLINE!$Q:$Q)</f>
        <v>0</v>
      </c>
      <c r="U325" s="9">
        <f>SUMIF(ONLINE!$W:$W,EXCESS!H325,ONLINE!$Q:$Q)</f>
        <v>0</v>
      </c>
      <c r="V325" s="9">
        <f>SUMIF(ONLINE!$W:$W,EXCESS!I325,ONLINE!$Q:$Q)</f>
        <v>0</v>
      </c>
      <c r="W325" s="9">
        <f>SUMIF(ONLINE!$W:$W,EXCESS!J325,ONLINE!$Q:$Q)</f>
        <v>0</v>
      </c>
      <c r="X325" s="9">
        <f>SUMIF(ONLINE!$W:$W,EXCESS!K325,ONLINE!$Q:$Q)</f>
        <v>0</v>
      </c>
      <c r="Y325" s="9">
        <f>SUMIF(ONLINE!$W:$W,EXCESS!L325,ONLINE!$Q:$Q)</f>
        <v>0</v>
      </c>
      <c r="Z325" s="9">
        <f>SUMIF(ONLINE!$W:$W,EXCESS!M325,ONLINE!$Q:$Q)</f>
        <v>0</v>
      </c>
      <c r="AA325" s="9">
        <f>SUMIF(ONLINE!$W:$W,EXCESS!N325,ONLINE!$Q:$Q)</f>
        <v>0</v>
      </c>
      <c r="AB325" s="9">
        <f>SUMIF(ONLINE!$W:$W,EXCESS!O325,ONLINE!$Q:$Q)</f>
        <v>0</v>
      </c>
      <c r="AC325" s="9">
        <f>SUMIF(ONLINE!$W:$W,EXCESS!P325,ONLINE!$Q:$Q)</f>
        <v>0</v>
      </c>
      <c r="AD325" s="9">
        <f t="shared" si="129"/>
        <v>0</v>
      </c>
      <c r="AE325" s="8"/>
      <c r="AF325" s="8">
        <f>SUMIF(WORKING!$Q:$Q,EXCESS!E325,WORKING!$J:$J)</f>
        <v>0</v>
      </c>
      <c r="AG325" s="8">
        <f>SUMIF(WORKING!$Q:$Q,EXCESS!F325,WORKING!$J:$J)</f>
        <v>0</v>
      </c>
      <c r="AH325" s="8">
        <f>SUMIF(WORKING!$Q:$Q,EXCESS!G325,WORKING!$J:$J)</f>
        <v>0</v>
      </c>
      <c r="AI325" s="8">
        <f>SUMIF(WORKING!$Q:$Q,EXCESS!H325,WORKING!$J:$J)</f>
        <v>0</v>
      </c>
      <c r="AJ325" s="8">
        <f>SUMIF(WORKING!$Q:$Q,EXCESS!I325,WORKING!$J:$J)</f>
        <v>0</v>
      </c>
      <c r="AK325" s="8">
        <f>SUMIF(WORKING!$Q:$Q,EXCESS!J325,WORKING!$J:$J)</f>
        <v>0</v>
      </c>
      <c r="AL325" s="8">
        <f>SUMIF(WORKING!$Q:$Q,EXCESS!K325,WORKING!$J:$J)</f>
        <v>0</v>
      </c>
      <c r="AM325" s="8">
        <f>SUMIF(WORKING!$Q:$Q,EXCESS!L325,WORKING!$J:$J)</f>
        <v>0</v>
      </c>
      <c r="AN325" s="8">
        <f>SUMIF(WORKING!$Q:$Q,EXCESS!M325,WORKING!$J:$J)</f>
        <v>0</v>
      </c>
      <c r="AO325" s="8">
        <f>SUMIF(WORKING!$Q:$Q,EXCESS!N325,WORKING!$J:$J)</f>
        <v>0</v>
      </c>
      <c r="AP325" s="8">
        <f>SUMIF(WORKING!$Q:$Q,EXCESS!O325,WORKING!$J:$J)</f>
        <v>0</v>
      </c>
      <c r="AQ325" s="8">
        <f>SUMIF(WORKING!$Q:$Q,EXCESS!P325,WORKING!$J:$J)</f>
        <v>0</v>
      </c>
      <c r="AR325" s="8">
        <f t="shared" si="130"/>
        <v>0</v>
      </c>
      <c r="AT325" s="9">
        <f t="shared" si="131"/>
        <v>0</v>
      </c>
      <c r="AU325" s="9">
        <f t="shared" si="132"/>
        <v>0</v>
      </c>
      <c r="AV325" s="9">
        <f t="shared" si="133"/>
        <v>0</v>
      </c>
      <c r="AW325" s="9">
        <f t="shared" si="134"/>
        <v>0</v>
      </c>
      <c r="AX325" s="9">
        <f t="shared" si="135"/>
        <v>0</v>
      </c>
      <c r="AY325" s="9">
        <f t="shared" si="136"/>
        <v>0</v>
      </c>
      <c r="AZ325" s="9">
        <f t="shared" si="137"/>
        <v>0</v>
      </c>
      <c r="BA325" s="9">
        <f t="shared" si="138"/>
        <v>0</v>
      </c>
      <c r="BB325" s="9">
        <f t="shared" si="139"/>
        <v>0</v>
      </c>
      <c r="BC325" s="9">
        <f t="shared" si="140"/>
        <v>0</v>
      </c>
      <c r="BD325" s="9">
        <f t="shared" si="141"/>
        <v>0</v>
      </c>
      <c r="BE325" s="9">
        <f t="shared" si="142"/>
        <v>0</v>
      </c>
      <c r="BF325" s="9">
        <f t="shared" si="143"/>
        <v>0</v>
      </c>
    </row>
    <row r="326" spans="1:58">
      <c r="A326" s="7">
        <v>321</v>
      </c>
      <c r="B326" s="8" t="e">
        <f t="array" ref="B326">+INDEX(FILED!$B$4:$B$1003,SMALL(IF(EXCESS!$B$5=FILED!$Q$4:$Q$1003,ROW(FILED!$Q$4:$Q$1003)-ROW(FILED!$Q$4)+1),EXCESS!A326))</f>
        <v>#NUM!</v>
      </c>
      <c r="C326" s="8">
        <f t="shared" si="128"/>
        <v>0</v>
      </c>
      <c r="D326" s="97" t="str">
        <f>+IFERROR(VLOOKUP(B326,FILED!$B$4:$C$1003,2,FALSE),"")</f>
        <v/>
      </c>
      <c r="E326" s="97" t="str">
        <f t="shared" ref="E326:E389" si="144">CONCATENATE(C326," ",$E$5)</f>
        <v>0 42826</v>
      </c>
      <c r="F326" s="97" t="str">
        <f t="shared" ref="F326:F389" si="145">CONCATENATE(C326," ",$F$5)</f>
        <v>0 42856</v>
      </c>
      <c r="G326" s="97" t="str">
        <f t="shared" ref="G326:G389" si="146">CONCATENATE(C326," ",$G$5)</f>
        <v>0 42887</v>
      </c>
      <c r="H326" s="97" t="str">
        <f t="shared" ref="H326:H389" si="147">CONCATENATE(C326," ",$H$5)</f>
        <v>0 42917</v>
      </c>
      <c r="I326" s="97" t="str">
        <f t="shared" ref="I326:I389" si="148">CONCATENATE(C326," ",$I$5)</f>
        <v>0 42948</v>
      </c>
      <c r="J326" s="97" t="str">
        <f t="shared" ref="J326:J389" si="149">CONCATENATE(C326," ",$J$5)</f>
        <v>0 42979</v>
      </c>
      <c r="K326" s="97" t="str">
        <f t="shared" ref="K326:K389" si="150">CONCATENATE(C326," ",$K$5)</f>
        <v>0 43009</v>
      </c>
      <c r="L326" s="97" t="str">
        <f t="shared" ref="L326:L389" si="151">CONCATENATE(C326," ",$L$5)</f>
        <v>0 43040</v>
      </c>
      <c r="M326" s="97" t="str">
        <f t="shared" ref="M326:M389" si="152">CONCATENATE(C326," ",$M$5)</f>
        <v>0 43070</v>
      </c>
      <c r="N326" s="97" t="str">
        <f t="shared" ref="N326:N389" si="153">CONCATENATE(C326," ",$N$5)</f>
        <v>0 43101</v>
      </c>
      <c r="O326" s="97" t="str">
        <f t="shared" ref="O326:O389" si="154">CONCATENATE(C326," ",$O$5)</f>
        <v>0 43132</v>
      </c>
      <c r="P326" s="97" t="str">
        <f t="shared" ref="P326:P389" si="155">CONCATENATE(C326," ",$P$5)</f>
        <v>0 43160</v>
      </c>
      <c r="Q326" s="8">
        <f>IFERROR(VLOOKUP(C326,ONLINE!$B$5:$C$5103,2,FALSE),0)</f>
        <v>0</v>
      </c>
      <c r="R326" s="9">
        <f>SUMIF(ONLINE!$W:$W,EXCESS!E326,ONLINE!$Q:$Q)</f>
        <v>0</v>
      </c>
      <c r="S326" s="9">
        <f>SUMIF(ONLINE!$W:$W,EXCESS!F326,ONLINE!$Q:$Q)</f>
        <v>0</v>
      </c>
      <c r="T326" s="9">
        <f>SUMIF(ONLINE!$W:$W,EXCESS!G326,ONLINE!$Q:$Q)</f>
        <v>0</v>
      </c>
      <c r="U326" s="9">
        <f>SUMIF(ONLINE!$W:$W,EXCESS!H326,ONLINE!$Q:$Q)</f>
        <v>0</v>
      </c>
      <c r="V326" s="9">
        <f>SUMIF(ONLINE!$W:$W,EXCESS!I326,ONLINE!$Q:$Q)</f>
        <v>0</v>
      </c>
      <c r="W326" s="9">
        <f>SUMIF(ONLINE!$W:$W,EXCESS!J326,ONLINE!$Q:$Q)</f>
        <v>0</v>
      </c>
      <c r="X326" s="9">
        <f>SUMIF(ONLINE!$W:$W,EXCESS!K326,ONLINE!$Q:$Q)</f>
        <v>0</v>
      </c>
      <c r="Y326" s="9">
        <f>SUMIF(ONLINE!$W:$W,EXCESS!L326,ONLINE!$Q:$Q)</f>
        <v>0</v>
      </c>
      <c r="Z326" s="9">
        <f>SUMIF(ONLINE!$W:$W,EXCESS!M326,ONLINE!$Q:$Q)</f>
        <v>0</v>
      </c>
      <c r="AA326" s="9">
        <f>SUMIF(ONLINE!$W:$W,EXCESS!N326,ONLINE!$Q:$Q)</f>
        <v>0</v>
      </c>
      <c r="AB326" s="9">
        <f>SUMIF(ONLINE!$W:$W,EXCESS!O326,ONLINE!$Q:$Q)</f>
        <v>0</v>
      </c>
      <c r="AC326" s="9">
        <f>SUMIF(ONLINE!$W:$W,EXCESS!P326,ONLINE!$Q:$Q)</f>
        <v>0</v>
      </c>
      <c r="AD326" s="9">
        <f t="shared" si="129"/>
        <v>0</v>
      </c>
      <c r="AE326" s="8"/>
      <c r="AF326" s="8">
        <f>SUMIF(WORKING!$Q:$Q,EXCESS!E326,WORKING!$J:$J)</f>
        <v>0</v>
      </c>
      <c r="AG326" s="8">
        <f>SUMIF(WORKING!$Q:$Q,EXCESS!F326,WORKING!$J:$J)</f>
        <v>0</v>
      </c>
      <c r="AH326" s="8">
        <f>SUMIF(WORKING!$Q:$Q,EXCESS!G326,WORKING!$J:$J)</f>
        <v>0</v>
      </c>
      <c r="AI326" s="8">
        <f>SUMIF(WORKING!$Q:$Q,EXCESS!H326,WORKING!$J:$J)</f>
        <v>0</v>
      </c>
      <c r="AJ326" s="8">
        <f>SUMIF(WORKING!$Q:$Q,EXCESS!I326,WORKING!$J:$J)</f>
        <v>0</v>
      </c>
      <c r="AK326" s="8">
        <f>SUMIF(WORKING!$Q:$Q,EXCESS!J326,WORKING!$J:$J)</f>
        <v>0</v>
      </c>
      <c r="AL326" s="8">
        <f>SUMIF(WORKING!$Q:$Q,EXCESS!K326,WORKING!$J:$J)</f>
        <v>0</v>
      </c>
      <c r="AM326" s="8">
        <f>SUMIF(WORKING!$Q:$Q,EXCESS!L326,WORKING!$J:$J)</f>
        <v>0</v>
      </c>
      <c r="AN326" s="8">
        <f>SUMIF(WORKING!$Q:$Q,EXCESS!M326,WORKING!$J:$J)</f>
        <v>0</v>
      </c>
      <c r="AO326" s="8">
        <f>SUMIF(WORKING!$Q:$Q,EXCESS!N326,WORKING!$J:$J)</f>
        <v>0</v>
      </c>
      <c r="AP326" s="8">
        <f>SUMIF(WORKING!$Q:$Q,EXCESS!O326,WORKING!$J:$J)</f>
        <v>0</v>
      </c>
      <c r="AQ326" s="8">
        <f>SUMIF(WORKING!$Q:$Q,EXCESS!P326,WORKING!$J:$J)</f>
        <v>0</v>
      </c>
      <c r="AR326" s="8">
        <f t="shared" si="130"/>
        <v>0</v>
      </c>
      <c r="AT326" s="9">
        <f t="shared" si="131"/>
        <v>0</v>
      </c>
      <c r="AU326" s="9">
        <f t="shared" si="132"/>
        <v>0</v>
      </c>
      <c r="AV326" s="9">
        <f t="shared" si="133"/>
        <v>0</v>
      </c>
      <c r="AW326" s="9">
        <f t="shared" si="134"/>
        <v>0</v>
      </c>
      <c r="AX326" s="9">
        <f t="shared" si="135"/>
        <v>0</v>
      </c>
      <c r="AY326" s="9">
        <f t="shared" si="136"/>
        <v>0</v>
      </c>
      <c r="AZ326" s="9">
        <f t="shared" si="137"/>
        <v>0</v>
      </c>
      <c r="BA326" s="9">
        <f t="shared" si="138"/>
        <v>0</v>
      </c>
      <c r="BB326" s="9">
        <f t="shared" si="139"/>
        <v>0</v>
      </c>
      <c r="BC326" s="9">
        <f t="shared" si="140"/>
        <v>0</v>
      </c>
      <c r="BD326" s="9">
        <f t="shared" si="141"/>
        <v>0</v>
      </c>
      <c r="BE326" s="9">
        <f t="shared" si="142"/>
        <v>0</v>
      </c>
      <c r="BF326" s="9">
        <f t="shared" si="143"/>
        <v>0</v>
      </c>
    </row>
    <row r="327" spans="1:58">
      <c r="A327" s="7">
        <v>322</v>
      </c>
      <c r="B327" s="8" t="e">
        <f t="array" ref="B327">+INDEX(FILED!$B$4:$B$1003,SMALL(IF(EXCESS!$B$5=FILED!$Q$4:$Q$1003,ROW(FILED!$Q$4:$Q$1003)-ROW(FILED!$Q$4)+1),EXCESS!A327))</f>
        <v>#NUM!</v>
      </c>
      <c r="C327" s="8">
        <f t="shared" ref="C327:C390" si="156">IFERROR(B327,0)</f>
        <v>0</v>
      </c>
      <c r="D327" s="97" t="str">
        <f>+IFERROR(VLOOKUP(B327,FILED!$B$4:$C$1003,2,FALSE),"")</f>
        <v/>
      </c>
      <c r="E327" s="97" t="str">
        <f t="shared" si="144"/>
        <v>0 42826</v>
      </c>
      <c r="F327" s="97" t="str">
        <f t="shared" si="145"/>
        <v>0 42856</v>
      </c>
      <c r="G327" s="97" t="str">
        <f t="shared" si="146"/>
        <v>0 42887</v>
      </c>
      <c r="H327" s="97" t="str">
        <f t="shared" si="147"/>
        <v>0 42917</v>
      </c>
      <c r="I327" s="97" t="str">
        <f t="shared" si="148"/>
        <v>0 42948</v>
      </c>
      <c r="J327" s="97" t="str">
        <f t="shared" si="149"/>
        <v>0 42979</v>
      </c>
      <c r="K327" s="97" t="str">
        <f t="shared" si="150"/>
        <v>0 43009</v>
      </c>
      <c r="L327" s="97" t="str">
        <f t="shared" si="151"/>
        <v>0 43040</v>
      </c>
      <c r="M327" s="97" t="str">
        <f t="shared" si="152"/>
        <v>0 43070</v>
      </c>
      <c r="N327" s="97" t="str">
        <f t="shared" si="153"/>
        <v>0 43101</v>
      </c>
      <c r="O327" s="97" t="str">
        <f t="shared" si="154"/>
        <v>0 43132</v>
      </c>
      <c r="P327" s="97" t="str">
        <f t="shared" si="155"/>
        <v>0 43160</v>
      </c>
      <c r="Q327" s="8">
        <f>IFERROR(VLOOKUP(C327,ONLINE!$B$5:$C$5103,2,FALSE),0)</f>
        <v>0</v>
      </c>
      <c r="R327" s="9">
        <f>SUMIF(ONLINE!$W:$W,EXCESS!E327,ONLINE!$Q:$Q)</f>
        <v>0</v>
      </c>
      <c r="S327" s="9">
        <f>SUMIF(ONLINE!$W:$W,EXCESS!F327,ONLINE!$Q:$Q)</f>
        <v>0</v>
      </c>
      <c r="T327" s="9">
        <f>SUMIF(ONLINE!$W:$W,EXCESS!G327,ONLINE!$Q:$Q)</f>
        <v>0</v>
      </c>
      <c r="U327" s="9">
        <f>SUMIF(ONLINE!$W:$W,EXCESS!H327,ONLINE!$Q:$Q)</f>
        <v>0</v>
      </c>
      <c r="V327" s="9">
        <f>SUMIF(ONLINE!$W:$W,EXCESS!I327,ONLINE!$Q:$Q)</f>
        <v>0</v>
      </c>
      <c r="W327" s="9">
        <f>SUMIF(ONLINE!$W:$W,EXCESS!J327,ONLINE!$Q:$Q)</f>
        <v>0</v>
      </c>
      <c r="X327" s="9">
        <f>SUMIF(ONLINE!$W:$W,EXCESS!K327,ONLINE!$Q:$Q)</f>
        <v>0</v>
      </c>
      <c r="Y327" s="9">
        <f>SUMIF(ONLINE!$W:$W,EXCESS!L327,ONLINE!$Q:$Q)</f>
        <v>0</v>
      </c>
      <c r="Z327" s="9">
        <f>SUMIF(ONLINE!$W:$W,EXCESS!M327,ONLINE!$Q:$Q)</f>
        <v>0</v>
      </c>
      <c r="AA327" s="9">
        <f>SUMIF(ONLINE!$W:$W,EXCESS!N327,ONLINE!$Q:$Q)</f>
        <v>0</v>
      </c>
      <c r="AB327" s="9">
        <f>SUMIF(ONLINE!$W:$W,EXCESS!O327,ONLINE!$Q:$Q)</f>
        <v>0</v>
      </c>
      <c r="AC327" s="9">
        <f>SUMIF(ONLINE!$W:$W,EXCESS!P327,ONLINE!$Q:$Q)</f>
        <v>0</v>
      </c>
      <c r="AD327" s="9">
        <f t="shared" ref="AD327:AD390" si="157">SUM(R327:AC327)</f>
        <v>0</v>
      </c>
      <c r="AE327" s="8"/>
      <c r="AF327" s="8">
        <f>SUMIF(WORKING!$Q:$Q,EXCESS!E327,WORKING!$J:$J)</f>
        <v>0</v>
      </c>
      <c r="AG327" s="8">
        <f>SUMIF(WORKING!$Q:$Q,EXCESS!F327,WORKING!$J:$J)</f>
        <v>0</v>
      </c>
      <c r="AH327" s="8">
        <f>SUMIF(WORKING!$Q:$Q,EXCESS!G327,WORKING!$J:$J)</f>
        <v>0</v>
      </c>
      <c r="AI327" s="8">
        <f>SUMIF(WORKING!$Q:$Q,EXCESS!H327,WORKING!$J:$J)</f>
        <v>0</v>
      </c>
      <c r="AJ327" s="8">
        <f>SUMIF(WORKING!$Q:$Q,EXCESS!I327,WORKING!$J:$J)</f>
        <v>0</v>
      </c>
      <c r="AK327" s="8">
        <f>SUMIF(WORKING!$Q:$Q,EXCESS!J327,WORKING!$J:$J)</f>
        <v>0</v>
      </c>
      <c r="AL327" s="8">
        <f>SUMIF(WORKING!$Q:$Q,EXCESS!K327,WORKING!$J:$J)</f>
        <v>0</v>
      </c>
      <c r="AM327" s="8">
        <f>SUMIF(WORKING!$Q:$Q,EXCESS!L327,WORKING!$J:$J)</f>
        <v>0</v>
      </c>
      <c r="AN327" s="8">
        <f>SUMIF(WORKING!$Q:$Q,EXCESS!M327,WORKING!$J:$J)</f>
        <v>0</v>
      </c>
      <c r="AO327" s="8">
        <f>SUMIF(WORKING!$Q:$Q,EXCESS!N327,WORKING!$J:$J)</f>
        <v>0</v>
      </c>
      <c r="AP327" s="8">
        <f>SUMIF(WORKING!$Q:$Q,EXCESS!O327,WORKING!$J:$J)</f>
        <v>0</v>
      </c>
      <c r="AQ327" s="8">
        <f>SUMIF(WORKING!$Q:$Q,EXCESS!P327,WORKING!$J:$J)</f>
        <v>0</v>
      </c>
      <c r="AR327" s="8">
        <f t="shared" ref="AR327:AR390" si="158">SUM(AF327:AQ327)</f>
        <v>0</v>
      </c>
      <c r="AT327" s="9">
        <f t="shared" ref="AT327:AT390" si="159">ROUND(R327-AF327,-1)</f>
        <v>0</v>
      </c>
      <c r="AU327" s="9">
        <f t="shared" ref="AU327:AU390" si="160">ROUND(S327-AG327,-1)</f>
        <v>0</v>
      </c>
      <c r="AV327" s="9">
        <f t="shared" ref="AV327:AV390" si="161">ROUND(T327-AH327,-1)</f>
        <v>0</v>
      </c>
      <c r="AW327" s="9">
        <f t="shared" ref="AW327:AW390" si="162">ROUND(U327-AI327,-1)</f>
        <v>0</v>
      </c>
      <c r="AX327" s="9">
        <f t="shared" ref="AX327:AX390" si="163">ROUND(V327-AJ327,-1)</f>
        <v>0</v>
      </c>
      <c r="AY327" s="9">
        <f t="shared" ref="AY327:AY390" si="164">ROUND(W327-AK327,-1)</f>
        <v>0</v>
      </c>
      <c r="AZ327" s="9">
        <f t="shared" ref="AZ327:AZ390" si="165">ROUND(X327-AL327,-1)</f>
        <v>0</v>
      </c>
      <c r="BA327" s="9">
        <f t="shared" ref="BA327:BA390" si="166">ROUND(Y327-AM327,-1)</f>
        <v>0</v>
      </c>
      <c r="BB327" s="9">
        <f t="shared" ref="BB327:BB390" si="167">ROUND(Z327-AN327,-1)</f>
        <v>0</v>
      </c>
      <c r="BC327" s="9">
        <f t="shared" ref="BC327:BC390" si="168">ROUND(AA327-AO327,-1)</f>
        <v>0</v>
      </c>
      <c r="BD327" s="9">
        <f t="shared" ref="BD327:BD390" si="169">ROUND(AB327-AP327,-1)</f>
        <v>0</v>
      </c>
      <c r="BE327" s="9">
        <f t="shared" ref="BE327:BE390" si="170">ROUND(AC327-AQ327,-1)</f>
        <v>0</v>
      </c>
      <c r="BF327" s="9">
        <f t="shared" ref="BF327:BF390" si="171">SUM(AT327:BE327)</f>
        <v>0</v>
      </c>
    </row>
    <row r="328" spans="1:58">
      <c r="A328" s="7">
        <v>323</v>
      </c>
      <c r="B328" s="8" t="e">
        <f t="array" ref="B328">+INDEX(FILED!$B$4:$B$1003,SMALL(IF(EXCESS!$B$5=FILED!$Q$4:$Q$1003,ROW(FILED!$Q$4:$Q$1003)-ROW(FILED!$Q$4)+1),EXCESS!A328))</f>
        <v>#NUM!</v>
      </c>
      <c r="C328" s="8">
        <f t="shared" si="156"/>
        <v>0</v>
      </c>
      <c r="D328" s="97" t="str">
        <f>+IFERROR(VLOOKUP(B328,FILED!$B$4:$C$1003,2,FALSE),"")</f>
        <v/>
      </c>
      <c r="E328" s="97" t="str">
        <f t="shared" si="144"/>
        <v>0 42826</v>
      </c>
      <c r="F328" s="97" t="str">
        <f t="shared" si="145"/>
        <v>0 42856</v>
      </c>
      <c r="G328" s="97" t="str">
        <f t="shared" si="146"/>
        <v>0 42887</v>
      </c>
      <c r="H328" s="97" t="str">
        <f t="shared" si="147"/>
        <v>0 42917</v>
      </c>
      <c r="I328" s="97" t="str">
        <f t="shared" si="148"/>
        <v>0 42948</v>
      </c>
      <c r="J328" s="97" t="str">
        <f t="shared" si="149"/>
        <v>0 42979</v>
      </c>
      <c r="K328" s="97" t="str">
        <f t="shared" si="150"/>
        <v>0 43009</v>
      </c>
      <c r="L328" s="97" t="str">
        <f t="shared" si="151"/>
        <v>0 43040</v>
      </c>
      <c r="M328" s="97" t="str">
        <f t="shared" si="152"/>
        <v>0 43070</v>
      </c>
      <c r="N328" s="97" t="str">
        <f t="shared" si="153"/>
        <v>0 43101</v>
      </c>
      <c r="O328" s="97" t="str">
        <f t="shared" si="154"/>
        <v>0 43132</v>
      </c>
      <c r="P328" s="97" t="str">
        <f t="shared" si="155"/>
        <v>0 43160</v>
      </c>
      <c r="Q328" s="8">
        <f>IFERROR(VLOOKUP(C328,ONLINE!$B$5:$C$5103,2,FALSE),0)</f>
        <v>0</v>
      </c>
      <c r="R328" s="9">
        <f>SUMIF(ONLINE!$W:$W,EXCESS!E328,ONLINE!$Q:$Q)</f>
        <v>0</v>
      </c>
      <c r="S328" s="9">
        <f>SUMIF(ONLINE!$W:$W,EXCESS!F328,ONLINE!$Q:$Q)</f>
        <v>0</v>
      </c>
      <c r="T328" s="9">
        <f>SUMIF(ONLINE!$W:$W,EXCESS!G328,ONLINE!$Q:$Q)</f>
        <v>0</v>
      </c>
      <c r="U328" s="9">
        <f>SUMIF(ONLINE!$W:$W,EXCESS!H328,ONLINE!$Q:$Q)</f>
        <v>0</v>
      </c>
      <c r="V328" s="9">
        <f>SUMIF(ONLINE!$W:$W,EXCESS!I328,ONLINE!$Q:$Q)</f>
        <v>0</v>
      </c>
      <c r="W328" s="9">
        <f>SUMIF(ONLINE!$W:$W,EXCESS!J328,ONLINE!$Q:$Q)</f>
        <v>0</v>
      </c>
      <c r="X328" s="9">
        <f>SUMIF(ONLINE!$W:$W,EXCESS!K328,ONLINE!$Q:$Q)</f>
        <v>0</v>
      </c>
      <c r="Y328" s="9">
        <f>SUMIF(ONLINE!$W:$W,EXCESS!L328,ONLINE!$Q:$Q)</f>
        <v>0</v>
      </c>
      <c r="Z328" s="9">
        <f>SUMIF(ONLINE!$W:$W,EXCESS!M328,ONLINE!$Q:$Q)</f>
        <v>0</v>
      </c>
      <c r="AA328" s="9">
        <f>SUMIF(ONLINE!$W:$W,EXCESS!N328,ONLINE!$Q:$Q)</f>
        <v>0</v>
      </c>
      <c r="AB328" s="9">
        <f>SUMIF(ONLINE!$W:$W,EXCESS!O328,ONLINE!$Q:$Q)</f>
        <v>0</v>
      </c>
      <c r="AC328" s="9">
        <f>SUMIF(ONLINE!$W:$W,EXCESS!P328,ONLINE!$Q:$Q)</f>
        <v>0</v>
      </c>
      <c r="AD328" s="9">
        <f t="shared" si="157"/>
        <v>0</v>
      </c>
      <c r="AE328" s="8"/>
      <c r="AF328" s="8">
        <f>SUMIF(WORKING!$Q:$Q,EXCESS!E328,WORKING!$J:$J)</f>
        <v>0</v>
      </c>
      <c r="AG328" s="8">
        <f>SUMIF(WORKING!$Q:$Q,EXCESS!F328,WORKING!$J:$J)</f>
        <v>0</v>
      </c>
      <c r="AH328" s="8">
        <f>SUMIF(WORKING!$Q:$Q,EXCESS!G328,WORKING!$J:$J)</f>
        <v>0</v>
      </c>
      <c r="AI328" s="8">
        <f>SUMIF(WORKING!$Q:$Q,EXCESS!H328,WORKING!$J:$J)</f>
        <v>0</v>
      </c>
      <c r="AJ328" s="8">
        <f>SUMIF(WORKING!$Q:$Q,EXCESS!I328,WORKING!$J:$J)</f>
        <v>0</v>
      </c>
      <c r="AK328" s="8">
        <f>SUMIF(WORKING!$Q:$Q,EXCESS!J328,WORKING!$J:$J)</f>
        <v>0</v>
      </c>
      <c r="AL328" s="8">
        <f>SUMIF(WORKING!$Q:$Q,EXCESS!K328,WORKING!$J:$J)</f>
        <v>0</v>
      </c>
      <c r="AM328" s="8">
        <f>SUMIF(WORKING!$Q:$Q,EXCESS!L328,WORKING!$J:$J)</f>
        <v>0</v>
      </c>
      <c r="AN328" s="8">
        <f>SUMIF(WORKING!$Q:$Q,EXCESS!M328,WORKING!$J:$J)</f>
        <v>0</v>
      </c>
      <c r="AO328" s="8">
        <f>SUMIF(WORKING!$Q:$Q,EXCESS!N328,WORKING!$J:$J)</f>
        <v>0</v>
      </c>
      <c r="AP328" s="8">
        <f>SUMIF(WORKING!$Q:$Q,EXCESS!O328,WORKING!$J:$J)</f>
        <v>0</v>
      </c>
      <c r="AQ328" s="8">
        <f>SUMIF(WORKING!$Q:$Q,EXCESS!P328,WORKING!$J:$J)</f>
        <v>0</v>
      </c>
      <c r="AR328" s="8">
        <f t="shared" si="158"/>
        <v>0</v>
      </c>
      <c r="AT328" s="9">
        <f t="shared" si="159"/>
        <v>0</v>
      </c>
      <c r="AU328" s="9">
        <f t="shared" si="160"/>
        <v>0</v>
      </c>
      <c r="AV328" s="9">
        <f t="shared" si="161"/>
        <v>0</v>
      </c>
      <c r="AW328" s="9">
        <f t="shared" si="162"/>
        <v>0</v>
      </c>
      <c r="AX328" s="9">
        <f t="shared" si="163"/>
        <v>0</v>
      </c>
      <c r="AY328" s="9">
        <f t="shared" si="164"/>
        <v>0</v>
      </c>
      <c r="AZ328" s="9">
        <f t="shared" si="165"/>
        <v>0</v>
      </c>
      <c r="BA328" s="9">
        <f t="shared" si="166"/>
        <v>0</v>
      </c>
      <c r="BB328" s="9">
        <f t="shared" si="167"/>
        <v>0</v>
      </c>
      <c r="BC328" s="9">
        <f t="shared" si="168"/>
        <v>0</v>
      </c>
      <c r="BD328" s="9">
        <f t="shared" si="169"/>
        <v>0</v>
      </c>
      <c r="BE328" s="9">
        <f t="shared" si="170"/>
        <v>0</v>
      </c>
      <c r="BF328" s="9">
        <f t="shared" si="171"/>
        <v>0</v>
      </c>
    </row>
    <row r="329" spans="1:58">
      <c r="A329" s="7">
        <v>324</v>
      </c>
      <c r="B329" s="8" t="e">
        <f t="array" ref="B329">+INDEX(FILED!$B$4:$B$1003,SMALL(IF(EXCESS!$B$5=FILED!$Q$4:$Q$1003,ROW(FILED!$Q$4:$Q$1003)-ROW(FILED!$Q$4)+1),EXCESS!A329))</f>
        <v>#NUM!</v>
      </c>
      <c r="C329" s="8">
        <f t="shared" si="156"/>
        <v>0</v>
      </c>
      <c r="D329" s="97" t="str">
        <f>+IFERROR(VLOOKUP(B329,FILED!$B$4:$C$1003,2,FALSE),"")</f>
        <v/>
      </c>
      <c r="E329" s="97" t="str">
        <f t="shared" si="144"/>
        <v>0 42826</v>
      </c>
      <c r="F329" s="97" t="str">
        <f t="shared" si="145"/>
        <v>0 42856</v>
      </c>
      <c r="G329" s="97" t="str">
        <f t="shared" si="146"/>
        <v>0 42887</v>
      </c>
      <c r="H329" s="97" t="str">
        <f t="shared" si="147"/>
        <v>0 42917</v>
      </c>
      <c r="I329" s="97" t="str">
        <f t="shared" si="148"/>
        <v>0 42948</v>
      </c>
      <c r="J329" s="97" t="str">
        <f t="shared" si="149"/>
        <v>0 42979</v>
      </c>
      <c r="K329" s="97" t="str">
        <f t="shared" si="150"/>
        <v>0 43009</v>
      </c>
      <c r="L329" s="97" t="str">
        <f t="shared" si="151"/>
        <v>0 43040</v>
      </c>
      <c r="M329" s="97" t="str">
        <f t="shared" si="152"/>
        <v>0 43070</v>
      </c>
      <c r="N329" s="97" t="str">
        <f t="shared" si="153"/>
        <v>0 43101</v>
      </c>
      <c r="O329" s="97" t="str">
        <f t="shared" si="154"/>
        <v>0 43132</v>
      </c>
      <c r="P329" s="97" t="str">
        <f t="shared" si="155"/>
        <v>0 43160</v>
      </c>
      <c r="Q329" s="8">
        <f>IFERROR(VLOOKUP(C329,ONLINE!$B$5:$C$5103,2,FALSE),0)</f>
        <v>0</v>
      </c>
      <c r="R329" s="9">
        <f>SUMIF(ONLINE!$W:$W,EXCESS!E329,ONLINE!$Q:$Q)</f>
        <v>0</v>
      </c>
      <c r="S329" s="9">
        <f>SUMIF(ONLINE!$W:$W,EXCESS!F329,ONLINE!$Q:$Q)</f>
        <v>0</v>
      </c>
      <c r="T329" s="9">
        <f>SUMIF(ONLINE!$W:$W,EXCESS!G329,ONLINE!$Q:$Q)</f>
        <v>0</v>
      </c>
      <c r="U329" s="9">
        <f>SUMIF(ONLINE!$W:$W,EXCESS!H329,ONLINE!$Q:$Q)</f>
        <v>0</v>
      </c>
      <c r="V329" s="9">
        <f>SUMIF(ONLINE!$W:$W,EXCESS!I329,ONLINE!$Q:$Q)</f>
        <v>0</v>
      </c>
      <c r="W329" s="9">
        <f>SUMIF(ONLINE!$W:$W,EXCESS!J329,ONLINE!$Q:$Q)</f>
        <v>0</v>
      </c>
      <c r="X329" s="9">
        <f>SUMIF(ONLINE!$W:$W,EXCESS!K329,ONLINE!$Q:$Q)</f>
        <v>0</v>
      </c>
      <c r="Y329" s="9">
        <f>SUMIF(ONLINE!$W:$W,EXCESS!L329,ONLINE!$Q:$Q)</f>
        <v>0</v>
      </c>
      <c r="Z329" s="9">
        <f>SUMIF(ONLINE!$W:$W,EXCESS!M329,ONLINE!$Q:$Q)</f>
        <v>0</v>
      </c>
      <c r="AA329" s="9">
        <f>SUMIF(ONLINE!$W:$W,EXCESS!N329,ONLINE!$Q:$Q)</f>
        <v>0</v>
      </c>
      <c r="AB329" s="9">
        <f>SUMIF(ONLINE!$W:$W,EXCESS!O329,ONLINE!$Q:$Q)</f>
        <v>0</v>
      </c>
      <c r="AC329" s="9">
        <f>SUMIF(ONLINE!$W:$W,EXCESS!P329,ONLINE!$Q:$Q)</f>
        <v>0</v>
      </c>
      <c r="AD329" s="9">
        <f t="shared" si="157"/>
        <v>0</v>
      </c>
      <c r="AE329" s="8"/>
      <c r="AF329" s="8">
        <f>SUMIF(WORKING!$Q:$Q,EXCESS!E329,WORKING!$J:$J)</f>
        <v>0</v>
      </c>
      <c r="AG329" s="8">
        <f>SUMIF(WORKING!$Q:$Q,EXCESS!F329,WORKING!$J:$J)</f>
        <v>0</v>
      </c>
      <c r="AH329" s="8">
        <f>SUMIF(WORKING!$Q:$Q,EXCESS!G329,WORKING!$J:$J)</f>
        <v>0</v>
      </c>
      <c r="AI329" s="8">
        <f>SUMIF(WORKING!$Q:$Q,EXCESS!H329,WORKING!$J:$J)</f>
        <v>0</v>
      </c>
      <c r="AJ329" s="8">
        <f>SUMIF(WORKING!$Q:$Q,EXCESS!I329,WORKING!$J:$J)</f>
        <v>0</v>
      </c>
      <c r="AK329" s="8">
        <f>SUMIF(WORKING!$Q:$Q,EXCESS!J329,WORKING!$J:$J)</f>
        <v>0</v>
      </c>
      <c r="AL329" s="8">
        <f>SUMIF(WORKING!$Q:$Q,EXCESS!K329,WORKING!$J:$J)</f>
        <v>0</v>
      </c>
      <c r="AM329" s="8">
        <f>SUMIF(WORKING!$Q:$Q,EXCESS!L329,WORKING!$J:$J)</f>
        <v>0</v>
      </c>
      <c r="AN329" s="8">
        <f>SUMIF(WORKING!$Q:$Q,EXCESS!M329,WORKING!$J:$J)</f>
        <v>0</v>
      </c>
      <c r="AO329" s="8">
        <f>SUMIF(WORKING!$Q:$Q,EXCESS!N329,WORKING!$J:$J)</f>
        <v>0</v>
      </c>
      <c r="AP329" s="8">
        <f>SUMIF(WORKING!$Q:$Q,EXCESS!O329,WORKING!$J:$J)</f>
        <v>0</v>
      </c>
      <c r="AQ329" s="8">
        <f>SUMIF(WORKING!$Q:$Q,EXCESS!P329,WORKING!$J:$J)</f>
        <v>0</v>
      </c>
      <c r="AR329" s="8">
        <f t="shared" si="158"/>
        <v>0</v>
      </c>
      <c r="AT329" s="9">
        <f t="shared" si="159"/>
        <v>0</v>
      </c>
      <c r="AU329" s="9">
        <f t="shared" si="160"/>
        <v>0</v>
      </c>
      <c r="AV329" s="9">
        <f t="shared" si="161"/>
        <v>0</v>
      </c>
      <c r="AW329" s="9">
        <f t="shared" si="162"/>
        <v>0</v>
      </c>
      <c r="AX329" s="9">
        <f t="shared" si="163"/>
        <v>0</v>
      </c>
      <c r="AY329" s="9">
        <f t="shared" si="164"/>
        <v>0</v>
      </c>
      <c r="AZ329" s="9">
        <f t="shared" si="165"/>
        <v>0</v>
      </c>
      <c r="BA329" s="9">
        <f t="shared" si="166"/>
        <v>0</v>
      </c>
      <c r="BB329" s="9">
        <f t="shared" si="167"/>
        <v>0</v>
      </c>
      <c r="BC329" s="9">
        <f t="shared" si="168"/>
        <v>0</v>
      </c>
      <c r="BD329" s="9">
        <f t="shared" si="169"/>
        <v>0</v>
      </c>
      <c r="BE329" s="9">
        <f t="shared" si="170"/>
        <v>0</v>
      </c>
      <c r="BF329" s="9">
        <f t="shared" si="171"/>
        <v>0</v>
      </c>
    </row>
    <row r="330" spans="1:58">
      <c r="A330" s="7">
        <v>325</v>
      </c>
      <c r="B330" s="8" t="e">
        <f t="array" ref="B330">+INDEX(FILED!$B$4:$B$1003,SMALL(IF(EXCESS!$B$5=FILED!$Q$4:$Q$1003,ROW(FILED!$Q$4:$Q$1003)-ROW(FILED!$Q$4)+1),EXCESS!A330))</f>
        <v>#NUM!</v>
      </c>
      <c r="C330" s="8">
        <f t="shared" si="156"/>
        <v>0</v>
      </c>
      <c r="D330" s="97" t="str">
        <f>+IFERROR(VLOOKUP(B330,FILED!$B$4:$C$1003,2,FALSE),"")</f>
        <v/>
      </c>
      <c r="E330" s="97" t="str">
        <f t="shared" si="144"/>
        <v>0 42826</v>
      </c>
      <c r="F330" s="97" t="str">
        <f t="shared" si="145"/>
        <v>0 42856</v>
      </c>
      <c r="G330" s="97" t="str">
        <f t="shared" si="146"/>
        <v>0 42887</v>
      </c>
      <c r="H330" s="97" t="str">
        <f t="shared" si="147"/>
        <v>0 42917</v>
      </c>
      <c r="I330" s="97" t="str">
        <f t="shared" si="148"/>
        <v>0 42948</v>
      </c>
      <c r="J330" s="97" t="str">
        <f t="shared" si="149"/>
        <v>0 42979</v>
      </c>
      <c r="K330" s="97" t="str">
        <f t="shared" si="150"/>
        <v>0 43009</v>
      </c>
      <c r="L330" s="97" t="str">
        <f t="shared" si="151"/>
        <v>0 43040</v>
      </c>
      <c r="M330" s="97" t="str">
        <f t="shared" si="152"/>
        <v>0 43070</v>
      </c>
      <c r="N330" s="97" t="str">
        <f t="shared" si="153"/>
        <v>0 43101</v>
      </c>
      <c r="O330" s="97" t="str">
        <f t="shared" si="154"/>
        <v>0 43132</v>
      </c>
      <c r="P330" s="97" t="str">
        <f t="shared" si="155"/>
        <v>0 43160</v>
      </c>
      <c r="Q330" s="8">
        <f>IFERROR(VLOOKUP(C330,ONLINE!$B$5:$C$5103,2,FALSE),0)</f>
        <v>0</v>
      </c>
      <c r="R330" s="9">
        <f>SUMIF(ONLINE!$W:$W,EXCESS!E330,ONLINE!$Q:$Q)</f>
        <v>0</v>
      </c>
      <c r="S330" s="9">
        <f>SUMIF(ONLINE!$W:$W,EXCESS!F330,ONLINE!$Q:$Q)</f>
        <v>0</v>
      </c>
      <c r="T330" s="9">
        <f>SUMIF(ONLINE!$W:$W,EXCESS!G330,ONLINE!$Q:$Q)</f>
        <v>0</v>
      </c>
      <c r="U330" s="9">
        <f>SUMIF(ONLINE!$W:$W,EXCESS!H330,ONLINE!$Q:$Q)</f>
        <v>0</v>
      </c>
      <c r="V330" s="9">
        <f>SUMIF(ONLINE!$W:$W,EXCESS!I330,ONLINE!$Q:$Q)</f>
        <v>0</v>
      </c>
      <c r="W330" s="9">
        <f>SUMIF(ONLINE!$W:$W,EXCESS!J330,ONLINE!$Q:$Q)</f>
        <v>0</v>
      </c>
      <c r="X330" s="9">
        <f>SUMIF(ONLINE!$W:$W,EXCESS!K330,ONLINE!$Q:$Q)</f>
        <v>0</v>
      </c>
      <c r="Y330" s="9">
        <f>SUMIF(ONLINE!$W:$W,EXCESS!L330,ONLINE!$Q:$Q)</f>
        <v>0</v>
      </c>
      <c r="Z330" s="9">
        <f>SUMIF(ONLINE!$W:$W,EXCESS!M330,ONLINE!$Q:$Q)</f>
        <v>0</v>
      </c>
      <c r="AA330" s="9">
        <f>SUMIF(ONLINE!$W:$W,EXCESS!N330,ONLINE!$Q:$Q)</f>
        <v>0</v>
      </c>
      <c r="AB330" s="9">
        <f>SUMIF(ONLINE!$W:$W,EXCESS!O330,ONLINE!$Q:$Q)</f>
        <v>0</v>
      </c>
      <c r="AC330" s="9">
        <f>SUMIF(ONLINE!$W:$W,EXCESS!P330,ONLINE!$Q:$Q)</f>
        <v>0</v>
      </c>
      <c r="AD330" s="9">
        <f t="shared" si="157"/>
        <v>0</v>
      </c>
      <c r="AE330" s="8"/>
      <c r="AF330" s="8">
        <f>SUMIF(WORKING!$Q:$Q,EXCESS!E330,WORKING!$J:$J)</f>
        <v>0</v>
      </c>
      <c r="AG330" s="8">
        <f>SUMIF(WORKING!$Q:$Q,EXCESS!F330,WORKING!$J:$J)</f>
        <v>0</v>
      </c>
      <c r="AH330" s="8">
        <f>SUMIF(WORKING!$Q:$Q,EXCESS!G330,WORKING!$J:$J)</f>
        <v>0</v>
      </c>
      <c r="AI330" s="8">
        <f>SUMIF(WORKING!$Q:$Q,EXCESS!H330,WORKING!$J:$J)</f>
        <v>0</v>
      </c>
      <c r="AJ330" s="8">
        <f>SUMIF(WORKING!$Q:$Q,EXCESS!I330,WORKING!$J:$J)</f>
        <v>0</v>
      </c>
      <c r="AK330" s="8">
        <f>SUMIF(WORKING!$Q:$Q,EXCESS!J330,WORKING!$J:$J)</f>
        <v>0</v>
      </c>
      <c r="AL330" s="8">
        <f>SUMIF(WORKING!$Q:$Q,EXCESS!K330,WORKING!$J:$J)</f>
        <v>0</v>
      </c>
      <c r="AM330" s="8">
        <f>SUMIF(WORKING!$Q:$Q,EXCESS!L330,WORKING!$J:$J)</f>
        <v>0</v>
      </c>
      <c r="AN330" s="8">
        <f>SUMIF(WORKING!$Q:$Q,EXCESS!M330,WORKING!$J:$J)</f>
        <v>0</v>
      </c>
      <c r="AO330" s="8">
        <f>SUMIF(WORKING!$Q:$Q,EXCESS!N330,WORKING!$J:$J)</f>
        <v>0</v>
      </c>
      <c r="AP330" s="8">
        <f>SUMIF(WORKING!$Q:$Q,EXCESS!O330,WORKING!$J:$J)</f>
        <v>0</v>
      </c>
      <c r="AQ330" s="8">
        <f>SUMIF(WORKING!$Q:$Q,EXCESS!P330,WORKING!$J:$J)</f>
        <v>0</v>
      </c>
      <c r="AR330" s="8">
        <f t="shared" si="158"/>
        <v>0</v>
      </c>
      <c r="AT330" s="9">
        <f t="shared" si="159"/>
        <v>0</v>
      </c>
      <c r="AU330" s="9">
        <f t="shared" si="160"/>
        <v>0</v>
      </c>
      <c r="AV330" s="9">
        <f t="shared" si="161"/>
        <v>0</v>
      </c>
      <c r="AW330" s="9">
        <f t="shared" si="162"/>
        <v>0</v>
      </c>
      <c r="AX330" s="9">
        <f t="shared" si="163"/>
        <v>0</v>
      </c>
      <c r="AY330" s="9">
        <f t="shared" si="164"/>
        <v>0</v>
      </c>
      <c r="AZ330" s="9">
        <f t="shared" si="165"/>
        <v>0</v>
      </c>
      <c r="BA330" s="9">
        <f t="shared" si="166"/>
        <v>0</v>
      </c>
      <c r="BB330" s="9">
        <f t="shared" si="167"/>
        <v>0</v>
      </c>
      <c r="BC330" s="9">
        <f t="shared" si="168"/>
        <v>0</v>
      </c>
      <c r="BD330" s="9">
        <f t="shared" si="169"/>
        <v>0</v>
      </c>
      <c r="BE330" s="9">
        <f t="shared" si="170"/>
        <v>0</v>
      </c>
      <c r="BF330" s="9">
        <f t="shared" si="171"/>
        <v>0</v>
      </c>
    </row>
    <row r="331" spans="1:58">
      <c r="A331" s="7">
        <v>326</v>
      </c>
      <c r="B331" s="8" t="e">
        <f t="array" ref="B331">+INDEX(FILED!$B$4:$B$1003,SMALL(IF(EXCESS!$B$5=FILED!$Q$4:$Q$1003,ROW(FILED!$Q$4:$Q$1003)-ROW(FILED!$Q$4)+1),EXCESS!A331))</f>
        <v>#NUM!</v>
      </c>
      <c r="C331" s="8">
        <f t="shared" si="156"/>
        <v>0</v>
      </c>
      <c r="D331" s="97" t="str">
        <f>+IFERROR(VLOOKUP(B331,FILED!$B$4:$C$1003,2,FALSE),"")</f>
        <v/>
      </c>
      <c r="E331" s="97" t="str">
        <f t="shared" si="144"/>
        <v>0 42826</v>
      </c>
      <c r="F331" s="97" t="str">
        <f t="shared" si="145"/>
        <v>0 42856</v>
      </c>
      <c r="G331" s="97" t="str">
        <f t="shared" si="146"/>
        <v>0 42887</v>
      </c>
      <c r="H331" s="97" t="str">
        <f t="shared" si="147"/>
        <v>0 42917</v>
      </c>
      <c r="I331" s="97" t="str">
        <f t="shared" si="148"/>
        <v>0 42948</v>
      </c>
      <c r="J331" s="97" t="str">
        <f t="shared" si="149"/>
        <v>0 42979</v>
      </c>
      <c r="K331" s="97" t="str">
        <f t="shared" si="150"/>
        <v>0 43009</v>
      </c>
      <c r="L331" s="97" t="str">
        <f t="shared" si="151"/>
        <v>0 43040</v>
      </c>
      <c r="M331" s="97" t="str">
        <f t="shared" si="152"/>
        <v>0 43070</v>
      </c>
      <c r="N331" s="97" t="str">
        <f t="shared" si="153"/>
        <v>0 43101</v>
      </c>
      <c r="O331" s="97" t="str">
        <f t="shared" si="154"/>
        <v>0 43132</v>
      </c>
      <c r="P331" s="97" t="str">
        <f t="shared" si="155"/>
        <v>0 43160</v>
      </c>
      <c r="Q331" s="8">
        <f>IFERROR(VLOOKUP(C331,ONLINE!$B$5:$C$5103,2,FALSE),0)</f>
        <v>0</v>
      </c>
      <c r="R331" s="9">
        <f>SUMIF(ONLINE!$W:$W,EXCESS!E331,ONLINE!$Q:$Q)</f>
        <v>0</v>
      </c>
      <c r="S331" s="9">
        <f>SUMIF(ONLINE!$W:$W,EXCESS!F331,ONLINE!$Q:$Q)</f>
        <v>0</v>
      </c>
      <c r="T331" s="9">
        <f>SUMIF(ONLINE!$W:$W,EXCESS!G331,ONLINE!$Q:$Q)</f>
        <v>0</v>
      </c>
      <c r="U331" s="9">
        <f>SUMIF(ONLINE!$W:$W,EXCESS!H331,ONLINE!$Q:$Q)</f>
        <v>0</v>
      </c>
      <c r="V331" s="9">
        <f>SUMIF(ONLINE!$W:$W,EXCESS!I331,ONLINE!$Q:$Q)</f>
        <v>0</v>
      </c>
      <c r="W331" s="9">
        <f>SUMIF(ONLINE!$W:$W,EXCESS!J331,ONLINE!$Q:$Q)</f>
        <v>0</v>
      </c>
      <c r="X331" s="9">
        <f>SUMIF(ONLINE!$W:$W,EXCESS!K331,ONLINE!$Q:$Q)</f>
        <v>0</v>
      </c>
      <c r="Y331" s="9">
        <f>SUMIF(ONLINE!$W:$W,EXCESS!L331,ONLINE!$Q:$Q)</f>
        <v>0</v>
      </c>
      <c r="Z331" s="9">
        <f>SUMIF(ONLINE!$W:$W,EXCESS!M331,ONLINE!$Q:$Q)</f>
        <v>0</v>
      </c>
      <c r="AA331" s="9">
        <f>SUMIF(ONLINE!$W:$W,EXCESS!N331,ONLINE!$Q:$Q)</f>
        <v>0</v>
      </c>
      <c r="AB331" s="9">
        <f>SUMIF(ONLINE!$W:$W,EXCESS!O331,ONLINE!$Q:$Q)</f>
        <v>0</v>
      </c>
      <c r="AC331" s="9">
        <f>SUMIF(ONLINE!$W:$W,EXCESS!P331,ONLINE!$Q:$Q)</f>
        <v>0</v>
      </c>
      <c r="AD331" s="9">
        <f t="shared" si="157"/>
        <v>0</v>
      </c>
      <c r="AE331" s="8"/>
      <c r="AF331" s="8">
        <f>SUMIF(WORKING!$Q:$Q,EXCESS!E331,WORKING!$J:$J)</f>
        <v>0</v>
      </c>
      <c r="AG331" s="8">
        <f>SUMIF(WORKING!$Q:$Q,EXCESS!F331,WORKING!$J:$J)</f>
        <v>0</v>
      </c>
      <c r="AH331" s="8">
        <f>SUMIF(WORKING!$Q:$Q,EXCESS!G331,WORKING!$J:$J)</f>
        <v>0</v>
      </c>
      <c r="AI331" s="8">
        <f>SUMIF(WORKING!$Q:$Q,EXCESS!H331,WORKING!$J:$J)</f>
        <v>0</v>
      </c>
      <c r="AJ331" s="8">
        <f>SUMIF(WORKING!$Q:$Q,EXCESS!I331,WORKING!$J:$J)</f>
        <v>0</v>
      </c>
      <c r="AK331" s="8">
        <f>SUMIF(WORKING!$Q:$Q,EXCESS!J331,WORKING!$J:$J)</f>
        <v>0</v>
      </c>
      <c r="AL331" s="8">
        <f>SUMIF(WORKING!$Q:$Q,EXCESS!K331,WORKING!$J:$J)</f>
        <v>0</v>
      </c>
      <c r="AM331" s="8">
        <f>SUMIF(WORKING!$Q:$Q,EXCESS!L331,WORKING!$J:$J)</f>
        <v>0</v>
      </c>
      <c r="AN331" s="8">
        <f>SUMIF(WORKING!$Q:$Q,EXCESS!M331,WORKING!$J:$J)</f>
        <v>0</v>
      </c>
      <c r="AO331" s="8">
        <f>SUMIF(WORKING!$Q:$Q,EXCESS!N331,WORKING!$J:$J)</f>
        <v>0</v>
      </c>
      <c r="AP331" s="8">
        <f>SUMIF(WORKING!$Q:$Q,EXCESS!O331,WORKING!$J:$J)</f>
        <v>0</v>
      </c>
      <c r="AQ331" s="8">
        <f>SUMIF(WORKING!$Q:$Q,EXCESS!P331,WORKING!$J:$J)</f>
        <v>0</v>
      </c>
      <c r="AR331" s="8">
        <f t="shared" si="158"/>
        <v>0</v>
      </c>
      <c r="AT331" s="9">
        <f t="shared" si="159"/>
        <v>0</v>
      </c>
      <c r="AU331" s="9">
        <f t="shared" si="160"/>
        <v>0</v>
      </c>
      <c r="AV331" s="9">
        <f t="shared" si="161"/>
        <v>0</v>
      </c>
      <c r="AW331" s="9">
        <f t="shared" si="162"/>
        <v>0</v>
      </c>
      <c r="AX331" s="9">
        <f t="shared" si="163"/>
        <v>0</v>
      </c>
      <c r="AY331" s="9">
        <f t="shared" si="164"/>
        <v>0</v>
      </c>
      <c r="AZ331" s="9">
        <f t="shared" si="165"/>
        <v>0</v>
      </c>
      <c r="BA331" s="9">
        <f t="shared" si="166"/>
        <v>0</v>
      </c>
      <c r="BB331" s="9">
        <f t="shared" si="167"/>
        <v>0</v>
      </c>
      <c r="BC331" s="9">
        <f t="shared" si="168"/>
        <v>0</v>
      </c>
      <c r="BD331" s="9">
        <f t="shared" si="169"/>
        <v>0</v>
      </c>
      <c r="BE331" s="9">
        <f t="shared" si="170"/>
        <v>0</v>
      </c>
      <c r="BF331" s="9">
        <f t="shared" si="171"/>
        <v>0</v>
      </c>
    </row>
    <row r="332" spans="1:58">
      <c r="A332" s="7">
        <v>327</v>
      </c>
      <c r="B332" s="8" t="e">
        <f t="array" ref="B332">+INDEX(FILED!$B$4:$B$1003,SMALL(IF(EXCESS!$B$5=FILED!$Q$4:$Q$1003,ROW(FILED!$Q$4:$Q$1003)-ROW(FILED!$Q$4)+1),EXCESS!A332))</f>
        <v>#NUM!</v>
      </c>
      <c r="C332" s="8">
        <f t="shared" si="156"/>
        <v>0</v>
      </c>
      <c r="D332" s="97" t="str">
        <f>+IFERROR(VLOOKUP(B332,FILED!$B$4:$C$1003,2,FALSE),"")</f>
        <v/>
      </c>
      <c r="E332" s="97" t="str">
        <f t="shared" si="144"/>
        <v>0 42826</v>
      </c>
      <c r="F332" s="97" t="str">
        <f t="shared" si="145"/>
        <v>0 42856</v>
      </c>
      <c r="G332" s="97" t="str">
        <f t="shared" si="146"/>
        <v>0 42887</v>
      </c>
      <c r="H332" s="97" t="str">
        <f t="shared" si="147"/>
        <v>0 42917</v>
      </c>
      <c r="I332" s="97" t="str">
        <f t="shared" si="148"/>
        <v>0 42948</v>
      </c>
      <c r="J332" s="97" t="str">
        <f t="shared" si="149"/>
        <v>0 42979</v>
      </c>
      <c r="K332" s="97" t="str">
        <f t="shared" si="150"/>
        <v>0 43009</v>
      </c>
      <c r="L332" s="97" t="str">
        <f t="shared" si="151"/>
        <v>0 43040</v>
      </c>
      <c r="M332" s="97" t="str">
        <f t="shared" si="152"/>
        <v>0 43070</v>
      </c>
      <c r="N332" s="97" t="str">
        <f t="shared" si="153"/>
        <v>0 43101</v>
      </c>
      <c r="O332" s="97" t="str">
        <f t="shared" si="154"/>
        <v>0 43132</v>
      </c>
      <c r="P332" s="97" t="str">
        <f t="shared" si="155"/>
        <v>0 43160</v>
      </c>
      <c r="Q332" s="8">
        <f>IFERROR(VLOOKUP(C332,ONLINE!$B$5:$C$5103,2,FALSE),0)</f>
        <v>0</v>
      </c>
      <c r="R332" s="9">
        <f>SUMIF(ONLINE!$W:$W,EXCESS!E332,ONLINE!$Q:$Q)</f>
        <v>0</v>
      </c>
      <c r="S332" s="9">
        <f>SUMIF(ONLINE!$W:$W,EXCESS!F332,ONLINE!$Q:$Q)</f>
        <v>0</v>
      </c>
      <c r="T332" s="9">
        <f>SUMIF(ONLINE!$W:$W,EXCESS!G332,ONLINE!$Q:$Q)</f>
        <v>0</v>
      </c>
      <c r="U332" s="9">
        <f>SUMIF(ONLINE!$W:$W,EXCESS!H332,ONLINE!$Q:$Q)</f>
        <v>0</v>
      </c>
      <c r="V332" s="9">
        <f>SUMIF(ONLINE!$W:$W,EXCESS!I332,ONLINE!$Q:$Q)</f>
        <v>0</v>
      </c>
      <c r="W332" s="9">
        <f>SUMIF(ONLINE!$W:$W,EXCESS!J332,ONLINE!$Q:$Q)</f>
        <v>0</v>
      </c>
      <c r="X332" s="9">
        <f>SUMIF(ONLINE!$W:$W,EXCESS!K332,ONLINE!$Q:$Q)</f>
        <v>0</v>
      </c>
      <c r="Y332" s="9">
        <f>SUMIF(ONLINE!$W:$W,EXCESS!L332,ONLINE!$Q:$Q)</f>
        <v>0</v>
      </c>
      <c r="Z332" s="9">
        <f>SUMIF(ONLINE!$W:$W,EXCESS!M332,ONLINE!$Q:$Q)</f>
        <v>0</v>
      </c>
      <c r="AA332" s="9">
        <f>SUMIF(ONLINE!$W:$W,EXCESS!N332,ONLINE!$Q:$Q)</f>
        <v>0</v>
      </c>
      <c r="AB332" s="9">
        <f>SUMIF(ONLINE!$W:$W,EXCESS!O332,ONLINE!$Q:$Q)</f>
        <v>0</v>
      </c>
      <c r="AC332" s="9">
        <f>SUMIF(ONLINE!$W:$W,EXCESS!P332,ONLINE!$Q:$Q)</f>
        <v>0</v>
      </c>
      <c r="AD332" s="9">
        <f t="shared" si="157"/>
        <v>0</v>
      </c>
      <c r="AE332" s="8"/>
      <c r="AF332" s="8">
        <f>SUMIF(WORKING!$Q:$Q,EXCESS!E332,WORKING!$J:$J)</f>
        <v>0</v>
      </c>
      <c r="AG332" s="8">
        <f>SUMIF(WORKING!$Q:$Q,EXCESS!F332,WORKING!$J:$J)</f>
        <v>0</v>
      </c>
      <c r="AH332" s="8">
        <f>SUMIF(WORKING!$Q:$Q,EXCESS!G332,WORKING!$J:$J)</f>
        <v>0</v>
      </c>
      <c r="AI332" s="8">
        <f>SUMIF(WORKING!$Q:$Q,EXCESS!H332,WORKING!$J:$J)</f>
        <v>0</v>
      </c>
      <c r="AJ332" s="8">
        <f>SUMIF(WORKING!$Q:$Q,EXCESS!I332,WORKING!$J:$J)</f>
        <v>0</v>
      </c>
      <c r="AK332" s="8">
        <f>SUMIF(WORKING!$Q:$Q,EXCESS!J332,WORKING!$J:$J)</f>
        <v>0</v>
      </c>
      <c r="AL332" s="8">
        <f>SUMIF(WORKING!$Q:$Q,EXCESS!K332,WORKING!$J:$J)</f>
        <v>0</v>
      </c>
      <c r="AM332" s="8">
        <f>SUMIF(WORKING!$Q:$Q,EXCESS!L332,WORKING!$J:$J)</f>
        <v>0</v>
      </c>
      <c r="AN332" s="8">
        <f>SUMIF(WORKING!$Q:$Q,EXCESS!M332,WORKING!$J:$J)</f>
        <v>0</v>
      </c>
      <c r="AO332" s="8">
        <f>SUMIF(WORKING!$Q:$Q,EXCESS!N332,WORKING!$J:$J)</f>
        <v>0</v>
      </c>
      <c r="AP332" s="8">
        <f>SUMIF(WORKING!$Q:$Q,EXCESS!O332,WORKING!$J:$J)</f>
        <v>0</v>
      </c>
      <c r="AQ332" s="8">
        <f>SUMIF(WORKING!$Q:$Q,EXCESS!P332,WORKING!$J:$J)</f>
        <v>0</v>
      </c>
      <c r="AR332" s="8">
        <f t="shared" si="158"/>
        <v>0</v>
      </c>
      <c r="AT332" s="9">
        <f t="shared" si="159"/>
        <v>0</v>
      </c>
      <c r="AU332" s="9">
        <f t="shared" si="160"/>
        <v>0</v>
      </c>
      <c r="AV332" s="9">
        <f t="shared" si="161"/>
        <v>0</v>
      </c>
      <c r="AW332" s="9">
        <f t="shared" si="162"/>
        <v>0</v>
      </c>
      <c r="AX332" s="9">
        <f t="shared" si="163"/>
        <v>0</v>
      </c>
      <c r="AY332" s="9">
        <f t="shared" si="164"/>
        <v>0</v>
      </c>
      <c r="AZ332" s="9">
        <f t="shared" si="165"/>
        <v>0</v>
      </c>
      <c r="BA332" s="9">
        <f t="shared" si="166"/>
        <v>0</v>
      </c>
      <c r="BB332" s="9">
        <f t="shared" si="167"/>
        <v>0</v>
      </c>
      <c r="BC332" s="9">
        <f t="shared" si="168"/>
        <v>0</v>
      </c>
      <c r="BD332" s="9">
        <f t="shared" si="169"/>
        <v>0</v>
      </c>
      <c r="BE332" s="9">
        <f t="shared" si="170"/>
        <v>0</v>
      </c>
      <c r="BF332" s="9">
        <f t="shared" si="171"/>
        <v>0</v>
      </c>
    </row>
    <row r="333" spans="1:58">
      <c r="A333" s="7">
        <v>328</v>
      </c>
      <c r="B333" s="8" t="e">
        <f t="array" ref="B333">+INDEX(FILED!$B$4:$B$1003,SMALL(IF(EXCESS!$B$5=FILED!$Q$4:$Q$1003,ROW(FILED!$Q$4:$Q$1003)-ROW(FILED!$Q$4)+1),EXCESS!A333))</f>
        <v>#NUM!</v>
      </c>
      <c r="C333" s="8">
        <f t="shared" si="156"/>
        <v>0</v>
      </c>
      <c r="D333" s="97" t="str">
        <f>+IFERROR(VLOOKUP(B333,FILED!$B$4:$C$1003,2,FALSE),"")</f>
        <v/>
      </c>
      <c r="E333" s="97" t="str">
        <f t="shared" si="144"/>
        <v>0 42826</v>
      </c>
      <c r="F333" s="97" t="str">
        <f t="shared" si="145"/>
        <v>0 42856</v>
      </c>
      <c r="G333" s="97" t="str">
        <f t="shared" si="146"/>
        <v>0 42887</v>
      </c>
      <c r="H333" s="97" t="str">
        <f t="shared" si="147"/>
        <v>0 42917</v>
      </c>
      <c r="I333" s="97" t="str">
        <f t="shared" si="148"/>
        <v>0 42948</v>
      </c>
      <c r="J333" s="97" t="str">
        <f t="shared" si="149"/>
        <v>0 42979</v>
      </c>
      <c r="K333" s="97" t="str">
        <f t="shared" si="150"/>
        <v>0 43009</v>
      </c>
      <c r="L333" s="97" t="str">
        <f t="shared" si="151"/>
        <v>0 43040</v>
      </c>
      <c r="M333" s="97" t="str">
        <f t="shared" si="152"/>
        <v>0 43070</v>
      </c>
      <c r="N333" s="97" t="str">
        <f t="shared" si="153"/>
        <v>0 43101</v>
      </c>
      <c r="O333" s="97" t="str">
        <f t="shared" si="154"/>
        <v>0 43132</v>
      </c>
      <c r="P333" s="97" t="str">
        <f t="shared" si="155"/>
        <v>0 43160</v>
      </c>
      <c r="Q333" s="8">
        <f>IFERROR(VLOOKUP(C333,ONLINE!$B$5:$C$5103,2,FALSE),0)</f>
        <v>0</v>
      </c>
      <c r="R333" s="9">
        <f>SUMIF(ONLINE!$W:$W,EXCESS!E333,ONLINE!$Q:$Q)</f>
        <v>0</v>
      </c>
      <c r="S333" s="9">
        <f>SUMIF(ONLINE!$W:$W,EXCESS!F333,ONLINE!$Q:$Q)</f>
        <v>0</v>
      </c>
      <c r="T333" s="9">
        <f>SUMIF(ONLINE!$W:$W,EXCESS!G333,ONLINE!$Q:$Q)</f>
        <v>0</v>
      </c>
      <c r="U333" s="9">
        <f>SUMIF(ONLINE!$W:$W,EXCESS!H333,ONLINE!$Q:$Q)</f>
        <v>0</v>
      </c>
      <c r="V333" s="9">
        <f>SUMIF(ONLINE!$W:$W,EXCESS!I333,ONLINE!$Q:$Q)</f>
        <v>0</v>
      </c>
      <c r="W333" s="9">
        <f>SUMIF(ONLINE!$W:$W,EXCESS!J333,ONLINE!$Q:$Q)</f>
        <v>0</v>
      </c>
      <c r="X333" s="9">
        <f>SUMIF(ONLINE!$W:$W,EXCESS!K333,ONLINE!$Q:$Q)</f>
        <v>0</v>
      </c>
      <c r="Y333" s="9">
        <f>SUMIF(ONLINE!$W:$W,EXCESS!L333,ONLINE!$Q:$Q)</f>
        <v>0</v>
      </c>
      <c r="Z333" s="9">
        <f>SUMIF(ONLINE!$W:$W,EXCESS!M333,ONLINE!$Q:$Q)</f>
        <v>0</v>
      </c>
      <c r="AA333" s="9">
        <f>SUMIF(ONLINE!$W:$W,EXCESS!N333,ONLINE!$Q:$Q)</f>
        <v>0</v>
      </c>
      <c r="AB333" s="9">
        <f>SUMIF(ONLINE!$W:$W,EXCESS!O333,ONLINE!$Q:$Q)</f>
        <v>0</v>
      </c>
      <c r="AC333" s="9">
        <f>SUMIF(ONLINE!$W:$W,EXCESS!P333,ONLINE!$Q:$Q)</f>
        <v>0</v>
      </c>
      <c r="AD333" s="9">
        <f t="shared" si="157"/>
        <v>0</v>
      </c>
      <c r="AE333" s="8"/>
      <c r="AF333" s="8">
        <f>SUMIF(WORKING!$Q:$Q,EXCESS!E333,WORKING!$J:$J)</f>
        <v>0</v>
      </c>
      <c r="AG333" s="8">
        <f>SUMIF(WORKING!$Q:$Q,EXCESS!F333,WORKING!$J:$J)</f>
        <v>0</v>
      </c>
      <c r="AH333" s="8">
        <f>SUMIF(WORKING!$Q:$Q,EXCESS!G333,WORKING!$J:$J)</f>
        <v>0</v>
      </c>
      <c r="AI333" s="8">
        <f>SUMIF(WORKING!$Q:$Q,EXCESS!H333,WORKING!$J:$J)</f>
        <v>0</v>
      </c>
      <c r="AJ333" s="8">
        <f>SUMIF(WORKING!$Q:$Q,EXCESS!I333,WORKING!$J:$J)</f>
        <v>0</v>
      </c>
      <c r="AK333" s="8">
        <f>SUMIF(WORKING!$Q:$Q,EXCESS!J333,WORKING!$J:$J)</f>
        <v>0</v>
      </c>
      <c r="AL333" s="8">
        <f>SUMIF(WORKING!$Q:$Q,EXCESS!K333,WORKING!$J:$J)</f>
        <v>0</v>
      </c>
      <c r="AM333" s="8">
        <f>SUMIF(WORKING!$Q:$Q,EXCESS!L333,WORKING!$J:$J)</f>
        <v>0</v>
      </c>
      <c r="AN333" s="8">
        <f>SUMIF(WORKING!$Q:$Q,EXCESS!M333,WORKING!$J:$J)</f>
        <v>0</v>
      </c>
      <c r="AO333" s="8">
        <f>SUMIF(WORKING!$Q:$Q,EXCESS!N333,WORKING!$J:$J)</f>
        <v>0</v>
      </c>
      <c r="AP333" s="8">
        <f>SUMIF(WORKING!$Q:$Q,EXCESS!O333,WORKING!$J:$J)</f>
        <v>0</v>
      </c>
      <c r="AQ333" s="8">
        <f>SUMIF(WORKING!$Q:$Q,EXCESS!P333,WORKING!$J:$J)</f>
        <v>0</v>
      </c>
      <c r="AR333" s="8">
        <f t="shared" si="158"/>
        <v>0</v>
      </c>
      <c r="AT333" s="9">
        <f t="shared" si="159"/>
        <v>0</v>
      </c>
      <c r="AU333" s="9">
        <f t="shared" si="160"/>
        <v>0</v>
      </c>
      <c r="AV333" s="9">
        <f t="shared" si="161"/>
        <v>0</v>
      </c>
      <c r="AW333" s="9">
        <f t="shared" si="162"/>
        <v>0</v>
      </c>
      <c r="AX333" s="9">
        <f t="shared" si="163"/>
        <v>0</v>
      </c>
      <c r="AY333" s="9">
        <f t="shared" si="164"/>
        <v>0</v>
      </c>
      <c r="AZ333" s="9">
        <f t="shared" si="165"/>
        <v>0</v>
      </c>
      <c r="BA333" s="9">
        <f t="shared" si="166"/>
        <v>0</v>
      </c>
      <c r="BB333" s="9">
        <f t="shared" si="167"/>
        <v>0</v>
      </c>
      <c r="BC333" s="9">
        <f t="shared" si="168"/>
        <v>0</v>
      </c>
      <c r="BD333" s="9">
        <f t="shared" si="169"/>
        <v>0</v>
      </c>
      <c r="BE333" s="9">
        <f t="shared" si="170"/>
        <v>0</v>
      </c>
      <c r="BF333" s="9">
        <f t="shared" si="171"/>
        <v>0</v>
      </c>
    </row>
    <row r="334" spans="1:58">
      <c r="A334" s="7">
        <v>329</v>
      </c>
      <c r="B334" s="8" t="e">
        <f t="array" ref="B334">+INDEX(FILED!$B$4:$B$1003,SMALL(IF(EXCESS!$B$5=FILED!$Q$4:$Q$1003,ROW(FILED!$Q$4:$Q$1003)-ROW(FILED!$Q$4)+1),EXCESS!A334))</f>
        <v>#NUM!</v>
      </c>
      <c r="C334" s="8">
        <f t="shared" si="156"/>
        <v>0</v>
      </c>
      <c r="D334" s="97" t="str">
        <f>+IFERROR(VLOOKUP(B334,FILED!$B$4:$C$1003,2,FALSE),"")</f>
        <v/>
      </c>
      <c r="E334" s="97" t="str">
        <f t="shared" si="144"/>
        <v>0 42826</v>
      </c>
      <c r="F334" s="97" t="str">
        <f t="shared" si="145"/>
        <v>0 42856</v>
      </c>
      <c r="G334" s="97" t="str">
        <f t="shared" si="146"/>
        <v>0 42887</v>
      </c>
      <c r="H334" s="97" t="str">
        <f t="shared" si="147"/>
        <v>0 42917</v>
      </c>
      <c r="I334" s="97" t="str">
        <f t="shared" si="148"/>
        <v>0 42948</v>
      </c>
      <c r="J334" s="97" t="str">
        <f t="shared" si="149"/>
        <v>0 42979</v>
      </c>
      <c r="K334" s="97" t="str">
        <f t="shared" si="150"/>
        <v>0 43009</v>
      </c>
      <c r="L334" s="97" t="str">
        <f t="shared" si="151"/>
        <v>0 43040</v>
      </c>
      <c r="M334" s="97" t="str">
        <f t="shared" si="152"/>
        <v>0 43070</v>
      </c>
      <c r="N334" s="97" t="str">
        <f t="shared" si="153"/>
        <v>0 43101</v>
      </c>
      <c r="O334" s="97" t="str">
        <f t="shared" si="154"/>
        <v>0 43132</v>
      </c>
      <c r="P334" s="97" t="str">
        <f t="shared" si="155"/>
        <v>0 43160</v>
      </c>
      <c r="Q334" s="8">
        <f>IFERROR(VLOOKUP(C334,ONLINE!$B$5:$C$5103,2,FALSE),0)</f>
        <v>0</v>
      </c>
      <c r="R334" s="9">
        <f>SUMIF(ONLINE!$W:$W,EXCESS!E334,ONLINE!$Q:$Q)</f>
        <v>0</v>
      </c>
      <c r="S334" s="9">
        <f>SUMIF(ONLINE!$W:$W,EXCESS!F334,ONLINE!$Q:$Q)</f>
        <v>0</v>
      </c>
      <c r="T334" s="9">
        <f>SUMIF(ONLINE!$W:$W,EXCESS!G334,ONLINE!$Q:$Q)</f>
        <v>0</v>
      </c>
      <c r="U334" s="9">
        <f>SUMIF(ONLINE!$W:$W,EXCESS!H334,ONLINE!$Q:$Q)</f>
        <v>0</v>
      </c>
      <c r="V334" s="9">
        <f>SUMIF(ONLINE!$W:$W,EXCESS!I334,ONLINE!$Q:$Q)</f>
        <v>0</v>
      </c>
      <c r="W334" s="9">
        <f>SUMIF(ONLINE!$W:$W,EXCESS!J334,ONLINE!$Q:$Q)</f>
        <v>0</v>
      </c>
      <c r="X334" s="9">
        <f>SUMIF(ONLINE!$W:$W,EXCESS!K334,ONLINE!$Q:$Q)</f>
        <v>0</v>
      </c>
      <c r="Y334" s="9">
        <f>SUMIF(ONLINE!$W:$W,EXCESS!L334,ONLINE!$Q:$Q)</f>
        <v>0</v>
      </c>
      <c r="Z334" s="9">
        <f>SUMIF(ONLINE!$W:$W,EXCESS!M334,ONLINE!$Q:$Q)</f>
        <v>0</v>
      </c>
      <c r="AA334" s="9">
        <f>SUMIF(ONLINE!$W:$W,EXCESS!N334,ONLINE!$Q:$Q)</f>
        <v>0</v>
      </c>
      <c r="AB334" s="9">
        <f>SUMIF(ONLINE!$W:$W,EXCESS!O334,ONLINE!$Q:$Q)</f>
        <v>0</v>
      </c>
      <c r="AC334" s="9">
        <f>SUMIF(ONLINE!$W:$W,EXCESS!P334,ONLINE!$Q:$Q)</f>
        <v>0</v>
      </c>
      <c r="AD334" s="9">
        <f t="shared" si="157"/>
        <v>0</v>
      </c>
      <c r="AE334" s="8"/>
      <c r="AF334" s="8">
        <f>SUMIF(WORKING!$Q:$Q,EXCESS!E334,WORKING!$J:$J)</f>
        <v>0</v>
      </c>
      <c r="AG334" s="8">
        <f>SUMIF(WORKING!$Q:$Q,EXCESS!F334,WORKING!$J:$J)</f>
        <v>0</v>
      </c>
      <c r="AH334" s="8">
        <f>SUMIF(WORKING!$Q:$Q,EXCESS!G334,WORKING!$J:$J)</f>
        <v>0</v>
      </c>
      <c r="AI334" s="8">
        <f>SUMIF(WORKING!$Q:$Q,EXCESS!H334,WORKING!$J:$J)</f>
        <v>0</v>
      </c>
      <c r="AJ334" s="8">
        <f>SUMIF(WORKING!$Q:$Q,EXCESS!I334,WORKING!$J:$J)</f>
        <v>0</v>
      </c>
      <c r="AK334" s="8">
        <f>SUMIF(WORKING!$Q:$Q,EXCESS!J334,WORKING!$J:$J)</f>
        <v>0</v>
      </c>
      <c r="AL334" s="8">
        <f>SUMIF(WORKING!$Q:$Q,EXCESS!K334,WORKING!$J:$J)</f>
        <v>0</v>
      </c>
      <c r="AM334" s="8">
        <f>SUMIF(WORKING!$Q:$Q,EXCESS!L334,WORKING!$J:$J)</f>
        <v>0</v>
      </c>
      <c r="AN334" s="8">
        <f>SUMIF(WORKING!$Q:$Q,EXCESS!M334,WORKING!$J:$J)</f>
        <v>0</v>
      </c>
      <c r="AO334" s="8">
        <f>SUMIF(WORKING!$Q:$Q,EXCESS!N334,WORKING!$J:$J)</f>
        <v>0</v>
      </c>
      <c r="AP334" s="8">
        <f>SUMIF(WORKING!$Q:$Q,EXCESS!O334,WORKING!$J:$J)</f>
        <v>0</v>
      </c>
      <c r="AQ334" s="8">
        <f>SUMIF(WORKING!$Q:$Q,EXCESS!P334,WORKING!$J:$J)</f>
        <v>0</v>
      </c>
      <c r="AR334" s="8">
        <f t="shared" si="158"/>
        <v>0</v>
      </c>
      <c r="AT334" s="9">
        <f t="shared" si="159"/>
        <v>0</v>
      </c>
      <c r="AU334" s="9">
        <f t="shared" si="160"/>
        <v>0</v>
      </c>
      <c r="AV334" s="9">
        <f t="shared" si="161"/>
        <v>0</v>
      </c>
      <c r="AW334" s="9">
        <f t="shared" si="162"/>
        <v>0</v>
      </c>
      <c r="AX334" s="9">
        <f t="shared" si="163"/>
        <v>0</v>
      </c>
      <c r="AY334" s="9">
        <f t="shared" si="164"/>
        <v>0</v>
      </c>
      <c r="AZ334" s="9">
        <f t="shared" si="165"/>
        <v>0</v>
      </c>
      <c r="BA334" s="9">
        <f t="shared" si="166"/>
        <v>0</v>
      </c>
      <c r="BB334" s="9">
        <f t="shared" si="167"/>
        <v>0</v>
      </c>
      <c r="BC334" s="9">
        <f t="shared" si="168"/>
        <v>0</v>
      </c>
      <c r="BD334" s="9">
        <f t="shared" si="169"/>
        <v>0</v>
      </c>
      <c r="BE334" s="9">
        <f t="shared" si="170"/>
        <v>0</v>
      </c>
      <c r="BF334" s="9">
        <f t="shared" si="171"/>
        <v>0</v>
      </c>
    </row>
    <row r="335" spans="1:58">
      <c r="A335" s="7">
        <v>330</v>
      </c>
      <c r="B335" s="8" t="e">
        <f t="array" ref="B335">+INDEX(FILED!$B$4:$B$1003,SMALL(IF(EXCESS!$B$5=FILED!$Q$4:$Q$1003,ROW(FILED!$Q$4:$Q$1003)-ROW(FILED!$Q$4)+1),EXCESS!A335))</f>
        <v>#NUM!</v>
      </c>
      <c r="C335" s="8">
        <f t="shared" si="156"/>
        <v>0</v>
      </c>
      <c r="D335" s="97" t="str">
        <f>+IFERROR(VLOOKUP(B335,FILED!$B$4:$C$1003,2,FALSE),"")</f>
        <v/>
      </c>
      <c r="E335" s="97" t="str">
        <f t="shared" si="144"/>
        <v>0 42826</v>
      </c>
      <c r="F335" s="97" t="str">
        <f t="shared" si="145"/>
        <v>0 42856</v>
      </c>
      <c r="G335" s="97" t="str">
        <f t="shared" si="146"/>
        <v>0 42887</v>
      </c>
      <c r="H335" s="97" t="str">
        <f t="shared" si="147"/>
        <v>0 42917</v>
      </c>
      <c r="I335" s="97" t="str">
        <f t="shared" si="148"/>
        <v>0 42948</v>
      </c>
      <c r="J335" s="97" t="str">
        <f t="shared" si="149"/>
        <v>0 42979</v>
      </c>
      <c r="K335" s="97" t="str">
        <f t="shared" si="150"/>
        <v>0 43009</v>
      </c>
      <c r="L335" s="97" t="str">
        <f t="shared" si="151"/>
        <v>0 43040</v>
      </c>
      <c r="M335" s="97" t="str">
        <f t="shared" si="152"/>
        <v>0 43070</v>
      </c>
      <c r="N335" s="97" t="str">
        <f t="shared" si="153"/>
        <v>0 43101</v>
      </c>
      <c r="O335" s="97" t="str">
        <f t="shared" si="154"/>
        <v>0 43132</v>
      </c>
      <c r="P335" s="97" t="str">
        <f t="shared" si="155"/>
        <v>0 43160</v>
      </c>
      <c r="Q335" s="8">
        <f>IFERROR(VLOOKUP(C335,ONLINE!$B$5:$C$5103,2,FALSE),0)</f>
        <v>0</v>
      </c>
      <c r="R335" s="9">
        <f>SUMIF(ONLINE!$W:$W,EXCESS!E335,ONLINE!$Q:$Q)</f>
        <v>0</v>
      </c>
      <c r="S335" s="9">
        <f>SUMIF(ONLINE!$W:$W,EXCESS!F335,ONLINE!$Q:$Q)</f>
        <v>0</v>
      </c>
      <c r="T335" s="9">
        <f>SUMIF(ONLINE!$W:$W,EXCESS!G335,ONLINE!$Q:$Q)</f>
        <v>0</v>
      </c>
      <c r="U335" s="9">
        <f>SUMIF(ONLINE!$W:$W,EXCESS!H335,ONLINE!$Q:$Q)</f>
        <v>0</v>
      </c>
      <c r="V335" s="9">
        <f>SUMIF(ONLINE!$W:$W,EXCESS!I335,ONLINE!$Q:$Q)</f>
        <v>0</v>
      </c>
      <c r="W335" s="9">
        <f>SUMIF(ONLINE!$W:$W,EXCESS!J335,ONLINE!$Q:$Q)</f>
        <v>0</v>
      </c>
      <c r="X335" s="9">
        <f>SUMIF(ONLINE!$W:$W,EXCESS!K335,ONLINE!$Q:$Q)</f>
        <v>0</v>
      </c>
      <c r="Y335" s="9">
        <f>SUMIF(ONLINE!$W:$W,EXCESS!L335,ONLINE!$Q:$Q)</f>
        <v>0</v>
      </c>
      <c r="Z335" s="9">
        <f>SUMIF(ONLINE!$W:$W,EXCESS!M335,ONLINE!$Q:$Q)</f>
        <v>0</v>
      </c>
      <c r="AA335" s="9">
        <f>SUMIF(ONLINE!$W:$W,EXCESS!N335,ONLINE!$Q:$Q)</f>
        <v>0</v>
      </c>
      <c r="AB335" s="9">
        <f>SUMIF(ONLINE!$W:$W,EXCESS!O335,ONLINE!$Q:$Q)</f>
        <v>0</v>
      </c>
      <c r="AC335" s="9">
        <f>SUMIF(ONLINE!$W:$W,EXCESS!P335,ONLINE!$Q:$Q)</f>
        <v>0</v>
      </c>
      <c r="AD335" s="9">
        <f t="shared" si="157"/>
        <v>0</v>
      </c>
      <c r="AE335" s="8"/>
      <c r="AF335" s="8">
        <f>SUMIF(WORKING!$Q:$Q,EXCESS!E335,WORKING!$J:$J)</f>
        <v>0</v>
      </c>
      <c r="AG335" s="8">
        <f>SUMIF(WORKING!$Q:$Q,EXCESS!F335,WORKING!$J:$J)</f>
        <v>0</v>
      </c>
      <c r="AH335" s="8">
        <f>SUMIF(WORKING!$Q:$Q,EXCESS!G335,WORKING!$J:$J)</f>
        <v>0</v>
      </c>
      <c r="AI335" s="8">
        <f>SUMIF(WORKING!$Q:$Q,EXCESS!H335,WORKING!$J:$J)</f>
        <v>0</v>
      </c>
      <c r="AJ335" s="8">
        <f>SUMIF(WORKING!$Q:$Q,EXCESS!I335,WORKING!$J:$J)</f>
        <v>0</v>
      </c>
      <c r="AK335" s="8">
        <f>SUMIF(WORKING!$Q:$Q,EXCESS!J335,WORKING!$J:$J)</f>
        <v>0</v>
      </c>
      <c r="AL335" s="8">
        <f>SUMIF(WORKING!$Q:$Q,EXCESS!K335,WORKING!$J:$J)</f>
        <v>0</v>
      </c>
      <c r="AM335" s="8">
        <f>SUMIF(WORKING!$Q:$Q,EXCESS!L335,WORKING!$J:$J)</f>
        <v>0</v>
      </c>
      <c r="AN335" s="8">
        <f>SUMIF(WORKING!$Q:$Q,EXCESS!M335,WORKING!$J:$J)</f>
        <v>0</v>
      </c>
      <c r="AO335" s="8">
        <f>SUMIF(WORKING!$Q:$Q,EXCESS!N335,WORKING!$J:$J)</f>
        <v>0</v>
      </c>
      <c r="AP335" s="8">
        <f>SUMIF(WORKING!$Q:$Q,EXCESS!O335,WORKING!$J:$J)</f>
        <v>0</v>
      </c>
      <c r="AQ335" s="8">
        <f>SUMIF(WORKING!$Q:$Q,EXCESS!P335,WORKING!$J:$J)</f>
        <v>0</v>
      </c>
      <c r="AR335" s="8">
        <f t="shared" si="158"/>
        <v>0</v>
      </c>
      <c r="AT335" s="9">
        <f t="shared" si="159"/>
        <v>0</v>
      </c>
      <c r="AU335" s="9">
        <f t="shared" si="160"/>
        <v>0</v>
      </c>
      <c r="AV335" s="9">
        <f t="shared" si="161"/>
        <v>0</v>
      </c>
      <c r="AW335" s="9">
        <f t="shared" si="162"/>
        <v>0</v>
      </c>
      <c r="AX335" s="9">
        <f t="shared" si="163"/>
        <v>0</v>
      </c>
      <c r="AY335" s="9">
        <f t="shared" si="164"/>
        <v>0</v>
      </c>
      <c r="AZ335" s="9">
        <f t="shared" si="165"/>
        <v>0</v>
      </c>
      <c r="BA335" s="9">
        <f t="shared" si="166"/>
        <v>0</v>
      </c>
      <c r="BB335" s="9">
        <f t="shared" si="167"/>
        <v>0</v>
      </c>
      <c r="BC335" s="9">
        <f t="shared" si="168"/>
        <v>0</v>
      </c>
      <c r="BD335" s="9">
        <f t="shared" si="169"/>
        <v>0</v>
      </c>
      <c r="BE335" s="9">
        <f t="shared" si="170"/>
        <v>0</v>
      </c>
      <c r="BF335" s="9">
        <f t="shared" si="171"/>
        <v>0</v>
      </c>
    </row>
    <row r="336" spans="1:58">
      <c r="A336" s="7">
        <v>331</v>
      </c>
      <c r="B336" s="8" t="e">
        <f t="array" ref="B336">+INDEX(FILED!$B$4:$B$1003,SMALL(IF(EXCESS!$B$5=FILED!$Q$4:$Q$1003,ROW(FILED!$Q$4:$Q$1003)-ROW(FILED!$Q$4)+1),EXCESS!A336))</f>
        <v>#NUM!</v>
      </c>
      <c r="C336" s="8">
        <f t="shared" si="156"/>
        <v>0</v>
      </c>
      <c r="D336" s="97" t="str">
        <f>+IFERROR(VLOOKUP(B336,FILED!$B$4:$C$1003,2,FALSE),"")</f>
        <v/>
      </c>
      <c r="E336" s="97" t="str">
        <f t="shared" si="144"/>
        <v>0 42826</v>
      </c>
      <c r="F336" s="97" t="str">
        <f t="shared" si="145"/>
        <v>0 42856</v>
      </c>
      <c r="G336" s="97" t="str">
        <f t="shared" si="146"/>
        <v>0 42887</v>
      </c>
      <c r="H336" s="97" t="str">
        <f t="shared" si="147"/>
        <v>0 42917</v>
      </c>
      <c r="I336" s="97" t="str">
        <f t="shared" si="148"/>
        <v>0 42948</v>
      </c>
      <c r="J336" s="97" t="str">
        <f t="shared" si="149"/>
        <v>0 42979</v>
      </c>
      <c r="K336" s="97" t="str">
        <f t="shared" si="150"/>
        <v>0 43009</v>
      </c>
      <c r="L336" s="97" t="str">
        <f t="shared" si="151"/>
        <v>0 43040</v>
      </c>
      <c r="M336" s="97" t="str">
        <f t="shared" si="152"/>
        <v>0 43070</v>
      </c>
      <c r="N336" s="97" t="str">
        <f t="shared" si="153"/>
        <v>0 43101</v>
      </c>
      <c r="O336" s="97" t="str">
        <f t="shared" si="154"/>
        <v>0 43132</v>
      </c>
      <c r="P336" s="97" t="str">
        <f t="shared" si="155"/>
        <v>0 43160</v>
      </c>
      <c r="Q336" s="8">
        <f>IFERROR(VLOOKUP(C336,ONLINE!$B$5:$C$5103,2,FALSE),0)</f>
        <v>0</v>
      </c>
      <c r="R336" s="9">
        <f>SUMIF(ONLINE!$W:$W,EXCESS!E336,ONLINE!$Q:$Q)</f>
        <v>0</v>
      </c>
      <c r="S336" s="9">
        <f>SUMIF(ONLINE!$W:$W,EXCESS!F336,ONLINE!$Q:$Q)</f>
        <v>0</v>
      </c>
      <c r="T336" s="9">
        <f>SUMIF(ONLINE!$W:$W,EXCESS!G336,ONLINE!$Q:$Q)</f>
        <v>0</v>
      </c>
      <c r="U336" s="9">
        <f>SUMIF(ONLINE!$W:$W,EXCESS!H336,ONLINE!$Q:$Q)</f>
        <v>0</v>
      </c>
      <c r="V336" s="9">
        <f>SUMIF(ONLINE!$W:$W,EXCESS!I336,ONLINE!$Q:$Q)</f>
        <v>0</v>
      </c>
      <c r="W336" s="9">
        <f>SUMIF(ONLINE!$W:$W,EXCESS!J336,ONLINE!$Q:$Q)</f>
        <v>0</v>
      </c>
      <c r="X336" s="9">
        <f>SUMIF(ONLINE!$W:$W,EXCESS!K336,ONLINE!$Q:$Q)</f>
        <v>0</v>
      </c>
      <c r="Y336" s="9">
        <f>SUMIF(ONLINE!$W:$W,EXCESS!L336,ONLINE!$Q:$Q)</f>
        <v>0</v>
      </c>
      <c r="Z336" s="9">
        <f>SUMIF(ONLINE!$W:$W,EXCESS!M336,ONLINE!$Q:$Q)</f>
        <v>0</v>
      </c>
      <c r="AA336" s="9">
        <f>SUMIF(ONLINE!$W:$W,EXCESS!N336,ONLINE!$Q:$Q)</f>
        <v>0</v>
      </c>
      <c r="AB336" s="9">
        <f>SUMIF(ONLINE!$W:$W,EXCESS!O336,ONLINE!$Q:$Q)</f>
        <v>0</v>
      </c>
      <c r="AC336" s="9">
        <f>SUMIF(ONLINE!$W:$W,EXCESS!P336,ONLINE!$Q:$Q)</f>
        <v>0</v>
      </c>
      <c r="AD336" s="9">
        <f t="shared" si="157"/>
        <v>0</v>
      </c>
      <c r="AE336" s="8"/>
      <c r="AF336" s="8">
        <f>SUMIF(WORKING!$Q:$Q,EXCESS!E336,WORKING!$J:$J)</f>
        <v>0</v>
      </c>
      <c r="AG336" s="8">
        <f>SUMIF(WORKING!$Q:$Q,EXCESS!F336,WORKING!$J:$J)</f>
        <v>0</v>
      </c>
      <c r="AH336" s="8">
        <f>SUMIF(WORKING!$Q:$Q,EXCESS!G336,WORKING!$J:$J)</f>
        <v>0</v>
      </c>
      <c r="AI336" s="8">
        <f>SUMIF(WORKING!$Q:$Q,EXCESS!H336,WORKING!$J:$J)</f>
        <v>0</v>
      </c>
      <c r="AJ336" s="8">
        <f>SUMIF(WORKING!$Q:$Q,EXCESS!I336,WORKING!$J:$J)</f>
        <v>0</v>
      </c>
      <c r="AK336" s="8">
        <f>SUMIF(WORKING!$Q:$Q,EXCESS!J336,WORKING!$J:$J)</f>
        <v>0</v>
      </c>
      <c r="AL336" s="8">
        <f>SUMIF(WORKING!$Q:$Q,EXCESS!K336,WORKING!$J:$J)</f>
        <v>0</v>
      </c>
      <c r="AM336" s="8">
        <f>SUMIF(WORKING!$Q:$Q,EXCESS!L336,WORKING!$J:$J)</f>
        <v>0</v>
      </c>
      <c r="AN336" s="8">
        <f>SUMIF(WORKING!$Q:$Q,EXCESS!M336,WORKING!$J:$J)</f>
        <v>0</v>
      </c>
      <c r="AO336" s="8">
        <f>SUMIF(WORKING!$Q:$Q,EXCESS!N336,WORKING!$J:$J)</f>
        <v>0</v>
      </c>
      <c r="AP336" s="8">
        <f>SUMIF(WORKING!$Q:$Q,EXCESS!O336,WORKING!$J:$J)</f>
        <v>0</v>
      </c>
      <c r="AQ336" s="8">
        <f>SUMIF(WORKING!$Q:$Q,EXCESS!P336,WORKING!$J:$J)</f>
        <v>0</v>
      </c>
      <c r="AR336" s="8">
        <f t="shared" si="158"/>
        <v>0</v>
      </c>
      <c r="AT336" s="9">
        <f t="shared" si="159"/>
        <v>0</v>
      </c>
      <c r="AU336" s="9">
        <f t="shared" si="160"/>
        <v>0</v>
      </c>
      <c r="AV336" s="9">
        <f t="shared" si="161"/>
        <v>0</v>
      </c>
      <c r="AW336" s="9">
        <f t="shared" si="162"/>
        <v>0</v>
      </c>
      <c r="AX336" s="9">
        <f t="shared" si="163"/>
        <v>0</v>
      </c>
      <c r="AY336" s="9">
        <f t="shared" si="164"/>
        <v>0</v>
      </c>
      <c r="AZ336" s="9">
        <f t="shared" si="165"/>
        <v>0</v>
      </c>
      <c r="BA336" s="9">
        <f t="shared" si="166"/>
        <v>0</v>
      </c>
      <c r="BB336" s="9">
        <f t="shared" si="167"/>
        <v>0</v>
      </c>
      <c r="BC336" s="9">
        <f t="shared" si="168"/>
        <v>0</v>
      </c>
      <c r="BD336" s="9">
        <f t="shared" si="169"/>
        <v>0</v>
      </c>
      <c r="BE336" s="9">
        <f t="shared" si="170"/>
        <v>0</v>
      </c>
      <c r="BF336" s="9">
        <f t="shared" si="171"/>
        <v>0</v>
      </c>
    </row>
    <row r="337" spans="1:58">
      <c r="A337" s="7">
        <v>332</v>
      </c>
      <c r="B337" s="8" t="e">
        <f t="array" ref="B337">+INDEX(FILED!$B$4:$B$1003,SMALL(IF(EXCESS!$B$5=FILED!$Q$4:$Q$1003,ROW(FILED!$Q$4:$Q$1003)-ROW(FILED!$Q$4)+1),EXCESS!A337))</f>
        <v>#NUM!</v>
      </c>
      <c r="C337" s="8">
        <f t="shared" si="156"/>
        <v>0</v>
      </c>
      <c r="D337" s="97" t="str">
        <f>+IFERROR(VLOOKUP(B337,FILED!$B$4:$C$1003,2,FALSE),"")</f>
        <v/>
      </c>
      <c r="E337" s="97" t="str">
        <f t="shared" si="144"/>
        <v>0 42826</v>
      </c>
      <c r="F337" s="97" t="str">
        <f t="shared" si="145"/>
        <v>0 42856</v>
      </c>
      <c r="G337" s="97" t="str">
        <f t="shared" si="146"/>
        <v>0 42887</v>
      </c>
      <c r="H337" s="97" t="str">
        <f t="shared" si="147"/>
        <v>0 42917</v>
      </c>
      <c r="I337" s="97" t="str">
        <f t="shared" si="148"/>
        <v>0 42948</v>
      </c>
      <c r="J337" s="97" t="str">
        <f t="shared" si="149"/>
        <v>0 42979</v>
      </c>
      <c r="K337" s="97" t="str">
        <f t="shared" si="150"/>
        <v>0 43009</v>
      </c>
      <c r="L337" s="97" t="str">
        <f t="shared" si="151"/>
        <v>0 43040</v>
      </c>
      <c r="M337" s="97" t="str">
        <f t="shared" si="152"/>
        <v>0 43070</v>
      </c>
      <c r="N337" s="97" t="str">
        <f t="shared" si="153"/>
        <v>0 43101</v>
      </c>
      <c r="O337" s="97" t="str">
        <f t="shared" si="154"/>
        <v>0 43132</v>
      </c>
      <c r="P337" s="97" t="str">
        <f t="shared" si="155"/>
        <v>0 43160</v>
      </c>
      <c r="Q337" s="8">
        <f>IFERROR(VLOOKUP(C337,ONLINE!$B$5:$C$5103,2,FALSE),0)</f>
        <v>0</v>
      </c>
      <c r="R337" s="9">
        <f>SUMIF(ONLINE!$W:$W,EXCESS!E337,ONLINE!$Q:$Q)</f>
        <v>0</v>
      </c>
      <c r="S337" s="9">
        <f>SUMIF(ONLINE!$W:$W,EXCESS!F337,ONLINE!$Q:$Q)</f>
        <v>0</v>
      </c>
      <c r="T337" s="9">
        <f>SUMIF(ONLINE!$W:$W,EXCESS!G337,ONLINE!$Q:$Q)</f>
        <v>0</v>
      </c>
      <c r="U337" s="9">
        <f>SUMIF(ONLINE!$W:$W,EXCESS!H337,ONLINE!$Q:$Q)</f>
        <v>0</v>
      </c>
      <c r="V337" s="9">
        <f>SUMIF(ONLINE!$W:$W,EXCESS!I337,ONLINE!$Q:$Q)</f>
        <v>0</v>
      </c>
      <c r="W337" s="9">
        <f>SUMIF(ONLINE!$W:$W,EXCESS!J337,ONLINE!$Q:$Q)</f>
        <v>0</v>
      </c>
      <c r="X337" s="9">
        <f>SUMIF(ONLINE!$W:$W,EXCESS!K337,ONLINE!$Q:$Q)</f>
        <v>0</v>
      </c>
      <c r="Y337" s="9">
        <f>SUMIF(ONLINE!$W:$W,EXCESS!L337,ONLINE!$Q:$Q)</f>
        <v>0</v>
      </c>
      <c r="Z337" s="9">
        <f>SUMIF(ONLINE!$W:$W,EXCESS!M337,ONLINE!$Q:$Q)</f>
        <v>0</v>
      </c>
      <c r="AA337" s="9">
        <f>SUMIF(ONLINE!$W:$W,EXCESS!N337,ONLINE!$Q:$Q)</f>
        <v>0</v>
      </c>
      <c r="AB337" s="9">
        <f>SUMIF(ONLINE!$W:$W,EXCESS!O337,ONLINE!$Q:$Q)</f>
        <v>0</v>
      </c>
      <c r="AC337" s="9">
        <f>SUMIF(ONLINE!$W:$W,EXCESS!P337,ONLINE!$Q:$Q)</f>
        <v>0</v>
      </c>
      <c r="AD337" s="9">
        <f t="shared" si="157"/>
        <v>0</v>
      </c>
      <c r="AE337" s="8"/>
      <c r="AF337" s="8">
        <f>SUMIF(WORKING!$Q:$Q,EXCESS!E337,WORKING!$J:$J)</f>
        <v>0</v>
      </c>
      <c r="AG337" s="8">
        <f>SUMIF(WORKING!$Q:$Q,EXCESS!F337,WORKING!$J:$J)</f>
        <v>0</v>
      </c>
      <c r="AH337" s="8">
        <f>SUMIF(WORKING!$Q:$Q,EXCESS!G337,WORKING!$J:$J)</f>
        <v>0</v>
      </c>
      <c r="AI337" s="8">
        <f>SUMIF(WORKING!$Q:$Q,EXCESS!H337,WORKING!$J:$J)</f>
        <v>0</v>
      </c>
      <c r="AJ337" s="8">
        <f>SUMIF(WORKING!$Q:$Q,EXCESS!I337,WORKING!$J:$J)</f>
        <v>0</v>
      </c>
      <c r="AK337" s="8">
        <f>SUMIF(WORKING!$Q:$Q,EXCESS!J337,WORKING!$J:$J)</f>
        <v>0</v>
      </c>
      <c r="AL337" s="8">
        <f>SUMIF(WORKING!$Q:$Q,EXCESS!K337,WORKING!$J:$J)</f>
        <v>0</v>
      </c>
      <c r="AM337" s="8">
        <f>SUMIF(WORKING!$Q:$Q,EXCESS!L337,WORKING!$J:$J)</f>
        <v>0</v>
      </c>
      <c r="AN337" s="8">
        <f>SUMIF(WORKING!$Q:$Q,EXCESS!M337,WORKING!$J:$J)</f>
        <v>0</v>
      </c>
      <c r="AO337" s="8">
        <f>SUMIF(WORKING!$Q:$Q,EXCESS!N337,WORKING!$J:$J)</f>
        <v>0</v>
      </c>
      <c r="AP337" s="8">
        <f>SUMIF(WORKING!$Q:$Q,EXCESS!O337,WORKING!$J:$J)</f>
        <v>0</v>
      </c>
      <c r="AQ337" s="8">
        <f>SUMIF(WORKING!$Q:$Q,EXCESS!P337,WORKING!$J:$J)</f>
        <v>0</v>
      </c>
      <c r="AR337" s="8">
        <f t="shared" si="158"/>
        <v>0</v>
      </c>
      <c r="AT337" s="9">
        <f t="shared" si="159"/>
        <v>0</v>
      </c>
      <c r="AU337" s="9">
        <f t="shared" si="160"/>
        <v>0</v>
      </c>
      <c r="AV337" s="9">
        <f t="shared" si="161"/>
        <v>0</v>
      </c>
      <c r="AW337" s="9">
        <f t="shared" si="162"/>
        <v>0</v>
      </c>
      <c r="AX337" s="9">
        <f t="shared" si="163"/>
        <v>0</v>
      </c>
      <c r="AY337" s="9">
        <f t="shared" si="164"/>
        <v>0</v>
      </c>
      <c r="AZ337" s="9">
        <f t="shared" si="165"/>
        <v>0</v>
      </c>
      <c r="BA337" s="9">
        <f t="shared" si="166"/>
        <v>0</v>
      </c>
      <c r="BB337" s="9">
        <f t="shared" si="167"/>
        <v>0</v>
      </c>
      <c r="BC337" s="9">
        <f t="shared" si="168"/>
        <v>0</v>
      </c>
      <c r="BD337" s="9">
        <f t="shared" si="169"/>
        <v>0</v>
      </c>
      <c r="BE337" s="9">
        <f t="shared" si="170"/>
        <v>0</v>
      </c>
      <c r="BF337" s="9">
        <f t="shared" si="171"/>
        <v>0</v>
      </c>
    </row>
    <row r="338" spans="1:58">
      <c r="A338" s="7">
        <v>333</v>
      </c>
      <c r="B338" s="8" t="e">
        <f t="array" ref="B338">+INDEX(FILED!$B$4:$B$1003,SMALL(IF(EXCESS!$B$5=FILED!$Q$4:$Q$1003,ROW(FILED!$Q$4:$Q$1003)-ROW(FILED!$Q$4)+1),EXCESS!A338))</f>
        <v>#NUM!</v>
      </c>
      <c r="C338" s="8">
        <f t="shared" si="156"/>
        <v>0</v>
      </c>
      <c r="D338" s="97" t="str">
        <f>+IFERROR(VLOOKUP(B338,FILED!$B$4:$C$1003,2,FALSE),"")</f>
        <v/>
      </c>
      <c r="E338" s="97" t="str">
        <f t="shared" si="144"/>
        <v>0 42826</v>
      </c>
      <c r="F338" s="97" t="str">
        <f t="shared" si="145"/>
        <v>0 42856</v>
      </c>
      <c r="G338" s="97" t="str">
        <f t="shared" si="146"/>
        <v>0 42887</v>
      </c>
      <c r="H338" s="97" t="str">
        <f t="shared" si="147"/>
        <v>0 42917</v>
      </c>
      <c r="I338" s="97" t="str">
        <f t="shared" si="148"/>
        <v>0 42948</v>
      </c>
      <c r="J338" s="97" t="str">
        <f t="shared" si="149"/>
        <v>0 42979</v>
      </c>
      <c r="K338" s="97" t="str">
        <f t="shared" si="150"/>
        <v>0 43009</v>
      </c>
      <c r="L338" s="97" t="str">
        <f t="shared" si="151"/>
        <v>0 43040</v>
      </c>
      <c r="M338" s="97" t="str">
        <f t="shared" si="152"/>
        <v>0 43070</v>
      </c>
      <c r="N338" s="97" t="str">
        <f t="shared" si="153"/>
        <v>0 43101</v>
      </c>
      <c r="O338" s="97" t="str">
        <f t="shared" si="154"/>
        <v>0 43132</v>
      </c>
      <c r="P338" s="97" t="str">
        <f t="shared" si="155"/>
        <v>0 43160</v>
      </c>
      <c r="Q338" s="8">
        <f>IFERROR(VLOOKUP(C338,ONLINE!$B$5:$C$5103,2,FALSE),0)</f>
        <v>0</v>
      </c>
      <c r="R338" s="9">
        <f>SUMIF(ONLINE!$W:$W,EXCESS!E338,ONLINE!$Q:$Q)</f>
        <v>0</v>
      </c>
      <c r="S338" s="9">
        <f>SUMIF(ONLINE!$W:$W,EXCESS!F338,ONLINE!$Q:$Q)</f>
        <v>0</v>
      </c>
      <c r="T338" s="9">
        <f>SUMIF(ONLINE!$W:$W,EXCESS!G338,ONLINE!$Q:$Q)</f>
        <v>0</v>
      </c>
      <c r="U338" s="9">
        <f>SUMIF(ONLINE!$W:$W,EXCESS!H338,ONLINE!$Q:$Q)</f>
        <v>0</v>
      </c>
      <c r="V338" s="9">
        <f>SUMIF(ONLINE!$W:$W,EXCESS!I338,ONLINE!$Q:$Q)</f>
        <v>0</v>
      </c>
      <c r="W338" s="9">
        <f>SUMIF(ONLINE!$W:$W,EXCESS!J338,ONLINE!$Q:$Q)</f>
        <v>0</v>
      </c>
      <c r="X338" s="9">
        <f>SUMIF(ONLINE!$W:$W,EXCESS!K338,ONLINE!$Q:$Q)</f>
        <v>0</v>
      </c>
      <c r="Y338" s="9">
        <f>SUMIF(ONLINE!$W:$W,EXCESS!L338,ONLINE!$Q:$Q)</f>
        <v>0</v>
      </c>
      <c r="Z338" s="9">
        <f>SUMIF(ONLINE!$W:$W,EXCESS!M338,ONLINE!$Q:$Q)</f>
        <v>0</v>
      </c>
      <c r="AA338" s="9">
        <f>SUMIF(ONLINE!$W:$W,EXCESS!N338,ONLINE!$Q:$Q)</f>
        <v>0</v>
      </c>
      <c r="AB338" s="9">
        <f>SUMIF(ONLINE!$W:$W,EXCESS!O338,ONLINE!$Q:$Q)</f>
        <v>0</v>
      </c>
      <c r="AC338" s="9">
        <f>SUMIF(ONLINE!$W:$W,EXCESS!P338,ONLINE!$Q:$Q)</f>
        <v>0</v>
      </c>
      <c r="AD338" s="9">
        <f t="shared" si="157"/>
        <v>0</v>
      </c>
      <c r="AE338" s="8"/>
      <c r="AF338" s="8">
        <f>SUMIF(WORKING!$Q:$Q,EXCESS!E338,WORKING!$J:$J)</f>
        <v>0</v>
      </c>
      <c r="AG338" s="8">
        <f>SUMIF(WORKING!$Q:$Q,EXCESS!F338,WORKING!$J:$J)</f>
        <v>0</v>
      </c>
      <c r="AH338" s="8">
        <f>SUMIF(WORKING!$Q:$Q,EXCESS!G338,WORKING!$J:$J)</f>
        <v>0</v>
      </c>
      <c r="AI338" s="8">
        <f>SUMIF(WORKING!$Q:$Q,EXCESS!H338,WORKING!$J:$J)</f>
        <v>0</v>
      </c>
      <c r="AJ338" s="8">
        <f>SUMIF(WORKING!$Q:$Q,EXCESS!I338,WORKING!$J:$J)</f>
        <v>0</v>
      </c>
      <c r="AK338" s="8">
        <f>SUMIF(WORKING!$Q:$Q,EXCESS!J338,WORKING!$J:$J)</f>
        <v>0</v>
      </c>
      <c r="AL338" s="8">
        <f>SUMIF(WORKING!$Q:$Q,EXCESS!K338,WORKING!$J:$J)</f>
        <v>0</v>
      </c>
      <c r="AM338" s="8">
        <f>SUMIF(WORKING!$Q:$Q,EXCESS!L338,WORKING!$J:$J)</f>
        <v>0</v>
      </c>
      <c r="AN338" s="8">
        <f>SUMIF(WORKING!$Q:$Q,EXCESS!M338,WORKING!$J:$J)</f>
        <v>0</v>
      </c>
      <c r="AO338" s="8">
        <f>SUMIF(WORKING!$Q:$Q,EXCESS!N338,WORKING!$J:$J)</f>
        <v>0</v>
      </c>
      <c r="AP338" s="8">
        <f>SUMIF(WORKING!$Q:$Q,EXCESS!O338,WORKING!$J:$J)</f>
        <v>0</v>
      </c>
      <c r="AQ338" s="8">
        <f>SUMIF(WORKING!$Q:$Q,EXCESS!P338,WORKING!$J:$J)</f>
        <v>0</v>
      </c>
      <c r="AR338" s="8">
        <f t="shared" si="158"/>
        <v>0</v>
      </c>
      <c r="AT338" s="9">
        <f t="shared" si="159"/>
        <v>0</v>
      </c>
      <c r="AU338" s="9">
        <f t="shared" si="160"/>
        <v>0</v>
      </c>
      <c r="AV338" s="9">
        <f t="shared" si="161"/>
        <v>0</v>
      </c>
      <c r="AW338" s="9">
        <f t="shared" si="162"/>
        <v>0</v>
      </c>
      <c r="AX338" s="9">
        <f t="shared" si="163"/>
        <v>0</v>
      </c>
      <c r="AY338" s="9">
        <f t="shared" si="164"/>
        <v>0</v>
      </c>
      <c r="AZ338" s="9">
        <f t="shared" si="165"/>
        <v>0</v>
      </c>
      <c r="BA338" s="9">
        <f t="shared" si="166"/>
        <v>0</v>
      </c>
      <c r="BB338" s="9">
        <f t="shared" si="167"/>
        <v>0</v>
      </c>
      <c r="BC338" s="9">
        <f t="shared" si="168"/>
        <v>0</v>
      </c>
      <c r="BD338" s="9">
        <f t="shared" si="169"/>
        <v>0</v>
      </c>
      <c r="BE338" s="9">
        <f t="shared" si="170"/>
        <v>0</v>
      </c>
      <c r="BF338" s="9">
        <f t="shared" si="171"/>
        <v>0</v>
      </c>
    </row>
    <row r="339" spans="1:58">
      <c r="A339" s="7">
        <v>334</v>
      </c>
      <c r="B339" s="8" t="e">
        <f t="array" ref="B339">+INDEX(FILED!$B$4:$B$1003,SMALL(IF(EXCESS!$B$5=FILED!$Q$4:$Q$1003,ROW(FILED!$Q$4:$Q$1003)-ROW(FILED!$Q$4)+1),EXCESS!A339))</f>
        <v>#NUM!</v>
      </c>
      <c r="C339" s="8">
        <f t="shared" si="156"/>
        <v>0</v>
      </c>
      <c r="D339" s="97" t="str">
        <f>+IFERROR(VLOOKUP(B339,FILED!$B$4:$C$1003,2,FALSE),"")</f>
        <v/>
      </c>
      <c r="E339" s="97" t="str">
        <f t="shared" si="144"/>
        <v>0 42826</v>
      </c>
      <c r="F339" s="97" t="str">
        <f t="shared" si="145"/>
        <v>0 42856</v>
      </c>
      <c r="G339" s="97" t="str">
        <f t="shared" si="146"/>
        <v>0 42887</v>
      </c>
      <c r="H339" s="97" t="str">
        <f t="shared" si="147"/>
        <v>0 42917</v>
      </c>
      <c r="I339" s="97" t="str">
        <f t="shared" si="148"/>
        <v>0 42948</v>
      </c>
      <c r="J339" s="97" t="str">
        <f t="shared" si="149"/>
        <v>0 42979</v>
      </c>
      <c r="K339" s="97" t="str">
        <f t="shared" si="150"/>
        <v>0 43009</v>
      </c>
      <c r="L339" s="97" t="str">
        <f t="shared" si="151"/>
        <v>0 43040</v>
      </c>
      <c r="M339" s="97" t="str">
        <f t="shared" si="152"/>
        <v>0 43070</v>
      </c>
      <c r="N339" s="97" t="str">
        <f t="shared" si="153"/>
        <v>0 43101</v>
      </c>
      <c r="O339" s="97" t="str">
        <f t="shared" si="154"/>
        <v>0 43132</v>
      </c>
      <c r="P339" s="97" t="str">
        <f t="shared" si="155"/>
        <v>0 43160</v>
      </c>
      <c r="Q339" s="8">
        <f>IFERROR(VLOOKUP(C339,ONLINE!$B$5:$C$5103,2,FALSE),0)</f>
        <v>0</v>
      </c>
      <c r="R339" s="9">
        <f>SUMIF(ONLINE!$W:$W,EXCESS!E339,ONLINE!$Q:$Q)</f>
        <v>0</v>
      </c>
      <c r="S339" s="9">
        <f>SUMIF(ONLINE!$W:$W,EXCESS!F339,ONLINE!$Q:$Q)</f>
        <v>0</v>
      </c>
      <c r="T339" s="9">
        <f>SUMIF(ONLINE!$W:$W,EXCESS!G339,ONLINE!$Q:$Q)</f>
        <v>0</v>
      </c>
      <c r="U339" s="9">
        <f>SUMIF(ONLINE!$W:$W,EXCESS!H339,ONLINE!$Q:$Q)</f>
        <v>0</v>
      </c>
      <c r="V339" s="9">
        <f>SUMIF(ONLINE!$W:$W,EXCESS!I339,ONLINE!$Q:$Q)</f>
        <v>0</v>
      </c>
      <c r="W339" s="9">
        <f>SUMIF(ONLINE!$W:$W,EXCESS!J339,ONLINE!$Q:$Q)</f>
        <v>0</v>
      </c>
      <c r="X339" s="9">
        <f>SUMIF(ONLINE!$W:$W,EXCESS!K339,ONLINE!$Q:$Q)</f>
        <v>0</v>
      </c>
      <c r="Y339" s="9">
        <f>SUMIF(ONLINE!$W:$W,EXCESS!L339,ONLINE!$Q:$Q)</f>
        <v>0</v>
      </c>
      <c r="Z339" s="9">
        <f>SUMIF(ONLINE!$W:$W,EXCESS!M339,ONLINE!$Q:$Q)</f>
        <v>0</v>
      </c>
      <c r="AA339" s="9">
        <f>SUMIF(ONLINE!$W:$W,EXCESS!N339,ONLINE!$Q:$Q)</f>
        <v>0</v>
      </c>
      <c r="AB339" s="9">
        <f>SUMIF(ONLINE!$W:$W,EXCESS!O339,ONLINE!$Q:$Q)</f>
        <v>0</v>
      </c>
      <c r="AC339" s="9">
        <f>SUMIF(ONLINE!$W:$W,EXCESS!P339,ONLINE!$Q:$Q)</f>
        <v>0</v>
      </c>
      <c r="AD339" s="9">
        <f t="shared" si="157"/>
        <v>0</v>
      </c>
      <c r="AE339" s="8"/>
      <c r="AF339" s="8">
        <f>SUMIF(WORKING!$Q:$Q,EXCESS!E339,WORKING!$J:$J)</f>
        <v>0</v>
      </c>
      <c r="AG339" s="8">
        <f>SUMIF(WORKING!$Q:$Q,EXCESS!F339,WORKING!$J:$J)</f>
        <v>0</v>
      </c>
      <c r="AH339" s="8">
        <f>SUMIF(WORKING!$Q:$Q,EXCESS!G339,WORKING!$J:$J)</f>
        <v>0</v>
      </c>
      <c r="AI339" s="8">
        <f>SUMIF(WORKING!$Q:$Q,EXCESS!H339,WORKING!$J:$J)</f>
        <v>0</v>
      </c>
      <c r="AJ339" s="8">
        <f>SUMIF(WORKING!$Q:$Q,EXCESS!I339,WORKING!$J:$J)</f>
        <v>0</v>
      </c>
      <c r="AK339" s="8">
        <f>SUMIF(WORKING!$Q:$Q,EXCESS!J339,WORKING!$J:$J)</f>
        <v>0</v>
      </c>
      <c r="AL339" s="8">
        <f>SUMIF(WORKING!$Q:$Q,EXCESS!K339,WORKING!$J:$J)</f>
        <v>0</v>
      </c>
      <c r="AM339" s="8">
        <f>SUMIF(WORKING!$Q:$Q,EXCESS!L339,WORKING!$J:$J)</f>
        <v>0</v>
      </c>
      <c r="AN339" s="8">
        <f>SUMIF(WORKING!$Q:$Q,EXCESS!M339,WORKING!$J:$J)</f>
        <v>0</v>
      </c>
      <c r="AO339" s="8">
        <f>SUMIF(WORKING!$Q:$Q,EXCESS!N339,WORKING!$J:$J)</f>
        <v>0</v>
      </c>
      <c r="AP339" s="8">
        <f>SUMIF(WORKING!$Q:$Q,EXCESS!O339,WORKING!$J:$J)</f>
        <v>0</v>
      </c>
      <c r="AQ339" s="8">
        <f>SUMIF(WORKING!$Q:$Q,EXCESS!P339,WORKING!$J:$J)</f>
        <v>0</v>
      </c>
      <c r="AR339" s="8">
        <f t="shared" si="158"/>
        <v>0</v>
      </c>
      <c r="AT339" s="9">
        <f t="shared" si="159"/>
        <v>0</v>
      </c>
      <c r="AU339" s="9">
        <f t="shared" si="160"/>
        <v>0</v>
      </c>
      <c r="AV339" s="9">
        <f t="shared" si="161"/>
        <v>0</v>
      </c>
      <c r="AW339" s="9">
        <f t="shared" si="162"/>
        <v>0</v>
      </c>
      <c r="AX339" s="9">
        <f t="shared" si="163"/>
        <v>0</v>
      </c>
      <c r="AY339" s="9">
        <f t="shared" si="164"/>
        <v>0</v>
      </c>
      <c r="AZ339" s="9">
        <f t="shared" si="165"/>
        <v>0</v>
      </c>
      <c r="BA339" s="9">
        <f t="shared" si="166"/>
        <v>0</v>
      </c>
      <c r="BB339" s="9">
        <f t="shared" si="167"/>
        <v>0</v>
      </c>
      <c r="BC339" s="9">
        <f t="shared" si="168"/>
        <v>0</v>
      </c>
      <c r="BD339" s="9">
        <f t="shared" si="169"/>
        <v>0</v>
      </c>
      <c r="BE339" s="9">
        <f t="shared" si="170"/>
        <v>0</v>
      </c>
      <c r="BF339" s="9">
        <f t="shared" si="171"/>
        <v>0</v>
      </c>
    </row>
    <row r="340" spans="1:58">
      <c r="A340" s="7">
        <v>335</v>
      </c>
      <c r="B340" s="8" t="e">
        <f t="array" ref="B340">+INDEX(FILED!$B$4:$B$1003,SMALL(IF(EXCESS!$B$5=FILED!$Q$4:$Q$1003,ROW(FILED!$Q$4:$Q$1003)-ROW(FILED!$Q$4)+1),EXCESS!A340))</f>
        <v>#NUM!</v>
      </c>
      <c r="C340" s="8">
        <f t="shared" si="156"/>
        <v>0</v>
      </c>
      <c r="D340" s="97" t="str">
        <f>+IFERROR(VLOOKUP(B340,FILED!$B$4:$C$1003,2,FALSE),"")</f>
        <v/>
      </c>
      <c r="E340" s="97" t="str">
        <f t="shared" si="144"/>
        <v>0 42826</v>
      </c>
      <c r="F340" s="97" t="str">
        <f t="shared" si="145"/>
        <v>0 42856</v>
      </c>
      <c r="G340" s="97" t="str">
        <f t="shared" si="146"/>
        <v>0 42887</v>
      </c>
      <c r="H340" s="97" t="str">
        <f t="shared" si="147"/>
        <v>0 42917</v>
      </c>
      <c r="I340" s="97" t="str">
        <f t="shared" si="148"/>
        <v>0 42948</v>
      </c>
      <c r="J340" s="97" t="str">
        <f t="shared" si="149"/>
        <v>0 42979</v>
      </c>
      <c r="K340" s="97" t="str">
        <f t="shared" si="150"/>
        <v>0 43009</v>
      </c>
      <c r="L340" s="97" t="str">
        <f t="shared" si="151"/>
        <v>0 43040</v>
      </c>
      <c r="M340" s="97" t="str">
        <f t="shared" si="152"/>
        <v>0 43070</v>
      </c>
      <c r="N340" s="97" t="str">
        <f t="shared" si="153"/>
        <v>0 43101</v>
      </c>
      <c r="O340" s="97" t="str">
        <f t="shared" si="154"/>
        <v>0 43132</v>
      </c>
      <c r="P340" s="97" t="str">
        <f t="shared" si="155"/>
        <v>0 43160</v>
      </c>
      <c r="Q340" s="8">
        <f>IFERROR(VLOOKUP(C340,ONLINE!$B$5:$C$5103,2,FALSE),0)</f>
        <v>0</v>
      </c>
      <c r="R340" s="9">
        <f>SUMIF(ONLINE!$W:$W,EXCESS!E340,ONLINE!$Q:$Q)</f>
        <v>0</v>
      </c>
      <c r="S340" s="9">
        <f>SUMIF(ONLINE!$W:$W,EXCESS!F340,ONLINE!$Q:$Q)</f>
        <v>0</v>
      </c>
      <c r="T340" s="9">
        <f>SUMIF(ONLINE!$W:$W,EXCESS!G340,ONLINE!$Q:$Q)</f>
        <v>0</v>
      </c>
      <c r="U340" s="9">
        <f>SUMIF(ONLINE!$W:$W,EXCESS!H340,ONLINE!$Q:$Q)</f>
        <v>0</v>
      </c>
      <c r="V340" s="9">
        <f>SUMIF(ONLINE!$W:$W,EXCESS!I340,ONLINE!$Q:$Q)</f>
        <v>0</v>
      </c>
      <c r="W340" s="9">
        <f>SUMIF(ONLINE!$W:$W,EXCESS!J340,ONLINE!$Q:$Q)</f>
        <v>0</v>
      </c>
      <c r="X340" s="9">
        <f>SUMIF(ONLINE!$W:$W,EXCESS!K340,ONLINE!$Q:$Q)</f>
        <v>0</v>
      </c>
      <c r="Y340" s="9">
        <f>SUMIF(ONLINE!$W:$W,EXCESS!L340,ONLINE!$Q:$Q)</f>
        <v>0</v>
      </c>
      <c r="Z340" s="9">
        <f>SUMIF(ONLINE!$W:$W,EXCESS!M340,ONLINE!$Q:$Q)</f>
        <v>0</v>
      </c>
      <c r="AA340" s="9">
        <f>SUMIF(ONLINE!$W:$W,EXCESS!N340,ONLINE!$Q:$Q)</f>
        <v>0</v>
      </c>
      <c r="AB340" s="9">
        <f>SUMIF(ONLINE!$W:$W,EXCESS!O340,ONLINE!$Q:$Q)</f>
        <v>0</v>
      </c>
      <c r="AC340" s="9">
        <f>SUMIF(ONLINE!$W:$W,EXCESS!P340,ONLINE!$Q:$Q)</f>
        <v>0</v>
      </c>
      <c r="AD340" s="9">
        <f t="shared" si="157"/>
        <v>0</v>
      </c>
      <c r="AE340" s="8"/>
      <c r="AF340" s="8">
        <f>SUMIF(WORKING!$Q:$Q,EXCESS!E340,WORKING!$J:$J)</f>
        <v>0</v>
      </c>
      <c r="AG340" s="8">
        <f>SUMIF(WORKING!$Q:$Q,EXCESS!F340,WORKING!$J:$J)</f>
        <v>0</v>
      </c>
      <c r="AH340" s="8">
        <f>SUMIF(WORKING!$Q:$Q,EXCESS!G340,WORKING!$J:$J)</f>
        <v>0</v>
      </c>
      <c r="AI340" s="8">
        <f>SUMIF(WORKING!$Q:$Q,EXCESS!H340,WORKING!$J:$J)</f>
        <v>0</v>
      </c>
      <c r="AJ340" s="8">
        <f>SUMIF(WORKING!$Q:$Q,EXCESS!I340,WORKING!$J:$J)</f>
        <v>0</v>
      </c>
      <c r="AK340" s="8">
        <f>SUMIF(WORKING!$Q:$Q,EXCESS!J340,WORKING!$J:$J)</f>
        <v>0</v>
      </c>
      <c r="AL340" s="8">
        <f>SUMIF(WORKING!$Q:$Q,EXCESS!K340,WORKING!$J:$J)</f>
        <v>0</v>
      </c>
      <c r="AM340" s="8">
        <f>SUMIF(WORKING!$Q:$Q,EXCESS!L340,WORKING!$J:$J)</f>
        <v>0</v>
      </c>
      <c r="AN340" s="8">
        <f>SUMIF(WORKING!$Q:$Q,EXCESS!M340,WORKING!$J:$J)</f>
        <v>0</v>
      </c>
      <c r="AO340" s="8">
        <f>SUMIF(WORKING!$Q:$Q,EXCESS!N340,WORKING!$J:$J)</f>
        <v>0</v>
      </c>
      <c r="AP340" s="8">
        <f>SUMIF(WORKING!$Q:$Q,EXCESS!O340,WORKING!$J:$J)</f>
        <v>0</v>
      </c>
      <c r="AQ340" s="8">
        <f>SUMIF(WORKING!$Q:$Q,EXCESS!P340,WORKING!$J:$J)</f>
        <v>0</v>
      </c>
      <c r="AR340" s="8">
        <f t="shared" si="158"/>
        <v>0</v>
      </c>
      <c r="AT340" s="9">
        <f t="shared" si="159"/>
        <v>0</v>
      </c>
      <c r="AU340" s="9">
        <f t="shared" si="160"/>
        <v>0</v>
      </c>
      <c r="AV340" s="9">
        <f t="shared" si="161"/>
        <v>0</v>
      </c>
      <c r="AW340" s="9">
        <f t="shared" si="162"/>
        <v>0</v>
      </c>
      <c r="AX340" s="9">
        <f t="shared" si="163"/>
        <v>0</v>
      </c>
      <c r="AY340" s="9">
        <f t="shared" si="164"/>
        <v>0</v>
      </c>
      <c r="AZ340" s="9">
        <f t="shared" si="165"/>
        <v>0</v>
      </c>
      <c r="BA340" s="9">
        <f t="shared" si="166"/>
        <v>0</v>
      </c>
      <c r="BB340" s="9">
        <f t="shared" si="167"/>
        <v>0</v>
      </c>
      <c r="BC340" s="9">
        <f t="shared" si="168"/>
        <v>0</v>
      </c>
      <c r="BD340" s="9">
        <f t="shared" si="169"/>
        <v>0</v>
      </c>
      <c r="BE340" s="9">
        <f t="shared" si="170"/>
        <v>0</v>
      </c>
      <c r="BF340" s="9">
        <f t="shared" si="171"/>
        <v>0</v>
      </c>
    </row>
    <row r="341" spans="1:58">
      <c r="A341" s="7">
        <v>336</v>
      </c>
      <c r="B341" s="8" t="e">
        <f t="array" ref="B341">+INDEX(FILED!$B$4:$B$1003,SMALL(IF(EXCESS!$B$5=FILED!$Q$4:$Q$1003,ROW(FILED!$Q$4:$Q$1003)-ROW(FILED!$Q$4)+1),EXCESS!A341))</f>
        <v>#NUM!</v>
      </c>
      <c r="C341" s="8">
        <f t="shared" si="156"/>
        <v>0</v>
      </c>
      <c r="D341" s="97" t="str">
        <f>+IFERROR(VLOOKUP(B341,FILED!$B$4:$C$1003,2,FALSE),"")</f>
        <v/>
      </c>
      <c r="E341" s="97" t="str">
        <f t="shared" si="144"/>
        <v>0 42826</v>
      </c>
      <c r="F341" s="97" t="str">
        <f t="shared" si="145"/>
        <v>0 42856</v>
      </c>
      <c r="G341" s="97" t="str">
        <f t="shared" si="146"/>
        <v>0 42887</v>
      </c>
      <c r="H341" s="97" t="str">
        <f t="shared" si="147"/>
        <v>0 42917</v>
      </c>
      <c r="I341" s="97" t="str">
        <f t="shared" si="148"/>
        <v>0 42948</v>
      </c>
      <c r="J341" s="97" t="str">
        <f t="shared" si="149"/>
        <v>0 42979</v>
      </c>
      <c r="K341" s="97" t="str">
        <f t="shared" si="150"/>
        <v>0 43009</v>
      </c>
      <c r="L341" s="97" t="str">
        <f t="shared" si="151"/>
        <v>0 43040</v>
      </c>
      <c r="M341" s="97" t="str">
        <f t="shared" si="152"/>
        <v>0 43070</v>
      </c>
      <c r="N341" s="97" t="str">
        <f t="shared" si="153"/>
        <v>0 43101</v>
      </c>
      <c r="O341" s="97" t="str">
        <f t="shared" si="154"/>
        <v>0 43132</v>
      </c>
      <c r="P341" s="97" t="str">
        <f t="shared" si="155"/>
        <v>0 43160</v>
      </c>
      <c r="Q341" s="8">
        <f>IFERROR(VLOOKUP(C341,ONLINE!$B$5:$C$5103,2,FALSE),0)</f>
        <v>0</v>
      </c>
      <c r="R341" s="9">
        <f>SUMIF(ONLINE!$W:$W,EXCESS!E341,ONLINE!$Q:$Q)</f>
        <v>0</v>
      </c>
      <c r="S341" s="9">
        <f>SUMIF(ONLINE!$W:$W,EXCESS!F341,ONLINE!$Q:$Q)</f>
        <v>0</v>
      </c>
      <c r="T341" s="9">
        <f>SUMIF(ONLINE!$W:$W,EXCESS!G341,ONLINE!$Q:$Q)</f>
        <v>0</v>
      </c>
      <c r="U341" s="9">
        <f>SUMIF(ONLINE!$W:$W,EXCESS!H341,ONLINE!$Q:$Q)</f>
        <v>0</v>
      </c>
      <c r="V341" s="9">
        <f>SUMIF(ONLINE!$W:$W,EXCESS!I341,ONLINE!$Q:$Q)</f>
        <v>0</v>
      </c>
      <c r="W341" s="9">
        <f>SUMIF(ONLINE!$W:$W,EXCESS!J341,ONLINE!$Q:$Q)</f>
        <v>0</v>
      </c>
      <c r="X341" s="9">
        <f>SUMIF(ONLINE!$W:$W,EXCESS!K341,ONLINE!$Q:$Q)</f>
        <v>0</v>
      </c>
      <c r="Y341" s="9">
        <f>SUMIF(ONLINE!$W:$W,EXCESS!L341,ONLINE!$Q:$Q)</f>
        <v>0</v>
      </c>
      <c r="Z341" s="9">
        <f>SUMIF(ONLINE!$W:$W,EXCESS!M341,ONLINE!$Q:$Q)</f>
        <v>0</v>
      </c>
      <c r="AA341" s="9">
        <f>SUMIF(ONLINE!$W:$W,EXCESS!N341,ONLINE!$Q:$Q)</f>
        <v>0</v>
      </c>
      <c r="AB341" s="9">
        <f>SUMIF(ONLINE!$W:$W,EXCESS!O341,ONLINE!$Q:$Q)</f>
        <v>0</v>
      </c>
      <c r="AC341" s="9">
        <f>SUMIF(ONLINE!$W:$W,EXCESS!P341,ONLINE!$Q:$Q)</f>
        <v>0</v>
      </c>
      <c r="AD341" s="9">
        <f t="shared" si="157"/>
        <v>0</v>
      </c>
      <c r="AE341" s="8"/>
      <c r="AF341" s="8">
        <f>SUMIF(WORKING!$Q:$Q,EXCESS!E341,WORKING!$J:$J)</f>
        <v>0</v>
      </c>
      <c r="AG341" s="8">
        <f>SUMIF(WORKING!$Q:$Q,EXCESS!F341,WORKING!$J:$J)</f>
        <v>0</v>
      </c>
      <c r="AH341" s="8">
        <f>SUMIF(WORKING!$Q:$Q,EXCESS!G341,WORKING!$J:$J)</f>
        <v>0</v>
      </c>
      <c r="AI341" s="8">
        <f>SUMIF(WORKING!$Q:$Q,EXCESS!H341,WORKING!$J:$J)</f>
        <v>0</v>
      </c>
      <c r="AJ341" s="8">
        <f>SUMIF(WORKING!$Q:$Q,EXCESS!I341,WORKING!$J:$J)</f>
        <v>0</v>
      </c>
      <c r="AK341" s="8">
        <f>SUMIF(WORKING!$Q:$Q,EXCESS!J341,WORKING!$J:$J)</f>
        <v>0</v>
      </c>
      <c r="AL341" s="8">
        <f>SUMIF(WORKING!$Q:$Q,EXCESS!K341,WORKING!$J:$J)</f>
        <v>0</v>
      </c>
      <c r="AM341" s="8">
        <f>SUMIF(WORKING!$Q:$Q,EXCESS!L341,WORKING!$J:$J)</f>
        <v>0</v>
      </c>
      <c r="AN341" s="8">
        <f>SUMIF(WORKING!$Q:$Q,EXCESS!M341,WORKING!$J:$J)</f>
        <v>0</v>
      </c>
      <c r="AO341" s="8">
        <f>SUMIF(WORKING!$Q:$Q,EXCESS!N341,WORKING!$J:$J)</f>
        <v>0</v>
      </c>
      <c r="AP341" s="8">
        <f>SUMIF(WORKING!$Q:$Q,EXCESS!O341,WORKING!$J:$J)</f>
        <v>0</v>
      </c>
      <c r="AQ341" s="8">
        <f>SUMIF(WORKING!$Q:$Q,EXCESS!P341,WORKING!$J:$J)</f>
        <v>0</v>
      </c>
      <c r="AR341" s="8">
        <f t="shared" si="158"/>
        <v>0</v>
      </c>
      <c r="AT341" s="9">
        <f t="shared" si="159"/>
        <v>0</v>
      </c>
      <c r="AU341" s="9">
        <f t="shared" si="160"/>
        <v>0</v>
      </c>
      <c r="AV341" s="9">
        <f t="shared" si="161"/>
        <v>0</v>
      </c>
      <c r="AW341" s="9">
        <f t="shared" si="162"/>
        <v>0</v>
      </c>
      <c r="AX341" s="9">
        <f t="shared" si="163"/>
        <v>0</v>
      </c>
      <c r="AY341" s="9">
        <f t="shared" si="164"/>
        <v>0</v>
      </c>
      <c r="AZ341" s="9">
        <f t="shared" si="165"/>
        <v>0</v>
      </c>
      <c r="BA341" s="9">
        <f t="shared" si="166"/>
        <v>0</v>
      </c>
      <c r="BB341" s="9">
        <f t="shared" si="167"/>
        <v>0</v>
      </c>
      <c r="BC341" s="9">
        <f t="shared" si="168"/>
        <v>0</v>
      </c>
      <c r="BD341" s="9">
        <f t="shared" si="169"/>
        <v>0</v>
      </c>
      <c r="BE341" s="9">
        <f t="shared" si="170"/>
        <v>0</v>
      </c>
      <c r="BF341" s="9">
        <f t="shared" si="171"/>
        <v>0</v>
      </c>
    </row>
    <row r="342" spans="1:58">
      <c r="A342" s="7">
        <v>337</v>
      </c>
      <c r="B342" s="8" t="e">
        <f t="array" ref="B342">+INDEX(FILED!$B$4:$B$1003,SMALL(IF(EXCESS!$B$5=FILED!$Q$4:$Q$1003,ROW(FILED!$Q$4:$Q$1003)-ROW(FILED!$Q$4)+1),EXCESS!A342))</f>
        <v>#NUM!</v>
      </c>
      <c r="C342" s="8">
        <f t="shared" si="156"/>
        <v>0</v>
      </c>
      <c r="D342" s="97" t="str">
        <f>+IFERROR(VLOOKUP(B342,FILED!$B$4:$C$1003,2,FALSE),"")</f>
        <v/>
      </c>
      <c r="E342" s="97" t="str">
        <f t="shared" si="144"/>
        <v>0 42826</v>
      </c>
      <c r="F342" s="97" t="str">
        <f t="shared" si="145"/>
        <v>0 42856</v>
      </c>
      <c r="G342" s="97" t="str">
        <f t="shared" si="146"/>
        <v>0 42887</v>
      </c>
      <c r="H342" s="97" t="str">
        <f t="shared" si="147"/>
        <v>0 42917</v>
      </c>
      <c r="I342" s="97" t="str">
        <f t="shared" si="148"/>
        <v>0 42948</v>
      </c>
      <c r="J342" s="97" t="str">
        <f t="shared" si="149"/>
        <v>0 42979</v>
      </c>
      <c r="K342" s="97" t="str">
        <f t="shared" si="150"/>
        <v>0 43009</v>
      </c>
      <c r="L342" s="97" t="str">
        <f t="shared" si="151"/>
        <v>0 43040</v>
      </c>
      <c r="M342" s="97" t="str">
        <f t="shared" si="152"/>
        <v>0 43070</v>
      </c>
      <c r="N342" s="97" t="str">
        <f t="shared" si="153"/>
        <v>0 43101</v>
      </c>
      <c r="O342" s="97" t="str">
        <f t="shared" si="154"/>
        <v>0 43132</v>
      </c>
      <c r="P342" s="97" t="str">
        <f t="shared" si="155"/>
        <v>0 43160</v>
      </c>
      <c r="Q342" s="8">
        <f>IFERROR(VLOOKUP(C342,ONLINE!$B$5:$C$5103,2,FALSE),0)</f>
        <v>0</v>
      </c>
      <c r="R342" s="9">
        <f>SUMIF(ONLINE!$W:$W,EXCESS!E342,ONLINE!$Q:$Q)</f>
        <v>0</v>
      </c>
      <c r="S342" s="9">
        <f>SUMIF(ONLINE!$W:$W,EXCESS!F342,ONLINE!$Q:$Q)</f>
        <v>0</v>
      </c>
      <c r="T342" s="9">
        <f>SUMIF(ONLINE!$W:$W,EXCESS!G342,ONLINE!$Q:$Q)</f>
        <v>0</v>
      </c>
      <c r="U342" s="9">
        <f>SUMIF(ONLINE!$W:$W,EXCESS!H342,ONLINE!$Q:$Q)</f>
        <v>0</v>
      </c>
      <c r="V342" s="9">
        <f>SUMIF(ONLINE!$W:$W,EXCESS!I342,ONLINE!$Q:$Q)</f>
        <v>0</v>
      </c>
      <c r="W342" s="9">
        <f>SUMIF(ONLINE!$W:$W,EXCESS!J342,ONLINE!$Q:$Q)</f>
        <v>0</v>
      </c>
      <c r="X342" s="9">
        <f>SUMIF(ONLINE!$W:$W,EXCESS!K342,ONLINE!$Q:$Q)</f>
        <v>0</v>
      </c>
      <c r="Y342" s="9">
        <f>SUMIF(ONLINE!$W:$W,EXCESS!L342,ONLINE!$Q:$Q)</f>
        <v>0</v>
      </c>
      <c r="Z342" s="9">
        <f>SUMIF(ONLINE!$W:$W,EXCESS!M342,ONLINE!$Q:$Q)</f>
        <v>0</v>
      </c>
      <c r="AA342" s="9">
        <f>SUMIF(ONLINE!$W:$W,EXCESS!N342,ONLINE!$Q:$Q)</f>
        <v>0</v>
      </c>
      <c r="AB342" s="9">
        <f>SUMIF(ONLINE!$W:$W,EXCESS!O342,ONLINE!$Q:$Q)</f>
        <v>0</v>
      </c>
      <c r="AC342" s="9">
        <f>SUMIF(ONLINE!$W:$W,EXCESS!P342,ONLINE!$Q:$Q)</f>
        <v>0</v>
      </c>
      <c r="AD342" s="9">
        <f t="shared" si="157"/>
        <v>0</v>
      </c>
      <c r="AE342" s="8"/>
      <c r="AF342" s="8">
        <f>SUMIF(WORKING!$Q:$Q,EXCESS!E342,WORKING!$J:$J)</f>
        <v>0</v>
      </c>
      <c r="AG342" s="8">
        <f>SUMIF(WORKING!$Q:$Q,EXCESS!F342,WORKING!$J:$J)</f>
        <v>0</v>
      </c>
      <c r="AH342" s="8">
        <f>SUMIF(WORKING!$Q:$Q,EXCESS!G342,WORKING!$J:$J)</f>
        <v>0</v>
      </c>
      <c r="AI342" s="8">
        <f>SUMIF(WORKING!$Q:$Q,EXCESS!H342,WORKING!$J:$J)</f>
        <v>0</v>
      </c>
      <c r="AJ342" s="8">
        <f>SUMIF(WORKING!$Q:$Q,EXCESS!I342,WORKING!$J:$J)</f>
        <v>0</v>
      </c>
      <c r="AK342" s="8">
        <f>SUMIF(WORKING!$Q:$Q,EXCESS!J342,WORKING!$J:$J)</f>
        <v>0</v>
      </c>
      <c r="AL342" s="8">
        <f>SUMIF(WORKING!$Q:$Q,EXCESS!K342,WORKING!$J:$J)</f>
        <v>0</v>
      </c>
      <c r="AM342" s="8">
        <f>SUMIF(WORKING!$Q:$Q,EXCESS!L342,WORKING!$J:$J)</f>
        <v>0</v>
      </c>
      <c r="AN342" s="8">
        <f>SUMIF(WORKING!$Q:$Q,EXCESS!M342,WORKING!$J:$J)</f>
        <v>0</v>
      </c>
      <c r="AO342" s="8">
        <f>SUMIF(WORKING!$Q:$Q,EXCESS!N342,WORKING!$J:$J)</f>
        <v>0</v>
      </c>
      <c r="AP342" s="8">
        <f>SUMIF(WORKING!$Q:$Q,EXCESS!O342,WORKING!$J:$J)</f>
        <v>0</v>
      </c>
      <c r="AQ342" s="8">
        <f>SUMIF(WORKING!$Q:$Q,EXCESS!P342,WORKING!$J:$J)</f>
        <v>0</v>
      </c>
      <c r="AR342" s="8">
        <f t="shared" si="158"/>
        <v>0</v>
      </c>
      <c r="AT342" s="9">
        <f t="shared" si="159"/>
        <v>0</v>
      </c>
      <c r="AU342" s="9">
        <f t="shared" si="160"/>
        <v>0</v>
      </c>
      <c r="AV342" s="9">
        <f t="shared" si="161"/>
        <v>0</v>
      </c>
      <c r="AW342" s="9">
        <f t="shared" si="162"/>
        <v>0</v>
      </c>
      <c r="AX342" s="9">
        <f t="shared" si="163"/>
        <v>0</v>
      </c>
      <c r="AY342" s="9">
        <f t="shared" si="164"/>
        <v>0</v>
      </c>
      <c r="AZ342" s="9">
        <f t="shared" si="165"/>
        <v>0</v>
      </c>
      <c r="BA342" s="9">
        <f t="shared" si="166"/>
        <v>0</v>
      </c>
      <c r="BB342" s="9">
        <f t="shared" si="167"/>
        <v>0</v>
      </c>
      <c r="BC342" s="9">
        <f t="shared" si="168"/>
        <v>0</v>
      </c>
      <c r="BD342" s="9">
        <f t="shared" si="169"/>
        <v>0</v>
      </c>
      <c r="BE342" s="9">
        <f t="shared" si="170"/>
        <v>0</v>
      </c>
      <c r="BF342" s="9">
        <f t="shared" si="171"/>
        <v>0</v>
      </c>
    </row>
    <row r="343" spans="1:58">
      <c r="A343" s="7">
        <v>338</v>
      </c>
      <c r="B343" s="8" t="e">
        <f t="array" ref="B343">+INDEX(FILED!$B$4:$B$1003,SMALL(IF(EXCESS!$B$5=FILED!$Q$4:$Q$1003,ROW(FILED!$Q$4:$Q$1003)-ROW(FILED!$Q$4)+1),EXCESS!A343))</f>
        <v>#NUM!</v>
      </c>
      <c r="C343" s="8">
        <f t="shared" si="156"/>
        <v>0</v>
      </c>
      <c r="D343" s="97" t="str">
        <f>+IFERROR(VLOOKUP(B343,FILED!$B$4:$C$1003,2,FALSE),"")</f>
        <v/>
      </c>
      <c r="E343" s="97" t="str">
        <f t="shared" si="144"/>
        <v>0 42826</v>
      </c>
      <c r="F343" s="97" t="str">
        <f t="shared" si="145"/>
        <v>0 42856</v>
      </c>
      <c r="G343" s="97" t="str">
        <f t="shared" si="146"/>
        <v>0 42887</v>
      </c>
      <c r="H343" s="97" t="str">
        <f t="shared" si="147"/>
        <v>0 42917</v>
      </c>
      <c r="I343" s="97" t="str">
        <f t="shared" si="148"/>
        <v>0 42948</v>
      </c>
      <c r="J343" s="97" t="str">
        <f t="shared" si="149"/>
        <v>0 42979</v>
      </c>
      <c r="K343" s="97" t="str">
        <f t="shared" si="150"/>
        <v>0 43009</v>
      </c>
      <c r="L343" s="97" t="str">
        <f t="shared" si="151"/>
        <v>0 43040</v>
      </c>
      <c r="M343" s="97" t="str">
        <f t="shared" si="152"/>
        <v>0 43070</v>
      </c>
      <c r="N343" s="97" t="str">
        <f t="shared" si="153"/>
        <v>0 43101</v>
      </c>
      <c r="O343" s="97" t="str">
        <f t="shared" si="154"/>
        <v>0 43132</v>
      </c>
      <c r="P343" s="97" t="str">
        <f t="shared" si="155"/>
        <v>0 43160</v>
      </c>
      <c r="Q343" s="8">
        <f>IFERROR(VLOOKUP(C343,ONLINE!$B$5:$C$5103,2,FALSE),0)</f>
        <v>0</v>
      </c>
      <c r="R343" s="9">
        <f>SUMIF(ONLINE!$W:$W,EXCESS!E343,ONLINE!$Q:$Q)</f>
        <v>0</v>
      </c>
      <c r="S343" s="9">
        <f>SUMIF(ONLINE!$W:$W,EXCESS!F343,ONLINE!$Q:$Q)</f>
        <v>0</v>
      </c>
      <c r="T343" s="9">
        <f>SUMIF(ONLINE!$W:$W,EXCESS!G343,ONLINE!$Q:$Q)</f>
        <v>0</v>
      </c>
      <c r="U343" s="9">
        <f>SUMIF(ONLINE!$W:$W,EXCESS!H343,ONLINE!$Q:$Q)</f>
        <v>0</v>
      </c>
      <c r="V343" s="9">
        <f>SUMIF(ONLINE!$W:$W,EXCESS!I343,ONLINE!$Q:$Q)</f>
        <v>0</v>
      </c>
      <c r="W343" s="9">
        <f>SUMIF(ONLINE!$W:$W,EXCESS!J343,ONLINE!$Q:$Q)</f>
        <v>0</v>
      </c>
      <c r="X343" s="9">
        <f>SUMIF(ONLINE!$W:$W,EXCESS!K343,ONLINE!$Q:$Q)</f>
        <v>0</v>
      </c>
      <c r="Y343" s="9">
        <f>SUMIF(ONLINE!$W:$W,EXCESS!L343,ONLINE!$Q:$Q)</f>
        <v>0</v>
      </c>
      <c r="Z343" s="9">
        <f>SUMIF(ONLINE!$W:$W,EXCESS!M343,ONLINE!$Q:$Q)</f>
        <v>0</v>
      </c>
      <c r="AA343" s="9">
        <f>SUMIF(ONLINE!$W:$W,EXCESS!N343,ONLINE!$Q:$Q)</f>
        <v>0</v>
      </c>
      <c r="AB343" s="9">
        <f>SUMIF(ONLINE!$W:$W,EXCESS!O343,ONLINE!$Q:$Q)</f>
        <v>0</v>
      </c>
      <c r="AC343" s="9">
        <f>SUMIF(ONLINE!$W:$W,EXCESS!P343,ONLINE!$Q:$Q)</f>
        <v>0</v>
      </c>
      <c r="AD343" s="9">
        <f t="shared" si="157"/>
        <v>0</v>
      </c>
      <c r="AE343" s="8"/>
      <c r="AF343" s="8">
        <f>SUMIF(WORKING!$Q:$Q,EXCESS!E343,WORKING!$J:$J)</f>
        <v>0</v>
      </c>
      <c r="AG343" s="8">
        <f>SUMIF(WORKING!$Q:$Q,EXCESS!F343,WORKING!$J:$J)</f>
        <v>0</v>
      </c>
      <c r="AH343" s="8">
        <f>SUMIF(WORKING!$Q:$Q,EXCESS!G343,WORKING!$J:$J)</f>
        <v>0</v>
      </c>
      <c r="AI343" s="8">
        <f>SUMIF(WORKING!$Q:$Q,EXCESS!H343,WORKING!$J:$J)</f>
        <v>0</v>
      </c>
      <c r="AJ343" s="8">
        <f>SUMIF(WORKING!$Q:$Q,EXCESS!I343,WORKING!$J:$J)</f>
        <v>0</v>
      </c>
      <c r="AK343" s="8">
        <f>SUMIF(WORKING!$Q:$Q,EXCESS!J343,WORKING!$J:$J)</f>
        <v>0</v>
      </c>
      <c r="AL343" s="8">
        <f>SUMIF(WORKING!$Q:$Q,EXCESS!K343,WORKING!$J:$J)</f>
        <v>0</v>
      </c>
      <c r="AM343" s="8">
        <f>SUMIF(WORKING!$Q:$Q,EXCESS!L343,WORKING!$J:$J)</f>
        <v>0</v>
      </c>
      <c r="AN343" s="8">
        <f>SUMIF(WORKING!$Q:$Q,EXCESS!M343,WORKING!$J:$J)</f>
        <v>0</v>
      </c>
      <c r="AO343" s="8">
        <f>SUMIF(WORKING!$Q:$Q,EXCESS!N343,WORKING!$J:$J)</f>
        <v>0</v>
      </c>
      <c r="AP343" s="8">
        <f>SUMIF(WORKING!$Q:$Q,EXCESS!O343,WORKING!$J:$J)</f>
        <v>0</v>
      </c>
      <c r="AQ343" s="8">
        <f>SUMIF(WORKING!$Q:$Q,EXCESS!P343,WORKING!$J:$J)</f>
        <v>0</v>
      </c>
      <c r="AR343" s="8">
        <f t="shared" si="158"/>
        <v>0</v>
      </c>
      <c r="AT343" s="9">
        <f t="shared" si="159"/>
        <v>0</v>
      </c>
      <c r="AU343" s="9">
        <f t="shared" si="160"/>
        <v>0</v>
      </c>
      <c r="AV343" s="9">
        <f t="shared" si="161"/>
        <v>0</v>
      </c>
      <c r="AW343" s="9">
        <f t="shared" si="162"/>
        <v>0</v>
      </c>
      <c r="AX343" s="9">
        <f t="shared" si="163"/>
        <v>0</v>
      </c>
      <c r="AY343" s="9">
        <f t="shared" si="164"/>
        <v>0</v>
      </c>
      <c r="AZ343" s="9">
        <f t="shared" si="165"/>
        <v>0</v>
      </c>
      <c r="BA343" s="9">
        <f t="shared" si="166"/>
        <v>0</v>
      </c>
      <c r="BB343" s="9">
        <f t="shared" si="167"/>
        <v>0</v>
      </c>
      <c r="BC343" s="9">
        <f t="shared" si="168"/>
        <v>0</v>
      </c>
      <c r="BD343" s="9">
        <f t="shared" si="169"/>
        <v>0</v>
      </c>
      <c r="BE343" s="9">
        <f t="shared" si="170"/>
        <v>0</v>
      </c>
      <c r="BF343" s="9">
        <f t="shared" si="171"/>
        <v>0</v>
      </c>
    </row>
    <row r="344" spans="1:58">
      <c r="A344" s="7">
        <v>339</v>
      </c>
      <c r="B344" s="8" t="e">
        <f t="array" ref="B344">+INDEX(FILED!$B$4:$B$1003,SMALL(IF(EXCESS!$B$5=FILED!$Q$4:$Q$1003,ROW(FILED!$Q$4:$Q$1003)-ROW(FILED!$Q$4)+1),EXCESS!A344))</f>
        <v>#NUM!</v>
      </c>
      <c r="C344" s="8">
        <f t="shared" si="156"/>
        <v>0</v>
      </c>
      <c r="D344" s="97" t="str">
        <f>+IFERROR(VLOOKUP(B344,FILED!$B$4:$C$1003,2,FALSE),"")</f>
        <v/>
      </c>
      <c r="E344" s="97" t="str">
        <f t="shared" si="144"/>
        <v>0 42826</v>
      </c>
      <c r="F344" s="97" t="str">
        <f t="shared" si="145"/>
        <v>0 42856</v>
      </c>
      <c r="G344" s="97" t="str">
        <f t="shared" si="146"/>
        <v>0 42887</v>
      </c>
      <c r="H344" s="97" t="str">
        <f t="shared" si="147"/>
        <v>0 42917</v>
      </c>
      <c r="I344" s="97" t="str">
        <f t="shared" si="148"/>
        <v>0 42948</v>
      </c>
      <c r="J344" s="97" t="str">
        <f t="shared" si="149"/>
        <v>0 42979</v>
      </c>
      <c r="K344" s="97" t="str">
        <f t="shared" si="150"/>
        <v>0 43009</v>
      </c>
      <c r="L344" s="97" t="str">
        <f t="shared" si="151"/>
        <v>0 43040</v>
      </c>
      <c r="M344" s="97" t="str">
        <f t="shared" si="152"/>
        <v>0 43070</v>
      </c>
      <c r="N344" s="97" t="str">
        <f t="shared" si="153"/>
        <v>0 43101</v>
      </c>
      <c r="O344" s="97" t="str">
        <f t="shared" si="154"/>
        <v>0 43132</v>
      </c>
      <c r="P344" s="97" t="str">
        <f t="shared" si="155"/>
        <v>0 43160</v>
      </c>
      <c r="Q344" s="8">
        <f>IFERROR(VLOOKUP(C344,ONLINE!$B$5:$C$5103,2,FALSE),0)</f>
        <v>0</v>
      </c>
      <c r="R344" s="9">
        <f>SUMIF(ONLINE!$W:$W,EXCESS!E344,ONLINE!$Q:$Q)</f>
        <v>0</v>
      </c>
      <c r="S344" s="9">
        <f>SUMIF(ONLINE!$W:$W,EXCESS!F344,ONLINE!$Q:$Q)</f>
        <v>0</v>
      </c>
      <c r="T344" s="9">
        <f>SUMIF(ONLINE!$W:$W,EXCESS!G344,ONLINE!$Q:$Q)</f>
        <v>0</v>
      </c>
      <c r="U344" s="9">
        <f>SUMIF(ONLINE!$W:$W,EXCESS!H344,ONLINE!$Q:$Q)</f>
        <v>0</v>
      </c>
      <c r="V344" s="9">
        <f>SUMIF(ONLINE!$W:$W,EXCESS!I344,ONLINE!$Q:$Q)</f>
        <v>0</v>
      </c>
      <c r="W344" s="9">
        <f>SUMIF(ONLINE!$W:$W,EXCESS!J344,ONLINE!$Q:$Q)</f>
        <v>0</v>
      </c>
      <c r="X344" s="9">
        <f>SUMIF(ONLINE!$W:$W,EXCESS!K344,ONLINE!$Q:$Q)</f>
        <v>0</v>
      </c>
      <c r="Y344" s="9">
        <f>SUMIF(ONLINE!$W:$W,EXCESS!L344,ONLINE!$Q:$Q)</f>
        <v>0</v>
      </c>
      <c r="Z344" s="9">
        <f>SUMIF(ONLINE!$W:$W,EXCESS!M344,ONLINE!$Q:$Q)</f>
        <v>0</v>
      </c>
      <c r="AA344" s="9">
        <f>SUMIF(ONLINE!$W:$W,EXCESS!N344,ONLINE!$Q:$Q)</f>
        <v>0</v>
      </c>
      <c r="AB344" s="9">
        <f>SUMIF(ONLINE!$W:$W,EXCESS!O344,ONLINE!$Q:$Q)</f>
        <v>0</v>
      </c>
      <c r="AC344" s="9">
        <f>SUMIF(ONLINE!$W:$W,EXCESS!P344,ONLINE!$Q:$Q)</f>
        <v>0</v>
      </c>
      <c r="AD344" s="9">
        <f t="shared" si="157"/>
        <v>0</v>
      </c>
      <c r="AE344" s="8"/>
      <c r="AF344" s="8">
        <f>SUMIF(WORKING!$Q:$Q,EXCESS!E344,WORKING!$J:$J)</f>
        <v>0</v>
      </c>
      <c r="AG344" s="8">
        <f>SUMIF(WORKING!$Q:$Q,EXCESS!F344,WORKING!$J:$J)</f>
        <v>0</v>
      </c>
      <c r="AH344" s="8">
        <f>SUMIF(WORKING!$Q:$Q,EXCESS!G344,WORKING!$J:$J)</f>
        <v>0</v>
      </c>
      <c r="AI344" s="8">
        <f>SUMIF(WORKING!$Q:$Q,EXCESS!H344,WORKING!$J:$J)</f>
        <v>0</v>
      </c>
      <c r="AJ344" s="8">
        <f>SUMIF(WORKING!$Q:$Q,EXCESS!I344,WORKING!$J:$J)</f>
        <v>0</v>
      </c>
      <c r="AK344" s="8">
        <f>SUMIF(WORKING!$Q:$Q,EXCESS!J344,WORKING!$J:$J)</f>
        <v>0</v>
      </c>
      <c r="AL344" s="8">
        <f>SUMIF(WORKING!$Q:$Q,EXCESS!K344,WORKING!$J:$J)</f>
        <v>0</v>
      </c>
      <c r="AM344" s="8">
        <f>SUMIF(WORKING!$Q:$Q,EXCESS!L344,WORKING!$J:$J)</f>
        <v>0</v>
      </c>
      <c r="AN344" s="8">
        <f>SUMIF(WORKING!$Q:$Q,EXCESS!M344,WORKING!$J:$J)</f>
        <v>0</v>
      </c>
      <c r="AO344" s="8">
        <f>SUMIF(WORKING!$Q:$Q,EXCESS!N344,WORKING!$J:$J)</f>
        <v>0</v>
      </c>
      <c r="AP344" s="8">
        <f>SUMIF(WORKING!$Q:$Q,EXCESS!O344,WORKING!$J:$J)</f>
        <v>0</v>
      </c>
      <c r="AQ344" s="8">
        <f>SUMIF(WORKING!$Q:$Q,EXCESS!P344,WORKING!$J:$J)</f>
        <v>0</v>
      </c>
      <c r="AR344" s="8">
        <f t="shared" si="158"/>
        <v>0</v>
      </c>
      <c r="AT344" s="9">
        <f t="shared" si="159"/>
        <v>0</v>
      </c>
      <c r="AU344" s="9">
        <f t="shared" si="160"/>
        <v>0</v>
      </c>
      <c r="AV344" s="9">
        <f t="shared" si="161"/>
        <v>0</v>
      </c>
      <c r="AW344" s="9">
        <f t="shared" si="162"/>
        <v>0</v>
      </c>
      <c r="AX344" s="9">
        <f t="shared" si="163"/>
        <v>0</v>
      </c>
      <c r="AY344" s="9">
        <f t="shared" si="164"/>
        <v>0</v>
      </c>
      <c r="AZ344" s="9">
        <f t="shared" si="165"/>
        <v>0</v>
      </c>
      <c r="BA344" s="9">
        <f t="shared" si="166"/>
        <v>0</v>
      </c>
      <c r="BB344" s="9">
        <f t="shared" si="167"/>
        <v>0</v>
      </c>
      <c r="BC344" s="9">
        <f t="shared" si="168"/>
        <v>0</v>
      </c>
      <c r="BD344" s="9">
        <f t="shared" si="169"/>
        <v>0</v>
      </c>
      <c r="BE344" s="9">
        <f t="shared" si="170"/>
        <v>0</v>
      </c>
      <c r="BF344" s="9">
        <f t="shared" si="171"/>
        <v>0</v>
      </c>
    </row>
    <row r="345" spans="1:58">
      <c r="A345" s="7">
        <v>340</v>
      </c>
      <c r="B345" s="8" t="e">
        <f t="array" ref="B345">+INDEX(FILED!$B$4:$B$1003,SMALL(IF(EXCESS!$B$5=FILED!$Q$4:$Q$1003,ROW(FILED!$Q$4:$Q$1003)-ROW(FILED!$Q$4)+1),EXCESS!A345))</f>
        <v>#NUM!</v>
      </c>
      <c r="C345" s="8">
        <f t="shared" si="156"/>
        <v>0</v>
      </c>
      <c r="D345" s="97" t="str">
        <f>+IFERROR(VLOOKUP(B345,FILED!$B$4:$C$1003,2,FALSE),"")</f>
        <v/>
      </c>
      <c r="E345" s="97" t="str">
        <f t="shared" si="144"/>
        <v>0 42826</v>
      </c>
      <c r="F345" s="97" t="str">
        <f t="shared" si="145"/>
        <v>0 42856</v>
      </c>
      <c r="G345" s="97" t="str">
        <f t="shared" si="146"/>
        <v>0 42887</v>
      </c>
      <c r="H345" s="97" t="str">
        <f t="shared" si="147"/>
        <v>0 42917</v>
      </c>
      <c r="I345" s="97" t="str">
        <f t="shared" si="148"/>
        <v>0 42948</v>
      </c>
      <c r="J345" s="97" t="str">
        <f t="shared" si="149"/>
        <v>0 42979</v>
      </c>
      <c r="K345" s="97" t="str">
        <f t="shared" si="150"/>
        <v>0 43009</v>
      </c>
      <c r="L345" s="97" t="str">
        <f t="shared" si="151"/>
        <v>0 43040</v>
      </c>
      <c r="M345" s="97" t="str">
        <f t="shared" si="152"/>
        <v>0 43070</v>
      </c>
      <c r="N345" s="97" t="str">
        <f t="shared" si="153"/>
        <v>0 43101</v>
      </c>
      <c r="O345" s="97" t="str">
        <f t="shared" si="154"/>
        <v>0 43132</v>
      </c>
      <c r="P345" s="97" t="str">
        <f t="shared" si="155"/>
        <v>0 43160</v>
      </c>
      <c r="Q345" s="8">
        <f>IFERROR(VLOOKUP(C345,ONLINE!$B$5:$C$5103,2,FALSE),0)</f>
        <v>0</v>
      </c>
      <c r="R345" s="9">
        <f>SUMIF(ONLINE!$W:$W,EXCESS!E345,ONLINE!$Q:$Q)</f>
        <v>0</v>
      </c>
      <c r="S345" s="9">
        <f>SUMIF(ONLINE!$W:$W,EXCESS!F345,ONLINE!$Q:$Q)</f>
        <v>0</v>
      </c>
      <c r="T345" s="9">
        <f>SUMIF(ONLINE!$W:$W,EXCESS!G345,ONLINE!$Q:$Q)</f>
        <v>0</v>
      </c>
      <c r="U345" s="9">
        <f>SUMIF(ONLINE!$W:$W,EXCESS!H345,ONLINE!$Q:$Q)</f>
        <v>0</v>
      </c>
      <c r="V345" s="9">
        <f>SUMIF(ONLINE!$W:$W,EXCESS!I345,ONLINE!$Q:$Q)</f>
        <v>0</v>
      </c>
      <c r="W345" s="9">
        <f>SUMIF(ONLINE!$W:$W,EXCESS!J345,ONLINE!$Q:$Q)</f>
        <v>0</v>
      </c>
      <c r="X345" s="9">
        <f>SUMIF(ONLINE!$W:$W,EXCESS!K345,ONLINE!$Q:$Q)</f>
        <v>0</v>
      </c>
      <c r="Y345" s="9">
        <f>SUMIF(ONLINE!$W:$W,EXCESS!L345,ONLINE!$Q:$Q)</f>
        <v>0</v>
      </c>
      <c r="Z345" s="9">
        <f>SUMIF(ONLINE!$W:$W,EXCESS!M345,ONLINE!$Q:$Q)</f>
        <v>0</v>
      </c>
      <c r="AA345" s="9">
        <f>SUMIF(ONLINE!$W:$W,EXCESS!N345,ONLINE!$Q:$Q)</f>
        <v>0</v>
      </c>
      <c r="AB345" s="9">
        <f>SUMIF(ONLINE!$W:$W,EXCESS!O345,ONLINE!$Q:$Q)</f>
        <v>0</v>
      </c>
      <c r="AC345" s="9">
        <f>SUMIF(ONLINE!$W:$W,EXCESS!P345,ONLINE!$Q:$Q)</f>
        <v>0</v>
      </c>
      <c r="AD345" s="9">
        <f t="shared" si="157"/>
        <v>0</v>
      </c>
      <c r="AE345" s="8"/>
      <c r="AF345" s="8">
        <f>SUMIF(WORKING!$Q:$Q,EXCESS!E345,WORKING!$J:$J)</f>
        <v>0</v>
      </c>
      <c r="AG345" s="8">
        <f>SUMIF(WORKING!$Q:$Q,EXCESS!F345,WORKING!$J:$J)</f>
        <v>0</v>
      </c>
      <c r="AH345" s="8">
        <f>SUMIF(WORKING!$Q:$Q,EXCESS!G345,WORKING!$J:$J)</f>
        <v>0</v>
      </c>
      <c r="AI345" s="8">
        <f>SUMIF(WORKING!$Q:$Q,EXCESS!H345,WORKING!$J:$J)</f>
        <v>0</v>
      </c>
      <c r="AJ345" s="8">
        <f>SUMIF(WORKING!$Q:$Q,EXCESS!I345,WORKING!$J:$J)</f>
        <v>0</v>
      </c>
      <c r="AK345" s="8">
        <f>SUMIF(WORKING!$Q:$Q,EXCESS!J345,WORKING!$J:$J)</f>
        <v>0</v>
      </c>
      <c r="AL345" s="8">
        <f>SUMIF(WORKING!$Q:$Q,EXCESS!K345,WORKING!$J:$J)</f>
        <v>0</v>
      </c>
      <c r="AM345" s="8">
        <f>SUMIF(WORKING!$Q:$Q,EXCESS!L345,WORKING!$J:$J)</f>
        <v>0</v>
      </c>
      <c r="AN345" s="8">
        <f>SUMIF(WORKING!$Q:$Q,EXCESS!M345,WORKING!$J:$J)</f>
        <v>0</v>
      </c>
      <c r="AO345" s="8">
        <f>SUMIF(WORKING!$Q:$Q,EXCESS!N345,WORKING!$J:$J)</f>
        <v>0</v>
      </c>
      <c r="AP345" s="8">
        <f>SUMIF(WORKING!$Q:$Q,EXCESS!O345,WORKING!$J:$J)</f>
        <v>0</v>
      </c>
      <c r="AQ345" s="8">
        <f>SUMIF(WORKING!$Q:$Q,EXCESS!P345,WORKING!$J:$J)</f>
        <v>0</v>
      </c>
      <c r="AR345" s="8">
        <f t="shared" si="158"/>
        <v>0</v>
      </c>
      <c r="AT345" s="9">
        <f t="shared" si="159"/>
        <v>0</v>
      </c>
      <c r="AU345" s="9">
        <f t="shared" si="160"/>
        <v>0</v>
      </c>
      <c r="AV345" s="9">
        <f t="shared" si="161"/>
        <v>0</v>
      </c>
      <c r="AW345" s="9">
        <f t="shared" si="162"/>
        <v>0</v>
      </c>
      <c r="AX345" s="9">
        <f t="shared" si="163"/>
        <v>0</v>
      </c>
      <c r="AY345" s="9">
        <f t="shared" si="164"/>
        <v>0</v>
      </c>
      <c r="AZ345" s="9">
        <f t="shared" si="165"/>
        <v>0</v>
      </c>
      <c r="BA345" s="9">
        <f t="shared" si="166"/>
        <v>0</v>
      </c>
      <c r="BB345" s="9">
        <f t="shared" si="167"/>
        <v>0</v>
      </c>
      <c r="BC345" s="9">
        <f t="shared" si="168"/>
        <v>0</v>
      </c>
      <c r="BD345" s="9">
        <f t="shared" si="169"/>
        <v>0</v>
      </c>
      <c r="BE345" s="9">
        <f t="shared" si="170"/>
        <v>0</v>
      </c>
      <c r="BF345" s="9">
        <f t="shared" si="171"/>
        <v>0</v>
      </c>
    </row>
    <row r="346" spans="1:58">
      <c r="A346" s="7">
        <v>341</v>
      </c>
      <c r="B346" s="8" t="e">
        <f t="array" ref="B346">+INDEX(FILED!$B$4:$B$1003,SMALL(IF(EXCESS!$B$5=FILED!$Q$4:$Q$1003,ROW(FILED!$Q$4:$Q$1003)-ROW(FILED!$Q$4)+1),EXCESS!A346))</f>
        <v>#NUM!</v>
      </c>
      <c r="C346" s="8">
        <f t="shared" si="156"/>
        <v>0</v>
      </c>
      <c r="D346" s="97" t="str">
        <f>+IFERROR(VLOOKUP(B346,FILED!$B$4:$C$1003,2,FALSE),"")</f>
        <v/>
      </c>
      <c r="E346" s="97" t="str">
        <f t="shared" si="144"/>
        <v>0 42826</v>
      </c>
      <c r="F346" s="97" t="str">
        <f t="shared" si="145"/>
        <v>0 42856</v>
      </c>
      <c r="G346" s="97" t="str">
        <f t="shared" si="146"/>
        <v>0 42887</v>
      </c>
      <c r="H346" s="97" t="str">
        <f t="shared" si="147"/>
        <v>0 42917</v>
      </c>
      <c r="I346" s="97" t="str">
        <f t="shared" si="148"/>
        <v>0 42948</v>
      </c>
      <c r="J346" s="97" t="str">
        <f t="shared" si="149"/>
        <v>0 42979</v>
      </c>
      <c r="K346" s="97" t="str">
        <f t="shared" si="150"/>
        <v>0 43009</v>
      </c>
      <c r="L346" s="97" t="str">
        <f t="shared" si="151"/>
        <v>0 43040</v>
      </c>
      <c r="M346" s="97" t="str">
        <f t="shared" si="152"/>
        <v>0 43070</v>
      </c>
      <c r="N346" s="97" t="str">
        <f t="shared" si="153"/>
        <v>0 43101</v>
      </c>
      <c r="O346" s="97" t="str">
        <f t="shared" si="154"/>
        <v>0 43132</v>
      </c>
      <c r="P346" s="97" t="str">
        <f t="shared" si="155"/>
        <v>0 43160</v>
      </c>
      <c r="Q346" s="8">
        <f>IFERROR(VLOOKUP(C346,ONLINE!$B$5:$C$5103,2,FALSE),0)</f>
        <v>0</v>
      </c>
      <c r="R346" s="9">
        <f>SUMIF(ONLINE!$W:$W,EXCESS!E346,ONLINE!$Q:$Q)</f>
        <v>0</v>
      </c>
      <c r="S346" s="9">
        <f>SUMIF(ONLINE!$W:$W,EXCESS!F346,ONLINE!$Q:$Q)</f>
        <v>0</v>
      </c>
      <c r="T346" s="9">
        <f>SUMIF(ONLINE!$W:$W,EXCESS!G346,ONLINE!$Q:$Q)</f>
        <v>0</v>
      </c>
      <c r="U346" s="9">
        <f>SUMIF(ONLINE!$W:$W,EXCESS!H346,ONLINE!$Q:$Q)</f>
        <v>0</v>
      </c>
      <c r="V346" s="9">
        <f>SUMIF(ONLINE!$W:$W,EXCESS!I346,ONLINE!$Q:$Q)</f>
        <v>0</v>
      </c>
      <c r="W346" s="9">
        <f>SUMIF(ONLINE!$W:$W,EXCESS!J346,ONLINE!$Q:$Q)</f>
        <v>0</v>
      </c>
      <c r="X346" s="9">
        <f>SUMIF(ONLINE!$W:$W,EXCESS!K346,ONLINE!$Q:$Q)</f>
        <v>0</v>
      </c>
      <c r="Y346" s="9">
        <f>SUMIF(ONLINE!$W:$W,EXCESS!L346,ONLINE!$Q:$Q)</f>
        <v>0</v>
      </c>
      <c r="Z346" s="9">
        <f>SUMIF(ONLINE!$W:$W,EXCESS!M346,ONLINE!$Q:$Q)</f>
        <v>0</v>
      </c>
      <c r="AA346" s="9">
        <f>SUMIF(ONLINE!$W:$W,EXCESS!N346,ONLINE!$Q:$Q)</f>
        <v>0</v>
      </c>
      <c r="AB346" s="9">
        <f>SUMIF(ONLINE!$W:$W,EXCESS!O346,ONLINE!$Q:$Q)</f>
        <v>0</v>
      </c>
      <c r="AC346" s="9">
        <f>SUMIF(ONLINE!$W:$W,EXCESS!P346,ONLINE!$Q:$Q)</f>
        <v>0</v>
      </c>
      <c r="AD346" s="9">
        <f t="shared" si="157"/>
        <v>0</v>
      </c>
      <c r="AE346" s="8"/>
      <c r="AF346" s="8">
        <f>SUMIF(WORKING!$Q:$Q,EXCESS!E346,WORKING!$J:$J)</f>
        <v>0</v>
      </c>
      <c r="AG346" s="8">
        <f>SUMIF(WORKING!$Q:$Q,EXCESS!F346,WORKING!$J:$J)</f>
        <v>0</v>
      </c>
      <c r="AH346" s="8">
        <f>SUMIF(WORKING!$Q:$Q,EXCESS!G346,WORKING!$J:$J)</f>
        <v>0</v>
      </c>
      <c r="AI346" s="8">
        <f>SUMIF(WORKING!$Q:$Q,EXCESS!H346,WORKING!$J:$J)</f>
        <v>0</v>
      </c>
      <c r="AJ346" s="8">
        <f>SUMIF(WORKING!$Q:$Q,EXCESS!I346,WORKING!$J:$J)</f>
        <v>0</v>
      </c>
      <c r="AK346" s="8">
        <f>SUMIF(WORKING!$Q:$Q,EXCESS!J346,WORKING!$J:$J)</f>
        <v>0</v>
      </c>
      <c r="AL346" s="8">
        <f>SUMIF(WORKING!$Q:$Q,EXCESS!K346,WORKING!$J:$J)</f>
        <v>0</v>
      </c>
      <c r="AM346" s="8">
        <f>SUMIF(WORKING!$Q:$Q,EXCESS!L346,WORKING!$J:$J)</f>
        <v>0</v>
      </c>
      <c r="AN346" s="8">
        <f>SUMIF(WORKING!$Q:$Q,EXCESS!M346,WORKING!$J:$J)</f>
        <v>0</v>
      </c>
      <c r="AO346" s="8">
        <f>SUMIF(WORKING!$Q:$Q,EXCESS!N346,WORKING!$J:$J)</f>
        <v>0</v>
      </c>
      <c r="AP346" s="8">
        <f>SUMIF(WORKING!$Q:$Q,EXCESS!O346,WORKING!$J:$J)</f>
        <v>0</v>
      </c>
      <c r="AQ346" s="8">
        <f>SUMIF(WORKING!$Q:$Q,EXCESS!P346,WORKING!$J:$J)</f>
        <v>0</v>
      </c>
      <c r="AR346" s="8">
        <f t="shared" si="158"/>
        <v>0</v>
      </c>
      <c r="AT346" s="9">
        <f t="shared" si="159"/>
        <v>0</v>
      </c>
      <c r="AU346" s="9">
        <f t="shared" si="160"/>
        <v>0</v>
      </c>
      <c r="AV346" s="9">
        <f t="shared" si="161"/>
        <v>0</v>
      </c>
      <c r="AW346" s="9">
        <f t="shared" si="162"/>
        <v>0</v>
      </c>
      <c r="AX346" s="9">
        <f t="shared" si="163"/>
        <v>0</v>
      </c>
      <c r="AY346" s="9">
        <f t="shared" si="164"/>
        <v>0</v>
      </c>
      <c r="AZ346" s="9">
        <f t="shared" si="165"/>
        <v>0</v>
      </c>
      <c r="BA346" s="9">
        <f t="shared" si="166"/>
        <v>0</v>
      </c>
      <c r="BB346" s="9">
        <f t="shared" si="167"/>
        <v>0</v>
      </c>
      <c r="BC346" s="9">
        <f t="shared" si="168"/>
        <v>0</v>
      </c>
      <c r="BD346" s="9">
        <f t="shared" si="169"/>
        <v>0</v>
      </c>
      <c r="BE346" s="9">
        <f t="shared" si="170"/>
        <v>0</v>
      </c>
      <c r="BF346" s="9">
        <f t="shared" si="171"/>
        <v>0</v>
      </c>
    </row>
    <row r="347" spans="1:58">
      <c r="A347" s="7">
        <v>342</v>
      </c>
      <c r="B347" s="8" t="e">
        <f t="array" ref="B347">+INDEX(FILED!$B$4:$B$1003,SMALL(IF(EXCESS!$B$5=FILED!$Q$4:$Q$1003,ROW(FILED!$Q$4:$Q$1003)-ROW(FILED!$Q$4)+1),EXCESS!A347))</f>
        <v>#NUM!</v>
      </c>
      <c r="C347" s="8">
        <f t="shared" si="156"/>
        <v>0</v>
      </c>
      <c r="D347" s="97" t="str">
        <f>+IFERROR(VLOOKUP(B347,FILED!$B$4:$C$1003,2,FALSE),"")</f>
        <v/>
      </c>
      <c r="E347" s="97" t="str">
        <f t="shared" si="144"/>
        <v>0 42826</v>
      </c>
      <c r="F347" s="97" t="str">
        <f t="shared" si="145"/>
        <v>0 42856</v>
      </c>
      <c r="G347" s="97" t="str">
        <f t="shared" si="146"/>
        <v>0 42887</v>
      </c>
      <c r="H347" s="97" t="str">
        <f t="shared" si="147"/>
        <v>0 42917</v>
      </c>
      <c r="I347" s="97" t="str">
        <f t="shared" si="148"/>
        <v>0 42948</v>
      </c>
      <c r="J347" s="97" t="str">
        <f t="shared" si="149"/>
        <v>0 42979</v>
      </c>
      <c r="K347" s="97" t="str">
        <f t="shared" si="150"/>
        <v>0 43009</v>
      </c>
      <c r="L347" s="97" t="str">
        <f t="shared" si="151"/>
        <v>0 43040</v>
      </c>
      <c r="M347" s="97" t="str">
        <f t="shared" si="152"/>
        <v>0 43070</v>
      </c>
      <c r="N347" s="97" t="str">
        <f t="shared" si="153"/>
        <v>0 43101</v>
      </c>
      <c r="O347" s="97" t="str">
        <f t="shared" si="154"/>
        <v>0 43132</v>
      </c>
      <c r="P347" s="97" t="str">
        <f t="shared" si="155"/>
        <v>0 43160</v>
      </c>
      <c r="Q347" s="8">
        <f>IFERROR(VLOOKUP(C347,ONLINE!$B$5:$C$5103,2,FALSE),0)</f>
        <v>0</v>
      </c>
      <c r="R347" s="9">
        <f>SUMIF(ONLINE!$W:$W,EXCESS!E347,ONLINE!$Q:$Q)</f>
        <v>0</v>
      </c>
      <c r="S347" s="9">
        <f>SUMIF(ONLINE!$W:$W,EXCESS!F347,ONLINE!$Q:$Q)</f>
        <v>0</v>
      </c>
      <c r="T347" s="9">
        <f>SUMIF(ONLINE!$W:$W,EXCESS!G347,ONLINE!$Q:$Q)</f>
        <v>0</v>
      </c>
      <c r="U347" s="9">
        <f>SUMIF(ONLINE!$W:$W,EXCESS!H347,ONLINE!$Q:$Q)</f>
        <v>0</v>
      </c>
      <c r="V347" s="9">
        <f>SUMIF(ONLINE!$W:$W,EXCESS!I347,ONLINE!$Q:$Q)</f>
        <v>0</v>
      </c>
      <c r="W347" s="9">
        <f>SUMIF(ONLINE!$W:$W,EXCESS!J347,ONLINE!$Q:$Q)</f>
        <v>0</v>
      </c>
      <c r="X347" s="9">
        <f>SUMIF(ONLINE!$W:$W,EXCESS!K347,ONLINE!$Q:$Q)</f>
        <v>0</v>
      </c>
      <c r="Y347" s="9">
        <f>SUMIF(ONLINE!$W:$W,EXCESS!L347,ONLINE!$Q:$Q)</f>
        <v>0</v>
      </c>
      <c r="Z347" s="9">
        <f>SUMIF(ONLINE!$W:$W,EXCESS!M347,ONLINE!$Q:$Q)</f>
        <v>0</v>
      </c>
      <c r="AA347" s="9">
        <f>SUMIF(ONLINE!$W:$W,EXCESS!N347,ONLINE!$Q:$Q)</f>
        <v>0</v>
      </c>
      <c r="AB347" s="9">
        <f>SUMIF(ONLINE!$W:$W,EXCESS!O347,ONLINE!$Q:$Q)</f>
        <v>0</v>
      </c>
      <c r="AC347" s="9">
        <f>SUMIF(ONLINE!$W:$W,EXCESS!P347,ONLINE!$Q:$Q)</f>
        <v>0</v>
      </c>
      <c r="AD347" s="9">
        <f t="shared" si="157"/>
        <v>0</v>
      </c>
      <c r="AE347" s="8"/>
      <c r="AF347" s="8">
        <f>SUMIF(WORKING!$Q:$Q,EXCESS!E347,WORKING!$J:$J)</f>
        <v>0</v>
      </c>
      <c r="AG347" s="8">
        <f>SUMIF(WORKING!$Q:$Q,EXCESS!F347,WORKING!$J:$J)</f>
        <v>0</v>
      </c>
      <c r="AH347" s="8">
        <f>SUMIF(WORKING!$Q:$Q,EXCESS!G347,WORKING!$J:$J)</f>
        <v>0</v>
      </c>
      <c r="AI347" s="8">
        <f>SUMIF(WORKING!$Q:$Q,EXCESS!H347,WORKING!$J:$J)</f>
        <v>0</v>
      </c>
      <c r="AJ347" s="8">
        <f>SUMIF(WORKING!$Q:$Q,EXCESS!I347,WORKING!$J:$J)</f>
        <v>0</v>
      </c>
      <c r="AK347" s="8">
        <f>SUMIF(WORKING!$Q:$Q,EXCESS!J347,WORKING!$J:$J)</f>
        <v>0</v>
      </c>
      <c r="AL347" s="8">
        <f>SUMIF(WORKING!$Q:$Q,EXCESS!K347,WORKING!$J:$J)</f>
        <v>0</v>
      </c>
      <c r="AM347" s="8">
        <f>SUMIF(WORKING!$Q:$Q,EXCESS!L347,WORKING!$J:$J)</f>
        <v>0</v>
      </c>
      <c r="AN347" s="8">
        <f>SUMIF(WORKING!$Q:$Q,EXCESS!M347,WORKING!$J:$J)</f>
        <v>0</v>
      </c>
      <c r="AO347" s="8">
        <f>SUMIF(WORKING!$Q:$Q,EXCESS!N347,WORKING!$J:$J)</f>
        <v>0</v>
      </c>
      <c r="AP347" s="8">
        <f>SUMIF(WORKING!$Q:$Q,EXCESS!O347,WORKING!$J:$J)</f>
        <v>0</v>
      </c>
      <c r="AQ347" s="8">
        <f>SUMIF(WORKING!$Q:$Q,EXCESS!P347,WORKING!$J:$J)</f>
        <v>0</v>
      </c>
      <c r="AR347" s="8">
        <f t="shared" si="158"/>
        <v>0</v>
      </c>
      <c r="AT347" s="9">
        <f t="shared" si="159"/>
        <v>0</v>
      </c>
      <c r="AU347" s="9">
        <f t="shared" si="160"/>
        <v>0</v>
      </c>
      <c r="AV347" s="9">
        <f t="shared" si="161"/>
        <v>0</v>
      </c>
      <c r="AW347" s="9">
        <f t="shared" si="162"/>
        <v>0</v>
      </c>
      <c r="AX347" s="9">
        <f t="shared" si="163"/>
        <v>0</v>
      </c>
      <c r="AY347" s="9">
        <f t="shared" si="164"/>
        <v>0</v>
      </c>
      <c r="AZ347" s="9">
        <f t="shared" si="165"/>
        <v>0</v>
      </c>
      <c r="BA347" s="9">
        <f t="shared" si="166"/>
        <v>0</v>
      </c>
      <c r="BB347" s="9">
        <f t="shared" si="167"/>
        <v>0</v>
      </c>
      <c r="BC347" s="9">
        <f t="shared" si="168"/>
        <v>0</v>
      </c>
      <c r="BD347" s="9">
        <f t="shared" si="169"/>
        <v>0</v>
      </c>
      <c r="BE347" s="9">
        <f t="shared" si="170"/>
        <v>0</v>
      </c>
      <c r="BF347" s="9">
        <f t="shared" si="171"/>
        <v>0</v>
      </c>
    </row>
    <row r="348" spans="1:58">
      <c r="A348" s="7">
        <v>343</v>
      </c>
      <c r="B348" s="8" t="e">
        <f t="array" ref="B348">+INDEX(FILED!$B$4:$B$1003,SMALL(IF(EXCESS!$B$5=FILED!$Q$4:$Q$1003,ROW(FILED!$Q$4:$Q$1003)-ROW(FILED!$Q$4)+1),EXCESS!A348))</f>
        <v>#NUM!</v>
      </c>
      <c r="C348" s="8">
        <f t="shared" si="156"/>
        <v>0</v>
      </c>
      <c r="D348" s="97" t="str">
        <f>+IFERROR(VLOOKUP(B348,FILED!$B$4:$C$1003,2,FALSE),"")</f>
        <v/>
      </c>
      <c r="E348" s="97" t="str">
        <f t="shared" si="144"/>
        <v>0 42826</v>
      </c>
      <c r="F348" s="97" t="str">
        <f t="shared" si="145"/>
        <v>0 42856</v>
      </c>
      <c r="G348" s="97" t="str">
        <f t="shared" si="146"/>
        <v>0 42887</v>
      </c>
      <c r="H348" s="97" t="str">
        <f t="shared" si="147"/>
        <v>0 42917</v>
      </c>
      <c r="I348" s="97" t="str">
        <f t="shared" si="148"/>
        <v>0 42948</v>
      </c>
      <c r="J348" s="97" t="str">
        <f t="shared" si="149"/>
        <v>0 42979</v>
      </c>
      <c r="K348" s="97" t="str">
        <f t="shared" si="150"/>
        <v>0 43009</v>
      </c>
      <c r="L348" s="97" t="str">
        <f t="shared" si="151"/>
        <v>0 43040</v>
      </c>
      <c r="M348" s="97" t="str">
        <f t="shared" si="152"/>
        <v>0 43070</v>
      </c>
      <c r="N348" s="97" t="str">
        <f t="shared" si="153"/>
        <v>0 43101</v>
      </c>
      <c r="O348" s="97" t="str">
        <f t="shared" si="154"/>
        <v>0 43132</v>
      </c>
      <c r="P348" s="97" t="str">
        <f t="shared" si="155"/>
        <v>0 43160</v>
      </c>
      <c r="Q348" s="8">
        <f>IFERROR(VLOOKUP(C348,ONLINE!$B$5:$C$5103,2,FALSE),0)</f>
        <v>0</v>
      </c>
      <c r="R348" s="9">
        <f>SUMIF(ONLINE!$W:$W,EXCESS!E348,ONLINE!$Q:$Q)</f>
        <v>0</v>
      </c>
      <c r="S348" s="9">
        <f>SUMIF(ONLINE!$W:$W,EXCESS!F348,ONLINE!$Q:$Q)</f>
        <v>0</v>
      </c>
      <c r="T348" s="9">
        <f>SUMIF(ONLINE!$W:$W,EXCESS!G348,ONLINE!$Q:$Q)</f>
        <v>0</v>
      </c>
      <c r="U348" s="9">
        <f>SUMIF(ONLINE!$W:$W,EXCESS!H348,ONLINE!$Q:$Q)</f>
        <v>0</v>
      </c>
      <c r="V348" s="9">
        <f>SUMIF(ONLINE!$W:$W,EXCESS!I348,ONLINE!$Q:$Q)</f>
        <v>0</v>
      </c>
      <c r="W348" s="9">
        <f>SUMIF(ONLINE!$W:$W,EXCESS!J348,ONLINE!$Q:$Q)</f>
        <v>0</v>
      </c>
      <c r="X348" s="9">
        <f>SUMIF(ONLINE!$W:$W,EXCESS!K348,ONLINE!$Q:$Q)</f>
        <v>0</v>
      </c>
      <c r="Y348" s="9">
        <f>SUMIF(ONLINE!$W:$W,EXCESS!L348,ONLINE!$Q:$Q)</f>
        <v>0</v>
      </c>
      <c r="Z348" s="9">
        <f>SUMIF(ONLINE!$W:$W,EXCESS!M348,ONLINE!$Q:$Q)</f>
        <v>0</v>
      </c>
      <c r="AA348" s="9">
        <f>SUMIF(ONLINE!$W:$W,EXCESS!N348,ONLINE!$Q:$Q)</f>
        <v>0</v>
      </c>
      <c r="AB348" s="9">
        <f>SUMIF(ONLINE!$W:$W,EXCESS!O348,ONLINE!$Q:$Q)</f>
        <v>0</v>
      </c>
      <c r="AC348" s="9">
        <f>SUMIF(ONLINE!$W:$W,EXCESS!P348,ONLINE!$Q:$Q)</f>
        <v>0</v>
      </c>
      <c r="AD348" s="9">
        <f t="shared" si="157"/>
        <v>0</v>
      </c>
      <c r="AE348" s="8"/>
      <c r="AF348" s="8">
        <f>SUMIF(WORKING!$Q:$Q,EXCESS!E348,WORKING!$J:$J)</f>
        <v>0</v>
      </c>
      <c r="AG348" s="8">
        <f>SUMIF(WORKING!$Q:$Q,EXCESS!F348,WORKING!$J:$J)</f>
        <v>0</v>
      </c>
      <c r="AH348" s="8">
        <f>SUMIF(WORKING!$Q:$Q,EXCESS!G348,WORKING!$J:$J)</f>
        <v>0</v>
      </c>
      <c r="AI348" s="8">
        <f>SUMIF(WORKING!$Q:$Q,EXCESS!H348,WORKING!$J:$J)</f>
        <v>0</v>
      </c>
      <c r="AJ348" s="8">
        <f>SUMIF(WORKING!$Q:$Q,EXCESS!I348,WORKING!$J:$J)</f>
        <v>0</v>
      </c>
      <c r="AK348" s="8">
        <f>SUMIF(WORKING!$Q:$Q,EXCESS!J348,WORKING!$J:$J)</f>
        <v>0</v>
      </c>
      <c r="AL348" s="8">
        <f>SUMIF(WORKING!$Q:$Q,EXCESS!K348,WORKING!$J:$J)</f>
        <v>0</v>
      </c>
      <c r="AM348" s="8">
        <f>SUMIF(WORKING!$Q:$Q,EXCESS!L348,WORKING!$J:$J)</f>
        <v>0</v>
      </c>
      <c r="AN348" s="8">
        <f>SUMIF(WORKING!$Q:$Q,EXCESS!M348,WORKING!$J:$J)</f>
        <v>0</v>
      </c>
      <c r="AO348" s="8">
        <f>SUMIF(WORKING!$Q:$Q,EXCESS!N348,WORKING!$J:$J)</f>
        <v>0</v>
      </c>
      <c r="AP348" s="8">
        <f>SUMIF(WORKING!$Q:$Q,EXCESS!O348,WORKING!$J:$J)</f>
        <v>0</v>
      </c>
      <c r="AQ348" s="8">
        <f>SUMIF(WORKING!$Q:$Q,EXCESS!P348,WORKING!$J:$J)</f>
        <v>0</v>
      </c>
      <c r="AR348" s="8">
        <f t="shared" si="158"/>
        <v>0</v>
      </c>
      <c r="AT348" s="9">
        <f t="shared" si="159"/>
        <v>0</v>
      </c>
      <c r="AU348" s="9">
        <f t="shared" si="160"/>
        <v>0</v>
      </c>
      <c r="AV348" s="9">
        <f t="shared" si="161"/>
        <v>0</v>
      </c>
      <c r="AW348" s="9">
        <f t="shared" si="162"/>
        <v>0</v>
      </c>
      <c r="AX348" s="9">
        <f t="shared" si="163"/>
        <v>0</v>
      </c>
      <c r="AY348" s="9">
        <f t="shared" si="164"/>
        <v>0</v>
      </c>
      <c r="AZ348" s="9">
        <f t="shared" si="165"/>
        <v>0</v>
      </c>
      <c r="BA348" s="9">
        <f t="shared" si="166"/>
        <v>0</v>
      </c>
      <c r="BB348" s="9">
        <f t="shared" si="167"/>
        <v>0</v>
      </c>
      <c r="BC348" s="9">
        <f t="shared" si="168"/>
        <v>0</v>
      </c>
      <c r="BD348" s="9">
        <f t="shared" si="169"/>
        <v>0</v>
      </c>
      <c r="BE348" s="9">
        <f t="shared" si="170"/>
        <v>0</v>
      </c>
      <c r="BF348" s="9">
        <f t="shared" si="171"/>
        <v>0</v>
      </c>
    </row>
    <row r="349" spans="1:58">
      <c r="A349" s="7">
        <v>344</v>
      </c>
      <c r="B349" s="8" t="e">
        <f t="array" ref="B349">+INDEX(FILED!$B$4:$B$1003,SMALL(IF(EXCESS!$B$5=FILED!$Q$4:$Q$1003,ROW(FILED!$Q$4:$Q$1003)-ROW(FILED!$Q$4)+1),EXCESS!A349))</f>
        <v>#NUM!</v>
      </c>
      <c r="C349" s="8">
        <f t="shared" si="156"/>
        <v>0</v>
      </c>
      <c r="D349" s="97" t="str">
        <f>+IFERROR(VLOOKUP(B349,FILED!$B$4:$C$1003,2,FALSE),"")</f>
        <v/>
      </c>
      <c r="E349" s="97" t="str">
        <f t="shared" si="144"/>
        <v>0 42826</v>
      </c>
      <c r="F349" s="97" t="str">
        <f t="shared" si="145"/>
        <v>0 42856</v>
      </c>
      <c r="G349" s="97" t="str">
        <f t="shared" si="146"/>
        <v>0 42887</v>
      </c>
      <c r="H349" s="97" t="str">
        <f t="shared" si="147"/>
        <v>0 42917</v>
      </c>
      <c r="I349" s="97" t="str">
        <f t="shared" si="148"/>
        <v>0 42948</v>
      </c>
      <c r="J349" s="97" t="str">
        <f t="shared" si="149"/>
        <v>0 42979</v>
      </c>
      <c r="K349" s="97" t="str">
        <f t="shared" si="150"/>
        <v>0 43009</v>
      </c>
      <c r="L349" s="97" t="str">
        <f t="shared" si="151"/>
        <v>0 43040</v>
      </c>
      <c r="M349" s="97" t="str">
        <f t="shared" si="152"/>
        <v>0 43070</v>
      </c>
      <c r="N349" s="97" t="str">
        <f t="shared" si="153"/>
        <v>0 43101</v>
      </c>
      <c r="O349" s="97" t="str">
        <f t="shared" si="154"/>
        <v>0 43132</v>
      </c>
      <c r="P349" s="97" t="str">
        <f t="shared" si="155"/>
        <v>0 43160</v>
      </c>
      <c r="Q349" s="8">
        <f>IFERROR(VLOOKUP(C349,ONLINE!$B$5:$C$5103,2,FALSE),0)</f>
        <v>0</v>
      </c>
      <c r="R349" s="9">
        <f>SUMIF(ONLINE!$W:$W,EXCESS!E349,ONLINE!$Q:$Q)</f>
        <v>0</v>
      </c>
      <c r="S349" s="9">
        <f>SUMIF(ONLINE!$W:$W,EXCESS!F349,ONLINE!$Q:$Q)</f>
        <v>0</v>
      </c>
      <c r="T349" s="9">
        <f>SUMIF(ONLINE!$W:$W,EXCESS!G349,ONLINE!$Q:$Q)</f>
        <v>0</v>
      </c>
      <c r="U349" s="9">
        <f>SUMIF(ONLINE!$W:$W,EXCESS!H349,ONLINE!$Q:$Q)</f>
        <v>0</v>
      </c>
      <c r="V349" s="9">
        <f>SUMIF(ONLINE!$W:$W,EXCESS!I349,ONLINE!$Q:$Q)</f>
        <v>0</v>
      </c>
      <c r="W349" s="9">
        <f>SUMIF(ONLINE!$W:$W,EXCESS!J349,ONLINE!$Q:$Q)</f>
        <v>0</v>
      </c>
      <c r="X349" s="9">
        <f>SUMIF(ONLINE!$W:$W,EXCESS!K349,ONLINE!$Q:$Q)</f>
        <v>0</v>
      </c>
      <c r="Y349" s="9">
        <f>SUMIF(ONLINE!$W:$W,EXCESS!L349,ONLINE!$Q:$Q)</f>
        <v>0</v>
      </c>
      <c r="Z349" s="9">
        <f>SUMIF(ONLINE!$W:$W,EXCESS!M349,ONLINE!$Q:$Q)</f>
        <v>0</v>
      </c>
      <c r="AA349" s="9">
        <f>SUMIF(ONLINE!$W:$W,EXCESS!N349,ONLINE!$Q:$Q)</f>
        <v>0</v>
      </c>
      <c r="AB349" s="9">
        <f>SUMIF(ONLINE!$W:$W,EXCESS!O349,ONLINE!$Q:$Q)</f>
        <v>0</v>
      </c>
      <c r="AC349" s="9">
        <f>SUMIF(ONLINE!$W:$W,EXCESS!P349,ONLINE!$Q:$Q)</f>
        <v>0</v>
      </c>
      <c r="AD349" s="9">
        <f t="shared" si="157"/>
        <v>0</v>
      </c>
      <c r="AE349" s="8"/>
      <c r="AF349" s="8">
        <f>SUMIF(WORKING!$Q:$Q,EXCESS!E349,WORKING!$J:$J)</f>
        <v>0</v>
      </c>
      <c r="AG349" s="8">
        <f>SUMIF(WORKING!$Q:$Q,EXCESS!F349,WORKING!$J:$J)</f>
        <v>0</v>
      </c>
      <c r="AH349" s="8">
        <f>SUMIF(WORKING!$Q:$Q,EXCESS!G349,WORKING!$J:$J)</f>
        <v>0</v>
      </c>
      <c r="AI349" s="8">
        <f>SUMIF(WORKING!$Q:$Q,EXCESS!H349,WORKING!$J:$J)</f>
        <v>0</v>
      </c>
      <c r="AJ349" s="8">
        <f>SUMIF(WORKING!$Q:$Q,EXCESS!I349,WORKING!$J:$J)</f>
        <v>0</v>
      </c>
      <c r="AK349" s="8">
        <f>SUMIF(WORKING!$Q:$Q,EXCESS!J349,WORKING!$J:$J)</f>
        <v>0</v>
      </c>
      <c r="AL349" s="8">
        <f>SUMIF(WORKING!$Q:$Q,EXCESS!K349,WORKING!$J:$J)</f>
        <v>0</v>
      </c>
      <c r="AM349" s="8">
        <f>SUMIF(WORKING!$Q:$Q,EXCESS!L349,WORKING!$J:$J)</f>
        <v>0</v>
      </c>
      <c r="AN349" s="8">
        <f>SUMIF(WORKING!$Q:$Q,EXCESS!M349,WORKING!$J:$J)</f>
        <v>0</v>
      </c>
      <c r="AO349" s="8">
        <f>SUMIF(WORKING!$Q:$Q,EXCESS!N349,WORKING!$J:$J)</f>
        <v>0</v>
      </c>
      <c r="AP349" s="8">
        <f>SUMIF(WORKING!$Q:$Q,EXCESS!O349,WORKING!$J:$J)</f>
        <v>0</v>
      </c>
      <c r="AQ349" s="8">
        <f>SUMIF(WORKING!$Q:$Q,EXCESS!P349,WORKING!$J:$J)</f>
        <v>0</v>
      </c>
      <c r="AR349" s="8">
        <f t="shared" si="158"/>
        <v>0</v>
      </c>
      <c r="AT349" s="9">
        <f t="shared" si="159"/>
        <v>0</v>
      </c>
      <c r="AU349" s="9">
        <f t="shared" si="160"/>
        <v>0</v>
      </c>
      <c r="AV349" s="9">
        <f t="shared" si="161"/>
        <v>0</v>
      </c>
      <c r="AW349" s="9">
        <f t="shared" si="162"/>
        <v>0</v>
      </c>
      <c r="AX349" s="9">
        <f t="shared" si="163"/>
        <v>0</v>
      </c>
      <c r="AY349" s="9">
        <f t="shared" si="164"/>
        <v>0</v>
      </c>
      <c r="AZ349" s="9">
        <f t="shared" si="165"/>
        <v>0</v>
      </c>
      <c r="BA349" s="9">
        <f t="shared" si="166"/>
        <v>0</v>
      </c>
      <c r="BB349" s="9">
        <f t="shared" si="167"/>
        <v>0</v>
      </c>
      <c r="BC349" s="9">
        <f t="shared" si="168"/>
        <v>0</v>
      </c>
      <c r="BD349" s="9">
        <f t="shared" si="169"/>
        <v>0</v>
      </c>
      <c r="BE349" s="9">
        <f t="shared" si="170"/>
        <v>0</v>
      </c>
      <c r="BF349" s="9">
        <f t="shared" si="171"/>
        <v>0</v>
      </c>
    </row>
    <row r="350" spans="1:58">
      <c r="A350" s="7">
        <v>345</v>
      </c>
      <c r="B350" s="8" t="e">
        <f t="array" ref="B350">+INDEX(FILED!$B$4:$B$1003,SMALL(IF(EXCESS!$B$5=FILED!$Q$4:$Q$1003,ROW(FILED!$Q$4:$Q$1003)-ROW(FILED!$Q$4)+1),EXCESS!A350))</f>
        <v>#NUM!</v>
      </c>
      <c r="C350" s="8">
        <f t="shared" si="156"/>
        <v>0</v>
      </c>
      <c r="D350" s="97" t="str">
        <f>+IFERROR(VLOOKUP(B350,FILED!$B$4:$C$1003,2,FALSE),"")</f>
        <v/>
      </c>
      <c r="E350" s="97" t="str">
        <f t="shared" si="144"/>
        <v>0 42826</v>
      </c>
      <c r="F350" s="97" t="str">
        <f t="shared" si="145"/>
        <v>0 42856</v>
      </c>
      <c r="G350" s="97" t="str">
        <f t="shared" si="146"/>
        <v>0 42887</v>
      </c>
      <c r="H350" s="97" t="str">
        <f t="shared" si="147"/>
        <v>0 42917</v>
      </c>
      <c r="I350" s="97" t="str">
        <f t="shared" si="148"/>
        <v>0 42948</v>
      </c>
      <c r="J350" s="97" t="str">
        <f t="shared" si="149"/>
        <v>0 42979</v>
      </c>
      <c r="K350" s="97" t="str">
        <f t="shared" si="150"/>
        <v>0 43009</v>
      </c>
      <c r="L350" s="97" t="str">
        <f t="shared" si="151"/>
        <v>0 43040</v>
      </c>
      <c r="M350" s="97" t="str">
        <f t="shared" si="152"/>
        <v>0 43070</v>
      </c>
      <c r="N350" s="97" t="str">
        <f t="shared" si="153"/>
        <v>0 43101</v>
      </c>
      <c r="O350" s="97" t="str">
        <f t="shared" si="154"/>
        <v>0 43132</v>
      </c>
      <c r="P350" s="97" t="str">
        <f t="shared" si="155"/>
        <v>0 43160</v>
      </c>
      <c r="Q350" s="8">
        <f>IFERROR(VLOOKUP(C350,ONLINE!$B$5:$C$5103,2,FALSE),0)</f>
        <v>0</v>
      </c>
      <c r="R350" s="9">
        <f>SUMIF(ONLINE!$W:$W,EXCESS!E350,ONLINE!$Q:$Q)</f>
        <v>0</v>
      </c>
      <c r="S350" s="9">
        <f>SUMIF(ONLINE!$W:$W,EXCESS!F350,ONLINE!$Q:$Q)</f>
        <v>0</v>
      </c>
      <c r="T350" s="9">
        <f>SUMIF(ONLINE!$W:$W,EXCESS!G350,ONLINE!$Q:$Q)</f>
        <v>0</v>
      </c>
      <c r="U350" s="9">
        <f>SUMIF(ONLINE!$W:$W,EXCESS!H350,ONLINE!$Q:$Q)</f>
        <v>0</v>
      </c>
      <c r="V350" s="9">
        <f>SUMIF(ONLINE!$W:$W,EXCESS!I350,ONLINE!$Q:$Q)</f>
        <v>0</v>
      </c>
      <c r="W350" s="9">
        <f>SUMIF(ONLINE!$W:$W,EXCESS!J350,ONLINE!$Q:$Q)</f>
        <v>0</v>
      </c>
      <c r="X350" s="9">
        <f>SUMIF(ONLINE!$W:$W,EXCESS!K350,ONLINE!$Q:$Q)</f>
        <v>0</v>
      </c>
      <c r="Y350" s="9">
        <f>SUMIF(ONLINE!$W:$W,EXCESS!L350,ONLINE!$Q:$Q)</f>
        <v>0</v>
      </c>
      <c r="Z350" s="9">
        <f>SUMIF(ONLINE!$W:$W,EXCESS!M350,ONLINE!$Q:$Q)</f>
        <v>0</v>
      </c>
      <c r="AA350" s="9">
        <f>SUMIF(ONLINE!$W:$W,EXCESS!N350,ONLINE!$Q:$Q)</f>
        <v>0</v>
      </c>
      <c r="AB350" s="9">
        <f>SUMIF(ONLINE!$W:$W,EXCESS!O350,ONLINE!$Q:$Q)</f>
        <v>0</v>
      </c>
      <c r="AC350" s="9">
        <f>SUMIF(ONLINE!$W:$W,EXCESS!P350,ONLINE!$Q:$Q)</f>
        <v>0</v>
      </c>
      <c r="AD350" s="9">
        <f t="shared" si="157"/>
        <v>0</v>
      </c>
      <c r="AE350" s="8"/>
      <c r="AF350" s="8">
        <f>SUMIF(WORKING!$Q:$Q,EXCESS!E350,WORKING!$J:$J)</f>
        <v>0</v>
      </c>
      <c r="AG350" s="8">
        <f>SUMIF(WORKING!$Q:$Q,EXCESS!F350,WORKING!$J:$J)</f>
        <v>0</v>
      </c>
      <c r="AH350" s="8">
        <f>SUMIF(WORKING!$Q:$Q,EXCESS!G350,WORKING!$J:$J)</f>
        <v>0</v>
      </c>
      <c r="AI350" s="8">
        <f>SUMIF(WORKING!$Q:$Q,EXCESS!H350,WORKING!$J:$J)</f>
        <v>0</v>
      </c>
      <c r="AJ350" s="8">
        <f>SUMIF(WORKING!$Q:$Q,EXCESS!I350,WORKING!$J:$J)</f>
        <v>0</v>
      </c>
      <c r="AK350" s="8">
        <f>SUMIF(WORKING!$Q:$Q,EXCESS!J350,WORKING!$J:$J)</f>
        <v>0</v>
      </c>
      <c r="AL350" s="8">
        <f>SUMIF(WORKING!$Q:$Q,EXCESS!K350,WORKING!$J:$J)</f>
        <v>0</v>
      </c>
      <c r="AM350" s="8">
        <f>SUMIF(WORKING!$Q:$Q,EXCESS!L350,WORKING!$J:$J)</f>
        <v>0</v>
      </c>
      <c r="AN350" s="8">
        <f>SUMIF(WORKING!$Q:$Q,EXCESS!M350,WORKING!$J:$J)</f>
        <v>0</v>
      </c>
      <c r="AO350" s="8">
        <f>SUMIF(WORKING!$Q:$Q,EXCESS!N350,WORKING!$J:$J)</f>
        <v>0</v>
      </c>
      <c r="AP350" s="8">
        <f>SUMIF(WORKING!$Q:$Q,EXCESS!O350,WORKING!$J:$J)</f>
        <v>0</v>
      </c>
      <c r="AQ350" s="8">
        <f>SUMIF(WORKING!$Q:$Q,EXCESS!P350,WORKING!$J:$J)</f>
        <v>0</v>
      </c>
      <c r="AR350" s="8">
        <f t="shared" si="158"/>
        <v>0</v>
      </c>
      <c r="AT350" s="9">
        <f t="shared" si="159"/>
        <v>0</v>
      </c>
      <c r="AU350" s="9">
        <f t="shared" si="160"/>
        <v>0</v>
      </c>
      <c r="AV350" s="9">
        <f t="shared" si="161"/>
        <v>0</v>
      </c>
      <c r="AW350" s="9">
        <f t="shared" si="162"/>
        <v>0</v>
      </c>
      <c r="AX350" s="9">
        <f t="shared" si="163"/>
        <v>0</v>
      </c>
      <c r="AY350" s="9">
        <f t="shared" si="164"/>
        <v>0</v>
      </c>
      <c r="AZ350" s="9">
        <f t="shared" si="165"/>
        <v>0</v>
      </c>
      <c r="BA350" s="9">
        <f t="shared" si="166"/>
        <v>0</v>
      </c>
      <c r="BB350" s="9">
        <f t="shared" si="167"/>
        <v>0</v>
      </c>
      <c r="BC350" s="9">
        <f t="shared" si="168"/>
        <v>0</v>
      </c>
      <c r="BD350" s="9">
        <f t="shared" si="169"/>
        <v>0</v>
      </c>
      <c r="BE350" s="9">
        <f t="shared" si="170"/>
        <v>0</v>
      </c>
      <c r="BF350" s="9">
        <f t="shared" si="171"/>
        <v>0</v>
      </c>
    </row>
    <row r="351" spans="1:58">
      <c r="A351" s="7">
        <v>346</v>
      </c>
      <c r="B351" s="8" t="e">
        <f t="array" ref="B351">+INDEX(FILED!$B$4:$B$1003,SMALL(IF(EXCESS!$B$5=FILED!$Q$4:$Q$1003,ROW(FILED!$Q$4:$Q$1003)-ROW(FILED!$Q$4)+1),EXCESS!A351))</f>
        <v>#NUM!</v>
      </c>
      <c r="C351" s="8">
        <f t="shared" si="156"/>
        <v>0</v>
      </c>
      <c r="D351" s="97" t="str">
        <f>+IFERROR(VLOOKUP(B351,FILED!$B$4:$C$1003,2,FALSE),"")</f>
        <v/>
      </c>
      <c r="E351" s="97" t="str">
        <f t="shared" si="144"/>
        <v>0 42826</v>
      </c>
      <c r="F351" s="97" t="str">
        <f t="shared" si="145"/>
        <v>0 42856</v>
      </c>
      <c r="G351" s="97" t="str">
        <f t="shared" si="146"/>
        <v>0 42887</v>
      </c>
      <c r="H351" s="97" t="str">
        <f t="shared" si="147"/>
        <v>0 42917</v>
      </c>
      <c r="I351" s="97" t="str">
        <f t="shared" si="148"/>
        <v>0 42948</v>
      </c>
      <c r="J351" s="97" t="str">
        <f t="shared" si="149"/>
        <v>0 42979</v>
      </c>
      <c r="K351" s="97" t="str">
        <f t="shared" si="150"/>
        <v>0 43009</v>
      </c>
      <c r="L351" s="97" t="str">
        <f t="shared" si="151"/>
        <v>0 43040</v>
      </c>
      <c r="M351" s="97" t="str">
        <f t="shared" si="152"/>
        <v>0 43070</v>
      </c>
      <c r="N351" s="97" t="str">
        <f t="shared" si="153"/>
        <v>0 43101</v>
      </c>
      <c r="O351" s="97" t="str">
        <f t="shared" si="154"/>
        <v>0 43132</v>
      </c>
      <c r="P351" s="97" t="str">
        <f t="shared" si="155"/>
        <v>0 43160</v>
      </c>
      <c r="Q351" s="8">
        <f>IFERROR(VLOOKUP(C351,ONLINE!$B$5:$C$5103,2,FALSE),0)</f>
        <v>0</v>
      </c>
      <c r="R351" s="9">
        <f>SUMIF(ONLINE!$W:$W,EXCESS!E351,ONLINE!$Q:$Q)</f>
        <v>0</v>
      </c>
      <c r="S351" s="9">
        <f>SUMIF(ONLINE!$W:$W,EXCESS!F351,ONLINE!$Q:$Q)</f>
        <v>0</v>
      </c>
      <c r="T351" s="9">
        <f>SUMIF(ONLINE!$W:$W,EXCESS!G351,ONLINE!$Q:$Q)</f>
        <v>0</v>
      </c>
      <c r="U351" s="9">
        <f>SUMIF(ONLINE!$W:$W,EXCESS!H351,ONLINE!$Q:$Q)</f>
        <v>0</v>
      </c>
      <c r="V351" s="9">
        <f>SUMIF(ONLINE!$W:$W,EXCESS!I351,ONLINE!$Q:$Q)</f>
        <v>0</v>
      </c>
      <c r="W351" s="9">
        <f>SUMIF(ONLINE!$W:$W,EXCESS!J351,ONLINE!$Q:$Q)</f>
        <v>0</v>
      </c>
      <c r="X351" s="9">
        <f>SUMIF(ONLINE!$W:$W,EXCESS!K351,ONLINE!$Q:$Q)</f>
        <v>0</v>
      </c>
      <c r="Y351" s="9">
        <f>SUMIF(ONLINE!$W:$W,EXCESS!L351,ONLINE!$Q:$Q)</f>
        <v>0</v>
      </c>
      <c r="Z351" s="9">
        <f>SUMIF(ONLINE!$W:$W,EXCESS!M351,ONLINE!$Q:$Q)</f>
        <v>0</v>
      </c>
      <c r="AA351" s="9">
        <f>SUMIF(ONLINE!$W:$W,EXCESS!N351,ONLINE!$Q:$Q)</f>
        <v>0</v>
      </c>
      <c r="AB351" s="9">
        <f>SUMIF(ONLINE!$W:$W,EXCESS!O351,ONLINE!$Q:$Q)</f>
        <v>0</v>
      </c>
      <c r="AC351" s="9">
        <f>SUMIF(ONLINE!$W:$W,EXCESS!P351,ONLINE!$Q:$Q)</f>
        <v>0</v>
      </c>
      <c r="AD351" s="9">
        <f t="shared" si="157"/>
        <v>0</v>
      </c>
      <c r="AE351" s="8"/>
      <c r="AF351" s="8">
        <f>SUMIF(WORKING!$Q:$Q,EXCESS!E351,WORKING!$J:$J)</f>
        <v>0</v>
      </c>
      <c r="AG351" s="8">
        <f>SUMIF(WORKING!$Q:$Q,EXCESS!F351,WORKING!$J:$J)</f>
        <v>0</v>
      </c>
      <c r="AH351" s="8">
        <f>SUMIF(WORKING!$Q:$Q,EXCESS!G351,WORKING!$J:$J)</f>
        <v>0</v>
      </c>
      <c r="AI351" s="8">
        <f>SUMIF(WORKING!$Q:$Q,EXCESS!H351,WORKING!$J:$J)</f>
        <v>0</v>
      </c>
      <c r="AJ351" s="8">
        <f>SUMIF(WORKING!$Q:$Q,EXCESS!I351,WORKING!$J:$J)</f>
        <v>0</v>
      </c>
      <c r="AK351" s="8">
        <f>SUMIF(WORKING!$Q:$Q,EXCESS!J351,WORKING!$J:$J)</f>
        <v>0</v>
      </c>
      <c r="AL351" s="8">
        <f>SUMIF(WORKING!$Q:$Q,EXCESS!K351,WORKING!$J:$J)</f>
        <v>0</v>
      </c>
      <c r="AM351" s="8">
        <f>SUMIF(WORKING!$Q:$Q,EXCESS!L351,WORKING!$J:$J)</f>
        <v>0</v>
      </c>
      <c r="AN351" s="8">
        <f>SUMIF(WORKING!$Q:$Q,EXCESS!M351,WORKING!$J:$J)</f>
        <v>0</v>
      </c>
      <c r="AO351" s="8">
        <f>SUMIF(WORKING!$Q:$Q,EXCESS!N351,WORKING!$J:$J)</f>
        <v>0</v>
      </c>
      <c r="AP351" s="8">
        <f>SUMIF(WORKING!$Q:$Q,EXCESS!O351,WORKING!$J:$J)</f>
        <v>0</v>
      </c>
      <c r="AQ351" s="8">
        <f>SUMIF(WORKING!$Q:$Q,EXCESS!P351,WORKING!$J:$J)</f>
        <v>0</v>
      </c>
      <c r="AR351" s="8">
        <f t="shared" si="158"/>
        <v>0</v>
      </c>
      <c r="AT351" s="9">
        <f t="shared" si="159"/>
        <v>0</v>
      </c>
      <c r="AU351" s="9">
        <f t="shared" si="160"/>
        <v>0</v>
      </c>
      <c r="AV351" s="9">
        <f t="shared" si="161"/>
        <v>0</v>
      </c>
      <c r="AW351" s="9">
        <f t="shared" si="162"/>
        <v>0</v>
      </c>
      <c r="AX351" s="9">
        <f t="shared" si="163"/>
        <v>0</v>
      </c>
      <c r="AY351" s="9">
        <f t="shared" si="164"/>
        <v>0</v>
      </c>
      <c r="AZ351" s="9">
        <f t="shared" si="165"/>
        <v>0</v>
      </c>
      <c r="BA351" s="9">
        <f t="shared" si="166"/>
        <v>0</v>
      </c>
      <c r="BB351" s="9">
        <f t="shared" si="167"/>
        <v>0</v>
      </c>
      <c r="BC351" s="9">
        <f t="shared" si="168"/>
        <v>0</v>
      </c>
      <c r="BD351" s="9">
        <f t="shared" si="169"/>
        <v>0</v>
      </c>
      <c r="BE351" s="9">
        <f t="shared" si="170"/>
        <v>0</v>
      </c>
      <c r="BF351" s="9">
        <f t="shared" si="171"/>
        <v>0</v>
      </c>
    </row>
    <row r="352" spans="1:58">
      <c r="A352" s="7">
        <v>347</v>
      </c>
      <c r="B352" s="8" t="e">
        <f t="array" ref="B352">+INDEX(FILED!$B$4:$B$1003,SMALL(IF(EXCESS!$B$5=FILED!$Q$4:$Q$1003,ROW(FILED!$Q$4:$Q$1003)-ROW(FILED!$Q$4)+1),EXCESS!A352))</f>
        <v>#NUM!</v>
      </c>
      <c r="C352" s="8">
        <f t="shared" si="156"/>
        <v>0</v>
      </c>
      <c r="D352" s="97" t="str">
        <f>+IFERROR(VLOOKUP(B352,FILED!$B$4:$C$1003,2,FALSE),"")</f>
        <v/>
      </c>
      <c r="E352" s="97" t="str">
        <f t="shared" si="144"/>
        <v>0 42826</v>
      </c>
      <c r="F352" s="97" t="str">
        <f t="shared" si="145"/>
        <v>0 42856</v>
      </c>
      <c r="G352" s="97" t="str">
        <f t="shared" si="146"/>
        <v>0 42887</v>
      </c>
      <c r="H352" s="97" t="str">
        <f t="shared" si="147"/>
        <v>0 42917</v>
      </c>
      <c r="I352" s="97" t="str">
        <f t="shared" si="148"/>
        <v>0 42948</v>
      </c>
      <c r="J352" s="97" t="str">
        <f t="shared" si="149"/>
        <v>0 42979</v>
      </c>
      <c r="K352" s="97" t="str">
        <f t="shared" si="150"/>
        <v>0 43009</v>
      </c>
      <c r="L352" s="97" t="str">
        <f t="shared" si="151"/>
        <v>0 43040</v>
      </c>
      <c r="M352" s="97" t="str">
        <f t="shared" si="152"/>
        <v>0 43070</v>
      </c>
      <c r="N352" s="97" t="str">
        <f t="shared" si="153"/>
        <v>0 43101</v>
      </c>
      <c r="O352" s="97" t="str">
        <f t="shared" si="154"/>
        <v>0 43132</v>
      </c>
      <c r="P352" s="97" t="str">
        <f t="shared" si="155"/>
        <v>0 43160</v>
      </c>
      <c r="Q352" s="8">
        <f>IFERROR(VLOOKUP(C352,ONLINE!$B$5:$C$5103,2,FALSE),0)</f>
        <v>0</v>
      </c>
      <c r="R352" s="9">
        <f>SUMIF(ONLINE!$W:$W,EXCESS!E352,ONLINE!$Q:$Q)</f>
        <v>0</v>
      </c>
      <c r="S352" s="9">
        <f>SUMIF(ONLINE!$W:$W,EXCESS!F352,ONLINE!$Q:$Q)</f>
        <v>0</v>
      </c>
      <c r="T352" s="9">
        <f>SUMIF(ONLINE!$W:$W,EXCESS!G352,ONLINE!$Q:$Q)</f>
        <v>0</v>
      </c>
      <c r="U352" s="9">
        <f>SUMIF(ONLINE!$W:$W,EXCESS!H352,ONLINE!$Q:$Q)</f>
        <v>0</v>
      </c>
      <c r="V352" s="9">
        <f>SUMIF(ONLINE!$W:$W,EXCESS!I352,ONLINE!$Q:$Q)</f>
        <v>0</v>
      </c>
      <c r="W352" s="9">
        <f>SUMIF(ONLINE!$W:$W,EXCESS!J352,ONLINE!$Q:$Q)</f>
        <v>0</v>
      </c>
      <c r="X352" s="9">
        <f>SUMIF(ONLINE!$W:$W,EXCESS!K352,ONLINE!$Q:$Q)</f>
        <v>0</v>
      </c>
      <c r="Y352" s="9">
        <f>SUMIF(ONLINE!$W:$W,EXCESS!L352,ONLINE!$Q:$Q)</f>
        <v>0</v>
      </c>
      <c r="Z352" s="9">
        <f>SUMIF(ONLINE!$W:$W,EXCESS!M352,ONLINE!$Q:$Q)</f>
        <v>0</v>
      </c>
      <c r="AA352" s="9">
        <f>SUMIF(ONLINE!$W:$W,EXCESS!N352,ONLINE!$Q:$Q)</f>
        <v>0</v>
      </c>
      <c r="AB352" s="9">
        <f>SUMIF(ONLINE!$W:$W,EXCESS!O352,ONLINE!$Q:$Q)</f>
        <v>0</v>
      </c>
      <c r="AC352" s="9">
        <f>SUMIF(ONLINE!$W:$W,EXCESS!P352,ONLINE!$Q:$Q)</f>
        <v>0</v>
      </c>
      <c r="AD352" s="9">
        <f t="shared" si="157"/>
        <v>0</v>
      </c>
      <c r="AE352" s="8"/>
      <c r="AF352" s="8">
        <f>SUMIF(WORKING!$Q:$Q,EXCESS!E352,WORKING!$J:$J)</f>
        <v>0</v>
      </c>
      <c r="AG352" s="8">
        <f>SUMIF(WORKING!$Q:$Q,EXCESS!F352,WORKING!$J:$J)</f>
        <v>0</v>
      </c>
      <c r="AH352" s="8">
        <f>SUMIF(WORKING!$Q:$Q,EXCESS!G352,WORKING!$J:$J)</f>
        <v>0</v>
      </c>
      <c r="AI352" s="8">
        <f>SUMIF(WORKING!$Q:$Q,EXCESS!H352,WORKING!$J:$J)</f>
        <v>0</v>
      </c>
      <c r="AJ352" s="8">
        <f>SUMIF(WORKING!$Q:$Q,EXCESS!I352,WORKING!$J:$J)</f>
        <v>0</v>
      </c>
      <c r="AK352" s="8">
        <f>SUMIF(WORKING!$Q:$Q,EXCESS!J352,WORKING!$J:$J)</f>
        <v>0</v>
      </c>
      <c r="AL352" s="8">
        <f>SUMIF(WORKING!$Q:$Q,EXCESS!K352,WORKING!$J:$J)</f>
        <v>0</v>
      </c>
      <c r="AM352" s="8">
        <f>SUMIF(WORKING!$Q:$Q,EXCESS!L352,WORKING!$J:$J)</f>
        <v>0</v>
      </c>
      <c r="AN352" s="8">
        <f>SUMIF(WORKING!$Q:$Q,EXCESS!M352,WORKING!$J:$J)</f>
        <v>0</v>
      </c>
      <c r="AO352" s="8">
        <f>SUMIF(WORKING!$Q:$Q,EXCESS!N352,WORKING!$J:$J)</f>
        <v>0</v>
      </c>
      <c r="AP352" s="8">
        <f>SUMIF(WORKING!$Q:$Q,EXCESS!O352,WORKING!$J:$J)</f>
        <v>0</v>
      </c>
      <c r="AQ352" s="8">
        <f>SUMIF(WORKING!$Q:$Q,EXCESS!P352,WORKING!$J:$J)</f>
        <v>0</v>
      </c>
      <c r="AR352" s="8">
        <f t="shared" si="158"/>
        <v>0</v>
      </c>
      <c r="AT352" s="9">
        <f t="shared" si="159"/>
        <v>0</v>
      </c>
      <c r="AU352" s="9">
        <f t="shared" si="160"/>
        <v>0</v>
      </c>
      <c r="AV352" s="9">
        <f t="shared" si="161"/>
        <v>0</v>
      </c>
      <c r="AW352" s="9">
        <f t="shared" si="162"/>
        <v>0</v>
      </c>
      <c r="AX352" s="9">
        <f t="shared" si="163"/>
        <v>0</v>
      </c>
      <c r="AY352" s="9">
        <f t="shared" si="164"/>
        <v>0</v>
      </c>
      <c r="AZ352" s="9">
        <f t="shared" si="165"/>
        <v>0</v>
      </c>
      <c r="BA352" s="9">
        <f t="shared" si="166"/>
        <v>0</v>
      </c>
      <c r="BB352" s="9">
        <f t="shared" si="167"/>
        <v>0</v>
      </c>
      <c r="BC352" s="9">
        <f t="shared" si="168"/>
        <v>0</v>
      </c>
      <c r="BD352" s="9">
        <f t="shared" si="169"/>
        <v>0</v>
      </c>
      <c r="BE352" s="9">
        <f t="shared" si="170"/>
        <v>0</v>
      </c>
      <c r="BF352" s="9">
        <f t="shared" si="171"/>
        <v>0</v>
      </c>
    </row>
    <row r="353" spans="1:58">
      <c r="A353" s="7">
        <v>348</v>
      </c>
      <c r="B353" s="8" t="e">
        <f t="array" ref="B353">+INDEX(FILED!$B$4:$B$1003,SMALL(IF(EXCESS!$B$5=FILED!$Q$4:$Q$1003,ROW(FILED!$Q$4:$Q$1003)-ROW(FILED!$Q$4)+1),EXCESS!A353))</f>
        <v>#NUM!</v>
      </c>
      <c r="C353" s="8">
        <f t="shared" si="156"/>
        <v>0</v>
      </c>
      <c r="D353" s="97" t="str">
        <f>+IFERROR(VLOOKUP(B353,FILED!$B$4:$C$1003,2,FALSE),"")</f>
        <v/>
      </c>
      <c r="E353" s="97" t="str">
        <f t="shared" si="144"/>
        <v>0 42826</v>
      </c>
      <c r="F353" s="97" t="str">
        <f t="shared" si="145"/>
        <v>0 42856</v>
      </c>
      <c r="G353" s="97" t="str">
        <f t="shared" si="146"/>
        <v>0 42887</v>
      </c>
      <c r="H353" s="97" t="str">
        <f t="shared" si="147"/>
        <v>0 42917</v>
      </c>
      <c r="I353" s="97" t="str">
        <f t="shared" si="148"/>
        <v>0 42948</v>
      </c>
      <c r="J353" s="97" t="str">
        <f t="shared" si="149"/>
        <v>0 42979</v>
      </c>
      <c r="K353" s="97" t="str">
        <f t="shared" si="150"/>
        <v>0 43009</v>
      </c>
      <c r="L353" s="97" t="str">
        <f t="shared" si="151"/>
        <v>0 43040</v>
      </c>
      <c r="M353" s="97" t="str">
        <f t="shared" si="152"/>
        <v>0 43070</v>
      </c>
      <c r="N353" s="97" t="str">
        <f t="shared" si="153"/>
        <v>0 43101</v>
      </c>
      <c r="O353" s="97" t="str">
        <f t="shared" si="154"/>
        <v>0 43132</v>
      </c>
      <c r="P353" s="97" t="str">
        <f t="shared" si="155"/>
        <v>0 43160</v>
      </c>
      <c r="Q353" s="8">
        <f>IFERROR(VLOOKUP(C353,ONLINE!$B$5:$C$5103,2,FALSE),0)</f>
        <v>0</v>
      </c>
      <c r="R353" s="9">
        <f>SUMIF(ONLINE!$W:$W,EXCESS!E353,ONLINE!$Q:$Q)</f>
        <v>0</v>
      </c>
      <c r="S353" s="9">
        <f>SUMIF(ONLINE!$W:$W,EXCESS!F353,ONLINE!$Q:$Q)</f>
        <v>0</v>
      </c>
      <c r="T353" s="9">
        <f>SUMIF(ONLINE!$W:$W,EXCESS!G353,ONLINE!$Q:$Q)</f>
        <v>0</v>
      </c>
      <c r="U353" s="9">
        <f>SUMIF(ONLINE!$W:$W,EXCESS!H353,ONLINE!$Q:$Q)</f>
        <v>0</v>
      </c>
      <c r="V353" s="9">
        <f>SUMIF(ONLINE!$W:$W,EXCESS!I353,ONLINE!$Q:$Q)</f>
        <v>0</v>
      </c>
      <c r="W353" s="9">
        <f>SUMIF(ONLINE!$W:$W,EXCESS!J353,ONLINE!$Q:$Q)</f>
        <v>0</v>
      </c>
      <c r="X353" s="9">
        <f>SUMIF(ONLINE!$W:$W,EXCESS!K353,ONLINE!$Q:$Q)</f>
        <v>0</v>
      </c>
      <c r="Y353" s="9">
        <f>SUMIF(ONLINE!$W:$W,EXCESS!L353,ONLINE!$Q:$Q)</f>
        <v>0</v>
      </c>
      <c r="Z353" s="9">
        <f>SUMIF(ONLINE!$W:$W,EXCESS!M353,ONLINE!$Q:$Q)</f>
        <v>0</v>
      </c>
      <c r="AA353" s="9">
        <f>SUMIF(ONLINE!$W:$W,EXCESS!N353,ONLINE!$Q:$Q)</f>
        <v>0</v>
      </c>
      <c r="AB353" s="9">
        <f>SUMIF(ONLINE!$W:$W,EXCESS!O353,ONLINE!$Q:$Q)</f>
        <v>0</v>
      </c>
      <c r="AC353" s="9">
        <f>SUMIF(ONLINE!$W:$W,EXCESS!P353,ONLINE!$Q:$Q)</f>
        <v>0</v>
      </c>
      <c r="AD353" s="9">
        <f t="shared" si="157"/>
        <v>0</v>
      </c>
      <c r="AE353" s="8"/>
      <c r="AF353" s="8">
        <f>SUMIF(WORKING!$Q:$Q,EXCESS!E353,WORKING!$J:$J)</f>
        <v>0</v>
      </c>
      <c r="AG353" s="8">
        <f>SUMIF(WORKING!$Q:$Q,EXCESS!F353,WORKING!$J:$J)</f>
        <v>0</v>
      </c>
      <c r="AH353" s="8">
        <f>SUMIF(WORKING!$Q:$Q,EXCESS!G353,WORKING!$J:$J)</f>
        <v>0</v>
      </c>
      <c r="AI353" s="8">
        <f>SUMIF(WORKING!$Q:$Q,EXCESS!H353,WORKING!$J:$J)</f>
        <v>0</v>
      </c>
      <c r="AJ353" s="8">
        <f>SUMIF(WORKING!$Q:$Q,EXCESS!I353,WORKING!$J:$J)</f>
        <v>0</v>
      </c>
      <c r="AK353" s="8">
        <f>SUMIF(WORKING!$Q:$Q,EXCESS!J353,WORKING!$J:$J)</f>
        <v>0</v>
      </c>
      <c r="AL353" s="8">
        <f>SUMIF(WORKING!$Q:$Q,EXCESS!K353,WORKING!$J:$J)</f>
        <v>0</v>
      </c>
      <c r="AM353" s="8">
        <f>SUMIF(WORKING!$Q:$Q,EXCESS!L353,WORKING!$J:$J)</f>
        <v>0</v>
      </c>
      <c r="AN353" s="8">
        <f>SUMIF(WORKING!$Q:$Q,EXCESS!M353,WORKING!$J:$J)</f>
        <v>0</v>
      </c>
      <c r="AO353" s="8">
        <f>SUMIF(WORKING!$Q:$Q,EXCESS!N353,WORKING!$J:$J)</f>
        <v>0</v>
      </c>
      <c r="AP353" s="8">
        <f>SUMIF(WORKING!$Q:$Q,EXCESS!O353,WORKING!$J:$J)</f>
        <v>0</v>
      </c>
      <c r="AQ353" s="8">
        <f>SUMIF(WORKING!$Q:$Q,EXCESS!P353,WORKING!$J:$J)</f>
        <v>0</v>
      </c>
      <c r="AR353" s="8">
        <f t="shared" si="158"/>
        <v>0</v>
      </c>
      <c r="AT353" s="9">
        <f t="shared" si="159"/>
        <v>0</v>
      </c>
      <c r="AU353" s="9">
        <f t="shared" si="160"/>
        <v>0</v>
      </c>
      <c r="AV353" s="9">
        <f t="shared" si="161"/>
        <v>0</v>
      </c>
      <c r="AW353" s="9">
        <f t="shared" si="162"/>
        <v>0</v>
      </c>
      <c r="AX353" s="9">
        <f t="shared" si="163"/>
        <v>0</v>
      </c>
      <c r="AY353" s="9">
        <f t="shared" si="164"/>
        <v>0</v>
      </c>
      <c r="AZ353" s="9">
        <f t="shared" si="165"/>
        <v>0</v>
      </c>
      <c r="BA353" s="9">
        <f t="shared" si="166"/>
        <v>0</v>
      </c>
      <c r="BB353" s="9">
        <f t="shared" si="167"/>
        <v>0</v>
      </c>
      <c r="BC353" s="9">
        <f t="shared" si="168"/>
        <v>0</v>
      </c>
      <c r="BD353" s="9">
        <f t="shared" si="169"/>
        <v>0</v>
      </c>
      <c r="BE353" s="9">
        <f t="shared" si="170"/>
        <v>0</v>
      </c>
      <c r="BF353" s="9">
        <f t="shared" si="171"/>
        <v>0</v>
      </c>
    </row>
    <row r="354" spans="1:58">
      <c r="A354" s="7">
        <v>349</v>
      </c>
      <c r="B354" s="8" t="e">
        <f t="array" ref="B354">+INDEX(FILED!$B$4:$B$1003,SMALL(IF(EXCESS!$B$5=FILED!$Q$4:$Q$1003,ROW(FILED!$Q$4:$Q$1003)-ROW(FILED!$Q$4)+1),EXCESS!A354))</f>
        <v>#NUM!</v>
      </c>
      <c r="C354" s="8">
        <f t="shared" si="156"/>
        <v>0</v>
      </c>
      <c r="D354" s="97" t="str">
        <f>+IFERROR(VLOOKUP(B354,FILED!$B$4:$C$1003,2,FALSE),"")</f>
        <v/>
      </c>
      <c r="E354" s="97" t="str">
        <f t="shared" si="144"/>
        <v>0 42826</v>
      </c>
      <c r="F354" s="97" t="str">
        <f t="shared" si="145"/>
        <v>0 42856</v>
      </c>
      <c r="G354" s="97" t="str">
        <f t="shared" si="146"/>
        <v>0 42887</v>
      </c>
      <c r="H354" s="97" t="str">
        <f t="shared" si="147"/>
        <v>0 42917</v>
      </c>
      <c r="I354" s="97" t="str">
        <f t="shared" si="148"/>
        <v>0 42948</v>
      </c>
      <c r="J354" s="97" t="str">
        <f t="shared" si="149"/>
        <v>0 42979</v>
      </c>
      <c r="K354" s="97" t="str">
        <f t="shared" si="150"/>
        <v>0 43009</v>
      </c>
      <c r="L354" s="97" t="str">
        <f t="shared" si="151"/>
        <v>0 43040</v>
      </c>
      <c r="M354" s="97" t="str">
        <f t="shared" si="152"/>
        <v>0 43070</v>
      </c>
      <c r="N354" s="97" t="str">
        <f t="shared" si="153"/>
        <v>0 43101</v>
      </c>
      <c r="O354" s="97" t="str">
        <f t="shared" si="154"/>
        <v>0 43132</v>
      </c>
      <c r="P354" s="97" t="str">
        <f t="shared" si="155"/>
        <v>0 43160</v>
      </c>
      <c r="Q354" s="8">
        <f>IFERROR(VLOOKUP(C354,ONLINE!$B$5:$C$5103,2,FALSE),0)</f>
        <v>0</v>
      </c>
      <c r="R354" s="9">
        <f>SUMIF(ONLINE!$W:$W,EXCESS!E354,ONLINE!$Q:$Q)</f>
        <v>0</v>
      </c>
      <c r="S354" s="9">
        <f>SUMIF(ONLINE!$W:$W,EXCESS!F354,ONLINE!$Q:$Q)</f>
        <v>0</v>
      </c>
      <c r="T354" s="9">
        <f>SUMIF(ONLINE!$W:$W,EXCESS!G354,ONLINE!$Q:$Q)</f>
        <v>0</v>
      </c>
      <c r="U354" s="9">
        <f>SUMIF(ONLINE!$W:$W,EXCESS!H354,ONLINE!$Q:$Q)</f>
        <v>0</v>
      </c>
      <c r="V354" s="9">
        <f>SUMIF(ONLINE!$W:$W,EXCESS!I354,ONLINE!$Q:$Q)</f>
        <v>0</v>
      </c>
      <c r="W354" s="9">
        <f>SUMIF(ONLINE!$W:$W,EXCESS!J354,ONLINE!$Q:$Q)</f>
        <v>0</v>
      </c>
      <c r="X354" s="9">
        <f>SUMIF(ONLINE!$W:$W,EXCESS!K354,ONLINE!$Q:$Q)</f>
        <v>0</v>
      </c>
      <c r="Y354" s="9">
        <f>SUMIF(ONLINE!$W:$W,EXCESS!L354,ONLINE!$Q:$Q)</f>
        <v>0</v>
      </c>
      <c r="Z354" s="9">
        <f>SUMIF(ONLINE!$W:$W,EXCESS!M354,ONLINE!$Q:$Q)</f>
        <v>0</v>
      </c>
      <c r="AA354" s="9">
        <f>SUMIF(ONLINE!$W:$W,EXCESS!N354,ONLINE!$Q:$Q)</f>
        <v>0</v>
      </c>
      <c r="AB354" s="9">
        <f>SUMIF(ONLINE!$W:$W,EXCESS!O354,ONLINE!$Q:$Q)</f>
        <v>0</v>
      </c>
      <c r="AC354" s="9">
        <f>SUMIF(ONLINE!$W:$W,EXCESS!P354,ONLINE!$Q:$Q)</f>
        <v>0</v>
      </c>
      <c r="AD354" s="9">
        <f t="shared" si="157"/>
        <v>0</v>
      </c>
      <c r="AE354" s="8"/>
      <c r="AF354" s="8">
        <f>SUMIF(WORKING!$Q:$Q,EXCESS!E354,WORKING!$J:$J)</f>
        <v>0</v>
      </c>
      <c r="AG354" s="8">
        <f>SUMIF(WORKING!$Q:$Q,EXCESS!F354,WORKING!$J:$J)</f>
        <v>0</v>
      </c>
      <c r="AH354" s="8">
        <f>SUMIF(WORKING!$Q:$Q,EXCESS!G354,WORKING!$J:$J)</f>
        <v>0</v>
      </c>
      <c r="AI354" s="8">
        <f>SUMIF(WORKING!$Q:$Q,EXCESS!H354,WORKING!$J:$J)</f>
        <v>0</v>
      </c>
      <c r="AJ354" s="8">
        <f>SUMIF(WORKING!$Q:$Q,EXCESS!I354,WORKING!$J:$J)</f>
        <v>0</v>
      </c>
      <c r="AK354" s="8">
        <f>SUMIF(WORKING!$Q:$Q,EXCESS!J354,WORKING!$J:$J)</f>
        <v>0</v>
      </c>
      <c r="AL354" s="8">
        <f>SUMIF(WORKING!$Q:$Q,EXCESS!K354,WORKING!$J:$J)</f>
        <v>0</v>
      </c>
      <c r="AM354" s="8">
        <f>SUMIF(WORKING!$Q:$Q,EXCESS!L354,WORKING!$J:$J)</f>
        <v>0</v>
      </c>
      <c r="AN354" s="8">
        <f>SUMIF(WORKING!$Q:$Q,EXCESS!M354,WORKING!$J:$J)</f>
        <v>0</v>
      </c>
      <c r="AO354" s="8">
        <f>SUMIF(WORKING!$Q:$Q,EXCESS!N354,WORKING!$J:$J)</f>
        <v>0</v>
      </c>
      <c r="AP354" s="8">
        <f>SUMIF(WORKING!$Q:$Q,EXCESS!O354,WORKING!$J:$J)</f>
        <v>0</v>
      </c>
      <c r="AQ354" s="8">
        <f>SUMIF(WORKING!$Q:$Q,EXCESS!P354,WORKING!$J:$J)</f>
        <v>0</v>
      </c>
      <c r="AR354" s="8">
        <f t="shared" si="158"/>
        <v>0</v>
      </c>
      <c r="AT354" s="9">
        <f t="shared" si="159"/>
        <v>0</v>
      </c>
      <c r="AU354" s="9">
        <f t="shared" si="160"/>
        <v>0</v>
      </c>
      <c r="AV354" s="9">
        <f t="shared" si="161"/>
        <v>0</v>
      </c>
      <c r="AW354" s="9">
        <f t="shared" si="162"/>
        <v>0</v>
      </c>
      <c r="AX354" s="9">
        <f t="shared" si="163"/>
        <v>0</v>
      </c>
      <c r="AY354" s="9">
        <f t="shared" si="164"/>
        <v>0</v>
      </c>
      <c r="AZ354" s="9">
        <f t="shared" si="165"/>
        <v>0</v>
      </c>
      <c r="BA354" s="9">
        <f t="shared" si="166"/>
        <v>0</v>
      </c>
      <c r="BB354" s="9">
        <f t="shared" si="167"/>
        <v>0</v>
      </c>
      <c r="BC354" s="9">
        <f t="shared" si="168"/>
        <v>0</v>
      </c>
      <c r="BD354" s="9">
        <f t="shared" si="169"/>
        <v>0</v>
      </c>
      <c r="BE354" s="9">
        <f t="shared" si="170"/>
        <v>0</v>
      </c>
      <c r="BF354" s="9">
        <f t="shared" si="171"/>
        <v>0</v>
      </c>
    </row>
    <row r="355" spans="1:58">
      <c r="A355" s="7">
        <v>350</v>
      </c>
      <c r="B355" s="8" t="e">
        <f t="array" ref="B355">+INDEX(FILED!$B$4:$B$1003,SMALL(IF(EXCESS!$B$5=FILED!$Q$4:$Q$1003,ROW(FILED!$Q$4:$Q$1003)-ROW(FILED!$Q$4)+1),EXCESS!A355))</f>
        <v>#NUM!</v>
      </c>
      <c r="C355" s="8">
        <f t="shared" si="156"/>
        <v>0</v>
      </c>
      <c r="D355" s="97" t="str">
        <f>+IFERROR(VLOOKUP(B355,FILED!$B$4:$C$1003,2,FALSE),"")</f>
        <v/>
      </c>
      <c r="E355" s="97" t="str">
        <f t="shared" si="144"/>
        <v>0 42826</v>
      </c>
      <c r="F355" s="97" t="str">
        <f t="shared" si="145"/>
        <v>0 42856</v>
      </c>
      <c r="G355" s="97" t="str">
        <f t="shared" si="146"/>
        <v>0 42887</v>
      </c>
      <c r="H355" s="97" t="str">
        <f t="shared" si="147"/>
        <v>0 42917</v>
      </c>
      <c r="I355" s="97" t="str">
        <f t="shared" si="148"/>
        <v>0 42948</v>
      </c>
      <c r="J355" s="97" t="str">
        <f t="shared" si="149"/>
        <v>0 42979</v>
      </c>
      <c r="K355" s="97" t="str">
        <f t="shared" si="150"/>
        <v>0 43009</v>
      </c>
      <c r="L355" s="97" t="str">
        <f t="shared" si="151"/>
        <v>0 43040</v>
      </c>
      <c r="M355" s="97" t="str">
        <f t="shared" si="152"/>
        <v>0 43070</v>
      </c>
      <c r="N355" s="97" t="str">
        <f t="shared" si="153"/>
        <v>0 43101</v>
      </c>
      <c r="O355" s="97" t="str">
        <f t="shared" si="154"/>
        <v>0 43132</v>
      </c>
      <c r="P355" s="97" t="str">
        <f t="shared" si="155"/>
        <v>0 43160</v>
      </c>
      <c r="Q355" s="8">
        <f>IFERROR(VLOOKUP(C355,ONLINE!$B$5:$C$5103,2,FALSE),0)</f>
        <v>0</v>
      </c>
      <c r="R355" s="9">
        <f>SUMIF(ONLINE!$W:$W,EXCESS!E355,ONLINE!$Q:$Q)</f>
        <v>0</v>
      </c>
      <c r="S355" s="9">
        <f>SUMIF(ONLINE!$W:$W,EXCESS!F355,ONLINE!$Q:$Q)</f>
        <v>0</v>
      </c>
      <c r="T355" s="9">
        <f>SUMIF(ONLINE!$W:$W,EXCESS!G355,ONLINE!$Q:$Q)</f>
        <v>0</v>
      </c>
      <c r="U355" s="9">
        <f>SUMIF(ONLINE!$W:$W,EXCESS!H355,ONLINE!$Q:$Q)</f>
        <v>0</v>
      </c>
      <c r="V355" s="9">
        <f>SUMIF(ONLINE!$W:$W,EXCESS!I355,ONLINE!$Q:$Q)</f>
        <v>0</v>
      </c>
      <c r="W355" s="9">
        <f>SUMIF(ONLINE!$W:$W,EXCESS!J355,ONLINE!$Q:$Q)</f>
        <v>0</v>
      </c>
      <c r="X355" s="9">
        <f>SUMIF(ONLINE!$W:$W,EXCESS!K355,ONLINE!$Q:$Q)</f>
        <v>0</v>
      </c>
      <c r="Y355" s="9">
        <f>SUMIF(ONLINE!$W:$W,EXCESS!L355,ONLINE!$Q:$Q)</f>
        <v>0</v>
      </c>
      <c r="Z355" s="9">
        <f>SUMIF(ONLINE!$W:$W,EXCESS!M355,ONLINE!$Q:$Q)</f>
        <v>0</v>
      </c>
      <c r="AA355" s="9">
        <f>SUMIF(ONLINE!$W:$W,EXCESS!N355,ONLINE!$Q:$Q)</f>
        <v>0</v>
      </c>
      <c r="AB355" s="9">
        <f>SUMIF(ONLINE!$W:$W,EXCESS!O355,ONLINE!$Q:$Q)</f>
        <v>0</v>
      </c>
      <c r="AC355" s="9">
        <f>SUMIF(ONLINE!$W:$W,EXCESS!P355,ONLINE!$Q:$Q)</f>
        <v>0</v>
      </c>
      <c r="AD355" s="9">
        <f t="shared" si="157"/>
        <v>0</v>
      </c>
      <c r="AE355" s="8"/>
      <c r="AF355" s="8">
        <f>SUMIF(WORKING!$Q:$Q,EXCESS!E355,WORKING!$J:$J)</f>
        <v>0</v>
      </c>
      <c r="AG355" s="8">
        <f>SUMIF(WORKING!$Q:$Q,EXCESS!F355,WORKING!$J:$J)</f>
        <v>0</v>
      </c>
      <c r="AH355" s="8">
        <f>SUMIF(WORKING!$Q:$Q,EXCESS!G355,WORKING!$J:$J)</f>
        <v>0</v>
      </c>
      <c r="AI355" s="8">
        <f>SUMIF(WORKING!$Q:$Q,EXCESS!H355,WORKING!$J:$J)</f>
        <v>0</v>
      </c>
      <c r="AJ355" s="8">
        <f>SUMIF(WORKING!$Q:$Q,EXCESS!I355,WORKING!$J:$J)</f>
        <v>0</v>
      </c>
      <c r="AK355" s="8">
        <f>SUMIF(WORKING!$Q:$Q,EXCESS!J355,WORKING!$J:$J)</f>
        <v>0</v>
      </c>
      <c r="AL355" s="8">
        <f>SUMIF(WORKING!$Q:$Q,EXCESS!K355,WORKING!$J:$J)</f>
        <v>0</v>
      </c>
      <c r="AM355" s="8">
        <f>SUMIF(WORKING!$Q:$Q,EXCESS!L355,WORKING!$J:$J)</f>
        <v>0</v>
      </c>
      <c r="AN355" s="8">
        <f>SUMIF(WORKING!$Q:$Q,EXCESS!M355,WORKING!$J:$J)</f>
        <v>0</v>
      </c>
      <c r="AO355" s="8">
        <f>SUMIF(WORKING!$Q:$Q,EXCESS!N355,WORKING!$J:$J)</f>
        <v>0</v>
      </c>
      <c r="AP355" s="8">
        <f>SUMIF(WORKING!$Q:$Q,EXCESS!O355,WORKING!$J:$J)</f>
        <v>0</v>
      </c>
      <c r="AQ355" s="8">
        <f>SUMIF(WORKING!$Q:$Q,EXCESS!P355,WORKING!$J:$J)</f>
        <v>0</v>
      </c>
      <c r="AR355" s="8">
        <f t="shared" si="158"/>
        <v>0</v>
      </c>
      <c r="AT355" s="9">
        <f t="shared" si="159"/>
        <v>0</v>
      </c>
      <c r="AU355" s="9">
        <f t="shared" si="160"/>
        <v>0</v>
      </c>
      <c r="AV355" s="9">
        <f t="shared" si="161"/>
        <v>0</v>
      </c>
      <c r="AW355" s="9">
        <f t="shared" si="162"/>
        <v>0</v>
      </c>
      <c r="AX355" s="9">
        <f t="shared" si="163"/>
        <v>0</v>
      </c>
      <c r="AY355" s="9">
        <f t="shared" si="164"/>
        <v>0</v>
      </c>
      <c r="AZ355" s="9">
        <f t="shared" si="165"/>
        <v>0</v>
      </c>
      <c r="BA355" s="9">
        <f t="shared" si="166"/>
        <v>0</v>
      </c>
      <c r="BB355" s="9">
        <f t="shared" si="167"/>
        <v>0</v>
      </c>
      <c r="BC355" s="9">
        <f t="shared" si="168"/>
        <v>0</v>
      </c>
      <c r="BD355" s="9">
        <f t="shared" si="169"/>
        <v>0</v>
      </c>
      <c r="BE355" s="9">
        <f t="shared" si="170"/>
        <v>0</v>
      </c>
      <c r="BF355" s="9">
        <f t="shared" si="171"/>
        <v>0</v>
      </c>
    </row>
    <row r="356" spans="1:58">
      <c r="A356" s="7">
        <v>351</v>
      </c>
      <c r="B356" s="8" t="e">
        <f t="array" ref="B356">+INDEX(FILED!$B$4:$B$1003,SMALL(IF(EXCESS!$B$5=FILED!$Q$4:$Q$1003,ROW(FILED!$Q$4:$Q$1003)-ROW(FILED!$Q$4)+1),EXCESS!A356))</f>
        <v>#NUM!</v>
      </c>
      <c r="C356" s="8">
        <f t="shared" si="156"/>
        <v>0</v>
      </c>
      <c r="D356" s="97" t="str">
        <f>+IFERROR(VLOOKUP(B356,FILED!$B$4:$C$1003,2,FALSE),"")</f>
        <v/>
      </c>
      <c r="E356" s="97" t="str">
        <f t="shared" si="144"/>
        <v>0 42826</v>
      </c>
      <c r="F356" s="97" t="str">
        <f t="shared" si="145"/>
        <v>0 42856</v>
      </c>
      <c r="G356" s="97" t="str">
        <f t="shared" si="146"/>
        <v>0 42887</v>
      </c>
      <c r="H356" s="97" t="str">
        <f t="shared" si="147"/>
        <v>0 42917</v>
      </c>
      <c r="I356" s="97" t="str">
        <f t="shared" si="148"/>
        <v>0 42948</v>
      </c>
      <c r="J356" s="97" t="str">
        <f t="shared" si="149"/>
        <v>0 42979</v>
      </c>
      <c r="K356" s="97" t="str">
        <f t="shared" si="150"/>
        <v>0 43009</v>
      </c>
      <c r="L356" s="97" t="str">
        <f t="shared" si="151"/>
        <v>0 43040</v>
      </c>
      <c r="M356" s="97" t="str">
        <f t="shared" si="152"/>
        <v>0 43070</v>
      </c>
      <c r="N356" s="97" t="str">
        <f t="shared" si="153"/>
        <v>0 43101</v>
      </c>
      <c r="O356" s="97" t="str">
        <f t="shared" si="154"/>
        <v>0 43132</v>
      </c>
      <c r="P356" s="97" t="str">
        <f t="shared" si="155"/>
        <v>0 43160</v>
      </c>
      <c r="Q356" s="8">
        <f>IFERROR(VLOOKUP(C356,ONLINE!$B$5:$C$5103,2,FALSE),0)</f>
        <v>0</v>
      </c>
      <c r="R356" s="9">
        <f>SUMIF(ONLINE!$W:$W,EXCESS!E356,ONLINE!$Q:$Q)</f>
        <v>0</v>
      </c>
      <c r="S356" s="9">
        <f>SUMIF(ONLINE!$W:$W,EXCESS!F356,ONLINE!$Q:$Q)</f>
        <v>0</v>
      </c>
      <c r="T356" s="9">
        <f>SUMIF(ONLINE!$W:$W,EXCESS!G356,ONLINE!$Q:$Q)</f>
        <v>0</v>
      </c>
      <c r="U356" s="9">
        <f>SUMIF(ONLINE!$W:$W,EXCESS!H356,ONLINE!$Q:$Q)</f>
        <v>0</v>
      </c>
      <c r="V356" s="9">
        <f>SUMIF(ONLINE!$W:$W,EXCESS!I356,ONLINE!$Q:$Q)</f>
        <v>0</v>
      </c>
      <c r="W356" s="9">
        <f>SUMIF(ONLINE!$W:$W,EXCESS!J356,ONLINE!$Q:$Q)</f>
        <v>0</v>
      </c>
      <c r="X356" s="9">
        <f>SUMIF(ONLINE!$W:$W,EXCESS!K356,ONLINE!$Q:$Q)</f>
        <v>0</v>
      </c>
      <c r="Y356" s="9">
        <f>SUMIF(ONLINE!$W:$W,EXCESS!L356,ONLINE!$Q:$Q)</f>
        <v>0</v>
      </c>
      <c r="Z356" s="9">
        <f>SUMIF(ONLINE!$W:$W,EXCESS!M356,ONLINE!$Q:$Q)</f>
        <v>0</v>
      </c>
      <c r="AA356" s="9">
        <f>SUMIF(ONLINE!$W:$W,EXCESS!N356,ONLINE!$Q:$Q)</f>
        <v>0</v>
      </c>
      <c r="AB356" s="9">
        <f>SUMIF(ONLINE!$W:$W,EXCESS!O356,ONLINE!$Q:$Q)</f>
        <v>0</v>
      </c>
      <c r="AC356" s="9">
        <f>SUMIF(ONLINE!$W:$W,EXCESS!P356,ONLINE!$Q:$Q)</f>
        <v>0</v>
      </c>
      <c r="AD356" s="9">
        <f t="shared" si="157"/>
        <v>0</v>
      </c>
      <c r="AE356" s="8"/>
      <c r="AF356" s="8">
        <f>SUMIF(WORKING!$Q:$Q,EXCESS!E356,WORKING!$J:$J)</f>
        <v>0</v>
      </c>
      <c r="AG356" s="8">
        <f>SUMIF(WORKING!$Q:$Q,EXCESS!F356,WORKING!$J:$J)</f>
        <v>0</v>
      </c>
      <c r="AH356" s="8">
        <f>SUMIF(WORKING!$Q:$Q,EXCESS!G356,WORKING!$J:$J)</f>
        <v>0</v>
      </c>
      <c r="AI356" s="8">
        <f>SUMIF(WORKING!$Q:$Q,EXCESS!H356,WORKING!$J:$J)</f>
        <v>0</v>
      </c>
      <c r="AJ356" s="8">
        <f>SUMIF(WORKING!$Q:$Q,EXCESS!I356,WORKING!$J:$J)</f>
        <v>0</v>
      </c>
      <c r="AK356" s="8">
        <f>SUMIF(WORKING!$Q:$Q,EXCESS!J356,WORKING!$J:$J)</f>
        <v>0</v>
      </c>
      <c r="AL356" s="8">
        <f>SUMIF(WORKING!$Q:$Q,EXCESS!K356,WORKING!$J:$J)</f>
        <v>0</v>
      </c>
      <c r="AM356" s="8">
        <f>SUMIF(WORKING!$Q:$Q,EXCESS!L356,WORKING!$J:$J)</f>
        <v>0</v>
      </c>
      <c r="AN356" s="8">
        <f>SUMIF(WORKING!$Q:$Q,EXCESS!M356,WORKING!$J:$J)</f>
        <v>0</v>
      </c>
      <c r="AO356" s="8">
        <f>SUMIF(WORKING!$Q:$Q,EXCESS!N356,WORKING!$J:$J)</f>
        <v>0</v>
      </c>
      <c r="AP356" s="8">
        <f>SUMIF(WORKING!$Q:$Q,EXCESS!O356,WORKING!$J:$J)</f>
        <v>0</v>
      </c>
      <c r="AQ356" s="8">
        <f>SUMIF(WORKING!$Q:$Q,EXCESS!P356,WORKING!$J:$J)</f>
        <v>0</v>
      </c>
      <c r="AR356" s="8">
        <f t="shared" si="158"/>
        <v>0</v>
      </c>
      <c r="AT356" s="9">
        <f t="shared" si="159"/>
        <v>0</v>
      </c>
      <c r="AU356" s="9">
        <f t="shared" si="160"/>
        <v>0</v>
      </c>
      <c r="AV356" s="9">
        <f t="shared" si="161"/>
        <v>0</v>
      </c>
      <c r="AW356" s="9">
        <f t="shared" si="162"/>
        <v>0</v>
      </c>
      <c r="AX356" s="9">
        <f t="shared" si="163"/>
        <v>0</v>
      </c>
      <c r="AY356" s="9">
        <f t="shared" si="164"/>
        <v>0</v>
      </c>
      <c r="AZ356" s="9">
        <f t="shared" si="165"/>
        <v>0</v>
      </c>
      <c r="BA356" s="9">
        <f t="shared" si="166"/>
        <v>0</v>
      </c>
      <c r="BB356" s="9">
        <f t="shared" si="167"/>
        <v>0</v>
      </c>
      <c r="BC356" s="9">
        <f t="shared" si="168"/>
        <v>0</v>
      </c>
      <c r="BD356" s="9">
        <f t="shared" si="169"/>
        <v>0</v>
      </c>
      <c r="BE356" s="9">
        <f t="shared" si="170"/>
        <v>0</v>
      </c>
      <c r="BF356" s="9">
        <f t="shared" si="171"/>
        <v>0</v>
      </c>
    </row>
    <row r="357" spans="1:58">
      <c r="A357" s="7">
        <v>352</v>
      </c>
      <c r="B357" s="8" t="e">
        <f t="array" ref="B357">+INDEX(FILED!$B$4:$B$1003,SMALL(IF(EXCESS!$B$5=FILED!$Q$4:$Q$1003,ROW(FILED!$Q$4:$Q$1003)-ROW(FILED!$Q$4)+1),EXCESS!A357))</f>
        <v>#NUM!</v>
      </c>
      <c r="C357" s="8">
        <f t="shared" si="156"/>
        <v>0</v>
      </c>
      <c r="D357" s="97" t="str">
        <f>+IFERROR(VLOOKUP(B357,FILED!$B$4:$C$1003,2,FALSE),"")</f>
        <v/>
      </c>
      <c r="E357" s="97" t="str">
        <f t="shared" si="144"/>
        <v>0 42826</v>
      </c>
      <c r="F357" s="97" t="str">
        <f t="shared" si="145"/>
        <v>0 42856</v>
      </c>
      <c r="G357" s="97" t="str">
        <f t="shared" si="146"/>
        <v>0 42887</v>
      </c>
      <c r="H357" s="97" t="str">
        <f t="shared" si="147"/>
        <v>0 42917</v>
      </c>
      <c r="I357" s="97" t="str">
        <f t="shared" si="148"/>
        <v>0 42948</v>
      </c>
      <c r="J357" s="97" t="str">
        <f t="shared" si="149"/>
        <v>0 42979</v>
      </c>
      <c r="K357" s="97" t="str">
        <f t="shared" si="150"/>
        <v>0 43009</v>
      </c>
      <c r="L357" s="97" t="str">
        <f t="shared" si="151"/>
        <v>0 43040</v>
      </c>
      <c r="M357" s="97" t="str">
        <f t="shared" si="152"/>
        <v>0 43070</v>
      </c>
      <c r="N357" s="97" t="str">
        <f t="shared" si="153"/>
        <v>0 43101</v>
      </c>
      <c r="O357" s="97" t="str">
        <f t="shared" si="154"/>
        <v>0 43132</v>
      </c>
      <c r="P357" s="97" t="str">
        <f t="shared" si="155"/>
        <v>0 43160</v>
      </c>
      <c r="Q357" s="8">
        <f>IFERROR(VLOOKUP(C357,ONLINE!$B$5:$C$5103,2,FALSE),0)</f>
        <v>0</v>
      </c>
      <c r="R357" s="9">
        <f>SUMIF(ONLINE!$W:$W,EXCESS!E357,ONLINE!$Q:$Q)</f>
        <v>0</v>
      </c>
      <c r="S357" s="9">
        <f>SUMIF(ONLINE!$W:$W,EXCESS!F357,ONLINE!$Q:$Q)</f>
        <v>0</v>
      </c>
      <c r="T357" s="9">
        <f>SUMIF(ONLINE!$W:$W,EXCESS!G357,ONLINE!$Q:$Q)</f>
        <v>0</v>
      </c>
      <c r="U357" s="9">
        <f>SUMIF(ONLINE!$W:$W,EXCESS!H357,ONLINE!$Q:$Q)</f>
        <v>0</v>
      </c>
      <c r="V357" s="9">
        <f>SUMIF(ONLINE!$W:$W,EXCESS!I357,ONLINE!$Q:$Q)</f>
        <v>0</v>
      </c>
      <c r="W357" s="9">
        <f>SUMIF(ONLINE!$W:$W,EXCESS!J357,ONLINE!$Q:$Q)</f>
        <v>0</v>
      </c>
      <c r="X357" s="9">
        <f>SUMIF(ONLINE!$W:$W,EXCESS!K357,ONLINE!$Q:$Q)</f>
        <v>0</v>
      </c>
      <c r="Y357" s="9">
        <f>SUMIF(ONLINE!$W:$W,EXCESS!L357,ONLINE!$Q:$Q)</f>
        <v>0</v>
      </c>
      <c r="Z357" s="9">
        <f>SUMIF(ONLINE!$W:$W,EXCESS!M357,ONLINE!$Q:$Q)</f>
        <v>0</v>
      </c>
      <c r="AA357" s="9">
        <f>SUMIF(ONLINE!$W:$W,EXCESS!N357,ONLINE!$Q:$Q)</f>
        <v>0</v>
      </c>
      <c r="AB357" s="9">
        <f>SUMIF(ONLINE!$W:$W,EXCESS!O357,ONLINE!$Q:$Q)</f>
        <v>0</v>
      </c>
      <c r="AC357" s="9">
        <f>SUMIF(ONLINE!$W:$W,EXCESS!P357,ONLINE!$Q:$Q)</f>
        <v>0</v>
      </c>
      <c r="AD357" s="9">
        <f t="shared" si="157"/>
        <v>0</v>
      </c>
      <c r="AE357" s="8"/>
      <c r="AF357" s="8">
        <f>SUMIF(WORKING!$Q:$Q,EXCESS!E357,WORKING!$J:$J)</f>
        <v>0</v>
      </c>
      <c r="AG357" s="8">
        <f>SUMIF(WORKING!$Q:$Q,EXCESS!F357,WORKING!$J:$J)</f>
        <v>0</v>
      </c>
      <c r="AH357" s="8">
        <f>SUMIF(WORKING!$Q:$Q,EXCESS!G357,WORKING!$J:$J)</f>
        <v>0</v>
      </c>
      <c r="AI357" s="8">
        <f>SUMIF(WORKING!$Q:$Q,EXCESS!H357,WORKING!$J:$J)</f>
        <v>0</v>
      </c>
      <c r="AJ357" s="8">
        <f>SUMIF(WORKING!$Q:$Q,EXCESS!I357,WORKING!$J:$J)</f>
        <v>0</v>
      </c>
      <c r="AK357" s="8">
        <f>SUMIF(WORKING!$Q:$Q,EXCESS!J357,WORKING!$J:$J)</f>
        <v>0</v>
      </c>
      <c r="AL357" s="8">
        <f>SUMIF(WORKING!$Q:$Q,EXCESS!K357,WORKING!$J:$J)</f>
        <v>0</v>
      </c>
      <c r="AM357" s="8">
        <f>SUMIF(WORKING!$Q:$Q,EXCESS!L357,WORKING!$J:$J)</f>
        <v>0</v>
      </c>
      <c r="AN357" s="8">
        <f>SUMIF(WORKING!$Q:$Q,EXCESS!M357,WORKING!$J:$J)</f>
        <v>0</v>
      </c>
      <c r="AO357" s="8">
        <f>SUMIF(WORKING!$Q:$Q,EXCESS!N357,WORKING!$J:$J)</f>
        <v>0</v>
      </c>
      <c r="AP357" s="8">
        <f>SUMIF(WORKING!$Q:$Q,EXCESS!O357,WORKING!$J:$J)</f>
        <v>0</v>
      </c>
      <c r="AQ357" s="8">
        <f>SUMIF(WORKING!$Q:$Q,EXCESS!P357,WORKING!$J:$J)</f>
        <v>0</v>
      </c>
      <c r="AR357" s="8">
        <f t="shared" si="158"/>
        <v>0</v>
      </c>
      <c r="AT357" s="9">
        <f t="shared" si="159"/>
        <v>0</v>
      </c>
      <c r="AU357" s="9">
        <f t="shared" si="160"/>
        <v>0</v>
      </c>
      <c r="AV357" s="9">
        <f t="shared" si="161"/>
        <v>0</v>
      </c>
      <c r="AW357" s="9">
        <f t="shared" si="162"/>
        <v>0</v>
      </c>
      <c r="AX357" s="9">
        <f t="shared" si="163"/>
        <v>0</v>
      </c>
      <c r="AY357" s="9">
        <f t="shared" si="164"/>
        <v>0</v>
      </c>
      <c r="AZ357" s="9">
        <f t="shared" si="165"/>
        <v>0</v>
      </c>
      <c r="BA357" s="9">
        <f t="shared" si="166"/>
        <v>0</v>
      </c>
      <c r="BB357" s="9">
        <f t="shared" si="167"/>
        <v>0</v>
      </c>
      <c r="BC357" s="9">
        <f t="shared" si="168"/>
        <v>0</v>
      </c>
      <c r="BD357" s="9">
        <f t="shared" si="169"/>
        <v>0</v>
      </c>
      <c r="BE357" s="9">
        <f t="shared" si="170"/>
        <v>0</v>
      </c>
      <c r="BF357" s="9">
        <f t="shared" si="171"/>
        <v>0</v>
      </c>
    </row>
    <row r="358" spans="1:58">
      <c r="A358" s="7">
        <v>353</v>
      </c>
      <c r="B358" s="8" t="e">
        <f t="array" ref="B358">+INDEX(FILED!$B$4:$B$1003,SMALL(IF(EXCESS!$B$5=FILED!$Q$4:$Q$1003,ROW(FILED!$Q$4:$Q$1003)-ROW(FILED!$Q$4)+1),EXCESS!A358))</f>
        <v>#NUM!</v>
      </c>
      <c r="C358" s="8">
        <f t="shared" si="156"/>
        <v>0</v>
      </c>
      <c r="D358" s="97" t="str">
        <f>+IFERROR(VLOOKUP(B358,FILED!$B$4:$C$1003,2,FALSE),"")</f>
        <v/>
      </c>
      <c r="E358" s="97" t="str">
        <f t="shared" si="144"/>
        <v>0 42826</v>
      </c>
      <c r="F358" s="97" t="str">
        <f t="shared" si="145"/>
        <v>0 42856</v>
      </c>
      <c r="G358" s="97" t="str">
        <f t="shared" si="146"/>
        <v>0 42887</v>
      </c>
      <c r="H358" s="97" t="str">
        <f t="shared" si="147"/>
        <v>0 42917</v>
      </c>
      <c r="I358" s="97" t="str">
        <f t="shared" si="148"/>
        <v>0 42948</v>
      </c>
      <c r="J358" s="97" t="str">
        <f t="shared" si="149"/>
        <v>0 42979</v>
      </c>
      <c r="K358" s="97" t="str">
        <f t="shared" si="150"/>
        <v>0 43009</v>
      </c>
      <c r="L358" s="97" t="str">
        <f t="shared" si="151"/>
        <v>0 43040</v>
      </c>
      <c r="M358" s="97" t="str">
        <f t="shared" si="152"/>
        <v>0 43070</v>
      </c>
      <c r="N358" s="97" t="str">
        <f t="shared" si="153"/>
        <v>0 43101</v>
      </c>
      <c r="O358" s="97" t="str">
        <f t="shared" si="154"/>
        <v>0 43132</v>
      </c>
      <c r="P358" s="97" t="str">
        <f t="shared" si="155"/>
        <v>0 43160</v>
      </c>
      <c r="Q358" s="8">
        <f>IFERROR(VLOOKUP(C358,ONLINE!$B$5:$C$5103,2,FALSE),0)</f>
        <v>0</v>
      </c>
      <c r="R358" s="9">
        <f>SUMIF(ONLINE!$W:$W,EXCESS!E358,ONLINE!$Q:$Q)</f>
        <v>0</v>
      </c>
      <c r="S358" s="9">
        <f>SUMIF(ONLINE!$W:$W,EXCESS!F358,ONLINE!$Q:$Q)</f>
        <v>0</v>
      </c>
      <c r="T358" s="9">
        <f>SUMIF(ONLINE!$W:$W,EXCESS!G358,ONLINE!$Q:$Q)</f>
        <v>0</v>
      </c>
      <c r="U358" s="9">
        <f>SUMIF(ONLINE!$W:$W,EXCESS!H358,ONLINE!$Q:$Q)</f>
        <v>0</v>
      </c>
      <c r="V358" s="9">
        <f>SUMIF(ONLINE!$W:$W,EXCESS!I358,ONLINE!$Q:$Q)</f>
        <v>0</v>
      </c>
      <c r="W358" s="9">
        <f>SUMIF(ONLINE!$W:$W,EXCESS!J358,ONLINE!$Q:$Q)</f>
        <v>0</v>
      </c>
      <c r="X358" s="9">
        <f>SUMIF(ONLINE!$W:$W,EXCESS!K358,ONLINE!$Q:$Q)</f>
        <v>0</v>
      </c>
      <c r="Y358" s="9">
        <f>SUMIF(ONLINE!$W:$W,EXCESS!L358,ONLINE!$Q:$Q)</f>
        <v>0</v>
      </c>
      <c r="Z358" s="9">
        <f>SUMIF(ONLINE!$W:$W,EXCESS!M358,ONLINE!$Q:$Q)</f>
        <v>0</v>
      </c>
      <c r="AA358" s="9">
        <f>SUMIF(ONLINE!$W:$W,EXCESS!N358,ONLINE!$Q:$Q)</f>
        <v>0</v>
      </c>
      <c r="AB358" s="9">
        <f>SUMIF(ONLINE!$W:$W,EXCESS!O358,ONLINE!$Q:$Q)</f>
        <v>0</v>
      </c>
      <c r="AC358" s="9">
        <f>SUMIF(ONLINE!$W:$W,EXCESS!P358,ONLINE!$Q:$Q)</f>
        <v>0</v>
      </c>
      <c r="AD358" s="9">
        <f t="shared" si="157"/>
        <v>0</v>
      </c>
      <c r="AE358" s="8"/>
      <c r="AF358" s="8">
        <f>SUMIF(WORKING!$Q:$Q,EXCESS!E358,WORKING!$J:$J)</f>
        <v>0</v>
      </c>
      <c r="AG358" s="8">
        <f>SUMIF(WORKING!$Q:$Q,EXCESS!F358,WORKING!$J:$J)</f>
        <v>0</v>
      </c>
      <c r="AH358" s="8">
        <f>SUMIF(WORKING!$Q:$Q,EXCESS!G358,WORKING!$J:$J)</f>
        <v>0</v>
      </c>
      <c r="AI358" s="8">
        <f>SUMIF(WORKING!$Q:$Q,EXCESS!H358,WORKING!$J:$J)</f>
        <v>0</v>
      </c>
      <c r="AJ358" s="8">
        <f>SUMIF(WORKING!$Q:$Q,EXCESS!I358,WORKING!$J:$J)</f>
        <v>0</v>
      </c>
      <c r="AK358" s="8">
        <f>SUMIF(WORKING!$Q:$Q,EXCESS!J358,WORKING!$J:$J)</f>
        <v>0</v>
      </c>
      <c r="AL358" s="8">
        <f>SUMIF(WORKING!$Q:$Q,EXCESS!K358,WORKING!$J:$J)</f>
        <v>0</v>
      </c>
      <c r="AM358" s="8">
        <f>SUMIF(WORKING!$Q:$Q,EXCESS!L358,WORKING!$J:$J)</f>
        <v>0</v>
      </c>
      <c r="AN358" s="8">
        <f>SUMIF(WORKING!$Q:$Q,EXCESS!M358,WORKING!$J:$J)</f>
        <v>0</v>
      </c>
      <c r="AO358" s="8">
        <f>SUMIF(WORKING!$Q:$Q,EXCESS!N358,WORKING!$J:$J)</f>
        <v>0</v>
      </c>
      <c r="AP358" s="8">
        <f>SUMIF(WORKING!$Q:$Q,EXCESS!O358,WORKING!$J:$J)</f>
        <v>0</v>
      </c>
      <c r="AQ358" s="8">
        <f>SUMIF(WORKING!$Q:$Q,EXCESS!P358,WORKING!$J:$J)</f>
        <v>0</v>
      </c>
      <c r="AR358" s="8">
        <f t="shared" si="158"/>
        <v>0</v>
      </c>
      <c r="AT358" s="9">
        <f t="shared" si="159"/>
        <v>0</v>
      </c>
      <c r="AU358" s="9">
        <f t="shared" si="160"/>
        <v>0</v>
      </c>
      <c r="AV358" s="9">
        <f t="shared" si="161"/>
        <v>0</v>
      </c>
      <c r="AW358" s="9">
        <f t="shared" si="162"/>
        <v>0</v>
      </c>
      <c r="AX358" s="9">
        <f t="shared" si="163"/>
        <v>0</v>
      </c>
      <c r="AY358" s="9">
        <f t="shared" si="164"/>
        <v>0</v>
      </c>
      <c r="AZ358" s="9">
        <f t="shared" si="165"/>
        <v>0</v>
      </c>
      <c r="BA358" s="9">
        <f t="shared" si="166"/>
        <v>0</v>
      </c>
      <c r="BB358" s="9">
        <f t="shared" si="167"/>
        <v>0</v>
      </c>
      <c r="BC358" s="9">
        <f t="shared" si="168"/>
        <v>0</v>
      </c>
      <c r="BD358" s="9">
        <f t="shared" si="169"/>
        <v>0</v>
      </c>
      <c r="BE358" s="9">
        <f t="shared" si="170"/>
        <v>0</v>
      </c>
      <c r="BF358" s="9">
        <f t="shared" si="171"/>
        <v>0</v>
      </c>
    </row>
    <row r="359" spans="1:58">
      <c r="A359" s="7">
        <v>354</v>
      </c>
      <c r="B359" s="8" t="e">
        <f t="array" ref="B359">+INDEX(FILED!$B$4:$B$1003,SMALL(IF(EXCESS!$B$5=FILED!$Q$4:$Q$1003,ROW(FILED!$Q$4:$Q$1003)-ROW(FILED!$Q$4)+1),EXCESS!A359))</f>
        <v>#NUM!</v>
      </c>
      <c r="C359" s="8">
        <f t="shared" si="156"/>
        <v>0</v>
      </c>
      <c r="D359" s="97" t="str">
        <f>+IFERROR(VLOOKUP(B359,FILED!$B$4:$C$1003,2,FALSE),"")</f>
        <v/>
      </c>
      <c r="E359" s="97" t="str">
        <f t="shared" si="144"/>
        <v>0 42826</v>
      </c>
      <c r="F359" s="97" t="str">
        <f t="shared" si="145"/>
        <v>0 42856</v>
      </c>
      <c r="G359" s="97" t="str">
        <f t="shared" si="146"/>
        <v>0 42887</v>
      </c>
      <c r="H359" s="97" t="str">
        <f t="shared" si="147"/>
        <v>0 42917</v>
      </c>
      <c r="I359" s="97" t="str">
        <f t="shared" si="148"/>
        <v>0 42948</v>
      </c>
      <c r="J359" s="97" t="str">
        <f t="shared" si="149"/>
        <v>0 42979</v>
      </c>
      <c r="K359" s="97" t="str">
        <f t="shared" si="150"/>
        <v>0 43009</v>
      </c>
      <c r="L359" s="97" t="str">
        <f t="shared" si="151"/>
        <v>0 43040</v>
      </c>
      <c r="M359" s="97" t="str">
        <f t="shared" si="152"/>
        <v>0 43070</v>
      </c>
      <c r="N359" s="97" t="str">
        <f t="shared" si="153"/>
        <v>0 43101</v>
      </c>
      <c r="O359" s="97" t="str">
        <f t="shared" si="154"/>
        <v>0 43132</v>
      </c>
      <c r="P359" s="97" t="str">
        <f t="shared" si="155"/>
        <v>0 43160</v>
      </c>
      <c r="Q359" s="8">
        <f>IFERROR(VLOOKUP(C359,ONLINE!$B$5:$C$5103,2,FALSE),0)</f>
        <v>0</v>
      </c>
      <c r="R359" s="9">
        <f>SUMIF(ONLINE!$W:$W,EXCESS!E359,ONLINE!$Q:$Q)</f>
        <v>0</v>
      </c>
      <c r="S359" s="9">
        <f>SUMIF(ONLINE!$W:$W,EXCESS!F359,ONLINE!$Q:$Q)</f>
        <v>0</v>
      </c>
      <c r="T359" s="9">
        <f>SUMIF(ONLINE!$W:$W,EXCESS!G359,ONLINE!$Q:$Q)</f>
        <v>0</v>
      </c>
      <c r="U359" s="9">
        <f>SUMIF(ONLINE!$W:$W,EXCESS!H359,ONLINE!$Q:$Q)</f>
        <v>0</v>
      </c>
      <c r="V359" s="9">
        <f>SUMIF(ONLINE!$W:$W,EXCESS!I359,ONLINE!$Q:$Q)</f>
        <v>0</v>
      </c>
      <c r="W359" s="9">
        <f>SUMIF(ONLINE!$W:$W,EXCESS!J359,ONLINE!$Q:$Q)</f>
        <v>0</v>
      </c>
      <c r="X359" s="9">
        <f>SUMIF(ONLINE!$W:$W,EXCESS!K359,ONLINE!$Q:$Q)</f>
        <v>0</v>
      </c>
      <c r="Y359" s="9">
        <f>SUMIF(ONLINE!$W:$W,EXCESS!L359,ONLINE!$Q:$Q)</f>
        <v>0</v>
      </c>
      <c r="Z359" s="9">
        <f>SUMIF(ONLINE!$W:$W,EXCESS!M359,ONLINE!$Q:$Q)</f>
        <v>0</v>
      </c>
      <c r="AA359" s="9">
        <f>SUMIF(ONLINE!$W:$W,EXCESS!N359,ONLINE!$Q:$Q)</f>
        <v>0</v>
      </c>
      <c r="AB359" s="9">
        <f>SUMIF(ONLINE!$W:$W,EXCESS!O359,ONLINE!$Q:$Q)</f>
        <v>0</v>
      </c>
      <c r="AC359" s="9">
        <f>SUMIF(ONLINE!$W:$W,EXCESS!P359,ONLINE!$Q:$Q)</f>
        <v>0</v>
      </c>
      <c r="AD359" s="9">
        <f t="shared" si="157"/>
        <v>0</v>
      </c>
      <c r="AE359" s="8"/>
      <c r="AF359" s="8">
        <f>SUMIF(WORKING!$Q:$Q,EXCESS!E359,WORKING!$J:$J)</f>
        <v>0</v>
      </c>
      <c r="AG359" s="8">
        <f>SUMIF(WORKING!$Q:$Q,EXCESS!F359,WORKING!$J:$J)</f>
        <v>0</v>
      </c>
      <c r="AH359" s="8">
        <f>SUMIF(WORKING!$Q:$Q,EXCESS!G359,WORKING!$J:$J)</f>
        <v>0</v>
      </c>
      <c r="AI359" s="8">
        <f>SUMIF(WORKING!$Q:$Q,EXCESS!H359,WORKING!$J:$J)</f>
        <v>0</v>
      </c>
      <c r="AJ359" s="8">
        <f>SUMIF(WORKING!$Q:$Q,EXCESS!I359,WORKING!$J:$J)</f>
        <v>0</v>
      </c>
      <c r="AK359" s="8">
        <f>SUMIF(WORKING!$Q:$Q,EXCESS!J359,WORKING!$J:$J)</f>
        <v>0</v>
      </c>
      <c r="AL359" s="8">
        <f>SUMIF(WORKING!$Q:$Q,EXCESS!K359,WORKING!$J:$J)</f>
        <v>0</v>
      </c>
      <c r="AM359" s="8">
        <f>SUMIF(WORKING!$Q:$Q,EXCESS!L359,WORKING!$J:$J)</f>
        <v>0</v>
      </c>
      <c r="AN359" s="8">
        <f>SUMIF(WORKING!$Q:$Q,EXCESS!M359,WORKING!$J:$J)</f>
        <v>0</v>
      </c>
      <c r="AO359" s="8">
        <f>SUMIF(WORKING!$Q:$Q,EXCESS!N359,WORKING!$J:$J)</f>
        <v>0</v>
      </c>
      <c r="AP359" s="8">
        <f>SUMIF(WORKING!$Q:$Q,EXCESS!O359,WORKING!$J:$J)</f>
        <v>0</v>
      </c>
      <c r="AQ359" s="8">
        <f>SUMIF(WORKING!$Q:$Q,EXCESS!P359,WORKING!$J:$J)</f>
        <v>0</v>
      </c>
      <c r="AR359" s="8">
        <f t="shared" si="158"/>
        <v>0</v>
      </c>
      <c r="AT359" s="9">
        <f t="shared" si="159"/>
        <v>0</v>
      </c>
      <c r="AU359" s="9">
        <f t="shared" si="160"/>
        <v>0</v>
      </c>
      <c r="AV359" s="9">
        <f t="shared" si="161"/>
        <v>0</v>
      </c>
      <c r="AW359" s="9">
        <f t="shared" si="162"/>
        <v>0</v>
      </c>
      <c r="AX359" s="9">
        <f t="shared" si="163"/>
        <v>0</v>
      </c>
      <c r="AY359" s="9">
        <f t="shared" si="164"/>
        <v>0</v>
      </c>
      <c r="AZ359" s="9">
        <f t="shared" si="165"/>
        <v>0</v>
      </c>
      <c r="BA359" s="9">
        <f t="shared" si="166"/>
        <v>0</v>
      </c>
      <c r="BB359" s="9">
        <f t="shared" si="167"/>
        <v>0</v>
      </c>
      <c r="BC359" s="9">
        <f t="shared" si="168"/>
        <v>0</v>
      </c>
      <c r="BD359" s="9">
        <f t="shared" si="169"/>
        <v>0</v>
      </c>
      <c r="BE359" s="9">
        <f t="shared" si="170"/>
        <v>0</v>
      </c>
      <c r="BF359" s="9">
        <f t="shared" si="171"/>
        <v>0</v>
      </c>
    </row>
    <row r="360" spans="1:58">
      <c r="A360" s="7">
        <v>355</v>
      </c>
      <c r="B360" s="8" t="e">
        <f t="array" ref="B360">+INDEX(FILED!$B$4:$B$1003,SMALL(IF(EXCESS!$B$5=FILED!$Q$4:$Q$1003,ROW(FILED!$Q$4:$Q$1003)-ROW(FILED!$Q$4)+1),EXCESS!A360))</f>
        <v>#NUM!</v>
      </c>
      <c r="C360" s="8">
        <f t="shared" si="156"/>
        <v>0</v>
      </c>
      <c r="D360" s="97" t="str">
        <f>+IFERROR(VLOOKUP(B360,FILED!$B$4:$C$1003,2,FALSE),"")</f>
        <v/>
      </c>
      <c r="E360" s="97" t="str">
        <f t="shared" si="144"/>
        <v>0 42826</v>
      </c>
      <c r="F360" s="97" t="str">
        <f t="shared" si="145"/>
        <v>0 42856</v>
      </c>
      <c r="G360" s="97" t="str">
        <f t="shared" si="146"/>
        <v>0 42887</v>
      </c>
      <c r="H360" s="97" t="str">
        <f t="shared" si="147"/>
        <v>0 42917</v>
      </c>
      <c r="I360" s="97" t="str">
        <f t="shared" si="148"/>
        <v>0 42948</v>
      </c>
      <c r="J360" s="97" t="str">
        <f t="shared" si="149"/>
        <v>0 42979</v>
      </c>
      <c r="K360" s="97" t="str">
        <f t="shared" si="150"/>
        <v>0 43009</v>
      </c>
      <c r="L360" s="97" t="str">
        <f t="shared" si="151"/>
        <v>0 43040</v>
      </c>
      <c r="M360" s="97" t="str">
        <f t="shared" si="152"/>
        <v>0 43070</v>
      </c>
      <c r="N360" s="97" t="str">
        <f t="shared" si="153"/>
        <v>0 43101</v>
      </c>
      <c r="O360" s="97" t="str">
        <f t="shared" si="154"/>
        <v>0 43132</v>
      </c>
      <c r="P360" s="97" t="str">
        <f t="shared" si="155"/>
        <v>0 43160</v>
      </c>
      <c r="Q360" s="8">
        <f>IFERROR(VLOOKUP(C360,ONLINE!$B$5:$C$5103,2,FALSE),0)</f>
        <v>0</v>
      </c>
      <c r="R360" s="9">
        <f>SUMIF(ONLINE!$W:$W,EXCESS!E360,ONLINE!$Q:$Q)</f>
        <v>0</v>
      </c>
      <c r="S360" s="9">
        <f>SUMIF(ONLINE!$W:$W,EXCESS!F360,ONLINE!$Q:$Q)</f>
        <v>0</v>
      </c>
      <c r="T360" s="9">
        <f>SUMIF(ONLINE!$W:$W,EXCESS!G360,ONLINE!$Q:$Q)</f>
        <v>0</v>
      </c>
      <c r="U360" s="9">
        <f>SUMIF(ONLINE!$W:$W,EXCESS!H360,ONLINE!$Q:$Q)</f>
        <v>0</v>
      </c>
      <c r="V360" s="9">
        <f>SUMIF(ONLINE!$W:$W,EXCESS!I360,ONLINE!$Q:$Q)</f>
        <v>0</v>
      </c>
      <c r="W360" s="9">
        <f>SUMIF(ONLINE!$W:$W,EXCESS!J360,ONLINE!$Q:$Q)</f>
        <v>0</v>
      </c>
      <c r="X360" s="9">
        <f>SUMIF(ONLINE!$W:$W,EXCESS!K360,ONLINE!$Q:$Q)</f>
        <v>0</v>
      </c>
      <c r="Y360" s="9">
        <f>SUMIF(ONLINE!$W:$W,EXCESS!L360,ONLINE!$Q:$Q)</f>
        <v>0</v>
      </c>
      <c r="Z360" s="9">
        <f>SUMIF(ONLINE!$W:$W,EXCESS!M360,ONLINE!$Q:$Q)</f>
        <v>0</v>
      </c>
      <c r="AA360" s="9">
        <f>SUMIF(ONLINE!$W:$W,EXCESS!N360,ONLINE!$Q:$Q)</f>
        <v>0</v>
      </c>
      <c r="AB360" s="9">
        <f>SUMIF(ONLINE!$W:$W,EXCESS!O360,ONLINE!$Q:$Q)</f>
        <v>0</v>
      </c>
      <c r="AC360" s="9">
        <f>SUMIF(ONLINE!$W:$W,EXCESS!P360,ONLINE!$Q:$Q)</f>
        <v>0</v>
      </c>
      <c r="AD360" s="9">
        <f t="shared" si="157"/>
        <v>0</v>
      </c>
      <c r="AE360" s="8"/>
      <c r="AF360" s="8">
        <f>SUMIF(WORKING!$Q:$Q,EXCESS!E360,WORKING!$J:$J)</f>
        <v>0</v>
      </c>
      <c r="AG360" s="8">
        <f>SUMIF(WORKING!$Q:$Q,EXCESS!F360,WORKING!$J:$J)</f>
        <v>0</v>
      </c>
      <c r="AH360" s="8">
        <f>SUMIF(WORKING!$Q:$Q,EXCESS!G360,WORKING!$J:$J)</f>
        <v>0</v>
      </c>
      <c r="AI360" s="8">
        <f>SUMIF(WORKING!$Q:$Q,EXCESS!H360,WORKING!$J:$J)</f>
        <v>0</v>
      </c>
      <c r="AJ360" s="8">
        <f>SUMIF(WORKING!$Q:$Q,EXCESS!I360,WORKING!$J:$J)</f>
        <v>0</v>
      </c>
      <c r="AK360" s="8">
        <f>SUMIF(WORKING!$Q:$Q,EXCESS!J360,WORKING!$J:$J)</f>
        <v>0</v>
      </c>
      <c r="AL360" s="8">
        <f>SUMIF(WORKING!$Q:$Q,EXCESS!K360,WORKING!$J:$J)</f>
        <v>0</v>
      </c>
      <c r="AM360" s="8">
        <f>SUMIF(WORKING!$Q:$Q,EXCESS!L360,WORKING!$J:$J)</f>
        <v>0</v>
      </c>
      <c r="AN360" s="8">
        <f>SUMIF(WORKING!$Q:$Q,EXCESS!M360,WORKING!$J:$J)</f>
        <v>0</v>
      </c>
      <c r="AO360" s="8">
        <f>SUMIF(WORKING!$Q:$Q,EXCESS!N360,WORKING!$J:$J)</f>
        <v>0</v>
      </c>
      <c r="AP360" s="8">
        <f>SUMIF(WORKING!$Q:$Q,EXCESS!O360,WORKING!$J:$J)</f>
        <v>0</v>
      </c>
      <c r="AQ360" s="8">
        <f>SUMIF(WORKING!$Q:$Q,EXCESS!P360,WORKING!$J:$J)</f>
        <v>0</v>
      </c>
      <c r="AR360" s="8">
        <f t="shared" si="158"/>
        <v>0</v>
      </c>
      <c r="AT360" s="9">
        <f t="shared" si="159"/>
        <v>0</v>
      </c>
      <c r="AU360" s="9">
        <f t="shared" si="160"/>
        <v>0</v>
      </c>
      <c r="AV360" s="9">
        <f t="shared" si="161"/>
        <v>0</v>
      </c>
      <c r="AW360" s="9">
        <f t="shared" si="162"/>
        <v>0</v>
      </c>
      <c r="AX360" s="9">
        <f t="shared" si="163"/>
        <v>0</v>
      </c>
      <c r="AY360" s="9">
        <f t="shared" si="164"/>
        <v>0</v>
      </c>
      <c r="AZ360" s="9">
        <f t="shared" si="165"/>
        <v>0</v>
      </c>
      <c r="BA360" s="9">
        <f t="shared" si="166"/>
        <v>0</v>
      </c>
      <c r="BB360" s="9">
        <f t="shared" si="167"/>
        <v>0</v>
      </c>
      <c r="BC360" s="9">
        <f t="shared" si="168"/>
        <v>0</v>
      </c>
      <c r="BD360" s="9">
        <f t="shared" si="169"/>
        <v>0</v>
      </c>
      <c r="BE360" s="9">
        <f t="shared" si="170"/>
        <v>0</v>
      </c>
      <c r="BF360" s="9">
        <f t="shared" si="171"/>
        <v>0</v>
      </c>
    </row>
    <row r="361" spans="1:58">
      <c r="A361" s="7">
        <v>356</v>
      </c>
      <c r="B361" s="8" t="e">
        <f t="array" ref="B361">+INDEX(FILED!$B$4:$B$1003,SMALL(IF(EXCESS!$B$5=FILED!$Q$4:$Q$1003,ROW(FILED!$Q$4:$Q$1003)-ROW(FILED!$Q$4)+1),EXCESS!A361))</f>
        <v>#NUM!</v>
      </c>
      <c r="C361" s="8">
        <f t="shared" si="156"/>
        <v>0</v>
      </c>
      <c r="D361" s="97" t="str">
        <f>+IFERROR(VLOOKUP(B361,FILED!$B$4:$C$1003,2,FALSE),"")</f>
        <v/>
      </c>
      <c r="E361" s="97" t="str">
        <f t="shared" si="144"/>
        <v>0 42826</v>
      </c>
      <c r="F361" s="97" t="str">
        <f t="shared" si="145"/>
        <v>0 42856</v>
      </c>
      <c r="G361" s="97" t="str">
        <f t="shared" si="146"/>
        <v>0 42887</v>
      </c>
      <c r="H361" s="97" t="str">
        <f t="shared" si="147"/>
        <v>0 42917</v>
      </c>
      <c r="I361" s="97" t="str">
        <f t="shared" si="148"/>
        <v>0 42948</v>
      </c>
      <c r="J361" s="97" t="str">
        <f t="shared" si="149"/>
        <v>0 42979</v>
      </c>
      <c r="K361" s="97" t="str">
        <f t="shared" si="150"/>
        <v>0 43009</v>
      </c>
      <c r="L361" s="97" t="str">
        <f t="shared" si="151"/>
        <v>0 43040</v>
      </c>
      <c r="M361" s="97" t="str">
        <f t="shared" si="152"/>
        <v>0 43070</v>
      </c>
      <c r="N361" s="97" t="str">
        <f t="shared" si="153"/>
        <v>0 43101</v>
      </c>
      <c r="O361" s="97" t="str">
        <f t="shared" si="154"/>
        <v>0 43132</v>
      </c>
      <c r="P361" s="97" t="str">
        <f t="shared" si="155"/>
        <v>0 43160</v>
      </c>
      <c r="Q361" s="8">
        <f>IFERROR(VLOOKUP(C361,ONLINE!$B$5:$C$5103,2,FALSE),0)</f>
        <v>0</v>
      </c>
      <c r="R361" s="9">
        <f>SUMIF(ONLINE!$W:$W,EXCESS!E361,ONLINE!$Q:$Q)</f>
        <v>0</v>
      </c>
      <c r="S361" s="9">
        <f>SUMIF(ONLINE!$W:$W,EXCESS!F361,ONLINE!$Q:$Q)</f>
        <v>0</v>
      </c>
      <c r="T361" s="9">
        <f>SUMIF(ONLINE!$W:$W,EXCESS!G361,ONLINE!$Q:$Q)</f>
        <v>0</v>
      </c>
      <c r="U361" s="9">
        <f>SUMIF(ONLINE!$W:$W,EXCESS!H361,ONLINE!$Q:$Q)</f>
        <v>0</v>
      </c>
      <c r="V361" s="9">
        <f>SUMIF(ONLINE!$W:$W,EXCESS!I361,ONLINE!$Q:$Q)</f>
        <v>0</v>
      </c>
      <c r="W361" s="9">
        <f>SUMIF(ONLINE!$W:$W,EXCESS!J361,ONLINE!$Q:$Q)</f>
        <v>0</v>
      </c>
      <c r="X361" s="9">
        <f>SUMIF(ONLINE!$W:$W,EXCESS!K361,ONLINE!$Q:$Q)</f>
        <v>0</v>
      </c>
      <c r="Y361" s="9">
        <f>SUMIF(ONLINE!$W:$W,EXCESS!L361,ONLINE!$Q:$Q)</f>
        <v>0</v>
      </c>
      <c r="Z361" s="9">
        <f>SUMIF(ONLINE!$W:$W,EXCESS!M361,ONLINE!$Q:$Q)</f>
        <v>0</v>
      </c>
      <c r="AA361" s="9">
        <f>SUMIF(ONLINE!$W:$W,EXCESS!N361,ONLINE!$Q:$Q)</f>
        <v>0</v>
      </c>
      <c r="AB361" s="9">
        <f>SUMIF(ONLINE!$W:$W,EXCESS!O361,ONLINE!$Q:$Q)</f>
        <v>0</v>
      </c>
      <c r="AC361" s="9">
        <f>SUMIF(ONLINE!$W:$W,EXCESS!P361,ONLINE!$Q:$Q)</f>
        <v>0</v>
      </c>
      <c r="AD361" s="9">
        <f t="shared" si="157"/>
        <v>0</v>
      </c>
      <c r="AE361" s="8"/>
      <c r="AF361" s="8">
        <f>SUMIF(WORKING!$Q:$Q,EXCESS!E361,WORKING!$J:$J)</f>
        <v>0</v>
      </c>
      <c r="AG361" s="8">
        <f>SUMIF(WORKING!$Q:$Q,EXCESS!F361,WORKING!$J:$J)</f>
        <v>0</v>
      </c>
      <c r="AH361" s="8">
        <f>SUMIF(WORKING!$Q:$Q,EXCESS!G361,WORKING!$J:$J)</f>
        <v>0</v>
      </c>
      <c r="AI361" s="8">
        <f>SUMIF(WORKING!$Q:$Q,EXCESS!H361,WORKING!$J:$J)</f>
        <v>0</v>
      </c>
      <c r="AJ361" s="8">
        <f>SUMIF(WORKING!$Q:$Q,EXCESS!I361,WORKING!$J:$J)</f>
        <v>0</v>
      </c>
      <c r="AK361" s="8">
        <f>SUMIF(WORKING!$Q:$Q,EXCESS!J361,WORKING!$J:$J)</f>
        <v>0</v>
      </c>
      <c r="AL361" s="8">
        <f>SUMIF(WORKING!$Q:$Q,EXCESS!K361,WORKING!$J:$J)</f>
        <v>0</v>
      </c>
      <c r="AM361" s="8">
        <f>SUMIF(WORKING!$Q:$Q,EXCESS!L361,WORKING!$J:$J)</f>
        <v>0</v>
      </c>
      <c r="AN361" s="8">
        <f>SUMIF(WORKING!$Q:$Q,EXCESS!M361,WORKING!$J:$J)</f>
        <v>0</v>
      </c>
      <c r="AO361" s="8">
        <f>SUMIF(WORKING!$Q:$Q,EXCESS!N361,WORKING!$J:$J)</f>
        <v>0</v>
      </c>
      <c r="AP361" s="8">
        <f>SUMIF(WORKING!$Q:$Q,EXCESS!O361,WORKING!$J:$J)</f>
        <v>0</v>
      </c>
      <c r="AQ361" s="8">
        <f>SUMIF(WORKING!$Q:$Q,EXCESS!P361,WORKING!$J:$J)</f>
        <v>0</v>
      </c>
      <c r="AR361" s="8">
        <f t="shared" si="158"/>
        <v>0</v>
      </c>
      <c r="AT361" s="9">
        <f t="shared" si="159"/>
        <v>0</v>
      </c>
      <c r="AU361" s="9">
        <f t="shared" si="160"/>
        <v>0</v>
      </c>
      <c r="AV361" s="9">
        <f t="shared" si="161"/>
        <v>0</v>
      </c>
      <c r="AW361" s="9">
        <f t="shared" si="162"/>
        <v>0</v>
      </c>
      <c r="AX361" s="9">
        <f t="shared" si="163"/>
        <v>0</v>
      </c>
      <c r="AY361" s="9">
        <f t="shared" si="164"/>
        <v>0</v>
      </c>
      <c r="AZ361" s="9">
        <f t="shared" si="165"/>
        <v>0</v>
      </c>
      <c r="BA361" s="9">
        <f t="shared" si="166"/>
        <v>0</v>
      </c>
      <c r="BB361" s="9">
        <f t="shared" si="167"/>
        <v>0</v>
      </c>
      <c r="BC361" s="9">
        <f t="shared" si="168"/>
        <v>0</v>
      </c>
      <c r="BD361" s="9">
        <f t="shared" si="169"/>
        <v>0</v>
      </c>
      <c r="BE361" s="9">
        <f t="shared" si="170"/>
        <v>0</v>
      </c>
      <c r="BF361" s="9">
        <f t="shared" si="171"/>
        <v>0</v>
      </c>
    </row>
    <row r="362" spans="1:58">
      <c r="A362" s="7">
        <v>357</v>
      </c>
      <c r="B362" s="8" t="e">
        <f t="array" ref="B362">+INDEX(FILED!$B$4:$B$1003,SMALL(IF(EXCESS!$B$5=FILED!$Q$4:$Q$1003,ROW(FILED!$Q$4:$Q$1003)-ROW(FILED!$Q$4)+1),EXCESS!A362))</f>
        <v>#NUM!</v>
      </c>
      <c r="C362" s="8">
        <f t="shared" si="156"/>
        <v>0</v>
      </c>
      <c r="D362" s="97" t="str">
        <f>+IFERROR(VLOOKUP(B362,FILED!$B$4:$C$1003,2,FALSE),"")</f>
        <v/>
      </c>
      <c r="E362" s="97" t="str">
        <f t="shared" si="144"/>
        <v>0 42826</v>
      </c>
      <c r="F362" s="97" t="str">
        <f t="shared" si="145"/>
        <v>0 42856</v>
      </c>
      <c r="G362" s="97" t="str">
        <f t="shared" si="146"/>
        <v>0 42887</v>
      </c>
      <c r="H362" s="97" t="str">
        <f t="shared" si="147"/>
        <v>0 42917</v>
      </c>
      <c r="I362" s="97" t="str">
        <f t="shared" si="148"/>
        <v>0 42948</v>
      </c>
      <c r="J362" s="97" t="str">
        <f t="shared" si="149"/>
        <v>0 42979</v>
      </c>
      <c r="K362" s="97" t="str">
        <f t="shared" si="150"/>
        <v>0 43009</v>
      </c>
      <c r="L362" s="97" t="str">
        <f t="shared" si="151"/>
        <v>0 43040</v>
      </c>
      <c r="M362" s="97" t="str">
        <f t="shared" si="152"/>
        <v>0 43070</v>
      </c>
      <c r="N362" s="97" t="str">
        <f t="shared" si="153"/>
        <v>0 43101</v>
      </c>
      <c r="O362" s="97" t="str">
        <f t="shared" si="154"/>
        <v>0 43132</v>
      </c>
      <c r="P362" s="97" t="str">
        <f t="shared" si="155"/>
        <v>0 43160</v>
      </c>
      <c r="Q362" s="8">
        <f>IFERROR(VLOOKUP(C362,ONLINE!$B$5:$C$5103,2,FALSE),0)</f>
        <v>0</v>
      </c>
      <c r="R362" s="9">
        <f>SUMIF(ONLINE!$W:$W,EXCESS!E362,ONLINE!$Q:$Q)</f>
        <v>0</v>
      </c>
      <c r="S362" s="9">
        <f>SUMIF(ONLINE!$W:$W,EXCESS!F362,ONLINE!$Q:$Q)</f>
        <v>0</v>
      </c>
      <c r="T362" s="9">
        <f>SUMIF(ONLINE!$W:$W,EXCESS!G362,ONLINE!$Q:$Q)</f>
        <v>0</v>
      </c>
      <c r="U362" s="9">
        <f>SUMIF(ONLINE!$W:$W,EXCESS!H362,ONLINE!$Q:$Q)</f>
        <v>0</v>
      </c>
      <c r="V362" s="9">
        <f>SUMIF(ONLINE!$W:$W,EXCESS!I362,ONLINE!$Q:$Q)</f>
        <v>0</v>
      </c>
      <c r="W362" s="9">
        <f>SUMIF(ONLINE!$W:$W,EXCESS!J362,ONLINE!$Q:$Q)</f>
        <v>0</v>
      </c>
      <c r="X362" s="9">
        <f>SUMIF(ONLINE!$W:$W,EXCESS!K362,ONLINE!$Q:$Q)</f>
        <v>0</v>
      </c>
      <c r="Y362" s="9">
        <f>SUMIF(ONLINE!$W:$W,EXCESS!L362,ONLINE!$Q:$Q)</f>
        <v>0</v>
      </c>
      <c r="Z362" s="9">
        <f>SUMIF(ONLINE!$W:$W,EXCESS!M362,ONLINE!$Q:$Q)</f>
        <v>0</v>
      </c>
      <c r="AA362" s="9">
        <f>SUMIF(ONLINE!$W:$W,EXCESS!N362,ONLINE!$Q:$Q)</f>
        <v>0</v>
      </c>
      <c r="AB362" s="9">
        <f>SUMIF(ONLINE!$W:$W,EXCESS!O362,ONLINE!$Q:$Q)</f>
        <v>0</v>
      </c>
      <c r="AC362" s="9">
        <f>SUMIF(ONLINE!$W:$W,EXCESS!P362,ONLINE!$Q:$Q)</f>
        <v>0</v>
      </c>
      <c r="AD362" s="9">
        <f t="shared" si="157"/>
        <v>0</v>
      </c>
      <c r="AE362" s="8"/>
      <c r="AF362" s="8">
        <f>SUMIF(WORKING!$Q:$Q,EXCESS!E362,WORKING!$J:$J)</f>
        <v>0</v>
      </c>
      <c r="AG362" s="8">
        <f>SUMIF(WORKING!$Q:$Q,EXCESS!F362,WORKING!$J:$J)</f>
        <v>0</v>
      </c>
      <c r="AH362" s="8">
        <f>SUMIF(WORKING!$Q:$Q,EXCESS!G362,WORKING!$J:$J)</f>
        <v>0</v>
      </c>
      <c r="AI362" s="8">
        <f>SUMIF(WORKING!$Q:$Q,EXCESS!H362,WORKING!$J:$J)</f>
        <v>0</v>
      </c>
      <c r="AJ362" s="8">
        <f>SUMIF(WORKING!$Q:$Q,EXCESS!I362,WORKING!$J:$J)</f>
        <v>0</v>
      </c>
      <c r="AK362" s="8">
        <f>SUMIF(WORKING!$Q:$Q,EXCESS!J362,WORKING!$J:$J)</f>
        <v>0</v>
      </c>
      <c r="AL362" s="8">
        <f>SUMIF(WORKING!$Q:$Q,EXCESS!K362,WORKING!$J:$J)</f>
        <v>0</v>
      </c>
      <c r="AM362" s="8">
        <f>SUMIF(WORKING!$Q:$Q,EXCESS!L362,WORKING!$J:$J)</f>
        <v>0</v>
      </c>
      <c r="AN362" s="8">
        <f>SUMIF(WORKING!$Q:$Q,EXCESS!M362,WORKING!$J:$J)</f>
        <v>0</v>
      </c>
      <c r="AO362" s="8">
        <f>SUMIF(WORKING!$Q:$Q,EXCESS!N362,WORKING!$J:$J)</f>
        <v>0</v>
      </c>
      <c r="AP362" s="8">
        <f>SUMIF(WORKING!$Q:$Q,EXCESS!O362,WORKING!$J:$J)</f>
        <v>0</v>
      </c>
      <c r="AQ362" s="8">
        <f>SUMIF(WORKING!$Q:$Q,EXCESS!P362,WORKING!$J:$J)</f>
        <v>0</v>
      </c>
      <c r="AR362" s="8">
        <f t="shared" si="158"/>
        <v>0</v>
      </c>
      <c r="AT362" s="9">
        <f t="shared" si="159"/>
        <v>0</v>
      </c>
      <c r="AU362" s="9">
        <f t="shared" si="160"/>
        <v>0</v>
      </c>
      <c r="AV362" s="9">
        <f t="shared" si="161"/>
        <v>0</v>
      </c>
      <c r="AW362" s="9">
        <f t="shared" si="162"/>
        <v>0</v>
      </c>
      <c r="AX362" s="9">
        <f t="shared" si="163"/>
        <v>0</v>
      </c>
      <c r="AY362" s="9">
        <f t="shared" si="164"/>
        <v>0</v>
      </c>
      <c r="AZ362" s="9">
        <f t="shared" si="165"/>
        <v>0</v>
      </c>
      <c r="BA362" s="9">
        <f t="shared" si="166"/>
        <v>0</v>
      </c>
      <c r="BB362" s="9">
        <f t="shared" si="167"/>
        <v>0</v>
      </c>
      <c r="BC362" s="9">
        <f t="shared" si="168"/>
        <v>0</v>
      </c>
      <c r="BD362" s="9">
        <f t="shared" si="169"/>
        <v>0</v>
      </c>
      <c r="BE362" s="9">
        <f t="shared" si="170"/>
        <v>0</v>
      </c>
      <c r="BF362" s="9">
        <f t="shared" si="171"/>
        <v>0</v>
      </c>
    </row>
    <row r="363" spans="1:58">
      <c r="A363" s="7">
        <v>358</v>
      </c>
      <c r="B363" s="8" t="e">
        <f t="array" ref="B363">+INDEX(FILED!$B$4:$B$1003,SMALL(IF(EXCESS!$B$5=FILED!$Q$4:$Q$1003,ROW(FILED!$Q$4:$Q$1003)-ROW(FILED!$Q$4)+1),EXCESS!A363))</f>
        <v>#NUM!</v>
      </c>
      <c r="C363" s="8">
        <f t="shared" si="156"/>
        <v>0</v>
      </c>
      <c r="D363" s="97" t="str">
        <f>+IFERROR(VLOOKUP(B363,FILED!$B$4:$C$1003,2,FALSE),"")</f>
        <v/>
      </c>
      <c r="E363" s="97" t="str">
        <f t="shared" si="144"/>
        <v>0 42826</v>
      </c>
      <c r="F363" s="97" t="str">
        <f t="shared" si="145"/>
        <v>0 42856</v>
      </c>
      <c r="G363" s="97" t="str">
        <f t="shared" si="146"/>
        <v>0 42887</v>
      </c>
      <c r="H363" s="97" t="str">
        <f t="shared" si="147"/>
        <v>0 42917</v>
      </c>
      <c r="I363" s="97" t="str">
        <f t="shared" si="148"/>
        <v>0 42948</v>
      </c>
      <c r="J363" s="97" t="str">
        <f t="shared" si="149"/>
        <v>0 42979</v>
      </c>
      <c r="K363" s="97" t="str">
        <f t="shared" si="150"/>
        <v>0 43009</v>
      </c>
      <c r="L363" s="97" t="str">
        <f t="shared" si="151"/>
        <v>0 43040</v>
      </c>
      <c r="M363" s="97" t="str">
        <f t="shared" si="152"/>
        <v>0 43070</v>
      </c>
      <c r="N363" s="97" t="str">
        <f t="shared" si="153"/>
        <v>0 43101</v>
      </c>
      <c r="O363" s="97" t="str">
        <f t="shared" si="154"/>
        <v>0 43132</v>
      </c>
      <c r="P363" s="97" t="str">
        <f t="shared" si="155"/>
        <v>0 43160</v>
      </c>
      <c r="Q363" s="8">
        <f>IFERROR(VLOOKUP(C363,ONLINE!$B$5:$C$5103,2,FALSE),0)</f>
        <v>0</v>
      </c>
      <c r="R363" s="9">
        <f>SUMIF(ONLINE!$W:$W,EXCESS!E363,ONLINE!$Q:$Q)</f>
        <v>0</v>
      </c>
      <c r="S363" s="9">
        <f>SUMIF(ONLINE!$W:$W,EXCESS!F363,ONLINE!$Q:$Q)</f>
        <v>0</v>
      </c>
      <c r="T363" s="9">
        <f>SUMIF(ONLINE!$W:$W,EXCESS!G363,ONLINE!$Q:$Q)</f>
        <v>0</v>
      </c>
      <c r="U363" s="9">
        <f>SUMIF(ONLINE!$W:$W,EXCESS!H363,ONLINE!$Q:$Q)</f>
        <v>0</v>
      </c>
      <c r="V363" s="9">
        <f>SUMIF(ONLINE!$W:$W,EXCESS!I363,ONLINE!$Q:$Q)</f>
        <v>0</v>
      </c>
      <c r="W363" s="9">
        <f>SUMIF(ONLINE!$W:$W,EXCESS!J363,ONLINE!$Q:$Q)</f>
        <v>0</v>
      </c>
      <c r="X363" s="9">
        <f>SUMIF(ONLINE!$W:$W,EXCESS!K363,ONLINE!$Q:$Q)</f>
        <v>0</v>
      </c>
      <c r="Y363" s="9">
        <f>SUMIF(ONLINE!$W:$W,EXCESS!L363,ONLINE!$Q:$Q)</f>
        <v>0</v>
      </c>
      <c r="Z363" s="9">
        <f>SUMIF(ONLINE!$W:$W,EXCESS!M363,ONLINE!$Q:$Q)</f>
        <v>0</v>
      </c>
      <c r="AA363" s="9">
        <f>SUMIF(ONLINE!$W:$W,EXCESS!N363,ONLINE!$Q:$Q)</f>
        <v>0</v>
      </c>
      <c r="AB363" s="9">
        <f>SUMIF(ONLINE!$W:$W,EXCESS!O363,ONLINE!$Q:$Q)</f>
        <v>0</v>
      </c>
      <c r="AC363" s="9">
        <f>SUMIF(ONLINE!$W:$W,EXCESS!P363,ONLINE!$Q:$Q)</f>
        <v>0</v>
      </c>
      <c r="AD363" s="9">
        <f t="shared" si="157"/>
        <v>0</v>
      </c>
      <c r="AE363" s="8"/>
      <c r="AF363" s="8">
        <f>SUMIF(WORKING!$Q:$Q,EXCESS!E363,WORKING!$J:$J)</f>
        <v>0</v>
      </c>
      <c r="AG363" s="8">
        <f>SUMIF(WORKING!$Q:$Q,EXCESS!F363,WORKING!$J:$J)</f>
        <v>0</v>
      </c>
      <c r="AH363" s="8">
        <f>SUMIF(WORKING!$Q:$Q,EXCESS!G363,WORKING!$J:$J)</f>
        <v>0</v>
      </c>
      <c r="AI363" s="8">
        <f>SUMIF(WORKING!$Q:$Q,EXCESS!H363,WORKING!$J:$J)</f>
        <v>0</v>
      </c>
      <c r="AJ363" s="8">
        <f>SUMIF(WORKING!$Q:$Q,EXCESS!I363,WORKING!$J:$J)</f>
        <v>0</v>
      </c>
      <c r="AK363" s="8">
        <f>SUMIF(WORKING!$Q:$Q,EXCESS!J363,WORKING!$J:$J)</f>
        <v>0</v>
      </c>
      <c r="AL363" s="8">
        <f>SUMIF(WORKING!$Q:$Q,EXCESS!K363,WORKING!$J:$J)</f>
        <v>0</v>
      </c>
      <c r="AM363" s="8">
        <f>SUMIF(WORKING!$Q:$Q,EXCESS!L363,WORKING!$J:$J)</f>
        <v>0</v>
      </c>
      <c r="AN363" s="8">
        <f>SUMIF(WORKING!$Q:$Q,EXCESS!M363,WORKING!$J:$J)</f>
        <v>0</v>
      </c>
      <c r="AO363" s="8">
        <f>SUMIF(WORKING!$Q:$Q,EXCESS!N363,WORKING!$J:$J)</f>
        <v>0</v>
      </c>
      <c r="AP363" s="8">
        <f>SUMIF(WORKING!$Q:$Q,EXCESS!O363,WORKING!$J:$J)</f>
        <v>0</v>
      </c>
      <c r="AQ363" s="8">
        <f>SUMIF(WORKING!$Q:$Q,EXCESS!P363,WORKING!$J:$J)</f>
        <v>0</v>
      </c>
      <c r="AR363" s="8">
        <f t="shared" si="158"/>
        <v>0</v>
      </c>
      <c r="AT363" s="9">
        <f t="shared" si="159"/>
        <v>0</v>
      </c>
      <c r="AU363" s="9">
        <f t="shared" si="160"/>
        <v>0</v>
      </c>
      <c r="AV363" s="9">
        <f t="shared" si="161"/>
        <v>0</v>
      </c>
      <c r="AW363" s="9">
        <f t="shared" si="162"/>
        <v>0</v>
      </c>
      <c r="AX363" s="9">
        <f t="shared" si="163"/>
        <v>0</v>
      </c>
      <c r="AY363" s="9">
        <f t="shared" si="164"/>
        <v>0</v>
      </c>
      <c r="AZ363" s="9">
        <f t="shared" si="165"/>
        <v>0</v>
      </c>
      <c r="BA363" s="9">
        <f t="shared" si="166"/>
        <v>0</v>
      </c>
      <c r="BB363" s="9">
        <f t="shared" si="167"/>
        <v>0</v>
      </c>
      <c r="BC363" s="9">
        <f t="shared" si="168"/>
        <v>0</v>
      </c>
      <c r="BD363" s="9">
        <f t="shared" si="169"/>
        <v>0</v>
      </c>
      <c r="BE363" s="9">
        <f t="shared" si="170"/>
        <v>0</v>
      </c>
      <c r="BF363" s="9">
        <f t="shared" si="171"/>
        <v>0</v>
      </c>
    </row>
    <row r="364" spans="1:58">
      <c r="A364" s="7">
        <v>359</v>
      </c>
      <c r="B364" s="8" t="e">
        <f t="array" ref="B364">+INDEX(FILED!$B$4:$B$1003,SMALL(IF(EXCESS!$B$5=FILED!$Q$4:$Q$1003,ROW(FILED!$Q$4:$Q$1003)-ROW(FILED!$Q$4)+1),EXCESS!A364))</f>
        <v>#NUM!</v>
      </c>
      <c r="C364" s="8">
        <f t="shared" si="156"/>
        <v>0</v>
      </c>
      <c r="D364" s="97" t="str">
        <f>+IFERROR(VLOOKUP(B364,FILED!$B$4:$C$1003,2,FALSE),"")</f>
        <v/>
      </c>
      <c r="E364" s="97" t="str">
        <f t="shared" si="144"/>
        <v>0 42826</v>
      </c>
      <c r="F364" s="97" t="str">
        <f t="shared" si="145"/>
        <v>0 42856</v>
      </c>
      <c r="G364" s="97" t="str">
        <f t="shared" si="146"/>
        <v>0 42887</v>
      </c>
      <c r="H364" s="97" t="str">
        <f t="shared" si="147"/>
        <v>0 42917</v>
      </c>
      <c r="I364" s="97" t="str">
        <f t="shared" si="148"/>
        <v>0 42948</v>
      </c>
      <c r="J364" s="97" t="str">
        <f t="shared" si="149"/>
        <v>0 42979</v>
      </c>
      <c r="K364" s="97" t="str">
        <f t="shared" si="150"/>
        <v>0 43009</v>
      </c>
      <c r="L364" s="97" t="str">
        <f t="shared" si="151"/>
        <v>0 43040</v>
      </c>
      <c r="M364" s="97" t="str">
        <f t="shared" si="152"/>
        <v>0 43070</v>
      </c>
      <c r="N364" s="97" t="str">
        <f t="shared" si="153"/>
        <v>0 43101</v>
      </c>
      <c r="O364" s="97" t="str">
        <f t="shared" si="154"/>
        <v>0 43132</v>
      </c>
      <c r="P364" s="97" t="str">
        <f t="shared" si="155"/>
        <v>0 43160</v>
      </c>
      <c r="Q364" s="8">
        <f>IFERROR(VLOOKUP(C364,ONLINE!$B$5:$C$5103,2,FALSE),0)</f>
        <v>0</v>
      </c>
      <c r="R364" s="9">
        <f>SUMIF(ONLINE!$W:$W,EXCESS!E364,ONLINE!$Q:$Q)</f>
        <v>0</v>
      </c>
      <c r="S364" s="9">
        <f>SUMIF(ONLINE!$W:$W,EXCESS!F364,ONLINE!$Q:$Q)</f>
        <v>0</v>
      </c>
      <c r="T364" s="9">
        <f>SUMIF(ONLINE!$W:$W,EXCESS!G364,ONLINE!$Q:$Q)</f>
        <v>0</v>
      </c>
      <c r="U364" s="9">
        <f>SUMIF(ONLINE!$W:$W,EXCESS!H364,ONLINE!$Q:$Q)</f>
        <v>0</v>
      </c>
      <c r="V364" s="9">
        <f>SUMIF(ONLINE!$W:$W,EXCESS!I364,ONLINE!$Q:$Q)</f>
        <v>0</v>
      </c>
      <c r="W364" s="9">
        <f>SUMIF(ONLINE!$W:$W,EXCESS!J364,ONLINE!$Q:$Q)</f>
        <v>0</v>
      </c>
      <c r="X364" s="9">
        <f>SUMIF(ONLINE!$W:$W,EXCESS!K364,ONLINE!$Q:$Q)</f>
        <v>0</v>
      </c>
      <c r="Y364" s="9">
        <f>SUMIF(ONLINE!$W:$W,EXCESS!L364,ONLINE!$Q:$Q)</f>
        <v>0</v>
      </c>
      <c r="Z364" s="9">
        <f>SUMIF(ONLINE!$W:$W,EXCESS!M364,ONLINE!$Q:$Q)</f>
        <v>0</v>
      </c>
      <c r="AA364" s="9">
        <f>SUMIF(ONLINE!$W:$W,EXCESS!N364,ONLINE!$Q:$Q)</f>
        <v>0</v>
      </c>
      <c r="AB364" s="9">
        <f>SUMIF(ONLINE!$W:$W,EXCESS!O364,ONLINE!$Q:$Q)</f>
        <v>0</v>
      </c>
      <c r="AC364" s="9">
        <f>SUMIF(ONLINE!$W:$W,EXCESS!P364,ONLINE!$Q:$Q)</f>
        <v>0</v>
      </c>
      <c r="AD364" s="9">
        <f t="shared" si="157"/>
        <v>0</v>
      </c>
      <c r="AE364" s="8"/>
      <c r="AF364" s="8">
        <f>SUMIF(WORKING!$Q:$Q,EXCESS!E364,WORKING!$J:$J)</f>
        <v>0</v>
      </c>
      <c r="AG364" s="8">
        <f>SUMIF(WORKING!$Q:$Q,EXCESS!F364,WORKING!$J:$J)</f>
        <v>0</v>
      </c>
      <c r="AH364" s="8">
        <f>SUMIF(WORKING!$Q:$Q,EXCESS!G364,WORKING!$J:$J)</f>
        <v>0</v>
      </c>
      <c r="AI364" s="8">
        <f>SUMIF(WORKING!$Q:$Q,EXCESS!H364,WORKING!$J:$J)</f>
        <v>0</v>
      </c>
      <c r="AJ364" s="8">
        <f>SUMIF(WORKING!$Q:$Q,EXCESS!I364,WORKING!$J:$J)</f>
        <v>0</v>
      </c>
      <c r="AK364" s="8">
        <f>SUMIF(WORKING!$Q:$Q,EXCESS!J364,WORKING!$J:$J)</f>
        <v>0</v>
      </c>
      <c r="AL364" s="8">
        <f>SUMIF(WORKING!$Q:$Q,EXCESS!K364,WORKING!$J:$J)</f>
        <v>0</v>
      </c>
      <c r="AM364" s="8">
        <f>SUMIF(WORKING!$Q:$Q,EXCESS!L364,WORKING!$J:$J)</f>
        <v>0</v>
      </c>
      <c r="AN364" s="8">
        <f>SUMIF(WORKING!$Q:$Q,EXCESS!M364,WORKING!$J:$J)</f>
        <v>0</v>
      </c>
      <c r="AO364" s="8">
        <f>SUMIF(WORKING!$Q:$Q,EXCESS!N364,WORKING!$J:$J)</f>
        <v>0</v>
      </c>
      <c r="AP364" s="8">
        <f>SUMIF(WORKING!$Q:$Q,EXCESS!O364,WORKING!$J:$J)</f>
        <v>0</v>
      </c>
      <c r="AQ364" s="8">
        <f>SUMIF(WORKING!$Q:$Q,EXCESS!P364,WORKING!$J:$J)</f>
        <v>0</v>
      </c>
      <c r="AR364" s="8">
        <f t="shared" si="158"/>
        <v>0</v>
      </c>
      <c r="AT364" s="9">
        <f t="shared" si="159"/>
        <v>0</v>
      </c>
      <c r="AU364" s="9">
        <f t="shared" si="160"/>
        <v>0</v>
      </c>
      <c r="AV364" s="9">
        <f t="shared" si="161"/>
        <v>0</v>
      </c>
      <c r="AW364" s="9">
        <f t="shared" si="162"/>
        <v>0</v>
      </c>
      <c r="AX364" s="9">
        <f t="shared" si="163"/>
        <v>0</v>
      </c>
      <c r="AY364" s="9">
        <f t="shared" si="164"/>
        <v>0</v>
      </c>
      <c r="AZ364" s="9">
        <f t="shared" si="165"/>
        <v>0</v>
      </c>
      <c r="BA364" s="9">
        <f t="shared" si="166"/>
        <v>0</v>
      </c>
      <c r="BB364" s="9">
        <f t="shared" si="167"/>
        <v>0</v>
      </c>
      <c r="BC364" s="9">
        <f t="shared" si="168"/>
        <v>0</v>
      </c>
      <c r="BD364" s="9">
        <f t="shared" si="169"/>
        <v>0</v>
      </c>
      <c r="BE364" s="9">
        <f t="shared" si="170"/>
        <v>0</v>
      </c>
      <c r="BF364" s="9">
        <f t="shared" si="171"/>
        <v>0</v>
      </c>
    </row>
    <row r="365" spans="1:58">
      <c r="A365" s="7">
        <v>360</v>
      </c>
      <c r="B365" s="8" t="e">
        <f t="array" ref="B365">+INDEX(FILED!$B$4:$B$1003,SMALL(IF(EXCESS!$B$5=FILED!$Q$4:$Q$1003,ROW(FILED!$Q$4:$Q$1003)-ROW(FILED!$Q$4)+1),EXCESS!A365))</f>
        <v>#NUM!</v>
      </c>
      <c r="C365" s="8">
        <f t="shared" si="156"/>
        <v>0</v>
      </c>
      <c r="D365" s="97" t="str">
        <f>+IFERROR(VLOOKUP(B365,FILED!$B$4:$C$1003,2,FALSE),"")</f>
        <v/>
      </c>
      <c r="E365" s="97" t="str">
        <f t="shared" si="144"/>
        <v>0 42826</v>
      </c>
      <c r="F365" s="97" t="str">
        <f t="shared" si="145"/>
        <v>0 42856</v>
      </c>
      <c r="G365" s="97" t="str">
        <f t="shared" si="146"/>
        <v>0 42887</v>
      </c>
      <c r="H365" s="97" t="str">
        <f t="shared" si="147"/>
        <v>0 42917</v>
      </c>
      <c r="I365" s="97" t="str">
        <f t="shared" si="148"/>
        <v>0 42948</v>
      </c>
      <c r="J365" s="97" t="str">
        <f t="shared" si="149"/>
        <v>0 42979</v>
      </c>
      <c r="K365" s="97" t="str">
        <f t="shared" si="150"/>
        <v>0 43009</v>
      </c>
      <c r="L365" s="97" t="str">
        <f t="shared" si="151"/>
        <v>0 43040</v>
      </c>
      <c r="M365" s="97" t="str">
        <f t="shared" si="152"/>
        <v>0 43070</v>
      </c>
      <c r="N365" s="97" t="str">
        <f t="shared" si="153"/>
        <v>0 43101</v>
      </c>
      <c r="O365" s="97" t="str">
        <f t="shared" si="154"/>
        <v>0 43132</v>
      </c>
      <c r="P365" s="97" t="str">
        <f t="shared" si="155"/>
        <v>0 43160</v>
      </c>
      <c r="Q365" s="8">
        <f>IFERROR(VLOOKUP(C365,ONLINE!$B$5:$C$5103,2,FALSE),0)</f>
        <v>0</v>
      </c>
      <c r="R365" s="9">
        <f>SUMIF(ONLINE!$W:$W,EXCESS!E365,ONLINE!$Q:$Q)</f>
        <v>0</v>
      </c>
      <c r="S365" s="9">
        <f>SUMIF(ONLINE!$W:$W,EXCESS!F365,ONLINE!$Q:$Q)</f>
        <v>0</v>
      </c>
      <c r="T365" s="9">
        <f>SUMIF(ONLINE!$W:$W,EXCESS!G365,ONLINE!$Q:$Q)</f>
        <v>0</v>
      </c>
      <c r="U365" s="9">
        <f>SUMIF(ONLINE!$W:$W,EXCESS!H365,ONLINE!$Q:$Q)</f>
        <v>0</v>
      </c>
      <c r="V365" s="9">
        <f>SUMIF(ONLINE!$W:$W,EXCESS!I365,ONLINE!$Q:$Q)</f>
        <v>0</v>
      </c>
      <c r="W365" s="9">
        <f>SUMIF(ONLINE!$W:$W,EXCESS!J365,ONLINE!$Q:$Q)</f>
        <v>0</v>
      </c>
      <c r="X365" s="9">
        <f>SUMIF(ONLINE!$W:$W,EXCESS!K365,ONLINE!$Q:$Q)</f>
        <v>0</v>
      </c>
      <c r="Y365" s="9">
        <f>SUMIF(ONLINE!$W:$W,EXCESS!L365,ONLINE!$Q:$Q)</f>
        <v>0</v>
      </c>
      <c r="Z365" s="9">
        <f>SUMIF(ONLINE!$W:$W,EXCESS!M365,ONLINE!$Q:$Q)</f>
        <v>0</v>
      </c>
      <c r="AA365" s="9">
        <f>SUMIF(ONLINE!$W:$W,EXCESS!N365,ONLINE!$Q:$Q)</f>
        <v>0</v>
      </c>
      <c r="AB365" s="9">
        <f>SUMIF(ONLINE!$W:$W,EXCESS!O365,ONLINE!$Q:$Q)</f>
        <v>0</v>
      </c>
      <c r="AC365" s="9">
        <f>SUMIF(ONLINE!$W:$W,EXCESS!P365,ONLINE!$Q:$Q)</f>
        <v>0</v>
      </c>
      <c r="AD365" s="9">
        <f t="shared" si="157"/>
        <v>0</v>
      </c>
      <c r="AE365" s="8"/>
      <c r="AF365" s="8">
        <f>SUMIF(WORKING!$Q:$Q,EXCESS!E365,WORKING!$J:$J)</f>
        <v>0</v>
      </c>
      <c r="AG365" s="8">
        <f>SUMIF(WORKING!$Q:$Q,EXCESS!F365,WORKING!$J:$J)</f>
        <v>0</v>
      </c>
      <c r="AH365" s="8">
        <f>SUMIF(WORKING!$Q:$Q,EXCESS!G365,WORKING!$J:$J)</f>
        <v>0</v>
      </c>
      <c r="AI365" s="8">
        <f>SUMIF(WORKING!$Q:$Q,EXCESS!H365,WORKING!$J:$J)</f>
        <v>0</v>
      </c>
      <c r="AJ365" s="8">
        <f>SUMIF(WORKING!$Q:$Q,EXCESS!I365,WORKING!$J:$J)</f>
        <v>0</v>
      </c>
      <c r="AK365" s="8">
        <f>SUMIF(WORKING!$Q:$Q,EXCESS!J365,WORKING!$J:$J)</f>
        <v>0</v>
      </c>
      <c r="AL365" s="8">
        <f>SUMIF(WORKING!$Q:$Q,EXCESS!K365,WORKING!$J:$J)</f>
        <v>0</v>
      </c>
      <c r="AM365" s="8">
        <f>SUMIF(WORKING!$Q:$Q,EXCESS!L365,WORKING!$J:$J)</f>
        <v>0</v>
      </c>
      <c r="AN365" s="8">
        <f>SUMIF(WORKING!$Q:$Q,EXCESS!M365,WORKING!$J:$J)</f>
        <v>0</v>
      </c>
      <c r="AO365" s="8">
        <f>SUMIF(WORKING!$Q:$Q,EXCESS!N365,WORKING!$J:$J)</f>
        <v>0</v>
      </c>
      <c r="AP365" s="8">
        <f>SUMIF(WORKING!$Q:$Q,EXCESS!O365,WORKING!$J:$J)</f>
        <v>0</v>
      </c>
      <c r="AQ365" s="8">
        <f>SUMIF(WORKING!$Q:$Q,EXCESS!P365,WORKING!$J:$J)</f>
        <v>0</v>
      </c>
      <c r="AR365" s="8">
        <f t="shared" si="158"/>
        <v>0</v>
      </c>
      <c r="AT365" s="9">
        <f t="shared" si="159"/>
        <v>0</v>
      </c>
      <c r="AU365" s="9">
        <f t="shared" si="160"/>
        <v>0</v>
      </c>
      <c r="AV365" s="9">
        <f t="shared" si="161"/>
        <v>0</v>
      </c>
      <c r="AW365" s="9">
        <f t="shared" si="162"/>
        <v>0</v>
      </c>
      <c r="AX365" s="9">
        <f t="shared" si="163"/>
        <v>0</v>
      </c>
      <c r="AY365" s="9">
        <f t="shared" si="164"/>
        <v>0</v>
      </c>
      <c r="AZ365" s="9">
        <f t="shared" si="165"/>
        <v>0</v>
      </c>
      <c r="BA365" s="9">
        <f t="shared" si="166"/>
        <v>0</v>
      </c>
      <c r="BB365" s="9">
        <f t="shared" si="167"/>
        <v>0</v>
      </c>
      <c r="BC365" s="9">
        <f t="shared" si="168"/>
        <v>0</v>
      </c>
      <c r="BD365" s="9">
        <f t="shared" si="169"/>
        <v>0</v>
      </c>
      <c r="BE365" s="9">
        <f t="shared" si="170"/>
        <v>0</v>
      </c>
      <c r="BF365" s="9">
        <f t="shared" si="171"/>
        <v>0</v>
      </c>
    </row>
    <row r="366" spans="1:58">
      <c r="A366" s="7">
        <v>361</v>
      </c>
      <c r="B366" s="8" t="e">
        <f t="array" ref="B366">+INDEX(FILED!$B$4:$B$1003,SMALL(IF(EXCESS!$B$5=FILED!$Q$4:$Q$1003,ROW(FILED!$Q$4:$Q$1003)-ROW(FILED!$Q$4)+1),EXCESS!A366))</f>
        <v>#NUM!</v>
      </c>
      <c r="C366" s="8">
        <f t="shared" si="156"/>
        <v>0</v>
      </c>
      <c r="D366" s="97" t="str">
        <f>+IFERROR(VLOOKUP(B366,FILED!$B$4:$C$1003,2,FALSE),"")</f>
        <v/>
      </c>
      <c r="E366" s="97" t="str">
        <f t="shared" si="144"/>
        <v>0 42826</v>
      </c>
      <c r="F366" s="97" t="str">
        <f t="shared" si="145"/>
        <v>0 42856</v>
      </c>
      <c r="G366" s="97" t="str">
        <f t="shared" si="146"/>
        <v>0 42887</v>
      </c>
      <c r="H366" s="97" t="str">
        <f t="shared" si="147"/>
        <v>0 42917</v>
      </c>
      <c r="I366" s="97" t="str">
        <f t="shared" si="148"/>
        <v>0 42948</v>
      </c>
      <c r="J366" s="97" t="str">
        <f t="shared" si="149"/>
        <v>0 42979</v>
      </c>
      <c r="K366" s="97" t="str">
        <f t="shared" si="150"/>
        <v>0 43009</v>
      </c>
      <c r="L366" s="97" t="str">
        <f t="shared" si="151"/>
        <v>0 43040</v>
      </c>
      <c r="M366" s="97" t="str">
        <f t="shared" si="152"/>
        <v>0 43070</v>
      </c>
      <c r="N366" s="97" t="str">
        <f t="shared" si="153"/>
        <v>0 43101</v>
      </c>
      <c r="O366" s="97" t="str">
        <f t="shared" si="154"/>
        <v>0 43132</v>
      </c>
      <c r="P366" s="97" t="str">
        <f t="shared" si="155"/>
        <v>0 43160</v>
      </c>
      <c r="Q366" s="8">
        <f>IFERROR(VLOOKUP(C366,ONLINE!$B$5:$C$5103,2,FALSE),0)</f>
        <v>0</v>
      </c>
      <c r="R366" s="9">
        <f>SUMIF(ONLINE!$W:$W,EXCESS!E366,ONLINE!$Q:$Q)</f>
        <v>0</v>
      </c>
      <c r="S366" s="9">
        <f>SUMIF(ONLINE!$W:$W,EXCESS!F366,ONLINE!$Q:$Q)</f>
        <v>0</v>
      </c>
      <c r="T366" s="9">
        <f>SUMIF(ONLINE!$W:$W,EXCESS!G366,ONLINE!$Q:$Q)</f>
        <v>0</v>
      </c>
      <c r="U366" s="9">
        <f>SUMIF(ONLINE!$W:$W,EXCESS!H366,ONLINE!$Q:$Q)</f>
        <v>0</v>
      </c>
      <c r="V366" s="9">
        <f>SUMIF(ONLINE!$W:$W,EXCESS!I366,ONLINE!$Q:$Q)</f>
        <v>0</v>
      </c>
      <c r="W366" s="9">
        <f>SUMIF(ONLINE!$W:$W,EXCESS!J366,ONLINE!$Q:$Q)</f>
        <v>0</v>
      </c>
      <c r="X366" s="9">
        <f>SUMIF(ONLINE!$W:$W,EXCESS!K366,ONLINE!$Q:$Q)</f>
        <v>0</v>
      </c>
      <c r="Y366" s="9">
        <f>SUMIF(ONLINE!$W:$W,EXCESS!L366,ONLINE!$Q:$Q)</f>
        <v>0</v>
      </c>
      <c r="Z366" s="9">
        <f>SUMIF(ONLINE!$W:$W,EXCESS!M366,ONLINE!$Q:$Q)</f>
        <v>0</v>
      </c>
      <c r="AA366" s="9">
        <f>SUMIF(ONLINE!$W:$W,EXCESS!N366,ONLINE!$Q:$Q)</f>
        <v>0</v>
      </c>
      <c r="AB366" s="9">
        <f>SUMIF(ONLINE!$W:$W,EXCESS!O366,ONLINE!$Q:$Q)</f>
        <v>0</v>
      </c>
      <c r="AC366" s="9">
        <f>SUMIF(ONLINE!$W:$W,EXCESS!P366,ONLINE!$Q:$Q)</f>
        <v>0</v>
      </c>
      <c r="AD366" s="9">
        <f t="shared" si="157"/>
        <v>0</v>
      </c>
      <c r="AE366" s="8"/>
      <c r="AF366" s="8">
        <f>SUMIF(WORKING!$Q:$Q,EXCESS!E366,WORKING!$J:$J)</f>
        <v>0</v>
      </c>
      <c r="AG366" s="8">
        <f>SUMIF(WORKING!$Q:$Q,EXCESS!F366,WORKING!$J:$J)</f>
        <v>0</v>
      </c>
      <c r="AH366" s="8">
        <f>SUMIF(WORKING!$Q:$Q,EXCESS!G366,WORKING!$J:$J)</f>
        <v>0</v>
      </c>
      <c r="AI366" s="8">
        <f>SUMIF(WORKING!$Q:$Q,EXCESS!H366,WORKING!$J:$J)</f>
        <v>0</v>
      </c>
      <c r="AJ366" s="8">
        <f>SUMIF(WORKING!$Q:$Q,EXCESS!I366,WORKING!$J:$J)</f>
        <v>0</v>
      </c>
      <c r="AK366" s="8">
        <f>SUMIF(WORKING!$Q:$Q,EXCESS!J366,WORKING!$J:$J)</f>
        <v>0</v>
      </c>
      <c r="AL366" s="8">
        <f>SUMIF(WORKING!$Q:$Q,EXCESS!K366,WORKING!$J:$J)</f>
        <v>0</v>
      </c>
      <c r="AM366" s="8">
        <f>SUMIF(WORKING!$Q:$Q,EXCESS!L366,WORKING!$J:$J)</f>
        <v>0</v>
      </c>
      <c r="AN366" s="8">
        <f>SUMIF(WORKING!$Q:$Q,EXCESS!M366,WORKING!$J:$J)</f>
        <v>0</v>
      </c>
      <c r="AO366" s="8">
        <f>SUMIF(WORKING!$Q:$Q,EXCESS!N366,WORKING!$J:$J)</f>
        <v>0</v>
      </c>
      <c r="AP366" s="8">
        <f>SUMIF(WORKING!$Q:$Q,EXCESS!O366,WORKING!$J:$J)</f>
        <v>0</v>
      </c>
      <c r="AQ366" s="8">
        <f>SUMIF(WORKING!$Q:$Q,EXCESS!P366,WORKING!$J:$J)</f>
        <v>0</v>
      </c>
      <c r="AR366" s="8">
        <f t="shared" si="158"/>
        <v>0</v>
      </c>
      <c r="AT366" s="9">
        <f t="shared" si="159"/>
        <v>0</v>
      </c>
      <c r="AU366" s="9">
        <f t="shared" si="160"/>
        <v>0</v>
      </c>
      <c r="AV366" s="9">
        <f t="shared" si="161"/>
        <v>0</v>
      </c>
      <c r="AW366" s="9">
        <f t="shared" si="162"/>
        <v>0</v>
      </c>
      <c r="AX366" s="9">
        <f t="shared" si="163"/>
        <v>0</v>
      </c>
      <c r="AY366" s="9">
        <f t="shared" si="164"/>
        <v>0</v>
      </c>
      <c r="AZ366" s="9">
        <f t="shared" si="165"/>
        <v>0</v>
      </c>
      <c r="BA366" s="9">
        <f t="shared" si="166"/>
        <v>0</v>
      </c>
      <c r="BB366" s="9">
        <f t="shared" si="167"/>
        <v>0</v>
      </c>
      <c r="BC366" s="9">
        <f t="shared" si="168"/>
        <v>0</v>
      </c>
      <c r="BD366" s="9">
        <f t="shared" si="169"/>
        <v>0</v>
      </c>
      <c r="BE366" s="9">
        <f t="shared" si="170"/>
        <v>0</v>
      </c>
      <c r="BF366" s="9">
        <f t="shared" si="171"/>
        <v>0</v>
      </c>
    </row>
    <row r="367" spans="1:58">
      <c r="A367" s="7">
        <v>362</v>
      </c>
      <c r="B367" s="8" t="e">
        <f t="array" ref="B367">+INDEX(FILED!$B$4:$B$1003,SMALL(IF(EXCESS!$B$5=FILED!$Q$4:$Q$1003,ROW(FILED!$Q$4:$Q$1003)-ROW(FILED!$Q$4)+1),EXCESS!A367))</f>
        <v>#NUM!</v>
      </c>
      <c r="C367" s="8">
        <f t="shared" si="156"/>
        <v>0</v>
      </c>
      <c r="D367" s="97" t="str">
        <f>+IFERROR(VLOOKUP(B367,FILED!$B$4:$C$1003,2,FALSE),"")</f>
        <v/>
      </c>
      <c r="E367" s="97" t="str">
        <f t="shared" si="144"/>
        <v>0 42826</v>
      </c>
      <c r="F367" s="97" t="str">
        <f t="shared" si="145"/>
        <v>0 42856</v>
      </c>
      <c r="G367" s="97" t="str">
        <f t="shared" si="146"/>
        <v>0 42887</v>
      </c>
      <c r="H367" s="97" t="str">
        <f t="shared" si="147"/>
        <v>0 42917</v>
      </c>
      <c r="I367" s="97" t="str">
        <f t="shared" si="148"/>
        <v>0 42948</v>
      </c>
      <c r="J367" s="97" t="str">
        <f t="shared" si="149"/>
        <v>0 42979</v>
      </c>
      <c r="K367" s="97" t="str">
        <f t="shared" si="150"/>
        <v>0 43009</v>
      </c>
      <c r="L367" s="97" t="str">
        <f t="shared" si="151"/>
        <v>0 43040</v>
      </c>
      <c r="M367" s="97" t="str">
        <f t="shared" si="152"/>
        <v>0 43070</v>
      </c>
      <c r="N367" s="97" t="str">
        <f t="shared" si="153"/>
        <v>0 43101</v>
      </c>
      <c r="O367" s="97" t="str">
        <f t="shared" si="154"/>
        <v>0 43132</v>
      </c>
      <c r="P367" s="97" t="str">
        <f t="shared" si="155"/>
        <v>0 43160</v>
      </c>
      <c r="Q367" s="8">
        <f>IFERROR(VLOOKUP(C367,ONLINE!$B$5:$C$5103,2,FALSE),0)</f>
        <v>0</v>
      </c>
      <c r="R367" s="9">
        <f>SUMIF(ONLINE!$W:$W,EXCESS!E367,ONLINE!$Q:$Q)</f>
        <v>0</v>
      </c>
      <c r="S367" s="9">
        <f>SUMIF(ONLINE!$W:$W,EXCESS!F367,ONLINE!$Q:$Q)</f>
        <v>0</v>
      </c>
      <c r="T367" s="9">
        <f>SUMIF(ONLINE!$W:$W,EXCESS!G367,ONLINE!$Q:$Q)</f>
        <v>0</v>
      </c>
      <c r="U367" s="9">
        <f>SUMIF(ONLINE!$W:$W,EXCESS!H367,ONLINE!$Q:$Q)</f>
        <v>0</v>
      </c>
      <c r="V367" s="9">
        <f>SUMIF(ONLINE!$W:$W,EXCESS!I367,ONLINE!$Q:$Q)</f>
        <v>0</v>
      </c>
      <c r="W367" s="9">
        <f>SUMIF(ONLINE!$W:$W,EXCESS!J367,ONLINE!$Q:$Q)</f>
        <v>0</v>
      </c>
      <c r="X367" s="9">
        <f>SUMIF(ONLINE!$W:$W,EXCESS!K367,ONLINE!$Q:$Q)</f>
        <v>0</v>
      </c>
      <c r="Y367" s="9">
        <f>SUMIF(ONLINE!$W:$W,EXCESS!L367,ONLINE!$Q:$Q)</f>
        <v>0</v>
      </c>
      <c r="Z367" s="9">
        <f>SUMIF(ONLINE!$W:$W,EXCESS!M367,ONLINE!$Q:$Q)</f>
        <v>0</v>
      </c>
      <c r="AA367" s="9">
        <f>SUMIF(ONLINE!$W:$W,EXCESS!N367,ONLINE!$Q:$Q)</f>
        <v>0</v>
      </c>
      <c r="AB367" s="9">
        <f>SUMIF(ONLINE!$W:$W,EXCESS!O367,ONLINE!$Q:$Q)</f>
        <v>0</v>
      </c>
      <c r="AC367" s="9">
        <f>SUMIF(ONLINE!$W:$W,EXCESS!P367,ONLINE!$Q:$Q)</f>
        <v>0</v>
      </c>
      <c r="AD367" s="9">
        <f t="shared" si="157"/>
        <v>0</v>
      </c>
      <c r="AE367" s="8"/>
      <c r="AF367" s="8">
        <f>SUMIF(WORKING!$Q:$Q,EXCESS!E367,WORKING!$J:$J)</f>
        <v>0</v>
      </c>
      <c r="AG367" s="8">
        <f>SUMIF(WORKING!$Q:$Q,EXCESS!F367,WORKING!$J:$J)</f>
        <v>0</v>
      </c>
      <c r="AH367" s="8">
        <f>SUMIF(WORKING!$Q:$Q,EXCESS!G367,WORKING!$J:$J)</f>
        <v>0</v>
      </c>
      <c r="AI367" s="8">
        <f>SUMIF(WORKING!$Q:$Q,EXCESS!H367,WORKING!$J:$J)</f>
        <v>0</v>
      </c>
      <c r="AJ367" s="8">
        <f>SUMIF(WORKING!$Q:$Q,EXCESS!I367,WORKING!$J:$J)</f>
        <v>0</v>
      </c>
      <c r="AK367" s="8">
        <f>SUMIF(WORKING!$Q:$Q,EXCESS!J367,WORKING!$J:$J)</f>
        <v>0</v>
      </c>
      <c r="AL367" s="8">
        <f>SUMIF(WORKING!$Q:$Q,EXCESS!K367,WORKING!$J:$J)</f>
        <v>0</v>
      </c>
      <c r="AM367" s="8">
        <f>SUMIF(WORKING!$Q:$Q,EXCESS!L367,WORKING!$J:$J)</f>
        <v>0</v>
      </c>
      <c r="AN367" s="8">
        <f>SUMIF(WORKING!$Q:$Q,EXCESS!M367,WORKING!$J:$J)</f>
        <v>0</v>
      </c>
      <c r="AO367" s="8">
        <f>SUMIF(WORKING!$Q:$Q,EXCESS!N367,WORKING!$J:$J)</f>
        <v>0</v>
      </c>
      <c r="AP367" s="8">
        <f>SUMIF(WORKING!$Q:$Q,EXCESS!O367,WORKING!$J:$J)</f>
        <v>0</v>
      </c>
      <c r="AQ367" s="8">
        <f>SUMIF(WORKING!$Q:$Q,EXCESS!P367,WORKING!$J:$J)</f>
        <v>0</v>
      </c>
      <c r="AR367" s="8">
        <f t="shared" si="158"/>
        <v>0</v>
      </c>
      <c r="AT367" s="9">
        <f t="shared" si="159"/>
        <v>0</v>
      </c>
      <c r="AU367" s="9">
        <f t="shared" si="160"/>
        <v>0</v>
      </c>
      <c r="AV367" s="9">
        <f t="shared" si="161"/>
        <v>0</v>
      </c>
      <c r="AW367" s="9">
        <f t="shared" si="162"/>
        <v>0</v>
      </c>
      <c r="AX367" s="9">
        <f t="shared" si="163"/>
        <v>0</v>
      </c>
      <c r="AY367" s="9">
        <f t="shared" si="164"/>
        <v>0</v>
      </c>
      <c r="AZ367" s="9">
        <f t="shared" si="165"/>
        <v>0</v>
      </c>
      <c r="BA367" s="9">
        <f t="shared" si="166"/>
        <v>0</v>
      </c>
      <c r="BB367" s="9">
        <f t="shared" si="167"/>
        <v>0</v>
      </c>
      <c r="BC367" s="9">
        <f t="shared" si="168"/>
        <v>0</v>
      </c>
      <c r="BD367" s="9">
        <f t="shared" si="169"/>
        <v>0</v>
      </c>
      <c r="BE367" s="9">
        <f t="shared" si="170"/>
        <v>0</v>
      </c>
      <c r="BF367" s="9">
        <f t="shared" si="171"/>
        <v>0</v>
      </c>
    </row>
    <row r="368" spans="1:58">
      <c r="A368" s="7">
        <v>363</v>
      </c>
      <c r="B368" s="8" t="e">
        <f t="array" ref="B368">+INDEX(FILED!$B$4:$B$1003,SMALL(IF(EXCESS!$B$5=FILED!$Q$4:$Q$1003,ROW(FILED!$Q$4:$Q$1003)-ROW(FILED!$Q$4)+1),EXCESS!A368))</f>
        <v>#NUM!</v>
      </c>
      <c r="C368" s="8">
        <f t="shared" si="156"/>
        <v>0</v>
      </c>
      <c r="D368" s="97" t="str">
        <f>+IFERROR(VLOOKUP(B368,FILED!$B$4:$C$1003,2,FALSE),"")</f>
        <v/>
      </c>
      <c r="E368" s="97" t="str">
        <f t="shared" si="144"/>
        <v>0 42826</v>
      </c>
      <c r="F368" s="97" t="str">
        <f t="shared" si="145"/>
        <v>0 42856</v>
      </c>
      <c r="G368" s="97" t="str">
        <f t="shared" si="146"/>
        <v>0 42887</v>
      </c>
      <c r="H368" s="97" t="str">
        <f t="shared" si="147"/>
        <v>0 42917</v>
      </c>
      <c r="I368" s="97" t="str">
        <f t="shared" si="148"/>
        <v>0 42948</v>
      </c>
      <c r="J368" s="97" t="str">
        <f t="shared" si="149"/>
        <v>0 42979</v>
      </c>
      <c r="K368" s="97" t="str">
        <f t="shared" si="150"/>
        <v>0 43009</v>
      </c>
      <c r="L368" s="97" t="str">
        <f t="shared" si="151"/>
        <v>0 43040</v>
      </c>
      <c r="M368" s="97" t="str">
        <f t="shared" si="152"/>
        <v>0 43070</v>
      </c>
      <c r="N368" s="97" t="str">
        <f t="shared" si="153"/>
        <v>0 43101</v>
      </c>
      <c r="O368" s="97" t="str">
        <f t="shared" si="154"/>
        <v>0 43132</v>
      </c>
      <c r="P368" s="97" t="str">
        <f t="shared" si="155"/>
        <v>0 43160</v>
      </c>
      <c r="Q368" s="8">
        <f>IFERROR(VLOOKUP(C368,ONLINE!$B$5:$C$5103,2,FALSE),0)</f>
        <v>0</v>
      </c>
      <c r="R368" s="9">
        <f>SUMIF(ONLINE!$W:$W,EXCESS!E368,ONLINE!$Q:$Q)</f>
        <v>0</v>
      </c>
      <c r="S368" s="9">
        <f>SUMIF(ONLINE!$W:$W,EXCESS!F368,ONLINE!$Q:$Q)</f>
        <v>0</v>
      </c>
      <c r="T368" s="9">
        <f>SUMIF(ONLINE!$W:$W,EXCESS!G368,ONLINE!$Q:$Q)</f>
        <v>0</v>
      </c>
      <c r="U368" s="9">
        <f>SUMIF(ONLINE!$W:$W,EXCESS!H368,ONLINE!$Q:$Q)</f>
        <v>0</v>
      </c>
      <c r="V368" s="9">
        <f>SUMIF(ONLINE!$W:$W,EXCESS!I368,ONLINE!$Q:$Q)</f>
        <v>0</v>
      </c>
      <c r="W368" s="9">
        <f>SUMIF(ONLINE!$W:$W,EXCESS!J368,ONLINE!$Q:$Q)</f>
        <v>0</v>
      </c>
      <c r="X368" s="9">
        <f>SUMIF(ONLINE!$W:$W,EXCESS!K368,ONLINE!$Q:$Q)</f>
        <v>0</v>
      </c>
      <c r="Y368" s="9">
        <f>SUMIF(ONLINE!$W:$W,EXCESS!L368,ONLINE!$Q:$Q)</f>
        <v>0</v>
      </c>
      <c r="Z368" s="9">
        <f>SUMIF(ONLINE!$W:$W,EXCESS!M368,ONLINE!$Q:$Q)</f>
        <v>0</v>
      </c>
      <c r="AA368" s="9">
        <f>SUMIF(ONLINE!$W:$W,EXCESS!N368,ONLINE!$Q:$Q)</f>
        <v>0</v>
      </c>
      <c r="AB368" s="9">
        <f>SUMIF(ONLINE!$W:$W,EXCESS!O368,ONLINE!$Q:$Q)</f>
        <v>0</v>
      </c>
      <c r="AC368" s="9">
        <f>SUMIF(ONLINE!$W:$W,EXCESS!P368,ONLINE!$Q:$Q)</f>
        <v>0</v>
      </c>
      <c r="AD368" s="9">
        <f t="shared" si="157"/>
        <v>0</v>
      </c>
      <c r="AE368" s="8"/>
      <c r="AF368" s="8">
        <f>SUMIF(WORKING!$Q:$Q,EXCESS!E368,WORKING!$J:$J)</f>
        <v>0</v>
      </c>
      <c r="AG368" s="8">
        <f>SUMIF(WORKING!$Q:$Q,EXCESS!F368,WORKING!$J:$J)</f>
        <v>0</v>
      </c>
      <c r="AH368" s="8">
        <f>SUMIF(WORKING!$Q:$Q,EXCESS!G368,WORKING!$J:$J)</f>
        <v>0</v>
      </c>
      <c r="AI368" s="8">
        <f>SUMIF(WORKING!$Q:$Q,EXCESS!H368,WORKING!$J:$J)</f>
        <v>0</v>
      </c>
      <c r="AJ368" s="8">
        <f>SUMIF(WORKING!$Q:$Q,EXCESS!I368,WORKING!$J:$J)</f>
        <v>0</v>
      </c>
      <c r="AK368" s="8">
        <f>SUMIF(WORKING!$Q:$Q,EXCESS!J368,WORKING!$J:$J)</f>
        <v>0</v>
      </c>
      <c r="AL368" s="8">
        <f>SUMIF(WORKING!$Q:$Q,EXCESS!K368,WORKING!$J:$J)</f>
        <v>0</v>
      </c>
      <c r="AM368" s="8">
        <f>SUMIF(WORKING!$Q:$Q,EXCESS!L368,WORKING!$J:$J)</f>
        <v>0</v>
      </c>
      <c r="AN368" s="8">
        <f>SUMIF(WORKING!$Q:$Q,EXCESS!M368,WORKING!$J:$J)</f>
        <v>0</v>
      </c>
      <c r="AO368" s="8">
        <f>SUMIF(WORKING!$Q:$Q,EXCESS!N368,WORKING!$J:$J)</f>
        <v>0</v>
      </c>
      <c r="AP368" s="8">
        <f>SUMIF(WORKING!$Q:$Q,EXCESS!O368,WORKING!$J:$J)</f>
        <v>0</v>
      </c>
      <c r="AQ368" s="8">
        <f>SUMIF(WORKING!$Q:$Q,EXCESS!P368,WORKING!$J:$J)</f>
        <v>0</v>
      </c>
      <c r="AR368" s="8">
        <f t="shared" si="158"/>
        <v>0</v>
      </c>
      <c r="AT368" s="9">
        <f t="shared" si="159"/>
        <v>0</v>
      </c>
      <c r="AU368" s="9">
        <f t="shared" si="160"/>
        <v>0</v>
      </c>
      <c r="AV368" s="9">
        <f t="shared" si="161"/>
        <v>0</v>
      </c>
      <c r="AW368" s="9">
        <f t="shared" si="162"/>
        <v>0</v>
      </c>
      <c r="AX368" s="9">
        <f t="shared" si="163"/>
        <v>0</v>
      </c>
      <c r="AY368" s="9">
        <f t="shared" si="164"/>
        <v>0</v>
      </c>
      <c r="AZ368" s="9">
        <f t="shared" si="165"/>
        <v>0</v>
      </c>
      <c r="BA368" s="9">
        <f t="shared" si="166"/>
        <v>0</v>
      </c>
      <c r="BB368" s="9">
        <f t="shared" si="167"/>
        <v>0</v>
      </c>
      <c r="BC368" s="9">
        <f t="shared" si="168"/>
        <v>0</v>
      </c>
      <c r="BD368" s="9">
        <f t="shared" si="169"/>
        <v>0</v>
      </c>
      <c r="BE368" s="9">
        <f t="shared" si="170"/>
        <v>0</v>
      </c>
      <c r="BF368" s="9">
        <f t="shared" si="171"/>
        <v>0</v>
      </c>
    </row>
    <row r="369" spans="1:58">
      <c r="A369" s="7">
        <v>364</v>
      </c>
      <c r="B369" s="8" t="e">
        <f t="array" ref="B369">+INDEX(FILED!$B$4:$B$1003,SMALL(IF(EXCESS!$B$5=FILED!$Q$4:$Q$1003,ROW(FILED!$Q$4:$Q$1003)-ROW(FILED!$Q$4)+1),EXCESS!A369))</f>
        <v>#NUM!</v>
      </c>
      <c r="C369" s="8">
        <f t="shared" si="156"/>
        <v>0</v>
      </c>
      <c r="D369" s="97" t="str">
        <f>+IFERROR(VLOOKUP(B369,FILED!$B$4:$C$1003,2,FALSE),"")</f>
        <v/>
      </c>
      <c r="E369" s="97" t="str">
        <f t="shared" si="144"/>
        <v>0 42826</v>
      </c>
      <c r="F369" s="97" t="str">
        <f t="shared" si="145"/>
        <v>0 42856</v>
      </c>
      <c r="G369" s="97" t="str">
        <f t="shared" si="146"/>
        <v>0 42887</v>
      </c>
      <c r="H369" s="97" t="str">
        <f t="shared" si="147"/>
        <v>0 42917</v>
      </c>
      <c r="I369" s="97" t="str">
        <f t="shared" si="148"/>
        <v>0 42948</v>
      </c>
      <c r="J369" s="97" t="str">
        <f t="shared" si="149"/>
        <v>0 42979</v>
      </c>
      <c r="K369" s="97" t="str">
        <f t="shared" si="150"/>
        <v>0 43009</v>
      </c>
      <c r="L369" s="97" t="str">
        <f t="shared" si="151"/>
        <v>0 43040</v>
      </c>
      <c r="M369" s="97" t="str">
        <f t="shared" si="152"/>
        <v>0 43070</v>
      </c>
      <c r="N369" s="97" t="str">
        <f t="shared" si="153"/>
        <v>0 43101</v>
      </c>
      <c r="O369" s="97" t="str">
        <f t="shared" si="154"/>
        <v>0 43132</v>
      </c>
      <c r="P369" s="97" t="str">
        <f t="shared" si="155"/>
        <v>0 43160</v>
      </c>
      <c r="Q369" s="8">
        <f>IFERROR(VLOOKUP(C369,ONLINE!$B$5:$C$5103,2,FALSE),0)</f>
        <v>0</v>
      </c>
      <c r="R369" s="9">
        <f>SUMIF(ONLINE!$W:$W,EXCESS!E369,ONLINE!$Q:$Q)</f>
        <v>0</v>
      </c>
      <c r="S369" s="9">
        <f>SUMIF(ONLINE!$W:$W,EXCESS!F369,ONLINE!$Q:$Q)</f>
        <v>0</v>
      </c>
      <c r="T369" s="9">
        <f>SUMIF(ONLINE!$W:$W,EXCESS!G369,ONLINE!$Q:$Q)</f>
        <v>0</v>
      </c>
      <c r="U369" s="9">
        <f>SUMIF(ONLINE!$W:$W,EXCESS!H369,ONLINE!$Q:$Q)</f>
        <v>0</v>
      </c>
      <c r="V369" s="9">
        <f>SUMIF(ONLINE!$W:$W,EXCESS!I369,ONLINE!$Q:$Q)</f>
        <v>0</v>
      </c>
      <c r="W369" s="9">
        <f>SUMIF(ONLINE!$W:$W,EXCESS!J369,ONLINE!$Q:$Q)</f>
        <v>0</v>
      </c>
      <c r="X369" s="9">
        <f>SUMIF(ONLINE!$W:$W,EXCESS!K369,ONLINE!$Q:$Q)</f>
        <v>0</v>
      </c>
      <c r="Y369" s="9">
        <f>SUMIF(ONLINE!$W:$W,EXCESS!L369,ONLINE!$Q:$Q)</f>
        <v>0</v>
      </c>
      <c r="Z369" s="9">
        <f>SUMIF(ONLINE!$W:$W,EXCESS!M369,ONLINE!$Q:$Q)</f>
        <v>0</v>
      </c>
      <c r="AA369" s="9">
        <f>SUMIF(ONLINE!$W:$W,EXCESS!N369,ONLINE!$Q:$Q)</f>
        <v>0</v>
      </c>
      <c r="AB369" s="9">
        <f>SUMIF(ONLINE!$W:$W,EXCESS!O369,ONLINE!$Q:$Q)</f>
        <v>0</v>
      </c>
      <c r="AC369" s="9">
        <f>SUMIF(ONLINE!$W:$W,EXCESS!P369,ONLINE!$Q:$Q)</f>
        <v>0</v>
      </c>
      <c r="AD369" s="9">
        <f t="shared" si="157"/>
        <v>0</v>
      </c>
      <c r="AE369" s="8"/>
      <c r="AF369" s="8">
        <f>SUMIF(WORKING!$Q:$Q,EXCESS!E369,WORKING!$J:$J)</f>
        <v>0</v>
      </c>
      <c r="AG369" s="8">
        <f>SUMIF(WORKING!$Q:$Q,EXCESS!F369,WORKING!$J:$J)</f>
        <v>0</v>
      </c>
      <c r="AH369" s="8">
        <f>SUMIF(WORKING!$Q:$Q,EXCESS!G369,WORKING!$J:$J)</f>
        <v>0</v>
      </c>
      <c r="AI369" s="8">
        <f>SUMIF(WORKING!$Q:$Q,EXCESS!H369,WORKING!$J:$J)</f>
        <v>0</v>
      </c>
      <c r="AJ369" s="8">
        <f>SUMIF(WORKING!$Q:$Q,EXCESS!I369,WORKING!$J:$J)</f>
        <v>0</v>
      </c>
      <c r="AK369" s="8">
        <f>SUMIF(WORKING!$Q:$Q,EXCESS!J369,WORKING!$J:$J)</f>
        <v>0</v>
      </c>
      <c r="AL369" s="8">
        <f>SUMIF(WORKING!$Q:$Q,EXCESS!K369,WORKING!$J:$J)</f>
        <v>0</v>
      </c>
      <c r="AM369" s="8">
        <f>SUMIF(WORKING!$Q:$Q,EXCESS!L369,WORKING!$J:$J)</f>
        <v>0</v>
      </c>
      <c r="AN369" s="8">
        <f>SUMIF(WORKING!$Q:$Q,EXCESS!M369,WORKING!$J:$J)</f>
        <v>0</v>
      </c>
      <c r="AO369" s="8">
        <f>SUMIF(WORKING!$Q:$Q,EXCESS!N369,WORKING!$J:$J)</f>
        <v>0</v>
      </c>
      <c r="AP369" s="8">
        <f>SUMIF(WORKING!$Q:$Q,EXCESS!O369,WORKING!$J:$J)</f>
        <v>0</v>
      </c>
      <c r="AQ369" s="8">
        <f>SUMIF(WORKING!$Q:$Q,EXCESS!P369,WORKING!$J:$J)</f>
        <v>0</v>
      </c>
      <c r="AR369" s="8">
        <f t="shared" si="158"/>
        <v>0</v>
      </c>
      <c r="AT369" s="9">
        <f t="shared" si="159"/>
        <v>0</v>
      </c>
      <c r="AU369" s="9">
        <f t="shared" si="160"/>
        <v>0</v>
      </c>
      <c r="AV369" s="9">
        <f t="shared" si="161"/>
        <v>0</v>
      </c>
      <c r="AW369" s="9">
        <f t="shared" si="162"/>
        <v>0</v>
      </c>
      <c r="AX369" s="9">
        <f t="shared" si="163"/>
        <v>0</v>
      </c>
      <c r="AY369" s="9">
        <f t="shared" si="164"/>
        <v>0</v>
      </c>
      <c r="AZ369" s="9">
        <f t="shared" si="165"/>
        <v>0</v>
      </c>
      <c r="BA369" s="9">
        <f t="shared" si="166"/>
        <v>0</v>
      </c>
      <c r="BB369" s="9">
        <f t="shared" si="167"/>
        <v>0</v>
      </c>
      <c r="BC369" s="9">
        <f t="shared" si="168"/>
        <v>0</v>
      </c>
      <c r="BD369" s="9">
        <f t="shared" si="169"/>
        <v>0</v>
      </c>
      <c r="BE369" s="9">
        <f t="shared" si="170"/>
        <v>0</v>
      </c>
      <c r="BF369" s="9">
        <f t="shared" si="171"/>
        <v>0</v>
      </c>
    </row>
    <row r="370" spans="1:58">
      <c r="A370" s="7">
        <v>365</v>
      </c>
      <c r="B370" s="8" t="e">
        <f t="array" ref="B370">+INDEX(FILED!$B$4:$B$1003,SMALL(IF(EXCESS!$B$5=FILED!$Q$4:$Q$1003,ROW(FILED!$Q$4:$Q$1003)-ROW(FILED!$Q$4)+1),EXCESS!A370))</f>
        <v>#NUM!</v>
      </c>
      <c r="C370" s="8">
        <f t="shared" si="156"/>
        <v>0</v>
      </c>
      <c r="D370" s="97" t="str">
        <f>+IFERROR(VLOOKUP(B370,FILED!$B$4:$C$1003,2,FALSE),"")</f>
        <v/>
      </c>
      <c r="E370" s="97" t="str">
        <f t="shared" si="144"/>
        <v>0 42826</v>
      </c>
      <c r="F370" s="97" t="str">
        <f t="shared" si="145"/>
        <v>0 42856</v>
      </c>
      <c r="G370" s="97" t="str">
        <f t="shared" si="146"/>
        <v>0 42887</v>
      </c>
      <c r="H370" s="97" t="str">
        <f t="shared" si="147"/>
        <v>0 42917</v>
      </c>
      <c r="I370" s="97" t="str">
        <f t="shared" si="148"/>
        <v>0 42948</v>
      </c>
      <c r="J370" s="97" t="str">
        <f t="shared" si="149"/>
        <v>0 42979</v>
      </c>
      <c r="K370" s="97" t="str">
        <f t="shared" si="150"/>
        <v>0 43009</v>
      </c>
      <c r="L370" s="97" t="str">
        <f t="shared" si="151"/>
        <v>0 43040</v>
      </c>
      <c r="M370" s="97" t="str">
        <f t="shared" si="152"/>
        <v>0 43070</v>
      </c>
      <c r="N370" s="97" t="str">
        <f t="shared" si="153"/>
        <v>0 43101</v>
      </c>
      <c r="O370" s="97" t="str">
        <f t="shared" si="154"/>
        <v>0 43132</v>
      </c>
      <c r="P370" s="97" t="str">
        <f t="shared" si="155"/>
        <v>0 43160</v>
      </c>
      <c r="Q370" s="8">
        <f>IFERROR(VLOOKUP(C370,ONLINE!$B$5:$C$5103,2,FALSE),0)</f>
        <v>0</v>
      </c>
      <c r="R370" s="9">
        <f>SUMIF(ONLINE!$W:$W,EXCESS!E370,ONLINE!$Q:$Q)</f>
        <v>0</v>
      </c>
      <c r="S370" s="9">
        <f>SUMIF(ONLINE!$W:$W,EXCESS!F370,ONLINE!$Q:$Q)</f>
        <v>0</v>
      </c>
      <c r="T370" s="9">
        <f>SUMIF(ONLINE!$W:$W,EXCESS!G370,ONLINE!$Q:$Q)</f>
        <v>0</v>
      </c>
      <c r="U370" s="9">
        <f>SUMIF(ONLINE!$W:$W,EXCESS!H370,ONLINE!$Q:$Q)</f>
        <v>0</v>
      </c>
      <c r="V370" s="9">
        <f>SUMIF(ONLINE!$W:$W,EXCESS!I370,ONLINE!$Q:$Q)</f>
        <v>0</v>
      </c>
      <c r="W370" s="9">
        <f>SUMIF(ONLINE!$W:$W,EXCESS!J370,ONLINE!$Q:$Q)</f>
        <v>0</v>
      </c>
      <c r="X370" s="9">
        <f>SUMIF(ONLINE!$W:$W,EXCESS!K370,ONLINE!$Q:$Q)</f>
        <v>0</v>
      </c>
      <c r="Y370" s="9">
        <f>SUMIF(ONLINE!$W:$W,EXCESS!L370,ONLINE!$Q:$Q)</f>
        <v>0</v>
      </c>
      <c r="Z370" s="9">
        <f>SUMIF(ONLINE!$W:$W,EXCESS!M370,ONLINE!$Q:$Q)</f>
        <v>0</v>
      </c>
      <c r="AA370" s="9">
        <f>SUMIF(ONLINE!$W:$W,EXCESS!N370,ONLINE!$Q:$Q)</f>
        <v>0</v>
      </c>
      <c r="AB370" s="9">
        <f>SUMIF(ONLINE!$W:$W,EXCESS!O370,ONLINE!$Q:$Q)</f>
        <v>0</v>
      </c>
      <c r="AC370" s="9">
        <f>SUMIF(ONLINE!$W:$W,EXCESS!P370,ONLINE!$Q:$Q)</f>
        <v>0</v>
      </c>
      <c r="AD370" s="9">
        <f t="shared" si="157"/>
        <v>0</v>
      </c>
      <c r="AE370" s="8"/>
      <c r="AF370" s="8">
        <f>SUMIF(WORKING!$Q:$Q,EXCESS!E370,WORKING!$J:$J)</f>
        <v>0</v>
      </c>
      <c r="AG370" s="8">
        <f>SUMIF(WORKING!$Q:$Q,EXCESS!F370,WORKING!$J:$J)</f>
        <v>0</v>
      </c>
      <c r="AH370" s="8">
        <f>SUMIF(WORKING!$Q:$Q,EXCESS!G370,WORKING!$J:$J)</f>
        <v>0</v>
      </c>
      <c r="AI370" s="8">
        <f>SUMIF(WORKING!$Q:$Q,EXCESS!H370,WORKING!$J:$J)</f>
        <v>0</v>
      </c>
      <c r="AJ370" s="8">
        <f>SUMIF(WORKING!$Q:$Q,EXCESS!I370,WORKING!$J:$J)</f>
        <v>0</v>
      </c>
      <c r="AK370" s="8">
        <f>SUMIF(WORKING!$Q:$Q,EXCESS!J370,WORKING!$J:$J)</f>
        <v>0</v>
      </c>
      <c r="AL370" s="8">
        <f>SUMIF(WORKING!$Q:$Q,EXCESS!K370,WORKING!$J:$J)</f>
        <v>0</v>
      </c>
      <c r="AM370" s="8">
        <f>SUMIF(WORKING!$Q:$Q,EXCESS!L370,WORKING!$J:$J)</f>
        <v>0</v>
      </c>
      <c r="AN370" s="8">
        <f>SUMIF(WORKING!$Q:$Q,EXCESS!M370,WORKING!$J:$J)</f>
        <v>0</v>
      </c>
      <c r="AO370" s="8">
        <f>SUMIF(WORKING!$Q:$Q,EXCESS!N370,WORKING!$J:$J)</f>
        <v>0</v>
      </c>
      <c r="AP370" s="8">
        <f>SUMIF(WORKING!$Q:$Q,EXCESS!O370,WORKING!$J:$J)</f>
        <v>0</v>
      </c>
      <c r="AQ370" s="8">
        <f>SUMIF(WORKING!$Q:$Q,EXCESS!P370,WORKING!$J:$J)</f>
        <v>0</v>
      </c>
      <c r="AR370" s="8">
        <f t="shared" si="158"/>
        <v>0</v>
      </c>
      <c r="AT370" s="9">
        <f t="shared" si="159"/>
        <v>0</v>
      </c>
      <c r="AU370" s="9">
        <f t="shared" si="160"/>
        <v>0</v>
      </c>
      <c r="AV370" s="9">
        <f t="shared" si="161"/>
        <v>0</v>
      </c>
      <c r="AW370" s="9">
        <f t="shared" si="162"/>
        <v>0</v>
      </c>
      <c r="AX370" s="9">
        <f t="shared" si="163"/>
        <v>0</v>
      </c>
      <c r="AY370" s="9">
        <f t="shared" si="164"/>
        <v>0</v>
      </c>
      <c r="AZ370" s="9">
        <f t="shared" si="165"/>
        <v>0</v>
      </c>
      <c r="BA370" s="9">
        <f t="shared" si="166"/>
        <v>0</v>
      </c>
      <c r="BB370" s="9">
        <f t="shared" si="167"/>
        <v>0</v>
      </c>
      <c r="BC370" s="9">
        <f t="shared" si="168"/>
        <v>0</v>
      </c>
      <c r="BD370" s="9">
        <f t="shared" si="169"/>
        <v>0</v>
      </c>
      <c r="BE370" s="9">
        <f t="shared" si="170"/>
        <v>0</v>
      </c>
      <c r="BF370" s="9">
        <f t="shared" si="171"/>
        <v>0</v>
      </c>
    </row>
    <row r="371" spans="1:58">
      <c r="A371" s="7">
        <v>366</v>
      </c>
      <c r="B371" s="8" t="e">
        <f t="array" ref="B371">+INDEX(FILED!$B$4:$B$1003,SMALL(IF(EXCESS!$B$5=FILED!$Q$4:$Q$1003,ROW(FILED!$Q$4:$Q$1003)-ROW(FILED!$Q$4)+1),EXCESS!A371))</f>
        <v>#NUM!</v>
      </c>
      <c r="C371" s="8">
        <f t="shared" si="156"/>
        <v>0</v>
      </c>
      <c r="D371" s="97" t="str">
        <f>+IFERROR(VLOOKUP(B371,FILED!$B$4:$C$1003,2,FALSE),"")</f>
        <v/>
      </c>
      <c r="E371" s="97" t="str">
        <f t="shared" si="144"/>
        <v>0 42826</v>
      </c>
      <c r="F371" s="97" t="str">
        <f t="shared" si="145"/>
        <v>0 42856</v>
      </c>
      <c r="G371" s="97" t="str">
        <f t="shared" si="146"/>
        <v>0 42887</v>
      </c>
      <c r="H371" s="97" t="str">
        <f t="shared" si="147"/>
        <v>0 42917</v>
      </c>
      <c r="I371" s="97" t="str">
        <f t="shared" si="148"/>
        <v>0 42948</v>
      </c>
      <c r="J371" s="97" t="str">
        <f t="shared" si="149"/>
        <v>0 42979</v>
      </c>
      <c r="K371" s="97" t="str">
        <f t="shared" si="150"/>
        <v>0 43009</v>
      </c>
      <c r="L371" s="97" t="str">
        <f t="shared" si="151"/>
        <v>0 43040</v>
      </c>
      <c r="M371" s="97" t="str">
        <f t="shared" si="152"/>
        <v>0 43070</v>
      </c>
      <c r="N371" s="97" t="str">
        <f t="shared" si="153"/>
        <v>0 43101</v>
      </c>
      <c r="O371" s="97" t="str">
        <f t="shared" si="154"/>
        <v>0 43132</v>
      </c>
      <c r="P371" s="97" t="str">
        <f t="shared" si="155"/>
        <v>0 43160</v>
      </c>
      <c r="Q371" s="8">
        <f>IFERROR(VLOOKUP(C371,ONLINE!$B$5:$C$5103,2,FALSE),0)</f>
        <v>0</v>
      </c>
      <c r="R371" s="9">
        <f>SUMIF(ONLINE!$W:$W,EXCESS!E371,ONLINE!$Q:$Q)</f>
        <v>0</v>
      </c>
      <c r="S371" s="9">
        <f>SUMIF(ONLINE!$W:$W,EXCESS!F371,ONLINE!$Q:$Q)</f>
        <v>0</v>
      </c>
      <c r="T371" s="9">
        <f>SUMIF(ONLINE!$W:$W,EXCESS!G371,ONLINE!$Q:$Q)</f>
        <v>0</v>
      </c>
      <c r="U371" s="9">
        <f>SUMIF(ONLINE!$W:$W,EXCESS!H371,ONLINE!$Q:$Q)</f>
        <v>0</v>
      </c>
      <c r="V371" s="9">
        <f>SUMIF(ONLINE!$W:$W,EXCESS!I371,ONLINE!$Q:$Q)</f>
        <v>0</v>
      </c>
      <c r="W371" s="9">
        <f>SUMIF(ONLINE!$W:$W,EXCESS!J371,ONLINE!$Q:$Q)</f>
        <v>0</v>
      </c>
      <c r="X371" s="9">
        <f>SUMIF(ONLINE!$W:$W,EXCESS!K371,ONLINE!$Q:$Q)</f>
        <v>0</v>
      </c>
      <c r="Y371" s="9">
        <f>SUMIF(ONLINE!$W:$W,EXCESS!L371,ONLINE!$Q:$Q)</f>
        <v>0</v>
      </c>
      <c r="Z371" s="9">
        <f>SUMIF(ONLINE!$W:$W,EXCESS!M371,ONLINE!$Q:$Q)</f>
        <v>0</v>
      </c>
      <c r="AA371" s="9">
        <f>SUMIF(ONLINE!$W:$W,EXCESS!N371,ONLINE!$Q:$Q)</f>
        <v>0</v>
      </c>
      <c r="AB371" s="9">
        <f>SUMIF(ONLINE!$W:$W,EXCESS!O371,ONLINE!$Q:$Q)</f>
        <v>0</v>
      </c>
      <c r="AC371" s="9">
        <f>SUMIF(ONLINE!$W:$W,EXCESS!P371,ONLINE!$Q:$Q)</f>
        <v>0</v>
      </c>
      <c r="AD371" s="9">
        <f t="shared" si="157"/>
        <v>0</v>
      </c>
      <c r="AE371" s="8"/>
      <c r="AF371" s="8">
        <f>SUMIF(WORKING!$Q:$Q,EXCESS!E371,WORKING!$J:$J)</f>
        <v>0</v>
      </c>
      <c r="AG371" s="8">
        <f>SUMIF(WORKING!$Q:$Q,EXCESS!F371,WORKING!$J:$J)</f>
        <v>0</v>
      </c>
      <c r="AH371" s="8">
        <f>SUMIF(WORKING!$Q:$Q,EXCESS!G371,WORKING!$J:$J)</f>
        <v>0</v>
      </c>
      <c r="AI371" s="8">
        <f>SUMIF(WORKING!$Q:$Q,EXCESS!H371,WORKING!$J:$J)</f>
        <v>0</v>
      </c>
      <c r="AJ371" s="8">
        <f>SUMIF(WORKING!$Q:$Q,EXCESS!I371,WORKING!$J:$J)</f>
        <v>0</v>
      </c>
      <c r="AK371" s="8">
        <f>SUMIF(WORKING!$Q:$Q,EXCESS!J371,WORKING!$J:$J)</f>
        <v>0</v>
      </c>
      <c r="AL371" s="8">
        <f>SUMIF(WORKING!$Q:$Q,EXCESS!K371,WORKING!$J:$J)</f>
        <v>0</v>
      </c>
      <c r="AM371" s="8">
        <f>SUMIF(WORKING!$Q:$Q,EXCESS!L371,WORKING!$J:$J)</f>
        <v>0</v>
      </c>
      <c r="AN371" s="8">
        <f>SUMIF(WORKING!$Q:$Q,EXCESS!M371,WORKING!$J:$J)</f>
        <v>0</v>
      </c>
      <c r="AO371" s="8">
        <f>SUMIF(WORKING!$Q:$Q,EXCESS!N371,WORKING!$J:$J)</f>
        <v>0</v>
      </c>
      <c r="AP371" s="8">
        <f>SUMIF(WORKING!$Q:$Q,EXCESS!O371,WORKING!$J:$J)</f>
        <v>0</v>
      </c>
      <c r="AQ371" s="8">
        <f>SUMIF(WORKING!$Q:$Q,EXCESS!P371,WORKING!$J:$J)</f>
        <v>0</v>
      </c>
      <c r="AR371" s="8">
        <f t="shared" si="158"/>
        <v>0</v>
      </c>
      <c r="AT371" s="9">
        <f t="shared" si="159"/>
        <v>0</v>
      </c>
      <c r="AU371" s="9">
        <f t="shared" si="160"/>
        <v>0</v>
      </c>
      <c r="AV371" s="9">
        <f t="shared" si="161"/>
        <v>0</v>
      </c>
      <c r="AW371" s="9">
        <f t="shared" si="162"/>
        <v>0</v>
      </c>
      <c r="AX371" s="9">
        <f t="shared" si="163"/>
        <v>0</v>
      </c>
      <c r="AY371" s="9">
        <f t="shared" si="164"/>
        <v>0</v>
      </c>
      <c r="AZ371" s="9">
        <f t="shared" si="165"/>
        <v>0</v>
      </c>
      <c r="BA371" s="9">
        <f t="shared" si="166"/>
        <v>0</v>
      </c>
      <c r="BB371" s="9">
        <f t="shared" si="167"/>
        <v>0</v>
      </c>
      <c r="BC371" s="9">
        <f t="shared" si="168"/>
        <v>0</v>
      </c>
      <c r="BD371" s="9">
        <f t="shared" si="169"/>
        <v>0</v>
      </c>
      <c r="BE371" s="9">
        <f t="shared" si="170"/>
        <v>0</v>
      </c>
      <c r="BF371" s="9">
        <f t="shared" si="171"/>
        <v>0</v>
      </c>
    </row>
    <row r="372" spans="1:58">
      <c r="A372" s="7">
        <v>367</v>
      </c>
      <c r="B372" s="8" t="e">
        <f t="array" ref="B372">+INDEX(FILED!$B$4:$B$1003,SMALL(IF(EXCESS!$B$5=FILED!$Q$4:$Q$1003,ROW(FILED!$Q$4:$Q$1003)-ROW(FILED!$Q$4)+1),EXCESS!A372))</f>
        <v>#NUM!</v>
      </c>
      <c r="C372" s="8">
        <f t="shared" si="156"/>
        <v>0</v>
      </c>
      <c r="D372" s="97" t="str">
        <f>+IFERROR(VLOOKUP(B372,FILED!$B$4:$C$1003,2,FALSE),"")</f>
        <v/>
      </c>
      <c r="E372" s="97" t="str">
        <f t="shared" si="144"/>
        <v>0 42826</v>
      </c>
      <c r="F372" s="97" t="str">
        <f t="shared" si="145"/>
        <v>0 42856</v>
      </c>
      <c r="G372" s="97" t="str">
        <f t="shared" si="146"/>
        <v>0 42887</v>
      </c>
      <c r="H372" s="97" t="str">
        <f t="shared" si="147"/>
        <v>0 42917</v>
      </c>
      <c r="I372" s="97" t="str">
        <f t="shared" si="148"/>
        <v>0 42948</v>
      </c>
      <c r="J372" s="97" t="str">
        <f t="shared" si="149"/>
        <v>0 42979</v>
      </c>
      <c r="K372" s="97" t="str">
        <f t="shared" si="150"/>
        <v>0 43009</v>
      </c>
      <c r="L372" s="97" t="str">
        <f t="shared" si="151"/>
        <v>0 43040</v>
      </c>
      <c r="M372" s="97" t="str">
        <f t="shared" si="152"/>
        <v>0 43070</v>
      </c>
      <c r="N372" s="97" t="str">
        <f t="shared" si="153"/>
        <v>0 43101</v>
      </c>
      <c r="O372" s="97" t="str">
        <f t="shared" si="154"/>
        <v>0 43132</v>
      </c>
      <c r="P372" s="97" t="str">
        <f t="shared" si="155"/>
        <v>0 43160</v>
      </c>
      <c r="Q372" s="8">
        <f>IFERROR(VLOOKUP(C372,ONLINE!$B$5:$C$5103,2,FALSE),0)</f>
        <v>0</v>
      </c>
      <c r="R372" s="9">
        <f>SUMIF(ONLINE!$W:$W,EXCESS!E372,ONLINE!$Q:$Q)</f>
        <v>0</v>
      </c>
      <c r="S372" s="9">
        <f>SUMIF(ONLINE!$W:$W,EXCESS!F372,ONLINE!$Q:$Q)</f>
        <v>0</v>
      </c>
      <c r="T372" s="9">
        <f>SUMIF(ONLINE!$W:$W,EXCESS!G372,ONLINE!$Q:$Q)</f>
        <v>0</v>
      </c>
      <c r="U372" s="9">
        <f>SUMIF(ONLINE!$W:$W,EXCESS!H372,ONLINE!$Q:$Q)</f>
        <v>0</v>
      </c>
      <c r="V372" s="9">
        <f>SUMIF(ONLINE!$W:$W,EXCESS!I372,ONLINE!$Q:$Q)</f>
        <v>0</v>
      </c>
      <c r="W372" s="9">
        <f>SUMIF(ONLINE!$W:$W,EXCESS!J372,ONLINE!$Q:$Q)</f>
        <v>0</v>
      </c>
      <c r="X372" s="9">
        <f>SUMIF(ONLINE!$W:$W,EXCESS!K372,ONLINE!$Q:$Q)</f>
        <v>0</v>
      </c>
      <c r="Y372" s="9">
        <f>SUMIF(ONLINE!$W:$W,EXCESS!L372,ONLINE!$Q:$Q)</f>
        <v>0</v>
      </c>
      <c r="Z372" s="9">
        <f>SUMIF(ONLINE!$W:$W,EXCESS!M372,ONLINE!$Q:$Q)</f>
        <v>0</v>
      </c>
      <c r="AA372" s="9">
        <f>SUMIF(ONLINE!$W:$W,EXCESS!N372,ONLINE!$Q:$Q)</f>
        <v>0</v>
      </c>
      <c r="AB372" s="9">
        <f>SUMIF(ONLINE!$W:$W,EXCESS!O372,ONLINE!$Q:$Q)</f>
        <v>0</v>
      </c>
      <c r="AC372" s="9">
        <f>SUMIF(ONLINE!$W:$W,EXCESS!P372,ONLINE!$Q:$Q)</f>
        <v>0</v>
      </c>
      <c r="AD372" s="9">
        <f t="shared" si="157"/>
        <v>0</v>
      </c>
      <c r="AE372" s="8"/>
      <c r="AF372" s="8">
        <f>SUMIF(WORKING!$Q:$Q,EXCESS!E372,WORKING!$J:$J)</f>
        <v>0</v>
      </c>
      <c r="AG372" s="8">
        <f>SUMIF(WORKING!$Q:$Q,EXCESS!F372,WORKING!$J:$J)</f>
        <v>0</v>
      </c>
      <c r="AH372" s="8">
        <f>SUMIF(WORKING!$Q:$Q,EXCESS!G372,WORKING!$J:$J)</f>
        <v>0</v>
      </c>
      <c r="AI372" s="8">
        <f>SUMIF(WORKING!$Q:$Q,EXCESS!H372,WORKING!$J:$J)</f>
        <v>0</v>
      </c>
      <c r="AJ372" s="8">
        <f>SUMIF(WORKING!$Q:$Q,EXCESS!I372,WORKING!$J:$J)</f>
        <v>0</v>
      </c>
      <c r="AK372" s="8">
        <f>SUMIF(WORKING!$Q:$Q,EXCESS!J372,WORKING!$J:$J)</f>
        <v>0</v>
      </c>
      <c r="AL372" s="8">
        <f>SUMIF(WORKING!$Q:$Q,EXCESS!K372,WORKING!$J:$J)</f>
        <v>0</v>
      </c>
      <c r="AM372" s="8">
        <f>SUMIF(WORKING!$Q:$Q,EXCESS!L372,WORKING!$J:$J)</f>
        <v>0</v>
      </c>
      <c r="AN372" s="8">
        <f>SUMIF(WORKING!$Q:$Q,EXCESS!M372,WORKING!$J:$J)</f>
        <v>0</v>
      </c>
      <c r="AO372" s="8">
        <f>SUMIF(WORKING!$Q:$Q,EXCESS!N372,WORKING!$J:$J)</f>
        <v>0</v>
      </c>
      <c r="AP372" s="8">
        <f>SUMIF(WORKING!$Q:$Q,EXCESS!O372,WORKING!$J:$J)</f>
        <v>0</v>
      </c>
      <c r="AQ372" s="8">
        <f>SUMIF(WORKING!$Q:$Q,EXCESS!P372,WORKING!$J:$J)</f>
        <v>0</v>
      </c>
      <c r="AR372" s="8">
        <f t="shared" si="158"/>
        <v>0</v>
      </c>
      <c r="AT372" s="9">
        <f t="shared" si="159"/>
        <v>0</v>
      </c>
      <c r="AU372" s="9">
        <f t="shared" si="160"/>
        <v>0</v>
      </c>
      <c r="AV372" s="9">
        <f t="shared" si="161"/>
        <v>0</v>
      </c>
      <c r="AW372" s="9">
        <f t="shared" si="162"/>
        <v>0</v>
      </c>
      <c r="AX372" s="9">
        <f t="shared" si="163"/>
        <v>0</v>
      </c>
      <c r="AY372" s="9">
        <f t="shared" si="164"/>
        <v>0</v>
      </c>
      <c r="AZ372" s="9">
        <f t="shared" si="165"/>
        <v>0</v>
      </c>
      <c r="BA372" s="9">
        <f t="shared" si="166"/>
        <v>0</v>
      </c>
      <c r="BB372" s="9">
        <f t="shared" si="167"/>
        <v>0</v>
      </c>
      <c r="BC372" s="9">
        <f t="shared" si="168"/>
        <v>0</v>
      </c>
      <c r="BD372" s="9">
        <f t="shared" si="169"/>
        <v>0</v>
      </c>
      <c r="BE372" s="9">
        <f t="shared" si="170"/>
        <v>0</v>
      </c>
      <c r="BF372" s="9">
        <f t="shared" si="171"/>
        <v>0</v>
      </c>
    </row>
    <row r="373" spans="1:58">
      <c r="A373" s="7">
        <v>368</v>
      </c>
      <c r="B373" s="8" t="e">
        <f t="array" ref="B373">+INDEX(FILED!$B$4:$B$1003,SMALL(IF(EXCESS!$B$5=FILED!$Q$4:$Q$1003,ROW(FILED!$Q$4:$Q$1003)-ROW(FILED!$Q$4)+1),EXCESS!A373))</f>
        <v>#NUM!</v>
      </c>
      <c r="C373" s="8">
        <f t="shared" si="156"/>
        <v>0</v>
      </c>
      <c r="D373" s="97" t="str">
        <f>+IFERROR(VLOOKUP(B373,FILED!$B$4:$C$1003,2,FALSE),"")</f>
        <v/>
      </c>
      <c r="E373" s="97" t="str">
        <f t="shared" si="144"/>
        <v>0 42826</v>
      </c>
      <c r="F373" s="97" t="str">
        <f t="shared" si="145"/>
        <v>0 42856</v>
      </c>
      <c r="G373" s="97" t="str">
        <f t="shared" si="146"/>
        <v>0 42887</v>
      </c>
      <c r="H373" s="97" t="str">
        <f t="shared" si="147"/>
        <v>0 42917</v>
      </c>
      <c r="I373" s="97" t="str">
        <f t="shared" si="148"/>
        <v>0 42948</v>
      </c>
      <c r="J373" s="97" t="str">
        <f t="shared" si="149"/>
        <v>0 42979</v>
      </c>
      <c r="K373" s="97" t="str">
        <f t="shared" si="150"/>
        <v>0 43009</v>
      </c>
      <c r="L373" s="97" t="str">
        <f t="shared" si="151"/>
        <v>0 43040</v>
      </c>
      <c r="M373" s="97" t="str">
        <f t="shared" si="152"/>
        <v>0 43070</v>
      </c>
      <c r="N373" s="97" t="str">
        <f t="shared" si="153"/>
        <v>0 43101</v>
      </c>
      <c r="O373" s="97" t="str">
        <f t="shared" si="154"/>
        <v>0 43132</v>
      </c>
      <c r="P373" s="97" t="str">
        <f t="shared" si="155"/>
        <v>0 43160</v>
      </c>
      <c r="Q373" s="8">
        <f>IFERROR(VLOOKUP(C373,ONLINE!$B$5:$C$5103,2,FALSE),0)</f>
        <v>0</v>
      </c>
      <c r="R373" s="9">
        <f>SUMIF(ONLINE!$W:$W,EXCESS!E373,ONLINE!$Q:$Q)</f>
        <v>0</v>
      </c>
      <c r="S373" s="9">
        <f>SUMIF(ONLINE!$W:$W,EXCESS!F373,ONLINE!$Q:$Q)</f>
        <v>0</v>
      </c>
      <c r="T373" s="9">
        <f>SUMIF(ONLINE!$W:$W,EXCESS!G373,ONLINE!$Q:$Q)</f>
        <v>0</v>
      </c>
      <c r="U373" s="9">
        <f>SUMIF(ONLINE!$W:$W,EXCESS!H373,ONLINE!$Q:$Q)</f>
        <v>0</v>
      </c>
      <c r="V373" s="9">
        <f>SUMIF(ONLINE!$W:$W,EXCESS!I373,ONLINE!$Q:$Q)</f>
        <v>0</v>
      </c>
      <c r="W373" s="9">
        <f>SUMIF(ONLINE!$W:$W,EXCESS!J373,ONLINE!$Q:$Q)</f>
        <v>0</v>
      </c>
      <c r="X373" s="9">
        <f>SUMIF(ONLINE!$W:$W,EXCESS!K373,ONLINE!$Q:$Q)</f>
        <v>0</v>
      </c>
      <c r="Y373" s="9">
        <f>SUMIF(ONLINE!$W:$W,EXCESS!L373,ONLINE!$Q:$Q)</f>
        <v>0</v>
      </c>
      <c r="Z373" s="9">
        <f>SUMIF(ONLINE!$W:$W,EXCESS!M373,ONLINE!$Q:$Q)</f>
        <v>0</v>
      </c>
      <c r="AA373" s="9">
        <f>SUMIF(ONLINE!$W:$W,EXCESS!N373,ONLINE!$Q:$Q)</f>
        <v>0</v>
      </c>
      <c r="AB373" s="9">
        <f>SUMIF(ONLINE!$W:$W,EXCESS!O373,ONLINE!$Q:$Q)</f>
        <v>0</v>
      </c>
      <c r="AC373" s="9">
        <f>SUMIF(ONLINE!$W:$W,EXCESS!P373,ONLINE!$Q:$Q)</f>
        <v>0</v>
      </c>
      <c r="AD373" s="9">
        <f t="shared" si="157"/>
        <v>0</v>
      </c>
      <c r="AE373" s="8"/>
      <c r="AF373" s="8">
        <f>SUMIF(WORKING!$Q:$Q,EXCESS!E373,WORKING!$J:$J)</f>
        <v>0</v>
      </c>
      <c r="AG373" s="8">
        <f>SUMIF(WORKING!$Q:$Q,EXCESS!F373,WORKING!$J:$J)</f>
        <v>0</v>
      </c>
      <c r="AH373" s="8">
        <f>SUMIF(WORKING!$Q:$Q,EXCESS!G373,WORKING!$J:$J)</f>
        <v>0</v>
      </c>
      <c r="AI373" s="8">
        <f>SUMIF(WORKING!$Q:$Q,EXCESS!H373,WORKING!$J:$J)</f>
        <v>0</v>
      </c>
      <c r="AJ373" s="8">
        <f>SUMIF(WORKING!$Q:$Q,EXCESS!I373,WORKING!$J:$J)</f>
        <v>0</v>
      </c>
      <c r="AK373" s="8">
        <f>SUMIF(WORKING!$Q:$Q,EXCESS!J373,WORKING!$J:$J)</f>
        <v>0</v>
      </c>
      <c r="AL373" s="8">
        <f>SUMIF(WORKING!$Q:$Q,EXCESS!K373,WORKING!$J:$J)</f>
        <v>0</v>
      </c>
      <c r="AM373" s="8">
        <f>SUMIF(WORKING!$Q:$Q,EXCESS!L373,WORKING!$J:$J)</f>
        <v>0</v>
      </c>
      <c r="AN373" s="8">
        <f>SUMIF(WORKING!$Q:$Q,EXCESS!M373,WORKING!$J:$J)</f>
        <v>0</v>
      </c>
      <c r="AO373" s="8">
        <f>SUMIF(WORKING!$Q:$Q,EXCESS!N373,WORKING!$J:$J)</f>
        <v>0</v>
      </c>
      <c r="AP373" s="8">
        <f>SUMIF(WORKING!$Q:$Q,EXCESS!O373,WORKING!$J:$J)</f>
        <v>0</v>
      </c>
      <c r="AQ373" s="8">
        <f>SUMIF(WORKING!$Q:$Q,EXCESS!P373,WORKING!$J:$J)</f>
        <v>0</v>
      </c>
      <c r="AR373" s="8">
        <f t="shared" si="158"/>
        <v>0</v>
      </c>
      <c r="AT373" s="9">
        <f t="shared" si="159"/>
        <v>0</v>
      </c>
      <c r="AU373" s="9">
        <f t="shared" si="160"/>
        <v>0</v>
      </c>
      <c r="AV373" s="9">
        <f t="shared" si="161"/>
        <v>0</v>
      </c>
      <c r="AW373" s="9">
        <f t="shared" si="162"/>
        <v>0</v>
      </c>
      <c r="AX373" s="9">
        <f t="shared" si="163"/>
        <v>0</v>
      </c>
      <c r="AY373" s="9">
        <f t="shared" si="164"/>
        <v>0</v>
      </c>
      <c r="AZ373" s="9">
        <f t="shared" si="165"/>
        <v>0</v>
      </c>
      <c r="BA373" s="9">
        <f t="shared" si="166"/>
        <v>0</v>
      </c>
      <c r="BB373" s="9">
        <f t="shared" si="167"/>
        <v>0</v>
      </c>
      <c r="BC373" s="9">
        <f t="shared" si="168"/>
        <v>0</v>
      </c>
      <c r="BD373" s="9">
        <f t="shared" si="169"/>
        <v>0</v>
      </c>
      <c r="BE373" s="9">
        <f t="shared" si="170"/>
        <v>0</v>
      </c>
      <c r="BF373" s="9">
        <f t="shared" si="171"/>
        <v>0</v>
      </c>
    </row>
    <row r="374" spans="1:58">
      <c r="A374" s="7">
        <v>369</v>
      </c>
      <c r="B374" s="8" t="e">
        <f t="array" ref="B374">+INDEX(FILED!$B$4:$B$1003,SMALL(IF(EXCESS!$B$5=FILED!$Q$4:$Q$1003,ROW(FILED!$Q$4:$Q$1003)-ROW(FILED!$Q$4)+1),EXCESS!A374))</f>
        <v>#NUM!</v>
      </c>
      <c r="C374" s="8">
        <f t="shared" si="156"/>
        <v>0</v>
      </c>
      <c r="D374" s="97" t="str">
        <f>+IFERROR(VLOOKUP(B374,FILED!$B$4:$C$1003,2,FALSE),"")</f>
        <v/>
      </c>
      <c r="E374" s="97" t="str">
        <f t="shared" si="144"/>
        <v>0 42826</v>
      </c>
      <c r="F374" s="97" t="str">
        <f t="shared" si="145"/>
        <v>0 42856</v>
      </c>
      <c r="G374" s="97" t="str">
        <f t="shared" si="146"/>
        <v>0 42887</v>
      </c>
      <c r="H374" s="97" t="str">
        <f t="shared" si="147"/>
        <v>0 42917</v>
      </c>
      <c r="I374" s="97" t="str">
        <f t="shared" si="148"/>
        <v>0 42948</v>
      </c>
      <c r="J374" s="97" t="str">
        <f t="shared" si="149"/>
        <v>0 42979</v>
      </c>
      <c r="K374" s="97" t="str">
        <f t="shared" si="150"/>
        <v>0 43009</v>
      </c>
      <c r="L374" s="97" t="str">
        <f t="shared" si="151"/>
        <v>0 43040</v>
      </c>
      <c r="M374" s="97" t="str">
        <f t="shared" si="152"/>
        <v>0 43070</v>
      </c>
      <c r="N374" s="97" t="str">
        <f t="shared" si="153"/>
        <v>0 43101</v>
      </c>
      <c r="O374" s="97" t="str">
        <f t="shared" si="154"/>
        <v>0 43132</v>
      </c>
      <c r="P374" s="97" t="str">
        <f t="shared" si="155"/>
        <v>0 43160</v>
      </c>
      <c r="Q374" s="8">
        <f>IFERROR(VLOOKUP(C374,ONLINE!$B$5:$C$5103,2,FALSE),0)</f>
        <v>0</v>
      </c>
      <c r="R374" s="9">
        <f>SUMIF(ONLINE!$W:$W,EXCESS!E374,ONLINE!$Q:$Q)</f>
        <v>0</v>
      </c>
      <c r="S374" s="9">
        <f>SUMIF(ONLINE!$W:$W,EXCESS!F374,ONLINE!$Q:$Q)</f>
        <v>0</v>
      </c>
      <c r="T374" s="9">
        <f>SUMIF(ONLINE!$W:$W,EXCESS!G374,ONLINE!$Q:$Q)</f>
        <v>0</v>
      </c>
      <c r="U374" s="9">
        <f>SUMIF(ONLINE!$W:$W,EXCESS!H374,ONLINE!$Q:$Q)</f>
        <v>0</v>
      </c>
      <c r="V374" s="9">
        <f>SUMIF(ONLINE!$W:$W,EXCESS!I374,ONLINE!$Q:$Q)</f>
        <v>0</v>
      </c>
      <c r="W374" s="9">
        <f>SUMIF(ONLINE!$W:$W,EXCESS!J374,ONLINE!$Q:$Q)</f>
        <v>0</v>
      </c>
      <c r="X374" s="9">
        <f>SUMIF(ONLINE!$W:$W,EXCESS!K374,ONLINE!$Q:$Q)</f>
        <v>0</v>
      </c>
      <c r="Y374" s="9">
        <f>SUMIF(ONLINE!$W:$W,EXCESS!L374,ONLINE!$Q:$Q)</f>
        <v>0</v>
      </c>
      <c r="Z374" s="9">
        <f>SUMIF(ONLINE!$W:$W,EXCESS!M374,ONLINE!$Q:$Q)</f>
        <v>0</v>
      </c>
      <c r="AA374" s="9">
        <f>SUMIF(ONLINE!$W:$W,EXCESS!N374,ONLINE!$Q:$Q)</f>
        <v>0</v>
      </c>
      <c r="AB374" s="9">
        <f>SUMIF(ONLINE!$W:$W,EXCESS!O374,ONLINE!$Q:$Q)</f>
        <v>0</v>
      </c>
      <c r="AC374" s="9">
        <f>SUMIF(ONLINE!$W:$W,EXCESS!P374,ONLINE!$Q:$Q)</f>
        <v>0</v>
      </c>
      <c r="AD374" s="9">
        <f t="shared" si="157"/>
        <v>0</v>
      </c>
      <c r="AE374" s="8"/>
      <c r="AF374" s="8">
        <f>SUMIF(WORKING!$Q:$Q,EXCESS!E374,WORKING!$J:$J)</f>
        <v>0</v>
      </c>
      <c r="AG374" s="8">
        <f>SUMIF(WORKING!$Q:$Q,EXCESS!F374,WORKING!$J:$J)</f>
        <v>0</v>
      </c>
      <c r="AH374" s="8">
        <f>SUMIF(WORKING!$Q:$Q,EXCESS!G374,WORKING!$J:$J)</f>
        <v>0</v>
      </c>
      <c r="AI374" s="8">
        <f>SUMIF(WORKING!$Q:$Q,EXCESS!H374,WORKING!$J:$J)</f>
        <v>0</v>
      </c>
      <c r="AJ374" s="8">
        <f>SUMIF(WORKING!$Q:$Q,EXCESS!I374,WORKING!$J:$J)</f>
        <v>0</v>
      </c>
      <c r="AK374" s="8">
        <f>SUMIF(WORKING!$Q:$Q,EXCESS!J374,WORKING!$J:$J)</f>
        <v>0</v>
      </c>
      <c r="AL374" s="8">
        <f>SUMIF(WORKING!$Q:$Q,EXCESS!K374,WORKING!$J:$J)</f>
        <v>0</v>
      </c>
      <c r="AM374" s="8">
        <f>SUMIF(WORKING!$Q:$Q,EXCESS!L374,WORKING!$J:$J)</f>
        <v>0</v>
      </c>
      <c r="AN374" s="8">
        <f>SUMIF(WORKING!$Q:$Q,EXCESS!M374,WORKING!$J:$J)</f>
        <v>0</v>
      </c>
      <c r="AO374" s="8">
        <f>SUMIF(WORKING!$Q:$Q,EXCESS!N374,WORKING!$J:$J)</f>
        <v>0</v>
      </c>
      <c r="AP374" s="8">
        <f>SUMIF(WORKING!$Q:$Q,EXCESS!O374,WORKING!$J:$J)</f>
        <v>0</v>
      </c>
      <c r="AQ374" s="8">
        <f>SUMIF(WORKING!$Q:$Q,EXCESS!P374,WORKING!$J:$J)</f>
        <v>0</v>
      </c>
      <c r="AR374" s="8">
        <f t="shared" si="158"/>
        <v>0</v>
      </c>
      <c r="AT374" s="9">
        <f t="shared" si="159"/>
        <v>0</v>
      </c>
      <c r="AU374" s="9">
        <f t="shared" si="160"/>
        <v>0</v>
      </c>
      <c r="AV374" s="9">
        <f t="shared" si="161"/>
        <v>0</v>
      </c>
      <c r="AW374" s="9">
        <f t="shared" si="162"/>
        <v>0</v>
      </c>
      <c r="AX374" s="9">
        <f t="shared" si="163"/>
        <v>0</v>
      </c>
      <c r="AY374" s="9">
        <f t="shared" si="164"/>
        <v>0</v>
      </c>
      <c r="AZ374" s="9">
        <f t="shared" si="165"/>
        <v>0</v>
      </c>
      <c r="BA374" s="9">
        <f t="shared" si="166"/>
        <v>0</v>
      </c>
      <c r="BB374" s="9">
        <f t="shared" si="167"/>
        <v>0</v>
      </c>
      <c r="BC374" s="9">
        <f t="shared" si="168"/>
        <v>0</v>
      </c>
      <c r="BD374" s="9">
        <f t="shared" si="169"/>
        <v>0</v>
      </c>
      <c r="BE374" s="9">
        <f t="shared" si="170"/>
        <v>0</v>
      </c>
      <c r="BF374" s="9">
        <f t="shared" si="171"/>
        <v>0</v>
      </c>
    </row>
    <row r="375" spans="1:58">
      <c r="A375" s="7">
        <v>370</v>
      </c>
      <c r="B375" s="8" t="e">
        <f t="array" ref="B375">+INDEX(FILED!$B$4:$B$1003,SMALL(IF(EXCESS!$B$5=FILED!$Q$4:$Q$1003,ROW(FILED!$Q$4:$Q$1003)-ROW(FILED!$Q$4)+1),EXCESS!A375))</f>
        <v>#NUM!</v>
      </c>
      <c r="C375" s="8">
        <f t="shared" si="156"/>
        <v>0</v>
      </c>
      <c r="D375" s="97" t="str">
        <f>+IFERROR(VLOOKUP(B375,FILED!$B$4:$C$1003,2,FALSE),"")</f>
        <v/>
      </c>
      <c r="E375" s="97" t="str">
        <f t="shared" si="144"/>
        <v>0 42826</v>
      </c>
      <c r="F375" s="97" t="str">
        <f t="shared" si="145"/>
        <v>0 42856</v>
      </c>
      <c r="G375" s="97" t="str">
        <f t="shared" si="146"/>
        <v>0 42887</v>
      </c>
      <c r="H375" s="97" t="str">
        <f t="shared" si="147"/>
        <v>0 42917</v>
      </c>
      <c r="I375" s="97" t="str">
        <f t="shared" si="148"/>
        <v>0 42948</v>
      </c>
      <c r="J375" s="97" t="str">
        <f t="shared" si="149"/>
        <v>0 42979</v>
      </c>
      <c r="K375" s="97" t="str">
        <f t="shared" si="150"/>
        <v>0 43009</v>
      </c>
      <c r="L375" s="97" t="str">
        <f t="shared" si="151"/>
        <v>0 43040</v>
      </c>
      <c r="M375" s="97" t="str">
        <f t="shared" si="152"/>
        <v>0 43070</v>
      </c>
      <c r="N375" s="97" t="str">
        <f t="shared" si="153"/>
        <v>0 43101</v>
      </c>
      <c r="O375" s="97" t="str">
        <f t="shared" si="154"/>
        <v>0 43132</v>
      </c>
      <c r="P375" s="97" t="str">
        <f t="shared" si="155"/>
        <v>0 43160</v>
      </c>
      <c r="Q375" s="8">
        <f>IFERROR(VLOOKUP(C375,ONLINE!$B$5:$C$5103,2,FALSE),0)</f>
        <v>0</v>
      </c>
      <c r="R375" s="9">
        <f>SUMIF(ONLINE!$W:$W,EXCESS!E375,ONLINE!$Q:$Q)</f>
        <v>0</v>
      </c>
      <c r="S375" s="9">
        <f>SUMIF(ONLINE!$W:$W,EXCESS!F375,ONLINE!$Q:$Q)</f>
        <v>0</v>
      </c>
      <c r="T375" s="9">
        <f>SUMIF(ONLINE!$W:$W,EXCESS!G375,ONLINE!$Q:$Q)</f>
        <v>0</v>
      </c>
      <c r="U375" s="9">
        <f>SUMIF(ONLINE!$W:$W,EXCESS!H375,ONLINE!$Q:$Q)</f>
        <v>0</v>
      </c>
      <c r="V375" s="9">
        <f>SUMIF(ONLINE!$W:$W,EXCESS!I375,ONLINE!$Q:$Q)</f>
        <v>0</v>
      </c>
      <c r="W375" s="9">
        <f>SUMIF(ONLINE!$W:$W,EXCESS!J375,ONLINE!$Q:$Q)</f>
        <v>0</v>
      </c>
      <c r="X375" s="9">
        <f>SUMIF(ONLINE!$W:$W,EXCESS!K375,ONLINE!$Q:$Q)</f>
        <v>0</v>
      </c>
      <c r="Y375" s="9">
        <f>SUMIF(ONLINE!$W:$W,EXCESS!L375,ONLINE!$Q:$Q)</f>
        <v>0</v>
      </c>
      <c r="Z375" s="9">
        <f>SUMIF(ONLINE!$W:$W,EXCESS!M375,ONLINE!$Q:$Q)</f>
        <v>0</v>
      </c>
      <c r="AA375" s="9">
        <f>SUMIF(ONLINE!$W:$W,EXCESS!N375,ONLINE!$Q:$Q)</f>
        <v>0</v>
      </c>
      <c r="AB375" s="9">
        <f>SUMIF(ONLINE!$W:$W,EXCESS!O375,ONLINE!$Q:$Q)</f>
        <v>0</v>
      </c>
      <c r="AC375" s="9">
        <f>SUMIF(ONLINE!$W:$W,EXCESS!P375,ONLINE!$Q:$Q)</f>
        <v>0</v>
      </c>
      <c r="AD375" s="9">
        <f t="shared" si="157"/>
        <v>0</v>
      </c>
      <c r="AE375" s="8"/>
      <c r="AF375" s="8">
        <f>SUMIF(WORKING!$Q:$Q,EXCESS!E375,WORKING!$J:$J)</f>
        <v>0</v>
      </c>
      <c r="AG375" s="8">
        <f>SUMIF(WORKING!$Q:$Q,EXCESS!F375,WORKING!$J:$J)</f>
        <v>0</v>
      </c>
      <c r="AH375" s="8">
        <f>SUMIF(WORKING!$Q:$Q,EXCESS!G375,WORKING!$J:$J)</f>
        <v>0</v>
      </c>
      <c r="AI375" s="8">
        <f>SUMIF(WORKING!$Q:$Q,EXCESS!H375,WORKING!$J:$J)</f>
        <v>0</v>
      </c>
      <c r="AJ375" s="8">
        <f>SUMIF(WORKING!$Q:$Q,EXCESS!I375,WORKING!$J:$J)</f>
        <v>0</v>
      </c>
      <c r="AK375" s="8">
        <f>SUMIF(WORKING!$Q:$Q,EXCESS!J375,WORKING!$J:$J)</f>
        <v>0</v>
      </c>
      <c r="AL375" s="8">
        <f>SUMIF(WORKING!$Q:$Q,EXCESS!K375,WORKING!$J:$J)</f>
        <v>0</v>
      </c>
      <c r="AM375" s="8">
        <f>SUMIF(WORKING!$Q:$Q,EXCESS!L375,WORKING!$J:$J)</f>
        <v>0</v>
      </c>
      <c r="AN375" s="8">
        <f>SUMIF(WORKING!$Q:$Q,EXCESS!M375,WORKING!$J:$J)</f>
        <v>0</v>
      </c>
      <c r="AO375" s="8">
        <f>SUMIF(WORKING!$Q:$Q,EXCESS!N375,WORKING!$J:$J)</f>
        <v>0</v>
      </c>
      <c r="AP375" s="8">
        <f>SUMIF(WORKING!$Q:$Q,EXCESS!O375,WORKING!$J:$J)</f>
        <v>0</v>
      </c>
      <c r="AQ375" s="8">
        <f>SUMIF(WORKING!$Q:$Q,EXCESS!P375,WORKING!$J:$J)</f>
        <v>0</v>
      </c>
      <c r="AR375" s="8">
        <f t="shared" si="158"/>
        <v>0</v>
      </c>
      <c r="AT375" s="9">
        <f t="shared" si="159"/>
        <v>0</v>
      </c>
      <c r="AU375" s="9">
        <f t="shared" si="160"/>
        <v>0</v>
      </c>
      <c r="AV375" s="9">
        <f t="shared" si="161"/>
        <v>0</v>
      </c>
      <c r="AW375" s="9">
        <f t="shared" si="162"/>
        <v>0</v>
      </c>
      <c r="AX375" s="9">
        <f t="shared" si="163"/>
        <v>0</v>
      </c>
      <c r="AY375" s="9">
        <f t="shared" si="164"/>
        <v>0</v>
      </c>
      <c r="AZ375" s="9">
        <f t="shared" si="165"/>
        <v>0</v>
      </c>
      <c r="BA375" s="9">
        <f t="shared" si="166"/>
        <v>0</v>
      </c>
      <c r="BB375" s="9">
        <f t="shared" si="167"/>
        <v>0</v>
      </c>
      <c r="BC375" s="9">
        <f t="shared" si="168"/>
        <v>0</v>
      </c>
      <c r="BD375" s="9">
        <f t="shared" si="169"/>
        <v>0</v>
      </c>
      <c r="BE375" s="9">
        <f t="shared" si="170"/>
        <v>0</v>
      </c>
      <c r="BF375" s="9">
        <f t="shared" si="171"/>
        <v>0</v>
      </c>
    </row>
    <row r="376" spans="1:58">
      <c r="A376" s="7">
        <v>371</v>
      </c>
      <c r="B376" s="8" t="e">
        <f t="array" ref="B376">+INDEX(FILED!$B$4:$B$1003,SMALL(IF(EXCESS!$B$5=FILED!$Q$4:$Q$1003,ROW(FILED!$Q$4:$Q$1003)-ROW(FILED!$Q$4)+1),EXCESS!A376))</f>
        <v>#NUM!</v>
      </c>
      <c r="C376" s="8">
        <f t="shared" si="156"/>
        <v>0</v>
      </c>
      <c r="D376" s="97" t="str">
        <f>+IFERROR(VLOOKUP(B376,FILED!$B$4:$C$1003,2,FALSE),"")</f>
        <v/>
      </c>
      <c r="E376" s="97" t="str">
        <f t="shared" si="144"/>
        <v>0 42826</v>
      </c>
      <c r="F376" s="97" t="str">
        <f t="shared" si="145"/>
        <v>0 42856</v>
      </c>
      <c r="G376" s="97" t="str">
        <f t="shared" si="146"/>
        <v>0 42887</v>
      </c>
      <c r="H376" s="97" t="str">
        <f t="shared" si="147"/>
        <v>0 42917</v>
      </c>
      <c r="I376" s="97" t="str">
        <f t="shared" si="148"/>
        <v>0 42948</v>
      </c>
      <c r="J376" s="97" t="str">
        <f t="shared" si="149"/>
        <v>0 42979</v>
      </c>
      <c r="K376" s="97" t="str">
        <f t="shared" si="150"/>
        <v>0 43009</v>
      </c>
      <c r="L376" s="97" t="str">
        <f t="shared" si="151"/>
        <v>0 43040</v>
      </c>
      <c r="M376" s="97" t="str">
        <f t="shared" si="152"/>
        <v>0 43070</v>
      </c>
      <c r="N376" s="97" t="str">
        <f t="shared" si="153"/>
        <v>0 43101</v>
      </c>
      <c r="O376" s="97" t="str">
        <f t="shared" si="154"/>
        <v>0 43132</v>
      </c>
      <c r="P376" s="97" t="str">
        <f t="shared" si="155"/>
        <v>0 43160</v>
      </c>
      <c r="Q376" s="8">
        <f>IFERROR(VLOOKUP(C376,ONLINE!$B$5:$C$5103,2,FALSE),0)</f>
        <v>0</v>
      </c>
      <c r="R376" s="9">
        <f>SUMIF(ONLINE!$W:$W,EXCESS!E376,ONLINE!$Q:$Q)</f>
        <v>0</v>
      </c>
      <c r="S376" s="9">
        <f>SUMIF(ONLINE!$W:$W,EXCESS!F376,ONLINE!$Q:$Q)</f>
        <v>0</v>
      </c>
      <c r="T376" s="9">
        <f>SUMIF(ONLINE!$W:$W,EXCESS!G376,ONLINE!$Q:$Q)</f>
        <v>0</v>
      </c>
      <c r="U376" s="9">
        <f>SUMIF(ONLINE!$W:$W,EXCESS!H376,ONLINE!$Q:$Q)</f>
        <v>0</v>
      </c>
      <c r="V376" s="9">
        <f>SUMIF(ONLINE!$W:$W,EXCESS!I376,ONLINE!$Q:$Q)</f>
        <v>0</v>
      </c>
      <c r="W376" s="9">
        <f>SUMIF(ONLINE!$W:$W,EXCESS!J376,ONLINE!$Q:$Q)</f>
        <v>0</v>
      </c>
      <c r="X376" s="9">
        <f>SUMIF(ONLINE!$W:$W,EXCESS!K376,ONLINE!$Q:$Q)</f>
        <v>0</v>
      </c>
      <c r="Y376" s="9">
        <f>SUMIF(ONLINE!$W:$W,EXCESS!L376,ONLINE!$Q:$Q)</f>
        <v>0</v>
      </c>
      <c r="Z376" s="9">
        <f>SUMIF(ONLINE!$W:$W,EXCESS!M376,ONLINE!$Q:$Q)</f>
        <v>0</v>
      </c>
      <c r="AA376" s="9">
        <f>SUMIF(ONLINE!$W:$W,EXCESS!N376,ONLINE!$Q:$Q)</f>
        <v>0</v>
      </c>
      <c r="AB376" s="9">
        <f>SUMIF(ONLINE!$W:$W,EXCESS!O376,ONLINE!$Q:$Q)</f>
        <v>0</v>
      </c>
      <c r="AC376" s="9">
        <f>SUMIF(ONLINE!$W:$W,EXCESS!P376,ONLINE!$Q:$Q)</f>
        <v>0</v>
      </c>
      <c r="AD376" s="9">
        <f t="shared" si="157"/>
        <v>0</v>
      </c>
      <c r="AE376" s="8"/>
      <c r="AF376" s="8">
        <f>SUMIF(WORKING!$Q:$Q,EXCESS!E376,WORKING!$J:$J)</f>
        <v>0</v>
      </c>
      <c r="AG376" s="8">
        <f>SUMIF(WORKING!$Q:$Q,EXCESS!F376,WORKING!$J:$J)</f>
        <v>0</v>
      </c>
      <c r="AH376" s="8">
        <f>SUMIF(WORKING!$Q:$Q,EXCESS!G376,WORKING!$J:$J)</f>
        <v>0</v>
      </c>
      <c r="AI376" s="8">
        <f>SUMIF(WORKING!$Q:$Q,EXCESS!H376,WORKING!$J:$J)</f>
        <v>0</v>
      </c>
      <c r="AJ376" s="8">
        <f>SUMIF(WORKING!$Q:$Q,EXCESS!I376,WORKING!$J:$J)</f>
        <v>0</v>
      </c>
      <c r="AK376" s="8">
        <f>SUMIF(WORKING!$Q:$Q,EXCESS!J376,WORKING!$J:$J)</f>
        <v>0</v>
      </c>
      <c r="AL376" s="8">
        <f>SUMIF(WORKING!$Q:$Q,EXCESS!K376,WORKING!$J:$J)</f>
        <v>0</v>
      </c>
      <c r="AM376" s="8">
        <f>SUMIF(WORKING!$Q:$Q,EXCESS!L376,WORKING!$J:$J)</f>
        <v>0</v>
      </c>
      <c r="AN376" s="8">
        <f>SUMIF(WORKING!$Q:$Q,EXCESS!M376,WORKING!$J:$J)</f>
        <v>0</v>
      </c>
      <c r="AO376" s="8">
        <f>SUMIF(WORKING!$Q:$Q,EXCESS!N376,WORKING!$J:$J)</f>
        <v>0</v>
      </c>
      <c r="AP376" s="8">
        <f>SUMIF(WORKING!$Q:$Q,EXCESS!O376,WORKING!$J:$J)</f>
        <v>0</v>
      </c>
      <c r="AQ376" s="8">
        <f>SUMIF(WORKING!$Q:$Q,EXCESS!P376,WORKING!$J:$J)</f>
        <v>0</v>
      </c>
      <c r="AR376" s="8">
        <f t="shared" si="158"/>
        <v>0</v>
      </c>
      <c r="AT376" s="9">
        <f t="shared" si="159"/>
        <v>0</v>
      </c>
      <c r="AU376" s="9">
        <f t="shared" si="160"/>
        <v>0</v>
      </c>
      <c r="AV376" s="9">
        <f t="shared" si="161"/>
        <v>0</v>
      </c>
      <c r="AW376" s="9">
        <f t="shared" si="162"/>
        <v>0</v>
      </c>
      <c r="AX376" s="9">
        <f t="shared" si="163"/>
        <v>0</v>
      </c>
      <c r="AY376" s="9">
        <f t="shared" si="164"/>
        <v>0</v>
      </c>
      <c r="AZ376" s="9">
        <f t="shared" si="165"/>
        <v>0</v>
      </c>
      <c r="BA376" s="9">
        <f t="shared" si="166"/>
        <v>0</v>
      </c>
      <c r="BB376" s="9">
        <f t="shared" si="167"/>
        <v>0</v>
      </c>
      <c r="BC376" s="9">
        <f t="shared" si="168"/>
        <v>0</v>
      </c>
      <c r="BD376" s="9">
        <f t="shared" si="169"/>
        <v>0</v>
      </c>
      <c r="BE376" s="9">
        <f t="shared" si="170"/>
        <v>0</v>
      </c>
      <c r="BF376" s="9">
        <f t="shared" si="171"/>
        <v>0</v>
      </c>
    </row>
    <row r="377" spans="1:58">
      <c r="A377" s="7">
        <v>372</v>
      </c>
      <c r="B377" s="8" t="e">
        <f t="array" ref="B377">+INDEX(FILED!$B$4:$B$1003,SMALL(IF(EXCESS!$B$5=FILED!$Q$4:$Q$1003,ROW(FILED!$Q$4:$Q$1003)-ROW(FILED!$Q$4)+1),EXCESS!A377))</f>
        <v>#NUM!</v>
      </c>
      <c r="C377" s="8">
        <f t="shared" si="156"/>
        <v>0</v>
      </c>
      <c r="D377" s="97" t="str">
        <f>+IFERROR(VLOOKUP(B377,FILED!$B$4:$C$1003,2,FALSE),"")</f>
        <v/>
      </c>
      <c r="E377" s="97" t="str">
        <f t="shared" si="144"/>
        <v>0 42826</v>
      </c>
      <c r="F377" s="97" t="str">
        <f t="shared" si="145"/>
        <v>0 42856</v>
      </c>
      <c r="G377" s="97" t="str">
        <f t="shared" si="146"/>
        <v>0 42887</v>
      </c>
      <c r="H377" s="97" t="str">
        <f t="shared" si="147"/>
        <v>0 42917</v>
      </c>
      <c r="I377" s="97" t="str">
        <f t="shared" si="148"/>
        <v>0 42948</v>
      </c>
      <c r="J377" s="97" t="str">
        <f t="shared" si="149"/>
        <v>0 42979</v>
      </c>
      <c r="K377" s="97" t="str">
        <f t="shared" si="150"/>
        <v>0 43009</v>
      </c>
      <c r="L377" s="97" t="str">
        <f t="shared" si="151"/>
        <v>0 43040</v>
      </c>
      <c r="M377" s="97" t="str">
        <f t="shared" si="152"/>
        <v>0 43070</v>
      </c>
      <c r="N377" s="97" t="str">
        <f t="shared" si="153"/>
        <v>0 43101</v>
      </c>
      <c r="O377" s="97" t="str">
        <f t="shared" si="154"/>
        <v>0 43132</v>
      </c>
      <c r="P377" s="97" t="str">
        <f t="shared" si="155"/>
        <v>0 43160</v>
      </c>
      <c r="Q377" s="8">
        <f>IFERROR(VLOOKUP(C377,ONLINE!$B$5:$C$5103,2,FALSE),0)</f>
        <v>0</v>
      </c>
      <c r="R377" s="9">
        <f>SUMIF(ONLINE!$W:$W,EXCESS!E377,ONLINE!$Q:$Q)</f>
        <v>0</v>
      </c>
      <c r="S377" s="9">
        <f>SUMIF(ONLINE!$W:$W,EXCESS!F377,ONLINE!$Q:$Q)</f>
        <v>0</v>
      </c>
      <c r="T377" s="9">
        <f>SUMIF(ONLINE!$W:$W,EXCESS!G377,ONLINE!$Q:$Q)</f>
        <v>0</v>
      </c>
      <c r="U377" s="9">
        <f>SUMIF(ONLINE!$W:$W,EXCESS!H377,ONLINE!$Q:$Q)</f>
        <v>0</v>
      </c>
      <c r="V377" s="9">
        <f>SUMIF(ONLINE!$W:$W,EXCESS!I377,ONLINE!$Q:$Q)</f>
        <v>0</v>
      </c>
      <c r="W377" s="9">
        <f>SUMIF(ONLINE!$W:$W,EXCESS!J377,ONLINE!$Q:$Q)</f>
        <v>0</v>
      </c>
      <c r="X377" s="9">
        <f>SUMIF(ONLINE!$W:$W,EXCESS!K377,ONLINE!$Q:$Q)</f>
        <v>0</v>
      </c>
      <c r="Y377" s="9">
        <f>SUMIF(ONLINE!$W:$W,EXCESS!L377,ONLINE!$Q:$Q)</f>
        <v>0</v>
      </c>
      <c r="Z377" s="9">
        <f>SUMIF(ONLINE!$W:$W,EXCESS!M377,ONLINE!$Q:$Q)</f>
        <v>0</v>
      </c>
      <c r="AA377" s="9">
        <f>SUMIF(ONLINE!$W:$W,EXCESS!N377,ONLINE!$Q:$Q)</f>
        <v>0</v>
      </c>
      <c r="AB377" s="9">
        <f>SUMIF(ONLINE!$W:$W,EXCESS!O377,ONLINE!$Q:$Q)</f>
        <v>0</v>
      </c>
      <c r="AC377" s="9">
        <f>SUMIF(ONLINE!$W:$W,EXCESS!P377,ONLINE!$Q:$Q)</f>
        <v>0</v>
      </c>
      <c r="AD377" s="9">
        <f t="shared" si="157"/>
        <v>0</v>
      </c>
      <c r="AE377" s="8"/>
      <c r="AF377" s="8">
        <f>SUMIF(WORKING!$Q:$Q,EXCESS!E377,WORKING!$J:$J)</f>
        <v>0</v>
      </c>
      <c r="AG377" s="8">
        <f>SUMIF(WORKING!$Q:$Q,EXCESS!F377,WORKING!$J:$J)</f>
        <v>0</v>
      </c>
      <c r="AH377" s="8">
        <f>SUMIF(WORKING!$Q:$Q,EXCESS!G377,WORKING!$J:$J)</f>
        <v>0</v>
      </c>
      <c r="AI377" s="8">
        <f>SUMIF(WORKING!$Q:$Q,EXCESS!H377,WORKING!$J:$J)</f>
        <v>0</v>
      </c>
      <c r="AJ377" s="8">
        <f>SUMIF(WORKING!$Q:$Q,EXCESS!I377,WORKING!$J:$J)</f>
        <v>0</v>
      </c>
      <c r="AK377" s="8">
        <f>SUMIF(WORKING!$Q:$Q,EXCESS!J377,WORKING!$J:$J)</f>
        <v>0</v>
      </c>
      <c r="AL377" s="8">
        <f>SUMIF(WORKING!$Q:$Q,EXCESS!K377,WORKING!$J:$J)</f>
        <v>0</v>
      </c>
      <c r="AM377" s="8">
        <f>SUMIF(WORKING!$Q:$Q,EXCESS!L377,WORKING!$J:$J)</f>
        <v>0</v>
      </c>
      <c r="AN377" s="8">
        <f>SUMIF(WORKING!$Q:$Q,EXCESS!M377,WORKING!$J:$J)</f>
        <v>0</v>
      </c>
      <c r="AO377" s="8">
        <f>SUMIF(WORKING!$Q:$Q,EXCESS!N377,WORKING!$J:$J)</f>
        <v>0</v>
      </c>
      <c r="AP377" s="8">
        <f>SUMIF(WORKING!$Q:$Q,EXCESS!O377,WORKING!$J:$J)</f>
        <v>0</v>
      </c>
      <c r="AQ377" s="8">
        <f>SUMIF(WORKING!$Q:$Q,EXCESS!P377,WORKING!$J:$J)</f>
        <v>0</v>
      </c>
      <c r="AR377" s="8">
        <f t="shared" si="158"/>
        <v>0</v>
      </c>
      <c r="AT377" s="9">
        <f t="shared" si="159"/>
        <v>0</v>
      </c>
      <c r="AU377" s="9">
        <f t="shared" si="160"/>
        <v>0</v>
      </c>
      <c r="AV377" s="9">
        <f t="shared" si="161"/>
        <v>0</v>
      </c>
      <c r="AW377" s="9">
        <f t="shared" si="162"/>
        <v>0</v>
      </c>
      <c r="AX377" s="9">
        <f t="shared" si="163"/>
        <v>0</v>
      </c>
      <c r="AY377" s="9">
        <f t="shared" si="164"/>
        <v>0</v>
      </c>
      <c r="AZ377" s="9">
        <f t="shared" si="165"/>
        <v>0</v>
      </c>
      <c r="BA377" s="9">
        <f t="shared" si="166"/>
        <v>0</v>
      </c>
      <c r="BB377" s="9">
        <f t="shared" si="167"/>
        <v>0</v>
      </c>
      <c r="BC377" s="9">
        <f t="shared" si="168"/>
        <v>0</v>
      </c>
      <c r="BD377" s="9">
        <f t="shared" si="169"/>
        <v>0</v>
      </c>
      <c r="BE377" s="9">
        <f t="shared" si="170"/>
        <v>0</v>
      </c>
      <c r="BF377" s="9">
        <f t="shared" si="171"/>
        <v>0</v>
      </c>
    </row>
    <row r="378" spans="1:58">
      <c r="A378" s="7">
        <v>373</v>
      </c>
      <c r="B378" s="8" t="e">
        <f t="array" ref="B378">+INDEX(FILED!$B$4:$B$1003,SMALL(IF(EXCESS!$B$5=FILED!$Q$4:$Q$1003,ROW(FILED!$Q$4:$Q$1003)-ROW(FILED!$Q$4)+1),EXCESS!A378))</f>
        <v>#NUM!</v>
      </c>
      <c r="C378" s="8">
        <f t="shared" si="156"/>
        <v>0</v>
      </c>
      <c r="D378" s="97" t="str">
        <f>+IFERROR(VLOOKUP(B378,FILED!$B$4:$C$1003,2,FALSE),"")</f>
        <v/>
      </c>
      <c r="E378" s="97" t="str">
        <f t="shared" si="144"/>
        <v>0 42826</v>
      </c>
      <c r="F378" s="97" t="str">
        <f t="shared" si="145"/>
        <v>0 42856</v>
      </c>
      <c r="G378" s="97" t="str">
        <f t="shared" si="146"/>
        <v>0 42887</v>
      </c>
      <c r="H378" s="97" t="str">
        <f t="shared" si="147"/>
        <v>0 42917</v>
      </c>
      <c r="I378" s="97" t="str">
        <f t="shared" si="148"/>
        <v>0 42948</v>
      </c>
      <c r="J378" s="97" t="str">
        <f t="shared" si="149"/>
        <v>0 42979</v>
      </c>
      <c r="K378" s="97" t="str">
        <f t="shared" si="150"/>
        <v>0 43009</v>
      </c>
      <c r="L378" s="97" t="str">
        <f t="shared" si="151"/>
        <v>0 43040</v>
      </c>
      <c r="M378" s="97" t="str">
        <f t="shared" si="152"/>
        <v>0 43070</v>
      </c>
      <c r="N378" s="97" t="str">
        <f t="shared" si="153"/>
        <v>0 43101</v>
      </c>
      <c r="O378" s="97" t="str">
        <f t="shared" si="154"/>
        <v>0 43132</v>
      </c>
      <c r="P378" s="97" t="str">
        <f t="shared" si="155"/>
        <v>0 43160</v>
      </c>
      <c r="Q378" s="8">
        <f>IFERROR(VLOOKUP(C378,ONLINE!$B$5:$C$5103,2,FALSE),0)</f>
        <v>0</v>
      </c>
      <c r="R378" s="9">
        <f>SUMIF(ONLINE!$W:$W,EXCESS!E378,ONLINE!$Q:$Q)</f>
        <v>0</v>
      </c>
      <c r="S378" s="9">
        <f>SUMIF(ONLINE!$W:$W,EXCESS!F378,ONLINE!$Q:$Q)</f>
        <v>0</v>
      </c>
      <c r="T378" s="9">
        <f>SUMIF(ONLINE!$W:$W,EXCESS!G378,ONLINE!$Q:$Q)</f>
        <v>0</v>
      </c>
      <c r="U378" s="9">
        <f>SUMIF(ONLINE!$W:$W,EXCESS!H378,ONLINE!$Q:$Q)</f>
        <v>0</v>
      </c>
      <c r="V378" s="9">
        <f>SUMIF(ONLINE!$W:$W,EXCESS!I378,ONLINE!$Q:$Q)</f>
        <v>0</v>
      </c>
      <c r="W378" s="9">
        <f>SUMIF(ONLINE!$W:$W,EXCESS!J378,ONLINE!$Q:$Q)</f>
        <v>0</v>
      </c>
      <c r="X378" s="9">
        <f>SUMIF(ONLINE!$W:$W,EXCESS!K378,ONLINE!$Q:$Q)</f>
        <v>0</v>
      </c>
      <c r="Y378" s="9">
        <f>SUMIF(ONLINE!$W:$W,EXCESS!L378,ONLINE!$Q:$Q)</f>
        <v>0</v>
      </c>
      <c r="Z378" s="9">
        <f>SUMIF(ONLINE!$W:$W,EXCESS!M378,ONLINE!$Q:$Q)</f>
        <v>0</v>
      </c>
      <c r="AA378" s="9">
        <f>SUMIF(ONLINE!$W:$W,EXCESS!N378,ONLINE!$Q:$Q)</f>
        <v>0</v>
      </c>
      <c r="AB378" s="9">
        <f>SUMIF(ONLINE!$W:$W,EXCESS!O378,ONLINE!$Q:$Q)</f>
        <v>0</v>
      </c>
      <c r="AC378" s="9">
        <f>SUMIF(ONLINE!$W:$W,EXCESS!P378,ONLINE!$Q:$Q)</f>
        <v>0</v>
      </c>
      <c r="AD378" s="9">
        <f t="shared" si="157"/>
        <v>0</v>
      </c>
      <c r="AE378" s="8"/>
      <c r="AF378" s="8">
        <f>SUMIF(WORKING!$Q:$Q,EXCESS!E378,WORKING!$J:$J)</f>
        <v>0</v>
      </c>
      <c r="AG378" s="8">
        <f>SUMIF(WORKING!$Q:$Q,EXCESS!F378,WORKING!$J:$J)</f>
        <v>0</v>
      </c>
      <c r="AH378" s="8">
        <f>SUMIF(WORKING!$Q:$Q,EXCESS!G378,WORKING!$J:$J)</f>
        <v>0</v>
      </c>
      <c r="AI378" s="8">
        <f>SUMIF(WORKING!$Q:$Q,EXCESS!H378,WORKING!$J:$J)</f>
        <v>0</v>
      </c>
      <c r="AJ378" s="8">
        <f>SUMIF(WORKING!$Q:$Q,EXCESS!I378,WORKING!$J:$J)</f>
        <v>0</v>
      </c>
      <c r="AK378" s="8">
        <f>SUMIF(WORKING!$Q:$Q,EXCESS!J378,WORKING!$J:$J)</f>
        <v>0</v>
      </c>
      <c r="AL378" s="8">
        <f>SUMIF(WORKING!$Q:$Q,EXCESS!K378,WORKING!$J:$J)</f>
        <v>0</v>
      </c>
      <c r="AM378" s="8">
        <f>SUMIF(WORKING!$Q:$Q,EXCESS!L378,WORKING!$J:$J)</f>
        <v>0</v>
      </c>
      <c r="AN378" s="8">
        <f>SUMIF(WORKING!$Q:$Q,EXCESS!M378,WORKING!$J:$J)</f>
        <v>0</v>
      </c>
      <c r="AO378" s="8">
        <f>SUMIF(WORKING!$Q:$Q,EXCESS!N378,WORKING!$J:$J)</f>
        <v>0</v>
      </c>
      <c r="AP378" s="8">
        <f>SUMIF(WORKING!$Q:$Q,EXCESS!O378,WORKING!$J:$J)</f>
        <v>0</v>
      </c>
      <c r="AQ378" s="8">
        <f>SUMIF(WORKING!$Q:$Q,EXCESS!P378,WORKING!$J:$J)</f>
        <v>0</v>
      </c>
      <c r="AR378" s="8">
        <f t="shared" si="158"/>
        <v>0</v>
      </c>
      <c r="AT378" s="9">
        <f t="shared" si="159"/>
        <v>0</v>
      </c>
      <c r="AU378" s="9">
        <f t="shared" si="160"/>
        <v>0</v>
      </c>
      <c r="AV378" s="9">
        <f t="shared" si="161"/>
        <v>0</v>
      </c>
      <c r="AW378" s="9">
        <f t="shared" si="162"/>
        <v>0</v>
      </c>
      <c r="AX378" s="9">
        <f t="shared" si="163"/>
        <v>0</v>
      </c>
      <c r="AY378" s="9">
        <f t="shared" si="164"/>
        <v>0</v>
      </c>
      <c r="AZ378" s="9">
        <f t="shared" si="165"/>
        <v>0</v>
      </c>
      <c r="BA378" s="9">
        <f t="shared" si="166"/>
        <v>0</v>
      </c>
      <c r="BB378" s="9">
        <f t="shared" si="167"/>
        <v>0</v>
      </c>
      <c r="BC378" s="9">
        <f t="shared" si="168"/>
        <v>0</v>
      </c>
      <c r="BD378" s="9">
        <f t="shared" si="169"/>
        <v>0</v>
      </c>
      <c r="BE378" s="9">
        <f t="shared" si="170"/>
        <v>0</v>
      </c>
      <c r="BF378" s="9">
        <f t="shared" si="171"/>
        <v>0</v>
      </c>
    </row>
    <row r="379" spans="1:58">
      <c r="A379" s="7">
        <v>374</v>
      </c>
      <c r="B379" s="8" t="e">
        <f t="array" ref="B379">+INDEX(FILED!$B$4:$B$1003,SMALL(IF(EXCESS!$B$5=FILED!$Q$4:$Q$1003,ROW(FILED!$Q$4:$Q$1003)-ROW(FILED!$Q$4)+1),EXCESS!A379))</f>
        <v>#NUM!</v>
      </c>
      <c r="C379" s="8">
        <f t="shared" si="156"/>
        <v>0</v>
      </c>
      <c r="D379" s="97" t="str">
        <f>+IFERROR(VLOOKUP(B379,FILED!$B$4:$C$1003,2,FALSE),"")</f>
        <v/>
      </c>
      <c r="E379" s="97" t="str">
        <f t="shared" si="144"/>
        <v>0 42826</v>
      </c>
      <c r="F379" s="97" t="str">
        <f t="shared" si="145"/>
        <v>0 42856</v>
      </c>
      <c r="G379" s="97" t="str">
        <f t="shared" si="146"/>
        <v>0 42887</v>
      </c>
      <c r="H379" s="97" t="str">
        <f t="shared" si="147"/>
        <v>0 42917</v>
      </c>
      <c r="I379" s="97" t="str">
        <f t="shared" si="148"/>
        <v>0 42948</v>
      </c>
      <c r="J379" s="97" t="str">
        <f t="shared" si="149"/>
        <v>0 42979</v>
      </c>
      <c r="K379" s="97" t="str">
        <f t="shared" si="150"/>
        <v>0 43009</v>
      </c>
      <c r="L379" s="97" t="str">
        <f t="shared" si="151"/>
        <v>0 43040</v>
      </c>
      <c r="M379" s="97" t="str">
        <f t="shared" si="152"/>
        <v>0 43070</v>
      </c>
      <c r="N379" s="97" t="str">
        <f t="shared" si="153"/>
        <v>0 43101</v>
      </c>
      <c r="O379" s="97" t="str">
        <f t="shared" si="154"/>
        <v>0 43132</v>
      </c>
      <c r="P379" s="97" t="str">
        <f t="shared" si="155"/>
        <v>0 43160</v>
      </c>
      <c r="Q379" s="8">
        <f>IFERROR(VLOOKUP(C379,ONLINE!$B$5:$C$5103,2,FALSE),0)</f>
        <v>0</v>
      </c>
      <c r="R379" s="9">
        <f>SUMIF(ONLINE!$W:$W,EXCESS!E379,ONLINE!$Q:$Q)</f>
        <v>0</v>
      </c>
      <c r="S379" s="9">
        <f>SUMIF(ONLINE!$W:$W,EXCESS!F379,ONLINE!$Q:$Q)</f>
        <v>0</v>
      </c>
      <c r="T379" s="9">
        <f>SUMIF(ONLINE!$W:$W,EXCESS!G379,ONLINE!$Q:$Q)</f>
        <v>0</v>
      </c>
      <c r="U379" s="9">
        <f>SUMIF(ONLINE!$W:$W,EXCESS!H379,ONLINE!$Q:$Q)</f>
        <v>0</v>
      </c>
      <c r="V379" s="9">
        <f>SUMIF(ONLINE!$W:$W,EXCESS!I379,ONLINE!$Q:$Q)</f>
        <v>0</v>
      </c>
      <c r="W379" s="9">
        <f>SUMIF(ONLINE!$W:$W,EXCESS!J379,ONLINE!$Q:$Q)</f>
        <v>0</v>
      </c>
      <c r="X379" s="9">
        <f>SUMIF(ONLINE!$W:$W,EXCESS!K379,ONLINE!$Q:$Q)</f>
        <v>0</v>
      </c>
      <c r="Y379" s="9">
        <f>SUMIF(ONLINE!$W:$W,EXCESS!L379,ONLINE!$Q:$Q)</f>
        <v>0</v>
      </c>
      <c r="Z379" s="9">
        <f>SUMIF(ONLINE!$W:$W,EXCESS!M379,ONLINE!$Q:$Q)</f>
        <v>0</v>
      </c>
      <c r="AA379" s="9">
        <f>SUMIF(ONLINE!$W:$W,EXCESS!N379,ONLINE!$Q:$Q)</f>
        <v>0</v>
      </c>
      <c r="AB379" s="9">
        <f>SUMIF(ONLINE!$W:$W,EXCESS!O379,ONLINE!$Q:$Q)</f>
        <v>0</v>
      </c>
      <c r="AC379" s="9">
        <f>SUMIF(ONLINE!$W:$W,EXCESS!P379,ONLINE!$Q:$Q)</f>
        <v>0</v>
      </c>
      <c r="AD379" s="9">
        <f t="shared" si="157"/>
        <v>0</v>
      </c>
      <c r="AE379" s="8"/>
      <c r="AF379" s="8">
        <f>SUMIF(WORKING!$Q:$Q,EXCESS!E379,WORKING!$J:$J)</f>
        <v>0</v>
      </c>
      <c r="AG379" s="8">
        <f>SUMIF(WORKING!$Q:$Q,EXCESS!F379,WORKING!$J:$J)</f>
        <v>0</v>
      </c>
      <c r="AH379" s="8">
        <f>SUMIF(WORKING!$Q:$Q,EXCESS!G379,WORKING!$J:$J)</f>
        <v>0</v>
      </c>
      <c r="AI379" s="8">
        <f>SUMIF(WORKING!$Q:$Q,EXCESS!H379,WORKING!$J:$J)</f>
        <v>0</v>
      </c>
      <c r="AJ379" s="8">
        <f>SUMIF(WORKING!$Q:$Q,EXCESS!I379,WORKING!$J:$J)</f>
        <v>0</v>
      </c>
      <c r="AK379" s="8">
        <f>SUMIF(WORKING!$Q:$Q,EXCESS!J379,WORKING!$J:$J)</f>
        <v>0</v>
      </c>
      <c r="AL379" s="8">
        <f>SUMIF(WORKING!$Q:$Q,EXCESS!K379,WORKING!$J:$J)</f>
        <v>0</v>
      </c>
      <c r="AM379" s="8">
        <f>SUMIF(WORKING!$Q:$Q,EXCESS!L379,WORKING!$J:$J)</f>
        <v>0</v>
      </c>
      <c r="AN379" s="8">
        <f>SUMIF(WORKING!$Q:$Q,EXCESS!M379,WORKING!$J:$J)</f>
        <v>0</v>
      </c>
      <c r="AO379" s="8">
        <f>SUMIF(WORKING!$Q:$Q,EXCESS!N379,WORKING!$J:$J)</f>
        <v>0</v>
      </c>
      <c r="AP379" s="8">
        <f>SUMIF(WORKING!$Q:$Q,EXCESS!O379,WORKING!$J:$J)</f>
        <v>0</v>
      </c>
      <c r="AQ379" s="8">
        <f>SUMIF(WORKING!$Q:$Q,EXCESS!P379,WORKING!$J:$J)</f>
        <v>0</v>
      </c>
      <c r="AR379" s="8">
        <f t="shared" si="158"/>
        <v>0</v>
      </c>
      <c r="AT379" s="9">
        <f t="shared" si="159"/>
        <v>0</v>
      </c>
      <c r="AU379" s="9">
        <f t="shared" si="160"/>
        <v>0</v>
      </c>
      <c r="AV379" s="9">
        <f t="shared" si="161"/>
        <v>0</v>
      </c>
      <c r="AW379" s="9">
        <f t="shared" si="162"/>
        <v>0</v>
      </c>
      <c r="AX379" s="9">
        <f t="shared" si="163"/>
        <v>0</v>
      </c>
      <c r="AY379" s="9">
        <f t="shared" si="164"/>
        <v>0</v>
      </c>
      <c r="AZ379" s="9">
        <f t="shared" si="165"/>
        <v>0</v>
      </c>
      <c r="BA379" s="9">
        <f t="shared" si="166"/>
        <v>0</v>
      </c>
      <c r="BB379" s="9">
        <f t="shared" si="167"/>
        <v>0</v>
      </c>
      <c r="BC379" s="9">
        <f t="shared" si="168"/>
        <v>0</v>
      </c>
      <c r="BD379" s="9">
        <f t="shared" si="169"/>
        <v>0</v>
      </c>
      <c r="BE379" s="9">
        <f t="shared" si="170"/>
        <v>0</v>
      </c>
      <c r="BF379" s="9">
        <f t="shared" si="171"/>
        <v>0</v>
      </c>
    </row>
    <row r="380" spans="1:58">
      <c r="A380" s="7">
        <v>375</v>
      </c>
      <c r="B380" s="8" t="e">
        <f t="array" ref="B380">+INDEX(FILED!$B$4:$B$1003,SMALL(IF(EXCESS!$B$5=FILED!$Q$4:$Q$1003,ROW(FILED!$Q$4:$Q$1003)-ROW(FILED!$Q$4)+1),EXCESS!A380))</f>
        <v>#NUM!</v>
      </c>
      <c r="C380" s="8">
        <f t="shared" si="156"/>
        <v>0</v>
      </c>
      <c r="D380" s="97" t="str">
        <f>+IFERROR(VLOOKUP(B380,FILED!$B$4:$C$1003,2,FALSE),"")</f>
        <v/>
      </c>
      <c r="E380" s="97" t="str">
        <f t="shared" si="144"/>
        <v>0 42826</v>
      </c>
      <c r="F380" s="97" t="str">
        <f t="shared" si="145"/>
        <v>0 42856</v>
      </c>
      <c r="G380" s="97" t="str">
        <f t="shared" si="146"/>
        <v>0 42887</v>
      </c>
      <c r="H380" s="97" t="str">
        <f t="shared" si="147"/>
        <v>0 42917</v>
      </c>
      <c r="I380" s="97" t="str">
        <f t="shared" si="148"/>
        <v>0 42948</v>
      </c>
      <c r="J380" s="97" t="str">
        <f t="shared" si="149"/>
        <v>0 42979</v>
      </c>
      <c r="K380" s="97" t="str">
        <f t="shared" si="150"/>
        <v>0 43009</v>
      </c>
      <c r="L380" s="97" t="str">
        <f t="shared" si="151"/>
        <v>0 43040</v>
      </c>
      <c r="M380" s="97" t="str">
        <f t="shared" si="152"/>
        <v>0 43070</v>
      </c>
      <c r="N380" s="97" t="str">
        <f t="shared" si="153"/>
        <v>0 43101</v>
      </c>
      <c r="O380" s="97" t="str">
        <f t="shared" si="154"/>
        <v>0 43132</v>
      </c>
      <c r="P380" s="97" t="str">
        <f t="shared" si="155"/>
        <v>0 43160</v>
      </c>
      <c r="Q380" s="8">
        <f>IFERROR(VLOOKUP(C380,ONLINE!$B$5:$C$5103,2,FALSE),0)</f>
        <v>0</v>
      </c>
      <c r="R380" s="9">
        <f>SUMIF(ONLINE!$W:$W,EXCESS!E380,ONLINE!$Q:$Q)</f>
        <v>0</v>
      </c>
      <c r="S380" s="9">
        <f>SUMIF(ONLINE!$W:$W,EXCESS!F380,ONLINE!$Q:$Q)</f>
        <v>0</v>
      </c>
      <c r="T380" s="9">
        <f>SUMIF(ONLINE!$W:$W,EXCESS!G380,ONLINE!$Q:$Q)</f>
        <v>0</v>
      </c>
      <c r="U380" s="9">
        <f>SUMIF(ONLINE!$W:$W,EXCESS!H380,ONLINE!$Q:$Q)</f>
        <v>0</v>
      </c>
      <c r="V380" s="9">
        <f>SUMIF(ONLINE!$W:$W,EXCESS!I380,ONLINE!$Q:$Q)</f>
        <v>0</v>
      </c>
      <c r="W380" s="9">
        <f>SUMIF(ONLINE!$W:$W,EXCESS!J380,ONLINE!$Q:$Q)</f>
        <v>0</v>
      </c>
      <c r="X380" s="9">
        <f>SUMIF(ONLINE!$W:$W,EXCESS!K380,ONLINE!$Q:$Q)</f>
        <v>0</v>
      </c>
      <c r="Y380" s="9">
        <f>SUMIF(ONLINE!$W:$W,EXCESS!L380,ONLINE!$Q:$Q)</f>
        <v>0</v>
      </c>
      <c r="Z380" s="9">
        <f>SUMIF(ONLINE!$W:$W,EXCESS!M380,ONLINE!$Q:$Q)</f>
        <v>0</v>
      </c>
      <c r="AA380" s="9">
        <f>SUMIF(ONLINE!$W:$W,EXCESS!N380,ONLINE!$Q:$Q)</f>
        <v>0</v>
      </c>
      <c r="AB380" s="9">
        <f>SUMIF(ONLINE!$W:$W,EXCESS!O380,ONLINE!$Q:$Q)</f>
        <v>0</v>
      </c>
      <c r="AC380" s="9">
        <f>SUMIF(ONLINE!$W:$W,EXCESS!P380,ONLINE!$Q:$Q)</f>
        <v>0</v>
      </c>
      <c r="AD380" s="9">
        <f t="shared" si="157"/>
        <v>0</v>
      </c>
      <c r="AE380" s="8"/>
      <c r="AF380" s="8">
        <f>SUMIF(WORKING!$Q:$Q,EXCESS!E380,WORKING!$J:$J)</f>
        <v>0</v>
      </c>
      <c r="AG380" s="8">
        <f>SUMIF(WORKING!$Q:$Q,EXCESS!F380,WORKING!$J:$J)</f>
        <v>0</v>
      </c>
      <c r="AH380" s="8">
        <f>SUMIF(WORKING!$Q:$Q,EXCESS!G380,WORKING!$J:$J)</f>
        <v>0</v>
      </c>
      <c r="AI380" s="8">
        <f>SUMIF(WORKING!$Q:$Q,EXCESS!H380,WORKING!$J:$J)</f>
        <v>0</v>
      </c>
      <c r="AJ380" s="8">
        <f>SUMIF(WORKING!$Q:$Q,EXCESS!I380,WORKING!$J:$J)</f>
        <v>0</v>
      </c>
      <c r="AK380" s="8">
        <f>SUMIF(WORKING!$Q:$Q,EXCESS!J380,WORKING!$J:$J)</f>
        <v>0</v>
      </c>
      <c r="AL380" s="8">
        <f>SUMIF(WORKING!$Q:$Q,EXCESS!K380,WORKING!$J:$J)</f>
        <v>0</v>
      </c>
      <c r="AM380" s="8">
        <f>SUMIF(WORKING!$Q:$Q,EXCESS!L380,WORKING!$J:$J)</f>
        <v>0</v>
      </c>
      <c r="AN380" s="8">
        <f>SUMIF(WORKING!$Q:$Q,EXCESS!M380,WORKING!$J:$J)</f>
        <v>0</v>
      </c>
      <c r="AO380" s="8">
        <f>SUMIF(WORKING!$Q:$Q,EXCESS!N380,WORKING!$J:$J)</f>
        <v>0</v>
      </c>
      <c r="AP380" s="8">
        <f>SUMIF(WORKING!$Q:$Q,EXCESS!O380,WORKING!$J:$J)</f>
        <v>0</v>
      </c>
      <c r="AQ380" s="8">
        <f>SUMIF(WORKING!$Q:$Q,EXCESS!P380,WORKING!$J:$J)</f>
        <v>0</v>
      </c>
      <c r="AR380" s="8">
        <f t="shared" si="158"/>
        <v>0</v>
      </c>
      <c r="AT380" s="9">
        <f t="shared" si="159"/>
        <v>0</v>
      </c>
      <c r="AU380" s="9">
        <f t="shared" si="160"/>
        <v>0</v>
      </c>
      <c r="AV380" s="9">
        <f t="shared" si="161"/>
        <v>0</v>
      </c>
      <c r="AW380" s="9">
        <f t="shared" si="162"/>
        <v>0</v>
      </c>
      <c r="AX380" s="9">
        <f t="shared" si="163"/>
        <v>0</v>
      </c>
      <c r="AY380" s="9">
        <f t="shared" si="164"/>
        <v>0</v>
      </c>
      <c r="AZ380" s="9">
        <f t="shared" si="165"/>
        <v>0</v>
      </c>
      <c r="BA380" s="9">
        <f t="shared" si="166"/>
        <v>0</v>
      </c>
      <c r="BB380" s="9">
        <f t="shared" si="167"/>
        <v>0</v>
      </c>
      <c r="BC380" s="9">
        <f t="shared" si="168"/>
        <v>0</v>
      </c>
      <c r="BD380" s="9">
        <f t="shared" si="169"/>
        <v>0</v>
      </c>
      <c r="BE380" s="9">
        <f t="shared" si="170"/>
        <v>0</v>
      </c>
      <c r="BF380" s="9">
        <f t="shared" si="171"/>
        <v>0</v>
      </c>
    </row>
    <row r="381" spans="1:58">
      <c r="A381" s="7">
        <v>376</v>
      </c>
      <c r="B381" s="8" t="e">
        <f t="array" ref="B381">+INDEX(FILED!$B$4:$B$1003,SMALL(IF(EXCESS!$B$5=FILED!$Q$4:$Q$1003,ROW(FILED!$Q$4:$Q$1003)-ROW(FILED!$Q$4)+1),EXCESS!A381))</f>
        <v>#NUM!</v>
      </c>
      <c r="C381" s="8">
        <f t="shared" si="156"/>
        <v>0</v>
      </c>
      <c r="D381" s="97" t="str">
        <f>+IFERROR(VLOOKUP(B381,FILED!$B$4:$C$1003,2,FALSE),"")</f>
        <v/>
      </c>
      <c r="E381" s="97" t="str">
        <f t="shared" si="144"/>
        <v>0 42826</v>
      </c>
      <c r="F381" s="97" t="str">
        <f t="shared" si="145"/>
        <v>0 42856</v>
      </c>
      <c r="G381" s="97" t="str">
        <f t="shared" si="146"/>
        <v>0 42887</v>
      </c>
      <c r="H381" s="97" t="str">
        <f t="shared" si="147"/>
        <v>0 42917</v>
      </c>
      <c r="I381" s="97" t="str">
        <f t="shared" si="148"/>
        <v>0 42948</v>
      </c>
      <c r="J381" s="97" t="str">
        <f t="shared" si="149"/>
        <v>0 42979</v>
      </c>
      <c r="K381" s="97" t="str">
        <f t="shared" si="150"/>
        <v>0 43009</v>
      </c>
      <c r="L381" s="97" t="str">
        <f t="shared" si="151"/>
        <v>0 43040</v>
      </c>
      <c r="M381" s="97" t="str">
        <f t="shared" si="152"/>
        <v>0 43070</v>
      </c>
      <c r="N381" s="97" t="str">
        <f t="shared" si="153"/>
        <v>0 43101</v>
      </c>
      <c r="O381" s="97" t="str">
        <f t="shared" si="154"/>
        <v>0 43132</v>
      </c>
      <c r="P381" s="97" t="str">
        <f t="shared" si="155"/>
        <v>0 43160</v>
      </c>
      <c r="Q381" s="8">
        <f>IFERROR(VLOOKUP(C381,ONLINE!$B$5:$C$5103,2,FALSE),0)</f>
        <v>0</v>
      </c>
      <c r="R381" s="9">
        <f>SUMIF(ONLINE!$W:$W,EXCESS!E381,ONLINE!$Q:$Q)</f>
        <v>0</v>
      </c>
      <c r="S381" s="9">
        <f>SUMIF(ONLINE!$W:$W,EXCESS!F381,ONLINE!$Q:$Q)</f>
        <v>0</v>
      </c>
      <c r="T381" s="9">
        <f>SUMIF(ONLINE!$W:$W,EXCESS!G381,ONLINE!$Q:$Q)</f>
        <v>0</v>
      </c>
      <c r="U381" s="9">
        <f>SUMIF(ONLINE!$W:$W,EXCESS!H381,ONLINE!$Q:$Q)</f>
        <v>0</v>
      </c>
      <c r="V381" s="9">
        <f>SUMIF(ONLINE!$W:$W,EXCESS!I381,ONLINE!$Q:$Q)</f>
        <v>0</v>
      </c>
      <c r="W381" s="9">
        <f>SUMIF(ONLINE!$W:$W,EXCESS!J381,ONLINE!$Q:$Q)</f>
        <v>0</v>
      </c>
      <c r="X381" s="9">
        <f>SUMIF(ONLINE!$W:$W,EXCESS!K381,ONLINE!$Q:$Q)</f>
        <v>0</v>
      </c>
      <c r="Y381" s="9">
        <f>SUMIF(ONLINE!$W:$W,EXCESS!L381,ONLINE!$Q:$Q)</f>
        <v>0</v>
      </c>
      <c r="Z381" s="9">
        <f>SUMIF(ONLINE!$W:$W,EXCESS!M381,ONLINE!$Q:$Q)</f>
        <v>0</v>
      </c>
      <c r="AA381" s="9">
        <f>SUMIF(ONLINE!$W:$W,EXCESS!N381,ONLINE!$Q:$Q)</f>
        <v>0</v>
      </c>
      <c r="AB381" s="9">
        <f>SUMIF(ONLINE!$W:$W,EXCESS!O381,ONLINE!$Q:$Q)</f>
        <v>0</v>
      </c>
      <c r="AC381" s="9">
        <f>SUMIF(ONLINE!$W:$W,EXCESS!P381,ONLINE!$Q:$Q)</f>
        <v>0</v>
      </c>
      <c r="AD381" s="9">
        <f t="shared" si="157"/>
        <v>0</v>
      </c>
      <c r="AE381" s="8"/>
      <c r="AF381" s="8">
        <f>SUMIF(WORKING!$Q:$Q,EXCESS!E381,WORKING!$J:$J)</f>
        <v>0</v>
      </c>
      <c r="AG381" s="8">
        <f>SUMIF(WORKING!$Q:$Q,EXCESS!F381,WORKING!$J:$J)</f>
        <v>0</v>
      </c>
      <c r="AH381" s="8">
        <f>SUMIF(WORKING!$Q:$Q,EXCESS!G381,WORKING!$J:$J)</f>
        <v>0</v>
      </c>
      <c r="AI381" s="8">
        <f>SUMIF(WORKING!$Q:$Q,EXCESS!H381,WORKING!$J:$J)</f>
        <v>0</v>
      </c>
      <c r="AJ381" s="8">
        <f>SUMIF(WORKING!$Q:$Q,EXCESS!I381,WORKING!$J:$J)</f>
        <v>0</v>
      </c>
      <c r="AK381" s="8">
        <f>SUMIF(WORKING!$Q:$Q,EXCESS!J381,WORKING!$J:$J)</f>
        <v>0</v>
      </c>
      <c r="AL381" s="8">
        <f>SUMIF(WORKING!$Q:$Q,EXCESS!K381,WORKING!$J:$J)</f>
        <v>0</v>
      </c>
      <c r="AM381" s="8">
        <f>SUMIF(WORKING!$Q:$Q,EXCESS!L381,WORKING!$J:$J)</f>
        <v>0</v>
      </c>
      <c r="AN381" s="8">
        <f>SUMIF(WORKING!$Q:$Q,EXCESS!M381,WORKING!$J:$J)</f>
        <v>0</v>
      </c>
      <c r="AO381" s="8">
        <f>SUMIF(WORKING!$Q:$Q,EXCESS!N381,WORKING!$J:$J)</f>
        <v>0</v>
      </c>
      <c r="AP381" s="8">
        <f>SUMIF(WORKING!$Q:$Q,EXCESS!O381,WORKING!$J:$J)</f>
        <v>0</v>
      </c>
      <c r="AQ381" s="8">
        <f>SUMIF(WORKING!$Q:$Q,EXCESS!P381,WORKING!$J:$J)</f>
        <v>0</v>
      </c>
      <c r="AR381" s="8">
        <f t="shared" si="158"/>
        <v>0</v>
      </c>
      <c r="AT381" s="9">
        <f t="shared" si="159"/>
        <v>0</v>
      </c>
      <c r="AU381" s="9">
        <f t="shared" si="160"/>
        <v>0</v>
      </c>
      <c r="AV381" s="9">
        <f t="shared" si="161"/>
        <v>0</v>
      </c>
      <c r="AW381" s="9">
        <f t="shared" si="162"/>
        <v>0</v>
      </c>
      <c r="AX381" s="9">
        <f t="shared" si="163"/>
        <v>0</v>
      </c>
      <c r="AY381" s="9">
        <f t="shared" si="164"/>
        <v>0</v>
      </c>
      <c r="AZ381" s="9">
        <f t="shared" si="165"/>
        <v>0</v>
      </c>
      <c r="BA381" s="9">
        <f t="shared" si="166"/>
        <v>0</v>
      </c>
      <c r="BB381" s="9">
        <f t="shared" si="167"/>
        <v>0</v>
      </c>
      <c r="BC381" s="9">
        <f t="shared" si="168"/>
        <v>0</v>
      </c>
      <c r="BD381" s="9">
        <f t="shared" si="169"/>
        <v>0</v>
      </c>
      <c r="BE381" s="9">
        <f t="shared" si="170"/>
        <v>0</v>
      </c>
      <c r="BF381" s="9">
        <f t="shared" si="171"/>
        <v>0</v>
      </c>
    </row>
    <row r="382" spans="1:58">
      <c r="A382" s="7">
        <v>377</v>
      </c>
      <c r="B382" s="8" t="e">
        <f t="array" ref="B382">+INDEX(FILED!$B$4:$B$1003,SMALL(IF(EXCESS!$B$5=FILED!$Q$4:$Q$1003,ROW(FILED!$Q$4:$Q$1003)-ROW(FILED!$Q$4)+1),EXCESS!A382))</f>
        <v>#NUM!</v>
      </c>
      <c r="C382" s="8">
        <f t="shared" si="156"/>
        <v>0</v>
      </c>
      <c r="D382" s="97" t="str">
        <f>+IFERROR(VLOOKUP(B382,FILED!$B$4:$C$1003,2,FALSE),"")</f>
        <v/>
      </c>
      <c r="E382" s="97" t="str">
        <f t="shared" si="144"/>
        <v>0 42826</v>
      </c>
      <c r="F382" s="97" t="str">
        <f t="shared" si="145"/>
        <v>0 42856</v>
      </c>
      <c r="G382" s="97" t="str">
        <f t="shared" si="146"/>
        <v>0 42887</v>
      </c>
      <c r="H382" s="97" t="str">
        <f t="shared" si="147"/>
        <v>0 42917</v>
      </c>
      <c r="I382" s="97" t="str">
        <f t="shared" si="148"/>
        <v>0 42948</v>
      </c>
      <c r="J382" s="97" t="str">
        <f t="shared" si="149"/>
        <v>0 42979</v>
      </c>
      <c r="K382" s="97" t="str">
        <f t="shared" si="150"/>
        <v>0 43009</v>
      </c>
      <c r="L382" s="97" t="str">
        <f t="shared" si="151"/>
        <v>0 43040</v>
      </c>
      <c r="M382" s="97" t="str">
        <f t="shared" si="152"/>
        <v>0 43070</v>
      </c>
      <c r="N382" s="97" t="str">
        <f t="shared" si="153"/>
        <v>0 43101</v>
      </c>
      <c r="O382" s="97" t="str">
        <f t="shared" si="154"/>
        <v>0 43132</v>
      </c>
      <c r="P382" s="97" t="str">
        <f t="shared" si="155"/>
        <v>0 43160</v>
      </c>
      <c r="Q382" s="8">
        <f>IFERROR(VLOOKUP(C382,ONLINE!$B$5:$C$5103,2,FALSE),0)</f>
        <v>0</v>
      </c>
      <c r="R382" s="9">
        <f>SUMIF(ONLINE!$W:$W,EXCESS!E382,ONLINE!$Q:$Q)</f>
        <v>0</v>
      </c>
      <c r="S382" s="9">
        <f>SUMIF(ONLINE!$W:$W,EXCESS!F382,ONLINE!$Q:$Q)</f>
        <v>0</v>
      </c>
      <c r="T382" s="9">
        <f>SUMIF(ONLINE!$W:$W,EXCESS!G382,ONLINE!$Q:$Q)</f>
        <v>0</v>
      </c>
      <c r="U382" s="9">
        <f>SUMIF(ONLINE!$W:$W,EXCESS!H382,ONLINE!$Q:$Q)</f>
        <v>0</v>
      </c>
      <c r="V382" s="9">
        <f>SUMIF(ONLINE!$W:$W,EXCESS!I382,ONLINE!$Q:$Q)</f>
        <v>0</v>
      </c>
      <c r="W382" s="9">
        <f>SUMIF(ONLINE!$W:$W,EXCESS!J382,ONLINE!$Q:$Q)</f>
        <v>0</v>
      </c>
      <c r="X382" s="9">
        <f>SUMIF(ONLINE!$W:$W,EXCESS!K382,ONLINE!$Q:$Q)</f>
        <v>0</v>
      </c>
      <c r="Y382" s="9">
        <f>SUMIF(ONLINE!$W:$W,EXCESS!L382,ONLINE!$Q:$Q)</f>
        <v>0</v>
      </c>
      <c r="Z382" s="9">
        <f>SUMIF(ONLINE!$W:$W,EXCESS!M382,ONLINE!$Q:$Q)</f>
        <v>0</v>
      </c>
      <c r="AA382" s="9">
        <f>SUMIF(ONLINE!$W:$W,EXCESS!N382,ONLINE!$Q:$Q)</f>
        <v>0</v>
      </c>
      <c r="AB382" s="9">
        <f>SUMIF(ONLINE!$W:$W,EXCESS!O382,ONLINE!$Q:$Q)</f>
        <v>0</v>
      </c>
      <c r="AC382" s="9">
        <f>SUMIF(ONLINE!$W:$W,EXCESS!P382,ONLINE!$Q:$Q)</f>
        <v>0</v>
      </c>
      <c r="AD382" s="9">
        <f t="shared" si="157"/>
        <v>0</v>
      </c>
      <c r="AE382" s="8"/>
      <c r="AF382" s="8">
        <f>SUMIF(WORKING!$Q:$Q,EXCESS!E382,WORKING!$J:$J)</f>
        <v>0</v>
      </c>
      <c r="AG382" s="8">
        <f>SUMIF(WORKING!$Q:$Q,EXCESS!F382,WORKING!$J:$J)</f>
        <v>0</v>
      </c>
      <c r="AH382" s="8">
        <f>SUMIF(WORKING!$Q:$Q,EXCESS!G382,WORKING!$J:$J)</f>
        <v>0</v>
      </c>
      <c r="AI382" s="8">
        <f>SUMIF(WORKING!$Q:$Q,EXCESS!H382,WORKING!$J:$J)</f>
        <v>0</v>
      </c>
      <c r="AJ382" s="8">
        <f>SUMIF(WORKING!$Q:$Q,EXCESS!I382,WORKING!$J:$J)</f>
        <v>0</v>
      </c>
      <c r="AK382" s="8">
        <f>SUMIF(WORKING!$Q:$Q,EXCESS!J382,WORKING!$J:$J)</f>
        <v>0</v>
      </c>
      <c r="AL382" s="8">
        <f>SUMIF(WORKING!$Q:$Q,EXCESS!K382,WORKING!$J:$J)</f>
        <v>0</v>
      </c>
      <c r="AM382" s="8">
        <f>SUMIF(WORKING!$Q:$Q,EXCESS!L382,WORKING!$J:$J)</f>
        <v>0</v>
      </c>
      <c r="AN382" s="8">
        <f>SUMIF(WORKING!$Q:$Q,EXCESS!M382,WORKING!$J:$J)</f>
        <v>0</v>
      </c>
      <c r="AO382" s="8">
        <f>SUMIF(WORKING!$Q:$Q,EXCESS!N382,WORKING!$J:$J)</f>
        <v>0</v>
      </c>
      <c r="AP382" s="8">
        <f>SUMIF(WORKING!$Q:$Q,EXCESS!O382,WORKING!$J:$J)</f>
        <v>0</v>
      </c>
      <c r="AQ382" s="8">
        <f>SUMIF(WORKING!$Q:$Q,EXCESS!P382,WORKING!$J:$J)</f>
        <v>0</v>
      </c>
      <c r="AR382" s="8">
        <f t="shared" si="158"/>
        <v>0</v>
      </c>
      <c r="AT382" s="9">
        <f t="shared" si="159"/>
        <v>0</v>
      </c>
      <c r="AU382" s="9">
        <f t="shared" si="160"/>
        <v>0</v>
      </c>
      <c r="AV382" s="9">
        <f t="shared" si="161"/>
        <v>0</v>
      </c>
      <c r="AW382" s="9">
        <f t="shared" si="162"/>
        <v>0</v>
      </c>
      <c r="AX382" s="9">
        <f t="shared" si="163"/>
        <v>0</v>
      </c>
      <c r="AY382" s="9">
        <f t="shared" si="164"/>
        <v>0</v>
      </c>
      <c r="AZ382" s="9">
        <f t="shared" si="165"/>
        <v>0</v>
      </c>
      <c r="BA382" s="9">
        <f t="shared" si="166"/>
        <v>0</v>
      </c>
      <c r="BB382" s="9">
        <f t="shared" si="167"/>
        <v>0</v>
      </c>
      <c r="BC382" s="9">
        <f t="shared" si="168"/>
        <v>0</v>
      </c>
      <c r="BD382" s="9">
        <f t="shared" si="169"/>
        <v>0</v>
      </c>
      <c r="BE382" s="9">
        <f t="shared" si="170"/>
        <v>0</v>
      </c>
      <c r="BF382" s="9">
        <f t="shared" si="171"/>
        <v>0</v>
      </c>
    </row>
    <row r="383" spans="1:58">
      <c r="A383" s="7">
        <v>378</v>
      </c>
      <c r="B383" s="8" t="e">
        <f t="array" ref="B383">+INDEX(FILED!$B$4:$B$1003,SMALL(IF(EXCESS!$B$5=FILED!$Q$4:$Q$1003,ROW(FILED!$Q$4:$Q$1003)-ROW(FILED!$Q$4)+1),EXCESS!A383))</f>
        <v>#NUM!</v>
      </c>
      <c r="C383" s="8">
        <f t="shared" si="156"/>
        <v>0</v>
      </c>
      <c r="D383" s="97" t="str">
        <f>+IFERROR(VLOOKUP(B383,FILED!$B$4:$C$1003,2,FALSE),"")</f>
        <v/>
      </c>
      <c r="E383" s="97" t="str">
        <f t="shared" si="144"/>
        <v>0 42826</v>
      </c>
      <c r="F383" s="97" t="str">
        <f t="shared" si="145"/>
        <v>0 42856</v>
      </c>
      <c r="G383" s="97" t="str">
        <f t="shared" si="146"/>
        <v>0 42887</v>
      </c>
      <c r="H383" s="97" t="str">
        <f t="shared" si="147"/>
        <v>0 42917</v>
      </c>
      <c r="I383" s="97" t="str">
        <f t="shared" si="148"/>
        <v>0 42948</v>
      </c>
      <c r="J383" s="97" t="str">
        <f t="shared" si="149"/>
        <v>0 42979</v>
      </c>
      <c r="K383" s="97" t="str">
        <f t="shared" si="150"/>
        <v>0 43009</v>
      </c>
      <c r="L383" s="97" t="str">
        <f t="shared" si="151"/>
        <v>0 43040</v>
      </c>
      <c r="M383" s="97" t="str">
        <f t="shared" si="152"/>
        <v>0 43070</v>
      </c>
      <c r="N383" s="97" t="str">
        <f t="shared" si="153"/>
        <v>0 43101</v>
      </c>
      <c r="O383" s="97" t="str">
        <f t="shared" si="154"/>
        <v>0 43132</v>
      </c>
      <c r="P383" s="97" t="str">
        <f t="shared" si="155"/>
        <v>0 43160</v>
      </c>
      <c r="Q383" s="8">
        <f>IFERROR(VLOOKUP(C383,ONLINE!$B$5:$C$5103,2,FALSE),0)</f>
        <v>0</v>
      </c>
      <c r="R383" s="9">
        <f>SUMIF(ONLINE!$W:$W,EXCESS!E383,ONLINE!$Q:$Q)</f>
        <v>0</v>
      </c>
      <c r="S383" s="9">
        <f>SUMIF(ONLINE!$W:$W,EXCESS!F383,ONLINE!$Q:$Q)</f>
        <v>0</v>
      </c>
      <c r="T383" s="9">
        <f>SUMIF(ONLINE!$W:$W,EXCESS!G383,ONLINE!$Q:$Q)</f>
        <v>0</v>
      </c>
      <c r="U383" s="9">
        <f>SUMIF(ONLINE!$W:$W,EXCESS!H383,ONLINE!$Q:$Q)</f>
        <v>0</v>
      </c>
      <c r="V383" s="9">
        <f>SUMIF(ONLINE!$W:$W,EXCESS!I383,ONLINE!$Q:$Q)</f>
        <v>0</v>
      </c>
      <c r="W383" s="9">
        <f>SUMIF(ONLINE!$W:$W,EXCESS!J383,ONLINE!$Q:$Q)</f>
        <v>0</v>
      </c>
      <c r="X383" s="9">
        <f>SUMIF(ONLINE!$W:$W,EXCESS!K383,ONLINE!$Q:$Q)</f>
        <v>0</v>
      </c>
      <c r="Y383" s="9">
        <f>SUMIF(ONLINE!$W:$W,EXCESS!L383,ONLINE!$Q:$Q)</f>
        <v>0</v>
      </c>
      <c r="Z383" s="9">
        <f>SUMIF(ONLINE!$W:$W,EXCESS!M383,ONLINE!$Q:$Q)</f>
        <v>0</v>
      </c>
      <c r="AA383" s="9">
        <f>SUMIF(ONLINE!$W:$W,EXCESS!N383,ONLINE!$Q:$Q)</f>
        <v>0</v>
      </c>
      <c r="AB383" s="9">
        <f>SUMIF(ONLINE!$W:$W,EXCESS!O383,ONLINE!$Q:$Q)</f>
        <v>0</v>
      </c>
      <c r="AC383" s="9">
        <f>SUMIF(ONLINE!$W:$W,EXCESS!P383,ONLINE!$Q:$Q)</f>
        <v>0</v>
      </c>
      <c r="AD383" s="9">
        <f t="shared" si="157"/>
        <v>0</v>
      </c>
      <c r="AE383" s="8"/>
      <c r="AF383" s="8">
        <f>SUMIF(WORKING!$Q:$Q,EXCESS!E383,WORKING!$J:$J)</f>
        <v>0</v>
      </c>
      <c r="AG383" s="8">
        <f>SUMIF(WORKING!$Q:$Q,EXCESS!F383,WORKING!$J:$J)</f>
        <v>0</v>
      </c>
      <c r="AH383" s="8">
        <f>SUMIF(WORKING!$Q:$Q,EXCESS!G383,WORKING!$J:$J)</f>
        <v>0</v>
      </c>
      <c r="AI383" s="8">
        <f>SUMIF(WORKING!$Q:$Q,EXCESS!H383,WORKING!$J:$J)</f>
        <v>0</v>
      </c>
      <c r="AJ383" s="8">
        <f>SUMIF(WORKING!$Q:$Q,EXCESS!I383,WORKING!$J:$J)</f>
        <v>0</v>
      </c>
      <c r="AK383" s="8">
        <f>SUMIF(WORKING!$Q:$Q,EXCESS!J383,WORKING!$J:$J)</f>
        <v>0</v>
      </c>
      <c r="AL383" s="8">
        <f>SUMIF(WORKING!$Q:$Q,EXCESS!K383,WORKING!$J:$J)</f>
        <v>0</v>
      </c>
      <c r="AM383" s="8">
        <f>SUMIF(WORKING!$Q:$Q,EXCESS!L383,WORKING!$J:$J)</f>
        <v>0</v>
      </c>
      <c r="AN383" s="8">
        <f>SUMIF(WORKING!$Q:$Q,EXCESS!M383,WORKING!$J:$J)</f>
        <v>0</v>
      </c>
      <c r="AO383" s="8">
        <f>SUMIF(WORKING!$Q:$Q,EXCESS!N383,WORKING!$J:$J)</f>
        <v>0</v>
      </c>
      <c r="AP383" s="8">
        <f>SUMIF(WORKING!$Q:$Q,EXCESS!O383,WORKING!$J:$J)</f>
        <v>0</v>
      </c>
      <c r="AQ383" s="8">
        <f>SUMIF(WORKING!$Q:$Q,EXCESS!P383,WORKING!$J:$J)</f>
        <v>0</v>
      </c>
      <c r="AR383" s="8">
        <f t="shared" si="158"/>
        <v>0</v>
      </c>
      <c r="AT383" s="9">
        <f t="shared" si="159"/>
        <v>0</v>
      </c>
      <c r="AU383" s="9">
        <f t="shared" si="160"/>
        <v>0</v>
      </c>
      <c r="AV383" s="9">
        <f t="shared" si="161"/>
        <v>0</v>
      </c>
      <c r="AW383" s="9">
        <f t="shared" si="162"/>
        <v>0</v>
      </c>
      <c r="AX383" s="9">
        <f t="shared" si="163"/>
        <v>0</v>
      </c>
      <c r="AY383" s="9">
        <f t="shared" si="164"/>
        <v>0</v>
      </c>
      <c r="AZ383" s="9">
        <f t="shared" si="165"/>
        <v>0</v>
      </c>
      <c r="BA383" s="9">
        <f t="shared" si="166"/>
        <v>0</v>
      </c>
      <c r="BB383" s="9">
        <f t="shared" si="167"/>
        <v>0</v>
      </c>
      <c r="BC383" s="9">
        <f t="shared" si="168"/>
        <v>0</v>
      </c>
      <c r="BD383" s="9">
        <f t="shared" si="169"/>
        <v>0</v>
      </c>
      <c r="BE383" s="9">
        <f t="shared" si="170"/>
        <v>0</v>
      </c>
      <c r="BF383" s="9">
        <f t="shared" si="171"/>
        <v>0</v>
      </c>
    </row>
    <row r="384" spans="1:58">
      <c r="A384" s="7">
        <v>379</v>
      </c>
      <c r="B384" s="8" t="e">
        <f t="array" ref="B384">+INDEX(FILED!$B$4:$B$1003,SMALL(IF(EXCESS!$B$5=FILED!$Q$4:$Q$1003,ROW(FILED!$Q$4:$Q$1003)-ROW(FILED!$Q$4)+1),EXCESS!A384))</f>
        <v>#NUM!</v>
      </c>
      <c r="C384" s="8">
        <f t="shared" si="156"/>
        <v>0</v>
      </c>
      <c r="D384" s="97" t="str">
        <f>+IFERROR(VLOOKUP(B384,FILED!$B$4:$C$1003,2,FALSE),"")</f>
        <v/>
      </c>
      <c r="E384" s="97" t="str">
        <f t="shared" si="144"/>
        <v>0 42826</v>
      </c>
      <c r="F384" s="97" t="str">
        <f t="shared" si="145"/>
        <v>0 42856</v>
      </c>
      <c r="G384" s="97" t="str">
        <f t="shared" si="146"/>
        <v>0 42887</v>
      </c>
      <c r="H384" s="97" t="str">
        <f t="shared" si="147"/>
        <v>0 42917</v>
      </c>
      <c r="I384" s="97" t="str">
        <f t="shared" si="148"/>
        <v>0 42948</v>
      </c>
      <c r="J384" s="97" t="str">
        <f t="shared" si="149"/>
        <v>0 42979</v>
      </c>
      <c r="K384" s="97" t="str">
        <f t="shared" si="150"/>
        <v>0 43009</v>
      </c>
      <c r="L384" s="97" t="str">
        <f t="shared" si="151"/>
        <v>0 43040</v>
      </c>
      <c r="M384" s="97" t="str">
        <f t="shared" si="152"/>
        <v>0 43070</v>
      </c>
      <c r="N384" s="97" t="str">
        <f t="shared" si="153"/>
        <v>0 43101</v>
      </c>
      <c r="O384" s="97" t="str">
        <f t="shared" si="154"/>
        <v>0 43132</v>
      </c>
      <c r="P384" s="97" t="str">
        <f t="shared" si="155"/>
        <v>0 43160</v>
      </c>
      <c r="Q384" s="8">
        <f>IFERROR(VLOOKUP(C384,ONLINE!$B$5:$C$5103,2,FALSE),0)</f>
        <v>0</v>
      </c>
      <c r="R384" s="9">
        <f>SUMIF(ONLINE!$W:$W,EXCESS!E384,ONLINE!$Q:$Q)</f>
        <v>0</v>
      </c>
      <c r="S384" s="9">
        <f>SUMIF(ONLINE!$W:$W,EXCESS!F384,ONLINE!$Q:$Q)</f>
        <v>0</v>
      </c>
      <c r="T384" s="9">
        <f>SUMIF(ONLINE!$W:$W,EXCESS!G384,ONLINE!$Q:$Q)</f>
        <v>0</v>
      </c>
      <c r="U384" s="9">
        <f>SUMIF(ONLINE!$W:$W,EXCESS!H384,ONLINE!$Q:$Q)</f>
        <v>0</v>
      </c>
      <c r="V384" s="9">
        <f>SUMIF(ONLINE!$W:$W,EXCESS!I384,ONLINE!$Q:$Q)</f>
        <v>0</v>
      </c>
      <c r="W384" s="9">
        <f>SUMIF(ONLINE!$W:$W,EXCESS!J384,ONLINE!$Q:$Q)</f>
        <v>0</v>
      </c>
      <c r="X384" s="9">
        <f>SUMIF(ONLINE!$W:$W,EXCESS!K384,ONLINE!$Q:$Q)</f>
        <v>0</v>
      </c>
      <c r="Y384" s="9">
        <f>SUMIF(ONLINE!$W:$W,EXCESS!L384,ONLINE!$Q:$Q)</f>
        <v>0</v>
      </c>
      <c r="Z384" s="9">
        <f>SUMIF(ONLINE!$W:$W,EXCESS!M384,ONLINE!$Q:$Q)</f>
        <v>0</v>
      </c>
      <c r="AA384" s="9">
        <f>SUMIF(ONLINE!$W:$W,EXCESS!N384,ONLINE!$Q:$Q)</f>
        <v>0</v>
      </c>
      <c r="AB384" s="9">
        <f>SUMIF(ONLINE!$W:$W,EXCESS!O384,ONLINE!$Q:$Q)</f>
        <v>0</v>
      </c>
      <c r="AC384" s="9">
        <f>SUMIF(ONLINE!$W:$W,EXCESS!P384,ONLINE!$Q:$Q)</f>
        <v>0</v>
      </c>
      <c r="AD384" s="9">
        <f t="shared" si="157"/>
        <v>0</v>
      </c>
      <c r="AE384" s="8"/>
      <c r="AF384" s="8">
        <f>SUMIF(WORKING!$Q:$Q,EXCESS!E384,WORKING!$J:$J)</f>
        <v>0</v>
      </c>
      <c r="AG384" s="8">
        <f>SUMIF(WORKING!$Q:$Q,EXCESS!F384,WORKING!$J:$J)</f>
        <v>0</v>
      </c>
      <c r="AH384" s="8">
        <f>SUMIF(WORKING!$Q:$Q,EXCESS!G384,WORKING!$J:$J)</f>
        <v>0</v>
      </c>
      <c r="AI384" s="8">
        <f>SUMIF(WORKING!$Q:$Q,EXCESS!H384,WORKING!$J:$J)</f>
        <v>0</v>
      </c>
      <c r="AJ384" s="8">
        <f>SUMIF(WORKING!$Q:$Q,EXCESS!I384,WORKING!$J:$J)</f>
        <v>0</v>
      </c>
      <c r="AK384" s="8">
        <f>SUMIF(WORKING!$Q:$Q,EXCESS!J384,WORKING!$J:$J)</f>
        <v>0</v>
      </c>
      <c r="AL384" s="8">
        <f>SUMIF(WORKING!$Q:$Q,EXCESS!K384,WORKING!$J:$J)</f>
        <v>0</v>
      </c>
      <c r="AM384" s="8">
        <f>SUMIF(WORKING!$Q:$Q,EXCESS!L384,WORKING!$J:$J)</f>
        <v>0</v>
      </c>
      <c r="AN384" s="8">
        <f>SUMIF(WORKING!$Q:$Q,EXCESS!M384,WORKING!$J:$J)</f>
        <v>0</v>
      </c>
      <c r="AO384" s="8">
        <f>SUMIF(WORKING!$Q:$Q,EXCESS!N384,WORKING!$J:$J)</f>
        <v>0</v>
      </c>
      <c r="AP384" s="8">
        <f>SUMIF(WORKING!$Q:$Q,EXCESS!O384,WORKING!$J:$J)</f>
        <v>0</v>
      </c>
      <c r="AQ384" s="8">
        <f>SUMIF(WORKING!$Q:$Q,EXCESS!P384,WORKING!$J:$J)</f>
        <v>0</v>
      </c>
      <c r="AR384" s="8">
        <f t="shared" si="158"/>
        <v>0</v>
      </c>
      <c r="AT384" s="9">
        <f t="shared" si="159"/>
        <v>0</v>
      </c>
      <c r="AU384" s="9">
        <f t="shared" si="160"/>
        <v>0</v>
      </c>
      <c r="AV384" s="9">
        <f t="shared" si="161"/>
        <v>0</v>
      </c>
      <c r="AW384" s="9">
        <f t="shared" si="162"/>
        <v>0</v>
      </c>
      <c r="AX384" s="9">
        <f t="shared" si="163"/>
        <v>0</v>
      </c>
      <c r="AY384" s="9">
        <f t="shared" si="164"/>
        <v>0</v>
      </c>
      <c r="AZ384" s="9">
        <f t="shared" si="165"/>
        <v>0</v>
      </c>
      <c r="BA384" s="9">
        <f t="shared" si="166"/>
        <v>0</v>
      </c>
      <c r="BB384" s="9">
        <f t="shared" si="167"/>
        <v>0</v>
      </c>
      <c r="BC384" s="9">
        <f t="shared" si="168"/>
        <v>0</v>
      </c>
      <c r="BD384" s="9">
        <f t="shared" si="169"/>
        <v>0</v>
      </c>
      <c r="BE384" s="9">
        <f t="shared" si="170"/>
        <v>0</v>
      </c>
      <c r="BF384" s="9">
        <f t="shared" si="171"/>
        <v>0</v>
      </c>
    </row>
    <row r="385" spans="1:58">
      <c r="A385" s="7">
        <v>380</v>
      </c>
      <c r="B385" s="8" t="e">
        <f t="array" ref="B385">+INDEX(FILED!$B$4:$B$1003,SMALL(IF(EXCESS!$B$5=FILED!$Q$4:$Q$1003,ROW(FILED!$Q$4:$Q$1003)-ROW(FILED!$Q$4)+1),EXCESS!A385))</f>
        <v>#NUM!</v>
      </c>
      <c r="C385" s="8">
        <f t="shared" si="156"/>
        <v>0</v>
      </c>
      <c r="D385" s="97" t="str">
        <f>+IFERROR(VLOOKUP(B385,FILED!$B$4:$C$1003,2,FALSE),"")</f>
        <v/>
      </c>
      <c r="E385" s="97" t="str">
        <f t="shared" si="144"/>
        <v>0 42826</v>
      </c>
      <c r="F385" s="97" t="str">
        <f t="shared" si="145"/>
        <v>0 42856</v>
      </c>
      <c r="G385" s="97" t="str">
        <f t="shared" si="146"/>
        <v>0 42887</v>
      </c>
      <c r="H385" s="97" t="str">
        <f t="shared" si="147"/>
        <v>0 42917</v>
      </c>
      <c r="I385" s="97" t="str">
        <f t="shared" si="148"/>
        <v>0 42948</v>
      </c>
      <c r="J385" s="97" t="str">
        <f t="shared" si="149"/>
        <v>0 42979</v>
      </c>
      <c r="K385" s="97" t="str">
        <f t="shared" si="150"/>
        <v>0 43009</v>
      </c>
      <c r="L385" s="97" t="str">
        <f t="shared" si="151"/>
        <v>0 43040</v>
      </c>
      <c r="M385" s="97" t="str">
        <f t="shared" si="152"/>
        <v>0 43070</v>
      </c>
      <c r="N385" s="97" t="str">
        <f t="shared" si="153"/>
        <v>0 43101</v>
      </c>
      <c r="O385" s="97" t="str">
        <f t="shared" si="154"/>
        <v>0 43132</v>
      </c>
      <c r="P385" s="97" t="str">
        <f t="shared" si="155"/>
        <v>0 43160</v>
      </c>
      <c r="Q385" s="8">
        <f>IFERROR(VLOOKUP(C385,ONLINE!$B$5:$C$5103,2,FALSE),0)</f>
        <v>0</v>
      </c>
      <c r="R385" s="9">
        <f>SUMIF(ONLINE!$W:$W,EXCESS!E385,ONLINE!$Q:$Q)</f>
        <v>0</v>
      </c>
      <c r="S385" s="9">
        <f>SUMIF(ONLINE!$W:$W,EXCESS!F385,ONLINE!$Q:$Q)</f>
        <v>0</v>
      </c>
      <c r="T385" s="9">
        <f>SUMIF(ONLINE!$W:$W,EXCESS!G385,ONLINE!$Q:$Q)</f>
        <v>0</v>
      </c>
      <c r="U385" s="9">
        <f>SUMIF(ONLINE!$W:$W,EXCESS!H385,ONLINE!$Q:$Q)</f>
        <v>0</v>
      </c>
      <c r="V385" s="9">
        <f>SUMIF(ONLINE!$W:$W,EXCESS!I385,ONLINE!$Q:$Q)</f>
        <v>0</v>
      </c>
      <c r="W385" s="9">
        <f>SUMIF(ONLINE!$W:$W,EXCESS!J385,ONLINE!$Q:$Q)</f>
        <v>0</v>
      </c>
      <c r="X385" s="9">
        <f>SUMIF(ONLINE!$W:$W,EXCESS!K385,ONLINE!$Q:$Q)</f>
        <v>0</v>
      </c>
      <c r="Y385" s="9">
        <f>SUMIF(ONLINE!$W:$W,EXCESS!L385,ONLINE!$Q:$Q)</f>
        <v>0</v>
      </c>
      <c r="Z385" s="9">
        <f>SUMIF(ONLINE!$W:$W,EXCESS!M385,ONLINE!$Q:$Q)</f>
        <v>0</v>
      </c>
      <c r="AA385" s="9">
        <f>SUMIF(ONLINE!$W:$W,EXCESS!N385,ONLINE!$Q:$Q)</f>
        <v>0</v>
      </c>
      <c r="AB385" s="9">
        <f>SUMIF(ONLINE!$W:$W,EXCESS!O385,ONLINE!$Q:$Q)</f>
        <v>0</v>
      </c>
      <c r="AC385" s="9">
        <f>SUMIF(ONLINE!$W:$W,EXCESS!P385,ONLINE!$Q:$Q)</f>
        <v>0</v>
      </c>
      <c r="AD385" s="9">
        <f t="shared" si="157"/>
        <v>0</v>
      </c>
      <c r="AE385" s="8"/>
      <c r="AF385" s="8">
        <f>SUMIF(WORKING!$Q:$Q,EXCESS!E385,WORKING!$J:$J)</f>
        <v>0</v>
      </c>
      <c r="AG385" s="8">
        <f>SUMIF(WORKING!$Q:$Q,EXCESS!F385,WORKING!$J:$J)</f>
        <v>0</v>
      </c>
      <c r="AH385" s="8">
        <f>SUMIF(WORKING!$Q:$Q,EXCESS!G385,WORKING!$J:$J)</f>
        <v>0</v>
      </c>
      <c r="AI385" s="8">
        <f>SUMIF(WORKING!$Q:$Q,EXCESS!H385,WORKING!$J:$J)</f>
        <v>0</v>
      </c>
      <c r="AJ385" s="8">
        <f>SUMIF(WORKING!$Q:$Q,EXCESS!I385,WORKING!$J:$J)</f>
        <v>0</v>
      </c>
      <c r="AK385" s="8">
        <f>SUMIF(WORKING!$Q:$Q,EXCESS!J385,WORKING!$J:$J)</f>
        <v>0</v>
      </c>
      <c r="AL385" s="8">
        <f>SUMIF(WORKING!$Q:$Q,EXCESS!K385,WORKING!$J:$J)</f>
        <v>0</v>
      </c>
      <c r="AM385" s="8">
        <f>SUMIF(WORKING!$Q:$Q,EXCESS!L385,WORKING!$J:$J)</f>
        <v>0</v>
      </c>
      <c r="AN385" s="8">
        <f>SUMIF(WORKING!$Q:$Q,EXCESS!M385,WORKING!$J:$J)</f>
        <v>0</v>
      </c>
      <c r="AO385" s="8">
        <f>SUMIF(WORKING!$Q:$Q,EXCESS!N385,WORKING!$J:$J)</f>
        <v>0</v>
      </c>
      <c r="AP385" s="8">
        <f>SUMIF(WORKING!$Q:$Q,EXCESS!O385,WORKING!$J:$J)</f>
        <v>0</v>
      </c>
      <c r="AQ385" s="8">
        <f>SUMIF(WORKING!$Q:$Q,EXCESS!P385,WORKING!$J:$J)</f>
        <v>0</v>
      </c>
      <c r="AR385" s="8">
        <f t="shared" si="158"/>
        <v>0</v>
      </c>
      <c r="AT385" s="9">
        <f t="shared" si="159"/>
        <v>0</v>
      </c>
      <c r="AU385" s="9">
        <f t="shared" si="160"/>
        <v>0</v>
      </c>
      <c r="AV385" s="9">
        <f t="shared" si="161"/>
        <v>0</v>
      </c>
      <c r="AW385" s="9">
        <f t="shared" si="162"/>
        <v>0</v>
      </c>
      <c r="AX385" s="9">
        <f t="shared" si="163"/>
        <v>0</v>
      </c>
      <c r="AY385" s="9">
        <f t="shared" si="164"/>
        <v>0</v>
      </c>
      <c r="AZ385" s="9">
        <f t="shared" si="165"/>
        <v>0</v>
      </c>
      <c r="BA385" s="9">
        <f t="shared" si="166"/>
        <v>0</v>
      </c>
      <c r="BB385" s="9">
        <f t="shared" si="167"/>
        <v>0</v>
      </c>
      <c r="BC385" s="9">
        <f t="shared" si="168"/>
        <v>0</v>
      </c>
      <c r="BD385" s="9">
        <f t="shared" si="169"/>
        <v>0</v>
      </c>
      <c r="BE385" s="9">
        <f t="shared" si="170"/>
        <v>0</v>
      </c>
      <c r="BF385" s="9">
        <f t="shared" si="171"/>
        <v>0</v>
      </c>
    </row>
    <row r="386" spans="1:58">
      <c r="A386" s="7">
        <v>381</v>
      </c>
      <c r="B386" s="8" t="e">
        <f t="array" ref="B386">+INDEX(FILED!$B$4:$B$1003,SMALL(IF(EXCESS!$B$5=FILED!$Q$4:$Q$1003,ROW(FILED!$Q$4:$Q$1003)-ROW(FILED!$Q$4)+1),EXCESS!A386))</f>
        <v>#NUM!</v>
      </c>
      <c r="C386" s="8">
        <f t="shared" si="156"/>
        <v>0</v>
      </c>
      <c r="D386" s="97" t="str">
        <f>+IFERROR(VLOOKUP(B386,FILED!$B$4:$C$1003,2,FALSE),"")</f>
        <v/>
      </c>
      <c r="E386" s="97" t="str">
        <f t="shared" si="144"/>
        <v>0 42826</v>
      </c>
      <c r="F386" s="97" t="str">
        <f t="shared" si="145"/>
        <v>0 42856</v>
      </c>
      <c r="G386" s="97" t="str">
        <f t="shared" si="146"/>
        <v>0 42887</v>
      </c>
      <c r="H386" s="97" t="str">
        <f t="shared" si="147"/>
        <v>0 42917</v>
      </c>
      <c r="I386" s="97" t="str">
        <f t="shared" si="148"/>
        <v>0 42948</v>
      </c>
      <c r="J386" s="97" t="str">
        <f t="shared" si="149"/>
        <v>0 42979</v>
      </c>
      <c r="K386" s="97" t="str">
        <f t="shared" si="150"/>
        <v>0 43009</v>
      </c>
      <c r="L386" s="97" t="str">
        <f t="shared" si="151"/>
        <v>0 43040</v>
      </c>
      <c r="M386" s="97" t="str">
        <f t="shared" si="152"/>
        <v>0 43070</v>
      </c>
      <c r="N386" s="97" t="str">
        <f t="shared" si="153"/>
        <v>0 43101</v>
      </c>
      <c r="O386" s="97" t="str">
        <f t="shared" si="154"/>
        <v>0 43132</v>
      </c>
      <c r="P386" s="97" t="str">
        <f t="shared" si="155"/>
        <v>0 43160</v>
      </c>
      <c r="Q386" s="8">
        <f>IFERROR(VLOOKUP(C386,ONLINE!$B$5:$C$5103,2,FALSE),0)</f>
        <v>0</v>
      </c>
      <c r="R386" s="9">
        <f>SUMIF(ONLINE!$W:$W,EXCESS!E386,ONLINE!$Q:$Q)</f>
        <v>0</v>
      </c>
      <c r="S386" s="9">
        <f>SUMIF(ONLINE!$W:$W,EXCESS!F386,ONLINE!$Q:$Q)</f>
        <v>0</v>
      </c>
      <c r="T386" s="9">
        <f>SUMIF(ONLINE!$W:$W,EXCESS!G386,ONLINE!$Q:$Q)</f>
        <v>0</v>
      </c>
      <c r="U386" s="9">
        <f>SUMIF(ONLINE!$W:$W,EXCESS!H386,ONLINE!$Q:$Q)</f>
        <v>0</v>
      </c>
      <c r="V386" s="9">
        <f>SUMIF(ONLINE!$W:$W,EXCESS!I386,ONLINE!$Q:$Q)</f>
        <v>0</v>
      </c>
      <c r="W386" s="9">
        <f>SUMIF(ONLINE!$W:$W,EXCESS!J386,ONLINE!$Q:$Q)</f>
        <v>0</v>
      </c>
      <c r="X386" s="9">
        <f>SUMIF(ONLINE!$W:$W,EXCESS!K386,ONLINE!$Q:$Q)</f>
        <v>0</v>
      </c>
      <c r="Y386" s="9">
        <f>SUMIF(ONLINE!$W:$W,EXCESS!L386,ONLINE!$Q:$Q)</f>
        <v>0</v>
      </c>
      <c r="Z386" s="9">
        <f>SUMIF(ONLINE!$W:$W,EXCESS!M386,ONLINE!$Q:$Q)</f>
        <v>0</v>
      </c>
      <c r="AA386" s="9">
        <f>SUMIF(ONLINE!$W:$W,EXCESS!N386,ONLINE!$Q:$Q)</f>
        <v>0</v>
      </c>
      <c r="AB386" s="9">
        <f>SUMIF(ONLINE!$W:$W,EXCESS!O386,ONLINE!$Q:$Q)</f>
        <v>0</v>
      </c>
      <c r="AC386" s="9">
        <f>SUMIF(ONLINE!$W:$W,EXCESS!P386,ONLINE!$Q:$Q)</f>
        <v>0</v>
      </c>
      <c r="AD386" s="9">
        <f t="shared" si="157"/>
        <v>0</v>
      </c>
      <c r="AE386" s="8"/>
      <c r="AF386" s="8">
        <f>SUMIF(WORKING!$Q:$Q,EXCESS!E386,WORKING!$J:$J)</f>
        <v>0</v>
      </c>
      <c r="AG386" s="8">
        <f>SUMIF(WORKING!$Q:$Q,EXCESS!F386,WORKING!$J:$J)</f>
        <v>0</v>
      </c>
      <c r="AH386" s="8">
        <f>SUMIF(WORKING!$Q:$Q,EXCESS!G386,WORKING!$J:$J)</f>
        <v>0</v>
      </c>
      <c r="AI386" s="8">
        <f>SUMIF(WORKING!$Q:$Q,EXCESS!H386,WORKING!$J:$J)</f>
        <v>0</v>
      </c>
      <c r="AJ386" s="8">
        <f>SUMIF(WORKING!$Q:$Q,EXCESS!I386,WORKING!$J:$J)</f>
        <v>0</v>
      </c>
      <c r="AK386" s="8">
        <f>SUMIF(WORKING!$Q:$Q,EXCESS!J386,WORKING!$J:$J)</f>
        <v>0</v>
      </c>
      <c r="AL386" s="8">
        <f>SUMIF(WORKING!$Q:$Q,EXCESS!K386,WORKING!$J:$J)</f>
        <v>0</v>
      </c>
      <c r="AM386" s="8">
        <f>SUMIF(WORKING!$Q:$Q,EXCESS!L386,WORKING!$J:$J)</f>
        <v>0</v>
      </c>
      <c r="AN386" s="8">
        <f>SUMIF(WORKING!$Q:$Q,EXCESS!M386,WORKING!$J:$J)</f>
        <v>0</v>
      </c>
      <c r="AO386" s="8">
        <f>SUMIF(WORKING!$Q:$Q,EXCESS!N386,WORKING!$J:$J)</f>
        <v>0</v>
      </c>
      <c r="AP386" s="8">
        <f>SUMIF(WORKING!$Q:$Q,EXCESS!O386,WORKING!$J:$J)</f>
        <v>0</v>
      </c>
      <c r="AQ386" s="8">
        <f>SUMIF(WORKING!$Q:$Q,EXCESS!P386,WORKING!$J:$J)</f>
        <v>0</v>
      </c>
      <c r="AR386" s="8">
        <f t="shared" si="158"/>
        <v>0</v>
      </c>
      <c r="AT386" s="9">
        <f t="shared" si="159"/>
        <v>0</v>
      </c>
      <c r="AU386" s="9">
        <f t="shared" si="160"/>
        <v>0</v>
      </c>
      <c r="AV386" s="9">
        <f t="shared" si="161"/>
        <v>0</v>
      </c>
      <c r="AW386" s="9">
        <f t="shared" si="162"/>
        <v>0</v>
      </c>
      <c r="AX386" s="9">
        <f t="shared" si="163"/>
        <v>0</v>
      </c>
      <c r="AY386" s="9">
        <f t="shared" si="164"/>
        <v>0</v>
      </c>
      <c r="AZ386" s="9">
        <f t="shared" si="165"/>
        <v>0</v>
      </c>
      <c r="BA386" s="9">
        <f t="shared" si="166"/>
        <v>0</v>
      </c>
      <c r="BB386" s="9">
        <f t="shared" si="167"/>
        <v>0</v>
      </c>
      <c r="BC386" s="9">
        <f t="shared" si="168"/>
        <v>0</v>
      </c>
      <c r="BD386" s="9">
        <f t="shared" si="169"/>
        <v>0</v>
      </c>
      <c r="BE386" s="9">
        <f t="shared" si="170"/>
        <v>0</v>
      </c>
      <c r="BF386" s="9">
        <f t="shared" si="171"/>
        <v>0</v>
      </c>
    </row>
    <row r="387" spans="1:58">
      <c r="A387" s="7">
        <v>382</v>
      </c>
      <c r="B387" s="8" t="e">
        <f t="array" ref="B387">+INDEX(FILED!$B$4:$B$1003,SMALL(IF(EXCESS!$B$5=FILED!$Q$4:$Q$1003,ROW(FILED!$Q$4:$Q$1003)-ROW(FILED!$Q$4)+1),EXCESS!A387))</f>
        <v>#NUM!</v>
      </c>
      <c r="C387" s="8">
        <f t="shared" si="156"/>
        <v>0</v>
      </c>
      <c r="D387" s="97" t="str">
        <f>+IFERROR(VLOOKUP(B387,FILED!$B$4:$C$1003,2,FALSE),"")</f>
        <v/>
      </c>
      <c r="E387" s="97" t="str">
        <f t="shared" si="144"/>
        <v>0 42826</v>
      </c>
      <c r="F387" s="97" t="str">
        <f t="shared" si="145"/>
        <v>0 42856</v>
      </c>
      <c r="G387" s="97" t="str">
        <f t="shared" si="146"/>
        <v>0 42887</v>
      </c>
      <c r="H387" s="97" t="str">
        <f t="shared" si="147"/>
        <v>0 42917</v>
      </c>
      <c r="I387" s="97" t="str">
        <f t="shared" si="148"/>
        <v>0 42948</v>
      </c>
      <c r="J387" s="97" t="str">
        <f t="shared" si="149"/>
        <v>0 42979</v>
      </c>
      <c r="K387" s="97" t="str">
        <f t="shared" si="150"/>
        <v>0 43009</v>
      </c>
      <c r="L387" s="97" t="str">
        <f t="shared" si="151"/>
        <v>0 43040</v>
      </c>
      <c r="M387" s="97" t="str">
        <f t="shared" si="152"/>
        <v>0 43070</v>
      </c>
      <c r="N387" s="97" t="str">
        <f t="shared" si="153"/>
        <v>0 43101</v>
      </c>
      <c r="O387" s="97" t="str">
        <f t="shared" si="154"/>
        <v>0 43132</v>
      </c>
      <c r="P387" s="97" t="str">
        <f t="shared" si="155"/>
        <v>0 43160</v>
      </c>
      <c r="Q387" s="8">
        <f>IFERROR(VLOOKUP(C387,ONLINE!$B$5:$C$5103,2,FALSE),0)</f>
        <v>0</v>
      </c>
      <c r="R387" s="9">
        <f>SUMIF(ONLINE!$W:$W,EXCESS!E387,ONLINE!$Q:$Q)</f>
        <v>0</v>
      </c>
      <c r="S387" s="9">
        <f>SUMIF(ONLINE!$W:$W,EXCESS!F387,ONLINE!$Q:$Q)</f>
        <v>0</v>
      </c>
      <c r="T387" s="9">
        <f>SUMIF(ONLINE!$W:$W,EXCESS!G387,ONLINE!$Q:$Q)</f>
        <v>0</v>
      </c>
      <c r="U387" s="9">
        <f>SUMIF(ONLINE!$W:$W,EXCESS!H387,ONLINE!$Q:$Q)</f>
        <v>0</v>
      </c>
      <c r="V387" s="9">
        <f>SUMIF(ONLINE!$W:$W,EXCESS!I387,ONLINE!$Q:$Q)</f>
        <v>0</v>
      </c>
      <c r="W387" s="9">
        <f>SUMIF(ONLINE!$W:$W,EXCESS!J387,ONLINE!$Q:$Q)</f>
        <v>0</v>
      </c>
      <c r="X387" s="9">
        <f>SUMIF(ONLINE!$W:$W,EXCESS!K387,ONLINE!$Q:$Q)</f>
        <v>0</v>
      </c>
      <c r="Y387" s="9">
        <f>SUMIF(ONLINE!$W:$W,EXCESS!L387,ONLINE!$Q:$Q)</f>
        <v>0</v>
      </c>
      <c r="Z387" s="9">
        <f>SUMIF(ONLINE!$W:$W,EXCESS!M387,ONLINE!$Q:$Q)</f>
        <v>0</v>
      </c>
      <c r="AA387" s="9">
        <f>SUMIF(ONLINE!$W:$W,EXCESS!N387,ONLINE!$Q:$Q)</f>
        <v>0</v>
      </c>
      <c r="AB387" s="9">
        <f>SUMIF(ONLINE!$W:$W,EXCESS!O387,ONLINE!$Q:$Q)</f>
        <v>0</v>
      </c>
      <c r="AC387" s="9">
        <f>SUMIF(ONLINE!$W:$W,EXCESS!P387,ONLINE!$Q:$Q)</f>
        <v>0</v>
      </c>
      <c r="AD387" s="9">
        <f t="shared" si="157"/>
        <v>0</v>
      </c>
      <c r="AE387" s="8"/>
      <c r="AF387" s="8">
        <f>SUMIF(WORKING!$Q:$Q,EXCESS!E387,WORKING!$J:$J)</f>
        <v>0</v>
      </c>
      <c r="AG387" s="8">
        <f>SUMIF(WORKING!$Q:$Q,EXCESS!F387,WORKING!$J:$J)</f>
        <v>0</v>
      </c>
      <c r="AH387" s="8">
        <f>SUMIF(WORKING!$Q:$Q,EXCESS!G387,WORKING!$J:$J)</f>
        <v>0</v>
      </c>
      <c r="AI387" s="8">
        <f>SUMIF(WORKING!$Q:$Q,EXCESS!H387,WORKING!$J:$J)</f>
        <v>0</v>
      </c>
      <c r="AJ387" s="8">
        <f>SUMIF(WORKING!$Q:$Q,EXCESS!I387,WORKING!$J:$J)</f>
        <v>0</v>
      </c>
      <c r="AK387" s="8">
        <f>SUMIF(WORKING!$Q:$Q,EXCESS!J387,WORKING!$J:$J)</f>
        <v>0</v>
      </c>
      <c r="AL387" s="8">
        <f>SUMIF(WORKING!$Q:$Q,EXCESS!K387,WORKING!$J:$J)</f>
        <v>0</v>
      </c>
      <c r="AM387" s="8">
        <f>SUMIF(WORKING!$Q:$Q,EXCESS!L387,WORKING!$J:$J)</f>
        <v>0</v>
      </c>
      <c r="AN387" s="8">
        <f>SUMIF(WORKING!$Q:$Q,EXCESS!M387,WORKING!$J:$J)</f>
        <v>0</v>
      </c>
      <c r="AO387" s="8">
        <f>SUMIF(WORKING!$Q:$Q,EXCESS!N387,WORKING!$J:$J)</f>
        <v>0</v>
      </c>
      <c r="AP387" s="8">
        <f>SUMIF(WORKING!$Q:$Q,EXCESS!O387,WORKING!$J:$J)</f>
        <v>0</v>
      </c>
      <c r="AQ387" s="8">
        <f>SUMIF(WORKING!$Q:$Q,EXCESS!P387,WORKING!$J:$J)</f>
        <v>0</v>
      </c>
      <c r="AR387" s="8">
        <f t="shared" si="158"/>
        <v>0</v>
      </c>
      <c r="AT387" s="9">
        <f t="shared" si="159"/>
        <v>0</v>
      </c>
      <c r="AU387" s="9">
        <f t="shared" si="160"/>
        <v>0</v>
      </c>
      <c r="AV387" s="9">
        <f t="shared" si="161"/>
        <v>0</v>
      </c>
      <c r="AW387" s="9">
        <f t="shared" si="162"/>
        <v>0</v>
      </c>
      <c r="AX387" s="9">
        <f t="shared" si="163"/>
        <v>0</v>
      </c>
      <c r="AY387" s="9">
        <f t="shared" si="164"/>
        <v>0</v>
      </c>
      <c r="AZ387" s="9">
        <f t="shared" si="165"/>
        <v>0</v>
      </c>
      <c r="BA387" s="9">
        <f t="shared" si="166"/>
        <v>0</v>
      </c>
      <c r="BB387" s="9">
        <f t="shared" si="167"/>
        <v>0</v>
      </c>
      <c r="BC387" s="9">
        <f t="shared" si="168"/>
        <v>0</v>
      </c>
      <c r="BD387" s="9">
        <f t="shared" si="169"/>
        <v>0</v>
      </c>
      <c r="BE387" s="9">
        <f t="shared" si="170"/>
        <v>0</v>
      </c>
      <c r="BF387" s="9">
        <f t="shared" si="171"/>
        <v>0</v>
      </c>
    </row>
    <row r="388" spans="1:58">
      <c r="A388" s="7">
        <v>383</v>
      </c>
      <c r="B388" s="8" t="e">
        <f t="array" ref="B388">+INDEX(FILED!$B$4:$B$1003,SMALL(IF(EXCESS!$B$5=FILED!$Q$4:$Q$1003,ROW(FILED!$Q$4:$Q$1003)-ROW(FILED!$Q$4)+1),EXCESS!A388))</f>
        <v>#NUM!</v>
      </c>
      <c r="C388" s="8">
        <f t="shared" si="156"/>
        <v>0</v>
      </c>
      <c r="D388" s="97" t="str">
        <f>+IFERROR(VLOOKUP(B388,FILED!$B$4:$C$1003,2,FALSE),"")</f>
        <v/>
      </c>
      <c r="E388" s="97" t="str">
        <f t="shared" si="144"/>
        <v>0 42826</v>
      </c>
      <c r="F388" s="97" t="str">
        <f t="shared" si="145"/>
        <v>0 42856</v>
      </c>
      <c r="G388" s="97" t="str">
        <f t="shared" si="146"/>
        <v>0 42887</v>
      </c>
      <c r="H388" s="97" t="str">
        <f t="shared" si="147"/>
        <v>0 42917</v>
      </c>
      <c r="I388" s="97" t="str">
        <f t="shared" si="148"/>
        <v>0 42948</v>
      </c>
      <c r="J388" s="97" t="str">
        <f t="shared" si="149"/>
        <v>0 42979</v>
      </c>
      <c r="K388" s="97" t="str">
        <f t="shared" si="150"/>
        <v>0 43009</v>
      </c>
      <c r="L388" s="97" t="str">
        <f t="shared" si="151"/>
        <v>0 43040</v>
      </c>
      <c r="M388" s="97" t="str">
        <f t="shared" si="152"/>
        <v>0 43070</v>
      </c>
      <c r="N388" s="97" t="str">
        <f t="shared" si="153"/>
        <v>0 43101</v>
      </c>
      <c r="O388" s="97" t="str">
        <f t="shared" si="154"/>
        <v>0 43132</v>
      </c>
      <c r="P388" s="97" t="str">
        <f t="shared" si="155"/>
        <v>0 43160</v>
      </c>
      <c r="Q388" s="8">
        <f>IFERROR(VLOOKUP(C388,ONLINE!$B$5:$C$5103,2,FALSE),0)</f>
        <v>0</v>
      </c>
      <c r="R388" s="9">
        <f>SUMIF(ONLINE!$W:$W,EXCESS!E388,ONLINE!$Q:$Q)</f>
        <v>0</v>
      </c>
      <c r="S388" s="9">
        <f>SUMIF(ONLINE!$W:$W,EXCESS!F388,ONLINE!$Q:$Q)</f>
        <v>0</v>
      </c>
      <c r="T388" s="9">
        <f>SUMIF(ONLINE!$W:$W,EXCESS!G388,ONLINE!$Q:$Q)</f>
        <v>0</v>
      </c>
      <c r="U388" s="9">
        <f>SUMIF(ONLINE!$W:$W,EXCESS!H388,ONLINE!$Q:$Q)</f>
        <v>0</v>
      </c>
      <c r="V388" s="9">
        <f>SUMIF(ONLINE!$W:$W,EXCESS!I388,ONLINE!$Q:$Q)</f>
        <v>0</v>
      </c>
      <c r="W388" s="9">
        <f>SUMIF(ONLINE!$W:$W,EXCESS!J388,ONLINE!$Q:$Q)</f>
        <v>0</v>
      </c>
      <c r="X388" s="9">
        <f>SUMIF(ONLINE!$W:$W,EXCESS!K388,ONLINE!$Q:$Q)</f>
        <v>0</v>
      </c>
      <c r="Y388" s="9">
        <f>SUMIF(ONLINE!$W:$W,EXCESS!L388,ONLINE!$Q:$Q)</f>
        <v>0</v>
      </c>
      <c r="Z388" s="9">
        <f>SUMIF(ONLINE!$W:$W,EXCESS!M388,ONLINE!$Q:$Q)</f>
        <v>0</v>
      </c>
      <c r="AA388" s="9">
        <f>SUMIF(ONLINE!$W:$W,EXCESS!N388,ONLINE!$Q:$Q)</f>
        <v>0</v>
      </c>
      <c r="AB388" s="9">
        <f>SUMIF(ONLINE!$W:$W,EXCESS!O388,ONLINE!$Q:$Q)</f>
        <v>0</v>
      </c>
      <c r="AC388" s="9">
        <f>SUMIF(ONLINE!$W:$W,EXCESS!P388,ONLINE!$Q:$Q)</f>
        <v>0</v>
      </c>
      <c r="AD388" s="9">
        <f t="shared" si="157"/>
        <v>0</v>
      </c>
      <c r="AE388" s="8"/>
      <c r="AF388" s="8">
        <f>SUMIF(WORKING!$Q:$Q,EXCESS!E388,WORKING!$J:$J)</f>
        <v>0</v>
      </c>
      <c r="AG388" s="8">
        <f>SUMIF(WORKING!$Q:$Q,EXCESS!F388,WORKING!$J:$J)</f>
        <v>0</v>
      </c>
      <c r="AH388" s="8">
        <f>SUMIF(WORKING!$Q:$Q,EXCESS!G388,WORKING!$J:$J)</f>
        <v>0</v>
      </c>
      <c r="AI388" s="8">
        <f>SUMIF(WORKING!$Q:$Q,EXCESS!H388,WORKING!$J:$J)</f>
        <v>0</v>
      </c>
      <c r="AJ388" s="8">
        <f>SUMIF(WORKING!$Q:$Q,EXCESS!I388,WORKING!$J:$J)</f>
        <v>0</v>
      </c>
      <c r="AK388" s="8">
        <f>SUMIF(WORKING!$Q:$Q,EXCESS!J388,WORKING!$J:$J)</f>
        <v>0</v>
      </c>
      <c r="AL388" s="8">
        <f>SUMIF(WORKING!$Q:$Q,EXCESS!K388,WORKING!$J:$J)</f>
        <v>0</v>
      </c>
      <c r="AM388" s="8">
        <f>SUMIF(WORKING!$Q:$Q,EXCESS!L388,WORKING!$J:$J)</f>
        <v>0</v>
      </c>
      <c r="AN388" s="8">
        <f>SUMIF(WORKING!$Q:$Q,EXCESS!M388,WORKING!$J:$J)</f>
        <v>0</v>
      </c>
      <c r="AO388" s="8">
        <f>SUMIF(WORKING!$Q:$Q,EXCESS!N388,WORKING!$J:$J)</f>
        <v>0</v>
      </c>
      <c r="AP388" s="8">
        <f>SUMIF(WORKING!$Q:$Q,EXCESS!O388,WORKING!$J:$J)</f>
        <v>0</v>
      </c>
      <c r="AQ388" s="8">
        <f>SUMIF(WORKING!$Q:$Q,EXCESS!P388,WORKING!$J:$J)</f>
        <v>0</v>
      </c>
      <c r="AR388" s="8">
        <f t="shared" si="158"/>
        <v>0</v>
      </c>
      <c r="AT388" s="9">
        <f t="shared" si="159"/>
        <v>0</v>
      </c>
      <c r="AU388" s="9">
        <f t="shared" si="160"/>
        <v>0</v>
      </c>
      <c r="AV388" s="9">
        <f t="shared" si="161"/>
        <v>0</v>
      </c>
      <c r="AW388" s="9">
        <f t="shared" si="162"/>
        <v>0</v>
      </c>
      <c r="AX388" s="9">
        <f t="shared" si="163"/>
        <v>0</v>
      </c>
      <c r="AY388" s="9">
        <f t="shared" si="164"/>
        <v>0</v>
      </c>
      <c r="AZ388" s="9">
        <f t="shared" si="165"/>
        <v>0</v>
      </c>
      <c r="BA388" s="9">
        <f t="shared" si="166"/>
        <v>0</v>
      </c>
      <c r="BB388" s="9">
        <f t="shared" si="167"/>
        <v>0</v>
      </c>
      <c r="BC388" s="9">
        <f t="shared" si="168"/>
        <v>0</v>
      </c>
      <c r="BD388" s="9">
        <f t="shared" si="169"/>
        <v>0</v>
      </c>
      <c r="BE388" s="9">
        <f t="shared" si="170"/>
        <v>0</v>
      </c>
      <c r="BF388" s="9">
        <f t="shared" si="171"/>
        <v>0</v>
      </c>
    </row>
    <row r="389" spans="1:58">
      <c r="A389" s="7">
        <v>384</v>
      </c>
      <c r="B389" s="8" t="e">
        <f t="array" ref="B389">+INDEX(FILED!$B$4:$B$1003,SMALL(IF(EXCESS!$B$5=FILED!$Q$4:$Q$1003,ROW(FILED!$Q$4:$Q$1003)-ROW(FILED!$Q$4)+1),EXCESS!A389))</f>
        <v>#NUM!</v>
      </c>
      <c r="C389" s="8">
        <f t="shared" si="156"/>
        <v>0</v>
      </c>
      <c r="D389" s="97" t="str">
        <f>+IFERROR(VLOOKUP(B389,FILED!$B$4:$C$1003,2,FALSE),"")</f>
        <v/>
      </c>
      <c r="E389" s="97" t="str">
        <f t="shared" si="144"/>
        <v>0 42826</v>
      </c>
      <c r="F389" s="97" t="str">
        <f t="shared" si="145"/>
        <v>0 42856</v>
      </c>
      <c r="G389" s="97" t="str">
        <f t="shared" si="146"/>
        <v>0 42887</v>
      </c>
      <c r="H389" s="97" t="str">
        <f t="shared" si="147"/>
        <v>0 42917</v>
      </c>
      <c r="I389" s="97" t="str">
        <f t="shared" si="148"/>
        <v>0 42948</v>
      </c>
      <c r="J389" s="97" t="str">
        <f t="shared" si="149"/>
        <v>0 42979</v>
      </c>
      <c r="K389" s="97" t="str">
        <f t="shared" si="150"/>
        <v>0 43009</v>
      </c>
      <c r="L389" s="97" t="str">
        <f t="shared" si="151"/>
        <v>0 43040</v>
      </c>
      <c r="M389" s="97" t="str">
        <f t="shared" si="152"/>
        <v>0 43070</v>
      </c>
      <c r="N389" s="97" t="str">
        <f t="shared" si="153"/>
        <v>0 43101</v>
      </c>
      <c r="O389" s="97" t="str">
        <f t="shared" si="154"/>
        <v>0 43132</v>
      </c>
      <c r="P389" s="97" t="str">
        <f t="shared" si="155"/>
        <v>0 43160</v>
      </c>
      <c r="Q389" s="8">
        <f>IFERROR(VLOOKUP(C389,ONLINE!$B$5:$C$5103,2,FALSE),0)</f>
        <v>0</v>
      </c>
      <c r="R389" s="9">
        <f>SUMIF(ONLINE!$W:$W,EXCESS!E389,ONLINE!$Q:$Q)</f>
        <v>0</v>
      </c>
      <c r="S389" s="9">
        <f>SUMIF(ONLINE!$W:$W,EXCESS!F389,ONLINE!$Q:$Q)</f>
        <v>0</v>
      </c>
      <c r="T389" s="9">
        <f>SUMIF(ONLINE!$W:$W,EXCESS!G389,ONLINE!$Q:$Q)</f>
        <v>0</v>
      </c>
      <c r="U389" s="9">
        <f>SUMIF(ONLINE!$W:$W,EXCESS!H389,ONLINE!$Q:$Q)</f>
        <v>0</v>
      </c>
      <c r="V389" s="9">
        <f>SUMIF(ONLINE!$W:$W,EXCESS!I389,ONLINE!$Q:$Q)</f>
        <v>0</v>
      </c>
      <c r="W389" s="9">
        <f>SUMIF(ONLINE!$W:$W,EXCESS!J389,ONLINE!$Q:$Q)</f>
        <v>0</v>
      </c>
      <c r="X389" s="9">
        <f>SUMIF(ONLINE!$W:$W,EXCESS!K389,ONLINE!$Q:$Q)</f>
        <v>0</v>
      </c>
      <c r="Y389" s="9">
        <f>SUMIF(ONLINE!$W:$W,EXCESS!L389,ONLINE!$Q:$Q)</f>
        <v>0</v>
      </c>
      <c r="Z389" s="9">
        <f>SUMIF(ONLINE!$W:$W,EXCESS!M389,ONLINE!$Q:$Q)</f>
        <v>0</v>
      </c>
      <c r="AA389" s="9">
        <f>SUMIF(ONLINE!$W:$W,EXCESS!N389,ONLINE!$Q:$Q)</f>
        <v>0</v>
      </c>
      <c r="AB389" s="9">
        <f>SUMIF(ONLINE!$W:$W,EXCESS!O389,ONLINE!$Q:$Q)</f>
        <v>0</v>
      </c>
      <c r="AC389" s="9">
        <f>SUMIF(ONLINE!$W:$W,EXCESS!P389,ONLINE!$Q:$Q)</f>
        <v>0</v>
      </c>
      <c r="AD389" s="9">
        <f t="shared" si="157"/>
        <v>0</v>
      </c>
      <c r="AE389" s="8"/>
      <c r="AF389" s="8">
        <f>SUMIF(WORKING!$Q:$Q,EXCESS!E389,WORKING!$J:$J)</f>
        <v>0</v>
      </c>
      <c r="AG389" s="8">
        <f>SUMIF(WORKING!$Q:$Q,EXCESS!F389,WORKING!$J:$J)</f>
        <v>0</v>
      </c>
      <c r="AH389" s="8">
        <f>SUMIF(WORKING!$Q:$Q,EXCESS!G389,WORKING!$J:$J)</f>
        <v>0</v>
      </c>
      <c r="AI389" s="8">
        <f>SUMIF(WORKING!$Q:$Q,EXCESS!H389,WORKING!$J:$J)</f>
        <v>0</v>
      </c>
      <c r="AJ389" s="8">
        <f>SUMIF(WORKING!$Q:$Q,EXCESS!I389,WORKING!$J:$J)</f>
        <v>0</v>
      </c>
      <c r="AK389" s="8">
        <f>SUMIF(WORKING!$Q:$Q,EXCESS!J389,WORKING!$J:$J)</f>
        <v>0</v>
      </c>
      <c r="AL389" s="8">
        <f>SUMIF(WORKING!$Q:$Q,EXCESS!K389,WORKING!$J:$J)</f>
        <v>0</v>
      </c>
      <c r="AM389" s="8">
        <f>SUMIF(WORKING!$Q:$Q,EXCESS!L389,WORKING!$J:$J)</f>
        <v>0</v>
      </c>
      <c r="AN389" s="8">
        <f>SUMIF(WORKING!$Q:$Q,EXCESS!M389,WORKING!$J:$J)</f>
        <v>0</v>
      </c>
      <c r="AO389" s="8">
        <f>SUMIF(WORKING!$Q:$Q,EXCESS!N389,WORKING!$J:$J)</f>
        <v>0</v>
      </c>
      <c r="AP389" s="8">
        <f>SUMIF(WORKING!$Q:$Q,EXCESS!O389,WORKING!$J:$J)</f>
        <v>0</v>
      </c>
      <c r="AQ389" s="8">
        <f>SUMIF(WORKING!$Q:$Q,EXCESS!P389,WORKING!$J:$J)</f>
        <v>0</v>
      </c>
      <c r="AR389" s="8">
        <f t="shared" si="158"/>
        <v>0</v>
      </c>
      <c r="AT389" s="9">
        <f t="shared" si="159"/>
        <v>0</v>
      </c>
      <c r="AU389" s="9">
        <f t="shared" si="160"/>
        <v>0</v>
      </c>
      <c r="AV389" s="9">
        <f t="shared" si="161"/>
        <v>0</v>
      </c>
      <c r="AW389" s="9">
        <f t="shared" si="162"/>
        <v>0</v>
      </c>
      <c r="AX389" s="9">
        <f t="shared" si="163"/>
        <v>0</v>
      </c>
      <c r="AY389" s="9">
        <f t="shared" si="164"/>
        <v>0</v>
      </c>
      <c r="AZ389" s="9">
        <f t="shared" si="165"/>
        <v>0</v>
      </c>
      <c r="BA389" s="9">
        <f t="shared" si="166"/>
        <v>0</v>
      </c>
      <c r="BB389" s="9">
        <f t="shared" si="167"/>
        <v>0</v>
      </c>
      <c r="BC389" s="9">
        <f t="shared" si="168"/>
        <v>0</v>
      </c>
      <c r="BD389" s="9">
        <f t="shared" si="169"/>
        <v>0</v>
      </c>
      <c r="BE389" s="9">
        <f t="shared" si="170"/>
        <v>0</v>
      </c>
      <c r="BF389" s="9">
        <f t="shared" si="171"/>
        <v>0</v>
      </c>
    </row>
    <row r="390" spans="1:58">
      <c r="A390" s="7">
        <v>385</v>
      </c>
      <c r="B390" s="8" t="e">
        <f t="array" ref="B390">+INDEX(FILED!$B$4:$B$1003,SMALL(IF(EXCESS!$B$5=FILED!$Q$4:$Q$1003,ROW(FILED!$Q$4:$Q$1003)-ROW(FILED!$Q$4)+1),EXCESS!A390))</f>
        <v>#NUM!</v>
      </c>
      <c r="C390" s="8">
        <f t="shared" si="156"/>
        <v>0</v>
      </c>
      <c r="D390" s="97" t="str">
        <f>+IFERROR(VLOOKUP(B390,FILED!$B$4:$C$1003,2,FALSE),"")</f>
        <v/>
      </c>
      <c r="E390" s="97" t="str">
        <f t="shared" ref="E390:E405" si="172">CONCATENATE(C390," ",$E$5)</f>
        <v>0 42826</v>
      </c>
      <c r="F390" s="97" t="str">
        <f t="shared" ref="F390:F405" si="173">CONCATENATE(C390," ",$F$5)</f>
        <v>0 42856</v>
      </c>
      <c r="G390" s="97" t="str">
        <f t="shared" ref="G390:G405" si="174">CONCATENATE(C390," ",$G$5)</f>
        <v>0 42887</v>
      </c>
      <c r="H390" s="97" t="str">
        <f t="shared" ref="H390:H405" si="175">CONCATENATE(C390," ",$H$5)</f>
        <v>0 42917</v>
      </c>
      <c r="I390" s="97" t="str">
        <f t="shared" ref="I390:I405" si="176">CONCATENATE(C390," ",$I$5)</f>
        <v>0 42948</v>
      </c>
      <c r="J390" s="97" t="str">
        <f t="shared" ref="J390:J405" si="177">CONCATENATE(C390," ",$J$5)</f>
        <v>0 42979</v>
      </c>
      <c r="K390" s="97" t="str">
        <f t="shared" ref="K390:K405" si="178">CONCATENATE(C390," ",$K$5)</f>
        <v>0 43009</v>
      </c>
      <c r="L390" s="97" t="str">
        <f t="shared" ref="L390:L405" si="179">CONCATENATE(C390," ",$L$5)</f>
        <v>0 43040</v>
      </c>
      <c r="M390" s="97" t="str">
        <f t="shared" ref="M390:M405" si="180">CONCATENATE(C390," ",$M$5)</f>
        <v>0 43070</v>
      </c>
      <c r="N390" s="97" t="str">
        <f t="shared" ref="N390:N405" si="181">CONCATENATE(C390," ",$N$5)</f>
        <v>0 43101</v>
      </c>
      <c r="O390" s="97" t="str">
        <f t="shared" ref="O390:O405" si="182">CONCATENATE(C390," ",$O$5)</f>
        <v>0 43132</v>
      </c>
      <c r="P390" s="97" t="str">
        <f t="shared" ref="P390:P405" si="183">CONCATENATE(C390," ",$P$5)</f>
        <v>0 43160</v>
      </c>
      <c r="Q390" s="8">
        <f>IFERROR(VLOOKUP(C390,ONLINE!$B$5:$C$5103,2,FALSE),0)</f>
        <v>0</v>
      </c>
      <c r="R390" s="9">
        <f>SUMIF(ONLINE!$W:$W,EXCESS!E390,ONLINE!$Q:$Q)</f>
        <v>0</v>
      </c>
      <c r="S390" s="9">
        <f>SUMIF(ONLINE!$W:$W,EXCESS!F390,ONLINE!$Q:$Q)</f>
        <v>0</v>
      </c>
      <c r="T390" s="9">
        <f>SUMIF(ONLINE!$W:$W,EXCESS!G390,ONLINE!$Q:$Q)</f>
        <v>0</v>
      </c>
      <c r="U390" s="9">
        <f>SUMIF(ONLINE!$W:$W,EXCESS!H390,ONLINE!$Q:$Q)</f>
        <v>0</v>
      </c>
      <c r="V390" s="9">
        <f>SUMIF(ONLINE!$W:$W,EXCESS!I390,ONLINE!$Q:$Q)</f>
        <v>0</v>
      </c>
      <c r="W390" s="9">
        <f>SUMIF(ONLINE!$W:$W,EXCESS!J390,ONLINE!$Q:$Q)</f>
        <v>0</v>
      </c>
      <c r="X390" s="9">
        <f>SUMIF(ONLINE!$W:$W,EXCESS!K390,ONLINE!$Q:$Q)</f>
        <v>0</v>
      </c>
      <c r="Y390" s="9">
        <f>SUMIF(ONLINE!$W:$W,EXCESS!L390,ONLINE!$Q:$Q)</f>
        <v>0</v>
      </c>
      <c r="Z390" s="9">
        <f>SUMIF(ONLINE!$W:$W,EXCESS!M390,ONLINE!$Q:$Q)</f>
        <v>0</v>
      </c>
      <c r="AA390" s="9">
        <f>SUMIF(ONLINE!$W:$W,EXCESS!N390,ONLINE!$Q:$Q)</f>
        <v>0</v>
      </c>
      <c r="AB390" s="9">
        <f>SUMIF(ONLINE!$W:$W,EXCESS!O390,ONLINE!$Q:$Q)</f>
        <v>0</v>
      </c>
      <c r="AC390" s="9">
        <f>SUMIF(ONLINE!$W:$W,EXCESS!P390,ONLINE!$Q:$Q)</f>
        <v>0</v>
      </c>
      <c r="AD390" s="9">
        <f t="shared" si="157"/>
        <v>0</v>
      </c>
      <c r="AE390" s="8"/>
      <c r="AF390" s="8">
        <f>SUMIF(WORKING!$Q:$Q,EXCESS!E390,WORKING!$J:$J)</f>
        <v>0</v>
      </c>
      <c r="AG390" s="8">
        <f>SUMIF(WORKING!$Q:$Q,EXCESS!F390,WORKING!$J:$J)</f>
        <v>0</v>
      </c>
      <c r="AH390" s="8">
        <f>SUMIF(WORKING!$Q:$Q,EXCESS!G390,WORKING!$J:$J)</f>
        <v>0</v>
      </c>
      <c r="AI390" s="8">
        <f>SUMIF(WORKING!$Q:$Q,EXCESS!H390,WORKING!$J:$J)</f>
        <v>0</v>
      </c>
      <c r="AJ390" s="8">
        <f>SUMIF(WORKING!$Q:$Q,EXCESS!I390,WORKING!$J:$J)</f>
        <v>0</v>
      </c>
      <c r="AK390" s="8">
        <f>SUMIF(WORKING!$Q:$Q,EXCESS!J390,WORKING!$J:$J)</f>
        <v>0</v>
      </c>
      <c r="AL390" s="8">
        <f>SUMIF(WORKING!$Q:$Q,EXCESS!K390,WORKING!$J:$J)</f>
        <v>0</v>
      </c>
      <c r="AM390" s="8">
        <f>SUMIF(WORKING!$Q:$Q,EXCESS!L390,WORKING!$J:$J)</f>
        <v>0</v>
      </c>
      <c r="AN390" s="8">
        <f>SUMIF(WORKING!$Q:$Q,EXCESS!M390,WORKING!$J:$J)</f>
        <v>0</v>
      </c>
      <c r="AO390" s="8">
        <f>SUMIF(WORKING!$Q:$Q,EXCESS!N390,WORKING!$J:$J)</f>
        <v>0</v>
      </c>
      <c r="AP390" s="8">
        <f>SUMIF(WORKING!$Q:$Q,EXCESS!O390,WORKING!$J:$J)</f>
        <v>0</v>
      </c>
      <c r="AQ390" s="8">
        <f>SUMIF(WORKING!$Q:$Q,EXCESS!P390,WORKING!$J:$J)</f>
        <v>0</v>
      </c>
      <c r="AR390" s="8">
        <f t="shared" si="158"/>
        <v>0</v>
      </c>
      <c r="AT390" s="9">
        <f t="shared" si="159"/>
        <v>0</v>
      </c>
      <c r="AU390" s="9">
        <f t="shared" si="160"/>
        <v>0</v>
      </c>
      <c r="AV390" s="9">
        <f t="shared" si="161"/>
        <v>0</v>
      </c>
      <c r="AW390" s="9">
        <f t="shared" si="162"/>
        <v>0</v>
      </c>
      <c r="AX390" s="9">
        <f t="shared" si="163"/>
        <v>0</v>
      </c>
      <c r="AY390" s="9">
        <f t="shared" si="164"/>
        <v>0</v>
      </c>
      <c r="AZ390" s="9">
        <f t="shared" si="165"/>
        <v>0</v>
      </c>
      <c r="BA390" s="9">
        <f t="shared" si="166"/>
        <v>0</v>
      </c>
      <c r="BB390" s="9">
        <f t="shared" si="167"/>
        <v>0</v>
      </c>
      <c r="BC390" s="9">
        <f t="shared" si="168"/>
        <v>0</v>
      </c>
      <c r="BD390" s="9">
        <f t="shared" si="169"/>
        <v>0</v>
      </c>
      <c r="BE390" s="9">
        <f t="shared" si="170"/>
        <v>0</v>
      </c>
      <c r="BF390" s="9">
        <f t="shared" si="171"/>
        <v>0</v>
      </c>
    </row>
    <row r="391" spans="1:58">
      <c r="A391" s="7">
        <v>386</v>
      </c>
      <c r="B391" s="8" t="e">
        <f t="array" ref="B391">+INDEX(FILED!$B$4:$B$1003,SMALL(IF(EXCESS!$B$5=FILED!$Q$4:$Q$1003,ROW(FILED!$Q$4:$Q$1003)-ROW(FILED!$Q$4)+1),EXCESS!A391))</f>
        <v>#NUM!</v>
      </c>
      <c r="C391" s="8">
        <f t="shared" ref="C391:C405" si="184">IFERROR(B391,0)</f>
        <v>0</v>
      </c>
      <c r="D391" s="97" t="str">
        <f>+IFERROR(VLOOKUP(B391,FILED!$B$4:$C$1003,2,FALSE),"")</f>
        <v/>
      </c>
      <c r="E391" s="97" t="str">
        <f t="shared" si="172"/>
        <v>0 42826</v>
      </c>
      <c r="F391" s="97" t="str">
        <f t="shared" si="173"/>
        <v>0 42856</v>
      </c>
      <c r="G391" s="97" t="str">
        <f t="shared" si="174"/>
        <v>0 42887</v>
      </c>
      <c r="H391" s="97" t="str">
        <f t="shared" si="175"/>
        <v>0 42917</v>
      </c>
      <c r="I391" s="97" t="str">
        <f t="shared" si="176"/>
        <v>0 42948</v>
      </c>
      <c r="J391" s="97" t="str">
        <f t="shared" si="177"/>
        <v>0 42979</v>
      </c>
      <c r="K391" s="97" t="str">
        <f t="shared" si="178"/>
        <v>0 43009</v>
      </c>
      <c r="L391" s="97" t="str">
        <f t="shared" si="179"/>
        <v>0 43040</v>
      </c>
      <c r="M391" s="97" t="str">
        <f t="shared" si="180"/>
        <v>0 43070</v>
      </c>
      <c r="N391" s="97" t="str">
        <f t="shared" si="181"/>
        <v>0 43101</v>
      </c>
      <c r="O391" s="97" t="str">
        <f t="shared" si="182"/>
        <v>0 43132</v>
      </c>
      <c r="P391" s="97" t="str">
        <f t="shared" si="183"/>
        <v>0 43160</v>
      </c>
      <c r="Q391" s="8">
        <f>IFERROR(VLOOKUP(C391,ONLINE!$B$5:$C$5103,2,FALSE),0)</f>
        <v>0</v>
      </c>
      <c r="R391" s="9">
        <f>SUMIF(ONLINE!$W:$W,EXCESS!E391,ONLINE!$Q:$Q)</f>
        <v>0</v>
      </c>
      <c r="S391" s="9">
        <f>SUMIF(ONLINE!$W:$W,EXCESS!F391,ONLINE!$Q:$Q)</f>
        <v>0</v>
      </c>
      <c r="T391" s="9">
        <f>SUMIF(ONLINE!$W:$W,EXCESS!G391,ONLINE!$Q:$Q)</f>
        <v>0</v>
      </c>
      <c r="U391" s="9">
        <f>SUMIF(ONLINE!$W:$W,EXCESS!H391,ONLINE!$Q:$Q)</f>
        <v>0</v>
      </c>
      <c r="V391" s="9">
        <f>SUMIF(ONLINE!$W:$W,EXCESS!I391,ONLINE!$Q:$Q)</f>
        <v>0</v>
      </c>
      <c r="W391" s="9">
        <f>SUMIF(ONLINE!$W:$W,EXCESS!J391,ONLINE!$Q:$Q)</f>
        <v>0</v>
      </c>
      <c r="X391" s="9">
        <f>SUMIF(ONLINE!$W:$W,EXCESS!K391,ONLINE!$Q:$Q)</f>
        <v>0</v>
      </c>
      <c r="Y391" s="9">
        <f>SUMIF(ONLINE!$W:$W,EXCESS!L391,ONLINE!$Q:$Q)</f>
        <v>0</v>
      </c>
      <c r="Z391" s="9">
        <f>SUMIF(ONLINE!$W:$W,EXCESS!M391,ONLINE!$Q:$Q)</f>
        <v>0</v>
      </c>
      <c r="AA391" s="9">
        <f>SUMIF(ONLINE!$W:$W,EXCESS!N391,ONLINE!$Q:$Q)</f>
        <v>0</v>
      </c>
      <c r="AB391" s="9">
        <f>SUMIF(ONLINE!$W:$W,EXCESS!O391,ONLINE!$Q:$Q)</f>
        <v>0</v>
      </c>
      <c r="AC391" s="9">
        <f>SUMIF(ONLINE!$W:$W,EXCESS!P391,ONLINE!$Q:$Q)</f>
        <v>0</v>
      </c>
      <c r="AD391" s="9">
        <f t="shared" ref="AD391:AD405" si="185">SUM(R391:AC391)</f>
        <v>0</v>
      </c>
      <c r="AE391" s="8"/>
      <c r="AF391" s="8">
        <f>SUMIF(WORKING!$Q:$Q,EXCESS!E391,WORKING!$J:$J)</f>
        <v>0</v>
      </c>
      <c r="AG391" s="8">
        <f>SUMIF(WORKING!$Q:$Q,EXCESS!F391,WORKING!$J:$J)</f>
        <v>0</v>
      </c>
      <c r="AH391" s="8">
        <f>SUMIF(WORKING!$Q:$Q,EXCESS!G391,WORKING!$J:$J)</f>
        <v>0</v>
      </c>
      <c r="AI391" s="8">
        <f>SUMIF(WORKING!$Q:$Q,EXCESS!H391,WORKING!$J:$J)</f>
        <v>0</v>
      </c>
      <c r="AJ391" s="8">
        <f>SUMIF(WORKING!$Q:$Q,EXCESS!I391,WORKING!$J:$J)</f>
        <v>0</v>
      </c>
      <c r="AK391" s="8">
        <f>SUMIF(WORKING!$Q:$Q,EXCESS!J391,WORKING!$J:$J)</f>
        <v>0</v>
      </c>
      <c r="AL391" s="8">
        <f>SUMIF(WORKING!$Q:$Q,EXCESS!K391,WORKING!$J:$J)</f>
        <v>0</v>
      </c>
      <c r="AM391" s="8">
        <f>SUMIF(WORKING!$Q:$Q,EXCESS!L391,WORKING!$J:$J)</f>
        <v>0</v>
      </c>
      <c r="AN391" s="8">
        <f>SUMIF(WORKING!$Q:$Q,EXCESS!M391,WORKING!$J:$J)</f>
        <v>0</v>
      </c>
      <c r="AO391" s="8">
        <f>SUMIF(WORKING!$Q:$Q,EXCESS!N391,WORKING!$J:$J)</f>
        <v>0</v>
      </c>
      <c r="AP391" s="8">
        <f>SUMIF(WORKING!$Q:$Q,EXCESS!O391,WORKING!$J:$J)</f>
        <v>0</v>
      </c>
      <c r="AQ391" s="8">
        <f>SUMIF(WORKING!$Q:$Q,EXCESS!P391,WORKING!$J:$J)</f>
        <v>0</v>
      </c>
      <c r="AR391" s="8">
        <f t="shared" ref="AR391:AR405" si="186">SUM(AF391:AQ391)</f>
        <v>0</v>
      </c>
      <c r="AT391" s="9">
        <f t="shared" ref="AT391:AT405" si="187">ROUND(R391-AF391,-1)</f>
        <v>0</v>
      </c>
      <c r="AU391" s="9">
        <f t="shared" ref="AU391:AU405" si="188">ROUND(S391-AG391,-1)</f>
        <v>0</v>
      </c>
      <c r="AV391" s="9">
        <f t="shared" ref="AV391:AV405" si="189">ROUND(T391-AH391,-1)</f>
        <v>0</v>
      </c>
      <c r="AW391" s="9">
        <f t="shared" ref="AW391:AW405" si="190">ROUND(U391-AI391,-1)</f>
        <v>0</v>
      </c>
      <c r="AX391" s="9">
        <f t="shared" ref="AX391:AX405" si="191">ROUND(V391-AJ391,-1)</f>
        <v>0</v>
      </c>
      <c r="AY391" s="9">
        <f t="shared" ref="AY391:AY405" si="192">ROUND(W391-AK391,-1)</f>
        <v>0</v>
      </c>
      <c r="AZ391" s="9">
        <f t="shared" ref="AZ391:AZ405" si="193">ROUND(X391-AL391,-1)</f>
        <v>0</v>
      </c>
      <c r="BA391" s="9">
        <f t="shared" ref="BA391:BA405" si="194">ROUND(Y391-AM391,-1)</f>
        <v>0</v>
      </c>
      <c r="BB391" s="9">
        <f t="shared" ref="BB391:BB405" si="195">ROUND(Z391-AN391,-1)</f>
        <v>0</v>
      </c>
      <c r="BC391" s="9">
        <f t="shared" ref="BC391:BC405" si="196">ROUND(AA391-AO391,-1)</f>
        <v>0</v>
      </c>
      <c r="BD391" s="9">
        <f t="shared" ref="BD391:BD405" si="197">ROUND(AB391-AP391,-1)</f>
        <v>0</v>
      </c>
      <c r="BE391" s="9">
        <f t="shared" ref="BE391:BE405" si="198">ROUND(AC391-AQ391,-1)</f>
        <v>0</v>
      </c>
      <c r="BF391" s="9">
        <f t="shared" ref="BF391:BF405" si="199">SUM(AT391:BE391)</f>
        <v>0</v>
      </c>
    </row>
    <row r="392" spans="1:58">
      <c r="A392" s="7">
        <v>387</v>
      </c>
      <c r="B392" s="8" t="e">
        <f t="array" ref="B392">+INDEX(FILED!$B$4:$B$1003,SMALL(IF(EXCESS!$B$5=FILED!$Q$4:$Q$1003,ROW(FILED!$Q$4:$Q$1003)-ROW(FILED!$Q$4)+1),EXCESS!A392))</f>
        <v>#NUM!</v>
      </c>
      <c r="C392" s="8">
        <f t="shared" si="184"/>
        <v>0</v>
      </c>
      <c r="D392" s="97" t="str">
        <f>+IFERROR(VLOOKUP(B392,FILED!$B$4:$C$1003,2,FALSE),"")</f>
        <v/>
      </c>
      <c r="E392" s="97" t="str">
        <f t="shared" si="172"/>
        <v>0 42826</v>
      </c>
      <c r="F392" s="97" t="str">
        <f t="shared" si="173"/>
        <v>0 42856</v>
      </c>
      <c r="G392" s="97" t="str">
        <f t="shared" si="174"/>
        <v>0 42887</v>
      </c>
      <c r="H392" s="97" t="str">
        <f t="shared" si="175"/>
        <v>0 42917</v>
      </c>
      <c r="I392" s="97" t="str">
        <f t="shared" si="176"/>
        <v>0 42948</v>
      </c>
      <c r="J392" s="97" t="str">
        <f t="shared" si="177"/>
        <v>0 42979</v>
      </c>
      <c r="K392" s="97" t="str">
        <f t="shared" si="178"/>
        <v>0 43009</v>
      </c>
      <c r="L392" s="97" t="str">
        <f t="shared" si="179"/>
        <v>0 43040</v>
      </c>
      <c r="M392" s="97" t="str">
        <f t="shared" si="180"/>
        <v>0 43070</v>
      </c>
      <c r="N392" s="97" t="str">
        <f t="shared" si="181"/>
        <v>0 43101</v>
      </c>
      <c r="O392" s="97" t="str">
        <f t="shared" si="182"/>
        <v>0 43132</v>
      </c>
      <c r="P392" s="97" t="str">
        <f t="shared" si="183"/>
        <v>0 43160</v>
      </c>
      <c r="Q392" s="8">
        <f>IFERROR(VLOOKUP(C392,ONLINE!$B$5:$C$5103,2,FALSE),0)</f>
        <v>0</v>
      </c>
      <c r="R392" s="9">
        <f>SUMIF(ONLINE!$W:$W,EXCESS!E392,ONLINE!$Q:$Q)</f>
        <v>0</v>
      </c>
      <c r="S392" s="9">
        <f>SUMIF(ONLINE!$W:$W,EXCESS!F392,ONLINE!$Q:$Q)</f>
        <v>0</v>
      </c>
      <c r="T392" s="9">
        <f>SUMIF(ONLINE!$W:$W,EXCESS!G392,ONLINE!$Q:$Q)</f>
        <v>0</v>
      </c>
      <c r="U392" s="9">
        <f>SUMIF(ONLINE!$W:$W,EXCESS!H392,ONLINE!$Q:$Q)</f>
        <v>0</v>
      </c>
      <c r="V392" s="9">
        <f>SUMIF(ONLINE!$W:$W,EXCESS!I392,ONLINE!$Q:$Q)</f>
        <v>0</v>
      </c>
      <c r="W392" s="9">
        <f>SUMIF(ONLINE!$W:$W,EXCESS!J392,ONLINE!$Q:$Q)</f>
        <v>0</v>
      </c>
      <c r="X392" s="9">
        <f>SUMIF(ONLINE!$W:$W,EXCESS!K392,ONLINE!$Q:$Q)</f>
        <v>0</v>
      </c>
      <c r="Y392" s="9">
        <f>SUMIF(ONLINE!$W:$W,EXCESS!L392,ONLINE!$Q:$Q)</f>
        <v>0</v>
      </c>
      <c r="Z392" s="9">
        <f>SUMIF(ONLINE!$W:$W,EXCESS!M392,ONLINE!$Q:$Q)</f>
        <v>0</v>
      </c>
      <c r="AA392" s="9">
        <f>SUMIF(ONLINE!$W:$W,EXCESS!N392,ONLINE!$Q:$Q)</f>
        <v>0</v>
      </c>
      <c r="AB392" s="9">
        <f>SUMIF(ONLINE!$W:$W,EXCESS!O392,ONLINE!$Q:$Q)</f>
        <v>0</v>
      </c>
      <c r="AC392" s="9">
        <f>SUMIF(ONLINE!$W:$W,EXCESS!P392,ONLINE!$Q:$Q)</f>
        <v>0</v>
      </c>
      <c r="AD392" s="9">
        <f t="shared" si="185"/>
        <v>0</v>
      </c>
      <c r="AE392" s="8"/>
      <c r="AF392" s="8">
        <f>SUMIF(WORKING!$Q:$Q,EXCESS!E392,WORKING!$J:$J)</f>
        <v>0</v>
      </c>
      <c r="AG392" s="8">
        <f>SUMIF(WORKING!$Q:$Q,EXCESS!F392,WORKING!$J:$J)</f>
        <v>0</v>
      </c>
      <c r="AH392" s="8">
        <f>SUMIF(WORKING!$Q:$Q,EXCESS!G392,WORKING!$J:$J)</f>
        <v>0</v>
      </c>
      <c r="AI392" s="8">
        <f>SUMIF(WORKING!$Q:$Q,EXCESS!H392,WORKING!$J:$J)</f>
        <v>0</v>
      </c>
      <c r="AJ392" s="8">
        <f>SUMIF(WORKING!$Q:$Q,EXCESS!I392,WORKING!$J:$J)</f>
        <v>0</v>
      </c>
      <c r="AK392" s="8">
        <f>SUMIF(WORKING!$Q:$Q,EXCESS!J392,WORKING!$J:$J)</f>
        <v>0</v>
      </c>
      <c r="AL392" s="8">
        <f>SUMIF(WORKING!$Q:$Q,EXCESS!K392,WORKING!$J:$J)</f>
        <v>0</v>
      </c>
      <c r="AM392" s="8">
        <f>SUMIF(WORKING!$Q:$Q,EXCESS!L392,WORKING!$J:$J)</f>
        <v>0</v>
      </c>
      <c r="AN392" s="8">
        <f>SUMIF(WORKING!$Q:$Q,EXCESS!M392,WORKING!$J:$J)</f>
        <v>0</v>
      </c>
      <c r="AO392" s="8">
        <f>SUMIF(WORKING!$Q:$Q,EXCESS!N392,WORKING!$J:$J)</f>
        <v>0</v>
      </c>
      <c r="AP392" s="8">
        <f>SUMIF(WORKING!$Q:$Q,EXCESS!O392,WORKING!$J:$J)</f>
        <v>0</v>
      </c>
      <c r="AQ392" s="8">
        <f>SUMIF(WORKING!$Q:$Q,EXCESS!P392,WORKING!$J:$J)</f>
        <v>0</v>
      </c>
      <c r="AR392" s="8">
        <f t="shared" si="186"/>
        <v>0</v>
      </c>
      <c r="AT392" s="9">
        <f t="shared" si="187"/>
        <v>0</v>
      </c>
      <c r="AU392" s="9">
        <f t="shared" si="188"/>
        <v>0</v>
      </c>
      <c r="AV392" s="9">
        <f t="shared" si="189"/>
        <v>0</v>
      </c>
      <c r="AW392" s="9">
        <f t="shared" si="190"/>
        <v>0</v>
      </c>
      <c r="AX392" s="9">
        <f t="shared" si="191"/>
        <v>0</v>
      </c>
      <c r="AY392" s="9">
        <f t="shared" si="192"/>
        <v>0</v>
      </c>
      <c r="AZ392" s="9">
        <f t="shared" si="193"/>
        <v>0</v>
      </c>
      <c r="BA392" s="9">
        <f t="shared" si="194"/>
        <v>0</v>
      </c>
      <c r="BB392" s="9">
        <f t="shared" si="195"/>
        <v>0</v>
      </c>
      <c r="BC392" s="9">
        <f t="shared" si="196"/>
        <v>0</v>
      </c>
      <c r="BD392" s="9">
        <f t="shared" si="197"/>
        <v>0</v>
      </c>
      <c r="BE392" s="9">
        <f t="shared" si="198"/>
        <v>0</v>
      </c>
      <c r="BF392" s="9">
        <f t="shared" si="199"/>
        <v>0</v>
      </c>
    </row>
    <row r="393" spans="1:58">
      <c r="A393" s="7">
        <v>388</v>
      </c>
      <c r="B393" s="8" t="e">
        <f t="array" ref="B393">+INDEX(FILED!$B$4:$B$1003,SMALL(IF(EXCESS!$B$5=FILED!$Q$4:$Q$1003,ROW(FILED!$Q$4:$Q$1003)-ROW(FILED!$Q$4)+1),EXCESS!A393))</f>
        <v>#NUM!</v>
      </c>
      <c r="C393" s="8">
        <f t="shared" si="184"/>
        <v>0</v>
      </c>
      <c r="D393" s="97" t="str">
        <f>+IFERROR(VLOOKUP(B393,FILED!$B$4:$C$1003,2,FALSE),"")</f>
        <v/>
      </c>
      <c r="E393" s="97" t="str">
        <f t="shared" si="172"/>
        <v>0 42826</v>
      </c>
      <c r="F393" s="97" t="str">
        <f t="shared" si="173"/>
        <v>0 42856</v>
      </c>
      <c r="G393" s="97" t="str">
        <f t="shared" si="174"/>
        <v>0 42887</v>
      </c>
      <c r="H393" s="97" t="str">
        <f t="shared" si="175"/>
        <v>0 42917</v>
      </c>
      <c r="I393" s="97" t="str">
        <f t="shared" si="176"/>
        <v>0 42948</v>
      </c>
      <c r="J393" s="97" t="str">
        <f t="shared" si="177"/>
        <v>0 42979</v>
      </c>
      <c r="K393" s="97" t="str">
        <f t="shared" si="178"/>
        <v>0 43009</v>
      </c>
      <c r="L393" s="97" t="str">
        <f t="shared" si="179"/>
        <v>0 43040</v>
      </c>
      <c r="M393" s="97" t="str">
        <f t="shared" si="180"/>
        <v>0 43070</v>
      </c>
      <c r="N393" s="97" t="str">
        <f t="shared" si="181"/>
        <v>0 43101</v>
      </c>
      <c r="O393" s="97" t="str">
        <f t="shared" si="182"/>
        <v>0 43132</v>
      </c>
      <c r="P393" s="97" t="str">
        <f t="shared" si="183"/>
        <v>0 43160</v>
      </c>
      <c r="Q393" s="8">
        <f>IFERROR(VLOOKUP(C393,ONLINE!$B$5:$C$5103,2,FALSE),0)</f>
        <v>0</v>
      </c>
      <c r="R393" s="9">
        <f>SUMIF(ONLINE!$W:$W,EXCESS!E393,ONLINE!$Q:$Q)</f>
        <v>0</v>
      </c>
      <c r="S393" s="9">
        <f>SUMIF(ONLINE!$W:$W,EXCESS!F393,ONLINE!$Q:$Q)</f>
        <v>0</v>
      </c>
      <c r="T393" s="9">
        <f>SUMIF(ONLINE!$W:$W,EXCESS!G393,ONLINE!$Q:$Q)</f>
        <v>0</v>
      </c>
      <c r="U393" s="9">
        <f>SUMIF(ONLINE!$W:$W,EXCESS!H393,ONLINE!$Q:$Q)</f>
        <v>0</v>
      </c>
      <c r="V393" s="9">
        <f>SUMIF(ONLINE!$W:$W,EXCESS!I393,ONLINE!$Q:$Q)</f>
        <v>0</v>
      </c>
      <c r="W393" s="9">
        <f>SUMIF(ONLINE!$W:$W,EXCESS!J393,ONLINE!$Q:$Q)</f>
        <v>0</v>
      </c>
      <c r="X393" s="9">
        <f>SUMIF(ONLINE!$W:$W,EXCESS!K393,ONLINE!$Q:$Q)</f>
        <v>0</v>
      </c>
      <c r="Y393" s="9">
        <f>SUMIF(ONLINE!$W:$W,EXCESS!L393,ONLINE!$Q:$Q)</f>
        <v>0</v>
      </c>
      <c r="Z393" s="9">
        <f>SUMIF(ONLINE!$W:$W,EXCESS!M393,ONLINE!$Q:$Q)</f>
        <v>0</v>
      </c>
      <c r="AA393" s="9">
        <f>SUMIF(ONLINE!$W:$W,EXCESS!N393,ONLINE!$Q:$Q)</f>
        <v>0</v>
      </c>
      <c r="AB393" s="9">
        <f>SUMIF(ONLINE!$W:$W,EXCESS!O393,ONLINE!$Q:$Q)</f>
        <v>0</v>
      </c>
      <c r="AC393" s="9">
        <f>SUMIF(ONLINE!$W:$W,EXCESS!P393,ONLINE!$Q:$Q)</f>
        <v>0</v>
      </c>
      <c r="AD393" s="9">
        <f t="shared" si="185"/>
        <v>0</v>
      </c>
      <c r="AE393" s="8"/>
      <c r="AF393" s="8">
        <f>SUMIF(WORKING!$Q:$Q,EXCESS!E393,WORKING!$J:$J)</f>
        <v>0</v>
      </c>
      <c r="AG393" s="8">
        <f>SUMIF(WORKING!$Q:$Q,EXCESS!F393,WORKING!$J:$J)</f>
        <v>0</v>
      </c>
      <c r="AH393" s="8">
        <f>SUMIF(WORKING!$Q:$Q,EXCESS!G393,WORKING!$J:$J)</f>
        <v>0</v>
      </c>
      <c r="AI393" s="8">
        <f>SUMIF(WORKING!$Q:$Q,EXCESS!H393,WORKING!$J:$J)</f>
        <v>0</v>
      </c>
      <c r="AJ393" s="8">
        <f>SUMIF(WORKING!$Q:$Q,EXCESS!I393,WORKING!$J:$J)</f>
        <v>0</v>
      </c>
      <c r="AK393" s="8">
        <f>SUMIF(WORKING!$Q:$Q,EXCESS!J393,WORKING!$J:$J)</f>
        <v>0</v>
      </c>
      <c r="AL393" s="8">
        <f>SUMIF(WORKING!$Q:$Q,EXCESS!K393,WORKING!$J:$J)</f>
        <v>0</v>
      </c>
      <c r="AM393" s="8">
        <f>SUMIF(WORKING!$Q:$Q,EXCESS!L393,WORKING!$J:$J)</f>
        <v>0</v>
      </c>
      <c r="AN393" s="8">
        <f>SUMIF(WORKING!$Q:$Q,EXCESS!M393,WORKING!$J:$J)</f>
        <v>0</v>
      </c>
      <c r="AO393" s="8">
        <f>SUMIF(WORKING!$Q:$Q,EXCESS!N393,WORKING!$J:$J)</f>
        <v>0</v>
      </c>
      <c r="AP393" s="8">
        <f>SUMIF(WORKING!$Q:$Q,EXCESS!O393,WORKING!$J:$J)</f>
        <v>0</v>
      </c>
      <c r="AQ393" s="8">
        <f>SUMIF(WORKING!$Q:$Q,EXCESS!P393,WORKING!$J:$J)</f>
        <v>0</v>
      </c>
      <c r="AR393" s="8">
        <f t="shared" si="186"/>
        <v>0</v>
      </c>
      <c r="AT393" s="9">
        <f t="shared" si="187"/>
        <v>0</v>
      </c>
      <c r="AU393" s="9">
        <f t="shared" si="188"/>
        <v>0</v>
      </c>
      <c r="AV393" s="9">
        <f t="shared" si="189"/>
        <v>0</v>
      </c>
      <c r="AW393" s="9">
        <f t="shared" si="190"/>
        <v>0</v>
      </c>
      <c r="AX393" s="9">
        <f t="shared" si="191"/>
        <v>0</v>
      </c>
      <c r="AY393" s="9">
        <f t="shared" si="192"/>
        <v>0</v>
      </c>
      <c r="AZ393" s="9">
        <f t="shared" si="193"/>
        <v>0</v>
      </c>
      <c r="BA393" s="9">
        <f t="shared" si="194"/>
        <v>0</v>
      </c>
      <c r="BB393" s="9">
        <f t="shared" si="195"/>
        <v>0</v>
      </c>
      <c r="BC393" s="9">
        <f t="shared" si="196"/>
        <v>0</v>
      </c>
      <c r="BD393" s="9">
        <f t="shared" si="197"/>
        <v>0</v>
      </c>
      <c r="BE393" s="9">
        <f t="shared" si="198"/>
        <v>0</v>
      </c>
      <c r="BF393" s="9">
        <f t="shared" si="199"/>
        <v>0</v>
      </c>
    </row>
    <row r="394" spans="1:58">
      <c r="A394" s="7">
        <v>389</v>
      </c>
      <c r="B394" s="8" t="e">
        <f t="array" ref="B394">+INDEX(FILED!$B$4:$B$1003,SMALL(IF(EXCESS!$B$5=FILED!$Q$4:$Q$1003,ROW(FILED!$Q$4:$Q$1003)-ROW(FILED!$Q$4)+1),EXCESS!A394))</f>
        <v>#NUM!</v>
      </c>
      <c r="C394" s="8">
        <f t="shared" si="184"/>
        <v>0</v>
      </c>
      <c r="D394" s="97" t="str">
        <f>+IFERROR(VLOOKUP(B394,FILED!$B$4:$C$1003,2,FALSE),"")</f>
        <v/>
      </c>
      <c r="E394" s="97" t="str">
        <f t="shared" si="172"/>
        <v>0 42826</v>
      </c>
      <c r="F394" s="97" t="str">
        <f t="shared" si="173"/>
        <v>0 42856</v>
      </c>
      <c r="G394" s="97" t="str">
        <f t="shared" si="174"/>
        <v>0 42887</v>
      </c>
      <c r="H394" s="97" t="str">
        <f t="shared" si="175"/>
        <v>0 42917</v>
      </c>
      <c r="I394" s="97" t="str">
        <f t="shared" si="176"/>
        <v>0 42948</v>
      </c>
      <c r="J394" s="97" t="str">
        <f t="shared" si="177"/>
        <v>0 42979</v>
      </c>
      <c r="K394" s="97" t="str">
        <f t="shared" si="178"/>
        <v>0 43009</v>
      </c>
      <c r="L394" s="97" t="str">
        <f t="shared" si="179"/>
        <v>0 43040</v>
      </c>
      <c r="M394" s="97" t="str">
        <f t="shared" si="180"/>
        <v>0 43070</v>
      </c>
      <c r="N394" s="97" t="str">
        <f t="shared" si="181"/>
        <v>0 43101</v>
      </c>
      <c r="O394" s="97" t="str">
        <f t="shared" si="182"/>
        <v>0 43132</v>
      </c>
      <c r="P394" s="97" t="str">
        <f t="shared" si="183"/>
        <v>0 43160</v>
      </c>
      <c r="Q394" s="8">
        <f>IFERROR(VLOOKUP(C394,ONLINE!$B$5:$C$5103,2,FALSE),0)</f>
        <v>0</v>
      </c>
      <c r="R394" s="9">
        <f>SUMIF(ONLINE!$W:$W,EXCESS!E394,ONLINE!$Q:$Q)</f>
        <v>0</v>
      </c>
      <c r="S394" s="9">
        <f>SUMIF(ONLINE!$W:$W,EXCESS!F394,ONLINE!$Q:$Q)</f>
        <v>0</v>
      </c>
      <c r="T394" s="9">
        <f>SUMIF(ONLINE!$W:$W,EXCESS!G394,ONLINE!$Q:$Q)</f>
        <v>0</v>
      </c>
      <c r="U394" s="9">
        <f>SUMIF(ONLINE!$W:$W,EXCESS!H394,ONLINE!$Q:$Q)</f>
        <v>0</v>
      </c>
      <c r="V394" s="9">
        <f>SUMIF(ONLINE!$W:$W,EXCESS!I394,ONLINE!$Q:$Q)</f>
        <v>0</v>
      </c>
      <c r="W394" s="9">
        <f>SUMIF(ONLINE!$W:$W,EXCESS!J394,ONLINE!$Q:$Q)</f>
        <v>0</v>
      </c>
      <c r="X394" s="9">
        <f>SUMIF(ONLINE!$W:$W,EXCESS!K394,ONLINE!$Q:$Q)</f>
        <v>0</v>
      </c>
      <c r="Y394" s="9">
        <f>SUMIF(ONLINE!$W:$W,EXCESS!L394,ONLINE!$Q:$Q)</f>
        <v>0</v>
      </c>
      <c r="Z394" s="9">
        <f>SUMIF(ONLINE!$W:$W,EXCESS!M394,ONLINE!$Q:$Q)</f>
        <v>0</v>
      </c>
      <c r="AA394" s="9">
        <f>SUMIF(ONLINE!$W:$W,EXCESS!N394,ONLINE!$Q:$Q)</f>
        <v>0</v>
      </c>
      <c r="AB394" s="9">
        <f>SUMIF(ONLINE!$W:$W,EXCESS!O394,ONLINE!$Q:$Q)</f>
        <v>0</v>
      </c>
      <c r="AC394" s="9">
        <f>SUMIF(ONLINE!$W:$W,EXCESS!P394,ONLINE!$Q:$Q)</f>
        <v>0</v>
      </c>
      <c r="AD394" s="9">
        <f t="shared" si="185"/>
        <v>0</v>
      </c>
      <c r="AE394" s="8"/>
      <c r="AF394" s="8">
        <f>SUMIF(WORKING!$Q:$Q,EXCESS!E394,WORKING!$J:$J)</f>
        <v>0</v>
      </c>
      <c r="AG394" s="8">
        <f>SUMIF(WORKING!$Q:$Q,EXCESS!F394,WORKING!$J:$J)</f>
        <v>0</v>
      </c>
      <c r="AH394" s="8">
        <f>SUMIF(WORKING!$Q:$Q,EXCESS!G394,WORKING!$J:$J)</f>
        <v>0</v>
      </c>
      <c r="AI394" s="8">
        <f>SUMIF(WORKING!$Q:$Q,EXCESS!H394,WORKING!$J:$J)</f>
        <v>0</v>
      </c>
      <c r="AJ394" s="8">
        <f>SUMIF(WORKING!$Q:$Q,EXCESS!I394,WORKING!$J:$J)</f>
        <v>0</v>
      </c>
      <c r="AK394" s="8">
        <f>SUMIF(WORKING!$Q:$Q,EXCESS!J394,WORKING!$J:$J)</f>
        <v>0</v>
      </c>
      <c r="AL394" s="8">
        <f>SUMIF(WORKING!$Q:$Q,EXCESS!K394,WORKING!$J:$J)</f>
        <v>0</v>
      </c>
      <c r="AM394" s="8">
        <f>SUMIF(WORKING!$Q:$Q,EXCESS!L394,WORKING!$J:$J)</f>
        <v>0</v>
      </c>
      <c r="AN394" s="8">
        <f>SUMIF(WORKING!$Q:$Q,EXCESS!M394,WORKING!$J:$J)</f>
        <v>0</v>
      </c>
      <c r="AO394" s="8">
        <f>SUMIF(WORKING!$Q:$Q,EXCESS!N394,WORKING!$J:$J)</f>
        <v>0</v>
      </c>
      <c r="AP394" s="8">
        <f>SUMIF(WORKING!$Q:$Q,EXCESS!O394,WORKING!$J:$J)</f>
        <v>0</v>
      </c>
      <c r="AQ394" s="8">
        <f>SUMIF(WORKING!$Q:$Q,EXCESS!P394,WORKING!$J:$J)</f>
        <v>0</v>
      </c>
      <c r="AR394" s="8">
        <f t="shared" si="186"/>
        <v>0</v>
      </c>
      <c r="AT394" s="9">
        <f t="shared" si="187"/>
        <v>0</v>
      </c>
      <c r="AU394" s="9">
        <f t="shared" si="188"/>
        <v>0</v>
      </c>
      <c r="AV394" s="9">
        <f t="shared" si="189"/>
        <v>0</v>
      </c>
      <c r="AW394" s="9">
        <f t="shared" si="190"/>
        <v>0</v>
      </c>
      <c r="AX394" s="9">
        <f t="shared" si="191"/>
        <v>0</v>
      </c>
      <c r="AY394" s="9">
        <f t="shared" si="192"/>
        <v>0</v>
      </c>
      <c r="AZ394" s="9">
        <f t="shared" si="193"/>
        <v>0</v>
      </c>
      <c r="BA394" s="9">
        <f t="shared" si="194"/>
        <v>0</v>
      </c>
      <c r="BB394" s="9">
        <f t="shared" si="195"/>
        <v>0</v>
      </c>
      <c r="BC394" s="9">
        <f t="shared" si="196"/>
        <v>0</v>
      </c>
      <c r="BD394" s="9">
        <f t="shared" si="197"/>
        <v>0</v>
      </c>
      <c r="BE394" s="9">
        <f t="shared" si="198"/>
        <v>0</v>
      </c>
      <c r="BF394" s="9">
        <f t="shared" si="199"/>
        <v>0</v>
      </c>
    </row>
    <row r="395" spans="1:58">
      <c r="A395" s="7">
        <v>390</v>
      </c>
      <c r="B395" s="8" t="e">
        <f t="array" ref="B395">+INDEX(FILED!$B$4:$B$1003,SMALL(IF(EXCESS!$B$5=FILED!$Q$4:$Q$1003,ROW(FILED!$Q$4:$Q$1003)-ROW(FILED!$Q$4)+1),EXCESS!A395))</f>
        <v>#NUM!</v>
      </c>
      <c r="C395" s="8">
        <f t="shared" si="184"/>
        <v>0</v>
      </c>
      <c r="D395" s="97" t="str">
        <f>+IFERROR(VLOOKUP(B395,FILED!$B$4:$C$1003,2,FALSE),"")</f>
        <v/>
      </c>
      <c r="E395" s="97" t="str">
        <f t="shared" si="172"/>
        <v>0 42826</v>
      </c>
      <c r="F395" s="97" t="str">
        <f t="shared" si="173"/>
        <v>0 42856</v>
      </c>
      <c r="G395" s="97" t="str">
        <f t="shared" si="174"/>
        <v>0 42887</v>
      </c>
      <c r="H395" s="97" t="str">
        <f t="shared" si="175"/>
        <v>0 42917</v>
      </c>
      <c r="I395" s="97" t="str">
        <f t="shared" si="176"/>
        <v>0 42948</v>
      </c>
      <c r="J395" s="97" t="str">
        <f t="shared" si="177"/>
        <v>0 42979</v>
      </c>
      <c r="K395" s="97" t="str">
        <f t="shared" si="178"/>
        <v>0 43009</v>
      </c>
      <c r="L395" s="97" t="str">
        <f t="shared" si="179"/>
        <v>0 43040</v>
      </c>
      <c r="M395" s="97" t="str">
        <f t="shared" si="180"/>
        <v>0 43070</v>
      </c>
      <c r="N395" s="97" t="str">
        <f t="shared" si="181"/>
        <v>0 43101</v>
      </c>
      <c r="O395" s="97" t="str">
        <f t="shared" si="182"/>
        <v>0 43132</v>
      </c>
      <c r="P395" s="97" t="str">
        <f t="shared" si="183"/>
        <v>0 43160</v>
      </c>
      <c r="Q395" s="8">
        <f>IFERROR(VLOOKUP(C395,ONLINE!$B$5:$C$5103,2,FALSE),0)</f>
        <v>0</v>
      </c>
      <c r="R395" s="9">
        <f>SUMIF(ONLINE!$W:$W,EXCESS!E395,ONLINE!$Q:$Q)</f>
        <v>0</v>
      </c>
      <c r="S395" s="9">
        <f>SUMIF(ONLINE!$W:$W,EXCESS!F395,ONLINE!$Q:$Q)</f>
        <v>0</v>
      </c>
      <c r="T395" s="9">
        <f>SUMIF(ONLINE!$W:$W,EXCESS!G395,ONLINE!$Q:$Q)</f>
        <v>0</v>
      </c>
      <c r="U395" s="9">
        <f>SUMIF(ONLINE!$W:$W,EXCESS!H395,ONLINE!$Q:$Q)</f>
        <v>0</v>
      </c>
      <c r="V395" s="9">
        <f>SUMIF(ONLINE!$W:$W,EXCESS!I395,ONLINE!$Q:$Q)</f>
        <v>0</v>
      </c>
      <c r="W395" s="9">
        <f>SUMIF(ONLINE!$W:$W,EXCESS!J395,ONLINE!$Q:$Q)</f>
        <v>0</v>
      </c>
      <c r="X395" s="9">
        <f>SUMIF(ONLINE!$W:$W,EXCESS!K395,ONLINE!$Q:$Q)</f>
        <v>0</v>
      </c>
      <c r="Y395" s="9">
        <f>SUMIF(ONLINE!$W:$W,EXCESS!L395,ONLINE!$Q:$Q)</f>
        <v>0</v>
      </c>
      <c r="Z395" s="9">
        <f>SUMIF(ONLINE!$W:$W,EXCESS!M395,ONLINE!$Q:$Q)</f>
        <v>0</v>
      </c>
      <c r="AA395" s="9">
        <f>SUMIF(ONLINE!$W:$W,EXCESS!N395,ONLINE!$Q:$Q)</f>
        <v>0</v>
      </c>
      <c r="AB395" s="9">
        <f>SUMIF(ONLINE!$W:$W,EXCESS!O395,ONLINE!$Q:$Q)</f>
        <v>0</v>
      </c>
      <c r="AC395" s="9">
        <f>SUMIF(ONLINE!$W:$W,EXCESS!P395,ONLINE!$Q:$Q)</f>
        <v>0</v>
      </c>
      <c r="AD395" s="9">
        <f t="shared" si="185"/>
        <v>0</v>
      </c>
      <c r="AE395" s="8"/>
      <c r="AF395" s="8">
        <f>SUMIF(WORKING!$Q:$Q,EXCESS!E395,WORKING!$J:$J)</f>
        <v>0</v>
      </c>
      <c r="AG395" s="8">
        <f>SUMIF(WORKING!$Q:$Q,EXCESS!F395,WORKING!$J:$J)</f>
        <v>0</v>
      </c>
      <c r="AH395" s="8">
        <f>SUMIF(WORKING!$Q:$Q,EXCESS!G395,WORKING!$J:$J)</f>
        <v>0</v>
      </c>
      <c r="AI395" s="8">
        <f>SUMIF(WORKING!$Q:$Q,EXCESS!H395,WORKING!$J:$J)</f>
        <v>0</v>
      </c>
      <c r="AJ395" s="8">
        <f>SUMIF(WORKING!$Q:$Q,EXCESS!I395,WORKING!$J:$J)</f>
        <v>0</v>
      </c>
      <c r="AK395" s="8">
        <f>SUMIF(WORKING!$Q:$Q,EXCESS!J395,WORKING!$J:$J)</f>
        <v>0</v>
      </c>
      <c r="AL395" s="8">
        <f>SUMIF(WORKING!$Q:$Q,EXCESS!K395,WORKING!$J:$J)</f>
        <v>0</v>
      </c>
      <c r="AM395" s="8">
        <f>SUMIF(WORKING!$Q:$Q,EXCESS!L395,WORKING!$J:$J)</f>
        <v>0</v>
      </c>
      <c r="AN395" s="8">
        <f>SUMIF(WORKING!$Q:$Q,EXCESS!M395,WORKING!$J:$J)</f>
        <v>0</v>
      </c>
      <c r="AO395" s="8">
        <f>SUMIF(WORKING!$Q:$Q,EXCESS!N395,WORKING!$J:$J)</f>
        <v>0</v>
      </c>
      <c r="AP395" s="8">
        <f>SUMIF(WORKING!$Q:$Q,EXCESS!O395,WORKING!$J:$J)</f>
        <v>0</v>
      </c>
      <c r="AQ395" s="8">
        <f>SUMIF(WORKING!$Q:$Q,EXCESS!P395,WORKING!$J:$J)</f>
        <v>0</v>
      </c>
      <c r="AR395" s="8">
        <f t="shared" si="186"/>
        <v>0</v>
      </c>
      <c r="AT395" s="9">
        <f t="shared" si="187"/>
        <v>0</v>
      </c>
      <c r="AU395" s="9">
        <f t="shared" si="188"/>
        <v>0</v>
      </c>
      <c r="AV395" s="9">
        <f t="shared" si="189"/>
        <v>0</v>
      </c>
      <c r="AW395" s="9">
        <f t="shared" si="190"/>
        <v>0</v>
      </c>
      <c r="AX395" s="9">
        <f t="shared" si="191"/>
        <v>0</v>
      </c>
      <c r="AY395" s="9">
        <f t="shared" si="192"/>
        <v>0</v>
      </c>
      <c r="AZ395" s="9">
        <f t="shared" si="193"/>
        <v>0</v>
      </c>
      <c r="BA395" s="9">
        <f t="shared" si="194"/>
        <v>0</v>
      </c>
      <c r="BB395" s="9">
        <f t="shared" si="195"/>
        <v>0</v>
      </c>
      <c r="BC395" s="9">
        <f t="shared" si="196"/>
        <v>0</v>
      </c>
      <c r="BD395" s="9">
        <f t="shared" si="197"/>
        <v>0</v>
      </c>
      <c r="BE395" s="9">
        <f t="shared" si="198"/>
        <v>0</v>
      </c>
      <c r="BF395" s="9">
        <f t="shared" si="199"/>
        <v>0</v>
      </c>
    </row>
    <row r="396" spans="1:58">
      <c r="A396" s="7">
        <v>391</v>
      </c>
      <c r="B396" s="8" t="e">
        <f t="array" ref="B396">+INDEX(FILED!$B$4:$B$1003,SMALL(IF(EXCESS!$B$5=FILED!$Q$4:$Q$1003,ROW(FILED!$Q$4:$Q$1003)-ROW(FILED!$Q$4)+1),EXCESS!A396))</f>
        <v>#NUM!</v>
      </c>
      <c r="C396" s="8">
        <f t="shared" si="184"/>
        <v>0</v>
      </c>
      <c r="D396" s="97" t="str">
        <f>+IFERROR(VLOOKUP(B396,FILED!$B$4:$C$1003,2,FALSE),"")</f>
        <v/>
      </c>
      <c r="E396" s="97" t="str">
        <f t="shared" si="172"/>
        <v>0 42826</v>
      </c>
      <c r="F396" s="97" t="str">
        <f t="shared" si="173"/>
        <v>0 42856</v>
      </c>
      <c r="G396" s="97" t="str">
        <f t="shared" si="174"/>
        <v>0 42887</v>
      </c>
      <c r="H396" s="97" t="str">
        <f t="shared" si="175"/>
        <v>0 42917</v>
      </c>
      <c r="I396" s="97" t="str">
        <f t="shared" si="176"/>
        <v>0 42948</v>
      </c>
      <c r="J396" s="97" t="str">
        <f t="shared" si="177"/>
        <v>0 42979</v>
      </c>
      <c r="K396" s="97" t="str">
        <f t="shared" si="178"/>
        <v>0 43009</v>
      </c>
      <c r="L396" s="97" t="str">
        <f t="shared" si="179"/>
        <v>0 43040</v>
      </c>
      <c r="M396" s="97" t="str">
        <f t="shared" si="180"/>
        <v>0 43070</v>
      </c>
      <c r="N396" s="97" t="str">
        <f t="shared" si="181"/>
        <v>0 43101</v>
      </c>
      <c r="O396" s="97" t="str">
        <f t="shared" si="182"/>
        <v>0 43132</v>
      </c>
      <c r="P396" s="97" t="str">
        <f t="shared" si="183"/>
        <v>0 43160</v>
      </c>
      <c r="Q396" s="8">
        <f>IFERROR(VLOOKUP(C396,ONLINE!$B$5:$C$5103,2,FALSE),0)</f>
        <v>0</v>
      </c>
      <c r="R396" s="9">
        <f>SUMIF(ONLINE!$W:$W,EXCESS!E396,ONLINE!$Q:$Q)</f>
        <v>0</v>
      </c>
      <c r="S396" s="9">
        <f>SUMIF(ONLINE!$W:$W,EXCESS!F396,ONLINE!$Q:$Q)</f>
        <v>0</v>
      </c>
      <c r="T396" s="9">
        <f>SUMIF(ONLINE!$W:$W,EXCESS!G396,ONLINE!$Q:$Q)</f>
        <v>0</v>
      </c>
      <c r="U396" s="9">
        <f>SUMIF(ONLINE!$W:$W,EXCESS!H396,ONLINE!$Q:$Q)</f>
        <v>0</v>
      </c>
      <c r="V396" s="9">
        <f>SUMIF(ONLINE!$W:$W,EXCESS!I396,ONLINE!$Q:$Q)</f>
        <v>0</v>
      </c>
      <c r="W396" s="9">
        <f>SUMIF(ONLINE!$W:$W,EXCESS!J396,ONLINE!$Q:$Q)</f>
        <v>0</v>
      </c>
      <c r="X396" s="9">
        <f>SUMIF(ONLINE!$W:$W,EXCESS!K396,ONLINE!$Q:$Q)</f>
        <v>0</v>
      </c>
      <c r="Y396" s="9">
        <f>SUMIF(ONLINE!$W:$W,EXCESS!L396,ONLINE!$Q:$Q)</f>
        <v>0</v>
      </c>
      <c r="Z396" s="9">
        <f>SUMIF(ONLINE!$W:$W,EXCESS!M396,ONLINE!$Q:$Q)</f>
        <v>0</v>
      </c>
      <c r="AA396" s="9">
        <f>SUMIF(ONLINE!$W:$W,EXCESS!N396,ONLINE!$Q:$Q)</f>
        <v>0</v>
      </c>
      <c r="AB396" s="9">
        <f>SUMIF(ONLINE!$W:$W,EXCESS!O396,ONLINE!$Q:$Q)</f>
        <v>0</v>
      </c>
      <c r="AC396" s="9">
        <f>SUMIF(ONLINE!$W:$W,EXCESS!P396,ONLINE!$Q:$Q)</f>
        <v>0</v>
      </c>
      <c r="AD396" s="9">
        <f t="shared" si="185"/>
        <v>0</v>
      </c>
      <c r="AE396" s="8"/>
      <c r="AF396" s="8">
        <f>SUMIF(WORKING!$Q:$Q,EXCESS!E396,WORKING!$J:$J)</f>
        <v>0</v>
      </c>
      <c r="AG396" s="8">
        <f>SUMIF(WORKING!$Q:$Q,EXCESS!F396,WORKING!$J:$J)</f>
        <v>0</v>
      </c>
      <c r="AH396" s="8">
        <f>SUMIF(WORKING!$Q:$Q,EXCESS!G396,WORKING!$J:$J)</f>
        <v>0</v>
      </c>
      <c r="AI396" s="8">
        <f>SUMIF(WORKING!$Q:$Q,EXCESS!H396,WORKING!$J:$J)</f>
        <v>0</v>
      </c>
      <c r="AJ396" s="8">
        <f>SUMIF(WORKING!$Q:$Q,EXCESS!I396,WORKING!$J:$J)</f>
        <v>0</v>
      </c>
      <c r="AK396" s="8">
        <f>SUMIF(WORKING!$Q:$Q,EXCESS!J396,WORKING!$J:$J)</f>
        <v>0</v>
      </c>
      <c r="AL396" s="8">
        <f>SUMIF(WORKING!$Q:$Q,EXCESS!K396,WORKING!$J:$J)</f>
        <v>0</v>
      </c>
      <c r="AM396" s="8">
        <f>SUMIF(WORKING!$Q:$Q,EXCESS!L396,WORKING!$J:$J)</f>
        <v>0</v>
      </c>
      <c r="AN396" s="8">
        <f>SUMIF(WORKING!$Q:$Q,EXCESS!M396,WORKING!$J:$J)</f>
        <v>0</v>
      </c>
      <c r="AO396" s="8">
        <f>SUMIF(WORKING!$Q:$Q,EXCESS!N396,WORKING!$J:$J)</f>
        <v>0</v>
      </c>
      <c r="AP396" s="8">
        <f>SUMIF(WORKING!$Q:$Q,EXCESS!O396,WORKING!$J:$J)</f>
        <v>0</v>
      </c>
      <c r="AQ396" s="8">
        <f>SUMIF(WORKING!$Q:$Q,EXCESS!P396,WORKING!$J:$J)</f>
        <v>0</v>
      </c>
      <c r="AR396" s="8">
        <f t="shared" si="186"/>
        <v>0</v>
      </c>
      <c r="AT396" s="9">
        <f t="shared" si="187"/>
        <v>0</v>
      </c>
      <c r="AU396" s="9">
        <f t="shared" si="188"/>
        <v>0</v>
      </c>
      <c r="AV396" s="9">
        <f t="shared" si="189"/>
        <v>0</v>
      </c>
      <c r="AW396" s="9">
        <f t="shared" si="190"/>
        <v>0</v>
      </c>
      <c r="AX396" s="9">
        <f t="shared" si="191"/>
        <v>0</v>
      </c>
      <c r="AY396" s="9">
        <f t="shared" si="192"/>
        <v>0</v>
      </c>
      <c r="AZ396" s="9">
        <f t="shared" si="193"/>
        <v>0</v>
      </c>
      <c r="BA396" s="9">
        <f t="shared" si="194"/>
        <v>0</v>
      </c>
      <c r="BB396" s="9">
        <f t="shared" si="195"/>
        <v>0</v>
      </c>
      <c r="BC396" s="9">
        <f t="shared" si="196"/>
        <v>0</v>
      </c>
      <c r="BD396" s="9">
        <f t="shared" si="197"/>
        <v>0</v>
      </c>
      <c r="BE396" s="9">
        <f t="shared" si="198"/>
        <v>0</v>
      </c>
      <c r="BF396" s="9">
        <f t="shared" si="199"/>
        <v>0</v>
      </c>
    </row>
    <row r="397" spans="1:58">
      <c r="A397" s="7">
        <v>392</v>
      </c>
      <c r="B397" s="8" t="e">
        <f t="array" ref="B397">+INDEX(FILED!$B$4:$B$1003,SMALL(IF(EXCESS!$B$5=FILED!$Q$4:$Q$1003,ROW(FILED!$Q$4:$Q$1003)-ROW(FILED!$Q$4)+1),EXCESS!A397))</f>
        <v>#NUM!</v>
      </c>
      <c r="C397" s="8">
        <f t="shared" si="184"/>
        <v>0</v>
      </c>
      <c r="D397" s="97" t="str">
        <f>+IFERROR(VLOOKUP(B397,FILED!$B$4:$C$1003,2,FALSE),"")</f>
        <v/>
      </c>
      <c r="E397" s="97" t="str">
        <f t="shared" si="172"/>
        <v>0 42826</v>
      </c>
      <c r="F397" s="97" t="str">
        <f t="shared" si="173"/>
        <v>0 42856</v>
      </c>
      <c r="G397" s="97" t="str">
        <f t="shared" si="174"/>
        <v>0 42887</v>
      </c>
      <c r="H397" s="97" t="str">
        <f t="shared" si="175"/>
        <v>0 42917</v>
      </c>
      <c r="I397" s="97" t="str">
        <f t="shared" si="176"/>
        <v>0 42948</v>
      </c>
      <c r="J397" s="97" t="str">
        <f t="shared" si="177"/>
        <v>0 42979</v>
      </c>
      <c r="K397" s="97" t="str">
        <f t="shared" si="178"/>
        <v>0 43009</v>
      </c>
      <c r="L397" s="97" t="str">
        <f t="shared" si="179"/>
        <v>0 43040</v>
      </c>
      <c r="M397" s="97" t="str">
        <f t="shared" si="180"/>
        <v>0 43070</v>
      </c>
      <c r="N397" s="97" t="str">
        <f t="shared" si="181"/>
        <v>0 43101</v>
      </c>
      <c r="O397" s="97" t="str">
        <f t="shared" si="182"/>
        <v>0 43132</v>
      </c>
      <c r="P397" s="97" t="str">
        <f t="shared" si="183"/>
        <v>0 43160</v>
      </c>
      <c r="Q397" s="8">
        <f>IFERROR(VLOOKUP(C397,ONLINE!$B$5:$C$5103,2,FALSE),0)</f>
        <v>0</v>
      </c>
      <c r="R397" s="9">
        <f>SUMIF(ONLINE!$W:$W,EXCESS!E397,ONLINE!$Q:$Q)</f>
        <v>0</v>
      </c>
      <c r="S397" s="9">
        <f>SUMIF(ONLINE!$W:$W,EXCESS!F397,ONLINE!$Q:$Q)</f>
        <v>0</v>
      </c>
      <c r="T397" s="9">
        <f>SUMIF(ONLINE!$W:$W,EXCESS!G397,ONLINE!$Q:$Q)</f>
        <v>0</v>
      </c>
      <c r="U397" s="9">
        <f>SUMIF(ONLINE!$W:$W,EXCESS!H397,ONLINE!$Q:$Q)</f>
        <v>0</v>
      </c>
      <c r="V397" s="9">
        <f>SUMIF(ONLINE!$W:$W,EXCESS!I397,ONLINE!$Q:$Q)</f>
        <v>0</v>
      </c>
      <c r="W397" s="9">
        <f>SUMIF(ONLINE!$W:$W,EXCESS!J397,ONLINE!$Q:$Q)</f>
        <v>0</v>
      </c>
      <c r="X397" s="9">
        <f>SUMIF(ONLINE!$W:$W,EXCESS!K397,ONLINE!$Q:$Q)</f>
        <v>0</v>
      </c>
      <c r="Y397" s="9">
        <f>SUMIF(ONLINE!$W:$W,EXCESS!L397,ONLINE!$Q:$Q)</f>
        <v>0</v>
      </c>
      <c r="Z397" s="9">
        <f>SUMIF(ONLINE!$W:$W,EXCESS!M397,ONLINE!$Q:$Q)</f>
        <v>0</v>
      </c>
      <c r="AA397" s="9">
        <f>SUMIF(ONLINE!$W:$W,EXCESS!N397,ONLINE!$Q:$Q)</f>
        <v>0</v>
      </c>
      <c r="AB397" s="9">
        <f>SUMIF(ONLINE!$W:$W,EXCESS!O397,ONLINE!$Q:$Q)</f>
        <v>0</v>
      </c>
      <c r="AC397" s="9">
        <f>SUMIF(ONLINE!$W:$W,EXCESS!P397,ONLINE!$Q:$Q)</f>
        <v>0</v>
      </c>
      <c r="AD397" s="9">
        <f t="shared" si="185"/>
        <v>0</v>
      </c>
      <c r="AE397" s="8"/>
      <c r="AF397" s="8">
        <f>SUMIF(WORKING!$Q:$Q,EXCESS!E397,WORKING!$J:$J)</f>
        <v>0</v>
      </c>
      <c r="AG397" s="8">
        <f>SUMIF(WORKING!$Q:$Q,EXCESS!F397,WORKING!$J:$J)</f>
        <v>0</v>
      </c>
      <c r="AH397" s="8">
        <f>SUMIF(WORKING!$Q:$Q,EXCESS!G397,WORKING!$J:$J)</f>
        <v>0</v>
      </c>
      <c r="AI397" s="8">
        <f>SUMIF(WORKING!$Q:$Q,EXCESS!H397,WORKING!$J:$J)</f>
        <v>0</v>
      </c>
      <c r="AJ397" s="8">
        <f>SUMIF(WORKING!$Q:$Q,EXCESS!I397,WORKING!$J:$J)</f>
        <v>0</v>
      </c>
      <c r="AK397" s="8">
        <f>SUMIF(WORKING!$Q:$Q,EXCESS!J397,WORKING!$J:$J)</f>
        <v>0</v>
      </c>
      <c r="AL397" s="8">
        <f>SUMIF(WORKING!$Q:$Q,EXCESS!K397,WORKING!$J:$J)</f>
        <v>0</v>
      </c>
      <c r="AM397" s="8">
        <f>SUMIF(WORKING!$Q:$Q,EXCESS!L397,WORKING!$J:$J)</f>
        <v>0</v>
      </c>
      <c r="AN397" s="8">
        <f>SUMIF(WORKING!$Q:$Q,EXCESS!M397,WORKING!$J:$J)</f>
        <v>0</v>
      </c>
      <c r="AO397" s="8">
        <f>SUMIF(WORKING!$Q:$Q,EXCESS!N397,WORKING!$J:$J)</f>
        <v>0</v>
      </c>
      <c r="AP397" s="8">
        <f>SUMIF(WORKING!$Q:$Q,EXCESS!O397,WORKING!$J:$J)</f>
        <v>0</v>
      </c>
      <c r="AQ397" s="8">
        <f>SUMIF(WORKING!$Q:$Q,EXCESS!P397,WORKING!$J:$J)</f>
        <v>0</v>
      </c>
      <c r="AR397" s="8">
        <f t="shared" si="186"/>
        <v>0</v>
      </c>
      <c r="AT397" s="9">
        <f t="shared" si="187"/>
        <v>0</v>
      </c>
      <c r="AU397" s="9">
        <f t="shared" si="188"/>
        <v>0</v>
      </c>
      <c r="AV397" s="9">
        <f t="shared" si="189"/>
        <v>0</v>
      </c>
      <c r="AW397" s="9">
        <f t="shared" si="190"/>
        <v>0</v>
      </c>
      <c r="AX397" s="9">
        <f t="shared" si="191"/>
        <v>0</v>
      </c>
      <c r="AY397" s="9">
        <f t="shared" si="192"/>
        <v>0</v>
      </c>
      <c r="AZ397" s="9">
        <f t="shared" si="193"/>
        <v>0</v>
      </c>
      <c r="BA397" s="9">
        <f t="shared" si="194"/>
        <v>0</v>
      </c>
      <c r="BB397" s="9">
        <f t="shared" si="195"/>
        <v>0</v>
      </c>
      <c r="BC397" s="9">
        <f t="shared" si="196"/>
        <v>0</v>
      </c>
      <c r="BD397" s="9">
        <f t="shared" si="197"/>
        <v>0</v>
      </c>
      <c r="BE397" s="9">
        <f t="shared" si="198"/>
        <v>0</v>
      </c>
      <c r="BF397" s="9">
        <f t="shared" si="199"/>
        <v>0</v>
      </c>
    </row>
    <row r="398" spans="1:58">
      <c r="A398" s="7">
        <v>393</v>
      </c>
      <c r="B398" s="8" t="e">
        <f t="array" ref="B398">+INDEX(FILED!$B$4:$B$1003,SMALL(IF(EXCESS!$B$5=FILED!$Q$4:$Q$1003,ROW(FILED!$Q$4:$Q$1003)-ROW(FILED!$Q$4)+1),EXCESS!A398))</f>
        <v>#NUM!</v>
      </c>
      <c r="C398" s="8">
        <f t="shared" si="184"/>
        <v>0</v>
      </c>
      <c r="D398" s="97" t="str">
        <f>+IFERROR(VLOOKUP(B398,FILED!$B$4:$C$1003,2,FALSE),"")</f>
        <v/>
      </c>
      <c r="E398" s="97" t="str">
        <f t="shared" si="172"/>
        <v>0 42826</v>
      </c>
      <c r="F398" s="97" t="str">
        <f t="shared" si="173"/>
        <v>0 42856</v>
      </c>
      <c r="G398" s="97" t="str">
        <f t="shared" si="174"/>
        <v>0 42887</v>
      </c>
      <c r="H398" s="97" t="str">
        <f t="shared" si="175"/>
        <v>0 42917</v>
      </c>
      <c r="I398" s="97" t="str">
        <f t="shared" si="176"/>
        <v>0 42948</v>
      </c>
      <c r="J398" s="97" t="str">
        <f t="shared" si="177"/>
        <v>0 42979</v>
      </c>
      <c r="K398" s="97" t="str">
        <f t="shared" si="178"/>
        <v>0 43009</v>
      </c>
      <c r="L398" s="97" t="str">
        <f t="shared" si="179"/>
        <v>0 43040</v>
      </c>
      <c r="M398" s="97" t="str">
        <f t="shared" si="180"/>
        <v>0 43070</v>
      </c>
      <c r="N398" s="97" t="str">
        <f t="shared" si="181"/>
        <v>0 43101</v>
      </c>
      <c r="O398" s="97" t="str">
        <f t="shared" si="182"/>
        <v>0 43132</v>
      </c>
      <c r="P398" s="97" t="str">
        <f t="shared" si="183"/>
        <v>0 43160</v>
      </c>
      <c r="Q398" s="8">
        <f>IFERROR(VLOOKUP(C398,ONLINE!$B$5:$C$5103,2,FALSE),0)</f>
        <v>0</v>
      </c>
      <c r="R398" s="9">
        <f>SUMIF(ONLINE!$W:$W,EXCESS!E398,ONLINE!$Q:$Q)</f>
        <v>0</v>
      </c>
      <c r="S398" s="9">
        <f>SUMIF(ONLINE!$W:$W,EXCESS!F398,ONLINE!$Q:$Q)</f>
        <v>0</v>
      </c>
      <c r="T398" s="9">
        <f>SUMIF(ONLINE!$W:$W,EXCESS!G398,ONLINE!$Q:$Q)</f>
        <v>0</v>
      </c>
      <c r="U398" s="9">
        <f>SUMIF(ONLINE!$W:$W,EXCESS!H398,ONLINE!$Q:$Q)</f>
        <v>0</v>
      </c>
      <c r="V398" s="9">
        <f>SUMIF(ONLINE!$W:$W,EXCESS!I398,ONLINE!$Q:$Q)</f>
        <v>0</v>
      </c>
      <c r="W398" s="9">
        <f>SUMIF(ONLINE!$W:$W,EXCESS!J398,ONLINE!$Q:$Q)</f>
        <v>0</v>
      </c>
      <c r="X398" s="9">
        <f>SUMIF(ONLINE!$W:$W,EXCESS!K398,ONLINE!$Q:$Q)</f>
        <v>0</v>
      </c>
      <c r="Y398" s="9">
        <f>SUMIF(ONLINE!$W:$W,EXCESS!L398,ONLINE!$Q:$Q)</f>
        <v>0</v>
      </c>
      <c r="Z398" s="9">
        <f>SUMIF(ONLINE!$W:$W,EXCESS!M398,ONLINE!$Q:$Q)</f>
        <v>0</v>
      </c>
      <c r="AA398" s="9">
        <f>SUMIF(ONLINE!$W:$W,EXCESS!N398,ONLINE!$Q:$Q)</f>
        <v>0</v>
      </c>
      <c r="AB398" s="9">
        <f>SUMIF(ONLINE!$W:$W,EXCESS!O398,ONLINE!$Q:$Q)</f>
        <v>0</v>
      </c>
      <c r="AC398" s="9">
        <f>SUMIF(ONLINE!$W:$W,EXCESS!P398,ONLINE!$Q:$Q)</f>
        <v>0</v>
      </c>
      <c r="AD398" s="9">
        <f t="shared" si="185"/>
        <v>0</v>
      </c>
      <c r="AE398" s="8"/>
      <c r="AF398" s="8">
        <f>SUMIF(WORKING!$Q:$Q,EXCESS!E398,WORKING!$J:$J)</f>
        <v>0</v>
      </c>
      <c r="AG398" s="8">
        <f>SUMIF(WORKING!$Q:$Q,EXCESS!F398,WORKING!$J:$J)</f>
        <v>0</v>
      </c>
      <c r="AH398" s="8">
        <f>SUMIF(WORKING!$Q:$Q,EXCESS!G398,WORKING!$J:$J)</f>
        <v>0</v>
      </c>
      <c r="AI398" s="8">
        <f>SUMIF(WORKING!$Q:$Q,EXCESS!H398,WORKING!$J:$J)</f>
        <v>0</v>
      </c>
      <c r="AJ398" s="8">
        <f>SUMIF(WORKING!$Q:$Q,EXCESS!I398,WORKING!$J:$J)</f>
        <v>0</v>
      </c>
      <c r="AK398" s="8">
        <f>SUMIF(WORKING!$Q:$Q,EXCESS!J398,WORKING!$J:$J)</f>
        <v>0</v>
      </c>
      <c r="AL398" s="8">
        <f>SUMIF(WORKING!$Q:$Q,EXCESS!K398,WORKING!$J:$J)</f>
        <v>0</v>
      </c>
      <c r="AM398" s="8">
        <f>SUMIF(WORKING!$Q:$Q,EXCESS!L398,WORKING!$J:$J)</f>
        <v>0</v>
      </c>
      <c r="AN398" s="8">
        <f>SUMIF(WORKING!$Q:$Q,EXCESS!M398,WORKING!$J:$J)</f>
        <v>0</v>
      </c>
      <c r="AO398" s="8">
        <f>SUMIF(WORKING!$Q:$Q,EXCESS!N398,WORKING!$J:$J)</f>
        <v>0</v>
      </c>
      <c r="AP398" s="8">
        <f>SUMIF(WORKING!$Q:$Q,EXCESS!O398,WORKING!$J:$J)</f>
        <v>0</v>
      </c>
      <c r="AQ398" s="8">
        <f>SUMIF(WORKING!$Q:$Q,EXCESS!P398,WORKING!$J:$J)</f>
        <v>0</v>
      </c>
      <c r="AR398" s="8">
        <f t="shared" si="186"/>
        <v>0</v>
      </c>
      <c r="AT398" s="9">
        <f t="shared" si="187"/>
        <v>0</v>
      </c>
      <c r="AU398" s="9">
        <f t="shared" si="188"/>
        <v>0</v>
      </c>
      <c r="AV398" s="9">
        <f t="shared" si="189"/>
        <v>0</v>
      </c>
      <c r="AW398" s="9">
        <f t="shared" si="190"/>
        <v>0</v>
      </c>
      <c r="AX398" s="9">
        <f t="shared" si="191"/>
        <v>0</v>
      </c>
      <c r="AY398" s="9">
        <f t="shared" si="192"/>
        <v>0</v>
      </c>
      <c r="AZ398" s="9">
        <f t="shared" si="193"/>
        <v>0</v>
      </c>
      <c r="BA398" s="9">
        <f t="shared" si="194"/>
        <v>0</v>
      </c>
      <c r="BB398" s="9">
        <f t="shared" si="195"/>
        <v>0</v>
      </c>
      <c r="BC398" s="9">
        <f t="shared" si="196"/>
        <v>0</v>
      </c>
      <c r="BD398" s="9">
        <f t="shared" si="197"/>
        <v>0</v>
      </c>
      <c r="BE398" s="9">
        <f t="shared" si="198"/>
        <v>0</v>
      </c>
      <c r="BF398" s="9">
        <f t="shared" si="199"/>
        <v>0</v>
      </c>
    </row>
    <row r="399" spans="1:58">
      <c r="A399" s="7">
        <v>394</v>
      </c>
      <c r="B399" s="8" t="e">
        <f t="array" ref="B399">+INDEX(FILED!$B$4:$B$1003,SMALL(IF(EXCESS!$B$5=FILED!$Q$4:$Q$1003,ROW(FILED!$Q$4:$Q$1003)-ROW(FILED!$Q$4)+1),EXCESS!A399))</f>
        <v>#NUM!</v>
      </c>
      <c r="C399" s="8">
        <f t="shared" si="184"/>
        <v>0</v>
      </c>
      <c r="D399" s="97" t="str">
        <f>+IFERROR(VLOOKUP(B399,FILED!$B$4:$C$1003,2,FALSE),"")</f>
        <v/>
      </c>
      <c r="E399" s="97" t="str">
        <f t="shared" si="172"/>
        <v>0 42826</v>
      </c>
      <c r="F399" s="97" t="str">
        <f t="shared" si="173"/>
        <v>0 42856</v>
      </c>
      <c r="G399" s="97" t="str">
        <f t="shared" si="174"/>
        <v>0 42887</v>
      </c>
      <c r="H399" s="97" t="str">
        <f t="shared" si="175"/>
        <v>0 42917</v>
      </c>
      <c r="I399" s="97" t="str">
        <f t="shared" si="176"/>
        <v>0 42948</v>
      </c>
      <c r="J399" s="97" t="str">
        <f t="shared" si="177"/>
        <v>0 42979</v>
      </c>
      <c r="K399" s="97" t="str">
        <f t="shared" si="178"/>
        <v>0 43009</v>
      </c>
      <c r="L399" s="97" t="str">
        <f t="shared" si="179"/>
        <v>0 43040</v>
      </c>
      <c r="M399" s="97" t="str">
        <f t="shared" si="180"/>
        <v>0 43070</v>
      </c>
      <c r="N399" s="97" t="str">
        <f t="shared" si="181"/>
        <v>0 43101</v>
      </c>
      <c r="O399" s="97" t="str">
        <f t="shared" si="182"/>
        <v>0 43132</v>
      </c>
      <c r="P399" s="97" t="str">
        <f t="shared" si="183"/>
        <v>0 43160</v>
      </c>
      <c r="Q399" s="8">
        <f>IFERROR(VLOOKUP(C399,ONLINE!$B$5:$C$5103,2,FALSE),0)</f>
        <v>0</v>
      </c>
      <c r="R399" s="9">
        <f>SUMIF(ONLINE!$W:$W,EXCESS!E399,ONLINE!$Q:$Q)</f>
        <v>0</v>
      </c>
      <c r="S399" s="9">
        <f>SUMIF(ONLINE!$W:$W,EXCESS!F399,ONLINE!$Q:$Q)</f>
        <v>0</v>
      </c>
      <c r="T399" s="9">
        <f>SUMIF(ONLINE!$W:$W,EXCESS!G399,ONLINE!$Q:$Q)</f>
        <v>0</v>
      </c>
      <c r="U399" s="9">
        <f>SUMIF(ONLINE!$W:$W,EXCESS!H399,ONLINE!$Q:$Q)</f>
        <v>0</v>
      </c>
      <c r="V399" s="9">
        <f>SUMIF(ONLINE!$W:$W,EXCESS!I399,ONLINE!$Q:$Q)</f>
        <v>0</v>
      </c>
      <c r="W399" s="9">
        <f>SUMIF(ONLINE!$W:$W,EXCESS!J399,ONLINE!$Q:$Q)</f>
        <v>0</v>
      </c>
      <c r="X399" s="9">
        <f>SUMIF(ONLINE!$W:$W,EXCESS!K399,ONLINE!$Q:$Q)</f>
        <v>0</v>
      </c>
      <c r="Y399" s="9">
        <f>SUMIF(ONLINE!$W:$W,EXCESS!L399,ONLINE!$Q:$Q)</f>
        <v>0</v>
      </c>
      <c r="Z399" s="9">
        <f>SUMIF(ONLINE!$W:$W,EXCESS!M399,ONLINE!$Q:$Q)</f>
        <v>0</v>
      </c>
      <c r="AA399" s="9">
        <f>SUMIF(ONLINE!$W:$W,EXCESS!N399,ONLINE!$Q:$Q)</f>
        <v>0</v>
      </c>
      <c r="AB399" s="9">
        <f>SUMIF(ONLINE!$W:$W,EXCESS!O399,ONLINE!$Q:$Q)</f>
        <v>0</v>
      </c>
      <c r="AC399" s="9">
        <f>SUMIF(ONLINE!$W:$W,EXCESS!P399,ONLINE!$Q:$Q)</f>
        <v>0</v>
      </c>
      <c r="AD399" s="9">
        <f t="shared" si="185"/>
        <v>0</v>
      </c>
      <c r="AE399" s="8"/>
      <c r="AF399" s="8">
        <f>SUMIF(WORKING!$Q:$Q,EXCESS!E399,WORKING!$J:$J)</f>
        <v>0</v>
      </c>
      <c r="AG399" s="8">
        <f>SUMIF(WORKING!$Q:$Q,EXCESS!F399,WORKING!$J:$J)</f>
        <v>0</v>
      </c>
      <c r="AH399" s="8">
        <f>SUMIF(WORKING!$Q:$Q,EXCESS!G399,WORKING!$J:$J)</f>
        <v>0</v>
      </c>
      <c r="AI399" s="8">
        <f>SUMIF(WORKING!$Q:$Q,EXCESS!H399,WORKING!$J:$J)</f>
        <v>0</v>
      </c>
      <c r="AJ399" s="8">
        <f>SUMIF(WORKING!$Q:$Q,EXCESS!I399,WORKING!$J:$J)</f>
        <v>0</v>
      </c>
      <c r="AK399" s="8">
        <f>SUMIF(WORKING!$Q:$Q,EXCESS!J399,WORKING!$J:$J)</f>
        <v>0</v>
      </c>
      <c r="AL399" s="8">
        <f>SUMIF(WORKING!$Q:$Q,EXCESS!K399,WORKING!$J:$J)</f>
        <v>0</v>
      </c>
      <c r="AM399" s="8">
        <f>SUMIF(WORKING!$Q:$Q,EXCESS!L399,WORKING!$J:$J)</f>
        <v>0</v>
      </c>
      <c r="AN399" s="8">
        <f>SUMIF(WORKING!$Q:$Q,EXCESS!M399,WORKING!$J:$J)</f>
        <v>0</v>
      </c>
      <c r="AO399" s="8">
        <f>SUMIF(WORKING!$Q:$Q,EXCESS!N399,WORKING!$J:$J)</f>
        <v>0</v>
      </c>
      <c r="AP399" s="8">
        <f>SUMIF(WORKING!$Q:$Q,EXCESS!O399,WORKING!$J:$J)</f>
        <v>0</v>
      </c>
      <c r="AQ399" s="8">
        <f>SUMIF(WORKING!$Q:$Q,EXCESS!P399,WORKING!$J:$J)</f>
        <v>0</v>
      </c>
      <c r="AR399" s="8">
        <f t="shared" si="186"/>
        <v>0</v>
      </c>
      <c r="AT399" s="9">
        <f t="shared" si="187"/>
        <v>0</v>
      </c>
      <c r="AU399" s="9">
        <f t="shared" si="188"/>
        <v>0</v>
      </c>
      <c r="AV399" s="9">
        <f t="shared" si="189"/>
        <v>0</v>
      </c>
      <c r="AW399" s="9">
        <f t="shared" si="190"/>
        <v>0</v>
      </c>
      <c r="AX399" s="9">
        <f t="shared" si="191"/>
        <v>0</v>
      </c>
      <c r="AY399" s="9">
        <f t="shared" si="192"/>
        <v>0</v>
      </c>
      <c r="AZ399" s="9">
        <f t="shared" si="193"/>
        <v>0</v>
      </c>
      <c r="BA399" s="9">
        <f t="shared" si="194"/>
        <v>0</v>
      </c>
      <c r="BB399" s="9">
        <f t="shared" si="195"/>
        <v>0</v>
      </c>
      <c r="BC399" s="9">
        <f t="shared" si="196"/>
        <v>0</v>
      </c>
      <c r="BD399" s="9">
        <f t="shared" si="197"/>
        <v>0</v>
      </c>
      <c r="BE399" s="9">
        <f t="shared" si="198"/>
        <v>0</v>
      </c>
      <c r="BF399" s="9">
        <f t="shared" si="199"/>
        <v>0</v>
      </c>
    </row>
    <row r="400" spans="1:58">
      <c r="A400" s="7">
        <v>395</v>
      </c>
      <c r="B400" s="8" t="e">
        <f t="array" ref="B400">+INDEX(FILED!$B$4:$B$1003,SMALL(IF(EXCESS!$B$5=FILED!$Q$4:$Q$1003,ROW(FILED!$Q$4:$Q$1003)-ROW(FILED!$Q$4)+1),EXCESS!A400))</f>
        <v>#NUM!</v>
      </c>
      <c r="C400" s="8">
        <f t="shared" si="184"/>
        <v>0</v>
      </c>
      <c r="D400" s="97" t="str">
        <f>+IFERROR(VLOOKUP(B400,FILED!$B$4:$C$1003,2,FALSE),"")</f>
        <v/>
      </c>
      <c r="E400" s="97" t="str">
        <f t="shared" si="172"/>
        <v>0 42826</v>
      </c>
      <c r="F400" s="97" t="str">
        <f t="shared" si="173"/>
        <v>0 42856</v>
      </c>
      <c r="G400" s="97" t="str">
        <f t="shared" si="174"/>
        <v>0 42887</v>
      </c>
      <c r="H400" s="97" t="str">
        <f t="shared" si="175"/>
        <v>0 42917</v>
      </c>
      <c r="I400" s="97" t="str">
        <f t="shared" si="176"/>
        <v>0 42948</v>
      </c>
      <c r="J400" s="97" t="str">
        <f t="shared" si="177"/>
        <v>0 42979</v>
      </c>
      <c r="K400" s="97" t="str">
        <f t="shared" si="178"/>
        <v>0 43009</v>
      </c>
      <c r="L400" s="97" t="str">
        <f t="shared" si="179"/>
        <v>0 43040</v>
      </c>
      <c r="M400" s="97" t="str">
        <f t="shared" si="180"/>
        <v>0 43070</v>
      </c>
      <c r="N400" s="97" t="str">
        <f t="shared" si="181"/>
        <v>0 43101</v>
      </c>
      <c r="O400" s="97" t="str">
        <f t="shared" si="182"/>
        <v>0 43132</v>
      </c>
      <c r="P400" s="97" t="str">
        <f t="shared" si="183"/>
        <v>0 43160</v>
      </c>
      <c r="Q400" s="8">
        <f>IFERROR(VLOOKUP(C400,ONLINE!$B$5:$C$5103,2,FALSE),0)</f>
        <v>0</v>
      </c>
      <c r="R400" s="9">
        <f>SUMIF(ONLINE!$W:$W,EXCESS!E400,ONLINE!$Q:$Q)</f>
        <v>0</v>
      </c>
      <c r="S400" s="9">
        <f>SUMIF(ONLINE!$W:$W,EXCESS!F400,ONLINE!$Q:$Q)</f>
        <v>0</v>
      </c>
      <c r="T400" s="9">
        <f>SUMIF(ONLINE!$W:$W,EXCESS!G400,ONLINE!$Q:$Q)</f>
        <v>0</v>
      </c>
      <c r="U400" s="9">
        <f>SUMIF(ONLINE!$W:$W,EXCESS!H400,ONLINE!$Q:$Q)</f>
        <v>0</v>
      </c>
      <c r="V400" s="9">
        <f>SUMIF(ONLINE!$W:$W,EXCESS!I400,ONLINE!$Q:$Q)</f>
        <v>0</v>
      </c>
      <c r="W400" s="9">
        <f>SUMIF(ONLINE!$W:$W,EXCESS!J400,ONLINE!$Q:$Q)</f>
        <v>0</v>
      </c>
      <c r="X400" s="9">
        <f>SUMIF(ONLINE!$W:$W,EXCESS!K400,ONLINE!$Q:$Q)</f>
        <v>0</v>
      </c>
      <c r="Y400" s="9">
        <f>SUMIF(ONLINE!$W:$W,EXCESS!L400,ONLINE!$Q:$Q)</f>
        <v>0</v>
      </c>
      <c r="Z400" s="9">
        <f>SUMIF(ONLINE!$W:$W,EXCESS!M400,ONLINE!$Q:$Q)</f>
        <v>0</v>
      </c>
      <c r="AA400" s="9">
        <f>SUMIF(ONLINE!$W:$W,EXCESS!N400,ONLINE!$Q:$Q)</f>
        <v>0</v>
      </c>
      <c r="AB400" s="9">
        <f>SUMIF(ONLINE!$W:$W,EXCESS!O400,ONLINE!$Q:$Q)</f>
        <v>0</v>
      </c>
      <c r="AC400" s="9">
        <f>SUMIF(ONLINE!$W:$W,EXCESS!P400,ONLINE!$Q:$Q)</f>
        <v>0</v>
      </c>
      <c r="AD400" s="9">
        <f t="shared" si="185"/>
        <v>0</v>
      </c>
      <c r="AE400" s="8"/>
      <c r="AF400" s="8">
        <f>SUMIF(WORKING!$Q:$Q,EXCESS!E400,WORKING!$J:$J)</f>
        <v>0</v>
      </c>
      <c r="AG400" s="8">
        <f>SUMIF(WORKING!$Q:$Q,EXCESS!F400,WORKING!$J:$J)</f>
        <v>0</v>
      </c>
      <c r="AH400" s="8">
        <f>SUMIF(WORKING!$Q:$Q,EXCESS!G400,WORKING!$J:$J)</f>
        <v>0</v>
      </c>
      <c r="AI400" s="8">
        <f>SUMIF(WORKING!$Q:$Q,EXCESS!H400,WORKING!$J:$J)</f>
        <v>0</v>
      </c>
      <c r="AJ400" s="8">
        <f>SUMIF(WORKING!$Q:$Q,EXCESS!I400,WORKING!$J:$J)</f>
        <v>0</v>
      </c>
      <c r="AK400" s="8">
        <f>SUMIF(WORKING!$Q:$Q,EXCESS!J400,WORKING!$J:$J)</f>
        <v>0</v>
      </c>
      <c r="AL400" s="8">
        <f>SUMIF(WORKING!$Q:$Q,EXCESS!K400,WORKING!$J:$J)</f>
        <v>0</v>
      </c>
      <c r="AM400" s="8">
        <f>SUMIF(WORKING!$Q:$Q,EXCESS!L400,WORKING!$J:$J)</f>
        <v>0</v>
      </c>
      <c r="AN400" s="8">
        <f>SUMIF(WORKING!$Q:$Q,EXCESS!M400,WORKING!$J:$J)</f>
        <v>0</v>
      </c>
      <c r="AO400" s="8">
        <f>SUMIF(WORKING!$Q:$Q,EXCESS!N400,WORKING!$J:$J)</f>
        <v>0</v>
      </c>
      <c r="AP400" s="8">
        <f>SUMIF(WORKING!$Q:$Q,EXCESS!O400,WORKING!$J:$J)</f>
        <v>0</v>
      </c>
      <c r="AQ400" s="8">
        <f>SUMIF(WORKING!$Q:$Q,EXCESS!P400,WORKING!$J:$J)</f>
        <v>0</v>
      </c>
      <c r="AR400" s="8">
        <f t="shared" si="186"/>
        <v>0</v>
      </c>
      <c r="AT400" s="9">
        <f t="shared" si="187"/>
        <v>0</v>
      </c>
      <c r="AU400" s="9">
        <f t="shared" si="188"/>
        <v>0</v>
      </c>
      <c r="AV400" s="9">
        <f t="shared" si="189"/>
        <v>0</v>
      </c>
      <c r="AW400" s="9">
        <f t="shared" si="190"/>
        <v>0</v>
      </c>
      <c r="AX400" s="9">
        <f t="shared" si="191"/>
        <v>0</v>
      </c>
      <c r="AY400" s="9">
        <f t="shared" si="192"/>
        <v>0</v>
      </c>
      <c r="AZ400" s="9">
        <f t="shared" si="193"/>
        <v>0</v>
      </c>
      <c r="BA400" s="9">
        <f t="shared" si="194"/>
        <v>0</v>
      </c>
      <c r="BB400" s="9">
        <f t="shared" si="195"/>
        <v>0</v>
      </c>
      <c r="BC400" s="9">
        <f t="shared" si="196"/>
        <v>0</v>
      </c>
      <c r="BD400" s="9">
        <f t="shared" si="197"/>
        <v>0</v>
      </c>
      <c r="BE400" s="9">
        <f t="shared" si="198"/>
        <v>0</v>
      </c>
      <c r="BF400" s="9">
        <f t="shared" si="199"/>
        <v>0</v>
      </c>
    </row>
    <row r="401" spans="1:58">
      <c r="A401" s="7">
        <v>396</v>
      </c>
      <c r="B401" s="8" t="e">
        <f t="array" ref="B401">+INDEX(FILED!$B$4:$B$1003,SMALL(IF(EXCESS!$B$5=FILED!$Q$4:$Q$1003,ROW(FILED!$Q$4:$Q$1003)-ROW(FILED!$Q$4)+1),EXCESS!A401))</f>
        <v>#NUM!</v>
      </c>
      <c r="C401" s="8">
        <f t="shared" si="184"/>
        <v>0</v>
      </c>
      <c r="D401" s="97" t="str">
        <f>+IFERROR(VLOOKUP(B401,FILED!$B$4:$C$1003,2,FALSE),"")</f>
        <v/>
      </c>
      <c r="E401" s="97" t="str">
        <f t="shared" si="172"/>
        <v>0 42826</v>
      </c>
      <c r="F401" s="97" t="str">
        <f t="shared" si="173"/>
        <v>0 42856</v>
      </c>
      <c r="G401" s="97" t="str">
        <f t="shared" si="174"/>
        <v>0 42887</v>
      </c>
      <c r="H401" s="97" t="str">
        <f t="shared" si="175"/>
        <v>0 42917</v>
      </c>
      <c r="I401" s="97" t="str">
        <f t="shared" si="176"/>
        <v>0 42948</v>
      </c>
      <c r="J401" s="97" t="str">
        <f t="shared" si="177"/>
        <v>0 42979</v>
      </c>
      <c r="K401" s="97" t="str">
        <f t="shared" si="178"/>
        <v>0 43009</v>
      </c>
      <c r="L401" s="97" t="str">
        <f t="shared" si="179"/>
        <v>0 43040</v>
      </c>
      <c r="M401" s="97" t="str">
        <f t="shared" si="180"/>
        <v>0 43070</v>
      </c>
      <c r="N401" s="97" t="str">
        <f t="shared" si="181"/>
        <v>0 43101</v>
      </c>
      <c r="O401" s="97" t="str">
        <f t="shared" si="182"/>
        <v>0 43132</v>
      </c>
      <c r="P401" s="97" t="str">
        <f t="shared" si="183"/>
        <v>0 43160</v>
      </c>
      <c r="Q401" s="8">
        <f>IFERROR(VLOOKUP(C401,ONLINE!$B$5:$C$5103,2,FALSE),0)</f>
        <v>0</v>
      </c>
      <c r="R401" s="9">
        <f>SUMIF(ONLINE!$W:$W,EXCESS!E401,ONLINE!$Q:$Q)</f>
        <v>0</v>
      </c>
      <c r="S401" s="9">
        <f>SUMIF(ONLINE!$W:$W,EXCESS!F401,ONLINE!$Q:$Q)</f>
        <v>0</v>
      </c>
      <c r="T401" s="9">
        <f>SUMIF(ONLINE!$W:$W,EXCESS!G401,ONLINE!$Q:$Q)</f>
        <v>0</v>
      </c>
      <c r="U401" s="9">
        <f>SUMIF(ONLINE!$W:$W,EXCESS!H401,ONLINE!$Q:$Q)</f>
        <v>0</v>
      </c>
      <c r="V401" s="9">
        <f>SUMIF(ONLINE!$W:$W,EXCESS!I401,ONLINE!$Q:$Q)</f>
        <v>0</v>
      </c>
      <c r="W401" s="9">
        <f>SUMIF(ONLINE!$W:$W,EXCESS!J401,ONLINE!$Q:$Q)</f>
        <v>0</v>
      </c>
      <c r="X401" s="9">
        <f>SUMIF(ONLINE!$W:$W,EXCESS!K401,ONLINE!$Q:$Q)</f>
        <v>0</v>
      </c>
      <c r="Y401" s="9">
        <f>SUMIF(ONLINE!$W:$W,EXCESS!L401,ONLINE!$Q:$Q)</f>
        <v>0</v>
      </c>
      <c r="Z401" s="9">
        <f>SUMIF(ONLINE!$W:$W,EXCESS!M401,ONLINE!$Q:$Q)</f>
        <v>0</v>
      </c>
      <c r="AA401" s="9">
        <f>SUMIF(ONLINE!$W:$W,EXCESS!N401,ONLINE!$Q:$Q)</f>
        <v>0</v>
      </c>
      <c r="AB401" s="9">
        <f>SUMIF(ONLINE!$W:$W,EXCESS!O401,ONLINE!$Q:$Q)</f>
        <v>0</v>
      </c>
      <c r="AC401" s="9">
        <f>SUMIF(ONLINE!$W:$W,EXCESS!P401,ONLINE!$Q:$Q)</f>
        <v>0</v>
      </c>
      <c r="AD401" s="9">
        <f t="shared" si="185"/>
        <v>0</v>
      </c>
      <c r="AE401" s="8"/>
      <c r="AF401" s="8">
        <f>SUMIF(WORKING!$Q:$Q,EXCESS!E401,WORKING!$J:$J)</f>
        <v>0</v>
      </c>
      <c r="AG401" s="8">
        <f>SUMIF(WORKING!$Q:$Q,EXCESS!F401,WORKING!$J:$J)</f>
        <v>0</v>
      </c>
      <c r="AH401" s="8">
        <f>SUMIF(WORKING!$Q:$Q,EXCESS!G401,WORKING!$J:$J)</f>
        <v>0</v>
      </c>
      <c r="AI401" s="8">
        <f>SUMIF(WORKING!$Q:$Q,EXCESS!H401,WORKING!$J:$J)</f>
        <v>0</v>
      </c>
      <c r="AJ401" s="8">
        <f>SUMIF(WORKING!$Q:$Q,EXCESS!I401,WORKING!$J:$J)</f>
        <v>0</v>
      </c>
      <c r="AK401" s="8">
        <f>SUMIF(WORKING!$Q:$Q,EXCESS!J401,WORKING!$J:$J)</f>
        <v>0</v>
      </c>
      <c r="AL401" s="8">
        <f>SUMIF(WORKING!$Q:$Q,EXCESS!K401,WORKING!$J:$J)</f>
        <v>0</v>
      </c>
      <c r="AM401" s="8">
        <f>SUMIF(WORKING!$Q:$Q,EXCESS!L401,WORKING!$J:$J)</f>
        <v>0</v>
      </c>
      <c r="AN401" s="8">
        <f>SUMIF(WORKING!$Q:$Q,EXCESS!M401,WORKING!$J:$J)</f>
        <v>0</v>
      </c>
      <c r="AO401" s="8">
        <f>SUMIF(WORKING!$Q:$Q,EXCESS!N401,WORKING!$J:$J)</f>
        <v>0</v>
      </c>
      <c r="AP401" s="8">
        <f>SUMIF(WORKING!$Q:$Q,EXCESS!O401,WORKING!$J:$J)</f>
        <v>0</v>
      </c>
      <c r="AQ401" s="8">
        <f>SUMIF(WORKING!$Q:$Q,EXCESS!P401,WORKING!$J:$J)</f>
        <v>0</v>
      </c>
      <c r="AR401" s="8">
        <f t="shared" si="186"/>
        <v>0</v>
      </c>
      <c r="AT401" s="9">
        <f t="shared" si="187"/>
        <v>0</v>
      </c>
      <c r="AU401" s="9">
        <f t="shared" si="188"/>
        <v>0</v>
      </c>
      <c r="AV401" s="9">
        <f t="shared" si="189"/>
        <v>0</v>
      </c>
      <c r="AW401" s="9">
        <f t="shared" si="190"/>
        <v>0</v>
      </c>
      <c r="AX401" s="9">
        <f t="shared" si="191"/>
        <v>0</v>
      </c>
      <c r="AY401" s="9">
        <f t="shared" si="192"/>
        <v>0</v>
      </c>
      <c r="AZ401" s="9">
        <f t="shared" si="193"/>
        <v>0</v>
      </c>
      <c r="BA401" s="9">
        <f t="shared" si="194"/>
        <v>0</v>
      </c>
      <c r="BB401" s="9">
        <f t="shared" si="195"/>
        <v>0</v>
      </c>
      <c r="BC401" s="9">
        <f t="shared" si="196"/>
        <v>0</v>
      </c>
      <c r="BD401" s="9">
        <f t="shared" si="197"/>
        <v>0</v>
      </c>
      <c r="BE401" s="9">
        <f t="shared" si="198"/>
        <v>0</v>
      </c>
      <c r="BF401" s="9">
        <f t="shared" si="199"/>
        <v>0</v>
      </c>
    </row>
    <row r="402" spans="1:58">
      <c r="A402" s="7">
        <v>397</v>
      </c>
      <c r="B402" s="8" t="e">
        <f t="array" ref="B402">+INDEX(FILED!$B$4:$B$1003,SMALL(IF(EXCESS!$B$5=FILED!$Q$4:$Q$1003,ROW(FILED!$Q$4:$Q$1003)-ROW(FILED!$Q$4)+1),EXCESS!A402))</f>
        <v>#NUM!</v>
      </c>
      <c r="C402" s="8">
        <f t="shared" si="184"/>
        <v>0</v>
      </c>
      <c r="D402" s="97" t="str">
        <f>+IFERROR(VLOOKUP(B402,FILED!$B$4:$C$1003,2,FALSE),"")</f>
        <v/>
      </c>
      <c r="E402" s="97" t="str">
        <f t="shared" si="172"/>
        <v>0 42826</v>
      </c>
      <c r="F402" s="97" t="str">
        <f t="shared" si="173"/>
        <v>0 42856</v>
      </c>
      <c r="G402" s="97" t="str">
        <f t="shared" si="174"/>
        <v>0 42887</v>
      </c>
      <c r="H402" s="97" t="str">
        <f t="shared" si="175"/>
        <v>0 42917</v>
      </c>
      <c r="I402" s="97" t="str">
        <f t="shared" si="176"/>
        <v>0 42948</v>
      </c>
      <c r="J402" s="97" t="str">
        <f t="shared" si="177"/>
        <v>0 42979</v>
      </c>
      <c r="K402" s="97" t="str">
        <f t="shared" si="178"/>
        <v>0 43009</v>
      </c>
      <c r="L402" s="97" t="str">
        <f t="shared" si="179"/>
        <v>0 43040</v>
      </c>
      <c r="M402" s="97" t="str">
        <f t="shared" si="180"/>
        <v>0 43070</v>
      </c>
      <c r="N402" s="97" t="str">
        <f t="shared" si="181"/>
        <v>0 43101</v>
      </c>
      <c r="O402" s="97" t="str">
        <f t="shared" si="182"/>
        <v>0 43132</v>
      </c>
      <c r="P402" s="97" t="str">
        <f t="shared" si="183"/>
        <v>0 43160</v>
      </c>
      <c r="Q402" s="8">
        <f>IFERROR(VLOOKUP(C402,ONLINE!$B$5:$C$5103,2,FALSE),0)</f>
        <v>0</v>
      </c>
      <c r="R402" s="9">
        <f>SUMIF(ONLINE!$W:$W,EXCESS!E402,ONLINE!$Q:$Q)</f>
        <v>0</v>
      </c>
      <c r="S402" s="9">
        <f>SUMIF(ONLINE!$W:$W,EXCESS!F402,ONLINE!$Q:$Q)</f>
        <v>0</v>
      </c>
      <c r="T402" s="9">
        <f>SUMIF(ONLINE!$W:$W,EXCESS!G402,ONLINE!$Q:$Q)</f>
        <v>0</v>
      </c>
      <c r="U402" s="9">
        <f>SUMIF(ONLINE!$W:$W,EXCESS!H402,ONLINE!$Q:$Q)</f>
        <v>0</v>
      </c>
      <c r="V402" s="9">
        <f>SUMIF(ONLINE!$W:$W,EXCESS!I402,ONLINE!$Q:$Q)</f>
        <v>0</v>
      </c>
      <c r="W402" s="9">
        <f>SUMIF(ONLINE!$W:$W,EXCESS!J402,ONLINE!$Q:$Q)</f>
        <v>0</v>
      </c>
      <c r="X402" s="9">
        <f>SUMIF(ONLINE!$W:$W,EXCESS!K402,ONLINE!$Q:$Q)</f>
        <v>0</v>
      </c>
      <c r="Y402" s="9">
        <f>SUMIF(ONLINE!$W:$W,EXCESS!L402,ONLINE!$Q:$Q)</f>
        <v>0</v>
      </c>
      <c r="Z402" s="9">
        <f>SUMIF(ONLINE!$W:$W,EXCESS!M402,ONLINE!$Q:$Q)</f>
        <v>0</v>
      </c>
      <c r="AA402" s="9">
        <f>SUMIF(ONLINE!$W:$W,EXCESS!N402,ONLINE!$Q:$Q)</f>
        <v>0</v>
      </c>
      <c r="AB402" s="9">
        <f>SUMIF(ONLINE!$W:$W,EXCESS!O402,ONLINE!$Q:$Q)</f>
        <v>0</v>
      </c>
      <c r="AC402" s="9">
        <f>SUMIF(ONLINE!$W:$W,EXCESS!P402,ONLINE!$Q:$Q)</f>
        <v>0</v>
      </c>
      <c r="AD402" s="9">
        <f t="shared" si="185"/>
        <v>0</v>
      </c>
      <c r="AE402" s="8"/>
      <c r="AF402" s="8">
        <f>SUMIF(WORKING!$Q:$Q,EXCESS!E402,WORKING!$J:$J)</f>
        <v>0</v>
      </c>
      <c r="AG402" s="8">
        <f>SUMIF(WORKING!$Q:$Q,EXCESS!F402,WORKING!$J:$J)</f>
        <v>0</v>
      </c>
      <c r="AH402" s="8">
        <f>SUMIF(WORKING!$Q:$Q,EXCESS!G402,WORKING!$J:$J)</f>
        <v>0</v>
      </c>
      <c r="AI402" s="8">
        <f>SUMIF(WORKING!$Q:$Q,EXCESS!H402,WORKING!$J:$J)</f>
        <v>0</v>
      </c>
      <c r="AJ402" s="8">
        <f>SUMIF(WORKING!$Q:$Q,EXCESS!I402,WORKING!$J:$J)</f>
        <v>0</v>
      </c>
      <c r="AK402" s="8">
        <f>SUMIF(WORKING!$Q:$Q,EXCESS!J402,WORKING!$J:$J)</f>
        <v>0</v>
      </c>
      <c r="AL402" s="8">
        <f>SUMIF(WORKING!$Q:$Q,EXCESS!K402,WORKING!$J:$J)</f>
        <v>0</v>
      </c>
      <c r="AM402" s="8">
        <f>SUMIF(WORKING!$Q:$Q,EXCESS!L402,WORKING!$J:$J)</f>
        <v>0</v>
      </c>
      <c r="AN402" s="8">
        <f>SUMIF(WORKING!$Q:$Q,EXCESS!M402,WORKING!$J:$J)</f>
        <v>0</v>
      </c>
      <c r="AO402" s="8">
        <f>SUMIF(WORKING!$Q:$Q,EXCESS!N402,WORKING!$J:$J)</f>
        <v>0</v>
      </c>
      <c r="AP402" s="8">
        <f>SUMIF(WORKING!$Q:$Q,EXCESS!O402,WORKING!$J:$J)</f>
        <v>0</v>
      </c>
      <c r="AQ402" s="8">
        <f>SUMIF(WORKING!$Q:$Q,EXCESS!P402,WORKING!$J:$J)</f>
        <v>0</v>
      </c>
      <c r="AR402" s="8">
        <f t="shared" si="186"/>
        <v>0</v>
      </c>
      <c r="AT402" s="9">
        <f t="shared" si="187"/>
        <v>0</v>
      </c>
      <c r="AU402" s="9">
        <f t="shared" si="188"/>
        <v>0</v>
      </c>
      <c r="AV402" s="9">
        <f t="shared" si="189"/>
        <v>0</v>
      </c>
      <c r="AW402" s="9">
        <f t="shared" si="190"/>
        <v>0</v>
      </c>
      <c r="AX402" s="9">
        <f t="shared" si="191"/>
        <v>0</v>
      </c>
      <c r="AY402" s="9">
        <f t="shared" si="192"/>
        <v>0</v>
      </c>
      <c r="AZ402" s="9">
        <f t="shared" si="193"/>
        <v>0</v>
      </c>
      <c r="BA402" s="9">
        <f t="shared" si="194"/>
        <v>0</v>
      </c>
      <c r="BB402" s="9">
        <f t="shared" si="195"/>
        <v>0</v>
      </c>
      <c r="BC402" s="9">
        <f t="shared" si="196"/>
        <v>0</v>
      </c>
      <c r="BD402" s="9">
        <f t="shared" si="197"/>
        <v>0</v>
      </c>
      <c r="BE402" s="9">
        <f t="shared" si="198"/>
        <v>0</v>
      </c>
      <c r="BF402" s="9">
        <f t="shared" si="199"/>
        <v>0</v>
      </c>
    </row>
    <row r="403" spans="1:58">
      <c r="A403" s="7">
        <v>398</v>
      </c>
      <c r="B403" s="8" t="e">
        <f t="array" ref="B403">+INDEX(FILED!$B$4:$B$1003,SMALL(IF(EXCESS!$B$5=FILED!$Q$4:$Q$1003,ROW(FILED!$Q$4:$Q$1003)-ROW(FILED!$Q$4)+1),EXCESS!A403))</f>
        <v>#NUM!</v>
      </c>
      <c r="C403" s="8">
        <f t="shared" si="184"/>
        <v>0</v>
      </c>
      <c r="D403" s="97" t="str">
        <f>+IFERROR(VLOOKUP(B403,FILED!$B$4:$C$1003,2,FALSE),"")</f>
        <v/>
      </c>
      <c r="E403" s="97" t="str">
        <f t="shared" si="172"/>
        <v>0 42826</v>
      </c>
      <c r="F403" s="97" t="str">
        <f t="shared" si="173"/>
        <v>0 42856</v>
      </c>
      <c r="G403" s="97" t="str">
        <f t="shared" si="174"/>
        <v>0 42887</v>
      </c>
      <c r="H403" s="97" t="str">
        <f t="shared" si="175"/>
        <v>0 42917</v>
      </c>
      <c r="I403" s="97" t="str">
        <f t="shared" si="176"/>
        <v>0 42948</v>
      </c>
      <c r="J403" s="97" t="str">
        <f t="shared" si="177"/>
        <v>0 42979</v>
      </c>
      <c r="K403" s="97" t="str">
        <f t="shared" si="178"/>
        <v>0 43009</v>
      </c>
      <c r="L403" s="97" t="str">
        <f t="shared" si="179"/>
        <v>0 43040</v>
      </c>
      <c r="M403" s="97" t="str">
        <f t="shared" si="180"/>
        <v>0 43070</v>
      </c>
      <c r="N403" s="97" t="str">
        <f t="shared" si="181"/>
        <v>0 43101</v>
      </c>
      <c r="O403" s="97" t="str">
        <f t="shared" si="182"/>
        <v>0 43132</v>
      </c>
      <c r="P403" s="97" t="str">
        <f t="shared" si="183"/>
        <v>0 43160</v>
      </c>
      <c r="Q403" s="8">
        <f>IFERROR(VLOOKUP(C403,ONLINE!$B$5:$C$5103,2,FALSE),0)</f>
        <v>0</v>
      </c>
      <c r="R403" s="9">
        <f>SUMIF(ONLINE!$W:$W,EXCESS!E403,ONLINE!$Q:$Q)</f>
        <v>0</v>
      </c>
      <c r="S403" s="9">
        <f>SUMIF(ONLINE!$W:$W,EXCESS!F403,ONLINE!$Q:$Q)</f>
        <v>0</v>
      </c>
      <c r="T403" s="9">
        <f>SUMIF(ONLINE!$W:$W,EXCESS!G403,ONLINE!$Q:$Q)</f>
        <v>0</v>
      </c>
      <c r="U403" s="9">
        <f>SUMIF(ONLINE!$W:$W,EXCESS!H403,ONLINE!$Q:$Q)</f>
        <v>0</v>
      </c>
      <c r="V403" s="9">
        <f>SUMIF(ONLINE!$W:$W,EXCESS!I403,ONLINE!$Q:$Q)</f>
        <v>0</v>
      </c>
      <c r="W403" s="9">
        <f>SUMIF(ONLINE!$W:$W,EXCESS!J403,ONLINE!$Q:$Q)</f>
        <v>0</v>
      </c>
      <c r="X403" s="9">
        <f>SUMIF(ONLINE!$W:$W,EXCESS!K403,ONLINE!$Q:$Q)</f>
        <v>0</v>
      </c>
      <c r="Y403" s="9">
        <f>SUMIF(ONLINE!$W:$W,EXCESS!L403,ONLINE!$Q:$Q)</f>
        <v>0</v>
      </c>
      <c r="Z403" s="9">
        <f>SUMIF(ONLINE!$W:$W,EXCESS!M403,ONLINE!$Q:$Q)</f>
        <v>0</v>
      </c>
      <c r="AA403" s="9">
        <f>SUMIF(ONLINE!$W:$W,EXCESS!N403,ONLINE!$Q:$Q)</f>
        <v>0</v>
      </c>
      <c r="AB403" s="9">
        <f>SUMIF(ONLINE!$W:$W,EXCESS!O403,ONLINE!$Q:$Q)</f>
        <v>0</v>
      </c>
      <c r="AC403" s="9">
        <f>SUMIF(ONLINE!$W:$W,EXCESS!P403,ONLINE!$Q:$Q)</f>
        <v>0</v>
      </c>
      <c r="AD403" s="9">
        <f t="shared" si="185"/>
        <v>0</v>
      </c>
      <c r="AE403" s="8"/>
      <c r="AF403" s="8">
        <f>SUMIF(WORKING!$Q:$Q,EXCESS!E403,WORKING!$J:$J)</f>
        <v>0</v>
      </c>
      <c r="AG403" s="8">
        <f>SUMIF(WORKING!$Q:$Q,EXCESS!F403,WORKING!$J:$J)</f>
        <v>0</v>
      </c>
      <c r="AH403" s="8">
        <f>SUMIF(WORKING!$Q:$Q,EXCESS!G403,WORKING!$J:$J)</f>
        <v>0</v>
      </c>
      <c r="AI403" s="8">
        <f>SUMIF(WORKING!$Q:$Q,EXCESS!H403,WORKING!$J:$J)</f>
        <v>0</v>
      </c>
      <c r="AJ403" s="8">
        <f>SUMIF(WORKING!$Q:$Q,EXCESS!I403,WORKING!$J:$J)</f>
        <v>0</v>
      </c>
      <c r="AK403" s="8">
        <f>SUMIF(WORKING!$Q:$Q,EXCESS!J403,WORKING!$J:$J)</f>
        <v>0</v>
      </c>
      <c r="AL403" s="8">
        <f>SUMIF(WORKING!$Q:$Q,EXCESS!K403,WORKING!$J:$J)</f>
        <v>0</v>
      </c>
      <c r="AM403" s="8">
        <f>SUMIF(WORKING!$Q:$Q,EXCESS!L403,WORKING!$J:$J)</f>
        <v>0</v>
      </c>
      <c r="AN403" s="8">
        <f>SUMIF(WORKING!$Q:$Q,EXCESS!M403,WORKING!$J:$J)</f>
        <v>0</v>
      </c>
      <c r="AO403" s="8">
        <f>SUMIF(WORKING!$Q:$Q,EXCESS!N403,WORKING!$J:$J)</f>
        <v>0</v>
      </c>
      <c r="AP403" s="8">
        <f>SUMIF(WORKING!$Q:$Q,EXCESS!O403,WORKING!$J:$J)</f>
        <v>0</v>
      </c>
      <c r="AQ403" s="8">
        <f>SUMIF(WORKING!$Q:$Q,EXCESS!P403,WORKING!$J:$J)</f>
        <v>0</v>
      </c>
      <c r="AR403" s="8">
        <f t="shared" si="186"/>
        <v>0</v>
      </c>
      <c r="AT403" s="9">
        <f t="shared" si="187"/>
        <v>0</v>
      </c>
      <c r="AU403" s="9">
        <f t="shared" si="188"/>
        <v>0</v>
      </c>
      <c r="AV403" s="9">
        <f t="shared" si="189"/>
        <v>0</v>
      </c>
      <c r="AW403" s="9">
        <f t="shared" si="190"/>
        <v>0</v>
      </c>
      <c r="AX403" s="9">
        <f t="shared" si="191"/>
        <v>0</v>
      </c>
      <c r="AY403" s="9">
        <f t="shared" si="192"/>
        <v>0</v>
      </c>
      <c r="AZ403" s="9">
        <f t="shared" si="193"/>
        <v>0</v>
      </c>
      <c r="BA403" s="9">
        <f t="shared" si="194"/>
        <v>0</v>
      </c>
      <c r="BB403" s="9">
        <f t="shared" si="195"/>
        <v>0</v>
      </c>
      <c r="BC403" s="9">
        <f t="shared" si="196"/>
        <v>0</v>
      </c>
      <c r="BD403" s="9">
        <f t="shared" si="197"/>
        <v>0</v>
      </c>
      <c r="BE403" s="9">
        <f t="shared" si="198"/>
        <v>0</v>
      </c>
      <c r="BF403" s="9">
        <f t="shared" si="199"/>
        <v>0</v>
      </c>
    </row>
    <row r="404" spans="1:58">
      <c r="A404" s="7">
        <v>399</v>
      </c>
      <c r="B404" s="8" t="e">
        <f t="array" ref="B404">+INDEX(FILED!$B$4:$B$1003,SMALL(IF(EXCESS!$B$5=FILED!$Q$4:$Q$1003,ROW(FILED!$Q$4:$Q$1003)-ROW(FILED!$Q$4)+1),EXCESS!A404))</f>
        <v>#NUM!</v>
      </c>
      <c r="C404" s="8">
        <f t="shared" si="184"/>
        <v>0</v>
      </c>
      <c r="D404" s="97" t="str">
        <f>+IFERROR(VLOOKUP(B404,FILED!$B$4:$C$1003,2,FALSE),"")</f>
        <v/>
      </c>
      <c r="E404" s="97" t="str">
        <f t="shared" si="172"/>
        <v>0 42826</v>
      </c>
      <c r="F404" s="97" t="str">
        <f t="shared" si="173"/>
        <v>0 42856</v>
      </c>
      <c r="G404" s="97" t="str">
        <f t="shared" si="174"/>
        <v>0 42887</v>
      </c>
      <c r="H404" s="97" t="str">
        <f t="shared" si="175"/>
        <v>0 42917</v>
      </c>
      <c r="I404" s="97" t="str">
        <f t="shared" si="176"/>
        <v>0 42948</v>
      </c>
      <c r="J404" s="97" t="str">
        <f t="shared" si="177"/>
        <v>0 42979</v>
      </c>
      <c r="K404" s="97" t="str">
        <f t="shared" si="178"/>
        <v>0 43009</v>
      </c>
      <c r="L404" s="97" t="str">
        <f t="shared" si="179"/>
        <v>0 43040</v>
      </c>
      <c r="M404" s="97" t="str">
        <f t="shared" si="180"/>
        <v>0 43070</v>
      </c>
      <c r="N404" s="97" t="str">
        <f t="shared" si="181"/>
        <v>0 43101</v>
      </c>
      <c r="O404" s="97" t="str">
        <f t="shared" si="182"/>
        <v>0 43132</v>
      </c>
      <c r="P404" s="97" t="str">
        <f t="shared" si="183"/>
        <v>0 43160</v>
      </c>
      <c r="Q404" s="8">
        <f>IFERROR(VLOOKUP(C404,ONLINE!$B$5:$C$5103,2,FALSE),0)</f>
        <v>0</v>
      </c>
      <c r="R404" s="9">
        <f>SUMIF(ONLINE!$W:$W,EXCESS!E404,ONLINE!$Q:$Q)</f>
        <v>0</v>
      </c>
      <c r="S404" s="9">
        <f>SUMIF(ONLINE!$W:$W,EXCESS!F404,ONLINE!$Q:$Q)</f>
        <v>0</v>
      </c>
      <c r="T404" s="9">
        <f>SUMIF(ONLINE!$W:$W,EXCESS!G404,ONLINE!$Q:$Q)</f>
        <v>0</v>
      </c>
      <c r="U404" s="9">
        <f>SUMIF(ONLINE!$W:$W,EXCESS!H404,ONLINE!$Q:$Q)</f>
        <v>0</v>
      </c>
      <c r="V404" s="9">
        <f>SUMIF(ONLINE!$W:$W,EXCESS!I404,ONLINE!$Q:$Q)</f>
        <v>0</v>
      </c>
      <c r="W404" s="9">
        <f>SUMIF(ONLINE!$W:$W,EXCESS!J404,ONLINE!$Q:$Q)</f>
        <v>0</v>
      </c>
      <c r="X404" s="9">
        <f>SUMIF(ONLINE!$W:$W,EXCESS!K404,ONLINE!$Q:$Q)</f>
        <v>0</v>
      </c>
      <c r="Y404" s="9">
        <f>SUMIF(ONLINE!$W:$W,EXCESS!L404,ONLINE!$Q:$Q)</f>
        <v>0</v>
      </c>
      <c r="Z404" s="9">
        <f>SUMIF(ONLINE!$W:$W,EXCESS!M404,ONLINE!$Q:$Q)</f>
        <v>0</v>
      </c>
      <c r="AA404" s="9">
        <f>SUMIF(ONLINE!$W:$W,EXCESS!N404,ONLINE!$Q:$Q)</f>
        <v>0</v>
      </c>
      <c r="AB404" s="9">
        <f>SUMIF(ONLINE!$W:$W,EXCESS!O404,ONLINE!$Q:$Q)</f>
        <v>0</v>
      </c>
      <c r="AC404" s="9">
        <f>SUMIF(ONLINE!$W:$W,EXCESS!P404,ONLINE!$Q:$Q)</f>
        <v>0</v>
      </c>
      <c r="AD404" s="9">
        <f t="shared" si="185"/>
        <v>0</v>
      </c>
      <c r="AE404" s="8"/>
      <c r="AF404" s="8">
        <f>SUMIF(WORKING!$Q:$Q,EXCESS!E404,WORKING!$J:$J)</f>
        <v>0</v>
      </c>
      <c r="AG404" s="8">
        <f>SUMIF(WORKING!$Q:$Q,EXCESS!F404,WORKING!$J:$J)</f>
        <v>0</v>
      </c>
      <c r="AH404" s="8">
        <f>SUMIF(WORKING!$Q:$Q,EXCESS!G404,WORKING!$J:$J)</f>
        <v>0</v>
      </c>
      <c r="AI404" s="8">
        <f>SUMIF(WORKING!$Q:$Q,EXCESS!H404,WORKING!$J:$J)</f>
        <v>0</v>
      </c>
      <c r="AJ404" s="8">
        <f>SUMIF(WORKING!$Q:$Q,EXCESS!I404,WORKING!$J:$J)</f>
        <v>0</v>
      </c>
      <c r="AK404" s="8">
        <f>SUMIF(WORKING!$Q:$Q,EXCESS!J404,WORKING!$J:$J)</f>
        <v>0</v>
      </c>
      <c r="AL404" s="8">
        <f>SUMIF(WORKING!$Q:$Q,EXCESS!K404,WORKING!$J:$J)</f>
        <v>0</v>
      </c>
      <c r="AM404" s="8">
        <f>SUMIF(WORKING!$Q:$Q,EXCESS!L404,WORKING!$J:$J)</f>
        <v>0</v>
      </c>
      <c r="AN404" s="8">
        <f>SUMIF(WORKING!$Q:$Q,EXCESS!M404,WORKING!$J:$J)</f>
        <v>0</v>
      </c>
      <c r="AO404" s="8">
        <f>SUMIF(WORKING!$Q:$Q,EXCESS!N404,WORKING!$J:$J)</f>
        <v>0</v>
      </c>
      <c r="AP404" s="8">
        <f>SUMIF(WORKING!$Q:$Q,EXCESS!O404,WORKING!$J:$J)</f>
        <v>0</v>
      </c>
      <c r="AQ404" s="8">
        <f>SUMIF(WORKING!$Q:$Q,EXCESS!P404,WORKING!$J:$J)</f>
        <v>0</v>
      </c>
      <c r="AR404" s="8">
        <f t="shared" si="186"/>
        <v>0</v>
      </c>
      <c r="AT404" s="9">
        <f t="shared" si="187"/>
        <v>0</v>
      </c>
      <c r="AU404" s="9">
        <f t="shared" si="188"/>
        <v>0</v>
      </c>
      <c r="AV404" s="9">
        <f t="shared" si="189"/>
        <v>0</v>
      </c>
      <c r="AW404" s="9">
        <f t="shared" si="190"/>
        <v>0</v>
      </c>
      <c r="AX404" s="9">
        <f t="shared" si="191"/>
        <v>0</v>
      </c>
      <c r="AY404" s="9">
        <f t="shared" si="192"/>
        <v>0</v>
      </c>
      <c r="AZ404" s="9">
        <f t="shared" si="193"/>
        <v>0</v>
      </c>
      <c r="BA404" s="9">
        <f t="shared" si="194"/>
        <v>0</v>
      </c>
      <c r="BB404" s="9">
        <f t="shared" si="195"/>
        <v>0</v>
      </c>
      <c r="BC404" s="9">
        <f t="shared" si="196"/>
        <v>0</v>
      </c>
      <c r="BD404" s="9">
        <f t="shared" si="197"/>
        <v>0</v>
      </c>
      <c r="BE404" s="9">
        <f t="shared" si="198"/>
        <v>0</v>
      </c>
      <c r="BF404" s="9">
        <f t="shared" si="199"/>
        <v>0</v>
      </c>
    </row>
    <row r="405" spans="1:58">
      <c r="A405" s="7">
        <v>400</v>
      </c>
      <c r="B405" s="8" t="e">
        <f t="array" ref="B405">+INDEX(FILED!$B$4:$B$1003,SMALL(IF(EXCESS!$B$5=FILED!$Q$4:$Q$1003,ROW(FILED!$Q$4:$Q$1003)-ROW(FILED!$Q$4)+1),EXCESS!A405))</f>
        <v>#NUM!</v>
      </c>
      <c r="C405" s="8">
        <f t="shared" si="184"/>
        <v>0</v>
      </c>
      <c r="D405" s="97" t="str">
        <f>+IFERROR(VLOOKUP(B405,FILED!$B$4:$C$1003,2,FALSE),"")</f>
        <v/>
      </c>
      <c r="E405" s="97" t="str">
        <f t="shared" si="172"/>
        <v>0 42826</v>
      </c>
      <c r="F405" s="97" t="str">
        <f t="shared" si="173"/>
        <v>0 42856</v>
      </c>
      <c r="G405" s="97" t="str">
        <f t="shared" si="174"/>
        <v>0 42887</v>
      </c>
      <c r="H405" s="97" t="str">
        <f t="shared" si="175"/>
        <v>0 42917</v>
      </c>
      <c r="I405" s="97" t="str">
        <f t="shared" si="176"/>
        <v>0 42948</v>
      </c>
      <c r="J405" s="97" t="str">
        <f t="shared" si="177"/>
        <v>0 42979</v>
      </c>
      <c r="K405" s="97" t="str">
        <f t="shared" si="178"/>
        <v>0 43009</v>
      </c>
      <c r="L405" s="97" t="str">
        <f t="shared" si="179"/>
        <v>0 43040</v>
      </c>
      <c r="M405" s="97" t="str">
        <f t="shared" si="180"/>
        <v>0 43070</v>
      </c>
      <c r="N405" s="97" t="str">
        <f t="shared" si="181"/>
        <v>0 43101</v>
      </c>
      <c r="O405" s="97" t="str">
        <f t="shared" si="182"/>
        <v>0 43132</v>
      </c>
      <c r="P405" s="97" t="str">
        <f t="shared" si="183"/>
        <v>0 43160</v>
      </c>
      <c r="Q405" s="8">
        <f>IFERROR(VLOOKUP(C405,ONLINE!$B$5:$C$5103,2,FALSE),0)</f>
        <v>0</v>
      </c>
      <c r="R405" s="9">
        <f>SUMIF(ONLINE!$W:$W,EXCESS!E405,ONLINE!$Q:$Q)</f>
        <v>0</v>
      </c>
      <c r="S405" s="9">
        <f>SUMIF(ONLINE!$W:$W,EXCESS!F405,ONLINE!$Q:$Q)</f>
        <v>0</v>
      </c>
      <c r="T405" s="9">
        <f>SUMIF(ONLINE!$W:$W,EXCESS!G405,ONLINE!$Q:$Q)</f>
        <v>0</v>
      </c>
      <c r="U405" s="9">
        <f>SUMIF(ONLINE!$W:$W,EXCESS!H405,ONLINE!$Q:$Q)</f>
        <v>0</v>
      </c>
      <c r="V405" s="9">
        <f>SUMIF(ONLINE!$W:$W,EXCESS!I405,ONLINE!$Q:$Q)</f>
        <v>0</v>
      </c>
      <c r="W405" s="9">
        <f>SUMIF(ONLINE!$W:$W,EXCESS!J405,ONLINE!$Q:$Q)</f>
        <v>0</v>
      </c>
      <c r="X405" s="9">
        <f>SUMIF(ONLINE!$W:$W,EXCESS!K405,ONLINE!$Q:$Q)</f>
        <v>0</v>
      </c>
      <c r="Y405" s="9">
        <f>SUMIF(ONLINE!$W:$W,EXCESS!L405,ONLINE!$Q:$Q)</f>
        <v>0</v>
      </c>
      <c r="Z405" s="9">
        <f>SUMIF(ONLINE!$W:$W,EXCESS!M405,ONLINE!$Q:$Q)</f>
        <v>0</v>
      </c>
      <c r="AA405" s="9">
        <f>SUMIF(ONLINE!$W:$W,EXCESS!N405,ONLINE!$Q:$Q)</f>
        <v>0</v>
      </c>
      <c r="AB405" s="9">
        <f>SUMIF(ONLINE!$W:$W,EXCESS!O405,ONLINE!$Q:$Q)</f>
        <v>0</v>
      </c>
      <c r="AC405" s="9">
        <f>SUMIF(ONLINE!$W:$W,EXCESS!P405,ONLINE!$Q:$Q)</f>
        <v>0</v>
      </c>
      <c r="AD405" s="9">
        <f t="shared" si="185"/>
        <v>0</v>
      </c>
      <c r="AE405" s="8"/>
      <c r="AF405" s="8">
        <f>SUMIF(WORKING!$Q:$Q,EXCESS!E405,WORKING!$J:$J)</f>
        <v>0</v>
      </c>
      <c r="AG405" s="8">
        <f>SUMIF(WORKING!$Q:$Q,EXCESS!F405,WORKING!$J:$J)</f>
        <v>0</v>
      </c>
      <c r="AH405" s="8">
        <f>SUMIF(WORKING!$Q:$Q,EXCESS!G405,WORKING!$J:$J)</f>
        <v>0</v>
      </c>
      <c r="AI405" s="8">
        <f>SUMIF(WORKING!$Q:$Q,EXCESS!H405,WORKING!$J:$J)</f>
        <v>0</v>
      </c>
      <c r="AJ405" s="8">
        <f>SUMIF(WORKING!$Q:$Q,EXCESS!I405,WORKING!$J:$J)</f>
        <v>0</v>
      </c>
      <c r="AK405" s="8">
        <f>SUMIF(WORKING!$Q:$Q,EXCESS!J405,WORKING!$J:$J)</f>
        <v>0</v>
      </c>
      <c r="AL405" s="8">
        <f>SUMIF(WORKING!$Q:$Q,EXCESS!K405,WORKING!$J:$J)</f>
        <v>0</v>
      </c>
      <c r="AM405" s="8">
        <f>SUMIF(WORKING!$Q:$Q,EXCESS!L405,WORKING!$J:$J)</f>
        <v>0</v>
      </c>
      <c r="AN405" s="8">
        <f>SUMIF(WORKING!$Q:$Q,EXCESS!M405,WORKING!$J:$J)</f>
        <v>0</v>
      </c>
      <c r="AO405" s="8">
        <f>SUMIF(WORKING!$Q:$Q,EXCESS!N405,WORKING!$J:$J)</f>
        <v>0</v>
      </c>
      <c r="AP405" s="8">
        <f>SUMIF(WORKING!$Q:$Q,EXCESS!O405,WORKING!$J:$J)</f>
        <v>0</v>
      </c>
      <c r="AQ405" s="8">
        <f>SUMIF(WORKING!$Q:$Q,EXCESS!P405,WORKING!$J:$J)</f>
        <v>0</v>
      </c>
      <c r="AR405" s="8">
        <f t="shared" si="186"/>
        <v>0</v>
      </c>
      <c r="AT405" s="9">
        <f t="shared" si="187"/>
        <v>0</v>
      </c>
      <c r="AU405" s="9">
        <f t="shared" si="188"/>
        <v>0</v>
      </c>
      <c r="AV405" s="9">
        <f t="shared" si="189"/>
        <v>0</v>
      </c>
      <c r="AW405" s="9">
        <f t="shared" si="190"/>
        <v>0</v>
      </c>
      <c r="AX405" s="9">
        <f t="shared" si="191"/>
        <v>0</v>
      </c>
      <c r="AY405" s="9">
        <f t="shared" si="192"/>
        <v>0</v>
      </c>
      <c r="AZ405" s="9">
        <f t="shared" si="193"/>
        <v>0</v>
      </c>
      <c r="BA405" s="9">
        <f t="shared" si="194"/>
        <v>0</v>
      </c>
      <c r="BB405" s="9">
        <f t="shared" si="195"/>
        <v>0</v>
      </c>
      <c r="BC405" s="9">
        <f t="shared" si="196"/>
        <v>0</v>
      </c>
      <c r="BD405" s="9">
        <f t="shared" si="197"/>
        <v>0</v>
      </c>
      <c r="BE405" s="9">
        <f t="shared" si="198"/>
        <v>0</v>
      </c>
      <c r="BF405" s="9">
        <f t="shared" si="199"/>
        <v>0</v>
      </c>
    </row>
    <row r="406" spans="1:58">
      <c r="A406" s="7"/>
      <c r="B406" s="8"/>
      <c r="C406" s="8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8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</row>
    <row r="407" spans="1:58">
      <c r="A407" s="7"/>
      <c r="B407" s="8"/>
      <c r="C407" s="8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10" t="s">
        <v>45</v>
      </c>
      <c r="R407" s="56">
        <f t="shared" ref="R407" si="200">SUBTOTAL(9,R6:R406)</f>
        <v>0</v>
      </c>
      <c r="S407" s="56">
        <f t="shared" ref="S407" si="201">SUBTOTAL(9,S6:S406)</f>
        <v>0</v>
      </c>
      <c r="T407" s="56">
        <f t="shared" ref="T407" si="202">SUBTOTAL(9,T6:T406)</f>
        <v>0</v>
      </c>
      <c r="U407" s="56">
        <f t="shared" ref="U407" si="203">SUBTOTAL(9,U6:U406)</f>
        <v>0</v>
      </c>
      <c r="V407" s="56">
        <f t="shared" ref="V407" si="204">SUBTOTAL(9,V6:V406)</f>
        <v>0</v>
      </c>
      <c r="W407" s="56">
        <f t="shared" ref="W407" si="205">SUBTOTAL(9,W6:W406)</f>
        <v>0</v>
      </c>
      <c r="X407" s="56">
        <f t="shared" ref="X407" si="206">SUBTOTAL(9,X6:X406)</f>
        <v>0</v>
      </c>
      <c r="Y407" s="56">
        <f t="shared" ref="Y407" si="207">SUBTOTAL(9,Y6:Y406)</f>
        <v>0</v>
      </c>
      <c r="Z407" s="56">
        <f t="shared" ref="Z407" si="208">SUBTOTAL(9,Z6:Z406)</f>
        <v>0</v>
      </c>
      <c r="AA407" s="56">
        <f t="shared" ref="AA407" si="209">SUBTOTAL(9,AA6:AA406)</f>
        <v>0</v>
      </c>
      <c r="AB407" s="56">
        <f t="shared" ref="AB407" si="210">SUBTOTAL(9,AB6:AB406)</f>
        <v>0</v>
      </c>
      <c r="AC407" s="56">
        <f t="shared" ref="AC407" si="211">SUBTOTAL(9,AC6:AC406)</f>
        <v>0</v>
      </c>
      <c r="AD407" s="56">
        <f t="shared" ref="AD407" si="212">SUBTOTAL(9,AD6:AD406)</f>
        <v>0</v>
      </c>
      <c r="AE407" s="8"/>
      <c r="AF407" s="56">
        <f t="shared" ref="AF407" si="213">SUBTOTAL(9,AF6:AF406)</f>
        <v>0</v>
      </c>
      <c r="AG407" s="56">
        <f t="shared" ref="AG407" si="214">SUBTOTAL(9,AG6:AG406)</f>
        <v>0</v>
      </c>
      <c r="AH407" s="56">
        <f t="shared" ref="AH407" si="215">SUBTOTAL(9,AH6:AH406)</f>
        <v>0</v>
      </c>
      <c r="AI407" s="56">
        <f t="shared" ref="AI407" si="216">SUBTOTAL(9,AI6:AI406)</f>
        <v>0</v>
      </c>
      <c r="AJ407" s="56">
        <f t="shared" ref="AJ407" si="217">SUBTOTAL(9,AJ6:AJ406)</f>
        <v>0</v>
      </c>
      <c r="AK407" s="56">
        <f t="shared" ref="AK407" si="218">SUBTOTAL(9,AK6:AK406)</f>
        <v>0</v>
      </c>
      <c r="AL407" s="56">
        <f t="shared" ref="AL407" si="219">SUBTOTAL(9,AL6:AL406)</f>
        <v>0</v>
      </c>
      <c r="AM407" s="56">
        <f t="shared" ref="AM407" si="220">SUBTOTAL(9,AM6:AM406)</f>
        <v>0</v>
      </c>
      <c r="AN407" s="56">
        <f t="shared" ref="AN407" si="221">SUBTOTAL(9,AN6:AN406)</f>
        <v>0</v>
      </c>
      <c r="AO407" s="56">
        <f t="shared" ref="AO407" si="222">SUBTOTAL(9,AO6:AO406)</f>
        <v>0</v>
      </c>
      <c r="AP407" s="56">
        <f t="shared" ref="AP407" si="223">SUBTOTAL(9,AP6:AP406)</f>
        <v>0</v>
      </c>
      <c r="AQ407" s="56">
        <f t="shared" ref="AQ407" si="224">SUBTOTAL(9,AQ6:AQ406)</f>
        <v>0</v>
      </c>
      <c r="AR407" s="56">
        <f t="shared" ref="AR407" si="225">SUBTOTAL(9,AR6:AR406)</f>
        <v>0</v>
      </c>
      <c r="AT407" s="56">
        <f t="shared" ref="AT407:BE407" si="226">SUBTOTAL(9,AT6:AT406)</f>
        <v>0</v>
      </c>
      <c r="AU407" s="56">
        <f t="shared" si="226"/>
        <v>0</v>
      </c>
      <c r="AV407" s="56">
        <f t="shared" si="226"/>
        <v>0</v>
      </c>
      <c r="AW407" s="56">
        <f t="shared" si="226"/>
        <v>0</v>
      </c>
      <c r="AX407" s="56">
        <f t="shared" si="226"/>
        <v>0</v>
      </c>
      <c r="AY407" s="56">
        <f t="shared" si="226"/>
        <v>0</v>
      </c>
      <c r="AZ407" s="56">
        <f t="shared" si="226"/>
        <v>0</v>
      </c>
      <c r="BA407" s="56">
        <f t="shared" si="226"/>
        <v>0</v>
      </c>
      <c r="BB407" s="56">
        <f t="shared" si="226"/>
        <v>0</v>
      </c>
      <c r="BC407" s="56">
        <f t="shared" si="226"/>
        <v>0</v>
      </c>
      <c r="BD407" s="56">
        <f t="shared" si="226"/>
        <v>0</v>
      </c>
      <c r="BE407" s="56">
        <f t="shared" si="226"/>
        <v>0</v>
      </c>
      <c r="BF407" s="56">
        <f>SUBTOTAL(9,BF6:BF406)</f>
        <v>0</v>
      </c>
    </row>
    <row r="408" spans="1:58">
      <c r="A408" s="7"/>
      <c r="B408" s="8"/>
      <c r="C408" s="8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8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8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  <c r="BE408" s="11"/>
      <c r="BF408" s="11"/>
    </row>
    <row r="409" spans="1:58">
      <c r="A409" s="7"/>
      <c r="B409" s="8"/>
      <c r="C409" s="8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10" t="s">
        <v>15</v>
      </c>
      <c r="R409" s="56">
        <f t="shared" ref="R409:AD409" si="227">SUM(R6:R406)</f>
        <v>0</v>
      </c>
      <c r="S409" s="56">
        <f t="shared" si="227"/>
        <v>0</v>
      </c>
      <c r="T409" s="56">
        <f t="shared" si="227"/>
        <v>0</v>
      </c>
      <c r="U409" s="56">
        <f t="shared" si="227"/>
        <v>0</v>
      </c>
      <c r="V409" s="56">
        <f t="shared" si="227"/>
        <v>0</v>
      </c>
      <c r="W409" s="56">
        <f t="shared" si="227"/>
        <v>0</v>
      </c>
      <c r="X409" s="56">
        <f t="shared" si="227"/>
        <v>0</v>
      </c>
      <c r="Y409" s="56">
        <f t="shared" si="227"/>
        <v>0</v>
      </c>
      <c r="Z409" s="56">
        <f t="shared" si="227"/>
        <v>0</v>
      </c>
      <c r="AA409" s="56">
        <f t="shared" si="227"/>
        <v>0</v>
      </c>
      <c r="AB409" s="56">
        <f t="shared" si="227"/>
        <v>0</v>
      </c>
      <c r="AC409" s="56">
        <f t="shared" si="227"/>
        <v>0</v>
      </c>
      <c r="AD409" s="56">
        <f t="shared" si="227"/>
        <v>0</v>
      </c>
      <c r="AE409" s="8"/>
      <c r="AF409" s="56">
        <f t="shared" ref="AF409:AR409" si="228">SUM(AF6:AF406)</f>
        <v>0</v>
      </c>
      <c r="AG409" s="56">
        <f t="shared" si="228"/>
        <v>0</v>
      </c>
      <c r="AH409" s="56">
        <f t="shared" si="228"/>
        <v>0</v>
      </c>
      <c r="AI409" s="56">
        <f t="shared" si="228"/>
        <v>0</v>
      </c>
      <c r="AJ409" s="56">
        <f t="shared" si="228"/>
        <v>0</v>
      </c>
      <c r="AK409" s="56">
        <f t="shared" si="228"/>
        <v>0</v>
      </c>
      <c r="AL409" s="56">
        <f t="shared" si="228"/>
        <v>0</v>
      </c>
      <c r="AM409" s="56">
        <f t="shared" si="228"/>
        <v>0</v>
      </c>
      <c r="AN409" s="56">
        <f t="shared" si="228"/>
        <v>0</v>
      </c>
      <c r="AO409" s="56">
        <f t="shared" si="228"/>
        <v>0</v>
      </c>
      <c r="AP409" s="56">
        <f t="shared" si="228"/>
        <v>0</v>
      </c>
      <c r="AQ409" s="56">
        <f t="shared" si="228"/>
        <v>0</v>
      </c>
      <c r="AR409" s="56">
        <f t="shared" si="228"/>
        <v>0</v>
      </c>
      <c r="AT409" s="56">
        <f t="shared" ref="AT409:BE409" si="229">SUM(AT6:AT406)</f>
        <v>0</v>
      </c>
      <c r="AU409" s="56">
        <f t="shared" si="229"/>
        <v>0</v>
      </c>
      <c r="AV409" s="56">
        <f t="shared" si="229"/>
        <v>0</v>
      </c>
      <c r="AW409" s="56">
        <f t="shared" si="229"/>
        <v>0</v>
      </c>
      <c r="AX409" s="56">
        <f t="shared" si="229"/>
        <v>0</v>
      </c>
      <c r="AY409" s="56">
        <f t="shared" si="229"/>
        <v>0</v>
      </c>
      <c r="AZ409" s="56">
        <f t="shared" si="229"/>
        <v>0</v>
      </c>
      <c r="BA409" s="56">
        <f t="shared" si="229"/>
        <v>0</v>
      </c>
      <c r="BB409" s="56">
        <f t="shared" si="229"/>
        <v>0</v>
      </c>
      <c r="BC409" s="56">
        <f t="shared" si="229"/>
        <v>0</v>
      </c>
      <c r="BD409" s="56">
        <f t="shared" si="229"/>
        <v>0</v>
      </c>
      <c r="BE409" s="56">
        <f t="shared" si="229"/>
        <v>0</v>
      </c>
      <c r="BF409" s="56">
        <f>SUM(BF6:BF406)</f>
        <v>0</v>
      </c>
    </row>
  </sheetData>
  <sheetProtection password="CC0F" sheet="1" formatColumns="0" formatRows="0" autoFilter="0"/>
  <autoFilter ref="A5:BG405"/>
  <mergeCells count="6">
    <mergeCell ref="AT4:BF4"/>
    <mergeCell ref="A1:BF1"/>
    <mergeCell ref="A2:BF2"/>
    <mergeCell ref="A3:BF3"/>
    <mergeCell ref="R4:AD4"/>
    <mergeCell ref="AF4:AR4"/>
  </mergeCells>
  <conditionalFormatting sqref="A6:XFD405">
    <cfRule type="cellIs" dxfId="8" priority="4" operator="equal">
      <formula>0</formula>
    </cfRule>
  </conditionalFormatting>
  <conditionalFormatting sqref="AT6:BE405">
    <cfRule type="cellIs" dxfId="7" priority="2" operator="notEqual">
      <formula>0</formula>
    </cfRule>
  </conditionalFormatting>
  <conditionalFormatting sqref="A1:BF1">
    <cfRule type="cellIs" dxfId="6" priority="1" operator="equal">
      <formula>0</formula>
    </cfRule>
  </conditionalFormatting>
  <printOptions horizontalCentered="1"/>
  <pageMargins left="0.15748031496062992" right="0.15748031496062992" top="0.11811023622047245" bottom="0.11811023622047245" header="0.31496062992125984" footer="0.31496062992125984"/>
  <pageSetup paperSize="9" scale="84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G409"/>
  <sheetViews>
    <sheetView view="pageBreakPreview" zoomScaleNormal="100" zoomScaleSheetLayoutView="100" workbookViewId="0">
      <pane xSplit="2" ySplit="4" topLeftCell="C5" activePane="bottomRight" state="frozen"/>
      <selection activeCell="C12" sqref="C12"/>
      <selection pane="topRight" activeCell="C12" sqref="C12"/>
      <selection pane="bottomLeft" activeCell="C12" sqref="C12"/>
      <selection pane="bottomRight" activeCell="Q9" sqref="Q9"/>
    </sheetView>
  </sheetViews>
  <sheetFormatPr defaultRowHeight="12.75"/>
  <cols>
    <col min="1" max="1" width="6.5703125" style="46" bestFit="1" customWidth="1"/>
    <col min="2" max="2" width="10.7109375" style="94" hidden="1" customWidth="1"/>
    <col min="3" max="3" width="19.85546875" style="15" customWidth="1"/>
    <col min="4" max="4" width="37.28515625" style="94" hidden="1" customWidth="1"/>
    <col min="5" max="16" width="5.85546875" style="94" hidden="1" customWidth="1"/>
    <col min="17" max="17" width="26" style="15" customWidth="1"/>
    <col min="18" max="18" width="7.42578125" style="16" hidden="1" customWidth="1"/>
    <col min="19" max="19" width="7.85546875" style="16" hidden="1" customWidth="1"/>
    <col min="20" max="20" width="7.28515625" style="16" hidden="1" customWidth="1"/>
    <col min="21" max="21" width="6.7109375" style="16" hidden="1" customWidth="1"/>
    <col min="22" max="22" width="7.7109375" style="16" hidden="1" customWidth="1"/>
    <col min="23" max="23" width="7.5703125" style="16" hidden="1" customWidth="1"/>
    <col min="24" max="24" width="7.140625" style="16" hidden="1" customWidth="1"/>
    <col min="25" max="25" width="7.7109375" style="16" hidden="1" customWidth="1"/>
    <col min="26" max="26" width="7.5703125" style="16" hidden="1" customWidth="1"/>
    <col min="27" max="27" width="7.28515625" style="16" hidden="1" customWidth="1"/>
    <col min="28" max="29" width="7.5703125" style="16" hidden="1" customWidth="1"/>
    <col min="30" max="30" width="7.85546875" style="16" hidden="1" customWidth="1"/>
    <col min="31" max="31" width="3" style="15" hidden="1" customWidth="1"/>
    <col min="32" max="32" width="7.42578125" style="15" hidden="1" customWidth="1"/>
    <col min="33" max="33" width="7.85546875" style="15" hidden="1" customWidth="1"/>
    <col min="34" max="34" width="7.28515625" style="15" hidden="1" customWidth="1"/>
    <col min="35" max="35" width="6.7109375" style="15" hidden="1" customWidth="1"/>
    <col min="36" max="36" width="7.7109375" style="15" hidden="1" customWidth="1"/>
    <col min="37" max="37" width="7.5703125" style="15" hidden="1" customWidth="1"/>
    <col min="38" max="38" width="7.140625" style="15" hidden="1" customWidth="1"/>
    <col min="39" max="39" width="7.7109375" style="15" hidden="1" customWidth="1"/>
    <col min="40" max="40" width="7.5703125" style="15" hidden="1" customWidth="1"/>
    <col min="41" max="41" width="7.28515625" style="15" hidden="1" customWidth="1"/>
    <col min="42" max="43" width="7.5703125" style="15" hidden="1" customWidth="1"/>
    <col min="44" max="44" width="7.85546875" style="15" hidden="1" customWidth="1"/>
    <col min="45" max="45" width="1.42578125" style="15" customWidth="1"/>
    <col min="46" max="46" width="8.42578125" style="15" bestFit="1" customWidth="1"/>
    <col min="47" max="47" width="7.85546875" style="15" bestFit="1" customWidth="1"/>
    <col min="48" max="48" width="7.28515625" style="15" bestFit="1" customWidth="1"/>
    <col min="49" max="54" width="7.7109375" style="15" bestFit="1" customWidth="1"/>
    <col min="55" max="55" width="7.28515625" style="15" bestFit="1" customWidth="1"/>
    <col min="56" max="56" width="7.5703125" style="15" bestFit="1" customWidth="1"/>
    <col min="57" max="57" width="8.7109375" style="15" bestFit="1" customWidth="1"/>
    <col min="58" max="58" width="9.140625" style="15" customWidth="1"/>
    <col min="59" max="59" width="9.140625" style="1"/>
    <col min="60" max="16384" width="9.140625" style="15"/>
  </cols>
  <sheetData>
    <row r="1" spans="1:59" ht="22.5">
      <c r="A1" s="193" t="str">
        <f>+INSTRUCTIONS!B3</f>
        <v>XXXX XXXXX PVT LTD</v>
      </c>
      <c r="B1" s="205"/>
      <c r="C1" s="193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193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193"/>
      <c r="AU1" s="193"/>
      <c r="AV1" s="193"/>
      <c r="AW1" s="193"/>
      <c r="AX1" s="193"/>
      <c r="AY1" s="193"/>
      <c r="AZ1" s="193"/>
      <c r="BA1" s="193"/>
      <c r="BB1" s="193"/>
      <c r="BC1" s="193"/>
      <c r="BD1" s="193"/>
      <c r="BE1" s="193"/>
      <c r="BF1" s="193"/>
      <c r="BG1" s="15"/>
    </row>
    <row r="2" spans="1:59" ht="19.5">
      <c r="A2" s="204" t="s">
        <v>104</v>
      </c>
      <c r="B2" s="205"/>
      <c r="C2" s="204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4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15"/>
    </row>
    <row r="3" spans="1:59" ht="14.25">
      <c r="A3" s="209" t="str">
        <f>+INSTRUCTIONS!E4</f>
        <v>GSTR 2 A FOR THE YEAR * 2017-18</v>
      </c>
      <c r="B3" s="206"/>
      <c r="C3" s="209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9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15"/>
    </row>
    <row r="4" spans="1:59">
      <c r="E4" s="94">
        <v>100</v>
      </c>
      <c r="R4" s="207" t="s">
        <v>38</v>
      </c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F4" s="203" t="s">
        <v>39</v>
      </c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T4" s="203" t="s">
        <v>23</v>
      </c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8"/>
      <c r="BG4" s="8"/>
    </row>
    <row r="5" spans="1:59" s="18" customFormat="1" ht="12.75" customHeight="1">
      <c r="A5" s="149" t="s">
        <v>28</v>
      </c>
      <c r="B5" s="186" t="s">
        <v>36</v>
      </c>
      <c r="C5" s="149" t="s">
        <v>19</v>
      </c>
      <c r="D5" s="186" t="s">
        <v>21</v>
      </c>
      <c r="E5" s="184">
        <f>+VLOOKUP($E$4,INSTRUCTIONS!$J$1:$V$4,2,FALSE)</f>
        <v>42826</v>
      </c>
      <c r="F5" s="184">
        <f>+VLOOKUP($E$4,INSTRUCTIONS!$J$1:$V$4,3,FALSE)</f>
        <v>42856</v>
      </c>
      <c r="G5" s="184">
        <f>+VLOOKUP($E$4,INSTRUCTIONS!$J$1:$V$4,4,FALSE)</f>
        <v>42887</v>
      </c>
      <c r="H5" s="184">
        <f>+VLOOKUP($E$4,INSTRUCTIONS!$J$1:$V$4,5,FALSE)</f>
        <v>42917</v>
      </c>
      <c r="I5" s="184">
        <f>+VLOOKUP($E$4,INSTRUCTIONS!$J$1:$V$4,6,FALSE)</f>
        <v>42948</v>
      </c>
      <c r="J5" s="184">
        <f>+VLOOKUP($E$4,INSTRUCTIONS!$J$1:$V$4,7,FALSE)</f>
        <v>42979</v>
      </c>
      <c r="K5" s="184">
        <f>+VLOOKUP($E$4,INSTRUCTIONS!$J$1:$V$4,8,FALSE)</f>
        <v>43009</v>
      </c>
      <c r="L5" s="184">
        <f>+VLOOKUP($E$4,INSTRUCTIONS!$J$1:$V$4,9,FALSE)</f>
        <v>43040</v>
      </c>
      <c r="M5" s="184">
        <f>+VLOOKUP($E$4,INSTRUCTIONS!$J$1:$V$4,10,FALSE)</f>
        <v>43070</v>
      </c>
      <c r="N5" s="184">
        <f>+VLOOKUP($E$4,INSTRUCTIONS!$J$1:$V$4,11,FALSE)</f>
        <v>43101</v>
      </c>
      <c r="O5" s="184">
        <f>+VLOOKUP($E$4,INSTRUCTIONS!$J$1:$V$4,12,FALSE)</f>
        <v>43132</v>
      </c>
      <c r="P5" s="184">
        <f>+VLOOKUP($E$4,INSTRUCTIONS!$J$1:$V$4,13,FALSE)</f>
        <v>43160</v>
      </c>
      <c r="Q5" s="126" t="s">
        <v>40</v>
      </c>
      <c r="R5" s="146">
        <f>+E5</f>
        <v>42826</v>
      </c>
      <c r="S5" s="146">
        <f t="shared" ref="S5:AC5" si="0">+F5</f>
        <v>42856</v>
      </c>
      <c r="T5" s="146">
        <f t="shared" si="0"/>
        <v>42887</v>
      </c>
      <c r="U5" s="146">
        <f t="shared" si="0"/>
        <v>42917</v>
      </c>
      <c r="V5" s="146">
        <f t="shared" si="0"/>
        <v>42948</v>
      </c>
      <c r="W5" s="146">
        <f t="shared" si="0"/>
        <v>42979</v>
      </c>
      <c r="X5" s="146">
        <f t="shared" si="0"/>
        <v>43009</v>
      </c>
      <c r="Y5" s="146">
        <f t="shared" si="0"/>
        <v>43040</v>
      </c>
      <c r="Z5" s="146">
        <f t="shared" si="0"/>
        <v>43070</v>
      </c>
      <c r="AA5" s="146">
        <f t="shared" si="0"/>
        <v>43101</v>
      </c>
      <c r="AB5" s="146">
        <f t="shared" si="0"/>
        <v>43132</v>
      </c>
      <c r="AC5" s="146">
        <f t="shared" si="0"/>
        <v>43160</v>
      </c>
      <c r="AD5" s="147"/>
      <c r="AE5" s="121"/>
      <c r="AF5" s="122">
        <f>+E5</f>
        <v>42826</v>
      </c>
      <c r="AG5" s="122">
        <f t="shared" ref="AG5:AQ5" si="1">+F5</f>
        <v>42856</v>
      </c>
      <c r="AH5" s="122">
        <f t="shared" si="1"/>
        <v>42887</v>
      </c>
      <c r="AI5" s="122">
        <f t="shared" si="1"/>
        <v>42917</v>
      </c>
      <c r="AJ5" s="122">
        <f t="shared" si="1"/>
        <v>42948</v>
      </c>
      <c r="AK5" s="122">
        <f t="shared" si="1"/>
        <v>42979</v>
      </c>
      <c r="AL5" s="122">
        <f t="shared" si="1"/>
        <v>43009</v>
      </c>
      <c r="AM5" s="122">
        <f t="shared" si="1"/>
        <v>43040</v>
      </c>
      <c r="AN5" s="122">
        <f t="shared" si="1"/>
        <v>43070</v>
      </c>
      <c r="AO5" s="122">
        <f t="shared" si="1"/>
        <v>43101</v>
      </c>
      <c r="AP5" s="122">
        <f t="shared" si="1"/>
        <v>43132</v>
      </c>
      <c r="AQ5" s="122">
        <f t="shared" si="1"/>
        <v>43160</v>
      </c>
      <c r="AR5" s="121"/>
      <c r="AS5" s="123"/>
      <c r="AT5" s="150">
        <f>+E5</f>
        <v>42826</v>
      </c>
      <c r="AU5" s="150">
        <f t="shared" ref="AU5:BE5" si="2">+F5</f>
        <v>42856</v>
      </c>
      <c r="AV5" s="150">
        <f t="shared" si="2"/>
        <v>42887</v>
      </c>
      <c r="AW5" s="150">
        <f t="shared" si="2"/>
        <v>42917</v>
      </c>
      <c r="AX5" s="150">
        <f t="shared" si="2"/>
        <v>42948</v>
      </c>
      <c r="AY5" s="150">
        <f t="shared" si="2"/>
        <v>42979</v>
      </c>
      <c r="AZ5" s="150">
        <f t="shared" si="2"/>
        <v>43009</v>
      </c>
      <c r="BA5" s="150">
        <f t="shared" si="2"/>
        <v>43040</v>
      </c>
      <c r="BB5" s="150">
        <f t="shared" si="2"/>
        <v>43070</v>
      </c>
      <c r="BC5" s="150">
        <f t="shared" si="2"/>
        <v>43101</v>
      </c>
      <c r="BD5" s="150">
        <f t="shared" si="2"/>
        <v>43132</v>
      </c>
      <c r="BE5" s="150">
        <f t="shared" si="2"/>
        <v>43160</v>
      </c>
      <c r="BF5" s="150" t="s">
        <v>59</v>
      </c>
      <c r="BG5" s="155" t="s">
        <v>103</v>
      </c>
    </row>
    <row r="6" spans="1:59" s="31" customFormat="1" ht="11.25">
      <c r="A6" s="43">
        <v>1</v>
      </c>
      <c r="B6" s="185" t="e">
        <f t="array" ref="B6">+INDEX(FILED!$B$4:$B$1003,SMALL(IF($B$5=FILED!$Q$4:$Q$1003,ROW(FILED!$Q$4:$Q$1003)-ROW(FILED!$Q$4)+1),A6))</f>
        <v>#NUM!</v>
      </c>
      <c r="C6" s="44">
        <f>IFERROR(B6,0)</f>
        <v>0</v>
      </c>
      <c r="D6" s="185" t="str">
        <f>+IFERROR(VLOOKUP(B6,FILED!$B$4:$C$1003,2,FALSE),"")</f>
        <v/>
      </c>
      <c r="E6" s="185" t="str">
        <f t="shared" ref="E6:E69" si="3">CONCATENATE(C6," ",$E$5)</f>
        <v>0 42826</v>
      </c>
      <c r="F6" s="185" t="str">
        <f t="shared" ref="F6:F69" si="4">CONCATENATE(C6," ",$F$5)</f>
        <v>0 42856</v>
      </c>
      <c r="G6" s="185" t="str">
        <f t="shared" ref="G6:G69" si="5">CONCATENATE(C6," ",$G$5)</f>
        <v>0 42887</v>
      </c>
      <c r="H6" s="185" t="str">
        <f t="shared" ref="H6:H69" si="6">CONCATENATE(C6," ",$H$5)</f>
        <v>0 42917</v>
      </c>
      <c r="I6" s="185" t="str">
        <f t="shared" ref="I6:I69" si="7">CONCATENATE(C6," ",$I$5)</f>
        <v>0 42948</v>
      </c>
      <c r="J6" s="185" t="str">
        <f t="shared" ref="J6:J69" si="8">CONCATENATE(C6," ",$J$5)</f>
        <v>0 42979</v>
      </c>
      <c r="K6" s="185" t="str">
        <f t="shared" ref="K6:K69" si="9">CONCATENATE(C6," ",$K$5)</f>
        <v>0 43009</v>
      </c>
      <c r="L6" s="185" t="str">
        <f t="shared" ref="L6:L69" si="10">CONCATENATE(C6," ",$L$5)</f>
        <v>0 43040</v>
      </c>
      <c r="M6" s="185" t="str">
        <f t="shared" ref="M6:M69" si="11">CONCATENATE(C6," ",$M$5)</f>
        <v>0 43070</v>
      </c>
      <c r="N6" s="185" t="str">
        <f t="shared" ref="N6:N69" si="12">CONCATENATE(C6," ",$N$5)</f>
        <v>0 43101</v>
      </c>
      <c r="O6" s="185" t="str">
        <f t="shared" ref="O6:O69" si="13">CONCATENATE(C6," ",$O$5)</f>
        <v>0 43132</v>
      </c>
      <c r="P6" s="185" t="str">
        <f t="shared" ref="P6:P69" si="14">CONCATENATE(C6," ",$P$5)</f>
        <v>0 43160</v>
      </c>
      <c r="Q6" s="44">
        <f>IFERROR(VLOOKUP(C6,ONLINE!$B$5:$C$5103,2,FALSE),0)</f>
        <v>0</v>
      </c>
      <c r="R6" s="45">
        <f>SUMIF(ONLINE!$W:$W,SHORT!E6,ONLINE!$Q:$Q)</f>
        <v>0</v>
      </c>
      <c r="S6" s="45">
        <f>SUMIF(ONLINE!$W:$W,SHORT!F6,ONLINE!$Q:$Q)</f>
        <v>0</v>
      </c>
      <c r="T6" s="45">
        <f>SUMIF(ONLINE!$W:$W,SHORT!G6,ONLINE!$Q:$Q)</f>
        <v>0</v>
      </c>
      <c r="U6" s="45">
        <f>SUMIF(ONLINE!$W:$W,SHORT!H6,ONLINE!$Q:$Q)</f>
        <v>0</v>
      </c>
      <c r="V6" s="45">
        <f>SUMIF(ONLINE!$W:$W,SHORT!I6,ONLINE!$Q:$Q)</f>
        <v>0</v>
      </c>
      <c r="W6" s="45">
        <f>SUMIF(ONLINE!$W:$W,SHORT!J6,ONLINE!$Q:$Q)</f>
        <v>0</v>
      </c>
      <c r="X6" s="45">
        <f>SUMIF(ONLINE!$W:$W,SHORT!K6,ONLINE!$Q:$Q)</f>
        <v>0</v>
      </c>
      <c r="Y6" s="45">
        <f>SUMIF(ONLINE!$W:$W,SHORT!L6,ONLINE!$Q:$Q)</f>
        <v>0</v>
      </c>
      <c r="Z6" s="45">
        <f>SUMIF(ONLINE!$W:$W,SHORT!M6,ONLINE!$Q:$Q)</f>
        <v>0</v>
      </c>
      <c r="AA6" s="45">
        <f>SUMIF(ONLINE!$W:$W,SHORT!N6,ONLINE!$Q:$Q)</f>
        <v>0</v>
      </c>
      <c r="AB6" s="45">
        <f>SUMIF(ONLINE!$W:$W,SHORT!O6,ONLINE!$Q:$Q)</f>
        <v>0</v>
      </c>
      <c r="AC6" s="45">
        <f>SUMIF(ONLINE!$W:$W,SHORT!P6,ONLINE!$Q:$Q)</f>
        <v>0</v>
      </c>
      <c r="AD6" s="45">
        <f>SUM(R6:AC6)</f>
        <v>0</v>
      </c>
      <c r="AE6" s="44"/>
      <c r="AF6" s="44">
        <f>SUMIF(WORKING!$Q:$Q,SHORT!E6,WORKING!$J:$J)</f>
        <v>0</v>
      </c>
      <c r="AG6" s="44">
        <f>SUMIF(WORKING!$Q:$Q,SHORT!F6,WORKING!$J:$J)</f>
        <v>0</v>
      </c>
      <c r="AH6" s="44">
        <f>SUMIF(WORKING!$Q:$Q,SHORT!G6,WORKING!$J:$J)</f>
        <v>0</v>
      </c>
      <c r="AI6" s="44">
        <f>SUMIF(WORKING!$Q:$Q,SHORT!H6,WORKING!$J:$J)</f>
        <v>0</v>
      </c>
      <c r="AJ6" s="44">
        <f>SUMIF(WORKING!$Q:$Q,SHORT!I6,WORKING!$J:$J)</f>
        <v>0</v>
      </c>
      <c r="AK6" s="44">
        <f>SUMIF(WORKING!$Q:$Q,SHORT!J6,WORKING!$J:$J)</f>
        <v>0</v>
      </c>
      <c r="AL6" s="44">
        <f>SUMIF(WORKING!$Q:$Q,SHORT!K6,WORKING!$J:$J)</f>
        <v>0</v>
      </c>
      <c r="AM6" s="44">
        <f>SUMIF(WORKING!$Q:$Q,SHORT!L6,WORKING!$J:$J)</f>
        <v>0</v>
      </c>
      <c r="AN6" s="44">
        <f>SUMIF(WORKING!$Q:$Q,SHORT!M6,WORKING!$J:$J)</f>
        <v>0</v>
      </c>
      <c r="AO6" s="44">
        <f>SUMIF(WORKING!$Q:$Q,SHORT!N6,WORKING!$J:$J)</f>
        <v>0</v>
      </c>
      <c r="AP6" s="44">
        <f>SUMIF(WORKING!$Q:$Q,SHORT!O6,WORKING!$J:$J)</f>
        <v>0</v>
      </c>
      <c r="AQ6" s="44">
        <f>SUMIF(WORKING!$Q:$Q,SHORT!P6,WORKING!$J:$J)</f>
        <v>0</v>
      </c>
      <c r="AR6" s="44">
        <f>SUM(AF6:AQ6)</f>
        <v>0</v>
      </c>
      <c r="AT6" s="45">
        <f t="shared" ref="AT6:BE6" si="15">ROUND(R6-AF6,-1)</f>
        <v>0</v>
      </c>
      <c r="AU6" s="45">
        <f t="shared" si="15"/>
        <v>0</v>
      </c>
      <c r="AV6" s="45">
        <f t="shared" si="15"/>
        <v>0</v>
      </c>
      <c r="AW6" s="45">
        <f t="shared" si="15"/>
        <v>0</v>
      </c>
      <c r="AX6" s="45">
        <f t="shared" si="15"/>
        <v>0</v>
      </c>
      <c r="AY6" s="45">
        <f t="shared" si="15"/>
        <v>0</v>
      </c>
      <c r="AZ6" s="45">
        <f t="shared" si="15"/>
        <v>0</v>
      </c>
      <c r="BA6" s="45">
        <f t="shared" si="15"/>
        <v>0</v>
      </c>
      <c r="BB6" s="45">
        <f t="shared" si="15"/>
        <v>0</v>
      </c>
      <c r="BC6" s="45">
        <f t="shared" si="15"/>
        <v>0</v>
      </c>
      <c r="BD6" s="45">
        <f t="shared" si="15"/>
        <v>0</v>
      </c>
      <c r="BE6" s="45">
        <f t="shared" si="15"/>
        <v>0</v>
      </c>
      <c r="BF6" s="151">
        <f>SUM(AT6:BE6)</f>
        <v>0</v>
      </c>
      <c r="BG6" s="162"/>
    </row>
    <row r="7" spans="1:59" s="31" customFormat="1" ht="11.25">
      <c r="A7" s="43">
        <v>2</v>
      </c>
      <c r="B7" s="185" t="e">
        <f t="array" ref="B7">+INDEX(FILED!$B$4:$B$1003,SMALL(IF($B$5=FILED!$Q$4:$Q$1003,ROW(FILED!$Q$4:$Q$1003)-ROW(FILED!$Q$4)+1),A7))</f>
        <v>#NUM!</v>
      </c>
      <c r="C7" s="44">
        <f t="shared" ref="C7:C70" si="16">IFERROR(B7,0)</f>
        <v>0</v>
      </c>
      <c r="D7" s="185" t="str">
        <f>+IFERROR(VLOOKUP(B7,FILED!$B$4:$C$1003,2,FALSE),"")</f>
        <v/>
      </c>
      <c r="E7" s="185" t="str">
        <f t="shared" si="3"/>
        <v>0 42826</v>
      </c>
      <c r="F7" s="185" t="str">
        <f t="shared" si="4"/>
        <v>0 42856</v>
      </c>
      <c r="G7" s="185" t="str">
        <f t="shared" si="5"/>
        <v>0 42887</v>
      </c>
      <c r="H7" s="185" t="str">
        <f t="shared" si="6"/>
        <v>0 42917</v>
      </c>
      <c r="I7" s="185" t="str">
        <f t="shared" si="7"/>
        <v>0 42948</v>
      </c>
      <c r="J7" s="185" t="str">
        <f t="shared" si="8"/>
        <v>0 42979</v>
      </c>
      <c r="K7" s="185" t="str">
        <f t="shared" si="9"/>
        <v>0 43009</v>
      </c>
      <c r="L7" s="185" t="str">
        <f t="shared" si="10"/>
        <v>0 43040</v>
      </c>
      <c r="M7" s="185" t="str">
        <f t="shared" si="11"/>
        <v>0 43070</v>
      </c>
      <c r="N7" s="185" t="str">
        <f t="shared" si="12"/>
        <v>0 43101</v>
      </c>
      <c r="O7" s="185" t="str">
        <f t="shared" si="13"/>
        <v>0 43132</v>
      </c>
      <c r="P7" s="185" t="str">
        <f t="shared" si="14"/>
        <v>0 43160</v>
      </c>
      <c r="Q7" s="44">
        <f>IFERROR(VLOOKUP(C7,ONLINE!$B$5:$C$5103,2,FALSE),0)</f>
        <v>0</v>
      </c>
      <c r="R7" s="45">
        <f>SUMIF(ONLINE!$W:$W,SHORT!E7,ONLINE!$Q:$Q)</f>
        <v>0</v>
      </c>
      <c r="S7" s="45">
        <f>SUMIF(ONLINE!$W:$W,SHORT!F7,ONLINE!$Q:$Q)</f>
        <v>0</v>
      </c>
      <c r="T7" s="45">
        <f>SUMIF(ONLINE!$W:$W,SHORT!G7,ONLINE!$Q:$Q)</f>
        <v>0</v>
      </c>
      <c r="U7" s="45">
        <f>SUMIF(ONLINE!$W:$W,SHORT!H7,ONLINE!$Q:$Q)</f>
        <v>0</v>
      </c>
      <c r="V7" s="45">
        <f>SUMIF(ONLINE!$W:$W,SHORT!I7,ONLINE!$Q:$Q)</f>
        <v>0</v>
      </c>
      <c r="W7" s="45">
        <f>SUMIF(ONLINE!$W:$W,SHORT!J7,ONLINE!$Q:$Q)</f>
        <v>0</v>
      </c>
      <c r="X7" s="45">
        <f>SUMIF(ONLINE!$W:$W,SHORT!K7,ONLINE!$Q:$Q)</f>
        <v>0</v>
      </c>
      <c r="Y7" s="45">
        <f>SUMIF(ONLINE!$W:$W,SHORT!L7,ONLINE!$Q:$Q)</f>
        <v>0</v>
      </c>
      <c r="Z7" s="45">
        <f>SUMIF(ONLINE!$W:$W,SHORT!M7,ONLINE!$Q:$Q)</f>
        <v>0</v>
      </c>
      <c r="AA7" s="45">
        <f>SUMIF(ONLINE!$W:$W,SHORT!N7,ONLINE!$Q:$Q)</f>
        <v>0</v>
      </c>
      <c r="AB7" s="45">
        <f>SUMIF(ONLINE!$W:$W,SHORT!O7,ONLINE!$Q:$Q)</f>
        <v>0</v>
      </c>
      <c r="AC7" s="45">
        <f>SUMIF(ONLINE!$W:$W,SHORT!P7,ONLINE!$Q:$Q)</f>
        <v>0</v>
      </c>
      <c r="AD7" s="45">
        <f t="shared" ref="AD7:AD70" si="17">SUM(R7:AC7)</f>
        <v>0</v>
      </c>
      <c r="AE7" s="44"/>
      <c r="AF7" s="44">
        <f>SUMIF(WORKING!$Q:$Q,SHORT!E7,WORKING!$J:$J)</f>
        <v>0</v>
      </c>
      <c r="AG7" s="44">
        <f>SUMIF(WORKING!$Q:$Q,SHORT!F7,WORKING!$J:$J)</f>
        <v>0</v>
      </c>
      <c r="AH7" s="44">
        <f>SUMIF(WORKING!$Q:$Q,SHORT!G7,WORKING!$J:$J)</f>
        <v>0</v>
      </c>
      <c r="AI7" s="44">
        <f>SUMIF(WORKING!$Q:$Q,SHORT!H7,WORKING!$J:$J)</f>
        <v>0</v>
      </c>
      <c r="AJ7" s="44">
        <f>SUMIF(WORKING!$Q:$Q,SHORT!I7,WORKING!$J:$J)</f>
        <v>0</v>
      </c>
      <c r="AK7" s="44">
        <f>SUMIF(WORKING!$Q:$Q,SHORT!J7,WORKING!$J:$J)</f>
        <v>0</v>
      </c>
      <c r="AL7" s="44">
        <f>SUMIF(WORKING!$Q:$Q,SHORT!K7,WORKING!$J:$J)</f>
        <v>0</v>
      </c>
      <c r="AM7" s="44">
        <f>SUMIF(WORKING!$Q:$Q,SHORT!L7,WORKING!$J:$J)</f>
        <v>0</v>
      </c>
      <c r="AN7" s="44">
        <f>SUMIF(WORKING!$Q:$Q,SHORT!M7,WORKING!$J:$J)</f>
        <v>0</v>
      </c>
      <c r="AO7" s="44">
        <f>SUMIF(WORKING!$Q:$Q,SHORT!N7,WORKING!$J:$J)</f>
        <v>0</v>
      </c>
      <c r="AP7" s="44">
        <f>SUMIF(WORKING!$Q:$Q,SHORT!O7,WORKING!$J:$J)</f>
        <v>0</v>
      </c>
      <c r="AQ7" s="44">
        <f>SUMIF(WORKING!$Q:$Q,SHORT!P7,WORKING!$J:$J)</f>
        <v>0</v>
      </c>
      <c r="AR7" s="44">
        <f t="shared" ref="AR7:AR70" si="18">SUM(AF7:AQ7)</f>
        <v>0</v>
      </c>
      <c r="AT7" s="45">
        <f t="shared" ref="AT7:BE28" si="19">ROUND(R7-AF7,-1)</f>
        <v>0</v>
      </c>
      <c r="AU7" s="45">
        <f t="shared" si="19"/>
        <v>0</v>
      </c>
      <c r="AV7" s="45">
        <f t="shared" si="19"/>
        <v>0</v>
      </c>
      <c r="AW7" s="45">
        <f t="shared" si="19"/>
        <v>0</v>
      </c>
      <c r="AX7" s="45">
        <f t="shared" si="19"/>
        <v>0</v>
      </c>
      <c r="AY7" s="45">
        <f t="shared" si="19"/>
        <v>0</v>
      </c>
      <c r="AZ7" s="45">
        <f t="shared" si="19"/>
        <v>0</v>
      </c>
      <c r="BA7" s="45">
        <f t="shared" si="19"/>
        <v>0</v>
      </c>
      <c r="BB7" s="45">
        <f t="shared" si="19"/>
        <v>0</v>
      </c>
      <c r="BC7" s="45">
        <f t="shared" si="19"/>
        <v>0</v>
      </c>
      <c r="BD7" s="45">
        <f t="shared" si="19"/>
        <v>0</v>
      </c>
      <c r="BE7" s="45">
        <f t="shared" si="19"/>
        <v>0</v>
      </c>
      <c r="BF7" s="151">
        <f t="shared" ref="BF7:BF70" si="20">SUM(AT7:BE7)</f>
        <v>0</v>
      </c>
      <c r="BG7" s="162"/>
    </row>
    <row r="8" spans="1:59" s="31" customFormat="1" ht="11.25">
      <c r="A8" s="43">
        <v>3</v>
      </c>
      <c r="B8" s="185" t="e">
        <f t="array" ref="B8">+INDEX(FILED!$B$4:$B$1003,SMALL(IF($B$5=FILED!$Q$4:$Q$1003,ROW(FILED!$Q$4:$Q$1003)-ROW(FILED!$Q$4)+1),A8))</f>
        <v>#NUM!</v>
      </c>
      <c r="C8" s="44">
        <f t="shared" si="16"/>
        <v>0</v>
      </c>
      <c r="D8" s="185" t="str">
        <f>+IFERROR(VLOOKUP(B8,FILED!$B$4:$C$1003,2,FALSE),"")</f>
        <v/>
      </c>
      <c r="E8" s="185" t="str">
        <f t="shared" si="3"/>
        <v>0 42826</v>
      </c>
      <c r="F8" s="185" t="str">
        <f t="shared" si="4"/>
        <v>0 42856</v>
      </c>
      <c r="G8" s="185" t="str">
        <f t="shared" si="5"/>
        <v>0 42887</v>
      </c>
      <c r="H8" s="185" t="str">
        <f t="shared" si="6"/>
        <v>0 42917</v>
      </c>
      <c r="I8" s="185" t="str">
        <f t="shared" si="7"/>
        <v>0 42948</v>
      </c>
      <c r="J8" s="185" t="str">
        <f t="shared" si="8"/>
        <v>0 42979</v>
      </c>
      <c r="K8" s="185" t="str">
        <f t="shared" si="9"/>
        <v>0 43009</v>
      </c>
      <c r="L8" s="185" t="str">
        <f t="shared" si="10"/>
        <v>0 43040</v>
      </c>
      <c r="M8" s="185" t="str">
        <f t="shared" si="11"/>
        <v>0 43070</v>
      </c>
      <c r="N8" s="185" t="str">
        <f t="shared" si="12"/>
        <v>0 43101</v>
      </c>
      <c r="O8" s="185" t="str">
        <f t="shared" si="13"/>
        <v>0 43132</v>
      </c>
      <c r="P8" s="185" t="str">
        <f t="shared" si="14"/>
        <v>0 43160</v>
      </c>
      <c r="Q8" s="44">
        <f>IFERROR(VLOOKUP(C8,ONLINE!$B$5:$C$5103,2,FALSE),0)</f>
        <v>0</v>
      </c>
      <c r="R8" s="45">
        <f>SUMIF(ONLINE!$W:$W,SHORT!E8,ONLINE!$Q:$Q)</f>
        <v>0</v>
      </c>
      <c r="S8" s="45">
        <f>SUMIF(ONLINE!$W:$W,SHORT!F8,ONLINE!$Q:$Q)</f>
        <v>0</v>
      </c>
      <c r="T8" s="45">
        <f>SUMIF(ONLINE!$W:$W,SHORT!G8,ONLINE!$Q:$Q)</f>
        <v>0</v>
      </c>
      <c r="U8" s="45">
        <f>SUMIF(ONLINE!$W:$W,SHORT!H8,ONLINE!$Q:$Q)</f>
        <v>0</v>
      </c>
      <c r="V8" s="45">
        <f>SUMIF(ONLINE!$W:$W,SHORT!I8,ONLINE!$Q:$Q)</f>
        <v>0</v>
      </c>
      <c r="W8" s="45">
        <f>SUMIF(ONLINE!$W:$W,SHORT!J8,ONLINE!$Q:$Q)</f>
        <v>0</v>
      </c>
      <c r="X8" s="45">
        <f>SUMIF(ONLINE!$W:$W,SHORT!K8,ONLINE!$Q:$Q)</f>
        <v>0</v>
      </c>
      <c r="Y8" s="45">
        <f>SUMIF(ONLINE!$W:$W,SHORT!L8,ONLINE!$Q:$Q)</f>
        <v>0</v>
      </c>
      <c r="Z8" s="45">
        <f>SUMIF(ONLINE!$W:$W,SHORT!M8,ONLINE!$Q:$Q)</f>
        <v>0</v>
      </c>
      <c r="AA8" s="45">
        <f>SUMIF(ONLINE!$W:$W,SHORT!N8,ONLINE!$Q:$Q)</f>
        <v>0</v>
      </c>
      <c r="AB8" s="45">
        <f>SUMIF(ONLINE!$W:$W,SHORT!O8,ONLINE!$Q:$Q)</f>
        <v>0</v>
      </c>
      <c r="AC8" s="45">
        <f>SUMIF(ONLINE!$W:$W,SHORT!P8,ONLINE!$Q:$Q)</f>
        <v>0</v>
      </c>
      <c r="AD8" s="45">
        <f t="shared" si="17"/>
        <v>0</v>
      </c>
      <c r="AE8" s="44"/>
      <c r="AF8" s="44">
        <f>SUMIF(WORKING!$Q:$Q,SHORT!E8,WORKING!$J:$J)</f>
        <v>0</v>
      </c>
      <c r="AG8" s="44">
        <f>SUMIF(WORKING!$Q:$Q,SHORT!F8,WORKING!$J:$J)</f>
        <v>0</v>
      </c>
      <c r="AH8" s="44">
        <f>SUMIF(WORKING!$Q:$Q,SHORT!G8,WORKING!$J:$J)</f>
        <v>0</v>
      </c>
      <c r="AI8" s="44">
        <f>SUMIF(WORKING!$Q:$Q,SHORT!H8,WORKING!$J:$J)</f>
        <v>0</v>
      </c>
      <c r="AJ8" s="44">
        <f>SUMIF(WORKING!$Q:$Q,SHORT!I8,WORKING!$J:$J)</f>
        <v>0</v>
      </c>
      <c r="AK8" s="44">
        <f>SUMIF(WORKING!$Q:$Q,SHORT!J8,WORKING!$J:$J)</f>
        <v>0</v>
      </c>
      <c r="AL8" s="44">
        <f>SUMIF(WORKING!$Q:$Q,SHORT!K8,WORKING!$J:$J)</f>
        <v>0</v>
      </c>
      <c r="AM8" s="44">
        <f>SUMIF(WORKING!$Q:$Q,SHORT!L8,WORKING!$J:$J)</f>
        <v>0</v>
      </c>
      <c r="AN8" s="44">
        <f>SUMIF(WORKING!$Q:$Q,SHORT!M8,WORKING!$J:$J)</f>
        <v>0</v>
      </c>
      <c r="AO8" s="44">
        <f>SUMIF(WORKING!$Q:$Q,SHORT!N8,WORKING!$J:$J)</f>
        <v>0</v>
      </c>
      <c r="AP8" s="44">
        <f>SUMIF(WORKING!$Q:$Q,SHORT!O8,WORKING!$J:$J)</f>
        <v>0</v>
      </c>
      <c r="AQ8" s="44">
        <f>SUMIF(WORKING!$Q:$Q,SHORT!P8,WORKING!$J:$J)</f>
        <v>0</v>
      </c>
      <c r="AR8" s="44">
        <f t="shared" si="18"/>
        <v>0</v>
      </c>
      <c r="AT8" s="45">
        <f t="shared" si="19"/>
        <v>0</v>
      </c>
      <c r="AU8" s="45">
        <f t="shared" si="19"/>
        <v>0</v>
      </c>
      <c r="AV8" s="45">
        <f t="shared" si="19"/>
        <v>0</v>
      </c>
      <c r="AW8" s="45">
        <f t="shared" si="19"/>
        <v>0</v>
      </c>
      <c r="AX8" s="45">
        <f t="shared" si="19"/>
        <v>0</v>
      </c>
      <c r="AY8" s="45">
        <f t="shared" si="19"/>
        <v>0</v>
      </c>
      <c r="AZ8" s="45">
        <f t="shared" si="19"/>
        <v>0</v>
      </c>
      <c r="BA8" s="45">
        <f t="shared" si="19"/>
        <v>0</v>
      </c>
      <c r="BB8" s="45">
        <f t="shared" si="19"/>
        <v>0</v>
      </c>
      <c r="BC8" s="45">
        <f t="shared" si="19"/>
        <v>0</v>
      </c>
      <c r="BD8" s="45">
        <f t="shared" si="19"/>
        <v>0</v>
      </c>
      <c r="BE8" s="45">
        <f t="shared" si="19"/>
        <v>0</v>
      </c>
      <c r="BF8" s="151">
        <f t="shared" si="20"/>
        <v>0</v>
      </c>
      <c r="BG8" s="162"/>
    </row>
    <row r="9" spans="1:59" s="31" customFormat="1" ht="11.25">
      <c r="A9" s="43">
        <v>4</v>
      </c>
      <c r="B9" s="185" t="e">
        <f t="array" ref="B9">+INDEX(FILED!$B$4:$B$1003,SMALL(IF($B$5=FILED!$Q$4:$Q$1003,ROW(FILED!$Q$4:$Q$1003)-ROW(FILED!$Q$4)+1),A9))</f>
        <v>#NUM!</v>
      </c>
      <c r="C9" s="44">
        <f t="shared" si="16"/>
        <v>0</v>
      </c>
      <c r="D9" s="185" t="str">
        <f>+IFERROR(VLOOKUP(B9,FILED!$B$4:$C$1003,2,FALSE),"")</f>
        <v/>
      </c>
      <c r="E9" s="185" t="str">
        <f t="shared" si="3"/>
        <v>0 42826</v>
      </c>
      <c r="F9" s="185" t="str">
        <f t="shared" si="4"/>
        <v>0 42856</v>
      </c>
      <c r="G9" s="185" t="str">
        <f t="shared" si="5"/>
        <v>0 42887</v>
      </c>
      <c r="H9" s="185" t="str">
        <f t="shared" si="6"/>
        <v>0 42917</v>
      </c>
      <c r="I9" s="185" t="str">
        <f t="shared" si="7"/>
        <v>0 42948</v>
      </c>
      <c r="J9" s="185" t="str">
        <f t="shared" si="8"/>
        <v>0 42979</v>
      </c>
      <c r="K9" s="185" t="str">
        <f t="shared" si="9"/>
        <v>0 43009</v>
      </c>
      <c r="L9" s="185" t="str">
        <f t="shared" si="10"/>
        <v>0 43040</v>
      </c>
      <c r="M9" s="185" t="str">
        <f t="shared" si="11"/>
        <v>0 43070</v>
      </c>
      <c r="N9" s="185" t="str">
        <f t="shared" si="12"/>
        <v>0 43101</v>
      </c>
      <c r="O9" s="185" t="str">
        <f t="shared" si="13"/>
        <v>0 43132</v>
      </c>
      <c r="P9" s="185" t="str">
        <f t="shared" si="14"/>
        <v>0 43160</v>
      </c>
      <c r="Q9" s="44">
        <f>IFERROR(VLOOKUP(C9,ONLINE!$B$5:$C$5103,2,FALSE),0)</f>
        <v>0</v>
      </c>
      <c r="R9" s="45">
        <f>SUMIF(ONLINE!$W:$W,SHORT!E9,ONLINE!$Q:$Q)</f>
        <v>0</v>
      </c>
      <c r="S9" s="45">
        <f>SUMIF(ONLINE!$W:$W,SHORT!F9,ONLINE!$Q:$Q)</f>
        <v>0</v>
      </c>
      <c r="T9" s="45">
        <f>SUMIF(ONLINE!$W:$W,SHORT!G9,ONLINE!$Q:$Q)</f>
        <v>0</v>
      </c>
      <c r="U9" s="45">
        <f>SUMIF(ONLINE!$W:$W,SHORT!H9,ONLINE!$Q:$Q)</f>
        <v>0</v>
      </c>
      <c r="V9" s="45">
        <f>SUMIF(ONLINE!$W:$W,SHORT!I9,ONLINE!$Q:$Q)</f>
        <v>0</v>
      </c>
      <c r="W9" s="45">
        <f>SUMIF(ONLINE!$W:$W,SHORT!J9,ONLINE!$Q:$Q)</f>
        <v>0</v>
      </c>
      <c r="X9" s="45">
        <f>SUMIF(ONLINE!$W:$W,SHORT!K9,ONLINE!$Q:$Q)</f>
        <v>0</v>
      </c>
      <c r="Y9" s="45">
        <f>SUMIF(ONLINE!$W:$W,SHORT!L9,ONLINE!$Q:$Q)</f>
        <v>0</v>
      </c>
      <c r="Z9" s="45">
        <f>SUMIF(ONLINE!$W:$W,SHORT!M9,ONLINE!$Q:$Q)</f>
        <v>0</v>
      </c>
      <c r="AA9" s="45">
        <f>SUMIF(ONLINE!$W:$W,SHORT!N9,ONLINE!$Q:$Q)</f>
        <v>0</v>
      </c>
      <c r="AB9" s="45">
        <f>SUMIF(ONLINE!$W:$W,SHORT!O9,ONLINE!$Q:$Q)</f>
        <v>0</v>
      </c>
      <c r="AC9" s="45">
        <f>SUMIF(ONLINE!$W:$W,SHORT!P9,ONLINE!$Q:$Q)</f>
        <v>0</v>
      </c>
      <c r="AD9" s="45">
        <f t="shared" si="17"/>
        <v>0</v>
      </c>
      <c r="AE9" s="44"/>
      <c r="AF9" s="44">
        <f>SUMIF(WORKING!$Q:$Q,SHORT!E9,WORKING!$J:$J)</f>
        <v>0</v>
      </c>
      <c r="AG9" s="44">
        <f>SUMIF(WORKING!$Q:$Q,SHORT!F9,WORKING!$J:$J)</f>
        <v>0</v>
      </c>
      <c r="AH9" s="44">
        <f>SUMIF(WORKING!$Q:$Q,SHORT!G9,WORKING!$J:$J)</f>
        <v>0</v>
      </c>
      <c r="AI9" s="44">
        <f>SUMIF(WORKING!$Q:$Q,SHORT!H9,WORKING!$J:$J)</f>
        <v>0</v>
      </c>
      <c r="AJ9" s="44">
        <f>SUMIF(WORKING!$Q:$Q,SHORT!I9,WORKING!$J:$J)</f>
        <v>0</v>
      </c>
      <c r="AK9" s="44">
        <f>SUMIF(WORKING!$Q:$Q,SHORT!J9,WORKING!$J:$J)</f>
        <v>0</v>
      </c>
      <c r="AL9" s="44">
        <f>SUMIF(WORKING!$Q:$Q,SHORT!K9,WORKING!$J:$J)</f>
        <v>0</v>
      </c>
      <c r="AM9" s="44">
        <f>SUMIF(WORKING!$Q:$Q,SHORT!L9,WORKING!$J:$J)</f>
        <v>0</v>
      </c>
      <c r="AN9" s="44">
        <f>SUMIF(WORKING!$Q:$Q,SHORT!M9,WORKING!$J:$J)</f>
        <v>0</v>
      </c>
      <c r="AO9" s="44">
        <f>SUMIF(WORKING!$Q:$Q,SHORT!N9,WORKING!$J:$J)</f>
        <v>0</v>
      </c>
      <c r="AP9" s="44">
        <f>SUMIF(WORKING!$Q:$Q,SHORT!O9,WORKING!$J:$J)</f>
        <v>0</v>
      </c>
      <c r="AQ9" s="44">
        <f>SUMIF(WORKING!$Q:$Q,SHORT!P9,WORKING!$J:$J)</f>
        <v>0</v>
      </c>
      <c r="AR9" s="44">
        <f t="shared" si="18"/>
        <v>0</v>
      </c>
      <c r="AT9" s="45">
        <f t="shared" si="19"/>
        <v>0</v>
      </c>
      <c r="AU9" s="45">
        <f t="shared" si="19"/>
        <v>0</v>
      </c>
      <c r="AV9" s="45">
        <f t="shared" si="19"/>
        <v>0</v>
      </c>
      <c r="AW9" s="45">
        <f t="shared" si="19"/>
        <v>0</v>
      </c>
      <c r="AX9" s="45">
        <f t="shared" si="19"/>
        <v>0</v>
      </c>
      <c r="AY9" s="45">
        <f t="shared" si="19"/>
        <v>0</v>
      </c>
      <c r="AZ9" s="45">
        <f t="shared" si="19"/>
        <v>0</v>
      </c>
      <c r="BA9" s="45">
        <f t="shared" si="19"/>
        <v>0</v>
      </c>
      <c r="BB9" s="45">
        <f t="shared" si="19"/>
        <v>0</v>
      </c>
      <c r="BC9" s="45">
        <f t="shared" si="19"/>
        <v>0</v>
      </c>
      <c r="BD9" s="45">
        <f t="shared" si="19"/>
        <v>0</v>
      </c>
      <c r="BE9" s="45">
        <f t="shared" si="19"/>
        <v>0</v>
      </c>
      <c r="BF9" s="151">
        <f t="shared" si="20"/>
        <v>0</v>
      </c>
      <c r="BG9" s="162"/>
    </row>
    <row r="10" spans="1:59" s="31" customFormat="1" ht="11.25">
      <c r="A10" s="43">
        <v>5</v>
      </c>
      <c r="B10" s="185" t="e">
        <f t="array" ref="B10">+INDEX(FILED!$B$4:$B$1003,SMALL(IF($B$5=FILED!$Q$4:$Q$1003,ROW(FILED!$Q$4:$Q$1003)-ROW(FILED!$Q$4)+1),A10))</f>
        <v>#NUM!</v>
      </c>
      <c r="C10" s="44">
        <f t="shared" si="16"/>
        <v>0</v>
      </c>
      <c r="D10" s="185" t="str">
        <f>+IFERROR(VLOOKUP(B10,FILED!$B$4:$C$1003,2,FALSE),"")</f>
        <v/>
      </c>
      <c r="E10" s="185" t="str">
        <f t="shared" si="3"/>
        <v>0 42826</v>
      </c>
      <c r="F10" s="185" t="str">
        <f t="shared" si="4"/>
        <v>0 42856</v>
      </c>
      <c r="G10" s="185" t="str">
        <f t="shared" si="5"/>
        <v>0 42887</v>
      </c>
      <c r="H10" s="185" t="str">
        <f t="shared" si="6"/>
        <v>0 42917</v>
      </c>
      <c r="I10" s="185" t="str">
        <f t="shared" si="7"/>
        <v>0 42948</v>
      </c>
      <c r="J10" s="185" t="str">
        <f t="shared" si="8"/>
        <v>0 42979</v>
      </c>
      <c r="K10" s="185" t="str">
        <f t="shared" si="9"/>
        <v>0 43009</v>
      </c>
      <c r="L10" s="185" t="str">
        <f t="shared" si="10"/>
        <v>0 43040</v>
      </c>
      <c r="M10" s="185" t="str">
        <f t="shared" si="11"/>
        <v>0 43070</v>
      </c>
      <c r="N10" s="185" t="str">
        <f t="shared" si="12"/>
        <v>0 43101</v>
      </c>
      <c r="O10" s="185" t="str">
        <f t="shared" si="13"/>
        <v>0 43132</v>
      </c>
      <c r="P10" s="185" t="str">
        <f t="shared" si="14"/>
        <v>0 43160</v>
      </c>
      <c r="Q10" s="44">
        <f>IFERROR(VLOOKUP(C10,ONLINE!$B$5:$C$5103,2,FALSE),0)</f>
        <v>0</v>
      </c>
      <c r="R10" s="45">
        <f>SUMIF(ONLINE!$W:$W,SHORT!E10,ONLINE!$Q:$Q)</f>
        <v>0</v>
      </c>
      <c r="S10" s="45">
        <f>SUMIF(ONLINE!$W:$W,SHORT!F10,ONLINE!$Q:$Q)</f>
        <v>0</v>
      </c>
      <c r="T10" s="45">
        <f>SUMIF(ONLINE!$W:$W,SHORT!G10,ONLINE!$Q:$Q)</f>
        <v>0</v>
      </c>
      <c r="U10" s="45">
        <f>SUMIF(ONLINE!$W:$W,SHORT!H10,ONLINE!$Q:$Q)</f>
        <v>0</v>
      </c>
      <c r="V10" s="45">
        <f>SUMIF(ONLINE!$W:$W,SHORT!I10,ONLINE!$Q:$Q)</f>
        <v>0</v>
      </c>
      <c r="W10" s="45">
        <f>SUMIF(ONLINE!$W:$W,SHORT!J10,ONLINE!$Q:$Q)</f>
        <v>0</v>
      </c>
      <c r="X10" s="45">
        <f>SUMIF(ONLINE!$W:$W,SHORT!K10,ONLINE!$Q:$Q)</f>
        <v>0</v>
      </c>
      <c r="Y10" s="45">
        <f>SUMIF(ONLINE!$W:$W,SHORT!L10,ONLINE!$Q:$Q)</f>
        <v>0</v>
      </c>
      <c r="Z10" s="45">
        <f>SUMIF(ONLINE!$W:$W,SHORT!M10,ONLINE!$Q:$Q)</f>
        <v>0</v>
      </c>
      <c r="AA10" s="45">
        <f>SUMIF(ONLINE!$W:$W,SHORT!N10,ONLINE!$Q:$Q)</f>
        <v>0</v>
      </c>
      <c r="AB10" s="45">
        <f>SUMIF(ONLINE!$W:$W,SHORT!O10,ONLINE!$Q:$Q)</f>
        <v>0</v>
      </c>
      <c r="AC10" s="45">
        <f>SUMIF(ONLINE!$W:$W,SHORT!P10,ONLINE!$Q:$Q)</f>
        <v>0</v>
      </c>
      <c r="AD10" s="45">
        <f t="shared" si="17"/>
        <v>0</v>
      </c>
      <c r="AE10" s="44"/>
      <c r="AF10" s="44">
        <f>SUMIF(WORKING!$Q:$Q,SHORT!E10,WORKING!$J:$J)</f>
        <v>0</v>
      </c>
      <c r="AG10" s="44">
        <f>SUMIF(WORKING!$Q:$Q,SHORT!F10,WORKING!$J:$J)</f>
        <v>0</v>
      </c>
      <c r="AH10" s="44">
        <f>SUMIF(WORKING!$Q:$Q,SHORT!G10,WORKING!$J:$J)</f>
        <v>0</v>
      </c>
      <c r="AI10" s="44">
        <f>SUMIF(WORKING!$Q:$Q,SHORT!H10,WORKING!$J:$J)</f>
        <v>0</v>
      </c>
      <c r="AJ10" s="44">
        <f>SUMIF(WORKING!$Q:$Q,SHORT!I10,WORKING!$J:$J)</f>
        <v>0</v>
      </c>
      <c r="AK10" s="44">
        <f>SUMIF(WORKING!$Q:$Q,SHORT!J10,WORKING!$J:$J)</f>
        <v>0</v>
      </c>
      <c r="AL10" s="44">
        <f>SUMIF(WORKING!$Q:$Q,SHORT!K10,WORKING!$J:$J)</f>
        <v>0</v>
      </c>
      <c r="AM10" s="44">
        <f>SUMIF(WORKING!$Q:$Q,SHORT!L10,WORKING!$J:$J)</f>
        <v>0</v>
      </c>
      <c r="AN10" s="44">
        <f>SUMIF(WORKING!$Q:$Q,SHORT!M10,WORKING!$J:$J)</f>
        <v>0</v>
      </c>
      <c r="AO10" s="44">
        <f>SUMIF(WORKING!$Q:$Q,SHORT!N10,WORKING!$J:$J)</f>
        <v>0</v>
      </c>
      <c r="AP10" s="44">
        <f>SUMIF(WORKING!$Q:$Q,SHORT!O10,WORKING!$J:$J)</f>
        <v>0</v>
      </c>
      <c r="AQ10" s="44">
        <f>SUMIF(WORKING!$Q:$Q,SHORT!P10,WORKING!$J:$J)</f>
        <v>0</v>
      </c>
      <c r="AR10" s="44">
        <f t="shared" si="18"/>
        <v>0</v>
      </c>
      <c r="AT10" s="45">
        <f t="shared" si="19"/>
        <v>0</v>
      </c>
      <c r="AU10" s="45">
        <f t="shared" si="19"/>
        <v>0</v>
      </c>
      <c r="AV10" s="45">
        <f t="shared" si="19"/>
        <v>0</v>
      </c>
      <c r="AW10" s="45">
        <f t="shared" si="19"/>
        <v>0</v>
      </c>
      <c r="AX10" s="45">
        <f t="shared" si="19"/>
        <v>0</v>
      </c>
      <c r="AY10" s="45">
        <f t="shared" si="19"/>
        <v>0</v>
      </c>
      <c r="AZ10" s="45">
        <f t="shared" si="19"/>
        <v>0</v>
      </c>
      <c r="BA10" s="45">
        <f t="shared" si="19"/>
        <v>0</v>
      </c>
      <c r="BB10" s="45">
        <f t="shared" si="19"/>
        <v>0</v>
      </c>
      <c r="BC10" s="45">
        <f t="shared" si="19"/>
        <v>0</v>
      </c>
      <c r="BD10" s="45">
        <f t="shared" si="19"/>
        <v>0</v>
      </c>
      <c r="BE10" s="45">
        <f t="shared" si="19"/>
        <v>0</v>
      </c>
      <c r="BF10" s="151">
        <f t="shared" si="20"/>
        <v>0</v>
      </c>
      <c r="BG10" s="162"/>
    </row>
    <row r="11" spans="1:59" s="31" customFormat="1" ht="11.25">
      <c r="A11" s="43">
        <v>6</v>
      </c>
      <c r="B11" s="185" t="e">
        <f t="array" ref="B11">+INDEX(FILED!$B$4:$B$1003,SMALL(IF($B$5=FILED!$Q$4:$Q$1003,ROW(FILED!$Q$4:$Q$1003)-ROW(FILED!$Q$4)+1),A11))</f>
        <v>#NUM!</v>
      </c>
      <c r="C11" s="44">
        <f t="shared" si="16"/>
        <v>0</v>
      </c>
      <c r="D11" s="185" t="str">
        <f>+IFERROR(VLOOKUP(B11,FILED!$B$4:$C$1003,2,FALSE),"")</f>
        <v/>
      </c>
      <c r="E11" s="185" t="str">
        <f t="shared" si="3"/>
        <v>0 42826</v>
      </c>
      <c r="F11" s="185" t="str">
        <f t="shared" si="4"/>
        <v>0 42856</v>
      </c>
      <c r="G11" s="185" t="str">
        <f t="shared" si="5"/>
        <v>0 42887</v>
      </c>
      <c r="H11" s="185" t="str">
        <f t="shared" si="6"/>
        <v>0 42917</v>
      </c>
      <c r="I11" s="185" t="str">
        <f t="shared" si="7"/>
        <v>0 42948</v>
      </c>
      <c r="J11" s="185" t="str">
        <f t="shared" si="8"/>
        <v>0 42979</v>
      </c>
      <c r="K11" s="185" t="str">
        <f t="shared" si="9"/>
        <v>0 43009</v>
      </c>
      <c r="L11" s="185" t="str">
        <f t="shared" si="10"/>
        <v>0 43040</v>
      </c>
      <c r="M11" s="185" t="str">
        <f t="shared" si="11"/>
        <v>0 43070</v>
      </c>
      <c r="N11" s="185" t="str">
        <f t="shared" si="12"/>
        <v>0 43101</v>
      </c>
      <c r="O11" s="185" t="str">
        <f t="shared" si="13"/>
        <v>0 43132</v>
      </c>
      <c r="P11" s="185" t="str">
        <f t="shared" si="14"/>
        <v>0 43160</v>
      </c>
      <c r="Q11" s="44">
        <f>IFERROR(VLOOKUP(C11,ONLINE!$B$5:$C$5103,2,FALSE),0)</f>
        <v>0</v>
      </c>
      <c r="R11" s="45">
        <f>SUMIF(ONLINE!$W:$W,SHORT!E11,ONLINE!$Q:$Q)</f>
        <v>0</v>
      </c>
      <c r="S11" s="45">
        <f>SUMIF(ONLINE!$W:$W,SHORT!F11,ONLINE!$Q:$Q)</f>
        <v>0</v>
      </c>
      <c r="T11" s="45">
        <f>SUMIF(ONLINE!$W:$W,SHORT!G11,ONLINE!$Q:$Q)</f>
        <v>0</v>
      </c>
      <c r="U11" s="45">
        <f>SUMIF(ONLINE!$W:$W,SHORT!H11,ONLINE!$Q:$Q)</f>
        <v>0</v>
      </c>
      <c r="V11" s="45">
        <f>SUMIF(ONLINE!$W:$W,SHORT!I11,ONLINE!$Q:$Q)</f>
        <v>0</v>
      </c>
      <c r="W11" s="45">
        <f>SUMIF(ONLINE!$W:$W,SHORT!J11,ONLINE!$Q:$Q)</f>
        <v>0</v>
      </c>
      <c r="X11" s="45">
        <f>SUMIF(ONLINE!$W:$W,SHORT!K11,ONLINE!$Q:$Q)</f>
        <v>0</v>
      </c>
      <c r="Y11" s="45">
        <f>SUMIF(ONLINE!$W:$W,SHORT!L11,ONLINE!$Q:$Q)</f>
        <v>0</v>
      </c>
      <c r="Z11" s="45">
        <f>SUMIF(ONLINE!$W:$W,SHORT!M11,ONLINE!$Q:$Q)</f>
        <v>0</v>
      </c>
      <c r="AA11" s="45">
        <f>SUMIF(ONLINE!$W:$W,SHORT!N11,ONLINE!$Q:$Q)</f>
        <v>0</v>
      </c>
      <c r="AB11" s="45">
        <f>SUMIF(ONLINE!$W:$W,SHORT!O11,ONLINE!$Q:$Q)</f>
        <v>0</v>
      </c>
      <c r="AC11" s="45">
        <f>SUMIF(ONLINE!$W:$W,SHORT!P11,ONLINE!$Q:$Q)</f>
        <v>0</v>
      </c>
      <c r="AD11" s="45">
        <f t="shared" si="17"/>
        <v>0</v>
      </c>
      <c r="AE11" s="44"/>
      <c r="AF11" s="44">
        <f>SUMIF(WORKING!$Q:$Q,SHORT!E11,WORKING!$J:$J)</f>
        <v>0</v>
      </c>
      <c r="AG11" s="44">
        <f>SUMIF(WORKING!$Q:$Q,SHORT!F11,WORKING!$J:$J)</f>
        <v>0</v>
      </c>
      <c r="AH11" s="44">
        <f>SUMIF(WORKING!$Q:$Q,SHORT!G11,WORKING!$J:$J)</f>
        <v>0</v>
      </c>
      <c r="AI11" s="44">
        <f>SUMIF(WORKING!$Q:$Q,SHORT!H11,WORKING!$J:$J)</f>
        <v>0</v>
      </c>
      <c r="AJ11" s="44">
        <f>SUMIF(WORKING!$Q:$Q,SHORT!I11,WORKING!$J:$J)</f>
        <v>0</v>
      </c>
      <c r="AK11" s="44">
        <f>SUMIF(WORKING!$Q:$Q,SHORT!J11,WORKING!$J:$J)</f>
        <v>0</v>
      </c>
      <c r="AL11" s="44">
        <f>SUMIF(WORKING!$Q:$Q,SHORT!K11,WORKING!$J:$J)</f>
        <v>0</v>
      </c>
      <c r="AM11" s="44">
        <f>SUMIF(WORKING!$Q:$Q,SHORT!L11,WORKING!$J:$J)</f>
        <v>0</v>
      </c>
      <c r="AN11" s="44">
        <f>SUMIF(WORKING!$Q:$Q,SHORT!M11,WORKING!$J:$J)</f>
        <v>0</v>
      </c>
      <c r="AO11" s="44">
        <f>SUMIF(WORKING!$Q:$Q,SHORT!N11,WORKING!$J:$J)</f>
        <v>0</v>
      </c>
      <c r="AP11" s="44">
        <f>SUMIF(WORKING!$Q:$Q,SHORT!O11,WORKING!$J:$J)</f>
        <v>0</v>
      </c>
      <c r="AQ11" s="44">
        <f>SUMIF(WORKING!$Q:$Q,SHORT!P11,WORKING!$J:$J)</f>
        <v>0</v>
      </c>
      <c r="AR11" s="44">
        <f t="shared" si="18"/>
        <v>0</v>
      </c>
      <c r="AT11" s="45">
        <f t="shared" si="19"/>
        <v>0</v>
      </c>
      <c r="AU11" s="45">
        <f t="shared" si="19"/>
        <v>0</v>
      </c>
      <c r="AV11" s="45">
        <f t="shared" si="19"/>
        <v>0</v>
      </c>
      <c r="AW11" s="45">
        <f t="shared" si="19"/>
        <v>0</v>
      </c>
      <c r="AX11" s="45">
        <f t="shared" si="19"/>
        <v>0</v>
      </c>
      <c r="AY11" s="45">
        <f t="shared" si="19"/>
        <v>0</v>
      </c>
      <c r="AZ11" s="45">
        <f t="shared" si="19"/>
        <v>0</v>
      </c>
      <c r="BA11" s="45">
        <f t="shared" si="19"/>
        <v>0</v>
      </c>
      <c r="BB11" s="45">
        <f t="shared" si="19"/>
        <v>0</v>
      </c>
      <c r="BC11" s="45">
        <f t="shared" si="19"/>
        <v>0</v>
      </c>
      <c r="BD11" s="45">
        <f t="shared" si="19"/>
        <v>0</v>
      </c>
      <c r="BE11" s="45">
        <f t="shared" si="19"/>
        <v>0</v>
      </c>
      <c r="BF11" s="151">
        <f t="shared" si="20"/>
        <v>0</v>
      </c>
      <c r="BG11" s="162"/>
    </row>
    <row r="12" spans="1:59" s="31" customFormat="1" ht="11.25">
      <c r="A12" s="43">
        <v>7</v>
      </c>
      <c r="B12" s="185" t="e">
        <f t="array" ref="B12">+INDEX(FILED!$B$4:$B$1003,SMALL(IF($B$5=FILED!$Q$4:$Q$1003,ROW(FILED!$Q$4:$Q$1003)-ROW(FILED!$Q$4)+1),A12))</f>
        <v>#NUM!</v>
      </c>
      <c r="C12" s="44">
        <f t="shared" si="16"/>
        <v>0</v>
      </c>
      <c r="D12" s="185" t="str">
        <f>+IFERROR(VLOOKUP(B12,FILED!$B$4:$C$1003,2,FALSE),"")</f>
        <v/>
      </c>
      <c r="E12" s="185" t="str">
        <f t="shared" si="3"/>
        <v>0 42826</v>
      </c>
      <c r="F12" s="185" t="str">
        <f t="shared" si="4"/>
        <v>0 42856</v>
      </c>
      <c r="G12" s="185" t="str">
        <f t="shared" si="5"/>
        <v>0 42887</v>
      </c>
      <c r="H12" s="185" t="str">
        <f t="shared" si="6"/>
        <v>0 42917</v>
      </c>
      <c r="I12" s="185" t="str">
        <f t="shared" si="7"/>
        <v>0 42948</v>
      </c>
      <c r="J12" s="185" t="str">
        <f t="shared" si="8"/>
        <v>0 42979</v>
      </c>
      <c r="K12" s="185" t="str">
        <f t="shared" si="9"/>
        <v>0 43009</v>
      </c>
      <c r="L12" s="185" t="str">
        <f t="shared" si="10"/>
        <v>0 43040</v>
      </c>
      <c r="M12" s="185" t="str">
        <f t="shared" si="11"/>
        <v>0 43070</v>
      </c>
      <c r="N12" s="185" t="str">
        <f t="shared" si="12"/>
        <v>0 43101</v>
      </c>
      <c r="O12" s="185" t="str">
        <f t="shared" si="13"/>
        <v>0 43132</v>
      </c>
      <c r="P12" s="185" t="str">
        <f t="shared" si="14"/>
        <v>0 43160</v>
      </c>
      <c r="Q12" s="44">
        <f>IFERROR(VLOOKUP(C12,ONLINE!$B$5:$C$5103,2,FALSE),0)</f>
        <v>0</v>
      </c>
      <c r="R12" s="45">
        <f>SUMIF(ONLINE!$W:$W,SHORT!E12,ONLINE!$Q:$Q)</f>
        <v>0</v>
      </c>
      <c r="S12" s="45">
        <f>SUMIF(ONLINE!$W:$W,SHORT!F12,ONLINE!$Q:$Q)</f>
        <v>0</v>
      </c>
      <c r="T12" s="45">
        <f>SUMIF(ONLINE!$W:$W,SHORT!G12,ONLINE!$Q:$Q)</f>
        <v>0</v>
      </c>
      <c r="U12" s="45">
        <f>SUMIF(ONLINE!$W:$W,SHORT!H12,ONLINE!$Q:$Q)</f>
        <v>0</v>
      </c>
      <c r="V12" s="45">
        <f>SUMIF(ONLINE!$W:$W,SHORT!I12,ONLINE!$Q:$Q)</f>
        <v>0</v>
      </c>
      <c r="W12" s="45">
        <f>SUMIF(ONLINE!$W:$W,SHORT!J12,ONLINE!$Q:$Q)</f>
        <v>0</v>
      </c>
      <c r="X12" s="45">
        <f>SUMIF(ONLINE!$W:$W,SHORT!K12,ONLINE!$Q:$Q)</f>
        <v>0</v>
      </c>
      <c r="Y12" s="45">
        <f>SUMIF(ONLINE!$W:$W,SHORT!L12,ONLINE!$Q:$Q)</f>
        <v>0</v>
      </c>
      <c r="Z12" s="45">
        <f>SUMIF(ONLINE!$W:$W,SHORT!M12,ONLINE!$Q:$Q)</f>
        <v>0</v>
      </c>
      <c r="AA12" s="45">
        <f>SUMIF(ONLINE!$W:$W,SHORT!N12,ONLINE!$Q:$Q)</f>
        <v>0</v>
      </c>
      <c r="AB12" s="45">
        <f>SUMIF(ONLINE!$W:$W,SHORT!O12,ONLINE!$Q:$Q)</f>
        <v>0</v>
      </c>
      <c r="AC12" s="45">
        <f>SUMIF(ONLINE!$W:$W,SHORT!P12,ONLINE!$Q:$Q)</f>
        <v>0</v>
      </c>
      <c r="AD12" s="45">
        <f t="shared" si="17"/>
        <v>0</v>
      </c>
      <c r="AE12" s="44"/>
      <c r="AF12" s="44">
        <f>SUMIF(WORKING!$Q:$Q,SHORT!E12,WORKING!$J:$J)</f>
        <v>0</v>
      </c>
      <c r="AG12" s="44">
        <f>SUMIF(WORKING!$Q:$Q,SHORT!F12,WORKING!$J:$J)</f>
        <v>0</v>
      </c>
      <c r="AH12" s="44">
        <f>SUMIF(WORKING!$Q:$Q,SHORT!G12,WORKING!$J:$J)</f>
        <v>0</v>
      </c>
      <c r="AI12" s="44">
        <f>SUMIF(WORKING!$Q:$Q,SHORT!H12,WORKING!$J:$J)</f>
        <v>0</v>
      </c>
      <c r="AJ12" s="44">
        <f>SUMIF(WORKING!$Q:$Q,SHORT!I12,WORKING!$J:$J)</f>
        <v>0</v>
      </c>
      <c r="AK12" s="44">
        <f>SUMIF(WORKING!$Q:$Q,SHORT!J12,WORKING!$J:$J)</f>
        <v>0</v>
      </c>
      <c r="AL12" s="44">
        <f>SUMIF(WORKING!$Q:$Q,SHORT!K12,WORKING!$J:$J)</f>
        <v>0</v>
      </c>
      <c r="AM12" s="44">
        <f>SUMIF(WORKING!$Q:$Q,SHORT!L12,WORKING!$J:$J)</f>
        <v>0</v>
      </c>
      <c r="AN12" s="44">
        <f>SUMIF(WORKING!$Q:$Q,SHORT!M12,WORKING!$J:$J)</f>
        <v>0</v>
      </c>
      <c r="AO12" s="44">
        <f>SUMIF(WORKING!$Q:$Q,SHORT!N12,WORKING!$J:$J)</f>
        <v>0</v>
      </c>
      <c r="AP12" s="44">
        <f>SUMIF(WORKING!$Q:$Q,SHORT!O12,WORKING!$J:$J)</f>
        <v>0</v>
      </c>
      <c r="AQ12" s="44">
        <f>SUMIF(WORKING!$Q:$Q,SHORT!P12,WORKING!$J:$J)</f>
        <v>0</v>
      </c>
      <c r="AR12" s="44">
        <f t="shared" si="18"/>
        <v>0</v>
      </c>
      <c r="AT12" s="45">
        <f t="shared" si="19"/>
        <v>0</v>
      </c>
      <c r="AU12" s="45">
        <f t="shared" si="19"/>
        <v>0</v>
      </c>
      <c r="AV12" s="45">
        <f t="shared" si="19"/>
        <v>0</v>
      </c>
      <c r="AW12" s="45">
        <f t="shared" si="19"/>
        <v>0</v>
      </c>
      <c r="AX12" s="45">
        <f t="shared" si="19"/>
        <v>0</v>
      </c>
      <c r="AY12" s="45">
        <f t="shared" si="19"/>
        <v>0</v>
      </c>
      <c r="AZ12" s="45">
        <f t="shared" si="19"/>
        <v>0</v>
      </c>
      <c r="BA12" s="45">
        <f t="shared" si="19"/>
        <v>0</v>
      </c>
      <c r="BB12" s="45">
        <f t="shared" si="19"/>
        <v>0</v>
      </c>
      <c r="BC12" s="45">
        <f t="shared" si="19"/>
        <v>0</v>
      </c>
      <c r="BD12" s="45">
        <f t="shared" si="19"/>
        <v>0</v>
      </c>
      <c r="BE12" s="45">
        <f t="shared" si="19"/>
        <v>0</v>
      </c>
      <c r="BF12" s="151">
        <f t="shared" si="20"/>
        <v>0</v>
      </c>
      <c r="BG12" s="162"/>
    </row>
    <row r="13" spans="1:59" s="31" customFormat="1" ht="11.25">
      <c r="A13" s="43">
        <v>8</v>
      </c>
      <c r="B13" s="185" t="e">
        <f t="array" ref="B13">+INDEX(FILED!$B$4:$B$1003,SMALL(IF($B$5=FILED!$Q$4:$Q$1003,ROW(FILED!$Q$4:$Q$1003)-ROW(FILED!$Q$4)+1),A13))</f>
        <v>#NUM!</v>
      </c>
      <c r="C13" s="44">
        <f t="shared" si="16"/>
        <v>0</v>
      </c>
      <c r="D13" s="185" t="str">
        <f>+IFERROR(VLOOKUP(B13,FILED!$B$4:$C$1003,2,FALSE),"")</f>
        <v/>
      </c>
      <c r="E13" s="185" t="str">
        <f t="shared" si="3"/>
        <v>0 42826</v>
      </c>
      <c r="F13" s="185" t="str">
        <f t="shared" si="4"/>
        <v>0 42856</v>
      </c>
      <c r="G13" s="185" t="str">
        <f t="shared" si="5"/>
        <v>0 42887</v>
      </c>
      <c r="H13" s="185" t="str">
        <f t="shared" si="6"/>
        <v>0 42917</v>
      </c>
      <c r="I13" s="185" t="str">
        <f t="shared" si="7"/>
        <v>0 42948</v>
      </c>
      <c r="J13" s="185" t="str">
        <f t="shared" si="8"/>
        <v>0 42979</v>
      </c>
      <c r="K13" s="185" t="str">
        <f t="shared" si="9"/>
        <v>0 43009</v>
      </c>
      <c r="L13" s="185" t="str">
        <f t="shared" si="10"/>
        <v>0 43040</v>
      </c>
      <c r="M13" s="185" t="str">
        <f t="shared" si="11"/>
        <v>0 43070</v>
      </c>
      <c r="N13" s="185" t="str">
        <f t="shared" si="12"/>
        <v>0 43101</v>
      </c>
      <c r="O13" s="185" t="str">
        <f t="shared" si="13"/>
        <v>0 43132</v>
      </c>
      <c r="P13" s="185" t="str">
        <f t="shared" si="14"/>
        <v>0 43160</v>
      </c>
      <c r="Q13" s="44">
        <f>IFERROR(VLOOKUP(C13,ONLINE!$B$5:$C$5103,2,FALSE),0)</f>
        <v>0</v>
      </c>
      <c r="R13" s="45">
        <f>SUMIF(ONLINE!$W:$W,SHORT!E13,ONLINE!$Q:$Q)</f>
        <v>0</v>
      </c>
      <c r="S13" s="45">
        <f>SUMIF(ONLINE!$W:$W,SHORT!F13,ONLINE!$Q:$Q)</f>
        <v>0</v>
      </c>
      <c r="T13" s="45">
        <f>SUMIF(ONLINE!$W:$W,SHORT!G13,ONLINE!$Q:$Q)</f>
        <v>0</v>
      </c>
      <c r="U13" s="45">
        <f>SUMIF(ONLINE!$W:$W,SHORT!H13,ONLINE!$Q:$Q)</f>
        <v>0</v>
      </c>
      <c r="V13" s="45">
        <f>SUMIF(ONLINE!$W:$W,SHORT!I13,ONLINE!$Q:$Q)</f>
        <v>0</v>
      </c>
      <c r="W13" s="45">
        <f>SUMIF(ONLINE!$W:$W,SHORT!J13,ONLINE!$Q:$Q)</f>
        <v>0</v>
      </c>
      <c r="X13" s="45">
        <f>SUMIF(ONLINE!$W:$W,SHORT!K13,ONLINE!$Q:$Q)</f>
        <v>0</v>
      </c>
      <c r="Y13" s="45">
        <f>SUMIF(ONLINE!$W:$W,SHORT!L13,ONLINE!$Q:$Q)</f>
        <v>0</v>
      </c>
      <c r="Z13" s="45">
        <f>SUMIF(ONLINE!$W:$W,SHORT!M13,ONLINE!$Q:$Q)</f>
        <v>0</v>
      </c>
      <c r="AA13" s="45">
        <f>SUMIF(ONLINE!$W:$W,SHORT!N13,ONLINE!$Q:$Q)</f>
        <v>0</v>
      </c>
      <c r="AB13" s="45">
        <f>SUMIF(ONLINE!$W:$W,SHORT!O13,ONLINE!$Q:$Q)</f>
        <v>0</v>
      </c>
      <c r="AC13" s="45">
        <f>SUMIF(ONLINE!$W:$W,SHORT!P13,ONLINE!$Q:$Q)</f>
        <v>0</v>
      </c>
      <c r="AD13" s="45">
        <f t="shared" si="17"/>
        <v>0</v>
      </c>
      <c r="AE13" s="44"/>
      <c r="AF13" s="44">
        <f>SUMIF(WORKING!$Q:$Q,SHORT!E13,WORKING!$J:$J)</f>
        <v>0</v>
      </c>
      <c r="AG13" s="44">
        <f>SUMIF(WORKING!$Q:$Q,SHORT!F13,WORKING!$J:$J)</f>
        <v>0</v>
      </c>
      <c r="AH13" s="44">
        <f>SUMIF(WORKING!$Q:$Q,SHORT!G13,WORKING!$J:$J)</f>
        <v>0</v>
      </c>
      <c r="AI13" s="44">
        <f>SUMIF(WORKING!$Q:$Q,SHORT!H13,WORKING!$J:$J)</f>
        <v>0</v>
      </c>
      <c r="AJ13" s="44">
        <f>SUMIF(WORKING!$Q:$Q,SHORT!I13,WORKING!$J:$J)</f>
        <v>0</v>
      </c>
      <c r="AK13" s="44">
        <f>SUMIF(WORKING!$Q:$Q,SHORT!J13,WORKING!$J:$J)</f>
        <v>0</v>
      </c>
      <c r="AL13" s="44">
        <f>SUMIF(WORKING!$Q:$Q,SHORT!K13,WORKING!$J:$J)</f>
        <v>0</v>
      </c>
      <c r="AM13" s="44">
        <f>SUMIF(WORKING!$Q:$Q,SHORT!L13,WORKING!$J:$J)</f>
        <v>0</v>
      </c>
      <c r="AN13" s="44">
        <f>SUMIF(WORKING!$Q:$Q,SHORT!M13,WORKING!$J:$J)</f>
        <v>0</v>
      </c>
      <c r="AO13" s="44">
        <f>SUMIF(WORKING!$Q:$Q,SHORT!N13,WORKING!$J:$J)</f>
        <v>0</v>
      </c>
      <c r="AP13" s="44">
        <f>SUMIF(WORKING!$Q:$Q,SHORT!O13,WORKING!$J:$J)</f>
        <v>0</v>
      </c>
      <c r="AQ13" s="44">
        <f>SUMIF(WORKING!$Q:$Q,SHORT!P13,WORKING!$J:$J)</f>
        <v>0</v>
      </c>
      <c r="AR13" s="44">
        <f t="shared" si="18"/>
        <v>0</v>
      </c>
      <c r="AT13" s="45">
        <f t="shared" si="19"/>
        <v>0</v>
      </c>
      <c r="AU13" s="45">
        <f t="shared" si="19"/>
        <v>0</v>
      </c>
      <c r="AV13" s="45">
        <f t="shared" si="19"/>
        <v>0</v>
      </c>
      <c r="AW13" s="45">
        <f t="shared" si="19"/>
        <v>0</v>
      </c>
      <c r="AX13" s="45">
        <f t="shared" si="19"/>
        <v>0</v>
      </c>
      <c r="AY13" s="45">
        <f t="shared" si="19"/>
        <v>0</v>
      </c>
      <c r="AZ13" s="45">
        <f t="shared" si="19"/>
        <v>0</v>
      </c>
      <c r="BA13" s="45">
        <f t="shared" si="19"/>
        <v>0</v>
      </c>
      <c r="BB13" s="45">
        <f t="shared" si="19"/>
        <v>0</v>
      </c>
      <c r="BC13" s="45">
        <f t="shared" si="19"/>
        <v>0</v>
      </c>
      <c r="BD13" s="45">
        <f t="shared" si="19"/>
        <v>0</v>
      </c>
      <c r="BE13" s="45">
        <f t="shared" si="19"/>
        <v>0</v>
      </c>
      <c r="BF13" s="151">
        <f t="shared" si="20"/>
        <v>0</v>
      </c>
      <c r="BG13" s="162"/>
    </row>
    <row r="14" spans="1:59" s="31" customFormat="1" ht="11.25">
      <c r="A14" s="43">
        <v>9</v>
      </c>
      <c r="B14" s="185" t="e">
        <f t="array" ref="B14">+INDEX(FILED!$B$4:$B$1003,SMALL(IF($B$5=FILED!$Q$4:$Q$1003,ROW(FILED!$Q$4:$Q$1003)-ROW(FILED!$Q$4)+1),A14))</f>
        <v>#NUM!</v>
      </c>
      <c r="C14" s="44">
        <f t="shared" si="16"/>
        <v>0</v>
      </c>
      <c r="D14" s="185" t="str">
        <f>+IFERROR(VLOOKUP(B14,FILED!$B$4:$C$1003,2,FALSE),"")</f>
        <v/>
      </c>
      <c r="E14" s="185" t="str">
        <f t="shared" si="3"/>
        <v>0 42826</v>
      </c>
      <c r="F14" s="185" t="str">
        <f t="shared" si="4"/>
        <v>0 42856</v>
      </c>
      <c r="G14" s="185" t="str">
        <f t="shared" si="5"/>
        <v>0 42887</v>
      </c>
      <c r="H14" s="185" t="str">
        <f t="shared" si="6"/>
        <v>0 42917</v>
      </c>
      <c r="I14" s="185" t="str">
        <f t="shared" si="7"/>
        <v>0 42948</v>
      </c>
      <c r="J14" s="185" t="str">
        <f t="shared" si="8"/>
        <v>0 42979</v>
      </c>
      <c r="K14" s="185" t="str">
        <f t="shared" si="9"/>
        <v>0 43009</v>
      </c>
      <c r="L14" s="185" t="str">
        <f t="shared" si="10"/>
        <v>0 43040</v>
      </c>
      <c r="M14" s="185" t="str">
        <f t="shared" si="11"/>
        <v>0 43070</v>
      </c>
      <c r="N14" s="185" t="str">
        <f t="shared" si="12"/>
        <v>0 43101</v>
      </c>
      <c r="O14" s="185" t="str">
        <f t="shared" si="13"/>
        <v>0 43132</v>
      </c>
      <c r="P14" s="185" t="str">
        <f t="shared" si="14"/>
        <v>0 43160</v>
      </c>
      <c r="Q14" s="44">
        <f>IFERROR(VLOOKUP(C14,ONLINE!$B$5:$C$5103,2,FALSE),0)</f>
        <v>0</v>
      </c>
      <c r="R14" s="45">
        <f>SUMIF(ONLINE!$W:$W,SHORT!E14,ONLINE!$Q:$Q)</f>
        <v>0</v>
      </c>
      <c r="S14" s="45">
        <f>SUMIF(ONLINE!$W:$W,SHORT!F14,ONLINE!$Q:$Q)</f>
        <v>0</v>
      </c>
      <c r="T14" s="45">
        <f>SUMIF(ONLINE!$W:$W,SHORT!G14,ONLINE!$Q:$Q)</f>
        <v>0</v>
      </c>
      <c r="U14" s="45">
        <f>SUMIF(ONLINE!$W:$W,SHORT!H14,ONLINE!$Q:$Q)</f>
        <v>0</v>
      </c>
      <c r="V14" s="45">
        <f>SUMIF(ONLINE!$W:$W,SHORT!I14,ONLINE!$Q:$Q)</f>
        <v>0</v>
      </c>
      <c r="W14" s="45">
        <f>SUMIF(ONLINE!$W:$W,SHORT!J14,ONLINE!$Q:$Q)</f>
        <v>0</v>
      </c>
      <c r="X14" s="45">
        <f>SUMIF(ONLINE!$W:$W,SHORT!K14,ONLINE!$Q:$Q)</f>
        <v>0</v>
      </c>
      <c r="Y14" s="45">
        <f>SUMIF(ONLINE!$W:$W,SHORT!L14,ONLINE!$Q:$Q)</f>
        <v>0</v>
      </c>
      <c r="Z14" s="45">
        <f>SUMIF(ONLINE!$W:$W,SHORT!M14,ONLINE!$Q:$Q)</f>
        <v>0</v>
      </c>
      <c r="AA14" s="45">
        <f>SUMIF(ONLINE!$W:$W,SHORT!N14,ONLINE!$Q:$Q)</f>
        <v>0</v>
      </c>
      <c r="AB14" s="45">
        <f>SUMIF(ONLINE!$W:$W,SHORT!O14,ONLINE!$Q:$Q)</f>
        <v>0</v>
      </c>
      <c r="AC14" s="45">
        <f>SUMIF(ONLINE!$W:$W,SHORT!P14,ONLINE!$Q:$Q)</f>
        <v>0</v>
      </c>
      <c r="AD14" s="45">
        <f t="shared" si="17"/>
        <v>0</v>
      </c>
      <c r="AE14" s="44"/>
      <c r="AF14" s="44">
        <f>SUMIF(WORKING!$Q:$Q,SHORT!E14,WORKING!$J:$J)</f>
        <v>0</v>
      </c>
      <c r="AG14" s="44">
        <f>SUMIF(WORKING!$Q:$Q,SHORT!F14,WORKING!$J:$J)</f>
        <v>0</v>
      </c>
      <c r="AH14" s="44">
        <f>SUMIF(WORKING!$Q:$Q,SHORT!G14,WORKING!$J:$J)</f>
        <v>0</v>
      </c>
      <c r="AI14" s="44">
        <f>SUMIF(WORKING!$Q:$Q,SHORT!H14,WORKING!$J:$J)</f>
        <v>0</v>
      </c>
      <c r="AJ14" s="44">
        <f>SUMIF(WORKING!$Q:$Q,SHORT!I14,WORKING!$J:$J)</f>
        <v>0</v>
      </c>
      <c r="AK14" s="44">
        <f>SUMIF(WORKING!$Q:$Q,SHORT!J14,WORKING!$J:$J)</f>
        <v>0</v>
      </c>
      <c r="AL14" s="44">
        <f>SUMIF(WORKING!$Q:$Q,SHORT!K14,WORKING!$J:$J)</f>
        <v>0</v>
      </c>
      <c r="AM14" s="44">
        <f>SUMIF(WORKING!$Q:$Q,SHORT!L14,WORKING!$J:$J)</f>
        <v>0</v>
      </c>
      <c r="AN14" s="44">
        <f>SUMIF(WORKING!$Q:$Q,SHORT!M14,WORKING!$J:$J)</f>
        <v>0</v>
      </c>
      <c r="AO14" s="44">
        <f>SUMIF(WORKING!$Q:$Q,SHORT!N14,WORKING!$J:$J)</f>
        <v>0</v>
      </c>
      <c r="AP14" s="44">
        <f>SUMIF(WORKING!$Q:$Q,SHORT!O14,WORKING!$J:$J)</f>
        <v>0</v>
      </c>
      <c r="AQ14" s="44">
        <f>SUMIF(WORKING!$Q:$Q,SHORT!P14,WORKING!$J:$J)</f>
        <v>0</v>
      </c>
      <c r="AR14" s="44">
        <f t="shared" si="18"/>
        <v>0</v>
      </c>
      <c r="AT14" s="45">
        <f t="shared" si="19"/>
        <v>0</v>
      </c>
      <c r="AU14" s="45">
        <f t="shared" si="19"/>
        <v>0</v>
      </c>
      <c r="AV14" s="45">
        <f t="shared" si="19"/>
        <v>0</v>
      </c>
      <c r="AW14" s="45">
        <f t="shared" si="19"/>
        <v>0</v>
      </c>
      <c r="AX14" s="45">
        <f t="shared" si="19"/>
        <v>0</v>
      </c>
      <c r="AY14" s="45">
        <f t="shared" si="19"/>
        <v>0</v>
      </c>
      <c r="AZ14" s="45">
        <f t="shared" si="19"/>
        <v>0</v>
      </c>
      <c r="BA14" s="45">
        <f t="shared" si="19"/>
        <v>0</v>
      </c>
      <c r="BB14" s="45">
        <f t="shared" si="19"/>
        <v>0</v>
      </c>
      <c r="BC14" s="45">
        <f t="shared" si="19"/>
        <v>0</v>
      </c>
      <c r="BD14" s="45">
        <f t="shared" si="19"/>
        <v>0</v>
      </c>
      <c r="BE14" s="45">
        <f t="shared" si="19"/>
        <v>0</v>
      </c>
      <c r="BF14" s="151">
        <f t="shared" si="20"/>
        <v>0</v>
      </c>
      <c r="BG14" s="162"/>
    </row>
    <row r="15" spans="1:59" s="31" customFormat="1" ht="11.25">
      <c r="A15" s="43">
        <v>10</v>
      </c>
      <c r="B15" s="185" t="e">
        <f t="array" ref="B15">+INDEX(FILED!$B$4:$B$1003,SMALL(IF($B$5=FILED!$Q$4:$Q$1003,ROW(FILED!$Q$4:$Q$1003)-ROW(FILED!$Q$4)+1),A15))</f>
        <v>#NUM!</v>
      </c>
      <c r="C15" s="44">
        <f t="shared" si="16"/>
        <v>0</v>
      </c>
      <c r="D15" s="185" t="str">
        <f>+IFERROR(VLOOKUP(B15,FILED!$B$4:$C$1003,2,FALSE),"")</f>
        <v/>
      </c>
      <c r="E15" s="185" t="str">
        <f t="shared" si="3"/>
        <v>0 42826</v>
      </c>
      <c r="F15" s="185" t="str">
        <f t="shared" si="4"/>
        <v>0 42856</v>
      </c>
      <c r="G15" s="185" t="str">
        <f t="shared" si="5"/>
        <v>0 42887</v>
      </c>
      <c r="H15" s="185" t="str">
        <f t="shared" si="6"/>
        <v>0 42917</v>
      </c>
      <c r="I15" s="185" t="str">
        <f t="shared" si="7"/>
        <v>0 42948</v>
      </c>
      <c r="J15" s="185" t="str">
        <f t="shared" si="8"/>
        <v>0 42979</v>
      </c>
      <c r="K15" s="185" t="str">
        <f t="shared" si="9"/>
        <v>0 43009</v>
      </c>
      <c r="L15" s="185" t="str">
        <f t="shared" si="10"/>
        <v>0 43040</v>
      </c>
      <c r="M15" s="185" t="str">
        <f t="shared" si="11"/>
        <v>0 43070</v>
      </c>
      <c r="N15" s="185" t="str">
        <f t="shared" si="12"/>
        <v>0 43101</v>
      </c>
      <c r="O15" s="185" t="str">
        <f t="shared" si="13"/>
        <v>0 43132</v>
      </c>
      <c r="P15" s="185" t="str">
        <f t="shared" si="14"/>
        <v>0 43160</v>
      </c>
      <c r="Q15" s="44">
        <f>IFERROR(VLOOKUP(C15,ONLINE!$B$5:$C$5103,2,FALSE),0)</f>
        <v>0</v>
      </c>
      <c r="R15" s="45">
        <f>SUMIF(ONLINE!$W:$W,SHORT!E15,ONLINE!$Q:$Q)</f>
        <v>0</v>
      </c>
      <c r="S15" s="45">
        <f>SUMIF(ONLINE!$W:$W,SHORT!F15,ONLINE!$Q:$Q)</f>
        <v>0</v>
      </c>
      <c r="T15" s="45">
        <f>SUMIF(ONLINE!$W:$W,SHORT!G15,ONLINE!$Q:$Q)</f>
        <v>0</v>
      </c>
      <c r="U15" s="45">
        <f>SUMIF(ONLINE!$W:$W,SHORT!H15,ONLINE!$Q:$Q)</f>
        <v>0</v>
      </c>
      <c r="V15" s="45">
        <f>SUMIF(ONLINE!$W:$W,SHORT!I15,ONLINE!$Q:$Q)</f>
        <v>0</v>
      </c>
      <c r="W15" s="45">
        <f>SUMIF(ONLINE!$W:$W,SHORT!J15,ONLINE!$Q:$Q)</f>
        <v>0</v>
      </c>
      <c r="X15" s="45">
        <f>SUMIF(ONLINE!$W:$W,SHORT!K15,ONLINE!$Q:$Q)</f>
        <v>0</v>
      </c>
      <c r="Y15" s="45">
        <f>SUMIF(ONLINE!$W:$W,SHORT!L15,ONLINE!$Q:$Q)</f>
        <v>0</v>
      </c>
      <c r="Z15" s="45">
        <f>SUMIF(ONLINE!$W:$W,SHORT!M15,ONLINE!$Q:$Q)</f>
        <v>0</v>
      </c>
      <c r="AA15" s="45">
        <f>SUMIF(ONLINE!$W:$W,SHORT!N15,ONLINE!$Q:$Q)</f>
        <v>0</v>
      </c>
      <c r="AB15" s="45">
        <f>SUMIF(ONLINE!$W:$W,SHORT!O15,ONLINE!$Q:$Q)</f>
        <v>0</v>
      </c>
      <c r="AC15" s="45">
        <f>SUMIF(ONLINE!$W:$W,SHORT!P15,ONLINE!$Q:$Q)</f>
        <v>0</v>
      </c>
      <c r="AD15" s="45">
        <f t="shared" si="17"/>
        <v>0</v>
      </c>
      <c r="AE15" s="44"/>
      <c r="AF15" s="44">
        <f>SUMIF(WORKING!$Q:$Q,SHORT!E15,WORKING!$J:$J)</f>
        <v>0</v>
      </c>
      <c r="AG15" s="44">
        <f>SUMIF(WORKING!$Q:$Q,SHORT!F15,WORKING!$J:$J)</f>
        <v>0</v>
      </c>
      <c r="AH15" s="44">
        <f>SUMIF(WORKING!$Q:$Q,SHORT!G15,WORKING!$J:$J)</f>
        <v>0</v>
      </c>
      <c r="AI15" s="44">
        <f>SUMIF(WORKING!$Q:$Q,SHORT!H15,WORKING!$J:$J)</f>
        <v>0</v>
      </c>
      <c r="AJ15" s="44">
        <f>SUMIF(WORKING!$Q:$Q,SHORT!I15,WORKING!$J:$J)</f>
        <v>0</v>
      </c>
      <c r="AK15" s="44">
        <f>SUMIF(WORKING!$Q:$Q,SHORT!J15,WORKING!$J:$J)</f>
        <v>0</v>
      </c>
      <c r="AL15" s="44">
        <f>SUMIF(WORKING!$Q:$Q,SHORT!K15,WORKING!$J:$J)</f>
        <v>0</v>
      </c>
      <c r="AM15" s="44">
        <f>SUMIF(WORKING!$Q:$Q,SHORT!L15,WORKING!$J:$J)</f>
        <v>0</v>
      </c>
      <c r="AN15" s="44">
        <f>SUMIF(WORKING!$Q:$Q,SHORT!M15,WORKING!$J:$J)</f>
        <v>0</v>
      </c>
      <c r="AO15" s="44">
        <f>SUMIF(WORKING!$Q:$Q,SHORT!N15,WORKING!$J:$J)</f>
        <v>0</v>
      </c>
      <c r="AP15" s="44">
        <f>SUMIF(WORKING!$Q:$Q,SHORT!O15,WORKING!$J:$J)</f>
        <v>0</v>
      </c>
      <c r="AQ15" s="44">
        <f>SUMIF(WORKING!$Q:$Q,SHORT!P15,WORKING!$J:$J)</f>
        <v>0</v>
      </c>
      <c r="AR15" s="44">
        <f t="shared" si="18"/>
        <v>0</v>
      </c>
      <c r="AT15" s="45">
        <f t="shared" si="19"/>
        <v>0</v>
      </c>
      <c r="AU15" s="45">
        <f t="shared" si="19"/>
        <v>0</v>
      </c>
      <c r="AV15" s="45">
        <f t="shared" si="19"/>
        <v>0</v>
      </c>
      <c r="AW15" s="45">
        <f t="shared" si="19"/>
        <v>0</v>
      </c>
      <c r="AX15" s="45">
        <f t="shared" si="19"/>
        <v>0</v>
      </c>
      <c r="AY15" s="45">
        <f t="shared" si="19"/>
        <v>0</v>
      </c>
      <c r="AZ15" s="45">
        <f t="shared" si="19"/>
        <v>0</v>
      </c>
      <c r="BA15" s="45">
        <f t="shared" si="19"/>
        <v>0</v>
      </c>
      <c r="BB15" s="45">
        <f t="shared" si="19"/>
        <v>0</v>
      </c>
      <c r="BC15" s="45">
        <f t="shared" si="19"/>
        <v>0</v>
      </c>
      <c r="BD15" s="45">
        <f t="shared" si="19"/>
        <v>0</v>
      </c>
      <c r="BE15" s="45">
        <f t="shared" si="19"/>
        <v>0</v>
      </c>
      <c r="BF15" s="151">
        <f t="shared" si="20"/>
        <v>0</v>
      </c>
      <c r="BG15" s="162"/>
    </row>
    <row r="16" spans="1:59" s="31" customFormat="1" ht="11.25">
      <c r="A16" s="43">
        <v>11</v>
      </c>
      <c r="B16" s="185" t="e">
        <f t="array" ref="B16">+INDEX(FILED!$B$4:$B$1003,SMALL(IF($B$5=FILED!$Q$4:$Q$1003,ROW(FILED!$Q$4:$Q$1003)-ROW(FILED!$Q$4)+1),A16))</f>
        <v>#NUM!</v>
      </c>
      <c r="C16" s="44">
        <f t="shared" si="16"/>
        <v>0</v>
      </c>
      <c r="D16" s="185" t="str">
        <f>+IFERROR(VLOOKUP(B16,FILED!$B$4:$C$1003,2,FALSE),"")</f>
        <v/>
      </c>
      <c r="E16" s="185" t="str">
        <f t="shared" si="3"/>
        <v>0 42826</v>
      </c>
      <c r="F16" s="185" t="str">
        <f t="shared" si="4"/>
        <v>0 42856</v>
      </c>
      <c r="G16" s="185" t="str">
        <f t="shared" si="5"/>
        <v>0 42887</v>
      </c>
      <c r="H16" s="185" t="str">
        <f t="shared" si="6"/>
        <v>0 42917</v>
      </c>
      <c r="I16" s="185" t="str">
        <f t="shared" si="7"/>
        <v>0 42948</v>
      </c>
      <c r="J16" s="185" t="str">
        <f t="shared" si="8"/>
        <v>0 42979</v>
      </c>
      <c r="K16" s="185" t="str">
        <f t="shared" si="9"/>
        <v>0 43009</v>
      </c>
      <c r="L16" s="185" t="str">
        <f t="shared" si="10"/>
        <v>0 43040</v>
      </c>
      <c r="M16" s="185" t="str">
        <f t="shared" si="11"/>
        <v>0 43070</v>
      </c>
      <c r="N16" s="185" t="str">
        <f t="shared" si="12"/>
        <v>0 43101</v>
      </c>
      <c r="O16" s="185" t="str">
        <f t="shared" si="13"/>
        <v>0 43132</v>
      </c>
      <c r="P16" s="185" t="str">
        <f t="shared" si="14"/>
        <v>0 43160</v>
      </c>
      <c r="Q16" s="44">
        <f>IFERROR(VLOOKUP(C16,ONLINE!$B$5:$C$5103,2,FALSE),0)</f>
        <v>0</v>
      </c>
      <c r="R16" s="45">
        <f>SUMIF(ONLINE!$W:$W,SHORT!E16,ONLINE!$Q:$Q)</f>
        <v>0</v>
      </c>
      <c r="S16" s="45">
        <f>SUMIF(ONLINE!$W:$W,SHORT!F16,ONLINE!$Q:$Q)</f>
        <v>0</v>
      </c>
      <c r="T16" s="45">
        <f>SUMIF(ONLINE!$W:$W,SHORT!G16,ONLINE!$Q:$Q)</f>
        <v>0</v>
      </c>
      <c r="U16" s="45">
        <f>SUMIF(ONLINE!$W:$W,SHORT!H16,ONLINE!$Q:$Q)</f>
        <v>0</v>
      </c>
      <c r="V16" s="45">
        <f>SUMIF(ONLINE!$W:$W,SHORT!I16,ONLINE!$Q:$Q)</f>
        <v>0</v>
      </c>
      <c r="W16" s="45">
        <f>SUMIF(ONLINE!$W:$W,SHORT!J16,ONLINE!$Q:$Q)</f>
        <v>0</v>
      </c>
      <c r="X16" s="45">
        <f>SUMIF(ONLINE!$W:$W,SHORT!K16,ONLINE!$Q:$Q)</f>
        <v>0</v>
      </c>
      <c r="Y16" s="45">
        <f>SUMIF(ONLINE!$W:$W,SHORT!L16,ONLINE!$Q:$Q)</f>
        <v>0</v>
      </c>
      <c r="Z16" s="45">
        <f>SUMIF(ONLINE!$W:$W,SHORT!M16,ONLINE!$Q:$Q)</f>
        <v>0</v>
      </c>
      <c r="AA16" s="45">
        <f>SUMIF(ONLINE!$W:$W,SHORT!N16,ONLINE!$Q:$Q)</f>
        <v>0</v>
      </c>
      <c r="AB16" s="45">
        <f>SUMIF(ONLINE!$W:$W,SHORT!O16,ONLINE!$Q:$Q)</f>
        <v>0</v>
      </c>
      <c r="AC16" s="45">
        <f>SUMIF(ONLINE!$W:$W,SHORT!P16,ONLINE!$Q:$Q)</f>
        <v>0</v>
      </c>
      <c r="AD16" s="45">
        <f t="shared" si="17"/>
        <v>0</v>
      </c>
      <c r="AE16" s="44"/>
      <c r="AF16" s="44">
        <f>SUMIF(WORKING!$Q:$Q,SHORT!E16,WORKING!$J:$J)</f>
        <v>0</v>
      </c>
      <c r="AG16" s="44">
        <f>SUMIF(WORKING!$Q:$Q,SHORT!F16,WORKING!$J:$J)</f>
        <v>0</v>
      </c>
      <c r="AH16" s="44">
        <f>SUMIF(WORKING!$Q:$Q,SHORT!G16,WORKING!$J:$J)</f>
        <v>0</v>
      </c>
      <c r="AI16" s="44">
        <f>SUMIF(WORKING!$Q:$Q,SHORT!H16,WORKING!$J:$J)</f>
        <v>0</v>
      </c>
      <c r="AJ16" s="44">
        <f>SUMIF(WORKING!$Q:$Q,SHORT!I16,WORKING!$J:$J)</f>
        <v>0</v>
      </c>
      <c r="AK16" s="44">
        <f>SUMIF(WORKING!$Q:$Q,SHORT!J16,WORKING!$J:$J)</f>
        <v>0</v>
      </c>
      <c r="AL16" s="44">
        <f>SUMIF(WORKING!$Q:$Q,SHORT!K16,WORKING!$J:$J)</f>
        <v>0</v>
      </c>
      <c r="AM16" s="44">
        <f>SUMIF(WORKING!$Q:$Q,SHORT!L16,WORKING!$J:$J)</f>
        <v>0</v>
      </c>
      <c r="AN16" s="44">
        <f>SUMIF(WORKING!$Q:$Q,SHORT!M16,WORKING!$J:$J)</f>
        <v>0</v>
      </c>
      <c r="AO16" s="44">
        <f>SUMIF(WORKING!$Q:$Q,SHORT!N16,WORKING!$J:$J)</f>
        <v>0</v>
      </c>
      <c r="AP16" s="44">
        <f>SUMIF(WORKING!$Q:$Q,SHORT!O16,WORKING!$J:$J)</f>
        <v>0</v>
      </c>
      <c r="AQ16" s="44">
        <f>SUMIF(WORKING!$Q:$Q,SHORT!P16,WORKING!$J:$J)</f>
        <v>0</v>
      </c>
      <c r="AR16" s="44">
        <f t="shared" si="18"/>
        <v>0</v>
      </c>
      <c r="AT16" s="45">
        <f t="shared" si="19"/>
        <v>0</v>
      </c>
      <c r="AU16" s="45">
        <f t="shared" si="19"/>
        <v>0</v>
      </c>
      <c r="AV16" s="45">
        <f t="shared" si="19"/>
        <v>0</v>
      </c>
      <c r="AW16" s="45">
        <f t="shared" si="19"/>
        <v>0</v>
      </c>
      <c r="AX16" s="45">
        <f t="shared" si="19"/>
        <v>0</v>
      </c>
      <c r="AY16" s="45">
        <f t="shared" si="19"/>
        <v>0</v>
      </c>
      <c r="AZ16" s="45">
        <f t="shared" si="19"/>
        <v>0</v>
      </c>
      <c r="BA16" s="45">
        <f t="shared" si="19"/>
        <v>0</v>
      </c>
      <c r="BB16" s="45">
        <f t="shared" si="19"/>
        <v>0</v>
      </c>
      <c r="BC16" s="45">
        <f t="shared" si="19"/>
        <v>0</v>
      </c>
      <c r="BD16" s="45">
        <f t="shared" si="19"/>
        <v>0</v>
      </c>
      <c r="BE16" s="45">
        <f t="shared" si="19"/>
        <v>0</v>
      </c>
      <c r="BF16" s="151">
        <f t="shared" si="20"/>
        <v>0</v>
      </c>
      <c r="BG16" s="162"/>
    </row>
    <row r="17" spans="1:59" s="31" customFormat="1" ht="11.25">
      <c r="A17" s="43">
        <v>12</v>
      </c>
      <c r="B17" s="185" t="e">
        <f t="array" ref="B17">+INDEX(FILED!$B$4:$B$1003,SMALL(IF($B$5=FILED!$Q$4:$Q$1003,ROW(FILED!$Q$4:$Q$1003)-ROW(FILED!$Q$4)+1),A17))</f>
        <v>#NUM!</v>
      </c>
      <c r="C17" s="44">
        <f t="shared" si="16"/>
        <v>0</v>
      </c>
      <c r="D17" s="185" t="str">
        <f>+IFERROR(VLOOKUP(B17,FILED!$B$4:$C$1003,2,FALSE),"")</f>
        <v/>
      </c>
      <c r="E17" s="185" t="str">
        <f t="shared" si="3"/>
        <v>0 42826</v>
      </c>
      <c r="F17" s="185" t="str">
        <f t="shared" si="4"/>
        <v>0 42856</v>
      </c>
      <c r="G17" s="185" t="str">
        <f t="shared" si="5"/>
        <v>0 42887</v>
      </c>
      <c r="H17" s="185" t="str">
        <f t="shared" si="6"/>
        <v>0 42917</v>
      </c>
      <c r="I17" s="185" t="str">
        <f t="shared" si="7"/>
        <v>0 42948</v>
      </c>
      <c r="J17" s="185" t="str">
        <f t="shared" si="8"/>
        <v>0 42979</v>
      </c>
      <c r="K17" s="185" t="str">
        <f t="shared" si="9"/>
        <v>0 43009</v>
      </c>
      <c r="L17" s="185" t="str">
        <f t="shared" si="10"/>
        <v>0 43040</v>
      </c>
      <c r="M17" s="185" t="str">
        <f t="shared" si="11"/>
        <v>0 43070</v>
      </c>
      <c r="N17" s="185" t="str">
        <f t="shared" si="12"/>
        <v>0 43101</v>
      </c>
      <c r="O17" s="185" t="str">
        <f t="shared" si="13"/>
        <v>0 43132</v>
      </c>
      <c r="P17" s="185" t="str">
        <f t="shared" si="14"/>
        <v>0 43160</v>
      </c>
      <c r="Q17" s="44">
        <f>IFERROR(VLOOKUP(C17,ONLINE!$B$5:$C$5103,2,FALSE),0)</f>
        <v>0</v>
      </c>
      <c r="R17" s="45">
        <f>SUMIF(ONLINE!$W:$W,SHORT!E17,ONLINE!$Q:$Q)</f>
        <v>0</v>
      </c>
      <c r="S17" s="45">
        <f>SUMIF(ONLINE!$W:$W,SHORT!F17,ONLINE!$Q:$Q)</f>
        <v>0</v>
      </c>
      <c r="T17" s="45">
        <f>SUMIF(ONLINE!$W:$W,SHORT!G17,ONLINE!$Q:$Q)</f>
        <v>0</v>
      </c>
      <c r="U17" s="45">
        <f>SUMIF(ONLINE!$W:$W,SHORT!H17,ONLINE!$Q:$Q)</f>
        <v>0</v>
      </c>
      <c r="V17" s="45">
        <f>SUMIF(ONLINE!$W:$W,SHORT!I17,ONLINE!$Q:$Q)</f>
        <v>0</v>
      </c>
      <c r="W17" s="45">
        <f>SUMIF(ONLINE!$W:$W,SHORT!J17,ONLINE!$Q:$Q)</f>
        <v>0</v>
      </c>
      <c r="X17" s="45">
        <f>SUMIF(ONLINE!$W:$W,SHORT!K17,ONLINE!$Q:$Q)</f>
        <v>0</v>
      </c>
      <c r="Y17" s="45">
        <f>SUMIF(ONLINE!$W:$W,SHORT!L17,ONLINE!$Q:$Q)</f>
        <v>0</v>
      </c>
      <c r="Z17" s="45">
        <f>SUMIF(ONLINE!$W:$W,SHORT!M17,ONLINE!$Q:$Q)</f>
        <v>0</v>
      </c>
      <c r="AA17" s="45">
        <f>SUMIF(ONLINE!$W:$W,SHORT!N17,ONLINE!$Q:$Q)</f>
        <v>0</v>
      </c>
      <c r="AB17" s="45">
        <f>SUMIF(ONLINE!$W:$W,SHORT!O17,ONLINE!$Q:$Q)</f>
        <v>0</v>
      </c>
      <c r="AC17" s="45">
        <f>SUMIF(ONLINE!$W:$W,SHORT!P17,ONLINE!$Q:$Q)</f>
        <v>0</v>
      </c>
      <c r="AD17" s="45">
        <f t="shared" si="17"/>
        <v>0</v>
      </c>
      <c r="AE17" s="44"/>
      <c r="AF17" s="44">
        <f>SUMIF(WORKING!$Q:$Q,SHORT!E17,WORKING!$J:$J)</f>
        <v>0</v>
      </c>
      <c r="AG17" s="44">
        <f>SUMIF(WORKING!$Q:$Q,SHORT!F17,WORKING!$J:$J)</f>
        <v>0</v>
      </c>
      <c r="AH17" s="44">
        <f>SUMIF(WORKING!$Q:$Q,SHORT!G17,WORKING!$J:$J)</f>
        <v>0</v>
      </c>
      <c r="AI17" s="44">
        <f>SUMIF(WORKING!$Q:$Q,SHORT!H17,WORKING!$J:$J)</f>
        <v>0</v>
      </c>
      <c r="AJ17" s="44">
        <f>SUMIF(WORKING!$Q:$Q,SHORT!I17,WORKING!$J:$J)</f>
        <v>0</v>
      </c>
      <c r="AK17" s="44">
        <f>SUMIF(WORKING!$Q:$Q,SHORT!J17,WORKING!$J:$J)</f>
        <v>0</v>
      </c>
      <c r="AL17" s="44">
        <f>SUMIF(WORKING!$Q:$Q,SHORT!K17,WORKING!$J:$J)</f>
        <v>0</v>
      </c>
      <c r="AM17" s="44">
        <f>SUMIF(WORKING!$Q:$Q,SHORT!L17,WORKING!$J:$J)</f>
        <v>0</v>
      </c>
      <c r="AN17" s="44">
        <f>SUMIF(WORKING!$Q:$Q,SHORT!M17,WORKING!$J:$J)</f>
        <v>0</v>
      </c>
      <c r="AO17" s="44">
        <f>SUMIF(WORKING!$Q:$Q,SHORT!N17,WORKING!$J:$J)</f>
        <v>0</v>
      </c>
      <c r="AP17" s="44">
        <f>SUMIF(WORKING!$Q:$Q,SHORT!O17,WORKING!$J:$J)</f>
        <v>0</v>
      </c>
      <c r="AQ17" s="44">
        <f>SUMIF(WORKING!$Q:$Q,SHORT!P17,WORKING!$J:$J)</f>
        <v>0</v>
      </c>
      <c r="AR17" s="44">
        <f t="shared" si="18"/>
        <v>0</v>
      </c>
      <c r="AT17" s="45">
        <f t="shared" si="19"/>
        <v>0</v>
      </c>
      <c r="AU17" s="45">
        <f t="shared" si="19"/>
        <v>0</v>
      </c>
      <c r="AV17" s="45">
        <f t="shared" si="19"/>
        <v>0</v>
      </c>
      <c r="AW17" s="45">
        <f t="shared" si="19"/>
        <v>0</v>
      </c>
      <c r="AX17" s="45">
        <f t="shared" si="19"/>
        <v>0</v>
      </c>
      <c r="AY17" s="45">
        <f t="shared" si="19"/>
        <v>0</v>
      </c>
      <c r="AZ17" s="45">
        <f t="shared" si="19"/>
        <v>0</v>
      </c>
      <c r="BA17" s="45">
        <f t="shared" si="19"/>
        <v>0</v>
      </c>
      <c r="BB17" s="45">
        <f t="shared" si="19"/>
        <v>0</v>
      </c>
      <c r="BC17" s="45">
        <f t="shared" si="19"/>
        <v>0</v>
      </c>
      <c r="BD17" s="45">
        <f t="shared" si="19"/>
        <v>0</v>
      </c>
      <c r="BE17" s="45">
        <f t="shared" si="19"/>
        <v>0</v>
      </c>
      <c r="BF17" s="151">
        <f t="shared" si="20"/>
        <v>0</v>
      </c>
      <c r="BG17" s="162"/>
    </row>
    <row r="18" spans="1:59" s="31" customFormat="1" ht="11.25">
      <c r="A18" s="43">
        <v>13</v>
      </c>
      <c r="B18" s="185" t="e">
        <f t="array" ref="B18">+INDEX(FILED!$B$4:$B$1003,SMALL(IF($B$5=FILED!$Q$4:$Q$1003,ROW(FILED!$Q$4:$Q$1003)-ROW(FILED!$Q$4)+1),A18))</f>
        <v>#NUM!</v>
      </c>
      <c r="C18" s="44">
        <f t="shared" si="16"/>
        <v>0</v>
      </c>
      <c r="D18" s="185" t="str">
        <f>+IFERROR(VLOOKUP(B18,FILED!$B$4:$C$1003,2,FALSE),"")</f>
        <v/>
      </c>
      <c r="E18" s="185" t="str">
        <f t="shared" si="3"/>
        <v>0 42826</v>
      </c>
      <c r="F18" s="185" t="str">
        <f t="shared" si="4"/>
        <v>0 42856</v>
      </c>
      <c r="G18" s="185" t="str">
        <f t="shared" si="5"/>
        <v>0 42887</v>
      </c>
      <c r="H18" s="185" t="str">
        <f t="shared" si="6"/>
        <v>0 42917</v>
      </c>
      <c r="I18" s="185" t="str">
        <f t="shared" si="7"/>
        <v>0 42948</v>
      </c>
      <c r="J18" s="185" t="str">
        <f t="shared" si="8"/>
        <v>0 42979</v>
      </c>
      <c r="K18" s="185" t="str">
        <f t="shared" si="9"/>
        <v>0 43009</v>
      </c>
      <c r="L18" s="185" t="str">
        <f t="shared" si="10"/>
        <v>0 43040</v>
      </c>
      <c r="M18" s="185" t="str">
        <f t="shared" si="11"/>
        <v>0 43070</v>
      </c>
      <c r="N18" s="185" t="str">
        <f t="shared" si="12"/>
        <v>0 43101</v>
      </c>
      <c r="O18" s="185" t="str">
        <f t="shared" si="13"/>
        <v>0 43132</v>
      </c>
      <c r="P18" s="185" t="str">
        <f t="shared" si="14"/>
        <v>0 43160</v>
      </c>
      <c r="Q18" s="44">
        <f>IFERROR(VLOOKUP(C18,ONLINE!$B$5:$C$5103,2,FALSE),0)</f>
        <v>0</v>
      </c>
      <c r="R18" s="45">
        <f>SUMIF(ONLINE!$W:$W,SHORT!E18,ONLINE!$Q:$Q)</f>
        <v>0</v>
      </c>
      <c r="S18" s="45">
        <f>SUMIF(ONLINE!$W:$W,SHORT!F18,ONLINE!$Q:$Q)</f>
        <v>0</v>
      </c>
      <c r="T18" s="45">
        <f>SUMIF(ONLINE!$W:$W,SHORT!G18,ONLINE!$Q:$Q)</f>
        <v>0</v>
      </c>
      <c r="U18" s="45">
        <f>SUMIF(ONLINE!$W:$W,SHORT!H18,ONLINE!$Q:$Q)</f>
        <v>0</v>
      </c>
      <c r="V18" s="45">
        <f>SUMIF(ONLINE!$W:$W,SHORT!I18,ONLINE!$Q:$Q)</f>
        <v>0</v>
      </c>
      <c r="W18" s="45">
        <f>SUMIF(ONLINE!$W:$W,SHORT!J18,ONLINE!$Q:$Q)</f>
        <v>0</v>
      </c>
      <c r="X18" s="45">
        <f>SUMIF(ONLINE!$W:$W,SHORT!K18,ONLINE!$Q:$Q)</f>
        <v>0</v>
      </c>
      <c r="Y18" s="45">
        <f>SUMIF(ONLINE!$W:$W,SHORT!L18,ONLINE!$Q:$Q)</f>
        <v>0</v>
      </c>
      <c r="Z18" s="45">
        <f>SUMIF(ONLINE!$W:$W,SHORT!M18,ONLINE!$Q:$Q)</f>
        <v>0</v>
      </c>
      <c r="AA18" s="45">
        <f>SUMIF(ONLINE!$W:$W,SHORT!N18,ONLINE!$Q:$Q)</f>
        <v>0</v>
      </c>
      <c r="AB18" s="45">
        <f>SUMIF(ONLINE!$W:$W,SHORT!O18,ONLINE!$Q:$Q)</f>
        <v>0</v>
      </c>
      <c r="AC18" s="45">
        <f>SUMIF(ONLINE!$W:$W,SHORT!P18,ONLINE!$Q:$Q)</f>
        <v>0</v>
      </c>
      <c r="AD18" s="45">
        <f t="shared" si="17"/>
        <v>0</v>
      </c>
      <c r="AE18" s="44"/>
      <c r="AF18" s="44">
        <f>SUMIF(WORKING!$Q:$Q,SHORT!E18,WORKING!$J:$J)</f>
        <v>0</v>
      </c>
      <c r="AG18" s="44">
        <f>SUMIF(WORKING!$Q:$Q,SHORT!F18,WORKING!$J:$J)</f>
        <v>0</v>
      </c>
      <c r="AH18" s="44">
        <f>SUMIF(WORKING!$Q:$Q,SHORT!G18,WORKING!$J:$J)</f>
        <v>0</v>
      </c>
      <c r="AI18" s="44">
        <f>SUMIF(WORKING!$Q:$Q,SHORT!H18,WORKING!$J:$J)</f>
        <v>0</v>
      </c>
      <c r="AJ18" s="44">
        <f>SUMIF(WORKING!$Q:$Q,SHORT!I18,WORKING!$J:$J)</f>
        <v>0</v>
      </c>
      <c r="AK18" s="44">
        <f>SUMIF(WORKING!$Q:$Q,SHORT!J18,WORKING!$J:$J)</f>
        <v>0</v>
      </c>
      <c r="AL18" s="44">
        <f>SUMIF(WORKING!$Q:$Q,SHORT!K18,WORKING!$J:$J)</f>
        <v>0</v>
      </c>
      <c r="AM18" s="44">
        <f>SUMIF(WORKING!$Q:$Q,SHORT!L18,WORKING!$J:$J)</f>
        <v>0</v>
      </c>
      <c r="AN18" s="44">
        <f>SUMIF(WORKING!$Q:$Q,SHORT!M18,WORKING!$J:$J)</f>
        <v>0</v>
      </c>
      <c r="AO18" s="44">
        <f>SUMIF(WORKING!$Q:$Q,SHORT!N18,WORKING!$J:$J)</f>
        <v>0</v>
      </c>
      <c r="AP18" s="44">
        <f>SUMIF(WORKING!$Q:$Q,SHORT!O18,WORKING!$J:$J)</f>
        <v>0</v>
      </c>
      <c r="AQ18" s="44">
        <f>SUMIF(WORKING!$Q:$Q,SHORT!P18,WORKING!$J:$J)</f>
        <v>0</v>
      </c>
      <c r="AR18" s="44">
        <f t="shared" si="18"/>
        <v>0</v>
      </c>
      <c r="AT18" s="45">
        <f t="shared" si="19"/>
        <v>0</v>
      </c>
      <c r="AU18" s="45">
        <f t="shared" si="19"/>
        <v>0</v>
      </c>
      <c r="AV18" s="45">
        <f t="shared" si="19"/>
        <v>0</v>
      </c>
      <c r="AW18" s="45">
        <f t="shared" si="19"/>
        <v>0</v>
      </c>
      <c r="AX18" s="45">
        <f t="shared" si="19"/>
        <v>0</v>
      </c>
      <c r="AY18" s="45">
        <f t="shared" si="19"/>
        <v>0</v>
      </c>
      <c r="AZ18" s="45">
        <f t="shared" si="19"/>
        <v>0</v>
      </c>
      <c r="BA18" s="45">
        <f t="shared" si="19"/>
        <v>0</v>
      </c>
      <c r="BB18" s="45">
        <f t="shared" si="19"/>
        <v>0</v>
      </c>
      <c r="BC18" s="45">
        <f t="shared" si="19"/>
        <v>0</v>
      </c>
      <c r="BD18" s="45">
        <f t="shared" si="19"/>
        <v>0</v>
      </c>
      <c r="BE18" s="45">
        <f t="shared" si="19"/>
        <v>0</v>
      </c>
      <c r="BF18" s="151">
        <f t="shared" si="20"/>
        <v>0</v>
      </c>
      <c r="BG18" s="162"/>
    </row>
    <row r="19" spans="1:59" s="31" customFormat="1" ht="11.25">
      <c r="A19" s="43">
        <v>14</v>
      </c>
      <c r="B19" s="185" t="e">
        <f t="array" ref="B19">+INDEX(FILED!$B$4:$B$1003,SMALL(IF($B$5=FILED!$Q$4:$Q$1003,ROW(FILED!$Q$4:$Q$1003)-ROW(FILED!$Q$4)+1),A19))</f>
        <v>#NUM!</v>
      </c>
      <c r="C19" s="44">
        <f t="shared" si="16"/>
        <v>0</v>
      </c>
      <c r="D19" s="185" t="str">
        <f>+IFERROR(VLOOKUP(B19,FILED!$B$4:$C$1003,2,FALSE),"")</f>
        <v/>
      </c>
      <c r="E19" s="185" t="str">
        <f t="shared" si="3"/>
        <v>0 42826</v>
      </c>
      <c r="F19" s="185" t="str">
        <f t="shared" si="4"/>
        <v>0 42856</v>
      </c>
      <c r="G19" s="185" t="str">
        <f t="shared" si="5"/>
        <v>0 42887</v>
      </c>
      <c r="H19" s="185" t="str">
        <f t="shared" si="6"/>
        <v>0 42917</v>
      </c>
      <c r="I19" s="185" t="str">
        <f t="shared" si="7"/>
        <v>0 42948</v>
      </c>
      <c r="J19" s="185" t="str">
        <f t="shared" si="8"/>
        <v>0 42979</v>
      </c>
      <c r="K19" s="185" t="str">
        <f t="shared" si="9"/>
        <v>0 43009</v>
      </c>
      <c r="L19" s="185" t="str">
        <f t="shared" si="10"/>
        <v>0 43040</v>
      </c>
      <c r="M19" s="185" t="str">
        <f t="shared" si="11"/>
        <v>0 43070</v>
      </c>
      <c r="N19" s="185" t="str">
        <f t="shared" si="12"/>
        <v>0 43101</v>
      </c>
      <c r="O19" s="185" t="str">
        <f t="shared" si="13"/>
        <v>0 43132</v>
      </c>
      <c r="P19" s="185" t="str">
        <f t="shared" si="14"/>
        <v>0 43160</v>
      </c>
      <c r="Q19" s="44">
        <f>IFERROR(VLOOKUP(C19,ONLINE!$B$5:$C$5103,2,FALSE),0)</f>
        <v>0</v>
      </c>
      <c r="R19" s="45">
        <f>SUMIF(ONLINE!$W:$W,SHORT!E19,ONLINE!$Q:$Q)</f>
        <v>0</v>
      </c>
      <c r="S19" s="45">
        <f>SUMIF(ONLINE!$W:$W,SHORT!F19,ONLINE!$Q:$Q)</f>
        <v>0</v>
      </c>
      <c r="T19" s="45">
        <f>SUMIF(ONLINE!$W:$W,SHORT!G19,ONLINE!$Q:$Q)</f>
        <v>0</v>
      </c>
      <c r="U19" s="45">
        <f>SUMIF(ONLINE!$W:$W,SHORT!H19,ONLINE!$Q:$Q)</f>
        <v>0</v>
      </c>
      <c r="V19" s="45">
        <f>SUMIF(ONLINE!$W:$W,SHORT!I19,ONLINE!$Q:$Q)</f>
        <v>0</v>
      </c>
      <c r="W19" s="45">
        <f>SUMIF(ONLINE!$W:$W,SHORT!J19,ONLINE!$Q:$Q)</f>
        <v>0</v>
      </c>
      <c r="X19" s="45">
        <f>SUMIF(ONLINE!$W:$W,SHORT!K19,ONLINE!$Q:$Q)</f>
        <v>0</v>
      </c>
      <c r="Y19" s="45">
        <f>SUMIF(ONLINE!$W:$W,SHORT!L19,ONLINE!$Q:$Q)</f>
        <v>0</v>
      </c>
      <c r="Z19" s="45">
        <f>SUMIF(ONLINE!$W:$W,SHORT!M19,ONLINE!$Q:$Q)</f>
        <v>0</v>
      </c>
      <c r="AA19" s="45">
        <f>SUMIF(ONLINE!$W:$W,SHORT!N19,ONLINE!$Q:$Q)</f>
        <v>0</v>
      </c>
      <c r="AB19" s="45">
        <f>SUMIF(ONLINE!$W:$W,SHORT!O19,ONLINE!$Q:$Q)</f>
        <v>0</v>
      </c>
      <c r="AC19" s="45">
        <f>SUMIF(ONLINE!$W:$W,SHORT!P19,ONLINE!$Q:$Q)</f>
        <v>0</v>
      </c>
      <c r="AD19" s="45">
        <f t="shared" si="17"/>
        <v>0</v>
      </c>
      <c r="AE19" s="44"/>
      <c r="AF19" s="44">
        <f>SUMIF(WORKING!$Q:$Q,SHORT!E19,WORKING!$J:$J)</f>
        <v>0</v>
      </c>
      <c r="AG19" s="44">
        <f>SUMIF(WORKING!$Q:$Q,SHORT!F19,WORKING!$J:$J)</f>
        <v>0</v>
      </c>
      <c r="AH19" s="44">
        <f>SUMIF(WORKING!$Q:$Q,SHORT!G19,WORKING!$J:$J)</f>
        <v>0</v>
      </c>
      <c r="AI19" s="44">
        <f>SUMIF(WORKING!$Q:$Q,SHORT!H19,WORKING!$J:$J)</f>
        <v>0</v>
      </c>
      <c r="AJ19" s="44">
        <f>SUMIF(WORKING!$Q:$Q,SHORT!I19,WORKING!$J:$J)</f>
        <v>0</v>
      </c>
      <c r="AK19" s="44">
        <f>SUMIF(WORKING!$Q:$Q,SHORT!J19,WORKING!$J:$J)</f>
        <v>0</v>
      </c>
      <c r="AL19" s="44">
        <f>SUMIF(WORKING!$Q:$Q,SHORT!K19,WORKING!$J:$J)</f>
        <v>0</v>
      </c>
      <c r="AM19" s="44">
        <f>SUMIF(WORKING!$Q:$Q,SHORT!L19,WORKING!$J:$J)</f>
        <v>0</v>
      </c>
      <c r="AN19" s="44">
        <f>SUMIF(WORKING!$Q:$Q,SHORT!M19,WORKING!$J:$J)</f>
        <v>0</v>
      </c>
      <c r="AO19" s="44">
        <f>SUMIF(WORKING!$Q:$Q,SHORT!N19,WORKING!$J:$J)</f>
        <v>0</v>
      </c>
      <c r="AP19" s="44">
        <f>SUMIF(WORKING!$Q:$Q,SHORT!O19,WORKING!$J:$J)</f>
        <v>0</v>
      </c>
      <c r="AQ19" s="44">
        <f>SUMIF(WORKING!$Q:$Q,SHORT!P19,WORKING!$J:$J)</f>
        <v>0</v>
      </c>
      <c r="AR19" s="44">
        <f t="shared" si="18"/>
        <v>0</v>
      </c>
      <c r="AT19" s="45">
        <f t="shared" si="19"/>
        <v>0</v>
      </c>
      <c r="AU19" s="45">
        <f t="shared" si="19"/>
        <v>0</v>
      </c>
      <c r="AV19" s="45">
        <f t="shared" si="19"/>
        <v>0</v>
      </c>
      <c r="AW19" s="45">
        <f t="shared" si="19"/>
        <v>0</v>
      </c>
      <c r="AX19" s="45">
        <f t="shared" si="19"/>
        <v>0</v>
      </c>
      <c r="AY19" s="45">
        <f t="shared" si="19"/>
        <v>0</v>
      </c>
      <c r="AZ19" s="45">
        <f t="shared" si="19"/>
        <v>0</v>
      </c>
      <c r="BA19" s="45">
        <f t="shared" si="19"/>
        <v>0</v>
      </c>
      <c r="BB19" s="45">
        <f t="shared" si="19"/>
        <v>0</v>
      </c>
      <c r="BC19" s="45">
        <f t="shared" si="19"/>
        <v>0</v>
      </c>
      <c r="BD19" s="45">
        <f t="shared" si="19"/>
        <v>0</v>
      </c>
      <c r="BE19" s="45">
        <f t="shared" si="19"/>
        <v>0</v>
      </c>
      <c r="BF19" s="151">
        <f t="shared" si="20"/>
        <v>0</v>
      </c>
      <c r="BG19" s="162"/>
    </row>
    <row r="20" spans="1:59" s="31" customFormat="1" ht="11.25">
      <c r="A20" s="43">
        <v>15</v>
      </c>
      <c r="B20" s="185" t="e">
        <f t="array" ref="B20">+INDEX(FILED!$B$4:$B$1003,SMALL(IF($B$5=FILED!$Q$4:$Q$1003,ROW(FILED!$Q$4:$Q$1003)-ROW(FILED!$Q$4)+1),A20))</f>
        <v>#NUM!</v>
      </c>
      <c r="C20" s="44">
        <f t="shared" si="16"/>
        <v>0</v>
      </c>
      <c r="D20" s="185" t="str">
        <f>+IFERROR(VLOOKUP(B20,FILED!$B$4:$C$1003,2,FALSE),"")</f>
        <v/>
      </c>
      <c r="E20" s="185" t="str">
        <f t="shared" si="3"/>
        <v>0 42826</v>
      </c>
      <c r="F20" s="185" t="str">
        <f t="shared" si="4"/>
        <v>0 42856</v>
      </c>
      <c r="G20" s="185" t="str">
        <f t="shared" si="5"/>
        <v>0 42887</v>
      </c>
      <c r="H20" s="185" t="str">
        <f t="shared" si="6"/>
        <v>0 42917</v>
      </c>
      <c r="I20" s="185" t="str">
        <f t="shared" si="7"/>
        <v>0 42948</v>
      </c>
      <c r="J20" s="185" t="str">
        <f t="shared" si="8"/>
        <v>0 42979</v>
      </c>
      <c r="K20" s="185" t="str">
        <f t="shared" si="9"/>
        <v>0 43009</v>
      </c>
      <c r="L20" s="185" t="str">
        <f t="shared" si="10"/>
        <v>0 43040</v>
      </c>
      <c r="M20" s="185" t="str">
        <f t="shared" si="11"/>
        <v>0 43070</v>
      </c>
      <c r="N20" s="185" t="str">
        <f t="shared" si="12"/>
        <v>0 43101</v>
      </c>
      <c r="O20" s="185" t="str">
        <f t="shared" si="13"/>
        <v>0 43132</v>
      </c>
      <c r="P20" s="185" t="str">
        <f t="shared" si="14"/>
        <v>0 43160</v>
      </c>
      <c r="Q20" s="44">
        <f>IFERROR(VLOOKUP(C20,ONLINE!$B$5:$C$5103,2,FALSE),0)</f>
        <v>0</v>
      </c>
      <c r="R20" s="45">
        <f>SUMIF(ONLINE!$W:$W,SHORT!E20,ONLINE!$Q:$Q)</f>
        <v>0</v>
      </c>
      <c r="S20" s="45">
        <f>SUMIF(ONLINE!$W:$W,SHORT!F20,ONLINE!$Q:$Q)</f>
        <v>0</v>
      </c>
      <c r="T20" s="45">
        <f>SUMIF(ONLINE!$W:$W,SHORT!G20,ONLINE!$Q:$Q)</f>
        <v>0</v>
      </c>
      <c r="U20" s="45">
        <f>SUMIF(ONLINE!$W:$W,SHORT!H20,ONLINE!$Q:$Q)</f>
        <v>0</v>
      </c>
      <c r="V20" s="45">
        <f>SUMIF(ONLINE!$W:$W,SHORT!I20,ONLINE!$Q:$Q)</f>
        <v>0</v>
      </c>
      <c r="W20" s="45">
        <f>SUMIF(ONLINE!$W:$W,SHORT!J20,ONLINE!$Q:$Q)</f>
        <v>0</v>
      </c>
      <c r="X20" s="45">
        <f>SUMIF(ONLINE!$W:$W,SHORT!K20,ONLINE!$Q:$Q)</f>
        <v>0</v>
      </c>
      <c r="Y20" s="45">
        <f>SUMIF(ONLINE!$W:$W,SHORT!L20,ONLINE!$Q:$Q)</f>
        <v>0</v>
      </c>
      <c r="Z20" s="45">
        <f>SUMIF(ONLINE!$W:$W,SHORT!M20,ONLINE!$Q:$Q)</f>
        <v>0</v>
      </c>
      <c r="AA20" s="45">
        <f>SUMIF(ONLINE!$W:$W,SHORT!N20,ONLINE!$Q:$Q)</f>
        <v>0</v>
      </c>
      <c r="AB20" s="45">
        <f>SUMIF(ONLINE!$W:$W,SHORT!O20,ONLINE!$Q:$Q)</f>
        <v>0</v>
      </c>
      <c r="AC20" s="45">
        <f>SUMIF(ONLINE!$W:$W,SHORT!P20,ONLINE!$Q:$Q)</f>
        <v>0</v>
      </c>
      <c r="AD20" s="45">
        <f t="shared" si="17"/>
        <v>0</v>
      </c>
      <c r="AE20" s="44"/>
      <c r="AF20" s="44">
        <f>SUMIF(WORKING!$Q:$Q,SHORT!E20,WORKING!$J:$J)</f>
        <v>0</v>
      </c>
      <c r="AG20" s="44">
        <f>SUMIF(WORKING!$Q:$Q,SHORT!F20,WORKING!$J:$J)</f>
        <v>0</v>
      </c>
      <c r="AH20" s="44">
        <f>SUMIF(WORKING!$Q:$Q,SHORT!G20,WORKING!$J:$J)</f>
        <v>0</v>
      </c>
      <c r="AI20" s="44">
        <f>SUMIF(WORKING!$Q:$Q,SHORT!H20,WORKING!$J:$J)</f>
        <v>0</v>
      </c>
      <c r="AJ20" s="44">
        <f>SUMIF(WORKING!$Q:$Q,SHORT!I20,WORKING!$J:$J)</f>
        <v>0</v>
      </c>
      <c r="AK20" s="44">
        <f>SUMIF(WORKING!$Q:$Q,SHORT!J20,WORKING!$J:$J)</f>
        <v>0</v>
      </c>
      <c r="AL20" s="44">
        <f>SUMIF(WORKING!$Q:$Q,SHORT!K20,WORKING!$J:$J)</f>
        <v>0</v>
      </c>
      <c r="AM20" s="44">
        <f>SUMIF(WORKING!$Q:$Q,SHORT!L20,WORKING!$J:$J)</f>
        <v>0</v>
      </c>
      <c r="AN20" s="44">
        <f>SUMIF(WORKING!$Q:$Q,SHORT!M20,WORKING!$J:$J)</f>
        <v>0</v>
      </c>
      <c r="AO20" s="44">
        <f>SUMIF(WORKING!$Q:$Q,SHORT!N20,WORKING!$J:$J)</f>
        <v>0</v>
      </c>
      <c r="AP20" s="44">
        <f>SUMIF(WORKING!$Q:$Q,SHORT!O20,WORKING!$J:$J)</f>
        <v>0</v>
      </c>
      <c r="AQ20" s="44">
        <f>SUMIF(WORKING!$Q:$Q,SHORT!P20,WORKING!$J:$J)</f>
        <v>0</v>
      </c>
      <c r="AR20" s="44">
        <f t="shared" si="18"/>
        <v>0</v>
      </c>
      <c r="AT20" s="45">
        <f t="shared" si="19"/>
        <v>0</v>
      </c>
      <c r="AU20" s="45">
        <f t="shared" si="19"/>
        <v>0</v>
      </c>
      <c r="AV20" s="45">
        <f t="shared" si="19"/>
        <v>0</v>
      </c>
      <c r="AW20" s="45">
        <f t="shared" si="19"/>
        <v>0</v>
      </c>
      <c r="AX20" s="45">
        <f t="shared" si="19"/>
        <v>0</v>
      </c>
      <c r="AY20" s="45">
        <f t="shared" si="19"/>
        <v>0</v>
      </c>
      <c r="AZ20" s="45">
        <f t="shared" si="19"/>
        <v>0</v>
      </c>
      <c r="BA20" s="45">
        <f t="shared" si="19"/>
        <v>0</v>
      </c>
      <c r="BB20" s="45">
        <f t="shared" si="19"/>
        <v>0</v>
      </c>
      <c r="BC20" s="45">
        <f t="shared" si="19"/>
        <v>0</v>
      </c>
      <c r="BD20" s="45">
        <f t="shared" si="19"/>
        <v>0</v>
      </c>
      <c r="BE20" s="45">
        <f t="shared" si="19"/>
        <v>0</v>
      </c>
      <c r="BF20" s="151">
        <f t="shared" si="20"/>
        <v>0</v>
      </c>
      <c r="BG20" s="162"/>
    </row>
    <row r="21" spans="1:59" s="31" customFormat="1" ht="11.25">
      <c r="A21" s="43">
        <v>16</v>
      </c>
      <c r="B21" s="185" t="e">
        <f t="array" ref="B21">+INDEX(FILED!$B$4:$B$1003,SMALL(IF($B$5=FILED!$Q$4:$Q$1003,ROW(FILED!$Q$4:$Q$1003)-ROW(FILED!$Q$4)+1),A21))</f>
        <v>#NUM!</v>
      </c>
      <c r="C21" s="44">
        <f t="shared" si="16"/>
        <v>0</v>
      </c>
      <c r="D21" s="185" t="str">
        <f>+IFERROR(VLOOKUP(B21,FILED!$B$4:$C$1003,2,FALSE),"")</f>
        <v/>
      </c>
      <c r="E21" s="185" t="str">
        <f t="shared" si="3"/>
        <v>0 42826</v>
      </c>
      <c r="F21" s="185" t="str">
        <f t="shared" si="4"/>
        <v>0 42856</v>
      </c>
      <c r="G21" s="185" t="str">
        <f t="shared" si="5"/>
        <v>0 42887</v>
      </c>
      <c r="H21" s="185" t="str">
        <f t="shared" si="6"/>
        <v>0 42917</v>
      </c>
      <c r="I21" s="185" t="str">
        <f t="shared" si="7"/>
        <v>0 42948</v>
      </c>
      <c r="J21" s="185" t="str">
        <f t="shared" si="8"/>
        <v>0 42979</v>
      </c>
      <c r="K21" s="185" t="str">
        <f t="shared" si="9"/>
        <v>0 43009</v>
      </c>
      <c r="L21" s="185" t="str">
        <f t="shared" si="10"/>
        <v>0 43040</v>
      </c>
      <c r="M21" s="185" t="str">
        <f t="shared" si="11"/>
        <v>0 43070</v>
      </c>
      <c r="N21" s="185" t="str">
        <f t="shared" si="12"/>
        <v>0 43101</v>
      </c>
      <c r="O21" s="185" t="str">
        <f t="shared" si="13"/>
        <v>0 43132</v>
      </c>
      <c r="P21" s="185" t="str">
        <f t="shared" si="14"/>
        <v>0 43160</v>
      </c>
      <c r="Q21" s="44">
        <f>IFERROR(VLOOKUP(C21,ONLINE!$B$5:$C$5103,2,FALSE),0)</f>
        <v>0</v>
      </c>
      <c r="R21" s="45">
        <f>SUMIF(ONLINE!$W:$W,SHORT!E21,ONLINE!$Q:$Q)</f>
        <v>0</v>
      </c>
      <c r="S21" s="45">
        <f>SUMIF(ONLINE!$W:$W,SHORT!F21,ONLINE!$Q:$Q)</f>
        <v>0</v>
      </c>
      <c r="T21" s="45">
        <f>SUMIF(ONLINE!$W:$W,SHORT!G21,ONLINE!$Q:$Q)</f>
        <v>0</v>
      </c>
      <c r="U21" s="45">
        <f>SUMIF(ONLINE!$W:$W,SHORT!H21,ONLINE!$Q:$Q)</f>
        <v>0</v>
      </c>
      <c r="V21" s="45">
        <f>SUMIF(ONLINE!$W:$W,SHORT!I21,ONLINE!$Q:$Q)</f>
        <v>0</v>
      </c>
      <c r="W21" s="45">
        <f>SUMIF(ONLINE!$W:$W,SHORT!J21,ONLINE!$Q:$Q)</f>
        <v>0</v>
      </c>
      <c r="X21" s="45">
        <f>SUMIF(ONLINE!$W:$W,SHORT!K21,ONLINE!$Q:$Q)</f>
        <v>0</v>
      </c>
      <c r="Y21" s="45">
        <f>SUMIF(ONLINE!$W:$W,SHORT!L21,ONLINE!$Q:$Q)</f>
        <v>0</v>
      </c>
      <c r="Z21" s="45">
        <f>SUMIF(ONLINE!$W:$W,SHORT!M21,ONLINE!$Q:$Q)</f>
        <v>0</v>
      </c>
      <c r="AA21" s="45">
        <f>SUMIF(ONLINE!$W:$W,SHORT!N21,ONLINE!$Q:$Q)</f>
        <v>0</v>
      </c>
      <c r="AB21" s="45">
        <f>SUMIF(ONLINE!$W:$W,SHORT!O21,ONLINE!$Q:$Q)</f>
        <v>0</v>
      </c>
      <c r="AC21" s="45">
        <f>SUMIF(ONLINE!$W:$W,SHORT!P21,ONLINE!$Q:$Q)</f>
        <v>0</v>
      </c>
      <c r="AD21" s="45">
        <f t="shared" si="17"/>
        <v>0</v>
      </c>
      <c r="AE21" s="44"/>
      <c r="AF21" s="44">
        <f>SUMIF(WORKING!$Q:$Q,SHORT!E21,WORKING!$J:$J)</f>
        <v>0</v>
      </c>
      <c r="AG21" s="44">
        <f>SUMIF(WORKING!$Q:$Q,SHORT!F21,WORKING!$J:$J)</f>
        <v>0</v>
      </c>
      <c r="AH21" s="44">
        <f>SUMIF(WORKING!$Q:$Q,SHORT!G21,WORKING!$J:$J)</f>
        <v>0</v>
      </c>
      <c r="AI21" s="44">
        <f>SUMIF(WORKING!$Q:$Q,SHORT!H21,WORKING!$J:$J)</f>
        <v>0</v>
      </c>
      <c r="AJ21" s="44">
        <f>SUMIF(WORKING!$Q:$Q,SHORT!I21,WORKING!$J:$J)</f>
        <v>0</v>
      </c>
      <c r="AK21" s="44">
        <f>SUMIF(WORKING!$Q:$Q,SHORT!J21,WORKING!$J:$J)</f>
        <v>0</v>
      </c>
      <c r="AL21" s="44">
        <f>SUMIF(WORKING!$Q:$Q,SHORT!K21,WORKING!$J:$J)</f>
        <v>0</v>
      </c>
      <c r="AM21" s="44">
        <f>SUMIF(WORKING!$Q:$Q,SHORT!L21,WORKING!$J:$J)</f>
        <v>0</v>
      </c>
      <c r="AN21" s="44">
        <f>SUMIF(WORKING!$Q:$Q,SHORT!M21,WORKING!$J:$J)</f>
        <v>0</v>
      </c>
      <c r="AO21" s="44">
        <f>SUMIF(WORKING!$Q:$Q,SHORT!N21,WORKING!$J:$J)</f>
        <v>0</v>
      </c>
      <c r="AP21" s="44">
        <f>SUMIF(WORKING!$Q:$Q,SHORT!O21,WORKING!$J:$J)</f>
        <v>0</v>
      </c>
      <c r="AQ21" s="44">
        <f>SUMIF(WORKING!$Q:$Q,SHORT!P21,WORKING!$J:$J)</f>
        <v>0</v>
      </c>
      <c r="AR21" s="44">
        <f t="shared" si="18"/>
        <v>0</v>
      </c>
      <c r="AT21" s="45">
        <f t="shared" si="19"/>
        <v>0</v>
      </c>
      <c r="AU21" s="45">
        <f t="shared" si="19"/>
        <v>0</v>
      </c>
      <c r="AV21" s="45">
        <f t="shared" si="19"/>
        <v>0</v>
      </c>
      <c r="AW21" s="45">
        <f t="shared" si="19"/>
        <v>0</v>
      </c>
      <c r="AX21" s="45">
        <f t="shared" si="19"/>
        <v>0</v>
      </c>
      <c r="AY21" s="45">
        <f t="shared" si="19"/>
        <v>0</v>
      </c>
      <c r="AZ21" s="45">
        <f t="shared" si="19"/>
        <v>0</v>
      </c>
      <c r="BA21" s="45">
        <f t="shared" si="19"/>
        <v>0</v>
      </c>
      <c r="BB21" s="45">
        <f t="shared" si="19"/>
        <v>0</v>
      </c>
      <c r="BC21" s="45">
        <f t="shared" si="19"/>
        <v>0</v>
      </c>
      <c r="BD21" s="45">
        <f t="shared" si="19"/>
        <v>0</v>
      </c>
      <c r="BE21" s="45">
        <f t="shared" si="19"/>
        <v>0</v>
      </c>
      <c r="BF21" s="151">
        <f t="shared" si="20"/>
        <v>0</v>
      </c>
      <c r="BG21" s="162"/>
    </row>
    <row r="22" spans="1:59" s="31" customFormat="1" ht="11.25">
      <c r="A22" s="43">
        <v>17</v>
      </c>
      <c r="B22" s="185" t="e">
        <f t="array" ref="B22">+INDEX(FILED!$B$4:$B$1003,SMALL(IF($B$5=FILED!$Q$4:$Q$1003,ROW(FILED!$Q$4:$Q$1003)-ROW(FILED!$Q$4)+1),A22))</f>
        <v>#NUM!</v>
      </c>
      <c r="C22" s="44">
        <f t="shared" si="16"/>
        <v>0</v>
      </c>
      <c r="D22" s="185" t="str">
        <f>+IFERROR(VLOOKUP(B22,FILED!$B$4:$C$1003,2,FALSE),"")</f>
        <v/>
      </c>
      <c r="E22" s="185" t="str">
        <f t="shared" si="3"/>
        <v>0 42826</v>
      </c>
      <c r="F22" s="185" t="str">
        <f t="shared" si="4"/>
        <v>0 42856</v>
      </c>
      <c r="G22" s="185" t="str">
        <f t="shared" si="5"/>
        <v>0 42887</v>
      </c>
      <c r="H22" s="185" t="str">
        <f t="shared" si="6"/>
        <v>0 42917</v>
      </c>
      <c r="I22" s="185" t="str">
        <f t="shared" si="7"/>
        <v>0 42948</v>
      </c>
      <c r="J22" s="185" t="str">
        <f t="shared" si="8"/>
        <v>0 42979</v>
      </c>
      <c r="K22" s="185" t="str">
        <f t="shared" si="9"/>
        <v>0 43009</v>
      </c>
      <c r="L22" s="185" t="str">
        <f t="shared" si="10"/>
        <v>0 43040</v>
      </c>
      <c r="M22" s="185" t="str">
        <f t="shared" si="11"/>
        <v>0 43070</v>
      </c>
      <c r="N22" s="185" t="str">
        <f t="shared" si="12"/>
        <v>0 43101</v>
      </c>
      <c r="O22" s="185" t="str">
        <f t="shared" si="13"/>
        <v>0 43132</v>
      </c>
      <c r="P22" s="185" t="str">
        <f t="shared" si="14"/>
        <v>0 43160</v>
      </c>
      <c r="Q22" s="44">
        <f>IFERROR(VLOOKUP(C22,ONLINE!$B$5:$C$5103,2,FALSE),0)</f>
        <v>0</v>
      </c>
      <c r="R22" s="45">
        <f>SUMIF(ONLINE!$W:$W,SHORT!E22,ONLINE!$Q:$Q)</f>
        <v>0</v>
      </c>
      <c r="S22" s="45">
        <f>SUMIF(ONLINE!$W:$W,SHORT!F22,ONLINE!$Q:$Q)</f>
        <v>0</v>
      </c>
      <c r="T22" s="45">
        <f>SUMIF(ONLINE!$W:$W,SHORT!G22,ONLINE!$Q:$Q)</f>
        <v>0</v>
      </c>
      <c r="U22" s="45">
        <f>SUMIF(ONLINE!$W:$W,SHORT!H22,ONLINE!$Q:$Q)</f>
        <v>0</v>
      </c>
      <c r="V22" s="45">
        <f>SUMIF(ONLINE!$W:$W,SHORT!I22,ONLINE!$Q:$Q)</f>
        <v>0</v>
      </c>
      <c r="W22" s="45">
        <f>SUMIF(ONLINE!$W:$W,SHORT!J22,ONLINE!$Q:$Q)</f>
        <v>0</v>
      </c>
      <c r="X22" s="45">
        <f>SUMIF(ONLINE!$W:$W,SHORT!K22,ONLINE!$Q:$Q)</f>
        <v>0</v>
      </c>
      <c r="Y22" s="45">
        <f>SUMIF(ONLINE!$W:$W,SHORT!L22,ONLINE!$Q:$Q)</f>
        <v>0</v>
      </c>
      <c r="Z22" s="45">
        <f>SUMIF(ONLINE!$W:$W,SHORT!M22,ONLINE!$Q:$Q)</f>
        <v>0</v>
      </c>
      <c r="AA22" s="45">
        <f>SUMIF(ONLINE!$W:$W,SHORT!N22,ONLINE!$Q:$Q)</f>
        <v>0</v>
      </c>
      <c r="AB22" s="45">
        <f>SUMIF(ONLINE!$W:$W,SHORT!O22,ONLINE!$Q:$Q)</f>
        <v>0</v>
      </c>
      <c r="AC22" s="45">
        <f>SUMIF(ONLINE!$W:$W,SHORT!P22,ONLINE!$Q:$Q)</f>
        <v>0</v>
      </c>
      <c r="AD22" s="45">
        <f t="shared" si="17"/>
        <v>0</v>
      </c>
      <c r="AE22" s="44"/>
      <c r="AF22" s="44">
        <f>SUMIF(WORKING!$Q:$Q,SHORT!E22,WORKING!$J:$J)</f>
        <v>0</v>
      </c>
      <c r="AG22" s="44">
        <f>SUMIF(WORKING!$Q:$Q,SHORT!F22,WORKING!$J:$J)</f>
        <v>0</v>
      </c>
      <c r="AH22" s="44">
        <f>SUMIF(WORKING!$Q:$Q,SHORT!G22,WORKING!$J:$J)</f>
        <v>0</v>
      </c>
      <c r="AI22" s="44">
        <f>SUMIF(WORKING!$Q:$Q,SHORT!H22,WORKING!$J:$J)</f>
        <v>0</v>
      </c>
      <c r="AJ22" s="44">
        <f>SUMIF(WORKING!$Q:$Q,SHORT!I22,WORKING!$J:$J)</f>
        <v>0</v>
      </c>
      <c r="AK22" s="44">
        <f>SUMIF(WORKING!$Q:$Q,SHORT!J22,WORKING!$J:$J)</f>
        <v>0</v>
      </c>
      <c r="AL22" s="44">
        <f>SUMIF(WORKING!$Q:$Q,SHORT!K22,WORKING!$J:$J)</f>
        <v>0</v>
      </c>
      <c r="AM22" s="44">
        <f>SUMIF(WORKING!$Q:$Q,SHORT!L22,WORKING!$J:$J)</f>
        <v>0</v>
      </c>
      <c r="AN22" s="44">
        <f>SUMIF(WORKING!$Q:$Q,SHORT!M22,WORKING!$J:$J)</f>
        <v>0</v>
      </c>
      <c r="AO22" s="44">
        <f>SUMIF(WORKING!$Q:$Q,SHORT!N22,WORKING!$J:$J)</f>
        <v>0</v>
      </c>
      <c r="AP22" s="44">
        <f>SUMIF(WORKING!$Q:$Q,SHORT!O22,WORKING!$J:$J)</f>
        <v>0</v>
      </c>
      <c r="AQ22" s="44">
        <f>SUMIF(WORKING!$Q:$Q,SHORT!P22,WORKING!$J:$J)</f>
        <v>0</v>
      </c>
      <c r="AR22" s="44">
        <f t="shared" si="18"/>
        <v>0</v>
      </c>
      <c r="AT22" s="45">
        <f t="shared" si="19"/>
        <v>0</v>
      </c>
      <c r="AU22" s="45">
        <f t="shared" si="19"/>
        <v>0</v>
      </c>
      <c r="AV22" s="45">
        <f t="shared" si="19"/>
        <v>0</v>
      </c>
      <c r="AW22" s="45">
        <f t="shared" si="19"/>
        <v>0</v>
      </c>
      <c r="AX22" s="45">
        <f t="shared" si="19"/>
        <v>0</v>
      </c>
      <c r="AY22" s="45">
        <f t="shared" si="19"/>
        <v>0</v>
      </c>
      <c r="AZ22" s="45">
        <f t="shared" si="19"/>
        <v>0</v>
      </c>
      <c r="BA22" s="45">
        <f t="shared" si="19"/>
        <v>0</v>
      </c>
      <c r="BB22" s="45">
        <f t="shared" si="19"/>
        <v>0</v>
      </c>
      <c r="BC22" s="45">
        <f t="shared" si="19"/>
        <v>0</v>
      </c>
      <c r="BD22" s="45">
        <f t="shared" si="19"/>
        <v>0</v>
      </c>
      <c r="BE22" s="45">
        <f t="shared" si="19"/>
        <v>0</v>
      </c>
      <c r="BF22" s="151">
        <f t="shared" si="20"/>
        <v>0</v>
      </c>
      <c r="BG22" s="162"/>
    </row>
    <row r="23" spans="1:59" s="31" customFormat="1" ht="11.25">
      <c r="A23" s="43">
        <v>18</v>
      </c>
      <c r="B23" s="185" t="e">
        <f t="array" ref="B23">+INDEX(FILED!$B$4:$B$1003,SMALL(IF($B$5=FILED!$Q$4:$Q$1003,ROW(FILED!$Q$4:$Q$1003)-ROW(FILED!$Q$4)+1),A23))</f>
        <v>#NUM!</v>
      </c>
      <c r="C23" s="44">
        <f t="shared" si="16"/>
        <v>0</v>
      </c>
      <c r="D23" s="185" t="str">
        <f>+IFERROR(VLOOKUP(B23,FILED!$B$4:$C$1003,2,FALSE),"")</f>
        <v/>
      </c>
      <c r="E23" s="185" t="str">
        <f t="shared" si="3"/>
        <v>0 42826</v>
      </c>
      <c r="F23" s="185" t="str">
        <f t="shared" si="4"/>
        <v>0 42856</v>
      </c>
      <c r="G23" s="185" t="str">
        <f t="shared" si="5"/>
        <v>0 42887</v>
      </c>
      <c r="H23" s="185" t="str">
        <f t="shared" si="6"/>
        <v>0 42917</v>
      </c>
      <c r="I23" s="185" t="str">
        <f t="shared" si="7"/>
        <v>0 42948</v>
      </c>
      <c r="J23" s="185" t="str">
        <f t="shared" si="8"/>
        <v>0 42979</v>
      </c>
      <c r="K23" s="185" t="str">
        <f t="shared" si="9"/>
        <v>0 43009</v>
      </c>
      <c r="L23" s="185" t="str">
        <f t="shared" si="10"/>
        <v>0 43040</v>
      </c>
      <c r="M23" s="185" t="str">
        <f t="shared" si="11"/>
        <v>0 43070</v>
      </c>
      <c r="N23" s="185" t="str">
        <f t="shared" si="12"/>
        <v>0 43101</v>
      </c>
      <c r="O23" s="185" t="str">
        <f t="shared" si="13"/>
        <v>0 43132</v>
      </c>
      <c r="P23" s="185" t="str">
        <f t="shared" si="14"/>
        <v>0 43160</v>
      </c>
      <c r="Q23" s="44">
        <f>IFERROR(VLOOKUP(C23,ONLINE!$B$5:$C$5103,2,FALSE),0)</f>
        <v>0</v>
      </c>
      <c r="R23" s="45">
        <f>SUMIF(ONLINE!$W:$W,SHORT!E23,ONLINE!$Q:$Q)</f>
        <v>0</v>
      </c>
      <c r="S23" s="45">
        <f>SUMIF(ONLINE!$W:$W,SHORT!F23,ONLINE!$Q:$Q)</f>
        <v>0</v>
      </c>
      <c r="T23" s="45">
        <f>SUMIF(ONLINE!$W:$W,SHORT!G23,ONLINE!$Q:$Q)</f>
        <v>0</v>
      </c>
      <c r="U23" s="45">
        <f>SUMIF(ONLINE!$W:$W,SHORT!H23,ONLINE!$Q:$Q)</f>
        <v>0</v>
      </c>
      <c r="V23" s="45">
        <f>SUMIF(ONLINE!$W:$W,SHORT!I23,ONLINE!$Q:$Q)</f>
        <v>0</v>
      </c>
      <c r="W23" s="45">
        <f>SUMIF(ONLINE!$W:$W,SHORT!J23,ONLINE!$Q:$Q)</f>
        <v>0</v>
      </c>
      <c r="X23" s="45">
        <f>SUMIF(ONLINE!$W:$W,SHORT!K23,ONLINE!$Q:$Q)</f>
        <v>0</v>
      </c>
      <c r="Y23" s="45">
        <f>SUMIF(ONLINE!$W:$W,SHORT!L23,ONLINE!$Q:$Q)</f>
        <v>0</v>
      </c>
      <c r="Z23" s="45">
        <f>SUMIF(ONLINE!$W:$W,SHORT!M23,ONLINE!$Q:$Q)</f>
        <v>0</v>
      </c>
      <c r="AA23" s="45">
        <f>SUMIF(ONLINE!$W:$W,SHORT!N23,ONLINE!$Q:$Q)</f>
        <v>0</v>
      </c>
      <c r="AB23" s="45">
        <f>SUMIF(ONLINE!$W:$W,SHORT!O23,ONLINE!$Q:$Q)</f>
        <v>0</v>
      </c>
      <c r="AC23" s="45">
        <f>SUMIF(ONLINE!$W:$W,SHORT!P23,ONLINE!$Q:$Q)</f>
        <v>0</v>
      </c>
      <c r="AD23" s="45">
        <f t="shared" si="17"/>
        <v>0</v>
      </c>
      <c r="AE23" s="44"/>
      <c r="AF23" s="44">
        <f>SUMIF(WORKING!$Q:$Q,SHORT!E23,WORKING!$J:$J)</f>
        <v>0</v>
      </c>
      <c r="AG23" s="44">
        <f>SUMIF(WORKING!$Q:$Q,SHORT!F23,WORKING!$J:$J)</f>
        <v>0</v>
      </c>
      <c r="AH23" s="44">
        <f>SUMIF(WORKING!$Q:$Q,SHORT!G23,WORKING!$J:$J)</f>
        <v>0</v>
      </c>
      <c r="AI23" s="44">
        <f>SUMIF(WORKING!$Q:$Q,SHORT!H23,WORKING!$J:$J)</f>
        <v>0</v>
      </c>
      <c r="AJ23" s="44">
        <f>SUMIF(WORKING!$Q:$Q,SHORT!I23,WORKING!$J:$J)</f>
        <v>0</v>
      </c>
      <c r="AK23" s="44">
        <f>SUMIF(WORKING!$Q:$Q,SHORT!J23,WORKING!$J:$J)</f>
        <v>0</v>
      </c>
      <c r="AL23" s="44">
        <f>SUMIF(WORKING!$Q:$Q,SHORT!K23,WORKING!$J:$J)</f>
        <v>0</v>
      </c>
      <c r="AM23" s="44">
        <f>SUMIF(WORKING!$Q:$Q,SHORT!L23,WORKING!$J:$J)</f>
        <v>0</v>
      </c>
      <c r="AN23" s="44">
        <f>SUMIF(WORKING!$Q:$Q,SHORT!M23,WORKING!$J:$J)</f>
        <v>0</v>
      </c>
      <c r="AO23" s="44">
        <f>SUMIF(WORKING!$Q:$Q,SHORT!N23,WORKING!$J:$J)</f>
        <v>0</v>
      </c>
      <c r="AP23" s="44">
        <f>SUMIF(WORKING!$Q:$Q,SHORT!O23,WORKING!$J:$J)</f>
        <v>0</v>
      </c>
      <c r="AQ23" s="44">
        <f>SUMIF(WORKING!$Q:$Q,SHORT!P23,WORKING!$J:$J)</f>
        <v>0</v>
      </c>
      <c r="AR23" s="44">
        <f t="shared" si="18"/>
        <v>0</v>
      </c>
      <c r="AT23" s="45">
        <f t="shared" si="19"/>
        <v>0</v>
      </c>
      <c r="AU23" s="45">
        <f t="shared" si="19"/>
        <v>0</v>
      </c>
      <c r="AV23" s="45">
        <f t="shared" si="19"/>
        <v>0</v>
      </c>
      <c r="AW23" s="45">
        <f t="shared" si="19"/>
        <v>0</v>
      </c>
      <c r="AX23" s="45">
        <f t="shared" si="19"/>
        <v>0</v>
      </c>
      <c r="AY23" s="45">
        <f t="shared" si="19"/>
        <v>0</v>
      </c>
      <c r="AZ23" s="45">
        <f t="shared" si="19"/>
        <v>0</v>
      </c>
      <c r="BA23" s="45">
        <f t="shared" si="19"/>
        <v>0</v>
      </c>
      <c r="BB23" s="45">
        <f t="shared" si="19"/>
        <v>0</v>
      </c>
      <c r="BC23" s="45">
        <f t="shared" si="19"/>
        <v>0</v>
      </c>
      <c r="BD23" s="45">
        <f t="shared" si="19"/>
        <v>0</v>
      </c>
      <c r="BE23" s="45">
        <f t="shared" si="19"/>
        <v>0</v>
      </c>
      <c r="BF23" s="151">
        <f t="shared" si="20"/>
        <v>0</v>
      </c>
      <c r="BG23" s="162"/>
    </row>
    <row r="24" spans="1:59" s="31" customFormat="1" ht="11.25">
      <c r="A24" s="43">
        <v>19</v>
      </c>
      <c r="B24" s="185" t="e">
        <f t="array" ref="B24">+INDEX(FILED!$B$4:$B$1003,SMALL(IF($B$5=FILED!$Q$4:$Q$1003,ROW(FILED!$Q$4:$Q$1003)-ROW(FILED!$Q$4)+1),A24))</f>
        <v>#NUM!</v>
      </c>
      <c r="C24" s="44">
        <f t="shared" si="16"/>
        <v>0</v>
      </c>
      <c r="D24" s="185" t="str">
        <f>+IFERROR(VLOOKUP(B24,FILED!$B$4:$C$1003,2,FALSE),"")</f>
        <v/>
      </c>
      <c r="E24" s="185" t="str">
        <f t="shared" si="3"/>
        <v>0 42826</v>
      </c>
      <c r="F24" s="185" t="str">
        <f t="shared" si="4"/>
        <v>0 42856</v>
      </c>
      <c r="G24" s="185" t="str">
        <f t="shared" si="5"/>
        <v>0 42887</v>
      </c>
      <c r="H24" s="185" t="str">
        <f t="shared" si="6"/>
        <v>0 42917</v>
      </c>
      <c r="I24" s="185" t="str">
        <f t="shared" si="7"/>
        <v>0 42948</v>
      </c>
      <c r="J24" s="185" t="str">
        <f t="shared" si="8"/>
        <v>0 42979</v>
      </c>
      <c r="K24" s="185" t="str">
        <f t="shared" si="9"/>
        <v>0 43009</v>
      </c>
      <c r="L24" s="185" t="str">
        <f t="shared" si="10"/>
        <v>0 43040</v>
      </c>
      <c r="M24" s="185" t="str">
        <f t="shared" si="11"/>
        <v>0 43070</v>
      </c>
      <c r="N24" s="185" t="str">
        <f t="shared" si="12"/>
        <v>0 43101</v>
      </c>
      <c r="O24" s="185" t="str">
        <f t="shared" si="13"/>
        <v>0 43132</v>
      </c>
      <c r="P24" s="185" t="str">
        <f t="shared" si="14"/>
        <v>0 43160</v>
      </c>
      <c r="Q24" s="44">
        <f>IFERROR(VLOOKUP(C24,ONLINE!$B$5:$C$5103,2,FALSE),0)</f>
        <v>0</v>
      </c>
      <c r="R24" s="45">
        <f>SUMIF(ONLINE!$W:$W,SHORT!E24,ONLINE!$Q:$Q)</f>
        <v>0</v>
      </c>
      <c r="S24" s="45">
        <f>SUMIF(ONLINE!$W:$W,SHORT!F24,ONLINE!$Q:$Q)</f>
        <v>0</v>
      </c>
      <c r="T24" s="45">
        <f>SUMIF(ONLINE!$W:$W,SHORT!G24,ONLINE!$Q:$Q)</f>
        <v>0</v>
      </c>
      <c r="U24" s="45">
        <f>SUMIF(ONLINE!$W:$W,SHORT!H24,ONLINE!$Q:$Q)</f>
        <v>0</v>
      </c>
      <c r="V24" s="45">
        <f>SUMIF(ONLINE!$W:$W,SHORT!I24,ONLINE!$Q:$Q)</f>
        <v>0</v>
      </c>
      <c r="W24" s="45">
        <f>SUMIF(ONLINE!$W:$W,SHORT!J24,ONLINE!$Q:$Q)</f>
        <v>0</v>
      </c>
      <c r="X24" s="45">
        <f>SUMIF(ONLINE!$W:$W,SHORT!K24,ONLINE!$Q:$Q)</f>
        <v>0</v>
      </c>
      <c r="Y24" s="45">
        <f>SUMIF(ONLINE!$W:$W,SHORT!L24,ONLINE!$Q:$Q)</f>
        <v>0</v>
      </c>
      <c r="Z24" s="45">
        <f>SUMIF(ONLINE!$W:$W,SHORT!M24,ONLINE!$Q:$Q)</f>
        <v>0</v>
      </c>
      <c r="AA24" s="45">
        <f>SUMIF(ONLINE!$W:$W,SHORT!N24,ONLINE!$Q:$Q)</f>
        <v>0</v>
      </c>
      <c r="AB24" s="45">
        <f>SUMIF(ONLINE!$W:$W,SHORT!O24,ONLINE!$Q:$Q)</f>
        <v>0</v>
      </c>
      <c r="AC24" s="45">
        <f>SUMIF(ONLINE!$W:$W,SHORT!P24,ONLINE!$Q:$Q)</f>
        <v>0</v>
      </c>
      <c r="AD24" s="45">
        <f t="shared" si="17"/>
        <v>0</v>
      </c>
      <c r="AE24" s="44"/>
      <c r="AF24" s="44">
        <f>SUMIF(WORKING!$Q:$Q,SHORT!E24,WORKING!$J:$J)</f>
        <v>0</v>
      </c>
      <c r="AG24" s="44">
        <f>SUMIF(WORKING!$Q:$Q,SHORT!F24,WORKING!$J:$J)</f>
        <v>0</v>
      </c>
      <c r="AH24" s="44">
        <f>SUMIF(WORKING!$Q:$Q,SHORT!G24,WORKING!$J:$J)</f>
        <v>0</v>
      </c>
      <c r="AI24" s="44">
        <f>SUMIF(WORKING!$Q:$Q,SHORT!H24,WORKING!$J:$J)</f>
        <v>0</v>
      </c>
      <c r="AJ24" s="44">
        <f>SUMIF(WORKING!$Q:$Q,SHORT!I24,WORKING!$J:$J)</f>
        <v>0</v>
      </c>
      <c r="AK24" s="44">
        <f>SUMIF(WORKING!$Q:$Q,SHORT!J24,WORKING!$J:$J)</f>
        <v>0</v>
      </c>
      <c r="AL24" s="44">
        <f>SUMIF(WORKING!$Q:$Q,SHORT!K24,WORKING!$J:$J)</f>
        <v>0</v>
      </c>
      <c r="AM24" s="44">
        <f>SUMIF(WORKING!$Q:$Q,SHORT!L24,WORKING!$J:$J)</f>
        <v>0</v>
      </c>
      <c r="AN24" s="44">
        <f>SUMIF(WORKING!$Q:$Q,SHORT!M24,WORKING!$J:$J)</f>
        <v>0</v>
      </c>
      <c r="AO24" s="44">
        <f>SUMIF(WORKING!$Q:$Q,SHORT!N24,WORKING!$J:$J)</f>
        <v>0</v>
      </c>
      <c r="AP24" s="44">
        <f>SUMIF(WORKING!$Q:$Q,SHORT!O24,WORKING!$J:$J)</f>
        <v>0</v>
      </c>
      <c r="AQ24" s="44">
        <f>SUMIF(WORKING!$Q:$Q,SHORT!P24,WORKING!$J:$J)</f>
        <v>0</v>
      </c>
      <c r="AR24" s="44">
        <f t="shared" si="18"/>
        <v>0</v>
      </c>
      <c r="AT24" s="45">
        <f t="shared" si="19"/>
        <v>0</v>
      </c>
      <c r="AU24" s="45">
        <f t="shared" si="19"/>
        <v>0</v>
      </c>
      <c r="AV24" s="45">
        <f t="shared" si="19"/>
        <v>0</v>
      </c>
      <c r="AW24" s="45">
        <f t="shared" si="19"/>
        <v>0</v>
      </c>
      <c r="AX24" s="45">
        <f t="shared" si="19"/>
        <v>0</v>
      </c>
      <c r="AY24" s="45">
        <f t="shared" si="19"/>
        <v>0</v>
      </c>
      <c r="AZ24" s="45">
        <f t="shared" si="19"/>
        <v>0</v>
      </c>
      <c r="BA24" s="45">
        <f t="shared" si="19"/>
        <v>0</v>
      </c>
      <c r="BB24" s="45">
        <f t="shared" si="19"/>
        <v>0</v>
      </c>
      <c r="BC24" s="45">
        <f t="shared" si="19"/>
        <v>0</v>
      </c>
      <c r="BD24" s="45">
        <f t="shared" si="19"/>
        <v>0</v>
      </c>
      <c r="BE24" s="45">
        <f t="shared" si="19"/>
        <v>0</v>
      </c>
      <c r="BF24" s="151">
        <f t="shared" si="20"/>
        <v>0</v>
      </c>
      <c r="BG24" s="162"/>
    </row>
    <row r="25" spans="1:59" s="31" customFormat="1" ht="11.25">
      <c r="A25" s="43">
        <v>20</v>
      </c>
      <c r="B25" s="185" t="e">
        <f t="array" ref="B25">+INDEX(FILED!$B$4:$B$1003,SMALL(IF($B$5=FILED!$Q$4:$Q$1003,ROW(FILED!$Q$4:$Q$1003)-ROW(FILED!$Q$4)+1),A25))</f>
        <v>#NUM!</v>
      </c>
      <c r="C25" s="44">
        <f t="shared" si="16"/>
        <v>0</v>
      </c>
      <c r="D25" s="185" t="str">
        <f>+IFERROR(VLOOKUP(B25,FILED!$B$4:$C$1003,2,FALSE),"")</f>
        <v/>
      </c>
      <c r="E25" s="185" t="str">
        <f t="shared" si="3"/>
        <v>0 42826</v>
      </c>
      <c r="F25" s="185" t="str">
        <f t="shared" si="4"/>
        <v>0 42856</v>
      </c>
      <c r="G25" s="185" t="str">
        <f t="shared" si="5"/>
        <v>0 42887</v>
      </c>
      <c r="H25" s="185" t="str">
        <f t="shared" si="6"/>
        <v>0 42917</v>
      </c>
      <c r="I25" s="185" t="str">
        <f t="shared" si="7"/>
        <v>0 42948</v>
      </c>
      <c r="J25" s="185" t="str">
        <f t="shared" si="8"/>
        <v>0 42979</v>
      </c>
      <c r="K25" s="185" t="str">
        <f t="shared" si="9"/>
        <v>0 43009</v>
      </c>
      <c r="L25" s="185" t="str">
        <f t="shared" si="10"/>
        <v>0 43040</v>
      </c>
      <c r="M25" s="185" t="str">
        <f t="shared" si="11"/>
        <v>0 43070</v>
      </c>
      <c r="N25" s="185" t="str">
        <f t="shared" si="12"/>
        <v>0 43101</v>
      </c>
      <c r="O25" s="185" t="str">
        <f t="shared" si="13"/>
        <v>0 43132</v>
      </c>
      <c r="P25" s="185" t="str">
        <f t="shared" si="14"/>
        <v>0 43160</v>
      </c>
      <c r="Q25" s="44">
        <f>IFERROR(VLOOKUP(C25,ONLINE!$B$5:$C$5103,2,FALSE),0)</f>
        <v>0</v>
      </c>
      <c r="R25" s="45">
        <f>SUMIF(ONLINE!$W:$W,SHORT!E25,ONLINE!$Q:$Q)</f>
        <v>0</v>
      </c>
      <c r="S25" s="45">
        <f>SUMIF(ONLINE!$W:$W,SHORT!F25,ONLINE!$Q:$Q)</f>
        <v>0</v>
      </c>
      <c r="T25" s="45">
        <f>SUMIF(ONLINE!$W:$W,SHORT!G25,ONLINE!$Q:$Q)</f>
        <v>0</v>
      </c>
      <c r="U25" s="45">
        <f>SUMIF(ONLINE!$W:$W,SHORT!H25,ONLINE!$Q:$Q)</f>
        <v>0</v>
      </c>
      <c r="V25" s="45">
        <f>SUMIF(ONLINE!$W:$W,SHORT!I25,ONLINE!$Q:$Q)</f>
        <v>0</v>
      </c>
      <c r="W25" s="45">
        <f>SUMIF(ONLINE!$W:$W,SHORT!J25,ONLINE!$Q:$Q)</f>
        <v>0</v>
      </c>
      <c r="X25" s="45">
        <f>SUMIF(ONLINE!$W:$W,SHORT!K25,ONLINE!$Q:$Q)</f>
        <v>0</v>
      </c>
      <c r="Y25" s="45">
        <f>SUMIF(ONLINE!$W:$W,SHORT!L25,ONLINE!$Q:$Q)</f>
        <v>0</v>
      </c>
      <c r="Z25" s="45">
        <f>SUMIF(ONLINE!$W:$W,SHORT!M25,ONLINE!$Q:$Q)</f>
        <v>0</v>
      </c>
      <c r="AA25" s="45">
        <f>SUMIF(ONLINE!$W:$W,SHORT!N25,ONLINE!$Q:$Q)</f>
        <v>0</v>
      </c>
      <c r="AB25" s="45">
        <f>SUMIF(ONLINE!$W:$W,SHORT!O25,ONLINE!$Q:$Q)</f>
        <v>0</v>
      </c>
      <c r="AC25" s="45">
        <f>SUMIF(ONLINE!$W:$W,SHORT!P25,ONLINE!$Q:$Q)</f>
        <v>0</v>
      </c>
      <c r="AD25" s="45">
        <f t="shared" si="17"/>
        <v>0</v>
      </c>
      <c r="AE25" s="44"/>
      <c r="AF25" s="44">
        <f>SUMIF(WORKING!$Q:$Q,SHORT!E25,WORKING!$J:$J)</f>
        <v>0</v>
      </c>
      <c r="AG25" s="44">
        <f>SUMIF(WORKING!$Q:$Q,SHORT!F25,WORKING!$J:$J)</f>
        <v>0</v>
      </c>
      <c r="AH25" s="44">
        <f>SUMIF(WORKING!$Q:$Q,SHORT!G25,WORKING!$J:$J)</f>
        <v>0</v>
      </c>
      <c r="AI25" s="44">
        <f>SUMIF(WORKING!$Q:$Q,SHORT!H25,WORKING!$J:$J)</f>
        <v>0</v>
      </c>
      <c r="AJ25" s="44">
        <f>SUMIF(WORKING!$Q:$Q,SHORT!I25,WORKING!$J:$J)</f>
        <v>0</v>
      </c>
      <c r="AK25" s="44">
        <f>SUMIF(WORKING!$Q:$Q,SHORT!J25,WORKING!$J:$J)</f>
        <v>0</v>
      </c>
      <c r="AL25" s="44">
        <f>SUMIF(WORKING!$Q:$Q,SHORT!K25,WORKING!$J:$J)</f>
        <v>0</v>
      </c>
      <c r="AM25" s="44">
        <f>SUMIF(WORKING!$Q:$Q,SHORT!L25,WORKING!$J:$J)</f>
        <v>0</v>
      </c>
      <c r="AN25" s="44">
        <f>SUMIF(WORKING!$Q:$Q,SHORT!M25,WORKING!$J:$J)</f>
        <v>0</v>
      </c>
      <c r="AO25" s="44">
        <f>SUMIF(WORKING!$Q:$Q,SHORT!N25,WORKING!$J:$J)</f>
        <v>0</v>
      </c>
      <c r="AP25" s="44">
        <f>SUMIF(WORKING!$Q:$Q,SHORT!O25,WORKING!$J:$J)</f>
        <v>0</v>
      </c>
      <c r="AQ25" s="44">
        <f>SUMIF(WORKING!$Q:$Q,SHORT!P25,WORKING!$J:$J)</f>
        <v>0</v>
      </c>
      <c r="AR25" s="44">
        <f t="shared" si="18"/>
        <v>0</v>
      </c>
      <c r="AT25" s="45">
        <f t="shared" si="19"/>
        <v>0</v>
      </c>
      <c r="AU25" s="45">
        <f t="shared" si="19"/>
        <v>0</v>
      </c>
      <c r="AV25" s="45">
        <f t="shared" si="19"/>
        <v>0</v>
      </c>
      <c r="AW25" s="45">
        <f t="shared" si="19"/>
        <v>0</v>
      </c>
      <c r="AX25" s="45">
        <f t="shared" si="19"/>
        <v>0</v>
      </c>
      <c r="AY25" s="45">
        <f t="shared" si="19"/>
        <v>0</v>
      </c>
      <c r="AZ25" s="45">
        <f t="shared" si="19"/>
        <v>0</v>
      </c>
      <c r="BA25" s="45">
        <f t="shared" si="19"/>
        <v>0</v>
      </c>
      <c r="BB25" s="45">
        <f t="shared" si="19"/>
        <v>0</v>
      </c>
      <c r="BC25" s="45">
        <f t="shared" si="19"/>
        <v>0</v>
      </c>
      <c r="BD25" s="45">
        <f t="shared" si="19"/>
        <v>0</v>
      </c>
      <c r="BE25" s="45">
        <f t="shared" si="19"/>
        <v>0</v>
      </c>
      <c r="BF25" s="151">
        <f t="shared" si="20"/>
        <v>0</v>
      </c>
      <c r="BG25" s="162"/>
    </row>
    <row r="26" spans="1:59" s="31" customFormat="1" ht="11.25">
      <c r="A26" s="43">
        <v>21</v>
      </c>
      <c r="B26" s="185" t="e">
        <f t="array" ref="B26">+INDEX(FILED!$B$4:$B$1003,SMALL(IF($B$5=FILED!$Q$4:$Q$1003,ROW(FILED!$Q$4:$Q$1003)-ROW(FILED!$Q$4)+1),A26))</f>
        <v>#NUM!</v>
      </c>
      <c r="C26" s="44">
        <f t="shared" si="16"/>
        <v>0</v>
      </c>
      <c r="D26" s="185" t="str">
        <f>+IFERROR(VLOOKUP(B26,FILED!$B$4:$C$1003,2,FALSE),"")</f>
        <v/>
      </c>
      <c r="E26" s="185" t="str">
        <f t="shared" si="3"/>
        <v>0 42826</v>
      </c>
      <c r="F26" s="185" t="str">
        <f t="shared" si="4"/>
        <v>0 42856</v>
      </c>
      <c r="G26" s="185" t="str">
        <f t="shared" si="5"/>
        <v>0 42887</v>
      </c>
      <c r="H26" s="185" t="str">
        <f t="shared" si="6"/>
        <v>0 42917</v>
      </c>
      <c r="I26" s="185" t="str">
        <f t="shared" si="7"/>
        <v>0 42948</v>
      </c>
      <c r="J26" s="185" t="str">
        <f t="shared" si="8"/>
        <v>0 42979</v>
      </c>
      <c r="K26" s="185" t="str">
        <f t="shared" si="9"/>
        <v>0 43009</v>
      </c>
      <c r="L26" s="185" t="str">
        <f t="shared" si="10"/>
        <v>0 43040</v>
      </c>
      <c r="M26" s="185" t="str">
        <f t="shared" si="11"/>
        <v>0 43070</v>
      </c>
      <c r="N26" s="185" t="str">
        <f t="shared" si="12"/>
        <v>0 43101</v>
      </c>
      <c r="O26" s="185" t="str">
        <f t="shared" si="13"/>
        <v>0 43132</v>
      </c>
      <c r="P26" s="185" t="str">
        <f t="shared" si="14"/>
        <v>0 43160</v>
      </c>
      <c r="Q26" s="44">
        <f>IFERROR(VLOOKUP(C26,ONLINE!$B$5:$C$5103,2,FALSE),0)</f>
        <v>0</v>
      </c>
      <c r="R26" s="45">
        <f>SUMIF(ONLINE!$W:$W,SHORT!E26,ONLINE!$Q:$Q)</f>
        <v>0</v>
      </c>
      <c r="S26" s="45">
        <f>SUMIF(ONLINE!$W:$W,SHORT!F26,ONLINE!$Q:$Q)</f>
        <v>0</v>
      </c>
      <c r="T26" s="45">
        <f>SUMIF(ONLINE!$W:$W,SHORT!G26,ONLINE!$Q:$Q)</f>
        <v>0</v>
      </c>
      <c r="U26" s="45">
        <f>SUMIF(ONLINE!$W:$W,SHORT!H26,ONLINE!$Q:$Q)</f>
        <v>0</v>
      </c>
      <c r="V26" s="45">
        <f>SUMIF(ONLINE!$W:$W,SHORT!I26,ONLINE!$Q:$Q)</f>
        <v>0</v>
      </c>
      <c r="W26" s="45">
        <f>SUMIF(ONLINE!$W:$W,SHORT!J26,ONLINE!$Q:$Q)</f>
        <v>0</v>
      </c>
      <c r="X26" s="45">
        <f>SUMIF(ONLINE!$W:$W,SHORT!K26,ONLINE!$Q:$Q)</f>
        <v>0</v>
      </c>
      <c r="Y26" s="45">
        <f>SUMIF(ONLINE!$W:$W,SHORT!L26,ONLINE!$Q:$Q)</f>
        <v>0</v>
      </c>
      <c r="Z26" s="45">
        <f>SUMIF(ONLINE!$W:$W,SHORT!M26,ONLINE!$Q:$Q)</f>
        <v>0</v>
      </c>
      <c r="AA26" s="45">
        <f>SUMIF(ONLINE!$W:$W,SHORT!N26,ONLINE!$Q:$Q)</f>
        <v>0</v>
      </c>
      <c r="AB26" s="45">
        <f>SUMIF(ONLINE!$W:$W,SHORT!O26,ONLINE!$Q:$Q)</f>
        <v>0</v>
      </c>
      <c r="AC26" s="45">
        <f>SUMIF(ONLINE!$W:$W,SHORT!P26,ONLINE!$Q:$Q)</f>
        <v>0</v>
      </c>
      <c r="AD26" s="45">
        <f t="shared" si="17"/>
        <v>0</v>
      </c>
      <c r="AE26" s="44"/>
      <c r="AF26" s="44">
        <f>SUMIF(WORKING!$Q:$Q,SHORT!E26,WORKING!$J:$J)</f>
        <v>0</v>
      </c>
      <c r="AG26" s="44">
        <f>SUMIF(WORKING!$Q:$Q,SHORT!F26,WORKING!$J:$J)</f>
        <v>0</v>
      </c>
      <c r="AH26" s="44">
        <f>SUMIF(WORKING!$Q:$Q,SHORT!G26,WORKING!$J:$J)</f>
        <v>0</v>
      </c>
      <c r="AI26" s="44">
        <f>SUMIF(WORKING!$Q:$Q,SHORT!H26,WORKING!$J:$J)</f>
        <v>0</v>
      </c>
      <c r="AJ26" s="44">
        <f>SUMIF(WORKING!$Q:$Q,SHORT!I26,WORKING!$J:$J)</f>
        <v>0</v>
      </c>
      <c r="AK26" s="44">
        <f>SUMIF(WORKING!$Q:$Q,SHORT!J26,WORKING!$J:$J)</f>
        <v>0</v>
      </c>
      <c r="AL26" s="44">
        <f>SUMIF(WORKING!$Q:$Q,SHORT!K26,WORKING!$J:$J)</f>
        <v>0</v>
      </c>
      <c r="AM26" s="44">
        <f>SUMIF(WORKING!$Q:$Q,SHORT!L26,WORKING!$J:$J)</f>
        <v>0</v>
      </c>
      <c r="AN26" s="44">
        <f>SUMIF(WORKING!$Q:$Q,SHORT!M26,WORKING!$J:$J)</f>
        <v>0</v>
      </c>
      <c r="AO26" s="44">
        <f>SUMIF(WORKING!$Q:$Q,SHORT!N26,WORKING!$J:$J)</f>
        <v>0</v>
      </c>
      <c r="AP26" s="44">
        <f>SUMIF(WORKING!$Q:$Q,SHORT!O26,WORKING!$J:$J)</f>
        <v>0</v>
      </c>
      <c r="AQ26" s="44">
        <f>SUMIF(WORKING!$Q:$Q,SHORT!P26,WORKING!$J:$J)</f>
        <v>0</v>
      </c>
      <c r="AR26" s="44">
        <f t="shared" si="18"/>
        <v>0</v>
      </c>
      <c r="AT26" s="45">
        <f t="shared" si="19"/>
        <v>0</v>
      </c>
      <c r="AU26" s="45">
        <f t="shared" si="19"/>
        <v>0</v>
      </c>
      <c r="AV26" s="45">
        <f t="shared" si="19"/>
        <v>0</v>
      </c>
      <c r="AW26" s="45">
        <f t="shared" si="19"/>
        <v>0</v>
      </c>
      <c r="AX26" s="45">
        <f t="shared" si="19"/>
        <v>0</v>
      </c>
      <c r="AY26" s="45">
        <f t="shared" si="19"/>
        <v>0</v>
      </c>
      <c r="AZ26" s="45">
        <f t="shared" si="19"/>
        <v>0</v>
      </c>
      <c r="BA26" s="45">
        <f t="shared" si="19"/>
        <v>0</v>
      </c>
      <c r="BB26" s="45">
        <f t="shared" si="19"/>
        <v>0</v>
      </c>
      <c r="BC26" s="45">
        <f t="shared" si="19"/>
        <v>0</v>
      </c>
      <c r="BD26" s="45">
        <f t="shared" si="19"/>
        <v>0</v>
      </c>
      <c r="BE26" s="45">
        <f>ROUND(AC26-AQ26,-1)</f>
        <v>0</v>
      </c>
      <c r="BF26" s="151">
        <f t="shared" si="20"/>
        <v>0</v>
      </c>
      <c r="BG26" s="162"/>
    </row>
    <row r="27" spans="1:59" s="31" customFormat="1" ht="11.25">
      <c r="A27" s="43">
        <v>22</v>
      </c>
      <c r="B27" s="185" t="e">
        <f t="array" ref="B27">+INDEX(FILED!$B$4:$B$1003,SMALL(IF($B$5=FILED!$Q$4:$Q$1003,ROW(FILED!$Q$4:$Q$1003)-ROW(FILED!$Q$4)+1),A27))</f>
        <v>#NUM!</v>
      </c>
      <c r="C27" s="44">
        <f t="shared" si="16"/>
        <v>0</v>
      </c>
      <c r="D27" s="185" t="str">
        <f>+IFERROR(VLOOKUP(B27,FILED!$B$4:$C$1003,2,FALSE),"")</f>
        <v/>
      </c>
      <c r="E27" s="185" t="str">
        <f t="shared" si="3"/>
        <v>0 42826</v>
      </c>
      <c r="F27" s="185" t="str">
        <f t="shared" si="4"/>
        <v>0 42856</v>
      </c>
      <c r="G27" s="185" t="str">
        <f t="shared" si="5"/>
        <v>0 42887</v>
      </c>
      <c r="H27" s="185" t="str">
        <f t="shared" si="6"/>
        <v>0 42917</v>
      </c>
      <c r="I27" s="185" t="str">
        <f t="shared" si="7"/>
        <v>0 42948</v>
      </c>
      <c r="J27" s="185" t="str">
        <f t="shared" si="8"/>
        <v>0 42979</v>
      </c>
      <c r="K27" s="185" t="str">
        <f t="shared" si="9"/>
        <v>0 43009</v>
      </c>
      <c r="L27" s="185" t="str">
        <f t="shared" si="10"/>
        <v>0 43040</v>
      </c>
      <c r="M27" s="185" t="str">
        <f t="shared" si="11"/>
        <v>0 43070</v>
      </c>
      <c r="N27" s="185" t="str">
        <f t="shared" si="12"/>
        <v>0 43101</v>
      </c>
      <c r="O27" s="185" t="str">
        <f t="shared" si="13"/>
        <v>0 43132</v>
      </c>
      <c r="P27" s="185" t="str">
        <f t="shared" si="14"/>
        <v>0 43160</v>
      </c>
      <c r="Q27" s="44">
        <f>IFERROR(VLOOKUP(C27,ONLINE!$B$5:$C$5103,2,FALSE),0)</f>
        <v>0</v>
      </c>
      <c r="R27" s="45">
        <f>SUMIF(ONLINE!$W:$W,SHORT!E27,ONLINE!$Q:$Q)</f>
        <v>0</v>
      </c>
      <c r="S27" s="45">
        <f>SUMIF(ONLINE!$W:$W,SHORT!F27,ONLINE!$Q:$Q)</f>
        <v>0</v>
      </c>
      <c r="T27" s="45">
        <f>SUMIF(ONLINE!$W:$W,SHORT!G27,ONLINE!$Q:$Q)</f>
        <v>0</v>
      </c>
      <c r="U27" s="45">
        <f>SUMIF(ONLINE!$W:$W,SHORT!H27,ONLINE!$Q:$Q)</f>
        <v>0</v>
      </c>
      <c r="V27" s="45">
        <f>SUMIF(ONLINE!$W:$W,SHORT!I27,ONLINE!$Q:$Q)</f>
        <v>0</v>
      </c>
      <c r="W27" s="45">
        <f>SUMIF(ONLINE!$W:$W,SHORT!J27,ONLINE!$Q:$Q)</f>
        <v>0</v>
      </c>
      <c r="X27" s="45">
        <f>SUMIF(ONLINE!$W:$W,SHORT!K27,ONLINE!$Q:$Q)</f>
        <v>0</v>
      </c>
      <c r="Y27" s="45">
        <f>SUMIF(ONLINE!$W:$W,SHORT!L27,ONLINE!$Q:$Q)</f>
        <v>0</v>
      </c>
      <c r="Z27" s="45">
        <f>SUMIF(ONLINE!$W:$W,SHORT!M27,ONLINE!$Q:$Q)</f>
        <v>0</v>
      </c>
      <c r="AA27" s="45">
        <f>SUMIF(ONLINE!$W:$W,SHORT!N27,ONLINE!$Q:$Q)</f>
        <v>0</v>
      </c>
      <c r="AB27" s="45">
        <f>SUMIF(ONLINE!$W:$W,SHORT!O27,ONLINE!$Q:$Q)</f>
        <v>0</v>
      </c>
      <c r="AC27" s="45">
        <f>SUMIF(ONLINE!$W:$W,SHORT!P27,ONLINE!$Q:$Q)</f>
        <v>0</v>
      </c>
      <c r="AD27" s="45">
        <f t="shared" si="17"/>
        <v>0</v>
      </c>
      <c r="AE27" s="44"/>
      <c r="AF27" s="44">
        <f>SUMIF(WORKING!$Q:$Q,SHORT!E27,WORKING!$J:$J)</f>
        <v>0</v>
      </c>
      <c r="AG27" s="44">
        <f>SUMIF(WORKING!$Q:$Q,SHORT!F27,WORKING!$J:$J)</f>
        <v>0</v>
      </c>
      <c r="AH27" s="44">
        <f>SUMIF(WORKING!$Q:$Q,SHORT!G27,WORKING!$J:$J)</f>
        <v>0</v>
      </c>
      <c r="AI27" s="44">
        <f>SUMIF(WORKING!$Q:$Q,SHORT!H27,WORKING!$J:$J)</f>
        <v>0</v>
      </c>
      <c r="AJ27" s="44">
        <f>SUMIF(WORKING!$Q:$Q,SHORT!I27,WORKING!$J:$J)</f>
        <v>0</v>
      </c>
      <c r="AK27" s="44">
        <f>SUMIF(WORKING!$Q:$Q,SHORT!J27,WORKING!$J:$J)</f>
        <v>0</v>
      </c>
      <c r="AL27" s="44">
        <f>SUMIF(WORKING!$Q:$Q,SHORT!K27,WORKING!$J:$J)</f>
        <v>0</v>
      </c>
      <c r="AM27" s="44">
        <f>SUMIF(WORKING!$Q:$Q,SHORT!L27,WORKING!$J:$J)</f>
        <v>0</v>
      </c>
      <c r="AN27" s="44">
        <f>SUMIF(WORKING!$Q:$Q,SHORT!M27,WORKING!$J:$J)</f>
        <v>0</v>
      </c>
      <c r="AO27" s="44">
        <f>SUMIF(WORKING!$Q:$Q,SHORT!N27,WORKING!$J:$J)</f>
        <v>0</v>
      </c>
      <c r="AP27" s="44">
        <f>SUMIF(WORKING!$Q:$Q,SHORT!O27,WORKING!$J:$J)</f>
        <v>0</v>
      </c>
      <c r="AQ27" s="44">
        <f>SUMIF(WORKING!$Q:$Q,SHORT!P27,WORKING!$J:$J)</f>
        <v>0</v>
      </c>
      <c r="AR27" s="44">
        <f t="shared" si="18"/>
        <v>0</v>
      </c>
      <c r="AT27" s="45">
        <f t="shared" si="19"/>
        <v>0</v>
      </c>
      <c r="AU27" s="45">
        <f t="shared" si="19"/>
        <v>0</v>
      </c>
      <c r="AV27" s="45">
        <f t="shared" si="19"/>
        <v>0</v>
      </c>
      <c r="AW27" s="45">
        <f t="shared" si="19"/>
        <v>0</v>
      </c>
      <c r="AX27" s="45">
        <f t="shared" si="19"/>
        <v>0</v>
      </c>
      <c r="AY27" s="45">
        <f t="shared" si="19"/>
        <v>0</v>
      </c>
      <c r="AZ27" s="45">
        <f t="shared" si="19"/>
        <v>0</v>
      </c>
      <c r="BA27" s="45">
        <f t="shared" si="19"/>
        <v>0</v>
      </c>
      <c r="BB27" s="45">
        <f t="shared" si="19"/>
        <v>0</v>
      </c>
      <c r="BC27" s="45">
        <f t="shared" si="19"/>
        <v>0</v>
      </c>
      <c r="BD27" s="45">
        <f t="shared" si="19"/>
        <v>0</v>
      </c>
      <c r="BE27" s="45">
        <f t="shared" si="19"/>
        <v>0</v>
      </c>
      <c r="BF27" s="151">
        <f t="shared" si="20"/>
        <v>0</v>
      </c>
      <c r="BG27" s="162"/>
    </row>
    <row r="28" spans="1:59" s="31" customFormat="1" ht="11.25">
      <c r="A28" s="43">
        <v>23</v>
      </c>
      <c r="B28" s="185" t="e">
        <f t="array" ref="B28">+INDEX(FILED!$B$4:$B$1003,SMALL(IF($B$5=FILED!$Q$4:$Q$1003,ROW(FILED!$Q$4:$Q$1003)-ROW(FILED!$Q$4)+1),A28))</f>
        <v>#NUM!</v>
      </c>
      <c r="C28" s="44">
        <f t="shared" si="16"/>
        <v>0</v>
      </c>
      <c r="D28" s="185" t="str">
        <f>+IFERROR(VLOOKUP(B28,FILED!$B$4:$C$1003,2,FALSE),"")</f>
        <v/>
      </c>
      <c r="E28" s="185" t="str">
        <f t="shared" si="3"/>
        <v>0 42826</v>
      </c>
      <c r="F28" s="185" t="str">
        <f t="shared" si="4"/>
        <v>0 42856</v>
      </c>
      <c r="G28" s="185" t="str">
        <f t="shared" si="5"/>
        <v>0 42887</v>
      </c>
      <c r="H28" s="185" t="str">
        <f t="shared" si="6"/>
        <v>0 42917</v>
      </c>
      <c r="I28" s="185" t="str">
        <f t="shared" si="7"/>
        <v>0 42948</v>
      </c>
      <c r="J28" s="185" t="str">
        <f t="shared" si="8"/>
        <v>0 42979</v>
      </c>
      <c r="K28" s="185" t="str">
        <f t="shared" si="9"/>
        <v>0 43009</v>
      </c>
      <c r="L28" s="185" t="str">
        <f t="shared" si="10"/>
        <v>0 43040</v>
      </c>
      <c r="M28" s="185" t="str">
        <f t="shared" si="11"/>
        <v>0 43070</v>
      </c>
      <c r="N28" s="185" t="str">
        <f t="shared" si="12"/>
        <v>0 43101</v>
      </c>
      <c r="O28" s="185" t="str">
        <f t="shared" si="13"/>
        <v>0 43132</v>
      </c>
      <c r="P28" s="185" t="str">
        <f t="shared" si="14"/>
        <v>0 43160</v>
      </c>
      <c r="Q28" s="44">
        <f>IFERROR(VLOOKUP(C28,ONLINE!$B$5:$C$5103,2,FALSE),0)</f>
        <v>0</v>
      </c>
      <c r="R28" s="45">
        <f>SUMIF(ONLINE!$W:$W,SHORT!E28,ONLINE!$Q:$Q)</f>
        <v>0</v>
      </c>
      <c r="S28" s="45">
        <f>SUMIF(ONLINE!$W:$W,SHORT!F28,ONLINE!$Q:$Q)</f>
        <v>0</v>
      </c>
      <c r="T28" s="45">
        <f>SUMIF(ONLINE!$W:$W,SHORT!G28,ONLINE!$Q:$Q)</f>
        <v>0</v>
      </c>
      <c r="U28" s="45">
        <f>SUMIF(ONLINE!$W:$W,SHORT!H28,ONLINE!$Q:$Q)</f>
        <v>0</v>
      </c>
      <c r="V28" s="45">
        <f>SUMIF(ONLINE!$W:$W,SHORT!I28,ONLINE!$Q:$Q)</f>
        <v>0</v>
      </c>
      <c r="W28" s="45">
        <f>SUMIF(ONLINE!$W:$W,SHORT!J28,ONLINE!$Q:$Q)</f>
        <v>0</v>
      </c>
      <c r="X28" s="45">
        <f>SUMIF(ONLINE!$W:$W,SHORT!K28,ONLINE!$Q:$Q)</f>
        <v>0</v>
      </c>
      <c r="Y28" s="45">
        <f>SUMIF(ONLINE!$W:$W,SHORT!L28,ONLINE!$Q:$Q)</f>
        <v>0</v>
      </c>
      <c r="Z28" s="45">
        <f>SUMIF(ONLINE!$W:$W,SHORT!M28,ONLINE!$Q:$Q)</f>
        <v>0</v>
      </c>
      <c r="AA28" s="45">
        <f>SUMIF(ONLINE!$W:$W,SHORT!N28,ONLINE!$Q:$Q)</f>
        <v>0</v>
      </c>
      <c r="AB28" s="45">
        <f>SUMIF(ONLINE!$W:$W,SHORT!O28,ONLINE!$Q:$Q)</f>
        <v>0</v>
      </c>
      <c r="AC28" s="45">
        <f>SUMIF(ONLINE!$W:$W,SHORT!P28,ONLINE!$Q:$Q)</f>
        <v>0</v>
      </c>
      <c r="AD28" s="45">
        <f t="shared" si="17"/>
        <v>0</v>
      </c>
      <c r="AE28" s="44"/>
      <c r="AF28" s="44">
        <f>SUMIF(WORKING!$Q:$Q,SHORT!E28,WORKING!$J:$J)</f>
        <v>0</v>
      </c>
      <c r="AG28" s="44">
        <f>SUMIF(WORKING!$Q:$Q,SHORT!F28,WORKING!$J:$J)</f>
        <v>0</v>
      </c>
      <c r="AH28" s="44">
        <f>SUMIF(WORKING!$Q:$Q,SHORT!G28,WORKING!$J:$J)</f>
        <v>0</v>
      </c>
      <c r="AI28" s="44">
        <f>SUMIF(WORKING!$Q:$Q,SHORT!H28,WORKING!$J:$J)</f>
        <v>0</v>
      </c>
      <c r="AJ28" s="44">
        <f>SUMIF(WORKING!$Q:$Q,SHORT!I28,WORKING!$J:$J)</f>
        <v>0</v>
      </c>
      <c r="AK28" s="44">
        <f>SUMIF(WORKING!$Q:$Q,SHORT!J28,WORKING!$J:$J)</f>
        <v>0</v>
      </c>
      <c r="AL28" s="44">
        <f>SUMIF(WORKING!$Q:$Q,SHORT!K28,WORKING!$J:$J)</f>
        <v>0</v>
      </c>
      <c r="AM28" s="44">
        <f>SUMIF(WORKING!$Q:$Q,SHORT!L28,WORKING!$J:$J)</f>
        <v>0</v>
      </c>
      <c r="AN28" s="44">
        <f>SUMIF(WORKING!$Q:$Q,SHORT!M28,WORKING!$J:$J)</f>
        <v>0</v>
      </c>
      <c r="AO28" s="44">
        <f>SUMIF(WORKING!$Q:$Q,SHORT!N28,WORKING!$J:$J)</f>
        <v>0</v>
      </c>
      <c r="AP28" s="44">
        <f>SUMIF(WORKING!$Q:$Q,SHORT!O28,WORKING!$J:$J)</f>
        <v>0</v>
      </c>
      <c r="AQ28" s="44">
        <f>SUMIF(WORKING!$Q:$Q,SHORT!P28,WORKING!$J:$J)</f>
        <v>0</v>
      </c>
      <c r="AR28" s="44">
        <f t="shared" si="18"/>
        <v>0</v>
      </c>
      <c r="AT28" s="45">
        <f t="shared" si="19"/>
        <v>0</v>
      </c>
      <c r="AU28" s="45">
        <f t="shared" si="19"/>
        <v>0</v>
      </c>
      <c r="AV28" s="45">
        <f t="shared" si="19"/>
        <v>0</v>
      </c>
      <c r="AW28" s="45">
        <f t="shared" si="19"/>
        <v>0</v>
      </c>
      <c r="AX28" s="45">
        <f t="shared" ref="AX28:BE59" si="21">ROUND(V28-AJ28,-1)</f>
        <v>0</v>
      </c>
      <c r="AY28" s="45">
        <f t="shared" si="21"/>
        <v>0</v>
      </c>
      <c r="AZ28" s="45">
        <f t="shared" si="21"/>
        <v>0</v>
      </c>
      <c r="BA28" s="45">
        <f t="shared" si="21"/>
        <v>0</v>
      </c>
      <c r="BB28" s="45">
        <f t="shared" si="21"/>
        <v>0</v>
      </c>
      <c r="BC28" s="45">
        <f t="shared" si="21"/>
        <v>0</v>
      </c>
      <c r="BD28" s="45">
        <f t="shared" si="21"/>
        <v>0</v>
      </c>
      <c r="BE28" s="45">
        <f t="shared" si="21"/>
        <v>0</v>
      </c>
      <c r="BF28" s="151">
        <f t="shared" si="20"/>
        <v>0</v>
      </c>
      <c r="BG28" s="162"/>
    </row>
    <row r="29" spans="1:59" s="31" customFormat="1" ht="11.25">
      <c r="A29" s="43">
        <v>24</v>
      </c>
      <c r="B29" s="185" t="e">
        <f t="array" ref="B29">+INDEX(FILED!$B$4:$B$1003,SMALL(IF($B$5=FILED!$Q$4:$Q$1003,ROW(FILED!$Q$4:$Q$1003)-ROW(FILED!$Q$4)+1),A29))</f>
        <v>#NUM!</v>
      </c>
      <c r="C29" s="44">
        <f t="shared" si="16"/>
        <v>0</v>
      </c>
      <c r="D29" s="185" t="str">
        <f>+IFERROR(VLOOKUP(B29,FILED!$B$4:$C$1003,2,FALSE),"")</f>
        <v/>
      </c>
      <c r="E29" s="185" t="str">
        <f t="shared" si="3"/>
        <v>0 42826</v>
      </c>
      <c r="F29" s="185" t="str">
        <f t="shared" si="4"/>
        <v>0 42856</v>
      </c>
      <c r="G29" s="185" t="str">
        <f t="shared" si="5"/>
        <v>0 42887</v>
      </c>
      <c r="H29" s="185" t="str">
        <f t="shared" si="6"/>
        <v>0 42917</v>
      </c>
      <c r="I29" s="185" t="str">
        <f t="shared" si="7"/>
        <v>0 42948</v>
      </c>
      <c r="J29" s="185" t="str">
        <f t="shared" si="8"/>
        <v>0 42979</v>
      </c>
      <c r="K29" s="185" t="str">
        <f t="shared" si="9"/>
        <v>0 43009</v>
      </c>
      <c r="L29" s="185" t="str">
        <f t="shared" si="10"/>
        <v>0 43040</v>
      </c>
      <c r="M29" s="185" t="str">
        <f t="shared" si="11"/>
        <v>0 43070</v>
      </c>
      <c r="N29" s="185" t="str">
        <f t="shared" si="12"/>
        <v>0 43101</v>
      </c>
      <c r="O29" s="185" t="str">
        <f t="shared" si="13"/>
        <v>0 43132</v>
      </c>
      <c r="P29" s="185" t="str">
        <f t="shared" si="14"/>
        <v>0 43160</v>
      </c>
      <c r="Q29" s="44">
        <f>IFERROR(VLOOKUP(C29,ONLINE!$B$5:$C$5103,2,FALSE),0)</f>
        <v>0</v>
      </c>
      <c r="R29" s="45">
        <f>SUMIF(ONLINE!$W:$W,SHORT!E29,ONLINE!$Q:$Q)</f>
        <v>0</v>
      </c>
      <c r="S29" s="45">
        <f>SUMIF(ONLINE!$W:$W,SHORT!F29,ONLINE!$Q:$Q)</f>
        <v>0</v>
      </c>
      <c r="T29" s="45">
        <f>SUMIF(ONLINE!$W:$W,SHORT!G29,ONLINE!$Q:$Q)</f>
        <v>0</v>
      </c>
      <c r="U29" s="45">
        <f>SUMIF(ONLINE!$W:$W,SHORT!H29,ONLINE!$Q:$Q)</f>
        <v>0</v>
      </c>
      <c r="V29" s="45">
        <f>SUMIF(ONLINE!$W:$W,SHORT!I29,ONLINE!$Q:$Q)</f>
        <v>0</v>
      </c>
      <c r="W29" s="45">
        <f>SUMIF(ONLINE!$W:$W,SHORT!J29,ONLINE!$Q:$Q)</f>
        <v>0</v>
      </c>
      <c r="X29" s="45">
        <f>SUMIF(ONLINE!$W:$W,SHORT!K29,ONLINE!$Q:$Q)</f>
        <v>0</v>
      </c>
      <c r="Y29" s="45">
        <f>SUMIF(ONLINE!$W:$W,SHORT!L29,ONLINE!$Q:$Q)</f>
        <v>0</v>
      </c>
      <c r="Z29" s="45">
        <f>SUMIF(ONLINE!$W:$W,SHORT!M29,ONLINE!$Q:$Q)</f>
        <v>0</v>
      </c>
      <c r="AA29" s="45">
        <f>SUMIF(ONLINE!$W:$W,SHORT!N29,ONLINE!$Q:$Q)</f>
        <v>0</v>
      </c>
      <c r="AB29" s="45">
        <f>SUMIF(ONLINE!$W:$W,SHORT!O29,ONLINE!$Q:$Q)</f>
        <v>0</v>
      </c>
      <c r="AC29" s="45">
        <f>SUMIF(ONLINE!$W:$W,SHORT!P29,ONLINE!$Q:$Q)</f>
        <v>0</v>
      </c>
      <c r="AD29" s="45">
        <f t="shared" si="17"/>
        <v>0</v>
      </c>
      <c r="AE29" s="44"/>
      <c r="AF29" s="44">
        <f>SUMIF(WORKING!$Q:$Q,SHORT!E29,WORKING!$J:$J)</f>
        <v>0</v>
      </c>
      <c r="AG29" s="44">
        <f>SUMIF(WORKING!$Q:$Q,SHORT!F29,WORKING!$J:$J)</f>
        <v>0</v>
      </c>
      <c r="AH29" s="44">
        <f>SUMIF(WORKING!$Q:$Q,SHORT!G29,WORKING!$J:$J)</f>
        <v>0</v>
      </c>
      <c r="AI29" s="44">
        <f>SUMIF(WORKING!$Q:$Q,SHORT!H29,WORKING!$J:$J)</f>
        <v>0</v>
      </c>
      <c r="AJ29" s="44">
        <f>SUMIF(WORKING!$Q:$Q,SHORT!I29,WORKING!$J:$J)</f>
        <v>0</v>
      </c>
      <c r="AK29" s="44">
        <f>SUMIF(WORKING!$Q:$Q,SHORT!J29,WORKING!$J:$J)</f>
        <v>0</v>
      </c>
      <c r="AL29" s="44">
        <f>SUMIF(WORKING!$Q:$Q,SHORT!K29,WORKING!$J:$J)</f>
        <v>0</v>
      </c>
      <c r="AM29" s="44">
        <f>SUMIF(WORKING!$Q:$Q,SHORT!L29,WORKING!$J:$J)</f>
        <v>0</v>
      </c>
      <c r="AN29" s="44">
        <f>SUMIF(WORKING!$Q:$Q,SHORT!M29,WORKING!$J:$J)</f>
        <v>0</v>
      </c>
      <c r="AO29" s="44">
        <f>SUMIF(WORKING!$Q:$Q,SHORT!N29,WORKING!$J:$J)</f>
        <v>0</v>
      </c>
      <c r="AP29" s="44">
        <f>SUMIF(WORKING!$Q:$Q,SHORT!O29,WORKING!$J:$J)</f>
        <v>0</v>
      </c>
      <c r="AQ29" s="44">
        <f>SUMIF(WORKING!$Q:$Q,SHORT!P29,WORKING!$J:$J)</f>
        <v>0</v>
      </c>
      <c r="AR29" s="44">
        <f t="shared" si="18"/>
        <v>0</v>
      </c>
      <c r="AT29" s="45">
        <f t="shared" ref="AT29:BD71" si="22">ROUND(R29-AF29,-1)</f>
        <v>0</v>
      </c>
      <c r="AU29" s="45">
        <f t="shared" si="22"/>
        <v>0</v>
      </c>
      <c r="AV29" s="45">
        <f t="shared" si="22"/>
        <v>0</v>
      </c>
      <c r="AW29" s="45">
        <f t="shared" si="22"/>
        <v>0</v>
      </c>
      <c r="AX29" s="45">
        <f t="shared" si="21"/>
        <v>0</v>
      </c>
      <c r="AY29" s="45">
        <f t="shared" si="21"/>
        <v>0</v>
      </c>
      <c r="AZ29" s="45">
        <f t="shared" si="21"/>
        <v>0</v>
      </c>
      <c r="BA29" s="45">
        <f t="shared" si="21"/>
        <v>0</v>
      </c>
      <c r="BB29" s="45">
        <f t="shared" si="21"/>
        <v>0</v>
      </c>
      <c r="BC29" s="45">
        <f t="shared" si="21"/>
        <v>0</v>
      </c>
      <c r="BD29" s="45">
        <f t="shared" si="21"/>
        <v>0</v>
      </c>
      <c r="BE29" s="45">
        <f t="shared" si="21"/>
        <v>0</v>
      </c>
      <c r="BF29" s="151">
        <f t="shared" si="20"/>
        <v>0</v>
      </c>
      <c r="BG29" s="162"/>
    </row>
    <row r="30" spans="1:59" s="31" customFormat="1" ht="11.25">
      <c r="A30" s="43">
        <v>25</v>
      </c>
      <c r="B30" s="185" t="e">
        <f t="array" ref="B30">+INDEX(FILED!$B$4:$B$1003,SMALL(IF($B$5=FILED!$Q$4:$Q$1003,ROW(FILED!$Q$4:$Q$1003)-ROW(FILED!$Q$4)+1),A30))</f>
        <v>#NUM!</v>
      </c>
      <c r="C30" s="44">
        <f t="shared" si="16"/>
        <v>0</v>
      </c>
      <c r="D30" s="185" t="str">
        <f>+IFERROR(VLOOKUP(B30,FILED!$B$4:$C$1003,2,FALSE),"")</f>
        <v/>
      </c>
      <c r="E30" s="185" t="str">
        <f t="shared" si="3"/>
        <v>0 42826</v>
      </c>
      <c r="F30" s="185" t="str">
        <f t="shared" si="4"/>
        <v>0 42856</v>
      </c>
      <c r="G30" s="185" t="str">
        <f t="shared" si="5"/>
        <v>0 42887</v>
      </c>
      <c r="H30" s="185" t="str">
        <f t="shared" si="6"/>
        <v>0 42917</v>
      </c>
      <c r="I30" s="185" t="str">
        <f t="shared" si="7"/>
        <v>0 42948</v>
      </c>
      <c r="J30" s="185" t="str">
        <f t="shared" si="8"/>
        <v>0 42979</v>
      </c>
      <c r="K30" s="185" t="str">
        <f t="shared" si="9"/>
        <v>0 43009</v>
      </c>
      <c r="L30" s="185" t="str">
        <f t="shared" si="10"/>
        <v>0 43040</v>
      </c>
      <c r="M30" s="185" t="str">
        <f t="shared" si="11"/>
        <v>0 43070</v>
      </c>
      <c r="N30" s="185" t="str">
        <f t="shared" si="12"/>
        <v>0 43101</v>
      </c>
      <c r="O30" s="185" t="str">
        <f t="shared" si="13"/>
        <v>0 43132</v>
      </c>
      <c r="P30" s="185" t="str">
        <f t="shared" si="14"/>
        <v>0 43160</v>
      </c>
      <c r="Q30" s="44">
        <f>IFERROR(VLOOKUP(C30,ONLINE!$B$5:$C$5103,2,FALSE),0)</f>
        <v>0</v>
      </c>
      <c r="R30" s="45">
        <f>SUMIF(ONLINE!$W:$W,SHORT!E30,ONLINE!$Q:$Q)</f>
        <v>0</v>
      </c>
      <c r="S30" s="45">
        <f>SUMIF(ONLINE!$W:$W,SHORT!F30,ONLINE!$Q:$Q)</f>
        <v>0</v>
      </c>
      <c r="T30" s="45">
        <f>SUMIF(ONLINE!$W:$W,SHORT!G30,ONLINE!$Q:$Q)</f>
        <v>0</v>
      </c>
      <c r="U30" s="45">
        <f>SUMIF(ONLINE!$W:$W,SHORT!H30,ONLINE!$Q:$Q)</f>
        <v>0</v>
      </c>
      <c r="V30" s="45">
        <f>SUMIF(ONLINE!$W:$W,SHORT!I30,ONLINE!$Q:$Q)</f>
        <v>0</v>
      </c>
      <c r="W30" s="45">
        <f>SUMIF(ONLINE!$W:$W,SHORT!J30,ONLINE!$Q:$Q)</f>
        <v>0</v>
      </c>
      <c r="X30" s="45">
        <f>SUMIF(ONLINE!$W:$W,SHORT!K30,ONLINE!$Q:$Q)</f>
        <v>0</v>
      </c>
      <c r="Y30" s="45">
        <f>SUMIF(ONLINE!$W:$W,SHORT!L30,ONLINE!$Q:$Q)</f>
        <v>0</v>
      </c>
      <c r="Z30" s="45">
        <f>SUMIF(ONLINE!$W:$W,SHORT!M30,ONLINE!$Q:$Q)</f>
        <v>0</v>
      </c>
      <c r="AA30" s="45">
        <f>SUMIF(ONLINE!$W:$W,SHORT!N30,ONLINE!$Q:$Q)</f>
        <v>0</v>
      </c>
      <c r="AB30" s="45">
        <f>SUMIF(ONLINE!$W:$W,SHORT!O30,ONLINE!$Q:$Q)</f>
        <v>0</v>
      </c>
      <c r="AC30" s="45">
        <f>SUMIF(ONLINE!$W:$W,SHORT!P30,ONLINE!$Q:$Q)</f>
        <v>0</v>
      </c>
      <c r="AD30" s="45">
        <f t="shared" si="17"/>
        <v>0</v>
      </c>
      <c r="AE30" s="44"/>
      <c r="AF30" s="44">
        <f>SUMIF(WORKING!$Q:$Q,SHORT!E30,WORKING!$J:$J)</f>
        <v>0</v>
      </c>
      <c r="AG30" s="44">
        <f>SUMIF(WORKING!$Q:$Q,SHORT!F30,WORKING!$J:$J)</f>
        <v>0</v>
      </c>
      <c r="AH30" s="44">
        <f>SUMIF(WORKING!$Q:$Q,SHORT!G30,WORKING!$J:$J)</f>
        <v>0</v>
      </c>
      <c r="AI30" s="44">
        <f>SUMIF(WORKING!$Q:$Q,SHORT!H30,WORKING!$J:$J)</f>
        <v>0</v>
      </c>
      <c r="AJ30" s="44">
        <f>SUMIF(WORKING!$Q:$Q,SHORT!I30,WORKING!$J:$J)</f>
        <v>0</v>
      </c>
      <c r="AK30" s="44">
        <f>SUMIF(WORKING!$Q:$Q,SHORT!J30,WORKING!$J:$J)</f>
        <v>0</v>
      </c>
      <c r="AL30" s="44">
        <f>SUMIF(WORKING!$Q:$Q,SHORT!K30,WORKING!$J:$J)</f>
        <v>0</v>
      </c>
      <c r="AM30" s="44">
        <f>SUMIF(WORKING!$Q:$Q,SHORT!L30,WORKING!$J:$J)</f>
        <v>0</v>
      </c>
      <c r="AN30" s="44">
        <f>SUMIF(WORKING!$Q:$Q,SHORT!M30,WORKING!$J:$J)</f>
        <v>0</v>
      </c>
      <c r="AO30" s="44">
        <f>SUMIF(WORKING!$Q:$Q,SHORT!N30,WORKING!$J:$J)</f>
        <v>0</v>
      </c>
      <c r="AP30" s="44">
        <f>SUMIF(WORKING!$Q:$Q,SHORT!O30,WORKING!$J:$J)</f>
        <v>0</v>
      </c>
      <c r="AQ30" s="44">
        <f>SUMIF(WORKING!$Q:$Q,SHORT!P30,WORKING!$J:$J)</f>
        <v>0</v>
      </c>
      <c r="AR30" s="44">
        <f t="shared" si="18"/>
        <v>0</v>
      </c>
      <c r="AT30" s="45">
        <f t="shared" si="22"/>
        <v>0</v>
      </c>
      <c r="AU30" s="45">
        <f t="shared" si="22"/>
        <v>0</v>
      </c>
      <c r="AV30" s="45">
        <f t="shared" si="22"/>
        <v>0</v>
      </c>
      <c r="AW30" s="45">
        <f t="shared" si="22"/>
        <v>0</v>
      </c>
      <c r="AX30" s="45">
        <f t="shared" si="21"/>
        <v>0</v>
      </c>
      <c r="AY30" s="45">
        <f t="shared" si="21"/>
        <v>0</v>
      </c>
      <c r="AZ30" s="45">
        <f t="shared" si="21"/>
        <v>0</v>
      </c>
      <c r="BA30" s="45">
        <f t="shared" si="21"/>
        <v>0</v>
      </c>
      <c r="BB30" s="45">
        <f t="shared" si="21"/>
        <v>0</v>
      </c>
      <c r="BC30" s="45">
        <f t="shared" si="21"/>
        <v>0</v>
      </c>
      <c r="BD30" s="45">
        <f t="shared" si="21"/>
        <v>0</v>
      </c>
      <c r="BE30" s="45">
        <f t="shared" si="21"/>
        <v>0</v>
      </c>
      <c r="BF30" s="151">
        <f t="shared" si="20"/>
        <v>0</v>
      </c>
      <c r="BG30" s="162"/>
    </row>
    <row r="31" spans="1:59" s="31" customFormat="1" ht="11.25">
      <c r="A31" s="43">
        <v>26</v>
      </c>
      <c r="B31" s="185" t="e">
        <f t="array" ref="B31">+INDEX(FILED!$B$4:$B$1003,SMALL(IF($B$5=FILED!$Q$4:$Q$1003,ROW(FILED!$Q$4:$Q$1003)-ROW(FILED!$Q$4)+1),A31))</f>
        <v>#NUM!</v>
      </c>
      <c r="C31" s="44">
        <f t="shared" si="16"/>
        <v>0</v>
      </c>
      <c r="D31" s="185" t="str">
        <f>+IFERROR(VLOOKUP(B31,FILED!$B$4:$C$1003,2,FALSE),"")</f>
        <v/>
      </c>
      <c r="E31" s="185" t="str">
        <f t="shared" si="3"/>
        <v>0 42826</v>
      </c>
      <c r="F31" s="185" t="str">
        <f t="shared" si="4"/>
        <v>0 42856</v>
      </c>
      <c r="G31" s="185" t="str">
        <f t="shared" si="5"/>
        <v>0 42887</v>
      </c>
      <c r="H31" s="185" t="str">
        <f t="shared" si="6"/>
        <v>0 42917</v>
      </c>
      <c r="I31" s="185" t="str">
        <f t="shared" si="7"/>
        <v>0 42948</v>
      </c>
      <c r="J31" s="185" t="str">
        <f t="shared" si="8"/>
        <v>0 42979</v>
      </c>
      <c r="K31" s="185" t="str">
        <f t="shared" si="9"/>
        <v>0 43009</v>
      </c>
      <c r="L31" s="185" t="str">
        <f t="shared" si="10"/>
        <v>0 43040</v>
      </c>
      <c r="M31" s="185" t="str">
        <f t="shared" si="11"/>
        <v>0 43070</v>
      </c>
      <c r="N31" s="185" t="str">
        <f t="shared" si="12"/>
        <v>0 43101</v>
      </c>
      <c r="O31" s="185" t="str">
        <f t="shared" si="13"/>
        <v>0 43132</v>
      </c>
      <c r="P31" s="185" t="str">
        <f t="shared" si="14"/>
        <v>0 43160</v>
      </c>
      <c r="Q31" s="44">
        <f>IFERROR(VLOOKUP(C31,ONLINE!$B$5:$C$5103,2,FALSE),0)</f>
        <v>0</v>
      </c>
      <c r="R31" s="45">
        <f>SUMIF(ONLINE!$W:$W,SHORT!E31,ONLINE!$Q:$Q)</f>
        <v>0</v>
      </c>
      <c r="S31" s="45">
        <f>SUMIF(ONLINE!$W:$W,SHORT!F31,ONLINE!$Q:$Q)</f>
        <v>0</v>
      </c>
      <c r="T31" s="45">
        <f>SUMIF(ONLINE!$W:$W,SHORT!G31,ONLINE!$Q:$Q)</f>
        <v>0</v>
      </c>
      <c r="U31" s="45">
        <f>SUMIF(ONLINE!$W:$W,SHORT!H31,ONLINE!$Q:$Q)</f>
        <v>0</v>
      </c>
      <c r="V31" s="45">
        <f>SUMIF(ONLINE!$W:$W,SHORT!I31,ONLINE!$Q:$Q)</f>
        <v>0</v>
      </c>
      <c r="W31" s="45">
        <f>SUMIF(ONLINE!$W:$W,SHORT!J31,ONLINE!$Q:$Q)</f>
        <v>0</v>
      </c>
      <c r="X31" s="45">
        <f>SUMIF(ONLINE!$W:$W,SHORT!K31,ONLINE!$Q:$Q)</f>
        <v>0</v>
      </c>
      <c r="Y31" s="45">
        <f>SUMIF(ONLINE!$W:$W,SHORT!L31,ONLINE!$Q:$Q)</f>
        <v>0</v>
      </c>
      <c r="Z31" s="45">
        <f>SUMIF(ONLINE!$W:$W,SHORT!M31,ONLINE!$Q:$Q)</f>
        <v>0</v>
      </c>
      <c r="AA31" s="45">
        <f>SUMIF(ONLINE!$W:$W,SHORT!N31,ONLINE!$Q:$Q)</f>
        <v>0</v>
      </c>
      <c r="AB31" s="45">
        <f>SUMIF(ONLINE!$W:$W,SHORT!O31,ONLINE!$Q:$Q)</f>
        <v>0</v>
      </c>
      <c r="AC31" s="45">
        <f>SUMIF(ONLINE!$W:$W,SHORT!P31,ONLINE!$Q:$Q)</f>
        <v>0</v>
      </c>
      <c r="AD31" s="45">
        <f t="shared" si="17"/>
        <v>0</v>
      </c>
      <c r="AE31" s="44"/>
      <c r="AF31" s="44">
        <f>SUMIF(WORKING!$Q:$Q,SHORT!E31,WORKING!$J:$J)</f>
        <v>0</v>
      </c>
      <c r="AG31" s="44">
        <f>SUMIF(WORKING!$Q:$Q,SHORT!F31,WORKING!$J:$J)</f>
        <v>0</v>
      </c>
      <c r="AH31" s="44">
        <f>SUMIF(WORKING!$Q:$Q,SHORT!G31,WORKING!$J:$J)</f>
        <v>0</v>
      </c>
      <c r="AI31" s="44">
        <f>SUMIF(WORKING!$Q:$Q,SHORT!H31,WORKING!$J:$J)</f>
        <v>0</v>
      </c>
      <c r="AJ31" s="44">
        <f>SUMIF(WORKING!$Q:$Q,SHORT!I31,WORKING!$J:$J)</f>
        <v>0</v>
      </c>
      <c r="AK31" s="44">
        <f>SUMIF(WORKING!$Q:$Q,SHORT!J31,WORKING!$J:$J)</f>
        <v>0</v>
      </c>
      <c r="AL31" s="44">
        <f>SUMIF(WORKING!$Q:$Q,SHORT!K31,WORKING!$J:$J)</f>
        <v>0</v>
      </c>
      <c r="AM31" s="44">
        <f>SUMIF(WORKING!$Q:$Q,SHORT!L31,WORKING!$J:$J)</f>
        <v>0</v>
      </c>
      <c r="AN31" s="44">
        <f>SUMIF(WORKING!$Q:$Q,SHORT!M31,WORKING!$J:$J)</f>
        <v>0</v>
      </c>
      <c r="AO31" s="44">
        <f>SUMIF(WORKING!$Q:$Q,SHORT!N31,WORKING!$J:$J)</f>
        <v>0</v>
      </c>
      <c r="AP31" s="44">
        <f>SUMIF(WORKING!$Q:$Q,SHORT!O31,WORKING!$J:$J)</f>
        <v>0</v>
      </c>
      <c r="AQ31" s="44">
        <f>SUMIF(WORKING!$Q:$Q,SHORT!P31,WORKING!$J:$J)</f>
        <v>0</v>
      </c>
      <c r="AR31" s="44">
        <f t="shared" si="18"/>
        <v>0</v>
      </c>
      <c r="AT31" s="45">
        <f t="shared" si="22"/>
        <v>0</v>
      </c>
      <c r="AU31" s="45">
        <f t="shared" si="22"/>
        <v>0</v>
      </c>
      <c r="AV31" s="45">
        <f t="shared" si="22"/>
        <v>0</v>
      </c>
      <c r="AW31" s="45">
        <f t="shared" si="22"/>
        <v>0</v>
      </c>
      <c r="AX31" s="45">
        <f t="shared" si="21"/>
        <v>0</v>
      </c>
      <c r="AY31" s="45">
        <f t="shared" si="21"/>
        <v>0</v>
      </c>
      <c r="AZ31" s="45">
        <f t="shared" si="21"/>
        <v>0</v>
      </c>
      <c r="BA31" s="45">
        <f t="shared" si="21"/>
        <v>0</v>
      </c>
      <c r="BB31" s="45">
        <f t="shared" si="21"/>
        <v>0</v>
      </c>
      <c r="BC31" s="45">
        <f t="shared" si="21"/>
        <v>0</v>
      </c>
      <c r="BD31" s="45">
        <f t="shared" si="21"/>
        <v>0</v>
      </c>
      <c r="BE31" s="45">
        <f t="shared" si="21"/>
        <v>0</v>
      </c>
      <c r="BF31" s="151">
        <f t="shared" si="20"/>
        <v>0</v>
      </c>
      <c r="BG31" s="162"/>
    </row>
    <row r="32" spans="1:59" s="31" customFormat="1" ht="11.25">
      <c r="A32" s="43">
        <v>27</v>
      </c>
      <c r="B32" s="185" t="e">
        <f t="array" ref="B32">+INDEX(FILED!$B$4:$B$1003,SMALL(IF($B$5=FILED!$Q$4:$Q$1003,ROW(FILED!$Q$4:$Q$1003)-ROW(FILED!$Q$4)+1),A32))</f>
        <v>#NUM!</v>
      </c>
      <c r="C32" s="44">
        <f t="shared" si="16"/>
        <v>0</v>
      </c>
      <c r="D32" s="185" t="str">
        <f>+IFERROR(VLOOKUP(B32,FILED!$B$4:$C$1003,2,FALSE),"")</f>
        <v/>
      </c>
      <c r="E32" s="185" t="str">
        <f t="shared" si="3"/>
        <v>0 42826</v>
      </c>
      <c r="F32" s="185" t="str">
        <f t="shared" si="4"/>
        <v>0 42856</v>
      </c>
      <c r="G32" s="185" t="str">
        <f t="shared" si="5"/>
        <v>0 42887</v>
      </c>
      <c r="H32" s="185" t="str">
        <f t="shared" si="6"/>
        <v>0 42917</v>
      </c>
      <c r="I32" s="185" t="str">
        <f t="shared" si="7"/>
        <v>0 42948</v>
      </c>
      <c r="J32" s="185" t="str">
        <f t="shared" si="8"/>
        <v>0 42979</v>
      </c>
      <c r="K32" s="185" t="str">
        <f t="shared" si="9"/>
        <v>0 43009</v>
      </c>
      <c r="L32" s="185" t="str">
        <f t="shared" si="10"/>
        <v>0 43040</v>
      </c>
      <c r="M32" s="185" t="str">
        <f t="shared" si="11"/>
        <v>0 43070</v>
      </c>
      <c r="N32" s="185" t="str">
        <f t="shared" si="12"/>
        <v>0 43101</v>
      </c>
      <c r="O32" s="185" t="str">
        <f t="shared" si="13"/>
        <v>0 43132</v>
      </c>
      <c r="P32" s="185" t="str">
        <f t="shared" si="14"/>
        <v>0 43160</v>
      </c>
      <c r="Q32" s="44">
        <f>IFERROR(VLOOKUP(C32,ONLINE!$B$5:$C$5103,2,FALSE),0)</f>
        <v>0</v>
      </c>
      <c r="R32" s="45">
        <f>SUMIF(ONLINE!$W:$W,SHORT!E32,ONLINE!$Q:$Q)</f>
        <v>0</v>
      </c>
      <c r="S32" s="45">
        <f>SUMIF(ONLINE!$W:$W,SHORT!F32,ONLINE!$Q:$Q)</f>
        <v>0</v>
      </c>
      <c r="T32" s="45">
        <f>SUMIF(ONLINE!$W:$W,SHORT!G32,ONLINE!$Q:$Q)</f>
        <v>0</v>
      </c>
      <c r="U32" s="45">
        <f>SUMIF(ONLINE!$W:$W,SHORT!H32,ONLINE!$Q:$Q)</f>
        <v>0</v>
      </c>
      <c r="V32" s="45">
        <f>SUMIF(ONLINE!$W:$W,SHORT!I32,ONLINE!$Q:$Q)</f>
        <v>0</v>
      </c>
      <c r="W32" s="45">
        <f>SUMIF(ONLINE!$W:$W,SHORT!J32,ONLINE!$Q:$Q)</f>
        <v>0</v>
      </c>
      <c r="X32" s="45">
        <f>SUMIF(ONLINE!$W:$W,SHORT!K32,ONLINE!$Q:$Q)</f>
        <v>0</v>
      </c>
      <c r="Y32" s="45">
        <f>SUMIF(ONLINE!$W:$W,SHORT!L32,ONLINE!$Q:$Q)</f>
        <v>0</v>
      </c>
      <c r="Z32" s="45">
        <f>SUMIF(ONLINE!$W:$W,SHORT!M32,ONLINE!$Q:$Q)</f>
        <v>0</v>
      </c>
      <c r="AA32" s="45">
        <f>SUMIF(ONLINE!$W:$W,SHORT!N32,ONLINE!$Q:$Q)</f>
        <v>0</v>
      </c>
      <c r="AB32" s="45">
        <f>SUMIF(ONLINE!$W:$W,SHORT!O32,ONLINE!$Q:$Q)</f>
        <v>0</v>
      </c>
      <c r="AC32" s="45">
        <f>SUMIF(ONLINE!$W:$W,SHORT!P32,ONLINE!$Q:$Q)</f>
        <v>0</v>
      </c>
      <c r="AD32" s="45">
        <f t="shared" si="17"/>
        <v>0</v>
      </c>
      <c r="AE32" s="44"/>
      <c r="AF32" s="44">
        <f>SUMIF(WORKING!$Q:$Q,SHORT!E32,WORKING!$J:$J)</f>
        <v>0</v>
      </c>
      <c r="AG32" s="44">
        <f>SUMIF(WORKING!$Q:$Q,SHORT!F32,WORKING!$J:$J)</f>
        <v>0</v>
      </c>
      <c r="AH32" s="44">
        <f>SUMIF(WORKING!$Q:$Q,SHORT!G32,WORKING!$J:$J)</f>
        <v>0</v>
      </c>
      <c r="AI32" s="44">
        <f>SUMIF(WORKING!$Q:$Q,SHORT!H32,WORKING!$J:$J)</f>
        <v>0</v>
      </c>
      <c r="AJ32" s="44">
        <f>SUMIF(WORKING!$Q:$Q,SHORT!I32,WORKING!$J:$J)</f>
        <v>0</v>
      </c>
      <c r="AK32" s="44">
        <f>SUMIF(WORKING!$Q:$Q,SHORT!J32,WORKING!$J:$J)</f>
        <v>0</v>
      </c>
      <c r="AL32" s="44">
        <f>SUMIF(WORKING!$Q:$Q,SHORT!K32,WORKING!$J:$J)</f>
        <v>0</v>
      </c>
      <c r="AM32" s="44">
        <f>SUMIF(WORKING!$Q:$Q,SHORT!L32,WORKING!$J:$J)</f>
        <v>0</v>
      </c>
      <c r="AN32" s="44">
        <f>SUMIF(WORKING!$Q:$Q,SHORT!M32,WORKING!$J:$J)</f>
        <v>0</v>
      </c>
      <c r="AO32" s="44">
        <f>SUMIF(WORKING!$Q:$Q,SHORT!N32,WORKING!$J:$J)</f>
        <v>0</v>
      </c>
      <c r="AP32" s="44">
        <f>SUMIF(WORKING!$Q:$Q,SHORT!O32,WORKING!$J:$J)</f>
        <v>0</v>
      </c>
      <c r="AQ32" s="44">
        <f>SUMIF(WORKING!$Q:$Q,SHORT!P32,WORKING!$J:$J)</f>
        <v>0</v>
      </c>
      <c r="AR32" s="44">
        <f t="shared" si="18"/>
        <v>0</v>
      </c>
      <c r="AT32" s="45">
        <f t="shared" si="22"/>
        <v>0</v>
      </c>
      <c r="AU32" s="45">
        <f t="shared" si="22"/>
        <v>0</v>
      </c>
      <c r="AV32" s="45">
        <f t="shared" si="22"/>
        <v>0</v>
      </c>
      <c r="AW32" s="45">
        <f t="shared" si="22"/>
        <v>0</v>
      </c>
      <c r="AX32" s="45">
        <f t="shared" si="21"/>
        <v>0</v>
      </c>
      <c r="AY32" s="45">
        <f t="shared" si="21"/>
        <v>0</v>
      </c>
      <c r="AZ32" s="45">
        <f t="shared" si="21"/>
        <v>0</v>
      </c>
      <c r="BA32" s="45">
        <f t="shared" si="21"/>
        <v>0</v>
      </c>
      <c r="BB32" s="45">
        <f t="shared" si="21"/>
        <v>0</v>
      </c>
      <c r="BC32" s="45">
        <f t="shared" si="21"/>
        <v>0</v>
      </c>
      <c r="BD32" s="45">
        <f t="shared" si="21"/>
        <v>0</v>
      </c>
      <c r="BE32" s="45">
        <f t="shared" si="21"/>
        <v>0</v>
      </c>
      <c r="BF32" s="45">
        <f t="shared" si="20"/>
        <v>0</v>
      </c>
      <c r="BG32" s="28"/>
    </row>
    <row r="33" spans="1:59" s="31" customFormat="1" ht="11.25">
      <c r="A33" s="43">
        <v>28</v>
      </c>
      <c r="B33" s="185" t="e">
        <f t="array" ref="B33">+INDEX(FILED!$B$4:$B$1003,SMALL(IF($B$5=FILED!$Q$4:$Q$1003,ROW(FILED!$Q$4:$Q$1003)-ROW(FILED!$Q$4)+1),A33))</f>
        <v>#NUM!</v>
      </c>
      <c r="C33" s="44">
        <f t="shared" si="16"/>
        <v>0</v>
      </c>
      <c r="D33" s="185" t="str">
        <f>+IFERROR(VLOOKUP(B33,FILED!$B$4:$C$1003,2,FALSE),"")</f>
        <v/>
      </c>
      <c r="E33" s="185" t="str">
        <f t="shared" si="3"/>
        <v>0 42826</v>
      </c>
      <c r="F33" s="185" t="str">
        <f t="shared" si="4"/>
        <v>0 42856</v>
      </c>
      <c r="G33" s="185" t="str">
        <f t="shared" si="5"/>
        <v>0 42887</v>
      </c>
      <c r="H33" s="185" t="str">
        <f t="shared" si="6"/>
        <v>0 42917</v>
      </c>
      <c r="I33" s="185" t="str">
        <f t="shared" si="7"/>
        <v>0 42948</v>
      </c>
      <c r="J33" s="185" t="str">
        <f t="shared" si="8"/>
        <v>0 42979</v>
      </c>
      <c r="K33" s="185" t="str">
        <f t="shared" si="9"/>
        <v>0 43009</v>
      </c>
      <c r="L33" s="185" t="str">
        <f t="shared" si="10"/>
        <v>0 43040</v>
      </c>
      <c r="M33" s="185" t="str">
        <f t="shared" si="11"/>
        <v>0 43070</v>
      </c>
      <c r="N33" s="185" t="str">
        <f t="shared" si="12"/>
        <v>0 43101</v>
      </c>
      <c r="O33" s="185" t="str">
        <f t="shared" si="13"/>
        <v>0 43132</v>
      </c>
      <c r="P33" s="185" t="str">
        <f t="shared" si="14"/>
        <v>0 43160</v>
      </c>
      <c r="Q33" s="44">
        <f>IFERROR(VLOOKUP(C33,ONLINE!$B$5:$C$5103,2,FALSE),0)</f>
        <v>0</v>
      </c>
      <c r="R33" s="45">
        <f>SUMIF(ONLINE!$W:$W,SHORT!E33,ONLINE!$Q:$Q)</f>
        <v>0</v>
      </c>
      <c r="S33" s="45">
        <f>SUMIF(ONLINE!$W:$W,SHORT!F33,ONLINE!$Q:$Q)</f>
        <v>0</v>
      </c>
      <c r="T33" s="45">
        <f>SUMIF(ONLINE!$W:$W,SHORT!G33,ONLINE!$Q:$Q)</f>
        <v>0</v>
      </c>
      <c r="U33" s="45">
        <f>SUMIF(ONLINE!$W:$W,SHORT!H33,ONLINE!$Q:$Q)</f>
        <v>0</v>
      </c>
      <c r="V33" s="45">
        <f>SUMIF(ONLINE!$W:$W,SHORT!I33,ONLINE!$Q:$Q)</f>
        <v>0</v>
      </c>
      <c r="W33" s="45">
        <f>SUMIF(ONLINE!$W:$W,SHORT!J33,ONLINE!$Q:$Q)</f>
        <v>0</v>
      </c>
      <c r="X33" s="45">
        <f>SUMIF(ONLINE!$W:$W,SHORT!K33,ONLINE!$Q:$Q)</f>
        <v>0</v>
      </c>
      <c r="Y33" s="45">
        <f>SUMIF(ONLINE!$W:$W,SHORT!L33,ONLINE!$Q:$Q)</f>
        <v>0</v>
      </c>
      <c r="Z33" s="45">
        <f>SUMIF(ONLINE!$W:$W,SHORT!M33,ONLINE!$Q:$Q)</f>
        <v>0</v>
      </c>
      <c r="AA33" s="45">
        <f>SUMIF(ONLINE!$W:$W,SHORT!N33,ONLINE!$Q:$Q)</f>
        <v>0</v>
      </c>
      <c r="AB33" s="45">
        <f>SUMIF(ONLINE!$W:$W,SHORT!O33,ONLINE!$Q:$Q)</f>
        <v>0</v>
      </c>
      <c r="AC33" s="45">
        <f>SUMIF(ONLINE!$W:$W,SHORT!P33,ONLINE!$Q:$Q)</f>
        <v>0</v>
      </c>
      <c r="AD33" s="45">
        <f t="shared" si="17"/>
        <v>0</v>
      </c>
      <c r="AE33" s="44"/>
      <c r="AF33" s="44">
        <f>SUMIF(WORKING!$Q:$Q,SHORT!E33,WORKING!$J:$J)</f>
        <v>0</v>
      </c>
      <c r="AG33" s="44">
        <f>SUMIF(WORKING!$Q:$Q,SHORT!F33,WORKING!$J:$J)</f>
        <v>0</v>
      </c>
      <c r="AH33" s="44">
        <f>SUMIF(WORKING!$Q:$Q,SHORT!G33,WORKING!$J:$J)</f>
        <v>0</v>
      </c>
      <c r="AI33" s="44">
        <f>SUMIF(WORKING!$Q:$Q,SHORT!H33,WORKING!$J:$J)</f>
        <v>0</v>
      </c>
      <c r="AJ33" s="44">
        <f>SUMIF(WORKING!$Q:$Q,SHORT!I33,WORKING!$J:$J)</f>
        <v>0</v>
      </c>
      <c r="AK33" s="44">
        <f>SUMIF(WORKING!$Q:$Q,SHORT!J33,WORKING!$J:$J)</f>
        <v>0</v>
      </c>
      <c r="AL33" s="44">
        <f>SUMIF(WORKING!$Q:$Q,SHORT!K33,WORKING!$J:$J)</f>
        <v>0</v>
      </c>
      <c r="AM33" s="44">
        <f>SUMIF(WORKING!$Q:$Q,SHORT!L33,WORKING!$J:$J)</f>
        <v>0</v>
      </c>
      <c r="AN33" s="44">
        <f>SUMIF(WORKING!$Q:$Q,SHORT!M33,WORKING!$J:$J)</f>
        <v>0</v>
      </c>
      <c r="AO33" s="44">
        <f>SUMIF(WORKING!$Q:$Q,SHORT!N33,WORKING!$J:$J)</f>
        <v>0</v>
      </c>
      <c r="AP33" s="44">
        <f>SUMIF(WORKING!$Q:$Q,SHORT!O33,WORKING!$J:$J)</f>
        <v>0</v>
      </c>
      <c r="AQ33" s="44">
        <f>SUMIF(WORKING!$Q:$Q,SHORT!P33,WORKING!$J:$J)</f>
        <v>0</v>
      </c>
      <c r="AR33" s="44">
        <f t="shared" si="18"/>
        <v>0</v>
      </c>
      <c r="AT33" s="45">
        <f t="shared" si="22"/>
        <v>0</v>
      </c>
      <c r="AU33" s="45">
        <f t="shared" si="22"/>
        <v>0</v>
      </c>
      <c r="AV33" s="45">
        <f t="shared" si="22"/>
        <v>0</v>
      </c>
      <c r="AW33" s="45">
        <f t="shared" si="22"/>
        <v>0</v>
      </c>
      <c r="AX33" s="45">
        <f t="shared" si="21"/>
        <v>0</v>
      </c>
      <c r="AY33" s="45">
        <f t="shared" si="21"/>
        <v>0</v>
      </c>
      <c r="AZ33" s="45">
        <f t="shared" si="21"/>
        <v>0</v>
      </c>
      <c r="BA33" s="45">
        <f t="shared" si="21"/>
        <v>0</v>
      </c>
      <c r="BB33" s="45">
        <f t="shared" si="21"/>
        <v>0</v>
      </c>
      <c r="BC33" s="45">
        <f t="shared" si="21"/>
        <v>0</v>
      </c>
      <c r="BD33" s="45">
        <f t="shared" si="21"/>
        <v>0</v>
      </c>
      <c r="BE33" s="45">
        <f t="shared" si="21"/>
        <v>0</v>
      </c>
      <c r="BF33" s="45">
        <f t="shared" si="20"/>
        <v>0</v>
      </c>
      <c r="BG33" s="28"/>
    </row>
    <row r="34" spans="1:59" s="31" customFormat="1" ht="11.25">
      <c r="A34" s="43">
        <v>29</v>
      </c>
      <c r="B34" s="185" t="e">
        <f t="array" ref="B34">+INDEX(FILED!$B$4:$B$1003,SMALL(IF($B$5=FILED!$Q$4:$Q$1003,ROW(FILED!$Q$4:$Q$1003)-ROW(FILED!$Q$4)+1),A34))</f>
        <v>#NUM!</v>
      </c>
      <c r="C34" s="44">
        <f t="shared" si="16"/>
        <v>0</v>
      </c>
      <c r="D34" s="185" t="str">
        <f>+IFERROR(VLOOKUP(B34,FILED!$B$4:$C$1003,2,FALSE),"")</f>
        <v/>
      </c>
      <c r="E34" s="185" t="str">
        <f t="shared" si="3"/>
        <v>0 42826</v>
      </c>
      <c r="F34" s="185" t="str">
        <f t="shared" si="4"/>
        <v>0 42856</v>
      </c>
      <c r="G34" s="185" t="str">
        <f t="shared" si="5"/>
        <v>0 42887</v>
      </c>
      <c r="H34" s="185" t="str">
        <f t="shared" si="6"/>
        <v>0 42917</v>
      </c>
      <c r="I34" s="185" t="str">
        <f t="shared" si="7"/>
        <v>0 42948</v>
      </c>
      <c r="J34" s="185" t="str">
        <f t="shared" si="8"/>
        <v>0 42979</v>
      </c>
      <c r="K34" s="185" t="str">
        <f t="shared" si="9"/>
        <v>0 43009</v>
      </c>
      <c r="L34" s="185" t="str">
        <f t="shared" si="10"/>
        <v>0 43040</v>
      </c>
      <c r="M34" s="185" t="str">
        <f t="shared" si="11"/>
        <v>0 43070</v>
      </c>
      <c r="N34" s="185" t="str">
        <f t="shared" si="12"/>
        <v>0 43101</v>
      </c>
      <c r="O34" s="185" t="str">
        <f t="shared" si="13"/>
        <v>0 43132</v>
      </c>
      <c r="P34" s="185" t="str">
        <f t="shared" si="14"/>
        <v>0 43160</v>
      </c>
      <c r="Q34" s="44">
        <f>IFERROR(VLOOKUP(C34,ONLINE!$B$5:$C$5103,2,FALSE),0)</f>
        <v>0</v>
      </c>
      <c r="R34" s="45">
        <f>SUMIF(ONLINE!$W:$W,SHORT!E34,ONLINE!$Q:$Q)</f>
        <v>0</v>
      </c>
      <c r="S34" s="45">
        <f>SUMIF(ONLINE!$W:$W,SHORT!F34,ONLINE!$Q:$Q)</f>
        <v>0</v>
      </c>
      <c r="T34" s="45">
        <f>SUMIF(ONLINE!$W:$W,SHORT!G34,ONLINE!$Q:$Q)</f>
        <v>0</v>
      </c>
      <c r="U34" s="45">
        <f>SUMIF(ONLINE!$W:$W,SHORT!H34,ONLINE!$Q:$Q)</f>
        <v>0</v>
      </c>
      <c r="V34" s="45">
        <f>SUMIF(ONLINE!$W:$W,SHORT!I34,ONLINE!$Q:$Q)</f>
        <v>0</v>
      </c>
      <c r="W34" s="45">
        <f>SUMIF(ONLINE!$W:$W,SHORT!J34,ONLINE!$Q:$Q)</f>
        <v>0</v>
      </c>
      <c r="X34" s="45">
        <f>SUMIF(ONLINE!$W:$W,SHORT!K34,ONLINE!$Q:$Q)</f>
        <v>0</v>
      </c>
      <c r="Y34" s="45">
        <f>SUMIF(ONLINE!$W:$W,SHORT!L34,ONLINE!$Q:$Q)</f>
        <v>0</v>
      </c>
      <c r="Z34" s="45">
        <f>SUMIF(ONLINE!$W:$W,SHORT!M34,ONLINE!$Q:$Q)</f>
        <v>0</v>
      </c>
      <c r="AA34" s="45">
        <f>SUMIF(ONLINE!$W:$W,SHORT!N34,ONLINE!$Q:$Q)</f>
        <v>0</v>
      </c>
      <c r="AB34" s="45">
        <f>SUMIF(ONLINE!$W:$W,SHORT!O34,ONLINE!$Q:$Q)</f>
        <v>0</v>
      </c>
      <c r="AC34" s="45">
        <f>SUMIF(ONLINE!$W:$W,SHORT!P34,ONLINE!$Q:$Q)</f>
        <v>0</v>
      </c>
      <c r="AD34" s="45">
        <f t="shared" si="17"/>
        <v>0</v>
      </c>
      <c r="AE34" s="44"/>
      <c r="AF34" s="44">
        <f>SUMIF(WORKING!$Q:$Q,SHORT!E34,WORKING!$J:$J)</f>
        <v>0</v>
      </c>
      <c r="AG34" s="44">
        <f>SUMIF(WORKING!$Q:$Q,SHORT!F34,WORKING!$J:$J)</f>
        <v>0</v>
      </c>
      <c r="AH34" s="44">
        <f>SUMIF(WORKING!$Q:$Q,SHORT!G34,WORKING!$J:$J)</f>
        <v>0</v>
      </c>
      <c r="AI34" s="44">
        <f>SUMIF(WORKING!$Q:$Q,SHORT!H34,WORKING!$J:$J)</f>
        <v>0</v>
      </c>
      <c r="AJ34" s="44">
        <f>SUMIF(WORKING!$Q:$Q,SHORT!I34,WORKING!$J:$J)</f>
        <v>0</v>
      </c>
      <c r="AK34" s="44">
        <f>SUMIF(WORKING!$Q:$Q,SHORT!J34,WORKING!$J:$J)</f>
        <v>0</v>
      </c>
      <c r="AL34" s="44">
        <f>SUMIF(WORKING!$Q:$Q,SHORT!K34,WORKING!$J:$J)</f>
        <v>0</v>
      </c>
      <c r="AM34" s="44">
        <f>SUMIF(WORKING!$Q:$Q,SHORT!L34,WORKING!$J:$J)</f>
        <v>0</v>
      </c>
      <c r="AN34" s="44">
        <f>SUMIF(WORKING!$Q:$Q,SHORT!M34,WORKING!$J:$J)</f>
        <v>0</v>
      </c>
      <c r="AO34" s="44">
        <f>SUMIF(WORKING!$Q:$Q,SHORT!N34,WORKING!$J:$J)</f>
        <v>0</v>
      </c>
      <c r="AP34" s="44">
        <f>SUMIF(WORKING!$Q:$Q,SHORT!O34,WORKING!$J:$J)</f>
        <v>0</v>
      </c>
      <c r="AQ34" s="44">
        <f>SUMIF(WORKING!$Q:$Q,SHORT!P34,WORKING!$J:$J)</f>
        <v>0</v>
      </c>
      <c r="AR34" s="44">
        <f t="shared" si="18"/>
        <v>0</v>
      </c>
      <c r="AT34" s="45">
        <f t="shared" si="22"/>
        <v>0</v>
      </c>
      <c r="AU34" s="45">
        <f t="shared" si="22"/>
        <v>0</v>
      </c>
      <c r="AV34" s="45">
        <f t="shared" si="22"/>
        <v>0</v>
      </c>
      <c r="AW34" s="45">
        <f t="shared" si="22"/>
        <v>0</v>
      </c>
      <c r="AX34" s="45">
        <f t="shared" si="21"/>
        <v>0</v>
      </c>
      <c r="AY34" s="45">
        <f t="shared" si="21"/>
        <v>0</v>
      </c>
      <c r="AZ34" s="45">
        <f t="shared" si="21"/>
        <v>0</v>
      </c>
      <c r="BA34" s="45">
        <f t="shared" si="21"/>
        <v>0</v>
      </c>
      <c r="BB34" s="45">
        <f t="shared" si="21"/>
        <v>0</v>
      </c>
      <c r="BC34" s="45">
        <f t="shared" si="21"/>
        <v>0</v>
      </c>
      <c r="BD34" s="45">
        <f t="shared" si="21"/>
        <v>0</v>
      </c>
      <c r="BE34" s="45">
        <f t="shared" si="21"/>
        <v>0</v>
      </c>
      <c r="BF34" s="45">
        <f t="shared" si="20"/>
        <v>0</v>
      </c>
      <c r="BG34" s="28"/>
    </row>
    <row r="35" spans="1:59" s="31" customFormat="1" ht="11.25">
      <c r="A35" s="43">
        <v>30</v>
      </c>
      <c r="B35" s="185" t="e">
        <f t="array" ref="B35">+INDEX(FILED!$B$4:$B$1003,SMALL(IF($B$5=FILED!$Q$4:$Q$1003,ROW(FILED!$Q$4:$Q$1003)-ROW(FILED!$Q$4)+1),A35))</f>
        <v>#NUM!</v>
      </c>
      <c r="C35" s="44">
        <f t="shared" si="16"/>
        <v>0</v>
      </c>
      <c r="D35" s="185" t="str">
        <f>+IFERROR(VLOOKUP(B35,FILED!$B$4:$C$1003,2,FALSE),"")</f>
        <v/>
      </c>
      <c r="E35" s="185" t="str">
        <f t="shared" si="3"/>
        <v>0 42826</v>
      </c>
      <c r="F35" s="185" t="str">
        <f t="shared" si="4"/>
        <v>0 42856</v>
      </c>
      <c r="G35" s="185" t="str">
        <f t="shared" si="5"/>
        <v>0 42887</v>
      </c>
      <c r="H35" s="185" t="str">
        <f t="shared" si="6"/>
        <v>0 42917</v>
      </c>
      <c r="I35" s="185" t="str">
        <f t="shared" si="7"/>
        <v>0 42948</v>
      </c>
      <c r="J35" s="185" t="str">
        <f t="shared" si="8"/>
        <v>0 42979</v>
      </c>
      <c r="K35" s="185" t="str">
        <f t="shared" si="9"/>
        <v>0 43009</v>
      </c>
      <c r="L35" s="185" t="str">
        <f t="shared" si="10"/>
        <v>0 43040</v>
      </c>
      <c r="M35" s="185" t="str">
        <f t="shared" si="11"/>
        <v>0 43070</v>
      </c>
      <c r="N35" s="185" t="str">
        <f t="shared" si="12"/>
        <v>0 43101</v>
      </c>
      <c r="O35" s="185" t="str">
        <f t="shared" si="13"/>
        <v>0 43132</v>
      </c>
      <c r="P35" s="185" t="str">
        <f t="shared" si="14"/>
        <v>0 43160</v>
      </c>
      <c r="Q35" s="44">
        <f>IFERROR(VLOOKUP(C35,ONLINE!$B$5:$C$5103,2,FALSE),0)</f>
        <v>0</v>
      </c>
      <c r="R35" s="45">
        <f>SUMIF(ONLINE!$W:$W,SHORT!E35,ONLINE!$Q:$Q)</f>
        <v>0</v>
      </c>
      <c r="S35" s="45">
        <f>SUMIF(ONLINE!$W:$W,SHORT!F35,ONLINE!$Q:$Q)</f>
        <v>0</v>
      </c>
      <c r="T35" s="45">
        <f>SUMIF(ONLINE!$W:$W,SHORT!G35,ONLINE!$Q:$Q)</f>
        <v>0</v>
      </c>
      <c r="U35" s="45">
        <f>SUMIF(ONLINE!$W:$W,SHORT!H35,ONLINE!$Q:$Q)</f>
        <v>0</v>
      </c>
      <c r="V35" s="45">
        <f>SUMIF(ONLINE!$W:$W,SHORT!I35,ONLINE!$Q:$Q)</f>
        <v>0</v>
      </c>
      <c r="W35" s="45">
        <f>SUMIF(ONLINE!$W:$W,SHORT!J35,ONLINE!$Q:$Q)</f>
        <v>0</v>
      </c>
      <c r="X35" s="45">
        <f>SUMIF(ONLINE!$W:$W,SHORT!K35,ONLINE!$Q:$Q)</f>
        <v>0</v>
      </c>
      <c r="Y35" s="45">
        <f>SUMIF(ONLINE!$W:$W,SHORT!L35,ONLINE!$Q:$Q)</f>
        <v>0</v>
      </c>
      <c r="Z35" s="45">
        <f>SUMIF(ONLINE!$W:$W,SHORT!M35,ONLINE!$Q:$Q)</f>
        <v>0</v>
      </c>
      <c r="AA35" s="45">
        <f>SUMIF(ONLINE!$W:$W,SHORT!N35,ONLINE!$Q:$Q)</f>
        <v>0</v>
      </c>
      <c r="AB35" s="45">
        <f>SUMIF(ONLINE!$W:$W,SHORT!O35,ONLINE!$Q:$Q)</f>
        <v>0</v>
      </c>
      <c r="AC35" s="45">
        <f>SUMIF(ONLINE!$W:$W,SHORT!P35,ONLINE!$Q:$Q)</f>
        <v>0</v>
      </c>
      <c r="AD35" s="45">
        <f t="shared" si="17"/>
        <v>0</v>
      </c>
      <c r="AE35" s="44"/>
      <c r="AF35" s="44">
        <f>SUMIF(WORKING!$Q:$Q,SHORT!E35,WORKING!$J:$J)</f>
        <v>0</v>
      </c>
      <c r="AG35" s="44">
        <f>SUMIF(WORKING!$Q:$Q,SHORT!F35,WORKING!$J:$J)</f>
        <v>0</v>
      </c>
      <c r="AH35" s="44">
        <f>SUMIF(WORKING!$Q:$Q,SHORT!G35,WORKING!$J:$J)</f>
        <v>0</v>
      </c>
      <c r="AI35" s="44">
        <f>SUMIF(WORKING!$Q:$Q,SHORT!H35,WORKING!$J:$J)</f>
        <v>0</v>
      </c>
      <c r="AJ35" s="44">
        <f>SUMIF(WORKING!$Q:$Q,SHORT!I35,WORKING!$J:$J)</f>
        <v>0</v>
      </c>
      <c r="AK35" s="44">
        <f>SUMIF(WORKING!$Q:$Q,SHORT!J35,WORKING!$J:$J)</f>
        <v>0</v>
      </c>
      <c r="AL35" s="44">
        <f>SUMIF(WORKING!$Q:$Q,SHORT!K35,WORKING!$J:$J)</f>
        <v>0</v>
      </c>
      <c r="AM35" s="44">
        <f>SUMIF(WORKING!$Q:$Q,SHORT!L35,WORKING!$J:$J)</f>
        <v>0</v>
      </c>
      <c r="AN35" s="44">
        <f>SUMIF(WORKING!$Q:$Q,SHORT!M35,WORKING!$J:$J)</f>
        <v>0</v>
      </c>
      <c r="AO35" s="44">
        <f>SUMIF(WORKING!$Q:$Q,SHORT!N35,WORKING!$J:$J)</f>
        <v>0</v>
      </c>
      <c r="AP35" s="44">
        <f>SUMIF(WORKING!$Q:$Q,SHORT!O35,WORKING!$J:$J)</f>
        <v>0</v>
      </c>
      <c r="AQ35" s="44">
        <f>SUMIF(WORKING!$Q:$Q,SHORT!P35,WORKING!$J:$J)</f>
        <v>0</v>
      </c>
      <c r="AR35" s="44">
        <f t="shared" si="18"/>
        <v>0</v>
      </c>
      <c r="AT35" s="45">
        <f t="shared" si="22"/>
        <v>0</v>
      </c>
      <c r="AU35" s="45">
        <f t="shared" si="22"/>
        <v>0</v>
      </c>
      <c r="AV35" s="45">
        <f t="shared" si="22"/>
        <v>0</v>
      </c>
      <c r="AW35" s="45">
        <f t="shared" si="22"/>
        <v>0</v>
      </c>
      <c r="AX35" s="45">
        <f t="shared" si="21"/>
        <v>0</v>
      </c>
      <c r="AY35" s="45">
        <f t="shared" si="21"/>
        <v>0</v>
      </c>
      <c r="AZ35" s="45">
        <f t="shared" si="21"/>
        <v>0</v>
      </c>
      <c r="BA35" s="45">
        <f t="shared" si="21"/>
        <v>0</v>
      </c>
      <c r="BB35" s="45">
        <f t="shared" si="21"/>
        <v>0</v>
      </c>
      <c r="BC35" s="45">
        <f t="shared" si="21"/>
        <v>0</v>
      </c>
      <c r="BD35" s="45">
        <f t="shared" si="21"/>
        <v>0</v>
      </c>
      <c r="BE35" s="45">
        <f t="shared" si="21"/>
        <v>0</v>
      </c>
      <c r="BF35" s="45">
        <f t="shared" si="20"/>
        <v>0</v>
      </c>
      <c r="BG35" s="28"/>
    </row>
    <row r="36" spans="1:59" s="31" customFormat="1" ht="11.25">
      <c r="A36" s="43">
        <v>31</v>
      </c>
      <c r="B36" s="185" t="e">
        <f t="array" ref="B36">+INDEX(FILED!$B$4:$B$1003,SMALL(IF($B$5=FILED!$Q$4:$Q$1003,ROW(FILED!$Q$4:$Q$1003)-ROW(FILED!$Q$4)+1),A36))</f>
        <v>#NUM!</v>
      </c>
      <c r="C36" s="44">
        <f t="shared" si="16"/>
        <v>0</v>
      </c>
      <c r="D36" s="185" t="str">
        <f>+IFERROR(VLOOKUP(B36,FILED!$B$4:$C$1003,2,FALSE),"")</f>
        <v/>
      </c>
      <c r="E36" s="185" t="str">
        <f t="shared" si="3"/>
        <v>0 42826</v>
      </c>
      <c r="F36" s="185" t="str">
        <f t="shared" si="4"/>
        <v>0 42856</v>
      </c>
      <c r="G36" s="185" t="str">
        <f t="shared" si="5"/>
        <v>0 42887</v>
      </c>
      <c r="H36" s="185" t="str">
        <f t="shared" si="6"/>
        <v>0 42917</v>
      </c>
      <c r="I36" s="185" t="str">
        <f t="shared" si="7"/>
        <v>0 42948</v>
      </c>
      <c r="J36" s="185" t="str">
        <f t="shared" si="8"/>
        <v>0 42979</v>
      </c>
      <c r="K36" s="185" t="str">
        <f t="shared" si="9"/>
        <v>0 43009</v>
      </c>
      <c r="L36" s="185" t="str">
        <f t="shared" si="10"/>
        <v>0 43040</v>
      </c>
      <c r="M36" s="185" t="str">
        <f t="shared" si="11"/>
        <v>0 43070</v>
      </c>
      <c r="N36" s="185" t="str">
        <f t="shared" si="12"/>
        <v>0 43101</v>
      </c>
      <c r="O36" s="185" t="str">
        <f t="shared" si="13"/>
        <v>0 43132</v>
      </c>
      <c r="P36" s="185" t="str">
        <f t="shared" si="14"/>
        <v>0 43160</v>
      </c>
      <c r="Q36" s="44">
        <f>IFERROR(VLOOKUP(C36,ONLINE!$B$5:$C$5103,2,FALSE),0)</f>
        <v>0</v>
      </c>
      <c r="R36" s="45">
        <f>SUMIF(ONLINE!$W:$W,SHORT!E36,ONLINE!$Q:$Q)</f>
        <v>0</v>
      </c>
      <c r="S36" s="45">
        <f>SUMIF(ONLINE!$W:$W,SHORT!F36,ONLINE!$Q:$Q)</f>
        <v>0</v>
      </c>
      <c r="T36" s="45">
        <f>SUMIF(ONLINE!$W:$W,SHORT!G36,ONLINE!$Q:$Q)</f>
        <v>0</v>
      </c>
      <c r="U36" s="45">
        <f>SUMIF(ONLINE!$W:$W,SHORT!H36,ONLINE!$Q:$Q)</f>
        <v>0</v>
      </c>
      <c r="V36" s="45">
        <f>SUMIF(ONLINE!$W:$W,SHORT!I36,ONLINE!$Q:$Q)</f>
        <v>0</v>
      </c>
      <c r="W36" s="45">
        <f>SUMIF(ONLINE!$W:$W,SHORT!J36,ONLINE!$Q:$Q)</f>
        <v>0</v>
      </c>
      <c r="X36" s="45">
        <f>SUMIF(ONLINE!$W:$W,SHORT!K36,ONLINE!$Q:$Q)</f>
        <v>0</v>
      </c>
      <c r="Y36" s="45">
        <f>SUMIF(ONLINE!$W:$W,SHORT!L36,ONLINE!$Q:$Q)</f>
        <v>0</v>
      </c>
      <c r="Z36" s="45">
        <f>SUMIF(ONLINE!$W:$W,SHORT!M36,ONLINE!$Q:$Q)</f>
        <v>0</v>
      </c>
      <c r="AA36" s="45">
        <f>SUMIF(ONLINE!$W:$W,SHORT!N36,ONLINE!$Q:$Q)</f>
        <v>0</v>
      </c>
      <c r="AB36" s="45">
        <f>SUMIF(ONLINE!$W:$W,SHORT!O36,ONLINE!$Q:$Q)</f>
        <v>0</v>
      </c>
      <c r="AC36" s="45">
        <f>SUMIF(ONLINE!$W:$W,SHORT!P36,ONLINE!$Q:$Q)</f>
        <v>0</v>
      </c>
      <c r="AD36" s="45">
        <f t="shared" si="17"/>
        <v>0</v>
      </c>
      <c r="AE36" s="44"/>
      <c r="AF36" s="44">
        <f>SUMIF(WORKING!$Q:$Q,SHORT!E36,WORKING!$J:$J)</f>
        <v>0</v>
      </c>
      <c r="AG36" s="44">
        <f>SUMIF(WORKING!$Q:$Q,SHORT!F36,WORKING!$J:$J)</f>
        <v>0</v>
      </c>
      <c r="AH36" s="44">
        <f>SUMIF(WORKING!$Q:$Q,SHORT!G36,WORKING!$J:$J)</f>
        <v>0</v>
      </c>
      <c r="AI36" s="44">
        <f>SUMIF(WORKING!$Q:$Q,SHORT!H36,WORKING!$J:$J)</f>
        <v>0</v>
      </c>
      <c r="AJ36" s="44">
        <f>SUMIF(WORKING!$Q:$Q,SHORT!I36,WORKING!$J:$J)</f>
        <v>0</v>
      </c>
      <c r="AK36" s="44">
        <f>SUMIF(WORKING!$Q:$Q,SHORT!J36,WORKING!$J:$J)</f>
        <v>0</v>
      </c>
      <c r="AL36" s="44">
        <f>SUMIF(WORKING!$Q:$Q,SHORT!K36,WORKING!$J:$J)</f>
        <v>0</v>
      </c>
      <c r="AM36" s="44">
        <f>SUMIF(WORKING!$Q:$Q,SHORT!L36,WORKING!$J:$J)</f>
        <v>0</v>
      </c>
      <c r="AN36" s="44">
        <f>SUMIF(WORKING!$Q:$Q,SHORT!M36,WORKING!$J:$J)</f>
        <v>0</v>
      </c>
      <c r="AO36" s="44">
        <f>SUMIF(WORKING!$Q:$Q,SHORT!N36,WORKING!$J:$J)</f>
        <v>0</v>
      </c>
      <c r="AP36" s="44">
        <f>SUMIF(WORKING!$Q:$Q,SHORT!O36,WORKING!$J:$J)</f>
        <v>0</v>
      </c>
      <c r="AQ36" s="44">
        <f>SUMIF(WORKING!$Q:$Q,SHORT!P36,WORKING!$J:$J)</f>
        <v>0</v>
      </c>
      <c r="AR36" s="44">
        <f t="shared" si="18"/>
        <v>0</v>
      </c>
      <c r="AT36" s="45">
        <f t="shared" si="22"/>
        <v>0</v>
      </c>
      <c r="AU36" s="45">
        <f t="shared" si="22"/>
        <v>0</v>
      </c>
      <c r="AV36" s="45">
        <f t="shared" si="22"/>
        <v>0</v>
      </c>
      <c r="AW36" s="45">
        <f t="shared" si="22"/>
        <v>0</v>
      </c>
      <c r="AX36" s="45">
        <f t="shared" si="21"/>
        <v>0</v>
      </c>
      <c r="AY36" s="45">
        <f t="shared" si="21"/>
        <v>0</v>
      </c>
      <c r="AZ36" s="45">
        <f t="shared" si="21"/>
        <v>0</v>
      </c>
      <c r="BA36" s="45">
        <f t="shared" si="21"/>
        <v>0</v>
      </c>
      <c r="BB36" s="45">
        <f t="shared" si="21"/>
        <v>0</v>
      </c>
      <c r="BC36" s="45">
        <f t="shared" si="21"/>
        <v>0</v>
      </c>
      <c r="BD36" s="45">
        <f t="shared" si="21"/>
        <v>0</v>
      </c>
      <c r="BE36" s="45">
        <f t="shared" si="21"/>
        <v>0</v>
      </c>
      <c r="BF36" s="45">
        <f t="shared" si="20"/>
        <v>0</v>
      </c>
      <c r="BG36" s="28"/>
    </row>
    <row r="37" spans="1:59" s="31" customFormat="1" ht="11.25">
      <c r="A37" s="43">
        <v>32</v>
      </c>
      <c r="B37" s="185" t="e">
        <f t="array" ref="B37">+INDEX(FILED!$B$4:$B$1003,SMALL(IF($B$5=FILED!$Q$4:$Q$1003,ROW(FILED!$Q$4:$Q$1003)-ROW(FILED!$Q$4)+1),A37))</f>
        <v>#NUM!</v>
      </c>
      <c r="C37" s="44">
        <f t="shared" si="16"/>
        <v>0</v>
      </c>
      <c r="D37" s="185" t="str">
        <f>+IFERROR(VLOOKUP(B37,FILED!$B$4:$C$1003,2,FALSE),"")</f>
        <v/>
      </c>
      <c r="E37" s="185" t="str">
        <f t="shared" si="3"/>
        <v>0 42826</v>
      </c>
      <c r="F37" s="185" t="str">
        <f t="shared" si="4"/>
        <v>0 42856</v>
      </c>
      <c r="G37" s="185" t="str">
        <f t="shared" si="5"/>
        <v>0 42887</v>
      </c>
      <c r="H37" s="185" t="str">
        <f t="shared" si="6"/>
        <v>0 42917</v>
      </c>
      <c r="I37" s="185" t="str">
        <f t="shared" si="7"/>
        <v>0 42948</v>
      </c>
      <c r="J37" s="185" t="str">
        <f t="shared" si="8"/>
        <v>0 42979</v>
      </c>
      <c r="K37" s="185" t="str">
        <f t="shared" si="9"/>
        <v>0 43009</v>
      </c>
      <c r="L37" s="185" t="str">
        <f t="shared" si="10"/>
        <v>0 43040</v>
      </c>
      <c r="M37" s="185" t="str">
        <f t="shared" si="11"/>
        <v>0 43070</v>
      </c>
      <c r="N37" s="185" t="str">
        <f t="shared" si="12"/>
        <v>0 43101</v>
      </c>
      <c r="O37" s="185" t="str">
        <f t="shared" si="13"/>
        <v>0 43132</v>
      </c>
      <c r="P37" s="185" t="str">
        <f t="shared" si="14"/>
        <v>0 43160</v>
      </c>
      <c r="Q37" s="44">
        <f>IFERROR(VLOOKUP(C37,ONLINE!$B$5:$C$5103,2,FALSE),0)</f>
        <v>0</v>
      </c>
      <c r="R37" s="45">
        <f>SUMIF(ONLINE!$W:$W,SHORT!E37,ONLINE!$Q:$Q)</f>
        <v>0</v>
      </c>
      <c r="S37" s="45">
        <f>SUMIF(ONLINE!$W:$W,SHORT!F37,ONLINE!$Q:$Q)</f>
        <v>0</v>
      </c>
      <c r="T37" s="45">
        <f>SUMIF(ONLINE!$W:$W,SHORT!G37,ONLINE!$Q:$Q)</f>
        <v>0</v>
      </c>
      <c r="U37" s="45">
        <f>SUMIF(ONLINE!$W:$W,SHORT!H37,ONLINE!$Q:$Q)</f>
        <v>0</v>
      </c>
      <c r="V37" s="45">
        <f>SUMIF(ONLINE!$W:$W,SHORT!I37,ONLINE!$Q:$Q)</f>
        <v>0</v>
      </c>
      <c r="W37" s="45">
        <f>SUMIF(ONLINE!$W:$W,SHORT!J37,ONLINE!$Q:$Q)</f>
        <v>0</v>
      </c>
      <c r="X37" s="45">
        <f>SUMIF(ONLINE!$W:$W,SHORT!K37,ONLINE!$Q:$Q)</f>
        <v>0</v>
      </c>
      <c r="Y37" s="45">
        <f>SUMIF(ONLINE!$W:$W,SHORT!L37,ONLINE!$Q:$Q)</f>
        <v>0</v>
      </c>
      <c r="Z37" s="45">
        <f>SUMIF(ONLINE!$W:$W,SHORT!M37,ONLINE!$Q:$Q)</f>
        <v>0</v>
      </c>
      <c r="AA37" s="45">
        <f>SUMIF(ONLINE!$W:$W,SHORT!N37,ONLINE!$Q:$Q)</f>
        <v>0</v>
      </c>
      <c r="AB37" s="45">
        <f>SUMIF(ONLINE!$W:$W,SHORT!O37,ONLINE!$Q:$Q)</f>
        <v>0</v>
      </c>
      <c r="AC37" s="45">
        <f>SUMIF(ONLINE!$W:$W,SHORT!P37,ONLINE!$Q:$Q)</f>
        <v>0</v>
      </c>
      <c r="AD37" s="45">
        <f t="shared" si="17"/>
        <v>0</v>
      </c>
      <c r="AE37" s="44"/>
      <c r="AF37" s="44">
        <f>SUMIF(WORKING!$Q:$Q,SHORT!E37,WORKING!$J:$J)</f>
        <v>0</v>
      </c>
      <c r="AG37" s="44">
        <f>SUMIF(WORKING!$Q:$Q,SHORT!F37,WORKING!$J:$J)</f>
        <v>0</v>
      </c>
      <c r="AH37" s="44">
        <f>SUMIF(WORKING!$Q:$Q,SHORT!G37,WORKING!$J:$J)</f>
        <v>0</v>
      </c>
      <c r="AI37" s="44">
        <f>SUMIF(WORKING!$Q:$Q,SHORT!H37,WORKING!$J:$J)</f>
        <v>0</v>
      </c>
      <c r="AJ37" s="44">
        <f>SUMIF(WORKING!$Q:$Q,SHORT!I37,WORKING!$J:$J)</f>
        <v>0</v>
      </c>
      <c r="AK37" s="44">
        <f>SUMIF(WORKING!$Q:$Q,SHORT!J37,WORKING!$J:$J)</f>
        <v>0</v>
      </c>
      <c r="AL37" s="44">
        <f>SUMIF(WORKING!$Q:$Q,SHORT!K37,WORKING!$J:$J)</f>
        <v>0</v>
      </c>
      <c r="AM37" s="44">
        <f>SUMIF(WORKING!$Q:$Q,SHORT!L37,WORKING!$J:$J)</f>
        <v>0</v>
      </c>
      <c r="AN37" s="44">
        <f>SUMIF(WORKING!$Q:$Q,SHORT!M37,WORKING!$J:$J)</f>
        <v>0</v>
      </c>
      <c r="AO37" s="44">
        <f>SUMIF(WORKING!$Q:$Q,SHORT!N37,WORKING!$J:$J)</f>
        <v>0</v>
      </c>
      <c r="AP37" s="44">
        <f>SUMIF(WORKING!$Q:$Q,SHORT!O37,WORKING!$J:$J)</f>
        <v>0</v>
      </c>
      <c r="AQ37" s="44">
        <f>SUMIF(WORKING!$Q:$Q,SHORT!P37,WORKING!$J:$J)</f>
        <v>0</v>
      </c>
      <c r="AR37" s="44">
        <f t="shared" si="18"/>
        <v>0</v>
      </c>
      <c r="AT37" s="45">
        <f t="shared" si="22"/>
        <v>0</v>
      </c>
      <c r="AU37" s="45">
        <f t="shared" si="22"/>
        <v>0</v>
      </c>
      <c r="AV37" s="45">
        <f t="shared" si="22"/>
        <v>0</v>
      </c>
      <c r="AW37" s="45">
        <f t="shared" si="22"/>
        <v>0</v>
      </c>
      <c r="AX37" s="45">
        <f t="shared" si="21"/>
        <v>0</v>
      </c>
      <c r="AY37" s="45">
        <f t="shared" si="21"/>
        <v>0</v>
      </c>
      <c r="AZ37" s="45">
        <f t="shared" si="21"/>
        <v>0</v>
      </c>
      <c r="BA37" s="45">
        <f t="shared" si="21"/>
        <v>0</v>
      </c>
      <c r="BB37" s="45">
        <f t="shared" si="21"/>
        <v>0</v>
      </c>
      <c r="BC37" s="45">
        <f t="shared" si="21"/>
        <v>0</v>
      </c>
      <c r="BD37" s="45">
        <f t="shared" si="21"/>
        <v>0</v>
      </c>
      <c r="BE37" s="45">
        <f t="shared" si="21"/>
        <v>0</v>
      </c>
      <c r="BF37" s="45">
        <f t="shared" si="20"/>
        <v>0</v>
      </c>
      <c r="BG37" s="28"/>
    </row>
    <row r="38" spans="1:59" s="31" customFormat="1" ht="11.25">
      <c r="A38" s="43">
        <v>33</v>
      </c>
      <c r="B38" s="185" t="e">
        <f t="array" ref="B38">+INDEX(FILED!$B$4:$B$1003,SMALL(IF($B$5=FILED!$Q$4:$Q$1003,ROW(FILED!$Q$4:$Q$1003)-ROW(FILED!$Q$4)+1),A38))</f>
        <v>#NUM!</v>
      </c>
      <c r="C38" s="44">
        <f t="shared" si="16"/>
        <v>0</v>
      </c>
      <c r="D38" s="185" t="str">
        <f>+IFERROR(VLOOKUP(B38,FILED!$B$4:$C$1003,2,FALSE),"")</f>
        <v/>
      </c>
      <c r="E38" s="185" t="str">
        <f t="shared" si="3"/>
        <v>0 42826</v>
      </c>
      <c r="F38" s="185" t="str">
        <f t="shared" si="4"/>
        <v>0 42856</v>
      </c>
      <c r="G38" s="185" t="str">
        <f t="shared" si="5"/>
        <v>0 42887</v>
      </c>
      <c r="H38" s="185" t="str">
        <f t="shared" si="6"/>
        <v>0 42917</v>
      </c>
      <c r="I38" s="185" t="str">
        <f t="shared" si="7"/>
        <v>0 42948</v>
      </c>
      <c r="J38" s="185" t="str">
        <f t="shared" si="8"/>
        <v>0 42979</v>
      </c>
      <c r="K38" s="185" t="str">
        <f t="shared" si="9"/>
        <v>0 43009</v>
      </c>
      <c r="L38" s="185" t="str">
        <f t="shared" si="10"/>
        <v>0 43040</v>
      </c>
      <c r="M38" s="185" t="str">
        <f t="shared" si="11"/>
        <v>0 43070</v>
      </c>
      <c r="N38" s="185" t="str">
        <f t="shared" si="12"/>
        <v>0 43101</v>
      </c>
      <c r="O38" s="185" t="str">
        <f t="shared" si="13"/>
        <v>0 43132</v>
      </c>
      <c r="P38" s="185" t="str">
        <f t="shared" si="14"/>
        <v>0 43160</v>
      </c>
      <c r="Q38" s="44">
        <f>IFERROR(VLOOKUP(C38,ONLINE!$B$5:$C$5103,2,FALSE),0)</f>
        <v>0</v>
      </c>
      <c r="R38" s="45">
        <f>SUMIF(ONLINE!$W:$W,SHORT!E38,ONLINE!$Q:$Q)</f>
        <v>0</v>
      </c>
      <c r="S38" s="45">
        <f>SUMIF(ONLINE!$W:$W,SHORT!F38,ONLINE!$Q:$Q)</f>
        <v>0</v>
      </c>
      <c r="T38" s="45">
        <f>SUMIF(ONLINE!$W:$W,SHORT!G38,ONLINE!$Q:$Q)</f>
        <v>0</v>
      </c>
      <c r="U38" s="45">
        <f>SUMIF(ONLINE!$W:$W,SHORT!H38,ONLINE!$Q:$Q)</f>
        <v>0</v>
      </c>
      <c r="V38" s="45">
        <f>SUMIF(ONLINE!$W:$W,SHORT!I38,ONLINE!$Q:$Q)</f>
        <v>0</v>
      </c>
      <c r="W38" s="45">
        <f>SUMIF(ONLINE!$W:$W,SHORT!J38,ONLINE!$Q:$Q)</f>
        <v>0</v>
      </c>
      <c r="X38" s="45">
        <f>SUMIF(ONLINE!$W:$W,SHORT!K38,ONLINE!$Q:$Q)</f>
        <v>0</v>
      </c>
      <c r="Y38" s="45">
        <f>SUMIF(ONLINE!$W:$W,SHORT!L38,ONLINE!$Q:$Q)</f>
        <v>0</v>
      </c>
      <c r="Z38" s="45">
        <f>SUMIF(ONLINE!$W:$W,SHORT!M38,ONLINE!$Q:$Q)</f>
        <v>0</v>
      </c>
      <c r="AA38" s="45">
        <f>SUMIF(ONLINE!$W:$W,SHORT!N38,ONLINE!$Q:$Q)</f>
        <v>0</v>
      </c>
      <c r="AB38" s="45">
        <f>SUMIF(ONLINE!$W:$W,SHORT!O38,ONLINE!$Q:$Q)</f>
        <v>0</v>
      </c>
      <c r="AC38" s="45">
        <f>SUMIF(ONLINE!$W:$W,SHORT!P38,ONLINE!$Q:$Q)</f>
        <v>0</v>
      </c>
      <c r="AD38" s="45">
        <f t="shared" si="17"/>
        <v>0</v>
      </c>
      <c r="AE38" s="44"/>
      <c r="AF38" s="44">
        <f>SUMIF(WORKING!$Q:$Q,SHORT!E38,WORKING!$J:$J)</f>
        <v>0</v>
      </c>
      <c r="AG38" s="44">
        <f>SUMIF(WORKING!$Q:$Q,SHORT!F38,WORKING!$J:$J)</f>
        <v>0</v>
      </c>
      <c r="AH38" s="44">
        <f>SUMIF(WORKING!$Q:$Q,SHORT!G38,WORKING!$J:$J)</f>
        <v>0</v>
      </c>
      <c r="AI38" s="44">
        <f>SUMIF(WORKING!$Q:$Q,SHORT!H38,WORKING!$J:$J)</f>
        <v>0</v>
      </c>
      <c r="AJ38" s="44">
        <f>SUMIF(WORKING!$Q:$Q,SHORT!I38,WORKING!$J:$J)</f>
        <v>0</v>
      </c>
      <c r="AK38" s="44">
        <f>SUMIF(WORKING!$Q:$Q,SHORT!J38,WORKING!$J:$J)</f>
        <v>0</v>
      </c>
      <c r="AL38" s="44">
        <f>SUMIF(WORKING!$Q:$Q,SHORT!K38,WORKING!$J:$J)</f>
        <v>0</v>
      </c>
      <c r="AM38" s="44">
        <f>SUMIF(WORKING!$Q:$Q,SHORT!L38,WORKING!$J:$J)</f>
        <v>0</v>
      </c>
      <c r="AN38" s="44">
        <f>SUMIF(WORKING!$Q:$Q,SHORT!M38,WORKING!$J:$J)</f>
        <v>0</v>
      </c>
      <c r="AO38" s="44">
        <f>SUMIF(WORKING!$Q:$Q,SHORT!N38,WORKING!$J:$J)</f>
        <v>0</v>
      </c>
      <c r="AP38" s="44">
        <f>SUMIF(WORKING!$Q:$Q,SHORT!O38,WORKING!$J:$J)</f>
        <v>0</v>
      </c>
      <c r="AQ38" s="44">
        <f>SUMIF(WORKING!$Q:$Q,SHORT!P38,WORKING!$J:$J)</f>
        <v>0</v>
      </c>
      <c r="AR38" s="44">
        <f t="shared" si="18"/>
        <v>0</v>
      </c>
      <c r="AT38" s="45">
        <f t="shared" si="22"/>
        <v>0</v>
      </c>
      <c r="AU38" s="45">
        <f t="shared" si="22"/>
        <v>0</v>
      </c>
      <c r="AV38" s="45">
        <f t="shared" si="22"/>
        <v>0</v>
      </c>
      <c r="AW38" s="45">
        <f t="shared" si="22"/>
        <v>0</v>
      </c>
      <c r="AX38" s="45">
        <f t="shared" si="21"/>
        <v>0</v>
      </c>
      <c r="AY38" s="45">
        <f t="shared" si="21"/>
        <v>0</v>
      </c>
      <c r="AZ38" s="45">
        <f t="shared" si="21"/>
        <v>0</v>
      </c>
      <c r="BA38" s="45">
        <f t="shared" si="21"/>
        <v>0</v>
      </c>
      <c r="BB38" s="45">
        <f t="shared" si="21"/>
        <v>0</v>
      </c>
      <c r="BC38" s="45">
        <f t="shared" si="21"/>
        <v>0</v>
      </c>
      <c r="BD38" s="45">
        <f t="shared" si="21"/>
        <v>0</v>
      </c>
      <c r="BE38" s="45">
        <f t="shared" si="21"/>
        <v>0</v>
      </c>
      <c r="BF38" s="45">
        <f t="shared" si="20"/>
        <v>0</v>
      </c>
      <c r="BG38" s="28"/>
    </row>
    <row r="39" spans="1:59" s="31" customFormat="1" ht="11.25">
      <c r="A39" s="43">
        <v>34</v>
      </c>
      <c r="B39" s="185" t="e">
        <f t="array" ref="B39">+INDEX(FILED!$B$4:$B$1003,SMALL(IF($B$5=FILED!$Q$4:$Q$1003,ROW(FILED!$Q$4:$Q$1003)-ROW(FILED!$Q$4)+1),A39))</f>
        <v>#NUM!</v>
      </c>
      <c r="C39" s="44">
        <f t="shared" si="16"/>
        <v>0</v>
      </c>
      <c r="D39" s="185" t="str">
        <f>+IFERROR(VLOOKUP(B39,FILED!$B$4:$C$1003,2,FALSE),"")</f>
        <v/>
      </c>
      <c r="E39" s="185" t="str">
        <f t="shared" si="3"/>
        <v>0 42826</v>
      </c>
      <c r="F39" s="185" t="str">
        <f t="shared" si="4"/>
        <v>0 42856</v>
      </c>
      <c r="G39" s="185" t="str">
        <f t="shared" si="5"/>
        <v>0 42887</v>
      </c>
      <c r="H39" s="185" t="str">
        <f t="shared" si="6"/>
        <v>0 42917</v>
      </c>
      <c r="I39" s="185" t="str">
        <f t="shared" si="7"/>
        <v>0 42948</v>
      </c>
      <c r="J39" s="185" t="str">
        <f t="shared" si="8"/>
        <v>0 42979</v>
      </c>
      <c r="K39" s="185" t="str">
        <f t="shared" si="9"/>
        <v>0 43009</v>
      </c>
      <c r="L39" s="185" t="str">
        <f t="shared" si="10"/>
        <v>0 43040</v>
      </c>
      <c r="M39" s="185" t="str">
        <f t="shared" si="11"/>
        <v>0 43070</v>
      </c>
      <c r="N39" s="185" t="str">
        <f t="shared" si="12"/>
        <v>0 43101</v>
      </c>
      <c r="O39" s="185" t="str">
        <f t="shared" si="13"/>
        <v>0 43132</v>
      </c>
      <c r="P39" s="185" t="str">
        <f t="shared" si="14"/>
        <v>0 43160</v>
      </c>
      <c r="Q39" s="44">
        <f>IFERROR(VLOOKUP(C39,ONLINE!$B$5:$C$5103,2,FALSE),0)</f>
        <v>0</v>
      </c>
      <c r="R39" s="45">
        <f>SUMIF(ONLINE!$W:$W,SHORT!E39,ONLINE!$Q:$Q)</f>
        <v>0</v>
      </c>
      <c r="S39" s="45">
        <f>SUMIF(ONLINE!$W:$W,SHORT!F39,ONLINE!$Q:$Q)</f>
        <v>0</v>
      </c>
      <c r="T39" s="45">
        <f>SUMIF(ONLINE!$W:$W,SHORT!G39,ONLINE!$Q:$Q)</f>
        <v>0</v>
      </c>
      <c r="U39" s="45">
        <f>SUMIF(ONLINE!$W:$W,SHORT!H39,ONLINE!$Q:$Q)</f>
        <v>0</v>
      </c>
      <c r="V39" s="45">
        <f>SUMIF(ONLINE!$W:$W,SHORT!I39,ONLINE!$Q:$Q)</f>
        <v>0</v>
      </c>
      <c r="W39" s="45">
        <f>SUMIF(ONLINE!$W:$W,SHORT!J39,ONLINE!$Q:$Q)</f>
        <v>0</v>
      </c>
      <c r="X39" s="45">
        <f>SUMIF(ONLINE!$W:$W,SHORT!K39,ONLINE!$Q:$Q)</f>
        <v>0</v>
      </c>
      <c r="Y39" s="45">
        <f>SUMIF(ONLINE!$W:$W,SHORT!L39,ONLINE!$Q:$Q)</f>
        <v>0</v>
      </c>
      <c r="Z39" s="45">
        <f>SUMIF(ONLINE!$W:$W,SHORT!M39,ONLINE!$Q:$Q)</f>
        <v>0</v>
      </c>
      <c r="AA39" s="45">
        <f>SUMIF(ONLINE!$W:$W,SHORT!N39,ONLINE!$Q:$Q)</f>
        <v>0</v>
      </c>
      <c r="AB39" s="45">
        <f>SUMIF(ONLINE!$W:$W,SHORT!O39,ONLINE!$Q:$Q)</f>
        <v>0</v>
      </c>
      <c r="AC39" s="45">
        <f>SUMIF(ONLINE!$W:$W,SHORT!P39,ONLINE!$Q:$Q)</f>
        <v>0</v>
      </c>
      <c r="AD39" s="45">
        <f t="shared" si="17"/>
        <v>0</v>
      </c>
      <c r="AE39" s="44"/>
      <c r="AF39" s="44">
        <f>SUMIF(WORKING!$Q:$Q,SHORT!E39,WORKING!$J:$J)</f>
        <v>0</v>
      </c>
      <c r="AG39" s="44">
        <f>SUMIF(WORKING!$Q:$Q,SHORT!F39,WORKING!$J:$J)</f>
        <v>0</v>
      </c>
      <c r="AH39" s="44">
        <f>SUMIF(WORKING!$Q:$Q,SHORT!G39,WORKING!$J:$J)</f>
        <v>0</v>
      </c>
      <c r="AI39" s="44">
        <f>SUMIF(WORKING!$Q:$Q,SHORT!H39,WORKING!$J:$J)</f>
        <v>0</v>
      </c>
      <c r="AJ39" s="44">
        <f>SUMIF(WORKING!$Q:$Q,SHORT!I39,WORKING!$J:$J)</f>
        <v>0</v>
      </c>
      <c r="AK39" s="44">
        <f>SUMIF(WORKING!$Q:$Q,SHORT!J39,WORKING!$J:$J)</f>
        <v>0</v>
      </c>
      <c r="AL39" s="44">
        <f>SUMIF(WORKING!$Q:$Q,SHORT!K39,WORKING!$J:$J)</f>
        <v>0</v>
      </c>
      <c r="AM39" s="44">
        <f>SUMIF(WORKING!$Q:$Q,SHORT!L39,WORKING!$J:$J)</f>
        <v>0</v>
      </c>
      <c r="AN39" s="44">
        <f>SUMIF(WORKING!$Q:$Q,SHORT!M39,WORKING!$J:$J)</f>
        <v>0</v>
      </c>
      <c r="AO39" s="44">
        <f>SUMIF(WORKING!$Q:$Q,SHORT!N39,WORKING!$J:$J)</f>
        <v>0</v>
      </c>
      <c r="AP39" s="44">
        <f>SUMIF(WORKING!$Q:$Q,SHORT!O39,WORKING!$J:$J)</f>
        <v>0</v>
      </c>
      <c r="AQ39" s="44">
        <f>SUMIF(WORKING!$Q:$Q,SHORT!P39,WORKING!$J:$J)</f>
        <v>0</v>
      </c>
      <c r="AR39" s="44">
        <f t="shared" si="18"/>
        <v>0</v>
      </c>
      <c r="AT39" s="45">
        <f t="shared" si="22"/>
        <v>0</v>
      </c>
      <c r="AU39" s="45">
        <f t="shared" si="22"/>
        <v>0</v>
      </c>
      <c r="AV39" s="45">
        <f t="shared" si="22"/>
        <v>0</v>
      </c>
      <c r="AW39" s="45">
        <f t="shared" si="22"/>
        <v>0</v>
      </c>
      <c r="AX39" s="45">
        <f t="shared" si="21"/>
        <v>0</v>
      </c>
      <c r="AY39" s="45">
        <f t="shared" si="21"/>
        <v>0</v>
      </c>
      <c r="AZ39" s="45">
        <f t="shared" si="21"/>
        <v>0</v>
      </c>
      <c r="BA39" s="45">
        <f t="shared" si="21"/>
        <v>0</v>
      </c>
      <c r="BB39" s="45">
        <f t="shared" si="21"/>
        <v>0</v>
      </c>
      <c r="BC39" s="45">
        <f t="shared" si="21"/>
        <v>0</v>
      </c>
      <c r="BD39" s="45">
        <f t="shared" si="21"/>
        <v>0</v>
      </c>
      <c r="BE39" s="45">
        <f t="shared" si="21"/>
        <v>0</v>
      </c>
      <c r="BF39" s="45">
        <f t="shared" si="20"/>
        <v>0</v>
      </c>
      <c r="BG39" s="28"/>
    </row>
    <row r="40" spans="1:59" s="31" customFormat="1" ht="11.25">
      <c r="A40" s="43">
        <v>35</v>
      </c>
      <c r="B40" s="185" t="e">
        <f t="array" ref="B40">+INDEX(FILED!$B$4:$B$1003,SMALL(IF($B$5=FILED!$Q$4:$Q$1003,ROW(FILED!$Q$4:$Q$1003)-ROW(FILED!$Q$4)+1),A40))</f>
        <v>#NUM!</v>
      </c>
      <c r="C40" s="44">
        <f t="shared" si="16"/>
        <v>0</v>
      </c>
      <c r="D40" s="185" t="str">
        <f>+IFERROR(VLOOKUP(B40,FILED!$B$4:$C$1003,2,FALSE),"")</f>
        <v/>
      </c>
      <c r="E40" s="185" t="str">
        <f t="shared" si="3"/>
        <v>0 42826</v>
      </c>
      <c r="F40" s="185" t="str">
        <f t="shared" si="4"/>
        <v>0 42856</v>
      </c>
      <c r="G40" s="185" t="str">
        <f t="shared" si="5"/>
        <v>0 42887</v>
      </c>
      <c r="H40" s="185" t="str">
        <f t="shared" si="6"/>
        <v>0 42917</v>
      </c>
      <c r="I40" s="185" t="str">
        <f t="shared" si="7"/>
        <v>0 42948</v>
      </c>
      <c r="J40" s="185" t="str">
        <f t="shared" si="8"/>
        <v>0 42979</v>
      </c>
      <c r="K40" s="185" t="str">
        <f t="shared" si="9"/>
        <v>0 43009</v>
      </c>
      <c r="L40" s="185" t="str">
        <f t="shared" si="10"/>
        <v>0 43040</v>
      </c>
      <c r="M40" s="185" t="str">
        <f t="shared" si="11"/>
        <v>0 43070</v>
      </c>
      <c r="N40" s="185" t="str">
        <f t="shared" si="12"/>
        <v>0 43101</v>
      </c>
      <c r="O40" s="185" t="str">
        <f t="shared" si="13"/>
        <v>0 43132</v>
      </c>
      <c r="P40" s="185" t="str">
        <f t="shared" si="14"/>
        <v>0 43160</v>
      </c>
      <c r="Q40" s="44">
        <f>IFERROR(VLOOKUP(C40,ONLINE!$B$5:$C$5103,2,FALSE),0)</f>
        <v>0</v>
      </c>
      <c r="R40" s="45">
        <f>SUMIF(ONLINE!$W:$W,SHORT!E40,ONLINE!$Q:$Q)</f>
        <v>0</v>
      </c>
      <c r="S40" s="45">
        <f>SUMIF(ONLINE!$W:$W,SHORT!F40,ONLINE!$Q:$Q)</f>
        <v>0</v>
      </c>
      <c r="T40" s="45">
        <f>SUMIF(ONLINE!$W:$W,SHORT!G40,ONLINE!$Q:$Q)</f>
        <v>0</v>
      </c>
      <c r="U40" s="45">
        <f>SUMIF(ONLINE!$W:$W,SHORT!H40,ONLINE!$Q:$Q)</f>
        <v>0</v>
      </c>
      <c r="V40" s="45">
        <f>SUMIF(ONLINE!$W:$W,SHORT!I40,ONLINE!$Q:$Q)</f>
        <v>0</v>
      </c>
      <c r="W40" s="45">
        <f>SUMIF(ONLINE!$W:$W,SHORT!J40,ONLINE!$Q:$Q)</f>
        <v>0</v>
      </c>
      <c r="X40" s="45">
        <f>SUMIF(ONLINE!$W:$W,SHORT!K40,ONLINE!$Q:$Q)</f>
        <v>0</v>
      </c>
      <c r="Y40" s="45">
        <f>SUMIF(ONLINE!$W:$W,SHORT!L40,ONLINE!$Q:$Q)</f>
        <v>0</v>
      </c>
      <c r="Z40" s="45">
        <f>SUMIF(ONLINE!$W:$W,SHORT!M40,ONLINE!$Q:$Q)</f>
        <v>0</v>
      </c>
      <c r="AA40" s="45">
        <f>SUMIF(ONLINE!$W:$W,SHORT!N40,ONLINE!$Q:$Q)</f>
        <v>0</v>
      </c>
      <c r="AB40" s="45">
        <f>SUMIF(ONLINE!$W:$W,SHORT!O40,ONLINE!$Q:$Q)</f>
        <v>0</v>
      </c>
      <c r="AC40" s="45">
        <f>SUMIF(ONLINE!$W:$W,SHORT!P40,ONLINE!$Q:$Q)</f>
        <v>0</v>
      </c>
      <c r="AD40" s="45">
        <f t="shared" si="17"/>
        <v>0</v>
      </c>
      <c r="AE40" s="44"/>
      <c r="AF40" s="44">
        <f>SUMIF(WORKING!$Q:$Q,SHORT!E40,WORKING!$J:$J)</f>
        <v>0</v>
      </c>
      <c r="AG40" s="44">
        <f>SUMIF(WORKING!$Q:$Q,SHORT!F40,WORKING!$J:$J)</f>
        <v>0</v>
      </c>
      <c r="AH40" s="44">
        <f>SUMIF(WORKING!$Q:$Q,SHORT!G40,WORKING!$J:$J)</f>
        <v>0</v>
      </c>
      <c r="AI40" s="44">
        <f>SUMIF(WORKING!$Q:$Q,SHORT!H40,WORKING!$J:$J)</f>
        <v>0</v>
      </c>
      <c r="AJ40" s="44">
        <f>SUMIF(WORKING!$Q:$Q,SHORT!I40,WORKING!$J:$J)</f>
        <v>0</v>
      </c>
      <c r="AK40" s="44">
        <f>SUMIF(WORKING!$Q:$Q,SHORT!J40,WORKING!$J:$J)</f>
        <v>0</v>
      </c>
      <c r="AL40" s="44">
        <f>SUMIF(WORKING!$Q:$Q,SHORT!K40,WORKING!$J:$J)</f>
        <v>0</v>
      </c>
      <c r="AM40" s="44">
        <f>SUMIF(WORKING!$Q:$Q,SHORT!L40,WORKING!$J:$J)</f>
        <v>0</v>
      </c>
      <c r="AN40" s="44">
        <f>SUMIF(WORKING!$Q:$Q,SHORT!M40,WORKING!$J:$J)</f>
        <v>0</v>
      </c>
      <c r="AO40" s="44">
        <f>SUMIF(WORKING!$Q:$Q,SHORT!N40,WORKING!$J:$J)</f>
        <v>0</v>
      </c>
      <c r="AP40" s="44">
        <f>SUMIF(WORKING!$Q:$Q,SHORT!O40,WORKING!$J:$J)</f>
        <v>0</v>
      </c>
      <c r="AQ40" s="44">
        <f>SUMIF(WORKING!$Q:$Q,SHORT!P40,WORKING!$J:$J)</f>
        <v>0</v>
      </c>
      <c r="AR40" s="44">
        <f t="shared" si="18"/>
        <v>0</v>
      </c>
      <c r="AT40" s="45">
        <f t="shared" si="22"/>
        <v>0</v>
      </c>
      <c r="AU40" s="45">
        <f t="shared" si="22"/>
        <v>0</v>
      </c>
      <c r="AV40" s="45">
        <f t="shared" si="22"/>
        <v>0</v>
      </c>
      <c r="AW40" s="45">
        <f t="shared" si="22"/>
        <v>0</v>
      </c>
      <c r="AX40" s="45">
        <f t="shared" si="21"/>
        <v>0</v>
      </c>
      <c r="AY40" s="45">
        <f t="shared" si="21"/>
        <v>0</v>
      </c>
      <c r="AZ40" s="45">
        <f t="shared" si="21"/>
        <v>0</v>
      </c>
      <c r="BA40" s="45">
        <f t="shared" si="21"/>
        <v>0</v>
      </c>
      <c r="BB40" s="45">
        <f t="shared" si="21"/>
        <v>0</v>
      </c>
      <c r="BC40" s="45">
        <f t="shared" si="21"/>
        <v>0</v>
      </c>
      <c r="BD40" s="45">
        <f t="shared" si="21"/>
        <v>0</v>
      </c>
      <c r="BE40" s="45">
        <f t="shared" si="21"/>
        <v>0</v>
      </c>
      <c r="BF40" s="45">
        <f t="shared" si="20"/>
        <v>0</v>
      </c>
      <c r="BG40" s="28"/>
    </row>
    <row r="41" spans="1:59" s="31" customFormat="1" ht="11.25">
      <c r="A41" s="43">
        <v>36</v>
      </c>
      <c r="B41" s="185" t="e">
        <f t="array" ref="B41">+INDEX(FILED!$B$4:$B$1003,SMALL(IF($B$5=FILED!$Q$4:$Q$1003,ROW(FILED!$Q$4:$Q$1003)-ROW(FILED!$Q$4)+1),A41))</f>
        <v>#NUM!</v>
      </c>
      <c r="C41" s="44">
        <f t="shared" si="16"/>
        <v>0</v>
      </c>
      <c r="D41" s="185" t="str">
        <f>+IFERROR(VLOOKUP(B41,FILED!$B$4:$C$1003,2,FALSE),"")</f>
        <v/>
      </c>
      <c r="E41" s="185" t="str">
        <f t="shared" si="3"/>
        <v>0 42826</v>
      </c>
      <c r="F41" s="185" t="str">
        <f t="shared" si="4"/>
        <v>0 42856</v>
      </c>
      <c r="G41" s="185" t="str">
        <f t="shared" si="5"/>
        <v>0 42887</v>
      </c>
      <c r="H41" s="185" t="str">
        <f t="shared" si="6"/>
        <v>0 42917</v>
      </c>
      <c r="I41" s="185" t="str">
        <f t="shared" si="7"/>
        <v>0 42948</v>
      </c>
      <c r="J41" s="185" t="str">
        <f t="shared" si="8"/>
        <v>0 42979</v>
      </c>
      <c r="K41" s="185" t="str">
        <f t="shared" si="9"/>
        <v>0 43009</v>
      </c>
      <c r="L41" s="185" t="str">
        <f t="shared" si="10"/>
        <v>0 43040</v>
      </c>
      <c r="M41" s="185" t="str">
        <f t="shared" si="11"/>
        <v>0 43070</v>
      </c>
      <c r="N41" s="185" t="str">
        <f t="shared" si="12"/>
        <v>0 43101</v>
      </c>
      <c r="O41" s="185" t="str">
        <f t="shared" si="13"/>
        <v>0 43132</v>
      </c>
      <c r="P41" s="185" t="str">
        <f t="shared" si="14"/>
        <v>0 43160</v>
      </c>
      <c r="Q41" s="44">
        <f>IFERROR(VLOOKUP(C41,ONLINE!$B$5:$C$5103,2,FALSE),0)</f>
        <v>0</v>
      </c>
      <c r="R41" s="45">
        <f>SUMIF(ONLINE!$W:$W,SHORT!E41,ONLINE!$Q:$Q)</f>
        <v>0</v>
      </c>
      <c r="S41" s="45">
        <f>SUMIF(ONLINE!$W:$W,SHORT!F41,ONLINE!$Q:$Q)</f>
        <v>0</v>
      </c>
      <c r="T41" s="45">
        <f>SUMIF(ONLINE!$W:$W,SHORT!G41,ONLINE!$Q:$Q)</f>
        <v>0</v>
      </c>
      <c r="U41" s="45">
        <f>SUMIF(ONLINE!$W:$W,SHORT!H41,ONLINE!$Q:$Q)</f>
        <v>0</v>
      </c>
      <c r="V41" s="45">
        <f>SUMIF(ONLINE!$W:$W,SHORT!I41,ONLINE!$Q:$Q)</f>
        <v>0</v>
      </c>
      <c r="W41" s="45">
        <f>SUMIF(ONLINE!$W:$W,SHORT!J41,ONLINE!$Q:$Q)</f>
        <v>0</v>
      </c>
      <c r="X41" s="45">
        <f>SUMIF(ONLINE!$W:$W,SHORT!K41,ONLINE!$Q:$Q)</f>
        <v>0</v>
      </c>
      <c r="Y41" s="45">
        <f>SUMIF(ONLINE!$W:$W,SHORT!L41,ONLINE!$Q:$Q)</f>
        <v>0</v>
      </c>
      <c r="Z41" s="45">
        <f>SUMIF(ONLINE!$W:$W,SHORT!M41,ONLINE!$Q:$Q)</f>
        <v>0</v>
      </c>
      <c r="AA41" s="45">
        <f>SUMIF(ONLINE!$W:$W,SHORT!N41,ONLINE!$Q:$Q)</f>
        <v>0</v>
      </c>
      <c r="AB41" s="45">
        <f>SUMIF(ONLINE!$W:$W,SHORT!O41,ONLINE!$Q:$Q)</f>
        <v>0</v>
      </c>
      <c r="AC41" s="45">
        <f>SUMIF(ONLINE!$W:$W,SHORT!P41,ONLINE!$Q:$Q)</f>
        <v>0</v>
      </c>
      <c r="AD41" s="45">
        <f t="shared" si="17"/>
        <v>0</v>
      </c>
      <c r="AE41" s="44"/>
      <c r="AF41" s="44">
        <f>SUMIF(WORKING!$Q:$Q,SHORT!E41,WORKING!$J:$J)</f>
        <v>0</v>
      </c>
      <c r="AG41" s="44">
        <f>SUMIF(WORKING!$Q:$Q,SHORT!F41,WORKING!$J:$J)</f>
        <v>0</v>
      </c>
      <c r="AH41" s="44">
        <f>SUMIF(WORKING!$Q:$Q,SHORT!G41,WORKING!$J:$J)</f>
        <v>0</v>
      </c>
      <c r="AI41" s="44">
        <f>SUMIF(WORKING!$Q:$Q,SHORT!H41,WORKING!$J:$J)</f>
        <v>0</v>
      </c>
      <c r="AJ41" s="44">
        <f>SUMIF(WORKING!$Q:$Q,SHORT!I41,WORKING!$J:$J)</f>
        <v>0</v>
      </c>
      <c r="AK41" s="44">
        <f>SUMIF(WORKING!$Q:$Q,SHORT!J41,WORKING!$J:$J)</f>
        <v>0</v>
      </c>
      <c r="AL41" s="44">
        <f>SUMIF(WORKING!$Q:$Q,SHORT!K41,WORKING!$J:$J)</f>
        <v>0</v>
      </c>
      <c r="AM41" s="44">
        <f>SUMIF(WORKING!$Q:$Q,SHORT!L41,WORKING!$J:$J)</f>
        <v>0</v>
      </c>
      <c r="AN41" s="44">
        <f>SUMIF(WORKING!$Q:$Q,SHORT!M41,WORKING!$J:$J)</f>
        <v>0</v>
      </c>
      <c r="AO41" s="44">
        <f>SUMIF(WORKING!$Q:$Q,SHORT!N41,WORKING!$J:$J)</f>
        <v>0</v>
      </c>
      <c r="AP41" s="44">
        <f>SUMIF(WORKING!$Q:$Q,SHORT!O41,WORKING!$J:$J)</f>
        <v>0</v>
      </c>
      <c r="AQ41" s="44">
        <f>SUMIF(WORKING!$Q:$Q,SHORT!P41,WORKING!$J:$J)</f>
        <v>0</v>
      </c>
      <c r="AR41" s="44">
        <f t="shared" si="18"/>
        <v>0</v>
      </c>
      <c r="AT41" s="45">
        <f t="shared" si="22"/>
        <v>0</v>
      </c>
      <c r="AU41" s="45">
        <f t="shared" si="22"/>
        <v>0</v>
      </c>
      <c r="AV41" s="45">
        <f t="shared" si="22"/>
        <v>0</v>
      </c>
      <c r="AW41" s="45">
        <f t="shared" si="22"/>
        <v>0</v>
      </c>
      <c r="AX41" s="45">
        <f t="shared" si="21"/>
        <v>0</v>
      </c>
      <c r="AY41" s="45">
        <f t="shared" si="21"/>
        <v>0</v>
      </c>
      <c r="AZ41" s="45">
        <f t="shared" si="21"/>
        <v>0</v>
      </c>
      <c r="BA41" s="45">
        <f t="shared" si="21"/>
        <v>0</v>
      </c>
      <c r="BB41" s="45">
        <f t="shared" si="21"/>
        <v>0</v>
      </c>
      <c r="BC41" s="45">
        <f t="shared" si="21"/>
        <v>0</v>
      </c>
      <c r="BD41" s="45">
        <f t="shared" si="21"/>
        <v>0</v>
      </c>
      <c r="BE41" s="45">
        <f t="shared" si="21"/>
        <v>0</v>
      </c>
      <c r="BF41" s="45">
        <f t="shared" si="20"/>
        <v>0</v>
      </c>
      <c r="BG41" s="28"/>
    </row>
    <row r="42" spans="1:59" s="31" customFormat="1" ht="11.25">
      <c r="A42" s="43">
        <v>37</v>
      </c>
      <c r="B42" s="185" t="e">
        <f t="array" ref="B42">+INDEX(FILED!$B$4:$B$1003,SMALL(IF($B$5=FILED!$Q$4:$Q$1003,ROW(FILED!$Q$4:$Q$1003)-ROW(FILED!$Q$4)+1),A42))</f>
        <v>#NUM!</v>
      </c>
      <c r="C42" s="44">
        <f t="shared" si="16"/>
        <v>0</v>
      </c>
      <c r="D42" s="185" t="str">
        <f>+IFERROR(VLOOKUP(B42,FILED!$B$4:$C$1003,2,FALSE),"")</f>
        <v/>
      </c>
      <c r="E42" s="185" t="str">
        <f t="shared" si="3"/>
        <v>0 42826</v>
      </c>
      <c r="F42" s="185" t="str">
        <f t="shared" si="4"/>
        <v>0 42856</v>
      </c>
      <c r="G42" s="185" t="str">
        <f t="shared" si="5"/>
        <v>0 42887</v>
      </c>
      <c r="H42" s="185" t="str">
        <f t="shared" si="6"/>
        <v>0 42917</v>
      </c>
      <c r="I42" s="185" t="str">
        <f t="shared" si="7"/>
        <v>0 42948</v>
      </c>
      <c r="J42" s="185" t="str">
        <f t="shared" si="8"/>
        <v>0 42979</v>
      </c>
      <c r="K42" s="185" t="str">
        <f t="shared" si="9"/>
        <v>0 43009</v>
      </c>
      <c r="L42" s="185" t="str">
        <f t="shared" si="10"/>
        <v>0 43040</v>
      </c>
      <c r="M42" s="185" t="str">
        <f t="shared" si="11"/>
        <v>0 43070</v>
      </c>
      <c r="N42" s="185" t="str">
        <f t="shared" si="12"/>
        <v>0 43101</v>
      </c>
      <c r="O42" s="185" t="str">
        <f t="shared" si="13"/>
        <v>0 43132</v>
      </c>
      <c r="P42" s="185" t="str">
        <f t="shared" si="14"/>
        <v>0 43160</v>
      </c>
      <c r="Q42" s="44">
        <f>IFERROR(VLOOKUP(C42,ONLINE!$B$5:$C$5103,2,FALSE),0)</f>
        <v>0</v>
      </c>
      <c r="R42" s="45">
        <f>SUMIF(ONLINE!$W:$W,SHORT!E42,ONLINE!$Q:$Q)</f>
        <v>0</v>
      </c>
      <c r="S42" s="45">
        <f>SUMIF(ONLINE!$W:$W,SHORT!F42,ONLINE!$Q:$Q)</f>
        <v>0</v>
      </c>
      <c r="T42" s="45">
        <f>SUMIF(ONLINE!$W:$W,SHORT!G42,ONLINE!$Q:$Q)</f>
        <v>0</v>
      </c>
      <c r="U42" s="45">
        <f>SUMIF(ONLINE!$W:$W,SHORT!H42,ONLINE!$Q:$Q)</f>
        <v>0</v>
      </c>
      <c r="V42" s="45">
        <f>SUMIF(ONLINE!$W:$W,SHORT!I42,ONLINE!$Q:$Q)</f>
        <v>0</v>
      </c>
      <c r="W42" s="45">
        <f>SUMIF(ONLINE!$W:$W,SHORT!J42,ONLINE!$Q:$Q)</f>
        <v>0</v>
      </c>
      <c r="X42" s="45">
        <f>SUMIF(ONLINE!$W:$W,SHORT!K42,ONLINE!$Q:$Q)</f>
        <v>0</v>
      </c>
      <c r="Y42" s="45">
        <f>SUMIF(ONLINE!$W:$W,SHORT!L42,ONLINE!$Q:$Q)</f>
        <v>0</v>
      </c>
      <c r="Z42" s="45">
        <f>SUMIF(ONLINE!$W:$W,SHORT!M42,ONLINE!$Q:$Q)</f>
        <v>0</v>
      </c>
      <c r="AA42" s="45">
        <f>SUMIF(ONLINE!$W:$W,SHORT!N42,ONLINE!$Q:$Q)</f>
        <v>0</v>
      </c>
      <c r="AB42" s="45">
        <f>SUMIF(ONLINE!$W:$W,SHORT!O42,ONLINE!$Q:$Q)</f>
        <v>0</v>
      </c>
      <c r="AC42" s="45">
        <f>SUMIF(ONLINE!$W:$W,SHORT!P42,ONLINE!$Q:$Q)</f>
        <v>0</v>
      </c>
      <c r="AD42" s="45">
        <f t="shared" si="17"/>
        <v>0</v>
      </c>
      <c r="AE42" s="44"/>
      <c r="AF42" s="44">
        <f>SUMIF(WORKING!$Q:$Q,SHORT!E42,WORKING!$J:$J)</f>
        <v>0</v>
      </c>
      <c r="AG42" s="44">
        <f>SUMIF(WORKING!$Q:$Q,SHORT!F42,WORKING!$J:$J)</f>
        <v>0</v>
      </c>
      <c r="AH42" s="44">
        <f>SUMIF(WORKING!$Q:$Q,SHORT!G42,WORKING!$J:$J)</f>
        <v>0</v>
      </c>
      <c r="AI42" s="44">
        <f>SUMIF(WORKING!$Q:$Q,SHORT!H42,WORKING!$J:$J)</f>
        <v>0</v>
      </c>
      <c r="AJ42" s="44">
        <f>SUMIF(WORKING!$Q:$Q,SHORT!I42,WORKING!$J:$J)</f>
        <v>0</v>
      </c>
      <c r="AK42" s="44">
        <f>SUMIF(WORKING!$Q:$Q,SHORT!J42,WORKING!$J:$J)</f>
        <v>0</v>
      </c>
      <c r="AL42" s="44">
        <f>SUMIF(WORKING!$Q:$Q,SHORT!K42,WORKING!$J:$J)</f>
        <v>0</v>
      </c>
      <c r="AM42" s="44">
        <f>SUMIF(WORKING!$Q:$Q,SHORT!L42,WORKING!$J:$J)</f>
        <v>0</v>
      </c>
      <c r="AN42" s="44">
        <f>SUMIF(WORKING!$Q:$Q,SHORT!M42,WORKING!$J:$J)</f>
        <v>0</v>
      </c>
      <c r="AO42" s="44">
        <f>SUMIF(WORKING!$Q:$Q,SHORT!N42,WORKING!$J:$J)</f>
        <v>0</v>
      </c>
      <c r="AP42" s="44">
        <f>SUMIF(WORKING!$Q:$Q,SHORT!O42,WORKING!$J:$J)</f>
        <v>0</v>
      </c>
      <c r="AQ42" s="44">
        <f>SUMIF(WORKING!$Q:$Q,SHORT!P42,WORKING!$J:$J)</f>
        <v>0</v>
      </c>
      <c r="AR42" s="44">
        <f t="shared" si="18"/>
        <v>0</v>
      </c>
      <c r="AT42" s="45">
        <f t="shared" si="22"/>
        <v>0</v>
      </c>
      <c r="AU42" s="45">
        <f t="shared" si="22"/>
        <v>0</v>
      </c>
      <c r="AV42" s="45">
        <f t="shared" si="22"/>
        <v>0</v>
      </c>
      <c r="AW42" s="45">
        <f t="shared" si="22"/>
        <v>0</v>
      </c>
      <c r="AX42" s="45">
        <f t="shared" si="21"/>
        <v>0</v>
      </c>
      <c r="AY42" s="45">
        <f t="shared" si="21"/>
        <v>0</v>
      </c>
      <c r="AZ42" s="45">
        <f t="shared" si="21"/>
        <v>0</v>
      </c>
      <c r="BA42" s="45">
        <f t="shared" si="21"/>
        <v>0</v>
      </c>
      <c r="BB42" s="45">
        <f t="shared" si="21"/>
        <v>0</v>
      </c>
      <c r="BC42" s="45">
        <f t="shared" si="21"/>
        <v>0</v>
      </c>
      <c r="BD42" s="45">
        <f t="shared" si="21"/>
        <v>0</v>
      </c>
      <c r="BE42" s="45">
        <f t="shared" si="21"/>
        <v>0</v>
      </c>
      <c r="BF42" s="45">
        <f t="shared" si="20"/>
        <v>0</v>
      </c>
      <c r="BG42" s="28"/>
    </row>
    <row r="43" spans="1:59" s="31" customFormat="1" ht="11.25">
      <c r="A43" s="43">
        <v>38</v>
      </c>
      <c r="B43" s="185" t="e">
        <f t="array" ref="B43">+INDEX(FILED!$B$4:$B$1003,SMALL(IF($B$5=FILED!$Q$4:$Q$1003,ROW(FILED!$Q$4:$Q$1003)-ROW(FILED!$Q$4)+1),A43))</f>
        <v>#NUM!</v>
      </c>
      <c r="C43" s="44">
        <f t="shared" si="16"/>
        <v>0</v>
      </c>
      <c r="D43" s="185" t="str">
        <f>+IFERROR(VLOOKUP(B43,FILED!$B$4:$C$1003,2,FALSE),"")</f>
        <v/>
      </c>
      <c r="E43" s="185" t="str">
        <f t="shared" si="3"/>
        <v>0 42826</v>
      </c>
      <c r="F43" s="185" t="str">
        <f t="shared" si="4"/>
        <v>0 42856</v>
      </c>
      <c r="G43" s="185" t="str">
        <f t="shared" si="5"/>
        <v>0 42887</v>
      </c>
      <c r="H43" s="185" t="str">
        <f t="shared" si="6"/>
        <v>0 42917</v>
      </c>
      <c r="I43" s="185" t="str">
        <f t="shared" si="7"/>
        <v>0 42948</v>
      </c>
      <c r="J43" s="185" t="str">
        <f t="shared" si="8"/>
        <v>0 42979</v>
      </c>
      <c r="K43" s="185" t="str">
        <f t="shared" si="9"/>
        <v>0 43009</v>
      </c>
      <c r="L43" s="185" t="str">
        <f t="shared" si="10"/>
        <v>0 43040</v>
      </c>
      <c r="M43" s="185" t="str">
        <f t="shared" si="11"/>
        <v>0 43070</v>
      </c>
      <c r="N43" s="185" t="str">
        <f t="shared" si="12"/>
        <v>0 43101</v>
      </c>
      <c r="O43" s="185" t="str">
        <f t="shared" si="13"/>
        <v>0 43132</v>
      </c>
      <c r="P43" s="185" t="str">
        <f t="shared" si="14"/>
        <v>0 43160</v>
      </c>
      <c r="Q43" s="44">
        <f>IFERROR(VLOOKUP(C43,ONLINE!$B$5:$C$5103,2,FALSE),0)</f>
        <v>0</v>
      </c>
      <c r="R43" s="45">
        <f>SUMIF(ONLINE!$W:$W,SHORT!E43,ONLINE!$Q:$Q)</f>
        <v>0</v>
      </c>
      <c r="S43" s="45">
        <f>SUMIF(ONLINE!$W:$W,SHORT!F43,ONLINE!$Q:$Q)</f>
        <v>0</v>
      </c>
      <c r="T43" s="45">
        <f>SUMIF(ONLINE!$W:$W,SHORT!G43,ONLINE!$Q:$Q)</f>
        <v>0</v>
      </c>
      <c r="U43" s="45">
        <f>SUMIF(ONLINE!$W:$W,SHORT!H43,ONLINE!$Q:$Q)</f>
        <v>0</v>
      </c>
      <c r="V43" s="45">
        <f>SUMIF(ONLINE!$W:$W,SHORT!I43,ONLINE!$Q:$Q)</f>
        <v>0</v>
      </c>
      <c r="W43" s="45">
        <f>SUMIF(ONLINE!$W:$W,SHORT!J43,ONLINE!$Q:$Q)</f>
        <v>0</v>
      </c>
      <c r="X43" s="45">
        <f>SUMIF(ONLINE!$W:$W,SHORT!K43,ONLINE!$Q:$Q)</f>
        <v>0</v>
      </c>
      <c r="Y43" s="45">
        <f>SUMIF(ONLINE!$W:$W,SHORT!L43,ONLINE!$Q:$Q)</f>
        <v>0</v>
      </c>
      <c r="Z43" s="45">
        <f>SUMIF(ONLINE!$W:$W,SHORT!M43,ONLINE!$Q:$Q)</f>
        <v>0</v>
      </c>
      <c r="AA43" s="45">
        <f>SUMIF(ONLINE!$W:$W,SHORT!N43,ONLINE!$Q:$Q)</f>
        <v>0</v>
      </c>
      <c r="AB43" s="45">
        <f>SUMIF(ONLINE!$W:$W,SHORT!O43,ONLINE!$Q:$Q)</f>
        <v>0</v>
      </c>
      <c r="AC43" s="45">
        <f>SUMIF(ONLINE!$W:$W,SHORT!P43,ONLINE!$Q:$Q)</f>
        <v>0</v>
      </c>
      <c r="AD43" s="45">
        <f t="shared" si="17"/>
        <v>0</v>
      </c>
      <c r="AE43" s="44"/>
      <c r="AF43" s="44">
        <f>SUMIF(WORKING!$Q:$Q,SHORT!E43,WORKING!$J:$J)</f>
        <v>0</v>
      </c>
      <c r="AG43" s="44">
        <f>SUMIF(WORKING!$Q:$Q,SHORT!F43,WORKING!$J:$J)</f>
        <v>0</v>
      </c>
      <c r="AH43" s="44">
        <f>SUMIF(WORKING!$Q:$Q,SHORT!G43,WORKING!$J:$J)</f>
        <v>0</v>
      </c>
      <c r="AI43" s="44">
        <f>SUMIF(WORKING!$Q:$Q,SHORT!H43,WORKING!$J:$J)</f>
        <v>0</v>
      </c>
      <c r="AJ43" s="44">
        <f>SUMIF(WORKING!$Q:$Q,SHORT!I43,WORKING!$J:$J)</f>
        <v>0</v>
      </c>
      <c r="AK43" s="44">
        <f>SUMIF(WORKING!$Q:$Q,SHORT!J43,WORKING!$J:$J)</f>
        <v>0</v>
      </c>
      <c r="AL43" s="44">
        <f>SUMIF(WORKING!$Q:$Q,SHORT!K43,WORKING!$J:$J)</f>
        <v>0</v>
      </c>
      <c r="AM43" s="44">
        <f>SUMIF(WORKING!$Q:$Q,SHORT!L43,WORKING!$J:$J)</f>
        <v>0</v>
      </c>
      <c r="AN43" s="44">
        <f>SUMIF(WORKING!$Q:$Q,SHORT!M43,WORKING!$J:$J)</f>
        <v>0</v>
      </c>
      <c r="AO43" s="44">
        <f>SUMIF(WORKING!$Q:$Q,SHORT!N43,WORKING!$J:$J)</f>
        <v>0</v>
      </c>
      <c r="AP43" s="44">
        <f>SUMIF(WORKING!$Q:$Q,SHORT!O43,WORKING!$J:$J)</f>
        <v>0</v>
      </c>
      <c r="AQ43" s="44">
        <f>SUMIF(WORKING!$Q:$Q,SHORT!P43,WORKING!$J:$J)</f>
        <v>0</v>
      </c>
      <c r="AR43" s="44">
        <f t="shared" si="18"/>
        <v>0</v>
      </c>
      <c r="AT43" s="45">
        <f t="shared" si="22"/>
        <v>0</v>
      </c>
      <c r="AU43" s="45">
        <f t="shared" si="22"/>
        <v>0</v>
      </c>
      <c r="AV43" s="45">
        <f t="shared" si="22"/>
        <v>0</v>
      </c>
      <c r="AW43" s="45">
        <f t="shared" si="22"/>
        <v>0</v>
      </c>
      <c r="AX43" s="45">
        <f t="shared" si="21"/>
        <v>0</v>
      </c>
      <c r="AY43" s="45">
        <f t="shared" si="21"/>
        <v>0</v>
      </c>
      <c r="AZ43" s="45">
        <f t="shared" si="21"/>
        <v>0</v>
      </c>
      <c r="BA43" s="45">
        <f t="shared" si="21"/>
        <v>0</v>
      </c>
      <c r="BB43" s="45">
        <f t="shared" si="21"/>
        <v>0</v>
      </c>
      <c r="BC43" s="45">
        <f t="shared" si="21"/>
        <v>0</v>
      </c>
      <c r="BD43" s="45">
        <f t="shared" si="21"/>
        <v>0</v>
      </c>
      <c r="BE43" s="45">
        <f t="shared" si="21"/>
        <v>0</v>
      </c>
      <c r="BF43" s="45">
        <f t="shared" si="20"/>
        <v>0</v>
      </c>
      <c r="BG43" s="28"/>
    </row>
    <row r="44" spans="1:59" s="31" customFormat="1" ht="11.25">
      <c r="A44" s="43">
        <v>39</v>
      </c>
      <c r="B44" s="185" t="e">
        <f t="array" ref="B44">+INDEX(FILED!$B$4:$B$1003,SMALL(IF($B$5=FILED!$Q$4:$Q$1003,ROW(FILED!$Q$4:$Q$1003)-ROW(FILED!$Q$4)+1),A44))</f>
        <v>#NUM!</v>
      </c>
      <c r="C44" s="44">
        <f t="shared" si="16"/>
        <v>0</v>
      </c>
      <c r="D44" s="185" t="str">
        <f>+IFERROR(VLOOKUP(B44,FILED!$B$4:$C$1003,2,FALSE),"")</f>
        <v/>
      </c>
      <c r="E44" s="185" t="str">
        <f t="shared" si="3"/>
        <v>0 42826</v>
      </c>
      <c r="F44" s="185" t="str">
        <f t="shared" si="4"/>
        <v>0 42856</v>
      </c>
      <c r="G44" s="185" t="str">
        <f t="shared" si="5"/>
        <v>0 42887</v>
      </c>
      <c r="H44" s="185" t="str">
        <f t="shared" si="6"/>
        <v>0 42917</v>
      </c>
      <c r="I44" s="185" t="str">
        <f t="shared" si="7"/>
        <v>0 42948</v>
      </c>
      <c r="J44" s="185" t="str">
        <f t="shared" si="8"/>
        <v>0 42979</v>
      </c>
      <c r="K44" s="185" t="str">
        <f t="shared" si="9"/>
        <v>0 43009</v>
      </c>
      <c r="L44" s="185" t="str">
        <f t="shared" si="10"/>
        <v>0 43040</v>
      </c>
      <c r="M44" s="185" t="str">
        <f t="shared" si="11"/>
        <v>0 43070</v>
      </c>
      <c r="N44" s="185" t="str">
        <f t="shared" si="12"/>
        <v>0 43101</v>
      </c>
      <c r="O44" s="185" t="str">
        <f t="shared" si="13"/>
        <v>0 43132</v>
      </c>
      <c r="P44" s="185" t="str">
        <f t="shared" si="14"/>
        <v>0 43160</v>
      </c>
      <c r="Q44" s="44">
        <f>IFERROR(VLOOKUP(C44,ONLINE!$B$5:$C$5103,2,FALSE),0)</f>
        <v>0</v>
      </c>
      <c r="R44" s="45">
        <f>SUMIF(ONLINE!$W:$W,SHORT!E44,ONLINE!$Q:$Q)</f>
        <v>0</v>
      </c>
      <c r="S44" s="45">
        <f>SUMIF(ONLINE!$W:$W,SHORT!F44,ONLINE!$Q:$Q)</f>
        <v>0</v>
      </c>
      <c r="T44" s="45">
        <f>SUMIF(ONLINE!$W:$W,SHORT!G44,ONLINE!$Q:$Q)</f>
        <v>0</v>
      </c>
      <c r="U44" s="45">
        <f>SUMIF(ONLINE!$W:$W,SHORT!H44,ONLINE!$Q:$Q)</f>
        <v>0</v>
      </c>
      <c r="V44" s="45">
        <f>SUMIF(ONLINE!$W:$W,SHORT!I44,ONLINE!$Q:$Q)</f>
        <v>0</v>
      </c>
      <c r="W44" s="45">
        <f>SUMIF(ONLINE!$W:$W,SHORT!J44,ONLINE!$Q:$Q)</f>
        <v>0</v>
      </c>
      <c r="X44" s="45">
        <f>SUMIF(ONLINE!$W:$W,SHORT!K44,ONLINE!$Q:$Q)</f>
        <v>0</v>
      </c>
      <c r="Y44" s="45">
        <f>SUMIF(ONLINE!$W:$W,SHORT!L44,ONLINE!$Q:$Q)</f>
        <v>0</v>
      </c>
      <c r="Z44" s="45">
        <f>SUMIF(ONLINE!$W:$W,SHORT!M44,ONLINE!$Q:$Q)</f>
        <v>0</v>
      </c>
      <c r="AA44" s="45">
        <f>SUMIF(ONLINE!$W:$W,SHORT!N44,ONLINE!$Q:$Q)</f>
        <v>0</v>
      </c>
      <c r="AB44" s="45">
        <f>SUMIF(ONLINE!$W:$W,SHORT!O44,ONLINE!$Q:$Q)</f>
        <v>0</v>
      </c>
      <c r="AC44" s="45">
        <f>SUMIF(ONLINE!$W:$W,SHORT!P44,ONLINE!$Q:$Q)</f>
        <v>0</v>
      </c>
      <c r="AD44" s="45">
        <f t="shared" si="17"/>
        <v>0</v>
      </c>
      <c r="AE44" s="44"/>
      <c r="AF44" s="44">
        <f>SUMIF(WORKING!$Q:$Q,SHORT!E44,WORKING!$J:$J)</f>
        <v>0</v>
      </c>
      <c r="AG44" s="44">
        <f>SUMIF(WORKING!$Q:$Q,SHORT!F44,WORKING!$J:$J)</f>
        <v>0</v>
      </c>
      <c r="AH44" s="44">
        <f>SUMIF(WORKING!$Q:$Q,SHORT!G44,WORKING!$J:$J)</f>
        <v>0</v>
      </c>
      <c r="AI44" s="44">
        <f>SUMIF(WORKING!$Q:$Q,SHORT!H44,WORKING!$J:$J)</f>
        <v>0</v>
      </c>
      <c r="AJ44" s="44">
        <f>SUMIF(WORKING!$Q:$Q,SHORT!I44,WORKING!$J:$J)</f>
        <v>0</v>
      </c>
      <c r="AK44" s="44">
        <f>SUMIF(WORKING!$Q:$Q,SHORT!J44,WORKING!$J:$J)</f>
        <v>0</v>
      </c>
      <c r="AL44" s="44">
        <f>SUMIF(WORKING!$Q:$Q,SHORT!K44,WORKING!$J:$J)</f>
        <v>0</v>
      </c>
      <c r="AM44" s="44">
        <f>SUMIF(WORKING!$Q:$Q,SHORT!L44,WORKING!$J:$J)</f>
        <v>0</v>
      </c>
      <c r="AN44" s="44">
        <f>SUMIF(WORKING!$Q:$Q,SHORT!M44,WORKING!$J:$J)</f>
        <v>0</v>
      </c>
      <c r="AO44" s="44">
        <f>SUMIF(WORKING!$Q:$Q,SHORT!N44,WORKING!$J:$J)</f>
        <v>0</v>
      </c>
      <c r="AP44" s="44">
        <f>SUMIF(WORKING!$Q:$Q,SHORT!O44,WORKING!$J:$J)</f>
        <v>0</v>
      </c>
      <c r="AQ44" s="44">
        <f>SUMIF(WORKING!$Q:$Q,SHORT!P44,WORKING!$J:$J)</f>
        <v>0</v>
      </c>
      <c r="AR44" s="44">
        <f t="shared" si="18"/>
        <v>0</v>
      </c>
      <c r="AT44" s="45">
        <f t="shared" si="22"/>
        <v>0</v>
      </c>
      <c r="AU44" s="45">
        <f t="shared" si="22"/>
        <v>0</v>
      </c>
      <c r="AV44" s="45">
        <f t="shared" si="22"/>
        <v>0</v>
      </c>
      <c r="AW44" s="45">
        <f t="shared" si="22"/>
        <v>0</v>
      </c>
      <c r="AX44" s="45">
        <f t="shared" si="21"/>
        <v>0</v>
      </c>
      <c r="AY44" s="45">
        <f t="shared" si="21"/>
        <v>0</v>
      </c>
      <c r="AZ44" s="45">
        <f t="shared" si="21"/>
        <v>0</v>
      </c>
      <c r="BA44" s="45">
        <f t="shared" si="21"/>
        <v>0</v>
      </c>
      <c r="BB44" s="45">
        <f t="shared" si="21"/>
        <v>0</v>
      </c>
      <c r="BC44" s="45">
        <f t="shared" si="21"/>
        <v>0</v>
      </c>
      <c r="BD44" s="45">
        <f t="shared" si="21"/>
        <v>0</v>
      </c>
      <c r="BE44" s="45">
        <f t="shared" si="21"/>
        <v>0</v>
      </c>
      <c r="BF44" s="45">
        <f t="shared" si="20"/>
        <v>0</v>
      </c>
      <c r="BG44" s="28"/>
    </row>
    <row r="45" spans="1:59" s="31" customFormat="1" ht="11.25">
      <c r="A45" s="43">
        <v>40</v>
      </c>
      <c r="B45" s="185" t="e">
        <f t="array" ref="B45">+INDEX(FILED!$B$4:$B$1003,SMALL(IF($B$5=FILED!$Q$4:$Q$1003,ROW(FILED!$Q$4:$Q$1003)-ROW(FILED!$Q$4)+1),A45))</f>
        <v>#NUM!</v>
      </c>
      <c r="C45" s="44">
        <f t="shared" si="16"/>
        <v>0</v>
      </c>
      <c r="D45" s="185" t="str">
        <f>+IFERROR(VLOOKUP(B45,FILED!$B$4:$C$1003,2,FALSE),"")</f>
        <v/>
      </c>
      <c r="E45" s="185" t="str">
        <f t="shared" si="3"/>
        <v>0 42826</v>
      </c>
      <c r="F45" s="185" t="str">
        <f t="shared" si="4"/>
        <v>0 42856</v>
      </c>
      <c r="G45" s="185" t="str">
        <f t="shared" si="5"/>
        <v>0 42887</v>
      </c>
      <c r="H45" s="185" t="str">
        <f t="shared" si="6"/>
        <v>0 42917</v>
      </c>
      <c r="I45" s="185" t="str">
        <f t="shared" si="7"/>
        <v>0 42948</v>
      </c>
      <c r="J45" s="185" t="str">
        <f t="shared" si="8"/>
        <v>0 42979</v>
      </c>
      <c r="K45" s="185" t="str">
        <f t="shared" si="9"/>
        <v>0 43009</v>
      </c>
      <c r="L45" s="185" t="str">
        <f t="shared" si="10"/>
        <v>0 43040</v>
      </c>
      <c r="M45" s="185" t="str">
        <f t="shared" si="11"/>
        <v>0 43070</v>
      </c>
      <c r="N45" s="185" t="str">
        <f t="shared" si="12"/>
        <v>0 43101</v>
      </c>
      <c r="O45" s="185" t="str">
        <f t="shared" si="13"/>
        <v>0 43132</v>
      </c>
      <c r="P45" s="185" t="str">
        <f t="shared" si="14"/>
        <v>0 43160</v>
      </c>
      <c r="Q45" s="44">
        <f>IFERROR(VLOOKUP(C45,ONLINE!$B$5:$C$5103,2,FALSE),0)</f>
        <v>0</v>
      </c>
      <c r="R45" s="45">
        <f>SUMIF(ONLINE!$W:$W,SHORT!E45,ONLINE!$Q:$Q)</f>
        <v>0</v>
      </c>
      <c r="S45" s="45">
        <f>SUMIF(ONLINE!$W:$W,SHORT!F45,ONLINE!$Q:$Q)</f>
        <v>0</v>
      </c>
      <c r="T45" s="45">
        <f>SUMIF(ONLINE!$W:$W,SHORT!G45,ONLINE!$Q:$Q)</f>
        <v>0</v>
      </c>
      <c r="U45" s="45">
        <f>SUMIF(ONLINE!$W:$W,SHORT!H45,ONLINE!$Q:$Q)</f>
        <v>0</v>
      </c>
      <c r="V45" s="45">
        <f>SUMIF(ONLINE!$W:$W,SHORT!I45,ONLINE!$Q:$Q)</f>
        <v>0</v>
      </c>
      <c r="W45" s="45">
        <f>SUMIF(ONLINE!$W:$W,SHORT!J45,ONLINE!$Q:$Q)</f>
        <v>0</v>
      </c>
      <c r="X45" s="45">
        <f>SUMIF(ONLINE!$W:$W,SHORT!K45,ONLINE!$Q:$Q)</f>
        <v>0</v>
      </c>
      <c r="Y45" s="45">
        <f>SUMIF(ONLINE!$W:$W,SHORT!L45,ONLINE!$Q:$Q)</f>
        <v>0</v>
      </c>
      <c r="Z45" s="45">
        <f>SUMIF(ONLINE!$W:$W,SHORT!M45,ONLINE!$Q:$Q)</f>
        <v>0</v>
      </c>
      <c r="AA45" s="45">
        <f>SUMIF(ONLINE!$W:$W,SHORT!N45,ONLINE!$Q:$Q)</f>
        <v>0</v>
      </c>
      <c r="AB45" s="45">
        <f>SUMIF(ONLINE!$W:$W,SHORT!O45,ONLINE!$Q:$Q)</f>
        <v>0</v>
      </c>
      <c r="AC45" s="45">
        <f>SUMIF(ONLINE!$W:$W,SHORT!P45,ONLINE!$Q:$Q)</f>
        <v>0</v>
      </c>
      <c r="AD45" s="45">
        <f t="shared" si="17"/>
        <v>0</v>
      </c>
      <c r="AE45" s="44"/>
      <c r="AF45" s="44">
        <f>SUMIF(WORKING!$Q:$Q,SHORT!E45,WORKING!$J:$J)</f>
        <v>0</v>
      </c>
      <c r="AG45" s="44">
        <f>SUMIF(WORKING!$Q:$Q,SHORT!F45,WORKING!$J:$J)</f>
        <v>0</v>
      </c>
      <c r="AH45" s="44">
        <f>SUMIF(WORKING!$Q:$Q,SHORT!G45,WORKING!$J:$J)</f>
        <v>0</v>
      </c>
      <c r="AI45" s="44">
        <f>SUMIF(WORKING!$Q:$Q,SHORT!H45,WORKING!$J:$J)</f>
        <v>0</v>
      </c>
      <c r="AJ45" s="44">
        <f>SUMIF(WORKING!$Q:$Q,SHORT!I45,WORKING!$J:$J)</f>
        <v>0</v>
      </c>
      <c r="AK45" s="44">
        <f>SUMIF(WORKING!$Q:$Q,SHORT!J45,WORKING!$J:$J)</f>
        <v>0</v>
      </c>
      <c r="AL45" s="44">
        <f>SUMIF(WORKING!$Q:$Q,SHORT!K45,WORKING!$J:$J)</f>
        <v>0</v>
      </c>
      <c r="AM45" s="44">
        <f>SUMIF(WORKING!$Q:$Q,SHORT!L45,WORKING!$J:$J)</f>
        <v>0</v>
      </c>
      <c r="AN45" s="44">
        <f>SUMIF(WORKING!$Q:$Q,SHORT!M45,WORKING!$J:$J)</f>
        <v>0</v>
      </c>
      <c r="AO45" s="44">
        <f>SUMIF(WORKING!$Q:$Q,SHORT!N45,WORKING!$J:$J)</f>
        <v>0</v>
      </c>
      <c r="AP45" s="44">
        <f>SUMIF(WORKING!$Q:$Q,SHORT!O45,WORKING!$J:$J)</f>
        <v>0</v>
      </c>
      <c r="AQ45" s="44">
        <f>SUMIF(WORKING!$Q:$Q,SHORT!P45,WORKING!$J:$J)</f>
        <v>0</v>
      </c>
      <c r="AR45" s="44">
        <f t="shared" si="18"/>
        <v>0</v>
      </c>
      <c r="AT45" s="45">
        <f t="shared" si="22"/>
        <v>0</v>
      </c>
      <c r="AU45" s="45">
        <f t="shared" si="22"/>
        <v>0</v>
      </c>
      <c r="AV45" s="45">
        <f t="shared" si="22"/>
        <v>0</v>
      </c>
      <c r="AW45" s="45">
        <f t="shared" si="22"/>
        <v>0</v>
      </c>
      <c r="AX45" s="45">
        <f t="shared" si="21"/>
        <v>0</v>
      </c>
      <c r="AY45" s="45">
        <f t="shared" si="21"/>
        <v>0</v>
      </c>
      <c r="AZ45" s="45">
        <f t="shared" si="21"/>
        <v>0</v>
      </c>
      <c r="BA45" s="45">
        <f t="shared" si="21"/>
        <v>0</v>
      </c>
      <c r="BB45" s="45">
        <f t="shared" si="21"/>
        <v>0</v>
      </c>
      <c r="BC45" s="45">
        <f t="shared" si="21"/>
        <v>0</v>
      </c>
      <c r="BD45" s="45">
        <f t="shared" si="21"/>
        <v>0</v>
      </c>
      <c r="BE45" s="45">
        <f t="shared" si="21"/>
        <v>0</v>
      </c>
      <c r="BF45" s="45">
        <f t="shared" si="20"/>
        <v>0</v>
      </c>
      <c r="BG45" s="28"/>
    </row>
    <row r="46" spans="1:59" s="31" customFormat="1" ht="11.25">
      <c r="A46" s="43">
        <v>41</v>
      </c>
      <c r="B46" s="185" t="e">
        <f t="array" ref="B46">+INDEX(FILED!$B$4:$B$1003,SMALL(IF($B$5=FILED!$Q$4:$Q$1003,ROW(FILED!$Q$4:$Q$1003)-ROW(FILED!$Q$4)+1),A46))</f>
        <v>#NUM!</v>
      </c>
      <c r="C46" s="44">
        <f t="shared" si="16"/>
        <v>0</v>
      </c>
      <c r="D46" s="185" t="str">
        <f>+IFERROR(VLOOKUP(B46,FILED!$B$4:$C$1003,2,FALSE),"")</f>
        <v/>
      </c>
      <c r="E46" s="185" t="str">
        <f t="shared" si="3"/>
        <v>0 42826</v>
      </c>
      <c r="F46" s="185" t="str">
        <f t="shared" si="4"/>
        <v>0 42856</v>
      </c>
      <c r="G46" s="185" t="str">
        <f t="shared" si="5"/>
        <v>0 42887</v>
      </c>
      <c r="H46" s="185" t="str">
        <f t="shared" si="6"/>
        <v>0 42917</v>
      </c>
      <c r="I46" s="185" t="str">
        <f t="shared" si="7"/>
        <v>0 42948</v>
      </c>
      <c r="J46" s="185" t="str">
        <f t="shared" si="8"/>
        <v>0 42979</v>
      </c>
      <c r="K46" s="185" t="str">
        <f t="shared" si="9"/>
        <v>0 43009</v>
      </c>
      <c r="L46" s="185" t="str">
        <f t="shared" si="10"/>
        <v>0 43040</v>
      </c>
      <c r="M46" s="185" t="str">
        <f t="shared" si="11"/>
        <v>0 43070</v>
      </c>
      <c r="N46" s="185" t="str">
        <f t="shared" si="12"/>
        <v>0 43101</v>
      </c>
      <c r="O46" s="185" t="str">
        <f t="shared" si="13"/>
        <v>0 43132</v>
      </c>
      <c r="P46" s="185" t="str">
        <f t="shared" si="14"/>
        <v>0 43160</v>
      </c>
      <c r="Q46" s="44">
        <f>IFERROR(VLOOKUP(C46,ONLINE!$B$5:$C$5103,2,FALSE),0)</f>
        <v>0</v>
      </c>
      <c r="R46" s="45">
        <f>SUMIF(ONLINE!$W:$W,SHORT!E46,ONLINE!$Q:$Q)</f>
        <v>0</v>
      </c>
      <c r="S46" s="45">
        <f>SUMIF(ONLINE!$W:$W,SHORT!F46,ONLINE!$Q:$Q)</f>
        <v>0</v>
      </c>
      <c r="T46" s="45">
        <f>SUMIF(ONLINE!$W:$W,SHORT!G46,ONLINE!$Q:$Q)</f>
        <v>0</v>
      </c>
      <c r="U46" s="45">
        <f>SUMIF(ONLINE!$W:$W,SHORT!H46,ONLINE!$Q:$Q)</f>
        <v>0</v>
      </c>
      <c r="V46" s="45">
        <f>SUMIF(ONLINE!$W:$W,SHORT!I46,ONLINE!$Q:$Q)</f>
        <v>0</v>
      </c>
      <c r="W46" s="45">
        <f>SUMIF(ONLINE!$W:$W,SHORT!J46,ONLINE!$Q:$Q)</f>
        <v>0</v>
      </c>
      <c r="X46" s="45">
        <f>SUMIF(ONLINE!$W:$W,SHORT!K46,ONLINE!$Q:$Q)</f>
        <v>0</v>
      </c>
      <c r="Y46" s="45">
        <f>SUMIF(ONLINE!$W:$W,SHORT!L46,ONLINE!$Q:$Q)</f>
        <v>0</v>
      </c>
      <c r="Z46" s="45">
        <f>SUMIF(ONLINE!$W:$W,SHORT!M46,ONLINE!$Q:$Q)</f>
        <v>0</v>
      </c>
      <c r="AA46" s="45">
        <f>SUMIF(ONLINE!$W:$W,SHORT!N46,ONLINE!$Q:$Q)</f>
        <v>0</v>
      </c>
      <c r="AB46" s="45">
        <f>SUMIF(ONLINE!$W:$W,SHORT!O46,ONLINE!$Q:$Q)</f>
        <v>0</v>
      </c>
      <c r="AC46" s="45">
        <f>SUMIF(ONLINE!$W:$W,SHORT!P46,ONLINE!$Q:$Q)</f>
        <v>0</v>
      </c>
      <c r="AD46" s="45">
        <f t="shared" si="17"/>
        <v>0</v>
      </c>
      <c r="AE46" s="44"/>
      <c r="AF46" s="44">
        <f>SUMIF(WORKING!$Q:$Q,SHORT!E46,WORKING!$J:$J)</f>
        <v>0</v>
      </c>
      <c r="AG46" s="44">
        <f>SUMIF(WORKING!$Q:$Q,SHORT!F46,WORKING!$J:$J)</f>
        <v>0</v>
      </c>
      <c r="AH46" s="44">
        <f>SUMIF(WORKING!$Q:$Q,SHORT!G46,WORKING!$J:$J)</f>
        <v>0</v>
      </c>
      <c r="AI46" s="44">
        <f>SUMIF(WORKING!$Q:$Q,SHORT!H46,WORKING!$J:$J)</f>
        <v>0</v>
      </c>
      <c r="AJ46" s="44">
        <f>SUMIF(WORKING!$Q:$Q,SHORT!I46,WORKING!$J:$J)</f>
        <v>0</v>
      </c>
      <c r="AK46" s="44">
        <f>SUMIF(WORKING!$Q:$Q,SHORT!J46,WORKING!$J:$J)</f>
        <v>0</v>
      </c>
      <c r="AL46" s="44">
        <f>SUMIF(WORKING!$Q:$Q,SHORT!K46,WORKING!$J:$J)</f>
        <v>0</v>
      </c>
      <c r="AM46" s="44">
        <f>SUMIF(WORKING!$Q:$Q,SHORT!L46,WORKING!$J:$J)</f>
        <v>0</v>
      </c>
      <c r="AN46" s="44">
        <f>SUMIF(WORKING!$Q:$Q,SHORT!M46,WORKING!$J:$J)</f>
        <v>0</v>
      </c>
      <c r="AO46" s="44">
        <f>SUMIF(WORKING!$Q:$Q,SHORT!N46,WORKING!$J:$J)</f>
        <v>0</v>
      </c>
      <c r="AP46" s="44">
        <f>SUMIF(WORKING!$Q:$Q,SHORT!O46,WORKING!$J:$J)</f>
        <v>0</v>
      </c>
      <c r="AQ46" s="44">
        <f>SUMIF(WORKING!$Q:$Q,SHORT!P46,WORKING!$J:$J)</f>
        <v>0</v>
      </c>
      <c r="AR46" s="44">
        <f t="shared" si="18"/>
        <v>0</v>
      </c>
      <c r="AT46" s="45">
        <f t="shared" si="22"/>
        <v>0</v>
      </c>
      <c r="AU46" s="45">
        <f t="shared" si="22"/>
        <v>0</v>
      </c>
      <c r="AV46" s="45">
        <f t="shared" si="22"/>
        <v>0</v>
      </c>
      <c r="AW46" s="45">
        <f t="shared" si="22"/>
        <v>0</v>
      </c>
      <c r="AX46" s="45">
        <f t="shared" si="21"/>
        <v>0</v>
      </c>
      <c r="AY46" s="45">
        <f t="shared" si="21"/>
        <v>0</v>
      </c>
      <c r="AZ46" s="45">
        <f t="shared" si="21"/>
        <v>0</v>
      </c>
      <c r="BA46" s="45">
        <f t="shared" si="21"/>
        <v>0</v>
      </c>
      <c r="BB46" s="45">
        <f t="shared" si="21"/>
        <v>0</v>
      </c>
      <c r="BC46" s="45">
        <f t="shared" si="21"/>
        <v>0</v>
      </c>
      <c r="BD46" s="45">
        <f t="shared" si="21"/>
        <v>0</v>
      </c>
      <c r="BE46" s="45">
        <f t="shared" si="21"/>
        <v>0</v>
      </c>
      <c r="BF46" s="45">
        <f t="shared" si="20"/>
        <v>0</v>
      </c>
      <c r="BG46" s="28"/>
    </row>
    <row r="47" spans="1:59" s="31" customFormat="1" ht="11.25">
      <c r="A47" s="43">
        <v>42</v>
      </c>
      <c r="B47" s="185" t="e">
        <f t="array" ref="B47">+INDEX(FILED!$B$4:$B$1003,SMALL(IF($B$5=FILED!$Q$4:$Q$1003,ROW(FILED!$Q$4:$Q$1003)-ROW(FILED!$Q$4)+1),A47))</f>
        <v>#NUM!</v>
      </c>
      <c r="C47" s="44">
        <f t="shared" si="16"/>
        <v>0</v>
      </c>
      <c r="D47" s="185" t="str">
        <f>+IFERROR(VLOOKUP(B47,FILED!$B$4:$C$1003,2,FALSE),"")</f>
        <v/>
      </c>
      <c r="E47" s="185" t="str">
        <f t="shared" si="3"/>
        <v>0 42826</v>
      </c>
      <c r="F47" s="185" t="str">
        <f t="shared" si="4"/>
        <v>0 42856</v>
      </c>
      <c r="G47" s="185" t="str">
        <f t="shared" si="5"/>
        <v>0 42887</v>
      </c>
      <c r="H47" s="185" t="str">
        <f t="shared" si="6"/>
        <v>0 42917</v>
      </c>
      <c r="I47" s="185" t="str">
        <f t="shared" si="7"/>
        <v>0 42948</v>
      </c>
      <c r="J47" s="185" t="str">
        <f t="shared" si="8"/>
        <v>0 42979</v>
      </c>
      <c r="K47" s="185" t="str">
        <f t="shared" si="9"/>
        <v>0 43009</v>
      </c>
      <c r="L47" s="185" t="str">
        <f t="shared" si="10"/>
        <v>0 43040</v>
      </c>
      <c r="M47" s="185" t="str">
        <f t="shared" si="11"/>
        <v>0 43070</v>
      </c>
      <c r="N47" s="185" t="str">
        <f t="shared" si="12"/>
        <v>0 43101</v>
      </c>
      <c r="O47" s="185" t="str">
        <f t="shared" si="13"/>
        <v>0 43132</v>
      </c>
      <c r="P47" s="185" t="str">
        <f t="shared" si="14"/>
        <v>0 43160</v>
      </c>
      <c r="Q47" s="44">
        <f>IFERROR(VLOOKUP(C47,ONLINE!$B$5:$C$5103,2,FALSE),0)</f>
        <v>0</v>
      </c>
      <c r="R47" s="45">
        <f>SUMIF(ONLINE!$W:$W,SHORT!E47,ONLINE!$Q:$Q)</f>
        <v>0</v>
      </c>
      <c r="S47" s="45">
        <f>SUMIF(ONLINE!$W:$W,SHORT!F47,ONLINE!$Q:$Q)</f>
        <v>0</v>
      </c>
      <c r="T47" s="45">
        <f>SUMIF(ONLINE!$W:$W,SHORT!G47,ONLINE!$Q:$Q)</f>
        <v>0</v>
      </c>
      <c r="U47" s="45">
        <f>SUMIF(ONLINE!$W:$W,SHORT!H47,ONLINE!$Q:$Q)</f>
        <v>0</v>
      </c>
      <c r="V47" s="45">
        <f>SUMIF(ONLINE!$W:$W,SHORT!I47,ONLINE!$Q:$Q)</f>
        <v>0</v>
      </c>
      <c r="W47" s="45">
        <f>SUMIF(ONLINE!$W:$W,SHORT!J47,ONLINE!$Q:$Q)</f>
        <v>0</v>
      </c>
      <c r="X47" s="45">
        <f>SUMIF(ONLINE!$W:$W,SHORT!K47,ONLINE!$Q:$Q)</f>
        <v>0</v>
      </c>
      <c r="Y47" s="45">
        <f>SUMIF(ONLINE!$W:$W,SHORT!L47,ONLINE!$Q:$Q)</f>
        <v>0</v>
      </c>
      <c r="Z47" s="45">
        <f>SUMIF(ONLINE!$W:$W,SHORT!M47,ONLINE!$Q:$Q)</f>
        <v>0</v>
      </c>
      <c r="AA47" s="45">
        <f>SUMIF(ONLINE!$W:$W,SHORT!N47,ONLINE!$Q:$Q)</f>
        <v>0</v>
      </c>
      <c r="AB47" s="45">
        <f>SUMIF(ONLINE!$W:$W,SHORT!O47,ONLINE!$Q:$Q)</f>
        <v>0</v>
      </c>
      <c r="AC47" s="45">
        <f>SUMIF(ONLINE!$W:$W,SHORT!P47,ONLINE!$Q:$Q)</f>
        <v>0</v>
      </c>
      <c r="AD47" s="45">
        <f t="shared" si="17"/>
        <v>0</v>
      </c>
      <c r="AE47" s="44"/>
      <c r="AF47" s="44">
        <f>SUMIF(WORKING!$Q:$Q,SHORT!E47,WORKING!$J:$J)</f>
        <v>0</v>
      </c>
      <c r="AG47" s="44">
        <f>SUMIF(WORKING!$Q:$Q,SHORT!F47,WORKING!$J:$J)</f>
        <v>0</v>
      </c>
      <c r="AH47" s="44">
        <f>SUMIF(WORKING!$Q:$Q,SHORT!G47,WORKING!$J:$J)</f>
        <v>0</v>
      </c>
      <c r="AI47" s="44">
        <f>SUMIF(WORKING!$Q:$Q,SHORT!H47,WORKING!$J:$J)</f>
        <v>0</v>
      </c>
      <c r="AJ47" s="44">
        <f>SUMIF(WORKING!$Q:$Q,SHORT!I47,WORKING!$J:$J)</f>
        <v>0</v>
      </c>
      <c r="AK47" s="44">
        <f>SUMIF(WORKING!$Q:$Q,SHORT!J47,WORKING!$J:$J)</f>
        <v>0</v>
      </c>
      <c r="AL47" s="44">
        <f>SUMIF(WORKING!$Q:$Q,SHORT!K47,WORKING!$J:$J)</f>
        <v>0</v>
      </c>
      <c r="AM47" s="44">
        <f>SUMIF(WORKING!$Q:$Q,SHORT!L47,WORKING!$J:$J)</f>
        <v>0</v>
      </c>
      <c r="AN47" s="44">
        <f>SUMIF(WORKING!$Q:$Q,SHORT!M47,WORKING!$J:$J)</f>
        <v>0</v>
      </c>
      <c r="AO47" s="44">
        <f>SUMIF(WORKING!$Q:$Q,SHORT!N47,WORKING!$J:$J)</f>
        <v>0</v>
      </c>
      <c r="AP47" s="44">
        <f>SUMIF(WORKING!$Q:$Q,SHORT!O47,WORKING!$J:$J)</f>
        <v>0</v>
      </c>
      <c r="AQ47" s="44">
        <f>SUMIF(WORKING!$Q:$Q,SHORT!P47,WORKING!$J:$J)</f>
        <v>0</v>
      </c>
      <c r="AR47" s="44">
        <f t="shared" si="18"/>
        <v>0</v>
      </c>
      <c r="AT47" s="45">
        <f t="shared" si="22"/>
        <v>0</v>
      </c>
      <c r="AU47" s="45">
        <f t="shared" si="22"/>
        <v>0</v>
      </c>
      <c r="AV47" s="45">
        <f t="shared" si="22"/>
        <v>0</v>
      </c>
      <c r="AW47" s="45">
        <f t="shared" si="22"/>
        <v>0</v>
      </c>
      <c r="AX47" s="45">
        <f t="shared" si="21"/>
        <v>0</v>
      </c>
      <c r="AY47" s="45">
        <f t="shared" si="21"/>
        <v>0</v>
      </c>
      <c r="AZ47" s="45">
        <f t="shared" si="21"/>
        <v>0</v>
      </c>
      <c r="BA47" s="45">
        <f t="shared" si="21"/>
        <v>0</v>
      </c>
      <c r="BB47" s="45">
        <f t="shared" si="21"/>
        <v>0</v>
      </c>
      <c r="BC47" s="45">
        <f t="shared" si="21"/>
        <v>0</v>
      </c>
      <c r="BD47" s="45">
        <f t="shared" si="21"/>
        <v>0</v>
      </c>
      <c r="BE47" s="45">
        <f t="shared" si="21"/>
        <v>0</v>
      </c>
      <c r="BF47" s="45">
        <f t="shared" si="20"/>
        <v>0</v>
      </c>
      <c r="BG47" s="28"/>
    </row>
    <row r="48" spans="1:59" s="31" customFormat="1" ht="11.25">
      <c r="A48" s="43">
        <v>43</v>
      </c>
      <c r="B48" s="185" t="e">
        <f t="array" ref="B48">+INDEX(FILED!$B$4:$B$1003,SMALL(IF($B$5=FILED!$Q$4:$Q$1003,ROW(FILED!$Q$4:$Q$1003)-ROW(FILED!$Q$4)+1),A48))</f>
        <v>#NUM!</v>
      </c>
      <c r="C48" s="44">
        <f t="shared" si="16"/>
        <v>0</v>
      </c>
      <c r="D48" s="185" t="str">
        <f>+IFERROR(VLOOKUP(B48,FILED!$B$4:$C$1003,2,FALSE),"")</f>
        <v/>
      </c>
      <c r="E48" s="185" t="str">
        <f t="shared" si="3"/>
        <v>0 42826</v>
      </c>
      <c r="F48" s="185" t="str">
        <f t="shared" si="4"/>
        <v>0 42856</v>
      </c>
      <c r="G48" s="185" t="str">
        <f t="shared" si="5"/>
        <v>0 42887</v>
      </c>
      <c r="H48" s="185" t="str">
        <f t="shared" si="6"/>
        <v>0 42917</v>
      </c>
      <c r="I48" s="185" t="str">
        <f t="shared" si="7"/>
        <v>0 42948</v>
      </c>
      <c r="J48" s="185" t="str">
        <f t="shared" si="8"/>
        <v>0 42979</v>
      </c>
      <c r="K48" s="185" t="str">
        <f t="shared" si="9"/>
        <v>0 43009</v>
      </c>
      <c r="L48" s="185" t="str">
        <f t="shared" si="10"/>
        <v>0 43040</v>
      </c>
      <c r="M48" s="185" t="str">
        <f t="shared" si="11"/>
        <v>0 43070</v>
      </c>
      <c r="N48" s="185" t="str">
        <f t="shared" si="12"/>
        <v>0 43101</v>
      </c>
      <c r="O48" s="185" t="str">
        <f t="shared" si="13"/>
        <v>0 43132</v>
      </c>
      <c r="P48" s="185" t="str">
        <f t="shared" si="14"/>
        <v>0 43160</v>
      </c>
      <c r="Q48" s="44">
        <f>IFERROR(VLOOKUP(C48,ONLINE!$B$5:$C$5103,2,FALSE),0)</f>
        <v>0</v>
      </c>
      <c r="R48" s="45">
        <f>SUMIF(ONLINE!$W:$W,SHORT!E48,ONLINE!$Q:$Q)</f>
        <v>0</v>
      </c>
      <c r="S48" s="45">
        <f>SUMIF(ONLINE!$W:$W,SHORT!F48,ONLINE!$Q:$Q)</f>
        <v>0</v>
      </c>
      <c r="T48" s="45">
        <f>SUMIF(ONLINE!$W:$W,SHORT!G48,ONLINE!$Q:$Q)</f>
        <v>0</v>
      </c>
      <c r="U48" s="45">
        <f>SUMIF(ONLINE!$W:$W,SHORT!H48,ONLINE!$Q:$Q)</f>
        <v>0</v>
      </c>
      <c r="V48" s="45">
        <f>SUMIF(ONLINE!$W:$W,SHORT!I48,ONLINE!$Q:$Q)</f>
        <v>0</v>
      </c>
      <c r="W48" s="45">
        <f>SUMIF(ONLINE!$W:$W,SHORT!J48,ONLINE!$Q:$Q)</f>
        <v>0</v>
      </c>
      <c r="X48" s="45">
        <f>SUMIF(ONLINE!$W:$W,SHORT!K48,ONLINE!$Q:$Q)</f>
        <v>0</v>
      </c>
      <c r="Y48" s="45">
        <f>SUMIF(ONLINE!$W:$W,SHORT!L48,ONLINE!$Q:$Q)</f>
        <v>0</v>
      </c>
      <c r="Z48" s="45">
        <f>SUMIF(ONLINE!$W:$W,SHORT!M48,ONLINE!$Q:$Q)</f>
        <v>0</v>
      </c>
      <c r="AA48" s="45">
        <f>SUMIF(ONLINE!$W:$W,SHORT!N48,ONLINE!$Q:$Q)</f>
        <v>0</v>
      </c>
      <c r="AB48" s="45">
        <f>SUMIF(ONLINE!$W:$W,SHORT!O48,ONLINE!$Q:$Q)</f>
        <v>0</v>
      </c>
      <c r="AC48" s="45">
        <f>SUMIF(ONLINE!$W:$W,SHORT!P48,ONLINE!$Q:$Q)</f>
        <v>0</v>
      </c>
      <c r="AD48" s="45">
        <f t="shared" si="17"/>
        <v>0</v>
      </c>
      <c r="AE48" s="44"/>
      <c r="AF48" s="44">
        <f>SUMIF(WORKING!$Q:$Q,SHORT!E48,WORKING!$J:$J)</f>
        <v>0</v>
      </c>
      <c r="AG48" s="44">
        <f>SUMIF(WORKING!$Q:$Q,SHORT!F48,WORKING!$J:$J)</f>
        <v>0</v>
      </c>
      <c r="AH48" s="44">
        <f>SUMIF(WORKING!$Q:$Q,SHORT!G48,WORKING!$J:$J)</f>
        <v>0</v>
      </c>
      <c r="AI48" s="44">
        <f>SUMIF(WORKING!$Q:$Q,SHORT!H48,WORKING!$J:$J)</f>
        <v>0</v>
      </c>
      <c r="AJ48" s="44">
        <f>SUMIF(WORKING!$Q:$Q,SHORT!I48,WORKING!$J:$J)</f>
        <v>0</v>
      </c>
      <c r="AK48" s="44">
        <f>SUMIF(WORKING!$Q:$Q,SHORT!J48,WORKING!$J:$J)</f>
        <v>0</v>
      </c>
      <c r="AL48" s="44">
        <f>SUMIF(WORKING!$Q:$Q,SHORT!K48,WORKING!$J:$J)</f>
        <v>0</v>
      </c>
      <c r="AM48" s="44">
        <f>SUMIF(WORKING!$Q:$Q,SHORT!L48,WORKING!$J:$J)</f>
        <v>0</v>
      </c>
      <c r="AN48" s="44">
        <f>SUMIF(WORKING!$Q:$Q,SHORT!M48,WORKING!$J:$J)</f>
        <v>0</v>
      </c>
      <c r="AO48" s="44">
        <f>SUMIF(WORKING!$Q:$Q,SHORT!N48,WORKING!$J:$J)</f>
        <v>0</v>
      </c>
      <c r="AP48" s="44">
        <f>SUMIF(WORKING!$Q:$Q,SHORT!O48,WORKING!$J:$J)</f>
        <v>0</v>
      </c>
      <c r="AQ48" s="44">
        <f>SUMIF(WORKING!$Q:$Q,SHORT!P48,WORKING!$J:$J)</f>
        <v>0</v>
      </c>
      <c r="AR48" s="44">
        <f t="shared" si="18"/>
        <v>0</v>
      </c>
      <c r="AT48" s="45">
        <f t="shared" si="22"/>
        <v>0</v>
      </c>
      <c r="AU48" s="45">
        <f t="shared" si="22"/>
        <v>0</v>
      </c>
      <c r="AV48" s="45">
        <f t="shared" si="22"/>
        <v>0</v>
      </c>
      <c r="AW48" s="45">
        <f t="shared" si="22"/>
        <v>0</v>
      </c>
      <c r="AX48" s="45">
        <f t="shared" si="21"/>
        <v>0</v>
      </c>
      <c r="AY48" s="45">
        <f t="shared" si="21"/>
        <v>0</v>
      </c>
      <c r="AZ48" s="45">
        <f t="shared" si="21"/>
        <v>0</v>
      </c>
      <c r="BA48" s="45">
        <f t="shared" si="21"/>
        <v>0</v>
      </c>
      <c r="BB48" s="45">
        <f t="shared" si="21"/>
        <v>0</v>
      </c>
      <c r="BC48" s="45">
        <f t="shared" si="21"/>
        <v>0</v>
      </c>
      <c r="BD48" s="45">
        <f t="shared" si="21"/>
        <v>0</v>
      </c>
      <c r="BE48" s="45">
        <f t="shared" si="21"/>
        <v>0</v>
      </c>
      <c r="BF48" s="45">
        <f t="shared" si="20"/>
        <v>0</v>
      </c>
      <c r="BG48" s="28"/>
    </row>
    <row r="49" spans="1:59" s="31" customFormat="1" ht="11.25">
      <c r="A49" s="43">
        <v>44</v>
      </c>
      <c r="B49" s="185" t="e">
        <f t="array" ref="B49">+INDEX(FILED!$B$4:$B$1003,SMALL(IF($B$5=FILED!$Q$4:$Q$1003,ROW(FILED!$Q$4:$Q$1003)-ROW(FILED!$Q$4)+1),A49))</f>
        <v>#NUM!</v>
      </c>
      <c r="C49" s="44">
        <f t="shared" si="16"/>
        <v>0</v>
      </c>
      <c r="D49" s="185" t="str">
        <f>+IFERROR(VLOOKUP(B49,FILED!$B$4:$C$1003,2,FALSE),"")</f>
        <v/>
      </c>
      <c r="E49" s="185" t="str">
        <f t="shared" si="3"/>
        <v>0 42826</v>
      </c>
      <c r="F49" s="185" t="str">
        <f t="shared" si="4"/>
        <v>0 42856</v>
      </c>
      <c r="G49" s="185" t="str">
        <f t="shared" si="5"/>
        <v>0 42887</v>
      </c>
      <c r="H49" s="185" t="str">
        <f t="shared" si="6"/>
        <v>0 42917</v>
      </c>
      <c r="I49" s="185" t="str">
        <f t="shared" si="7"/>
        <v>0 42948</v>
      </c>
      <c r="J49" s="185" t="str">
        <f t="shared" si="8"/>
        <v>0 42979</v>
      </c>
      <c r="K49" s="185" t="str">
        <f t="shared" si="9"/>
        <v>0 43009</v>
      </c>
      <c r="L49" s="185" t="str">
        <f t="shared" si="10"/>
        <v>0 43040</v>
      </c>
      <c r="M49" s="185" t="str">
        <f t="shared" si="11"/>
        <v>0 43070</v>
      </c>
      <c r="N49" s="185" t="str">
        <f t="shared" si="12"/>
        <v>0 43101</v>
      </c>
      <c r="O49" s="185" t="str">
        <f t="shared" si="13"/>
        <v>0 43132</v>
      </c>
      <c r="P49" s="185" t="str">
        <f t="shared" si="14"/>
        <v>0 43160</v>
      </c>
      <c r="Q49" s="44">
        <f>IFERROR(VLOOKUP(C49,ONLINE!$B$5:$C$5103,2,FALSE),0)</f>
        <v>0</v>
      </c>
      <c r="R49" s="45">
        <f>SUMIF(ONLINE!$W:$W,SHORT!E49,ONLINE!$Q:$Q)</f>
        <v>0</v>
      </c>
      <c r="S49" s="45">
        <f>SUMIF(ONLINE!$W:$W,SHORT!F49,ONLINE!$Q:$Q)</f>
        <v>0</v>
      </c>
      <c r="T49" s="45">
        <f>SUMIF(ONLINE!$W:$W,SHORT!G49,ONLINE!$Q:$Q)</f>
        <v>0</v>
      </c>
      <c r="U49" s="45">
        <f>SUMIF(ONLINE!$W:$W,SHORT!H49,ONLINE!$Q:$Q)</f>
        <v>0</v>
      </c>
      <c r="V49" s="45">
        <f>SUMIF(ONLINE!$W:$W,SHORT!I49,ONLINE!$Q:$Q)</f>
        <v>0</v>
      </c>
      <c r="W49" s="45">
        <f>SUMIF(ONLINE!$W:$W,SHORT!J49,ONLINE!$Q:$Q)</f>
        <v>0</v>
      </c>
      <c r="X49" s="45">
        <f>SUMIF(ONLINE!$W:$W,SHORT!K49,ONLINE!$Q:$Q)</f>
        <v>0</v>
      </c>
      <c r="Y49" s="45">
        <f>SUMIF(ONLINE!$W:$W,SHORT!L49,ONLINE!$Q:$Q)</f>
        <v>0</v>
      </c>
      <c r="Z49" s="45">
        <f>SUMIF(ONLINE!$W:$W,SHORT!M49,ONLINE!$Q:$Q)</f>
        <v>0</v>
      </c>
      <c r="AA49" s="45">
        <f>SUMIF(ONLINE!$W:$W,SHORT!N49,ONLINE!$Q:$Q)</f>
        <v>0</v>
      </c>
      <c r="AB49" s="45">
        <f>SUMIF(ONLINE!$W:$W,SHORT!O49,ONLINE!$Q:$Q)</f>
        <v>0</v>
      </c>
      <c r="AC49" s="45">
        <f>SUMIF(ONLINE!$W:$W,SHORT!P49,ONLINE!$Q:$Q)</f>
        <v>0</v>
      </c>
      <c r="AD49" s="45">
        <f t="shared" si="17"/>
        <v>0</v>
      </c>
      <c r="AE49" s="44"/>
      <c r="AF49" s="44">
        <f>SUMIF(WORKING!$Q:$Q,SHORT!E49,WORKING!$J:$J)</f>
        <v>0</v>
      </c>
      <c r="AG49" s="44">
        <f>SUMIF(WORKING!$Q:$Q,SHORT!F49,WORKING!$J:$J)</f>
        <v>0</v>
      </c>
      <c r="AH49" s="44">
        <f>SUMIF(WORKING!$Q:$Q,SHORT!G49,WORKING!$J:$J)</f>
        <v>0</v>
      </c>
      <c r="AI49" s="44">
        <f>SUMIF(WORKING!$Q:$Q,SHORT!H49,WORKING!$J:$J)</f>
        <v>0</v>
      </c>
      <c r="AJ49" s="44">
        <f>SUMIF(WORKING!$Q:$Q,SHORT!I49,WORKING!$J:$J)</f>
        <v>0</v>
      </c>
      <c r="AK49" s="44">
        <f>SUMIF(WORKING!$Q:$Q,SHORT!J49,WORKING!$J:$J)</f>
        <v>0</v>
      </c>
      <c r="AL49" s="44">
        <f>SUMIF(WORKING!$Q:$Q,SHORT!K49,WORKING!$J:$J)</f>
        <v>0</v>
      </c>
      <c r="AM49" s="44">
        <f>SUMIF(WORKING!$Q:$Q,SHORT!L49,WORKING!$J:$J)</f>
        <v>0</v>
      </c>
      <c r="AN49" s="44">
        <f>SUMIF(WORKING!$Q:$Q,SHORT!M49,WORKING!$J:$J)</f>
        <v>0</v>
      </c>
      <c r="AO49" s="44">
        <f>SUMIF(WORKING!$Q:$Q,SHORT!N49,WORKING!$J:$J)</f>
        <v>0</v>
      </c>
      <c r="AP49" s="44">
        <f>SUMIF(WORKING!$Q:$Q,SHORT!O49,WORKING!$J:$J)</f>
        <v>0</v>
      </c>
      <c r="AQ49" s="44">
        <f>SUMIF(WORKING!$Q:$Q,SHORT!P49,WORKING!$J:$J)</f>
        <v>0</v>
      </c>
      <c r="AR49" s="44">
        <f t="shared" si="18"/>
        <v>0</v>
      </c>
      <c r="AT49" s="45">
        <f t="shared" si="22"/>
        <v>0</v>
      </c>
      <c r="AU49" s="45">
        <f t="shared" si="22"/>
        <v>0</v>
      </c>
      <c r="AV49" s="45">
        <f t="shared" si="22"/>
        <v>0</v>
      </c>
      <c r="AW49" s="45">
        <f t="shared" si="22"/>
        <v>0</v>
      </c>
      <c r="AX49" s="45">
        <f t="shared" si="21"/>
        <v>0</v>
      </c>
      <c r="AY49" s="45">
        <f t="shared" si="21"/>
        <v>0</v>
      </c>
      <c r="AZ49" s="45">
        <f t="shared" si="21"/>
        <v>0</v>
      </c>
      <c r="BA49" s="45">
        <f t="shared" si="21"/>
        <v>0</v>
      </c>
      <c r="BB49" s="45">
        <f t="shared" si="21"/>
        <v>0</v>
      </c>
      <c r="BC49" s="45">
        <f t="shared" si="21"/>
        <v>0</v>
      </c>
      <c r="BD49" s="45">
        <f t="shared" si="21"/>
        <v>0</v>
      </c>
      <c r="BE49" s="45">
        <f t="shared" si="21"/>
        <v>0</v>
      </c>
      <c r="BF49" s="45">
        <f t="shared" si="20"/>
        <v>0</v>
      </c>
      <c r="BG49" s="28"/>
    </row>
    <row r="50" spans="1:59" s="31" customFormat="1" ht="11.25">
      <c r="A50" s="43">
        <v>45</v>
      </c>
      <c r="B50" s="185" t="e">
        <f t="array" ref="B50">+INDEX(FILED!$B$4:$B$1003,SMALL(IF($B$5=FILED!$Q$4:$Q$1003,ROW(FILED!$Q$4:$Q$1003)-ROW(FILED!$Q$4)+1),A50))</f>
        <v>#NUM!</v>
      </c>
      <c r="C50" s="44">
        <f t="shared" si="16"/>
        <v>0</v>
      </c>
      <c r="D50" s="185" t="str">
        <f>+IFERROR(VLOOKUP(B50,FILED!$B$4:$C$1003,2,FALSE),"")</f>
        <v/>
      </c>
      <c r="E50" s="185" t="str">
        <f t="shared" si="3"/>
        <v>0 42826</v>
      </c>
      <c r="F50" s="185" t="str">
        <f t="shared" si="4"/>
        <v>0 42856</v>
      </c>
      <c r="G50" s="185" t="str">
        <f t="shared" si="5"/>
        <v>0 42887</v>
      </c>
      <c r="H50" s="185" t="str">
        <f t="shared" si="6"/>
        <v>0 42917</v>
      </c>
      <c r="I50" s="185" t="str">
        <f t="shared" si="7"/>
        <v>0 42948</v>
      </c>
      <c r="J50" s="185" t="str">
        <f t="shared" si="8"/>
        <v>0 42979</v>
      </c>
      <c r="K50" s="185" t="str">
        <f t="shared" si="9"/>
        <v>0 43009</v>
      </c>
      <c r="L50" s="185" t="str">
        <f t="shared" si="10"/>
        <v>0 43040</v>
      </c>
      <c r="M50" s="185" t="str">
        <f t="shared" si="11"/>
        <v>0 43070</v>
      </c>
      <c r="N50" s="185" t="str">
        <f t="shared" si="12"/>
        <v>0 43101</v>
      </c>
      <c r="O50" s="185" t="str">
        <f t="shared" si="13"/>
        <v>0 43132</v>
      </c>
      <c r="P50" s="185" t="str">
        <f t="shared" si="14"/>
        <v>0 43160</v>
      </c>
      <c r="Q50" s="44">
        <f>IFERROR(VLOOKUP(C50,ONLINE!$B$5:$C$5103,2,FALSE),0)</f>
        <v>0</v>
      </c>
      <c r="R50" s="45">
        <f>SUMIF(ONLINE!$W:$W,SHORT!E50,ONLINE!$Q:$Q)</f>
        <v>0</v>
      </c>
      <c r="S50" s="45">
        <f>SUMIF(ONLINE!$W:$W,SHORT!F50,ONLINE!$Q:$Q)</f>
        <v>0</v>
      </c>
      <c r="T50" s="45">
        <f>SUMIF(ONLINE!$W:$W,SHORT!G50,ONLINE!$Q:$Q)</f>
        <v>0</v>
      </c>
      <c r="U50" s="45">
        <f>SUMIF(ONLINE!$W:$W,SHORT!H50,ONLINE!$Q:$Q)</f>
        <v>0</v>
      </c>
      <c r="V50" s="45">
        <f>SUMIF(ONLINE!$W:$W,SHORT!I50,ONLINE!$Q:$Q)</f>
        <v>0</v>
      </c>
      <c r="W50" s="45">
        <f>SUMIF(ONLINE!$W:$W,SHORT!J50,ONLINE!$Q:$Q)</f>
        <v>0</v>
      </c>
      <c r="X50" s="45">
        <f>SUMIF(ONLINE!$W:$W,SHORT!K50,ONLINE!$Q:$Q)</f>
        <v>0</v>
      </c>
      <c r="Y50" s="45">
        <f>SUMIF(ONLINE!$W:$W,SHORT!L50,ONLINE!$Q:$Q)</f>
        <v>0</v>
      </c>
      <c r="Z50" s="45">
        <f>SUMIF(ONLINE!$W:$W,SHORT!M50,ONLINE!$Q:$Q)</f>
        <v>0</v>
      </c>
      <c r="AA50" s="45">
        <f>SUMIF(ONLINE!$W:$W,SHORT!N50,ONLINE!$Q:$Q)</f>
        <v>0</v>
      </c>
      <c r="AB50" s="45">
        <f>SUMIF(ONLINE!$W:$W,SHORT!O50,ONLINE!$Q:$Q)</f>
        <v>0</v>
      </c>
      <c r="AC50" s="45">
        <f>SUMIF(ONLINE!$W:$W,SHORT!P50,ONLINE!$Q:$Q)</f>
        <v>0</v>
      </c>
      <c r="AD50" s="45">
        <f t="shared" si="17"/>
        <v>0</v>
      </c>
      <c r="AE50" s="44"/>
      <c r="AF50" s="44">
        <f>SUMIF(WORKING!$Q:$Q,SHORT!E50,WORKING!$J:$J)</f>
        <v>0</v>
      </c>
      <c r="AG50" s="44">
        <f>SUMIF(WORKING!$Q:$Q,SHORT!F50,WORKING!$J:$J)</f>
        <v>0</v>
      </c>
      <c r="AH50" s="44">
        <f>SUMIF(WORKING!$Q:$Q,SHORT!G50,WORKING!$J:$J)</f>
        <v>0</v>
      </c>
      <c r="AI50" s="44">
        <f>SUMIF(WORKING!$Q:$Q,SHORT!H50,WORKING!$J:$J)</f>
        <v>0</v>
      </c>
      <c r="AJ50" s="44">
        <f>SUMIF(WORKING!$Q:$Q,SHORT!I50,WORKING!$J:$J)</f>
        <v>0</v>
      </c>
      <c r="AK50" s="44">
        <f>SUMIF(WORKING!$Q:$Q,SHORT!J50,WORKING!$J:$J)</f>
        <v>0</v>
      </c>
      <c r="AL50" s="44">
        <f>SUMIF(WORKING!$Q:$Q,SHORT!K50,WORKING!$J:$J)</f>
        <v>0</v>
      </c>
      <c r="AM50" s="44">
        <f>SUMIF(WORKING!$Q:$Q,SHORT!L50,WORKING!$J:$J)</f>
        <v>0</v>
      </c>
      <c r="AN50" s="44">
        <f>SUMIF(WORKING!$Q:$Q,SHORT!M50,WORKING!$J:$J)</f>
        <v>0</v>
      </c>
      <c r="AO50" s="44">
        <f>SUMIF(WORKING!$Q:$Q,SHORT!N50,WORKING!$J:$J)</f>
        <v>0</v>
      </c>
      <c r="AP50" s="44">
        <f>SUMIF(WORKING!$Q:$Q,SHORT!O50,WORKING!$J:$J)</f>
        <v>0</v>
      </c>
      <c r="AQ50" s="44">
        <f>SUMIF(WORKING!$Q:$Q,SHORT!P50,WORKING!$J:$J)</f>
        <v>0</v>
      </c>
      <c r="AR50" s="44">
        <f t="shared" si="18"/>
        <v>0</v>
      </c>
      <c r="AT50" s="45">
        <f t="shared" si="22"/>
        <v>0</v>
      </c>
      <c r="AU50" s="45">
        <f t="shared" si="22"/>
        <v>0</v>
      </c>
      <c r="AV50" s="45">
        <f t="shared" si="22"/>
        <v>0</v>
      </c>
      <c r="AW50" s="45">
        <f t="shared" si="22"/>
        <v>0</v>
      </c>
      <c r="AX50" s="45">
        <f t="shared" si="21"/>
        <v>0</v>
      </c>
      <c r="AY50" s="45">
        <f t="shared" si="21"/>
        <v>0</v>
      </c>
      <c r="AZ50" s="45">
        <f t="shared" si="21"/>
        <v>0</v>
      </c>
      <c r="BA50" s="45">
        <f t="shared" si="21"/>
        <v>0</v>
      </c>
      <c r="BB50" s="45">
        <f t="shared" si="21"/>
        <v>0</v>
      </c>
      <c r="BC50" s="45">
        <f t="shared" si="21"/>
        <v>0</v>
      </c>
      <c r="BD50" s="45">
        <f t="shared" si="21"/>
        <v>0</v>
      </c>
      <c r="BE50" s="45">
        <f t="shared" si="21"/>
        <v>0</v>
      </c>
      <c r="BF50" s="45">
        <f t="shared" si="20"/>
        <v>0</v>
      </c>
      <c r="BG50" s="28"/>
    </row>
    <row r="51" spans="1:59" s="31" customFormat="1" ht="11.25">
      <c r="A51" s="43">
        <v>46</v>
      </c>
      <c r="B51" s="185" t="e">
        <f t="array" ref="B51">+INDEX(FILED!$B$4:$B$1003,SMALL(IF($B$5=FILED!$Q$4:$Q$1003,ROW(FILED!$Q$4:$Q$1003)-ROW(FILED!$Q$4)+1),A51))</f>
        <v>#NUM!</v>
      </c>
      <c r="C51" s="44">
        <f t="shared" si="16"/>
        <v>0</v>
      </c>
      <c r="D51" s="185" t="str">
        <f>+IFERROR(VLOOKUP(B51,FILED!$B$4:$C$1003,2,FALSE),"")</f>
        <v/>
      </c>
      <c r="E51" s="185" t="str">
        <f t="shared" si="3"/>
        <v>0 42826</v>
      </c>
      <c r="F51" s="185" t="str">
        <f t="shared" si="4"/>
        <v>0 42856</v>
      </c>
      <c r="G51" s="185" t="str">
        <f t="shared" si="5"/>
        <v>0 42887</v>
      </c>
      <c r="H51" s="185" t="str">
        <f t="shared" si="6"/>
        <v>0 42917</v>
      </c>
      <c r="I51" s="185" t="str">
        <f t="shared" si="7"/>
        <v>0 42948</v>
      </c>
      <c r="J51" s="185" t="str">
        <f t="shared" si="8"/>
        <v>0 42979</v>
      </c>
      <c r="K51" s="185" t="str">
        <f t="shared" si="9"/>
        <v>0 43009</v>
      </c>
      <c r="L51" s="185" t="str">
        <f t="shared" si="10"/>
        <v>0 43040</v>
      </c>
      <c r="M51" s="185" t="str">
        <f t="shared" si="11"/>
        <v>0 43070</v>
      </c>
      <c r="N51" s="185" t="str">
        <f t="shared" si="12"/>
        <v>0 43101</v>
      </c>
      <c r="O51" s="185" t="str">
        <f t="shared" si="13"/>
        <v>0 43132</v>
      </c>
      <c r="P51" s="185" t="str">
        <f t="shared" si="14"/>
        <v>0 43160</v>
      </c>
      <c r="Q51" s="44">
        <f>IFERROR(VLOOKUP(C51,ONLINE!$B$5:$C$5103,2,FALSE),0)</f>
        <v>0</v>
      </c>
      <c r="R51" s="45">
        <f>SUMIF(ONLINE!$W:$W,SHORT!E51,ONLINE!$Q:$Q)</f>
        <v>0</v>
      </c>
      <c r="S51" s="45">
        <f>SUMIF(ONLINE!$W:$W,SHORT!F51,ONLINE!$Q:$Q)</f>
        <v>0</v>
      </c>
      <c r="T51" s="45">
        <f>SUMIF(ONLINE!$W:$W,SHORT!G51,ONLINE!$Q:$Q)</f>
        <v>0</v>
      </c>
      <c r="U51" s="45">
        <f>SUMIF(ONLINE!$W:$W,SHORT!H51,ONLINE!$Q:$Q)</f>
        <v>0</v>
      </c>
      <c r="V51" s="45">
        <f>SUMIF(ONLINE!$W:$W,SHORT!I51,ONLINE!$Q:$Q)</f>
        <v>0</v>
      </c>
      <c r="W51" s="45">
        <f>SUMIF(ONLINE!$W:$W,SHORT!J51,ONLINE!$Q:$Q)</f>
        <v>0</v>
      </c>
      <c r="X51" s="45">
        <f>SUMIF(ONLINE!$W:$W,SHORT!K51,ONLINE!$Q:$Q)</f>
        <v>0</v>
      </c>
      <c r="Y51" s="45">
        <f>SUMIF(ONLINE!$W:$W,SHORT!L51,ONLINE!$Q:$Q)</f>
        <v>0</v>
      </c>
      <c r="Z51" s="45">
        <f>SUMIF(ONLINE!$W:$W,SHORT!M51,ONLINE!$Q:$Q)</f>
        <v>0</v>
      </c>
      <c r="AA51" s="45">
        <f>SUMIF(ONLINE!$W:$W,SHORT!N51,ONLINE!$Q:$Q)</f>
        <v>0</v>
      </c>
      <c r="AB51" s="45">
        <f>SUMIF(ONLINE!$W:$W,SHORT!O51,ONLINE!$Q:$Q)</f>
        <v>0</v>
      </c>
      <c r="AC51" s="45">
        <f>SUMIF(ONLINE!$W:$W,SHORT!P51,ONLINE!$Q:$Q)</f>
        <v>0</v>
      </c>
      <c r="AD51" s="45">
        <f t="shared" si="17"/>
        <v>0</v>
      </c>
      <c r="AE51" s="44"/>
      <c r="AF51" s="44">
        <f>SUMIF(WORKING!$Q:$Q,SHORT!E51,WORKING!$J:$J)</f>
        <v>0</v>
      </c>
      <c r="AG51" s="44">
        <f>SUMIF(WORKING!$Q:$Q,SHORT!F51,WORKING!$J:$J)</f>
        <v>0</v>
      </c>
      <c r="AH51" s="44">
        <f>SUMIF(WORKING!$Q:$Q,SHORT!G51,WORKING!$J:$J)</f>
        <v>0</v>
      </c>
      <c r="AI51" s="44">
        <f>SUMIF(WORKING!$Q:$Q,SHORT!H51,WORKING!$J:$J)</f>
        <v>0</v>
      </c>
      <c r="AJ51" s="44">
        <f>SUMIF(WORKING!$Q:$Q,SHORT!I51,WORKING!$J:$J)</f>
        <v>0</v>
      </c>
      <c r="AK51" s="44">
        <f>SUMIF(WORKING!$Q:$Q,SHORT!J51,WORKING!$J:$J)</f>
        <v>0</v>
      </c>
      <c r="AL51" s="44">
        <f>SUMIF(WORKING!$Q:$Q,SHORT!K51,WORKING!$J:$J)</f>
        <v>0</v>
      </c>
      <c r="AM51" s="44">
        <f>SUMIF(WORKING!$Q:$Q,SHORT!L51,WORKING!$J:$J)</f>
        <v>0</v>
      </c>
      <c r="AN51" s="44">
        <f>SUMIF(WORKING!$Q:$Q,SHORT!M51,WORKING!$J:$J)</f>
        <v>0</v>
      </c>
      <c r="AO51" s="44">
        <f>SUMIF(WORKING!$Q:$Q,SHORT!N51,WORKING!$J:$J)</f>
        <v>0</v>
      </c>
      <c r="AP51" s="44">
        <f>SUMIF(WORKING!$Q:$Q,SHORT!O51,WORKING!$J:$J)</f>
        <v>0</v>
      </c>
      <c r="AQ51" s="44">
        <f>SUMIF(WORKING!$Q:$Q,SHORT!P51,WORKING!$J:$J)</f>
        <v>0</v>
      </c>
      <c r="AR51" s="44">
        <f t="shared" si="18"/>
        <v>0</v>
      </c>
      <c r="AT51" s="45">
        <f t="shared" si="22"/>
        <v>0</v>
      </c>
      <c r="AU51" s="45">
        <f t="shared" si="22"/>
        <v>0</v>
      </c>
      <c r="AV51" s="45">
        <f t="shared" si="22"/>
        <v>0</v>
      </c>
      <c r="AW51" s="45">
        <f t="shared" si="22"/>
        <v>0</v>
      </c>
      <c r="AX51" s="45">
        <f t="shared" si="21"/>
        <v>0</v>
      </c>
      <c r="AY51" s="45">
        <f t="shared" si="21"/>
        <v>0</v>
      </c>
      <c r="AZ51" s="45">
        <f t="shared" si="21"/>
        <v>0</v>
      </c>
      <c r="BA51" s="45">
        <f t="shared" si="21"/>
        <v>0</v>
      </c>
      <c r="BB51" s="45">
        <f t="shared" si="21"/>
        <v>0</v>
      </c>
      <c r="BC51" s="45">
        <f t="shared" si="21"/>
        <v>0</v>
      </c>
      <c r="BD51" s="45">
        <f t="shared" si="21"/>
        <v>0</v>
      </c>
      <c r="BE51" s="45">
        <f t="shared" si="21"/>
        <v>0</v>
      </c>
      <c r="BF51" s="45">
        <f t="shared" si="20"/>
        <v>0</v>
      </c>
      <c r="BG51" s="28"/>
    </row>
    <row r="52" spans="1:59" s="31" customFormat="1" ht="11.25">
      <c r="A52" s="43">
        <v>47</v>
      </c>
      <c r="B52" s="185" t="e">
        <f t="array" ref="B52">+INDEX(FILED!$B$4:$B$1003,SMALL(IF($B$5=FILED!$Q$4:$Q$1003,ROW(FILED!$Q$4:$Q$1003)-ROW(FILED!$Q$4)+1),A52))</f>
        <v>#NUM!</v>
      </c>
      <c r="C52" s="44">
        <f t="shared" si="16"/>
        <v>0</v>
      </c>
      <c r="D52" s="185" t="str">
        <f>+IFERROR(VLOOKUP(B52,FILED!$B$4:$C$1003,2,FALSE),"")</f>
        <v/>
      </c>
      <c r="E52" s="185" t="str">
        <f t="shared" si="3"/>
        <v>0 42826</v>
      </c>
      <c r="F52" s="185" t="str">
        <f t="shared" si="4"/>
        <v>0 42856</v>
      </c>
      <c r="G52" s="185" t="str">
        <f t="shared" si="5"/>
        <v>0 42887</v>
      </c>
      <c r="H52" s="185" t="str">
        <f t="shared" si="6"/>
        <v>0 42917</v>
      </c>
      <c r="I52" s="185" t="str">
        <f t="shared" si="7"/>
        <v>0 42948</v>
      </c>
      <c r="J52" s="185" t="str">
        <f t="shared" si="8"/>
        <v>0 42979</v>
      </c>
      <c r="K52" s="185" t="str">
        <f t="shared" si="9"/>
        <v>0 43009</v>
      </c>
      <c r="L52" s="185" t="str">
        <f t="shared" si="10"/>
        <v>0 43040</v>
      </c>
      <c r="M52" s="185" t="str">
        <f t="shared" si="11"/>
        <v>0 43070</v>
      </c>
      <c r="N52" s="185" t="str">
        <f t="shared" si="12"/>
        <v>0 43101</v>
      </c>
      <c r="O52" s="185" t="str">
        <f t="shared" si="13"/>
        <v>0 43132</v>
      </c>
      <c r="P52" s="185" t="str">
        <f t="shared" si="14"/>
        <v>0 43160</v>
      </c>
      <c r="Q52" s="44">
        <f>IFERROR(VLOOKUP(C52,ONLINE!$B$5:$C$5103,2,FALSE),0)</f>
        <v>0</v>
      </c>
      <c r="R52" s="45">
        <f>SUMIF(ONLINE!$W:$W,SHORT!E52,ONLINE!$Q:$Q)</f>
        <v>0</v>
      </c>
      <c r="S52" s="45">
        <f>SUMIF(ONLINE!$W:$W,SHORT!F52,ONLINE!$Q:$Q)</f>
        <v>0</v>
      </c>
      <c r="T52" s="45">
        <f>SUMIF(ONLINE!$W:$W,SHORT!G52,ONLINE!$Q:$Q)</f>
        <v>0</v>
      </c>
      <c r="U52" s="45">
        <f>SUMIF(ONLINE!$W:$W,SHORT!H52,ONLINE!$Q:$Q)</f>
        <v>0</v>
      </c>
      <c r="V52" s="45">
        <f>SUMIF(ONLINE!$W:$W,SHORT!I52,ONLINE!$Q:$Q)</f>
        <v>0</v>
      </c>
      <c r="W52" s="45">
        <f>SUMIF(ONLINE!$W:$W,SHORT!J52,ONLINE!$Q:$Q)</f>
        <v>0</v>
      </c>
      <c r="X52" s="45">
        <f>SUMIF(ONLINE!$W:$W,SHORT!K52,ONLINE!$Q:$Q)</f>
        <v>0</v>
      </c>
      <c r="Y52" s="45">
        <f>SUMIF(ONLINE!$W:$W,SHORT!L52,ONLINE!$Q:$Q)</f>
        <v>0</v>
      </c>
      <c r="Z52" s="45">
        <f>SUMIF(ONLINE!$W:$W,SHORT!M52,ONLINE!$Q:$Q)</f>
        <v>0</v>
      </c>
      <c r="AA52" s="45">
        <f>SUMIF(ONLINE!$W:$W,SHORT!N52,ONLINE!$Q:$Q)</f>
        <v>0</v>
      </c>
      <c r="AB52" s="45">
        <f>SUMIF(ONLINE!$W:$W,SHORT!O52,ONLINE!$Q:$Q)</f>
        <v>0</v>
      </c>
      <c r="AC52" s="45">
        <f>SUMIF(ONLINE!$W:$W,SHORT!P52,ONLINE!$Q:$Q)</f>
        <v>0</v>
      </c>
      <c r="AD52" s="45">
        <f t="shared" si="17"/>
        <v>0</v>
      </c>
      <c r="AE52" s="44"/>
      <c r="AF52" s="44">
        <f>SUMIF(WORKING!$Q:$Q,SHORT!E52,WORKING!$J:$J)</f>
        <v>0</v>
      </c>
      <c r="AG52" s="44">
        <f>SUMIF(WORKING!$Q:$Q,SHORT!F52,WORKING!$J:$J)</f>
        <v>0</v>
      </c>
      <c r="AH52" s="44">
        <f>SUMIF(WORKING!$Q:$Q,SHORT!G52,WORKING!$J:$J)</f>
        <v>0</v>
      </c>
      <c r="AI52" s="44">
        <f>SUMIF(WORKING!$Q:$Q,SHORT!H52,WORKING!$J:$J)</f>
        <v>0</v>
      </c>
      <c r="AJ52" s="44">
        <f>SUMIF(WORKING!$Q:$Q,SHORT!I52,WORKING!$J:$J)</f>
        <v>0</v>
      </c>
      <c r="AK52" s="44">
        <f>SUMIF(WORKING!$Q:$Q,SHORT!J52,WORKING!$J:$J)</f>
        <v>0</v>
      </c>
      <c r="AL52" s="44">
        <f>SUMIF(WORKING!$Q:$Q,SHORT!K52,WORKING!$J:$J)</f>
        <v>0</v>
      </c>
      <c r="AM52" s="44">
        <f>SUMIF(WORKING!$Q:$Q,SHORT!L52,WORKING!$J:$J)</f>
        <v>0</v>
      </c>
      <c r="AN52" s="44">
        <f>SUMIF(WORKING!$Q:$Q,SHORT!M52,WORKING!$J:$J)</f>
        <v>0</v>
      </c>
      <c r="AO52" s="44">
        <f>SUMIF(WORKING!$Q:$Q,SHORT!N52,WORKING!$J:$J)</f>
        <v>0</v>
      </c>
      <c r="AP52" s="44">
        <f>SUMIF(WORKING!$Q:$Q,SHORT!O52,WORKING!$J:$J)</f>
        <v>0</v>
      </c>
      <c r="AQ52" s="44">
        <f>SUMIF(WORKING!$Q:$Q,SHORT!P52,WORKING!$J:$J)</f>
        <v>0</v>
      </c>
      <c r="AR52" s="44">
        <f t="shared" si="18"/>
        <v>0</v>
      </c>
      <c r="AT52" s="45">
        <f t="shared" si="22"/>
        <v>0</v>
      </c>
      <c r="AU52" s="45">
        <f t="shared" si="22"/>
        <v>0</v>
      </c>
      <c r="AV52" s="45">
        <f t="shared" si="22"/>
        <v>0</v>
      </c>
      <c r="AW52" s="45">
        <f t="shared" si="22"/>
        <v>0</v>
      </c>
      <c r="AX52" s="45">
        <f t="shared" si="21"/>
        <v>0</v>
      </c>
      <c r="AY52" s="45">
        <f t="shared" si="21"/>
        <v>0</v>
      </c>
      <c r="AZ52" s="45">
        <f t="shared" si="21"/>
        <v>0</v>
      </c>
      <c r="BA52" s="45">
        <f t="shared" si="21"/>
        <v>0</v>
      </c>
      <c r="BB52" s="45">
        <f t="shared" si="21"/>
        <v>0</v>
      </c>
      <c r="BC52" s="45">
        <f t="shared" si="21"/>
        <v>0</v>
      </c>
      <c r="BD52" s="45">
        <f t="shared" si="21"/>
        <v>0</v>
      </c>
      <c r="BE52" s="45">
        <f t="shared" si="21"/>
        <v>0</v>
      </c>
      <c r="BF52" s="45">
        <f t="shared" si="20"/>
        <v>0</v>
      </c>
      <c r="BG52" s="28"/>
    </row>
    <row r="53" spans="1:59" s="31" customFormat="1" ht="11.25">
      <c r="A53" s="43">
        <v>48</v>
      </c>
      <c r="B53" s="185" t="e">
        <f t="array" ref="B53">+INDEX(FILED!$B$4:$B$1003,SMALL(IF($B$5=FILED!$Q$4:$Q$1003,ROW(FILED!$Q$4:$Q$1003)-ROW(FILED!$Q$4)+1),A53))</f>
        <v>#NUM!</v>
      </c>
      <c r="C53" s="44">
        <f t="shared" si="16"/>
        <v>0</v>
      </c>
      <c r="D53" s="185" t="str">
        <f>+IFERROR(VLOOKUP(B53,FILED!$B$4:$C$1003,2,FALSE),"")</f>
        <v/>
      </c>
      <c r="E53" s="185" t="str">
        <f t="shared" si="3"/>
        <v>0 42826</v>
      </c>
      <c r="F53" s="185" t="str">
        <f t="shared" si="4"/>
        <v>0 42856</v>
      </c>
      <c r="G53" s="185" t="str">
        <f t="shared" si="5"/>
        <v>0 42887</v>
      </c>
      <c r="H53" s="185" t="str">
        <f t="shared" si="6"/>
        <v>0 42917</v>
      </c>
      <c r="I53" s="185" t="str">
        <f t="shared" si="7"/>
        <v>0 42948</v>
      </c>
      <c r="J53" s="185" t="str">
        <f t="shared" si="8"/>
        <v>0 42979</v>
      </c>
      <c r="K53" s="185" t="str">
        <f t="shared" si="9"/>
        <v>0 43009</v>
      </c>
      <c r="L53" s="185" t="str">
        <f t="shared" si="10"/>
        <v>0 43040</v>
      </c>
      <c r="M53" s="185" t="str">
        <f t="shared" si="11"/>
        <v>0 43070</v>
      </c>
      <c r="N53" s="185" t="str">
        <f t="shared" si="12"/>
        <v>0 43101</v>
      </c>
      <c r="O53" s="185" t="str">
        <f t="shared" si="13"/>
        <v>0 43132</v>
      </c>
      <c r="P53" s="185" t="str">
        <f t="shared" si="14"/>
        <v>0 43160</v>
      </c>
      <c r="Q53" s="44">
        <f>IFERROR(VLOOKUP(C53,ONLINE!$B$5:$C$5103,2,FALSE),0)</f>
        <v>0</v>
      </c>
      <c r="R53" s="45">
        <f>SUMIF(ONLINE!$W:$W,SHORT!E53,ONLINE!$Q:$Q)</f>
        <v>0</v>
      </c>
      <c r="S53" s="45">
        <f>SUMIF(ONLINE!$W:$W,SHORT!F53,ONLINE!$Q:$Q)</f>
        <v>0</v>
      </c>
      <c r="T53" s="45">
        <f>SUMIF(ONLINE!$W:$W,SHORT!G53,ONLINE!$Q:$Q)</f>
        <v>0</v>
      </c>
      <c r="U53" s="45">
        <f>SUMIF(ONLINE!$W:$W,SHORT!H53,ONLINE!$Q:$Q)</f>
        <v>0</v>
      </c>
      <c r="V53" s="45">
        <f>SUMIF(ONLINE!$W:$W,SHORT!I53,ONLINE!$Q:$Q)</f>
        <v>0</v>
      </c>
      <c r="W53" s="45">
        <f>SUMIF(ONLINE!$W:$W,SHORT!J53,ONLINE!$Q:$Q)</f>
        <v>0</v>
      </c>
      <c r="X53" s="45">
        <f>SUMIF(ONLINE!$W:$W,SHORT!K53,ONLINE!$Q:$Q)</f>
        <v>0</v>
      </c>
      <c r="Y53" s="45">
        <f>SUMIF(ONLINE!$W:$W,SHORT!L53,ONLINE!$Q:$Q)</f>
        <v>0</v>
      </c>
      <c r="Z53" s="45">
        <f>SUMIF(ONLINE!$W:$W,SHORT!M53,ONLINE!$Q:$Q)</f>
        <v>0</v>
      </c>
      <c r="AA53" s="45">
        <f>SUMIF(ONLINE!$W:$W,SHORT!N53,ONLINE!$Q:$Q)</f>
        <v>0</v>
      </c>
      <c r="AB53" s="45">
        <f>SUMIF(ONLINE!$W:$W,SHORT!O53,ONLINE!$Q:$Q)</f>
        <v>0</v>
      </c>
      <c r="AC53" s="45">
        <f>SUMIF(ONLINE!$W:$W,SHORT!P53,ONLINE!$Q:$Q)</f>
        <v>0</v>
      </c>
      <c r="AD53" s="45">
        <f t="shared" si="17"/>
        <v>0</v>
      </c>
      <c r="AE53" s="44"/>
      <c r="AF53" s="44">
        <f>SUMIF(WORKING!$Q:$Q,SHORT!E53,WORKING!$J:$J)</f>
        <v>0</v>
      </c>
      <c r="AG53" s="44">
        <f>SUMIF(WORKING!$Q:$Q,SHORT!F53,WORKING!$J:$J)</f>
        <v>0</v>
      </c>
      <c r="AH53" s="44">
        <f>SUMIF(WORKING!$Q:$Q,SHORT!G53,WORKING!$J:$J)</f>
        <v>0</v>
      </c>
      <c r="AI53" s="44">
        <f>SUMIF(WORKING!$Q:$Q,SHORT!H53,WORKING!$J:$J)</f>
        <v>0</v>
      </c>
      <c r="AJ53" s="44">
        <f>SUMIF(WORKING!$Q:$Q,SHORT!I53,WORKING!$J:$J)</f>
        <v>0</v>
      </c>
      <c r="AK53" s="44">
        <f>SUMIF(WORKING!$Q:$Q,SHORT!J53,WORKING!$J:$J)</f>
        <v>0</v>
      </c>
      <c r="AL53" s="44">
        <f>SUMIF(WORKING!$Q:$Q,SHORT!K53,WORKING!$J:$J)</f>
        <v>0</v>
      </c>
      <c r="AM53" s="44">
        <f>SUMIF(WORKING!$Q:$Q,SHORT!L53,WORKING!$J:$J)</f>
        <v>0</v>
      </c>
      <c r="AN53" s="44">
        <f>SUMIF(WORKING!$Q:$Q,SHORT!M53,WORKING!$J:$J)</f>
        <v>0</v>
      </c>
      <c r="AO53" s="44">
        <f>SUMIF(WORKING!$Q:$Q,SHORT!N53,WORKING!$J:$J)</f>
        <v>0</v>
      </c>
      <c r="AP53" s="44">
        <f>SUMIF(WORKING!$Q:$Q,SHORT!O53,WORKING!$J:$J)</f>
        <v>0</v>
      </c>
      <c r="AQ53" s="44">
        <f>SUMIF(WORKING!$Q:$Q,SHORT!P53,WORKING!$J:$J)</f>
        <v>0</v>
      </c>
      <c r="AR53" s="44">
        <f t="shared" si="18"/>
        <v>0</v>
      </c>
      <c r="AT53" s="45">
        <f t="shared" si="22"/>
        <v>0</v>
      </c>
      <c r="AU53" s="45">
        <f t="shared" si="22"/>
        <v>0</v>
      </c>
      <c r="AV53" s="45">
        <f t="shared" si="22"/>
        <v>0</v>
      </c>
      <c r="AW53" s="45">
        <f t="shared" si="22"/>
        <v>0</v>
      </c>
      <c r="AX53" s="45">
        <f t="shared" si="21"/>
        <v>0</v>
      </c>
      <c r="AY53" s="45">
        <f t="shared" si="21"/>
        <v>0</v>
      </c>
      <c r="AZ53" s="45">
        <f t="shared" si="21"/>
        <v>0</v>
      </c>
      <c r="BA53" s="45">
        <f t="shared" si="21"/>
        <v>0</v>
      </c>
      <c r="BB53" s="45">
        <f t="shared" si="21"/>
        <v>0</v>
      </c>
      <c r="BC53" s="45">
        <f t="shared" si="21"/>
        <v>0</v>
      </c>
      <c r="BD53" s="45">
        <f t="shared" si="21"/>
        <v>0</v>
      </c>
      <c r="BE53" s="45">
        <f t="shared" si="21"/>
        <v>0</v>
      </c>
      <c r="BF53" s="45">
        <f t="shared" si="20"/>
        <v>0</v>
      </c>
      <c r="BG53" s="28"/>
    </row>
    <row r="54" spans="1:59" s="31" customFormat="1" ht="11.25">
      <c r="A54" s="43">
        <v>49</v>
      </c>
      <c r="B54" s="185" t="e">
        <f t="array" ref="B54">+INDEX(FILED!$B$4:$B$1003,SMALL(IF($B$5=FILED!$Q$4:$Q$1003,ROW(FILED!$Q$4:$Q$1003)-ROW(FILED!$Q$4)+1),A54))</f>
        <v>#NUM!</v>
      </c>
      <c r="C54" s="44">
        <f t="shared" si="16"/>
        <v>0</v>
      </c>
      <c r="D54" s="185" t="str">
        <f>+IFERROR(VLOOKUP(B54,FILED!$B$4:$C$1003,2,FALSE),"")</f>
        <v/>
      </c>
      <c r="E54" s="185" t="str">
        <f t="shared" si="3"/>
        <v>0 42826</v>
      </c>
      <c r="F54" s="185" t="str">
        <f t="shared" si="4"/>
        <v>0 42856</v>
      </c>
      <c r="G54" s="185" t="str">
        <f t="shared" si="5"/>
        <v>0 42887</v>
      </c>
      <c r="H54" s="185" t="str">
        <f t="shared" si="6"/>
        <v>0 42917</v>
      </c>
      <c r="I54" s="185" t="str">
        <f t="shared" si="7"/>
        <v>0 42948</v>
      </c>
      <c r="J54" s="185" t="str">
        <f t="shared" si="8"/>
        <v>0 42979</v>
      </c>
      <c r="K54" s="185" t="str">
        <f t="shared" si="9"/>
        <v>0 43009</v>
      </c>
      <c r="L54" s="185" t="str">
        <f t="shared" si="10"/>
        <v>0 43040</v>
      </c>
      <c r="M54" s="185" t="str">
        <f t="shared" si="11"/>
        <v>0 43070</v>
      </c>
      <c r="N54" s="185" t="str">
        <f t="shared" si="12"/>
        <v>0 43101</v>
      </c>
      <c r="O54" s="185" t="str">
        <f t="shared" si="13"/>
        <v>0 43132</v>
      </c>
      <c r="P54" s="185" t="str">
        <f t="shared" si="14"/>
        <v>0 43160</v>
      </c>
      <c r="Q54" s="44">
        <f>IFERROR(VLOOKUP(C54,ONLINE!$B$5:$C$5103,2,FALSE),0)</f>
        <v>0</v>
      </c>
      <c r="R54" s="45">
        <f>SUMIF(ONLINE!$W:$W,SHORT!E54,ONLINE!$Q:$Q)</f>
        <v>0</v>
      </c>
      <c r="S54" s="45">
        <f>SUMIF(ONLINE!$W:$W,SHORT!F54,ONLINE!$Q:$Q)</f>
        <v>0</v>
      </c>
      <c r="T54" s="45">
        <f>SUMIF(ONLINE!$W:$W,SHORT!G54,ONLINE!$Q:$Q)</f>
        <v>0</v>
      </c>
      <c r="U54" s="45">
        <f>SUMIF(ONLINE!$W:$W,SHORT!H54,ONLINE!$Q:$Q)</f>
        <v>0</v>
      </c>
      <c r="V54" s="45">
        <f>SUMIF(ONLINE!$W:$W,SHORT!I54,ONLINE!$Q:$Q)</f>
        <v>0</v>
      </c>
      <c r="W54" s="45">
        <f>SUMIF(ONLINE!$W:$W,SHORT!J54,ONLINE!$Q:$Q)</f>
        <v>0</v>
      </c>
      <c r="X54" s="45">
        <f>SUMIF(ONLINE!$W:$W,SHORT!K54,ONLINE!$Q:$Q)</f>
        <v>0</v>
      </c>
      <c r="Y54" s="45">
        <f>SUMIF(ONLINE!$W:$W,SHORT!L54,ONLINE!$Q:$Q)</f>
        <v>0</v>
      </c>
      <c r="Z54" s="45">
        <f>SUMIF(ONLINE!$W:$W,SHORT!M54,ONLINE!$Q:$Q)</f>
        <v>0</v>
      </c>
      <c r="AA54" s="45">
        <f>SUMIF(ONLINE!$W:$W,SHORT!N54,ONLINE!$Q:$Q)</f>
        <v>0</v>
      </c>
      <c r="AB54" s="45">
        <f>SUMIF(ONLINE!$W:$W,SHORT!O54,ONLINE!$Q:$Q)</f>
        <v>0</v>
      </c>
      <c r="AC54" s="45">
        <f>SUMIF(ONLINE!$W:$W,SHORT!P54,ONLINE!$Q:$Q)</f>
        <v>0</v>
      </c>
      <c r="AD54" s="45">
        <f t="shared" si="17"/>
        <v>0</v>
      </c>
      <c r="AE54" s="44"/>
      <c r="AF54" s="44">
        <f>SUMIF(WORKING!$Q:$Q,SHORT!E54,WORKING!$J:$J)</f>
        <v>0</v>
      </c>
      <c r="AG54" s="44">
        <f>SUMIF(WORKING!$Q:$Q,SHORT!F54,WORKING!$J:$J)</f>
        <v>0</v>
      </c>
      <c r="AH54" s="44">
        <f>SUMIF(WORKING!$Q:$Q,SHORT!G54,WORKING!$J:$J)</f>
        <v>0</v>
      </c>
      <c r="AI54" s="44">
        <f>SUMIF(WORKING!$Q:$Q,SHORT!H54,WORKING!$J:$J)</f>
        <v>0</v>
      </c>
      <c r="AJ54" s="44">
        <f>SUMIF(WORKING!$Q:$Q,SHORT!I54,WORKING!$J:$J)</f>
        <v>0</v>
      </c>
      <c r="AK54" s="44">
        <f>SUMIF(WORKING!$Q:$Q,SHORT!J54,WORKING!$J:$J)</f>
        <v>0</v>
      </c>
      <c r="AL54" s="44">
        <f>SUMIF(WORKING!$Q:$Q,SHORT!K54,WORKING!$J:$J)</f>
        <v>0</v>
      </c>
      <c r="AM54" s="44">
        <f>SUMIF(WORKING!$Q:$Q,SHORT!L54,WORKING!$J:$J)</f>
        <v>0</v>
      </c>
      <c r="AN54" s="44">
        <f>SUMIF(WORKING!$Q:$Q,SHORT!M54,WORKING!$J:$J)</f>
        <v>0</v>
      </c>
      <c r="AO54" s="44">
        <f>SUMIF(WORKING!$Q:$Q,SHORT!N54,WORKING!$J:$J)</f>
        <v>0</v>
      </c>
      <c r="AP54" s="44">
        <f>SUMIF(WORKING!$Q:$Q,SHORT!O54,WORKING!$J:$J)</f>
        <v>0</v>
      </c>
      <c r="AQ54" s="44">
        <f>SUMIF(WORKING!$Q:$Q,SHORT!P54,WORKING!$J:$J)</f>
        <v>0</v>
      </c>
      <c r="AR54" s="44">
        <f t="shared" si="18"/>
        <v>0</v>
      </c>
      <c r="AT54" s="45">
        <f t="shared" si="22"/>
        <v>0</v>
      </c>
      <c r="AU54" s="45">
        <f t="shared" si="22"/>
        <v>0</v>
      </c>
      <c r="AV54" s="45">
        <f t="shared" si="22"/>
        <v>0</v>
      </c>
      <c r="AW54" s="45">
        <f t="shared" si="22"/>
        <v>0</v>
      </c>
      <c r="AX54" s="45">
        <f t="shared" si="21"/>
        <v>0</v>
      </c>
      <c r="AY54" s="45">
        <f t="shared" si="21"/>
        <v>0</v>
      </c>
      <c r="AZ54" s="45">
        <f t="shared" si="21"/>
        <v>0</v>
      </c>
      <c r="BA54" s="45">
        <f t="shared" si="21"/>
        <v>0</v>
      </c>
      <c r="BB54" s="45">
        <f t="shared" si="21"/>
        <v>0</v>
      </c>
      <c r="BC54" s="45">
        <f t="shared" si="21"/>
        <v>0</v>
      </c>
      <c r="BD54" s="45">
        <f t="shared" si="21"/>
        <v>0</v>
      </c>
      <c r="BE54" s="45">
        <f t="shared" si="21"/>
        <v>0</v>
      </c>
      <c r="BF54" s="45">
        <f t="shared" si="20"/>
        <v>0</v>
      </c>
      <c r="BG54" s="28"/>
    </row>
    <row r="55" spans="1:59" s="31" customFormat="1" ht="11.25">
      <c r="A55" s="43">
        <v>50</v>
      </c>
      <c r="B55" s="185" t="e">
        <f t="array" ref="B55">+INDEX(FILED!$B$4:$B$1003,SMALL(IF($B$5=FILED!$Q$4:$Q$1003,ROW(FILED!$Q$4:$Q$1003)-ROW(FILED!$Q$4)+1),A55))</f>
        <v>#NUM!</v>
      </c>
      <c r="C55" s="44">
        <f t="shared" si="16"/>
        <v>0</v>
      </c>
      <c r="D55" s="185" t="str">
        <f>+IFERROR(VLOOKUP(B55,FILED!$B$4:$C$1003,2,FALSE),"")</f>
        <v/>
      </c>
      <c r="E55" s="185" t="str">
        <f t="shared" si="3"/>
        <v>0 42826</v>
      </c>
      <c r="F55" s="185" t="str">
        <f t="shared" si="4"/>
        <v>0 42856</v>
      </c>
      <c r="G55" s="185" t="str">
        <f t="shared" si="5"/>
        <v>0 42887</v>
      </c>
      <c r="H55" s="185" t="str">
        <f t="shared" si="6"/>
        <v>0 42917</v>
      </c>
      <c r="I55" s="185" t="str">
        <f t="shared" si="7"/>
        <v>0 42948</v>
      </c>
      <c r="J55" s="185" t="str">
        <f t="shared" si="8"/>
        <v>0 42979</v>
      </c>
      <c r="K55" s="185" t="str">
        <f t="shared" si="9"/>
        <v>0 43009</v>
      </c>
      <c r="L55" s="185" t="str">
        <f t="shared" si="10"/>
        <v>0 43040</v>
      </c>
      <c r="M55" s="185" t="str">
        <f t="shared" si="11"/>
        <v>0 43070</v>
      </c>
      <c r="N55" s="185" t="str">
        <f t="shared" si="12"/>
        <v>0 43101</v>
      </c>
      <c r="O55" s="185" t="str">
        <f t="shared" si="13"/>
        <v>0 43132</v>
      </c>
      <c r="P55" s="185" t="str">
        <f t="shared" si="14"/>
        <v>0 43160</v>
      </c>
      <c r="Q55" s="44">
        <f>IFERROR(VLOOKUP(C55,ONLINE!$B$5:$C$5103,2,FALSE),0)</f>
        <v>0</v>
      </c>
      <c r="R55" s="45">
        <f>SUMIF(ONLINE!$W:$W,SHORT!E55,ONLINE!$Q:$Q)</f>
        <v>0</v>
      </c>
      <c r="S55" s="45">
        <f>SUMIF(ONLINE!$W:$W,SHORT!F55,ONLINE!$Q:$Q)</f>
        <v>0</v>
      </c>
      <c r="T55" s="45">
        <f>SUMIF(ONLINE!$W:$W,SHORT!G55,ONLINE!$Q:$Q)</f>
        <v>0</v>
      </c>
      <c r="U55" s="45">
        <f>SUMIF(ONLINE!$W:$W,SHORT!H55,ONLINE!$Q:$Q)</f>
        <v>0</v>
      </c>
      <c r="V55" s="45">
        <f>SUMIF(ONLINE!$W:$W,SHORT!I55,ONLINE!$Q:$Q)</f>
        <v>0</v>
      </c>
      <c r="W55" s="45">
        <f>SUMIF(ONLINE!$W:$W,SHORT!J55,ONLINE!$Q:$Q)</f>
        <v>0</v>
      </c>
      <c r="X55" s="45">
        <f>SUMIF(ONLINE!$W:$W,SHORT!K55,ONLINE!$Q:$Q)</f>
        <v>0</v>
      </c>
      <c r="Y55" s="45">
        <f>SUMIF(ONLINE!$W:$W,SHORT!L55,ONLINE!$Q:$Q)</f>
        <v>0</v>
      </c>
      <c r="Z55" s="45">
        <f>SUMIF(ONLINE!$W:$W,SHORT!M55,ONLINE!$Q:$Q)</f>
        <v>0</v>
      </c>
      <c r="AA55" s="45">
        <f>SUMIF(ONLINE!$W:$W,SHORT!N55,ONLINE!$Q:$Q)</f>
        <v>0</v>
      </c>
      <c r="AB55" s="45">
        <f>SUMIF(ONLINE!$W:$W,SHORT!O55,ONLINE!$Q:$Q)</f>
        <v>0</v>
      </c>
      <c r="AC55" s="45">
        <f>SUMIF(ONLINE!$W:$W,SHORT!P55,ONLINE!$Q:$Q)</f>
        <v>0</v>
      </c>
      <c r="AD55" s="45">
        <f t="shared" si="17"/>
        <v>0</v>
      </c>
      <c r="AE55" s="44"/>
      <c r="AF55" s="44">
        <f>SUMIF(WORKING!$Q:$Q,SHORT!E55,WORKING!$J:$J)</f>
        <v>0</v>
      </c>
      <c r="AG55" s="44">
        <f>SUMIF(WORKING!$Q:$Q,SHORT!F55,WORKING!$J:$J)</f>
        <v>0</v>
      </c>
      <c r="AH55" s="44">
        <f>SUMIF(WORKING!$Q:$Q,SHORT!G55,WORKING!$J:$J)</f>
        <v>0</v>
      </c>
      <c r="AI55" s="44">
        <f>SUMIF(WORKING!$Q:$Q,SHORT!H55,WORKING!$J:$J)</f>
        <v>0</v>
      </c>
      <c r="AJ55" s="44">
        <f>SUMIF(WORKING!$Q:$Q,SHORT!I55,WORKING!$J:$J)</f>
        <v>0</v>
      </c>
      <c r="AK55" s="44">
        <f>SUMIF(WORKING!$Q:$Q,SHORT!J55,WORKING!$J:$J)</f>
        <v>0</v>
      </c>
      <c r="AL55" s="44">
        <f>SUMIF(WORKING!$Q:$Q,SHORT!K55,WORKING!$J:$J)</f>
        <v>0</v>
      </c>
      <c r="AM55" s="44">
        <f>SUMIF(WORKING!$Q:$Q,SHORT!L55,WORKING!$J:$J)</f>
        <v>0</v>
      </c>
      <c r="AN55" s="44">
        <f>SUMIF(WORKING!$Q:$Q,SHORT!M55,WORKING!$J:$J)</f>
        <v>0</v>
      </c>
      <c r="AO55" s="44">
        <f>SUMIF(WORKING!$Q:$Q,SHORT!N55,WORKING!$J:$J)</f>
        <v>0</v>
      </c>
      <c r="AP55" s="44">
        <f>SUMIF(WORKING!$Q:$Q,SHORT!O55,WORKING!$J:$J)</f>
        <v>0</v>
      </c>
      <c r="AQ55" s="44">
        <f>SUMIF(WORKING!$Q:$Q,SHORT!P55,WORKING!$J:$J)</f>
        <v>0</v>
      </c>
      <c r="AR55" s="44">
        <f t="shared" si="18"/>
        <v>0</v>
      </c>
      <c r="AT55" s="45">
        <f t="shared" si="22"/>
        <v>0</v>
      </c>
      <c r="AU55" s="45">
        <f t="shared" si="22"/>
        <v>0</v>
      </c>
      <c r="AV55" s="45">
        <f t="shared" si="22"/>
        <v>0</v>
      </c>
      <c r="AW55" s="45">
        <f t="shared" si="22"/>
        <v>0</v>
      </c>
      <c r="AX55" s="45">
        <f t="shared" si="21"/>
        <v>0</v>
      </c>
      <c r="AY55" s="45">
        <f t="shared" si="21"/>
        <v>0</v>
      </c>
      <c r="AZ55" s="45">
        <f t="shared" si="21"/>
        <v>0</v>
      </c>
      <c r="BA55" s="45">
        <f t="shared" si="21"/>
        <v>0</v>
      </c>
      <c r="BB55" s="45">
        <f t="shared" si="21"/>
        <v>0</v>
      </c>
      <c r="BC55" s="45">
        <f t="shared" si="21"/>
        <v>0</v>
      </c>
      <c r="BD55" s="45">
        <f t="shared" si="21"/>
        <v>0</v>
      </c>
      <c r="BE55" s="45">
        <f t="shared" si="21"/>
        <v>0</v>
      </c>
      <c r="BF55" s="45">
        <f t="shared" si="20"/>
        <v>0</v>
      </c>
      <c r="BG55" s="28"/>
    </row>
    <row r="56" spans="1:59" s="31" customFormat="1" ht="11.25">
      <c r="A56" s="43">
        <v>51</v>
      </c>
      <c r="B56" s="185" t="e">
        <f t="array" ref="B56">+INDEX(FILED!$B$4:$B$1003,SMALL(IF($B$5=FILED!$Q$4:$Q$1003,ROW(FILED!$Q$4:$Q$1003)-ROW(FILED!$Q$4)+1),A56))</f>
        <v>#NUM!</v>
      </c>
      <c r="C56" s="44">
        <f t="shared" si="16"/>
        <v>0</v>
      </c>
      <c r="D56" s="185" t="str">
        <f>+IFERROR(VLOOKUP(B56,FILED!$B$4:$C$1003,2,FALSE),"")</f>
        <v/>
      </c>
      <c r="E56" s="185" t="str">
        <f t="shared" si="3"/>
        <v>0 42826</v>
      </c>
      <c r="F56" s="185" t="str">
        <f t="shared" si="4"/>
        <v>0 42856</v>
      </c>
      <c r="G56" s="185" t="str">
        <f t="shared" si="5"/>
        <v>0 42887</v>
      </c>
      <c r="H56" s="185" t="str">
        <f t="shared" si="6"/>
        <v>0 42917</v>
      </c>
      <c r="I56" s="185" t="str">
        <f t="shared" si="7"/>
        <v>0 42948</v>
      </c>
      <c r="J56" s="185" t="str">
        <f t="shared" si="8"/>
        <v>0 42979</v>
      </c>
      <c r="K56" s="185" t="str">
        <f t="shared" si="9"/>
        <v>0 43009</v>
      </c>
      <c r="L56" s="185" t="str">
        <f t="shared" si="10"/>
        <v>0 43040</v>
      </c>
      <c r="M56" s="185" t="str">
        <f t="shared" si="11"/>
        <v>0 43070</v>
      </c>
      <c r="N56" s="185" t="str">
        <f t="shared" si="12"/>
        <v>0 43101</v>
      </c>
      <c r="O56" s="185" t="str">
        <f t="shared" si="13"/>
        <v>0 43132</v>
      </c>
      <c r="P56" s="185" t="str">
        <f t="shared" si="14"/>
        <v>0 43160</v>
      </c>
      <c r="Q56" s="44">
        <f>IFERROR(VLOOKUP(C56,ONLINE!$B$5:$C$5103,2,FALSE),0)</f>
        <v>0</v>
      </c>
      <c r="R56" s="45">
        <f>SUMIF(ONLINE!$W:$W,SHORT!E56,ONLINE!$Q:$Q)</f>
        <v>0</v>
      </c>
      <c r="S56" s="45">
        <f>SUMIF(ONLINE!$W:$W,SHORT!F56,ONLINE!$Q:$Q)</f>
        <v>0</v>
      </c>
      <c r="T56" s="45">
        <f>SUMIF(ONLINE!$W:$W,SHORT!G56,ONLINE!$Q:$Q)</f>
        <v>0</v>
      </c>
      <c r="U56" s="45">
        <f>SUMIF(ONLINE!$W:$W,SHORT!H56,ONLINE!$Q:$Q)</f>
        <v>0</v>
      </c>
      <c r="V56" s="45">
        <f>SUMIF(ONLINE!$W:$W,SHORT!I56,ONLINE!$Q:$Q)</f>
        <v>0</v>
      </c>
      <c r="W56" s="45">
        <f>SUMIF(ONLINE!$W:$W,SHORT!J56,ONLINE!$Q:$Q)</f>
        <v>0</v>
      </c>
      <c r="X56" s="45">
        <f>SUMIF(ONLINE!$W:$W,SHORT!K56,ONLINE!$Q:$Q)</f>
        <v>0</v>
      </c>
      <c r="Y56" s="45">
        <f>SUMIF(ONLINE!$W:$W,SHORT!L56,ONLINE!$Q:$Q)</f>
        <v>0</v>
      </c>
      <c r="Z56" s="45">
        <f>SUMIF(ONLINE!$W:$W,SHORT!M56,ONLINE!$Q:$Q)</f>
        <v>0</v>
      </c>
      <c r="AA56" s="45">
        <f>SUMIF(ONLINE!$W:$W,SHORT!N56,ONLINE!$Q:$Q)</f>
        <v>0</v>
      </c>
      <c r="AB56" s="45">
        <f>SUMIF(ONLINE!$W:$W,SHORT!O56,ONLINE!$Q:$Q)</f>
        <v>0</v>
      </c>
      <c r="AC56" s="45">
        <f>SUMIF(ONLINE!$W:$W,SHORT!P56,ONLINE!$Q:$Q)</f>
        <v>0</v>
      </c>
      <c r="AD56" s="45">
        <f t="shared" si="17"/>
        <v>0</v>
      </c>
      <c r="AE56" s="44"/>
      <c r="AF56" s="44">
        <f>SUMIF(WORKING!$Q:$Q,SHORT!E56,WORKING!$J:$J)</f>
        <v>0</v>
      </c>
      <c r="AG56" s="44">
        <f>SUMIF(WORKING!$Q:$Q,SHORT!F56,WORKING!$J:$J)</f>
        <v>0</v>
      </c>
      <c r="AH56" s="44">
        <f>SUMIF(WORKING!$Q:$Q,SHORT!G56,WORKING!$J:$J)</f>
        <v>0</v>
      </c>
      <c r="AI56" s="44">
        <f>SUMIF(WORKING!$Q:$Q,SHORT!H56,WORKING!$J:$J)</f>
        <v>0</v>
      </c>
      <c r="AJ56" s="44">
        <f>SUMIF(WORKING!$Q:$Q,SHORT!I56,WORKING!$J:$J)</f>
        <v>0</v>
      </c>
      <c r="AK56" s="44">
        <f>SUMIF(WORKING!$Q:$Q,SHORT!J56,WORKING!$J:$J)</f>
        <v>0</v>
      </c>
      <c r="AL56" s="44">
        <f>SUMIF(WORKING!$Q:$Q,SHORT!K56,WORKING!$J:$J)</f>
        <v>0</v>
      </c>
      <c r="AM56" s="44">
        <f>SUMIF(WORKING!$Q:$Q,SHORT!L56,WORKING!$J:$J)</f>
        <v>0</v>
      </c>
      <c r="AN56" s="44">
        <f>SUMIF(WORKING!$Q:$Q,SHORT!M56,WORKING!$J:$J)</f>
        <v>0</v>
      </c>
      <c r="AO56" s="44">
        <f>SUMIF(WORKING!$Q:$Q,SHORT!N56,WORKING!$J:$J)</f>
        <v>0</v>
      </c>
      <c r="AP56" s="44">
        <f>SUMIF(WORKING!$Q:$Q,SHORT!O56,WORKING!$J:$J)</f>
        <v>0</v>
      </c>
      <c r="AQ56" s="44">
        <f>SUMIF(WORKING!$Q:$Q,SHORT!P56,WORKING!$J:$J)</f>
        <v>0</v>
      </c>
      <c r="AR56" s="44">
        <f t="shared" si="18"/>
        <v>0</v>
      </c>
      <c r="AT56" s="45">
        <f t="shared" si="22"/>
        <v>0</v>
      </c>
      <c r="AU56" s="45">
        <f t="shared" si="22"/>
        <v>0</v>
      </c>
      <c r="AV56" s="45">
        <f t="shared" si="22"/>
        <v>0</v>
      </c>
      <c r="AW56" s="45">
        <f t="shared" si="22"/>
        <v>0</v>
      </c>
      <c r="AX56" s="45">
        <f t="shared" si="21"/>
        <v>0</v>
      </c>
      <c r="AY56" s="45">
        <f t="shared" si="21"/>
        <v>0</v>
      </c>
      <c r="AZ56" s="45">
        <f t="shared" si="21"/>
        <v>0</v>
      </c>
      <c r="BA56" s="45">
        <f t="shared" si="21"/>
        <v>0</v>
      </c>
      <c r="BB56" s="45">
        <f t="shared" si="21"/>
        <v>0</v>
      </c>
      <c r="BC56" s="45">
        <f t="shared" si="21"/>
        <v>0</v>
      </c>
      <c r="BD56" s="45">
        <f t="shared" si="21"/>
        <v>0</v>
      </c>
      <c r="BE56" s="45">
        <f t="shared" si="21"/>
        <v>0</v>
      </c>
      <c r="BF56" s="45">
        <f t="shared" si="20"/>
        <v>0</v>
      </c>
      <c r="BG56" s="28"/>
    </row>
    <row r="57" spans="1:59" s="31" customFormat="1" ht="11.25">
      <c r="A57" s="43">
        <v>52</v>
      </c>
      <c r="B57" s="185" t="e">
        <f t="array" ref="B57">+INDEX(FILED!$B$4:$B$1003,SMALL(IF($B$5=FILED!$Q$4:$Q$1003,ROW(FILED!$Q$4:$Q$1003)-ROW(FILED!$Q$4)+1),A57))</f>
        <v>#NUM!</v>
      </c>
      <c r="C57" s="44">
        <f t="shared" si="16"/>
        <v>0</v>
      </c>
      <c r="D57" s="185" t="str">
        <f>+IFERROR(VLOOKUP(B57,FILED!$B$4:$C$1003,2,FALSE),"")</f>
        <v/>
      </c>
      <c r="E57" s="185" t="str">
        <f t="shared" si="3"/>
        <v>0 42826</v>
      </c>
      <c r="F57" s="185" t="str">
        <f t="shared" si="4"/>
        <v>0 42856</v>
      </c>
      <c r="G57" s="185" t="str">
        <f t="shared" si="5"/>
        <v>0 42887</v>
      </c>
      <c r="H57" s="185" t="str">
        <f t="shared" si="6"/>
        <v>0 42917</v>
      </c>
      <c r="I57" s="185" t="str">
        <f t="shared" si="7"/>
        <v>0 42948</v>
      </c>
      <c r="J57" s="185" t="str">
        <f t="shared" si="8"/>
        <v>0 42979</v>
      </c>
      <c r="K57" s="185" t="str">
        <f t="shared" si="9"/>
        <v>0 43009</v>
      </c>
      <c r="L57" s="185" t="str">
        <f t="shared" si="10"/>
        <v>0 43040</v>
      </c>
      <c r="M57" s="185" t="str">
        <f t="shared" si="11"/>
        <v>0 43070</v>
      </c>
      <c r="N57" s="185" t="str">
        <f t="shared" si="12"/>
        <v>0 43101</v>
      </c>
      <c r="O57" s="185" t="str">
        <f t="shared" si="13"/>
        <v>0 43132</v>
      </c>
      <c r="P57" s="185" t="str">
        <f t="shared" si="14"/>
        <v>0 43160</v>
      </c>
      <c r="Q57" s="44">
        <f>IFERROR(VLOOKUP(C57,ONLINE!$B$5:$C$5103,2,FALSE),0)</f>
        <v>0</v>
      </c>
      <c r="R57" s="45">
        <f>SUMIF(ONLINE!$W:$W,SHORT!E57,ONLINE!$Q:$Q)</f>
        <v>0</v>
      </c>
      <c r="S57" s="45">
        <f>SUMIF(ONLINE!$W:$W,SHORT!F57,ONLINE!$Q:$Q)</f>
        <v>0</v>
      </c>
      <c r="T57" s="45">
        <f>SUMIF(ONLINE!$W:$W,SHORT!G57,ONLINE!$Q:$Q)</f>
        <v>0</v>
      </c>
      <c r="U57" s="45">
        <f>SUMIF(ONLINE!$W:$W,SHORT!H57,ONLINE!$Q:$Q)</f>
        <v>0</v>
      </c>
      <c r="V57" s="45">
        <f>SUMIF(ONLINE!$W:$W,SHORT!I57,ONLINE!$Q:$Q)</f>
        <v>0</v>
      </c>
      <c r="W57" s="45">
        <f>SUMIF(ONLINE!$W:$W,SHORT!J57,ONLINE!$Q:$Q)</f>
        <v>0</v>
      </c>
      <c r="X57" s="45">
        <f>SUMIF(ONLINE!$W:$W,SHORT!K57,ONLINE!$Q:$Q)</f>
        <v>0</v>
      </c>
      <c r="Y57" s="45">
        <f>SUMIF(ONLINE!$W:$W,SHORT!L57,ONLINE!$Q:$Q)</f>
        <v>0</v>
      </c>
      <c r="Z57" s="45">
        <f>SUMIF(ONLINE!$W:$W,SHORT!M57,ONLINE!$Q:$Q)</f>
        <v>0</v>
      </c>
      <c r="AA57" s="45">
        <f>SUMIF(ONLINE!$W:$W,SHORT!N57,ONLINE!$Q:$Q)</f>
        <v>0</v>
      </c>
      <c r="AB57" s="45">
        <f>SUMIF(ONLINE!$W:$W,SHORT!O57,ONLINE!$Q:$Q)</f>
        <v>0</v>
      </c>
      <c r="AC57" s="45">
        <f>SUMIF(ONLINE!$W:$W,SHORT!P57,ONLINE!$Q:$Q)</f>
        <v>0</v>
      </c>
      <c r="AD57" s="45">
        <f t="shared" si="17"/>
        <v>0</v>
      </c>
      <c r="AE57" s="44"/>
      <c r="AF57" s="44">
        <f>SUMIF(WORKING!$Q:$Q,SHORT!E57,WORKING!$J:$J)</f>
        <v>0</v>
      </c>
      <c r="AG57" s="44">
        <f>SUMIF(WORKING!$Q:$Q,SHORT!F57,WORKING!$J:$J)</f>
        <v>0</v>
      </c>
      <c r="AH57" s="44">
        <f>SUMIF(WORKING!$Q:$Q,SHORT!G57,WORKING!$J:$J)</f>
        <v>0</v>
      </c>
      <c r="AI57" s="44">
        <f>SUMIF(WORKING!$Q:$Q,SHORT!H57,WORKING!$J:$J)</f>
        <v>0</v>
      </c>
      <c r="AJ57" s="44">
        <f>SUMIF(WORKING!$Q:$Q,SHORT!I57,WORKING!$J:$J)</f>
        <v>0</v>
      </c>
      <c r="AK57" s="44">
        <f>SUMIF(WORKING!$Q:$Q,SHORT!J57,WORKING!$J:$J)</f>
        <v>0</v>
      </c>
      <c r="AL57" s="44">
        <f>SUMIF(WORKING!$Q:$Q,SHORT!K57,WORKING!$J:$J)</f>
        <v>0</v>
      </c>
      <c r="AM57" s="44">
        <f>SUMIF(WORKING!$Q:$Q,SHORT!L57,WORKING!$J:$J)</f>
        <v>0</v>
      </c>
      <c r="AN57" s="44">
        <f>SUMIF(WORKING!$Q:$Q,SHORT!M57,WORKING!$J:$J)</f>
        <v>0</v>
      </c>
      <c r="AO57" s="44">
        <f>SUMIF(WORKING!$Q:$Q,SHORT!N57,WORKING!$J:$J)</f>
        <v>0</v>
      </c>
      <c r="AP57" s="44">
        <f>SUMIF(WORKING!$Q:$Q,SHORT!O57,WORKING!$J:$J)</f>
        <v>0</v>
      </c>
      <c r="AQ57" s="44">
        <f>SUMIF(WORKING!$Q:$Q,SHORT!P57,WORKING!$J:$J)</f>
        <v>0</v>
      </c>
      <c r="AR57" s="44">
        <f t="shared" si="18"/>
        <v>0</v>
      </c>
      <c r="AT57" s="45">
        <f t="shared" si="22"/>
        <v>0</v>
      </c>
      <c r="AU57" s="45">
        <f t="shared" si="22"/>
        <v>0</v>
      </c>
      <c r="AV57" s="45">
        <f t="shared" si="22"/>
        <v>0</v>
      </c>
      <c r="AW57" s="45">
        <f t="shared" si="22"/>
        <v>0</v>
      </c>
      <c r="AX57" s="45">
        <f t="shared" si="21"/>
        <v>0</v>
      </c>
      <c r="AY57" s="45">
        <f t="shared" si="21"/>
        <v>0</v>
      </c>
      <c r="AZ57" s="45">
        <f t="shared" si="21"/>
        <v>0</v>
      </c>
      <c r="BA57" s="45">
        <f t="shared" si="21"/>
        <v>0</v>
      </c>
      <c r="BB57" s="45">
        <f t="shared" si="21"/>
        <v>0</v>
      </c>
      <c r="BC57" s="45">
        <f t="shared" si="21"/>
        <v>0</v>
      </c>
      <c r="BD57" s="45">
        <f t="shared" si="21"/>
        <v>0</v>
      </c>
      <c r="BE57" s="45">
        <f t="shared" si="21"/>
        <v>0</v>
      </c>
      <c r="BF57" s="45">
        <f t="shared" si="20"/>
        <v>0</v>
      </c>
      <c r="BG57" s="28"/>
    </row>
    <row r="58" spans="1:59" s="31" customFormat="1" ht="11.25">
      <c r="A58" s="43">
        <v>53</v>
      </c>
      <c r="B58" s="185" t="e">
        <f t="array" ref="B58">+INDEX(FILED!$B$4:$B$1003,SMALL(IF($B$5=FILED!$Q$4:$Q$1003,ROW(FILED!$Q$4:$Q$1003)-ROW(FILED!$Q$4)+1),A58))</f>
        <v>#NUM!</v>
      </c>
      <c r="C58" s="44">
        <f t="shared" si="16"/>
        <v>0</v>
      </c>
      <c r="D58" s="185" t="str">
        <f>+IFERROR(VLOOKUP(B58,FILED!$B$4:$C$1003,2,FALSE),"")</f>
        <v/>
      </c>
      <c r="E58" s="185" t="str">
        <f t="shared" si="3"/>
        <v>0 42826</v>
      </c>
      <c r="F58" s="185" t="str">
        <f t="shared" si="4"/>
        <v>0 42856</v>
      </c>
      <c r="G58" s="185" t="str">
        <f t="shared" si="5"/>
        <v>0 42887</v>
      </c>
      <c r="H58" s="185" t="str">
        <f t="shared" si="6"/>
        <v>0 42917</v>
      </c>
      <c r="I58" s="185" t="str">
        <f t="shared" si="7"/>
        <v>0 42948</v>
      </c>
      <c r="J58" s="185" t="str">
        <f t="shared" si="8"/>
        <v>0 42979</v>
      </c>
      <c r="K58" s="185" t="str">
        <f t="shared" si="9"/>
        <v>0 43009</v>
      </c>
      <c r="L58" s="185" t="str">
        <f t="shared" si="10"/>
        <v>0 43040</v>
      </c>
      <c r="M58" s="185" t="str">
        <f t="shared" si="11"/>
        <v>0 43070</v>
      </c>
      <c r="N58" s="185" t="str">
        <f t="shared" si="12"/>
        <v>0 43101</v>
      </c>
      <c r="O58" s="185" t="str">
        <f t="shared" si="13"/>
        <v>0 43132</v>
      </c>
      <c r="P58" s="185" t="str">
        <f t="shared" si="14"/>
        <v>0 43160</v>
      </c>
      <c r="Q58" s="44">
        <f>IFERROR(VLOOKUP(C58,ONLINE!$B$5:$C$5103,2,FALSE),0)</f>
        <v>0</v>
      </c>
      <c r="R58" s="45">
        <f>SUMIF(ONLINE!$W:$W,SHORT!E58,ONLINE!$Q:$Q)</f>
        <v>0</v>
      </c>
      <c r="S58" s="45">
        <f>SUMIF(ONLINE!$W:$W,SHORT!F58,ONLINE!$Q:$Q)</f>
        <v>0</v>
      </c>
      <c r="T58" s="45">
        <f>SUMIF(ONLINE!$W:$W,SHORT!G58,ONLINE!$Q:$Q)</f>
        <v>0</v>
      </c>
      <c r="U58" s="45">
        <f>SUMIF(ONLINE!$W:$W,SHORT!H58,ONLINE!$Q:$Q)</f>
        <v>0</v>
      </c>
      <c r="V58" s="45">
        <f>SUMIF(ONLINE!$W:$W,SHORT!I58,ONLINE!$Q:$Q)</f>
        <v>0</v>
      </c>
      <c r="W58" s="45">
        <f>SUMIF(ONLINE!$W:$W,SHORT!J58,ONLINE!$Q:$Q)</f>
        <v>0</v>
      </c>
      <c r="X58" s="45">
        <f>SUMIF(ONLINE!$W:$W,SHORT!K58,ONLINE!$Q:$Q)</f>
        <v>0</v>
      </c>
      <c r="Y58" s="45">
        <f>SUMIF(ONLINE!$W:$W,SHORT!L58,ONLINE!$Q:$Q)</f>
        <v>0</v>
      </c>
      <c r="Z58" s="45">
        <f>SUMIF(ONLINE!$W:$W,SHORT!M58,ONLINE!$Q:$Q)</f>
        <v>0</v>
      </c>
      <c r="AA58" s="45">
        <f>SUMIF(ONLINE!$W:$W,SHORT!N58,ONLINE!$Q:$Q)</f>
        <v>0</v>
      </c>
      <c r="AB58" s="45">
        <f>SUMIF(ONLINE!$W:$W,SHORT!O58,ONLINE!$Q:$Q)</f>
        <v>0</v>
      </c>
      <c r="AC58" s="45">
        <f>SUMIF(ONLINE!$W:$W,SHORT!P58,ONLINE!$Q:$Q)</f>
        <v>0</v>
      </c>
      <c r="AD58" s="45">
        <f t="shared" si="17"/>
        <v>0</v>
      </c>
      <c r="AE58" s="44"/>
      <c r="AF58" s="44">
        <f>SUMIF(WORKING!$Q:$Q,SHORT!E58,WORKING!$J:$J)</f>
        <v>0</v>
      </c>
      <c r="AG58" s="44">
        <f>SUMIF(WORKING!$Q:$Q,SHORT!F58,WORKING!$J:$J)</f>
        <v>0</v>
      </c>
      <c r="AH58" s="44">
        <f>SUMIF(WORKING!$Q:$Q,SHORT!G58,WORKING!$J:$J)</f>
        <v>0</v>
      </c>
      <c r="AI58" s="44">
        <f>SUMIF(WORKING!$Q:$Q,SHORT!H58,WORKING!$J:$J)</f>
        <v>0</v>
      </c>
      <c r="AJ58" s="44">
        <f>SUMIF(WORKING!$Q:$Q,SHORT!I58,WORKING!$J:$J)</f>
        <v>0</v>
      </c>
      <c r="AK58" s="44">
        <f>SUMIF(WORKING!$Q:$Q,SHORT!J58,WORKING!$J:$J)</f>
        <v>0</v>
      </c>
      <c r="AL58" s="44">
        <f>SUMIF(WORKING!$Q:$Q,SHORT!K58,WORKING!$J:$J)</f>
        <v>0</v>
      </c>
      <c r="AM58" s="44">
        <f>SUMIF(WORKING!$Q:$Q,SHORT!L58,WORKING!$J:$J)</f>
        <v>0</v>
      </c>
      <c r="AN58" s="44">
        <f>SUMIF(WORKING!$Q:$Q,SHORT!M58,WORKING!$J:$J)</f>
        <v>0</v>
      </c>
      <c r="AO58" s="44">
        <f>SUMIF(WORKING!$Q:$Q,SHORT!N58,WORKING!$J:$J)</f>
        <v>0</v>
      </c>
      <c r="AP58" s="44">
        <f>SUMIF(WORKING!$Q:$Q,SHORT!O58,WORKING!$J:$J)</f>
        <v>0</v>
      </c>
      <c r="AQ58" s="44">
        <f>SUMIF(WORKING!$Q:$Q,SHORT!P58,WORKING!$J:$J)</f>
        <v>0</v>
      </c>
      <c r="AR58" s="44">
        <f t="shared" si="18"/>
        <v>0</v>
      </c>
      <c r="AT58" s="45">
        <f t="shared" si="22"/>
        <v>0</v>
      </c>
      <c r="AU58" s="45">
        <f t="shared" si="22"/>
        <v>0</v>
      </c>
      <c r="AV58" s="45">
        <f t="shared" si="22"/>
        <v>0</v>
      </c>
      <c r="AW58" s="45">
        <f t="shared" si="22"/>
        <v>0</v>
      </c>
      <c r="AX58" s="45">
        <f t="shared" si="21"/>
        <v>0</v>
      </c>
      <c r="AY58" s="45">
        <f t="shared" si="21"/>
        <v>0</v>
      </c>
      <c r="AZ58" s="45">
        <f t="shared" si="21"/>
        <v>0</v>
      </c>
      <c r="BA58" s="45">
        <f t="shared" si="21"/>
        <v>0</v>
      </c>
      <c r="BB58" s="45">
        <f t="shared" si="21"/>
        <v>0</v>
      </c>
      <c r="BC58" s="45">
        <f t="shared" si="21"/>
        <v>0</v>
      </c>
      <c r="BD58" s="45">
        <f t="shared" si="21"/>
        <v>0</v>
      </c>
      <c r="BE58" s="45">
        <f t="shared" si="21"/>
        <v>0</v>
      </c>
      <c r="BF58" s="45">
        <f t="shared" si="20"/>
        <v>0</v>
      </c>
      <c r="BG58" s="28"/>
    </row>
    <row r="59" spans="1:59" s="31" customFormat="1" ht="11.25">
      <c r="A59" s="43">
        <v>54</v>
      </c>
      <c r="B59" s="185" t="e">
        <f t="array" ref="B59">+INDEX(FILED!$B$4:$B$1003,SMALL(IF($B$5=FILED!$Q$4:$Q$1003,ROW(FILED!$Q$4:$Q$1003)-ROW(FILED!$Q$4)+1),A59))</f>
        <v>#NUM!</v>
      </c>
      <c r="C59" s="44">
        <f t="shared" si="16"/>
        <v>0</v>
      </c>
      <c r="D59" s="185" t="str">
        <f>+IFERROR(VLOOKUP(B59,FILED!$B$4:$C$1003,2,FALSE),"")</f>
        <v/>
      </c>
      <c r="E59" s="185" t="str">
        <f t="shared" si="3"/>
        <v>0 42826</v>
      </c>
      <c r="F59" s="185" t="str">
        <f t="shared" si="4"/>
        <v>0 42856</v>
      </c>
      <c r="G59" s="185" t="str">
        <f t="shared" si="5"/>
        <v>0 42887</v>
      </c>
      <c r="H59" s="185" t="str">
        <f t="shared" si="6"/>
        <v>0 42917</v>
      </c>
      <c r="I59" s="185" t="str">
        <f t="shared" si="7"/>
        <v>0 42948</v>
      </c>
      <c r="J59" s="185" t="str">
        <f t="shared" si="8"/>
        <v>0 42979</v>
      </c>
      <c r="K59" s="185" t="str">
        <f t="shared" si="9"/>
        <v>0 43009</v>
      </c>
      <c r="L59" s="185" t="str">
        <f t="shared" si="10"/>
        <v>0 43040</v>
      </c>
      <c r="M59" s="185" t="str">
        <f t="shared" si="11"/>
        <v>0 43070</v>
      </c>
      <c r="N59" s="185" t="str">
        <f t="shared" si="12"/>
        <v>0 43101</v>
      </c>
      <c r="O59" s="185" t="str">
        <f t="shared" si="13"/>
        <v>0 43132</v>
      </c>
      <c r="P59" s="185" t="str">
        <f t="shared" si="14"/>
        <v>0 43160</v>
      </c>
      <c r="Q59" s="44">
        <f>IFERROR(VLOOKUP(C59,ONLINE!$B$5:$C$5103,2,FALSE),0)</f>
        <v>0</v>
      </c>
      <c r="R59" s="45">
        <f>SUMIF(ONLINE!$W:$W,SHORT!E59,ONLINE!$Q:$Q)</f>
        <v>0</v>
      </c>
      <c r="S59" s="45">
        <f>SUMIF(ONLINE!$W:$W,SHORT!F59,ONLINE!$Q:$Q)</f>
        <v>0</v>
      </c>
      <c r="T59" s="45">
        <f>SUMIF(ONLINE!$W:$W,SHORT!G59,ONLINE!$Q:$Q)</f>
        <v>0</v>
      </c>
      <c r="U59" s="45">
        <f>SUMIF(ONLINE!$W:$W,SHORT!H59,ONLINE!$Q:$Q)</f>
        <v>0</v>
      </c>
      <c r="V59" s="45">
        <f>SUMIF(ONLINE!$W:$W,SHORT!I59,ONLINE!$Q:$Q)</f>
        <v>0</v>
      </c>
      <c r="W59" s="45">
        <f>SUMIF(ONLINE!$W:$W,SHORT!J59,ONLINE!$Q:$Q)</f>
        <v>0</v>
      </c>
      <c r="X59" s="45">
        <f>SUMIF(ONLINE!$W:$W,SHORT!K59,ONLINE!$Q:$Q)</f>
        <v>0</v>
      </c>
      <c r="Y59" s="45">
        <f>SUMIF(ONLINE!$W:$W,SHORT!L59,ONLINE!$Q:$Q)</f>
        <v>0</v>
      </c>
      <c r="Z59" s="45">
        <f>SUMIF(ONLINE!$W:$W,SHORT!M59,ONLINE!$Q:$Q)</f>
        <v>0</v>
      </c>
      <c r="AA59" s="45">
        <f>SUMIF(ONLINE!$W:$W,SHORT!N59,ONLINE!$Q:$Q)</f>
        <v>0</v>
      </c>
      <c r="AB59" s="45">
        <f>SUMIF(ONLINE!$W:$W,SHORT!O59,ONLINE!$Q:$Q)</f>
        <v>0</v>
      </c>
      <c r="AC59" s="45">
        <f>SUMIF(ONLINE!$W:$W,SHORT!P59,ONLINE!$Q:$Q)</f>
        <v>0</v>
      </c>
      <c r="AD59" s="45">
        <f t="shared" si="17"/>
        <v>0</v>
      </c>
      <c r="AE59" s="44"/>
      <c r="AF59" s="44">
        <f>SUMIF(WORKING!$Q:$Q,SHORT!E59,WORKING!$J:$J)</f>
        <v>0</v>
      </c>
      <c r="AG59" s="44">
        <f>SUMIF(WORKING!$Q:$Q,SHORT!F59,WORKING!$J:$J)</f>
        <v>0</v>
      </c>
      <c r="AH59" s="44">
        <f>SUMIF(WORKING!$Q:$Q,SHORT!G59,WORKING!$J:$J)</f>
        <v>0</v>
      </c>
      <c r="AI59" s="44">
        <f>SUMIF(WORKING!$Q:$Q,SHORT!H59,WORKING!$J:$J)</f>
        <v>0</v>
      </c>
      <c r="AJ59" s="44">
        <f>SUMIF(WORKING!$Q:$Q,SHORT!I59,WORKING!$J:$J)</f>
        <v>0</v>
      </c>
      <c r="AK59" s="44">
        <f>SUMIF(WORKING!$Q:$Q,SHORT!J59,WORKING!$J:$J)</f>
        <v>0</v>
      </c>
      <c r="AL59" s="44">
        <f>SUMIF(WORKING!$Q:$Q,SHORT!K59,WORKING!$J:$J)</f>
        <v>0</v>
      </c>
      <c r="AM59" s="44">
        <f>SUMIF(WORKING!$Q:$Q,SHORT!L59,WORKING!$J:$J)</f>
        <v>0</v>
      </c>
      <c r="AN59" s="44">
        <f>SUMIF(WORKING!$Q:$Q,SHORT!M59,WORKING!$J:$J)</f>
        <v>0</v>
      </c>
      <c r="AO59" s="44">
        <f>SUMIF(WORKING!$Q:$Q,SHORT!N59,WORKING!$J:$J)</f>
        <v>0</v>
      </c>
      <c r="AP59" s="44">
        <f>SUMIF(WORKING!$Q:$Q,SHORT!O59,WORKING!$J:$J)</f>
        <v>0</v>
      </c>
      <c r="AQ59" s="44">
        <f>SUMIF(WORKING!$Q:$Q,SHORT!P59,WORKING!$J:$J)</f>
        <v>0</v>
      </c>
      <c r="AR59" s="44">
        <f t="shared" si="18"/>
        <v>0</v>
      </c>
      <c r="AT59" s="45">
        <f t="shared" si="22"/>
        <v>0</v>
      </c>
      <c r="AU59" s="45">
        <f t="shared" si="22"/>
        <v>0</v>
      </c>
      <c r="AV59" s="45">
        <f t="shared" si="22"/>
        <v>0</v>
      </c>
      <c r="AW59" s="45">
        <f t="shared" si="22"/>
        <v>0</v>
      </c>
      <c r="AX59" s="45">
        <f t="shared" si="21"/>
        <v>0</v>
      </c>
      <c r="AY59" s="45">
        <f t="shared" si="21"/>
        <v>0</v>
      </c>
      <c r="AZ59" s="45">
        <f t="shared" si="21"/>
        <v>0</v>
      </c>
      <c r="BA59" s="45">
        <f t="shared" si="21"/>
        <v>0</v>
      </c>
      <c r="BB59" s="45">
        <f t="shared" si="21"/>
        <v>0</v>
      </c>
      <c r="BC59" s="45">
        <f t="shared" si="21"/>
        <v>0</v>
      </c>
      <c r="BD59" s="45">
        <f t="shared" si="21"/>
        <v>0</v>
      </c>
      <c r="BE59" s="45">
        <f t="shared" ref="BE59:BE122" si="23">ROUND(AC59-AQ59,-1)</f>
        <v>0</v>
      </c>
      <c r="BF59" s="45">
        <f t="shared" si="20"/>
        <v>0</v>
      </c>
      <c r="BG59" s="28"/>
    </row>
    <row r="60" spans="1:59" s="31" customFormat="1" ht="11.25">
      <c r="A60" s="43">
        <v>55</v>
      </c>
      <c r="B60" s="185" t="e">
        <f t="array" ref="B60">+INDEX(FILED!$B$4:$B$1003,SMALL(IF($B$5=FILED!$Q$4:$Q$1003,ROW(FILED!$Q$4:$Q$1003)-ROW(FILED!$Q$4)+1),A60))</f>
        <v>#NUM!</v>
      </c>
      <c r="C60" s="44">
        <f t="shared" si="16"/>
        <v>0</v>
      </c>
      <c r="D60" s="185" t="str">
        <f>+IFERROR(VLOOKUP(B60,FILED!$B$4:$C$1003,2,FALSE),"")</f>
        <v/>
      </c>
      <c r="E60" s="185" t="str">
        <f t="shared" si="3"/>
        <v>0 42826</v>
      </c>
      <c r="F60" s="185" t="str">
        <f t="shared" si="4"/>
        <v>0 42856</v>
      </c>
      <c r="G60" s="185" t="str">
        <f t="shared" si="5"/>
        <v>0 42887</v>
      </c>
      <c r="H60" s="185" t="str">
        <f t="shared" si="6"/>
        <v>0 42917</v>
      </c>
      <c r="I60" s="185" t="str">
        <f t="shared" si="7"/>
        <v>0 42948</v>
      </c>
      <c r="J60" s="185" t="str">
        <f t="shared" si="8"/>
        <v>0 42979</v>
      </c>
      <c r="K60" s="185" t="str">
        <f t="shared" si="9"/>
        <v>0 43009</v>
      </c>
      <c r="L60" s="185" t="str">
        <f t="shared" si="10"/>
        <v>0 43040</v>
      </c>
      <c r="M60" s="185" t="str">
        <f t="shared" si="11"/>
        <v>0 43070</v>
      </c>
      <c r="N60" s="185" t="str">
        <f t="shared" si="12"/>
        <v>0 43101</v>
      </c>
      <c r="O60" s="185" t="str">
        <f t="shared" si="13"/>
        <v>0 43132</v>
      </c>
      <c r="P60" s="185" t="str">
        <f t="shared" si="14"/>
        <v>0 43160</v>
      </c>
      <c r="Q60" s="44">
        <f>IFERROR(VLOOKUP(C60,ONLINE!$B$5:$C$5103,2,FALSE),0)</f>
        <v>0</v>
      </c>
      <c r="R60" s="45">
        <f>SUMIF(ONLINE!$W:$W,SHORT!E60,ONLINE!$Q:$Q)</f>
        <v>0</v>
      </c>
      <c r="S60" s="45">
        <f>SUMIF(ONLINE!$W:$W,SHORT!F60,ONLINE!$Q:$Q)</f>
        <v>0</v>
      </c>
      <c r="T60" s="45">
        <f>SUMIF(ONLINE!$W:$W,SHORT!G60,ONLINE!$Q:$Q)</f>
        <v>0</v>
      </c>
      <c r="U60" s="45">
        <f>SUMIF(ONLINE!$W:$W,SHORT!H60,ONLINE!$Q:$Q)</f>
        <v>0</v>
      </c>
      <c r="V60" s="45">
        <f>SUMIF(ONLINE!$W:$W,SHORT!I60,ONLINE!$Q:$Q)</f>
        <v>0</v>
      </c>
      <c r="W60" s="45">
        <f>SUMIF(ONLINE!$W:$W,SHORT!J60,ONLINE!$Q:$Q)</f>
        <v>0</v>
      </c>
      <c r="X60" s="45">
        <f>SUMIF(ONLINE!$W:$W,SHORT!K60,ONLINE!$Q:$Q)</f>
        <v>0</v>
      </c>
      <c r="Y60" s="45">
        <f>SUMIF(ONLINE!$W:$W,SHORT!L60,ONLINE!$Q:$Q)</f>
        <v>0</v>
      </c>
      <c r="Z60" s="45">
        <f>SUMIF(ONLINE!$W:$W,SHORT!M60,ONLINE!$Q:$Q)</f>
        <v>0</v>
      </c>
      <c r="AA60" s="45">
        <f>SUMIF(ONLINE!$W:$W,SHORT!N60,ONLINE!$Q:$Q)</f>
        <v>0</v>
      </c>
      <c r="AB60" s="45">
        <f>SUMIF(ONLINE!$W:$W,SHORT!O60,ONLINE!$Q:$Q)</f>
        <v>0</v>
      </c>
      <c r="AC60" s="45">
        <f>SUMIF(ONLINE!$W:$W,SHORT!P60,ONLINE!$Q:$Q)</f>
        <v>0</v>
      </c>
      <c r="AD60" s="45">
        <f t="shared" si="17"/>
        <v>0</v>
      </c>
      <c r="AE60" s="44"/>
      <c r="AF60" s="44">
        <f>SUMIF(WORKING!$Q:$Q,SHORT!E60,WORKING!$J:$J)</f>
        <v>0</v>
      </c>
      <c r="AG60" s="44">
        <f>SUMIF(WORKING!$Q:$Q,SHORT!F60,WORKING!$J:$J)</f>
        <v>0</v>
      </c>
      <c r="AH60" s="44">
        <f>SUMIF(WORKING!$Q:$Q,SHORT!G60,WORKING!$J:$J)</f>
        <v>0</v>
      </c>
      <c r="AI60" s="44">
        <f>SUMIF(WORKING!$Q:$Q,SHORT!H60,WORKING!$J:$J)</f>
        <v>0</v>
      </c>
      <c r="AJ60" s="44">
        <f>SUMIF(WORKING!$Q:$Q,SHORT!I60,WORKING!$J:$J)</f>
        <v>0</v>
      </c>
      <c r="AK60" s="44">
        <f>SUMIF(WORKING!$Q:$Q,SHORT!J60,WORKING!$J:$J)</f>
        <v>0</v>
      </c>
      <c r="AL60" s="44">
        <f>SUMIF(WORKING!$Q:$Q,SHORT!K60,WORKING!$J:$J)</f>
        <v>0</v>
      </c>
      <c r="AM60" s="44">
        <f>SUMIF(WORKING!$Q:$Q,SHORT!L60,WORKING!$J:$J)</f>
        <v>0</v>
      </c>
      <c r="AN60" s="44">
        <f>SUMIF(WORKING!$Q:$Q,SHORT!M60,WORKING!$J:$J)</f>
        <v>0</v>
      </c>
      <c r="AO60" s="44">
        <f>SUMIF(WORKING!$Q:$Q,SHORT!N60,WORKING!$J:$J)</f>
        <v>0</v>
      </c>
      <c r="AP60" s="44">
        <f>SUMIF(WORKING!$Q:$Q,SHORT!O60,WORKING!$J:$J)</f>
        <v>0</v>
      </c>
      <c r="AQ60" s="44">
        <f>SUMIF(WORKING!$Q:$Q,SHORT!P60,WORKING!$J:$J)</f>
        <v>0</v>
      </c>
      <c r="AR60" s="44">
        <f t="shared" si="18"/>
        <v>0</v>
      </c>
      <c r="AT60" s="45">
        <f t="shared" si="22"/>
        <v>0</v>
      </c>
      <c r="AU60" s="45">
        <f t="shared" si="22"/>
        <v>0</v>
      </c>
      <c r="AV60" s="45">
        <f t="shared" si="22"/>
        <v>0</v>
      </c>
      <c r="AW60" s="45">
        <f t="shared" si="22"/>
        <v>0</v>
      </c>
      <c r="AX60" s="45">
        <f t="shared" si="22"/>
        <v>0</v>
      </c>
      <c r="AY60" s="45">
        <f t="shared" si="22"/>
        <v>0</v>
      </c>
      <c r="AZ60" s="45">
        <f t="shared" si="22"/>
        <v>0</v>
      </c>
      <c r="BA60" s="45">
        <f t="shared" si="22"/>
        <v>0</v>
      </c>
      <c r="BB60" s="45">
        <f t="shared" si="22"/>
        <v>0</v>
      </c>
      <c r="BC60" s="45">
        <f t="shared" si="22"/>
        <v>0</v>
      </c>
      <c r="BD60" s="45">
        <f t="shared" si="22"/>
        <v>0</v>
      </c>
      <c r="BE60" s="45">
        <f t="shared" si="23"/>
        <v>0</v>
      </c>
      <c r="BF60" s="45">
        <f t="shared" si="20"/>
        <v>0</v>
      </c>
      <c r="BG60" s="28"/>
    </row>
    <row r="61" spans="1:59" s="31" customFormat="1" ht="11.25">
      <c r="A61" s="43">
        <v>56</v>
      </c>
      <c r="B61" s="185" t="e">
        <f t="array" ref="B61">+INDEX(FILED!$B$4:$B$1003,SMALL(IF($B$5=FILED!$Q$4:$Q$1003,ROW(FILED!$Q$4:$Q$1003)-ROW(FILED!$Q$4)+1),A61))</f>
        <v>#NUM!</v>
      </c>
      <c r="C61" s="44">
        <f t="shared" si="16"/>
        <v>0</v>
      </c>
      <c r="D61" s="185" t="str">
        <f>+IFERROR(VLOOKUP(B61,FILED!$B$4:$C$1003,2,FALSE),"")</f>
        <v/>
      </c>
      <c r="E61" s="185" t="str">
        <f t="shared" si="3"/>
        <v>0 42826</v>
      </c>
      <c r="F61" s="185" t="str">
        <f t="shared" si="4"/>
        <v>0 42856</v>
      </c>
      <c r="G61" s="185" t="str">
        <f t="shared" si="5"/>
        <v>0 42887</v>
      </c>
      <c r="H61" s="185" t="str">
        <f t="shared" si="6"/>
        <v>0 42917</v>
      </c>
      <c r="I61" s="185" t="str">
        <f t="shared" si="7"/>
        <v>0 42948</v>
      </c>
      <c r="J61" s="185" t="str">
        <f t="shared" si="8"/>
        <v>0 42979</v>
      </c>
      <c r="K61" s="185" t="str">
        <f t="shared" si="9"/>
        <v>0 43009</v>
      </c>
      <c r="L61" s="185" t="str">
        <f t="shared" si="10"/>
        <v>0 43040</v>
      </c>
      <c r="M61" s="185" t="str">
        <f t="shared" si="11"/>
        <v>0 43070</v>
      </c>
      <c r="N61" s="185" t="str">
        <f t="shared" si="12"/>
        <v>0 43101</v>
      </c>
      <c r="O61" s="185" t="str">
        <f t="shared" si="13"/>
        <v>0 43132</v>
      </c>
      <c r="P61" s="185" t="str">
        <f t="shared" si="14"/>
        <v>0 43160</v>
      </c>
      <c r="Q61" s="44">
        <f>IFERROR(VLOOKUP(C61,ONLINE!$B$5:$C$5103,2,FALSE),0)</f>
        <v>0</v>
      </c>
      <c r="R61" s="45">
        <f>SUMIF(ONLINE!$W:$W,SHORT!E61,ONLINE!$Q:$Q)</f>
        <v>0</v>
      </c>
      <c r="S61" s="45">
        <f>SUMIF(ONLINE!$W:$W,SHORT!F61,ONLINE!$Q:$Q)</f>
        <v>0</v>
      </c>
      <c r="T61" s="45">
        <f>SUMIF(ONLINE!$W:$W,SHORT!G61,ONLINE!$Q:$Q)</f>
        <v>0</v>
      </c>
      <c r="U61" s="45">
        <f>SUMIF(ONLINE!$W:$W,SHORT!H61,ONLINE!$Q:$Q)</f>
        <v>0</v>
      </c>
      <c r="V61" s="45">
        <f>SUMIF(ONLINE!$W:$W,SHORT!I61,ONLINE!$Q:$Q)</f>
        <v>0</v>
      </c>
      <c r="W61" s="45">
        <f>SUMIF(ONLINE!$W:$W,SHORT!J61,ONLINE!$Q:$Q)</f>
        <v>0</v>
      </c>
      <c r="X61" s="45">
        <f>SUMIF(ONLINE!$W:$W,SHORT!K61,ONLINE!$Q:$Q)</f>
        <v>0</v>
      </c>
      <c r="Y61" s="45">
        <f>SUMIF(ONLINE!$W:$W,SHORT!L61,ONLINE!$Q:$Q)</f>
        <v>0</v>
      </c>
      <c r="Z61" s="45">
        <f>SUMIF(ONLINE!$W:$W,SHORT!M61,ONLINE!$Q:$Q)</f>
        <v>0</v>
      </c>
      <c r="AA61" s="45">
        <f>SUMIF(ONLINE!$W:$W,SHORT!N61,ONLINE!$Q:$Q)</f>
        <v>0</v>
      </c>
      <c r="AB61" s="45">
        <f>SUMIF(ONLINE!$W:$W,SHORT!O61,ONLINE!$Q:$Q)</f>
        <v>0</v>
      </c>
      <c r="AC61" s="45">
        <f>SUMIF(ONLINE!$W:$W,SHORT!P61,ONLINE!$Q:$Q)</f>
        <v>0</v>
      </c>
      <c r="AD61" s="45">
        <f t="shared" si="17"/>
        <v>0</v>
      </c>
      <c r="AE61" s="44"/>
      <c r="AF61" s="44">
        <f>SUMIF(WORKING!$Q:$Q,SHORT!E61,WORKING!$J:$J)</f>
        <v>0</v>
      </c>
      <c r="AG61" s="44">
        <f>SUMIF(WORKING!$Q:$Q,SHORT!F61,WORKING!$J:$J)</f>
        <v>0</v>
      </c>
      <c r="AH61" s="44">
        <f>SUMIF(WORKING!$Q:$Q,SHORT!G61,WORKING!$J:$J)</f>
        <v>0</v>
      </c>
      <c r="AI61" s="44">
        <f>SUMIF(WORKING!$Q:$Q,SHORT!H61,WORKING!$J:$J)</f>
        <v>0</v>
      </c>
      <c r="AJ61" s="44">
        <f>SUMIF(WORKING!$Q:$Q,SHORT!I61,WORKING!$J:$J)</f>
        <v>0</v>
      </c>
      <c r="AK61" s="44">
        <f>SUMIF(WORKING!$Q:$Q,SHORT!J61,WORKING!$J:$J)</f>
        <v>0</v>
      </c>
      <c r="AL61" s="44">
        <f>SUMIF(WORKING!$Q:$Q,SHORT!K61,WORKING!$J:$J)</f>
        <v>0</v>
      </c>
      <c r="AM61" s="44">
        <f>SUMIF(WORKING!$Q:$Q,SHORT!L61,WORKING!$J:$J)</f>
        <v>0</v>
      </c>
      <c r="AN61" s="44">
        <f>SUMIF(WORKING!$Q:$Q,SHORT!M61,WORKING!$J:$J)</f>
        <v>0</v>
      </c>
      <c r="AO61" s="44">
        <f>SUMIF(WORKING!$Q:$Q,SHORT!N61,WORKING!$J:$J)</f>
        <v>0</v>
      </c>
      <c r="AP61" s="44">
        <f>SUMIF(WORKING!$Q:$Q,SHORT!O61,WORKING!$J:$J)</f>
        <v>0</v>
      </c>
      <c r="AQ61" s="44">
        <f>SUMIF(WORKING!$Q:$Q,SHORT!P61,WORKING!$J:$J)</f>
        <v>0</v>
      </c>
      <c r="AR61" s="44">
        <f t="shared" si="18"/>
        <v>0</v>
      </c>
      <c r="AT61" s="45">
        <f t="shared" si="22"/>
        <v>0</v>
      </c>
      <c r="AU61" s="45">
        <f t="shared" si="22"/>
        <v>0</v>
      </c>
      <c r="AV61" s="45">
        <f t="shared" si="22"/>
        <v>0</v>
      </c>
      <c r="AW61" s="45">
        <f t="shared" si="22"/>
        <v>0</v>
      </c>
      <c r="AX61" s="45">
        <f t="shared" si="22"/>
        <v>0</v>
      </c>
      <c r="AY61" s="45">
        <f t="shared" si="22"/>
        <v>0</v>
      </c>
      <c r="AZ61" s="45">
        <f t="shared" si="22"/>
        <v>0</v>
      </c>
      <c r="BA61" s="45">
        <f t="shared" si="22"/>
        <v>0</v>
      </c>
      <c r="BB61" s="45">
        <f t="shared" si="22"/>
        <v>0</v>
      </c>
      <c r="BC61" s="45">
        <f t="shared" si="22"/>
        <v>0</v>
      </c>
      <c r="BD61" s="45">
        <f t="shared" si="22"/>
        <v>0</v>
      </c>
      <c r="BE61" s="45">
        <f t="shared" si="23"/>
        <v>0</v>
      </c>
      <c r="BF61" s="45">
        <f t="shared" si="20"/>
        <v>0</v>
      </c>
      <c r="BG61" s="28"/>
    </row>
    <row r="62" spans="1:59" s="31" customFormat="1" ht="11.25">
      <c r="A62" s="43">
        <v>57</v>
      </c>
      <c r="B62" s="185" t="e">
        <f t="array" ref="B62">+INDEX(FILED!$B$4:$B$1003,SMALL(IF($B$5=FILED!$Q$4:$Q$1003,ROW(FILED!$Q$4:$Q$1003)-ROW(FILED!$Q$4)+1),A62))</f>
        <v>#NUM!</v>
      </c>
      <c r="C62" s="44">
        <f t="shared" si="16"/>
        <v>0</v>
      </c>
      <c r="D62" s="185" t="str">
        <f>+IFERROR(VLOOKUP(B62,FILED!$B$4:$C$1003,2,FALSE),"")</f>
        <v/>
      </c>
      <c r="E62" s="185" t="str">
        <f t="shared" si="3"/>
        <v>0 42826</v>
      </c>
      <c r="F62" s="185" t="str">
        <f t="shared" si="4"/>
        <v>0 42856</v>
      </c>
      <c r="G62" s="185" t="str">
        <f t="shared" si="5"/>
        <v>0 42887</v>
      </c>
      <c r="H62" s="185" t="str">
        <f t="shared" si="6"/>
        <v>0 42917</v>
      </c>
      <c r="I62" s="185" t="str">
        <f t="shared" si="7"/>
        <v>0 42948</v>
      </c>
      <c r="J62" s="185" t="str">
        <f t="shared" si="8"/>
        <v>0 42979</v>
      </c>
      <c r="K62" s="185" t="str">
        <f t="shared" si="9"/>
        <v>0 43009</v>
      </c>
      <c r="L62" s="185" t="str">
        <f t="shared" si="10"/>
        <v>0 43040</v>
      </c>
      <c r="M62" s="185" t="str">
        <f t="shared" si="11"/>
        <v>0 43070</v>
      </c>
      <c r="N62" s="185" t="str">
        <f t="shared" si="12"/>
        <v>0 43101</v>
      </c>
      <c r="O62" s="185" t="str">
        <f t="shared" si="13"/>
        <v>0 43132</v>
      </c>
      <c r="P62" s="185" t="str">
        <f t="shared" si="14"/>
        <v>0 43160</v>
      </c>
      <c r="Q62" s="44">
        <f>IFERROR(VLOOKUP(C62,ONLINE!$B$5:$C$5103,2,FALSE),0)</f>
        <v>0</v>
      </c>
      <c r="R62" s="45">
        <f>SUMIF(ONLINE!$W:$W,SHORT!E62,ONLINE!$Q:$Q)</f>
        <v>0</v>
      </c>
      <c r="S62" s="45">
        <f>SUMIF(ONLINE!$W:$W,SHORT!F62,ONLINE!$Q:$Q)</f>
        <v>0</v>
      </c>
      <c r="T62" s="45">
        <f>SUMIF(ONLINE!$W:$W,SHORT!G62,ONLINE!$Q:$Q)</f>
        <v>0</v>
      </c>
      <c r="U62" s="45">
        <f>SUMIF(ONLINE!$W:$W,SHORT!H62,ONLINE!$Q:$Q)</f>
        <v>0</v>
      </c>
      <c r="V62" s="45">
        <f>SUMIF(ONLINE!$W:$W,SHORT!I62,ONLINE!$Q:$Q)</f>
        <v>0</v>
      </c>
      <c r="W62" s="45">
        <f>SUMIF(ONLINE!$W:$W,SHORT!J62,ONLINE!$Q:$Q)</f>
        <v>0</v>
      </c>
      <c r="X62" s="45">
        <f>SUMIF(ONLINE!$W:$W,SHORT!K62,ONLINE!$Q:$Q)</f>
        <v>0</v>
      </c>
      <c r="Y62" s="45">
        <f>SUMIF(ONLINE!$W:$W,SHORT!L62,ONLINE!$Q:$Q)</f>
        <v>0</v>
      </c>
      <c r="Z62" s="45">
        <f>SUMIF(ONLINE!$W:$W,SHORT!M62,ONLINE!$Q:$Q)</f>
        <v>0</v>
      </c>
      <c r="AA62" s="45">
        <f>SUMIF(ONLINE!$W:$W,SHORT!N62,ONLINE!$Q:$Q)</f>
        <v>0</v>
      </c>
      <c r="AB62" s="45">
        <f>SUMIF(ONLINE!$W:$W,SHORT!O62,ONLINE!$Q:$Q)</f>
        <v>0</v>
      </c>
      <c r="AC62" s="45">
        <f>SUMIF(ONLINE!$W:$W,SHORT!P62,ONLINE!$Q:$Q)</f>
        <v>0</v>
      </c>
      <c r="AD62" s="45">
        <f t="shared" si="17"/>
        <v>0</v>
      </c>
      <c r="AE62" s="44"/>
      <c r="AF62" s="44">
        <f>SUMIF(WORKING!$Q:$Q,SHORT!E62,WORKING!$J:$J)</f>
        <v>0</v>
      </c>
      <c r="AG62" s="44">
        <f>SUMIF(WORKING!$Q:$Q,SHORT!F62,WORKING!$J:$J)</f>
        <v>0</v>
      </c>
      <c r="AH62" s="44">
        <f>SUMIF(WORKING!$Q:$Q,SHORT!G62,WORKING!$J:$J)</f>
        <v>0</v>
      </c>
      <c r="AI62" s="44">
        <f>SUMIF(WORKING!$Q:$Q,SHORT!H62,WORKING!$J:$J)</f>
        <v>0</v>
      </c>
      <c r="AJ62" s="44">
        <f>SUMIF(WORKING!$Q:$Q,SHORT!I62,WORKING!$J:$J)</f>
        <v>0</v>
      </c>
      <c r="AK62" s="44">
        <f>SUMIF(WORKING!$Q:$Q,SHORT!J62,WORKING!$J:$J)</f>
        <v>0</v>
      </c>
      <c r="AL62" s="44">
        <f>SUMIF(WORKING!$Q:$Q,SHORT!K62,WORKING!$J:$J)</f>
        <v>0</v>
      </c>
      <c r="AM62" s="44">
        <f>SUMIF(WORKING!$Q:$Q,SHORT!L62,WORKING!$J:$J)</f>
        <v>0</v>
      </c>
      <c r="AN62" s="44">
        <f>SUMIF(WORKING!$Q:$Q,SHORT!M62,WORKING!$J:$J)</f>
        <v>0</v>
      </c>
      <c r="AO62" s="44">
        <f>SUMIF(WORKING!$Q:$Q,SHORT!N62,WORKING!$J:$J)</f>
        <v>0</v>
      </c>
      <c r="AP62" s="44">
        <f>SUMIF(WORKING!$Q:$Q,SHORT!O62,WORKING!$J:$J)</f>
        <v>0</v>
      </c>
      <c r="AQ62" s="44">
        <f>SUMIF(WORKING!$Q:$Q,SHORT!P62,WORKING!$J:$J)</f>
        <v>0</v>
      </c>
      <c r="AR62" s="44">
        <f t="shared" si="18"/>
        <v>0</v>
      </c>
      <c r="AT62" s="45">
        <f t="shared" si="22"/>
        <v>0</v>
      </c>
      <c r="AU62" s="45">
        <f t="shared" si="22"/>
        <v>0</v>
      </c>
      <c r="AV62" s="45">
        <f t="shared" si="22"/>
        <v>0</v>
      </c>
      <c r="AW62" s="45">
        <f t="shared" si="22"/>
        <v>0</v>
      </c>
      <c r="AX62" s="45">
        <f t="shared" si="22"/>
        <v>0</v>
      </c>
      <c r="AY62" s="45">
        <f t="shared" si="22"/>
        <v>0</v>
      </c>
      <c r="AZ62" s="45">
        <f t="shared" si="22"/>
        <v>0</v>
      </c>
      <c r="BA62" s="45">
        <f t="shared" si="22"/>
        <v>0</v>
      </c>
      <c r="BB62" s="45">
        <f t="shared" si="22"/>
        <v>0</v>
      </c>
      <c r="BC62" s="45">
        <f t="shared" si="22"/>
        <v>0</v>
      </c>
      <c r="BD62" s="45">
        <f t="shared" si="22"/>
        <v>0</v>
      </c>
      <c r="BE62" s="45">
        <f t="shared" si="23"/>
        <v>0</v>
      </c>
      <c r="BF62" s="45">
        <f t="shared" si="20"/>
        <v>0</v>
      </c>
      <c r="BG62" s="28"/>
    </row>
    <row r="63" spans="1:59" s="31" customFormat="1" ht="11.25">
      <c r="A63" s="43">
        <v>58</v>
      </c>
      <c r="B63" s="185" t="e">
        <f t="array" ref="B63">+INDEX(FILED!$B$4:$B$1003,SMALL(IF($B$5=FILED!$Q$4:$Q$1003,ROW(FILED!$Q$4:$Q$1003)-ROW(FILED!$Q$4)+1),A63))</f>
        <v>#NUM!</v>
      </c>
      <c r="C63" s="44">
        <f t="shared" si="16"/>
        <v>0</v>
      </c>
      <c r="D63" s="185" t="str">
        <f>+IFERROR(VLOOKUP(B63,FILED!$B$4:$C$1003,2,FALSE),"")</f>
        <v/>
      </c>
      <c r="E63" s="185" t="str">
        <f t="shared" si="3"/>
        <v>0 42826</v>
      </c>
      <c r="F63" s="185" t="str">
        <f t="shared" si="4"/>
        <v>0 42856</v>
      </c>
      <c r="G63" s="185" t="str">
        <f t="shared" si="5"/>
        <v>0 42887</v>
      </c>
      <c r="H63" s="185" t="str">
        <f t="shared" si="6"/>
        <v>0 42917</v>
      </c>
      <c r="I63" s="185" t="str">
        <f t="shared" si="7"/>
        <v>0 42948</v>
      </c>
      <c r="J63" s="185" t="str">
        <f t="shared" si="8"/>
        <v>0 42979</v>
      </c>
      <c r="K63" s="185" t="str">
        <f t="shared" si="9"/>
        <v>0 43009</v>
      </c>
      <c r="L63" s="185" t="str">
        <f t="shared" si="10"/>
        <v>0 43040</v>
      </c>
      <c r="M63" s="185" t="str">
        <f t="shared" si="11"/>
        <v>0 43070</v>
      </c>
      <c r="N63" s="185" t="str">
        <f t="shared" si="12"/>
        <v>0 43101</v>
      </c>
      <c r="O63" s="185" t="str">
        <f t="shared" si="13"/>
        <v>0 43132</v>
      </c>
      <c r="P63" s="185" t="str">
        <f t="shared" si="14"/>
        <v>0 43160</v>
      </c>
      <c r="Q63" s="44">
        <f>IFERROR(VLOOKUP(C63,ONLINE!$B$5:$C$5103,2,FALSE),0)</f>
        <v>0</v>
      </c>
      <c r="R63" s="45">
        <f>SUMIF(ONLINE!$W:$W,SHORT!E63,ONLINE!$Q:$Q)</f>
        <v>0</v>
      </c>
      <c r="S63" s="45">
        <f>SUMIF(ONLINE!$W:$W,SHORT!F63,ONLINE!$Q:$Q)</f>
        <v>0</v>
      </c>
      <c r="T63" s="45">
        <f>SUMIF(ONLINE!$W:$W,SHORT!G63,ONLINE!$Q:$Q)</f>
        <v>0</v>
      </c>
      <c r="U63" s="45">
        <f>SUMIF(ONLINE!$W:$W,SHORT!H63,ONLINE!$Q:$Q)</f>
        <v>0</v>
      </c>
      <c r="V63" s="45">
        <f>SUMIF(ONLINE!$W:$W,SHORT!I63,ONLINE!$Q:$Q)</f>
        <v>0</v>
      </c>
      <c r="W63" s="45">
        <f>SUMIF(ONLINE!$W:$W,SHORT!J63,ONLINE!$Q:$Q)</f>
        <v>0</v>
      </c>
      <c r="X63" s="45">
        <f>SUMIF(ONLINE!$W:$W,SHORT!K63,ONLINE!$Q:$Q)</f>
        <v>0</v>
      </c>
      <c r="Y63" s="45">
        <f>SUMIF(ONLINE!$W:$W,SHORT!L63,ONLINE!$Q:$Q)</f>
        <v>0</v>
      </c>
      <c r="Z63" s="45">
        <f>SUMIF(ONLINE!$W:$W,SHORT!M63,ONLINE!$Q:$Q)</f>
        <v>0</v>
      </c>
      <c r="AA63" s="45">
        <f>SUMIF(ONLINE!$W:$W,SHORT!N63,ONLINE!$Q:$Q)</f>
        <v>0</v>
      </c>
      <c r="AB63" s="45">
        <f>SUMIF(ONLINE!$W:$W,SHORT!O63,ONLINE!$Q:$Q)</f>
        <v>0</v>
      </c>
      <c r="AC63" s="45">
        <f>SUMIF(ONLINE!$W:$W,SHORT!P63,ONLINE!$Q:$Q)</f>
        <v>0</v>
      </c>
      <c r="AD63" s="45">
        <f t="shared" si="17"/>
        <v>0</v>
      </c>
      <c r="AE63" s="44"/>
      <c r="AF63" s="44">
        <f>SUMIF(WORKING!$Q:$Q,SHORT!E63,WORKING!$J:$J)</f>
        <v>0</v>
      </c>
      <c r="AG63" s="44">
        <f>SUMIF(WORKING!$Q:$Q,SHORT!F63,WORKING!$J:$J)</f>
        <v>0</v>
      </c>
      <c r="AH63" s="44">
        <f>SUMIF(WORKING!$Q:$Q,SHORT!G63,WORKING!$J:$J)</f>
        <v>0</v>
      </c>
      <c r="AI63" s="44">
        <f>SUMIF(WORKING!$Q:$Q,SHORT!H63,WORKING!$J:$J)</f>
        <v>0</v>
      </c>
      <c r="AJ63" s="44">
        <f>SUMIF(WORKING!$Q:$Q,SHORT!I63,WORKING!$J:$J)</f>
        <v>0</v>
      </c>
      <c r="AK63" s="44">
        <f>SUMIF(WORKING!$Q:$Q,SHORT!J63,WORKING!$J:$J)</f>
        <v>0</v>
      </c>
      <c r="AL63" s="44">
        <f>SUMIF(WORKING!$Q:$Q,SHORT!K63,WORKING!$J:$J)</f>
        <v>0</v>
      </c>
      <c r="AM63" s="44">
        <f>SUMIF(WORKING!$Q:$Q,SHORT!L63,WORKING!$J:$J)</f>
        <v>0</v>
      </c>
      <c r="AN63" s="44">
        <f>SUMIF(WORKING!$Q:$Q,SHORT!M63,WORKING!$J:$J)</f>
        <v>0</v>
      </c>
      <c r="AO63" s="44">
        <f>SUMIF(WORKING!$Q:$Q,SHORT!N63,WORKING!$J:$J)</f>
        <v>0</v>
      </c>
      <c r="AP63" s="44">
        <f>SUMIF(WORKING!$Q:$Q,SHORT!O63,WORKING!$J:$J)</f>
        <v>0</v>
      </c>
      <c r="AQ63" s="44">
        <f>SUMIF(WORKING!$Q:$Q,SHORT!P63,WORKING!$J:$J)</f>
        <v>0</v>
      </c>
      <c r="AR63" s="44">
        <f t="shared" si="18"/>
        <v>0</v>
      </c>
      <c r="AT63" s="45">
        <f t="shared" si="22"/>
        <v>0</v>
      </c>
      <c r="AU63" s="45">
        <f t="shared" si="22"/>
        <v>0</v>
      </c>
      <c r="AV63" s="45">
        <f t="shared" si="22"/>
        <v>0</v>
      </c>
      <c r="AW63" s="45">
        <f t="shared" si="22"/>
        <v>0</v>
      </c>
      <c r="AX63" s="45">
        <f t="shared" si="22"/>
        <v>0</v>
      </c>
      <c r="AY63" s="45">
        <f t="shared" si="22"/>
        <v>0</v>
      </c>
      <c r="AZ63" s="45">
        <f t="shared" si="22"/>
        <v>0</v>
      </c>
      <c r="BA63" s="45">
        <f t="shared" si="22"/>
        <v>0</v>
      </c>
      <c r="BB63" s="45">
        <f t="shared" si="22"/>
        <v>0</v>
      </c>
      <c r="BC63" s="45">
        <f t="shared" si="22"/>
        <v>0</v>
      </c>
      <c r="BD63" s="45">
        <f t="shared" si="22"/>
        <v>0</v>
      </c>
      <c r="BE63" s="45">
        <f t="shared" si="23"/>
        <v>0</v>
      </c>
      <c r="BF63" s="45">
        <f t="shared" si="20"/>
        <v>0</v>
      </c>
      <c r="BG63" s="28"/>
    </row>
    <row r="64" spans="1:59" s="31" customFormat="1" ht="11.25">
      <c r="A64" s="43">
        <v>59</v>
      </c>
      <c r="B64" s="185" t="e">
        <f t="array" ref="B64">+INDEX(FILED!$B$4:$B$1003,SMALL(IF($B$5=FILED!$Q$4:$Q$1003,ROW(FILED!$Q$4:$Q$1003)-ROW(FILED!$Q$4)+1),A64))</f>
        <v>#NUM!</v>
      </c>
      <c r="C64" s="44">
        <f t="shared" si="16"/>
        <v>0</v>
      </c>
      <c r="D64" s="185" t="str">
        <f>+IFERROR(VLOOKUP(B64,FILED!$B$4:$C$1003,2,FALSE),"")</f>
        <v/>
      </c>
      <c r="E64" s="185" t="str">
        <f t="shared" si="3"/>
        <v>0 42826</v>
      </c>
      <c r="F64" s="185" t="str">
        <f t="shared" si="4"/>
        <v>0 42856</v>
      </c>
      <c r="G64" s="185" t="str">
        <f t="shared" si="5"/>
        <v>0 42887</v>
      </c>
      <c r="H64" s="185" t="str">
        <f t="shared" si="6"/>
        <v>0 42917</v>
      </c>
      <c r="I64" s="185" t="str">
        <f t="shared" si="7"/>
        <v>0 42948</v>
      </c>
      <c r="J64" s="185" t="str">
        <f t="shared" si="8"/>
        <v>0 42979</v>
      </c>
      <c r="K64" s="185" t="str">
        <f t="shared" si="9"/>
        <v>0 43009</v>
      </c>
      <c r="L64" s="185" t="str">
        <f t="shared" si="10"/>
        <v>0 43040</v>
      </c>
      <c r="M64" s="185" t="str">
        <f t="shared" si="11"/>
        <v>0 43070</v>
      </c>
      <c r="N64" s="185" t="str">
        <f t="shared" si="12"/>
        <v>0 43101</v>
      </c>
      <c r="O64" s="185" t="str">
        <f t="shared" si="13"/>
        <v>0 43132</v>
      </c>
      <c r="P64" s="185" t="str">
        <f t="shared" si="14"/>
        <v>0 43160</v>
      </c>
      <c r="Q64" s="44">
        <f>IFERROR(VLOOKUP(C64,ONLINE!$B$5:$C$5103,2,FALSE),0)</f>
        <v>0</v>
      </c>
      <c r="R64" s="45">
        <f>SUMIF(ONLINE!$W:$W,SHORT!E64,ONLINE!$Q:$Q)</f>
        <v>0</v>
      </c>
      <c r="S64" s="45">
        <f>SUMIF(ONLINE!$W:$W,SHORT!F64,ONLINE!$Q:$Q)</f>
        <v>0</v>
      </c>
      <c r="T64" s="45">
        <f>SUMIF(ONLINE!$W:$W,SHORT!G64,ONLINE!$Q:$Q)</f>
        <v>0</v>
      </c>
      <c r="U64" s="45">
        <f>SUMIF(ONLINE!$W:$W,SHORT!H64,ONLINE!$Q:$Q)</f>
        <v>0</v>
      </c>
      <c r="V64" s="45">
        <f>SUMIF(ONLINE!$W:$W,SHORT!I64,ONLINE!$Q:$Q)</f>
        <v>0</v>
      </c>
      <c r="W64" s="45">
        <f>SUMIF(ONLINE!$W:$W,SHORT!J64,ONLINE!$Q:$Q)</f>
        <v>0</v>
      </c>
      <c r="X64" s="45">
        <f>SUMIF(ONLINE!$W:$W,SHORT!K64,ONLINE!$Q:$Q)</f>
        <v>0</v>
      </c>
      <c r="Y64" s="45">
        <f>SUMIF(ONLINE!$W:$W,SHORT!L64,ONLINE!$Q:$Q)</f>
        <v>0</v>
      </c>
      <c r="Z64" s="45">
        <f>SUMIF(ONLINE!$W:$W,SHORT!M64,ONLINE!$Q:$Q)</f>
        <v>0</v>
      </c>
      <c r="AA64" s="45">
        <f>SUMIF(ONLINE!$W:$W,SHORT!N64,ONLINE!$Q:$Q)</f>
        <v>0</v>
      </c>
      <c r="AB64" s="45">
        <f>SUMIF(ONLINE!$W:$W,SHORT!O64,ONLINE!$Q:$Q)</f>
        <v>0</v>
      </c>
      <c r="AC64" s="45">
        <f>SUMIF(ONLINE!$W:$W,SHORT!P64,ONLINE!$Q:$Q)</f>
        <v>0</v>
      </c>
      <c r="AD64" s="45">
        <f t="shared" si="17"/>
        <v>0</v>
      </c>
      <c r="AE64" s="44"/>
      <c r="AF64" s="44">
        <f>SUMIF(WORKING!$Q:$Q,SHORT!E64,WORKING!$J:$J)</f>
        <v>0</v>
      </c>
      <c r="AG64" s="44">
        <f>SUMIF(WORKING!$Q:$Q,SHORT!F64,WORKING!$J:$J)</f>
        <v>0</v>
      </c>
      <c r="AH64" s="44">
        <f>SUMIF(WORKING!$Q:$Q,SHORT!G64,WORKING!$J:$J)</f>
        <v>0</v>
      </c>
      <c r="AI64" s="44">
        <f>SUMIF(WORKING!$Q:$Q,SHORT!H64,WORKING!$J:$J)</f>
        <v>0</v>
      </c>
      <c r="AJ64" s="44">
        <f>SUMIF(WORKING!$Q:$Q,SHORT!I64,WORKING!$J:$J)</f>
        <v>0</v>
      </c>
      <c r="AK64" s="44">
        <f>SUMIF(WORKING!$Q:$Q,SHORT!J64,WORKING!$J:$J)</f>
        <v>0</v>
      </c>
      <c r="AL64" s="44">
        <f>SUMIF(WORKING!$Q:$Q,SHORT!K64,WORKING!$J:$J)</f>
        <v>0</v>
      </c>
      <c r="AM64" s="44">
        <f>SUMIF(WORKING!$Q:$Q,SHORT!L64,WORKING!$J:$J)</f>
        <v>0</v>
      </c>
      <c r="AN64" s="44">
        <f>SUMIF(WORKING!$Q:$Q,SHORT!M64,WORKING!$J:$J)</f>
        <v>0</v>
      </c>
      <c r="AO64" s="44">
        <f>SUMIF(WORKING!$Q:$Q,SHORT!N64,WORKING!$J:$J)</f>
        <v>0</v>
      </c>
      <c r="AP64" s="44">
        <f>SUMIF(WORKING!$Q:$Q,SHORT!O64,WORKING!$J:$J)</f>
        <v>0</v>
      </c>
      <c r="AQ64" s="44">
        <f>SUMIF(WORKING!$Q:$Q,SHORT!P64,WORKING!$J:$J)</f>
        <v>0</v>
      </c>
      <c r="AR64" s="44">
        <f t="shared" si="18"/>
        <v>0</v>
      </c>
      <c r="AT64" s="45">
        <f t="shared" si="22"/>
        <v>0</v>
      </c>
      <c r="AU64" s="45">
        <f t="shared" si="22"/>
        <v>0</v>
      </c>
      <c r="AV64" s="45">
        <f t="shared" si="22"/>
        <v>0</v>
      </c>
      <c r="AW64" s="45">
        <f t="shared" si="22"/>
        <v>0</v>
      </c>
      <c r="AX64" s="45">
        <f t="shared" si="22"/>
        <v>0</v>
      </c>
      <c r="AY64" s="45">
        <f t="shared" si="22"/>
        <v>0</v>
      </c>
      <c r="AZ64" s="45">
        <f t="shared" si="22"/>
        <v>0</v>
      </c>
      <c r="BA64" s="45">
        <f t="shared" si="22"/>
        <v>0</v>
      </c>
      <c r="BB64" s="45">
        <f t="shared" si="22"/>
        <v>0</v>
      </c>
      <c r="BC64" s="45">
        <f t="shared" si="22"/>
        <v>0</v>
      </c>
      <c r="BD64" s="45">
        <f t="shared" si="22"/>
        <v>0</v>
      </c>
      <c r="BE64" s="45">
        <f t="shared" si="23"/>
        <v>0</v>
      </c>
      <c r="BF64" s="45">
        <f t="shared" si="20"/>
        <v>0</v>
      </c>
      <c r="BG64" s="28"/>
    </row>
    <row r="65" spans="1:59" s="31" customFormat="1" ht="11.25">
      <c r="A65" s="43">
        <v>60</v>
      </c>
      <c r="B65" s="185" t="e">
        <f t="array" ref="B65">+INDEX(FILED!$B$4:$B$1003,SMALL(IF($B$5=FILED!$Q$4:$Q$1003,ROW(FILED!$Q$4:$Q$1003)-ROW(FILED!$Q$4)+1),A65))</f>
        <v>#NUM!</v>
      </c>
      <c r="C65" s="44">
        <f t="shared" si="16"/>
        <v>0</v>
      </c>
      <c r="D65" s="185" t="str">
        <f>+IFERROR(VLOOKUP(B65,FILED!$B$4:$C$1003,2,FALSE),"")</f>
        <v/>
      </c>
      <c r="E65" s="185" t="str">
        <f t="shared" si="3"/>
        <v>0 42826</v>
      </c>
      <c r="F65" s="185" t="str">
        <f t="shared" si="4"/>
        <v>0 42856</v>
      </c>
      <c r="G65" s="185" t="str">
        <f t="shared" si="5"/>
        <v>0 42887</v>
      </c>
      <c r="H65" s="185" t="str">
        <f t="shared" si="6"/>
        <v>0 42917</v>
      </c>
      <c r="I65" s="185" t="str">
        <f t="shared" si="7"/>
        <v>0 42948</v>
      </c>
      <c r="J65" s="185" t="str">
        <f t="shared" si="8"/>
        <v>0 42979</v>
      </c>
      <c r="K65" s="185" t="str">
        <f t="shared" si="9"/>
        <v>0 43009</v>
      </c>
      <c r="L65" s="185" t="str">
        <f t="shared" si="10"/>
        <v>0 43040</v>
      </c>
      <c r="M65" s="185" t="str">
        <f t="shared" si="11"/>
        <v>0 43070</v>
      </c>
      <c r="N65" s="185" t="str">
        <f t="shared" si="12"/>
        <v>0 43101</v>
      </c>
      <c r="O65" s="185" t="str">
        <f t="shared" si="13"/>
        <v>0 43132</v>
      </c>
      <c r="P65" s="185" t="str">
        <f t="shared" si="14"/>
        <v>0 43160</v>
      </c>
      <c r="Q65" s="44">
        <f>IFERROR(VLOOKUP(C65,ONLINE!$B$5:$C$5103,2,FALSE),0)</f>
        <v>0</v>
      </c>
      <c r="R65" s="45">
        <f>SUMIF(ONLINE!$W:$W,SHORT!E65,ONLINE!$Q:$Q)</f>
        <v>0</v>
      </c>
      <c r="S65" s="45">
        <f>SUMIF(ONLINE!$W:$W,SHORT!F65,ONLINE!$Q:$Q)</f>
        <v>0</v>
      </c>
      <c r="T65" s="45">
        <f>SUMIF(ONLINE!$W:$W,SHORT!G65,ONLINE!$Q:$Q)</f>
        <v>0</v>
      </c>
      <c r="U65" s="45">
        <f>SUMIF(ONLINE!$W:$W,SHORT!H65,ONLINE!$Q:$Q)</f>
        <v>0</v>
      </c>
      <c r="V65" s="45">
        <f>SUMIF(ONLINE!$W:$W,SHORT!I65,ONLINE!$Q:$Q)</f>
        <v>0</v>
      </c>
      <c r="W65" s="45">
        <f>SUMIF(ONLINE!$W:$W,SHORT!J65,ONLINE!$Q:$Q)</f>
        <v>0</v>
      </c>
      <c r="X65" s="45">
        <f>SUMIF(ONLINE!$W:$W,SHORT!K65,ONLINE!$Q:$Q)</f>
        <v>0</v>
      </c>
      <c r="Y65" s="45">
        <f>SUMIF(ONLINE!$W:$W,SHORT!L65,ONLINE!$Q:$Q)</f>
        <v>0</v>
      </c>
      <c r="Z65" s="45">
        <f>SUMIF(ONLINE!$W:$W,SHORT!M65,ONLINE!$Q:$Q)</f>
        <v>0</v>
      </c>
      <c r="AA65" s="45">
        <f>SUMIF(ONLINE!$W:$W,SHORT!N65,ONLINE!$Q:$Q)</f>
        <v>0</v>
      </c>
      <c r="AB65" s="45">
        <f>SUMIF(ONLINE!$W:$W,SHORT!O65,ONLINE!$Q:$Q)</f>
        <v>0</v>
      </c>
      <c r="AC65" s="45">
        <f>SUMIF(ONLINE!$W:$W,SHORT!P65,ONLINE!$Q:$Q)</f>
        <v>0</v>
      </c>
      <c r="AD65" s="45">
        <f t="shared" si="17"/>
        <v>0</v>
      </c>
      <c r="AE65" s="44"/>
      <c r="AF65" s="44">
        <f>SUMIF(WORKING!$Q:$Q,SHORT!E65,WORKING!$J:$J)</f>
        <v>0</v>
      </c>
      <c r="AG65" s="44">
        <f>SUMIF(WORKING!$Q:$Q,SHORT!F65,WORKING!$J:$J)</f>
        <v>0</v>
      </c>
      <c r="AH65" s="44">
        <f>SUMIF(WORKING!$Q:$Q,SHORT!G65,WORKING!$J:$J)</f>
        <v>0</v>
      </c>
      <c r="AI65" s="44">
        <f>SUMIF(WORKING!$Q:$Q,SHORT!H65,WORKING!$J:$J)</f>
        <v>0</v>
      </c>
      <c r="AJ65" s="44">
        <f>SUMIF(WORKING!$Q:$Q,SHORT!I65,WORKING!$J:$J)</f>
        <v>0</v>
      </c>
      <c r="AK65" s="44">
        <f>SUMIF(WORKING!$Q:$Q,SHORT!J65,WORKING!$J:$J)</f>
        <v>0</v>
      </c>
      <c r="AL65" s="44">
        <f>SUMIF(WORKING!$Q:$Q,SHORT!K65,WORKING!$J:$J)</f>
        <v>0</v>
      </c>
      <c r="AM65" s="44">
        <f>SUMIF(WORKING!$Q:$Q,SHORT!L65,WORKING!$J:$J)</f>
        <v>0</v>
      </c>
      <c r="AN65" s="44">
        <f>SUMIF(WORKING!$Q:$Q,SHORT!M65,WORKING!$J:$J)</f>
        <v>0</v>
      </c>
      <c r="AO65" s="44">
        <f>SUMIF(WORKING!$Q:$Q,SHORT!N65,WORKING!$J:$J)</f>
        <v>0</v>
      </c>
      <c r="AP65" s="44">
        <f>SUMIF(WORKING!$Q:$Q,SHORT!O65,WORKING!$J:$J)</f>
        <v>0</v>
      </c>
      <c r="AQ65" s="44">
        <f>SUMIF(WORKING!$Q:$Q,SHORT!P65,WORKING!$J:$J)</f>
        <v>0</v>
      </c>
      <c r="AR65" s="44">
        <f t="shared" si="18"/>
        <v>0</v>
      </c>
      <c r="AT65" s="45">
        <f t="shared" si="22"/>
        <v>0</v>
      </c>
      <c r="AU65" s="45">
        <f t="shared" si="22"/>
        <v>0</v>
      </c>
      <c r="AV65" s="45">
        <f t="shared" si="22"/>
        <v>0</v>
      </c>
      <c r="AW65" s="45">
        <f t="shared" si="22"/>
        <v>0</v>
      </c>
      <c r="AX65" s="45">
        <f t="shared" si="22"/>
        <v>0</v>
      </c>
      <c r="AY65" s="45">
        <f t="shared" si="22"/>
        <v>0</v>
      </c>
      <c r="AZ65" s="45">
        <f t="shared" si="22"/>
        <v>0</v>
      </c>
      <c r="BA65" s="45">
        <f t="shared" si="22"/>
        <v>0</v>
      </c>
      <c r="BB65" s="45">
        <f t="shared" si="22"/>
        <v>0</v>
      </c>
      <c r="BC65" s="45">
        <f t="shared" si="22"/>
        <v>0</v>
      </c>
      <c r="BD65" s="45">
        <f t="shared" si="22"/>
        <v>0</v>
      </c>
      <c r="BE65" s="45">
        <f t="shared" si="23"/>
        <v>0</v>
      </c>
      <c r="BF65" s="45">
        <f t="shared" si="20"/>
        <v>0</v>
      </c>
      <c r="BG65" s="28"/>
    </row>
    <row r="66" spans="1:59" s="31" customFormat="1" ht="11.25">
      <c r="A66" s="43">
        <v>61</v>
      </c>
      <c r="B66" s="185" t="e">
        <f t="array" ref="B66">+INDEX(FILED!$B$4:$B$1003,SMALL(IF($B$5=FILED!$Q$4:$Q$1003,ROW(FILED!$Q$4:$Q$1003)-ROW(FILED!$Q$4)+1),A66))</f>
        <v>#NUM!</v>
      </c>
      <c r="C66" s="44">
        <f t="shared" si="16"/>
        <v>0</v>
      </c>
      <c r="D66" s="185" t="str">
        <f>+IFERROR(VLOOKUP(B66,FILED!$B$4:$C$1003,2,FALSE),"")</f>
        <v/>
      </c>
      <c r="E66" s="185" t="str">
        <f t="shared" si="3"/>
        <v>0 42826</v>
      </c>
      <c r="F66" s="185" t="str">
        <f t="shared" si="4"/>
        <v>0 42856</v>
      </c>
      <c r="G66" s="185" t="str">
        <f t="shared" si="5"/>
        <v>0 42887</v>
      </c>
      <c r="H66" s="185" t="str">
        <f t="shared" si="6"/>
        <v>0 42917</v>
      </c>
      <c r="I66" s="185" t="str">
        <f t="shared" si="7"/>
        <v>0 42948</v>
      </c>
      <c r="J66" s="185" t="str">
        <f t="shared" si="8"/>
        <v>0 42979</v>
      </c>
      <c r="K66" s="185" t="str">
        <f t="shared" si="9"/>
        <v>0 43009</v>
      </c>
      <c r="L66" s="185" t="str">
        <f t="shared" si="10"/>
        <v>0 43040</v>
      </c>
      <c r="M66" s="185" t="str">
        <f t="shared" si="11"/>
        <v>0 43070</v>
      </c>
      <c r="N66" s="185" t="str">
        <f t="shared" si="12"/>
        <v>0 43101</v>
      </c>
      <c r="O66" s="185" t="str">
        <f t="shared" si="13"/>
        <v>0 43132</v>
      </c>
      <c r="P66" s="185" t="str">
        <f t="shared" si="14"/>
        <v>0 43160</v>
      </c>
      <c r="Q66" s="44">
        <f>IFERROR(VLOOKUP(C66,ONLINE!$B$5:$C$5103,2,FALSE),0)</f>
        <v>0</v>
      </c>
      <c r="R66" s="45">
        <f>SUMIF(ONLINE!$W:$W,SHORT!E66,ONLINE!$Q:$Q)</f>
        <v>0</v>
      </c>
      <c r="S66" s="45">
        <f>SUMIF(ONLINE!$W:$W,SHORT!F66,ONLINE!$Q:$Q)</f>
        <v>0</v>
      </c>
      <c r="T66" s="45">
        <f>SUMIF(ONLINE!$W:$W,SHORT!G66,ONLINE!$Q:$Q)</f>
        <v>0</v>
      </c>
      <c r="U66" s="45">
        <f>SUMIF(ONLINE!$W:$W,SHORT!H66,ONLINE!$Q:$Q)</f>
        <v>0</v>
      </c>
      <c r="V66" s="45">
        <f>SUMIF(ONLINE!$W:$W,SHORT!I66,ONLINE!$Q:$Q)</f>
        <v>0</v>
      </c>
      <c r="W66" s="45">
        <f>SUMIF(ONLINE!$W:$W,SHORT!J66,ONLINE!$Q:$Q)</f>
        <v>0</v>
      </c>
      <c r="X66" s="45">
        <f>SUMIF(ONLINE!$W:$W,SHORT!K66,ONLINE!$Q:$Q)</f>
        <v>0</v>
      </c>
      <c r="Y66" s="45">
        <f>SUMIF(ONLINE!$W:$W,SHORT!L66,ONLINE!$Q:$Q)</f>
        <v>0</v>
      </c>
      <c r="Z66" s="45">
        <f>SUMIF(ONLINE!$W:$W,SHORT!M66,ONLINE!$Q:$Q)</f>
        <v>0</v>
      </c>
      <c r="AA66" s="45">
        <f>SUMIF(ONLINE!$W:$W,SHORT!N66,ONLINE!$Q:$Q)</f>
        <v>0</v>
      </c>
      <c r="AB66" s="45">
        <f>SUMIF(ONLINE!$W:$W,SHORT!O66,ONLINE!$Q:$Q)</f>
        <v>0</v>
      </c>
      <c r="AC66" s="45">
        <f>SUMIF(ONLINE!$W:$W,SHORT!P66,ONLINE!$Q:$Q)</f>
        <v>0</v>
      </c>
      <c r="AD66" s="45">
        <f t="shared" si="17"/>
        <v>0</v>
      </c>
      <c r="AE66" s="44"/>
      <c r="AF66" s="44">
        <f>SUMIF(WORKING!$Q:$Q,SHORT!E66,WORKING!$J:$J)</f>
        <v>0</v>
      </c>
      <c r="AG66" s="44">
        <f>SUMIF(WORKING!$Q:$Q,SHORT!F66,WORKING!$J:$J)</f>
        <v>0</v>
      </c>
      <c r="AH66" s="44">
        <f>SUMIF(WORKING!$Q:$Q,SHORT!G66,WORKING!$J:$J)</f>
        <v>0</v>
      </c>
      <c r="AI66" s="44">
        <f>SUMIF(WORKING!$Q:$Q,SHORT!H66,WORKING!$J:$J)</f>
        <v>0</v>
      </c>
      <c r="AJ66" s="44">
        <f>SUMIF(WORKING!$Q:$Q,SHORT!I66,WORKING!$J:$J)</f>
        <v>0</v>
      </c>
      <c r="AK66" s="44">
        <f>SUMIF(WORKING!$Q:$Q,SHORT!J66,WORKING!$J:$J)</f>
        <v>0</v>
      </c>
      <c r="AL66" s="44">
        <f>SUMIF(WORKING!$Q:$Q,SHORT!K66,WORKING!$J:$J)</f>
        <v>0</v>
      </c>
      <c r="AM66" s="44">
        <f>SUMIF(WORKING!$Q:$Q,SHORT!L66,WORKING!$J:$J)</f>
        <v>0</v>
      </c>
      <c r="AN66" s="44">
        <f>SUMIF(WORKING!$Q:$Q,SHORT!M66,WORKING!$J:$J)</f>
        <v>0</v>
      </c>
      <c r="AO66" s="44">
        <f>SUMIF(WORKING!$Q:$Q,SHORT!N66,WORKING!$J:$J)</f>
        <v>0</v>
      </c>
      <c r="AP66" s="44">
        <f>SUMIF(WORKING!$Q:$Q,SHORT!O66,WORKING!$J:$J)</f>
        <v>0</v>
      </c>
      <c r="AQ66" s="44">
        <f>SUMIF(WORKING!$Q:$Q,SHORT!P66,WORKING!$J:$J)</f>
        <v>0</v>
      </c>
      <c r="AR66" s="44">
        <f t="shared" si="18"/>
        <v>0</v>
      </c>
      <c r="AT66" s="45">
        <f t="shared" si="22"/>
        <v>0</v>
      </c>
      <c r="AU66" s="45">
        <f t="shared" si="22"/>
        <v>0</v>
      </c>
      <c r="AV66" s="45">
        <f t="shared" si="22"/>
        <v>0</v>
      </c>
      <c r="AW66" s="45">
        <f t="shared" si="22"/>
        <v>0</v>
      </c>
      <c r="AX66" s="45">
        <f t="shared" si="22"/>
        <v>0</v>
      </c>
      <c r="AY66" s="45">
        <f t="shared" si="22"/>
        <v>0</v>
      </c>
      <c r="AZ66" s="45">
        <f t="shared" si="22"/>
        <v>0</v>
      </c>
      <c r="BA66" s="45">
        <f t="shared" si="22"/>
        <v>0</v>
      </c>
      <c r="BB66" s="45">
        <f t="shared" si="22"/>
        <v>0</v>
      </c>
      <c r="BC66" s="45">
        <f t="shared" si="22"/>
        <v>0</v>
      </c>
      <c r="BD66" s="45">
        <f t="shared" si="22"/>
        <v>0</v>
      </c>
      <c r="BE66" s="45">
        <f t="shared" si="23"/>
        <v>0</v>
      </c>
      <c r="BF66" s="45">
        <f t="shared" si="20"/>
        <v>0</v>
      </c>
      <c r="BG66" s="28"/>
    </row>
    <row r="67" spans="1:59" s="31" customFormat="1" ht="11.25">
      <c r="A67" s="43">
        <v>62</v>
      </c>
      <c r="B67" s="185" t="e">
        <f t="array" ref="B67">+INDEX(FILED!$B$4:$B$1003,SMALL(IF($B$5=FILED!$Q$4:$Q$1003,ROW(FILED!$Q$4:$Q$1003)-ROW(FILED!$Q$4)+1),A67))</f>
        <v>#NUM!</v>
      </c>
      <c r="C67" s="44">
        <f t="shared" si="16"/>
        <v>0</v>
      </c>
      <c r="D67" s="185" t="str">
        <f>+IFERROR(VLOOKUP(B67,FILED!$B$4:$C$1003,2,FALSE),"")</f>
        <v/>
      </c>
      <c r="E67" s="185" t="str">
        <f t="shared" si="3"/>
        <v>0 42826</v>
      </c>
      <c r="F67" s="185" t="str">
        <f t="shared" si="4"/>
        <v>0 42856</v>
      </c>
      <c r="G67" s="185" t="str">
        <f t="shared" si="5"/>
        <v>0 42887</v>
      </c>
      <c r="H67" s="185" t="str">
        <f t="shared" si="6"/>
        <v>0 42917</v>
      </c>
      <c r="I67" s="185" t="str">
        <f t="shared" si="7"/>
        <v>0 42948</v>
      </c>
      <c r="J67" s="185" t="str">
        <f t="shared" si="8"/>
        <v>0 42979</v>
      </c>
      <c r="K67" s="185" t="str">
        <f t="shared" si="9"/>
        <v>0 43009</v>
      </c>
      <c r="L67" s="185" t="str">
        <f t="shared" si="10"/>
        <v>0 43040</v>
      </c>
      <c r="M67" s="185" t="str">
        <f t="shared" si="11"/>
        <v>0 43070</v>
      </c>
      <c r="N67" s="185" t="str">
        <f t="shared" si="12"/>
        <v>0 43101</v>
      </c>
      <c r="O67" s="185" t="str">
        <f t="shared" si="13"/>
        <v>0 43132</v>
      </c>
      <c r="P67" s="185" t="str">
        <f t="shared" si="14"/>
        <v>0 43160</v>
      </c>
      <c r="Q67" s="44">
        <f>IFERROR(VLOOKUP(C67,ONLINE!$B$5:$C$5103,2,FALSE),0)</f>
        <v>0</v>
      </c>
      <c r="R67" s="45">
        <f>SUMIF(ONLINE!$W:$W,SHORT!E67,ONLINE!$Q:$Q)</f>
        <v>0</v>
      </c>
      <c r="S67" s="45">
        <f>SUMIF(ONLINE!$W:$W,SHORT!F67,ONLINE!$Q:$Q)</f>
        <v>0</v>
      </c>
      <c r="T67" s="45">
        <f>SUMIF(ONLINE!$W:$W,SHORT!G67,ONLINE!$Q:$Q)</f>
        <v>0</v>
      </c>
      <c r="U67" s="45">
        <f>SUMIF(ONLINE!$W:$W,SHORT!H67,ONLINE!$Q:$Q)</f>
        <v>0</v>
      </c>
      <c r="V67" s="45">
        <f>SUMIF(ONLINE!$W:$W,SHORT!I67,ONLINE!$Q:$Q)</f>
        <v>0</v>
      </c>
      <c r="W67" s="45">
        <f>SUMIF(ONLINE!$W:$W,SHORT!J67,ONLINE!$Q:$Q)</f>
        <v>0</v>
      </c>
      <c r="X67" s="45">
        <f>SUMIF(ONLINE!$W:$W,SHORT!K67,ONLINE!$Q:$Q)</f>
        <v>0</v>
      </c>
      <c r="Y67" s="45">
        <f>SUMIF(ONLINE!$W:$W,SHORT!L67,ONLINE!$Q:$Q)</f>
        <v>0</v>
      </c>
      <c r="Z67" s="45">
        <f>SUMIF(ONLINE!$W:$W,SHORT!M67,ONLINE!$Q:$Q)</f>
        <v>0</v>
      </c>
      <c r="AA67" s="45">
        <f>SUMIF(ONLINE!$W:$W,SHORT!N67,ONLINE!$Q:$Q)</f>
        <v>0</v>
      </c>
      <c r="AB67" s="45">
        <f>SUMIF(ONLINE!$W:$W,SHORT!O67,ONLINE!$Q:$Q)</f>
        <v>0</v>
      </c>
      <c r="AC67" s="45">
        <f>SUMIF(ONLINE!$W:$W,SHORT!P67,ONLINE!$Q:$Q)</f>
        <v>0</v>
      </c>
      <c r="AD67" s="45">
        <f t="shared" si="17"/>
        <v>0</v>
      </c>
      <c r="AE67" s="44"/>
      <c r="AF67" s="44">
        <f>SUMIF(WORKING!$Q:$Q,SHORT!E67,WORKING!$J:$J)</f>
        <v>0</v>
      </c>
      <c r="AG67" s="44">
        <f>SUMIF(WORKING!$Q:$Q,SHORT!F67,WORKING!$J:$J)</f>
        <v>0</v>
      </c>
      <c r="AH67" s="44">
        <f>SUMIF(WORKING!$Q:$Q,SHORT!G67,WORKING!$J:$J)</f>
        <v>0</v>
      </c>
      <c r="AI67" s="44">
        <f>SUMIF(WORKING!$Q:$Q,SHORT!H67,WORKING!$J:$J)</f>
        <v>0</v>
      </c>
      <c r="AJ67" s="44">
        <f>SUMIF(WORKING!$Q:$Q,SHORT!I67,WORKING!$J:$J)</f>
        <v>0</v>
      </c>
      <c r="AK67" s="44">
        <f>SUMIF(WORKING!$Q:$Q,SHORT!J67,WORKING!$J:$J)</f>
        <v>0</v>
      </c>
      <c r="AL67" s="44">
        <f>SUMIF(WORKING!$Q:$Q,SHORT!K67,WORKING!$J:$J)</f>
        <v>0</v>
      </c>
      <c r="AM67" s="44">
        <f>SUMIF(WORKING!$Q:$Q,SHORT!L67,WORKING!$J:$J)</f>
        <v>0</v>
      </c>
      <c r="AN67" s="44">
        <f>SUMIF(WORKING!$Q:$Q,SHORT!M67,WORKING!$J:$J)</f>
        <v>0</v>
      </c>
      <c r="AO67" s="44">
        <f>SUMIF(WORKING!$Q:$Q,SHORT!N67,WORKING!$J:$J)</f>
        <v>0</v>
      </c>
      <c r="AP67" s="44">
        <f>SUMIF(WORKING!$Q:$Q,SHORT!O67,WORKING!$J:$J)</f>
        <v>0</v>
      </c>
      <c r="AQ67" s="44">
        <f>SUMIF(WORKING!$Q:$Q,SHORT!P67,WORKING!$J:$J)</f>
        <v>0</v>
      </c>
      <c r="AR67" s="44">
        <f t="shared" si="18"/>
        <v>0</v>
      </c>
      <c r="AT67" s="45">
        <f t="shared" si="22"/>
        <v>0</v>
      </c>
      <c r="AU67" s="45">
        <f t="shared" si="22"/>
        <v>0</v>
      </c>
      <c r="AV67" s="45">
        <f t="shared" si="22"/>
        <v>0</v>
      </c>
      <c r="AW67" s="45">
        <f t="shared" si="22"/>
        <v>0</v>
      </c>
      <c r="AX67" s="45">
        <f t="shared" si="22"/>
        <v>0</v>
      </c>
      <c r="AY67" s="45">
        <f t="shared" si="22"/>
        <v>0</v>
      </c>
      <c r="AZ67" s="45">
        <f t="shared" si="22"/>
        <v>0</v>
      </c>
      <c r="BA67" s="45">
        <f t="shared" si="22"/>
        <v>0</v>
      </c>
      <c r="BB67" s="45">
        <f t="shared" si="22"/>
        <v>0</v>
      </c>
      <c r="BC67" s="45">
        <f t="shared" si="22"/>
        <v>0</v>
      </c>
      <c r="BD67" s="45">
        <f t="shared" si="22"/>
        <v>0</v>
      </c>
      <c r="BE67" s="45">
        <f t="shared" si="23"/>
        <v>0</v>
      </c>
      <c r="BF67" s="45">
        <f t="shared" si="20"/>
        <v>0</v>
      </c>
      <c r="BG67" s="28"/>
    </row>
    <row r="68" spans="1:59" s="31" customFormat="1" ht="11.25">
      <c r="A68" s="43">
        <v>63</v>
      </c>
      <c r="B68" s="185" t="e">
        <f t="array" ref="B68">+INDEX(FILED!$B$4:$B$1003,SMALL(IF($B$5=FILED!$Q$4:$Q$1003,ROW(FILED!$Q$4:$Q$1003)-ROW(FILED!$Q$4)+1),A68))</f>
        <v>#NUM!</v>
      </c>
      <c r="C68" s="44">
        <f t="shared" si="16"/>
        <v>0</v>
      </c>
      <c r="D68" s="185" t="str">
        <f>+IFERROR(VLOOKUP(B68,FILED!$B$4:$C$1003,2,FALSE),"")</f>
        <v/>
      </c>
      <c r="E68" s="185" t="str">
        <f t="shared" si="3"/>
        <v>0 42826</v>
      </c>
      <c r="F68" s="185" t="str">
        <f t="shared" si="4"/>
        <v>0 42856</v>
      </c>
      <c r="G68" s="185" t="str">
        <f t="shared" si="5"/>
        <v>0 42887</v>
      </c>
      <c r="H68" s="185" t="str">
        <f t="shared" si="6"/>
        <v>0 42917</v>
      </c>
      <c r="I68" s="185" t="str">
        <f t="shared" si="7"/>
        <v>0 42948</v>
      </c>
      <c r="J68" s="185" t="str">
        <f t="shared" si="8"/>
        <v>0 42979</v>
      </c>
      <c r="K68" s="185" t="str">
        <f t="shared" si="9"/>
        <v>0 43009</v>
      </c>
      <c r="L68" s="185" t="str">
        <f t="shared" si="10"/>
        <v>0 43040</v>
      </c>
      <c r="M68" s="185" t="str">
        <f t="shared" si="11"/>
        <v>0 43070</v>
      </c>
      <c r="N68" s="185" t="str">
        <f t="shared" si="12"/>
        <v>0 43101</v>
      </c>
      <c r="O68" s="185" t="str">
        <f t="shared" si="13"/>
        <v>0 43132</v>
      </c>
      <c r="P68" s="185" t="str">
        <f t="shared" si="14"/>
        <v>0 43160</v>
      </c>
      <c r="Q68" s="44">
        <f>IFERROR(VLOOKUP(C68,ONLINE!$B$5:$C$5103,2,FALSE),0)</f>
        <v>0</v>
      </c>
      <c r="R68" s="45">
        <f>SUMIF(ONLINE!$W:$W,SHORT!E68,ONLINE!$Q:$Q)</f>
        <v>0</v>
      </c>
      <c r="S68" s="45">
        <f>SUMIF(ONLINE!$W:$W,SHORT!F68,ONLINE!$Q:$Q)</f>
        <v>0</v>
      </c>
      <c r="T68" s="45">
        <f>SUMIF(ONLINE!$W:$W,SHORT!G68,ONLINE!$Q:$Q)</f>
        <v>0</v>
      </c>
      <c r="U68" s="45">
        <f>SUMIF(ONLINE!$W:$W,SHORT!H68,ONLINE!$Q:$Q)</f>
        <v>0</v>
      </c>
      <c r="V68" s="45">
        <f>SUMIF(ONLINE!$W:$W,SHORT!I68,ONLINE!$Q:$Q)</f>
        <v>0</v>
      </c>
      <c r="W68" s="45">
        <f>SUMIF(ONLINE!$W:$W,SHORT!J68,ONLINE!$Q:$Q)</f>
        <v>0</v>
      </c>
      <c r="X68" s="45">
        <f>SUMIF(ONLINE!$W:$W,SHORT!K68,ONLINE!$Q:$Q)</f>
        <v>0</v>
      </c>
      <c r="Y68" s="45">
        <f>SUMIF(ONLINE!$W:$W,SHORT!L68,ONLINE!$Q:$Q)</f>
        <v>0</v>
      </c>
      <c r="Z68" s="45">
        <f>SUMIF(ONLINE!$W:$W,SHORT!M68,ONLINE!$Q:$Q)</f>
        <v>0</v>
      </c>
      <c r="AA68" s="45">
        <f>SUMIF(ONLINE!$W:$W,SHORT!N68,ONLINE!$Q:$Q)</f>
        <v>0</v>
      </c>
      <c r="AB68" s="45">
        <f>SUMIF(ONLINE!$W:$W,SHORT!O68,ONLINE!$Q:$Q)</f>
        <v>0</v>
      </c>
      <c r="AC68" s="45">
        <f>SUMIF(ONLINE!$W:$W,SHORT!P68,ONLINE!$Q:$Q)</f>
        <v>0</v>
      </c>
      <c r="AD68" s="45">
        <f t="shared" si="17"/>
        <v>0</v>
      </c>
      <c r="AE68" s="44"/>
      <c r="AF68" s="44">
        <f>SUMIF(WORKING!$Q:$Q,SHORT!E68,WORKING!$J:$J)</f>
        <v>0</v>
      </c>
      <c r="AG68" s="44">
        <f>SUMIF(WORKING!$Q:$Q,SHORT!F68,WORKING!$J:$J)</f>
        <v>0</v>
      </c>
      <c r="AH68" s="44">
        <f>SUMIF(WORKING!$Q:$Q,SHORT!G68,WORKING!$J:$J)</f>
        <v>0</v>
      </c>
      <c r="AI68" s="44">
        <f>SUMIF(WORKING!$Q:$Q,SHORT!H68,WORKING!$J:$J)</f>
        <v>0</v>
      </c>
      <c r="AJ68" s="44">
        <f>SUMIF(WORKING!$Q:$Q,SHORT!I68,WORKING!$J:$J)</f>
        <v>0</v>
      </c>
      <c r="AK68" s="44">
        <f>SUMIF(WORKING!$Q:$Q,SHORT!J68,WORKING!$J:$J)</f>
        <v>0</v>
      </c>
      <c r="AL68" s="44">
        <f>SUMIF(WORKING!$Q:$Q,SHORT!K68,WORKING!$J:$J)</f>
        <v>0</v>
      </c>
      <c r="AM68" s="44">
        <f>SUMIF(WORKING!$Q:$Q,SHORT!L68,WORKING!$J:$J)</f>
        <v>0</v>
      </c>
      <c r="AN68" s="44">
        <f>SUMIF(WORKING!$Q:$Q,SHORT!M68,WORKING!$J:$J)</f>
        <v>0</v>
      </c>
      <c r="AO68" s="44">
        <f>SUMIF(WORKING!$Q:$Q,SHORT!N68,WORKING!$J:$J)</f>
        <v>0</v>
      </c>
      <c r="AP68" s="44">
        <f>SUMIF(WORKING!$Q:$Q,SHORT!O68,WORKING!$J:$J)</f>
        <v>0</v>
      </c>
      <c r="AQ68" s="44">
        <f>SUMIF(WORKING!$Q:$Q,SHORT!P68,WORKING!$J:$J)</f>
        <v>0</v>
      </c>
      <c r="AR68" s="44">
        <f t="shared" si="18"/>
        <v>0</v>
      </c>
      <c r="AT68" s="45">
        <f t="shared" si="22"/>
        <v>0</v>
      </c>
      <c r="AU68" s="45">
        <f t="shared" si="22"/>
        <v>0</v>
      </c>
      <c r="AV68" s="45">
        <f t="shared" si="22"/>
        <v>0</v>
      </c>
      <c r="AW68" s="45">
        <f t="shared" si="22"/>
        <v>0</v>
      </c>
      <c r="AX68" s="45">
        <f t="shared" si="22"/>
        <v>0</v>
      </c>
      <c r="AY68" s="45">
        <f t="shared" si="22"/>
        <v>0</v>
      </c>
      <c r="AZ68" s="45">
        <f t="shared" si="22"/>
        <v>0</v>
      </c>
      <c r="BA68" s="45">
        <f t="shared" si="22"/>
        <v>0</v>
      </c>
      <c r="BB68" s="45">
        <f t="shared" si="22"/>
        <v>0</v>
      </c>
      <c r="BC68" s="45">
        <f t="shared" si="22"/>
        <v>0</v>
      </c>
      <c r="BD68" s="45">
        <f t="shared" si="22"/>
        <v>0</v>
      </c>
      <c r="BE68" s="45">
        <f t="shared" si="23"/>
        <v>0</v>
      </c>
      <c r="BF68" s="45">
        <f t="shared" si="20"/>
        <v>0</v>
      </c>
      <c r="BG68" s="28"/>
    </row>
    <row r="69" spans="1:59" s="31" customFormat="1" ht="11.25">
      <c r="A69" s="43">
        <v>64</v>
      </c>
      <c r="B69" s="185" t="e">
        <f t="array" ref="B69">+INDEX(FILED!$B$4:$B$1003,SMALL(IF($B$5=FILED!$Q$4:$Q$1003,ROW(FILED!$Q$4:$Q$1003)-ROW(FILED!$Q$4)+1),A69))</f>
        <v>#NUM!</v>
      </c>
      <c r="C69" s="44">
        <f t="shared" si="16"/>
        <v>0</v>
      </c>
      <c r="D69" s="185" t="str">
        <f>+IFERROR(VLOOKUP(B69,FILED!$B$4:$C$1003,2,FALSE),"")</f>
        <v/>
      </c>
      <c r="E69" s="185" t="str">
        <f t="shared" si="3"/>
        <v>0 42826</v>
      </c>
      <c r="F69" s="185" t="str">
        <f t="shared" si="4"/>
        <v>0 42856</v>
      </c>
      <c r="G69" s="185" t="str">
        <f t="shared" si="5"/>
        <v>0 42887</v>
      </c>
      <c r="H69" s="185" t="str">
        <f t="shared" si="6"/>
        <v>0 42917</v>
      </c>
      <c r="I69" s="185" t="str">
        <f t="shared" si="7"/>
        <v>0 42948</v>
      </c>
      <c r="J69" s="185" t="str">
        <f t="shared" si="8"/>
        <v>0 42979</v>
      </c>
      <c r="K69" s="185" t="str">
        <f t="shared" si="9"/>
        <v>0 43009</v>
      </c>
      <c r="L69" s="185" t="str">
        <f t="shared" si="10"/>
        <v>0 43040</v>
      </c>
      <c r="M69" s="185" t="str">
        <f t="shared" si="11"/>
        <v>0 43070</v>
      </c>
      <c r="N69" s="185" t="str">
        <f t="shared" si="12"/>
        <v>0 43101</v>
      </c>
      <c r="O69" s="185" t="str">
        <f t="shared" si="13"/>
        <v>0 43132</v>
      </c>
      <c r="P69" s="185" t="str">
        <f t="shared" si="14"/>
        <v>0 43160</v>
      </c>
      <c r="Q69" s="44">
        <f>IFERROR(VLOOKUP(C69,ONLINE!$B$5:$C$5103,2,FALSE),0)</f>
        <v>0</v>
      </c>
      <c r="R69" s="45">
        <f>SUMIF(ONLINE!$W:$W,SHORT!E69,ONLINE!$Q:$Q)</f>
        <v>0</v>
      </c>
      <c r="S69" s="45">
        <f>SUMIF(ONLINE!$W:$W,SHORT!F69,ONLINE!$Q:$Q)</f>
        <v>0</v>
      </c>
      <c r="T69" s="45">
        <f>SUMIF(ONLINE!$W:$W,SHORT!G69,ONLINE!$Q:$Q)</f>
        <v>0</v>
      </c>
      <c r="U69" s="45">
        <f>SUMIF(ONLINE!$W:$W,SHORT!H69,ONLINE!$Q:$Q)</f>
        <v>0</v>
      </c>
      <c r="V69" s="45">
        <f>SUMIF(ONLINE!$W:$W,SHORT!I69,ONLINE!$Q:$Q)</f>
        <v>0</v>
      </c>
      <c r="W69" s="45">
        <f>SUMIF(ONLINE!$W:$W,SHORT!J69,ONLINE!$Q:$Q)</f>
        <v>0</v>
      </c>
      <c r="X69" s="45">
        <f>SUMIF(ONLINE!$W:$W,SHORT!K69,ONLINE!$Q:$Q)</f>
        <v>0</v>
      </c>
      <c r="Y69" s="45">
        <f>SUMIF(ONLINE!$W:$W,SHORT!L69,ONLINE!$Q:$Q)</f>
        <v>0</v>
      </c>
      <c r="Z69" s="45">
        <f>SUMIF(ONLINE!$W:$W,SHORT!M69,ONLINE!$Q:$Q)</f>
        <v>0</v>
      </c>
      <c r="AA69" s="45">
        <f>SUMIF(ONLINE!$W:$W,SHORT!N69,ONLINE!$Q:$Q)</f>
        <v>0</v>
      </c>
      <c r="AB69" s="45">
        <f>SUMIF(ONLINE!$W:$W,SHORT!O69,ONLINE!$Q:$Q)</f>
        <v>0</v>
      </c>
      <c r="AC69" s="45">
        <f>SUMIF(ONLINE!$W:$W,SHORT!P69,ONLINE!$Q:$Q)</f>
        <v>0</v>
      </c>
      <c r="AD69" s="45">
        <f t="shared" si="17"/>
        <v>0</v>
      </c>
      <c r="AE69" s="44"/>
      <c r="AF69" s="44">
        <f>SUMIF(WORKING!$Q:$Q,SHORT!E69,WORKING!$J:$J)</f>
        <v>0</v>
      </c>
      <c r="AG69" s="44">
        <f>SUMIF(WORKING!$Q:$Q,SHORT!F69,WORKING!$J:$J)</f>
        <v>0</v>
      </c>
      <c r="AH69" s="44">
        <f>SUMIF(WORKING!$Q:$Q,SHORT!G69,WORKING!$J:$J)</f>
        <v>0</v>
      </c>
      <c r="AI69" s="44">
        <f>SUMIF(WORKING!$Q:$Q,SHORT!H69,WORKING!$J:$J)</f>
        <v>0</v>
      </c>
      <c r="AJ69" s="44">
        <f>SUMIF(WORKING!$Q:$Q,SHORT!I69,WORKING!$J:$J)</f>
        <v>0</v>
      </c>
      <c r="AK69" s="44">
        <f>SUMIF(WORKING!$Q:$Q,SHORT!J69,WORKING!$J:$J)</f>
        <v>0</v>
      </c>
      <c r="AL69" s="44">
        <f>SUMIF(WORKING!$Q:$Q,SHORT!K69,WORKING!$J:$J)</f>
        <v>0</v>
      </c>
      <c r="AM69" s="44">
        <f>SUMIF(WORKING!$Q:$Q,SHORT!L69,WORKING!$J:$J)</f>
        <v>0</v>
      </c>
      <c r="AN69" s="44">
        <f>SUMIF(WORKING!$Q:$Q,SHORT!M69,WORKING!$J:$J)</f>
        <v>0</v>
      </c>
      <c r="AO69" s="44">
        <f>SUMIF(WORKING!$Q:$Q,SHORT!N69,WORKING!$J:$J)</f>
        <v>0</v>
      </c>
      <c r="AP69" s="44">
        <f>SUMIF(WORKING!$Q:$Q,SHORT!O69,WORKING!$J:$J)</f>
        <v>0</v>
      </c>
      <c r="AQ69" s="44">
        <f>SUMIF(WORKING!$Q:$Q,SHORT!P69,WORKING!$J:$J)</f>
        <v>0</v>
      </c>
      <c r="AR69" s="44">
        <f t="shared" si="18"/>
        <v>0</v>
      </c>
      <c r="AT69" s="45">
        <f t="shared" si="22"/>
        <v>0</v>
      </c>
      <c r="AU69" s="45">
        <f t="shared" si="22"/>
        <v>0</v>
      </c>
      <c r="AV69" s="45">
        <f t="shared" si="22"/>
        <v>0</v>
      </c>
      <c r="AW69" s="45">
        <f t="shared" si="22"/>
        <v>0</v>
      </c>
      <c r="AX69" s="45">
        <f t="shared" si="22"/>
        <v>0</v>
      </c>
      <c r="AY69" s="45">
        <f t="shared" si="22"/>
        <v>0</v>
      </c>
      <c r="AZ69" s="45">
        <f t="shared" si="22"/>
        <v>0</v>
      </c>
      <c r="BA69" s="45">
        <f t="shared" si="22"/>
        <v>0</v>
      </c>
      <c r="BB69" s="45">
        <f t="shared" si="22"/>
        <v>0</v>
      </c>
      <c r="BC69" s="45">
        <f t="shared" si="22"/>
        <v>0</v>
      </c>
      <c r="BD69" s="45">
        <f t="shared" si="22"/>
        <v>0</v>
      </c>
      <c r="BE69" s="45">
        <f t="shared" si="23"/>
        <v>0</v>
      </c>
      <c r="BF69" s="45">
        <f t="shared" si="20"/>
        <v>0</v>
      </c>
      <c r="BG69" s="28"/>
    </row>
    <row r="70" spans="1:59" s="31" customFormat="1" ht="11.25">
      <c r="A70" s="43">
        <v>65</v>
      </c>
      <c r="B70" s="185" t="e">
        <f t="array" ref="B70">+INDEX(FILED!$B$4:$B$1003,SMALL(IF($B$5=FILED!$Q$4:$Q$1003,ROW(FILED!$Q$4:$Q$1003)-ROW(FILED!$Q$4)+1),A70))</f>
        <v>#NUM!</v>
      </c>
      <c r="C70" s="44">
        <f t="shared" si="16"/>
        <v>0</v>
      </c>
      <c r="D70" s="185" t="str">
        <f>+IFERROR(VLOOKUP(B70,FILED!$B$4:$C$1003,2,FALSE),"")</f>
        <v/>
      </c>
      <c r="E70" s="185" t="str">
        <f t="shared" ref="E70:E133" si="24">CONCATENATE(C70," ",$E$5)</f>
        <v>0 42826</v>
      </c>
      <c r="F70" s="185" t="str">
        <f t="shared" ref="F70:F133" si="25">CONCATENATE(C70," ",$F$5)</f>
        <v>0 42856</v>
      </c>
      <c r="G70" s="185" t="str">
        <f t="shared" ref="G70:G133" si="26">CONCATENATE(C70," ",$G$5)</f>
        <v>0 42887</v>
      </c>
      <c r="H70" s="185" t="str">
        <f t="shared" ref="H70:H133" si="27">CONCATENATE(C70," ",$H$5)</f>
        <v>0 42917</v>
      </c>
      <c r="I70" s="185" t="str">
        <f t="shared" ref="I70:I133" si="28">CONCATENATE(C70," ",$I$5)</f>
        <v>0 42948</v>
      </c>
      <c r="J70" s="185" t="str">
        <f t="shared" ref="J70:J133" si="29">CONCATENATE(C70," ",$J$5)</f>
        <v>0 42979</v>
      </c>
      <c r="K70" s="185" t="str">
        <f t="shared" ref="K70:K133" si="30">CONCATENATE(C70," ",$K$5)</f>
        <v>0 43009</v>
      </c>
      <c r="L70" s="185" t="str">
        <f t="shared" ref="L70:L133" si="31">CONCATENATE(C70," ",$L$5)</f>
        <v>0 43040</v>
      </c>
      <c r="M70" s="185" t="str">
        <f t="shared" ref="M70:M133" si="32">CONCATENATE(C70," ",$M$5)</f>
        <v>0 43070</v>
      </c>
      <c r="N70" s="185" t="str">
        <f t="shared" ref="N70:N133" si="33">CONCATENATE(C70," ",$N$5)</f>
        <v>0 43101</v>
      </c>
      <c r="O70" s="185" t="str">
        <f t="shared" ref="O70:O133" si="34">CONCATENATE(C70," ",$O$5)</f>
        <v>0 43132</v>
      </c>
      <c r="P70" s="185" t="str">
        <f t="shared" ref="P70:P133" si="35">CONCATENATE(C70," ",$P$5)</f>
        <v>0 43160</v>
      </c>
      <c r="Q70" s="44">
        <f>IFERROR(VLOOKUP(C70,ONLINE!$B$5:$C$5103,2,FALSE),0)</f>
        <v>0</v>
      </c>
      <c r="R70" s="45">
        <f>SUMIF(ONLINE!$W:$W,SHORT!E70,ONLINE!$Q:$Q)</f>
        <v>0</v>
      </c>
      <c r="S70" s="45">
        <f>SUMIF(ONLINE!$W:$W,SHORT!F70,ONLINE!$Q:$Q)</f>
        <v>0</v>
      </c>
      <c r="T70" s="45">
        <f>SUMIF(ONLINE!$W:$W,SHORT!G70,ONLINE!$Q:$Q)</f>
        <v>0</v>
      </c>
      <c r="U70" s="45">
        <f>SUMIF(ONLINE!$W:$W,SHORT!H70,ONLINE!$Q:$Q)</f>
        <v>0</v>
      </c>
      <c r="V70" s="45">
        <f>SUMIF(ONLINE!$W:$W,SHORT!I70,ONLINE!$Q:$Q)</f>
        <v>0</v>
      </c>
      <c r="W70" s="45">
        <f>SUMIF(ONLINE!$W:$W,SHORT!J70,ONLINE!$Q:$Q)</f>
        <v>0</v>
      </c>
      <c r="X70" s="45">
        <f>SUMIF(ONLINE!$W:$W,SHORT!K70,ONLINE!$Q:$Q)</f>
        <v>0</v>
      </c>
      <c r="Y70" s="45">
        <f>SUMIF(ONLINE!$W:$W,SHORT!L70,ONLINE!$Q:$Q)</f>
        <v>0</v>
      </c>
      <c r="Z70" s="45">
        <f>SUMIF(ONLINE!$W:$W,SHORT!M70,ONLINE!$Q:$Q)</f>
        <v>0</v>
      </c>
      <c r="AA70" s="45">
        <f>SUMIF(ONLINE!$W:$W,SHORT!N70,ONLINE!$Q:$Q)</f>
        <v>0</v>
      </c>
      <c r="AB70" s="45">
        <f>SUMIF(ONLINE!$W:$W,SHORT!O70,ONLINE!$Q:$Q)</f>
        <v>0</v>
      </c>
      <c r="AC70" s="45">
        <f>SUMIF(ONLINE!$W:$W,SHORT!P70,ONLINE!$Q:$Q)</f>
        <v>0</v>
      </c>
      <c r="AD70" s="45">
        <f t="shared" si="17"/>
        <v>0</v>
      </c>
      <c r="AE70" s="44"/>
      <c r="AF70" s="44">
        <f>SUMIF(WORKING!$Q:$Q,SHORT!E70,WORKING!$J:$J)</f>
        <v>0</v>
      </c>
      <c r="AG70" s="44">
        <f>SUMIF(WORKING!$Q:$Q,SHORT!F70,WORKING!$J:$J)</f>
        <v>0</v>
      </c>
      <c r="AH70" s="44">
        <f>SUMIF(WORKING!$Q:$Q,SHORT!G70,WORKING!$J:$J)</f>
        <v>0</v>
      </c>
      <c r="AI70" s="44">
        <f>SUMIF(WORKING!$Q:$Q,SHORT!H70,WORKING!$J:$J)</f>
        <v>0</v>
      </c>
      <c r="AJ70" s="44">
        <f>SUMIF(WORKING!$Q:$Q,SHORT!I70,WORKING!$J:$J)</f>
        <v>0</v>
      </c>
      <c r="AK70" s="44">
        <f>SUMIF(WORKING!$Q:$Q,SHORT!J70,WORKING!$J:$J)</f>
        <v>0</v>
      </c>
      <c r="AL70" s="44">
        <f>SUMIF(WORKING!$Q:$Q,SHORT!K70,WORKING!$J:$J)</f>
        <v>0</v>
      </c>
      <c r="AM70" s="44">
        <f>SUMIF(WORKING!$Q:$Q,SHORT!L70,WORKING!$J:$J)</f>
        <v>0</v>
      </c>
      <c r="AN70" s="44">
        <f>SUMIF(WORKING!$Q:$Q,SHORT!M70,WORKING!$J:$J)</f>
        <v>0</v>
      </c>
      <c r="AO70" s="44">
        <f>SUMIF(WORKING!$Q:$Q,SHORT!N70,WORKING!$J:$J)</f>
        <v>0</v>
      </c>
      <c r="AP70" s="44">
        <f>SUMIF(WORKING!$Q:$Q,SHORT!O70,WORKING!$J:$J)</f>
        <v>0</v>
      </c>
      <c r="AQ70" s="44">
        <f>SUMIF(WORKING!$Q:$Q,SHORT!P70,WORKING!$J:$J)</f>
        <v>0</v>
      </c>
      <c r="AR70" s="44">
        <f t="shared" si="18"/>
        <v>0</v>
      </c>
      <c r="AT70" s="45">
        <f t="shared" si="22"/>
        <v>0</v>
      </c>
      <c r="AU70" s="45">
        <f t="shared" si="22"/>
        <v>0</v>
      </c>
      <c r="AV70" s="45">
        <f t="shared" si="22"/>
        <v>0</v>
      </c>
      <c r="AW70" s="45">
        <f t="shared" si="22"/>
        <v>0</v>
      </c>
      <c r="AX70" s="45">
        <f t="shared" si="22"/>
        <v>0</v>
      </c>
      <c r="AY70" s="45">
        <f t="shared" si="22"/>
        <v>0</v>
      </c>
      <c r="AZ70" s="45">
        <f t="shared" si="22"/>
        <v>0</v>
      </c>
      <c r="BA70" s="45">
        <f t="shared" si="22"/>
        <v>0</v>
      </c>
      <c r="BB70" s="45">
        <f t="shared" si="22"/>
        <v>0</v>
      </c>
      <c r="BC70" s="45">
        <f t="shared" si="22"/>
        <v>0</v>
      </c>
      <c r="BD70" s="45">
        <f t="shared" si="22"/>
        <v>0</v>
      </c>
      <c r="BE70" s="45">
        <f t="shared" si="23"/>
        <v>0</v>
      </c>
      <c r="BF70" s="45">
        <f t="shared" si="20"/>
        <v>0</v>
      </c>
      <c r="BG70" s="28"/>
    </row>
    <row r="71" spans="1:59" s="31" customFormat="1" ht="11.25">
      <c r="A71" s="43">
        <v>66</v>
      </c>
      <c r="B71" s="185" t="e">
        <f t="array" ref="B71">+INDEX(FILED!$B$4:$B$1003,SMALL(IF($B$5=FILED!$Q$4:$Q$1003,ROW(FILED!$Q$4:$Q$1003)-ROW(FILED!$Q$4)+1),A71))</f>
        <v>#NUM!</v>
      </c>
      <c r="C71" s="44">
        <f t="shared" ref="C71:C134" si="36">IFERROR(B71,0)</f>
        <v>0</v>
      </c>
      <c r="D71" s="185" t="str">
        <f>+IFERROR(VLOOKUP(B71,FILED!$B$4:$C$1003,2,FALSE),"")</f>
        <v/>
      </c>
      <c r="E71" s="185" t="str">
        <f t="shared" si="24"/>
        <v>0 42826</v>
      </c>
      <c r="F71" s="185" t="str">
        <f t="shared" si="25"/>
        <v>0 42856</v>
      </c>
      <c r="G71" s="185" t="str">
        <f t="shared" si="26"/>
        <v>0 42887</v>
      </c>
      <c r="H71" s="185" t="str">
        <f t="shared" si="27"/>
        <v>0 42917</v>
      </c>
      <c r="I71" s="185" t="str">
        <f t="shared" si="28"/>
        <v>0 42948</v>
      </c>
      <c r="J71" s="185" t="str">
        <f t="shared" si="29"/>
        <v>0 42979</v>
      </c>
      <c r="K71" s="185" t="str">
        <f t="shared" si="30"/>
        <v>0 43009</v>
      </c>
      <c r="L71" s="185" t="str">
        <f t="shared" si="31"/>
        <v>0 43040</v>
      </c>
      <c r="M71" s="185" t="str">
        <f t="shared" si="32"/>
        <v>0 43070</v>
      </c>
      <c r="N71" s="185" t="str">
        <f t="shared" si="33"/>
        <v>0 43101</v>
      </c>
      <c r="O71" s="185" t="str">
        <f t="shared" si="34"/>
        <v>0 43132</v>
      </c>
      <c r="P71" s="185" t="str">
        <f t="shared" si="35"/>
        <v>0 43160</v>
      </c>
      <c r="Q71" s="44">
        <f>IFERROR(VLOOKUP(C71,ONLINE!$B$5:$C$5103,2,FALSE),0)</f>
        <v>0</v>
      </c>
      <c r="R71" s="45">
        <f>SUMIF(ONLINE!$W:$W,SHORT!E71,ONLINE!$Q:$Q)</f>
        <v>0</v>
      </c>
      <c r="S71" s="45">
        <f>SUMIF(ONLINE!$W:$W,SHORT!F71,ONLINE!$Q:$Q)</f>
        <v>0</v>
      </c>
      <c r="T71" s="45">
        <f>SUMIF(ONLINE!$W:$W,SHORT!G71,ONLINE!$Q:$Q)</f>
        <v>0</v>
      </c>
      <c r="U71" s="45">
        <f>SUMIF(ONLINE!$W:$W,SHORT!H71,ONLINE!$Q:$Q)</f>
        <v>0</v>
      </c>
      <c r="V71" s="45">
        <f>SUMIF(ONLINE!$W:$W,SHORT!I71,ONLINE!$Q:$Q)</f>
        <v>0</v>
      </c>
      <c r="W71" s="45">
        <f>SUMIF(ONLINE!$W:$W,SHORT!J71,ONLINE!$Q:$Q)</f>
        <v>0</v>
      </c>
      <c r="X71" s="45">
        <f>SUMIF(ONLINE!$W:$W,SHORT!K71,ONLINE!$Q:$Q)</f>
        <v>0</v>
      </c>
      <c r="Y71" s="45">
        <f>SUMIF(ONLINE!$W:$W,SHORT!L71,ONLINE!$Q:$Q)</f>
        <v>0</v>
      </c>
      <c r="Z71" s="45">
        <f>SUMIF(ONLINE!$W:$W,SHORT!M71,ONLINE!$Q:$Q)</f>
        <v>0</v>
      </c>
      <c r="AA71" s="45">
        <f>SUMIF(ONLINE!$W:$W,SHORT!N71,ONLINE!$Q:$Q)</f>
        <v>0</v>
      </c>
      <c r="AB71" s="45">
        <f>SUMIF(ONLINE!$W:$W,SHORT!O71,ONLINE!$Q:$Q)</f>
        <v>0</v>
      </c>
      <c r="AC71" s="45">
        <f>SUMIF(ONLINE!$W:$W,SHORT!P71,ONLINE!$Q:$Q)</f>
        <v>0</v>
      </c>
      <c r="AD71" s="45">
        <f t="shared" ref="AD71:AD134" si="37">SUM(R71:AC71)</f>
        <v>0</v>
      </c>
      <c r="AE71" s="44"/>
      <c r="AF71" s="44">
        <f>SUMIF(WORKING!$Q:$Q,SHORT!E71,WORKING!$J:$J)</f>
        <v>0</v>
      </c>
      <c r="AG71" s="44">
        <f>SUMIF(WORKING!$Q:$Q,SHORT!F71,WORKING!$J:$J)</f>
        <v>0</v>
      </c>
      <c r="AH71" s="44">
        <f>SUMIF(WORKING!$Q:$Q,SHORT!G71,WORKING!$J:$J)</f>
        <v>0</v>
      </c>
      <c r="AI71" s="44">
        <f>SUMIF(WORKING!$Q:$Q,SHORT!H71,WORKING!$J:$J)</f>
        <v>0</v>
      </c>
      <c r="AJ71" s="44">
        <f>SUMIF(WORKING!$Q:$Q,SHORT!I71,WORKING!$J:$J)</f>
        <v>0</v>
      </c>
      <c r="AK71" s="44">
        <f>SUMIF(WORKING!$Q:$Q,SHORT!J71,WORKING!$J:$J)</f>
        <v>0</v>
      </c>
      <c r="AL71" s="44">
        <f>SUMIF(WORKING!$Q:$Q,SHORT!K71,WORKING!$J:$J)</f>
        <v>0</v>
      </c>
      <c r="AM71" s="44">
        <f>SUMIF(WORKING!$Q:$Q,SHORT!L71,WORKING!$J:$J)</f>
        <v>0</v>
      </c>
      <c r="AN71" s="44">
        <f>SUMIF(WORKING!$Q:$Q,SHORT!M71,WORKING!$J:$J)</f>
        <v>0</v>
      </c>
      <c r="AO71" s="44">
        <f>SUMIF(WORKING!$Q:$Q,SHORT!N71,WORKING!$J:$J)</f>
        <v>0</v>
      </c>
      <c r="AP71" s="44">
        <f>SUMIF(WORKING!$Q:$Q,SHORT!O71,WORKING!$J:$J)</f>
        <v>0</v>
      </c>
      <c r="AQ71" s="44">
        <f>SUMIF(WORKING!$Q:$Q,SHORT!P71,WORKING!$J:$J)</f>
        <v>0</v>
      </c>
      <c r="AR71" s="44">
        <f t="shared" ref="AR71:AR134" si="38">SUM(AF71:AQ71)</f>
        <v>0</v>
      </c>
      <c r="AT71" s="45">
        <f t="shared" si="22"/>
        <v>0</v>
      </c>
      <c r="AU71" s="45">
        <f t="shared" si="22"/>
        <v>0</v>
      </c>
      <c r="AV71" s="45">
        <f t="shared" si="22"/>
        <v>0</v>
      </c>
      <c r="AW71" s="45">
        <f t="shared" si="22"/>
        <v>0</v>
      </c>
      <c r="AX71" s="45">
        <f t="shared" si="22"/>
        <v>0</v>
      </c>
      <c r="AY71" s="45">
        <f t="shared" si="22"/>
        <v>0</v>
      </c>
      <c r="AZ71" s="45">
        <f t="shared" si="22"/>
        <v>0</v>
      </c>
      <c r="BA71" s="45">
        <f t="shared" si="22"/>
        <v>0</v>
      </c>
      <c r="BB71" s="45">
        <f t="shared" si="22"/>
        <v>0</v>
      </c>
      <c r="BC71" s="45">
        <f t="shared" si="22"/>
        <v>0</v>
      </c>
      <c r="BD71" s="45">
        <f t="shared" ref="BD71:BE134" si="39">ROUND(AB71-AP71,-1)</f>
        <v>0</v>
      </c>
      <c r="BE71" s="45">
        <f t="shared" si="23"/>
        <v>0</v>
      </c>
      <c r="BF71" s="45">
        <f t="shared" ref="BF71:BF134" si="40">SUM(AT71:BE71)</f>
        <v>0</v>
      </c>
      <c r="BG71" s="28"/>
    </row>
    <row r="72" spans="1:59" s="31" customFormat="1" ht="11.25">
      <c r="A72" s="43">
        <v>67</v>
      </c>
      <c r="B72" s="185" t="e">
        <f t="array" ref="B72">+INDEX(FILED!$B$4:$B$1003,SMALL(IF($B$5=FILED!$Q$4:$Q$1003,ROW(FILED!$Q$4:$Q$1003)-ROW(FILED!$Q$4)+1),A72))</f>
        <v>#NUM!</v>
      </c>
      <c r="C72" s="44">
        <f t="shared" si="36"/>
        <v>0</v>
      </c>
      <c r="D72" s="185" t="str">
        <f>+IFERROR(VLOOKUP(B72,FILED!$B$4:$C$1003,2,FALSE),"")</f>
        <v/>
      </c>
      <c r="E72" s="185" t="str">
        <f t="shared" si="24"/>
        <v>0 42826</v>
      </c>
      <c r="F72" s="185" t="str">
        <f t="shared" si="25"/>
        <v>0 42856</v>
      </c>
      <c r="G72" s="185" t="str">
        <f t="shared" si="26"/>
        <v>0 42887</v>
      </c>
      <c r="H72" s="185" t="str">
        <f t="shared" si="27"/>
        <v>0 42917</v>
      </c>
      <c r="I72" s="185" t="str">
        <f t="shared" si="28"/>
        <v>0 42948</v>
      </c>
      <c r="J72" s="185" t="str">
        <f t="shared" si="29"/>
        <v>0 42979</v>
      </c>
      <c r="K72" s="185" t="str">
        <f t="shared" si="30"/>
        <v>0 43009</v>
      </c>
      <c r="L72" s="185" t="str">
        <f t="shared" si="31"/>
        <v>0 43040</v>
      </c>
      <c r="M72" s="185" t="str">
        <f t="shared" si="32"/>
        <v>0 43070</v>
      </c>
      <c r="N72" s="185" t="str">
        <f t="shared" si="33"/>
        <v>0 43101</v>
      </c>
      <c r="O72" s="185" t="str">
        <f t="shared" si="34"/>
        <v>0 43132</v>
      </c>
      <c r="P72" s="185" t="str">
        <f t="shared" si="35"/>
        <v>0 43160</v>
      </c>
      <c r="Q72" s="44">
        <f>IFERROR(VLOOKUP(C72,ONLINE!$B$5:$C$5103,2,FALSE),0)</f>
        <v>0</v>
      </c>
      <c r="R72" s="45">
        <f>SUMIF(ONLINE!$W:$W,SHORT!E72,ONLINE!$Q:$Q)</f>
        <v>0</v>
      </c>
      <c r="S72" s="45">
        <f>SUMIF(ONLINE!$W:$W,SHORT!F72,ONLINE!$Q:$Q)</f>
        <v>0</v>
      </c>
      <c r="T72" s="45">
        <f>SUMIF(ONLINE!$W:$W,SHORT!G72,ONLINE!$Q:$Q)</f>
        <v>0</v>
      </c>
      <c r="U72" s="45">
        <f>SUMIF(ONLINE!$W:$W,SHORT!H72,ONLINE!$Q:$Q)</f>
        <v>0</v>
      </c>
      <c r="V72" s="45">
        <f>SUMIF(ONLINE!$W:$W,SHORT!I72,ONLINE!$Q:$Q)</f>
        <v>0</v>
      </c>
      <c r="W72" s="45">
        <f>SUMIF(ONLINE!$W:$W,SHORT!J72,ONLINE!$Q:$Q)</f>
        <v>0</v>
      </c>
      <c r="X72" s="45">
        <f>SUMIF(ONLINE!$W:$W,SHORT!K72,ONLINE!$Q:$Q)</f>
        <v>0</v>
      </c>
      <c r="Y72" s="45">
        <f>SUMIF(ONLINE!$W:$W,SHORT!L72,ONLINE!$Q:$Q)</f>
        <v>0</v>
      </c>
      <c r="Z72" s="45">
        <f>SUMIF(ONLINE!$W:$W,SHORT!M72,ONLINE!$Q:$Q)</f>
        <v>0</v>
      </c>
      <c r="AA72" s="45">
        <f>SUMIF(ONLINE!$W:$W,SHORT!N72,ONLINE!$Q:$Q)</f>
        <v>0</v>
      </c>
      <c r="AB72" s="45">
        <f>SUMIF(ONLINE!$W:$W,SHORT!O72,ONLINE!$Q:$Q)</f>
        <v>0</v>
      </c>
      <c r="AC72" s="45">
        <f>SUMIF(ONLINE!$W:$W,SHORT!P72,ONLINE!$Q:$Q)</f>
        <v>0</v>
      </c>
      <c r="AD72" s="45">
        <f t="shared" si="37"/>
        <v>0</v>
      </c>
      <c r="AE72" s="44"/>
      <c r="AF72" s="44">
        <f>SUMIF(WORKING!$Q:$Q,SHORT!E72,WORKING!$J:$J)</f>
        <v>0</v>
      </c>
      <c r="AG72" s="44">
        <f>SUMIF(WORKING!$Q:$Q,SHORT!F72,WORKING!$J:$J)</f>
        <v>0</v>
      </c>
      <c r="AH72" s="44">
        <f>SUMIF(WORKING!$Q:$Q,SHORT!G72,WORKING!$J:$J)</f>
        <v>0</v>
      </c>
      <c r="AI72" s="44">
        <f>SUMIF(WORKING!$Q:$Q,SHORT!H72,WORKING!$J:$J)</f>
        <v>0</v>
      </c>
      <c r="AJ72" s="44">
        <f>SUMIF(WORKING!$Q:$Q,SHORT!I72,WORKING!$J:$J)</f>
        <v>0</v>
      </c>
      <c r="AK72" s="44">
        <f>SUMIF(WORKING!$Q:$Q,SHORT!J72,WORKING!$J:$J)</f>
        <v>0</v>
      </c>
      <c r="AL72" s="44">
        <f>SUMIF(WORKING!$Q:$Q,SHORT!K72,WORKING!$J:$J)</f>
        <v>0</v>
      </c>
      <c r="AM72" s="44">
        <f>SUMIF(WORKING!$Q:$Q,SHORT!L72,WORKING!$J:$J)</f>
        <v>0</v>
      </c>
      <c r="AN72" s="44">
        <f>SUMIF(WORKING!$Q:$Q,SHORT!M72,WORKING!$J:$J)</f>
        <v>0</v>
      </c>
      <c r="AO72" s="44">
        <f>SUMIF(WORKING!$Q:$Q,SHORT!N72,WORKING!$J:$J)</f>
        <v>0</v>
      </c>
      <c r="AP72" s="44">
        <f>SUMIF(WORKING!$Q:$Q,SHORT!O72,WORKING!$J:$J)</f>
        <v>0</v>
      </c>
      <c r="AQ72" s="44">
        <f>SUMIF(WORKING!$Q:$Q,SHORT!P72,WORKING!$J:$J)</f>
        <v>0</v>
      </c>
      <c r="AR72" s="44">
        <f t="shared" si="38"/>
        <v>0</v>
      </c>
      <c r="AT72" s="45">
        <f t="shared" ref="AT72:BC97" si="41">ROUND(R72-AF72,-1)</f>
        <v>0</v>
      </c>
      <c r="AU72" s="45">
        <f t="shared" si="41"/>
        <v>0</v>
      </c>
      <c r="AV72" s="45">
        <f t="shared" si="41"/>
        <v>0</v>
      </c>
      <c r="AW72" s="45">
        <f t="shared" si="41"/>
        <v>0</v>
      </c>
      <c r="AX72" s="45">
        <f t="shared" si="41"/>
        <v>0</v>
      </c>
      <c r="AY72" s="45">
        <f t="shared" si="41"/>
        <v>0</v>
      </c>
      <c r="AZ72" s="45">
        <f t="shared" si="41"/>
        <v>0</v>
      </c>
      <c r="BA72" s="45">
        <f t="shared" si="41"/>
        <v>0</v>
      </c>
      <c r="BB72" s="45">
        <f t="shared" si="41"/>
        <v>0</v>
      </c>
      <c r="BC72" s="45">
        <f t="shared" si="41"/>
        <v>0</v>
      </c>
      <c r="BD72" s="45">
        <f t="shared" si="39"/>
        <v>0</v>
      </c>
      <c r="BE72" s="45">
        <f t="shared" si="23"/>
        <v>0</v>
      </c>
      <c r="BF72" s="45">
        <f t="shared" si="40"/>
        <v>0</v>
      </c>
      <c r="BG72" s="28"/>
    </row>
    <row r="73" spans="1:59" s="31" customFormat="1" ht="11.25">
      <c r="A73" s="43">
        <v>68</v>
      </c>
      <c r="B73" s="185" t="e">
        <f t="array" ref="B73">+INDEX(FILED!$B$4:$B$1003,SMALL(IF($B$5=FILED!$Q$4:$Q$1003,ROW(FILED!$Q$4:$Q$1003)-ROW(FILED!$Q$4)+1),A73))</f>
        <v>#NUM!</v>
      </c>
      <c r="C73" s="44">
        <f t="shared" si="36"/>
        <v>0</v>
      </c>
      <c r="D73" s="185" t="str">
        <f>+IFERROR(VLOOKUP(B73,FILED!$B$4:$C$1003,2,FALSE),"")</f>
        <v/>
      </c>
      <c r="E73" s="185" t="str">
        <f t="shared" si="24"/>
        <v>0 42826</v>
      </c>
      <c r="F73" s="185" t="str">
        <f t="shared" si="25"/>
        <v>0 42856</v>
      </c>
      <c r="G73" s="185" t="str">
        <f t="shared" si="26"/>
        <v>0 42887</v>
      </c>
      <c r="H73" s="185" t="str">
        <f t="shared" si="27"/>
        <v>0 42917</v>
      </c>
      <c r="I73" s="185" t="str">
        <f t="shared" si="28"/>
        <v>0 42948</v>
      </c>
      <c r="J73" s="185" t="str">
        <f t="shared" si="29"/>
        <v>0 42979</v>
      </c>
      <c r="K73" s="185" t="str">
        <f t="shared" si="30"/>
        <v>0 43009</v>
      </c>
      <c r="L73" s="185" t="str">
        <f t="shared" si="31"/>
        <v>0 43040</v>
      </c>
      <c r="M73" s="185" t="str">
        <f t="shared" si="32"/>
        <v>0 43070</v>
      </c>
      <c r="N73" s="185" t="str">
        <f t="shared" si="33"/>
        <v>0 43101</v>
      </c>
      <c r="O73" s="185" t="str">
        <f t="shared" si="34"/>
        <v>0 43132</v>
      </c>
      <c r="P73" s="185" t="str">
        <f t="shared" si="35"/>
        <v>0 43160</v>
      </c>
      <c r="Q73" s="44">
        <f>IFERROR(VLOOKUP(C73,ONLINE!$B$5:$C$5103,2,FALSE),0)</f>
        <v>0</v>
      </c>
      <c r="R73" s="45">
        <f>SUMIF(ONLINE!$W:$W,SHORT!E73,ONLINE!$Q:$Q)</f>
        <v>0</v>
      </c>
      <c r="S73" s="45">
        <f>SUMIF(ONLINE!$W:$W,SHORT!F73,ONLINE!$Q:$Q)</f>
        <v>0</v>
      </c>
      <c r="T73" s="45">
        <f>SUMIF(ONLINE!$W:$W,SHORT!G73,ONLINE!$Q:$Q)</f>
        <v>0</v>
      </c>
      <c r="U73" s="45">
        <f>SUMIF(ONLINE!$W:$W,SHORT!H73,ONLINE!$Q:$Q)</f>
        <v>0</v>
      </c>
      <c r="V73" s="45">
        <f>SUMIF(ONLINE!$W:$W,SHORT!I73,ONLINE!$Q:$Q)</f>
        <v>0</v>
      </c>
      <c r="W73" s="45">
        <f>SUMIF(ONLINE!$W:$W,SHORT!J73,ONLINE!$Q:$Q)</f>
        <v>0</v>
      </c>
      <c r="X73" s="45">
        <f>SUMIF(ONLINE!$W:$W,SHORT!K73,ONLINE!$Q:$Q)</f>
        <v>0</v>
      </c>
      <c r="Y73" s="45">
        <f>SUMIF(ONLINE!$W:$W,SHORT!L73,ONLINE!$Q:$Q)</f>
        <v>0</v>
      </c>
      <c r="Z73" s="45">
        <f>SUMIF(ONLINE!$W:$W,SHORT!M73,ONLINE!$Q:$Q)</f>
        <v>0</v>
      </c>
      <c r="AA73" s="45">
        <f>SUMIF(ONLINE!$W:$W,SHORT!N73,ONLINE!$Q:$Q)</f>
        <v>0</v>
      </c>
      <c r="AB73" s="45">
        <f>SUMIF(ONLINE!$W:$W,SHORT!O73,ONLINE!$Q:$Q)</f>
        <v>0</v>
      </c>
      <c r="AC73" s="45">
        <f>SUMIF(ONLINE!$W:$W,SHORT!P73,ONLINE!$Q:$Q)</f>
        <v>0</v>
      </c>
      <c r="AD73" s="45">
        <f t="shared" si="37"/>
        <v>0</v>
      </c>
      <c r="AE73" s="44"/>
      <c r="AF73" s="44">
        <f>SUMIF(WORKING!$Q:$Q,SHORT!E73,WORKING!$J:$J)</f>
        <v>0</v>
      </c>
      <c r="AG73" s="44">
        <f>SUMIF(WORKING!$Q:$Q,SHORT!F73,WORKING!$J:$J)</f>
        <v>0</v>
      </c>
      <c r="AH73" s="44">
        <f>SUMIF(WORKING!$Q:$Q,SHORT!G73,WORKING!$J:$J)</f>
        <v>0</v>
      </c>
      <c r="AI73" s="44">
        <f>SUMIF(WORKING!$Q:$Q,SHORT!H73,WORKING!$J:$J)</f>
        <v>0</v>
      </c>
      <c r="AJ73" s="44">
        <f>SUMIF(WORKING!$Q:$Q,SHORT!I73,WORKING!$J:$J)</f>
        <v>0</v>
      </c>
      <c r="AK73" s="44">
        <f>SUMIF(WORKING!$Q:$Q,SHORT!J73,WORKING!$J:$J)</f>
        <v>0</v>
      </c>
      <c r="AL73" s="44">
        <f>SUMIF(WORKING!$Q:$Q,SHORT!K73,WORKING!$J:$J)</f>
        <v>0</v>
      </c>
      <c r="AM73" s="44">
        <f>SUMIF(WORKING!$Q:$Q,SHORT!L73,WORKING!$J:$J)</f>
        <v>0</v>
      </c>
      <c r="AN73" s="44">
        <f>SUMIF(WORKING!$Q:$Q,SHORT!M73,WORKING!$J:$J)</f>
        <v>0</v>
      </c>
      <c r="AO73" s="44">
        <f>SUMIF(WORKING!$Q:$Q,SHORT!N73,WORKING!$J:$J)</f>
        <v>0</v>
      </c>
      <c r="AP73" s="44">
        <f>SUMIF(WORKING!$Q:$Q,SHORT!O73,WORKING!$J:$J)</f>
        <v>0</v>
      </c>
      <c r="AQ73" s="44">
        <f>SUMIF(WORKING!$Q:$Q,SHORT!P73,WORKING!$J:$J)</f>
        <v>0</v>
      </c>
      <c r="AR73" s="44">
        <f t="shared" si="38"/>
        <v>0</v>
      </c>
      <c r="AT73" s="45">
        <f t="shared" si="41"/>
        <v>0</v>
      </c>
      <c r="AU73" s="45">
        <f t="shared" si="41"/>
        <v>0</v>
      </c>
      <c r="AV73" s="45">
        <f t="shared" si="41"/>
        <v>0</v>
      </c>
      <c r="AW73" s="45">
        <f t="shared" si="41"/>
        <v>0</v>
      </c>
      <c r="AX73" s="45">
        <f t="shared" si="41"/>
        <v>0</v>
      </c>
      <c r="AY73" s="45">
        <f t="shared" si="41"/>
        <v>0</v>
      </c>
      <c r="AZ73" s="45">
        <f t="shared" si="41"/>
        <v>0</v>
      </c>
      <c r="BA73" s="45">
        <f t="shared" si="41"/>
        <v>0</v>
      </c>
      <c r="BB73" s="45">
        <f t="shared" si="41"/>
        <v>0</v>
      </c>
      <c r="BC73" s="45">
        <f t="shared" si="41"/>
        <v>0</v>
      </c>
      <c r="BD73" s="45">
        <f t="shared" si="39"/>
        <v>0</v>
      </c>
      <c r="BE73" s="45">
        <f t="shared" si="23"/>
        <v>0</v>
      </c>
      <c r="BF73" s="45">
        <f t="shared" si="40"/>
        <v>0</v>
      </c>
      <c r="BG73" s="28"/>
    </row>
    <row r="74" spans="1:59" s="31" customFormat="1" ht="11.25">
      <c r="A74" s="43">
        <v>69</v>
      </c>
      <c r="B74" s="185" t="e">
        <f t="array" ref="B74">+INDEX(FILED!$B$4:$B$1003,SMALL(IF($B$5=FILED!$Q$4:$Q$1003,ROW(FILED!$Q$4:$Q$1003)-ROW(FILED!$Q$4)+1),A74))</f>
        <v>#NUM!</v>
      </c>
      <c r="C74" s="44">
        <f t="shared" si="36"/>
        <v>0</v>
      </c>
      <c r="D74" s="185" t="str">
        <f>+IFERROR(VLOOKUP(B74,FILED!$B$4:$C$1003,2,FALSE),"")</f>
        <v/>
      </c>
      <c r="E74" s="185" t="str">
        <f t="shared" si="24"/>
        <v>0 42826</v>
      </c>
      <c r="F74" s="185" t="str">
        <f t="shared" si="25"/>
        <v>0 42856</v>
      </c>
      <c r="G74" s="185" t="str">
        <f t="shared" si="26"/>
        <v>0 42887</v>
      </c>
      <c r="H74" s="185" t="str">
        <f t="shared" si="27"/>
        <v>0 42917</v>
      </c>
      <c r="I74" s="185" t="str">
        <f t="shared" si="28"/>
        <v>0 42948</v>
      </c>
      <c r="J74" s="185" t="str">
        <f t="shared" si="29"/>
        <v>0 42979</v>
      </c>
      <c r="K74" s="185" t="str">
        <f t="shared" si="30"/>
        <v>0 43009</v>
      </c>
      <c r="L74" s="185" t="str">
        <f t="shared" si="31"/>
        <v>0 43040</v>
      </c>
      <c r="M74" s="185" t="str">
        <f t="shared" si="32"/>
        <v>0 43070</v>
      </c>
      <c r="N74" s="185" t="str">
        <f t="shared" si="33"/>
        <v>0 43101</v>
      </c>
      <c r="O74" s="185" t="str">
        <f t="shared" si="34"/>
        <v>0 43132</v>
      </c>
      <c r="P74" s="185" t="str">
        <f t="shared" si="35"/>
        <v>0 43160</v>
      </c>
      <c r="Q74" s="44">
        <f>IFERROR(VLOOKUP(C74,ONLINE!$B$5:$C$5103,2,FALSE),0)</f>
        <v>0</v>
      </c>
      <c r="R74" s="45">
        <f>SUMIF(ONLINE!$W:$W,SHORT!E74,ONLINE!$Q:$Q)</f>
        <v>0</v>
      </c>
      <c r="S74" s="45">
        <f>SUMIF(ONLINE!$W:$W,SHORT!F74,ONLINE!$Q:$Q)</f>
        <v>0</v>
      </c>
      <c r="T74" s="45">
        <f>SUMIF(ONLINE!$W:$W,SHORT!G74,ONLINE!$Q:$Q)</f>
        <v>0</v>
      </c>
      <c r="U74" s="45">
        <f>SUMIF(ONLINE!$W:$W,SHORT!H74,ONLINE!$Q:$Q)</f>
        <v>0</v>
      </c>
      <c r="V74" s="45">
        <f>SUMIF(ONLINE!$W:$W,SHORT!I74,ONLINE!$Q:$Q)</f>
        <v>0</v>
      </c>
      <c r="W74" s="45">
        <f>SUMIF(ONLINE!$W:$W,SHORT!J74,ONLINE!$Q:$Q)</f>
        <v>0</v>
      </c>
      <c r="X74" s="45">
        <f>SUMIF(ONLINE!$W:$W,SHORT!K74,ONLINE!$Q:$Q)</f>
        <v>0</v>
      </c>
      <c r="Y74" s="45">
        <f>SUMIF(ONLINE!$W:$W,SHORT!L74,ONLINE!$Q:$Q)</f>
        <v>0</v>
      </c>
      <c r="Z74" s="45">
        <f>SUMIF(ONLINE!$W:$W,SHORT!M74,ONLINE!$Q:$Q)</f>
        <v>0</v>
      </c>
      <c r="AA74" s="45">
        <f>SUMIF(ONLINE!$W:$W,SHORT!N74,ONLINE!$Q:$Q)</f>
        <v>0</v>
      </c>
      <c r="AB74" s="45">
        <f>SUMIF(ONLINE!$W:$W,SHORT!O74,ONLINE!$Q:$Q)</f>
        <v>0</v>
      </c>
      <c r="AC74" s="45">
        <f>SUMIF(ONLINE!$W:$W,SHORT!P74,ONLINE!$Q:$Q)</f>
        <v>0</v>
      </c>
      <c r="AD74" s="45">
        <f t="shared" si="37"/>
        <v>0</v>
      </c>
      <c r="AE74" s="44"/>
      <c r="AF74" s="44">
        <f>SUMIF(WORKING!$Q:$Q,SHORT!E74,WORKING!$J:$J)</f>
        <v>0</v>
      </c>
      <c r="AG74" s="44">
        <f>SUMIF(WORKING!$Q:$Q,SHORT!F74,WORKING!$J:$J)</f>
        <v>0</v>
      </c>
      <c r="AH74" s="44">
        <f>SUMIF(WORKING!$Q:$Q,SHORT!G74,WORKING!$J:$J)</f>
        <v>0</v>
      </c>
      <c r="AI74" s="44">
        <f>SUMIF(WORKING!$Q:$Q,SHORT!H74,WORKING!$J:$J)</f>
        <v>0</v>
      </c>
      <c r="AJ74" s="44">
        <f>SUMIF(WORKING!$Q:$Q,SHORT!I74,WORKING!$J:$J)</f>
        <v>0</v>
      </c>
      <c r="AK74" s="44">
        <f>SUMIF(WORKING!$Q:$Q,SHORT!J74,WORKING!$J:$J)</f>
        <v>0</v>
      </c>
      <c r="AL74" s="44">
        <f>SUMIF(WORKING!$Q:$Q,SHORT!K74,WORKING!$J:$J)</f>
        <v>0</v>
      </c>
      <c r="AM74" s="44">
        <f>SUMIF(WORKING!$Q:$Q,SHORT!L74,WORKING!$J:$J)</f>
        <v>0</v>
      </c>
      <c r="AN74" s="44">
        <f>SUMIF(WORKING!$Q:$Q,SHORT!M74,WORKING!$J:$J)</f>
        <v>0</v>
      </c>
      <c r="AO74" s="44">
        <f>SUMIF(WORKING!$Q:$Q,SHORT!N74,WORKING!$J:$J)</f>
        <v>0</v>
      </c>
      <c r="AP74" s="44">
        <f>SUMIF(WORKING!$Q:$Q,SHORT!O74,WORKING!$J:$J)</f>
        <v>0</v>
      </c>
      <c r="AQ74" s="44">
        <f>SUMIF(WORKING!$Q:$Q,SHORT!P74,WORKING!$J:$J)</f>
        <v>0</v>
      </c>
      <c r="AR74" s="44">
        <f t="shared" si="38"/>
        <v>0</v>
      </c>
      <c r="AT74" s="45">
        <f t="shared" si="41"/>
        <v>0</v>
      </c>
      <c r="AU74" s="45">
        <f t="shared" si="41"/>
        <v>0</v>
      </c>
      <c r="AV74" s="45">
        <f t="shared" si="41"/>
        <v>0</v>
      </c>
      <c r="AW74" s="45">
        <f t="shared" si="41"/>
        <v>0</v>
      </c>
      <c r="AX74" s="45">
        <f t="shared" si="41"/>
        <v>0</v>
      </c>
      <c r="AY74" s="45">
        <f t="shared" si="41"/>
        <v>0</v>
      </c>
      <c r="AZ74" s="45">
        <f t="shared" si="41"/>
        <v>0</v>
      </c>
      <c r="BA74" s="45">
        <f t="shared" si="41"/>
        <v>0</v>
      </c>
      <c r="BB74" s="45">
        <f t="shared" si="41"/>
        <v>0</v>
      </c>
      <c r="BC74" s="45">
        <f t="shared" si="41"/>
        <v>0</v>
      </c>
      <c r="BD74" s="45">
        <f t="shared" si="39"/>
        <v>0</v>
      </c>
      <c r="BE74" s="45">
        <f t="shared" si="23"/>
        <v>0</v>
      </c>
      <c r="BF74" s="45">
        <f t="shared" si="40"/>
        <v>0</v>
      </c>
      <c r="BG74" s="28"/>
    </row>
    <row r="75" spans="1:59" s="31" customFormat="1" ht="11.25">
      <c r="A75" s="43">
        <v>70</v>
      </c>
      <c r="B75" s="185" t="e">
        <f t="array" ref="B75">+INDEX(FILED!$B$4:$B$1003,SMALL(IF($B$5=FILED!$Q$4:$Q$1003,ROW(FILED!$Q$4:$Q$1003)-ROW(FILED!$Q$4)+1),A75))</f>
        <v>#NUM!</v>
      </c>
      <c r="C75" s="44">
        <f t="shared" si="36"/>
        <v>0</v>
      </c>
      <c r="D75" s="185" t="str">
        <f>+IFERROR(VLOOKUP(B75,FILED!$B$4:$C$1003,2,FALSE),"")</f>
        <v/>
      </c>
      <c r="E75" s="185" t="str">
        <f t="shared" si="24"/>
        <v>0 42826</v>
      </c>
      <c r="F75" s="185" t="str">
        <f t="shared" si="25"/>
        <v>0 42856</v>
      </c>
      <c r="G75" s="185" t="str">
        <f t="shared" si="26"/>
        <v>0 42887</v>
      </c>
      <c r="H75" s="185" t="str">
        <f t="shared" si="27"/>
        <v>0 42917</v>
      </c>
      <c r="I75" s="185" t="str">
        <f t="shared" si="28"/>
        <v>0 42948</v>
      </c>
      <c r="J75" s="185" t="str">
        <f t="shared" si="29"/>
        <v>0 42979</v>
      </c>
      <c r="K75" s="185" t="str">
        <f t="shared" si="30"/>
        <v>0 43009</v>
      </c>
      <c r="L75" s="185" t="str">
        <f t="shared" si="31"/>
        <v>0 43040</v>
      </c>
      <c r="M75" s="185" t="str">
        <f t="shared" si="32"/>
        <v>0 43070</v>
      </c>
      <c r="N75" s="185" t="str">
        <f t="shared" si="33"/>
        <v>0 43101</v>
      </c>
      <c r="O75" s="185" t="str">
        <f t="shared" si="34"/>
        <v>0 43132</v>
      </c>
      <c r="P75" s="185" t="str">
        <f t="shared" si="35"/>
        <v>0 43160</v>
      </c>
      <c r="Q75" s="44">
        <f>IFERROR(VLOOKUP(C75,ONLINE!$B$5:$C$5103,2,FALSE),0)</f>
        <v>0</v>
      </c>
      <c r="R75" s="45">
        <f>SUMIF(ONLINE!$W:$W,SHORT!E75,ONLINE!$Q:$Q)</f>
        <v>0</v>
      </c>
      <c r="S75" s="45">
        <f>SUMIF(ONLINE!$W:$W,SHORT!F75,ONLINE!$Q:$Q)</f>
        <v>0</v>
      </c>
      <c r="T75" s="45">
        <f>SUMIF(ONLINE!$W:$W,SHORT!G75,ONLINE!$Q:$Q)</f>
        <v>0</v>
      </c>
      <c r="U75" s="45">
        <f>SUMIF(ONLINE!$W:$W,SHORT!H75,ONLINE!$Q:$Q)</f>
        <v>0</v>
      </c>
      <c r="V75" s="45">
        <f>SUMIF(ONLINE!$W:$W,SHORT!I75,ONLINE!$Q:$Q)</f>
        <v>0</v>
      </c>
      <c r="W75" s="45">
        <f>SUMIF(ONLINE!$W:$W,SHORT!J75,ONLINE!$Q:$Q)</f>
        <v>0</v>
      </c>
      <c r="X75" s="45">
        <f>SUMIF(ONLINE!$W:$W,SHORT!K75,ONLINE!$Q:$Q)</f>
        <v>0</v>
      </c>
      <c r="Y75" s="45">
        <f>SUMIF(ONLINE!$W:$W,SHORT!L75,ONLINE!$Q:$Q)</f>
        <v>0</v>
      </c>
      <c r="Z75" s="45">
        <f>SUMIF(ONLINE!$W:$W,SHORT!M75,ONLINE!$Q:$Q)</f>
        <v>0</v>
      </c>
      <c r="AA75" s="45">
        <f>SUMIF(ONLINE!$W:$W,SHORT!N75,ONLINE!$Q:$Q)</f>
        <v>0</v>
      </c>
      <c r="AB75" s="45">
        <f>SUMIF(ONLINE!$W:$W,SHORT!O75,ONLINE!$Q:$Q)</f>
        <v>0</v>
      </c>
      <c r="AC75" s="45">
        <f>SUMIF(ONLINE!$W:$W,SHORT!P75,ONLINE!$Q:$Q)</f>
        <v>0</v>
      </c>
      <c r="AD75" s="45">
        <f t="shared" si="37"/>
        <v>0</v>
      </c>
      <c r="AE75" s="44"/>
      <c r="AF75" s="44">
        <f>SUMIF(WORKING!$Q:$Q,SHORT!E75,WORKING!$J:$J)</f>
        <v>0</v>
      </c>
      <c r="AG75" s="44">
        <f>SUMIF(WORKING!$Q:$Q,SHORT!F75,WORKING!$J:$J)</f>
        <v>0</v>
      </c>
      <c r="AH75" s="44">
        <f>SUMIF(WORKING!$Q:$Q,SHORT!G75,WORKING!$J:$J)</f>
        <v>0</v>
      </c>
      <c r="AI75" s="44">
        <f>SUMIF(WORKING!$Q:$Q,SHORT!H75,WORKING!$J:$J)</f>
        <v>0</v>
      </c>
      <c r="AJ75" s="44">
        <f>SUMIF(WORKING!$Q:$Q,SHORT!I75,WORKING!$J:$J)</f>
        <v>0</v>
      </c>
      <c r="AK75" s="44">
        <f>SUMIF(WORKING!$Q:$Q,SHORT!J75,WORKING!$J:$J)</f>
        <v>0</v>
      </c>
      <c r="AL75" s="44">
        <f>SUMIF(WORKING!$Q:$Q,SHORT!K75,WORKING!$J:$J)</f>
        <v>0</v>
      </c>
      <c r="AM75" s="44">
        <f>SUMIF(WORKING!$Q:$Q,SHORT!L75,WORKING!$J:$J)</f>
        <v>0</v>
      </c>
      <c r="AN75" s="44">
        <f>SUMIF(WORKING!$Q:$Q,SHORT!M75,WORKING!$J:$J)</f>
        <v>0</v>
      </c>
      <c r="AO75" s="44">
        <f>SUMIF(WORKING!$Q:$Q,SHORT!N75,WORKING!$J:$J)</f>
        <v>0</v>
      </c>
      <c r="AP75" s="44">
        <f>SUMIF(WORKING!$Q:$Q,SHORT!O75,WORKING!$J:$J)</f>
        <v>0</v>
      </c>
      <c r="AQ75" s="44">
        <f>SUMIF(WORKING!$Q:$Q,SHORT!P75,WORKING!$J:$J)</f>
        <v>0</v>
      </c>
      <c r="AR75" s="44">
        <f t="shared" si="38"/>
        <v>0</v>
      </c>
      <c r="AT75" s="45">
        <f t="shared" si="41"/>
        <v>0</v>
      </c>
      <c r="AU75" s="45">
        <f t="shared" si="41"/>
        <v>0</v>
      </c>
      <c r="AV75" s="45">
        <f t="shared" si="41"/>
        <v>0</v>
      </c>
      <c r="AW75" s="45">
        <f t="shared" si="41"/>
        <v>0</v>
      </c>
      <c r="AX75" s="45">
        <f t="shared" si="41"/>
        <v>0</v>
      </c>
      <c r="AY75" s="45">
        <f t="shared" si="41"/>
        <v>0</v>
      </c>
      <c r="AZ75" s="45">
        <f t="shared" si="41"/>
        <v>0</v>
      </c>
      <c r="BA75" s="45">
        <f t="shared" si="41"/>
        <v>0</v>
      </c>
      <c r="BB75" s="45">
        <f t="shared" si="41"/>
        <v>0</v>
      </c>
      <c r="BC75" s="45">
        <f t="shared" si="41"/>
        <v>0</v>
      </c>
      <c r="BD75" s="45">
        <f t="shared" si="39"/>
        <v>0</v>
      </c>
      <c r="BE75" s="45">
        <f t="shared" si="23"/>
        <v>0</v>
      </c>
      <c r="BF75" s="45">
        <f t="shared" si="40"/>
        <v>0</v>
      </c>
      <c r="BG75" s="28"/>
    </row>
    <row r="76" spans="1:59" s="31" customFormat="1" ht="11.25">
      <c r="A76" s="43">
        <v>71</v>
      </c>
      <c r="B76" s="185" t="e">
        <f t="array" ref="B76">+INDEX(FILED!$B$4:$B$1003,SMALL(IF($B$5=FILED!$Q$4:$Q$1003,ROW(FILED!$Q$4:$Q$1003)-ROW(FILED!$Q$4)+1),A76))</f>
        <v>#NUM!</v>
      </c>
      <c r="C76" s="44">
        <f t="shared" si="36"/>
        <v>0</v>
      </c>
      <c r="D76" s="185" t="str">
        <f>+IFERROR(VLOOKUP(B76,FILED!$B$4:$C$1003,2,FALSE),"")</f>
        <v/>
      </c>
      <c r="E76" s="185" t="str">
        <f t="shared" si="24"/>
        <v>0 42826</v>
      </c>
      <c r="F76" s="185" t="str">
        <f t="shared" si="25"/>
        <v>0 42856</v>
      </c>
      <c r="G76" s="185" t="str">
        <f t="shared" si="26"/>
        <v>0 42887</v>
      </c>
      <c r="H76" s="185" t="str">
        <f t="shared" si="27"/>
        <v>0 42917</v>
      </c>
      <c r="I76" s="185" t="str">
        <f t="shared" si="28"/>
        <v>0 42948</v>
      </c>
      <c r="J76" s="185" t="str">
        <f t="shared" si="29"/>
        <v>0 42979</v>
      </c>
      <c r="K76" s="185" t="str">
        <f t="shared" si="30"/>
        <v>0 43009</v>
      </c>
      <c r="L76" s="185" t="str">
        <f t="shared" si="31"/>
        <v>0 43040</v>
      </c>
      <c r="M76" s="185" t="str">
        <f t="shared" si="32"/>
        <v>0 43070</v>
      </c>
      <c r="N76" s="185" t="str">
        <f t="shared" si="33"/>
        <v>0 43101</v>
      </c>
      <c r="O76" s="185" t="str">
        <f t="shared" si="34"/>
        <v>0 43132</v>
      </c>
      <c r="P76" s="185" t="str">
        <f t="shared" si="35"/>
        <v>0 43160</v>
      </c>
      <c r="Q76" s="44">
        <f>IFERROR(VLOOKUP(C76,ONLINE!$B$5:$C$5103,2,FALSE),0)</f>
        <v>0</v>
      </c>
      <c r="R76" s="45">
        <f>SUMIF(ONLINE!$W:$W,SHORT!E76,ONLINE!$Q:$Q)</f>
        <v>0</v>
      </c>
      <c r="S76" s="45">
        <f>SUMIF(ONLINE!$W:$W,SHORT!F76,ONLINE!$Q:$Q)</f>
        <v>0</v>
      </c>
      <c r="T76" s="45">
        <f>SUMIF(ONLINE!$W:$W,SHORT!G76,ONLINE!$Q:$Q)</f>
        <v>0</v>
      </c>
      <c r="U76" s="45">
        <f>SUMIF(ONLINE!$W:$W,SHORT!H76,ONLINE!$Q:$Q)</f>
        <v>0</v>
      </c>
      <c r="V76" s="45">
        <f>SUMIF(ONLINE!$W:$W,SHORT!I76,ONLINE!$Q:$Q)</f>
        <v>0</v>
      </c>
      <c r="W76" s="45">
        <f>SUMIF(ONLINE!$W:$W,SHORT!J76,ONLINE!$Q:$Q)</f>
        <v>0</v>
      </c>
      <c r="X76" s="45">
        <f>SUMIF(ONLINE!$W:$W,SHORT!K76,ONLINE!$Q:$Q)</f>
        <v>0</v>
      </c>
      <c r="Y76" s="45">
        <f>SUMIF(ONLINE!$W:$W,SHORT!L76,ONLINE!$Q:$Q)</f>
        <v>0</v>
      </c>
      <c r="Z76" s="45">
        <f>SUMIF(ONLINE!$W:$W,SHORT!M76,ONLINE!$Q:$Q)</f>
        <v>0</v>
      </c>
      <c r="AA76" s="45">
        <f>SUMIF(ONLINE!$W:$W,SHORT!N76,ONLINE!$Q:$Q)</f>
        <v>0</v>
      </c>
      <c r="AB76" s="45">
        <f>SUMIF(ONLINE!$W:$W,SHORT!O76,ONLINE!$Q:$Q)</f>
        <v>0</v>
      </c>
      <c r="AC76" s="45">
        <f>SUMIF(ONLINE!$W:$W,SHORT!P76,ONLINE!$Q:$Q)</f>
        <v>0</v>
      </c>
      <c r="AD76" s="45">
        <f t="shared" si="37"/>
        <v>0</v>
      </c>
      <c r="AE76" s="44"/>
      <c r="AF76" s="44">
        <f>SUMIF(WORKING!$Q:$Q,SHORT!E76,WORKING!$J:$J)</f>
        <v>0</v>
      </c>
      <c r="AG76" s="44">
        <f>SUMIF(WORKING!$Q:$Q,SHORT!F76,WORKING!$J:$J)</f>
        <v>0</v>
      </c>
      <c r="AH76" s="44">
        <f>SUMIF(WORKING!$Q:$Q,SHORT!G76,WORKING!$J:$J)</f>
        <v>0</v>
      </c>
      <c r="AI76" s="44">
        <f>SUMIF(WORKING!$Q:$Q,SHORT!H76,WORKING!$J:$J)</f>
        <v>0</v>
      </c>
      <c r="AJ76" s="44">
        <f>SUMIF(WORKING!$Q:$Q,SHORT!I76,WORKING!$J:$J)</f>
        <v>0</v>
      </c>
      <c r="AK76" s="44">
        <f>SUMIF(WORKING!$Q:$Q,SHORT!J76,WORKING!$J:$J)</f>
        <v>0</v>
      </c>
      <c r="AL76" s="44">
        <f>SUMIF(WORKING!$Q:$Q,SHORT!K76,WORKING!$J:$J)</f>
        <v>0</v>
      </c>
      <c r="AM76" s="44">
        <f>SUMIF(WORKING!$Q:$Q,SHORT!L76,WORKING!$J:$J)</f>
        <v>0</v>
      </c>
      <c r="AN76" s="44">
        <f>SUMIF(WORKING!$Q:$Q,SHORT!M76,WORKING!$J:$J)</f>
        <v>0</v>
      </c>
      <c r="AO76" s="44">
        <f>SUMIF(WORKING!$Q:$Q,SHORT!N76,WORKING!$J:$J)</f>
        <v>0</v>
      </c>
      <c r="AP76" s="44">
        <f>SUMIF(WORKING!$Q:$Q,SHORT!O76,WORKING!$J:$J)</f>
        <v>0</v>
      </c>
      <c r="AQ76" s="44">
        <f>SUMIF(WORKING!$Q:$Q,SHORT!P76,WORKING!$J:$J)</f>
        <v>0</v>
      </c>
      <c r="AR76" s="44">
        <f t="shared" si="38"/>
        <v>0</v>
      </c>
      <c r="AT76" s="45">
        <f t="shared" si="41"/>
        <v>0</v>
      </c>
      <c r="AU76" s="45">
        <f t="shared" si="41"/>
        <v>0</v>
      </c>
      <c r="AV76" s="45">
        <f t="shared" si="41"/>
        <v>0</v>
      </c>
      <c r="AW76" s="45">
        <f t="shared" si="41"/>
        <v>0</v>
      </c>
      <c r="AX76" s="45">
        <f t="shared" si="41"/>
        <v>0</v>
      </c>
      <c r="AY76" s="45">
        <f t="shared" si="41"/>
        <v>0</v>
      </c>
      <c r="AZ76" s="45">
        <f t="shared" si="41"/>
        <v>0</v>
      </c>
      <c r="BA76" s="45">
        <f t="shared" si="41"/>
        <v>0</v>
      </c>
      <c r="BB76" s="45">
        <f t="shared" si="41"/>
        <v>0</v>
      </c>
      <c r="BC76" s="45">
        <f t="shared" si="41"/>
        <v>0</v>
      </c>
      <c r="BD76" s="45">
        <f t="shared" si="39"/>
        <v>0</v>
      </c>
      <c r="BE76" s="45">
        <f t="shared" si="23"/>
        <v>0</v>
      </c>
      <c r="BF76" s="45">
        <f t="shared" si="40"/>
        <v>0</v>
      </c>
      <c r="BG76" s="28"/>
    </row>
    <row r="77" spans="1:59" s="31" customFormat="1" ht="11.25">
      <c r="A77" s="43">
        <v>72</v>
      </c>
      <c r="B77" s="185" t="e">
        <f t="array" ref="B77">+INDEX(FILED!$B$4:$B$1003,SMALL(IF($B$5=FILED!$Q$4:$Q$1003,ROW(FILED!$Q$4:$Q$1003)-ROW(FILED!$Q$4)+1),A77))</f>
        <v>#NUM!</v>
      </c>
      <c r="C77" s="44">
        <f t="shared" si="36"/>
        <v>0</v>
      </c>
      <c r="D77" s="185" t="str">
        <f>+IFERROR(VLOOKUP(B77,FILED!$B$4:$C$1003,2,FALSE),"")</f>
        <v/>
      </c>
      <c r="E77" s="185" t="str">
        <f t="shared" si="24"/>
        <v>0 42826</v>
      </c>
      <c r="F77" s="185" t="str">
        <f t="shared" si="25"/>
        <v>0 42856</v>
      </c>
      <c r="G77" s="185" t="str">
        <f t="shared" si="26"/>
        <v>0 42887</v>
      </c>
      <c r="H77" s="185" t="str">
        <f t="shared" si="27"/>
        <v>0 42917</v>
      </c>
      <c r="I77" s="185" t="str">
        <f t="shared" si="28"/>
        <v>0 42948</v>
      </c>
      <c r="J77" s="185" t="str">
        <f t="shared" si="29"/>
        <v>0 42979</v>
      </c>
      <c r="K77" s="185" t="str">
        <f t="shared" si="30"/>
        <v>0 43009</v>
      </c>
      <c r="L77" s="185" t="str">
        <f t="shared" si="31"/>
        <v>0 43040</v>
      </c>
      <c r="M77" s="185" t="str">
        <f t="shared" si="32"/>
        <v>0 43070</v>
      </c>
      <c r="N77" s="185" t="str">
        <f t="shared" si="33"/>
        <v>0 43101</v>
      </c>
      <c r="O77" s="185" t="str">
        <f t="shared" si="34"/>
        <v>0 43132</v>
      </c>
      <c r="P77" s="185" t="str">
        <f t="shared" si="35"/>
        <v>0 43160</v>
      </c>
      <c r="Q77" s="44">
        <f>IFERROR(VLOOKUP(C77,ONLINE!$B$5:$C$5103,2,FALSE),0)</f>
        <v>0</v>
      </c>
      <c r="R77" s="45">
        <f>SUMIF(ONLINE!$W:$W,SHORT!E77,ONLINE!$Q:$Q)</f>
        <v>0</v>
      </c>
      <c r="S77" s="45">
        <f>SUMIF(ONLINE!$W:$W,SHORT!F77,ONLINE!$Q:$Q)</f>
        <v>0</v>
      </c>
      <c r="T77" s="45">
        <f>SUMIF(ONLINE!$W:$W,SHORT!G77,ONLINE!$Q:$Q)</f>
        <v>0</v>
      </c>
      <c r="U77" s="45">
        <f>SUMIF(ONLINE!$W:$W,SHORT!H77,ONLINE!$Q:$Q)</f>
        <v>0</v>
      </c>
      <c r="V77" s="45">
        <f>SUMIF(ONLINE!$W:$W,SHORT!I77,ONLINE!$Q:$Q)</f>
        <v>0</v>
      </c>
      <c r="W77" s="45">
        <f>SUMIF(ONLINE!$W:$W,SHORT!J77,ONLINE!$Q:$Q)</f>
        <v>0</v>
      </c>
      <c r="X77" s="45">
        <f>SUMIF(ONLINE!$W:$W,SHORT!K77,ONLINE!$Q:$Q)</f>
        <v>0</v>
      </c>
      <c r="Y77" s="45">
        <f>SUMIF(ONLINE!$W:$W,SHORT!L77,ONLINE!$Q:$Q)</f>
        <v>0</v>
      </c>
      <c r="Z77" s="45">
        <f>SUMIF(ONLINE!$W:$W,SHORT!M77,ONLINE!$Q:$Q)</f>
        <v>0</v>
      </c>
      <c r="AA77" s="45">
        <f>SUMIF(ONLINE!$W:$W,SHORT!N77,ONLINE!$Q:$Q)</f>
        <v>0</v>
      </c>
      <c r="AB77" s="45">
        <f>SUMIF(ONLINE!$W:$W,SHORT!O77,ONLINE!$Q:$Q)</f>
        <v>0</v>
      </c>
      <c r="AC77" s="45">
        <f>SUMIF(ONLINE!$W:$W,SHORT!P77,ONLINE!$Q:$Q)</f>
        <v>0</v>
      </c>
      <c r="AD77" s="45">
        <f t="shared" si="37"/>
        <v>0</v>
      </c>
      <c r="AE77" s="44"/>
      <c r="AF77" s="44">
        <f>SUMIF(WORKING!$Q:$Q,SHORT!E77,WORKING!$J:$J)</f>
        <v>0</v>
      </c>
      <c r="AG77" s="44">
        <f>SUMIF(WORKING!$Q:$Q,SHORT!F77,WORKING!$J:$J)</f>
        <v>0</v>
      </c>
      <c r="AH77" s="44">
        <f>SUMIF(WORKING!$Q:$Q,SHORT!G77,WORKING!$J:$J)</f>
        <v>0</v>
      </c>
      <c r="AI77" s="44">
        <f>SUMIF(WORKING!$Q:$Q,SHORT!H77,WORKING!$J:$J)</f>
        <v>0</v>
      </c>
      <c r="AJ77" s="44">
        <f>SUMIF(WORKING!$Q:$Q,SHORT!I77,WORKING!$J:$J)</f>
        <v>0</v>
      </c>
      <c r="AK77" s="44">
        <f>SUMIF(WORKING!$Q:$Q,SHORT!J77,WORKING!$J:$J)</f>
        <v>0</v>
      </c>
      <c r="AL77" s="44">
        <f>SUMIF(WORKING!$Q:$Q,SHORT!K77,WORKING!$J:$J)</f>
        <v>0</v>
      </c>
      <c r="AM77" s="44">
        <f>SUMIF(WORKING!$Q:$Q,SHORT!L77,WORKING!$J:$J)</f>
        <v>0</v>
      </c>
      <c r="AN77" s="44">
        <f>SUMIF(WORKING!$Q:$Q,SHORT!M77,WORKING!$J:$J)</f>
        <v>0</v>
      </c>
      <c r="AO77" s="44">
        <f>SUMIF(WORKING!$Q:$Q,SHORT!N77,WORKING!$J:$J)</f>
        <v>0</v>
      </c>
      <c r="AP77" s="44">
        <f>SUMIF(WORKING!$Q:$Q,SHORT!O77,WORKING!$J:$J)</f>
        <v>0</v>
      </c>
      <c r="AQ77" s="44">
        <f>SUMIF(WORKING!$Q:$Q,SHORT!P77,WORKING!$J:$J)</f>
        <v>0</v>
      </c>
      <c r="AR77" s="44">
        <f t="shared" si="38"/>
        <v>0</v>
      </c>
      <c r="AT77" s="45">
        <f t="shared" si="41"/>
        <v>0</v>
      </c>
      <c r="AU77" s="45">
        <f t="shared" si="41"/>
        <v>0</v>
      </c>
      <c r="AV77" s="45">
        <f t="shared" si="41"/>
        <v>0</v>
      </c>
      <c r="AW77" s="45">
        <f t="shared" si="41"/>
        <v>0</v>
      </c>
      <c r="AX77" s="45">
        <f t="shared" si="41"/>
        <v>0</v>
      </c>
      <c r="AY77" s="45">
        <f t="shared" si="41"/>
        <v>0</v>
      </c>
      <c r="AZ77" s="45">
        <f t="shared" si="41"/>
        <v>0</v>
      </c>
      <c r="BA77" s="45">
        <f t="shared" si="41"/>
        <v>0</v>
      </c>
      <c r="BB77" s="45">
        <f t="shared" si="41"/>
        <v>0</v>
      </c>
      <c r="BC77" s="45">
        <f t="shared" si="41"/>
        <v>0</v>
      </c>
      <c r="BD77" s="45">
        <f t="shared" si="39"/>
        <v>0</v>
      </c>
      <c r="BE77" s="45">
        <f t="shared" si="23"/>
        <v>0</v>
      </c>
      <c r="BF77" s="45">
        <f t="shared" si="40"/>
        <v>0</v>
      </c>
      <c r="BG77" s="28"/>
    </row>
    <row r="78" spans="1:59" s="31" customFormat="1" ht="11.25">
      <c r="A78" s="43">
        <v>73</v>
      </c>
      <c r="B78" s="185" t="e">
        <f t="array" ref="B78">+INDEX(FILED!$B$4:$B$1003,SMALL(IF($B$5=FILED!$Q$4:$Q$1003,ROW(FILED!$Q$4:$Q$1003)-ROW(FILED!$Q$4)+1),A78))</f>
        <v>#NUM!</v>
      </c>
      <c r="C78" s="44">
        <f t="shared" si="36"/>
        <v>0</v>
      </c>
      <c r="D78" s="185" t="str">
        <f>+IFERROR(VLOOKUP(B78,FILED!$B$4:$C$1003,2,FALSE),"")</f>
        <v/>
      </c>
      <c r="E78" s="185" t="str">
        <f t="shared" si="24"/>
        <v>0 42826</v>
      </c>
      <c r="F78" s="185" t="str">
        <f t="shared" si="25"/>
        <v>0 42856</v>
      </c>
      <c r="G78" s="185" t="str">
        <f t="shared" si="26"/>
        <v>0 42887</v>
      </c>
      <c r="H78" s="185" t="str">
        <f t="shared" si="27"/>
        <v>0 42917</v>
      </c>
      <c r="I78" s="185" t="str">
        <f t="shared" si="28"/>
        <v>0 42948</v>
      </c>
      <c r="J78" s="185" t="str">
        <f t="shared" si="29"/>
        <v>0 42979</v>
      </c>
      <c r="K78" s="185" t="str">
        <f t="shared" si="30"/>
        <v>0 43009</v>
      </c>
      <c r="L78" s="185" t="str">
        <f t="shared" si="31"/>
        <v>0 43040</v>
      </c>
      <c r="M78" s="185" t="str">
        <f t="shared" si="32"/>
        <v>0 43070</v>
      </c>
      <c r="N78" s="185" t="str">
        <f t="shared" si="33"/>
        <v>0 43101</v>
      </c>
      <c r="O78" s="185" t="str">
        <f t="shared" si="34"/>
        <v>0 43132</v>
      </c>
      <c r="P78" s="185" t="str">
        <f t="shared" si="35"/>
        <v>0 43160</v>
      </c>
      <c r="Q78" s="44">
        <f>IFERROR(VLOOKUP(C78,ONLINE!$B$5:$C$5103,2,FALSE),0)</f>
        <v>0</v>
      </c>
      <c r="R78" s="45">
        <f>SUMIF(ONLINE!$W:$W,SHORT!E78,ONLINE!$Q:$Q)</f>
        <v>0</v>
      </c>
      <c r="S78" s="45">
        <f>SUMIF(ONLINE!$W:$W,SHORT!F78,ONLINE!$Q:$Q)</f>
        <v>0</v>
      </c>
      <c r="T78" s="45">
        <f>SUMIF(ONLINE!$W:$W,SHORT!G78,ONLINE!$Q:$Q)</f>
        <v>0</v>
      </c>
      <c r="U78" s="45">
        <f>SUMIF(ONLINE!$W:$W,SHORT!H78,ONLINE!$Q:$Q)</f>
        <v>0</v>
      </c>
      <c r="V78" s="45">
        <f>SUMIF(ONLINE!$W:$W,SHORT!I78,ONLINE!$Q:$Q)</f>
        <v>0</v>
      </c>
      <c r="W78" s="45">
        <f>SUMIF(ONLINE!$W:$W,SHORT!J78,ONLINE!$Q:$Q)</f>
        <v>0</v>
      </c>
      <c r="X78" s="45">
        <f>SUMIF(ONLINE!$W:$W,SHORT!K78,ONLINE!$Q:$Q)</f>
        <v>0</v>
      </c>
      <c r="Y78" s="45">
        <f>SUMIF(ONLINE!$W:$W,SHORT!L78,ONLINE!$Q:$Q)</f>
        <v>0</v>
      </c>
      <c r="Z78" s="45">
        <f>SUMIF(ONLINE!$W:$W,SHORT!M78,ONLINE!$Q:$Q)</f>
        <v>0</v>
      </c>
      <c r="AA78" s="45">
        <f>SUMIF(ONLINE!$W:$W,SHORT!N78,ONLINE!$Q:$Q)</f>
        <v>0</v>
      </c>
      <c r="AB78" s="45">
        <f>SUMIF(ONLINE!$W:$W,SHORT!O78,ONLINE!$Q:$Q)</f>
        <v>0</v>
      </c>
      <c r="AC78" s="45">
        <f>SUMIF(ONLINE!$W:$W,SHORT!P78,ONLINE!$Q:$Q)</f>
        <v>0</v>
      </c>
      <c r="AD78" s="45">
        <f t="shared" si="37"/>
        <v>0</v>
      </c>
      <c r="AE78" s="44"/>
      <c r="AF78" s="44">
        <f>SUMIF(WORKING!$Q:$Q,SHORT!E78,WORKING!$J:$J)</f>
        <v>0</v>
      </c>
      <c r="AG78" s="44">
        <f>SUMIF(WORKING!$Q:$Q,SHORT!F78,WORKING!$J:$J)</f>
        <v>0</v>
      </c>
      <c r="AH78" s="44">
        <f>SUMIF(WORKING!$Q:$Q,SHORT!G78,WORKING!$J:$J)</f>
        <v>0</v>
      </c>
      <c r="AI78" s="44">
        <f>SUMIF(WORKING!$Q:$Q,SHORT!H78,WORKING!$J:$J)</f>
        <v>0</v>
      </c>
      <c r="AJ78" s="44">
        <f>SUMIF(WORKING!$Q:$Q,SHORT!I78,WORKING!$J:$J)</f>
        <v>0</v>
      </c>
      <c r="AK78" s="44">
        <f>SUMIF(WORKING!$Q:$Q,SHORT!J78,WORKING!$J:$J)</f>
        <v>0</v>
      </c>
      <c r="AL78" s="44">
        <f>SUMIF(WORKING!$Q:$Q,SHORT!K78,WORKING!$J:$J)</f>
        <v>0</v>
      </c>
      <c r="AM78" s="44">
        <f>SUMIF(WORKING!$Q:$Q,SHORT!L78,WORKING!$J:$J)</f>
        <v>0</v>
      </c>
      <c r="AN78" s="44">
        <f>SUMIF(WORKING!$Q:$Q,SHORT!M78,WORKING!$J:$J)</f>
        <v>0</v>
      </c>
      <c r="AO78" s="44">
        <f>SUMIF(WORKING!$Q:$Q,SHORT!N78,WORKING!$J:$J)</f>
        <v>0</v>
      </c>
      <c r="AP78" s="44">
        <f>SUMIF(WORKING!$Q:$Q,SHORT!O78,WORKING!$J:$J)</f>
        <v>0</v>
      </c>
      <c r="AQ78" s="44">
        <f>SUMIF(WORKING!$Q:$Q,SHORT!P78,WORKING!$J:$J)</f>
        <v>0</v>
      </c>
      <c r="AR78" s="44">
        <f t="shared" si="38"/>
        <v>0</v>
      </c>
      <c r="AT78" s="45">
        <f t="shared" si="41"/>
        <v>0</v>
      </c>
      <c r="AU78" s="45">
        <f t="shared" si="41"/>
        <v>0</v>
      </c>
      <c r="AV78" s="45">
        <f t="shared" si="41"/>
        <v>0</v>
      </c>
      <c r="AW78" s="45">
        <f t="shared" si="41"/>
        <v>0</v>
      </c>
      <c r="AX78" s="45">
        <f t="shared" si="41"/>
        <v>0</v>
      </c>
      <c r="AY78" s="45">
        <f t="shared" si="41"/>
        <v>0</v>
      </c>
      <c r="AZ78" s="45">
        <f t="shared" si="41"/>
        <v>0</v>
      </c>
      <c r="BA78" s="45">
        <f t="shared" si="41"/>
        <v>0</v>
      </c>
      <c r="BB78" s="45">
        <f t="shared" si="41"/>
        <v>0</v>
      </c>
      <c r="BC78" s="45">
        <f t="shared" si="41"/>
        <v>0</v>
      </c>
      <c r="BD78" s="45">
        <f t="shared" si="39"/>
        <v>0</v>
      </c>
      <c r="BE78" s="45">
        <f t="shared" si="23"/>
        <v>0</v>
      </c>
      <c r="BF78" s="45">
        <f t="shared" si="40"/>
        <v>0</v>
      </c>
      <c r="BG78" s="28"/>
    </row>
    <row r="79" spans="1:59" s="31" customFormat="1" ht="11.25">
      <c r="A79" s="43">
        <v>74</v>
      </c>
      <c r="B79" s="185" t="e">
        <f t="array" ref="B79">+INDEX(FILED!$B$4:$B$1003,SMALL(IF($B$5=FILED!$Q$4:$Q$1003,ROW(FILED!$Q$4:$Q$1003)-ROW(FILED!$Q$4)+1),A79))</f>
        <v>#NUM!</v>
      </c>
      <c r="C79" s="44">
        <f t="shared" si="36"/>
        <v>0</v>
      </c>
      <c r="D79" s="185" t="str">
        <f>+IFERROR(VLOOKUP(B79,FILED!$B$4:$C$1003,2,FALSE),"")</f>
        <v/>
      </c>
      <c r="E79" s="185" t="str">
        <f t="shared" si="24"/>
        <v>0 42826</v>
      </c>
      <c r="F79" s="185" t="str">
        <f t="shared" si="25"/>
        <v>0 42856</v>
      </c>
      <c r="G79" s="185" t="str">
        <f t="shared" si="26"/>
        <v>0 42887</v>
      </c>
      <c r="H79" s="185" t="str">
        <f t="shared" si="27"/>
        <v>0 42917</v>
      </c>
      <c r="I79" s="185" t="str">
        <f t="shared" si="28"/>
        <v>0 42948</v>
      </c>
      <c r="J79" s="185" t="str">
        <f t="shared" si="29"/>
        <v>0 42979</v>
      </c>
      <c r="K79" s="185" t="str">
        <f t="shared" si="30"/>
        <v>0 43009</v>
      </c>
      <c r="L79" s="185" t="str">
        <f t="shared" si="31"/>
        <v>0 43040</v>
      </c>
      <c r="M79" s="185" t="str">
        <f t="shared" si="32"/>
        <v>0 43070</v>
      </c>
      <c r="N79" s="185" t="str">
        <f t="shared" si="33"/>
        <v>0 43101</v>
      </c>
      <c r="O79" s="185" t="str">
        <f t="shared" si="34"/>
        <v>0 43132</v>
      </c>
      <c r="P79" s="185" t="str">
        <f t="shared" si="35"/>
        <v>0 43160</v>
      </c>
      <c r="Q79" s="44">
        <f>IFERROR(VLOOKUP(C79,ONLINE!$B$5:$C$5103,2,FALSE),0)</f>
        <v>0</v>
      </c>
      <c r="R79" s="45">
        <f>SUMIF(ONLINE!$W:$W,SHORT!E79,ONLINE!$Q:$Q)</f>
        <v>0</v>
      </c>
      <c r="S79" s="45">
        <f>SUMIF(ONLINE!$W:$W,SHORT!F79,ONLINE!$Q:$Q)</f>
        <v>0</v>
      </c>
      <c r="T79" s="45">
        <f>SUMIF(ONLINE!$W:$W,SHORT!G79,ONLINE!$Q:$Q)</f>
        <v>0</v>
      </c>
      <c r="U79" s="45">
        <f>SUMIF(ONLINE!$W:$W,SHORT!H79,ONLINE!$Q:$Q)</f>
        <v>0</v>
      </c>
      <c r="V79" s="45">
        <f>SUMIF(ONLINE!$W:$W,SHORT!I79,ONLINE!$Q:$Q)</f>
        <v>0</v>
      </c>
      <c r="W79" s="45">
        <f>SUMIF(ONLINE!$W:$W,SHORT!J79,ONLINE!$Q:$Q)</f>
        <v>0</v>
      </c>
      <c r="X79" s="45">
        <f>SUMIF(ONLINE!$W:$W,SHORT!K79,ONLINE!$Q:$Q)</f>
        <v>0</v>
      </c>
      <c r="Y79" s="45">
        <f>SUMIF(ONLINE!$W:$W,SHORT!L79,ONLINE!$Q:$Q)</f>
        <v>0</v>
      </c>
      <c r="Z79" s="45">
        <f>SUMIF(ONLINE!$W:$W,SHORT!M79,ONLINE!$Q:$Q)</f>
        <v>0</v>
      </c>
      <c r="AA79" s="45">
        <f>SUMIF(ONLINE!$W:$W,SHORT!N79,ONLINE!$Q:$Q)</f>
        <v>0</v>
      </c>
      <c r="AB79" s="45">
        <f>SUMIF(ONLINE!$W:$W,SHORT!O79,ONLINE!$Q:$Q)</f>
        <v>0</v>
      </c>
      <c r="AC79" s="45">
        <f>SUMIF(ONLINE!$W:$W,SHORT!P79,ONLINE!$Q:$Q)</f>
        <v>0</v>
      </c>
      <c r="AD79" s="45">
        <f t="shared" si="37"/>
        <v>0</v>
      </c>
      <c r="AE79" s="44"/>
      <c r="AF79" s="44">
        <f>SUMIF(WORKING!$Q:$Q,SHORT!E79,WORKING!$J:$J)</f>
        <v>0</v>
      </c>
      <c r="AG79" s="44">
        <f>SUMIF(WORKING!$Q:$Q,SHORT!F79,WORKING!$J:$J)</f>
        <v>0</v>
      </c>
      <c r="AH79" s="44">
        <f>SUMIF(WORKING!$Q:$Q,SHORT!G79,WORKING!$J:$J)</f>
        <v>0</v>
      </c>
      <c r="AI79" s="44">
        <f>SUMIF(WORKING!$Q:$Q,SHORT!H79,WORKING!$J:$J)</f>
        <v>0</v>
      </c>
      <c r="AJ79" s="44">
        <f>SUMIF(WORKING!$Q:$Q,SHORT!I79,WORKING!$J:$J)</f>
        <v>0</v>
      </c>
      <c r="AK79" s="44">
        <f>SUMIF(WORKING!$Q:$Q,SHORT!J79,WORKING!$J:$J)</f>
        <v>0</v>
      </c>
      <c r="AL79" s="44">
        <f>SUMIF(WORKING!$Q:$Q,SHORT!K79,WORKING!$J:$J)</f>
        <v>0</v>
      </c>
      <c r="AM79" s="44">
        <f>SUMIF(WORKING!$Q:$Q,SHORT!L79,WORKING!$J:$J)</f>
        <v>0</v>
      </c>
      <c r="AN79" s="44">
        <f>SUMIF(WORKING!$Q:$Q,SHORT!M79,WORKING!$J:$J)</f>
        <v>0</v>
      </c>
      <c r="AO79" s="44">
        <f>SUMIF(WORKING!$Q:$Q,SHORT!N79,WORKING!$J:$J)</f>
        <v>0</v>
      </c>
      <c r="AP79" s="44">
        <f>SUMIF(WORKING!$Q:$Q,SHORT!O79,WORKING!$J:$J)</f>
        <v>0</v>
      </c>
      <c r="AQ79" s="44">
        <f>SUMIF(WORKING!$Q:$Q,SHORT!P79,WORKING!$J:$J)</f>
        <v>0</v>
      </c>
      <c r="AR79" s="44">
        <f t="shared" si="38"/>
        <v>0</v>
      </c>
      <c r="AT79" s="45">
        <f t="shared" si="41"/>
        <v>0</v>
      </c>
      <c r="AU79" s="45">
        <f t="shared" si="41"/>
        <v>0</v>
      </c>
      <c r="AV79" s="45">
        <f t="shared" si="41"/>
        <v>0</v>
      </c>
      <c r="AW79" s="45">
        <f t="shared" si="41"/>
        <v>0</v>
      </c>
      <c r="AX79" s="45">
        <f t="shared" si="41"/>
        <v>0</v>
      </c>
      <c r="AY79" s="45">
        <f t="shared" si="41"/>
        <v>0</v>
      </c>
      <c r="AZ79" s="45">
        <f t="shared" si="41"/>
        <v>0</v>
      </c>
      <c r="BA79" s="45">
        <f t="shared" si="41"/>
        <v>0</v>
      </c>
      <c r="BB79" s="45">
        <f t="shared" si="41"/>
        <v>0</v>
      </c>
      <c r="BC79" s="45">
        <f t="shared" si="41"/>
        <v>0</v>
      </c>
      <c r="BD79" s="45">
        <f t="shared" si="39"/>
        <v>0</v>
      </c>
      <c r="BE79" s="45">
        <f t="shared" si="23"/>
        <v>0</v>
      </c>
      <c r="BF79" s="45">
        <f t="shared" si="40"/>
        <v>0</v>
      </c>
      <c r="BG79" s="28"/>
    </row>
    <row r="80" spans="1:59" s="31" customFormat="1" ht="11.25">
      <c r="A80" s="43">
        <v>75</v>
      </c>
      <c r="B80" s="185" t="e">
        <f t="array" ref="B80">+INDEX(FILED!$B$4:$B$1003,SMALL(IF($B$5=FILED!$Q$4:$Q$1003,ROW(FILED!$Q$4:$Q$1003)-ROW(FILED!$Q$4)+1),A80))</f>
        <v>#NUM!</v>
      </c>
      <c r="C80" s="44">
        <f t="shared" si="36"/>
        <v>0</v>
      </c>
      <c r="D80" s="185" t="str">
        <f>+IFERROR(VLOOKUP(B80,FILED!$B$4:$C$1003,2,FALSE),"")</f>
        <v/>
      </c>
      <c r="E80" s="185" t="str">
        <f t="shared" si="24"/>
        <v>0 42826</v>
      </c>
      <c r="F80" s="185" t="str">
        <f t="shared" si="25"/>
        <v>0 42856</v>
      </c>
      <c r="G80" s="185" t="str">
        <f t="shared" si="26"/>
        <v>0 42887</v>
      </c>
      <c r="H80" s="185" t="str">
        <f t="shared" si="27"/>
        <v>0 42917</v>
      </c>
      <c r="I80" s="185" t="str">
        <f t="shared" si="28"/>
        <v>0 42948</v>
      </c>
      <c r="J80" s="185" t="str">
        <f t="shared" si="29"/>
        <v>0 42979</v>
      </c>
      <c r="K80" s="185" t="str">
        <f t="shared" si="30"/>
        <v>0 43009</v>
      </c>
      <c r="L80" s="185" t="str">
        <f t="shared" si="31"/>
        <v>0 43040</v>
      </c>
      <c r="M80" s="185" t="str">
        <f t="shared" si="32"/>
        <v>0 43070</v>
      </c>
      <c r="N80" s="185" t="str">
        <f t="shared" si="33"/>
        <v>0 43101</v>
      </c>
      <c r="O80" s="185" t="str">
        <f t="shared" si="34"/>
        <v>0 43132</v>
      </c>
      <c r="P80" s="185" t="str">
        <f t="shared" si="35"/>
        <v>0 43160</v>
      </c>
      <c r="Q80" s="44">
        <f>IFERROR(VLOOKUP(C80,ONLINE!$B$5:$C$5103,2,FALSE),0)</f>
        <v>0</v>
      </c>
      <c r="R80" s="45">
        <f>SUMIF(ONLINE!$W:$W,SHORT!E80,ONLINE!$Q:$Q)</f>
        <v>0</v>
      </c>
      <c r="S80" s="45">
        <f>SUMIF(ONLINE!$W:$W,SHORT!F80,ONLINE!$Q:$Q)</f>
        <v>0</v>
      </c>
      <c r="T80" s="45">
        <f>SUMIF(ONLINE!$W:$W,SHORT!G80,ONLINE!$Q:$Q)</f>
        <v>0</v>
      </c>
      <c r="U80" s="45">
        <f>SUMIF(ONLINE!$W:$W,SHORT!H80,ONLINE!$Q:$Q)</f>
        <v>0</v>
      </c>
      <c r="V80" s="45">
        <f>SUMIF(ONLINE!$W:$W,SHORT!I80,ONLINE!$Q:$Q)</f>
        <v>0</v>
      </c>
      <c r="W80" s="45">
        <f>SUMIF(ONLINE!$W:$W,SHORT!J80,ONLINE!$Q:$Q)</f>
        <v>0</v>
      </c>
      <c r="X80" s="45">
        <f>SUMIF(ONLINE!$W:$W,SHORT!K80,ONLINE!$Q:$Q)</f>
        <v>0</v>
      </c>
      <c r="Y80" s="45">
        <f>SUMIF(ONLINE!$W:$W,SHORT!L80,ONLINE!$Q:$Q)</f>
        <v>0</v>
      </c>
      <c r="Z80" s="45">
        <f>SUMIF(ONLINE!$W:$W,SHORT!M80,ONLINE!$Q:$Q)</f>
        <v>0</v>
      </c>
      <c r="AA80" s="45">
        <f>SUMIF(ONLINE!$W:$W,SHORT!N80,ONLINE!$Q:$Q)</f>
        <v>0</v>
      </c>
      <c r="AB80" s="45">
        <f>SUMIF(ONLINE!$W:$W,SHORT!O80,ONLINE!$Q:$Q)</f>
        <v>0</v>
      </c>
      <c r="AC80" s="45">
        <f>SUMIF(ONLINE!$W:$W,SHORT!P80,ONLINE!$Q:$Q)</f>
        <v>0</v>
      </c>
      <c r="AD80" s="45">
        <f t="shared" si="37"/>
        <v>0</v>
      </c>
      <c r="AE80" s="44"/>
      <c r="AF80" s="44">
        <f>SUMIF(WORKING!$Q:$Q,SHORT!E80,WORKING!$J:$J)</f>
        <v>0</v>
      </c>
      <c r="AG80" s="44">
        <f>SUMIF(WORKING!$Q:$Q,SHORT!F80,WORKING!$J:$J)</f>
        <v>0</v>
      </c>
      <c r="AH80" s="44">
        <f>SUMIF(WORKING!$Q:$Q,SHORT!G80,WORKING!$J:$J)</f>
        <v>0</v>
      </c>
      <c r="AI80" s="44">
        <f>SUMIF(WORKING!$Q:$Q,SHORT!H80,WORKING!$J:$J)</f>
        <v>0</v>
      </c>
      <c r="AJ80" s="44">
        <f>SUMIF(WORKING!$Q:$Q,SHORT!I80,WORKING!$J:$J)</f>
        <v>0</v>
      </c>
      <c r="AK80" s="44">
        <f>SUMIF(WORKING!$Q:$Q,SHORT!J80,WORKING!$J:$J)</f>
        <v>0</v>
      </c>
      <c r="AL80" s="44">
        <f>SUMIF(WORKING!$Q:$Q,SHORT!K80,WORKING!$J:$J)</f>
        <v>0</v>
      </c>
      <c r="AM80" s="44">
        <f>SUMIF(WORKING!$Q:$Q,SHORT!L80,WORKING!$J:$J)</f>
        <v>0</v>
      </c>
      <c r="AN80" s="44">
        <f>SUMIF(WORKING!$Q:$Q,SHORT!M80,WORKING!$J:$J)</f>
        <v>0</v>
      </c>
      <c r="AO80" s="44">
        <f>SUMIF(WORKING!$Q:$Q,SHORT!N80,WORKING!$J:$J)</f>
        <v>0</v>
      </c>
      <c r="AP80" s="44">
        <f>SUMIF(WORKING!$Q:$Q,SHORT!O80,WORKING!$J:$J)</f>
        <v>0</v>
      </c>
      <c r="AQ80" s="44">
        <f>SUMIF(WORKING!$Q:$Q,SHORT!P80,WORKING!$J:$J)</f>
        <v>0</v>
      </c>
      <c r="AR80" s="44">
        <f t="shared" si="38"/>
        <v>0</v>
      </c>
      <c r="AT80" s="45">
        <f t="shared" si="41"/>
        <v>0</v>
      </c>
      <c r="AU80" s="45">
        <f t="shared" si="41"/>
        <v>0</v>
      </c>
      <c r="AV80" s="45">
        <f t="shared" si="41"/>
        <v>0</v>
      </c>
      <c r="AW80" s="45">
        <f t="shared" si="41"/>
        <v>0</v>
      </c>
      <c r="AX80" s="45">
        <f t="shared" si="41"/>
        <v>0</v>
      </c>
      <c r="AY80" s="45">
        <f t="shared" si="41"/>
        <v>0</v>
      </c>
      <c r="AZ80" s="45">
        <f t="shared" si="41"/>
        <v>0</v>
      </c>
      <c r="BA80" s="45">
        <f t="shared" si="41"/>
        <v>0</v>
      </c>
      <c r="BB80" s="45">
        <f t="shared" si="41"/>
        <v>0</v>
      </c>
      <c r="BC80" s="45">
        <f t="shared" si="41"/>
        <v>0</v>
      </c>
      <c r="BD80" s="45">
        <f t="shared" si="39"/>
        <v>0</v>
      </c>
      <c r="BE80" s="45">
        <f t="shared" si="23"/>
        <v>0</v>
      </c>
      <c r="BF80" s="45">
        <f t="shared" si="40"/>
        <v>0</v>
      </c>
      <c r="BG80" s="28"/>
    </row>
    <row r="81" spans="1:59" s="31" customFormat="1" ht="11.25">
      <c r="A81" s="43">
        <v>76</v>
      </c>
      <c r="B81" s="185" t="e">
        <f t="array" ref="B81">+INDEX(FILED!$B$4:$B$1003,SMALL(IF($B$5=FILED!$Q$4:$Q$1003,ROW(FILED!$Q$4:$Q$1003)-ROW(FILED!$Q$4)+1),A81))</f>
        <v>#NUM!</v>
      </c>
      <c r="C81" s="44">
        <f t="shared" si="36"/>
        <v>0</v>
      </c>
      <c r="D81" s="185" t="str">
        <f>+IFERROR(VLOOKUP(B81,FILED!$B$4:$C$1003,2,FALSE),"")</f>
        <v/>
      </c>
      <c r="E81" s="185" t="str">
        <f t="shared" si="24"/>
        <v>0 42826</v>
      </c>
      <c r="F81" s="185" t="str">
        <f t="shared" si="25"/>
        <v>0 42856</v>
      </c>
      <c r="G81" s="185" t="str">
        <f t="shared" si="26"/>
        <v>0 42887</v>
      </c>
      <c r="H81" s="185" t="str">
        <f t="shared" si="27"/>
        <v>0 42917</v>
      </c>
      <c r="I81" s="185" t="str">
        <f t="shared" si="28"/>
        <v>0 42948</v>
      </c>
      <c r="J81" s="185" t="str">
        <f t="shared" si="29"/>
        <v>0 42979</v>
      </c>
      <c r="K81" s="185" t="str">
        <f t="shared" si="30"/>
        <v>0 43009</v>
      </c>
      <c r="L81" s="185" t="str">
        <f t="shared" si="31"/>
        <v>0 43040</v>
      </c>
      <c r="M81" s="185" t="str">
        <f t="shared" si="32"/>
        <v>0 43070</v>
      </c>
      <c r="N81" s="185" t="str">
        <f t="shared" si="33"/>
        <v>0 43101</v>
      </c>
      <c r="O81" s="185" t="str">
        <f t="shared" si="34"/>
        <v>0 43132</v>
      </c>
      <c r="P81" s="185" t="str">
        <f t="shared" si="35"/>
        <v>0 43160</v>
      </c>
      <c r="Q81" s="44">
        <f>IFERROR(VLOOKUP(C81,ONLINE!$B$5:$C$5103,2,FALSE),0)</f>
        <v>0</v>
      </c>
      <c r="R81" s="45">
        <f>SUMIF(ONLINE!$W:$W,SHORT!E81,ONLINE!$Q:$Q)</f>
        <v>0</v>
      </c>
      <c r="S81" s="45">
        <f>SUMIF(ONLINE!$W:$W,SHORT!F81,ONLINE!$Q:$Q)</f>
        <v>0</v>
      </c>
      <c r="T81" s="45">
        <f>SUMIF(ONLINE!$W:$W,SHORT!G81,ONLINE!$Q:$Q)</f>
        <v>0</v>
      </c>
      <c r="U81" s="45">
        <f>SUMIF(ONLINE!$W:$W,SHORT!H81,ONLINE!$Q:$Q)</f>
        <v>0</v>
      </c>
      <c r="V81" s="45">
        <f>SUMIF(ONLINE!$W:$W,SHORT!I81,ONLINE!$Q:$Q)</f>
        <v>0</v>
      </c>
      <c r="W81" s="45">
        <f>SUMIF(ONLINE!$W:$W,SHORT!J81,ONLINE!$Q:$Q)</f>
        <v>0</v>
      </c>
      <c r="X81" s="45">
        <f>SUMIF(ONLINE!$W:$W,SHORT!K81,ONLINE!$Q:$Q)</f>
        <v>0</v>
      </c>
      <c r="Y81" s="45">
        <f>SUMIF(ONLINE!$W:$W,SHORT!L81,ONLINE!$Q:$Q)</f>
        <v>0</v>
      </c>
      <c r="Z81" s="45">
        <f>SUMIF(ONLINE!$W:$W,SHORT!M81,ONLINE!$Q:$Q)</f>
        <v>0</v>
      </c>
      <c r="AA81" s="45">
        <f>SUMIF(ONLINE!$W:$W,SHORT!N81,ONLINE!$Q:$Q)</f>
        <v>0</v>
      </c>
      <c r="AB81" s="45">
        <f>SUMIF(ONLINE!$W:$W,SHORT!O81,ONLINE!$Q:$Q)</f>
        <v>0</v>
      </c>
      <c r="AC81" s="45">
        <f>SUMIF(ONLINE!$W:$W,SHORT!P81,ONLINE!$Q:$Q)</f>
        <v>0</v>
      </c>
      <c r="AD81" s="45">
        <f t="shared" si="37"/>
        <v>0</v>
      </c>
      <c r="AE81" s="44"/>
      <c r="AF81" s="44">
        <f>SUMIF(WORKING!$Q:$Q,SHORT!E81,WORKING!$J:$J)</f>
        <v>0</v>
      </c>
      <c r="AG81" s="44">
        <f>SUMIF(WORKING!$Q:$Q,SHORT!F81,WORKING!$J:$J)</f>
        <v>0</v>
      </c>
      <c r="AH81" s="44">
        <f>SUMIF(WORKING!$Q:$Q,SHORT!G81,WORKING!$J:$J)</f>
        <v>0</v>
      </c>
      <c r="AI81" s="44">
        <f>SUMIF(WORKING!$Q:$Q,SHORT!H81,WORKING!$J:$J)</f>
        <v>0</v>
      </c>
      <c r="AJ81" s="44">
        <f>SUMIF(WORKING!$Q:$Q,SHORT!I81,WORKING!$J:$J)</f>
        <v>0</v>
      </c>
      <c r="AK81" s="44">
        <f>SUMIF(WORKING!$Q:$Q,SHORT!J81,WORKING!$J:$J)</f>
        <v>0</v>
      </c>
      <c r="AL81" s="44">
        <f>SUMIF(WORKING!$Q:$Q,SHORT!K81,WORKING!$J:$J)</f>
        <v>0</v>
      </c>
      <c r="AM81" s="44">
        <f>SUMIF(WORKING!$Q:$Q,SHORT!L81,WORKING!$J:$J)</f>
        <v>0</v>
      </c>
      <c r="AN81" s="44">
        <f>SUMIF(WORKING!$Q:$Q,SHORT!M81,WORKING!$J:$J)</f>
        <v>0</v>
      </c>
      <c r="AO81" s="44">
        <f>SUMIF(WORKING!$Q:$Q,SHORT!N81,WORKING!$J:$J)</f>
        <v>0</v>
      </c>
      <c r="AP81" s="44">
        <f>SUMIF(WORKING!$Q:$Q,SHORT!O81,WORKING!$J:$J)</f>
        <v>0</v>
      </c>
      <c r="AQ81" s="44">
        <f>SUMIF(WORKING!$Q:$Q,SHORT!P81,WORKING!$J:$J)</f>
        <v>0</v>
      </c>
      <c r="AR81" s="44">
        <f t="shared" si="38"/>
        <v>0</v>
      </c>
      <c r="AT81" s="45">
        <f t="shared" si="41"/>
        <v>0</v>
      </c>
      <c r="AU81" s="45">
        <f t="shared" si="41"/>
        <v>0</v>
      </c>
      <c r="AV81" s="45">
        <f t="shared" si="41"/>
        <v>0</v>
      </c>
      <c r="AW81" s="45">
        <f t="shared" si="41"/>
        <v>0</v>
      </c>
      <c r="AX81" s="45">
        <f t="shared" si="41"/>
        <v>0</v>
      </c>
      <c r="AY81" s="45">
        <f t="shared" si="41"/>
        <v>0</v>
      </c>
      <c r="AZ81" s="45">
        <f t="shared" si="41"/>
        <v>0</v>
      </c>
      <c r="BA81" s="45">
        <f t="shared" si="41"/>
        <v>0</v>
      </c>
      <c r="BB81" s="45">
        <f t="shared" si="41"/>
        <v>0</v>
      </c>
      <c r="BC81" s="45">
        <f t="shared" si="41"/>
        <v>0</v>
      </c>
      <c r="BD81" s="45">
        <f t="shared" si="39"/>
        <v>0</v>
      </c>
      <c r="BE81" s="45">
        <f t="shared" si="23"/>
        <v>0</v>
      </c>
      <c r="BF81" s="45">
        <f t="shared" si="40"/>
        <v>0</v>
      </c>
      <c r="BG81" s="28"/>
    </row>
    <row r="82" spans="1:59" s="31" customFormat="1" ht="11.25">
      <c r="A82" s="43">
        <v>77</v>
      </c>
      <c r="B82" s="185" t="e">
        <f t="array" ref="B82">+INDEX(FILED!$B$4:$B$1003,SMALL(IF($B$5=FILED!$Q$4:$Q$1003,ROW(FILED!$Q$4:$Q$1003)-ROW(FILED!$Q$4)+1),A82))</f>
        <v>#NUM!</v>
      </c>
      <c r="C82" s="44">
        <f t="shared" si="36"/>
        <v>0</v>
      </c>
      <c r="D82" s="185" t="str">
        <f>+IFERROR(VLOOKUP(B82,FILED!$B$4:$C$1003,2,FALSE),"")</f>
        <v/>
      </c>
      <c r="E82" s="185" t="str">
        <f t="shared" si="24"/>
        <v>0 42826</v>
      </c>
      <c r="F82" s="185" t="str">
        <f t="shared" si="25"/>
        <v>0 42856</v>
      </c>
      <c r="G82" s="185" t="str">
        <f t="shared" si="26"/>
        <v>0 42887</v>
      </c>
      <c r="H82" s="185" t="str">
        <f t="shared" si="27"/>
        <v>0 42917</v>
      </c>
      <c r="I82" s="185" t="str">
        <f t="shared" si="28"/>
        <v>0 42948</v>
      </c>
      <c r="J82" s="185" t="str">
        <f t="shared" si="29"/>
        <v>0 42979</v>
      </c>
      <c r="K82" s="185" t="str">
        <f t="shared" si="30"/>
        <v>0 43009</v>
      </c>
      <c r="L82" s="185" t="str">
        <f t="shared" si="31"/>
        <v>0 43040</v>
      </c>
      <c r="M82" s="185" t="str">
        <f t="shared" si="32"/>
        <v>0 43070</v>
      </c>
      <c r="N82" s="185" t="str">
        <f t="shared" si="33"/>
        <v>0 43101</v>
      </c>
      <c r="O82" s="185" t="str">
        <f t="shared" si="34"/>
        <v>0 43132</v>
      </c>
      <c r="P82" s="185" t="str">
        <f t="shared" si="35"/>
        <v>0 43160</v>
      </c>
      <c r="Q82" s="44">
        <f>IFERROR(VLOOKUP(C82,ONLINE!$B$5:$C$5103,2,FALSE),0)</f>
        <v>0</v>
      </c>
      <c r="R82" s="45">
        <f>SUMIF(ONLINE!$W:$W,SHORT!E82,ONLINE!$Q:$Q)</f>
        <v>0</v>
      </c>
      <c r="S82" s="45">
        <f>SUMIF(ONLINE!$W:$W,SHORT!F82,ONLINE!$Q:$Q)</f>
        <v>0</v>
      </c>
      <c r="T82" s="45">
        <f>SUMIF(ONLINE!$W:$W,SHORT!G82,ONLINE!$Q:$Q)</f>
        <v>0</v>
      </c>
      <c r="U82" s="45">
        <f>SUMIF(ONLINE!$W:$W,SHORT!H82,ONLINE!$Q:$Q)</f>
        <v>0</v>
      </c>
      <c r="V82" s="45">
        <f>SUMIF(ONLINE!$W:$W,SHORT!I82,ONLINE!$Q:$Q)</f>
        <v>0</v>
      </c>
      <c r="W82" s="45">
        <f>SUMIF(ONLINE!$W:$W,SHORT!J82,ONLINE!$Q:$Q)</f>
        <v>0</v>
      </c>
      <c r="X82" s="45">
        <f>SUMIF(ONLINE!$W:$W,SHORT!K82,ONLINE!$Q:$Q)</f>
        <v>0</v>
      </c>
      <c r="Y82" s="45">
        <f>SUMIF(ONLINE!$W:$W,SHORT!L82,ONLINE!$Q:$Q)</f>
        <v>0</v>
      </c>
      <c r="Z82" s="45">
        <f>SUMIF(ONLINE!$W:$W,SHORT!M82,ONLINE!$Q:$Q)</f>
        <v>0</v>
      </c>
      <c r="AA82" s="45">
        <f>SUMIF(ONLINE!$W:$W,SHORT!N82,ONLINE!$Q:$Q)</f>
        <v>0</v>
      </c>
      <c r="AB82" s="45">
        <f>SUMIF(ONLINE!$W:$W,SHORT!O82,ONLINE!$Q:$Q)</f>
        <v>0</v>
      </c>
      <c r="AC82" s="45">
        <f>SUMIF(ONLINE!$W:$W,SHORT!P82,ONLINE!$Q:$Q)</f>
        <v>0</v>
      </c>
      <c r="AD82" s="45">
        <f t="shared" si="37"/>
        <v>0</v>
      </c>
      <c r="AE82" s="44"/>
      <c r="AF82" s="44">
        <f>SUMIF(WORKING!$Q:$Q,SHORT!E82,WORKING!$J:$J)</f>
        <v>0</v>
      </c>
      <c r="AG82" s="44">
        <f>SUMIF(WORKING!$Q:$Q,SHORT!F82,WORKING!$J:$J)</f>
        <v>0</v>
      </c>
      <c r="AH82" s="44">
        <f>SUMIF(WORKING!$Q:$Q,SHORT!G82,WORKING!$J:$J)</f>
        <v>0</v>
      </c>
      <c r="AI82" s="44">
        <f>SUMIF(WORKING!$Q:$Q,SHORT!H82,WORKING!$J:$J)</f>
        <v>0</v>
      </c>
      <c r="AJ82" s="44">
        <f>SUMIF(WORKING!$Q:$Q,SHORT!I82,WORKING!$J:$J)</f>
        <v>0</v>
      </c>
      <c r="AK82" s="44">
        <f>SUMIF(WORKING!$Q:$Q,SHORT!J82,WORKING!$J:$J)</f>
        <v>0</v>
      </c>
      <c r="AL82" s="44">
        <f>SUMIF(WORKING!$Q:$Q,SHORT!K82,WORKING!$J:$J)</f>
        <v>0</v>
      </c>
      <c r="AM82" s="44">
        <f>SUMIF(WORKING!$Q:$Q,SHORT!L82,WORKING!$J:$J)</f>
        <v>0</v>
      </c>
      <c r="AN82" s="44">
        <f>SUMIF(WORKING!$Q:$Q,SHORT!M82,WORKING!$J:$J)</f>
        <v>0</v>
      </c>
      <c r="AO82" s="44">
        <f>SUMIF(WORKING!$Q:$Q,SHORT!N82,WORKING!$J:$J)</f>
        <v>0</v>
      </c>
      <c r="AP82" s="44">
        <f>SUMIF(WORKING!$Q:$Q,SHORT!O82,WORKING!$J:$J)</f>
        <v>0</v>
      </c>
      <c r="AQ82" s="44">
        <f>SUMIF(WORKING!$Q:$Q,SHORT!P82,WORKING!$J:$J)</f>
        <v>0</v>
      </c>
      <c r="AR82" s="44">
        <f t="shared" si="38"/>
        <v>0</v>
      </c>
      <c r="AT82" s="45">
        <f t="shared" si="41"/>
        <v>0</v>
      </c>
      <c r="AU82" s="45">
        <f t="shared" si="41"/>
        <v>0</v>
      </c>
      <c r="AV82" s="45">
        <f t="shared" si="41"/>
        <v>0</v>
      </c>
      <c r="AW82" s="45">
        <f t="shared" si="41"/>
        <v>0</v>
      </c>
      <c r="AX82" s="45">
        <f t="shared" si="41"/>
        <v>0</v>
      </c>
      <c r="AY82" s="45">
        <f t="shared" si="41"/>
        <v>0</v>
      </c>
      <c r="AZ82" s="45">
        <f t="shared" si="41"/>
        <v>0</v>
      </c>
      <c r="BA82" s="45">
        <f t="shared" si="41"/>
        <v>0</v>
      </c>
      <c r="BB82" s="45">
        <f t="shared" si="41"/>
        <v>0</v>
      </c>
      <c r="BC82" s="45">
        <f t="shared" si="41"/>
        <v>0</v>
      </c>
      <c r="BD82" s="45">
        <f t="shared" si="39"/>
        <v>0</v>
      </c>
      <c r="BE82" s="45">
        <f t="shared" si="23"/>
        <v>0</v>
      </c>
      <c r="BF82" s="45">
        <f t="shared" si="40"/>
        <v>0</v>
      </c>
      <c r="BG82" s="28"/>
    </row>
    <row r="83" spans="1:59" s="31" customFormat="1" ht="11.25">
      <c r="A83" s="43">
        <v>78</v>
      </c>
      <c r="B83" s="185" t="e">
        <f t="array" ref="B83">+INDEX(FILED!$B$4:$B$1003,SMALL(IF($B$5=FILED!$Q$4:$Q$1003,ROW(FILED!$Q$4:$Q$1003)-ROW(FILED!$Q$4)+1),A83))</f>
        <v>#NUM!</v>
      </c>
      <c r="C83" s="44">
        <f t="shared" si="36"/>
        <v>0</v>
      </c>
      <c r="D83" s="185" t="str">
        <f>+IFERROR(VLOOKUP(B83,FILED!$B$4:$C$1003,2,FALSE),"")</f>
        <v/>
      </c>
      <c r="E83" s="185" t="str">
        <f t="shared" si="24"/>
        <v>0 42826</v>
      </c>
      <c r="F83" s="185" t="str">
        <f t="shared" si="25"/>
        <v>0 42856</v>
      </c>
      <c r="G83" s="185" t="str">
        <f t="shared" si="26"/>
        <v>0 42887</v>
      </c>
      <c r="H83" s="185" t="str">
        <f t="shared" si="27"/>
        <v>0 42917</v>
      </c>
      <c r="I83" s="185" t="str">
        <f t="shared" si="28"/>
        <v>0 42948</v>
      </c>
      <c r="J83" s="185" t="str">
        <f t="shared" si="29"/>
        <v>0 42979</v>
      </c>
      <c r="K83" s="185" t="str">
        <f t="shared" si="30"/>
        <v>0 43009</v>
      </c>
      <c r="L83" s="185" t="str">
        <f t="shared" si="31"/>
        <v>0 43040</v>
      </c>
      <c r="M83" s="185" t="str">
        <f t="shared" si="32"/>
        <v>0 43070</v>
      </c>
      <c r="N83" s="185" t="str">
        <f t="shared" si="33"/>
        <v>0 43101</v>
      </c>
      <c r="O83" s="185" t="str">
        <f t="shared" si="34"/>
        <v>0 43132</v>
      </c>
      <c r="P83" s="185" t="str">
        <f t="shared" si="35"/>
        <v>0 43160</v>
      </c>
      <c r="Q83" s="44">
        <f>IFERROR(VLOOKUP(C83,ONLINE!$B$5:$C$5103,2,FALSE),0)</f>
        <v>0</v>
      </c>
      <c r="R83" s="45">
        <f>SUMIF(ONLINE!$W:$W,SHORT!E83,ONLINE!$Q:$Q)</f>
        <v>0</v>
      </c>
      <c r="S83" s="45">
        <f>SUMIF(ONLINE!$W:$W,SHORT!F83,ONLINE!$Q:$Q)</f>
        <v>0</v>
      </c>
      <c r="T83" s="45">
        <f>SUMIF(ONLINE!$W:$W,SHORT!G83,ONLINE!$Q:$Q)</f>
        <v>0</v>
      </c>
      <c r="U83" s="45">
        <f>SUMIF(ONLINE!$W:$W,SHORT!H83,ONLINE!$Q:$Q)</f>
        <v>0</v>
      </c>
      <c r="V83" s="45">
        <f>SUMIF(ONLINE!$W:$W,SHORT!I83,ONLINE!$Q:$Q)</f>
        <v>0</v>
      </c>
      <c r="W83" s="45">
        <f>SUMIF(ONLINE!$W:$W,SHORT!J83,ONLINE!$Q:$Q)</f>
        <v>0</v>
      </c>
      <c r="X83" s="45">
        <f>SUMIF(ONLINE!$W:$W,SHORT!K83,ONLINE!$Q:$Q)</f>
        <v>0</v>
      </c>
      <c r="Y83" s="45">
        <f>SUMIF(ONLINE!$W:$W,SHORT!L83,ONLINE!$Q:$Q)</f>
        <v>0</v>
      </c>
      <c r="Z83" s="45">
        <f>SUMIF(ONLINE!$W:$W,SHORT!M83,ONLINE!$Q:$Q)</f>
        <v>0</v>
      </c>
      <c r="AA83" s="45">
        <f>SUMIF(ONLINE!$W:$W,SHORT!N83,ONLINE!$Q:$Q)</f>
        <v>0</v>
      </c>
      <c r="AB83" s="45">
        <f>SUMIF(ONLINE!$W:$W,SHORT!O83,ONLINE!$Q:$Q)</f>
        <v>0</v>
      </c>
      <c r="AC83" s="45">
        <f>SUMIF(ONLINE!$W:$W,SHORT!P83,ONLINE!$Q:$Q)</f>
        <v>0</v>
      </c>
      <c r="AD83" s="45">
        <f t="shared" si="37"/>
        <v>0</v>
      </c>
      <c r="AE83" s="44"/>
      <c r="AF83" s="44">
        <f>SUMIF(WORKING!$Q:$Q,SHORT!E83,WORKING!$J:$J)</f>
        <v>0</v>
      </c>
      <c r="AG83" s="44">
        <f>SUMIF(WORKING!$Q:$Q,SHORT!F83,WORKING!$J:$J)</f>
        <v>0</v>
      </c>
      <c r="AH83" s="44">
        <f>SUMIF(WORKING!$Q:$Q,SHORT!G83,WORKING!$J:$J)</f>
        <v>0</v>
      </c>
      <c r="AI83" s="44">
        <f>SUMIF(WORKING!$Q:$Q,SHORT!H83,WORKING!$J:$J)</f>
        <v>0</v>
      </c>
      <c r="AJ83" s="44">
        <f>SUMIF(WORKING!$Q:$Q,SHORT!I83,WORKING!$J:$J)</f>
        <v>0</v>
      </c>
      <c r="AK83" s="44">
        <f>SUMIF(WORKING!$Q:$Q,SHORT!J83,WORKING!$J:$J)</f>
        <v>0</v>
      </c>
      <c r="AL83" s="44">
        <f>SUMIF(WORKING!$Q:$Q,SHORT!K83,WORKING!$J:$J)</f>
        <v>0</v>
      </c>
      <c r="AM83" s="44">
        <f>SUMIF(WORKING!$Q:$Q,SHORT!L83,WORKING!$J:$J)</f>
        <v>0</v>
      </c>
      <c r="AN83" s="44">
        <f>SUMIF(WORKING!$Q:$Q,SHORT!M83,WORKING!$J:$J)</f>
        <v>0</v>
      </c>
      <c r="AO83" s="44">
        <f>SUMIF(WORKING!$Q:$Q,SHORT!N83,WORKING!$J:$J)</f>
        <v>0</v>
      </c>
      <c r="AP83" s="44">
        <f>SUMIF(WORKING!$Q:$Q,SHORT!O83,WORKING!$J:$J)</f>
        <v>0</v>
      </c>
      <c r="AQ83" s="44">
        <f>SUMIF(WORKING!$Q:$Q,SHORT!P83,WORKING!$J:$J)</f>
        <v>0</v>
      </c>
      <c r="AR83" s="44">
        <f t="shared" si="38"/>
        <v>0</v>
      </c>
      <c r="AT83" s="45">
        <f t="shared" si="41"/>
        <v>0</v>
      </c>
      <c r="AU83" s="45">
        <f t="shared" si="41"/>
        <v>0</v>
      </c>
      <c r="AV83" s="45">
        <f t="shared" si="41"/>
        <v>0</v>
      </c>
      <c r="AW83" s="45">
        <f t="shared" si="41"/>
        <v>0</v>
      </c>
      <c r="AX83" s="45">
        <f t="shared" si="41"/>
        <v>0</v>
      </c>
      <c r="AY83" s="45">
        <f t="shared" si="41"/>
        <v>0</v>
      </c>
      <c r="AZ83" s="45">
        <f t="shared" si="41"/>
        <v>0</v>
      </c>
      <c r="BA83" s="45">
        <f t="shared" si="41"/>
        <v>0</v>
      </c>
      <c r="BB83" s="45">
        <f t="shared" si="41"/>
        <v>0</v>
      </c>
      <c r="BC83" s="45">
        <f t="shared" si="41"/>
        <v>0</v>
      </c>
      <c r="BD83" s="45">
        <f t="shared" si="39"/>
        <v>0</v>
      </c>
      <c r="BE83" s="45">
        <f t="shared" si="23"/>
        <v>0</v>
      </c>
      <c r="BF83" s="45">
        <f t="shared" si="40"/>
        <v>0</v>
      </c>
      <c r="BG83" s="28"/>
    </row>
    <row r="84" spans="1:59" s="31" customFormat="1" ht="11.25">
      <c r="A84" s="43">
        <v>79</v>
      </c>
      <c r="B84" s="185" t="e">
        <f t="array" ref="B84">+INDEX(FILED!$B$4:$B$1003,SMALL(IF($B$5=FILED!$Q$4:$Q$1003,ROW(FILED!$Q$4:$Q$1003)-ROW(FILED!$Q$4)+1),A84))</f>
        <v>#NUM!</v>
      </c>
      <c r="C84" s="44">
        <f t="shared" si="36"/>
        <v>0</v>
      </c>
      <c r="D84" s="185" t="str">
        <f>+IFERROR(VLOOKUP(B84,FILED!$B$4:$C$1003,2,FALSE),"")</f>
        <v/>
      </c>
      <c r="E84" s="185" t="str">
        <f t="shared" si="24"/>
        <v>0 42826</v>
      </c>
      <c r="F84" s="185" t="str">
        <f t="shared" si="25"/>
        <v>0 42856</v>
      </c>
      <c r="G84" s="185" t="str">
        <f t="shared" si="26"/>
        <v>0 42887</v>
      </c>
      <c r="H84" s="185" t="str">
        <f t="shared" si="27"/>
        <v>0 42917</v>
      </c>
      <c r="I84" s="185" t="str">
        <f t="shared" si="28"/>
        <v>0 42948</v>
      </c>
      <c r="J84" s="185" t="str">
        <f t="shared" si="29"/>
        <v>0 42979</v>
      </c>
      <c r="K84" s="185" t="str">
        <f t="shared" si="30"/>
        <v>0 43009</v>
      </c>
      <c r="L84" s="185" t="str">
        <f t="shared" si="31"/>
        <v>0 43040</v>
      </c>
      <c r="M84" s="185" t="str">
        <f t="shared" si="32"/>
        <v>0 43070</v>
      </c>
      <c r="N84" s="185" t="str">
        <f t="shared" si="33"/>
        <v>0 43101</v>
      </c>
      <c r="O84" s="185" t="str">
        <f t="shared" si="34"/>
        <v>0 43132</v>
      </c>
      <c r="P84" s="185" t="str">
        <f t="shared" si="35"/>
        <v>0 43160</v>
      </c>
      <c r="Q84" s="44">
        <f>IFERROR(VLOOKUP(C84,ONLINE!$B$5:$C$5103,2,FALSE),0)</f>
        <v>0</v>
      </c>
      <c r="R84" s="45">
        <f>SUMIF(ONLINE!$W:$W,SHORT!E84,ONLINE!$Q:$Q)</f>
        <v>0</v>
      </c>
      <c r="S84" s="45">
        <f>SUMIF(ONLINE!$W:$W,SHORT!F84,ONLINE!$Q:$Q)</f>
        <v>0</v>
      </c>
      <c r="T84" s="45">
        <f>SUMIF(ONLINE!$W:$W,SHORT!G84,ONLINE!$Q:$Q)</f>
        <v>0</v>
      </c>
      <c r="U84" s="45">
        <f>SUMIF(ONLINE!$W:$W,SHORT!H84,ONLINE!$Q:$Q)</f>
        <v>0</v>
      </c>
      <c r="V84" s="45">
        <f>SUMIF(ONLINE!$W:$W,SHORT!I84,ONLINE!$Q:$Q)</f>
        <v>0</v>
      </c>
      <c r="W84" s="45">
        <f>SUMIF(ONLINE!$W:$W,SHORT!J84,ONLINE!$Q:$Q)</f>
        <v>0</v>
      </c>
      <c r="X84" s="45">
        <f>SUMIF(ONLINE!$W:$W,SHORT!K84,ONLINE!$Q:$Q)</f>
        <v>0</v>
      </c>
      <c r="Y84" s="45">
        <f>SUMIF(ONLINE!$W:$W,SHORT!L84,ONLINE!$Q:$Q)</f>
        <v>0</v>
      </c>
      <c r="Z84" s="45">
        <f>SUMIF(ONLINE!$W:$W,SHORT!M84,ONLINE!$Q:$Q)</f>
        <v>0</v>
      </c>
      <c r="AA84" s="45">
        <f>SUMIF(ONLINE!$W:$W,SHORT!N84,ONLINE!$Q:$Q)</f>
        <v>0</v>
      </c>
      <c r="AB84" s="45">
        <f>SUMIF(ONLINE!$W:$W,SHORT!O84,ONLINE!$Q:$Q)</f>
        <v>0</v>
      </c>
      <c r="AC84" s="45">
        <f>SUMIF(ONLINE!$W:$W,SHORT!P84,ONLINE!$Q:$Q)</f>
        <v>0</v>
      </c>
      <c r="AD84" s="45">
        <f t="shared" si="37"/>
        <v>0</v>
      </c>
      <c r="AE84" s="44"/>
      <c r="AF84" s="44">
        <f>SUMIF(WORKING!$Q:$Q,SHORT!E84,WORKING!$J:$J)</f>
        <v>0</v>
      </c>
      <c r="AG84" s="44">
        <f>SUMIF(WORKING!$Q:$Q,SHORT!F84,WORKING!$J:$J)</f>
        <v>0</v>
      </c>
      <c r="AH84" s="44">
        <f>SUMIF(WORKING!$Q:$Q,SHORT!G84,WORKING!$J:$J)</f>
        <v>0</v>
      </c>
      <c r="AI84" s="44">
        <f>SUMIF(WORKING!$Q:$Q,SHORT!H84,WORKING!$J:$J)</f>
        <v>0</v>
      </c>
      <c r="AJ84" s="44">
        <f>SUMIF(WORKING!$Q:$Q,SHORT!I84,WORKING!$J:$J)</f>
        <v>0</v>
      </c>
      <c r="AK84" s="44">
        <f>SUMIF(WORKING!$Q:$Q,SHORT!J84,WORKING!$J:$J)</f>
        <v>0</v>
      </c>
      <c r="AL84" s="44">
        <f>SUMIF(WORKING!$Q:$Q,SHORT!K84,WORKING!$J:$J)</f>
        <v>0</v>
      </c>
      <c r="AM84" s="44">
        <f>SUMIF(WORKING!$Q:$Q,SHORT!L84,WORKING!$J:$J)</f>
        <v>0</v>
      </c>
      <c r="AN84" s="44">
        <f>SUMIF(WORKING!$Q:$Q,SHORT!M84,WORKING!$J:$J)</f>
        <v>0</v>
      </c>
      <c r="AO84" s="44">
        <f>SUMIF(WORKING!$Q:$Q,SHORT!N84,WORKING!$J:$J)</f>
        <v>0</v>
      </c>
      <c r="AP84" s="44">
        <f>SUMIF(WORKING!$Q:$Q,SHORT!O84,WORKING!$J:$J)</f>
        <v>0</v>
      </c>
      <c r="AQ84" s="44">
        <f>SUMIF(WORKING!$Q:$Q,SHORT!P84,WORKING!$J:$J)</f>
        <v>0</v>
      </c>
      <c r="AR84" s="44">
        <f t="shared" si="38"/>
        <v>0</v>
      </c>
      <c r="AT84" s="45">
        <f t="shared" si="41"/>
        <v>0</v>
      </c>
      <c r="AU84" s="45">
        <f t="shared" si="41"/>
        <v>0</v>
      </c>
      <c r="AV84" s="45">
        <f t="shared" si="41"/>
        <v>0</v>
      </c>
      <c r="AW84" s="45">
        <f t="shared" si="41"/>
        <v>0</v>
      </c>
      <c r="AX84" s="45">
        <f t="shared" si="41"/>
        <v>0</v>
      </c>
      <c r="AY84" s="45">
        <f t="shared" si="41"/>
        <v>0</v>
      </c>
      <c r="AZ84" s="45">
        <f t="shared" si="41"/>
        <v>0</v>
      </c>
      <c r="BA84" s="45">
        <f t="shared" si="41"/>
        <v>0</v>
      </c>
      <c r="BB84" s="45">
        <f t="shared" si="41"/>
        <v>0</v>
      </c>
      <c r="BC84" s="45">
        <f t="shared" si="41"/>
        <v>0</v>
      </c>
      <c r="BD84" s="45">
        <f t="shared" si="39"/>
        <v>0</v>
      </c>
      <c r="BE84" s="45">
        <f t="shared" si="23"/>
        <v>0</v>
      </c>
      <c r="BF84" s="45">
        <f t="shared" si="40"/>
        <v>0</v>
      </c>
      <c r="BG84" s="28"/>
    </row>
    <row r="85" spans="1:59" s="31" customFormat="1" ht="11.25">
      <c r="A85" s="43">
        <v>80</v>
      </c>
      <c r="B85" s="185" t="e">
        <f t="array" ref="B85">+INDEX(FILED!$B$4:$B$1003,SMALL(IF($B$5=FILED!$Q$4:$Q$1003,ROW(FILED!$Q$4:$Q$1003)-ROW(FILED!$Q$4)+1),A85))</f>
        <v>#NUM!</v>
      </c>
      <c r="C85" s="44">
        <f t="shared" si="36"/>
        <v>0</v>
      </c>
      <c r="D85" s="185" t="str">
        <f>+IFERROR(VLOOKUP(B85,FILED!$B$4:$C$1003,2,FALSE),"")</f>
        <v/>
      </c>
      <c r="E85" s="185" t="str">
        <f t="shared" si="24"/>
        <v>0 42826</v>
      </c>
      <c r="F85" s="185" t="str">
        <f t="shared" si="25"/>
        <v>0 42856</v>
      </c>
      <c r="G85" s="185" t="str">
        <f t="shared" si="26"/>
        <v>0 42887</v>
      </c>
      <c r="H85" s="185" t="str">
        <f t="shared" si="27"/>
        <v>0 42917</v>
      </c>
      <c r="I85" s="185" t="str">
        <f t="shared" si="28"/>
        <v>0 42948</v>
      </c>
      <c r="J85" s="185" t="str">
        <f t="shared" si="29"/>
        <v>0 42979</v>
      </c>
      <c r="K85" s="185" t="str">
        <f t="shared" si="30"/>
        <v>0 43009</v>
      </c>
      <c r="L85" s="185" t="str">
        <f t="shared" si="31"/>
        <v>0 43040</v>
      </c>
      <c r="M85" s="185" t="str">
        <f t="shared" si="32"/>
        <v>0 43070</v>
      </c>
      <c r="N85" s="185" t="str">
        <f t="shared" si="33"/>
        <v>0 43101</v>
      </c>
      <c r="O85" s="185" t="str">
        <f t="shared" si="34"/>
        <v>0 43132</v>
      </c>
      <c r="P85" s="185" t="str">
        <f t="shared" si="35"/>
        <v>0 43160</v>
      </c>
      <c r="Q85" s="44">
        <f>IFERROR(VLOOKUP(C85,ONLINE!$B$5:$C$5103,2,FALSE),0)</f>
        <v>0</v>
      </c>
      <c r="R85" s="45">
        <f>SUMIF(ONLINE!$W:$W,SHORT!E85,ONLINE!$Q:$Q)</f>
        <v>0</v>
      </c>
      <c r="S85" s="45">
        <f>SUMIF(ONLINE!$W:$W,SHORT!F85,ONLINE!$Q:$Q)</f>
        <v>0</v>
      </c>
      <c r="T85" s="45">
        <f>SUMIF(ONLINE!$W:$W,SHORT!G85,ONLINE!$Q:$Q)</f>
        <v>0</v>
      </c>
      <c r="U85" s="45">
        <f>SUMIF(ONLINE!$W:$W,SHORT!H85,ONLINE!$Q:$Q)</f>
        <v>0</v>
      </c>
      <c r="V85" s="45">
        <f>SUMIF(ONLINE!$W:$W,SHORT!I85,ONLINE!$Q:$Q)</f>
        <v>0</v>
      </c>
      <c r="W85" s="45">
        <f>SUMIF(ONLINE!$W:$W,SHORT!J85,ONLINE!$Q:$Q)</f>
        <v>0</v>
      </c>
      <c r="X85" s="45">
        <f>SUMIF(ONLINE!$W:$W,SHORT!K85,ONLINE!$Q:$Q)</f>
        <v>0</v>
      </c>
      <c r="Y85" s="45">
        <f>SUMIF(ONLINE!$W:$W,SHORT!L85,ONLINE!$Q:$Q)</f>
        <v>0</v>
      </c>
      <c r="Z85" s="45">
        <f>SUMIF(ONLINE!$W:$W,SHORT!M85,ONLINE!$Q:$Q)</f>
        <v>0</v>
      </c>
      <c r="AA85" s="45">
        <f>SUMIF(ONLINE!$W:$W,SHORT!N85,ONLINE!$Q:$Q)</f>
        <v>0</v>
      </c>
      <c r="AB85" s="45">
        <f>SUMIF(ONLINE!$W:$W,SHORT!O85,ONLINE!$Q:$Q)</f>
        <v>0</v>
      </c>
      <c r="AC85" s="45">
        <f>SUMIF(ONLINE!$W:$W,SHORT!P85,ONLINE!$Q:$Q)</f>
        <v>0</v>
      </c>
      <c r="AD85" s="45">
        <f t="shared" si="37"/>
        <v>0</v>
      </c>
      <c r="AE85" s="44"/>
      <c r="AF85" s="44">
        <f>SUMIF(WORKING!$Q:$Q,SHORT!E85,WORKING!$J:$J)</f>
        <v>0</v>
      </c>
      <c r="AG85" s="44">
        <f>SUMIF(WORKING!$Q:$Q,SHORT!F85,WORKING!$J:$J)</f>
        <v>0</v>
      </c>
      <c r="AH85" s="44">
        <f>SUMIF(WORKING!$Q:$Q,SHORT!G85,WORKING!$J:$J)</f>
        <v>0</v>
      </c>
      <c r="AI85" s="44">
        <f>SUMIF(WORKING!$Q:$Q,SHORT!H85,WORKING!$J:$J)</f>
        <v>0</v>
      </c>
      <c r="AJ85" s="44">
        <f>SUMIF(WORKING!$Q:$Q,SHORT!I85,WORKING!$J:$J)</f>
        <v>0</v>
      </c>
      <c r="AK85" s="44">
        <f>SUMIF(WORKING!$Q:$Q,SHORT!J85,WORKING!$J:$J)</f>
        <v>0</v>
      </c>
      <c r="AL85" s="44">
        <f>SUMIF(WORKING!$Q:$Q,SHORT!K85,WORKING!$J:$J)</f>
        <v>0</v>
      </c>
      <c r="AM85" s="44">
        <f>SUMIF(WORKING!$Q:$Q,SHORT!L85,WORKING!$J:$J)</f>
        <v>0</v>
      </c>
      <c r="AN85" s="44">
        <f>SUMIF(WORKING!$Q:$Q,SHORT!M85,WORKING!$J:$J)</f>
        <v>0</v>
      </c>
      <c r="AO85" s="44">
        <f>SUMIF(WORKING!$Q:$Q,SHORT!N85,WORKING!$J:$J)</f>
        <v>0</v>
      </c>
      <c r="AP85" s="44">
        <f>SUMIF(WORKING!$Q:$Q,SHORT!O85,WORKING!$J:$J)</f>
        <v>0</v>
      </c>
      <c r="AQ85" s="44">
        <f>SUMIF(WORKING!$Q:$Q,SHORT!P85,WORKING!$J:$J)</f>
        <v>0</v>
      </c>
      <c r="AR85" s="44">
        <f t="shared" si="38"/>
        <v>0</v>
      </c>
      <c r="AT85" s="45">
        <f t="shared" si="41"/>
        <v>0</v>
      </c>
      <c r="AU85" s="45">
        <f t="shared" si="41"/>
        <v>0</v>
      </c>
      <c r="AV85" s="45">
        <f t="shared" si="41"/>
        <v>0</v>
      </c>
      <c r="AW85" s="45">
        <f t="shared" si="41"/>
        <v>0</v>
      </c>
      <c r="AX85" s="45">
        <f t="shared" si="41"/>
        <v>0</v>
      </c>
      <c r="AY85" s="45">
        <f t="shared" si="41"/>
        <v>0</v>
      </c>
      <c r="AZ85" s="45">
        <f t="shared" si="41"/>
        <v>0</v>
      </c>
      <c r="BA85" s="45">
        <f t="shared" si="41"/>
        <v>0</v>
      </c>
      <c r="BB85" s="45">
        <f t="shared" si="41"/>
        <v>0</v>
      </c>
      <c r="BC85" s="45">
        <f t="shared" si="41"/>
        <v>0</v>
      </c>
      <c r="BD85" s="45">
        <f t="shared" si="39"/>
        <v>0</v>
      </c>
      <c r="BE85" s="45">
        <f t="shared" si="23"/>
        <v>0</v>
      </c>
      <c r="BF85" s="45">
        <f t="shared" si="40"/>
        <v>0</v>
      </c>
      <c r="BG85" s="28"/>
    </row>
    <row r="86" spans="1:59" s="31" customFormat="1" ht="11.25">
      <c r="A86" s="43">
        <v>81</v>
      </c>
      <c r="B86" s="185" t="e">
        <f t="array" ref="B86">+INDEX(FILED!$B$4:$B$1003,SMALL(IF($B$5=FILED!$Q$4:$Q$1003,ROW(FILED!$Q$4:$Q$1003)-ROW(FILED!$Q$4)+1),A86))</f>
        <v>#NUM!</v>
      </c>
      <c r="C86" s="44">
        <f t="shared" si="36"/>
        <v>0</v>
      </c>
      <c r="D86" s="185" t="str">
        <f>+IFERROR(VLOOKUP(B86,FILED!$B$4:$C$1003,2,FALSE),"")</f>
        <v/>
      </c>
      <c r="E86" s="185" t="str">
        <f t="shared" si="24"/>
        <v>0 42826</v>
      </c>
      <c r="F86" s="185" t="str">
        <f t="shared" si="25"/>
        <v>0 42856</v>
      </c>
      <c r="G86" s="185" t="str">
        <f t="shared" si="26"/>
        <v>0 42887</v>
      </c>
      <c r="H86" s="185" t="str">
        <f t="shared" si="27"/>
        <v>0 42917</v>
      </c>
      <c r="I86" s="185" t="str">
        <f t="shared" si="28"/>
        <v>0 42948</v>
      </c>
      <c r="J86" s="185" t="str">
        <f t="shared" si="29"/>
        <v>0 42979</v>
      </c>
      <c r="K86" s="185" t="str">
        <f t="shared" si="30"/>
        <v>0 43009</v>
      </c>
      <c r="L86" s="185" t="str">
        <f t="shared" si="31"/>
        <v>0 43040</v>
      </c>
      <c r="M86" s="185" t="str">
        <f t="shared" si="32"/>
        <v>0 43070</v>
      </c>
      <c r="N86" s="185" t="str">
        <f t="shared" si="33"/>
        <v>0 43101</v>
      </c>
      <c r="O86" s="185" t="str">
        <f t="shared" si="34"/>
        <v>0 43132</v>
      </c>
      <c r="P86" s="185" t="str">
        <f t="shared" si="35"/>
        <v>0 43160</v>
      </c>
      <c r="Q86" s="44">
        <f>IFERROR(VLOOKUP(C86,ONLINE!$B$5:$C$5103,2,FALSE),0)</f>
        <v>0</v>
      </c>
      <c r="R86" s="45">
        <f>SUMIF(ONLINE!$W:$W,SHORT!E86,ONLINE!$Q:$Q)</f>
        <v>0</v>
      </c>
      <c r="S86" s="45">
        <f>SUMIF(ONLINE!$W:$W,SHORT!F86,ONLINE!$Q:$Q)</f>
        <v>0</v>
      </c>
      <c r="T86" s="45">
        <f>SUMIF(ONLINE!$W:$W,SHORT!G86,ONLINE!$Q:$Q)</f>
        <v>0</v>
      </c>
      <c r="U86" s="45">
        <f>SUMIF(ONLINE!$W:$W,SHORT!H86,ONLINE!$Q:$Q)</f>
        <v>0</v>
      </c>
      <c r="V86" s="45">
        <f>SUMIF(ONLINE!$W:$W,SHORT!I86,ONLINE!$Q:$Q)</f>
        <v>0</v>
      </c>
      <c r="W86" s="45">
        <f>SUMIF(ONLINE!$W:$W,SHORT!J86,ONLINE!$Q:$Q)</f>
        <v>0</v>
      </c>
      <c r="X86" s="45">
        <f>SUMIF(ONLINE!$W:$W,SHORT!K86,ONLINE!$Q:$Q)</f>
        <v>0</v>
      </c>
      <c r="Y86" s="45">
        <f>SUMIF(ONLINE!$W:$W,SHORT!L86,ONLINE!$Q:$Q)</f>
        <v>0</v>
      </c>
      <c r="Z86" s="45">
        <f>SUMIF(ONLINE!$W:$W,SHORT!M86,ONLINE!$Q:$Q)</f>
        <v>0</v>
      </c>
      <c r="AA86" s="45">
        <f>SUMIF(ONLINE!$W:$W,SHORT!N86,ONLINE!$Q:$Q)</f>
        <v>0</v>
      </c>
      <c r="AB86" s="45">
        <f>SUMIF(ONLINE!$W:$W,SHORT!O86,ONLINE!$Q:$Q)</f>
        <v>0</v>
      </c>
      <c r="AC86" s="45">
        <f>SUMIF(ONLINE!$W:$W,SHORT!P86,ONLINE!$Q:$Q)</f>
        <v>0</v>
      </c>
      <c r="AD86" s="45">
        <f t="shared" si="37"/>
        <v>0</v>
      </c>
      <c r="AE86" s="44"/>
      <c r="AF86" s="44">
        <f>SUMIF(WORKING!$Q:$Q,SHORT!E86,WORKING!$J:$J)</f>
        <v>0</v>
      </c>
      <c r="AG86" s="44">
        <f>SUMIF(WORKING!$Q:$Q,SHORT!F86,WORKING!$J:$J)</f>
        <v>0</v>
      </c>
      <c r="AH86" s="44">
        <f>SUMIF(WORKING!$Q:$Q,SHORT!G86,WORKING!$J:$J)</f>
        <v>0</v>
      </c>
      <c r="AI86" s="44">
        <f>SUMIF(WORKING!$Q:$Q,SHORT!H86,WORKING!$J:$J)</f>
        <v>0</v>
      </c>
      <c r="AJ86" s="44">
        <f>SUMIF(WORKING!$Q:$Q,SHORT!I86,WORKING!$J:$J)</f>
        <v>0</v>
      </c>
      <c r="AK86" s="44">
        <f>SUMIF(WORKING!$Q:$Q,SHORT!J86,WORKING!$J:$J)</f>
        <v>0</v>
      </c>
      <c r="AL86" s="44">
        <f>SUMIF(WORKING!$Q:$Q,SHORT!K86,WORKING!$J:$J)</f>
        <v>0</v>
      </c>
      <c r="AM86" s="44">
        <f>SUMIF(WORKING!$Q:$Q,SHORT!L86,WORKING!$J:$J)</f>
        <v>0</v>
      </c>
      <c r="AN86" s="44">
        <f>SUMIF(WORKING!$Q:$Q,SHORT!M86,WORKING!$J:$J)</f>
        <v>0</v>
      </c>
      <c r="AO86" s="44">
        <f>SUMIF(WORKING!$Q:$Q,SHORT!N86,WORKING!$J:$J)</f>
        <v>0</v>
      </c>
      <c r="AP86" s="44">
        <f>SUMIF(WORKING!$Q:$Q,SHORT!O86,WORKING!$J:$J)</f>
        <v>0</v>
      </c>
      <c r="AQ86" s="44">
        <f>SUMIF(WORKING!$Q:$Q,SHORT!P86,WORKING!$J:$J)</f>
        <v>0</v>
      </c>
      <c r="AR86" s="44">
        <f t="shared" si="38"/>
        <v>0</v>
      </c>
      <c r="AT86" s="45">
        <f t="shared" si="41"/>
        <v>0</v>
      </c>
      <c r="AU86" s="45">
        <f t="shared" si="41"/>
        <v>0</v>
      </c>
      <c r="AV86" s="45">
        <f t="shared" si="41"/>
        <v>0</v>
      </c>
      <c r="AW86" s="45">
        <f t="shared" si="41"/>
        <v>0</v>
      </c>
      <c r="AX86" s="45">
        <f t="shared" si="41"/>
        <v>0</v>
      </c>
      <c r="AY86" s="45">
        <f t="shared" si="41"/>
        <v>0</v>
      </c>
      <c r="AZ86" s="45">
        <f t="shared" si="41"/>
        <v>0</v>
      </c>
      <c r="BA86" s="45">
        <f t="shared" si="41"/>
        <v>0</v>
      </c>
      <c r="BB86" s="45">
        <f t="shared" si="41"/>
        <v>0</v>
      </c>
      <c r="BC86" s="45">
        <f t="shared" si="41"/>
        <v>0</v>
      </c>
      <c r="BD86" s="45">
        <f t="shared" si="39"/>
        <v>0</v>
      </c>
      <c r="BE86" s="45">
        <f t="shared" si="23"/>
        <v>0</v>
      </c>
      <c r="BF86" s="45">
        <f t="shared" si="40"/>
        <v>0</v>
      </c>
      <c r="BG86" s="28"/>
    </row>
    <row r="87" spans="1:59" s="31" customFormat="1" ht="11.25">
      <c r="A87" s="43">
        <v>82</v>
      </c>
      <c r="B87" s="185" t="e">
        <f t="array" ref="B87">+INDEX(FILED!$B$4:$B$1003,SMALL(IF($B$5=FILED!$Q$4:$Q$1003,ROW(FILED!$Q$4:$Q$1003)-ROW(FILED!$Q$4)+1),A87))</f>
        <v>#NUM!</v>
      </c>
      <c r="C87" s="44">
        <f t="shared" si="36"/>
        <v>0</v>
      </c>
      <c r="D87" s="185" t="str">
        <f>+IFERROR(VLOOKUP(B87,FILED!$B$4:$C$1003,2,FALSE),"")</f>
        <v/>
      </c>
      <c r="E87" s="185" t="str">
        <f t="shared" si="24"/>
        <v>0 42826</v>
      </c>
      <c r="F87" s="185" t="str">
        <f t="shared" si="25"/>
        <v>0 42856</v>
      </c>
      <c r="G87" s="185" t="str">
        <f t="shared" si="26"/>
        <v>0 42887</v>
      </c>
      <c r="H87" s="185" t="str">
        <f t="shared" si="27"/>
        <v>0 42917</v>
      </c>
      <c r="I87" s="185" t="str">
        <f t="shared" si="28"/>
        <v>0 42948</v>
      </c>
      <c r="J87" s="185" t="str">
        <f t="shared" si="29"/>
        <v>0 42979</v>
      </c>
      <c r="K87" s="185" t="str">
        <f t="shared" si="30"/>
        <v>0 43009</v>
      </c>
      <c r="L87" s="185" t="str">
        <f t="shared" si="31"/>
        <v>0 43040</v>
      </c>
      <c r="M87" s="185" t="str">
        <f t="shared" si="32"/>
        <v>0 43070</v>
      </c>
      <c r="N87" s="185" t="str">
        <f t="shared" si="33"/>
        <v>0 43101</v>
      </c>
      <c r="O87" s="185" t="str">
        <f t="shared" si="34"/>
        <v>0 43132</v>
      </c>
      <c r="P87" s="185" t="str">
        <f t="shared" si="35"/>
        <v>0 43160</v>
      </c>
      <c r="Q87" s="44">
        <f>IFERROR(VLOOKUP(C87,ONLINE!$B$5:$C$5103,2,FALSE),0)</f>
        <v>0</v>
      </c>
      <c r="R87" s="45">
        <f>SUMIF(ONLINE!$W:$W,SHORT!E87,ONLINE!$Q:$Q)</f>
        <v>0</v>
      </c>
      <c r="S87" s="45">
        <f>SUMIF(ONLINE!$W:$W,SHORT!F87,ONLINE!$Q:$Q)</f>
        <v>0</v>
      </c>
      <c r="T87" s="45">
        <f>SUMIF(ONLINE!$W:$W,SHORT!G87,ONLINE!$Q:$Q)</f>
        <v>0</v>
      </c>
      <c r="U87" s="45">
        <f>SUMIF(ONLINE!$W:$W,SHORT!H87,ONLINE!$Q:$Q)</f>
        <v>0</v>
      </c>
      <c r="V87" s="45">
        <f>SUMIF(ONLINE!$W:$W,SHORT!I87,ONLINE!$Q:$Q)</f>
        <v>0</v>
      </c>
      <c r="W87" s="45">
        <f>SUMIF(ONLINE!$W:$W,SHORT!J87,ONLINE!$Q:$Q)</f>
        <v>0</v>
      </c>
      <c r="X87" s="45">
        <f>SUMIF(ONLINE!$W:$W,SHORT!K87,ONLINE!$Q:$Q)</f>
        <v>0</v>
      </c>
      <c r="Y87" s="45">
        <f>SUMIF(ONLINE!$W:$W,SHORT!L87,ONLINE!$Q:$Q)</f>
        <v>0</v>
      </c>
      <c r="Z87" s="45">
        <f>SUMIF(ONLINE!$W:$W,SHORT!M87,ONLINE!$Q:$Q)</f>
        <v>0</v>
      </c>
      <c r="AA87" s="45">
        <f>SUMIF(ONLINE!$W:$W,SHORT!N87,ONLINE!$Q:$Q)</f>
        <v>0</v>
      </c>
      <c r="AB87" s="45">
        <f>SUMIF(ONLINE!$W:$W,SHORT!O87,ONLINE!$Q:$Q)</f>
        <v>0</v>
      </c>
      <c r="AC87" s="45">
        <f>SUMIF(ONLINE!$W:$W,SHORT!P87,ONLINE!$Q:$Q)</f>
        <v>0</v>
      </c>
      <c r="AD87" s="45">
        <f t="shared" si="37"/>
        <v>0</v>
      </c>
      <c r="AE87" s="44"/>
      <c r="AF87" s="44">
        <f>SUMIF(WORKING!$Q:$Q,SHORT!E87,WORKING!$J:$J)</f>
        <v>0</v>
      </c>
      <c r="AG87" s="44">
        <f>SUMIF(WORKING!$Q:$Q,SHORT!F87,WORKING!$J:$J)</f>
        <v>0</v>
      </c>
      <c r="AH87" s="44">
        <f>SUMIF(WORKING!$Q:$Q,SHORT!G87,WORKING!$J:$J)</f>
        <v>0</v>
      </c>
      <c r="AI87" s="44">
        <f>SUMIF(WORKING!$Q:$Q,SHORT!H87,WORKING!$J:$J)</f>
        <v>0</v>
      </c>
      <c r="AJ87" s="44">
        <f>SUMIF(WORKING!$Q:$Q,SHORT!I87,WORKING!$J:$J)</f>
        <v>0</v>
      </c>
      <c r="AK87" s="44">
        <f>SUMIF(WORKING!$Q:$Q,SHORT!J87,WORKING!$J:$J)</f>
        <v>0</v>
      </c>
      <c r="AL87" s="44">
        <f>SUMIF(WORKING!$Q:$Q,SHORT!K87,WORKING!$J:$J)</f>
        <v>0</v>
      </c>
      <c r="AM87" s="44">
        <f>SUMIF(WORKING!$Q:$Q,SHORT!L87,WORKING!$J:$J)</f>
        <v>0</v>
      </c>
      <c r="AN87" s="44">
        <f>SUMIF(WORKING!$Q:$Q,SHORT!M87,WORKING!$J:$J)</f>
        <v>0</v>
      </c>
      <c r="AO87" s="44">
        <f>SUMIF(WORKING!$Q:$Q,SHORT!N87,WORKING!$J:$J)</f>
        <v>0</v>
      </c>
      <c r="AP87" s="44">
        <f>SUMIF(WORKING!$Q:$Q,SHORT!O87,WORKING!$J:$J)</f>
        <v>0</v>
      </c>
      <c r="AQ87" s="44">
        <f>SUMIF(WORKING!$Q:$Q,SHORT!P87,WORKING!$J:$J)</f>
        <v>0</v>
      </c>
      <c r="AR87" s="44">
        <f t="shared" si="38"/>
        <v>0</v>
      </c>
      <c r="AT87" s="45">
        <f t="shared" si="41"/>
        <v>0</v>
      </c>
      <c r="AU87" s="45">
        <f t="shared" si="41"/>
        <v>0</v>
      </c>
      <c r="AV87" s="45">
        <f t="shared" si="41"/>
        <v>0</v>
      </c>
      <c r="AW87" s="45">
        <f t="shared" si="41"/>
        <v>0</v>
      </c>
      <c r="AX87" s="45">
        <f t="shared" si="41"/>
        <v>0</v>
      </c>
      <c r="AY87" s="45">
        <f t="shared" si="41"/>
        <v>0</v>
      </c>
      <c r="AZ87" s="45">
        <f t="shared" si="41"/>
        <v>0</v>
      </c>
      <c r="BA87" s="45">
        <f t="shared" si="41"/>
        <v>0</v>
      </c>
      <c r="BB87" s="45">
        <f t="shared" si="41"/>
        <v>0</v>
      </c>
      <c r="BC87" s="45">
        <f t="shared" si="41"/>
        <v>0</v>
      </c>
      <c r="BD87" s="45">
        <f t="shared" si="39"/>
        <v>0</v>
      </c>
      <c r="BE87" s="45">
        <f t="shared" si="23"/>
        <v>0</v>
      </c>
      <c r="BF87" s="45">
        <f t="shared" si="40"/>
        <v>0</v>
      </c>
      <c r="BG87" s="28"/>
    </row>
    <row r="88" spans="1:59" s="31" customFormat="1" ht="11.25">
      <c r="A88" s="43">
        <v>83</v>
      </c>
      <c r="B88" s="185" t="e">
        <f t="array" ref="B88">+INDEX(FILED!$B$4:$B$1003,SMALL(IF($B$5=FILED!$Q$4:$Q$1003,ROW(FILED!$Q$4:$Q$1003)-ROW(FILED!$Q$4)+1),A88))</f>
        <v>#NUM!</v>
      </c>
      <c r="C88" s="44">
        <f t="shared" si="36"/>
        <v>0</v>
      </c>
      <c r="D88" s="185" t="str">
        <f>+IFERROR(VLOOKUP(B88,FILED!$B$4:$C$1003,2,FALSE),"")</f>
        <v/>
      </c>
      <c r="E88" s="185" t="str">
        <f t="shared" si="24"/>
        <v>0 42826</v>
      </c>
      <c r="F88" s="185" t="str">
        <f t="shared" si="25"/>
        <v>0 42856</v>
      </c>
      <c r="G88" s="185" t="str">
        <f t="shared" si="26"/>
        <v>0 42887</v>
      </c>
      <c r="H88" s="185" t="str">
        <f t="shared" si="27"/>
        <v>0 42917</v>
      </c>
      <c r="I88" s="185" t="str">
        <f t="shared" si="28"/>
        <v>0 42948</v>
      </c>
      <c r="J88" s="185" t="str">
        <f t="shared" si="29"/>
        <v>0 42979</v>
      </c>
      <c r="K88" s="185" t="str">
        <f t="shared" si="30"/>
        <v>0 43009</v>
      </c>
      <c r="L88" s="185" t="str">
        <f t="shared" si="31"/>
        <v>0 43040</v>
      </c>
      <c r="M88" s="185" t="str">
        <f t="shared" si="32"/>
        <v>0 43070</v>
      </c>
      <c r="N88" s="185" t="str">
        <f t="shared" si="33"/>
        <v>0 43101</v>
      </c>
      <c r="O88" s="185" t="str">
        <f t="shared" si="34"/>
        <v>0 43132</v>
      </c>
      <c r="P88" s="185" t="str">
        <f t="shared" si="35"/>
        <v>0 43160</v>
      </c>
      <c r="Q88" s="44">
        <f>IFERROR(VLOOKUP(C88,ONLINE!$B$5:$C$5103,2,FALSE),0)</f>
        <v>0</v>
      </c>
      <c r="R88" s="45">
        <f>SUMIF(ONLINE!$W:$W,SHORT!E88,ONLINE!$Q:$Q)</f>
        <v>0</v>
      </c>
      <c r="S88" s="45">
        <f>SUMIF(ONLINE!$W:$W,SHORT!F88,ONLINE!$Q:$Q)</f>
        <v>0</v>
      </c>
      <c r="T88" s="45">
        <f>SUMIF(ONLINE!$W:$W,SHORT!G88,ONLINE!$Q:$Q)</f>
        <v>0</v>
      </c>
      <c r="U88" s="45">
        <f>SUMIF(ONLINE!$W:$W,SHORT!H88,ONLINE!$Q:$Q)</f>
        <v>0</v>
      </c>
      <c r="V88" s="45">
        <f>SUMIF(ONLINE!$W:$W,SHORT!I88,ONLINE!$Q:$Q)</f>
        <v>0</v>
      </c>
      <c r="W88" s="45">
        <f>SUMIF(ONLINE!$W:$W,SHORT!J88,ONLINE!$Q:$Q)</f>
        <v>0</v>
      </c>
      <c r="X88" s="45">
        <f>SUMIF(ONLINE!$W:$W,SHORT!K88,ONLINE!$Q:$Q)</f>
        <v>0</v>
      </c>
      <c r="Y88" s="45">
        <f>SUMIF(ONLINE!$W:$W,SHORT!L88,ONLINE!$Q:$Q)</f>
        <v>0</v>
      </c>
      <c r="Z88" s="45">
        <f>SUMIF(ONLINE!$W:$W,SHORT!M88,ONLINE!$Q:$Q)</f>
        <v>0</v>
      </c>
      <c r="AA88" s="45">
        <f>SUMIF(ONLINE!$W:$W,SHORT!N88,ONLINE!$Q:$Q)</f>
        <v>0</v>
      </c>
      <c r="AB88" s="45">
        <f>SUMIF(ONLINE!$W:$W,SHORT!O88,ONLINE!$Q:$Q)</f>
        <v>0</v>
      </c>
      <c r="AC88" s="45">
        <f>SUMIF(ONLINE!$W:$W,SHORT!P88,ONLINE!$Q:$Q)</f>
        <v>0</v>
      </c>
      <c r="AD88" s="45">
        <f t="shared" si="37"/>
        <v>0</v>
      </c>
      <c r="AE88" s="44"/>
      <c r="AF88" s="44">
        <f>SUMIF(WORKING!$Q:$Q,SHORT!E88,WORKING!$J:$J)</f>
        <v>0</v>
      </c>
      <c r="AG88" s="44">
        <f>SUMIF(WORKING!$Q:$Q,SHORT!F88,WORKING!$J:$J)</f>
        <v>0</v>
      </c>
      <c r="AH88" s="44">
        <f>SUMIF(WORKING!$Q:$Q,SHORT!G88,WORKING!$J:$J)</f>
        <v>0</v>
      </c>
      <c r="AI88" s="44">
        <f>SUMIF(WORKING!$Q:$Q,SHORT!H88,WORKING!$J:$J)</f>
        <v>0</v>
      </c>
      <c r="AJ88" s="44">
        <f>SUMIF(WORKING!$Q:$Q,SHORT!I88,WORKING!$J:$J)</f>
        <v>0</v>
      </c>
      <c r="AK88" s="44">
        <f>SUMIF(WORKING!$Q:$Q,SHORT!J88,WORKING!$J:$J)</f>
        <v>0</v>
      </c>
      <c r="AL88" s="44">
        <f>SUMIF(WORKING!$Q:$Q,SHORT!K88,WORKING!$J:$J)</f>
        <v>0</v>
      </c>
      <c r="AM88" s="44">
        <f>SUMIF(WORKING!$Q:$Q,SHORT!L88,WORKING!$J:$J)</f>
        <v>0</v>
      </c>
      <c r="AN88" s="44">
        <f>SUMIF(WORKING!$Q:$Q,SHORT!M88,WORKING!$J:$J)</f>
        <v>0</v>
      </c>
      <c r="AO88" s="44">
        <f>SUMIF(WORKING!$Q:$Q,SHORT!N88,WORKING!$J:$J)</f>
        <v>0</v>
      </c>
      <c r="AP88" s="44">
        <f>SUMIF(WORKING!$Q:$Q,SHORT!O88,WORKING!$J:$J)</f>
        <v>0</v>
      </c>
      <c r="AQ88" s="44">
        <f>SUMIF(WORKING!$Q:$Q,SHORT!P88,WORKING!$J:$J)</f>
        <v>0</v>
      </c>
      <c r="AR88" s="44">
        <f t="shared" si="38"/>
        <v>0</v>
      </c>
      <c r="AT88" s="45">
        <f t="shared" si="41"/>
        <v>0</v>
      </c>
      <c r="AU88" s="45">
        <f t="shared" si="41"/>
        <v>0</v>
      </c>
      <c r="AV88" s="45">
        <f t="shared" si="41"/>
        <v>0</v>
      </c>
      <c r="AW88" s="45">
        <f t="shared" si="41"/>
        <v>0</v>
      </c>
      <c r="AX88" s="45">
        <f t="shared" si="41"/>
        <v>0</v>
      </c>
      <c r="AY88" s="45">
        <f t="shared" si="41"/>
        <v>0</v>
      </c>
      <c r="AZ88" s="45">
        <f t="shared" si="41"/>
        <v>0</v>
      </c>
      <c r="BA88" s="45">
        <f t="shared" si="41"/>
        <v>0</v>
      </c>
      <c r="BB88" s="45">
        <f t="shared" si="41"/>
        <v>0</v>
      </c>
      <c r="BC88" s="45">
        <f t="shared" si="41"/>
        <v>0</v>
      </c>
      <c r="BD88" s="45">
        <f t="shared" si="39"/>
        <v>0</v>
      </c>
      <c r="BE88" s="45">
        <f t="shared" si="23"/>
        <v>0</v>
      </c>
      <c r="BF88" s="45">
        <f t="shared" si="40"/>
        <v>0</v>
      </c>
      <c r="BG88" s="28"/>
    </row>
    <row r="89" spans="1:59" s="31" customFormat="1" ht="11.25">
      <c r="A89" s="43">
        <v>84</v>
      </c>
      <c r="B89" s="185" t="e">
        <f t="array" ref="B89">+INDEX(FILED!$B$4:$B$1003,SMALL(IF($B$5=FILED!$Q$4:$Q$1003,ROW(FILED!$Q$4:$Q$1003)-ROW(FILED!$Q$4)+1),A89))</f>
        <v>#NUM!</v>
      </c>
      <c r="C89" s="44">
        <f t="shared" si="36"/>
        <v>0</v>
      </c>
      <c r="D89" s="185" t="str">
        <f>+IFERROR(VLOOKUP(B89,FILED!$B$4:$C$1003,2,FALSE),"")</f>
        <v/>
      </c>
      <c r="E89" s="185" t="str">
        <f t="shared" si="24"/>
        <v>0 42826</v>
      </c>
      <c r="F89" s="185" t="str">
        <f t="shared" si="25"/>
        <v>0 42856</v>
      </c>
      <c r="G89" s="185" t="str">
        <f t="shared" si="26"/>
        <v>0 42887</v>
      </c>
      <c r="H89" s="185" t="str">
        <f t="shared" si="27"/>
        <v>0 42917</v>
      </c>
      <c r="I89" s="185" t="str">
        <f t="shared" si="28"/>
        <v>0 42948</v>
      </c>
      <c r="J89" s="185" t="str">
        <f t="shared" si="29"/>
        <v>0 42979</v>
      </c>
      <c r="K89" s="185" t="str">
        <f t="shared" si="30"/>
        <v>0 43009</v>
      </c>
      <c r="L89" s="185" t="str">
        <f t="shared" si="31"/>
        <v>0 43040</v>
      </c>
      <c r="M89" s="185" t="str">
        <f t="shared" si="32"/>
        <v>0 43070</v>
      </c>
      <c r="N89" s="185" t="str">
        <f t="shared" si="33"/>
        <v>0 43101</v>
      </c>
      <c r="O89" s="185" t="str">
        <f t="shared" si="34"/>
        <v>0 43132</v>
      </c>
      <c r="P89" s="185" t="str">
        <f t="shared" si="35"/>
        <v>0 43160</v>
      </c>
      <c r="Q89" s="44">
        <f>IFERROR(VLOOKUP(C89,ONLINE!$B$5:$C$5103,2,FALSE),0)</f>
        <v>0</v>
      </c>
      <c r="R89" s="45">
        <f>SUMIF(ONLINE!$W:$W,SHORT!E89,ONLINE!$Q:$Q)</f>
        <v>0</v>
      </c>
      <c r="S89" s="45">
        <f>SUMIF(ONLINE!$W:$W,SHORT!F89,ONLINE!$Q:$Q)</f>
        <v>0</v>
      </c>
      <c r="T89" s="45">
        <f>SUMIF(ONLINE!$W:$W,SHORT!G89,ONLINE!$Q:$Q)</f>
        <v>0</v>
      </c>
      <c r="U89" s="45">
        <f>SUMIF(ONLINE!$W:$W,SHORT!H89,ONLINE!$Q:$Q)</f>
        <v>0</v>
      </c>
      <c r="V89" s="45">
        <f>SUMIF(ONLINE!$W:$W,SHORT!I89,ONLINE!$Q:$Q)</f>
        <v>0</v>
      </c>
      <c r="W89" s="45">
        <f>SUMIF(ONLINE!$W:$W,SHORT!J89,ONLINE!$Q:$Q)</f>
        <v>0</v>
      </c>
      <c r="X89" s="45">
        <f>SUMIF(ONLINE!$W:$W,SHORT!K89,ONLINE!$Q:$Q)</f>
        <v>0</v>
      </c>
      <c r="Y89" s="45">
        <f>SUMIF(ONLINE!$W:$W,SHORT!L89,ONLINE!$Q:$Q)</f>
        <v>0</v>
      </c>
      <c r="Z89" s="45">
        <f>SUMIF(ONLINE!$W:$W,SHORT!M89,ONLINE!$Q:$Q)</f>
        <v>0</v>
      </c>
      <c r="AA89" s="45">
        <f>SUMIF(ONLINE!$W:$W,SHORT!N89,ONLINE!$Q:$Q)</f>
        <v>0</v>
      </c>
      <c r="AB89" s="45">
        <f>SUMIF(ONLINE!$W:$W,SHORT!O89,ONLINE!$Q:$Q)</f>
        <v>0</v>
      </c>
      <c r="AC89" s="45">
        <f>SUMIF(ONLINE!$W:$W,SHORT!P89,ONLINE!$Q:$Q)</f>
        <v>0</v>
      </c>
      <c r="AD89" s="45">
        <f t="shared" si="37"/>
        <v>0</v>
      </c>
      <c r="AE89" s="44"/>
      <c r="AF89" s="44">
        <f>SUMIF(WORKING!$Q:$Q,SHORT!E89,WORKING!$J:$J)</f>
        <v>0</v>
      </c>
      <c r="AG89" s="44">
        <f>SUMIF(WORKING!$Q:$Q,SHORT!F89,WORKING!$J:$J)</f>
        <v>0</v>
      </c>
      <c r="AH89" s="44">
        <f>SUMIF(WORKING!$Q:$Q,SHORT!G89,WORKING!$J:$J)</f>
        <v>0</v>
      </c>
      <c r="AI89" s="44">
        <f>SUMIF(WORKING!$Q:$Q,SHORT!H89,WORKING!$J:$J)</f>
        <v>0</v>
      </c>
      <c r="AJ89" s="44">
        <f>SUMIF(WORKING!$Q:$Q,SHORT!I89,WORKING!$J:$J)</f>
        <v>0</v>
      </c>
      <c r="AK89" s="44">
        <f>SUMIF(WORKING!$Q:$Q,SHORT!J89,WORKING!$J:$J)</f>
        <v>0</v>
      </c>
      <c r="AL89" s="44">
        <f>SUMIF(WORKING!$Q:$Q,SHORT!K89,WORKING!$J:$J)</f>
        <v>0</v>
      </c>
      <c r="AM89" s="44">
        <f>SUMIF(WORKING!$Q:$Q,SHORT!L89,WORKING!$J:$J)</f>
        <v>0</v>
      </c>
      <c r="AN89" s="44">
        <f>SUMIF(WORKING!$Q:$Q,SHORT!M89,WORKING!$J:$J)</f>
        <v>0</v>
      </c>
      <c r="AO89" s="44">
        <f>SUMIF(WORKING!$Q:$Q,SHORT!N89,WORKING!$J:$J)</f>
        <v>0</v>
      </c>
      <c r="AP89" s="44">
        <f>SUMIF(WORKING!$Q:$Q,SHORT!O89,WORKING!$J:$J)</f>
        <v>0</v>
      </c>
      <c r="AQ89" s="44">
        <f>SUMIF(WORKING!$Q:$Q,SHORT!P89,WORKING!$J:$J)</f>
        <v>0</v>
      </c>
      <c r="AR89" s="44">
        <f t="shared" si="38"/>
        <v>0</v>
      </c>
      <c r="AT89" s="45">
        <f t="shared" si="41"/>
        <v>0</v>
      </c>
      <c r="AU89" s="45">
        <f t="shared" si="41"/>
        <v>0</v>
      </c>
      <c r="AV89" s="45">
        <f t="shared" si="41"/>
        <v>0</v>
      </c>
      <c r="AW89" s="45">
        <f t="shared" si="41"/>
        <v>0</v>
      </c>
      <c r="AX89" s="45">
        <f t="shared" si="41"/>
        <v>0</v>
      </c>
      <c r="AY89" s="45">
        <f t="shared" si="41"/>
        <v>0</v>
      </c>
      <c r="AZ89" s="45">
        <f t="shared" si="41"/>
        <v>0</v>
      </c>
      <c r="BA89" s="45">
        <f t="shared" si="41"/>
        <v>0</v>
      </c>
      <c r="BB89" s="45">
        <f t="shared" si="41"/>
        <v>0</v>
      </c>
      <c r="BC89" s="45">
        <f t="shared" si="41"/>
        <v>0</v>
      </c>
      <c r="BD89" s="45">
        <f t="shared" si="39"/>
        <v>0</v>
      </c>
      <c r="BE89" s="45">
        <f t="shared" si="23"/>
        <v>0</v>
      </c>
      <c r="BF89" s="45">
        <f t="shared" si="40"/>
        <v>0</v>
      </c>
      <c r="BG89" s="28"/>
    </row>
    <row r="90" spans="1:59" s="31" customFormat="1" ht="11.25">
      <c r="A90" s="43">
        <v>85</v>
      </c>
      <c r="B90" s="185" t="e">
        <f t="array" ref="B90">+INDEX(FILED!$B$4:$B$1003,SMALL(IF($B$5=FILED!$Q$4:$Q$1003,ROW(FILED!$Q$4:$Q$1003)-ROW(FILED!$Q$4)+1),A90))</f>
        <v>#NUM!</v>
      </c>
      <c r="C90" s="44">
        <f t="shared" si="36"/>
        <v>0</v>
      </c>
      <c r="D90" s="185" t="str">
        <f>+IFERROR(VLOOKUP(B90,FILED!$B$4:$C$1003,2,FALSE),"")</f>
        <v/>
      </c>
      <c r="E90" s="185" t="str">
        <f t="shared" si="24"/>
        <v>0 42826</v>
      </c>
      <c r="F90" s="185" t="str">
        <f t="shared" si="25"/>
        <v>0 42856</v>
      </c>
      <c r="G90" s="185" t="str">
        <f t="shared" si="26"/>
        <v>0 42887</v>
      </c>
      <c r="H90" s="185" t="str">
        <f t="shared" si="27"/>
        <v>0 42917</v>
      </c>
      <c r="I90" s="185" t="str">
        <f t="shared" si="28"/>
        <v>0 42948</v>
      </c>
      <c r="J90" s="185" t="str">
        <f t="shared" si="29"/>
        <v>0 42979</v>
      </c>
      <c r="K90" s="185" t="str">
        <f t="shared" si="30"/>
        <v>0 43009</v>
      </c>
      <c r="L90" s="185" t="str">
        <f t="shared" si="31"/>
        <v>0 43040</v>
      </c>
      <c r="M90" s="185" t="str">
        <f t="shared" si="32"/>
        <v>0 43070</v>
      </c>
      <c r="N90" s="185" t="str">
        <f t="shared" si="33"/>
        <v>0 43101</v>
      </c>
      <c r="O90" s="185" t="str">
        <f t="shared" si="34"/>
        <v>0 43132</v>
      </c>
      <c r="P90" s="185" t="str">
        <f t="shared" si="35"/>
        <v>0 43160</v>
      </c>
      <c r="Q90" s="44">
        <f>IFERROR(VLOOKUP(C90,ONLINE!$B$5:$C$5103,2,FALSE),0)</f>
        <v>0</v>
      </c>
      <c r="R90" s="45">
        <f>SUMIF(ONLINE!$W:$W,SHORT!E90,ONLINE!$Q:$Q)</f>
        <v>0</v>
      </c>
      <c r="S90" s="45">
        <f>SUMIF(ONLINE!$W:$W,SHORT!F90,ONLINE!$Q:$Q)</f>
        <v>0</v>
      </c>
      <c r="T90" s="45">
        <f>SUMIF(ONLINE!$W:$W,SHORT!G90,ONLINE!$Q:$Q)</f>
        <v>0</v>
      </c>
      <c r="U90" s="45">
        <f>SUMIF(ONLINE!$W:$W,SHORT!H90,ONLINE!$Q:$Q)</f>
        <v>0</v>
      </c>
      <c r="V90" s="45">
        <f>SUMIF(ONLINE!$W:$W,SHORT!I90,ONLINE!$Q:$Q)</f>
        <v>0</v>
      </c>
      <c r="W90" s="45">
        <f>SUMIF(ONLINE!$W:$W,SHORT!J90,ONLINE!$Q:$Q)</f>
        <v>0</v>
      </c>
      <c r="X90" s="45">
        <f>SUMIF(ONLINE!$W:$W,SHORT!K90,ONLINE!$Q:$Q)</f>
        <v>0</v>
      </c>
      <c r="Y90" s="45">
        <f>SUMIF(ONLINE!$W:$W,SHORT!L90,ONLINE!$Q:$Q)</f>
        <v>0</v>
      </c>
      <c r="Z90" s="45">
        <f>SUMIF(ONLINE!$W:$W,SHORT!M90,ONLINE!$Q:$Q)</f>
        <v>0</v>
      </c>
      <c r="AA90" s="45">
        <f>SUMIF(ONLINE!$W:$W,SHORT!N90,ONLINE!$Q:$Q)</f>
        <v>0</v>
      </c>
      <c r="AB90" s="45">
        <f>SUMIF(ONLINE!$W:$W,SHORT!O90,ONLINE!$Q:$Q)</f>
        <v>0</v>
      </c>
      <c r="AC90" s="45">
        <f>SUMIF(ONLINE!$W:$W,SHORT!P90,ONLINE!$Q:$Q)</f>
        <v>0</v>
      </c>
      <c r="AD90" s="45">
        <f t="shared" si="37"/>
        <v>0</v>
      </c>
      <c r="AE90" s="44"/>
      <c r="AF90" s="44">
        <f>SUMIF(WORKING!$Q:$Q,SHORT!E90,WORKING!$J:$J)</f>
        <v>0</v>
      </c>
      <c r="AG90" s="44">
        <f>SUMIF(WORKING!$Q:$Q,SHORT!F90,WORKING!$J:$J)</f>
        <v>0</v>
      </c>
      <c r="AH90" s="44">
        <f>SUMIF(WORKING!$Q:$Q,SHORT!G90,WORKING!$J:$J)</f>
        <v>0</v>
      </c>
      <c r="AI90" s="44">
        <f>SUMIF(WORKING!$Q:$Q,SHORT!H90,WORKING!$J:$J)</f>
        <v>0</v>
      </c>
      <c r="AJ90" s="44">
        <f>SUMIF(WORKING!$Q:$Q,SHORT!I90,WORKING!$J:$J)</f>
        <v>0</v>
      </c>
      <c r="AK90" s="44">
        <f>SUMIF(WORKING!$Q:$Q,SHORT!J90,WORKING!$J:$J)</f>
        <v>0</v>
      </c>
      <c r="AL90" s="44">
        <f>SUMIF(WORKING!$Q:$Q,SHORT!K90,WORKING!$J:$J)</f>
        <v>0</v>
      </c>
      <c r="AM90" s="44">
        <f>SUMIF(WORKING!$Q:$Q,SHORT!L90,WORKING!$J:$J)</f>
        <v>0</v>
      </c>
      <c r="AN90" s="44">
        <f>SUMIF(WORKING!$Q:$Q,SHORT!M90,WORKING!$J:$J)</f>
        <v>0</v>
      </c>
      <c r="AO90" s="44">
        <f>SUMIF(WORKING!$Q:$Q,SHORT!N90,WORKING!$J:$J)</f>
        <v>0</v>
      </c>
      <c r="AP90" s="44">
        <f>SUMIF(WORKING!$Q:$Q,SHORT!O90,WORKING!$J:$J)</f>
        <v>0</v>
      </c>
      <c r="AQ90" s="44">
        <f>SUMIF(WORKING!$Q:$Q,SHORT!P90,WORKING!$J:$J)</f>
        <v>0</v>
      </c>
      <c r="AR90" s="44">
        <f t="shared" si="38"/>
        <v>0</v>
      </c>
      <c r="AT90" s="45">
        <f t="shared" si="41"/>
        <v>0</v>
      </c>
      <c r="AU90" s="45">
        <f t="shared" si="41"/>
        <v>0</v>
      </c>
      <c r="AV90" s="45">
        <f t="shared" si="41"/>
        <v>0</v>
      </c>
      <c r="AW90" s="45">
        <f t="shared" si="41"/>
        <v>0</v>
      </c>
      <c r="AX90" s="45">
        <f t="shared" si="41"/>
        <v>0</v>
      </c>
      <c r="AY90" s="45">
        <f t="shared" si="41"/>
        <v>0</v>
      </c>
      <c r="AZ90" s="45">
        <f t="shared" si="41"/>
        <v>0</v>
      </c>
      <c r="BA90" s="45">
        <f t="shared" si="41"/>
        <v>0</v>
      </c>
      <c r="BB90" s="45">
        <f t="shared" si="41"/>
        <v>0</v>
      </c>
      <c r="BC90" s="45">
        <f t="shared" si="41"/>
        <v>0</v>
      </c>
      <c r="BD90" s="45">
        <f t="shared" si="39"/>
        <v>0</v>
      </c>
      <c r="BE90" s="45">
        <f t="shared" si="23"/>
        <v>0</v>
      </c>
      <c r="BF90" s="45">
        <f t="shared" si="40"/>
        <v>0</v>
      </c>
      <c r="BG90" s="28"/>
    </row>
    <row r="91" spans="1:59" s="31" customFormat="1" ht="11.25">
      <c r="A91" s="43">
        <v>86</v>
      </c>
      <c r="B91" s="185" t="e">
        <f t="array" ref="B91">+INDEX(FILED!$B$4:$B$1003,SMALL(IF($B$5=FILED!$Q$4:$Q$1003,ROW(FILED!$Q$4:$Q$1003)-ROW(FILED!$Q$4)+1),A91))</f>
        <v>#NUM!</v>
      </c>
      <c r="C91" s="44">
        <f t="shared" si="36"/>
        <v>0</v>
      </c>
      <c r="D91" s="185" t="str">
        <f>+IFERROR(VLOOKUP(B91,FILED!$B$4:$C$1003,2,FALSE),"")</f>
        <v/>
      </c>
      <c r="E91" s="185" t="str">
        <f t="shared" si="24"/>
        <v>0 42826</v>
      </c>
      <c r="F91" s="185" t="str">
        <f t="shared" si="25"/>
        <v>0 42856</v>
      </c>
      <c r="G91" s="185" t="str">
        <f t="shared" si="26"/>
        <v>0 42887</v>
      </c>
      <c r="H91" s="185" t="str">
        <f t="shared" si="27"/>
        <v>0 42917</v>
      </c>
      <c r="I91" s="185" t="str">
        <f t="shared" si="28"/>
        <v>0 42948</v>
      </c>
      <c r="J91" s="185" t="str">
        <f t="shared" si="29"/>
        <v>0 42979</v>
      </c>
      <c r="K91" s="185" t="str">
        <f t="shared" si="30"/>
        <v>0 43009</v>
      </c>
      <c r="L91" s="185" t="str">
        <f t="shared" si="31"/>
        <v>0 43040</v>
      </c>
      <c r="M91" s="185" t="str">
        <f t="shared" si="32"/>
        <v>0 43070</v>
      </c>
      <c r="N91" s="185" t="str">
        <f t="shared" si="33"/>
        <v>0 43101</v>
      </c>
      <c r="O91" s="185" t="str">
        <f t="shared" si="34"/>
        <v>0 43132</v>
      </c>
      <c r="P91" s="185" t="str">
        <f t="shared" si="35"/>
        <v>0 43160</v>
      </c>
      <c r="Q91" s="44">
        <f>IFERROR(VLOOKUP(C91,ONLINE!$B$5:$C$5103,2,FALSE),0)</f>
        <v>0</v>
      </c>
      <c r="R91" s="45">
        <f>SUMIF(ONLINE!$W:$W,SHORT!E91,ONLINE!$Q:$Q)</f>
        <v>0</v>
      </c>
      <c r="S91" s="45">
        <f>SUMIF(ONLINE!$W:$W,SHORT!F91,ONLINE!$Q:$Q)</f>
        <v>0</v>
      </c>
      <c r="T91" s="45">
        <f>SUMIF(ONLINE!$W:$W,SHORT!G91,ONLINE!$Q:$Q)</f>
        <v>0</v>
      </c>
      <c r="U91" s="45">
        <f>SUMIF(ONLINE!$W:$W,SHORT!H91,ONLINE!$Q:$Q)</f>
        <v>0</v>
      </c>
      <c r="V91" s="45">
        <f>SUMIF(ONLINE!$W:$W,SHORT!I91,ONLINE!$Q:$Q)</f>
        <v>0</v>
      </c>
      <c r="W91" s="45">
        <f>SUMIF(ONLINE!$W:$W,SHORT!J91,ONLINE!$Q:$Q)</f>
        <v>0</v>
      </c>
      <c r="X91" s="45">
        <f>SUMIF(ONLINE!$W:$W,SHORT!K91,ONLINE!$Q:$Q)</f>
        <v>0</v>
      </c>
      <c r="Y91" s="45">
        <f>SUMIF(ONLINE!$W:$W,SHORT!L91,ONLINE!$Q:$Q)</f>
        <v>0</v>
      </c>
      <c r="Z91" s="45">
        <f>SUMIF(ONLINE!$W:$W,SHORT!M91,ONLINE!$Q:$Q)</f>
        <v>0</v>
      </c>
      <c r="AA91" s="45">
        <f>SUMIF(ONLINE!$W:$W,SHORT!N91,ONLINE!$Q:$Q)</f>
        <v>0</v>
      </c>
      <c r="AB91" s="45">
        <f>SUMIF(ONLINE!$W:$W,SHORT!O91,ONLINE!$Q:$Q)</f>
        <v>0</v>
      </c>
      <c r="AC91" s="45">
        <f>SUMIF(ONLINE!$W:$W,SHORT!P91,ONLINE!$Q:$Q)</f>
        <v>0</v>
      </c>
      <c r="AD91" s="45">
        <f t="shared" si="37"/>
        <v>0</v>
      </c>
      <c r="AE91" s="44"/>
      <c r="AF91" s="44">
        <f>SUMIF(WORKING!$Q:$Q,SHORT!E91,WORKING!$J:$J)</f>
        <v>0</v>
      </c>
      <c r="AG91" s="44">
        <f>SUMIF(WORKING!$Q:$Q,SHORT!F91,WORKING!$J:$J)</f>
        <v>0</v>
      </c>
      <c r="AH91" s="44">
        <f>SUMIF(WORKING!$Q:$Q,SHORT!G91,WORKING!$J:$J)</f>
        <v>0</v>
      </c>
      <c r="AI91" s="44">
        <f>SUMIF(WORKING!$Q:$Q,SHORT!H91,WORKING!$J:$J)</f>
        <v>0</v>
      </c>
      <c r="AJ91" s="44">
        <f>SUMIF(WORKING!$Q:$Q,SHORT!I91,WORKING!$J:$J)</f>
        <v>0</v>
      </c>
      <c r="AK91" s="44">
        <f>SUMIF(WORKING!$Q:$Q,SHORT!J91,WORKING!$J:$J)</f>
        <v>0</v>
      </c>
      <c r="AL91" s="44">
        <f>SUMIF(WORKING!$Q:$Q,SHORT!K91,WORKING!$J:$J)</f>
        <v>0</v>
      </c>
      <c r="AM91" s="44">
        <f>SUMIF(WORKING!$Q:$Q,SHORT!L91,WORKING!$J:$J)</f>
        <v>0</v>
      </c>
      <c r="AN91" s="44">
        <f>SUMIF(WORKING!$Q:$Q,SHORT!M91,WORKING!$J:$J)</f>
        <v>0</v>
      </c>
      <c r="AO91" s="44">
        <f>SUMIF(WORKING!$Q:$Q,SHORT!N91,WORKING!$J:$J)</f>
        <v>0</v>
      </c>
      <c r="AP91" s="44">
        <f>SUMIF(WORKING!$Q:$Q,SHORT!O91,WORKING!$J:$J)</f>
        <v>0</v>
      </c>
      <c r="AQ91" s="44">
        <f>SUMIF(WORKING!$Q:$Q,SHORT!P91,WORKING!$J:$J)</f>
        <v>0</v>
      </c>
      <c r="AR91" s="44">
        <f t="shared" si="38"/>
        <v>0</v>
      </c>
      <c r="AT91" s="45">
        <f t="shared" si="41"/>
        <v>0</v>
      </c>
      <c r="AU91" s="45">
        <f t="shared" si="41"/>
        <v>0</v>
      </c>
      <c r="AV91" s="45">
        <f t="shared" si="41"/>
        <v>0</v>
      </c>
      <c r="AW91" s="45">
        <f t="shared" si="41"/>
        <v>0</v>
      </c>
      <c r="AX91" s="45">
        <f t="shared" si="41"/>
        <v>0</v>
      </c>
      <c r="AY91" s="45">
        <f t="shared" si="41"/>
        <v>0</v>
      </c>
      <c r="AZ91" s="45">
        <f t="shared" si="41"/>
        <v>0</v>
      </c>
      <c r="BA91" s="45">
        <f t="shared" si="41"/>
        <v>0</v>
      </c>
      <c r="BB91" s="45">
        <f t="shared" si="41"/>
        <v>0</v>
      </c>
      <c r="BC91" s="45">
        <f t="shared" si="41"/>
        <v>0</v>
      </c>
      <c r="BD91" s="45">
        <f t="shared" si="39"/>
        <v>0</v>
      </c>
      <c r="BE91" s="45">
        <f t="shared" si="23"/>
        <v>0</v>
      </c>
      <c r="BF91" s="45">
        <f t="shared" si="40"/>
        <v>0</v>
      </c>
      <c r="BG91" s="28"/>
    </row>
    <row r="92" spans="1:59" s="31" customFormat="1" ht="11.25">
      <c r="A92" s="43">
        <v>87</v>
      </c>
      <c r="B92" s="185" t="e">
        <f t="array" ref="B92">+INDEX(FILED!$B$4:$B$1003,SMALL(IF($B$5=FILED!$Q$4:$Q$1003,ROW(FILED!$Q$4:$Q$1003)-ROW(FILED!$Q$4)+1),A92))</f>
        <v>#NUM!</v>
      </c>
      <c r="C92" s="44">
        <f t="shared" si="36"/>
        <v>0</v>
      </c>
      <c r="D92" s="185" t="str">
        <f>+IFERROR(VLOOKUP(B92,FILED!$B$4:$C$1003,2,FALSE),"")</f>
        <v/>
      </c>
      <c r="E92" s="185" t="str">
        <f t="shared" si="24"/>
        <v>0 42826</v>
      </c>
      <c r="F92" s="185" t="str">
        <f t="shared" si="25"/>
        <v>0 42856</v>
      </c>
      <c r="G92" s="185" t="str">
        <f t="shared" si="26"/>
        <v>0 42887</v>
      </c>
      <c r="H92" s="185" t="str">
        <f t="shared" si="27"/>
        <v>0 42917</v>
      </c>
      <c r="I92" s="185" t="str">
        <f t="shared" si="28"/>
        <v>0 42948</v>
      </c>
      <c r="J92" s="185" t="str">
        <f t="shared" si="29"/>
        <v>0 42979</v>
      </c>
      <c r="K92" s="185" t="str">
        <f t="shared" si="30"/>
        <v>0 43009</v>
      </c>
      <c r="L92" s="185" t="str">
        <f t="shared" si="31"/>
        <v>0 43040</v>
      </c>
      <c r="M92" s="185" t="str">
        <f t="shared" si="32"/>
        <v>0 43070</v>
      </c>
      <c r="N92" s="185" t="str">
        <f t="shared" si="33"/>
        <v>0 43101</v>
      </c>
      <c r="O92" s="185" t="str">
        <f t="shared" si="34"/>
        <v>0 43132</v>
      </c>
      <c r="P92" s="185" t="str">
        <f t="shared" si="35"/>
        <v>0 43160</v>
      </c>
      <c r="Q92" s="44">
        <f>IFERROR(VLOOKUP(C92,ONLINE!$B$5:$C$5103,2,FALSE),0)</f>
        <v>0</v>
      </c>
      <c r="R92" s="45">
        <f>SUMIF(ONLINE!$W:$W,SHORT!E92,ONLINE!$Q:$Q)</f>
        <v>0</v>
      </c>
      <c r="S92" s="45">
        <f>SUMIF(ONLINE!$W:$W,SHORT!F92,ONLINE!$Q:$Q)</f>
        <v>0</v>
      </c>
      <c r="T92" s="45">
        <f>SUMIF(ONLINE!$W:$W,SHORT!G92,ONLINE!$Q:$Q)</f>
        <v>0</v>
      </c>
      <c r="U92" s="45">
        <f>SUMIF(ONLINE!$W:$W,SHORT!H92,ONLINE!$Q:$Q)</f>
        <v>0</v>
      </c>
      <c r="V92" s="45">
        <f>SUMIF(ONLINE!$W:$W,SHORT!I92,ONLINE!$Q:$Q)</f>
        <v>0</v>
      </c>
      <c r="W92" s="45">
        <f>SUMIF(ONLINE!$W:$W,SHORT!J92,ONLINE!$Q:$Q)</f>
        <v>0</v>
      </c>
      <c r="X92" s="45">
        <f>SUMIF(ONLINE!$W:$W,SHORT!K92,ONLINE!$Q:$Q)</f>
        <v>0</v>
      </c>
      <c r="Y92" s="45">
        <f>SUMIF(ONLINE!$W:$W,SHORT!L92,ONLINE!$Q:$Q)</f>
        <v>0</v>
      </c>
      <c r="Z92" s="45">
        <f>SUMIF(ONLINE!$W:$W,SHORT!M92,ONLINE!$Q:$Q)</f>
        <v>0</v>
      </c>
      <c r="AA92" s="45">
        <f>SUMIF(ONLINE!$W:$W,SHORT!N92,ONLINE!$Q:$Q)</f>
        <v>0</v>
      </c>
      <c r="AB92" s="45">
        <f>SUMIF(ONLINE!$W:$W,SHORT!O92,ONLINE!$Q:$Q)</f>
        <v>0</v>
      </c>
      <c r="AC92" s="45">
        <f>SUMIF(ONLINE!$W:$W,SHORT!P92,ONLINE!$Q:$Q)</f>
        <v>0</v>
      </c>
      <c r="AD92" s="45">
        <f t="shared" si="37"/>
        <v>0</v>
      </c>
      <c r="AE92" s="44"/>
      <c r="AF92" s="44">
        <f>SUMIF(WORKING!$Q:$Q,SHORT!E92,WORKING!$J:$J)</f>
        <v>0</v>
      </c>
      <c r="AG92" s="44">
        <f>SUMIF(WORKING!$Q:$Q,SHORT!F92,WORKING!$J:$J)</f>
        <v>0</v>
      </c>
      <c r="AH92" s="44">
        <f>SUMIF(WORKING!$Q:$Q,SHORT!G92,WORKING!$J:$J)</f>
        <v>0</v>
      </c>
      <c r="AI92" s="44">
        <f>SUMIF(WORKING!$Q:$Q,SHORT!H92,WORKING!$J:$J)</f>
        <v>0</v>
      </c>
      <c r="AJ92" s="44">
        <f>SUMIF(WORKING!$Q:$Q,SHORT!I92,WORKING!$J:$J)</f>
        <v>0</v>
      </c>
      <c r="AK92" s="44">
        <f>SUMIF(WORKING!$Q:$Q,SHORT!J92,WORKING!$J:$J)</f>
        <v>0</v>
      </c>
      <c r="AL92" s="44">
        <f>SUMIF(WORKING!$Q:$Q,SHORT!K92,WORKING!$J:$J)</f>
        <v>0</v>
      </c>
      <c r="AM92" s="44">
        <f>SUMIF(WORKING!$Q:$Q,SHORT!L92,WORKING!$J:$J)</f>
        <v>0</v>
      </c>
      <c r="AN92" s="44">
        <f>SUMIF(WORKING!$Q:$Q,SHORT!M92,WORKING!$J:$J)</f>
        <v>0</v>
      </c>
      <c r="AO92" s="44">
        <f>SUMIF(WORKING!$Q:$Q,SHORT!N92,WORKING!$J:$J)</f>
        <v>0</v>
      </c>
      <c r="AP92" s="44">
        <f>SUMIF(WORKING!$Q:$Q,SHORT!O92,WORKING!$J:$J)</f>
        <v>0</v>
      </c>
      <c r="AQ92" s="44">
        <f>SUMIF(WORKING!$Q:$Q,SHORT!P92,WORKING!$J:$J)</f>
        <v>0</v>
      </c>
      <c r="AR92" s="44">
        <f t="shared" si="38"/>
        <v>0</v>
      </c>
      <c r="AT92" s="45">
        <f t="shared" si="41"/>
        <v>0</v>
      </c>
      <c r="AU92" s="45">
        <f t="shared" si="41"/>
        <v>0</v>
      </c>
      <c r="AV92" s="45">
        <f t="shared" si="41"/>
        <v>0</v>
      </c>
      <c r="AW92" s="45">
        <f t="shared" si="41"/>
        <v>0</v>
      </c>
      <c r="AX92" s="45">
        <f t="shared" si="41"/>
        <v>0</v>
      </c>
      <c r="AY92" s="45">
        <f t="shared" si="41"/>
        <v>0</v>
      </c>
      <c r="AZ92" s="45">
        <f t="shared" si="41"/>
        <v>0</v>
      </c>
      <c r="BA92" s="45">
        <f t="shared" si="41"/>
        <v>0</v>
      </c>
      <c r="BB92" s="45">
        <f t="shared" si="41"/>
        <v>0</v>
      </c>
      <c r="BC92" s="45">
        <f t="shared" si="41"/>
        <v>0</v>
      </c>
      <c r="BD92" s="45">
        <f t="shared" si="39"/>
        <v>0</v>
      </c>
      <c r="BE92" s="45">
        <f t="shared" si="23"/>
        <v>0</v>
      </c>
      <c r="BF92" s="45">
        <f t="shared" si="40"/>
        <v>0</v>
      </c>
      <c r="BG92" s="28"/>
    </row>
    <row r="93" spans="1:59" s="31" customFormat="1" ht="11.25">
      <c r="A93" s="43">
        <v>88</v>
      </c>
      <c r="B93" s="185" t="e">
        <f t="array" ref="B93">+INDEX(FILED!$B$4:$B$1003,SMALL(IF($B$5=FILED!$Q$4:$Q$1003,ROW(FILED!$Q$4:$Q$1003)-ROW(FILED!$Q$4)+1),A93))</f>
        <v>#NUM!</v>
      </c>
      <c r="C93" s="44">
        <f t="shared" si="36"/>
        <v>0</v>
      </c>
      <c r="D93" s="185" t="str">
        <f>+IFERROR(VLOOKUP(B93,FILED!$B$4:$C$1003,2,FALSE),"")</f>
        <v/>
      </c>
      <c r="E93" s="185" t="str">
        <f t="shared" si="24"/>
        <v>0 42826</v>
      </c>
      <c r="F93" s="185" t="str">
        <f t="shared" si="25"/>
        <v>0 42856</v>
      </c>
      <c r="G93" s="185" t="str">
        <f t="shared" si="26"/>
        <v>0 42887</v>
      </c>
      <c r="H93" s="185" t="str">
        <f t="shared" si="27"/>
        <v>0 42917</v>
      </c>
      <c r="I93" s="185" t="str">
        <f t="shared" si="28"/>
        <v>0 42948</v>
      </c>
      <c r="J93" s="185" t="str">
        <f t="shared" si="29"/>
        <v>0 42979</v>
      </c>
      <c r="K93" s="185" t="str">
        <f t="shared" si="30"/>
        <v>0 43009</v>
      </c>
      <c r="L93" s="185" t="str">
        <f t="shared" si="31"/>
        <v>0 43040</v>
      </c>
      <c r="M93" s="185" t="str">
        <f t="shared" si="32"/>
        <v>0 43070</v>
      </c>
      <c r="N93" s="185" t="str">
        <f t="shared" si="33"/>
        <v>0 43101</v>
      </c>
      <c r="O93" s="185" t="str">
        <f t="shared" si="34"/>
        <v>0 43132</v>
      </c>
      <c r="P93" s="185" t="str">
        <f t="shared" si="35"/>
        <v>0 43160</v>
      </c>
      <c r="Q93" s="44">
        <f>IFERROR(VLOOKUP(C93,ONLINE!$B$5:$C$5103,2,FALSE),0)</f>
        <v>0</v>
      </c>
      <c r="R93" s="45">
        <f>SUMIF(ONLINE!$W:$W,SHORT!E93,ONLINE!$Q:$Q)</f>
        <v>0</v>
      </c>
      <c r="S93" s="45">
        <f>SUMIF(ONLINE!$W:$W,SHORT!F93,ONLINE!$Q:$Q)</f>
        <v>0</v>
      </c>
      <c r="T93" s="45">
        <f>SUMIF(ONLINE!$W:$W,SHORT!G93,ONLINE!$Q:$Q)</f>
        <v>0</v>
      </c>
      <c r="U93" s="45">
        <f>SUMIF(ONLINE!$W:$W,SHORT!H93,ONLINE!$Q:$Q)</f>
        <v>0</v>
      </c>
      <c r="V93" s="45">
        <f>SUMIF(ONLINE!$W:$W,SHORT!I93,ONLINE!$Q:$Q)</f>
        <v>0</v>
      </c>
      <c r="W93" s="45">
        <f>SUMIF(ONLINE!$W:$W,SHORT!J93,ONLINE!$Q:$Q)</f>
        <v>0</v>
      </c>
      <c r="X93" s="45">
        <f>SUMIF(ONLINE!$W:$W,SHORT!K93,ONLINE!$Q:$Q)</f>
        <v>0</v>
      </c>
      <c r="Y93" s="45">
        <f>SUMIF(ONLINE!$W:$W,SHORT!L93,ONLINE!$Q:$Q)</f>
        <v>0</v>
      </c>
      <c r="Z93" s="45">
        <f>SUMIF(ONLINE!$W:$W,SHORT!M93,ONLINE!$Q:$Q)</f>
        <v>0</v>
      </c>
      <c r="AA93" s="45">
        <f>SUMIF(ONLINE!$W:$W,SHORT!N93,ONLINE!$Q:$Q)</f>
        <v>0</v>
      </c>
      <c r="AB93" s="45">
        <f>SUMIF(ONLINE!$W:$W,SHORT!O93,ONLINE!$Q:$Q)</f>
        <v>0</v>
      </c>
      <c r="AC93" s="45">
        <f>SUMIF(ONLINE!$W:$W,SHORT!P93,ONLINE!$Q:$Q)</f>
        <v>0</v>
      </c>
      <c r="AD93" s="45">
        <f t="shared" si="37"/>
        <v>0</v>
      </c>
      <c r="AE93" s="44"/>
      <c r="AF93" s="44">
        <f>SUMIF(WORKING!$Q:$Q,SHORT!E93,WORKING!$J:$J)</f>
        <v>0</v>
      </c>
      <c r="AG93" s="44">
        <f>SUMIF(WORKING!$Q:$Q,SHORT!F93,WORKING!$J:$J)</f>
        <v>0</v>
      </c>
      <c r="AH93" s="44">
        <f>SUMIF(WORKING!$Q:$Q,SHORT!G93,WORKING!$J:$J)</f>
        <v>0</v>
      </c>
      <c r="AI93" s="44">
        <f>SUMIF(WORKING!$Q:$Q,SHORT!H93,WORKING!$J:$J)</f>
        <v>0</v>
      </c>
      <c r="AJ93" s="44">
        <f>SUMIF(WORKING!$Q:$Q,SHORT!I93,WORKING!$J:$J)</f>
        <v>0</v>
      </c>
      <c r="AK93" s="44">
        <f>SUMIF(WORKING!$Q:$Q,SHORT!J93,WORKING!$J:$J)</f>
        <v>0</v>
      </c>
      <c r="AL93" s="44">
        <f>SUMIF(WORKING!$Q:$Q,SHORT!K93,WORKING!$J:$J)</f>
        <v>0</v>
      </c>
      <c r="AM93" s="44">
        <f>SUMIF(WORKING!$Q:$Q,SHORT!L93,WORKING!$J:$J)</f>
        <v>0</v>
      </c>
      <c r="AN93" s="44">
        <f>SUMIF(WORKING!$Q:$Q,SHORT!M93,WORKING!$J:$J)</f>
        <v>0</v>
      </c>
      <c r="AO93" s="44">
        <f>SUMIF(WORKING!$Q:$Q,SHORT!N93,WORKING!$J:$J)</f>
        <v>0</v>
      </c>
      <c r="AP93" s="44">
        <f>SUMIF(WORKING!$Q:$Q,SHORT!O93,WORKING!$J:$J)</f>
        <v>0</v>
      </c>
      <c r="AQ93" s="44">
        <f>SUMIF(WORKING!$Q:$Q,SHORT!P93,WORKING!$J:$J)</f>
        <v>0</v>
      </c>
      <c r="AR93" s="44">
        <f t="shared" si="38"/>
        <v>0</v>
      </c>
      <c r="AT93" s="45">
        <f t="shared" si="41"/>
        <v>0</v>
      </c>
      <c r="AU93" s="45">
        <f t="shared" si="41"/>
        <v>0</v>
      </c>
      <c r="AV93" s="45">
        <f t="shared" si="41"/>
        <v>0</v>
      </c>
      <c r="AW93" s="45">
        <f t="shared" si="41"/>
        <v>0</v>
      </c>
      <c r="AX93" s="45">
        <f t="shared" si="41"/>
        <v>0</v>
      </c>
      <c r="AY93" s="45">
        <f t="shared" si="41"/>
        <v>0</v>
      </c>
      <c r="AZ93" s="45">
        <f t="shared" si="41"/>
        <v>0</v>
      </c>
      <c r="BA93" s="45">
        <f t="shared" si="41"/>
        <v>0</v>
      </c>
      <c r="BB93" s="45">
        <f t="shared" si="41"/>
        <v>0</v>
      </c>
      <c r="BC93" s="45">
        <f t="shared" si="41"/>
        <v>0</v>
      </c>
      <c r="BD93" s="45">
        <f t="shared" si="39"/>
        <v>0</v>
      </c>
      <c r="BE93" s="45">
        <f t="shared" si="23"/>
        <v>0</v>
      </c>
      <c r="BF93" s="45">
        <f t="shared" si="40"/>
        <v>0</v>
      </c>
      <c r="BG93" s="28"/>
    </row>
    <row r="94" spans="1:59" s="31" customFormat="1" ht="11.25">
      <c r="A94" s="43">
        <v>89</v>
      </c>
      <c r="B94" s="185" t="e">
        <f t="array" ref="B94">+INDEX(FILED!$B$4:$B$1003,SMALL(IF($B$5=FILED!$Q$4:$Q$1003,ROW(FILED!$Q$4:$Q$1003)-ROW(FILED!$Q$4)+1),A94))</f>
        <v>#NUM!</v>
      </c>
      <c r="C94" s="44">
        <f t="shared" si="36"/>
        <v>0</v>
      </c>
      <c r="D94" s="185" t="str">
        <f>+IFERROR(VLOOKUP(B94,FILED!$B$4:$C$1003,2,FALSE),"")</f>
        <v/>
      </c>
      <c r="E94" s="185" t="str">
        <f t="shared" si="24"/>
        <v>0 42826</v>
      </c>
      <c r="F94" s="185" t="str">
        <f t="shared" si="25"/>
        <v>0 42856</v>
      </c>
      <c r="G94" s="185" t="str">
        <f t="shared" si="26"/>
        <v>0 42887</v>
      </c>
      <c r="H94" s="185" t="str">
        <f t="shared" si="27"/>
        <v>0 42917</v>
      </c>
      <c r="I94" s="185" t="str">
        <f t="shared" si="28"/>
        <v>0 42948</v>
      </c>
      <c r="J94" s="185" t="str">
        <f t="shared" si="29"/>
        <v>0 42979</v>
      </c>
      <c r="K94" s="185" t="str">
        <f t="shared" si="30"/>
        <v>0 43009</v>
      </c>
      <c r="L94" s="185" t="str">
        <f t="shared" si="31"/>
        <v>0 43040</v>
      </c>
      <c r="M94" s="185" t="str">
        <f t="shared" si="32"/>
        <v>0 43070</v>
      </c>
      <c r="N94" s="185" t="str">
        <f t="shared" si="33"/>
        <v>0 43101</v>
      </c>
      <c r="O94" s="185" t="str">
        <f t="shared" si="34"/>
        <v>0 43132</v>
      </c>
      <c r="P94" s="185" t="str">
        <f t="shared" si="35"/>
        <v>0 43160</v>
      </c>
      <c r="Q94" s="44">
        <f>IFERROR(VLOOKUP(C94,ONLINE!$B$5:$C$5103,2,FALSE),0)</f>
        <v>0</v>
      </c>
      <c r="R94" s="45">
        <f>SUMIF(ONLINE!$W:$W,SHORT!E94,ONLINE!$Q:$Q)</f>
        <v>0</v>
      </c>
      <c r="S94" s="45">
        <f>SUMIF(ONLINE!$W:$W,SHORT!F94,ONLINE!$Q:$Q)</f>
        <v>0</v>
      </c>
      <c r="T94" s="45">
        <f>SUMIF(ONLINE!$W:$W,SHORT!G94,ONLINE!$Q:$Q)</f>
        <v>0</v>
      </c>
      <c r="U94" s="45">
        <f>SUMIF(ONLINE!$W:$W,SHORT!H94,ONLINE!$Q:$Q)</f>
        <v>0</v>
      </c>
      <c r="V94" s="45">
        <f>SUMIF(ONLINE!$W:$W,SHORT!I94,ONLINE!$Q:$Q)</f>
        <v>0</v>
      </c>
      <c r="W94" s="45">
        <f>SUMIF(ONLINE!$W:$W,SHORT!J94,ONLINE!$Q:$Q)</f>
        <v>0</v>
      </c>
      <c r="X94" s="45">
        <f>SUMIF(ONLINE!$W:$W,SHORT!K94,ONLINE!$Q:$Q)</f>
        <v>0</v>
      </c>
      <c r="Y94" s="45">
        <f>SUMIF(ONLINE!$W:$W,SHORT!L94,ONLINE!$Q:$Q)</f>
        <v>0</v>
      </c>
      <c r="Z94" s="45">
        <f>SUMIF(ONLINE!$W:$W,SHORT!M94,ONLINE!$Q:$Q)</f>
        <v>0</v>
      </c>
      <c r="AA94" s="45">
        <f>SUMIF(ONLINE!$W:$W,SHORT!N94,ONLINE!$Q:$Q)</f>
        <v>0</v>
      </c>
      <c r="AB94" s="45">
        <f>SUMIF(ONLINE!$W:$W,SHORT!O94,ONLINE!$Q:$Q)</f>
        <v>0</v>
      </c>
      <c r="AC94" s="45">
        <f>SUMIF(ONLINE!$W:$W,SHORT!P94,ONLINE!$Q:$Q)</f>
        <v>0</v>
      </c>
      <c r="AD94" s="45">
        <f t="shared" si="37"/>
        <v>0</v>
      </c>
      <c r="AE94" s="44"/>
      <c r="AF94" s="44">
        <f>SUMIF(WORKING!$Q:$Q,SHORT!E94,WORKING!$J:$J)</f>
        <v>0</v>
      </c>
      <c r="AG94" s="44">
        <f>SUMIF(WORKING!$Q:$Q,SHORT!F94,WORKING!$J:$J)</f>
        <v>0</v>
      </c>
      <c r="AH94" s="44">
        <f>SUMIF(WORKING!$Q:$Q,SHORT!G94,WORKING!$J:$J)</f>
        <v>0</v>
      </c>
      <c r="AI94" s="44">
        <f>SUMIF(WORKING!$Q:$Q,SHORT!H94,WORKING!$J:$J)</f>
        <v>0</v>
      </c>
      <c r="AJ94" s="44">
        <f>SUMIF(WORKING!$Q:$Q,SHORT!I94,WORKING!$J:$J)</f>
        <v>0</v>
      </c>
      <c r="AK94" s="44">
        <f>SUMIF(WORKING!$Q:$Q,SHORT!J94,WORKING!$J:$J)</f>
        <v>0</v>
      </c>
      <c r="AL94" s="44">
        <f>SUMIF(WORKING!$Q:$Q,SHORT!K94,WORKING!$J:$J)</f>
        <v>0</v>
      </c>
      <c r="AM94" s="44">
        <f>SUMIF(WORKING!$Q:$Q,SHORT!L94,WORKING!$J:$J)</f>
        <v>0</v>
      </c>
      <c r="AN94" s="44">
        <f>SUMIF(WORKING!$Q:$Q,SHORT!M94,WORKING!$J:$J)</f>
        <v>0</v>
      </c>
      <c r="AO94" s="44">
        <f>SUMIF(WORKING!$Q:$Q,SHORT!N94,WORKING!$J:$J)</f>
        <v>0</v>
      </c>
      <c r="AP94" s="44">
        <f>SUMIF(WORKING!$Q:$Q,SHORT!O94,WORKING!$J:$J)</f>
        <v>0</v>
      </c>
      <c r="AQ94" s="44">
        <f>SUMIF(WORKING!$Q:$Q,SHORT!P94,WORKING!$J:$J)</f>
        <v>0</v>
      </c>
      <c r="AR94" s="44">
        <f t="shared" si="38"/>
        <v>0</v>
      </c>
      <c r="AT94" s="45">
        <f t="shared" si="41"/>
        <v>0</v>
      </c>
      <c r="AU94" s="45">
        <f t="shared" si="41"/>
        <v>0</v>
      </c>
      <c r="AV94" s="45">
        <f t="shared" si="41"/>
        <v>0</v>
      </c>
      <c r="AW94" s="45">
        <f t="shared" si="41"/>
        <v>0</v>
      </c>
      <c r="AX94" s="45">
        <f t="shared" si="41"/>
        <v>0</v>
      </c>
      <c r="AY94" s="45">
        <f t="shared" si="41"/>
        <v>0</v>
      </c>
      <c r="AZ94" s="45">
        <f t="shared" si="41"/>
        <v>0</v>
      </c>
      <c r="BA94" s="45">
        <f t="shared" si="41"/>
        <v>0</v>
      </c>
      <c r="BB94" s="45">
        <f t="shared" si="41"/>
        <v>0</v>
      </c>
      <c r="BC94" s="45">
        <f t="shared" si="41"/>
        <v>0</v>
      </c>
      <c r="BD94" s="45">
        <f t="shared" si="39"/>
        <v>0</v>
      </c>
      <c r="BE94" s="45">
        <f t="shared" si="23"/>
        <v>0</v>
      </c>
      <c r="BF94" s="45">
        <f t="shared" si="40"/>
        <v>0</v>
      </c>
      <c r="BG94" s="28"/>
    </row>
    <row r="95" spans="1:59" s="31" customFormat="1" ht="11.25">
      <c r="A95" s="43">
        <v>90</v>
      </c>
      <c r="B95" s="185" t="e">
        <f t="array" ref="B95">+INDEX(FILED!$B$4:$B$1003,SMALL(IF($B$5=FILED!$Q$4:$Q$1003,ROW(FILED!$Q$4:$Q$1003)-ROW(FILED!$Q$4)+1),A95))</f>
        <v>#NUM!</v>
      </c>
      <c r="C95" s="44">
        <f t="shared" si="36"/>
        <v>0</v>
      </c>
      <c r="D95" s="185" t="str">
        <f>+IFERROR(VLOOKUP(B95,FILED!$B$4:$C$1003,2,FALSE),"")</f>
        <v/>
      </c>
      <c r="E95" s="185" t="str">
        <f t="shared" si="24"/>
        <v>0 42826</v>
      </c>
      <c r="F95" s="185" t="str">
        <f t="shared" si="25"/>
        <v>0 42856</v>
      </c>
      <c r="G95" s="185" t="str">
        <f t="shared" si="26"/>
        <v>0 42887</v>
      </c>
      <c r="H95" s="185" t="str">
        <f t="shared" si="27"/>
        <v>0 42917</v>
      </c>
      <c r="I95" s="185" t="str">
        <f t="shared" si="28"/>
        <v>0 42948</v>
      </c>
      <c r="J95" s="185" t="str">
        <f t="shared" si="29"/>
        <v>0 42979</v>
      </c>
      <c r="K95" s="185" t="str">
        <f t="shared" si="30"/>
        <v>0 43009</v>
      </c>
      <c r="L95" s="185" t="str">
        <f t="shared" si="31"/>
        <v>0 43040</v>
      </c>
      <c r="M95" s="185" t="str">
        <f t="shared" si="32"/>
        <v>0 43070</v>
      </c>
      <c r="N95" s="185" t="str">
        <f t="shared" si="33"/>
        <v>0 43101</v>
      </c>
      <c r="O95" s="185" t="str">
        <f t="shared" si="34"/>
        <v>0 43132</v>
      </c>
      <c r="P95" s="185" t="str">
        <f t="shared" si="35"/>
        <v>0 43160</v>
      </c>
      <c r="Q95" s="44">
        <f>IFERROR(VLOOKUP(C95,ONLINE!$B$5:$C$5103,2,FALSE),0)</f>
        <v>0</v>
      </c>
      <c r="R95" s="45">
        <f>SUMIF(ONLINE!$W:$W,SHORT!E95,ONLINE!$Q:$Q)</f>
        <v>0</v>
      </c>
      <c r="S95" s="45">
        <f>SUMIF(ONLINE!$W:$W,SHORT!F95,ONLINE!$Q:$Q)</f>
        <v>0</v>
      </c>
      <c r="T95" s="45">
        <f>SUMIF(ONLINE!$W:$W,SHORT!G95,ONLINE!$Q:$Q)</f>
        <v>0</v>
      </c>
      <c r="U95" s="45">
        <f>SUMIF(ONLINE!$W:$W,SHORT!H95,ONLINE!$Q:$Q)</f>
        <v>0</v>
      </c>
      <c r="V95" s="45">
        <f>SUMIF(ONLINE!$W:$W,SHORT!I95,ONLINE!$Q:$Q)</f>
        <v>0</v>
      </c>
      <c r="W95" s="45">
        <f>SUMIF(ONLINE!$W:$W,SHORT!J95,ONLINE!$Q:$Q)</f>
        <v>0</v>
      </c>
      <c r="X95" s="45">
        <f>SUMIF(ONLINE!$W:$W,SHORT!K95,ONLINE!$Q:$Q)</f>
        <v>0</v>
      </c>
      <c r="Y95" s="45">
        <f>SUMIF(ONLINE!$W:$W,SHORT!L95,ONLINE!$Q:$Q)</f>
        <v>0</v>
      </c>
      <c r="Z95" s="45">
        <f>SUMIF(ONLINE!$W:$W,SHORT!M95,ONLINE!$Q:$Q)</f>
        <v>0</v>
      </c>
      <c r="AA95" s="45">
        <f>SUMIF(ONLINE!$W:$W,SHORT!N95,ONLINE!$Q:$Q)</f>
        <v>0</v>
      </c>
      <c r="AB95" s="45">
        <f>SUMIF(ONLINE!$W:$W,SHORT!O95,ONLINE!$Q:$Q)</f>
        <v>0</v>
      </c>
      <c r="AC95" s="45">
        <f>SUMIF(ONLINE!$W:$W,SHORT!P95,ONLINE!$Q:$Q)</f>
        <v>0</v>
      </c>
      <c r="AD95" s="45">
        <f t="shared" si="37"/>
        <v>0</v>
      </c>
      <c r="AE95" s="44"/>
      <c r="AF95" s="44">
        <f>SUMIF(WORKING!$Q:$Q,SHORT!E95,WORKING!$J:$J)</f>
        <v>0</v>
      </c>
      <c r="AG95" s="44">
        <f>SUMIF(WORKING!$Q:$Q,SHORT!F95,WORKING!$J:$J)</f>
        <v>0</v>
      </c>
      <c r="AH95" s="44">
        <f>SUMIF(WORKING!$Q:$Q,SHORT!G95,WORKING!$J:$J)</f>
        <v>0</v>
      </c>
      <c r="AI95" s="44">
        <f>SUMIF(WORKING!$Q:$Q,SHORT!H95,WORKING!$J:$J)</f>
        <v>0</v>
      </c>
      <c r="AJ95" s="44">
        <f>SUMIF(WORKING!$Q:$Q,SHORT!I95,WORKING!$J:$J)</f>
        <v>0</v>
      </c>
      <c r="AK95" s="44">
        <f>SUMIF(WORKING!$Q:$Q,SHORT!J95,WORKING!$J:$J)</f>
        <v>0</v>
      </c>
      <c r="AL95" s="44">
        <f>SUMIF(WORKING!$Q:$Q,SHORT!K95,WORKING!$J:$J)</f>
        <v>0</v>
      </c>
      <c r="AM95" s="44">
        <f>SUMIF(WORKING!$Q:$Q,SHORT!L95,WORKING!$J:$J)</f>
        <v>0</v>
      </c>
      <c r="AN95" s="44">
        <f>SUMIF(WORKING!$Q:$Q,SHORT!M95,WORKING!$J:$J)</f>
        <v>0</v>
      </c>
      <c r="AO95" s="44">
        <f>SUMIF(WORKING!$Q:$Q,SHORT!N95,WORKING!$J:$J)</f>
        <v>0</v>
      </c>
      <c r="AP95" s="44">
        <f>SUMIF(WORKING!$Q:$Q,SHORT!O95,WORKING!$J:$J)</f>
        <v>0</v>
      </c>
      <c r="AQ95" s="44">
        <f>SUMIF(WORKING!$Q:$Q,SHORT!P95,WORKING!$J:$J)</f>
        <v>0</v>
      </c>
      <c r="AR95" s="44">
        <f t="shared" si="38"/>
        <v>0</v>
      </c>
      <c r="AT95" s="45">
        <f t="shared" si="41"/>
        <v>0</v>
      </c>
      <c r="AU95" s="45">
        <f t="shared" si="41"/>
        <v>0</v>
      </c>
      <c r="AV95" s="45">
        <f t="shared" si="41"/>
        <v>0</v>
      </c>
      <c r="AW95" s="45">
        <f t="shared" si="41"/>
        <v>0</v>
      </c>
      <c r="AX95" s="45">
        <f t="shared" si="41"/>
        <v>0</v>
      </c>
      <c r="AY95" s="45">
        <f t="shared" si="41"/>
        <v>0</v>
      </c>
      <c r="AZ95" s="45">
        <f t="shared" si="41"/>
        <v>0</v>
      </c>
      <c r="BA95" s="45">
        <f t="shared" si="41"/>
        <v>0</v>
      </c>
      <c r="BB95" s="45">
        <f t="shared" si="41"/>
        <v>0</v>
      </c>
      <c r="BC95" s="45">
        <f t="shared" si="41"/>
        <v>0</v>
      </c>
      <c r="BD95" s="45">
        <f t="shared" si="39"/>
        <v>0</v>
      </c>
      <c r="BE95" s="45">
        <f t="shared" si="23"/>
        <v>0</v>
      </c>
      <c r="BF95" s="45">
        <f t="shared" si="40"/>
        <v>0</v>
      </c>
      <c r="BG95" s="28"/>
    </row>
    <row r="96" spans="1:59" s="31" customFormat="1" ht="11.25">
      <c r="A96" s="43">
        <v>91</v>
      </c>
      <c r="B96" s="185" t="e">
        <f t="array" ref="B96">+INDEX(FILED!$B$4:$B$1003,SMALL(IF($B$5=FILED!$Q$4:$Q$1003,ROW(FILED!$Q$4:$Q$1003)-ROW(FILED!$Q$4)+1),A96))</f>
        <v>#NUM!</v>
      </c>
      <c r="C96" s="44">
        <f t="shared" si="36"/>
        <v>0</v>
      </c>
      <c r="D96" s="185" t="str">
        <f>+IFERROR(VLOOKUP(B96,FILED!$B$4:$C$1003,2,FALSE),"")</f>
        <v/>
      </c>
      <c r="E96" s="185" t="str">
        <f t="shared" si="24"/>
        <v>0 42826</v>
      </c>
      <c r="F96" s="185" t="str">
        <f t="shared" si="25"/>
        <v>0 42856</v>
      </c>
      <c r="G96" s="185" t="str">
        <f t="shared" si="26"/>
        <v>0 42887</v>
      </c>
      <c r="H96" s="185" t="str">
        <f t="shared" si="27"/>
        <v>0 42917</v>
      </c>
      <c r="I96" s="185" t="str">
        <f t="shared" si="28"/>
        <v>0 42948</v>
      </c>
      <c r="J96" s="185" t="str">
        <f t="shared" si="29"/>
        <v>0 42979</v>
      </c>
      <c r="K96" s="185" t="str">
        <f t="shared" si="30"/>
        <v>0 43009</v>
      </c>
      <c r="L96" s="185" t="str">
        <f t="shared" si="31"/>
        <v>0 43040</v>
      </c>
      <c r="M96" s="185" t="str">
        <f t="shared" si="32"/>
        <v>0 43070</v>
      </c>
      <c r="N96" s="185" t="str">
        <f t="shared" si="33"/>
        <v>0 43101</v>
      </c>
      <c r="O96" s="185" t="str">
        <f t="shared" si="34"/>
        <v>0 43132</v>
      </c>
      <c r="P96" s="185" t="str">
        <f t="shared" si="35"/>
        <v>0 43160</v>
      </c>
      <c r="Q96" s="44">
        <f>IFERROR(VLOOKUP(C96,ONLINE!$B$5:$C$5103,2,FALSE),0)</f>
        <v>0</v>
      </c>
      <c r="R96" s="45">
        <f>SUMIF(ONLINE!$W:$W,SHORT!E96,ONLINE!$Q:$Q)</f>
        <v>0</v>
      </c>
      <c r="S96" s="45">
        <f>SUMIF(ONLINE!$W:$W,SHORT!F96,ONLINE!$Q:$Q)</f>
        <v>0</v>
      </c>
      <c r="T96" s="45">
        <f>SUMIF(ONLINE!$W:$W,SHORT!G96,ONLINE!$Q:$Q)</f>
        <v>0</v>
      </c>
      <c r="U96" s="45">
        <f>SUMIF(ONLINE!$W:$W,SHORT!H96,ONLINE!$Q:$Q)</f>
        <v>0</v>
      </c>
      <c r="V96" s="45">
        <f>SUMIF(ONLINE!$W:$W,SHORT!I96,ONLINE!$Q:$Q)</f>
        <v>0</v>
      </c>
      <c r="W96" s="45">
        <f>SUMIF(ONLINE!$W:$W,SHORT!J96,ONLINE!$Q:$Q)</f>
        <v>0</v>
      </c>
      <c r="X96" s="45">
        <f>SUMIF(ONLINE!$W:$W,SHORT!K96,ONLINE!$Q:$Q)</f>
        <v>0</v>
      </c>
      <c r="Y96" s="45">
        <f>SUMIF(ONLINE!$W:$W,SHORT!L96,ONLINE!$Q:$Q)</f>
        <v>0</v>
      </c>
      <c r="Z96" s="45">
        <f>SUMIF(ONLINE!$W:$W,SHORT!M96,ONLINE!$Q:$Q)</f>
        <v>0</v>
      </c>
      <c r="AA96" s="45">
        <f>SUMIF(ONLINE!$W:$W,SHORT!N96,ONLINE!$Q:$Q)</f>
        <v>0</v>
      </c>
      <c r="AB96" s="45">
        <f>SUMIF(ONLINE!$W:$W,SHORT!O96,ONLINE!$Q:$Q)</f>
        <v>0</v>
      </c>
      <c r="AC96" s="45">
        <f>SUMIF(ONLINE!$W:$W,SHORT!P96,ONLINE!$Q:$Q)</f>
        <v>0</v>
      </c>
      <c r="AD96" s="45">
        <f t="shared" si="37"/>
        <v>0</v>
      </c>
      <c r="AE96" s="44"/>
      <c r="AF96" s="44">
        <f>SUMIF(WORKING!$Q:$Q,SHORT!E96,WORKING!$J:$J)</f>
        <v>0</v>
      </c>
      <c r="AG96" s="44">
        <f>SUMIF(WORKING!$Q:$Q,SHORT!F96,WORKING!$J:$J)</f>
        <v>0</v>
      </c>
      <c r="AH96" s="44">
        <f>SUMIF(WORKING!$Q:$Q,SHORT!G96,WORKING!$J:$J)</f>
        <v>0</v>
      </c>
      <c r="AI96" s="44">
        <f>SUMIF(WORKING!$Q:$Q,SHORT!H96,WORKING!$J:$J)</f>
        <v>0</v>
      </c>
      <c r="AJ96" s="44">
        <f>SUMIF(WORKING!$Q:$Q,SHORT!I96,WORKING!$J:$J)</f>
        <v>0</v>
      </c>
      <c r="AK96" s="44">
        <f>SUMIF(WORKING!$Q:$Q,SHORT!J96,WORKING!$J:$J)</f>
        <v>0</v>
      </c>
      <c r="AL96" s="44">
        <f>SUMIF(WORKING!$Q:$Q,SHORT!K96,WORKING!$J:$J)</f>
        <v>0</v>
      </c>
      <c r="AM96" s="44">
        <f>SUMIF(WORKING!$Q:$Q,SHORT!L96,WORKING!$J:$J)</f>
        <v>0</v>
      </c>
      <c r="AN96" s="44">
        <f>SUMIF(WORKING!$Q:$Q,SHORT!M96,WORKING!$J:$J)</f>
        <v>0</v>
      </c>
      <c r="AO96" s="44">
        <f>SUMIF(WORKING!$Q:$Q,SHORT!N96,WORKING!$J:$J)</f>
        <v>0</v>
      </c>
      <c r="AP96" s="44">
        <f>SUMIF(WORKING!$Q:$Q,SHORT!O96,WORKING!$J:$J)</f>
        <v>0</v>
      </c>
      <c r="AQ96" s="44">
        <f>SUMIF(WORKING!$Q:$Q,SHORT!P96,WORKING!$J:$J)</f>
        <v>0</v>
      </c>
      <c r="AR96" s="44">
        <f t="shared" si="38"/>
        <v>0</v>
      </c>
      <c r="AT96" s="45">
        <f t="shared" si="41"/>
        <v>0</v>
      </c>
      <c r="AU96" s="45">
        <f t="shared" si="41"/>
        <v>0</v>
      </c>
      <c r="AV96" s="45">
        <f t="shared" si="41"/>
        <v>0</v>
      </c>
      <c r="AW96" s="45">
        <f t="shared" si="41"/>
        <v>0</v>
      </c>
      <c r="AX96" s="45">
        <f t="shared" si="41"/>
        <v>0</v>
      </c>
      <c r="AY96" s="45">
        <f t="shared" si="41"/>
        <v>0</v>
      </c>
      <c r="AZ96" s="45">
        <f t="shared" si="41"/>
        <v>0</v>
      </c>
      <c r="BA96" s="45">
        <f t="shared" si="41"/>
        <v>0</v>
      </c>
      <c r="BB96" s="45">
        <f t="shared" si="41"/>
        <v>0</v>
      </c>
      <c r="BC96" s="45">
        <f t="shared" si="41"/>
        <v>0</v>
      </c>
      <c r="BD96" s="45">
        <f t="shared" si="39"/>
        <v>0</v>
      </c>
      <c r="BE96" s="45">
        <f t="shared" si="23"/>
        <v>0</v>
      </c>
      <c r="BF96" s="45">
        <f t="shared" si="40"/>
        <v>0</v>
      </c>
      <c r="BG96" s="28"/>
    </row>
    <row r="97" spans="1:59" s="31" customFormat="1" ht="11.25">
      <c r="A97" s="43">
        <v>92</v>
      </c>
      <c r="B97" s="185" t="e">
        <f t="array" ref="B97">+INDEX(FILED!$B$4:$B$1003,SMALL(IF($B$5=FILED!$Q$4:$Q$1003,ROW(FILED!$Q$4:$Q$1003)-ROW(FILED!$Q$4)+1),A97))</f>
        <v>#NUM!</v>
      </c>
      <c r="C97" s="44">
        <f t="shared" si="36"/>
        <v>0</v>
      </c>
      <c r="D97" s="185" t="str">
        <f>+IFERROR(VLOOKUP(B97,FILED!$B$4:$C$1003,2,FALSE),"")</f>
        <v/>
      </c>
      <c r="E97" s="185" t="str">
        <f t="shared" si="24"/>
        <v>0 42826</v>
      </c>
      <c r="F97" s="185" t="str">
        <f t="shared" si="25"/>
        <v>0 42856</v>
      </c>
      <c r="G97" s="185" t="str">
        <f t="shared" si="26"/>
        <v>0 42887</v>
      </c>
      <c r="H97" s="185" t="str">
        <f t="shared" si="27"/>
        <v>0 42917</v>
      </c>
      <c r="I97" s="185" t="str">
        <f t="shared" si="28"/>
        <v>0 42948</v>
      </c>
      <c r="J97" s="185" t="str">
        <f t="shared" si="29"/>
        <v>0 42979</v>
      </c>
      <c r="K97" s="185" t="str">
        <f t="shared" si="30"/>
        <v>0 43009</v>
      </c>
      <c r="L97" s="185" t="str">
        <f t="shared" si="31"/>
        <v>0 43040</v>
      </c>
      <c r="M97" s="185" t="str">
        <f t="shared" si="32"/>
        <v>0 43070</v>
      </c>
      <c r="N97" s="185" t="str">
        <f t="shared" si="33"/>
        <v>0 43101</v>
      </c>
      <c r="O97" s="185" t="str">
        <f t="shared" si="34"/>
        <v>0 43132</v>
      </c>
      <c r="P97" s="185" t="str">
        <f t="shared" si="35"/>
        <v>0 43160</v>
      </c>
      <c r="Q97" s="44">
        <f>IFERROR(VLOOKUP(C97,ONLINE!$B$5:$C$5103,2,FALSE),0)</f>
        <v>0</v>
      </c>
      <c r="R97" s="45">
        <f>SUMIF(ONLINE!$W:$W,SHORT!E97,ONLINE!$Q:$Q)</f>
        <v>0</v>
      </c>
      <c r="S97" s="45">
        <f>SUMIF(ONLINE!$W:$W,SHORT!F97,ONLINE!$Q:$Q)</f>
        <v>0</v>
      </c>
      <c r="T97" s="45">
        <f>SUMIF(ONLINE!$W:$W,SHORT!G97,ONLINE!$Q:$Q)</f>
        <v>0</v>
      </c>
      <c r="U97" s="45">
        <f>SUMIF(ONLINE!$W:$W,SHORT!H97,ONLINE!$Q:$Q)</f>
        <v>0</v>
      </c>
      <c r="V97" s="45">
        <f>SUMIF(ONLINE!$W:$W,SHORT!I97,ONLINE!$Q:$Q)</f>
        <v>0</v>
      </c>
      <c r="W97" s="45">
        <f>SUMIF(ONLINE!$W:$W,SHORT!J97,ONLINE!$Q:$Q)</f>
        <v>0</v>
      </c>
      <c r="X97" s="45">
        <f>SUMIF(ONLINE!$W:$W,SHORT!K97,ONLINE!$Q:$Q)</f>
        <v>0</v>
      </c>
      <c r="Y97" s="45">
        <f>SUMIF(ONLINE!$W:$W,SHORT!L97,ONLINE!$Q:$Q)</f>
        <v>0</v>
      </c>
      <c r="Z97" s="45">
        <f>SUMIF(ONLINE!$W:$W,SHORT!M97,ONLINE!$Q:$Q)</f>
        <v>0</v>
      </c>
      <c r="AA97" s="45">
        <f>SUMIF(ONLINE!$W:$W,SHORT!N97,ONLINE!$Q:$Q)</f>
        <v>0</v>
      </c>
      <c r="AB97" s="45">
        <f>SUMIF(ONLINE!$W:$W,SHORT!O97,ONLINE!$Q:$Q)</f>
        <v>0</v>
      </c>
      <c r="AC97" s="45">
        <f>SUMIF(ONLINE!$W:$W,SHORT!P97,ONLINE!$Q:$Q)</f>
        <v>0</v>
      </c>
      <c r="AD97" s="45">
        <f t="shared" si="37"/>
        <v>0</v>
      </c>
      <c r="AE97" s="44"/>
      <c r="AF97" s="44">
        <f>SUMIF(WORKING!$Q:$Q,SHORT!E97,WORKING!$J:$J)</f>
        <v>0</v>
      </c>
      <c r="AG97" s="44">
        <f>SUMIF(WORKING!$Q:$Q,SHORT!F97,WORKING!$J:$J)</f>
        <v>0</v>
      </c>
      <c r="AH97" s="44">
        <f>SUMIF(WORKING!$Q:$Q,SHORT!G97,WORKING!$J:$J)</f>
        <v>0</v>
      </c>
      <c r="AI97" s="44">
        <f>SUMIF(WORKING!$Q:$Q,SHORT!H97,WORKING!$J:$J)</f>
        <v>0</v>
      </c>
      <c r="AJ97" s="44">
        <f>SUMIF(WORKING!$Q:$Q,SHORT!I97,WORKING!$J:$J)</f>
        <v>0</v>
      </c>
      <c r="AK97" s="44">
        <f>SUMIF(WORKING!$Q:$Q,SHORT!J97,WORKING!$J:$J)</f>
        <v>0</v>
      </c>
      <c r="AL97" s="44">
        <f>SUMIF(WORKING!$Q:$Q,SHORT!K97,WORKING!$J:$J)</f>
        <v>0</v>
      </c>
      <c r="AM97" s="44">
        <f>SUMIF(WORKING!$Q:$Q,SHORT!L97,WORKING!$J:$J)</f>
        <v>0</v>
      </c>
      <c r="AN97" s="44">
        <f>SUMIF(WORKING!$Q:$Q,SHORT!M97,WORKING!$J:$J)</f>
        <v>0</v>
      </c>
      <c r="AO97" s="44">
        <f>SUMIF(WORKING!$Q:$Q,SHORT!N97,WORKING!$J:$J)</f>
        <v>0</v>
      </c>
      <c r="AP97" s="44">
        <f>SUMIF(WORKING!$Q:$Q,SHORT!O97,WORKING!$J:$J)</f>
        <v>0</v>
      </c>
      <c r="AQ97" s="44">
        <f>SUMIF(WORKING!$Q:$Q,SHORT!P97,WORKING!$J:$J)</f>
        <v>0</v>
      </c>
      <c r="AR97" s="44">
        <f t="shared" si="38"/>
        <v>0</v>
      </c>
      <c r="AT97" s="45">
        <f t="shared" si="41"/>
        <v>0</v>
      </c>
      <c r="AU97" s="45">
        <f t="shared" si="41"/>
        <v>0</v>
      </c>
      <c r="AV97" s="45">
        <f t="shared" si="41"/>
        <v>0</v>
      </c>
      <c r="AW97" s="45">
        <f t="shared" si="41"/>
        <v>0</v>
      </c>
      <c r="AX97" s="45">
        <f t="shared" si="41"/>
        <v>0</v>
      </c>
      <c r="AY97" s="45">
        <f t="shared" ref="AY97:BE144" si="42">ROUND(W97-AK97,-1)</f>
        <v>0</v>
      </c>
      <c r="AZ97" s="45">
        <f t="shared" si="42"/>
        <v>0</v>
      </c>
      <c r="BA97" s="45">
        <f t="shared" si="42"/>
        <v>0</v>
      </c>
      <c r="BB97" s="45">
        <f t="shared" si="42"/>
        <v>0</v>
      </c>
      <c r="BC97" s="45">
        <f t="shared" si="42"/>
        <v>0</v>
      </c>
      <c r="BD97" s="45">
        <f t="shared" si="39"/>
        <v>0</v>
      </c>
      <c r="BE97" s="45">
        <f t="shared" si="23"/>
        <v>0</v>
      </c>
      <c r="BF97" s="45">
        <f t="shared" si="40"/>
        <v>0</v>
      </c>
      <c r="BG97" s="28"/>
    </row>
    <row r="98" spans="1:59" s="31" customFormat="1" ht="11.25">
      <c r="A98" s="43">
        <v>93</v>
      </c>
      <c r="B98" s="185" t="e">
        <f t="array" ref="B98">+INDEX(FILED!$B$4:$B$1003,SMALL(IF($B$5=FILED!$Q$4:$Q$1003,ROW(FILED!$Q$4:$Q$1003)-ROW(FILED!$Q$4)+1),A98))</f>
        <v>#NUM!</v>
      </c>
      <c r="C98" s="44">
        <f t="shared" si="36"/>
        <v>0</v>
      </c>
      <c r="D98" s="185" t="str">
        <f>+IFERROR(VLOOKUP(B98,FILED!$B$4:$C$1003,2,FALSE),"")</f>
        <v/>
      </c>
      <c r="E98" s="185" t="str">
        <f t="shared" si="24"/>
        <v>0 42826</v>
      </c>
      <c r="F98" s="185" t="str">
        <f t="shared" si="25"/>
        <v>0 42856</v>
      </c>
      <c r="G98" s="185" t="str">
        <f t="shared" si="26"/>
        <v>0 42887</v>
      </c>
      <c r="H98" s="185" t="str">
        <f t="shared" si="27"/>
        <v>0 42917</v>
      </c>
      <c r="I98" s="185" t="str">
        <f t="shared" si="28"/>
        <v>0 42948</v>
      </c>
      <c r="J98" s="185" t="str">
        <f t="shared" si="29"/>
        <v>0 42979</v>
      </c>
      <c r="K98" s="185" t="str">
        <f t="shared" si="30"/>
        <v>0 43009</v>
      </c>
      <c r="L98" s="185" t="str">
        <f t="shared" si="31"/>
        <v>0 43040</v>
      </c>
      <c r="M98" s="185" t="str">
        <f t="shared" si="32"/>
        <v>0 43070</v>
      </c>
      <c r="N98" s="185" t="str">
        <f t="shared" si="33"/>
        <v>0 43101</v>
      </c>
      <c r="O98" s="185" t="str">
        <f t="shared" si="34"/>
        <v>0 43132</v>
      </c>
      <c r="P98" s="185" t="str">
        <f t="shared" si="35"/>
        <v>0 43160</v>
      </c>
      <c r="Q98" s="44">
        <f>IFERROR(VLOOKUP(C98,ONLINE!$B$5:$C$5103,2,FALSE),0)</f>
        <v>0</v>
      </c>
      <c r="R98" s="45">
        <f>SUMIF(ONLINE!$W:$W,SHORT!E98,ONLINE!$Q:$Q)</f>
        <v>0</v>
      </c>
      <c r="S98" s="45">
        <f>SUMIF(ONLINE!$W:$W,SHORT!F98,ONLINE!$Q:$Q)</f>
        <v>0</v>
      </c>
      <c r="T98" s="45">
        <f>SUMIF(ONLINE!$W:$W,SHORT!G98,ONLINE!$Q:$Q)</f>
        <v>0</v>
      </c>
      <c r="U98" s="45">
        <f>SUMIF(ONLINE!$W:$W,SHORT!H98,ONLINE!$Q:$Q)</f>
        <v>0</v>
      </c>
      <c r="V98" s="45">
        <f>SUMIF(ONLINE!$W:$W,SHORT!I98,ONLINE!$Q:$Q)</f>
        <v>0</v>
      </c>
      <c r="W98" s="45">
        <f>SUMIF(ONLINE!$W:$W,SHORT!J98,ONLINE!$Q:$Q)</f>
        <v>0</v>
      </c>
      <c r="X98" s="45">
        <f>SUMIF(ONLINE!$W:$W,SHORT!K98,ONLINE!$Q:$Q)</f>
        <v>0</v>
      </c>
      <c r="Y98" s="45">
        <f>SUMIF(ONLINE!$W:$W,SHORT!L98,ONLINE!$Q:$Q)</f>
        <v>0</v>
      </c>
      <c r="Z98" s="45">
        <f>SUMIF(ONLINE!$W:$W,SHORT!M98,ONLINE!$Q:$Q)</f>
        <v>0</v>
      </c>
      <c r="AA98" s="45">
        <f>SUMIF(ONLINE!$W:$W,SHORT!N98,ONLINE!$Q:$Q)</f>
        <v>0</v>
      </c>
      <c r="AB98" s="45">
        <f>SUMIF(ONLINE!$W:$W,SHORT!O98,ONLINE!$Q:$Q)</f>
        <v>0</v>
      </c>
      <c r="AC98" s="45">
        <f>SUMIF(ONLINE!$W:$W,SHORT!P98,ONLINE!$Q:$Q)</f>
        <v>0</v>
      </c>
      <c r="AD98" s="45">
        <f t="shared" si="37"/>
        <v>0</v>
      </c>
      <c r="AE98" s="44"/>
      <c r="AF98" s="44">
        <f>SUMIF(WORKING!$Q:$Q,SHORT!E98,WORKING!$J:$J)</f>
        <v>0</v>
      </c>
      <c r="AG98" s="44">
        <f>SUMIF(WORKING!$Q:$Q,SHORT!F98,WORKING!$J:$J)</f>
        <v>0</v>
      </c>
      <c r="AH98" s="44">
        <f>SUMIF(WORKING!$Q:$Q,SHORT!G98,WORKING!$J:$J)</f>
        <v>0</v>
      </c>
      <c r="AI98" s="44">
        <f>SUMIF(WORKING!$Q:$Q,SHORT!H98,WORKING!$J:$J)</f>
        <v>0</v>
      </c>
      <c r="AJ98" s="44">
        <f>SUMIF(WORKING!$Q:$Q,SHORT!I98,WORKING!$J:$J)</f>
        <v>0</v>
      </c>
      <c r="AK98" s="44">
        <f>SUMIF(WORKING!$Q:$Q,SHORT!J98,WORKING!$J:$J)</f>
        <v>0</v>
      </c>
      <c r="AL98" s="44">
        <f>SUMIF(WORKING!$Q:$Q,SHORT!K98,WORKING!$J:$J)</f>
        <v>0</v>
      </c>
      <c r="AM98" s="44">
        <f>SUMIF(WORKING!$Q:$Q,SHORT!L98,WORKING!$J:$J)</f>
        <v>0</v>
      </c>
      <c r="AN98" s="44">
        <f>SUMIF(WORKING!$Q:$Q,SHORT!M98,WORKING!$J:$J)</f>
        <v>0</v>
      </c>
      <c r="AO98" s="44">
        <f>SUMIF(WORKING!$Q:$Q,SHORT!N98,WORKING!$J:$J)</f>
        <v>0</v>
      </c>
      <c r="AP98" s="44">
        <f>SUMIF(WORKING!$Q:$Q,SHORT!O98,WORKING!$J:$J)</f>
        <v>0</v>
      </c>
      <c r="AQ98" s="44">
        <f>SUMIF(WORKING!$Q:$Q,SHORT!P98,WORKING!$J:$J)</f>
        <v>0</v>
      </c>
      <c r="AR98" s="44">
        <f t="shared" si="38"/>
        <v>0</v>
      </c>
      <c r="AT98" s="45">
        <f t="shared" ref="AT98:AZ147" si="43">ROUND(R98-AF98,-1)</f>
        <v>0</v>
      </c>
      <c r="AU98" s="45">
        <f t="shared" si="43"/>
        <v>0</v>
      </c>
      <c r="AV98" s="45">
        <f t="shared" si="43"/>
        <v>0</v>
      </c>
      <c r="AW98" s="45">
        <f t="shared" si="43"/>
        <v>0</v>
      </c>
      <c r="AX98" s="45">
        <f t="shared" si="43"/>
        <v>0</v>
      </c>
      <c r="AY98" s="45">
        <f t="shared" si="42"/>
        <v>0</v>
      </c>
      <c r="AZ98" s="45">
        <f t="shared" si="42"/>
        <v>0</v>
      </c>
      <c r="BA98" s="45">
        <f t="shared" si="42"/>
        <v>0</v>
      </c>
      <c r="BB98" s="45">
        <f t="shared" si="42"/>
        <v>0</v>
      </c>
      <c r="BC98" s="45">
        <f t="shared" si="42"/>
        <v>0</v>
      </c>
      <c r="BD98" s="45">
        <f t="shared" si="39"/>
        <v>0</v>
      </c>
      <c r="BE98" s="45">
        <f t="shared" si="23"/>
        <v>0</v>
      </c>
      <c r="BF98" s="45">
        <f t="shared" si="40"/>
        <v>0</v>
      </c>
      <c r="BG98" s="28"/>
    </row>
    <row r="99" spans="1:59" s="31" customFormat="1" ht="11.25">
      <c r="A99" s="43">
        <v>94</v>
      </c>
      <c r="B99" s="185" t="e">
        <f t="array" ref="B99">+INDEX(FILED!$B$4:$B$1003,SMALL(IF($B$5=FILED!$Q$4:$Q$1003,ROW(FILED!$Q$4:$Q$1003)-ROW(FILED!$Q$4)+1),A99))</f>
        <v>#NUM!</v>
      </c>
      <c r="C99" s="44">
        <f t="shared" si="36"/>
        <v>0</v>
      </c>
      <c r="D99" s="185" t="str">
        <f>+IFERROR(VLOOKUP(B99,FILED!$B$4:$C$1003,2,FALSE),"")</f>
        <v/>
      </c>
      <c r="E99" s="185" t="str">
        <f t="shared" si="24"/>
        <v>0 42826</v>
      </c>
      <c r="F99" s="185" t="str">
        <f t="shared" si="25"/>
        <v>0 42856</v>
      </c>
      <c r="G99" s="185" t="str">
        <f t="shared" si="26"/>
        <v>0 42887</v>
      </c>
      <c r="H99" s="185" t="str">
        <f t="shared" si="27"/>
        <v>0 42917</v>
      </c>
      <c r="I99" s="185" t="str">
        <f t="shared" si="28"/>
        <v>0 42948</v>
      </c>
      <c r="J99" s="185" t="str">
        <f t="shared" si="29"/>
        <v>0 42979</v>
      </c>
      <c r="K99" s="185" t="str">
        <f t="shared" si="30"/>
        <v>0 43009</v>
      </c>
      <c r="L99" s="185" t="str">
        <f t="shared" si="31"/>
        <v>0 43040</v>
      </c>
      <c r="M99" s="185" t="str">
        <f t="shared" si="32"/>
        <v>0 43070</v>
      </c>
      <c r="N99" s="185" t="str">
        <f t="shared" si="33"/>
        <v>0 43101</v>
      </c>
      <c r="O99" s="185" t="str">
        <f t="shared" si="34"/>
        <v>0 43132</v>
      </c>
      <c r="P99" s="185" t="str">
        <f t="shared" si="35"/>
        <v>0 43160</v>
      </c>
      <c r="Q99" s="44">
        <f>IFERROR(VLOOKUP(C99,ONLINE!$B$5:$C$5103,2,FALSE),0)</f>
        <v>0</v>
      </c>
      <c r="R99" s="45">
        <f>SUMIF(ONLINE!$W:$W,SHORT!E99,ONLINE!$Q:$Q)</f>
        <v>0</v>
      </c>
      <c r="S99" s="45">
        <f>SUMIF(ONLINE!$W:$W,SHORT!F99,ONLINE!$Q:$Q)</f>
        <v>0</v>
      </c>
      <c r="T99" s="45">
        <f>SUMIF(ONLINE!$W:$W,SHORT!G99,ONLINE!$Q:$Q)</f>
        <v>0</v>
      </c>
      <c r="U99" s="45">
        <f>SUMIF(ONLINE!$W:$W,SHORT!H99,ONLINE!$Q:$Q)</f>
        <v>0</v>
      </c>
      <c r="V99" s="45">
        <f>SUMIF(ONLINE!$W:$W,SHORT!I99,ONLINE!$Q:$Q)</f>
        <v>0</v>
      </c>
      <c r="W99" s="45">
        <f>SUMIF(ONLINE!$W:$W,SHORT!J99,ONLINE!$Q:$Q)</f>
        <v>0</v>
      </c>
      <c r="X99" s="45">
        <f>SUMIF(ONLINE!$W:$W,SHORT!K99,ONLINE!$Q:$Q)</f>
        <v>0</v>
      </c>
      <c r="Y99" s="45">
        <f>SUMIF(ONLINE!$W:$W,SHORT!L99,ONLINE!$Q:$Q)</f>
        <v>0</v>
      </c>
      <c r="Z99" s="45">
        <f>SUMIF(ONLINE!$W:$W,SHORT!M99,ONLINE!$Q:$Q)</f>
        <v>0</v>
      </c>
      <c r="AA99" s="45">
        <f>SUMIF(ONLINE!$W:$W,SHORT!N99,ONLINE!$Q:$Q)</f>
        <v>0</v>
      </c>
      <c r="AB99" s="45">
        <f>SUMIF(ONLINE!$W:$W,SHORT!O99,ONLINE!$Q:$Q)</f>
        <v>0</v>
      </c>
      <c r="AC99" s="45">
        <f>SUMIF(ONLINE!$W:$W,SHORT!P99,ONLINE!$Q:$Q)</f>
        <v>0</v>
      </c>
      <c r="AD99" s="45">
        <f t="shared" si="37"/>
        <v>0</v>
      </c>
      <c r="AE99" s="44"/>
      <c r="AF99" s="44">
        <f>SUMIF(WORKING!$Q:$Q,SHORT!E99,WORKING!$J:$J)</f>
        <v>0</v>
      </c>
      <c r="AG99" s="44">
        <f>SUMIF(WORKING!$Q:$Q,SHORT!F99,WORKING!$J:$J)</f>
        <v>0</v>
      </c>
      <c r="AH99" s="44">
        <f>SUMIF(WORKING!$Q:$Q,SHORT!G99,WORKING!$J:$J)</f>
        <v>0</v>
      </c>
      <c r="AI99" s="44">
        <f>SUMIF(WORKING!$Q:$Q,SHORT!H99,WORKING!$J:$J)</f>
        <v>0</v>
      </c>
      <c r="AJ99" s="44">
        <f>SUMIF(WORKING!$Q:$Q,SHORT!I99,WORKING!$J:$J)</f>
        <v>0</v>
      </c>
      <c r="AK99" s="44">
        <f>SUMIF(WORKING!$Q:$Q,SHORT!J99,WORKING!$J:$J)</f>
        <v>0</v>
      </c>
      <c r="AL99" s="44">
        <f>SUMIF(WORKING!$Q:$Q,SHORT!K99,WORKING!$J:$J)</f>
        <v>0</v>
      </c>
      <c r="AM99" s="44">
        <f>SUMIF(WORKING!$Q:$Q,SHORT!L99,WORKING!$J:$J)</f>
        <v>0</v>
      </c>
      <c r="AN99" s="44">
        <f>SUMIF(WORKING!$Q:$Q,SHORT!M99,WORKING!$J:$J)</f>
        <v>0</v>
      </c>
      <c r="AO99" s="44">
        <f>SUMIF(WORKING!$Q:$Q,SHORT!N99,WORKING!$J:$J)</f>
        <v>0</v>
      </c>
      <c r="AP99" s="44">
        <f>SUMIF(WORKING!$Q:$Q,SHORT!O99,WORKING!$J:$J)</f>
        <v>0</v>
      </c>
      <c r="AQ99" s="44">
        <f>SUMIF(WORKING!$Q:$Q,SHORT!P99,WORKING!$J:$J)</f>
        <v>0</v>
      </c>
      <c r="AR99" s="44">
        <f t="shared" si="38"/>
        <v>0</v>
      </c>
      <c r="AT99" s="45">
        <f t="shared" si="43"/>
        <v>0</v>
      </c>
      <c r="AU99" s="45">
        <f t="shared" si="43"/>
        <v>0</v>
      </c>
      <c r="AV99" s="45">
        <f t="shared" si="43"/>
        <v>0</v>
      </c>
      <c r="AW99" s="45">
        <f t="shared" si="43"/>
        <v>0</v>
      </c>
      <c r="AX99" s="45">
        <f t="shared" si="43"/>
        <v>0</v>
      </c>
      <c r="AY99" s="45">
        <f t="shared" si="42"/>
        <v>0</v>
      </c>
      <c r="AZ99" s="45">
        <f t="shared" si="42"/>
        <v>0</v>
      </c>
      <c r="BA99" s="45">
        <f t="shared" si="42"/>
        <v>0</v>
      </c>
      <c r="BB99" s="45">
        <f t="shared" si="42"/>
        <v>0</v>
      </c>
      <c r="BC99" s="45">
        <f t="shared" si="42"/>
        <v>0</v>
      </c>
      <c r="BD99" s="45">
        <f t="shared" si="39"/>
        <v>0</v>
      </c>
      <c r="BE99" s="45">
        <f t="shared" si="23"/>
        <v>0</v>
      </c>
      <c r="BF99" s="45">
        <f t="shared" si="40"/>
        <v>0</v>
      </c>
      <c r="BG99" s="28"/>
    </row>
    <row r="100" spans="1:59" s="31" customFormat="1" ht="11.25">
      <c r="A100" s="43">
        <v>95</v>
      </c>
      <c r="B100" s="185" t="e">
        <f t="array" ref="B100">+INDEX(FILED!$B$4:$B$1003,SMALL(IF($B$5=FILED!$Q$4:$Q$1003,ROW(FILED!$Q$4:$Q$1003)-ROW(FILED!$Q$4)+1),A100))</f>
        <v>#NUM!</v>
      </c>
      <c r="C100" s="44">
        <f t="shared" si="36"/>
        <v>0</v>
      </c>
      <c r="D100" s="185" t="str">
        <f>+IFERROR(VLOOKUP(B100,FILED!$B$4:$C$1003,2,FALSE),"")</f>
        <v/>
      </c>
      <c r="E100" s="185" t="str">
        <f t="shared" si="24"/>
        <v>0 42826</v>
      </c>
      <c r="F100" s="185" t="str">
        <f t="shared" si="25"/>
        <v>0 42856</v>
      </c>
      <c r="G100" s="185" t="str">
        <f t="shared" si="26"/>
        <v>0 42887</v>
      </c>
      <c r="H100" s="185" t="str">
        <f t="shared" si="27"/>
        <v>0 42917</v>
      </c>
      <c r="I100" s="185" t="str">
        <f t="shared" si="28"/>
        <v>0 42948</v>
      </c>
      <c r="J100" s="185" t="str">
        <f t="shared" si="29"/>
        <v>0 42979</v>
      </c>
      <c r="K100" s="185" t="str">
        <f t="shared" si="30"/>
        <v>0 43009</v>
      </c>
      <c r="L100" s="185" t="str">
        <f t="shared" si="31"/>
        <v>0 43040</v>
      </c>
      <c r="M100" s="185" t="str">
        <f t="shared" si="32"/>
        <v>0 43070</v>
      </c>
      <c r="N100" s="185" t="str">
        <f t="shared" si="33"/>
        <v>0 43101</v>
      </c>
      <c r="O100" s="185" t="str">
        <f t="shared" si="34"/>
        <v>0 43132</v>
      </c>
      <c r="P100" s="185" t="str">
        <f t="shared" si="35"/>
        <v>0 43160</v>
      </c>
      <c r="Q100" s="44">
        <f>IFERROR(VLOOKUP(C100,ONLINE!$B$5:$C$5103,2,FALSE),0)</f>
        <v>0</v>
      </c>
      <c r="R100" s="45">
        <f>SUMIF(ONLINE!$W:$W,SHORT!E100,ONLINE!$Q:$Q)</f>
        <v>0</v>
      </c>
      <c r="S100" s="45">
        <f>SUMIF(ONLINE!$W:$W,SHORT!F100,ONLINE!$Q:$Q)</f>
        <v>0</v>
      </c>
      <c r="T100" s="45">
        <f>SUMIF(ONLINE!$W:$W,SHORT!G100,ONLINE!$Q:$Q)</f>
        <v>0</v>
      </c>
      <c r="U100" s="45">
        <f>SUMIF(ONLINE!$W:$W,SHORT!H100,ONLINE!$Q:$Q)</f>
        <v>0</v>
      </c>
      <c r="V100" s="45">
        <f>SUMIF(ONLINE!$W:$W,SHORT!I100,ONLINE!$Q:$Q)</f>
        <v>0</v>
      </c>
      <c r="W100" s="45">
        <f>SUMIF(ONLINE!$W:$W,SHORT!J100,ONLINE!$Q:$Q)</f>
        <v>0</v>
      </c>
      <c r="X100" s="45">
        <f>SUMIF(ONLINE!$W:$W,SHORT!K100,ONLINE!$Q:$Q)</f>
        <v>0</v>
      </c>
      <c r="Y100" s="45">
        <f>SUMIF(ONLINE!$W:$W,SHORT!L100,ONLINE!$Q:$Q)</f>
        <v>0</v>
      </c>
      <c r="Z100" s="45">
        <f>SUMIF(ONLINE!$W:$W,SHORT!M100,ONLINE!$Q:$Q)</f>
        <v>0</v>
      </c>
      <c r="AA100" s="45">
        <f>SUMIF(ONLINE!$W:$W,SHORT!N100,ONLINE!$Q:$Q)</f>
        <v>0</v>
      </c>
      <c r="AB100" s="45">
        <f>SUMIF(ONLINE!$W:$W,SHORT!O100,ONLINE!$Q:$Q)</f>
        <v>0</v>
      </c>
      <c r="AC100" s="45">
        <f>SUMIF(ONLINE!$W:$W,SHORT!P100,ONLINE!$Q:$Q)</f>
        <v>0</v>
      </c>
      <c r="AD100" s="45">
        <f t="shared" si="37"/>
        <v>0</v>
      </c>
      <c r="AE100" s="44"/>
      <c r="AF100" s="44">
        <f>SUMIF(WORKING!$Q:$Q,SHORT!E100,WORKING!$J:$J)</f>
        <v>0</v>
      </c>
      <c r="AG100" s="44">
        <f>SUMIF(WORKING!$Q:$Q,SHORT!F100,WORKING!$J:$J)</f>
        <v>0</v>
      </c>
      <c r="AH100" s="44">
        <f>SUMIF(WORKING!$Q:$Q,SHORT!G100,WORKING!$J:$J)</f>
        <v>0</v>
      </c>
      <c r="AI100" s="44">
        <f>SUMIF(WORKING!$Q:$Q,SHORT!H100,WORKING!$J:$J)</f>
        <v>0</v>
      </c>
      <c r="AJ100" s="44">
        <f>SUMIF(WORKING!$Q:$Q,SHORT!I100,WORKING!$J:$J)</f>
        <v>0</v>
      </c>
      <c r="AK100" s="44">
        <f>SUMIF(WORKING!$Q:$Q,SHORT!J100,WORKING!$J:$J)</f>
        <v>0</v>
      </c>
      <c r="AL100" s="44">
        <f>SUMIF(WORKING!$Q:$Q,SHORT!K100,WORKING!$J:$J)</f>
        <v>0</v>
      </c>
      <c r="AM100" s="44">
        <f>SUMIF(WORKING!$Q:$Q,SHORT!L100,WORKING!$J:$J)</f>
        <v>0</v>
      </c>
      <c r="AN100" s="44">
        <f>SUMIF(WORKING!$Q:$Q,SHORT!M100,WORKING!$J:$J)</f>
        <v>0</v>
      </c>
      <c r="AO100" s="44">
        <f>SUMIF(WORKING!$Q:$Q,SHORT!N100,WORKING!$J:$J)</f>
        <v>0</v>
      </c>
      <c r="AP100" s="44">
        <f>SUMIF(WORKING!$Q:$Q,SHORT!O100,WORKING!$J:$J)</f>
        <v>0</v>
      </c>
      <c r="AQ100" s="44">
        <f>SUMIF(WORKING!$Q:$Q,SHORT!P100,WORKING!$J:$J)</f>
        <v>0</v>
      </c>
      <c r="AR100" s="44">
        <f t="shared" si="38"/>
        <v>0</v>
      </c>
      <c r="AT100" s="45">
        <f t="shared" si="43"/>
        <v>0</v>
      </c>
      <c r="AU100" s="45">
        <f t="shared" si="43"/>
        <v>0</v>
      </c>
      <c r="AV100" s="45">
        <f t="shared" si="43"/>
        <v>0</v>
      </c>
      <c r="AW100" s="45">
        <f t="shared" si="43"/>
        <v>0</v>
      </c>
      <c r="AX100" s="45">
        <f t="shared" si="43"/>
        <v>0</v>
      </c>
      <c r="AY100" s="45">
        <f t="shared" si="42"/>
        <v>0</v>
      </c>
      <c r="AZ100" s="45">
        <f t="shared" si="42"/>
        <v>0</v>
      </c>
      <c r="BA100" s="45">
        <f t="shared" si="42"/>
        <v>0</v>
      </c>
      <c r="BB100" s="45">
        <f t="shared" si="42"/>
        <v>0</v>
      </c>
      <c r="BC100" s="45">
        <f t="shared" si="42"/>
        <v>0</v>
      </c>
      <c r="BD100" s="45">
        <f t="shared" si="39"/>
        <v>0</v>
      </c>
      <c r="BE100" s="45">
        <f t="shared" si="23"/>
        <v>0</v>
      </c>
      <c r="BF100" s="45">
        <f t="shared" si="40"/>
        <v>0</v>
      </c>
      <c r="BG100" s="28"/>
    </row>
    <row r="101" spans="1:59" s="31" customFormat="1" ht="11.25">
      <c r="A101" s="43">
        <v>96</v>
      </c>
      <c r="B101" s="185" t="e">
        <f t="array" ref="B101">+INDEX(FILED!$B$4:$B$1003,SMALL(IF($B$5=FILED!$Q$4:$Q$1003,ROW(FILED!$Q$4:$Q$1003)-ROW(FILED!$Q$4)+1),A101))</f>
        <v>#NUM!</v>
      </c>
      <c r="C101" s="44">
        <f t="shared" si="36"/>
        <v>0</v>
      </c>
      <c r="D101" s="185" t="str">
        <f>+IFERROR(VLOOKUP(B101,FILED!$B$4:$C$1003,2,FALSE),"")</f>
        <v/>
      </c>
      <c r="E101" s="185" t="str">
        <f t="shared" si="24"/>
        <v>0 42826</v>
      </c>
      <c r="F101" s="185" t="str">
        <f t="shared" si="25"/>
        <v>0 42856</v>
      </c>
      <c r="G101" s="185" t="str">
        <f t="shared" si="26"/>
        <v>0 42887</v>
      </c>
      <c r="H101" s="185" t="str">
        <f t="shared" si="27"/>
        <v>0 42917</v>
      </c>
      <c r="I101" s="185" t="str">
        <f t="shared" si="28"/>
        <v>0 42948</v>
      </c>
      <c r="J101" s="185" t="str">
        <f t="shared" si="29"/>
        <v>0 42979</v>
      </c>
      <c r="K101" s="185" t="str">
        <f t="shared" si="30"/>
        <v>0 43009</v>
      </c>
      <c r="L101" s="185" t="str">
        <f t="shared" si="31"/>
        <v>0 43040</v>
      </c>
      <c r="M101" s="185" t="str">
        <f t="shared" si="32"/>
        <v>0 43070</v>
      </c>
      <c r="N101" s="185" t="str">
        <f t="shared" si="33"/>
        <v>0 43101</v>
      </c>
      <c r="O101" s="185" t="str">
        <f t="shared" si="34"/>
        <v>0 43132</v>
      </c>
      <c r="P101" s="185" t="str">
        <f t="shared" si="35"/>
        <v>0 43160</v>
      </c>
      <c r="Q101" s="44">
        <f>IFERROR(VLOOKUP(C101,ONLINE!$B$5:$C$5103,2,FALSE),0)</f>
        <v>0</v>
      </c>
      <c r="R101" s="45">
        <f>SUMIF(ONLINE!$W:$W,SHORT!E101,ONLINE!$Q:$Q)</f>
        <v>0</v>
      </c>
      <c r="S101" s="45">
        <f>SUMIF(ONLINE!$W:$W,SHORT!F101,ONLINE!$Q:$Q)</f>
        <v>0</v>
      </c>
      <c r="T101" s="45">
        <f>SUMIF(ONLINE!$W:$W,SHORT!G101,ONLINE!$Q:$Q)</f>
        <v>0</v>
      </c>
      <c r="U101" s="45">
        <f>SUMIF(ONLINE!$W:$W,SHORT!H101,ONLINE!$Q:$Q)</f>
        <v>0</v>
      </c>
      <c r="V101" s="45">
        <f>SUMIF(ONLINE!$W:$W,SHORT!I101,ONLINE!$Q:$Q)</f>
        <v>0</v>
      </c>
      <c r="W101" s="45">
        <f>SUMIF(ONLINE!$W:$W,SHORT!J101,ONLINE!$Q:$Q)</f>
        <v>0</v>
      </c>
      <c r="X101" s="45">
        <f>SUMIF(ONLINE!$W:$W,SHORT!K101,ONLINE!$Q:$Q)</f>
        <v>0</v>
      </c>
      <c r="Y101" s="45">
        <f>SUMIF(ONLINE!$W:$W,SHORT!L101,ONLINE!$Q:$Q)</f>
        <v>0</v>
      </c>
      <c r="Z101" s="45">
        <f>SUMIF(ONLINE!$W:$W,SHORT!M101,ONLINE!$Q:$Q)</f>
        <v>0</v>
      </c>
      <c r="AA101" s="45">
        <f>SUMIF(ONLINE!$W:$W,SHORT!N101,ONLINE!$Q:$Q)</f>
        <v>0</v>
      </c>
      <c r="AB101" s="45">
        <f>SUMIF(ONLINE!$W:$W,SHORT!O101,ONLINE!$Q:$Q)</f>
        <v>0</v>
      </c>
      <c r="AC101" s="45">
        <f>SUMIF(ONLINE!$W:$W,SHORT!P101,ONLINE!$Q:$Q)</f>
        <v>0</v>
      </c>
      <c r="AD101" s="45">
        <f t="shared" si="37"/>
        <v>0</v>
      </c>
      <c r="AE101" s="44"/>
      <c r="AF101" s="44">
        <f>SUMIF(WORKING!$Q:$Q,SHORT!E101,WORKING!$J:$J)</f>
        <v>0</v>
      </c>
      <c r="AG101" s="44">
        <f>SUMIF(WORKING!$Q:$Q,SHORT!F101,WORKING!$J:$J)</f>
        <v>0</v>
      </c>
      <c r="AH101" s="44">
        <f>SUMIF(WORKING!$Q:$Q,SHORT!G101,WORKING!$J:$J)</f>
        <v>0</v>
      </c>
      <c r="AI101" s="44">
        <f>SUMIF(WORKING!$Q:$Q,SHORT!H101,WORKING!$J:$J)</f>
        <v>0</v>
      </c>
      <c r="AJ101" s="44">
        <f>SUMIF(WORKING!$Q:$Q,SHORT!I101,WORKING!$J:$J)</f>
        <v>0</v>
      </c>
      <c r="AK101" s="44">
        <f>SUMIF(WORKING!$Q:$Q,SHORT!J101,WORKING!$J:$J)</f>
        <v>0</v>
      </c>
      <c r="AL101" s="44">
        <f>SUMIF(WORKING!$Q:$Q,SHORT!K101,WORKING!$J:$J)</f>
        <v>0</v>
      </c>
      <c r="AM101" s="44">
        <f>SUMIF(WORKING!$Q:$Q,SHORT!L101,WORKING!$J:$J)</f>
        <v>0</v>
      </c>
      <c r="AN101" s="44">
        <f>SUMIF(WORKING!$Q:$Q,SHORT!M101,WORKING!$J:$J)</f>
        <v>0</v>
      </c>
      <c r="AO101" s="44">
        <f>SUMIF(WORKING!$Q:$Q,SHORT!N101,WORKING!$J:$J)</f>
        <v>0</v>
      </c>
      <c r="AP101" s="44">
        <f>SUMIF(WORKING!$Q:$Q,SHORT!O101,WORKING!$J:$J)</f>
        <v>0</v>
      </c>
      <c r="AQ101" s="44">
        <f>SUMIF(WORKING!$Q:$Q,SHORT!P101,WORKING!$J:$J)</f>
        <v>0</v>
      </c>
      <c r="AR101" s="44">
        <f t="shared" si="38"/>
        <v>0</v>
      </c>
      <c r="AT101" s="45">
        <f t="shared" si="43"/>
        <v>0</v>
      </c>
      <c r="AU101" s="45">
        <f t="shared" si="43"/>
        <v>0</v>
      </c>
      <c r="AV101" s="45">
        <f t="shared" si="43"/>
        <v>0</v>
      </c>
      <c r="AW101" s="45">
        <f t="shared" si="43"/>
        <v>0</v>
      </c>
      <c r="AX101" s="45">
        <f t="shared" si="43"/>
        <v>0</v>
      </c>
      <c r="AY101" s="45">
        <f t="shared" si="42"/>
        <v>0</v>
      </c>
      <c r="AZ101" s="45">
        <f t="shared" si="42"/>
        <v>0</v>
      </c>
      <c r="BA101" s="45">
        <f t="shared" si="42"/>
        <v>0</v>
      </c>
      <c r="BB101" s="45">
        <f t="shared" si="42"/>
        <v>0</v>
      </c>
      <c r="BC101" s="45">
        <f t="shared" si="42"/>
        <v>0</v>
      </c>
      <c r="BD101" s="45">
        <f t="shared" si="39"/>
        <v>0</v>
      </c>
      <c r="BE101" s="45">
        <f t="shared" si="23"/>
        <v>0</v>
      </c>
      <c r="BF101" s="45">
        <f t="shared" si="40"/>
        <v>0</v>
      </c>
      <c r="BG101" s="28"/>
    </row>
    <row r="102" spans="1:59" s="31" customFormat="1" ht="11.25">
      <c r="A102" s="43">
        <v>97</v>
      </c>
      <c r="B102" s="185" t="e">
        <f t="array" ref="B102">+INDEX(FILED!$B$4:$B$1003,SMALL(IF($B$5=FILED!$Q$4:$Q$1003,ROW(FILED!$Q$4:$Q$1003)-ROW(FILED!$Q$4)+1),A102))</f>
        <v>#NUM!</v>
      </c>
      <c r="C102" s="44">
        <f t="shared" si="36"/>
        <v>0</v>
      </c>
      <c r="D102" s="185" t="str">
        <f>+IFERROR(VLOOKUP(B102,FILED!$B$4:$C$1003,2,FALSE),"")</f>
        <v/>
      </c>
      <c r="E102" s="185" t="str">
        <f t="shared" si="24"/>
        <v>0 42826</v>
      </c>
      <c r="F102" s="185" t="str">
        <f t="shared" si="25"/>
        <v>0 42856</v>
      </c>
      <c r="G102" s="185" t="str">
        <f t="shared" si="26"/>
        <v>0 42887</v>
      </c>
      <c r="H102" s="185" t="str">
        <f t="shared" si="27"/>
        <v>0 42917</v>
      </c>
      <c r="I102" s="185" t="str">
        <f t="shared" si="28"/>
        <v>0 42948</v>
      </c>
      <c r="J102" s="185" t="str">
        <f t="shared" si="29"/>
        <v>0 42979</v>
      </c>
      <c r="K102" s="185" t="str">
        <f t="shared" si="30"/>
        <v>0 43009</v>
      </c>
      <c r="L102" s="185" t="str">
        <f t="shared" si="31"/>
        <v>0 43040</v>
      </c>
      <c r="M102" s="185" t="str">
        <f t="shared" si="32"/>
        <v>0 43070</v>
      </c>
      <c r="N102" s="185" t="str">
        <f t="shared" si="33"/>
        <v>0 43101</v>
      </c>
      <c r="O102" s="185" t="str">
        <f t="shared" si="34"/>
        <v>0 43132</v>
      </c>
      <c r="P102" s="185" t="str">
        <f t="shared" si="35"/>
        <v>0 43160</v>
      </c>
      <c r="Q102" s="44">
        <f>IFERROR(VLOOKUP(C102,ONLINE!$B$5:$C$5103,2,FALSE),0)</f>
        <v>0</v>
      </c>
      <c r="R102" s="45">
        <f>SUMIF(ONLINE!$W:$W,SHORT!E102,ONLINE!$Q:$Q)</f>
        <v>0</v>
      </c>
      <c r="S102" s="45">
        <f>SUMIF(ONLINE!$W:$W,SHORT!F102,ONLINE!$Q:$Q)</f>
        <v>0</v>
      </c>
      <c r="T102" s="45">
        <f>SUMIF(ONLINE!$W:$W,SHORT!G102,ONLINE!$Q:$Q)</f>
        <v>0</v>
      </c>
      <c r="U102" s="45">
        <f>SUMIF(ONLINE!$W:$W,SHORT!H102,ONLINE!$Q:$Q)</f>
        <v>0</v>
      </c>
      <c r="V102" s="45">
        <f>SUMIF(ONLINE!$W:$W,SHORT!I102,ONLINE!$Q:$Q)</f>
        <v>0</v>
      </c>
      <c r="W102" s="45">
        <f>SUMIF(ONLINE!$W:$W,SHORT!J102,ONLINE!$Q:$Q)</f>
        <v>0</v>
      </c>
      <c r="X102" s="45">
        <f>SUMIF(ONLINE!$W:$W,SHORT!K102,ONLINE!$Q:$Q)</f>
        <v>0</v>
      </c>
      <c r="Y102" s="45">
        <f>SUMIF(ONLINE!$W:$W,SHORT!L102,ONLINE!$Q:$Q)</f>
        <v>0</v>
      </c>
      <c r="Z102" s="45">
        <f>SUMIF(ONLINE!$W:$W,SHORT!M102,ONLINE!$Q:$Q)</f>
        <v>0</v>
      </c>
      <c r="AA102" s="45">
        <f>SUMIF(ONLINE!$W:$W,SHORT!N102,ONLINE!$Q:$Q)</f>
        <v>0</v>
      </c>
      <c r="AB102" s="45">
        <f>SUMIF(ONLINE!$W:$W,SHORT!O102,ONLINE!$Q:$Q)</f>
        <v>0</v>
      </c>
      <c r="AC102" s="45">
        <f>SUMIF(ONLINE!$W:$W,SHORT!P102,ONLINE!$Q:$Q)</f>
        <v>0</v>
      </c>
      <c r="AD102" s="45">
        <f t="shared" si="37"/>
        <v>0</v>
      </c>
      <c r="AE102" s="44"/>
      <c r="AF102" s="44">
        <f>SUMIF(WORKING!$Q:$Q,SHORT!E102,WORKING!$J:$J)</f>
        <v>0</v>
      </c>
      <c r="AG102" s="44">
        <f>SUMIF(WORKING!$Q:$Q,SHORT!F102,WORKING!$J:$J)</f>
        <v>0</v>
      </c>
      <c r="AH102" s="44">
        <f>SUMIF(WORKING!$Q:$Q,SHORT!G102,WORKING!$J:$J)</f>
        <v>0</v>
      </c>
      <c r="AI102" s="44">
        <f>SUMIF(WORKING!$Q:$Q,SHORT!H102,WORKING!$J:$J)</f>
        <v>0</v>
      </c>
      <c r="AJ102" s="44">
        <f>SUMIF(WORKING!$Q:$Q,SHORT!I102,WORKING!$J:$J)</f>
        <v>0</v>
      </c>
      <c r="AK102" s="44">
        <f>SUMIF(WORKING!$Q:$Q,SHORT!J102,WORKING!$J:$J)</f>
        <v>0</v>
      </c>
      <c r="AL102" s="44">
        <f>SUMIF(WORKING!$Q:$Q,SHORT!K102,WORKING!$J:$J)</f>
        <v>0</v>
      </c>
      <c r="AM102" s="44">
        <f>SUMIF(WORKING!$Q:$Q,SHORT!L102,WORKING!$J:$J)</f>
        <v>0</v>
      </c>
      <c r="AN102" s="44">
        <f>SUMIF(WORKING!$Q:$Q,SHORT!M102,WORKING!$J:$J)</f>
        <v>0</v>
      </c>
      <c r="AO102" s="44">
        <f>SUMIF(WORKING!$Q:$Q,SHORT!N102,WORKING!$J:$J)</f>
        <v>0</v>
      </c>
      <c r="AP102" s="44">
        <f>SUMIF(WORKING!$Q:$Q,SHORT!O102,WORKING!$J:$J)</f>
        <v>0</v>
      </c>
      <c r="AQ102" s="44">
        <f>SUMIF(WORKING!$Q:$Q,SHORT!P102,WORKING!$J:$J)</f>
        <v>0</v>
      </c>
      <c r="AR102" s="44">
        <f t="shared" si="38"/>
        <v>0</v>
      </c>
      <c r="AT102" s="45">
        <f t="shared" si="43"/>
        <v>0</v>
      </c>
      <c r="AU102" s="45">
        <f t="shared" si="43"/>
        <v>0</v>
      </c>
      <c r="AV102" s="45">
        <f t="shared" si="43"/>
        <v>0</v>
      </c>
      <c r="AW102" s="45">
        <f t="shared" si="43"/>
        <v>0</v>
      </c>
      <c r="AX102" s="45">
        <f t="shared" si="43"/>
        <v>0</v>
      </c>
      <c r="AY102" s="45">
        <f t="shared" si="42"/>
        <v>0</v>
      </c>
      <c r="AZ102" s="45">
        <f t="shared" si="42"/>
        <v>0</v>
      </c>
      <c r="BA102" s="45">
        <f t="shared" si="42"/>
        <v>0</v>
      </c>
      <c r="BB102" s="45">
        <f t="shared" si="42"/>
        <v>0</v>
      </c>
      <c r="BC102" s="45">
        <f t="shared" si="42"/>
        <v>0</v>
      </c>
      <c r="BD102" s="45">
        <f t="shared" si="39"/>
        <v>0</v>
      </c>
      <c r="BE102" s="45">
        <f t="shared" si="23"/>
        <v>0</v>
      </c>
      <c r="BF102" s="45">
        <f t="shared" si="40"/>
        <v>0</v>
      </c>
      <c r="BG102" s="28"/>
    </row>
    <row r="103" spans="1:59" s="31" customFormat="1" ht="11.25">
      <c r="A103" s="43">
        <v>98</v>
      </c>
      <c r="B103" s="185" t="e">
        <f t="array" ref="B103">+INDEX(FILED!$B$4:$B$1003,SMALL(IF($B$5=FILED!$Q$4:$Q$1003,ROW(FILED!$Q$4:$Q$1003)-ROW(FILED!$Q$4)+1),A103))</f>
        <v>#NUM!</v>
      </c>
      <c r="C103" s="44">
        <f t="shared" si="36"/>
        <v>0</v>
      </c>
      <c r="D103" s="185" t="str">
        <f>+IFERROR(VLOOKUP(B103,FILED!$B$4:$C$1003,2,FALSE),"")</f>
        <v/>
      </c>
      <c r="E103" s="185" t="str">
        <f t="shared" si="24"/>
        <v>0 42826</v>
      </c>
      <c r="F103" s="185" t="str">
        <f t="shared" si="25"/>
        <v>0 42856</v>
      </c>
      <c r="G103" s="185" t="str">
        <f t="shared" si="26"/>
        <v>0 42887</v>
      </c>
      <c r="H103" s="185" t="str">
        <f t="shared" si="27"/>
        <v>0 42917</v>
      </c>
      <c r="I103" s="185" t="str">
        <f t="shared" si="28"/>
        <v>0 42948</v>
      </c>
      <c r="J103" s="185" t="str">
        <f t="shared" si="29"/>
        <v>0 42979</v>
      </c>
      <c r="K103" s="185" t="str">
        <f t="shared" si="30"/>
        <v>0 43009</v>
      </c>
      <c r="L103" s="185" t="str">
        <f t="shared" si="31"/>
        <v>0 43040</v>
      </c>
      <c r="M103" s="185" t="str">
        <f t="shared" si="32"/>
        <v>0 43070</v>
      </c>
      <c r="N103" s="185" t="str">
        <f t="shared" si="33"/>
        <v>0 43101</v>
      </c>
      <c r="O103" s="185" t="str">
        <f t="shared" si="34"/>
        <v>0 43132</v>
      </c>
      <c r="P103" s="185" t="str">
        <f t="shared" si="35"/>
        <v>0 43160</v>
      </c>
      <c r="Q103" s="44">
        <f>IFERROR(VLOOKUP(C103,ONLINE!$B$5:$C$5103,2,FALSE),0)</f>
        <v>0</v>
      </c>
      <c r="R103" s="45">
        <f>SUMIF(ONLINE!$W:$W,SHORT!E103,ONLINE!$Q:$Q)</f>
        <v>0</v>
      </c>
      <c r="S103" s="45">
        <f>SUMIF(ONLINE!$W:$W,SHORT!F103,ONLINE!$Q:$Q)</f>
        <v>0</v>
      </c>
      <c r="T103" s="45">
        <f>SUMIF(ONLINE!$W:$W,SHORT!G103,ONLINE!$Q:$Q)</f>
        <v>0</v>
      </c>
      <c r="U103" s="45">
        <f>SUMIF(ONLINE!$W:$W,SHORT!H103,ONLINE!$Q:$Q)</f>
        <v>0</v>
      </c>
      <c r="V103" s="45">
        <f>SUMIF(ONLINE!$W:$W,SHORT!I103,ONLINE!$Q:$Q)</f>
        <v>0</v>
      </c>
      <c r="W103" s="45">
        <f>SUMIF(ONLINE!$W:$W,SHORT!J103,ONLINE!$Q:$Q)</f>
        <v>0</v>
      </c>
      <c r="X103" s="45">
        <f>SUMIF(ONLINE!$W:$W,SHORT!K103,ONLINE!$Q:$Q)</f>
        <v>0</v>
      </c>
      <c r="Y103" s="45">
        <f>SUMIF(ONLINE!$W:$W,SHORT!L103,ONLINE!$Q:$Q)</f>
        <v>0</v>
      </c>
      <c r="Z103" s="45">
        <f>SUMIF(ONLINE!$W:$W,SHORT!M103,ONLINE!$Q:$Q)</f>
        <v>0</v>
      </c>
      <c r="AA103" s="45">
        <f>SUMIF(ONLINE!$W:$W,SHORT!N103,ONLINE!$Q:$Q)</f>
        <v>0</v>
      </c>
      <c r="AB103" s="45">
        <f>SUMIF(ONLINE!$W:$W,SHORT!O103,ONLINE!$Q:$Q)</f>
        <v>0</v>
      </c>
      <c r="AC103" s="45">
        <f>SUMIF(ONLINE!$W:$W,SHORT!P103,ONLINE!$Q:$Q)</f>
        <v>0</v>
      </c>
      <c r="AD103" s="45">
        <f t="shared" si="37"/>
        <v>0</v>
      </c>
      <c r="AE103" s="44"/>
      <c r="AF103" s="44">
        <f>SUMIF(WORKING!$Q:$Q,SHORT!E103,WORKING!$J:$J)</f>
        <v>0</v>
      </c>
      <c r="AG103" s="44">
        <f>SUMIF(WORKING!$Q:$Q,SHORT!F103,WORKING!$J:$J)</f>
        <v>0</v>
      </c>
      <c r="AH103" s="44">
        <f>SUMIF(WORKING!$Q:$Q,SHORT!G103,WORKING!$J:$J)</f>
        <v>0</v>
      </c>
      <c r="AI103" s="44">
        <f>SUMIF(WORKING!$Q:$Q,SHORT!H103,WORKING!$J:$J)</f>
        <v>0</v>
      </c>
      <c r="AJ103" s="44">
        <f>SUMIF(WORKING!$Q:$Q,SHORT!I103,WORKING!$J:$J)</f>
        <v>0</v>
      </c>
      <c r="AK103" s="44">
        <f>SUMIF(WORKING!$Q:$Q,SHORT!J103,WORKING!$J:$J)</f>
        <v>0</v>
      </c>
      <c r="AL103" s="44">
        <f>SUMIF(WORKING!$Q:$Q,SHORT!K103,WORKING!$J:$J)</f>
        <v>0</v>
      </c>
      <c r="AM103" s="44">
        <f>SUMIF(WORKING!$Q:$Q,SHORT!L103,WORKING!$J:$J)</f>
        <v>0</v>
      </c>
      <c r="AN103" s="44">
        <f>SUMIF(WORKING!$Q:$Q,SHORT!M103,WORKING!$J:$J)</f>
        <v>0</v>
      </c>
      <c r="AO103" s="44">
        <f>SUMIF(WORKING!$Q:$Q,SHORT!N103,WORKING!$J:$J)</f>
        <v>0</v>
      </c>
      <c r="AP103" s="44">
        <f>SUMIF(WORKING!$Q:$Q,SHORT!O103,WORKING!$J:$J)</f>
        <v>0</v>
      </c>
      <c r="AQ103" s="44">
        <f>SUMIF(WORKING!$Q:$Q,SHORT!P103,WORKING!$J:$J)</f>
        <v>0</v>
      </c>
      <c r="AR103" s="44">
        <f t="shared" si="38"/>
        <v>0</v>
      </c>
      <c r="AT103" s="45">
        <f t="shared" si="43"/>
        <v>0</v>
      </c>
      <c r="AU103" s="45">
        <f t="shared" si="43"/>
        <v>0</v>
      </c>
      <c r="AV103" s="45">
        <f t="shared" si="43"/>
        <v>0</v>
      </c>
      <c r="AW103" s="45">
        <f t="shared" si="43"/>
        <v>0</v>
      </c>
      <c r="AX103" s="45">
        <f t="shared" si="43"/>
        <v>0</v>
      </c>
      <c r="AY103" s="45">
        <f t="shared" si="42"/>
        <v>0</v>
      </c>
      <c r="AZ103" s="45">
        <f t="shared" si="42"/>
        <v>0</v>
      </c>
      <c r="BA103" s="45">
        <f t="shared" si="42"/>
        <v>0</v>
      </c>
      <c r="BB103" s="45">
        <f t="shared" si="42"/>
        <v>0</v>
      </c>
      <c r="BC103" s="45">
        <f t="shared" si="42"/>
        <v>0</v>
      </c>
      <c r="BD103" s="45">
        <f t="shared" si="39"/>
        <v>0</v>
      </c>
      <c r="BE103" s="45">
        <f t="shared" si="23"/>
        <v>0</v>
      </c>
      <c r="BF103" s="45">
        <f t="shared" si="40"/>
        <v>0</v>
      </c>
      <c r="BG103" s="28"/>
    </row>
    <row r="104" spans="1:59" s="31" customFormat="1" ht="11.25">
      <c r="A104" s="43">
        <v>99</v>
      </c>
      <c r="B104" s="185" t="e">
        <f t="array" ref="B104">+INDEX(FILED!$B$4:$B$1003,SMALL(IF($B$5=FILED!$Q$4:$Q$1003,ROW(FILED!$Q$4:$Q$1003)-ROW(FILED!$Q$4)+1),A104))</f>
        <v>#NUM!</v>
      </c>
      <c r="C104" s="44">
        <f t="shared" si="36"/>
        <v>0</v>
      </c>
      <c r="D104" s="185" t="str">
        <f>+IFERROR(VLOOKUP(B104,FILED!$B$4:$C$1003,2,FALSE),"")</f>
        <v/>
      </c>
      <c r="E104" s="185" t="str">
        <f t="shared" si="24"/>
        <v>0 42826</v>
      </c>
      <c r="F104" s="185" t="str">
        <f t="shared" si="25"/>
        <v>0 42856</v>
      </c>
      <c r="G104" s="185" t="str">
        <f t="shared" si="26"/>
        <v>0 42887</v>
      </c>
      <c r="H104" s="185" t="str">
        <f t="shared" si="27"/>
        <v>0 42917</v>
      </c>
      <c r="I104" s="185" t="str">
        <f t="shared" si="28"/>
        <v>0 42948</v>
      </c>
      <c r="J104" s="185" t="str">
        <f t="shared" si="29"/>
        <v>0 42979</v>
      </c>
      <c r="K104" s="185" t="str">
        <f t="shared" si="30"/>
        <v>0 43009</v>
      </c>
      <c r="L104" s="185" t="str">
        <f t="shared" si="31"/>
        <v>0 43040</v>
      </c>
      <c r="M104" s="185" t="str">
        <f t="shared" si="32"/>
        <v>0 43070</v>
      </c>
      <c r="N104" s="185" t="str">
        <f t="shared" si="33"/>
        <v>0 43101</v>
      </c>
      <c r="O104" s="185" t="str">
        <f t="shared" si="34"/>
        <v>0 43132</v>
      </c>
      <c r="P104" s="185" t="str">
        <f t="shared" si="35"/>
        <v>0 43160</v>
      </c>
      <c r="Q104" s="44">
        <f>IFERROR(VLOOKUP(C104,ONLINE!$B$5:$C$5103,2,FALSE),0)</f>
        <v>0</v>
      </c>
      <c r="R104" s="45">
        <f>SUMIF(ONLINE!$W:$W,SHORT!E104,ONLINE!$Q:$Q)</f>
        <v>0</v>
      </c>
      <c r="S104" s="45">
        <f>SUMIF(ONLINE!$W:$W,SHORT!F104,ONLINE!$Q:$Q)</f>
        <v>0</v>
      </c>
      <c r="T104" s="45">
        <f>SUMIF(ONLINE!$W:$W,SHORT!G104,ONLINE!$Q:$Q)</f>
        <v>0</v>
      </c>
      <c r="U104" s="45">
        <f>SUMIF(ONLINE!$W:$W,SHORT!H104,ONLINE!$Q:$Q)</f>
        <v>0</v>
      </c>
      <c r="V104" s="45">
        <f>SUMIF(ONLINE!$W:$W,SHORT!I104,ONLINE!$Q:$Q)</f>
        <v>0</v>
      </c>
      <c r="W104" s="45">
        <f>SUMIF(ONLINE!$W:$W,SHORT!J104,ONLINE!$Q:$Q)</f>
        <v>0</v>
      </c>
      <c r="X104" s="45">
        <f>SUMIF(ONLINE!$W:$W,SHORT!K104,ONLINE!$Q:$Q)</f>
        <v>0</v>
      </c>
      <c r="Y104" s="45">
        <f>SUMIF(ONLINE!$W:$W,SHORT!L104,ONLINE!$Q:$Q)</f>
        <v>0</v>
      </c>
      <c r="Z104" s="45">
        <f>SUMIF(ONLINE!$W:$W,SHORT!M104,ONLINE!$Q:$Q)</f>
        <v>0</v>
      </c>
      <c r="AA104" s="45">
        <f>SUMIF(ONLINE!$W:$W,SHORT!N104,ONLINE!$Q:$Q)</f>
        <v>0</v>
      </c>
      <c r="AB104" s="45">
        <f>SUMIF(ONLINE!$W:$W,SHORT!O104,ONLINE!$Q:$Q)</f>
        <v>0</v>
      </c>
      <c r="AC104" s="45">
        <f>SUMIF(ONLINE!$W:$W,SHORT!P104,ONLINE!$Q:$Q)</f>
        <v>0</v>
      </c>
      <c r="AD104" s="45">
        <f t="shared" si="37"/>
        <v>0</v>
      </c>
      <c r="AE104" s="44"/>
      <c r="AF104" s="44">
        <f>SUMIF(WORKING!$Q:$Q,SHORT!E104,WORKING!$J:$J)</f>
        <v>0</v>
      </c>
      <c r="AG104" s="44">
        <f>SUMIF(WORKING!$Q:$Q,SHORT!F104,WORKING!$J:$J)</f>
        <v>0</v>
      </c>
      <c r="AH104" s="44">
        <f>SUMIF(WORKING!$Q:$Q,SHORT!G104,WORKING!$J:$J)</f>
        <v>0</v>
      </c>
      <c r="AI104" s="44">
        <f>SUMIF(WORKING!$Q:$Q,SHORT!H104,WORKING!$J:$J)</f>
        <v>0</v>
      </c>
      <c r="AJ104" s="44">
        <f>SUMIF(WORKING!$Q:$Q,SHORT!I104,WORKING!$J:$J)</f>
        <v>0</v>
      </c>
      <c r="AK104" s="44">
        <f>SUMIF(WORKING!$Q:$Q,SHORT!J104,WORKING!$J:$J)</f>
        <v>0</v>
      </c>
      <c r="AL104" s="44">
        <f>SUMIF(WORKING!$Q:$Q,SHORT!K104,WORKING!$J:$J)</f>
        <v>0</v>
      </c>
      <c r="AM104" s="44">
        <f>SUMIF(WORKING!$Q:$Q,SHORT!L104,WORKING!$J:$J)</f>
        <v>0</v>
      </c>
      <c r="AN104" s="44">
        <f>SUMIF(WORKING!$Q:$Q,SHORT!M104,WORKING!$J:$J)</f>
        <v>0</v>
      </c>
      <c r="AO104" s="44">
        <f>SUMIF(WORKING!$Q:$Q,SHORT!N104,WORKING!$J:$J)</f>
        <v>0</v>
      </c>
      <c r="AP104" s="44">
        <f>SUMIF(WORKING!$Q:$Q,SHORT!O104,WORKING!$J:$J)</f>
        <v>0</v>
      </c>
      <c r="AQ104" s="44">
        <f>SUMIF(WORKING!$Q:$Q,SHORT!P104,WORKING!$J:$J)</f>
        <v>0</v>
      </c>
      <c r="AR104" s="44">
        <f t="shared" si="38"/>
        <v>0</v>
      </c>
      <c r="AT104" s="45">
        <f t="shared" si="43"/>
        <v>0</v>
      </c>
      <c r="AU104" s="45">
        <f t="shared" si="43"/>
        <v>0</v>
      </c>
      <c r="AV104" s="45">
        <f t="shared" si="43"/>
        <v>0</v>
      </c>
      <c r="AW104" s="45">
        <f t="shared" si="43"/>
        <v>0</v>
      </c>
      <c r="AX104" s="45">
        <f t="shared" si="43"/>
        <v>0</v>
      </c>
      <c r="AY104" s="45">
        <f t="shared" si="42"/>
        <v>0</v>
      </c>
      <c r="AZ104" s="45">
        <f t="shared" si="42"/>
        <v>0</v>
      </c>
      <c r="BA104" s="45">
        <f t="shared" si="42"/>
        <v>0</v>
      </c>
      <c r="BB104" s="45">
        <f t="shared" si="42"/>
        <v>0</v>
      </c>
      <c r="BC104" s="45">
        <f t="shared" si="42"/>
        <v>0</v>
      </c>
      <c r="BD104" s="45">
        <f t="shared" si="39"/>
        <v>0</v>
      </c>
      <c r="BE104" s="45">
        <f t="shared" si="23"/>
        <v>0</v>
      </c>
      <c r="BF104" s="45">
        <f t="shared" si="40"/>
        <v>0</v>
      </c>
      <c r="BG104" s="28"/>
    </row>
    <row r="105" spans="1:59" s="31" customFormat="1" ht="11.25">
      <c r="A105" s="43">
        <v>100</v>
      </c>
      <c r="B105" s="185" t="e">
        <f t="array" ref="B105">+INDEX(FILED!$B$4:$B$1003,SMALL(IF($B$5=FILED!$Q$4:$Q$1003,ROW(FILED!$Q$4:$Q$1003)-ROW(FILED!$Q$4)+1),A105))</f>
        <v>#NUM!</v>
      </c>
      <c r="C105" s="44">
        <f t="shared" si="36"/>
        <v>0</v>
      </c>
      <c r="D105" s="185" t="str">
        <f>+IFERROR(VLOOKUP(B105,FILED!$B$4:$C$1003,2,FALSE),"")</f>
        <v/>
      </c>
      <c r="E105" s="185" t="str">
        <f t="shared" si="24"/>
        <v>0 42826</v>
      </c>
      <c r="F105" s="185" t="str">
        <f t="shared" si="25"/>
        <v>0 42856</v>
      </c>
      <c r="G105" s="185" t="str">
        <f t="shared" si="26"/>
        <v>0 42887</v>
      </c>
      <c r="H105" s="185" t="str">
        <f t="shared" si="27"/>
        <v>0 42917</v>
      </c>
      <c r="I105" s="185" t="str">
        <f t="shared" si="28"/>
        <v>0 42948</v>
      </c>
      <c r="J105" s="185" t="str">
        <f t="shared" si="29"/>
        <v>0 42979</v>
      </c>
      <c r="K105" s="185" t="str">
        <f t="shared" si="30"/>
        <v>0 43009</v>
      </c>
      <c r="L105" s="185" t="str">
        <f t="shared" si="31"/>
        <v>0 43040</v>
      </c>
      <c r="M105" s="185" t="str">
        <f t="shared" si="32"/>
        <v>0 43070</v>
      </c>
      <c r="N105" s="185" t="str">
        <f t="shared" si="33"/>
        <v>0 43101</v>
      </c>
      <c r="O105" s="185" t="str">
        <f t="shared" si="34"/>
        <v>0 43132</v>
      </c>
      <c r="P105" s="185" t="str">
        <f t="shared" si="35"/>
        <v>0 43160</v>
      </c>
      <c r="Q105" s="44">
        <f>IFERROR(VLOOKUP(C105,ONLINE!$B$5:$C$5103,2,FALSE),0)</f>
        <v>0</v>
      </c>
      <c r="R105" s="45">
        <f>SUMIF(ONLINE!$W:$W,SHORT!E105,ONLINE!$Q:$Q)</f>
        <v>0</v>
      </c>
      <c r="S105" s="45">
        <f>SUMIF(ONLINE!$W:$W,SHORT!F105,ONLINE!$Q:$Q)</f>
        <v>0</v>
      </c>
      <c r="T105" s="45">
        <f>SUMIF(ONLINE!$W:$W,SHORT!G105,ONLINE!$Q:$Q)</f>
        <v>0</v>
      </c>
      <c r="U105" s="45">
        <f>SUMIF(ONLINE!$W:$W,SHORT!H105,ONLINE!$Q:$Q)</f>
        <v>0</v>
      </c>
      <c r="V105" s="45">
        <f>SUMIF(ONLINE!$W:$W,SHORT!I105,ONLINE!$Q:$Q)</f>
        <v>0</v>
      </c>
      <c r="W105" s="45">
        <f>SUMIF(ONLINE!$W:$W,SHORT!J105,ONLINE!$Q:$Q)</f>
        <v>0</v>
      </c>
      <c r="X105" s="45">
        <f>SUMIF(ONLINE!$W:$W,SHORT!K105,ONLINE!$Q:$Q)</f>
        <v>0</v>
      </c>
      <c r="Y105" s="45">
        <f>SUMIF(ONLINE!$W:$W,SHORT!L105,ONLINE!$Q:$Q)</f>
        <v>0</v>
      </c>
      <c r="Z105" s="45">
        <f>SUMIF(ONLINE!$W:$W,SHORT!M105,ONLINE!$Q:$Q)</f>
        <v>0</v>
      </c>
      <c r="AA105" s="45">
        <f>SUMIF(ONLINE!$W:$W,SHORT!N105,ONLINE!$Q:$Q)</f>
        <v>0</v>
      </c>
      <c r="AB105" s="45">
        <f>SUMIF(ONLINE!$W:$W,SHORT!O105,ONLINE!$Q:$Q)</f>
        <v>0</v>
      </c>
      <c r="AC105" s="45">
        <f>SUMIF(ONLINE!$W:$W,SHORT!P105,ONLINE!$Q:$Q)</f>
        <v>0</v>
      </c>
      <c r="AD105" s="45">
        <f t="shared" si="37"/>
        <v>0</v>
      </c>
      <c r="AE105" s="44"/>
      <c r="AF105" s="44">
        <f>SUMIF(WORKING!$Q:$Q,SHORT!E105,WORKING!$J:$J)</f>
        <v>0</v>
      </c>
      <c r="AG105" s="44">
        <f>SUMIF(WORKING!$Q:$Q,SHORT!F105,WORKING!$J:$J)</f>
        <v>0</v>
      </c>
      <c r="AH105" s="44">
        <f>SUMIF(WORKING!$Q:$Q,SHORT!G105,WORKING!$J:$J)</f>
        <v>0</v>
      </c>
      <c r="AI105" s="44">
        <f>SUMIF(WORKING!$Q:$Q,SHORT!H105,WORKING!$J:$J)</f>
        <v>0</v>
      </c>
      <c r="AJ105" s="44">
        <f>SUMIF(WORKING!$Q:$Q,SHORT!I105,WORKING!$J:$J)</f>
        <v>0</v>
      </c>
      <c r="AK105" s="44">
        <f>SUMIF(WORKING!$Q:$Q,SHORT!J105,WORKING!$J:$J)</f>
        <v>0</v>
      </c>
      <c r="AL105" s="44">
        <f>SUMIF(WORKING!$Q:$Q,SHORT!K105,WORKING!$J:$J)</f>
        <v>0</v>
      </c>
      <c r="AM105" s="44">
        <f>SUMIF(WORKING!$Q:$Q,SHORT!L105,WORKING!$J:$J)</f>
        <v>0</v>
      </c>
      <c r="AN105" s="44">
        <f>SUMIF(WORKING!$Q:$Q,SHORT!M105,WORKING!$J:$J)</f>
        <v>0</v>
      </c>
      <c r="AO105" s="44">
        <f>SUMIF(WORKING!$Q:$Q,SHORT!N105,WORKING!$J:$J)</f>
        <v>0</v>
      </c>
      <c r="AP105" s="44">
        <f>SUMIF(WORKING!$Q:$Q,SHORT!O105,WORKING!$J:$J)</f>
        <v>0</v>
      </c>
      <c r="AQ105" s="44">
        <f>SUMIF(WORKING!$Q:$Q,SHORT!P105,WORKING!$J:$J)</f>
        <v>0</v>
      </c>
      <c r="AR105" s="44">
        <f t="shared" si="38"/>
        <v>0</v>
      </c>
      <c r="AT105" s="45">
        <f t="shared" si="43"/>
        <v>0</v>
      </c>
      <c r="AU105" s="45">
        <f t="shared" si="43"/>
        <v>0</v>
      </c>
      <c r="AV105" s="45">
        <f t="shared" si="43"/>
        <v>0</v>
      </c>
      <c r="AW105" s="45">
        <f t="shared" si="43"/>
        <v>0</v>
      </c>
      <c r="AX105" s="45">
        <f t="shared" si="43"/>
        <v>0</v>
      </c>
      <c r="AY105" s="45">
        <f t="shared" si="42"/>
        <v>0</v>
      </c>
      <c r="AZ105" s="45">
        <f t="shared" si="42"/>
        <v>0</v>
      </c>
      <c r="BA105" s="45">
        <f t="shared" si="42"/>
        <v>0</v>
      </c>
      <c r="BB105" s="45">
        <f t="shared" si="42"/>
        <v>0</v>
      </c>
      <c r="BC105" s="45">
        <f t="shared" si="42"/>
        <v>0</v>
      </c>
      <c r="BD105" s="45">
        <f t="shared" si="39"/>
        <v>0</v>
      </c>
      <c r="BE105" s="45">
        <f t="shared" si="23"/>
        <v>0</v>
      </c>
      <c r="BF105" s="45">
        <f t="shared" si="40"/>
        <v>0</v>
      </c>
      <c r="BG105" s="28"/>
    </row>
    <row r="106" spans="1:59" s="31" customFormat="1" ht="11.25">
      <c r="A106" s="43">
        <v>101</v>
      </c>
      <c r="B106" s="185" t="e">
        <f t="array" ref="B106">+INDEX(FILED!$B$4:$B$1003,SMALL(IF($B$5=FILED!$Q$4:$Q$1003,ROW(FILED!$Q$4:$Q$1003)-ROW(FILED!$Q$4)+1),A106))</f>
        <v>#NUM!</v>
      </c>
      <c r="C106" s="44">
        <f t="shared" si="36"/>
        <v>0</v>
      </c>
      <c r="D106" s="185" t="str">
        <f>+IFERROR(VLOOKUP(B106,FILED!$B$4:$C$1003,2,FALSE),"")</f>
        <v/>
      </c>
      <c r="E106" s="185" t="str">
        <f t="shared" si="24"/>
        <v>0 42826</v>
      </c>
      <c r="F106" s="185" t="str">
        <f t="shared" si="25"/>
        <v>0 42856</v>
      </c>
      <c r="G106" s="185" t="str">
        <f t="shared" si="26"/>
        <v>0 42887</v>
      </c>
      <c r="H106" s="185" t="str">
        <f t="shared" si="27"/>
        <v>0 42917</v>
      </c>
      <c r="I106" s="185" t="str">
        <f t="shared" si="28"/>
        <v>0 42948</v>
      </c>
      <c r="J106" s="185" t="str">
        <f t="shared" si="29"/>
        <v>0 42979</v>
      </c>
      <c r="K106" s="185" t="str">
        <f t="shared" si="30"/>
        <v>0 43009</v>
      </c>
      <c r="L106" s="185" t="str">
        <f t="shared" si="31"/>
        <v>0 43040</v>
      </c>
      <c r="M106" s="185" t="str">
        <f t="shared" si="32"/>
        <v>0 43070</v>
      </c>
      <c r="N106" s="185" t="str">
        <f t="shared" si="33"/>
        <v>0 43101</v>
      </c>
      <c r="O106" s="185" t="str">
        <f t="shared" si="34"/>
        <v>0 43132</v>
      </c>
      <c r="P106" s="185" t="str">
        <f t="shared" si="35"/>
        <v>0 43160</v>
      </c>
      <c r="Q106" s="44">
        <f>IFERROR(VLOOKUP(C106,ONLINE!$B$5:$C$5103,2,FALSE),0)</f>
        <v>0</v>
      </c>
      <c r="R106" s="45">
        <f>SUMIF(ONLINE!$W:$W,SHORT!E106,ONLINE!$Q:$Q)</f>
        <v>0</v>
      </c>
      <c r="S106" s="45">
        <f>SUMIF(ONLINE!$W:$W,SHORT!F106,ONLINE!$Q:$Q)</f>
        <v>0</v>
      </c>
      <c r="T106" s="45">
        <f>SUMIF(ONLINE!$W:$W,SHORT!G106,ONLINE!$Q:$Q)</f>
        <v>0</v>
      </c>
      <c r="U106" s="45">
        <f>SUMIF(ONLINE!$W:$W,SHORT!H106,ONLINE!$Q:$Q)</f>
        <v>0</v>
      </c>
      <c r="V106" s="45">
        <f>SUMIF(ONLINE!$W:$W,SHORT!I106,ONLINE!$Q:$Q)</f>
        <v>0</v>
      </c>
      <c r="W106" s="45">
        <f>SUMIF(ONLINE!$W:$W,SHORT!J106,ONLINE!$Q:$Q)</f>
        <v>0</v>
      </c>
      <c r="X106" s="45">
        <f>SUMIF(ONLINE!$W:$W,SHORT!K106,ONLINE!$Q:$Q)</f>
        <v>0</v>
      </c>
      <c r="Y106" s="45">
        <f>SUMIF(ONLINE!$W:$W,SHORT!L106,ONLINE!$Q:$Q)</f>
        <v>0</v>
      </c>
      <c r="Z106" s="45">
        <f>SUMIF(ONLINE!$W:$W,SHORT!M106,ONLINE!$Q:$Q)</f>
        <v>0</v>
      </c>
      <c r="AA106" s="45">
        <f>SUMIF(ONLINE!$W:$W,SHORT!N106,ONLINE!$Q:$Q)</f>
        <v>0</v>
      </c>
      <c r="AB106" s="45">
        <f>SUMIF(ONLINE!$W:$W,SHORT!O106,ONLINE!$Q:$Q)</f>
        <v>0</v>
      </c>
      <c r="AC106" s="45">
        <f>SUMIF(ONLINE!$W:$W,SHORT!P106,ONLINE!$Q:$Q)</f>
        <v>0</v>
      </c>
      <c r="AD106" s="45">
        <f t="shared" si="37"/>
        <v>0</v>
      </c>
      <c r="AE106" s="44"/>
      <c r="AF106" s="44">
        <f>SUMIF(WORKING!$Q:$Q,SHORT!E106,WORKING!$J:$J)</f>
        <v>0</v>
      </c>
      <c r="AG106" s="44">
        <f>SUMIF(WORKING!$Q:$Q,SHORT!F106,WORKING!$J:$J)</f>
        <v>0</v>
      </c>
      <c r="AH106" s="44">
        <f>SUMIF(WORKING!$Q:$Q,SHORT!G106,WORKING!$J:$J)</f>
        <v>0</v>
      </c>
      <c r="AI106" s="44">
        <f>SUMIF(WORKING!$Q:$Q,SHORT!H106,WORKING!$J:$J)</f>
        <v>0</v>
      </c>
      <c r="AJ106" s="44">
        <f>SUMIF(WORKING!$Q:$Q,SHORT!I106,WORKING!$J:$J)</f>
        <v>0</v>
      </c>
      <c r="AK106" s="44">
        <f>SUMIF(WORKING!$Q:$Q,SHORT!J106,WORKING!$J:$J)</f>
        <v>0</v>
      </c>
      <c r="AL106" s="44">
        <f>SUMIF(WORKING!$Q:$Q,SHORT!K106,WORKING!$J:$J)</f>
        <v>0</v>
      </c>
      <c r="AM106" s="44">
        <f>SUMIF(WORKING!$Q:$Q,SHORT!L106,WORKING!$J:$J)</f>
        <v>0</v>
      </c>
      <c r="AN106" s="44">
        <f>SUMIF(WORKING!$Q:$Q,SHORT!M106,WORKING!$J:$J)</f>
        <v>0</v>
      </c>
      <c r="AO106" s="44">
        <f>SUMIF(WORKING!$Q:$Q,SHORT!N106,WORKING!$J:$J)</f>
        <v>0</v>
      </c>
      <c r="AP106" s="44">
        <f>SUMIF(WORKING!$Q:$Q,SHORT!O106,WORKING!$J:$J)</f>
        <v>0</v>
      </c>
      <c r="AQ106" s="44">
        <f>SUMIF(WORKING!$Q:$Q,SHORT!P106,WORKING!$J:$J)</f>
        <v>0</v>
      </c>
      <c r="AR106" s="44">
        <f t="shared" si="38"/>
        <v>0</v>
      </c>
      <c r="AT106" s="45">
        <f t="shared" si="43"/>
        <v>0</v>
      </c>
      <c r="AU106" s="45">
        <f t="shared" si="43"/>
        <v>0</v>
      </c>
      <c r="AV106" s="45">
        <f t="shared" si="43"/>
        <v>0</v>
      </c>
      <c r="AW106" s="45">
        <f t="shared" si="43"/>
        <v>0</v>
      </c>
      <c r="AX106" s="45">
        <f t="shared" si="43"/>
        <v>0</v>
      </c>
      <c r="AY106" s="45">
        <f t="shared" si="42"/>
        <v>0</v>
      </c>
      <c r="AZ106" s="45">
        <f t="shared" si="42"/>
        <v>0</v>
      </c>
      <c r="BA106" s="45">
        <f t="shared" si="42"/>
        <v>0</v>
      </c>
      <c r="BB106" s="45">
        <f t="shared" si="42"/>
        <v>0</v>
      </c>
      <c r="BC106" s="45">
        <f t="shared" si="42"/>
        <v>0</v>
      </c>
      <c r="BD106" s="45">
        <f t="shared" si="39"/>
        <v>0</v>
      </c>
      <c r="BE106" s="45">
        <f t="shared" si="23"/>
        <v>0</v>
      </c>
      <c r="BF106" s="45">
        <f t="shared" si="40"/>
        <v>0</v>
      </c>
      <c r="BG106" s="28"/>
    </row>
    <row r="107" spans="1:59" s="31" customFormat="1" ht="11.25">
      <c r="A107" s="43">
        <v>102</v>
      </c>
      <c r="B107" s="185" t="e">
        <f t="array" ref="B107">+INDEX(FILED!$B$4:$B$1003,SMALL(IF($B$5=FILED!$Q$4:$Q$1003,ROW(FILED!$Q$4:$Q$1003)-ROW(FILED!$Q$4)+1),A107))</f>
        <v>#NUM!</v>
      </c>
      <c r="C107" s="44">
        <f t="shared" si="36"/>
        <v>0</v>
      </c>
      <c r="D107" s="185" t="str">
        <f>+IFERROR(VLOOKUP(B107,FILED!$B$4:$C$1003,2,FALSE),"")</f>
        <v/>
      </c>
      <c r="E107" s="185" t="str">
        <f t="shared" si="24"/>
        <v>0 42826</v>
      </c>
      <c r="F107" s="185" t="str">
        <f t="shared" si="25"/>
        <v>0 42856</v>
      </c>
      <c r="G107" s="185" t="str">
        <f t="shared" si="26"/>
        <v>0 42887</v>
      </c>
      <c r="H107" s="185" t="str">
        <f t="shared" si="27"/>
        <v>0 42917</v>
      </c>
      <c r="I107" s="185" t="str">
        <f t="shared" si="28"/>
        <v>0 42948</v>
      </c>
      <c r="J107" s="185" t="str">
        <f t="shared" si="29"/>
        <v>0 42979</v>
      </c>
      <c r="K107" s="185" t="str">
        <f t="shared" si="30"/>
        <v>0 43009</v>
      </c>
      <c r="L107" s="185" t="str">
        <f t="shared" si="31"/>
        <v>0 43040</v>
      </c>
      <c r="M107" s="185" t="str">
        <f t="shared" si="32"/>
        <v>0 43070</v>
      </c>
      <c r="N107" s="185" t="str">
        <f t="shared" si="33"/>
        <v>0 43101</v>
      </c>
      <c r="O107" s="185" t="str">
        <f t="shared" si="34"/>
        <v>0 43132</v>
      </c>
      <c r="P107" s="185" t="str">
        <f t="shared" si="35"/>
        <v>0 43160</v>
      </c>
      <c r="Q107" s="44">
        <f>IFERROR(VLOOKUP(C107,ONLINE!$B$5:$C$5103,2,FALSE),0)</f>
        <v>0</v>
      </c>
      <c r="R107" s="45">
        <f>SUMIF(ONLINE!$W:$W,SHORT!E107,ONLINE!$Q:$Q)</f>
        <v>0</v>
      </c>
      <c r="S107" s="45">
        <f>SUMIF(ONLINE!$W:$W,SHORT!F107,ONLINE!$Q:$Q)</f>
        <v>0</v>
      </c>
      <c r="T107" s="45">
        <f>SUMIF(ONLINE!$W:$W,SHORT!G107,ONLINE!$Q:$Q)</f>
        <v>0</v>
      </c>
      <c r="U107" s="45">
        <f>SUMIF(ONLINE!$W:$W,SHORT!H107,ONLINE!$Q:$Q)</f>
        <v>0</v>
      </c>
      <c r="V107" s="45">
        <f>SUMIF(ONLINE!$W:$W,SHORT!I107,ONLINE!$Q:$Q)</f>
        <v>0</v>
      </c>
      <c r="W107" s="45">
        <f>SUMIF(ONLINE!$W:$W,SHORT!J107,ONLINE!$Q:$Q)</f>
        <v>0</v>
      </c>
      <c r="X107" s="45">
        <f>SUMIF(ONLINE!$W:$W,SHORT!K107,ONLINE!$Q:$Q)</f>
        <v>0</v>
      </c>
      <c r="Y107" s="45">
        <f>SUMIF(ONLINE!$W:$W,SHORT!L107,ONLINE!$Q:$Q)</f>
        <v>0</v>
      </c>
      <c r="Z107" s="45">
        <f>SUMIF(ONLINE!$W:$W,SHORT!M107,ONLINE!$Q:$Q)</f>
        <v>0</v>
      </c>
      <c r="AA107" s="45">
        <f>SUMIF(ONLINE!$W:$W,SHORT!N107,ONLINE!$Q:$Q)</f>
        <v>0</v>
      </c>
      <c r="AB107" s="45">
        <f>SUMIF(ONLINE!$W:$W,SHORT!O107,ONLINE!$Q:$Q)</f>
        <v>0</v>
      </c>
      <c r="AC107" s="45">
        <f>SUMIF(ONLINE!$W:$W,SHORT!P107,ONLINE!$Q:$Q)</f>
        <v>0</v>
      </c>
      <c r="AD107" s="45">
        <f t="shared" si="37"/>
        <v>0</v>
      </c>
      <c r="AE107" s="44"/>
      <c r="AF107" s="44">
        <f>SUMIF(WORKING!$Q:$Q,SHORT!E107,WORKING!$J:$J)</f>
        <v>0</v>
      </c>
      <c r="AG107" s="44">
        <f>SUMIF(WORKING!$Q:$Q,SHORT!F107,WORKING!$J:$J)</f>
        <v>0</v>
      </c>
      <c r="AH107" s="44">
        <f>SUMIF(WORKING!$Q:$Q,SHORT!G107,WORKING!$J:$J)</f>
        <v>0</v>
      </c>
      <c r="AI107" s="44">
        <f>SUMIF(WORKING!$Q:$Q,SHORT!H107,WORKING!$J:$J)</f>
        <v>0</v>
      </c>
      <c r="AJ107" s="44">
        <f>SUMIF(WORKING!$Q:$Q,SHORT!I107,WORKING!$J:$J)</f>
        <v>0</v>
      </c>
      <c r="AK107" s="44">
        <f>SUMIF(WORKING!$Q:$Q,SHORT!J107,WORKING!$J:$J)</f>
        <v>0</v>
      </c>
      <c r="AL107" s="44">
        <f>SUMIF(WORKING!$Q:$Q,SHORT!K107,WORKING!$J:$J)</f>
        <v>0</v>
      </c>
      <c r="AM107" s="44">
        <f>SUMIF(WORKING!$Q:$Q,SHORT!L107,WORKING!$J:$J)</f>
        <v>0</v>
      </c>
      <c r="AN107" s="44">
        <f>SUMIF(WORKING!$Q:$Q,SHORT!M107,WORKING!$J:$J)</f>
        <v>0</v>
      </c>
      <c r="AO107" s="44">
        <f>SUMIF(WORKING!$Q:$Q,SHORT!N107,WORKING!$J:$J)</f>
        <v>0</v>
      </c>
      <c r="AP107" s="44">
        <f>SUMIF(WORKING!$Q:$Q,SHORT!O107,WORKING!$J:$J)</f>
        <v>0</v>
      </c>
      <c r="AQ107" s="44">
        <f>SUMIF(WORKING!$Q:$Q,SHORT!P107,WORKING!$J:$J)</f>
        <v>0</v>
      </c>
      <c r="AR107" s="44">
        <f t="shared" si="38"/>
        <v>0</v>
      </c>
      <c r="AT107" s="45">
        <f t="shared" si="43"/>
        <v>0</v>
      </c>
      <c r="AU107" s="45">
        <f t="shared" si="43"/>
        <v>0</v>
      </c>
      <c r="AV107" s="45">
        <f t="shared" si="43"/>
        <v>0</v>
      </c>
      <c r="AW107" s="45">
        <f t="shared" si="43"/>
        <v>0</v>
      </c>
      <c r="AX107" s="45">
        <f t="shared" si="43"/>
        <v>0</v>
      </c>
      <c r="AY107" s="45">
        <f t="shared" si="42"/>
        <v>0</v>
      </c>
      <c r="AZ107" s="45">
        <f t="shared" si="42"/>
        <v>0</v>
      </c>
      <c r="BA107" s="45">
        <f t="shared" si="42"/>
        <v>0</v>
      </c>
      <c r="BB107" s="45">
        <f t="shared" si="42"/>
        <v>0</v>
      </c>
      <c r="BC107" s="45">
        <f t="shared" si="42"/>
        <v>0</v>
      </c>
      <c r="BD107" s="45">
        <f t="shared" si="39"/>
        <v>0</v>
      </c>
      <c r="BE107" s="45">
        <f t="shared" si="23"/>
        <v>0</v>
      </c>
      <c r="BF107" s="45">
        <f t="shared" si="40"/>
        <v>0</v>
      </c>
      <c r="BG107" s="28"/>
    </row>
    <row r="108" spans="1:59" s="31" customFormat="1" ht="11.25">
      <c r="A108" s="43">
        <v>103</v>
      </c>
      <c r="B108" s="185" t="e">
        <f t="array" ref="B108">+INDEX(FILED!$B$4:$B$1003,SMALL(IF($B$5=FILED!$Q$4:$Q$1003,ROW(FILED!$Q$4:$Q$1003)-ROW(FILED!$Q$4)+1),A108))</f>
        <v>#NUM!</v>
      </c>
      <c r="C108" s="44">
        <f t="shared" si="36"/>
        <v>0</v>
      </c>
      <c r="D108" s="185" t="str">
        <f>+IFERROR(VLOOKUP(B108,FILED!$B$4:$C$1003,2,FALSE),"")</f>
        <v/>
      </c>
      <c r="E108" s="185" t="str">
        <f t="shared" si="24"/>
        <v>0 42826</v>
      </c>
      <c r="F108" s="185" t="str">
        <f t="shared" si="25"/>
        <v>0 42856</v>
      </c>
      <c r="G108" s="185" t="str">
        <f t="shared" si="26"/>
        <v>0 42887</v>
      </c>
      <c r="H108" s="185" t="str">
        <f t="shared" si="27"/>
        <v>0 42917</v>
      </c>
      <c r="I108" s="185" t="str">
        <f t="shared" si="28"/>
        <v>0 42948</v>
      </c>
      <c r="J108" s="185" t="str">
        <f t="shared" si="29"/>
        <v>0 42979</v>
      </c>
      <c r="K108" s="185" t="str">
        <f t="shared" si="30"/>
        <v>0 43009</v>
      </c>
      <c r="L108" s="185" t="str">
        <f t="shared" si="31"/>
        <v>0 43040</v>
      </c>
      <c r="M108" s="185" t="str">
        <f t="shared" si="32"/>
        <v>0 43070</v>
      </c>
      <c r="N108" s="185" t="str">
        <f t="shared" si="33"/>
        <v>0 43101</v>
      </c>
      <c r="O108" s="185" t="str">
        <f t="shared" si="34"/>
        <v>0 43132</v>
      </c>
      <c r="P108" s="185" t="str">
        <f t="shared" si="35"/>
        <v>0 43160</v>
      </c>
      <c r="Q108" s="44">
        <f>IFERROR(VLOOKUP(C108,ONLINE!$B$5:$C$5103,2,FALSE),0)</f>
        <v>0</v>
      </c>
      <c r="R108" s="45">
        <f>SUMIF(ONLINE!$W:$W,SHORT!E108,ONLINE!$Q:$Q)</f>
        <v>0</v>
      </c>
      <c r="S108" s="45">
        <f>SUMIF(ONLINE!$W:$W,SHORT!F108,ONLINE!$Q:$Q)</f>
        <v>0</v>
      </c>
      <c r="T108" s="45">
        <f>SUMIF(ONLINE!$W:$W,SHORT!G108,ONLINE!$Q:$Q)</f>
        <v>0</v>
      </c>
      <c r="U108" s="45">
        <f>SUMIF(ONLINE!$W:$W,SHORT!H108,ONLINE!$Q:$Q)</f>
        <v>0</v>
      </c>
      <c r="V108" s="45">
        <f>SUMIF(ONLINE!$W:$W,SHORT!I108,ONLINE!$Q:$Q)</f>
        <v>0</v>
      </c>
      <c r="W108" s="45">
        <f>SUMIF(ONLINE!$W:$W,SHORT!J108,ONLINE!$Q:$Q)</f>
        <v>0</v>
      </c>
      <c r="X108" s="45">
        <f>SUMIF(ONLINE!$W:$W,SHORT!K108,ONLINE!$Q:$Q)</f>
        <v>0</v>
      </c>
      <c r="Y108" s="45">
        <f>SUMIF(ONLINE!$W:$W,SHORT!L108,ONLINE!$Q:$Q)</f>
        <v>0</v>
      </c>
      <c r="Z108" s="45">
        <f>SUMIF(ONLINE!$W:$W,SHORT!M108,ONLINE!$Q:$Q)</f>
        <v>0</v>
      </c>
      <c r="AA108" s="45">
        <f>SUMIF(ONLINE!$W:$W,SHORT!N108,ONLINE!$Q:$Q)</f>
        <v>0</v>
      </c>
      <c r="AB108" s="45">
        <f>SUMIF(ONLINE!$W:$W,SHORT!O108,ONLINE!$Q:$Q)</f>
        <v>0</v>
      </c>
      <c r="AC108" s="45">
        <f>SUMIF(ONLINE!$W:$W,SHORT!P108,ONLINE!$Q:$Q)</f>
        <v>0</v>
      </c>
      <c r="AD108" s="45">
        <f t="shared" si="37"/>
        <v>0</v>
      </c>
      <c r="AE108" s="44"/>
      <c r="AF108" s="44">
        <f>SUMIF(WORKING!$Q:$Q,SHORT!E108,WORKING!$J:$J)</f>
        <v>0</v>
      </c>
      <c r="AG108" s="44">
        <f>SUMIF(WORKING!$Q:$Q,SHORT!F108,WORKING!$J:$J)</f>
        <v>0</v>
      </c>
      <c r="AH108" s="44">
        <f>SUMIF(WORKING!$Q:$Q,SHORT!G108,WORKING!$J:$J)</f>
        <v>0</v>
      </c>
      <c r="AI108" s="44">
        <f>SUMIF(WORKING!$Q:$Q,SHORT!H108,WORKING!$J:$J)</f>
        <v>0</v>
      </c>
      <c r="AJ108" s="44">
        <f>SUMIF(WORKING!$Q:$Q,SHORT!I108,WORKING!$J:$J)</f>
        <v>0</v>
      </c>
      <c r="AK108" s="44">
        <f>SUMIF(WORKING!$Q:$Q,SHORT!J108,WORKING!$J:$J)</f>
        <v>0</v>
      </c>
      <c r="AL108" s="44">
        <f>SUMIF(WORKING!$Q:$Q,SHORT!K108,WORKING!$J:$J)</f>
        <v>0</v>
      </c>
      <c r="AM108" s="44">
        <f>SUMIF(WORKING!$Q:$Q,SHORT!L108,WORKING!$J:$J)</f>
        <v>0</v>
      </c>
      <c r="AN108" s="44">
        <f>SUMIF(WORKING!$Q:$Q,SHORT!M108,WORKING!$J:$J)</f>
        <v>0</v>
      </c>
      <c r="AO108" s="44">
        <f>SUMIF(WORKING!$Q:$Q,SHORT!N108,WORKING!$J:$J)</f>
        <v>0</v>
      </c>
      <c r="AP108" s="44">
        <f>SUMIF(WORKING!$Q:$Q,SHORT!O108,WORKING!$J:$J)</f>
        <v>0</v>
      </c>
      <c r="AQ108" s="44">
        <f>SUMIF(WORKING!$Q:$Q,SHORT!P108,WORKING!$J:$J)</f>
        <v>0</v>
      </c>
      <c r="AR108" s="44">
        <f t="shared" si="38"/>
        <v>0</v>
      </c>
      <c r="AT108" s="45">
        <f t="shared" si="43"/>
        <v>0</v>
      </c>
      <c r="AU108" s="45">
        <f t="shared" si="43"/>
        <v>0</v>
      </c>
      <c r="AV108" s="45">
        <f t="shared" si="43"/>
        <v>0</v>
      </c>
      <c r="AW108" s="45">
        <f t="shared" si="43"/>
        <v>0</v>
      </c>
      <c r="AX108" s="45">
        <f t="shared" si="43"/>
        <v>0</v>
      </c>
      <c r="AY108" s="45">
        <f t="shared" si="42"/>
        <v>0</v>
      </c>
      <c r="AZ108" s="45">
        <f t="shared" si="42"/>
        <v>0</v>
      </c>
      <c r="BA108" s="45">
        <f t="shared" si="42"/>
        <v>0</v>
      </c>
      <c r="BB108" s="45">
        <f t="shared" si="42"/>
        <v>0</v>
      </c>
      <c r="BC108" s="45">
        <f t="shared" si="42"/>
        <v>0</v>
      </c>
      <c r="BD108" s="45">
        <f t="shared" si="39"/>
        <v>0</v>
      </c>
      <c r="BE108" s="45">
        <f t="shared" si="23"/>
        <v>0</v>
      </c>
      <c r="BF108" s="45">
        <f t="shared" si="40"/>
        <v>0</v>
      </c>
      <c r="BG108" s="28"/>
    </row>
    <row r="109" spans="1:59" s="31" customFormat="1" ht="11.25">
      <c r="A109" s="43">
        <v>104</v>
      </c>
      <c r="B109" s="185" t="e">
        <f t="array" ref="B109">+INDEX(FILED!$B$4:$B$1003,SMALL(IF($B$5=FILED!$Q$4:$Q$1003,ROW(FILED!$Q$4:$Q$1003)-ROW(FILED!$Q$4)+1),A109))</f>
        <v>#NUM!</v>
      </c>
      <c r="C109" s="44">
        <f t="shared" si="36"/>
        <v>0</v>
      </c>
      <c r="D109" s="185" t="str">
        <f>+IFERROR(VLOOKUP(B109,FILED!$B$4:$C$1003,2,FALSE),"")</f>
        <v/>
      </c>
      <c r="E109" s="185" t="str">
        <f t="shared" si="24"/>
        <v>0 42826</v>
      </c>
      <c r="F109" s="185" t="str">
        <f t="shared" si="25"/>
        <v>0 42856</v>
      </c>
      <c r="G109" s="185" t="str">
        <f t="shared" si="26"/>
        <v>0 42887</v>
      </c>
      <c r="H109" s="185" t="str">
        <f t="shared" si="27"/>
        <v>0 42917</v>
      </c>
      <c r="I109" s="185" t="str">
        <f t="shared" si="28"/>
        <v>0 42948</v>
      </c>
      <c r="J109" s="185" t="str">
        <f t="shared" si="29"/>
        <v>0 42979</v>
      </c>
      <c r="K109" s="185" t="str">
        <f t="shared" si="30"/>
        <v>0 43009</v>
      </c>
      <c r="L109" s="185" t="str">
        <f t="shared" si="31"/>
        <v>0 43040</v>
      </c>
      <c r="M109" s="185" t="str">
        <f t="shared" si="32"/>
        <v>0 43070</v>
      </c>
      <c r="N109" s="185" t="str">
        <f t="shared" si="33"/>
        <v>0 43101</v>
      </c>
      <c r="O109" s="185" t="str">
        <f t="shared" si="34"/>
        <v>0 43132</v>
      </c>
      <c r="P109" s="185" t="str">
        <f t="shared" si="35"/>
        <v>0 43160</v>
      </c>
      <c r="Q109" s="44">
        <f>IFERROR(VLOOKUP(C109,ONLINE!$B$5:$C$5103,2,FALSE),0)</f>
        <v>0</v>
      </c>
      <c r="R109" s="45">
        <f>SUMIF(ONLINE!$W:$W,SHORT!E109,ONLINE!$Q:$Q)</f>
        <v>0</v>
      </c>
      <c r="S109" s="45">
        <f>SUMIF(ONLINE!$W:$W,SHORT!F109,ONLINE!$Q:$Q)</f>
        <v>0</v>
      </c>
      <c r="T109" s="45">
        <f>SUMIF(ONLINE!$W:$W,SHORT!G109,ONLINE!$Q:$Q)</f>
        <v>0</v>
      </c>
      <c r="U109" s="45">
        <f>SUMIF(ONLINE!$W:$W,SHORT!H109,ONLINE!$Q:$Q)</f>
        <v>0</v>
      </c>
      <c r="V109" s="45">
        <f>SUMIF(ONLINE!$W:$W,SHORT!I109,ONLINE!$Q:$Q)</f>
        <v>0</v>
      </c>
      <c r="W109" s="45">
        <f>SUMIF(ONLINE!$W:$W,SHORT!J109,ONLINE!$Q:$Q)</f>
        <v>0</v>
      </c>
      <c r="X109" s="45">
        <f>SUMIF(ONLINE!$W:$W,SHORT!K109,ONLINE!$Q:$Q)</f>
        <v>0</v>
      </c>
      <c r="Y109" s="45">
        <f>SUMIF(ONLINE!$W:$W,SHORT!L109,ONLINE!$Q:$Q)</f>
        <v>0</v>
      </c>
      <c r="Z109" s="45">
        <f>SUMIF(ONLINE!$W:$W,SHORT!M109,ONLINE!$Q:$Q)</f>
        <v>0</v>
      </c>
      <c r="AA109" s="45">
        <f>SUMIF(ONLINE!$W:$W,SHORT!N109,ONLINE!$Q:$Q)</f>
        <v>0</v>
      </c>
      <c r="AB109" s="45">
        <f>SUMIF(ONLINE!$W:$W,SHORT!O109,ONLINE!$Q:$Q)</f>
        <v>0</v>
      </c>
      <c r="AC109" s="45">
        <f>SUMIF(ONLINE!$W:$W,SHORT!P109,ONLINE!$Q:$Q)</f>
        <v>0</v>
      </c>
      <c r="AD109" s="45">
        <f t="shared" si="37"/>
        <v>0</v>
      </c>
      <c r="AE109" s="44"/>
      <c r="AF109" s="44">
        <f>SUMIF(WORKING!$Q:$Q,SHORT!E109,WORKING!$J:$J)</f>
        <v>0</v>
      </c>
      <c r="AG109" s="44">
        <f>SUMIF(WORKING!$Q:$Q,SHORT!F109,WORKING!$J:$J)</f>
        <v>0</v>
      </c>
      <c r="AH109" s="44">
        <f>SUMIF(WORKING!$Q:$Q,SHORT!G109,WORKING!$J:$J)</f>
        <v>0</v>
      </c>
      <c r="AI109" s="44">
        <f>SUMIF(WORKING!$Q:$Q,SHORT!H109,WORKING!$J:$J)</f>
        <v>0</v>
      </c>
      <c r="AJ109" s="44">
        <f>SUMIF(WORKING!$Q:$Q,SHORT!I109,WORKING!$J:$J)</f>
        <v>0</v>
      </c>
      <c r="AK109" s="44">
        <f>SUMIF(WORKING!$Q:$Q,SHORT!J109,WORKING!$J:$J)</f>
        <v>0</v>
      </c>
      <c r="AL109" s="44">
        <f>SUMIF(WORKING!$Q:$Q,SHORT!K109,WORKING!$J:$J)</f>
        <v>0</v>
      </c>
      <c r="AM109" s="44">
        <f>SUMIF(WORKING!$Q:$Q,SHORT!L109,WORKING!$J:$J)</f>
        <v>0</v>
      </c>
      <c r="AN109" s="44">
        <f>SUMIF(WORKING!$Q:$Q,SHORT!M109,WORKING!$J:$J)</f>
        <v>0</v>
      </c>
      <c r="AO109" s="44">
        <f>SUMIF(WORKING!$Q:$Q,SHORT!N109,WORKING!$J:$J)</f>
        <v>0</v>
      </c>
      <c r="AP109" s="44">
        <f>SUMIF(WORKING!$Q:$Q,SHORT!O109,WORKING!$J:$J)</f>
        <v>0</v>
      </c>
      <c r="AQ109" s="44">
        <f>SUMIF(WORKING!$Q:$Q,SHORT!P109,WORKING!$J:$J)</f>
        <v>0</v>
      </c>
      <c r="AR109" s="44">
        <f t="shared" si="38"/>
        <v>0</v>
      </c>
      <c r="AT109" s="45">
        <f t="shared" si="43"/>
        <v>0</v>
      </c>
      <c r="AU109" s="45">
        <f t="shared" si="43"/>
        <v>0</v>
      </c>
      <c r="AV109" s="45">
        <f t="shared" si="43"/>
        <v>0</v>
      </c>
      <c r="AW109" s="45">
        <f t="shared" si="43"/>
        <v>0</v>
      </c>
      <c r="AX109" s="45">
        <f t="shared" si="43"/>
        <v>0</v>
      </c>
      <c r="AY109" s="45">
        <f t="shared" si="42"/>
        <v>0</v>
      </c>
      <c r="AZ109" s="45">
        <f t="shared" si="42"/>
        <v>0</v>
      </c>
      <c r="BA109" s="45">
        <f t="shared" si="42"/>
        <v>0</v>
      </c>
      <c r="BB109" s="45">
        <f t="shared" si="42"/>
        <v>0</v>
      </c>
      <c r="BC109" s="45">
        <f t="shared" si="42"/>
        <v>0</v>
      </c>
      <c r="BD109" s="45">
        <f t="shared" si="39"/>
        <v>0</v>
      </c>
      <c r="BE109" s="45">
        <f t="shared" si="23"/>
        <v>0</v>
      </c>
      <c r="BF109" s="45">
        <f t="shared" si="40"/>
        <v>0</v>
      </c>
      <c r="BG109" s="28"/>
    </row>
    <row r="110" spans="1:59" s="31" customFormat="1" ht="11.25">
      <c r="A110" s="43">
        <v>105</v>
      </c>
      <c r="B110" s="185" t="e">
        <f t="array" ref="B110">+INDEX(FILED!$B$4:$B$1003,SMALL(IF($B$5=FILED!$Q$4:$Q$1003,ROW(FILED!$Q$4:$Q$1003)-ROW(FILED!$Q$4)+1),A110))</f>
        <v>#NUM!</v>
      </c>
      <c r="C110" s="44">
        <f t="shared" si="36"/>
        <v>0</v>
      </c>
      <c r="D110" s="185" t="str">
        <f>+IFERROR(VLOOKUP(B110,FILED!$B$4:$C$1003,2,FALSE),"")</f>
        <v/>
      </c>
      <c r="E110" s="185" t="str">
        <f t="shared" si="24"/>
        <v>0 42826</v>
      </c>
      <c r="F110" s="185" t="str">
        <f t="shared" si="25"/>
        <v>0 42856</v>
      </c>
      <c r="G110" s="185" t="str">
        <f t="shared" si="26"/>
        <v>0 42887</v>
      </c>
      <c r="H110" s="185" t="str">
        <f t="shared" si="27"/>
        <v>0 42917</v>
      </c>
      <c r="I110" s="185" t="str">
        <f t="shared" si="28"/>
        <v>0 42948</v>
      </c>
      <c r="J110" s="185" t="str">
        <f t="shared" si="29"/>
        <v>0 42979</v>
      </c>
      <c r="K110" s="185" t="str">
        <f t="shared" si="30"/>
        <v>0 43009</v>
      </c>
      <c r="L110" s="185" t="str">
        <f t="shared" si="31"/>
        <v>0 43040</v>
      </c>
      <c r="M110" s="185" t="str">
        <f t="shared" si="32"/>
        <v>0 43070</v>
      </c>
      <c r="N110" s="185" t="str">
        <f t="shared" si="33"/>
        <v>0 43101</v>
      </c>
      <c r="O110" s="185" t="str">
        <f t="shared" si="34"/>
        <v>0 43132</v>
      </c>
      <c r="P110" s="185" t="str">
        <f t="shared" si="35"/>
        <v>0 43160</v>
      </c>
      <c r="Q110" s="44">
        <f>IFERROR(VLOOKUP(C110,ONLINE!$B$5:$C$5103,2,FALSE),0)</f>
        <v>0</v>
      </c>
      <c r="R110" s="45">
        <f>SUMIF(ONLINE!$W:$W,SHORT!E110,ONLINE!$Q:$Q)</f>
        <v>0</v>
      </c>
      <c r="S110" s="45">
        <f>SUMIF(ONLINE!$W:$W,SHORT!F110,ONLINE!$Q:$Q)</f>
        <v>0</v>
      </c>
      <c r="T110" s="45">
        <f>SUMIF(ONLINE!$W:$W,SHORT!G110,ONLINE!$Q:$Q)</f>
        <v>0</v>
      </c>
      <c r="U110" s="45">
        <f>SUMIF(ONLINE!$W:$W,SHORT!H110,ONLINE!$Q:$Q)</f>
        <v>0</v>
      </c>
      <c r="V110" s="45">
        <f>SUMIF(ONLINE!$W:$W,SHORT!I110,ONLINE!$Q:$Q)</f>
        <v>0</v>
      </c>
      <c r="W110" s="45">
        <f>SUMIF(ONLINE!$W:$W,SHORT!J110,ONLINE!$Q:$Q)</f>
        <v>0</v>
      </c>
      <c r="X110" s="45">
        <f>SUMIF(ONLINE!$W:$W,SHORT!K110,ONLINE!$Q:$Q)</f>
        <v>0</v>
      </c>
      <c r="Y110" s="45">
        <f>SUMIF(ONLINE!$W:$W,SHORT!L110,ONLINE!$Q:$Q)</f>
        <v>0</v>
      </c>
      <c r="Z110" s="45">
        <f>SUMIF(ONLINE!$W:$W,SHORT!M110,ONLINE!$Q:$Q)</f>
        <v>0</v>
      </c>
      <c r="AA110" s="45">
        <f>SUMIF(ONLINE!$W:$W,SHORT!N110,ONLINE!$Q:$Q)</f>
        <v>0</v>
      </c>
      <c r="AB110" s="45">
        <f>SUMIF(ONLINE!$W:$W,SHORT!O110,ONLINE!$Q:$Q)</f>
        <v>0</v>
      </c>
      <c r="AC110" s="45">
        <f>SUMIF(ONLINE!$W:$W,SHORT!P110,ONLINE!$Q:$Q)</f>
        <v>0</v>
      </c>
      <c r="AD110" s="45">
        <f t="shared" si="37"/>
        <v>0</v>
      </c>
      <c r="AE110" s="44"/>
      <c r="AF110" s="44">
        <f>SUMIF(WORKING!$Q:$Q,SHORT!E110,WORKING!$J:$J)</f>
        <v>0</v>
      </c>
      <c r="AG110" s="44">
        <f>SUMIF(WORKING!$Q:$Q,SHORT!F110,WORKING!$J:$J)</f>
        <v>0</v>
      </c>
      <c r="AH110" s="44">
        <f>SUMIF(WORKING!$Q:$Q,SHORT!G110,WORKING!$J:$J)</f>
        <v>0</v>
      </c>
      <c r="AI110" s="44">
        <f>SUMIF(WORKING!$Q:$Q,SHORT!H110,WORKING!$J:$J)</f>
        <v>0</v>
      </c>
      <c r="AJ110" s="44">
        <f>SUMIF(WORKING!$Q:$Q,SHORT!I110,WORKING!$J:$J)</f>
        <v>0</v>
      </c>
      <c r="AK110" s="44">
        <f>SUMIF(WORKING!$Q:$Q,SHORT!J110,WORKING!$J:$J)</f>
        <v>0</v>
      </c>
      <c r="AL110" s="44">
        <f>SUMIF(WORKING!$Q:$Q,SHORT!K110,WORKING!$J:$J)</f>
        <v>0</v>
      </c>
      <c r="AM110" s="44">
        <f>SUMIF(WORKING!$Q:$Q,SHORT!L110,WORKING!$J:$J)</f>
        <v>0</v>
      </c>
      <c r="AN110" s="44">
        <f>SUMIF(WORKING!$Q:$Q,SHORT!M110,WORKING!$J:$J)</f>
        <v>0</v>
      </c>
      <c r="AO110" s="44">
        <f>SUMIF(WORKING!$Q:$Q,SHORT!N110,WORKING!$J:$J)</f>
        <v>0</v>
      </c>
      <c r="AP110" s="44">
        <f>SUMIF(WORKING!$Q:$Q,SHORT!O110,WORKING!$J:$J)</f>
        <v>0</v>
      </c>
      <c r="AQ110" s="44">
        <f>SUMIF(WORKING!$Q:$Q,SHORT!P110,WORKING!$J:$J)</f>
        <v>0</v>
      </c>
      <c r="AR110" s="44">
        <f t="shared" si="38"/>
        <v>0</v>
      </c>
      <c r="AT110" s="45">
        <f t="shared" si="43"/>
        <v>0</v>
      </c>
      <c r="AU110" s="45">
        <f t="shared" si="43"/>
        <v>0</v>
      </c>
      <c r="AV110" s="45">
        <f t="shared" si="43"/>
        <v>0</v>
      </c>
      <c r="AW110" s="45">
        <f t="shared" si="43"/>
        <v>0</v>
      </c>
      <c r="AX110" s="45">
        <f t="shared" si="43"/>
        <v>0</v>
      </c>
      <c r="AY110" s="45">
        <f t="shared" si="42"/>
        <v>0</v>
      </c>
      <c r="AZ110" s="45">
        <f t="shared" si="42"/>
        <v>0</v>
      </c>
      <c r="BA110" s="45">
        <f t="shared" si="42"/>
        <v>0</v>
      </c>
      <c r="BB110" s="45">
        <f t="shared" si="42"/>
        <v>0</v>
      </c>
      <c r="BC110" s="45">
        <f t="shared" si="42"/>
        <v>0</v>
      </c>
      <c r="BD110" s="45">
        <f t="shared" si="39"/>
        <v>0</v>
      </c>
      <c r="BE110" s="45">
        <f t="shared" si="23"/>
        <v>0</v>
      </c>
      <c r="BF110" s="45">
        <f t="shared" si="40"/>
        <v>0</v>
      </c>
      <c r="BG110" s="28"/>
    </row>
    <row r="111" spans="1:59" s="31" customFormat="1" ht="11.25">
      <c r="A111" s="43">
        <v>106</v>
      </c>
      <c r="B111" s="185" t="e">
        <f t="array" ref="B111">+INDEX(FILED!$B$4:$B$1003,SMALL(IF($B$5=FILED!$Q$4:$Q$1003,ROW(FILED!$Q$4:$Q$1003)-ROW(FILED!$Q$4)+1),A111))</f>
        <v>#NUM!</v>
      </c>
      <c r="C111" s="44">
        <f t="shared" si="36"/>
        <v>0</v>
      </c>
      <c r="D111" s="185" t="str">
        <f>+IFERROR(VLOOKUP(B111,FILED!$B$4:$C$1003,2,FALSE),"")</f>
        <v/>
      </c>
      <c r="E111" s="185" t="str">
        <f t="shared" si="24"/>
        <v>0 42826</v>
      </c>
      <c r="F111" s="185" t="str">
        <f t="shared" si="25"/>
        <v>0 42856</v>
      </c>
      <c r="G111" s="185" t="str">
        <f t="shared" si="26"/>
        <v>0 42887</v>
      </c>
      <c r="H111" s="185" t="str">
        <f t="shared" si="27"/>
        <v>0 42917</v>
      </c>
      <c r="I111" s="185" t="str">
        <f t="shared" si="28"/>
        <v>0 42948</v>
      </c>
      <c r="J111" s="185" t="str">
        <f t="shared" si="29"/>
        <v>0 42979</v>
      </c>
      <c r="K111" s="185" t="str">
        <f t="shared" si="30"/>
        <v>0 43009</v>
      </c>
      <c r="L111" s="185" t="str">
        <f t="shared" si="31"/>
        <v>0 43040</v>
      </c>
      <c r="M111" s="185" t="str">
        <f t="shared" si="32"/>
        <v>0 43070</v>
      </c>
      <c r="N111" s="185" t="str">
        <f t="shared" si="33"/>
        <v>0 43101</v>
      </c>
      <c r="O111" s="185" t="str">
        <f t="shared" si="34"/>
        <v>0 43132</v>
      </c>
      <c r="P111" s="185" t="str">
        <f t="shared" si="35"/>
        <v>0 43160</v>
      </c>
      <c r="Q111" s="44">
        <f>IFERROR(VLOOKUP(C111,ONLINE!$B$5:$C$5103,2,FALSE),0)</f>
        <v>0</v>
      </c>
      <c r="R111" s="45">
        <f>SUMIF(ONLINE!$W:$W,SHORT!E111,ONLINE!$Q:$Q)</f>
        <v>0</v>
      </c>
      <c r="S111" s="45">
        <f>SUMIF(ONLINE!$W:$W,SHORT!F111,ONLINE!$Q:$Q)</f>
        <v>0</v>
      </c>
      <c r="T111" s="45">
        <f>SUMIF(ONLINE!$W:$W,SHORT!G111,ONLINE!$Q:$Q)</f>
        <v>0</v>
      </c>
      <c r="U111" s="45">
        <f>SUMIF(ONLINE!$W:$W,SHORT!H111,ONLINE!$Q:$Q)</f>
        <v>0</v>
      </c>
      <c r="V111" s="45">
        <f>SUMIF(ONLINE!$W:$W,SHORT!I111,ONLINE!$Q:$Q)</f>
        <v>0</v>
      </c>
      <c r="W111" s="45">
        <f>SUMIF(ONLINE!$W:$W,SHORT!J111,ONLINE!$Q:$Q)</f>
        <v>0</v>
      </c>
      <c r="X111" s="45">
        <f>SUMIF(ONLINE!$W:$W,SHORT!K111,ONLINE!$Q:$Q)</f>
        <v>0</v>
      </c>
      <c r="Y111" s="45">
        <f>SUMIF(ONLINE!$W:$W,SHORT!L111,ONLINE!$Q:$Q)</f>
        <v>0</v>
      </c>
      <c r="Z111" s="45">
        <f>SUMIF(ONLINE!$W:$W,SHORT!M111,ONLINE!$Q:$Q)</f>
        <v>0</v>
      </c>
      <c r="AA111" s="45">
        <f>SUMIF(ONLINE!$W:$W,SHORT!N111,ONLINE!$Q:$Q)</f>
        <v>0</v>
      </c>
      <c r="AB111" s="45">
        <f>SUMIF(ONLINE!$W:$W,SHORT!O111,ONLINE!$Q:$Q)</f>
        <v>0</v>
      </c>
      <c r="AC111" s="45">
        <f>SUMIF(ONLINE!$W:$W,SHORT!P111,ONLINE!$Q:$Q)</f>
        <v>0</v>
      </c>
      <c r="AD111" s="45">
        <f t="shared" si="37"/>
        <v>0</v>
      </c>
      <c r="AE111" s="44"/>
      <c r="AF111" s="44">
        <f>SUMIF(WORKING!$Q:$Q,SHORT!E111,WORKING!$J:$J)</f>
        <v>0</v>
      </c>
      <c r="AG111" s="44">
        <f>SUMIF(WORKING!$Q:$Q,SHORT!F111,WORKING!$J:$J)</f>
        <v>0</v>
      </c>
      <c r="AH111" s="44">
        <f>SUMIF(WORKING!$Q:$Q,SHORT!G111,WORKING!$J:$J)</f>
        <v>0</v>
      </c>
      <c r="AI111" s="44">
        <f>SUMIF(WORKING!$Q:$Q,SHORT!H111,WORKING!$J:$J)</f>
        <v>0</v>
      </c>
      <c r="AJ111" s="44">
        <f>SUMIF(WORKING!$Q:$Q,SHORT!I111,WORKING!$J:$J)</f>
        <v>0</v>
      </c>
      <c r="AK111" s="44">
        <f>SUMIF(WORKING!$Q:$Q,SHORT!J111,WORKING!$J:$J)</f>
        <v>0</v>
      </c>
      <c r="AL111" s="44">
        <f>SUMIF(WORKING!$Q:$Q,SHORT!K111,WORKING!$J:$J)</f>
        <v>0</v>
      </c>
      <c r="AM111" s="44">
        <f>SUMIF(WORKING!$Q:$Q,SHORT!L111,WORKING!$J:$J)</f>
        <v>0</v>
      </c>
      <c r="AN111" s="44">
        <f>SUMIF(WORKING!$Q:$Q,SHORT!M111,WORKING!$J:$J)</f>
        <v>0</v>
      </c>
      <c r="AO111" s="44">
        <f>SUMIF(WORKING!$Q:$Q,SHORT!N111,WORKING!$J:$J)</f>
        <v>0</v>
      </c>
      <c r="AP111" s="44">
        <f>SUMIF(WORKING!$Q:$Q,SHORT!O111,WORKING!$J:$J)</f>
        <v>0</v>
      </c>
      <c r="AQ111" s="44">
        <f>SUMIF(WORKING!$Q:$Q,SHORT!P111,WORKING!$J:$J)</f>
        <v>0</v>
      </c>
      <c r="AR111" s="44">
        <f t="shared" si="38"/>
        <v>0</v>
      </c>
      <c r="AT111" s="45">
        <f t="shared" si="43"/>
        <v>0</v>
      </c>
      <c r="AU111" s="45">
        <f t="shared" si="43"/>
        <v>0</v>
      </c>
      <c r="AV111" s="45">
        <f t="shared" si="43"/>
        <v>0</v>
      </c>
      <c r="AW111" s="45">
        <f t="shared" si="43"/>
        <v>0</v>
      </c>
      <c r="AX111" s="45">
        <f t="shared" si="43"/>
        <v>0</v>
      </c>
      <c r="AY111" s="45">
        <f t="shared" si="42"/>
        <v>0</v>
      </c>
      <c r="AZ111" s="45">
        <f t="shared" si="42"/>
        <v>0</v>
      </c>
      <c r="BA111" s="45">
        <f t="shared" si="42"/>
        <v>0</v>
      </c>
      <c r="BB111" s="45">
        <f t="shared" si="42"/>
        <v>0</v>
      </c>
      <c r="BC111" s="45">
        <f t="shared" si="42"/>
        <v>0</v>
      </c>
      <c r="BD111" s="45">
        <f t="shared" si="39"/>
        <v>0</v>
      </c>
      <c r="BE111" s="45">
        <f t="shared" si="23"/>
        <v>0</v>
      </c>
      <c r="BF111" s="45">
        <f t="shared" si="40"/>
        <v>0</v>
      </c>
      <c r="BG111" s="28"/>
    </row>
    <row r="112" spans="1:59" s="31" customFormat="1" ht="11.25">
      <c r="A112" s="43">
        <v>107</v>
      </c>
      <c r="B112" s="185" t="e">
        <f t="array" ref="B112">+INDEX(FILED!$B$4:$B$1003,SMALL(IF($B$5=FILED!$Q$4:$Q$1003,ROW(FILED!$Q$4:$Q$1003)-ROW(FILED!$Q$4)+1),A112))</f>
        <v>#NUM!</v>
      </c>
      <c r="C112" s="44">
        <f t="shared" si="36"/>
        <v>0</v>
      </c>
      <c r="D112" s="185" t="str">
        <f>+IFERROR(VLOOKUP(B112,FILED!$B$4:$C$1003,2,FALSE),"")</f>
        <v/>
      </c>
      <c r="E112" s="185" t="str">
        <f t="shared" si="24"/>
        <v>0 42826</v>
      </c>
      <c r="F112" s="185" t="str">
        <f t="shared" si="25"/>
        <v>0 42856</v>
      </c>
      <c r="G112" s="185" t="str">
        <f t="shared" si="26"/>
        <v>0 42887</v>
      </c>
      <c r="H112" s="185" t="str">
        <f t="shared" si="27"/>
        <v>0 42917</v>
      </c>
      <c r="I112" s="185" t="str">
        <f t="shared" si="28"/>
        <v>0 42948</v>
      </c>
      <c r="J112" s="185" t="str">
        <f t="shared" si="29"/>
        <v>0 42979</v>
      </c>
      <c r="K112" s="185" t="str">
        <f t="shared" si="30"/>
        <v>0 43009</v>
      </c>
      <c r="L112" s="185" t="str">
        <f t="shared" si="31"/>
        <v>0 43040</v>
      </c>
      <c r="M112" s="185" t="str">
        <f t="shared" si="32"/>
        <v>0 43070</v>
      </c>
      <c r="N112" s="185" t="str">
        <f t="shared" si="33"/>
        <v>0 43101</v>
      </c>
      <c r="O112" s="185" t="str">
        <f t="shared" si="34"/>
        <v>0 43132</v>
      </c>
      <c r="P112" s="185" t="str">
        <f t="shared" si="35"/>
        <v>0 43160</v>
      </c>
      <c r="Q112" s="44">
        <f>IFERROR(VLOOKUP(C112,ONLINE!$B$5:$C$5103,2,FALSE),0)</f>
        <v>0</v>
      </c>
      <c r="R112" s="45">
        <f>SUMIF(ONLINE!$W:$W,SHORT!E112,ONLINE!$Q:$Q)</f>
        <v>0</v>
      </c>
      <c r="S112" s="45">
        <f>SUMIF(ONLINE!$W:$W,SHORT!F112,ONLINE!$Q:$Q)</f>
        <v>0</v>
      </c>
      <c r="T112" s="45">
        <f>SUMIF(ONLINE!$W:$W,SHORT!G112,ONLINE!$Q:$Q)</f>
        <v>0</v>
      </c>
      <c r="U112" s="45">
        <f>SUMIF(ONLINE!$W:$W,SHORT!H112,ONLINE!$Q:$Q)</f>
        <v>0</v>
      </c>
      <c r="V112" s="45">
        <f>SUMIF(ONLINE!$W:$W,SHORT!I112,ONLINE!$Q:$Q)</f>
        <v>0</v>
      </c>
      <c r="W112" s="45">
        <f>SUMIF(ONLINE!$W:$W,SHORT!J112,ONLINE!$Q:$Q)</f>
        <v>0</v>
      </c>
      <c r="X112" s="45">
        <f>SUMIF(ONLINE!$W:$W,SHORT!K112,ONLINE!$Q:$Q)</f>
        <v>0</v>
      </c>
      <c r="Y112" s="45">
        <f>SUMIF(ONLINE!$W:$W,SHORT!L112,ONLINE!$Q:$Q)</f>
        <v>0</v>
      </c>
      <c r="Z112" s="45">
        <f>SUMIF(ONLINE!$W:$W,SHORT!M112,ONLINE!$Q:$Q)</f>
        <v>0</v>
      </c>
      <c r="AA112" s="45">
        <f>SUMIF(ONLINE!$W:$W,SHORT!N112,ONLINE!$Q:$Q)</f>
        <v>0</v>
      </c>
      <c r="AB112" s="45">
        <f>SUMIF(ONLINE!$W:$W,SHORT!O112,ONLINE!$Q:$Q)</f>
        <v>0</v>
      </c>
      <c r="AC112" s="45">
        <f>SUMIF(ONLINE!$W:$W,SHORT!P112,ONLINE!$Q:$Q)</f>
        <v>0</v>
      </c>
      <c r="AD112" s="45">
        <f t="shared" si="37"/>
        <v>0</v>
      </c>
      <c r="AE112" s="44"/>
      <c r="AF112" s="44">
        <f>SUMIF(WORKING!$Q:$Q,SHORT!E112,WORKING!$J:$J)</f>
        <v>0</v>
      </c>
      <c r="AG112" s="44">
        <f>SUMIF(WORKING!$Q:$Q,SHORT!F112,WORKING!$J:$J)</f>
        <v>0</v>
      </c>
      <c r="AH112" s="44">
        <f>SUMIF(WORKING!$Q:$Q,SHORT!G112,WORKING!$J:$J)</f>
        <v>0</v>
      </c>
      <c r="AI112" s="44">
        <f>SUMIF(WORKING!$Q:$Q,SHORT!H112,WORKING!$J:$J)</f>
        <v>0</v>
      </c>
      <c r="AJ112" s="44">
        <f>SUMIF(WORKING!$Q:$Q,SHORT!I112,WORKING!$J:$J)</f>
        <v>0</v>
      </c>
      <c r="AK112" s="44">
        <f>SUMIF(WORKING!$Q:$Q,SHORT!J112,WORKING!$J:$J)</f>
        <v>0</v>
      </c>
      <c r="AL112" s="44">
        <f>SUMIF(WORKING!$Q:$Q,SHORT!K112,WORKING!$J:$J)</f>
        <v>0</v>
      </c>
      <c r="AM112" s="44">
        <f>SUMIF(WORKING!$Q:$Q,SHORT!L112,WORKING!$J:$J)</f>
        <v>0</v>
      </c>
      <c r="AN112" s="44">
        <f>SUMIF(WORKING!$Q:$Q,SHORT!M112,WORKING!$J:$J)</f>
        <v>0</v>
      </c>
      <c r="AO112" s="44">
        <f>SUMIF(WORKING!$Q:$Q,SHORT!N112,WORKING!$J:$J)</f>
        <v>0</v>
      </c>
      <c r="AP112" s="44">
        <f>SUMIF(WORKING!$Q:$Q,SHORT!O112,WORKING!$J:$J)</f>
        <v>0</v>
      </c>
      <c r="AQ112" s="44">
        <f>SUMIF(WORKING!$Q:$Q,SHORT!P112,WORKING!$J:$J)</f>
        <v>0</v>
      </c>
      <c r="AR112" s="44">
        <f t="shared" si="38"/>
        <v>0</v>
      </c>
      <c r="AT112" s="45">
        <f t="shared" si="43"/>
        <v>0</v>
      </c>
      <c r="AU112" s="45">
        <f t="shared" si="43"/>
        <v>0</v>
      </c>
      <c r="AV112" s="45">
        <f t="shared" si="43"/>
        <v>0</v>
      </c>
      <c r="AW112" s="45">
        <f t="shared" si="43"/>
        <v>0</v>
      </c>
      <c r="AX112" s="45">
        <f t="shared" si="43"/>
        <v>0</v>
      </c>
      <c r="AY112" s="45">
        <f t="shared" si="42"/>
        <v>0</v>
      </c>
      <c r="AZ112" s="45">
        <f t="shared" si="42"/>
        <v>0</v>
      </c>
      <c r="BA112" s="45">
        <f t="shared" si="42"/>
        <v>0</v>
      </c>
      <c r="BB112" s="45">
        <f t="shared" si="42"/>
        <v>0</v>
      </c>
      <c r="BC112" s="45">
        <f t="shared" si="42"/>
        <v>0</v>
      </c>
      <c r="BD112" s="45">
        <f t="shared" si="39"/>
        <v>0</v>
      </c>
      <c r="BE112" s="45">
        <f t="shared" si="23"/>
        <v>0</v>
      </c>
      <c r="BF112" s="45">
        <f t="shared" si="40"/>
        <v>0</v>
      </c>
      <c r="BG112" s="28"/>
    </row>
    <row r="113" spans="1:59" s="31" customFormat="1" ht="11.25">
      <c r="A113" s="43">
        <v>108</v>
      </c>
      <c r="B113" s="185" t="e">
        <f t="array" ref="B113">+INDEX(FILED!$B$4:$B$1003,SMALL(IF($B$5=FILED!$Q$4:$Q$1003,ROW(FILED!$Q$4:$Q$1003)-ROW(FILED!$Q$4)+1),A113))</f>
        <v>#NUM!</v>
      </c>
      <c r="C113" s="44">
        <f t="shared" si="36"/>
        <v>0</v>
      </c>
      <c r="D113" s="185" t="str">
        <f>+IFERROR(VLOOKUP(B113,FILED!$B$4:$C$1003,2,FALSE),"")</f>
        <v/>
      </c>
      <c r="E113" s="185" t="str">
        <f t="shared" si="24"/>
        <v>0 42826</v>
      </c>
      <c r="F113" s="185" t="str">
        <f t="shared" si="25"/>
        <v>0 42856</v>
      </c>
      <c r="G113" s="185" t="str">
        <f t="shared" si="26"/>
        <v>0 42887</v>
      </c>
      <c r="H113" s="185" t="str">
        <f t="shared" si="27"/>
        <v>0 42917</v>
      </c>
      <c r="I113" s="185" t="str">
        <f t="shared" si="28"/>
        <v>0 42948</v>
      </c>
      <c r="J113" s="185" t="str">
        <f t="shared" si="29"/>
        <v>0 42979</v>
      </c>
      <c r="K113" s="185" t="str">
        <f t="shared" si="30"/>
        <v>0 43009</v>
      </c>
      <c r="L113" s="185" t="str">
        <f t="shared" si="31"/>
        <v>0 43040</v>
      </c>
      <c r="M113" s="185" t="str">
        <f t="shared" si="32"/>
        <v>0 43070</v>
      </c>
      <c r="N113" s="185" t="str">
        <f t="shared" si="33"/>
        <v>0 43101</v>
      </c>
      <c r="O113" s="185" t="str">
        <f t="shared" si="34"/>
        <v>0 43132</v>
      </c>
      <c r="P113" s="185" t="str">
        <f t="shared" si="35"/>
        <v>0 43160</v>
      </c>
      <c r="Q113" s="44">
        <f>IFERROR(VLOOKUP(C113,ONLINE!$B$5:$C$5103,2,FALSE),0)</f>
        <v>0</v>
      </c>
      <c r="R113" s="45">
        <f>SUMIF(ONLINE!$W:$W,SHORT!E113,ONLINE!$Q:$Q)</f>
        <v>0</v>
      </c>
      <c r="S113" s="45">
        <f>SUMIF(ONLINE!$W:$W,SHORT!F113,ONLINE!$Q:$Q)</f>
        <v>0</v>
      </c>
      <c r="T113" s="45">
        <f>SUMIF(ONLINE!$W:$W,SHORT!G113,ONLINE!$Q:$Q)</f>
        <v>0</v>
      </c>
      <c r="U113" s="45">
        <f>SUMIF(ONLINE!$W:$W,SHORT!H113,ONLINE!$Q:$Q)</f>
        <v>0</v>
      </c>
      <c r="V113" s="45">
        <f>SUMIF(ONLINE!$W:$W,SHORT!I113,ONLINE!$Q:$Q)</f>
        <v>0</v>
      </c>
      <c r="W113" s="45">
        <f>SUMIF(ONLINE!$W:$W,SHORT!J113,ONLINE!$Q:$Q)</f>
        <v>0</v>
      </c>
      <c r="X113" s="45">
        <f>SUMIF(ONLINE!$W:$W,SHORT!K113,ONLINE!$Q:$Q)</f>
        <v>0</v>
      </c>
      <c r="Y113" s="45">
        <f>SUMIF(ONLINE!$W:$W,SHORT!L113,ONLINE!$Q:$Q)</f>
        <v>0</v>
      </c>
      <c r="Z113" s="45">
        <f>SUMIF(ONLINE!$W:$W,SHORT!M113,ONLINE!$Q:$Q)</f>
        <v>0</v>
      </c>
      <c r="AA113" s="45">
        <f>SUMIF(ONLINE!$W:$W,SHORT!N113,ONLINE!$Q:$Q)</f>
        <v>0</v>
      </c>
      <c r="AB113" s="45">
        <f>SUMIF(ONLINE!$W:$W,SHORT!O113,ONLINE!$Q:$Q)</f>
        <v>0</v>
      </c>
      <c r="AC113" s="45">
        <f>SUMIF(ONLINE!$W:$W,SHORT!P113,ONLINE!$Q:$Q)</f>
        <v>0</v>
      </c>
      <c r="AD113" s="45">
        <f t="shared" si="37"/>
        <v>0</v>
      </c>
      <c r="AE113" s="44"/>
      <c r="AF113" s="44">
        <f>SUMIF(WORKING!$Q:$Q,SHORT!E113,WORKING!$J:$J)</f>
        <v>0</v>
      </c>
      <c r="AG113" s="44">
        <f>SUMIF(WORKING!$Q:$Q,SHORT!F113,WORKING!$J:$J)</f>
        <v>0</v>
      </c>
      <c r="AH113" s="44">
        <f>SUMIF(WORKING!$Q:$Q,SHORT!G113,WORKING!$J:$J)</f>
        <v>0</v>
      </c>
      <c r="AI113" s="44">
        <f>SUMIF(WORKING!$Q:$Q,SHORT!H113,WORKING!$J:$J)</f>
        <v>0</v>
      </c>
      <c r="AJ113" s="44">
        <f>SUMIF(WORKING!$Q:$Q,SHORT!I113,WORKING!$J:$J)</f>
        <v>0</v>
      </c>
      <c r="AK113" s="44">
        <f>SUMIF(WORKING!$Q:$Q,SHORT!J113,WORKING!$J:$J)</f>
        <v>0</v>
      </c>
      <c r="AL113" s="44">
        <f>SUMIF(WORKING!$Q:$Q,SHORT!K113,WORKING!$J:$J)</f>
        <v>0</v>
      </c>
      <c r="AM113" s="44">
        <f>SUMIF(WORKING!$Q:$Q,SHORT!L113,WORKING!$J:$J)</f>
        <v>0</v>
      </c>
      <c r="AN113" s="44">
        <f>SUMIF(WORKING!$Q:$Q,SHORT!M113,WORKING!$J:$J)</f>
        <v>0</v>
      </c>
      <c r="AO113" s="44">
        <f>SUMIF(WORKING!$Q:$Q,SHORT!N113,WORKING!$J:$J)</f>
        <v>0</v>
      </c>
      <c r="AP113" s="44">
        <f>SUMIF(WORKING!$Q:$Q,SHORT!O113,WORKING!$J:$J)</f>
        <v>0</v>
      </c>
      <c r="AQ113" s="44">
        <f>SUMIF(WORKING!$Q:$Q,SHORT!P113,WORKING!$J:$J)</f>
        <v>0</v>
      </c>
      <c r="AR113" s="44">
        <f t="shared" si="38"/>
        <v>0</v>
      </c>
      <c r="AT113" s="45">
        <f t="shared" si="43"/>
        <v>0</v>
      </c>
      <c r="AU113" s="45">
        <f t="shared" si="43"/>
        <v>0</v>
      </c>
      <c r="AV113" s="45">
        <f t="shared" si="43"/>
        <v>0</v>
      </c>
      <c r="AW113" s="45">
        <f t="shared" si="43"/>
        <v>0</v>
      </c>
      <c r="AX113" s="45">
        <f t="shared" si="43"/>
        <v>0</v>
      </c>
      <c r="AY113" s="45">
        <f t="shared" si="42"/>
        <v>0</v>
      </c>
      <c r="AZ113" s="45">
        <f t="shared" si="42"/>
        <v>0</v>
      </c>
      <c r="BA113" s="45">
        <f t="shared" si="42"/>
        <v>0</v>
      </c>
      <c r="BB113" s="45">
        <f t="shared" si="42"/>
        <v>0</v>
      </c>
      <c r="BC113" s="45">
        <f t="shared" si="42"/>
        <v>0</v>
      </c>
      <c r="BD113" s="45">
        <f t="shared" si="39"/>
        <v>0</v>
      </c>
      <c r="BE113" s="45">
        <f t="shared" si="23"/>
        <v>0</v>
      </c>
      <c r="BF113" s="45">
        <f t="shared" si="40"/>
        <v>0</v>
      </c>
      <c r="BG113" s="28"/>
    </row>
    <row r="114" spans="1:59" s="31" customFormat="1" ht="11.25">
      <c r="A114" s="43">
        <v>109</v>
      </c>
      <c r="B114" s="185" t="e">
        <f t="array" ref="B114">+INDEX(FILED!$B$4:$B$1003,SMALL(IF($B$5=FILED!$Q$4:$Q$1003,ROW(FILED!$Q$4:$Q$1003)-ROW(FILED!$Q$4)+1),A114))</f>
        <v>#NUM!</v>
      </c>
      <c r="C114" s="44">
        <f t="shared" si="36"/>
        <v>0</v>
      </c>
      <c r="D114" s="185" t="str">
        <f>+IFERROR(VLOOKUP(B114,FILED!$B$4:$C$1003,2,FALSE),"")</f>
        <v/>
      </c>
      <c r="E114" s="185" t="str">
        <f t="shared" si="24"/>
        <v>0 42826</v>
      </c>
      <c r="F114" s="185" t="str">
        <f t="shared" si="25"/>
        <v>0 42856</v>
      </c>
      <c r="G114" s="185" t="str">
        <f t="shared" si="26"/>
        <v>0 42887</v>
      </c>
      <c r="H114" s="185" t="str">
        <f t="shared" si="27"/>
        <v>0 42917</v>
      </c>
      <c r="I114" s="185" t="str">
        <f t="shared" si="28"/>
        <v>0 42948</v>
      </c>
      <c r="J114" s="185" t="str">
        <f t="shared" si="29"/>
        <v>0 42979</v>
      </c>
      <c r="K114" s="185" t="str">
        <f t="shared" si="30"/>
        <v>0 43009</v>
      </c>
      <c r="L114" s="185" t="str">
        <f t="shared" si="31"/>
        <v>0 43040</v>
      </c>
      <c r="M114" s="185" t="str">
        <f t="shared" si="32"/>
        <v>0 43070</v>
      </c>
      <c r="N114" s="185" t="str">
        <f t="shared" si="33"/>
        <v>0 43101</v>
      </c>
      <c r="O114" s="185" t="str">
        <f t="shared" si="34"/>
        <v>0 43132</v>
      </c>
      <c r="P114" s="185" t="str">
        <f t="shared" si="35"/>
        <v>0 43160</v>
      </c>
      <c r="Q114" s="44">
        <f>IFERROR(VLOOKUP(C114,ONLINE!$B$5:$C$5103,2,FALSE),0)</f>
        <v>0</v>
      </c>
      <c r="R114" s="45">
        <f>SUMIF(ONLINE!$W:$W,SHORT!E114,ONLINE!$Q:$Q)</f>
        <v>0</v>
      </c>
      <c r="S114" s="45">
        <f>SUMIF(ONLINE!$W:$W,SHORT!F114,ONLINE!$Q:$Q)</f>
        <v>0</v>
      </c>
      <c r="T114" s="45">
        <f>SUMIF(ONLINE!$W:$W,SHORT!G114,ONLINE!$Q:$Q)</f>
        <v>0</v>
      </c>
      <c r="U114" s="45">
        <f>SUMIF(ONLINE!$W:$W,SHORT!H114,ONLINE!$Q:$Q)</f>
        <v>0</v>
      </c>
      <c r="V114" s="45">
        <f>SUMIF(ONLINE!$W:$W,SHORT!I114,ONLINE!$Q:$Q)</f>
        <v>0</v>
      </c>
      <c r="W114" s="45">
        <f>SUMIF(ONLINE!$W:$W,SHORT!J114,ONLINE!$Q:$Q)</f>
        <v>0</v>
      </c>
      <c r="X114" s="45">
        <f>SUMIF(ONLINE!$W:$W,SHORT!K114,ONLINE!$Q:$Q)</f>
        <v>0</v>
      </c>
      <c r="Y114" s="45">
        <f>SUMIF(ONLINE!$W:$W,SHORT!L114,ONLINE!$Q:$Q)</f>
        <v>0</v>
      </c>
      <c r="Z114" s="45">
        <f>SUMIF(ONLINE!$W:$W,SHORT!M114,ONLINE!$Q:$Q)</f>
        <v>0</v>
      </c>
      <c r="AA114" s="45">
        <f>SUMIF(ONLINE!$W:$W,SHORT!N114,ONLINE!$Q:$Q)</f>
        <v>0</v>
      </c>
      <c r="AB114" s="45">
        <f>SUMIF(ONLINE!$W:$W,SHORT!O114,ONLINE!$Q:$Q)</f>
        <v>0</v>
      </c>
      <c r="AC114" s="45">
        <f>SUMIF(ONLINE!$W:$W,SHORT!P114,ONLINE!$Q:$Q)</f>
        <v>0</v>
      </c>
      <c r="AD114" s="45">
        <f t="shared" si="37"/>
        <v>0</v>
      </c>
      <c r="AE114" s="44"/>
      <c r="AF114" s="44">
        <f>SUMIF(WORKING!$Q:$Q,SHORT!E114,WORKING!$J:$J)</f>
        <v>0</v>
      </c>
      <c r="AG114" s="44">
        <f>SUMIF(WORKING!$Q:$Q,SHORT!F114,WORKING!$J:$J)</f>
        <v>0</v>
      </c>
      <c r="AH114" s="44">
        <f>SUMIF(WORKING!$Q:$Q,SHORT!G114,WORKING!$J:$J)</f>
        <v>0</v>
      </c>
      <c r="AI114" s="44">
        <f>SUMIF(WORKING!$Q:$Q,SHORT!H114,WORKING!$J:$J)</f>
        <v>0</v>
      </c>
      <c r="AJ114" s="44">
        <f>SUMIF(WORKING!$Q:$Q,SHORT!I114,WORKING!$J:$J)</f>
        <v>0</v>
      </c>
      <c r="AK114" s="44">
        <f>SUMIF(WORKING!$Q:$Q,SHORT!J114,WORKING!$J:$J)</f>
        <v>0</v>
      </c>
      <c r="AL114" s="44">
        <f>SUMIF(WORKING!$Q:$Q,SHORT!K114,WORKING!$J:$J)</f>
        <v>0</v>
      </c>
      <c r="AM114" s="44">
        <f>SUMIF(WORKING!$Q:$Q,SHORT!L114,WORKING!$J:$J)</f>
        <v>0</v>
      </c>
      <c r="AN114" s="44">
        <f>SUMIF(WORKING!$Q:$Q,SHORT!M114,WORKING!$J:$J)</f>
        <v>0</v>
      </c>
      <c r="AO114" s="44">
        <f>SUMIF(WORKING!$Q:$Q,SHORT!N114,WORKING!$J:$J)</f>
        <v>0</v>
      </c>
      <c r="AP114" s="44">
        <f>SUMIF(WORKING!$Q:$Q,SHORT!O114,WORKING!$J:$J)</f>
        <v>0</v>
      </c>
      <c r="AQ114" s="44">
        <f>SUMIF(WORKING!$Q:$Q,SHORT!P114,WORKING!$J:$J)</f>
        <v>0</v>
      </c>
      <c r="AR114" s="44">
        <f t="shared" si="38"/>
        <v>0</v>
      </c>
      <c r="AT114" s="45">
        <f t="shared" si="43"/>
        <v>0</v>
      </c>
      <c r="AU114" s="45">
        <f t="shared" si="43"/>
        <v>0</v>
      </c>
      <c r="AV114" s="45">
        <f t="shared" si="43"/>
        <v>0</v>
      </c>
      <c r="AW114" s="45">
        <f t="shared" si="43"/>
        <v>0</v>
      </c>
      <c r="AX114" s="45">
        <f t="shared" si="43"/>
        <v>0</v>
      </c>
      <c r="AY114" s="45">
        <f t="shared" si="42"/>
        <v>0</v>
      </c>
      <c r="AZ114" s="45">
        <f t="shared" si="42"/>
        <v>0</v>
      </c>
      <c r="BA114" s="45">
        <f t="shared" si="42"/>
        <v>0</v>
      </c>
      <c r="BB114" s="45">
        <f t="shared" si="42"/>
        <v>0</v>
      </c>
      <c r="BC114" s="45">
        <f t="shared" si="42"/>
        <v>0</v>
      </c>
      <c r="BD114" s="45">
        <f t="shared" si="39"/>
        <v>0</v>
      </c>
      <c r="BE114" s="45">
        <f t="shared" si="23"/>
        <v>0</v>
      </c>
      <c r="BF114" s="45">
        <f t="shared" si="40"/>
        <v>0</v>
      </c>
      <c r="BG114" s="28"/>
    </row>
    <row r="115" spans="1:59" s="31" customFormat="1" ht="11.25">
      <c r="A115" s="43">
        <v>110</v>
      </c>
      <c r="B115" s="185" t="e">
        <f t="array" ref="B115">+INDEX(FILED!$B$4:$B$1003,SMALL(IF($B$5=FILED!$Q$4:$Q$1003,ROW(FILED!$Q$4:$Q$1003)-ROW(FILED!$Q$4)+1),A115))</f>
        <v>#NUM!</v>
      </c>
      <c r="C115" s="44">
        <f t="shared" si="36"/>
        <v>0</v>
      </c>
      <c r="D115" s="185" t="str">
        <f>+IFERROR(VLOOKUP(B115,FILED!$B$4:$C$1003,2,FALSE),"")</f>
        <v/>
      </c>
      <c r="E115" s="185" t="str">
        <f t="shared" si="24"/>
        <v>0 42826</v>
      </c>
      <c r="F115" s="185" t="str">
        <f t="shared" si="25"/>
        <v>0 42856</v>
      </c>
      <c r="G115" s="185" t="str">
        <f t="shared" si="26"/>
        <v>0 42887</v>
      </c>
      <c r="H115" s="185" t="str">
        <f t="shared" si="27"/>
        <v>0 42917</v>
      </c>
      <c r="I115" s="185" t="str">
        <f t="shared" si="28"/>
        <v>0 42948</v>
      </c>
      <c r="J115" s="185" t="str">
        <f t="shared" si="29"/>
        <v>0 42979</v>
      </c>
      <c r="K115" s="185" t="str">
        <f t="shared" si="30"/>
        <v>0 43009</v>
      </c>
      <c r="L115" s="185" t="str">
        <f t="shared" si="31"/>
        <v>0 43040</v>
      </c>
      <c r="M115" s="185" t="str">
        <f t="shared" si="32"/>
        <v>0 43070</v>
      </c>
      <c r="N115" s="185" t="str">
        <f t="shared" si="33"/>
        <v>0 43101</v>
      </c>
      <c r="O115" s="185" t="str">
        <f t="shared" si="34"/>
        <v>0 43132</v>
      </c>
      <c r="P115" s="185" t="str">
        <f t="shared" si="35"/>
        <v>0 43160</v>
      </c>
      <c r="Q115" s="44">
        <f>IFERROR(VLOOKUP(C115,ONLINE!$B$5:$C$5103,2,FALSE),0)</f>
        <v>0</v>
      </c>
      <c r="R115" s="45">
        <f>SUMIF(ONLINE!$W:$W,SHORT!E115,ONLINE!$Q:$Q)</f>
        <v>0</v>
      </c>
      <c r="S115" s="45">
        <f>SUMIF(ONLINE!$W:$W,SHORT!F115,ONLINE!$Q:$Q)</f>
        <v>0</v>
      </c>
      <c r="T115" s="45">
        <f>SUMIF(ONLINE!$W:$W,SHORT!G115,ONLINE!$Q:$Q)</f>
        <v>0</v>
      </c>
      <c r="U115" s="45">
        <f>SUMIF(ONLINE!$W:$W,SHORT!H115,ONLINE!$Q:$Q)</f>
        <v>0</v>
      </c>
      <c r="V115" s="45">
        <f>SUMIF(ONLINE!$W:$W,SHORT!I115,ONLINE!$Q:$Q)</f>
        <v>0</v>
      </c>
      <c r="W115" s="45">
        <f>SUMIF(ONLINE!$W:$W,SHORT!J115,ONLINE!$Q:$Q)</f>
        <v>0</v>
      </c>
      <c r="X115" s="45">
        <f>SUMIF(ONLINE!$W:$W,SHORT!K115,ONLINE!$Q:$Q)</f>
        <v>0</v>
      </c>
      <c r="Y115" s="45">
        <f>SUMIF(ONLINE!$W:$W,SHORT!L115,ONLINE!$Q:$Q)</f>
        <v>0</v>
      </c>
      <c r="Z115" s="45">
        <f>SUMIF(ONLINE!$W:$W,SHORT!M115,ONLINE!$Q:$Q)</f>
        <v>0</v>
      </c>
      <c r="AA115" s="45">
        <f>SUMIF(ONLINE!$W:$W,SHORT!N115,ONLINE!$Q:$Q)</f>
        <v>0</v>
      </c>
      <c r="AB115" s="45">
        <f>SUMIF(ONLINE!$W:$W,SHORT!O115,ONLINE!$Q:$Q)</f>
        <v>0</v>
      </c>
      <c r="AC115" s="45">
        <f>SUMIF(ONLINE!$W:$W,SHORT!P115,ONLINE!$Q:$Q)</f>
        <v>0</v>
      </c>
      <c r="AD115" s="45">
        <f t="shared" si="37"/>
        <v>0</v>
      </c>
      <c r="AE115" s="44"/>
      <c r="AF115" s="44">
        <f>SUMIF(WORKING!$Q:$Q,SHORT!E115,WORKING!$J:$J)</f>
        <v>0</v>
      </c>
      <c r="AG115" s="44">
        <f>SUMIF(WORKING!$Q:$Q,SHORT!F115,WORKING!$J:$J)</f>
        <v>0</v>
      </c>
      <c r="AH115" s="44">
        <f>SUMIF(WORKING!$Q:$Q,SHORT!G115,WORKING!$J:$J)</f>
        <v>0</v>
      </c>
      <c r="AI115" s="44">
        <f>SUMIF(WORKING!$Q:$Q,SHORT!H115,WORKING!$J:$J)</f>
        <v>0</v>
      </c>
      <c r="AJ115" s="44">
        <f>SUMIF(WORKING!$Q:$Q,SHORT!I115,WORKING!$J:$J)</f>
        <v>0</v>
      </c>
      <c r="AK115" s="44">
        <f>SUMIF(WORKING!$Q:$Q,SHORT!J115,WORKING!$J:$J)</f>
        <v>0</v>
      </c>
      <c r="AL115" s="44">
        <f>SUMIF(WORKING!$Q:$Q,SHORT!K115,WORKING!$J:$J)</f>
        <v>0</v>
      </c>
      <c r="AM115" s="44">
        <f>SUMIF(WORKING!$Q:$Q,SHORT!L115,WORKING!$J:$J)</f>
        <v>0</v>
      </c>
      <c r="AN115" s="44">
        <f>SUMIF(WORKING!$Q:$Q,SHORT!M115,WORKING!$J:$J)</f>
        <v>0</v>
      </c>
      <c r="AO115" s="44">
        <f>SUMIF(WORKING!$Q:$Q,SHORT!N115,WORKING!$J:$J)</f>
        <v>0</v>
      </c>
      <c r="AP115" s="44">
        <f>SUMIF(WORKING!$Q:$Q,SHORT!O115,WORKING!$J:$J)</f>
        <v>0</v>
      </c>
      <c r="AQ115" s="44">
        <f>SUMIF(WORKING!$Q:$Q,SHORT!P115,WORKING!$J:$J)</f>
        <v>0</v>
      </c>
      <c r="AR115" s="44">
        <f t="shared" si="38"/>
        <v>0</v>
      </c>
      <c r="AT115" s="45">
        <f t="shared" si="43"/>
        <v>0</v>
      </c>
      <c r="AU115" s="45">
        <f t="shared" si="43"/>
        <v>0</v>
      </c>
      <c r="AV115" s="45">
        <f t="shared" si="43"/>
        <v>0</v>
      </c>
      <c r="AW115" s="45">
        <f t="shared" si="43"/>
        <v>0</v>
      </c>
      <c r="AX115" s="45">
        <f t="shared" si="43"/>
        <v>0</v>
      </c>
      <c r="AY115" s="45">
        <f t="shared" si="42"/>
        <v>0</v>
      </c>
      <c r="AZ115" s="45">
        <f t="shared" si="42"/>
        <v>0</v>
      </c>
      <c r="BA115" s="45">
        <f t="shared" si="42"/>
        <v>0</v>
      </c>
      <c r="BB115" s="45">
        <f t="shared" si="42"/>
        <v>0</v>
      </c>
      <c r="BC115" s="45">
        <f t="shared" si="42"/>
        <v>0</v>
      </c>
      <c r="BD115" s="45">
        <f t="shared" si="39"/>
        <v>0</v>
      </c>
      <c r="BE115" s="45">
        <f t="shared" si="23"/>
        <v>0</v>
      </c>
      <c r="BF115" s="45">
        <f t="shared" si="40"/>
        <v>0</v>
      </c>
      <c r="BG115" s="28"/>
    </row>
    <row r="116" spans="1:59" s="31" customFormat="1" ht="11.25">
      <c r="A116" s="43">
        <v>111</v>
      </c>
      <c r="B116" s="185" t="e">
        <f t="array" ref="B116">+INDEX(FILED!$B$4:$B$1003,SMALL(IF($B$5=FILED!$Q$4:$Q$1003,ROW(FILED!$Q$4:$Q$1003)-ROW(FILED!$Q$4)+1),A116))</f>
        <v>#NUM!</v>
      </c>
      <c r="C116" s="44">
        <f t="shared" si="36"/>
        <v>0</v>
      </c>
      <c r="D116" s="185" t="str">
        <f>+IFERROR(VLOOKUP(B116,FILED!$B$4:$C$1003,2,FALSE),"")</f>
        <v/>
      </c>
      <c r="E116" s="185" t="str">
        <f t="shared" si="24"/>
        <v>0 42826</v>
      </c>
      <c r="F116" s="185" t="str">
        <f t="shared" si="25"/>
        <v>0 42856</v>
      </c>
      <c r="G116" s="185" t="str">
        <f t="shared" si="26"/>
        <v>0 42887</v>
      </c>
      <c r="H116" s="185" t="str">
        <f t="shared" si="27"/>
        <v>0 42917</v>
      </c>
      <c r="I116" s="185" t="str">
        <f t="shared" si="28"/>
        <v>0 42948</v>
      </c>
      <c r="J116" s="185" t="str">
        <f t="shared" si="29"/>
        <v>0 42979</v>
      </c>
      <c r="K116" s="185" t="str">
        <f t="shared" si="30"/>
        <v>0 43009</v>
      </c>
      <c r="L116" s="185" t="str">
        <f t="shared" si="31"/>
        <v>0 43040</v>
      </c>
      <c r="M116" s="185" t="str">
        <f t="shared" si="32"/>
        <v>0 43070</v>
      </c>
      <c r="N116" s="185" t="str">
        <f t="shared" si="33"/>
        <v>0 43101</v>
      </c>
      <c r="O116" s="185" t="str">
        <f t="shared" si="34"/>
        <v>0 43132</v>
      </c>
      <c r="P116" s="185" t="str">
        <f t="shared" si="35"/>
        <v>0 43160</v>
      </c>
      <c r="Q116" s="44">
        <f>IFERROR(VLOOKUP(C116,ONLINE!$B$5:$C$5103,2,FALSE),0)</f>
        <v>0</v>
      </c>
      <c r="R116" s="45">
        <f>SUMIF(ONLINE!$W:$W,SHORT!E116,ONLINE!$Q:$Q)</f>
        <v>0</v>
      </c>
      <c r="S116" s="45">
        <f>SUMIF(ONLINE!$W:$W,SHORT!F116,ONLINE!$Q:$Q)</f>
        <v>0</v>
      </c>
      <c r="T116" s="45">
        <f>SUMIF(ONLINE!$W:$W,SHORT!G116,ONLINE!$Q:$Q)</f>
        <v>0</v>
      </c>
      <c r="U116" s="45">
        <f>SUMIF(ONLINE!$W:$W,SHORT!H116,ONLINE!$Q:$Q)</f>
        <v>0</v>
      </c>
      <c r="V116" s="45">
        <f>SUMIF(ONLINE!$W:$W,SHORT!I116,ONLINE!$Q:$Q)</f>
        <v>0</v>
      </c>
      <c r="W116" s="45">
        <f>SUMIF(ONLINE!$W:$W,SHORT!J116,ONLINE!$Q:$Q)</f>
        <v>0</v>
      </c>
      <c r="X116" s="45">
        <f>SUMIF(ONLINE!$W:$W,SHORT!K116,ONLINE!$Q:$Q)</f>
        <v>0</v>
      </c>
      <c r="Y116" s="45">
        <f>SUMIF(ONLINE!$W:$W,SHORT!L116,ONLINE!$Q:$Q)</f>
        <v>0</v>
      </c>
      <c r="Z116" s="45">
        <f>SUMIF(ONLINE!$W:$W,SHORT!M116,ONLINE!$Q:$Q)</f>
        <v>0</v>
      </c>
      <c r="AA116" s="45">
        <f>SUMIF(ONLINE!$W:$W,SHORT!N116,ONLINE!$Q:$Q)</f>
        <v>0</v>
      </c>
      <c r="AB116" s="45">
        <f>SUMIF(ONLINE!$W:$W,SHORT!O116,ONLINE!$Q:$Q)</f>
        <v>0</v>
      </c>
      <c r="AC116" s="45">
        <f>SUMIF(ONLINE!$W:$W,SHORT!P116,ONLINE!$Q:$Q)</f>
        <v>0</v>
      </c>
      <c r="AD116" s="45">
        <f t="shared" si="37"/>
        <v>0</v>
      </c>
      <c r="AE116" s="44"/>
      <c r="AF116" s="44">
        <f>SUMIF(WORKING!$Q:$Q,SHORT!E116,WORKING!$J:$J)</f>
        <v>0</v>
      </c>
      <c r="AG116" s="44">
        <f>SUMIF(WORKING!$Q:$Q,SHORT!F116,WORKING!$J:$J)</f>
        <v>0</v>
      </c>
      <c r="AH116" s="44">
        <f>SUMIF(WORKING!$Q:$Q,SHORT!G116,WORKING!$J:$J)</f>
        <v>0</v>
      </c>
      <c r="AI116" s="44">
        <f>SUMIF(WORKING!$Q:$Q,SHORT!H116,WORKING!$J:$J)</f>
        <v>0</v>
      </c>
      <c r="AJ116" s="44">
        <f>SUMIF(WORKING!$Q:$Q,SHORT!I116,WORKING!$J:$J)</f>
        <v>0</v>
      </c>
      <c r="AK116" s="44">
        <f>SUMIF(WORKING!$Q:$Q,SHORT!J116,WORKING!$J:$J)</f>
        <v>0</v>
      </c>
      <c r="AL116" s="44">
        <f>SUMIF(WORKING!$Q:$Q,SHORT!K116,WORKING!$J:$J)</f>
        <v>0</v>
      </c>
      <c r="AM116" s="44">
        <f>SUMIF(WORKING!$Q:$Q,SHORT!L116,WORKING!$J:$J)</f>
        <v>0</v>
      </c>
      <c r="AN116" s="44">
        <f>SUMIF(WORKING!$Q:$Q,SHORT!M116,WORKING!$J:$J)</f>
        <v>0</v>
      </c>
      <c r="AO116" s="44">
        <f>SUMIF(WORKING!$Q:$Q,SHORT!N116,WORKING!$J:$J)</f>
        <v>0</v>
      </c>
      <c r="AP116" s="44">
        <f>SUMIF(WORKING!$Q:$Q,SHORT!O116,WORKING!$J:$J)</f>
        <v>0</v>
      </c>
      <c r="AQ116" s="44">
        <f>SUMIF(WORKING!$Q:$Q,SHORT!P116,WORKING!$J:$J)</f>
        <v>0</v>
      </c>
      <c r="AR116" s="44">
        <f t="shared" si="38"/>
        <v>0</v>
      </c>
      <c r="AT116" s="45">
        <f t="shared" si="43"/>
        <v>0</v>
      </c>
      <c r="AU116" s="45">
        <f t="shared" si="43"/>
        <v>0</v>
      </c>
      <c r="AV116" s="45">
        <f t="shared" si="43"/>
        <v>0</v>
      </c>
      <c r="AW116" s="45">
        <f t="shared" si="43"/>
        <v>0</v>
      </c>
      <c r="AX116" s="45">
        <f t="shared" si="43"/>
        <v>0</v>
      </c>
      <c r="AY116" s="45">
        <f t="shared" si="42"/>
        <v>0</v>
      </c>
      <c r="AZ116" s="45">
        <f t="shared" si="42"/>
        <v>0</v>
      </c>
      <c r="BA116" s="45">
        <f t="shared" si="42"/>
        <v>0</v>
      </c>
      <c r="BB116" s="45">
        <f t="shared" si="42"/>
        <v>0</v>
      </c>
      <c r="BC116" s="45">
        <f t="shared" si="42"/>
        <v>0</v>
      </c>
      <c r="BD116" s="45">
        <f t="shared" si="39"/>
        <v>0</v>
      </c>
      <c r="BE116" s="45">
        <f t="shared" si="23"/>
        <v>0</v>
      </c>
      <c r="BF116" s="45">
        <f t="shared" si="40"/>
        <v>0</v>
      </c>
      <c r="BG116" s="28"/>
    </row>
    <row r="117" spans="1:59" s="31" customFormat="1" ht="11.25">
      <c r="A117" s="43">
        <v>112</v>
      </c>
      <c r="B117" s="185" t="e">
        <f t="array" ref="B117">+INDEX(FILED!$B$4:$B$1003,SMALL(IF($B$5=FILED!$Q$4:$Q$1003,ROW(FILED!$Q$4:$Q$1003)-ROW(FILED!$Q$4)+1),A117))</f>
        <v>#NUM!</v>
      </c>
      <c r="C117" s="44">
        <f t="shared" si="36"/>
        <v>0</v>
      </c>
      <c r="D117" s="185" t="str">
        <f>+IFERROR(VLOOKUP(B117,FILED!$B$4:$C$1003,2,FALSE),"")</f>
        <v/>
      </c>
      <c r="E117" s="185" t="str">
        <f t="shared" si="24"/>
        <v>0 42826</v>
      </c>
      <c r="F117" s="185" t="str">
        <f t="shared" si="25"/>
        <v>0 42856</v>
      </c>
      <c r="G117" s="185" t="str">
        <f t="shared" si="26"/>
        <v>0 42887</v>
      </c>
      <c r="H117" s="185" t="str">
        <f t="shared" si="27"/>
        <v>0 42917</v>
      </c>
      <c r="I117" s="185" t="str">
        <f t="shared" si="28"/>
        <v>0 42948</v>
      </c>
      <c r="J117" s="185" t="str">
        <f t="shared" si="29"/>
        <v>0 42979</v>
      </c>
      <c r="K117" s="185" t="str">
        <f t="shared" si="30"/>
        <v>0 43009</v>
      </c>
      <c r="L117" s="185" t="str">
        <f t="shared" si="31"/>
        <v>0 43040</v>
      </c>
      <c r="M117" s="185" t="str">
        <f t="shared" si="32"/>
        <v>0 43070</v>
      </c>
      <c r="N117" s="185" t="str">
        <f t="shared" si="33"/>
        <v>0 43101</v>
      </c>
      <c r="O117" s="185" t="str">
        <f t="shared" si="34"/>
        <v>0 43132</v>
      </c>
      <c r="P117" s="185" t="str">
        <f t="shared" si="35"/>
        <v>0 43160</v>
      </c>
      <c r="Q117" s="44">
        <f>IFERROR(VLOOKUP(C117,ONLINE!$B$5:$C$5103,2,FALSE),0)</f>
        <v>0</v>
      </c>
      <c r="R117" s="45">
        <f>SUMIF(ONLINE!$W:$W,SHORT!E117,ONLINE!$Q:$Q)</f>
        <v>0</v>
      </c>
      <c r="S117" s="45">
        <f>SUMIF(ONLINE!$W:$W,SHORT!F117,ONLINE!$Q:$Q)</f>
        <v>0</v>
      </c>
      <c r="T117" s="45">
        <f>SUMIF(ONLINE!$W:$W,SHORT!G117,ONLINE!$Q:$Q)</f>
        <v>0</v>
      </c>
      <c r="U117" s="45">
        <f>SUMIF(ONLINE!$W:$W,SHORT!H117,ONLINE!$Q:$Q)</f>
        <v>0</v>
      </c>
      <c r="V117" s="45">
        <f>SUMIF(ONLINE!$W:$W,SHORT!I117,ONLINE!$Q:$Q)</f>
        <v>0</v>
      </c>
      <c r="W117" s="45">
        <f>SUMIF(ONLINE!$W:$W,SHORT!J117,ONLINE!$Q:$Q)</f>
        <v>0</v>
      </c>
      <c r="X117" s="45">
        <f>SUMIF(ONLINE!$W:$W,SHORT!K117,ONLINE!$Q:$Q)</f>
        <v>0</v>
      </c>
      <c r="Y117" s="45">
        <f>SUMIF(ONLINE!$W:$W,SHORT!L117,ONLINE!$Q:$Q)</f>
        <v>0</v>
      </c>
      <c r="Z117" s="45">
        <f>SUMIF(ONLINE!$W:$W,SHORT!M117,ONLINE!$Q:$Q)</f>
        <v>0</v>
      </c>
      <c r="AA117" s="45">
        <f>SUMIF(ONLINE!$W:$W,SHORT!N117,ONLINE!$Q:$Q)</f>
        <v>0</v>
      </c>
      <c r="AB117" s="45">
        <f>SUMIF(ONLINE!$W:$W,SHORT!O117,ONLINE!$Q:$Q)</f>
        <v>0</v>
      </c>
      <c r="AC117" s="45">
        <f>SUMIF(ONLINE!$W:$W,SHORT!P117,ONLINE!$Q:$Q)</f>
        <v>0</v>
      </c>
      <c r="AD117" s="45">
        <f t="shared" si="37"/>
        <v>0</v>
      </c>
      <c r="AE117" s="44"/>
      <c r="AF117" s="44">
        <f>SUMIF(WORKING!$Q:$Q,SHORT!E117,WORKING!$J:$J)</f>
        <v>0</v>
      </c>
      <c r="AG117" s="44">
        <f>SUMIF(WORKING!$Q:$Q,SHORT!F117,WORKING!$J:$J)</f>
        <v>0</v>
      </c>
      <c r="AH117" s="44">
        <f>SUMIF(WORKING!$Q:$Q,SHORT!G117,WORKING!$J:$J)</f>
        <v>0</v>
      </c>
      <c r="AI117" s="44">
        <f>SUMIF(WORKING!$Q:$Q,SHORT!H117,WORKING!$J:$J)</f>
        <v>0</v>
      </c>
      <c r="AJ117" s="44">
        <f>SUMIF(WORKING!$Q:$Q,SHORT!I117,WORKING!$J:$J)</f>
        <v>0</v>
      </c>
      <c r="AK117" s="44">
        <f>SUMIF(WORKING!$Q:$Q,SHORT!J117,WORKING!$J:$J)</f>
        <v>0</v>
      </c>
      <c r="AL117" s="44">
        <f>SUMIF(WORKING!$Q:$Q,SHORT!K117,WORKING!$J:$J)</f>
        <v>0</v>
      </c>
      <c r="AM117" s="44">
        <f>SUMIF(WORKING!$Q:$Q,SHORT!L117,WORKING!$J:$J)</f>
        <v>0</v>
      </c>
      <c r="AN117" s="44">
        <f>SUMIF(WORKING!$Q:$Q,SHORT!M117,WORKING!$J:$J)</f>
        <v>0</v>
      </c>
      <c r="AO117" s="44">
        <f>SUMIF(WORKING!$Q:$Q,SHORT!N117,WORKING!$J:$J)</f>
        <v>0</v>
      </c>
      <c r="AP117" s="44">
        <f>SUMIF(WORKING!$Q:$Q,SHORT!O117,WORKING!$J:$J)</f>
        <v>0</v>
      </c>
      <c r="AQ117" s="44">
        <f>SUMIF(WORKING!$Q:$Q,SHORT!P117,WORKING!$J:$J)</f>
        <v>0</v>
      </c>
      <c r="AR117" s="44">
        <f t="shared" si="38"/>
        <v>0</v>
      </c>
      <c r="AT117" s="45">
        <f t="shared" si="43"/>
        <v>0</v>
      </c>
      <c r="AU117" s="45">
        <f t="shared" si="43"/>
        <v>0</v>
      </c>
      <c r="AV117" s="45">
        <f t="shared" si="43"/>
        <v>0</v>
      </c>
      <c r="AW117" s="45">
        <f t="shared" si="43"/>
        <v>0</v>
      </c>
      <c r="AX117" s="45">
        <f t="shared" si="43"/>
        <v>0</v>
      </c>
      <c r="AY117" s="45">
        <f t="shared" si="42"/>
        <v>0</v>
      </c>
      <c r="AZ117" s="45">
        <f t="shared" si="42"/>
        <v>0</v>
      </c>
      <c r="BA117" s="45">
        <f t="shared" si="42"/>
        <v>0</v>
      </c>
      <c r="BB117" s="45">
        <f t="shared" si="42"/>
        <v>0</v>
      </c>
      <c r="BC117" s="45">
        <f t="shared" si="42"/>
        <v>0</v>
      </c>
      <c r="BD117" s="45">
        <f t="shared" si="39"/>
        <v>0</v>
      </c>
      <c r="BE117" s="45">
        <f t="shared" si="23"/>
        <v>0</v>
      </c>
      <c r="BF117" s="45">
        <f t="shared" si="40"/>
        <v>0</v>
      </c>
      <c r="BG117" s="28"/>
    </row>
    <row r="118" spans="1:59" s="31" customFormat="1" ht="11.25">
      <c r="A118" s="43">
        <v>113</v>
      </c>
      <c r="B118" s="185" t="e">
        <f t="array" ref="B118">+INDEX(FILED!$B$4:$B$1003,SMALL(IF($B$5=FILED!$Q$4:$Q$1003,ROW(FILED!$Q$4:$Q$1003)-ROW(FILED!$Q$4)+1),A118))</f>
        <v>#NUM!</v>
      </c>
      <c r="C118" s="44">
        <f t="shared" si="36"/>
        <v>0</v>
      </c>
      <c r="D118" s="185" t="str">
        <f>+IFERROR(VLOOKUP(B118,FILED!$B$4:$C$1003,2,FALSE),"")</f>
        <v/>
      </c>
      <c r="E118" s="185" t="str">
        <f t="shared" si="24"/>
        <v>0 42826</v>
      </c>
      <c r="F118" s="185" t="str">
        <f t="shared" si="25"/>
        <v>0 42856</v>
      </c>
      <c r="G118" s="185" t="str">
        <f t="shared" si="26"/>
        <v>0 42887</v>
      </c>
      <c r="H118" s="185" t="str">
        <f t="shared" si="27"/>
        <v>0 42917</v>
      </c>
      <c r="I118" s="185" t="str">
        <f t="shared" si="28"/>
        <v>0 42948</v>
      </c>
      <c r="J118" s="185" t="str">
        <f t="shared" si="29"/>
        <v>0 42979</v>
      </c>
      <c r="K118" s="185" t="str">
        <f t="shared" si="30"/>
        <v>0 43009</v>
      </c>
      <c r="L118" s="185" t="str">
        <f t="shared" si="31"/>
        <v>0 43040</v>
      </c>
      <c r="M118" s="185" t="str">
        <f t="shared" si="32"/>
        <v>0 43070</v>
      </c>
      <c r="N118" s="185" t="str">
        <f t="shared" si="33"/>
        <v>0 43101</v>
      </c>
      <c r="O118" s="185" t="str">
        <f t="shared" si="34"/>
        <v>0 43132</v>
      </c>
      <c r="P118" s="185" t="str">
        <f t="shared" si="35"/>
        <v>0 43160</v>
      </c>
      <c r="Q118" s="44">
        <f>IFERROR(VLOOKUP(C118,ONLINE!$B$5:$C$5103,2,FALSE),0)</f>
        <v>0</v>
      </c>
      <c r="R118" s="45">
        <f>SUMIF(ONLINE!$W:$W,SHORT!E118,ONLINE!$Q:$Q)</f>
        <v>0</v>
      </c>
      <c r="S118" s="45">
        <f>SUMIF(ONLINE!$W:$W,SHORT!F118,ONLINE!$Q:$Q)</f>
        <v>0</v>
      </c>
      <c r="T118" s="45">
        <f>SUMIF(ONLINE!$W:$W,SHORT!G118,ONLINE!$Q:$Q)</f>
        <v>0</v>
      </c>
      <c r="U118" s="45">
        <f>SUMIF(ONLINE!$W:$W,SHORT!H118,ONLINE!$Q:$Q)</f>
        <v>0</v>
      </c>
      <c r="V118" s="45">
        <f>SUMIF(ONLINE!$W:$W,SHORT!I118,ONLINE!$Q:$Q)</f>
        <v>0</v>
      </c>
      <c r="W118" s="45">
        <f>SUMIF(ONLINE!$W:$W,SHORT!J118,ONLINE!$Q:$Q)</f>
        <v>0</v>
      </c>
      <c r="X118" s="45">
        <f>SUMIF(ONLINE!$W:$W,SHORT!K118,ONLINE!$Q:$Q)</f>
        <v>0</v>
      </c>
      <c r="Y118" s="45">
        <f>SUMIF(ONLINE!$W:$W,SHORT!L118,ONLINE!$Q:$Q)</f>
        <v>0</v>
      </c>
      <c r="Z118" s="45">
        <f>SUMIF(ONLINE!$W:$W,SHORT!M118,ONLINE!$Q:$Q)</f>
        <v>0</v>
      </c>
      <c r="AA118" s="45">
        <f>SUMIF(ONLINE!$W:$W,SHORT!N118,ONLINE!$Q:$Q)</f>
        <v>0</v>
      </c>
      <c r="AB118" s="45">
        <f>SUMIF(ONLINE!$W:$W,SHORT!O118,ONLINE!$Q:$Q)</f>
        <v>0</v>
      </c>
      <c r="AC118" s="45">
        <f>SUMIF(ONLINE!$W:$W,SHORT!P118,ONLINE!$Q:$Q)</f>
        <v>0</v>
      </c>
      <c r="AD118" s="45">
        <f t="shared" si="37"/>
        <v>0</v>
      </c>
      <c r="AE118" s="44"/>
      <c r="AF118" s="44">
        <f>SUMIF(WORKING!$Q:$Q,SHORT!E118,WORKING!$J:$J)</f>
        <v>0</v>
      </c>
      <c r="AG118" s="44">
        <f>SUMIF(WORKING!$Q:$Q,SHORT!F118,WORKING!$J:$J)</f>
        <v>0</v>
      </c>
      <c r="AH118" s="44">
        <f>SUMIF(WORKING!$Q:$Q,SHORT!G118,WORKING!$J:$J)</f>
        <v>0</v>
      </c>
      <c r="AI118" s="44">
        <f>SUMIF(WORKING!$Q:$Q,SHORT!H118,WORKING!$J:$J)</f>
        <v>0</v>
      </c>
      <c r="AJ118" s="44">
        <f>SUMIF(WORKING!$Q:$Q,SHORT!I118,WORKING!$J:$J)</f>
        <v>0</v>
      </c>
      <c r="AK118" s="44">
        <f>SUMIF(WORKING!$Q:$Q,SHORT!J118,WORKING!$J:$J)</f>
        <v>0</v>
      </c>
      <c r="AL118" s="44">
        <f>SUMIF(WORKING!$Q:$Q,SHORT!K118,WORKING!$J:$J)</f>
        <v>0</v>
      </c>
      <c r="AM118" s="44">
        <f>SUMIF(WORKING!$Q:$Q,SHORT!L118,WORKING!$J:$J)</f>
        <v>0</v>
      </c>
      <c r="AN118" s="44">
        <f>SUMIF(WORKING!$Q:$Q,SHORT!M118,WORKING!$J:$J)</f>
        <v>0</v>
      </c>
      <c r="AO118" s="44">
        <f>SUMIF(WORKING!$Q:$Q,SHORT!N118,WORKING!$J:$J)</f>
        <v>0</v>
      </c>
      <c r="AP118" s="44">
        <f>SUMIF(WORKING!$Q:$Q,SHORT!O118,WORKING!$J:$J)</f>
        <v>0</v>
      </c>
      <c r="AQ118" s="44">
        <f>SUMIF(WORKING!$Q:$Q,SHORT!P118,WORKING!$J:$J)</f>
        <v>0</v>
      </c>
      <c r="AR118" s="44">
        <f t="shared" si="38"/>
        <v>0</v>
      </c>
      <c r="AT118" s="45">
        <f t="shared" si="43"/>
        <v>0</v>
      </c>
      <c r="AU118" s="45">
        <f t="shared" si="43"/>
        <v>0</v>
      </c>
      <c r="AV118" s="45">
        <f t="shared" si="43"/>
        <v>0</v>
      </c>
      <c r="AW118" s="45">
        <f t="shared" si="43"/>
        <v>0</v>
      </c>
      <c r="AX118" s="45">
        <f t="shared" si="43"/>
        <v>0</v>
      </c>
      <c r="AY118" s="45">
        <f t="shared" si="42"/>
        <v>0</v>
      </c>
      <c r="AZ118" s="45">
        <f t="shared" si="42"/>
        <v>0</v>
      </c>
      <c r="BA118" s="45">
        <f t="shared" si="42"/>
        <v>0</v>
      </c>
      <c r="BB118" s="45">
        <f t="shared" si="42"/>
        <v>0</v>
      </c>
      <c r="BC118" s="45">
        <f t="shared" si="42"/>
        <v>0</v>
      </c>
      <c r="BD118" s="45">
        <f t="shared" si="39"/>
        <v>0</v>
      </c>
      <c r="BE118" s="45">
        <f t="shared" si="23"/>
        <v>0</v>
      </c>
      <c r="BF118" s="45">
        <f t="shared" si="40"/>
        <v>0</v>
      </c>
      <c r="BG118" s="28"/>
    </row>
    <row r="119" spans="1:59" s="31" customFormat="1" ht="11.25">
      <c r="A119" s="43">
        <v>114</v>
      </c>
      <c r="B119" s="185" t="e">
        <f t="array" ref="B119">+INDEX(FILED!$B$4:$B$1003,SMALL(IF($B$5=FILED!$Q$4:$Q$1003,ROW(FILED!$Q$4:$Q$1003)-ROW(FILED!$Q$4)+1),A119))</f>
        <v>#NUM!</v>
      </c>
      <c r="C119" s="44">
        <f t="shared" si="36"/>
        <v>0</v>
      </c>
      <c r="D119" s="185" t="str">
        <f>+IFERROR(VLOOKUP(B119,FILED!$B$4:$C$1003,2,FALSE),"")</f>
        <v/>
      </c>
      <c r="E119" s="185" t="str">
        <f t="shared" si="24"/>
        <v>0 42826</v>
      </c>
      <c r="F119" s="185" t="str">
        <f t="shared" si="25"/>
        <v>0 42856</v>
      </c>
      <c r="G119" s="185" t="str">
        <f t="shared" si="26"/>
        <v>0 42887</v>
      </c>
      <c r="H119" s="185" t="str">
        <f t="shared" si="27"/>
        <v>0 42917</v>
      </c>
      <c r="I119" s="185" t="str">
        <f t="shared" si="28"/>
        <v>0 42948</v>
      </c>
      <c r="J119" s="185" t="str">
        <f t="shared" si="29"/>
        <v>0 42979</v>
      </c>
      <c r="K119" s="185" t="str">
        <f t="shared" si="30"/>
        <v>0 43009</v>
      </c>
      <c r="L119" s="185" t="str">
        <f t="shared" si="31"/>
        <v>0 43040</v>
      </c>
      <c r="M119" s="185" t="str">
        <f t="shared" si="32"/>
        <v>0 43070</v>
      </c>
      <c r="N119" s="185" t="str">
        <f t="shared" si="33"/>
        <v>0 43101</v>
      </c>
      <c r="O119" s="185" t="str">
        <f t="shared" si="34"/>
        <v>0 43132</v>
      </c>
      <c r="P119" s="185" t="str">
        <f t="shared" si="35"/>
        <v>0 43160</v>
      </c>
      <c r="Q119" s="44">
        <f>IFERROR(VLOOKUP(C119,ONLINE!$B$5:$C$5103,2,FALSE),0)</f>
        <v>0</v>
      </c>
      <c r="R119" s="45">
        <f>SUMIF(ONLINE!$W:$W,SHORT!E119,ONLINE!$Q:$Q)</f>
        <v>0</v>
      </c>
      <c r="S119" s="45">
        <f>SUMIF(ONLINE!$W:$W,SHORT!F119,ONLINE!$Q:$Q)</f>
        <v>0</v>
      </c>
      <c r="T119" s="45">
        <f>SUMIF(ONLINE!$W:$W,SHORT!G119,ONLINE!$Q:$Q)</f>
        <v>0</v>
      </c>
      <c r="U119" s="45">
        <f>SUMIF(ONLINE!$W:$W,SHORT!H119,ONLINE!$Q:$Q)</f>
        <v>0</v>
      </c>
      <c r="V119" s="45">
        <f>SUMIF(ONLINE!$W:$W,SHORT!I119,ONLINE!$Q:$Q)</f>
        <v>0</v>
      </c>
      <c r="W119" s="45">
        <f>SUMIF(ONLINE!$W:$W,SHORT!J119,ONLINE!$Q:$Q)</f>
        <v>0</v>
      </c>
      <c r="X119" s="45">
        <f>SUMIF(ONLINE!$W:$W,SHORT!K119,ONLINE!$Q:$Q)</f>
        <v>0</v>
      </c>
      <c r="Y119" s="45">
        <f>SUMIF(ONLINE!$W:$W,SHORT!L119,ONLINE!$Q:$Q)</f>
        <v>0</v>
      </c>
      <c r="Z119" s="45">
        <f>SUMIF(ONLINE!$W:$W,SHORT!M119,ONLINE!$Q:$Q)</f>
        <v>0</v>
      </c>
      <c r="AA119" s="45">
        <f>SUMIF(ONLINE!$W:$W,SHORT!N119,ONLINE!$Q:$Q)</f>
        <v>0</v>
      </c>
      <c r="AB119" s="45">
        <f>SUMIF(ONLINE!$W:$W,SHORT!O119,ONLINE!$Q:$Q)</f>
        <v>0</v>
      </c>
      <c r="AC119" s="45">
        <f>SUMIF(ONLINE!$W:$W,SHORT!P119,ONLINE!$Q:$Q)</f>
        <v>0</v>
      </c>
      <c r="AD119" s="45">
        <f t="shared" si="37"/>
        <v>0</v>
      </c>
      <c r="AE119" s="44"/>
      <c r="AF119" s="44">
        <f>SUMIF(WORKING!$Q:$Q,SHORT!E119,WORKING!$J:$J)</f>
        <v>0</v>
      </c>
      <c r="AG119" s="44">
        <f>SUMIF(WORKING!$Q:$Q,SHORT!F119,WORKING!$J:$J)</f>
        <v>0</v>
      </c>
      <c r="AH119" s="44">
        <f>SUMIF(WORKING!$Q:$Q,SHORT!G119,WORKING!$J:$J)</f>
        <v>0</v>
      </c>
      <c r="AI119" s="44">
        <f>SUMIF(WORKING!$Q:$Q,SHORT!H119,WORKING!$J:$J)</f>
        <v>0</v>
      </c>
      <c r="AJ119" s="44">
        <f>SUMIF(WORKING!$Q:$Q,SHORT!I119,WORKING!$J:$J)</f>
        <v>0</v>
      </c>
      <c r="AK119" s="44">
        <f>SUMIF(WORKING!$Q:$Q,SHORT!J119,WORKING!$J:$J)</f>
        <v>0</v>
      </c>
      <c r="AL119" s="44">
        <f>SUMIF(WORKING!$Q:$Q,SHORT!K119,WORKING!$J:$J)</f>
        <v>0</v>
      </c>
      <c r="AM119" s="44">
        <f>SUMIF(WORKING!$Q:$Q,SHORT!L119,WORKING!$J:$J)</f>
        <v>0</v>
      </c>
      <c r="AN119" s="44">
        <f>SUMIF(WORKING!$Q:$Q,SHORT!M119,WORKING!$J:$J)</f>
        <v>0</v>
      </c>
      <c r="AO119" s="44">
        <f>SUMIF(WORKING!$Q:$Q,SHORT!N119,WORKING!$J:$J)</f>
        <v>0</v>
      </c>
      <c r="AP119" s="44">
        <f>SUMIF(WORKING!$Q:$Q,SHORT!O119,WORKING!$J:$J)</f>
        <v>0</v>
      </c>
      <c r="AQ119" s="44">
        <f>SUMIF(WORKING!$Q:$Q,SHORT!P119,WORKING!$J:$J)</f>
        <v>0</v>
      </c>
      <c r="AR119" s="44">
        <f t="shared" si="38"/>
        <v>0</v>
      </c>
      <c r="AT119" s="45">
        <f t="shared" si="43"/>
        <v>0</v>
      </c>
      <c r="AU119" s="45">
        <f t="shared" si="43"/>
        <v>0</v>
      </c>
      <c r="AV119" s="45">
        <f t="shared" si="43"/>
        <v>0</v>
      </c>
      <c r="AW119" s="45">
        <f t="shared" si="43"/>
        <v>0</v>
      </c>
      <c r="AX119" s="45">
        <f t="shared" si="43"/>
        <v>0</v>
      </c>
      <c r="AY119" s="45">
        <f t="shared" si="42"/>
        <v>0</v>
      </c>
      <c r="AZ119" s="45">
        <f t="shared" si="42"/>
        <v>0</v>
      </c>
      <c r="BA119" s="45">
        <f t="shared" si="42"/>
        <v>0</v>
      </c>
      <c r="BB119" s="45">
        <f t="shared" si="42"/>
        <v>0</v>
      </c>
      <c r="BC119" s="45">
        <f t="shared" si="42"/>
        <v>0</v>
      </c>
      <c r="BD119" s="45">
        <f t="shared" si="39"/>
        <v>0</v>
      </c>
      <c r="BE119" s="45">
        <f t="shared" si="23"/>
        <v>0</v>
      </c>
      <c r="BF119" s="45">
        <f t="shared" si="40"/>
        <v>0</v>
      </c>
      <c r="BG119" s="28"/>
    </row>
    <row r="120" spans="1:59" s="31" customFormat="1" ht="11.25">
      <c r="A120" s="43">
        <v>115</v>
      </c>
      <c r="B120" s="185" t="e">
        <f t="array" ref="B120">+INDEX(FILED!$B$4:$B$1003,SMALL(IF($B$5=FILED!$Q$4:$Q$1003,ROW(FILED!$Q$4:$Q$1003)-ROW(FILED!$Q$4)+1),A120))</f>
        <v>#NUM!</v>
      </c>
      <c r="C120" s="44">
        <f t="shared" si="36"/>
        <v>0</v>
      </c>
      <c r="D120" s="185" t="str">
        <f>+IFERROR(VLOOKUP(B120,FILED!$B$4:$C$1003,2,FALSE),"")</f>
        <v/>
      </c>
      <c r="E120" s="185" t="str">
        <f t="shared" si="24"/>
        <v>0 42826</v>
      </c>
      <c r="F120" s="185" t="str">
        <f t="shared" si="25"/>
        <v>0 42856</v>
      </c>
      <c r="G120" s="185" t="str">
        <f t="shared" si="26"/>
        <v>0 42887</v>
      </c>
      <c r="H120" s="185" t="str">
        <f t="shared" si="27"/>
        <v>0 42917</v>
      </c>
      <c r="I120" s="185" t="str">
        <f t="shared" si="28"/>
        <v>0 42948</v>
      </c>
      <c r="J120" s="185" t="str">
        <f t="shared" si="29"/>
        <v>0 42979</v>
      </c>
      <c r="K120" s="185" t="str">
        <f t="shared" si="30"/>
        <v>0 43009</v>
      </c>
      <c r="L120" s="185" t="str">
        <f t="shared" si="31"/>
        <v>0 43040</v>
      </c>
      <c r="M120" s="185" t="str">
        <f t="shared" si="32"/>
        <v>0 43070</v>
      </c>
      <c r="N120" s="185" t="str">
        <f t="shared" si="33"/>
        <v>0 43101</v>
      </c>
      <c r="O120" s="185" t="str">
        <f t="shared" si="34"/>
        <v>0 43132</v>
      </c>
      <c r="P120" s="185" t="str">
        <f t="shared" si="35"/>
        <v>0 43160</v>
      </c>
      <c r="Q120" s="44">
        <f>IFERROR(VLOOKUP(C120,ONLINE!$B$5:$C$5103,2,FALSE),0)</f>
        <v>0</v>
      </c>
      <c r="R120" s="45">
        <f>SUMIF(ONLINE!$W:$W,SHORT!E120,ONLINE!$Q:$Q)</f>
        <v>0</v>
      </c>
      <c r="S120" s="45">
        <f>SUMIF(ONLINE!$W:$W,SHORT!F120,ONLINE!$Q:$Q)</f>
        <v>0</v>
      </c>
      <c r="T120" s="45">
        <f>SUMIF(ONLINE!$W:$W,SHORT!G120,ONLINE!$Q:$Q)</f>
        <v>0</v>
      </c>
      <c r="U120" s="45">
        <f>SUMIF(ONLINE!$W:$W,SHORT!H120,ONLINE!$Q:$Q)</f>
        <v>0</v>
      </c>
      <c r="V120" s="45">
        <f>SUMIF(ONLINE!$W:$W,SHORT!I120,ONLINE!$Q:$Q)</f>
        <v>0</v>
      </c>
      <c r="W120" s="45">
        <f>SUMIF(ONLINE!$W:$W,SHORT!J120,ONLINE!$Q:$Q)</f>
        <v>0</v>
      </c>
      <c r="X120" s="45">
        <f>SUMIF(ONLINE!$W:$W,SHORT!K120,ONLINE!$Q:$Q)</f>
        <v>0</v>
      </c>
      <c r="Y120" s="45">
        <f>SUMIF(ONLINE!$W:$W,SHORT!L120,ONLINE!$Q:$Q)</f>
        <v>0</v>
      </c>
      <c r="Z120" s="45">
        <f>SUMIF(ONLINE!$W:$W,SHORT!M120,ONLINE!$Q:$Q)</f>
        <v>0</v>
      </c>
      <c r="AA120" s="45">
        <f>SUMIF(ONLINE!$W:$W,SHORT!N120,ONLINE!$Q:$Q)</f>
        <v>0</v>
      </c>
      <c r="AB120" s="45">
        <f>SUMIF(ONLINE!$W:$W,SHORT!O120,ONLINE!$Q:$Q)</f>
        <v>0</v>
      </c>
      <c r="AC120" s="45">
        <f>SUMIF(ONLINE!$W:$W,SHORT!P120,ONLINE!$Q:$Q)</f>
        <v>0</v>
      </c>
      <c r="AD120" s="45">
        <f t="shared" si="37"/>
        <v>0</v>
      </c>
      <c r="AE120" s="44"/>
      <c r="AF120" s="44">
        <f>SUMIF(WORKING!$Q:$Q,SHORT!E120,WORKING!$J:$J)</f>
        <v>0</v>
      </c>
      <c r="AG120" s="44">
        <f>SUMIF(WORKING!$Q:$Q,SHORT!F120,WORKING!$J:$J)</f>
        <v>0</v>
      </c>
      <c r="AH120" s="44">
        <f>SUMIF(WORKING!$Q:$Q,SHORT!G120,WORKING!$J:$J)</f>
        <v>0</v>
      </c>
      <c r="AI120" s="44">
        <f>SUMIF(WORKING!$Q:$Q,SHORT!H120,WORKING!$J:$J)</f>
        <v>0</v>
      </c>
      <c r="AJ120" s="44">
        <f>SUMIF(WORKING!$Q:$Q,SHORT!I120,WORKING!$J:$J)</f>
        <v>0</v>
      </c>
      <c r="AK120" s="44">
        <f>SUMIF(WORKING!$Q:$Q,SHORT!J120,WORKING!$J:$J)</f>
        <v>0</v>
      </c>
      <c r="AL120" s="44">
        <f>SUMIF(WORKING!$Q:$Q,SHORT!K120,WORKING!$J:$J)</f>
        <v>0</v>
      </c>
      <c r="AM120" s="44">
        <f>SUMIF(WORKING!$Q:$Q,SHORT!L120,WORKING!$J:$J)</f>
        <v>0</v>
      </c>
      <c r="AN120" s="44">
        <f>SUMIF(WORKING!$Q:$Q,SHORT!M120,WORKING!$J:$J)</f>
        <v>0</v>
      </c>
      <c r="AO120" s="44">
        <f>SUMIF(WORKING!$Q:$Q,SHORT!N120,WORKING!$J:$J)</f>
        <v>0</v>
      </c>
      <c r="AP120" s="44">
        <f>SUMIF(WORKING!$Q:$Q,SHORT!O120,WORKING!$J:$J)</f>
        <v>0</v>
      </c>
      <c r="AQ120" s="44">
        <f>SUMIF(WORKING!$Q:$Q,SHORT!P120,WORKING!$J:$J)</f>
        <v>0</v>
      </c>
      <c r="AR120" s="44">
        <f t="shared" si="38"/>
        <v>0</v>
      </c>
      <c r="AT120" s="45">
        <f t="shared" si="43"/>
        <v>0</v>
      </c>
      <c r="AU120" s="45">
        <f t="shared" si="43"/>
        <v>0</v>
      </c>
      <c r="AV120" s="45">
        <f t="shared" si="43"/>
        <v>0</v>
      </c>
      <c r="AW120" s="45">
        <f t="shared" si="43"/>
        <v>0</v>
      </c>
      <c r="AX120" s="45">
        <f t="shared" si="43"/>
        <v>0</v>
      </c>
      <c r="AY120" s="45">
        <f t="shared" si="42"/>
        <v>0</v>
      </c>
      <c r="AZ120" s="45">
        <f t="shared" si="42"/>
        <v>0</v>
      </c>
      <c r="BA120" s="45">
        <f t="shared" si="42"/>
        <v>0</v>
      </c>
      <c r="BB120" s="45">
        <f t="shared" si="42"/>
        <v>0</v>
      </c>
      <c r="BC120" s="45">
        <f t="shared" si="42"/>
        <v>0</v>
      </c>
      <c r="BD120" s="45">
        <f t="shared" si="39"/>
        <v>0</v>
      </c>
      <c r="BE120" s="45">
        <f t="shared" si="23"/>
        <v>0</v>
      </c>
      <c r="BF120" s="45">
        <f t="shared" si="40"/>
        <v>0</v>
      </c>
      <c r="BG120" s="28"/>
    </row>
    <row r="121" spans="1:59" s="31" customFormat="1" ht="11.25">
      <c r="A121" s="43">
        <v>116</v>
      </c>
      <c r="B121" s="185" t="e">
        <f t="array" ref="B121">+INDEX(FILED!$B$4:$B$1003,SMALL(IF($B$5=FILED!$Q$4:$Q$1003,ROW(FILED!$Q$4:$Q$1003)-ROW(FILED!$Q$4)+1),A121))</f>
        <v>#NUM!</v>
      </c>
      <c r="C121" s="44">
        <f t="shared" si="36"/>
        <v>0</v>
      </c>
      <c r="D121" s="185" t="str">
        <f>+IFERROR(VLOOKUP(B121,FILED!$B$4:$C$1003,2,FALSE),"")</f>
        <v/>
      </c>
      <c r="E121" s="185" t="str">
        <f t="shared" si="24"/>
        <v>0 42826</v>
      </c>
      <c r="F121" s="185" t="str">
        <f t="shared" si="25"/>
        <v>0 42856</v>
      </c>
      <c r="G121" s="185" t="str">
        <f t="shared" si="26"/>
        <v>0 42887</v>
      </c>
      <c r="H121" s="185" t="str">
        <f t="shared" si="27"/>
        <v>0 42917</v>
      </c>
      <c r="I121" s="185" t="str">
        <f t="shared" si="28"/>
        <v>0 42948</v>
      </c>
      <c r="J121" s="185" t="str">
        <f t="shared" si="29"/>
        <v>0 42979</v>
      </c>
      <c r="K121" s="185" t="str">
        <f t="shared" si="30"/>
        <v>0 43009</v>
      </c>
      <c r="L121" s="185" t="str">
        <f t="shared" si="31"/>
        <v>0 43040</v>
      </c>
      <c r="M121" s="185" t="str">
        <f t="shared" si="32"/>
        <v>0 43070</v>
      </c>
      <c r="N121" s="185" t="str">
        <f t="shared" si="33"/>
        <v>0 43101</v>
      </c>
      <c r="O121" s="185" t="str">
        <f t="shared" si="34"/>
        <v>0 43132</v>
      </c>
      <c r="P121" s="185" t="str">
        <f t="shared" si="35"/>
        <v>0 43160</v>
      </c>
      <c r="Q121" s="44">
        <f>IFERROR(VLOOKUP(C121,ONLINE!$B$5:$C$5103,2,FALSE),0)</f>
        <v>0</v>
      </c>
      <c r="R121" s="45">
        <f>SUMIF(ONLINE!$W:$W,SHORT!E121,ONLINE!$Q:$Q)</f>
        <v>0</v>
      </c>
      <c r="S121" s="45">
        <f>SUMIF(ONLINE!$W:$W,SHORT!F121,ONLINE!$Q:$Q)</f>
        <v>0</v>
      </c>
      <c r="T121" s="45">
        <f>SUMIF(ONLINE!$W:$W,SHORT!G121,ONLINE!$Q:$Q)</f>
        <v>0</v>
      </c>
      <c r="U121" s="45">
        <f>SUMIF(ONLINE!$W:$W,SHORT!H121,ONLINE!$Q:$Q)</f>
        <v>0</v>
      </c>
      <c r="V121" s="45">
        <f>SUMIF(ONLINE!$W:$W,SHORT!I121,ONLINE!$Q:$Q)</f>
        <v>0</v>
      </c>
      <c r="W121" s="45">
        <f>SUMIF(ONLINE!$W:$W,SHORT!J121,ONLINE!$Q:$Q)</f>
        <v>0</v>
      </c>
      <c r="X121" s="45">
        <f>SUMIF(ONLINE!$W:$W,SHORT!K121,ONLINE!$Q:$Q)</f>
        <v>0</v>
      </c>
      <c r="Y121" s="45">
        <f>SUMIF(ONLINE!$W:$W,SHORT!L121,ONLINE!$Q:$Q)</f>
        <v>0</v>
      </c>
      <c r="Z121" s="45">
        <f>SUMIF(ONLINE!$W:$W,SHORT!M121,ONLINE!$Q:$Q)</f>
        <v>0</v>
      </c>
      <c r="AA121" s="45">
        <f>SUMIF(ONLINE!$W:$W,SHORT!N121,ONLINE!$Q:$Q)</f>
        <v>0</v>
      </c>
      <c r="AB121" s="45">
        <f>SUMIF(ONLINE!$W:$W,SHORT!O121,ONLINE!$Q:$Q)</f>
        <v>0</v>
      </c>
      <c r="AC121" s="45">
        <f>SUMIF(ONLINE!$W:$W,SHORT!P121,ONLINE!$Q:$Q)</f>
        <v>0</v>
      </c>
      <c r="AD121" s="45">
        <f t="shared" si="37"/>
        <v>0</v>
      </c>
      <c r="AE121" s="44"/>
      <c r="AF121" s="44">
        <f>SUMIF(WORKING!$Q:$Q,SHORT!E121,WORKING!$J:$J)</f>
        <v>0</v>
      </c>
      <c r="AG121" s="44">
        <f>SUMIF(WORKING!$Q:$Q,SHORT!F121,WORKING!$J:$J)</f>
        <v>0</v>
      </c>
      <c r="AH121" s="44">
        <f>SUMIF(WORKING!$Q:$Q,SHORT!G121,WORKING!$J:$J)</f>
        <v>0</v>
      </c>
      <c r="AI121" s="44">
        <f>SUMIF(WORKING!$Q:$Q,SHORT!H121,WORKING!$J:$J)</f>
        <v>0</v>
      </c>
      <c r="AJ121" s="44">
        <f>SUMIF(WORKING!$Q:$Q,SHORT!I121,WORKING!$J:$J)</f>
        <v>0</v>
      </c>
      <c r="AK121" s="44">
        <f>SUMIF(WORKING!$Q:$Q,SHORT!J121,WORKING!$J:$J)</f>
        <v>0</v>
      </c>
      <c r="AL121" s="44">
        <f>SUMIF(WORKING!$Q:$Q,SHORT!K121,WORKING!$J:$J)</f>
        <v>0</v>
      </c>
      <c r="AM121" s="44">
        <f>SUMIF(WORKING!$Q:$Q,SHORT!L121,WORKING!$J:$J)</f>
        <v>0</v>
      </c>
      <c r="AN121" s="44">
        <f>SUMIF(WORKING!$Q:$Q,SHORT!M121,WORKING!$J:$J)</f>
        <v>0</v>
      </c>
      <c r="AO121" s="44">
        <f>SUMIF(WORKING!$Q:$Q,SHORT!N121,WORKING!$J:$J)</f>
        <v>0</v>
      </c>
      <c r="AP121" s="44">
        <f>SUMIF(WORKING!$Q:$Q,SHORT!O121,WORKING!$J:$J)</f>
        <v>0</v>
      </c>
      <c r="AQ121" s="44">
        <f>SUMIF(WORKING!$Q:$Q,SHORT!P121,WORKING!$J:$J)</f>
        <v>0</v>
      </c>
      <c r="AR121" s="44">
        <f t="shared" si="38"/>
        <v>0</v>
      </c>
      <c r="AT121" s="45">
        <f t="shared" si="43"/>
        <v>0</v>
      </c>
      <c r="AU121" s="45">
        <f t="shared" si="43"/>
        <v>0</v>
      </c>
      <c r="AV121" s="45">
        <f t="shared" si="43"/>
        <v>0</v>
      </c>
      <c r="AW121" s="45">
        <f t="shared" si="43"/>
        <v>0</v>
      </c>
      <c r="AX121" s="45">
        <f t="shared" si="43"/>
        <v>0</v>
      </c>
      <c r="AY121" s="45">
        <f t="shared" si="42"/>
        <v>0</v>
      </c>
      <c r="AZ121" s="45">
        <f t="shared" si="42"/>
        <v>0</v>
      </c>
      <c r="BA121" s="45">
        <f t="shared" si="42"/>
        <v>0</v>
      </c>
      <c r="BB121" s="45">
        <f t="shared" si="42"/>
        <v>0</v>
      </c>
      <c r="BC121" s="45">
        <f t="shared" si="42"/>
        <v>0</v>
      </c>
      <c r="BD121" s="45">
        <f t="shared" si="39"/>
        <v>0</v>
      </c>
      <c r="BE121" s="45">
        <f t="shared" si="23"/>
        <v>0</v>
      </c>
      <c r="BF121" s="45">
        <f t="shared" si="40"/>
        <v>0</v>
      </c>
      <c r="BG121" s="28"/>
    </row>
    <row r="122" spans="1:59" s="31" customFormat="1" ht="11.25">
      <c r="A122" s="43">
        <v>117</v>
      </c>
      <c r="B122" s="185" t="e">
        <f t="array" ref="B122">+INDEX(FILED!$B$4:$B$1003,SMALL(IF($B$5=FILED!$Q$4:$Q$1003,ROW(FILED!$Q$4:$Q$1003)-ROW(FILED!$Q$4)+1),A122))</f>
        <v>#NUM!</v>
      </c>
      <c r="C122" s="44">
        <f t="shared" si="36"/>
        <v>0</v>
      </c>
      <c r="D122" s="185" t="str">
        <f>+IFERROR(VLOOKUP(B122,FILED!$B$4:$C$1003,2,FALSE),"")</f>
        <v/>
      </c>
      <c r="E122" s="185" t="str">
        <f t="shared" si="24"/>
        <v>0 42826</v>
      </c>
      <c r="F122" s="185" t="str">
        <f t="shared" si="25"/>
        <v>0 42856</v>
      </c>
      <c r="G122" s="185" t="str">
        <f t="shared" si="26"/>
        <v>0 42887</v>
      </c>
      <c r="H122" s="185" t="str">
        <f t="shared" si="27"/>
        <v>0 42917</v>
      </c>
      <c r="I122" s="185" t="str">
        <f t="shared" si="28"/>
        <v>0 42948</v>
      </c>
      <c r="J122" s="185" t="str">
        <f t="shared" si="29"/>
        <v>0 42979</v>
      </c>
      <c r="K122" s="185" t="str">
        <f t="shared" si="30"/>
        <v>0 43009</v>
      </c>
      <c r="L122" s="185" t="str">
        <f t="shared" si="31"/>
        <v>0 43040</v>
      </c>
      <c r="M122" s="185" t="str">
        <f t="shared" si="32"/>
        <v>0 43070</v>
      </c>
      <c r="N122" s="185" t="str">
        <f t="shared" si="33"/>
        <v>0 43101</v>
      </c>
      <c r="O122" s="185" t="str">
        <f t="shared" si="34"/>
        <v>0 43132</v>
      </c>
      <c r="P122" s="185" t="str">
        <f t="shared" si="35"/>
        <v>0 43160</v>
      </c>
      <c r="Q122" s="44">
        <f>IFERROR(VLOOKUP(C122,ONLINE!$B$5:$C$5103,2,FALSE),0)</f>
        <v>0</v>
      </c>
      <c r="R122" s="45">
        <f>SUMIF(ONLINE!$W:$W,SHORT!E122,ONLINE!$Q:$Q)</f>
        <v>0</v>
      </c>
      <c r="S122" s="45">
        <f>SUMIF(ONLINE!$W:$W,SHORT!F122,ONLINE!$Q:$Q)</f>
        <v>0</v>
      </c>
      <c r="T122" s="45">
        <f>SUMIF(ONLINE!$W:$W,SHORT!G122,ONLINE!$Q:$Q)</f>
        <v>0</v>
      </c>
      <c r="U122" s="45">
        <f>SUMIF(ONLINE!$W:$W,SHORT!H122,ONLINE!$Q:$Q)</f>
        <v>0</v>
      </c>
      <c r="V122" s="45">
        <f>SUMIF(ONLINE!$W:$W,SHORT!I122,ONLINE!$Q:$Q)</f>
        <v>0</v>
      </c>
      <c r="W122" s="45">
        <f>SUMIF(ONLINE!$W:$W,SHORT!J122,ONLINE!$Q:$Q)</f>
        <v>0</v>
      </c>
      <c r="X122" s="45">
        <f>SUMIF(ONLINE!$W:$W,SHORT!K122,ONLINE!$Q:$Q)</f>
        <v>0</v>
      </c>
      <c r="Y122" s="45">
        <f>SUMIF(ONLINE!$W:$W,SHORT!L122,ONLINE!$Q:$Q)</f>
        <v>0</v>
      </c>
      <c r="Z122" s="45">
        <f>SUMIF(ONLINE!$W:$W,SHORT!M122,ONLINE!$Q:$Q)</f>
        <v>0</v>
      </c>
      <c r="AA122" s="45">
        <f>SUMIF(ONLINE!$W:$W,SHORT!N122,ONLINE!$Q:$Q)</f>
        <v>0</v>
      </c>
      <c r="AB122" s="45">
        <f>SUMIF(ONLINE!$W:$W,SHORT!O122,ONLINE!$Q:$Q)</f>
        <v>0</v>
      </c>
      <c r="AC122" s="45">
        <f>SUMIF(ONLINE!$W:$W,SHORT!P122,ONLINE!$Q:$Q)</f>
        <v>0</v>
      </c>
      <c r="AD122" s="45">
        <f t="shared" si="37"/>
        <v>0</v>
      </c>
      <c r="AE122" s="44"/>
      <c r="AF122" s="44">
        <f>SUMIF(WORKING!$Q:$Q,SHORT!E122,WORKING!$J:$J)</f>
        <v>0</v>
      </c>
      <c r="AG122" s="44">
        <f>SUMIF(WORKING!$Q:$Q,SHORT!F122,WORKING!$J:$J)</f>
        <v>0</v>
      </c>
      <c r="AH122" s="44">
        <f>SUMIF(WORKING!$Q:$Q,SHORT!G122,WORKING!$J:$J)</f>
        <v>0</v>
      </c>
      <c r="AI122" s="44">
        <f>SUMIF(WORKING!$Q:$Q,SHORT!H122,WORKING!$J:$J)</f>
        <v>0</v>
      </c>
      <c r="AJ122" s="44">
        <f>SUMIF(WORKING!$Q:$Q,SHORT!I122,WORKING!$J:$J)</f>
        <v>0</v>
      </c>
      <c r="AK122" s="44">
        <f>SUMIF(WORKING!$Q:$Q,SHORT!J122,WORKING!$J:$J)</f>
        <v>0</v>
      </c>
      <c r="AL122" s="44">
        <f>SUMIF(WORKING!$Q:$Q,SHORT!K122,WORKING!$J:$J)</f>
        <v>0</v>
      </c>
      <c r="AM122" s="44">
        <f>SUMIF(WORKING!$Q:$Q,SHORT!L122,WORKING!$J:$J)</f>
        <v>0</v>
      </c>
      <c r="AN122" s="44">
        <f>SUMIF(WORKING!$Q:$Q,SHORT!M122,WORKING!$J:$J)</f>
        <v>0</v>
      </c>
      <c r="AO122" s="44">
        <f>SUMIF(WORKING!$Q:$Q,SHORT!N122,WORKING!$J:$J)</f>
        <v>0</v>
      </c>
      <c r="AP122" s="44">
        <f>SUMIF(WORKING!$Q:$Q,SHORT!O122,WORKING!$J:$J)</f>
        <v>0</v>
      </c>
      <c r="AQ122" s="44">
        <f>SUMIF(WORKING!$Q:$Q,SHORT!P122,WORKING!$J:$J)</f>
        <v>0</v>
      </c>
      <c r="AR122" s="44">
        <f t="shared" si="38"/>
        <v>0</v>
      </c>
      <c r="AT122" s="45">
        <f t="shared" si="43"/>
        <v>0</v>
      </c>
      <c r="AU122" s="45">
        <f t="shared" si="43"/>
        <v>0</v>
      </c>
      <c r="AV122" s="45">
        <f t="shared" si="43"/>
        <v>0</v>
      </c>
      <c r="AW122" s="45">
        <f t="shared" si="43"/>
        <v>0</v>
      </c>
      <c r="AX122" s="45">
        <f t="shared" si="43"/>
        <v>0</v>
      </c>
      <c r="AY122" s="45">
        <f t="shared" si="42"/>
        <v>0</v>
      </c>
      <c r="AZ122" s="45">
        <f t="shared" si="42"/>
        <v>0</v>
      </c>
      <c r="BA122" s="45">
        <f t="shared" si="42"/>
        <v>0</v>
      </c>
      <c r="BB122" s="45">
        <f t="shared" si="42"/>
        <v>0</v>
      </c>
      <c r="BC122" s="45">
        <f t="shared" si="42"/>
        <v>0</v>
      </c>
      <c r="BD122" s="45">
        <f t="shared" si="39"/>
        <v>0</v>
      </c>
      <c r="BE122" s="45">
        <f t="shared" si="23"/>
        <v>0</v>
      </c>
      <c r="BF122" s="45">
        <f t="shared" si="40"/>
        <v>0</v>
      </c>
      <c r="BG122" s="28"/>
    </row>
    <row r="123" spans="1:59" s="31" customFormat="1" ht="11.25">
      <c r="A123" s="43">
        <v>118</v>
      </c>
      <c r="B123" s="185" t="e">
        <f t="array" ref="B123">+INDEX(FILED!$B$4:$B$1003,SMALL(IF($B$5=FILED!$Q$4:$Q$1003,ROW(FILED!$Q$4:$Q$1003)-ROW(FILED!$Q$4)+1),A123))</f>
        <v>#NUM!</v>
      </c>
      <c r="C123" s="44">
        <f t="shared" si="36"/>
        <v>0</v>
      </c>
      <c r="D123" s="185" t="str">
        <f>+IFERROR(VLOOKUP(B123,FILED!$B$4:$C$1003,2,FALSE),"")</f>
        <v/>
      </c>
      <c r="E123" s="185" t="str">
        <f t="shared" si="24"/>
        <v>0 42826</v>
      </c>
      <c r="F123" s="185" t="str">
        <f t="shared" si="25"/>
        <v>0 42856</v>
      </c>
      <c r="G123" s="185" t="str">
        <f t="shared" si="26"/>
        <v>0 42887</v>
      </c>
      <c r="H123" s="185" t="str">
        <f t="shared" si="27"/>
        <v>0 42917</v>
      </c>
      <c r="I123" s="185" t="str">
        <f t="shared" si="28"/>
        <v>0 42948</v>
      </c>
      <c r="J123" s="185" t="str">
        <f t="shared" si="29"/>
        <v>0 42979</v>
      </c>
      <c r="K123" s="185" t="str">
        <f t="shared" si="30"/>
        <v>0 43009</v>
      </c>
      <c r="L123" s="185" t="str">
        <f t="shared" si="31"/>
        <v>0 43040</v>
      </c>
      <c r="M123" s="185" t="str">
        <f t="shared" si="32"/>
        <v>0 43070</v>
      </c>
      <c r="N123" s="185" t="str">
        <f t="shared" si="33"/>
        <v>0 43101</v>
      </c>
      <c r="O123" s="185" t="str">
        <f t="shared" si="34"/>
        <v>0 43132</v>
      </c>
      <c r="P123" s="185" t="str">
        <f t="shared" si="35"/>
        <v>0 43160</v>
      </c>
      <c r="Q123" s="44">
        <f>IFERROR(VLOOKUP(C123,ONLINE!$B$5:$C$5103,2,FALSE),0)</f>
        <v>0</v>
      </c>
      <c r="R123" s="45">
        <f>SUMIF(ONLINE!$W:$W,SHORT!E123,ONLINE!$Q:$Q)</f>
        <v>0</v>
      </c>
      <c r="S123" s="45">
        <f>SUMIF(ONLINE!$W:$W,SHORT!F123,ONLINE!$Q:$Q)</f>
        <v>0</v>
      </c>
      <c r="T123" s="45">
        <f>SUMIF(ONLINE!$W:$W,SHORT!G123,ONLINE!$Q:$Q)</f>
        <v>0</v>
      </c>
      <c r="U123" s="45">
        <f>SUMIF(ONLINE!$W:$W,SHORT!H123,ONLINE!$Q:$Q)</f>
        <v>0</v>
      </c>
      <c r="V123" s="45">
        <f>SUMIF(ONLINE!$W:$W,SHORT!I123,ONLINE!$Q:$Q)</f>
        <v>0</v>
      </c>
      <c r="W123" s="45">
        <f>SUMIF(ONLINE!$W:$W,SHORT!J123,ONLINE!$Q:$Q)</f>
        <v>0</v>
      </c>
      <c r="X123" s="45">
        <f>SUMIF(ONLINE!$W:$W,SHORT!K123,ONLINE!$Q:$Q)</f>
        <v>0</v>
      </c>
      <c r="Y123" s="45">
        <f>SUMIF(ONLINE!$W:$W,SHORT!L123,ONLINE!$Q:$Q)</f>
        <v>0</v>
      </c>
      <c r="Z123" s="45">
        <f>SUMIF(ONLINE!$W:$W,SHORT!M123,ONLINE!$Q:$Q)</f>
        <v>0</v>
      </c>
      <c r="AA123" s="45">
        <f>SUMIF(ONLINE!$W:$W,SHORT!N123,ONLINE!$Q:$Q)</f>
        <v>0</v>
      </c>
      <c r="AB123" s="45">
        <f>SUMIF(ONLINE!$W:$W,SHORT!O123,ONLINE!$Q:$Q)</f>
        <v>0</v>
      </c>
      <c r="AC123" s="45">
        <f>SUMIF(ONLINE!$W:$W,SHORT!P123,ONLINE!$Q:$Q)</f>
        <v>0</v>
      </c>
      <c r="AD123" s="45">
        <f t="shared" si="37"/>
        <v>0</v>
      </c>
      <c r="AE123" s="44"/>
      <c r="AF123" s="44">
        <f>SUMIF(WORKING!$Q:$Q,SHORT!E123,WORKING!$J:$J)</f>
        <v>0</v>
      </c>
      <c r="AG123" s="44">
        <f>SUMIF(WORKING!$Q:$Q,SHORT!F123,WORKING!$J:$J)</f>
        <v>0</v>
      </c>
      <c r="AH123" s="44">
        <f>SUMIF(WORKING!$Q:$Q,SHORT!G123,WORKING!$J:$J)</f>
        <v>0</v>
      </c>
      <c r="AI123" s="44">
        <f>SUMIF(WORKING!$Q:$Q,SHORT!H123,WORKING!$J:$J)</f>
        <v>0</v>
      </c>
      <c r="AJ123" s="44">
        <f>SUMIF(WORKING!$Q:$Q,SHORT!I123,WORKING!$J:$J)</f>
        <v>0</v>
      </c>
      <c r="AK123" s="44">
        <f>SUMIF(WORKING!$Q:$Q,SHORT!J123,WORKING!$J:$J)</f>
        <v>0</v>
      </c>
      <c r="AL123" s="44">
        <f>SUMIF(WORKING!$Q:$Q,SHORT!K123,WORKING!$J:$J)</f>
        <v>0</v>
      </c>
      <c r="AM123" s="44">
        <f>SUMIF(WORKING!$Q:$Q,SHORT!L123,WORKING!$J:$J)</f>
        <v>0</v>
      </c>
      <c r="AN123" s="44">
        <f>SUMIF(WORKING!$Q:$Q,SHORT!M123,WORKING!$J:$J)</f>
        <v>0</v>
      </c>
      <c r="AO123" s="44">
        <f>SUMIF(WORKING!$Q:$Q,SHORT!N123,WORKING!$J:$J)</f>
        <v>0</v>
      </c>
      <c r="AP123" s="44">
        <f>SUMIF(WORKING!$Q:$Q,SHORT!O123,WORKING!$J:$J)</f>
        <v>0</v>
      </c>
      <c r="AQ123" s="44">
        <f>SUMIF(WORKING!$Q:$Q,SHORT!P123,WORKING!$J:$J)</f>
        <v>0</v>
      </c>
      <c r="AR123" s="44">
        <f t="shared" si="38"/>
        <v>0</v>
      </c>
      <c r="AT123" s="45">
        <f t="shared" si="43"/>
        <v>0</v>
      </c>
      <c r="AU123" s="45">
        <f t="shared" si="43"/>
        <v>0</v>
      </c>
      <c r="AV123" s="45">
        <f t="shared" si="43"/>
        <v>0</v>
      </c>
      <c r="AW123" s="45">
        <f t="shared" si="43"/>
        <v>0</v>
      </c>
      <c r="AX123" s="45">
        <f t="shared" si="43"/>
        <v>0</v>
      </c>
      <c r="AY123" s="45">
        <f t="shared" si="42"/>
        <v>0</v>
      </c>
      <c r="AZ123" s="45">
        <f t="shared" si="42"/>
        <v>0</v>
      </c>
      <c r="BA123" s="45">
        <f t="shared" si="42"/>
        <v>0</v>
      </c>
      <c r="BB123" s="45">
        <f t="shared" si="42"/>
        <v>0</v>
      </c>
      <c r="BC123" s="45">
        <f t="shared" si="42"/>
        <v>0</v>
      </c>
      <c r="BD123" s="45">
        <f t="shared" si="39"/>
        <v>0</v>
      </c>
      <c r="BE123" s="45">
        <f t="shared" si="39"/>
        <v>0</v>
      </c>
      <c r="BF123" s="45">
        <f t="shared" si="40"/>
        <v>0</v>
      </c>
      <c r="BG123" s="28"/>
    </row>
    <row r="124" spans="1:59" s="31" customFormat="1" ht="11.25">
      <c r="A124" s="43">
        <v>119</v>
      </c>
      <c r="B124" s="185" t="e">
        <f t="array" ref="B124">+INDEX(FILED!$B$4:$B$1003,SMALL(IF($B$5=FILED!$Q$4:$Q$1003,ROW(FILED!$Q$4:$Q$1003)-ROW(FILED!$Q$4)+1),A124))</f>
        <v>#NUM!</v>
      </c>
      <c r="C124" s="44">
        <f t="shared" si="36"/>
        <v>0</v>
      </c>
      <c r="D124" s="185" t="str">
        <f>+IFERROR(VLOOKUP(B124,FILED!$B$4:$C$1003,2,FALSE),"")</f>
        <v/>
      </c>
      <c r="E124" s="185" t="str">
        <f t="shared" si="24"/>
        <v>0 42826</v>
      </c>
      <c r="F124" s="185" t="str">
        <f t="shared" si="25"/>
        <v>0 42856</v>
      </c>
      <c r="G124" s="185" t="str">
        <f t="shared" si="26"/>
        <v>0 42887</v>
      </c>
      <c r="H124" s="185" t="str">
        <f t="shared" si="27"/>
        <v>0 42917</v>
      </c>
      <c r="I124" s="185" t="str">
        <f t="shared" si="28"/>
        <v>0 42948</v>
      </c>
      <c r="J124" s="185" t="str">
        <f t="shared" si="29"/>
        <v>0 42979</v>
      </c>
      <c r="K124" s="185" t="str">
        <f t="shared" si="30"/>
        <v>0 43009</v>
      </c>
      <c r="L124" s="185" t="str">
        <f t="shared" si="31"/>
        <v>0 43040</v>
      </c>
      <c r="M124" s="185" t="str">
        <f t="shared" si="32"/>
        <v>0 43070</v>
      </c>
      <c r="N124" s="185" t="str">
        <f t="shared" si="33"/>
        <v>0 43101</v>
      </c>
      <c r="O124" s="185" t="str">
        <f t="shared" si="34"/>
        <v>0 43132</v>
      </c>
      <c r="P124" s="185" t="str">
        <f t="shared" si="35"/>
        <v>0 43160</v>
      </c>
      <c r="Q124" s="44">
        <f>IFERROR(VLOOKUP(C124,ONLINE!$B$5:$C$5103,2,FALSE),0)</f>
        <v>0</v>
      </c>
      <c r="R124" s="45">
        <f>SUMIF(ONLINE!$W:$W,SHORT!E124,ONLINE!$Q:$Q)</f>
        <v>0</v>
      </c>
      <c r="S124" s="45">
        <f>SUMIF(ONLINE!$W:$W,SHORT!F124,ONLINE!$Q:$Q)</f>
        <v>0</v>
      </c>
      <c r="T124" s="45">
        <f>SUMIF(ONLINE!$W:$W,SHORT!G124,ONLINE!$Q:$Q)</f>
        <v>0</v>
      </c>
      <c r="U124" s="45">
        <f>SUMIF(ONLINE!$W:$W,SHORT!H124,ONLINE!$Q:$Q)</f>
        <v>0</v>
      </c>
      <c r="V124" s="45">
        <f>SUMIF(ONLINE!$W:$W,SHORT!I124,ONLINE!$Q:$Q)</f>
        <v>0</v>
      </c>
      <c r="W124" s="45">
        <f>SUMIF(ONLINE!$W:$W,SHORT!J124,ONLINE!$Q:$Q)</f>
        <v>0</v>
      </c>
      <c r="X124" s="45">
        <f>SUMIF(ONLINE!$W:$W,SHORT!K124,ONLINE!$Q:$Q)</f>
        <v>0</v>
      </c>
      <c r="Y124" s="45">
        <f>SUMIF(ONLINE!$W:$W,SHORT!L124,ONLINE!$Q:$Q)</f>
        <v>0</v>
      </c>
      <c r="Z124" s="45">
        <f>SUMIF(ONLINE!$W:$W,SHORT!M124,ONLINE!$Q:$Q)</f>
        <v>0</v>
      </c>
      <c r="AA124" s="45">
        <f>SUMIF(ONLINE!$W:$W,SHORT!N124,ONLINE!$Q:$Q)</f>
        <v>0</v>
      </c>
      <c r="AB124" s="45">
        <f>SUMIF(ONLINE!$W:$W,SHORT!O124,ONLINE!$Q:$Q)</f>
        <v>0</v>
      </c>
      <c r="AC124" s="45">
        <f>SUMIF(ONLINE!$W:$W,SHORT!P124,ONLINE!$Q:$Q)</f>
        <v>0</v>
      </c>
      <c r="AD124" s="45">
        <f t="shared" si="37"/>
        <v>0</v>
      </c>
      <c r="AE124" s="44"/>
      <c r="AF124" s="44">
        <f>SUMIF(WORKING!$Q:$Q,SHORT!E124,WORKING!$J:$J)</f>
        <v>0</v>
      </c>
      <c r="AG124" s="44">
        <f>SUMIF(WORKING!$Q:$Q,SHORT!F124,WORKING!$J:$J)</f>
        <v>0</v>
      </c>
      <c r="AH124" s="44">
        <f>SUMIF(WORKING!$Q:$Q,SHORT!G124,WORKING!$J:$J)</f>
        <v>0</v>
      </c>
      <c r="AI124" s="44">
        <f>SUMIF(WORKING!$Q:$Q,SHORT!H124,WORKING!$J:$J)</f>
        <v>0</v>
      </c>
      <c r="AJ124" s="44">
        <f>SUMIF(WORKING!$Q:$Q,SHORT!I124,WORKING!$J:$J)</f>
        <v>0</v>
      </c>
      <c r="AK124" s="44">
        <f>SUMIF(WORKING!$Q:$Q,SHORT!J124,WORKING!$J:$J)</f>
        <v>0</v>
      </c>
      <c r="AL124" s="44">
        <f>SUMIF(WORKING!$Q:$Q,SHORT!K124,WORKING!$J:$J)</f>
        <v>0</v>
      </c>
      <c r="AM124" s="44">
        <f>SUMIF(WORKING!$Q:$Q,SHORT!L124,WORKING!$J:$J)</f>
        <v>0</v>
      </c>
      <c r="AN124" s="44">
        <f>SUMIF(WORKING!$Q:$Q,SHORT!M124,WORKING!$J:$J)</f>
        <v>0</v>
      </c>
      <c r="AO124" s="44">
        <f>SUMIF(WORKING!$Q:$Q,SHORT!N124,WORKING!$J:$J)</f>
        <v>0</v>
      </c>
      <c r="AP124" s="44">
        <f>SUMIF(WORKING!$Q:$Q,SHORT!O124,WORKING!$J:$J)</f>
        <v>0</v>
      </c>
      <c r="AQ124" s="44">
        <f>SUMIF(WORKING!$Q:$Q,SHORT!P124,WORKING!$J:$J)</f>
        <v>0</v>
      </c>
      <c r="AR124" s="44">
        <f t="shared" si="38"/>
        <v>0</v>
      </c>
      <c r="AT124" s="45">
        <f t="shared" si="43"/>
        <v>0</v>
      </c>
      <c r="AU124" s="45">
        <f t="shared" si="43"/>
        <v>0</v>
      </c>
      <c r="AV124" s="45">
        <f t="shared" si="43"/>
        <v>0</v>
      </c>
      <c r="AW124" s="45">
        <f t="shared" si="43"/>
        <v>0</v>
      </c>
      <c r="AX124" s="45">
        <f t="shared" si="43"/>
        <v>0</v>
      </c>
      <c r="AY124" s="45">
        <f t="shared" si="42"/>
        <v>0</v>
      </c>
      <c r="AZ124" s="45">
        <f t="shared" si="42"/>
        <v>0</v>
      </c>
      <c r="BA124" s="45">
        <f t="shared" si="42"/>
        <v>0</v>
      </c>
      <c r="BB124" s="45">
        <f t="shared" si="42"/>
        <v>0</v>
      </c>
      <c r="BC124" s="45">
        <f t="shared" si="42"/>
        <v>0</v>
      </c>
      <c r="BD124" s="45">
        <f t="shared" si="39"/>
        <v>0</v>
      </c>
      <c r="BE124" s="45">
        <f t="shared" si="39"/>
        <v>0</v>
      </c>
      <c r="BF124" s="45">
        <f t="shared" si="40"/>
        <v>0</v>
      </c>
      <c r="BG124" s="28"/>
    </row>
    <row r="125" spans="1:59" s="31" customFormat="1" ht="11.25">
      <c r="A125" s="43">
        <v>120</v>
      </c>
      <c r="B125" s="185" t="e">
        <f t="array" ref="B125">+INDEX(FILED!$B$4:$B$1003,SMALL(IF($B$5=FILED!$Q$4:$Q$1003,ROW(FILED!$Q$4:$Q$1003)-ROW(FILED!$Q$4)+1),A125))</f>
        <v>#NUM!</v>
      </c>
      <c r="C125" s="44">
        <f t="shared" si="36"/>
        <v>0</v>
      </c>
      <c r="D125" s="185" t="str">
        <f>+IFERROR(VLOOKUP(B125,FILED!$B$4:$C$1003,2,FALSE),"")</f>
        <v/>
      </c>
      <c r="E125" s="185" t="str">
        <f t="shared" si="24"/>
        <v>0 42826</v>
      </c>
      <c r="F125" s="185" t="str">
        <f t="shared" si="25"/>
        <v>0 42856</v>
      </c>
      <c r="G125" s="185" t="str">
        <f t="shared" si="26"/>
        <v>0 42887</v>
      </c>
      <c r="H125" s="185" t="str">
        <f t="shared" si="27"/>
        <v>0 42917</v>
      </c>
      <c r="I125" s="185" t="str">
        <f t="shared" si="28"/>
        <v>0 42948</v>
      </c>
      <c r="J125" s="185" t="str">
        <f t="shared" si="29"/>
        <v>0 42979</v>
      </c>
      <c r="K125" s="185" t="str">
        <f t="shared" si="30"/>
        <v>0 43009</v>
      </c>
      <c r="L125" s="185" t="str">
        <f t="shared" si="31"/>
        <v>0 43040</v>
      </c>
      <c r="M125" s="185" t="str">
        <f t="shared" si="32"/>
        <v>0 43070</v>
      </c>
      <c r="N125" s="185" t="str">
        <f t="shared" si="33"/>
        <v>0 43101</v>
      </c>
      <c r="O125" s="185" t="str">
        <f t="shared" si="34"/>
        <v>0 43132</v>
      </c>
      <c r="P125" s="185" t="str">
        <f t="shared" si="35"/>
        <v>0 43160</v>
      </c>
      <c r="Q125" s="44">
        <f>IFERROR(VLOOKUP(C125,ONLINE!$B$5:$C$5103,2,FALSE),0)</f>
        <v>0</v>
      </c>
      <c r="R125" s="45">
        <f>SUMIF(ONLINE!$W:$W,SHORT!E125,ONLINE!$Q:$Q)</f>
        <v>0</v>
      </c>
      <c r="S125" s="45">
        <f>SUMIF(ONLINE!$W:$W,SHORT!F125,ONLINE!$Q:$Q)</f>
        <v>0</v>
      </c>
      <c r="T125" s="45">
        <f>SUMIF(ONLINE!$W:$W,SHORT!G125,ONLINE!$Q:$Q)</f>
        <v>0</v>
      </c>
      <c r="U125" s="45">
        <f>SUMIF(ONLINE!$W:$W,SHORT!H125,ONLINE!$Q:$Q)</f>
        <v>0</v>
      </c>
      <c r="V125" s="45">
        <f>SUMIF(ONLINE!$W:$W,SHORT!I125,ONLINE!$Q:$Q)</f>
        <v>0</v>
      </c>
      <c r="W125" s="45">
        <f>SUMIF(ONLINE!$W:$W,SHORT!J125,ONLINE!$Q:$Q)</f>
        <v>0</v>
      </c>
      <c r="X125" s="45">
        <f>SUMIF(ONLINE!$W:$W,SHORT!K125,ONLINE!$Q:$Q)</f>
        <v>0</v>
      </c>
      <c r="Y125" s="45">
        <f>SUMIF(ONLINE!$W:$W,SHORT!L125,ONLINE!$Q:$Q)</f>
        <v>0</v>
      </c>
      <c r="Z125" s="45">
        <f>SUMIF(ONLINE!$W:$W,SHORT!M125,ONLINE!$Q:$Q)</f>
        <v>0</v>
      </c>
      <c r="AA125" s="45">
        <f>SUMIF(ONLINE!$W:$W,SHORT!N125,ONLINE!$Q:$Q)</f>
        <v>0</v>
      </c>
      <c r="AB125" s="45">
        <f>SUMIF(ONLINE!$W:$W,SHORT!O125,ONLINE!$Q:$Q)</f>
        <v>0</v>
      </c>
      <c r="AC125" s="45">
        <f>SUMIF(ONLINE!$W:$W,SHORT!P125,ONLINE!$Q:$Q)</f>
        <v>0</v>
      </c>
      <c r="AD125" s="45">
        <f t="shared" si="37"/>
        <v>0</v>
      </c>
      <c r="AE125" s="44"/>
      <c r="AF125" s="44">
        <f>SUMIF(WORKING!$Q:$Q,SHORT!E125,WORKING!$J:$J)</f>
        <v>0</v>
      </c>
      <c r="AG125" s="44">
        <f>SUMIF(WORKING!$Q:$Q,SHORT!F125,WORKING!$J:$J)</f>
        <v>0</v>
      </c>
      <c r="AH125" s="44">
        <f>SUMIF(WORKING!$Q:$Q,SHORT!G125,WORKING!$J:$J)</f>
        <v>0</v>
      </c>
      <c r="AI125" s="44">
        <f>SUMIF(WORKING!$Q:$Q,SHORT!H125,WORKING!$J:$J)</f>
        <v>0</v>
      </c>
      <c r="AJ125" s="44">
        <f>SUMIF(WORKING!$Q:$Q,SHORT!I125,WORKING!$J:$J)</f>
        <v>0</v>
      </c>
      <c r="AK125" s="44">
        <f>SUMIF(WORKING!$Q:$Q,SHORT!J125,WORKING!$J:$J)</f>
        <v>0</v>
      </c>
      <c r="AL125" s="44">
        <f>SUMIF(WORKING!$Q:$Q,SHORT!K125,WORKING!$J:$J)</f>
        <v>0</v>
      </c>
      <c r="AM125" s="44">
        <f>SUMIF(WORKING!$Q:$Q,SHORT!L125,WORKING!$J:$J)</f>
        <v>0</v>
      </c>
      <c r="AN125" s="44">
        <f>SUMIF(WORKING!$Q:$Q,SHORT!M125,WORKING!$J:$J)</f>
        <v>0</v>
      </c>
      <c r="AO125" s="44">
        <f>SUMIF(WORKING!$Q:$Q,SHORT!N125,WORKING!$J:$J)</f>
        <v>0</v>
      </c>
      <c r="AP125" s="44">
        <f>SUMIF(WORKING!$Q:$Q,SHORT!O125,WORKING!$J:$J)</f>
        <v>0</v>
      </c>
      <c r="AQ125" s="44">
        <f>SUMIF(WORKING!$Q:$Q,SHORT!P125,WORKING!$J:$J)</f>
        <v>0</v>
      </c>
      <c r="AR125" s="44">
        <f t="shared" si="38"/>
        <v>0</v>
      </c>
      <c r="AT125" s="45">
        <f t="shared" si="43"/>
        <v>0</v>
      </c>
      <c r="AU125" s="45">
        <f t="shared" si="43"/>
        <v>0</v>
      </c>
      <c r="AV125" s="45">
        <f t="shared" si="43"/>
        <v>0</v>
      </c>
      <c r="AW125" s="45">
        <f t="shared" si="43"/>
        <v>0</v>
      </c>
      <c r="AX125" s="45">
        <f t="shared" si="43"/>
        <v>0</v>
      </c>
      <c r="AY125" s="45">
        <f t="shared" si="42"/>
        <v>0</v>
      </c>
      <c r="AZ125" s="45">
        <f t="shared" si="42"/>
        <v>0</v>
      </c>
      <c r="BA125" s="45">
        <f t="shared" si="42"/>
        <v>0</v>
      </c>
      <c r="BB125" s="45">
        <f t="shared" si="42"/>
        <v>0</v>
      </c>
      <c r="BC125" s="45">
        <f t="shared" si="42"/>
        <v>0</v>
      </c>
      <c r="BD125" s="45">
        <f t="shared" si="39"/>
        <v>0</v>
      </c>
      <c r="BE125" s="45">
        <f t="shared" si="39"/>
        <v>0</v>
      </c>
      <c r="BF125" s="45">
        <f t="shared" si="40"/>
        <v>0</v>
      </c>
      <c r="BG125" s="28"/>
    </row>
    <row r="126" spans="1:59" s="31" customFormat="1" ht="11.25">
      <c r="A126" s="43">
        <v>121</v>
      </c>
      <c r="B126" s="185" t="e">
        <f t="array" ref="B126">+INDEX(FILED!$B$4:$B$1003,SMALL(IF($B$5=FILED!$Q$4:$Q$1003,ROW(FILED!$Q$4:$Q$1003)-ROW(FILED!$Q$4)+1),A126))</f>
        <v>#NUM!</v>
      </c>
      <c r="C126" s="44">
        <f t="shared" si="36"/>
        <v>0</v>
      </c>
      <c r="D126" s="185" t="str">
        <f>+IFERROR(VLOOKUP(B126,FILED!$B$4:$C$1003,2,FALSE),"")</f>
        <v/>
      </c>
      <c r="E126" s="185" t="str">
        <f t="shared" si="24"/>
        <v>0 42826</v>
      </c>
      <c r="F126" s="185" t="str">
        <f t="shared" si="25"/>
        <v>0 42856</v>
      </c>
      <c r="G126" s="185" t="str">
        <f t="shared" si="26"/>
        <v>0 42887</v>
      </c>
      <c r="H126" s="185" t="str">
        <f t="shared" si="27"/>
        <v>0 42917</v>
      </c>
      <c r="I126" s="185" t="str">
        <f t="shared" si="28"/>
        <v>0 42948</v>
      </c>
      <c r="J126" s="185" t="str">
        <f t="shared" si="29"/>
        <v>0 42979</v>
      </c>
      <c r="K126" s="185" t="str">
        <f t="shared" si="30"/>
        <v>0 43009</v>
      </c>
      <c r="L126" s="185" t="str">
        <f t="shared" si="31"/>
        <v>0 43040</v>
      </c>
      <c r="M126" s="185" t="str">
        <f t="shared" si="32"/>
        <v>0 43070</v>
      </c>
      <c r="N126" s="185" t="str">
        <f t="shared" si="33"/>
        <v>0 43101</v>
      </c>
      <c r="O126" s="185" t="str">
        <f t="shared" si="34"/>
        <v>0 43132</v>
      </c>
      <c r="P126" s="185" t="str">
        <f t="shared" si="35"/>
        <v>0 43160</v>
      </c>
      <c r="Q126" s="44">
        <f>IFERROR(VLOOKUP(C126,ONLINE!$B$5:$C$5103,2,FALSE),0)</f>
        <v>0</v>
      </c>
      <c r="R126" s="45">
        <f>SUMIF(ONLINE!$W:$W,SHORT!E126,ONLINE!$Q:$Q)</f>
        <v>0</v>
      </c>
      <c r="S126" s="45">
        <f>SUMIF(ONLINE!$W:$W,SHORT!F126,ONLINE!$Q:$Q)</f>
        <v>0</v>
      </c>
      <c r="T126" s="45">
        <f>SUMIF(ONLINE!$W:$W,SHORT!G126,ONLINE!$Q:$Q)</f>
        <v>0</v>
      </c>
      <c r="U126" s="45">
        <f>SUMIF(ONLINE!$W:$W,SHORT!H126,ONLINE!$Q:$Q)</f>
        <v>0</v>
      </c>
      <c r="V126" s="45">
        <f>SUMIF(ONLINE!$W:$W,SHORT!I126,ONLINE!$Q:$Q)</f>
        <v>0</v>
      </c>
      <c r="W126" s="45">
        <f>SUMIF(ONLINE!$W:$W,SHORT!J126,ONLINE!$Q:$Q)</f>
        <v>0</v>
      </c>
      <c r="X126" s="45">
        <f>SUMIF(ONLINE!$W:$W,SHORT!K126,ONLINE!$Q:$Q)</f>
        <v>0</v>
      </c>
      <c r="Y126" s="45">
        <f>SUMIF(ONLINE!$W:$W,SHORT!L126,ONLINE!$Q:$Q)</f>
        <v>0</v>
      </c>
      <c r="Z126" s="45">
        <f>SUMIF(ONLINE!$W:$W,SHORT!M126,ONLINE!$Q:$Q)</f>
        <v>0</v>
      </c>
      <c r="AA126" s="45">
        <f>SUMIF(ONLINE!$W:$W,SHORT!N126,ONLINE!$Q:$Q)</f>
        <v>0</v>
      </c>
      <c r="AB126" s="45">
        <f>SUMIF(ONLINE!$W:$W,SHORT!O126,ONLINE!$Q:$Q)</f>
        <v>0</v>
      </c>
      <c r="AC126" s="45">
        <f>SUMIF(ONLINE!$W:$W,SHORT!P126,ONLINE!$Q:$Q)</f>
        <v>0</v>
      </c>
      <c r="AD126" s="45">
        <f t="shared" si="37"/>
        <v>0</v>
      </c>
      <c r="AE126" s="44"/>
      <c r="AF126" s="44">
        <f>SUMIF(WORKING!$Q:$Q,SHORT!E126,WORKING!$J:$J)</f>
        <v>0</v>
      </c>
      <c r="AG126" s="44">
        <f>SUMIF(WORKING!$Q:$Q,SHORT!F126,WORKING!$J:$J)</f>
        <v>0</v>
      </c>
      <c r="AH126" s="44">
        <f>SUMIF(WORKING!$Q:$Q,SHORT!G126,WORKING!$J:$J)</f>
        <v>0</v>
      </c>
      <c r="AI126" s="44">
        <f>SUMIF(WORKING!$Q:$Q,SHORT!H126,WORKING!$J:$J)</f>
        <v>0</v>
      </c>
      <c r="AJ126" s="44">
        <f>SUMIF(WORKING!$Q:$Q,SHORT!I126,WORKING!$J:$J)</f>
        <v>0</v>
      </c>
      <c r="AK126" s="44">
        <f>SUMIF(WORKING!$Q:$Q,SHORT!J126,WORKING!$J:$J)</f>
        <v>0</v>
      </c>
      <c r="AL126" s="44">
        <f>SUMIF(WORKING!$Q:$Q,SHORT!K126,WORKING!$J:$J)</f>
        <v>0</v>
      </c>
      <c r="AM126" s="44">
        <f>SUMIF(WORKING!$Q:$Q,SHORT!L126,WORKING!$J:$J)</f>
        <v>0</v>
      </c>
      <c r="AN126" s="44">
        <f>SUMIF(WORKING!$Q:$Q,SHORT!M126,WORKING!$J:$J)</f>
        <v>0</v>
      </c>
      <c r="AO126" s="44">
        <f>SUMIF(WORKING!$Q:$Q,SHORT!N126,WORKING!$J:$J)</f>
        <v>0</v>
      </c>
      <c r="AP126" s="44">
        <f>SUMIF(WORKING!$Q:$Q,SHORT!O126,WORKING!$J:$J)</f>
        <v>0</v>
      </c>
      <c r="AQ126" s="44">
        <f>SUMIF(WORKING!$Q:$Q,SHORT!P126,WORKING!$J:$J)</f>
        <v>0</v>
      </c>
      <c r="AR126" s="44">
        <f t="shared" si="38"/>
        <v>0</v>
      </c>
      <c r="AT126" s="45">
        <f t="shared" si="43"/>
        <v>0</v>
      </c>
      <c r="AU126" s="45">
        <f t="shared" si="43"/>
        <v>0</v>
      </c>
      <c r="AV126" s="45">
        <f t="shared" si="43"/>
        <v>0</v>
      </c>
      <c r="AW126" s="45">
        <f t="shared" si="43"/>
        <v>0</v>
      </c>
      <c r="AX126" s="45">
        <f t="shared" si="43"/>
        <v>0</v>
      </c>
      <c r="AY126" s="45">
        <f t="shared" si="42"/>
        <v>0</v>
      </c>
      <c r="AZ126" s="45">
        <f t="shared" si="42"/>
        <v>0</v>
      </c>
      <c r="BA126" s="45">
        <f t="shared" si="42"/>
        <v>0</v>
      </c>
      <c r="BB126" s="45">
        <f t="shared" si="42"/>
        <v>0</v>
      </c>
      <c r="BC126" s="45">
        <f t="shared" si="42"/>
        <v>0</v>
      </c>
      <c r="BD126" s="45">
        <f t="shared" si="39"/>
        <v>0</v>
      </c>
      <c r="BE126" s="45">
        <f t="shared" si="39"/>
        <v>0</v>
      </c>
      <c r="BF126" s="45">
        <f t="shared" si="40"/>
        <v>0</v>
      </c>
      <c r="BG126" s="28"/>
    </row>
    <row r="127" spans="1:59" s="31" customFormat="1" ht="11.25">
      <c r="A127" s="43">
        <v>122</v>
      </c>
      <c r="B127" s="185" t="e">
        <f t="array" ref="B127">+INDEX(FILED!$B$4:$B$1003,SMALL(IF($B$5=FILED!$Q$4:$Q$1003,ROW(FILED!$Q$4:$Q$1003)-ROW(FILED!$Q$4)+1),A127))</f>
        <v>#NUM!</v>
      </c>
      <c r="C127" s="44">
        <f t="shared" si="36"/>
        <v>0</v>
      </c>
      <c r="D127" s="185" t="str">
        <f>+IFERROR(VLOOKUP(B127,FILED!$B$4:$C$1003,2,FALSE),"")</f>
        <v/>
      </c>
      <c r="E127" s="185" t="str">
        <f t="shared" si="24"/>
        <v>0 42826</v>
      </c>
      <c r="F127" s="185" t="str">
        <f t="shared" si="25"/>
        <v>0 42856</v>
      </c>
      <c r="G127" s="185" t="str">
        <f t="shared" si="26"/>
        <v>0 42887</v>
      </c>
      <c r="H127" s="185" t="str">
        <f t="shared" si="27"/>
        <v>0 42917</v>
      </c>
      <c r="I127" s="185" t="str">
        <f t="shared" si="28"/>
        <v>0 42948</v>
      </c>
      <c r="J127" s="185" t="str">
        <f t="shared" si="29"/>
        <v>0 42979</v>
      </c>
      <c r="K127" s="185" t="str">
        <f t="shared" si="30"/>
        <v>0 43009</v>
      </c>
      <c r="L127" s="185" t="str">
        <f t="shared" si="31"/>
        <v>0 43040</v>
      </c>
      <c r="M127" s="185" t="str">
        <f t="shared" si="32"/>
        <v>0 43070</v>
      </c>
      <c r="N127" s="185" t="str">
        <f t="shared" si="33"/>
        <v>0 43101</v>
      </c>
      <c r="O127" s="185" t="str">
        <f t="shared" si="34"/>
        <v>0 43132</v>
      </c>
      <c r="P127" s="185" t="str">
        <f t="shared" si="35"/>
        <v>0 43160</v>
      </c>
      <c r="Q127" s="44">
        <f>IFERROR(VLOOKUP(C127,ONLINE!$B$5:$C$5103,2,FALSE),0)</f>
        <v>0</v>
      </c>
      <c r="R127" s="45">
        <f>SUMIF(ONLINE!$W:$W,SHORT!E127,ONLINE!$Q:$Q)</f>
        <v>0</v>
      </c>
      <c r="S127" s="45">
        <f>SUMIF(ONLINE!$W:$W,SHORT!F127,ONLINE!$Q:$Q)</f>
        <v>0</v>
      </c>
      <c r="T127" s="45">
        <f>SUMIF(ONLINE!$W:$W,SHORT!G127,ONLINE!$Q:$Q)</f>
        <v>0</v>
      </c>
      <c r="U127" s="45">
        <f>SUMIF(ONLINE!$W:$W,SHORT!H127,ONLINE!$Q:$Q)</f>
        <v>0</v>
      </c>
      <c r="V127" s="45">
        <f>SUMIF(ONLINE!$W:$W,SHORT!I127,ONLINE!$Q:$Q)</f>
        <v>0</v>
      </c>
      <c r="W127" s="45">
        <f>SUMIF(ONLINE!$W:$W,SHORT!J127,ONLINE!$Q:$Q)</f>
        <v>0</v>
      </c>
      <c r="X127" s="45">
        <f>SUMIF(ONLINE!$W:$W,SHORT!K127,ONLINE!$Q:$Q)</f>
        <v>0</v>
      </c>
      <c r="Y127" s="45">
        <f>SUMIF(ONLINE!$W:$W,SHORT!L127,ONLINE!$Q:$Q)</f>
        <v>0</v>
      </c>
      <c r="Z127" s="45">
        <f>SUMIF(ONLINE!$W:$W,SHORT!M127,ONLINE!$Q:$Q)</f>
        <v>0</v>
      </c>
      <c r="AA127" s="45">
        <f>SUMIF(ONLINE!$W:$W,SHORT!N127,ONLINE!$Q:$Q)</f>
        <v>0</v>
      </c>
      <c r="AB127" s="45">
        <f>SUMIF(ONLINE!$W:$W,SHORT!O127,ONLINE!$Q:$Q)</f>
        <v>0</v>
      </c>
      <c r="AC127" s="45">
        <f>SUMIF(ONLINE!$W:$W,SHORT!P127,ONLINE!$Q:$Q)</f>
        <v>0</v>
      </c>
      <c r="AD127" s="45">
        <f t="shared" si="37"/>
        <v>0</v>
      </c>
      <c r="AE127" s="44"/>
      <c r="AF127" s="44">
        <f>SUMIF(WORKING!$Q:$Q,SHORT!E127,WORKING!$J:$J)</f>
        <v>0</v>
      </c>
      <c r="AG127" s="44">
        <f>SUMIF(WORKING!$Q:$Q,SHORT!F127,WORKING!$J:$J)</f>
        <v>0</v>
      </c>
      <c r="AH127" s="44">
        <f>SUMIF(WORKING!$Q:$Q,SHORT!G127,WORKING!$J:$J)</f>
        <v>0</v>
      </c>
      <c r="AI127" s="44">
        <f>SUMIF(WORKING!$Q:$Q,SHORT!H127,WORKING!$J:$J)</f>
        <v>0</v>
      </c>
      <c r="AJ127" s="44">
        <f>SUMIF(WORKING!$Q:$Q,SHORT!I127,WORKING!$J:$J)</f>
        <v>0</v>
      </c>
      <c r="AK127" s="44">
        <f>SUMIF(WORKING!$Q:$Q,SHORT!J127,WORKING!$J:$J)</f>
        <v>0</v>
      </c>
      <c r="AL127" s="44">
        <f>SUMIF(WORKING!$Q:$Q,SHORT!K127,WORKING!$J:$J)</f>
        <v>0</v>
      </c>
      <c r="AM127" s="44">
        <f>SUMIF(WORKING!$Q:$Q,SHORT!L127,WORKING!$J:$J)</f>
        <v>0</v>
      </c>
      <c r="AN127" s="44">
        <f>SUMIF(WORKING!$Q:$Q,SHORT!M127,WORKING!$J:$J)</f>
        <v>0</v>
      </c>
      <c r="AO127" s="44">
        <f>SUMIF(WORKING!$Q:$Q,SHORT!N127,WORKING!$J:$J)</f>
        <v>0</v>
      </c>
      <c r="AP127" s="44">
        <f>SUMIF(WORKING!$Q:$Q,SHORT!O127,WORKING!$J:$J)</f>
        <v>0</v>
      </c>
      <c r="AQ127" s="44">
        <f>SUMIF(WORKING!$Q:$Q,SHORT!P127,WORKING!$J:$J)</f>
        <v>0</v>
      </c>
      <c r="AR127" s="44">
        <f t="shared" si="38"/>
        <v>0</v>
      </c>
      <c r="AT127" s="45">
        <f t="shared" si="43"/>
        <v>0</v>
      </c>
      <c r="AU127" s="45">
        <f t="shared" si="43"/>
        <v>0</v>
      </c>
      <c r="AV127" s="45">
        <f t="shared" si="43"/>
        <v>0</v>
      </c>
      <c r="AW127" s="45">
        <f t="shared" si="43"/>
        <v>0</v>
      </c>
      <c r="AX127" s="45">
        <f t="shared" si="43"/>
        <v>0</v>
      </c>
      <c r="AY127" s="45">
        <f t="shared" si="42"/>
        <v>0</v>
      </c>
      <c r="AZ127" s="45">
        <f t="shared" si="42"/>
        <v>0</v>
      </c>
      <c r="BA127" s="45">
        <f t="shared" si="42"/>
        <v>0</v>
      </c>
      <c r="BB127" s="45">
        <f t="shared" si="42"/>
        <v>0</v>
      </c>
      <c r="BC127" s="45">
        <f t="shared" si="42"/>
        <v>0</v>
      </c>
      <c r="BD127" s="45">
        <f t="shared" si="39"/>
        <v>0</v>
      </c>
      <c r="BE127" s="45">
        <f t="shared" si="39"/>
        <v>0</v>
      </c>
      <c r="BF127" s="45">
        <f t="shared" si="40"/>
        <v>0</v>
      </c>
      <c r="BG127" s="28"/>
    </row>
    <row r="128" spans="1:59" s="31" customFormat="1" ht="11.25">
      <c r="A128" s="43">
        <v>123</v>
      </c>
      <c r="B128" s="185" t="e">
        <f t="array" ref="B128">+INDEX(FILED!$B$4:$B$1003,SMALL(IF($B$5=FILED!$Q$4:$Q$1003,ROW(FILED!$Q$4:$Q$1003)-ROW(FILED!$Q$4)+1),A128))</f>
        <v>#NUM!</v>
      </c>
      <c r="C128" s="44">
        <f t="shared" si="36"/>
        <v>0</v>
      </c>
      <c r="D128" s="185" t="str">
        <f>+IFERROR(VLOOKUP(B128,FILED!$B$4:$C$1003,2,FALSE),"")</f>
        <v/>
      </c>
      <c r="E128" s="185" t="str">
        <f t="shared" si="24"/>
        <v>0 42826</v>
      </c>
      <c r="F128" s="185" t="str">
        <f t="shared" si="25"/>
        <v>0 42856</v>
      </c>
      <c r="G128" s="185" t="str">
        <f t="shared" si="26"/>
        <v>0 42887</v>
      </c>
      <c r="H128" s="185" t="str">
        <f t="shared" si="27"/>
        <v>0 42917</v>
      </c>
      <c r="I128" s="185" t="str">
        <f t="shared" si="28"/>
        <v>0 42948</v>
      </c>
      <c r="J128" s="185" t="str">
        <f t="shared" si="29"/>
        <v>0 42979</v>
      </c>
      <c r="K128" s="185" t="str">
        <f t="shared" si="30"/>
        <v>0 43009</v>
      </c>
      <c r="L128" s="185" t="str">
        <f t="shared" si="31"/>
        <v>0 43040</v>
      </c>
      <c r="M128" s="185" t="str">
        <f t="shared" si="32"/>
        <v>0 43070</v>
      </c>
      <c r="N128" s="185" t="str">
        <f t="shared" si="33"/>
        <v>0 43101</v>
      </c>
      <c r="O128" s="185" t="str">
        <f t="shared" si="34"/>
        <v>0 43132</v>
      </c>
      <c r="P128" s="185" t="str">
        <f t="shared" si="35"/>
        <v>0 43160</v>
      </c>
      <c r="Q128" s="44">
        <f>IFERROR(VLOOKUP(C128,ONLINE!$B$5:$C$5103,2,FALSE),0)</f>
        <v>0</v>
      </c>
      <c r="R128" s="45">
        <f>SUMIF(ONLINE!$W:$W,SHORT!E128,ONLINE!$Q:$Q)</f>
        <v>0</v>
      </c>
      <c r="S128" s="45">
        <f>SUMIF(ONLINE!$W:$W,SHORT!F128,ONLINE!$Q:$Q)</f>
        <v>0</v>
      </c>
      <c r="T128" s="45">
        <f>SUMIF(ONLINE!$W:$W,SHORT!G128,ONLINE!$Q:$Q)</f>
        <v>0</v>
      </c>
      <c r="U128" s="45">
        <f>SUMIF(ONLINE!$W:$W,SHORT!H128,ONLINE!$Q:$Q)</f>
        <v>0</v>
      </c>
      <c r="V128" s="45">
        <f>SUMIF(ONLINE!$W:$W,SHORT!I128,ONLINE!$Q:$Q)</f>
        <v>0</v>
      </c>
      <c r="W128" s="45">
        <f>SUMIF(ONLINE!$W:$W,SHORT!J128,ONLINE!$Q:$Q)</f>
        <v>0</v>
      </c>
      <c r="X128" s="45">
        <f>SUMIF(ONLINE!$W:$W,SHORT!K128,ONLINE!$Q:$Q)</f>
        <v>0</v>
      </c>
      <c r="Y128" s="45">
        <f>SUMIF(ONLINE!$W:$W,SHORT!L128,ONLINE!$Q:$Q)</f>
        <v>0</v>
      </c>
      <c r="Z128" s="45">
        <f>SUMIF(ONLINE!$W:$W,SHORT!M128,ONLINE!$Q:$Q)</f>
        <v>0</v>
      </c>
      <c r="AA128" s="45">
        <f>SUMIF(ONLINE!$W:$W,SHORT!N128,ONLINE!$Q:$Q)</f>
        <v>0</v>
      </c>
      <c r="AB128" s="45">
        <f>SUMIF(ONLINE!$W:$W,SHORT!O128,ONLINE!$Q:$Q)</f>
        <v>0</v>
      </c>
      <c r="AC128" s="45">
        <f>SUMIF(ONLINE!$W:$W,SHORT!P128,ONLINE!$Q:$Q)</f>
        <v>0</v>
      </c>
      <c r="AD128" s="45">
        <f t="shared" si="37"/>
        <v>0</v>
      </c>
      <c r="AE128" s="44"/>
      <c r="AF128" s="44">
        <f>SUMIF(WORKING!$Q:$Q,SHORT!E128,WORKING!$J:$J)</f>
        <v>0</v>
      </c>
      <c r="AG128" s="44">
        <f>SUMIF(WORKING!$Q:$Q,SHORT!F128,WORKING!$J:$J)</f>
        <v>0</v>
      </c>
      <c r="AH128" s="44">
        <f>SUMIF(WORKING!$Q:$Q,SHORT!G128,WORKING!$J:$J)</f>
        <v>0</v>
      </c>
      <c r="AI128" s="44">
        <f>SUMIF(WORKING!$Q:$Q,SHORT!H128,WORKING!$J:$J)</f>
        <v>0</v>
      </c>
      <c r="AJ128" s="44">
        <f>SUMIF(WORKING!$Q:$Q,SHORT!I128,WORKING!$J:$J)</f>
        <v>0</v>
      </c>
      <c r="AK128" s="44">
        <f>SUMIF(WORKING!$Q:$Q,SHORT!J128,WORKING!$J:$J)</f>
        <v>0</v>
      </c>
      <c r="AL128" s="44">
        <f>SUMIF(WORKING!$Q:$Q,SHORT!K128,WORKING!$J:$J)</f>
        <v>0</v>
      </c>
      <c r="AM128" s="44">
        <f>SUMIF(WORKING!$Q:$Q,SHORT!L128,WORKING!$J:$J)</f>
        <v>0</v>
      </c>
      <c r="AN128" s="44">
        <f>SUMIF(WORKING!$Q:$Q,SHORT!M128,WORKING!$J:$J)</f>
        <v>0</v>
      </c>
      <c r="AO128" s="44">
        <f>SUMIF(WORKING!$Q:$Q,SHORT!N128,WORKING!$J:$J)</f>
        <v>0</v>
      </c>
      <c r="AP128" s="44">
        <f>SUMIF(WORKING!$Q:$Q,SHORT!O128,WORKING!$J:$J)</f>
        <v>0</v>
      </c>
      <c r="AQ128" s="44">
        <f>SUMIF(WORKING!$Q:$Q,SHORT!P128,WORKING!$J:$J)</f>
        <v>0</v>
      </c>
      <c r="AR128" s="44">
        <f t="shared" si="38"/>
        <v>0</v>
      </c>
      <c r="AT128" s="45">
        <f t="shared" si="43"/>
        <v>0</v>
      </c>
      <c r="AU128" s="45">
        <f t="shared" si="43"/>
        <v>0</v>
      </c>
      <c r="AV128" s="45">
        <f t="shared" si="43"/>
        <v>0</v>
      </c>
      <c r="AW128" s="45">
        <f t="shared" si="43"/>
        <v>0</v>
      </c>
      <c r="AX128" s="45">
        <f t="shared" si="43"/>
        <v>0</v>
      </c>
      <c r="AY128" s="45">
        <f t="shared" si="42"/>
        <v>0</v>
      </c>
      <c r="AZ128" s="45">
        <f t="shared" si="42"/>
        <v>0</v>
      </c>
      <c r="BA128" s="45">
        <f t="shared" si="42"/>
        <v>0</v>
      </c>
      <c r="BB128" s="45">
        <f t="shared" si="42"/>
        <v>0</v>
      </c>
      <c r="BC128" s="45">
        <f t="shared" si="42"/>
        <v>0</v>
      </c>
      <c r="BD128" s="45">
        <f t="shared" si="39"/>
        <v>0</v>
      </c>
      <c r="BE128" s="45">
        <f t="shared" si="39"/>
        <v>0</v>
      </c>
      <c r="BF128" s="45">
        <f t="shared" si="40"/>
        <v>0</v>
      </c>
      <c r="BG128" s="28"/>
    </row>
    <row r="129" spans="1:59" s="31" customFormat="1" ht="11.25">
      <c r="A129" s="43">
        <v>124</v>
      </c>
      <c r="B129" s="185" t="e">
        <f t="array" ref="B129">+INDEX(FILED!$B$4:$B$1003,SMALL(IF($B$5=FILED!$Q$4:$Q$1003,ROW(FILED!$Q$4:$Q$1003)-ROW(FILED!$Q$4)+1),A129))</f>
        <v>#NUM!</v>
      </c>
      <c r="C129" s="44">
        <f t="shared" si="36"/>
        <v>0</v>
      </c>
      <c r="D129" s="185" t="str">
        <f>+IFERROR(VLOOKUP(B129,FILED!$B$4:$C$1003,2,FALSE),"")</f>
        <v/>
      </c>
      <c r="E129" s="185" t="str">
        <f t="shared" si="24"/>
        <v>0 42826</v>
      </c>
      <c r="F129" s="185" t="str">
        <f t="shared" si="25"/>
        <v>0 42856</v>
      </c>
      <c r="G129" s="185" t="str">
        <f t="shared" si="26"/>
        <v>0 42887</v>
      </c>
      <c r="H129" s="185" t="str">
        <f t="shared" si="27"/>
        <v>0 42917</v>
      </c>
      <c r="I129" s="185" t="str">
        <f t="shared" si="28"/>
        <v>0 42948</v>
      </c>
      <c r="J129" s="185" t="str">
        <f t="shared" si="29"/>
        <v>0 42979</v>
      </c>
      <c r="K129" s="185" t="str">
        <f t="shared" si="30"/>
        <v>0 43009</v>
      </c>
      <c r="L129" s="185" t="str">
        <f t="shared" si="31"/>
        <v>0 43040</v>
      </c>
      <c r="M129" s="185" t="str">
        <f t="shared" si="32"/>
        <v>0 43070</v>
      </c>
      <c r="N129" s="185" t="str">
        <f t="shared" si="33"/>
        <v>0 43101</v>
      </c>
      <c r="O129" s="185" t="str">
        <f t="shared" si="34"/>
        <v>0 43132</v>
      </c>
      <c r="P129" s="185" t="str">
        <f t="shared" si="35"/>
        <v>0 43160</v>
      </c>
      <c r="Q129" s="44">
        <f>IFERROR(VLOOKUP(C129,ONLINE!$B$5:$C$5103,2,FALSE),0)</f>
        <v>0</v>
      </c>
      <c r="R129" s="45">
        <f>SUMIF(ONLINE!$W:$W,SHORT!E129,ONLINE!$Q:$Q)</f>
        <v>0</v>
      </c>
      <c r="S129" s="45">
        <f>SUMIF(ONLINE!$W:$W,SHORT!F129,ONLINE!$Q:$Q)</f>
        <v>0</v>
      </c>
      <c r="T129" s="45">
        <f>SUMIF(ONLINE!$W:$W,SHORT!G129,ONLINE!$Q:$Q)</f>
        <v>0</v>
      </c>
      <c r="U129" s="45">
        <f>SUMIF(ONLINE!$W:$W,SHORT!H129,ONLINE!$Q:$Q)</f>
        <v>0</v>
      </c>
      <c r="V129" s="45">
        <f>SUMIF(ONLINE!$W:$W,SHORT!I129,ONLINE!$Q:$Q)</f>
        <v>0</v>
      </c>
      <c r="W129" s="45">
        <f>SUMIF(ONLINE!$W:$W,SHORT!J129,ONLINE!$Q:$Q)</f>
        <v>0</v>
      </c>
      <c r="X129" s="45">
        <f>SUMIF(ONLINE!$W:$W,SHORT!K129,ONLINE!$Q:$Q)</f>
        <v>0</v>
      </c>
      <c r="Y129" s="45">
        <f>SUMIF(ONLINE!$W:$W,SHORT!L129,ONLINE!$Q:$Q)</f>
        <v>0</v>
      </c>
      <c r="Z129" s="45">
        <f>SUMIF(ONLINE!$W:$W,SHORT!M129,ONLINE!$Q:$Q)</f>
        <v>0</v>
      </c>
      <c r="AA129" s="45">
        <f>SUMIF(ONLINE!$W:$W,SHORT!N129,ONLINE!$Q:$Q)</f>
        <v>0</v>
      </c>
      <c r="AB129" s="45">
        <f>SUMIF(ONLINE!$W:$W,SHORT!O129,ONLINE!$Q:$Q)</f>
        <v>0</v>
      </c>
      <c r="AC129" s="45">
        <f>SUMIF(ONLINE!$W:$W,SHORT!P129,ONLINE!$Q:$Q)</f>
        <v>0</v>
      </c>
      <c r="AD129" s="45">
        <f t="shared" si="37"/>
        <v>0</v>
      </c>
      <c r="AE129" s="44"/>
      <c r="AF129" s="44">
        <f>SUMIF(WORKING!$Q:$Q,SHORT!E129,WORKING!$J:$J)</f>
        <v>0</v>
      </c>
      <c r="AG129" s="44">
        <f>SUMIF(WORKING!$Q:$Q,SHORT!F129,WORKING!$J:$J)</f>
        <v>0</v>
      </c>
      <c r="AH129" s="44">
        <f>SUMIF(WORKING!$Q:$Q,SHORT!G129,WORKING!$J:$J)</f>
        <v>0</v>
      </c>
      <c r="AI129" s="44">
        <f>SUMIF(WORKING!$Q:$Q,SHORT!H129,WORKING!$J:$J)</f>
        <v>0</v>
      </c>
      <c r="AJ129" s="44">
        <f>SUMIF(WORKING!$Q:$Q,SHORT!I129,WORKING!$J:$J)</f>
        <v>0</v>
      </c>
      <c r="AK129" s="44">
        <f>SUMIF(WORKING!$Q:$Q,SHORT!J129,WORKING!$J:$J)</f>
        <v>0</v>
      </c>
      <c r="AL129" s="44">
        <f>SUMIF(WORKING!$Q:$Q,SHORT!K129,WORKING!$J:$J)</f>
        <v>0</v>
      </c>
      <c r="AM129" s="44">
        <f>SUMIF(WORKING!$Q:$Q,SHORT!L129,WORKING!$J:$J)</f>
        <v>0</v>
      </c>
      <c r="AN129" s="44">
        <f>SUMIF(WORKING!$Q:$Q,SHORT!M129,WORKING!$J:$J)</f>
        <v>0</v>
      </c>
      <c r="AO129" s="44">
        <f>SUMIF(WORKING!$Q:$Q,SHORT!N129,WORKING!$J:$J)</f>
        <v>0</v>
      </c>
      <c r="AP129" s="44">
        <f>SUMIF(WORKING!$Q:$Q,SHORT!O129,WORKING!$J:$J)</f>
        <v>0</v>
      </c>
      <c r="AQ129" s="44">
        <f>SUMIF(WORKING!$Q:$Q,SHORT!P129,WORKING!$J:$J)</f>
        <v>0</v>
      </c>
      <c r="AR129" s="44">
        <f t="shared" si="38"/>
        <v>0</v>
      </c>
      <c r="AT129" s="45">
        <f t="shared" si="43"/>
        <v>0</v>
      </c>
      <c r="AU129" s="45">
        <f t="shared" si="43"/>
        <v>0</v>
      </c>
      <c r="AV129" s="45">
        <f t="shared" si="43"/>
        <v>0</v>
      </c>
      <c r="AW129" s="45">
        <f t="shared" si="43"/>
        <v>0</v>
      </c>
      <c r="AX129" s="45">
        <f t="shared" si="43"/>
        <v>0</v>
      </c>
      <c r="AY129" s="45">
        <f t="shared" si="42"/>
        <v>0</v>
      </c>
      <c r="AZ129" s="45">
        <f t="shared" si="42"/>
        <v>0</v>
      </c>
      <c r="BA129" s="45">
        <f t="shared" si="42"/>
        <v>0</v>
      </c>
      <c r="BB129" s="45">
        <f t="shared" si="42"/>
        <v>0</v>
      </c>
      <c r="BC129" s="45">
        <f t="shared" si="42"/>
        <v>0</v>
      </c>
      <c r="BD129" s="45">
        <f t="shared" si="39"/>
        <v>0</v>
      </c>
      <c r="BE129" s="45">
        <f t="shared" si="39"/>
        <v>0</v>
      </c>
      <c r="BF129" s="45">
        <f t="shared" si="40"/>
        <v>0</v>
      </c>
      <c r="BG129" s="28"/>
    </row>
    <row r="130" spans="1:59" s="31" customFormat="1" ht="11.25">
      <c r="A130" s="43">
        <v>125</v>
      </c>
      <c r="B130" s="185" t="e">
        <f t="array" ref="B130">+INDEX(FILED!$B$4:$B$1003,SMALL(IF($B$5=FILED!$Q$4:$Q$1003,ROW(FILED!$Q$4:$Q$1003)-ROW(FILED!$Q$4)+1),A130))</f>
        <v>#NUM!</v>
      </c>
      <c r="C130" s="44">
        <f t="shared" si="36"/>
        <v>0</v>
      </c>
      <c r="D130" s="185" t="str">
        <f>+IFERROR(VLOOKUP(B130,FILED!$B$4:$C$1003,2,FALSE),"")</f>
        <v/>
      </c>
      <c r="E130" s="185" t="str">
        <f t="shared" si="24"/>
        <v>0 42826</v>
      </c>
      <c r="F130" s="185" t="str">
        <f t="shared" si="25"/>
        <v>0 42856</v>
      </c>
      <c r="G130" s="185" t="str">
        <f t="shared" si="26"/>
        <v>0 42887</v>
      </c>
      <c r="H130" s="185" t="str">
        <f t="shared" si="27"/>
        <v>0 42917</v>
      </c>
      <c r="I130" s="185" t="str">
        <f t="shared" si="28"/>
        <v>0 42948</v>
      </c>
      <c r="J130" s="185" t="str">
        <f t="shared" si="29"/>
        <v>0 42979</v>
      </c>
      <c r="K130" s="185" t="str">
        <f t="shared" si="30"/>
        <v>0 43009</v>
      </c>
      <c r="L130" s="185" t="str">
        <f t="shared" si="31"/>
        <v>0 43040</v>
      </c>
      <c r="M130" s="185" t="str">
        <f t="shared" si="32"/>
        <v>0 43070</v>
      </c>
      <c r="N130" s="185" t="str">
        <f t="shared" si="33"/>
        <v>0 43101</v>
      </c>
      <c r="O130" s="185" t="str">
        <f t="shared" si="34"/>
        <v>0 43132</v>
      </c>
      <c r="P130" s="185" t="str">
        <f t="shared" si="35"/>
        <v>0 43160</v>
      </c>
      <c r="Q130" s="44">
        <f>IFERROR(VLOOKUP(C130,ONLINE!$B$5:$C$5103,2,FALSE),0)</f>
        <v>0</v>
      </c>
      <c r="R130" s="45">
        <f>SUMIF(ONLINE!$W:$W,SHORT!E130,ONLINE!$Q:$Q)</f>
        <v>0</v>
      </c>
      <c r="S130" s="45">
        <f>SUMIF(ONLINE!$W:$W,SHORT!F130,ONLINE!$Q:$Q)</f>
        <v>0</v>
      </c>
      <c r="T130" s="45">
        <f>SUMIF(ONLINE!$W:$W,SHORT!G130,ONLINE!$Q:$Q)</f>
        <v>0</v>
      </c>
      <c r="U130" s="45">
        <f>SUMIF(ONLINE!$W:$W,SHORT!H130,ONLINE!$Q:$Q)</f>
        <v>0</v>
      </c>
      <c r="V130" s="45">
        <f>SUMIF(ONLINE!$W:$W,SHORT!I130,ONLINE!$Q:$Q)</f>
        <v>0</v>
      </c>
      <c r="W130" s="45">
        <f>SUMIF(ONLINE!$W:$W,SHORT!J130,ONLINE!$Q:$Q)</f>
        <v>0</v>
      </c>
      <c r="X130" s="45">
        <f>SUMIF(ONLINE!$W:$W,SHORT!K130,ONLINE!$Q:$Q)</f>
        <v>0</v>
      </c>
      <c r="Y130" s="45">
        <f>SUMIF(ONLINE!$W:$W,SHORT!L130,ONLINE!$Q:$Q)</f>
        <v>0</v>
      </c>
      <c r="Z130" s="45">
        <f>SUMIF(ONLINE!$W:$W,SHORT!M130,ONLINE!$Q:$Q)</f>
        <v>0</v>
      </c>
      <c r="AA130" s="45">
        <f>SUMIF(ONLINE!$W:$W,SHORT!N130,ONLINE!$Q:$Q)</f>
        <v>0</v>
      </c>
      <c r="AB130" s="45">
        <f>SUMIF(ONLINE!$W:$W,SHORT!O130,ONLINE!$Q:$Q)</f>
        <v>0</v>
      </c>
      <c r="AC130" s="45">
        <f>SUMIF(ONLINE!$W:$W,SHORT!P130,ONLINE!$Q:$Q)</f>
        <v>0</v>
      </c>
      <c r="AD130" s="45">
        <f t="shared" si="37"/>
        <v>0</v>
      </c>
      <c r="AE130" s="44"/>
      <c r="AF130" s="44">
        <f>SUMIF(WORKING!$Q:$Q,SHORT!E130,WORKING!$J:$J)</f>
        <v>0</v>
      </c>
      <c r="AG130" s="44">
        <f>SUMIF(WORKING!$Q:$Q,SHORT!F130,WORKING!$J:$J)</f>
        <v>0</v>
      </c>
      <c r="AH130" s="44">
        <f>SUMIF(WORKING!$Q:$Q,SHORT!G130,WORKING!$J:$J)</f>
        <v>0</v>
      </c>
      <c r="AI130" s="44">
        <f>SUMIF(WORKING!$Q:$Q,SHORT!H130,WORKING!$J:$J)</f>
        <v>0</v>
      </c>
      <c r="AJ130" s="44">
        <f>SUMIF(WORKING!$Q:$Q,SHORT!I130,WORKING!$J:$J)</f>
        <v>0</v>
      </c>
      <c r="AK130" s="44">
        <f>SUMIF(WORKING!$Q:$Q,SHORT!J130,WORKING!$J:$J)</f>
        <v>0</v>
      </c>
      <c r="AL130" s="44">
        <f>SUMIF(WORKING!$Q:$Q,SHORT!K130,WORKING!$J:$J)</f>
        <v>0</v>
      </c>
      <c r="AM130" s="44">
        <f>SUMIF(WORKING!$Q:$Q,SHORT!L130,WORKING!$J:$J)</f>
        <v>0</v>
      </c>
      <c r="AN130" s="44">
        <f>SUMIF(WORKING!$Q:$Q,SHORT!M130,WORKING!$J:$J)</f>
        <v>0</v>
      </c>
      <c r="AO130" s="44">
        <f>SUMIF(WORKING!$Q:$Q,SHORT!N130,WORKING!$J:$J)</f>
        <v>0</v>
      </c>
      <c r="AP130" s="44">
        <f>SUMIF(WORKING!$Q:$Q,SHORT!O130,WORKING!$J:$J)</f>
        <v>0</v>
      </c>
      <c r="AQ130" s="44">
        <f>SUMIF(WORKING!$Q:$Q,SHORT!P130,WORKING!$J:$J)</f>
        <v>0</v>
      </c>
      <c r="AR130" s="44">
        <f t="shared" si="38"/>
        <v>0</v>
      </c>
      <c r="AT130" s="45">
        <f t="shared" si="43"/>
        <v>0</v>
      </c>
      <c r="AU130" s="45">
        <f t="shared" si="43"/>
        <v>0</v>
      </c>
      <c r="AV130" s="45">
        <f t="shared" si="43"/>
        <v>0</v>
      </c>
      <c r="AW130" s="45">
        <f t="shared" si="43"/>
        <v>0</v>
      </c>
      <c r="AX130" s="45">
        <f t="shared" si="43"/>
        <v>0</v>
      </c>
      <c r="AY130" s="45">
        <f t="shared" si="42"/>
        <v>0</v>
      </c>
      <c r="AZ130" s="45">
        <f t="shared" si="42"/>
        <v>0</v>
      </c>
      <c r="BA130" s="45">
        <f t="shared" si="42"/>
        <v>0</v>
      </c>
      <c r="BB130" s="45">
        <f t="shared" si="42"/>
        <v>0</v>
      </c>
      <c r="BC130" s="45">
        <f t="shared" si="42"/>
        <v>0</v>
      </c>
      <c r="BD130" s="45">
        <f t="shared" si="39"/>
        <v>0</v>
      </c>
      <c r="BE130" s="45">
        <f t="shared" si="39"/>
        <v>0</v>
      </c>
      <c r="BF130" s="45">
        <f t="shared" si="40"/>
        <v>0</v>
      </c>
      <c r="BG130" s="28"/>
    </row>
    <row r="131" spans="1:59" s="31" customFormat="1" ht="11.25">
      <c r="A131" s="43">
        <v>126</v>
      </c>
      <c r="B131" s="185" t="e">
        <f t="array" ref="B131">+INDEX(FILED!$B$4:$B$1003,SMALL(IF($B$5=FILED!$Q$4:$Q$1003,ROW(FILED!$Q$4:$Q$1003)-ROW(FILED!$Q$4)+1),A131))</f>
        <v>#NUM!</v>
      </c>
      <c r="C131" s="44">
        <f t="shared" si="36"/>
        <v>0</v>
      </c>
      <c r="D131" s="185" t="str">
        <f>+IFERROR(VLOOKUP(B131,FILED!$B$4:$C$1003,2,FALSE),"")</f>
        <v/>
      </c>
      <c r="E131" s="185" t="str">
        <f t="shared" si="24"/>
        <v>0 42826</v>
      </c>
      <c r="F131" s="185" t="str">
        <f t="shared" si="25"/>
        <v>0 42856</v>
      </c>
      <c r="G131" s="185" t="str">
        <f t="shared" si="26"/>
        <v>0 42887</v>
      </c>
      <c r="H131" s="185" t="str">
        <f t="shared" si="27"/>
        <v>0 42917</v>
      </c>
      <c r="I131" s="185" t="str">
        <f t="shared" si="28"/>
        <v>0 42948</v>
      </c>
      <c r="J131" s="185" t="str">
        <f t="shared" si="29"/>
        <v>0 42979</v>
      </c>
      <c r="K131" s="185" t="str">
        <f t="shared" si="30"/>
        <v>0 43009</v>
      </c>
      <c r="L131" s="185" t="str">
        <f t="shared" si="31"/>
        <v>0 43040</v>
      </c>
      <c r="M131" s="185" t="str">
        <f t="shared" si="32"/>
        <v>0 43070</v>
      </c>
      <c r="N131" s="185" t="str">
        <f t="shared" si="33"/>
        <v>0 43101</v>
      </c>
      <c r="O131" s="185" t="str">
        <f t="shared" si="34"/>
        <v>0 43132</v>
      </c>
      <c r="P131" s="185" t="str">
        <f t="shared" si="35"/>
        <v>0 43160</v>
      </c>
      <c r="Q131" s="44">
        <f>IFERROR(VLOOKUP(C131,ONLINE!$B$5:$C$5103,2,FALSE),0)</f>
        <v>0</v>
      </c>
      <c r="R131" s="45">
        <f>SUMIF(ONLINE!$W:$W,SHORT!E131,ONLINE!$Q:$Q)</f>
        <v>0</v>
      </c>
      <c r="S131" s="45">
        <f>SUMIF(ONLINE!$W:$W,SHORT!F131,ONLINE!$Q:$Q)</f>
        <v>0</v>
      </c>
      <c r="T131" s="45">
        <f>SUMIF(ONLINE!$W:$W,SHORT!G131,ONLINE!$Q:$Q)</f>
        <v>0</v>
      </c>
      <c r="U131" s="45">
        <f>SUMIF(ONLINE!$W:$W,SHORT!H131,ONLINE!$Q:$Q)</f>
        <v>0</v>
      </c>
      <c r="V131" s="45">
        <f>SUMIF(ONLINE!$W:$W,SHORT!I131,ONLINE!$Q:$Q)</f>
        <v>0</v>
      </c>
      <c r="W131" s="45">
        <f>SUMIF(ONLINE!$W:$W,SHORT!J131,ONLINE!$Q:$Q)</f>
        <v>0</v>
      </c>
      <c r="X131" s="45">
        <f>SUMIF(ONLINE!$W:$W,SHORT!K131,ONLINE!$Q:$Q)</f>
        <v>0</v>
      </c>
      <c r="Y131" s="45">
        <f>SUMIF(ONLINE!$W:$W,SHORT!L131,ONLINE!$Q:$Q)</f>
        <v>0</v>
      </c>
      <c r="Z131" s="45">
        <f>SUMIF(ONLINE!$W:$W,SHORT!M131,ONLINE!$Q:$Q)</f>
        <v>0</v>
      </c>
      <c r="AA131" s="45">
        <f>SUMIF(ONLINE!$W:$W,SHORT!N131,ONLINE!$Q:$Q)</f>
        <v>0</v>
      </c>
      <c r="AB131" s="45">
        <f>SUMIF(ONLINE!$W:$W,SHORT!O131,ONLINE!$Q:$Q)</f>
        <v>0</v>
      </c>
      <c r="AC131" s="45">
        <f>SUMIF(ONLINE!$W:$W,SHORT!P131,ONLINE!$Q:$Q)</f>
        <v>0</v>
      </c>
      <c r="AD131" s="45">
        <f t="shared" si="37"/>
        <v>0</v>
      </c>
      <c r="AE131" s="44"/>
      <c r="AF131" s="44">
        <f>SUMIF(WORKING!$Q:$Q,SHORT!E131,WORKING!$J:$J)</f>
        <v>0</v>
      </c>
      <c r="AG131" s="44">
        <f>SUMIF(WORKING!$Q:$Q,SHORT!F131,WORKING!$J:$J)</f>
        <v>0</v>
      </c>
      <c r="AH131" s="44">
        <f>SUMIF(WORKING!$Q:$Q,SHORT!G131,WORKING!$J:$J)</f>
        <v>0</v>
      </c>
      <c r="AI131" s="44">
        <f>SUMIF(WORKING!$Q:$Q,SHORT!H131,WORKING!$J:$J)</f>
        <v>0</v>
      </c>
      <c r="AJ131" s="44">
        <f>SUMIF(WORKING!$Q:$Q,SHORT!I131,WORKING!$J:$J)</f>
        <v>0</v>
      </c>
      <c r="AK131" s="44">
        <f>SUMIF(WORKING!$Q:$Q,SHORT!J131,WORKING!$J:$J)</f>
        <v>0</v>
      </c>
      <c r="AL131" s="44">
        <f>SUMIF(WORKING!$Q:$Q,SHORT!K131,WORKING!$J:$J)</f>
        <v>0</v>
      </c>
      <c r="AM131" s="44">
        <f>SUMIF(WORKING!$Q:$Q,SHORT!L131,WORKING!$J:$J)</f>
        <v>0</v>
      </c>
      <c r="AN131" s="44">
        <f>SUMIF(WORKING!$Q:$Q,SHORT!M131,WORKING!$J:$J)</f>
        <v>0</v>
      </c>
      <c r="AO131" s="44">
        <f>SUMIF(WORKING!$Q:$Q,SHORT!N131,WORKING!$J:$J)</f>
        <v>0</v>
      </c>
      <c r="AP131" s="44">
        <f>SUMIF(WORKING!$Q:$Q,SHORT!O131,WORKING!$J:$J)</f>
        <v>0</v>
      </c>
      <c r="AQ131" s="44">
        <f>SUMIF(WORKING!$Q:$Q,SHORT!P131,WORKING!$J:$J)</f>
        <v>0</v>
      </c>
      <c r="AR131" s="44">
        <f t="shared" si="38"/>
        <v>0</v>
      </c>
      <c r="AT131" s="45">
        <f t="shared" si="43"/>
        <v>0</v>
      </c>
      <c r="AU131" s="45">
        <f t="shared" si="43"/>
        <v>0</v>
      </c>
      <c r="AV131" s="45">
        <f t="shared" si="43"/>
        <v>0</v>
      </c>
      <c r="AW131" s="45">
        <f t="shared" si="43"/>
        <v>0</v>
      </c>
      <c r="AX131" s="45">
        <f t="shared" si="43"/>
        <v>0</v>
      </c>
      <c r="AY131" s="45">
        <f t="shared" si="42"/>
        <v>0</v>
      </c>
      <c r="AZ131" s="45">
        <f t="shared" si="42"/>
        <v>0</v>
      </c>
      <c r="BA131" s="45">
        <f t="shared" si="42"/>
        <v>0</v>
      </c>
      <c r="BB131" s="45">
        <f t="shared" si="42"/>
        <v>0</v>
      </c>
      <c r="BC131" s="45">
        <f t="shared" si="42"/>
        <v>0</v>
      </c>
      <c r="BD131" s="45">
        <f t="shared" si="39"/>
        <v>0</v>
      </c>
      <c r="BE131" s="45">
        <f t="shared" si="39"/>
        <v>0</v>
      </c>
      <c r="BF131" s="45">
        <f t="shared" si="40"/>
        <v>0</v>
      </c>
      <c r="BG131" s="28"/>
    </row>
    <row r="132" spans="1:59" s="31" customFormat="1" ht="11.25">
      <c r="A132" s="43">
        <v>127</v>
      </c>
      <c r="B132" s="185" t="e">
        <f t="array" ref="B132">+INDEX(FILED!$B$4:$B$1003,SMALL(IF($B$5=FILED!$Q$4:$Q$1003,ROW(FILED!$Q$4:$Q$1003)-ROW(FILED!$Q$4)+1),A132))</f>
        <v>#NUM!</v>
      </c>
      <c r="C132" s="44">
        <f t="shared" si="36"/>
        <v>0</v>
      </c>
      <c r="D132" s="185" t="str">
        <f>+IFERROR(VLOOKUP(B132,FILED!$B$4:$C$1003,2,FALSE),"")</f>
        <v/>
      </c>
      <c r="E132" s="185" t="str">
        <f t="shared" si="24"/>
        <v>0 42826</v>
      </c>
      <c r="F132" s="185" t="str">
        <f t="shared" si="25"/>
        <v>0 42856</v>
      </c>
      <c r="G132" s="185" t="str">
        <f t="shared" si="26"/>
        <v>0 42887</v>
      </c>
      <c r="H132" s="185" t="str">
        <f t="shared" si="27"/>
        <v>0 42917</v>
      </c>
      <c r="I132" s="185" t="str">
        <f t="shared" si="28"/>
        <v>0 42948</v>
      </c>
      <c r="J132" s="185" t="str">
        <f t="shared" si="29"/>
        <v>0 42979</v>
      </c>
      <c r="K132" s="185" t="str">
        <f t="shared" si="30"/>
        <v>0 43009</v>
      </c>
      <c r="L132" s="185" t="str">
        <f t="shared" si="31"/>
        <v>0 43040</v>
      </c>
      <c r="M132" s="185" t="str">
        <f t="shared" si="32"/>
        <v>0 43070</v>
      </c>
      <c r="N132" s="185" t="str">
        <f t="shared" si="33"/>
        <v>0 43101</v>
      </c>
      <c r="O132" s="185" t="str">
        <f t="shared" si="34"/>
        <v>0 43132</v>
      </c>
      <c r="P132" s="185" t="str">
        <f t="shared" si="35"/>
        <v>0 43160</v>
      </c>
      <c r="Q132" s="44">
        <f>IFERROR(VLOOKUP(C132,ONLINE!$B$5:$C$5103,2,FALSE),0)</f>
        <v>0</v>
      </c>
      <c r="R132" s="45">
        <f>SUMIF(ONLINE!$W:$W,SHORT!E132,ONLINE!$Q:$Q)</f>
        <v>0</v>
      </c>
      <c r="S132" s="45">
        <f>SUMIF(ONLINE!$W:$W,SHORT!F132,ONLINE!$Q:$Q)</f>
        <v>0</v>
      </c>
      <c r="T132" s="45">
        <f>SUMIF(ONLINE!$W:$W,SHORT!G132,ONLINE!$Q:$Q)</f>
        <v>0</v>
      </c>
      <c r="U132" s="45">
        <f>SUMIF(ONLINE!$W:$W,SHORT!H132,ONLINE!$Q:$Q)</f>
        <v>0</v>
      </c>
      <c r="V132" s="45">
        <f>SUMIF(ONLINE!$W:$W,SHORT!I132,ONLINE!$Q:$Q)</f>
        <v>0</v>
      </c>
      <c r="W132" s="45">
        <f>SUMIF(ONLINE!$W:$W,SHORT!J132,ONLINE!$Q:$Q)</f>
        <v>0</v>
      </c>
      <c r="X132" s="45">
        <f>SUMIF(ONLINE!$W:$W,SHORT!K132,ONLINE!$Q:$Q)</f>
        <v>0</v>
      </c>
      <c r="Y132" s="45">
        <f>SUMIF(ONLINE!$W:$W,SHORT!L132,ONLINE!$Q:$Q)</f>
        <v>0</v>
      </c>
      <c r="Z132" s="45">
        <f>SUMIF(ONLINE!$W:$W,SHORT!M132,ONLINE!$Q:$Q)</f>
        <v>0</v>
      </c>
      <c r="AA132" s="45">
        <f>SUMIF(ONLINE!$W:$W,SHORT!N132,ONLINE!$Q:$Q)</f>
        <v>0</v>
      </c>
      <c r="AB132" s="45">
        <f>SUMIF(ONLINE!$W:$W,SHORT!O132,ONLINE!$Q:$Q)</f>
        <v>0</v>
      </c>
      <c r="AC132" s="45">
        <f>SUMIF(ONLINE!$W:$W,SHORT!P132,ONLINE!$Q:$Q)</f>
        <v>0</v>
      </c>
      <c r="AD132" s="45">
        <f t="shared" si="37"/>
        <v>0</v>
      </c>
      <c r="AE132" s="44"/>
      <c r="AF132" s="44">
        <f>SUMIF(WORKING!$Q:$Q,SHORT!E132,WORKING!$J:$J)</f>
        <v>0</v>
      </c>
      <c r="AG132" s="44">
        <f>SUMIF(WORKING!$Q:$Q,SHORT!F132,WORKING!$J:$J)</f>
        <v>0</v>
      </c>
      <c r="AH132" s="44">
        <f>SUMIF(WORKING!$Q:$Q,SHORT!G132,WORKING!$J:$J)</f>
        <v>0</v>
      </c>
      <c r="AI132" s="44">
        <f>SUMIF(WORKING!$Q:$Q,SHORT!H132,WORKING!$J:$J)</f>
        <v>0</v>
      </c>
      <c r="AJ132" s="44">
        <f>SUMIF(WORKING!$Q:$Q,SHORT!I132,WORKING!$J:$J)</f>
        <v>0</v>
      </c>
      <c r="AK132" s="44">
        <f>SUMIF(WORKING!$Q:$Q,SHORT!J132,WORKING!$J:$J)</f>
        <v>0</v>
      </c>
      <c r="AL132" s="44">
        <f>SUMIF(WORKING!$Q:$Q,SHORT!K132,WORKING!$J:$J)</f>
        <v>0</v>
      </c>
      <c r="AM132" s="44">
        <f>SUMIF(WORKING!$Q:$Q,SHORT!L132,WORKING!$J:$J)</f>
        <v>0</v>
      </c>
      <c r="AN132" s="44">
        <f>SUMIF(WORKING!$Q:$Q,SHORT!M132,WORKING!$J:$J)</f>
        <v>0</v>
      </c>
      <c r="AO132" s="44">
        <f>SUMIF(WORKING!$Q:$Q,SHORT!N132,WORKING!$J:$J)</f>
        <v>0</v>
      </c>
      <c r="AP132" s="44">
        <f>SUMIF(WORKING!$Q:$Q,SHORT!O132,WORKING!$J:$J)</f>
        <v>0</v>
      </c>
      <c r="AQ132" s="44">
        <f>SUMIF(WORKING!$Q:$Q,SHORT!P132,WORKING!$J:$J)</f>
        <v>0</v>
      </c>
      <c r="AR132" s="44">
        <f t="shared" si="38"/>
        <v>0</v>
      </c>
      <c r="AT132" s="45">
        <f t="shared" si="43"/>
        <v>0</v>
      </c>
      <c r="AU132" s="45">
        <f t="shared" si="43"/>
        <v>0</v>
      </c>
      <c r="AV132" s="45">
        <f t="shared" si="43"/>
        <v>0</v>
      </c>
      <c r="AW132" s="45">
        <f t="shared" si="43"/>
        <v>0</v>
      </c>
      <c r="AX132" s="45">
        <f t="shared" si="43"/>
        <v>0</v>
      </c>
      <c r="AY132" s="45">
        <f t="shared" si="42"/>
        <v>0</v>
      </c>
      <c r="AZ132" s="45">
        <f t="shared" si="42"/>
        <v>0</v>
      </c>
      <c r="BA132" s="45">
        <f t="shared" si="42"/>
        <v>0</v>
      </c>
      <c r="BB132" s="45">
        <f t="shared" si="42"/>
        <v>0</v>
      </c>
      <c r="BC132" s="45">
        <f t="shared" si="42"/>
        <v>0</v>
      </c>
      <c r="BD132" s="45">
        <f t="shared" si="39"/>
        <v>0</v>
      </c>
      <c r="BE132" s="45">
        <f t="shared" si="39"/>
        <v>0</v>
      </c>
      <c r="BF132" s="45">
        <f t="shared" si="40"/>
        <v>0</v>
      </c>
      <c r="BG132" s="28"/>
    </row>
    <row r="133" spans="1:59" s="31" customFormat="1" ht="11.25">
      <c r="A133" s="43">
        <v>128</v>
      </c>
      <c r="B133" s="185" t="e">
        <f t="array" ref="B133">+INDEX(FILED!$B$4:$B$1003,SMALL(IF($B$5=FILED!$Q$4:$Q$1003,ROW(FILED!$Q$4:$Q$1003)-ROW(FILED!$Q$4)+1),A133))</f>
        <v>#NUM!</v>
      </c>
      <c r="C133" s="44">
        <f t="shared" si="36"/>
        <v>0</v>
      </c>
      <c r="D133" s="185" t="str">
        <f>+IFERROR(VLOOKUP(B133,FILED!$B$4:$C$1003,2,FALSE),"")</f>
        <v/>
      </c>
      <c r="E133" s="185" t="str">
        <f t="shared" si="24"/>
        <v>0 42826</v>
      </c>
      <c r="F133" s="185" t="str">
        <f t="shared" si="25"/>
        <v>0 42856</v>
      </c>
      <c r="G133" s="185" t="str">
        <f t="shared" si="26"/>
        <v>0 42887</v>
      </c>
      <c r="H133" s="185" t="str">
        <f t="shared" si="27"/>
        <v>0 42917</v>
      </c>
      <c r="I133" s="185" t="str">
        <f t="shared" si="28"/>
        <v>0 42948</v>
      </c>
      <c r="J133" s="185" t="str">
        <f t="shared" si="29"/>
        <v>0 42979</v>
      </c>
      <c r="K133" s="185" t="str">
        <f t="shared" si="30"/>
        <v>0 43009</v>
      </c>
      <c r="L133" s="185" t="str">
        <f t="shared" si="31"/>
        <v>0 43040</v>
      </c>
      <c r="M133" s="185" t="str">
        <f t="shared" si="32"/>
        <v>0 43070</v>
      </c>
      <c r="N133" s="185" t="str">
        <f t="shared" si="33"/>
        <v>0 43101</v>
      </c>
      <c r="O133" s="185" t="str">
        <f t="shared" si="34"/>
        <v>0 43132</v>
      </c>
      <c r="P133" s="185" t="str">
        <f t="shared" si="35"/>
        <v>0 43160</v>
      </c>
      <c r="Q133" s="44">
        <f>IFERROR(VLOOKUP(C133,ONLINE!$B$5:$C$5103,2,FALSE),0)</f>
        <v>0</v>
      </c>
      <c r="R133" s="45">
        <f>SUMIF(ONLINE!$W:$W,SHORT!E133,ONLINE!$Q:$Q)</f>
        <v>0</v>
      </c>
      <c r="S133" s="45">
        <f>SUMIF(ONLINE!$W:$W,SHORT!F133,ONLINE!$Q:$Q)</f>
        <v>0</v>
      </c>
      <c r="T133" s="45">
        <f>SUMIF(ONLINE!$W:$W,SHORT!G133,ONLINE!$Q:$Q)</f>
        <v>0</v>
      </c>
      <c r="U133" s="45">
        <f>SUMIF(ONLINE!$W:$W,SHORT!H133,ONLINE!$Q:$Q)</f>
        <v>0</v>
      </c>
      <c r="V133" s="45">
        <f>SUMIF(ONLINE!$W:$W,SHORT!I133,ONLINE!$Q:$Q)</f>
        <v>0</v>
      </c>
      <c r="W133" s="45">
        <f>SUMIF(ONLINE!$W:$W,SHORT!J133,ONLINE!$Q:$Q)</f>
        <v>0</v>
      </c>
      <c r="X133" s="45">
        <f>SUMIF(ONLINE!$W:$W,SHORT!K133,ONLINE!$Q:$Q)</f>
        <v>0</v>
      </c>
      <c r="Y133" s="45">
        <f>SUMIF(ONLINE!$W:$W,SHORT!L133,ONLINE!$Q:$Q)</f>
        <v>0</v>
      </c>
      <c r="Z133" s="45">
        <f>SUMIF(ONLINE!$W:$W,SHORT!M133,ONLINE!$Q:$Q)</f>
        <v>0</v>
      </c>
      <c r="AA133" s="45">
        <f>SUMIF(ONLINE!$W:$W,SHORT!N133,ONLINE!$Q:$Q)</f>
        <v>0</v>
      </c>
      <c r="AB133" s="45">
        <f>SUMIF(ONLINE!$W:$W,SHORT!O133,ONLINE!$Q:$Q)</f>
        <v>0</v>
      </c>
      <c r="AC133" s="45">
        <f>SUMIF(ONLINE!$W:$W,SHORT!P133,ONLINE!$Q:$Q)</f>
        <v>0</v>
      </c>
      <c r="AD133" s="45">
        <f t="shared" si="37"/>
        <v>0</v>
      </c>
      <c r="AE133" s="44"/>
      <c r="AF133" s="44">
        <f>SUMIF(WORKING!$Q:$Q,SHORT!E133,WORKING!$J:$J)</f>
        <v>0</v>
      </c>
      <c r="AG133" s="44">
        <f>SUMIF(WORKING!$Q:$Q,SHORT!F133,WORKING!$J:$J)</f>
        <v>0</v>
      </c>
      <c r="AH133" s="44">
        <f>SUMIF(WORKING!$Q:$Q,SHORT!G133,WORKING!$J:$J)</f>
        <v>0</v>
      </c>
      <c r="AI133" s="44">
        <f>SUMIF(WORKING!$Q:$Q,SHORT!H133,WORKING!$J:$J)</f>
        <v>0</v>
      </c>
      <c r="AJ133" s="44">
        <f>SUMIF(WORKING!$Q:$Q,SHORT!I133,WORKING!$J:$J)</f>
        <v>0</v>
      </c>
      <c r="AK133" s="44">
        <f>SUMIF(WORKING!$Q:$Q,SHORT!J133,WORKING!$J:$J)</f>
        <v>0</v>
      </c>
      <c r="AL133" s="44">
        <f>SUMIF(WORKING!$Q:$Q,SHORT!K133,WORKING!$J:$J)</f>
        <v>0</v>
      </c>
      <c r="AM133" s="44">
        <f>SUMIF(WORKING!$Q:$Q,SHORT!L133,WORKING!$J:$J)</f>
        <v>0</v>
      </c>
      <c r="AN133" s="44">
        <f>SUMIF(WORKING!$Q:$Q,SHORT!M133,WORKING!$J:$J)</f>
        <v>0</v>
      </c>
      <c r="AO133" s="44">
        <f>SUMIF(WORKING!$Q:$Q,SHORT!N133,WORKING!$J:$J)</f>
        <v>0</v>
      </c>
      <c r="AP133" s="44">
        <f>SUMIF(WORKING!$Q:$Q,SHORT!O133,WORKING!$J:$J)</f>
        <v>0</v>
      </c>
      <c r="AQ133" s="44">
        <f>SUMIF(WORKING!$Q:$Q,SHORT!P133,WORKING!$J:$J)</f>
        <v>0</v>
      </c>
      <c r="AR133" s="44">
        <f t="shared" si="38"/>
        <v>0</v>
      </c>
      <c r="AT133" s="45">
        <f t="shared" si="43"/>
        <v>0</v>
      </c>
      <c r="AU133" s="45">
        <f t="shared" si="43"/>
        <v>0</v>
      </c>
      <c r="AV133" s="45">
        <f t="shared" si="43"/>
        <v>0</v>
      </c>
      <c r="AW133" s="45">
        <f t="shared" si="43"/>
        <v>0</v>
      </c>
      <c r="AX133" s="45">
        <f t="shared" si="43"/>
        <v>0</v>
      </c>
      <c r="AY133" s="45">
        <f t="shared" si="42"/>
        <v>0</v>
      </c>
      <c r="AZ133" s="45">
        <f t="shared" si="42"/>
        <v>0</v>
      </c>
      <c r="BA133" s="45">
        <f t="shared" si="42"/>
        <v>0</v>
      </c>
      <c r="BB133" s="45">
        <f t="shared" si="42"/>
        <v>0</v>
      </c>
      <c r="BC133" s="45">
        <f t="shared" si="42"/>
        <v>0</v>
      </c>
      <c r="BD133" s="45">
        <f t="shared" si="39"/>
        <v>0</v>
      </c>
      <c r="BE133" s="45">
        <f t="shared" si="39"/>
        <v>0</v>
      </c>
      <c r="BF133" s="45">
        <f t="shared" si="40"/>
        <v>0</v>
      </c>
      <c r="BG133" s="28"/>
    </row>
    <row r="134" spans="1:59" s="31" customFormat="1" ht="11.25">
      <c r="A134" s="43">
        <v>129</v>
      </c>
      <c r="B134" s="185" t="e">
        <f t="array" ref="B134">+INDEX(FILED!$B$4:$B$1003,SMALL(IF($B$5=FILED!$Q$4:$Q$1003,ROW(FILED!$Q$4:$Q$1003)-ROW(FILED!$Q$4)+1),A134))</f>
        <v>#NUM!</v>
      </c>
      <c r="C134" s="44">
        <f t="shared" si="36"/>
        <v>0</v>
      </c>
      <c r="D134" s="185" t="str">
        <f>+IFERROR(VLOOKUP(B134,FILED!$B$4:$C$1003,2,FALSE),"")</f>
        <v/>
      </c>
      <c r="E134" s="185" t="str">
        <f t="shared" ref="E134:E197" si="44">CONCATENATE(C134," ",$E$5)</f>
        <v>0 42826</v>
      </c>
      <c r="F134" s="185" t="str">
        <f t="shared" ref="F134:F197" si="45">CONCATENATE(C134," ",$F$5)</f>
        <v>0 42856</v>
      </c>
      <c r="G134" s="185" t="str">
        <f t="shared" ref="G134:G197" si="46">CONCATENATE(C134," ",$G$5)</f>
        <v>0 42887</v>
      </c>
      <c r="H134" s="185" t="str">
        <f t="shared" ref="H134:H197" si="47">CONCATENATE(C134," ",$H$5)</f>
        <v>0 42917</v>
      </c>
      <c r="I134" s="185" t="str">
        <f t="shared" ref="I134:I197" si="48">CONCATENATE(C134," ",$I$5)</f>
        <v>0 42948</v>
      </c>
      <c r="J134" s="185" t="str">
        <f t="shared" ref="J134:J197" si="49">CONCATENATE(C134," ",$J$5)</f>
        <v>0 42979</v>
      </c>
      <c r="K134" s="185" t="str">
        <f t="shared" ref="K134:K197" si="50">CONCATENATE(C134," ",$K$5)</f>
        <v>0 43009</v>
      </c>
      <c r="L134" s="185" t="str">
        <f t="shared" ref="L134:L197" si="51">CONCATENATE(C134," ",$L$5)</f>
        <v>0 43040</v>
      </c>
      <c r="M134" s="185" t="str">
        <f t="shared" ref="M134:M197" si="52">CONCATENATE(C134," ",$M$5)</f>
        <v>0 43070</v>
      </c>
      <c r="N134" s="185" t="str">
        <f t="shared" ref="N134:N197" si="53">CONCATENATE(C134," ",$N$5)</f>
        <v>0 43101</v>
      </c>
      <c r="O134" s="185" t="str">
        <f t="shared" ref="O134:O197" si="54">CONCATENATE(C134," ",$O$5)</f>
        <v>0 43132</v>
      </c>
      <c r="P134" s="185" t="str">
        <f t="shared" ref="P134:P197" si="55">CONCATENATE(C134," ",$P$5)</f>
        <v>0 43160</v>
      </c>
      <c r="Q134" s="44">
        <f>IFERROR(VLOOKUP(C134,ONLINE!$B$5:$C$5103,2,FALSE),0)</f>
        <v>0</v>
      </c>
      <c r="R134" s="45">
        <f>SUMIF(ONLINE!$W:$W,SHORT!E134,ONLINE!$Q:$Q)</f>
        <v>0</v>
      </c>
      <c r="S134" s="45">
        <f>SUMIF(ONLINE!$W:$W,SHORT!F134,ONLINE!$Q:$Q)</f>
        <v>0</v>
      </c>
      <c r="T134" s="45">
        <f>SUMIF(ONLINE!$W:$W,SHORT!G134,ONLINE!$Q:$Q)</f>
        <v>0</v>
      </c>
      <c r="U134" s="45">
        <f>SUMIF(ONLINE!$W:$W,SHORT!H134,ONLINE!$Q:$Q)</f>
        <v>0</v>
      </c>
      <c r="V134" s="45">
        <f>SUMIF(ONLINE!$W:$W,SHORT!I134,ONLINE!$Q:$Q)</f>
        <v>0</v>
      </c>
      <c r="W134" s="45">
        <f>SUMIF(ONLINE!$W:$W,SHORT!J134,ONLINE!$Q:$Q)</f>
        <v>0</v>
      </c>
      <c r="X134" s="45">
        <f>SUMIF(ONLINE!$W:$W,SHORT!K134,ONLINE!$Q:$Q)</f>
        <v>0</v>
      </c>
      <c r="Y134" s="45">
        <f>SUMIF(ONLINE!$W:$W,SHORT!L134,ONLINE!$Q:$Q)</f>
        <v>0</v>
      </c>
      <c r="Z134" s="45">
        <f>SUMIF(ONLINE!$W:$W,SHORT!M134,ONLINE!$Q:$Q)</f>
        <v>0</v>
      </c>
      <c r="AA134" s="45">
        <f>SUMIF(ONLINE!$W:$W,SHORT!N134,ONLINE!$Q:$Q)</f>
        <v>0</v>
      </c>
      <c r="AB134" s="45">
        <f>SUMIF(ONLINE!$W:$W,SHORT!O134,ONLINE!$Q:$Q)</f>
        <v>0</v>
      </c>
      <c r="AC134" s="45">
        <f>SUMIF(ONLINE!$W:$W,SHORT!P134,ONLINE!$Q:$Q)</f>
        <v>0</v>
      </c>
      <c r="AD134" s="45">
        <f t="shared" si="37"/>
        <v>0</v>
      </c>
      <c r="AE134" s="44"/>
      <c r="AF134" s="44">
        <f>SUMIF(WORKING!$Q:$Q,SHORT!E134,WORKING!$J:$J)</f>
        <v>0</v>
      </c>
      <c r="AG134" s="44">
        <f>SUMIF(WORKING!$Q:$Q,SHORT!F134,WORKING!$J:$J)</f>
        <v>0</v>
      </c>
      <c r="AH134" s="44">
        <f>SUMIF(WORKING!$Q:$Q,SHORT!G134,WORKING!$J:$J)</f>
        <v>0</v>
      </c>
      <c r="AI134" s="44">
        <f>SUMIF(WORKING!$Q:$Q,SHORT!H134,WORKING!$J:$J)</f>
        <v>0</v>
      </c>
      <c r="AJ134" s="44">
        <f>SUMIF(WORKING!$Q:$Q,SHORT!I134,WORKING!$J:$J)</f>
        <v>0</v>
      </c>
      <c r="AK134" s="44">
        <f>SUMIF(WORKING!$Q:$Q,SHORT!J134,WORKING!$J:$J)</f>
        <v>0</v>
      </c>
      <c r="AL134" s="44">
        <f>SUMIF(WORKING!$Q:$Q,SHORT!K134,WORKING!$J:$J)</f>
        <v>0</v>
      </c>
      <c r="AM134" s="44">
        <f>SUMIF(WORKING!$Q:$Q,SHORT!L134,WORKING!$J:$J)</f>
        <v>0</v>
      </c>
      <c r="AN134" s="44">
        <f>SUMIF(WORKING!$Q:$Q,SHORT!M134,WORKING!$J:$J)</f>
        <v>0</v>
      </c>
      <c r="AO134" s="44">
        <f>SUMIF(WORKING!$Q:$Q,SHORT!N134,WORKING!$J:$J)</f>
        <v>0</v>
      </c>
      <c r="AP134" s="44">
        <f>SUMIF(WORKING!$Q:$Q,SHORT!O134,WORKING!$J:$J)</f>
        <v>0</v>
      </c>
      <c r="AQ134" s="44">
        <f>SUMIF(WORKING!$Q:$Q,SHORT!P134,WORKING!$J:$J)</f>
        <v>0</v>
      </c>
      <c r="AR134" s="44">
        <f t="shared" si="38"/>
        <v>0</v>
      </c>
      <c r="AT134" s="45">
        <f t="shared" si="43"/>
        <v>0</v>
      </c>
      <c r="AU134" s="45">
        <f t="shared" si="43"/>
        <v>0</v>
      </c>
      <c r="AV134" s="45">
        <f t="shared" si="43"/>
        <v>0</v>
      </c>
      <c r="AW134" s="45">
        <f t="shared" si="43"/>
        <v>0</v>
      </c>
      <c r="AX134" s="45">
        <f t="shared" si="43"/>
        <v>0</v>
      </c>
      <c r="AY134" s="45">
        <f t="shared" si="42"/>
        <v>0</v>
      </c>
      <c r="AZ134" s="45">
        <f t="shared" si="42"/>
        <v>0</v>
      </c>
      <c r="BA134" s="45">
        <f t="shared" si="42"/>
        <v>0</v>
      </c>
      <c r="BB134" s="45">
        <f t="shared" si="42"/>
        <v>0</v>
      </c>
      <c r="BC134" s="45">
        <f t="shared" si="42"/>
        <v>0</v>
      </c>
      <c r="BD134" s="45">
        <f t="shared" si="39"/>
        <v>0</v>
      </c>
      <c r="BE134" s="45">
        <f t="shared" si="39"/>
        <v>0</v>
      </c>
      <c r="BF134" s="45">
        <f t="shared" si="40"/>
        <v>0</v>
      </c>
      <c r="BG134" s="28"/>
    </row>
    <row r="135" spans="1:59" s="31" customFormat="1" ht="11.25">
      <c r="A135" s="43">
        <v>130</v>
      </c>
      <c r="B135" s="185" t="e">
        <f t="array" ref="B135">+INDEX(FILED!$B$4:$B$1003,SMALL(IF($B$5=FILED!$Q$4:$Q$1003,ROW(FILED!$Q$4:$Q$1003)-ROW(FILED!$Q$4)+1),A135))</f>
        <v>#NUM!</v>
      </c>
      <c r="C135" s="44">
        <f t="shared" ref="C135:C198" si="56">IFERROR(B135,0)</f>
        <v>0</v>
      </c>
      <c r="D135" s="185" t="str">
        <f>+IFERROR(VLOOKUP(B135,FILED!$B$4:$C$1003,2,FALSE),"")</f>
        <v/>
      </c>
      <c r="E135" s="185" t="str">
        <f t="shared" si="44"/>
        <v>0 42826</v>
      </c>
      <c r="F135" s="185" t="str">
        <f t="shared" si="45"/>
        <v>0 42856</v>
      </c>
      <c r="G135" s="185" t="str">
        <f t="shared" si="46"/>
        <v>0 42887</v>
      </c>
      <c r="H135" s="185" t="str">
        <f t="shared" si="47"/>
        <v>0 42917</v>
      </c>
      <c r="I135" s="185" t="str">
        <f t="shared" si="48"/>
        <v>0 42948</v>
      </c>
      <c r="J135" s="185" t="str">
        <f t="shared" si="49"/>
        <v>0 42979</v>
      </c>
      <c r="K135" s="185" t="str">
        <f t="shared" si="50"/>
        <v>0 43009</v>
      </c>
      <c r="L135" s="185" t="str">
        <f t="shared" si="51"/>
        <v>0 43040</v>
      </c>
      <c r="M135" s="185" t="str">
        <f t="shared" si="52"/>
        <v>0 43070</v>
      </c>
      <c r="N135" s="185" t="str">
        <f t="shared" si="53"/>
        <v>0 43101</v>
      </c>
      <c r="O135" s="185" t="str">
        <f t="shared" si="54"/>
        <v>0 43132</v>
      </c>
      <c r="P135" s="185" t="str">
        <f t="shared" si="55"/>
        <v>0 43160</v>
      </c>
      <c r="Q135" s="44">
        <f>IFERROR(VLOOKUP(C135,ONLINE!$B$5:$C$5103,2,FALSE),0)</f>
        <v>0</v>
      </c>
      <c r="R135" s="45">
        <f>SUMIF(ONLINE!$W:$W,SHORT!E135,ONLINE!$Q:$Q)</f>
        <v>0</v>
      </c>
      <c r="S135" s="45">
        <f>SUMIF(ONLINE!$W:$W,SHORT!F135,ONLINE!$Q:$Q)</f>
        <v>0</v>
      </c>
      <c r="T135" s="45">
        <f>SUMIF(ONLINE!$W:$W,SHORT!G135,ONLINE!$Q:$Q)</f>
        <v>0</v>
      </c>
      <c r="U135" s="45">
        <f>SUMIF(ONLINE!$W:$W,SHORT!H135,ONLINE!$Q:$Q)</f>
        <v>0</v>
      </c>
      <c r="V135" s="45">
        <f>SUMIF(ONLINE!$W:$W,SHORT!I135,ONLINE!$Q:$Q)</f>
        <v>0</v>
      </c>
      <c r="W135" s="45">
        <f>SUMIF(ONLINE!$W:$W,SHORT!J135,ONLINE!$Q:$Q)</f>
        <v>0</v>
      </c>
      <c r="X135" s="45">
        <f>SUMIF(ONLINE!$W:$W,SHORT!K135,ONLINE!$Q:$Q)</f>
        <v>0</v>
      </c>
      <c r="Y135" s="45">
        <f>SUMIF(ONLINE!$W:$W,SHORT!L135,ONLINE!$Q:$Q)</f>
        <v>0</v>
      </c>
      <c r="Z135" s="45">
        <f>SUMIF(ONLINE!$W:$W,SHORT!M135,ONLINE!$Q:$Q)</f>
        <v>0</v>
      </c>
      <c r="AA135" s="45">
        <f>SUMIF(ONLINE!$W:$W,SHORT!N135,ONLINE!$Q:$Q)</f>
        <v>0</v>
      </c>
      <c r="AB135" s="45">
        <f>SUMIF(ONLINE!$W:$W,SHORT!O135,ONLINE!$Q:$Q)</f>
        <v>0</v>
      </c>
      <c r="AC135" s="45">
        <f>SUMIF(ONLINE!$W:$W,SHORT!P135,ONLINE!$Q:$Q)</f>
        <v>0</v>
      </c>
      <c r="AD135" s="45">
        <f t="shared" ref="AD135:AD198" si="57">SUM(R135:AC135)</f>
        <v>0</v>
      </c>
      <c r="AE135" s="44"/>
      <c r="AF135" s="44">
        <f>SUMIF(WORKING!$Q:$Q,SHORT!E135,WORKING!$J:$J)</f>
        <v>0</v>
      </c>
      <c r="AG135" s="44">
        <f>SUMIF(WORKING!$Q:$Q,SHORT!F135,WORKING!$J:$J)</f>
        <v>0</v>
      </c>
      <c r="AH135" s="44">
        <f>SUMIF(WORKING!$Q:$Q,SHORT!G135,WORKING!$J:$J)</f>
        <v>0</v>
      </c>
      <c r="AI135" s="44">
        <f>SUMIF(WORKING!$Q:$Q,SHORT!H135,WORKING!$J:$J)</f>
        <v>0</v>
      </c>
      <c r="AJ135" s="44">
        <f>SUMIF(WORKING!$Q:$Q,SHORT!I135,WORKING!$J:$J)</f>
        <v>0</v>
      </c>
      <c r="AK135" s="44">
        <f>SUMIF(WORKING!$Q:$Q,SHORT!J135,WORKING!$J:$J)</f>
        <v>0</v>
      </c>
      <c r="AL135" s="44">
        <f>SUMIF(WORKING!$Q:$Q,SHORT!K135,WORKING!$J:$J)</f>
        <v>0</v>
      </c>
      <c r="AM135" s="44">
        <f>SUMIF(WORKING!$Q:$Q,SHORT!L135,WORKING!$J:$J)</f>
        <v>0</v>
      </c>
      <c r="AN135" s="44">
        <f>SUMIF(WORKING!$Q:$Q,SHORT!M135,WORKING!$J:$J)</f>
        <v>0</v>
      </c>
      <c r="AO135" s="44">
        <f>SUMIF(WORKING!$Q:$Q,SHORT!N135,WORKING!$J:$J)</f>
        <v>0</v>
      </c>
      <c r="AP135" s="44">
        <f>SUMIF(WORKING!$Q:$Q,SHORT!O135,WORKING!$J:$J)</f>
        <v>0</v>
      </c>
      <c r="AQ135" s="44">
        <f>SUMIF(WORKING!$Q:$Q,SHORT!P135,WORKING!$J:$J)</f>
        <v>0</v>
      </c>
      <c r="AR135" s="44">
        <f t="shared" ref="AR135:AR198" si="58">SUM(AF135:AQ135)</f>
        <v>0</v>
      </c>
      <c r="AT135" s="45">
        <f t="shared" si="43"/>
        <v>0</v>
      </c>
      <c r="AU135" s="45">
        <f t="shared" si="43"/>
        <v>0</v>
      </c>
      <c r="AV135" s="45">
        <f t="shared" si="43"/>
        <v>0</v>
      </c>
      <c r="AW135" s="45">
        <f t="shared" si="43"/>
        <v>0</v>
      </c>
      <c r="AX135" s="45">
        <f t="shared" si="43"/>
        <v>0</v>
      </c>
      <c r="AY135" s="45">
        <f t="shared" si="42"/>
        <v>0</v>
      </c>
      <c r="AZ135" s="45">
        <f t="shared" si="42"/>
        <v>0</v>
      </c>
      <c r="BA135" s="45">
        <f t="shared" si="42"/>
        <v>0</v>
      </c>
      <c r="BB135" s="45">
        <f t="shared" si="42"/>
        <v>0</v>
      </c>
      <c r="BC135" s="45">
        <f t="shared" si="42"/>
        <v>0</v>
      </c>
      <c r="BD135" s="45">
        <f t="shared" si="42"/>
        <v>0</v>
      </c>
      <c r="BE135" s="45">
        <f t="shared" si="42"/>
        <v>0</v>
      </c>
      <c r="BF135" s="45">
        <f t="shared" ref="BF135:BF198" si="59">SUM(AT135:BE135)</f>
        <v>0</v>
      </c>
      <c r="BG135" s="28"/>
    </row>
    <row r="136" spans="1:59" s="31" customFormat="1" ht="11.25">
      <c r="A136" s="43">
        <v>131</v>
      </c>
      <c r="B136" s="185" t="e">
        <f t="array" ref="B136">+INDEX(FILED!$B$4:$B$1003,SMALL(IF($B$5=FILED!$Q$4:$Q$1003,ROW(FILED!$Q$4:$Q$1003)-ROW(FILED!$Q$4)+1),A136))</f>
        <v>#NUM!</v>
      </c>
      <c r="C136" s="44">
        <f t="shared" si="56"/>
        <v>0</v>
      </c>
      <c r="D136" s="185" t="str">
        <f>+IFERROR(VLOOKUP(B136,FILED!$B$4:$C$1003,2,FALSE),"")</f>
        <v/>
      </c>
      <c r="E136" s="185" t="str">
        <f t="shared" si="44"/>
        <v>0 42826</v>
      </c>
      <c r="F136" s="185" t="str">
        <f t="shared" si="45"/>
        <v>0 42856</v>
      </c>
      <c r="G136" s="185" t="str">
        <f t="shared" si="46"/>
        <v>0 42887</v>
      </c>
      <c r="H136" s="185" t="str">
        <f t="shared" si="47"/>
        <v>0 42917</v>
      </c>
      <c r="I136" s="185" t="str">
        <f t="shared" si="48"/>
        <v>0 42948</v>
      </c>
      <c r="J136" s="185" t="str">
        <f t="shared" si="49"/>
        <v>0 42979</v>
      </c>
      <c r="K136" s="185" t="str">
        <f t="shared" si="50"/>
        <v>0 43009</v>
      </c>
      <c r="L136" s="185" t="str">
        <f t="shared" si="51"/>
        <v>0 43040</v>
      </c>
      <c r="M136" s="185" t="str">
        <f t="shared" si="52"/>
        <v>0 43070</v>
      </c>
      <c r="N136" s="185" t="str">
        <f t="shared" si="53"/>
        <v>0 43101</v>
      </c>
      <c r="O136" s="185" t="str">
        <f t="shared" si="54"/>
        <v>0 43132</v>
      </c>
      <c r="P136" s="185" t="str">
        <f t="shared" si="55"/>
        <v>0 43160</v>
      </c>
      <c r="Q136" s="44">
        <f>IFERROR(VLOOKUP(C136,ONLINE!$B$5:$C$5103,2,FALSE),0)</f>
        <v>0</v>
      </c>
      <c r="R136" s="45">
        <f>SUMIF(ONLINE!$W:$W,SHORT!E136,ONLINE!$Q:$Q)</f>
        <v>0</v>
      </c>
      <c r="S136" s="45">
        <f>SUMIF(ONLINE!$W:$W,SHORT!F136,ONLINE!$Q:$Q)</f>
        <v>0</v>
      </c>
      <c r="T136" s="45">
        <f>SUMIF(ONLINE!$W:$W,SHORT!G136,ONLINE!$Q:$Q)</f>
        <v>0</v>
      </c>
      <c r="U136" s="45">
        <f>SUMIF(ONLINE!$W:$W,SHORT!H136,ONLINE!$Q:$Q)</f>
        <v>0</v>
      </c>
      <c r="V136" s="45">
        <f>SUMIF(ONLINE!$W:$W,SHORT!I136,ONLINE!$Q:$Q)</f>
        <v>0</v>
      </c>
      <c r="W136" s="45">
        <f>SUMIF(ONLINE!$W:$W,SHORT!J136,ONLINE!$Q:$Q)</f>
        <v>0</v>
      </c>
      <c r="X136" s="45">
        <f>SUMIF(ONLINE!$W:$W,SHORT!K136,ONLINE!$Q:$Q)</f>
        <v>0</v>
      </c>
      <c r="Y136" s="45">
        <f>SUMIF(ONLINE!$W:$W,SHORT!L136,ONLINE!$Q:$Q)</f>
        <v>0</v>
      </c>
      <c r="Z136" s="45">
        <f>SUMIF(ONLINE!$W:$W,SHORT!M136,ONLINE!$Q:$Q)</f>
        <v>0</v>
      </c>
      <c r="AA136" s="45">
        <f>SUMIF(ONLINE!$W:$W,SHORT!N136,ONLINE!$Q:$Q)</f>
        <v>0</v>
      </c>
      <c r="AB136" s="45">
        <f>SUMIF(ONLINE!$W:$W,SHORT!O136,ONLINE!$Q:$Q)</f>
        <v>0</v>
      </c>
      <c r="AC136" s="45">
        <f>SUMIF(ONLINE!$W:$W,SHORT!P136,ONLINE!$Q:$Q)</f>
        <v>0</v>
      </c>
      <c r="AD136" s="45">
        <f t="shared" si="57"/>
        <v>0</v>
      </c>
      <c r="AE136" s="44"/>
      <c r="AF136" s="44">
        <f>SUMIF(WORKING!$Q:$Q,SHORT!E136,WORKING!$J:$J)</f>
        <v>0</v>
      </c>
      <c r="AG136" s="44">
        <f>SUMIF(WORKING!$Q:$Q,SHORT!F136,WORKING!$J:$J)</f>
        <v>0</v>
      </c>
      <c r="AH136" s="44">
        <f>SUMIF(WORKING!$Q:$Q,SHORT!G136,WORKING!$J:$J)</f>
        <v>0</v>
      </c>
      <c r="AI136" s="44">
        <f>SUMIF(WORKING!$Q:$Q,SHORT!H136,WORKING!$J:$J)</f>
        <v>0</v>
      </c>
      <c r="AJ136" s="44">
        <f>SUMIF(WORKING!$Q:$Q,SHORT!I136,WORKING!$J:$J)</f>
        <v>0</v>
      </c>
      <c r="AK136" s="44">
        <f>SUMIF(WORKING!$Q:$Q,SHORT!J136,WORKING!$J:$J)</f>
        <v>0</v>
      </c>
      <c r="AL136" s="44">
        <f>SUMIF(WORKING!$Q:$Q,SHORT!K136,WORKING!$J:$J)</f>
        <v>0</v>
      </c>
      <c r="AM136" s="44">
        <f>SUMIF(WORKING!$Q:$Q,SHORT!L136,WORKING!$J:$J)</f>
        <v>0</v>
      </c>
      <c r="AN136" s="44">
        <f>SUMIF(WORKING!$Q:$Q,SHORT!M136,WORKING!$J:$J)</f>
        <v>0</v>
      </c>
      <c r="AO136" s="44">
        <f>SUMIF(WORKING!$Q:$Q,SHORT!N136,WORKING!$J:$J)</f>
        <v>0</v>
      </c>
      <c r="AP136" s="44">
        <f>SUMIF(WORKING!$Q:$Q,SHORT!O136,WORKING!$J:$J)</f>
        <v>0</v>
      </c>
      <c r="AQ136" s="44">
        <f>SUMIF(WORKING!$Q:$Q,SHORT!P136,WORKING!$J:$J)</f>
        <v>0</v>
      </c>
      <c r="AR136" s="44">
        <f t="shared" si="58"/>
        <v>0</v>
      </c>
      <c r="AT136" s="45">
        <f t="shared" si="43"/>
        <v>0</v>
      </c>
      <c r="AU136" s="45">
        <f t="shared" si="43"/>
        <v>0</v>
      </c>
      <c r="AV136" s="45">
        <f t="shared" si="43"/>
        <v>0</v>
      </c>
      <c r="AW136" s="45">
        <f t="shared" si="43"/>
        <v>0</v>
      </c>
      <c r="AX136" s="45">
        <f t="shared" si="43"/>
        <v>0</v>
      </c>
      <c r="AY136" s="45">
        <f t="shared" si="42"/>
        <v>0</v>
      </c>
      <c r="AZ136" s="45">
        <f t="shared" si="42"/>
        <v>0</v>
      </c>
      <c r="BA136" s="45">
        <f t="shared" si="42"/>
        <v>0</v>
      </c>
      <c r="BB136" s="45">
        <f t="shared" si="42"/>
        <v>0</v>
      </c>
      <c r="BC136" s="45">
        <f t="shared" si="42"/>
        <v>0</v>
      </c>
      <c r="BD136" s="45">
        <f t="shared" si="42"/>
        <v>0</v>
      </c>
      <c r="BE136" s="45">
        <f t="shared" si="42"/>
        <v>0</v>
      </c>
      <c r="BF136" s="45">
        <f t="shared" si="59"/>
        <v>0</v>
      </c>
      <c r="BG136" s="28"/>
    </row>
    <row r="137" spans="1:59" s="31" customFormat="1" ht="11.25">
      <c r="A137" s="43">
        <v>132</v>
      </c>
      <c r="B137" s="185" t="e">
        <f t="array" ref="B137">+INDEX(FILED!$B$4:$B$1003,SMALL(IF($B$5=FILED!$Q$4:$Q$1003,ROW(FILED!$Q$4:$Q$1003)-ROW(FILED!$Q$4)+1),A137))</f>
        <v>#NUM!</v>
      </c>
      <c r="C137" s="44">
        <f t="shared" si="56"/>
        <v>0</v>
      </c>
      <c r="D137" s="185" t="str">
        <f>+IFERROR(VLOOKUP(B137,FILED!$B$4:$C$1003,2,FALSE),"")</f>
        <v/>
      </c>
      <c r="E137" s="185" t="str">
        <f t="shared" si="44"/>
        <v>0 42826</v>
      </c>
      <c r="F137" s="185" t="str">
        <f t="shared" si="45"/>
        <v>0 42856</v>
      </c>
      <c r="G137" s="185" t="str">
        <f t="shared" si="46"/>
        <v>0 42887</v>
      </c>
      <c r="H137" s="185" t="str">
        <f t="shared" si="47"/>
        <v>0 42917</v>
      </c>
      <c r="I137" s="185" t="str">
        <f t="shared" si="48"/>
        <v>0 42948</v>
      </c>
      <c r="J137" s="185" t="str">
        <f t="shared" si="49"/>
        <v>0 42979</v>
      </c>
      <c r="K137" s="185" t="str">
        <f t="shared" si="50"/>
        <v>0 43009</v>
      </c>
      <c r="L137" s="185" t="str">
        <f t="shared" si="51"/>
        <v>0 43040</v>
      </c>
      <c r="M137" s="185" t="str">
        <f t="shared" si="52"/>
        <v>0 43070</v>
      </c>
      <c r="N137" s="185" t="str">
        <f t="shared" si="53"/>
        <v>0 43101</v>
      </c>
      <c r="O137" s="185" t="str">
        <f t="shared" si="54"/>
        <v>0 43132</v>
      </c>
      <c r="P137" s="185" t="str">
        <f t="shared" si="55"/>
        <v>0 43160</v>
      </c>
      <c r="Q137" s="44">
        <f>IFERROR(VLOOKUP(C137,ONLINE!$B$5:$C$5103,2,FALSE),0)</f>
        <v>0</v>
      </c>
      <c r="R137" s="45">
        <f>SUMIF(ONLINE!$W:$W,SHORT!E137,ONLINE!$Q:$Q)</f>
        <v>0</v>
      </c>
      <c r="S137" s="45">
        <f>SUMIF(ONLINE!$W:$W,SHORT!F137,ONLINE!$Q:$Q)</f>
        <v>0</v>
      </c>
      <c r="T137" s="45">
        <f>SUMIF(ONLINE!$W:$W,SHORT!G137,ONLINE!$Q:$Q)</f>
        <v>0</v>
      </c>
      <c r="U137" s="45">
        <f>SUMIF(ONLINE!$W:$W,SHORT!H137,ONLINE!$Q:$Q)</f>
        <v>0</v>
      </c>
      <c r="V137" s="45">
        <f>SUMIF(ONLINE!$W:$W,SHORT!I137,ONLINE!$Q:$Q)</f>
        <v>0</v>
      </c>
      <c r="W137" s="45">
        <f>SUMIF(ONLINE!$W:$W,SHORT!J137,ONLINE!$Q:$Q)</f>
        <v>0</v>
      </c>
      <c r="X137" s="45">
        <f>SUMIF(ONLINE!$W:$W,SHORT!K137,ONLINE!$Q:$Q)</f>
        <v>0</v>
      </c>
      <c r="Y137" s="45">
        <f>SUMIF(ONLINE!$W:$W,SHORT!L137,ONLINE!$Q:$Q)</f>
        <v>0</v>
      </c>
      <c r="Z137" s="45">
        <f>SUMIF(ONLINE!$W:$W,SHORT!M137,ONLINE!$Q:$Q)</f>
        <v>0</v>
      </c>
      <c r="AA137" s="45">
        <f>SUMIF(ONLINE!$W:$W,SHORT!N137,ONLINE!$Q:$Q)</f>
        <v>0</v>
      </c>
      <c r="AB137" s="45">
        <f>SUMIF(ONLINE!$W:$W,SHORT!O137,ONLINE!$Q:$Q)</f>
        <v>0</v>
      </c>
      <c r="AC137" s="45">
        <f>SUMIF(ONLINE!$W:$W,SHORT!P137,ONLINE!$Q:$Q)</f>
        <v>0</v>
      </c>
      <c r="AD137" s="45">
        <f t="shared" si="57"/>
        <v>0</v>
      </c>
      <c r="AE137" s="44"/>
      <c r="AF137" s="44">
        <f>SUMIF(WORKING!$Q:$Q,SHORT!E137,WORKING!$J:$J)</f>
        <v>0</v>
      </c>
      <c r="AG137" s="44">
        <f>SUMIF(WORKING!$Q:$Q,SHORT!F137,WORKING!$J:$J)</f>
        <v>0</v>
      </c>
      <c r="AH137" s="44">
        <f>SUMIF(WORKING!$Q:$Q,SHORT!G137,WORKING!$J:$J)</f>
        <v>0</v>
      </c>
      <c r="AI137" s="44">
        <f>SUMIF(WORKING!$Q:$Q,SHORT!H137,WORKING!$J:$J)</f>
        <v>0</v>
      </c>
      <c r="AJ137" s="44">
        <f>SUMIF(WORKING!$Q:$Q,SHORT!I137,WORKING!$J:$J)</f>
        <v>0</v>
      </c>
      <c r="AK137" s="44">
        <f>SUMIF(WORKING!$Q:$Q,SHORT!J137,WORKING!$J:$J)</f>
        <v>0</v>
      </c>
      <c r="AL137" s="44">
        <f>SUMIF(WORKING!$Q:$Q,SHORT!K137,WORKING!$J:$J)</f>
        <v>0</v>
      </c>
      <c r="AM137" s="44">
        <f>SUMIF(WORKING!$Q:$Q,SHORT!L137,WORKING!$J:$J)</f>
        <v>0</v>
      </c>
      <c r="AN137" s="44">
        <f>SUMIF(WORKING!$Q:$Q,SHORT!M137,WORKING!$J:$J)</f>
        <v>0</v>
      </c>
      <c r="AO137" s="44">
        <f>SUMIF(WORKING!$Q:$Q,SHORT!N137,WORKING!$J:$J)</f>
        <v>0</v>
      </c>
      <c r="AP137" s="44">
        <f>SUMIF(WORKING!$Q:$Q,SHORT!O137,WORKING!$J:$J)</f>
        <v>0</v>
      </c>
      <c r="AQ137" s="44">
        <f>SUMIF(WORKING!$Q:$Q,SHORT!P137,WORKING!$J:$J)</f>
        <v>0</v>
      </c>
      <c r="AR137" s="44">
        <f t="shared" si="58"/>
        <v>0</v>
      </c>
      <c r="AT137" s="45">
        <f t="shared" si="43"/>
        <v>0</v>
      </c>
      <c r="AU137" s="45">
        <f t="shared" si="43"/>
        <v>0</v>
      </c>
      <c r="AV137" s="45">
        <f t="shared" si="43"/>
        <v>0</v>
      </c>
      <c r="AW137" s="45">
        <f t="shared" si="43"/>
        <v>0</v>
      </c>
      <c r="AX137" s="45">
        <f t="shared" si="43"/>
        <v>0</v>
      </c>
      <c r="AY137" s="45">
        <f t="shared" si="42"/>
        <v>0</v>
      </c>
      <c r="AZ137" s="45">
        <f t="shared" si="42"/>
        <v>0</v>
      </c>
      <c r="BA137" s="45">
        <f t="shared" si="42"/>
        <v>0</v>
      </c>
      <c r="BB137" s="45">
        <f t="shared" si="42"/>
        <v>0</v>
      </c>
      <c r="BC137" s="45">
        <f t="shared" si="42"/>
        <v>0</v>
      </c>
      <c r="BD137" s="45">
        <f t="shared" si="42"/>
        <v>0</v>
      </c>
      <c r="BE137" s="45">
        <f t="shared" si="42"/>
        <v>0</v>
      </c>
      <c r="BF137" s="45">
        <f t="shared" si="59"/>
        <v>0</v>
      </c>
      <c r="BG137" s="28"/>
    </row>
    <row r="138" spans="1:59" s="31" customFormat="1" ht="11.25">
      <c r="A138" s="43">
        <v>133</v>
      </c>
      <c r="B138" s="185" t="e">
        <f t="array" ref="B138">+INDEX(FILED!$B$4:$B$1003,SMALL(IF($B$5=FILED!$Q$4:$Q$1003,ROW(FILED!$Q$4:$Q$1003)-ROW(FILED!$Q$4)+1),A138))</f>
        <v>#NUM!</v>
      </c>
      <c r="C138" s="44">
        <f t="shared" si="56"/>
        <v>0</v>
      </c>
      <c r="D138" s="185" t="str">
        <f>+IFERROR(VLOOKUP(B138,FILED!$B$4:$C$1003,2,FALSE),"")</f>
        <v/>
      </c>
      <c r="E138" s="185" t="str">
        <f t="shared" si="44"/>
        <v>0 42826</v>
      </c>
      <c r="F138" s="185" t="str">
        <f t="shared" si="45"/>
        <v>0 42856</v>
      </c>
      <c r="G138" s="185" t="str">
        <f t="shared" si="46"/>
        <v>0 42887</v>
      </c>
      <c r="H138" s="185" t="str">
        <f t="shared" si="47"/>
        <v>0 42917</v>
      </c>
      <c r="I138" s="185" t="str">
        <f t="shared" si="48"/>
        <v>0 42948</v>
      </c>
      <c r="J138" s="185" t="str">
        <f t="shared" si="49"/>
        <v>0 42979</v>
      </c>
      <c r="K138" s="185" t="str">
        <f t="shared" si="50"/>
        <v>0 43009</v>
      </c>
      <c r="L138" s="185" t="str">
        <f t="shared" si="51"/>
        <v>0 43040</v>
      </c>
      <c r="M138" s="185" t="str">
        <f t="shared" si="52"/>
        <v>0 43070</v>
      </c>
      <c r="N138" s="185" t="str">
        <f t="shared" si="53"/>
        <v>0 43101</v>
      </c>
      <c r="O138" s="185" t="str">
        <f t="shared" si="54"/>
        <v>0 43132</v>
      </c>
      <c r="P138" s="185" t="str">
        <f t="shared" si="55"/>
        <v>0 43160</v>
      </c>
      <c r="Q138" s="44">
        <f>IFERROR(VLOOKUP(C138,ONLINE!$B$5:$C$5103,2,FALSE),0)</f>
        <v>0</v>
      </c>
      <c r="R138" s="45">
        <f>SUMIF(ONLINE!$W:$W,SHORT!E138,ONLINE!$Q:$Q)</f>
        <v>0</v>
      </c>
      <c r="S138" s="45">
        <f>SUMIF(ONLINE!$W:$W,SHORT!F138,ONLINE!$Q:$Q)</f>
        <v>0</v>
      </c>
      <c r="T138" s="45">
        <f>SUMIF(ONLINE!$W:$W,SHORT!G138,ONLINE!$Q:$Q)</f>
        <v>0</v>
      </c>
      <c r="U138" s="45">
        <f>SUMIF(ONLINE!$W:$W,SHORT!H138,ONLINE!$Q:$Q)</f>
        <v>0</v>
      </c>
      <c r="V138" s="45">
        <f>SUMIF(ONLINE!$W:$W,SHORT!I138,ONLINE!$Q:$Q)</f>
        <v>0</v>
      </c>
      <c r="W138" s="45">
        <f>SUMIF(ONLINE!$W:$W,SHORT!J138,ONLINE!$Q:$Q)</f>
        <v>0</v>
      </c>
      <c r="X138" s="45">
        <f>SUMIF(ONLINE!$W:$W,SHORT!K138,ONLINE!$Q:$Q)</f>
        <v>0</v>
      </c>
      <c r="Y138" s="45">
        <f>SUMIF(ONLINE!$W:$W,SHORT!L138,ONLINE!$Q:$Q)</f>
        <v>0</v>
      </c>
      <c r="Z138" s="45">
        <f>SUMIF(ONLINE!$W:$W,SHORT!M138,ONLINE!$Q:$Q)</f>
        <v>0</v>
      </c>
      <c r="AA138" s="45">
        <f>SUMIF(ONLINE!$W:$W,SHORT!N138,ONLINE!$Q:$Q)</f>
        <v>0</v>
      </c>
      <c r="AB138" s="45">
        <f>SUMIF(ONLINE!$W:$W,SHORT!O138,ONLINE!$Q:$Q)</f>
        <v>0</v>
      </c>
      <c r="AC138" s="45">
        <f>SUMIF(ONLINE!$W:$W,SHORT!P138,ONLINE!$Q:$Q)</f>
        <v>0</v>
      </c>
      <c r="AD138" s="45">
        <f t="shared" si="57"/>
        <v>0</v>
      </c>
      <c r="AE138" s="44"/>
      <c r="AF138" s="44">
        <f>SUMIF(WORKING!$Q:$Q,SHORT!E138,WORKING!$J:$J)</f>
        <v>0</v>
      </c>
      <c r="AG138" s="44">
        <f>SUMIF(WORKING!$Q:$Q,SHORT!F138,WORKING!$J:$J)</f>
        <v>0</v>
      </c>
      <c r="AH138" s="44">
        <f>SUMIF(WORKING!$Q:$Q,SHORT!G138,WORKING!$J:$J)</f>
        <v>0</v>
      </c>
      <c r="AI138" s="44">
        <f>SUMIF(WORKING!$Q:$Q,SHORT!H138,WORKING!$J:$J)</f>
        <v>0</v>
      </c>
      <c r="AJ138" s="44">
        <f>SUMIF(WORKING!$Q:$Q,SHORT!I138,WORKING!$J:$J)</f>
        <v>0</v>
      </c>
      <c r="AK138" s="44">
        <f>SUMIF(WORKING!$Q:$Q,SHORT!J138,WORKING!$J:$J)</f>
        <v>0</v>
      </c>
      <c r="AL138" s="44">
        <f>SUMIF(WORKING!$Q:$Q,SHORT!K138,WORKING!$J:$J)</f>
        <v>0</v>
      </c>
      <c r="AM138" s="44">
        <f>SUMIF(WORKING!$Q:$Q,SHORT!L138,WORKING!$J:$J)</f>
        <v>0</v>
      </c>
      <c r="AN138" s="44">
        <f>SUMIF(WORKING!$Q:$Q,SHORT!M138,WORKING!$J:$J)</f>
        <v>0</v>
      </c>
      <c r="AO138" s="44">
        <f>SUMIF(WORKING!$Q:$Q,SHORT!N138,WORKING!$J:$J)</f>
        <v>0</v>
      </c>
      <c r="AP138" s="44">
        <f>SUMIF(WORKING!$Q:$Q,SHORT!O138,WORKING!$J:$J)</f>
        <v>0</v>
      </c>
      <c r="AQ138" s="44">
        <f>SUMIF(WORKING!$Q:$Q,SHORT!P138,WORKING!$J:$J)</f>
        <v>0</v>
      </c>
      <c r="AR138" s="44">
        <f t="shared" si="58"/>
        <v>0</v>
      </c>
      <c r="AT138" s="45">
        <f t="shared" si="43"/>
        <v>0</v>
      </c>
      <c r="AU138" s="45">
        <f t="shared" si="43"/>
        <v>0</v>
      </c>
      <c r="AV138" s="45">
        <f t="shared" si="43"/>
        <v>0</v>
      </c>
      <c r="AW138" s="45">
        <f t="shared" si="43"/>
        <v>0</v>
      </c>
      <c r="AX138" s="45">
        <f t="shared" si="43"/>
        <v>0</v>
      </c>
      <c r="AY138" s="45">
        <f t="shared" si="42"/>
        <v>0</v>
      </c>
      <c r="AZ138" s="45">
        <f t="shared" si="42"/>
        <v>0</v>
      </c>
      <c r="BA138" s="45">
        <f t="shared" si="42"/>
        <v>0</v>
      </c>
      <c r="BB138" s="45">
        <f t="shared" si="42"/>
        <v>0</v>
      </c>
      <c r="BC138" s="45">
        <f t="shared" si="42"/>
        <v>0</v>
      </c>
      <c r="BD138" s="45">
        <f t="shared" si="42"/>
        <v>0</v>
      </c>
      <c r="BE138" s="45">
        <f t="shared" si="42"/>
        <v>0</v>
      </c>
      <c r="BF138" s="45">
        <f t="shared" si="59"/>
        <v>0</v>
      </c>
      <c r="BG138" s="28"/>
    </row>
    <row r="139" spans="1:59" s="31" customFormat="1" ht="11.25">
      <c r="A139" s="43">
        <v>134</v>
      </c>
      <c r="B139" s="185" t="e">
        <f t="array" ref="B139">+INDEX(FILED!$B$4:$B$1003,SMALL(IF($B$5=FILED!$Q$4:$Q$1003,ROW(FILED!$Q$4:$Q$1003)-ROW(FILED!$Q$4)+1),A139))</f>
        <v>#NUM!</v>
      </c>
      <c r="C139" s="44">
        <f t="shared" si="56"/>
        <v>0</v>
      </c>
      <c r="D139" s="185" t="str">
        <f>+IFERROR(VLOOKUP(B139,FILED!$B$4:$C$1003,2,FALSE),"")</f>
        <v/>
      </c>
      <c r="E139" s="185" t="str">
        <f t="shared" si="44"/>
        <v>0 42826</v>
      </c>
      <c r="F139" s="185" t="str">
        <f t="shared" si="45"/>
        <v>0 42856</v>
      </c>
      <c r="G139" s="185" t="str">
        <f t="shared" si="46"/>
        <v>0 42887</v>
      </c>
      <c r="H139" s="185" t="str">
        <f t="shared" si="47"/>
        <v>0 42917</v>
      </c>
      <c r="I139" s="185" t="str">
        <f t="shared" si="48"/>
        <v>0 42948</v>
      </c>
      <c r="J139" s="185" t="str">
        <f t="shared" si="49"/>
        <v>0 42979</v>
      </c>
      <c r="K139" s="185" t="str">
        <f t="shared" si="50"/>
        <v>0 43009</v>
      </c>
      <c r="L139" s="185" t="str">
        <f t="shared" si="51"/>
        <v>0 43040</v>
      </c>
      <c r="M139" s="185" t="str">
        <f t="shared" si="52"/>
        <v>0 43070</v>
      </c>
      <c r="N139" s="185" t="str">
        <f t="shared" si="53"/>
        <v>0 43101</v>
      </c>
      <c r="O139" s="185" t="str">
        <f t="shared" si="54"/>
        <v>0 43132</v>
      </c>
      <c r="P139" s="185" t="str">
        <f t="shared" si="55"/>
        <v>0 43160</v>
      </c>
      <c r="Q139" s="44">
        <f>IFERROR(VLOOKUP(C139,ONLINE!$B$5:$C$5103,2,FALSE),0)</f>
        <v>0</v>
      </c>
      <c r="R139" s="45">
        <f>SUMIF(ONLINE!$W:$W,SHORT!E139,ONLINE!$Q:$Q)</f>
        <v>0</v>
      </c>
      <c r="S139" s="45">
        <f>SUMIF(ONLINE!$W:$W,SHORT!F139,ONLINE!$Q:$Q)</f>
        <v>0</v>
      </c>
      <c r="T139" s="45">
        <f>SUMIF(ONLINE!$W:$W,SHORT!G139,ONLINE!$Q:$Q)</f>
        <v>0</v>
      </c>
      <c r="U139" s="45">
        <f>SUMIF(ONLINE!$W:$W,SHORT!H139,ONLINE!$Q:$Q)</f>
        <v>0</v>
      </c>
      <c r="V139" s="45">
        <f>SUMIF(ONLINE!$W:$W,SHORT!I139,ONLINE!$Q:$Q)</f>
        <v>0</v>
      </c>
      <c r="W139" s="45">
        <f>SUMIF(ONLINE!$W:$W,SHORT!J139,ONLINE!$Q:$Q)</f>
        <v>0</v>
      </c>
      <c r="X139" s="45">
        <f>SUMIF(ONLINE!$W:$W,SHORT!K139,ONLINE!$Q:$Q)</f>
        <v>0</v>
      </c>
      <c r="Y139" s="45">
        <f>SUMIF(ONLINE!$W:$W,SHORT!L139,ONLINE!$Q:$Q)</f>
        <v>0</v>
      </c>
      <c r="Z139" s="45">
        <f>SUMIF(ONLINE!$W:$W,SHORT!M139,ONLINE!$Q:$Q)</f>
        <v>0</v>
      </c>
      <c r="AA139" s="45">
        <f>SUMIF(ONLINE!$W:$W,SHORT!N139,ONLINE!$Q:$Q)</f>
        <v>0</v>
      </c>
      <c r="AB139" s="45">
        <f>SUMIF(ONLINE!$W:$W,SHORT!O139,ONLINE!$Q:$Q)</f>
        <v>0</v>
      </c>
      <c r="AC139" s="45">
        <f>SUMIF(ONLINE!$W:$W,SHORT!P139,ONLINE!$Q:$Q)</f>
        <v>0</v>
      </c>
      <c r="AD139" s="45">
        <f t="shared" si="57"/>
        <v>0</v>
      </c>
      <c r="AE139" s="44"/>
      <c r="AF139" s="44">
        <f>SUMIF(WORKING!$Q:$Q,SHORT!E139,WORKING!$J:$J)</f>
        <v>0</v>
      </c>
      <c r="AG139" s="44">
        <f>SUMIF(WORKING!$Q:$Q,SHORT!F139,WORKING!$J:$J)</f>
        <v>0</v>
      </c>
      <c r="AH139" s="44">
        <f>SUMIF(WORKING!$Q:$Q,SHORT!G139,WORKING!$J:$J)</f>
        <v>0</v>
      </c>
      <c r="AI139" s="44">
        <f>SUMIF(WORKING!$Q:$Q,SHORT!H139,WORKING!$J:$J)</f>
        <v>0</v>
      </c>
      <c r="AJ139" s="44">
        <f>SUMIF(WORKING!$Q:$Q,SHORT!I139,WORKING!$J:$J)</f>
        <v>0</v>
      </c>
      <c r="AK139" s="44">
        <f>SUMIF(WORKING!$Q:$Q,SHORT!J139,WORKING!$J:$J)</f>
        <v>0</v>
      </c>
      <c r="AL139" s="44">
        <f>SUMIF(WORKING!$Q:$Q,SHORT!K139,WORKING!$J:$J)</f>
        <v>0</v>
      </c>
      <c r="AM139" s="44">
        <f>SUMIF(WORKING!$Q:$Q,SHORT!L139,WORKING!$J:$J)</f>
        <v>0</v>
      </c>
      <c r="AN139" s="44">
        <f>SUMIF(WORKING!$Q:$Q,SHORT!M139,WORKING!$J:$J)</f>
        <v>0</v>
      </c>
      <c r="AO139" s="44">
        <f>SUMIF(WORKING!$Q:$Q,SHORT!N139,WORKING!$J:$J)</f>
        <v>0</v>
      </c>
      <c r="AP139" s="44">
        <f>SUMIF(WORKING!$Q:$Q,SHORT!O139,WORKING!$J:$J)</f>
        <v>0</v>
      </c>
      <c r="AQ139" s="44">
        <f>SUMIF(WORKING!$Q:$Q,SHORT!P139,WORKING!$J:$J)</f>
        <v>0</v>
      </c>
      <c r="AR139" s="44">
        <f t="shared" si="58"/>
        <v>0</v>
      </c>
      <c r="AT139" s="45">
        <f t="shared" si="43"/>
        <v>0</v>
      </c>
      <c r="AU139" s="45">
        <f t="shared" si="43"/>
        <v>0</v>
      </c>
      <c r="AV139" s="45">
        <f t="shared" si="43"/>
        <v>0</v>
      </c>
      <c r="AW139" s="45">
        <f t="shared" si="43"/>
        <v>0</v>
      </c>
      <c r="AX139" s="45">
        <f t="shared" si="43"/>
        <v>0</v>
      </c>
      <c r="AY139" s="45">
        <f t="shared" si="42"/>
        <v>0</v>
      </c>
      <c r="AZ139" s="45">
        <f t="shared" si="42"/>
        <v>0</v>
      </c>
      <c r="BA139" s="45">
        <f t="shared" si="42"/>
        <v>0</v>
      </c>
      <c r="BB139" s="45">
        <f t="shared" si="42"/>
        <v>0</v>
      </c>
      <c r="BC139" s="45">
        <f t="shared" si="42"/>
        <v>0</v>
      </c>
      <c r="BD139" s="45">
        <f t="shared" si="42"/>
        <v>0</v>
      </c>
      <c r="BE139" s="45">
        <f t="shared" si="42"/>
        <v>0</v>
      </c>
      <c r="BF139" s="45">
        <f t="shared" si="59"/>
        <v>0</v>
      </c>
      <c r="BG139" s="28"/>
    </row>
    <row r="140" spans="1:59" s="31" customFormat="1" ht="11.25">
      <c r="A140" s="43">
        <v>135</v>
      </c>
      <c r="B140" s="185" t="e">
        <f t="array" ref="B140">+INDEX(FILED!$B$4:$B$1003,SMALL(IF($B$5=FILED!$Q$4:$Q$1003,ROW(FILED!$Q$4:$Q$1003)-ROW(FILED!$Q$4)+1),A140))</f>
        <v>#NUM!</v>
      </c>
      <c r="C140" s="44">
        <f t="shared" si="56"/>
        <v>0</v>
      </c>
      <c r="D140" s="185" t="str">
        <f>+IFERROR(VLOOKUP(B140,FILED!$B$4:$C$1003,2,FALSE),"")</f>
        <v/>
      </c>
      <c r="E140" s="185" t="str">
        <f t="shared" si="44"/>
        <v>0 42826</v>
      </c>
      <c r="F140" s="185" t="str">
        <f t="shared" si="45"/>
        <v>0 42856</v>
      </c>
      <c r="G140" s="185" t="str">
        <f t="shared" si="46"/>
        <v>0 42887</v>
      </c>
      <c r="H140" s="185" t="str">
        <f t="shared" si="47"/>
        <v>0 42917</v>
      </c>
      <c r="I140" s="185" t="str">
        <f t="shared" si="48"/>
        <v>0 42948</v>
      </c>
      <c r="J140" s="185" t="str">
        <f t="shared" si="49"/>
        <v>0 42979</v>
      </c>
      <c r="K140" s="185" t="str">
        <f t="shared" si="50"/>
        <v>0 43009</v>
      </c>
      <c r="L140" s="185" t="str">
        <f t="shared" si="51"/>
        <v>0 43040</v>
      </c>
      <c r="M140" s="185" t="str">
        <f t="shared" si="52"/>
        <v>0 43070</v>
      </c>
      <c r="N140" s="185" t="str">
        <f t="shared" si="53"/>
        <v>0 43101</v>
      </c>
      <c r="O140" s="185" t="str">
        <f t="shared" si="54"/>
        <v>0 43132</v>
      </c>
      <c r="P140" s="185" t="str">
        <f t="shared" si="55"/>
        <v>0 43160</v>
      </c>
      <c r="Q140" s="44">
        <f>IFERROR(VLOOKUP(C140,ONLINE!$B$5:$C$5103,2,FALSE),0)</f>
        <v>0</v>
      </c>
      <c r="R140" s="45">
        <f>SUMIF(ONLINE!$W:$W,SHORT!E140,ONLINE!$Q:$Q)</f>
        <v>0</v>
      </c>
      <c r="S140" s="45">
        <f>SUMIF(ONLINE!$W:$W,SHORT!F140,ONLINE!$Q:$Q)</f>
        <v>0</v>
      </c>
      <c r="T140" s="45">
        <f>SUMIF(ONLINE!$W:$W,SHORT!G140,ONLINE!$Q:$Q)</f>
        <v>0</v>
      </c>
      <c r="U140" s="45">
        <f>SUMIF(ONLINE!$W:$W,SHORT!H140,ONLINE!$Q:$Q)</f>
        <v>0</v>
      </c>
      <c r="V140" s="45">
        <f>SUMIF(ONLINE!$W:$W,SHORT!I140,ONLINE!$Q:$Q)</f>
        <v>0</v>
      </c>
      <c r="W140" s="45">
        <f>SUMIF(ONLINE!$W:$W,SHORT!J140,ONLINE!$Q:$Q)</f>
        <v>0</v>
      </c>
      <c r="X140" s="45">
        <f>SUMIF(ONLINE!$W:$W,SHORT!K140,ONLINE!$Q:$Q)</f>
        <v>0</v>
      </c>
      <c r="Y140" s="45">
        <f>SUMIF(ONLINE!$W:$W,SHORT!L140,ONLINE!$Q:$Q)</f>
        <v>0</v>
      </c>
      <c r="Z140" s="45">
        <f>SUMIF(ONLINE!$W:$W,SHORT!M140,ONLINE!$Q:$Q)</f>
        <v>0</v>
      </c>
      <c r="AA140" s="45">
        <f>SUMIF(ONLINE!$W:$W,SHORT!N140,ONLINE!$Q:$Q)</f>
        <v>0</v>
      </c>
      <c r="AB140" s="45">
        <f>SUMIF(ONLINE!$W:$W,SHORT!O140,ONLINE!$Q:$Q)</f>
        <v>0</v>
      </c>
      <c r="AC140" s="45">
        <f>SUMIF(ONLINE!$W:$W,SHORT!P140,ONLINE!$Q:$Q)</f>
        <v>0</v>
      </c>
      <c r="AD140" s="45">
        <f t="shared" si="57"/>
        <v>0</v>
      </c>
      <c r="AE140" s="44"/>
      <c r="AF140" s="44">
        <f>SUMIF(WORKING!$Q:$Q,SHORT!E140,WORKING!$J:$J)</f>
        <v>0</v>
      </c>
      <c r="AG140" s="44">
        <f>SUMIF(WORKING!$Q:$Q,SHORT!F140,WORKING!$J:$J)</f>
        <v>0</v>
      </c>
      <c r="AH140" s="44">
        <f>SUMIF(WORKING!$Q:$Q,SHORT!G140,WORKING!$J:$J)</f>
        <v>0</v>
      </c>
      <c r="AI140" s="44">
        <f>SUMIF(WORKING!$Q:$Q,SHORT!H140,WORKING!$J:$J)</f>
        <v>0</v>
      </c>
      <c r="AJ140" s="44">
        <f>SUMIF(WORKING!$Q:$Q,SHORT!I140,WORKING!$J:$J)</f>
        <v>0</v>
      </c>
      <c r="AK140" s="44">
        <f>SUMIF(WORKING!$Q:$Q,SHORT!J140,WORKING!$J:$J)</f>
        <v>0</v>
      </c>
      <c r="AL140" s="44">
        <f>SUMIF(WORKING!$Q:$Q,SHORT!K140,WORKING!$J:$J)</f>
        <v>0</v>
      </c>
      <c r="AM140" s="44">
        <f>SUMIF(WORKING!$Q:$Q,SHORT!L140,WORKING!$J:$J)</f>
        <v>0</v>
      </c>
      <c r="AN140" s="44">
        <f>SUMIF(WORKING!$Q:$Q,SHORT!M140,WORKING!$J:$J)</f>
        <v>0</v>
      </c>
      <c r="AO140" s="44">
        <f>SUMIF(WORKING!$Q:$Q,SHORT!N140,WORKING!$J:$J)</f>
        <v>0</v>
      </c>
      <c r="AP140" s="44">
        <f>SUMIF(WORKING!$Q:$Q,SHORT!O140,WORKING!$J:$J)</f>
        <v>0</v>
      </c>
      <c r="AQ140" s="44">
        <f>SUMIF(WORKING!$Q:$Q,SHORT!P140,WORKING!$J:$J)</f>
        <v>0</v>
      </c>
      <c r="AR140" s="44">
        <f t="shared" si="58"/>
        <v>0</v>
      </c>
      <c r="AT140" s="45">
        <f t="shared" si="43"/>
        <v>0</v>
      </c>
      <c r="AU140" s="45">
        <f t="shared" si="43"/>
        <v>0</v>
      </c>
      <c r="AV140" s="45">
        <f t="shared" si="43"/>
        <v>0</v>
      </c>
      <c r="AW140" s="45">
        <f t="shared" si="43"/>
        <v>0</v>
      </c>
      <c r="AX140" s="45">
        <f t="shared" si="43"/>
        <v>0</v>
      </c>
      <c r="AY140" s="45">
        <f t="shared" si="42"/>
        <v>0</v>
      </c>
      <c r="AZ140" s="45">
        <f t="shared" si="42"/>
        <v>0</v>
      </c>
      <c r="BA140" s="45">
        <f t="shared" si="42"/>
        <v>0</v>
      </c>
      <c r="BB140" s="45">
        <f t="shared" si="42"/>
        <v>0</v>
      </c>
      <c r="BC140" s="45">
        <f t="shared" si="42"/>
        <v>0</v>
      </c>
      <c r="BD140" s="45">
        <f t="shared" si="42"/>
        <v>0</v>
      </c>
      <c r="BE140" s="45">
        <f t="shared" si="42"/>
        <v>0</v>
      </c>
      <c r="BF140" s="45">
        <f t="shared" si="59"/>
        <v>0</v>
      </c>
      <c r="BG140" s="28"/>
    </row>
    <row r="141" spans="1:59" s="31" customFormat="1" ht="11.25">
      <c r="A141" s="43">
        <v>136</v>
      </c>
      <c r="B141" s="185" t="e">
        <f t="array" ref="B141">+INDEX(FILED!$B$4:$B$1003,SMALL(IF($B$5=FILED!$Q$4:$Q$1003,ROW(FILED!$Q$4:$Q$1003)-ROW(FILED!$Q$4)+1),A141))</f>
        <v>#NUM!</v>
      </c>
      <c r="C141" s="44">
        <f t="shared" si="56"/>
        <v>0</v>
      </c>
      <c r="D141" s="185" t="str">
        <f>+IFERROR(VLOOKUP(B141,FILED!$B$4:$C$1003,2,FALSE),"")</f>
        <v/>
      </c>
      <c r="E141" s="185" t="str">
        <f t="shared" si="44"/>
        <v>0 42826</v>
      </c>
      <c r="F141" s="185" t="str">
        <f t="shared" si="45"/>
        <v>0 42856</v>
      </c>
      <c r="G141" s="185" t="str">
        <f t="shared" si="46"/>
        <v>0 42887</v>
      </c>
      <c r="H141" s="185" t="str">
        <f t="shared" si="47"/>
        <v>0 42917</v>
      </c>
      <c r="I141" s="185" t="str">
        <f t="shared" si="48"/>
        <v>0 42948</v>
      </c>
      <c r="J141" s="185" t="str">
        <f t="shared" si="49"/>
        <v>0 42979</v>
      </c>
      <c r="K141" s="185" t="str">
        <f t="shared" si="50"/>
        <v>0 43009</v>
      </c>
      <c r="L141" s="185" t="str">
        <f t="shared" si="51"/>
        <v>0 43040</v>
      </c>
      <c r="M141" s="185" t="str">
        <f t="shared" si="52"/>
        <v>0 43070</v>
      </c>
      <c r="N141" s="185" t="str">
        <f t="shared" si="53"/>
        <v>0 43101</v>
      </c>
      <c r="O141" s="185" t="str">
        <f t="shared" si="54"/>
        <v>0 43132</v>
      </c>
      <c r="P141" s="185" t="str">
        <f t="shared" si="55"/>
        <v>0 43160</v>
      </c>
      <c r="Q141" s="44">
        <f>IFERROR(VLOOKUP(C141,ONLINE!$B$5:$C$5103,2,FALSE),0)</f>
        <v>0</v>
      </c>
      <c r="R141" s="45">
        <f>SUMIF(ONLINE!$W:$W,SHORT!E141,ONLINE!$Q:$Q)</f>
        <v>0</v>
      </c>
      <c r="S141" s="45">
        <f>SUMIF(ONLINE!$W:$W,SHORT!F141,ONLINE!$Q:$Q)</f>
        <v>0</v>
      </c>
      <c r="T141" s="45">
        <f>SUMIF(ONLINE!$W:$W,SHORT!G141,ONLINE!$Q:$Q)</f>
        <v>0</v>
      </c>
      <c r="U141" s="45">
        <f>SUMIF(ONLINE!$W:$W,SHORT!H141,ONLINE!$Q:$Q)</f>
        <v>0</v>
      </c>
      <c r="V141" s="45">
        <f>SUMIF(ONLINE!$W:$W,SHORT!I141,ONLINE!$Q:$Q)</f>
        <v>0</v>
      </c>
      <c r="W141" s="45">
        <f>SUMIF(ONLINE!$W:$W,SHORT!J141,ONLINE!$Q:$Q)</f>
        <v>0</v>
      </c>
      <c r="X141" s="45">
        <f>SUMIF(ONLINE!$W:$W,SHORT!K141,ONLINE!$Q:$Q)</f>
        <v>0</v>
      </c>
      <c r="Y141" s="45">
        <f>SUMIF(ONLINE!$W:$W,SHORT!L141,ONLINE!$Q:$Q)</f>
        <v>0</v>
      </c>
      <c r="Z141" s="45">
        <f>SUMIF(ONLINE!$W:$W,SHORT!M141,ONLINE!$Q:$Q)</f>
        <v>0</v>
      </c>
      <c r="AA141" s="45">
        <f>SUMIF(ONLINE!$W:$W,SHORT!N141,ONLINE!$Q:$Q)</f>
        <v>0</v>
      </c>
      <c r="AB141" s="45">
        <f>SUMIF(ONLINE!$W:$W,SHORT!O141,ONLINE!$Q:$Q)</f>
        <v>0</v>
      </c>
      <c r="AC141" s="45">
        <f>SUMIF(ONLINE!$W:$W,SHORT!P141,ONLINE!$Q:$Q)</f>
        <v>0</v>
      </c>
      <c r="AD141" s="45">
        <f t="shared" si="57"/>
        <v>0</v>
      </c>
      <c r="AE141" s="44"/>
      <c r="AF141" s="44">
        <f>SUMIF(WORKING!$Q:$Q,SHORT!E141,WORKING!$J:$J)</f>
        <v>0</v>
      </c>
      <c r="AG141" s="44">
        <f>SUMIF(WORKING!$Q:$Q,SHORT!F141,WORKING!$J:$J)</f>
        <v>0</v>
      </c>
      <c r="AH141" s="44">
        <f>SUMIF(WORKING!$Q:$Q,SHORT!G141,WORKING!$J:$J)</f>
        <v>0</v>
      </c>
      <c r="AI141" s="44">
        <f>SUMIF(WORKING!$Q:$Q,SHORT!H141,WORKING!$J:$J)</f>
        <v>0</v>
      </c>
      <c r="AJ141" s="44">
        <f>SUMIF(WORKING!$Q:$Q,SHORT!I141,WORKING!$J:$J)</f>
        <v>0</v>
      </c>
      <c r="AK141" s="44">
        <f>SUMIF(WORKING!$Q:$Q,SHORT!J141,WORKING!$J:$J)</f>
        <v>0</v>
      </c>
      <c r="AL141" s="44">
        <f>SUMIF(WORKING!$Q:$Q,SHORT!K141,WORKING!$J:$J)</f>
        <v>0</v>
      </c>
      <c r="AM141" s="44">
        <f>SUMIF(WORKING!$Q:$Q,SHORT!L141,WORKING!$J:$J)</f>
        <v>0</v>
      </c>
      <c r="AN141" s="44">
        <f>SUMIF(WORKING!$Q:$Q,SHORT!M141,WORKING!$J:$J)</f>
        <v>0</v>
      </c>
      <c r="AO141" s="44">
        <f>SUMIF(WORKING!$Q:$Q,SHORT!N141,WORKING!$J:$J)</f>
        <v>0</v>
      </c>
      <c r="AP141" s="44">
        <f>SUMIF(WORKING!$Q:$Q,SHORT!O141,WORKING!$J:$J)</f>
        <v>0</v>
      </c>
      <c r="AQ141" s="44">
        <f>SUMIF(WORKING!$Q:$Q,SHORT!P141,WORKING!$J:$J)</f>
        <v>0</v>
      </c>
      <c r="AR141" s="44">
        <f t="shared" si="58"/>
        <v>0</v>
      </c>
      <c r="AT141" s="45">
        <f t="shared" si="43"/>
        <v>0</v>
      </c>
      <c r="AU141" s="45">
        <f t="shared" si="43"/>
        <v>0</v>
      </c>
      <c r="AV141" s="45">
        <f t="shared" si="43"/>
        <v>0</v>
      </c>
      <c r="AW141" s="45">
        <f t="shared" si="43"/>
        <v>0</v>
      </c>
      <c r="AX141" s="45">
        <f t="shared" si="43"/>
        <v>0</v>
      </c>
      <c r="AY141" s="45">
        <f t="shared" si="42"/>
        <v>0</v>
      </c>
      <c r="AZ141" s="45">
        <f t="shared" si="42"/>
        <v>0</v>
      </c>
      <c r="BA141" s="45">
        <f t="shared" si="42"/>
        <v>0</v>
      </c>
      <c r="BB141" s="45">
        <f t="shared" si="42"/>
        <v>0</v>
      </c>
      <c r="BC141" s="45">
        <f t="shared" si="42"/>
        <v>0</v>
      </c>
      <c r="BD141" s="45">
        <f t="shared" si="42"/>
        <v>0</v>
      </c>
      <c r="BE141" s="45">
        <f t="shared" si="42"/>
        <v>0</v>
      </c>
      <c r="BF141" s="45">
        <f t="shared" si="59"/>
        <v>0</v>
      </c>
      <c r="BG141" s="28"/>
    </row>
    <row r="142" spans="1:59" s="31" customFormat="1" ht="11.25">
      <c r="A142" s="43">
        <v>137</v>
      </c>
      <c r="B142" s="185" t="e">
        <f t="array" ref="B142">+INDEX(FILED!$B$4:$B$1003,SMALL(IF($B$5=FILED!$Q$4:$Q$1003,ROW(FILED!$Q$4:$Q$1003)-ROW(FILED!$Q$4)+1),A142))</f>
        <v>#NUM!</v>
      </c>
      <c r="C142" s="44">
        <f t="shared" si="56"/>
        <v>0</v>
      </c>
      <c r="D142" s="185" t="str">
        <f>+IFERROR(VLOOKUP(B142,FILED!$B$4:$C$1003,2,FALSE),"")</f>
        <v/>
      </c>
      <c r="E142" s="185" t="str">
        <f t="shared" si="44"/>
        <v>0 42826</v>
      </c>
      <c r="F142" s="185" t="str">
        <f t="shared" si="45"/>
        <v>0 42856</v>
      </c>
      <c r="G142" s="185" t="str">
        <f t="shared" si="46"/>
        <v>0 42887</v>
      </c>
      <c r="H142" s="185" t="str">
        <f t="shared" si="47"/>
        <v>0 42917</v>
      </c>
      <c r="I142" s="185" t="str">
        <f t="shared" si="48"/>
        <v>0 42948</v>
      </c>
      <c r="J142" s="185" t="str">
        <f t="shared" si="49"/>
        <v>0 42979</v>
      </c>
      <c r="K142" s="185" t="str">
        <f t="shared" si="50"/>
        <v>0 43009</v>
      </c>
      <c r="L142" s="185" t="str">
        <f t="shared" si="51"/>
        <v>0 43040</v>
      </c>
      <c r="M142" s="185" t="str">
        <f t="shared" si="52"/>
        <v>0 43070</v>
      </c>
      <c r="N142" s="185" t="str">
        <f t="shared" si="53"/>
        <v>0 43101</v>
      </c>
      <c r="O142" s="185" t="str">
        <f t="shared" si="54"/>
        <v>0 43132</v>
      </c>
      <c r="P142" s="185" t="str">
        <f t="shared" si="55"/>
        <v>0 43160</v>
      </c>
      <c r="Q142" s="44">
        <f>IFERROR(VLOOKUP(C142,ONLINE!$B$5:$C$5103,2,FALSE),0)</f>
        <v>0</v>
      </c>
      <c r="R142" s="45">
        <f>SUMIF(ONLINE!$W:$W,SHORT!E142,ONLINE!$Q:$Q)</f>
        <v>0</v>
      </c>
      <c r="S142" s="45">
        <f>SUMIF(ONLINE!$W:$W,SHORT!F142,ONLINE!$Q:$Q)</f>
        <v>0</v>
      </c>
      <c r="T142" s="45">
        <f>SUMIF(ONLINE!$W:$W,SHORT!G142,ONLINE!$Q:$Q)</f>
        <v>0</v>
      </c>
      <c r="U142" s="45">
        <f>SUMIF(ONLINE!$W:$W,SHORT!H142,ONLINE!$Q:$Q)</f>
        <v>0</v>
      </c>
      <c r="V142" s="45">
        <f>SUMIF(ONLINE!$W:$W,SHORT!I142,ONLINE!$Q:$Q)</f>
        <v>0</v>
      </c>
      <c r="W142" s="45">
        <f>SUMIF(ONLINE!$W:$W,SHORT!J142,ONLINE!$Q:$Q)</f>
        <v>0</v>
      </c>
      <c r="X142" s="45">
        <f>SUMIF(ONLINE!$W:$W,SHORT!K142,ONLINE!$Q:$Q)</f>
        <v>0</v>
      </c>
      <c r="Y142" s="45">
        <f>SUMIF(ONLINE!$W:$W,SHORT!L142,ONLINE!$Q:$Q)</f>
        <v>0</v>
      </c>
      <c r="Z142" s="45">
        <f>SUMIF(ONLINE!$W:$W,SHORT!M142,ONLINE!$Q:$Q)</f>
        <v>0</v>
      </c>
      <c r="AA142" s="45">
        <f>SUMIF(ONLINE!$W:$W,SHORT!N142,ONLINE!$Q:$Q)</f>
        <v>0</v>
      </c>
      <c r="AB142" s="45">
        <f>SUMIF(ONLINE!$W:$W,SHORT!O142,ONLINE!$Q:$Q)</f>
        <v>0</v>
      </c>
      <c r="AC142" s="45">
        <f>SUMIF(ONLINE!$W:$W,SHORT!P142,ONLINE!$Q:$Q)</f>
        <v>0</v>
      </c>
      <c r="AD142" s="45">
        <f t="shared" si="57"/>
        <v>0</v>
      </c>
      <c r="AE142" s="44"/>
      <c r="AF142" s="44">
        <f>SUMIF(WORKING!$Q:$Q,SHORT!E142,WORKING!$J:$J)</f>
        <v>0</v>
      </c>
      <c r="AG142" s="44">
        <f>SUMIF(WORKING!$Q:$Q,SHORT!F142,WORKING!$J:$J)</f>
        <v>0</v>
      </c>
      <c r="AH142" s="44">
        <f>SUMIF(WORKING!$Q:$Q,SHORT!G142,WORKING!$J:$J)</f>
        <v>0</v>
      </c>
      <c r="AI142" s="44">
        <f>SUMIF(WORKING!$Q:$Q,SHORT!H142,WORKING!$J:$J)</f>
        <v>0</v>
      </c>
      <c r="AJ142" s="44">
        <f>SUMIF(WORKING!$Q:$Q,SHORT!I142,WORKING!$J:$J)</f>
        <v>0</v>
      </c>
      <c r="AK142" s="44">
        <f>SUMIF(WORKING!$Q:$Q,SHORT!J142,WORKING!$J:$J)</f>
        <v>0</v>
      </c>
      <c r="AL142" s="44">
        <f>SUMIF(WORKING!$Q:$Q,SHORT!K142,WORKING!$J:$J)</f>
        <v>0</v>
      </c>
      <c r="AM142" s="44">
        <f>SUMIF(WORKING!$Q:$Q,SHORT!L142,WORKING!$J:$J)</f>
        <v>0</v>
      </c>
      <c r="AN142" s="44">
        <f>SUMIF(WORKING!$Q:$Q,SHORT!M142,WORKING!$J:$J)</f>
        <v>0</v>
      </c>
      <c r="AO142" s="44">
        <f>SUMIF(WORKING!$Q:$Q,SHORT!N142,WORKING!$J:$J)</f>
        <v>0</v>
      </c>
      <c r="AP142" s="44">
        <f>SUMIF(WORKING!$Q:$Q,SHORT!O142,WORKING!$J:$J)</f>
        <v>0</v>
      </c>
      <c r="AQ142" s="44">
        <f>SUMIF(WORKING!$Q:$Q,SHORT!P142,WORKING!$J:$J)</f>
        <v>0</v>
      </c>
      <c r="AR142" s="44">
        <f t="shared" si="58"/>
        <v>0</v>
      </c>
      <c r="AT142" s="45">
        <f t="shared" si="43"/>
        <v>0</v>
      </c>
      <c r="AU142" s="45">
        <f t="shared" si="43"/>
        <v>0</v>
      </c>
      <c r="AV142" s="45">
        <f t="shared" si="43"/>
        <v>0</v>
      </c>
      <c r="AW142" s="45">
        <f t="shared" si="43"/>
        <v>0</v>
      </c>
      <c r="AX142" s="45">
        <f t="shared" si="43"/>
        <v>0</v>
      </c>
      <c r="AY142" s="45">
        <f t="shared" si="42"/>
        <v>0</v>
      </c>
      <c r="AZ142" s="45">
        <f t="shared" si="42"/>
        <v>0</v>
      </c>
      <c r="BA142" s="45">
        <f t="shared" si="42"/>
        <v>0</v>
      </c>
      <c r="BB142" s="45">
        <f t="shared" si="42"/>
        <v>0</v>
      </c>
      <c r="BC142" s="45">
        <f t="shared" si="42"/>
        <v>0</v>
      </c>
      <c r="BD142" s="45">
        <f t="shared" si="42"/>
        <v>0</v>
      </c>
      <c r="BE142" s="45">
        <f t="shared" si="42"/>
        <v>0</v>
      </c>
      <c r="BF142" s="45">
        <f t="shared" si="59"/>
        <v>0</v>
      </c>
      <c r="BG142" s="28"/>
    </row>
    <row r="143" spans="1:59" s="31" customFormat="1" ht="11.25">
      <c r="A143" s="43">
        <v>138</v>
      </c>
      <c r="B143" s="185" t="e">
        <f t="array" ref="B143">+INDEX(FILED!$B$4:$B$1003,SMALL(IF($B$5=FILED!$Q$4:$Q$1003,ROW(FILED!$Q$4:$Q$1003)-ROW(FILED!$Q$4)+1),A143))</f>
        <v>#NUM!</v>
      </c>
      <c r="C143" s="44">
        <f t="shared" si="56"/>
        <v>0</v>
      </c>
      <c r="D143" s="185" t="str">
        <f>+IFERROR(VLOOKUP(B143,FILED!$B$4:$C$1003,2,FALSE),"")</f>
        <v/>
      </c>
      <c r="E143" s="185" t="str">
        <f t="shared" si="44"/>
        <v>0 42826</v>
      </c>
      <c r="F143" s="185" t="str">
        <f t="shared" si="45"/>
        <v>0 42856</v>
      </c>
      <c r="G143" s="185" t="str">
        <f t="shared" si="46"/>
        <v>0 42887</v>
      </c>
      <c r="H143" s="185" t="str">
        <f t="shared" si="47"/>
        <v>0 42917</v>
      </c>
      <c r="I143" s="185" t="str">
        <f t="shared" si="48"/>
        <v>0 42948</v>
      </c>
      <c r="J143" s="185" t="str">
        <f t="shared" si="49"/>
        <v>0 42979</v>
      </c>
      <c r="K143" s="185" t="str">
        <f t="shared" si="50"/>
        <v>0 43009</v>
      </c>
      <c r="L143" s="185" t="str">
        <f t="shared" si="51"/>
        <v>0 43040</v>
      </c>
      <c r="M143" s="185" t="str">
        <f t="shared" si="52"/>
        <v>0 43070</v>
      </c>
      <c r="N143" s="185" t="str">
        <f t="shared" si="53"/>
        <v>0 43101</v>
      </c>
      <c r="O143" s="185" t="str">
        <f t="shared" si="54"/>
        <v>0 43132</v>
      </c>
      <c r="P143" s="185" t="str">
        <f t="shared" si="55"/>
        <v>0 43160</v>
      </c>
      <c r="Q143" s="44">
        <f>IFERROR(VLOOKUP(C143,ONLINE!$B$5:$C$5103,2,FALSE),0)</f>
        <v>0</v>
      </c>
      <c r="R143" s="45">
        <f>SUMIF(ONLINE!$W:$W,SHORT!E143,ONLINE!$Q:$Q)</f>
        <v>0</v>
      </c>
      <c r="S143" s="45">
        <f>SUMIF(ONLINE!$W:$W,SHORT!F143,ONLINE!$Q:$Q)</f>
        <v>0</v>
      </c>
      <c r="T143" s="45">
        <f>SUMIF(ONLINE!$W:$W,SHORT!G143,ONLINE!$Q:$Q)</f>
        <v>0</v>
      </c>
      <c r="U143" s="45">
        <f>SUMIF(ONLINE!$W:$W,SHORT!H143,ONLINE!$Q:$Q)</f>
        <v>0</v>
      </c>
      <c r="V143" s="45">
        <f>SUMIF(ONLINE!$W:$W,SHORT!I143,ONLINE!$Q:$Q)</f>
        <v>0</v>
      </c>
      <c r="W143" s="45">
        <f>SUMIF(ONLINE!$W:$W,SHORT!J143,ONLINE!$Q:$Q)</f>
        <v>0</v>
      </c>
      <c r="X143" s="45">
        <f>SUMIF(ONLINE!$W:$W,SHORT!K143,ONLINE!$Q:$Q)</f>
        <v>0</v>
      </c>
      <c r="Y143" s="45">
        <f>SUMIF(ONLINE!$W:$W,SHORT!L143,ONLINE!$Q:$Q)</f>
        <v>0</v>
      </c>
      <c r="Z143" s="45">
        <f>SUMIF(ONLINE!$W:$W,SHORT!M143,ONLINE!$Q:$Q)</f>
        <v>0</v>
      </c>
      <c r="AA143" s="45">
        <f>SUMIF(ONLINE!$W:$W,SHORT!N143,ONLINE!$Q:$Q)</f>
        <v>0</v>
      </c>
      <c r="AB143" s="45">
        <f>SUMIF(ONLINE!$W:$W,SHORT!O143,ONLINE!$Q:$Q)</f>
        <v>0</v>
      </c>
      <c r="AC143" s="45">
        <f>SUMIF(ONLINE!$W:$W,SHORT!P143,ONLINE!$Q:$Q)</f>
        <v>0</v>
      </c>
      <c r="AD143" s="45">
        <f t="shared" si="57"/>
        <v>0</v>
      </c>
      <c r="AE143" s="44"/>
      <c r="AF143" s="44">
        <f>SUMIF(WORKING!$Q:$Q,SHORT!E143,WORKING!$J:$J)</f>
        <v>0</v>
      </c>
      <c r="AG143" s="44">
        <f>SUMIF(WORKING!$Q:$Q,SHORT!F143,WORKING!$J:$J)</f>
        <v>0</v>
      </c>
      <c r="AH143" s="44">
        <f>SUMIF(WORKING!$Q:$Q,SHORT!G143,WORKING!$J:$J)</f>
        <v>0</v>
      </c>
      <c r="AI143" s="44">
        <f>SUMIF(WORKING!$Q:$Q,SHORT!H143,WORKING!$J:$J)</f>
        <v>0</v>
      </c>
      <c r="AJ143" s="44">
        <f>SUMIF(WORKING!$Q:$Q,SHORT!I143,WORKING!$J:$J)</f>
        <v>0</v>
      </c>
      <c r="AK143" s="44">
        <f>SUMIF(WORKING!$Q:$Q,SHORT!J143,WORKING!$J:$J)</f>
        <v>0</v>
      </c>
      <c r="AL143" s="44">
        <f>SUMIF(WORKING!$Q:$Q,SHORT!K143,WORKING!$J:$J)</f>
        <v>0</v>
      </c>
      <c r="AM143" s="44">
        <f>SUMIF(WORKING!$Q:$Q,SHORT!L143,WORKING!$J:$J)</f>
        <v>0</v>
      </c>
      <c r="AN143" s="44">
        <f>SUMIF(WORKING!$Q:$Q,SHORT!M143,WORKING!$J:$J)</f>
        <v>0</v>
      </c>
      <c r="AO143" s="44">
        <f>SUMIF(WORKING!$Q:$Q,SHORT!N143,WORKING!$J:$J)</f>
        <v>0</v>
      </c>
      <c r="AP143" s="44">
        <f>SUMIF(WORKING!$Q:$Q,SHORT!O143,WORKING!$J:$J)</f>
        <v>0</v>
      </c>
      <c r="AQ143" s="44">
        <f>SUMIF(WORKING!$Q:$Q,SHORT!P143,WORKING!$J:$J)</f>
        <v>0</v>
      </c>
      <c r="AR143" s="44">
        <f t="shared" si="58"/>
        <v>0</v>
      </c>
      <c r="AT143" s="45">
        <f t="shared" si="43"/>
        <v>0</v>
      </c>
      <c r="AU143" s="45">
        <f t="shared" si="43"/>
        <v>0</v>
      </c>
      <c r="AV143" s="45">
        <f t="shared" si="43"/>
        <v>0</v>
      </c>
      <c r="AW143" s="45">
        <f t="shared" si="43"/>
        <v>0</v>
      </c>
      <c r="AX143" s="45">
        <f t="shared" si="43"/>
        <v>0</v>
      </c>
      <c r="AY143" s="45">
        <f t="shared" si="42"/>
        <v>0</v>
      </c>
      <c r="AZ143" s="45">
        <f t="shared" si="42"/>
        <v>0</v>
      </c>
      <c r="BA143" s="45">
        <f t="shared" si="42"/>
        <v>0</v>
      </c>
      <c r="BB143" s="45">
        <f t="shared" si="42"/>
        <v>0</v>
      </c>
      <c r="BC143" s="45">
        <f t="shared" si="42"/>
        <v>0</v>
      </c>
      <c r="BD143" s="45">
        <f t="shared" si="42"/>
        <v>0</v>
      </c>
      <c r="BE143" s="45">
        <f t="shared" si="42"/>
        <v>0</v>
      </c>
      <c r="BF143" s="45">
        <f t="shared" si="59"/>
        <v>0</v>
      </c>
      <c r="BG143" s="28"/>
    </row>
    <row r="144" spans="1:59" s="31" customFormat="1" ht="11.25">
      <c r="A144" s="43">
        <v>139</v>
      </c>
      <c r="B144" s="185" t="e">
        <f t="array" ref="B144">+INDEX(FILED!$B$4:$B$1003,SMALL(IF($B$5=FILED!$Q$4:$Q$1003,ROW(FILED!$Q$4:$Q$1003)-ROW(FILED!$Q$4)+1),A144))</f>
        <v>#NUM!</v>
      </c>
      <c r="C144" s="44">
        <f t="shared" si="56"/>
        <v>0</v>
      </c>
      <c r="D144" s="185" t="str">
        <f>+IFERROR(VLOOKUP(B144,FILED!$B$4:$C$1003,2,FALSE),"")</f>
        <v/>
      </c>
      <c r="E144" s="185" t="str">
        <f t="shared" si="44"/>
        <v>0 42826</v>
      </c>
      <c r="F144" s="185" t="str">
        <f t="shared" si="45"/>
        <v>0 42856</v>
      </c>
      <c r="G144" s="185" t="str">
        <f t="shared" si="46"/>
        <v>0 42887</v>
      </c>
      <c r="H144" s="185" t="str">
        <f t="shared" si="47"/>
        <v>0 42917</v>
      </c>
      <c r="I144" s="185" t="str">
        <f t="shared" si="48"/>
        <v>0 42948</v>
      </c>
      <c r="J144" s="185" t="str">
        <f t="shared" si="49"/>
        <v>0 42979</v>
      </c>
      <c r="K144" s="185" t="str">
        <f t="shared" si="50"/>
        <v>0 43009</v>
      </c>
      <c r="L144" s="185" t="str">
        <f t="shared" si="51"/>
        <v>0 43040</v>
      </c>
      <c r="M144" s="185" t="str">
        <f t="shared" si="52"/>
        <v>0 43070</v>
      </c>
      <c r="N144" s="185" t="str">
        <f t="shared" si="53"/>
        <v>0 43101</v>
      </c>
      <c r="O144" s="185" t="str">
        <f t="shared" si="54"/>
        <v>0 43132</v>
      </c>
      <c r="P144" s="185" t="str">
        <f t="shared" si="55"/>
        <v>0 43160</v>
      </c>
      <c r="Q144" s="44">
        <f>IFERROR(VLOOKUP(C144,ONLINE!$B$5:$C$5103,2,FALSE),0)</f>
        <v>0</v>
      </c>
      <c r="R144" s="45">
        <f>SUMIF(ONLINE!$W:$W,SHORT!E144,ONLINE!$Q:$Q)</f>
        <v>0</v>
      </c>
      <c r="S144" s="45">
        <f>SUMIF(ONLINE!$W:$W,SHORT!F144,ONLINE!$Q:$Q)</f>
        <v>0</v>
      </c>
      <c r="T144" s="45">
        <f>SUMIF(ONLINE!$W:$W,SHORT!G144,ONLINE!$Q:$Q)</f>
        <v>0</v>
      </c>
      <c r="U144" s="45">
        <f>SUMIF(ONLINE!$W:$W,SHORT!H144,ONLINE!$Q:$Q)</f>
        <v>0</v>
      </c>
      <c r="V144" s="45">
        <f>SUMIF(ONLINE!$W:$W,SHORT!I144,ONLINE!$Q:$Q)</f>
        <v>0</v>
      </c>
      <c r="W144" s="45">
        <f>SUMIF(ONLINE!$W:$W,SHORT!J144,ONLINE!$Q:$Q)</f>
        <v>0</v>
      </c>
      <c r="X144" s="45">
        <f>SUMIF(ONLINE!$W:$W,SHORT!K144,ONLINE!$Q:$Q)</f>
        <v>0</v>
      </c>
      <c r="Y144" s="45">
        <f>SUMIF(ONLINE!$W:$W,SHORT!L144,ONLINE!$Q:$Q)</f>
        <v>0</v>
      </c>
      <c r="Z144" s="45">
        <f>SUMIF(ONLINE!$W:$W,SHORT!M144,ONLINE!$Q:$Q)</f>
        <v>0</v>
      </c>
      <c r="AA144" s="45">
        <f>SUMIF(ONLINE!$W:$W,SHORT!N144,ONLINE!$Q:$Q)</f>
        <v>0</v>
      </c>
      <c r="AB144" s="45">
        <f>SUMIF(ONLINE!$W:$W,SHORT!O144,ONLINE!$Q:$Q)</f>
        <v>0</v>
      </c>
      <c r="AC144" s="45">
        <f>SUMIF(ONLINE!$W:$W,SHORT!P144,ONLINE!$Q:$Q)</f>
        <v>0</v>
      </c>
      <c r="AD144" s="45">
        <f t="shared" si="57"/>
        <v>0</v>
      </c>
      <c r="AE144" s="44"/>
      <c r="AF144" s="44">
        <f>SUMIF(WORKING!$Q:$Q,SHORT!E144,WORKING!$J:$J)</f>
        <v>0</v>
      </c>
      <c r="AG144" s="44">
        <f>SUMIF(WORKING!$Q:$Q,SHORT!F144,WORKING!$J:$J)</f>
        <v>0</v>
      </c>
      <c r="AH144" s="44">
        <f>SUMIF(WORKING!$Q:$Q,SHORT!G144,WORKING!$J:$J)</f>
        <v>0</v>
      </c>
      <c r="AI144" s="44">
        <f>SUMIF(WORKING!$Q:$Q,SHORT!H144,WORKING!$J:$J)</f>
        <v>0</v>
      </c>
      <c r="AJ144" s="44">
        <f>SUMIF(WORKING!$Q:$Q,SHORT!I144,WORKING!$J:$J)</f>
        <v>0</v>
      </c>
      <c r="AK144" s="44">
        <f>SUMIF(WORKING!$Q:$Q,SHORT!J144,WORKING!$J:$J)</f>
        <v>0</v>
      </c>
      <c r="AL144" s="44">
        <f>SUMIF(WORKING!$Q:$Q,SHORT!K144,WORKING!$J:$J)</f>
        <v>0</v>
      </c>
      <c r="AM144" s="44">
        <f>SUMIF(WORKING!$Q:$Q,SHORT!L144,WORKING!$J:$J)</f>
        <v>0</v>
      </c>
      <c r="AN144" s="44">
        <f>SUMIF(WORKING!$Q:$Q,SHORT!M144,WORKING!$J:$J)</f>
        <v>0</v>
      </c>
      <c r="AO144" s="44">
        <f>SUMIF(WORKING!$Q:$Q,SHORT!N144,WORKING!$J:$J)</f>
        <v>0</v>
      </c>
      <c r="AP144" s="44">
        <f>SUMIF(WORKING!$Q:$Q,SHORT!O144,WORKING!$J:$J)</f>
        <v>0</v>
      </c>
      <c r="AQ144" s="44">
        <f>SUMIF(WORKING!$Q:$Q,SHORT!P144,WORKING!$J:$J)</f>
        <v>0</v>
      </c>
      <c r="AR144" s="44">
        <f t="shared" si="58"/>
        <v>0</v>
      </c>
      <c r="AT144" s="45">
        <f t="shared" si="43"/>
        <v>0</v>
      </c>
      <c r="AU144" s="45">
        <f t="shared" si="43"/>
        <v>0</v>
      </c>
      <c r="AV144" s="45">
        <f t="shared" si="43"/>
        <v>0</v>
      </c>
      <c r="AW144" s="45">
        <f t="shared" si="43"/>
        <v>0</v>
      </c>
      <c r="AX144" s="45">
        <f t="shared" si="43"/>
        <v>0</v>
      </c>
      <c r="AY144" s="45">
        <f t="shared" si="42"/>
        <v>0</v>
      </c>
      <c r="AZ144" s="45">
        <f t="shared" si="42"/>
        <v>0</v>
      </c>
      <c r="BA144" s="45">
        <f t="shared" ref="BA144:BE194" si="60">ROUND(Y144-AM144,-1)</f>
        <v>0</v>
      </c>
      <c r="BB144" s="45">
        <f t="shared" si="60"/>
        <v>0</v>
      </c>
      <c r="BC144" s="45">
        <f t="shared" si="60"/>
        <v>0</v>
      </c>
      <c r="BD144" s="45">
        <f t="shared" si="60"/>
        <v>0</v>
      </c>
      <c r="BE144" s="45">
        <f t="shared" si="60"/>
        <v>0</v>
      </c>
      <c r="BF144" s="45">
        <f t="shared" si="59"/>
        <v>0</v>
      </c>
      <c r="BG144" s="28"/>
    </row>
    <row r="145" spans="1:59" s="31" customFormat="1" ht="11.25">
      <c r="A145" s="43">
        <v>140</v>
      </c>
      <c r="B145" s="185" t="e">
        <f t="array" ref="B145">+INDEX(FILED!$B$4:$B$1003,SMALL(IF($B$5=FILED!$Q$4:$Q$1003,ROW(FILED!$Q$4:$Q$1003)-ROW(FILED!$Q$4)+1),A145))</f>
        <v>#NUM!</v>
      </c>
      <c r="C145" s="44">
        <f t="shared" si="56"/>
        <v>0</v>
      </c>
      <c r="D145" s="185" t="str">
        <f>+IFERROR(VLOOKUP(B145,FILED!$B$4:$C$1003,2,FALSE),"")</f>
        <v/>
      </c>
      <c r="E145" s="185" t="str">
        <f t="shared" si="44"/>
        <v>0 42826</v>
      </c>
      <c r="F145" s="185" t="str">
        <f t="shared" si="45"/>
        <v>0 42856</v>
      </c>
      <c r="G145" s="185" t="str">
        <f t="shared" si="46"/>
        <v>0 42887</v>
      </c>
      <c r="H145" s="185" t="str">
        <f t="shared" si="47"/>
        <v>0 42917</v>
      </c>
      <c r="I145" s="185" t="str">
        <f t="shared" si="48"/>
        <v>0 42948</v>
      </c>
      <c r="J145" s="185" t="str">
        <f t="shared" si="49"/>
        <v>0 42979</v>
      </c>
      <c r="K145" s="185" t="str">
        <f t="shared" si="50"/>
        <v>0 43009</v>
      </c>
      <c r="L145" s="185" t="str">
        <f t="shared" si="51"/>
        <v>0 43040</v>
      </c>
      <c r="M145" s="185" t="str">
        <f t="shared" si="52"/>
        <v>0 43070</v>
      </c>
      <c r="N145" s="185" t="str">
        <f t="shared" si="53"/>
        <v>0 43101</v>
      </c>
      <c r="O145" s="185" t="str">
        <f t="shared" si="54"/>
        <v>0 43132</v>
      </c>
      <c r="P145" s="185" t="str">
        <f t="shared" si="55"/>
        <v>0 43160</v>
      </c>
      <c r="Q145" s="44">
        <f>IFERROR(VLOOKUP(C145,ONLINE!$B$5:$C$5103,2,FALSE),0)</f>
        <v>0</v>
      </c>
      <c r="R145" s="45">
        <f>SUMIF(ONLINE!$W:$W,SHORT!E145,ONLINE!$Q:$Q)</f>
        <v>0</v>
      </c>
      <c r="S145" s="45">
        <f>SUMIF(ONLINE!$W:$W,SHORT!F145,ONLINE!$Q:$Q)</f>
        <v>0</v>
      </c>
      <c r="T145" s="45">
        <f>SUMIF(ONLINE!$W:$W,SHORT!G145,ONLINE!$Q:$Q)</f>
        <v>0</v>
      </c>
      <c r="U145" s="45">
        <f>SUMIF(ONLINE!$W:$W,SHORT!H145,ONLINE!$Q:$Q)</f>
        <v>0</v>
      </c>
      <c r="V145" s="45">
        <f>SUMIF(ONLINE!$W:$W,SHORT!I145,ONLINE!$Q:$Q)</f>
        <v>0</v>
      </c>
      <c r="W145" s="45">
        <f>SUMIF(ONLINE!$W:$W,SHORT!J145,ONLINE!$Q:$Q)</f>
        <v>0</v>
      </c>
      <c r="X145" s="45">
        <f>SUMIF(ONLINE!$W:$W,SHORT!K145,ONLINE!$Q:$Q)</f>
        <v>0</v>
      </c>
      <c r="Y145" s="45">
        <f>SUMIF(ONLINE!$W:$W,SHORT!L145,ONLINE!$Q:$Q)</f>
        <v>0</v>
      </c>
      <c r="Z145" s="45">
        <f>SUMIF(ONLINE!$W:$W,SHORT!M145,ONLINE!$Q:$Q)</f>
        <v>0</v>
      </c>
      <c r="AA145" s="45">
        <f>SUMIF(ONLINE!$W:$W,SHORT!N145,ONLINE!$Q:$Q)</f>
        <v>0</v>
      </c>
      <c r="AB145" s="45">
        <f>SUMIF(ONLINE!$W:$W,SHORT!O145,ONLINE!$Q:$Q)</f>
        <v>0</v>
      </c>
      <c r="AC145" s="45">
        <f>SUMIF(ONLINE!$W:$W,SHORT!P145,ONLINE!$Q:$Q)</f>
        <v>0</v>
      </c>
      <c r="AD145" s="45">
        <f t="shared" si="57"/>
        <v>0</v>
      </c>
      <c r="AE145" s="44"/>
      <c r="AF145" s="44">
        <f>SUMIF(WORKING!$Q:$Q,SHORT!E145,WORKING!$J:$J)</f>
        <v>0</v>
      </c>
      <c r="AG145" s="44">
        <f>SUMIF(WORKING!$Q:$Q,SHORT!F145,WORKING!$J:$J)</f>
        <v>0</v>
      </c>
      <c r="AH145" s="44">
        <f>SUMIF(WORKING!$Q:$Q,SHORT!G145,WORKING!$J:$J)</f>
        <v>0</v>
      </c>
      <c r="AI145" s="44">
        <f>SUMIF(WORKING!$Q:$Q,SHORT!H145,WORKING!$J:$J)</f>
        <v>0</v>
      </c>
      <c r="AJ145" s="44">
        <f>SUMIF(WORKING!$Q:$Q,SHORT!I145,WORKING!$J:$J)</f>
        <v>0</v>
      </c>
      <c r="AK145" s="44">
        <f>SUMIF(WORKING!$Q:$Q,SHORT!J145,WORKING!$J:$J)</f>
        <v>0</v>
      </c>
      <c r="AL145" s="44">
        <f>SUMIF(WORKING!$Q:$Q,SHORT!K145,WORKING!$J:$J)</f>
        <v>0</v>
      </c>
      <c r="AM145" s="44">
        <f>SUMIF(WORKING!$Q:$Q,SHORT!L145,WORKING!$J:$J)</f>
        <v>0</v>
      </c>
      <c r="AN145" s="44">
        <f>SUMIF(WORKING!$Q:$Q,SHORT!M145,WORKING!$J:$J)</f>
        <v>0</v>
      </c>
      <c r="AO145" s="44">
        <f>SUMIF(WORKING!$Q:$Q,SHORT!N145,WORKING!$J:$J)</f>
        <v>0</v>
      </c>
      <c r="AP145" s="44">
        <f>SUMIF(WORKING!$Q:$Q,SHORT!O145,WORKING!$J:$J)</f>
        <v>0</v>
      </c>
      <c r="AQ145" s="44">
        <f>SUMIF(WORKING!$Q:$Q,SHORT!P145,WORKING!$J:$J)</f>
        <v>0</v>
      </c>
      <c r="AR145" s="44">
        <f t="shared" si="58"/>
        <v>0</v>
      </c>
      <c r="AT145" s="45">
        <f t="shared" si="43"/>
        <v>0</v>
      </c>
      <c r="AU145" s="45">
        <f t="shared" si="43"/>
        <v>0</v>
      </c>
      <c r="AV145" s="45">
        <f t="shared" si="43"/>
        <v>0</v>
      </c>
      <c r="AW145" s="45">
        <f t="shared" si="43"/>
        <v>0</v>
      </c>
      <c r="AX145" s="45">
        <f t="shared" si="43"/>
        <v>0</v>
      </c>
      <c r="AY145" s="45">
        <f t="shared" si="43"/>
        <v>0</v>
      </c>
      <c r="AZ145" s="45">
        <f t="shared" si="43"/>
        <v>0</v>
      </c>
      <c r="BA145" s="45">
        <f t="shared" si="60"/>
        <v>0</v>
      </c>
      <c r="BB145" s="45">
        <f t="shared" si="60"/>
        <v>0</v>
      </c>
      <c r="BC145" s="45">
        <f t="shared" si="60"/>
        <v>0</v>
      </c>
      <c r="BD145" s="45">
        <f t="shared" si="60"/>
        <v>0</v>
      </c>
      <c r="BE145" s="45">
        <f t="shared" si="60"/>
        <v>0</v>
      </c>
      <c r="BF145" s="45">
        <f t="shared" si="59"/>
        <v>0</v>
      </c>
      <c r="BG145" s="28"/>
    </row>
    <row r="146" spans="1:59" s="31" customFormat="1" ht="11.25">
      <c r="A146" s="43">
        <v>141</v>
      </c>
      <c r="B146" s="185" t="e">
        <f t="array" ref="B146">+INDEX(FILED!$B$4:$B$1003,SMALL(IF($B$5=FILED!$Q$4:$Q$1003,ROW(FILED!$Q$4:$Q$1003)-ROW(FILED!$Q$4)+1),A146))</f>
        <v>#NUM!</v>
      </c>
      <c r="C146" s="44">
        <f t="shared" si="56"/>
        <v>0</v>
      </c>
      <c r="D146" s="185" t="str">
        <f>+IFERROR(VLOOKUP(B146,FILED!$B$4:$C$1003,2,FALSE),"")</f>
        <v/>
      </c>
      <c r="E146" s="185" t="str">
        <f t="shared" si="44"/>
        <v>0 42826</v>
      </c>
      <c r="F146" s="185" t="str">
        <f t="shared" si="45"/>
        <v>0 42856</v>
      </c>
      <c r="G146" s="185" t="str">
        <f t="shared" si="46"/>
        <v>0 42887</v>
      </c>
      <c r="H146" s="185" t="str">
        <f t="shared" si="47"/>
        <v>0 42917</v>
      </c>
      <c r="I146" s="185" t="str">
        <f t="shared" si="48"/>
        <v>0 42948</v>
      </c>
      <c r="J146" s="185" t="str">
        <f t="shared" si="49"/>
        <v>0 42979</v>
      </c>
      <c r="K146" s="185" t="str">
        <f t="shared" si="50"/>
        <v>0 43009</v>
      </c>
      <c r="L146" s="185" t="str">
        <f t="shared" si="51"/>
        <v>0 43040</v>
      </c>
      <c r="M146" s="185" t="str">
        <f t="shared" si="52"/>
        <v>0 43070</v>
      </c>
      <c r="N146" s="185" t="str">
        <f t="shared" si="53"/>
        <v>0 43101</v>
      </c>
      <c r="O146" s="185" t="str">
        <f t="shared" si="54"/>
        <v>0 43132</v>
      </c>
      <c r="P146" s="185" t="str">
        <f t="shared" si="55"/>
        <v>0 43160</v>
      </c>
      <c r="Q146" s="44">
        <f>IFERROR(VLOOKUP(C146,ONLINE!$B$5:$C$5103,2,FALSE),0)</f>
        <v>0</v>
      </c>
      <c r="R146" s="45">
        <f>SUMIF(ONLINE!$W:$W,SHORT!E146,ONLINE!$Q:$Q)</f>
        <v>0</v>
      </c>
      <c r="S146" s="45">
        <f>SUMIF(ONLINE!$W:$W,SHORT!F146,ONLINE!$Q:$Q)</f>
        <v>0</v>
      </c>
      <c r="T146" s="45">
        <f>SUMIF(ONLINE!$W:$W,SHORT!G146,ONLINE!$Q:$Q)</f>
        <v>0</v>
      </c>
      <c r="U146" s="45">
        <f>SUMIF(ONLINE!$W:$W,SHORT!H146,ONLINE!$Q:$Q)</f>
        <v>0</v>
      </c>
      <c r="V146" s="45">
        <f>SUMIF(ONLINE!$W:$W,SHORT!I146,ONLINE!$Q:$Q)</f>
        <v>0</v>
      </c>
      <c r="W146" s="45">
        <f>SUMIF(ONLINE!$W:$W,SHORT!J146,ONLINE!$Q:$Q)</f>
        <v>0</v>
      </c>
      <c r="X146" s="45">
        <f>SUMIF(ONLINE!$W:$W,SHORT!K146,ONLINE!$Q:$Q)</f>
        <v>0</v>
      </c>
      <c r="Y146" s="45">
        <f>SUMIF(ONLINE!$W:$W,SHORT!L146,ONLINE!$Q:$Q)</f>
        <v>0</v>
      </c>
      <c r="Z146" s="45">
        <f>SUMIF(ONLINE!$W:$W,SHORT!M146,ONLINE!$Q:$Q)</f>
        <v>0</v>
      </c>
      <c r="AA146" s="45">
        <f>SUMIF(ONLINE!$W:$W,SHORT!N146,ONLINE!$Q:$Q)</f>
        <v>0</v>
      </c>
      <c r="AB146" s="45">
        <f>SUMIF(ONLINE!$W:$W,SHORT!O146,ONLINE!$Q:$Q)</f>
        <v>0</v>
      </c>
      <c r="AC146" s="45">
        <f>SUMIF(ONLINE!$W:$W,SHORT!P146,ONLINE!$Q:$Q)</f>
        <v>0</v>
      </c>
      <c r="AD146" s="45">
        <f t="shared" si="57"/>
        <v>0</v>
      </c>
      <c r="AE146" s="44"/>
      <c r="AF146" s="44">
        <f>SUMIF(WORKING!$Q:$Q,SHORT!E146,WORKING!$J:$J)</f>
        <v>0</v>
      </c>
      <c r="AG146" s="44">
        <f>SUMIF(WORKING!$Q:$Q,SHORT!F146,WORKING!$J:$J)</f>
        <v>0</v>
      </c>
      <c r="AH146" s="44">
        <f>SUMIF(WORKING!$Q:$Q,SHORT!G146,WORKING!$J:$J)</f>
        <v>0</v>
      </c>
      <c r="AI146" s="44">
        <f>SUMIF(WORKING!$Q:$Q,SHORT!H146,WORKING!$J:$J)</f>
        <v>0</v>
      </c>
      <c r="AJ146" s="44">
        <f>SUMIF(WORKING!$Q:$Q,SHORT!I146,WORKING!$J:$J)</f>
        <v>0</v>
      </c>
      <c r="AK146" s="44">
        <f>SUMIF(WORKING!$Q:$Q,SHORT!J146,WORKING!$J:$J)</f>
        <v>0</v>
      </c>
      <c r="AL146" s="44">
        <f>SUMIF(WORKING!$Q:$Q,SHORT!K146,WORKING!$J:$J)</f>
        <v>0</v>
      </c>
      <c r="AM146" s="44">
        <f>SUMIF(WORKING!$Q:$Q,SHORT!L146,WORKING!$J:$J)</f>
        <v>0</v>
      </c>
      <c r="AN146" s="44">
        <f>SUMIF(WORKING!$Q:$Q,SHORT!M146,WORKING!$J:$J)</f>
        <v>0</v>
      </c>
      <c r="AO146" s="44">
        <f>SUMIF(WORKING!$Q:$Q,SHORT!N146,WORKING!$J:$J)</f>
        <v>0</v>
      </c>
      <c r="AP146" s="44">
        <f>SUMIF(WORKING!$Q:$Q,SHORT!O146,WORKING!$J:$J)</f>
        <v>0</v>
      </c>
      <c r="AQ146" s="44">
        <f>SUMIF(WORKING!$Q:$Q,SHORT!P146,WORKING!$J:$J)</f>
        <v>0</v>
      </c>
      <c r="AR146" s="44">
        <f t="shared" si="58"/>
        <v>0</v>
      </c>
      <c r="AT146" s="45">
        <f t="shared" si="43"/>
        <v>0</v>
      </c>
      <c r="AU146" s="45">
        <f t="shared" si="43"/>
        <v>0</v>
      </c>
      <c r="AV146" s="45">
        <f t="shared" si="43"/>
        <v>0</v>
      </c>
      <c r="AW146" s="45">
        <f t="shared" si="43"/>
        <v>0</v>
      </c>
      <c r="AX146" s="45">
        <f t="shared" si="43"/>
        <v>0</v>
      </c>
      <c r="AY146" s="45">
        <f t="shared" si="43"/>
        <v>0</v>
      </c>
      <c r="AZ146" s="45">
        <f t="shared" si="43"/>
        <v>0</v>
      </c>
      <c r="BA146" s="45">
        <f t="shared" si="60"/>
        <v>0</v>
      </c>
      <c r="BB146" s="45">
        <f t="shared" si="60"/>
        <v>0</v>
      </c>
      <c r="BC146" s="45">
        <f t="shared" si="60"/>
        <v>0</v>
      </c>
      <c r="BD146" s="45">
        <f t="shared" si="60"/>
        <v>0</v>
      </c>
      <c r="BE146" s="45">
        <f t="shared" si="60"/>
        <v>0</v>
      </c>
      <c r="BF146" s="45">
        <f t="shared" si="59"/>
        <v>0</v>
      </c>
      <c r="BG146" s="28"/>
    </row>
    <row r="147" spans="1:59" s="31" customFormat="1" ht="11.25">
      <c r="A147" s="43">
        <v>142</v>
      </c>
      <c r="B147" s="185" t="e">
        <f t="array" ref="B147">+INDEX(FILED!$B$4:$B$1003,SMALL(IF($B$5=FILED!$Q$4:$Q$1003,ROW(FILED!$Q$4:$Q$1003)-ROW(FILED!$Q$4)+1),A147))</f>
        <v>#NUM!</v>
      </c>
      <c r="C147" s="44">
        <f t="shared" si="56"/>
        <v>0</v>
      </c>
      <c r="D147" s="185" t="str">
        <f>+IFERROR(VLOOKUP(B147,FILED!$B$4:$C$1003,2,FALSE),"")</f>
        <v/>
      </c>
      <c r="E147" s="185" t="str">
        <f t="shared" si="44"/>
        <v>0 42826</v>
      </c>
      <c r="F147" s="185" t="str">
        <f t="shared" si="45"/>
        <v>0 42856</v>
      </c>
      <c r="G147" s="185" t="str">
        <f t="shared" si="46"/>
        <v>0 42887</v>
      </c>
      <c r="H147" s="185" t="str">
        <f t="shared" si="47"/>
        <v>0 42917</v>
      </c>
      <c r="I147" s="185" t="str">
        <f t="shared" si="48"/>
        <v>0 42948</v>
      </c>
      <c r="J147" s="185" t="str">
        <f t="shared" si="49"/>
        <v>0 42979</v>
      </c>
      <c r="K147" s="185" t="str">
        <f t="shared" si="50"/>
        <v>0 43009</v>
      </c>
      <c r="L147" s="185" t="str">
        <f t="shared" si="51"/>
        <v>0 43040</v>
      </c>
      <c r="M147" s="185" t="str">
        <f t="shared" si="52"/>
        <v>0 43070</v>
      </c>
      <c r="N147" s="185" t="str">
        <f t="shared" si="53"/>
        <v>0 43101</v>
      </c>
      <c r="O147" s="185" t="str">
        <f t="shared" si="54"/>
        <v>0 43132</v>
      </c>
      <c r="P147" s="185" t="str">
        <f t="shared" si="55"/>
        <v>0 43160</v>
      </c>
      <c r="Q147" s="44">
        <f>IFERROR(VLOOKUP(C147,ONLINE!$B$5:$C$5103,2,FALSE),0)</f>
        <v>0</v>
      </c>
      <c r="R147" s="45">
        <f>SUMIF(ONLINE!$W:$W,SHORT!E147,ONLINE!$Q:$Q)</f>
        <v>0</v>
      </c>
      <c r="S147" s="45">
        <f>SUMIF(ONLINE!$W:$W,SHORT!F147,ONLINE!$Q:$Q)</f>
        <v>0</v>
      </c>
      <c r="T147" s="45">
        <f>SUMIF(ONLINE!$W:$W,SHORT!G147,ONLINE!$Q:$Q)</f>
        <v>0</v>
      </c>
      <c r="U147" s="45">
        <f>SUMIF(ONLINE!$W:$W,SHORT!H147,ONLINE!$Q:$Q)</f>
        <v>0</v>
      </c>
      <c r="V147" s="45">
        <f>SUMIF(ONLINE!$W:$W,SHORT!I147,ONLINE!$Q:$Q)</f>
        <v>0</v>
      </c>
      <c r="W147" s="45">
        <f>SUMIF(ONLINE!$W:$W,SHORT!J147,ONLINE!$Q:$Q)</f>
        <v>0</v>
      </c>
      <c r="X147" s="45">
        <f>SUMIF(ONLINE!$W:$W,SHORT!K147,ONLINE!$Q:$Q)</f>
        <v>0</v>
      </c>
      <c r="Y147" s="45">
        <f>SUMIF(ONLINE!$W:$W,SHORT!L147,ONLINE!$Q:$Q)</f>
        <v>0</v>
      </c>
      <c r="Z147" s="45">
        <f>SUMIF(ONLINE!$W:$W,SHORT!M147,ONLINE!$Q:$Q)</f>
        <v>0</v>
      </c>
      <c r="AA147" s="45">
        <f>SUMIF(ONLINE!$W:$W,SHORT!N147,ONLINE!$Q:$Q)</f>
        <v>0</v>
      </c>
      <c r="AB147" s="45">
        <f>SUMIF(ONLINE!$W:$W,SHORT!O147,ONLINE!$Q:$Q)</f>
        <v>0</v>
      </c>
      <c r="AC147" s="45">
        <f>SUMIF(ONLINE!$W:$W,SHORT!P147,ONLINE!$Q:$Q)</f>
        <v>0</v>
      </c>
      <c r="AD147" s="45">
        <f t="shared" si="57"/>
        <v>0</v>
      </c>
      <c r="AE147" s="44"/>
      <c r="AF147" s="44">
        <f>SUMIF(WORKING!$Q:$Q,SHORT!E147,WORKING!$J:$J)</f>
        <v>0</v>
      </c>
      <c r="AG147" s="44">
        <f>SUMIF(WORKING!$Q:$Q,SHORT!F147,WORKING!$J:$J)</f>
        <v>0</v>
      </c>
      <c r="AH147" s="44">
        <f>SUMIF(WORKING!$Q:$Q,SHORT!G147,WORKING!$J:$J)</f>
        <v>0</v>
      </c>
      <c r="AI147" s="44">
        <f>SUMIF(WORKING!$Q:$Q,SHORT!H147,WORKING!$J:$J)</f>
        <v>0</v>
      </c>
      <c r="AJ147" s="44">
        <f>SUMIF(WORKING!$Q:$Q,SHORT!I147,WORKING!$J:$J)</f>
        <v>0</v>
      </c>
      <c r="AK147" s="44">
        <f>SUMIF(WORKING!$Q:$Q,SHORT!J147,WORKING!$J:$J)</f>
        <v>0</v>
      </c>
      <c r="AL147" s="44">
        <f>SUMIF(WORKING!$Q:$Q,SHORT!K147,WORKING!$J:$J)</f>
        <v>0</v>
      </c>
      <c r="AM147" s="44">
        <f>SUMIF(WORKING!$Q:$Q,SHORT!L147,WORKING!$J:$J)</f>
        <v>0</v>
      </c>
      <c r="AN147" s="44">
        <f>SUMIF(WORKING!$Q:$Q,SHORT!M147,WORKING!$J:$J)</f>
        <v>0</v>
      </c>
      <c r="AO147" s="44">
        <f>SUMIF(WORKING!$Q:$Q,SHORT!N147,WORKING!$J:$J)</f>
        <v>0</v>
      </c>
      <c r="AP147" s="44">
        <f>SUMIF(WORKING!$Q:$Q,SHORT!O147,WORKING!$J:$J)</f>
        <v>0</v>
      </c>
      <c r="AQ147" s="44">
        <f>SUMIF(WORKING!$Q:$Q,SHORT!P147,WORKING!$J:$J)</f>
        <v>0</v>
      </c>
      <c r="AR147" s="44">
        <f t="shared" si="58"/>
        <v>0</v>
      </c>
      <c r="AT147" s="45">
        <f t="shared" si="43"/>
        <v>0</v>
      </c>
      <c r="AU147" s="45">
        <f t="shared" si="43"/>
        <v>0</v>
      </c>
      <c r="AV147" s="45">
        <f t="shared" si="43"/>
        <v>0</v>
      </c>
      <c r="AW147" s="45">
        <f t="shared" si="43"/>
        <v>0</v>
      </c>
      <c r="AX147" s="45">
        <f t="shared" si="43"/>
        <v>0</v>
      </c>
      <c r="AY147" s="45">
        <f t="shared" si="43"/>
        <v>0</v>
      </c>
      <c r="AZ147" s="45">
        <f t="shared" ref="AZ147:BE210" si="61">ROUND(X147-AL147,-1)</f>
        <v>0</v>
      </c>
      <c r="BA147" s="45">
        <f t="shared" si="60"/>
        <v>0</v>
      </c>
      <c r="BB147" s="45">
        <f t="shared" si="60"/>
        <v>0</v>
      </c>
      <c r="BC147" s="45">
        <f t="shared" si="60"/>
        <v>0</v>
      </c>
      <c r="BD147" s="45">
        <f t="shared" si="60"/>
        <v>0</v>
      </c>
      <c r="BE147" s="45">
        <f t="shared" si="60"/>
        <v>0</v>
      </c>
      <c r="BF147" s="45">
        <f t="shared" si="59"/>
        <v>0</v>
      </c>
      <c r="BG147" s="28"/>
    </row>
    <row r="148" spans="1:59" s="31" customFormat="1" ht="11.25">
      <c r="A148" s="43">
        <v>143</v>
      </c>
      <c r="B148" s="185" t="e">
        <f t="array" ref="B148">+INDEX(FILED!$B$4:$B$1003,SMALL(IF($B$5=FILED!$Q$4:$Q$1003,ROW(FILED!$Q$4:$Q$1003)-ROW(FILED!$Q$4)+1),A148))</f>
        <v>#NUM!</v>
      </c>
      <c r="C148" s="44">
        <f t="shared" si="56"/>
        <v>0</v>
      </c>
      <c r="D148" s="185" t="str">
        <f>+IFERROR(VLOOKUP(B148,FILED!$B$4:$C$1003,2,FALSE),"")</f>
        <v/>
      </c>
      <c r="E148" s="185" t="str">
        <f t="shared" si="44"/>
        <v>0 42826</v>
      </c>
      <c r="F148" s="185" t="str">
        <f t="shared" si="45"/>
        <v>0 42856</v>
      </c>
      <c r="G148" s="185" t="str">
        <f t="shared" si="46"/>
        <v>0 42887</v>
      </c>
      <c r="H148" s="185" t="str">
        <f t="shared" si="47"/>
        <v>0 42917</v>
      </c>
      <c r="I148" s="185" t="str">
        <f t="shared" si="48"/>
        <v>0 42948</v>
      </c>
      <c r="J148" s="185" t="str">
        <f t="shared" si="49"/>
        <v>0 42979</v>
      </c>
      <c r="K148" s="185" t="str">
        <f t="shared" si="50"/>
        <v>0 43009</v>
      </c>
      <c r="L148" s="185" t="str">
        <f t="shared" si="51"/>
        <v>0 43040</v>
      </c>
      <c r="M148" s="185" t="str">
        <f t="shared" si="52"/>
        <v>0 43070</v>
      </c>
      <c r="N148" s="185" t="str">
        <f t="shared" si="53"/>
        <v>0 43101</v>
      </c>
      <c r="O148" s="185" t="str">
        <f t="shared" si="54"/>
        <v>0 43132</v>
      </c>
      <c r="P148" s="185" t="str">
        <f t="shared" si="55"/>
        <v>0 43160</v>
      </c>
      <c r="Q148" s="44">
        <f>IFERROR(VLOOKUP(C148,ONLINE!$B$5:$C$5103,2,FALSE),0)</f>
        <v>0</v>
      </c>
      <c r="R148" s="45">
        <f>SUMIF(ONLINE!$W:$W,SHORT!E148,ONLINE!$Q:$Q)</f>
        <v>0</v>
      </c>
      <c r="S148" s="45">
        <f>SUMIF(ONLINE!$W:$W,SHORT!F148,ONLINE!$Q:$Q)</f>
        <v>0</v>
      </c>
      <c r="T148" s="45">
        <f>SUMIF(ONLINE!$W:$W,SHORT!G148,ONLINE!$Q:$Q)</f>
        <v>0</v>
      </c>
      <c r="U148" s="45">
        <f>SUMIF(ONLINE!$W:$W,SHORT!H148,ONLINE!$Q:$Q)</f>
        <v>0</v>
      </c>
      <c r="V148" s="45">
        <f>SUMIF(ONLINE!$W:$W,SHORT!I148,ONLINE!$Q:$Q)</f>
        <v>0</v>
      </c>
      <c r="W148" s="45">
        <f>SUMIF(ONLINE!$W:$W,SHORT!J148,ONLINE!$Q:$Q)</f>
        <v>0</v>
      </c>
      <c r="X148" s="45">
        <f>SUMIF(ONLINE!$W:$W,SHORT!K148,ONLINE!$Q:$Q)</f>
        <v>0</v>
      </c>
      <c r="Y148" s="45">
        <f>SUMIF(ONLINE!$W:$W,SHORT!L148,ONLINE!$Q:$Q)</f>
        <v>0</v>
      </c>
      <c r="Z148" s="45">
        <f>SUMIF(ONLINE!$W:$W,SHORT!M148,ONLINE!$Q:$Q)</f>
        <v>0</v>
      </c>
      <c r="AA148" s="45">
        <f>SUMIF(ONLINE!$W:$W,SHORT!N148,ONLINE!$Q:$Q)</f>
        <v>0</v>
      </c>
      <c r="AB148" s="45">
        <f>SUMIF(ONLINE!$W:$W,SHORT!O148,ONLINE!$Q:$Q)</f>
        <v>0</v>
      </c>
      <c r="AC148" s="45">
        <f>SUMIF(ONLINE!$W:$W,SHORT!P148,ONLINE!$Q:$Q)</f>
        <v>0</v>
      </c>
      <c r="AD148" s="45">
        <f t="shared" si="57"/>
        <v>0</v>
      </c>
      <c r="AE148" s="44"/>
      <c r="AF148" s="44">
        <f>SUMIF(WORKING!$Q:$Q,SHORT!E148,WORKING!$J:$J)</f>
        <v>0</v>
      </c>
      <c r="AG148" s="44">
        <f>SUMIF(WORKING!$Q:$Q,SHORT!F148,WORKING!$J:$J)</f>
        <v>0</v>
      </c>
      <c r="AH148" s="44">
        <f>SUMIF(WORKING!$Q:$Q,SHORT!G148,WORKING!$J:$J)</f>
        <v>0</v>
      </c>
      <c r="AI148" s="44">
        <f>SUMIF(WORKING!$Q:$Q,SHORT!H148,WORKING!$J:$J)</f>
        <v>0</v>
      </c>
      <c r="AJ148" s="44">
        <f>SUMIF(WORKING!$Q:$Q,SHORT!I148,WORKING!$J:$J)</f>
        <v>0</v>
      </c>
      <c r="AK148" s="44">
        <f>SUMIF(WORKING!$Q:$Q,SHORT!J148,WORKING!$J:$J)</f>
        <v>0</v>
      </c>
      <c r="AL148" s="44">
        <f>SUMIF(WORKING!$Q:$Q,SHORT!K148,WORKING!$J:$J)</f>
        <v>0</v>
      </c>
      <c r="AM148" s="44">
        <f>SUMIF(WORKING!$Q:$Q,SHORT!L148,WORKING!$J:$J)</f>
        <v>0</v>
      </c>
      <c r="AN148" s="44">
        <f>SUMIF(WORKING!$Q:$Q,SHORT!M148,WORKING!$J:$J)</f>
        <v>0</v>
      </c>
      <c r="AO148" s="44">
        <f>SUMIF(WORKING!$Q:$Q,SHORT!N148,WORKING!$J:$J)</f>
        <v>0</v>
      </c>
      <c r="AP148" s="44">
        <f>SUMIF(WORKING!$Q:$Q,SHORT!O148,WORKING!$J:$J)</f>
        <v>0</v>
      </c>
      <c r="AQ148" s="44">
        <f>SUMIF(WORKING!$Q:$Q,SHORT!P148,WORKING!$J:$J)</f>
        <v>0</v>
      </c>
      <c r="AR148" s="44">
        <f t="shared" si="58"/>
        <v>0</v>
      </c>
      <c r="AT148" s="45">
        <f t="shared" ref="AT148:AY190" si="62">ROUND(R148-AF148,-1)</f>
        <v>0</v>
      </c>
      <c r="AU148" s="45">
        <f t="shared" si="62"/>
        <v>0</v>
      </c>
      <c r="AV148" s="45">
        <f t="shared" si="62"/>
        <v>0</v>
      </c>
      <c r="AW148" s="45">
        <f t="shared" si="62"/>
        <v>0</v>
      </c>
      <c r="AX148" s="45">
        <f t="shared" si="62"/>
        <v>0</v>
      </c>
      <c r="AY148" s="45">
        <f t="shared" si="62"/>
        <v>0</v>
      </c>
      <c r="AZ148" s="45">
        <f t="shared" si="61"/>
        <v>0</v>
      </c>
      <c r="BA148" s="45">
        <f t="shared" si="60"/>
        <v>0</v>
      </c>
      <c r="BB148" s="45">
        <f t="shared" si="60"/>
        <v>0</v>
      </c>
      <c r="BC148" s="45">
        <f t="shared" si="60"/>
        <v>0</v>
      </c>
      <c r="BD148" s="45">
        <f t="shared" si="60"/>
        <v>0</v>
      </c>
      <c r="BE148" s="45">
        <f t="shared" si="60"/>
        <v>0</v>
      </c>
      <c r="BF148" s="45">
        <f t="shared" si="59"/>
        <v>0</v>
      </c>
      <c r="BG148" s="28"/>
    </row>
    <row r="149" spans="1:59" s="31" customFormat="1" ht="11.25">
      <c r="A149" s="43">
        <v>144</v>
      </c>
      <c r="B149" s="185" t="e">
        <f t="array" ref="B149">+INDEX(FILED!$B$4:$B$1003,SMALL(IF($B$5=FILED!$Q$4:$Q$1003,ROW(FILED!$Q$4:$Q$1003)-ROW(FILED!$Q$4)+1),A149))</f>
        <v>#NUM!</v>
      </c>
      <c r="C149" s="44">
        <f t="shared" si="56"/>
        <v>0</v>
      </c>
      <c r="D149" s="185" t="str">
        <f>+IFERROR(VLOOKUP(B149,FILED!$B$4:$C$1003,2,FALSE),"")</f>
        <v/>
      </c>
      <c r="E149" s="185" t="str">
        <f t="shared" si="44"/>
        <v>0 42826</v>
      </c>
      <c r="F149" s="185" t="str">
        <f t="shared" si="45"/>
        <v>0 42856</v>
      </c>
      <c r="G149" s="185" t="str">
        <f t="shared" si="46"/>
        <v>0 42887</v>
      </c>
      <c r="H149" s="185" t="str">
        <f t="shared" si="47"/>
        <v>0 42917</v>
      </c>
      <c r="I149" s="185" t="str">
        <f t="shared" si="48"/>
        <v>0 42948</v>
      </c>
      <c r="J149" s="185" t="str">
        <f t="shared" si="49"/>
        <v>0 42979</v>
      </c>
      <c r="K149" s="185" t="str">
        <f t="shared" si="50"/>
        <v>0 43009</v>
      </c>
      <c r="L149" s="185" t="str">
        <f t="shared" si="51"/>
        <v>0 43040</v>
      </c>
      <c r="M149" s="185" t="str">
        <f t="shared" si="52"/>
        <v>0 43070</v>
      </c>
      <c r="N149" s="185" t="str">
        <f t="shared" si="53"/>
        <v>0 43101</v>
      </c>
      <c r="O149" s="185" t="str">
        <f t="shared" si="54"/>
        <v>0 43132</v>
      </c>
      <c r="P149" s="185" t="str">
        <f t="shared" si="55"/>
        <v>0 43160</v>
      </c>
      <c r="Q149" s="44">
        <f>IFERROR(VLOOKUP(C149,ONLINE!$B$5:$C$5103,2,FALSE),0)</f>
        <v>0</v>
      </c>
      <c r="R149" s="45">
        <f>SUMIF(ONLINE!$W:$W,SHORT!E149,ONLINE!$Q:$Q)</f>
        <v>0</v>
      </c>
      <c r="S149" s="45">
        <f>SUMIF(ONLINE!$W:$W,SHORT!F149,ONLINE!$Q:$Q)</f>
        <v>0</v>
      </c>
      <c r="T149" s="45">
        <f>SUMIF(ONLINE!$W:$W,SHORT!G149,ONLINE!$Q:$Q)</f>
        <v>0</v>
      </c>
      <c r="U149" s="45">
        <f>SUMIF(ONLINE!$W:$W,SHORT!H149,ONLINE!$Q:$Q)</f>
        <v>0</v>
      </c>
      <c r="V149" s="45">
        <f>SUMIF(ONLINE!$W:$W,SHORT!I149,ONLINE!$Q:$Q)</f>
        <v>0</v>
      </c>
      <c r="W149" s="45">
        <f>SUMIF(ONLINE!$W:$W,SHORT!J149,ONLINE!$Q:$Q)</f>
        <v>0</v>
      </c>
      <c r="X149" s="45">
        <f>SUMIF(ONLINE!$W:$W,SHORT!K149,ONLINE!$Q:$Q)</f>
        <v>0</v>
      </c>
      <c r="Y149" s="45">
        <f>SUMIF(ONLINE!$W:$W,SHORT!L149,ONLINE!$Q:$Q)</f>
        <v>0</v>
      </c>
      <c r="Z149" s="45">
        <f>SUMIF(ONLINE!$W:$W,SHORT!M149,ONLINE!$Q:$Q)</f>
        <v>0</v>
      </c>
      <c r="AA149" s="45">
        <f>SUMIF(ONLINE!$W:$W,SHORT!N149,ONLINE!$Q:$Q)</f>
        <v>0</v>
      </c>
      <c r="AB149" s="45">
        <f>SUMIF(ONLINE!$W:$W,SHORT!O149,ONLINE!$Q:$Q)</f>
        <v>0</v>
      </c>
      <c r="AC149" s="45">
        <f>SUMIF(ONLINE!$W:$W,SHORT!P149,ONLINE!$Q:$Q)</f>
        <v>0</v>
      </c>
      <c r="AD149" s="45">
        <f t="shared" si="57"/>
        <v>0</v>
      </c>
      <c r="AE149" s="44"/>
      <c r="AF149" s="44">
        <f>SUMIF(WORKING!$Q:$Q,SHORT!E149,WORKING!$J:$J)</f>
        <v>0</v>
      </c>
      <c r="AG149" s="44">
        <f>SUMIF(WORKING!$Q:$Q,SHORT!F149,WORKING!$J:$J)</f>
        <v>0</v>
      </c>
      <c r="AH149" s="44">
        <f>SUMIF(WORKING!$Q:$Q,SHORT!G149,WORKING!$J:$J)</f>
        <v>0</v>
      </c>
      <c r="AI149" s="44">
        <f>SUMIF(WORKING!$Q:$Q,SHORT!H149,WORKING!$J:$J)</f>
        <v>0</v>
      </c>
      <c r="AJ149" s="44">
        <f>SUMIF(WORKING!$Q:$Q,SHORT!I149,WORKING!$J:$J)</f>
        <v>0</v>
      </c>
      <c r="AK149" s="44">
        <f>SUMIF(WORKING!$Q:$Q,SHORT!J149,WORKING!$J:$J)</f>
        <v>0</v>
      </c>
      <c r="AL149" s="44">
        <f>SUMIF(WORKING!$Q:$Q,SHORT!K149,WORKING!$J:$J)</f>
        <v>0</v>
      </c>
      <c r="AM149" s="44">
        <f>SUMIF(WORKING!$Q:$Q,SHORT!L149,WORKING!$J:$J)</f>
        <v>0</v>
      </c>
      <c r="AN149" s="44">
        <f>SUMIF(WORKING!$Q:$Q,SHORT!M149,WORKING!$J:$J)</f>
        <v>0</v>
      </c>
      <c r="AO149" s="44">
        <f>SUMIF(WORKING!$Q:$Q,SHORT!N149,WORKING!$J:$J)</f>
        <v>0</v>
      </c>
      <c r="AP149" s="44">
        <f>SUMIF(WORKING!$Q:$Q,SHORT!O149,WORKING!$J:$J)</f>
        <v>0</v>
      </c>
      <c r="AQ149" s="44">
        <f>SUMIF(WORKING!$Q:$Q,SHORT!P149,WORKING!$J:$J)</f>
        <v>0</v>
      </c>
      <c r="AR149" s="44">
        <f t="shared" si="58"/>
        <v>0</v>
      </c>
      <c r="AT149" s="45">
        <f t="shared" si="62"/>
        <v>0</v>
      </c>
      <c r="AU149" s="45">
        <f t="shared" si="62"/>
        <v>0</v>
      </c>
      <c r="AV149" s="45">
        <f t="shared" si="62"/>
        <v>0</v>
      </c>
      <c r="AW149" s="45">
        <f t="shared" si="62"/>
        <v>0</v>
      </c>
      <c r="AX149" s="45">
        <f t="shared" si="62"/>
        <v>0</v>
      </c>
      <c r="AY149" s="45">
        <f t="shared" si="62"/>
        <v>0</v>
      </c>
      <c r="AZ149" s="45">
        <f t="shared" si="61"/>
        <v>0</v>
      </c>
      <c r="BA149" s="45">
        <f t="shared" si="60"/>
        <v>0</v>
      </c>
      <c r="BB149" s="45">
        <f t="shared" si="60"/>
        <v>0</v>
      </c>
      <c r="BC149" s="45">
        <f t="shared" si="60"/>
        <v>0</v>
      </c>
      <c r="BD149" s="45">
        <f t="shared" si="60"/>
        <v>0</v>
      </c>
      <c r="BE149" s="45">
        <f t="shared" si="60"/>
        <v>0</v>
      </c>
      <c r="BF149" s="45">
        <f t="shared" si="59"/>
        <v>0</v>
      </c>
      <c r="BG149" s="28"/>
    </row>
    <row r="150" spans="1:59" s="31" customFormat="1" ht="11.25">
      <c r="A150" s="43">
        <v>145</v>
      </c>
      <c r="B150" s="185" t="e">
        <f t="array" ref="B150">+INDEX(FILED!$B$4:$B$1003,SMALL(IF($B$5=FILED!$Q$4:$Q$1003,ROW(FILED!$Q$4:$Q$1003)-ROW(FILED!$Q$4)+1),A150))</f>
        <v>#NUM!</v>
      </c>
      <c r="C150" s="44">
        <f t="shared" si="56"/>
        <v>0</v>
      </c>
      <c r="D150" s="185" t="str">
        <f>+IFERROR(VLOOKUP(B150,FILED!$B$4:$C$1003,2,FALSE),"")</f>
        <v/>
      </c>
      <c r="E150" s="185" t="str">
        <f t="shared" si="44"/>
        <v>0 42826</v>
      </c>
      <c r="F150" s="185" t="str">
        <f t="shared" si="45"/>
        <v>0 42856</v>
      </c>
      <c r="G150" s="185" t="str">
        <f t="shared" si="46"/>
        <v>0 42887</v>
      </c>
      <c r="H150" s="185" t="str">
        <f t="shared" si="47"/>
        <v>0 42917</v>
      </c>
      <c r="I150" s="185" t="str">
        <f t="shared" si="48"/>
        <v>0 42948</v>
      </c>
      <c r="J150" s="185" t="str">
        <f t="shared" si="49"/>
        <v>0 42979</v>
      </c>
      <c r="K150" s="185" t="str">
        <f t="shared" si="50"/>
        <v>0 43009</v>
      </c>
      <c r="L150" s="185" t="str">
        <f t="shared" si="51"/>
        <v>0 43040</v>
      </c>
      <c r="M150" s="185" t="str">
        <f t="shared" si="52"/>
        <v>0 43070</v>
      </c>
      <c r="N150" s="185" t="str">
        <f t="shared" si="53"/>
        <v>0 43101</v>
      </c>
      <c r="O150" s="185" t="str">
        <f t="shared" si="54"/>
        <v>0 43132</v>
      </c>
      <c r="P150" s="185" t="str">
        <f t="shared" si="55"/>
        <v>0 43160</v>
      </c>
      <c r="Q150" s="44">
        <f>IFERROR(VLOOKUP(C150,ONLINE!$B$5:$C$5103,2,FALSE),0)</f>
        <v>0</v>
      </c>
      <c r="R150" s="45">
        <f>SUMIF(ONLINE!$W:$W,SHORT!E150,ONLINE!$Q:$Q)</f>
        <v>0</v>
      </c>
      <c r="S150" s="45">
        <f>SUMIF(ONLINE!$W:$W,SHORT!F150,ONLINE!$Q:$Q)</f>
        <v>0</v>
      </c>
      <c r="T150" s="45">
        <f>SUMIF(ONLINE!$W:$W,SHORT!G150,ONLINE!$Q:$Q)</f>
        <v>0</v>
      </c>
      <c r="U150" s="45">
        <f>SUMIF(ONLINE!$W:$W,SHORT!H150,ONLINE!$Q:$Q)</f>
        <v>0</v>
      </c>
      <c r="V150" s="45">
        <f>SUMIF(ONLINE!$W:$W,SHORT!I150,ONLINE!$Q:$Q)</f>
        <v>0</v>
      </c>
      <c r="W150" s="45">
        <f>SUMIF(ONLINE!$W:$W,SHORT!J150,ONLINE!$Q:$Q)</f>
        <v>0</v>
      </c>
      <c r="X150" s="45">
        <f>SUMIF(ONLINE!$W:$W,SHORT!K150,ONLINE!$Q:$Q)</f>
        <v>0</v>
      </c>
      <c r="Y150" s="45">
        <f>SUMIF(ONLINE!$W:$W,SHORT!L150,ONLINE!$Q:$Q)</f>
        <v>0</v>
      </c>
      <c r="Z150" s="45">
        <f>SUMIF(ONLINE!$W:$W,SHORT!M150,ONLINE!$Q:$Q)</f>
        <v>0</v>
      </c>
      <c r="AA150" s="45">
        <f>SUMIF(ONLINE!$W:$W,SHORT!N150,ONLINE!$Q:$Q)</f>
        <v>0</v>
      </c>
      <c r="AB150" s="45">
        <f>SUMIF(ONLINE!$W:$W,SHORT!O150,ONLINE!$Q:$Q)</f>
        <v>0</v>
      </c>
      <c r="AC150" s="45">
        <f>SUMIF(ONLINE!$W:$W,SHORT!P150,ONLINE!$Q:$Q)</f>
        <v>0</v>
      </c>
      <c r="AD150" s="45">
        <f t="shared" si="57"/>
        <v>0</v>
      </c>
      <c r="AE150" s="44"/>
      <c r="AF150" s="44">
        <f>SUMIF(WORKING!$Q:$Q,SHORT!E150,WORKING!$J:$J)</f>
        <v>0</v>
      </c>
      <c r="AG150" s="44">
        <f>SUMIF(WORKING!$Q:$Q,SHORT!F150,WORKING!$J:$J)</f>
        <v>0</v>
      </c>
      <c r="AH150" s="44">
        <f>SUMIF(WORKING!$Q:$Q,SHORT!G150,WORKING!$J:$J)</f>
        <v>0</v>
      </c>
      <c r="AI150" s="44">
        <f>SUMIF(WORKING!$Q:$Q,SHORT!H150,WORKING!$J:$J)</f>
        <v>0</v>
      </c>
      <c r="AJ150" s="44">
        <f>SUMIF(WORKING!$Q:$Q,SHORT!I150,WORKING!$J:$J)</f>
        <v>0</v>
      </c>
      <c r="AK150" s="44">
        <f>SUMIF(WORKING!$Q:$Q,SHORT!J150,WORKING!$J:$J)</f>
        <v>0</v>
      </c>
      <c r="AL150" s="44">
        <f>SUMIF(WORKING!$Q:$Q,SHORT!K150,WORKING!$J:$J)</f>
        <v>0</v>
      </c>
      <c r="AM150" s="44">
        <f>SUMIF(WORKING!$Q:$Q,SHORT!L150,WORKING!$J:$J)</f>
        <v>0</v>
      </c>
      <c r="AN150" s="44">
        <f>SUMIF(WORKING!$Q:$Q,SHORT!M150,WORKING!$J:$J)</f>
        <v>0</v>
      </c>
      <c r="AO150" s="44">
        <f>SUMIF(WORKING!$Q:$Q,SHORT!N150,WORKING!$J:$J)</f>
        <v>0</v>
      </c>
      <c r="AP150" s="44">
        <f>SUMIF(WORKING!$Q:$Q,SHORT!O150,WORKING!$J:$J)</f>
        <v>0</v>
      </c>
      <c r="AQ150" s="44">
        <f>SUMIF(WORKING!$Q:$Q,SHORT!P150,WORKING!$J:$J)</f>
        <v>0</v>
      </c>
      <c r="AR150" s="44">
        <f t="shared" si="58"/>
        <v>0</v>
      </c>
      <c r="AT150" s="45">
        <f t="shared" si="62"/>
        <v>0</v>
      </c>
      <c r="AU150" s="45">
        <f t="shared" si="62"/>
        <v>0</v>
      </c>
      <c r="AV150" s="45">
        <f t="shared" si="62"/>
        <v>0</v>
      </c>
      <c r="AW150" s="45">
        <f t="shared" si="62"/>
        <v>0</v>
      </c>
      <c r="AX150" s="45">
        <f t="shared" si="62"/>
        <v>0</v>
      </c>
      <c r="AY150" s="45">
        <f t="shared" si="62"/>
        <v>0</v>
      </c>
      <c r="AZ150" s="45">
        <f t="shared" si="61"/>
        <v>0</v>
      </c>
      <c r="BA150" s="45">
        <f t="shared" si="60"/>
        <v>0</v>
      </c>
      <c r="BB150" s="45">
        <f t="shared" si="60"/>
        <v>0</v>
      </c>
      <c r="BC150" s="45">
        <f t="shared" si="60"/>
        <v>0</v>
      </c>
      <c r="BD150" s="45">
        <f t="shared" si="60"/>
        <v>0</v>
      </c>
      <c r="BE150" s="45">
        <f t="shared" si="60"/>
        <v>0</v>
      </c>
      <c r="BF150" s="45">
        <f t="shared" si="59"/>
        <v>0</v>
      </c>
      <c r="BG150" s="28"/>
    </row>
    <row r="151" spans="1:59" s="31" customFormat="1" ht="11.25">
      <c r="A151" s="43">
        <v>146</v>
      </c>
      <c r="B151" s="185" t="e">
        <f t="array" ref="B151">+INDEX(FILED!$B$4:$B$1003,SMALL(IF($B$5=FILED!$Q$4:$Q$1003,ROW(FILED!$Q$4:$Q$1003)-ROW(FILED!$Q$4)+1),A151))</f>
        <v>#NUM!</v>
      </c>
      <c r="C151" s="44">
        <f t="shared" si="56"/>
        <v>0</v>
      </c>
      <c r="D151" s="185" t="str">
        <f>+IFERROR(VLOOKUP(B151,FILED!$B$4:$C$1003,2,FALSE),"")</f>
        <v/>
      </c>
      <c r="E151" s="185" t="str">
        <f t="shared" si="44"/>
        <v>0 42826</v>
      </c>
      <c r="F151" s="185" t="str">
        <f t="shared" si="45"/>
        <v>0 42856</v>
      </c>
      <c r="G151" s="185" t="str">
        <f t="shared" si="46"/>
        <v>0 42887</v>
      </c>
      <c r="H151" s="185" t="str">
        <f t="shared" si="47"/>
        <v>0 42917</v>
      </c>
      <c r="I151" s="185" t="str">
        <f t="shared" si="48"/>
        <v>0 42948</v>
      </c>
      <c r="J151" s="185" t="str">
        <f t="shared" si="49"/>
        <v>0 42979</v>
      </c>
      <c r="K151" s="185" t="str">
        <f t="shared" si="50"/>
        <v>0 43009</v>
      </c>
      <c r="L151" s="185" t="str">
        <f t="shared" si="51"/>
        <v>0 43040</v>
      </c>
      <c r="M151" s="185" t="str">
        <f t="shared" si="52"/>
        <v>0 43070</v>
      </c>
      <c r="N151" s="185" t="str">
        <f t="shared" si="53"/>
        <v>0 43101</v>
      </c>
      <c r="O151" s="185" t="str">
        <f t="shared" si="54"/>
        <v>0 43132</v>
      </c>
      <c r="P151" s="185" t="str">
        <f t="shared" si="55"/>
        <v>0 43160</v>
      </c>
      <c r="Q151" s="44">
        <f>IFERROR(VLOOKUP(C151,ONLINE!$B$5:$C$5103,2,FALSE),0)</f>
        <v>0</v>
      </c>
      <c r="R151" s="45">
        <f>SUMIF(ONLINE!$W:$W,SHORT!E151,ONLINE!$Q:$Q)</f>
        <v>0</v>
      </c>
      <c r="S151" s="45">
        <f>SUMIF(ONLINE!$W:$W,SHORT!F151,ONLINE!$Q:$Q)</f>
        <v>0</v>
      </c>
      <c r="T151" s="45">
        <f>SUMIF(ONLINE!$W:$W,SHORT!G151,ONLINE!$Q:$Q)</f>
        <v>0</v>
      </c>
      <c r="U151" s="45">
        <f>SUMIF(ONLINE!$W:$W,SHORT!H151,ONLINE!$Q:$Q)</f>
        <v>0</v>
      </c>
      <c r="V151" s="45">
        <f>SUMIF(ONLINE!$W:$W,SHORT!I151,ONLINE!$Q:$Q)</f>
        <v>0</v>
      </c>
      <c r="W151" s="45">
        <f>SUMIF(ONLINE!$W:$W,SHORT!J151,ONLINE!$Q:$Q)</f>
        <v>0</v>
      </c>
      <c r="X151" s="45">
        <f>SUMIF(ONLINE!$W:$W,SHORT!K151,ONLINE!$Q:$Q)</f>
        <v>0</v>
      </c>
      <c r="Y151" s="45">
        <f>SUMIF(ONLINE!$W:$W,SHORT!L151,ONLINE!$Q:$Q)</f>
        <v>0</v>
      </c>
      <c r="Z151" s="45">
        <f>SUMIF(ONLINE!$W:$W,SHORT!M151,ONLINE!$Q:$Q)</f>
        <v>0</v>
      </c>
      <c r="AA151" s="45">
        <f>SUMIF(ONLINE!$W:$W,SHORT!N151,ONLINE!$Q:$Q)</f>
        <v>0</v>
      </c>
      <c r="AB151" s="45">
        <f>SUMIF(ONLINE!$W:$W,SHORT!O151,ONLINE!$Q:$Q)</f>
        <v>0</v>
      </c>
      <c r="AC151" s="45">
        <f>SUMIF(ONLINE!$W:$W,SHORT!P151,ONLINE!$Q:$Q)</f>
        <v>0</v>
      </c>
      <c r="AD151" s="45">
        <f t="shared" si="57"/>
        <v>0</v>
      </c>
      <c r="AE151" s="44"/>
      <c r="AF151" s="44">
        <f>SUMIF(WORKING!$Q:$Q,SHORT!E151,WORKING!$J:$J)</f>
        <v>0</v>
      </c>
      <c r="AG151" s="44">
        <f>SUMIF(WORKING!$Q:$Q,SHORT!F151,WORKING!$J:$J)</f>
        <v>0</v>
      </c>
      <c r="AH151" s="44">
        <f>SUMIF(WORKING!$Q:$Q,SHORT!G151,WORKING!$J:$J)</f>
        <v>0</v>
      </c>
      <c r="AI151" s="44">
        <f>SUMIF(WORKING!$Q:$Q,SHORT!H151,WORKING!$J:$J)</f>
        <v>0</v>
      </c>
      <c r="AJ151" s="44">
        <f>SUMIF(WORKING!$Q:$Q,SHORT!I151,WORKING!$J:$J)</f>
        <v>0</v>
      </c>
      <c r="AK151" s="44">
        <f>SUMIF(WORKING!$Q:$Q,SHORT!J151,WORKING!$J:$J)</f>
        <v>0</v>
      </c>
      <c r="AL151" s="44">
        <f>SUMIF(WORKING!$Q:$Q,SHORT!K151,WORKING!$J:$J)</f>
        <v>0</v>
      </c>
      <c r="AM151" s="44">
        <f>SUMIF(WORKING!$Q:$Q,SHORT!L151,WORKING!$J:$J)</f>
        <v>0</v>
      </c>
      <c r="AN151" s="44">
        <f>SUMIF(WORKING!$Q:$Q,SHORT!M151,WORKING!$J:$J)</f>
        <v>0</v>
      </c>
      <c r="AO151" s="44">
        <f>SUMIF(WORKING!$Q:$Q,SHORT!N151,WORKING!$J:$J)</f>
        <v>0</v>
      </c>
      <c r="AP151" s="44">
        <f>SUMIF(WORKING!$Q:$Q,SHORT!O151,WORKING!$J:$J)</f>
        <v>0</v>
      </c>
      <c r="AQ151" s="44">
        <f>SUMIF(WORKING!$Q:$Q,SHORT!P151,WORKING!$J:$J)</f>
        <v>0</v>
      </c>
      <c r="AR151" s="44">
        <f t="shared" si="58"/>
        <v>0</v>
      </c>
      <c r="AT151" s="45">
        <f t="shared" si="62"/>
        <v>0</v>
      </c>
      <c r="AU151" s="45">
        <f t="shared" si="62"/>
        <v>0</v>
      </c>
      <c r="AV151" s="45">
        <f t="shared" si="62"/>
        <v>0</v>
      </c>
      <c r="AW151" s="45">
        <f t="shared" si="62"/>
        <v>0</v>
      </c>
      <c r="AX151" s="45">
        <f t="shared" si="62"/>
        <v>0</v>
      </c>
      <c r="AY151" s="45">
        <f t="shared" si="62"/>
        <v>0</v>
      </c>
      <c r="AZ151" s="45">
        <f t="shared" si="61"/>
        <v>0</v>
      </c>
      <c r="BA151" s="45">
        <f t="shared" si="60"/>
        <v>0</v>
      </c>
      <c r="BB151" s="45">
        <f t="shared" si="60"/>
        <v>0</v>
      </c>
      <c r="BC151" s="45">
        <f t="shared" si="60"/>
        <v>0</v>
      </c>
      <c r="BD151" s="45">
        <f t="shared" si="60"/>
        <v>0</v>
      </c>
      <c r="BE151" s="45">
        <f t="shared" si="60"/>
        <v>0</v>
      </c>
      <c r="BF151" s="45">
        <f t="shared" si="59"/>
        <v>0</v>
      </c>
      <c r="BG151" s="28"/>
    </row>
    <row r="152" spans="1:59" s="31" customFormat="1" ht="11.25">
      <c r="A152" s="43">
        <v>147</v>
      </c>
      <c r="B152" s="185" t="e">
        <f t="array" ref="B152">+INDEX(FILED!$B$4:$B$1003,SMALL(IF($B$5=FILED!$Q$4:$Q$1003,ROW(FILED!$Q$4:$Q$1003)-ROW(FILED!$Q$4)+1),A152))</f>
        <v>#NUM!</v>
      </c>
      <c r="C152" s="44">
        <f t="shared" si="56"/>
        <v>0</v>
      </c>
      <c r="D152" s="185" t="str">
        <f>+IFERROR(VLOOKUP(B152,FILED!$B$4:$C$1003,2,FALSE),"")</f>
        <v/>
      </c>
      <c r="E152" s="185" t="str">
        <f t="shared" si="44"/>
        <v>0 42826</v>
      </c>
      <c r="F152" s="185" t="str">
        <f t="shared" si="45"/>
        <v>0 42856</v>
      </c>
      <c r="G152" s="185" t="str">
        <f t="shared" si="46"/>
        <v>0 42887</v>
      </c>
      <c r="H152" s="185" t="str">
        <f t="shared" si="47"/>
        <v>0 42917</v>
      </c>
      <c r="I152" s="185" t="str">
        <f t="shared" si="48"/>
        <v>0 42948</v>
      </c>
      <c r="J152" s="185" t="str">
        <f t="shared" si="49"/>
        <v>0 42979</v>
      </c>
      <c r="K152" s="185" t="str">
        <f t="shared" si="50"/>
        <v>0 43009</v>
      </c>
      <c r="L152" s="185" t="str">
        <f t="shared" si="51"/>
        <v>0 43040</v>
      </c>
      <c r="M152" s="185" t="str">
        <f t="shared" si="52"/>
        <v>0 43070</v>
      </c>
      <c r="N152" s="185" t="str">
        <f t="shared" si="53"/>
        <v>0 43101</v>
      </c>
      <c r="O152" s="185" t="str">
        <f t="shared" si="54"/>
        <v>0 43132</v>
      </c>
      <c r="P152" s="185" t="str">
        <f t="shared" si="55"/>
        <v>0 43160</v>
      </c>
      <c r="Q152" s="44">
        <f>IFERROR(VLOOKUP(C152,ONLINE!$B$5:$C$5103,2,FALSE),0)</f>
        <v>0</v>
      </c>
      <c r="R152" s="45">
        <f>SUMIF(ONLINE!$W:$W,SHORT!E152,ONLINE!$Q:$Q)</f>
        <v>0</v>
      </c>
      <c r="S152" s="45">
        <f>SUMIF(ONLINE!$W:$W,SHORT!F152,ONLINE!$Q:$Q)</f>
        <v>0</v>
      </c>
      <c r="T152" s="45">
        <f>SUMIF(ONLINE!$W:$W,SHORT!G152,ONLINE!$Q:$Q)</f>
        <v>0</v>
      </c>
      <c r="U152" s="45">
        <f>SUMIF(ONLINE!$W:$W,SHORT!H152,ONLINE!$Q:$Q)</f>
        <v>0</v>
      </c>
      <c r="V152" s="45">
        <f>SUMIF(ONLINE!$W:$W,SHORT!I152,ONLINE!$Q:$Q)</f>
        <v>0</v>
      </c>
      <c r="W152" s="45">
        <f>SUMIF(ONLINE!$W:$W,SHORT!J152,ONLINE!$Q:$Q)</f>
        <v>0</v>
      </c>
      <c r="X152" s="45">
        <f>SUMIF(ONLINE!$W:$W,SHORT!K152,ONLINE!$Q:$Q)</f>
        <v>0</v>
      </c>
      <c r="Y152" s="45">
        <f>SUMIF(ONLINE!$W:$W,SHORT!L152,ONLINE!$Q:$Q)</f>
        <v>0</v>
      </c>
      <c r="Z152" s="45">
        <f>SUMIF(ONLINE!$W:$W,SHORT!M152,ONLINE!$Q:$Q)</f>
        <v>0</v>
      </c>
      <c r="AA152" s="45">
        <f>SUMIF(ONLINE!$W:$W,SHORT!N152,ONLINE!$Q:$Q)</f>
        <v>0</v>
      </c>
      <c r="AB152" s="45">
        <f>SUMIF(ONLINE!$W:$W,SHORT!O152,ONLINE!$Q:$Q)</f>
        <v>0</v>
      </c>
      <c r="AC152" s="45">
        <f>SUMIF(ONLINE!$W:$W,SHORT!P152,ONLINE!$Q:$Q)</f>
        <v>0</v>
      </c>
      <c r="AD152" s="45">
        <f t="shared" si="57"/>
        <v>0</v>
      </c>
      <c r="AE152" s="44"/>
      <c r="AF152" s="44">
        <f>SUMIF(WORKING!$Q:$Q,SHORT!E152,WORKING!$J:$J)</f>
        <v>0</v>
      </c>
      <c r="AG152" s="44">
        <f>SUMIF(WORKING!$Q:$Q,SHORT!F152,WORKING!$J:$J)</f>
        <v>0</v>
      </c>
      <c r="AH152" s="44">
        <f>SUMIF(WORKING!$Q:$Q,SHORT!G152,WORKING!$J:$J)</f>
        <v>0</v>
      </c>
      <c r="AI152" s="44">
        <f>SUMIF(WORKING!$Q:$Q,SHORT!H152,WORKING!$J:$J)</f>
        <v>0</v>
      </c>
      <c r="AJ152" s="44">
        <f>SUMIF(WORKING!$Q:$Q,SHORT!I152,WORKING!$J:$J)</f>
        <v>0</v>
      </c>
      <c r="AK152" s="44">
        <f>SUMIF(WORKING!$Q:$Q,SHORT!J152,WORKING!$J:$J)</f>
        <v>0</v>
      </c>
      <c r="AL152" s="44">
        <f>SUMIF(WORKING!$Q:$Q,SHORT!K152,WORKING!$J:$J)</f>
        <v>0</v>
      </c>
      <c r="AM152" s="44">
        <f>SUMIF(WORKING!$Q:$Q,SHORT!L152,WORKING!$J:$J)</f>
        <v>0</v>
      </c>
      <c r="AN152" s="44">
        <f>SUMIF(WORKING!$Q:$Q,SHORT!M152,WORKING!$J:$J)</f>
        <v>0</v>
      </c>
      <c r="AO152" s="44">
        <f>SUMIF(WORKING!$Q:$Q,SHORT!N152,WORKING!$J:$J)</f>
        <v>0</v>
      </c>
      <c r="AP152" s="44">
        <f>SUMIF(WORKING!$Q:$Q,SHORT!O152,WORKING!$J:$J)</f>
        <v>0</v>
      </c>
      <c r="AQ152" s="44">
        <f>SUMIF(WORKING!$Q:$Q,SHORT!P152,WORKING!$J:$J)</f>
        <v>0</v>
      </c>
      <c r="AR152" s="44">
        <f t="shared" si="58"/>
        <v>0</v>
      </c>
      <c r="AT152" s="45">
        <f t="shared" si="62"/>
        <v>0</v>
      </c>
      <c r="AU152" s="45">
        <f t="shared" si="62"/>
        <v>0</v>
      </c>
      <c r="AV152" s="45">
        <f t="shared" si="62"/>
        <v>0</v>
      </c>
      <c r="AW152" s="45">
        <f t="shared" si="62"/>
        <v>0</v>
      </c>
      <c r="AX152" s="45">
        <f t="shared" si="62"/>
        <v>0</v>
      </c>
      <c r="AY152" s="45">
        <f t="shared" si="62"/>
        <v>0</v>
      </c>
      <c r="AZ152" s="45">
        <f t="shared" si="61"/>
        <v>0</v>
      </c>
      <c r="BA152" s="45">
        <f t="shared" si="60"/>
        <v>0</v>
      </c>
      <c r="BB152" s="45">
        <f t="shared" si="60"/>
        <v>0</v>
      </c>
      <c r="BC152" s="45">
        <f t="shared" si="60"/>
        <v>0</v>
      </c>
      <c r="BD152" s="45">
        <f t="shared" si="60"/>
        <v>0</v>
      </c>
      <c r="BE152" s="45">
        <f t="shared" si="60"/>
        <v>0</v>
      </c>
      <c r="BF152" s="45">
        <f t="shared" si="59"/>
        <v>0</v>
      </c>
      <c r="BG152" s="28"/>
    </row>
    <row r="153" spans="1:59" s="31" customFormat="1" ht="11.25">
      <c r="A153" s="43">
        <v>148</v>
      </c>
      <c r="B153" s="185" t="e">
        <f t="array" ref="B153">+INDEX(FILED!$B$4:$B$1003,SMALL(IF($B$5=FILED!$Q$4:$Q$1003,ROW(FILED!$Q$4:$Q$1003)-ROW(FILED!$Q$4)+1),A153))</f>
        <v>#NUM!</v>
      </c>
      <c r="C153" s="44">
        <f t="shared" si="56"/>
        <v>0</v>
      </c>
      <c r="D153" s="185" t="str">
        <f>+IFERROR(VLOOKUP(B153,FILED!$B$4:$C$1003,2,FALSE),"")</f>
        <v/>
      </c>
      <c r="E153" s="185" t="str">
        <f t="shared" si="44"/>
        <v>0 42826</v>
      </c>
      <c r="F153" s="185" t="str">
        <f t="shared" si="45"/>
        <v>0 42856</v>
      </c>
      <c r="G153" s="185" t="str">
        <f t="shared" si="46"/>
        <v>0 42887</v>
      </c>
      <c r="H153" s="185" t="str">
        <f t="shared" si="47"/>
        <v>0 42917</v>
      </c>
      <c r="I153" s="185" t="str">
        <f t="shared" si="48"/>
        <v>0 42948</v>
      </c>
      <c r="J153" s="185" t="str">
        <f t="shared" si="49"/>
        <v>0 42979</v>
      </c>
      <c r="K153" s="185" t="str">
        <f t="shared" si="50"/>
        <v>0 43009</v>
      </c>
      <c r="L153" s="185" t="str">
        <f t="shared" si="51"/>
        <v>0 43040</v>
      </c>
      <c r="M153" s="185" t="str">
        <f t="shared" si="52"/>
        <v>0 43070</v>
      </c>
      <c r="N153" s="185" t="str">
        <f t="shared" si="53"/>
        <v>0 43101</v>
      </c>
      <c r="O153" s="185" t="str">
        <f t="shared" si="54"/>
        <v>0 43132</v>
      </c>
      <c r="P153" s="185" t="str">
        <f t="shared" si="55"/>
        <v>0 43160</v>
      </c>
      <c r="Q153" s="44">
        <f>IFERROR(VLOOKUP(C153,ONLINE!$B$5:$C$5103,2,FALSE),0)</f>
        <v>0</v>
      </c>
      <c r="R153" s="45">
        <f>SUMIF(ONLINE!$W:$W,SHORT!E153,ONLINE!$Q:$Q)</f>
        <v>0</v>
      </c>
      <c r="S153" s="45">
        <f>SUMIF(ONLINE!$W:$W,SHORT!F153,ONLINE!$Q:$Q)</f>
        <v>0</v>
      </c>
      <c r="T153" s="45">
        <f>SUMIF(ONLINE!$W:$W,SHORT!G153,ONLINE!$Q:$Q)</f>
        <v>0</v>
      </c>
      <c r="U153" s="45">
        <f>SUMIF(ONLINE!$W:$W,SHORT!H153,ONLINE!$Q:$Q)</f>
        <v>0</v>
      </c>
      <c r="V153" s="45">
        <f>SUMIF(ONLINE!$W:$W,SHORT!I153,ONLINE!$Q:$Q)</f>
        <v>0</v>
      </c>
      <c r="W153" s="45">
        <f>SUMIF(ONLINE!$W:$W,SHORT!J153,ONLINE!$Q:$Q)</f>
        <v>0</v>
      </c>
      <c r="X153" s="45">
        <f>SUMIF(ONLINE!$W:$W,SHORT!K153,ONLINE!$Q:$Q)</f>
        <v>0</v>
      </c>
      <c r="Y153" s="45">
        <f>SUMIF(ONLINE!$W:$W,SHORT!L153,ONLINE!$Q:$Q)</f>
        <v>0</v>
      </c>
      <c r="Z153" s="45">
        <f>SUMIF(ONLINE!$W:$W,SHORT!M153,ONLINE!$Q:$Q)</f>
        <v>0</v>
      </c>
      <c r="AA153" s="45">
        <f>SUMIF(ONLINE!$W:$W,SHORT!N153,ONLINE!$Q:$Q)</f>
        <v>0</v>
      </c>
      <c r="AB153" s="45">
        <f>SUMIF(ONLINE!$W:$W,SHORT!O153,ONLINE!$Q:$Q)</f>
        <v>0</v>
      </c>
      <c r="AC153" s="45">
        <f>SUMIF(ONLINE!$W:$W,SHORT!P153,ONLINE!$Q:$Q)</f>
        <v>0</v>
      </c>
      <c r="AD153" s="45">
        <f t="shared" si="57"/>
        <v>0</v>
      </c>
      <c r="AE153" s="44"/>
      <c r="AF153" s="44">
        <f>SUMIF(WORKING!$Q:$Q,SHORT!E153,WORKING!$J:$J)</f>
        <v>0</v>
      </c>
      <c r="AG153" s="44">
        <f>SUMIF(WORKING!$Q:$Q,SHORT!F153,WORKING!$J:$J)</f>
        <v>0</v>
      </c>
      <c r="AH153" s="44">
        <f>SUMIF(WORKING!$Q:$Q,SHORT!G153,WORKING!$J:$J)</f>
        <v>0</v>
      </c>
      <c r="AI153" s="44">
        <f>SUMIF(WORKING!$Q:$Q,SHORT!H153,WORKING!$J:$J)</f>
        <v>0</v>
      </c>
      <c r="AJ153" s="44">
        <f>SUMIF(WORKING!$Q:$Q,SHORT!I153,WORKING!$J:$J)</f>
        <v>0</v>
      </c>
      <c r="AK153" s="44">
        <f>SUMIF(WORKING!$Q:$Q,SHORT!J153,WORKING!$J:$J)</f>
        <v>0</v>
      </c>
      <c r="AL153" s="44">
        <f>SUMIF(WORKING!$Q:$Q,SHORT!K153,WORKING!$J:$J)</f>
        <v>0</v>
      </c>
      <c r="AM153" s="44">
        <f>SUMIF(WORKING!$Q:$Q,SHORT!L153,WORKING!$J:$J)</f>
        <v>0</v>
      </c>
      <c r="AN153" s="44">
        <f>SUMIF(WORKING!$Q:$Q,SHORT!M153,WORKING!$J:$J)</f>
        <v>0</v>
      </c>
      <c r="AO153" s="44">
        <f>SUMIF(WORKING!$Q:$Q,SHORT!N153,WORKING!$J:$J)</f>
        <v>0</v>
      </c>
      <c r="AP153" s="44">
        <f>SUMIF(WORKING!$Q:$Q,SHORT!O153,WORKING!$J:$J)</f>
        <v>0</v>
      </c>
      <c r="AQ153" s="44">
        <f>SUMIF(WORKING!$Q:$Q,SHORT!P153,WORKING!$J:$J)</f>
        <v>0</v>
      </c>
      <c r="AR153" s="44">
        <f t="shared" si="58"/>
        <v>0</v>
      </c>
      <c r="AT153" s="45">
        <f t="shared" si="62"/>
        <v>0</v>
      </c>
      <c r="AU153" s="45">
        <f t="shared" si="62"/>
        <v>0</v>
      </c>
      <c r="AV153" s="45">
        <f t="shared" si="62"/>
        <v>0</v>
      </c>
      <c r="AW153" s="45">
        <f t="shared" si="62"/>
        <v>0</v>
      </c>
      <c r="AX153" s="45">
        <f t="shared" si="62"/>
        <v>0</v>
      </c>
      <c r="AY153" s="45">
        <f t="shared" si="62"/>
        <v>0</v>
      </c>
      <c r="AZ153" s="45">
        <f t="shared" si="61"/>
        <v>0</v>
      </c>
      <c r="BA153" s="45">
        <f t="shared" si="60"/>
        <v>0</v>
      </c>
      <c r="BB153" s="45">
        <f t="shared" si="60"/>
        <v>0</v>
      </c>
      <c r="BC153" s="45">
        <f t="shared" si="60"/>
        <v>0</v>
      </c>
      <c r="BD153" s="45">
        <f t="shared" si="60"/>
        <v>0</v>
      </c>
      <c r="BE153" s="45">
        <f t="shared" si="60"/>
        <v>0</v>
      </c>
      <c r="BF153" s="45">
        <f t="shared" si="59"/>
        <v>0</v>
      </c>
      <c r="BG153" s="28"/>
    </row>
    <row r="154" spans="1:59" s="31" customFormat="1" ht="11.25">
      <c r="A154" s="43">
        <v>149</v>
      </c>
      <c r="B154" s="185" t="e">
        <f t="array" ref="B154">+INDEX(FILED!$B$4:$B$1003,SMALL(IF($B$5=FILED!$Q$4:$Q$1003,ROW(FILED!$Q$4:$Q$1003)-ROW(FILED!$Q$4)+1),A154))</f>
        <v>#NUM!</v>
      </c>
      <c r="C154" s="44">
        <f t="shared" si="56"/>
        <v>0</v>
      </c>
      <c r="D154" s="185" t="str">
        <f>+IFERROR(VLOOKUP(B154,FILED!$B$4:$C$1003,2,FALSE),"")</f>
        <v/>
      </c>
      <c r="E154" s="185" t="str">
        <f t="shared" si="44"/>
        <v>0 42826</v>
      </c>
      <c r="F154" s="185" t="str">
        <f t="shared" si="45"/>
        <v>0 42856</v>
      </c>
      <c r="G154" s="185" t="str">
        <f t="shared" si="46"/>
        <v>0 42887</v>
      </c>
      <c r="H154" s="185" t="str">
        <f t="shared" si="47"/>
        <v>0 42917</v>
      </c>
      <c r="I154" s="185" t="str">
        <f t="shared" si="48"/>
        <v>0 42948</v>
      </c>
      <c r="J154" s="185" t="str">
        <f t="shared" si="49"/>
        <v>0 42979</v>
      </c>
      <c r="K154" s="185" t="str">
        <f t="shared" si="50"/>
        <v>0 43009</v>
      </c>
      <c r="L154" s="185" t="str">
        <f t="shared" si="51"/>
        <v>0 43040</v>
      </c>
      <c r="M154" s="185" t="str">
        <f t="shared" si="52"/>
        <v>0 43070</v>
      </c>
      <c r="N154" s="185" t="str">
        <f t="shared" si="53"/>
        <v>0 43101</v>
      </c>
      <c r="O154" s="185" t="str">
        <f t="shared" si="54"/>
        <v>0 43132</v>
      </c>
      <c r="P154" s="185" t="str">
        <f t="shared" si="55"/>
        <v>0 43160</v>
      </c>
      <c r="Q154" s="44">
        <f>IFERROR(VLOOKUP(C154,ONLINE!$B$5:$C$5103,2,FALSE),0)</f>
        <v>0</v>
      </c>
      <c r="R154" s="45">
        <f>SUMIF(ONLINE!$W:$W,SHORT!E154,ONLINE!$Q:$Q)</f>
        <v>0</v>
      </c>
      <c r="S154" s="45">
        <f>SUMIF(ONLINE!$W:$W,SHORT!F154,ONLINE!$Q:$Q)</f>
        <v>0</v>
      </c>
      <c r="T154" s="45">
        <f>SUMIF(ONLINE!$W:$W,SHORT!G154,ONLINE!$Q:$Q)</f>
        <v>0</v>
      </c>
      <c r="U154" s="45">
        <f>SUMIF(ONLINE!$W:$W,SHORT!H154,ONLINE!$Q:$Q)</f>
        <v>0</v>
      </c>
      <c r="V154" s="45">
        <f>SUMIF(ONLINE!$W:$W,SHORT!I154,ONLINE!$Q:$Q)</f>
        <v>0</v>
      </c>
      <c r="W154" s="45">
        <f>SUMIF(ONLINE!$W:$W,SHORT!J154,ONLINE!$Q:$Q)</f>
        <v>0</v>
      </c>
      <c r="X154" s="45">
        <f>SUMIF(ONLINE!$W:$W,SHORT!K154,ONLINE!$Q:$Q)</f>
        <v>0</v>
      </c>
      <c r="Y154" s="45">
        <f>SUMIF(ONLINE!$W:$W,SHORT!L154,ONLINE!$Q:$Q)</f>
        <v>0</v>
      </c>
      <c r="Z154" s="45">
        <f>SUMIF(ONLINE!$W:$W,SHORT!M154,ONLINE!$Q:$Q)</f>
        <v>0</v>
      </c>
      <c r="AA154" s="45">
        <f>SUMIF(ONLINE!$W:$W,SHORT!N154,ONLINE!$Q:$Q)</f>
        <v>0</v>
      </c>
      <c r="AB154" s="45">
        <f>SUMIF(ONLINE!$W:$W,SHORT!O154,ONLINE!$Q:$Q)</f>
        <v>0</v>
      </c>
      <c r="AC154" s="45">
        <f>SUMIF(ONLINE!$W:$W,SHORT!P154,ONLINE!$Q:$Q)</f>
        <v>0</v>
      </c>
      <c r="AD154" s="45">
        <f t="shared" si="57"/>
        <v>0</v>
      </c>
      <c r="AE154" s="44"/>
      <c r="AF154" s="44">
        <f>SUMIF(WORKING!$Q:$Q,SHORT!E154,WORKING!$J:$J)</f>
        <v>0</v>
      </c>
      <c r="AG154" s="44">
        <f>SUMIF(WORKING!$Q:$Q,SHORT!F154,WORKING!$J:$J)</f>
        <v>0</v>
      </c>
      <c r="AH154" s="44">
        <f>SUMIF(WORKING!$Q:$Q,SHORT!G154,WORKING!$J:$J)</f>
        <v>0</v>
      </c>
      <c r="AI154" s="44">
        <f>SUMIF(WORKING!$Q:$Q,SHORT!H154,WORKING!$J:$J)</f>
        <v>0</v>
      </c>
      <c r="AJ154" s="44">
        <f>SUMIF(WORKING!$Q:$Q,SHORT!I154,WORKING!$J:$J)</f>
        <v>0</v>
      </c>
      <c r="AK154" s="44">
        <f>SUMIF(WORKING!$Q:$Q,SHORT!J154,WORKING!$J:$J)</f>
        <v>0</v>
      </c>
      <c r="AL154" s="44">
        <f>SUMIF(WORKING!$Q:$Q,SHORT!K154,WORKING!$J:$J)</f>
        <v>0</v>
      </c>
      <c r="AM154" s="44">
        <f>SUMIF(WORKING!$Q:$Q,SHORT!L154,WORKING!$J:$J)</f>
        <v>0</v>
      </c>
      <c r="AN154" s="44">
        <f>SUMIF(WORKING!$Q:$Q,SHORT!M154,WORKING!$J:$J)</f>
        <v>0</v>
      </c>
      <c r="AO154" s="44">
        <f>SUMIF(WORKING!$Q:$Q,SHORT!N154,WORKING!$J:$J)</f>
        <v>0</v>
      </c>
      <c r="AP154" s="44">
        <f>SUMIF(WORKING!$Q:$Q,SHORT!O154,WORKING!$J:$J)</f>
        <v>0</v>
      </c>
      <c r="AQ154" s="44">
        <f>SUMIF(WORKING!$Q:$Q,SHORT!P154,WORKING!$J:$J)</f>
        <v>0</v>
      </c>
      <c r="AR154" s="44">
        <f t="shared" si="58"/>
        <v>0</v>
      </c>
      <c r="AT154" s="45">
        <f t="shared" si="62"/>
        <v>0</v>
      </c>
      <c r="AU154" s="45">
        <f t="shared" si="62"/>
        <v>0</v>
      </c>
      <c r="AV154" s="45">
        <f t="shared" si="62"/>
        <v>0</v>
      </c>
      <c r="AW154" s="45">
        <f t="shared" si="62"/>
        <v>0</v>
      </c>
      <c r="AX154" s="45">
        <f t="shared" si="62"/>
        <v>0</v>
      </c>
      <c r="AY154" s="45">
        <f t="shared" si="62"/>
        <v>0</v>
      </c>
      <c r="AZ154" s="45">
        <f t="shared" si="61"/>
        <v>0</v>
      </c>
      <c r="BA154" s="45">
        <f t="shared" si="60"/>
        <v>0</v>
      </c>
      <c r="BB154" s="45">
        <f t="shared" si="60"/>
        <v>0</v>
      </c>
      <c r="BC154" s="45">
        <f t="shared" si="60"/>
        <v>0</v>
      </c>
      <c r="BD154" s="45">
        <f t="shared" si="60"/>
        <v>0</v>
      </c>
      <c r="BE154" s="45">
        <f t="shared" si="60"/>
        <v>0</v>
      </c>
      <c r="BF154" s="45">
        <f t="shared" si="59"/>
        <v>0</v>
      </c>
      <c r="BG154" s="28"/>
    </row>
    <row r="155" spans="1:59" s="31" customFormat="1" ht="11.25">
      <c r="A155" s="43">
        <v>150</v>
      </c>
      <c r="B155" s="185" t="e">
        <f t="array" ref="B155">+INDEX(FILED!$B$4:$B$1003,SMALL(IF($B$5=FILED!$Q$4:$Q$1003,ROW(FILED!$Q$4:$Q$1003)-ROW(FILED!$Q$4)+1),A155))</f>
        <v>#NUM!</v>
      </c>
      <c r="C155" s="44">
        <f t="shared" si="56"/>
        <v>0</v>
      </c>
      <c r="D155" s="185" t="str">
        <f>+IFERROR(VLOOKUP(B155,FILED!$B$4:$C$1003,2,FALSE),"")</f>
        <v/>
      </c>
      <c r="E155" s="185" t="str">
        <f t="shared" si="44"/>
        <v>0 42826</v>
      </c>
      <c r="F155" s="185" t="str">
        <f t="shared" si="45"/>
        <v>0 42856</v>
      </c>
      <c r="G155" s="185" t="str">
        <f t="shared" si="46"/>
        <v>0 42887</v>
      </c>
      <c r="H155" s="185" t="str">
        <f t="shared" si="47"/>
        <v>0 42917</v>
      </c>
      <c r="I155" s="185" t="str">
        <f t="shared" si="48"/>
        <v>0 42948</v>
      </c>
      <c r="J155" s="185" t="str">
        <f t="shared" si="49"/>
        <v>0 42979</v>
      </c>
      <c r="K155" s="185" t="str">
        <f t="shared" si="50"/>
        <v>0 43009</v>
      </c>
      <c r="L155" s="185" t="str">
        <f t="shared" si="51"/>
        <v>0 43040</v>
      </c>
      <c r="M155" s="185" t="str">
        <f t="shared" si="52"/>
        <v>0 43070</v>
      </c>
      <c r="N155" s="185" t="str">
        <f t="shared" si="53"/>
        <v>0 43101</v>
      </c>
      <c r="O155" s="185" t="str">
        <f t="shared" si="54"/>
        <v>0 43132</v>
      </c>
      <c r="P155" s="185" t="str">
        <f t="shared" si="55"/>
        <v>0 43160</v>
      </c>
      <c r="Q155" s="44">
        <f>IFERROR(VLOOKUP(C155,ONLINE!$B$5:$C$5103,2,FALSE),0)</f>
        <v>0</v>
      </c>
      <c r="R155" s="45">
        <f>SUMIF(ONLINE!$W:$W,SHORT!E155,ONLINE!$Q:$Q)</f>
        <v>0</v>
      </c>
      <c r="S155" s="45">
        <f>SUMIF(ONLINE!$W:$W,SHORT!F155,ONLINE!$Q:$Q)</f>
        <v>0</v>
      </c>
      <c r="T155" s="45">
        <f>SUMIF(ONLINE!$W:$W,SHORT!G155,ONLINE!$Q:$Q)</f>
        <v>0</v>
      </c>
      <c r="U155" s="45">
        <f>SUMIF(ONLINE!$W:$W,SHORT!H155,ONLINE!$Q:$Q)</f>
        <v>0</v>
      </c>
      <c r="V155" s="45">
        <f>SUMIF(ONLINE!$W:$W,SHORT!I155,ONLINE!$Q:$Q)</f>
        <v>0</v>
      </c>
      <c r="W155" s="45">
        <f>SUMIF(ONLINE!$W:$W,SHORT!J155,ONLINE!$Q:$Q)</f>
        <v>0</v>
      </c>
      <c r="X155" s="45">
        <f>SUMIF(ONLINE!$W:$W,SHORT!K155,ONLINE!$Q:$Q)</f>
        <v>0</v>
      </c>
      <c r="Y155" s="45">
        <f>SUMIF(ONLINE!$W:$W,SHORT!L155,ONLINE!$Q:$Q)</f>
        <v>0</v>
      </c>
      <c r="Z155" s="45">
        <f>SUMIF(ONLINE!$W:$W,SHORT!M155,ONLINE!$Q:$Q)</f>
        <v>0</v>
      </c>
      <c r="AA155" s="45">
        <f>SUMIF(ONLINE!$W:$W,SHORT!N155,ONLINE!$Q:$Q)</f>
        <v>0</v>
      </c>
      <c r="AB155" s="45">
        <f>SUMIF(ONLINE!$W:$W,SHORT!O155,ONLINE!$Q:$Q)</f>
        <v>0</v>
      </c>
      <c r="AC155" s="45">
        <f>SUMIF(ONLINE!$W:$W,SHORT!P155,ONLINE!$Q:$Q)</f>
        <v>0</v>
      </c>
      <c r="AD155" s="45">
        <f t="shared" si="57"/>
        <v>0</v>
      </c>
      <c r="AE155" s="44"/>
      <c r="AF155" s="44">
        <f>SUMIF(WORKING!$Q:$Q,SHORT!E155,WORKING!$J:$J)</f>
        <v>0</v>
      </c>
      <c r="AG155" s="44">
        <f>SUMIF(WORKING!$Q:$Q,SHORT!F155,WORKING!$J:$J)</f>
        <v>0</v>
      </c>
      <c r="AH155" s="44">
        <f>SUMIF(WORKING!$Q:$Q,SHORT!G155,WORKING!$J:$J)</f>
        <v>0</v>
      </c>
      <c r="AI155" s="44">
        <f>SUMIF(WORKING!$Q:$Q,SHORT!H155,WORKING!$J:$J)</f>
        <v>0</v>
      </c>
      <c r="AJ155" s="44">
        <f>SUMIF(WORKING!$Q:$Q,SHORT!I155,WORKING!$J:$J)</f>
        <v>0</v>
      </c>
      <c r="AK155" s="44">
        <f>SUMIF(WORKING!$Q:$Q,SHORT!J155,WORKING!$J:$J)</f>
        <v>0</v>
      </c>
      <c r="AL155" s="44">
        <f>SUMIF(WORKING!$Q:$Q,SHORT!K155,WORKING!$J:$J)</f>
        <v>0</v>
      </c>
      <c r="AM155" s="44">
        <f>SUMIF(WORKING!$Q:$Q,SHORT!L155,WORKING!$J:$J)</f>
        <v>0</v>
      </c>
      <c r="AN155" s="44">
        <f>SUMIF(WORKING!$Q:$Q,SHORT!M155,WORKING!$J:$J)</f>
        <v>0</v>
      </c>
      <c r="AO155" s="44">
        <f>SUMIF(WORKING!$Q:$Q,SHORT!N155,WORKING!$J:$J)</f>
        <v>0</v>
      </c>
      <c r="AP155" s="44">
        <f>SUMIF(WORKING!$Q:$Q,SHORT!O155,WORKING!$J:$J)</f>
        <v>0</v>
      </c>
      <c r="AQ155" s="44">
        <f>SUMIF(WORKING!$Q:$Q,SHORT!P155,WORKING!$J:$J)</f>
        <v>0</v>
      </c>
      <c r="AR155" s="44">
        <f t="shared" si="58"/>
        <v>0</v>
      </c>
      <c r="AT155" s="45">
        <f t="shared" si="62"/>
        <v>0</v>
      </c>
      <c r="AU155" s="45">
        <f t="shared" si="62"/>
        <v>0</v>
      </c>
      <c r="AV155" s="45">
        <f t="shared" si="62"/>
        <v>0</v>
      </c>
      <c r="AW155" s="45">
        <f t="shared" si="62"/>
        <v>0</v>
      </c>
      <c r="AX155" s="45">
        <f t="shared" si="62"/>
        <v>0</v>
      </c>
      <c r="AY155" s="45">
        <f t="shared" si="62"/>
        <v>0</v>
      </c>
      <c r="AZ155" s="45">
        <f t="shared" si="61"/>
        <v>0</v>
      </c>
      <c r="BA155" s="45">
        <f t="shared" si="60"/>
        <v>0</v>
      </c>
      <c r="BB155" s="45">
        <f t="shared" si="60"/>
        <v>0</v>
      </c>
      <c r="BC155" s="45">
        <f t="shared" si="60"/>
        <v>0</v>
      </c>
      <c r="BD155" s="45">
        <f t="shared" si="60"/>
        <v>0</v>
      </c>
      <c r="BE155" s="45">
        <f t="shared" si="60"/>
        <v>0</v>
      </c>
      <c r="BF155" s="45">
        <f t="shared" si="59"/>
        <v>0</v>
      </c>
      <c r="BG155" s="28"/>
    </row>
    <row r="156" spans="1:59" s="31" customFormat="1" ht="11.25">
      <c r="A156" s="43">
        <v>151</v>
      </c>
      <c r="B156" s="185" t="e">
        <f t="array" ref="B156">+INDEX(FILED!$B$4:$B$1003,SMALL(IF($B$5=FILED!$Q$4:$Q$1003,ROW(FILED!$Q$4:$Q$1003)-ROW(FILED!$Q$4)+1),A156))</f>
        <v>#NUM!</v>
      </c>
      <c r="C156" s="44">
        <f t="shared" si="56"/>
        <v>0</v>
      </c>
      <c r="D156" s="185" t="str">
        <f>+IFERROR(VLOOKUP(B156,FILED!$B$4:$C$1003,2,FALSE),"")</f>
        <v/>
      </c>
      <c r="E156" s="185" t="str">
        <f t="shared" si="44"/>
        <v>0 42826</v>
      </c>
      <c r="F156" s="185" t="str">
        <f t="shared" si="45"/>
        <v>0 42856</v>
      </c>
      <c r="G156" s="185" t="str">
        <f t="shared" si="46"/>
        <v>0 42887</v>
      </c>
      <c r="H156" s="185" t="str">
        <f t="shared" si="47"/>
        <v>0 42917</v>
      </c>
      <c r="I156" s="185" t="str">
        <f t="shared" si="48"/>
        <v>0 42948</v>
      </c>
      <c r="J156" s="185" t="str">
        <f t="shared" si="49"/>
        <v>0 42979</v>
      </c>
      <c r="K156" s="185" t="str">
        <f t="shared" si="50"/>
        <v>0 43009</v>
      </c>
      <c r="L156" s="185" t="str">
        <f t="shared" si="51"/>
        <v>0 43040</v>
      </c>
      <c r="M156" s="185" t="str">
        <f t="shared" si="52"/>
        <v>0 43070</v>
      </c>
      <c r="N156" s="185" t="str">
        <f t="shared" si="53"/>
        <v>0 43101</v>
      </c>
      <c r="O156" s="185" t="str">
        <f t="shared" si="54"/>
        <v>0 43132</v>
      </c>
      <c r="P156" s="185" t="str">
        <f t="shared" si="55"/>
        <v>0 43160</v>
      </c>
      <c r="Q156" s="44">
        <f>IFERROR(VLOOKUP(C156,ONLINE!$B$5:$C$5103,2,FALSE),0)</f>
        <v>0</v>
      </c>
      <c r="R156" s="45">
        <f>SUMIF(ONLINE!$W:$W,SHORT!E156,ONLINE!$Q:$Q)</f>
        <v>0</v>
      </c>
      <c r="S156" s="45">
        <f>SUMIF(ONLINE!$W:$W,SHORT!F156,ONLINE!$Q:$Q)</f>
        <v>0</v>
      </c>
      <c r="T156" s="45">
        <f>SUMIF(ONLINE!$W:$W,SHORT!G156,ONLINE!$Q:$Q)</f>
        <v>0</v>
      </c>
      <c r="U156" s="45">
        <f>SUMIF(ONLINE!$W:$W,SHORT!H156,ONLINE!$Q:$Q)</f>
        <v>0</v>
      </c>
      <c r="V156" s="45">
        <f>SUMIF(ONLINE!$W:$W,SHORT!I156,ONLINE!$Q:$Q)</f>
        <v>0</v>
      </c>
      <c r="W156" s="45">
        <f>SUMIF(ONLINE!$W:$W,SHORT!J156,ONLINE!$Q:$Q)</f>
        <v>0</v>
      </c>
      <c r="X156" s="45">
        <f>SUMIF(ONLINE!$W:$W,SHORT!K156,ONLINE!$Q:$Q)</f>
        <v>0</v>
      </c>
      <c r="Y156" s="45">
        <f>SUMIF(ONLINE!$W:$W,SHORT!L156,ONLINE!$Q:$Q)</f>
        <v>0</v>
      </c>
      <c r="Z156" s="45">
        <f>SUMIF(ONLINE!$W:$W,SHORT!M156,ONLINE!$Q:$Q)</f>
        <v>0</v>
      </c>
      <c r="AA156" s="45">
        <f>SUMIF(ONLINE!$W:$W,SHORT!N156,ONLINE!$Q:$Q)</f>
        <v>0</v>
      </c>
      <c r="AB156" s="45">
        <f>SUMIF(ONLINE!$W:$W,SHORT!O156,ONLINE!$Q:$Q)</f>
        <v>0</v>
      </c>
      <c r="AC156" s="45">
        <f>SUMIF(ONLINE!$W:$W,SHORT!P156,ONLINE!$Q:$Q)</f>
        <v>0</v>
      </c>
      <c r="AD156" s="45">
        <f t="shared" si="57"/>
        <v>0</v>
      </c>
      <c r="AE156" s="44"/>
      <c r="AF156" s="44">
        <f>SUMIF(WORKING!$Q:$Q,SHORT!E156,WORKING!$J:$J)</f>
        <v>0</v>
      </c>
      <c r="AG156" s="44">
        <f>SUMIF(WORKING!$Q:$Q,SHORT!F156,WORKING!$J:$J)</f>
        <v>0</v>
      </c>
      <c r="AH156" s="44">
        <f>SUMIF(WORKING!$Q:$Q,SHORT!G156,WORKING!$J:$J)</f>
        <v>0</v>
      </c>
      <c r="AI156" s="44">
        <f>SUMIF(WORKING!$Q:$Q,SHORT!H156,WORKING!$J:$J)</f>
        <v>0</v>
      </c>
      <c r="AJ156" s="44">
        <f>SUMIF(WORKING!$Q:$Q,SHORT!I156,WORKING!$J:$J)</f>
        <v>0</v>
      </c>
      <c r="AK156" s="44">
        <f>SUMIF(WORKING!$Q:$Q,SHORT!J156,WORKING!$J:$J)</f>
        <v>0</v>
      </c>
      <c r="AL156" s="44">
        <f>SUMIF(WORKING!$Q:$Q,SHORT!K156,WORKING!$J:$J)</f>
        <v>0</v>
      </c>
      <c r="AM156" s="44">
        <f>SUMIF(WORKING!$Q:$Q,SHORT!L156,WORKING!$J:$J)</f>
        <v>0</v>
      </c>
      <c r="AN156" s="44">
        <f>SUMIF(WORKING!$Q:$Q,SHORT!M156,WORKING!$J:$J)</f>
        <v>0</v>
      </c>
      <c r="AO156" s="44">
        <f>SUMIF(WORKING!$Q:$Q,SHORT!N156,WORKING!$J:$J)</f>
        <v>0</v>
      </c>
      <c r="AP156" s="44">
        <f>SUMIF(WORKING!$Q:$Q,SHORT!O156,WORKING!$J:$J)</f>
        <v>0</v>
      </c>
      <c r="AQ156" s="44">
        <f>SUMIF(WORKING!$Q:$Q,SHORT!P156,WORKING!$J:$J)</f>
        <v>0</v>
      </c>
      <c r="AR156" s="44">
        <f t="shared" si="58"/>
        <v>0</v>
      </c>
      <c r="AT156" s="45">
        <f t="shared" si="62"/>
        <v>0</v>
      </c>
      <c r="AU156" s="45">
        <f t="shared" si="62"/>
        <v>0</v>
      </c>
      <c r="AV156" s="45">
        <f t="shared" si="62"/>
        <v>0</v>
      </c>
      <c r="AW156" s="45">
        <f t="shared" si="62"/>
        <v>0</v>
      </c>
      <c r="AX156" s="45">
        <f t="shared" si="62"/>
        <v>0</v>
      </c>
      <c r="AY156" s="45">
        <f t="shared" si="62"/>
        <v>0</v>
      </c>
      <c r="AZ156" s="45">
        <f t="shared" si="61"/>
        <v>0</v>
      </c>
      <c r="BA156" s="45">
        <f t="shared" si="60"/>
        <v>0</v>
      </c>
      <c r="BB156" s="45">
        <f t="shared" si="60"/>
        <v>0</v>
      </c>
      <c r="BC156" s="45">
        <f t="shared" si="60"/>
        <v>0</v>
      </c>
      <c r="BD156" s="45">
        <f t="shared" si="60"/>
        <v>0</v>
      </c>
      <c r="BE156" s="45">
        <f t="shared" si="60"/>
        <v>0</v>
      </c>
      <c r="BF156" s="45">
        <f t="shared" si="59"/>
        <v>0</v>
      </c>
      <c r="BG156" s="28"/>
    </row>
    <row r="157" spans="1:59" s="31" customFormat="1" ht="11.25">
      <c r="A157" s="43">
        <v>152</v>
      </c>
      <c r="B157" s="185" t="e">
        <f t="array" ref="B157">+INDEX(FILED!$B$4:$B$1003,SMALL(IF($B$5=FILED!$Q$4:$Q$1003,ROW(FILED!$Q$4:$Q$1003)-ROW(FILED!$Q$4)+1),A157))</f>
        <v>#NUM!</v>
      </c>
      <c r="C157" s="44">
        <f t="shared" si="56"/>
        <v>0</v>
      </c>
      <c r="D157" s="185" t="str">
        <f>+IFERROR(VLOOKUP(B157,FILED!$B$4:$C$1003,2,FALSE),"")</f>
        <v/>
      </c>
      <c r="E157" s="185" t="str">
        <f t="shared" si="44"/>
        <v>0 42826</v>
      </c>
      <c r="F157" s="185" t="str">
        <f t="shared" si="45"/>
        <v>0 42856</v>
      </c>
      <c r="G157" s="185" t="str">
        <f t="shared" si="46"/>
        <v>0 42887</v>
      </c>
      <c r="H157" s="185" t="str">
        <f t="shared" si="47"/>
        <v>0 42917</v>
      </c>
      <c r="I157" s="185" t="str">
        <f t="shared" si="48"/>
        <v>0 42948</v>
      </c>
      <c r="J157" s="185" t="str">
        <f t="shared" si="49"/>
        <v>0 42979</v>
      </c>
      <c r="K157" s="185" t="str">
        <f t="shared" si="50"/>
        <v>0 43009</v>
      </c>
      <c r="L157" s="185" t="str">
        <f t="shared" si="51"/>
        <v>0 43040</v>
      </c>
      <c r="M157" s="185" t="str">
        <f t="shared" si="52"/>
        <v>0 43070</v>
      </c>
      <c r="N157" s="185" t="str">
        <f t="shared" si="53"/>
        <v>0 43101</v>
      </c>
      <c r="O157" s="185" t="str">
        <f t="shared" si="54"/>
        <v>0 43132</v>
      </c>
      <c r="P157" s="185" t="str">
        <f t="shared" si="55"/>
        <v>0 43160</v>
      </c>
      <c r="Q157" s="44">
        <f>IFERROR(VLOOKUP(C157,ONLINE!$B$5:$C$5103,2,FALSE),0)</f>
        <v>0</v>
      </c>
      <c r="R157" s="45">
        <f>SUMIF(ONLINE!$W:$W,SHORT!E157,ONLINE!$Q:$Q)</f>
        <v>0</v>
      </c>
      <c r="S157" s="45">
        <f>SUMIF(ONLINE!$W:$W,SHORT!F157,ONLINE!$Q:$Q)</f>
        <v>0</v>
      </c>
      <c r="T157" s="45">
        <f>SUMIF(ONLINE!$W:$W,SHORT!G157,ONLINE!$Q:$Q)</f>
        <v>0</v>
      </c>
      <c r="U157" s="45">
        <f>SUMIF(ONLINE!$W:$W,SHORT!H157,ONLINE!$Q:$Q)</f>
        <v>0</v>
      </c>
      <c r="V157" s="45">
        <f>SUMIF(ONLINE!$W:$W,SHORT!I157,ONLINE!$Q:$Q)</f>
        <v>0</v>
      </c>
      <c r="W157" s="45">
        <f>SUMIF(ONLINE!$W:$W,SHORT!J157,ONLINE!$Q:$Q)</f>
        <v>0</v>
      </c>
      <c r="X157" s="45">
        <f>SUMIF(ONLINE!$W:$W,SHORT!K157,ONLINE!$Q:$Q)</f>
        <v>0</v>
      </c>
      <c r="Y157" s="45">
        <f>SUMIF(ONLINE!$W:$W,SHORT!L157,ONLINE!$Q:$Q)</f>
        <v>0</v>
      </c>
      <c r="Z157" s="45">
        <f>SUMIF(ONLINE!$W:$W,SHORT!M157,ONLINE!$Q:$Q)</f>
        <v>0</v>
      </c>
      <c r="AA157" s="45">
        <f>SUMIF(ONLINE!$W:$W,SHORT!N157,ONLINE!$Q:$Q)</f>
        <v>0</v>
      </c>
      <c r="AB157" s="45">
        <f>SUMIF(ONLINE!$W:$W,SHORT!O157,ONLINE!$Q:$Q)</f>
        <v>0</v>
      </c>
      <c r="AC157" s="45">
        <f>SUMIF(ONLINE!$W:$W,SHORT!P157,ONLINE!$Q:$Q)</f>
        <v>0</v>
      </c>
      <c r="AD157" s="45">
        <f t="shared" si="57"/>
        <v>0</v>
      </c>
      <c r="AE157" s="44"/>
      <c r="AF157" s="44">
        <f>SUMIF(WORKING!$Q:$Q,SHORT!E157,WORKING!$J:$J)</f>
        <v>0</v>
      </c>
      <c r="AG157" s="44">
        <f>SUMIF(WORKING!$Q:$Q,SHORT!F157,WORKING!$J:$J)</f>
        <v>0</v>
      </c>
      <c r="AH157" s="44">
        <f>SUMIF(WORKING!$Q:$Q,SHORT!G157,WORKING!$J:$J)</f>
        <v>0</v>
      </c>
      <c r="AI157" s="44">
        <f>SUMIF(WORKING!$Q:$Q,SHORT!H157,WORKING!$J:$J)</f>
        <v>0</v>
      </c>
      <c r="AJ157" s="44">
        <f>SUMIF(WORKING!$Q:$Q,SHORT!I157,WORKING!$J:$J)</f>
        <v>0</v>
      </c>
      <c r="AK157" s="44">
        <f>SUMIF(WORKING!$Q:$Q,SHORT!J157,WORKING!$J:$J)</f>
        <v>0</v>
      </c>
      <c r="AL157" s="44">
        <f>SUMIF(WORKING!$Q:$Q,SHORT!K157,WORKING!$J:$J)</f>
        <v>0</v>
      </c>
      <c r="AM157" s="44">
        <f>SUMIF(WORKING!$Q:$Q,SHORT!L157,WORKING!$J:$J)</f>
        <v>0</v>
      </c>
      <c r="AN157" s="44">
        <f>SUMIF(WORKING!$Q:$Q,SHORT!M157,WORKING!$J:$J)</f>
        <v>0</v>
      </c>
      <c r="AO157" s="44">
        <f>SUMIF(WORKING!$Q:$Q,SHORT!N157,WORKING!$J:$J)</f>
        <v>0</v>
      </c>
      <c r="AP157" s="44">
        <f>SUMIF(WORKING!$Q:$Q,SHORT!O157,WORKING!$J:$J)</f>
        <v>0</v>
      </c>
      <c r="AQ157" s="44">
        <f>SUMIF(WORKING!$Q:$Q,SHORT!P157,WORKING!$J:$J)</f>
        <v>0</v>
      </c>
      <c r="AR157" s="44">
        <f t="shared" si="58"/>
        <v>0</v>
      </c>
      <c r="AT157" s="45">
        <f t="shared" si="62"/>
        <v>0</v>
      </c>
      <c r="AU157" s="45">
        <f t="shared" si="62"/>
        <v>0</v>
      </c>
      <c r="AV157" s="45">
        <f t="shared" si="62"/>
        <v>0</v>
      </c>
      <c r="AW157" s="45">
        <f t="shared" si="62"/>
        <v>0</v>
      </c>
      <c r="AX157" s="45">
        <f t="shared" si="62"/>
        <v>0</v>
      </c>
      <c r="AY157" s="45">
        <f t="shared" si="62"/>
        <v>0</v>
      </c>
      <c r="AZ157" s="45">
        <f t="shared" si="61"/>
        <v>0</v>
      </c>
      <c r="BA157" s="45">
        <f t="shared" si="60"/>
        <v>0</v>
      </c>
      <c r="BB157" s="45">
        <f t="shared" si="60"/>
        <v>0</v>
      </c>
      <c r="BC157" s="45">
        <f t="shared" si="60"/>
        <v>0</v>
      </c>
      <c r="BD157" s="45">
        <f t="shared" si="60"/>
        <v>0</v>
      </c>
      <c r="BE157" s="45">
        <f t="shared" si="60"/>
        <v>0</v>
      </c>
      <c r="BF157" s="45">
        <f t="shared" si="59"/>
        <v>0</v>
      </c>
      <c r="BG157" s="28"/>
    </row>
    <row r="158" spans="1:59" s="31" customFormat="1" ht="11.25">
      <c r="A158" s="43">
        <v>153</v>
      </c>
      <c r="B158" s="185" t="e">
        <f t="array" ref="B158">+INDEX(FILED!$B$4:$B$1003,SMALL(IF($B$5=FILED!$Q$4:$Q$1003,ROW(FILED!$Q$4:$Q$1003)-ROW(FILED!$Q$4)+1),A158))</f>
        <v>#NUM!</v>
      </c>
      <c r="C158" s="44">
        <f t="shared" si="56"/>
        <v>0</v>
      </c>
      <c r="D158" s="185" t="str">
        <f>+IFERROR(VLOOKUP(B158,FILED!$B$4:$C$1003,2,FALSE),"")</f>
        <v/>
      </c>
      <c r="E158" s="185" t="str">
        <f t="shared" si="44"/>
        <v>0 42826</v>
      </c>
      <c r="F158" s="185" t="str">
        <f t="shared" si="45"/>
        <v>0 42856</v>
      </c>
      <c r="G158" s="185" t="str">
        <f t="shared" si="46"/>
        <v>0 42887</v>
      </c>
      <c r="H158" s="185" t="str">
        <f t="shared" si="47"/>
        <v>0 42917</v>
      </c>
      <c r="I158" s="185" t="str">
        <f t="shared" si="48"/>
        <v>0 42948</v>
      </c>
      <c r="J158" s="185" t="str">
        <f t="shared" si="49"/>
        <v>0 42979</v>
      </c>
      <c r="K158" s="185" t="str">
        <f t="shared" si="50"/>
        <v>0 43009</v>
      </c>
      <c r="L158" s="185" t="str">
        <f t="shared" si="51"/>
        <v>0 43040</v>
      </c>
      <c r="M158" s="185" t="str">
        <f t="shared" si="52"/>
        <v>0 43070</v>
      </c>
      <c r="N158" s="185" t="str">
        <f t="shared" si="53"/>
        <v>0 43101</v>
      </c>
      <c r="O158" s="185" t="str">
        <f t="shared" si="54"/>
        <v>0 43132</v>
      </c>
      <c r="P158" s="185" t="str">
        <f t="shared" si="55"/>
        <v>0 43160</v>
      </c>
      <c r="Q158" s="44">
        <f>IFERROR(VLOOKUP(C158,ONLINE!$B$5:$C$5103,2,FALSE),0)</f>
        <v>0</v>
      </c>
      <c r="R158" s="45">
        <f>SUMIF(ONLINE!$W:$W,SHORT!E158,ONLINE!$Q:$Q)</f>
        <v>0</v>
      </c>
      <c r="S158" s="45">
        <f>SUMIF(ONLINE!$W:$W,SHORT!F158,ONLINE!$Q:$Q)</f>
        <v>0</v>
      </c>
      <c r="T158" s="45">
        <f>SUMIF(ONLINE!$W:$W,SHORT!G158,ONLINE!$Q:$Q)</f>
        <v>0</v>
      </c>
      <c r="U158" s="45">
        <f>SUMIF(ONLINE!$W:$W,SHORT!H158,ONLINE!$Q:$Q)</f>
        <v>0</v>
      </c>
      <c r="V158" s="45">
        <f>SUMIF(ONLINE!$W:$W,SHORT!I158,ONLINE!$Q:$Q)</f>
        <v>0</v>
      </c>
      <c r="W158" s="45">
        <f>SUMIF(ONLINE!$W:$W,SHORT!J158,ONLINE!$Q:$Q)</f>
        <v>0</v>
      </c>
      <c r="X158" s="45">
        <f>SUMIF(ONLINE!$W:$W,SHORT!K158,ONLINE!$Q:$Q)</f>
        <v>0</v>
      </c>
      <c r="Y158" s="45">
        <f>SUMIF(ONLINE!$W:$W,SHORT!L158,ONLINE!$Q:$Q)</f>
        <v>0</v>
      </c>
      <c r="Z158" s="45">
        <f>SUMIF(ONLINE!$W:$W,SHORT!M158,ONLINE!$Q:$Q)</f>
        <v>0</v>
      </c>
      <c r="AA158" s="45">
        <f>SUMIF(ONLINE!$W:$W,SHORT!N158,ONLINE!$Q:$Q)</f>
        <v>0</v>
      </c>
      <c r="AB158" s="45">
        <f>SUMIF(ONLINE!$W:$W,SHORT!O158,ONLINE!$Q:$Q)</f>
        <v>0</v>
      </c>
      <c r="AC158" s="45">
        <f>SUMIF(ONLINE!$W:$W,SHORT!P158,ONLINE!$Q:$Q)</f>
        <v>0</v>
      </c>
      <c r="AD158" s="45">
        <f t="shared" si="57"/>
        <v>0</v>
      </c>
      <c r="AE158" s="44"/>
      <c r="AF158" s="44">
        <f>SUMIF(WORKING!$Q:$Q,SHORT!E158,WORKING!$J:$J)</f>
        <v>0</v>
      </c>
      <c r="AG158" s="44">
        <f>SUMIF(WORKING!$Q:$Q,SHORT!F158,WORKING!$J:$J)</f>
        <v>0</v>
      </c>
      <c r="AH158" s="44">
        <f>SUMIF(WORKING!$Q:$Q,SHORT!G158,WORKING!$J:$J)</f>
        <v>0</v>
      </c>
      <c r="AI158" s="44">
        <f>SUMIF(WORKING!$Q:$Q,SHORT!H158,WORKING!$J:$J)</f>
        <v>0</v>
      </c>
      <c r="AJ158" s="44">
        <f>SUMIF(WORKING!$Q:$Q,SHORT!I158,WORKING!$J:$J)</f>
        <v>0</v>
      </c>
      <c r="AK158" s="44">
        <f>SUMIF(WORKING!$Q:$Q,SHORT!J158,WORKING!$J:$J)</f>
        <v>0</v>
      </c>
      <c r="AL158" s="44">
        <f>SUMIF(WORKING!$Q:$Q,SHORT!K158,WORKING!$J:$J)</f>
        <v>0</v>
      </c>
      <c r="AM158" s="44">
        <f>SUMIF(WORKING!$Q:$Q,SHORT!L158,WORKING!$J:$J)</f>
        <v>0</v>
      </c>
      <c r="AN158" s="44">
        <f>SUMIF(WORKING!$Q:$Q,SHORT!M158,WORKING!$J:$J)</f>
        <v>0</v>
      </c>
      <c r="AO158" s="44">
        <f>SUMIF(WORKING!$Q:$Q,SHORT!N158,WORKING!$J:$J)</f>
        <v>0</v>
      </c>
      <c r="AP158" s="44">
        <f>SUMIF(WORKING!$Q:$Q,SHORT!O158,WORKING!$J:$J)</f>
        <v>0</v>
      </c>
      <c r="AQ158" s="44">
        <f>SUMIF(WORKING!$Q:$Q,SHORT!P158,WORKING!$J:$J)</f>
        <v>0</v>
      </c>
      <c r="AR158" s="44">
        <f t="shared" si="58"/>
        <v>0</v>
      </c>
      <c r="AT158" s="45">
        <f t="shared" si="62"/>
        <v>0</v>
      </c>
      <c r="AU158" s="45">
        <f t="shared" si="62"/>
        <v>0</v>
      </c>
      <c r="AV158" s="45">
        <f t="shared" si="62"/>
        <v>0</v>
      </c>
      <c r="AW158" s="45">
        <f t="shared" si="62"/>
        <v>0</v>
      </c>
      <c r="AX158" s="45">
        <f t="shared" si="62"/>
        <v>0</v>
      </c>
      <c r="AY158" s="45">
        <f t="shared" si="62"/>
        <v>0</v>
      </c>
      <c r="AZ158" s="45">
        <f t="shared" si="61"/>
        <v>0</v>
      </c>
      <c r="BA158" s="45">
        <f t="shared" si="60"/>
        <v>0</v>
      </c>
      <c r="BB158" s="45">
        <f t="shared" si="60"/>
        <v>0</v>
      </c>
      <c r="BC158" s="45">
        <f t="shared" si="60"/>
        <v>0</v>
      </c>
      <c r="BD158" s="45">
        <f t="shared" si="60"/>
        <v>0</v>
      </c>
      <c r="BE158" s="45">
        <f t="shared" si="60"/>
        <v>0</v>
      </c>
      <c r="BF158" s="45">
        <f t="shared" si="59"/>
        <v>0</v>
      </c>
      <c r="BG158" s="28"/>
    </row>
    <row r="159" spans="1:59" s="31" customFormat="1" ht="11.25">
      <c r="A159" s="43">
        <v>154</v>
      </c>
      <c r="B159" s="185" t="e">
        <f t="array" ref="B159">+INDEX(FILED!$B$4:$B$1003,SMALL(IF($B$5=FILED!$Q$4:$Q$1003,ROW(FILED!$Q$4:$Q$1003)-ROW(FILED!$Q$4)+1),A159))</f>
        <v>#NUM!</v>
      </c>
      <c r="C159" s="44">
        <f t="shared" si="56"/>
        <v>0</v>
      </c>
      <c r="D159" s="185" t="str">
        <f>+IFERROR(VLOOKUP(B159,FILED!$B$4:$C$1003,2,FALSE),"")</f>
        <v/>
      </c>
      <c r="E159" s="185" t="str">
        <f t="shared" si="44"/>
        <v>0 42826</v>
      </c>
      <c r="F159" s="185" t="str">
        <f t="shared" si="45"/>
        <v>0 42856</v>
      </c>
      <c r="G159" s="185" t="str">
        <f t="shared" si="46"/>
        <v>0 42887</v>
      </c>
      <c r="H159" s="185" t="str">
        <f t="shared" si="47"/>
        <v>0 42917</v>
      </c>
      <c r="I159" s="185" t="str">
        <f t="shared" si="48"/>
        <v>0 42948</v>
      </c>
      <c r="J159" s="185" t="str">
        <f t="shared" si="49"/>
        <v>0 42979</v>
      </c>
      <c r="K159" s="185" t="str">
        <f t="shared" si="50"/>
        <v>0 43009</v>
      </c>
      <c r="L159" s="185" t="str">
        <f t="shared" si="51"/>
        <v>0 43040</v>
      </c>
      <c r="M159" s="185" t="str">
        <f t="shared" si="52"/>
        <v>0 43070</v>
      </c>
      <c r="N159" s="185" t="str">
        <f t="shared" si="53"/>
        <v>0 43101</v>
      </c>
      <c r="O159" s="185" t="str">
        <f t="shared" si="54"/>
        <v>0 43132</v>
      </c>
      <c r="P159" s="185" t="str">
        <f t="shared" si="55"/>
        <v>0 43160</v>
      </c>
      <c r="Q159" s="44">
        <f>IFERROR(VLOOKUP(C159,ONLINE!$B$5:$C$5103,2,FALSE),0)</f>
        <v>0</v>
      </c>
      <c r="R159" s="45">
        <f>SUMIF(ONLINE!$W:$W,SHORT!E159,ONLINE!$Q:$Q)</f>
        <v>0</v>
      </c>
      <c r="S159" s="45">
        <f>SUMIF(ONLINE!$W:$W,SHORT!F159,ONLINE!$Q:$Q)</f>
        <v>0</v>
      </c>
      <c r="T159" s="45">
        <f>SUMIF(ONLINE!$W:$W,SHORT!G159,ONLINE!$Q:$Q)</f>
        <v>0</v>
      </c>
      <c r="U159" s="45">
        <f>SUMIF(ONLINE!$W:$W,SHORT!H159,ONLINE!$Q:$Q)</f>
        <v>0</v>
      </c>
      <c r="V159" s="45">
        <f>SUMIF(ONLINE!$W:$W,SHORT!I159,ONLINE!$Q:$Q)</f>
        <v>0</v>
      </c>
      <c r="W159" s="45">
        <f>SUMIF(ONLINE!$W:$W,SHORT!J159,ONLINE!$Q:$Q)</f>
        <v>0</v>
      </c>
      <c r="X159" s="45">
        <f>SUMIF(ONLINE!$W:$W,SHORT!K159,ONLINE!$Q:$Q)</f>
        <v>0</v>
      </c>
      <c r="Y159" s="45">
        <f>SUMIF(ONLINE!$W:$W,SHORT!L159,ONLINE!$Q:$Q)</f>
        <v>0</v>
      </c>
      <c r="Z159" s="45">
        <f>SUMIF(ONLINE!$W:$W,SHORT!M159,ONLINE!$Q:$Q)</f>
        <v>0</v>
      </c>
      <c r="AA159" s="45">
        <f>SUMIF(ONLINE!$W:$W,SHORT!N159,ONLINE!$Q:$Q)</f>
        <v>0</v>
      </c>
      <c r="AB159" s="45">
        <f>SUMIF(ONLINE!$W:$W,SHORT!O159,ONLINE!$Q:$Q)</f>
        <v>0</v>
      </c>
      <c r="AC159" s="45">
        <f>SUMIF(ONLINE!$W:$W,SHORT!P159,ONLINE!$Q:$Q)</f>
        <v>0</v>
      </c>
      <c r="AD159" s="45">
        <f t="shared" si="57"/>
        <v>0</v>
      </c>
      <c r="AE159" s="44"/>
      <c r="AF159" s="44">
        <f>SUMIF(WORKING!$Q:$Q,SHORT!E159,WORKING!$J:$J)</f>
        <v>0</v>
      </c>
      <c r="AG159" s="44">
        <f>SUMIF(WORKING!$Q:$Q,SHORT!F159,WORKING!$J:$J)</f>
        <v>0</v>
      </c>
      <c r="AH159" s="44">
        <f>SUMIF(WORKING!$Q:$Q,SHORT!G159,WORKING!$J:$J)</f>
        <v>0</v>
      </c>
      <c r="AI159" s="44">
        <f>SUMIF(WORKING!$Q:$Q,SHORT!H159,WORKING!$J:$J)</f>
        <v>0</v>
      </c>
      <c r="AJ159" s="44">
        <f>SUMIF(WORKING!$Q:$Q,SHORT!I159,WORKING!$J:$J)</f>
        <v>0</v>
      </c>
      <c r="AK159" s="44">
        <f>SUMIF(WORKING!$Q:$Q,SHORT!J159,WORKING!$J:$J)</f>
        <v>0</v>
      </c>
      <c r="AL159" s="44">
        <f>SUMIF(WORKING!$Q:$Q,SHORT!K159,WORKING!$J:$J)</f>
        <v>0</v>
      </c>
      <c r="AM159" s="44">
        <f>SUMIF(WORKING!$Q:$Q,SHORT!L159,WORKING!$J:$J)</f>
        <v>0</v>
      </c>
      <c r="AN159" s="44">
        <f>SUMIF(WORKING!$Q:$Q,SHORT!M159,WORKING!$J:$J)</f>
        <v>0</v>
      </c>
      <c r="AO159" s="44">
        <f>SUMIF(WORKING!$Q:$Q,SHORT!N159,WORKING!$J:$J)</f>
        <v>0</v>
      </c>
      <c r="AP159" s="44">
        <f>SUMIF(WORKING!$Q:$Q,SHORT!O159,WORKING!$J:$J)</f>
        <v>0</v>
      </c>
      <c r="AQ159" s="44">
        <f>SUMIF(WORKING!$Q:$Q,SHORT!P159,WORKING!$J:$J)</f>
        <v>0</v>
      </c>
      <c r="AR159" s="44">
        <f t="shared" si="58"/>
        <v>0</v>
      </c>
      <c r="AT159" s="45">
        <f t="shared" si="62"/>
        <v>0</v>
      </c>
      <c r="AU159" s="45">
        <f t="shared" si="62"/>
        <v>0</v>
      </c>
      <c r="AV159" s="45">
        <f t="shared" si="62"/>
        <v>0</v>
      </c>
      <c r="AW159" s="45">
        <f t="shared" si="62"/>
        <v>0</v>
      </c>
      <c r="AX159" s="45">
        <f t="shared" si="62"/>
        <v>0</v>
      </c>
      <c r="AY159" s="45">
        <f t="shared" si="62"/>
        <v>0</v>
      </c>
      <c r="AZ159" s="45">
        <f t="shared" si="61"/>
        <v>0</v>
      </c>
      <c r="BA159" s="45">
        <f t="shared" si="60"/>
        <v>0</v>
      </c>
      <c r="BB159" s="45">
        <f t="shared" si="60"/>
        <v>0</v>
      </c>
      <c r="BC159" s="45">
        <f t="shared" si="60"/>
        <v>0</v>
      </c>
      <c r="BD159" s="45">
        <f t="shared" si="60"/>
        <v>0</v>
      </c>
      <c r="BE159" s="45">
        <f t="shared" si="60"/>
        <v>0</v>
      </c>
      <c r="BF159" s="45">
        <f t="shared" si="59"/>
        <v>0</v>
      </c>
      <c r="BG159" s="28"/>
    </row>
    <row r="160" spans="1:59" s="31" customFormat="1" ht="11.25">
      <c r="A160" s="43">
        <v>155</v>
      </c>
      <c r="B160" s="185" t="e">
        <f t="array" ref="B160">+INDEX(FILED!$B$4:$B$1003,SMALL(IF($B$5=FILED!$Q$4:$Q$1003,ROW(FILED!$Q$4:$Q$1003)-ROW(FILED!$Q$4)+1),A160))</f>
        <v>#NUM!</v>
      </c>
      <c r="C160" s="44">
        <f t="shared" si="56"/>
        <v>0</v>
      </c>
      <c r="D160" s="185" t="str">
        <f>+IFERROR(VLOOKUP(B160,FILED!$B$4:$C$1003,2,FALSE),"")</f>
        <v/>
      </c>
      <c r="E160" s="185" t="str">
        <f t="shared" si="44"/>
        <v>0 42826</v>
      </c>
      <c r="F160" s="185" t="str">
        <f t="shared" si="45"/>
        <v>0 42856</v>
      </c>
      <c r="G160" s="185" t="str">
        <f t="shared" si="46"/>
        <v>0 42887</v>
      </c>
      <c r="H160" s="185" t="str">
        <f t="shared" si="47"/>
        <v>0 42917</v>
      </c>
      <c r="I160" s="185" t="str">
        <f t="shared" si="48"/>
        <v>0 42948</v>
      </c>
      <c r="J160" s="185" t="str">
        <f t="shared" si="49"/>
        <v>0 42979</v>
      </c>
      <c r="K160" s="185" t="str">
        <f t="shared" si="50"/>
        <v>0 43009</v>
      </c>
      <c r="L160" s="185" t="str">
        <f t="shared" si="51"/>
        <v>0 43040</v>
      </c>
      <c r="M160" s="185" t="str">
        <f t="shared" si="52"/>
        <v>0 43070</v>
      </c>
      <c r="N160" s="185" t="str">
        <f t="shared" si="53"/>
        <v>0 43101</v>
      </c>
      <c r="O160" s="185" t="str">
        <f t="shared" si="54"/>
        <v>0 43132</v>
      </c>
      <c r="P160" s="185" t="str">
        <f t="shared" si="55"/>
        <v>0 43160</v>
      </c>
      <c r="Q160" s="44">
        <f>IFERROR(VLOOKUP(C160,ONLINE!$B$5:$C$5103,2,FALSE),0)</f>
        <v>0</v>
      </c>
      <c r="R160" s="45">
        <f>SUMIF(ONLINE!$W:$W,SHORT!E160,ONLINE!$Q:$Q)</f>
        <v>0</v>
      </c>
      <c r="S160" s="45">
        <f>SUMIF(ONLINE!$W:$W,SHORT!F160,ONLINE!$Q:$Q)</f>
        <v>0</v>
      </c>
      <c r="T160" s="45">
        <f>SUMIF(ONLINE!$W:$W,SHORT!G160,ONLINE!$Q:$Q)</f>
        <v>0</v>
      </c>
      <c r="U160" s="45">
        <f>SUMIF(ONLINE!$W:$W,SHORT!H160,ONLINE!$Q:$Q)</f>
        <v>0</v>
      </c>
      <c r="V160" s="45">
        <f>SUMIF(ONLINE!$W:$W,SHORT!I160,ONLINE!$Q:$Q)</f>
        <v>0</v>
      </c>
      <c r="W160" s="45">
        <f>SUMIF(ONLINE!$W:$W,SHORT!J160,ONLINE!$Q:$Q)</f>
        <v>0</v>
      </c>
      <c r="X160" s="45">
        <f>SUMIF(ONLINE!$W:$W,SHORT!K160,ONLINE!$Q:$Q)</f>
        <v>0</v>
      </c>
      <c r="Y160" s="45">
        <f>SUMIF(ONLINE!$W:$W,SHORT!L160,ONLINE!$Q:$Q)</f>
        <v>0</v>
      </c>
      <c r="Z160" s="45">
        <f>SUMIF(ONLINE!$W:$W,SHORT!M160,ONLINE!$Q:$Q)</f>
        <v>0</v>
      </c>
      <c r="AA160" s="45">
        <f>SUMIF(ONLINE!$W:$W,SHORT!N160,ONLINE!$Q:$Q)</f>
        <v>0</v>
      </c>
      <c r="AB160" s="45">
        <f>SUMIF(ONLINE!$W:$W,SHORT!O160,ONLINE!$Q:$Q)</f>
        <v>0</v>
      </c>
      <c r="AC160" s="45">
        <f>SUMIF(ONLINE!$W:$W,SHORT!P160,ONLINE!$Q:$Q)</f>
        <v>0</v>
      </c>
      <c r="AD160" s="45">
        <f t="shared" si="57"/>
        <v>0</v>
      </c>
      <c r="AE160" s="44"/>
      <c r="AF160" s="44">
        <f>SUMIF(WORKING!$Q:$Q,SHORT!E160,WORKING!$J:$J)</f>
        <v>0</v>
      </c>
      <c r="AG160" s="44">
        <f>SUMIF(WORKING!$Q:$Q,SHORT!F160,WORKING!$J:$J)</f>
        <v>0</v>
      </c>
      <c r="AH160" s="44">
        <f>SUMIF(WORKING!$Q:$Q,SHORT!G160,WORKING!$J:$J)</f>
        <v>0</v>
      </c>
      <c r="AI160" s="44">
        <f>SUMIF(WORKING!$Q:$Q,SHORT!H160,WORKING!$J:$J)</f>
        <v>0</v>
      </c>
      <c r="AJ160" s="44">
        <f>SUMIF(WORKING!$Q:$Q,SHORT!I160,WORKING!$J:$J)</f>
        <v>0</v>
      </c>
      <c r="AK160" s="44">
        <f>SUMIF(WORKING!$Q:$Q,SHORT!J160,WORKING!$J:$J)</f>
        <v>0</v>
      </c>
      <c r="AL160" s="44">
        <f>SUMIF(WORKING!$Q:$Q,SHORT!K160,WORKING!$J:$J)</f>
        <v>0</v>
      </c>
      <c r="AM160" s="44">
        <f>SUMIF(WORKING!$Q:$Q,SHORT!L160,WORKING!$J:$J)</f>
        <v>0</v>
      </c>
      <c r="AN160" s="44">
        <f>SUMIF(WORKING!$Q:$Q,SHORT!M160,WORKING!$J:$J)</f>
        <v>0</v>
      </c>
      <c r="AO160" s="44">
        <f>SUMIF(WORKING!$Q:$Q,SHORT!N160,WORKING!$J:$J)</f>
        <v>0</v>
      </c>
      <c r="AP160" s="44">
        <f>SUMIF(WORKING!$Q:$Q,SHORT!O160,WORKING!$J:$J)</f>
        <v>0</v>
      </c>
      <c r="AQ160" s="44">
        <f>SUMIF(WORKING!$Q:$Q,SHORT!P160,WORKING!$J:$J)</f>
        <v>0</v>
      </c>
      <c r="AR160" s="44">
        <f t="shared" si="58"/>
        <v>0</v>
      </c>
      <c r="AT160" s="45">
        <f t="shared" si="62"/>
        <v>0</v>
      </c>
      <c r="AU160" s="45">
        <f t="shared" si="62"/>
        <v>0</v>
      </c>
      <c r="AV160" s="45">
        <f t="shared" si="62"/>
        <v>0</v>
      </c>
      <c r="AW160" s="45">
        <f t="shared" si="62"/>
        <v>0</v>
      </c>
      <c r="AX160" s="45">
        <f t="shared" si="62"/>
        <v>0</v>
      </c>
      <c r="AY160" s="45">
        <f t="shared" si="62"/>
        <v>0</v>
      </c>
      <c r="AZ160" s="45">
        <f t="shared" si="61"/>
        <v>0</v>
      </c>
      <c r="BA160" s="45">
        <f t="shared" si="60"/>
        <v>0</v>
      </c>
      <c r="BB160" s="45">
        <f t="shared" si="60"/>
        <v>0</v>
      </c>
      <c r="BC160" s="45">
        <f t="shared" si="60"/>
        <v>0</v>
      </c>
      <c r="BD160" s="45">
        <f t="shared" si="60"/>
        <v>0</v>
      </c>
      <c r="BE160" s="45">
        <f t="shared" si="60"/>
        <v>0</v>
      </c>
      <c r="BF160" s="45">
        <f t="shared" si="59"/>
        <v>0</v>
      </c>
      <c r="BG160" s="28"/>
    </row>
    <row r="161" spans="1:59" s="31" customFormat="1" ht="11.25">
      <c r="A161" s="43">
        <v>156</v>
      </c>
      <c r="B161" s="185" t="e">
        <f t="array" ref="B161">+INDEX(FILED!$B$4:$B$1003,SMALL(IF($B$5=FILED!$Q$4:$Q$1003,ROW(FILED!$Q$4:$Q$1003)-ROW(FILED!$Q$4)+1),A161))</f>
        <v>#NUM!</v>
      </c>
      <c r="C161" s="44">
        <f t="shared" si="56"/>
        <v>0</v>
      </c>
      <c r="D161" s="185" t="str">
        <f>+IFERROR(VLOOKUP(B161,FILED!$B$4:$C$1003,2,FALSE),"")</f>
        <v/>
      </c>
      <c r="E161" s="185" t="str">
        <f t="shared" si="44"/>
        <v>0 42826</v>
      </c>
      <c r="F161" s="185" t="str">
        <f t="shared" si="45"/>
        <v>0 42856</v>
      </c>
      <c r="G161" s="185" t="str">
        <f t="shared" si="46"/>
        <v>0 42887</v>
      </c>
      <c r="H161" s="185" t="str">
        <f t="shared" si="47"/>
        <v>0 42917</v>
      </c>
      <c r="I161" s="185" t="str">
        <f t="shared" si="48"/>
        <v>0 42948</v>
      </c>
      <c r="J161" s="185" t="str">
        <f t="shared" si="49"/>
        <v>0 42979</v>
      </c>
      <c r="K161" s="185" t="str">
        <f t="shared" si="50"/>
        <v>0 43009</v>
      </c>
      <c r="L161" s="185" t="str">
        <f t="shared" si="51"/>
        <v>0 43040</v>
      </c>
      <c r="M161" s="185" t="str">
        <f t="shared" si="52"/>
        <v>0 43070</v>
      </c>
      <c r="N161" s="185" t="str">
        <f t="shared" si="53"/>
        <v>0 43101</v>
      </c>
      <c r="O161" s="185" t="str">
        <f t="shared" si="54"/>
        <v>0 43132</v>
      </c>
      <c r="P161" s="185" t="str">
        <f t="shared" si="55"/>
        <v>0 43160</v>
      </c>
      <c r="Q161" s="44">
        <f>IFERROR(VLOOKUP(C161,ONLINE!$B$5:$C$5103,2,FALSE),0)</f>
        <v>0</v>
      </c>
      <c r="R161" s="45">
        <f>SUMIF(ONLINE!$W:$W,SHORT!E161,ONLINE!$Q:$Q)</f>
        <v>0</v>
      </c>
      <c r="S161" s="45">
        <f>SUMIF(ONLINE!$W:$W,SHORT!F161,ONLINE!$Q:$Q)</f>
        <v>0</v>
      </c>
      <c r="T161" s="45">
        <f>SUMIF(ONLINE!$W:$W,SHORT!G161,ONLINE!$Q:$Q)</f>
        <v>0</v>
      </c>
      <c r="U161" s="45">
        <f>SUMIF(ONLINE!$W:$W,SHORT!H161,ONLINE!$Q:$Q)</f>
        <v>0</v>
      </c>
      <c r="V161" s="45">
        <f>SUMIF(ONLINE!$W:$W,SHORT!I161,ONLINE!$Q:$Q)</f>
        <v>0</v>
      </c>
      <c r="W161" s="45">
        <f>SUMIF(ONLINE!$W:$W,SHORT!J161,ONLINE!$Q:$Q)</f>
        <v>0</v>
      </c>
      <c r="X161" s="45">
        <f>SUMIF(ONLINE!$W:$W,SHORT!K161,ONLINE!$Q:$Q)</f>
        <v>0</v>
      </c>
      <c r="Y161" s="45">
        <f>SUMIF(ONLINE!$W:$W,SHORT!L161,ONLINE!$Q:$Q)</f>
        <v>0</v>
      </c>
      <c r="Z161" s="45">
        <f>SUMIF(ONLINE!$W:$W,SHORT!M161,ONLINE!$Q:$Q)</f>
        <v>0</v>
      </c>
      <c r="AA161" s="45">
        <f>SUMIF(ONLINE!$W:$W,SHORT!N161,ONLINE!$Q:$Q)</f>
        <v>0</v>
      </c>
      <c r="AB161" s="45">
        <f>SUMIF(ONLINE!$W:$W,SHORT!O161,ONLINE!$Q:$Q)</f>
        <v>0</v>
      </c>
      <c r="AC161" s="45">
        <f>SUMIF(ONLINE!$W:$W,SHORT!P161,ONLINE!$Q:$Q)</f>
        <v>0</v>
      </c>
      <c r="AD161" s="45">
        <f t="shared" si="57"/>
        <v>0</v>
      </c>
      <c r="AE161" s="44"/>
      <c r="AF161" s="44">
        <f>SUMIF(WORKING!$Q:$Q,SHORT!E161,WORKING!$J:$J)</f>
        <v>0</v>
      </c>
      <c r="AG161" s="44">
        <f>SUMIF(WORKING!$Q:$Q,SHORT!F161,WORKING!$J:$J)</f>
        <v>0</v>
      </c>
      <c r="AH161" s="44">
        <f>SUMIF(WORKING!$Q:$Q,SHORT!G161,WORKING!$J:$J)</f>
        <v>0</v>
      </c>
      <c r="AI161" s="44">
        <f>SUMIF(WORKING!$Q:$Q,SHORT!H161,WORKING!$J:$J)</f>
        <v>0</v>
      </c>
      <c r="AJ161" s="44">
        <f>SUMIF(WORKING!$Q:$Q,SHORT!I161,WORKING!$J:$J)</f>
        <v>0</v>
      </c>
      <c r="AK161" s="44">
        <f>SUMIF(WORKING!$Q:$Q,SHORT!J161,WORKING!$J:$J)</f>
        <v>0</v>
      </c>
      <c r="AL161" s="44">
        <f>SUMIF(WORKING!$Q:$Q,SHORT!K161,WORKING!$J:$J)</f>
        <v>0</v>
      </c>
      <c r="AM161" s="44">
        <f>SUMIF(WORKING!$Q:$Q,SHORT!L161,WORKING!$J:$J)</f>
        <v>0</v>
      </c>
      <c r="AN161" s="44">
        <f>SUMIF(WORKING!$Q:$Q,SHORT!M161,WORKING!$J:$J)</f>
        <v>0</v>
      </c>
      <c r="AO161" s="44">
        <f>SUMIF(WORKING!$Q:$Q,SHORT!N161,WORKING!$J:$J)</f>
        <v>0</v>
      </c>
      <c r="AP161" s="44">
        <f>SUMIF(WORKING!$Q:$Q,SHORT!O161,WORKING!$J:$J)</f>
        <v>0</v>
      </c>
      <c r="AQ161" s="44">
        <f>SUMIF(WORKING!$Q:$Q,SHORT!P161,WORKING!$J:$J)</f>
        <v>0</v>
      </c>
      <c r="AR161" s="44">
        <f t="shared" si="58"/>
        <v>0</v>
      </c>
      <c r="AT161" s="45">
        <f t="shared" si="62"/>
        <v>0</v>
      </c>
      <c r="AU161" s="45">
        <f t="shared" si="62"/>
        <v>0</v>
      </c>
      <c r="AV161" s="45">
        <f t="shared" si="62"/>
        <v>0</v>
      </c>
      <c r="AW161" s="45">
        <f t="shared" si="62"/>
        <v>0</v>
      </c>
      <c r="AX161" s="45">
        <f t="shared" si="62"/>
        <v>0</v>
      </c>
      <c r="AY161" s="45">
        <f t="shared" si="62"/>
        <v>0</v>
      </c>
      <c r="AZ161" s="45">
        <f t="shared" si="61"/>
        <v>0</v>
      </c>
      <c r="BA161" s="45">
        <f t="shared" si="60"/>
        <v>0</v>
      </c>
      <c r="BB161" s="45">
        <f t="shared" si="60"/>
        <v>0</v>
      </c>
      <c r="BC161" s="45">
        <f t="shared" si="60"/>
        <v>0</v>
      </c>
      <c r="BD161" s="45">
        <f t="shared" si="60"/>
        <v>0</v>
      </c>
      <c r="BE161" s="45">
        <f t="shared" si="60"/>
        <v>0</v>
      </c>
      <c r="BF161" s="45">
        <f t="shared" si="59"/>
        <v>0</v>
      </c>
      <c r="BG161" s="28"/>
    </row>
    <row r="162" spans="1:59" s="31" customFormat="1" ht="11.25">
      <c r="A162" s="43">
        <v>157</v>
      </c>
      <c r="B162" s="185" t="e">
        <f t="array" ref="B162">+INDEX(FILED!$B$4:$B$1003,SMALL(IF($B$5=FILED!$Q$4:$Q$1003,ROW(FILED!$Q$4:$Q$1003)-ROW(FILED!$Q$4)+1),A162))</f>
        <v>#NUM!</v>
      </c>
      <c r="C162" s="44">
        <f t="shared" si="56"/>
        <v>0</v>
      </c>
      <c r="D162" s="185" t="str">
        <f>+IFERROR(VLOOKUP(B162,FILED!$B$4:$C$1003,2,FALSE),"")</f>
        <v/>
      </c>
      <c r="E162" s="185" t="str">
        <f t="shared" si="44"/>
        <v>0 42826</v>
      </c>
      <c r="F162" s="185" t="str">
        <f t="shared" si="45"/>
        <v>0 42856</v>
      </c>
      <c r="G162" s="185" t="str">
        <f t="shared" si="46"/>
        <v>0 42887</v>
      </c>
      <c r="H162" s="185" t="str">
        <f t="shared" si="47"/>
        <v>0 42917</v>
      </c>
      <c r="I162" s="185" t="str">
        <f t="shared" si="48"/>
        <v>0 42948</v>
      </c>
      <c r="J162" s="185" t="str">
        <f t="shared" si="49"/>
        <v>0 42979</v>
      </c>
      <c r="K162" s="185" t="str">
        <f t="shared" si="50"/>
        <v>0 43009</v>
      </c>
      <c r="L162" s="185" t="str">
        <f t="shared" si="51"/>
        <v>0 43040</v>
      </c>
      <c r="M162" s="185" t="str">
        <f t="shared" si="52"/>
        <v>0 43070</v>
      </c>
      <c r="N162" s="185" t="str">
        <f t="shared" si="53"/>
        <v>0 43101</v>
      </c>
      <c r="O162" s="185" t="str">
        <f t="shared" si="54"/>
        <v>0 43132</v>
      </c>
      <c r="P162" s="185" t="str">
        <f t="shared" si="55"/>
        <v>0 43160</v>
      </c>
      <c r="Q162" s="44">
        <f>IFERROR(VLOOKUP(C162,ONLINE!$B$5:$C$5103,2,FALSE),0)</f>
        <v>0</v>
      </c>
      <c r="R162" s="45">
        <f>SUMIF(ONLINE!$W:$W,SHORT!E162,ONLINE!$Q:$Q)</f>
        <v>0</v>
      </c>
      <c r="S162" s="45">
        <f>SUMIF(ONLINE!$W:$W,SHORT!F162,ONLINE!$Q:$Q)</f>
        <v>0</v>
      </c>
      <c r="T162" s="45">
        <f>SUMIF(ONLINE!$W:$W,SHORT!G162,ONLINE!$Q:$Q)</f>
        <v>0</v>
      </c>
      <c r="U162" s="45">
        <f>SUMIF(ONLINE!$W:$W,SHORT!H162,ONLINE!$Q:$Q)</f>
        <v>0</v>
      </c>
      <c r="V162" s="45">
        <f>SUMIF(ONLINE!$W:$W,SHORT!I162,ONLINE!$Q:$Q)</f>
        <v>0</v>
      </c>
      <c r="W162" s="45">
        <f>SUMIF(ONLINE!$W:$W,SHORT!J162,ONLINE!$Q:$Q)</f>
        <v>0</v>
      </c>
      <c r="X162" s="45">
        <f>SUMIF(ONLINE!$W:$W,SHORT!K162,ONLINE!$Q:$Q)</f>
        <v>0</v>
      </c>
      <c r="Y162" s="45">
        <f>SUMIF(ONLINE!$W:$W,SHORT!L162,ONLINE!$Q:$Q)</f>
        <v>0</v>
      </c>
      <c r="Z162" s="45">
        <f>SUMIF(ONLINE!$W:$W,SHORT!M162,ONLINE!$Q:$Q)</f>
        <v>0</v>
      </c>
      <c r="AA162" s="45">
        <f>SUMIF(ONLINE!$W:$W,SHORT!N162,ONLINE!$Q:$Q)</f>
        <v>0</v>
      </c>
      <c r="AB162" s="45">
        <f>SUMIF(ONLINE!$W:$W,SHORT!O162,ONLINE!$Q:$Q)</f>
        <v>0</v>
      </c>
      <c r="AC162" s="45">
        <f>SUMIF(ONLINE!$W:$W,SHORT!P162,ONLINE!$Q:$Q)</f>
        <v>0</v>
      </c>
      <c r="AD162" s="45">
        <f t="shared" si="57"/>
        <v>0</v>
      </c>
      <c r="AE162" s="44"/>
      <c r="AF162" s="44">
        <f>SUMIF(WORKING!$Q:$Q,SHORT!E162,WORKING!$J:$J)</f>
        <v>0</v>
      </c>
      <c r="AG162" s="44">
        <f>SUMIF(WORKING!$Q:$Q,SHORT!F162,WORKING!$J:$J)</f>
        <v>0</v>
      </c>
      <c r="AH162" s="44">
        <f>SUMIF(WORKING!$Q:$Q,SHORT!G162,WORKING!$J:$J)</f>
        <v>0</v>
      </c>
      <c r="AI162" s="44">
        <f>SUMIF(WORKING!$Q:$Q,SHORT!H162,WORKING!$J:$J)</f>
        <v>0</v>
      </c>
      <c r="AJ162" s="44">
        <f>SUMIF(WORKING!$Q:$Q,SHORT!I162,WORKING!$J:$J)</f>
        <v>0</v>
      </c>
      <c r="AK162" s="44">
        <f>SUMIF(WORKING!$Q:$Q,SHORT!J162,WORKING!$J:$J)</f>
        <v>0</v>
      </c>
      <c r="AL162" s="44">
        <f>SUMIF(WORKING!$Q:$Q,SHORT!K162,WORKING!$J:$J)</f>
        <v>0</v>
      </c>
      <c r="AM162" s="44">
        <f>SUMIF(WORKING!$Q:$Q,SHORT!L162,WORKING!$J:$J)</f>
        <v>0</v>
      </c>
      <c r="AN162" s="44">
        <f>SUMIF(WORKING!$Q:$Q,SHORT!M162,WORKING!$J:$J)</f>
        <v>0</v>
      </c>
      <c r="AO162" s="44">
        <f>SUMIF(WORKING!$Q:$Q,SHORT!N162,WORKING!$J:$J)</f>
        <v>0</v>
      </c>
      <c r="AP162" s="44">
        <f>SUMIF(WORKING!$Q:$Q,SHORT!O162,WORKING!$J:$J)</f>
        <v>0</v>
      </c>
      <c r="AQ162" s="44">
        <f>SUMIF(WORKING!$Q:$Q,SHORT!P162,WORKING!$J:$J)</f>
        <v>0</v>
      </c>
      <c r="AR162" s="44">
        <f t="shared" si="58"/>
        <v>0</v>
      </c>
      <c r="AT162" s="45">
        <f t="shared" si="62"/>
        <v>0</v>
      </c>
      <c r="AU162" s="45">
        <f t="shared" si="62"/>
        <v>0</v>
      </c>
      <c r="AV162" s="45">
        <f t="shared" si="62"/>
        <v>0</v>
      </c>
      <c r="AW162" s="45">
        <f t="shared" si="62"/>
        <v>0</v>
      </c>
      <c r="AX162" s="45">
        <f t="shared" si="62"/>
        <v>0</v>
      </c>
      <c r="AY162" s="45">
        <f t="shared" si="62"/>
        <v>0</v>
      </c>
      <c r="AZ162" s="45">
        <f t="shared" si="61"/>
        <v>0</v>
      </c>
      <c r="BA162" s="45">
        <f t="shared" si="60"/>
        <v>0</v>
      </c>
      <c r="BB162" s="45">
        <f t="shared" si="60"/>
        <v>0</v>
      </c>
      <c r="BC162" s="45">
        <f t="shared" si="60"/>
        <v>0</v>
      </c>
      <c r="BD162" s="45">
        <f t="shared" si="60"/>
        <v>0</v>
      </c>
      <c r="BE162" s="45">
        <f t="shared" si="60"/>
        <v>0</v>
      </c>
      <c r="BF162" s="45">
        <f t="shared" si="59"/>
        <v>0</v>
      </c>
      <c r="BG162" s="28"/>
    </row>
    <row r="163" spans="1:59" s="31" customFormat="1" ht="11.25">
      <c r="A163" s="43">
        <v>158</v>
      </c>
      <c r="B163" s="185" t="e">
        <f t="array" ref="B163">+INDEX(FILED!$B$4:$B$1003,SMALL(IF($B$5=FILED!$Q$4:$Q$1003,ROW(FILED!$Q$4:$Q$1003)-ROW(FILED!$Q$4)+1),A163))</f>
        <v>#NUM!</v>
      </c>
      <c r="C163" s="44">
        <f t="shared" si="56"/>
        <v>0</v>
      </c>
      <c r="D163" s="185" t="str">
        <f>+IFERROR(VLOOKUP(B163,FILED!$B$4:$C$1003,2,FALSE),"")</f>
        <v/>
      </c>
      <c r="E163" s="185" t="str">
        <f t="shared" si="44"/>
        <v>0 42826</v>
      </c>
      <c r="F163" s="185" t="str">
        <f t="shared" si="45"/>
        <v>0 42856</v>
      </c>
      <c r="G163" s="185" t="str">
        <f t="shared" si="46"/>
        <v>0 42887</v>
      </c>
      <c r="H163" s="185" t="str">
        <f t="shared" si="47"/>
        <v>0 42917</v>
      </c>
      <c r="I163" s="185" t="str">
        <f t="shared" si="48"/>
        <v>0 42948</v>
      </c>
      <c r="J163" s="185" t="str">
        <f t="shared" si="49"/>
        <v>0 42979</v>
      </c>
      <c r="K163" s="185" t="str">
        <f t="shared" si="50"/>
        <v>0 43009</v>
      </c>
      <c r="L163" s="185" t="str">
        <f t="shared" si="51"/>
        <v>0 43040</v>
      </c>
      <c r="M163" s="185" t="str">
        <f t="shared" si="52"/>
        <v>0 43070</v>
      </c>
      <c r="N163" s="185" t="str">
        <f t="shared" si="53"/>
        <v>0 43101</v>
      </c>
      <c r="O163" s="185" t="str">
        <f t="shared" si="54"/>
        <v>0 43132</v>
      </c>
      <c r="P163" s="185" t="str">
        <f t="shared" si="55"/>
        <v>0 43160</v>
      </c>
      <c r="Q163" s="44">
        <f>IFERROR(VLOOKUP(C163,ONLINE!$B$5:$C$5103,2,FALSE),0)</f>
        <v>0</v>
      </c>
      <c r="R163" s="45">
        <f>SUMIF(ONLINE!$W:$W,SHORT!E163,ONLINE!$Q:$Q)</f>
        <v>0</v>
      </c>
      <c r="S163" s="45">
        <f>SUMIF(ONLINE!$W:$W,SHORT!F163,ONLINE!$Q:$Q)</f>
        <v>0</v>
      </c>
      <c r="T163" s="45">
        <f>SUMIF(ONLINE!$W:$W,SHORT!G163,ONLINE!$Q:$Q)</f>
        <v>0</v>
      </c>
      <c r="U163" s="45">
        <f>SUMIF(ONLINE!$W:$W,SHORT!H163,ONLINE!$Q:$Q)</f>
        <v>0</v>
      </c>
      <c r="V163" s="45">
        <f>SUMIF(ONLINE!$W:$W,SHORT!I163,ONLINE!$Q:$Q)</f>
        <v>0</v>
      </c>
      <c r="W163" s="45">
        <f>SUMIF(ONLINE!$W:$W,SHORT!J163,ONLINE!$Q:$Q)</f>
        <v>0</v>
      </c>
      <c r="X163" s="45">
        <f>SUMIF(ONLINE!$W:$W,SHORT!K163,ONLINE!$Q:$Q)</f>
        <v>0</v>
      </c>
      <c r="Y163" s="45">
        <f>SUMIF(ONLINE!$W:$W,SHORT!L163,ONLINE!$Q:$Q)</f>
        <v>0</v>
      </c>
      <c r="Z163" s="45">
        <f>SUMIF(ONLINE!$W:$W,SHORT!M163,ONLINE!$Q:$Q)</f>
        <v>0</v>
      </c>
      <c r="AA163" s="45">
        <f>SUMIF(ONLINE!$W:$W,SHORT!N163,ONLINE!$Q:$Q)</f>
        <v>0</v>
      </c>
      <c r="AB163" s="45">
        <f>SUMIF(ONLINE!$W:$W,SHORT!O163,ONLINE!$Q:$Q)</f>
        <v>0</v>
      </c>
      <c r="AC163" s="45">
        <f>SUMIF(ONLINE!$W:$W,SHORT!P163,ONLINE!$Q:$Q)</f>
        <v>0</v>
      </c>
      <c r="AD163" s="45">
        <f t="shared" si="57"/>
        <v>0</v>
      </c>
      <c r="AE163" s="44"/>
      <c r="AF163" s="44">
        <f>SUMIF(WORKING!$Q:$Q,SHORT!E163,WORKING!$J:$J)</f>
        <v>0</v>
      </c>
      <c r="AG163" s="44">
        <f>SUMIF(WORKING!$Q:$Q,SHORT!F163,WORKING!$J:$J)</f>
        <v>0</v>
      </c>
      <c r="AH163" s="44">
        <f>SUMIF(WORKING!$Q:$Q,SHORT!G163,WORKING!$J:$J)</f>
        <v>0</v>
      </c>
      <c r="AI163" s="44">
        <f>SUMIF(WORKING!$Q:$Q,SHORT!H163,WORKING!$J:$J)</f>
        <v>0</v>
      </c>
      <c r="AJ163" s="44">
        <f>SUMIF(WORKING!$Q:$Q,SHORT!I163,WORKING!$J:$J)</f>
        <v>0</v>
      </c>
      <c r="AK163" s="44">
        <f>SUMIF(WORKING!$Q:$Q,SHORT!J163,WORKING!$J:$J)</f>
        <v>0</v>
      </c>
      <c r="AL163" s="44">
        <f>SUMIF(WORKING!$Q:$Q,SHORT!K163,WORKING!$J:$J)</f>
        <v>0</v>
      </c>
      <c r="AM163" s="44">
        <f>SUMIF(WORKING!$Q:$Q,SHORT!L163,WORKING!$J:$J)</f>
        <v>0</v>
      </c>
      <c r="AN163" s="44">
        <f>SUMIF(WORKING!$Q:$Q,SHORT!M163,WORKING!$J:$J)</f>
        <v>0</v>
      </c>
      <c r="AO163" s="44">
        <f>SUMIF(WORKING!$Q:$Q,SHORT!N163,WORKING!$J:$J)</f>
        <v>0</v>
      </c>
      <c r="AP163" s="44">
        <f>SUMIF(WORKING!$Q:$Q,SHORT!O163,WORKING!$J:$J)</f>
        <v>0</v>
      </c>
      <c r="AQ163" s="44">
        <f>SUMIF(WORKING!$Q:$Q,SHORT!P163,WORKING!$J:$J)</f>
        <v>0</v>
      </c>
      <c r="AR163" s="44">
        <f t="shared" si="58"/>
        <v>0</v>
      </c>
      <c r="AT163" s="45">
        <f t="shared" si="62"/>
        <v>0</v>
      </c>
      <c r="AU163" s="45">
        <f t="shared" si="62"/>
        <v>0</v>
      </c>
      <c r="AV163" s="45">
        <f t="shared" si="62"/>
        <v>0</v>
      </c>
      <c r="AW163" s="45">
        <f t="shared" si="62"/>
        <v>0</v>
      </c>
      <c r="AX163" s="45">
        <f t="shared" si="62"/>
        <v>0</v>
      </c>
      <c r="AY163" s="45">
        <f t="shared" si="62"/>
        <v>0</v>
      </c>
      <c r="AZ163" s="45">
        <f t="shared" si="61"/>
        <v>0</v>
      </c>
      <c r="BA163" s="45">
        <f t="shared" si="60"/>
        <v>0</v>
      </c>
      <c r="BB163" s="45">
        <f t="shared" si="60"/>
        <v>0</v>
      </c>
      <c r="BC163" s="45">
        <f t="shared" si="60"/>
        <v>0</v>
      </c>
      <c r="BD163" s="45">
        <f t="shared" si="60"/>
        <v>0</v>
      </c>
      <c r="BE163" s="45">
        <f t="shared" si="60"/>
        <v>0</v>
      </c>
      <c r="BF163" s="45">
        <f t="shared" si="59"/>
        <v>0</v>
      </c>
      <c r="BG163" s="28"/>
    </row>
    <row r="164" spans="1:59" s="31" customFormat="1" ht="11.25">
      <c r="A164" s="43">
        <v>159</v>
      </c>
      <c r="B164" s="185" t="e">
        <f t="array" ref="B164">+INDEX(FILED!$B$4:$B$1003,SMALL(IF($B$5=FILED!$Q$4:$Q$1003,ROW(FILED!$Q$4:$Q$1003)-ROW(FILED!$Q$4)+1),A164))</f>
        <v>#NUM!</v>
      </c>
      <c r="C164" s="44">
        <f t="shared" si="56"/>
        <v>0</v>
      </c>
      <c r="D164" s="185" t="str">
        <f>+IFERROR(VLOOKUP(B164,FILED!$B$4:$C$1003,2,FALSE),"")</f>
        <v/>
      </c>
      <c r="E164" s="185" t="str">
        <f t="shared" si="44"/>
        <v>0 42826</v>
      </c>
      <c r="F164" s="185" t="str">
        <f t="shared" si="45"/>
        <v>0 42856</v>
      </c>
      <c r="G164" s="185" t="str">
        <f t="shared" si="46"/>
        <v>0 42887</v>
      </c>
      <c r="H164" s="185" t="str">
        <f t="shared" si="47"/>
        <v>0 42917</v>
      </c>
      <c r="I164" s="185" t="str">
        <f t="shared" si="48"/>
        <v>0 42948</v>
      </c>
      <c r="J164" s="185" t="str">
        <f t="shared" si="49"/>
        <v>0 42979</v>
      </c>
      <c r="K164" s="185" t="str">
        <f t="shared" si="50"/>
        <v>0 43009</v>
      </c>
      <c r="L164" s="185" t="str">
        <f t="shared" si="51"/>
        <v>0 43040</v>
      </c>
      <c r="M164" s="185" t="str">
        <f t="shared" si="52"/>
        <v>0 43070</v>
      </c>
      <c r="N164" s="185" t="str">
        <f t="shared" si="53"/>
        <v>0 43101</v>
      </c>
      <c r="O164" s="185" t="str">
        <f t="shared" si="54"/>
        <v>0 43132</v>
      </c>
      <c r="P164" s="185" t="str">
        <f t="shared" si="55"/>
        <v>0 43160</v>
      </c>
      <c r="Q164" s="44">
        <f>IFERROR(VLOOKUP(C164,ONLINE!$B$5:$C$5103,2,FALSE),0)</f>
        <v>0</v>
      </c>
      <c r="R164" s="45">
        <f>SUMIF(ONLINE!$W:$W,SHORT!E164,ONLINE!$Q:$Q)</f>
        <v>0</v>
      </c>
      <c r="S164" s="45">
        <f>SUMIF(ONLINE!$W:$W,SHORT!F164,ONLINE!$Q:$Q)</f>
        <v>0</v>
      </c>
      <c r="T164" s="45">
        <f>SUMIF(ONLINE!$W:$W,SHORT!G164,ONLINE!$Q:$Q)</f>
        <v>0</v>
      </c>
      <c r="U164" s="45">
        <f>SUMIF(ONLINE!$W:$W,SHORT!H164,ONLINE!$Q:$Q)</f>
        <v>0</v>
      </c>
      <c r="V164" s="45">
        <f>SUMIF(ONLINE!$W:$W,SHORT!I164,ONLINE!$Q:$Q)</f>
        <v>0</v>
      </c>
      <c r="W164" s="45">
        <f>SUMIF(ONLINE!$W:$W,SHORT!J164,ONLINE!$Q:$Q)</f>
        <v>0</v>
      </c>
      <c r="X164" s="45">
        <f>SUMIF(ONLINE!$W:$W,SHORT!K164,ONLINE!$Q:$Q)</f>
        <v>0</v>
      </c>
      <c r="Y164" s="45">
        <f>SUMIF(ONLINE!$W:$W,SHORT!L164,ONLINE!$Q:$Q)</f>
        <v>0</v>
      </c>
      <c r="Z164" s="45">
        <f>SUMIF(ONLINE!$W:$W,SHORT!M164,ONLINE!$Q:$Q)</f>
        <v>0</v>
      </c>
      <c r="AA164" s="45">
        <f>SUMIF(ONLINE!$W:$W,SHORT!N164,ONLINE!$Q:$Q)</f>
        <v>0</v>
      </c>
      <c r="AB164" s="45">
        <f>SUMIF(ONLINE!$W:$W,SHORT!O164,ONLINE!$Q:$Q)</f>
        <v>0</v>
      </c>
      <c r="AC164" s="45">
        <f>SUMIF(ONLINE!$W:$W,SHORT!P164,ONLINE!$Q:$Q)</f>
        <v>0</v>
      </c>
      <c r="AD164" s="45">
        <f t="shared" si="57"/>
        <v>0</v>
      </c>
      <c r="AE164" s="44"/>
      <c r="AF164" s="44">
        <f>SUMIF(WORKING!$Q:$Q,SHORT!E164,WORKING!$J:$J)</f>
        <v>0</v>
      </c>
      <c r="AG164" s="44">
        <f>SUMIF(WORKING!$Q:$Q,SHORT!F164,WORKING!$J:$J)</f>
        <v>0</v>
      </c>
      <c r="AH164" s="44">
        <f>SUMIF(WORKING!$Q:$Q,SHORT!G164,WORKING!$J:$J)</f>
        <v>0</v>
      </c>
      <c r="AI164" s="44">
        <f>SUMIF(WORKING!$Q:$Q,SHORT!H164,WORKING!$J:$J)</f>
        <v>0</v>
      </c>
      <c r="AJ164" s="44">
        <f>SUMIF(WORKING!$Q:$Q,SHORT!I164,WORKING!$J:$J)</f>
        <v>0</v>
      </c>
      <c r="AK164" s="44">
        <f>SUMIF(WORKING!$Q:$Q,SHORT!J164,WORKING!$J:$J)</f>
        <v>0</v>
      </c>
      <c r="AL164" s="44">
        <f>SUMIF(WORKING!$Q:$Q,SHORT!K164,WORKING!$J:$J)</f>
        <v>0</v>
      </c>
      <c r="AM164" s="44">
        <f>SUMIF(WORKING!$Q:$Q,SHORT!L164,WORKING!$J:$J)</f>
        <v>0</v>
      </c>
      <c r="AN164" s="44">
        <f>SUMIF(WORKING!$Q:$Q,SHORT!M164,WORKING!$J:$J)</f>
        <v>0</v>
      </c>
      <c r="AO164" s="44">
        <f>SUMIF(WORKING!$Q:$Q,SHORT!N164,WORKING!$J:$J)</f>
        <v>0</v>
      </c>
      <c r="AP164" s="44">
        <f>SUMIF(WORKING!$Q:$Q,SHORT!O164,WORKING!$J:$J)</f>
        <v>0</v>
      </c>
      <c r="AQ164" s="44">
        <f>SUMIF(WORKING!$Q:$Q,SHORT!P164,WORKING!$J:$J)</f>
        <v>0</v>
      </c>
      <c r="AR164" s="44">
        <f t="shared" si="58"/>
        <v>0</v>
      </c>
      <c r="AT164" s="45">
        <f t="shared" si="62"/>
        <v>0</v>
      </c>
      <c r="AU164" s="45">
        <f t="shared" si="62"/>
        <v>0</v>
      </c>
      <c r="AV164" s="45">
        <f t="shared" si="62"/>
        <v>0</v>
      </c>
      <c r="AW164" s="45">
        <f t="shared" si="62"/>
        <v>0</v>
      </c>
      <c r="AX164" s="45">
        <f t="shared" si="62"/>
        <v>0</v>
      </c>
      <c r="AY164" s="45">
        <f t="shared" si="62"/>
        <v>0</v>
      </c>
      <c r="AZ164" s="45">
        <f t="shared" si="61"/>
        <v>0</v>
      </c>
      <c r="BA164" s="45">
        <f t="shared" si="60"/>
        <v>0</v>
      </c>
      <c r="BB164" s="45">
        <f t="shared" si="60"/>
        <v>0</v>
      </c>
      <c r="BC164" s="45">
        <f t="shared" si="60"/>
        <v>0</v>
      </c>
      <c r="BD164" s="45">
        <f t="shared" si="60"/>
        <v>0</v>
      </c>
      <c r="BE164" s="45">
        <f t="shared" si="60"/>
        <v>0</v>
      </c>
      <c r="BF164" s="45">
        <f t="shared" si="59"/>
        <v>0</v>
      </c>
      <c r="BG164" s="28"/>
    </row>
    <row r="165" spans="1:59" s="31" customFormat="1" ht="11.25">
      <c r="A165" s="43">
        <v>160</v>
      </c>
      <c r="B165" s="185" t="e">
        <f t="array" ref="B165">+INDEX(FILED!$B$4:$B$1003,SMALL(IF($B$5=FILED!$Q$4:$Q$1003,ROW(FILED!$Q$4:$Q$1003)-ROW(FILED!$Q$4)+1),A165))</f>
        <v>#NUM!</v>
      </c>
      <c r="C165" s="44">
        <f t="shared" si="56"/>
        <v>0</v>
      </c>
      <c r="D165" s="185" t="str">
        <f>+IFERROR(VLOOKUP(B165,FILED!$B$4:$C$1003,2,FALSE),"")</f>
        <v/>
      </c>
      <c r="E165" s="185" t="str">
        <f t="shared" si="44"/>
        <v>0 42826</v>
      </c>
      <c r="F165" s="185" t="str">
        <f t="shared" si="45"/>
        <v>0 42856</v>
      </c>
      <c r="G165" s="185" t="str">
        <f t="shared" si="46"/>
        <v>0 42887</v>
      </c>
      <c r="H165" s="185" t="str">
        <f t="shared" si="47"/>
        <v>0 42917</v>
      </c>
      <c r="I165" s="185" t="str">
        <f t="shared" si="48"/>
        <v>0 42948</v>
      </c>
      <c r="J165" s="185" t="str">
        <f t="shared" si="49"/>
        <v>0 42979</v>
      </c>
      <c r="K165" s="185" t="str">
        <f t="shared" si="50"/>
        <v>0 43009</v>
      </c>
      <c r="L165" s="185" t="str">
        <f t="shared" si="51"/>
        <v>0 43040</v>
      </c>
      <c r="M165" s="185" t="str">
        <f t="shared" si="52"/>
        <v>0 43070</v>
      </c>
      <c r="N165" s="185" t="str">
        <f t="shared" si="53"/>
        <v>0 43101</v>
      </c>
      <c r="O165" s="185" t="str">
        <f t="shared" si="54"/>
        <v>0 43132</v>
      </c>
      <c r="P165" s="185" t="str">
        <f t="shared" si="55"/>
        <v>0 43160</v>
      </c>
      <c r="Q165" s="44">
        <f>IFERROR(VLOOKUP(C165,ONLINE!$B$5:$C$5103,2,FALSE),0)</f>
        <v>0</v>
      </c>
      <c r="R165" s="45">
        <f>SUMIF(ONLINE!$W:$W,SHORT!E165,ONLINE!$Q:$Q)</f>
        <v>0</v>
      </c>
      <c r="S165" s="45">
        <f>SUMIF(ONLINE!$W:$W,SHORT!F165,ONLINE!$Q:$Q)</f>
        <v>0</v>
      </c>
      <c r="T165" s="45">
        <f>SUMIF(ONLINE!$W:$W,SHORT!G165,ONLINE!$Q:$Q)</f>
        <v>0</v>
      </c>
      <c r="U165" s="45">
        <f>SUMIF(ONLINE!$W:$W,SHORT!H165,ONLINE!$Q:$Q)</f>
        <v>0</v>
      </c>
      <c r="V165" s="45">
        <f>SUMIF(ONLINE!$W:$W,SHORT!I165,ONLINE!$Q:$Q)</f>
        <v>0</v>
      </c>
      <c r="W165" s="45">
        <f>SUMIF(ONLINE!$W:$W,SHORT!J165,ONLINE!$Q:$Q)</f>
        <v>0</v>
      </c>
      <c r="X165" s="45">
        <f>SUMIF(ONLINE!$W:$W,SHORT!K165,ONLINE!$Q:$Q)</f>
        <v>0</v>
      </c>
      <c r="Y165" s="45">
        <f>SUMIF(ONLINE!$W:$W,SHORT!L165,ONLINE!$Q:$Q)</f>
        <v>0</v>
      </c>
      <c r="Z165" s="45">
        <f>SUMIF(ONLINE!$W:$W,SHORT!M165,ONLINE!$Q:$Q)</f>
        <v>0</v>
      </c>
      <c r="AA165" s="45">
        <f>SUMIF(ONLINE!$W:$W,SHORT!N165,ONLINE!$Q:$Q)</f>
        <v>0</v>
      </c>
      <c r="AB165" s="45">
        <f>SUMIF(ONLINE!$W:$W,SHORT!O165,ONLINE!$Q:$Q)</f>
        <v>0</v>
      </c>
      <c r="AC165" s="45">
        <f>SUMIF(ONLINE!$W:$W,SHORT!P165,ONLINE!$Q:$Q)</f>
        <v>0</v>
      </c>
      <c r="AD165" s="45">
        <f t="shared" si="57"/>
        <v>0</v>
      </c>
      <c r="AE165" s="44"/>
      <c r="AF165" s="44">
        <f>SUMIF(WORKING!$Q:$Q,SHORT!E165,WORKING!$J:$J)</f>
        <v>0</v>
      </c>
      <c r="AG165" s="44">
        <f>SUMIF(WORKING!$Q:$Q,SHORT!F165,WORKING!$J:$J)</f>
        <v>0</v>
      </c>
      <c r="AH165" s="44">
        <f>SUMIF(WORKING!$Q:$Q,SHORT!G165,WORKING!$J:$J)</f>
        <v>0</v>
      </c>
      <c r="AI165" s="44">
        <f>SUMIF(WORKING!$Q:$Q,SHORT!H165,WORKING!$J:$J)</f>
        <v>0</v>
      </c>
      <c r="AJ165" s="44">
        <f>SUMIF(WORKING!$Q:$Q,SHORT!I165,WORKING!$J:$J)</f>
        <v>0</v>
      </c>
      <c r="AK165" s="44">
        <f>SUMIF(WORKING!$Q:$Q,SHORT!J165,WORKING!$J:$J)</f>
        <v>0</v>
      </c>
      <c r="AL165" s="44">
        <f>SUMIF(WORKING!$Q:$Q,SHORT!K165,WORKING!$J:$J)</f>
        <v>0</v>
      </c>
      <c r="AM165" s="44">
        <f>SUMIF(WORKING!$Q:$Q,SHORT!L165,WORKING!$J:$J)</f>
        <v>0</v>
      </c>
      <c r="AN165" s="44">
        <f>SUMIF(WORKING!$Q:$Q,SHORT!M165,WORKING!$J:$J)</f>
        <v>0</v>
      </c>
      <c r="AO165" s="44">
        <f>SUMIF(WORKING!$Q:$Q,SHORT!N165,WORKING!$J:$J)</f>
        <v>0</v>
      </c>
      <c r="AP165" s="44">
        <f>SUMIF(WORKING!$Q:$Q,SHORT!O165,WORKING!$J:$J)</f>
        <v>0</v>
      </c>
      <c r="AQ165" s="44">
        <f>SUMIF(WORKING!$Q:$Q,SHORT!P165,WORKING!$J:$J)</f>
        <v>0</v>
      </c>
      <c r="AR165" s="44">
        <f t="shared" si="58"/>
        <v>0</v>
      </c>
      <c r="AT165" s="45">
        <f t="shared" si="62"/>
        <v>0</v>
      </c>
      <c r="AU165" s="45">
        <f t="shared" si="62"/>
        <v>0</v>
      </c>
      <c r="AV165" s="45">
        <f t="shared" si="62"/>
        <v>0</v>
      </c>
      <c r="AW165" s="45">
        <f t="shared" si="62"/>
        <v>0</v>
      </c>
      <c r="AX165" s="45">
        <f t="shared" si="62"/>
        <v>0</v>
      </c>
      <c r="AY165" s="45">
        <f t="shared" si="62"/>
        <v>0</v>
      </c>
      <c r="AZ165" s="45">
        <f t="shared" si="61"/>
        <v>0</v>
      </c>
      <c r="BA165" s="45">
        <f t="shared" si="60"/>
        <v>0</v>
      </c>
      <c r="BB165" s="45">
        <f t="shared" si="60"/>
        <v>0</v>
      </c>
      <c r="BC165" s="45">
        <f t="shared" si="60"/>
        <v>0</v>
      </c>
      <c r="BD165" s="45">
        <f t="shared" si="60"/>
        <v>0</v>
      </c>
      <c r="BE165" s="45">
        <f t="shared" si="60"/>
        <v>0</v>
      </c>
      <c r="BF165" s="45">
        <f t="shared" si="59"/>
        <v>0</v>
      </c>
      <c r="BG165" s="28"/>
    </row>
    <row r="166" spans="1:59" s="31" customFormat="1" ht="11.25">
      <c r="A166" s="43">
        <v>161</v>
      </c>
      <c r="B166" s="185" t="e">
        <f t="array" ref="B166">+INDEX(FILED!$B$4:$B$1003,SMALL(IF($B$5=FILED!$Q$4:$Q$1003,ROW(FILED!$Q$4:$Q$1003)-ROW(FILED!$Q$4)+1),A166))</f>
        <v>#NUM!</v>
      </c>
      <c r="C166" s="44">
        <f t="shared" si="56"/>
        <v>0</v>
      </c>
      <c r="D166" s="185" t="str">
        <f>+IFERROR(VLOOKUP(B166,FILED!$B$4:$C$1003,2,FALSE),"")</f>
        <v/>
      </c>
      <c r="E166" s="185" t="str">
        <f t="shared" si="44"/>
        <v>0 42826</v>
      </c>
      <c r="F166" s="185" t="str">
        <f t="shared" si="45"/>
        <v>0 42856</v>
      </c>
      <c r="G166" s="185" t="str">
        <f t="shared" si="46"/>
        <v>0 42887</v>
      </c>
      <c r="H166" s="185" t="str">
        <f t="shared" si="47"/>
        <v>0 42917</v>
      </c>
      <c r="I166" s="185" t="str">
        <f t="shared" si="48"/>
        <v>0 42948</v>
      </c>
      <c r="J166" s="185" t="str">
        <f t="shared" si="49"/>
        <v>0 42979</v>
      </c>
      <c r="K166" s="185" t="str">
        <f t="shared" si="50"/>
        <v>0 43009</v>
      </c>
      <c r="L166" s="185" t="str">
        <f t="shared" si="51"/>
        <v>0 43040</v>
      </c>
      <c r="M166" s="185" t="str">
        <f t="shared" si="52"/>
        <v>0 43070</v>
      </c>
      <c r="N166" s="185" t="str">
        <f t="shared" si="53"/>
        <v>0 43101</v>
      </c>
      <c r="O166" s="185" t="str">
        <f t="shared" si="54"/>
        <v>0 43132</v>
      </c>
      <c r="P166" s="185" t="str">
        <f t="shared" si="55"/>
        <v>0 43160</v>
      </c>
      <c r="Q166" s="44">
        <f>IFERROR(VLOOKUP(C166,ONLINE!$B$5:$C$5103,2,FALSE),0)</f>
        <v>0</v>
      </c>
      <c r="R166" s="45">
        <f>SUMIF(ONLINE!$W:$W,SHORT!E166,ONLINE!$Q:$Q)</f>
        <v>0</v>
      </c>
      <c r="S166" s="45">
        <f>SUMIF(ONLINE!$W:$W,SHORT!F166,ONLINE!$Q:$Q)</f>
        <v>0</v>
      </c>
      <c r="T166" s="45">
        <f>SUMIF(ONLINE!$W:$W,SHORT!G166,ONLINE!$Q:$Q)</f>
        <v>0</v>
      </c>
      <c r="U166" s="45">
        <f>SUMIF(ONLINE!$W:$W,SHORT!H166,ONLINE!$Q:$Q)</f>
        <v>0</v>
      </c>
      <c r="V166" s="45">
        <f>SUMIF(ONLINE!$W:$W,SHORT!I166,ONLINE!$Q:$Q)</f>
        <v>0</v>
      </c>
      <c r="W166" s="45">
        <f>SUMIF(ONLINE!$W:$W,SHORT!J166,ONLINE!$Q:$Q)</f>
        <v>0</v>
      </c>
      <c r="X166" s="45">
        <f>SUMIF(ONLINE!$W:$W,SHORT!K166,ONLINE!$Q:$Q)</f>
        <v>0</v>
      </c>
      <c r="Y166" s="45">
        <f>SUMIF(ONLINE!$W:$W,SHORT!L166,ONLINE!$Q:$Q)</f>
        <v>0</v>
      </c>
      <c r="Z166" s="45">
        <f>SUMIF(ONLINE!$W:$W,SHORT!M166,ONLINE!$Q:$Q)</f>
        <v>0</v>
      </c>
      <c r="AA166" s="45">
        <f>SUMIF(ONLINE!$W:$W,SHORT!N166,ONLINE!$Q:$Q)</f>
        <v>0</v>
      </c>
      <c r="AB166" s="45">
        <f>SUMIF(ONLINE!$W:$W,SHORT!O166,ONLINE!$Q:$Q)</f>
        <v>0</v>
      </c>
      <c r="AC166" s="45">
        <f>SUMIF(ONLINE!$W:$W,SHORT!P166,ONLINE!$Q:$Q)</f>
        <v>0</v>
      </c>
      <c r="AD166" s="45">
        <f t="shared" si="57"/>
        <v>0</v>
      </c>
      <c r="AE166" s="44"/>
      <c r="AF166" s="44">
        <f>SUMIF(WORKING!$Q:$Q,SHORT!E166,WORKING!$J:$J)</f>
        <v>0</v>
      </c>
      <c r="AG166" s="44">
        <f>SUMIF(WORKING!$Q:$Q,SHORT!F166,WORKING!$J:$J)</f>
        <v>0</v>
      </c>
      <c r="AH166" s="44">
        <f>SUMIF(WORKING!$Q:$Q,SHORT!G166,WORKING!$J:$J)</f>
        <v>0</v>
      </c>
      <c r="AI166" s="44">
        <f>SUMIF(WORKING!$Q:$Q,SHORT!H166,WORKING!$J:$J)</f>
        <v>0</v>
      </c>
      <c r="AJ166" s="44">
        <f>SUMIF(WORKING!$Q:$Q,SHORT!I166,WORKING!$J:$J)</f>
        <v>0</v>
      </c>
      <c r="AK166" s="44">
        <f>SUMIF(WORKING!$Q:$Q,SHORT!J166,WORKING!$J:$J)</f>
        <v>0</v>
      </c>
      <c r="AL166" s="44">
        <f>SUMIF(WORKING!$Q:$Q,SHORT!K166,WORKING!$J:$J)</f>
        <v>0</v>
      </c>
      <c r="AM166" s="44">
        <f>SUMIF(WORKING!$Q:$Q,SHORT!L166,WORKING!$J:$J)</f>
        <v>0</v>
      </c>
      <c r="AN166" s="44">
        <f>SUMIF(WORKING!$Q:$Q,SHORT!M166,WORKING!$J:$J)</f>
        <v>0</v>
      </c>
      <c r="AO166" s="44">
        <f>SUMIF(WORKING!$Q:$Q,SHORT!N166,WORKING!$J:$J)</f>
        <v>0</v>
      </c>
      <c r="AP166" s="44">
        <f>SUMIF(WORKING!$Q:$Q,SHORT!O166,WORKING!$J:$J)</f>
        <v>0</v>
      </c>
      <c r="AQ166" s="44">
        <f>SUMIF(WORKING!$Q:$Q,SHORT!P166,WORKING!$J:$J)</f>
        <v>0</v>
      </c>
      <c r="AR166" s="44">
        <f t="shared" si="58"/>
        <v>0</v>
      </c>
      <c r="AT166" s="45">
        <f t="shared" si="62"/>
        <v>0</v>
      </c>
      <c r="AU166" s="45">
        <f t="shared" si="62"/>
        <v>0</v>
      </c>
      <c r="AV166" s="45">
        <f t="shared" si="62"/>
        <v>0</v>
      </c>
      <c r="AW166" s="45">
        <f t="shared" si="62"/>
        <v>0</v>
      </c>
      <c r="AX166" s="45">
        <f t="shared" si="62"/>
        <v>0</v>
      </c>
      <c r="AY166" s="45">
        <f t="shared" si="62"/>
        <v>0</v>
      </c>
      <c r="AZ166" s="45">
        <f t="shared" si="61"/>
        <v>0</v>
      </c>
      <c r="BA166" s="45">
        <f t="shared" si="60"/>
        <v>0</v>
      </c>
      <c r="BB166" s="45">
        <f t="shared" si="60"/>
        <v>0</v>
      </c>
      <c r="BC166" s="45">
        <f t="shared" si="60"/>
        <v>0</v>
      </c>
      <c r="BD166" s="45">
        <f t="shared" si="60"/>
        <v>0</v>
      </c>
      <c r="BE166" s="45">
        <f t="shared" si="60"/>
        <v>0</v>
      </c>
      <c r="BF166" s="45">
        <f t="shared" si="59"/>
        <v>0</v>
      </c>
      <c r="BG166" s="28"/>
    </row>
    <row r="167" spans="1:59" s="31" customFormat="1" ht="11.25">
      <c r="A167" s="43">
        <v>162</v>
      </c>
      <c r="B167" s="185" t="e">
        <f t="array" ref="B167">+INDEX(FILED!$B$4:$B$1003,SMALL(IF($B$5=FILED!$Q$4:$Q$1003,ROW(FILED!$Q$4:$Q$1003)-ROW(FILED!$Q$4)+1),A167))</f>
        <v>#NUM!</v>
      </c>
      <c r="C167" s="44">
        <f t="shared" si="56"/>
        <v>0</v>
      </c>
      <c r="D167" s="185" t="str">
        <f>+IFERROR(VLOOKUP(B167,FILED!$B$4:$C$1003,2,FALSE),"")</f>
        <v/>
      </c>
      <c r="E167" s="185" t="str">
        <f t="shared" si="44"/>
        <v>0 42826</v>
      </c>
      <c r="F167" s="185" t="str">
        <f t="shared" si="45"/>
        <v>0 42856</v>
      </c>
      <c r="G167" s="185" t="str">
        <f t="shared" si="46"/>
        <v>0 42887</v>
      </c>
      <c r="H167" s="185" t="str">
        <f t="shared" si="47"/>
        <v>0 42917</v>
      </c>
      <c r="I167" s="185" t="str">
        <f t="shared" si="48"/>
        <v>0 42948</v>
      </c>
      <c r="J167" s="185" t="str">
        <f t="shared" si="49"/>
        <v>0 42979</v>
      </c>
      <c r="K167" s="185" t="str">
        <f t="shared" si="50"/>
        <v>0 43009</v>
      </c>
      <c r="L167" s="185" t="str">
        <f t="shared" si="51"/>
        <v>0 43040</v>
      </c>
      <c r="M167" s="185" t="str">
        <f t="shared" si="52"/>
        <v>0 43070</v>
      </c>
      <c r="N167" s="185" t="str">
        <f t="shared" si="53"/>
        <v>0 43101</v>
      </c>
      <c r="O167" s="185" t="str">
        <f t="shared" si="54"/>
        <v>0 43132</v>
      </c>
      <c r="P167" s="185" t="str">
        <f t="shared" si="55"/>
        <v>0 43160</v>
      </c>
      <c r="Q167" s="44">
        <f>IFERROR(VLOOKUP(C167,ONLINE!$B$5:$C$5103,2,FALSE),0)</f>
        <v>0</v>
      </c>
      <c r="R167" s="45">
        <f>SUMIF(ONLINE!$W:$W,SHORT!E167,ONLINE!$Q:$Q)</f>
        <v>0</v>
      </c>
      <c r="S167" s="45">
        <f>SUMIF(ONLINE!$W:$W,SHORT!F167,ONLINE!$Q:$Q)</f>
        <v>0</v>
      </c>
      <c r="T167" s="45">
        <f>SUMIF(ONLINE!$W:$W,SHORT!G167,ONLINE!$Q:$Q)</f>
        <v>0</v>
      </c>
      <c r="U167" s="45">
        <f>SUMIF(ONLINE!$W:$W,SHORT!H167,ONLINE!$Q:$Q)</f>
        <v>0</v>
      </c>
      <c r="V167" s="45">
        <f>SUMIF(ONLINE!$W:$W,SHORT!I167,ONLINE!$Q:$Q)</f>
        <v>0</v>
      </c>
      <c r="W167" s="45">
        <f>SUMIF(ONLINE!$W:$W,SHORT!J167,ONLINE!$Q:$Q)</f>
        <v>0</v>
      </c>
      <c r="X167" s="45">
        <f>SUMIF(ONLINE!$W:$W,SHORT!K167,ONLINE!$Q:$Q)</f>
        <v>0</v>
      </c>
      <c r="Y167" s="45">
        <f>SUMIF(ONLINE!$W:$W,SHORT!L167,ONLINE!$Q:$Q)</f>
        <v>0</v>
      </c>
      <c r="Z167" s="45">
        <f>SUMIF(ONLINE!$W:$W,SHORT!M167,ONLINE!$Q:$Q)</f>
        <v>0</v>
      </c>
      <c r="AA167" s="45">
        <f>SUMIF(ONLINE!$W:$W,SHORT!N167,ONLINE!$Q:$Q)</f>
        <v>0</v>
      </c>
      <c r="AB167" s="45">
        <f>SUMIF(ONLINE!$W:$W,SHORT!O167,ONLINE!$Q:$Q)</f>
        <v>0</v>
      </c>
      <c r="AC167" s="45">
        <f>SUMIF(ONLINE!$W:$W,SHORT!P167,ONLINE!$Q:$Q)</f>
        <v>0</v>
      </c>
      <c r="AD167" s="45">
        <f t="shared" si="57"/>
        <v>0</v>
      </c>
      <c r="AE167" s="44"/>
      <c r="AF167" s="44">
        <f>SUMIF(WORKING!$Q:$Q,SHORT!E167,WORKING!$J:$J)</f>
        <v>0</v>
      </c>
      <c r="AG167" s="44">
        <f>SUMIF(WORKING!$Q:$Q,SHORT!F167,WORKING!$J:$J)</f>
        <v>0</v>
      </c>
      <c r="AH167" s="44">
        <f>SUMIF(WORKING!$Q:$Q,SHORT!G167,WORKING!$J:$J)</f>
        <v>0</v>
      </c>
      <c r="AI167" s="44">
        <f>SUMIF(WORKING!$Q:$Q,SHORT!H167,WORKING!$J:$J)</f>
        <v>0</v>
      </c>
      <c r="AJ167" s="44">
        <f>SUMIF(WORKING!$Q:$Q,SHORT!I167,WORKING!$J:$J)</f>
        <v>0</v>
      </c>
      <c r="AK167" s="44">
        <f>SUMIF(WORKING!$Q:$Q,SHORT!J167,WORKING!$J:$J)</f>
        <v>0</v>
      </c>
      <c r="AL167" s="44">
        <f>SUMIF(WORKING!$Q:$Q,SHORT!K167,WORKING!$J:$J)</f>
        <v>0</v>
      </c>
      <c r="AM167" s="44">
        <f>SUMIF(WORKING!$Q:$Q,SHORT!L167,WORKING!$J:$J)</f>
        <v>0</v>
      </c>
      <c r="AN167" s="44">
        <f>SUMIF(WORKING!$Q:$Q,SHORT!M167,WORKING!$J:$J)</f>
        <v>0</v>
      </c>
      <c r="AO167" s="44">
        <f>SUMIF(WORKING!$Q:$Q,SHORT!N167,WORKING!$J:$J)</f>
        <v>0</v>
      </c>
      <c r="AP167" s="44">
        <f>SUMIF(WORKING!$Q:$Q,SHORT!O167,WORKING!$J:$J)</f>
        <v>0</v>
      </c>
      <c r="AQ167" s="44">
        <f>SUMIF(WORKING!$Q:$Q,SHORT!P167,WORKING!$J:$J)</f>
        <v>0</v>
      </c>
      <c r="AR167" s="44">
        <f t="shared" si="58"/>
        <v>0</v>
      </c>
      <c r="AT167" s="45">
        <f t="shared" si="62"/>
        <v>0</v>
      </c>
      <c r="AU167" s="45">
        <f t="shared" si="62"/>
        <v>0</v>
      </c>
      <c r="AV167" s="45">
        <f t="shared" si="62"/>
        <v>0</v>
      </c>
      <c r="AW167" s="45">
        <f t="shared" si="62"/>
        <v>0</v>
      </c>
      <c r="AX167" s="45">
        <f t="shared" si="62"/>
        <v>0</v>
      </c>
      <c r="AY167" s="45">
        <f t="shared" si="62"/>
        <v>0</v>
      </c>
      <c r="AZ167" s="45">
        <f t="shared" si="61"/>
        <v>0</v>
      </c>
      <c r="BA167" s="45">
        <f t="shared" si="60"/>
        <v>0</v>
      </c>
      <c r="BB167" s="45">
        <f t="shared" si="60"/>
        <v>0</v>
      </c>
      <c r="BC167" s="45">
        <f t="shared" si="60"/>
        <v>0</v>
      </c>
      <c r="BD167" s="45">
        <f t="shared" si="60"/>
        <v>0</v>
      </c>
      <c r="BE167" s="45">
        <f t="shared" si="60"/>
        <v>0</v>
      </c>
      <c r="BF167" s="45">
        <f t="shared" si="59"/>
        <v>0</v>
      </c>
      <c r="BG167" s="28"/>
    </row>
    <row r="168" spans="1:59" s="31" customFormat="1" ht="11.25">
      <c r="A168" s="43">
        <v>163</v>
      </c>
      <c r="B168" s="185" t="e">
        <f t="array" ref="B168">+INDEX(FILED!$B$4:$B$1003,SMALL(IF($B$5=FILED!$Q$4:$Q$1003,ROW(FILED!$Q$4:$Q$1003)-ROW(FILED!$Q$4)+1),A168))</f>
        <v>#NUM!</v>
      </c>
      <c r="C168" s="44">
        <f t="shared" si="56"/>
        <v>0</v>
      </c>
      <c r="D168" s="185" t="str">
        <f>+IFERROR(VLOOKUP(B168,FILED!$B$4:$C$1003,2,FALSE),"")</f>
        <v/>
      </c>
      <c r="E168" s="185" t="str">
        <f t="shared" si="44"/>
        <v>0 42826</v>
      </c>
      <c r="F168" s="185" t="str">
        <f t="shared" si="45"/>
        <v>0 42856</v>
      </c>
      <c r="G168" s="185" t="str">
        <f t="shared" si="46"/>
        <v>0 42887</v>
      </c>
      <c r="H168" s="185" t="str">
        <f t="shared" si="47"/>
        <v>0 42917</v>
      </c>
      <c r="I168" s="185" t="str">
        <f t="shared" si="48"/>
        <v>0 42948</v>
      </c>
      <c r="J168" s="185" t="str">
        <f t="shared" si="49"/>
        <v>0 42979</v>
      </c>
      <c r="K168" s="185" t="str">
        <f t="shared" si="50"/>
        <v>0 43009</v>
      </c>
      <c r="L168" s="185" t="str">
        <f t="shared" si="51"/>
        <v>0 43040</v>
      </c>
      <c r="M168" s="185" t="str">
        <f t="shared" si="52"/>
        <v>0 43070</v>
      </c>
      <c r="N168" s="185" t="str">
        <f t="shared" si="53"/>
        <v>0 43101</v>
      </c>
      <c r="O168" s="185" t="str">
        <f t="shared" si="54"/>
        <v>0 43132</v>
      </c>
      <c r="P168" s="185" t="str">
        <f t="shared" si="55"/>
        <v>0 43160</v>
      </c>
      <c r="Q168" s="44">
        <f>IFERROR(VLOOKUP(C168,ONLINE!$B$5:$C$5103,2,FALSE),0)</f>
        <v>0</v>
      </c>
      <c r="R168" s="45">
        <f>SUMIF(ONLINE!$W:$W,SHORT!E168,ONLINE!$Q:$Q)</f>
        <v>0</v>
      </c>
      <c r="S168" s="45">
        <f>SUMIF(ONLINE!$W:$W,SHORT!F168,ONLINE!$Q:$Q)</f>
        <v>0</v>
      </c>
      <c r="T168" s="45">
        <f>SUMIF(ONLINE!$W:$W,SHORT!G168,ONLINE!$Q:$Q)</f>
        <v>0</v>
      </c>
      <c r="U168" s="45">
        <f>SUMIF(ONLINE!$W:$W,SHORT!H168,ONLINE!$Q:$Q)</f>
        <v>0</v>
      </c>
      <c r="V168" s="45">
        <f>SUMIF(ONLINE!$W:$W,SHORT!I168,ONLINE!$Q:$Q)</f>
        <v>0</v>
      </c>
      <c r="W168" s="45">
        <f>SUMIF(ONLINE!$W:$W,SHORT!J168,ONLINE!$Q:$Q)</f>
        <v>0</v>
      </c>
      <c r="X168" s="45">
        <f>SUMIF(ONLINE!$W:$W,SHORT!K168,ONLINE!$Q:$Q)</f>
        <v>0</v>
      </c>
      <c r="Y168" s="45">
        <f>SUMIF(ONLINE!$W:$W,SHORT!L168,ONLINE!$Q:$Q)</f>
        <v>0</v>
      </c>
      <c r="Z168" s="45">
        <f>SUMIF(ONLINE!$W:$W,SHORT!M168,ONLINE!$Q:$Q)</f>
        <v>0</v>
      </c>
      <c r="AA168" s="45">
        <f>SUMIF(ONLINE!$W:$W,SHORT!N168,ONLINE!$Q:$Q)</f>
        <v>0</v>
      </c>
      <c r="AB168" s="45">
        <f>SUMIF(ONLINE!$W:$W,SHORT!O168,ONLINE!$Q:$Q)</f>
        <v>0</v>
      </c>
      <c r="AC168" s="45">
        <f>SUMIF(ONLINE!$W:$W,SHORT!P168,ONLINE!$Q:$Q)</f>
        <v>0</v>
      </c>
      <c r="AD168" s="45">
        <f t="shared" si="57"/>
        <v>0</v>
      </c>
      <c r="AE168" s="44"/>
      <c r="AF168" s="44">
        <f>SUMIF(WORKING!$Q:$Q,SHORT!E168,WORKING!$J:$J)</f>
        <v>0</v>
      </c>
      <c r="AG168" s="44">
        <f>SUMIF(WORKING!$Q:$Q,SHORT!F168,WORKING!$J:$J)</f>
        <v>0</v>
      </c>
      <c r="AH168" s="44">
        <f>SUMIF(WORKING!$Q:$Q,SHORT!G168,WORKING!$J:$J)</f>
        <v>0</v>
      </c>
      <c r="AI168" s="44">
        <f>SUMIF(WORKING!$Q:$Q,SHORT!H168,WORKING!$J:$J)</f>
        <v>0</v>
      </c>
      <c r="AJ168" s="44">
        <f>SUMIF(WORKING!$Q:$Q,SHORT!I168,WORKING!$J:$J)</f>
        <v>0</v>
      </c>
      <c r="AK168" s="44">
        <f>SUMIF(WORKING!$Q:$Q,SHORT!J168,WORKING!$J:$J)</f>
        <v>0</v>
      </c>
      <c r="AL168" s="44">
        <f>SUMIF(WORKING!$Q:$Q,SHORT!K168,WORKING!$J:$J)</f>
        <v>0</v>
      </c>
      <c r="AM168" s="44">
        <f>SUMIF(WORKING!$Q:$Q,SHORT!L168,WORKING!$J:$J)</f>
        <v>0</v>
      </c>
      <c r="AN168" s="44">
        <f>SUMIF(WORKING!$Q:$Q,SHORT!M168,WORKING!$J:$J)</f>
        <v>0</v>
      </c>
      <c r="AO168" s="44">
        <f>SUMIF(WORKING!$Q:$Q,SHORT!N168,WORKING!$J:$J)</f>
        <v>0</v>
      </c>
      <c r="AP168" s="44">
        <f>SUMIF(WORKING!$Q:$Q,SHORT!O168,WORKING!$J:$J)</f>
        <v>0</v>
      </c>
      <c r="AQ168" s="44">
        <f>SUMIF(WORKING!$Q:$Q,SHORT!P168,WORKING!$J:$J)</f>
        <v>0</v>
      </c>
      <c r="AR168" s="44">
        <f t="shared" si="58"/>
        <v>0</v>
      </c>
      <c r="AT168" s="45">
        <f t="shared" si="62"/>
        <v>0</v>
      </c>
      <c r="AU168" s="45">
        <f t="shared" si="62"/>
        <v>0</v>
      </c>
      <c r="AV168" s="45">
        <f t="shared" si="62"/>
        <v>0</v>
      </c>
      <c r="AW168" s="45">
        <f t="shared" si="62"/>
        <v>0</v>
      </c>
      <c r="AX168" s="45">
        <f t="shared" si="62"/>
        <v>0</v>
      </c>
      <c r="AY168" s="45">
        <f t="shared" si="62"/>
        <v>0</v>
      </c>
      <c r="AZ168" s="45">
        <f t="shared" si="61"/>
        <v>0</v>
      </c>
      <c r="BA168" s="45">
        <f t="shared" si="60"/>
        <v>0</v>
      </c>
      <c r="BB168" s="45">
        <f t="shared" si="60"/>
        <v>0</v>
      </c>
      <c r="BC168" s="45">
        <f t="shared" si="60"/>
        <v>0</v>
      </c>
      <c r="BD168" s="45">
        <f t="shared" si="60"/>
        <v>0</v>
      </c>
      <c r="BE168" s="45">
        <f t="shared" si="60"/>
        <v>0</v>
      </c>
      <c r="BF168" s="45">
        <f t="shared" si="59"/>
        <v>0</v>
      </c>
      <c r="BG168" s="28"/>
    </row>
    <row r="169" spans="1:59" s="31" customFormat="1" ht="11.25">
      <c r="A169" s="43">
        <v>164</v>
      </c>
      <c r="B169" s="185" t="e">
        <f t="array" ref="B169">+INDEX(FILED!$B$4:$B$1003,SMALL(IF($B$5=FILED!$Q$4:$Q$1003,ROW(FILED!$Q$4:$Q$1003)-ROW(FILED!$Q$4)+1),A169))</f>
        <v>#NUM!</v>
      </c>
      <c r="C169" s="44">
        <f t="shared" si="56"/>
        <v>0</v>
      </c>
      <c r="D169" s="185" t="str">
        <f>+IFERROR(VLOOKUP(B169,FILED!$B$4:$C$1003,2,FALSE),"")</f>
        <v/>
      </c>
      <c r="E169" s="185" t="str">
        <f t="shared" si="44"/>
        <v>0 42826</v>
      </c>
      <c r="F169" s="185" t="str">
        <f t="shared" si="45"/>
        <v>0 42856</v>
      </c>
      <c r="G169" s="185" t="str">
        <f t="shared" si="46"/>
        <v>0 42887</v>
      </c>
      <c r="H169" s="185" t="str">
        <f t="shared" si="47"/>
        <v>0 42917</v>
      </c>
      <c r="I169" s="185" t="str">
        <f t="shared" si="48"/>
        <v>0 42948</v>
      </c>
      <c r="J169" s="185" t="str">
        <f t="shared" si="49"/>
        <v>0 42979</v>
      </c>
      <c r="K169" s="185" t="str">
        <f t="shared" si="50"/>
        <v>0 43009</v>
      </c>
      <c r="L169" s="185" t="str">
        <f t="shared" si="51"/>
        <v>0 43040</v>
      </c>
      <c r="M169" s="185" t="str">
        <f t="shared" si="52"/>
        <v>0 43070</v>
      </c>
      <c r="N169" s="185" t="str">
        <f t="shared" si="53"/>
        <v>0 43101</v>
      </c>
      <c r="O169" s="185" t="str">
        <f t="shared" si="54"/>
        <v>0 43132</v>
      </c>
      <c r="P169" s="185" t="str">
        <f t="shared" si="55"/>
        <v>0 43160</v>
      </c>
      <c r="Q169" s="44">
        <f>IFERROR(VLOOKUP(C169,ONLINE!$B$5:$C$5103,2,FALSE),0)</f>
        <v>0</v>
      </c>
      <c r="R169" s="45">
        <f>SUMIF(ONLINE!$W:$W,SHORT!E169,ONLINE!$Q:$Q)</f>
        <v>0</v>
      </c>
      <c r="S169" s="45">
        <f>SUMIF(ONLINE!$W:$W,SHORT!F169,ONLINE!$Q:$Q)</f>
        <v>0</v>
      </c>
      <c r="T169" s="45">
        <f>SUMIF(ONLINE!$W:$W,SHORT!G169,ONLINE!$Q:$Q)</f>
        <v>0</v>
      </c>
      <c r="U169" s="45">
        <f>SUMIF(ONLINE!$W:$W,SHORT!H169,ONLINE!$Q:$Q)</f>
        <v>0</v>
      </c>
      <c r="V169" s="45">
        <f>SUMIF(ONLINE!$W:$W,SHORT!I169,ONLINE!$Q:$Q)</f>
        <v>0</v>
      </c>
      <c r="W169" s="45">
        <f>SUMIF(ONLINE!$W:$W,SHORT!J169,ONLINE!$Q:$Q)</f>
        <v>0</v>
      </c>
      <c r="X169" s="45">
        <f>SUMIF(ONLINE!$W:$W,SHORT!K169,ONLINE!$Q:$Q)</f>
        <v>0</v>
      </c>
      <c r="Y169" s="45">
        <f>SUMIF(ONLINE!$W:$W,SHORT!L169,ONLINE!$Q:$Q)</f>
        <v>0</v>
      </c>
      <c r="Z169" s="45">
        <f>SUMIF(ONLINE!$W:$W,SHORT!M169,ONLINE!$Q:$Q)</f>
        <v>0</v>
      </c>
      <c r="AA169" s="45">
        <f>SUMIF(ONLINE!$W:$W,SHORT!N169,ONLINE!$Q:$Q)</f>
        <v>0</v>
      </c>
      <c r="AB169" s="45">
        <f>SUMIF(ONLINE!$W:$W,SHORT!O169,ONLINE!$Q:$Q)</f>
        <v>0</v>
      </c>
      <c r="AC169" s="45">
        <f>SUMIF(ONLINE!$W:$W,SHORT!P169,ONLINE!$Q:$Q)</f>
        <v>0</v>
      </c>
      <c r="AD169" s="45">
        <f t="shared" si="57"/>
        <v>0</v>
      </c>
      <c r="AE169" s="44"/>
      <c r="AF169" s="44">
        <f>SUMIF(WORKING!$Q:$Q,SHORT!E169,WORKING!$J:$J)</f>
        <v>0</v>
      </c>
      <c r="AG169" s="44">
        <f>SUMIF(WORKING!$Q:$Q,SHORT!F169,WORKING!$J:$J)</f>
        <v>0</v>
      </c>
      <c r="AH169" s="44">
        <f>SUMIF(WORKING!$Q:$Q,SHORT!G169,WORKING!$J:$J)</f>
        <v>0</v>
      </c>
      <c r="AI169" s="44">
        <f>SUMIF(WORKING!$Q:$Q,SHORT!H169,WORKING!$J:$J)</f>
        <v>0</v>
      </c>
      <c r="AJ169" s="44">
        <f>SUMIF(WORKING!$Q:$Q,SHORT!I169,WORKING!$J:$J)</f>
        <v>0</v>
      </c>
      <c r="AK169" s="44">
        <f>SUMIF(WORKING!$Q:$Q,SHORT!J169,WORKING!$J:$J)</f>
        <v>0</v>
      </c>
      <c r="AL169" s="44">
        <f>SUMIF(WORKING!$Q:$Q,SHORT!K169,WORKING!$J:$J)</f>
        <v>0</v>
      </c>
      <c r="AM169" s="44">
        <f>SUMIF(WORKING!$Q:$Q,SHORT!L169,WORKING!$J:$J)</f>
        <v>0</v>
      </c>
      <c r="AN169" s="44">
        <f>SUMIF(WORKING!$Q:$Q,SHORT!M169,WORKING!$J:$J)</f>
        <v>0</v>
      </c>
      <c r="AO169" s="44">
        <f>SUMIF(WORKING!$Q:$Q,SHORT!N169,WORKING!$J:$J)</f>
        <v>0</v>
      </c>
      <c r="AP169" s="44">
        <f>SUMIF(WORKING!$Q:$Q,SHORT!O169,WORKING!$J:$J)</f>
        <v>0</v>
      </c>
      <c r="AQ169" s="44">
        <f>SUMIF(WORKING!$Q:$Q,SHORT!P169,WORKING!$J:$J)</f>
        <v>0</v>
      </c>
      <c r="AR169" s="44">
        <f t="shared" si="58"/>
        <v>0</v>
      </c>
      <c r="AT169" s="45">
        <f t="shared" si="62"/>
        <v>0</v>
      </c>
      <c r="AU169" s="45">
        <f t="shared" si="62"/>
        <v>0</v>
      </c>
      <c r="AV169" s="45">
        <f t="shared" si="62"/>
        <v>0</v>
      </c>
      <c r="AW169" s="45">
        <f t="shared" si="62"/>
        <v>0</v>
      </c>
      <c r="AX169" s="45">
        <f t="shared" si="62"/>
        <v>0</v>
      </c>
      <c r="AY169" s="45">
        <f t="shared" si="62"/>
        <v>0</v>
      </c>
      <c r="AZ169" s="45">
        <f t="shared" si="61"/>
        <v>0</v>
      </c>
      <c r="BA169" s="45">
        <f t="shared" si="60"/>
        <v>0</v>
      </c>
      <c r="BB169" s="45">
        <f t="shared" si="60"/>
        <v>0</v>
      </c>
      <c r="BC169" s="45">
        <f t="shared" si="60"/>
        <v>0</v>
      </c>
      <c r="BD169" s="45">
        <f t="shared" si="60"/>
        <v>0</v>
      </c>
      <c r="BE169" s="45">
        <f t="shared" si="60"/>
        <v>0</v>
      </c>
      <c r="BF169" s="45">
        <f t="shared" si="59"/>
        <v>0</v>
      </c>
      <c r="BG169" s="28"/>
    </row>
    <row r="170" spans="1:59" s="31" customFormat="1" ht="11.25">
      <c r="A170" s="43">
        <v>165</v>
      </c>
      <c r="B170" s="185" t="e">
        <f t="array" ref="B170">+INDEX(FILED!$B$4:$B$1003,SMALL(IF($B$5=FILED!$Q$4:$Q$1003,ROW(FILED!$Q$4:$Q$1003)-ROW(FILED!$Q$4)+1),A170))</f>
        <v>#NUM!</v>
      </c>
      <c r="C170" s="44">
        <f t="shared" si="56"/>
        <v>0</v>
      </c>
      <c r="D170" s="185" t="str">
        <f>+IFERROR(VLOOKUP(B170,FILED!$B$4:$C$1003,2,FALSE),"")</f>
        <v/>
      </c>
      <c r="E170" s="185" t="str">
        <f t="shared" si="44"/>
        <v>0 42826</v>
      </c>
      <c r="F170" s="185" t="str">
        <f t="shared" si="45"/>
        <v>0 42856</v>
      </c>
      <c r="G170" s="185" t="str">
        <f t="shared" si="46"/>
        <v>0 42887</v>
      </c>
      <c r="H170" s="185" t="str">
        <f t="shared" si="47"/>
        <v>0 42917</v>
      </c>
      <c r="I170" s="185" t="str">
        <f t="shared" si="48"/>
        <v>0 42948</v>
      </c>
      <c r="J170" s="185" t="str">
        <f t="shared" si="49"/>
        <v>0 42979</v>
      </c>
      <c r="K170" s="185" t="str">
        <f t="shared" si="50"/>
        <v>0 43009</v>
      </c>
      <c r="L170" s="185" t="str">
        <f t="shared" si="51"/>
        <v>0 43040</v>
      </c>
      <c r="M170" s="185" t="str">
        <f t="shared" si="52"/>
        <v>0 43070</v>
      </c>
      <c r="N170" s="185" t="str">
        <f t="shared" si="53"/>
        <v>0 43101</v>
      </c>
      <c r="O170" s="185" t="str">
        <f t="shared" si="54"/>
        <v>0 43132</v>
      </c>
      <c r="P170" s="185" t="str">
        <f t="shared" si="55"/>
        <v>0 43160</v>
      </c>
      <c r="Q170" s="44">
        <f>IFERROR(VLOOKUP(C170,ONLINE!$B$5:$C$5103,2,FALSE),0)</f>
        <v>0</v>
      </c>
      <c r="R170" s="45">
        <f>SUMIF(ONLINE!$W:$W,SHORT!E170,ONLINE!$Q:$Q)</f>
        <v>0</v>
      </c>
      <c r="S170" s="45">
        <f>SUMIF(ONLINE!$W:$W,SHORT!F170,ONLINE!$Q:$Q)</f>
        <v>0</v>
      </c>
      <c r="T170" s="45">
        <f>SUMIF(ONLINE!$W:$W,SHORT!G170,ONLINE!$Q:$Q)</f>
        <v>0</v>
      </c>
      <c r="U170" s="45">
        <f>SUMIF(ONLINE!$W:$W,SHORT!H170,ONLINE!$Q:$Q)</f>
        <v>0</v>
      </c>
      <c r="V170" s="45">
        <f>SUMIF(ONLINE!$W:$W,SHORT!I170,ONLINE!$Q:$Q)</f>
        <v>0</v>
      </c>
      <c r="W170" s="45">
        <f>SUMIF(ONLINE!$W:$W,SHORT!J170,ONLINE!$Q:$Q)</f>
        <v>0</v>
      </c>
      <c r="X170" s="45">
        <f>SUMIF(ONLINE!$W:$W,SHORT!K170,ONLINE!$Q:$Q)</f>
        <v>0</v>
      </c>
      <c r="Y170" s="45">
        <f>SUMIF(ONLINE!$W:$W,SHORT!L170,ONLINE!$Q:$Q)</f>
        <v>0</v>
      </c>
      <c r="Z170" s="45">
        <f>SUMIF(ONLINE!$W:$W,SHORT!M170,ONLINE!$Q:$Q)</f>
        <v>0</v>
      </c>
      <c r="AA170" s="45">
        <f>SUMIF(ONLINE!$W:$W,SHORT!N170,ONLINE!$Q:$Q)</f>
        <v>0</v>
      </c>
      <c r="AB170" s="45">
        <f>SUMIF(ONLINE!$W:$W,SHORT!O170,ONLINE!$Q:$Q)</f>
        <v>0</v>
      </c>
      <c r="AC170" s="45">
        <f>SUMIF(ONLINE!$W:$W,SHORT!P170,ONLINE!$Q:$Q)</f>
        <v>0</v>
      </c>
      <c r="AD170" s="45">
        <f t="shared" si="57"/>
        <v>0</v>
      </c>
      <c r="AE170" s="44"/>
      <c r="AF170" s="44">
        <f>SUMIF(WORKING!$Q:$Q,SHORT!E170,WORKING!$J:$J)</f>
        <v>0</v>
      </c>
      <c r="AG170" s="44">
        <f>SUMIF(WORKING!$Q:$Q,SHORT!F170,WORKING!$J:$J)</f>
        <v>0</v>
      </c>
      <c r="AH170" s="44">
        <f>SUMIF(WORKING!$Q:$Q,SHORT!G170,WORKING!$J:$J)</f>
        <v>0</v>
      </c>
      <c r="AI170" s="44">
        <f>SUMIF(WORKING!$Q:$Q,SHORT!H170,WORKING!$J:$J)</f>
        <v>0</v>
      </c>
      <c r="AJ170" s="44">
        <f>SUMIF(WORKING!$Q:$Q,SHORT!I170,WORKING!$J:$J)</f>
        <v>0</v>
      </c>
      <c r="AK170" s="44">
        <f>SUMIF(WORKING!$Q:$Q,SHORT!J170,WORKING!$J:$J)</f>
        <v>0</v>
      </c>
      <c r="AL170" s="44">
        <f>SUMIF(WORKING!$Q:$Q,SHORT!K170,WORKING!$J:$J)</f>
        <v>0</v>
      </c>
      <c r="AM170" s="44">
        <f>SUMIF(WORKING!$Q:$Q,SHORT!L170,WORKING!$J:$J)</f>
        <v>0</v>
      </c>
      <c r="AN170" s="44">
        <f>SUMIF(WORKING!$Q:$Q,SHORT!M170,WORKING!$J:$J)</f>
        <v>0</v>
      </c>
      <c r="AO170" s="44">
        <f>SUMIF(WORKING!$Q:$Q,SHORT!N170,WORKING!$J:$J)</f>
        <v>0</v>
      </c>
      <c r="AP170" s="44">
        <f>SUMIF(WORKING!$Q:$Q,SHORT!O170,WORKING!$J:$J)</f>
        <v>0</v>
      </c>
      <c r="AQ170" s="44">
        <f>SUMIF(WORKING!$Q:$Q,SHORT!P170,WORKING!$J:$J)</f>
        <v>0</v>
      </c>
      <c r="AR170" s="44">
        <f t="shared" si="58"/>
        <v>0</v>
      </c>
      <c r="AT170" s="45">
        <f t="shared" si="62"/>
        <v>0</v>
      </c>
      <c r="AU170" s="45">
        <f t="shared" si="62"/>
        <v>0</v>
      </c>
      <c r="AV170" s="45">
        <f t="shared" si="62"/>
        <v>0</v>
      </c>
      <c r="AW170" s="45">
        <f t="shared" si="62"/>
        <v>0</v>
      </c>
      <c r="AX170" s="45">
        <f t="shared" si="62"/>
        <v>0</v>
      </c>
      <c r="AY170" s="45">
        <f t="shared" si="62"/>
        <v>0</v>
      </c>
      <c r="AZ170" s="45">
        <f t="shared" si="61"/>
        <v>0</v>
      </c>
      <c r="BA170" s="45">
        <f t="shared" si="60"/>
        <v>0</v>
      </c>
      <c r="BB170" s="45">
        <f t="shared" si="60"/>
        <v>0</v>
      </c>
      <c r="BC170" s="45">
        <f t="shared" si="60"/>
        <v>0</v>
      </c>
      <c r="BD170" s="45">
        <f t="shared" si="60"/>
        <v>0</v>
      </c>
      <c r="BE170" s="45">
        <f t="shared" si="60"/>
        <v>0</v>
      </c>
      <c r="BF170" s="45">
        <f t="shared" si="59"/>
        <v>0</v>
      </c>
      <c r="BG170" s="28"/>
    </row>
    <row r="171" spans="1:59" s="31" customFormat="1" ht="11.25">
      <c r="A171" s="43">
        <v>166</v>
      </c>
      <c r="B171" s="185" t="e">
        <f t="array" ref="B171">+INDEX(FILED!$B$4:$B$1003,SMALL(IF($B$5=FILED!$Q$4:$Q$1003,ROW(FILED!$Q$4:$Q$1003)-ROW(FILED!$Q$4)+1),A171))</f>
        <v>#NUM!</v>
      </c>
      <c r="C171" s="44">
        <f t="shared" si="56"/>
        <v>0</v>
      </c>
      <c r="D171" s="185" t="str">
        <f>+IFERROR(VLOOKUP(B171,FILED!$B$4:$C$1003,2,FALSE),"")</f>
        <v/>
      </c>
      <c r="E171" s="185" t="str">
        <f t="shared" si="44"/>
        <v>0 42826</v>
      </c>
      <c r="F171" s="185" t="str">
        <f t="shared" si="45"/>
        <v>0 42856</v>
      </c>
      <c r="G171" s="185" t="str">
        <f t="shared" si="46"/>
        <v>0 42887</v>
      </c>
      <c r="H171" s="185" t="str">
        <f t="shared" si="47"/>
        <v>0 42917</v>
      </c>
      <c r="I171" s="185" t="str">
        <f t="shared" si="48"/>
        <v>0 42948</v>
      </c>
      <c r="J171" s="185" t="str">
        <f t="shared" si="49"/>
        <v>0 42979</v>
      </c>
      <c r="K171" s="185" t="str">
        <f t="shared" si="50"/>
        <v>0 43009</v>
      </c>
      <c r="L171" s="185" t="str">
        <f t="shared" si="51"/>
        <v>0 43040</v>
      </c>
      <c r="M171" s="185" t="str">
        <f t="shared" si="52"/>
        <v>0 43070</v>
      </c>
      <c r="N171" s="185" t="str">
        <f t="shared" si="53"/>
        <v>0 43101</v>
      </c>
      <c r="O171" s="185" t="str">
        <f t="shared" si="54"/>
        <v>0 43132</v>
      </c>
      <c r="P171" s="185" t="str">
        <f t="shared" si="55"/>
        <v>0 43160</v>
      </c>
      <c r="Q171" s="44">
        <f>IFERROR(VLOOKUP(C171,ONLINE!$B$5:$C$5103,2,FALSE),0)</f>
        <v>0</v>
      </c>
      <c r="R171" s="45">
        <f>SUMIF(ONLINE!$W:$W,SHORT!E171,ONLINE!$Q:$Q)</f>
        <v>0</v>
      </c>
      <c r="S171" s="45">
        <f>SUMIF(ONLINE!$W:$W,SHORT!F171,ONLINE!$Q:$Q)</f>
        <v>0</v>
      </c>
      <c r="T171" s="45">
        <f>SUMIF(ONLINE!$W:$W,SHORT!G171,ONLINE!$Q:$Q)</f>
        <v>0</v>
      </c>
      <c r="U171" s="45">
        <f>SUMIF(ONLINE!$W:$W,SHORT!H171,ONLINE!$Q:$Q)</f>
        <v>0</v>
      </c>
      <c r="V171" s="45">
        <f>SUMIF(ONLINE!$W:$W,SHORT!I171,ONLINE!$Q:$Q)</f>
        <v>0</v>
      </c>
      <c r="W171" s="45">
        <f>SUMIF(ONLINE!$W:$W,SHORT!J171,ONLINE!$Q:$Q)</f>
        <v>0</v>
      </c>
      <c r="X171" s="45">
        <f>SUMIF(ONLINE!$W:$W,SHORT!K171,ONLINE!$Q:$Q)</f>
        <v>0</v>
      </c>
      <c r="Y171" s="45">
        <f>SUMIF(ONLINE!$W:$W,SHORT!L171,ONLINE!$Q:$Q)</f>
        <v>0</v>
      </c>
      <c r="Z171" s="45">
        <f>SUMIF(ONLINE!$W:$W,SHORT!M171,ONLINE!$Q:$Q)</f>
        <v>0</v>
      </c>
      <c r="AA171" s="45">
        <f>SUMIF(ONLINE!$W:$W,SHORT!N171,ONLINE!$Q:$Q)</f>
        <v>0</v>
      </c>
      <c r="AB171" s="45">
        <f>SUMIF(ONLINE!$W:$W,SHORT!O171,ONLINE!$Q:$Q)</f>
        <v>0</v>
      </c>
      <c r="AC171" s="45">
        <f>SUMIF(ONLINE!$W:$W,SHORT!P171,ONLINE!$Q:$Q)</f>
        <v>0</v>
      </c>
      <c r="AD171" s="45">
        <f t="shared" si="57"/>
        <v>0</v>
      </c>
      <c r="AE171" s="44"/>
      <c r="AF171" s="44">
        <f>SUMIF(WORKING!$Q:$Q,SHORT!E171,WORKING!$J:$J)</f>
        <v>0</v>
      </c>
      <c r="AG171" s="44">
        <f>SUMIF(WORKING!$Q:$Q,SHORT!F171,WORKING!$J:$J)</f>
        <v>0</v>
      </c>
      <c r="AH171" s="44">
        <f>SUMIF(WORKING!$Q:$Q,SHORT!G171,WORKING!$J:$J)</f>
        <v>0</v>
      </c>
      <c r="AI171" s="44">
        <f>SUMIF(WORKING!$Q:$Q,SHORT!H171,WORKING!$J:$J)</f>
        <v>0</v>
      </c>
      <c r="AJ171" s="44">
        <f>SUMIF(WORKING!$Q:$Q,SHORT!I171,WORKING!$J:$J)</f>
        <v>0</v>
      </c>
      <c r="AK171" s="44">
        <f>SUMIF(WORKING!$Q:$Q,SHORT!J171,WORKING!$J:$J)</f>
        <v>0</v>
      </c>
      <c r="AL171" s="44">
        <f>SUMIF(WORKING!$Q:$Q,SHORT!K171,WORKING!$J:$J)</f>
        <v>0</v>
      </c>
      <c r="AM171" s="44">
        <f>SUMIF(WORKING!$Q:$Q,SHORT!L171,WORKING!$J:$J)</f>
        <v>0</v>
      </c>
      <c r="AN171" s="44">
        <f>SUMIF(WORKING!$Q:$Q,SHORT!M171,WORKING!$J:$J)</f>
        <v>0</v>
      </c>
      <c r="AO171" s="44">
        <f>SUMIF(WORKING!$Q:$Q,SHORT!N171,WORKING!$J:$J)</f>
        <v>0</v>
      </c>
      <c r="AP171" s="44">
        <f>SUMIF(WORKING!$Q:$Q,SHORT!O171,WORKING!$J:$J)</f>
        <v>0</v>
      </c>
      <c r="AQ171" s="44">
        <f>SUMIF(WORKING!$Q:$Q,SHORT!P171,WORKING!$J:$J)</f>
        <v>0</v>
      </c>
      <c r="AR171" s="44">
        <f t="shared" si="58"/>
        <v>0</v>
      </c>
      <c r="AT171" s="45">
        <f t="shared" si="62"/>
        <v>0</v>
      </c>
      <c r="AU171" s="45">
        <f t="shared" si="62"/>
        <v>0</v>
      </c>
      <c r="AV171" s="45">
        <f t="shared" si="62"/>
        <v>0</v>
      </c>
      <c r="AW171" s="45">
        <f t="shared" si="62"/>
        <v>0</v>
      </c>
      <c r="AX171" s="45">
        <f t="shared" si="62"/>
        <v>0</v>
      </c>
      <c r="AY171" s="45">
        <f t="shared" si="62"/>
        <v>0</v>
      </c>
      <c r="AZ171" s="45">
        <f t="shared" si="61"/>
        <v>0</v>
      </c>
      <c r="BA171" s="45">
        <f t="shared" si="60"/>
        <v>0</v>
      </c>
      <c r="BB171" s="45">
        <f t="shared" si="60"/>
        <v>0</v>
      </c>
      <c r="BC171" s="45">
        <f t="shared" si="60"/>
        <v>0</v>
      </c>
      <c r="BD171" s="45">
        <f t="shared" si="60"/>
        <v>0</v>
      </c>
      <c r="BE171" s="45">
        <f t="shared" si="60"/>
        <v>0</v>
      </c>
      <c r="BF171" s="45">
        <f t="shared" si="59"/>
        <v>0</v>
      </c>
      <c r="BG171" s="28"/>
    </row>
    <row r="172" spans="1:59" s="31" customFormat="1" ht="11.25">
      <c r="A172" s="43">
        <v>167</v>
      </c>
      <c r="B172" s="185" t="e">
        <f t="array" ref="B172">+INDEX(FILED!$B$4:$B$1003,SMALL(IF($B$5=FILED!$Q$4:$Q$1003,ROW(FILED!$Q$4:$Q$1003)-ROW(FILED!$Q$4)+1),A172))</f>
        <v>#NUM!</v>
      </c>
      <c r="C172" s="44">
        <f t="shared" si="56"/>
        <v>0</v>
      </c>
      <c r="D172" s="185" t="str">
        <f>+IFERROR(VLOOKUP(B172,FILED!$B$4:$C$1003,2,FALSE),"")</f>
        <v/>
      </c>
      <c r="E172" s="185" t="str">
        <f t="shared" si="44"/>
        <v>0 42826</v>
      </c>
      <c r="F172" s="185" t="str">
        <f t="shared" si="45"/>
        <v>0 42856</v>
      </c>
      <c r="G172" s="185" t="str">
        <f t="shared" si="46"/>
        <v>0 42887</v>
      </c>
      <c r="H172" s="185" t="str">
        <f t="shared" si="47"/>
        <v>0 42917</v>
      </c>
      <c r="I172" s="185" t="str">
        <f t="shared" si="48"/>
        <v>0 42948</v>
      </c>
      <c r="J172" s="185" t="str">
        <f t="shared" si="49"/>
        <v>0 42979</v>
      </c>
      <c r="K172" s="185" t="str">
        <f t="shared" si="50"/>
        <v>0 43009</v>
      </c>
      <c r="L172" s="185" t="str">
        <f t="shared" si="51"/>
        <v>0 43040</v>
      </c>
      <c r="M172" s="185" t="str">
        <f t="shared" si="52"/>
        <v>0 43070</v>
      </c>
      <c r="N172" s="185" t="str">
        <f t="shared" si="53"/>
        <v>0 43101</v>
      </c>
      <c r="O172" s="185" t="str">
        <f t="shared" si="54"/>
        <v>0 43132</v>
      </c>
      <c r="P172" s="185" t="str">
        <f t="shared" si="55"/>
        <v>0 43160</v>
      </c>
      <c r="Q172" s="44">
        <f>IFERROR(VLOOKUP(C172,ONLINE!$B$5:$C$5103,2,FALSE),0)</f>
        <v>0</v>
      </c>
      <c r="R172" s="45">
        <f>SUMIF(ONLINE!$W:$W,SHORT!E172,ONLINE!$Q:$Q)</f>
        <v>0</v>
      </c>
      <c r="S172" s="45">
        <f>SUMIF(ONLINE!$W:$W,SHORT!F172,ONLINE!$Q:$Q)</f>
        <v>0</v>
      </c>
      <c r="T172" s="45">
        <f>SUMIF(ONLINE!$W:$W,SHORT!G172,ONLINE!$Q:$Q)</f>
        <v>0</v>
      </c>
      <c r="U172" s="45">
        <f>SUMIF(ONLINE!$W:$W,SHORT!H172,ONLINE!$Q:$Q)</f>
        <v>0</v>
      </c>
      <c r="V172" s="45">
        <f>SUMIF(ONLINE!$W:$W,SHORT!I172,ONLINE!$Q:$Q)</f>
        <v>0</v>
      </c>
      <c r="W172" s="45">
        <f>SUMIF(ONLINE!$W:$W,SHORT!J172,ONLINE!$Q:$Q)</f>
        <v>0</v>
      </c>
      <c r="X172" s="45">
        <f>SUMIF(ONLINE!$W:$W,SHORT!K172,ONLINE!$Q:$Q)</f>
        <v>0</v>
      </c>
      <c r="Y172" s="45">
        <f>SUMIF(ONLINE!$W:$W,SHORT!L172,ONLINE!$Q:$Q)</f>
        <v>0</v>
      </c>
      <c r="Z172" s="45">
        <f>SUMIF(ONLINE!$W:$W,SHORT!M172,ONLINE!$Q:$Q)</f>
        <v>0</v>
      </c>
      <c r="AA172" s="45">
        <f>SUMIF(ONLINE!$W:$W,SHORT!N172,ONLINE!$Q:$Q)</f>
        <v>0</v>
      </c>
      <c r="AB172" s="45">
        <f>SUMIF(ONLINE!$W:$W,SHORT!O172,ONLINE!$Q:$Q)</f>
        <v>0</v>
      </c>
      <c r="AC172" s="45">
        <f>SUMIF(ONLINE!$W:$W,SHORT!P172,ONLINE!$Q:$Q)</f>
        <v>0</v>
      </c>
      <c r="AD172" s="45">
        <f t="shared" si="57"/>
        <v>0</v>
      </c>
      <c r="AE172" s="44"/>
      <c r="AF172" s="44">
        <f>SUMIF(WORKING!$Q:$Q,SHORT!E172,WORKING!$J:$J)</f>
        <v>0</v>
      </c>
      <c r="AG172" s="44">
        <f>SUMIF(WORKING!$Q:$Q,SHORT!F172,WORKING!$J:$J)</f>
        <v>0</v>
      </c>
      <c r="AH172" s="44">
        <f>SUMIF(WORKING!$Q:$Q,SHORT!G172,WORKING!$J:$J)</f>
        <v>0</v>
      </c>
      <c r="AI172" s="44">
        <f>SUMIF(WORKING!$Q:$Q,SHORT!H172,WORKING!$J:$J)</f>
        <v>0</v>
      </c>
      <c r="AJ172" s="44">
        <f>SUMIF(WORKING!$Q:$Q,SHORT!I172,WORKING!$J:$J)</f>
        <v>0</v>
      </c>
      <c r="AK172" s="44">
        <f>SUMIF(WORKING!$Q:$Q,SHORT!J172,WORKING!$J:$J)</f>
        <v>0</v>
      </c>
      <c r="AL172" s="44">
        <f>SUMIF(WORKING!$Q:$Q,SHORT!K172,WORKING!$J:$J)</f>
        <v>0</v>
      </c>
      <c r="AM172" s="44">
        <f>SUMIF(WORKING!$Q:$Q,SHORT!L172,WORKING!$J:$J)</f>
        <v>0</v>
      </c>
      <c r="AN172" s="44">
        <f>SUMIF(WORKING!$Q:$Q,SHORT!M172,WORKING!$J:$J)</f>
        <v>0</v>
      </c>
      <c r="AO172" s="44">
        <f>SUMIF(WORKING!$Q:$Q,SHORT!N172,WORKING!$J:$J)</f>
        <v>0</v>
      </c>
      <c r="AP172" s="44">
        <f>SUMIF(WORKING!$Q:$Q,SHORT!O172,WORKING!$J:$J)</f>
        <v>0</v>
      </c>
      <c r="AQ172" s="44">
        <f>SUMIF(WORKING!$Q:$Q,SHORT!P172,WORKING!$J:$J)</f>
        <v>0</v>
      </c>
      <c r="AR172" s="44">
        <f t="shared" si="58"/>
        <v>0</v>
      </c>
      <c r="AT172" s="45">
        <f t="shared" si="62"/>
        <v>0</v>
      </c>
      <c r="AU172" s="45">
        <f t="shared" si="62"/>
        <v>0</v>
      </c>
      <c r="AV172" s="45">
        <f t="shared" si="62"/>
        <v>0</v>
      </c>
      <c r="AW172" s="45">
        <f t="shared" si="62"/>
        <v>0</v>
      </c>
      <c r="AX172" s="45">
        <f t="shared" si="62"/>
        <v>0</v>
      </c>
      <c r="AY172" s="45">
        <f t="shared" si="62"/>
        <v>0</v>
      </c>
      <c r="AZ172" s="45">
        <f t="shared" si="61"/>
        <v>0</v>
      </c>
      <c r="BA172" s="45">
        <f t="shared" si="60"/>
        <v>0</v>
      </c>
      <c r="BB172" s="45">
        <f t="shared" si="60"/>
        <v>0</v>
      </c>
      <c r="BC172" s="45">
        <f t="shared" si="60"/>
        <v>0</v>
      </c>
      <c r="BD172" s="45">
        <f t="shared" si="60"/>
        <v>0</v>
      </c>
      <c r="BE172" s="45">
        <f t="shared" si="60"/>
        <v>0</v>
      </c>
      <c r="BF172" s="45">
        <f t="shared" si="59"/>
        <v>0</v>
      </c>
      <c r="BG172" s="28"/>
    </row>
    <row r="173" spans="1:59" s="31" customFormat="1" ht="11.25">
      <c r="A173" s="43">
        <v>168</v>
      </c>
      <c r="B173" s="185" t="e">
        <f t="array" ref="B173">+INDEX(FILED!$B$4:$B$1003,SMALL(IF($B$5=FILED!$Q$4:$Q$1003,ROW(FILED!$Q$4:$Q$1003)-ROW(FILED!$Q$4)+1),A173))</f>
        <v>#NUM!</v>
      </c>
      <c r="C173" s="44">
        <f t="shared" si="56"/>
        <v>0</v>
      </c>
      <c r="D173" s="185" t="str">
        <f>+IFERROR(VLOOKUP(B173,FILED!$B$4:$C$1003,2,FALSE),"")</f>
        <v/>
      </c>
      <c r="E173" s="185" t="str">
        <f t="shared" si="44"/>
        <v>0 42826</v>
      </c>
      <c r="F173" s="185" t="str">
        <f t="shared" si="45"/>
        <v>0 42856</v>
      </c>
      <c r="G173" s="185" t="str">
        <f t="shared" si="46"/>
        <v>0 42887</v>
      </c>
      <c r="H173" s="185" t="str">
        <f t="shared" si="47"/>
        <v>0 42917</v>
      </c>
      <c r="I173" s="185" t="str">
        <f t="shared" si="48"/>
        <v>0 42948</v>
      </c>
      <c r="J173" s="185" t="str">
        <f t="shared" si="49"/>
        <v>0 42979</v>
      </c>
      <c r="K173" s="185" t="str">
        <f t="shared" si="50"/>
        <v>0 43009</v>
      </c>
      <c r="L173" s="185" t="str">
        <f t="shared" si="51"/>
        <v>0 43040</v>
      </c>
      <c r="M173" s="185" t="str">
        <f t="shared" si="52"/>
        <v>0 43070</v>
      </c>
      <c r="N173" s="185" t="str">
        <f t="shared" si="53"/>
        <v>0 43101</v>
      </c>
      <c r="O173" s="185" t="str">
        <f t="shared" si="54"/>
        <v>0 43132</v>
      </c>
      <c r="P173" s="185" t="str">
        <f t="shared" si="55"/>
        <v>0 43160</v>
      </c>
      <c r="Q173" s="44">
        <f>IFERROR(VLOOKUP(C173,ONLINE!$B$5:$C$5103,2,FALSE),0)</f>
        <v>0</v>
      </c>
      <c r="R173" s="45">
        <f>SUMIF(ONLINE!$W:$W,SHORT!E173,ONLINE!$Q:$Q)</f>
        <v>0</v>
      </c>
      <c r="S173" s="45">
        <f>SUMIF(ONLINE!$W:$W,SHORT!F173,ONLINE!$Q:$Q)</f>
        <v>0</v>
      </c>
      <c r="T173" s="45">
        <f>SUMIF(ONLINE!$W:$W,SHORT!G173,ONLINE!$Q:$Q)</f>
        <v>0</v>
      </c>
      <c r="U173" s="45">
        <f>SUMIF(ONLINE!$W:$W,SHORT!H173,ONLINE!$Q:$Q)</f>
        <v>0</v>
      </c>
      <c r="V173" s="45">
        <f>SUMIF(ONLINE!$W:$W,SHORT!I173,ONLINE!$Q:$Q)</f>
        <v>0</v>
      </c>
      <c r="W173" s="45">
        <f>SUMIF(ONLINE!$W:$W,SHORT!J173,ONLINE!$Q:$Q)</f>
        <v>0</v>
      </c>
      <c r="X173" s="45">
        <f>SUMIF(ONLINE!$W:$W,SHORT!K173,ONLINE!$Q:$Q)</f>
        <v>0</v>
      </c>
      <c r="Y173" s="45">
        <f>SUMIF(ONLINE!$W:$W,SHORT!L173,ONLINE!$Q:$Q)</f>
        <v>0</v>
      </c>
      <c r="Z173" s="45">
        <f>SUMIF(ONLINE!$W:$W,SHORT!M173,ONLINE!$Q:$Q)</f>
        <v>0</v>
      </c>
      <c r="AA173" s="45">
        <f>SUMIF(ONLINE!$W:$W,SHORT!N173,ONLINE!$Q:$Q)</f>
        <v>0</v>
      </c>
      <c r="AB173" s="45">
        <f>SUMIF(ONLINE!$W:$W,SHORT!O173,ONLINE!$Q:$Q)</f>
        <v>0</v>
      </c>
      <c r="AC173" s="45">
        <f>SUMIF(ONLINE!$W:$W,SHORT!P173,ONLINE!$Q:$Q)</f>
        <v>0</v>
      </c>
      <c r="AD173" s="45">
        <f t="shared" si="57"/>
        <v>0</v>
      </c>
      <c r="AE173" s="44"/>
      <c r="AF173" s="44">
        <f>SUMIF(WORKING!$Q:$Q,SHORT!E173,WORKING!$J:$J)</f>
        <v>0</v>
      </c>
      <c r="AG173" s="44">
        <f>SUMIF(WORKING!$Q:$Q,SHORT!F173,WORKING!$J:$J)</f>
        <v>0</v>
      </c>
      <c r="AH173" s="44">
        <f>SUMIF(WORKING!$Q:$Q,SHORT!G173,WORKING!$J:$J)</f>
        <v>0</v>
      </c>
      <c r="AI173" s="44">
        <f>SUMIF(WORKING!$Q:$Q,SHORT!H173,WORKING!$J:$J)</f>
        <v>0</v>
      </c>
      <c r="AJ173" s="44">
        <f>SUMIF(WORKING!$Q:$Q,SHORT!I173,WORKING!$J:$J)</f>
        <v>0</v>
      </c>
      <c r="AK173" s="44">
        <f>SUMIF(WORKING!$Q:$Q,SHORT!J173,WORKING!$J:$J)</f>
        <v>0</v>
      </c>
      <c r="AL173" s="44">
        <f>SUMIF(WORKING!$Q:$Q,SHORT!K173,WORKING!$J:$J)</f>
        <v>0</v>
      </c>
      <c r="AM173" s="44">
        <f>SUMIF(WORKING!$Q:$Q,SHORT!L173,WORKING!$J:$J)</f>
        <v>0</v>
      </c>
      <c r="AN173" s="44">
        <f>SUMIF(WORKING!$Q:$Q,SHORT!M173,WORKING!$J:$J)</f>
        <v>0</v>
      </c>
      <c r="AO173" s="44">
        <f>SUMIF(WORKING!$Q:$Q,SHORT!N173,WORKING!$J:$J)</f>
        <v>0</v>
      </c>
      <c r="AP173" s="44">
        <f>SUMIF(WORKING!$Q:$Q,SHORT!O173,WORKING!$J:$J)</f>
        <v>0</v>
      </c>
      <c r="AQ173" s="44">
        <f>SUMIF(WORKING!$Q:$Q,SHORT!P173,WORKING!$J:$J)</f>
        <v>0</v>
      </c>
      <c r="AR173" s="44">
        <f t="shared" si="58"/>
        <v>0</v>
      </c>
      <c r="AT173" s="45">
        <f t="shared" si="62"/>
        <v>0</v>
      </c>
      <c r="AU173" s="45">
        <f t="shared" si="62"/>
        <v>0</v>
      </c>
      <c r="AV173" s="45">
        <f t="shared" si="62"/>
        <v>0</v>
      </c>
      <c r="AW173" s="45">
        <f t="shared" si="62"/>
        <v>0</v>
      </c>
      <c r="AX173" s="45">
        <f t="shared" si="62"/>
        <v>0</v>
      </c>
      <c r="AY173" s="45">
        <f t="shared" si="62"/>
        <v>0</v>
      </c>
      <c r="AZ173" s="45">
        <f t="shared" si="61"/>
        <v>0</v>
      </c>
      <c r="BA173" s="45">
        <f t="shared" si="60"/>
        <v>0</v>
      </c>
      <c r="BB173" s="45">
        <f t="shared" si="60"/>
        <v>0</v>
      </c>
      <c r="BC173" s="45">
        <f t="shared" si="60"/>
        <v>0</v>
      </c>
      <c r="BD173" s="45">
        <f t="shared" si="60"/>
        <v>0</v>
      </c>
      <c r="BE173" s="45">
        <f t="shared" si="60"/>
        <v>0</v>
      </c>
      <c r="BF173" s="45">
        <f t="shared" si="59"/>
        <v>0</v>
      </c>
      <c r="BG173" s="28"/>
    </row>
    <row r="174" spans="1:59" s="31" customFormat="1" ht="11.25">
      <c r="A174" s="43">
        <v>169</v>
      </c>
      <c r="B174" s="185" t="e">
        <f t="array" ref="B174">+INDEX(FILED!$B$4:$B$1003,SMALL(IF($B$5=FILED!$Q$4:$Q$1003,ROW(FILED!$Q$4:$Q$1003)-ROW(FILED!$Q$4)+1),A174))</f>
        <v>#NUM!</v>
      </c>
      <c r="C174" s="44">
        <f t="shared" si="56"/>
        <v>0</v>
      </c>
      <c r="D174" s="185" t="str">
        <f>+IFERROR(VLOOKUP(B174,FILED!$B$4:$C$1003,2,FALSE),"")</f>
        <v/>
      </c>
      <c r="E174" s="185" t="str">
        <f t="shared" si="44"/>
        <v>0 42826</v>
      </c>
      <c r="F174" s="185" t="str">
        <f t="shared" si="45"/>
        <v>0 42856</v>
      </c>
      <c r="G174" s="185" t="str">
        <f t="shared" si="46"/>
        <v>0 42887</v>
      </c>
      <c r="H174" s="185" t="str">
        <f t="shared" si="47"/>
        <v>0 42917</v>
      </c>
      <c r="I174" s="185" t="str">
        <f t="shared" si="48"/>
        <v>0 42948</v>
      </c>
      <c r="J174" s="185" t="str">
        <f t="shared" si="49"/>
        <v>0 42979</v>
      </c>
      <c r="K174" s="185" t="str">
        <f t="shared" si="50"/>
        <v>0 43009</v>
      </c>
      <c r="L174" s="185" t="str">
        <f t="shared" si="51"/>
        <v>0 43040</v>
      </c>
      <c r="M174" s="185" t="str">
        <f t="shared" si="52"/>
        <v>0 43070</v>
      </c>
      <c r="N174" s="185" t="str">
        <f t="shared" si="53"/>
        <v>0 43101</v>
      </c>
      <c r="O174" s="185" t="str">
        <f t="shared" si="54"/>
        <v>0 43132</v>
      </c>
      <c r="P174" s="185" t="str">
        <f t="shared" si="55"/>
        <v>0 43160</v>
      </c>
      <c r="Q174" s="44">
        <f>IFERROR(VLOOKUP(C174,ONLINE!$B$5:$C$5103,2,FALSE),0)</f>
        <v>0</v>
      </c>
      <c r="R174" s="45">
        <f>SUMIF(ONLINE!$W:$W,SHORT!E174,ONLINE!$Q:$Q)</f>
        <v>0</v>
      </c>
      <c r="S174" s="45">
        <f>SUMIF(ONLINE!$W:$W,SHORT!F174,ONLINE!$Q:$Q)</f>
        <v>0</v>
      </c>
      <c r="T174" s="45">
        <f>SUMIF(ONLINE!$W:$W,SHORT!G174,ONLINE!$Q:$Q)</f>
        <v>0</v>
      </c>
      <c r="U174" s="45">
        <f>SUMIF(ONLINE!$W:$W,SHORT!H174,ONLINE!$Q:$Q)</f>
        <v>0</v>
      </c>
      <c r="V174" s="45">
        <f>SUMIF(ONLINE!$W:$W,SHORT!I174,ONLINE!$Q:$Q)</f>
        <v>0</v>
      </c>
      <c r="W174" s="45">
        <f>SUMIF(ONLINE!$W:$W,SHORT!J174,ONLINE!$Q:$Q)</f>
        <v>0</v>
      </c>
      <c r="X174" s="45">
        <f>SUMIF(ONLINE!$W:$W,SHORT!K174,ONLINE!$Q:$Q)</f>
        <v>0</v>
      </c>
      <c r="Y174" s="45">
        <f>SUMIF(ONLINE!$W:$W,SHORT!L174,ONLINE!$Q:$Q)</f>
        <v>0</v>
      </c>
      <c r="Z174" s="45">
        <f>SUMIF(ONLINE!$W:$W,SHORT!M174,ONLINE!$Q:$Q)</f>
        <v>0</v>
      </c>
      <c r="AA174" s="45">
        <f>SUMIF(ONLINE!$W:$W,SHORT!N174,ONLINE!$Q:$Q)</f>
        <v>0</v>
      </c>
      <c r="AB174" s="45">
        <f>SUMIF(ONLINE!$W:$W,SHORT!O174,ONLINE!$Q:$Q)</f>
        <v>0</v>
      </c>
      <c r="AC174" s="45">
        <f>SUMIF(ONLINE!$W:$W,SHORT!P174,ONLINE!$Q:$Q)</f>
        <v>0</v>
      </c>
      <c r="AD174" s="45">
        <f t="shared" si="57"/>
        <v>0</v>
      </c>
      <c r="AE174" s="44"/>
      <c r="AF174" s="44">
        <f>SUMIF(WORKING!$Q:$Q,SHORT!E174,WORKING!$J:$J)</f>
        <v>0</v>
      </c>
      <c r="AG174" s="44">
        <f>SUMIF(WORKING!$Q:$Q,SHORT!F174,WORKING!$J:$J)</f>
        <v>0</v>
      </c>
      <c r="AH174" s="44">
        <f>SUMIF(WORKING!$Q:$Q,SHORT!G174,WORKING!$J:$J)</f>
        <v>0</v>
      </c>
      <c r="AI174" s="44">
        <f>SUMIF(WORKING!$Q:$Q,SHORT!H174,WORKING!$J:$J)</f>
        <v>0</v>
      </c>
      <c r="AJ174" s="44">
        <f>SUMIF(WORKING!$Q:$Q,SHORT!I174,WORKING!$J:$J)</f>
        <v>0</v>
      </c>
      <c r="AK174" s="44">
        <f>SUMIF(WORKING!$Q:$Q,SHORT!J174,WORKING!$J:$J)</f>
        <v>0</v>
      </c>
      <c r="AL174" s="44">
        <f>SUMIF(WORKING!$Q:$Q,SHORT!K174,WORKING!$J:$J)</f>
        <v>0</v>
      </c>
      <c r="AM174" s="44">
        <f>SUMIF(WORKING!$Q:$Q,SHORT!L174,WORKING!$J:$J)</f>
        <v>0</v>
      </c>
      <c r="AN174" s="44">
        <f>SUMIF(WORKING!$Q:$Q,SHORT!M174,WORKING!$J:$J)</f>
        <v>0</v>
      </c>
      <c r="AO174" s="44">
        <f>SUMIF(WORKING!$Q:$Q,SHORT!N174,WORKING!$J:$J)</f>
        <v>0</v>
      </c>
      <c r="AP174" s="44">
        <f>SUMIF(WORKING!$Q:$Q,SHORT!O174,WORKING!$J:$J)</f>
        <v>0</v>
      </c>
      <c r="AQ174" s="44">
        <f>SUMIF(WORKING!$Q:$Q,SHORT!P174,WORKING!$J:$J)</f>
        <v>0</v>
      </c>
      <c r="AR174" s="44">
        <f t="shared" si="58"/>
        <v>0</v>
      </c>
      <c r="AT174" s="45">
        <f t="shared" si="62"/>
        <v>0</v>
      </c>
      <c r="AU174" s="45">
        <f t="shared" si="62"/>
        <v>0</v>
      </c>
      <c r="AV174" s="45">
        <f t="shared" si="62"/>
        <v>0</v>
      </c>
      <c r="AW174" s="45">
        <f t="shared" si="62"/>
        <v>0</v>
      </c>
      <c r="AX174" s="45">
        <f t="shared" si="62"/>
        <v>0</v>
      </c>
      <c r="AY174" s="45">
        <f t="shared" si="62"/>
        <v>0</v>
      </c>
      <c r="AZ174" s="45">
        <f t="shared" si="61"/>
        <v>0</v>
      </c>
      <c r="BA174" s="45">
        <f t="shared" si="60"/>
        <v>0</v>
      </c>
      <c r="BB174" s="45">
        <f t="shared" si="60"/>
        <v>0</v>
      </c>
      <c r="BC174" s="45">
        <f t="shared" si="60"/>
        <v>0</v>
      </c>
      <c r="BD174" s="45">
        <f t="shared" si="60"/>
        <v>0</v>
      </c>
      <c r="BE174" s="45">
        <f t="shared" si="60"/>
        <v>0</v>
      </c>
      <c r="BF174" s="45">
        <f t="shared" si="59"/>
        <v>0</v>
      </c>
      <c r="BG174" s="28"/>
    </row>
    <row r="175" spans="1:59" s="31" customFormat="1" ht="11.25">
      <c r="A175" s="43">
        <v>170</v>
      </c>
      <c r="B175" s="185" t="e">
        <f t="array" ref="B175">+INDEX(FILED!$B$4:$B$1003,SMALL(IF($B$5=FILED!$Q$4:$Q$1003,ROW(FILED!$Q$4:$Q$1003)-ROW(FILED!$Q$4)+1),A175))</f>
        <v>#NUM!</v>
      </c>
      <c r="C175" s="44">
        <f t="shared" si="56"/>
        <v>0</v>
      </c>
      <c r="D175" s="185" t="str">
        <f>+IFERROR(VLOOKUP(B175,FILED!$B$4:$C$1003,2,FALSE),"")</f>
        <v/>
      </c>
      <c r="E175" s="185" t="str">
        <f t="shared" si="44"/>
        <v>0 42826</v>
      </c>
      <c r="F175" s="185" t="str">
        <f t="shared" si="45"/>
        <v>0 42856</v>
      </c>
      <c r="G175" s="185" t="str">
        <f t="shared" si="46"/>
        <v>0 42887</v>
      </c>
      <c r="H175" s="185" t="str">
        <f t="shared" si="47"/>
        <v>0 42917</v>
      </c>
      <c r="I175" s="185" t="str">
        <f t="shared" si="48"/>
        <v>0 42948</v>
      </c>
      <c r="J175" s="185" t="str">
        <f t="shared" si="49"/>
        <v>0 42979</v>
      </c>
      <c r="K175" s="185" t="str">
        <f t="shared" si="50"/>
        <v>0 43009</v>
      </c>
      <c r="L175" s="185" t="str">
        <f t="shared" si="51"/>
        <v>0 43040</v>
      </c>
      <c r="M175" s="185" t="str">
        <f t="shared" si="52"/>
        <v>0 43070</v>
      </c>
      <c r="N175" s="185" t="str">
        <f t="shared" si="53"/>
        <v>0 43101</v>
      </c>
      <c r="O175" s="185" t="str">
        <f t="shared" si="54"/>
        <v>0 43132</v>
      </c>
      <c r="P175" s="185" t="str">
        <f t="shared" si="55"/>
        <v>0 43160</v>
      </c>
      <c r="Q175" s="44">
        <f>IFERROR(VLOOKUP(C175,ONLINE!$B$5:$C$5103,2,FALSE),0)</f>
        <v>0</v>
      </c>
      <c r="R175" s="45">
        <f>SUMIF(ONLINE!$W:$W,SHORT!E175,ONLINE!$Q:$Q)</f>
        <v>0</v>
      </c>
      <c r="S175" s="45">
        <f>SUMIF(ONLINE!$W:$W,SHORT!F175,ONLINE!$Q:$Q)</f>
        <v>0</v>
      </c>
      <c r="T175" s="45">
        <f>SUMIF(ONLINE!$W:$W,SHORT!G175,ONLINE!$Q:$Q)</f>
        <v>0</v>
      </c>
      <c r="U175" s="45">
        <f>SUMIF(ONLINE!$W:$W,SHORT!H175,ONLINE!$Q:$Q)</f>
        <v>0</v>
      </c>
      <c r="V175" s="45">
        <f>SUMIF(ONLINE!$W:$W,SHORT!I175,ONLINE!$Q:$Q)</f>
        <v>0</v>
      </c>
      <c r="W175" s="45">
        <f>SUMIF(ONLINE!$W:$W,SHORT!J175,ONLINE!$Q:$Q)</f>
        <v>0</v>
      </c>
      <c r="X175" s="45">
        <f>SUMIF(ONLINE!$W:$W,SHORT!K175,ONLINE!$Q:$Q)</f>
        <v>0</v>
      </c>
      <c r="Y175" s="45">
        <f>SUMIF(ONLINE!$W:$W,SHORT!L175,ONLINE!$Q:$Q)</f>
        <v>0</v>
      </c>
      <c r="Z175" s="45">
        <f>SUMIF(ONLINE!$W:$W,SHORT!M175,ONLINE!$Q:$Q)</f>
        <v>0</v>
      </c>
      <c r="AA175" s="45">
        <f>SUMIF(ONLINE!$W:$W,SHORT!N175,ONLINE!$Q:$Q)</f>
        <v>0</v>
      </c>
      <c r="AB175" s="45">
        <f>SUMIF(ONLINE!$W:$W,SHORT!O175,ONLINE!$Q:$Q)</f>
        <v>0</v>
      </c>
      <c r="AC175" s="45">
        <f>SUMIF(ONLINE!$W:$W,SHORT!P175,ONLINE!$Q:$Q)</f>
        <v>0</v>
      </c>
      <c r="AD175" s="45">
        <f t="shared" si="57"/>
        <v>0</v>
      </c>
      <c r="AE175" s="44"/>
      <c r="AF175" s="44">
        <f>SUMIF(WORKING!$Q:$Q,SHORT!E175,WORKING!$J:$J)</f>
        <v>0</v>
      </c>
      <c r="AG175" s="44">
        <f>SUMIF(WORKING!$Q:$Q,SHORT!F175,WORKING!$J:$J)</f>
        <v>0</v>
      </c>
      <c r="AH175" s="44">
        <f>SUMIF(WORKING!$Q:$Q,SHORT!G175,WORKING!$J:$J)</f>
        <v>0</v>
      </c>
      <c r="AI175" s="44">
        <f>SUMIF(WORKING!$Q:$Q,SHORT!H175,WORKING!$J:$J)</f>
        <v>0</v>
      </c>
      <c r="AJ175" s="44">
        <f>SUMIF(WORKING!$Q:$Q,SHORT!I175,WORKING!$J:$J)</f>
        <v>0</v>
      </c>
      <c r="AK175" s="44">
        <f>SUMIF(WORKING!$Q:$Q,SHORT!J175,WORKING!$J:$J)</f>
        <v>0</v>
      </c>
      <c r="AL175" s="44">
        <f>SUMIF(WORKING!$Q:$Q,SHORT!K175,WORKING!$J:$J)</f>
        <v>0</v>
      </c>
      <c r="AM175" s="44">
        <f>SUMIF(WORKING!$Q:$Q,SHORT!L175,WORKING!$J:$J)</f>
        <v>0</v>
      </c>
      <c r="AN175" s="44">
        <f>SUMIF(WORKING!$Q:$Q,SHORT!M175,WORKING!$J:$J)</f>
        <v>0</v>
      </c>
      <c r="AO175" s="44">
        <f>SUMIF(WORKING!$Q:$Q,SHORT!N175,WORKING!$J:$J)</f>
        <v>0</v>
      </c>
      <c r="AP175" s="44">
        <f>SUMIF(WORKING!$Q:$Q,SHORT!O175,WORKING!$J:$J)</f>
        <v>0</v>
      </c>
      <c r="AQ175" s="44">
        <f>SUMIF(WORKING!$Q:$Q,SHORT!P175,WORKING!$J:$J)</f>
        <v>0</v>
      </c>
      <c r="AR175" s="44">
        <f t="shared" si="58"/>
        <v>0</v>
      </c>
      <c r="AT175" s="45">
        <f t="shared" si="62"/>
        <v>0</v>
      </c>
      <c r="AU175" s="45">
        <f t="shared" si="62"/>
        <v>0</v>
      </c>
      <c r="AV175" s="45">
        <f t="shared" si="62"/>
        <v>0</v>
      </c>
      <c r="AW175" s="45">
        <f t="shared" si="62"/>
        <v>0</v>
      </c>
      <c r="AX175" s="45">
        <f t="shared" si="62"/>
        <v>0</v>
      </c>
      <c r="AY175" s="45">
        <f t="shared" si="62"/>
        <v>0</v>
      </c>
      <c r="AZ175" s="45">
        <f t="shared" si="61"/>
        <v>0</v>
      </c>
      <c r="BA175" s="45">
        <f t="shared" si="60"/>
        <v>0</v>
      </c>
      <c r="BB175" s="45">
        <f t="shared" si="60"/>
        <v>0</v>
      </c>
      <c r="BC175" s="45">
        <f t="shared" si="60"/>
        <v>0</v>
      </c>
      <c r="BD175" s="45">
        <f t="shared" si="60"/>
        <v>0</v>
      </c>
      <c r="BE175" s="45">
        <f t="shared" si="60"/>
        <v>0</v>
      </c>
      <c r="BF175" s="45">
        <f t="shared" si="59"/>
        <v>0</v>
      </c>
      <c r="BG175" s="28"/>
    </row>
    <row r="176" spans="1:59" s="31" customFormat="1" ht="11.25">
      <c r="A176" s="43">
        <v>171</v>
      </c>
      <c r="B176" s="185" t="e">
        <f t="array" ref="B176">+INDEX(FILED!$B$4:$B$1003,SMALL(IF($B$5=FILED!$Q$4:$Q$1003,ROW(FILED!$Q$4:$Q$1003)-ROW(FILED!$Q$4)+1),A176))</f>
        <v>#NUM!</v>
      </c>
      <c r="C176" s="44">
        <f t="shared" si="56"/>
        <v>0</v>
      </c>
      <c r="D176" s="185" t="str">
        <f>+IFERROR(VLOOKUP(B176,FILED!$B$4:$C$1003,2,FALSE),"")</f>
        <v/>
      </c>
      <c r="E176" s="185" t="str">
        <f t="shared" si="44"/>
        <v>0 42826</v>
      </c>
      <c r="F176" s="185" t="str">
        <f t="shared" si="45"/>
        <v>0 42856</v>
      </c>
      <c r="G176" s="185" t="str">
        <f t="shared" si="46"/>
        <v>0 42887</v>
      </c>
      <c r="H176" s="185" t="str">
        <f t="shared" si="47"/>
        <v>0 42917</v>
      </c>
      <c r="I176" s="185" t="str">
        <f t="shared" si="48"/>
        <v>0 42948</v>
      </c>
      <c r="J176" s="185" t="str">
        <f t="shared" si="49"/>
        <v>0 42979</v>
      </c>
      <c r="K176" s="185" t="str">
        <f t="shared" si="50"/>
        <v>0 43009</v>
      </c>
      <c r="L176" s="185" t="str">
        <f t="shared" si="51"/>
        <v>0 43040</v>
      </c>
      <c r="M176" s="185" t="str">
        <f t="shared" si="52"/>
        <v>0 43070</v>
      </c>
      <c r="N176" s="185" t="str">
        <f t="shared" si="53"/>
        <v>0 43101</v>
      </c>
      <c r="O176" s="185" t="str">
        <f t="shared" si="54"/>
        <v>0 43132</v>
      </c>
      <c r="P176" s="185" t="str">
        <f t="shared" si="55"/>
        <v>0 43160</v>
      </c>
      <c r="Q176" s="44">
        <f>IFERROR(VLOOKUP(C176,ONLINE!$B$5:$C$5103,2,FALSE),0)</f>
        <v>0</v>
      </c>
      <c r="R176" s="45">
        <f>SUMIF(ONLINE!$W:$W,SHORT!E176,ONLINE!$Q:$Q)</f>
        <v>0</v>
      </c>
      <c r="S176" s="45">
        <f>SUMIF(ONLINE!$W:$W,SHORT!F176,ONLINE!$Q:$Q)</f>
        <v>0</v>
      </c>
      <c r="T176" s="45">
        <f>SUMIF(ONLINE!$W:$W,SHORT!G176,ONLINE!$Q:$Q)</f>
        <v>0</v>
      </c>
      <c r="U176" s="45">
        <f>SUMIF(ONLINE!$W:$W,SHORT!H176,ONLINE!$Q:$Q)</f>
        <v>0</v>
      </c>
      <c r="V176" s="45">
        <f>SUMIF(ONLINE!$W:$W,SHORT!I176,ONLINE!$Q:$Q)</f>
        <v>0</v>
      </c>
      <c r="W176" s="45">
        <f>SUMIF(ONLINE!$W:$W,SHORT!J176,ONLINE!$Q:$Q)</f>
        <v>0</v>
      </c>
      <c r="X176" s="45">
        <f>SUMIF(ONLINE!$W:$W,SHORT!K176,ONLINE!$Q:$Q)</f>
        <v>0</v>
      </c>
      <c r="Y176" s="45">
        <f>SUMIF(ONLINE!$W:$W,SHORT!L176,ONLINE!$Q:$Q)</f>
        <v>0</v>
      </c>
      <c r="Z176" s="45">
        <f>SUMIF(ONLINE!$W:$W,SHORT!M176,ONLINE!$Q:$Q)</f>
        <v>0</v>
      </c>
      <c r="AA176" s="45">
        <f>SUMIF(ONLINE!$W:$W,SHORT!N176,ONLINE!$Q:$Q)</f>
        <v>0</v>
      </c>
      <c r="AB176" s="45">
        <f>SUMIF(ONLINE!$W:$W,SHORT!O176,ONLINE!$Q:$Q)</f>
        <v>0</v>
      </c>
      <c r="AC176" s="45">
        <f>SUMIF(ONLINE!$W:$W,SHORT!P176,ONLINE!$Q:$Q)</f>
        <v>0</v>
      </c>
      <c r="AD176" s="45">
        <f t="shared" si="57"/>
        <v>0</v>
      </c>
      <c r="AE176" s="44"/>
      <c r="AF176" s="44">
        <f>SUMIF(WORKING!$Q:$Q,SHORT!E176,WORKING!$J:$J)</f>
        <v>0</v>
      </c>
      <c r="AG176" s="44">
        <f>SUMIF(WORKING!$Q:$Q,SHORT!F176,WORKING!$J:$J)</f>
        <v>0</v>
      </c>
      <c r="AH176" s="44">
        <f>SUMIF(WORKING!$Q:$Q,SHORT!G176,WORKING!$J:$J)</f>
        <v>0</v>
      </c>
      <c r="AI176" s="44">
        <f>SUMIF(WORKING!$Q:$Q,SHORT!H176,WORKING!$J:$J)</f>
        <v>0</v>
      </c>
      <c r="AJ176" s="44">
        <f>SUMIF(WORKING!$Q:$Q,SHORT!I176,WORKING!$J:$J)</f>
        <v>0</v>
      </c>
      <c r="AK176" s="44">
        <f>SUMIF(WORKING!$Q:$Q,SHORT!J176,WORKING!$J:$J)</f>
        <v>0</v>
      </c>
      <c r="AL176" s="44">
        <f>SUMIF(WORKING!$Q:$Q,SHORT!K176,WORKING!$J:$J)</f>
        <v>0</v>
      </c>
      <c r="AM176" s="44">
        <f>SUMIF(WORKING!$Q:$Q,SHORT!L176,WORKING!$J:$J)</f>
        <v>0</v>
      </c>
      <c r="AN176" s="44">
        <f>SUMIF(WORKING!$Q:$Q,SHORT!M176,WORKING!$J:$J)</f>
        <v>0</v>
      </c>
      <c r="AO176" s="44">
        <f>SUMIF(WORKING!$Q:$Q,SHORT!N176,WORKING!$J:$J)</f>
        <v>0</v>
      </c>
      <c r="AP176" s="44">
        <f>SUMIF(WORKING!$Q:$Q,SHORT!O176,WORKING!$J:$J)</f>
        <v>0</v>
      </c>
      <c r="AQ176" s="44">
        <f>SUMIF(WORKING!$Q:$Q,SHORT!P176,WORKING!$J:$J)</f>
        <v>0</v>
      </c>
      <c r="AR176" s="44">
        <f t="shared" si="58"/>
        <v>0</v>
      </c>
      <c r="AT176" s="45">
        <f t="shared" si="62"/>
        <v>0</v>
      </c>
      <c r="AU176" s="45">
        <f t="shared" si="62"/>
        <v>0</v>
      </c>
      <c r="AV176" s="45">
        <f t="shared" si="62"/>
        <v>0</v>
      </c>
      <c r="AW176" s="45">
        <f t="shared" si="62"/>
        <v>0</v>
      </c>
      <c r="AX176" s="45">
        <f t="shared" si="62"/>
        <v>0</v>
      </c>
      <c r="AY176" s="45">
        <f t="shared" si="62"/>
        <v>0</v>
      </c>
      <c r="AZ176" s="45">
        <f t="shared" si="61"/>
        <v>0</v>
      </c>
      <c r="BA176" s="45">
        <f t="shared" si="60"/>
        <v>0</v>
      </c>
      <c r="BB176" s="45">
        <f t="shared" si="60"/>
        <v>0</v>
      </c>
      <c r="BC176" s="45">
        <f t="shared" si="60"/>
        <v>0</v>
      </c>
      <c r="BD176" s="45">
        <f t="shared" si="60"/>
        <v>0</v>
      </c>
      <c r="BE176" s="45">
        <f t="shared" si="60"/>
        <v>0</v>
      </c>
      <c r="BF176" s="45">
        <f t="shared" si="59"/>
        <v>0</v>
      </c>
      <c r="BG176" s="28"/>
    </row>
    <row r="177" spans="1:59" s="31" customFormat="1" ht="11.25">
      <c r="A177" s="43">
        <v>172</v>
      </c>
      <c r="B177" s="185" t="e">
        <f t="array" ref="B177">+INDEX(FILED!$B$4:$B$1003,SMALL(IF($B$5=FILED!$Q$4:$Q$1003,ROW(FILED!$Q$4:$Q$1003)-ROW(FILED!$Q$4)+1),A177))</f>
        <v>#NUM!</v>
      </c>
      <c r="C177" s="44">
        <f t="shared" si="56"/>
        <v>0</v>
      </c>
      <c r="D177" s="185" t="str">
        <f>+IFERROR(VLOOKUP(B177,FILED!$B$4:$C$1003,2,FALSE),"")</f>
        <v/>
      </c>
      <c r="E177" s="185" t="str">
        <f t="shared" si="44"/>
        <v>0 42826</v>
      </c>
      <c r="F177" s="185" t="str">
        <f t="shared" si="45"/>
        <v>0 42856</v>
      </c>
      <c r="G177" s="185" t="str">
        <f t="shared" si="46"/>
        <v>0 42887</v>
      </c>
      <c r="H177" s="185" t="str">
        <f t="shared" si="47"/>
        <v>0 42917</v>
      </c>
      <c r="I177" s="185" t="str">
        <f t="shared" si="48"/>
        <v>0 42948</v>
      </c>
      <c r="J177" s="185" t="str">
        <f t="shared" si="49"/>
        <v>0 42979</v>
      </c>
      <c r="K177" s="185" t="str">
        <f t="shared" si="50"/>
        <v>0 43009</v>
      </c>
      <c r="L177" s="185" t="str">
        <f t="shared" si="51"/>
        <v>0 43040</v>
      </c>
      <c r="M177" s="185" t="str">
        <f t="shared" si="52"/>
        <v>0 43070</v>
      </c>
      <c r="N177" s="185" t="str">
        <f t="shared" si="53"/>
        <v>0 43101</v>
      </c>
      <c r="O177" s="185" t="str">
        <f t="shared" si="54"/>
        <v>0 43132</v>
      </c>
      <c r="P177" s="185" t="str">
        <f t="shared" si="55"/>
        <v>0 43160</v>
      </c>
      <c r="Q177" s="44">
        <f>IFERROR(VLOOKUP(C177,ONLINE!$B$5:$C$5103,2,FALSE),0)</f>
        <v>0</v>
      </c>
      <c r="R177" s="45">
        <f>SUMIF(ONLINE!$W:$W,SHORT!E177,ONLINE!$Q:$Q)</f>
        <v>0</v>
      </c>
      <c r="S177" s="45">
        <f>SUMIF(ONLINE!$W:$W,SHORT!F177,ONLINE!$Q:$Q)</f>
        <v>0</v>
      </c>
      <c r="T177" s="45">
        <f>SUMIF(ONLINE!$W:$W,SHORT!G177,ONLINE!$Q:$Q)</f>
        <v>0</v>
      </c>
      <c r="U177" s="45">
        <f>SUMIF(ONLINE!$W:$W,SHORT!H177,ONLINE!$Q:$Q)</f>
        <v>0</v>
      </c>
      <c r="V177" s="45">
        <f>SUMIF(ONLINE!$W:$W,SHORT!I177,ONLINE!$Q:$Q)</f>
        <v>0</v>
      </c>
      <c r="W177" s="45">
        <f>SUMIF(ONLINE!$W:$W,SHORT!J177,ONLINE!$Q:$Q)</f>
        <v>0</v>
      </c>
      <c r="X177" s="45">
        <f>SUMIF(ONLINE!$W:$W,SHORT!K177,ONLINE!$Q:$Q)</f>
        <v>0</v>
      </c>
      <c r="Y177" s="45">
        <f>SUMIF(ONLINE!$W:$W,SHORT!L177,ONLINE!$Q:$Q)</f>
        <v>0</v>
      </c>
      <c r="Z177" s="45">
        <f>SUMIF(ONLINE!$W:$W,SHORT!M177,ONLINE!$Q:$Q)</f>
        <v>0</v>
      </c>
      <c r="AA177" s="45">
        <f>SUMIF(ONLINE!$W:$W,SHORT!N177,ONLINE!$Q:$Q)</f>
        <v>0</v>
      </c>
      <c r="AB177" s="45">
        <f>SUMIF(ONLINE!$W:$W,SHORT!O177,ONLINE!$Q:$Q)</f>
        <v>0</v>
      </c>
      <c r="AC177" s="45">
        <f>SUMIF(ONLINE!$W:$W,SHORT!P177,ONLINE!$Q:$Q)</f>
        <v>0</v>
      </c>
      <c r="AD177" s="45">
        <f t="shared" si="57"/>
        <v>0</v>
      </c>
      <c r="AE177" s="44"/>
      <c r="AF177" s="44">
        <f>SUMIF(WORKING!$Q:$Q,SHORT!E177,WORKING!$J:$J)</f>
        <v>0</v>
      </c>
      <c r="AG177" s="44">
        <f>SUMIF(WORKING!$Q:$Q,SHORT!F177,WORKING!$J:$J)</f>
        <v>0</v>
      </c>
      <c r="AH177" s="44">
        <f>SUMIF(WORKING!$Q:$Q,SHORT!G177,WORKING!$J:$J)</f>
        <v>0</v>
      </c>
      <c r="AI177" s="44">
        <f>SUMIF(WORKING!$Q:$Q,SHORT!H177,WORKING!$J:$J)</f>
        <v>0</v>
      </c>
      <c r="AJ177" s="44">
        <f>SUMIF(WORKING!$Q:$Q,SHORT!I177,WORKING!$J:$J)</f>
        <v>0</v>
      </c>
      <c r="AK177" s="44">
        <f>SUMIF(WORKING!$Q:$Q,SHORT!J177,WORKING!$J:$J)</f>
        <v>0</v>
      </c>
      <c r="AL177" s="44">
        <f>SUMIF(WORKING!$Q:$Q,SHORT!K177,WORKING!$J:$J)</f>
        <v>0</v>
      </c>
      <c r="AM177" s="44">
        <f>SUMIF(WORKING!$Q:$Q,SHORT!L177,WORKING!$J:$J)</f>
        <v>0</v>
      </c>
      <c r="AN177" s="44">
        <f>SUMIF(WORKING!$Q:$Q,SHORT!M177,WORKING!$J:$J)</f>
        <v>0</v>
      </c>
      <c r="AO177" s="44">
        <f>SUMIF(WORKING!$Q:$Q,SHORT!N177,WORKING!$J:$J)</f>
        <v>0</v>
      </c>
      <c r="AP177" s="44">
        <f>SUMIF(WORKING!$Q:$Q,SHORT!O177,WORKING!$J:$J)</f>
        <v>0</v>
      </c>
      <c r="AQ177" s="44">
        <f>SUMIF(WORKING!$Q:$Q,SHORT!P177,WORKING!$J:$J)</f>
        <v>0</v>
      </c>
      <c r="AR177" s="44">
        <f t="shared" si="58"/>
        <v>0</v>
      </c>
      <c r="AT177" s="45">
        <f t="shared" si="62"/>
        <v>0</v>
      </c>
      <c r="AU177" s="45">
        <f t="shared" si="62"/>
        <v>0</v>
      </c>
      <c r="AV177" s="45">
        <f t="shared" si="62"/>
        <v>0</v>
      </c>
      <c r="AW177" s="45">
        <f t="shared" si="62"/>
        <v>0</v>
      </c>
      <c r="AX177" s="45">
        <f t="shared" si="62"/>
        <v>0</v>
      </c>
      <c r="AY177" s="45">
        <f t="shared" si="62"/>
        <v>0</v>
      </c>
      <c r="AZ177" s="45">
        <f t="shared" si="61"/>
        <v>0</v>
      </c>
      <c r="BA177" s="45">
        <f t="shared" si="60"/>
        <v>0</v>
      </c>
      <c r="BB177" s="45">
        <f t="shared" si="60"/>
        <v>0</v>
      </c>
      <c r="BC177" s="45">
        <f t="shared" si="60"/>
        <v>0</v>
      </c>
      <c r="BD177" s="45">
        <f t="shared" si="60"/>
        <v>0</v>
      </c>
      <c r="BE177" s="45">
        <f t="shared" si="60"/>
        <v>0</v>
      </c>
      <c r="BF177" s="45">
        <f t="shared" si="59"/>
        <v>0</v>
      </c>
      <c r="BG177" s="28"/>
    </row>
    <row r="178" spans="1:59" s="31" customFormat="1" ht="11.25">
      <c r="A178" s="43">
        <v>173</v>
      </c>
      <c r="B178" s="185" t="e">
        <f t="array" ref="B178">+INDEX(FILED!$B$4:$B$1003,SMALL(IF($B$5=FILED!$Q$4:$Q$1003,ROW(FILED!$Q$4:$Q$1003)-ROW(FILED!$Q$4)+1),A178))</f>
        <v>#NUM!</v>
      </c>
      <c r="C178" s="44">
        <f t="shared" si="56"/>
        <v>0</v>
      </c>
      <c r="D178" s="185" t="str">
        <f>+IFERROR(VLOOKUP(B178,FILED!$B$4:$C$1003,2,FALSE),"")</f>
        <v/>
      </c>
      <c r="E178" s="185" t="str">
        <f t="shared" si="44"/>
        <v>0 42826</v>
      </c>
      <c r="F178" s="185" t="str">
        <f t="shared" si="45"/>
        <v>0 42856</v>
      </c>
      <c r="G178" s="185" t="str">
        <f t="shared" si="46"/>
        <v>0 42887</v>
      </c>
      <c r="H178" s="185" t="str">
        <f t="shared" si="47"/>
        <v>0 42917</v>
      </c>
      <c r="I178" s="185" t="str">
        <f t="shared" si="48"/>
        <v>0 42948</v>
      </c>
      <c r="J178" s="185" t="str">
        <f t="shared" si="49"/>
        <v>0 42979</v>
      </c>
      <c r="K178" s="185" t="str">
        <f t="shared" si="50"/>
        <v>0 43009</v>
      </c>
      <c r="L178" s="185" t="str">
        <f t="shared" si="51"/>
        <v>0 43040</v>
      </c>
      <c r="M178" s="185" t="str">
        <f t="shared" si="52"/>
        <v>0 43070</v>
      </c>
      <c r="N178" s="185" t="str">
        <f t="shared" si="53"/>
        <v>0 43101</v>
      </c>
      <c r="O178" s="185" t="str">
        <f t="shared" si="54"/>
        <v>0 43132</v>
      </c>
      <c r="P178" s="185" t="str">
        <f t="shared" si="55"/>
        <v>0 43160</v>
      </c>
      <c r="Q178" s="44">
        <f>IFERROR(VLOOKUP(C178,ONLINE!$B$5:$C$5103,2,FALSE),0)</f>
        <v>0</v>
      </c>
      <c r="R178" s="45">
        <f>SUMIF(ONLINE!$W:$W,SHORT!E178,ONLINE!$Q:$Q)</f>
        <v>0</v>
      </c>
      <c r="S178" s="45">
        <f>SUMIF(ONLINE!$W:$W,SHORT!F178,ONLINE!$Q:$Q)</f>
        <v>0</v>
      </c>
      <c r="T178" s="45">
        <f>SUMIF(ONLINE!$W:$W,SHORT!G178,ONLINE!$Q:$Q)</f>
        <v>0</v>
      </c>
      <c r="U178" s="45">
        <f>SUMIF(ONLINE!$W:$W,SHORT!H178,ONLINE!$Q:$Q)</f>
        <v>0</v>
      </c>
      <c r="V178" s="45">
        <f>SUMIF(ONLINE!$W:$W,SHORT!I178,ONLINE!$Q:$Q)</f>
        <v>0</v>
      </c>
      <c r="W178" s="45">
        <f>SUMIF(ONLINE!$W:$W,SHORT!J178,ONLINE!$Q:$Q)</f>
        <v>0</v>
      </c>
      <c r="X178" s="45">
        <f>SUMIF(ONLINE!$W:$W,SHORT!K178,ONLINE!$Q:$Q)</f>
        <v>0</v>
      </c>
      <c r="Y178" s="45">
        <f>SUMIF(ONLINE!$W:$W,SHORT!L178,ONLINE!$Q:$Q)</f>
        <v>0</v>
      </c>
      <c r="Z178" s="45">
        <f>SUMIF(ONLINE!$W:$W,SHORT!M178,ONLINE!$Q:$Q)</f>
        <v>0</v>
      </c>
      <c r="AA178" s="45">
        <f>SUMIF(ONLINE!$W:$W,SHORT!N178,ONLINE!$Q:$Q)</f>
        <v>0</v>
      </c>
      <c r="AB178" s="45">
        <f>SUMIF(ONLINE!$W:$W,SHORT!O178,ONLINE!$Q:$Q)</f>
        <v>0</v>
      </c>
      <c r="AC178" s="45">
        <f>SUMIF(ONLINE!$W:$W,SHORT!P178,ONLINE!$Q:$Q)</f>
        <v>0</v>
      </c>
      <c r="AD178" s="45">
        <f t="shared" si="57"/>
        <v>0</v>
      </c>
      <c r="AE178" s="44"/>
      <c r="AF178" s="44">
        <f>SUMIF(WORKING!$Q:$Q,SHORT!E178,WORKING!$J:$J)</f>
        <v>0</v>
      </c>
      <c r="AG178" s="44">
        <f>SUMIF(WORKING!$Q:$Q,SHORT!F178,WORKING!$J:$J)</f>
        <v>0</v>
      </c>
      <c r="AH178" s="44">
        <f>SUMIF(WORKING!$Q:$Q,SHORT!G178,WORKING!$J:$J)</f>
        <v>0</v>
      </c>
      <c r="AI178" s="44">
        <f>SUMIF(WORKING!$Q:$Q,SHORT!H178,WORKING!$J:$J)</f>
        <v>0</v>
      </c>
      <c r="AJ178" s="44">
        <f>SUMIF(WORKING!$Q:$Q,SHORT!I178,WORKING!$J:$J)</f>
        <v>0</v>
      </c>
      <c r="AK178" s="44">
        <f>SUMIF(WORKING!$Q:$Q,SHORT!J178,WORKING!$J:$J)</f>
        <v>0</v>
      </c>
      <c r="AL178" s="44">
        <f>SUMIF(WORKING!$Q:$Q,SHORT!K178,WORKING!$J:$J)</f>
        <v>0</v>
      </c>
      <c r="AM178" s="44">
        <f>SUMIF(WORKING!$Q:$Q,SHORT!L178,WORKING!$J:$J)</f>
        <v>0</v>
      </c>
      <c r="AN178" s="44">
        <f>SUMIF(WORKING!$Q:$Q,SHORT!M178,WORKING!$J:$J)</f>
        <v>0</v>
      </c>
      <c r="AO178" s="44">
        <f>SUMIF(WORKING!$Q:$Q,SHORT!N178,WORKING!$J:$J)</f>
        <v>0</v>
      </c>
      <c r="AP178" s="44">
        <f>SUMIF(WORKING!$Q:$Q,SHORT!O178,WORKING!$J:$J)</f>
        <v>0</v>
      </c>
      <c r="AQ178" s="44">
        <f>SUMIF(WORKING!$Q:$Q,SHORT!P178,WORKING!$J:$J)</f>
        <v>0</v>
      </c>
      <c r="AR178" s="44">
        <f t="shared" si="58"/>
        <v>0</v>
      </c>
      <c r="AT178" s="45">
        <f t="shared" si="62"/>
        <v>0</v>
      </c>
      <c r="AU178" s="45">
        <f t="shared" si="62"/>
        <v>0</v>
      </c>
      <c r="AV178" s="45">
        <f t="shared" si="62"/>
        <v>0</v>
      </c>
      <c r="AW178" s="45">
        <f t="shared" si="62"/>
        <v>0</v>
      </c>
      <c r="AX178" s="45">
        <f t="shared" si="62"/>
        <v>0</v>
      </c>
      <c r="AY178" s="45">
        <f t="shared" si="62"/>
        <v>0</v>
      </c>
      <c r="AZ178" s="45">
        <f t="shared" si="61"/>
        <v>0</v>
      </c>
      <c r="BA178" s="45">
        <f t="shared" si="60"/>
        <v>0</v>
      </c>
      <c r="BB178" s="45">
        <f t="shared" si="60"/>
        <v>0</v>
      </c>
      <c r="BC178" s="45">
        <f t="shared" si="60"/>
        <v>0</v>
      </c>
      <c r="BD178" s="45">
        <f t="shared" si="60"/>
        <v>0</v>
      </c>
      <c r="BE178" s="45">
        <f t="shared" si="60"/>
        <v>0</v>
      </c>
      <c r="BF178" s="45">
        <f t="shared" si="59"/>
        <v>0</v>
      </c>
      <c r="BG178" s="28"/>
    </row>
    <row r="179" spans="1:59" s="31" customFormat="1" ht="11.25">
      <c r="A179" s="43">
        <v>174</v>
      </c>
      <c r="B179" s="185" t="e">
        <f t="array" ref="B179">+INDEX(FILED!$B$4:$B$1003,SMALL(IF($B$5=FILED!$Q$4:$Q$1003,ROW(FILED!$Q$4:$Q$1003)-ROW(FILED!$Q$4)+1),A179))</f>
        <v>#NUM!</v>
      </c>
      <c r="C179" s="44">
        <f t="shared" si="56"/>
        <v>0</v>
      </c>
      <c r="D179" s="185" t="str">
        <f>+IFERROR(VLOOKUP(B179,FILED!$B$4:$C$1003,2,FALSE),"")</f>
        <v/>
      </c>
      <c r="E179" s="185" t="str">
        <f t="shared" si="44"/>
        <v>0 42826</v>
      </c>
      <c r="F179" s="185" t="str">
        <f t="shared" si="45"/>
        <v>0 42856</v>
      </c>
      <c r="G179" s="185" t="str">
        <f t="shared" si="46"/>
        <v>0 42887</v>
      </c>
      <c r="H179" s="185" t="str">
        <f t="shared" si="47"/>
        <v>0 42917</v>
      </c>
      <c r="I179" s="185" t="str">
        <f t="shared" si="48"/>
        <v>0 42948</v>
      </c>
      <c r="J179" s="185" t="str">
        <f t="shared" si="49"/>
        <v>0 42979</v>
      </c>
      <c r="K179" s="185" t="str">
        <f t="shared" si="50"/>
        <v>0 43009</v>
      </c>
      <c r="L179" s="185" t="str">
        <f t="shared" si="51"/>
        <v>0 43040</v>
      </c>
      <c r="M179" s="185" t="str">
        <f t="shared" si="52"/>
        <v>0 43070</v>
      </c>
      <c r="N179" s="185" t="str">
        <f t="shared" si="53"/>
        <v>0 43101</v>
      </c>
      <c r="O179" s="185" t="str">
        <f t="shared" si="54"/>
        <v>0 43132</v>
      </c>
      <c r="P179" s="185" t="str">
        <f t="shared" si="55"/>
        <v>0 43160</v>
      </c>
      <c r="Q179" s="44">
        <f>IFERROR(VLOOKUP(C179,ONLINE!$B$5:$C$5103,2,FALSE),0)</f>
        <v>0</v>
      </c>
      <c r="R179" s="45">
        <f>SUMIF(ONLINE!$W:$W,SHORT!E179,ONLINE!$Q:$Q)</f>
        <v>0</v>
      </c>
      <c r="S179" s="45">
        <f>SUMIF(ONLINE!$W:$W,SHORT!F179,ONLINE!$Q:$Q)</f>
        <v>0</v>
      </c>
      <c r="T179" s="45">
        <f>SUMIF(ONLINE!$W:$W,SHORT!G179,ONLINE!$Q:$Q)</f>
        <v>0</v>
      </c>
      <c r="U179" s="45">
        <f>SUMIF(ONLINE!$W:$W,SHORT!H179,ONLINE!$Q:$Q)</f>
        <v>0</v>
      </c>
      <c r="V179" s="45">
        <f>SUMIF(ONLINE!$W:$W,SHORT!I179,ONLINE!$Q:$Q)</f>
        <v>0</v>
      </c>
      <c r="W179" s="45">
        <f>SUMIF(ONLINE!$W:$W,SHORT!J179,ONLINE!$Q:$Q)</f>
        <v>0</v>
      </c>
      <c r="X179" s="45">
        <f>SUMIF(ONLINE!$W:$W,SHORT!K179,ONLINE!$Q:$Q)</f>
        <v>0</v>
      </c>
      <c r="Y179" s="45">
        <f>SUMIF(ONLINE!$W:$W,SHORT!L179,ONLINE!$Q:$Q)</f>
        <v>0</v>
      </c>
      <c r="Z179" s="45">
        <f>SUMIF(ONLINE!$W:$W,SHORT!M179,ONLINE!$Q:$Q)</f>
        <v>0</v>
      </c>
      <c r="AA179" s="45">
        <f>SUMIF(ONLINE!$W:$W,SHORT!N179,ONLINE!$Q:$Q)</f>
        <v>0</v>
      </c>
      <c r="AB179" s="45">
        <f>SUMIF(ONLINE!$W:$W,SHORT!O179,ONLINE!$Q:$Q)</f>
        <v>0</v>
      </c>
      <c r="AC179" s="45">
        <f>SUMIF(ONLINE!$W:$W,SHORT!P179,ONLINE!$Q:$Q)</f>
        <v>0</v>
      </c>
      <c r="AD179" s="45">
        <f t="shared" si="57"/>
        <v>0</v>
      </c>
      <c r="AE179" s="44"/>
      <c r="AF179" s="44">
        <f>SUMIF(WORKING!$Q:$Q,SHORT!E179,WORKING!$J:$J)</f>
        <v>0</v>
      </c>
      <c r="AG179" s="44">
        <f>SUMIF(WORKING!$Q:$Q,SHORT!F179,WORKING!$J:$J)</f>
        <v>0</v>
      </c>
      <c r="AH179" s="44">
        <f>SUMIF(WORKING!$Q:$Q,SHORT!G179,WORKING!$J:$J)</f>
        <v>0</v>
      </c>
      <c r="AI179" s="44">
        <f>SUMIF(WORKING!$Q:$Q,SHORT!H179,WORKING!$J:$J)</f>
        <v>0</v>
      </c>
      <c r="AJ179" s="44">
        <f>SUMIF(WORKING!$Q:$Q,SHORT!I179,WORKING!$J:$J)</f>
        <v>0</v>
      </c>
      <c r="AK179" s="44">
        <f>SUMIF(WORKING!$Q:$Q,SHORT!J179,WORKING!$J:$J)</f>
        <v>0</v>
      </c>
      <c r="AL179" s="44">
        <f>SUMIF(WORKING!$Q:$Q,SHORT!K179,WORKING!$J:$J)</f>
        <v>0</v>
      </c>
      <c r="AM179" s="44">
        <f>SUMIF(WORKING!$Q:$Q,SHORT!L179,WORKING!$J:$J)</f>
        <v>0</v>
      </c>
      <c r="AN179" s="44">
        <f>SUMIF(WORKING!$Q:$Q,SHORT!M179,WORKING!$J:$J)</f>
        <v>0</v>
      </c>
      <c r="AO179" s="44">
        <f>SUMIF(WORKING!$Q:$Q,SHORT!N179,WORKING!$J:$J)</f>
        <v>0</v>
      </c>
      <c r="AP179" s="44">
        <f>SUMIF(WORKING!$Q:$Q,SHORT!O179,WORKING!$J:$J)</f>
        <v>0</v>
      </c>
      <c r="AQ179" s="44">
        <f>SUMIF(WORKING!$Q:$Q,SHORT!P179,WORKING!$J:$J)</f>
        <v>0</v>
      </c>
      <c r="AR179" s="44">
        <f t="shared" si="58"/>
        <v>0</v>
      </c>
      <c r="AT179" s="45">
        <f t="shared" si="62"/>
        <v>0</v>
      </c>
      <c r="AU179" s="45">
        <f t="shared" si="62"/>
        <v>0</v>
      </c>
      <c r="AV179" s="45">
        <f t="shared" si="62"/>
        <v>0</v>
      </c>
      <c r="AW179" s="45">
        <f t="shared" si="62"/>
        <v>0</v>
      </c>
      <c r="AX179" s="45">
        <f t="shared" si="62"/>
        <v>0</v>
      </c>
      <c r="AY179" s="45">
        <f t="shared" si="62"/>
        <v>0</v>
      </c>
      <c r="AZ179" s="45">
        <f t="shared" si="61"/>
        <v>0</v>
      </c>
      <c r="BA179" s="45">
        <f t="shared" si="60"/>
        <v>0</v>
      </c>
      <c r="BB179" s="45">
        <f t="shared" si="60"/>
        <v>0</v>
      </c>
      <c r="BC179" s="45">
        <f t="shared" si="60"/>
        <v>0</v>
      </c>
      <c r="BD179" s="45">
        <f t="shared" si="60"/>
        <v>0</v>
      </c>
      <c r="BE179" s="45">
        <f t="shared" si="60"/>
        <v>0</v>
      </c>
      <c r="BF179" s="45">
        <f t="shared" si="59"/>
        <v>0</v>
      </c>
      <c r="BG179" s="28"/>
    </row>
    <row r="180" spans="1:59" s="31" customFormat="1" ht="11.25">
      <c r="A180" s="43">
        <v>175</v>
      </c>
      <c r="B180" s="185" t="e">
        <f t="array" ref="B180">+INDEX(FILED!$B$4:$B$1003,SMALL(IF($B$5=FILED!$Q$4:$Q$1003,ROW(FILED!$Q$4:$Q$1003)-ROW(FILED!$Q$4)+1),A180))</f>
        <v>#NUM!</v>
      </c>
      <c r="C180" s="44">
        <f t="shared" si="56"/>
        <v>0</v>
      </c>
      <c r="D180" s="185" t="str">
        <f>+IFERROR(VLOOKUP(B180,FILED!$B$4:$C$1003,2,FALSE),"")</f>
        <v/>
      </c>
      <c r="E180" s="185" t="str">
        <f t="shared" si="44"/>
        <v>0 42826</v>
      </c>
      <c r="F180" s="185" t="str">
        <f t="shared" si="45"/>
        <v>0 42856</v>
      </c>
      <c r="G180" s="185" t="str">
        <f t="shared" si="46"/>
        <v>0 42887</v>
      </c>
      <c r="H180" s="185" t="str">
        <f t="shared" si="47"/>
        <v>0 42917</v>
      </c>
      <c r="I180" s="185" t="str">
        <f t="shared" si="48"/>
        <v>0 42948</v>
      </c>
      <c r="J180" s="185" t="str">
        <f t="shared" si="49"/>
        <v>0 42979</v>
      </c>
      <c r="K180" s="185" t="str">
        <f t="shared" si="50"/>
        <v>0 43009</v>
      </c>
      <c r="L180" s="185" t="str">
        <f t="shared" si="51"/>
        <v>0 43040</v>
      </c>
      <c r="M180" s="185" t="str">
        <f t="shared" si="52"/>
        <v>0 43070</v>
      </c>
      <c r="N180" s="185" t="str">
        <f t="shared" si="53"/>
        <v>0 43101</v>
      </c>
      <c r="O180" s="185" t="str">
        <f t="shared" si="54"/>
        <v>0 43132</v>
      </c>
      <c r="P180" s="185" t="str">
        <f t="shared" si="55"/>
        <v>0 43160</v>
      </c>
      <c r="Q180" s="44">
        <f>IFERROR(VLOOKUP(C180,ONLINE!$B$5:$C$5103,2,FALSE),0)</f>
        <v>0</v>
      </c>
      <c r="R180" s="45">
        <f>SUMIF(ONLINE!$W:$W,SHORT!E180,ONLINE!$Q:$Q)</f>
        <v>0</v>
      </c>
      <c r="S180" s="45">
        <f>SUMIF(ONLINE!$W:$W,SHORT!F180,ONLINE!$Q:$Q)</f>
        <v>0</v>
      </c>
      <c r="T180" s="45">
        <f>SUMIF(ONLINE!$W:$W,SHORT!G180,ONLINE!$Q:$Q)</f>
        <v>0</v>
      </c>
      <c r="U180" s="45">
        <f>SUMIF(ONLINE!$W:$W,SHORT!H180,ONLINE!$Q:$Q)</f>
        <v>0</v>
      </c>
      <c r="V180" s="45">
        <f>SUMIF(ONLINE!$W:$W,SHORT!I180,ONLINE!$Q:$Q)</f>
        <v>0</v>
      </c>
      <c r="W180" s="45">
        <f>SUMIF(ONLINE!$W:$W,SHORT!J180,ONLINE!$Q:$Q)</f>
        <v>0</v>
      </c>
      <c r="X180" s="45">
        <f>SUMIF(ONLINE!$W:$W,SHORT!K180,ONLINE!$Q:$Q)</f>
        <v>0</v>
      </c>
      <c r="Y180" s="45">
        <f>SUMIF(ONLINE!$W:$W,SHORT!L180,ONLINE!$Q:$Q)</f>
        <v>0</v>
      </c>
      <c r="Z180" s="45">
        <f>SUMIF(ONLINE!$W:$W,SHORT!M180,ONLINE!$Q:$Q)</f>
        <v>0</v>
      </c>
      <c r="AA180" s="45">
        <f>SUMIF(ONLINE!$W:$W,SHORT!N180,ONLINE!$Q:$Q)</f>
        <v>0</v>
      </c>
      <c r="AB180" s="45">
        <f>SUMIF(ONLINE!$W:$W,SHORT!O180,ONLINE!$Q:$Q)</f>
        <v>0</v>
      </c>
      <c r="AC180" s="45">
        <f>SUMIF(ONLINE!$W:$W,SHORT!P180,ONLINE!$Q:$Q)</f>
        <v>0</v>
      </c>
      <c r="AD180" s="45">
        <f t="shared" si="57"/>
        <v>0</v>
      </c>
      <c r="AE180" s="44"/>
      <c r="AF180" s="44">
        <f>SUMIF(WORKING!$Q:$Q,SHORT!E180,WORKING!$J:$J)</f>
        <v>0</v>
      </c>
      <c r="AG180" s="44">
        <f>SUMIF(WORKING!$Q:$Q,SHORT!F180,WORKING!$J:$J)</f>
        <v>0</v>
      </c>
      <c r="AH180" s="44">
        <f>SUMIF(WORKING!$Q:$Q,SHORT!G180,WORKING!$J:$J)</f>
        <v>0</v>
      </c>
      <c r="AI180" s="44">
        <f>SUMIF(WORKING!$Q:$Q,SHORT!H180,WORKING!$J:$J)</f>
        <v>0</v>
      </c>
      <c r="AJ180" s="44">
        <f>SUMIF(WORKING!$Q:$Q,SHORT!I180,WORKING!$J:$J)</f>
        <v>0</v>
      </c>
      <c r="AK180" s="44">
        <f>SUMIF(WORKING!$Q:$Q,SHORT!J180,WORKING!$J:$J)</f>
        <v>0</v>
      </c>
      <c r="AL180" s="44">
        <f>SUMIF(WORKING!$Q:$Q,SHORT!K180,WORKING!$J:$J)</f>
        <v>0</v>
      </c>
      <c r="AM180" s="44">
        <f>SUMIF(WORKING!$Q:$Q,SHORT!L180,WORKING!$J:$J)</f>
        <v>0</v>
      </c>
      <c r="AN180" s="44">
        <f>SUMIF(WORKING!$Q:$Q,SHORT!M180,WORKING!$J:$J)</f>
        <v>0</v>
      </c>
      <c r="AO180" s="44">
        <f>SUMIF(WORKING!$Q:$Q,SHORT!N180,WORKING!$J:$J)</f>
        <v>0</v>
      </c>
      <c r="AP180" s="44">
        <f>SUMIF(WORKING!$Q:$Q,SHORT!O180,WORKING!$J:$J)</f>
        <v>0</v>
      </c>
      <c r="AQ180" s="44">
        <f>SUMIF(WORKING!$Q:$Q,SHORT!P180,WORKING!$J:$J)</f>
        <v>0</v>
      </c>
      <c r="AR180" s="44">
        <f t="shared" si="58"/>
        <v>0</v>
      </c>
      <c r="AT180" s="45">
        <f t="shared" si="62"/>
        <v>0</v>
      </c>
      <c r="AU180" s="45">
        <f t="shared" si="62"/>
        <v>0</v>
      </c>
      <c r="AV180" s="45">
        <f t="shared" si="62"/>
        <v>0</v>
      </c>
      <c r="AW180" s="45">
        <f t="shared" si="62"/>
        <v>0</v>
      </c>
      <c r="AX180" s="45">
        <f t="shared" si="62"/>
        <v>0</v>
      </c>
      <c r="AY180" s="45">
        <f t="shared" si="62"/>
        <v>0</v>
      </c>
      <c r="AZ180" s="45">
        <f t="shared" si="61"/>
        <v>0</v>
      </c>
      <c r="BA180" s="45">
        <f t="shared" si="60"/>
        <v>0</v>
      </c>
      <c r="BB180" s="45">
        <f t="shared" si="60"/>
        <v>0</v>
      </c>
      <c r="BC180" s="45">
        <f t="shared" si="60"/>
        <v>0</v>
      </c>
      <c r="BD180" s="45">
        <f t="shared" si="60"/>
        <v>0</v>
      </c>
      <c r="BE180" s="45">
        <f t="shared" si="60"/>
        <v>0</v>
      </c>
      <c r="BF180" s="45">
        <f t="shared" si="59"/>
        <v>0</v>
      </c>
      <c r="BG180" s="28"/>
    </row>
    <row r="181" spans="1:59" s="31" customFormat="1" ht="11.25">
      <c r="A181" s="43">
        <v>176</v>
      </c>
      <c r="B181" s="185" t="e">
        <f t="array" ref="B181">+INDEX(FILED!$B$4:$B$1003,SMALL(IF($B$5=FILED!$Q$4:$Q$1003,ROW(FILED!$Q$4:$Q$1003)-ROW(FILED!$Q$4)+1),A181))</f>
        <v>#NUM!</v>
      </c>
      <c r="C181" s="44">
        <f t="shared" si="56"/>
        <v>0</v>
      </c>
      <c r="D181" s="185" t="str">
        <f>+IFERROR(VLOOKUP(B181,FILED!$B$4:$C$1003,2,FALSE),"")</f>
        <v/>
      </c>
      <c r="E181" s="185" t="str">
        <f t="shared" si="44"/>
        <v>0 42826</v>
      </c>
      <c r="F181" s="185" t="str">
        <f t="shared" si="45"/>
        <v>0 42856</v>
      </c>
      <c r="G181" s="185" t="str">
        <f t="shared" si="46"/>
        <v>0 42887</v>
      </c>
      <c r="H181" s="185" t="str">
        <f t="shared" si="47"/>
        <v>0 42917</v>
      </c>
      <c r="I181" s="185" t="str">
        <f t="shared" si="48"/>
        <v>0 42948</v>
      </c>
      <c r="J181" s="185" t="str">
        <f t="shared" si="49"/>
        <v>0 42979</v>
      </c>
      <c r="K181" s="185" t="str">
        <f t="shared" si="50"/>
        <v>0 43009</v>
      </c>
      <c r="L181" s="185" t="str">
        <f t="shared" si="51"/>
        <v>0 43040</v>
      </c>
      <c r="M181" s="185" t="str">
        <f t="shared" si="52"/>
        <v>0 43070</v>
      </c>
      <c r="N181" s="185" t="str">
        <f t="shared" si="53"/>
        <v>0 43101</v>
      </c>
      <c r="O181" s="185" t="str">
        <f t="shared" si="54"/>
        <v>0 43132</v>
      </c>
      <c r="P181" s="185" t="str">
        <f t="shared" si="55"/>
        <v>0 43160</v>
      </c>
      <c r="Q181" s="44">
        <f>IFERROR(VLOOKUP(C181,ONLINE!$B$5:$C$5103,2,FALSE),0)</f>
        <v>0</v>
      </c>
      <c r="R181" s="45">
        <f>SUMIF(ONLINE!$W:$W,SHORT!E181,ONLINE!$Q:$Q)</f>
        <v>0</v>
      </c>
      <c r="S181" s="45">
        <f>SUMIF(ONLINE!$W:$W,SHORT!F181,ONLINE!$Q:$Q)</f>
        <v>0</v>
      </c>
      <c r="T181" s="45">
        <f>SUMIF(ONLINE!$W:$W,SHORT!G181,ONLINE!$Q:$Q)</f>
        <v>0</v>
      </c>
      <c r="U181" s="45">
        <f>SUMIF(ONLINE!$W:$W,SHORT!H181,ONLINE!$Q:$Q)</f>
        <v>0</v>
      </c>
      <c r="V181" s="45">
        <f>SUMIF(ONLINE!$W:$W,SHORT!I181,ONLINE!$Q:$Q)</f>
        <v>0</v>
      </c>
      <c r="W181" s="45">
        <f>SUMIF(ONLINE!$W:$W,SHORT!J181,ONLINE!$Q:$Q)</f>
        <v>0</v>
      </c>
      <c r="X181" s="45">
        <f>SUMIF(ONLINE!$W:$W,SHORT!K181,ONLINE!$Q:$Q)</f>
        <v>0</v>
      </c>
      <c r="Y181" s="45">
        <f>SUMIF(ONLINE!$W:$W,SHORT!L181,ONLINE!$Q:$Q)</f>
        <v>0</v>
      </c>
      <c r="Z181" s="45">
        <f>SUMIF(ONLINE!$W:$W,SHORT!M181,ONLINE!$Q:$Q)</f>
        <v>0</v>
      </c>
      <c r="AA181" s="45">
        <f>SUMIF(ONLINE!$W:$W,SHORT!N181,ONLINE!$Q:$Q)</f>
        <v>0</v>
      </c>
      <c r="AB181" s="45">
        <f>SUMIF(ONLINE!$W:$W,SHORT!O181,ONLINE!$Q:$Q)</f>
        <v>0</v>
      </c>
      <c r="AC181" s="45">
        <f>SUMIF(ONLINE!$W:$W,SHORT!P181,ONLINE!$Q:$Q)</f>
        <v>0</v>
      </c>
      <c r="AD181" s="45">
        <f t="shared" si="57"/>
        <v>0</v>
      </c>
      <c r="AE181" s="44"/>
      <c r="AF181" s="44">
        <f>SUMIF(WORKING!$Q:$Q,SHORT!E181,WORKING!$J:$J)</f>
        <v>0</v>
      </c>
      <c r="AG181" s="44">
        <f>SUMIF(WORKING!$Q:$Q,SHORT!F181,WORKING!$J:$J)</f>
        <v>0</v>
      </c>
      <c r="AH181" s="44">
        <f>SUMIF(WORKING!$Q:$Q,SHORT!G181,WORKING!$J:$J)</f>
        <v>0</v>
      </c>
      <c r="AI181" s="44">
        <f>SUMIF(WORKING!$Q:$Q,SHORT!H181,WORKING!$J:$J)</f>
        <v>0</v>
      </c>
      <c r="AJ181" s="44">
        <f>SUMIF(WORKING!$Q:$Q,SHORT!I181,WORKING!$J:$J)</f>
        <v>0</v>
      </c>
      <c r="AK181" s="44">
        <f>SUMIF(WORKING!$Q:$Q,SHORT!J181,WORKING!$J:$J)</f>
        <v>0</v>
      </c>
      <c r="AL181" s="44">
        <f>SUMIF(WORKING!$Q:$Q,SHORT!K181,WORKING!$J:$J)</f>
        <v>0</v>
      </c>
      <c r="AM181" s="44">
        <f>SUMIF(WORKING!$Q:$Q,SHORT!L181,WORKING!$J:$J)</f>
        <v>0</v>
      </c>
      <c r="AN181" s="44">
        <f>SUMIF(WORKING!$Q:$Q,SHORT!M181,WORKING!$J:$J)</f>
        <v>0</v>
      </c>
      <c r="AO181" s="44">
        <f>SUMIF(WORKING!$Q:$Q,SHORT!N181,WORKING!$J:$J)</f>
        <v>0</v>
      </c>
      <c r="AP181" s="44">
        <f>SUMIF(WORKING!$Q:$Q,SHORT!O181,WORKING!$J:$J)</f>
        <v>0</v>
      </c>
      <c r="AQ181" s="44">
        <f>SUMIF(WORKING!$Q:$Q,SHORT!P181,WORKING!$J:$J)</f>
        <v>0</v>
      </c>
      <c r="AR181" s="44">
        <f t="shared" si="58"/>
        <v>0</v>
      </c>
      <c r="AT181" s="45">
        <f t="shared" si="62"/>
        <v>0</v>
      </c>
      <c r="AU181" s="45">
        <f t="shared" si="62"/>
        <v>0</v>
      </c>
      <c r="AV181" s="45">
        <f t="shared" si="62"/>
        <v>0</v>
      </c>
      <c r="AW181" s="45">
        <f t="shared" si="62"/>
        <v>0</v>
      </c>
      <c r="AX181" s="45">
        <f t="shared" si="62"/>
        <v>0</v>
      </c>
      <c r="AY181" s="45">
        <f t="shared" si="62"/>
        <v>0</v>
      </c>
      <c r="AZ181" s="45">
        <f t="shared" si="61"/>
        <v>0</v>
      </c>
      <c r="BA181" s="45">
        <f t="shared" si="60"/>
        <v>0</v>
      </c>
      <c r="BB181" s="45">
        <f t="shared" si="60"/>
        <v>0</v>
      </c>
      <c r="BC181" s="45">
        <f t="shared" si="60"/>
        <v>0</v>
      </c>
      <c r="BD181" s="45">
        <f t="shared" si="60"/>
        <v>0</v>
      </c>
      <c r="BE181" s="45">
        <f t="shared" si="60"/>
        <v>0</v>
      </c>
      <c r="BF181" s="45">
        <f t="shared" si="59"/>
        <v>0</v>
      </c>
      <c r="BG181" s="28"/>
    </row>
    <row r="182" spans="1:59" s="31" customFormat="1" ht="11.25">
      <c r="A182" s="43">
        <v>177</v>
      </c>
      <c r="B182" s="185" t="e">
        <f t="array" ref="B182">+INDEX(FILED!$B$4:$B$1003,SMALL(IF($B$5=FILED!$Q$4:$Q$1003,ROW(FILED!$Q$4:$Q$1003)-ROW(FILED!$Q$4)+1),A182))</f>
        <v>#NUM!</v>
      </c>
      <c r="C182" s="44">
        <f t="shared" si="56"/>
        <v>0</v>
      </c>
      <c r="D182" s="185" t="str">
        <f>+IFERROR(VLOOKUP(B182,FILED!$B$4:$C$1003,2,FALSE),"")</f>
        <v/>
      </c>
      <c r="E182" s="185" t="str">
        <f t="shared" si="44"/>
        <v>0 42826</v>
      </c>
      <c r="F182" s="185" t="str">
        <f t="shared" si="45"/>
        <v>0 42856</v>
      </c>
      <c r="G182" s="185" t="str">
        <f t="shared" si="46"/>
        <v>0 42887</v>
      </c>
      <c r="H182" s="185" t="str">
        <f t="shared" si="47"/>
        <v>0 42917</v>
      </c>
      <c r="I182" s="185" t="str">
        <f t="shared" si="48"/>
        <v>0 42948</v>
      </c>
      <c r="J182" s="185" t="str">
        <f t="shared" si="49"/>
        <v>0 42979</v>
      </c>
      <c r="K182" s="185" t="str">
        <f t="shared" si="50"/>
        <v>0 43009</v>
      </c>
      <c r="L182" s="185" t="str">
        <f t="shared" si="51"/>
        <v>0 43040</v>
      </c>
      <c r="M182" s="185" t="str">
        <f t="shared" si="52"/>
        <v>0 43070</v>
      </c>
      <c r="N182" s="185" t="str">
        <f t="shared" si="53"/>
        <v>0 43101</v>
      </c>
      <c r="O182" s="185" t="str">
        <f t="shared" si="54"/>
        <v>0 43132</v>
      </c>
      <c r="P182" s="185" t="str">
        <f t="shared" si="55"/>
        <v>0 43160</v>
      </c>
      <c r="Q182" s="44">
        <f>IFERROR(VLOOKUP(C182,ONLINE!$B$5:$C$5103,2,FALSE),0)</f>
        <v>0</v>
      </c>
      <c r="R182" s="45">
        <f>SUMIF(ONLINE!$W:$W,SHORT!E182,ONLINE!$Q:$Q)</f>
        <v>0</v>
      </c>
      <c r="S182" s="45">
        <f>SUMIF(ONLINE!$W:$W,SHORT!F182,ONLINE!$Q:$Q)</f>
        <v>0</v>
      </c>
      <c r="T182" s="45">
        <f>SUMIF(ONLINE!$W:$W,SHORT!G182,ONLINE!$Q:$Q)</f>
        <v>0</v>
      </c>
      <c r="U182" s="45">
        <f>SUMIF(ONLINE!$W:$W,SHORT!H182,ONLINE!$Q:$Q)</f>
        <v>0</v>
      </c>
      <c r="V182" s="45">
        <f>SUMIF(ONLINE!$W:$W,SHORT!I182,ONLINE!$Q:$Q)</f>
        <v>0</v>
      </c>
      <c r="W182" s="45">
        <f>SUMIF(ONLINE!$W:$W,SHORT!J182,ONLINE!$Q:$Q)</f>
        <v>0</v>
      </c>
      <c r="X182" s="45">
        <f>SUMIF(ONLINE!$W:$W,SHORT!K182,ONLINE!$Q:$Q)</f>
        <v>0</v>
      </c>
      <c r="Y182" s="45">
        <f>SUMIF(ONLINE!$W:$W,SHORT!L182,ONLINE!$Q:$Q)</f>
        <v>0</v>
      </c>
      <c r="Z182" s="45">
        <f>SUMIF(ONLINE!$W:$W,SHORT!M182,ONLINE!$Q:$Q)</f>
        <v>0</v>
      </c>
      <c r="AA182" s="45">
        <f>SUMIF(ONLINE!$W:$W,SHORT!N182,ONLINE!$Q:$Q)</f>
        <v>0</v>
      </c>
      <c r="AB182" s="45">
        <f>SUMIF(ONLINE!$W:$W,SHORT!O182,ONLINE!$Q:$Q)</f>
        <v>0</v>
      </c>
      <c r="AC182" s="45">
        <f>SUMIF(ONLINE!$W:$W,SHORT!P182,ONLINE!$Q:$Q)</f>
        <v>0</v>
      </c>
      <c r="AD182" s="45">
        <f t="shared" si="57"/>
        <v>0</v>
      </c>
      <c r="AE182" s="44"/>
      <c r="AF182" s="44">
        <f>SUMIF(WORKING!$Q:$Q,SHORT!E182,WORKING!$J:$J)</f>
        <v>0</v>
      </c>
      <c r="AG182" s="44">
        <f>SUMIF(WORKING!$Q:$Q,SHORT!F182,WORKING!$J:$J)</f>
        <v>0</v>
      </c>
      <c r="AH182" s="44">
        <f>SUMIF(WORKING!$Q:$Q,SHORT!G182,WORKING!$J:$J)</f>
        <v>0</v>
      </c>
      <c r="AI182" s="44">
        <f>SUMIF(WORKING!$Q:$Q,SHORT!H182,WORKING!$J:$J)</f>
        <v>0</v>
      </c>
      <c r="AJ182" s="44">
        <f>SUMIF(WORKING!$Q:$Q,SHORT!I182,WORKING!$J:$J)</f>
        <v>0</v>
      </c>
      <c r="AK182" s="44">
        <f>SUMIF(WORKING!$Q:$Q,SHORT!J182,WORKING!$J:$J)</f>
        <v>0</v>
      </c>
      <c r="AL182" s="44">
        <f>SUMIF(WORKING!$Q:$Q,SHORT!K182,WORKING!$J:$J)</f>
        <v>0</v>
      </c>
      <c r="AM182" s="44">
        <f>SUMIF(WORKING!$Q:$Q,SHORT!L182,WORKING!$J:$J)</f>
        <v>0</v>
      </c>
      <c r="AN182" s="44">
        <f>SUMIF(WORKING!$Q:$Q,SHORT!M182,WORKING!$J:$J)</f>
        <v>0</v>
      </c>
      <c r="AO182" s="44">
        <f>SUMIF(WORKING!$Q:$Q,SHORT!N182,WORKING!$J:$J)</f>
        <v>0</v>
      </c>
      <c r="AP182" s="44">
        <f>SUMIF(WORKING!$Q:$Q,SHORT!O182,WORKING!$J:$J)</f>
        <v>0</v>
      </c>
      <c r="AQ182" s="44">
        <f>SUMIF(WORKING!$Q:$Q,SHORT!P182,WORKING!$J:$J)</f>
        <v>0</v>
      </c>
      <c r="AR182" s="44">
        <f t="shared" si="58"/>
        <v>0</v>
      </c>
      <c r="AT182" s="45">
        <f t="shared" si="62"/>
        <v>0</v>
      </c>
      <c r="AU182" s="45">
        <f t="shared" si="62"/>
        <v>0</v>
      </c>
      <c r="AV182" s="45">
        <f t="shared" si="62"/>
        <v>0</v>
      </c>
      <c r="AW182" s="45">
        <f t="shared" si="62"/>
        <v>0</v>
      </c>
      <c r="AX182" s="45">
        <f t="shared" si="62"/>
        <v>0</v>
      </c>
      <c r="AY182" s="45">
        <f t="shared" si="62"/>
        <v>0</v>
      </c>
      <c r="AZ182" s="45">
        <f t="shared" si="61"/>
        <v>0</v>
      </c>
      <c r="BA182" s="45">
        <f t="shared" si="60"/>
        <v>0</v>
      </c>
      <c r="BB182" s="45">
        <f t="shared" si="60"/>
        <v>0</v>
      </c>
      <c r="BC182" s="45">
        <f t="shared" si="60"/>
        <v>0</v>
      </c>
      <c r="BD182" s="45">
        <f t="shared" si="60"/>
        <v>0</v>
      </c>
      <c r="BE182" s="45">
        <f t="shared" si="60"/>
        <v>0</v>
      </c>
      <c r="BF182" s="45">
        <f t="shared" si="59"/>
        <v>0</v>
      </c>
      <c r="BG182" s="28"/>
    </row>
    <row r="183" spans="1:59" s="31" customFormat="1" ht="11.25">
      <c r="A183" s="43">
        <v>178</v>
      </c>
      <c r="B183" s="185" t="e">
        <f t="array" ref="B183">+INDEX(FILED!$B$4:$B$1003,SMALL(IF($B$5=FILED!$Q$4:$Q$1003,ROW(FILED!$Q$4:$Q$1003)-ROW(FILED!$Q$4)+1),A183))</f>
        <v>#NUM!</v>
      </c>
      <c r="C183" s="44">
        <f t="shared" si="56"/>
        <v>0</v>
      </c>
      <c r="D183" s="185" t="str">
        <f>+IFERROR(VLOOKUP(B183,FILED!$B$4:$C$1003,2,FALSE),"")</f>
        <v/>
      </c>
      <c r="E183" s="185" t="str">
        <f t="shared" si="44"/>
        <v>0 42826</v>
      </c>
      <c r="F183" s="185" t="str">
        <f t="shared" si="45"/>
        <v>0 42856</v>
      </c>
      <c r="G183" s="185" t="str">
        <f t="shared" si="46"/>
        <v>0 42887</v>
      </c>
      <c r="H183" s="185" t="str">
        <f t="shared" si="47"/>
        <v>0 42917</v>
      </c>
      <c r="I183" s="185" t="str">
        <f t="shared" si="48"/>
        <v>0 42948</v>
      </c>
      <c r="J183" s="185" t="str">
        <f t="shared" si="49"/>
        <v>0 42979</v>
      </c>
      <c r="K183" s="185" t="str">
        <f t="shared" si="50"/>
        <v>0 43009</v>
      </c>
      <c r="L183" s="185" t="str">
        <f t="shared" si="51"/>
        <v>0 43040</v>
      </c>
      <c r="M183" s="185" t="str">
        <f t="shared" si="52"/>
        <v>0 43070</v>
      </c>
      <c r="N183" s="185" t="str">
        <f t="shared" si="53"/>
        <v>0 43101</v>
      </c>
      <c r="O183" s="185" t="str">
        <f t="shared" si="54"/>
        <v>0 43132</v>
      </c>
      <c r="P183" s="185" t="str">
        <f t="shared" si="55"/>
        <v>0 43160</v>
      </c>
      <c r="Q183" s="44">
        <f>IFERROR(VLOOKUP(C183,ONLINE!$B$5:$C$5103,2,FALSE),0)</f>
        <v>0</v>
      </c>
      <c r="R183" s="45">
        <f>SUMIF(ONLINE!$W:$W,SHORT!E183,ONLINE!$Q:$Q)</f>
        <v>0</v>
      </c>
      <c r="S183" s="45">
        <f>SUMIF(ONLINE!$W:$W,SHORT!F183,ONLINE!$Q:$Q)</f>
        <v>0</v>
      </c>
      <c r="T183" s="45">
        <f>SUMIF(ONLINE!$W:$W,SHORT!G183,ONLINE!$Q:$Q)</f>
        <v>0</v>
      </c>
      <c r="U183" s="45">
        <f>SUMIF(ONLINE!$W:$W,SHORT!H183,ONLINE!$Q:$Q)</f>
        <v>0</v>
      </c>
      <c r="V183" s="45">
        <f>SUMIF(ONLINE!$W:$W,SHORT!I183,ONLINE!$Q:$Q)</f>
        <v>0</v>
      </c>
      <c r="W183" s="45">
        <f>SUMIF(ONLINE!$W:$W,SHORT!J183,ONLINE!$Q:$Q)</f>
        <v>0</v>
      </c>
      <c r="X183" s="45">
        <f>SUMIF(ONLINE!$W:$W,SHORT!K183,ONLINE!$Q:$Q)</f>
        <v>0</v>
      </c>
      <c r="Y183" s="45">
        <f>SUMIF(ONLINE!$W:$W,SHORT!L183,ONLINE!$Q:$Q)</f>
        <v>0</v>
      </c>
      <c r="Z183" s="45">
        <f>SUMIF(ONLINE!$W:$W,SHORT!M183,ONLINE!$Q:$Q)</f>
        <v>0</v>
      </c>
      <c r="AA183" s="45">
        <f>SUMIF(ONLINE!$W:$W,SHORT!N183,ONLINE!$Q:$Q)</f>
        <v>0</v>
      </c>
      <c r="AB183" s="45">
        <f>SUMIF(ONLINE!$W:$W,SHORT!O183,ONLINE!$Q:$Q)</f>
        <v>0</v>
      </c>
      <c r="AC183" s="45">
        <f>SUMIF(ONLINE!$W:$W,SHORT!P183,ONLINE!$Q:$Q)</f>
        <v>0</v>
      </c>
      <c r="AD183" s="45">
        <f t="shared" si="57"/>
        <v>0</v>
      </c>
      <c r="AE183" s="44"/>
      <c r="AF183" s="44">
        <f>SUMIF(WORKING!$Q:$Q,SHORT!E183,WORKING!$J:$J)</f>
        <v>0</v>
      </c>
      <c r="AG183" s="44">
        <f>SUMIF(WORKING!$Q:$Q,SHORT!F183,WORKING!$J:$J)</f>
        <v>0</v>
      </c>
      <c r="AH183" s="44">
        <f>SUMIF(WORKING!$Q:$Q,SHORT!G183,WORKING!$J:$J)</f>
        <v>0</v>
      </c>
      <c r="AI183" s="44">
        <f>SUMIF(WORKING!$Q:$Q,SHORT!H183,WORKING!$J:$J)</f>
        <v>0</v>
      </c>
      <c r="AJ183" s="44">
        <f>SUMIF(WORKING!$Q:$Q,SHORT!I183,WORKING!$J:$J)</f>
        <v>0</v>
      </c>
      <c r="AK183" s="44">
        <f>SUMIF(WORKING!$Q:$Q,SHORT!J183,WORKING!$J:$J)</f>
        <v>0</v>
      </c>
      <c r="AL183" s="44">
        <f>SUMIF(WORKING!$Q:$Q,SHORT!K183,WORKING!$J:$J)</f>
        <v>0</v>
      </c>
      <c r="AM183" s="44">
        <f>SUMIF(WORKING!$Q:$Q,SHORT!L183,WORKING!$J:$J)</f>
        <v>0</v>
      </c>
      <c r="AN183" s="44">
        <f>SUMIF(WORKING!$Q:$Q,SHORT!M183,WORKING!$J:$J)</f>
        <v>0</v>
      </c>
      <c r="AO183" s="44">
        <f>SUMIF(WORKING!$Q:$Q,SHORT!N183,WORKING!$J:$J)</f>
        <v>0</v>
      </c>
      <c r="AP183" s="44">
        <f>SUMIF(WORKING!$Q:$Q,SHORT!O183,WORKING!$J:$J)</f>
        <v>0</v>
      </c>
      <c r="AQ183" s="44">
        <f>SUMIF(WORKING!$Q:$Q,SHORT!P183,WORKING!$J:$J)</f>
        <v>0</v>
      </c>
      <c r="AR183" s="44">
        <f t="shared" si="58"/>
        <v>0</v>
      </c>
      <c r="AT183" s="45">
        <f t="shared" si="62"/>
        <v>0</v>
      </c>
      <c r="AU183" s="45">
        <f t="shared" si="62"/>
        <v>0</v>
      </c>
      <c r="AV183" s="45">
        <f t="shared" si="62"/>
        <v>0</v>
      </c>
      <c r="AW183" s="45">
        <f t="shared" si="62"/>
        <v>0</v>
      </c>
      <c r="AX183" s="45">
        <f t="shared" si="62"/>
        <v>0</v>
      </c>
      <c r="AY183" s="45">
        <f t="shared" si="62"/>
        <v>0</v>
      </c>
      <c r="AZ183" s="45">
        <f t="shared" si="61"/>
        <v>0</v>
      </c>
      <c r="BA183" s="45">
        <f t="shared" si="60"/>
        <v>0</v>
      </c>
      <c r="BB183" s="45">
        <f t="shared" si="60"/>
        <v>0</v>
      </c>
      <c r="BC183" s="45">
        <f t="shared" si="60"/>
        <v>0</v>
      </c>
      <c r="BD183" s="45">
        <f t="shared" si="60"/>
        <v>0</v>
      </c>
      <c r="BE183" s="45">
        <f t="shared" si="60"/>
        <v>0</v>
      </c>
      <c r="BF183" s="45">
        <f t="shared" si="59"/>
        <v>0</v>
      </c>
      <c r="BG183" s="28"/>
    </row>
    <row r="184" spans="1:59" s="31" customFormat="1" ht="11.25">
      <c r="A184" s="43">
        <v>179</v>
      </c>
      <c r="B184" s="185" t="e">
        <f t="array" ref="B184">+INDEX(FILED!$B$4:$B$1003,SMALL(IF($B$5=FILED!$Q$4:$Q$1003,ROW(FILED!$Q$4:$Q$1003)-ROW(FILED!$Q$4)+1),A184))</f>
        <v>#NUM!</v>
      </c>
      <c r="C184" s="44">
        <f t="shared" si="56"/>
        <v>0</v>
      </c>
      <c r="D184" s="185" t="str">
        <f>+IFERROR(VLOOKUP(B184,FILED!$B$4:$C$1003,2,FALSE),"")</f>
        <v/>
      </c>
      <c r="E184" s="185" t="str">
        <f t="shared" si="44"/>
        <v>0 42826</v>
      </c>
      <c r="F184" s="185" t="str">
        <f t="shared" si="45"/>
        <v>0 42856</v>
      </c>
      <c r="G184" s="185" t="str">
        <f t="shared" si="46"/>
        <v>0 42887</v>
      </c>
      <c r="H184" s="185" t="str">
        <f t="shared" si="47"/>
        <v>0 42917</v>
      </c>
      <c r="I184" s="185" t="str">
        <f t="shared" si="48"/>
        <v>0 42948</v>
      </c>
      <c r="J184" s="185" t="str">
        <f t="shared" si="49"/>
        <v>0 42979</v>
      </c>
      <c r="K184" s="185" t="str">
        <f t="shared" si="50"/>
        <v>0 43009</v>
      </c>
      <c r="L184" s="185" t="str">
        <f t="shared" si="51"/>
        <v>0 43040</v>
      </c>
      <c r="M184" s="185" t="str">
        <f t="shared" si="52"/>
        <v>0 43070</v>
      </c>
      <c r="N184" s="185" t="str">
        <f t="shared" si="53"/>
        <v>0 43101</v>
      </c>
      <c r="O184" s="185" t="str">
        <f t="shared" si="54"/>
        <v>0 43132</v>
      </c>
      <c r="P184" s="185" t="str">
        <f t="shared" si="55"/>
        <v>0 43160</v>
      </c>
      <c r="Q184" s="44">
        <f>IFERROR(VLOOKUP(C184,ONLINE!$B$5:$C$5103,2,FALSE),0)</f>
        <v>0</v>
      </c>
      <c r="R184" s="45">
        <f>SUMIF(ONLINE!$W:$W,SHORT!E184,ONLINE!$Q:$Q)</f>
        <v>0</v>
      </c>
      <c r="S184" s="45">
        <f>SUMIF(ONLINE!$W:$W,SHORT!F184,ONLINE!$Q:$Q)</f>
        <v>0</v>
      </c>
      <c r="T184" s="45">
        <f>SUMIF(ONLINE!$W:$W,SHORT!G184,ONLINE!$Q:$Q)</f>
        <v>0</v>
      </c>
      <c r="U184" s="45">
        <f>SUMIF(ONLINE!$W:$W,SHORT!H184,ONLINE!$Q:$Q)</f>
        <v>0</v>
      </c>
      <c r="V184" s="45">
        <f>SUMIF(ONLINE!$W:$W,SHORT!I184,ONLINE!$Q:$Q)</f>
        <v>0</v>
      </c>
      <c r="W184" s="45">
        <f>SUMIF(ONLINE!$W:$W,SHORT!J184,ONLINE!$Q:$Q)</f>
        <v>0</v>
      </c>
      <c r="X184" s="45">
        <f>SUMIF(ONLINE!$W:$W,SHORT!K184,ONLINE!$Q:$Q)</f>
        <v>0</v>
      </c>
      <c r="Y184" s="45">
        <f>SUMIF(ONLINE!$W:$W,SHORT!L184,ONLINE!$Q:$Q)</f>
        <v>0</v>
      </c>
      <c r="Z184" s="45">
        <f>SUMIF(ONLINE!$W:$W,SHORT!M184,ONLINE!$Q:$Q)</f>
        <v>0</v>
      </c>
      <c r="AA184" s="45">
        <f>SUMIF(ONLINE!$W:$W,SHORT!N184,ONLINE!$Q:$Q)</f>
        <v>0</v>
      </c>
      <c r="AB184" s="45">
        <f>SUMIF(ONLINE!$W:$W,SHORT!O184,ONLINE!$Q:$Q)</f>
        <v>0</v>
      </c>
      <c r="AC184" s="45">
        <f>SUMIF(ONLINE!$W:$W,SHORT!P184,ONLINE!$Q:$Q)</f>
        <v>0</v>
      </c>
      <c r="AD184" s="45">
        <f t="shared" si="57"/>
        <v>0</v>
      </c>
      <c r="AE184" s="44"/>
      <c r="AF184" s="44">
        <f>SUMIF(WORKING!$Q:$Q,SHORT!E184,WORKING!$J:$J)</f>
        <v>0</v>
      </c>
      <c r="AG184" s="44">
        <f>SUMIF(WORKING!$Q:$Q,SHORT!F184,WORKING!$J:$J)</f>
        <v>0</v>
      </c>
      <c r="AH184" s="44">
        <f>SUMIF(WORKING!$Q:$Q,SHORT!G184,WORKING!$J:$J)</f>
        <v>0</v>
      </c>
      <c r="AI184" s="44">
        <f>SUMIF(WORKING!$Q:$Q,SHORT!H184,WORKING!$J:$J)</f>
        <v>0</v>
      </c>
      <c r="AJ184" s="44">
        <f>SUMIF(WORKING!$Q:$Q,SHORT!I184,WORKING!$J:$J)</f>
        <v>0</v>
      </c>
      <c r="AK184" s="44">
        <f>SUMIF(WORKING!$Q:$Q,SHORT!J184,WORKING!$J:$J)</f>
        <v>0</v>
      </c>
      <c r="AL184" s="44">
        <f>SUMIF(WORKING!$Q:$Q,SHORT!K184,WORKING!$J:$J)</f>
        <v>0</v>
      </c>
      <c r="AM184" s="44">
        <f>SUMIF(WORKING!$Q:$Q,SHORT!L184,WORKING!$J:$J)</f>
        <v>0</v>
      </c>
      <c r="AN184" s="44">
        <f>SUMIF(WORKING!$Q:$Q,SHORT!M184,WORKING!$J:$J)</f>
        <v>0</v>
      </c>
      <c r="AO184" s="44">
        <f>SUMIF(WORKING!$Q:$Q,SHORT!N184,WORKING!$J:$J)</f>
        <v>0</v>
      </c>
      <c r="AP184" s="44">
        <f>SUMIF(WORKING!$Q:$Q,SHORT!O184,WORKING!$J:$J)</f>
        <v>0</v>
      </c>
      <c r="AQ184" s="44">
        <f>SUMIF(WORKING!$Q:$Q,SHORT!P184,WORKING!$J:$J)</f>
        <v>0</v>
      </c>
      <c r="AR184" s="44">
        <f t="shared" si="58"/>
        <v>0</v>
      </c>
      <c r="AT184" s="45">
        <f t="shared" si="62"/>
        <v>0</v>
      </c>
      <c r="AU184" s="45">
        <f t="shared" si="62"/>
        <v>0</v>
      </c>
      <c r="AV184" s="45">
        <f t="shared" si="62"/>
        <v>0</v>
      </c>
      <c r="AW184" s="45">
        <f t="shared" si="62"/>
        <v>0</v>
      </c>
      <c r="AX184" s="45">
        <f t="shared" si="62"/>
        <v>0</v>
      </c>
      <c r="AY184" s="45">
        <f t="shared" si="62"/>
        <v>0</v>
      </c>
      <c r="AZ184" s="45">
        <f t="shared" si="61"/>
        <v>0</v>
      </c>
      <c r="BA184" s="45">
        <f t="shared" si="60"/>
        <v>0</v>
      </c>
      <c r="BB184" s="45">
        <f t="shared" si="60"/>
        <v>0</v>
      </c>
      <c r="BC184" s="45">
        <f t="shared" si="60"/>
        <v>0</v>
      </c>
      <c r="BD184" s="45">
        <f t="shared" si="60"/>
        <v>0</v>
      </c>
      <c r="BE184" s="45">
        <f t="shared" si="60"/>
        <v>0</v>
      </c>
      <c r="BF184" s="45">
        <f t="shared" si="59"/>
        <v>0</v>
      </c>
      <c r="BG184" s="28"/>
    </row>
    <row r="185" spans="1:59" s="31" customFormat="1" ht="11.25">
      <c r="A185" s="43">
        <v>180</v>
      </c>
      <c r="B185" s="185" t="e">
        <f t="array" ref="B185">+INDEX(FILED!$B$4:$B$1003,SMALL(IF($B$5=FILED!$Q$4:$Q$1003,ROW(FILED!$Q$4:$Q$1003)-ROW(FILED!$Q$4)+1),A185))</f>
        <v>#NUM!</v>
      </c>
      <c r="C185" s="44">
        <f t="shared" si="56"/>
        <v>0</v>
      </c>
      <c r="D185" s="185" t="str">
        <f>+IFERROR(VLOOKUP(B185,FILED!$B$4:$C$1003,2,FALSE),"")</f>
        <v/>
      </c>
      <c r="E185" s="185" t="str">
        <f t="shared" si="44"/>
        <v>0 42826</v>
      </c>
      <c r="F185" s="185" t="str">
        <f t="shared" si="45"/>
        <v>0 42856</v>
      </c>
      <c r="G185" s="185" t="str">
        <f t="shared" si="46"/>
        <v>0 42887</v>
      </c>
      <c r="H185" s="185" t="str">
        <f t="shared" si="47"/>
        <v>0 42917</v>
      </c>
      <c r="I185" s="185" t="str">
        <f t="shared" si="48"/>
        <v>0 42948</v>
      </c>
      <c r="J185" s="185" t="str">
        <f t="shared" si="49"/>
        <v>0 42979</v>
      </c>
      <c r="K185" s="185" t="str">
        <f t="shared" si="50"/>
        <v>0 43009</v>
      </c>
      <c r="L185" s="185" t="str">
        <f t="shared" si="51"/>
        <v>0 43040</v>
      </c>
      <c r="M185" s="185" t="str">
        <f t="shared" si="52"/>
        <v>0 43070</v>
      </c>
      <c r="N185" s="185" t="str">
        <f t="shared" si="53"/>
        <v>0 43101</v>
      </c>
      <c r="O185" s="185" t="str">
        <f t="shared" si="54"/>
        <v>0 43132</v>
      </c>
      <c r="P185" s="185" t="str">
        <f t="shared" si="55"/>
        <v>0 43160</v>
      </c>
      <c r="Q185" s="44">
        <f>IFERROR(VLOOKUP(C185,ONLINE!$B$5:$C$5103,2,FALSE),0)</f>
        <v>0</v>
      </c>
      <c r="R185" s="45">
        <f>SUMIF(ONLINE!$W:$W,SHORT!E185,ONLINE!$Q:$Q)</f>
        <v>0</v>
      </c>
      <c r="S185" s="45">
        <f>SUMIF(ONLINE!$W:$W,SHORT!F185,ONLINE!$Q:$Q)</f>
        <v>0</v>
      </c>
      <c r="T185" s="45">
        <f>SUMIF(ONLINE!$W:$W,SHORT!G185,ONLINE!$Q:$Q)</f>
        <v>0</v>
      </c>
      <c r="U185" s="45">
        <f>SUMIF(ONLINE!$W:$W,SHORT!H185,ONLINE!$Q:$Q)</f>
        <v>0</v>
      </c>
      <c r="V185" s="45">
        <f>SUMIF(ONLINE!$W:$W,SHORT!I185,ONLINE!$Q:$Q)</f>
        <v>0</v>
      </c>
      <c r="W185" s="45">
        <f>SUMIF(ONLINE!$W:$W,SHORT!J185,ONLINE!$Q:$Q)</f>
        <v>0</v>
      </c>
      <c r="X185" s="45">
        <f>SUMIF(ONLINE!$W:$W,SHORT!K185,ONLINE!$Q:$Q)</f>
        <v>0</v>
      </c>
      <c r="Y185" s="45">
        <f>SUMIF(ONLINE!$W:$W,SHORT!L185,ONLINE!$Q:$Q)</f>
        <v>0</v>
      </c>
      <c r="Z185" s="45">
        <f>SUMIF(ONLINE!$W:$W,SHORT!M185,ONLINE!$Q:$Q)</f>
        <v>0</v>
      </c>
      <c r="AA185" s="45">
        <f>SUMIF(ONLINE!$W:$W,SHORT!N185,ONLINE!$Q:$Q)</f>
        <v>0</v>
      </c>
      <c r="AB185" s="45">
        <f>SUMIF(ONLINE!$W:$W,SHORT!O185,ONLINE!$Q:$Q)</f>
        <v>0</v>
      </c>
      <c r="AC185" s="45">
        <f>SUMIF(ONLINE!$W:$W,SHORT!P185,ONLINE!$Q:$Q)</f>
        <v>0</v>
      </c>
      <c r="AD185" s="45">
        <f t="shared" si="57"/>
        <v>0</v>
      </c>
      <c r="AE185" s="44"/>
      <c r="AF185" s="44">
        <f>SUMIF(WORKING!$Q:$Q,SHORT!E185,WORKING!$J:$J)</f>
        <v>0</v>
      </c>
      <c r="AG185" s="44">
        <f>SUMIF(WORKING!$Q:$Q,SHORT!F185,WORKING!$J:$J)</f>
        <v>0</v>
      </c>
      <c r="AH185" s="44">
        <f>SUMIF(WORKING!$Q:$Q,SHORT!G185,WORKING!$J:$J)</f>
        <v>0</v>
      </c>
      <c r="AI185" s="44">
        <f>SUMIF(WORKING!$Q:$Q,SHORT!H185,WORKING!$J:$J)</f>
        <v>0</v>
      </c>
      <c r="AJ185" s="44">
        <f>SUMIF(WORKING!$Q:$Q,SHORT!I185,WORKING!$J:$J)</f>
        <v>0</v>
      </c>
      <c r="AK185" s="44">
        <f>SUMIF(WORKING!$Q:$Q,SHORT!J185,WORKING!$J:$J)</f>
        <v>0</v>
      </c>
      <c r="AL185" s="44">
        <f>SUMIF(WORKING!$Q:$Q,SHORT!K185,WORKING!$J:$J)</f>
        <v>0</v>
      </c>
      <c r="AM185" s="44">
        <f>SUMIF(WORKING!$Q:$Q,SHORT!L185,WORKING!$J:$J)</f>
        <v>0</v>
      </c>
      <c r="AN185" s="44">
        <f>SUMIF(WORKING!$Q:$Q,SHORT!M185,WORKING!$J:$J)</f>
        <v>0</v>
      </c>
      <c r="AO185" s="44">
        <f>SUMIF(WORKING!$Q:$Q,SHORT!N185,WORKING!$J:$J)</f>
        <v>0</v>
      </c>
      <c r="AP185" s="44">
        <f>SUMIF(WORKING!$Q:$Q,SHORT!O185,WORKING!$J:$J)</f>
        <v>0</v>
      </c>
      <c r="AQ185" s="44">
        <f>SUMIF(WORKING!$Q:$Q,SHORT!P185,WORKING!$J:$J)</f>
        <v>0</v>
      </c>
      <c r="AR185" s="44">
        <f t="shared" si="58"/>
        <v>0</v>
      </c>
      <c r="AT185" s="45">
        <f t="shared" si="62"/>
        <v>0</v>
      </c>
      <c r="AU185" s="45">
        <f t="shared" si="62"/>
        <v>0</v>
      </c>
      <c r="AV185" s="45">
        <f t="shared" si="62"/>
        <v>0</v>
      </c>
      <c r="AW185" s="45">
        <f t="shared" si="62"/>
        <v>0</v>
      </c>
      <c r="AX185" s="45">
        <f t="shared" si="62"/>
        <v>0</v>
      </c>
      <c r="AY185" s="45">
        <f t="shared" si="62"/>
        <v>0</v>
      </c>
      <c r="AZ185" s="45">
        <f t="shared" si="61"/>
        <v>0</v>
      </c>
      <c r="BA185" s="45">
        <f t="shared" si="60"/>
        <v>0</v>
      </c>
      <c r="BB185" s="45">
        <f t="shared" si="60"/>
        <v>0</v>
      </c>
      <c r="BC185" s="45">
        <f t="shared" si="60"/>
        <v>0</v>
      </c>
      <c r="BD185" s="45">
        <f t="shared" si="60"/>
        <v>0</v>
      </c>
      <c r="BE185" s="45">
        <f t="shared" si="60"/>
        <v>0</v>
      </c>
      <c r="BF185" s="45">
        <f t="shared" si="59"/>
        <v>0</v>
      </c>
      <c r="BG185" s="28"/>
    </row>
    <row r="186" spans="1:59" s="31" customFormat="1" ht="11.25">
      <c r="A186" s="43">
        <v>181</v>
      </c>
      <c r="B186" s="185" t="e">
        <f t="array" ref="B186">+INDEX(FILED!$B$4:$B$1003,SMALL(IF($B$5=FILED!$Q$4:$Q$1003,ROW(FILED!$Q$4:$Q$1003)-ROW(FILED!$Q$4)+1),A186))</f>
        <v>#NUM!</v>
      </c>
      <c r="C186" s="44">
        <f t="shared" si="56"/>
        <v>0</v>
      </c>
      <c r="D186" s="185" t="str">
        <f>+IFERROR(VLOOKUP(B186,FILED!$B$4:$C$1003,2,FALSE),"")</f>
        <v/>
      </c>
      <c r="E186" s="185" t="str">
        <f t="shared" si="44"/>
        <v>0 42826</v>
      </c>
      <c r="F186" s="185" t="str">
        <f t="shared" si="45"/>
        <v>0 42856</v>
      </c>
      <c r="G186" s="185" t="str">
        <f t="shared" si="46"/>
        <v>0 42887</v>
      </c>
      <c r="H186" s="185" t="str">
        <f t="shared" si="47"/>
        <v>0 42917</v>
      </c>
      <c r="I186" s="185" t="str">
        <f t="shared" si="48"/>
        <v>0 42948</v>
      </c>
      <c r="J186" s="185" t="str">
        <f t="shared" si="49"/>
        <v>0 42979</v>
      </c>
      <c r="K186" s="185" t="str">
        <f t="shared" si="50"/>
        <v>0 43009</v>
      </c>
      <c r="L186" s="185" t="str">
        <f t="shared" si="51"/>
        <v>0 43040</v>
      </c>
      <c r="M186" s="185" t="str">
        <f t="shared" si="52"/>
        <v>0 43070</v>
      </c>
      <c r="N186" s="185" t="str">
        <f t="shared" si="53"/>
        <v>0 43101</v>
      </c>
      <c r="O186" s="185" t="str">
        <f t="shared" si="54"/>
        <v>0 43132</v>
      </c>
      <c r="P186" s="185" t="str">
        <f t="shared" si="55"/>
        <v>0 43160</v>
      </c>
      <c r="Q186" s="44">
        <f>IFERROR(VLOOKUP(C186,ONLINE!$B$5:$C$5103,2,FALSE),0)</f>
        <v>0</v>
      </c>
      <c r="R186" s="45">
        <f>SUMIF(ONLINE!$W:$W,SHORT!E186,ONLINE!$Q:$Q)</f>
        <v>0</v>
      </c>
      <c r="S186" s="45">
        <f>SUMIF(ONLINE!$W:$W,SHORT!F186,ONLINE!$Q:$Q)</f>
        <v>0</v>
      </c>
      <c r="T186" s="45">
        <f>SUMIF(ONLINE!$W:$W,SHORT!G186,ONLINE!$Q:$Q)</f>
        <v>0</v>
      </c>
      <c r="U186" s="45">
        <f>SUMIF(ONLINE!$W:$W,SHORT!H186,ONLINE!$Q:$Q)</f>
        <v>0</v>
      </c>
      <c r="V186" s="45">
        <f>SUMIF(ONLINE!$W:$W,SHORT!I186,ONLINE!$Q:$Q)</f>
        <v>0</v>
      </c>
      <c r="W186" s="45">
        <f>SUMIF(ONLINE!$W:$W,SHORT!J186,ONLINE!$Q:$Q)</f>
        <v>0</v>
      </c>
      <c r="X186" s="45">
        <f>SUMIF(ONLINE!$W:$W,SHORT!K186,ONLINE!$Q:$Q)</f>
        <v>0</v>
      </c>
      <c r="Y186" s="45">
        <f>SUMIF(ONLINE!$W:$W,SHORT!L186,ONLINE!$Q:$Q)</f>
        <v>0</v>
      </c>
      <c r="Z186" s="45">
        <f>SUMIF(ONLINE!$W:$W,SHORT!M186,ONLINE!$Q:$Q)</f>
        <v>0</v>
      </c>
      <c r="AA186" s="45">
        <f>SUMIF(ONLINE!$W:$W,SHORT!N186,ONLINE!$Q:$Q)</f>
        <v>0</v>
      </c>
      <c r="AB186" s="45">
        <f>SUMIF(ONLINE!$W:$W,SHORT!O186,ONLINE!$Q:$Q)</f>
        <v>0</v>
      </c>
      <c r="AC186" s="45">
        <f>SUMIF(ONLINE!$W:$W,SHORT!P186,ONLINE!$Q:$Q)</f>
        <v>0</v>
      </c>
      <c r="AD186" s="45">
        <f t="shared" si="57"/>
        <v>0</v>
      </c>
      <c r="AE186" s="44"/>
      <c r="AF186" s="44">
        <f>SUMIF(WORKING!$Q:$Q,SHORT!E186,WORKING!$J:$J)</f>
        <v>0</v>
      </c>
      <c r="AG186" s="44">
        <f>SUMIF(WORKING!$Q:$Q,SHORT!F186,WORKING!$J:$J)</f>
        <v>0</v>
      </c>
      <c r="AH186" s="44">
        <f>SUMIF(WORKING!$Q:$Q,SHORT!G186,WORKING!$J:$J)</f>
        <v>0</v>
      </c>
      <c r="AI186" s="44">
        <f>SUMIF(WORKING!$Q:$Q,SHORT!H186,WORKING!$J:$J)</f>
        <v>0</v>
      </c>
      <c r="AJ186" s="44">
        <f>SUMIF(WORKING!$Q:$Q,SHORT!I186,WORKING!$J:$J)</f>
        <v>0</v>
      </c>
      <c r="AK186" s="44">
        <f>SUMIF(WORKING!$Q:$Q,SHORT!J186,WORKING!$J:$J)</f>
        <v>0</v>
      </c>
      <c r="AL186" s="44">
        <f>SUMIF(WORKING!$Q:$Q,SHORT!K186,WORKING!$J:$J)</f>
        <v>0</v>
      </c>
      <c r="AM186" s="44">
        <f>SUMIF(WORKING!$Q:$Q,SHORT!L186,WORKING!$J:$J)</f>
        <v>0</v>
      </c>
      <c r="AN186" s="44">
        <f>SUMIF(WORKING!$Q:$Q,SHORT!M186,WORKING!$J:$J)</f>
        <v>0</v>
      </c>
      <c r="AO186" s="44">
        <f>SUMIF(WORKING!$Q:$Q,SHORT!N186,WORKING!$J:$J)</f>
        <v>0</v>
      </c>
      <c r="AP186" s="44">
        <f>SUMIF(WORKING!$Q:$Q,SHORT!O186,WORKING!$J:$J)</f>
        <v>0</v>
      </c>
      <c r="AQ186" s="44">
        <f>SUMIF(WORKING!$Q:$Q,SHORT!P186,WORKING!$J:$J)</f>
        <v>0</v>
      </c>
      <c r="AR186" s="44">
        <f t="shared" si="58"/>
        <v>0</v>
      </c>
      <c r="AT186" s="45">
        <f t="shared" si="62"/>
        <v>0</v>
      </c>
      <c r="AU186" s="45">
        <f t="shared" si="62"/>
        <v>0</v>
      </c>
      <c r="AV186" s="45">
        <f t="shared" si="62"/>
        <v>0</v>
      </c>
      <c r="AW186" s="45">
        <f t="shared" si="62"/>
        <v>0</v>
      </c>
      <c r="AX186" s="45">
        <f t="shared" si="62"/>
        <v>0</v>
      </c>
      <c r="AY186" s="45">
        <f t="shared" si="62"/>
        <v>0</v>
      </c>
      <c r="AZ186" s="45">
        <f t="shared" si="61"/>
        <v>0</v>
      </c>
      <c r="BA186" s="45">
        <f t="shared" si="60"/>
        <v>0</v>
      </c>
      <c r="BB186" s="45">
        <f t="shared" si="60"/>
        <v>0</v>
      </c>
      <c r="BC186" s="45">
        <f t="shared" si="60"/>
        <v>0</v>
      </c>
      <c r="BD186" s="45">
        <f t="shared" si="60"/>
        <v>0</v>
      </c>
      <c r="BE186" s="45">
        <f t="shared" si="60"/>
        <v>0</v>
      </c>
      <c r="BF186" s="45">
        <f t="shared" si="59"/>
        <v>0</v>
      </c>
      <c r="BG186" s="28"/>
    </row>
    <row r="187" spans="1:59" s="31" customFormat="1" ht="11.25">
      <c r="A187" s="43">
        <v>182</v>
      </c>
      <c r="B187" s="185" t="e">
        <f t="array" ref="B187">+INDEX(FILED!$B$4:$B$1003,SMALL(IF($B$5=FILED!$Q$4:$Q$1003,ROW(FILED!$Q$4:$Q$1003)-ROW(FILED!$Q$4)+1),A187))</f>
        <v>#NUM!</v>
      </c>
      <c r="C187" s="44">
        <f t="shared" si="56"/>
        <v>0</v>
      </c>
      <c r="D187" s="185" t="str">
        <f>+IFERROR(VLOOKUP(B187,FILED!$B$4:$C$1003,2,FALSE),"")</f>
        <v/>
      </c>
      <c r="E187" s="185" t="str">
        <f t="shared" si="44"/>
        <v>0 42826</v>
      </c>
      <c r="F187" s="185" t="str">
        <f t="shared" si="45"/>
        <v>0 42856</v>
      </c>
      <c r="G187" s="185" t="str">
        <f t="shared" si="46"/>
        <v>0 42887</v>
      </c>
      <c r="H187" s="185" t="str">
        <f t="shared" si="47"/>
        <v>0 42917</v>
      </c>
      <c r="I187" s="185" t="str">
        <f t="shared" si="48"/>
        <v>0 42948</v>
      </c>
      <c r="J187" s="185" t="str">
        <f t="shared" si="49"/>
        <v>0 42979</v>
      </c>
      <c r="K187" s="185" t="str">
        <f t="shared" si="50"/>
        <v>0 43009</v>
      </c>
      <c r="L187" s="185" t="str">
        <f t="shared" si="51"/>
        <v>0 43040</v>
      </c>
      <c r="M187" s="185" t="str">
        <f t="shared" si="52"/>
        <v>0 43070</v>
      </c>
      <c r="N187" s="185" t="str">
        <f t="shared" si="53"/>
        <v>0 43101</v>
      </c>
      <c r="O187" s="185" t="str">
        <f t="shared" si="54"/>
        <v>0 43132</v>
      </c>
      <c r="P187" s="185" t="str">
        <f t="shared" si="55"/>
        <v>0 43160</v>
      </c>
      <c r="Q187" s="44">
        <f>IFERROR(VLOOKUP(C187,ONLINE!$B$5:$C$5103,2,FALSE),0)</f>
        <v>0</v>
      </c>
      <c r="R187" s="45">
        <f>SUMIF(ONLINE!$W:$W,SHORT!E187,ONLINE!$Q:$Q)</f>
        <v>0</v>
      </c>
      <c r="S187" s="45">
        <f>SUMIF(ONLINE!$W:$W,SHORT!F187,ONLINE!$Q:$Q)</f>
        <v>0</v>
      </c>
      <c r="T187" s="45">
        <f>SUMIF(ONLINE!$W:$W,SHORT!G187,ONLINE!$Q:$Q)</f>
        <v>0</v>
      </c>
      <c r="U187" s="45">
        <f>SUMIF(ONLINE!$W:$W,SHORT!H187,ONLINE!$Q:$Q)</f>
        <v>0</v>
      </c>
      <c r="V187" s="45">
        <f>SUMIF(ONLINE!$W:$W,SHORT!I187,ONLINE!$Q:$Q)</f>
        <v>0</v>
      </c>
      <c r="W187" s="45">
        <f>SUMIF(ONLINE!$W:$W,SHORT!J187,ONLINE!$Q:$Q)</f>
        <v>0</v>
      </c>
      <c r="X187" s="45">
        <f>SUMIF(ONLINE!$W:$W,SHORT!K187,ONLINE!$Q:$Q)</f>
        <v>0</v>
      </c>
      <c r="Y187" s="45">
        <f>SUMIF(ONLINE!$W:$W,SHORT!L187,ONLINE!$Q:$Q)</f>
        <v>0</v>
      </c>
      <c r="Z187" s="45">
        <f>SUMIF(ONLINE!$W:$W,SHORT!M187,ONLINE!$Q:$Q)</f>
        <v>0</v>
      </c>
      <c r="AA187" s="45">
        <f>SUMIF(ONLINE!$W:$W,SHORT!N187,ONLINE!$Q:$Q)</f>
        <v>0</v>
      </c>
      <c r="AB187" s="45">
        <f>SUMIF(ONLINE!$W:$W,SHORT!O187,ONLINE!$Q:$Q)</f>
        <v>0</v>
      </c>
      <c r="AC187" s="45">
        <f>SUMIF(ONLINE!$W:$W,SHORT!P187,ONLINE!$Q:$Q)</f>
        <v>0</v>
      </c>
      <c r="AD187" s="45">
        <f t="shared" si="57"/>
        <v>0</v>
      </c>
      <c r="AE187" s="44"/>
      <c r="AF187" s="44">
        <f>SUMIF(WORKING!$Q:$Q,SHORT!E187,WORKING!$J:$J)</f>
        <v>0</v>
      </c>
      <c r="AG187" s="44">
        <f>SUMIF(WORKING!$Q:$Q,SHORT!F187,WORKING!$J:$J)</f>
        <v>0</v>
      </c>
      <c r="AH187" s="44">
        <f>SUMIF(WORKING!$Q:$Q,SHORT!G187,WORKING!$J:$J)</f>
        <v>0</v>
      </c>
      <c r="AI187" s="44">
        <f>SUMIF(WORKING!$Q:$Q,SHORT!H187,WORKING!$J:$J)</f>
        <v>0</v>
      </c>
      <c r="AJ187" s="44">
        <f>SUMIF(WORKING!$Q:$Q,SHORT!I187,WORKING!$J:$J)</f>
        <v>0</v>
      </c>
      <c r="AK187" s="44">
        <f>SUMIF(WORKING!$Q:$Q,SHORT!J187,WORKING!$J:$J)</f>
        <v>0</v>
      </c>
      <c r="AL187" s="44">
        <f>SUMIF(WORKING!$Q:$Q,SHORT!K187,WORKING!$J:$J)</f>
        <v>0</v>
      </c>
      <c r="AM187" s="44">
        <f>SUMIF(WORKING!$Q:$Q,SHORT!L187,WORKING!$J:$J)</f>
        <v>0</v>
      </c>
      <c r="AN187" s="44">
        <f>SUMIF(WORKING!$Q:$Q,SHORT!M187,WORKING!$J:$J)</f>
        <v>0</v>
      </c>
      <c r="AO187" s="44">
        <f>SUMIF(WORKING!$Q:$Q,SHORT!N187,WORKING!$J:$J)</f>
        <v>0</v>
      </c>
      <c r="AP187" s="44">
        <f>SUMIF(WORKING!$Q:$Q,SHORT!O187,WORKING!$J:$J)</f>
        <v>0</v>
      </c>
      <c r="AQ187" s="44">
        <f>SUMIF(WORKING!$Q:$Q,SHORT!P187,WORKING!$J:$J)</f>
        <v>0</v>
      </c>
      <c r="AR187" s="44">
        <f t="shared" si="58"/>
        <v>0</v>
      </c>
      <c r="AT187" s="45">
        <f t="shared" si="62"/>
        <v>0</v>
      </c>
      <c r="AU187" s="45">
        <f t="shared" si="62"/>
        <v>0</v>
      </c>
      <c r="AV187" s="45">
        <f t="shared" si="62"/>
        <v>0</v>
      </c>
      <c r="AW187" s="45">
        <f t="shared" si="62"/>
        <v>0</v>
      </c>
      <c r="AX187" s="45">
        <f t="shared" si="62"/>
        <v>0</v>
      </c>
      <c r="AY187" s="45">
        <f t="shared" si="62"/>
        <v>0</v>
      </c>
      <c r="AZ187" s="45">
        <f t="shared" si="61"/>
        <v>0</v>
      </c>
      <c r="BA187" s="45">
        <f t="shared" si="60"/>
        <v>0</v>
      </c>
      <c r="BB187" s="45">
        <f t="shared" si="60"/>
        <v>0</v>
      </c>
      <c r="BC187" s="45">
        <f t="shared" si="60"/>
        <v>0</v>
      </c>
      <c r="BD187" s="45">
        <f t="shared" si="60"/>
        <v>0</v>
      </c>
      <c r="BE187" s="45">
        <f t="shared" si="60"/>
        <v>0</v>
      </c>
      <c r="BF187" s="45">
        <f t="shared" si="59"/>
        <v>0</v>
      </c>
      <c r="BG187" s="28"/>
    </row>
    <row r="188" spans="1:59" s="31" customFormat="1" ht="11.25">
      <c r="A188" s="43">
        <v>183</v>
      </c>
      <c r="B188" s="185" t="e">
        <f t="array" ref="B188">+INDEX(FILED!$B$4:$B$1003,SMALL(IF($B$5=FILED!$Q$4:$Q$1003,ROW(FILED!$Q$4:$Q$1003)-ROW(FILED!$Q$4)+1),A188))</f>
        <v>#NUM!</v>
      </c>
      <c r="C188" s="44">
        <f t="shared" si="56"/>
        <v>0</v>
      </c>
      <c r="D188" s="185" t="str">
        <f>+IFERROR(VLOOKUP(B188,FILED!$B$4:$C$1003,2,FALSE),"")</f>
        <v/>
      </c>
      <c r="E188" s="185" t="str">
        <f t="shared" si="44"/>
        <v>0 42826</v>
      </c>
      <c r="F188" s="185" t="str">
        <f t="shared" si="45"/>
        <v>0 42856</v>
      </c>
      <c r="G188" s="185" t="str">
        <f t="shared" si="46"/>
        <v>0 42887</v>
      </c>
      <c r="H188" s="185" t="str">
        <f t="shared" si="47"/>
        <v>0 42917</v>
      </c>
      <c r="I188" s="185" t="str">
        <f t="shared" si="48"/>
        <v>0 42948</v>
      </c>
      <c r="J188" s="185" t="str">
        <f t="shared" si="49"/>
        <v>0 42979</v>
      </c>
      <c r="K188" s="185" t="str">
        <f t="shared" si="50"/>
        <v>0 43009</v>
      </c>
      <c r="L188" s="185" t="str">
        <f t="shared" si="51"/>
        <v>0 43040</v>
      </c>
      <c r="M188" s="185" t="str">
        <f t="shared" si="52"/>
        <v>0 43070</v>
      </c>
      <c r="N188" s="185" t="str">
        <f t="shared" si="53"/>
        <v>0 43101</v>
      </c>
      <c r="O188" s="185" t="str">
        <f t="shared" si="54"/>
        <v>0 43132</v>
      </c>
      <c r="P188" s="185" t="str">
        <f t="shared" si="55"/>
        <v>0 43160</v>
      </c>
      <c r="Q188" s="44">
        <f>IFERROR(VLOOKUP(C188,ONLINE!$B$5:$C$5103,2,FALSE),0)</f>
        <v>0</v>
      </c>
      <c r="R188" s="45">
        <f>SUMIF(ONLINE!$W:$W,SHORT!E188,ONLINE!$Q:$Q)</f>
        <v>0</v>
      </c>
      <c r="S188" s="45">
        <f>SUMIF(ONLINE!$W:$W,SHORT!F188,ONLINE!$Q:$Q)</f>
        <v>0</v>
      </c>
      <c r="T188" s="45">
        <f>SUMIF(ONLINE!$W:$W,SHORT!G188,ONLINE!$Q:$Q)</f>
        <v>0</v>
      </c>
      <c r="U188" s="45">
        <f>SUMIF(ONLINE!$W:$W,SHORT!H188,ONLINE!$Q:$Q)</f>
        <v>0</v>
      </c>
      <c r="V188" s="45">
        <f>SUMIF(ONLINE!$W:$W,SHORT!I188,ONLINE!$Q:$Q)</f>
        <v>0</v>
      </c>
      <c r="W188" s="45">
        <f>SUMIF(ONLINE!$W:$W,SHORT!J188,ONLINE!$Q:$Q)</f>
        <v>0</v>
      </c>
      <c r="X188" s="45">
        <f>SUMIF(ONLINE!$W:$W,SHORT!K188,ONLINE!$Q:$Q)</f>
        <v>0</v>
      </c>
      <c r="Y188" s="45">
        <f>SUMIF(ONLINE!$W:$W,SHORT!L188,ONLINE!$Q:$Q)</f>
        <v>0</v>
      </c>
      <c r="Z188" s="45">
        <f>SUMIF(ONLINE!$W:$W,SHORT!M188,ONLINE!$Q:$Q)</f>
        <v>0</v>
      </c>
      <c r="AA188" s="45">
        <f>SUMIF(ONLINE!$W:$W,SHORT!N188,ONLINE!$Q:$Q)</f>
        <v>0</v>
      </c>
      <c r="AB188" s="45">
        <f>SUMIF(ONLINE!$W:$W,SHORT!O188,ONLINE!$Q:$Q)</f>
        <v>0</v>
      </c>
      <c r="AC188" s="45">
        <f>SUMIF(ONLINE!$W:$W,SHORT!P188,ONLINE!$Q:$Q)</f>
        <v>0</v>
      </c>
      <c r="AD188" s="45">
        <f t="shared" si="57"/>
        <v>0</v>
      </c>
      <c r="AE188" s="44"/>
      <c r="AF188" s="44">
        <f>SUMIF(WORKING!$Q:$Q,SHORT!E188,WORKING!$J:$J)</f>
        <v>0</v>
      </c>
      <c r="AG188" s="44">
        <f>SUMIF(WORKING!$Q:$Q,SHORT!F188,WORKING!$J:$J)</f>
        <v>0</v>
      </c>
      <c r="AH188" s="44">
        <f>SUMIF(WORKING!$Q:$Q,SHORT!G188,WORKING!$J:$J)</f>
        <v>0</v>
      </c>
      <c r="AI188" s="44">
        <f>SUMIF(WORKING!$Q:$Q,SHORT!H188,WORKING!$J:$J)</f>
        <v>0</v>
      </c>
      <c r="AJ188" s="44">
        <f>SUMIF(WORKING!$Q:$Q,SHORT!I188,WORKING!$J:$J)</f>
        <v>0</v>
      </c>
      <c r="AK188" s="44">
        <f>SUMIF(WORKING!$Q:$Q,SHORT!J188,WORKING!$J:$J)</f>
        <v>0</v>
      </c>
      <c r="AL188" s="44">
        <f>SUMIF(WORKING!$Q:$Q,SHORT!K188,WORKING!$J:$J)</f>
        <v>0</v>
      </c>
      <c r="AM188" s="44">
        <f>SUMIF(WORKING!$Q:$Q,SHORT!L188,WORKING!$J:$J)</f>
        <v>0</v>
      </c>
      <c r="AN188" s="44">
        <f>SUMIF(WORKING!$Q:$Q,SHORT!M188,WORKING!$J:$J)</f>
        <v>0</v>
      </c>
      <c r="AO188" s="44">
        <f>SUMIF(WORKING!$Q:$Q,SHORT!N188,WORKING!$J:$J)</f>
        <v>0</v>
      </c>
      <c r="AP188" s="44">
        <f>SUMIF(WORKING!$Q:$Q,SHORT!O188,WORKING!$J:$J)</f>
        <v>0</v>
      </c>
      <c r="AQ188" s="44">
        <f>SUMIF(WORKING!$Q:$Q,SHORT!P188,WORKING!$J:$J)</f>
        <v>0</v>
      </c>
      <c r="AR188" s="44">
        <f t="shared" si="58"/>
        <v>0</v>
      </c>
      <c r="AT188" s="45">
        <f t="shared" si="62"/>
        <v>0</v>
      </c>
      <c r="AU188" s="45">
        <f t="shared" si="62"/>
        <v>0</v>
      </c>
      <c r="AV188" s="45">
        <f t="shared" si="62"/>
        <v>0</v>
      </c>
      <c r="AW188" s="45">
        <f t="shared" si="62"/>
        <v>0</v>
      </c>
      <c r="AX188" s="45">
        <f t="shared" si="62"/>
        <v>0</v>
      </c>
      <c r="AY188" s="45">
        <f t="shared" si="62"/>
        <v>0</v>
      </c>
      <c r="AZ188" s="45">
        <f t="shared" si="61"/>
        <v>0</v>
      </c>
      <c r="BA188" s="45">
        <f t="shared" si="60"/>
        <v>0</v>
      </c>
      <c r="BB188" s="45">
        <f t="shared" si="60"/>
        <v>0</v>
      </c>
      <c r="BC188" s="45">
        <f t="shared" si="60"/>
        <v>0</v>
      </c>
      <c r="BD188" s="45">
        <f t="shared" si="60"/>
        <v>0</v>
      </c>
      <c r="BE188" s="45">
        <f t="shared" si="60"/>
        <v>0</v>
      </c>
      <c r="BF188" s="45">
        <f t="shared" si="59"/>
        <v>0</v>
      </c>
      <c r="BG188" s="28"/>
    </row>
    <row r="189" spans="1:59" s="31" customFormat="1" ht="11.25">
      <c r="A189" s="43">
        <v>184</v>
      </c>
      <c r="B189" s="185" t="e">
        <f t="array" ref="B189">+INDEX(FILED!$B$4:$B$1003,SMALL(IF($B$5=FILED!$Q$4:$Q$1003,ROW(FILED!$Q$4:$Q$1003)-ROW(FILED!$Q$4)+1),A189))</f>
        <v>#NUM!</v>
      </c>
      <c r="C189" s="44">
        <f t="shared" si="56"/>
        <v>0</v>
      </c>
      <c r="D189" s="185" t="str">
        <f>+IFERROR(VLOOKUP(B189,FILED!$B$4:$C$1003,2,FALSE),"")</f>
        <v/>
      </c>
      <c r="E189" s="185" t="str">
        <f t="shared" si="44"/>
        <v>0 42826</v>
      </c>
      <c r="F189" s="185" t="str">
        <f t="shared" si="45"/>
        <v>0 42856</v>
      </c>
      <c r="G189" s="185" t="str">
        <f t="shared" si="46"/>
        <v>0 42887</v>
      </c>
      <c r="H189" s="185" t="str">
        <f t="shared" si="47"/>
        <v>0 42917</v>
      </c>
      <c r="I189" s="185" t="str">
        <f t="shared" si="48"/>
        <v>0 42948</v>
      </c>
      <c r="J189" s="185" t="str">
        <f t="shared" si="49"/>
        <v>0 42979</v>
      </c>
      <c r="K189" s="185" t="str">
        <f t="shared" si="50"/>
        <v>0 43009</v>
      </c>
      <c r="L189" s="185" t="str">
        <f t="shared" si="51"/>
        <v>0 43040</v>
      </c>
      <c r="M189" s="185" t="str">
        <f t="shared" si="52"/>
        <v>0 43070</v>
      </c>
      <c r="N189" s="185" t="str">
        <f t="shared" si="53"/>
        <v>0 43101</v>
      </c>
      <c r="O189" s="185" t="str">
        <f t="shared" si="54"/>
        <v>0 43132</v>
      </c>
      <c r="P189" s="185" t="str">
        <f t="shared" si="55"/>
        <v>0 43160</v>
      </c>
      <c r="Q189" s="44">
        <f>IFERROR(VLOOKUP(C189,ONLINE!$B$5:$C$5103,2,FALSE),0)</f>
        <v>0</v>
      </c>
      <c r="R189" s="45">
        <f>SUMIF(ONLINE!$W:$W,SHORT!E189,ONLINE!$Q:$Q)</f>
        <v>0</v>
      </c>
      <c r="S189" s="45">
        <f>SUMIF(ONLINE!$W:$W,SHORT!F189,ONLINE!$Q:$Q)</f>
        <v>0</v>
      </c>
      <c r="T189" s="45">
        <f>SUMIF(ONLINE!$W:$W,SHORT!G189,ONLINE!$Q:$Q)</f>
        <v>0</v>
      </c>
      <c r="U189" s="45">
        <f>SUMIF(ONLINE!$W:$W,SHORT!H189,ONLINE!$Q:$Q)</f>
        <v>0</v>
      </c>
      <c r="V189" s="45">
        <f>SUMIF(ONLINE!$W:$W,SHORT!I189,ONLINE!$Q:$Q)</f>
        <v>0</v>
      </c>
      <c r="W189" s="45">
        <f>SUMIF(ONLINE!$W:$W,SHORT!J189,ONLINE!$Q:$Q)</f>
        <v>0</v>
      </c>
      <c r="X189" s="45">
        <f>SUMIF(ONLINE!$W:$W,SHORT!K189,ONLINE!$Q:$Q)</f>
        <v>0</v>
      </c>
      <c r="Y189" s="45">
        <f>SUMIF(ONLINE!$W:$W,SHORT!L189,ONLINE!$Q:$Q)</f>
        <v>0</v>
      </c>
      <c r="Z189" s="45">
        <f>SUMIF(ONLINE!$W:$W,SHORT!M189,ONLINE!$Q:$Q)</f>
        <v>0</v>
      </c>
      <c r="AA189" s="45">
        <f>SUMIF(ONLINE!$W:$W,SHORT!N189,ONLINE!$Q:$Q)</f>
        <v>0</v>
      </c>
      <c r="AB189" s="45">
        <f>SUMIF(ONLINE!$W:$W,SHORT!O189,ONLINE!$Q:$Q)</f>
        <v>0</v>
      </c>
      <c r="AC189" s="45">
        <f>SUMIF(ONLINE!$W:$W,SHORT!P189,ONLINE!$Q:$Q)</f>
        <v>0</v>
      </c>
      <c r="AD189" s="45">
        <f t="shared" si="57"/>
        <v>0</v>
      </c>
      <c r="AE189" s="44"/>
      <c r="AF189" s="44">
        <f>SUMIF(WORKING!$Q:$Q,SHORT!E189,WORKING!$J:$J)</f>
        <v>0</v>
      </c>
      <c r="AG189" s="44">
        <f>SUMIF(WORKING!$Q:$Q,SHORT!F189,WORKING!$J:$J)</f>
        <v>0</v>
      </c>
      <c r="AH189" s="44">
        <f>SUMIF(WORKING!$Q:$Q,SHORT!G189,WORKING!$J:$J)</f>
        <v>0</v>
      </c>
      <c r="AI189" s="44">
        <f>SUMIF(WORKING!$Q:$Q,SHORT!H189,WORKING!$J:$J)</f>
        <v>0</v>
      </c>
      <c r="AJ189" s="44">
        <f>SUMIF(WORKING!$Q:$Q,SHORT!I189,WORKING!$J:$J)</f>
        <v>0</v>
      </c>
      <c r="AK189" s="44">
        <f>SUMIF(WORKING!$Q:$Q,SHORT!J189,WORKING!$J:$J)</f>
        <v>0</v>
      </c>
      <c r="AL189" s="44">
        <f>SUMIF(WORKING!$Q:$Q,SHORT!K189,WORKING!$J:$J)</f>
        <v>0</v>
      </c>
      <c r="AM189" s="44">
        <f>SUMIF(WORKING!$Q:$Q,SHORT!L189,WORKING!$J:$J)</f>
        <v>0</v>
      </c>
      <c r="AN189" s="44">
        <f>SUMIF(WORKING!$Q:$Q,SHORT!M189,WORKING!$J:$J)</f>
        <v>0</v>
      </c>
      <c r="AO189" s="44">
        <f>SUMIF(WORKING!$Q:$Q,SHORT!N189,WORKING!$J:$J)</f>
        <v>0</v>
      </c>
      <c r="AP189" s="44">
        <f>SUMIF(WORKING!$Q:$Q,SHORT!O189,WORKING!$J:$J)</f>
        <v>0</v>
      </c>
      <c r="AQ189" s="44">
        <f>SUMIF(WORKING!$Q:$Q,SHORT!P189,WORKING!$J:$J)</f>
        <v>0</v>
      </c>
      <c r="AR189" s="44">
        <f t="shared" si="58"/>
        <v>0</v>
      </c>
      <c r="AT189" s="45">
        <f t="shared" si="62"/>
        <v>0</v>
      </c>
      <c r="AU189" s="45">
        <f t="shared" si="62"/>
        <v>0</v>
      </c>
      <c r="AV189" s="45">
        <f t="shared" si="62"/>
        <v>0</v>
      </c>
      <c r="AW189" s="45">
        <f t="shared" si="62"/>
        <v>0</v>
      </c>
      <c r="AX189" s="45">
        <f t="shared" si="62"/>
        <v>0</v>
      </c>
      <c r="AY189" s="45">
        <f t="shared" si="62"/>
        <v>0</v>
      </c>
      <c r="AZ189" s="45">
        <f t="shared" si="61"/>
        <v>0</v>
      </c>
      <c r="BA189" s="45">
        <f t="shared" si="60"/>
        <v>0</v>
      </c>
      <c r="BB189" s="45">
        <f t="shared" si="60"/>
        <v>0</v>
      </c>
      <c r="BC189" s="45">
        <f t="shared" si="60"/>
        <v>0</v>
      </c>
      <c r="BD189" s="45">
        <f t="shared" si="60"/>
        <v>0</v>
      </c>
      <c r="BE189" s="45">
        <f t="shared" si="60"/>
        <v>0</v>
      </c>
      <c r="BF189" s="45">
        <f t="shared" si="59"/>
        <v>0</v>
      </c>
      <c r="BG189" s="28"/>
    </row>
    <row r="190" spans="1:59" s="31" customFormat="1" ht="11.25">
      <c r="A190" s="43">
        <v>185</v>
      </c>
      <c r="B190" s="185" t="e">
        <f t="array" ref="B190">+INDEX(FILED!$B$4:$B$1003,SMALL(IF($B$5=FILED!$Q$4:$Q$1003,ROW(FILED!$Q$4:$Q$1003)-ROW(FILED!$Q$4)+1),A190))</f>
        <v>#NUM!</v>
      </c>
      <c r="C190" s="44">
        <f t="shared" si="56"/>
        <v>0</v>
      </c>
      <c r="D190" s="185" t="str">
        <f>+IFERROR(VLOOKUP(B190,FILED!$B$4:$C$1003,2,FALSE),"")</f>
        <v/>
      </c>
      <c r="E190" s="185" t="str">
        <f t="shared" si="44"/>
        <v>0 42826</v>
      </c>
      <c r="F190" s="185" t="str">
        <f t="shared" si="45"/>
        <v>0 42856</v>
      </c>
      <c r="G190" s="185" t="str">
        <f t="shared" si="46"/>
        <v>0 42887</v>
      </c>
      <c r="H190" s="185" t="str">
        <f t="shared" si="47"/>
        <v>0 42917</v>
      </c>
      <c r="I190" s="185" t="str">
        <f t="shared" si="48"/>
        <v>0 42948</v>
      </c>
      <c r="J190" s="185" t="str">
        <f t="shared" si="49"/>
        <v>0 42979</v>
      </c>
      <c r="K190" s="185" t="str">
        <f t="shared" si="50"/>
        <v>0 43009</v>
      </c>
      <c r="L190" s="185" t="str">
        <f t="shared" si="51"/>
        <v>0 43040</v>
      </c>
      <c r="M190" s="185" t="str">
        <f t="shared" si="52"/>
        <v>0 43070</v>
      </c>
      <c r="N190" s="185" t="str">
        <f t="shared" si="53"/>
        <v>0 43101</v>
      </c>
      <c r="O190" s="185" t="str">
        <f t="shared" si="54"/>
        <v>0 43132</v>
      </c>
      <c r="P190" s="185" t="str">
        <f t="shared" si="55"/>
        <v>0 43160</v>
      </c>
      <c r="Q190" s="44">
        <f>IFERROR(VLOOKUP(C190,ONLINE!$B$5:$C$5103,2,FALSE),0)</f>
        <v>0</v>
      </c>
      <c r="R190" s="45">
        <f>SUMIF(ONLINE!$W:$W,SHORT!E190,ONLINE!$Q:$Q)</f>
        <v>0</v>
      </c>
      <c r="S190" s="45">
        <f>SUMIF(ONLINE!$W:$W,SHORT!F190,ONLINE!$Q:$Q)</f>
        <v>0</v>
      </c>
      <c r="T190" s="45">
        <f>SUMIF(ONLINE!$W:$W,SHORT!G190,ONLINE!$Q:$Q)</f>
        <v>0</v>
      </c>
      <c r="U190" s="45">
        <f>SUMIF(ONLINE!$W:$W,SHORT!H190,ONLINE!$Q:$Q)</f>
        <v>0</v>
      </c>
      <c r="V190" s="45">
        <f>SUMIF(ONLINE!$W:$W,SHORT!I190,ONLINE!$Q:$Q)</f>
        <v>0</v>
      </c>
      <c r="W190" s="45">
        <f>SUMIF(ONLINE!$W:$W,SHORT!J190,ONLINE!$Q:$Q)</f>
        <v>0</v>
      </c>
      <c r="X190" s="45">
        <f>SUMIF(ONLINE!$W:$W,SHORT!K190,ONLINE!$Q:$Q)</f>
        <v>0</v>
      </c>
      <c r="Y190" s="45">
        <f>SUMIF(ONLINE!$W:$W,SHORT!L190,ONLINE!$Q:$Q)</f>
        <v>0</v>
      </c>
      <c r="Z190" s="45">
        <f>SUMIF(ONLINE!$W:$W,SHORT!M190,ONLINE!$Q:$Q)</f>
        <v>0</v>
      </c>
      <c r="AA190" s="45">
        <f>SUMIF(ONLINE!$W:$W,SHORT!N190,ONLINE!$Q:$Q)</f>
        <v>0</v>
      </c>
      <c r="AB190" s="45">
        <f>SUMIF(ONLINE!$W:$W,SHORT!O190,ONLINE!$Q:$Q)</f>
        <v>0</v>
      </c>
      <c r="AC190" s="45">
        <f>SUMIF(ONLINE!$W:$W,SHORT!P190,ONLINE!$Q:$Q)</f>
        <v>0</v>
      </c>
      <c r="AD190" s="45">
        <f t="shared" si="57"/>
        <v>0</v>
      </c>
      <c r="AE190" s="44"/>
      <c r="AF190" s="44">
        <f>SUMIF(WORKING!$Q:$Q,SHORT!E190,WORKING!$J:$J)</f>
        <v>0</v>
      </c>
      <c r="AG190" s="44">
        <f>SUMIF(WORKING!$Q:$Q,SHORT!F190,WORKING!$J:$J)</f>
        <v>0</v>
      </c>
      <c r="AH190" s="44">
        <f>SUMIF(WORKING!$Q:$Q,SHORT!G190,WORKING!$J:$J)</f>
        <v>0</v>
      </c>
      <c r="AI190" s="44">
        <f>SUMIF(WORKING!$Q:$Q,SHORT!H190,WORKING!$J:$J)</f>
        <v>0</v>
      </c>
      <c r="AJ190" s="44">
        <f>SUMIF(WORKING!$Q:$Q,SHORT!I190,WORKING!$J:$J)</f>
        <v>0</v>
      </c>
      <c r="AK190" s="44">
        <f>SUMIF(WORKING!$Q:$Q,SHORT!J190,WORKING!$J:$J)</f>
        <v>0</v>
      </c>
      <c r="AL190" s="44">
        <f>SUMIF(WORKING!$Q:$Q,SHORT!K190,WORKING!$J:$J)</f>
        <v>0</v>
      </c>
      <c r="AM190" s="44">
        <f>SUMIF(WORKING!$Q:$Q,SHORT!L190,WORKING!$J:$J)</f>
        <v>0</v>
      </c>
      <c r="AN190" s="44">
        <f>SUMIF(WORKING!$Q:$Q,SHORT!M190,WORKING!$J:$J)</f>
        <v>0</v>
      </c>
      <c r="AO190" s="44">
        <f>SUMIF(WORKING!$Q:$Q,SHORT!N190,WORKING!$J:$J)</f>
        <v>0</v>
      </c>
      <c r="AP190" s="44">
        <f>SUMIF(WORKING!$Q:$Q,SHORT!O190,WORKING!$J:$J)</f>
        <v>0</v>
      </c>
      <c r="AQ190" s="44">
        <f>SUMIF(WORKING!$Q:$Q,SHORT!P190,WORKING!$J:$J)</f>
        <v>0</v>
      </c>
      <c r="AR190" s="44">
        <f t="shared" si="58"/>
        <v>0</v>
      </c>
      <c r="AT190" s="45">
        <f t="shared" si="62"/>
        <v>0</v>
      </c>
      <c r="AU190" s="45">
        <f t="shared" si="62"/>
        <v>0</v>
      </c>
      <c r="AV190" s="45">
        <f t="shared" si="62"/>
        <v>0</v>
      </c>
      <c r="AW190" s="45">
        <f t="shared" ref="AW190:BE232" si="63">ROUND(U190-AI190,-1)</f>
        <v>0</v>
      </c>
      <c r="AX190" s="45">
        <f t="shared" si="63"/>
        <v>0</v>
      </c>
      <c r="AY190" s="45">
        <f t="shared" si="63"/>
        <v>0</v>
      </c>
      <c r="AZ190" s="45">
        <f t="shared" si="61"/>
        <v>0</v>
      </c>
      <c r="BA190" s="45">
        <f t="shared" si="60"/>
        <v>0</v>
      </c>
      <c r="BB190" s="45">
        <f t="shared" si="60"/>
        <v>0</v>
      </c>
      <c r="BC190" s="45">
        <f t="shared" si="60"/>
        <v>0</v>
      </c>
      <c r="BD190" s="45">
        <f t="shared" si="60"/>
        <v>0</v>
      </c>
      <c r="BE190" s="45">
        <f t="shared" si="60"/>
        <v>0</v>
      </c>
      <c r="BF190" s="45">
        <f t="shared" si="59"/>
        <v>0</v>
      </c>
      <c r="BG190" s="28"/>
    </row>
    <row r="191" spans="1:59" s="31" customFormat="1" ht="11.25">
      <c r="A191" s="43">
        <v>186</v>
      </c>
      <c r="B191" s="185" t="e">
        <f t="array" ref="B191">+INDEX(FILED!$B$4:$B$1003,SMALL(IF($B$5=FILED!$Q$4:$Q$1003,ROW(FILED!$Q$4:$Q$1003)-ROW(FILED!$Q$4)+1),A191))</f>
        <v>#NUM!</v>
      </c>
      <c r="C191" s="44">
        <f t="shared" si="56"/>
        <v>0</v>
      </c>
      <c r="D191" s="185" t="str">
        <f>+IFERROR(VLOOKUP(B191,FILED!$B$4:$C$1003,2,FALSE),"")</f>
        <v/>
      </c>
      <c r="E191" s="185" t="str">
        <f t="shared" si="44"/>
        <v>0 42826</v>
      </c>
      <c r="F191" s="185" t="str">
        <f t="shared" si="45"/>
        <v>0 42856</v>
      </c>
      <c r="G191" s="185" t="str">
        <f t="shared" si="46"/>
        <v>0 42887</v>
      </c>
      <c r="H191" s="185" t="str">
        <f t="shared" si="47"/>
        <v>0 42917</v>
      </c>
      <c r="I191" s="185" t="str">
        <f t="shared" si="48"/>
        <v>0 42948</v>
      </c>
      <c r="J191" s="185" t="str">
        <f t="shared" si="49"/>
        <v>0 42979</v>
      </c>
      <c r="K191" s="185" t="str">
        <f t="shared" si="50"/>
        <v>0 43009</v>
      </c>
      <c r="L191" s="185" t="str">
        <f t="shared" si="51"/>
        <v>0 43040</v>
      </c>
      <c r="M191" s="185" t="str">
        <f t="shared" si="52"/>
        <v>0 43070</v>
      </c>
      <c r="N191" s="185" t="str">
        <f t="shared" si="53"/>
        <v>0 43101</v>
      </c>
      <c r="O191" s="185" t="str">
        <f t="shared" si="54"/>
        <v>0 43132</v>
      </c>
      <c r="P191" s="185" t="str">
        <f t="shared" si="55"/>
        <v>0 43160</v>
      </c>
      <c r="Q191" s="44">
        <f>IFERROR(VLOOKUP(C191,ONLINE!$B$5:$C$5103,2,FALSE),0)</f>
        <v>0</v>
      </c>
      <c r="R191" s="45">
        <f>SUMIF(ONLINE!$W:$W,SHORT!E191,ONLINE!$Q:$Q)</f>
        <v>0</v>
      </c>
      <c r="S191" s="45">
        <f>SUMIF(ONLINE!$W:$W,SHORT!F191,ONLINE!$Q:$Q)</f>
        <v>0</v>
      </c>
      <c r="T191" s="45">
        <f>SUMIF(ONLINE!$W:$W,SHORT!G191,ONLINE!$Q:$Q)</f>
        <v>0</v>
      </c>
      <c r="U191" s="45">
        <f>SUMIF(ONLINE!$W:$W,SHORT!H191,ONLINE!$Q:$Q)</f>
        <v>0</v>
      </c>
      <c r="V191" s="45">
        <f>SUMIF(ONLINE!$W:$W,SHORT!I191,ONLINE!$Q:$Q)</f>
        <v>0</v>
      </c>
      <c r="W191" s="45">
        <f>SUMIF(ONLINE!$W:$W,SHORT!J191,ONLINE!$Q:$Q)</f>
        <v>0</v>
      </c>
      <c r="X191" s="45">
        <f>SUMIF(ONLINE!$W:$W,SHORT!K191,ONLINE!$Q:$Q)</f>
        <v>0</v>
      </c>
      <c r="Y191" s="45">
        <f>SUMIF(ONLINE!$W:$W,SHORT!L191,ONLINE!$Q:$Q)</f>
        <v>0</v>
      </c>
      <c r="Z191" s="45">
        <f>SUMIF(ONLINE!$W:$W,SHORT!M191,ONLINE!$Q:$Q)</f>
        <v>0</v>
      </c>
      <c r="AA191" s="45">
        <f>SUMIF(ONLINE!$W:$W,SHORT!N191,ONLINE!$Q:$Q)</f>
        <v>0</v>
      </c>
      <c r="AB191" s="45">
        <f>SUMIF(ONLINE!$W:$W,SHORT!O191,ONLINE!$Q:$Q)</f>
        <v>0</v>
      </c>
      <c r="AC191" s="45">
        <f>SUMIF(ONLINE!$W:$W,SHORT!P191,ONLINE!$Q:$Q)</f>
        <v>0</v>
      </c>
      <c r="AD191" s="45">
        <f t="shared" si="57"/>
        <v>0</v>
      </c>
      <c r="AE191" s="44"/>
      <c r="AF191" s="44">
        <f>SUMIF(WORKING!$Q:$Q,SHORT!E191,WORKING!$J:$J)</f>
        <v>0</v>
      </c>
      <c r="AG191" s="44">
        <f>SUMIF(WORKING!$Q:$Q,SHORT!F191,WORKING!$J:$J)</f>
        <v>0</v>
      </c>
      <c r="AH191" s="44">
        <f>SUMIF(WORKING!$Q:$Q,SHORT!G191,WORKING!$J:$J)</f>
        <v>0</v>
      </c>
      <c r="AI191" s="44">
        <f>SUMIF(WORKING!$Q:$Q,SHORT!H191,WORKING!$J:$J)</f>
        <v>0</v>
      </c>
      <c r="AJ191" s="44">
        <f>SUMIF(WORKING!$Q:$Q,SHORT!I191,WORKING!$J:$J)</f>
        <v>0</v>
      </c>
      <c r="AK191" s="44">
        <f>SUMIF(WORKING!$Q:$Q,SHORT!J191,WORKING!$J:$J)</f>
        <v>0</v>
      </c>
      <c r="AL191" s="44">
        <f>SUMIF(WORKING!$Q:$Q,SHORT!K191,WORKING!$J:$J)</f>
        <v>0</v>
      </c>
      <c r="AM191" s="44">
        <f>SUMIF(WORKING!$Q:$Q,SHORT!L191,WORKING!$J:$J)</f>
        <v>0</v>
      </c>
      <c r="AN191" s="44">
        <f>SUMIF(WORKING!$Q:$Q,SHORT!M191,WORKING!$J:$J)</f>
        <v>0</v>
      </c>
      <c r="AO191" s="44">
        <f>SUMIF(WORKING!$Q:$Q,SHORT!N191,WORKING!$J:$J)</f>
        <v>0</v>
      </c>
      <c r="AP191" s="44">
        <f>SUMIF(WORKING!$Q:$Q,SHORT!O191,WORKING!$J:$J)</f>
        <v>0</v>
      </c>
      <c r="AQ191" s="44">
        <f>SUMIF(WORKING!$Q:$Q,SHORT!P191,WORKING!$J:$J)</f>
        <v>0</v>
      </c>
      <c r="AR191" s="44">
        <f t="shared" si="58"/>
        <v>0</v>
      </c>
      <c r="AT191" s="45">
        <f t="shared" ref="AT191:AY254" si="64">ROUND(R191-AF191,-1)</f>
        <v>0</v>
      </c>
      <c r="AU191" s="45">
        <f t="shared" si="64"/>
        <v>0</v>
      </c>
      <c r="AV191" s="45">
        <f t="shared" si="64"/>
        <v>0</v>
      </c>
      <c r="AW191" s="45">
        <f t="shared" si="63"/>
        <v>0</v>
      </c>
      <c r="AX191" s="45">
        <f t="shared" si="63"/>
        <v>0</v>
      </c>
      <c r="AY191" s="45">
        <f t="shared" si="63"/>
        <v>0</v>
      </c>
      <c r="AZ191" s="45">
        <f t="shared" si="61"/>
        <v>0</v>
      </c>
      <c r="BA191" s="45">
        <f t="shared" si="60"/>
        <v>0</v>
      </c>
      <c r="BB191" s="45">
        <f t="shared" si="60"/>
        <v>0</v>
      </c>
      <c r="BC191" s="45">
        <f t="shared" si="60"/>
        <v>0</v>
      </c>
      <c r="BD191" s="45">
        <f t="shared" si="60"/>
        <v>0</v>
      </c>
      <c r="BE191" s="45">
        <f t="shared" si="60"/>
        <v>0</v>
      </c>
      <c r="BF191" s="45">
        <f t="shared" si="59"/>
        <v>0</v>
      </c>
      <c r="BG191" s="28"/>
    </row>
    <row r="192" spans="1:59" s="31" customFormat="1" ht="11.25">
      <c r="A192" s="43">
        <v>187</v>
      </c>
      <c r="B192" s="185" t="e">
        <f t="array" ref="B192">+INDEX(FILED!$B$4:$B$1003,SMALL(IF($B$5=FILED!$Q$4:$Q$1003,ROW(FILED!$Q$4:$Q$1003)-ROW(FILED!$Q$4)+1),A192))</f>
        <v>#NUM!</v>
      </c>
      <c r="C192" s="44">
        <f t="shared" si="56"/>
        <v>0</v>
      </c>
      <c r="D192" s="185" t="str">
        <f>+IFERROR(VLOOKUP(B192,FILED!$B$4:$C$1003,2,FALSE),"")</f>
        <v/>
      </c>
      <c r="E192" s="185" t="str">
        <f t="shared" si="44"/>
        <v>0 42826</v>
      </c>
      <c r="F192" s="185" t="str">
        <f t="shared" si="45"/>
        <v>0 42856</v>
      </c>
      <c r="G192" s="185" t="str">
        <f t="shared" si="46"/>
        <v>0 42887</v>
      </c>
      <c r="H192" s="185" t="str">
        <f t="shared" si="47"/>
        <v>0 42917</v>
      </c>
      <c r="I192" s="185" t="str">
        <f t="shared" si="48"/>
        <v>0 42948</v>
      </c>
      <c r="J192" s="185" t="str">
        <f t="shared" si="49"/>
        <v>0 42979</v>
      </c>
      <c r="K192" s="185" t="str">
        <f t="shared" si="50"/>
        <v>0 43009</v>
      </c>
      <c r="L192" s="185" t="str">
        <f t="shared" si="51"/>
        <v>0 43040</v>
      </c>
      <c r="M192" s="185" t="str">
        <f t="shared" si="52"/>
        <v>0 43070</v>
      </c>
      <c r="N192" s="185" t="str">
        <f t="shared" si="53"/>
        <v>0 43101</v>
      </c>
      <c r="O192" s="185" t="str">
        <f t="shared" si="54"/>
        <v>0 43132</v>
      </c>
      <c r="P192" s="185" t="str">
        <f t="shared" si="55"/>
        <v>0 43160</v>
      </c>
      <c r="Q192" s="44">
        <f>IFERROR(VLOOKUP(C192,ONLINE!$B$5:$C$5103,2,FALSE),0)</f>
        <v>0</v>
      </c>
      <c r="R192" s="45">
        <f>SUMIF(ONLINE!$W:$W,SHORT!E192,ONLINE!$Q:$Q)</f>
        <v>0</v>
      </c>
      <c r="S192" s="45">
        <f>SUMIF(ONLINE!$W:$W,SHORT!F192,ONLINE!$Q:$Q)</f>
        <v>0</v>
      </c>
      <c r="T192" s="45">
        <f>SUMIF(ONLINE!$W:$W,SHORT!G192,ONLINE!$Q:$Q)</f>
        <v>0</v>
      </c>
      <c r="U192" s="45">
        <f>SUMIF(ONLINE!$W:$W,SHORT!H192,ONLINE!$Q:$Q)</f>
        <v>0</v>
      </c>
      <c r="V192" s="45">
        <f>SUMIF(ONLINE!$W:$W,SHORT!I192,ONLINE!$Q:$Q)</f>
        <v>0</v>
      </c>
      <c r="W192" s="45">
        <f>SUMIF(ONLINE!$W:$W,SHORT!J192,ONLINE!$Q:$Q)</f>
        <v>0</v>
      </c>
      <c r="X192" s="45">
        <f>SUMIF(ONLINE!$W:$W,SHORT!K192,ONLINE!$Q:$Q)</f>
        <v>0</v>
      </c>
      <c r="Y192" s="45">
        <f>SUMIF(ONLINE!$W:$W,SHORT!L192,ONLINE!$Q:$Q)</f>
        <v>0</v>
      </c>
      <c r="Z192" s="45">
        <f>SUMIF(ONLINE!$W:$W,SHORT!M192,ONLINE!$Q:$Q)</f>
        <v>0</v>
      </c>
      <c r="AA192" s="45">
        <f>SUMIF(ONLINE!$W:$W,SHORT!N192,ONLINE!$Q:$Q)</f>
        <v>0</v>
      </c>
      <c r="AB192" s="45">
        <f>SUMIF(ONLINE!$W:$W,SHORT!O192,ONLINE!$Q:$Q)</f>
        <v>0</v>
      </c>
      <c r="AC192" s="45">
        <f>SUMIF(ONLINE!$W:$W,SHORT!P192,ONLINE!$Q:$Q)</f>
        <v>0</v>
      </c>
      <c r="AD192" s="45">
        <f t="shared" si="57"/>
        <v>0</v>
      </c>
      <c r="AE192" s="44"/>
      <c r="AF192" s="44">
        <f>SUMIF(WORKING!$Q:$Q,SHORT!E192,WORKING!$J:$J)</f>
        <v>0</v>
      </c>
      <c r="AG192" s="44">
        <f>SUMIF(WORKING!$Q:$Q,SHORT!F192,WORKING!$J:$J)</f>
        <v>0</v>
      </c>
      <c r="AH192" s="44">
        <f>SUMIF(WORKING!$Q:$Q,SHORT!G192,WORKING!$J:$J)</f>
        <v>0</v>
      </c>
      <c r="AI192" s="44">
        <f>SUMIF(WORKING!$Q:$Q,SHORT!H192,WORKING!$J:$J)</f>
        <v>0</v>
      </c>
      <c r="AJ192" s="44">
        <f>SUMIF(WORKING!$Q:$Q,SHORT!I192,WORKING!$J:$J)</f>
        <v>0</v>
      </c>
      <c r="AK192" s="44">
        <f>SUMIF(WORKING!$Q:$Q,SHORT!J192,WORKING!$J:$J)</f>
        <v>0</v>
      </c>
      <c r="AL192" s="44">
        <f>SUMIF(WORKING!$Q:$Q,SHORT!K192,WORKING!$J:$J)</f>
        <v>0</v>
      </c>
      <c r="AM192" s="44">
        <f>SUMIF(WORKING!$Q:$Q,SHORT!L192,WORKING!$J:$J)</f>
        <v>0</v>
      </c>
      <c r="AN192" s="44">
        <f>SUMIF(WORKING!$Q:$Q,SHORT!M192,WORKING!$J:$J)</f>
        <v>0</v>
      </c>
      <c r="AO192" s="44">
        <f>SUMIF(WORKING!$Q:$Q,SHORT!N192,WORKING!$J:$J)</f>
        <v>0</v>
      </c>
      <c r="AP192" s="44">
        <f>SUMIF(WORKING!$Q:$Q,SHORT!O192,WORKING!$J:$J)</f>
        <v>0</v>
      </c>
      <c r="AQ192" s="44">
        <f>SUMIF(WORKING!$Q:$Q,SHORT!P192,WORKING!$J:$J)</f>
        <v>0</v>
      </c>
      <c r="AR192" s="44">
        <f t="shared" si="58"/>
        <v>0</v>
      </c>
      <c r="AT192" s="45">
        <f t="shared" si="64"/>
        <v>0</v>
      </c>
      <c r="AU192" s="45">
        <f t="shared" si="64"/>
        <v>0</v>
      </c>
      <c r="AV192" s="45">
        <f t="shared" si="64"/>
        <v>0</v>
      </c>
      <c r="AW192" s="45">
        <f t="shared" si="63"/>
        <v>0</v>
      </c>
      <c r="AX192" s="45">
        <f t="shared" si="63"/>
        <v>0</v>
      </c>
      <c r="AY192" s="45">
        <f t="shared" si="63"/>
        <v>0</v>
      </c>
      <c r="AZ192" s="45">
        <f t="shared" si="61"/>
        <v>0</v>
      </c>
      <c r="BA192" s="45">
        <f t="shared" si="60"/>
        <v>0</v>
      </c>
      <c r="BB192" s="45">
        <f t="shared" si="60"/>
        <v>0</v>
      </c>
      <c r="BC192" s="45">
        <f t="shared" si="60"/>
        <v>0</v>
      </c>
      <c r="BD192" s="45">
        <f t="shared" si="60"/>
        <v>0</v>
      </c>
      <c r="BE192" s="45">
        <f t="shared" si="60"/>
        <v>0</v>
      </c>
      <c r="BF192" s="45">
        <f t="shared" si="59"/>
        <v>0</v>
      </c>
      <c r="BG192" s="28"/>
    </row>
    <row r="193" spans="1:59" s="31" customFormat="1" ht="11.25">
      <c r="A193" s="43">
        <v>188</v>
      </c>
      <c r="B193" s="185" t="e">
        <f t="array" ref="B193">+INDEX(FILED!$B$4:$B$1003,SMALL(IF($B$5=FILED!$Q$4:$Q$1003,ROW(FILED!$Q$4:$Q$1003)-ROW(FILED!$Q$4)+1),A193))</f>
        <v>#NUM!</v>
      </c>
      <c r="C193" s="44">
        <f t="shared" si="56"/>
        <v>0</v>
      </c>
      <c r="D193" s="185" t="str">
        <f>+IFERROR(VLOOKUP(B193,FILED!$B$4:$C$1003,2,FALSE),"")</f>
        <v/>
      </c>
      <c r="E193" s="185" t="str">
        <f t="shared" si="44"/>
        <v>0 42826</v>
      </c>
      <c r="F193" s="185" t="str">
        <f t="shared" si="45"/>
        <v>0 42856</v>
      </c>
      <c r="G193" s="185" t="str">
        <f t="shared" si="46"/>
        <v>0 42887</v>
      </c>
      <c r="H193" s="185" t="str">
        <f t="shared" si="47"/>
        <v>0 42917</v>
      </c>
      <c r="I193" s="185" t="str">
        <f t="shared" si="48"/>
        <v>0 42948</v>
      </c>
      <c r="J193" s="185" t="str">
        <f t="shared" si="49"/>
        <v>0 42979</v>
      </c>
      <c r="K193" s="185" t="str">
        <f t="shared" si="50"/>
        <v>0 43009</v>
      </c>
      <c r="L193" s="185" t="str">
        <f t="shared" si="51"/>
        <v>0 43040</v>
      </c>
      <c r="M193" s="185" t="str">
        <f t="shared" si="52"/>
        <v>0 43070</v>
      </c>
      <c r="N193" s="185" t="str">
        <f t="shared" si="53"/>
        <v>0 43101</v>
      </c>
      <c r="O193" s="185" t="str">
        <f t="shared" si="54"/>
        <v>0 43132</v>
      </c>
      <c r="P193" s="185" t="str">
        <f t="shared" si="55"/>
        <v>0 43160</v>
      </c>
      <c r="Q193" s="44">
        <f>IFERROR(VLOOKUP(C193,ONLINE!$B$5:$C$5103,2,FALSE),0)</f>
        <v>0</v>
      </c>
      <c r="R193" s="45">
        <f>SUMIF(ONLINE!$W:$W,SHORT!E193,ONLINE!$Q:$Q)</f>
        <v>0</v>
      </c>
      <c r="S193" s="45">
        <f>SUMIF(ONLINE!$W:$W,SHORT!F193,ONLINE!$Q:$Q)</f>
        <v>0</v>
      </c>
      <c r="T193" s="45">
        <f>SUMIF(ONLINE!$W:$W,SHORT!G193,ONLINE!$Q:$Q)</f>
        <v>0</v>
      </c>
      <c r="U193" s="45">
        <f>SUMIF(ONLINE!$W:$W,SHORT!H193,ONLINE!$Q:$Q)</f>
        <v>0</v>
      </c>
      <c r="V193" s="45">
        <f>SUMIF(ONLINE!$W:$W,SHORT!I193,ONLINE!$Q:$Q)</f>
        <v>0</v>
      </c>
      <c r="W193" s="45">
        <f>SUMIF(ONLINE!$W:$W,SHORT!J193,ONLINE!$Q:$Q)</f>
        <v>0</v>
      </c>
      <c r="X193" s="45">
        <f>SUMIF(ONLINE!$W:$W,SHORT!K193,ONLINE!$Q:$Q)</f>
        <v>0</v>
      </c>
      <c r="Y193" s="45">
        <f>SUMIF(ONLINE!$W:$W,SHORT!L193,ONLINE!$Q:$Q)</f>
        <v>0</v>
      </c>
      <c r="Z193" s="45">
        <f>SUMIF(ONLINE!$W:$W,SHORT!M193,ONLINE!$Q:$Q)</f>
        <v>0</v>
      </c>
      <c r="AA193" s="45">
        <f>SUMIF(ONLINE!$W:$W,SHORT!N193,ONLINE!$Q:$Q)</f>
        <v>0</v>
      </c>
      <c r="AB193" s="45">
        <f>SUMIF(ONLINE!$W:$W,SHORT!O193,ONLINE!$Q:$Q)</f>
        <v>0</v>
      </c>
      <c r="AC193" s="45">
        <f>SUMIF(ONLINE!$W:$W,SHORT!P193,ONLINE!$Q:$Q)</f>
        <v>0</v>
      </c>
      <c r="AD193" s="45">
        <f t="shared" si="57"/>
        <v>0</v>
      </c>
      <c r="AE193" s="44"/>
      <c r="AF193" s="44">
        <f>SUMIF(WORKING!$Q:$Q,SHORT!E193,WORKING!$J:$J)</f>
        <v>0</v>
      </c>
      <c r="AG193" s="44">
        <f>SUMIF(WORKING!$Q:$Q,SHORT!F193,WORKING!$J:$J)</f>
        <v>0</v>
      </c>
      <c r="AH193" s="44">
        <f>SUMIF(WORKING!$Q:$Q,SHORT!G193,WORKING!$J:$J)</f>
        <v>0</v>
      </c>
      <c r="AI193" s="44">
        <f>SUMIF(WORKING!$Q:$Q,SHORT!H193,WORKING!$J:$J)</f>
        <v>0</v>
      </c>
      <c r="AJ193" s="44">
        <f>SUMIF(WORKING!$Q:$Q,SHORT!I193,WORKING!$J:$J)</f>
        <v>0</v>
      </c>
      <c r="AK193" s="44">
        <f>SUMIF(WORKING!$Q:$Q,SHORT!J193,WORKING!$J:$J)</f>
        <v>0</v>
      </c>
      <c r="AL193" s="44">
        <f>SUMIF(WORKING!$Q:$Q,SHORT!K193,WORKING!$J:$J)</f>
        <v>0</v>
      </c>
      <c r="AM193" s="44">
        <f>SUMIF(WORKING!$Q:$Q,SHORT!L193,WORKING!$J:$J)</f>
        <v>0</v>
      </c>
      <c r="AN193" s="44">
        <f>SUMIF(WORKING!$Q:$Q,SHORT!M193,WORKING!$J:$J)</f>
        <v>0</v>
      </c>
      <c r="AO193" s="44">
        <f>SUMIF(WORKING!$Q:$Q,SHORT!N193,WORKING!$J:$J)</f>
        <v>0</v>
      </c>
      <c r="AP193" s="44">
        <f>SUMIF(WORKING!$Q:$Q,SHORT!O193,WORKING!$J:$J)</f>
        <v>0</v>
      </c>
      <c r="AQ193" s="44">
        <f>SUMIF(WORKING!$Q:$Q,SHORT!P193,WORKING!$J:$J)</f>
        <v>0</v>
      </c>
      <c r="AR193" s="44">
        <f t="shared" si="58"/>
        <v>0</v>
      </c>
      <c r="AT193" s="45">
        <f t="shared" si="64"/>
        <v>0</v>
      </c>
      <c r="AU193" s="45">
        <f t="shared" si="64"/>
        <v>0</v>
      </c>
      <c r="AV193" s="45">
        <f t="shared" si="64"/>
        <v>0</v>
      </c>
      <c r="AW193" s="45">
        <f t="shared" si="63"/>
        <v>0</v>
      </c>
      <c r="AX193" s="45">
        <f t="shared" si="63"/>
        <v>0</v>
      </c>
      <c r="AY193" s="45">
        <f t="shared" si="63"/>
        <v>0</v>
      </c>
      <c r="AZ193" s="45">
        <f t="shared" si="61"/>
        <v>0</v>
      </c>
      <c r="BA193" s="45">
        <f t="shared" si="60"/>
        <v>0</v>
      </c>
      <c r="BB193" s="45">
        <f t="shared" si="60"/>
        <v>0</v>
      </c>
      <c r="BC193" s="45">
        <f t="shared" si="60"/>
        <v>0</v>
      </c>
      <c r="BD193" s="45">
        <f t="shared" si="60"/>
        <v>0</v>
      </c>
      <c r="BE193" s="45">
        <f t="shared" si="60"/>
        <v>0</v>
      </c>
      <c r="BF193" s="45">
        <f t="shared" si="59"/>
        <v>0</v>
      </c>
      <c r="BG193" s="28"/>
    </row>
    <row r="194" spans="1:59" s="31" customFormat="1" ht="11.25">
      <c r="A194" s="43">
        <v>189</v>
      </c>
      <c r="B194" s="185" t="e">
        <f t="array" ref="B194">+INDEX(FILED!$B$4:$B$1003,SMALL(IF($B$5=FILED!$Q$4:$Q$1003,ROW(FILED!$Q$4:$Q$1003)-ROW(FILED!$Q$4)+1),A194))</f>
        <v>#NUM!</v>
      </c>
      <c r="C194" s="44">
        <f t="shared" si="56"/>
        <v>0</v>
      </c>
      <c r="D194" s="185" t="str">
        <f>+IFERROR(VLOOKUP(B194,FILED!$B$4:$C$1003,2,FALSE),"")</f>
        <v/>
      </c>
      <c r="E194" s="185" t="str">
        <f t="shared" si="44"/>
        <v>0 42826</v>
      </c>
      <c r="F194" s="185" t="str">
        <f t="shared" si="45"/>
        <v>0 42856</v>
      </c>
      <c r="G194" s="185" t="str">
        <f t="shared" si="46"/>
        <v>0 42887</v>
      </c>
      <c r="H194" s="185" t="str">
        <f t="shared" si="47"/>
        <v>0 42917</v>
      </c>
      <c r="I194" s="185" t="str">
        <f t="shared" si="48"/>
        <v>0 42948</v>
      </c>
      <c r="J194" s="185" t="str">
        <f t="shared" si="49"/>
        <v>0 42979</v>
      </c>
      <c r="K194" s="185" t="str">
        <f t="shared" si="50"/>
        <v>0 43009</v>
      </c>
      <c r="L194" s="185" t="str">
        <f t="shared" si="51"/>
        <v>0 43040</v>
      </c>
      <c r="M194" s="185" t="str">
        <f t="shared" si="52"/>
        <v>0 43070</v>
      </c>
      <c r="N194" s="185" t="str">
        <f t="shared" si="53"/>
        <v>0 43101</v>
      </c>
      <c r="O194" s="185" t="str">
        <f t="shared" si="54"/>
        <v>0 43132</v>
      </c>
      <c r="P194" s="185" t="str">
        <f t="shared" si="55"/>
        <v>0 43160</v>
      </c>
      <c r="Q194" s="44">
        <f>IFERROR(VLOOKUP(C194,ONLINE!$B$5:$C$5103,2,FALSE),0)</f>
        <v>0</v>
      </c>
      <c r="R194" s="45">
        <f>SUMIF(ONLINE!$W:$W,SHORT!E194,ONLINE!$Q:$Q)</f>
        <v>0</v>
      </c>
      <c r="S194" s="45">
        <f>SUMIF(ONLINE!$W:$W,SHORT!F194,ONLINE!$Q:$Q)</f>
        <v>0</v>
      </c>
      <c r="T194" s="45">
        <f>SUMIF(ONLINE!$W:$W,SHORT!G194,ONLINE!$Q:$Q)</f>
        <v>0</v>
      </c>
      <c r="U194" s="45">
        <f>SUMIF(ONLINE!$W:$W,SHORT!H194,ONLINE!$Q:$Q)</f>
        <v>0</v>
      </c>
      <c r="V194" s="45">
        <f>SUMIF(ONLINE!$W:$W,SHORT!I194,ONLINE!$Q:$Q)</f>
        <v>0</v>
      </c>
      <c r="W194" s="45">
        <f>SUMIF(ONLINE!$W:$W,SHORT!J194,ONLINE!$Q:$Q)</f>
        <v>0</v>
      </c>
      <c r="X194" s="45">
        <f>SUMIF(ONLINE!$W:$W,SHORT!K194,ONLINE!$Q:$Q)</f>
        <v>0</v>
      </c>
      <c r="Y194" s="45">
        <f>SUMIF(ONLINE!$W:$W,SHORT!L194,ONLINE!$Q:$Q)</f>
        <v>0</v>
      </c>
      <c r="Z194" s="45">
        <f>SUMIF(ONLINE!$W:$W,SHORT!M194,ONLINE!$Q:$Q)</f>
        <v>0</v>
      </c>
      <c r="AA194" s="45">
        <f>SUMIF(ONLINE!$W:$W,SHORT!N194,ONLINE!$Q:$Q)</f>
        <v>0</v>
      </c>
      <c r="AB194" s="45">
        <f>SUMIF(ONLINE!$W:$W,SHORT!O194,ONLINE!$Q:$Q)</f>
        <v>0</v>
      </c>
      <c r="AC194" s="45">
        <f>SUMIF(ONLINE!$W:$W,SHORT!P194,ONLINE!$Q:$Q)</f>
        <v>0</v>
      </c>
      <c r="AD194" s="45">
        <f t="shared" si="57"/>
        <v>0</v>
      </c>
      <c r="AE194" s="44"/>
      <c r="AF194" s="44">
        <f>SUMIF(WORKING!$Q:$Q,SHORT!E194,WORKING!$J:$J)</f>
        <v>0</v>
      </c>
      <c r="AG194" s="44">
        <f>SUMIF(WORKING!$Q:$Q,SHORT!F194,WORKING!$J:$J)</f>
        <v>0</v>
      </c>
      <c r="AH194" s="44">
        <f>SUMIF(WORKING!$Q:$Q,SHORT!G194,WORKING!$J:$J)</f>
        <v>0</v>
      </c>
      <c r="AI194" s="44">
        <f>SUMIF(WORKING!$Q:$Q,SHORT!H194,WORKING!$J:$J)</f>
        <v>0</v>
      </c>
      <c r="AJ194" s="44">
        <f>SUMIF(WORKING!$Q:$Q,SHORT!I194,WORKING!$J:$J)</f>
        <v>0</v>
      </c>
      <c r="AK194" s="44">
        <f>SUMIF(WORKING!$Q:$Q,SHORT!J194,WORKING!$J:$J)</f>
        <v>0</v>
      </c>
      <c r="AL194" s="44">
        <f>SUMIF(WORKING!$Q:$Q,SHORT!K194,WORKING!$J:$J)</f>
        <v>0</v>
      </c>
      <c r="AM194" s="44">
        <f>SUMIF(WORKING!$Q:$Q,SHORT!L194,WORKING!$J:$J)</f>
        <v>0</v>
      </c>
      <c r="AN194" s="44">
        <f>SUMIF(WORKING!$Q:$Q,SHORT!M194,WORKING!$J:$J)</f>
        <v>0</v>
      </c>
      <c r="AO194" s="44">
        <f>SUMIF(WORKING!$Q:$Q,SHORT!N194,WORKING!$J:$J)</f>
        <v>0</v>
      </c>
      <c r="AP194" s="44">
        <f>SUMIF(WORKING!$Q:$Q,SHORT!O194,WORKING!$J:$J)</f>
        <v>0</v>
      </c>
      <c r="AQ194" s="44">
        <f>SUMIF(WORKING!$Q:$Q,SHORT!P194,WORKING!$J:$J)</f>
        <v>0</v>
      </c>
      <c r="AR194" s="44">
        <f t="shared" si="58"/>
        <v>0</v>
      </c>
      <c r="AT194" s="45">
        <f t="shared" si="64"/>
        <v>0</v>
      </c>
      <c r="AU194" s="45">
        <f t="shared" si="64"/>
        <v>0</v>
      </c>
      <c r="AV194" s="45">
        <f t="shared" si="64"/>
        <v>0</v>
      </c>
      <c r="AW194" s="45">
        <f t="shared" si="63"/>
        <v>0</v>
      </c>
      <c r="AX194" s="45">
        <f t="shared" si="63"/>
        <v>0</v>
      </c>
      <c r="AY194" s="45">
        <f t="shared" si="63"/>
        <v>0</v>
      </c>
      <c r="AZ194" s="45">
        <f t="shared" si="61"/>
        <v>0</v>
      </c>
      <c r="BA194" s="45">
        <f t="shared" si="60"/>
        <v>0</v>
      </c>
      <c r="BB194" s="45">
        <f t="shared" si="60"/>
        <v>0</v>
      </c>
      <c r="BC194" s="45">
        <f t="shared" si="60"/>
        <v>0</v>
      </c>
      <c r="BD194" s="45">
        <f t="shared" si="60"/>
        <v>0</v>
      </c>
      <c r="BE194" s="45">
        <f t="shared" si="60"/>
        <v>0</v>
      </c>
      <c r="BF194" s="45">
        <f t="shared" si="59"/>
        <v>0</v>
      </c>
      <c r="BG194" s="28"/>
    </row>
    <row r="195" spans="1:59" s="31" customFormat="1" ht="11.25">
      <c r="A195" s="43">
        <v>190</v>
      </c>
      <c r="B195" s="185" t="e">
        <f t="array" ref="B195">+INDEX(FILED!$B$4:$B$1003,SMALL(IF($B$5=FILED!$Q$4:$Q$1003,ROW(FILED!$Q$4:$Q$1003)-ROW(FILED!$Q$4)+1),A195))</f>
        <v>#NUM!</v>
      </c>
      <c r="C195" s="44">
        <f t="shared" si="56"/>
        <v>0</v>
      </c>
      <c r="D195" s="185" t="str">
        <f>+IFERROR(VLOOKUP(B195,FILED!$B$4:$C$1003,2,FALSE),"")</f>
        <v/>
      </c>
      <c r="E195" s="185" t="str">
        <f t="shared" si="44"/>
        <v>0 42826</v>
      </c>
      <c r="F195" s="185" t="str">
        <f t="shared" si="45"/>
        <v>0 42856</v>
      </c>
      <c r="G195" s="185" t="str">
        <f t="shared" si="46"/>
        <v>0 42887</v>
      </c>
      <c r="H195" s="185" t="str">
        <f t="shared" si="47"/>
        <v>0 42917</v>
      </c>
      <c r="I195" s="185" t="str">
        <f t="shared" si="48"/>
        <v>0 42948</v>
      </c>
      <c r="J195" s="185" t="str">
        <f t="shared" si="49"/>
        <v>0 42979</v>
      </c>
      <c r="K195" s="185" t="str">
        <f t="shared" si="50"/>
        <v>0 43009</v>
      </c>
      <c r="L195" s="185" t="str">
        <f t="shared" si="51"/>
        <v>0 43040</v>
      </c>
      <c r="M195" s="185" t="str">
        <f t="shared" si="52"/>
        <v>0 43070</v>
      </c>
      <c r="N195" s="185" t="str">
        <f t="shared" si="53"/>
        <v>0 43101</v>
      </c>
      <c r="O195" s="185" t="str">
        <f t="shared" si="54"/>
        <v>0 43132</v>
      </c>
      <c r="P195" s="185" t="str">
        <f t="shared" si="55"/>
        <v>0 43160</v>
      </c>
      <c r="Q195" s="44">
        <f>IFERROR(VLOOKUP(C195,ONLINE!$B$5:$C$5103,2,FALSE),0)</f>
        <v>0</v>
      </c>
      <c r="R195" s="45">
        <f>SUMIF(ONLINE!$W:$W,SHORT!E195,ONLINE!$Q:$Q)</f>
        <v>0</v>
      </c>
      <c r="S195" s="45">
        <f>SUMIF(ONLINE!$W:$W,SHORT!F195,ONLINE!$Q:$Q)</f>
        <v>0</v>
      </c>
      <c r="T195" s="45">
        <f>SUMIF(ONLINE!$W:$W,SHORT!G195,ONLINE!$Q:$Q)</f>
        <v>0</v>
      </c>
      <c r="U195" s="45">
        <f>SUMIF(ONLINE!$W:$W,SHORT!H195,ONLINE!$Q:$Q)</f>
        <v>0</v>
      </c>
      <c r="V195" s="45">
        <f>SUMIF(ONLINE!$W:$W,SHORT!I195,ONLINE!$Q:$Q)</f>
        <v>0</v>
      </c>
      <c r="W195" s="45">
        <f>SUMIF(ONLINE!$W:$W,SHORT!J195,ONLINE!$Q:$Q)</f>
        <v>0</v>
      </c>
      <c r="X195" s="45">
        <f>SUMIF(ONLINE!$W:$W,SHORT!K195,ONLINE!$Q:$Q)</f>
        <v>0</v>
      </c>
      <c r="Y195" s="45">
        <f>SUMIF(ONLINE!$W:$W,SHORT!L195,ONLINE!$Q:$Q)</f>
        <v>0</v>
      </c>
      <c r="Z195" s="45">
        <f>SUMIF(ONLINE!$W:$W,SHORT!M195,ONLINE!$Q:$Q)</f>
        <v>0</v>
      </c>
      <c r="AA195" s="45">
        <f>SUMIF(ONLINE!$W:$W,SHORT!N195,ONLINE!$Q:$Q)</f>
        <v>0</v>
      </c>
      <c r="AB195" s="45">
        <f>SUMIF(ONLINE!$W:$W,SHORT!O195,ONLINE!$Q:$Q)</f>
        <v>0</v>
      </c>
      <c r="AC195" s="45">
        <f>SUMIF(ONLINE!$W:$W,SHORT!P195,ONLINE!$Q:$Q)</f>
        <v>0</v>
      </c>
      <c r="AD195" s="45">
        <f t="shared" si="57"/>
        <v>0</v>
      </c>
      <c r="AE195" s="44"/>
      <c r="AF195" s="44">
        <f>SUMIF(WORKING!$Q:$Q,SHORT!E195,WORKING!$J:$J)</f>
        <v>0</v>
      </c>
      <c r="AG195" s="44">
        <f>SUMIF(WORKING!$Q:$Q,SHORT!F195,WORKING!$J:$J)</f>
        <v>0</v>
      </c>
      <c r="AH195" s="44">
        <f>SUMIF(WORKING!$Q:$Q,SHORT!G195,WORKING!$J:$J)</f>
        <v>0</v>
      </c>
      <c r="AI195" s="44">
        <f>SUMIF(WORKING!$Q:$Q,SHORT!H195,WORKING!$J:$J)</f>
        <v>0</v>
      </c>
      <c r="AJ195" s="44">
        <f>SUMIF(WORKING!$Q:$Q,SHORT!I195,WORKING!$J:$J)</f>
        <v>0</v>
      </c>
      <c r="AK195" s="44">
        <f>SUMIF(WORKING!$Q:$Q,SHORT!J195,WORKING!$J:$J)</f>
        <v>0</v>
      </c>
      <c r="AL195" s="44">
        <f>SUMIF(WORKING!$Q:$Q,SHORT!K195,WORKING!$J:$J)</f>
        <v>0</v>
      </c>
      <c r="AM195" s="44">
        <f>SUMIF(WORKING!$Q:$Q,SHORT!L195,WORKING!$J:$J)</f>
        <v>0</v>
      </c>
      <c r="AN195" s="44">
        <f>SUMIF(WORKING!$Q:$Q,SHORT!M195,WORKING!$J:$J)</f>
        <v>0</v>
      </c>
      <c r="AO195" s="44">
        <f>SUMIF(WORKING!$Q:$Q,SHORT!N195,WORKING!$J:$J)</f>
        <v>0</v>
      </c>
      <c r="AP195" s="44">
        <f>SUMIF(WORKING!$Q:$Q,SHORT!O195,WORKING!$J:$J)</f>
        <v>0</v>
      </c>
      <c r="AQ195" s="44">
        <f>SUMIF(WORKING!$Q:$Q,SHORT!P195,WORKING!$J:$J)</f>
        <v>0</v>
      </c>
      <c r="AR195" s="44">
        <f t="shared" si="58"/>
        <v>0</v>
      </c>
      <c r="AT195" s="45">
        <f t="shared" si="64"/>
        <v>0</v>
      </c>
      <c r="AU195" s="45">
        <f t="shared" si="64"/>
        <v>0</v>
      </c>
      <c r="AV195" s="45">
        <f t="shared" si="64"/>
        <v>0</v>
      </c>
      <c r="AW195" s="45">
        <f t="shared" si="63"/>
        <v>0</v>
      </c>
      <c r="AX195" s="45">
        <f t="shared" si="63"/>
        <v>0</v>
      </c>
      <c r="AY195" s="45">
        <f t="shared" si="63"/>
        <v>0</v>
      </c>
      <c r="AZ195" s="45">
        <f t="shared" si="61"/>
        <v>0</v>
      </c>
      <c r="BA195" s="45">
        <f t="shared" si="61"/>
        <v>0</v>
      </c>
      <c r="BB195" s="45">
        <f t="shared" si="61"/>
        <v>0</v>
      </c>
      <c r="BC195" s="45">
        <f t="shared" si="61"/>
        <v>0</v>
      </c>
      <c r="BD195" s="45">
        <f t="shared" si="61"/>
        <v>0</v>
      </c>
      <c r="BE195" s="45">
        <f t="shared" si="61"/>
        <v>0</v>
      </c>
      <c r="BF195" s="45">
        <f t="shared" si="59"/>
        <v>0</v>
      </c>
      <c r="BG195" s="28"/>
    </row>
    <row r="196" spans="1:59" s="31" customFormat="1" ht="11.25">
      <c r="A196" s="43">
        <v>191</v>
      </c>
      <c r="B196" s="185" t="e">
        <f t="array" ref="B196">+INDEX(FILED!$B$4:$B$1003,SMALL(IF($B$5=FILED!$Q$4:$Q$1003,ROW(FILED!$Q$4:$Q$1003)-ROW(FILED!$Q$4)+1),A196))</f>
        <v>#NUM!</v>
      </c>
      <c r="C196" s="44">
        <f t="shared" si="56"/>
        <v>0</v>
      </c>
      <c r="D196" s="185" t="str">
        <f>+IFERROR(VLOOKUP(B196,FILED!$B$4:$C$1003,2,FALSE),"")</f>
        <v/>
      </c>
      <c r="E196" s="185" t="str">
        <f t="shared" si="44"/>
        <v>0 42826</v>
      </c>
      <c r="F196" s="185" t="str">
        <f t="shared" si="45"/>
        <v>0 42856</v>
      </c>
      <c r="G196" s="185" t="str">
        <f t="shared" si="46"/>
        <v>0 42887</v>
      </c>
      <c r="H196" s="185" t="str">
        <f t="shared" si="47"/>
        <v>0 42917</v>
      </c>
      <c r="I196" s="185" t="str">
        <f t="shared" si="48"/>
        <v>0 42948</v>
      </c>
      <c r="J196" s="185" t="str">
        <f t="shared" si="49"/>
        <v>0 42979</v>
      </c>
      <c r="K196" s="185" t="str">
        <f t="shared" si="50"/>
        <v>0 43009</v>
      </c>
      <c r="L196" s="185" t="str">
        <f t="shared" si="51"/>
        <v>0 43040</v>
      </c>
      <c r="M196" s="185" t="str">
        <f t="shared" si="52"/>
        <v>0 43070</v>
      </c>
      <c r="N196" s="185" t="str">
        <f t="shared" si="53"/>
        <v>0 43101</v>
      </c>
      <c r="O196" s="185" t="str">
        <f t="shared" si="54"/>
        <v>0 43132</v>
      </c>
      <c r="P196" s="185" t="str">
        <f t="shared" si="55"/>
        <v>0 43160</v>
      </c>
      <c r="Q196" s="44">
        <f>IFERROR(VLOOKUP(C196,ONLINE!$B$5:$C$5103,2,FALSE),0)</f>
        <v>0</v>
      </c>
      <c r="R196" s="45">
        <f>SUMIF(ONLINE!$W:$W,SHORT!E196,ONLINE!$Q:$Q)</f>
        <v>0</v>
      </c>
      <c r="S196" s="45">
        <f>SUMIF(ONLINE!$W:$W,SHORT!F196,ONLINE!$Q:$Q)</f>
        <v>0</v>
      </c>
      <c r="T196" s="45">
        <f>SUMIF(ONLINE!$W:$W,SHORT!G196,ONLINE!$Q:$Q)</f>
        <v>0</v>
      </c>
      <c r="U196" s="45">
        <f>SUMIF(ONLINE!$W:$W,SHORT!H196,ONLINE!$Q:$Q)</f>
        <v>0</v>
      </c>
      <c r="V196" s="45">
        <f>SUMIF(ONLINE!$W:$W,SHORT!I196,ONLINE!$Q:$Q)</f>
        <v>0</v>
      </c>
      <c r="W196" s="45">
        <f>SUMIF(ONLINE!$W:$W,SHORT!J196,ONLINE!$Q:$Q)</f>
        <v>0</v>
      </c>
      <c r="X196" s="45">
        <f>SUMIF(ONLINE!$W:$W,SHORT!K196,ONLINE!$Q:$Q)</f>
        <v>0</v>
      </c>
      <c r="Y196" s="45">
        <f>SUMIF(ONLINE!$W:$W,SHORT!L196,ONLINE!$Q:$Q)</f>
        <v>0</v>
      </c>
      <c r="Z196" s="45">
        <f>SUMIF(ONLINE!$W:$W,SHORT!M196,ONLINE!$Q:$Q)</f>
        <v>0</v>
      </c>
      <c r="AA196" s="45">
        <f>SUMIF(ONLINE!$W:$W,SHORT!N196,ONLINE!$Q:$Q)</f>
        <v>0</v>
      </c>
      <c r="AB196" s="45">
        <f>SUMIF(ONLINE!$W:$W,SHORT!O196,ONLINE!$Q:$Q)</f>
        <v>0</v>
      </c>
      <c r="AC196" s="45">
        <f>SUMIF(ONLINE!$W:$W,SHORT!P196,ONLINE!$Q:$Q)</f>
        <v>0</v>
      </c>
      <c r="AD196" s="45">
        <f t="shared" si="57"/>
        <v>0</v>
      </c>
      <c r="AE196" s="44"/>
      <c r="AF196" s="44">
        <f>SUMIF(WORKING!$Q:$Q,SHORT!E196,WORKING!$J:$J)</f>
        <v>0</v>
      </c>
      <c r="AG196" s="44">
        <f>SUMIF(WORKING!$Q:$Q,SHORT!F196,WORKING!$J:$J)</f>
        <v>0</v>
      </c>
      <c r="AH196" s="44">
        <f>SUMIF(WORKING!$Q:$Q,SHORT!G196,WORKING!$J:$J)</f>
        <v>0</v>
      </c>
      <c r="AI196" s="44">
        <f>SUMIF(WORKING!$Q:$Q,SHORT!H196,WORKING!$J:$J)</f>
        <v>0</v>
      </c>
      <c r="AJ196" s="44">
        <f>SUMIF(WORKING!$Q:$Q,SHORT!I196,WORKING!$J:$J)</f>
        <v>0</v>
      </c>
      <c r="AK196" s="44">
        <f>SUMIF(WORKING!$Q:$Q,SHORT!J196,WORKING!$J:$J)</f>
        <v>0</v>
      </c>
      <c r="AL196" s="44">
        <f>SUMIF(WORKING!$Q:$Q,SHORT!K196,WORKING!$J:$J)</f>
        <v>0</v>
      </c>
      <c r="AM196" s="44">
        <f>SUMIF(WORKING!$Q:$Q,SHORT!L196,WORKING!$J:$J)</f>
        <v>0</v>
      </c>
      <c r="AN196" s="44">
        <f>SUMIF(WORKING!$Q:$Q,SHORT!M196,WORKING!$J:$J)</f>
        <v>0</v>
      </c>
      <c r="AO196" s="44">
        <f>SUMIF(WORKING!$Q:$Q,SHORT!N196,WORKING!$J:$J)</f>
        <v>0</v>
      </c>
      <c r="AP196" s="44">
        <f>SUMIF(WORKING!$Q:$Q,SHORT!O196,WORKING!$J:$J)</f>
        <v>0</v>
      </c>
      <c r="AQ196" s="44">
        <f>SUMIF(WORKING!$Q:$Q,SHORT!P196,WORKING!$J:$J)</f>
        <v>0</v>
      </c>
      <c r="AR196" s="44">
        <f t="shared" si="58"/>
        <v>0</v>
      </c>
      <c r="AT196" s="45">
        <f t="shared" si="64"/>
        <v>0</v>
      </c>
      <c r="AU196" s="45">
        <f t="shared" si="64"/>
        <v>0</v>
      </c>
      <c r="AV196" s="45">
        <f t="shared" si="64"/>
        <v>0</v>
      </c>
      <c r="AW196" s="45">
        <f t="shared" si="63"/>
        <v>0</v>
      </c>
      <c r="AX196" s="45">
        <f t="shared" si="63"/>
        <v>0</v>
      </c>
      <c r="AY196" s="45">
        <f t="shared" si="63"/>
        <v>0</v>
      </c>
      <c r="AZ196" s="45">
        <f t="shared" si="61"/>
        <v>0</v>
      </c>
      <c r="BA196" s="45">
        <f t="shared" si="61"/>
        <v>0</v>
      </c>
      <c r="BB196" s="45">
        <f t="shared" si="61"/>
        <v>0</v>
      </c>
      <c r="BC196" s="45">
        <f t="shared" si="61"/>
        <v>0</v>
      </c>
      <c r="BD196" s="45">
        <f t="shared" si="61"/>
        <v>0</v>
      </c>
      <c r="BE196" s="45">
        <f t="shared" si="61"/>
        <v>0</v>
      </c>
      <c r="BF196" s="45">
        <f t="shared" si="59"/>
        <v>0</v>
      </c>
      <c r="BG196" s="28"/>
    </row>
    <row r="197" spans="1:59" s="31" customFormat="1" ht="11.25">
      <c r="A197" s="43">
        <v>192</v>
      </c>
      <c r="B197" s="185" t="e">
        <f t="array" ref="B197">+INDEX(FILED!$B$4:$B$1003,SMALL(IF($B$5=FILED!$Q$4:$Q$1003,ROW(FILED!$Q$4:$Q$1003)-ROW(FILED!$Q$4)+1),A197))</f>
        <v>#NUM!</v>
      </c>
      <c r="C197" s="44">
        <f t="shared" si="56"/>
        <v>0</v>
      </c>
      <c r="D197" s="185" t="str">
        <f>+IFERROR(VLOOKUP(B197,FILED!$B$4:$C$1003,2,FALSE),"")</f>
        <v/>
      </c>
      <c r="E197" s="185" t="str">
        <f t="shared" si="44"/>
        <v>0 42826</v>
      </c>
      <c r="F197" s="185" t="str">
        <f t="shared" si="45"/>
        <v>0 42856</v>
      </c>
      <c r="G197" s="185" t="str">
        <f t="shared" si="46"/>
        <v>0 42887</v>
      </c>
      <c r="H197" s="185" t="str">
        <f t="shared" si="47"/>
        <v>0 42917</v>
      </c>
      <c r="I197" s="185" t="str">
        <f t="shared" si="48"/>
        <v>0 42948</v>
      </c>
      <c r="J197" s="185" t="str">
        <f t="shared" si="49"/>
        <v>0 42979</v>
      </c>
      <c r="K197" s="185" t="str">
        <f t="shared" si="50"/>
        <v>0 43009</v>
      </c>
      <c r="L197" s="185" t="str">
        <f t="shared" si="51"/>
        <v>0 43040</v>
      </c>
      <c r="M197" s="185" t="str">
        <f t="shared" si="52"/>
        <v>0 43070</v>
      </c>
      <c r="N197" s="185" t="str">
        <f t="shared" si="53"/>
        <v>0 43101</v>
      </c>
      <c r="O197" s="185" t="str">
        <f t="shared" si="54"/>
        <v>0 43132</v>
      </c>
      <c r="P197" s="185" t="str">
        <f t="shared" si="55"/>
        <v>0 43160</v>
      </c>
      <c r="Q197" s="44">
        <f>IFERROR(VLOOKUP(C197,ONLINE!$B$5:$C$5103,2,FALSE),0)</f>
        <v>0</v>
      </c>
      <c r="R197" s="45">
        <f>SUMIF(ONLINE!$W:$W,SHORT!E197,ONLINE!$Q:$Q)</f>
        <v>0</v>
      </c>
      <c r="S197" s="45">
        <f>SUMIF(ONLINE!$W:$W,SHORT!F197,ONLINE!$Q:$Q)</f>
        <v>0</v>
      </c>
      <c r="T197" s="45">
        <f>SUMIF(ONLINE!$W:$W,SHORT!G197,ONLINE!$Q:$Q)</f>
        <v>0</v>
      </c>
      <c r="U197" s="45">
        <f>SUMIF(ONLINE!$W:$W,SHORT!H197,ONLINE!$Q:$Q)</f>
        <v>0</v>
      </c>
      <c r="V197" s="45">
        <f>SUMIF(ONLINE!$W:$W,SHORT!I197,ONLINE!$Q:$Q)</f>
        <v>0</v>
      </c>
      <c r="W197" s="45">
        <f>SUMIF(ONLINE!$W:$W,SHORT!J197,ONLINE!$Q:$Q)</f>
        <v>0</v>
      </c>
      <c r="X197" s="45">
        <f>SUMIF(ONLINE!$W:$W,SHORT!K197,ONLINE!$Q:$Q)</f>
        <v>0</v>
      </c>
      <c r="Y197" s="45">
        <f>SUMIF(ONLINE!$W:$W,SHORT!L197,ONLINE!$Q:$Q)</f>
        <v>0</v>
      </c>
      <c r="Z197" s="45">
        <f>SUMIF(ONLINE!$W:$W,SHORT!M197,ONLINE!$Q:$Q)</f>
        <v>0</v>
      </c>
      <c r="AA197" s="45">
        <f>SUMIF(ONLINE!$W:$W,SHORT!N197,ONLINE!$Q:$Q)</f>
        <v>0</v>
      </c>
      <c r="AB197" s="45">
        <f>SUMIF(ONLINE!$W:$W,SHORT!O197,ONLINE!$Q:$Q)</f>
        <v>0</v>
      </c>
      <c r="AC197" s="45">
        <f>SUMIF(ONLINE!$W:$W,SHORT!P197,ONLINE!$Q:$Q)</f>
        <v>0</v>
      </c>
      <c r="AD197" s="45">
        <f t="shared" si="57"/>
        <v>0</v>
      </c>
      <c r="AE197" s="44"/>
      <c r="AF197" s="44">
        <f>SUMIF(WORKING!$Q:$Q,SHORT!E197,WORKING!$J:$J)</f>
        <v>0</v>
      </c>
      <c r="AG197" s="44">
        <f>SUMIF(WORKING!$Q:$Q,SHORT!F197,WORKING!$J:$J)</f>
        <v>0</v>
      </c>
      <c r="AH197" s="44">
        <f>SUMIF(WORKING!$Q:$Q,SHORT!G197,WORKING!$J:$J)</f>
        <v>0</v>
      </c>
      <c r="AI197" s="44">
        <f>SUMIF(WORKING!$Q:$Q,SHORT!H197,WORKING!$J:$J)</f>
        <v>0</v>
      </c>
      <c r="AJ197" s="44">
        <f>SUMIF(WORKING!$Q:$Q,SHORT!I197,WORKING!$J:$J)</f>
        <v>0</v>
      </c>
      <c r="AK197" s="44">
        <f>SUMIF(WORKING!$Q:$Q,SHORT!J197,WORKING!$J:$J)</f>
        <v>0</v>
      </c>
      <c r="AL197" s="44">
        <f>SUMIF(WORKING!$Q:$Q,SHORT!K197,WORKING!$J:$J)</f>
        <v>0</v>
      </c>
      <c r="AM197" s="44">
        <f>SUMIF(WORKING!$Q:$Q,SHORT!L197,WORKING!$J:$J)</f>
        <v>0</v>
      </c>
      <c r="AN197" s="44">
        <f>SUMIF(WORKING!$Q:$Q,SHORT!M197,WORKING!$J:$J)</f>
        <v>0</v>
      </c>
      <c r="AO197" s="44">
        <f>SUMIF(WORKING!$Q:$Q,SHORT!N197,WORKING!$J:$J)</f>
        <v>0</v>
      </c>
      <c r="AP197" s="44">
        <f>SUMIF(WORKING!$Q:$Q,SHORT!O197,WORKING!$J:$J)</f>
        <v>0</v>
      </c>
      <c r="AQ197" s="44">
        <f>SUMIF(WORKING!$Q:$Q,SHORT!P197,WORKING!$J:$J)</f>
        <v>0</v>
      </c>
      <c r="AR197" s="44">
        <f t="shared" si="58"/>
        <v>0</v>
      </c>
      <c r="AT197" s="45">
        <f t="shared" si="64"/>
        <v>0</v>
      </c>
      <c r="AU197" s="45">
        <f t="shared" si="64"/>
        <v>0</v>
      </c>
      <c r="AV197" s="45">
        <f t="shared" si="64"/>
        <v>0</v>
      </c>
      <c r="AW197" s="45">
        <f t="shared" si="63"/>
        <v>0</v>
      </c>
      <c r="AX197" s="45">
        <f t="shared" si="63"/>
        <v>0</v>
      </c>
      <c r="AY197" s="45">
        <f t="shared" si="63"/>
        <v>0</v>
      </c>
      <c r="AZ197" s="45">
        <f t="shared" si="61"/>
        <v>0</v>
      </c>
      <c r="BA197" s="45">
        <f t="shared" si="61"/>
        <v>0</v>
      </c>
      <c r="BB197" s="45">
        <f t="shared" si="61"/>
        <v>0</v>
      </c>
      <c r="BC197" s="45">
        <f t="shared" si="61"/>
        <v>0</v>
      </c>
      <c r="BD197" s="45">
        <f t="shared" si="61"/>
        <v>0</v>
      </c>
      <c r="BE197" s="45">
        <f t="shared" si="61"/>
        <v>0</v>
      </c>
      <c r="BF197" s="45">
        <f t="shared" si="59"/>
        <v>0</v>
      </c>
      <c r="BG197" s="28"/>
    </row>
    <row r="198" spans="1:59" s="31" customFormat="1" ht="11.25">
      <c r="A198" s="43">
        <v>193</v>
      </c>
      <c r="B198" s="185" t="e">
        <f t="array" ref="B198">+INDEX(FILED!$B$4:$B$1003,SMALL(IF($B$5=FILED!$Q$4:$Q$1003,ROW(FILED!$Q$4:$Q$1003)-ROW(FILED!$Q$4)+1),A198))</f>
        <v>#NUM!</v>
      </c>
      <c r="C198" s="44">
        <f t="shared" si="56"/>
        <v>0</v>
      </c>
      <c r="D198" s="185" t="str">
        <f>+IFERROR(VLOOKUP(B198,FILED!$B$4:$C$1003,2,FALSE),"")</f>
        <v/>
      </c>
      <c r="E198" s="185" t="str">
        <f t="shared" ref="E198:E261" si="65">CONCATENATE(C198," ",$E$5)</f>
        <v>0 42826</v>
      </c>
      <c r="F198" s="185" t="str">
        <f t="shared" ref="F198:F261" si="66">CONCATENATE(C198," ",$F$5)</f>
        <v>0 42856</v>
      </c>
      <c r="G198" s="185" t="str">
        <f t="shared" ref="G198:G261" si="67">CONCATENATE(C198," ",$G$5)</f>
        <v>0 42887</v>
      </c>
      <c r="H198" s="185" t="str">
        <f t="shared" ref="H198:H261" si="68">CONCATENATE(C198," ",$H$5)</f>
        <v>0 42917</v>
      </c>
      <c r="I198" s="185" t="str">
        <f t="shared" ref="I198:I261" si="69">CONCATENATE(C198," ",$I$5)</f>
        <v>0 42948</v>
      </c>
      <c r="J198" s="185" t="str">
        <f t="shared" ref="J198:J261" si="70">CONCATENATE(C198," ",$J$5)</f>
        <v>0 42979</v>
      </c>
      <c r="K198" s="185" t="str">
        <f t="shared" ref="K198:K261" si="71">CONCATENATE(C198," ",$K$5)</f>
        <v>0 43009</v>
      </c>
      <c r="L198" s="185" t="str">
        <f t="shared" ref="L198:L261" si="72">CONCATENATE(C198," ",$L$5)</f>
        <v>0 43040</v>
      </c>
      <c r="M198" s="185" t="str">
        <f t="shared" ref="M198:M261" si="73">CONCATENATE(C198," ",$M$5)</f>
        <v>0 43070</v>
      </c>
      <c r="N198" s="185" t="str">
        <f t="shared" ref="N198:N261" si="74">CONCATENATE(C198," ",$N$5)</f>
        <v>0 43101</v>
      </c>
      <c r="O198" s="185" t="str">
        <f t="shared" ref="O198:O261" si="75">CONCATENATE(C198," ",$O$5)</f>
        <v>0 43132</v>
      </c>
      <c r="P198" s="185" t="str">
        <f t="shared" ref="P198:P261" si="76">CONCATENATE(C198," ",$P$5)</f>
        <v>0 43160</v>
      </c>
      <c r="Q198" s="44">
        <f>IFERROR(VLOOKUP(C198,ONLINE!$B$5:$C$5103,2,FALSE),0)</f>
        <v>0</v>
      </c>
      <c r="R198" s="45">
        <f>SUMIF(ONLINE!$W:$W,SHORT!E198,ONLINE!$Q:$Q)</f>
        <v>0</v>
      </c>
      <c r="S198" s="45">
        <f>SUMIF(ONLINE!$W:$W,SHORT!F198,ONLINE!$Q:$Q)</f>
        <v>0</v>
      </c>
      <c r="T198" s="45">
        <f>SUMIF(ONLINE!$W:$W,SHORT!G198,ONLINE!$Q:$Q)</f>
        <v>0</v>
      </c>
      <c r="U198" s="45">
        <f>SUMIF(ONLINE!$W:$W,SHORT!H198,ONLINE!$Q:$Q)</f>
        <v>0</v>
      </c>
      <c r="V198" s="45">
        <f>SUMIF(ONLINE!$W:$W,SHORT!I198,ONLINE!$Q:$Q)</f>
        <v>0</v>
      </c>
      <c r="W198" s="45">
        <f>SUMIF(ONLINE!$W:$W,SHORT!J198,ONLINE!$Q:$Q)</f>
        <v>0</v>
      </c>
      <c r="X198" s="45">
        <f>SUMIF(ONLINE!$W:$W,SHORT!K198,ONLINE!$Q:$Q)</f>
        <v>0</v>
      </c>
      <c r="Y198" s="45">
        <f>SUMIF(ONLINE!$W:$W,SHORT!L198,ONLINE!$Q:$Q)</f>
        <v>0</v>
      </c>
      <c r="Z198" s="45">
        <f>SUMIF(ONLINE!$W:$W,SHORT!M198,ONLINE!$Q:$Q)</f>
        <v>0</v>
      </c>
      <c r="AA198" s="45">
        <f>SUMIF(ONLINE!$W:$W,SHORT!N198,ONLINE!$Q:$Q)</f>
        <v>0</v>
      </c>
      <c r="AB198" s="45">
        <f>SUMIF(ONLINE!$W:$W,SHORT!O198,ONLINE!$Q:$Q)</f>
        <v>0</v>
      </c>
      <c r="AC198" s="45">
        <f>SUMIF(ONLINE!$W:$W,SHORT!P198,ONLINE!$Q:$Q)</f>
        <v>0</v>
      </c>
      <c r="AD198" s="45">
        <f t="shared" si="57"/>
        <v>0</v>
      </c>
      <c r="AE198" s="44"/>
      <c r="AF198" s="44">
        <f>SUMIF(WORKING!$Q:$Q,SHORT!E198,WORKING!$J:$J)</f>
        <v>0</v>
      </c>
      <c r="AG198" s="44">
        <f>SUMIF(WORKING!$Q:$Q,SHORT!F198,WORKING!$J:$J)</f>
        <v>0</v>
      </c>
      <c r="AH198" s="44">
        <f>SUMIF(WORKING!$Q:$Q,SHORT!G198,WORKING!$J:$J)</f>
        <v>0</v>
      </c>
      <c r="AI198" s="44">
        <f>SUMIF(WORKING!$Q:$Q,SHORT!H198,WORKING!$J:$J)</f>
        <v>0</v>
      </c>
      <c r="AJ198" s="44">
        <f>SUMIF(WORKING!$Q:$Q,SHORT!I198,WORKING!$J:$J)</f>
        <v>0</v>
      </c>
      <c r="AK198" s="44">
        <f>SUMIF(WORKING!$Q:$Q,SHORT!J198,WORKING!$J:$J)</f>
        <v>0</v>
      </c>
      <c r="AL198" s="44">
        <f>SUMIF(WORKING!$Q:$Q,SHORT!K198,WORKING!$J:$J)</f>
        <v>0</v>
      </c>
      <c r="AM198" s="44">
        <f>SUMIF(WORKING!$Q:$Q,SHORT!L198,WORKING!$J:$J)</f>
        <v>0</v>
      </c>
      <c r="AN198" s="44">
        <f>SUMIF(WORKING!$Q:$Q,SHORT!M198,WORKING!$J:$J)</f>
        <v>0</v>
      </c>
      <c r="AO198" s="44">
        <f>SUMIF(WORKING!$Q:$Q,SHORT!N198,WORKING!$J:$J)</f>
        <v>0</v>
      </c>
      <c r="AP198" s="44">
        <f>SUMIF(WORKING!$Q:$Q,SHORT!O198,WORKING!$J:$J)</f>
        <v>0</v>
      </c>
      <c r="AQ198" s="44">
        <f>SUMIF(WORKING!$Q:$Q,SHORT!P198,WORKING!$J:$J)</f>
        <v>0</v>
      </c>
      <c r="AR198" s="44">
        <f t="shared" si="58"/>
        <v>0</v>
      </c>
      <c r="AT198" s="45">
        <f t="shared" si="64"/>
        <v>0</v>
      </c>
      <c r="AU198" s="45">
        <f t="shared" si="64"/>
        <v>0</v>
      </c>
      <c r="AV198" s="45">
        <f t="shared" si="64"/>
        <v>0</v>
      </c>
      <c r="AW198" s="45">
        <f t="shared" si="63"/>
        <v>0</v>
      </c>
      <c r="AX198" s="45">
        <f t="shared" si="63"/>
        <v>0</v>
      </c>
      <c r="AY198" s="45">
        <f t="shared" si="63"/>
        <v>0</v>
      </c>
      <c r="AZ198" s="45">
        <f t="shared" si="61"/>
        <v>0</v>
      </c>
      <c r="BA198" s="45">
        <f t="shared" si="61"/>
        <v>0</v>
      </c>
      <c r="BB198" s="45">
        <f t="shared" si="61"/>
        <v>0</v>
      </c>
      <c r="BC198" s="45">
        <f t="shared" si="61"/>
        <v>0</v>
      </c>
      <c r="BD198" s="45">
        <f t="shared" si="61"/>
        <v>0</v>
      </c>
      <c r="BE198" s="45">
        <f t="shared" si="61"/>
        <v>0</v>
      </c>
      <c r="BF198" s="45">
        <f t="shared" si="59"/>
        <v>0</v>
      </c>
      <c r="BG198" s="28"/>
    </row>
    <row r="199" spans="1:59" s="31" customFormat="1" ht="11.25">
      <c r="A199" s="43">
        <v>194</v>
      </c>
      <c r="B199" s="185" t="e">
        <f t="array" ref="B199">+INDEX(FILED!$B$4:$B$1003,SMALL(IF($B$5=FILED!$Q$4:$Q$1003,ROW(FILED!$Q$4:$Q$1003)-ROW(FILED!$Q$4)+1),A199))</f>
        <v>#NUM!</v>
      </c>
      <c r="C199" s="44">
        <f t="shared" ref="C199:C262" si="77">IFERROR(B199,0)</f>
        <v>0</v>
      </c>
      <c r="D199" s="185" t="str">
        <f>+IFERROR(VLOOKUP(B199,FILED!$B$4:$C$1003,2,FALSE),"")</f>
        <v/>
      </c>
      <c r="E199" s="185" t="str">
        <f t="shared" si="65"/>
        <v>0 42826</v>
      </c>
      <c r="F199" s="185" t="str">
        <f t="shared" si="66"/>
        <v>0 42856</v>
      </c>
      <c r="G199" s="185" t="str">
        <f t="shared" si="67"/>
        <v>0 42887</v>
      </c>
      <c r="H199" s="185" t="str">
        <f t="shared" si="68"/>
        <v>0 42917</v>
      </c>
      <c r="I199" s="185" t="str">
        <f t="shared" si="69"/>
        <v>0 42948</v>
      </c>
      <c r="J199" s="185" t="str">
        <f t="shared" si="70"/>
        <v>0 42979</v>
      </c>
      <c r="K199" s="185" t="str">
        <f t="shared" si="71"/>
        <v>0 43009</v>
      </c>
      <c r="L199" s="185" t="str">
        <f t="shared" si="72"/>
        <v>0 43040</v>
      </c>
      <c r="M199" s="185" t="str">
        <f t="shared" si="73"/>
        <v>0 43070</v>
      </c>
      <c r="N199" s="185" t="str">
        <f t="shared" si="74"/>
        <v>0 43101</v>
      </c>
      <c r="O199" s="185" t="str">
        <f t="shared" si="75"/>
        <v>0 43132</v>
      </c>
      <c r="P199" s="185" t="str">
        <f t="shared" si="76"/>
        <v>0 43160</v>
      </c>
      <c r="Q199" s="44">
        <f>IFERROR(VLOOKUP(C199,ONLINE!$B$5:$C$5103,2,FALSE),0)</f>
        <v>0</v>
      </c>
      <c r="R199" s="45">
        <f>SUMIF(ONLINE!$W:$W,SHORT!E199,ONLINE!$Q:$Q)</f>
        <v>0</v>
      </c>
      <c r="S199" s="45">
        <f>SUMIF(ONLINE!$W:$W,SHORT!F199,ONLINE!$Q:$Q)</f>
        <v>0</v>
      </c>
      <c r="T199" s="45">
        <f>SUMIF(ONLINE!$W:$W,SHORT!G199,ONLINE!$Q:$Q)</f>
        <v>0</v>
      </c>
      <c r="U199" s="45">
        <f>SUMIF(ONLINE!$W:$W,SHORT!H199,ONLINE!$Q:$Q)</f>
        <v>0</v>
      </c>
      <c r="V199" s="45">
        <f>SUMIF(ONLINE!$W:$W,SHORT!I199,ONLINE!$Q:$Q)</f>
        <v>0</v>
      </c>
      <c r="W199" s="45">
        <f>SUMIF(ONLINE!$W:$W,SHORT!J199,ONLINE!$Q:$Q)</f>
        <v>0</v>
      </c>
      <c r="X199" s="45">
        <f>SUMIF(ONLINE!$W:$W,SHORT!K199,ONLINE!$Q:$Q)</f>
        <v>0</v>
      </c>
      <c r="Y199" s="45">
        <f>SUMIF(ONLINE!$W:$W,SHORT!L199,ONLINE!$Q:$Q)</f>
        <v>0</v>
      </c>
      <c r="Z199" s="45">
        <f>SUMIF(ONLINE!$W:$W,SHORT!M199,ONLINE!$Q:$Q)</f>
        <v>0</v>
      </c>
      <c r="AA199" s="45">
        <f>SUMIF(ONLINE!$W:$W,SHORT!N199,ONLINE!$Q:$Q)</f>
        <v>0</v>
      </c>
      <c r="AB199" s="45">
        <f>SUMIF(ONLINE!$W:$W,SHORT!O199,ONLINE!$Q:$Q)</f>
        <v>0</v>
      </c>
      <c r="AC199" s="45">
        <f>SUMIF(ONLINE!$W:$W,SHORT!P199,ONLINE!$Q:$Q)</f>
        <v>0</v>
      </c>
      <c r="AD199" s="45">
        <f t="shared" ref="AD199:AD262" si="78">SUM(R199:AC199)</f>
        <v>0</v>
      </c>
      <c r="AE199" s="44"/>
      <c r="AF199" s="44">
        <f>SUMIF(WORKING!$Q:$Q,SHORT!E199,WORKING!$J:$J)</f>
        <v>0</v>
      </c>
      <c r="AG199" s="44">
        <f>SUMIF(WORKING!$Q:$Q,SHORT!F199,WORKING!$J:$J)</f>
        <v>0</v>
      </c>
      <c r="AH199" s="44">
        <f>SUMIF(WORKING!$Q:$Q,SHORT!G199,WORKING!$J:$J)</f>
        <v>0</v>
      </c>
      <c r="AI199" s="44">
        <f>SUMIF(WORKING!$Q:$Q,SHORT!H199,WORKING!$J:$J)</f>
        <v>0</v>
      </c>
      <c r="AJ199" s="44">
        <f>SUMIF(WORKING!$Q:$Q,SHORT!I199,WORKING!$J:$J)</f>
        <v>0</v>
      </c>
      <c r="AK199" s="44">
        <f>SUMIF(WORKING!$Q:$Q,SHORT!J199,WORKING!$J:$J)</f>
        <v>0</v>
      </c>
      <c r="AL199" s="44">
        <f>SUMIF(WORKING!$Q:$Q,SHORT!K199,WORKING!$J:$J)</f>
        <v>0</v>
      </c>
      <c r="AM199" s="44">
        <f>SUMIF(WORKING!$Q:$Q,SHORT!L199,WORKING!$J:$J)</f>
        <v>0</v>
      </c>
      <c r="AN199" s="44">
        <f>SUMIF(WORKING!$Q:$Q,SHORT!M199,WORKING!$J:$J)</f>
        <v>0</v>
      </c>
      <c r="AO199" s="44">
        <f>SUMIF(WORKING!$Q:$Q,SHORT!N199,WORKING!$J:$J)</f>
        <v>0</v>
      </c>
      <c r="AP199" s="44">
        <f>SUMIF(WORKING!$Q:$Q,SHORT!O199,WORKING!$J:$J)</f>
        <v>0</v>
      </c>
      <c r="AQ199" s="44">
        <f>SUMIF(WORKING!$Q:$Q,SHORT!P199,WORKING!$J:$J)</f>
        <v>0</v>
      </c>
      <c r="AR199" s="44">
        <f t="shared" ref="AR199:AR262" si="79">SUM(AF199:AQ199)</f>
        <v>0</v>
      </c>
      <c r="AT199" s="45">
        <f t="shared" si="64"/>
        <v>0</v>
      </c>
      <c r="AU199" s="45">
        <f t="shared" si="64"/>
        <v>0</v>
      </c>
      <c r="AV199" s="45">
        <f t="shared" si="64"/>
        <v>0</v>
      </c>
      <c r="AW199" s="45">
        <f t="shared" si="63"/>
        <v>0</v>
      </c>
      <c r="AX199" s="45">
        <f t="shared" si="63"/>
        <v>0</v>
      </c>
      <c r="AY199" s="45">
        <f t="shared" si="63"/>
        <v>0</v>
      </c>
      <c r="AZ199" s="45">
        <f t="shared" si="61"/>
        <v>0</v>
      </c>
      <c r="BA199" s="45">
        <f t="shared" si="61"/>
        <v>0</v>
      </c>
      <c r="BB199" s="45">
        <f t="shared" si="61"/>
        <v>0</v>
      </c>
      <c r="BC199" s="45">
        <f t="shared" si="61"/>
        <v>0</v>
      </c>
      <c r="BD199" s="45">
        <f t="shared" si="61"/>
        <v>0</v>
      </c>
      <c r="BE199" s="45">
        <f t="shared" si="61"/>
        <v>0</v>
      </c>
      <c r="BF199" s="45">
        <f t="shared" ref="BF199:BF262" si="80">SUM(AT199:BE199)</f>
        <v>0</v>
      </c>
      <c r="BG199" s="28"/>
    </row>
    <row r="200" spans="1:59" s="31" customFormat="1" ht="11.25">
      <c r="A200" s="43">
        <v>195</v>
      </c>
      <c r="B200" s="185" t="e">
        <f t="array" ref="B200">+INDEX(FILED!$B$4:$B$1003,SMALL(IF($B$5=FILED!$Q$4:$Q$1003,ROW(FILED!$Q$4:$Q$1003)-ROW(FILED!$Q$4)+1),A200))</f>
        <v>#NUM!</v>
      </c>
      <c r="C200" s="44">
        <f t="shared" si="77"/>
        <v>0</v>
      </c>
      <c r="D200" s="185" t="str">
        <f>+IFERROR(VLOOKUP(B200,FILED!$B$4:$C$1003,2,FALSE),"")</f>
        <v/>
      </c>
      <c r="E200" s="185" t="str">
        <f t="shared" si="65"/>
        <v>0 42826</v>
      </c>
      <c r="F200" s="185" t="str">
        <f t="shared" si="66"/>
        <v>0 42856</v>
      </c>
      <c r="G200" s="185" t="str">
        <f t="shared" si="67"/>
        <v>0 42887</v>
      </c>
      <c r="H200" s="185" t="str">
        <f t="shared" si="68"/>
        <v>0 42917</v>
      </c>
      <c r="I200" s="185" t="str">
        <f t="shared" si="69"/>
        <v>0 42948</v>
      </c>
      <c r="J200" s="185" t="str">
        <f t="shared" si="70"/>
        <v>0 42979</v>
      </c>
      <c r="K200" s="185" t="str">
        <f t="shared" si="71"/>
        <v>0 43009</v>
      </c>
      <c r="L200" s="185" t="str">
        <f t="shared" si="72"/>
        <v>0 43040</v>
      </c>
      <c r="M200" s="185" t="str">
        <f t="shared" si="73"/>
        <v>0 43070</v>
      </c>
      <c r="N200" s="185" t="str">
        <f t="shared" si="74"/>
        <v>0 43101</v>
      </c>
      <c r="O200" s="185" t="str">
        <f t="shared" si="75"/>
        <v>0 43132</v>
      </c>
      <c r="P200" s="185" t="str">
        <f t="shared" si="76"/>
        <v>0 43160</v>
      </c>
      <c r="Q200" s="44">
        <f>IFERROR(VLOOKUP(C200,ONLINE!$B$5:$C$5103,2,FALSE),0)</f>
        <v>0</v>
      </c>
      <c r="R200" s="45">
        <f>SUMIF(ONLINE!$W:$W,SHORT!E200,ONLINE!$Q:$Q)</f>
        <v>0</v>
      </c>
      <c r="S200" s="45">
        <f>SUMIF(ONLINE!$W:$W,SHORT!F200,ONLINE!$Q:$Q)</f>
        <v>0</v>
      </c>
      <c r="T200" s="45">
        <f>SUMIF(ONLINE!$W:$W,SHORT!G200,ONLINE!$Q:$Q)</f>
        <v>0</v>
      </c>
      <c r="U200" s="45">
        <f>SUMIF(ONLINE!$W:$W,SHORT!H200,ONLINE!$Q:$Q)</f>
        <v>0</v>
      </c>
      <c r="V200" s="45">
        <f>SUMIF(ONLINE!$W:$W,SHORT!I200,ONLINE!$Q:$Q)</f>
        <v>0</v>
      </c>
      <c r="W200" s="45">
        <f>SUMIF(ONLINE!$W:$W,SHORT!J200,ONLINE!$Q:$Q)</f>
        <v>0</v>
      </c>
      <c r="X200" s="45">
        <f>SUMIF(ONLINE!$W:$W,SHORT!K200,ONLINE!$Q:$Q)</f>
        <v>0</v>
      </c>
      <c r="Y200" s="45">
        <f>SUMIF(ONLINE!$W:$W,SHORT!L200,ONLINE!$Q:$Q)</f>
        <v>0</v>
      </c>
      <c r="Z200" s="45">
        <f>SUMIF(ONLINE!$W:$W,SHORT!M200,ONLINE!$Q:$Q)</f>
        <v>0</v>
      </c>
      <c r="AA200" s="45">
        <f>SUMIF(ONLINE!$W:$W,SHORT!N200,ONLINE!$Q:$Q)</f>
        <v>0</v>
      </c>
      <c r="AB200" s="45">
        <f>SUMIF(ONLINE!$W:$W,SHORT!O200,ONLINE!$Q:$Q)</f>
        <v>0</v>
      </c>
      <c r="AC200" s="45">
        <f>SUMIF(ONLINE!$W:$W,SHORT!P200,ONLINE!$Q:$Q)</f>
        <v>0</v>
      </c>
      <c r="AD200" s="45">
        <f t="shared" si="78"/>
        <v>0</v>
      </c>
      <c r="AE200" s="44"/>
      <c r="AF200" s="44">
        <f>SUMIF(WORKING!$Q:$Q,SHORT!E200,WORKING!$J:$J)</f>
        <v>0</v>
      </c>
      <c r="AG200" s="44">
        <f>SUMIF(WORKING!$Q:$Q,SHORT!F200,WORKING!$J:$J)</f>
        <v>0</v>
      </c>
      <c r="AH200" s="44">
        <f>SUMIF(WORKING!$Q:$Q,SHORT!G200,WORKING!$J:$J)</f>
        <v>0</v>
      </c>
      <c r="AI200" s="44">
        <f>SUMIF(WORKING!$Q:$Q,SHORT!H200,WORKING!$J:$J)</f>
        <v>0</v>
      </c>
      <c r="AJ200" s="44">
        <f>SUMIF(WORKING!$Q:$Q,SHORT!I200,WORKING!$J:$J)</f>
        <v>0</v>
      </c>
      <c r="AK200" s="44">
        <f>SUMIF(WORKING!$Q:$Q,SHORT!J200,WORKING!$J:$J)</f>
        <v>0</v>
      </c>
      <c r="AL200" s="44">
        <f>SUMIF(WORKING!$Q:$Q,SHORT!K200,WORKING!$J:$J)</f>
        <v>0</v>
      </c>
      <c r="AM200" s="44">
        <f>SUMIF(WORKING!$Q:$Q,SHORT!L200,WORKING!$J:$J)</f>
        <v>0</v>
      </c>
      <c r="AN200" s="44">
        <f>SUMIF(WORKING!$Q:$Q,SHORT!M200,WORKING!$J:$J)</f>
        <v>0</v>
      </c>
      <c r="AO200" s="44">
        <f>SUMIF(WORKING!$Q:$Q,SHORT!N200,WORKING!$J:$J)</f>
        <v>0</v>
      </c>
      <c r="AP200" s="44">
        <f>SUMIF(WORKING!$Q:$Q,SHORT!O200,WORKING!$J:$J)</f>
        <v>0</v>
      </c>
      <c r="AQ200" s="44">
        <f>SUMIF(WORKING!$Q:$Q,SHORT!P200,WORKING!$J:$J)</f>
        <v>0</v>
      </c>
      <c r="AR200" s="44">
        <f t="shared" si="79"/>
        <v>0</v>
      </c>
      <c r="AT200" s="45">
        <f t="shared" si="64"/>
        <v>0</v>
      </c>
      <c r="AU200" s="45">
        <f t="shared" si="64"/>
        <v>0</v>
      </c>
      <c r="AV200" s="45">
        <f t="shared" si="64"/>
        <v>0</v>
      </c>
      <c r="AW200" s="45">
        <f t="shared" si="63"/>
        <v>0</v>
      </c>
      <c r="AX200" s="45">
        <f t="shared" si="63"/>
        <v>0</v>
      </c>
      <c r="AY200" s="45">
        <f t="shared" si="63"/>
        <v>0</v>
      </c>
      <c r="AZ200" s="45">
        <f t="shared" si="61"/>
        <v>0</v>
      </c>
      <c r="BA200" s="45">
        <f t="shared" si="61"/>
        <v>0</v>
      </c>
      <c r="BB200" s="45">
        <f t="shared" si="61"/>
        <v>0</v>
      </c>
      <c r="BC200" s="45">
        <f t="shared" si="61"/>
        <v>0</v>
      </c>
      <c r="BD200" s="45">
        <f t="shared" si="61"/>
        <v>0</v>
      </c>
      <c r="BE200" s="45">
        <f t="shared" si="61"/>
        <v>0</v>
      </c>
      <c r="BF200" s="45">
        <f t="shared" si="80"/>
        <v>0</v>
      </c>
      <c r="BG200" s="28"/>
    </row>
    <row r="201" spans="1:59" s="31" customFormat="1" ht="11.25">
      <c r="A201" s="43">
        <v>196</v>
      </c>
      <c r="B201" s="185" t="e">
        <f t="array" ref="B201">+INDEX(FILED!$B$4:$B$1003,SMALL(IF($B$5=FILED!$Q$4:$Q$1003,ROW(FILED!$Q$4:$Q$1003)-ROW(FILED!$Q$4)+1),A201))</f>
        <v>#NUM!</v>
      </c>
      <c r="C201" s="44">
        <f t="shared" si="77"/>
        <v>0</v>
      </c>
      <c r="D201" s="185" t="str">
        <f>+IFERROR(VLOOKUP(B201,FILED!$B$4:$C$1003,2,FALSE),"")</f>
        <v/>
      </c>
      <c r="E201" s="185" t="str">
        <f t="shared" si="65"/>
        <v>0 42826</v>
      </c>
      <c r="F201" s="185" t="str">
        <f t="shared" si="66"/>
        <v>0 42856</v>
      </c>
      <c r="G201" s="185" t="str">
        <f t="shared" si="67"/>
        <v>0 42887</v>
      </c>
      <c r="H201" s="185" t="str">
        <f t="shared" si="68"/>
        <v>0 42917</v>
      </c>
      <c r="I201" s="185" t="str">
        <f t="shared" si="69"/>
        <v>0 42948</v>
      </c>
      <c r="J201" s="185" t="str">
        <f t="shared" si="70"/>
        <v>0 42979</v>
      </c>
      <c r="K201" s="185" t="str">
        <f t="shared" si="71"/>
        <v>0 43009</v>
      </c>
      <c r="L201" s="185" t="str">
        <f t="shared" si="72"/>
        <v>0 43040</v>
      </c>
      <c r="M201" s="185" t="str">
        <f t="shared" si="73"/>
        <v>0 43070</v>
      </c>
      <c r="N201" s="185" t="str">
        <f t="shared" si="74"/>
        <v>0 43101</v>
      </c>
      <c r="O201" s="185" t="str">
        <f t="shared" si="75"/>
        <v>0 43132</v>
      </c>
      <c r="P201" s="185" t="str">
        <f t="shared" si="76"/>
        <v>0 43160</v>
      </c>
      <c r="Q201" s="44">
        <f>IFERROR(VLOOKUP(C201,ONLINE!$B$5:$C$5103,2,FALSE),0)</f>
        <v>0</v>
      </c>
      <c r="R201" s="45">
        <f>SUMIF(ONLINE!$W:$W,SHORT!E201,ONLINE!$Q:$Q)</f>
        <v>0</v>
      </c>
      <c r="S201" s="45">
        <f>SUMIF(ONLINE!$W:$W,SHORT!F201,ONLINE!$Q:$Q)</f>
        <v>0</v>
      </c>
      <c r="T201" s="45">
        <f>SUMIF(ONLINE!$W:$W,SHORT!G201,ONLINE!$Q:$Q)</f>
        <v>0</v>
      </c>
      <c r="U201" s="45">
        <f>SUMIF(ONLINE!$W:$W,SHORT!H201,ONLINE!$Q:$Q)</f>
        <v>0</v>
      </c>
      <c r="V201" s="45">
        <f>SUMIF(ONLINE!$W:$W,SHORT!I201,ONLINE!$Q:$Q)</f>
        <v>0</v>
      </c>
      <c r="W201" s="45">
        <f>SUMIF(ONLINE!$W:$W,SHORT!J201,ONLINE!$Q:$Q)</f>
        <v>0</v>
      </c>
      <c r="X201" s="45">
        <f>SUMIF(ONLINE!$W:$W,SHORT!K201,ONLINE!$Q:$Q)</f>
        <v>0</v>
      </c>
      <c r="Y201" s="45">
        <f>SUMIF(ONLINE!$W:$W,SHORT!L201,ONLINE!$Q:$Q)</f>
        <v>0</v>
      </c>
      <c r="Z201" s="45">
        <f>SUMIF(ONLINE!$W:$W,SHORT!M201,ONLINE!$Q:$Q)</f>
        <v>0</v>
      </c>
      <c r="AA201" s="45">
        <f>SUMIF(ONLINE!$W:$W,SHORT!N201,ONLINE!$Q:$Q)</f>
        <v>0</v>
      </c>
      <c r="AB201" s="45">
        <f>SUMIF(ONLINE!$W:$W,SHORT!O201,ONLINE!$Q:$Q)</f>
        <v>0</v>
      </c>
      <c r="AC201" s="45">
        <f>SUMIF(ONLINE!$W:$W,SHORT!P201,ONLINE!$Q:$Q)</f>
        <v>0</v>
      </c>
      <c r="AD201" s="45">
        <f t="shared" si="78"/>
        <v>0</v>
      </c>
      <c r="AE201" s="44"/>
      <c r="AF201" s="44">
        <f>SUMIF(WORKING!$Q:$Q,SHORT!E201,WORKING!$J:$J)</f>
        <v>0</v>
      </c>
      <c r="AG201" s="44">
        <f>SUMIF(WORKING!$Q:$Q,SHORT!F201,WORKING!$J:$J)</f>
        <v>0</v>
      </c>
      <c r="AH201" s="44">
        <f>SUMIF(WORKING!$Q:$Q,SHORT!G201,WORKING!$J:$J)</f>
        <v>0</v>
      </c>
      <c r="AI201" s="44">
        <f>SUMIF(WORKING!$Q:$Q,SHORT!H201,WORKING!$J:$J)</f>
        <v>0</v>
      </c>
      <c r="AJ201" s="44">
        <f>SUMIF(WORKING!$Q:$Q,SHORT!I201,WORKING!$J:$J)</f>
        <v>0</v>
      </c>
      <c r="AK201" s="44">
        <f>SUMIF(WORKING!$Q:$Q,SHORT!J201,WORKING!$J:$J)</f>
        <v>0</v>
      </c>
      <c r="AL201" s="44">
        <f>SUMIF(WORKING!$Q:$Q,SHORT!K201,WORKING!$J:$J)</f>
        <v>0</v>
      </c>
      <c r="AM201" s="44">
        <f>SUMIF(WORKING!$Q:$Q,SHORT!L201,WORKING!$J:$J)</f>
        <v>0</v>
      </c>
      <c r="AN201" s="44">
        <f>SUMIF(WORKING!$Q:$Q,SHORT!M201,WORKING!$J:$J)</f>
        <v>0</v>
      </c>
      <c r="AO201" s="44">
        <f>SUMIF(WORKING!$Q:$Q,SHORT!N201,WORKING!$J:$J)</f>
        <v>0</v>
      </c>
      <c r="AP201" s="44">
        <f>SUMIF(WORKING!$Q:$Q,SHORT!O201,WORKING!$J:$J)</f>
        <v>0</v>
      </c>
      <c r="AQ201" s="44">
        <f>SUMIF(WORKING!$Q:$Q,SHORT!P201,WORKING!$J:$J)</f>
        <v>0</v>
      </c>
      <c r="AR201" s="44">
        <f t="shared" si="79"/>
        <v>0</v>
      </c>
      <c r="AT201" s="45">
        <f t="shared" si="64"/>
        <v>0</v>
      </c>
      <c r="AU201" s="45">
        <f t="shared" si="64"/>
        <v>0</v>
      </c>
      <c r="AV201" s="45">
        <f t="shared" si="64"/>
        <v>0</v>
      </c>
      <c r="AW201" s="45">
        <f t="shared" si="63"/>
        <v>0</v>
      </c>
      <c r="AX201" s="45">
        <f t="shared" si="63"/>
        <v>0</v>
      </c>
      <c r="AY201" s="45">
        <f t="shared" si="63"/>
        <v>0</v>
      </c>
      <c r="AZ201" s="45">
        <f t="shared" si="61"/>
        <v>0</v>
      </c>
      <c r="BA201" s="45">
        <f t="shared" si="61"/>
        <v>0</v>
      </c>
      <c r="BB201" s="45">
        <f t="shared" si="61"/>
        <v>0</v>
      </c>
      <c r="BC201" s="45">
        <f t="shared" si="61"/>
        <v>0</v>
      </c>
      <c r="BD201" s="45">
        <f t="shared" si="61"/>
        <v>0</v>
      </c>
      <c r="BE201" s="45">
        <f t="shared" si="61"/>
        <v>0</v>
      </c>
      <c r="BF201" s="45">
        <f t="shared" si="80"/>
        <v>0</v>
      </c>
      <c r="BG201" s="28"/>
    </row>
    <row r="202" spans="1:59" s="31" customFormat="1" ht="11.25">
      <c r="A202" s="43">
        <v>197</v>
      </c>
      <c r="B202" s="185" t="e">
        <f t="array" ref="B202">+INDEX(FILED!$B$4:$B$1003,SMALL(IF($B$5=FILED!$Q$4:$Q$1003,ROW(FILED!$Q$4:$Q$1003)-ROW(FILED!$Q$4)+1),A202))</f>
        <v>#NUM!</v>
      </c>
      <c r="C202" s="44">
        <f t="shared" si="77"/>
        <v>0</v>
      </c>
      <c r="D202" s="185" t="str">
        <f>+IFERROR(VLOOKUP(B202,FILED!$B$4:$C$1003,2,FALSE),"")</f>
        <v/>
      </c>
      <c r="E202" s="185" t="str">
        <f t="shared" si="65"/>
        <v>0 42826</v>
      </c>
      <c r="F202" s="185" t="str">
        <f t="shared" si="66"/>
        <v>0 42856</v>
      </c>
      <c r="G202" s="185" t="str">
        <f t="shared" si="67"/>
        <v>0 42887</v>
      </c>
      <c r="H202" s="185" t="str">
        <f t="shared" si="68"/>
        <v>0 42917</v>
      </c>
      <c r="I202" s="185" t="str">
        <f t="shared" si="69"/>
        <v>0 42948</v>
      </c>
      <c r="J202" s="185" t="str">
        <f t="shared" si="70"/>
        <v>0 42979</v>
      </c>
      <c r="K202" s="185" t="str">
        <f t="shared" si="71"/>
        <v>0 43009</v>
      </c>
      <c r="L202" s="185" t="str">
        <f t="shared" si="72"/>
        <v>0 43040</v>
      </c>
      <c r="M202" s="185" t="str">
        <f t="shared" si="73"/>
        <v>0 43070</v>
      </c>
      <c r="N202" s="185" t="str">
        <f t="shared" si="74"/>
        <v>0 43101</v>
      </c>
      <c r="O202" s="185" t="str">
        <f t="shared" si="75"/>
        <v>0 43132</v>
      </c>
      <c r="P202" s="185" t="str">
        <f t="shared" si="76"/>
        <v>0 43160</v>
      </c>
      <c r="Q202" s="44">
        <f>IFERROR(VLOOKUP(C202,ONLINE!$B$5:$C$5103,2,FALSE),0)</f>
        <v>0</v>
      </c>
      <c r="R202" s="45">
        <f>SUMIF(ONLINE!$W:$W,SHORT!E202,ONLINE!$Q:$Q)</f>
        <v>0</v>
      </c>
      <c r="S202" s="45">
        <f>SUMIF(ONLINE!$W:$W,SHORT!F202,ONLINE!$Q:$Q)</f>
        <v>0</v>
      </c>
      <c r="T202" s="45">
        <f>SUMIF(ONLINE!$W:$W,SHORT!G202,ONLINE!$Q:$Q)</f>
        <v>0</v>
      </c>
      <c r="U202" s="45">
        <f>SUMIF(ONLINE!$W:$W,SHORT!H202,ONLINE!$Q:$Q)</f>
        <v>0</v>
      </c>
      <c r="V202" s="45">
        <f>SUMIF(ONLINE!$W:$W,SHORT!I202,ONLINE!$Q:$Q)</f>
        <v>0</v>
      </c>
      <c r="W202" s="45">
        <f>SUMIF(ONLINE!$W:$W,SHORT!J202,ONLINE!$Q:$Q)</f>
        <v>0</v>
      </c>
      <c r="X202" s="45">
        <f>SUMIF(ONLINE!$W:$W,SHORT!K202,ONLINE!$Q:$Q)</f>
        <v>0</v>
      </c>
      <c r="Y202" s="45">
        <f>SUMIF(ONLINE!$W:$W,SHORT!L202,ONLINE!$Q:$Q)</f>
        <v>0</v>
      </c>
      <c r="Z202" s="45">
        <f>SUMIF(ONLINE!$W:$W,SHORT!M202,ONLINE!$Q:$Q)</f>
        <v>0</v>
      </c>
      <c r="AA202" s="45">
        <f>SUMIF(ONLINE!$W:$W,SHORT!N202,ONLINE!$Q:$Q)</f>
        <v>0</v>
      </c>
      <c r="AB202" s="45">
        <f>SUMIF(ONLINE!$W:$W,SHORT!O202,ONLINE!$Q:$Q)</f>
        <v>0</v>
      </c>
      <c r="AC202" s="45">
        <f>SUMIF(ONLINE!$W:$W,SHORT!P202,ONLINE!$Q:$Q)</f>
        <v>0</v>
      </c>
      <c r="AD202" s="45">
        <f t="shared" si="78"/>
        <v>0</v>
      </c>
      <c r="AE202" s="44"/>
      <c r="AF202" s="44">
        <f>SUMIF(WORKING!$Q:$Q,SHORT!E202,WORKING!$J:$J)</f>
        <v>0</v>
      </c>
      <c r="AG202" s="44">
        <f>SUMIF(WORKING!$Q:$Q,SHORT!F202,WORKING!$J:$J)</f>
        <v>0</v>
      </c>
      <c r="AH202" s="44">
        <f>SUMIF(WORKING!$Q:$Q,SHORT!G202,WORKING!$J:$J)</f>
        <v>0</v>
      </c>
      <c r="AI202" s="44">
        <f>SUMIF(WORKING!$Q:$Q,SHORT!H202,WORKING!$J:$J)</f>
        <v>0</v>
      </c>
      <c r="AJ202" s="44">
        <f>SUMIF(WORKING!$Q:$Q,SHORT!I202,WORKING!$J:$J)</f>
        <v>0</v>
      </c>
      <c r="AK202" s="44">
        <f>SUMIF(WORKING!$Q:$Q,SHORT!J202,WORKING!$J:$J)</f>
        <v>0</v>
      </c>
      <c r="AL202" s="44">
        <f>SUMIF(WORKING!$Q:$Q,SHORT!K202,WORKING!$J:$J)</f>
        <v>0</v>
      </c>
      <c r="AM202" s="44">
        <f>SUMIF(WORKING!$Q:$Q,SHORT!L202,WORKING!$J:$J)</f>
        <v>0</v>
      </c>
      <c r="AN202" s="44">
        <f>SUMIF(WORKING!$Q:$Q,SHORT!M202,WORKING!$J:$J)</f>
        <v>0</v>
      </c>
      <c r="AO202" s="44">
        <f>SUMIF(WORKING!$Q:$Q,SHORT!N202,WORKING!$J:$J)</f>
        <v>0</v>
      </c>
      <c r="AP202" s="44">
        <f>SUMIF(WORKING!$Q:$Q,SHORT!O202,WORKING!$J:$J)</f>
        <v>0</v>
      </c>
      <c r="AQ202" s="44">
        <f>SUMIF(WORKING!$Q:$Q,SHORT!P202,WORKING!$J:$J)</f>
        <v>0</v>
      </c>
      <c r="AR202" s="44">
        <f t="shared" si="79"/>
        <v>0</v>
      </c>
      <c r="AT202" s="45">
        <f t="shared" si="64"/>
        <v>0</v>
      </c>
      <c r="AU202" s="45">
        <f t="shared" si="64"/>
        <v>0</v>
      </c>
      <c r="AV202" s="45">
        <f t="shared" si="64"/>
        <v>0</v>
      </c>
      <c r="AW202" s="45">
        <f t="shared" si="63"/>
        <v>0</v>
      </c>
      <c r="AX202" s="45">
        <f t="shared" si="63"/>
        <v>0</v>
      </c>
      <c r="AY202" s="45">
        <f t="shared" si="63"/>
        <v>0</v>
      </c>
      <c r="AZ202" s="45">
        <f t="shared" si="61"/>
        <v>0</v>
      </c>
      <c r="BA202" s="45">
        <f t="shared" si="61"/>
        <v>0</v>
      </c>
      <c r="BB202" s="45">
        <f t="shared" si="61"/>
        <v>0</v>
      </c>
      <c r="BC202" s="45">
        <f t="shared" si="61"/>
        <v>0</v>
      </c>
      <c r="BD202" s="45">
        <f t="shared" si="61"/>
        <v>0</v>
      </c>
      <c r="BE202" s="45">
        <f t="shared" si="61"/>
        <v>0</v>
      </c>
      <c r="BF202" s="45">
        <f t="shared" si="80"/>
        <v>0</v>
      </c>
      <c r="BG202" s="28"/>
    </row>
    <row r="203" spans="1:59" s="31" customFormat="1" ht="11.25">
      <c r="A203" s="43">
        <v>198</v>
      </c>
      <c r="B203" s="185" t="e">
        <f t="array" ref="B203">+INDEX(FILED!$B$4:$B$1003,SMALL(IF($B$5=FILED!$Q$4:$Q$1003,ROW(FILED!$Q$4:$Q$1003)-ROW(FILED!$Q$4)+1),A203))</f>
        <v>#NUM!</v>
      </c>
      <c r="C203" s="44">
        <f t="shared" si="77"/>
        <v>0</v>
      </c>
      <c r="D203" s="185" t="str">
        <f>+IFERROR(VLOOKUP(B203,FILED!$B$4:$C$1003,2,FALSE),"")</f>
        <v/>
      </c>
      <c r="E203" s="185" t="str">
        <f t="shared" si="65"/>
        <v>0 42826</v>
      </c>
      <c r="F203" s="185" t="str">
        <f t="shared" si="66"/>
        <v>0 42856</v>
      </c>
      <c r="G203" s="185" t="str">
        <f t="shared" si="67"/>
        <v>0 42887</v>
      </c>
      <c r="H203" s="185" t="str">
        <f t="shared" si="68"/>
        <v>0 42917</v>
      </c>
      <c r="I203" s="185" t="str">
        <f t="shared" si="69"/>
        <v>0 42948</v>
      </c>
      <c r="J203" s="185" t="str">
        <f t="shared" si="70"/>
        <v>0 42979</v>
      </c>
      <c r="K203" s="185" t="str">
        <f t="shared" si="71"/>
        <v>0 43009</v>
      </c>
      <c r="L203" s="185" t="str">
        <f t="shared" si="72"/>
        <v>0 43040</v>
      </c>
      <c r="M203" s="185" t="str">
        <f t="shared" si="73"/>
        <v>0 43070</v>
      </c>
      <c r="N203" s="185" t="str">
        <f t="shared" si="74"/>
        <v>0 43101</v>
      </c>
      <c r="O203" s="185" t="str">
        <f t="shared" si="75"/>
        <v>0 43132</v>
      </c>
      <c r="P203" s="185" t="str">
        <f t="shared" si="76"/>
        <v>0 43160</v>
      </c>
      <c r="Q203" s="44">
        <f>IFERROR(VLOOKUP(C203,ONLINE!$B$5:$C$5103,2,FALSE),0)</f>
        <v>0</v>
      </c>
      <c r="R203" s="45">
        <f>SUMIF(ONLINE!$W:$W,SHORT!E203,ONLINE!$Q:$Q)</f>
        <v>0</v>
      </c>
      <c r="S203" s="45">
        <f>SUMIF(ONLINE!$W:$W,SHORT!F203,ONLINE!$Q:$Q)</f>
        <v>0</v>
      </c>
      <c r="T203" s="45">
        <f>SUMIF(ONLINE!$W:$W,SHORT!G203,ONLINE!$Q:$Q)</f>
        <v>0</v>
      </c>
      <c r="U203" s="45">
        <f>SUMIF(ONLINE!$W:$W,SHORT!H203,ONLINE!$Q:$Q)</f>
        <v>0</v>
      </c>
      <c r="V203" s="45">
        <f>SUMIF(ONLINE!$W:$W,SHORT!I203,ONLINE!$Q:$Q)</f>
        <v>0</v>
      </c>
      <c r="W203" s="45">
        <f>SUMIF(ONLINE!$W:$W,SHORT!J203,ONLINE!$Q:$Q)</f>
        <v>0</v>
      </c>
      <c r="X203" s="45">
        <f>SUMIF(ONLINE!$W:$W,SHORT!K203,ONLINE!$Q:$Q)</f>
        <v>0</v>
      </c>
      <c r="Y203" s="45">
        <f>SUMIF(ONLINE!$W:$W,SHORT!L203,ONLINE!$Q:$Q)</f>
        <v>0</v>
      </c>
      <c r="Z203" s="45">
        <f>SUMIF(ONLINE!$W:$W,SHORT!M203,ONLINE!$Q:$Q)</f>
        <v>0</v>
      </c>
      <c r="AA203" s="45">
        <f>SUMIF(ONLINE!$W:$W,SHORT!N203,ONLINE!$Q:$Q)</f>
        <v>0</v>
      </c>
      <c r="AB203" s="45">
        <f>SUMIF(ONLINE!$W:$W,SHORT!O203,ONLINE!$Q:$Q)</f>
        <v>0</v>
      </c>
      <c r="AC203" s="45">
        <f>SUMIF(ONLINE!$W:$W,SHORT!P203,ONLINE!$Q:$Q)</f>
        <v>0</v>
      </c>
      <c r="AD203" s="45">
        <f t="shared" si="78"/>
        <v>0</v>
      </c>
      <c r="AE203" s="44"/>
      <c r="AF203" s="44">
        <f>SUMIF(WORKING!$Q:$Q,SHORT!E203,WORKING!$J:$J)</f>
        <v>0</v>
      </c>
      <c r="AG203" s="44">
        <f>SUMIF(WORKING!$Q:$Q,SHORT!F203,WORKING!$J:$J)</f>
        <v>0</v>
      </c>
      <c r="AH203" s="44">
        <f>SUMIF(WORKING!$Q:$Q,SHORT!G203,WORKING!$J:$J)</f>
        <v>0</v>
      </c>
      <c r="AI203" s="44">
        <f>SUMIF(WORKING!$Q:$Q,SHORT!H203,WORKING!$J:$J)</f>
        <v>0</v>
      </c>
      <c r="AJ203" s="44">
        <f>SUMIF(WORKING!$Q:$Q,SHORT!I203,WORKING!$J:$J)</f>
        <v>0</v>
      </c>
      <c r="AK203" s="44">
        <f>SUMIF(WORKING!$Q:$Q,SHORT!J203,WORKING!$J:$J)</f>
        <v>0</v>
      </c>
      <c r="AL203" s="44">
        <f>SUMIF(WORKING!$Q:$Q,SHORT!K203,WORKING!$J:$J)</f>
        <v>0</v>
      </c>
      <c r="AM203" s="44">
        <f>SUMIF(WORKING!$Q:$Q,SHORT!L203,WORKING!$J:$J)</f>
        <v>0</v>
      </c>
      <c r="AN203" s="44">
        <f>SUMIF(WORKING!$Q:$Q,SHORT!M203,WORKING!$J:$J)</f>
        <v>0</v>
      </c>
      <c r="AO203" s="44">
        <f>SUMIF(WORKING!$Q:$Q,SHORT!N203,WORKING!$J:$J)</f>
        <v>0</v>
      </c>
      <c r="AP203" s="44">
        <f>SUMIF(WORKING!$Q:$Q,SHORT!O203,WORKING!$J:$J)</f>
        <v>0</v>
      </c>
      <c r="AQ203" s="44">
        <f>SUMIF(WORKING!$Q:$Q,SHORT!P203,WORKING!$J:$J)</f>
        <v>0</v>
      </c>
      <c r="AR203" s="44">
        <f t="shared" si="79"/>
        <v>0</v>
      </c>
      <c r="AT203" s="45">
        <f t="shared" si="64"/>
        <v>0</v>
      </c>
      <c r="AU203" s="45">
        <f t="shared" si="64"/>
        <v>0</v>
      </c>
      <c r="AV203" s="45">
        <f t="shared" si="64"/>
        <v>0</v>
      </c>
      <c r="AW203" s="45">
        <f t="shared" si="63"/>
        <v>0</v>
      </c>
      <c r="AX203" s="45">
        <f t="shared" si="63"/>
        <v>0</v>
      </c>
      <c r="AY203" s="45">
        <f t="shared" si="63"/>
        <v>0</v>
      </c>
      <c r="AZ203" s="45">
        <f t="shared" si="61"/>
        <v>0</v>
      </c>
      <c r="BA203" s="45">
        <f t="shared" si="61"/>
        <v>0</v>
      </c>
      <c r="BB203" s="45">
        <f t="shared" si="61"/>
        <v>0</v>
      </c>
      <c r="BC203" s="45">
        <f t="shared" si="61"/>
        <v>0</v>
      </c>
      <c r="BD203" s="45">
        <f t="shared" si="61"/>
        <v>0</v>
      </c>
      <c r="BE203" s="45">
        <f t="shared" si="61"/>
        <v>0</v>
      </c>
      <c r="BF203" s="45">
        <f t="shared" si="80"/>
        <v>0</v>
      </c>
      <c r="BG203" s="28"/>
    </row>
    <row r="204" spans="1:59" s="31" customFormat="1" ht="11.25">
      <c r="A204" s="43">
        <v>199</v>
      </c>
      <c r="B204" s="185" t="e">
        <f t="array" ref="B204">+INDEX(FILED!$B$4:$B$1003,SMALL(IF($B$5=FILED!$Q$4:$Q$1003,ROW(FILED!$Q$4:$Q$1003)-ROW(FILED!$Q$4)+1),A204))</f>
        <v>#NUM!</v>
      </c>
      <c r="C204" s="44">
        <f t="shared" si="77"/>
        <v>0</v>
      </c>
      <c r="D204" s="185" t="str">
        <f>+IFERROR(VLOOKUP(B204,FILED!$B$4:$C$1003,2,FALSE),"")</f>
        <v/>
      </c>
      <c r="E204" s="185" t="str">
        <f t="shared" si="65"/>
        <v>0 42826</v>
      </c>
      <c r="F204" s="185" t="str">
        <f t="shared" si="66"/>
        <v>0 42856</v>
      </c>
      <c r="G204" s="185" t="str">
        <f t="shared" si="67"/>
        <v>0 42887</v>
      </c>
      <c r="H204" s="185" t="str">
        <f t="shared" si="68"/>
        <v>0 42917</v>
      </c>
      <c r="I204" s="185" t="str">
        <f t="shared" si="69"/>
        <v>0 42948</v>
      </c>
      <c r="J204" s="185" t="str">
        <f t="shared" si="70"/>
        <v>0 42979</v>
      </c>
      <c r="K204" s="185" t="str">
        <f t="shared" si="71"/>
        <v>0 43009</v>
      </c>
      <c r="L204" s="185" t="str">
        <f t="shared" si="72"/>
        <v>0 43040</v>
      </c>
      <c r="M204" s="185" t="str">
        <f t="shared" si="73"/>
        <v>0 43070</v>
      </c>
      <c r="N204" s="185" t="str">
        <f t="shared" si="74"/>
        <v>0 43101</v>
      </c>
      <c r="O204" s="185" t="str">
        <f t="shared" si="75"/>
        <v>0 43132</v>
      </c>
      <c r="P204" s="185" t="str">
        <f t="shared" si="76"/>
        <v>0 43160</v>
      </c>
      <c r="Q204" s="44">
        <f>IFERROR(VLOOKUP(C204,ONLINE!$B$5:$C$5103,2,FALSE),0)</f>
        <v>0</v>
      </c>
      <c r="R204" s="45">
        <f>SUMIF(ONLINE!$W:$W,SHORT!E204,ONLINE!$Q:$Q)</f>
        <v>0</v>
      </c>
      <c r="S204" s="45">
        <f>SUMIF(ONLINE!$W:$W,SHORT!F204,ONLINE!$Q:$Q)</f>
        <v>0</v>
      </c>
      <c r="T204" s="45">
        <f>SUMIF(ONLINE!$W:$W,SHORT!G204,ONLINE!$Q:$Q)</f>
        <v>0</v>
      </c>
      <c r="U204" s="45">
        <f>SUMIF(ONLINE!$W:$W,SHORT!H204,ONLINE!$Q:$Q)</f>
        <v>0</v>
      </c>
      <c r="V204" s="45">
        <f>SUMIF(ONLINE!$W:$W,SHORT!I204,ONLINE!$Q:$Q)</f>
        <v>0</v>
      </c>
      <c r="W204" s="45">
        <f>SUMIF(ONLINE!$W:$W,SHORT!J204,ONLINE!$Q:$Q)</f>
        <v>0</v>
      </c>
      <c r="X204" s="45">
        <f>SUMIF(ONLINE!$W:$W,SHORT!K204,ONLINE!$Q:$Q)</f>
        <v>0</v>
      </c>
      <c r="Y204" s="45">
        <f>SUMIF(ONLINE!$W:$W,SHORT!L204,ONLINE!$Q:$Q)</f>
        <v>0</v>
      </c>
      <c r="Z204" s="45">
        <f>SUMIF(ONLINE!$W:$W,SHORT!M204,ONLINE!$Q:$Q)</f>
        <v>0</v>
      </c>
      <c r="AA204" s="45">
        <f>SUMIF(ONLINE!$W:$W,SHORT!N204,ONLINE!$Q:$Q)</f>
        <v>0</v>
      </c>
      <c r="AB204" s="45">
        <f>SUMIF(ONLINE!$W:$W,SHORT!O204,ONLINE!$Q:$Q)</f>
        <v>0</v>
      </c>
      <c r="AC204" s="45">
        <f>SUMIF(ONLINE!$W:$W,SHORT!P204,ONLINE!$Q:$Q)</f>
        <v>0</v>
      </c>
      <c r="AD204" s="45">
        <f t="shared" si="78"/>
        <v>0</v>
      </c>
      <c r="AE204" s="44"/>
      <c r="AF204" s="44">
        <f>SUMIF(WORKING!$Q:$Q,SHORT!E204,WORKING!$J:$J)</f>
        <v>0</v>
      </c>
      <c r="AG204" s="44">
        <f>SUMIF(WORKING!$Q:$Q,SHORT!F204,WORKING!$J:$J)</f>
        <v>0</v>
      </c>
      <c r="AH204" s="44">
        <f>SUMIF(WORKING!$Q:$Q,SHORT!G204,WORKING!$J:$J)</f>
        <v>0</v>
      </c>
      <c r="AI204" s="44">
        <f>SUMIF(WORKING!$Q:$Q,SHORT!H204,WORKING!$J:$J)</f>
        <v>0</v>
      </c>
      <c r="AJ204" s="44">
        <f>SUMIF(WORKING!$Q:$Q,SHORT!I204,WORKING!$J:$J)</f>
        <v>0</v>
      </c>
      <c r="AK204" s="44">
        <f>SUMIF(WORKING!$Q:$Q,SHORT!J204,WORKING!$J:$J)</f>
        <v>0</v>
      </c>
      <c r="AL204" s="44">
        <f>SUMIF(WORKING!$Q:$Q,SHORT!K204,WORKING!$J:$J)</f>
        <v>0</v>
      </c>
      <c r="AM204" s="44">
        <f>SUMIF(WORKING!$Q:$Q,SHORT!L204,WORKING!$J:$J)</f>
        <v>0</v>
      </c>
      <c r="AN204" s="44">
        <f>SUMIF(WORKING!$Q:$Q,SHORT!M204,WORKING!$J:$J)</f>
        <v>0</v>
      </c>
      <c r="AO204" s="44">
        <f>SUMIF(WORKING!$Q:$Q,SHORT!N204,WORKING!$J:$J)</f>
        <v>0</v>
      </c>
      <c r="AP204" s="44">
        <f>SUMIF(WORKING!$Q:$Q,SHORT!O204,WORKING!$J:$J)</f>
        <v>0</v>
      </c>
      <c r="AQ204" s="44">
        <f>SUMIF(WORKING!$Q:$Q,SHORT!P204,WORKING!$J:$J)</f>
        <v>0</v>
      </c>
      <c r="AR204" s="44">
        <f t="shared" si="79"/>
        <v>0</v>
      </c>
      <c r="AT204" s="45">
        <f t="shared" si="64"/>
        <v>0</v>
      </c>
      <c r="AU204" s="45">
        <f t="shared" si="64"/>
        <v>0</v>
      </c>
      <c r="AV204" s="45">
        <f t="shared" si="64"/>
        <v>0</v>
      </c>
      <c r="AW204" s="45">
        <f t="shared" si="63"/>
        <v>0</v>
      </c>
      <c r="AX204" s="45">
        <f t="shared" si="63"/>
        <v>0</v>
      </c>
      <c r="AY204" s="45">
        <f t="shared" si="63"/>
        <v>0</v>
      </c>
      <c r="AZ204" s="45">
        <f t="shared" si="61"/>
        <v>0</v>
      </c>
      <c r="BA204" s="45">
        <f t="shared" si="61"/>
        <v>0</v>
      </c>
      <c r="BB204" s="45">
        <f t="shared" si="61"/>
        <v>0</v>
      </c>
      <c r="BC204" s="45">
        <f t="shared" si="61"/>
        <v>0</v>
      </c>
      <c r="BD204" s="45">
        <f t="shared" si="61"/>
        <v>0</v>
      </c>
      <c r="BE204" s="45">
        <f t="shared" si="61"/>
        <v>0</v>
      </c>
      <c r="BF204" s="45">
        <f t="shared" si="80"/>
        <v>0</v>
      </c>
      <c r="BG204" s="28"/>
    </row>
    <row r="205" spans="1:59" s="31" customFormat="1" ht="11.25">
      <c r="A205" s="43">
        <v>200</v>
      </c>
      <c r="B205" s="185" t="e">
        <f t="array" ref="B205">+INDEX(FILED!$B$4:$B$1003,SMALL(IF($B$5=FILED!$Q$4:$Q$1003,ROW(FILED!$Q$4:$Q$1003)-ROW(FILED!$Q$4)+1),A205))</f>
        <v>#NUM!</v>
      </c>
      <c r="C205" s="44">
        <f t="shared" si="77"/>
        <v>0</v>
      </c>
      <c r="D205" s="185" t="str">
        <f>+IFERROR(VLOOKUP(B205,FILED!$B$4:$C$1003,2,FALSE),"")</f>
        <v/>
      </c>
      <c r="E205" s="185" t="str">
        <f t="shared" si="65"/>
        <v>0 42826</v>
      </c>
      <c r="F205" s="185" t="str">
        <f t="shared" si="66"/>
        <v>0 42856</v>
      </c>
      <c r="G205" s="185" t="str">
        <f t="shared" si="67"/>
        <v>0 42887</v>
      </c>
      <c r="H205" s="185" t="str">
        <f t="shared" si="68"/>
        <v>0 42917</v>
      </c>
      <c r="I205" s="185" t="str">
        <f t="shared" si="69"/>
        <v>0 42948</v>
      </c>
      <c r="J205" s="185" t="str">
        <f t="shared" si="70"/>
        <v>0 42979</v>
      </c>
      <c r="K205" s="185" t="str">
        <f t="shared" si="71"/>
        <v>0 43009</v>
      </c>
      <c r="L205" s="185" t="str">
        <f t="shared" si="72"/>
        <v>0 43040</v>
      </c>
      <c r="M205" s="185" t="str">
        <f t="shared" si="73"/>
        <v>0 43070</v>
      </c>
      <c r="N205" s="185" t="str">
        <f t="shared" si="74"/>
        <v>0 43101</v>
      </c>
      <c r="O205" s="185" t="str">
        <f t="shared" si="75"/>
        <v>0 43132</v>
      </c>
      <c r="P205" s="185" t="str">
        <f t="shared" si="76"/>
        <v>0 43160</v>
      </c>
      <c r="Q205" s="44">
        <f>IFERROR(VLOOKUP(C205,ONLINE!$B$5:$C$5103,2,FALSE),0)</f>
        <v>0</v>
      </c>
      <c r="R205" s="45">
        <f>SUMIF(ONLINE!$W:$W,SHORT!E205,ONLINE!$Q:$Q)</f>
        <v>0</v>
      </c>
      <c r="S205" s="45">
        <f>SUMIF(ONLINE!$W:$W,SHORT!F205,ONLINE!$Q:$Q)</f>
        <v>0</v>
      </c>
      <c r="T205" s="45">
        <f>SUMIF(ONLINE!$W:$W,SHORT!G205,ONLINE!$Q:$Q)</f>
        <v>0</v>
      </c>
      <c r="U205" s="45">
        <f>SUMIF(ONLINE!$W:$W,SHORT!H205,ONLINE!$Q:$Q)</f>
        <v>0</v>
      </c>
      <c r="V205" s="45">
        <f>SUMIF(ONLINE!$W:$W,SHORT!I205,ONLINE!$Q:$Q)</f>
        <v>0</v>
      </c>
      <c r="W205" s="45">
        <f>SUMIF(ONLINE!$W:$W,SHORT!J205,ONLINE!$Q:$Q)</f>
        <v>0</v>
      </c>
      <c r="X205" s="45">
        <f>SUMIF(ONLINE!$W:$W,SHORT!K205,ONLINE!$Q:$Q)</f>
        <v>0</v>
      </c>
      <c r="Y205" s="45">
        <f>SUMIF(ONLINE!$W:$W,SHORT!L205,ONLINE!$Q:$Q)</f>
        <v>0</v>
      </c>
      <c r="Z205" s="45">
        <f>SUMIF(ONLINE!$W:$W,SHORT!M205,ONLINE!$Q:$Q)</f>
        <v>0</v>
      </c>
      <c r="AA205" s="45">
        <f>SUMIF(ONLINE!$W:$W,SHORT!N205,ONLINE!$Q:$Q)</f>
        <v>0</v>
      </c>
      <c r="AB205" s="45">
        <f>SUMIF(ONLINE!$W:$W,SHORT!O205,ONLINE!$Q:$Q)</f>
        <v>0</v>
      </c>
      <c r="AC205" s="45">
        <f>SUMIF(ONLINE!$W:$W,SHORT!P205,ONLINE!$Q:$Q)</f>
        <v>0</v>
      </c>
      <c r="AD205" s="45">
        <f t="shared" si="78"/>
        <v>0</v>
      </c>
      <c r="AE205" s="44"/>
      <c r="AF205" s="44">
        <f>SUMIF(WORKING!$Q:$Q,SHORT!E205,WORKING!$J:$J)</f>
        <v>0</v>
      </c>
      <c r="AG205" s="44">
        <f>SUMIF(WORKING!$Q:$Q,SHORT!F205,WORKING!$J:$J)</f>
        <v>0</v>
      </c>
      <c r="AH205" s="44">
        <f>SUMIF(WORKING!$Q:$Q,SHORT!G205,WORKING!$J:$J)</f>
        <v>0</v>
      </c>
      <c r="AI205" s="44">
        <f>SUMIF(WORKING!$Q:$Q,SHORT!H205,WORKING!$J:$J)</f>
        <v>0</v>
      </c>
      <c r="AJ205" s="44">
        <f>SUMIF(WORKING!$Q:$Q,SHORT!I205,WORKING!$J:$J)</f>
        <v>0</v>
      </c>
      <c r="AK205" s="44">
        <f>SUMIF(WORKING!$Q:$Q,SHORT!J205,WORKING!$J:$J)</f>
        <v>0</v>
      </c>
      <c r="AL205" s="44">
        <f>SUMIF(WORKING!$Q:$Q,SHORT!K205,WORKING!$J:$J)</f>
        <v>0</v>
      </c>
      <c r="AM205" s="44">
        <f>SUMIF(WORKING!$Q:$Q,SHORT!L205,WORKING!$J:$J)</f>
        <v>0</v>
      </c>
      <c r="AN205" s="44">
        <f>SUMIF(WORKING!$Q:$Q,SHORT!M205,WORKING!$J:$J)</f>
        <v>0</v>
      </c>
      <c r="AO205" s="44">
        <f>SUMIF(WORKING!$Q:$Q,SHORT!N205,WORKING!$J:$J)</f>
        <v>0</v>
      </c>
      <c r="AP205" s="44">
        <f>SUMIF(WORKING!$Q:$Q,SHORT!O205,WORKING!$J:$J)</f>
        <v>0</v>
      </c>
      <c r="AQ205" s="44">
        <f>SUMIF(WORKING!$Q:$Q,SHORT!P205,WORKING!$J:$J)</f>
        <v>0</v>
      </c>
      <c r="AR205" s="44">
        <f t="shared" si="79"/>
        <v>0</v>
      </c>
      <c r="AT205" s="45">
        <f t="shared" si="64"/>
        <v>0</v>
      </c>
      <c r="AU205" s="45">
        <f t="shared" si="64"/>
        <v>0</v>
      </c>
      <c r="AV205" s="45">
        <f t="shared" si="64"/>
        <v>0</v>
      </c>
      <c r="AW205" s="45">
        <f t="shared" si="63"/>
        <v>0</v>
      </c>
      <c r="AX205" s="45">
        <f t="shared" si="63"/>
        <v>0</v>
      </c>
      <c r="AY205" s="45">
        <f t="shared" si="63"/>
        <v>0</v>
      </c>
      <c r="AZ205" s="45">
        <f t="shared" si="61"/>
        <v>0</v>
      </c>
      <c r="BA205" s="45">
        <f t="shared" si="61"/>
        <v>0</v>
      </c>
      <c r="BB205" s="45">
        <f t="shared" si="61"/>
        <v>0</v>
      </c>
      <c r="BC205" s="45">
        <f t="shared" si="61"/>
        <v>0</v>
      </c>
      <c r="BD205" s="45">
        <f t="shared" si="61"/>
        <v>0</v>
      </c>
      <c r="BE205" s="45">
        <f t="shared" si="61"/>
        <v>0</v>
      </c>
      <c r="BF205" s="45">
        <f t="shared" si="80"/>
        <v>0</v>
      </c>
      <c r="BG205" s="28"/>
    </row>
    <row r="206" spans="1:59" s="31" customFormat="1" ht="11.25">
      <c r="A206" s="43">
        <v>201</v>
      </c>
      <c r="B206" s="185" t="e">
        <f t="array" ref="B206">+INDEX(FILED!$B$4:$B$1003,SMALL(IF($B$5=FILED!$Q$4:$Q$1003,ROW(FILED!$Q$4:$Q$1003)-ROW(FILED!$Q$4)+1),A206))</f>
        <v>#NUM!</v>
      </c>
      <c r="C206" s="44">
        <f t="shared" si="77"/>
        <v>0</v>
      </c>
      <c r="D206" s="185" t="str">
        <f>+IFERROR(VLOOKUP(B206,FILED!$B$4:$C$1003,2,FALSE),"")</f>
        <v/>
      </c>
      <c r="E206" s="185" t="str">
        <f t="shared" si="65"/>
        <v>0 42826</v>
      </c>
      <c r="F206" s="185" t="str">
        <f t="shared" si="66"/>
        <v>0 42856</v>
      </c>
      <c r="G206" s="185" t="str">
        <f t="shared" si="67"/>
        <v>0 42887</v>
      </c>
      <c r="H206" s="185" t="str">
        <f t="shared" si="68"/>
        <v>0 42917</v>
      </c>
      <c r="I206" s="185" t="str">
        <f t="shared" si="69"/>
        <v>0 42948</v>
      </c>
      <c r="J206" s="185" t="str">
        <f t="shared" si="70"/>
        <v>0 42979</v>
      </c>
      <c r="K206" s="185" t="str">
        <f t="shared" si="71"/>
        <v>0 43009</v>
      </c>
      <c r="L206" s="185" t="str">
        <f t="shared" si="72"/>
        <v>0 43040</v>
      </c>
      <c r="M206" s="185" t="str">
        <f t="shared" si="73"/>
        <v>0 43070</v>
      </c>
      <c r="N206" s="185" t="str">
        <f t="shared" si="74"/>
        <v>0 43101</v>
      </c>
      <c r="O206" s="185" t="str">
        <f t="shared" si="75"/>
        <v>0 43132</v>
      </c>
      <c r="P206" s="185" t="str">
        <f t="shared" si="76"/>
        <v>0 43160</v>
      </c>
      <c r="Q206" s="44">
        <f>IFERROR(VLOOKUP(C206,ONLINE!$B$5:$C$5103,2,FALSE),0)</f>
        <v>0</v>
      </c>
      <c r="R206" s="45">
        <f>SUMIF(ONLINE!$W:$W,SHORT!E206,ONLINE!$Q:$Q)</f>
        <v>0</v>
      </c>
      <c r="S206" s="45">
        <f>SUMIF(ONLINE!$W:$W,SHORT!F206,ONLINE!$Q:$Q)</f>
        <v>0</v>
      </c>
      <c r="T206" s="45">
        <f>SUMIF(ONLINE!$W:$W,SHORT!G206,ONLINE!$Q:$Q)</f>
        <v>0</v>
      </c>
      <c r="U206" s="45">
        <f>SUMIF(ONLINE!$W:$W,SHORT!H206,ONLINE!$Q:$Q)</f>
        <v>0</v>
      </c>
      <c r="V206" s="45">
        <f>SUMIF(ONLINE!$W:$W,SHORT!I206,ONLINE!$Q:$Q)</f>
        <v>0</v>
      </c>
      <c r="W206" s="45">
        <f>SUMIF(ONLINE!$W:$W,SHORT!J206,ONLINE!$Q:$Q)</f>
        <v>0</v>
      </c>
      <c r="X206" s="45">
        <f>SUMIF(ONLINE!$W:$W,SHORT!K206,ONLINE!$Q:$Q)</f>
        <v>0</v>
      </c>
      <c r="Y206" s="45">
        <f>SUMIF(ONLINE!$W:$W,SHORT!L206,ONLINE!$Q:$Q)</f>
        <v>0</v>
      </c>
      <c r="Z206" s="45">
        <f>SUMIF(ONLINE!$W:$W,SHORT!M206,ONLINE!$Q:$Q)</f>
        <v>0</v>
      </c>
      <c r="AA206" s="45">
        <f>SUMIF(ONLINE!$W:$W,SHORT!N206,ONLINE!$Q:$Q)</f>
        <v>0</v>
      </c>
      <c r="AB206" s="45">
        <f>SUMIF(ONLINE!$W:$W,SHORT!O206,ONLINE!$Q:$Q)</f>
        <v>0</v>
      </c>
      <c r="AC206" s="45">
        <f>SUMIF(ONLINE!$W:$W,SHORT!P206,ONLINE!$Q:$Q)</f>
        <v>0</v>
      </c>
      <c r="AD206" s="45">
        <f t="shared" si="78"/>
        <v>0</v>
      </c>
      <c r="AE206" s="44"/>
      <c r="AF206" s="44">
        <f>SUMIF(WORKING!$Q:$Q,SHORT!E206,WORKING!$J:$J)</f>
        <v>0</v>
      </c>
      <c r="AG206" s="44">
        <f>SUMIF(WORKING!$Q:$Q,SHORT!F206,WORKING!$J:$J)</f>
        <v>0</v>
      </c>
      <c r="AH206" s="44">
        <f>SUMIF(WORKING!$Q:$Q,SHORT!G206,WORKING!$J:$J)</f>
        <v>0</v>
      </c>
      <c r="AI206" s="44">
        <f>SUMIF(WORKING!$Q:$Q,SHORT!H206,WORKING!$J:$J)</f>
        <v>0</v>
      </c>
      <c r="AJ206" s="44">
        <f>SUMIF(WORKING!$Q:$Q,SHORT!I206,WORKING!$J:$J)</f>
        <v>0</v>
      </c>
      <c r="AK206" s="44">
        <f>SUMIF(WORKING!$Q:$Q,SHORT!J206,WORKING!$J:$J)</f>
        <v>0</v>
      </c>
      <c r="AL206" s="44">
        <f>SUMIF(WORKING!$Q:$Q,SHORT!K206,WORKING!$J:$J)</f>
        <v>0</v>
      </c>
      <c r="AM206" s="44">
        <f>SUMIF(WORKING!$Q:$Q,SHORT!L206,WORKING!$J:$J)</f>
        <v>0</v>
      </c>
      <c r="AN206" s="44">
        <f>SUMIF(WORKING!$Q:$Q,SHORT!M206,WORKING!$J:$J)</f>
        <v>0</v>
      </c>
      <c r="AO206" s="44">
        <f>SUMIF(WORKING!$Q:$Q,SHORT!N206,WORKING!$J:$J)</f>
        <v>0</v>
      </c>
      <c r="AP206" s="44">
        <f>SUMIF(WORKING!$Q:$Q,SHORT!O206,WORKING!$J:$J)</f>
        <v>0</v>
      </c>
      <c r="AQ206" s="44">
        <f>SUMIF(WORKING!$Q:$Q,SHORT!P206,WORKING!$J:$J)</f>
        <v>0</v>
      </c>
      <c r="AR206" s="44">
        <f t="shared" si="79"/>
        <v>0</v>
      </c>
      <c r="AT206" s="45">
        <f t="shared" si="64"/>
        <v>0</v>
      </c>
      <c r="AU206" s="45">
        <f t="shared" si="64"/>
        <v>0</v>
      </c>
      <c r="AV206" s="45">
        <f t="shared" si="64"/>
        <v>0</v>
      </c>
      <c r="AW206" s="45">
        <f t="shared" si="63"/>
        <v>0</v>
      </c>
      <c r="AX206" s="45">
        <f t="shared" si="63"/>
        <v>0</v>
      </c>
      <c r="AY206" s="45">
        <f t="shared" si="63"/>
        <v>0</v>
      </c>
      <c r="AZ206" s="45">
        <f t="shared" si="61"/>
        <v>0</v>
      </c>
      <c r="BA206" s="45">
        <f t="shared" si="61"/>
        <v>0</v>
      </c>
      <c r="BB206" s="45">
        <f t="shared" si="61"/>
        <v>0</v>
      </c>
      <c r="BC206" s="45">
        <f t="shared" si="61"/>
        <v>0</v>
      </c>
      <c r="BD206" s="45">
        <f t="shared" si="61"/>
        <v>0</v>
      </c>
      <c r="BE206" s="45">
        <f t="shared" si="61"/>
        <v>0</v>
      </c>
      <c r="BF206" s="45">
        <f t="shared" si="80"/>
        <v>0</v>
      </c>
      <c r="BG206" s="28"/>
    </row>
    <row r="207" spans="1:59" s="31" customFormat="1" ht="11.25">
      <c r="A207" s="43">
        <v>202</v>
      </c>
      <c r="B207" s="185" t="e">
        <f t="array" ref="B207">+INDEX(FILED!$B$4:$B$1003,SMALL(IF($B$5=FILED!$Q$4:$Q$1003,ROW(FILED!$Q$4:$Q$1003)-ROW(FILED!$Q$4)+1),A207))</f>
        <v>#NUM!</v>
      </c>
      <c r="C207" s="44">
        <f t="shared" si="77"/>
        <v>0</v>
      </c>
      <c r="D207" s="185" t="str">
        <f>+IFERROR(VLOOKUP(B207,FILED!$B$4:$C$1003,2,FALSE),"")</f>
        <v/>
      </c>
      <c r="E207" s="185" t="str">
        <f t="shared" si="65"/>
        <v>0 42826</v>
      </c>
      <c r="F207" s="185" t="str">
        <f t="shared" si="66"/>
        <v>0 42856</v>
      </c>
      <c r="G207" s="185" t="str">
        <f t="shared" si="67"/>
        <v>0 42887</v>
      </c>
      <c r="H207" s="185" t="str">
        <f t="shared" si="68"/>
        <v>0 42917</v>
      </c>
      <c r="I207" s="185" t="str">
        <f t="shared" si="69"/>
        <v>0 42948</v>
      </c>
      <c r="J207" s="185" t="str">
        <f t="shared" si="70"/>
        <v>0 42979</v>
      </c>
      <c r="K207" s="185" t="str">
        <f t="shared" si="71"/>
        <v>0 43009</v>
      </c>
      <c r="L207" s="185" t="str">
        <f t="shared" si="72"/>
        <v>0 43040</v>
      </c>
      <c r="M207" s="185" t="str">
        <f t="shared" si="73"/>
        <v>0 43070</v>
      </c>
      <c r="N207" s="185" t="str">
        <f t="shared" si="74"/>
        <v>0 43101</v>
      </c>
      <c r="O207" s="185" t="str">
        <f t="shared" si="75"/>
        <v>0 43132</v>
      </c>
      <c r="P207" s="185" t="str">
        <f t="shared" si="76"/>
        <v>0 43160</v>
      </c>
      <c r="Q207" s="44">
        <f>IFERROR(VLOOKUP(C207,ONLINE!$B$5:$C$5103,2,FALSE),0)</f>
        <v>0</v>
      </c>
      <c r="R207" s="45">
        <f>SUMIF(ONLINE!$W:$W,SHORT!E207,ONLINE!$Q:$Q)</f>
        <v>0</v>
      </c>
      <c r="S207" s="45">
        <f>SUMIF(ONLINE!$W:$W,SHORT!F207,ONLINE!$Q:$Q)</f>
        <v>0</v>
      </c>
      <c r="T207" s="45">
        <f>SUMIF(ONLINE!$W:$W,SHORT!G207,ONLINE!$Q:$Q)</f>
        <v>0</v>
      </c>
      <c r="U207" s="45">
        <f>SUMIF(ONLINE!$W:$W,SHORT!H207,ONLINE!$Q:$Q)</f>
        <v>0</v>
      </c>
      <c r="V207" s="45">
        <f>SUMIF(ONLINE!$W:$W,SHORT!I207,ONLINE!$Q:$Q)</f>
        <v>0</v>
      </c>
      <c r="W207" s="45">
        <f>SUMIF(ONLINE!$W:$W,SHORT!J207,ONLINE!$Q:$Q)</f>
        <v>0</v>
      </c>
      <c r="X207" s="45">
        <f>SUMIF(ONLINE!$W:$W,SHORT!K207,ONLINE!$Q:$Q)</f>
        <v>0</v>
      </c>
      <c r="Y207" s="45">
        <f>SUMIF(ONLINE!$W:$W,SHORT!L207,ONLINE!$Q:$Q)</f>
        <v>0</v>
      </c>
      <c r="Z207" s="45">
        <f>SUMIF(ONLINE!$W:$W,SHORT!M207,ONLINE!$Q:$Q)</f>
        <v>0</v>
      </c>
      <c r="AA207" s="45">
        <f>SUMIF(ONLINE!$W:$W,SHORT!N207,ONLINE!$Q:$Q)</f>
        <v>0</v>
      </c>
      <c r="AB207" s="45">
        <f>SUMIF(ONLINE!$W:$W,SHORT!O207,ONLINE!$Q:$Q)</f>
        <v>0</v>
      </c>
      <c r="AC207" s="45">
        <f>SUMIF(ONLINE!$W:$W,SHORT!P207,ONLINE!$Q:$Q)</f>
        <v>0</v>
      </c>
      <c r="AD207" s="45">
        <f t="shared" si="78"/>
        <v>0</v>
      </c>
      <c r="AE207" s="44"/>
      <c r="AF207" s="44">
        <f>SUMIF(WORKING!$Q:$Q,SHORT!E207,WORKING!$J:$J)</f>
        <v>0</v>
      </c>
      <c r="AG207" s="44">
        <f>SUMIF(WORKING!$Q:$Q,SHORT!F207,WORKING!$J:$J)</f>
        <v>0</v>
      </c>
      <c r="AH207" s="44">
        <f>SUMIF(WORKING!$Q:$Q,SHORT!G207,WORKING!$J:$J)</f>
        <v>0</v>
      </c>
      <c r="AI207" s="44">
        <f>SUMIF(WORKING!$Q:$Q,SHORT!H207,WORKING!$J:$J)</f>
        <v>0</v>
      </c>
      <c r="AJ207" s="44">
        <f>SUMIF(WORKING!$Q:$Q,SHORT!I207,WORKING!$J:$J)</f>
        <v>0</v>
      </c>
      <c r="AK207" s="44">
        <f>SUMIF(WORKING!$Q:$Q,SHORT!J207,WORKING!$J:$J)</f>
        <v>0</v>
      </c>
      <c r="AL207" s="44">
        <f>SUMIF(WORKING!$Q:$Q,SHORT!K207,WORKING!$J:$J)</f>
        <v>0</v>
      </c>
      <c r="AM207" s="44">
        <f>SUMIF(WORKING!$Q:$Q,SHORT!L207,WORKING!$J:$J)</f>
        <v>0</v>
      </c>
      <c r="AN207" s="44">
        <f>SUMIF(WORKING!$Q:$Q,SHORT!M207,WORKING!$J:$J)</f>
        <v>0</v>
      </c>
      <c r="AO207" s="44">
        <f>SUMIF(WORKING!$Q:$Q,SHORT!N207,WORKING!$J:$J)</f>
        <v>0</v>
      </c>
      <c r="AP207" s="44">
        <f>SUMIF(WORKING!$Q:$Q,SHORT!O207,WORKING!$J:$J)</f>
        <v>0</v>
      </c>
      <c r="AQ207" s="44">
        <f>SUMIF(WORKING!$Q:$Q,SHORT!P207,WORKING!$J:$J)</f>
        <v>0</v>
      </c>
      <c r="AR207" s="44">
        <f t="shared" si="79"/>
        <v>0</v>
      </c>
      <c r="AT207" s="45">
        <f t="shared" si="64"/>
        <v>0</v>
      </c>
      <c r="AU207" s="45">
        <f t="shared" si="64"/>
        <v>0</v>
      </c>
      <c r="AV207" s="45">
        <f t="shared" si="64"/>
        <v>0</v>
      </c>
      <c r="AW207" s="45">
        <f t="shared" si="63"/>
        <v>0</v>
      </c>
      <c r="AX207" s="45">
        <f t="shared" si="63"/>
        <v>0</v>
      </c>
      <c r="AY207" s="45">
        <f t="shared" si="63"/>
        <v>0</v>
      </c>
      <c r="AZ207" s="45">
        <f t="shared" si="61"/>
        <v>0</v>
      </c>
      <c r="BA207" s="45">
        <f t="shared" si="61"/>
        <v>0</v>
      </c>
      <c r="BB207" s="45">
        <f t="shared" si="61"/>
        <v>0</v>
      </c>
      <c r="BC207" s="45">
        <f t="shared" si="61"/>
        <v>0</v>
      </c>
      <c r="BD207" s="45">
        <f t="shared" si="61"/>
        <v>0</v>
      </c>
      <c r="BE207" s="45">
        <f t="shared" si="61"/>
        <v>0</v>
      </c>
      <c r="BF207" s="45">
        <f t="shared" si="80"/>
        <v>0</v>
      </c>
      <c r="BG207" s="28"/>
    </row>
    <row r="208" spans="1:59" s="31" customFormat="1" ht="11.25">
      <c r="A208" s="43">
        <v>203</v>
      </c>
      <c r="B208" s="185" t="e">
        <f t="array" ref="B208">+INDEX(FILED!$B$4:$B$1003,SMALL(IF($B$5=FILED!$Q$4:$Q$1003,ROW(FILED!$Q$4:$Q$1003)-ROW(FILED!$Q$4)+1),A208))</f>
        <v>#NUM!</v>
      </c>
      <c r="C208" s="44">
        <f t="shared" si="77"/>
        <v>0</v>
      </c>
      <c r="D208" s="185" t="str">
        <f>+IFERROR(VLOOKUP(B208,FILED!$B$4:$C$1003,2,FALSE),"")</f>
        <v/>
      </c>
      <c r="E208" s="185" t="str">
        <f t="shared" si="65"/>
        <v>0 42826</v>
      </c>
      <c r="F208" s="185" t="str">
        <f t="shared" si="66"/>
        <v>0 42856</v>
      </c>
      <c r="G208" s="185" t="str">
        <f t="shared" si="67"/>
        <v>0 42887</v>
      </c>
      <c r="H208" s="185" t="str">
        <f t="shared" si="68"/>
        <v>0 42917</v>
      </c>
      <c r="I208" s="185" t="str">
        <f t="shared" si="69"/>
        <v>0 42948</v>
      </c>
      <c r="J208" s="185" t="str">
        <f t="shared" si="70"/>
        <v>0 42979</v>
      </c>
      <c r="K208" s="185" t="str">
        <f t="shared" si="71"/>
        <v>0 43009</v>
      </c>
      <c r="L208" s="185" t="str">
        <f t="shared" si="72"/>
        <v>0 43040</v>
      </c>
      <c r="M208" s="185" t="str">
        <f t="shared" si="73"/>
        <v>0 43070</v>
      </c>
      <c r="N208" s="185" t="str">
        <f t="shared" si="74"/>
        <v>0 43101</v>
      </c>
      <c r="O208" s="185" t="str">
        <f t="shared" si="75"/>
        <v>0 43132</v>
      </c>
      <c r="P208" s="185" t="str">
        <f t="shared" si="76"/>
        <v>0 43160</v>
      </c>
      <c r="Q208" s="44">
        <f>IFERROR(VLOOKUP(C208,ONLINE!$B$5:$C$5103,2,FALSE),0)</f>
        <v>0</v>
      </c>
      <c r="R208" s="45">
        <f>SUMIF(ONLINE!$W:$W,SHORT!E208,ONLINE!$Q:$Q)</f>
        <v>0</v>
      </c>
      <c r="S208" s="45">
        <f>SUMIF(ONLINE!$W:$W,SHORT!F208,ONLINE!$Q:$Q)</f>
        <v>0</v>
      </c>
      <c r="T208" s="45">
        <f>SUMIF(ONLINE!$W:$W,SHORT!G208,ONLINE!$Q:$Q)</f>
        <v>0</v>
      </c>
      <c r="U208" s="45">
        <f>SUMIF(ONLINE!$W:$W,SHORT!H208,ONLINE!$Q:$Q)</f>
        <v>0</v>
      </c>
      <c r="V208" s="45">
        <f>SUMIF(ONLINE!$W:$W,SHORT!I208,ONLINE!$Q:$Q)</f>
        <v>0</v>
      </c>
      <c r="W208" s="45">
        <f>SUMIF(ONLINE!$W:$W,SHORT!J208,ONLINE!$Q:$Q)</f>
        <v>0</v>
      </c>
      <c r="X208" s="45">
        <f>SUMIF(ONLINE!$W:$W,SHORT!K208,ONLINE!$Q:$Q)</f>
        <v>0</v>
      </c>
      <c r="Y208" s="45">
        <f>SUMIF(ONLINE!$W:$W,SHORT!L208,ONLINE!$Q:$Q)</f>
        <v>0</v>
      </c>
      <c r="Z208" s="45">
        <f>SUMIF(ONLINE!$W:$W,SHORT!M208,ONLINE!$Q:$Q)</f>
        <v>0</v>
      </c>
      <c r="AA208" s="45">
        <f>SUMIF(ONLINE!$W:$W,SHORT!N208,ONLINE!$Q:$Q)</f>
        <v>0</v>
      </c>
      <c r="AB208" s="45">
        <f>SUMIF(ONLINE!$W:$W,SHORT!O208,ONLINE!$Q:$Q)</f>
        <v>0</v>
      </c>
      <c r="AC208" s="45">
        <f>SUMIF(ONLINE!$W:$W,SHORT!P208,ONLINE!$Q:$Q)</f>
        <v>0</v>
      </c>
      <c r="AD208" s="45">
        <f t="shared" si="78"/>
        <v>0</v>
      </c>
      <c r="AE208" s="44"/>
      <c r="AF208" s="44">
        <f>SUMIF(WORKING!$Q:$Q,SHORT!E208,WORKING!$J:$J)</f>
        <v>0</v>
      </c>
      <c r="AG208" s="44">
        <f>SUMIF(WORKING!$Q:$Q,SHORT!F208,WORKING!$J:$J)</f>
        <v>0</v>
      </c>
      <c r="AH208" s="44">
        <f>SUMIF(WORKING!$Q:$Q,SHORT!G208,WORKING!$J:$J)</f>
        <v>0</v>
      </c>
      <c r="AI208" s="44">
        <f>SUMIF(WORKING!$Q:$Q,SHORT!H208,WORKING!$J:$J)</f>
        <v>0</v>
      </c>
      <c r="AJ208" s="44">
        <f>SUMIF(WORKING!$Q:$Q,SHORT!I208,WORKING!$J:$J)</f>
        <v>0</v>
      </c>
      <c r="AK208" s="44">
        <f>SUMIF(WORKING!$Q:$Q,SHORT!J208,WORKING!$J:$J)</f>
        <v>0</v>
      </c>
      <c r="AL208" s="44">
        <f>SUMIF(WORKING!$Q:$Q,SHORT!K208,WORKING!$J:$J)</f>
        <v>0</v>
      </c>
      <c r="AM208" s="44">
        <f>SUMIF(WORKING!$Q:$Q,SHORT!L208,WORKING!$J:$J)</f>
        <v>0</v>
      </c>
      <c r="AN208" s="44">
        <f>SUMIF(WORKING!$Q:$Q,SHORT!M208,WORKING!$J:$J)</f>
        <v>0</v>
      </c>
      <c r="AO208" s="44">
        <f>SUMIF(WORKING!$Q:$Q,SHORT!N208,WORKING!$J:$J)</f>
        <v>0</v>
      </c>
      <c r="AP208" s="44">
        <f>SUMIF(WORKING!$Q:$Q,SHORT!O208,WORKING!$J:$J)</f>
        <v>0</v>
      </c>
      <c r="AQ208" s="44">
        <f>SUMIF(WORKING!$Q:$Q,SHORT!P208,WORKING!$J:$J)</f>
        <v>0</v>
      </c>
      <c r="AR208" s="44">
        <f t="shared" si="79"/>
        <v>0</v>
      </c>
      <c r="AT208" s="45">
        <f t="shared" si="64"/>
        <v>0</v>
      </c>
      <c r="AU208" s="45">
        <f t="shared" si="64"/>
        <v>0</v>
      </c>
      <c r="AV208" s="45">
        <f t="shared" si="64"/>
        <v>0</v>
      </c>
      <c r="AW208" s="45">
        <f t="shared" si="63"/>
        <v>0</v>
      </c>
      <c r="AX208" s="45">
        <f t="shared" si="63"/>
        <v>0</v>
      </c>
      <c r="AY208" s="45">
        <f t="shared" si="63"/>
        <v>0</v>
      </c>
      <c r="AZ208" s="45">
        <f t="shared" si="61"/>
        <v>0</v>
      </c>
      <c r="BA208" s="45">
        <f t="shared" si="61"/>
        <v>0</v>
      </c>
      <c r="BB208" s="45">
        <f t="shared" si="61"/>
        <v>0</v>
      </c>
      <c r="BC208" s="45">
        <f t="shared" si="61"/>
        <v>0</v>
      </c>
      <c r="BD208" s="45">
        <f t="shared" si="61"/>
        <v>0</v>
      </c>
      <c r="BE208" s="45">
        <f t="shared" si="61"/>
        <v>0</v>
      </c>
      <c r="BF208" s="45">
        <f t="shared" si="80"/>
        <v>0</v>
      </c>
      <c r="BG208" s="28"/>
    </row>
    <row r="209" spans="1:59" s="31" customFormat="1" ht="11.25">
      <c r="A209" s="43">
        <v>204</v>
      </c>
      <c r="B209" s="185" t="e">
        <f t="array" ref="B209">+INDEX(FILED!$B$4:$B$1003,SMALL(IF($B$5=FILED!$Q$4:$Q$1003,ROW(FILED!$Q$4:$Q$1003)-ROW(FILED!$Q$4)+1),A209))</f>
        <v>#NUM!</v>
      </c>
      <c r="C209" s="44">
        <f t="shared" si="77"/>
        <v>0</v>
      </c>
      <c r="D209" s="185" t="str">
        <f>+IFERROR(VLOOKUP(B209,FILED!$B$4:$C$1003,2,FALSE),"")</f>
        <v/>
      </c>
      <c r="E209" s="185" t="str">
        <f t="shared" si="65"/>
        <v>0 42826</v>
      </c>
      <c r="F209" s="185" t="str">
        <f t="shared" si="66"/>
        <v>0 42856</v>
      </c>
      <c r="G209" s="185" t="str">
        <f t="shared" si="67"/>
        <v>0 42887</v>
      </c>
      <c r="H209" s="185" t="str">
        <f t="shared" si="68"/>
        <v>0 42917</v>
      </c>
      <c r="I209" s="185" t="str">
        <f t="shared" si="69"/>
        <v>0 42948</v>
      </c>
      <c r="J209" s="185" t="str">
        <f t="shared" si="70"/>
        <v>0 42979</v>
      </c>
      <c r="K209" s="185" t="str">
        <f t="shared" si="71"/>
        <v>0 43009</v>
      </c>
      <c r="L209" s="185" t="str">
        <f t="shared" si="72"/>
        <v>0 43040</v>
      </c>
      <c r="M209" s="185" t="str">
        <f t="shared" si="73"/>
        <v>0 43070</v>
      </c>
      <c r="N209" s="185" t="str">
        <f t="shared" si="74"/>
        <v>0 43101</v>
      </c>
      <c r="O209" s="185" t="str">
        <f t="shared" si="75"/>
        <v>0 43132</v>
      </c>
      <c r="P209" s="185" t="str">
        <f t="shared" si="76"/>
        <v>0 43160</v>
      </c>
      <c r="Q209" s="44">
        <f>IFERROR(VLOOKUP(C209,ONLINE!$B$5:$C$5103,2,FALSE),0)</f>
        <v>0</v>
      </c>
      <c r="R209" s="45">
        <f>SUMIF(ONLINE!$W:$W,SHORT!E209,ONLINE!$Q:$Q)</f>
        <v>0</v>
      </c>
      <c r="S209" s="45">
        <f>SUMIF(ONLINE!$W:$W,SHORT!F209,ONLINE!$Q:$Q)</f>
        <v>0</v>
      </c>
      <c r="T209" s="45">
        <f>SUMIF(ONLINE!$W:$W,SHORT!G209,ONLINE!$Q:$Q)</f>
        <v>0</v>
      </c>
      <c r="U209" s="45">
        <f>SUMIF(ONLINE!$W:$W,SHORT!H209,ONLINE!$Q:$Q)</f>
        <v>0</v>
      </c>
      <c r="V209" s="45">
        <f>SUMIF(ONLINE!$W:$W,SHORT!I209,ONLINE!$Q:$Q)</f>
        <v>0</v>
      </c>
      <c r="W209" s="45">
        <f>SUMIF(ONLINE!$W:$W,SHORT!J209,ONLINE!$Q:$Q)</f>
        <v>0</v>
      </c>
      <c r="X209" s="45">
        <f>SUMIF(ONLINE!$W:$W,SHORT!K209,ONLINE!$Q:$Q)</f>
        <v>0</v>
      </c>
      <c r="Y209" s="45">
        <f>SUMIF(ONLINE!$W:$W,SHORT!L209,ONLINE!$Q:$Q)</f>
        <v>0</v>
      </c>
      <c r="Z209" s="45">
        <f>SUMIF(ONLINE!$W:$W,SHORT!M209,ONLINE!$Q:$Q)</f>
        <v>0</v>
      </c>
      <c r="AA209" s="45">
        <f>SUMIF(ONLINE!$W:$W,SHORT!N209,ONLINE!$Q:$Q)</f>
        <v>0</v>
      </c>
      <c r="AB209" s="45">
        <f>SUMIF(ONLINE!$W:$W,SHORT!O209,ONLINE!$Q:$Q)</f>
        <v>0</v>
      </c>
      <c r="AC209" s="45">
        <f>SUMIF(ONLINE!$W:$W,SHORT!P209,ONLINE!$Q:$Q)</f>
        <v>0</v>
      </c>
      <c r="AD209" s="45">
        <f t="shared" si="78"/>
        <v>0</v>
      </c>
      <c r="AE209" s="44"/>
      <c r="AF209" s="44">
        <f>SUMIF(WORKING!$Q:$Q,SHORT!E209,WORKING!$J:$J)</f>
        <v>0</v>
      </c>
      <c r="AG209" s="44">
        <f>SUMIF(WORKING!$Q:$Q,SHORT!F209,WORKING!$J:$J)</f>
        <v>0</v>
      </c>
      <c r="AH209" s="44">
        <f>SUMIF(WORKING!$Q:$Q,SHORT!G209,WORKING!$J:$J)</f>
        <v>0</v>
      </c>
      <c r="AI209" s="44">
        <f>SUMIF(WORKING!$Q:$Q,SHORT!H209,WORKING!$J:$J)</f>
        <v>0</v>
      </c>
      <c r="AJ209" s="44">
        <f>SUMIF(WORKING!$Q:$Q,SHORT!I209,WORKING!$J:$J)</f>
        <v>0</v>
      </c>
      <c r="AK209" s="44">
        <f>SUMIF(WORKING!$Q:$Q,SHORT!J209,WORKING!$J:$J)</f>
        <v>0</v>
      </c>
      <c r="AL209" s="44">
        <f>SUMIF(WORKING!$Q:$Q,SHORT!K209,WORKING!$J:$J)</f>
        <v>0</v>
      </c>
      <c r="AM209" s="44">
        <f>SUMIF(WORKING!$Q:$Q,SHORT!L209,WORKING!$J:$J)</f>
        <v>0</v>
      </c>
      <c r="AN209" s="44">
        <f>SUMIF(WORKING!$Q:$Q,SHORT!M209,WORKING!$J:$J)</f>
        <v>0</v>
      </c>
      <c r="AO209" s="44">
        <f>SUMIF(WORKING!$Q:$Q,SHORT!N209,WORKING!$J:$J)</f>
        <v>0</v>
      </c>
      <c r="AP209" s="44">
        <f>SUMIF(WORKING!$Q:$Q,SHORT!O209,WORKING!$J:$J)</f>
        <v>0</v>
      </c>
      <c r="AQ209" s="44">
        <f>SUMIF(WORKING!$Q:$Q,SHORT!P209,WORKING!$J:$J)</f>
        <v>0</v>
      </c>
      <c r="AR209" s="44">
        <f t="shared" si="79"/>
        <v>0</v>
      </c>
      <c r="AT209" s="45">
        <f t="shared" si="64"/>
        <v>0</v>
      </c>
      <c r="AU209" s="45">
        <f t="shared" si="64"/>
        <v>0</v>
      </c>
      <c r="AV209" s="45">
        <f t="shared" si="64"/>
        <v>0</v>
      </c>
      <c r="AW209" s="45">
        <f t="shared" si="63"/>
        <v>0</v>
      </c>
      <c r="AX209" s="45">
        <f t="shared" si="63"/>
        <v>0</v>
      </c>
      <c r="AY209" s="45">
        <f t="shared" si="63"/>
        <v>0</v>
      </c>
      <c r="AZ209" s="45">
        <f t="shared" si="61"/>
        <v>0</v>
      </c>
      <c r="BA209" s="45">
        <f t="shared" si="61"/>
        <v>0</v>
      </c>
      <c r="BB209" s="45">
        <f t="shared" si="61"/>
        <v>0</v>
      </c>
      <c r="BC209" s="45">
        <f t="shared" si="61"/>
        <v>0</v>
      </c>
      <c r="BD209" s="45">
        <f t="shared" si="61"/>
        <v>0</v>
      </c>
      <c r="BE209" s="45">
        <f t="shared" si="61"/>
        <v>0</v>
      </c>
      <c r="BF209" s="45">
        <f t="shared" si="80"/>
        <v>0</v>
      </c>
      <c r="BG209" s="28"/>
    </row>
    <row r="210" spans="1:59" s="31" customFormat="1" ht="11.25">
      <c r="A210" s="43">
        <v>205</v>
      </c>
      <c r="B210" s="185" t="e">
        <f t="array" ref="B210">+INDEX(FILED!$B$4:$B$1003,SMALL(IF($B$5=FILED!$Q$4:$Q$1003,ROW(FILED!$Q$4:$Q$1003)-ROW(FILED!$Q$4)+1),A210))</f>
        <v>#NUM!</v>
      </c>
      <c r="C210" s="44">
        <f t="shared" si="77"/>
        <v>0</v>
      </c>
      <c r="D210" s="185" t="str">
        <f>+IFERROR(VLOOKUP(B210,FILED!$B$4:$C$1003,2,FALSE),"")</f>
        <v/>
      </c>
      <c r="E210" s="185" t="str">
        <f t="shared" si="65"/>
        <v>0 42826</v>
      </c>
      <c r="F210" s="185" t="str">
        <f t="shared" si="66"/>
        <v>0 42856</v>
      </c>
      <c r="G210" s="185" t="str">
        <f t="shared" si="67"/>
        <v>0 42887</v>
      </c>
      <c r="H210" s="185" t="str">
        <f t="shared" si="68"/>
        <v>0 42917</v>
      </c>
      <c r="I210" s="185" t="str">
        <f t="shared" si="69"/>
        <v>0 42948</v>
      </c>
      <c r="J210" s="185" t="str">
        <f t="shared" si="70"/>
        <v>0 42979</v>
      </c>
      <c r="K210" s="185" t="str">
        <f t="shared" si="71"/>
        <v>0 43009</v>
      </c>
      <c r="L210" s="185" t="str">
        <f t="shared" si="72"/>
        <v>0 43040</v>
      </c>
      <c r="M210" s="185" t="str">
        <f t="shared" si="73"/>
        <v>0 43070</v>
      </c>
      <c r="N210" s="185" t="str">
        <f t="shared" si="74"/>
        <v>0 43101</v>
      </c>
      <c r="O210" s="185" t="str">
        <f t="shared" si="75"/>
        <v>0 43132</v>
      </c>
      <c r="P210" s="185" t="str">
        <f t="shared" si="76"/>
        <v>0 43160</v>
      </c>
      <c r="Q210" s="44">
        <f>IFERROR(VLOOKUP(C210,ONLINE!$B$5:$C$5103,2,FALSE),0)</f>
        <v>0</v>
      </c>
      <c r="R210" s="45">
        <f>SUMIF(ONLINE!$W:$W,SHORT!E210,ONLINE!$Q:$Q)</f>
        <v>0</v>
      </c>
      <c r="S210" s="45">
        <f>SUMIF(ONLINE!$W:$W,SHORT!F210,ONLINE!$Q:$Q)</f>
        <v>0</v>
      </c>
      <c r="T210" s="45">
        <f>SUMIF(ONLINE!$W:$W,SHORT!G210,ONLINE!$Q:$Q)</f>
        <v>0</v>
      </c>
      <c r="U210" s="45">
        <f>SUMIF(ONLINE!$W:$W,SHORT!H210,ONLINE!$Q:$Q)</f>
        <v>0</v>
      </c>
      <c r="V210" s="45">
        <f>SUMIF(ONLINE!$W:$W,SHORT!I210,ONLINE!$Q:$Q)</f>
        <v>0</v>
      </c>
      <c r="W210" s="45">
        <f>SUMIF(ONLINE!$W:$W,SHORT!J210,ONLINE!$Q:$Q)</f>
        <v>0</v>
      </c>
      <c r="X210" s="45">
        <f>SUMIF(ONLINE!$W:$W,SHORT!K210,ONLINE!$Q:$Q)</f>
        <v>0</v>
      </c>
      <c r="Y210" s="45">
        <f>SUMIF(ONLINE!$W:$W,SHORT!L210,ONLINE!$Q:$Q)</f>
        <v>0</v>
      </c>
      <c r="Z210" s="45">
        <f>SUMIF(ONLINE!$W:$W,SHORT!M210,ONLINE!$Q:$Q)</f>
        <v>0</v>
      </c>
      <c r="AA210" s="45">
        <f>SUMIF(ONLINE!$W:$W,SHORT!N210,ONLINE!$Q:$Q)</f>
        <v>0</v>
      </c>
      <c r="AB210" s="45">
        <f>SUMIF(ONLINE!$W:$W,SHORT!O210,ONLINE!$Q:$Q)</f>
        <v>0</v>
      </c>
      <c r="AC210" s="45">
        <f>SUMIF(ONLINE!$W:$W,SHORT!P210,ONLINE!$Q:$Q)</f>
        <v>0</v>
      </c>
      <c r="AD210" s="45">
        <f t="shared" si="78"/>
        <v>0</v>
      </c>
      <c r="AE210" s="44"/>
      <c r="AF210" s="44">
        <f>SUMIF(WORKING!$Q:$Q,SHORT!E210,WORKING!$J:$J)</f>
        <v>0</v>
      </c>
      <c r="AG210" s="44">
        <f>SUMIF(WORKING!$Q:$Q,SHORT!F210,WORKING!$J:$J)</f>
        <v>0</v>
      </c>
      <c r="AH210" s="44">
        <f>SUMIF(WORKING!$Q:$Q,SHORT!G210,WORKING!$J:$J)</f>
        <v>0</v>
      </c>
      <c r="AI210" s="44">
        <f>SUMIF(WORKING!$Q:$Q,SHORT!H210,WORKING!$J:$J)</f>
        <v>0</v>
      </c>
      <c r="AJ210" s="44">
        <f>SUMIF(WORKING!$Q:$Q,SHORT!I210,WORKING!$J:$J)</f>
        <v>0</v>
      </c>
      <c r="AK210" s="44">
        <f>SUMIF(WORKING!$Q:$Q,SHORT!J210,WORKING!$J:$J)</f>
        <v>0</v>
      </c>
      <c r="AL210" s="44">
        <f>SUMIF(WORKING!$Q:$Q,SHORT!K210,WORKING!$J:$J)</f>
        <v>0</v>
      </c>
      <c r="AM210" s="44">
        <f>SUMIF(WORKING!$Q:$Q,SHORT!L210,WORKING!$J:$J)</f>
        <v>0</v>
      </c>
      <c r="AN210" s="44">
        <f>SUMIF(WORKING!$Q:$Q,SHORT!M210,WORKING!$J:$J)</f>
        <v>0</v>
      </c>
      <c r="AO210" s="44">
        <f>SUMIF(WORKING!$Q:$Q,SHORT!N210,WORKING!$J:$J)</f>
        <v>0</v>
      </c>
      <c r="AP210" s="44">
        <f>SUMIF(WORKING!$Q:$Q,SHORT!O210,WORKING!$J:$J)</f>
        <v>0</v>
      </c>
      <c r="AQ210" s="44">
        <f>SUMIF(WORKING!$Q:$Q,SHORT!P210,WORKING!$J:$J)</f>
        <v>0</v>
      </c>
      <c r="AR210" s="44">
        <f t="shared" si="79"/>
        <v>0</v>
      </c>
      <c r="AT210" s="45">
        <f t="shared" si="64"/>
        <v>0</v>
      </c>
      <c r="AU210" s="45">
        <f t="shared" si="64"/>
        <v>0</v>
      </c>
      <c r="AV210" s="45">
        <f t="shared" si="64"/>
        <v>0</v>
      </c>
      <c r="AW210" s="45">
        <f t="shared" si="63"/>
        <v>0</v>
      </c>
      <c r="AX210" s="45">
        <f t="shared" si="63"/>
        <v>0</v>
      </c>
      <c r="AY210" s="45">
        <f t="shared" si="63"/>
        <v>0</v>
      </c>
      <c r="AZ210" s="45">
        <f t="shared" si="61"/>
        <v>0</v>
      </c>
      <c r="BA210" s="45">
        <f t="shared" si="61"/>
        <v>0</v>
      </c>
      <c r="BB210" s="45">
        <f t="shared" si="61"/>
        <v>0</v>
      </c>
      <c r="BC210" s="45">
        <f t="shared" si="61"/>
        <v>0</v>
      </c>
      <c r="BD210" s="45">
        <f t="shared" si="61"/>
        <v>0</v>
      </c>
      <c r="BE210" s="45">
        <f t="shared" si="61"/>
        <v>0</v>
      </c>
      <c r="BF210" s="45">
        <f t="shared" si="80"/>
        <v>0</v>
      </c>
      <c r="BG210" s="28"/>
    </row>
    <row r="211" spans="1:59" s="31" customFormat="1" ht="11.25">
      <c r="A211" s="43">
        <v>206</v>
      </c>
      <c r="B211" s="185" t="e">
        <f t="array" ref="B211">+INDEX(FILED!$B$4:$B$1003,SMALL(IF($B$5=FILED!$Q$4:$Q$1003,ROW(FILED!$Q$4:$Q$1003)-ROW(FILED!$Q$4)+1),A211))</f>
        <v>#NUM!</v>
      </c>
      <c r="C211" s="44">
        <f t="shared" si="77"/>
        <v>0</v>
      </c>
      <c r="D211" s="185" t="str">
        <f>+IFERROR(VLOOKUP(B211,FILED!$B$4:$C$1003,2,FALSE),"")</f>
        <v/>
      </c>
      <c r="E211" s="185" t="str">
        <f t="shared" si="65"/>
        <v>0 42826</v>
      </c>
      <c r="F211" s="185" t="str">
        <f t="shared" si="66"/>
        <v>0 42856</v>
      </c>
      <c r="G211" s="185" t="str">
        <f t="shared" si="67"/>
        <v>0 42887</v>
      </c>
      <c r="H211" s="185" t="str">
        <f t="shared" si="68"/>
        <v>0 42917</v>
      </c>
      <c r="I211" s="185" t="str">
        <f t="shared" si="69"/>
        <v>0 42948</v>
      </c>
      <c r="J211" s="185" t="str">
        <f t="shared" si="70"/>
        <v>0 42979</v>
      </c>
      <c r="K211" s="185" t="str">
        <f t="shared" si="71"/>
        <v>0 43009</v>
      </c>
      <c r="L211" s="185" t="str">
        <f t="shared" si="72"/>
        <v>0 43040</v>
      </c>
      <c r="M211" s="185" t="str">
        <f t="shared" si="73"/>
        <v>0 43070</v>
      </c>
      <c r="N211" s="185" t="str">
        <f t="shared" si="74"/>
        <v>0 43101</v>
      </c>
      <c r="O211" s="185" t="str">
        <f t="shared" si="75"/>
        <v>0 43132</v>
      </c>
      <c r="P211" s="185" t="str">
        <f t="shared" si="76"/>
        <v>0 43160</v>
      </c>
      <c r="Q211" s="44">
        <f>IFERROR(VLOOKUP(C211,ONLINE!$B$5:$C$5103,2,FALSE),0)</f>
        <v>0</v>
      </c>
      <c r="R211" s="45">
        <f>SUMIF(ONLINE!$W:$W,SHORT!E211,ONLINE!$Q:$Q)</f>
        <v>0</v>
      </c>
      <c r="S211" s="45">
        <f>SUMIF(ONLINE!$W:$W,SHORT!F211,ONLINE!$Q:$Q)</f>
        <v>0</v>
      </c>
      <c r="T211" s="45">
        <f>SUMIF(ONLINE!$W:$W,SHORT!G211,ONLINE!$Q:$Q)</f>
        <v>0</v>
      </c>
      <c r="U211" s="45">
        <f>SUMIF(ONLINE!$W:$W,SHORT!H211,ONLINE!$Q:$Q)</f>
        <v>0</v>
      </c>
      <c r="V211" s="45">
        <f>SUMIF(ONLINE!$W:$W,SHORT!I211,ONLINE!$Q:$Q)</f>
        <v>0</v>
      </c>
      <c r="W211" s="45">
        <f>SUMIF(ONLINE!$W:$W,SHORT!J211,ONLINE!$Q:$Q)</f>
        <v>0</v>
      </c>
      <c r="X211" s="45">
        <f>SUMIF(ONLINE!$W:$W,SHORT!K211,ONLINE!$Q:$Q)</f>
        <v>0</v>
      </c>
      <c r="Y211" s="45">
        <f>SUMIF(ONLINE!$W:$W,SHORT!L211,ONLINE!$Q:$Q)</f>
        <v>0</v>
      </c>
      <c r="Z211" s="45">
        <f>SUMIF(ONLINE!$W:$W,SHORT!M211,ONLINE!$Q:$Q)</f>
        <v>0</v>
      </c>
      <c r="AA211" s="45">
        <f>SUMIF(ONLINE!$W:$W,SHORT!N211,ONLINE!$Q:$Q)</f>
        <v>0</v>
      </c>
      <c r="AB211" s="45">
        <f>SUMIF(ONLINE!$W:$W,SHORT!O211,ONLINE!$Q:$Q)</f>
        <v>0</v>
      </c>
      <c r="AC211" s="45">
        <f>SUMIF(ONLINE!$W:$W,SHORT!P211,ONLINE!$Q:$Q)</f>
        <v>0</v>
      </c>
      <c r="AD211" s="45">
        <f t="shared" si="78"/>
        <v>0</v>
      </c>
      <c r="AE211" s="44"/>
      <c r="AF211" s="44">
        <f>SUMIF(WORKING!$Q:$Q,SHORT!E211,WORKING!$J:$J)</f>
        <v>0</v>
      </c>
      <c r="AG211" s="44">
        <f>SUMIF(WORKING!$Q:$Q,SHORT!F211,WORKING!$J:$J)</f>
        <v>0</v>
      </c>
      <c r="AH211" s="44">
        <f>SUMIF(WORKING!$Q:$Q,SHORT!G211,WORKING!$J:$J)</f>
        <v>0</v>
      </c>
      <c r="AI211" s="44">
        <f>SUMIF(WORKING!$Q:$Q,SHORT!H211,WORKING!$J:$J)</f>
        <v>0</v>
      </c>
      <c r="AJ211" s="44">
        <f>SUMIF(WORKING!$Q:$Q,SHORT!I211,WORKING!$J:$J)</f>
        <v>0</v>
      </c>
      <c r="AK211" s="44">
        <f>SUMIF(WORKING!$Q:$Q,SHORT!J211,WORKING!$J:$J)</f>
        <v>0</v>
      </c>
      <c r="AL211" s="44">
        <f>SUMIF(WORKING!$Q:$Q,SHORT!K211,WORKING!$J:$J)</f>
        <v>0</v>
      </c>
      <c r="AM211" s="44">
        <f>SUMIF(WORKING!$Q:$Q,SHORT!L211,WORKING!$J:$J)</f>
        <v>0</v>
      </c>
      <c r="AN211" s="44">
        <f>SUMIF(WORKING!$Q:$Q,SHORT!M211,WORKING!$J:$J)</f>
        <v>0</v>
      </c>
      <c r="AO211" s="44">
        <f>SUMIF(WORKING!$Q:$Q,SHORT!N211,WORKING!$J:$J)</f>
        <v>0</v>
      </c>
      <c r="AP211" s="44">
        <f>SUMIF(WORKING!$Q:$Q,SHORT!O211,WORKING!$J:$J)</f>
        <v>0</v>
      </c>
      <c r="AQ211" s="44">
        <f>SUMIF(WORKING!$Q:$Q,SHORT!P211,WORKING!$J:$J)</f>
        <v>0</v>
      </c>
      <c r="AR211" s="44">
        <f t="shared" si="79"/>
        <v>0</v>
      </c>
      <c r="AT211" s="45">
        <f t="shared" si="64"/>
        <v>0</v>
      </c>
      <c r="AU211" s="45">
        <f t="shared" si="64"/>
        <v>0</v>
      </c>
      <c r="AV211" s="45">
        <f t="shared" si="64"/>
        <v>0</v>
      </c>
      <c r="AW211" s="45">
        <f t="shared" si="63"/>
        <v>0</v>
      </c>
      <c r="AX211" s="45">
        <f t="shared" si="63"/>
        <v>0</v>
      </c>
      <c r="AY211" s="45">
        <f t="shared" si="63"/>
        <v>0</v>
      </c>
      <c r="AZ211" s="45">
        <f t="shared" si="63"/>
        <v>0</v>
      </c>
      <c r="BA211" s="45">
        <f t="shared" si="63"/>
        <v>0</v>
      </c>
      <c r="BB211" s="45">
        <f t="shared" si="63"/>
        <v>0</v>
      </c>
      <c r="BC211" s="45">
        <f t="shared" si="63"/>
        <v>0</v>
      </c>
      <c r="BD211" s="45">
        <f t="shared" si="63"/>
        <v>0</v>
      </c>
      <c r="BE211" s="45">
        <f t="shared" si="63"/>
        <v>0</v>
      </c>
      <c r="BF211" s="45">
        <f t="shared" si="80"/>
        <v>0</v>
      </c>
      <c r="BG211" s="28"/>
    </row>
    <row r="212" spans="1:59" s="31" customFormat="1" ht="11.25">
      <c r="A212" s="43">
        <v>207</v>
      </c>
      <c r="B212" s="185" t="e">
        <f t="array" ref="B212">+INDEX(FILED!$B$4:$B$1003,SMALL(IF($B$5=FILED!$Q$4:$Q$1003,ROW(FILED!$Q$4:$Q$1003)-ROW(FILED!$Q$4)+1),A212))</f>
        <v>#NUM!</v>
      </c>
      <c r="C212" s="44">
        <f t="shared" si="77"/>
        <v>0</v>
      </c>
      <c r="D212" s="185" t="str">
        <f>+IFERROR(VLOOKUP(B212,FILED!$B$4:$C$1003,2,FALSE),"")</f>
        <v/>
      </c>
      <c r="E212" s="185" t="str">
        <f t="shared" si="65"/>
        <v>0 42826</v>
      </c>
      <c r="F212" s="185" t="str">
        <f t="shared" si="66"/>
        <v>0 42856</v>
      </c>
      <c r="G212" s="185" t="str">
        <f t="shared" si="67"/>
        <v>0 42887</v>
      </c>
      <c r="H212" s="185" t="str">
        <f t="shared" si="68"/>
        <v>0 42917</v>
      </c>
      <c r="I212" s="185" t="str">
        <f t="shared" si="69"/>
        <v>0 42948</v>
      </c>
      <c r="J212" s="185" t="str">
        <f t="shared" si="70"/>
        <v>0 42979</v>
      </c>
      <c r="K212" s="185" t="str">
        <f t="shared" si="71"/>
        <v>0 43009</v>
      </c>
      <c r="L212" s="185" t="str">
        <f t="shared" si="72"/>
        <v>0 43040</v>
      </c>
      <c r="M212" s="185" t="str">
        <f t="shared" si="73"/>
        <v>0 43070</v>
      </c>
      <c r="N212" s="185" t="str">
        <f t="shared" si="74"/>
        <v>0 43101</v>
      </c>
      <c r="O212" s="185" t="str">
        <f t="shared" si="75"/>
        <v>0 43132</v>
      </c>
      <c r="P212" s="185" t="str">
        <f t="shared" si="76"/>
        <v>0 43160</v>
      </c>
      <c r="Q212" s="44">
        <f>IFERROR(VLOOKUP(C212,ONLINE!$B$5:$C$5103,2,FALSE),0)</f>
        <v>0</v>
      </c>
      <c r="R212" s="45">
        <f>SUMIF(ONLINE!$W:$W,SHORT!E212,ONLINE!$Q:$Q)</f>
        <v>0</v>
      </c>
      <c r="S212" s="45">
        <f>SUMIF(ONLINE!$W:$W,SHORT!F212,ONLINE!$Q:$Q)</f>
        <v>0</v>
      </c>
      <c r="T212" s="45">
        <f>SUMIF(ONLINE!$W:$W,SHORT!G212,ONLINE!$Q:$Q)</f>
        <v>0</v>
      </c>
      <c r="U212" s="45">
        <f>SUMIF(ONLINE!$W:$W,SHORT!H212,ONLINE!$Q:$Q)</f>
        <v>0</v>
      </c>
      <c r="V212" s="45">
        <f>SUMIF(ONLINE!$W:$W,SHORT!I212,ONLINE!$Q:$Q)</f>
        <v>0</v>
      </c>
      <c r="W212" s="45">
        <f>SUMIF(ONLINE!$W:$W,SHORT!J212,ONLINE!$Q:$Q)</f>
        <v>0</v>
      </c>
      <c r="X212" s="45">
        <f>SUMIF(ONLINE!$W:$W,SHORT!K212,ONLINE!$Q:$Q)</f>
        <v>0</v>
      </c>
      <c r="Y212" s="45">
        <f>SUMIF(ONLINE!$W:$W,SHORT!L212,ONLINE!$Q:$Q)</f>
        <v>0</v>
      </c>
      <c r="Z212" s="45">
        <f>SUMIF(ONLINE!$W:$W,SHORT!M212,ONLINE!$Q:$Q)</f>
        <v>0</v>
      </c>
      <c r="AA212" s="45">
        <f>SUMIF(ONLINE!$W:$W,SHORT!N212,ONLINE!$Q:$Q)</f>
        <v>0</v>
      </c>
      <c r="AB212" s="45">
        <f>SUMIF(ONLINE!$W:$W,SHORT!O212,ONLINE!$Q:$Q)</f>
        <v>0</v>
      </c>
      <c r="AC212" s="45">
        <f>SUMIF(ONLINE!$W:$W,SHORT!P212,ONLINE!$Q:$Q)</f>
        <v>0</v>
      </c>
      <c r="AD212" s="45">
        <f t="shared" si="78"/>
        <v>0</v>
      </c>
      <c r="AE212" s="44"/>
      <c r="AF212" s="44">
        <f>SUMIF(WORKING!$Q:$Q,SHORT!E212,WORKING!$J:$J)</f>
        <v>0</v>
      </c>
      <c r="AG212" s="44">
        <f>SUMIF(WORKING!$Q:$Q,SHORT!F212,WORKING!$J:$J)</f>
        <v>0</v>
      </c>
      <c r="AH212" s="44">
        <f>SUMIF(WORKING!$Q:$Q,SHORT!G212,WORKING!$J:$J)</f>
        <v>0</v>
      </c>
      <c r="AI212" s="44">
        <f>SUMIF(WORKING!$Q:$Q,SHORT!H212,WORKING!$J:$J)</f>
        <v>0</v>
      </c>
      <c r="AJ212" s="44">
        <f>SUMIF(WORKING!$Q:$Q,SHORT!I212,WORKING!$J:$J)</f>
        <v>0</v>
      </c>
      <c r="AK212" s="44">
        <f>SUMIF(WORKING!$Q:$Q,SHORT!J212,WORKING!$J:$J)</f>
        <v>0</v>
      </c>
      <c r="AL212" s="44">
        <f>SUMIF(WORKING!$Q:$Q,SHORT!K212,WORKING!$J:$J)</f>
        <v>0</v>
      </c>
      <c r="AM212" s="44">
        <f>SUMIF(WORKING!$Q:$Q,SHORT!L212,WORKING!$J:$J)</f>
        <v>0</v>
      </c>
      <c r="AN212" s="44">
        <f>SUMIF(WORKING!$Q:$Q,SHORT!M212,WORKING!$J:$J)</f>
        <v>0</v>
      </c>
      <c r="AO212" s="44">
        <f>SUMIF(WORKING!$Q:$Q,SHORT!N212,WORKING!$J:$J)</f>
        <v>0</v>
      </c>
      <c r="AP212" s="44">
        <f>SUMIF(WORKING!$Q:$Q,SHORT!O212,WORKING!$J:$J)</f>
        <v>0</v>
      </c>
      <c r="AQ212" s="44">
        <f>SUMIF(WORKING!$Q:$Q,SHORT!P212,WORKING!$J:$J)</f>
        <v>0</v>
      </c>
      <c r="AR212" s="44">
        <f t="shared" si="79"/>
        <v>0</v>
      </c>
      <c r="AT212" s="45">
        <f t="shared" si="64"/>
        <v>0</v>
      </c>
      <c r="AU212" s="45">
        <f t="shared" si="64"/>
        <v>0</v>
      </c>
      <c r="AV212" s="45">
        <f t="shared" si="64"/>
        <v>0</v>
      </c>
      <c r="AW212" s="45">
        <f t="shared" si="63"/>
        <v>0</v>
      </c>
      <c r="AX212" s="45">
        <f t="shared" si="63"/>
        <v>0</v>
      </c>
      <c r="AY212" s="45">
        <f t="shared" si="63"/>
        <v>0</v>
      </c>
      <c r="AZ212" s="45">
        <f t="shared" si="63"/>
        <v>0</v>
      </c>
      <c r="BA212" s="45">
        <f t="shared" si="63"/>
        <v>0</v>
      </c>
      <c r="BB212" s="45">
        <f t="shared" si="63"/>
        <v>0</v>
      </c>
      <c r="BC212" s="45">
        <f t="shared" si="63"/>
        <v>0</v>
      </c>
      <c r="BD212" s="45">
        <f t="shared" si="63"/>
        <v>0</v>
      </c>
      <c r="BE212" s="45">
        <f t="shared" si="63"/>
        <v>0</v>
      </c>
      <c r="BF212" s="45">
        <f t="shared" si="80"/>
        <v>0</v>
      </c>
      <c r="BG212" s="28"/>
    </row>
    <row r="213" spans="1:59" s="31" customFormat="1" ht="11.25">
      <c r="A213" s="43">
        <v>208</v>
      </c>
      <c r="B213" s="185" t="e">
        <f t="array" ref="B213">+INDEX(FILED!$B$4:$B$1003,SMALL(IF($B$5=FILED!$Q$4:$Q$1003,ROW(FILED!$Q$4:$Q$1003)-ROW(FILED!$Q$4)+1),A213))</f>
        <v>#NUM!</v>
      </c>
      <c r="C213" s="44">
        <f t="shared" si="77"/>
        <v>0</v>
      </c>
      <c r="D213" s="185" t="str">
        <f>+IFERROR(VLOOKUP(B213,FILED!$B$4:$C$1003,2,FALSE),"")</f>
        <v/>
      </c>
      <c r="E213" s="185" t="str">
        <f t="shared" si="65"/>
        <v>0 42826</v>
      </c>
      <c r="F213" s="185" t="str">
        <f t="shared" si="66"/>
        <v>0 42856</v>
      </c>
      <c r="G213" s="185" t="str">
        <f t="shared" si="67"/>
        <v>0 42887</v>
      </c>
      <c r="H213" s="185" t="str">
        <f t="shared" si="68"/>
        <v>0 42917</v>
      </c>
      <c r="I213" s="185" t="str">
        <f t="shared" si="69"/>
        <v>0 42948</v>
      </c>
      <c r="J213" s="185" t="str">
        <f t="shared" si="70"/>
        <v>0 42979</v>
      </c>
      <c r="K213" s="185" t="str">
        <f t="shared" si="71"/>
        <v>0 43009</v>
      </c>
      <c r="L213" s="185" t="str">
        <f t="shared" si="72"/>
        <v>0 43040</v>
      </c>
      <c r="M213" s="185" t="str">
        <f t="shared" si="73"/>
        <v>0 43070</v>
      </c>
      <c r="N213" s="185" t="str">
        <f t="shared" si="74"/>
        <v>0 43101</v>
      </c>
      <c r="O213" s="185" t="str">
        <f t="shared" si="75"/>
        <v>0 43132</v>
      </c>
      <c r="P213" s="185" t="str">
        <f t="shared" si="76"/>
        <v>0 43160</v>
      </c>
      <c r="Q213" s="44">
        <f>IFERROR(VLOOKUP(C213,ONLINE!$B$5:$C$5103,2,FALSE),0)</f>
        <v>0</v>
      </c>
      <c r="R213" s="45">
        <f>SUMIF(ONLINE!$W:$W,SHORT!E213,ONLINE!$Q:$Q)</f>
        <v>0</v>
      </c>
      <c r="S213" s="45">
        <f>SUMIF(ONLINE!$W:$W,SHORT!F213,ONLINE!$Q:$Q)</f>
        <v>0</v>
      </c>
      <c r="T213" s="45">
        <f>SUMIF(ONLINE!$W:$W,SHORT!G213,ONLINE!$Q:$Q)</f>
        <v>0</v>
      </c>
      <c r="U213" s="45">
        <f>SUMIF(ONLINE!$W:$W,SHORT!H213,ONLINE!$Q:$Q)</f>
        <v>0</v>
      </c>
      <c r="V213" s="45">
        <f>SUMIF(ONLINE!$W:$W,SHORT!I213,ONLINE!$Q:$Q)</f>
        <v>0</v>
      </c>
      <c r="W213" s="45">
        <f>SUMIF(ONLINE!$W:$W,SHORT!J213,ONLINE!$Q:$Q)</f>
        <v>0</v>
      </c>
      <c r="X213" s="45">
        <f>SUMIF(ONLINE!$W:$W,SHORT!K213,ONLINE!$Q:$Q)</f>
        <v>0</v>
      </c>
      <c r="Y213" s="45">
        <f>SUMIF(ONLINE!$W:$W,SHORT!L213,ONLINE!$Q:$Q)</f>
        <v>0</v>
      </c>
      <c r="Z213" s="45">
        <f>SUMIF(ONLINE!$W:$W,SHORT!M213,ONLINE!$Q:$Q)</f>
        <v>0</v>
      </c>
      <c r="AA213" s="45">
        <f>SUMIF(ONLINE!$W:$W,SHORT!N213,ONLINE!$Q:$Q)</f>
        <v>0</v>
      </c>
      <c r="AB213" s="45">
        <f>SUMIF(ONLINE!$W:$W,SHORT!O213,ONLINE!$Q:$Q)</f>
        <v>0</v>
      </c>
      <c r="AC213" s="45">
        <f>SUMIF(ONLINE!$W:$W,SHORT!P213,ONLINE!$Q:$Q)</f>
        <v>0</v>
      </c>
      <c r="AD213" s="45">
        <f t="shared" si="78"/>
        <v>0</v>
      </c>
      <c r="AE213" s="44"/>
      <c r="AF213" s="44">
        <f>SUMIF(WORKING!$Q:$Q,SHORT!E213,WORKING!$J:$J)</f>
        <v>0</v>
      </c>
      <c r="AG213" s="44">
        <f>SUMIF(WORKING!$Q:$Q,SHORT!F213,WORKING!$J:$J)</f>
        <v>0</v>
      </c>
      <c r="AH213" s="44">
        <f>SUMIF(WORKING!$Q:$Q,SHORT!G213,WORKING!$J:$J)</f>
        <v>0</v>
      </c>
      <c r="AI213" s="44">
        <f>SUMIF(WORKING!$Q:$Q,SHORT!H213,WORKING!$J:$J)</f>
        <v>0</v>
      </c>
      <c r="AJ213" s="44">
        <f>SUMIF(WORKING!$Q:$Q,SHORT!I213,WORKING!$J:$J)</f>
        <v>0</v>
      </c>
      <c r="AK213" s="44">
        <f>SUMIF(WORKING!$Q:$Q,SHORT!J213,WORKING!$J:$J)</f>
        <v>0</v>
      </c>
      <c r="AL213" s="44">
        <f>SUMIF(WORKING!$Q:$Q,SHORT!K213,WORKING!$J:$J)</f>
        <v>0</v>
      </c>
      <c r="AM213" s="44">
        <f>SUMIF(WORKING!$Q:$Q,SHORT!L213,WORKING!$J:$J)</f>
        <v>0</v>
      </c>
      <c r="AN213" s="44">
        <f>SUMIF(WORKING!$Q:$Q,SHORT!M213,WORKING!$J:$J)</f>
        <v>0</v>
      </c>
      <c r="AO213" s="44">
        <f>SUMIF(WORKING!$Q:$Q,SHORT!N213,WORKING!$J:$J)</f>
        <v>0</v>
      </c>
      <c r="AP213" s="44">
        <f>SUMIF(WORKING!$Q:$Q,SHORT!O213,WORKING!$J:$J)</f>
        <v>0</v>
      </c>
      <c r="AQ213" s="44">
        <f>SUMIF(WORKING!$Q:$Q,SHORT!P213,WORKING!$J:$J)</f>
        <v>0</v>
      </c>
      <c r="AR213" s="44">
        <f t="shared" si="79"/>
        <v>0</v>
      </c>
      <c r="AT213" s="45">
        <f t="shared" si="64"/>
        <v>0</v>
      </c>
      <c r="AU213" s="45">
        <f t="shared" si="64"/>
        <v>0</v>
      </c>
      <c r="AV213" s="45">
        <f t="shared" si="64"/>
        <v>0</v>
      </c>
      <c r="AW213" s="45">
        <f t="shared" si="63"/>
        <v>0</v>
      </c>
      <c r="AX213" s="45">
        <f t="shared" si="63"/>
        <v>0</v>
      </c>
      <c r="AY213" s="45">
        <f t="shared" si="63"/>
        <v>0</v>
      </c>
      <c r="AZ213" s="45">
        <f t="shared" si="63"/>
        <v>0</v>
      </c>
      <c r="BA213" s="45">
        <f t="shared" si="63"/>
        <v>0</v>
      </c>
      <c r="BB213" s="45">
        <f t="shared" si="63"/>
        <v>0</v>
      </c>
      <c r="BC213" s="45">
        <f t="shared" si="63"/>
        <v>0</v>
      </c>
      <c r="BD213" s="45">
        <f t="shared" si="63"/>
        <v>0</v>
      </c>
      <c r="BE213" s="45">
        <f t="shared" si="63"/>
        <v>0</v>
      </c>
      <c r="BF213" s="45">
        <f t="shared" si="80"/>
        <v>0</v>
      </c>
      <c r="BG213" s="28"/>
    </row>
    <row r="214" spans="1:59" s="31" customFormat="1" ht="11.25">
      <c r="A214" s="43">
        <v>209</v>
      </c>
      <c r="B214" s="185" t="e">
        <f t="array" ref="B214">+INDEX(FILED!$B$4:$B$1003,SMALL(IF($B$5=FILED!$Q$4:$Q$1003,ROW(FILED!$Q$4:$Q$1003)-ROW(FILED!$Q$4)+1),A214))</f>
        <v>#NUM!</v>
      </c>
      <c r="C214" s="44">
        <f t="shared" si="77"/>
        <v>0</v>
      </c>
      <c r="D214" s="185" t="str">
        <f>+IFERROR(VLOOKUP(B214,FILED!$B$4:$C$1003,2,FALSE),"")</f>
        <v/>
      </c>
      <c r="E214" s="185" t="str">
        <f t="shared" si="65"/>
        <v>0 42826</v>
      </c>
      <c r="F214" s="185" t="str">
        <f t="shared" si="66"/>
        <v>0 42856</v>
      </c>
      <c r="G214" s="185" t="str">
        <f t="shared" si="67"/>
        <v>0 42887</v>
      </c>
      <c r="H214" s="185" t="str">
        <f t="shared" si="68"/>
        <v>0 42917</v>
      </c>
      <c r="I214" s="185" t="str">
        <f t="shared" si="69"/>
        <v>0 42948</v>
      </c>
      <c r="J214" s="185" t="str">
        <f t="shared" si="70"/>
        <v>0 42979</v>
      </c>
      <c r="K214" s="185" t="str">
        <f t="shared" si="71"/>
        <v>0 43009</v>
      </c>
      <c r="L214" s="185" t="str">
        <f t="shared" si="72"/>
        <v>0 43040</v>
      </c>
      <c r="M214" s="185" t="str">
        <f t="shared" si="73"/>
        <v>0 43070</v>
      </c>
      <c r="N214" s="185" t="str">
        <f t="shared" si="74"/>
        <v>0 43101</v>
      </c>
      <c r="O214" s="185" t="str">
        <f t="shared" si="75"/>
        <v>0 43132</v>
      </c>
      <c r="P214" s="185" t="str">
        <f t="shared" si="76"/>
        <v>0 43160</v>
      </c>
      <c r="Q214" s="44">
        <f>IFERROR(VLOOKUP(C214,ONLINE!$B$5:$C$5103,2,FALSE),0)</f>
        <v>0</v>
      </c>
      <c r="R214" s="45">
        <f>SUMIF(ONLINE!$W:$W,SHORT!E214,ONLINE!$Q:$Q)</f>
        <v>0</v>
      </c>
      <c r="S214" s="45">
        <f>SUMIF(ONLINE!$W:$W,SHORT!F214,ONLINE!$Q:$Q)</f>
        <v>0</v>
      </c>
      <c r="T214" s="45">
        <f>SUMIF(ONLINE!$W:$W,SHORT!G214,ONLINE!$Q:$Q)</f>
        <v>0</v>
      </c>
      <c r="U214" s="45">
        <f>SUMIF(ONLINE!$W:$W,SHORT!H214,ONLINE!$Q:$Q)</f>
        <v>0</v>
      </c>
      <c r="V214" s="45">
        <f>SUMIF(ONLINE!$W:$W,SHORT!I214,ONLINE!$Q:$Q)</f>
        <v>0</v>
      </c>
      <c r="W214" s="45">
        <f>SUMIF(ONLINE!$W:$W,SHORT!J214,ONLINE!$Q:$Q)</f>
        <v>0</v>
      </c>
      <c r="X214" s="45">
        <f>SUMIF(ONLINE!$W:$W,SHORT!K214,ONLINE!$Q:$Q)</f>
        <v>0</v>
      </c>
      <c r="Y214" s="45">
        <f>SUMIF(ONLINE!$W:$W,SHORT!L214,ONLINE!$Q:$Q)</f>
        <v>0</v>
      </c>
      <c r="Z214" s="45">
        <f>SUMIF(ONLINE!$W:$W,SHORT!M214,ONLINE!$Q:$Q)</f>
        <v>0</v>
      </c>
      <c r="AA214" s="45">
        <f>SUMIF(ONLINE!$W:$W,SHORT!N214,ONLINE!$Q:$Q)</f>
        <v>0</v>
      </c>
      <c r="AB214" s="45">
        <f>SUMIF(ONLINE!$W:$W,SHORT!O214,ONLINE!$Q:$Q)</f>
        <v>0</v>
      </c>
      <c r="AC214" s="45">
        <f>SUMIF(ONLINE!$W:$W,SHORT!P214,ONLINE!$Q:$Q)</f>
        <v>0</v>
      </c>
      <c r="AD214" s="45">
        <f t="shared" si="78"/>
        <v>0</v>
      </c>
      <c r="AE214" s="44"/>
      <c r="AF214" s="44">
        <f>SUMIF(WORKING!$Q:$Q,SHORT!E214,WORKING!$J:$J)</f>
        <v>0</v>
      </c>
      <c r="AG214" s="44">
        <f>SUMIF(WORKING!$Q:$Q,SHORT!F214,WORKING!$J:$J)</f>
        <v>0</v>
      </c>
      <c r="AH214" s="44">
        <f>SUMIF(WORKING!$Q:$Q,SHORT!G214,WORKING!$J:$J)</f>
        <v>0</v>
      </c>
      <c r="AI214" s="44">
        <f>SUMIF(WORKING!$Q:$Q,SHORT!H214,WORKING!$J:$J)</f>
        <v>0</v>
      </c>
      <c r="AJ214" s="44">
        <f>SUMIF(WORKING!$Q:$Q,SHORT!I214,WORKING!$J:$J)</f>
        <v>0</v>
      </c>
      <c r="AK214" s="44">
        <f>SUMIF(WORKING!$Q:$Q,SHORT!J214,WORKING!$J:$J)</f>
        <v>0</v>
      </c>
      <c r="AL214" s="44">
        <f>SUMIF(WORKING!$Q:$Q,SHORT!K214,WORKING!$J:$J)</f>
        <v>0</v>
      </c>
      <c r="AM214" s="44">
        <f>SUMIF(WORKING!$Q:$Q,SHORT!L214,WORKING!$J:$J)</f>
        <v>0</v>
      </c>
      <c r="AN214" s="44">
        <f>SUMIF(WORKING!$Q:$Q,SHORT!M214,WORKING!$J:$J)</f>
        <v>0</v>
      </c>
      <c r="AO214" s="44">
        <f>SUMIF(WORKING!$Q:$Q,SHORT!N214,WORKING!$J:$J)</f>
        <v>0</v>
      </c>
      <c r="AP214" s="44">
        <f>SUMIF(WORKING!$Q:$Q,SHORT!O214,WORKING!$J:$J)</f>
        <v>0</v>
      </c>
      <c r="AQ214" s="44">
        <f>SUMIF(WORKING!$Q:$Q,SHORT!P214,WORKING!$J:$J)</f>
        <v>0</v>
      </c>
      <c r="AR214" s="44">
        <f t="shared" si="79"/>
        <v>0</v>
      </c>
      <c r="AT214" s="45">
        <f t="shared" si="64"/>
        <v>0</v>
      </c>
      <c r="AU214" s="45">
        <f t="shared" si="64"/>
        <v>0</v>
      </c>
      <c r="AV214" s="45">
        <f t="shared" si="64"/>
        <v>0</v>
      </c>
      <c r="AW214" s="45">
        <f t="shared" si="63"/>
        <v>0</v>
      </c>
      <c r="AX214" s="45">
        <f t="shared" si="63"/>
        <v>0</v>
      </c>
      <c r="AY214" s="45">
        <f t="shared" si="63"/>
        <v>0</v>
      </c>
      <c r="AZ214" s="45">
        <f t="shared" si="63"/>
        <v>0</v>
      </c>
      <c r="BA214" s="45">
        <f t="shared" si="63"/>
        <v>0</v>
      </c>
      <c r="BB214" s="45">
        <f t="shared" si="63"/>
        <v>0</v>
      </c>
      <c r="BC214" s="45">
        <f t="shared" si="63"/>
        <v>0</v>
      </c>
      <c r="BD214" s="45">
        <f t="shared" si="63"/>
        <v>0</v>
      </c>
      <c r="BE214" s="45">
        <f t="shared" si="63"/>
        <v>0</v>
      </c>
      <c r="BF214" s="45">
        <f t="shared" si="80"/>
        <v>0</v>
      </c>
      <c r="BG214" s="28"/>
    </row>
    <row r="215" spans="1:59" s="31" customFormat="1" ht="11.25">
      <c r="A215" s="43">
        <v>210</v>
      </c>
      <c r="B215" s="185" t="e">
        <f t="array" ref="B215">+INDEX(FILED!$B$4:$B$1003,SMALL(IF($B$5=FILED!$Q$4:$Q$1003,ROW(FILED!$Q$4:$Q$1003)-ROW(FILED!$Q$4)+1),A215))</f>
        <v>#NUM!</v>
      </c>
      <c r="C215" s="44">
        <f t="shared" si="77"/>
        <v>0</v>
      </c>
      <c r="D215" s="185" t="str">
        <f>+IFERROR(VLOOKUP(B215,FILED!$B$4:$C$1003,2,FALSE),"")</f>
        <v/>
      </c>
      <c r="E215" s="185" t="str">
        <f t="shared" si="65"/>
        <v>0 42826</v>
      </c>
      <c r="F215" s="185" t="str">
        <f t="shared" si="66"/>
        <v>0 42856</v>
      </c>
      <c r="G215" s="185" t="str">
        <f t="shared" si="67"/>
        <v>0 42887</v>
      </c>
      <c r="H215" s="185" t="str">
        <f t="shared" si="68"/>
        <v>0 42917</v>
      </c>
      <c r="I215" s="185" t="str">
        <f t="shared" si="69"/>
        <v>0 42948</v>
      </c>
      <c r="J215" s="185" t="str">
        <f t="shared" si="70"/>
        <v>0 42979</v>
      </c>
      <c r="K215" s="185" t="str">
        <f t="shared" si="71"/>
        <v>0 43009</v>
      </c>
      <c r="L215" s="185" t="str">
        <f t="shared" si="72"/>
        <v>0 43040</v>
      </c>
      <c r="M215" s="185" t="str">
        <f t="shared" si="73"/>
        <v>0 43070</v>
      </c>
      <c r="N215" s="185" t="str">
        <f t="shared" si="74"/>
        <v>0 43101</v>
      </c>
      <c r="O215" s="185" t="str">
        <f t="shared" si="75"/>
        <v>0 43132</v>
      </c>
      <c r="P215" s="185" t="str">
        <f t="shared" si="76"/>
        <v>0 43160</v>
      </c>
      <c r="Q215" s="44">
        <f>IFERROR(VLOOKUP(C215,ONLINE!$B$5:$C$5103,2,FALSE),0)</f>
        <v>0</v>
      </c>
      <c r="R215" s="45">
        <f>SUMIF(ONLINE!$W:$W,SHORT!E215,ONLINE!$Q:$Q)</f>
        <v>0</v>
      </c>
      <c r="S215" s="45">
        <f>SUMIF(ONLINE!$W:$W,SHORT!F215,ONLINE!$Q:$Q)</f>
        <v>0</v>
      </c>
      <c r="T215" s="45">
        <f>SUMIF(ONLINE!$W:$W,SHORT!G215,ONLINE!$Q:$Q)</f>
        <v>0</v>
      </c>
      <c r="U215" s="45">
        <f>SUMIF(ONLINE!$W:$W,SHORT!H215,ONLINE!$Q:$Q)</f>
        <v>0</v>
      </c>
      <c r="V215" s="45">
        <f>SUMIF(ONLINE!$W:$W,SHORT!I215,ONLINE!$Q:$Q)</f>
        <v>0</v>
      </c>
      <c r="W215" s="45">
        <f>SUMIF(ONLINE!$W:$W,SHORT!J215,ONLINE!$Q:$Q)</f>
        <v>0</v>
      </c>
      <c r="X215" s="45">
        <f>SUMIF(ONLINE!$W:$W,SHORT!K215,ONLINE!$Q:$Q)</f>
        <v>0</v>
      </c>
      <c r="Y215" s="45">
        <f>SUMIF(ONLINE!$W:$W,SHORT!L215,ONLINE!$Q:$Q)</f>
        <v>0</v>
      </c>
      <c r="Z215" s="45">
        <f>SUMIF(ONLINE!$W:$W,SHORT!M215,ONLINE!$Q:$Q)</f>
        <v>0</v>
      </c>
      <c r="AA215" s="45">
        <f>SUMIF(ONLINE!$W:$W,SHORT!N215,ONLINE!$Q:$Q)</f>
        <v>0</v>
      </c>
      <c r="AB215" s="45">
        <f>SUMIF(ONLINE!$W:$W,SHORT!O215,ONLINE!$Q:$Q)</f>
        <v>0</v>
      </c>
      <c r="AC215" s="45">
        <f>SUMIF(ONLINE!$W:$W,SHORT!P215,ONLINE!$Q:$Q)</f>
        <v>0</v>
      </c>
      <c r="AD215" s="45">
        <f t="shared" si="78"/>
        <v>0</v>
      </c>
      <c r="AE215" s="44"/>
      <c r="AF215" s="44">
        <f>SUMIF(WORKING!$Q:$Q,SHORT!E215,WORKING!$J:$J)</f>
        <v>0</v>
      </c>
      <c r="AG215" s="44">
        <f>SUMIF(WORKING!$Q:$Q,SHORT!F215,WORKING!$J:$J)</f>
        <v>0</v>
      </c>
      <c r="AH215" s="44">
        <f>SUMIF(WORKING!$Q:$Q,SHORT!G215,WORKING!$J:$J)</f>
        <v>0</v>
      </c>
      <c r="AI215" s="44">
        <f>SUMIF(WORKING!$Q:$Q,SHORT!H215,WORKING!$J:$J)</f>
        <v>0</v>
      </c>
      <c r="AJ215" s="44">
        <f>SUMIF(WORKING!$Q:$Q,SHORT!I215,WORKING!$J:$J)</f>
        <v>0</v>
      </c>
      <c r="AK215" s="44">
        <f>SUMIF(WORKING!$Q:$Q,SHORT!J215,WORKING!$J:$J)</f>
        <v>0</v>
      </c>
      <c r="AL215" s="44">
        <f>SUMIF(WORKING!$Q:$Q,SHORT!K215,WORKING!$J:$J)</f>
        <v>0</v>
      </c>
      <c r="AM215" s="44">
        <f>SUMIF(WORKING!$Q:$Q,SHORT!L215,WORKING!$J:$J)</f>
        <v>0</v>
      </c>
      <c r="AN215" s="44">
        <f>SUMIF(WORKING!$Q:$Q,SHORT!M215,WORKING!$J:$J)</f>
        <v>0</v>
      </c>
      <c r="AO215" s="44">
        <f>SUMIF(WORKING!$Q:$Q,SHORT!N215,WORKING!$J:$J)</f>
        <v>0</v>
      </c>
      <c r="AP215" s="44">
        <f>SUMIF(WORKING!$Q:$Q,SHORT!O215,WORKING!$J:$J)</f>
        <v>0</v>
      </c>
      <c r="AQ215" s="44">
        <f>SUMIF(WORKING!$Q:$Q,SHORT!P215,WORKING!$J:$J)</f>
        <v>0</v>
      </c>
      <c r="AR215" s="44">
        <f t="shared" si="79"/>
        <v>0</v>
      </c>
      <c r="AT215" s="45">
        <f t="shared" si="64"/>
        <v>0</v>
      </c>
      <c r="AU215" s="45">
        <f t="shared" si="64"/>
        <v>0</v>
      </c>
      <c r="AV215" s="45">
        <f t="shared" si="64"/>
        <v>0</v>
      </c>
      <c r="AW215" s="45">
        <f t="shared" si="63"/>
        <v>0</v>
      </c>
      <c r="AX215" s="45">
        <f t="shared" si="63"/>
        <v>0</v>
      </c>
      <c r="AY215" s="45">
        <f t="shared" si="63"/>
        <v>0</v>
      </c>
      <c r="AZ215" s="45">
        <f t="shared" si="63"/>
        <v>0</v>
      </c>
      <c r="BA215" s="45">
        <f t="shared" si="63"/>
        <v>0</v>
      </c>
      <c r="BB215" s="45">
        <f t="shared" si="63"/>
        <v>0</v>
      </c>
      <c r="BC215" s="45">
        <f t="shared" si="63"/>
        <v>0</v>
      </c>
      <c r="BD215" s="45">
        <f t="shared" si="63"/>
        <v>0</v>
      </c>
      <c r="BE215" s="45">
        <f t="shared" si="63"/>
        <v>0</v>
      </c>
      <c r="BF215" s="45">
        <f t="shared" si="80"/>
        <v>0</v>
      </c>
      <c r="BG215" s="28"/>
    </row>
    <row r="216" spans="1:59" s="31" customFormat="1" ht="11.25">
      <c r="A216" s="43">
        <v>211</v>
      </c>
      <c r="B216" s="185" t="e">
        <f t="array" ref="B216">+INDEX(FILED!$B$4:$B$1003,SMALL(IF($B$5=FILED!$Q$4:$Q$1003,ROW(FILED!$Q$4:$Q$1003)-ROW(FILED!$Q$4)+1),A216))</f>
        <v>#NUM!</v>
      </c>
      <c r="C216" s="44">
        <f t="shared" si="77"/>
        <v>0</v>
      </c>
      <c r="D216" s="185" t="str">
        <f>+IFERROR(VLOOKUP(B216,FILED!$B$4:$C$1003,2,FALSE),"")</f>
        <v/>
      </c>
      <c r="E216" s="185" t="str">
        <f t="shared" si="65"/>
        <v>0 42826</v>
      </c>
      <c r="F216" s="185" t="str">
        <f t="shared" si="66"/>
        <v>0 42856</v>
      </c>
      <c r="G216" s="185" t="str">
        <f t="shared" si="67"/>
        <v>0 42887</v>
      </c>
      <c r="H216" s="185" t="str">
        <f t="shared" si="68"/>
        <v>0 42917</v>
      </c>
      <c r="I216" s="185" t="str">
        <f t="shared" si="69"/>
        <v>0 42948</v>
      </c>
      <c r="J216" s="185" t="str">
        <f t="shared" si="70"/>
        <v>0 42979</v>
      </c>
      <c r="K216" s="185" t="str">
        <f t="shared" si="71"/>
        <v>0 43009</v>
      </c>
      <c r="L216" s="185" t="str">
        <f t="shared" si="72"/>
        <v>0 43040</v>
      </c>
      <c r="M216" s="185" t="str">
        <f t="shared" si="73"/>
        <v>0 43070</v>
      </c>
      <c r="N216" s="185" t="str">
        <f t="shared" si="74"/>
        <v>0 43101</v>
      </c>
      <c r="O216" s="185" t="str">
        <f t="shared" si="75"/>
        <v>0 43132</v>
      </c>
      <c r="P216" s="185" t="str">
        <f t="shared" si="76"/>
        <v>0 43160</v>
      </c>
      <c r="Q216" s="44">
        <f>IFERROR(VLOOKUP(C216,ONLINE!$B$5:$C$5103,2,FALSE),0)</f>
        <v>0</v>
      </c>
      <c r="R216" s="45">
        <f>SUMIF(ONLINE!$W:$W,SHORT!E216,ONLINE!$Q:$Q)</f>
        <v>0</v>
      </c>
      <c r="S216" s="45">
        <f>SUMIF(ONLINE!$W:$W,SHORT!F216,ONLINE!$Q:$Q)</f>
        <v>0</v>
      </c>
      <c r="T216" s="45">
        <f>SUMIF(ONLINE!$W:$W,SHORT!G216,ONLINE!$Q:$Q)</f>
        <v>0</v>
      </c>
      <c r="U216" s="45">
        <f>SUMIF(ONLINE!$W:$W,SHORT!H216,ONLINE!$Q:$Q)</f>
        <v>0</v>
      </c>
      <c r="V216" s="45">
        <f>SUMIF(ONLINE!$W:$W,SHORT!I216,ONLINE!$Q:$Q)</f>
        <v>0</v>
      </c>
      <c r="W216" s="45">
        <f>SUMIF(ONLINE!$W:$W,SHORT!J216,ONLINE!$Q:$Q)</f>
        <v>0</v>
      </c>
      <c r="X216" s="45">
        <f>SUMIF(ONLINE!$W:$W,SHORT!K216,ONLINE!$Q:$Q)</f>
        <v>0</v>
      </c>
      <c r="Y216" s="45">
        <f>SUMIF(ONLINE!$W:$W,SHORT!L216,ONLINE!$Q:$Q)</f>
        <v>0</v>
      </c>
      <c r="Z216" s="45">
        <f>SUMIF(ONLINE!$W:$W,SHORT!M216,ONLINE!$Q:$Q)</f>
        <v>0</v>
      </c>
      <c r="AA216" s="45">
        <f>SUMIF(ONLINE!$W:$W,SHORT!N216,ONLINE!$Q:$Q)</f>
        <v>0</v>
      </c>
      <c r="AB216" s="45">
        <f>SUMIF(ONLINE!$W:$W,SHORT!O216,ONLINE!$Q:$Q)</f>
        <v>0</v>
      </c>
      <c r="AC216" s="45">
        <f>SUMIF(ONLINE!$W:$W,SHORT!P216,ONLINE!$Q:$Q)</f>
        <v>0</v>
      </c>
      <c r="AD216" s="45">
        <f t="shared" si="78"/>
        <v>0</v>
      </c>
      <c r="AE216" s="44"/>
      <c r="AF216" s="44">
        <f>SUMIF(WORKING!$Q:$Q,SHORT!E216,WORKING!$J:$J)</f>
        <v>0</v>
      </c>
      <c r="AG216" s="44">
        <f>SUMIF(WORKING!$Q:$Q,SHORT!F216,WORKING!$J:$J)</f>
        <v>0</v>
      </c>
      <c r="AH216" s="44">
        <f>SUMIF(WORKING!$Q:$Q,SHORT!G216,WORKING!$J:$J)</f>
        <v>0</v>
      </c>
      <c r="AI216" s="44">
        <f>SUMIF(WORKING!$Q:$Q,SHORT!H216,WORKING!$J:$J)</f>
        <v>0</v>
      </c>
      <c r="AJ216" s="44">
        <f>SUMIF(WORKING!$Q:$Q,SHORT!I216,WORKING!$J:$J)</f>
        <v>0</v>
      </c>
      <c r="AK216" s="44">
        <f>SUMIF(WORKING!$Q:$Q,SHORT!J216,WORKING!$J:$J)</f>
        <v>0</v>
      </c>
      <c r="AL216" s="44">
        <f>SUMIF(WORKING!$Q:$Q,SHORT!K216,WORKING!$J:$J)</f>
        <v>0</v>
      </c>
      <c r="AM216" s="44">
        <f>SUMIF(WORKING!$Q:$Q,SHORT!L216,WORKING!$J:$J)</f>
        <v>0</v>
      </c>
      <c r="AN216" s="44">
        <f>SUMIF(WORKING!$Q:$Q,SHORT!M216,WORKING!$J:$J)</f>
        <v>0</v>
      </c>
      <c r="AO216" s="44">
        <f>SUMIF(WORKING!$Q:$Q,SHORT!N216,WORKING!$J:$J)</f>
        <v>0</v>
      </c>
      <c r="AP216" s="44">
        <f>SUMIF(WORKING!$Q:$Q,SHORT!O216,WORKING!$J:$J)</f>
        <v>0</v>
      </c>
      <c r="AQ216" s="44">
        <f>SUMIF(WORKING!$Q:$Q,SHORT!P216,WORKING!$J:$J)</f>
        <v>0</v>
      </c>
      <c r="AR216" s="44">
        <f t="shared" si="79"/>
        <v>0</v>
      </c>
      <c r="AT216" s="45">
        <f t="shared" si="64"/>
        <v>0</v>
      </c>
      <c r="AU216" s="45">
        <f t="shared" si="64"/>
        <v>0</v>
      </c>
      <c r="AV216" s="45">
        <f t="shared" si="64"/>
        <v>0</v>
      </c>
      <c r="AW216" s="45">
        <f t="shared" si="63"/>
        <v>0</v>
      </c>
      <c r="AX216" s="45">
        <f t="shared" si="63"/>
        <v>0</v>
      </c>
      <c r="AY216" s="45">
        <f t="shared" si="63"/>
        <v>0</v>
      </c>
      <c r="AZ216" s="45">
        <f t="shared" si="63"/>
        <v>0</v>
      </c>
      <c r="BA216" s="45">
        <f t="shared" si="63"/>
        <v>0</v>
      </c>
      <c r="BB216" s="45">
        <f t="shared" si="63"/>
        <v>0</v>
      </c>
      <c r="BC216" s="45">
        <f t="shared" si="63"/>
        <v>0</v>
      </c>
      <c r="BD216" s="45">
        <f t="shared" si="63"/>
        <v>0</v>
      </c>
      <c r="BE216" s="45">
        <f t="shared" si="63"/>
        <v>0</v>
      </c>
      <c r="BF216" s="45">
        <f t="shared" si="80"/>
        <v>0</v>
      </c>
      <c r="BG216" s="28"/>
    </row>
    <row r="217" spans="1:59" s="31" customFormat="1" ht="11.25">
      <c r="A217" s="43">
        <v>212</v>
      </c>
      <c r="B217" s="185" t="e">
        <f t="array" ref="B217">+INDEX(FILED!$B$4:$B$1003,SMALL(IF($B$5=FILED!$Q$4:$Q$1003,ROW(FILED!$Q$4:$Q$1003)-ROW(FILED!$Q$4)+1),A217))</f>
        <v>#NUM!</v>
      </c>
      <c r="C217" s="44">
        <f t="shared" si="77"/>
        <v>0</v>
      </c>
      <c r="D217" s="185" t="str">
        <f>+IFERROR(VLOOKUP(B217,FILED!$B$4:$C$1003,2,FALSE),"")</f>
        <v/>
      </c>
      <c r="E217" s="185" t="str">
        <f t="shared" si="65"/>
        <v>0 42826</v>
      </c>
      <c r="F217" s="185" t="str">
        <f t="shared" si="66"/>
        <v>0 42856</v>
      </c>
      <c r="G217" s="185" t="str">
        <f t="shared" si="67"/>
        <v>0 42887</v>
      </c>
      <c r="H217" s="185" t="str">
        <f t="shared" si="68"/>
        <v>0 42917</v>
      </c>
      <c r="I217" s="185" t="str">
        <f t="shared" si="69"/>
        <v>0 42948</v>
      </c>
      <c r="J217" s="185" t="str">
        <f t="shared" si="70"/>
        <v>0 42979</v>
      </c>
      <c r="K217" s="185" t="str">
        <f t="shared" si="71"/>
        <v>0 43009</v>
      </c>
      <c r="L217" s="185" t="str">
        <f t="shared" si="72"/>
        <v>0 43040</v>
      </c>
      <c r="M217" s="185" t="str">
        <f t="shared" si="73"/>
        <v>0 43070</v>
      </c>
      <c r="N217" s="185" t="str">
        <f t="shared" si="74"/>
        <v>0 43101</v>
      </c>
      <c r="O217" s="185" t="str">
        <f t="shared" si="75"/>
        <v>0 43132</v>
      </c>
      <c r="P217" s="185" t="str">
        <f t="shared" si="76"/>
        <v>0 43160</v>
      </c>
      <c r="Q217" s="44">
        <f>IFERROR(VLOOKUP(C217,ONLINE!$B$5:$C$5103,2,FALSE),0)</f>
        <v>0</v>
      </c>
      <c r="R217" s="45">
        <f>SUMIF(ONLINE!$W:$W,SHORT!E217,ONLINE!$Q:$Q)</f>
        <v>0</v>
      </c>
      <c r="S217" s="45">
        <f>SUMIF(ONLINE!$W:$W,SHORT!F217,ONLINE!$Q:$Q)</f>
        <v>0</v>
      </c>
      <c r="T217" s="45">
        <f>SUMIF(ONLINE!$W:$W,SHORT!G217,ONLINE!$Q:$Q)</f>
        <v>0</v>
      </c>
      <c r="U217" s="45">
        <f>SUMIF(ONLINE!$W:$W,SHORT!H217,ONLINE!$Q:$Q)</f>
        <v>0</v>
      </c>
      <c r="V217" s="45">
        <f>SUMIF(ONLINE!$W:$W,SHORT!I217,ONLINE!$Q:$Q)</f>
        <v>0</v>
      </c>
      <c r="W217" s="45">
        <f>SUMIF(ONLINE!$W:$W,SHORT!J217,ONLINE!$Q:$Q)</f>
        <v>0</v>
      </c>
      <c r="X217" s="45">
        <f>SUMIF(ONLINE!$W:$W,SHORT!K217,ONLINE!$Q:$Q)</f>
        <v>0</v>
      </c>
      <c r="Y217" s="45">
        <f>SUMIF(ONLINE!$W:$W,SHORT!L217,ONLINE!$Q:$Q)</f>
        <v>0</v>
      </c>
      <c r="Z217" s="45">
        <f>SUMIF(ONLINE!$W:$W,SHORT!M217,ONLINE!$Q:$Q)</f>
        <v>0</v>
      </c>
      <c r="AA217" s="45">
        <f>SUMIF(ONLINE!$W:$W,SHORT!N217,ONLINE!$Q:$Q)</f>
        <v>0</v>
      </c>
      <c r="AB217" s="45">
        <f>SUMIF(ONLINE!$W:$W,SHORT!O217,ONLINE!$Q:$Q)</f>
        <v>0</v>
      </c>
      <c r="AC217" s="45">
        <f>SUMIF(ONLINE!$W:$W,SHORT!P217,ONLINE!$Q:$Q)</f>
        <v>0</v>
      </c>
      <c r="AD217" s="45">
        <f t="shared" si="78"/>
        <v>0</v>
      </c>
      <c r="AE217" s="44"/>
      <c r="AF217" s="44">
        <f>SUMIF(WORKING!$Q:$Q,SHORT!E217,WORKING!$J:$J)</f>
        <v>0</v>
      </c>
      <c r="AG217" s="44">
        <f>SUMIF(WORKING!$Q:$Q,SHORT!F217,WORKING!$J:$J)</f>
        <v>0</v>
      </c>
      <c r="AH217" s="44">
        <f>SUMIF(WORKING!$Q:$Q,SHORT!G217,WORKING!$J:$J)</f>
        <v>0</v>
      </c>
      <c r="AI217" s="44">
        <f>SUMIF(WORKING!$Q:$Q,SHORT!H217,WORKING!$J:$J)</f>
        <v>0</v>
      </c>
      <c r="AJ217" s="44">
        <f>SUMIF(WORKING!$Q:$Q,SHORT!I217,WORKING!$J:$J)</f>
        <v>0</v>
      </c>
      <c r="AK217" s="44">
        <f>SUMIF(WORKING!$Q:$Q,SHORT!J217,WORKING!$J:$J)</f>
        <v>0</v>
      </c>
      <c r="AL217" s="44">
        <f>SUMIF(WORKING!$Q:$Q,SHORT!K217,WORKING!$J:$J)</f>
        <v>0</v>
      </c>
      <c r="AM217" s="44">
        <f>SUMIF(WORKING!$Q:$Q,SHORT!L217,WORKING!$J:$J)</f>
        <v>0</v>
      </c>
      <c r="AN217" s="44">
        <f>SUMIF(WORKING!$Q:$Q,SHORT!M217,WORKING!$J:$J)</f>
        <v>0</v>
      </c>
      <c r="AO217" s="44">
        <f>SUMIF(WORKING!$Q:$Q,SHORT!N217,WORKING!$J:$J)</f>
        <v>0</v>
      </c>
      <c r="AP217" s="44">
        <f>SUMIF(WORKING!$Q:$Q,SHORT!O217,WORKING!$J:$J)</f>
        <v>0</v>
      </c>
      <c r="AQ217" s="44">
        <f>SUMIF(WORKING!$Q:$Q,SHORT!P217,WORKING!$J:$J)</f>
        <v>0</v>
      </c>
      <c r="AR217" s="44">
        <f t="shared" si="79"/>
        <v>0</v>
      </c>
      <c r="AT217" s="45">
        <f t="shared" si="64"/>
        <v>0</v>
      </c>
      <c r="AU217" s="45">
        <f t="shared" si="64"/>
        <v>0</v>
      </c>
      <c r="AV217" s="45">
        <f t="shared" si="64"/>
        <v>0</v>
      </c>
      <c r="AW217" s="45">
        <f t="shared" si="63"/>
        <v>0</v>
      </c>
      <c r="AX217" s="45">
        <f t="shared" si="63"/>
        <v>0</v>
      </c>
      <c r="AY217" s="45">
        <f t="shared" si="63"/>
        <v>0</v>
      </c>
      <c r="AZ217" s="45">
        <f t="shared" si="63"/>
        <v>0</v>
      </c>
      <c r="BA217" s="45">
        <f t="shared" si="63"/>
        <v>0</v>
      </c>
      <c r="BB217" s="45">
        <f t="shared" si="63"/>
        <v>0</v>
      </c>
      <c r="BC217" s="45">
        <f t="shared" si="63"/>
        <v>0</v>
      </c>
      <c r="BD217" s="45">
        <f t="shared" si="63"/>
        <v>0</v>
      </c>
      <c r="BE217" s="45">
        <f t="shared" si="63"/>
        <v>0</v>
      </c>
      <c r="BF217" s="45">
        <f t="shared" si="80"/>
        <v>0</v>
      </c>
      <c r="BG217" s="28"/>
    </row>
    <row r="218" spans="1:59" s="31" customFormat="1" ht="11.25">
      <c r="A218" s="43">
        <v>213</v>
      </c>
      <c r="B218" s="185" t="e">
        <f t="array" ref="B218">+INDEX(FILED!$B$4:$B$1003,SMALL(IF($B$5=FILED!$Q$4:$Q$1003,ROW(FILED!$Q$4:$Q$1003)-ROW(FILED!$Q$4)+1),A218))</f>
        <v>#NUM!</v>
      </c>
      <c r="C218" s="44">
        <f t="shared" si="77"/>
        <v>0</v>
      </c>
      <c r="D218" s="185" t="str">
        <f>+IFERROR(VLOOKUP(B218,FILED!$B$4:$C$1003,2,FALSE),"")</f>
        <v/>
      </c>
      <c r="E218" s="185" t="str">
        <f t="shared" si="65"/>
        <v>0 42826</v>
      </c>
      <c r="F218" s="185" t="str">
        <f t="shared" si="66"/>
        <v>0 42856</v>
      </c>
      <c r="G218" s="185" t="str">
        <f t="shared" si="67"/>
        <v>0 42887</v>
      </c>
      <c r="H218" s="185" t="str">
        <f t="shared" si="68"/>
        <v>0 42917</v>
      </c>
      <c r="I218" s="185" t="str">
        <f t="shared" si="69"/>
        <v>0 42948</v>
      </c>
      <c r="J218" s="185" t="str">
        <f t="shared" si="70"/>
        <v>0 42979</v>
      </c>
      <c r="K218" s="185" t="str">
        <f t="shared" si="71"/>
        <v>0 43009</v>
      </c>
      <c r="L218" s="185" t="str">
        <f t="shared" si="72"/>
        <v>0 43040</v>
      </c>
      <c r="M218" s="185" t="str">
        <f t="shared" si="73"/>
        <v>0 43070</v>
      </c>
      <c r="N218" s="185" t="str">
        <f t="shared" si="74"/>
        <v>0 43101</v>
      </c>
      <c r="O218" s="185" t="str">
        <f t="shared" si="75"/>
        <v>0 43132</v>
      </c>
      <c r="P218" s="185" t="str">
        <f t="shared" si="76"/>
        <v>0 43160</v>
      </c>
      <c r="Q218" s="44">
        <f>IFERROR(VLOOKUP(C218,ONLINE!$B$5:$C$5103,2,FALSE),0)</f>
        <v>0</v>
      </c>
      <c r="R218" s="45">
        <f>SUMIF(ONLINE!$W:$W,SHORT!E218,ONLINE!$Q:$Q)</f>
        <v>0</v>
      </c>
      <c r="S218" s="45">
        <f>SUMIF(ONLINE!$W:$W,SHORT!F218,ONLINE!$Q:$Q)</f>
        <v>0</v>
      </c>
      <c r="T218" s="45">
        <f>SUMIF(ONLINE!$W:$W,SHORT!G218,ONLINE!$Q:$Q)</f>
        <v>0</v>
      </c>
      <c r="U218" s="45">
        <f>SUMIF(ONLINE!$W:$W,SHORT!H218,ONLINE!$Q:$Q)</f>
        <v>0</v>
      </c>
      <c r="V218" s="45">
        <f>SUMIF(ONLINE!$W:$W,SHORT!I218,ONLINE!$Q:$Q)</f>
        <v>0</v>
      </c>
      <c r="W218" s="45">
        <f>SUMIF(ONLINE!$W:$W,SHORT!J218,ONLINE!$Q:$Q)</f>
        <v>0</v>
      </c>
      <c r="X218" s="45">
        <f>SUMIF(ONLINE!$W:$W,SHORT!K218,ONLINE!$Q:$Q)</f>
        <v>0</v>
      </c>
      <c r="Y218" s="45">
        <f>SUMIF(ONLINE!$W:$W,SHORT!L218,ONLINE!$Q:$Q)</f>
        <v>0</v>
      </c>
      <c r="Z218" s="45">
        <f>SUMIF(ONLINE!$W:$W,SHORT!M218,ONLINE!$Q:$Q)</f>
        <v>0</v>
      </c>
      <c r="AA218" s="45">
        <f>SUMIF(ONLINE!$W:$W,SHORT!N218,ONLINE!$Q:$Q)</f>
        <v>0</v>
      </c>
      <c r="AB218" s="45">
        <f>SUMIF(ONLINE!$W:$W,SHORT!O218,ONLINE!$Q:$Q)</f>
        <v>0</v>
      </c>
      <c r="AC218" s="45">
        <f>SUMIF(ONLINE!$W:$W,SHORT!P218,ONLINE!$Q:$Q)</f>
        <v>0</v>
      </c>
      <c r="AD218" s="45">
        <f t="shared" si="78"/>
        <v>0</v>
      </c>
      <c r="AE218" s="44"/>
      <c r="AF218" s="44">
        <f>SUMIF(WORKING!$Q:$Q,SHORT!E218,WORKING!$J:$J)</f>
        <v>0</v>
      </c>
      <c r="AG218" s="44">
        <f>SUMIF(WORKING!$Q:$Q,SHORT!F218,WORKING!$J:$J)</f>
        <v>0</v>
      </c>
      <c r="AH218" s="44">
        <f>SUMIF(WORKING!$Q:$Q,SHORT!G218,WORKING!$J:$J)</f>
        <v>0</v>
      </c>
      <c r="AI218" s="44">
        <f>SUMIF(WORKING!$Q:$Q,SHORT!H218,WORKING!$J:$J)</f>
        <v>0</v>
      </c>
      <c r="AJ218" s="44">
        <f>SUMIF(WORKING!$Q:$Q,SHORT!I218,WORKING!$J:$J)</f>
        <v>0</v>
      </c>
      <c r="AK218" s="44">
        <f>SUMIF(WORKING!$Q:$Q,SHORT!J218,WORKING!$J:$J)</f>
        <v>0</v>
      </c>
      <c r="AL218" s="44">
        <f>SUMIF(WORKING!$Q:$Q,SHORT!K218,WORKING!$J:$J)</f>
        <v>0</v>
      </c>
      <c r="AM218" s="44">
        <f>SUMIF(WORKING!$Q:$Q,SHORT!L218,WORKING!$J:$J)</f>
        <v>0</v>
      </c>
      <c r="AN218" s="44">
        <f>SUMIF(WORKING!$Q:$Q,SHORT!M218,WORKING!$J:$J)</f>
        <v>0</v>
      </c>
      <c r="AO218" s="44">
        <f>SUMIF(WORKING!$Q:$Q,SHORT!N218,WORKING!$J:$J)</f>
        <v>0</v>
      </c>
      <c r="AP218" s="44">
        <f>SUMIF(WORKING!$Q:$Q,SHORT!O218,WORKING!$J:$J)</f>
        <v>0</v>
      </c>
      <c r="AQ218" s="44">
        <f>SUMIF(WORKING!$Q:$Q,SHORT!P218,WORKING!$J:$J)</f>
        <v>0</v>
      </c>
      <c r="AR218" s="44">
        <f t="shared" si="79"/>
        <v>0</v>
      </c>
      <c r="AT218" s="45">
        <f t="shared" si="64"/>
        <v>0</v>
      </c>
      <c r="AU218" s="45">
        <f t="shared" si="64"/>
        <v>0</v>
      </c>
      <c r="AV218" s="45">
        <f t="shared" si="64"/>
        <v>0</v>
      </c>
      <c r="AW218" s="45">
        <f t="shared" si="63"/>
        <v>0</v>
      </c>
      <c r="AX218" s="45">
        <f t="shared" si="63"/>
        <v>0</v>
      </c>
      <c r="AY218" s="45">
        <f t="shared" si="63"/>
        <v>0</v>
      </c>
      <c r="AZ218" s="45">
        <f t="shared" si="63"/>
        <v>0</v>
      </c>
      <c r="BA218" s="45">
        <f t="shared" si="63"/>
        <v>0</v>
      </c>
      <c r="BB218" s="45">
        <f t="shared" si="63"/>
        <v>0</v>
      </c>
      <c r="BC218" s="45">
        <f t="shared" si="63"/>
        <v>0</v>
      </c>
      <c r="BD218" s="45">
        <f t="shared" si="63"/>
        <v>0</v>
      </c>
      <c r="BE218" s="45">
        <f t="shared" si="63"/>
        <v>0</v>
      </c>
      <c r="BF218" s="45">
        <f t="shared" si="80"/>
        <v>0</v>
      </c>
      <c r="BG218" s="28"/>
    </row>
    <row r="219" spans="1:59" s="31" customFormat="1" ht="11.25">
      <c r="A219" s="43">
        <v>214</v>
      </c>
      <c r="B219" s="185" t="e">
        <f t="array" ref="B219">+INDEX(FILED!$B$4:$B$1003,SMALL(IF($B$5=FILED!$Q$4:$Q$1003,ROW(FILED!$Q$4:$Q$1003)-ROW(FILED!$Q$4)+1),A219))</f>
        <v>#NUM!</v>
      </c>
      <c r="C219" s="44">
        <f t="shared" si="77"/>
        <v>0</v>
      </c>
      <c r="D219" s="185" t="str">
        <f>+IFERROR(VLOOKUP(B219,FILED!$B$4:$C$1003,2,FALSE),"")</f>
        <v/>
      </c>
      <c r="E219" s="185" t="str">
        <f t="shared" si="65"/>
        <v>0 42826</v>
      </c>
      <c r="F219" s="185" t="str">
        <f t="shared" si="66"/>
        <v>0 42856</v>
      </c>
      <c r="G219" s="185" t="str">
        <f t="shared" si="67"/>
        <v>0 42887</v>
      </c>
      <c r="H219" s="185" t="str">
        <f t="shared" si="68"/>
        <v>0 42917</v>
      </c>
      <c r="I219" s="185" t="str">
        <f t="shared" si="69"/>
        <v>0 42948</v>
      </c>
      <c r="J219" s="185" t="str">
        <f t="shared" si="70"/>
        <v>0 42979</v>
      </c>
      <c r="K219" s="185" t="str">
        <f t="shared" si="71"/>
        <v>0 43009</v>
      </c>
      <c r="L219" s="185" t="str">
        <f t="shared" si="72"/>
        <v>0 43040</v>
      </c>
      <c r="M219" s="185" t="str">
        <f t="shared" si="73"/>
        <v>0 43070</v>
      </c>
      <c r="N219" s="185" t="str">
        <f t="shared" si="74"/>
        <v>0 43101</v>
      </c>
      <c r="O219" s="185" t="str">
        <f t="shared" si="75"/>
        <v>0 43132</v>
      </c>
      <c r="P219" s="185" t="str">
        <f t="shared" si="76"/>
        <v>0 43160</v>
      </c>
      <c r="Q219" s="44">
        <f>IFERROR(VLOOKUP(C219,ONLINE!$B$5:$C$5103,2,FALSE),0)</f>
        <v>0</v>
      </c>
      <c r="R219" s="45">
        <f>SUMIF(ONLINE!$W:$W,SHORT!E219,ONLINE!$Q:$Q)</f>
        <v>0</v>
      </c>
      <c r="S219" s="45">
        <f>SUMIF(ONLINE!$W:$W,SHORT!F219,ONLINE!$Q:$Q)</f>
        <v>0</v>
      </c>
      <c r="T219" s="45">
        <f>SUMIF(ONLINE!$W:$W,SHORT!G219,ONLINE!$Q:$Q)</f>
        <v>0</v>
      </c>
      <c r="U219" s="45">
        <f>SUMIF(ONLINE!$W:$W,SHORT!H219,ONLINE!$Q:$Q)</f>
        <v>0</v>
      </c>
      <c r="V219" s="45">
        <f>SUMIF(ONLINE!$W:$W,SHORT!I219,ONLINE!$Q:$Q)</f>
        <v>0</v>
      </c>
      <c r="W219" s="45">
        <f>SUMIF(ONLINE!$W:$W,SHORT!J219,ONLINE!$Q:$Q)</f>
        <v>0</v>
      </c>
      <c r="X219" s="45">
        <f>SUMIF(ONLINE!$W:$W,SHORT!K219,ONLINE!$Q:$Q)</f>
        <v>0</v>
      </c>
      <c r="Y219" s="45">
        <f>SUMIF(ONLINE!$W:$W,SHORT!L219,ONLINE!$Q:$Q)</f>
        <v>0</v>
      </c>
      <c r="Z219" s="45">
        <f>SUMIF(ONLINE!$W:$W,SHORT!M219,ONLINE!$Q:$Q)</f>
        <v>0</v>
      </c>
      <c r="AA219" s="45">
        <f>SUMIF(ONLINE!$W:$W,SHORT!N219,ONLINE!$Q:$Q)</f>
        <v>0</v>
      </c>
      <c r="AB219" s="45">
        <f>SUMIF(ONLINE!$W:$W,SHORT!O219,ONLINE!$Q:$Q)</f>
        <v>0</v>
      </c>
      <c r="AC219" s="45">
        <f>SUMIF(ONLINE!$W:$W,SHORT!P219,ONLINE!$Q:$Q)</f>
        <v>0</v>
      </c>
      <c r="AD219" s="45">
        <f t="shared" si="78"/>
        <v>0</v>
      </c>
      <c r="AE219" s="44"/>
      <c r="AF219" s="44">
        <f>SUMIF(WORKING!$Q:$Q,SHORT!E219,WORKING!$J:$J)</f>
        <v>0</v>
      </c>
      <c r="AG219" s="44">
        <f>SUMIF(WORKING!$Q:$Q,SHORT!F219,WORKING!$J:$J)</f>
        <v>0</v>
      </c>
      <c r="AH219" s="44">
        <f>SUMIF(WORKING!$Q:$Q,SHORT!G219,WORKING!$J:$J)</f>
        <v>0</v>
      </c>
      <c r="AI219" s="44">
        <f>SUMIF(WORKING!$Q:$Q,SHORT!H219,WORKING!$J:$J)</f>
        <v>0</v>
      </c>
      <c r="AJ219" s="44">
        <f>SUMIF(WORKING!$Q:$Q,SHORT!I219,WORKING!$J:$J)</f>
        <v>0</v>
      </c>
      <c r="AK219" s="44">
        <f>SUMIF(WORKING!$Q:$Q,SHORT!J219,WORKING!$J:$J)</f>
        <v>0</v>
      </c>
      <c r="AL219" s="44">
        <f>SUMIF(WORKING!$Q:$Q,SHORT!K219,WORKING!$J:$J)</f>
        <v>0</v>
      </c>
      <c r="AM219" s="44">
        <f>SUMIF(WORKING!$Q:$Q,SHORT!L219,WORKING!$J:$J)</f>
        <v>0</v>
      </c>
      <c r="AN219" s="44">
        <f>SUMIF(WORKING!$Q:$Q,SHORT!M219,WORKING!$J:$J)</f>
        <v>0</v>
      </c>
      <c r="AO219" s="44">
        <f>SUMIF(WORKING!$Q:$Q,SHORT!N219,WORKING!$J:$J)</f>
        <v>0</v>
      </c>
      <c r="AP219" s="44">
        <f>SUMIF(WORKING!$Q:$Q,SHORT!O219,WORKING!$J:$J)</f>
        <v>0</v>
      </c>
      <c r="AQ219" s="44">
        <f>SUMIF(WORKING!$Q:$Q,SHORT!P219,WORKING!$J:$J)</f>
        <v>0</v>
      </c>
      <c r="AR219" s="44">
        <f t="shared" si="79"/>
        <v>0</v>
      </c>
      <c r="AT219" s="45">
        <f t="shared" si="64"/>
        <v>0</v>
      </c>
      <c r="AU219" s="45">
        <f t="shared" si="64"/>
        <v>0</v>
      </c>
      <c r="AV219" s="45">
        <f t="shared" si="64"/>
        <v>0</v>
      </c>
      <c r="AW219" s="45">
        <f t="shared" si="63"/>
        <v>0</v>
      </c>
      <c r="AX219" s="45">
        <f t="shared" si="63"/>
        <v>0</v>
      </c>
      <c r="AY219" s="45">
        <f t="shared" si="63"/>
        <v>0</v>
      </c>
      <c r="AZ219" s="45">
        <f t="shared" si="63"/>
        <v>0</v>
      </c>
      <c r="BA219" s="45">
        <f t="shared" si="63"/>
        <v>0</v>
      </c>
      <c r="BB219" s="45">
        <f t="shared" si="63"/>
        <v>0</v>
      </c>
      <c r="BC219" s="45">
        <f t="shared" si="63"/>
        <v>0</v>
      </c>
      <c r="BD219" s="45">
        <f t="shared" si="63"/>
        <v>0</v>
      </c>
      <c r="BE219" s="45">
        <f t="shared" si="63"/>
        <v>0</v>
      </c>
      <c r="BF219" s="45">
        <f t="shared" si="80"/>
        <v>0</v>
      </c>
      <c r="BG219" s="28"/>
    </row>
    <row r="220" spans="1:59" s="31" customFormat="1" ht="11.25">
      <c r="A220" s="43">
        <v>215</v>
      </c>
      <c r="B220" s="185" t="e">
        <f t="array" ref="B220">+INDEX(FILED!$B$4:$B$1003,SMALL(IF($B$5=FILED!$Q$4:$Q$1003,ROW(FILED!$Q$4:$Q$1003)-ROW(FILED!$Q$4)+1),A220))</f>
        <v>#NUM!</v>
      </c>
      <c r="C220" s="44">
        <f t="shared" si="77"/>
        <v>0</v>
      </c>
      <c r="D220" s="185" t="str">
        <f>+IFERROR(VLOOKUP(B220,FILED!$B$4:$C$1003,2,FALSE),"")</f>
        <v/>
      </c>
      <c r="E220" s="185" t="str">
        <f t="shared" si="65"/>
        <v>0 42826</v>
      </c>
      <c r="F220" s="185" t="str">
        <f t="shared" si="66"/>
        <v>0 42856</v>
      </c>
      <c r="G220" s="185" t="str">
        <f t="shared" si="67"/>
        <v>0 42887</v>
      </c>
      <c r="H220" s="185" t="str">
        <f t="shared" si="68"/>
        <v>0 42917</v>
      </c>
      <c r="I220" s="185" t="str">
        <f t="shared" si="69"/>
        <v>0 42948</v>
      </c>
      <c r="J220" s="185" t="str">
        <f t="shared" si="70"/>
        <v>0 42979</v>
      </c>
      <c r="K220" s="185" t="str">
        <f t="shared" si="71"/>
        <v>0 43009</v>
      </c>
      <c r="L220" s="185" t="str">
        <f t="shared" si="72"/>
        <v>0 43040</v>
      </c>
      <c r="M220" s="185" t="str">
        <f t="shared" si="73"/>
        <v>0 43070</v>
      </c>
      <c r="N220" s="185" t="str">
        <f t="shared" si="74"/>
        <v>0 43101</v>
      </c>
      <c r="O220" s="185" t="str">
        <f t="shared" si="75"/>
        <v>0 43132</v>
      </c>
      <c r="P220" s="185" t="str">
        <f t="shared" si="76"/>
        <v>0 43160</v>
      </c>
      <c r="Q220" s="44">
        <f>IFERROR(VLOOKUP(C220,ONLINE!$B$5:$C$5103,2,FALSE),0)</f>
        <v>0</v>
      </c>
      <c r="R220" s="45">
        <f>SUMIF(ONLINE!$W:$W,SHORT!E220,ONLINE!$Q:$Q)</f>
        <v>0</v>
      </c>
      <c r="S220" s="45">
        <f>SUMIF(ONLINE!$W:$W,SHORT!F220,ONLINE!$Q:$Q)</f>
        <v>0</v>
      </c>
      <c r="T220" s="45">
        <f>SUMIF(ONLINE!$W:$W,SHORT!G220,ONLINE!$Q:$Q)</f>
        <v>0</v>
      </c>
      <c r="U220" s="45">
        <f>SUMIF(ONLINE!$W:$W,SHORT!H220,ONLINE!$Q:$Q)</f>
        <v>0</v>
      </c>
      <c r="V220" s="45">
        <f>SUMIF(ONLINE!$W:$W,SHORT!I220,ONLINE!$Q:$Q)</f>
        <v>0</v>
      </c>
      <c r="W220" s="45">
        <f>SUMIF(ONLINE!$W:$W,SHORT!J220,ONLINE!$Q:$Q)</f>
        <v>0</v>
      </c>
      <c r="X220" s="45">
        <f>SUMIF(ONLINE!$W:$W,SHORT!K220,ONLINE!$Q:$Q)</f>
        <v>0</v>
      </c>
      <c r="Y220" s="45">
        <f>SUMIF(ONLINE!$W:$W,SHORT!L220,ONLINE!$Q:$Q)</f>
        <v>0</v>
      </c>
      <c r="Z220" s="45">
        <f>SUMIF(ONLINE!$W:$W,SHORT!M220,ONLINE!$Q:$Q)</f>
        <v>0</v>
      </c>
      <c r="AA220" s="45">
        <f>SUMIF(ONLINE!$W:$W,SHORT!N220,ONLINE!$Q:$Q)</f>
        <v>0</v>
      </c>
      <c r="AB220" s="45">
        <f>SUMIF(ONLINE!$W:$W,SHORT!O220,ONLINE!$Q:$Q)</f>
        <v>0</v>
      </c>
      <c r="AC220" s="45">
        <f>SUMIF(ONLINE!$W:$W,SHORT!P220,ONLINE!$Q:$Q)</f>
        <v>0</v>
      </c>
      <c r="AD220" s="45">
        <f t="shared" si="78"/>
        <v>0</v>
      </c>
      <c r="AE220" s="44"/>
      <c r="AF220" s="44">
        <f>SUMIF(WORKING!$Q:$Q,SHORT!E220,WORKING!$J:$J)</f>
        <v>0</v>
      </c>
      <c r="AG220" s="44">
        <f>SUMIF(WORKING!$Q:$Q,SHORT!F220,WORKING!$J:$J)</f>
        <v>0</v>
      </c>
      <c r="AH220" s="44">
        <f>SUMIF(WORKING!$Q:$Q,SHORT!G220,WORKING!$J:$J)</f>
        <v>0</v>
      </c>
      <c r="AI220" s="44">
        <f>SUMIF(WORKING!$Q:$Q,SHORT!H220,WORKING!$J:$J)</f>
        <v>0</v>
      </c>
      <c r="AJ220" s="44">
        <f>SUMIF(WORKING!$Q:$Q,SHORT!I220,WORKING!$J:$J)</f>
        <v>0</v>
      </c>
      <c r="AK220" s="44">
        <f>SUMIF(WORKING!$Q:$Q,SHORT!J220,WORKING!$J:$J)</f>
        <v>0</v>
      </c>
      <c r="AL220" s="44">
        <f>SUMIF(WORKING!$Q:$Q,SHORT!K220,WORKING!$J:$J)</f>
        <v>0</v>
      </c>
      <c r="AM220" s="44">
        <f>SUMIF(WORKING!$Q:$Q,SHORT!L220,WORKING!$J:$J)</f>
        <v>0</v>
      </c>
      <c r="AN220" s="44">
        <f>SUMIF(WORKING!$Q:$Q,SHORT!M220,WORKING!$J:$J)</f>
        <v>0</v>
      </c>
      <c r="AO220" s="44">
        <f>SUMIF(WORKING!$Q:$Q,SHORT!N220,WORKING!$J:$J)</f>
        <v>0</v>
      </c>
      <c r="AP220" s="44">
        <f>SUMIF(WORKING!$Q:$Q,SHORT!O220,WORKING!$J:$J)</f>
        <v>0</v>
      </c>
      <c r="AQ220" s="44">
        <f>SUMIF(WORKING!$Q:$Q,SHORT!P220,WORKING!$J:$J)</f>
        <v>0</v>
      </c>
      <c r="AR220" s="44">
        <f t="shared" si="79"/>
        <v>0</v>
      </c>
      <c r="AT220" s="45">
        <f t="shared" si="64"/>
        <v>0</v>
      </c>
      <c r="AU220" s="45">
        <f t="shared" si="64"/>
        <v>0</v>
      </c>
      <c r="AV220" s="45">
        <f t="shared" si="64"/>
        <v>0</v>
      </c>
      <c r="AW220" s="45">
        <f t="shared" si="63"/>
        <v>0</v>
      </c>
      <c r="AX220" s="45">
        <f t="shared" si="63"/>
        <v>0</v>
      </c>
      <c r="AY220" s="45">
        <f t="shared" si="63"/>
        <v>0</v>
      </c>
      <c r="AZ220" s="45">
        <f t="shared" si="63"/>
        <v>0</v>
      </c>
      <c r="BA220" s="45">
        <f t="shared" si="63"/>
        <v>0</v>
      </c>
      <c r="BB220" s="45">
        <f t="shared" si="63"/>
        <v>0</v>
      </c>
      <c r="BC220" s="45">
        <f t="shared" si="63"/>
        <v>0</v>
      </c>
      <c r="BD220" s="45">
        <f t="shared" si="63"/>
        <v>0</v>
      </c>
      <c r="BE220" s="45">
        <f t="shared" si="63"/>
        <v>0</v>
      </c>
      <c r="BF220" s="45">
        <f t="shared" si="80"/>
        <v>0</v>
      </c>
      <c r="BG220" s="28"/>
    </row>
    <row r="221" spans="1:59" s="31" customFormat="1" ht="11.25">
      <c r="A221" s="43">
        <v>216</v>
      </c>
      <c r="B221" s="185" t="e">
        <f t="array" ref="B221">+INDEX(FILED!$B$4:$B$1003,SMALL(IF($B$5=FILED!$Q$4:$Q$1003,ROW(FILED!$Q$4:$Q$1003)-ROW(FILED!$Q$4)+1),A221))</f>
        <v>#NUM!</v>
      </c>
      <c r="C221" s="44">
        <f t="shared" si="77"/>
        <v>0</v>
      </c>
      <c r="D221" s="185" t="str">
        <f>+IFERROR(VLOOKUP(B221,FILED!$B$4:$C$1003,2,FALSE),"")</f>
        <v/>
      </c>
      <c r="E221" s="185" t="str">
        <f t="shared" si="65"/>
        <v>0 42826</v>
      </c>
      <c r="F221" s="185" t="str">
        <f t="shared" si="66"/>
        <v>0 42856</v>
      </c>
      <c r="G221" s="185" t="str">
        <f t="shared" si="67"/>
        <v>0 42887</v>
      </c>
      <c r="H221" s="185" t="str">
        <f t="shared" si="68"/>
        <v>0 42917</v>
      </c>
      <c r="I221" s="185" t="str">
        <f t="shared" si="69"/>
        <v>0 42948</v>
      </c>
      <c r="J221" s="185" t="str">
        <f t="shared" si="70"/>
        <v>0 42979</v>
      </c>
      <c r="K221" s="185" t="str">
        <f t="shared" si="71"/>
        <v>0 43009</v>
      </c>
      <c r="L221" s="185" t="str">
        <f t="shared" si="72"/>
        <v>0 43040</v>
      </c>
      <c r="M221" s="185" t="str">
        <f t="shared" si="73"/>
        <v>0 43070</v>
      </c>
      <c r="N221" s="185" t="str">
        <f t="shared" si="74"/>
        <v>0 43101</v>
      </c>
      <c r="O221" s="185" t="str">
        <f t="shared" si="75"/>
        <v>0 43132</v>
      </c>
      <c r="P221" s="185" t="str">
        <f t="shared" si="76"/>
        <v>0 43160</v>
      </c>
      <c r="Q221" s="44">
        <f>IFERROR(VLOOKUP(C221,ONLINE!$B$5:$C$5103,2,FALSE),0)</f>
        <v>0</v>
      </c>
      <c r="R221" s="45">
        <f>SUMIF(ONLINE!$W:$W,SHORT!E221,ONLINE!$Q:$Q)</f>
        <v>0</v>
      </c>
      <c r="S221" s="45">
        <f>SUMIF(ONLINE!$W:$W,SHORT!F221,ONLINE!$Q:$Q)</f>
        <v>0</v>
      </c>
      <c r="T221" s="45">
        <f>SUMIF(ONLINE!$W:$W,SHORT!G221,ONLINE!$Q:$Q)</f>
        <v>0</v>
      </c>
      <c r="U221" s="45">
        <f>SUMIF(ONLINE!$W:$W,SHORT!H221,ONLINE!$Q:$Q)</f>
        <v>0</v>
      </c>
      <c r="V221" s="45">
        <f>SUMIF(ONLINE!$W:$W,SHORT!I221,ONLINE!$Q:$Q)</f>
        <v>0</v>
      </c>
      <c r="W221" s="45">
        <f>SUMIF(ONLINE!$W:$W,SHORT!J221,ONLINE!$Q:$Q)</f>
        <v>0</v>
      </c>
      <c r="X221" s="45">
        <f>SUMIF(ONLINE!$W:$W,SHORT!K221,ONLINE!$Q:$Q)</f>
        <v>0</v>
      </c>
      <c r="Y221" s="45">
        <f>SUMIF(ONLINE!$W:$W,SHORT!L221,ONLINE!$Q:$Q)</f>
        <v>0</v>
      </c>
      <c r="Z221" s="45">
        <f>SUMIF(ONLINE!$W:$W,SHORT!M221,ONLINE!$Q:$Q)</f>
        <v>0</v>
      </c>
      <c r="AA221" s="45">
        <f>SUMIF(ONLINE!$W:$W,SHORT!N221,ONLINE!$Q:$Q)</f>
        <v>0</v>
      </c>
      <c r="AB221" s="45">
        <f>SUMIF(ONLINE!$W:$W,SHORT!O221,ONLINE!$Q:$Q)</f>
        <v>0</v>
      </c>
      <c r="AC221" s="45">
        <f>SUMIF(ONLINE!$W:$W,SHORT!P221,ONLINE!$Q:$Q)</f>
        <v>0</v>
      </c>
      <c r="AD221" s="45">
        <f t="shared" si="78"/>
        <v>0</v>
      </c>
      <c r="AE221" s="44"/>
      <c r="AF221" s="44">
        <f>SUMIF(WORKING!$Q:$Q,SHORT!E221,WORKING!$J:$J)</f>
        <v>0</v>
      </c>
      <c r="AG221" s="44">
        <f>SUMIF(WORKING!$Q:$Q,SHORT!F221,WORKING!$J:$J)</f>
        <v>0</v>
      </c>
      <c r="AH221" s="44">
        <f>SUMIF(WORKING!$Q:$Q,SHORT!G221,WORKING!$J:$J)</f>
        <v>0</v>
      </c>
      <c r="AI221" s="44">
        <f>SUMIF(WORKING!$Q:$Q,SHORT!H221,WORKING!$J:$J)</f>
        <v>0</v>
      </c>
      <c r="AJ221" s="44">
        <f>SUMIF(WORKING!$Q:$Q,SHORT!I221,WORKING!$J:$J)</f>
        <v>0</v>
      </c>
      <c r="AK221" s="44">
        <f>SUMIF(WORKING!$Q:$Q,SHORT!J221,WORKING!$J:$J)</f>
        <v>0</v>
      </c>
      <c r="AL221" s="44">
        <f>SUMIF(WORKING!$Q:$Q,SHORT!K221,WORKING!$J:$J)</f>
        <v>0</v>
      </c>
      <c r="AM221" s="44">
        <f>SUMIF(WORKING!$Q:$Q,SHORT!L221,WORKING!$J:$J)</f>
        <v>0</v>
      </c>
      <c r="AN221" s="44">
        <f>SUMIF(WORKING!$Q:$Q,SHORT!M221,WORKING!$J:$J)</f>
        <v>0</v>
      </c>
      <c r="AO221" s="44">
        <f>SUMIF(WORKING!$Q:$Q,SHORT!N221,WORKING!$J:$J)</f>
        <v>0</v>
      </c>
      <c r="AP221" s="44">
        <f>SUMIF(WORKING!$Q:$Q,SHORT!O221,WORKING!$J:$J)</f>
        <v>0</v>
      </c>
      <c r="AQ221" s="44">
        <f>SUMIF(WORKING!$Q:$Q,SHORT!P221,WORKING!$J:$J)</f>
        <v>0</v>
      </c>
      <c r="AR221" s="44">
        <f t="shared" si="79"/>
        <v>0</v>
      </c>
      <c r="AT221" s="45">
        <f t="shared" si="64"/>
        <v>0</v>
      </c>
      <c r="AU221" s="45">
        <f t="shared" si="64"/>
        <v>0</v>
      </c>
      <c r="AV221" s="45">
        <f t="shared" si="64"/>
        <v>0</v>
      </c>
      <c r="AW221" s="45">
        <f t="shared" si="63"/>
        <v>0</v>
      </c>
      <c r="AX221" s="45">
        <f t="shared" si="63"/>
        <v>0</v>
      </c>
      <c r="AY221" s="45">
        <f t="shared" si="63"/>
        <v>0</v>
      </c>
      <c r="AZ221" s="45">
        <f t="shared" si="63"/>
        <v>0</v>
      </c>
      <c r="BA221" s="45">
        <f t="shared" si="63"/>
        <v>0</v>
      </c>
      <c r="BB221" s="45">
        <f t="shared" si="63"/>
        <v>0</v>
      </c>
      <c r="BC221" s="45">
        <f t="shared" si="63"/>
        <v>0</v>
      </c>
      <c r="BD221" s="45">
        <f t="shared" si="63"/>
        <v>0</v>
      </c>
      <c r="BE221" s="45">
        <f t="shared" si="63"/>
        <v>0</v>
      </c>
      <c r="BF221" s="45">
        <f t="shared" si="80"/>
        <v>0</v>
      </c>
      <c r="BG221" s="28"/>
    </row>
    <row r="222" spans="1:59" s="31" customFormat="1" ht="11.25">
      <c r="A222" s="43">
        <v>217</v>
      </c>
      <c r="B222" s="185" t="e">
        <f t="array" ref="B222">+INDEX(FILED!$B$4:$B$1003,SMALL(IF($B$5=FILED!$Q$4:$Q$1003,ROW(FILED!$Q$4:$Q$1003)-ROW(FILED!$Q$4)+1),A222))</f>
        <v>#NUM!</v>
      </c>
      <c r="C222" s="44">
        <f t="shared" si="77"/>
        <v>0</v>
      </c>
      <c r="D222" s="185" t="str">
        <f>+IFERROR(VLOOKUP(B222,FILED!$B$4:$C$1003,2,FALSE),"")</f>
        <v/>
      </c>
      <c r="E222" s="185" t="str">
        <f t="shared" si="65"/>
        <v>0 42826</v>
      </c>
      <c r="F222" s="185" t="str">
        <f t="shared" si="66"/>
        <v>0 42856</v>
      </c>
      <c r="G222" s="185" t="str">
        <f t="shared" si="67"/>
        <v>0 42887</v>
      </c>
      <c r="H222" s="185" t="str">
        <f t="shared" si="68"/>
        <v>0 42917</v>
      </c>
      <c r="I222" s="185" t="str">
        <f t="shared" si="69"/>
        <v>0 42948</v>
      </c>
      <c r="J222" s="185" t="str">
        <f t="shared" si="70"/>
        <v>0 42979</v>
      </c>
      <c r="K222" s="185" t="str">
        <f t="shared" si="71"/>
        <v>0 43009</v>
      </c>
      <c r="L222" s="185" t="str">
        <f t="shared" si="72"/>
        <v>0 43040</v>
      </c>
      <c r="M222" s="185" t="str">
        <f t="shared" si="73"/>
        <v>0 43070</v>
      </c>
      <c r="N222" s="185" t="str">
        <f t="shared" si="74"/>
        <v>0 43101</v>
      </c>
      <c r="O222" s="185" t="str">
        <f t="shared" si="75"/>
        <v>0 43132</v>
      </c>
      <c r="P222" s="185" t="str">
        <f t="shared" si="76"/>
        <v>0 43160</v>
      </c>
      <c r="Q222" s="44">
        <f>IFERROR(VLOOKUP(C222,ONLINE!$B$5:$C$5103,2,FALSE),0)</f>
        <v>0</v>
      </c>
      <c r="R222" s="45">
        <f>SUMIF(ONLINE!$W:$W,SHORT!E222,ONLINE!$Q:$Q)</f>
        <v>0</v>
      </c>
      <c r="S222" s="45">
        <f>SUMIF(ONLINE!$W:$W,SHORT!F222,ONLINE!$Q:$Q)</f>
        <v>0</v>
      </c>
      <c r="T222" s="45">
        <f>SUMIF(ONLINE!$W:$W,SHORT!G222,ONLINE!$Q:$Q)</f>
        <v>0</v>
      </c>
      <c r="U222" s="45">
        <f>SUMIF(ONLINE!$W:$W,SHORT!H222,ONLINE!$Q:$Q)</f>
        <v>0</v>
      </c>
      <c r="V222" s="45">
        <f>SUMIF(ONLINE!$W:$W,SHORT!I222,ONLINE!$Q:$Q)</f>
        <v>0</v>
      </c>
      <c r="W222" s="45">
        <f>SUMIF(ONLINE!$W:$W,SHORT!J222,ONLINE!$Q:$Q)</f>
        <v>0</v>
      </c>
      <c r="X222" s="45">
        <f>SUMIF(ONLINE!$W:$W,SHORT!K222,ONLINE!$Q:$Q)</f>
        <v>0</v>
      </c>
      <c r="Y222" s="45">
        <f>SUMIF(ONLINE!$W:$W,SHORT!L222,ONLINE!$Q:$Q)</f>
        <v>0</v>
      </c>
      <c r="Z222" s="45">
        <f>SUMIF(ONLINE!$W:$W,SHORT!M222,ONLINE!$Q:$Q)</f>
        <v>0</v>
      </c>
      <c r="AA222" s="45">
        <f>SUMIF(ONLINE!$W:$W,SHORT!N222,ONLINE!$Q:$Q)</f>
        <v>0</v>
      </c>
      <c r="AB222" s="45">
        <f>SUMIF(ONLINE!$W:$W,SHORT!O222,ONLINE!$Q:$Q)</f>
        <v>0</v>
      </c>
      <c r="AC222" s="45">
        <f>SUMIF(ONLINE!$W:$W,SHORT!P222,ONLINE!$Q:$Q)</f>
        <v>0</v>
      </c>
      <c r="AD222" s="45">
        <f t="shared" si="78"/>
        <v>0</v>
      </c>
      <c r="AE222" s="44"/>
      <c r="AF222" s="44">
        <f>SUMIF(WORKING!$Q:$Q,SHORT!E222,WORKING!$J:$J)</f>
        <v>0</v>
      </c>
      <c r="AG222" s="44">
        <f>SUMIF(WORKING!$Q:$Q,SHORT!F222,WORKING!$J:$J)</f>
        <v>0</v>
      </c>
      <c r="AH222" s="44">
        <f>SUMIF(WORKING!$Q:$Q,SHORT!G222,WORKING!$J:$J)</f>
        <v>0</v>
      </c>
      <c r="AI222" s="44">
        <f>SUMIF(WORKING!$Q:$Q,SHORT!H222,WORKING!$J:$J)</f>
        <v>0</v>
      </c>
      <c r="AJ222" s="44">
        <f>SUMIF(WORKING!$Q:$Q,SHORT!I222,WORKING!$J:$J)</f>
        <v>0</v>
      </c>
      <c r="AK222" s="44">
        <f>SUMIF(WORKING!$Q:$Q,SHORT!J222,WORKING!$J:$J)</f>
        <v>0</v>
      </c>
      <c r="AL222" s="44">
        <f>SUMIF(WORKING!$Q:$Q,SHORT!K222,WORKING!$J:$J)</f>
        <v>0</v>
      </c>
      <c r="AM222" s="44">
        <f>SUMIF(WORKING!$Q:$Q,SHORT!L222,WORKING!$J:$J)</f>
        <v>0</v>
      </c>
      <c r="AN222" s="44">
        <f>SUMIF(WORKING!$Q:$Q,SHORT!M222,WORKING!$J:$J)</f>
        <v>0</v>
      </c>
      <c r="AO222" s="44">
        <f>SUMIF(WORKING!$Q:$Q,SHORT!N222,WORKING!$J:$J)</f>
        <v>0</v>
      </c>
      <c r="AP222" s="44">
        <f>SUMIF(WORKING!$Q:$Q,SHORT!O222,WORKING!$J:$J)</f>
        <v>0</v>
      </c>
      <c r="AQ222" s="44">
        <f>SUMIF(WORKING!$Q:$Q,SHORT!P222,WORKING!$J:$J)</f>
        <v>0</v>
      </c>
      <c r="AR222" s="44">
        <f t="shared" si="79"/>
        <v>0</v>
      </c>
      <c r="AT222" s="45">
        <f t="shared" si="64"/>
        <v>0</v>
      </c>
      <c r="AU222" s="45">
        <f t="shared" si="64"/>
        <v>0</v>
      </c>
      <c r="AV222" s="45">
        <f t="shared" si="64"/>
        <v>0</v>
      </c>
      <c r="AW222" s="45">
        <f t="shared" si="63"/>
        <v>0</v>
      </c>
      <c r="AX222" s="45">
        <f t="shared" si="63"/>
        <v>0</v>
      </c>
      <c r="AY222" s="45">
        <f t="shared" si="63"/>
        <v>0</v>
      </c>
      <c r="AZ222" s="45">
        <f t="shared" si="63"/>
        <v>0</v>
      </c>
      <c r="BA222" s="45">
        <f t="shared" si="63"/>
        <v>0</v>
      </c>
      <c r="BB222" s="45">
        <f t="shared" si="63"/>
        <v>0</v>
      </c>
      <c r="BC222" s="45">
        <f t="shared" si="63"/>
        <v>0</v>
      </c>
      <c r="BD222" s="45">
        <f t="shared" si="63"/>
        <v>0</v>
      </c>
      <c r="BE222" s="45">
        <f t="shared" si="63"/>
        <v>0</v>
      </c>
      <c r="BF222" s="45">
        <f t="shared" si="80"/>
        <v>0</v>
      </c>
      <c r="BG222" s="28"/>
    </row>
    <row r="223" spans="1:59" s="31" customFormat="1" ht="11.25">
      <c r="A223" s="43">
        <v>218</v>
      </c>
      <c r="B223" s="185" t="e">
        <f t="array" ref="B223">+INDEX(FILED!$B$4:$B$1003,SMALL(IF($B$5=FILED!$Q$4:$Q$1003,ROW(FILED!$Q$4:$Q$1003)-ROW(FILED!$Q$4)+1),A223))</f>
        <v>#NUM!</v>
      </c>
      <c r="C223" s="44">
        <f t="shared" si="77"/>
        <v>0</v>
      </c>
      <c r="D223" s="185" t="str">
        <f>+IFERROR(VLOOKUP(B223,FILED!$B$4:$C$1003,2,FALSE),"")</f>
        <v/>
      </c>
      <c r="E223" s="185" t="str">
        <f t="shared" si="65"/>
        <v>0 42826</v>
      </c>
      <c r="F223" s="185" t="str">
        <f t="shared" si="66"/>
        <v>0 42856</v>
      </c>
      <c r="G223" s="185" t="str">
        <f t="shared" si="67"/>
        <v>0 42887</v>
      </c>
      <c r="H223" s="185" t="str">
        <f t="shared" si="68"/>
        <v>0 42917</v>
      </c>
      <c r="I223" s="185" t="str">
        <f t="shared" si="69"/>
        <v>0 42948</v>
      </c>
      <c r="J223" s="185" t="str">
        <f t="shared" si="70"/>
        <v>0 42979</v>
      </c>
      <c r="K223" s="185" t="str">
        <f t="shared" si="71"/>
        <v>0 43009</v>
      </c>
      <c r="L223" s="185" t="str">
        <f t="shared" si="72"/>
        <v>0 43040</v>
      </c>
      <c r="M223" s="185" t="str">
        <f t="shared" si="73"/>
        <v>0 43070</v>
      </c>
      <c r="N223" s="185" t="str">
        <f t="shared" si="74"/>
        <v>0 43101</v>
      </c>
      <c r="O223" s="185" t="str">
        <f t="shared" si="75"/>
        <v>0 43132</v>
      </c>
      <c r="P223" s="185" t="str">
        <f t="shared" si="76"/>
        <v>0 43160</v>
      </c>
      <c r="Q223" s="44">
        <f>IFERROR(VLOOKUP(C223,ONLINE!$B$5:$C$5103,2,FALSE),0)</f>
        <v>0</v>
      </c>
      <c r="R223" s="45">
        <f>SUMIF(ONLINE!$W:$W,SHORT!E223,ONLINE!$Q:$Q)</f>
        <v>0</v>
      </c>
      <c r="S223" s="45">
        <f>SUMIF(ONLINE!$W:$W,SHORT!F223,ONLINE!$Q:$Q)</f>
        <v>0</v>
      </c>
      <c r="T223" s="45">
        <f>SUMIF(ONLINE!$W:$W,SHORT!G223,ONLINE!$Q:$Q)</f>
        <v>0</v>
      </c>
      <c r="U223" s="45">
        <f>SUMIF(ONLINE!$W:$W,SHORT!H223,ONLINE!$Q:$Q)</f>
        <v>0</v>
      </c>
      <c r="V223" s="45">
        <f>SUMIF(ONLINE!$W:$W,SHORT!I223,ONLINE!$Q:$Q)</f>
        <v>0</v>
      </c>
      <c r="W223" s="45">
        <f>SUMIF(ONLINE!$W:$W,SHORT!J223,ONLINE!$Q:$Q)</f>
        <v>0</v>
      </c>
      <c r="X223" s="45">
        <f>SUMIF(ONLINE!$W:$W,SHORT!K223,ONLINE!$Q:$Q)</f>
        <v>0</v>
      </c>
      <c r="Y223" s="45">
        <f>SUMIF(ONLINE!$W:$W,SHORT!L223,ONLINE!$Q:$Q)</f>
        <v>0</v>
      </c>
      <c r="Z223" s="45">
        <f>SUMIF(ONLINE!$W:$W,SHORT!M223,ONLINE!$Q:$Q)</f>
        <v>0</v>
      </c>
      <c r="AA223" s="45">
        <f>SUMIF(ONLINE!$W:$W,SHORT!N223,ONLINE!$Q:$Q)</f>
        <v>0</v>
      </c>
      <c r="AB223" s="45">
        <f>SUMIF(ONLINE!$W:$W,SHORT!O223,ONLINE!$Q:$Q)</f>
        <v>0</v>
      </c>
      <c r="AC223" s="45">
        <f>SUMIF(ONLINE!$W:$W,SHORT!P223,ONLINE!$Q:$Q)</f>
        <v>0</v>
      </c>
      <c r="AD223" s="45">
        <f t="shared" si="78"/>
        <v>0</v>
      </c>
      <c r="AE223" s="44"/>
      <c r="AF223" s="44">
        <f>SUMIF(WORKING!$Q:$Q,SHORT!E223,WORKING!$J:$J)</f>
        <v>0</v>
      </c>
      <c r="AG223" s="44">
        <f>SUMIF(WORKING!$Q:$Q,SHORT!F223,WORKING!$J:$J)</f>
        <v>0</v>
      </c>
      <c r="AH223" s="44">
        <f>SUMIF(WORKING!$Q:$Q,SHORT!G223,WORKING!$J:$J)</f>
        <v>0</v>
      </c>
      <c r="AI223" s="44">
        <f>SUMIF(WORKING!$Q:$Q,SHORT!H223,WORKING!$J:$J)</f>
        <v>0</v>
      </c>
      <c r="AJ223" s="44">
        <f>SUMIF(WORKING!$Q:$Q,SHORT!I223,WORKING!$J:$J)</f>
        <v>0</v>
      </c>
      <c r="AK223" s="44">
        <f>SUMIF(WORKING!$Q:$Q,SHORT!J223,WORKING!$J:$J)</f>
        <v>0</v>
      </c>
      <c r="AL223" s="44">
        <f>SUMIF(WORKING!$Q:$Q,SHORT!K223,WORKING!$J:$J)</f>
        <v>0</v>
      </c>
      <c r="AM223" s="44">
        <f>SUMIF(WORKING!$Q:$Q,SHORT!L223,WORKING!$J:$J)</f>
        <v>0</v>
      </c>
      <c r="AN223" s="44">
        <f>SUMIF(WORKING!$Q:$Q,SHORT!M223,WORKING!$J:$J)</f>
        <v>0</v>
      </c>
      <c r="AO223" s="44">
        <f>SUMIF(WORKING!$Q:$Q,SHORT!N223,WORKING!$J:$J)</f>
        <v>0</v>
      </c>
      <c r="AP223" s="44">
        <f>SUMIF(WORKING!$Q:$Q,SHORT!O223,WORKING!$J:$J)</f>
        <v>0</v>
      </c>
      <c r="AQ223" s="44">
        <f>SUMIF(WORKING!$Q:$Q,SHORT!P223,WORKING!$J:$J)</f>
        <v>0</v>
      </c>
      <c r="AR223" s="44">
        <f t="shared" si="79"/>
        <v>0</v>
      </c>
      <c r="AT223" s="45">
        <f t="shared" si="64"/>
        <v>0</v>
      </c>
      <c r="AU223" s="45">
        <f t="shared" si="64"/>
        <v>0</v>
      </c>
      <c r="AV223" s="45">
        <f t="shared" si="64"/>
        <v>0</v>
      </c>
      <c r="AW223" s="45">
        <f t="shared" si="63"/>
        <v>0</v>
      </c>
      <c r="AX223" s="45">
        <f t="shared" si="63"/>
        <v>0</v>
      </c>
      <c r="AY223" s="45">
        <f t="shared" si="63"/>
        <v>0</v>
      </c>
      <c r="AZ223" s="45">
        <f t="shared" si="63"/>
        <v>0</v>
      </c>
      <c r="BA223" s="45">
        <f t="shared" si="63"/>
        <v>0</v>
      </c>
      <c r="BB223" s="45">
        <f t="shared" si="63"/>
        <v>0</v>
      </c>
      <c r="BC223" s="45">
        <f t="shared" si="63"/>
        <v>0</v>
      </c>
      <c r="BD223" s="45">
        <f t="shared" si="63"/>
        <v>0</v>
      </c>
      <c r="BE223" s="45">
        <f t="shared" si="63"/>
        <v>0</v>
      </c>
      <c r="BF223" s="45">
        <f t="shared" si="80"/>
        <v>0</v>
      </c>
      <c r="BG223" s="28"/>
    </row>
    <row r="224" spans="1:59" s="31" customFormat="1" ht="11.25">
      <c r="A224" s="43">
        <v>219</v>
      </c>
      <c r="B224" s="185" t="e">
        <f t="array" ref="B224">+INDEX(FILED!$B$4:$B$1003,SMALL(IF($B$5=FILED!$Q$4:$Q$1003,ROW(FILED!$Q$4:$Q$1003)-ROW(FILED!$Q$4)+1),A224))</f>
        <v>#NUM!</v>
      </c>
      <c r="C224" s="44">
        <f t="shared" si="77"/>
        <v>0</v>
      </c>
      <c r="D224" s="185" t="str">
        <f>+IFERROR(VLOOKUP(B224,FILED!$B$4:$C$1003,2,FALSE),"")</f>
        <v/>
      </c>
      <c r="E224" s="185" t="str">
        <f t="shared" si="65"/>
        <v>0 42826</v>
      </c>
      <c r="F224" s="185" t="str">
        <f t="shared" si="66"/>
        <v>0 42856</v>
      </c>
      <c r="G224" s="185" t="str">
        <f t="shared" si="67"/>
        <v>0 42887</v>
      </c>
      <c r="H224" s="185" t="str">
        <f t="shared" si="68"/>
        <v>0 42917</v>
      </c>
      <c r="I224" s="185" t="str">
        <f t="shared" si="69"/>
        <v>0 42948</v>
      </c>
      <c r="J224" s="185" t="str">
        <f t="shared" si="70"/>
        <v>0 42979</v>
      </c>
      <c r="K224" s="185" t="str">
        <f t="shared" si="71"/>
        <v>0 43009</v>
      </c>
      <c r="L224" s="185" t="str">
        <f t="shared" si="72"/>
        <v>0 43040</v>
      </c>
      <c r="M224" s="185" t="str">
        <f t="shared" si="73"/>
        <v>0 43070</v>
      </c>
      <c r="N224" s="185" t="str">
        <f t="shared" si="74"/>
        <v>0 43101</v>
      </c>
      <c r="O224" s="185" t="str">
        <f t="shared" si="75"/>
        <v>0 43132</v>
      </c>
      <c r="P224" s="185" t="str">
        <f t="shared" si="76"/>
        <v>0 43160</v>
      </c>
      <c r="Q224" s="44">
        <f>IFERROR(VLOOKUP(C224,ONLINE!$B$5:$C$5103,2,FALSE),0)</f>
        <v>0</v>
      </c>
      <c r="R224" s="45">
        <f>SUMIF(ONLINE!$W:$W,SHORT!E224,ONLINE!$Q:$Q)</f>
        <v>0</v>
      </c>
      <c r="S224" s="45">
        <f>SUMIF(ONLINE!$W:$W,SHORT!F224,ONLINE!$Q:$Q)</f>
        <v>0</v>
      </c>
      <c r="T224" s="45">
        <f>SUMIF(ONLINE!$W:$W,SHORT!G224,ONLINE!$Q:$Q)</f>
        <v>0</v>
      </c>
      <c r="U224" s="45">
        <f>SUMIF(ONLINE!$W:$W,SHORT!H224,ONLINE!$Q:$Q)</f>
        <v>0</v>
      </c>
      <c r="V224" s="45">
        <f>SUMIF(ONLINE!$W:$W,SHORT!I224,ONLINE!$Q:$Q)</f>
        <v>0</v>
      </c>
      <c r="W224" s="45">
        <f>SUMIF(ONLINE!$W:$W,SHORT!J224,ONLINE!$Q:$Q)</f>
        <v>0</v>
      </c>
      <c r="X224" s="45">
        <f>SUMIF(ONLINE!$W:$W,SHORT!K224,ONLINE!$Q:$Q)</f>
        <v>0</v>
      </c>
      <c r="Y224" s="45">
        <f>SUMIF(ONLINE!$W:$W,SHORT!L224,ONLINE!$Q:$Q)</f>
        <v>0</v>
      </c>
      <c r="Z224" s="45">
        <f>SUMIF(ONLINE!$W:$W,SHORT!M224,ONLINE!$Q:$Q)</f>
        <v>0</v>
      </c>
      <c r="AA224" s="45">
        <f>SUMIF(ONLINE!$W:$W,SHORT!N224,ONLINE!$Q:$Q)</f>
        <v>0</v>
      </c>
      <c r="AB224" s="45">
        <f>SUMIF(ONLINE!$W:$W,SHORT!O224,ONLINE!$Q:$Q)</f>
        <v>0</v>
      </c>
      <c r="AC224" s="45">
        <f>SUMIF(ONLINE!$W:$W,SHORT!P224,ONLINE!$Q:$Q)</f>
        <v>0</v>
      </c>
      <c r="AD224" s="45">
        <f t="shared" si="78"/>
        <v>0</v>
      </c>
      <c r="AE224" s="44"/>
      <c r="AF224" s="44">
        <f>SUMIF(WORKING!$Q:$Q,SHORT!E224,WORKING!$J:$J)</f>
        <v>0</v>
      </c>
      <c r="AG224" s="44">
        <f>SUMIF(WORKING!$Q:$Q,SHORT!F224,WORKING!$J:$J)</f>
        <v>0</v>
      </c>
      <c r="AH224" s="44">
        <f>SUMIF(WORKING!$Q:$Q,SHORT!G224,WORKING!$J:$J)</f>
        <v>0</v>
      </c>
      <c r="AI224" s="44">
        <f>SUMIF(WORKING!$Q:$Q,SHORT!H224,WORKING!$J:$J)</f>
        <v>0</v>
      </c>
      <c r="AJ224" s="44">
        <f>SUMIF(WORKING!$Q:$Q,SHORT!I224,WORKING!$J:$J)</f>
        <v>0</v>
      </c>
      <c r="AK224" s="44">
        <f>SUMIF(WORKING!$Q:$Q,SHORT!J224,WORKING!$J:$J)</f>
        <v>0</v>
      </c>
      <c r="AL224" s="44">
        <f>SUMIF(WORKING!$Q:$Q,SHORT!K224,WORKING!$J:$J)</f>
        <v>0</v>
      </c>
      <c r="AM224" s="44">
        <f>SUMIF(WORKING!$Q:$Q,SHORT!L224,WORKING!$J:$J)</f>
        <v>0</v>
      </c>
      <c r="AN224" s="44">
        <f>SUMIF(WORKING!$Q:$Q,SHORT!M224,WORKING!$J:$J)</f>
        <v>0</v>
      </c>
      <c r="AO224" s="44">
        <f>SUMIF(WORKING!$Q:$Q,SHORT!N224,WORKING!$J:$J)</f>
        <v>0</v>
      </c>
      <c r="AP224" s="44">
        <f>SUMIF(WORKING!$Q:$Q,SHORT!O224,WORKING!$J:$J)</f>
        <v>0</v>
      </c>
      <c r="AQ224" s="44">
        <f>SUMIF(WORKING!$Q:$Q,SHORT!P224,WORKING!$J:$J)</f>
        <v>0</v>
      </c>
      <c r="AR224" s="44">
        <f t="shared" si="79"/>
        <v>0</v>
      </c>
      <c r="AT224" s="45">
        <f t="shared" si="64"/>
        <v>0</v>
      </c>
      <c r="AU224" s="45">
        <f t="shared" si="64"/>
        <v>0</v>
      </c>
      <c r="AV224" s="45">
        <f t="shared" si="64"/>
        <v>0</v>
      </c>
      <c r="AW224" s="45">
        <f t="shared" si="63"/>
        <v>0</v>
      </c>
      <c r="AX224" s="45">
        <f t="shared" si="63"/>
        <v>0</v>
      </c>
      <c r="AY224" s="45">
        <f t="shared" si="63"/>
        <v>0</v>
      </c>
      <c r="AZ224" s="45">
        <f t="shared" si="63"/>
        <v>0</v>
      </c>
      <c r="BA224" s="45">
        <f t="shared" si="63"/>
        <v>0</v>
      </c>
      <c r="BB224" s="45">
        <f t="shared" si="63"/>
        <v>0</v>
      </c>
      <c r="BC224" s="45">
        <f t="shared" si="63"/>
        <v>0</v>
      </c>
      <c r="BD224" s="45">
        <f t="shared" si="63"/>
        <v>0</v>
      </c>
      <c r="BE224" s="45">
        <f t="shared" si="63"/>
        <v>0</v>
      </c>
      <c r="BF224" s="45">
        <f t="shared" si="80"/>
        <v>0</v>
      </c>
      <c r="BG224" s="28"/>
    </row>
    <row r="225" spans="1:59" s="31" customFormat="1" ht="11.25">
      <c r="A225" s="43">
        <v>220</v>
      </c>
      <c r="B225" s="185" t="e">
        <f t="array" ref="B225">+INDEX(FILED!$B$4:$B$1003,SMALL(IF($B$5=FILED!$Q$4:$Q$1003,ROW(FILED!$Q$4:$Q$1003)-ROW(FILED!$Q$4)+1),A225))</f>
        <v>#NUM!</v>
      </c>
      <c r="C225" s="44">
        <f t="shared" si="77"/>
        <v>0</v>
      </c>
      <c r="D225" s="185" t="str">
        <f>+IFERROR(VLOOKUP(B225,FILED!$B$4:$C$1003,2,FALSE),"")</f>
        <v/>
      </c>
      <c r="E225" s="185" t="str">
        <f t="shared" si="65"/>
        <v>0 42826</v>
      </c>
      <c r="F225" s="185" t="str">
        <f t="shared" si="66"/>
        <v>0 42856</v>
      </c>
      <c r="G225" s="185" t="str">
        <f t="shared" si="67"/>
        <v>0 42887</v>
      </c>
      <c r="H225" s="185" t="str">
        <f t="shared" si="68"/>
        <v>0 42917</v>
      </c>
      <c r="I225" s="185" t="str">
        <f t="shared" si="69"/>
        <v>0 42948</v>
      </c>
      <c r="J225" s="185" t="str">
        <f t="shared" si="70"/>
        <v>0 42979</v>
      </c>
      <c r="K225" s="185" t="str">
        <f t="shared" si="71"/>
        <v>0 43009</v>
      </c>
      <c r="L225" s="185" t="str">
        <f t="shared" si="72"/>
        <v>0 43040</v>
      </c>
      <c r="M225" s="185" t="str">
        <f t="shared" si="73"/>
        <v>0 43070</v>
      </c>
      <c r="N225" s="185" t="str">
        <f t="shared" si="74"/>
        <v>0 43101</v>
      </c>
      <c r="O225" s="185" t="str">
        <f t="shared" si="75"/>
        <v>0 43132</v>
      </c>
      <c r="P225" s="185" t="str">
        <f t="shared" si="76"/>
        <v>0 43160</v>
      </c>
      <c r="Q225" s="44">
        <f>IFERROR(VLOOKUP(C225,ONLINE!$B$5:$C$5103,2,FALSE),0)</f>
        <v>0</v>
      </c>
      <c r="R225" s="45">
        <f>SUMIF(ONLINE!$W:$W,SHORT!E225,ONLINE!$Q:$Q)</f>
        <v>0</v>
      </c>
      <c r="S225" s="45">
        <f>SUMIF(ONLINE!$W:$W,SHORT!F225,ONLINE!$Q:$Q)</f>
        <v>0</v>
      </c>
      <c r="T225" s="45">
        <f>SUMIF(ONLINE!$W:$W,SHORT!G225,ONLINE!$Q:$Q)</f>
        <v>0</v>
      </c>
      <c r="U225" s="45">
        <f>SUMIF(ONLINE!$W:$W,SHORT!H225,ONLINE!$Q:$Q)</f>
        <v>0</v>
      </c>
      <c r="V225" s="45">
        <f>SUMIF(ONLINE!$W:$W,SHORT!I225,ONLINE!$Q:$Q)</f>
        <v>0</v>
      </c>
      <c r="W225" s="45">
        <f>SUMIF(ONLINE!$W:$W,SHORT!J225,ONLINE!$Q:$Q)</f>
        <v>0</v>
      </c>
      <c r="X225" s="45">
        <f>SUMIF(ONLINE!$W:$W,SHORT!K225,ONLINE!$Q:$Q)</f>
        <v>0</v>
      </c>
      <c r="Y225" s="45">
        <f>SUMIF(ONLINE!$W:$W,SHORT!L225,ONLINE!$Q:$Q)</f>
        <v>0</v>
      </c>
      <c r="Z225" s="45">
        <f>SUMIF(ONLINE!$W:$W,SHORT!M225,ONLINE!$Q:$Q)</f>
        <v>0</v>
      </c>
      <c r="AA225" s="45">
        <f>SUMIF(ONLINE!$W:$W,SHORT!N225,ONLINE!$Q:$Q)</f>
        <v>0</v>
      </c>
      <c r="AB225" s="45">
        <f>SUMIF(ONLINE!$W:$W,SHORT!O225,ONLINE!$Q:$Q)</f>
        <v>0</v>
      </c>
      <c r="AC225" s="45">
        <f>SUMIF(ONLINE!$W:$W,SHORT!P225,ONLINE!$Q:$Q)</f>
        <v>0</v>
      </c>
      <c r="AD225" s="45">
        <f t="shared" si="78"/>
        <v>0</v>
      </c>
      <c r="AE225" s="44"/>
      <c r="AF225" s="44">
        <f>SUMIF(WORKING!$Q:$Q,SHORT!E225,WORKING!$J:$J)</f>
        <v>0</v>
      </c>
      <c r="AG225" s="44">
        <f>SUMIF(WORKING!$Q:$Q,SHORT!F225,WORKING!$J:$J)</f>
        <v>0</v>
      </c>
      <c r="AH225" s="44">
        <f>SUMIF(WORKING!$Q:$Q,SHORT!G225,WORKING!$J:$J)</f>
        <v>0</v>
      </c>
      <c r="AI225" s="44">
        <f>SUMIF(WORKING!$Q:$Q,SHORT!H225,WORKING!$J:$J)</f>
        <v>0</v>
      </c>
      <c r="AJ225" s="44">
        <f>SUMIF(WORKING!$Q:$Q,SHORT!I225,WORKING!$J:$J)</f>
        <v>0</v>
      </c>
      <c r="AK225" s="44">
        <f>SUMIF(WORKING!$Q:$Q,SHORT!J225,WORKING!$J:$J)</f>
        <v>0</v>
      </c>
      <c r="AL225" s="44">
        <f>SUMIF(WORKING!$Q:$Q,SHORT!K225,WORKING!$J:$J)</f>
        <v>0</v>
      </c>
      <c r="AM225" s="44">
        <f>SUMIF(WORKING!$Q:$Q,SHORT!L225,WORKING!$J:$J)</f>
        <v>0</v>
      </c>
      <c r="AN225" s="44">
        <f>SUMIF(WORKING!$Q:$Q,SHORT!M225,WORKING!$J:$J)</f>
        <v>0</v>
      </c>
      <c r="AO225" s="44">
        <f>SUMIF(WORKING!$Q:$Q,SHORT!N225,WORKING!$J:$J)</f>
        <v>0</v>
      </c>
      <c r="AP225" s="44">
        <f>SUMIF(WORKING!$Q:$Q,SHORT!O225,WORKING!$J:$J)</f>
        <v>0</v>
      </c>
      <c r="AQ225" s="44">
        <f>SUMIF(WORKING!$Q:$Q,SHORT!P225,WORKING!$J:$J)</f>
        <v>0</v>
      </c>
      <c r="AR225" s="44">
        <f t="shared" si="79"/>
        <v>0</v>
      </c>
      <c r="AT225" s="45">
        <f t="shared" si="64"/>
        <v>0</v>
      </c>
      <c r="AU225" s="45">
        <f t="shared" si="64"/>
        <v>0</v>
      </c>
      <c r="AV225" s="45">
        <f t="shared" si="64"/>
        <v>0</v>
      </c>
      <c r="AW225" s="45">
        <f t="shared" si="63"/>
        <v>0</v>
      </c>
      <c r="AX225" s="45">
        <f t="shared" si="63"/>
        <v>0</v>
      </c>
      <c r="AY225" s="45">
        <f t="shared" si="63"/>
        <v>0</v>
      </c>
      <c r="AZ225" s="45">
        <f t="shared" si="63"/>
        <v>0</v>
      </c>
      <c r="BA225" s="45">
        <f t="shared" si="63"/>
        <v>0</v>
      </c>
      <c r="BB225" s="45">
        <f t="shared" si="63"/>
        <v>0</v>
      </c>
      <c r="BC225" s="45">
        <f t="shared" si="63"/>
        <v>0</v>
      </c>
      <c r="BD225" s="45">
        <f t="shared" si="63"/>
        <v>0</v>
      </c>
      <c r="BE225" s="45">
        <f t="shared" si="63"/>
        <v>0</v>
      </c>
      <c r="BF225" s="45">
        <f t="shared" si="80"/>
        <v>0</v>
      </c>
      <c r="BG225" s="28"/>
    </row>
    <row r="226" spans="1:59" s="31" customFormat="1" ht="11.25">
      <c r="A226" s="43">
        <v>221</v>
      </c>
      <c r="B226" s="185" t="e">
        <f t="array" ref="B226">+INDEX(FILED!$B$4:$B$1003,SMALL(IF($B$5=FILED!$Q$4:$Q$1003,ROW(FILED!$Q$4:$Q$1003)-ROW(FILED!$Q$4)+1),A226))</f>
        <v>#NUM!</v>
      </c>
      <c r="C226" s="44">
        <f t="shared" si="77"/>
        <v>0</v>
      </c>
      <c r="D226" s="185" t="str">
        <f>+IFERROR(VLOOKUP(B226,FILED!$B$4:$C$1003,2,FALSE),"")</f>
        <v/>
      </c>
      <c r="E226" s="185" t="str">
        <f t="shared" si="65"/>
        <v>0 42826</v>
      </c>
      <c r="F226" s="185" t="str">
        <f t="shared" si="66"/>
        <v>0 42856</v>
      </c>
      <c r="G226" s="185" t="str">
        <f t="shared" si="67"/>
        <v>0 42887</v>
      </c>
      <c r="H226" s="185" t="str">
        <f t="shared" si="68"/>
        <v>0 42917</v>
      </c>
      <c r="I226" s="185" t="str">
        <f t="shared" si="69"/>
        <v>0 42948</v>
      </c>
      <c r="J226" s="185" t="str">
        <f t="shared" si="70"/>
        <v>0 42979</v>
      </c>
      <c r="K226" s="185" t="str">
        <f t="shared" si="71"/>
        <v>0 43009</v>
      </c>
      <c r="L226" s="185" t="str">
        <f t="shared" si="72"/>
        <v>0 43040</v>
      </c>
      <c r="M226" s="185" t="str">
        <f t="shared" si="73"/>
        <v>0 43070</v>
      </c>
      <c r="N226" s="185" t="str">
        <f t="shared" si="74"/>
        <v>0 43101</v>
      </c>
      <c r="O226" s="185" t="str">
        <f t="shared" si="75"/>
        <v>0 43132</v>
      </c>
      <c r="P226" s="185" t="str">
        <f t="shared" si="76"/>
        <v>0 43160</v>
      </c>
      <c r="Q226" s="44">
        <f>IFERROR(VLOOKUP(C226,ONLINE!$B$5:$C$5103,2,FALSE),0)</f>
        <v>0</v>
      </c>
      <c r="R226" s="45">
        <f>SUMIF(ONLINE!$W:$W,SHORT!E226,ONLINE!$Q:$Q)</f>
        <v>0</v>
      </c>
      <c r="S226" s="45">
        <f>SUMIF(ONLINE!$W:$W,SHORT!F226,ONLINE!$Q:$Q)</f>
        <v>0</v>
      </c>
      <c r="T226" s="45">
        <f>SUMIF(ONLINE!$W:$W,SHORT!G226,ONLINE!$Q:$Q)</f>
        <v>0</v>
      </c>
      <c r="U226" s="45">
        <f>SUMIF(ONLINE!$W:$W,SHORT!H226,ONLINE!$Q:$Q)</f>
        <v>0</v>
      </c>
      <c r="V226" s="45">
        <f>SUMIF(ONLINE!$W:$W,SHORT!I226,ONLINE!$Q:$Q)</f>
        <v>0</v>
      </c>
      <c r="W226" s="45">
        <f>SUMIF(ONLINE!$W:$W,SHORT!J226,ONLINE!$Q:$Q)</f>
        <v>0</v>
      </c>
      <c r="X226" s="45">
        <f>SUMIF(ONLINE!$W:$W,SHORT!K226,ONLINE!$Q:$Q)</f>
        <v>0</v>
      </c>
      <c r="Y226" s="45">
        <f>SUMIF(ONLINE!$W:$W,SHORT!L226,ONLINE!$Q:$Q)</f>
        <v>0</v>
      </c>
      <c r="Z226" s="45">
        <f>SUMIF(ONLINE!$W:$W,SHORT!M226,ONLINE!$Q:$Q)</f>
        <v>0</v>
      </c>
      <c r="AA226" s="45">
        <f>SUMIF(ONLINE!$W:$W,SHORT!N226,ONLINE!$Q:$Q)</f>
        <v>0</v>
      </c>
      <c r="AB226" s="45">
        <f>SUMIF(ONLINE!$W:$W,SHORT!O226,ONLINE!$Q:$Q)</f>
        <v>0</v>
      </c>
      <c r="AC226" s="45">
        <f>SUMIF(ONLINE!$W:$W,SHORT!P226,ONLINE!$Q:$Q)</f>
        <v>0</v>
      </c>
      <c r="AD226" s="45">
        <f t="shared" si="78"/>
        <v>0</v>
      </c>
      <c r="AE226" s="44"/>
      <c r="AF226" s="44">
        <f>SUMIF(WORKING!$Q:$Q,SHORT!E226,WORKING!$J:$J)</f>
        <v>0</v>
      </c>
      <c r="AG226" s="44">
        <f>SUMIF(WORKING!$Q:$Q,SHORT!F226,WORKING!$J:$J)</f>
        <v>0</v>
      </c>
      <c r="AH226" s="44">
        <f>SUMIF(WORKING!$Q:$Q,SHORT!G226,WORKING!$J:$J)</f>
        <v>0</v>
      </c>
      <c r="AI226" s="44">
        <f>SUMIF(WORKING!$Q:$Q,SHORT!H226,WORKING!$J:$J)</f>
        <v>0</v>
      </c>
      <c r="AJ226" s="44">
        <f>SUMIF(WORKING!$Q:$Q,SHORT!I226,WORKING!$J:$J)</f>
        <v>0</v>
      </c>
      <c r="AK226" s="44">
        <f>SUMIF(WORKING!$Q:$Q,SHORT!J226,WORKING!$J:$J)</f>
        <v>0</v>
      </c>
      <c r="AL226" s="44">
        <f>SUMIF(WORKING!$Q:$Q,SHORT!K226,WORKING!$J:$J)</f>
        <v>0</v>
      </c>
      <c r="AM226" s="44">
        <f>SUMIF(WORKING!$Q:$Q,SHORT!L226,WORKING!$J:$J)</f>
        <v>0</v>
      </c>
      <c r="AN226" s="44">
        <f>SUMIF(WORKING!$Q:$Q,SHORT!M226,WORKING!$J:$J)</f>
        <v>0</v>
      </c>
      <c r="AO226" s="44">
        <f>SUMIF(WORKING!$Q:$Q,SHORT!N226,WORKING!$J:$J)</f>
        <v>0</v>
      </c>
      <c r="AP226" s="44">
        <f>SUMIF(WORKING!$Q:$Q,SHORT!O226,WORKING!$J:$J)</f>
        <v>0</v>
      </c>
      <c r="AQ226" s="44">
        <f>SUMIF(WORKING!$Q:$Q,SHORT!P226,WORKING!$J:$J)</f>
        <v>0</v>
      </c>
      <c r="AR226" s="44">
        <f t="shared" si="79"/>
        <v>0</v>
      </c>
      <c r="AT226" s="45">
        <f t="shared" si="64"/>
        <v>0</v>
      </c>
      <c r="AU226" s="45">
        <f t="shared" si="64"/>
        <v>0</v>
      </c>
      <c r="AV226" s="45">
        <f t="shared" si="64"/>
        <v>0</v>
      </c>
      <c r="AW226" s="45">
        <f t="shared" si="63"/>
        <v>0</v>
      </c>
      <c r="AX226" s="45">
        <f t="shared" si="63"/>
        <v>0</v>
      </c>
      <c r="AY226" s="45">
        <f t="shared" si="63"/>
        <v>0</v>
      </c>
      <c r="AZ226" s="45">
        <f t="shared" si="63"/>
        <v>0</v>
      </c>
      <c r="BA226" s="45">
        <f t="shared" si="63"/>
        <v>0</v>
      </c>
      <c r="BB226" s="45">
        <f t="shared" si="63"/>
        <v>0</v>
      </c>
      <c r="BC226" s="45">
        <f t="shared" si="63"/>
        <v>0</v>
      </c>
      <c r="BD226" s="45">
        <f t="shared" si="63"/>
        <v>0</v>
      </c>
      <c r="BE226" s="45">
        <f t="shared" si="63"/>
        <v>0</v>
      </c>
      <c r="BF226" s="45">
        <f t="shared" si="80"/>
        <v>0</v>
      </c>
      <c r="BG226" s="28"/>
    </row>
    <row r="227" spans="1:59" s="31" customFormat="1" ht="11.25">
      <c r="A227" s="43">
        <v>222</v>
      </c>
      <c r="B227" s="185" t="e">
        <f t="array" ref="B227">+INDEX(FILED!$B$4:$B$1003,SMALL(IF($B$5=FILED!$Q$4:$Q$1003,ROW(FILED!$Q$4:$Q$1003)-ROW(FILED!$Q$4)+1),A227))</f>
        <v>#NUM!</v>
      </c>
      <c r="C227" s="44">
        <f t="shared" si="77"/>
        <v>0</v>
      </c>
      <c r="D227" s="185" t="str">
        <f>+IFERROR(VLOOKUP(B227,FILED!$B$4:$C$1003,2,FALSE),"")</f>
        <v/>
      </c>
      <c r="E227" s="185" t="str">
        <f t="shared" si="65"/>
        <v>0 42826</v>
      </c>
      <c r="F227" s="185" t="str">
        <f t="shared" si="66"/>
        <v>0 42856</v>
      </c>
      <c r="G227" s="185" t="str">
        <f t="shared" si="67"/>
        <v>0 42887</v>
      </c>
      <c r="H227" s="185" t="str">
        <f t="shared" si="68"/>
        <v>0 42917</v>
      </c>
      <c r="I227" s="185" t="str">
        <f t="shared" si="69"/>
        <v>0 42948</v>
      </c>
      <c r="J227" s="185" t="str">
        <f t="shared" si="70"/>
        <v>0 42979</v>
      </c>
      <c r="K227" s="185" t="str">
        <f t="shared" si="71"/>
        <v>0 43009</v>
      </c>
      <c r="L227" s="185" t="str">
        <f t="shared" si="72"/>
        <v>0 43040</v>
      </c>
      <c r="M227" s="185" t="str">
        <f t="shared" si="73"/>
        <v>0 43070</v>
      </c>
      <c r="N227" s="185" t="str">
        <f t="shared" si="74"/>
        <v>0 43101</v>
      </c>
      <c r="O227" s="185" t="str">
        <f t="shared" si="75"/>
        <v>0 43132</v>
      </c>
      <c r="P227" s="185" t="str">
        <f t="shared" si="76"/>
        <v>0 43160</v>
      </c>
      <c r="Q227" s="44">
        <f>IFERROR(VLOOKUP(C227,ONLINE!$B$5:$C$5103,2,FALSE),0)</f>
        <v>0</v>
      </c>
      <c r="R227" s="45">
        <f>SUMIF(ONLINE!$W:$W,SHORT!E227,ONLINE!$Q:$Q)</f>
        <v>0</v>
      </c>
      <c r="S227" s="45">
        <f>SUMIF(ONLINE!$W:$W,SHORT!F227,ONLINE!$Q:$Q)</f>
        <v>0</v>
      </c>
      <c r="T227" s="45">
        <f>SUMIF(ONLINE!$W:$W,SHORT!G227,ONLINE!$Q:$Q)</f>
        <v>0</v>
      </c>
      <c r="U227" s="45">
        <f>SUMIF(ONLINE!$W:$W,SHORT!H227,ONLINE!$Q:$Q)</f>
        <v>0</v>
      </c>
      <c r="V227" s="45">
        <f>SUMIF(ONLINE!$W:$W,SHORT!I227,ONLINE!$Q:$Q)</f>
        <v>0</v>
      </c>
      <c r="W227" s="45">
        <f>SUMIF(ONLINE!$W:$W,SHORT!J227,ONLINE!$Q:$Q)</f>
        <v>0</v>
      </c>
      <c r="X227" s="45">
        <f>SUMIF(ONLINE!$W:$W,SHORT!K227,ONLINE!$Q:$Q)</f>
        <v>0</v>
      </c>
      <c r="Y227" s="45">
        <f>SUMIF(ONLINE!$W:$W,SHORT!L227,ONLINE!$Q:$Q)</f>
        <v>0</v>
      </c>
      <c r="Z227" s="45">
        <f>SUMIF(ONLINE!$W:$W,SHORT!M227,ONLINE!$Q:$Q)</f>
        <v>0</v>
      </c>
      <c r="AA227" s="45">
        <f>SUMIF(ONLINE!$W:$W,SHORT!N227,ONLINE!$Q:$Q)</f>
        <v>0</v>
      </c>
      <c r="AB227" s="45">
        <f>SUMIF(ONLINE!$W:$W,SHORT!O227,ONLINE!$Q:$Q)</f>
        <v>0</v>
      </c>
      <c r="AC227" s="45">
        <f>SUMIF(ONLINE!$W:$W,SHORT!P227,ONLINE!$Q:$Q)</f>
        <v>0</v>
      </c>
      <c r="AD227" s="45">
        <f t="shared" si="78"/>
        <v>0</v>
      </c>
      <c r="AE227" s="44"/>
      <c r="AF227" s="44">
        <f>SUMIF(WORKING!$Q:$Q,SHORT!E227,WORKING!$J:$J)</f>
        <v>0</v>
      </c>
      <c r="AG227" s="44">
        <f>SUMIF(WORKING!$Q:$Q,SHORT!F227,WORKING!$J:$J)</f>
        <v>0</v>
      </c>
      <c r="AH227" s="44">
        <f>SUMIF(WORKING!$Q:$Q,SHORT!G227,WORKING!$J:$J)</f>
        <v>0</v>
      </c>
      <c r="AI227" s="44">
        <f>SUMIF(WORKING!$Q:$Q,SHORT!H227,WORKING!$J:$J)</f>
        <v>0</v>
      </c>
      <c r="AJ227" s="44">
        <f>SUMIF(WORKING!$Q:$Q,SHORT!I227,WORKING!$J:$J)</f>
        <v>0</v>
      </c>
      <c r="AK227" s="44">
        <f>SUMIF(WORKING!$Q:$Q,SHORT!J227,WORKING!$J:$J)</f>
        <v>0</v>
      </c>
      <c r="AL227" s="44">
        <f>SUMIF(WORKING!$Q:$Q,SHORT!K227,WORKING!$J:$J)</f>
        <v>0</v>
      </c>
      <c r="AM227" s="44">
        <f>SUMIF(WORKING!$Q:$Q,SHORT!L227,WORKING!$J:$J)</f>
        <v>0</v>
      </c>
      <c r="AN227" s="44">
        <f>SUMIF(WORKING!$Q:$Q,SHORT!M227,WORKING!$J:$J)</f>
        <v>0</v>
      </c>
      <c r="AO227" s="44">
        <f>SUMIF(WORKING!$Q:$Q,SHORT!N227,WORKING!$J:$J)</f>
        <v>0</v>
      </c>
      <c r="AP227" s="44">
        <f>SUMIF(WORKING!$Q:$Q,SHORT!O227,WORKING!$J:$J)</f>
        <v>0</v>
      </c>
      <c r="AQ227" s="44">
        <f>SUMIF(WORKING!$Q:$Q,SHORT!P227,WORKING!$J:$J)</f>
        <v>0</v>
      </c>
      <c r="AR227" s="44">
        <f t="shared" si="79"/>
        <v>0</v>
      </c>
      <c r="AT227" s="45">
        <f t="shared" si="64"/>
        <v>0</v>
      </c>
      <c r="AU227" s="45">
        <f t="shared" si="64"/>
        <v>0</v>
      </c>
      <c r="AV227" s="45">
        <f t="shared" si="64"/>
        <v>0</v>
      </c>
      <c r="AW227" s="45">
        <f t="shared" si="63"/>
        <v>0</v>
      </c>
      <c r="AX227" s="45">
        <f t="shared" si="63"/>
        <v>0</v>
      </c>
      <c r="AY227" s="45">
        <f t="shared" si="63"/>
        <v>0</v>
      </c>
      <c r="AZ227" s="45">
        <f t="shared" si="63"/>
        <v>0</v>
      </c>
      <c r="BA227" s="45">
        <f t="shared" si="63"/>
        <v>0</v>
      </c>
      <c r="BB227" s="45">
        <f t="shared" si="63"/>
        <v>0</v>
      </c>
      <c r="BC227" s="45">
        <f t="shared" si="63"/>
        <v>0</v>
      </c>
      <c r="BD227" s="45">
        <f t="shared" si="63"/>
        <v>0</v>
      </c>
      <c r="BE227" s="45">
        <f t="shared" si="63"/>
        <v>0</v>
      </c>
      <c r="BF227" s="45">
        <f t="shared" si="80"/>
        <v>0</v>
      </c>
      <c r="BG227" s="28"/>
    </row>
    <row r="228" spans="1:59" s="31" customFormat="1" ht="11.25">
      <c r="A228" s="43">
        <v>223</v>
      </c>
      <c r="B228" s="185" t="e">
        <f t="array" ref="B228">+INDEX(FILED!$B$4:$B$1003,SMALL(IF($B$5=FILED!$Q$4:$Q$1003,ROW(FILED!$Q$4:$Q$1003)-ROW(FILED!$Q$4)+1),A228))</f>
        <v>#NUM!</v>
      </c>
      <c r="C228" s="44">
        <f t="shared" si="77"/>
        <v>0</v>
      </c>
      <c r="D228" s="185" t="str">
        <f>+IFERROR(VLOOKUP(B228,FILED!$B$4:$C$1003,2,FALSE),"")</f>
        <v/>
      </c>
      <c r="E228" s="185" t="str">
        <f t="shared" si="65"/>
        <v>0 42826</v>
      </c>
      <c r="F228" s="185" t="str">
        <f t="shared" si="66"/>
        <v>0 42856</v>
      </c>
      <c r="G228" s="185" t="str">
        <f t="shared" si="67"/>
        <v>0 42887</v>
      </c>
      <c r="H228" s="185" t="str">
        <f t="shared" si="68"/>
        <v>0 42917</v>
      </c>
      <c r="I228" s="185" t="str">
        <f t="shared" si="69"/>
        <v>0 42948</v>
      </c>
      <c r="J228" s="185" t="str">
        <f t="shared" si="70"/>
        <v>0 42979</v>
      </c>
      <c r="K228" s="185" t="str">
        <f t="shared" si="71"/>
        <v>0 43009</v>
      </c>
      <c r="L228" s="185" t="str">
        <f t="shared" si="72"/>
        <v>0 43040</v>
      </c>
      <c r="M228" s="185" t="str">
        <f t="shared" si="73"/>
        <v>0 43070</v>
      </c>
      <c r="N228" s="185" t="str">
        <f t="shared" si="74"/>
        <v>0 43101</v>
      </c>
      <c r="O228" s="185" t="str">
        <f t="shared" si="75"/>
        <v>0 43132</v>
      </c>
      <c r="P228" s="185" t="str">
        <f t="shared" si="76"/>
        <v>0 43160</v>
      </c>
      <c r="Q228" s="44">
        <f>IFERROR(VLOOKUP(C228,ONLINE!$B$5:$C$5103,2,FALSE),0)</f>
        <v>0</v>
      </c>
      <c r="R228" s="45">
        <f>SUMIF(ONLINE!$W:$W,SHORT!E228,ONLINE!$Q:$Q)</f>
        <v>0</v>
      </c>
      <c r="S228" s="45">
        <f>SUMIF(ONLINE!$W:$W,SHORT!F228,ONLINE!$Q:$Q)</f>
        <v>0</v>
      </c>
      <c r="T228" s="45">
        <f>SUMIF(ONLINE!$W:$W,SHORT!G228,ONLINE!$Q:$Q)</f>
        <v>0</v>
      </c>
      <c r="U228" s="45">
        <f>SUMIF(ONLINE!$W:$W,SHORT!H228,ONLINE!$Q:$Q)</f>
        <v>0</v>
      </c>
      <c r="V228" s="45">
        <f>SUMIF(ONLINE!$W:$W,SHORT!I228,ONLINE!$Q:$Q)</f>
        <v>0</v>
      </c>
      <c r="W228" s="45">
        <f>SUMIF(ONLINE!$W:$W,SHORT!J228,ONLINE!$Q:$Q)</f>
        <v>0</v>
      </c>
      <c r="X228" s="45">
        <f>SUMIF(ONLINE!$W:$W,SHORT!K228,ONLINE!$Q:$Q)</f>
        <v>0</v>
      </c>
      <c r="Y228" s="45">
        <f>SUMIF(ONLINE!$W:$W,SHORT!L228,ONLINE!$Q:$Q)</f>
        <v>0</v>
      </c>
      <c r="Z228" s="45">
        <f>SUMIF(ONLINE!$W:$W,SHORT!M228,ONLINE!$Q:$Q)</f>
        <v>0</v>
      </c>
      <c r="AA228" s="45">
        <f>SUMIF(ONLINE!$W:$W,SHORT!N228,ONLINE!$Q:$Q)</f>
        <v>0</v>
      </c>
      <c r="AB228" s="45">
        <f>SUMIF(ONLINE!$W:$W,SHORT!O228,ONLINE!$Q:$Q)</f>
        <v>0</v>
      </c>
      <c r="AC228" s="45">
        <f>SUMIF(ONLINE!$W:$W,SHORT!P228,ONLINE!$Q:$Q)</f>
        <v>0</v>
      </c>
      <c r="AD228" s="45">
        <f t="shared" si="78"/>
        <v>0</v>
      </c>
      <c r="AE228" s="44"/>
      <c r="AF228" s="44">
        <f>SUMIF(WORKING!$Q:$Q,SHORT!E228,WORKING!$J:$J)</f>
        <v>0</v>
      </c>
      <c r="AG228" s="44">
        <f>SUMIF(WORKING!$Q:$Q,SHORT!F228,WORKING!$J:$J)</f>
        <v>0</v>
      </c>
      <c r="AH228" s="44">
        <f>SUMIF(WORKING!$Q:$Q,SHORT!G228,WORKING!$J:$J)</f>
        <v>0</v>
      </c>
      <c r="AI228" s="44">
        <f>SUMIF(WORKING!$Q:$Q,SHORT!H228,WORKING!$J:$J)</f>
        <v>0</v>
      </c>
      <c r="AJ228" s="44">
        <f>SUMIF(WORKING!$Q:$Q,SHORT!I228,WORKING!$J:$J)</f>
        <v>0</v>
      </c>
      <c r="AK228" s="44">
        <f>SUMIF(WORKING!$Q:$Q,SHORT!J228,WORKING!$J:$J)</f>
        <v>0</v>
      </c>
      <c r="AL228" s="44">
        <f>SUMIF(WORKING!$Q:$Q,SHORT!K228,WORKING!$J:$J)</f>
        <v>0</v>
      </c>
      <c r="AM228" s="44">
        <f>SUMIF(WORKING!$Q:$Q,SHORT!L228,WORKING!$J:$J)</f>
        <v>0</v>
      </c>
      <c r="AN228" s="44">
        <f>SUMIF(WORKING!$Q:$Q,SHORT!M228,WORKING!$J:$J)</f>
        <v>0</v>
      </c>
      <c r="AO228" s="44">
        <f>SUMIF(WORKING!$Q:$Q,SHORT!N228,WORKING!$J:$J)</f>
        <v>0</v>
      </c>
      <c r="AP228" s="44">
        <f>SUMIF(WORKING!$Q:$Q,SHORT!O228,WORKING!$J:$J)</f>
        <v>0</v>
      </c>
      <c r="AQ228" s="44">
        <f>SUMIF(WORKING!$Q:$Q,SHORT!P228,WORKING!$J:$J)</f>
        <v>0</v>
      </c>
      <c r="AR228" s="44">
        <f t="shared" si="79"/>
        <v>0</v>
      </c>
      <c r="AT228" s="45">
        <f t="shared" si="64"/>
        <v>0</v>
      </c>
      <c r="AU228" s="45">
        <f t="shared" si="64"/>
        <v>0</v>
      </c>
      <c r="AV228" s="45">
        <f t="shared" si="64"/>
        <v>0</v>
      </c>
      <c r="AW228" s="45">
        <f t="shared" si="63"/>
        <v>0</v>
      </c>
      <c r="AX228" s="45">
        <f t="shared" si="63"/>
        <v>0</v>
      </c>
      <c r="AY228" s="45">
        <f t="shared" si="63"/>
        <v>0</v>
      </c>
      <c r="AZ228" s="45">
        <f t="shared" si="63"/>
        <v>0</v>
      </c>
      <c r="BA228" s="45">
        <f t="shared" si="63"/>
        <v>0</v>
      </c>
      <c r="BB228" s="45">
        <f t="shared" si="63"/>
        <v>0</v>
      </c>
      <c r="BC228" s="45">
        <f t="shared" si="63"/>
        <v>0</v>
      </c>
      <c r="BD228" s="45">
        <f t="shared" si="63"/>
        <v>0</v>
      </c>
      <c r="BE228" s="45">
        <f t="shared" si="63"/>
        <v>0</v>
      </c>
      <c r="BF228" s="45">
        <f t="shared" si="80"/>
        <v>0</v>
      </c>
      <c r="BG228" s="28"/>
    </row>
    <row r="229" spans="1:59" s="31" customFormat="1" ht="11.25">
      <c r="A229" s="43">
        <v>224</v>
      </c>
      <c r="B229" s="185" t="e">
        <f t="array" ref="B229">+INDEX(FILED!$B$4:$B$1003,SMALL(IF($B$5=FILED!$Q$4:$Q$1003,ROW(FILED!$Q$4:$Q$1003)-ROW(FILED!$Q$4)+1),A229))</f>
        <v>#NUM!</v>
      </c>
      <c r="C229" s="44">
        <f t="shared" si="77"/>
        <v>0</v>
      </c>
      <c r="D229" s="185" t="str">
        <f>+IFERROR(VLOOKUP(B229,FILED!$B$4:$C$1003,2,FALSE),"")</f>
        <v/>
      </c>
      <c r="E229" s="185" t="str">
        <f t="shared" si="65"/>
        <v>0 42826</v>
      </c>
      <c r="F229" s="185" t="str">
        <f t="shared" si="66"/>
        <v>0 42856</v>
      </c>
      <c r="G229" s="185" t="str">
        <f t="shared" si="67"/>
        <v>0 42887</v>
      </c>
      <c r="H229" s="185" t="str">
        <f t="shared" si="68"/>
        <v>0 42917</v>
      </c>
      <c r="I229" s="185" t="str">
        <f t="shared" si="69"/>
        <v>0 42948</v>
      </c>
      <c r="J229" s="185" t="str">
        <f t="shared" si="70"/>
        <v>0 42979</v>
      </c>
      <c r="K229" s="185" t="str">
        <f t="shared" si="71"/>
        <v>0 43009</v>
      </c>
      <c r="L229" s="185" t="str">
        <f t="shared" si="72"/>
        <v>0 43040</v>
      </c>
      <c r="M229" s="185" t="str">
        <f t="shared" si="73"/>
        <v>0 43070</v>
      </c>
      <c r="N229" s="185" t="str">
        <f t="shared" si="74"/>
        <v>0 43101</v>
      </c>
      <c r="O229" s="185" t="str">
        <f t="shared" si="75"/>
        <v>0 43132</v>
      </c>
      <c r="P229" s="185" t="str">
        <f t="shared" si="76"/>
        <v>0 43160</v>
      </c>
      <c r="Q229" s="44">
        <f>IFERROR(VLOOKUP(C229,ONLINE!$B$5:$C$5103,2,FALSE),0)</f>
        <v>0</v>
      </c>
      <c r="R229" s="45">
        <f>SUMIF(ONLINE!$W:$W,SHORT!E229,ONLINE!$Q:$Q)</f>
        <v>0</v>
      </c>
      <c r="S229" s="45">
        <f>SUMIF(ONLINE!$W:$W,SHORT!F229,ONLINE!$Q:$Q)</f>
        <v>0</v>
      </c>
      <c r="T229" s="45">
        <f>SUMIF(ONLINE!$W:$W,SHORT!G229,ONLINE!$Q:$Q)</f>
        <v>0</v>
      </c>
      <c r="U229" s="45">
        <f>SUMIF(ONLINE!$W:$W,SHORT!H229,ONLINE!$Q:$Q)</f>
        <v>0</v>
      </c>
      <c r="V229" s="45">
        <f>SUMIF(ONLINE!$W:$W,SHORT!I229,ONLINE!$Q:$Q)</f>
        <v>0</v>
      </c>
      <c r="W229" s="45">
        <f>SUMIF(ONLINE!$W:$W,SHORT!J229,ONLINE!$Q:$Q)</f>
        <v>0</v>
      </c>
      <c r="X229" s="45">
        <f>SUMIF(ONLINE!$W:$W,SHORT!K229,ONLINE!$Q:$Q)</f>
        <v>0</v>
      </c>
      <c r="Y229" s="45">
        <f>SUMIF(ONLINE!$W:$W,SHORT!L229,ONLINE!$Q:$Q)</f>
        <v>0</v>
      </c>
      <c r="Z229" s="45">
        <f>SUMIF(ONLINE!$W:$W,SHORT!M229,ONLINE!$Q:$Q)</f>
        <v>0</v>
      </c>
      <c r="AA229" s="45">
        <f>SUMIF(ONLINE!$W:$W,SHORT!N229,ONLINE!$Q:$Q)</f>
        <v>0</v>
      </c>
      <c r="AB229" s="45">
        <f>SUMIF(ONLINE!$W:$W,SHORT!O229,ONLINE!$Q:$Q)</f>
        <v>0</v>
      </c>
      <c r="AC229" s="45">
        <f>SUMIF(ONLINE!$W:$W,SHORT!P229,ONLINE!$Q:$Q)</f>
        <v>0</v>
      </c>
      <c r="AD229" s="45">
        <f t="shared" si="78"/>
        <v>0</v>
      </c>
      <c r="AE229" s="44"/>
      <c r="AF229" s="44">
        <f>SUMIF(WORKING!$Q:$Q,SHORT!E229,WORKING!$J:$J)</f>
        <v>0</v>
      </c>
      <c r="AG229" s="44">
        <f>SUMIF(WORKING!$Q:$Q,SHORT!F229,WORKING!$J:$J)</f>
        <v>0</v>
      </c>
      <c r="AH229" s="44">
        <f>SUMIF(WORKING!$Q:$Q,SHORT!G229,WORKING!$J:$J)</f>
        <v>0</v>
      </c>
      <c r="AI229" s="44">
        <f>SUMIF(WORKING!$Q:$Q,SHORT!H229,WORKING!$J:$J)</f>
        <v>0</v>
      </c>
      <c r="AJ229" s="44">
        <f>SUMIF(WORKING!$Q:$Q,SHORT!I229,WORKING!$J:$J)</f>
        <v>0</v>
      </c>
      <c r="AK229" s="44">
        <f>SUMIF(WORKING!$Q:$Q,SHORT!J229,WORKING!$J:$J)</f>
        <v>0</v>
      </c>
      <c r="AL229" s="44">
        <f>SUMIF(WORKING!$Q:$Q,SHORT!K229,WORKING!$J:$J)</f>
        <v>0</v>
      </c>
      <c r="AM229" s="44">
        <f>SUMIF(WORKING!$Q:$Q,SHORT!L229,WORKING!$J:$J)</f>
        <v>0</v>
      </c>
      <c r="AN229" s="44">
        <f>SUMIF(WORKING!$Q:$Q,SHORT!M229,WORKING!$J:$J)</f>
        <v>0</v>
      </c>
      <c r="AO229" s="44">
        <f>SUMIF(WORKING!$Q:$Q,SHORT!N229,WORKING!$J:$J)</f>
        <v>0</v>
      </c>
      <c r="AP229" s="44">
        <f>SUMIF(WORKING!$Q:$Q,SHORT!O229,WORKING!$J:$J)</f>
        <v>0</v>
      </c>
      <c r="AQ229" s="44">
        <f>SUMIF(WORKING!$Q:$Q,SHORT!P229,WORKING!$J:$J)</f>
        <v>0</v>
      </c>
      <c r="AR229" s="44">
        <f t="shared" si="79"/>
        <v>0</v>
      </c>
      <c r="AT229" s="45">
        <f t="shared" si="64"/>
        <v>0</v>
      </c>
      <c r="AU229" s="45">
        <f t="shared" si="64"/>
        <v>0</v>
      </c>
      <c r="AV229" s="45">
        <f t="shared" si="64"/>
        <v>0</v>
      </c>
      <c r="AW229" s="45">
        <f t="shared" si="63"/>
        <v>0</v>
      </c>
      <c r="AX229" s="45">
        <f t="shared" si="63"/>
        <v>0</v>
      </c>
      <c r="AY229" s="45">
        <f t="shared" si="63"/>
        <v>0</v>
      </c>
      <c r="AZ229" s="45">
        <f t="shared" si="63"/>
        <v>0</v>
      </c>
      <c r="BA229" s="45">
        <f t="shared" si="63"/>
        <v>0</v>
      </c>
      <c r="BB229" s="45">
        <f t="shared" si="63"/>
        <v>0</v>
      </c>
      <c r="BC229" s="45">
        <f t="shared" si="63"/>
        <v>0</v>
      </c>
      <c r="BD229" s="45">
        <f t="shared" si="63"/>
        <v>0</v>
      </c>
      <c r="BE229" s="45">
        <f t="shared" si="63"/>
        <v>0</v>
      </c>
      <c r="BF229" s="45">
        <f t="shared" si="80"/>
        <v>0</v>
      </c>
      <c r="BG229" s="28"/>
    </row>
    <row r="230" spans="1:59" s="31" customFormat="1" ht="11.25">
      <c r="A230" s="43">
        <v>225</v>
      </c>
      <c r="B230" s="185" t="e">
        <f t="array" ref="B230">+INDEX(FILED!$B$4:$B$1003,SMALL(IF($B$5=FILED!$Q$4:$Q$1003,ROW(FILED!$Q$4:$Q$1003)-ROW(FILED!$Q$4)+1),A230))</f>
        <v>#NUM!</v>
      </c>
      <c r="C230" s="44">
        <f t="shared" si="77"/>
        <v>0</v>
      </c>
      <c r="D230" s="185" t="str">
        <f>+IFERROR(VLOOKUP(B230,FILED!$B$4:$C$1003,2,FALSE),"")</f>
        <v/>
      </c>
      <c r="E230" s="185" t="str">
        <f t="shared" si="65"/>
        <v>0 42826</v>
      </c>
      <c r="F230" s="185" t="str">
        <f t="shared" si="66"/>
        <v>0 42856</v>
      </c>
      <c r="G230" s="185" t="str">
        <f t="shared" si="67"/>
        <v>0 42887</v>
      </c>
      <c r="H230" s="185" t="str">
        <f t="shared" si="68"/>
        <v>0 42917</v>
      </c>
      <c r="I230" s="185" t="str">
        <f t="shared" si="69"/>
        <v>0 42948</v>
      </c>
      <c r="J230" s="185" t="str">
        <f t="shared" si="70"/>
        <v>0 42979</v>
      </c>
      <c r="K230" s="185" t="str">
        <f t="shared" si="71"/>
        <v>0 43009</v>
      </c>
      <c r="L230" s="185" t="str">
        <f t="shared" si="72"/>
        <v>0 43040</v>
      </c>
      <c r="M230" s="185" t="str">
        <f t="shared" si="73"/>
        <v>0 43070</v>
      </c>
      <c r="N230" s="185" t="str">
        <f t="shared" si="74"/>
        <v>0 43101</v>
      </c>
      <c r="O230" s="185" t="str">
        <f t="shared" si="75"/>
        <v>0 43132</v>
      </c>
      <c r="P230" s="185" t="str">
        <f t="shared" si="76"/>
        <v>0 43160</v>
      </c>
      <c r="Q230" s="44">
        <f>IFERROR(VLOOKUP(C230,ONLINE!$B$5:$C$5103,2,FALSE),0)</f>
        <v>0</v>
      </c>
      <c r="R230" s="45">
        <f>SUMIF(ONLINE!$W:$W,SHORT!E230,ONLINE!$Q:$Q)</f>
        <v>0</v>
      </c>
      <c r="S230" s="45">
        <f>SUMIF(ONLINE!$W:$W,SHORT!F230,ONLINE!$Q:$Q)</f>
        <v>0</v>
      </c>
      <c r="T230" s="45">
        <f>SUMIF(ONLINE!$W:$W,SHORT!G230,ONLINE!$Q:$Q)</f>
        <v>0</v>
      </c>
      <c r="U230" s="45">
        <f>SUMIF(ONLINE!$W:$W,SHORT!H230,ONLINE!$Q:$Q)</f>
        <v>0</v>
      </c>
      <c r="V230" s="45">
        <f>SUMIF(ONLINE!$W:$W,SHORT!I230,ONLINE!$Q:$Q)</f>
        <v>0</v>
      </c>
      <c r="W230" s="45">
        <f>SUMIF(ONLINE!$W:$W,SHORT!J230,ONLINE!$Q:$Q)</f>
        <v>0</v>
      </c>
      <c r="X230" s="45">
        <f>SUMIF(ONLINE!$W:$W,SHORT!K230,ONLINE!$Q:$Q)</f>
        <v>0</v>
      </c>
      <c r="Y230" s="45">
        <f>SUMIF(ONLINE!$W:$W,SHORT!L230,ONLINE!$Q:$Q)</f>
        <v>0</v>
      </c>
      <c r="Z230" s="45">
        <f>SUMIF(ONLINE!$W:$W,SHORT!M230,ONLINE!$Q:$Q)</f>
        <v>0</v>
      </c>
      <c r="AA230" s="45">
        <f>SUMIF(ONLINE!$W:$W,SHORT!N230,ONLINE!$Q:$Q)</f>
        <v>0</v>
      </c>
      <c r="AB230" s="45">
        <f>SUMIF(ONLINE!$W:$W,SHORT!O230,ONLINE!$Q:$Q)</f>
        <v>0</v>
      </c>
      <c r="AC230" s="45">
        <f>SUMIF(ONLINE!$W:$W,SHORT!P230,ONLINE!$Q:$Q)</f>
        <v>0</v>
      </c>
      <c r="AD230" s="45">
        <f t="shared" si="78"/>
        <v>0</v>
      </c>
      <c r="AE230" s="44"/>
      <c r="AF230" s="44">
        <f>SUMIF(WORKING!$Q:$Q,SHORT!E230,WORKING!$J:$J)</f>
        <v>0</v>
      </c>
      <c r="AG230" s="44">
        <f>SUMIF(WORKING!$Q:$Q,SHORT!F230,WORKING!$J:$J)</f>
        <v>0</v>
      </c>
      <c r="AH230" s="44">
        <f>SUMIF(WORKING!$Q:$Q,SHORT!G230,WORKING!$J:$J)</f>
        <v>0</v>
      </c>
      <c r="AI230" s="44">
        <f>SUMIF(WORKING!$Q:$Q,SHORT!H230,WORKING!$J:$J)</f>
        <v>0</v>
      </c>
      <c r="AJ230" s="44">
        <f>SUMIF(WORKING!$Q:$Q,SHORT!I230,WORKING!$J:$J)</f>
        <v>0</v>
      </c>
      <c r="AK230" s="44">
        <f>SUMIF(WORKING!$Q:$Q,SHORT!J230,WORKING!$J:$J)</f>
        <v>0</v>
      </c>
      <c r="AL230" s="44">
        <f>SUMIF(WORKING!$Q:$Q,SHORT!K230,WORKING!$J:$J)</f>
        <v>0</v>
      </c>
      <c r="AM230" s="44">
        <f>SUMIF(WORKING!$Q:$Q,SHORT!L230,WORKING!$J:$J)</f>
        <v>0</v>
      </c>
      <c r="AN230" s="44">
        <f>SUMIF(WORKING!$Q:$Q,SHORT!M230,WORKING!$J:$J)</f>
        <v>0</v>
      </c>
      <c r="AO230" s="44">
        <f>SUMIF(WORKING!$Q:$Q,SHORT!N230,WORKING!$J:$J)</f>
        <v>0</v>
      </c>
      <c r="AP230" s="44">
        <f>SUMIF(WORKING!$Q:$Q,SHORT!O230,WORKING!$J:$J)</f>
        <v>0</v>
      </c>
      <c r="AQ230" s="44">
        <f>SUMIF(WORKING!$Q:$Q,SHORT!P230,WORKING!$J:$J)</f>
        <v>0</v>
      </c>
      <c r="AR230" s="44">
        <f t="shared" si="79"/>
        <v>0</v>
      </c>
      <c r="AT230" s="45">
        <f t="shared" si="64"/>
        <v>0</v>
      </c>
      <c r="AU230" s="45">
        <f t="shared" si="64"/>
        <v>0</v>
      </c>
      <c r="AV230" s="45">
        <f t="shared" si="64"/>
        <v>0</v>
      </c>
      <c r="AW230" s="45">
        <f t="shared" si="63"/>
        <v>0</v>
      </c>
      <c r="AX230" s="45">
        <f t="shared" si="63"/>
        <v>0</v>
      </c>
      <c r="AY230" s="45">
        <f t="shared" si="63"/>
        <v>0</v>
      </c>
      <c r="AZ230" s="45">
        <f t="shared" si="63"/>
        <v>0</v>
      </c>
      <c r="BA230" s="45">
        <f t="shared" si="63"/>
        <v>0</v>
      </c>
      <c r="BB230" s="45">
        <f t="shared" si="63"/>
        <v>0</v>
      </c>
      <c r="BC230" s="45">
        <f t="shared" si="63"/>
        <v>0</v>
      </c>
      <c r="BD230" s="45">
        <f t="shared" si="63"/>
        <v>0</v>
      </c>
      <c r="BE230" s="45">
        <f t="shared" si="63"/>
        <v>0</v>
      </c>
      <c r="BF230" s="45">
        <f t="shared" si="80"/>
        <v>0</v>
      </c>
      <c r="BG230" s="28"/>
    </row>
    <row r="231" spans="1:59" s="31" customFormat="1" ht="11.25">
      <c r="A231" s="43">
        <v>226</v>
      </c>
      <c r="B231" s="185" t="e">
        <f t="array" ref="B231">+INDEX(FILED!$B$4:$B$1003,SMALL(IF($B$5=FILED!$Q$4:$Q$1003,ROW(FILED!$Q$4:$Q$1003)-ROW(FILED!$Q$4)+1),A231))</f>
        <v>#NUM!</v>
      </c>
      <c r="C231" s="44">
        <f t="shared" si="77"/>
        <v>0</v>
      </c>
      <c r="D231" s="185" t="str">
        <f>+IFERROR(VLOOKUP(B231,FILED!$B$4:$C$1003,2,FALSE),"")</f>
        <v/>
      </c>
      <c r="E231" s="185" t="str">
        <f t="shared" si="65"/>
        <v>0 42826</v>
      </c>
      <c r="F231" s="185" t="str">
        <f t="shared" si="66"/>
        <v>0 42856</v>
      </c>
      <c r="G231" s="185" t="str">
        <f t="shared" si="67"/>
        <v>0 42887</v>
      </c>
      <c r="H231" s="185" t="str">
        <f t="shared" si="68"/>
        <v>0 42917</v>
      </c>
      <c r="I231" s="185" t="str">
        <f t="shared" si="69"/>
        <v>0 42948</v>
      </c>
      <c r="J231" s="185" t="str">
        <f t="shared" si="70"/>
        <v>0 42979</v>
      </c>
      <c r="K231" s="185" t="str">
        <f t="shared" si="71"/>
        <v>0 43009</v>
      </c>
      <c r="L231" s="185" t="str">
        <f t="shared" si="72"/>
        <v>0 43040</v>
      </c>
      <c r="M231" s="185" t="str">
        <f t="shared" si="73"/>
        <v>0 43070</v>
      </c>
      <c r="N231" s="185" t="str">
        <f t="shared" si="74"/>
        <v>0 43101</v>
      </c>
      <c r="O231" s="185" t="str">
        <f t="shared" si="75"/>
        <v>0 43132</v>
      </c>
      <c r="P231" s="185" t="str">
        <f t="shared" si="76"/>
        <v>0 43160</v>
      </c>
      <c r="Q231" s="44">
        <f>IFERROR(VLOOKUP(C231,ONLINE!$B$5:$C$5103,2,FALSE),0)</f>
        <v>0</v>
      </c>
      <c r="R231" s="45">
        <f>SUMIF(ONLINE!$W:$W,SHORT!E231,ONLINE!$Q:$Q)</f>
        <v>0</v>
      </c>
      <c r="S231" s="45">
        <f>SUMIF(ONLINE!$W:$W,SHORT!F231,ONLINE!$Q:$Q)</f>
        <v>0</v>
      </c>
      <c r="T231" s="45">
        <f>SUMIF(ONLINE!$W:$W,SHORT!G231,ONLINE!$Q:$Q)</f>
        <v>0</v>
      </c>
      <c r="U231" s="45">
        <f>SUMIF(ONLINE!$W:$W,SHORT!H231,ONLINE!$Q:$Q)</f>
        <v>0</v>
      </c>
      <c r="V231" s="45">
        <f>SUMIF(ONLINE!$W:$W,SHORT!I231,ONLINE!$Q:$Q)</f>
        <v>0</v>
      </c>
      <c r="W231" s="45">
        <f>SUMIF(ONLINE!$W:$W,SHORT!J231,ONLINE!$Q:$Q)</f>
        <v>0</v>
      </c>
      <c r="X231" s="45">
        <f>SUMIF(ONLINE!$W:$W,SHORT!K231,ONLINE!$Q:$Q)</f>
        <v>0</v>
      </c>
      <c r="Y231" s="45">
        <f>SUMIF(ONLINE!$W:$W,SHORT!L231,ONLINE!$Q:$Q)</f>
        <v>0</v>
      </c>
      <c r="Z231" s="45">
        <f>SUMIF(ONLINE!$W:$W,SHORT!M231,ONLINE!$Q:$Q)</f>
        <v>0</v>
      </c>
      <c r="AA231" s="45">
        <f>SUMIF(ONLINE!$W:$W,SHORT!N231,ONLINE!$Q:$Q)</f>
        <v>0</v>
      </c>
      <c r="AB231" s="45">
        <f>SUMIF(ONLINE!$W:$W,SHORT!O231,ONLINE!$Q:$Q)</f>
        <v>0</v>
      </c>
      <c r="AC231" s="45">
        <f>SUMIF(ONLINE!$W:$W,SHORT!P231,ONLINE!$Q:$Q)</f>
        <v>0</v>
      </c>
      <c r="AD231" s="45">
        <f t="shared" si="78"/>
        <v>0</v>
      </c>
      <c r="AE231" s="44"/>
      <c r="AF231" s="44">
        <f>SUMIF(WORKING!$Q:$Q,SHORT!E231,WORKING!$J:$J)</f>
        <v>0</v>
      </c>
      <c r="AG231" s="44">
        <f>SUMIF(WORKING!$Q:$Q,SHORT!F231,WORKING!$J:$J)</f>
        <v>0</v>
      </c>
      <c r="AH231" s="44">
        <f>SUMIF(WORKING!$Q:$Q,SHORT!G231,WORKING!$J:$J)</f>
        <v>0</v>
      </c>
      <c r="AI231" s="44">
        <f>SUMIF(WORKING!$Q:$Q,SHORT!H231,WORKING!$J:$J)</f>
        <v>0</v>
      </c>
      <c r="AJ231" s="44">
        <f>SUMIF(WORKING!$Q:$Q,SHORT!I231,WORKING!$J:$J)</f>
        <v>0</v>
      </c>
      <c r="AK231" s="44">
        <f>SUMIF(WORKING!$Q:$Q,SHORT!J231,WORKING!$J:$J)</f>
        <v>0</v>
      </c>
      <c r="AL231" s="44">
        <f>SUMIF(WORKING!$Q:$Q,SHORT!K231,WORKING!$J:$J)</f>
        <v>0</v>
      </c>
      <c r="AM231" s="44">
        <f>SUMIF(WORKING!$Q:$Q,SHORT!L231,WORKING!$J:$J)</f>
        <v>0</v>
      </c>
      <c r="AN231" s="44">
        <f>SUMIF(WORKING!$Q:$Q,SHORT!M231,WORKING!$J:$J)</f>
        <v>0</v>
      </c>
      <c r="AO231" s="44">
        <f>SUMIF(WORKING!$Q:$Q,SHORT!N231,WORKING!$J:$J)</f>
        <v>0</v>
      </c>
      <c r="AP231" s="44">
        <f>SUMIF(WORKING!$Q:$Q,SHORT!O231,WORKING!$J:$J)</f>
        <v>0</v>
      </c>
      <c r="AQ231" s="44">
        <f>SUMIF(WORKING!$Q:$Q,SHORT!P231,WORKING!$J:$J)</f>
        <v>0</v>
      </c>
      <c r="AR231" s="44">
        <f t="shared" si="79"/>
        <v>0</v>
      </c>
      <c r="AT231" s="45">
        <f t="shared" si="64"/>
        <v>0</v>
      </c>
      <c r="AU231" s="45">
        <f t="shared" si="64"/>
        <v>0</v>
      </c>
      <c r="AV231" s="45">
        <f t="shared" si="64"/>
        <v>0</v>
      </c>
      <c r="AW231" s="45">
        <f t="shared" si="63"/>
        <v>0</v>
      </c>
      <c r="AX231" s="45">
        <f t="shared" si="63"/>
        <v>0</v>
      </c>
      <c r="AY231" s="45">
        <f t="shared" si="63"/>
        <v>0</v>
      </c>
      <c r="AZ231" s="45">
        <f t="shared" si="63"/>
        <v>0</v>
      </c>
      <c r="BA231" s="45">
        <f t="shared" si="63"/>
        <v>0</v>
      </c>
      <c r="BB231" s="45">
        <f t="shared" si="63"/>
        <v>0</v>
      </c>
      <c r="BC231" s="45">
        <f t="shared" si="63"/>
        <v>0</v>
      </c>
      <c r="BD231" s="45">
        <f t="shared" si="63"/>
        <v>0</v>
      </c>
      <c r="BE231" s="45">
        <f t="shared" si="63"/>
        <v>0</v>
      </c>
      <c r="BF231" s="45">
        <f t="shared" si="80"/>
        <v>0</v>
      </c>
      <c r="BG231" s="28"/>
    </row>
    <row r="232" spans="1:59" s="31" customFormat="1" ht="11.25">
      <c r="A232" s="43">
        <v>227</v>
      </c>
      <c r="B232" s="185" t="e">
        <f t="array" ref="B232">+INDEX(FILED!$B$4:$B$1003,SMALL(IF($B$5=FILED!$Q$4:$Q$1003,ROW(FILED!$Q$4:$Q$1003)-ROW(FILED!$Q$4)+1),A232))</f>
        <v>#NUM!</v>
      </c>
      <c r="C232" s="44">
        <f t="shared" si="77"/>
        <v>0</v>
      </c>
      <c r="D232" s="185" t="str">
        <f>+IFERROR(VLOOKUP(B232,FILED!$B$4:$C$1003,2,FALSE),"")</f>
        <v/>
      </c>
      <c r="E232" s="185" t="str">
        <f t="shared" si="65"/>
        <v>0 42826</v>
      </c>
      <c r="F232" s="185" t="str">
        <f t="shared" si="66"/>
        <v>0 42856</v>
      </c>
      <c r="G232" s="185" t="str">
        <f t="shared" si="67"/>
        <v>0 42887</v>
      </c>
      <c r="H232" s="185" t="str">
        <f t="shared" si="68"/>
        <v>0 42917</v>
      </c>
      <c r="I232" s="185" t="str">
        <f t="shared" si="69"/>
        <v>0 42948</v>
      </c>
      <c r="J232" s="185" t="str">
        <f t="shared" si="70"/>
        <v>0 42979</v>
      </c>
      <c r="K232" s="185" t="str">
        <f t="shared" si="71"/>
        <v>0 43009</v>
      </c>
      <c r="L232" s="185" t="str">
        <f t="shared" si="72"/>
        <v>0 43040</v>
      </c>
      <c r="M232" s="185" t="str">
        <f t="shared" si="73"/>
        <v>0 43070</v>
      </c>
      <c r="N232" s="185" t="str">
        <f t="shared" si="74"/>
        <v>0 43101</v>
      </c>
      <c r="O232" s="185" t="str">
        <f t="shared" si="75"/>
        <v>0 43132</v>
      </c>
      <c r="P232" s="185" t="str">
        <f t="shared" si="76"/>
        <v>0 43160</v>
      </c>
      <c r="Q232" s="44">
        <f>IFERROR(VLOOKUP(C232,ONLINE!$B$5:$C$5103,2,FALSE),0)</f>
        <v>0</v>
      </c>
      <c r="R232" s="45">
        <f>SUMIF(ONLINE!$W:$W,SHORT!E232,ONLINE!$Q:$Q)</f>
        <v>0</v>
      </c>
      <c r="S232" s="45">
        <f>SUMIF(ONLINE!$W:$W,SHORT!F232,ONLINE!$Q:$Q)</f>
        <v>0</v>
      </c>
      <c r="T232" s="45">
        <f>SUMIF(ONLINE!$W:$W,SHORT!G232,ONLINE!$Q:$Q)</f>
        <v>0</v>
      </c>
      <c r="U232" s="45">
        <f>SUMIF(ONLINE!$W:$W,SHORT!H232,ONLINE!$Q:$Q)</f>
        <v>0</v>
      </c>
      <c r="V232" s="45">
        <f>SUMIF(ONLINE!$W:$W,SHORT!I232,ONLINE!$Q:$Q)</f>
        <v>0</v>
      </c>
      <c r="W232" s="45">
        <f>SUMIF(ONLINE!$W:$W,SHORT!J232,ONLINE!$Q:$Q)</f>
        <v>0</v>
      </c>
      <c r="X232" s="45">
        <f>SUMIF(ONLINE!$W:$W,SHORT!K232,ONLINE!$Q:$Q)</f>
        <v>0</v>
      </c>
      <c r="Y232" s="45">
        <f>SUMIF(ONLINE!$W:$W,SHORT!L232,ONLINE!$Q:$Q)</f>
        <v>0</v>
      </c>
      <c r="Z232" s="45">
        <f>SUMIF(ONLINE!$W:$W,SHORT!M232,ONLINE!$Q:$Q)</f>
        <v>0</v>
      </c>
      <c r="AA232" s="45">
        <f>SUMIF(ONLINE!$W:$W,SHORT!N232,ONLINE!$Q:$Q)</f>
        <v>0</v>
      </c>
      <c r="AB232" s="45">
        <f>SUMIF(ONLINE!$W:$W,SHORT!O232,ONLINE!$Q:$Q)</f>
        <v>0</v>
      </c>
      <c r="AC232" s="45">
        <f>SUMIF(ONLINE!$W:$W,SHORT!P232,ONLINE!$Q:$Q)</f>
        <v>0</v>
      </c>
      <c r="AD232" s="45">
        <f t="shared" si="78"/>
        <v>0</v>
      </c>
      <c r="AE232" s="44"/>
      <c r="AF232" s="44">
        <f>SUMIF(WORKING!$Q:$Q,SHORT!E232,WORKING!$J:$J)</f>
        <v>0</v>
      </c>
      <c r="AG232" s="44">
        <f>SUMIF(WORKING!$Q:$Q,SHORT!F232,WORKING!$J:$J)</f>
        <v>0</v>
      </c>
      <c r="AH232" s="44">
        <f>SUMIF(WORKING!$Q:$Q,SHORT!G232,WORKING!$J:$J)</f>
        <v>0</v>
      </c>
      <c r="AI232" s="44">
        <f>SUMIF(WORKING!$Q:$Q,SHORT!H232,WORKING!$J:$J)</f>
        <v>0</v>
      </c>
      <c r="AJ232" s="44">
        <f>SUMIF(WORKING!$Q:$Q,SHORT!I232,WORKING!$J:$J)</f>
        <v>0</v>
      </c>
      <c r="AK232" s="44">
        <f>SUMIF(WORKING!$Q:$Q,SHORT!J232,WORKING!$J:$J)</f>
        <v>0</v>
      </c>
      <c r="AL232" s="44">
        <f>SUMIF(WORKING!$Q:$Q,SHORT!K232,WORKING!$J:$J)</f>
        <v>0</v>
      </c>
      <c r="AM232" s="44">
        <f>SUMIF(WORKING!$Q:$Q,SHORT!L232,WORKING!$J:$J)</f>
        <v>0</v>
      </c>
      <c r="AN232" s="44">
        <f>SUMIF(WORKING!$Q:$Q,SHORT!M232,WORKING!$J:$J)</f>
        <v>0</v>
      </c>
      <c r="AO232" s="44">
        <f>SUMIF(WORKING!$Q:$Q,SHORT!N232,WORKING!$J:$J)</f>
        <v>0</v>
      </c>
      <c r="AP232" s="44">
        <f>SUMIF(WORKING!$Q:$Q,SHORT!O232,WORKING!$J:$J)</f>
        <v>0</v>
      </c>
      <c r="AQ232" s="44">
        <f>SUMIF(WORKING!$Q:$Q,SHORT!P232,WORKING!$J:$J)</f>
        <v>0</v>
      </c>
      <c r="AR232" s="44">
        <f t="shared" si="79"/>
        <v>0</v>
      </c>
      <c r="AT232" s="45">
        <f t="shared" si="64"/>
        <v>0</v>
      </c>
      <c r="AU232" s="45">
        <f t="shared" si="64"/>
        <v>0</v>
      </c>
      <c r="AV232" s="45">
        <f t="shared" si="64"/>
        <v>0</v>
      </c>
      <c r="AW232" s="45">
        <f t="shared" si="63"/>
        <v>0</v>
      </c>
      <c r="AX232" s="45">
        <f t="shared" si="63"/>
        <v>0</v>
      </c>
      <c r="AY232" s="45">
        <f t="shared" si="63"/>
        <v>0</v>
      </c>
      <c r="AZ232" s="45">
        <f t="shared" ref="AZ232:BE274" si="81">ROUND(X232-AL232,-1)</f>
        <v>0</v>
      </c>
      <c r="BA232" s="45">
        <f t="shared" si="81"/>
        <v>0</v>
      </c>
      <c r="BB232" s="45">
        <f t="shared" si="81"/>
        <v>0</v>
      </c>
      <c r="BC232" s="45">
        <f t="shared" si="81"/>
        <v>0</v>
      </c>
      <c r="BD232" s="45">
        <f t="shared" si="81"/>
        <v>0</v>
      </c>
      <c r="BE232" s="45">
        <f t="shared" si="81"/>
        <v>0</v>
      </c>
      <c r="BF232" s="45">
        <f t="shared" si="80"/>
        <v>0</v>
      </c>
      <c r="BG232" s="28"/>
    </row>
    <row r="233" spans="1:59" s="31" customFormat="1" ht="11.25">
      <c r="A233" s="43">
        <v>228</v>
      </c>
      <c r="B233" s="185" t="e">
        <f t="array" ref="B233">+INDEX(FILED!$B$4:$B$1003,SMALL(IF($B$5=FILED!$Q$4:$Q$1003,ROW(FILED!$Q$4:$Q$1003)-ROW(FILED!$Q$4)+1),A233))</f>
        <v>#NUM!</v>
      </c>
      <c r="C233" s="44">
        <f t="shared" si="77"/>
        <v>0</v>
      </c>
      <c r="D233" s="185" t="str">
        <f>+IFERROR(VLOOKUP(B233,FILED!$B$4:$C$1003,2,FALSE),"")</f>
        <v/>
      </c>
      <c r="E233" s="185" t="str">
        <f t="shared" si="65"/>
        <v>0 42826</v>
      </c>
      <c r="F233" s="185" t="str">
        <f t="shared" si="66"/>
        <v>0 42856</v>
      </c>
      <c r="G233" s="185" t="str">
        <f t="shared" si="67"/>
        <v>0 42887</v>
      </c>
      <c r="H233" s="185" t="str">
        <f t="shared" si="68"/>
        <v>0 42917</v>
      </c>
      <c r="I233" s="185" t="str">
        <f t="shared" si="69"/>
        <v>0 42948</v>
      </c>
      <c r="J233" s="185" t="str">
        <f t="shared" si="70"/>
        <v>0 42979</v>
      </c>
      <c r="K233" s="185" t="str">
        <f t="shared" si="71"/>
        <v>0 43009</v>
      </c>
      <c r="L233" s="185" t="str">
        <f t="shared" si="72"/>
        <v>0 43040</v>
      </c>
      <c r="M233" s="185" t="str">
        <f t="shared" si="73"/>
        <v>0 43070</v>
      </c>
      <c r="N233" s="185" t="str">
        <f t="shared" si="74"/>
        <v>0 43101</v>
      </c>
      <c r="O233" s="185" t="str">
        <f t="shared" si="75"/>
        <v>0 43132</v>
      </c>
      <c r="P233" s="185" t="str">
        <f t="shared" si="76"/>
        <v>0 43160</v>
      </c>
      <c r="Q233" s="44">
        <f>IFERROR(VLOOKUP(C233,ONLINE!$B$5:$C$5103,2,FALSE),0)</f>
        <v>0</v>
      </c>
      <c r="R233" s="45">
        <f>SUMIF(ONLINE!$W:$W,SHORT!E233,ONLINE!$Q:$Q)</f>
        <v>0</v>
      </c>
      <c r="S233" s="45">
        <f>SUMIF(ONLINE!$W:$W,SHORT!F233,ONLINE!$Q:$Q)</f>
        <v>0</v>
      </c>
      <c r="T233" s="45">
        <f>SUMIF(ONLINE!$W:$W,SHORT!G233,ONLINE!$Q:$Q)</f>
        <v>0</v>
      </c>
      <c r="U233" s="45">
        <f>SUMIF(ONLINE!$W:$W,SHORT!H233,ONLINE!$Q:$Q)</f>
        <v>0</v>
      </c>
      <c r="V233" s="45">
        <f>SUMIF(ONLINE!$W:$W,SHORT!I233,ONLINE!$Q:$Q)</f>
        <v>0</v>
      </c>
      <c r="W233" s="45">
        <f>SUMIF(ONLINE!$W:$W,SHORT!J233,ONLINE!$Q:$Q)</f>
        <v>0</v>
      </c>
      <c r="X233" s="45">
        <f>SUMIF(ONLINE!$W:$W,SHORT!K233,ONLINE!$Q:$Q)</f>
        <v>0</v>
      </c>
      <c r="Y233" s="45">
        <f>SUMIF(ONLINE!$W:$W,SHORT!L233,ONLINE!$Q:$Q)</f>
        <v>0</v>
      </c>
      <c r="Z233" s="45">
        <f>SUMIF(ONLINE!$W:$W,SHORT!M233,ONLINE!$Q:$Q)</f>
        <v>0</v>
      </c>
      <c r="AA233" s="45">
        <f>SUMIF(ONLINE!$W:$W,SHORT!N233,ONLINE!$Q:$Q)</f>
        <v>0</v>
      </c>
      <c r="AB233" s="45">
        <f>SUMIF(ONLINE!$W:$W,SHORT!O233,ONLINE!$Q:$Q)</f>
        <v>0</v>
      </c>
      <c r="AC233" s="45">
        <f>SUMIF(ONLINE!$W:$W,SHORT!P233,ONLINE!$Q:$Q)</f>
        <v>0</v>
      </c>
      <c r="AD233" s="45">
        <f t="shared" si="78"/>
        <v>0</v>
      </c>
      <c r="AE233" s="44"/>
      <c r="AF233" s="44">
        <f>SUMIF(WORKING!$Q:$Q,SHORT!E233,WORKING!$J:$J)</f>
        <v>0</v>
      </c>
      <c r="AG233" s="44">
        <f>SUMIF(WORKING!$Q:$Q,SHORT!F233,WORKING!$J:$J)</f>
        <v>0</v>
      </c>
      <c r="AH233" s="44">
        <f>SUMIF(WORKING!$Q:$Q,SHORT!G233,WORKING!$J:$J)</f>
        <v>0</v>
      </c>
      <c r="AI233" s="44">
        <f>SUMIF(WORKING!$Q:$Q,SHORT!H233,WORKING!$J:$J)</f>
        <v>0</v>
      </c>
      <c r="AJ233" s="44">
        <f>SUMIF(WORKING!$Q:$Q,SHORT!I233,WORKING!$J:$J)</f>
        <v>0</v>
      </c>
      <c r="AK233" s="44">
        <f>SUMIF(WORKING!$Q:$Q,SHORT!J233,WORKING!$J:$J)</f>
        <v>0</v>
      </c>
      <c r="AL233" s="44">
        <f>SUMIF(WORKING!$Q:$Q,SHORT!K233,WORKING!$J:$J)</f>
        <v>0</v>
      </c>
      <c r="AM233" s="44">
        <f>SUMIF(WORKING!$Q:$Q,SHORT!L233,WORKING!$J:$J)</f>
        <v>0</v>
      </c>
      <c r="AN233" s="44">
        <f>SUMIF(WORKING!$Q:$Q,SHORT!M233,WORKING!$J:$J)</f>
        <v>0</v>
      </c>
      <c r="AO233" s="44">
        <f>SUMIF(WORKING!$Q:$Q,SHORT!N233,WORKING!$J:$J)</f>
        <v>0</v>
      </c>
      <c r="AP233" s="44">
        <f>SUMIF(WORKING!$Q:$Q,SHORT!O233,WORKING!$J:$J)</f>
        <v>0</v>
      </c>
      <c r="AQ233" s="44">
        <f>SUMIF(WORKING!$Q:$Q,SHORT!P233,WORKING!$J:$J)</f>
        <v>0</v>
      </c>
      <c r="AR233" s="44">
        <f t="shared" si="79"/>
        <v>0</v>
      </c>
      <c r="AT233" s="45">
        <f t="shared" si="64"/>
        <v>0</v>
      </c>
      <c r="AU233" s="45">
        <f t="shared" si="64"/>
        <v>0</v>
      </c>
      <c r="AV233" s="45">
        <f t="shared" si="64"/>
        <v>0</v>
      </c>
      <c r="AW233" s="45">
        <f t="shared" si="64"/>
        <v>0</v>
      </c>
      <c r="AX233" s="45">
        <f t="shared" si="64"/>
        <v>0</v>
      </c>
      <c r="AY233" s="45">
        <f t="shared" si="64"/>
        <v>0</v>
      </c>
      <c r="AZ233" s="45">
        <f t="shared" si="81"/>
        <v>0</v>
      </c>
      <c r="BA233" s="45">
        <f t="shared" si="81"/>
        <v>0</v>
      </c>
      <c r="BB233" s="45">
        <f t="shared" si="81"/>
        <v>0</v>
      </c>
      <c r="BC233" s="45">
        <f t="shared" si="81"/>
        <v>0</v>
      </c>
      <c r="BD233" s="45">
        <f t="shared" si="81"/>
        <v>0</v>
      </c>
      <c r="BE233" s="45">
        <f t="shared" si="81"/>
        <v>0</v>
      </c>
      <c r="BF233" s="45">
        <f t="shared" si="80"/>
        <v>0</v>
      </c>
      <c r="BG233" s="28"/>
    </row>
    <row r="234" spans="1:59" s="31" customFormat="1" ht="11.25">
      <c r="A234" s="43">
        <v>229</v>
      </c>
      <c r="B234" s="185" t="e">
        <f t="array" ref="B234">+INDEX(FILED!$B$4:$B$1003,SMALL(IF($B$5=FILED!$Q$4:$Q$1003,ROW(FILED!$Q$4:$Q$1003)-ROW(FILED!$Q$4)+1),A234))</f>
        <v>#NUM!</v>
      </c>
      <c r="C234" s="44">
        <f t="shared" si="77"/>
        <v>0</v>
      </c>
      <c r="D234" s="185" t="str">
        <f>+IFERROR(VLOOKUP(B234,FILED!$B$4:$C$1003,2,FALSE),"")</f>
        <v/>
      </c>
      <c r="E234" s="185" t="str">
        <f t="shared" si="65"/>
        <v>0 42826</v>
      </c>
      <c r="F234" s="185" t="str">
        <f t="shared" si="66"/>
        <v>0 42856</v>
      </c>
      <c r="G234" s="185" t="str">
        <f t="shared" si="67"/>
        <v>0 42887</v>
      </c>
      <c r="H234" s="185" t="str">
        <f t="shared" si="68"/>
        <v>0 42917</v>
      </c>
      <c r="I234" s="185" t="str">
        <f t="shared" si="69"/>
        <v>0 42948</v>
      </c>
      <c r="J234" s="185" t="str">
        <f t="shared" si="70"/>
        <v>0 42979</v>
      </c>
      <c r="K234" s="185" t="str">
        <f t="shared" si="71"/>
        <v>0 43009</v>
      </c>
      <c r="L234" s="185" t="str">
        <f t="shared" si="72"/>
        <v>0 43040</v>
      </c>
      <c r="M234" s="185" t="str">
        <f t="shared" si="73"/>
        <v>0 43070</v>
      </c>
      <c r="N234" s="185" t="str">
        <f t="shared" si="74"/>
        <v>0 43101</v>
      </c>
      <c r="O234" s="185" t="str">
        <f t="shared" si="75"/>
        <v>0 43132</v>
      </c>
      <c r="P234" s="185" t="str">
        <f t="shared" si="76"/>
        <v>0 43160</v>
      </c>
      <c r="Q234" s="44">
        <f>IFERROR(VLOOKUP(C234,ONLINE!$B$5:$C$5103,2,FALSE),0)</f>
        <v>0</v>
      </c>
      <c r="R234" s="45">
        <f>SUMIF(ONLINE!$W:$W,SHORT!E234,ONLINE!$Q:$Q)</f>
        <v>0</v>
      </c>
      <c r="S234" s="45">
        <f>SUMIF(ONLINE!$W:$W,SHORT!F234,ONLINE!$Q:$Q)</f>
        <v>0</v>
      </c>
      <c r="T234" s="45">
        <f>SUMIF(ONLINE!$W:$W,SHORT!G234,ONLINE!$Q:$Q)</f>
        <v>0</v>
      </c>
      <c r="U234" s="45">
        <f>SUMIF(ONLINE!$W:$W,SHORT!H234,ONLINE!$Q:$Q)</f>
        <v>0</v>
      </c>
      <c r="V234" s="45">
        <f>SUMIF(ONLINE!$W:$W,SHORT!I234,ONLINE!$Q:$Q)</f>
        <v>0</v>
      </c>
      <c r="W234" s="45">
        <f>SUMIF(ONLINE!$W:$W,SHORT!J234,ONLINE!$Q:$Q)</f>
        <v>0</v>
      </c>
      <c r="X234" s="45">
        <f>SUMIF(ONLINE!$W:$W,SHORT!K234,ONLINE!$Q:$Q)</f>
        <v>0</v>
      </c>
      <c r="Y234" s="45">
        <f>SUMIF(ONLINE!$W:$W,SHORT!L234,ONLINE!$Q:$Q)</f>
        <v>0</v>
      </c>
      <c r="Z234" s="45">
        <f>SUMIF(ONLINE!$W:$W,SHORT!M234,ONLINE!$Q:$Q)</f>
        <v>0</v>
      </c>
      <c r="AA234" s="45">
        <f>SUMIF(ONLINE!$W:$W,SHORT!N234,ONLINE!$Q:$Q)</f>
        <v>0</v>
      </c>
      <c r="AB234" s="45">
        <f>SUMIF(ONLINE!$W:$W,SHORT!O234,ONLINE!$Q:$Q)</f>
        <v>0</v>
      </c>
      <c r="AC234" s="45">
        <f>SUMIF(ONLINE!$W:$W,SHORT!P234,ONLINE!$Q:$Q)</f>
        <v>0</v>
      </c>
      <c r="AD234" s="45">
        <f t="shared" si="78"/>
        <v>0</v>
      </c>
      <c r="AE234" s="44"/>
      <c r="AF234" s="44">
        <f>SUMIF(WORKING!$Q:$Q,SHORT!E234,WORKING!$J:$J)</f>
        <v>0</v>
      </c>
      <c r="AG234" s="44">
        <f>SUMIF(WORKING!$Q:$Q,SHORT!F234,WORKING!$J:$J)</f>
        <v>0</v>
      </c>
      <c r="AH234" s="44">
        <f>SUMIF(WORKING!$Q:$Q,SHORT!G234,WORKING!$J:$J)</f>
        <v>0</v>
      </c>
      <c r="AI234" s="44">
        <f>SUMIF(WORKING!$Q:$Q,SHORT!H234,WORKING!$J:$J)</f>
        <v>0</v>
      </c>
      <c r="AJ234" s="44">
        <f>SUMIF(WORKING!$Q:$Q,SHORT!I234,WORKING!$J:$J)</f>
        <v>0</v>
      </c>
      <c r="AK234" s="44">
        <f>SUMIF(WORKING!$Q:$Q,SHORT!J234,WORKING!$J:$J)</f>
        <v>0</v>
      </c>
      <c r="AL234" s="44">
        <f>SUMIF(WORKING!$Q:$Q,SHORT!K234,WORKING!$J:$J)</f>
        <v>0</v>
      </c>
      <c r="AM234" s="44">
        <f>SUMIF(WORKING!$Q:$Q,SHORT!L234,WORKING!$J:$J)</f>
        <v>0</v>
      </c>
      <c r="AN234" s="44">
        <f>SUMIF(WORKING!$Q:$Q,SHORT!M234,WORKING!$J:$J)</f>
        <v>0</v>
      </c>
      <c r="AO234" s="44">
        <f>SUMIF(WORKING!$Q:$Q,SHORT!N234,WORKING!$J:$J)</f>
        <v>0</v>
      </c>
      <c r="AP234" s="44">
        <f>SUMIF(WORKING!$Q:$Q,SHORT!O234,WORKING!$J:$J)</f>
        <v>0</v>
      </c>
      <c r="AQ234" s="44">
        <f>SUMIF(WORKING!$Q:$Q,SHORT!P234,WORKING!$J:$J)</f>
        <v>0</v>
      </c>
      <c r="AR234" s="44">
        <f t="shared" si="79"/>
        <v>0</v>
      </c>
      <c r="AT234" s="45">
        <f t="shared" si="64"/>
        <v>0</v>
      </c>
      <c r="AU234" s="45">
        <f t="shared" si="64"/>
        <v>0</v>
      </c>
      <c r="AV234" s="45">
        <f t="shared" si="64"/>
        <v>0</v>
      </c>
      <c r="AW234" s="45">
        <f t="shared" si="64"/>
        <v>0</v>
      </c>
      <c r="AX234" s="45">
        <f t="shared" si="64"/>
        <v>0</v>
      </c>
      <c r="AY234" s="45">
        <f t="shared" si="64"/>
        <v>0</v>
      </c>
      <c r="AZ234" s="45">
        <f t="shared" si="81"/>
        <v>0</v>
      </c>
      <c r="BA234" s="45">
        <f t="shared" si="81"/>
        <v>0</v>
      </c>
      <c r="BB234" s="45">
        <f t="shared" si="81"/>
        <v>0</v>
      </c>
      <c r="BC234" s="45">
        <f t="shared" si="81"/>
        <v>0</v>
      </c>
      <c r="BD234" s="45">
        <f t="shared" si="81"/>
        <v>0</v>
      </c>
      <c r="BE234" s="45">
        <f t="shared" si="81"/>
        <v>0</v>
      </c>
      <c r="BF234" s="45">
        <f t="shared" si="80"/>
        <v>0</v>
      </c>
      <c r="BG234" s="28"/>
    </row>
    <row r="235" spans="1:59" s="31" customFormat="1" ht="11.25">
      <c r="A235" s="43">
        <v>230</v>
      </c>
      <c r="B235" s="185" t="e">
        <f t="array" ref="B235">+INDEX(FILED!$B$4:$B$1003,SMALL(IF($B$5=FILED!$Q$4:$Q$1003,ROW(FILED!$Q$4:$Q$1003)-ROW(FILED!$Q$4)+1),A235))</f>
        <v>#NUM!</v>
      </c>
      <c r="C235" s="44">
        <f t="shared" si="77"/>
        <v>0</v>
      </c>
      <c r="D235" s="185" t="str">
        <f>+IFERROR(VLOOKUP(B235,FILED!$B$4:$C$1003,2,FALSE),"")</f>
        <v/>
      </c>
      <c r="E235" s="185" t="str">
        <f t="shared" si="65"/>
        <v>0 42826</v>
      </c>
      <c r="F235" s="185" t="str">
        <f t="shared" si="66"/>
        <v>0 42856</v>
      </c>
      <c r="G235" s="185" t="str">
        <f t="shared" si="67"/>
        <v>0 42887</v>
      </c>
      <c r="H235" s="185" t="str">
        <f t="shared" si="68"/>
        <v>0 42917</v>
      </c>
      <c r="I235" s="185" t="str">
        <f t="shared" si="69"/>
        <v>0 42948</v>
      </c>
      <c r="J235" s="185" t="str">
        <f t="shared" si="70"/>
        <v>0 42979</v>
      </c>
      <c r="K235" s="185" t="str">
        <f t="shared" si="71"/>
        <v>0 43009</v>
      </c>
      <c r="L235" s="185" t="str">
        <f t="shared" si="72"/>
        <v>0 43040</v>
      </c>
      <c r="M235" s="185" t="str">
        <f t="shared" si="73"/>
        <v>0 43070</v>
      </c>
      <c r="N235" s="185" t="str">
        <f t="shared" si="74"/>
        <v>0 43101</v>
      </c>
      <c r="O235" s="185" t="str">
        <f t="shared" si="75"/>
        <v>0 43132</v>
      </c>
      <c r="P235" s="185" t="str">
        <f t="shared" si="76"/>
        <v>0 43160</v>
      </c>
      <c r="Q235" s="44">
        <f>IFERROR(VLOOKUP(C235,ONLINE!$B$5:$C$5103,2,FALSE),0)</f>
        <v>0</v>
      </c>
      <c r="R235" s="45">
        <f>SUMIF(ONLINE!$W:$W,SHORT!E235,ONLINE!$Q:$Q)</f>
        <v>0</v>
      </c>
      <c r="S235" s="45">
        <f>SUMIF(ONLINE!$W:$W,SHORT!F235,ONLINE!$Q:$Q)</f>
        <v>0</v>
      </c>
      <c r="T235" s="45">
        <f>SUMIF(ONLINE!$W:$W,SHORT!G235,ONLINE!$Q:$Q)</f>
        <v>0</v>
      </c>
      <c r="U235" s="45">
        <f>SUMIF(ONLINE!$W:$W,SHORT!H235,ONLINE!$Q:$Q)</f>
        <v>0</v>
      </c>
      <c r="V235" s="45">
        <f>SUMIF(ONLINE!$W:$W,SHORT!I235,ONLINE!$Q:$Q)</f>
        <v>0</v>
      </c>
      <c r="W235" s="45">
        <f>SUMIF(ONLINE!$W:$W,SHORT!J235,ONLINE!$Q:$Q)</f>
        <v>0</v>
      </c>
      <c r="X235" s="45">
        <f>SUMIF(ONLINE!$W:$W,SHORT!K235,ONLINE!$Q:$Q)</f>
        <v>0</v>
      </c>
      <c r="Y235" s="45">
        <f>SUMIF(ONLINE!$W:$W,SHORT!L235,ONLINE!$Q:$Q)</f>
        <v>0</v>
      </c>
      <c r="Z235" s="45">
        <f>SUMIF(ONLINE!$W:$W,SHORT!M235,ONLINE!$Q:$Q)</f>
        <v>0</v>
      </c>
      <c r="AA235" s="45">
        <f>SUMIF(ONLINE!$W:$W,SHORT!N235,ONLINE!$Q:$Q)</f>
        <v>0</v>
      </c>
      <c r="AB235" s="45">
        <f>SUMIF(ONLINE!$W:$W,SHORT!O235,ONLINE!$Q:$Q)</f>
        <v>0</v>
      </c>
      <c r="AC235" s="45">
        <f>SUMIF(ONLINE!$W:$W,SHORT!P235,ONLINE!$Q:$Q)</f>
        <v>0</v>
      </c>
      <c r="AD235" s="45">
        <f t="shared" si="78"/>
        <v>0</v>
      </c>
      <c r="AE235" s="44"/>
      <c r="AF235" s="44">
        <f>SUMIF(WORKING!$Q:$Q,SHORT!E235,WORKING!$J:$J)</f>
        <v>0</v>
      </c>
      <c r="AG235" s="44">
        <f>SUMIF(WORKING!$Q:$Q,SHORT!F235,WORKING!$J:$J)</f>
        <v>0</v>
      </c>
      <c r="AH235" s="44">
        <f>SUMIF(WORKING!$Q:$Q,SHORT!G235,WORKING!$J:$J)</f>
        <v>0</v>
      </c>
      <c r="AI235" s="44">
        <f>SUMIF(WORKING!$Q:$Q,SHORT!H235,WORKING!$J:$J)</f>
        <v>0</v>
      </c>
      <c r="AJ235" s="44">
        <f>SUMIF(WORKING!$Q:$Q,SHORT!I235,WORKING!$J:$J)</f>
        <v>0</v>
      </c>
      <c r="AK235" s="44">
        <f>SUMIF(WORKING!$Q:$Q,SHORT!J235,WORKING!$J:$J)</f>
        <v>0</v>
      </c>
      <c r="AL235" s="44">
        <f>SUMIF(WORKING!$Q:$Q,SHORT!K235,WORKING!$J:$J)</f>
        <v>0</v>
      </c>
      <c r="AM235" s="44">
        <f>SUMIF(WORKING!$Q:$Q,SHORT!L235,WORKING!$J:$J)</f>
        <v>0</v>
      </c>
      <c r="AN235" s="44">
        <f>SUMIF(WORKING!$Q:$Q,SHORT!M235,WORKING!$J:$J)</f>
        <v>0</v>
      </c>
      <c r="AO235" s="44">
        <f>SUMIF(WORKING!$Q:$Q,SHORT!N235,WORKING!$J:$J)</f>
        <v>0</v>
      </c>
      <c r="AP235" s="44">
        <f>SUMIF(WORKING!$Q:$Q,SHORT!O235,WORKING!$J:$J)</f>
        <v>0</v>
      </c>
      <c r="AQ235" s="44">
        <f>SUMIF(WORKING!$Q:$Q,SHORT!P235,WORKING!$J:$J)</f>
        <v>0</v>
      </c>
      <c r="AR235" s="44">
        <f t="shared" si="79"/>
        <v>0</v>
      </c>
      <c r="AT235" s="45">
        <f t="shared" si="64"/>
        <v>0</v>
      </c>
      <c r="AU235" s="45">
        <f t="shared" si="64"/>
        <v>0</v>
      </c>
      <c r="AV235" s="45">
        <f t="shared" si="64"/>
        <v>0</v>
      </c>
      <c r="AW235" s="45">
        <f t="shared" si="64"/>
        <v>0</v>
      </c>
      <c r="AX235" s="45">
        <f t="shared" si="64"/>
        <v>0</v>
      </c>
      <c r="AY235" s="45">
        <f t="shared" si="64"/>
        <v>0</v>
      </c>
      <c r="AZ235" s="45">
        <f t="shared" si="81"/>
        <v>0</v>
      </c>
      <c r="BA235" s="45">
        <f t="shared" si="81"/>
        <v>0</v>
      </c>
      <c r="BB235" s="45">
        <f t="shared" si="81"/>
        <v>0</v>
      </c>
      <c r="BC235" s="45">
        <f t="shared" si="81"/>
        <v>0</v>
      </c>
      <c r="BD235" s="45">
        <f t="shared" si="81"/>
        <v>0</v>
      </c>
      <c r="BE235" s="45">
        <f t="shared" si="81"/>
        <v>0</v>
      </c>
      <c r="BF235" s="45">
        <f t="shared" si="80"/>
        <v>0</v>
      </c>
      <c r="BG235" s="28"/>
    </row>
    <row r="236" spans="1:59" s="31" customFormat="1" ht="11.25">
      <c r="A236" s="43">
        <v>231</v>
      </c>
      <c r="B236" s="185" t="e">
        <f t="array" ref="B236">+INDEX(FILED!$B$4:$B$1003,SMALL(IF($B$5=FILED!$Q$4:$Q$1003,ROW(FILED!$Q$4:$Q$1003)-ROW(FILED!$Q$4)+1),A236))</f>
        <v>#NUM!</v>
      </c>
      <c r="C236" s="44">
        <f t="shared" si="77"/>
        <v>0</v>
      </c>
      <c r="D236" s="185" t="str">
        <f>+IFERROR(VLOOKUP(B236,FILED!$B$4:$C$1003,2,FALSE),"")</f>
        <v/>
      </c>
      <c r="E236" s="185" t="str">
        <f t="shared" si="65"/>
        <v>0 42826</v>
      </c>
      <c r="F236" s="185" t="str">
        <f t="shared" si="66"/>
        <v>0 42856</v>
      </c>
      <c r="G236" s="185" t="str">
        <f t="shared" si="67"/>
        <v>0 42887</v>
      </c>
      <c r="H236" s="185" t="str">
        <f t="shared" si="68"/>
        <v>0 42917</v>
      </c>
      <c r="I236" s="185" t="str">
        <f t="shared" si="69"/>
        <v>0 42948</v>
      </c>
      <c r="J236" s="185" t="str">
        <f t="shared" si="70"/>
        <v>0 42979</v>
      </c>
      <c r="K236" s="185" t="str">
        <f t="shared" si="71"/>
        <v>0 43009</v>
      </c>
      <c r="L236" s="185" t="str">
        <f t="shared" si="72"/>
        <v>0 43040</v>
      </c>
      <c r="M236" s="185" t="str">
        <f t="shared" si="73"/>
        <v>0 43070</v>
      </c>
      <c r="N236" s="185" t="str">
        <f t="shared" si="74"/>
        <v>0 43101</v>
      </c>
      <c r="O236" s="185" t="str">
        <f t="shared" si="75"/>
        <v>0 43132</v>
      </c>
      <c r="P236" s="185" t="str">
        <f t="shared" si="76"/>
        <v>0 43160</v>
      </c>
      <c r="Q236" s="44">
        <f>IFERROR(VLOOKUP(C236,ONLINE!$B$5:$C$5103,2,FALSE),0)</f>
        <v>0</v>
      </c>
      <c r="R236" s="45">
        <f>SUMIF(ONLINE!$W:$W,SHORT!E236,ONLINE!$Q:$Q)</f>
        <v>0</v>
      </c>
      <c r="S236" s="45">
        <f>SUMIF(ONLINE!$W:$W,SHORT!F236,ONLINE!$Q:$Q)</f>
        <v>0</v>
      </c>
      <c r="T236" s="45">
        <f>SUMIF(ONLINE!$W:$W,SHORT!G236,ONLINE!$Q:$Q)</f>
        <v>0</v>
      </c>
      <c r="U236" s="45">
        <f>SUMIF(ONLINE!$W:$W,SHORT!H236,ONLINE!$Q:$Q)</f>
        <v>0</v>
      </c>
      <c r="V236" s="45">
        <f>SUMIF(ONLINE!$W:$W,SHORT!I236,ONLINE!$Q:$Q)</f>
        <v>0</v>
      </c>
      <c r="W236" s="45">
        <f>SUMIF(ONLINE!$W:$W,SHORT!J236,ONLINE!$Q:$Q)</f>
        <v>0</v>
      </c>
      <c r="X236" s="45">
        <f>SUMIF(ONLINE!$W:$W,SHORT!K236,ONLINE!$Q:$Q)</f>
        <v>0</v>
      </c>
      <c r="Y236" s="45">
        <f>SUMIF(ONLINE!$W:$W,SHORT!L236,ONLINE!$Q:$Q)</f>
        <v>0</v>
      </c>
      <c r="Z236" s="45">
        <f>SUMIF(ONLINE!$W:$W,SHORT!M236,ONLINE!$Q:$Q)</f>
        <v>0</v>
      </c>
      <c r="AA236" s="45">
        <f>SUMIF(ONLINE!$W:$W,SHORT!N236,ONLINE!$Q:$Q)</f>
        <v>0</v>
      </c>
      <c r="AB236" s="45">
        <f>SUMIF(ONLINE!$W:$W,SHORT!O236,ONLINE!$Q:$Q)</f>
        <v>0</v>
      </c>
      <c r="AC236" s="45">
        <f>SUMIF(ONLINE!$W:$W,SHORT!P236,ONLINE!$Q:$Q)</f>
        <v>0</v>
      </c>
      <c r="AD236" s="45">
        <f t="shared" si="78"/>
        <v>0</v>
      </c>
      <c r="AE236" s="44"/>
      <c r="AF236" s="44">
        <f>SUMIF(WORKING!$Q:$Q,SHORT!E236,WORKING!$J:$J)</f>
        <v>0</v>
      </c>
      <c r="AG236" s="44">
        <f>SUMIF(WORKING!$Q:$Q,SHORT!F236,WORKING!$J:$J)</f>
        <v>0</v>
      </c>
      <c r="AH236" s="44">
        <f>SUMIF(WORKING!$Q:$Q,SHORT!G236,WORKING!$J:$J)</f>
        <v>0</v>
      </c>
      <c r="AI236" s="44">
        <f>SUMIF(WORKING!$Q:$Q,SHORT!H236,WORKING!$J:$J)</f>
        <v>0</v>
      </c>
      <c r="AJ236" s="44">
        <f>SUMIF(WORKING!$Q:$Q,SHORT!I236,WORKING!$J:$J)</f>
        <v>0</v>
      </c>
      <c r="AK236" s="44">
        <f>SUMIF(WORKING!$Q:$Q,SHORT!J236,WORKING!$J:$J)</f>
        <v>0</v>
      </c>
      <c r="AL236" s="44">
        <f>SUMIF(WORKING!$Q:$Q,SHORT!K236,WORKING!$J:$J)</f>
        <v>0</v>
      </c>
      <c r="AM236" s="44">
        <f>SUMIF(WORKING!$Q:$Q,SHORT!L236,WORKING!$J:$J)</f>
        <v>0</v>
      </c>
      <c r="AN236" s="44">
        <f>SUMIF(WORKING!$Q:$Q,SHORT!M236,WORKING!$J:$J)</f>
        <v>0</v>
      </c>
      <c r="AO236" s="44">
        <f>SUMIF(WORKING!$Q:$Q,SHORT!N236,WORKING!$J:$J)</f>
        <v>0</v>
      </c>
      <c r="AP236" s="44">
        <f>SUMIF(WORKING!$Q:$Q,SHORT!O236,WORKING!$J:$J)</f>
        <v>0</v>
      </c>
      <c r="AQ236" s="44">
        <f>SUMIF(WORKING!$Q:$Q,SHORT!P236,WORKING!$J:$J)</f>
        <v>0</v>
      </c>
      <c r="AR236" s="44">
        <f t="shared" si="79"/>
        <v>0</v>
      </c>
      <c r="AT236" s="45">
        <f t="shared" si="64"/>
        <v>0</v>
      </c>
      <c r="AU236" s="45">
        <f t="shared" si="64"/>
        <v>0</v>
      </c>
      <c r="AV236" s="45">
        <f t="shared" si="64"/>
        <v>0</v>
      </c>
      <c r="AW236" s="45">
        <f t="shared" si="64"/>
        <v>0</v>
      </c>
      <c r="AX236" s="45">
        <f t="shared" si="64"/>
        <v>0</v>
      </c>
      <c r="AY236" s="45">
        <f t="shared" si="64"/>
        <v>0</v>
      </c>
      <c r="AZ236" s="45">
        <f t="shared" si="81"/>
        <v>0</v>
      </c>
      <c r="BA236" s="45">
        <f t="shared" si="81"/>
        <v>0</v>
      </c>
      <c r="BB236" s="45">
        <f t="shared" si="81"/>
        <v>0</v>
      </c>
      <c r="BC236" s="45">
        <f t="shared" si="81"/>
        <v>0</v>
      </c>
      <c r="BD236" s="45">
        <f t="shared" si="81"/>
        <v>0</v>
      </c>
      <c r="BE236" s="45">
        <f t="shared" si="81"/>
        <v>0</v>
      </c>
      <c r="BF236" s="45">
        <f t="shared" si="80"/>
        <v>0</v>
      </c>
      <c r="BG236" s="28"/>
    </row>
    <row r="237" spans="1:59" s="31" customFormat="1" ht="11.25">
      <c r="A237" s="43">
        <v>232</v>
      </c>
      <c r="B237" s="185" t="e">
        <f t="array" ref="B237">+INDEX(FILED!$B$4:$B$1003,SMALL(IF($B$5=FILED!$Q$4:$Q$1003,ROW(FILED!$Q$4:$Q$1003)-ROW(FILED!$Q$4)+1),A237))</f>
        <v>#NUM!</v>
      </c>
      <c r="C237" s="44">
        <f t="shared" si="77"/>
        <v>0</v>
      </c>
      <c r="D237" s="185" t="str">
        <f>+IFERROR(VLOOKUP(B237,FILED!$B$4:$C$1003,2,FALSE),"")</f>
        <v/>
      </c>
      <c r="E237" s="185" t="str">
        <f t="shared" si="65"/>
        <v>0 42826</v>
      </c>
      <c r="F237" s="185" t="str">
        <f t="shared" si="66"/>
        <v>0 42856</v>
      </c>
      <c r="G237" s="185" t="str">
        <f t="shared" si="67"/>
        <v>0 42887</v>
      </c>
      <c r="H237" s="185" t="str">
        <f t="shared" si="68"/>
        <v>0 42917</v>
      </c>
      <c r="I237" s="185" t="str">
        <f t="shared" si="69"/>
        <v>0 42948</v>
      </c>
      <c r="J237" s="185" t="str">
        <f t="shared" si="70"/>
        <v>0 42979</v>
      </c>
      <c r="K237" s="185" t="str">
        <f t="shared" si="71"/>
        <v>0 43009</v>
      </c>
      <c r="L237" s="185" t="str">
        <f t="shared" si="72"/>
        <v>0 43040</v>
      </c>
      <c r="M237" s="185" t="str">
        <f t="shared" si="73"/>
        <v>0 43070</v>
      </c>
      <c r="N237" s="185" t="str">
        <f t="shared" si="74"/>
        <v>0 43101</v>
      </c>
      <c r="O237" s="185" t="str">
        <f t="shared" si="75"/>
        <v>0 43132</v>
      </c>
      <c r="P237" s="185" t="str">
        <f t="shared" si="76"/>
        <v>0 43160</v>
      </c>
      <c r="Q237" s="44">
        <f>IFERROR(VLOOKUP(C237,ONLINE!$B$5:$C$5103,2,FALSE),0)</f>
        <v>0</v>
      </c>
      <c r="R237" s="45">
        <f>SUMIF(ONLINE!$W:$W,SHORT!E237,ONLINE!$Q:$Q)</f>
        <v>0</v>
      </c>
      <c r="S237" s="45">
        <f>SUMIF(ONLINE!$W:$W,SHORT!F237,ONLINE!$Q:$Q)</f>
        <v>0</v>
      </c>
      <c r="T237" s="45">
        <f>SUMIF(ONLINE!$W:$W,SHORT!G237,ONLINE!$Q:$Q)</f>
        <v>0</v>
      </c>
      <c r="U237" s="45">
        <f>SUMIF(ONLINE!$W:$W,SHORT!H237,ONLINE!$Q:$Q)</f>
        <v>0</v>
      </c>
      <c r="V237" s="45">
        <f>SUMIF(ONLINE!$W:$W,SHORT!I237,ONLINE!$Q:$Q)</f>
        <v>0</v>
      </c>
      <c r="W237" s="45">
        <f>SUMIF(ONLINE!$W:$W,SHORT!J237,ONLINE!$Q:$Q)</f>
        <v>0</v>
      </c>
      <c r="X237" s="45">
        <f>SUMIF(ONLINE!$W:$W,SHORT!K237,ONLINE!$Q:$Q)</f>
        <v>0</v>
      </c>
      <c r="Y237" s="45">
        <f>SUMIF(ONLINE!$W:$W,SHORT!L237,ONLINE!$Q:$Q)</f>
        <v>0</v>
      </c>
      <c r="Z237" s="45">
        <f>SUMIF(ONLINE!$W:$W,SHORT!M237,ONLINE!$Q:$Q)</f>
        <v>0</v>
      </c>
      <c r="AA237" s="45">
        <f>SUMIF(ONLINE!$W:$W,SHORT!N237,ONLINE!$Q:$Q)</f>
        <v>0</v>
      </c>
      <c r="AB237" s="45">
        <f>SUMIF(ONLINE!$W:$W,SHORT!O237,ONLINE!$Q:$Q)</f>
        <v>0</v>
      </c>
      <c r="AC237" s="45">
        <f>SUMIF(ONLINE!$W:$W,SHORT!P237,ONLINE!$Q:$Q)</f>
        <v>0</v>
      </c>
      <c r="AD237" s="45">
        <f t="shared" si="78"/>
        <v>0</v>
      </c>
      <c r="AE237" s="44"/>
      <c r="AF237" s="44">
        <f>SUMIF(WORKING!$Q:$Q,SHORT!E237,WORKING!$J:$J)</f>
        <v>0</v>
      </c>
      <c r="AG237" s="44">
        <f>SUMIF(WORKING!$Q:$Q,SHORT!F237,WORKING!$J:$J)</f>
        <v>0</v>
      </c>
      <c r="AH237" s="44">
        <f>SUMIF(WORKING!$Q:$Q,SHORT!G237,WORKING!$J:$J)</f>
        <v>0</v>
      </c>
      <c r="AI237" s="44">
        <f>SUMIF(WORKING!$Q:$Q,SHORT!H237,WORKING!$J:$J)</f>
        <v>0</v>
      </c>
      <c r="AJ237" s="44">
        <f>SUMIF(WORKING!$Q:$Q,SHORT!I237,WORKING!$J:$J)</f>
        <v>0</v>
      </c>
      <c r="AK237" s="44">
        <f>SUMIF(WORKING!$Q:$Q,SHORT!J237,WORKING!$J:$J)</f>
        <v>0</v>
      </c>
      <c r="AL237" s="44">
        <f>SUMIF(WORKING!$Q:$Q,SHORT!K237,WORKING!$J:$J)</f>
        <v>0</v>
      </c>
      <c r="AM237" s="44">
        <f>SUMIF(WORKING!$Q:$Q,SHORT!L237,WORKING!$J:$J)</f>
        <v>0</v>
      </c>
      <c r="AN237" s="44">
        <f>SUMIF(WORKING!$Q:$Q,SHORT!M237,WORKING!$J:$J)</f>
        <v>0</v>
      </c>
      <c r="AO237" s="44">
        <f>SUMIF(WORKING!$Q:$Q,SHORT!N237,WORKING!$J:$J)</f>
        <v>0</v>
      </c>
      <c r="AP237" s="44">
        <f>SUMIF(WORKING!$Q:$Q,SHORT!O237,WORKING!$J:$J)</f>
        <v>0</v>
      </c>
      <c r="AQ237" s="44">
        <f>SUMIF(WORKING!$Q:$Q,SHORT!P237,WORKING!$J:$J)</f>
        <v>0</v>
      </c>
      <c r="AR237" s="44">
        <f t="shared" si="79"/>
        <v>0</v>
      </c>
      <c r="AT237" s="45">
        <f t="shared" si="64"/>
        <v>0</v>
      </c>
      <c r="AU237" s="45">
        <f t="shared" si="64"/>
        <v>0</v>
      </c>
      <c r="AV237" s="45">
        <f t="shared" si="64"/>
        <v>0</v>
      </c>
      <c r="AW237" s="45">
        <f t="shared" si="64"/>
        <v>0</v>
      </c>
      <c r="AX237" s="45">
        <f t="shared" si="64"/>
        <v>0</v>
      </c>
      <c r="AY237" s="45">
        <f t="shared" si="64"/>
        <v>0</v>
      </c>
      <c r="AZ237" s="45">
        <f t="shared" si="81"/>
        <v>0</v>
      </c>
      <c r="BA237" s="45">
        <f t="shared" si="81"/>
        <v>0</v>
      </c>
      <c r="BB237" s="45">
        <f t="shared" si="81"/>
        <v>0</v>
      </c>
      <c r="BC237" s="45">
        <f t="shared" si="81"/>
        <v>0</v>
      </c>
      <c r="BD237" s="45">
        <f t="shared" si="81"/>
        <v>0</v>
      </c>
      <c r="BE237" s="45">
        <f t="shared" si="81"/>
        <v>0</v>
      </c>
      <c r="BF237" s="45">
        <f t="shared" si="80"/>
        <v>0</v>
      </c>
      <c r="BG237" s="28"/>
    </row>
    <row r="238" spans="1:59" s="31" customFormat="1" ht="11.25">
      <c r="A238" s="43">
        <v>233</v>
      </c>
      <c r="B238" s="185" t="e">
        <f t="array" ref="B238">+INDEX(FILED!$B$4:$B$1003,SMALL(IF($B$5=FILED!$Q$4:$Q$1003,ROW(FILED!$Q$4:$Q$1003)-ROW(FILED!$Q$4)+1),A238))</f>
        <v>#NUM!</v>
      </c>
      <c r="C238" s="44">
        <f t="shared" si="77"/>
        <v>0</v>
      </c>
      <c r="D238" s="185" t="str">
        <f>+IFERROR(VLOOKUP(B238,FILED!$B$4:$C$1003,2,FALSE),"")</f>
        <v/>
      </c>
      <c r="E238" s="185" t="str">
        <f t="shared" si="65"/>
        <v>0 42826</v>
      </c>
      <c r="F238" s="185" t="str">
        <f t="shared" si="66"/>
        <v>0 42856</v>
      </c>
      <c r="G238" s="185" t="str">
        <f t="shared" si="67"/>
        <v>0 42887</v>
      </c>
      <c r="H238" s="185" t="str">
        <f t="shared" si="68"/>
        <v>0 42917</v>
      </c>
      <c r="I238" s="185" t="str">
        <f t="shared" si="69"/>
        <v>0 42948</v>
      </c>
      <c r="J238" s="185" t="str">
        <f t="shared" si="70"/>
        <v>0 42979</v>
      </c>
      <c r="K238" s="185" t="str">
        <f t="shared" si="71"/>
        <v>0 43009</v>
      </c>
      <c r="L238" s="185" t="str">
        <f t="shared" si="72"/>
        <v>0 43040</v>
      </c>
      <c r="M238" s="185" t="str">
        <f t="shared" si="73"/>
        <v>0 43070</v>
      </c>
      <c r="N238" s="185" t="str">
        <f t="shared" si="74"/>
        <v>0 43101</v>
      </c>
      <c r="O238" s="185" t="str">
        <f t="shared" si="75"/>
        <v>0 43132</v>
      </c>
      <c r="P238" s="185" t="str">
        <f t="shared" si="76"/>
        <v>0 43160</v>
      </c>
      <c r="Q238" s="44">
        <f>IFERROR(VLOOKUP(C238,ONLINE!$B$5:$C$5103,2,FALSE),0)</f>
        <v>0</v>
      </c>
      <c r="R238" s="45">
        <f>SUMIF(ONLINE!$W:$W,SHORT!E238,ONLINE!$Q:$Q)</f>
        <v>0</v>
      </c>
      <c r="S238" s="45">
        <f>SUMIF(ONLINE!$W:$W,SHORT!F238,ONLINE!$Q:$Q)</f>
        <v>0</v>
      </c>
      <c r="T238" s="45">
        <f>SUMIF(ONLINE!$W:$W,SHORT!G238,ONLINE!$Q:$Q)</f>
        <v>0</v>
      </c>
      <c r="U238" s="45">
        <f>SUMIF(ONLINE!$W:$W,SHORT!H238,ONLINE!$Q:$Q)</f>
        <v>0</v>
      </c>
      <c r="V238" s="45">
        <f>SUMIF(ONLINE!$W:$W,SHORT!I238,ONLINE!$Q:$Q)</f>
        <v>0</v>
      </c>
      <c r="W238" s="45">
        <f>SUMIF(ONLINE!$W:$W,SHORT!J238,ONLINE!$Q:$Q)</f>
        <v>0</v>
      </c>
      <c r="X238" s="45">
        <f>SUMIF(ONLINE!$W:$W,SHORT!K238,ONLINE!$Q:$Q)</f>
        <v>0</v>
      </c>
      <c r="Y238" s="45">
        <f>SUMIF(ONLINE!$W:$W,SHORT!L238,ONLINE!$Q:$Q)</f>
        <v>0</v>
      </c>
      <c r="Z238" s="45">
        <f>SUMIF(ONLINE!$W:$W,SHORT!M238,ONLINE!$Q:$Q)</f>
        <v>0</v>
      </c>
      <c r="AA238" s="45">
        <f>SUMIF(ONLINE!$W:$W,SHORT!N238,ONLINE!$Q:$Q)</f>
        <v>0</v>
      </c>
      <c r="AB238" s="45">
        <f>SUMIF(ONLINE!$W:$W,SHORT!O238,ONLINE!$Q:$Q)</f>
        <v>0</v>
      </c>
      <c r="AC238" s="45">
        <f>SUMIF(ONLINE!$W:$W,SHORT!P238,ONLINE!$Q:$Q)</f>
        <v>0</v>
      </c>
      <c r="AD238" s="45">
        <f t="shared" si="78"/>
        <v>0</v>
      </c>
      <c r="AE238" s="44"/>
      <c r="AF238" s="44">
        <f>SUMIF(WORKING!$Q:$Q,SHORT!E238,WORKING!$J:$J)</f>
        <v>0</v>
      </c>
      <c r="AG238" s="44">
        <f>SUMIF(WORKING!$Q:$Q,SHORT!F238,WORKING!$J:$J)</f>
        <v>0</v>
      </c>
      <c r="AH238" s="44">
        <f>SUMIF(WORKING!$Q:$Q,SHORT!G238,WORKING!$J:$J)</f>
        <v>0</v>
      </c>
      <c r="AI238" s="44">
        <f>SUMIF(WORKING!$Q:$Q,SHORT!H238,WORKING!$J:$J)</f>
        <v>0</v>
      </c>
      <c r="AJ238" s="44">
        <f>SUMIF(WORKING!$Q:$Q,SHORT!I238,WORKING!$J:$J)</f>
        <v>0</v>
      </c>
      <c r="AK238" s="44">
        <f>SUMIF(WORKING!$Q:$Q,SHORT!J238,WORKING!$J:$J)</f>
        <v>0</v>
      </c>
      <c r="AL238" s="44">
        <f>SUMIF(WORKING!$Q:$Q,SHORT!K238,WORKING!$J:$J)</f>
        <v>0</v>
      </c>
      <c r="AM238" s="44">
        <f>SUMIF(WORKING!$Q:$Q,SHORT!L238,WORKING!$J:$J)</f>
        <v>0</v>
      </c>
      <c r="AN238" s="44">
        <f>SUMIF(WORKING!$Q:$Q,SHORT!M238,WORKING!$J:$J)</f>
        <v>0</v>
      </c>
      <c r="AO238" s="44">
        <f>SUMIF(WORKING!$Q:$Q,SHORT!N238,WORKING!$J:$J)</f>
        <v>0</v>
      </c>
      <c r="AP238" s="44">
        <f>SUMIF(WORKING!$Q:$Q,SHORT!O238,WORKING!$J:$J)</f>
        <v>0</v>
      </c>
      <c r="AQ238" s="44">
        <f>SUMIF(WORKING!$Q:$Q,SHORT!P238,WORKING!$J:$J)</f>
        <v>0</v>
      </c>
      <c r="AR238" s="44">
        <f t="shared" si="79"/>
        <v>0</v>
      </c>
      <c r="AT238" s="45">
        <f t="shared" si="64"/>
        <v>0</v>
      </c>
      <c r="AU238" s="45">
        <f t="shared" si="64"/>
        <v>0</v>
      </c>
      <c r="AV238" s="45">
        <f t="shared" si="64"/>
        <v>0</v>
      </c>
      <c r="AW238" s="45">
        <f t="shared" si="64"/>
        <v>0</v>
      </c>
      <c r="AX238" s="45">
        <f t="shared" si="64"/>
        <v>0</v>
      </c>
      <c r="AY238" s="45">
        <f t="shared" si="64"/>
        <v>0</v>
      </c>
      <c r="AZ238" s="45">
        <f t="shared" si="81"/>
        <v>0</v>
      </c>
      <c r="BA238" s="45">
        <f t="shared" si="81"/>
        <v>0</v>
      </c>
      <c r="BB238" s="45">
        <f t="shared" si="81"/>
        <v>0</v>
      </c>
      <c r="BC238" s="45">
        <f t="shared" si="81"/>
        <v>0</v>
      </c>
      <c r="BD238" s="45">
        <f t="shared" si="81"/>
        <v>0</v>
      </c>
      <c r="BE238" s="45">
        <f t="shared" si="81"/>
        <v>0</v>
      </c>
      <c r="BF238" s="45">
        <f t="shared" si="80"/>
        <v>0</v>
      </c>
      <c r="BG238" s="28"/>
    </row>
    <row r="239" spans="1:59" s="31" customFormat="1" ht="11.25">
      <c r="A239" s="43">
        <v>234</v>
      </c>
      <c r="B239" s="185" t="e">
        <f t="array" ref="B239">+INDEX(FILED!$B$4:$B$1003,SMALL(IF($B$5=FILED!$Q$4:$Q$1003,ROW(FILED!$Q$4:$Q$1003)-ROW(FILED!$Q$4)+1),A239))</f>
        <v>#NUM!</v>
      </c>
      <c r="C239" s="44">
        <f t="shared" si="77"/>
        <v>0</v>
      </c>
      <c r="D239" s="185" t="str">
        <f>+IFERROR(VLOOKUP(B239,FILED!$B$4:$C$1003,2,FALSE),"")</f>
        <v/>
      </c>
      <c r="E239" s="185" t="str">
        <f t="shared" si="65"/>
        <v>0 42826</v>
      </c>
      <c r="F239" s="185" t="str">
        <f t="shared" si="66"/>
        <v>0 42856</v>
      </c>
      <c r="G239" s="185" t="str">
        <f t="shared" si="67"/>
        <v>0 42887</v>
      </c>
      <c r="H239" s="185" t="str">
        <f t="shared" si="68"/>
        <v>0 42917</v>
      </c>
      <c r="I239" s="185" t="str">
        <f t="shared" si="69"/>
        <v>0 42948</v>
      </c>
      <c r="J239" s="185" t="str">
        <f t="shared" si="70"/>
        <v>0 42979</v>
      </c>
      <c r="K239" s="185" t="str">
        <f t="shared" si="71"/>
        <v>0 43009</v>
      </c>
      <c r="L239" s="185" t="str">
        <f t="shared" si="72"/>
        <v>0 43040</v>
      </c>
      <c r="M239" s="185" t="str">
        <f t="shared" si="73"/>
        <v>0 43070</v>
      </c>
      <c r="N239" s="185" t="str">
        <f t="shared" si="74"/>
        <v>0 43101</v>
      </c>
      <c r="O239" s="185" t="str">
        <f t="shared" si="75"/>
        <v>0 43132</v>
      </c>
      <c r="P239" s="185" t="str">
        <f t="shared" si="76"/>
        <v>0 43160</v>
      </c>
      <c r="Q239" s="44">
        <f>IFERROR(VLOOKUP(C239,ONLINE!$B$5:$C$5103,2,FALSE),0)</f>
        <v>0</v>
      </c>
      <c r="R239" s="45">
        <f>SUMIF(ONLINE!$W:$W,SHORT!E239,ONLINE!$Q:$Q)</f>
        <v>0</v>
      </c>
      <c r="S239" s="45">
        <f>SUMIF(ONLINE!$W:$W,SHORT!F239,ONLINE!$Q:$Q)</f>
        <v>0</v>
      </c>
      <c r="T239" s="45">
        <f>SUMIF(ONLINE!$W:$W,SHORT!G239,ONLINE!$Q:$Q)</f>
        <v>0</v>
      </c>
      <c r="U239" s="45">
        <f>SUMIF(ONLINE!$W:$W,SHORT!H239,ONLINE!$Q:$Q)</f>
        <v>0</v>
      </c>
      <c r="V239" s="45">
        <f>SUMIF(ONLINE!$W:$W,SHORT!I239,ONLINE!$Q:$Q)</f>
        <v>0</v>
      </c>
      <c r="W239" s="45">
        <f>SUMIF(ONLINE!$W:$W,SHORT!J239,ONLINE!$Q:$Q)</f>
        <v>0</v>
      </c>
      <c r="X239" s="45">
        <f>SUMIF(ONLINE!$W:$W,SHORT!K239,ONLINE!$Q:$Q)</f>
        <v>0</v>
      </c>
      <c r="Y239" s="45">
        <f>SUMIF(ONLINE!$W:$W,SHORT!L239,ONLINE!$Q:$Q)</f>
        <v>0</v>
      </c>
      <c r="Z239" s="45">
        <f>SUMIF(ONLINE!$W:$W,SHORT!M239,ONLINE!$Q:$Q)</f>
        <v>0</v>
      </c>
      <c r="AA239" s="45">
        <f>SUMIF(ONLINE!$W:$W,SHORT!N239,ONLINE!$Q:$Q)</f>
        <v>0</v>
      </c>
      <c r="AB239" s="45">
        <f>SUMIF(ONLINE!$W:$W,SHORT!O239,ONLINE!$Q:$Q)</f>
        <v>0</v>
      </c>
      <c r="AC239" s="45">
        <f>SUMIF(ONLINE!$W:$W,SHORT!P239,ONLINE!$Q:$Q)</f>
        <v>0</v>
      </c>
      <c r="AD239" s="45">
        <f t="shared" si="78"/>
        <v>0</v>
      </c>
      <c r="AE239" s="44"/>
      <c r="AF239" s="44">
        <f>SUMIF(WORKING!$Q:$Q,SHORT!E239,WORKING!$J:$J)</f>
        <v>0</v>
      </c>
      <c r="AG239" s="44">
        <f>SUMIF(WORKING!$Q:$Q,SHORT!F239,WORKING!$J:$J)</f>
        <v>0</v>
      </c>
      <c r="AH239" s="44">
        <f>SUMIF(WORKING!$Q:$Q,SHORT!G239,WORKING!$J:$J)</f>
        <v>0</v>
      </c>
      <c r="AI239" s="44">
        <f>SUMIF(WORKING!$Q:$Q,SHORT!H239,WORKING!$J:$J)</f>
        <v>0</v>
      </c>
      <c r="AJ239" s="44">
        <f>SUMIF(WORKING!$Q:$Q,SHORT!I239,WORKING!$J:$J)</f>
        <v>0</v>
      </c>
      <c r="AK239" s="44">
        <f>SUMIF(WORKING!$Q:$Q,SHORT!J239,WORKING!$J:$J)</f>
        <v>0</v>
      </c>
      <c r="AL239" s="44">
        <f>SUMIF(WORKING!$Q:$Q,SHORT!K239,WORKING!$J:$J)</f>
        <v>0</v>
      </c>
      <c r="AM239" s="44">
        <f>SUMIF(WORKING!$Q:$Q,SHORT!L239,WORKING!$J:$J)</f>
        <v>0</v>
      </c>
      <c r="AN239" s="44">
        <f>SUMIF(WORKING!$Q:$Q,SHORT!M239,WORKING!$J:$J)</f>
        <v>0</v>
      </c>
      <c r="AO239" s="44">
        <f>SUMIF(WORKING!$Q:$Q,SHORT!N239,WORKING!$J:$J)</f>
        <v>0</v>
      </c>
      <c r="AP239" s="44">
        <f>SUMIF(WORKING!$Q:$Q,SHORT!O239,WORKING!$J:$J)</f>
        <v>0</v>
      </c>
      <c r="AQ239" s="44">
        <f>SUMIF(WORKING!$Q:$Q,SHORT!P239,WORKING!$J:$J)</f>
        <v>0</v>
      </c>
      <c r="AR239" s="44">
        <f t="shared" si="79"/>
        <v>0</v>
      </c>
      <c r="AT239" s="45">
        <f t="shared" si="64"/>
        <v>0</v>
      </c>
      <c r="AU239" s="45">
        <f t="shared" si="64"/>
        <v>0</v>
      </c>
      <c r="AV239" s="45">
        <f t="shared" si="64"/>
        <v>0</v>
      </c>
      <c r="AW239" s="45">
        <f t="shared" si="64"/>
        <v>0</v>
      </c>
      <c r="AX239" s="45">
        <f t="shared" si="64"/>
        <v>0</v>
      </c>
      <c r="AY239" s="45">
        <f t="shared" si="64"/>
        <v>0</v>
      </c>
      <c r="AZ239" s="45">
        <f t="shared" si="81"/>
        <v>0</v>
      </c>
      <c r="BA239" s="45">
        <f t="shared" si="81"/>
        <v>0</v>
      </c>
      <c r="BB239" s="45">
        <f t="shared" si="81"/>
        <v>0</v>
      </c>
      <c r="BC239" s="45">
        <f t="shared" si="81"/>
        <v>0</v>
      </c>
      <c r="BD239" s="45">
        <f t="shared" si="81"/>
        <v>0</v>
      </c>
      <c r="BE239" s="45">
        <f t="shared" si="81"/>
        <v>0</v>
      </c>
      <c r="BF239" s="45">
        <f t="shared" si="80"/>
        <v>0</v>
      </c>
      <c r="BG239" s="28"/>
    </row>
    <row r="240" spans="1:59" s="31" customFormat="1" ht="11.25">
      <c r="A240" s="43">
        <v>235</v>
      </c>
      <c r="B240" s="185" t="e">
        <f t="array" ref="B240">+INDEX(FILED!$B$4:$B$1003,SMALL(IF($B$5=FILED!$Q$4:$Q$1003,ROW(FILED!$Q$4:$Q$1003)-ROW(FILED!$Q$4)+1),A240))</f>
        <v>#NUM!</v>
      </c>
      <c r="C240" s="44">
        <f t="shared" si="77"/>
        <v>0</v>
      </c>
      <c r="D240" s="185" t="str">
        <f>+IFERROR(VLOOKUP(B240,FILED!$B$4:$C$1003,2,FALSE),"")</f>
        <v/>
      </c>
      <c r="E240" s="185" t="str">
        <f t="shared" si="65"/>
        <v>0 42826</v>
      </c>
      <c r="F240" s="185" t="str">
        <f t="shared" si="66"/>
        <v>0 42856</v>
      </c>
      <c r="G240" s="185" t="str">
        <f t="shared" si="67"/>
        <v>0 42887</v>
      </c>
      <c r="H240" s="185" t="str">
        <f t="shared" si="68"/>
        <v>0 42917</v>
      </c>
      <c r="I240" s="185" t="str">
        <f t="shared" si="69"/>
        <v>0 42948</v>
      </c>
      <c r="J240" s="185" t="str">
        <f t="shared" si="70"/>
        <v>0 42979</v>
      </c>
      <c r="K240" s="185" t="str">
        <f t="shared" si="71"/>
        <v>0 43009</v>
      </c>
      <c r="L240" s="185" t="str">
        <f t="shared" si="72"/>
        <v>0 43040</v>
      </c>
      <c r="M240" s="185" t="str">
        <f t="shared" si="73"/>
        <v>0 43070</v>
      </c>
      <c r="N240" s="185" t="str">
        <f t="shared" si="74"/>
        <v>0 43101</v>
      </c>
      <c r="O240" s="185" t="str">
        <f t="shared" si="75"/>
        <v>0 43132</v>
      </c>
      <c r="P240" s="185" t="str">
        <f t="shared" si="76"/>
        <v>0 43160</v>
      </c>
      <c r="Q240" s="44">
        <f>IFERROR(VLOOKUP(C240,ONLINE!$B$5:$C$5103,2,FALSE),0)</f>
        <v>0</v>
      </c>
      <c r="R240" s="45">
        <f>SUMIF(ONLINE!$W:$W,SHORT!E240,ONLINE!$Q:$Q)</f>
        <v>0</v>
      </c>
      <c r="S240" s="45">
        <f>SUMIF(ONLINE!$W:$W,SHORT!F240,ONLINE!$Q:$Q)</f>
        <v>0</v>
      </c>
      <c r="T240" s="45">
        <f>SUMIF(ONLINE!$W:$W,SHORT!G240,ONLINE!$Q:$Q)</f>
        <v>0</v>
      </c>
      <c r="U240" s="45">
        <f>SUMIF(ONLINE!$W:$W,SHORT!H240,ONLINE!$Q:$Q)</f>
        <v>0</v>
      </c>
      <c r="V240" s="45">
        <f>SUMIF(ONLINE!$W:$W,SHORT!I240,ONLINE!$Q:$Q)</f>
        <v>0</v>
      </c>
      <c r="W240" s="45">
        <f>SUMIF(ONLINE!$W:$W,SHORT!J240,ONLINE!$Q:$Q)</f>
        <v>0</v>
      </c>
      <c r="X240" s="45">
        <f>SUMIF(ONLINE!$W:$W,SHORT!K240,ONLINE!$Q:$Q)</f>
        <v>0</v>
      </c>
      <c r="Y240" s="45">
        <f>SUMIF(ONLINE!$W:$W,SHORT!L240,ONLINE!$Q:$Q)</f>
        <v>0</v>
      </c>
      <c r="Z240" s="45">
        <f>SUMIF(ONLINE!$W:$W,SHORT!M240,ONLINE!$Q:$Q)</f>
        <v>0</v>
      </c>
      <c r="AA240" s="45">
        <f>SUMIF(ONLINE!$W:$W,SHORT!N240,ONLINE!$Q:$Q)</f>
        <v>0</v>
      </c>
      <c r="AB240" s="45">
        <f>SUMIF(ONLINE!$W:$W,SHORT!O240,ONLINE!$Q:$Q)</f>
        <v>0</v>
      </c>
      <c r="AC240" s="45">
        <f>SUMIF(ONLINE!$W:$W,SHORT!P240,ONLINE!$Q:$Q)</f>
        <v>0</v>
      </c>
      <c r="AD240" s="45">
        <f t="shared" si="78"/>
        <v>0</v>
      </c>
      <c r="AE240" s="44"/>
      <c r="AF240" s="44">
        <f>SUMIF(WORKING!$Q:$Q,SHORT!E240,WORKING!$J:$J)</f>
        <v>0</v>
      </c>
      <c r="AG240" s="44">
        <f>SUMIF(WORKING!$Q:$Q,SHORT!F240,WORKING!$J:$J)</f>
        <v>0</v>
      </c>
      <c r="AH240" s="44">
        <f>SUMIF(WORKING!$Q:$Q,SHORT!G240,WORKING!$J:$J)</f>
        <v>0</v>
      </c>
      <c r="AI240" s="44">
        <f>SUMIF(WORKING!$Q:$Q,SHORT!H240,WORKING!$J:$J)</f>
        <v>0</v>
      </c>
      <c r="AJ240" s="44">
        <f>SUMIF(WORKING!$Q:$Q,SHORT!I240,WORKING!$J:$J)</f>
        <v>0</v>
      </c>
      <c r="AK240" s="44">
        <f>SUMIF(WORKING!$Q:$Q,SHORT!J240,WORKING!$J:$J)</f>
        <v>0</v>
      </c>
      <c r="AL240" s="44">
        <f>SUMIF(WORKING!$Q:$Q,SHORT!K240,WORKING!$J:$J)</f>
        <v>0</v>
      </c>
      <c r="AM240" s="44">
        <f>SUMIF(WORKING!$Q:$Q,SHORT!L240,WORKING!$J:$J)</f>
        <v>0</v>
      </c>
      <c r="AN240" s="44">
        <f>SUMIF(WORKING!$Q:$Q,SHORT!M240,WORKING!$J:$J)</f>
        <v>0</v>
      </c>
      <c r="AO240" s="44">
        <f>SUMIF(WORKING!$Q:$Q,SHORT!N240,WORKING!$J:$J)</f>
        <v>0</v>
      </c>
      <c r="AP240" s="44">
        <f>SUMIF(WORKING!$Q:$Q,SHORT!O240,WORKING!$J:$J)</f>
        <v>0</v>
      </c>
      <c r="AQ240" s="44">
        <f>SUMIF(WORKING!$Q:$Q,SHORT!P240,WORKING!$J:$J)</f>
        <v>0</v>
      </c>
      <c r="AR240" s="44">
        <f t="shared" si="79"/>
        <v>0</v>
      </c>
      <c r="AT240" s="45">
        <f t="shared" si="64"/>
        <v>0</v>
      </c>
      <c r="AU240" s="45">
        <f t="shared" si="64"/>
        <v>0</v>
      </c>
      <c r="AV240" s="45">
        <f t="shared" si="64"/>
        <v>0</v>
      </c>
      <c r="AW240" s="45">
        <f t="shared" si="64"/>
        <v>0</v>
      </c>
      <c r="AX240" s="45">
        <f t="shared" si="64"/>
        <v>0</v>
      </c>
      <c r="AY240" s="45">
        <f t="shared" si="64"/>
        <v>0</v>
      </c>
      <c r="AZ240" s="45">
        <f t="shared" si="81"/>
        <v>0</v>
      </c>
      <c r="BA240" s="45">
        <f t="shared" si="81"/>
        <v>0</v>
      </c>
      <c r="BB240" s="45">
        <f t="shared" si="81"/>
        <v>0</v>
      </c>
      <c r="BC240" s="45">
        <f t="shared" si="81"/>
        <v>0</v>
      </c>
      <c r="BD240" s="45">
        <f t="shared" si="81"/>
        <v>0</v>
      </c>
      <c r="BE240" s="45">
        <f t="shared" si="81"/>
        <v>0</v>
      </c>
      <c r="BF240" s="45">
        <f t="shared" si="80"/>
        <v>0</v>
      </c>
      <c r="BG240" s="28"/>
    </row>
    <row r="241" spans="1:59" s="31" customFormat="1" ht="11.25">
      <c r="A241" s="43">
        <v>236</v>
      </c>
      <c r="B241" s="185" t="e">
        <f t="array" ref="B241">+INDEX(FILED!$B$4:$B$1003,SMALL(IF($B$5=FILED!$Q$4:$Q$1003,ROW(FILED!$Q$4:$Q$1003)-ROW(FILED!$Q$4)+1),A241))</f>
        <v>#NUM!</v>
      </c>
      <c r="C241" s="44">
        <f t="shared" si="77"/>
        <v>0</v>
      </c>
      <c r="D241" s="185" t="str">
        <f>+IFERROR(VLOOKUP(B241,FILED!$B$4:$C$1003,2,FALSE),"")</f>
        <v/>
      </c>
      <c r="E241" s="185" t="str">
        <f t="shared" si="65"/>
        <v>0 42826</v>
      </c>
      <c r="F241" s="185" t="str">
        <f t="shared" si="66"/>
        <v>0 42856</v>
      </c>
      <c r="G241" s="185" t="str">
        <f t="shared" si="67"/>
        <v>0 42887</v>
      </c>
      <c r="H241" s="185" t="str">
        <f t="shared" si="68"/>
        <v>0 42917</v>
      </c>
      <c r="I241" s="185" t="str">
        <f t="shared" si="69"/>
        <v>0 42948</v>
      </c>
      <c r="J241" s="185" t="str">
        <f t="shared" si="70"/>
        <v>0 42979</v>
      </c>
      <c r="K241" s="185" t="str">
        <f t="shared" si="71"/>
        <v>0 43009</v>
      </c>
      <c r="L241" s="185" t="str">
        <f t="shared" si="72"/>
        <v>0 43040</v>
      </c>
      <c r="M241" s="185" t="str">
        <f t="shared" si="73"/>
        <v>0 43070</v>
      </c>
      <c r="N241" s="185" t="str">
        <f t="shared" si="74"/>
        <v>0 43101</v>
      </c>
      <c r="O241" s="185" t="str">
        <f t="shared" si="75"/>
        <v>0 43132</v>
      </c>
      <c r="P241" s="185" t="str">
        <f t="shared" si="76"/>
        <v>0 43160</v>
      </c>
      <c r="Q241" s="44">
        <f>IFERROR(VLOOKUP(C241,ONLINE!$B$5:$C$5103,2,FALSE),0)</f>
        <v>0</v>
      </c>
      <c r="R241" s="45">
        <f>SUMIF(ONLINE!$W:$W,SHORT!E241,ONLINE!$Q:$Q)</f>
        <v>0</v>
      </c>
      <c r="S241" s="45">
        <f>SUMIF(ONLINE!$W:$W,SHORT!F241,ONLINE!$Q:$Q)</f>
        <v>0</v>
      </c>
      <c r="T241" s="45">
        <f>SUMIF(ONLINE!$W:$W,SHORT!G241,ONLINE!$Q:$Q)</f>
        <v>0</v>
      </c>
      <c r="U241" s="45">
        <f>SUMIF(ONLINE!$W:$W,SHORT!H241,ONLINE!$Q:$Q)</f>
        <v>0</v>
      </c>
      <c r="V241" s="45">
        <f>SUMIF(ONLINE!$W:$W,SHORT!I241,ONLINE!$Q:$Q)</f>
        <v>0</v>
      </c>
      <c r="W241" s="45">
        <f>SUMIF(ONLINE!$W:$W,SHORT!J241,ONLINE!$Q:$Q)</f>
        <v>0</v>
      </c>
      <c r="X241" s="45">
        <f>SUMIF(ONLINE!$W:$W,SHORT!K241,ONLINE!$Q:$Q)</f>
        <v>0</v>
      </c>
      <c r="Y241" s="45">
        <f>SUMIF(ONLINE!$W:$W,SHORT!L241,ONLINE!$Q:$Q)</f>
        <v>0</v>
      </c>
      <c r="Z241" s="45">
        <f>SUMIF(ONLINE!$W:$W,SHORT!M241,ONLINE!$Q:$Q)</f>
        <v>0</v>
      </c>
      <c r="AA241" s="45">
        <f>SUMIF(ONLINE!$W:$W,SHORT!N241,ONLINE!$Q:$Q)</f>
        <v>0</v>
      </c>
      <c r="AB241" s="45">
        <f>SUMIF(ONLINE!$W:$W,SHORT!O241,ONLINE!$Q:$Q)</f>
        <v>0</v>
      </c>
      <c r="AC241" s="45">
        <f>SUMIF(ONLINE!$W:$W,SHORT!P241,ONLINE!$Q:$Q)</f>
        <v>0</v>
      </c>
      <c r="AD241" s="45">
        <f t="shared" si="78"/>
        <v>0</v>
      </c>
      <c r="AE241" s="44"/>
      <c r="AF241" s="44">
        <f>SUMIF(WORKING!$Q:$Q,SHORT!E241,WORKING!$J:$J)</f>
        <v>0</v>
      </c>
      <c r="AG241" s="44">
        <f>SUMIF(WORKING!$Q:$Q,SHORT!F241,WORKING!$J:$J)</f>
        <v>0</v>
      </c>
      <c r="AH241" s="44">
        <f>SUMIF(WORKING!$Q:$Q,SHORT!G241,WORKING!$J:$J)</f>
        <v>0</v>
      </c>
      <c r="AI241" s="44">
        <f>SUMIF(WORKING!$Q:$Q,SHORT!H241,WORKING!$J:$J)</f>
        <v>0</v>
      </c>
      <c r="AJ241" s="44">
        <f>SUMIF(WORKING!$Q:$Q,SHORT!I241,WORKING!$J:$J)</f>
        <v>0</v>
      </c>
      <c r="AK241" s="44">
        <f>SUMIF(WORKING!$Q:$Q,SHORT!J241,WORKING!$J:$J)</f>
        <v>0</v>
      </c>
      <c r="AL241" s="44">
        <f>SUMIF(WORKING!$Q:$Q,SHORT!K241,WORKING!$J:$J)</f>
        <v>0</v>
      </c>
      <c r="AM241" s="44">
        <f>SUMIF(WORKING!$Q:$Q,SHORT!L241,WORKING!$J:$J)</f>
        <v>0</v>
      </c>
      <c r="AN241" s="44">
        <f>SUMIF(WORKING!$Q:$Q,SHORT!M241,WORKING!$J:$J)</f>
        <v>0</v>
      </c>
      <c r="AO241" s="44">
        <f>SUMIF(WORKING!$Q:$Q,SHORT!N241,WORKING!$J:$J)</f>
        <v>0</v>
      </c>
      <c r="AP241" s="44">
        <f>SUMIF(WORKING!$Q:$Q,SHORT!O241,WORKING!$J:$J)</f>
        <v>0</v>
      </c>
      <c r="AQ241" s="44">
        <f>SUMIF(WORKING!$Q:$Q,SHORT!P241,WORKING!$J:$J)</f>
        <v>0</v>
      </c>
      <c r="AR241" s="44">
        <f t="shared" si="79"/>
        <v>0</v>
      </c>
      <c r="AT241" s="45">
        <f t="shared" si="64"/>
        <v>0</v>
      </c>
      <c r="AU241" s="45">
        <f t="shared" si="64"/>
        <v>0</v>
      </c>
      <c r="AV241" s="45">
        <f t="shared" si="64"/>
        <v>0</v>
      </c>
      <c r="AW241" s="45">
        <f t="shared" si="64"/>
        <v>0</v>
      </c>
      <c r="AX241" s="45">
        <f t="shared" si="64"/>
        <v>0</v>
      </c>
      <c r="AY241" s="45">
        <f t="shared" si="64"/>
        <v>0</v>
      </c>
      <c r="AZ241" s="45">
        <f t="shared" si="81"/>
        <v>0</v>
      </c>
      <c r="BA241" s="45">
        <f t="shared" si="81"/>
        <v>0</v>
      </c>
      <c r="BB241" s="45">
        <f t="shared" si="81"/>
        <v>0</v>
      </c>
      <c r="BC241" s="45">
        <f t="shared" si="81"/>
        <v>0</v>
      </c>
      <c r="BD241" s="45">
        <f t="shared" si="81"/>
        <v>0</v>
      </c>
      <c r="BE241" s="45">
        <f t="shared" si="81"/>
        <v>0</v>
      </c>
      <c r="BF241" s="45">
        <f t="shared" si="80"/>
        <v>0</v>
      </c>
      <c r="BG241" s="28"/>
    </row>
    <row r="242" spans="1:59" s="31" customFormat="1" ht="11.25">
      <c r="A242" s="43">
        <v>237</v>
      </c>
      <c r="B242" s="185" t="e">
        <f t="array" ref="B242">+INDEX(FILED!$B$4:$B$1003,SMALL(IF($B$5=FILED!$Q$4:$Q$1003,ROW(FILED!$Q$4:$Q$1003)-ROW(FILED!$Q$4)+1),A242))</f>
        <v>#NUM!</v>
      </c>
      <c r="C242" s="44">
        <f t="shared" si="77"/>
        <v>0</v>
      </c>
      <c r="D242" s="185" t="str">
        <f>+IFERROR(VLOOKUP(B242,FILED!$B$4:$C$1003,2,FALSE),"")</f>
        <v/>
      </c>
      <c r="E242" s="185" t="str">
        <f t="shared" si="65"/>
        <v>0 42826</v>
      </c>
      <c r="F242" s="185" t="str">
        <f t="shared" si="66"/>
        <v>0 42856</v>
      </c>
      <c r="G242" s="185" t="str">
        <f t="shared" si="67"/>
        <v>0 42887</v>
      </c>
      <c r="H242" s="185" t="str">
        <f t="shared" si="68"/>
        <v>0 42917</v>
      </c>
      <c r="I242" s="185" t="str">
        <f t="shared" si="69"/>
        <v>0 42948</v>
      </c>
      <c r="J242" s="185" t="str">
        <f t="shared" si="70"/>
        <v>0 42979</v>
      </c>
      <c r="K242" s="185" t="str">
        <f t="shared" si="71"/>
        <v>0 43009</v>
      </c>
      <c r="L242" s="185" t="str">
        <f t="shared" si="72"/>
        <v>0 43040</v>
      </c>
      <c r="M242" s="185" t="str">
        <f t="shared" si="73"/>
        <v>0 43070</v>
      </c>
      <c r="N242" s="185" t="str">
        <f t="shared" si="74"/>
        <v>0 43101</v>
      </c>
      <c r="O242" s="185" t="str">
        <f t="shared" si="75"/>
        <v>0 43132</v>
      </c>
      <c r="P242" s="185" t="str">
        <f t="shared" si="76"/>
        <v>0 43160</v>
      </c>
      <c r="Q242" s="44">
        <f>IFERROR(VLOOKUP(C242,ONLINE!$B$5:$C$5103,2,FALSE),0)</f>
        <v>0</v>
      </c>
      <c r="R242" s="45">
        <f>SUMIF(ONLINE!$W:$W,SHORT!E242,ONLINE!$Q:$Q)</f>
        <v>0</v>
      </c>
      <c r="S242" s="45">
        <f>SUMIF(ONLINE!$W:$W,SHORT!F242,ONLINE!$Q:$Q)</f>
        <v>0</v>
      </c>
      <c r="T242" s="45">
        <f>SUMIF(ONLINE!$W:$W,SHORT!G242,ONLINE!$Q:$Q)</f>
        <v>0</v>
      </c>
      <c r="U242" s="45">
        <f>SUMIF(ONLINE!$W:$W,SHORT!H242,ONLINE!$Q:$Q)</f>
        <v>0</v>
      </c>
      <c r="V242" s="45">
        <f>SUMIF(ONLINE!$W:$W,SHORT!I242,ONLINE!$Q:$Q)</f>
        <v>0</v>
      </c>
      <c r="W242" s="45">
        <f>SUMIF(ONLINE!$W:$W,SHORT!J242,ONLINE!$Q:$Q)</f>
        <v>0</v>
      </c>
      <c r="X242" s="45">
        <f>SUMIF(ONLINE!$W:$W,SHORT!K242,ONLINE!$Q:$Q)</f>
        <v>0</v>
      </c>
      <c r="Y242" s="45">
        <f>SUMIF(ONLINE!$W:$W,SHORT!L242,ONLINE!$Q:$Q)</f>
        <v>0</v>
      </c>
      <c r="Z242" s="45">
        <f>SUMIF(ONLINE!$W:$W,SHORT!M242,ONLINE!$Q:$Q)</f>
        <v>0</v>
      </c>
      <c r="AA242" s="45">
        <f>SUMIF(ONLINE!$W:$W,SHORT!N242,ONLINE!$Q:$Q)</f>
        <v>0</v>
      </c>
      <c r="AB242" s="45">
        <f>SUMIF(ONLINE!$W:$W,SHORT!O242,ONLINE!$Q:$Q)</f>
        <v>0</v>
      </c>
      <c r="AC242" s="45">
        <f>SUMIF(ONLINE!$W:$W,SHORT!P242,ONLINE!$Q:$Q)</f>
        <v>0</v>
      </c>
      <c r="AD242" s="45">
        <f t="shared" si="78"/>
        <v>0</v>
      </c>
      <c r="AE242" s="44"/>
      <c r="AF242" s="44">
        <f>SUMIF(WORKING!$Q:$Q,SHORT!E242,WORKING!$J:$J)</f>
        <v>0</v>
      </c>
      <c r="AG242" s="44">
        <f>SUMIF(WORKING!$Q:$Q,SHORT!F242,WORKING!$J:$J)</f>
        <v>0</v>
      </c>
      <c r="AH242" s="44">
        <f>SUMIF(WORKING!$Q:$Q,SHORT!G242,WORKING!$J:$J)</f>
        <v>0</v>
      </c>
      <c r="AI242" s="44">
        <f>SUMIF(WORKING!$Q:$Q,SHORT!H242,WORKING!$J:$J)</f>
        <v>0</v>
      </c>
      <c r="AJ242" s="44">
        <f>SUMIF(WORKING!$Q:$Q,SHORT!I242,WORKING!$J:$J)</f>
        <v>0</v>
      </c>
      <c r="AK242" s="44">
        <f>SUMIF(WORKING!$Q:$Q,SHORT!J242,WORKING!$J:$J)</f>
        <v>0</v>
      </c>
      <c r="AL242" s="44">
        <f>SUMIF(WORKING!$Q:$Q,SHORT!K242,WORKING!$J:$J)</f>
        <v>0</v>
      </c>
      <c r="AM242" s="44">
        <f>SUMIF(WORKING!$Q:$Q,SHORT!L242,WORKING!$J:$J)</f>
        <v>0</v>
      </c>
      <c r="AN242" s="44">
        <f>SUMIF(WORKING!$Q:$Q,SHORT!M242,WORKING!$J:$J)</f>
        <v>0</v>
      </c>
      <c r="AO242" s="44">
        <f>SUMIF(WORKING!$Q:$Q,SHORT!N242,WORKING!$J:$J)</f>
        <v>0</v>
      </c>
      <c r="AP242" s="44">
        <f>SUMIF(WORKING!$Q:$Q,SHORT!O242,WORKING!$J:$J)</f>
        <v>0</v>
      </c>
      <c r="AQ242" s="44">
        <f>SUMIF(WORKING!$Q:$Q,SHORT!P242,WORKING!$J:$J)</f>
        <v>0</v>
      </c>
      <c r="AR242" s="44">
        <f t="shared" si="79"/>
        <v>0</v>
      </c>
      <c r="AT242" s="45">
        <f t="shared" si="64"/>
        <v>0</v>
      </c>
      <c r="AU242" s="45">
        <f t="shared" si="64"/>
        <v>0</v>
      </c>
      <c r="AV242" s="45">
        <f t="shared" si="64"/>
        <v>0</v>
      </c>
      <c r="AW242" s="45">
        <f t="shared" si="64"/>
        <v>0</v>
      </c>
      <c r="AX242" s="45">
        <f t="shared" si="64"/>
        <v>0</v>
      </c>
      <c r="AY242" s="45">
        <f t="shared" si="64"/>
        <v>0</v>
      </c>
      <c r="AZ242" s="45">
        <f t="shared" si="81"/>
        <v>0</v>
      </c>
      <c r="BA242" s="45">
        <f t="shared" si="81"/>
        <v>0</v>
      </c>
      <c r="BB242" s="45">
        <f t="shared" si="81"/>
        <v>0</v>
      </c>
      <c r="BC242" s="45">
        <f t="shared" si="81"/>
        <v>0</v>
      </c>
      <c r="BD242" s="45">
        <f t="shared" si="81"/>
        <v>0</v>
      </c>
      <c r="BE242" s="45">
        <f t="shared" si="81"/>
        <v>0</v>
      </c>
      <c r="BF242" s="45">
        <f t="shared" si="80"/>
        <v>0</v>
      </c>
      <c r="BG242" s="28"/>
    </row>
    <row r="243" spans="1:59" s="31" customFormat="1" ht="11.25">
      <c r="A243" s="43">
        <v>238</v>
      </c>
      <c r="B243" s="185" t="e">
        <f t="array" ref="B243">+INDEX(FILED!$B$4:$B$1003,SMALL(IF($B$5=FILED!$Q$4:$Q$1003,ROW(FILED!$Q$4:$Q$1003)-ROW(FILED!$Q$4)+1),A243))</f>
        <v>#NUM!</v>
      </c>
      <c r="C243" s="44">
        <f t="shared" si="77"/>
        <v>0</v>
      </c>
      <c r="D243" s="185" t="str">
        <f>+IFERROR(VLOOKUP(B243,FILED!$B$4:$C$1003,2,FALSE),"")</f>
        <v/>
      </c>
      <c r="E243" s="185" t="str">
        <f t="shared" si="65"/>
        <v>0 42826</v>
      </c>
      <c r="F243" s="185" t="str">
        <f t="shared" si="66"/>
        <v>0 42856</v>
      </c>
      <c r="G243" s="185" t="str">
        <f t="shared" si="67"/>
        <v>0 42887</v>
      </c>
      <c r="H243" s="185" t="str">
        <f t="shared" si="68"/>
        <v>0 42917</v>
      </c>
      <c r="I243" s="185" t="str">
        <f t="shared" si="69"/>
        <v>0 42948</v>
      </c>
      <c r="J243" s="185" t="str">
        <f t="shared" si="70"/>
        <v>0 42979</v>
      </c>
      <c r="K243" s="185" t="str">
        <f t="shared" si="71"/>
        <v>0 43009</v>
      </c>
      <c r="L243" s="185" t="str">
        <f t="shared" si="72"/>
        <v>0 43040</v>
      </c>
      <c r="M243" s="185" t="str">
        <f t="shared" si="73"/>
        <v>0 43070</v>
      </c>
      <c r="N243" s="185" t="str">
        <f t="shared" si="74"/>
        <v>0 43101</v>
      </c>
      <c r="O243" s="185" t="str">
        <f t="shared" si="75"/>
        <v>0 43132</v>
      </c>
      <c r="P243" s="185" t="str">
        <f t="shared" si="76"/>
        <v>0 43160</v>
      </c>
      <c r="Q243" s="44">
        <f>IFERROR(VLOOKUP(C243,ONLINE!$B$5:$C$5103,2,FALSE),0)</f>
        <v>0</v>
      </c>
      <c r="R243" s="45">
        <f>SUMIF(ONLINE!$W:$W,SHORT!E243,ONLINE!$Q:$Q)</f>
        <v>0</v>
      </c>
      <c r="S243" s="45">
        <f>SUMIF(ONLINE!$W:$W,SHORT!F243,ONLINE!$Q:$Q)</f>
        <v>0</v>
      </c>
      <c r="T243" s="45">
        <f>SUMIF(ONLINE!$W:$W,SHORT!G243,ONLINE!$Q:$Q)</f>
        <v>0</v>
      </c>
      <c r="U243" s="45">
        <f>SUMIF(ONLINE!$W:$W,SHORT!H243,ONLINE!$Q:$Q)</f>
        <v>0</v>
      </c>
      <c r="V243" s="45">
        <f>SUMIF(ONLINE!$W:$W,SHORT!I243,ONLINE!$Q:$Q)</f>
        <v>0</v>
      </c>
      <c r="W243" s="45">
        <f>SUMIF(ONLINE!$W:$W,SHORT!J243,ONLINE!$Q:$Q)</f>
        <v>0</v>
      </c>
      <c r="X243" s="45">
        <f>SUMIF(ONLINE!$W:$W,SHORT!K243,ONLINE!$Q:$Q)</f>
        <v>0</v>
      </c>
      <c r="Y243" s="45">
        <f>SUMIF(ONLINE!$W:$W,SHORT!L243,ONLINE!$Q:$Q)</f>
        <v>0</v>
      </c>
      <c r="Z243" s="45">
        <f>SUMIF(ONLINE!$W:$W,SHORT!M243,ONLINE!$Q:$Q)</f>
        <v>0</v>
      </c>
      <c r="AA243" s="45">
        <f>SUMIF(ONLINE!$W:$W,SHORT!N243,ONLINE!$Q:$Q)</f>
        <v>0</v>
      </c>
      <c r="AB243" s="45">
        <f>SUMIF(ONLINE!$W:$W,SHORT!O243,ONLINE!$Q:$Q)</f>
        <v>0</v>
      </c>
      <c r="AC243" s="45">
        <f>SUMIF(ONLINE!$W:$W,SHORT!P243,ONLINE!$Q:$Q)</f>
        <v>0</v>
      </c>
      <c r="AD243" s="45">
        <f t="shared" si="78"/>
        <v>0</v>
      </c>
      <c r="AE243" s="44"/>
      <c r="AF243" s="44">
        <f>SUMIF(WORKING!$Q:$Q,SHORT!E243,WORKING!$J:$J)</f>
        <v>0</v>
      </c>
      <c r="AG243" s="44">
        <f>SUMIF(WORKING!$Q:$Q,SHORT!F243,WORKING!$J:$J)</f>
        <v>0</v>
      </c>
      <c r="AH243" s="44">
        <f>SUMIF(WORKING!$Q:$Q,SHORT!G243,WORKING!$J:$J)</f>
        <v>0</v>
      </c>
      <c r="AI243" s="44">
        <f>SUMIF(WORKING!$Q:$Q,SHORT!H243,WORKING!$J:$J)</f>
        <v>0</v>
      </c>
      <c r="AJ243" s="44">
        <f>SUMIF(WORKING!$Q:$Q,SHORT!I243,WORKING!$J:$J)</f>
        <v>0</v>
      </c>
      <c r="AK243" s="44">
        <f>SUMIF(WORKING!$Q:$Q,SHORT!J243,WORKING!$J:$J)</f>
        <v>0</v>
      </c>
      <c r="AL243" s="44">
        <f>SUMIF(WORKING!$Q:$Q,SHORT!K243,WORKING!$J:$J)</f>
        <v>0</v>
      </c>
      <c r="AM243" s="44">
        <f>SUMIF(WORKING!$Q:$Q,SHORT!L243,WORKING!$J:$J)</f>
        <v>0</v>
      </c>
      <c r="AN243" s="44">
        <f>SUMIF(WORKING!$Q:$Q,SHORT!M243,WORKING!$J:$J)</f>
        <v>0</v>
      </c>
      <c r="AO243" s="44">
        <f>SUMIF(WORKING!$Q:$Q,SHORT!N243,WORKING!$J:$J)</f>
        <v>0</v>
      </c>
      <c r="AP243" s="44">
        <f>SUMIF(WORKING!$Q:$Q,SHORT!O243,WORKING!$J:$J)</f>
        <v>0</v>
      </c>
      <c r="AQ243" s="44">
        <f>SUMIF(WORKING!$Q:$Q,SHORT!P243,WORKING!$J:$J)</f>
        <v>0</v>
      </c>
      <c r="AR243" s="44">
        <f t="shared" si="79"/>
        <v>0</v>
      </c>
      <c r="AT243" s="45">
        <f t="shared" si="64"/>
        <v>0</v>
      </c>
      <c r="AU243" s="45">
        <f t="shared" si="64"/>
        <v>0</v>
      </c>
      <c r="AV243" s="45">
        <f t="shared" si="64"/>
        <v>0</v>
      </c>
      <c r="AW243" s="45">
        <f t="shared" si="64"/>
        <v>0</v>
      </c>
      <c r="AX243" s="45">
        <f t="shared" si="64"/>
        <v>0</v>
      </c>
      <c r="AY243" s="45">
        <f t="shared" si="64"/>
        <v>0</v>
      </c>
      <c r="AZ243" s="45">
        <f t="shared" si="81"/>
        <v>0</v>
      </c>
      <c r="BA243" s="45">
        <f t="shared" si="81"/>
        <v>0</v>
      </c>
      <c r="BB243" s="45">
        <f t="shared" si="81"/>
        <v>0</v>
      </c>
      <c r="BC243" s="45">
        <f t="shared" si="81"/>
        <v>0</v>
      </c>
      <c r="BD243" s="45">
        <f t="shared" si="81"/>
        <v>0</v>
      </c>
      <c r="BE243" s="45">
        <f t="shared" si="81"/>
        <v>0</v>
      </c>
      <c r="BF243" s="45">
        <f t="shared" si="80"/>
        <v>0</v>
      </c>
      <c r="BG243" s="28"/>
    </row>
    <row r="244" spans="1:59" s="31" customFormat="1" ht="11.25">
      <c r="A244" s="43">
        <v>239</v>
      </c>
      <c r="B244" s="185" t="e">
        <f t="array" ref="B244">+INDEX(FILED!$B$4:$B$1003,SMALL(IF($B$5=FILED!$Q$4:$Q$1003,ROW(FILED!$Q$4:$Q$1003)-ROW(FILED!$Q$4)+1),A244))</f>
        <v>#NUM!</v>
      </c>
      <c r="C244" s="44">
        <f t="shared" si="77"/>
        <v>0</v>
      </c>
      <c r="D244" s="185" t="str">
        <f>+IFERROR(VLOOKUP(B244,FILED!$B$4:$C$1003,2,FALSE),"")</f>
        <v/>
      </c>
      <c r="E244" s="185" t="str">
        <f t="shared" si="65"/>
        <v>0 42826</v>
      </c>
      <c r="F244" s="185" t="str">
        <f t="shared" si="66"/>
        <v>0 42856</v>
      </c>
      <c r="G244" s="185" t="str">
        <f t="shared" si="67"/>
        <v>0 42887</v>
      </c>
      <c r="H244" s="185" t="str">
        <f t="shared" si="68"/>
        <v>0 42917</v>
      </c>
      <c r="I244" s="185" t="str">
        <f t="shared" si="69"/>
        <v>0 42948</v>
      </c>
      <c r="J244" s="185" t="str">
        <f t="shared" si="70"/>
        <v>0 42979</v>
      </c>
      <c r="K244" s="185" t="str">
        <f t="shared" si="71"/>
        <v>0 43009</v>
      </c>
      <c r="L244" s="185" t="str">
        <f t="shared" si="72"/>
        <v>0 43040</v>
      </c>
      <c r="M244" s="185" t="str">
        <f t="shared" si="73"/>
        <v>0 43070</v>
      </c>
      <c r="N244" s="185" t="str">
        <f t="shared" si="74"/>
        <v>0 43101</v>
      </c>
      <c r="O244" s="185" t="str">
        <f t="shared" si="75"/>
        <v>0 43132</v>
      </c>
      <c r="P244" s="185" t="str">
        <f t="shared" si="76"/>
        <v>0 43160</v>
      </c>
      <c r="Q244" s="44">
        <f>IFERROR(VLOOKUP(C244,ONLINE!$B$5:$C$5103,2,FALSE),0)</f>
        <v>0</v>
      </c>
      <c r="R244" s="45">
        <f>SUMIF(ONLINE!$W:$W,SHORT!E244,ONLINE!$Q:$Q)</f>
        <v>0</v>
      </c>
      <c r="S244" s="45">
        <f>SUMIF(ONLINE!$W:$W,SHORT!F244,ONLINE!$Q:$Q)</f>
        <v>0</v>
      </c>
      <c r="T244" s="45">
        <f>SUMIF(ONLINE!$W:$W,SHORT!G244,ONLINE!$Q:$Q)</f>
        <v>0</v>
      </c>
      <c r="U244" s="45">
        <f>SUMIF(ONLINE!$W:$W,SHORT!H244,ONLINE!$Q:$Q)</f>
        <v>0</v>
      </c>
      <c r="V244" s="45">
        <f>SUMIF(ONLINE!$W:$W,SHORT!I244,ONLINE!$Q:$Q)</f>
        <v>0</v>
      </c>
      <c r="W244" s="45">
        <f>SUMIF(ONLINE!$W:$W,SHORT!J244,ONLINE!$Q:$Q)</f>
        <v>0</v>
      </c>
      <c r="X244" s="45">
        <f>SUMIF(ONLINE!$W:$W,SHORT!K244,ONLINE!$Q:$Q)</f>
        <v>0</v>
      </c>
      <c r="Y244" s="45">
        <f>SUMIF(ONLINE!$W:$W,SHORT!L244,ONLINE!$Q:$Q)</f>
        <v>0</v>
      </c>
      <c r="Z244" s="45">
        <f>SUMIF(ONLINE!$W:$W,SHORT!M244,ONLINE!$Q:$Q)</f>
        <v>0</v>
      </c>
      <c r="AA244" s="45">
        <f>SUMIF(ONLINE!$W:$W,SHORT!N244,ONLINE!$Q:$Q)</f>
        <v>0</v>
      </c>
      <c r="AB244" s="45">
        <f>SUMIF(ONLINE!$W:$W,SHORT!O244,ONLINE!$Q:$Q)</f>
        <v>0</v>
      </c>
      <c r="AC244" s="45">
        <f>SUMIF(ONLINE!$W:$W,SHORT!P244,ONLINE!$Q:$Q)</f>
        <v>0</v>
      </c>
      <c r="AD244" s="45">
        <f t="shared" si="78"/>
        <v>0</v>
      </c>
      <c r="AE244" s="44"/>
      <c r="AF244" s="44">
        <f>SUMIF(WORKING!$Q:$Q,SHORT!E244,WORKING!$J:$J)</f>
        <v>0</v>
      </c>
      <c r="AG244" s="44">
        <f>SUMIF(WORKING!$Q:$Q,SHORT!F244,WORKING!$J:$J)</f>
        <v>0</v>
      </c>
      <c r="AH244" s="44">
        <f>SUMIF(WORKING!$Q:$Q,SHORT!G244,WORKING!$J:$J)</f>
        <v>0</v>
      </c>
      <c r="AI244" s="44">
        <f>SUMIF(WORKING!$Q:$Q,SHORT!H244,WORKING!$J:$J)</f>
        <v>0</v>
      </c>
      <c r="AJ244" s="44">
        <f>SUMIF(WORKING!$Q:$Q,SHORT!I244,WORKING!$J:$J)</f>
        <v>0</v>
      </c>
      <c r="AK244" s="44">
        <f>SUMIF(WORKING!$Q:$Q,SHORT!J244,WORKING!$J:$J)</f>
        <v>0</v>
      </c>
      <c r="AL244" s="44">
        <f>SUMIF(WORKING!$Q:$Q,SHORT!K244,WORKING!$J:$J)</f>
        <v>0</v>
      </c>
      <c r="AM244" s="44">
        <f>SUMIF(WORKING!$Q:$Q,SHORT!L244,WORKING!$J:$J)</f>
        <v>0</v>
      </c>
      <c r="AN244" s="44">
        <f>SUMIF(WORKING!$Q:$Q,SHORT!M244,WORKING!$J:$J)</f>
        <v>0</v>
      </c>
      <c r="AO244" s="44">
        <f>SUMIF(WORKING!$Q:$Q,SHORT!N244,WORKING!$J:$J)</f>
        <v>0</v>
      </c>
      <c r="AP244" s="44">
        <f>SUMIF(WORKING!$Q:$Q,SHORT!O244,WORKING!$J:$J)</f>
        <v>0</v>
      </c>
      <c r="AQ244" s="44">
        <f>SUMIF(WORKING!$Q:$Q,SHORT!P244,WORKING!$J:$J)</f>
        <v>0</v>
      </c>
      <c r="AR244" s="44">
        <f t="shared" si="79"/>
        <v>0</v>
      </c>
      <c r="AT244" s="45">
        <f t="shared" si="64"/>
        <v>0</v>
      </c>
      <c r="AU244" s="45">
        <f t="shared" si="64"/>
        <v>0</v>
      </c>
      <c r="AV244" s="45">
        <f t="shared" si="64"/>
        <v>0</v>
      </c>
      <c r="AW244" s="45">
        <f t="shared" si="64"/>
        <v>0</v>
      </c>
      <c r="AX244" s="45">
        <f t="shared" si="64"/>
        <v>0</v>
      </c>
      <c r="AY244" s="45">
        <f t="shared" si="64"/>
        <v>0</v>
      </c>
      <c r="AZ244" s="45">
        <f t="shared" si="81"/>
        <v>0</v>
      </c>
      <c r="BA244" s="45">
        <f t="shared" si="81"/>
        <v>0</v>
      </c>
      <c r="BB244" s="45">
        <f t="shared" si="81"/>
        <v>0</v>
      </c>
      <c r="BC244" s="45">
        <f t="shared" si="81"/>
        <v>0</v>
      </c>
      <c r="BD244" s="45">
        <f t="shared" si="81"/>
        <v>0</v>
      </c>
      <c r="BE244" s="45">
        <f t="shared" si="81"/>
        <v>0</v>
      </c>
      <c r="BF244" s="45">
        <f t="shared" si="80"/>
        <v>0</v>
      </c>
      <c r="BG244" s="28"/>
    </row>
    <row r="245" spans="1:59" s="31" customFormat="1" ht="11.25">
      <c r="A245" s="43">
        <v>240</v>
      </c>
      <c r="B245" s="185" t="e">
        <f t="array" ref="B245">+INDEX(FILED!$B$4:$B$1003,SMALL(IF($B$5=FILED!$Q$4:$Q$1003,ROW(FILED!$Q$4:$Q$1003)-ROW(FILED!$Q$4)+1),A245))</f>
        <v>#NUM!</v>
      </c>
      <c r="C245" s="44">
        <f t="shared" si="77"/>
        <v>0</v>
      </c>
      <c r="D245" s="185" t="str">
        <f>+IFERROR(VLOOKUP(B245,FILED!$B$4:$C$1003,2,FALSE),"")</f>
        <v/>
      </c>
      <c r="E245" s="185" t="str">
        <f t="shared" si="65"/>
        <v>0 42826</v>
      </c>
      <c r="F245" s="185" t="str">
        <f t="shared" si="66"/>
        <v>0 42856</v>
      </c>
      <c r="G245" s="185" t="str">
        <f t="shared" si="67"/>
        <v>0 42887</v>
      </c>
      <c r="H245" s="185" t="str">
        <f t="shared" si="68"/>
        <v>0 42917</v>
      </c>
      <c r="I245" s="185" t="str">
        <f t="shared" si="69"/>
        <v>0 42948</v>
      </c>
      <c r="J245" s="185" t="str">
        <f t="shared" si="70"/>
        <v>0 42979</v>
      </c>
      <c r="K245" s="185" t="str">
        <f t="shared" si="71"/>
        <v>0 43009</v>
      </c>
      <c r="L245" s="185" t="str">
        <f t="shared" si="72"/>
        <v>0 43040</v>
      </c>
      <c r="M245" s="185" t="str">
        <f t="shared" si="73"/>
        <v>0 43070</v>
      </c>
      <c r="N245" s="185" t="str">
        <f t="shared" si="74"/>
        <v>0 43101</v>
      </c>
      <c r="O245" s="185" t="str">
        <f t="shared" si="75"/>
        <v>0 43132</v>
      </c>
      <c r="P245" s="185" t="str">
        <f t="shared" si="76"/>
        <v>0 43160</v>
      </c>
      <c r="Q245" s="44">
        <f>IFERROR(VLOOKUP(C245,ONLINE!$B$5:$C$5103,2,FALSE),0)</f>
        <v>0</v>
      </c>
      <c r="R245" s="45">
        <f>SUMIF(ONLINE!$W:$W,SHORT!E245,ONLINE!$Q:$Q)</f>
        <v>0</v>
      </c>
      <c r="S245" s="45">
        <f>SUMIF(ONLINE!$W:$W,SHORT!F245,ONLINE!$Q:$Q)</f>
        <v>0</v>
      </c>
      <c r="T245" s="45">
        <f>SUMIF(ONLINE!$W:$W,SHORT!G245,ONLINE!$Q:$Q)</f>
        <v>0</v>
      </c>
      <c r="U245" s="45">
        <f>SUMIF(ONLINE!$W:$W,SHORT!H245,ONLINE!$Q:$Q)</f>
        <v>0</v>
      </c>
      <c r="V245" s="45">
        <f>SUMIF(ONLINE!$W:$W,SHORT!I245,ONLINE!$Q:$Q)</f>
        <v>0</v>
      </c>
      <c r="W245" s="45">
        <f>SUMIF(ONLINE!$W:$W,SHORT!J245,ONLINE!$Q:$Q)</f>
        <v>0</v>
      </c>
      <c r="X245" s="45">
        <f>SUMIF(ONLINE!$W:$W,SHORT!K245,ONLINE!$Q:$Q)</f>
        <v>0</v>
      </c>
      <c r="Y245" s="45">
        <f>SUMIF(ONLINE!$W:$W,SHORT!L245,ONLINE!$Q:$Q)</f>
        <v>0</v>
      </c>
      <c r="Z245" s="45">
        <f>SUMIF(ONLINE!$W:$W,SHORT!M245,ONLINE!$Q:$Q)</f>
        <v>0</v>
      </c>
      <c r="AA245" s="45">
        <f>SUMIF(ONLINE!$W:$W,SHORT!N245,ONLINE!$Q:$Q)</f>
        <v>0</v>
      </c>
      <c r="AB245" s="45">
        <f>SUMIF(ONLINE!$W:$W,SHORT!O245,ONLINE!$Q:$Q)</f>
        <v>0</v>
      </c>
      <c r="AC245" s="45">
        <f>SUMIF(ONLINE!$W:$W,SHORT!P245,ONLINE!$Q:$Q)</f>
        <v>0</v>
      </c>
      <c r="AD245" s="45">
        <f t="shared" si="78"/>
        <v>0</v>
      </c>
      <c r="AE245" s="44"/>
      <c r="AF245" s="44">
        <f>SUMIF(WORKING!$Q:$Q,SHORT!E245,WORKING!$J:$J)</f>
        <v>0</v>
      </c>
      <c r="AG245" s="44">
        <f>SUMIF(WORKING!$Q:$Q,SHORT!F245,WORKING!$J:$J)</f>
        <v>0</v>
      </c>
      <c r="AH245" s="44">
        <f>SUMIF(WORKING!$Q:$Q,SHORT!G245,WORKING!$J:$J)</f>
        <v>0</v>
      </c>
      <c r="AI245" s="44">
        <f>SUMIF(WORKING!$Q:$Q,SHORT!H245,WORKING!$J:$J)</f>
        <v>0</v>
      </c>
      <c r="AJ245" s="44">
        <f>SUMIF(WORKING!$Q:$Q,SHORT!I245,WORKING!$J:$J)</f>
        <v>0</v>
      </c>
      <c r="AK245" s="44">
        <f>SUMIF(WORKING!$Q:$Q,SHORT!J245,WORKING!$J:$J)</f>
        <v>0</v>
      </c>
      <c r="AL245" s="44">
        <f>SUMIF(WORKING!$Q:$Q,SHORT!K245,WORKING!$J:$J)</f>
        <v>0</v>
      </c>
      <c r="AM245" s="44">
        <f>SUMIF(WORKING!$Q:$Q,SHORT!L245,WORKING!$J:$J)</f>
        <v>0</v>
      </c>
      <c r="AN245" s="44">
        <f>SUMIF(WORKING!$Q:$Q,SHORT!M245,WORKING!$J:$J)</f>
        <v>0</v>
      </c>
      <c r="AO245" s="44">
        <f>SUMIF(WORKING!$Q:$Q,SHORT!N245,WORKING!$J:$J)</f>
        <v>0</v>
      </c>
      <c r="AP245" s="44">
        <f>SUMIF(WORKING!$Q:$Q,SHORT!O245,WORKING!$J:$J)</f>
        <v>0</v>
      </c>
      <c r="AQ245" s="44">
        <f>SUMIF(WORKING!$Q:$Q,SHORT!P245,WORKING!$J:$J)</f>
        <v>0</v>
      </c>
      <c r="AR245" s="44">
        <f t="shared" si="79"/>
        <v>0</v>
      </c>
      <c r="AT245" s="45">
        <f t="shared" si="64"/>
        <v>0</v>
      </c>
      <c r="AU245" s="45">
        <f t="shared" si="64"/>
        <v>0</v>
      </c>
      <c r="AV245" s="45">
        <f t="shared" si="64"/>
        <v>0</v>
      </c>
      <c r="AW245" s="45">
        <f t="shared" si="64"/>
        <v>0</v>
      </c>
      <c r="AX245" s="45">
        <f t="shared" si="64"/>
        <v>0</v>
      </c>
      <c r="AY245" s="45">
        <f t="shared" si="64"/>
        <v>0</v>
      </c>
      <c r="AZ245" s="45">
        <f t="shared" si="81"/>
        <v>0</v>
      </c>
      <c r="BA245" s="45">
        <f t="shared" si="81"/>
        <v>0</v>
      </c>
      <c r="BB245" s="45">
        <f t="shared" si="81"/>
        <v>0</v>
      </c>
      <c r="BC245" s="45">
        <f t="shared" si="81"/>
        <v>0</v>
      </c>
      <c r="BD245" s="45">
        <f t="shared" si="81"/>
        <v>0</v>
      </c>
      <c r="BE245" s="45">
        <f t="shared" si="81"/>
        <v>0</v>
      </c>
      <c r="BF245" s="45">
        <f t="shared" si="80"/>
        <v>0</v>
      </c>
      <c r="BG245" s="28"/>
    </row>
    <row r="246" spans="1:59" s="31" customFormat="1" ht="11.25">
      <c r="A246" s="43">
        <v>241</v>
      </c>
      <c r="B246" s="185" t="e">
        <f t="array" ref="B246">+INDEX(FILED!$B$4:$B$1003,SMALL(IF($B$5=FILED!$Q$4:$Q$1003,ROW(FILED!$Q$4:$Q$1003)-ROW(FILED!$Q$4)+1),A246))</f>
        <v>#NUM!</v>
      </c>
      <c r="C246" s="44">
        <f t="shared" si="77"/>
        <v>0</v>
      </c>
      <c r="D246" s="185" t="str">
        <f>+IFERROR(VLOOKUP(B246,FILED!$B$4:$C$1003,2,FALSE),"")</f>
        <v/>
      </c>
      <c r="E246" s="185" t="str">
        <f t="shared" si="65"/>
        <v>0 42826</v>
      </c>
      <c r="F246" s="185" t="str">
        <f t="shared" si="66"/>
        <v>0 42856</v>
      </c>
      <c r="G246" s="185" t="str">
        <f t="shared" si="67"/>
        <v>0 42887</v>
      </c>
      <c r="H246" s="185" t="str">
        <f t="shared" si="68"/>
        <v>0 42917</v>
      </c>
      <c r="I246" s="185" t="str">
        <f t="shared" si="69"/>
        <v>0 42948</v>
      </c>
      <c r="J246" s="185" t="str">
        <f t="shared" si="70"/>
        <v>0 42979</v>
      </c>
      <c r="K246" s="185" t="str">
        <f t="shared" si="71"/>
        <v>0 43009</v>
      </c>
      <c r="L246" s="185" t="str">
        <f t="shared" si="72"/>
        <v>0 43040</v>
      </c>
      <c r="M246" s="185" t="str">
        <f t="shared" si="73"/>
        <v>0 43070</v>
      </c>
      <c r="N246" s="185" t="str">
        <f t="shared" si="74"/>
        <v>0 43101</v>
      </c>
      <c r="O246" s="185" t="str">
        <f t="shared" si="75"/>
        <v>0 43132</v>
      </c>
      <c r="P246" s="185" t="str">
        <f t="shared" si="76"/>
        <v>0 43160</v>
      </c>
      <c r="Q246" s="44">
        <f>IFERROR(VLOOKUP(C246,ONLINE!$B$5:$C$5103,2,FALSE),0)</f>
        <v>0</v>
      </c>
      <c r="R246" s="45">
        <f>SUMIF(ONLINE!$W:$W,SHORT!E246,ONLINE!$Q:$Q)</f>
        <v>0</v>
      </c>
      <c r="S246" s="45">
        <f>SUMIF(ONLINE!$W:$W,SHORT!F246,ONLINE!$Q:$Q)</f>
        <v>0</v>
      </c>
      <c r="T246" s="45">
        <f>SUMIF(ONLINE!$W:$W,SHORT!G246,ONLINE!$Q:$Q)</f>
        <v>0</v>
      </c>
      <c r="U246" s="45">
        <f>SUMIF(ONLINE!$W:$W,SHORT!H246,ONLINE!$Q:$Q)</f>
        <v>0</v>
      </c>
      <c r="V246" s="45">
        <f>SUMIF(ONLINE!$W:$W,SHORT!I246,ONLINE!$Q:$Q)</f>
        <v>0</v>
      </c>
      <c r="W246" s="45">
        <f>SUMIF(ONLINE!$W:$W,SHORT!J246,ONLINE!$Q:$Q)</f>
        <v>0</v>
      </c>
      <c r="X246" s="45">
        <f>SUMIF(ONLINE!$W:$W,SHORT!K246,ONLINE!$Q:$Q)</f>
        <v>0</v>
      </c>
      <c r="Y246" s="45">
        <f>SUMIF(ONLINE!$W:$W,SHORT!L246,ONLINE!$Q:$Q)</f>
        <v>0</v>
      </c>
      <c r="Z246" s="45">
        <f>SUMIF(ONLINE!$W:$W,SHORT!M246,ONLINE!$Q:$Q)</f>
        <v>0</v>
      </c>
      <c r="AA246" s="45">
        <f>SUMIF(ONLINE!$W:$W,SHORT!N246,ONLINE!$Q:$Q)</f>
        <v>0</v>
      </c>
      <c r="AB246" s="45">
        <f>SUMIF(ONLINE!$W:$W,SHORT!O246,ONLINE!$Q:$Q)</f>
        <v>0</v>
      </c>
      <c r="AC246" s="45">
        <f>SUMIF(ONLINE!$W:$W,SHORT!P246,ONLINE!$Q:$Q)</f>
        <v>0</v>
      </c>
      <c r="AD246" s="45">
        <f t="shared" si="78"/>
        <v>0</v>
      </c>
      <c r="AE246" s="44"/>
      <c r="AF246" s="44">
        <f>SUMIF(WORKING!$Q:$Q,SHORT!E246,WORKING!$J:$J)</f>
        <v>0</v>
      </c>
      <c r="AG246" s="44">
        <f>SUMIF(WORKING!$Q:$Q,SHORT!F246,WORKING!$J:$J)</f>
        <v>0</v>
      </c>
      <c r="AH246" s="44">
        <f>SUMIF(WORKING!$Q:$Q,SHORT!G246,WORKING!$J:$J)</f>
        <v>0</v>
      </c>
      <c r="AI246" s="44">
        <f>SUMIF(WORKING!$Q:$Q,SHORT!H246,WORKING!$J:$J)</f>
        <v>0</v>
      </c>
      <c r="AJ246" s="44">
        <f>SUMIF(WORKING!$Q:$Q,SHORT!I246,WORKING!$J:$J)</f>
        <v>0</v>
      </c>
      <c r="AK246" s="44">
        <f>SUMIF(WORKING!$Q:$Q,SHORT!J246,WORKING!$J:$J)</f>
        <v>0</v>
      </c>
      <c r="AL246" s="44">
        <f>SUMIF(WORKING!$Q:$Q,SHORT!K246,WORKING!$J:$J)</f>
        <v>0</v>
      </c>
      <c r="AM246" s="44">
        <f>SUMIF(WORKING!$Q:$Q,SHORT!L246,WORKING!$J:$J)</f>
        <v>0</v>
      </c>
      <c r="AN246" s="44">
        <f>SUMIF(WORKING!$Q:$Q,SHORT!M246,WORKING!$J:$J)</f>
        <v>0</v>
      </c>
      <c r="AO246" s="44">
        <f>SUMIF(WORKING!$Q:$Q,SHORT!N246,WORKING!$J:$J)</f>
        <v>0</v>
      </c>
      <c r="AP246" s="44">
        <f>SUMIF(WORKING!$Q:$Q,SHORT!O246,WORKING!$J:$J)</f>
        <v>0</v>
      </c>
      <c r="AQ246" s="44">
        <f>SUMIF(WORKING!$Q:$Q,SHORT!P246,WORKING!$J:$J)</f>
        <v>0</v>
      </c>
      <c r="AR246" s="44">
        <f t="shared" si="79"/>
        <v>0</v>
      </c>
      <c r="AT246" s="45">
        <f t="shared" si="64"/>
        <v>0</v>
      </c>
      <c r="AU246" s="45">
        <f t="shared" si="64"/>
        <v>0</v>
      </c>
      <c r="AV246" s="45">
        <f t="shared" si="64"/>
        <v>0</v>
      </c>
      <c r="AW246" s="45">
        <f t="shared" si="64"/>
        <v>0</v>
      </c>
      <c r="AX246" s="45">
        <f t="shared" si="64"/>
        <v>0</v>
      </c>
      <c r="AY246" s="45">
        <f t="shared" si="64"/>
        <v>0</v>
      </c>
      <c r="AZ246" s="45">
        <f t="shared" si="81"/>
        <v>0</v>
      </c>
      <c r="BA246" s="45">
        <f t="shared" si="81"/>
        <v>0</v>
      </c>
      <c r="BB246" s="45">
        <f t="shared" si="81"/>
        <v>0</v>
      </c>
      <c r="BC246" s="45">
        <f t="shared" si="81"/>
        <v>0</v>
      </c>
      <c r="BD246" s="45">
        <f t="shared" si="81"/>
        <v>0</v>
      </c>
      <c r="BE246" s="45">
        <f t="shared" si="81"/>
        <v>0</v>
      </c>
      <c r="BF246" s="45">
        <f t="shared" si="80"/>
        <v>0</v>
      </c>
      <c r="BG246" s="28"/>
    </row>
    <row r="247" spans="1:59" s="31" customFormat="1" ht="11.25">
      <c r="A247" s="43">
        <v>242</v>
      </c>
      <c r="B247" s="185" t="e">
        <f t="array" ref="B247">+INDEX(FILED!$B$4:$B$1003,SMALL(IF($B$5=FILED!$Q$4:$Q$1003,ROW(FILED!$Q$4:$Q$1003)-ROW(FILED!$Q$4)+1),A247))</f>
        <v>#NUM!</v>
      </c>
      <c r="C247" s="44">
        <f t="shared" si="77"/>
        <v>0</v>
      </c>
      <c r="D247" s="185" t="str">
        <f>+IFERROR(VLOOKUP(B247,FILED!$B$4:$C$1003,2,FALSE),"")</f>
        <v/>
      </c>
      <c r="E247" s="185" t="str">
        <f t="shared" si="65"/>
        <v>0 42826</v>
      </c>
      <c r="F247" s="185" t="str">
        <f t="shared" si="66"/>
        <v>0 42856</v>
      </c>
      <c r="G247" s="185" t="str">
        <f t="shared" si="67"/>
        <v>0 42887</v>
      </c>
      <c r="H247" s="185" t="str">
        <f t="shared" si="68"/>
        <v>0 42917</v>
      </c>
      <c r="I247" s="185" t="str">
        <f t="shared" si="69"/>
        <v>0 42948</v>
      </c>
      <c r="J247" s="185" t="str">
        <f t="shared" si="70"/>
        <v>0 42979</v>
      </c>
      <c r="K247" s="185" t="str">
        <f t="shared" si="71"/>
        <v>0 43009</v>
      </c>
      <c r="L247" s="185" t="str">
        <f t="shared" si="72"/>
        <v>0 43040</v>
      </c>
      <c r="M247" s="185" t="str">
        <f t="shared" si="73"/>
        <v>0 43070</v>
      </c>
      <c r="N247" s="185" t="str">
        <f t="shared" si="74"/>
        <v>0 43101</v>
      </c>
      <c r="O247" s="185" t="str">
        <f t="shared" si="75"/>
        <v>0 43132</v>
      </c>
      <c r="P247" s="185" t="str">
        <f t="shared" si="76"/>
        <v>0 43160</v>
      </c>
      <c r="Q247" s="44">
        <f>IFERROR(VLOOKUP(C247,ONLINE!$B$5:$C$5103,2,FALSE),0)</f>
        <v>0</v>
      </c>
      <c r="R247" s="45">
        <f>SUMIF(ONLINE!$W:$W,SHORT!E247,ONLINE!$Q:$Q)</f>
        <v>0</v>
      </c>
      <c r="S247" s="45">
        <f>SUMIF(ONLINE!$W:$W,SHORT!F247,ONLINE!$Q:$Q)</f>
        <v>0</v>
      </c>
      <c r="T247" s="45">
        <f>SUMIF(ONLINE!$W:$W,SHORT!G247,ONLINE!$Q:$Q)</f>
        <v>0</v>
      </c>
      <c r="U247" s="45">
        <f>SUMIF(ONLINE!$W:$W,SHORT!H247,ONLINE!$Q:$Q)</f>
        <v>0</v>
      </c>
      <c r="V247" s="45">
        <f>SUMIF(ONLINE!$W:$W,SHORT!I247,ONLINE!$Q:$Q)</f>
        <v>0</v>
      </c>
      <c r="W247" s="45">
        <f>SUMIF(ONLINE!$W:$W,SHORT!J247,ONLINE!$Q:$Q)</f>
        <v>0</v>
      </c>
      <c r="X247" s="45">
        <f>SUMIF(ONLINE!$W:$W,SHORT!K247,ONLINE!$Q:$Q)</f>
        <v>0</v>
      </c>
      <c r="Y247" s="45">
        <f>SUMIF(ONLINE!$W:$W,SHORT!L247,ONLINE!$Q:$Q)</f>
        <v>0</v>
      </c>
      <c r="Z247" s="45">
        <f>SUMIF(ONLINE!$W:$W,SHORT!M247,ONLINE!$Q:$Q)</f>
        <v>0</v>
      </c>
      <c r="AA247" s="45">
        <f>SUMIF(ONLINE!$W:$W,SHORT!N247,ONLINE!$Q:$Q)</f>
        <v>0</v>
      </c>
      <c r="AB247" s="45">
        <f>SUMIF(ONLINE!$W:$W,SHORT!O247,ONLINE!$Q:$Q)</f>
        <v>0</v>
      </c>
      <c r="AC247" s="45">
        <f>SUMIF(ONLINE!$W:$W,SHORT!P247,ONLINE!$Q:$Q)</f>
        <v>0</v>
      </c>
      <c r="AD247" s="45">
        <f t="shared" si="78"/>
        <v>0</v>
      </c>
      <c r="AE247" s="44"/>
      <c r="AF247" s="44">
        <f>SUMIF(WORKING!$Q:$Q,SHORT!E247,WORKING!$J:$J)</f>
        <v>0</v>
      </c>
      <c r="AG247" s="44">
        <f>SUMIF(WORKING!$Q:$Q,SHORT!F247,WORKING!$J:$J)</f>
        <v>0</v>
      </c>
      <c r="AH247" s="44">
        <f>SUMIF(WORKING!$Q:$Q,SHORT!G247,WORKING!$J:$J)</f>
        <v>0</v>
      </c>
      <c r="AI247" s="44">
        <f>SUMIF(WORKING!$Q:$Q,SHORT!H247,WORKING!$J:$J)</f>
        <v>0</v>
      </c>
      <c r="AJ247" s="44">
        <f>SUMIF(WORKING!$Q:$Q,SHORT!I247,WORKING!$J:$J)</f>
        <v>0</v>
      </c>
      <c r="AK247" s="44">
        <f>SUMIF(WORKING!$Q:$Q,SHORT!J247,WORKING!$J:$J)</f>
        <v>0</v>
      </c>
      <c r="AL247" s="44">
        <f>SUMIF(WORKING!$Q:$Q,SHORT!K247,WORKING!$J:$J)</f>
        <v>0</v>
      </c>
      <c r="AM247" s="44">
        <f>SUMIF(WORKING!$Q:$Q,SHORT!L247,WORKING!$J:$J)</f>
        <v>0</v>
      </c>
      <c r="AN247" s="44">
        <f>SUMIF(WORKING!$Q:$Q,SHORT!M247,WORKING!$J:$J)</f>
        <v>0</v>
      </c>
      <c r="AO247" s="44">
        <f>SUMIF(WORKING!$Q:$Q,SHORT!N247,WORKING!$J:$J)</f>
        <v>0</v>
      </c>
      <c r="AP247" s="44">
        <f>SUMIF(WORKING!$Q:$Q,SHORT!O247,WORKING!$J:$J)</f>
        <v>0</v>
      </c>
      <c r="AQ247" s="44">
        <f>SUMIF(WORKING!$Q:$Q,SHORT!P247,WORKING!$J:$J)</f>
        <v>0</v>
      </c>
      <c r="AR247" s="44">
        <f t="shared" si="79"/>
        <v>0</v>
      </c>
      <c r="AT247" s="45">
        <f t="shared" si="64"/>
        <v>0</v>
      </c>
      <c r="AU247" s="45">
        <f t="shared" si="64"/>
        <v>0</v>
      </c>
      <c r="AV247" s="45">
        <f t="shared" si="64"/>
        <v>0</v>
      </c>
      <c r="AW247" s="45">
        <f t="shared" si="64"/>
        <v>0</v>
      </c>
      <c r="AX247" s="45">
        <f t="shared" si="64"/>
        <v>0</v>
      </c>
      <c r="AY247" s="45">
        <f t="shared" si="64"/>
        <v>0</v>
      </c>
      <c r="AZ247" s="45">
        <f t="shared" si="81"/>
        <v>0</v>
      </c>
      <c r="BA247" s="45">
        <f t="shared" si="81"/>
        <v>0</v>
      </c>
      <c r="BB247" s="45">
        <f t="shared" si="81"/>
        <v>0</v>
      </c>
      <c r="BC247" s="45">
        <f t="shared" si="81"/>
        <v>0</v>
      </c>
      <c r="BD247" s="45">
        <f t="shared" si="81"/>
        <v>0</v>
      </c>
      <c r="BE247" s="45">
        <f t="shared" si="81"/>
        <v>0</v>
      </c>
      <c r="BF247" s="45">
        <f t="shared" si="80"/>
        <v>0</v>
      </c>
      <c r="BG247" s="28"/>
    </row>
    <row r="248" spans="1:59" s="31" customFormat="1" ht="11.25">
      <c r="A248" s="43">
        <v>243</v>
      </c>
      <c r="B248" s="185" t="e">
        <f t="array" ref="B248">+INDEX(FILED!$B$4:$B$1003,SMALL(IF($B$5=FILED!$Q$4:$Q$1003,ROW(FILED!$Q$4:$Q$1003)-ROW(FILED!$Q$4)+1),A248))</f>
        <v>#NUM!</v>
      </c>
      <c r="C248" s="44">
        <f t="shared" si="77"/>
        <v>0</v>
      </c>
      <c r="D248" s="185" t="str">
        <f>+IFERROR(VLOOKUP(B248,FILED!$B$4:$C$1003,2,FALSE),"")</f>
        <v/>
      </c>
      <c r="E248" s="185" t="str">
        <f t="shared" si="65"/>
        <v>0 42826</v>
      </c>
      <c r="F248" s="185" t="str">
        <f t="shared" si="66"/>
        <v>0 42856</v>
      </c>
      <c r="G248" s="185" t="str">
        <f t="shared" si="67"/>
        <v>0 42887</v>
      </c>
      <c r="H248" s="185" t="str">
        <f t="shared" si="68"/>
        <v>0 42917</v>
      </c>
      <c r="I248" s="185" t="str">
        <f t="shared" si="69"/>
        <v>0 42948</v>
      </c>
      <c r="J248" s="185" t="str">
        <f t="shared" si="70"/>
        <v>0 42979</v>
      </c>
      <c r="K248" s="185" t="str">
        <f t="shared" si="71"/>
        <v>0 43009</v>
      </c>
      <c r="L248" s="185" t="str">
        <f t="shared" si="72"/>
        <v>0 43040</v>
      </c>
      <c r="M248" s="185" t="str">
        <f t="shared" si="73"/>
        <v>0 43070</v>
      </c>
      <c r="N248" s="185" t="str">
        <f t="shared" si="74"/>
        <v>0 43101</v>
      </c>
      <c r="O248" s="185" t="str">
        <f t="shared" si="75"/>
        <v>0 43132</v>
      </c>
      <c r="P248" s="185" t="str">
        <f t="shared" si="76"/>
        <v>0 43160</v>
      </c>
      <c r="Q248" s="44">
        <f>IFERROR(VLOOKUP(C248,ONLINE!$B$5:$C$5103,2,FALSE),0)</f>
        <v>0</v>
      </c>
      <c r="R248" s="45">
        <f>SUMIF(ONLINE!$W:$W,SHORT!E248,ONLINE!$Q:$Q)</f>
        <v>0</v>
      </c>
      <c r="S248" s="45">
        <f>SUMIF(ONLINE!$W:$W,SHORT!F248,ONLINE!$Q:$Q)</f>
        <v>0</v>
      </c>
      <c r="T248" s="45">
        <f>SUMIF(ONLINE!$W:$W,SHORT!G248,ONLINE!$Q:$Q)</f>
        <v>0</v>
      </c>
      <c r="U248" s="45">
        <f>SUMIF(ONLINE!$W:$W,SHORT!H248,ONLINE!$Q:$Q)</f>
        <v>0</v>
      </c>
      <c r="V248" s="45">
        <f>SUMIF(ONLINE!$W:$W,SHORT!I248,ONLINE!$Q:$Q)</f>
        <v>0</v>
      </c>
      <c r="W248" s="45">
        <f>SUMIF(ONLINE!$W:$W,SHORT!J248,ONLINE!$Q:$Q)</f>
        <v>0</v>
      </c>
      <c r="X248" s="45">
        <f>SUMIF(ONLINE!$W:$W,SHORT!K248,ONLINE!$Q:$Q)</f>
        <v>0</v>
      </c>
      <c r="Y248" s="45">
        <f>SUMIF(ONLINE!$W:$W,SHORT!L248,ONLINE!$Q:$Q)</f>
        <v>0</v>
      </c>
      <c r="Z248" s="45">
        <f>SUMIF(ONLINE!$W:$W,SHORT!M248,ONLINE!$Q:$Q)</f>
        <v>0</v>
      </c>
      <c r="AA248" s="45">
        <f>SUMIF(ONLINE!$W:$W,SHORT!N248,ONLINE!$Q:$Q)</f>
        <v>0</v>
      </c>
      <c r="AB248" s="45">
        <f>SUMIF(ONLINE!$W:$W,SHORT!O248,ONLINE!$Q:$Q)</f>
        <v>0</v>
      </c>
      <c r="AC248" s="45">
        <f>SUMIF(ONLINE!$W:$W,SHORT!P248,ONLINE!$Q:$Q)</f>
        <v>0</v>
      </c>
      <c r="AD248" s="45">
        <f t="shared" si="78"/>
        <v>0</v>
      </c>
      <c r="AE248" s="44"/>
      <c r="AF248" s="44">
        <f>SUMIF(WORKING!$Q:$Q,SHORT!E248,WORKING!$J:$J)</f>
        <v>0</v>
      </c>
      <c r="AG248" s="44">
        <f>SUMIF(WORKING!$Q:$Q,SHORT!F248,WORKING!$J:$J)</f>
        <v>0</v>
      </c>
      <c r="AH248" s="44">
        <f>SUMIF(WORKING!$Q:$Q,SHORT!G248,WORKING!$J:$J)</f>
        <v>0</v>
      </c>
      <c r="AI248" s="44">
        <f>SUMIF(WORKING!$Q:$Q,SHORT!H248,WORKING!$J:$J)</f>
        <v>0</v>
      </c>
      <c r="AJ248" s="44">
        <f>SUMIF(WORKING!$Q:$Q,SHORT!I248,WORKING!$J:$J)</f>
        <v>0</v>
      </c>
      <c r="AK248" s="44">
        <f>SUMIF(WORKING!$Q:$Q,SHORT!J248,WORKING!$J:$J)</f>
        <v>0</v>
      </c>
      <c r="AL248" s="44">
        <f>SUMIF(WORKING!$Q:$Q,SHORT!K248,WORKING!$J:$J)</f>
        <v>0</v>
      </c>
      <c r="AM248" s="44">
        <f>SUMIF(WORKING!$Q:$Q,SHORT!L248,WORKING!$J:$J)</f>
        <v>0</v>
      </c>
      <c r="AN248" s="44">
        <f>SUMIF(WORKING!$Q:$Q,SHORT!M248,WORKING!$J:$J)</f>
        <v>0</v>
      </c>
      <c r="AO248" s="44">
        <f>SUMIF(WORKING!$Q:$Q,SHORT!N248,WORKING!$J:$J)</f>
        <v>0</v>
      </c>
      <c r="AP248" s="44">
        <f>SUMIF(WORKING!$Q:$Q,SHORT!O248,WORKING!$J:$J)</f>
        <v>0</v>
      </c>
      <c r="AQ248" s="44">
        <f>SUMIF(WORKING!$Q:$Q,SHORT!P248,WORKING!$J:$J)</f>
        <v>0</v>
      </c>
      <c r="AR248" s="44">
        <f t="shared" si="79"/>
        <v>0</v>
      </c>
      <c r="AT248" s="45">
        <f t="shared" si="64"/>
        <v>0</v>
      </c>
      <c r="AU248" s="45">
        <f t="shared" si="64"/>
        <v>0</v>
      </c>
      <c r="AV248" s="45">
        <f t="shared" si="64"/>
        <v>0</v>
      </c>
      <c r="AW248" s="45">
        <f t="shared" si="64"/>
        <v>0</v>
      </c>
      <c r="AX248" s="45">
        <f t="shared" si="64"/>
        <v>0</v>
      </c>
      <c r="AY248" s="45">
        <f t="shared" si="64"/>
        <v>0</v>
      </c>
      <c r="AZ248" s="45">
        <f t="shared" si="81"/>
        <v>0</v>
      </c>
      <c r="BA248" s="45">
        <f t="shared" si="81"/>
        <v>0</v>
      </c>
      <c r="BB248" s="45">
        <f t="shared" si="81"/>
        <v>0</v>
      </c>
      <c r="BC248" s="45">
        <f t="shared" si="81"/>
        <v>0</v>
      </c>
      <c r="BD248" s="45">
        <f t="shared" si="81"/>
        <v>0</v>
      </c>
      <c r="BE248" s="45">
        <f t="shared" si="81"/>
        <v>0</v>
      </c>
      <c r="BF248" s="45">
        <f t="shared" si="80"/>
        <v>0</v>
      </c>
      <c r="BG248" s="28"/>
    </row>
    <row r="249" spans="1:59" s="31" customFormat="1" ht="11.25">
      <c r="A249" s="43">
        <v>244</v>
      </c>
      <c r="B249" s="185" t="e">
        <f t="array" ref="B249">+INDEX(FILED!$B$4:$B$1003,SMALL(IF($B$5=FILED!$Q$4:$Q$1003,ROW(FILED!$Q$4:$Q$1003)-ROW(FILED!$Q$4)+1),A249))</f>
        <v>#NUM!</v>
      </c>
      <c r="C249" s="44">
        <f t="shared" si="77"/>
        <v>0</v>
      </c>
      <c r="D249" s="185" t="str">
        <f>+IFERROR(VLOOKUP(B249,FILED!$B$4:$C$1003,2,FALSE),"")</f>
        <v/>
      </c>
      <c r="E249" s="185" t="str">
        <f t="shared" si="65"/>
        <v>0 42826</v>
      </c>
      <c r="F249" s="185" t="str">
        <f t="shared" si="66"/>
        <v>0 42856</v>
      </c>
      <c r="G249" s="185" t="str">
        <f t="shared" si="67"/>
        <v>0 42887</v>
      </c>
      <c r="H249" s="185" t="str">
        <f t="shared" si="68"/>
        <v>0 42917</v>
      </c>
      <c r="I249" s="185" t="str">
        <f t="shared" si="69"/>
        <v>0 42948</v>
      </c>
      <c r="J249" s="185" t="str">
        <f t="shared" si="70"/>
        <v>0 42979</v>
      </c>
      <c r="K249" s="185" t="str">
        <f t="shared" si="71"/>
        <v>0 43009</v>
      </c>
      <c r="L249" s="185" t="str">
        <f t="shared" si="72"/>
        <v>0 43040</v>
      </c>
      <c r="M249" s="185" t="str">
        <f t="shared" si="73"/>
        <v>0 43070</v>
      </c>
      <c r="N249" s="185" t="str">
        <f t="shared" si="74"/>
        <v>0 43101</v>
      </c>
      <c r="O249" s="185" t="str">
        <f t="shared" si="75"/>
        <v>0 43132</v>
      </c>
      <c r="P249" s="185" t="str">
        <f t="shared" si="76"/>
        <v>0 43160</v>
      </c>
      <c r="Q249" s="44">
        <f>IFERROR(VLOOKUP(C249,ONLINE!$B$5:$C$5103,2,FALSE),0)</f>
        <v>0</v>
      </c>
      <c r="R249" s="45">
        <f>SUMIF(ONLINE!$W:$W,SHORT!E249,ONLINE!$Q:$Q)</f>
        <v>0</v>
      </c>
      <c r="S249" s="45">
        <f>SUMIF(ONLINE!$W:$W,SHORT!F249,ONLINE!$Q:$Q)</f>
        <v>0</v>
      </c>
      <c r="T249" s="45">
        <f>SUMIF(ONLINE!$W:$W,SHORT!G249,ONLINE!$Q:$Q)</f>
        <v>0</v>
      </c>
      <c r="U249" s="45">
        <f>SUMIF(ONLINE!$W:$W,SHORT!H249,ONLINE!$Q:$Q)</f>
        <v>0</v>
      </c>
      <c r="V249" s="45">
        <f>SUMIF(ONLINE!$W:$W,SHORT!I249,ONLINE!$Q:$Q)</f>
        <v>0</v>
      </c>
      <c r="W249" s="45">
        <f>SUMIF(ONLINE!$W:$W,SHORT!J249,ONLINE!$Q:$Q)</f>
        <v>0</v>
      </c>
      <c r="X249" s="45">
        <f>SUMIF(ONLINE!$W:$W,SHORT!K249,ONLINE!$Q:$Q)</f>
        <v>0</v>
      </c>
      <c r="Y249" s="45">
        <f>SUMIF(ONLINE!$W:$W,SHORT!L249,ONLINE!$Q:$Q)</f>
        <v>0</v>
      </c>
      <c r="Z249" s="45">
        <f>SUMIF(ONLINE!$W:$W,SHORT!M249,ONLINE!$Q:$Q)</f>
        <v>0</v>
      </c>
      <c r="AA249" s="45">
        <f>SUMIF(ONLINE!$W:$W,SHORT!N249,ONLINE!$Q:$Q)</f>
        <v>0</v>
      </c>
      <c r="AB249" s="45">
        <f>SUMIF(ONLINE!$W:$W,SHORT!O249,ONLINE!$Q:$Q)</f>
        <v>0</v>
      </c>
      <c r="AC249" s="45">
        <f>SUMIF(ONLINE!$W:$W,SHORT!P249,ONLINE!$Q:$Q)</f>
        <v>0</v>
      </c>
      <c r="AD249" s="45">
        <f t="shared" si="78"/>
        <v>0</v>
      </c>
      <c r="AE249" s="44"/>
      <c r="AF249" s="44">
        <f>SUMIF(WORKING!$Q:$Q,SHORT!E249,WORKING!$J:$J)</f>
        <v>0</v>
      </c>
      <c r="AG249" s="44">
        <f>SUMIF(WORKING!$Q:$Q,SHORT!F249,WORKING!$J:$J)</f>
        <v>0</v>
      </c>
      <c r="AH249" s="44">
        <f>SUMIF(WORKING!$Q:$Q,SHORT!G249,WORKING!$J:$J)</f>
        <v>0</v>
      </c>
      <c r="AI249" s="44">
        <f>SUMIF(WORKING!$Q:$Q,SHORT!H249,WORKING!$J:$J)</f>
        <v>0</v>
      </c>
      <c r="AJ249" s="44">
        <f>SUMIF(WORKING!$Q:$Q,SHORT!I249,WORKING!$J:$J)</f>
        <v>0</v>
      </c>
      <c r="AK249" s="44">
        <f>SUMIF(WORKING!$Q:$Q,SHORT!J249,WORKING!$J:$J)</f>
        <v>0</v>
      </c>
      <c r="AL249" s="44">
        <f>SUMIF(WORKING!$Q:$Q,SHORT!K249,WORKING!$J:$J)</f>
        <v>0</v>
      </c>
      <c r="AM249" s="44">
        <f>SUMIF(WORKING!$Q:$Q,SHORT!L249,WORKING!$J:$J)</f>
        <v>0</v>
      </c>
      <c r="AN249" s="44">
        <f>SUMIF(WORKING!$Q:$Q,SHORT!M249,WORKING!$J:$J)</f>
        <v>0</v>
      </c>
      <c r="AO249" s="44">
        <f>SUMIF(WORKING!$Q:$Q,SHORT!N249,WORKING!$J:$J)</f>
        <v>0</v>
      </c>
      <c r="AP249" s="44">
        <f>SUMIF(WORKING!$Q:$Q,SHORT!O249,WORKING!$J:$J)</f>
        <v>0</v>
      </c>
      <c r="AQ249" s="44">
        <f>SUMIF(WORKING!$Q:$Q,SHORT!P249,WORKING!$J:$J)</f>
        <v>0</v>
      </c>
      <c r="AR249" s="44">
        <f t="shared" si="79"/>
        <v>0</v>
      </c>
      <c r="AT249" s="45">
        <f t="shared" si="64"/>
        <v>0</v>
      </c>
      <c r="AU249" s="45">
        <f t="shared" si="64"/>
        <v>0</v>
      </c>
      <c r="AV249" s="45">
        <f t="shared" si="64"/>
        <v>0</v>
      </c>
      <c r="AW249" s="45">
        <f t="shared" si="64"/>
        <v>0</v>
      </c>
      <c r="AX249" s="45">
        <f t="shared" si="64"/>
        <v>0</v>
      </c>
      <c r="AY249" s="45">
        <f t="shared" si="64"/>
        <v>0</v>
      </c>
      <c r="AZ249" s="45">
        <f t="shared" si="81"/>
        <v>0</v>
      </c>
      <c r="BA249" s="45">
        <f t="shared" si="81"/>
        <v>0</v>
      </c>
      <c r="BB249" s="45">
        <f t="shared" si="81"/>
        <v>0</v>
      </c>
      <c r="BC249" s="45">
        <f t="shared" si="81"/>
        <v>0</v>
      </c>
      <c r="BD249" s="45">
        <f t="shared" si="81"/>
        <v>0</v>
      </c>
      <c r="BE249" s="45">
        <f t="shared" si="81"/>
        <v>0</v>
      </c>
      <c r="BF249" s="45">
        <f t="shared" si="80"/>
        <v>0</v>
      </c>
      <c r="BG249" s="28"/>
    </row>
    <row r="250" spans="1:59" s="31" customFormat="1" ht="11.25">
      <c r="A250" s="43">
        <v>245</v>
      </c>
      <c r="B250" s="185" t="e">
        <f t="array" ref="B250">+INDEX(FILED!$B$4:$B$1003,SMALL(IF($B$5=FILED!$Q$4:$Q$1003,ROW(FILED!$Q$4:$Q$1003)-ROW(FILED!$Q$4)+1),A250))</f>
        <v>#NUM!</v>
      </c>
      <c r="C250" s="44">
        <f t="shared" si="77"/>
        <v>0</v>
      </c>
      <c r="D250" s="185" t="str">
        <f>+IFERROR(VLOOKUP(B250,FILED!$B$4:$C$1003,2,FALSE),"")</f>
        <v/>
      </c>
      <c r="E250" s="185" t="str">
        <f t="shared" si="65"/>
        <v>0 42826</v>
      </c>
      <c r="F250" s="185" t="str">
        <f t="shared" si="66"/>
        <v>0 42856</v>
      </c>
      <c r="G250" s="185" t="str">
        <f t="shared" si="67"/>
        <v>0 42887</v>
      </c>
      <c r="H250" s="185" t="str">
        <f t="shared" si="68"/>
        <v>0 42917</v>
      </c>
      <c r="I250" s="185" t="str">
        <f t="shared" si="69"/>
        <v>0 42948</v>
      </c>
      <c r="J250" s="185" t="str">
        <f t="shared" si="70"/>
        <v>0 42979</v>
      </c>
      <c r="K250" s="185" t="str">
        <f t="shared" si="71"/>
        <v>0 43009</v>
      </c>
      <c r="L250" s="185" t="str">
        <f t="shared" si="72"/>
        <v>0 43040</v>
      </c>
      <c r="M250" s="185" t="str">
        <f t="shared" si="73"/>
        <v>0 43070</v>
      </c>
      <c r="N250" s="185" t="str">
        <f t="shared" si="74"/>
        <v>0 43101</v>
      </c>
      <c r="O250" s="185" t="str">
        <f t="shared" si="75"/>
        <v>0 43132</v>
      </c>
      <c r="P250" s="185" t="str">
        <f t="shared" si="76"/>
        <v>0 43160</v>
      </c>
      <c r="Q250" s="44">
        <f>IFERROR(VLOOKUP(C250,ONLINE!$B$5:$C$5103,2,FALSE),0)</f>
        <v>0</v>
      </c>
      <c r="R250" s="45">
        <f>SUMIF(ONLINE!$W:$W,SHORT!E250,ONLINE!$Q:$Q)</f>
        <v>0</v>
      </c>
      <c r="S250" s="45">
        <f>SUMIF(ONLINE!$W:$W,SHORT!F250,ONLINE!$Q:$Q)</f>
        <v>0</v>
      </c>
      <c r="T250" s="45">
        <f>SUMIF(ONLINE!$W:$W,SHORT!G250,ONLINE!$Q:$Q)</f>
        <v>0</v>
      </c>
      <c r="U250" s="45">
        <f>SUMIF(ONLINE!$W:$W,SHORT!H250,ONLINE!$Q:$Q)</f>
        <v>0</v>
      </c>
      <c r="V250" s="45">
        <f>SUMIF(ONLINE!$W:$W,SHORT!I250,ONLINE!$Q:$Q)</f>
        <v>0</v>
      </c>
      <c r="W250" s="45">
        <f>SUMIF(ONLINE!$W:$W,SHORT!J250,ONLINE!$Q:$Q)</f>
        <v>0</v>
      </c>
      <c r="X250" s="45">
        <f>SUMIF(ONLINE!$W:$W,SHORT!K250,ONLINE!$Q:$Q)</f>
        <v>0</v>
      </c>
      <c r="Y250" s="45">
        <f>SUMIF(ONLINE!$W:$W,SHORT!L250,ONLINE!$Q:$Q)</f>
        <v>0</v>
      </c>
      <c r="Z250" s="45">
        <f>SUMIF(ONLINE!$W:$W,SHORT!M250,ONLINE!$Q:$Q)</f>
        <v>0</v>
      </c>
      <c r="AA250" s="45">
        <f>SUMIF(ONLINE!$W:$W,SHORT!N250,ONLINE!$Q:$Q)</f>
        <v>0</v>
      </c>
      <c r="AB250" s="45">
        <f>SUMIF(ONLINE!$W:$W,SHORT!O250,ONLINE!$Q:$Q)</f>
        <v>0</v>
      </c>
      <c r="AC250" s="45">
        <f>SUMIF(ONLINE!$W:$W,SHORT!P250,ONLINE!$Q:$Q)</f>
        <v>0</v>
      </c>
      <c r="AD250" s="45">
        <f t="shared" si="78"/>
        <v>0</v>
      </c>
      <c r="AE250" s="44"/>
      <c r="AF250" s="44">
        <f>SUMIF(WORKING!$Q:$Q,SHORT!E250,WORKING!$J:$J)</f>
        <v>0</v>
      </c>
      <c r="AG250" s="44">
        <f>SUMIF(WORKING!$Q:$Q,SHORT!F250,WORKING!$J:$J)</f>
        <v>0</v>
      </c>
      <c r="AH250" s="44">
        <f>SUMIF(WORKING!$Q:$Q,SHORT!G250,WORKING!$J:$J)</f>
        <v>0</v>
      </c>
      <c r="AI250" s="44">
        <f>SUMIF(WORKING!$Q:$Q,SHORT!H250,WORKING!$J:$J)</f>
        <v>0</v>
      </c>
      <c r="AJ250" s="44">
        <f>SUMIF(WORKING!$Q:$Q,SHORT!I250,WORKING!$J:$J)</f>
        <v>0</v>
      </c>
      <c r="AK250" s="44">
        <f>SUMIF(WORKING!$Q:$Q,SHORT!J250,WORKING!$J:$J)</f>
        <v>0</v>
      </c>
      <c r="AL250" s="44">
        <f>SUMIF(WORKING!$Q:$Q,SHORT!K250,WORKING!$J:$J)</f>
        <v>0</v>
      </c>
      <c r="AM250" s="44">
        <f>SUMIF(WORKING!$Q:$Q,SHORT!L250,WORKING!$J:$J)</f>
        <v>0</v>
      </c>
      <c r="AN250" s="44">
        <f>SUMIF(WORKING!$Q:$Q,SHORT!M250,WORKING!$J:$J)</f>
        <v>0</v>
      </c>
      <c r="AO250" s="44">
        <f>SUMIF(WORKING!$Q:$Q,SHORT!N250,WORKING!$J:$J)</f>
        <v>0</v>
      </c>
      <c r="AP250" s="44">
        <f>SUMIF(WORKING!$Q:$Q,SHORT!O250,WORKING!$J:$J)</f>
        <v>0</v>
      </c>
      <c r="AQ250" s="44">
        <f>SUMIF(WORKING!$Q:$Q,SHORT!P250,WORKING!$J:$J)</f>
        <v>0</v>
      </c>
      <c r="AR250" s="44">
        <f t="shared" si="79"/>
        <v>0</v>
      </c>
      <c r="AT250" s="45">
        <f t="shared" si="64"/>
        <v>0</v>
      </c>
      <c r="AU250" s="45">
        <f t="shared" si="64"/>
        <v>0</v>
      </c>
      <c r="AV250" s="45">
        <f t="shared" si="64"/>
        <v>0</v>
      </c>
      <c r="AW250" s="45">
        <f t="shared" si="64"/>
        <v>0</v>
      </c>
      <c r="AX250" s="45">
        <f t="shared" si="64"/>
        <v>0</v>
      </c>
      <c r="AY250" s="45">
        <f t="shared" si="64"/>
        <v>0</v>
      </c>
      <c r="AZ250" s="45">
        <f t="shared" si="81"/>
        <v>0</v>
      </c>
      <c r="BA250" s="45">
        <f t="shared" si="81"/>
        <v>0</v>
      </c>
      <c r="BB250" s="45">
        <f t="shared" si="81"/>
        <v>0</v>
      </c>
      <c r="BC250" s="45">
        <f t="shared" si="81"/>
        <v>0</v>
      </c>
      <c r="BD250" s="45">
        <f t="shared" si="81"/>
        <v>0</v>
      </c>
      <c r="BE250" s="45">
        <f t="shared" si="81"/>
        <v>0</v>
      </c>
      <c r="BF250" s="45">
        <f t="shared" si="80"/>
        <v>0</v>
      </c>
      <c r="BG250" s="28"/>
    </row>
    <row r="251" spans="1:59" s="31" customFormat="1" ht="11.25">
      <c r="A251" s="43">
        <v>246</v>
      </c>
      <c r="B251" s="185" t="e">
        <f t="array" ref="B251">+INDEX(FILED!$B$4:$B$1003,SMALL(IF($B$5=FILED!$Q$4:$Q$1003,ROW(FILED!$Q$4:$Q$1003)-ROW(FILED!$Q$4)+1),A251))</f>
        <v>#NUM!</v>
      </c>
      <c r="C251" s="44">
        <f t="shared" si="77"/>
        <v>0</v>
      </c>
      <c r="D251" s="185" t="str">
        <f>+IFERROR(VLOOKUP(B251,FILED!$B$4:$C$1003,2,FALSE),"")</f>
        <v/>
      </c>
      <c r="E251" s="185" t="str">
        <f t="shared" si="65"/>
        <v>0 42826</v>
      </c>
      <c r="F251" s="185" t="str">
        <f t="shared" si="66"/>
        <v>0 42856</v>
      </c>
      <c r="G251" s="185" t="str">
        <f t="shared" si="67"/>
        <v>0 42887</v>
      </c>
      <c r="H251" s="185" t="str">
        <f t="shared" si="68"/>
        <v>0 42917</v>
      </c>
      <c r="I251" s="185" t="str">
        <f t="shared" si="69"/>
        <v>0 42948</v>
      </c>
      <c r="J251" s="185" t="str">
        <f t="shared" si="70"/>
        <v>0 42979</v>
      </c>
      <c r="K251" s="185" t="str">
        <f t="shared" si="71"/>
        <v>0 43009</v>
      </c>
      <c r="L251" s="185" t="str">
        <f t="shared" si="72"/>
        <v>0 43040</v>
      </c>
      <c r="M251" s="185" t="str">
        <f t="shared" si="73"/>
        <v>0 43070</v>
      </c>
      <c r="N251" s="185" t="str">
        <f t="shared" si="74"/>
        <v>0 43101</v>
      </c>
      <c r="O251" s="185" t="str">
        <f t="shared" si="75"/>
        <v>0 43132</v>
      </c>
      <c r="P251" s="185" t="str">
        <f t="shared" si="76"/>
        <v>0 43160</v>
      </c>
      <c r="Q251" s="44">
        <f>IFERROR(VLOOKUP(C251,ONLINE!$B$5:$C$5103,2,FALSE),0)</f>
        <v>0</v>
      </c>
      <c r="R251" s="45">
        <f>SUMIF(ONLINE!$W:$W,SHORT!E251,ONLINE!$Q:$Q)</f>
        <v>0</v>
      </c>
      <c r="S251" s="45">
        <f>SUMIF(ONLINE!$W:$W,SHORT!F251,ONLINE!$Q:$Q)</f>
        <v>0</v>
      </c>
      <c r="T251" s="45">
        <f>SUMIF(ONLINE!$W:$W,SHORT!G251,ONLINE!$Q:$Q)</f>
        <v>0</v>
      </c>
      <c r="U251" s="45">
        <f>SUMIF(ONLINE!$W:$W,SHORT!H251,ONLINE!$Q:$Q)</f>
        <v>0</v>
      </c>
      <c r="V251" s="45">
        <f>SUMIF(ONLINE!$W:$W,SHORT!I251,ONLINE!$Q:$Q)</f>
        <v>0</v>
      </c>
      <c r="W251" s="45">
        <f>SUMIF(ONLINE!$W:$W,SHORT!J251,ONLINE!$Q:$Q)</f>
        <v>0</v>
      </c>
      <c r="X251" s="45">
        <f>SUMIF(ONLINE!$W:$W,SHORT!K251,ONLINE!$Q:$Q)</f>
        <v>0</v>
      </c>
      <c r="Y251" s="45">
        <f>SUMIF(ONLINE!$W:$W,SHORT!L251,ONLINE!$Q:$Q)</f>
        <v>0</v>
      </c>
      <c r="Z251" s="45">
        <f>SUMIF(ONLINE!$W:$W,SHORT!M251,ONLINE!$Q:$Q)</f>
        <v>0</v>
      </c>
      <c r="AA251" s="45">
        <f>SUMIF(ONLINE!$W:$W,SHORT!N251,ONLINE!$Q:$Q)</f>
        <v>0</v>
      </c>
      <c r="AB251" s="45">
        <f>SUMIF(ONLINE!$W:$W,SHORT!O251,ONLINE!$Q:$Q)</f>
        <v>0</v>
      </c>
      <c r="AC251" s="45">
        <f>SUMIF(ONLINE!$W:$W,SHORT!P251,ONLINE!$Q:$Q)</f>
        <v>0</v>
      </c>
      <c r="AD251" s="45">
        <f t="shared" si="78"/>
        <v>0</v>
      </c>
      <c r="AE251" s="44"/>
      <c r="AF251" s="44">
        <f>SUMIF(WORKING!$Q:$Q,SHORT!E251,WORKING!$J:$J)</f>
        <v>0</v>
      </c>
      <c r="AG251" s="44">
        <f>SUMIF(WORKING!$Q:$Q,SHORT!F251,WORKING!$J:$J)</f>
        <v>0</v>
      </c>
      <c r="AH251" s="44">
        <f>SUMIF(WORKING!$Q:$Q,SHORT!G251,WORKING!$J:$J)</f>
        <v>0</v>
      </c>
      <c r="AI251" s="44">
        <f>SUMIF(WORKING!$Q:$Q,SHORT!H251,WORKING!$J:$J)</f>
        <v>0</v>
      </c>
      <c r="AJ251" s="44">
        <f>SUMIF(WORKING!$Q:$Q,SHORT!I251,WORKING!$J:$J)</f>
        <v>0</v>
      </c>
      <c r="AK251" s="44">
        <f>SUMIF(WORKING!$Q:$Q,SHORT!J251,WORKING!$J:$J)</f>
        <v>0</v>
      </c>
      <c r="AL251" s="44">
        <f>SUMIF(WORKING!$Q:$Q,SHORT!K251,WORKING!$J:$J)</f>
        <v>0</v>
      </c>
      <c r="AM251" s="44">
        <f>SUMIF(WORKING!$Q:$Q,SHORT!L251,WORKING!$J:$J)</f>
        <v>0</v>
      </c>
      <c r="AN251" s="44">
        <f>SUMIF(WORKING!$Q:$Q,SHORT!M251,WORKING!$J:$J)</f>
        <v>0</v>
      </c>
      <c r="AO251" s="44">
        <f>SUMIF(WORKING!$Q:$Q,SHORT!N251,WORKING!$J:$J)</f>
        <v>0</v>
      </c>
      <c r="AP251" s="44">
        <f>SUMIF(WORKING!$Q:$Q,SHORT!O251,WORKING!$J:$J)</f>
        <v>0</v>
      </c>
      <c r="AQ251" s="44">
        <f>SUMIF(WORKING!$Q:$Q,SHORT!P251,WORKING!$J:$J)</f>
        <v>0</v>
      </c>
      <c r="AR251" s="44">
        <f t="shared" si="79"/>
        <v>0</v>
      </c>
      <c r="AT251" s="45">
        <f t="shared" si="64"/>
        <v>0</v>
      </c>
      <c r="AU251" s="45">
        <f t="shared" si="64"/>
        <v>0</v>
      </c>
      <c r="AV251" s="45">
        <f t="shared" si="64"/>
        <v>0</v>
      </c>
      <c r="AW251" s="45">
        <f t="shared" si="64"/>
        <v>0</v>
      </c>
      <c r="AX251" s="45">
        <f t="shared" si="64"/>
        <v>0</v>
      </c>
      <c r="AY251" s="45">
        <f t="shared" si="64"/>
        <v>0</v>
      </c>
      <c r="AZ251" s="45">
        <f t="shared" si="81"/>
        <v>0</v>
      </c>
      <c r="BA251" s="45">
        <f t="shared" si="81"/>
        <v>0</v>
      </c>
      <c r="BB251" s="45">
        <f t="shared" si="81"/>
        <v>0</v>
      </c>
      <c r="BC251" s="45">
        <f t="shared" si="81"/>
        <v>0</v>
      </c>
      <c r="BD251" s="45">
        <f t="shared" si="81"/>
        <v>0</v>
      </c>
      <c r="BE251" s="45">
        <f t="shared" si="81"/>
        <v>0</v>
      </c>
      <c r="BF251" s="45">
        <f t="shared" si="80"/>
        <v>0</v>
      </c>
      <c r="BG251" s="28"/>
    </row>
    <row r="252" spans="1:59" s="31" customFormat="1" ht="11.25">
      <c r="A252" s="43">
        <v>247</v>
      </c>
      <c r="B252" s="185" t="e">
        <f t="array" ref="B252">+INDEX(FILED!$B$4:$B$1003,SMALL(IF($B$5=FILED!$Q$4:$Q$1003,ROW(FILED!$Q$4:$Q$1003)-ROW(FILED!$Q$4)+1),A252))</f>
        <v>#NUM!</v>
      </c>
      <c r="C252" s="44">
        <f t="shared" si="77"/>
        <v>0</v>
      </c>
      <c r="D252" s="185" t="str">
        <f>+IFERROR(VLOOKUP(B252,FILED!$B$4:$C$1003,2,FALSE),"")</f>
        <v/>
      </c>
      <c r="E252" s="185" t="str">
        <f t="shared" si="65"/>
        <v>0 42826</v>
      </c>
      <c r="F252" s="185" t="str">
        <f t="shared" si="66"/>
        <v>0 42856</v>
      </c>
      <c r="G252" s="185" t="str">
        <f t="shared" si="67"/>
        <v>0 42887</v>
      </c>
      <c r="H252" s="185" t="str">
        <f t="shared" si="68"/>
        <v>0 42917</v>
      </c>
      <c r="I252" s="185" t="str">
        <f t="shared" si="69"/>
        <v>0 42948</v>
      </c>
      <c r="J252" s="185" t="str">
        <f t="shared" si="70"/>
        <v>0 42979</v>
      </c>
      <c r="K252" s="185" t="str">
        <f t="shared" si="71"/>
        <v>0 43009</v>
      </c>
      <c r="L252" s="185" t="str">
        <f t="shared" si="72"/>
        <v>0 43040</v>
      </c>
      <c r="M252" s="185" t="str">
        <f t="shared" si="73"/>
        <v>0 43070</v>
      </c>
      <c r="N252" s="185" t="str">
        <f t="shared" si="74"/>
        <v>0 43101</v>
      </c>
      <c r="O252" s="185" t="str">
        <f t="shared" si="75"/>
        <v>0 43132</v>
      </c>
      <c r="P252" s="185" t="str">
        <f t="shared" si="76"/>
        <v>0 43160</v>
      </c>
      <c r="Q252" s="44">
        <f>IFERROR(VLOOKUP(C252,ONLINE!$B$5:$C$5103,2,FALSE),0)</f>
        <v>0</v>
      </c>
      <c r="R252" s="45">
        <f>SUMIF(ONLINE!$W:$W,SHORT!E252,ONLINE!$Q:$Q)</f>
        <v>0</v>
      </c>
      <c r="S252" s="45">
        <f>SUMIF(ONLINE!$W:$W,SHORT!F252,ONLINE!$Q:$Q)</f>
        <v>0</v>
      </c>
      <c r="T252" s="45">
        <f>SUMIF(ONLINE!$W:$W,SHORT!G252,ONLINE!$Q:$Q)</f>
        <v>0</v>
      </c>
      <c r="U252" s="45">
        <f>SUMIF(ONLINE!$W:$W,SHORT!H252,ONLINE!$Q:$Q)</f>
        <v>0</v>
      </c>
      <c r="V252" s="45">
        <f>SUMIF(ONLINE!$W:$W,SHORT!I252,ONLINE!$Q:$Q)</f>
        <v>0</v>
      </c>
      <c r="W252" s="45">
        <f>SUMIF(ONLINE!$W:$W,SHORT!J252,ONLINE!$Q:$Q)</f>
        <v>0</v>
      </c>
      <c r="X252" s="45">
        <f>SUMIF(ONLINE!$W:$W,SHORT!K252,ONLINE!$Q:$Q)</f>
        <v>0</v>
      </c>
      <c r="Y252" s="45">
        <f>SUMIF(ONLINE!$W:$W,SHORT!L252,ONLINE!$Q:$Q)</f>
        <v>0</v>
      </c>
      <c r="Z252" s="45">
        <f>SUMIF(ONLINE!$W:$W,SHORT!M252,ONLINE!$Q:$Q)</f>
        <v>0</v>
      </c>
      <c r="AA252" s="45">
        <f>SUMIF(ONLINE!$W:$W,SHORT!N252,ONLINE!$Q:$Q)</f>
        <v>0</v>
      </c>
      <c r="AB252" s="45">
        <f>SUMIF(ONLINE!$W:$W,SHORT!O252,ONLINE!$Q:$Q)</f>
        <v>0</v>
      </c>
      <c r="AC252" s="45">
        <f>SUMIF(ONLINE!$W:$W,SHORT!P252,ONLINE!$Q:$Q)</f>
        <v>0</v>
      </c>
      <c r="AD252" s="45">
        <f t="shared" si="78"/>
        <v>0</v>
      </c>
      <c r="AE252" s="44"/>
      <c r="AF252" s="44">
        <f>SUMIF(WORKING!$Q:$Q,SHORT!E252,WORKING!$J:$J)</f>
        <v>0</v>
      </c>
      <c r="AG252" s="44">
        <f>SUMIF(WORKING!$Q:$Q,SHORT!F252,WORKING!$J:$J)</f>
        <v>0</v>
      </c>
      <c r="AH252" s="44">
        <f>SUMIF(WORKING!$Q:$Q,SHORT!G252,WORKING!$J:$J)</f>
        <v>0</v>
      </c>
      <c r="AI252" s="44">
        <f>SUMIF(WORKING!$Q:$Q,SHORT!H252,WORKING!$J:$J)</f>
        <v>0</v>
      </c>
      <c r="AJ252" s="44">
        <f>SUMIF(WORKING!$Q:$Q,SHORT!I252,WORKING!$J:$J)</f>
        <v>0</v>
      </c>
      <c r="AK252" s="44">
        <f>SUMIF(WORKING!$Q:$Q,SHORT!J252,WORKING!$J:$J)</f>
        <v>0</v>
      </c>
      <c r="AL252" s="44">
        <f>SUMIF(WORKING!$Q:$Q,SHORT!K252,WORKING!$J:$J)</f>
        <v>0</v>
      </c>
      <c r="AM252" s="44">
        <f>SUMIF(WORKING!$Q:$Q,SHORT!L252,WORKING!$J:$J)</f>
        <v>0</v>
      </c>
      <c r="AN252" s="44">
        <f>SUMIF(WORKING!$Q:$Q,SHORT!M252,WORKING!$J:$J)</f>
        <v>0</v>
      </c>
      <c r="AO252" s="44">
        <f>SUMIF(WORKING!$Q:$Q,SHORT!N252,WORKING!$J:$J)</f>
        <v>0</v>
      </c>
      <c r="AP252" s="44">
        <f>SUMIF(WORKING!$Q:$Q,SHORT!O252,WORKING!$J:$J)</f>
        <v>0</v>
      </c>
      <c r="AQ252" s="44">
        <f>SUMIF(WORKING!$Q:$Q,SHORT!P252,WORKING!$J:$J)</f>
        <v>0</v>
      </c>
      <c r="AR252" s="44">
        <f t="shared" si="79"/>
        <v>0</v>
      </c>
      <c r="AT252" s="45">
        <f t="shared" si="64"/>
        <v>0</v>
      </c>
      <c r="AU252" s="45">
        <f t="shared" si="64"/>
        <v>0</v>
      </c>
      <c r="AV252" s="45">
        <f t="shared" si="64"/>
        <v>0</v>
      </c>
      <c r="AW252" s="45">
        <f t="shared" si="64"/>
        <v>0</v>
      </c>
      <c r="AX252" s="45">
        <f t="shared" si="64"/>
        <v>0</v>
      </c>
      <c r="AY252" s="45">
        <f t="shared" si="64"/>
        <v>0</v>
      </c>
      <c r="AZ252" s="45">
        <f t="shared" si="81"/>
        <v>0</v>
      </c>
      <c r="BA252" s="45">
        <f t="shared" si="81"/>
        <v>0</v>
      </c>
      <c r="BB252" s="45">
        <f t="shared" si="81"/>
        <v>0</v>
      </c>
      <c r="BC252" s="45">
        <f t="shared" si="81"/>
        <v>0</v>
      </c>
      <c r="BD252" s="45">
        <f t="shared" si="81"/>
        <v>0</v>
      </c>
      <c r="BE252" s="45">
        <f t="shared" si="81"/>
        <v>0</v>
      </c>
      <c r="BF252" s="45">
        <f t="shared" si="80"/>
        <v>0</v>
      </c>
      <c r="BG252" s="28"/>
    </row>
    <row r="253" spans="1:59" s="31" customFormat="1" ht="11.25">
      <c r="A253" s="43">
        <v>248</v>
      </c>
      <c r="B253" s="185" t="e">
        <f t="array" ref="B253">+INDEX(FILED!$B$4:$B$1003,SMALL(IF($B$5=FILED!$Q$4:$Q$1003,ROW(FILED!$Q$4:$Q$1003)-ROW(FILED!$Q$4)+1),A253))</f>
        <v>#NUM!</v>
      </c>
      <c r="C253" s="44">
        <f t="shared" si="77"/>
        <v>0</v>
      </c>
      <c r="D253" s="185" t="str">
        <f>+IFERROR(VLOOKUP(B253,FILED!$B$4:$C$1003,2,FALSE),"")</f>
        <v/>
      </c>
      <c r="E253" s="185" t="str">
        <f t="shared" si="65"/>
        <v>0 42826</v>
      </c>
      <c r="F253" s="185" t="str">
        <f t="shared" si="66"/>
        <v>0 42856</v>
      </c>
      <c r="G253" s="185" t="str">
        <f t="shared" si="67"/>
        <v>0 42887</v>
      </c>
      <c r="H253" s="185" t="str">
        <f t="shared" si="68"/>
        <v>0 42917</v>
      </c>
      <c r="I253" s="185" t="str">
        <f t="shared" si="69"/>
        <v>0 42948</v>
      </c>
      <c r="J253" s="185" t="str">
        <f t="shared" si="70"/>
        <v>0 42979</v>
      </c>
      <c r="K253" s="185" t="str">
        <f t="shared" si="71"/>
        <v>0 43009</v>
      </c>
      <c r="L253" s="185" t="str">
        <f t="shared" si="72"/>
        <v>0 43040</v>
      </c>
      <c r="M253" s="185" t="str">
        <f t="shared" si="73"/>
        <v>0 43070</v>
      </c>
      <c r="N253" s="185" t="str">
        <f t="shared" si="74"/>
        <v>0 43101</v>
      </c>
      <c r="O253" s="185" t="str">
        <f t="shared" si="75"/>
        <v>0 43132</v>
      </c>
      <c r="P253" s="185" t="str">
        <f t="shared" si="76"/>
        <v>0 43160</v>
      </c>
      <c r="Q253" s="44">
        <f>IFERROR(VLOOKUP(C253,ONLINE!$B$5:$C$5103,2,FALSE),0)</f>
        <v>0</v>
      </c>
      <c r="R253" s="45">
        <f>SUMIF(ONLINE!$W:$W,SHORT!E253,ONLINE!$Q:$Q)</f>
        <v>0</v>
      </c>
      <c r="S253" s="45">
        <f>SUMIF(ONLINE!$W:$W,SHORT!F253,ONLINE!$Q:$Q)</f>
        <v>0</v>
      </c>
      <c r="T253" s="45">
        <f>SUMIF(ONLINE!$W:$W,SHORT!G253,ONLINE!$Q:$Q)</f>
        <v>0</v>
      </c>
      <c r="U253" s="45">
        <f>SUMIF(ONLINE!$W:$W,SHORT!H253,ONLINE!$Q:$Q)</f>
        <v>0</v>
      </c>
      <c r="V253" s="45">
        <f>SUMIF(ONLINE!$W:$W,SHORT!I253,ONLINE!$Q:$Q)</f>
        <v>0</v>
      </c>
      <c r="W253" s="45">
        <f>SUMIF(ONLINE!$W:$W,SHORT!J253,ONLINE!$Q:$Q)</f>
        <v>0</v>
      </c>
      <c r="X253" s="45">
        <f>SUMIF(ONLINE!$W:$W,SHORT!K253,ONLINE!$Q:$Q)</f>
        <v>0</v>
      </c>
      <c r="Y253" s="45">
        <f>SUMIF(ONLINE!$W:$W,SHORT!L253,ONLINE!$Q:$Q)</f>
        <v>0</v>
      </c>
      <c r="Z253" s="45">
        <f>SUMIF(ONLINE!$W:$W,SHORT!M253,ONLINE!$Q:$Q)</f>
        <v>0</v>
      </c>
      <c r="AA253" s="45">
        <f>SUMIF(ONLINE!$W:$W,SHORT!N253,ONLINE!$Q:$Q)</f>
        <v>0</v>
      </c>
      <c r="AB253" s="45">
        <f>SUMIF(ONLINE!$W:$W,SHORT!O253,ONLINE!$Q:$Q)</f>
        <v>0</v>
      </c>
      <c r="AC253" s="45">
        <f>SUMIF(ONLINE!$W:$W,SHORT!P253,ONLINE!$Q:$Q)</f>
        <v>0</v>
      </c>
      <c r="AD253" s="45">
        <f t="shared" si="78"/>
        <v>0</v>
      </c>
      <c r="AE253" s="44"/>
      <c r="AF253" s="44">
        <f>SUMIF(WORKING!$Q:$Q,SHORT!E253,WORKING!$J:$J)</f>
        <v>0</v>
      </c>
      <c r="AG253" s="44">
        <f>SUMIF(WORKING!$Q:$Q,SHORT!F253,WORKING!$J:$J)</f>
        <v>0</v>
      </c>
      <c r="AH253" s="44">
        <f>SUMIF(WORKING!$Q:$Q,SHORT!G253,WORKING!$J:$J)</f>
        <v>0</v>
      </c>
      <c r="AI253" s="44">
        <f>SUMIF(WORKING!$Q:$Q,SHORT!H253,WORKING!$J:$J)</f>
        <v>0</v>
      </c>
      <c r="AJ253" s="44">
        <f>SUMIF(WORKING!$Q:$Q,SHORT!I253,WORKING!$J:$J)</f>
        <v>0</v>
      </c>
      <c r="AK253" s="44">
        <f>SUMIF(WORKING!$Q:$Q,SHORT!J253,WORKING!$J:$J)</f>
        <v>0</v>
      </c>
      <c r="AL253" s="44">
        <f>SUMIF(WORKING!$Q:$Q,SHORT!K253,WORKING!$J:$J)</f>
        <v>0</v>
      </c>
      <c r="AM253" s="44">
        <f>SUMIF(WORKING!$Q:$Q,SHORT!L253,WORKING!$J:$J)</f>
        <v>0</v>
      </c>
      <c r="AN253" s="44">
        <f>SUMIF(WORKING!$Q:$Q,SHORT!M253,WORKING!$J:$J)</f>
        <v>0</v>
      </c>
      <c r="AO253" s="44">
        <f>SUMIF(WORKING!$Q:$Q,SHORT!N253,WORKING!$J:$J)</f>
        <v>0</v>
      </c>
      <c r="AP253" s="44">
        <f>SUMIF(WORKING!$Q:$Q,SHORT!O253,WORKING!$J:$J)</f>
        <v>0</v>
      </c>
      <c r="AQ253" s="44">
        <f>SUMIF(WORKING!$Q:$Q,SHORT!P253,WORKING!$J:$J)</f>
        <v>0</v>
      </c>
      <c r="AR253" s="44">
        <f t="shared" si="79"/>
        <v>0</v>
      </c>
      <c r="AT253" s="45">
        <f t="shared" si="64"/>
        <v>0</v>
      </c>
      <c r="AU253" s="45">
        <f t="shared" si="64"/>
        <v>0</v>
      </c>
      <c r="AV253" s="45">
        <f t="shared" si="64"/>
        <v>0</v>
      </c>
      <c r="AW253" s="45">
        <f t="shared" si="64"/>
        <v>0</v>
      </c>
      <c r="AX253" s="45">
        <f t="shared" si="64"/>
        <v>0</v>
      </c>
      <c r="AY253" s="45">
        <f t="shared" si="64"/>
        <v>0</v>
      </c>
      <c r="AZ253" s="45">
        <f t="shared" si="81"/>
        <v>0</v>
      </c>
      <c r="BA253" s="45">
        <f t="shared" si="81"/>
        <v>0</v>
      </c>
      <c r="BB253" s="45">
        <f t="shared" si="81"/>
        <v>0</v>
      </c>
      <c r="BC253" s="45">
        <f t="shared" si="81"/>
        <v>0</v>
      </c>
      <c r="BD253" s="45">
        <f t="shared" si="81"/>
        <v>0</v>
      </c>
      <c r="BE253" s="45">
        <f t="shared" si="81"/>
        <v>0</v>
      </c>
      <c r="BF253" s="45">
        <f t="shared" si="80"/>
        <v>0</v>
      </c>
      <c r="BG253" s="28"/>
    </row>
    <row r="254" spans="1:59" s="31" customFormat="1" ht="11.25">
      <c r="A254" s="43">
        <v>249</v>
      </c>
      <c r="B254" s="185" t="e">
        <f t="array" ref="B254">+INDEX(FILED!$B$4:$B$1003,SMALL(IF($B$5=FILED!$Q$4:$Q$1003,ROW(FILED!$Q$4:$Q$1003)-ROW(FILED!$Q$4)+1),A254))</f>
        <v>#NUM!</v>
      </c>
      <c r="C254" s="44">
        <f t="shared" si="77"/>
        <v>0</v>
      </c>
      <c r="D254" s="185" t="str">
        <f>+IFERROR(VLOOKUP(B254,FILED!$B$4:$C$1003,2,FALSE),"")</f>
        <v/>
      </c>
      <c r="E254" s="185" t="str">
        <f t="shared" si="65"/>
        <v>0 42826</v>
      </c>
      <c r="F254" s="185" t="str">
        <f t="shared" si="66"/>
        <v>0 42856</v>
      </c>
      <c r="G254" s="185" t="str">
        <f t="shared" si="67"/>
        <v>0 42887</v>
      </c>
      <c r="H254" s="185" t="str">
        <f t="shared" si="68"/>
        <v>0 42917</v>
      </c>
      <c r="I254" s="185" t="str">
        <f t="shared" si="69"/>
        <v>0 42948</v>
      </c>
      <c r="J254" s="185" t="str">
        <f t="shared" si="70"/>
        <v>0 42979</v>
      </c>
      <c r="K254" s="185" t="str">
        <f t="shared" si="71"/>
        <v>0 43009</v>
      </c>
      <c r="L254" s="185" t="str">
        <f t="shared" si="72"/>
        <v>0 43040</v>
      </c>
      <c r="M254" s="185" t="str">
        <f t="shared" si="73"/>
        <v>0 43070</v>
      </c>
      <c r="N254" s="185" t="str">
        <f t="shared" si="74"/>
        <v>0 43101</v>
      </c>
      <c r="O254" s="185" t="str">
        <f t="shared" si="75"/>
        <v>0 43132</v>
      </c>
      <c r="P254" s="185" t="str">
        <f t="shared" si="76"/>
        <v>0 43160</v>
      </c>
      <c r="Q254" s="44">
        <f>IFERROR(VLOOKUP(C254,ONLINE!$B$5:$C$5103,2,FALSE),0)</f>
        <v>0</v>
      </c>
      <c r="R254" s="45">
        <f>SUMIF(ONLINE!$W:$W,SHORT!E254,ONLINE!$Q:$Q)</f>
        <v>0</v>
      </c>
      <c r="S254" s="45">
        <f>SUMIF(ONLINE!$W:$W,SHORT!F254,ONLINE!$Q:$Q)</f>
        <v>0</v>
      </c>
      <c r="T254" s="45">
        <f>SUMIF(ONLINE!$W:$W,SHORT!G254,ONLINE!$Q:$Q)</f>
        <v>0</v>
      </c>
      <c r="U254" s="45">
        <f>SUMIF(ONLINE!$W:$W,SHORT!H254,ONLINE!$Q:$Q)</f>
        <v>0</v>
      </c>
      <c r="V254" s="45">
        <f>SUMIF(ONLINE!$W:$W,SHORT!I254,ONLINE!$Q:$Q)</f>
        <v>0</v>
      </c>
      <c r="W254" s="45">
        <f>SUMIF(ONLINE!$W:$W,SHORT!J254,ONLINE!$Q:$Q)</f>
        <v>0</v>
      </c>
      <c r="X254" s="45">
        <f>SUMIF(ONLINE!$W:$W,SHORT!K254,ONLINE!$Q:$Q)</f>
        <v>0</v>
      </c>
      <c r="Y254" s="45">
        <f>SUMIF(ONLINE!$W:$W,SHORT!L254,ONLINE!$Q:$Q)</f>
        <v>0</v>
      </c>
      <c r="Z254" s="45">
        <f>SUMIF(ONLINE!$W:$W,SHORT!M254,ONLINE!$Q:$Q)</f>
        <v>0</v>
      </c>
      <c r="AA254" s="45">
        <f>SUMIF(ONLINE!$W:$W,SHORT!N254,ONLINE!$Q:$Q)</f>
        <v>0</v>
      </c>
      <c r="AB254" s="45">
        <f>SUMIF(ONLINE!$W:$W,SHORT!O254,ONLINE!$Q:$Q)</f>
        <v>0</v>
      </c>
      <c r="AC254" s="45">
        <f>SUMIF(ONLINE!$W:$W,SHORT!P254,ONLINE!$Q:$Q)</f>
        <v>0</v>
      </c>
      <c r="AD254" s="45">
        <f t="shared" si="78"/>
        <v>0</v>
      </c>
      <c r="AE254" s="44"/>
      <c r="AF254" s="44">
        <f>SUMIF(WORKING!$Q:$Q,SHORT!E254,WORKING!$J:$J)</f>
        <v>0</v>
      </c>
      <c r="AG254" s="44">
        <f>SUMIF(WORKING!$Q:$Q,SHORT!F254,WORKING!$J:$J)</f>
        <v>0</v>
      </c>
      <c r="AH254" s="44">
        <f>SUMIF(WORKING!$Q:$Q,SHORT!G254,WORKING!$J:$J)</f>
        <v>0</v>
      </c>
      <c r="AI254" s="44">
        <f>SUMIF(WORKING!$Q:$Q,SHORT!H254,WORKING!$J:$J)</f>
        <v>0</v>
      </c>
      <c r="AJ254" s="44">
        <f>SUMIF(WORKING!$Q:$Q,SHORT!I254,WORKING!$J:$J)</f>
        <v>0</v>
      </c>
      <c r="AK254" s="44">
        <f>SUMIF(WORKING!$Q:$Q,SHORT!J254,WORKING!$J:$J)</f>
        <v>0</v>
      </c>
      <c r="AL254" s="44">
        <f>SUMIF(WORKING!$Q:$Q,SHORT!K254,WORKING!$J:$J)</f>
        <v>0</v>
      </c>
      <c r="AM254" s="44">
        <f>SUMIF(WORKING!$Q:$Q,SHORT!L254,WORKING!$J:$J)</f>
        <v>0</v>
      </c>
      <c r="AN254" s="44">
        <f>SUMIF(WORKING!$Q:$Q,SHORT!M254,WORKING!$J:$J)</f>
        <v>0</v>
      </c>
      <c r="AO254" s="44">
        <f>SUMIF(WORKING!$Q:$Q,SHORT!N254,WORKING!$J:$J)</f>
        <v>0</v>
      </c>
      <c r="AP254" s="44">
        <f>SUMIF(WORKING!$Q:$Q,SHORT!O254,WORKING!$J:$J)</f>
        <v>0</v>
      </c>
      <c r="AQ254" s="44">
        <f>SUMIF(WORKING!$Q:$Q,SHORT!P254,WORKING!$J:$J)</f>
        <v>0</v>
      </c>
      <c r="AR254" s="44">
        <f t="shared" si="79"/>
        <v>0</v>
      </c>
      <c r="AT254" s="45">
        <f t="shared" si="64"/>
        <v>0</v>
      </c>
      <c r="AU254" s="45">
        <f t="shared" si="64"/>
        <v>0</v>
      </c>
      <c r="AV254" s="45">
        <f t="shared" si="64"/>
        <v>0</v>
      </c>
      <c r="AW254" s="45">
        <f t="shared" ref="AW254:BB306" si="82">ROUND(U254-AI254,-1)</f>
        <v>0</v>
      </c>
      <c r="AX254" s="45">
        <f t="shared" si="82"/>
        <v>0</v>
      </c>
      <c r="AY254" s="45">
        <f t="shared" si="82"/>
        <v>0</v>
      </c>
      <c r="AZ254" s="45">
        <f t="shared" si="81"/>
        <v>0</v>
      </c>
      <c r="BA254" s="45">
        <f t="shared" si="81"/>
        <v>0</v>
      </c>
      <c r="BB254" s="45">
        <f t="shared" si="81"/>
        <v>0</v>
      </c>
      <c r="BC254" s="45">
        <f t="shared" si="81"/>
        <v>0</v>
      </c>
      <c r="BD254" s="45">
        <f t="shared" si="81"/>
        <v>0</v>
      </c>
      <c r="BE254" s="45">
        <f t="shared" si="81"/>
        <v>0</v>
      </c>
      <c r="BF254" s="45">
        <f t="shared" si="80"/>
        <v>0</v>
      </c>
      <c r="BG254" s="28"/>
    </row>
    <row r="255" spans="1:59" s="31" customFormat="1" ht="11.25">
      <c r="A255" s="43">
        <v>250</v>
      </c>
      <c r="B255" s="185" t="e">
        <f t="array" ref="B255">+INDEX(FILED!$B$4:$B$1003,SMALL(IF($B$5=FILED!$Q$4:$Q$1003,ROW(FILED!$Q$4:$Q$1003)-ROW(FILED!$Q$4)+1),A255))</f>
        <v>#NUM!</v>
      </c>
      <c r="C255" s="44">
        <f t="shared" si="77"/>
        <v>0</v>
      </c>
      <c r="D255" s="185" t="str">
        <f>+IFERROR(VLOOKUP(B255,FILED!$B$4:$C$1003,2,FALSE),"")</f>
        <v/>
      </c>
      <c r="E255" s="185" t="str">
        <f t="shared" si="65"/>
        <v>0 42826</v>
      </c>
      <c r="F255" s="185" t="str">
        <f t="shared" si="66"/>
        <v>0 42856</v>
      </c>
      <c r="G255" s="185" t="str">
        <f t="shared" si="67"/>
        <v>0 42887</v>
      </c>
      <c r="H255" s="185" t="str">
        <f t="shared" si="68"/>
        <v>0 42917</v>
      </c>
      <c r="I255" s="185" t="str">
        <f t="shared" si="69"/>
        <v>0 42948</v>
      </c>
      <c r="J255" s="185" t="str">
        <f t="shared" si="70"/>
        <v>0 42979</v>
      </c>
      <c r="K255" s="185" t="str">
        <f t="shared" si="71"/>
        <v>0 43009</v>
      </c>
      <c r="L255" s="185" t="str">
        <f t="shared" si="72"/>
        <v>0 43040</v>
      </c>
      <c r="M255" s="185" t="str">
        <f t="shared" si="73"/>
        <v>0 43070</v>
      </c>
      <c r="N255" s="185" t="str">
        <f t="shared" si="74"/>
        <v>0 43101</v>
      </c>
      <c r="O255" s="185" t="str">
        <f t="shared" si="75"/>
        <v>0 43132</v>
      </c>
      <c r="P255" s="185" t="str">
        <f t="shared" si="76"/>
        <v>0 43160</v>
      </c>
      <c r="Q255" s="44">
        <f>IFERROR(VLOOKUP(C255,ONLINE!$B$5:$C$5103,2,FALSE),0)</f>
        <v>0</v>
      </c>
      <c r="R255" s="45">
        <f>SUMIF(ONLINE!$W:$W,SHORT!E255,ONLINE!$Q:$Q)</f>
        <v>0</v>
      </c>
      <c r="S255" s="45">
        <f>SUMIF(ONLINE!$W:$W,SHORT!F255,ONLINE!$Q:$Q)</f>
        <v>0</v>
      </c>
      <c r="T255" s="45">
        <f>SUMIF(ONLINE!$W:$W,SHORT!G255,ONLINE!$Q:$Q)</f>
        <v>0</v>
      </c>
      <c r="U255" s="45">
        <f>SUMIF(ONLINE!$W:$W,SHORT!H255,ONLINE!$Q:$Q)</f>
        <v>0</v>
      </c>
      <c r="V255" s="45">
        <f>SUMIF(ONLINE!$W:$W,SHORT!I255,ONLINE!$Q:$Q)</f>
        <v>0</v>
      </c>
      <c r="W255" s="45">
        <f>SUMIF(ONLINE!$W:$W,SHORT!J255,ONLINE!$Q:$Q)</f>
        <v>0</v>
      </c>
      <c r="X255" s="45">
        <f>SUMIF(ONLINE!$W:$W,SHORT!K255,ONLINE!$Q:$Q)</f>
        <v>0</v>
      </c>
      <c r="Y255" s="45">
        <f>SUMIF(ONLINE!$W:$W,SHORT!L255,ONLINE!$Q:$Q)</f>
        <v>0</v>
      </c>
      <c r="Z255" s="45">
        <f>SUMIF(ONLINE!$W:$W,SHORT!M255,ONLINE!$Q:$Q)</f>
        <v>0</v>
      </c>
      <c r="AA255" s="45">
        <f>SUMIF(ONLINE!$W:$W,SHORT!N255,ONLINE!$Q:$Q)</f>
        <v>0</v>
      </c>
      <c r="AB255" s="45">
        <f>SUMIF(ONLINE!$W:$W,SHORT!O255,ONLINE!$Q:$Q)</f>
        <v>0</v>
      </c>
      <c r="AC255" s="45">
        <f>SUMIF(ONLINE!$W:$W,SHORT!P255,ONLINE!$Q:$Q)</f>
        <v>0</v>
      </c>
      <c r="AD255" s="45">
        <f t="shared" si="78"/>
        <v>0</v>
      </c>
      <c r="AE255" s="44"/>
      <c r="AF255" s="44">
        <f>SUMIF(WORKING!$Q:$Q,SHORT!E255,WORKING!$J:$J)</f>
        <v>0</v>
      </c>
      <c r="AG255" s="44">
        <f>SUMIF(WORKING!$Q:$Q,SHORT!F255,WORKING!$J:$J)</f>
        <v>0</v>
      </c>
      <c r="AH255" s="44">
        <f>SUMIF(WORKING!$Q:$Q,SHORT!G255,WORKING!$J:$J)</f>
        <v>0</v>
      </c>
      <c r="AI255" s="44">
        <f>SUMIF(WORKING!$Q:$Q,SHORT!H255,WORKING!$J:$J)</f>
        <v>0</v>
      </c>
      <c r="AJ255" s="44">
        <f>SUMIF(WORKING!$Q:$Q,SHORT!I255,WORKING!$J:$J)</f>
        <v>0</v>
      </c>
      <c r="AK255" s="44">
        <f>SUMIF(WORKING!$Q:$Q,SHORT!J255,WORKING!$J:$J)</f>
        <v>0</v>
      </c>
      <c r="AL255" s="44">
        <f>SUMIF(WORKING!$Q:$Q,SHORT!K255,WORKING!$J:$J)</f>
        <v>0</v>
      </c>
      <c r="AM255" s="44">
        <f>SUMIF(WORKING!$Q:$Q,SHORT!L255,WORKING!$J:$J)</f>
        <v>0</v>
      </c>
      <c r="AN255" s="44">
        <f>SUMIF(WORKING!$Q:$Q,SHORT!M255,WORKING!$J:$J)</f>
        <v>0</v>
      </c>
      <c r="AO255" s="44">
        <f>SUMIF(WORKING!$Q:$Q,SHORT!N255,WORKING!$J:$J)</f>
        <v>0</v>
      </c>
      <c r="AP255" s="44">
        <f>SUMIF(WORKING!$Q:$Q,SHORT!O255,WORKING!$J:$J)</f>
        <v>0</v>
      </c>
      <c r="AQ255" s="44">
        <f>SUMIF(WORKING!$Q:$Q,SHORT!P255,WORKING!$J:$J)</f>
        <v>0</v>
      </c>
      <c r="AR255" s="44">
        <f t="shared" si="79"/>
        <v>0</v>
      </c>
      <c r="AT255" s="45">
        <f t="shared" ref="AT255:BB317" si="83">ROUND(R255-AF255,-1)</f>
        <v>0</v>
      </c>
      <c r="AU255" s="45">
        <f t="shared" si="83"/>
        <v>0</v>
      </c>
      <c r="AV255" s="45">
        <f t="shared" si="83"/>
        <v>0</v>
      </c>
      <c r="AW255" s="45">
        <f t="shared" si="82"/>
        <v>0</v>
      </c>
      <c r="AX255" s="45">
        <f t="shared" si="82"/>
        <v>0</v>
      </c>
      <c r="AY255" s="45">
        <f t="shared" si="82"/>
        <v>0</v>
      </c>
      <c r="AZ255" s="45">
        <f t="shared" si="81"/>
        <v>0</v>
      </c>
      <c r="BA255" s="45">
        <f t="shared" si="81"/>
        <v>0</v>
      </c>
      <c r="BB255" s="45">
        <f t="shared" si="81"/>
        <v>0</v>
      </c>
      <c r="BC255" s="45">
        <f t="shared" si="81"/>
        <v>0</v>
      </c>
      <c r="BD255" s="45">
        <f t="shared" si="81"/>
        <v>0</v>
      </c>
      <c r="BE255" s="45">
        <f t="shared" si="81"/>
        <v>0</v>
      </c>
      <c r="BF255" s="45">
        <f t="shared" si="80"/>
        <v>0</v>
      </c>
      <c r="BG255" s="28"/>
    </row>
    <row r="256" spans="1:59" s="31" customFormat="1" ht="11.25">
      <c r="A256" s="43">
        <v>251</v>
      </c>
      <c r="B256" s="185" t="e">
        <f t="array" ref="B256">+INDEX(FILED!$B$4:$B$1003,SMALL(IF($B$5=FILED!$Q$4:$Q$1003,ROW(FILED!$Q$4:$Q$1003)-ROW(FILED!$Q$4)+1),A256))</f>
        <v>#NUM!</v>
      </c>
      <c r="C256" s="44">
        <f t="shared" si="77"/>
        <v>0</v>
      </c>
      <c r="D256" s="185" t="str">
        <f>+IFERROR(VLOOKUP(B256,FILED!$B$4:$C$1003,2,FALSE),"")</f>
        <v/>
      </c>
      <c r="E256" s="185" t="str">
        <f t="shared" si="65"/>
        <v>0 42826</v>
      </c>
      <c r="F256" s="185" t="str">
        <f t="shared" si="66"/>
        <v>0 42856</v>
      </c>
      <c r="G256" s="185" t="str">
        <f t="shared" si="67"/>
        <v>0 42887</v>
      </c>
      <c r="H256" s="185" t="str">
        <f t="shared" si="68"/>
        <v>0 42917</v>
      </c>
      <c r="I256" s="185" t="str">
        <f t="shared" si="69"/>
        <v>0 42948</v>
      </c>
      <c r="J256" s="185" t="str">
        <f t="shared" si="70"/>
        <v>0 42979</v>
      </c>
      <c r="K256" s="185" t="str">
        <f t="shared" si="71"/>
        <v>0 43009</v>
      </c>
      <c r="L256" s="185" t="str">
        <f t="shared" si="72"/>
        <v>0 43040</v>
      </c>
      <c r="M256" s="185" t="str">
        <f t="shared" si="73"/>
        <v>0 43070</v>
      </c>
      <c r="N256" s="185" t="str">
        <f t="shared" si="74"/>
        <v>0 43101</v>
      </c>
      <c r="O256" s="185" t="str">
        <f t="shared" si="75"/>
        <v>0 43132</v>
      </c>
      <c r="P256" s="185" t="str">
        <f t="shared" si="76"/>
        <v>0 43160</v>
      </c>
      <c r="Q256" s="44">
        <f>IFERROR(VLOOKUP(C256,ONLINE!$B$5:$C$5103,2,FALSE),0)</f>
        <v>0</v>
      </c>
      <c r="R256" s="45">
        <f>SUMIF(ONLINE!$W:$W,SHORT!E256,ONLINE!$Q:$Q)</f>
        <v>0</v>
      </c>
      <c r="S256" s="45">
        <f>SUMIF(ONLINE!$W:$W,SHORT!F256,ONLINE!$Q:$Q)</f>
        <v>0</v>
      </c>
      <c r="T256" s="45">
        <f>SUMIF(ONLINE!$W:$W,SHORT!G256,ONLINE!$Q:$Q)</f>
        <v>0</v>
      </c>
      <c r="U256" s="45">
        <f>SUMIF(ONLINE!$W:$W,SHORT!H256,ONLINE!$Q:$Q)</f>
        <v>0</v>
      </c>
      <c r="V256" s="45">
        <f>SUMIF(ONLINE!$W:$W,SHORT!I256,ONLINE!$Q:$Q)</f>
        <v>0</v>
      </c>
      <c r="W256" s="45">
        <f>SUMIF(ONLINE!$W:$W,SHORT!J256,ONLINE!$Q:$Q)</f>
        <v>0</v>
      </c>
      <c r="X256" s="45">
        <f>SUMIF(ONLINE!$W:$W,SHORT!K256,ONLINE!$Q:$Q)</f>
        <v>0</v>
      </c>
      <c r="Y256" s="45">
        <f>SUMIF(ONLINE!$W:$W,SHORT!L256,ONLINE!$Q:$Q)</f>
        <v>0</v>
      </c>
      <c r="Z256" s="45">
        <f>SUMIF(ONLINE!$W:$W,SHORT!M256,ONLINE!$Q:$Q)</f>
        <v>0</v>
      </c>
      <c r="AA256" s="45">
        <f>SUMIF(ONLINE!$W:$W,SHORT!N256,ONLINE!$Q:$Q)</f>
        <v>0</v>
      </c>
      <c r="AB256" s="45">
        <f>SUMIF(ONLINE!$W:$W,SHORT!O256,ONLINE!$Q:$Q)</f>
        <v>0</v>
      </c>
      <c r="AC256" s="45">
        <f>SUMIF(ONLINE!$W:$W,SHORT!P256,ONLINE!$Q:$Q)</f>
        <v>0</v>
      </c>
      <c r="AD256" s="45">
        <f t="shared" si="78"/>
        <v>0</v>
      </c>
      <c r="AE256" s="44"/>
      <c r="AF256" s="44">
        <f>SUMIF(WORKING!$Q:$Q,SHORT!E256,WORKING!$J:$J)</f>
        <v>0</v>
      </c>
      <c r="AG256" s="44">
        <f>SUMIF(WORKING!$Q:$Q,SHORT!F256,WORKING!$J:$J)</f>
        <v>0</v>
      </c>
      <c r="AH256" s="44">
        <f>SUMIF(WORKING!$Q:$Q,SHORT!G256,WORKING!$J:$J)</f>
        <v>0</v>
      </c>
      <c r="AI256" s="44">
        <f>SUMIF(WORKING!$Q:$Q,SHORT!H256,WORKING!$J:$J)</f>
        <v>0</v>
      </c>
      <c r="AJ256" s="44">
        <f>SUMIF(WORKING!$Q:$Q,SHORT!I256,WORKING!$J:$J)</f>
        <v>0</v>
      </c>
      <c r="AK256" s="44">
        <f>SUMIF(WORKING!$Q:$Q,SHORT!J256,WORKING!$J:$J)</f>
        <v>0</v>
      </c>
      <c r="AL256" s="44">
        <f>SUMIF(WORKING!$Q:$Q,SHORT!K256,WORKING!$J:$J)</f>
        <v>0</v>
      </c>
      <c r="AM256" s="44">
        <f>SUMIF(WORKING!$Q:$Q,SHORT!L256,WORKING!$J:$J)</f>
        <v>0</v>
      </c>
      <c r="AN256" s="44">
        <f>SUMIF(WORKING!$Q:$Q,SHORT!M256,WORKING!$J:$J)</f>
        <v>0</v>
      </c>
      <c r="AO256" s="44">
        <f>SUMIF(WORKING!$Q:$Q,SHORT!N256,WORKING!$J:$J)</f>
        <v>0</v>
      </c>
      <c r="AP256" s="44">
        <f>SUMIF(WORKING!$Q:$Q,SHORT!O256,WORKING!$J:$J)</f>
        <v>0</v>
      </c>
      <c r="AQ256" s="44">
        <f>SUMIF(WORKING!$Q:$Q,SHORT!P256,WORKING!$J:$J)</f>
        <v>0</v>
      </c>
      <c r="AR256" s="44">
        <f t="shared" si="79"/>
        <v>0</v>
      </c>
      <c r="AT256" s="45">
        <f t="shared" si="83"/>
        <v>0</v>
      </c>
      <c r="AU256" s="45">
        <f t="shared" si="83"/>
        <v>0</v>
      </c>
      <c r="AV256" s="45">
        <f t="shared" si="83"/>
        <v>0</v>
      </c>
      <c r="AW256" s="45">
        <f t="shared" si="82"/>
        <v>0</v>
      </c>
      <c r="AX256" s="45">
        <f t="shared" si="82"/>
        <v>0</v>
      </c>
      <c r="AY256" s="45">
        <f t="shared" si="82"/>
        <v>0</v>
      </c>
      <c r="AZ256" s="45">
        <f t="shared" si="81"/>
        <v>0</v>
      </c>
      <c r="BA256" s="45">
        <f t="shared" si="81"/>
        <v>0</v>
      </c>
      <c r="BB256" s="45">
        <f t="shared" si="81"/>
        <v>0</v>
      </c>
      <c r="BC256" s="45">
        <f t="shared" si="81"/>
        <v>0</v>
      </c>
      <c r="BD256" s="45">
        <f t="shared" si="81"/>
        <v>0</v>
      </c>
      <c r="BE256" s="45">
        <f t="shared" si="81"/>
        <v>0</v>
      </c>
      <c r="BF256" s="45">
        <f t="shared" si="80"/>
        <v>0</v>
      </c>
      <c r="BG256" s="28"/>
    </row>
    <row r="257" spans="1:59" s="31" customFormat="1" ht="11.25">
      <c r="A257" s="43">
        <v>252</v>
      </c>
      <c r="B257" s="185" t="e">
        <f t="array" ref="B257">+INDEX(FILED!$B$4:$B$1003,SMALL(IF($B$5=FILED!$Q$4:$Q$1003,ROW(FILED!$Q$4:$Q$1003)-ROW(FILED!$Q$4)+1),A257))</f>
        <v>#NUM!</v>
      </c>
      <c r="C257" s="44">
        <f t="shared" si="77"/>
        <v>0</v>
      </c>
      <c r="D257" s="185" t="str">
        <f>+IFERROR(VLOOKUP(B257,FILED!$B$4:$C$1003,2,FALSE),"")</f>
        <v/>
      </c>
      <c r="E257" s="185" t="str">
        <f t="shared" si="65"/>
        <v>0 42826</v>
      </c>
      <c r="F257" s="185" t="str">
        <f t="shared" si="66"/>
        <v>0 42856</v>
      </c>
      <c r="G257" s="185" t="str">
        <f t="shared" si="67"/>
        <v>0 42887</v>
      </c>
      <c r="H257" s="185" t="str">
        <f t="shared" si="68"/>
        <v>0 42917</v>
      </c>
      <c r="I257" s="185" t="str">
        <f t="shared" si="69"/>
        <v>0 42948</v>
      </c>
      <c r="J257" s="185" t="str">
        <f t="shared" si="70"/>
        <v>0 42979</v>
      </c>
      <c r="K257" s="185" t="str">
        <f t="shared" si="71"/>
        <v>0 43009</v>
      </c>
      <c r="L257" s="185" t="str">
        <f t="shared" si="72"/>
        <v>0 43040</v>
      </c>
      <c r="M257" s="185" t="str">
        <f t="shared" si="73"/>
        <v>0 43070</v>
      </c>
      <c r="N257" s="185" t="str">
        <f t="shared" si="74"/>
        <v>0 43101</v>
      </c>
      <c r="O257" s="185" t="str">
        <f t="shared" si="75"/>
        <v>0 43132</v>
      </c>
      <c r="P257" s="185" t="str">
        <f t="shared" si="76"/>
        <v>0 43160</v>
      </c>
      <c r="Q257" s="44">
        <f>IFERROR(VLOOKUP(C257,ONLINE!$B$5:$C$5103,2,FALSE),0)</f>
        <v>0</v>
      </c>
      <c r="R257" s="45">
        <f>SUMIF(ONLINE!$W:$W,SHORT!E257,ONLINE!$Q:$Q)</f>
        <v>0</v>
      </c>
      <c r="S257" s="45">
        <f>SUMIF(ONLINE!$W:$W,SHORT!F257,ONLINE!$Q:$Q)</f>
        <v>0</v>
      </c>
      <c r="T257" s="45">
        <f>SUMIF(ONLINE!$W:$W,SHORT!G257,ONLINE!$Q:$Q)</f>
        <v>0</v>
      </c>
      <c r="U257" s="45">
        <f>SUMIF(ONLINE!$W:$W,SHORT!H257,ONLINE!$Q:$Q)</f>
        <v>0</v>
      </c>
      <c r="V257" s="45">
        <f>SUMIF(ONLINE!$W:$W,SHORT!I257,ONLINE!$Q:$Q)</f>
        <v>0</v>
      </c>
      <c r="W257" s="45">
        <f>SUMIF(ONLINE!$W:$W,SHORT!J257,ONLINE!$Q:$Q)</f>
        <v>0</v>
      </c>
      <c r="X257" s="45">
        <f>SUMIF(ONLINE!$W:$W,SHORT!K257,ONLINE!$Q:$Q)</f>
        <v>0</v>
      </c>
      <c r="Y257" s="45">
        <f>SUMIF(ONLINE!$W:$W,SHORT!L257,ONLINE!$Q:$Q)</f>
        <v>0</v>
      </c>
      <c r="Z257" s="45">
        <f>SUMIF(ONLINE!$W:$W,SHORT!M257,ONLINE!$Q:$Q)</f>
        <v>0</v>
      </c>
      <c r="AA257" s="45">
        <f>SUMIF(ONLINE!$W:$W,SHORT!N257,ONLINE!$Q:$Q)</f>
        <v>0</v>
      </c>
      <c r="AB257" s="45">
        <f>SUMIF(ONLINE!$W:$W,SHORT!O257,ONLINE!$Q:$Q)</f>
        <v>0</v>
      </c>
      <c r="AC257" s="45">
        <f>SUMIF(ONLINE!$W:$W,SHORT!P257,ONLINE!$Q:$Q)</f>
        <v>0</v>
      </c>
      <c r="AD257" s="45">
        <f t="shared" si="78"/>
        <v>0</v>
      </c>
      <c r="AE257" s="44"/>
      <c r="AF257" s="44">
        <f>SUMIF(WORKING!$Q:$Q,SHORT!E257,WORKING!$J:$J)</f>
        <v>0</v>
      </c>
      <c r="AG257" s="44">
        <f>SUMIF(WORKING!$Q:$Q,SHORT!F257,WORKING!$J:$J)</f>
        <v>0</v>
      </c>
      <c r="AH257" s="44">
        <f>SUMIF(WORKING!$Q:$Q,SHORT!G257,WORKING!$J:$J)</f>
        <v>0</v>
      </c>
      <c r="AI257" s="44">
        <f>SUMIF(WORKING!$Q:$Q,SHORT!H257,WORKING!$J:$J)</f>
        <v>0</v>
      </c>
      <c r="AJ257" s="44">
        <f>SUMIF(WORKING!$Q:$Q,SHORT!I257,WORKING!$J:$J)</f>
        <v>0</v>
      </c>
      <c r="AK257" s="44">
        <f>SUMIF(WORKING!$Q:$Q,SHORT!J257,WORKING!$J:$J)</f>
        <v>0</v>
      </c>
      <c r="AL257" s="44">
        <f>SUMIF(WORKING!$Q:$Q,SHORT!K257,WORKING!$J:$J)</f>
        <v>0</v>
      </c>
      <c r="AM257" s="44">
        <f>SUMIF(WORKING!$Q:$Q,SHORT!L257,WORKING!$J:$J)</f>
        <v>0</v>
      </c>
      <c r="AN257" s="44">
        <f>SUMIF(WORKING!$Q:$Q,SHORT!M257,WORKING!$J:$J)</f>
        <v>0</v>
      </c>
      <c r="AO257" s="44">
        <f>SUMIF(WORKING!$Q:$Q,SHORT!N257,WORKING!$J:$J)</f>
        <v>0</v>
      </c>
      <c r="AP257" s="44">
        <f>SUMIF(WORKING!$Q:$Q,SHORT!O257,WORKING!$J:$J)</f>
        <v>0</v>
      </c>
      <c r="AQ257" s="44">
        <f>SUMIF(WORKING!$Q:$Q,SHORT!P257,WORKING!$J:$J)</f>
        <v>0</v>
      </c>
      <c r="AR257" s="44">
        <f t="shared" si="79"/>
        <v>0</v>
      </c>
      <c r="AT257" s="45">
        <f t="shared" si="83"/>
        <v>0</v>
      </c>
      <c r="AU257" s="45">
        <f t="shared" si="83"/>
        <v>0</v>
      </c>
      <c r="AV257" s="45">
        <f t="shared" si="83"/>
        <v>0</v>
      </c>
      <c r="AW257" s="45">
        <f t="shared" si="82"/>
        <v>0</v>
      </c>
      <c r="AX257" s="45">
        <f t="shared" si="82"/>
        <v>0</v>
      </c>
      <c r="AY257" s="45">
        <f t="shared" si="82"/>
        <v>0</v>
      </c>
      <c r="AZ257" s="45">
        <f t="shared" si="81"/>
        <v>0</v>
      </c>
      <c r="BA257" s="45">
        <f t="shared" si="81"/>
        <v>0</v>
      </c>
      <c r="BB257" s="45">
        <f t="shared" si="81"/>
        <v>0</v>
      </c>
      <c r="BC257" s="45">
        <f t="shared" si="81"/>
        <v>0</v>
      </c>
      <c r="BD257" s="45">
        <f t="shared" si="81"/>
        <v>0</v>
      </c>
      <c r="BE257" s="45">
        <f t="shared" si="81"/>
        <v>0</v>
      </c>
      <c r="BF257" s="45">
        <f t="shared" si="80"/>
        <v>0</v>
      </c>
      <c r="BG257" s="28"/>
    </row>
    <row r="258" spans="1:59" s="31" customFormat="1" ht="11.25">
      <c r="A258" s="43">
        <v>253</v>
      </c>
      <c r="B258" s="185" t="e">
        <f t="array" ref="B258">+INDEX(FILED!$B$4:$B$1003,SMALL(IF($B$5=FILED!$Q$4:$Q$1003,ROW(FILED!$Q$4:$Q$1003)-ROW(FILED!$Q$4)+1),A258))</f>
        <v>#NUM!</v>
      </c>
      <c r="C258" s="44">
        <f t="shared" si="77"/>
        <v>0</v>
      </c>
      <c r="D258" s="185" t="str">
        <f>+IFERROR(VLOOKUP(B258,FILED!$B$4:$C$1003,2,FALSE),"")</f>
        <v/>
      </c>
      <c r="E258" s="185" t="str">
        <f t="shared" si="65"/>
        <v>0 42826</v>
      </c>
      <c r="F258" s="185" t="str">
        <f t="shared" si="66"/>
        <v>0 42856</v>
      </c>
      <c r="G258" s="185" t="str">
        <f t="shared" si="67"/>
        <v>0 42887</v>
      </c>
      <c r="H258" s="185" t="str">
        <f t="shared" si="68"/>
        <v>0 42917</v>
      </c>
      <c r="I258" s="185" t="str">
        <f t="shared" si="69"/>
        <v>0 42948</v>
      </c>
      <c r="J258" s="185" t="str">
        <f t="shared" si="70"/>
        <v>0 42979</v>
      </c>
      <c r="K258" s="185" t="str">
        <f t="shared" si="71"/>
        <v>0 43009</v>
      </c>
      <c r="L258" s="185" t="str">
        <f t="shared" si="72"/>
        <v>0 43040</v>
      </c>
      <c r="M258" s="185" t="str">
        <f t="shared" si="73"/>
        <v>0 43070</v>
      </c>
      <c r="N258" s="185" t="str">
        <f t="shared" si="74"/>
        <v>0 43101</v>
      </c>
      <c r="O258" s="185" t="str">
        <f t="shared" si="75"/>
        <v>0 43132</v>
      </c>
      <c r="P258" s="185" t="str">
        <f t="shared" si="76"/>
        <v>0 43160</v>
      </c>
      <c r="Q258" s="44">
        <f>IFERROR(VLOOKUP(C258,ONLINE!$B$5:$C$5103,2,FALSE),0)</f>
        <v>0</v>
      </c>
      <c r="R258" s="45">
        <f>SUMIF(ONLINE!$W:$W,SHORT!E258,ONLINE!$Q:$Q)</f>
        <v>0</v>
      </c>
      <c r="S258" s="45">
        <f>SUMIF(ONLINE!$W:$W,SHORT!F258,ONLINE!$Q:$Q)</f>
        <v>0</v>
      </c>
      <c r="T258" s="45">
        <f>SUMIF(ONLINE!$W:$W,SHORT!G258,ONLINE!$Q:$Q)</f>
        <v>0</v>
      </c>
      <c r="U258" s="45">
        <f>SUMIF(ONLINE!$W:$W,SHORT!H258,ONLINE!$Q:$Q)</f>
        <v>0</v>
      </c>
      <c r="V258" s="45">
        <f>SUMIF(ONLINE!$W:$W,SHORT!I258,ONLINE!$Q:$Q)</f>
        <v>0</v>
      </c>
      <c r="W258" s="45">
        <f>SUMIF(ONLINE!$W:$W,SHORT!J258,ONLINE!$Q:$Q)</f>
        <v>0</v>
      </c>
      <c r="X258" s="45">
        <f>SUMIF(ONLINE!$W:$W,SHORT!K258,ONLINE!$Q:$Q)</f>
        <v>0</v>
      </c>
      <c r="Y258" s="45">
        <f>SUMIF(ONLINE!$W:$W,SHORT!L258,ONLINE!$Q:$Q)</f>
        <v>0</v>
      </c>
      <c r="Z258" s="45">
        <f>SUMIF(ONLINE!$W:$W,SHORT!M258,ONLINE!$Q:$Q)</f>
        <v>0</v>
      </c>
      <c r="AA258" s="45">
        <f>SUMIF(ONLINE!$W:$W,SHORT!N258,ONLINE!$Q:$Q)</f>
        <v>0</v>
      </c>
      <c r="AB258" s="45">
        <f>SUMIF(ONLINE!$W:$W,SHORT!O258,ONLINE!$Q:$Q)</f>
        <v>0</v>
      </c>
      <c r="AC258" s="45">
        <f>SUMIF(ONLINE!$W:$W,SHORT!P258,ONLINE!$Q:$Q)</f>
        <v>0</v>
      </c>
      <c r="AD258" s="45">
        <f t="shared" si="78"/>
        <v>0</v>
      </c>
      <c r="AE258" s="44"/>
      <c r="AF258" s="44">
        <f>SUMIF(WORKING!$Q:$Q,SHORT!E258,WORKING!$J:$J)</f>
        <v>0</v>
      </c>
      <c r="AG258" s="44">
        <f>SUMIF(WORKING!$Q:$Q,SHORT!F258,WORKING!$J:$J)</f>
        <v>0</v>
      </c>
      <c r="AH258" s="44">
        <f>SUMIF(WORKING!$Q:$Q,SHORT!G258,WORKING!$J:$J)</f>
        <v>0</v>
      </c>
      <c r="AI258" s="44">
        <f>SUMIF(WORKING!$Q:$Q,SHORT!H258,WORKING!$J:$J)</f>
        <v>0</v>
      </c>
      <c r="AJ258" s="44">
        <f>SUMIF(WORKING!$Q:$Q,SHORT!I258,WORKING!$J:$J)</f>
        <v>0</v>
      </c>
      <c r="AK258" s="44">
        <f>SUMIF(WORKING!$Q:$Q,SHORT!J258,WORKING!$J:$J)</f>
        <v>0</v>
      </c>
      <c r="AL258" s="44">
        <f>SUMIF(WORKING!$Q:$Q,SHORT!K258,WORKING!$J:$J)</f>
        <v>0</v>
      </c>
      <c r="AM258" s="44">
        <f>SUMIF(WORKING!$Q:$Q,SHORT!L258,WORKING!$J:$J)</f>
        <v>0</v>
      </c>
      <c r="AN258" s="44">
        <f>SUMIF(WORKING!$Q:$Q,SHORT!M258,WORKING!$J:$J)</f>
        <v>0</v>
      </c>
      <c r="AO258" s="44">
        <f>SUMIF(WORKING!$Q:$Q,SHORT!N258,WORKING!$J:$J)</f>
        <v>0</v>
      </c>
      <c r="AP258" s="44">
        <f>SUMIF(WORKING!$Q:$Q,SHORT!O258,WORKING!$J:$J)</f>
        <v>0</v>
      </c>
      <c r="AQ258" s="44">
        <f>SUMIF(WORKING!$Q:$Q,SHORT!P258,WORKING!$J:$J)</f>
        <v>0</v>
      </c>
      <c r="AR258" s="44">
        <f t="shared" si="79"/>
        <v>0</v>
      </c>
      <c r="AT258" s="45">
        <f t="shared" si="83"/>
        <v>0</v>
      </c>
      <c r="AU258" s="45">
        <f t="shared" si="83"/>
        <v>0</v>
      </c>
      <c r="AV258" s="45">
        <f t="shared" si="83"/>
        <v>0</v>
      </c>
      <c r="AW258" s="45">
        <f t="shared" si="82"/>
        <v>0</v>
      </c>
      <c r="AX258" s="45">
        <f t="shared" si="82"/>
        <v>0</v>
      </c>
      <c r="AY258" s="45">
        <f t="shared" si="82"/>
        <v>0</v>
      </c>
      <c r="AZ258" s="45">
        <f t="shared" si="81"/>
        <v>0</v>
      </c>
      <c r="BA258" s="45">
        <f t="shared" si="81"/>
        <v>0</v>
      </c>
      <c r="BB258" s="45">
        <f t="shared" si="81"/>
        <v>0</v>
      </c>
      <c r="BC258" s="45">
        <f t="shared" si="81"/>
        <v>0</v>
      </c>
      <c r="BD258" s="45">
        <f t="shared" si="81"/>
        <v>0</v>
      </c>
      <c r="BE258" s="45">
        <f t="shared" si="81"/>
        <v>0</v>
      </c>
      <c r="BF258" s="45">
        <f t="shared" si="80"/>
        <v>0</v>
      </c>
      <c r="BG258" s="28"/>
    </row>
    <row r="259" spans="1:59" s="31" customFormat="1" ht="11.25">
      <c r="A259" s="43">
        <v>254</v>
      </c>
      <c r="B259" s="185" t="e">
        <f t="array" ref="B259">+INDEX(FILED!$B$4:$B$1003,SMALL(IF($B$5=FILED!$Q$4:$Q$1003,ROW(FILED!$Q$4:$Q$1003)-ROW(FILED!$Q$4)+1),A259))</f>
        <v>#NUM!</v>
      </c>
      <c r="C259" s="44">
        <f t="shared" si="77"/>
        <v>0</v>
      </c>
      <c r="D259" s="185" t="str">
        <f>+IFERROR(VLOOKUP(B259,FILED!$B$4:$C$1003,2,FALSE),"")</f>
        <v/>
      </c>
      <c r="E259" s="185" t="str">
        <f t="shared" si="65"/>
        <v>0 42826</v>
      </c>
      <c r="F259" s="185" t="str">
        <f t="shared" si="66"/>
        <v>0 42856</v>
      </c>
      <c r="G259" s="185" t="str">
        <f t="shared" si="67"/>
        <v>0 42887</v>
      </c>
      <c r="H259" s="185" t="str">
        <f t="shared" si="68"/>
        <v>0 42917</v>
      </c>
      <c r="I259" s="185" t="str">
        <f t="shared" si="69"/>
        <v>0 42948</v>
      </c>
      <c r="J259" s="185" t="str">
        <f t="shared" si="70"/>
        <v>0 42979</v>
      </c>
      <c r="K259" s="185" t="str">
        <f t="shared" si="71"/>
        <v>0 43009</v>
      </c>
      <c r="L259" s="185" t="str">
        <f t="shared" si="72"/>
        <v>0 43040</v>
      </c>
      <c r="M259" s="185" t="str">
        <f t="shared" si="73"/>
        <v>0 43070</v>
      </c>
      <c r="N259" s="185" t="str">
        <f t="shared" si="74"/>
        <v>0 43101</v>
      </c>
      <c r="O259" s="185" t="str">
        <f t="shared" si="75"/>
        <v>0 43132</v>
      </c>
      <c r="P259" s="185" t="str">
        <f t="shared" si="76"/>
        <v>0 43160</v>
      </c>
      <c r="Q259" s="44">
        <f>IFERROR(VLOOKUP(C259,ONLINE!$B$5:$C$5103,2,FALSE),0)</f>
        <v>0</v>
      </c>
      <c r="R259" s="45">
        <f>SUMIF(ONLINE!$W:$W,SHORT!E259,ONLINE!$Q:$Q)</f>
        <v>0</v>
      </c>
      <c r="S259" s="45">
        <f>SUMIF(ONLINE!$W:$W,SHORT!F259,ONLINE!$Q:$Q)</f>
        <v>0</v>
      </c>
      <c r="T259" s="45">
        <f>SUMIF(ONLINE!$W:$W,SHORT!G259,ONLINE!$Q:$Q)</f>
        <v>0</v>
      </c>
      <c r="U259" s="45">
        <f>SUMIF(ONLINE!$W:$W,SHORT!H259,ONLINE!$Q:$Q)</f>
        <v>0</v>
      </c>
      <c r="V259" s="45">
        <f>SUMIF(ONLINE!$W:$W,SHORT!I259,ONLINE!$Q:$Q)</f>
        <v>0</v>
      </c>
      <c r="W259" s="45">
        <f>SUMIF(ONLINE!$W:$W,SHORT!J259,ONLINE!$Q:$Q)</f>
        <v>0</v>
      </c>
      <c r="X259" s="45">
        <f>SUMIF(ONLINE!$W:$W,SHORT!K259,ONLINE!$Q:$Q)</f>
        <v>0</v>
      </c>
      <c r="Y259" s="45">
        <f>SUMIF(ONLINE!$W:$W,SHORT!L259,ONLINE!$Q:$Q)</f>
        <v>0</v>
      </c>
      <c r="Z259" s="45">
        <f>SUMIF(ONLINE!$W:$W,SHORT!M259,ONLINE!$Q:$Q)</f>
        <v>0</v>
      </c>
      <c r="AA259" s="45">
        <f>SUMIF(ONLINE!$W:$W,SHORT!N259,ONLINE!$Q:$Q)</f>
        <v>0</v>
      </c>
      <c r="AB259" s="45">
        <f>SUMIF(ONLINE!$W:$W,SHORT!O259,ONLINE!$Q:$Q)</f>
        <v>0</v>
      </c>
      <c r="AC259" s="45">
        <f>SUMIF(ONLINE!$W:$W,SHORT!P259,ONLINE!$Q:$Q)</f>
        <v>0</v>
      </c>
      <c r="AD259" s="45">
        <f t="shared" si="78"/>
        <v>0</v>
      </c>
      <c r="AE259" s="44"/>
      <c r="AF259" s="44">
        <f>SUMIF(WORKING!$Q:$Q,SHORT!E259,WORKING!$J:$J)</f>
        <v>0</v>
      </c>
      <c r="AG259" s="44">
        <f>SUMIF(WORKING!$Q:$Q,SHORT!F259,WORKING!$J:$J)</f>
        <v>0</v>
      </c>
      <c r="AH259" s="44">
        <f>SUMIF(WORKING!$Q:$Q,SHORT!G259,WORKING!$J:$J)</f>
        <v>0</v>
      </c>
      <c r="AI259" s="44">
        <f>SUMIF(WORKING!$Q:$Q,SHORT!H259,WORKING!$J:$J)</f>
        <v>0</v>
      </c>
      <c r="AJ259" s="44">
        <f>SUMIF(WORKING!$Q:$Q,SHORT!I259,WORKING!$J:$J)</f>
        <v>0</v>
      </c>
      <c r="AK259" s="44">
        <f>SUMIF(WORKING!$Q:$Q,SHORT!J259,WORKING!$J:$J)</f>
        <v>0</v>
      </c>
      <c r="AL259" s="44">
        <f>SUMIF(WORKING!$Q:$Q,SHORT!K259,WORKING!$J:$J)</f>
        <v>0</v>
      </c>
      <c r="AM259" s="44">
        <f>SUMIF(WORKING!$Q:$Q,SHORT!L259,WORKING!$J:$J)</f>
        <v>0</v>
      </c>
      <c r="AN259" s="44">
        <f>SUMIF(WORKING!$Q:$Q,SHORT!M259,WORKING!$J:$J)</f>
        <v>0</v>
      </c>
      <c r="AO259" s="44">
        <f>SUMIF(WORKING!$Q:$Q,SHORT!N259,WORKING!$J:$J)</f>
        <v>0</v>
      </c>
      <c r="AP259" s="44">
        <f>SUMIF(WORKING!$Q:$Q,SHORT!O259,WORKING!$J:$J)</f>
        <v>0</v>
      </c>
      <c r="AQ259" s="44">
        <f>SUMIF(WORKING!$Q:$Q,SHORT!P259,WORKING!$J:$J)</f>
        <v>0</v>
      </c>
      <c r="AR259" s="44">
        <f t="shared" si="79"/>
        <v>0</v>
      </c>
      <c r="AT259" s="45">
        <f t="shared" si="83"/>
        <v>0</v>
      </c>
      <c r="AU259" s="45">
        <f t="shared" si="83"/>
        <v>0</v>
      </c>
      <c r="AV259" s="45">
        <f t="shared" si="83"/>
        <v>0</v>
      </c>
      <c r="AW259" s="45">
        <f t="shared" si="82"/>
        <v>0</v>
      </c>
      <c r="AX259" s="45">
        <f t="shared" si="82"/>
        <v>0</v>
      </c>
      <c r="AY259" s="45">
        <f t="shared" si="82"/>
        <v>0</v>
      </c>
      <c r="AZ259" s="45">
        <f t="shared" si="81"/>
        <v>0</v>
      </c>
      <c r="BA259" s="45">
        <f t="shared" si="81"/>
        <v>0</v>
      </c>
      <c r="BB259" s="45">
        <f t="shared" si="81"/>
        <v>0</v>
      </c>
      <c r="BC259" s="45">
        <f t="shared" si="81"/>
        <v>0</v>
      </c>
      <c r="BD259" s="45">
        <f t="shared" si="81"/>
        <v>0</v>
      </c>
      <c r="BE259" s="45">
        <f t="shared" si="81"/>
        <v>0</v>
      </c>
      <c r="BF259" s="45">
        <f t="shared" si="80"/>
        <v>0</v>
      </c>
      <c r="BG259" s="28"/>
    </row>
    <row r="260" spans="1:59" s="31" customFormat="1" ht="11.25">
      <c r="A260" s="43">
        <v>255</v>
      </c>
      <c r="B260" s="185" t="e">
        <f t="array" ref="B260">+INDEX(FILED!$B$4:$B$1003,SMALL(IF($B$5=FILED!$Q$4:$Q$1003,ROW(FILED!$Q$4:$Q$1003)-ROW(FILED!$Q$4)+1),A260))</f>
        <v>#NUM!</v>
      </c>
      <c r="C260" s="44">
        <f t="shared" si="77"/>
        <v>0</v>
      </c>
      <c r="D260" s="185" t="str">
        <f>+IFERROR(VLOOKUP(B260,FILED!$B$4:$C$1003,2,FALSE),"")</f>
        <v/>
      </c>
      <c r="E260" s="185" t="str">
        <f t="shared" si="65"/>
        <v>0 42826</v>
      </c>
      <c r="F260" s="185" t="str">
        <f t="shared" si="66"/>
        <v>0 42856</v>
      </c>
      <c r="G260" s="185" t="str">
        <f t="shared" si="67"/>
        <v>0 42887</v>
      </c>
      <c r="H260" s="185" t="str">
        <f t="shared" si="68"/>
        <v>0 42917</v>
      </c>
      <c r="I260" s="185" t="str">
        <f t="shared" si="69"/>
        <v>0 42948</v>
      </c>
      <c r="J260" s="185" t="str">
        <f t="shared" si="70"/>
        <v>0 42979</v>
      </c>
      <c r="K260" s="185" t="str">
        <f t="shared" si="71"/>
        <v>0 43009</v>
      </c>
      <c r="L260" s="185" t="str">
        <f t="shared" si="72"/>
        <v>0 43040</v>
      </c>
      <c r="M260" s="185" t="str">
        <f t="shared" si="73"/>
        <v>0 43070</v>
      </c>
      <c r="N260" s="185" t="str">
        <f t="shared" si="74"/>
        <v>0 43101</v>
      </c>
      <c r="O260" s="185" t="str">
        <f t="shared" si="75"/>
        <v>0 43132</v>
      </c>
      <c r="P260" s="185" t="str">
        <f t="shared" si="76"/>
        <v>0 43160</v>
      </c>
      <c r="Q260" s="44">
        <f>IFERROR(VLOOKUP(C260,ONLINE!$B$5:$C$5103,2,FALSE),0)</f>
        <v>0</v>
      </c>
      <c r="R260" s="45">
        <f>SUMIF(ONLINE!$W:$W,SHORT!E260,ONLINE!$Q:$Q)</f>
        <v>0</v>
      </c>
      <c r="S260" s="45">
        <f>SUMIF(ONLINE!$W:$W,SHORT!F260,ONLINE!$Q:$Q)</f>
        <v>0</v>
      </c>
      <c r="T260" s="45">
        <f>SUMIF(ONLINE!$W:$W,SHORT!G260,ONLINE!$Q:$Q)</f>
        <v>0</v>
      </c>
      <c r="U260" s="45">
        <f>SUMIF(ONLINE!$W:$W,SHORT!H260,ONLINE!$Q:$Q)</f>
        <v>0</v>
      </c>
      <c r="V260" s="45">
        <f>SUMIF(ONLINE!$W:$W,SHORT!I260,ONLINE!$Q:$Q)</f>
        <v>0</v>
      </c>
      <c r="W260" s="45">
        <f>SUMIF(ONLINE!$W:$W,SHORT!J260,ONLINE!$Q:$Q)</f>
        <v>0</v>
      </c>
      <c r="X260" s="45">
        <f>SUMIF(ONLINE!$W:$W,SHORT!K260,ONLINE!$Q:$Q)</f>
        <v>0</v>
      </c>
      <c r="Y260" s="45">
        <f>SUMIF(ONLINE!$W:$W,SHORT!L260,ONLINE!$Q:$Q)</f>
        <v>0</v>
      </c>
      <c r="Z260" s="45">
        <f>SUMIF(ONLINE!$W:$W,SHORT!M260,ONLINE!$Q:$Q)</f>
        <v>0</v>
      </c>
      <c r="AA260" s="45">
        <f>SUMIF(ONLINE!$W:$W,SHORT!N260,ONLINE!$Q:$Q)</f>
        <v>0</v>
      </c>
      <c r="AB260" s="45">
        <f>SUMIF(ONLINE!$W:$W,SHORT!O260,ONLINE!$Q:$Q)</f>
        <v>0</v>
      </c>
      <c r="AC260" s="45">
        <f>SUMIF(ONLINE!$W:$W,SHORT!P260,ONLINE!$Q:$Q)</f>
        <v>0</v>
      </c>
      <c r="AD260" s="45">
        <f t="shared" si="78"/>
        <v>0</v>
      </c>
      <c r="AE260" s="44"/>
      <c r="AF260" s="44">
        <f>SUMIF(WORKING!$Q:$Q,SHORT!E260,WORKING!$J:$J)</f>
        <v>0</v>
      </c>
      <c r="AG260" s="44">
        <f>SUMIF(WORKING!$Q:$Q,SHORT!F260,WORKING!$J:$J)</f>
        <v>0</v>
      </c>
      <c r="AH260" s="44">
        <f>SUMIF(WORKING!$Q:$Q,SHORT!G260,WORKING!$J:$J)</f>
        <v>0</v>
      </c>
      <c r="AI260" s="44">
        <f>SUMIF(WORKING!$Q:$Q,SHORT!H260,WORKING!$J:$J)</f>
        <v>0</v>
      </c>
      <c r="AJ260" s="44">
        <f>SUMIF(WORKING!$Q:$Q,SHORT!I260,WORKING!$J:$J)</f>
        <v>0</v>
      </c>
      <c r="AK260" s="44">
        <f>SUMIF(WORKING!$Q:$Q,SHORT!J260,WORKING!$J:$J)</f>
        <v>0</v>
      </c>
      <c r="AL260" s="44">
        <f>SUMIF(WORKING!$Q:$Q,SHORT!K260,WORKING!$J:$J)</f>
        <v>0</v>
      </c>
      <c r="AM260" s="44">
        <f>SUMIF(WORKING!$Q:$Q,SHORT!L260,WORKING!$J:$J)</f>
        <v>0</v>
      </c>
      <c r="AN260" s="44">
        <f>SUMIF(WORKING!$Q:$Q,SHORT!M260,WORKING!$J:$J)</f>
        <v>0</v>
      </c>
      <c r="AO260" s="44">
        <f>SUMIF(WORKING!$Q:$Q,SHORT!N260,WORKING!$J:$J)</f>
        <v>0</v>
      </c>
      <c r="AP260" s="44">
        <f>SUMIF(WORKING!$Q:$Q,SHORT!O260,WORKING!$J:$J)</f>
        <v>0</v>
      </c>
      <c r="AQ260" s="44">
        <f>SUMIF(WORKING!$Q:$Q,SHORT!P260,WORKING!$J:$J)</f>
        <v>0</v>
      </c>
      <c r="AR260" s="44">
        <f t="shared" si="79"/>
        <v>0</v>
      </c>
      <c r="AT260" s="45">
        <f t="shared" si="83"/>
        <v>0</v>
      </c>
      <c r="AU260" s="45">
        <f t="shared" si="83"/>
        <v>0</v>
      </c>
      <c r="AV260" s="45">
        <f t="shared" si="83"/>
        <v>0</v>
      </c>
      <c r="AW260" s="45">
        <f t="shared" si="82"/>
        <v>0</v>
      </c>
      <c r="AX260" s="45">
        <f t="shared" si="82"/>
        <v>0</v>
      </c>
      <c r="AY260" s="45">
        <f t="shared" si="82"/>
        <v>0</v>
      </c>
      <c r="AZ260" s="45">
        <f t="shared" si="81"/>
        <v>0</v>
      </c>
      <c r="BA260" s="45">
        <f t="shared" si="81"/>
        <v>0</v>
      </c>
      <c r="BB260" s="45">
        <f t="shared" si="81"/>
        <v>0</v>
      </c>
      <c r="BC260" s="45">
        <f t="shared" si="81"/>
        <v>0</v>
      </c>
      <c r="BD260" s="45">
        <f t="shared" si="81"/>
        <v>0</v>
      </c>
      <c r="BE260" s="45">
        <f t="shared" si="81"/>
        <v>0</v>
      </c>
      <c r="BF260" s="45">
        <f t="shared" si="80"/>
        <v>0</v>
      </c>
      <c r="BG260" s="28"/>
    </row>
    <row r="261" spans="1:59" s="31" customFormat="1" ht="11.25">
      <c r="A261" s="43">
        <v>256</v>
      </c>
      <c r="B261" s="185" t="e">
        <f t="array" ref="B261">+INDEX(FILED!$B$4:$B$1003,SMALL(IF($B$5=FILED!$Q$4:$Q$1003,ROW(FILED!$Q$4:$Q$1003)-ROW(FILED!$Q$4)+1),A261))</f>
        <v>#NUM!</v>
      </c>
      <c r="C261" s="44">
        <f t="shared" si="77"/>
        <v>0</v>
      </c>
      <c r="D261" s="185" t="str">
        <f>+IFERROR(VLOOKUP(B261,FILED!$B$4:$C$1003,2,FALSE),"")</f>
        <v/>
      </c>
      <c r="E261" s="185" t="str">
        <f t="shared" si="65"/>
        <v>0 42826</v>
      </c>
      <c r="F261" s="185" t="str">
        <f t="shared" si="66"/>
        <v>0 42856</v>
      </c>
      <c r="G261" s="185" t="str">
        <f t="shared" si="67"/>
        <v>0 42887</v>
      </c>
      <c r="H261" s="185" t="str">
        <f t="shared" si="68"/>
        <v>0 42917</v>
      </c>
      <c r="I261" s="185" t="str">
        <f t="shared" si="69"/>
        <v>0 42948</v>
      </c>
      <c r="J261" s="185" t="str">
        <f t="shared" si="70"/>
        <v>0 42979</v>
      </c>
      <c r="K261" s="185" t="str">
        <f t="shared" si="71"/>
        <v>0 43009</v>
      </c>
      <c r="L261" s="185" t="str">
        <f t="shared" si="72"/>
        <v>0 43040</v>
      </c>
      <c r="M261" s="185" t="str">
        <f t="shared" si="73"/>
        <v>0 43070</v>
      </c>
      <c r="N261" s="185" t="str">
        <f t="shared" si="74"/>
        <v>0 43101</v>
      </c>
      <c r="O261" s="185" t="str">
        <f t="shared" si="75"/>
        <v>0 43132</v>
      </c>
      <c r="P261" s="185" t="str">
        <f t="shared" si="76"/>
        <v>0 43160</v>
      </c>
      <c r="Q261" s="44">
        <f>IFERROR(VLOOKUP(C261,ONLINE!$B$5:$C$5103,2,FALSE),0)</f>
        <v>0</v>
      </c>
      <c r="R261" s="45">
        <f>SUMIF(ONLINE!$W:$W,SHORT!E261,ONLINE!$Q:$Q)</f>
        <v>0</v>
      </c>
      <c r="S261" s="45">
        <f>SUMIF(ONLINE!$W:$W,SHORT!F261,ONLINE!$Q:$Q)</f>
        <v>0</v>
      </c>
      <c r="T261" s="45">
        <f>SUMIF(ONLINE!$W:$W,SHORT!G261,ONLINE!$Q:$Q)</f>
        <v>0</v>
      </c>
      <c r="U261" s="45">
        <f>SUMIF(ONLINE!$W:$W,SHORT!H261,ONLINE!$Q:$Q)</f>
        <v>0</v>
      </c>
      <c r="V261" s="45">
        <f>SUMIF(ONLINE!$W:$W,SHORT!I261,ONLINE!$Q:$Q)</f>
        <v>0</v>
      </c>
      <c r="W261" s="45">
        <f>SUMIF(ONLINE!$W:$W,SHORT!J261,ONLINE!$Q:$Q)</f>
        <v>0</v>
      </c>
      <c r="X261" s="45">
        <f>SUMIF(ONLINE!$W:$W,SHORT!K261,ONLINE!$Q:$Q)</f>
        <v>0</v>
      </c>
      <c r="Y261" s="45">
        <f>SUMIF(ONLINE!$W:$W,SHORT!L261,ONLINE!$Q:$Q)</f>
        <v>0</v>
      </c>
      <c r="Z261" s="45">
        <f>SUMIF(ONLINE!$W:$W,SHORT!M261,ONLINE!$Q:$Q)</f>
        <v>0</v>
      </c>
      <c r="AA261" s="45">
        <f>SUMIF(ONLINE!$W:$W,SHORT!N261,ONLINE!$Q:$Q)</f>
        <v>0</v>
      </c>
      <c r="AB261" s="45">
        <f>SUMIF(ONLINE!$W:$W,SHORT!O261,ONLINE!$Q:$Q)</f>
        <v>0</v>
      </c>
      <c r="AC261" s="45">
        <f>SUMIF(ONLINE!$W:$W,SHORT!P261,ONLINE!$Q:$Q)</f>
        <v>0</v>
      </c>
      <c r="AD261" s="45">
        <f t="shared" si="78"/>
        <v>0</v>
      </c>
      <c r="AE261" s="44"/>
      <c r="AF261" s="44">
        <f>SUMIF(WORKING!$Q:$Q,SHORT!E261,WORKING!$J:$J)</f>
        <v>0</v>
      </c>
      <c r="AG261" s="44">
        <f>SUMIF(WORKING!$Q:$Q,SHORT!F261,WORKING!$J:$J)</f>
        <v>0</v>
      </c>
      <c r="AH261" s="44">
        <f>SUMIF(WORKING!$Q:$Q,SHORT!G261,WORKING!$J:$J)</f>
        <v>0</v>
      </c>
      <c r="AI261" s="44">
        <f>SUMIF(WORKING!$Q:$Q,SHORT!H261,WORKING!$J:$J)</f>
        <v>0</v>
      </c>
      <c r="AJ261" s="44">
        <f>SUMIF(WORKING!$Q:$Q,SHORT!I261,WORKING!$J:$J)</f>
        <v>0</v>
      </c>
      <c r="AK261" s="44">
        <f>SUMIF(WORKING!$Q:$Q,SHORT!J261,WORKING!$J:$J)</f>
        <v>0</v>
      </c>
      <c r="AL261" s="44">
        <f>SUMIF(WORKING!$Q:$Q,SHORT!K261,WORKING!$J:$J)</f>
        <v>0</v>
      </c>
      <c r="AM261" s="44">
        <f>SUMIF(WORKING!$Q:$Q,SHORT!L261,WORKING!$J:$J)</f>
        <v>0</v>
      </c>
      <c r="AN261" s="44">
        <f>SUMIF(WORKING!$Q:$Q,SHORT!M261,WORKING!$J:$J)</f>
        <v>0</v>
      </c>
      <c r="AO261" s="44">
        <f>SUMIF(WORKING!$Q:$Q,SHORT!N261,WORKING!$J:$J)</f>
        <v>0</v>
      </c>
      <c r="AP261" s="44">
        <f>SUMIF(WORKING!$Q:$Q,SHORT!O261,WORKING!$J:$J)</f>
        <v>0</v>
      </c>
      <c r="AQ261" s="44">
        <f>SUMIF(WORKING!$Q:$Q,SHORT!P261,WORKING!$J:$J)</f>
        <v>0</v>
      </c>
      <c r="AR261" s="44">
        <f t="shared" si="79"/>
        <v>0</v>
      </c>
      <c r="AT261" s="45">
        <f t="shared" si="83"/>
        <v>0</v>
      </c>
      <c r="AU261" s="45">
        <f t="shared" si="83"/>
        <v>0</v>
      </c>
      <c r="AV261" s="45">
        <f t="shared" si="83"/>
        <v>0</v>
      </c>
      <c r="AW261" s="45">
        <f t="shared" si="82"/>
        <v>0</v>
      </c>
      <c r="AX261" s="45">
        <f t="shared" si="82"/>
        <v>0</v>
      </c>
      <c r="AY261" s="45">
        <f t="shared" si="82"/>
        <v>0</v>
      </c>
      <c r="AZ261" s="45">
        <f t="shared" si="81"/>
        <v>0</v>
      </c>
      <c r="BA261" s="45">
        <f t="shared" si="81"/>
        <v>0</v>
      </c>
      <c r="BB261" s="45">
        <f t="shared" si="81"/>
        <v>0</v>
      </c>
      <c r="BC261" s="45">
        <f t="shared" si="81"/>
        <v>0</v>
      </c>
      <c r="BD261" s="45">
        <f t="shared" si="81"/>
        <v>0</v>
      </c>
      <c r="BE261" s="45">
        <f t="shared" si="81"/>
        <v>0</v>
      </c>
      <c r="BF261" s="45">
        <f t="shared" si="80"/>
        <v>0</v>
      </c>
      <c r="BG261" s="28"/>
    </row>
    <row r="262" spans="1:59" s="31" customFormat="1" ht="11.25">
      <c r="A262" s="43">
        <v>257</v>
      </c>
      <c r="B262" s="185" t="e">
        <f t="array" ref="B262">+INDEX(FILED!$B$4:$B$1003,SMALL(IF($B$5=FILED!$Q$4:$Q$1003,ROW(FILED!$Q$4:$Q$1003)-ROW(FILED!$Q$4)+1),A262))</f>
        <v>#NUM!</v>
      </c>
      <c r="C262" s="44">
        <f t="shared" si="77"/>
        <v>0</v>
      </c>
      <c r="D262" s="185" t="str">
        <f>+IFERROR(VLOOKUP(B262,FILED!$B$4:$C$1003,2,FALSE),"")</f>
        <v/>
      </c>
      <c r="E262" s="185" t="str">
        <f t="shared" ref="E262:E325" si="84">CONCATENATE(C262," ",$E$5)</f>
        <v>0 42826</v>
      </c>
      <c r="F262" s="185" t="str">
        <f t="shared" ref="F262:F325" si="85">CONCATENATE(C262," ",$F$5)</f>
        <v>0 42856</v>
      </c>
      <c r="G262" s="185" t="str">
        <f t="shared" ref="G262:G325" si="86">CONCATENATE(C262," ",$G$5)</f>
        <v>0 42887</v>
      </c>
      <c r="H262" s="185" t="str">
        <f t="shared" ref="H262:H325" si="87">CONCATENATE(C262," ",$H$5)</f>
        <v>0 42917</v>
      </c>
      <c r="I262" s="185" t="str">
        <f t="shared" ref="I262:I325" si="88">CONCATENATE(C262," ",$I$5)</f>
        <v>0 42948</v>
      </c>
      <c r="J262" s="185" t="str">
        <f t="shared" ref="J262:J325" si="89">CONCATENATE(C262," ",$J$5)</f>
        <v>0 42979</v>
      </c>
      <c r="K262" s="185" t="str">
        <f t="shared" ref="K262:K325" si="90">CONCATENATE(C262," ",$K$5)</f>
        <v>0 43009</v>
      </c>
      <c r="L262" s="185" t="str">
        <f t="shared" ref="L262:L325" si="91">CONCATENATE(C262," ",$L$5)</f>
        <v>0 43040</v>
      </c>
      <c r="M262" s="185" t="str">
        <f t="shared" ref="M262:M325" si="92">CONCATENATE(C262," ",$M$5)</f>
        <v>0 43070</v>
      </c>
      <c r="N262" s="185" t="str">
        <f t="shared" ref="N262:N325" si="93">CONCATENATE(C262," ",$N$5)</f>
        <v>0 43101</v>
      </c>
      <c r="O262" s="185" t="str">
        <f t="shared" ref="O262:O325" si="94">CONCATENATE(C262," ",$O$5)</f>
        <v>0 43132</v>
      </c>
      <c r="P262" s="185" t="str">
        <f t="shared" ref="P262:P325" si="95">CONCATENATE(C262," ",$P$5)</f>
        <v>0 43160</v>
      </c>
      <c r="Q262" s="44">
        <f>IFERROR(VLOOKUP(C262,ONLINE!$B$5:$C$5103,2,FALSE),0)</f>
        <v>0</v>
      </c>
      <c r="R262" s="45">
        <f>SUMIF(ONLINE!$W:$W,SHORT!E262,ONLINE!$Q:$Q)</f>
        <v>0</v>
      </c>
      <c r="S262" s="45">
        <f>SUMIF(ONLINE!$W:$W,SHORT!F262,ONLINE!$Q:$Q)</f>
        <v>0</v>
      </c>
      <c r="T262" s="45">
        <f>SUMIF(ONLINE!$W:$W,SHORT!G262,ONLINE!$Q:$Q)</f>
        <v>0</v>
      </c>
      <c r="U262" s="45">
        <f>SUMIF(ONLINE!$W:$W,SHORT!H262,ONLINE!$Q:$Q)</f>
        <v>0</v>
      </c>
      <c r="V262" s="45">
        <f>SUMIF(ONLINE!$W:$W,SHORT!I262,ONLINE!$Q:$Q)</f>
        <v>0</v>
      </c>
      <c r="W262" s="45">
        <f>SUMIF(ONLINE!$W:$W,SHORT!J262,ONLINE!$Q:$Q)</f>
        <v>0</v>
      </c>
      <c r="X262" s="45">
        <f>SUMIF(ONLINE!$W:$W,SHORT!K262,ONLINE!$Q:$Q)</f>
        <v>0</v>
      </c>
      <c r="Y262" s="45">
        <f>SUMIF(ONLINE!$W:$W,SHORT!L262,ONLINE!$Q:$Q)</f>
        <v>0</v>
      </c>
      <c r="Z262" s="45">
        <f>SUMIF(ONLINE!$W:$W,SHORT!M262,ONLINE!$Q:$Q)</f>
        <v>0</v>
      </c>
      <c r="AA262" s="45">
        <f>SUMIF(ONLINE!$W:$W,SHORT!N262,ONLINE!$Q:$Q)</f>
        <v>0</v>
      </c>
      <c r="AB262" s="45">
        <f>SUMIF(ONLINE!$W:$W,SHORT!O262,ONLINE!$Q:$Q)</f>
        <v>0</v>
      </c>
      <c r="AC262" s="45">
        <f>SUMIF(ONLINE!$W:$W,SHORT!P262,ONLINE!$Q:$Q)</f>
        <v>0</v>
      </c>
      <c r="AD262" s="45">
        <f t="shared" si="78"/>
        <v>0</v>
      </c>
      <c r="AE262" s="44"/>
      <c r="AF262" s="44">
        <f>SUMIF(WORKING!$Q:$Q,SHORT!E262,WORKING!$J:$J)</f>
        <v>0</v>
      </c>
      <c r="AG262" s="44">
        <f>SUMIF(WORKING!$Q:$Q,SHORT!F262,WORKING!$J:$J)</f>
        <v>0</v>
      </c>
      <c r="AH262" s="44">
        <f>SUMIF(WORKING!$Q:$Q,SHORT!G262,WORKING!$J:$J)</f>
        <v>0</v>
      </c>
      <c r="AI262" s="44">
        <f>SUMIF(WORKING!$Q:$Q,SHORT!H262,WORKING!$J:$J)</f>
        <v>0</v>
      </c>
      <c r="AJ262" s="44">
        <f>SUMIF(WORKING!$Q:$Q,SHORT!I262,WORKING!$J:$J)</f>
        <v>0</v>
      </c>
      <c r="AK262" s="44">
        <f>SUMIF(WORKING!$Q:$Q,SHORT!J262,WORKING!$J:$J)</f>
        <v>0</v>
      </c>
      <c r="AL262" s="44">
        <f>SUMIF(WORKING!$Q:$Q,SHORT!K262,WORKING!$J:$J)</f>
        <v>0</v>
      </c>
      <c r="AM262" s="44">
        <f>SUMIF(WORKING!$Q:$Q,SHORT!L262,WORKING!$J:$J)</f>
        <v>0</v>
      </c>
      <c r="AN262" s="44">
        <f>SUMIF(WORKING!$Q:$Q,SHORT!M262,WORKING!$J:$J)</f>
        <v>0</v>
      </c>
      <c r="AO262" s="44">
        <f>SUMIF(WORKING!$Q:$Q,SHORT!N262,WORKING!$J:$J)</f>
        <v>0</v>
      </c>
      <c r="AP262" s="44">
        <f>SUMIF(WORKING!$Q:$Q,SHORT!O262,WORKING!$J:$J)</f>
        <v>0</v>
      </c>
      <c r="AQ262" s="44">
        <f>SUMIF(WORKING!$Q:$Q,SHORT!P262,WORKING!$J:$J)</f>
        <v>0</v>
      </c>
      <c r="AR262" s="44">
        <f t="shared" si="79"/>
        <v>0</v>
      </c>
      <c r="AT262" s="45">
        <f t="shared" si="83"/>
        <v>0</v>
      </c>
      <c r="AU262" s="45">
        <f t="shared" si="83"/>
        <v>0</v>
      </c>
      <c r="AV262" s="45">
        <f t="shared" si="83"/>
        <v>0</v>
      </c>
      <c r="AW262" s="45">
        <f t="shared" si="82"/>
        <v>0</v>
      </c>
      <c r="AX262" s="45">
        <f t="shared" si="82"/>
        <v>0</v>
      </c>
      <c r="AY262" s="45">
        <f t="shared" si="82"/>
        <v>0</v>
      </c>
      <c r="AZ262" s="45">
        <f t="shared" si="81"/>
        <v>0</v>
      </c>
      <c r="BA262" s="45">
        <f t="shared" si="81"/>
        <v>0</v>
      </c>
      <c r="BB262" s="45">
        <f t="shared" si="81"/>
        <v>0</v>
      </c>
      <c r="BC262" s="45">
        <f t="shared" si="81"/>
        <v>0</v>
      </c>
      <c r="BD262" s="45">
        <f t="shared" si="81"/>
        <v>0</v>
      </c>
      <c r="BE262" s="45">
        <f t="shared" si="81"/>
        <v>0</v>
      </c>
      <c r="BF262" s="45">
        <f t="shared" si="80"/>
        <v>0</v>
      </c>
      <c r="BG262" s="28"/>
    </row>
    <row r="263" spans="1:59" s="31" customFormat="1" ht="11.25">
      <c r="A263" s="43">
        <v>258</v>
      </c>
      <c r="B263" s="185" t="e">
        <f t="array" ref="B263">+INDEX(FILED!$B$4:$B$1003,SMALL(IF($B$5=FILED!$Q$4:$Q$1003,ROW(FILED!$Q$4:$Q$1003)-ROW(FILED!$Q$4)+1),A263))</f>
        <v>#NUM!</v>
      </c>
      <c r="C263" s="44">
        <f t="shared" ref="C263:C326" si="96">IFERROR(B263,0)</f>
        <v>0</v>
      </c>
      <c r="D263" s="185" t="str">
        <f>+IFERROR(VLOOKUP(B263,FILED!$B$4:$C$1003,2,FALSE),"")</f>
        <v/>
      </c>
      <c r="E263" s="185" t="str">
        <f t="shared" si="84"/>
        <v>0 42826</v>
      </c>
      <c r="F263" s="185" t="str">
        <f t="shared" si="85"/>
        <v>0 42856</v>
      </c>
      <c r="G263" s="185" t="str">
        <f t="shared" si="86"/>
        <v>0 42887</v>
      </c>
      <c r="H263" s="185" t="str">
        <f t="shared" si="87"/>
        <v>0 42917</v>
      </c>
      <c r="I263" s="185" t="str">
        <f t="shared" si="88"/>
        <v>0 42948</v>
      </c>
      <c r="J263" s="185" t="str">
        <f t="shared" si="89"/>
        <v>0 42979</v>
      </c>
      <c r="K263" s="185" t="str">
        <f t="shared" si="90"/>
        <v>0 43009</v>
      </c>
      <c r="L263" s="185" t="str">
        <f t="shared" si="91"/>
        <v>0 43040</v>
      </c>
      <c r="M263" s="185" t="str">
        <f t="shared" si="92"/>
        <v>0 43070</v>
      </c>
      <c r="N263" s="185" t="str">
        <f t="shared" si="93"/>
        <v>0 43101</v>
      </c>
      <c r="O263" s="185" t="str">
        <f t="shared" si="94"/>
        <v>0 43132</v>
      </c>
      <c r="P263" s="185" t="str">
        <f t="shared" si="95"/>
        <v>0 43160</v>
      </c>
      <c r="Q263" s="44">
        <f>IFERROR(VLOOKUP(C263,ONLINE!$B$5:$C$5103,2,FALSE),0)</f>
        <v>0</v>
      </c>
      <c r="R263" s="45">
        <f>SUMIF(ONLINE!$W:$W,SHORT!E263,ONLINE!$Q:$Q)</f>
        <v>0</v>
      </c>
      <c r="S263" s="45">
        <f>SUMIF(ONLINE!$W:$W,SHORT!F263,ONLINE!$Q:$Q)</f>
        <v>0</v>
      </c>
      <c r="T263" s="45">
        <f>SUMIF(ONLINE!$W:$W,SHORT!G263,ONLINE!$Q:$Q)</f>
        <v>0</v>
      </c>
      <c r="U263" s="45">
        <f>SUMIF(ONLINE!$W:$W,SHORT!H263,ONLINE!$Q:$Q)</f>
        <v>0</v>
      </c>
      <c r="V263" s="45">
        <f>SUMIF(ONLINE!$W:$W,SHORT!I263,ONLINE!$Q:$Q)</f>
        <v>0</v>
      </c>
      <c r="W263" s="45">
        <f>SUMIF(ONLINE!$W:$W,SHORT!J263,ONLINE!$Q:$Q)</f>
        <v>0</v>
      </c>
      <c r="X263" s="45">
        <f>SUMIF(ONLINE!$W:$W,SHORT!K263,ONLINE!$Q:$Q)</f>
        <v>0</v>
      </c>
      <c r="Y263" s="45">
        <f>SUMIF(ONLINE!$W:$W,SHORT!L263,ONLINE!$Q:$Q)</f>
        <v>0</v>
      </c>
      <c r="Z263" s="45">
        <f>SUMIF(ONLINE!$W:$W,SHORT!M263,ONLINE!$Q:$Q)</f>
        <v>0</v>
      </c>
      <c r="AA263" s="45">
        <f>SUMIF(ONLINE!$W:$W,SHORT!N263,ONLINE!$Q:$Q)</f>
        <v>0</v>
      </c>
      <c r="AB263" s="45">
        <f>SUMIF(ONLINE!$W:$W,SHORT!O263,ONLINE!$Q:$Q)</f>
        <v>0</v>
      </c>
      <c r="AC263" s="45">
        <f>SUMIF(ONLINE!$W:$W,SHORT!P263,ONLINE!$Q:$Q)</f>
        <v>0</v>
      </c>
      <c r="AD263" s="45">
        <f t="shared" ref="AD263:AD326" si="97">SUM(R263:AC263)</f>
        <v>0</v>
      </c>
      <c r="AE263" s="44"/>
      <c r="AF263" s="44">
        <f>SUMIF(WORKING!$Q:$Q,SHORT!E263,WORKING!$J:$J)</f>
        <v>0</v>
      </c>
      <c r="AG263" s="44">
        <f>SUMIF(WORKING!$Q:$Q,SHORT!F263,WORKING!$J:$J)</f>
        <v>0</v>
      </c>
      <c r="AH263" s="44">
        <f>SUMIF(WORKING!$Q:$Q,SHORT!G263,WORKING!$J:$J)</f>
        <v>0</v>
      </c>
      <c r="AI263" s="44">
        <f>SUMIF(WORKING!$Q:$Q,SHORT!H263,WORKING!$J:$J)</f>
        <v>0</v>
      </c>
      <c r="AJ263" s="44">
        <f>SUMIF(WORKING!$Q:$Q,SHORT!I263,WORKING!$J:$J)</f>
        <v>0</v>
      </c>
      <c r="AK263" s="44">
        <f>SUMIF(WORKING!$Q:$Q,SHORT!J263,WORKING!$J:$J)</f>
        <v>0</v>
      </c>
      <c r="AL263" s="44">
        <f>SUMIF(WORKING!$Q:$Q,SHORT!K263,WORKING!$J:$J)</f>
        <v>0</v>
      </c>
      <c r="AM263" s="44">
        <f>SUMIF(WORKING!$Q:$Q,SHORT!L263,WORKING!$J:$J)</f>
        <v>0</v>
      </c>
      <c r="AN263" s="44">
        <f>SUMIF(WORKING!$Q:$Q,SHORT!M263,WORKING!$J:$J)</f>
        <v>0</v>
      </c>
      <c r="AO263" s="44">
        <f>SUMIF(WORKING!$Q:$Q,SHORT!N263,WORKING!$J:$J)</f>
        <v>0</v>
      </c>
      <c r="AP263" s="44">
        <f>SUMIF(WORKING!$Q:$Q,SHORT!O263,WORKING!$J:$J)</f>
        <v>0</v>
      </c>
      <c r="AQ263" s="44">
        <f>SUMIF(WORKING!$Q:$Q,SHORT!P263,WORKING!$J:$J)</f>
        <v>0</v>
      </c>
      <c r="AR263" s="44">
        <f t="shared" ref="AR263:AR326" si="98">SUM(AF263:AQ263)</f>
        <v>0</v>
      </c>
      <c r="AT263" s="45">
        <f t="shared" si="83"/>
        <v>0</v>
      </c>
      <c r="AU263" s="45">
        <f t="shared" si="83"/>
        <v>0</v>
      </c>
      <c r="AV263" s="45">
        <f t="shared" si="83"/>
        <v>0</v>
      </c>
      <c r="AW263" s="45">
        <f t="shared" si="82"/>
        <v>0</v>
      </c>
      <c r="AX263" s="45">
        <f t="shared" si="82"/>
        <v>0</v>
      </c>
      <c r="AY263" s="45">
        <f t="shared" si="82"/>
        <v>0</v>
      </c>
      <c r="AZ263" s="45">
        <f t="shared" si="81"/>
        <v>0</v>
      </c>
      <c r="BA263" s="45">
        <f t="shared" si="81"/>
        <v>0</v>
      </c>
      <c r="BB263" s="45">
        <f t="shared" si="81"/>
        <v>0</v>
      </c>
      <c r="BC263" s="45">
        <f t="shared" si="81"/>
        <v>0</v>
      </c>
      <c r="BD263" s="45">
        <f t="shared" si="81"/>
        <v>0</v>
      </c>
      <c r="BE263" s="45">
        <f t="shared" si="81"/>
        <v>0</v>
      </c>
      <c r="BF263" s="45">
        <f t="shared" ref="BF263:BF326" si="99">SUM(AT263:BE263)</f>
        <v>0</v>
      </c>
      <c r="BG263" s="28"/>
    </row>
    <row r="264" spans="1:59" s="31" customFormat="1" ht="11.25">
      <c r="A264" s="43">
        <v>259</v>
      </c>
      <c r="B264" s="185" t="e">
        <f t="array" ref="B264">+INDEX(FILED!$B$4:$B$1003,SMALL(IF($B$5=FILED!$Q$4:$Q$1003,ROW(FILED!$Q$4:$Q$1003)-ROW(FILED!$Q$4)+1),A264))</f>
        <v>#NUM!</v>
      </c>
      <c r="C264" s="44">
        <f t="shared" si="96"/>
        <v>0</v>
      </c>
      <c r="D264" s="185" t="str">
        <f>+IFERROR(VLOOKUP(B264,FILED!$B$4:$C$1003,2,FALSE),"")</f>
        <v/>
      </c>
      <c r="E264" s="185" t="str">
        <f t="shared" si="84"/>
        <v>0 42826</v>
      </c>
      <c r="F264" s="185" t="str">
        <f t="shared" si="85"/>
        <v>0 42856</v>
      </c>
      <c r="G264" s="185" t="str">
        <f t="shared" si="86"/>
        <v>0 42887</v>
      </c>
      <c r="H264" s="185" t="str">
        <f t="shared" si="87"/>
        <v>0 42917</v>
      </c>
      <c r="I264" s="185" t="str">
        <f t="shared" si="88"/>
        <v>0 42948</v>
      </c>
      <c r="J264" s="185" t="str">
        <f t="shared" si="89"/>
        <v>0 42979</v>
      </c>
      <c r="K264" s="185" t="str">
        <f t="shared" si="90"/>
        <v>0 43009</v>
      </c>
      <c r="L264" s="185" t="str">
        <f t="shared" si="91"/>
        <v>0 43040</v>
      </c>
      <c r="M264" s="185" t="str">
        <f t="shared" si="92"/>
        <v>0 43070</v>
      </c>
      <c r="N264" s="185" t="str">
        <f t="shared" si="93"/>
        <v>0 43101</v>
      </c>
      <c r="O264" s="185" t="str">
        <f t="shared" si="94"/>
        <v>0 43132</v>
      </c>
      <c r="P264" s="185" t="str">
        <f t="shared" si="95"/>
        <v>0 43160</v>
      </c>
      <c r="Q264" s="44">
        <f>IFERROR(VLOOKUP(C264,ONLINE!$B$5:$C$5103,2,FALSE),0)</f>
        <v>0</v>
      </c>
      <c r="R264" s="45">
        <f>SUMIF(ONLINE!$W:$W,SHORT!E264,ONLINE!$Q:$Q)</f>
        <v>0</v>
      </c>
      <c r="S264" s="45">
        <f>SUMIF(ONLINE!$W:$W,SHORT!F264,ONLINE!$Q:$Q)</f>
        <v>0</v>
      </c>
      <c r="T264" s="45">
        <f>SUMIF(ONLINE!$W:$W,SHORT!G264,ONLINE!$Q:$Q)</f>
        <v>0</v>
      </c>
      <c r="U264" s="45">
        <f>SUMIF(ONLINE!$W:$W,SHORT!H264,ONLINE!$Q:$Q)</f>
        <v>0</v>
      </c>
      <c r="V264" s="45">
        <f>SUMIF(ONLINE!$W:$W,SHORT!I264,ONLINE!$Q:$Q)</f>
        <v>0</v>
      </c>
      <c r="W264" s="45">
        <f>SUMIF(ONLINE!$W:$W,SHORT!J264,ONLINE!$Q:$Q)</f>
        <v>0</v>
      </c>
      <c r="X264" s="45">
        <f>SUMIF(ONLINE!$W:$W,SHORT!K264,ONLINE!$Q:$Q)</f>
        <v>0</v>
      </c>
      <c r="Y264" s="45">
        <f>SUMIF(ONLINE!$W:$W,SHORT!L264,ONLINE!$Q:$Q)</f>
        <v>0</v>
      </c>
      <c r="Z264" s="45">
        <f>SUMIF(ONLINE!$W:$W,SHORT!M264,ONLINE!$Q:$Q)</f>
        <v>0</v>
      </c>
      <c r="AA264" s="45">
        <f>SUMIF(ONLINE!$W:$W,SHORT!N264,ONLINE!$Q:$Q)</f>
        <v>0</v>
      </c>
      <c r="AB264" s="45">
        <f>SUMIF(ONLINE!$W:$W,SHORT!O264,ONLINE!$Q:$Q)</f>
        <v>0</v>
      </c>
      <c r="AC264" s="45">
        <f>SUMIF(ONLINE!$W:$W,SHORT!P264,ONLINE!$Q:$Q)</f>
        <v>0</v>
      </c>
      <c r="AD264" s="45">
        <f t="shared" si="97"/>
        <v>0</v>
      </c>
      <c r="AE264" s="44"/>
      <c r="AF264" s="44">
        <f>SUMIF(WORKING!$Q:$Q,SHORT!E264,WORKING!$J:$J)</f>
        <v>0</v>
      </c>
      <c r="AG264" s="44">
        <f>SUMIF(WORKING!$Q:$Q,SHORT!F264,WORKING!$J:$J)</f>
        <v>0</v>
      </c>
      <c r="AH264" s="44">
        <f>SUMIF(WORKING!$Q:$Q,SHORT!G264,WORKING!$J:$J)</f>
        <v>0</v>
      </c>
      <c r="AI264" s="44">
        <f>SUMIF(WORKING!$Q:$Q,SHORT!H264,WORKING!$J:$J)</f>
        <v>0</v>
      </c>
      <c r="AJ264" s="44">
        <f>SUMIF(WORKING!$Q:$Q,SHORT!I264,WORKING!$J:$J)</f>
        <v>0</v>
      </c>
      <c r="AK264" s="44">
        <f>SUMIF(WORKING!$Q:$Q,SHORT!J264,WORKING!$J:$J)</f>
        <v>0</v>
      </c>
      <c r="AL264" s="44">
        <f>SUMIF(WORKING!$Q:$Q,SHORT!K264,WORKING!$J:$J)</f>
        <v>0</v>
      </c>
      <c r="AM264" s="44">
        <f>SUMIF(WORKING!$Q:$Q,SHORT!L264,WORKING!$J:$J)</f>
        <v>0</v>
      </c>
      <c r="AN264" s="44">
        <f>SUMIF(WORKING!$Q:$Q,SHORT!M264,WORKING!$J:$J)</f>
        <v>0</v>
      </c>
      <c r="AO264" s="44">
        <f>SUMIF(WORKING!$Q:$Q,SHORT!N264,WORKING!$J:$J)</f>
        <v>0</v>
      </c>
      <c r="AP264" s="44">
        <f>SUMIF(WORKING!$Q:$Q,SHORT!O264,WORKING!$J:$J)</f>
        <v>0</v>
      </c>
      <c r="AQ264" s="44">
        <f>SUMIF(WORKING!$Q:$Q,SHORT!P264,WORKING!$J:$J)</f>
        <v>0</v>
      </c>
      <c r="AR264" s="44">
        <f t="shared" si="98"/>
        <v>0</v>
      </c>
      <c r="AT264" s="45">
        <f t="shared" si="83"/>
        <v>0</v>
      </c>
      <c r="AU264" s="45">
        <f t="shared" si="83"/>
        <v>0</v>
      </c>
      <c r="AV264" s="45">
        <f t="shared" si="83"/>
        <v>0</v>
      </c>
      <c r="AW264" s="45">
        <f t="shared" si="82"/>
        <v>0</v>
      </c>
      <c r="AX264" s="45">
        <f t="shared" si="82"/>
        <v>0</v>
      </c>
      <c r="AY264" s="45">
        <f t="shared" si="82"/>
        <v>0</v>
      </c>
      <c r="AZ264" s="45">
        <f t="shared" si="81"/>
        <v>0</v>
      </c>
      <c r="BA264" s="45">
        <f t="shared" si="81"/>
        <v>0</v>
      </c>
      <c r="BB264" s="45">
        <f t="shared" si="81"/>
        <v>0</v>
      </c>
      <c r="BC264" s="45">
        <f t="shared" si="81"/>
        <v>0</v>
      </c>
      <c r="BD264" s="45">
        <f t="shared" si="81"/>
        <v>0</v>
      </c>
      <c r="BE264" s="45">
        <f t="shared" si="81"/>
        <v>0</v>
      </c>
      <c r="BF264" s="45">
        <f t="shared" si="99"/>
        <v>0</v>
      </c>
      <c r="BG264" s="28"/>
    </row>
    <row r="265" spans="1:59" s="31" customFormat="1" ht="11.25">
      <c r="A265" s="43">
        <v>260</v>
      </c>
      <c r="B265" s="185" t="e">
        <f t="array" ref="B265">+INDEX(FILED!$B$4:$B$1003,SMALL(IF($B$5=FILED!$Q$4:$Q$1003,ROW(FILED!$Q$4:$Q$1003)-ROW(FILED!$Q$4)+1),A265))</f>
        <v>#NUM!</v>
      </c>
      <c r="C265" s="44">
        <f t="shared" si="96"/>
        <v>0</v>
      </c>
      <c r="D265" s="185" t="str">
        <f>+IFERROR(VLOOKUP(B265,FILED!$B$4:$C$1003,2,FALSE),"")</f>
        <v/>
      </c>
      <c r="E265" s="185" t="str">
        <f t="shared" si="84"/>
        <v>0 42826</v>
      </c>
      <c r="F265" s="185" t="str">
        <f t="shared" si="85"/>
        <v>0 42856</v>
      </c>
      <c r="G265" s="185" t="str">
        <f t="shared" si="86"/>
        <v>0 42887</v>
      </c>
      <c r="H265" s="185" t="str">
        <f t="shared" si="87"/>
        <v>0 42917</v>
      </c>
      <c r="I265" s="185" t="str">
        <f t="shared" si="88"/>
        <v>0 42948</v>
      </c>
      <c r="J265" s="185" t="str">
        <f t="shared" si="89"/>
        <v>0 42979</v>
      </c>
      <c r="K265" s="185" t="str">
        <f t="shared" si="90"/>
        <v>0 43009</v>
      </c>
      <c r="L265" s="185" t="str">
        <f t="shared" si="91"/>
        <v>0 43040</v>
      </c>
      <c r="M265" s="185" t="str">
        <f t="shared" si="92"/>
        <v>0 43070</v>
      </c>
      <c r="N265" s="185" t="str">
        <f t="shared" si="93"/>
        <v>0 43101</v>
      </c>
      <c r="O265" s="185" t="str">
        <f t="shared" si="94"/>
        <v>0 43132</v>
      </c>
      <c r="P265" s="185" t="str">
        <f t="shared" si="95"/>
        <v>0 43160</v>
      </c>
      <c r="Q265" s="44">
        <f>IFERROR(VLOOKUP(C265,ONLINE!$B$5:$C$5103,2,FALSE),0)</f>
        <v>0</v>
      </c>
      <c r="R265" s="45">
        <f>SUMIF(ONLINE!$W:$W,SHORT!E265,ONLINE!$Q:$Q)</f>
        <v>0</v>
      </c>
      <c r="S265" s="45">
        <f>SUMIF(ONLINE!$W:$W,SHORT!F265,ONLINE!$Q:$Q)</f>
        <v>0</v>
      </c>
      <c r="T265" s="45">
        <f>SUMIF(ONLINE!$W:$W,SHORT!G265,ONLINE!$Q:$Q)</f>
        <v>0</v>
      </c>
      <c r="U265" s="45">
        <f>SUMIF(ONLINE!$W:$W,SHORT!H265,ONLINE!$Q:$Q)</f>
        <v>0</v>
      </c>
      <c r="V265" s="45">
        <f>SUMIF(ONLINE!$W:$W,SHORT!I265,ONLINE!$Q:$Q)</f>
        <v>0</v>
      </c>
      <c r="W265" s="45">
        <f>SUMIF(ONLINE!$W:$W,SHORT!J265,ONLINE!$Q:$Q)</f>
        <v>0</v>
      </c>
      <c r="X265" s="45">
        <f>SUMIF(ONLINE!$W:$W,SHORT!K265,ONLINE!$Q:$Q)</f>
        <v>0</v>
      </c>
      <c r="Y265" s="45">
        <f>SUMIF(ONLINE!$W:$W,SHORT!L265,ONLINE!$Q:$Q)</f>
        <v>0</v>
      </c>
      <c r="Z265" s="45">
        <f>SUMIF(ONLINE!$W:$W,SHORT!M265,ONLINE!$Q:$Q)</f>
        <v>0</v>
      </c>
      <c r="AA265" s="45">
        <f>SUMIF(ONLINE!$W:$W,SHORT!N265,ONLINE!$Q:$Q)</f>
        <v>0</v>
      </c>
      <c r="AB265" s="45">
        <f>SUMIF(ONLINE!$W:$W,SHORT!O265,ONLINE!$Q:$Q)</f>
        <v>0</v>
      </c>
      <c r="AC265" s="45">
        <f>SUMIF(ONLINE!$W:$W,SHORT!P265,ONLINE!$Q:$Q)</f>
        <v>0</v>
      </c>
      <c r="AD265" s="45">
        <f t="shared" si="97"/>
        <v>0</v>
      </c>
      <c r="AE265" s="44"/>
      <c r="AF265" s="44">
        <f>SUMIF(WORKING!$Q:$Q,SHORT!E265,WORKING!$J:$J)</f>
        <v>0</v>
      </c>
      <c r="AG265" s="44">
        <f>SUMIF(WORKING!$Q:$Q,SHORT!F265,WORKING!$J:$J)</f>
        <v>0</v>
      </c>
      <c r="AH265" s="44">
        <f>SUMIF(WORKING!$Q:$Q,SHORT!G265,WORKING!$J:$J)</f>
        <v>0</v>
      </c>
      <c r="AI265" s="44">
        <f>SUMIF(WORKING!$Q:$Q,SHORT!H265,WORKING!$J:$J)</f>
        <v>0</v>
      </c>
      <c r="AJ265" s="44">
        <f>SUMIF(WORKING!$Q:$Q,SHORT!I265,WORKING!$J:$J)</f>
        <v>0</v>
      </c>
      <c r="AK265" s="44">
        <f>SUMIF(WORKING!$Q:$Q,SHORT!J265,WORKING!$J:$J)</f>
        <v>0</v>
      </c>
      <c r="AL265" s="44">
        <f>SUMIF(WORKING!$Q:$Q,SHORT!K265,WORKING!$J:$J)</f>
        <v>0</v>
      </c>
      <c r="AM265" s="44">
        <f>SUMIF(WORKING!$Q:$Q,SHORT!L265,WORKING!$J:$J)</f>
        <v>0</v>
      </c>
      <c r="AN265" s="44">
        <f>SUMIF(WORKING!$Q:$Q,SHORT!M265,WORKING!$J:$J)</f>
        <v>0</v>
      </c>
      <c r="AO265" s="44">
        <f>SUMIF(WORKING!$Q:$Q,SHORT!N265,WORKING!$J:$J)</f>
        <v>0</v>
      </c>
      <c r="AP265" s="44">
        <f>SUMIF(WORKING!$Q:$Q,SHORT!O265,WORKING!$J:$J)</f>
        <v>0</v>
      </c>
      <c r="AQ265" s="44">
        <f>SUMIF(WORKING!$Q:$Q,SHORT!P265,WORKING!$J:$J)</f>
        <v>0</v>
      </c>
      <c r="AR265" s="44">
        <f t="shared" si="98"/>
        <v>0</v>
      </c>
      <c r="AT265" s="45">
        <f t="shared" si="83"/>
        <v>0</v>
      </c>
      <c r="AU265" s="45">
        <f t="shared" si="83"/>
        <v>0</v>
      </c>
      <c r="AV265" s="45">
        <f t="shared" si="83"/>
        <v>0</v>
      </c>
      <c r="AW265" s="45">
        <f t="shared" si="82"/>
        <v>0</v>
      </c>
      <c r="AX265" s="45">
        <f t="shared" si="82"/>
        <v>0</v>
      </c>
      <c r="AY265" s="45">
        <f t="shared" si="82"/>
        <v>0</v>
      </c>
      <c r="AZ265" s="45">
        <f t="shared" si="81"/>
        <v>0</v>
      </c>
      <c r="BA265" s="45">
        <f t="shared" si="81"/>
        <v>0</v>
      </c>
      <c r="BB265" s="45">
        <f t="shared" si="81"/>
        <v>0</v>
      </c>
      <c r="BC265" s="45">
        <f t="shared" si="81"/>
        <v>0</v>
      </c>
      <c r="BD265" s="45">
        <f t="shared" si="81"/>
        <v>0</v>
      </c>
      <c r="BE265" s="45">
        <f t="shared" si="81"/>
        <v>0</v>
      </c>
      <c r="BF265" s="45">
        <f t="shared" si="99"/>
        <v>0</v>
      </c>
      <c r="BG265" s="28"/>
    </row>
    <row r="266" spans="1:59" s="31" customFormat="1" ht="11.25">
      <c r="A266" s="43">
        <v>261</v>
      </c>
      <c r="B266" s="185" t="e">
        <f t="array" ref="B266">+INDEX(FILED!$B$4:$B$1003,SMALL(IF($B$5=FILED!$Q$4:$Q$1003,ROW(FILED!$Q$4:$Q$1003)-ROW(FILED!$Q$4)+1),A266))</f>
        <v>#NUM!</v>
      </c>
      <c r="C266" s="44">
        <f t="shared" si="96"/>
        <v>0</v>
      </c>
      <c r="D266" s="185" t="str">
        <f>+IFERROR(VLOOKUP(B266,FILED!$B$4:$C$1003,2,FALSE),"")</f>
        <v/>
      </c>
      <c r="E266" s="185" t="str">
        <f t="shared" si="84"/>
        <v>0 42826</v>
      </c>
      <c r="F266" s="185" t="str">
        <f t="shared" si="85"/>
        <v>0 42856</v>
      </c>
      <c r="G266" s="185" t="str">
        <f t="shared" si="86"/>
        <v>0 42887</v>
      </c>
      <c r="H266" s="185" t="str">
        <f t="shared" si="87"/>
        <v>0 42917</v>
      </c>
      <c r="I266" s="185" t="str">
        <f t="shared" si="88"/>
        <v>0 42948</v>
      </c>
      <c r="J266" s="185" t="str">
        <f t="shared" si="89"/>
        <v>0 42979</v>
      </c>
      <c r="K266" s="185" t="str">
        <f t="shared" si="90"/>
        <v>0 43009</v>
      </c>
      <c r="L266" s="185" t="str">
        <f t="shared" si="91"/>
        <v>0 43040</v>
      </c>
      <c r="M266" s="185" t="str">
        <f t="shared" si="92"/>
        <v>0 43070</v>
      </c>
      <c r="N266" s="185" t="str">
        <f t="shared" si="93"/>
        <v>0 43101</v>
      </c>
      <c r="O266" s="185" t="str">
        <f t="shared" si="94"/>
        <v>0 43132</v>
      </c>
      <c r="P266" s="185" t="str">
        <f t="shared" si="95"/>
        <v>0 43160</v>
      </c>
      <c r="Q266" s="44">
        <f>IFERROR(VLOOKUP(C266,ONLINE!$B$5:$C$5103,2,FALSE),0)</f>
        <v>0</v>
      </c>
      <c r="R266" s="45">
        <f>SUMIF(ONLINE!$W:$W,SHORT!E266,ONLINE!$Q:$Q)</f>
        <v>0</v>
      </c>
      <c r="S266" s="45">
        <f>SUMIF(ONLINE!$W:$W,SHORT!F266,ONLINE!$Q:$Q)</f>
        <v>0</v>
      </c>
      <c r="T266" s="45">
        <f>SUMIF(ONLINE!$W:$W,SHORT!G266,ONLINE!$Q:$Q)</f>
        <v>0</v>
      </c>
      <c r="U266" s="45">
        <f>SUMIF(ONLINE!$W:$W,SHORT!H266,ONLINE!$Q:$Q)</f>
        <v>0</v>
      </c>
      <c r="V266" s="45">
        <f>SUMIF(ONLINE!$W:$W,SHORT!I266,ONLINE!$Q:$Q)</f>
        <v>0</v>
      </c>
      <c r="W266" s="45">
        <f>SUMIF(ONLINE!$W:$W,SHORT!J266,ONLINE!$Q:$Q)</f>
        <v>0</v>
      </c>
      <c r="X266" s="45">
        <f>SUMIF(ONLINE!$W:$W,SHORT!K266,ONLINE!$Q:$Q)</f>
        <v>0</v>
      </c>
      <c r="Y266" s="45">
        <f>SUMIF(ONLINE!$W:$W,SHORT!L266,ONLINE!$Q:$Q)</f>
        <v>0</v>
      </c>
      <c r="Z266" s="45">
        <f>SUMIF(ONLINE!$W:$W,SHORT!M266,ONLINE!$Q:$Q)</f>
        <v>0</v>
      </c>
      <c r="AA266" s="45">
        <f>SUMIF(ONLINE!$W:$W,SHORT!N266,ONLINE!$Q:$Q)</f>
        <v>0</v>
      </c>
      <c r="AB266" s="45">
        <f>SUMIF(ONLINE!$W:$W,SHORT!O266,ONLINE!$Q:$Q)</f>
        <v>0</v>
      </c>
      <c r="AC266" s="45">
        <f>SUMIF(ONLINE!$W:$W,SHORT!P266,ONLINE!$Q:$Q)</f>
        <v>0</v>
      </c>
      <c r="AD266" s="45">
        <f t="shared" si="97"/>
        <v>0</v>
      </c>
      <c r="AE266" s="44"/>
      <c r="AF266" s="44">
        <f>SUMIF(WORKING!$Q:$Q,SHORT!E266,WORKING!$J:$J)</f>
        <v>0</v>
      </c>
      <c r="AG266" s="44">
        <f>SUMIF(WORKING!$Q:$Q,SHORT!F266,WORKING!$J:$J)</f>
        <v>0</v>
      </c>
      <c r="AH266" s="44">
        <f>SUMIF(WORKING!$Q:$Q,SHORT!G266,WORKING!$J:$J)</f>
        <v>0</v>
      </c>
      <c r="AI266" s="44">
        <f>SUMIF(WORKING!$Q:$Q,SHORT!H266,WORKING!$J:$J)</f>
        <v>0</v>
      </c>
      <c r="AJ266" s="44">
        <f>SUMIF(WORKING!$Q:$Q,SHORT!I266,WORKING!$J:$J)</f>
        <v>0</v>
      </c>
      <c r="AK266" s="44">
        <f>SUMIF(WORKING!$Q:$Q,SHORT!J266,WORKING!$J:$J)</f>
        <v>0</v>
      </c>
      <c r="AL266" s="44">
        <f>SUMIF(WORKING!$Q:$Q,SHORT!K266,WORKING!$J:$J)</f>
        <v>0</v>
      </c>
      <c r="AM266" s="44">
        <f>SUMIF(WORKING!$Q:$Q,SHORT!L266,WORKING!$J:$J)</f>
        <v>0</v>
      </c>
      <c r="AN266" s="44">
        <f>SUMIF(WORKING!$Q:$Q,SHORT!M266,WORKING!$J:$J)</f>
        <v>0</v>
      </c>
      <c r="AO266" s="44">
        <f>SUMIF(WORKING!$Q:$Q,SHORT!N266,WORKING!$J:$J)</f>
        <v>0</v>
      </c>
      <c r="AP266" s="44">
        <f>SUMIF(WORKING!$Q:$Q,SHORT!O266,WORKING!$J:$J)</f>
        <v>0</v>
      </c>
      <c r="AQ266" s="44">
        <f>SUMIF(WORKING!$Q:$Q,SHORT!P266,WORKING!$J:$J)</f>
        <v>0</v>
      </c>
      <c r="AR266" s="44">
        <f t="shared" si="98"/>
        <v>0</v>
      </c>
      <c r="AT266" s="45">
        <f t="shared" si="83"/>
        <v>0</v>
      </c>
      <c r="AU266" s="45">
        <f t="shared" si="83"/>
        <v>0</v>
      </c>
      <c r="AV266" s="45">
        <f t="shared" si="83"/>
        <v>0</v>
      </c>
      <c r="AW266" s="45">
        <f t="shared" si="82"/>
        <v>0</v>
      </c>
      <c r="AX266" s="45">
        <f t="shared" si="82"/>
        <v>0</v>
      </c>
      <c r="AY266" s="45">
        <f t="shared" si="82"/>
        <v>0</v>
      </c>
      <c r="AZ266" s="45">
        <f t="shared" si="81"/>
        <v>0</v>
      </c>
      <c r="BA266" s="45">
        <f t="shared" si="81"/>
        <v>0</v>
      </c>
      <c r="BB266" s="45">
        <f t="shared" si="81"/>
        <v>0</v>
      </c>
      <c r="BC266" s="45">
        <f t="shared" si="81"/>
        <v>0</v>
      </c>
      <c r="BD266" s="45">
        <f t="shared" si="81"/>
        <v>0</v>
      </c>
      <c r="BE266" s="45">
        <f t="shared" si="81"/>
        <v>0</v>
      </c>
      <c r="BF266" s="45">
        <f t="shared" si="99"/>
        <v>0</v>
      </c>
      <c r="BG266" s="28"/>
    </row>
    <row r="267" spans="1:59" s="31" customFormat="1" ht="11.25">
      <c r="A267" s="43">
        <v>262</v>
      </c>
      <c r="B267" s="185" t="e">
        <f t="array" ref="B267">+INDEX(FILED!$B$4:$B$1003,SMALL(IF($B$5=FILED!$Q$4:$Q$1003,ROW(FILED!$Q$4:$Q$1003)-ROW(FILED!$Q$4)+1),A267))</f>
        <v>#NUM!</v>
      </c>
      <c r="C267" s="44">
        <f t="shared" si="96"/>
        <v>0</v>
      </c>
      <c r="D267" s="185" t="str">
        <f>+IFERROR(VLOOKUP(B267,FILED!$B$4:$C$1003,2,FALSE),"")</f>
        <v/>
      </c>
      <c r="E267" s="185" t="str">
        <f t="shared" si="84"/>
        <v>0 42826</v>
      </c>
      <c r="F267" s="185" t="str">
        <f t="shared" si="85"/>
        <v>0 42856</v>
      </c>
      <c r="G267" s="185" t="str">
        <f t="shared" si="86"/>
        <v>0 42887</v>
      </c>
      <c r="H267" s="185" t="str">
        <f t="shared" si="87"/>
        <v>0 42917</v>
      </c>
      <c r="I267" s="185" t="str">
        <f t="shared" si="88"/>
        <v>0 42948</v>
      </c>
      <c r="J267" s="185" t="str">
        <f t="shared" si="89"/>
        <v>0 42979</v>
      </c>
      <c r="K267" s="185" t="str">
        <f t="shared" si="90"/>
        <v>0 43009</v>
      </c>
      <c r="L267" s="185" t="str">
        <f t="shared" si="91"/>
        <v>0 43040</v>
      </c>
      <c r="M267" s="185" t="str">
        <f t="shared" si="92"/>
        <v>0 43070</v>
      </c>
      <c r="N267" s="185" t="str">
        <f t="shared" si="93"/>
        <v>0 43101</v>
      </c>
      <c r="O267" s="185" t="str">
        <f t="shared" si="94"/>
        <v>0 43132</v>
      </c>
      <c r="P267" s="185" t="str">
        <f t="shared" si="95"/>
        <v>0 43160</v>
      </c>
      <c r="Q267" s="44">
        <f>IFERROR(VLOOKUP(C267,ONLINE!$B$5:$C$5103,2,FALSE),0)</f>
        <v>0</v>
      </c>
      <c r="R267" s="45">
        <f>SUMIF(ONLINE!$W:$W,SHORT!E267,ONLINE!$Q:$Q)</f>
        <v>0</v>
      </c>
      <c r="S267" s="45">
        <f>SUMIF(ONLINE!$W:$W,SHORT!F267,ONLINE!$Q:$Q)</f>
        <v>0</v>
      </c>
      <c r="T267" s="45">
        <f>SUMIF(ONLINE!$W:$W,SHORT!G267,ONLINE!$Q:$Q)</f>
        <v>0</v>
      </c>
      <c r="U267" s="45">
        <f>SUMIF(ONLINE!$W:$W,SHORT!H267,ONLINE!$Q:$Q)</f>
        <v>0</v>
      </c>
      <c r="V267" s="45">
        <f>SUMIF(ONLINE!$W:$W,SHORT!I267,ONLINE!$Q:$Q)</f>
        <v>0</v>
      </c>
      <c r="W267" s="45">
        <f>SUMIF(ONLINE!$W:$W,SHORT!J267,ONLINE!$Q:$Q)</f>
        <v>0</v>
      </c>
      <c r="X267" s="45">
        <f>SUMIF(ONLINE!$W:$W,SHORT!K267,ONLINE!$Q:$Q)</f>
        <v>0</v>
      </c>
      <c r="Y267" s="45">
        <f>SUMIF(ONLINE!$W:$W,SHORT!L267,ONLINE!$Q:$Q)</f>
        <v>0</v>
      </c>
      <c r="Z267" s="45">
        <f>SUMIF(ONLINE!$W:$W,SHORT!M267,ONLINE!$Q:$Q)</f>
        <v>0</v>
      </c>
      <c r="AA267" s="45">
        <f>SUMIF(ONLINE!$W:$W,SHORT!N267,ONLINE!$Q:$Q)</f>
        <v>0</v>
      </c>
      <c r="AB267" s="45">
        <f>SUMIF(ONLINE!$W:$W,SHORT!O267,ONLINE!$Q:$Q)</f>
        <v>0</v>
      </c>
      <c r="AC267" s="45">
        <f>SUMIF(ONLINE!$W:$W,SHORT!P267,ONLINE!$Q:$Q)</f>
        <v>0</v>
      </c>
      <c r="AD267" s="45">
        <f t="shared" si="97"/>
        <v>0</v>
      </c>
      <c r="AE267" s="44"/>
      <c r="AF267" s="44">
        <f>SUMIF(WORKING!$Q:$Q,SHORT!E267,WORKING!$J:$J)</f>
        <v>0</v>
      </c>
      <c r="AG267" s="44">
        <f>SUMIF(WORKING!$Q:$Q,SHORT!F267,WORKING!$J:$J)</f>
        <v>0</v>
      </c>
      <c r="AH267" s="44">
        <f>SUMIF(WORKING!$Q:$Q,SHORT!G267,WORKING!$J:$J)</f>
        <v>0</v>
      </c>
      <c r="AI267" s="44">
        <f>SUMIF(WORKING!$Q:$Q,SHORT!H267,WORKING!$J:$J)</f>
        <v>0</v>
      </c>
      <c r="AJ267" s="44">
        <f>SUMIF(WORKING!$Q:$Q,SHORT!I267,WORKING!$J:$J)</f>
        <v>0</v>
      </c>
      <c r="AK267" s="44">
        <f>SUMIF(WORKING!$Q:$Q,SHORT!J267,WORKING!$J:$J)</f>
        <v>0</v>
      </c>
      <c r="AL267" s="44">
        <f>SUMIF(WORKING!$Q:$Q,SHORT!K267,WORKING!$J:$J)</f>
        <v>0</v>
      </c>
      <c r="AM267" s="44">
        <f>SUMIF(WORKING!$Q:$Q,SHORT!L267,WORKING!$J:$J)</f>
        <v>0</v>
      </c>
      <c r="AN267" s="44">
        <f>SUMIF(WORKING!$Q:$Q,SHORT!M267,WORKING!$J:$J)</f>
        <v>0</v>
      </c>
      <c r="AO267" s="44">
        <f>SUMIF(WORKING!$Q:$Q,SHORT!N267,WORKING!$J:$J)</f>
        <v>0</v>
      </c>
      <c r="AP267" s="44">
        <f>SUMIF(WORKING!$Q:$Q,SHORT!O267,WORKING!$J:$J)</f>
        <v>0</v>
      </c>
      <c r="AQ267" s="44">
        <f>SUMIF(WORKING!$Q:$Q,SHORT!P267,WORKING!$J:$J)</f>
        <v>0</v>
      </c>
      <c r="AR267" s="44">
        <f t="shared" si="98"/>
        <v>0</v>
      </c>
      <c r="AT267" s="45">
        <f t="shared" si="83"/>
        <v>0</v>
      </c>
      <c r="AU267" s="45">
        <f t="shared" si="83"/>
        <v>0</v>
      </c>
      <c r="AV267" s="45">
        <f t="shared" si="83"/>
        <v>0</v>
      </c>
      <c r="AW267" s="45">
        <f t="shared" si="82"/>
        <v>0</v>
      </c>
      <c r="AX267" s="45">
        <f t="shared" si="82"/>
        <v>0</v>
      </c>
      <c r="AY267" s="45">
        <f t="shared" si="82"/>
        <v>0</v>
      </c>
      <c r="AZ267" s="45">
        <f t="shared" si="81"/>
        <v>0</v>
      </c>
      <c r="BA267" s="45">
        <f t="shared" si="81"/>
        <v>0</v>
      </c>
      <c r="BB267" s="45">
        <f t="shared" si="81"/>
        <v>0</v>
      </c>
      <c r="BC267" s="45">
        <f t="shared" si="81"/>
        <v>0</v>
      </c>
      <c r="BD267" s="45">
        <f t="shared" si="81"/>
        <v>0</v>
      </c>
      <c r="BE267" s="45">
        <f t="shared" si="81"/>
        <v>0</v>
      </c>
      <c r="BF267" s="45">
        <f t="shared" si="99"/>
        <v>0</v>
      </c>
      <c r="BG267" s="28"/>
    </row>
    <row r="268" spans="1:59" s="31" customFormat="1" ht="11.25">
      <c r="A268" s="43">
        <v>263</v>
      </c>
      <c r="B268" s="185" t="e">
        <f t="array" ref="B268">+INDEX(FILED!$B$4:$B$1003,SMALL(IF($B$5=FILED!$Q$4:$Q$1003,ROW(FILED!$Q$4:$Q$1003)-ROW(FILED!$Q$4)+1),A268))</f>
        <v>#NUM!</v>
      </c>
      <c r="C268" s="44">
        <f t="shared" si="96"/>
        <v>0</v>
      </c>
      <c r="D268" s="185" t="str">
        <f>+IFERROR(VLOOKUP(B268,FILED!$B$4:$C$1003,2,FALSE),"")</f>
        <v/>
      </c>
      <c r="E268" s="185" t="str">
        <f t="shared" si="84"/>
        <v>0 42826</v>
      </c>
      <c r="F268" s="185" t="str">
        <f t="shared" si="85"/>
        <v>0 42856</v>
      </c>
      <c r="G268" s="185" t="str">
        <f t="shared" si="86"/>
        <v>0 42887</v>
      </c>
      <c r="H268" s="185" t="str">
        <f t="shared" si="87"/>
        <v>0 42917</v>
      </c>
      <c r="I268" s="185" t="str">
        <f t="shared" si="88"/>
        <v>0 42948</v>
      </c>
      <c r="J268" s="185" t="str">
        <f t="shared" si="89"/>
        <v>0 42979</v>
      </c>
      <c r="K268" s="185" t="str">
        <f t="shared" si="90"/>
        <v>0 43009</v>
      </c>
      <c r="L268" s="185" t="str">
        <f t="shared" si="91"/>
        <v>0 43040</v>
      </c>
      <c r="M268" s="185" t="str">
        <f t="shared" si="92"/>
        <v>0 43070</v>
      </c>
      <c r="N268" s="185" t="str">
        <f t="shared" si="93"/>
        <v>0 43101</v>
      </c>
      <c r="O268" s="185" t="str">
        <f t="shared" si="94"/>
        <v>0 43132</v>
      </c>
      <c r="P268" s="185" t="str">
        <f t="shared" si="95"/>
        <v>0 43160</v>
      </c>
      <c r="Q268" s="44">
        <f>IFERROR(VLOOKUP(C268,ONLINE!$B$5:$C$5103,2,FALSE),0)</f>
        <v>0</v>
      </c>
      <c r="R268" s="45">
        <f>SUMIF(ONLINE!$W:$W,SHORT!E268,ONLINE!$Q:$Q)</f>
        <v>0</v>
      </c>
      <c r="S268" s="45">
        <f>SUMIF(ONLINE!$W:$W,SHORT!F268,ONLINE!$Q:$Q)</f>
        <v>0</v>
      </c>
      <c r="T268" s="45">
        <f>SUMIF(ONLINE!$W:$W,SHORT!G268,ONLINE!$Q:$Q)</f>
        <v>0</v>
      </c>
      <c r="U268" s="45">
        <f>SUMIF(ONLINE!$W:$W,SHORT!H268,ONLINE!$Q:$Q)</f>
        <v>0</v>
      </c>
      <c r="V268" s="45">
        <f>SUMIF(ONLINE!$W:$W,SHORT!I268,ONLINE!$Q:$Q)</f>
        <v>0</v>
      </c>
      <c r="W268" s="45">
        <f>SUMIF(ONLINE!$W:$W,SHORT!J268,ONLINE!$Q:$Q)</f>
        <v>0</v>
      </c>
      <c r="X268" s="45">
        <f>SUMIF(ONLINE!$W:$W,SHORT!K268,ONLINE!$Q:$Q)</f>
        <v>0</v>
      </c>
      <c r="Y268" s="45">
        <f>SUMIF(ONLINE!$W:$W,SHORT!L268,ONLINE!$Q:$Q)</f>
        <v>0</v>
      </c>
      <c r="Z268" s="45">
        <f>SUMIF(ONLINE!$W:$W,SHORT!M268,ONLINE!$Q:$Q)</f>
        <v>0</v>
      </c>
      <c r="AA268" s="45">
        <f>SUMIF(ONLINE!$W:$W,SHORT!N268,ONLINE!$Q:$Q)</f>
        <v>0</v>
      </c>
      <c r="AB268" s="45">
        <f>SUMIF(ONLINE!$W:$W,SHORT!O268,ONLINE!$Q:$Q)</f>
        <v>0</v>
      </c>
      <c r="AC268" s="45">
        <f>SUMIF(ONLINE!$W:$W,SHORT!P268,ONLINE!$Q:$Q)</f>
        <v>0</v>
      </c>
      <c r="AD268" s="45">
        <f t="shared" si="97"/>
        <v>0</v>
      </c>
      <c r="AE268" s="44"/>
      <c r="AF268" s="44">
        <f>SUMIF(WORKING!$Q:$Q,SHORT!E268,WORKING!$J:$J)</f>
        <v>0</v>
      </c>
      <c r="AG268" s="44">
        <f>SUMIF(WORKING!$Q:$Q,SHORT!F268,WORKING!$J:$J)</f>
        <v>0</v>
      </c>
      <c r="AH268" s="44">
        <f>SUMIF(WORKING!$Q:$Q,SHORT!G268,WORKING!$J:$J)</f>
        <v>0</v>
      </c>
      <c r="AI268" s="44">
        <f>SUMIF(WORKING!$Q:$Q,SHORT!H268,WORKING!$J:$J)</f>
        <v>0</v>
      </c>
      <c r="AJ268" s="44">
        <f>SUMIF(WORKING!$Q:$Q,SHORT!I268,WORKING!$J:$J)</f>
        <v>0</v>
      </c>
      <c r="AK268" s="44">
        <f>SUMIF(WORKING!$Q:$Q,SHORT!J268,WORKING!$J:$J)</f>
        <v>0</v>
      </c>
      <c r="AL268" s="44">
        <f>SUMIF(WORKING!$Q:$Q,SHORT!K268,WORKING!$J:$J)</f>
        <v>0</v>
      </c>
      <c r="AM268" s="44">
        <f>SUMIF(WORKING!$Q:$Q,SHORT!L268,WORKING!$J:$J)</f>
        <v>0</v>
      </c>
      <c r="AN268" s="44">
        <f>SUMIF(WORKING!$Q:$Q,SHORT!M268,WORKING!$J:$J)</f>
        <v>0</v>
      </c>
      <c r="AO268" s="44">
        <f>SUMIF(WORKING!$Q:$Q,SHORT!N268,WORKING!$J:$J)</f>
        <v>0</v>
      </c>
      <c r="AP268" s="44">
        <f>SUMIF(WORKING!$Q:$Q,SHORT!O268,WORKING!$J:$J)</f>
        <v>0</v>
      </c>
      <c r="AQ268" s="44">
        <f>SUMIF(WORKING!$Q:$Q,SHORT!P268,WORKING!$J:$J)</f>
        <v>0</v>
      </c>
      <c r="AR268" s="44">
        <f t="shared" si="98"/>
        <v>0</v>
      </c>
      <c r="AT268" s="45">
        <f t="shared" si="83"/>
        <v>0</v>
      </c>
      <c r="AU268" s="45">
        <f t="shared" si="83"/>
        <v>0</v>
      </c>
      <c r="AV268" s="45">
        <f t="shared" si="83"/>
        <v>0</v>
      </c>
      <c r="AW268" s="45">
        <f t="shared" si="82"/>
        <v>0</v>
      </c>
      <c r="AX268" s="45">
        <f t="shared" si="82"/>
        <v>0</v>
      </c>
      <c r="AY268" s="45">
        <f t="shared" si="82"/>
        <v>0</v>
      </c>
      <c r="AZ268" s="45">
        <f t="shared" si="81"/>
        <v>0</v>
      </c>
      <c r="BA268" s="45">
        <f t="shared" si="81"/>
        <v>0</v>
      </c>
      <c r="BB268" s="45">
        <f t="shared" si="81"/>
        <v>0</v>
      </c>
      <c r="BC268" s="45">
        <f t="shared" si="81"/>
        <v>0</v>
      </c>
      <c r="BD268" s="45">
        <f t="shared" si="81"/>
        <v>0</v>
      </c>
      <c r="BE268" s="45">
        <f t="shared" si="81"/>
        <v>0</v>
      </c>
      <c r="BF268" s="45">
        <f t="shared" si="99"/>
        <v>0</v>
      </c>
      <c r="BG268" s="28"/>
    </row>
    <row r="269" spans="1:59" s="31" customFormat="1" ht="11.25">
      <c r="A269" s="43">
        <v>264</v>
      </c>
      <c r="B269" s="185" t="e">
        <f t="array" ref="B269">+INDEX(FILED!$B$4:$B$1003,SMALL(IF($B$5=FILED!$Q$4:$Q$1003,ROW(FILED!$Q$4:$Q$1003)-ROW(FILED!$Q$4)+1),A269))</f>
        <v>#NUM!</v>
      </c>
      <c r="C269" s="44">
        <f t="shared" si="96"/>
        <v>0</v>
      </c>
      <c r="D269" s="185" t="str">
        <f>+IFERROR(VLOOKUP(B269,FILED!$B$4:$C$1003,2,FALSE),"")</f>
        <v/>
      </c>
      <c r="E269" s="185" t="str">
        <f t="shared" si="84"/>
        <v>0 42826</v>
      </c>
      <c r="F269" s="185" t="str">
        <f t="shared" si="85"/>
        <v>0 42856</v>
      </c>
      <c r="G269" s="185" t="str">
        <f t="shared" si="86"/>
        <v>0 42887</v>
      </c>
      <c r="H269" s="185" t="str">
        <f t="shared" si="87"/>
        <v>0 42917</v>
      </c>
      <c r="I269" s="185" t="str">
        <f t="shared" si="88"/>
        <v>0 42948</v>
      </c>
      <c r="J269" s="185" t="str">
        <f t="shared" si="89"/>
        <v>0 42979</v>
      </c>
      <c r="K269" s="185" t="str">
        <f t="shared" si="90"/>
        <v>0 43009</v>
      </c>
      <c r="L269" s="185" t="str">
        <f t="shared" si="91"/>
        <v>0 43040</v>
      </c>
      <c r="M269" s="185" t="str">
        <f t="shared" si="92"/>
        <v>0 43070</v>
      </c>
      <c r="N269" s="185" t="str">
        <f t="shared" si="93"/>
        <v>0 43101</v>
      </c>
      <c r="O269" s="185" t="str">
        <f t="shared" si="94"/>
        <v>0 43132</v>
      </c>
      <c r="P269" s="185" t="str">
        <f t="shared" si="95"/>
        <v>0 43160</v>
      </c>
      <c r="Q269" s="44">
        <f>IFERROR(VLOOKUP(C269,ONLINE!$B$5:$C$5103,2,FALSE),0)</f>
        <v>0</v>
      </c>
      <c r="R269" s="45">
        <f>SUMIF(ONLINE!$W:$W,SHORT!E269,ONLINE!$Q:$Q)</f>
        <v>0</v>
      </c>
      <c r="S269" s="45">
        <f>SUMIF(ONLINE!$W:$W,SHORT!F269,ONLINE!$Q:$Q)</f>
        <v>0</v>
      </c>
      <c r="T269" s="45">
        <f>SUMIF(ONLINE!$W:$W,SHORT!G269,ONLINE!$Q:$Q)</f>
        <v>0</v>
      </c>
      <c r="U269" s="45">
        <f>SUMIF(ONLINE!$W:$W,SHORT!H269,ONLINE!$Q:$Q)</f>
        <v>0</v>
      </c>
      <c r="V269" s="45">
        <f>SUMIF(ONLINE!$W:$W,SHORT!I269,ONLINE!$Q:$Q)</f>
        <v>0</v>
      </c>
      <c r="W269" s="45">
        <f>SUMIF(ONLINE!$W:$W,SHORT!J269,ONLINE!$Q:$Q)</f>
        <v>0</v>
      </c>
      <c r="X269" s="45">
        <f>SUMIF(ONLINE!$W:$W,SHORT!K269,ONLINE!$Q:$Q)</f>
        <v>0</v>
      </c>
      <c r="Y269" s="45">
        <f>SUMIF(ONLINE!$W:$W,SHORT!L269,ONLINE!$Q:$Q)</f>
        <v>0</v>
      </c>
      <c r="Z269" s="45">
        <f>SUMIF(ONLINE!$W:$W,SHORT!M269,ONLINE!$Q:$Q)</f>
        <v>0</v>
      </c>
      <c r="AA269" s="45">
        <f>SUMIF(ONLINE!$W:$W,SHORT!N269,ONLINE!$Q:$Q)</f>
        <v>0</v>
      </c>
      <c r="AB269" s="45">
        <f>SUMIF(ONLINE!$W:$W,SHORT!O269,ONLINE!$Q:$Q)</f>
        <v>0</v>
      </c>
      <c r="AC269" s="45">
        <f>SUMIF(ONLINE!$W:$W,SHORT!P269,ONLINE!$Q:$Q)</f>
        <v>0</v>
      </c>
      <c r="AD269" s="45">
        <f t="shared" si="97"/>
        <v>0</v>
      </c>
      <c r="AE269" s="44"/>
      <c r="AF269" s="44">
        <f>SUMIF(WORKING!$Q:$Q,SHORT!E269,WORKING!$J:$J)</f>
        <v>0</v>
      </c>
      <c r="AG269" s="44">
        <f>SUMIF(WORKING!$Q:$Q,SHORT!F269,WORKING!$J:$J)</f>
        <v>0</v>
      </c>
      <c r="AH269" s="44">
        <f>SUMIF(WORKING!$Q:$Q,SHORT!G269,WORKING!$J:$J)</f>
        <v>0</v>
      </c>
      <c r="AI269" s="44">
        <f>SUMIF(WORKING!$Q:$Q,SHORT!H269,WORKING!$J:$J)</f>
        <v>0</v>
      </c>
      <c r="AJ269" s="44">
        <f>SUMIF(WORKING!$Q:$Q,SHORT!I269,WORKING!$J:$J)</f>
        <v>0</v>
      </c>
      <c r="AK269" s="44">
        <f>SUMIF(WORKING!$Q:$Q,SHORT!J269,WORKING!$J:$J)</f>
        <v>0</v>
      </c>
      <c r="AL269" s="44">
        <f>SUMIF(WORKING!$Q:$Q,SHORT!K269,WORKING!$J:$J)</f>
        <v>0</v>
      </c>
      <c r="AM269" s="44">
        <f>SUMIF(WORKING!$Q:$Q,SHORT!L269,WORKING!$J:$J)</f>
        <v>0</v>
      </c>
      <c r="AN269" s="44">
        <f>SUMIF(WORKING!$Q:$Q,SHORT!M269,WORKING!$J:$J)</f>
        <v>0</v>
      </c>
      <c r="AO269" s="44">
        <f>SUMIF(WORKING!$Q:$Q,SHORT!N269,WORKING!$J:$J)</f>
        <v>0</v>
      </c>
      <c r="AP269" s="44">
        <f>SUMIF(WORKING!$Q:$Q,SHORT!O269,WORKING!$J:$J)</f>
        <v>0</v>
      </c>
      <c r="AQ269" s="44">
        <f>SUMIF(WORKING!$Q:$Q,SHORT!P269,WORKING!$J:$J)</f>
        <v>0</v>
      </c>
      <c r="AR269" s="44">
        <f t="shared" si="98"/>
        <v>0</v>
      </c>
      <c r="AT269" s="45">
        <f t="shared" si="83"/>
        <v>0</v>
      </c>
      <c r="AU269" s="45">
        <f t="shared" si="83"/>
        <v>0</v>
      </c>
      <c r="AV269" s="45">
        <f t="shared" si="83"/>
        <v>0</v>
      </c>
      <c r="AW269" s="45">
        <f t="shared" si="82"/>
        <v>0</v>
      </c>
      <c r="AX269" s="45">
        <f t="shared" si="82"/>
        <v>0</v>
      </c>
      <c r="AY269" s="45">
        <f t="shared" si="82"/>
        <v>0</v>
      </c>
      <c r="AZ269" s="45">
        <f t="shared" si="81"/>
        <v>0</v>
      </c>
      <c r="BA269" s="45">
        <f t="shared" si="81"/>
        <v>0</v>
      </c>
      <c r="BB269" s="45">
        <f t="shared" si="81"/>
        <v>0</v>
      </c>
      <c r="BC269" s="45">
        <f t="shared" si="81"/>
        <v>0</v>
      </c>
      <c r="BD269" s="45">
        <f t="shared" si="81"/>
        <v>0</v>
      </c>
      <c r="BE269" s="45">
        <f t="shared" si="81"/>
        <v>0</v>
      </c>
      <c r="BF269" s="45">
        <f t="shared" si="99"/>
        <v>0</v>
      </c>
      <c r="BG269" s="28"/>
    </row>
    <row r="270" spans="1:59" s="31" customFormat="1" ht="11.25">
      <c r="A270" s="43">
        <v>265</v>
      </c>
      <c r="B270" s="185" t="e">
        <f t="array" ref="B270">+INDEX(FILED!$B$4:$B$1003,SMALL(IF($B$5=FILED!$Q$4:$Q$1003,ROW(FILED!$Q$4:$Q$1003)-ROW(FILED!$Q$4)+1),A270))</f>
        <v>#NUM!</v>
      </c>
      <c r="C270" s="44">
        <f t="shared" si="96"/>
        <v>0</v>
      </c>
      <c r="D270" s="185" t="str">
        <f>+IFERROR(VLOOKUP(B270,FILED!$B$4:$C$1003,2,FALSE),"")</f>
        <v/>
      </c>
      <c r="E270" s="185" t="str">
        <f t="shared" si="84"/>
        <v>0 42826</v>
      </c>
      <c r="F270" s="185" t="str">
        <f t="shared" si="85"/>
        <v>0 42856</v>
      </c>
      <c r="G270" s="185" t="str">
        <f t="shared" si="86"/>
        <v>0 42887</v>
      </c>
      <c r="H270" s="185" t="str">
        <f t="shared" si="87"/>
        <v>0 42917</v>
      </c>
      <c r="I270" s="185" t="str">
        <f t="shared" si="88"/>
        <v>0 42948</v>
      </c>
      <c r="J270" s="185" t="str">
        <f t="shared" si="89"/>
        <v>0 42979</v>
      </c>
      <c r="K270" s="185" t="str">
        <f t="shared" si="90"/>
        <v>0 43009</v>
      </c>
      <c r="L270" s="185" t="str">
        <f t="shared" si="91"/>
        <v>0 43040</v>
      </c>
      <c r="M270" s="185" t="str">
        <f t="shared" si="92"/>
        <v>0 43070</v>
      </c>
      <c r="N270" s="185" t="str">
        <f t="shared" si="93"/>
        <v>0 43101</v>
      </c>
      <c r="O270" s="185" t="str">
        <f t="shared" si="94"/>
        <v>0 43132</v>
      </c>
      <c r="P270" s="185" t="str">
        <f t="shared" si="95"/>
        <v>0 43160</v>
      </c>
      <c r="Q270" s="44">
        <f>IFERROR(VLOOKUP(C270,ONLINE!$B$5:$C$5103,2,FALSE),0)</f>
        <v>0</v>
      </c>
      <c r="R270" s="45">
        <f>SUMIF(ONLINE!$W:$W,SHORT!E270,ONLINE!$Q:$Q)</f>
        <v>0</v>
      </c>
      <c r="S270" s="45">
        <f>SUMIF(ONLINE!$W:$W,SHORT!F270,ONLINE!$Q:$Q)</f>
        <v>0</v>
      </c>
      <c r="T270" s="45">
        <f>SUMIF(ONLINE!$W:$W,SHORT!G270,ONLINE!$Q:$Q)</f>
        <v>0</v>
      </c>
      <c r="U270" s="45">
        <f>SUMIF(ONLINE!$W:$W,SHORT!H270,ONLINE!$Q:$Q)</f>
        <v>0</v>
      </c>
      <c r="V270" s="45">
        <f>SUMIF(ONLINE!$W:$W,SHORT!I270,ONLINE!$Q:$Q)</f>
        <v>0</v>
      </c>
      <c r="W270" s="45">
        <f>SUMIF(ONLINE!$W:$W,SHORT!J270,ONLINE!$Q:$Q)</f>
        <v>0</v>
      </c>
      <c r="X270" s="45">
        <f>SUMIF(ONLINE!$W:$W,SHORT!K270,ONLINE!$Q:$Q)</f>
        <v>0</v>
      </c>
      <c r="Y270" s="45">
        <f>SUMIF(ONLINE!$W:$W,SHORT!L270,ONLINE!$Q:$Q)</f>
        <v>0</v>
      </c>
      <c r="Z270" s="45">
        <f>SUMIF(ONLINE!$W:$W,SHORT!M270,ONLINE!$Q:$Q)</f>
        <v>0</v>
      </c>
      <c r="AA270" s="45">
        <f>SUMIF(ONLINE!$W:$W,SHORT!N270,ONLINE!$Q:$Q)</f>
        <v>0</v>
      </c>
      <c r="AB270" s="45">
        <f>SUMIF(ONLINE!$W:$W,SHORT!O270,ONLINE!$Q:$Q)</f>
        <v>0</v>
      </c>
      <c r="AC270" s="45">
        <f>SUMIF(ONLINE!$W:$W,SHORT!P270,ONLINE!$Q:$Q)</f>
        <v>0</v>
      </c>
      <c r="AD270" s="45">
        <f t="shared" si="97"/>
        <v>0</v>
      </c>
      <c r="AE270" s="44"/>
      <c r="AF270" s="44">
        <f>SUMIF(WORKING!$Q:$Q,SHORT!E270,WORKING!$J:$J)</f>
        <v>0</v>
      </c>
      <c r="AG270" s="44">
        <f>SUMIF(WORKING!$Q:$Q,SHORT!F270,WORKING!$J:$J)</f>
        <v>0</v>
      </c>
      <c r="AH270" s="44">
        <f>SUMIF(WORKING!$Q:$Q,SHORT!G270,WORKING!$J:$J)</f>
        <v>0</v>
      </c>
      <c r="AI270" s="44">
        <f>SUMIF(WORKING!$Q:$Q,SHORT!H270,WORKING!$J:$J)</f>
        <v>0</v>
      </c>
      <c r="AJ270" s="44">
        <f>SUMIF(WORKING!$Q:$Q,SHORT!I270,WORKING!$J:$J)</f>
        <v>0</v>
      </c>
      <c r="AK270" s="44">
        <f>SUMIF(WORKING!$Q:$Q,SHORT!J270,WORKING!$J:$J)</f>
        <v>0</v>
      </c>
      <c r="AL270" s="44">
        <f>SUMIF(WORKING!$Q:$Q,SHORT!K270,WORKING!$J:$J)</f>
        <v>0</v>
      </c>
      <c r="AM270" s="44">
        <f>SUMIF(WORKING!$Q:$Q,SHORT!L270,WORKING!$J:$J)</f>
        <v>0</v>
      </c>
      <c r="AN270" s="44">
        <f>SUMIF(WORKING!$Q:$Q,SHORT!M270,WORKING!$J:$J)</f>
        <v>0</v>
      </c>
      <c r="AO270" s="44">
        <f>SUMIF(WORKING!$Q:$Q,SHORT!N270,WORKING!$J:$J)</f>
        <v>0</v>
      </c>
      <c r="AP270" s="44">
        <f>SUMIF(WORKING!$Q:$Q,SHORT!O270,WORKING!$J:$J)</f>
        <v>0</v>
      </c>
      <c r="AQ270" s="44">
        <f>SUMIF(WORKING!$Q:$Q,SHORT!P270,WORKING!$J:$J)</f>
        <v>0</v>
      </c>
      <c r="AR270" s="44">
        <f t="shared" si="98"/>
        <v>0</v>
      </c>
      <c r="AT270" s="45">
        <f t="shared" si="83"/>
        <v>0</v>
      </c>
      <c r="AU270" s="45">
        <f t="shared" si="83"/>
        <v>0</v>
      </c>
      <c r="AV270" s="45">
        <f t="shared" si="83"/>
        <v>0</v>
      </c>
      <c r="AW270" s="45">
        <f t="shared" si="82"/>
        <v>0</v>
      </c>
      <c r="AX270" s="45">
        <f t="shared" si="82"/>
        <v>0</v>
      </c>
      <c r="AY270" s="45">
        <f t="shared" si="82"/>
        <v>0</v>
      </c>
      <c r="AZ270" s="45">
        <f t="shared" si="81"/>
        <v>0</v>
      </c>
      <c r="BA270" s="45">
        <f t="shared" si="81"/>
        <v>0</v>
      </c>
      <c r="BB270" s="45">
        <f t="shared" si="81"/>
        <v>0</v>
      </c>
      <c r="BC270" s="45">
        <f t="shared" si="81"/>
        <v>0</v>
      </c>
      <c r="BD270" s="45">
        <f t="shared" si="81"/>
        <v>0</v>
      </c>
      <c r="BE270" s="45">
        <f t="shared" si="81"/>
        <v>0</v>
      </c>
      <c r="BF270" s="45">
        <f t="shared" si="99"/>
        <v>0</v>
      </c>
      <c r="BG270" s="28"/>
    </row>
    <row r="271" spans="1:59" s="31" customFormat="1" ht="11.25">
      <c r="A271" s="43">
        <v>266</v>
      </c>
      <c r="B271" s="185" t="e">
        <f t="array" ref="B271">+INDEX(FILED!$B$4:$B$1003,SMALL(IF($B$5=FILED!$Q$4:$Q$1003,ROW(FILED!$Q$4:$Q$1003)-ROW(FILED!$Q$4)+1),A271))</f>
        <v>#NUM!</v>
      </c>
      <c r="C271" s="44">
        <f t="shared" si="96"/>
        <v>0</v>
      </c>
      <c r="D271" s="185" t="str">
        <f>+IFERROR(VLOOKUP(B271,FILED!$B$4:$C$1003,2,FALSE),"")</f>
        <v/>
      </c>
      <c r="E271" s="185" t="str">
        <f t="shared" si="84"/>
        <v>0 42826</v>
      </c>
      <c r="F271" s="185" t="str">
        <f t="shared" si="85"/>
        <v>0 42856</v>
      </c>
      <c r="G271" s="185" t="str">
        <f t="shared" si="86"/>
        <v>0 42887</v>
      </c>
      <c r="H271" s="185" t="str">
        <f t="shared" si="87"/>
        <v>0 42917</v>
      </c>
      <c r="I271" s="185" t="str">
        <f t="shared" si="88"/>
        <v>0 42948</v>
      </c>
      <c r="J271" s="185" t="str">
        <f t="shared" si="89"/>
        <v>0 42979</v>
      </c>
      <c r="K271" s="185" t="str">
        <f t="shared" si="90"/>
        <v>0 43009</v>
      </c>
      <c r="L271" s="185" t="str">
        <f t="shared" si="91"/>
        <v>0 43040</v>
      </c>
      <c r="M271" s="185" t="str">
        <f t="shared" si="92"/>
        <v>0 43070</v>
      </c>
      <c r="N271" s="185" t="str">
        <f t="shared" si="93"/>
        <v>0 43101</v>
      </c>
      <c r="O271" s="185" t="str">
        <f t="shared" si="94"/>
        <v>0 43132</v>
      </c>
      <c r="P271" s="185" t="str">
        <f t="shared" si="95"/>
        <v>0 43160</v>
      </c>
      <c r="Q271" s="44">
        <f>IFERROR(VLOOKUP(C271,ONLINE!$B$5:$C$5103,2,FALSE),0)</f>
        <v>0</v>
      </c>
      <c r="R271" s="45">
        <f>SUMIF(ONLINE!$W:$W,SHORT!E271,ONLINE!$Q:$Q)</f>
        <v>0</v>
      </c>
      <c r="S271" s="45">
        <f>SUMIF(ONLINE!$W:$W,SHORT!F271,ONLINE!$Q:$Q)</f>
        <v>0</v>
      </c>
      <c r="T271" s="45">
        <f>SUMIF(ONLINE!$W:$W,SHORT!G271,ONLINE!$Q:$Q)</f>
        <v>0</v>
      </c>
      <c r="U271" s="45">
        <f>SUMIF(ONLINE!$W:$W,SHORT!H271,ONLINE!$Q:$Q)</f>
        <v>0</v>
      </c>
      <c r="V271" s="45">
        <f>SUMIF(ONLINE!$W:$W,SHORT!I271,ONLINE!$Q:$Q)</f>
        <v>0</v>
      </c>
      <c r="W271" s="45">
        <f>SUMIF(ONLINE!$W:$W,SHORT!J271,ONLINE!$Q:$Q)</f>
        <v>0</v>
      </c>
      <c r="X271" s="45">
        <f>SUMIF(ONLINE!$W:$W,SHORT!K271,ONLINE!$Q:$Q)</f>
        <v>0</v>
      </c>
      <c r="Y271" s="45">
        <f>SUMIF(ONLINE!$W:$W,SHORT!L271,ONLINE!$Q:$Q)</f>
        <v>0</v>
      </c>
      <c r="Z271" s="45">
        <f>SUMIF(ONLINE!$W:$W,SHORT!M271,ONLINE!$Q:$Q)</f>
        <v>0</v>
      </c>
      <c r="AA271" s="45">
        <f>SUMIF(ONLINE!$W:$W,SHORT!N271,ONLINE!$Q:$Q)</f>
        <v>0</v>
      </c>
      <c r="AB271" s="45">
        <f>SUMIF(ONLINE!$W:$W,SHORT!O271,ONLINE!$Q:$Q)</f>
        <v>0</v>
      </c>
      <c r="AC271" s="45">
        <f>SUMIF(ONLINE!$W:$W,SHORT!P271,ONLINE!$Q:$Q)</f>
        <v>0</v>
      </c>
      <c r="AD271" s="45">
        <f t="shared" si="97"/>
        <v>0</v>
      </c>
      <c r="AE271" s="44"/>
      <c r="AF271" s="44">
        <f>SUMIF(WORKING!$Q:$Q,SHORT!E271,WORKING!$J:$J)</f>
        <v>0</v>
      </c>
      <c r="AG271" s="44">
        <f>SUMIF(WORKING!$Q:$Q,SHORT!F271,WORKING!$J:$J)</f>
        <v>0</v>
      </c>
      <c r="AH271" s="44">
        <f>SUMIF(WORKING!$Q:$Q,SHORT!G271,WORKING!$J:$J)</f>
        <v>0</v>
      </c>
      <c r="AI271" s="44">
        <f>SUMIF(WORKING!$Q:$Q,SHORT!H271,WORKING!$J:$J)</f>
        <v>0</v>
      </c>
      <c r="AJ271" s="44">
        <f>SUMIF(WORKING!$Q:$Q,SHORT!I271,WORKING!$J:$J)</f>
        <v>0</v>
      </c>
      <c r="AK271" s="44">
        <f>SUMIF(WORKING!$Q:$Q,SHORT!J271,WORKING!$J:$J)</f>
        <v>0</v>
      </c>
      <c r="AL271" s="44">
        <f>SUMIF(WORKING!$Q:$Q,SHORT!K271,WORKING!$J:$J)</f>
        <v>0</v>
      </c>
      <c r="AM271" s="44">
        <f>SUMIF(WORKING!$Q:$Q,SHORT!L271,WORKING!$J:$J)</f>
        <v>0</v>
      </c>
      <c r="AN271" s="44">
        <f>SUMIF(WORKING!$Q:$Q,SHORT!M271,WORKING!$J:$J)</f>
        <v>0</v>
      </c>
      <c r="AO271" s="44">
        <f>SUMIF(WORKING!$Q:$Q,SHORT!N271,WORKING!$J:$J)</f>
        <v>0</v>
      </c>
      <c r="AP271" s="44">
        <f>SUMIF(WORKING!$Q:$Q,SHORT!O271,WORKING!$J:$J)</f>
        <v>0</v>
      </c>
      <c r="AQ271" s="44">
        <f>SUMIF(WORKING!$Q:$Q,SHORT!P271,WORKING!$J:$J)</f>
        <v>0</v>
      </c>
      <c r="AR271" s="44">
        <f t="shared" si="98"/>
        <v>0</v>
      </c>
      <c r="AT271" s="45">
        <f t="shared" si="83"/>
        <v>0</v>
      </c>
      <c r="AU271" s="45">
        <f t="shared" si="83"/>
        <v>0</v>
      </c>
      <c r="AV271" s="45">
        <f t="shared" si="83"/>
        <v>0</v>
      </c>
      <c r="AW271" s="45">
        <f t="shared" si="82"/>
        <v>0</v>
      </c>
      <c r="AX271" s="45">
        <f t="shared" si="82"/>
        <v>0</v>
      </c>
      <c r="AY271" s="45">
        <f t="shared" si="82"/>
        <v>0</v>
      </c>
      <c r="AZ271" s="45">
        <f t="shared" si="81"/>
        <v>0</v>
      </c>
      <c r="BA271" s="45">
        <f t="shared" si="81"/>
        <v>0</v>
      </c>
      <c r="BB271" s="45">
        <f t="shared" si="81"/>
        <v>0</v>
      </c>
      <c r="BC271" s="45">
        <f t="shared" si="81"/>
        <v>0</v>
      </c>
      <c r="BD271" s="45">
        <f t="shared" si="81"/>
        <v>0</v>
      </c>
      <c r="BE271" s="45">
        <f t="shared" si="81"/>
        <v>0</v>
      </c>
      <c r="BF271" s="45">
        <f t="shared" si="99"/>
        <v>0</v>
      </c>
      <c r="BG271" s="28"/>
    </row>
    <row r="272" spans="1:59" s="31" customFormat="1" ht="11.25">
      <c r="A272" s="43">
        <v>267</v>
      </c>
      <c r="B272" s="185" t="e">
        <f t="array" ref="B272">+INDEX(FILED!$B$4:$B$1003,SMALL(IF($B$5=FILED!$Q$4:$Q$1003,ROW(FILED!$Q$4:$Q$1003)-ROW(FILED!$Q$4)+1),A272))</f>
        <v>#NUM!</v>
      </c>
      <c r="C272" s="44">
        <f t="shared" si="96"/>
        <v>0</v>
      </c>
      <c r="D272" s="185" t="str">
        <f>+IFERROR(VLOOKUP(B272,FILED!$B$4:$C$1003,2,FALSE),"")</f>
        <v/>
      </c>
      <c r="E272" s="185" t="str">
        <f t="shared" si="84"/>
        <v>0 42826</v>
      </c>
      <c r="F272" s="185" t="str">
        <f t="shared" si="85"/>
        <v>0 42856</v>
      </c>
      <c r="G272" s="185" t="str">
        <f t="shared" si="86"/>
        <v>0 42887</v>
      </c>
      <c r="H272" s="185" t="str">
        <f t="shared" si="87"/>
        <v>0 42917</v>
      </c>
      <c r="I272" s="185" t="str">
        <f t="shared" si="88"/>
        <v>0 42948</v>
      </c>
      <c r="J272" s="185" t="str">
        <f t="shared" si="89"/>
        <v>0 42979</v>
      </c>
      <c r="K272" s="185" t="str">
        <f t="shared" si="90"/>
        <v>0 43009</v>
      </c>
      <c r="L272" s="185" t="str">
        <f t="shared" si="91"/>
        <v>0 43040</v>
      </c>
      <c r="M272" s="185" t="str">
        <f t="shared" si="92"/>
        <v>0 43070</v>
      </c>
      <c r="N272" s="185" t="str">
        <f t="shared" si="93"/>
        <v>0 43101</v>
      </c>
      <c r="O272" s="185" t="str">
        <f t="shared" si="94"/>
        <v>0 43132</v>
      </c>
      <c r="P272" s="185" t="str">
        <f t="shared" si="95"/>
        <v>0 43160</v>
      </c>
      <c r="Q272" s="44">
        <f>IFERROR(VLOOKUP(C272,ONLINE!$B$5:$C$5103,2,FALSE),0)</f>
        <v>0</v>
      </c>
      <c r="R272" s="45">
        <f>SUMIF(ONLINE!$W:$W,SHORT!E272,ONLINE!$Q:$Q)</f>
        <v>0</v>
      </c>
      <c r="S272" s="45">
        <f>SUMIF(ONLINE!$W:$W,SHORT!F272,ONLINE!$Q:$Q)</f>
        <v>0</v>
      </c>
      <c r="T272" s="45">
        <f>SUMIF(ONLINE!$W:$W,SHORT!G272,ONLINE!$Q:$Q)</f>
        <v>0</v>
      </c>
      <c r="U272" s="45">
        <f>SUMIF(ONLINE!$W:$W,SHORT!H272,ONLINE!$Q:$Q)</f>
        <v>0</v>
      </c>
      <c r="V272" s="45">
        <f>SUMIF(ONLINE!$W:$W,SHORT!I272,ONLINE!$Q:$Q)</f>
        <v>0</v>
      </c>
      <c r="W272" s="45">
        <f>SUMIF(ONLINE!$W:$W,SHORT!J272,ONLINE!$Q:$Q)</f>
        <v>0</v>
      </c>
      <c r="X272" s="45">
        <f>SUMIF(ONLINE!$W:$W,SHORT!K272,ONLINE!$Q:$Q)</f>
        <v>0</v>
      </c>
      <c r="Y272" s="45">
        <f>SUMIF(ONLINE!$W:$W,SHORT!L272,ONLINE!$Q:$Q)</f>
        <v>0</v>
      </c>
      <c r="Z272" s="45">
        <f>SUMIF(ONLINE!$W:$W,SHORT!M272,ONLINE!$Q:$Q)</f>
        <v>0</v>
      </c>
      <c r="AA272" s="45">
        <f>SUMIF(ONLINE!$W:$W,SHORT!N272,ONLINE!$Q:$Q)</f>
        <v>0</v>
      </c>
      <c r="AB272" s="45">
        <f>SUMIF(ONLINE!$W:$W,SHORT!O272,ONLINE!$Q:$Q)</f>
        <v>0</v>
      </c>
      <c r="AC272" s="45">
        <f>SUMIF(ONLINE!$W:$W,SHORT!P272,ONLINE!$Q:$Q)</f>
        <v>0</v>
      </c>
      <c r="AD272" s="45">
        <f t="shared" si="97"/>
        <v>0</v>
      </c>
      <c r="AE272" s="44"/>
      <c r="AF272" s="44">
        <f>SUMIF(WORKING!$Q:$Q,SHORT!E272,WORKING!$J:$J)</f>
        <v>0</v>
      </c>
      <c r="AG272" s="44">
        <f>SUMIF(WORKING!$Q:$Q,SHORT!F272,WORKING!$J:$J)</f>
        <v>0</v>
      </c>
      <c r="AH272" s="44">
        <f>SUMIF(WORKING!$Q:$Q,SHORT!G272,WORKING!$J:$J)</f>
        <v>0</v>
      </c>
      <c r="AI272" s="44">
        <f>SUMIF(WORKING!$Q:$Q,SHORT!H272,WORKING!$J:$J)</f>
        <v>0</v>
      </c>
      <c r="AJ272" s="44">
        <f>SUMIF(WORKING!$Q:$Q,SHORT!I272,WORKING!$J:$J)</f>
        <v>0</v>
      </c>
      <c r="AK272" s="44">
        <f>SUMIF(WORKING!$Q:$Q,SHORT!J272,WORKING!$J:$J)</f>
        <v>0</v>
      </c>
      <c r="AL272" s="44">
        <f>SUMIF(WORKING!$Q:$Q,SHORT!K272,WORKING!$J:$J)</f>
        <v>0</v>
      </c>
      <c r="AM272" s="44">
        <f>SUMIF(WORKING!$Q:$Q,SHORT!L272,WORKING!$J:$J)</f>
        <v>0</v>
      </c>
      <c r="AN272" s="44">
        <f>SUMIF(WORKING!$Q:$Q,SHORT!M272,WORKING!$J:$J)</f>
        <v>0</v>
      </c>
      <c r="AO272" s="44">
        <f>SUMIF(WORKING!$Q:$Q,SHORT!N272,WORKING!$J:$J)</f>
        <v>0</v>
      </c>
      <c r="AP272" s="44">
        <f>SUMIF(WORKING!$Q:$Q,SHORT!O272,WORKING!$J:$J)</f>
        <v>0</v>
      </c>
      <c r="AQ272" s="44">
        <f>SUMIF(WORKING!$Q:$Q,SHORT!P272,WORKING!$J:$J)</f>
        <v>0</v>
      </c>
      <c r="AR272" s="44">
        <f t="shared" si="98"/>
        <v>0</v>
      </c>
      <c r="AT272" s="45">
        <f t="shared" si="83"/>
        <v>0</v>
      </c>
      <c r="AU272" s="45">
        <f t="shared" si="83"/>
        <v>0</v>
      </c>
      <c r="AV272" s="45">
        <f t="shared" si="83"/>
        <v>0</v>
      </c>
      <c r="AW272" s="45">
        <f t="shared" si="82"/>
        <v>0</v>
      </c>
      <c r="AX272" s="45">
        <f t="shared" si="82"/>
        <v>0</v>
      </c>
      <c r="AY272" s="45">
        <f t="shared" si="82"/>
        <v>0</v>
      </c>
      <c r="AZ272" s="45">
        <f t="shared" si="81"/>
        <v>0</v>
      </c>
      <c r="BA272" s="45">
        <f t="shared" si="81"/>
        <v>0</v>
      </c>
      <c r="BB272" s="45">
        <f t="shared" si="81"/>
        <v>0</v>
      </c>
      <c r="BC272" s="45">
        <f t="shared" si="81"/>
        <v>0</v>
      </c>
      <c r="BD272" s="45">
        <f t="shared" si="81"/>
        <v>0</v>
      </c>
      <c r="BE272" s="45">
        <f t="shared" si="81"/>
        <v>0</v>
      </c>
      <c r="BF272" s="45">
        <f t="shared" si="99"/>
        <v>0</v>
      </c>
      <c r="BG272" s="28"/>
    </row>
    <row r="273" spans="1:59" s="31" customFormat="1" ht="11.25">
      <c r="A273" s="43">
        <v>268</v>
      </c>
      <c r="B273" s="185" t="e">
        <f t="array" ref="B273">+INDEX(FILED!$B$4:$B$1003,SMALL(IF($B$5=FILED!$Q$4:$Q$1003,ROW(FILED!$Q$4:$Q$1003)-ROW(FILED!$Q$4)+1),A273))</f>
        <v>#NUM!</v>
      </c>
      <c r="C273" s="44">
        <f t="shared" si="96"/>
        <v>0</v>
      </c>
      <c r="D273" s="185" t="str">
        <f>+IFERROR(VLOOKUP(B273,FILED!$B$4:$C$1003,2,FALSE),"")</f>
        <v/>
      </c>
      <c r="E273" s="185" t="str">
        <f t="shared" si="84"/>
        <v>0 42826</v>
      </c>
      <c r="F273" s="185" t="str">
        <f t="shared" si="85"/>
        <v>0 42856</v>
      </c>
      <c r="G273" s="185" t="str">
        <f t="shared" si="86"/>
        <v>0 42887</v>
      </c>
      <c r="H273" s="185" t="str">
        <f t="shared" si="87"/>
        <v>0 42917</v>
      </c>
      <c r="I273" s="185" t="str">
        <f t="shared" si="88"/>
        <v>0 42948</v>
      </c>
      <c r="J273" s="185" t="str">
        <f t="shared" si="89"/>
        <v>0 42979</v>
      </c>
      <c r="K273" s="185" t="str">
        <f t="shared" si="90"/>
        <v>0 43009</v>
      </c>
      <c r="L273" s="185" t="str">
        <f t="shared" si="91"/>
        <v>0 43040</v>
      </c>
      <c r="M273" s="185" t="str">
        <f t="shared" si="92"/>
        <v>0 43070</v>
      </c>
      <c r="N273" s="185" t="str">
        <f t="shared" si="93"/>
        <v>0 43101</v>
      </c>
      <c r="O273" s="185" t="str">
        <f t="shared" si="94"/>
        <v>0 43132</v>
      </c>
      <c r="P273" s="185" t="str">
        <f t="shared" si="95"/>
        <v>0 43160</v>
      </c>
      <c r="Q273" s="44">
        <f>IFERROR(VLOOKUP(C273,ONLINE!$B$5:$C$5103,2,FALSE),0)</f>
        <v>0</v>
      </c>
      <c r="R273" s="45">
        <f>SUMIF(ONLINE!$W:$W,SHORT!E273,ONLINE!$Q:$Q)</f>
        <v>0</v>
      </c>
      <c r="S273" s="45">
        <f>SUMIF(ONLINE!$W:$W,SHORT!F273,ONLINE!$Q:$Q)</f>
        <v>0</v>
      </c>
      <c r="T273" s="45">
        <f>SUMIF(ONLINE!$W:$W,SHORT!G273,ONLINE!$Q:$Q)</f>
        <v>0</v>
      </c>
      <c r="U273" s="45">
        <f>SUMIF(ONLINE!$W:$W,SHORT!H273,ONLINE!$Q:$Q)</f>
        <v>0</v>
      </c>
      <c r="V273" s="45">
        <f>SUMIF(ONLINE!$W:$W,SHORT!I273,ONLINE!$Q:$Q)</f>
        <v>0</v>
      </c>
      <c r="W273" s="45">
        <f>SUMIF(ONLINE!$W:$W,SHORT!J273,ONLINE!$Q:$Q)</f>
        <v>0</v>
      </c>
      <c r="X273" s="45">
        <f>SUMIF(ONLINE!$W:$W,SHORT!K273,ONLINE!$Q:$Q)</f>
        <v>0</v>
      </c>
      <c r="Y273" s="45">
        <f>SUMIF(ONLINE!$W:$W,SHORT!L273,ONLINE!$Q:$Q)</f>
        <v>0</v>
      </c>
      <c r="Z273" s="45">
        <f>SUMIF(ONLINE!$W:$W,SHORT!M273,ONLINE!$Q:$Q)</f>
        <v>0</v>
      </c>
      <c r="AA273" s="45">
        <f>SUMIF(ONLINE!$W:$W,SHORT!N273,ONLINE!$Q:$Q)</f>
        <v>0</v>
      </c>
      <c r="AB273" s="45">
        <f>SUMIF(ONLINE!$W:$W,SHORT!O273,ONLINE!$Q:$Q)</f>
        <v>0</v>
      </c>
      <c r="AC273" s="45">
        <f>SUMIF(ONLINE!$W:$W,SHORT!P273,ONLINE!$Q:$Q)</f>
        <v>0</v>
      </c>
      <c r="AD273" s="45">
        <f t="shared" si="97"/>
        <v>0</v>
      </c>
      <c r="AE273" s="44"/>
      <c r="AF273" s="44">
        <f>SUMIF(WORKING!$Q:$Q,SHORT!E273,WORKING!$J:$J)</f>
        <v>0</v>
      </c>
      <c r="AG273" s="44">
        <f>SUMIF(WORKING!$Q:$Q,SHORT!F273,WORKING!$J:$J)</f>
        <v>0</v>
      </c>
      <c r="AH273" s="44">
        <f>SUMIF(WORKING!$Q:$Q,SHORT!G273,WORKING!$J:$J)</f>
        <v>0</v>
      </c>
      <c r="AI273" s="44">
        <f>SUMIF(WORKING!$Q:$Q,SHORT!H273,WORKING!$J:$J)</f>
        <v>0</v>
      </c>
      <c r="AJ273" s="44">
        <f>SUMIF(WORKING!$Q:$Q,SHORT!I273,WORKING!$J:$J)</f>
        <v>0</v>
      </c>
      <c r="AK273" s="44">
        <f>SUMIF(WORKING!$Q:$Q,SHORT!J273,WORKING!$J:$J)</f>
        <v>0</v>
      </c>
      <c r="AL273" s="44">
        <f>SUMIF(WORKING!$Q:$Q,SHORT!K273,WORKING!$J:$J)</f>
        <v>0</v>
      </c>
      <c r="AM273" s="44">
        <f>SUMIF(WORKING!$Q:$Q,SHORT!L273,WORKING!$J:$J)</f>
        <v>0</v>
      </c>
      <c r="AN273" s="44">
        <f>SUMIF(WORKING!$Q:$Q,SHORT!M273,WORKING!$J:$J)</f>
        <v>0</v>
      </c>
      <c r="AO273" s="44">
        <f>SUMIF(WORKING!$Q:$Q,SHORT!N273,WORKING!$J:$J)</f>
        <v>0</v>
      </c>
      <c r="AP273" s="44">
        <f>SUMIF(WORKING!$Q:$Q,SHORT!O273,WORKING!$J:$J)</f>
        <v>0</v>
      </c>
      <c r="AQ273" s="44">
        <f>SUMIF(WORKING!$Q:$Q,SHORT!P273,WORKING!$J:$J)</f>
        <v>0</v>
      </c>
      <c r="AR273" s="44">
        <f t="shared" si="98"/>
        <v>0</v>
      </c>
      <c r="AT273" s="45">
        <f t="shared" si="83"/>
        <v>0</v>
      </c>
      <c r="AU273" s="45">
        <f t="shared" si="83"/>
        <v>0</v>
      </c>
      <c r="AV273" s="45">
        <f t="shared" si="83"/>
        <v>0</v>
      </c>
      <c r="AW273" s="45">
        <f t="shared" si="82"/>
        <v>0</v>
      </c>
      <c r="AX273" s="45">
        <f t="shared" si="82"/>
        <v>0</v>
      </c>
      <c r="AY273" s="45">
        <f t="shared" si="82"/>
        <v>0</v>
      </c>
      <c r="AZ273" s="45">
        <f t="shared" si="81"/>
        <v>0</v>
      </c>
      <c r="BA273" s="45">
        <f t="shared" si="81"/>
        <v>0</v>
      </c>
      <c r="BB273" s="45">
        <f t="shared" si="81"/>
        <v>0</v>
      </c>
      <c r="BC273" s="45">
        <f t="shared" si="81"/>
        <v>0</v>
      </c>
      <c r="BD273" s="45">
        <f t="shared" si="81"/>
        <v>0</v>
      </c>
      <c r="BE273" s="45">
        <f t="shared" si="81"/>
        <v>0</v>
      </c>
      <c r="BF273" s="45">
        <f t="shared" si="99"/>
        <v>0</v>
      </c>
      <c r="BG273" s="28"/>
    </row>
    <row r="274" spans="1:59" s="31" customFormat="1" ht="11.25">
      <c r="A274" s="43">
        <v>269</v>
      </c>
      <c r="B274" s="185" t="e">
        <f t="array" ref="B274">+INDEX(FILED!$B$4:$B$1003,SMALL(IF($B$5=FILED!$Q$4:$Q$1003,ROW(FILED!$Q$4:$Q$1003)-ROW(FILED!$Q$4)+1),A274))</f>
        <v>#NUM!</v>
      </c>
      <c r="C274" s="44">
        <f t="shared" si="96"/>
        <v>0</v>
      </c>
      <c r="D274" s="185" t="str">
        <f>+IFERROR(VLOOKUP(B274,FILED!$B$4:$C$1003,2,FALSE),"")</f>
        <v/>
      </c>
      <c r="E274" s="185" t="str">
        <f t="shared" si="84"/>
        <v>0 42826</v>
      </c>
      <c r="F274" s="185" t="str">
        <f t="shared" si="85"/>
        <v>0 42856</v>
      </c>
      <c r="G274" s="185" t="str">
        <f t="shared" si="86"/>
        <v>0 42887</v>
      </c>
      <c r="H274" s="185" t="str">
        <f t="shared" si="87"/>
        <v>0 42917</v>
      </c>
      <c r="I274" s="185" t="str">
        <f t="shared" si="88"/>
        <v>0 42948</v>
      </c>
      <c r="J274" s="185" t="str">
        <f t="shared" si="89"/>
        <v>0 42979</v>
      </c>
      <c r="K274" s="185" t="str">
        <f t="shared" si="90"/>
        <v>0 43009</v>
      </c>
      <c r="L274" s="185" t="str">
        <f t="shared" si="91"/>
        <v>0 43040</v>
      </c>
      <c r="M274" s="185" t="str">
        <f t="shared" si="92"/>
        <v>0 43070</v>
      </c>
      <c r="N274" s="185" t="str">
        <f t="shared" si="93"/>
        <v>0 43101</v>
      </c>
      <c r="O274" s="185" t="str">
        <f t="shared" si="94"/>
        <v>0 43132</v>
      </c>
      <c r="P274" s="185" t="str">
        <f t="shared" si="95"/>
        <v>0 43160</v>
      </c>
      <c r="Q274" s="44">
        <f>IFERROR(VLOOKUP(C274,ONLINE!$B$5:$C$5103,2,FALSE),0)</f>
        <v>0</v>
      </c>
      <c r="R274" s="45">
        <f>SUMIF(ONLINE!$W:$W,SHORT!E274,ONLINE!$Q:$Q)</f>
        <v>0</v>
      </c>
      <c r="S274" s="45">
        <f>SUMIF(ONLINE!$W:$W,SHORT!F274,ONLINE!$Q:$Q)</f>
        <v>0</v>
      </c>
      <c r="T274" s="45">
        <f>SUMIF(ONLINE!$W:$W,SHORT!G274,ONLINE!$Q:$Q)</f>
        <v>0</v>
      </c>
      <c r="U274" s="45">
        <f>SUMIF(ONLINE!$W:$W,SHORT!H274,ONLINE!$Q:$Q)</f>
        <v>0</v>
      </c>
      <c r="V274" s="45">
        <f>SUMIF(ONLINE!$W:$W,SHORT!I274,ONLINE!$Q:$Q)</f>
        <v>0</v>
      </c>
      <c r="W274" s="45">
        <f>SUMIF(ONLINE!$W:$W,SHORT!J274,ONLINE!$Q:$Q)</f>
        <v>0</v>
      </c>
      <c r="X274" s="45">
        <f>SUMIF(ONLINE!$W:$W,SHORT!K274,ONLINE!$Q:$Q)</f>
        <v>0</v>
      </c>
      <c r="Y274" s="45">
        <f>SUMIF(ONLINE!$W:$W,SHORT!L274,ONLINE!$Q:$Q)</f>
        <v>0</v>
      </c>
      <c r="Z274" s="45">
        <f>SUMIF(ONLINE!$W:$W,SHORT!M274,ONLINE!$Q:$Q)</f>
        <v>0</v>
      </c>
      <c r="AA274" s="45">
        <f>SUMIF(ONLINE!$W:$W,SHORT!N274,ONLINE!$Q:$Q)</f>
        <v>0</v>
      </c>
      <c r="AB274" s="45">
        <f>SUMIF(ONLINE!$W:$W,SHORT!O274,ONLINE!$Q:$Q)</f>
        <v>0</v>
      </c>
      <c r="AC274" s="45">
        <f>SUMIF(ONLINE!$W:$W,SHORT!P274,ONLINE!$Q:$Q)</f>
        <v>0</v>
      </c>
      <c r="AD274" s="45">
        <f t="shared" si="97"/>
        <v>0</v>
      </c>
      <c r="AE274" s="44"/>
      <c r="AF274" s="44">
        <f>SUMIF(WORKING!$Q:$Q,SHORT!E274,WORKING!$J:$J)</f>
        <v>0</v>
      </c>
      <c r="AG274" s="44">
        <f>SUMIF(WORKING!$Q:$Q,SHORT!F274,WORKING!$J:$J)</f>
        <v>0</v>
      </c>
      <c r="AH274" s="44">
        <f>SUMIF(WORKING!$Q:$Q,SHORT!G274,WORKING!$J:$J)</f>
        <v>0</v>
      </c>
      <c r="AI274" s="44">
        <f>SUMIF(WORKING!$Q:$Q,SHORT!H274,WORKING!$J:$J)</f>
        <v>0</v>
      </c>
      <c r="AJ274" s="44">
        <f>SUMIF(WORKING!$Q:$Q,SHORT!I274,WORKING!$J:$J)</f>
        <v>0</v>
      </c>
      <c r="AK274" s="44">
        <f>SUMIF(WORKING!$Q:$Q,SHORT!J274,WORKING!$J:$J)</f>
        <v>0</v>
      </c>
      <c r="AL274" s="44">
        <f>SUMIF(WORKING!$Q:$Q,SHORT!K274,WORKING!$J:$J)</f>
        <v>0</v>
      </c>
      <c r="AM274" s="44">
        <f>SUMIF(WORKING!$Q:$Q,SHORT!L274,WORKING!$J:$J)</f>
        <v>0</v>
      </c>
      <c r="AN274" s="44">
        <f>SUMIF(WORKING!$Q:$Q,SHORT!M274,WORKING!$J:$J)</f>
        <v>0</v>
      </c>
      <c r="AO274" s="44">
        <f>SUMIF(WORKING!$Q:$Q,SHORT!N274,WORKING!$J:$J)</f>
        <v>0</v>
      </c>
      <c r="AP274" s="44">
        <f>SUMIF(WORKING!$Q:$Q,SHORT!O274,WORKING!$J:$J)</f>
        <v>0</v>
      </c>
      <c r="AQ274" s="44">
        <f>SUMIF(WORKING!$Q:$Q,SHORT!P274,WORKING!$J:$J)</f>
        <v>0</v>
      </c>
      <c r="AR274" s="44">
        <f t="shared" si="98"/>
        <v>0</v>
      </c>
      <c r="AT274" s="45">
        <f t="shared" si="83"/>
        <v>0</v>
      </c>
      <c r="AU274" s="45">
        <f t="shared" si="83"/>
        <v>0</v>
      </c>
      <c r="AV274" s="45">
        <f t="shared" si="83"/>
        <v>0</v>
      </c>
      <c r="AW274" s="45">
        <f t="shared" si="82"/>
        <v>0</v>
      </c>
      <c r="AX274" s="45">
        <f t="shared" si="82"/>
        <v>0</v>
      </c>
      <c r="AY274" s="45">
        <f t="shared" si="82"/>
        <v>0</v>
      </c>
      <c r="AZ274" s="45">
        <f t="shared" si="81"/>
        <v>0</v>
      </c>
      <c r="BA274" s="45">
        <f t="shared" si="81"/>
        <v>0</v>
      </c>
      <c r="BB274" s="45">
        <f t="shared" si="81"/>
        <v>0</v>
      </c>
      <c r="BC274" s="45">
        <f t="shared" ref="BC274:BE337" si="100">ROUND(AA274-AO274,-1)</f>
        <v>0</v>
      </c>
      <c r="BD274" s="45">
        <f t="shared" si="100"/>
        <v>0</v>
      </c>
      <c r="BE274" s="45">
        <f t="shared" si="100"/>
        <v>0</v>
      </c>
      <c r="BF274" s="45">
        <f t="shared" si="99"/>
        <v>0</v>
      </c>
      <c r="BG274" s="28"/>
    </row>
    <row r="275" spans="1:59" s="31" customFormat="1" ht="11.25">
      <c r="A275" s="43">
        <v>270</v>
      </c>
      <c r="B275" s="185" t="e">
        <f t="array" ref="B275">+INDEX(FILED!$B$4:$B$1003,SMALL(IF($B$5=FILED!$Q$4:$Q$1003,ROW(FILED!$Q$4:$Q$1003)-ROW(FILED!$Q$4)+1),A275))</f>
        <v>#NUM!</v>
      </c>
      <c r="C275" s="44">
        <f t="shared" si="96"/>
        <v>0</v>
      </c>
      <c r="D275" s="185" t="str">
        <f>+IFERROR(VLOOKUP(B275,FILED!$B$4:$C$1003,2,FALSE),"")</f>
        <v/>
      </c>
      <c r="E275" s="185" t="str">
        <f t="shared" si="84"/>
        <v>0 42826</v>
      </c>
      <c r="F275" s="185" t="str">
        <f t="shared" si="85"/>
        <v>0 42856</v>
      </c>
      <c r="G275" s="185" t="str">
        <f t="shared" si="86"/>
        <v>0 42887</v>
      </c>
      <c r="H275" s="185" t="str">
        <f t="shared" si="87"/>
        <v>0 42917</v>
      </c>
      <c r="I275" s="185" t="str">
        <f t="shared" si="88"/>
        <v>0 42948</v>
      </c>
      <c r="J275" s="185" t="str">
        <f t="shared" si="89"/>
        <v>0 42979</v>
      </c>
      <c r="K275" s="185" t="str">
        <f t="shared" si="90"/>
        <v>0 43009</v>
      </c>
      <c r="L275" s="185" t="str">
        <f t="shared" si="91"/>
        <v>0 43040</v>
      </c>
      <c r="M275" s="185" t="str">
        <f t="shared" si="92"/>
        <v>0 43070</v>
      </c>
      <c r="N275" s="185" t="str">
        <f t="shared" si="93"/>
        <v>0 43101</v>
      </c>
      <c r="O275" s="185" t="str">
        <f t="shared" si="94"/>
        <v>0 43132</v>
      </c>
      <c r="P275" s="185" t="str">
        <f t="shared" si="95"/>
        <v>0 43160</v>
      </c>
      <c r="Q275" s="44">
        <f>IFERROR(VLOOKUP(C275,ONLINE!$B$5:$C$5103,2,FALSE),0)</f>
        <v>0</v>
      </c>
      <c r="R275" s="45">
        <f>SUMIF(ONLINE!$W:$W,SHORT!E275,ONLINE!$Q:$Q)</f>
        <v>0</v>
      </c>
      <c r="S275" s="45">
        <f>SUMIF(ONLINE!$W:$W,SHORT!F275,ONLINE!$Q:$Q)</f>
        <v>0</v>
      </c>
      <c r="T275" s="45">
        <f>SUMIF(ONLINE!$W:$W,SHORT!G275,ONLINE!$Q:$Q)</f>
        <v>0</v>
      </c>
      <c r="U275" s="45">
        <f>SUMIF(ONLINE!$W:$W,SHORT!H275,ONLINE!$Q:$Q)</f>
        <v>0</v>
      </c>
      <c r="V275" s="45">
        <f>SUMIF(ONLINE!$W:$W,SHORT!I275,ONLINE!$Q:$Q)</f>
        <v>0</v>
      </c>
      <c r="W275" s="45">
        <f>SUMIF(ONLINE!$W:$W,SHORT!J275,ONLINE!$Q:$Q)</f>
        <v>0</v>
      </c>
      <c r="X275" s="45">
        <f>SUMIF(ONLINE!$W:$W,SHORT!K275,ONLINE!$Q:$Q)</f>
        <v>0</v>
      </c>
      <c r="Y275" s="45">
        <f>SUMIF(ONLINE!$W:$W,SHORT!L275,ONLINE!$Q:$Q)</f>
        <v>0</v>
      </c>
      <c r="Z275" s="45">
        <f>SUMIF(ONLINE!$W:$W,SHORT!M275,ONLINE!$Q:$Q)</f>
        <v>0</v>
      </c>
      <c r="AA275" s="45">
        <f>SUMIF(ONLINE!$W:$W,SHORT!N275,ONLINE!$Q:$Q)</f>
        <v>0</v>
      </c>
      <c r="AB275" s="45">
        <f>SUMIF(ONLINE!$W:$W,SHORT!O275,ONLINE!$Q:$Q)</f>
        <v>0</v>
      </c>
      <c r="AC275" s="45">
        <f>SUMIF(ONLINE!$W:$W,SHORT!P275,ONLINE!$Q:$Q)</f>
        <v>0</v>
      </c>
      <c r="AD275" s="45">
        <f t="shared" si="97"/>
        <v>0</v>
      </c>
      <c r="AE275" s="44"/>
      <c r="AF275" s="44">
        <f>SUMIF(WORKING!$Q:$Q,SHORT!E275,WORKING!$J:$J)</f>
        <v>0</v>
      </c>
      <c r="AG275" s="44">
        <f>SUMIF(WORKING!$Q:$Q,SHORT!F275,WORKING!$J:$J)</f>
        <v>0</v>
      </c>
      <c r="AH275" s="44">
        <f>SUMIF(WORKING!$Q:$Q,SHORT!G275,WORKING!$J:$J)</f>
        <v>0</v>
      </c>
      <c r="AI275" s="44">
        <f>SUMIF(WORKING!$Q:$Q,SHORT!H275,WORKING!$J:$J)</f>
        <v>0</v>
      </c>
      <c r="AJ275" s="44">
        <f>SUMIF(WORKING!$Q:$Q,SHORT!I275,WORKING!$J:$J)</f>
        <v>0</v>
      </c>
      <c r="AK275" s="44">
        <f>SUMIF(WORKING!$Q:$Q,SHORT!J275,WORKING!$J:$J)</f>
        <v>0</v>
      </c>
      <c r="AL275" s="44">
        <f>SUMIF(WORKING!$Q:$Q,SHORT!K275,WORKING!$J:$J)</f>
        <v>0</v>
      </c>
      <c r="AM275" s="44">
        <f>SUMIF(WORKING!$Q:$Q,SHORT!L275,WORKING!$J:$J)</f>
        <v>0</v>
      </c>
      <c r="AN275" s="44">
        <f>SUMIF(WORKING!$Q:$Q,SHORT!M275,WORKING!$J:$J)</f>
        <v>0</v>
      </c>
      <c r="AO275" s="44">
        <f>SUMIF(WORKING!$Q:$Q,SHORT!N275,WORKING!$J:$J)</f>
        <v>0</v>
      </c>
      <c r="AP275" s="44">
        <f>SUMIF(WORKING!$Q:$Q,SHORT!O275,WORKING!$J:$J)</f>
        <v>0</v>
      </c>
      <c r="AQ275" s="44">
        <f>SUMIF(WORKING!$Q:$Q,SHORT!P275,WORKING!$J:$J)</f>
        <v>0</v>
      </c>
      <c r="AR275" s="44">
        <f t="shared" si="98"/>
        <v>0</v>
      </c>
      <c r="AT275" s="45">
        <f t="shared" si="83"/>
        <v>0</v>
      </c>
      <c r="AU275" s="45">
        <f t="shared" si="83"/>
        <v>0</v>
      </c>
      <c r="AV275" s="45">
        <f t="shared" si="83"/>
        <v>0</v>
      </c>
      <c r="AW275" s="45">
        <f t="shared" si="82"/>
        <v>0</v>
      </c>
      <c r="AX275" s="45">
        <f t="shared" si="82"/>
        <v>0</v>
      </c>
      <c r="AY275" s="45">
        <f t="shared" si="82"/>
        <v>0</v>
      </c>
      <c r="AZ275" s="45">
        <f t="shared" si="82"/>
        <v>0</v>
      </c>
      <c r="BA275" s="45">
        <f t="shared" si="82"/>
        <v>0</v>
      </c>
      <c r="BB275" s="45">
        <f t="shared" si="82"/>
        <v>0</v>
      </c>
      <c r="BC275" s="45">
        <f t="shared" si="100"/>
        <v>0</v>
      </c>
      <c r="BD275" s="45">
        <f t="shared" si="100"/>
        <v>0</v>
      </c>
      <c r="BE275" s="45">
        <f t="shared" si="100"/>
        <v>0</v>
      </c>
      <c r="BF275" s="45">
        <f t="shared" si="99"/>
        <v>0</v>
      </c>
      <c r="BG275" s="28"/>
    </row>
    <row r="276" spans="1:59" s="31" customFormat="1" ht="11.25">
      <c r="A276" s="43">
        <v>271</v>
      </c>
      <c r="B276" s="185" t="e">
        <f t="array" ref="B276">+INDEX(FILED!$B$4:$B$1003,SMALL(IF($B$5=FILED!$Q$4:$Q$1003,ROW(FILED!$Q$4:$Q$1003)-ROW(FILED!$Q$4)+1),A276))</f>
        <v>#NUM!</v>
      </c>
      <c r="C276" s="44">
        <f t="shared" si="96"/>
        <v>0</v>
      </c>
      <c r="D276" s="185" t="str">
        <f>+IFERROR(VLOOKUP(B276,FILED!$B$4:$C$1003,2,FALSE),"")</f>
        <v/>
      </c>
      <c r="E276" s="185" t="str">
        <f t="shared" si="84"/>
        <v>0 42826</v>
      </c>
      <c r="F276" s="185" t="str">
        <f t="shared" si="85"/>
        <v>0 42856</v>
      </c>
      <c r="G276" s="185" t="str">
        <f t="shared" si="86"/>
        <v>0 42887</v>
      </c>
      <c r="H276" s="185" t="str">
        <f t="shared" si="87"/>
        <v>0 42917</v>
      </c>
      <c r="I276" s="185" t="str">
        <f t="shared" si="88"/>
        <v>0 42948</v>
      </c>
      <c r="J276" s="185" t="str">
        <f t="shared" si="89"/>
        <v>0 42979</v>
      </c>
      <c r="K276" s="185" t="str">
        <f t="shared" si="90"/>
        <v>0 43009</v>
      </c>
      <c r="L276" s="185" t="str">
        <f t="shared" si="91"/>
        <v>0 43040</v>
      </c>
      <c r="M276" s="185" t="str">
        <f t="shared" si="92"/>
        <v>0 43070</v>
      </c>
      <c r="N276" s="185" t="str">
        <f t="shared" si="93"/>
        <v>0 43101</v>
      </c>
      <c r="O276" s="185" t="str">
        <f t="shared" si="94"/>
        <v>0 43132</v>
      </c>
      <c r="P276" s="185" t="str">
        <f t="shared" si="95"/>
        <v>0 43160</v>
      </c>
      <c r="Q276" s="44">
        <f>IFERROR(VLOOKUP(C276,ONLINE!$B$5:$C$5103,2,FALSE),0)</f>
        <v>0</v>
      </c>
      <c r="R276" s="45">
        <f>SUMIF(ONLINE!$W:$W,SHORT!E276,ONLINE!$Q:$Q)</f>
        <v>0</v>
      </c>
      <c r="S276" s="45">
        <f>SUMIF(ONLINE!$W:$W,SHORT!F276,ONLINE!$Q:$Q)</f>
        <v>0</v>
      </c>
      <c r="T276" s="45">
        <f>SUMIF(ONLINE!$W:$W,SHORT!G276,ONLINE!$Q:$Q)</f>
        <v>0</v>
      </c>
      <c r="U276" s="45">
        <f>SUMIF(ONLINE!$W:$W,SHORT!H276,ONLINE!$Q:$Q)</f>
        <v>0</v>
      </c>
      <c r="V276" s="45">
        <f>SUMIF(ONLINE!$W:$W,SHORT!I276,ONLINE!$Q:$Q)</f>
        <v>0</v>
      </c>
      <c r="W276" s="45">
        <f>SUMIF(ONLINE!$W:$W,SHORT!J276,ONLINE!$Q:$Q)</f>
        <v>0</v>
      </c>
      <c r="X276" s="45">
        <f>SUMIF(ONLINE!$W:$W,SHORT!K276,ONLINE!$Q:$Q)</f>
        <v>0</v>
      </c>
      <c r="Y276" s="45">
        <f>SUMIF(ONLINE!$W:$W,SHORT!L276,ONLINE!$Q:$Q)</f>
        <v>0</v>
      </c>
      <c r="Z276" s="45">
        <f>SUMIF(ONLINE!$W:$W,SHORT!M276,ONLINE!$Q:$Q)</f>
        <v>0</v>
      </c>
      <c r="AA276" s="45">
        <f>SUMIF(ONLINE!$W:$W,SHORT!N276,ONLINE!$Q:$Q)</f>
        <v>0</v>
      </c>
      <c r="AB276" s="45">
        <f>SUMIF(ONLINE!$W:$W,SHORT!O276,ONLINE!$Q:$Q)</f>
        <v>0</v>
      </c>
      <c r="AC276" s="45">
        <f>SUMIF(ONLINE!$W:$W,SHORT!P276,ONLINE!$Q:$Q)</f>
        <v>0</v>
      </c>
      <c r="AD276" s="45">
        <f t="shared" si="97"/>
        <v>0</v>
      </c>
      <c r="AE276" s="44"/>
      <c r="AF276" s="44">
        <f>SUMIF(WORKING!$Q:$Q,SHORT!E276,WORKING!$J:$J)</f>
        <v>0</v>
      </c>
      <c r="AG276" s="44">
        <f>SUMIF(WORKING!$Q:$Q,SHORT!F276,WORKING!$J:$J)</f>
        <v>0</v>
      </c>
      <c r="AH276" s="44">
        <f>SUMIF(WORKING!$Q:$Q,SHORT!G276,WORKING!$J:$J)</f>
        <v>0</v>
      </c>
      <c r="AI276" s="44">
        <f>SUMIF(WORKING!$Q:$Q,SHORT!H276,WORKING!$J:$J)</f>
        <v>0</v>
      </c>
      <c r="AJ276" s="44">
        <f>SUMIF(WORKING!$Q:$Q,SHORT!I276,WORKING!$J:$J)</f>
        <v>0</v>
      </c>
      <c r="AK276" s="44">
        <f>SUMIF(WORKING!$Q:$Q,SHORT!J276,WORKING!$J:$J)</f>
        <v>0</v>
      </c>
      <c r="AL276" s="44">
        <f>SUMIF(WORKING!$Q:$Q,SHORT!K276,WORKING!$J:$J)</f>
        <v>0</v>
      </c>
      <c r="AM276" s="44">
        <f>SUMIF(WORKING!$Q:$Q,SHORT!L276,WORKING!$J:$J)</f>
        <v>0</v>
      </c>
      <c r="AN276" s="44">
        <f>SUMIF(WORKING!$Q:$Q,SHORT!M276,WORKING!$J:$J)</f>
        <v>0</v>
      </c>
      <c r="AO276" s="44">
        <f>SUMIF(WORKING!$Q:$Q,SHORT!N276,WORKING!$J:$J)</f>
        <v>0</v>
      </c>
      <c r="AP276" s="44">
        <f>SUMIF(WORKING!$Q:$Q,SHORT!O276,WORKING!$J:$J)</f>
        <v>0</v>
      </c>
      <c r="AQ276" s="44">
        <f>SUMIF(WORKING!$Q:$Q,SHORT!P276,WORKING!$J:$J)</f>
        <v>0</v>
      </c>
      <c r="AR276" s="44">
        <f t="shared" si="98"/>
        <v>0</v>
      </c>
      <c r="AT276" s="45">
        <f t="shared" si="83"/>
        <v>0</v>
      </c>
      <c r="AU276" s="45">
        <f t="shared" si="83"/>
        <v>0</v>
      </c>
      <c r="AV276" s="45">
        <f t="shared" si="83"/>
        <v>0</v>
      </c>
      <c r="AW276" s="45">
        <f t="shared" si="82"/>
        <v>0</v>
      </c>
      <c r="AX276" s="45">
        <f t="shared" si="82"/>
        <v>0</v>
      </c>
      <c r="AY276" s="45">
        <f t="shared" si="82"/>
        <v>0</v>
      </c>
      <c r="AZ276" s="45">
        <f t="shared" si="82"/>
        <v>0</v>
      </c>
      <c r="BA276" s="45">
        <f t="shared" si="82"/>
        <v>0</v>
      </c>
      <c r="BB276" s="45">
        <f t="shared" si="82"/>
        <v>0</v>
      </c>
      <c r="BC276" s="45">
        <f t="shared" si="100"/>
        <v>0</v>
      </c>
      <c r="BD276" s="45">
        <f t="shared" si="100"/>
        <v>0</v>
      </c>
      <c r="BE276" s="45">
        <f t="shared" si="100"/>
        <v>0</v>
      </c>
      <c r="BF276" s="45">
        <f t="shared" si="99"/>
        <v>0</v>
      </c>
      <c r="BG276" s="28"/>
    </row>
    <row r="277" spans="1:59" s="31" customFormat="1" ht="11.25">
      <c r="A277" s="43">
        <v>272</v>
      </c>
      <c r="B277" s="185" t="e">
        <f t="array" ref="B277">+INDEX(FILED!$B$4:$B$1003,SMALL(IF($B$5=FILED!$Q$4:$Q$1003,ROW(FILED!$Q$4:$Q$1003)-ROW(FILED!$Q$4)+1),A277))</f>
        <v>#NUM!</v>
      </c>
      <c r="C277" s="44">
        <f t="shared" si="96"/>
        <v>0</v>
      </c>
      <c r="D277" s="185" t="str">
        <f>+IFERROR(VLOOKUP(B277,FILED!$B$4:$C$1003,2,FALSE),"")</f>
        <v/>
      </c>
      <c r="E277" s="185" t="str">
        <f t="shared" si="84"/>
        <v>0 42826</v>
      </c>
      <c r="F277" s="185" t="str">
        <f t="shared" si="85"/>
        <v>0 42856</v>
      </c>
      <c r="G277" s="185" t="str">
        <f t="shared" si="86"/>
        <v>0 42887</v>
      </c>
      <c r="H277" s="185" t="str">
        <f t="shared" si="87"/>
        <v>0 42917</v>
      </c>
      <c r="I277" s="185" t="str">
        <f t="shared" si="88"/>
        <v>0 42948</v>
      </c>
      <c r="J277" s="185" t="str">
        <f t="shared" si="89"/>
        <v>0 42979</v>
      </c>
      <c r="K277" s="185" t="str">
        <f t="shared" si="90"/>
        <v>0 43009</v>
      </c>
      <c r="L277" s="185" t="str">
        <f t="shared" si="91"/>
        <v>0 43040</v>
      </c>
      <c r="M277" s="185" t="str">
        <f t="shared" si="92"/>
        <v>0 43070</v>
      </c>
      <c r="N277" s="185" t="str">
        <f t="shared" si="93"/>
        <v>0 43101</v>
      </c>
      <c r="O277" s="185" t="str">
        <f t="shared" si="94"/>
        <v>0 43132</v>
      </c>
      <c r="P277" s="185" t="str">
        <f t="shared" si="95"/>
        <v>0 43160</v>
      </c>
      <c r="Q277" s="44">
        <f>IFERROR(VLOOKUP(C277,ONLINE!$B$5:$C$5103,2,FALSE),0)</f>
        <v>0</v>
      </c>
      <c r="R277" s="45">
        <f>SUMIF(ONLINE!$W:$W,SHORT!E277,ONLINE!$Q:$Q)</f>
        <v>0</v>
      </c>
      <c r="S277" s="45">
        <f>SUMIF(ONLINE!$W:$W,SHORT!F277,ONLINE!$Q:$Q)</f>
        <v>0</v>
      </c>
      <c r="T277" s="45">
        <f>SUMIF(ONLINE!$W:$W,SHORT!G277,ONLINE!$Q:$Q)</f>
        <v>0</v>
      </c>
      <c r="U277" s="45">
        <f>SUMIF(ONLINE!$W:$W,SHORT!H277,ONLINE!$Q:$Q)</f>
        <v>0</v>
      </c>
      <c r="V277" s="45">
        <f>SUMIF(ONLINE!$W:$W,SHORT!I277,ONLINE!$Q:$Q)</f>
        <v>0</v>
      </c>
      <c r="W277" s="45">
        <f>SUMIF(ONLINE!$W:$W,SHORT!J277,ONLINE!$Q:$Q)</f>
        <v>0</v>
      </c>
      <c r="X277" s="45">
        <f>SUMIF(ONLINE!$W:$W,SHORT!K277,ONLINE!$Q:$Q)</f>
        <v>0</v>
      </c>
      <c r="Y277" s="45">
        <f>SUMIF(ONLINE!$W:$W,SHORT!L277,ONLINE!$Q:$Q)</f>
        <v>0</v>
      </c>
      <c r="Z277" s="45">
        <f>SUMIF(ONLINE!$W:$W,SHORT!M277,ONLINE!$Q:$Q)</f>
        <v>0</v>
      </c>
      <c r="AA277" s="45">
        <f>SUMIF(ONLINE!$W:$W,SHORT!N277,ONLINE!$Q:$Q)</f>
        <v>0</v>
      </c>
      <c r="AB277" s="45">
        <f>SUMIF(ONLINE!$W:$W,SHORT!O277,ONLINE!$Q:$Q)</f>
        <v>0</v>
      </c>
      <c r="AC277" s="45">
        <f>SUMIF(ONLINE!$W:$W,SHORT!P277,ONLINE!$Q:$Q)</f>
        <v>0</v>
      </c>
      <c r="AD277" s="45">
        <f t="shared" si="97"/>
        <v>0</v>
      </c>
      <c r="AE277" s="44"/>
      <c r="AF277" s="44">
        <f>SUMIF(WORKING!$Q:$Q,SHORT!E277,WORKING!$J:$J)</f>
        <v>0</v>
      </c>
      <c r="AG277" s="44">
        <f>SUMIF(WORKING!$Q:$Q,SHORT!F277,WORKING!$J:$J)</f>
        <v>0</v>
      </c>
      <c r="AH277" s="44">
        <f>SUMIF(WORKING!$Q:$Q,SHORT!G277,WORKING!$J:$J)</f>
        <v>0</v>
      </c>
      <c r="AI277" s="44">
        <f>SUMIF(WORKING!$Q:$Q,SHORT!H277,WORKING!$J:$J)</f>
        <v>0</v>
      </c>
      <c r="AJ277" s="44">
        <f>SUMIF(WORKING!$Q:$Q,SHORT!I277,WORKING!$J:$J)</f>
        <v>0</v>
      </c>
      <c r="AK277" s="44">
        <f>SUMIF(WORKING!$Q:$Q,SHORT!J277,WORKING!$J:$J)</f>
        <v>0</v>
      </c>
      <c r="AL277" s="44">
        <f>SUMIF(WORKING!$Q:$Q,SHORT!K277,WORKING!$J:$J)</f>
        <v>0</v>
      </c>
      <c r="AM277" s="44">
        <f>SUMIF(WORKING!$Q:$Q,SHORT!L277,WORKING!$J:$J)</f>
        <v>0</v>
      </c>
      <c r="AN277" s="44">
        <f>SUMIF(WORKING!$Q:$Q,SHORT!M277,WORKING!$J:$J)</f>
        <v>0</v>
      </c>
      <c r="AO277" s="44">
        <f>SUMIF(WORKING!$Q:$Q,SHORT!N277,WORKING!$J:$J)</f>
        <v>0</v>
      </c>
      <c r="AP277" s="44">
        <f>SUMIF(WORKING!$Q:$Q,SHORT!O277,WORKING!$J:$J)</f>
        <v>0</v>
      </c>
      <c r="AQ277" s="44">
        <f>SUMIF(WORKING!$Q:$Q,SHORT!P277,WORKING!$J:$J)</f>
        <v>0</v>
      </c>
      <c r="AR277" s="44">
        <f t="shared" si="98"/>
        <v>0</v>
      </c>
      <c r="AT277" s="45">
        <f t="shared" si="83"/>
        <v>0</v>
      </c>
      <c r="AU277" s="45">
        <f t="shared" si="83"/>
        <v>0</v>
      </c>
      <c r="AV277" s="45">
        <f t="shared" si="83"/>
        <v>0</v>
      </c>
      <c r="AW277" s="45">
        <f t="shared" si="82"/>
        <v>0</v>
      </c>
      <c r="AX277" s="45">
        <f t="shared" si="82"/>
        <v>0</v>
      </c>
      <c r="AY277" s="45">
        <f t="shared" si="82"/>
        <v>0</v>
      </c>
      <c r="AZ277" s="45">
        <f t="shared" si="82"/>
        <v>0</v>
      </c>
      <c r="BA277" s="45">
        <f t="shared" si="82"/>
        <v>0</v>
      </c>
      <c r="BB277" s="45">
        <f t="shared" si="82"/>
        <v>0</v>
      </c>
      <c r="BC277" s="45">
        <f t="shared" si="100"/>
        <v>0</v>
      </c>
      <c r="BD277" s="45">
        <f t="shared" si="100"/>
        <v>0</v>
      </c>
      <c r="BE277" s="45">
        <f t="shared" si="100"/>
        <v>0</v>
      </c>
      <c r="BF277" s="45">
        <f t="shared" si="99"/>
        <v>0</v>
      </c>
      <c r="BG277" s="28"/>
    </row>
    <row r="278" spans="1:59" s="31" customFormat="1" ht="11.25">
      <c r="A278" s="43">
        <v>273</v>
      </c>
      <c r="B278" s="185" t="e">
        <f t="array" ref="B278">+INDEX(FILED!$B$4:$B$1003,SMALL(IF($B$5=FILED!$Q$4:$Q$1003,ROW(FILED!$Q$4:$Q$1003)-ROW(FILED!$Q$4)+1),A278))</f>
        <v>#NUM!</v>
      </c>
      <c r="C278" s="44">
        <f t="shared" si="96"/>
        <v>0</v>
      </c>
      <c r="D278" s="185" t="str">
        <f>+IFERROR(VLOOKUP(B278,FILED!$B$4:$C$1003,2,FALSE),"")</f>
        <v/>
      </c>
      <c r="E278" s="185" t="str">
        <f t="shared" si="84"/>
        <v>0 42826</v>
      </c>
      <c r="F278" s="185" t="str">
        <f t="shared" si="85"/>
        <v>0 42856</v>
      </c>
      <c r="G278" s="185" t="str">
        <f t="shared" si="86"/>
        <v>0 42887</v>
      </c>
      <c r="H278" s="185" t="str">
        <f t="shared" si="87"/>
        <v>0 42917</v>
      </c>
      <c r="I278" s="185" t="str">
        <f t="shared" si="88"/>
        <v>0 42948</v>
      </c>
      <c r="J278" s="185" t="str">
        <f t="shared" si="89"/>
        <v>0 42979</v>
      </c>
      <c r="K278" s="185" t="str">
        <f t="shared" si="90"/>
        <v>0 43009</v>
      </c>
      <c r="L278" s="185" t="str">
        <f t="shared" si="91"/>
        <v>0 43040</v>
      </c>
      <c r="M278" s="185" t="str">
        <f t="shared" si="92"/>
        <v>0 43070</v>
      </c>
      <c r="N278" s="185" t="str">
        <f t="shared" si="93"/>
        <v>0 43101</v>
      </c>
      <c r="O278" s="185" t="str">
        <f t="shared" si="94"/>
        <v>0 43132</v>
      </c>
      <c r="P278" s="185" t="str">
        <f t="shared" si="95"/>
        <v>0 43160</v>
      </c>
      <c r="Q278" s="44">
        <f>IFERROR(VLOOKUP(C278,ONLINE!$B$5:$C$5103,2,FALSE),0)</f>
        <v>0</v>
      </c>
      <c r="R278" s="45">
        <f>SUMIF(ONLINE!$W:$W,SHORT!E278,ONLINE!$Q:$Q)</f>
        <v>0</v>
      </c>
      <c r="S278" s="45">
        <f>SUMIF(ONLINE!$W:$W,SHORT!F278,ONLINE!$Q:$Q)</f>
        <v>0</v>
      </c>
      <c r="T278" s="45">
        <f>SUMIF(ONLINE!$W:$W,SHORT!G278,ONLINE!$Q:$Q)</f>
        <v>0</v>
      </c>
      <c r="U278" s="45">
        <f>SUMIF(ONLINE!$W:$W,SHORT!H278,ONLINE!$Q:$Q)</f>
        <v>0</v>
      </c>
      <c r="V278" s="45">
        <f>SUMIF(ONLINE!$W:$W,SHORT!I278,ONLINE!$Q:$Q)</f>
        <v>0</v>
      </c>
      <c r="W278" s="45">
        <f>SUMIF(ONLINE!$W:$W,SHORT!J278,ONLINE!$Q:$Q)</f>
        <v>0</v>
      </c>
      <c r="X278" s="45">
        <f>SUMIF(ONLINE!$W:$W,SHORT!K278,ONLINE!$Q:$Q)</f>
        <v>0</v>
      </c>
      <c r="Y278" s="45">
        <f>SUMIF(ONLINE!$W:$W,SHORT!L278,ONLINE!$Q:$Q)</f>
        <v>0</v>
      </c>
      <c r="Z278" s="45">
        <f>SUMIF(ONLINE!$W:$W,SHORT!M278,ONLINE!$Q:$Q)</f>
        <v>0</v>
      </c>
      <c r="AA278" s="45">
        <f>SUMIF(ONLINE!$W:$W,SHORT!N278,ONLINE!$Q:$Q)</f>
        <v>0</v>
      </c>
      <c r="AB278" s="45">
        <f>SUMIF(ONLINE!$W:$W,SHORT!O278,ONLINE!$Q:$Q)</f>
        <v>0</v>
      </c>
      <c r="AC278" s="45">
        <f>SUMIF(ONLINE!$W:$W,SHORT!P278,ONLINE!$Q:$Q)</f>
        <v>0</v>
      </c>
      <c r="AD278" s="45">
        <f t="shared" si="97"/>
        <v>0</v>
      </c>
      <c r="AE278" s="44"/>
      <c r="AF278" s="44">
        <f>SUMIF(WORKING!$Q:$Q,SHORT!E278,WORKING!$J:$J)</f>
        <v>0</v>
      </c>
      <c r="AG278" s="44">
        <f>SUMIF(WORKING!$Q:$Q,SHORT!F278,WORKING!$J:$J)</f>
        <v>0</v>
      </c>
      <c r="AH278" s="44">
        <f>SUMIF(WORKING!$Q:$Q,SHORT!G278,WORKING!$J:$J)</f>
        <v>0</v>
      </c>
      <c r="AI278" s="44">
        <f>SUMIF(WORKING!$Q:$Q,SHORT!H278,WORKING!$J:$J)</f>
        <v>0</v>
      </c>
      <c r="AJ278" s="44">
        <f>SUMIF(WORKING!$Q:$Q,SHORT!I278,WORKING!$J:$J)</f>
        <v>0</v>
      </c>
      <c r="AK278" s="44">
        <f>SUMIF(WORKING!$Q:$Q,SHORT!J278,WORKING!$J:$J)</f>
        <v>0</v>
      </c>
      <c r="AL278" s="44">
        <f>SUMIF(WORKING!$Q:$Q,SHORT!K278,WORKING!$J:$J)</f>
        <v>0</v>
      </c>
      <c r="AM278" s="44">
        <f>SUMIF(WORKING!$Q:$Q,SHORT!L278,WORKING!$J:$J)</f>
        <v>0</v>
      </c>
      <c r="AN278" s="44">
        <f>SUMIF(WORKING!$Q:$Q,SHORT!M278,WORKING!$J:$J)</f>
        <v>0</v>
      </c>
      <c r="AO278" s="44">
        <f>SUMIF(WORKING!$Q:$Q,SHORT!N278,WORKING!$J:$J)</f>
        <v>0</v>
      </c>
      <c r="AP278" s="44">
        <f>SUMIF(WORKING!$Q:$Q,SHORT!O278,WORKING!$J:$J)</f>
        <v>0</v>
      </c>
      <c r="AQ278" s="44">
        <f>SUMIF(WORKING!$Q:$Q,SHORT!P278,WORKING!$J:$J)</f>
        <v>0</v>
      </c>
      <c r="AR278" s="44">
        <f t="shared" si="98"/>
        <v>0</v>
      </c>
      <c r="AT278" s="45">
        <f t="shared" si="83"/>
        <v>0</v>
      </c>
      <c r="AU278" s="45">
        <f t="shared" si="83"/>
        <v>0</v>
      </c>
      <c r="AV278" s="45">
        <f t="shared" si="83"/>
        <v>0</v>
      </c>
      <c r="AW278" s="45">
        <f t="shared" si="82"/>
        <v>0</v>
      </c>
      <c r="AX278" s="45">
        <f t="shared" si="82"/>
        <v>0</v>
      </c>
      <c r="AY278" s="45">
        <f t="shared" si="82"/>
        <v>0</v>
      </c>
      <c r="AZ278" s="45">
        <f t="shared" si="82"/>
        <v>0</v>
      </c>
      <c r="BA278" s="45">
        <f t="shared" si="82"/>
        <v>0</v>
      </c>
      <c r="BB278" s="45">
        <f t="shared" si="82"/>
        <v>0</v>
      </c>
      <c r="BC278" s="45">
        <f t="shared" si="100"/>
        <v>0</v>
      </c>
      <c r="BD278" s="45">
        <f t="shared" si="100"/>
        <v>0</v>
      </c>
      <c r="BE278" s="45">
        <f t="shared" si="100"/>
        <v>0</v>
      </c>
      <c r="BF278" s="45">
        <f t="shared" si="99"/>
        <v>0</v>
      </c>
      <c r="BG278" s="28"/>
    </row>
    <row r="279" spans="1:59" s="31" customFormat="1" ht="11.25">
      <c r="A279" s="43">
        <v>274</v>
      </c>
      <c r="B279" s="185" t="e">
        <f t="array" ref="B279">+INDEX(FILED!$B$4:$B$1003,SMALL(IF($B$5=FILED!$Q$4:$Q$1003,ROW(FILED!$Q$4:$Q$1003)-ROW(FILED!$Q$4)+1),A279))</f>
        <v>#NUM!</v>
      </c>
      <c r="C279" s="44">
        <f t="shared" si="96"/>
        <v>0</v>
      </c>
      <c r="D279" s="185" t="str">
        <f>+IFERROR(VLOOKUP(B279,FILED!$B$4:$C$1003,2,FALSE),"")</f>
        <v/>
      </c>
      <c r="E279" s="185" t="str">
        <f t="shared" si="84"/>
        <v>0 42826</v>
      </c>
      <c r="F279" s="185" t="str">
        <f t="shared" si="85"/>
        <v>0 42856</v>
      </c>
      <c r="G279" s="185" t="str">
        <f t="shared" si="86"/>
        <v>0 42887</v>
      </c>
      <c r="H279" s="185" t="str">
        <f t="shared" si="87"/>
        <v>0 42917</v>
      </c>
      <c r="I279" s="185" t="str">
        <f t="shared" si="88"/>
        <v>0 42948</v>
      </c>
      <c r="J279" s="185" t="str">
        <f t="shared" si="89"/>
        <v>0 42979</v>
      </c>
      <c r="K279" s="185" t="str">
        <f t="shared" si="90"/>
        <v>0 43009</v>
      </c>
      <c r="L279" s="185" t="str">
        <f t="shared" si="91"/>
        <v>0 43040</v>
      </c>
      <c r="M279" s="185" t="str">
        <f t="shared" si="92"/>
        <v>0 43070</v>
      </c>
      <c r="N279" s="185" t="str">
        <f t="shared" si="93"/>
        <v>0 43101</v>
      </c>
      <c r="O279" s="185" t="str">
        <f t="shared" si="94"/>
        <v>0 43132</v>
      </c>
      <c r="P279" s="185" t="str">
        <f t="shared" si="95"/>
        <v>0 43160</v>
      </c>
      <c r="Q279" s="44">
        <f>IFERROR(VLOOKUP(C279,ONLINE!$B$5:$C$5103,2,FALSE),0)</f>
        <v>0</v>
      </c>
      <c r="R279" s="45">
        <f>SUMIF(ONLINE!$W:$W,SHORT!E279,ONLINE!$Q:$Q)</f>
        <v>0</v>
      </c>
      <c r="S279" s="45">
        <f>SUMIF(ONLINE!$W:$W,SHORT!F279,ONLINE!$Q:$Q)</f>
        <v>0</v>
      </c>
      <c r="T279" s="45">
        <f>SUMIF(ONLINE!$W:$W,SHORT!G279,ONLINE!$Q:$Q)</f>
        <v>0</v>
      </c>
      <c r="U279" s="45">
        <f>SUMIF(ONLINE!$W:$W,SHORT!H279,ONLINE!$Q:$Q)</f>
        <v>0</v>
      </c>
      <c r="V279" s="45">
        <f>SUMIF(ONLINE!$W:$W,SHORT!I279,ONLINE!$Q:$Q)</f>
        <v>0</v>
      </c>
      <c r="W279" s="45">
        <f>SUMIF(ONLINE!$W:$W,SHORT!J279,ONLINE!$Q:$Q)</f>
        <v>0</v>
      </c>
      <c r="X279" s="45">
        <f>SUMIF(ONLINE!$W:$W,SHORT!K279,ONLINE!$Q:$Q)</f>
        <v>0</v>
      </c>
      <c r="Y279" s="45">
        <f>SUMIF(ONLINE!$W:$W,SHORT!L279,ONLINE!$Q:$Q)</f>
        <v>0</v>
      </c>
      <c r="Z279" s="45">
        <f>SUMIF(ONLINE!$W:$W,SHORT!M279,ONLINE!$Q:$Q)</f>
        <v>0</v>
      </c>
      <c r="AA279" s="45">
        <f>SUMIF(ONLINE!$W:$W,SHORT!N279,ONLINE!$Q:$Q)</f>
        <v>0</v>
      </c>
      <c r="AB279" s="45">
        <f>SUMIF(ONLINE!$W:$W,SHORT!O279,ONLINE!$Q:$Q)</f>
        <v>0</v>
      </c>
      <c r="AC279" s="45">
        <f>SUMIF(ONLINE!$W:$W,SHORT!P279,ONLINE!$Q:$Q)</f>
        <v>0</v>
      </c>
      <c r="AD279" s="45">
        <f t="shared" si="97"/>
        <v>0</v>
      </c>
      <c r="AE279" s="44"/>
      <c r="AF279" s="44">
        <f>SUMIF(WORKING!$Q:$Q,SHORT!E279,WORKING!$J:$J)</f>
        <v>0</v>
      </c>
      <c r="AG279" s="44">
        <f>SUMIF(WORKING!$Q:$Q,SHORT!F279,WORKING!$J:$J)</f>
        <v>0</v>
      </c>
      <c r="AH279" s="44">
        <f>SUMIF(WORKING!$Q:$Q,SHORT!G279,WORKING!$J:$J)</f>
        <v>0</v>
      </c>
      <c r="AI279" s="44">
        <f>SUMIF(WORKING!$Q:$Q,SHORT!H279,WORKING!$J:$J)</f>
        <v>0</v>
      </c>
      <c r="AJ279" s="44">
        <f>SUMIF(WORKING!$Q:$Q,SHORT!I279,WORKING!$J:$J)</f>
        <v>0</v>
      </c>
      <c r="AK279" s="44">
        <f>SUMIF(WORKING!$Q:$Q,SHORT!J279,WORKING!$J:$J)</f>
        <v>0</v>
      </c>
      <c r="AL279" s="44">
        <f>SUMIF(WORKING!$Q:$Q,SHORT!K279,WORKING!$J:$J)</f>
        <v>0</v>
      </c>
      <c r="AM279" s="44">
        <f>SUMIF(WORKING!$Q:$Q,SHORT!L279,WORKING!$J:$J)</f>
        <v>0</v>
      </c>
      <c r="AN279" s="44">
        <f>SUMIF(WORKING!$Q:$Q,SHORT!M279,WORKING!$J:$J)</f>
        <v>0</v>
      </c>
      <c r="AO279" s="44">
        <f>SUMIF(WORKING!$Q:$Q,SHORT!N279,WORKING!$J:$J)</f>
        <v>0</v>
      </c>
      <c r="AP279" s="44">
        <f>SUMIF(WORKING!$Q:$Q,SHORT!O279,WORKING!$J:$J)</f>
        <v>0</v>
      </c>
      <c r="AQ279" s="44">
        <f>SUMIF(WORKING!$Q:$Q,SHORT!P279,WORKING!$J:$J)</f>
        <v>0</v>
      </c>
      <c r="AR279" s="44">
        <f t="shared" si="98"/>
        <v>0</v>
      </c>
      <c r="AT279" s="45">
        <f t="shared" si="83"/>
        <v>0</v>
      </c>
      <c r="AU279" s="45">
        <f t="shared" si="83"/>
        <v>0</v>
      </c>
      <c r="AV279" s="45">
        <f t="shared" si="83"/>
        <v>0</v>
      </c>
      <c r="AW279" s="45">
        <f t="shared" si="82"/>
        <v>0</v>
      </c>
      <c r="AX279" s="45">
        <f t="shared" si="82"/>
        <v>0</v>
      </c>
      <c r="AY279" s="45">
        <f t="shared" si="82"/>
        <v>0</v>
      </c>
      <c r="AZ279" s="45">
        <f t="shared" si="82"/>
        <v>0</v>
      </c>
      <c r="BA279" s="45">
        <f t="shared" si="82"/>
        <v>0</v>
      </c>
      <c r="BB279" s="45">
        <f t="shared" si="82"/>
        <v>0</v>
      </c>
      <c r="BC279" s="45">
        <f t="shared" si="100"/>
        <v>0</v>
      </c>
      <c r="BD279" s="45">
        <f t="shared" si="100"/>
        <v>0</v>
      </c>
      <c r="BE279" s="45">
        <f t="shared" si="100"/>
        <v>0</v>
      </c>
      <c r="BF279" s="45">
        <f t="shared" si="99"/>
        <v>0</v>
      </c>
      <c r="BG279" s="28"/>
    </row>
    <row r="280" spans="1:59" s="31" customFormat="1" ht="11.25">
      <c r="A280" s="43">
        <v>275</v>
      </c>
      <c r="B280" s="185" t="e">
        <f t="array" ref="B280">+INDEX(FILED!$B$4:$B$1003,SMALL(IF($B$5=FILED!$Q$4:$Q$1003,ROW(FILED!$Q$4:$Q$1003)-ROW(FILED!$Q$4)+1),A280))</f>
        <v>#NUM!</v>
      </c>
      <c r="C280" s="44">
        <f t="shared" si="96"/>
        <v>0</v>
      </c>
      <c r="D280" s="185" t="str">
        <f>+IFERROR(VLOOKUP(B280,FILED!$B$4:$C$1003,2,FALSE),"")</f>
        <v/>
      </c>
      <c r="E280" s="185" t="str">
        <f t="shared" si="84"/>
        <v>0 42826</v>
      </c>
      <c r="F280" s="185" t="str">
        <f t="shared" si="85"/>
        <v>0 42856</v>
      </c>
      <c r="G280" s="185" t="str">
        <f t="shared" si="86"/>
        <v>0 42887</v>
      </c>
      <c r="H280" s="185" t="str">
        <f t="shared" si="87"/>
        <v>0 42917</v>
      </c>
      <c r="I280" s="185" t="str">
        <f t="shared" si="88"/>
        <v>0 42948</v>
      </c>
      <c r="J280" s="185" t="str">
        <f t="shared" si="89"/>
        <v>0 42979</v>
      </c>
      <c r="K280" s="185" t="str">
        <f t="shared" si="90"/>
        <v>0 43009</v>
      </c>
      <c r="L280" s="185" t="str">
        <f t="shared" si="91"/>
        <v>0 43040</v>
      </c>
      <c r="M280" s="185" t="str">
        <f t="shared" si="92"/>
        <v>0 43070</v>
      </c>
      <c r="N280" s="185" t="str">
        <f t="shared" si="93"/>
        <v>0 43101</v>
      </c>
      <c r="O280" s="185" t="str">
        <f t="shared" si="94"/>
        <v>0 43132</v>
      </c>
      <c r="P280" s="185" t="str">
        <f t="shared" si="95"/>
        <v>0 43160</v>
      </c>
      <c r="Q280" s="44">
        <f>IFERROR(VLOOKUP(C280,ONLINE!$B$5:$C$5103,2,FALSE),0)</f>
        <v>0</v>
      </c>
      <c r="R280" s="45">
        <f>SUMIF(ONLINE!$W:$W,SHORT!E280,ONLINE!$Q:$Q)</f>
        <v>0</v>
      </c>
      <c r="S280" s="45">
        <f>SUMIF(ONLINE!$W:$W,SHORT!F280,ONLINE!$Q:$Q)</f>
        <v>0</v>
      </c>
      <c r="T280" s="45">
        <f>SUMIF(ONLINE!$W:$W,SHORT!G280,ONLINE!$Q:$Q)</f>
        <v>0</v>
      </c>
      <c r="U280" s="45">
        <f>SUMIF(ONLINE!$W:$W,SHORT!H280,ONLINE!$Q:$Q)</f>
        <v>0</v>
      </c>
      <c r="V280" s="45">
        <f>SUMIF(ONLINE!$W:$W,SHORT!I280,ONLINE!$Q:$Q)</f>
        <v>0</v>
      </c>
      <c r="W280" s="45">
        <f>SUMIF(ONLINE!$W:$W,SHORT!J280,ONLINE!$Q:$Q)</f>
        <v>0</v>
      </c>
      <c r="X280" s="45">
        <f>SUMIF(ONLINE!$W:$W,SHORT!K280,ONLINE!$Q:$Q)</f>
        <v>0</v>
      </c>
      <c r="Y280" s="45">
        <f>SUMIF(ONLINE!$W:$W,SHORT!L280,ONLINE!$Q:$Q)</f>
        <v>0</v>
      </c>
      <c r="Z280" s="45">
        <f>SUMIF(ONLINE!$W:$W,SHORT!M280,ONLINE!$Q:$Q)</f>
        <v>0</v>
      </c>
      <c r="AA280" s="45">
        <f>SUMIF(ONLINE!$W:$W,SHORT!N280,ONLINE!$Q:$Q)</f>
        <v>0</v>
      </c>
      <c r="AB280" s="45">
        <f>SUMIF(ONLINE!$W:$W,SHORT!O280,ONLINE!$Q:$Q)</f>
        <v>0</v>
      </c>
      <c r="AC280" s="45">
        <f>SUMIF(ONLINE!$W:$W,SHORT!P280,ONLINE!$Q:$Q)</f>
        <v>0</v>
      </c>
      <c r="AD280" s="45">
        <f t="shared" si="97"/>
        <v>0</v>
      </c>
      <c r="AE280" s="44"/>
      <c r="AF280" s="44">
        <f>SUMIF(WORKING!$Q:$Q,SHORT!E280,WORKING!$J:$J)</f>
        <v>0</v>
      </c>
      <c r="AG280" s="44">
        <f>SUMIF(WORKING!$Q:$Q,SHORT!F280,WORKING!$J:$J)</f>
        <v>0</v>
      </c>
      <c r="AH280" s="44">
        <f>SUMIF(WORKING!$Q:$Q,SHORT!G280,WORKING!$J:$J)</f>
        <v>0</v>
      </c>
      <c r="AI280" s="44">
        <f>SUMIF(WORKING!$Q:$Q,SHORT!H280,WORKING!$J:$J)</f>
        <v>0</v>
      </c>
      <c r="AJ280" s="44">
        <f>SUMIF(WORKING!$Q:$Q,SHORT!I280,WORKING!$J:$J)</f>
        <v>0</v>
      </c>
      <c r="AK280" s="44">
        <f>SUMIF(WORKING!$Q:$Q,SHORT!J280,WORKING!$J:$J)</f>
        <v>0</v>
      </c>
      <c r="AL280" s="44">
        <f>SUMIF(WORKING!$Q:$Q,SHORT!K280,WORKING!$J:$J)</f>
        <v>0</v>
      </c>
      <c r="AM280" s="44">
        <f>SUMIF(WORKING!$Q:$Q,SHORT!L280,WORKING!$J:$J)</f>
        <v>0</v>
      </c>
      <c r="AN280" s="44">
        <f>SUMIF(WORKING!$Q:$Q,SHORT!M280,WORKING!$J:$J)</f>
        <v>0</v>
      </c>
      <c r="AO280" s="44">
        <f>SUMIF(WORKING!$Q:$Q,SHORT!N280,WORKING!$J:$J)</f>
        <v>0</v>
      </c>
      <c r="AP280" s="44">
        <f>SUMIF(WORKING!$Q:$Q,SHORT!O280,WORKING!$J:$J)</f>
        <v>0</v>
      </c>
      <c r="AQ280" s="44">
        <f>SUMIF(WORKING!$Q:$Q,SHORT!P280,WORKING!$J:$J)</f>
        <v>0</v>
      </c>
      <c r="AR280" s="44">
        <f t="shared" si="98"/>
        <v>0</v>
      </c>
      <c r="AT280" s="45">
        <f t="shared" si="83"/>
        <v>0</v>
      </c>
      <c r="AU280" s="45">
        <f t="shared" si="83"/>
        <v>0</v>
      </c>
      <c r="AV280" s="45">
        <f t="shared" si="83"/>
        <v>0</v>
      </c>
      <c r="AW280" s="45">
        <f t="shared" si="82"/>
        <v>0</v>
      </c>
      <c r="AX280" s="45">
        <f t="shared" si="82"/>
        <v>0</v>
      </c>
      <c r="AY280" s="45">
        <f t="shared" si="82"/>
        <v>0</v>
      </c>
      <c r="AZ280" s="45">
        <f t="shared" si="82"/>
        <v>0</v>
      </c>
      <c r="BA280" s="45">
        <f t="shared" si="82"/>
        <v>0</v>
      </c>
      <c r="BB280" s="45">
        <f t="shared" si="82"/>
        <v>0</v>
      </c>
      <c r="BC280" s="45">
        <f t="shared" si="100"/>
        <v>0</v>
      </c>
      <c r="BD280" s="45">
        <f t="shared" si="100"/>
        <v>0</v>
      </c>
      <c r="BE280" s="45">
        <f t="shared" si="100"/>
        <v>0</v>
      </c>
      <c r="BF280" s="45">
        <f t="shared" si="99"/>
        <v>0</v>
      </c>
      <c r="BG280" s="28"/>
    </row>
    <row r="281" spans="1:59" s="31" customFormat="1" ht="11.25">
      <c r="A281" s="43">
        <v>276</v>
      </c>
      <c r="B281" s="185" t="e">
        <f t="array" ref="B281">+INDEX(FILED!$B$4:$B$1003,SMALL(IF($B$5=FILED!$Q$4:$Q$1003,ROW(FILED!$Q$4:$Q$1003)-ROW(FILED!$Q$4)+1),A281))</f>
        <v>#NUM!</v>
      </c>
      <c r="C281" s="44">
        <f t="shared" si="96"/>
        <v>0</v>
      </c>
      <c r="D281" s="185" t="str">
        <f>+IFERROR(VLOOKUP(B281,FILED!$B$4:$C$1003,2,FALSE),"")</f>
        <v/>
      </c>
      <c r="E281" s="185" t="str">
        <f t="shared" si="84"/>
        <v>0 42826</v>
      </c>
      <c r="F281" s="185" t="str">
        <f t="shared" si="85"/>
        <v>0 42856</v>
      </c>
      <c r="G281" s="185" t="str">
        <f t="shared" si="86"/>
        <v>0 42887</v>
      </c>
      <c r="H281" s="185" t="str">
        <f t="shared" si="87"/>
        <v>0 42917</v>
      </c>
      <c r="I281" s="185" t="str">
        <f t="shared" si="88"/>
        <v>0 42948</v>
      </c>
      <c r="J281" s="185" t="str">
        <f t="shared" si="89"/>
        <v>0 42979</v>
      </c>
      <c r="K281" s="185" t="str">
        <f t="shared" si="90"/>
        <v>0 43009</v>
      </c>
      <c r="L281" s="185" t="str">
        <f t="shared" si="91"/>
        <v>0 43040</v>
      </c>
      <c r="M281" s="185" t="str">
        <f t="shared" si="92"/>
        <v>0 43070</v>
      </c>
      <c r="N281" s="185" t="str">
        <f t="shared" si="93"/>
        <v>0 43101</v>
      </c>
      <c r="O281" s="185" t="str">
        <f t="shared" si="94"/>
        <v>0 43132</v>
      </c>
      <c r="P281" s="185" t="str">
        <f t="shared" si="95"/>
        <v>0 43160</v>
      </c>
      <c r="Q281" s="44">
        <f>IFERROR(VLOOKUP(C281,ONLINE!$B$5:$C$5103,2,FALSE),0)</f>
        <v>0</v>
      </c>
      <c r="R281" s="45">
        <f>SUMIF(ONLINE!$W:$W,SHORT!E281,ONLINE!$Q:$Q)</f>
        <v>0</v>
      </c>
      <c r="S281" s="45">
        <f>SUMIF(ONLINE!$W:$W,SHORT!F281,ONLINE!$Q:$Q)</f>
        <v>0</v>
      </c>
      <c r="T281" s="45">
        <f>SUMIF(ONLINE!$W:$W,SHORT!G281,ONLINE!$Q:$Q)</f>
        <v>0</v>
      </c>
      <c r="U281" s="45">
        <f>SUMIF(ONLINE!$W:$W,SHORT!H281,ONLINE!$Q:$Q)</f>
        <v>0</v>
      </c>
      <c r="V281" s="45">
        <f>SUMIF(ONLINE!$W:$W,SHORT!I281,ONLINE!$Q:$Q)</f>
        <v>0</v>
      </c>
      <c r="W281" s="45">
        <f>SUMIF(ONLINE!$W:$W,SHORT!J281,ONLINE!$Q:$Q)</f>
        <v>0</v>
      </c>
      <c r="X281" s="45">
        <f>SUMIF(ONLINE!$W:$W,SHORT!K281,ONLINE!$Q:$Q)</f>
        <v>0</v>
      </c>
      <c r="Y281" s="45">
        <f>SUMIF(ONLINE!$W:$W,SHORT!L281,ONLINE!$Q:$Q)</f>
        <v>0</v>
      </c>
      <c r="Z281" s="45">
        <f>SUMIF(ONLINE!$W:$W,SHORT!M281,ONLINE!$Q:$Q)</f>
        <v>0</v>
      </c>
      <c r="AA281" s="45">
        <f>SUMIF(ONLINE!$W:$W,SHORT!N281,ONLINE!$Q:$Q)</f>
        <v>0</v>
      </c>
      <c r="AB281" s="45">
        <f>SUMIF(ONLINE!$W:$W,SHORT!O281,ONLINE!$Q:$Q)</f>
        <v>0</v>
      </c>
      <c r="AC281" s="45">
        <f>SUMIF(ONLINE!$W:$W,SHORT!P281,ONLINE!$Q:$Q)</f>
        <v>0</v>
      </c>
      <c r="AD281" s="45">
        <f t="shared" si="97"/>
        <v>0</v>
      </c>
      <c r="AE281" s="44"/>
      <c r="AF281" s="44">
        <f>SUMIF(WORKING!$Q:$Q,SHORT!E281,WORKING!$J:$J)</f>
        <v>0</v>
      </c>
      <c r="AG281" s="44">
        <f>SUMIF(WORKING!$Q:$Q,SHORT!F281,WORKING!$J:$J)</f>
        <v>0</v>
      </c>
      <c r="AH281" s="44">
        <f>SUMIF(WORKING!$Q:$Q,SHORT!G281,WORKING!$J:$J)</f>
        <v>0</v>
      </c>
      <c r="AI281" s="44">
        <f>SUMIF(WORKING!$Q:$Q,SHORT!H281,WORKING!$J:$J)</f>
        <v>0</v>
      </c>
      <c r="AJ281" s="44">
        <f>SUMIF(WORKING!$Q:$Q,SHORT!I281,WORKING!$J:$J)</f>
        <v>0</v>
      </c>
      <c r="AK281" s="44">
        <f>SUMIF(WORKING!$Q:$Q,SHORT!J281,WORKING!$J:$J)</f>
        <v>0</v>
      </c>
      <c r="AL281" s="44">
        <f>SUMIF(WORKING!$Q:$Q,SHORT!K281,WORKING!$J:$J)</f>
        <v>0</v>
      </c>
      <c r="AM281" s="44">
        <f>SUMIF(WORKING!$Q:$Q,SHORT!L281,WORKING!$J:$J)</f>
        <v>0</v>
      </c>
      <c r="AN281" s="44">
        <f>SUMIF(WORKING!$Q:$Q,SHORT!M281,WORKING!$J:$J)</f>
        <v>0</v>
      </c>
      <c r="AO281" s="44">
        <f>SUMIF(WORKING!$Q:$Q,SHORT!N281,WORKING!$J:$J)</f>
        <v>0</v>
      </c>
      <c r="AP281" s="44">
        <f>SUMIF(WORKING!$Q:$Q,SHORT!O281,WORKING!$J:$J)</f>
        <v>0</v>
      </c>
      <c r="AQ281" s="44">
        <f>SUMIF(WORKING!$Q:$Q,SHORT!P281,WORKING!$J:$J)</f>
        <v>0</v>
      </c>
      <c r="AR281" s="44">
        <f t="shared" si="98"/>
        <v>0</v>
      </c>
      <c r="AT281" s="45">
        <f t="shared" si="83"/>
        <v>0</v>
      </c>
      <c r="AU281" s="45">
        <f t="shared" si="83"/>
        <v>0</v>
      </c>
      <c r="AV281" s="45">
        <f t="shared" si="83"/>
        <v>0</v>
      </c>
      <c r="AW281" s="45">
        <f t="shared" si="82"/>
        <v>0</v>
      </c>
      <c r="AX281" s="45">
        <f t="shared" si="82"/>
        <v>0</v>
      </c>
      <c r="AY281" s="45">
        <f t="shared" si="82"/>
        <v>0</v>
      </c>
      <c r="AZ281" s="45">
        <f t="shared" si="82"/>
        <v>0</v>
      </c>
      <c r="BA281" s="45">
        <f t="shared" si="82"/>
        <v>0</v>
      </c>
      <c r="BB281" s="45">
        <f t="shared" si="82"/>
        <v>0</v>
      </c>
      <c r="BC281" s="45">
        <f t="shared" si="100"/>
        <v>0</v>
      </c>
      <c r="BD281" s="45">
        <f t="shared" si="100"/>
        <v>0</v>
      </c>
      <c r="BE281" s="45">
        <f t="shared" si="100"/>
        <v>0</v>
      </c>
      <c r="BF281" s="45">
        <f t="shared" si="99"/>
        <v>0</v>
      </c>
      <c r="BG281" s="28"/>
    </row>
    <row r="282" spans="1:59" s="31" customFormat="1" ht="11.25">
      <c r="A282" s="43">
        <v>277</v>
      </c>
      <c r="B282" s="185" t="e">
        <f t="array" ref="B282">+INDEX(FILED!$B$4:$B$1003,SMALL(IF($B$5=FILED!$Q$4:$Q$1003,ROW(FILED!$Q$4:$Q$1003)-ROW(FILED!$Q$4)+1),A282))</f>
        <v>#NUM!</v>
      </c>
      <c r="C282" s="44">
        <f t="shared" si="96"/>
        <v>0</v>
      </c>
      <c r="D282" s="185" t="str">
        <f>+IFERROR(VLOOKUP(B282,FILED!$B$4:$C$1003,2,FALSE),"")</f>
        <v/>
      </c>
      <c r="E282" s="185" t="str">
        <f t="shared" si="84"/>
        <v>0 42826</v>
      </c>
      <c r="F282" s="185" t="str">
        <f t="shared" si="85"/>
        <v>0 42856</v>
      </c>
      <c r="G282" s="185" t="str">
        <f t="shared" si="86"/>
        <v>0 42887</v>
      </c>
      <c r="H282" s="185" t="str">
        <f t="shared" si="87"/>
        <v>0 42917</v>
      </c>
      <c r="I282" s="185" t="str">
        <f t="shared" si="88"/>
        <v>0 42948</v>
      </c>
      <c r="J282" s="185" t="str">
        <f t="shared" si="89"/>
        <v>0 42979</v>
      </c>
      <c r="K282" s="185" t="str">
        <f t="shared" si="90"/>
        <v>0 43009</v>
      </c>
      <c r="L282" s="185" t="str">
        <f t="shared" si="91"/>
        <v>0 43040</v>
      </c>
      <c r="M282" s="185" t="str">
        <f t="shared" si="92"/>
        <v>0 43070</v>
      </c>
      <c r="N282" s="185" t="str">
        <f t="shared" si="93"/>
        <v>0 43101</v>
      </c>
      <c r="O282" s="185" t="str">
        <f t="shared" si="94"/>
        <v>0 43132</v>
      </c>
      <c r="P282" s="185" t="str">
        <f t="shared" si="95"/>
        <v>0 43160</v>
      </c>
      <c r="Q282" s="44">
        <f>IFERROR(VLOOKUP(C282,ONLINE!$B$5:$C$5103,2,FALSE),0)</f>
        <v>0</v>
      </c>
      <c r="R282" s="45">
        <f>SUMIF(ONLINE!$W:$W,SHORT!E282,ONLINE!$Q:$Q)</f>
        <v>0</v>
      </c>
      <c r="S282" s="45">
        <f>SUMIF(ONLINE!$W:$W,SHORT!F282,ONLINE!$Q:$Q)</f>
        <v>0</v>
      </c>
      <c r="T282" s="45">
        <f>SUMIF(ONLINE!$W:$W,SHORT!G282,ONLINE!$Q:$Q)</f>
        <v>0</v>
      </c>
      <c r="U282" s="45">
        <f>SUMIF(ONLINE!$W:$W,SHORT!H282,ONLINE!$Q:$Q)</f>
        <v>0</v>
      </c>
      <c r="V282" s="45">
        <f>SUMIF(ONLINE!$W:$W,SHORT!I282,ONLINE!$Q:$Q)</f>
        <v>0</v>
      </c>
      <c r="W282" s="45">
        <f>SUMIF(ONLINE!$W:$W,SHORT!J282,ONLINE!$Q:$Q)</f>
        <v>0</v>
      </c>
      <c r="X282" s="45">
        <f>SUMIF(ONLINE!$W:$W,SHORT!K282,ONLINE!$Q:$Q)</f>
        <v>0</v>
      </c>
      <c r="Y282" s="45">
        <f>SUMIF(ONLINE!$W:$W,SHORT!L282,ONLINE!$Q:$Q)</f>
        <v>0</v>
      </c>
      <c r="Z282" s="45">
        <f>SUMIF(ONLINE!$W:$W,SHORT!M282,ONLINE!$Q:$Q)</f>
        <v>0</v>
      </c>
      <c r="AA282" s="45">
        <f>SUMIF(ONLINE!$W:$W,SHORT!N282,ONLINE!$Q:$Q)</f>
        <v>0</v>
      </c>
      <c r="AB282" s="45">
        <f>SUMIF(ONLINE!$W:$W,SHORT!O282,ONLINE!$Q:$Q)</f>
        <v>0</v>
      </c>
      <c r="AC282" s="45">
        <f>SUMIF(ONLINE!$W:$W,SHORT!P282,ONLINE!$Q:$Q)</f>
        <v>0</v>
      </c>
      <c r="AD282" s="45">
        <f t="shared" si="97"/>
        <v>0</v>
      </c>
      <c r="AE282" s="44"/>
      <c r="AF282" s="44">
        <f>SUMIF(WORKING!$Q:$Q,SHORT!E282,WORKING!$J:$J)</f>
        <v>0</v>
      </c>
      <c r="AG282" s="44">
        <f>SUMIF(WORKING!$Q:$Q,SHORT!F282,WORKING!$J:$J)</f>
        <v>0</v>
      </c>
      <c r="AH282" s="44">
        <f>SUMIF(WORKING!$Q:$Q,SHORT!G282,WORKING!$J:$J)</f>
        <v>0</v>
      </c>
      <c r="AI282" s="44">
        <f>SUMIF(WORKING!$Q:$Q,SHORT!H282,WORKING!$J:$J)</f>
        <v>0</v>
      </c>
      <c r="AJ282" s="44">
        <f>SUMIF(WORKING!$Q:$Q,SHORT!I282,WORKING!$J:$J)</f>
        <v>0</v>
      </c>
      <c r="AK282" s="44">
        <f>SUMIF(WORKING!$Q:$Q,SHORT!J282,WORKING!$J:$J)</f>
        <v>0</v>
      </c>
      <c r="AL282" s="44">
        <f>SUMIF(WORKING!$Q:$Q,SHORT!K282,WORKING!$J:$J)</f>
        <v>0</v>
      </c>
      <c r="AM282" s="44">
        <f>SUMIF(WORKING!$Q:$Q,SHORT!L282,WORKING!$J:$J)</f>
        <v>0</v>
      </c>
      <c r="AN282" s="44">
        <f>SUMIF(WORKING!$Q:$Q,SHORT!M282,WORKING!$J:$J)</f>
        <v>0</v>
      </c>
      <c r="AO282" s="44">
        <f>SUMIF(WORKING!$Q:$Q,SHORT!N282,WORKING!$J:$J)</f>
        <v>0</v>
      </c>
      <c r="AP282" s="44">
        <f>SUMIF(WORKING!$Q:$Q,SHORT!O282,WORKING!$J:$J)</f>
        <v>0</v>
      </c>
      <c r="AQ282" s="44">
        <f>SUMIF(WORKING!$Q:$Q,SHORT!P282,WORKING!$J:$J)</f>
        <v>0</v>
      </c>
      <c r="AR282" s="44">
        <f t="shared" si="98"/>
        <v>0</v>
      </c>
      <c r="AT282" s="45">
        <f t="shared" si="83"/>
        <v>0</v>
      </c>
      <c r="AU282" s="45">
        <f t="shared" si="83"/>
        <v>0</v>
      </c>
      <c r="AV282" s="45">
        <f t="shared" si="83"/>
        <v>0</v>
      </c>
      <c r="AW282" s="45">
        <f t="shared" si="82"/>
        <v>0</v>
      </c>
      <c r="AX282" s="45">
        <f t="shared" si="82"/>
        <v>0</v>
      </c>
      <c r="AY282" s="45">
        <f t="shared" si="82"/>
        <v>0</v>
      </c>
      <c r="AZ282" s="45">
        <f t="shared" si="82"/>
        <v>0</v>
      </c>
      <c r="BA282" s="45">
        <f t="shared" si="82"/>
        <v>0</v>
      </c>
      <c r="BB282" s="45">
        <f t="shared" si="82"/>
        <v>0</v>
      </c>
      <c r="BC282" s="45">
        <f t="shared" si="100"/>
        <v>0</v>
      </c>
      <c r="BD282" s="45">
        <f t="shared" si="100"/>
        <v>0</v>
      </c>
      <c r="BE282" s="45">
        <f t="shared" si="100"/>
        <v>0</v>
      </c>
      <c r="BF282" s="45">
        <f t="shared" si="99"/>
        <v>0</v>
      </c>
      <c r="BG282" s="28"/>
    </row>
    <row r="283" spans="1:59" s="31" customFormat="1" ht="11.25">
      <c r="A283" s="43">
        <v>278</v>
      </c>
      <c r="B283" s="185" t="e">
        <f t="array" ref="B283">+INDEX(FILED!$B$4:$B$1003,SMALL(IF($B$5=FILED!$Q$4:$Q$1003,ROW(FILED!$Q$4:$Q$1003)-ROW(FILED!$Q$4)+1),A283))</f>
        <v>#NUM!</v>
      </c>
      <c r="C283" s="44">
        <f t="shared" si="96"/>
        <v>0</v>
      </c>
      <c r="D283" s="185" t="str">
        <f>+IFERROR(VLOOKUP(B283,FILED!$B$4:$C$1003,2,FALSE),"")</f>
        <v/>
      </c>
      <c r="E283" s="185" t="str">
        <f t="shared" si="84"/>
        <v>0 42826</v>
      </c>
      <c r="F283" s="185" t="str">
        <f t="shared" si="85"/>
        <v>0 42856</v>
      </c>
      <c r="G283" s="185" t="str">
        <f t="shared" si="86"/>
        <v>0 42887</v>
      </c>
      <c r="H283" s="185" t="str">
        <f t="shared" si="87"/>
        <v>0 42917</v>
      </c>
      <c r="I283" s="185" t="str">
        <f t="shared" si="88"/>
        <v>0 42948</v>
      </c>
      <c r="J283" s="185" t="str">
        <f t="shared" si="89"/>
        <v>0 42979</v>
      </c>
      <c r="K283" s="185" t="str">
        <f t="shared" si="90"/>
        <v>0 43009</v>
      </c>
      <c r="L283" s="185" t="str">
        <f t="shared" si="91"/>
        <v>0 43040</v>
      </c>
      <c r="M283" s="185" t="str">
        <f t="shared" si="92"/>
        <v>0 43070</v>
      </c>
      <c r="N283" s="185" t="str">
        <f t="shared" si="93"/>
        <v>0 43101</v>
      </c>
      <c r="O283" s="185" t="str">
        <f t="shared" si="94"/>
        <v>0 43132</v>
      </c>
      <c r="P283" s="185" t="str">
        <f t="shared" si="95"/>
        <v>0 43160</v>
      </c>
      <c r="Q283" s="44">
        <f>IFERROR(VLOOKUP(C283,ONLINE!$B$5:$C$5103,2,FALSE),0)</f>
        <v>0</v>
      </c>
      <c r="R283" s="45">
        <f>SUMIF(ONLINE!$W:$W,SHORT!E283,ONLINE!$Q:$Q)</f>
        <v>0</v>
      </c>
      <c r="S283" s="45">
        <f>SUMIF(ONLINE!$W:$W,SHORT!F283,ONLINE!$Q:$Q)</f>
        <v>0</v>
      </c>
      <c r="T283" s="45">
        <f>SUMIF(ONLINE!$W:$W,SHORT!G283,ONLINE!$Q:$Q)</f>
        <v>0</v>
      </c>
      <c r="U283" s="45">
        <f>SUMIF(ONLINE!$W:$W,SHORT!H283,ONLINE!$Q:$Q)</f>
        <v>0</v>
      </c>
      <c r="V283" s="45">
        <f>SUMIF(ONLINE!$W:$W,SHORT!I283,ONLINE!$Q:$Q)</f>
        <v>0</v>
      </c>
      <c r="W283" s="45">
        <f>SUMIF(ONLINE!$W:$W,SHORT!J283,ONLINE!$Q:$Q)</f>
        <v>0</v>
      </c>
      <c r="X283" s="45">
        <f>SUMIF(ONLINE!$W:$W,SHORT!K283,ONLINE!$Q:$Q)</f>
        <v>0</v>
      </c>
      <c r="Y283" s="45">
        <f>SUMIF(ONLINE!$W:$W,SHORT!L283,ONLINE!$Q:$Q)</f>
        <v>0</v>
      </c>
      <c r="Z283" s="45">
        <f>SUMIF(ONLINE!$W:$W,SHORT!M283,ONLINE!$Q:$Q)</f>
        <v>0</v>
      </c>
      <c r="AA283" s="45">
        <f>SUMIF(ONLINE!$W:$W,SHORT!N283,ONLINE!$Q:$Q)</f>
        <v>0</v>
      </c>
      <c r="AB283" s="45">
        <f>SUMIF(ONLINE!$W:$W,SHORT!O283,ONLINE!$Q:$Q)</f>
        <v>0</v>
      </c>
      <c r="AC283" s="45">
        <f>SUMIF(ONLINE!$W:$W,SHORT!P283,ONLINE!$Q:$Q)</f>
        <v>0</v>
      </c>
      <c r="AD283" s="45">
        <f t="shared" si="97"/>
        <v>0</v>
      </c>
      <c r="AE283" s="44"/>
      <c r="AF283" s="44">
        <f>SUMIF(WORKING!$Q:$Q,SHORT!E283,WORKING!$J:$J)</f>
        <v>0</v>
      </c>
      <c r="AG283" s="44">
        <f>SUMIF(WORKING!$Q:$Q,SHORT!F283,WORKING!$J:$J)</f>
        <v>0</v>
      </c>
      <c r="AH283" s="44">
        <f>SUMIF(WORKING!$Q:$Q,SHORT!G283,WORKING!$J:$J)</f>
        <v>0</v>
      </c>
      <c r="AI283" s="44">
        <f>SUMIF(WORKING!$Q:$Q,SHORT!H283,WORKING!$J:$J)</f>
        <v>0</v>
      </c>
      <c r="AJ283" s="44">
        <f>SUMIF(WORKING!$Q:$Q,SHORT!I283,WORKING!$J:$J)</f>
        <v>0</v>
      </c>
      <c r="AK283" s="44">
        <f>SUMIF(WORKING!$Q:$Q,SHORT!J283,WORKING!$J:$J)</f>
        <v>0</v>
      </c>
      <c r="AL283" s="44">
        <f>SUMIF(WORKING!$Q:$Q,SHORT!K283,WORKING!$J:$J)</f>
        <v>0</v>
      </c>
      <c r="AM283" s="44">
        <f>SUMIF(WORKING!$Q:$Q,SHORT!L283,WORKING!$J:$J)</f>
        <v>0</v>
      </c>
      <c r="AN283" s="44">
        <f>SUMIF(WORKING!$Q:$Q,SHORT!M283,WORKING!$J:$J)</f>
        <v>0</v>
      </c>
      <c r="AO283" s="44">
        <f>SUMIF(WORKING!$Q:$Q,SHORT!N283,WORKING!$J:$J)</f>
        <v>0</v>
      </c>
      <c r="AP283" s="44">
        <f>SUMIF(WORKING!$Q:$Q,SHORT!O283,WORKING!$J:$J)</f>
        <v>0</v>
      </c>
      <c r="AQ283" s="44">
        <f>SUMIF(WORKING!$Q:$Q,SHORT!P283,WORKING!$J:$J)</f>
        <v>0</v>
      </c>
      <c r="AR283" s="44">
        <f t="shared" si="98"/>
        <v>0</v>
      </c>
      <c r="AT283" s="45">
        <f t="shared" si="83"/>
        <v>0</v>
      </c>
      <c r="AU283" s="45">
        <f t="shared" si="83"/>
        <v>0</v>
      </c>
      <c r="AV283" s="45">
        <f t="shared" si="83"/>
        <v>0</v>
      </c>
      <c r="AW283" s="45">
        <f t="shared" si="82"/>
        <v>0</v>
      </c>
      <c r="AX283" s="45">
        <f t="shared" si="82"/>
        <v>0</v>
      </c>
      <c r="AY283" s="45">
        <f t="shared" si="82"/>
        <v>0</v>
      </c>
      <c r="AZ283" s="45">
        <f t="shared" si="82"/>
        <v>0</v>
      </c>
      <c r="BA283" s="45">
        <f t="shared" si="82"/>
        <v>0</v>
      </c>
      <c r="BB283" s="45">
        <f t="shared" si="82"/>
        <v>0</v>
      </c>
      <c r="BC283" s="45">
        <f t="shared" si="100"/>
        <v>0</v>
      </c>
      <c r="BD283" s="45">
        <f t="shared" si="100"/>
        <v>0</v>
      </c>
      <c r="BE283" s="45">
        <f t="shared" si="100"/>
        <v>0</v>
      </c>
      <c r="BF283" s="45">
        <f t="shared" si="99"/>
        <v>0</v>
      </c>
      <c r="BG283" s="28"/>
    </row>
    <row r="284" spans="1:59" s="31" customFormat="1" ht="11.25">
      <c r="A284" s="43">
        <v>279</v>
      </c>
      <c r="B284" s="185" t="e">
        <f t="array" ref="B284">+INDEX(FILED!$B$4:$B$1003,SMALL(IF($B$5=FILED!$Q$4:$Q$1003,ROW(FILED!$Q$4:$Q$1003)-ROW(FILED!$Q$4)+1),A284))</f>
        <v>#NUM!</v>
      </c>
      <c r="C284" s="44">
        <f t="shared" si="96"/>
        <v>0</v>
      </c>
      <c r="D284" s="185" t="str">
        <f>+IFERROR(VLOOKUP(B284,FILED!$B$4:$C$1003,2,FALSE),"")</f>
        <v/>
      </c>
      <c r="E284" s="185" t="str">
        <f t="shared" si="84"/>
        <v>0 42826</v>
      </c>
      <c r="F284" s="185" t="str">
        <f t="shared" si="85"/>
        <v>0 42856</v>
      </c>
      <c r="G284" s="185" t="str">
        <f t="shared" si="86"/>
        <v>0 42887</v>
      </c>
      <c r="H284" s="185" t="str">
        <f t="shared" si="87"/>
        <v>0 42917</v>
      </c>
      <c r="I284" s="185" t="str">
        <f t="shared" si="88"/>
        <v>0 42948</v>
      </c>
      <c r="J284" s="185" t="str">
        <f t="shared" si="89"/>
        <v>0 42979</v>
      </c>
      <c r="K284" s="185" t="str">
        <f t="shared" si="90"/>
        <v>0 43009</v>
      </c>
      <c r="L284" s="185" t="str">
        <f t="shared" si="91"/>
        <v>0 43040</v>
      </c>
      <c r="M284" s="185" t="str">
        <f t="shared" si="92"/>
        <v>0 43070</v>
      </c>
      <c r="N284" s="185" t="str">
        <f t="shared" si="93"/>
        <v>0 43101</v>
      </c>
      <c r="O284" s="185" t="str">
        <f t="shared" si="94"/>
        <v>0 43132</v>
      </c>
      <c r="P284" s="185" t="str">
        <f t="shared" si="95"/>
        <v>0 43160</v>
      </c>
      <c r="Q284" s="44">
        <f>IFERROR(VLOOKUP(C284,ONLINE!$B$5:$C$5103,2,FALSE),0)</f>
        <v>0</v>
      </c>
      <c r="R284" s="45">
        <f>SUMIF(ONLINE!$W:$W,SHORT!E284,ONLINE!$Q:$Q)</f>
        <v>0</v>
      </c>
      <c r="S284" s="45">
        <f>SUMIF(ONLINE!$W:$W,SHORT!F284,ONLINE!$Q:$Q)</f>
        <v>0</v>
      </c>
      <c r="T284" s="45">
        <f>SUMIF(ONLINE!$W:$W,SHORT!G284,ONLINE!$Q:$Q)</f>
        <v>0</v>
      </c>
      <c r="U284" s="45">
        <f>SUMIF(ONLINE!$W:$W,SHORT!H284,ONLINE!$Q:$Q)</f>
        <v>0</v>
      </c>
      <c r="V284" s="45">
        <f>SUMIF(ONLINE!$W:$W,SHORT!I284,ONLINE!$Q:$Q)</f>
        <v>0</v>
      </c>
      <c r="W284" s="45">
        <f>SUMIF(ONLINE!$W:$W,SHORT!J284,ONLINE!$Q:$Q)</f>
        <v>0</v>
      </c>
      <c r="X284" s="45">
        <f>SUMIF(ONLINE!$W:$W,SHORT!K284,ONLINE!$Q:$Q)</f>
        <v>0</v>
      </c>
      <c r="Y284" s="45">
        <f>SUMIF(ONLINE!$W:$W,SHORT!L284,ONLINE!$Q:$Q)</f>
        <v>0</v>
      </c>
      <c r="Z284" s="45">
        <f>SUMIF(ONLINE!$W:$W,SHORT!M284,ONLINE!$Q:$Q)</f>
        <v>0</v>
      </c>
      <c r="AA284" s="45">
        <f>SUMIF(ONLINE!$W:$W,SHORT!N284,ONLINE!$Q:$Q)</f>
        <v>0</v>
      </c>
      <c r="AB284" s="45">
        <f>SUMIF(ONLINE!$W:$W,SHORT!O284,ONLINE!$Q:$Q)</f>
        <v>0</v>
      </c>
      <c r="AC284" s="45">
        <f>SUMIF(ONLINE!$W:$W,SHORT!P284,ONLINE!$Q:$Q)</f>
        <v>0</v>
      </c>
      <c r="AD284" s="45">
        <f t="shared" si="97"/>
        <v>0</v>
      </c>
      <c r="AE284" s="44"/>
      <c r="AF284" s="44">
        <f>SUMIF(WORKING!$Q:$Q,SHORT!E284,WORKING!$J:$J)</f>
        <v>0</v>
      </c>
      <c r="AG284" s="44">
        <f>SUMIF(WORKING!$Q:$Q,SHORT!F284,WORKING!$J:$J)</f>
        <v>0</v>
      </c>
      <c r="AH284" s="44">
        <f>SUMIF(WORKING!$Q:$Q,SHORT!G284,WORKING!$J:$J)</f>
        <v>0</v>
      </c>
      <c r="AI284" s="44">
        <f>SUMIF(WORKING!$Q:$Q,SHORT!H284,WORKING!$J:$J)</f>
        <v>0</v>
      </c>
      <c r="AJ284" s="44">
        <f>SUMIF(WORKING!$Q:$Q,SHORT!I284,WORKING!$J:$J)</f>
        <v>0</v>
      </c>
      <c r="AK284" s="44">
        <f>SUMIF(WORKING!$Q:$Q,SHORT!J284,WORKING!$J:$J)</f>
        <v>0</v>
      </c>
      <c r="AL284" s="44">
        <f>SUMIF(WORKING!$Q:$Q,SHORT!K284,WORKING!$J:$J)</f>
        <v>0</v>
      </c>
      <c r="AM284" s="44">
        <f>SUMIF(WORKING!$Q:$Q,SHORT!L284,WORKING!$J:$J)</f>
        <v>0</v>
      </c>
      <c r="AN284" s="44">
        <f>SUMIF(WORKING!$Q:$Q,SHORT!M284,WORKING!$J:$J)</f>
        <v>0</v>
      </c>
      <c r="AO284" s="44">
        <f>SUMIF(WORKING!$Q:$Q,SHORT!N284,WORKING!$J:$J)</f>
        <v>0</v>
      </c>
      <c r="AP284" s="44">
        <f>SUMIF(WORKING!$Q:$Q,SHORT!O284,WORKING!$J:$J)</f>
        <v>0</v>
      </c>
      <c r="AQ284" s="44">
        <f>SUMIF(WORKING!$Q:$Q,SHORT!P284,WORKING!$J:$J)</f>
        <v>0</v>
      </c>
      <c r="AR284" s="44">
        <f t="shared" si="98"/>
        <v>0</v>
      </c>
      <c r="AT284" s="45">
        <f t="shared" si="83"/>
        <v>0</v>
      </c>
      <c r="AU284" s="45">
        <f t="shared" si="83"/>
        <v>0</v>
      </c>
      <c r="AV284" s="45">
        <f t="shared" si="83"/>
        <v>0</v>
      </c>
      <c r="AW284" s="45">
        <f t="shared" si="82"/>
        <v>0</v>
      </c>
      <c r="AX284" s="45">
        <f t="shared" si="82"/>
        <v>0</v>
      </c>
      <c r="AY284" s="45">
        <f t="shared" si="82"/>
        <v>0</v>
      </c>
      <c r="AZ284" s="45">
        <f t="shared" si="82"/>
        <v>0</v>
      </c>
      <c r="BA284" s="45">
        <f t="shared" si="82"/>
        <v>0</v>
      </c>
      <c r="BB284" s="45">
        <f t="shared" si="82"/>
        <v>0</v>
      </c>
      <c r="BC284" s="45">
        <f t="shared" si="100"/>
        <v>0</v>
      </c>
      <c r="BD284" s="45">
        <f t="shared" si="100"/>
        <v>0</v>
      </c>
      <c r="BE284" s="45">
        <f t="shared" si="100"/>
        <v>0</v>
      </c>
      <c r="BF284" s="45">
        <f t="shared" si="99"/>
        <v>0</v>
      </c>
      <c r="BG284" s="28"/>
    </row>
    <row r="285" spans="1:59" s="31" customFormat="1" ht="11.25">
      <c r="A285" s="43">
        <v>280</v>
      </c>
      <c r="B285" s="185" t="e">
        <f t="array" ref="B285">+INDEX(FILED!$B$4:$B$1003,SMALL(IF($B$5=FILED!$Q$4:$Q$1003,ROW(FILED!$Q$4:$Q$1003)-ROW(FILED!$Q$4)+1),A285))</f>
        <v>#NUM!</v>
      </c>
      <c r="C285" s="44">
        <f t="shared" si="96"/>
        <v>0</v>
      </c>
      <c r="D285" s="185" t="str">
        <f>+IFERROR(VLOOKUP(B285,FILED!$B$4:$C$1003,2,FALSE),"")</f>
        <v/>
      </c>
      <c r="E285" s="185" t="str">
        <f t="shared" si="84"/>
        <v>0 42826</v>
      </c>
      <c r="F285" s="185" t="str">
        <f t="shared" si="85"/>
        <v>0 42856</v>
      </c>
      <c r="G285" s="185" t="str">
        <f t="shared" si="86"/>
        <v>0 42887</v>
      </c>
      <c r="H285" s="185" t="str">
        <f t="shared" si="87"/>
        <v>0 42917</v>
      </c>
      <c r="I285" s="185" t="str">
        <f t="shared" si="88"/>
        <v>0 42948</v>
      </c>
      <c r="J285" s="185" t="str">
        <f t="shared" si="89"/>
        <v>0 42979</v>
      </c>
      <c r="K285" s="185" t="str">
        <f t="shared" si="90"/>
        <v>0 43009</v>
      </c>
      <c r="L285" s="185" t="str">
        <f t="shared" si="91"/>
        <v>0 43040</v>
      </c>
      <c r="M285" s="185" t="str">
        <f t="shared" si="92"/>
        <v>0 43070</v>
      </c>
      <c r="N285" s="185" t="str">
        <f t="shared" si="93"/>
        <v>0 43101</v>
      </c>
      <c r="O285" s="185" t="str">
        <f t="shared" si="94"/>
        <v>0 43132</v>
      </c>
      <c r="P285" s="185" t="str">
        <f t="shared" si="95"/>
        <v>0 43160</v>
      </c>
      <c r="Q285" s="44">
        <f>IFERROR(VLOOKUP(C285,ONLINE!$B$5:$C$5103,2,FALSE),0)</f>
        <v>0</v>
      </c>
      <c r="R285" s="45">
        <f>SUMIF(ONLINE!$W:$W,SHORT!E285,ONLINE!$Q:$Q)</f>
        <v>0</v>
      </c>
      <c r="S285" s="45">
        <f>SUMIF(ONLINE!$W:$W,SHORT!F285,ONLINE!$Q:$Q)</f>
        <v>0</v>
      </c>
      <c r="T285" s="45">
        <f>SUMIF(ONLINE!$W:$W,SHORT!G285,ONLINE!$Q:$Q)</f>
        <v>0</v>
      </c>
      <c r="U285" s="45">
        <f>SUMIF(ONLINE!$W:$W,SHORT!H285,ONLINE!$Q:$Q)</f>
        <v>0</v>
      </c>
      <c r="V285" s="45">
        <f>SUMIF(ONLINE!$W:$W,SHORT!I285,ONLINE!$Q:$Q)</f>
        <v>0</v>
      </c>
      <c r="W285" s="45">
        <f>SUMIF(ONLINE!$W:$W,SHORT!J285,ONLINE!$Q:$Q)</f>
        <v>0</v>
      </c>
      <c r="X285" s="45">
        <f>SUMIF(ONLINE!$W:$W,SHORT!K285,ONLINE!$Q:$Q)</f>
        <v>0</v>
      </c>
      <c r="Y285" s="45">
        <f>SUMIF(ONLINE!$W:$W,SHORT!L285,ONLINE!$Q:$Q)</f>
        <v>0</v>
      </c>
      <c r="Z285" s="45">
        <f>SUMIF(ONLINE!$W:$W,SHORT!M285,ONLINE!$Q:$Q)</f>
        <v>0</v>
      </c>
      <c r="AA285" s="45">
        <f>SUMIF(ONLINE!$W:$W,SHORT!N285,ONLINE!$Q:$Q)</f>
        <v>0</v>
      </c>
      <c r="AB285" s="45">
        <f>SUMIF(ONLINE!$W:$W,SHORT!O285,ONLINE!$Q:$Q)</f>
        <v>0</v>
      </c>
      <c r="AC285" s="45">
        <f>SUMIF(ONLINE!$W:$W,SHORT!P285,ONLINE!$Q:$Q)</f>
        <v>0</v>
      </c>
      <c r="AD285" s="45">
        <f t="shared" si="97"/>
        <v>0</v>
      </c>
      <c r="AE285" s="44"/>
      <c r="AF285" s="44">
        <f>SUMIF(WORKING!$Q:$Q,SHORT!E285,WORKING!$J:$J)</f>
        <v>0</v>
      </c>
      <c r="AG285" s="44">
        <f>SUMIF(WORKING!$Q:$Q,SHORT!F285,WORKING!$J:$J)</f>
        <v>0</v>
      </c>
      <c r="AH285" s="44">
        <f>SUMIF(WORKING!$Q:$Q,SHORT!G285,WORKING!$J:$J)</f>
        <v>0</v>
      </c>
      <c r="AI285" s="44">
        <f>SUMIF(WORKING!$Q:$Q,SHORT!H285,WORKING!$J:$J)</f>
        <v>0</v>
      </c>
      <c r="AJ285" s="44">
        <f>SUMIF(WORKING!$Q:$Q,SHORT!I285,WORKING!$J:$J)</f>
        <v>0</v>
      </c>
      <c r="AK285" s="44">
        <f>SUMIF(WORKING!$Q:$Q,SHORT!J285,WORKING!$J:$J)</f>
        <v>0</v>
      </c>
      <c r="AL285" s="44">
        <f>SUMIF(WORKING!$Q:$Q,SHORT!K285,WORKING!$J:$J)</f>
        <v>0</v>
      </c>
      <c r="AM285" s="44">
        <f>SUMIF(WORKING!$Q:$Q,SHORT!L285,WORKING!$J:$J)</f>
        <v>0</v>
      </c>
      <c r="AN285" s="44">
        <f>SUMIF(WORKING!$Q:$Q,SHORT!M285,WORKING!$J:$J)</f>
        <v>0</v>
      </c>
      <c r="AO285" s="44">
        <f>SUMIF(WORKING!$Q:$Q,SHORT!N285,WORKING!$J:$J)</f>
        <v>0</v>
      </c>
      <c r="AP285" s="44">
        <f>SUMIF(WORKING!$Q:$Q,SHORT!O285,WORKING!$J:$J)</f>
        <v>0</v>
      </c>
      <c r="AQ285" s="44">
        <f>SUMIF(WORKING!$Q:$Q,SHORT!P285,WORKING!$J:$J)</f>
        <v>0</v>
      </c>
      <c r="AR285" s="44">
        <f t="shared" si="98"/>
        <v>0</v>
      </c>
      <c r="AT285" s="45">
        <f t="shared" si="83"/>
        <v>0</v>
      </c>
      <c r="AU285" s="45">
        <f t="shared" si="83"/>
        <v>0</v>
      </c>
      <c r="AV285" s="45">
        <f t="shared" si="83"/>
        <v>0</v>
      </c>
      <c r="AW285" s="45">
        <f t="shared" si="82"/>
        <v>0</v>
      </c>
      <c r="AX285" s="45">
        <f t="shared" si="82"/>
        <v>0</v>
      </c>
      <c r="AY285" s="45">
        <f t="shared" si="82"/>
        <v>0</v>
      </c>
      <c r="AZ285" s="45">
        <f t="shared" si="82"/>
        <v>0</v>
      </c>
      <c r="BA285" s="45">
        <f t="shared" si="82"/>
        <v>0</v>
      </c>
      <c r="BB285" s="45">
        <f t="shared" si="82"/>
        <v>0</v>
      </c>
      <c r="BC285" s="45">
        <f t="shared" si="100"/>
        <v>0</v>
      </c>
      <c r="BD285" s="45">
        <f t="shared" si="100"/>
        <v>0</v>
      </c>
      <c r="BE285" s="45">
        <f t="shared" si="100"/>
        <v>0</v>
      </c>
      <c r="BF285" s="45">
        <f t="shared" si="99"/>
        <v>0</v>
      </c>
      <c r="BG285" s="28"/>
    </row>
    <row r="286" spans="1:59" s="31" customFormat="1" ht="11.25">
      <c r="A286" s="43">
        <v>281</v>
      </c>
      <c r="B286" s="185" t="e">
        <f t="array" ref="B286">+INDEX(FILED!$B$4:$B$1003,SMALL(IF($B$5=FILED!$Q$4:$Q$1003,ROW(FILED!$Q$4:$Q$1003)-ROW(FILED!$Q$4)+1),A286))</f>
        <v>#NUM!</v>
      </c>
      <c r="C286" s="44">
        <f t="shared" si="96"/>
        <v>0</v>
      </c>
      <c r="D286" s="185" t="str">
        <f>+IFERROR(VLOOKUP(B286,FILED!$B$4:$C$1003,2,FALSE),"")</f>
        <v/>
      </c>
      <c r="E286" s="185" t="str">
        <f t="shared" si="84"/>
        <v>0 42826</v>
      </c>
      <c r="F286" s="185" t="str">
        <f t="shared" si="85"/>
        <v>0 42856</v>
      </c>
      <c r="G286" s="185" t="str">
        <f t="shared" si="86"/>
        <v>0 42887</v>
      </c>
      <c r="H286" s="185" t="str">
        <f t="shared" si="87"/>
        <v>0 42917</v>
      </c>
      <c r="I286" s="185" t="str">
        <f t="shared" si="88"/>
        <v>0 42948</v>
      </c>
      <c r="J286" s="185" t="str">
        <f t="shared" si="89"/>
        <v>0 42979</v>
      </c>
      <c r="K286" s="185" t="str">
        <f t="shared" si="90"/>
        <v>0 43009</v>
      </c>
      <c r="L286" s="185" t="str">
        <f t="shared" si="91"/>
        <v>0 43040</v>
      </c>
      <c r="M286" s="185" t="str">
        <f t="shared" si="92"/>
        <v>0 43070</v>
      </c>
      <c r="N286" s="185" t="str">
        <f t="shared" si="93"/>
        <v>0 43101</v>
      </c>
      <c r="O286" s="185" t="str">
        <f t="shared" si="94"/>
        <v>0 43132</v>
      </c>
      <c r="P286" s="185" t="str">
        <f t="shared" si="95"/>
        <v>0 43160</v>
      </c>
      <c r="Q286" s="44">
        <f>IFERROR(VLOOKUP(C286,ONLINE!$B$5:$C$5103,2,FALSE),0)</f>
        <v>0</v>
      </c>
      <c r="R286" s="45">
        <f>SUMIF(ONLINE!$W:$W,SHORT!E286,ONLINE!$Q:$Q)</f>
        <v>0</v>
      </c>
      <c r="S286" s="45">
        <f>SUMIF(ONLINE!$W:$W,SHORT!F286,ONLINE!$Q:$Q)</f>
        <v>0</v>
      </c>
      <c r="T286" s="45">
        <f>SUMIF(ONLINE!$W:$W,SHORT!G286,ONLINE!$Q:$Q)</f>
        <v>0</v>
      </c>
      <c r="U286" s="45">
        <f>SUMIF(ONLINE!$W:$W,SHORT!H286,ONLINE!$Q:$Q)</f>
        <v>0</v>
      </c>
      <c r="V286" s="45">
        <f>SUMIF(ONLINE!$W:$W,SHORT!I286,ONLINE!$Q:$Q)</f>
        <v>0</v>
      </c>
      <c r="W286" s="45">
        <f>SUMIF(ONLINE!$W:$W,SHORT!J286,ONLINE!$Q:$Q)</f>
        <v>0</v>
      </c>
      <c r="X286" s="45">
        <f>SUMIF(ONLINE!$W:$W,SHORT!K286,ONLINE!$Q:$Q)</f>
        <v>0</v>
      </c>
      <c r="Y286" s="45">
        <f>SUMIF(ONLINE!$W:$W,SHORT!L286,ONLINE!$Q:$Q)</f>
        <v>0</v>
      </c>
      <c r="Z286" s="45">
        <f>SUMIF(ONLINE!$W:$W,SHORT!M286,ONLINE!$Q:$Q)</f>
        <v>0</v>
      </c>
      <c r="AA286" s="45">
        <f>SUMIF(ONLINE!$W:$W,SHORT!N286,ONLINE!$Q:$Q)</f>
        <v>0</v>
      </c>
      <c r="AB286" s="45">
        <f>SUMIF(ONLINE!$W:$W,SHORT!O286,ONLINE!$Q:$Q)</f>
        <v>0</v>
      </c>
      <c r="AC286" s="45">
        <f>SUMIF(ONLINE!$W:$W,SHORT!P286,ONLINE!$Q:$Q)</f>
        <v>0</v>
      </c>
      <c r="AD286" s="45">
        <f t="shared" si="97"/>
        <v>0</v>
      </c>
      <c r="AE286" s="44"/>
      <c r="AF286" s="44">
        <f>SUMIF(WORKING!$Q:$Q,SHORT!E286,WORKING!$J:$J)</f>
        <v>0</v>
      </c>
      <c r="AG286" s="44">
        <f>SUMIF(WORKING!$Q:$Q,SHORT!F286,WORKING!$J:$J)</f>
        <v>0</v>
      </c>
      <c r="AH286" s="44">
        <f>SUMIF(WORKING!$Q:$Q,SHORT!G286,WORKING!$J:$J)</f>
        <v>0</v>
      </c>
      <c r="AI286" s="44">
        <f>SUMIF(WORKING!$Q:$Q,SHORT!H286,WORKING!$J:$J)</f>
        <v>0</v>
      </c>
      <c r="AJ286" s="44">
        <f>SUMIF(WORKING!$Q:$Q,SHORT!I286,WORKING!$J:$J)</f>
        <v>0</v>
      </c>
      <c r="AK286" s="44">
        <f>SUMIF(WORKING!$Q:$Q,SHORT!J286,WORKING!$J:$J)</f>
        <v>0</v>
      </c>
      <c r="AL286" s="44">
        <f>SUMIF(WORKING!$Q:$Q,SHORT!K286,WORKING!$J:$J)</f>
        <v>0</v>
      </c>
      <c r="AM286" s="44">
        <f>SUMIF(WORKING!$Q:$Q,SHORT!L286,WORKING!$J:$J)</f>
        <v>0</v>
      </c>
      <c r="AN286" s="44">
        <f>SUMIF(WORKING!$Q:$Q,SHORT!M286,WORKING!$J:$J)</f>
        <v>0</v>
      </c>
      <c r="AO286" s="44">
        <f>SUMIF(WORKING!$Q:$Q,SHORT!N286,WORKING!$J:$J)</f>
        <v>0</v>
      </c>
      <c r="AP286" s="44">
        <f>SUMIF(WORKING!$Q:$Q,SHORT!O286,WORKING!$J:$J)</f>
        <v>0</v>
      </c>
      <c r="AQ286" s="44">
        <f>SUMIF(WORKING!$Q:$Q,SHORT!P286,WORKING!$J:$J)</f>
        <v>0</v>
      </c>
      <c r="AR286" s="44">
        <f t="shared" si="98"/>
        <v>0</v>
      </c>
      <c r="AT286" s="45">
        <f t="shared" si="83"/>
        <v>0</v>
      </c>
      <c r="AU286" s="45">
        <f t="shared" si="83"/>
        <v>0</v>
      </c>
      <c r="AV286" s="45">
        <f t="shared" si="83"/>
        <v>0</v>
      </c>
      <c r="AW286" s="45">
        <f t="shared" si="82"/>
        <v>0</v>
      </c>
      <c r="AX286" s="45">
        <f t="shared" si="82"/>
        <v>0</v>
      </c>
      <c r="AY286" s="45">
        <f t="shared" si="82"/>
        <v>0</v>
      </c>
      <c r="AZ286" s="45">
        <f t="shared" si="82"/>
        <v>0</v>
      </c>
      <c r="BA286" s="45">
        <f t="shared" si="82"/>
        <v>0</v>
      </c>
      <c r="BB286" s="45">
        <f t="shared" si="82"/>
        <v>0</v>
      </c>
      <c r="BC286" s="45">
        <f t="shared" si="100"/>
        <v>0</v>
      </c>
      <c r="BD286" s="45">
        <f t="shared" si="100"/>
        <v>0</v>
      </c>
      <c r="BE286" s="45">
        <f t="shared" si="100"/>
        <v>0</v>
      </c>
      <c r="BF286" s="45">
        <f t="shared" si="99"/>
        <v>0</v>
      </c>
      <c r="BG286" s="28"/>
    </row>
    <row r="287" spans="1:59" s="31" customFormat="1" ht="11.25">
      <c r="A287" s="43">
        <v>282</v>
      </c>
      <c r="B287" s="185" t="e">
        <f t="array" ref="B287">+INDEX(FILED!$B$4:$B$1003,SMALL(IF($B$5=FILED!$Q$4:$Q$1003,ROW(FILED!$Q$4:$Q$1003)-ROW(FILED!$Q$4)+1),A287))</f>
        <v>#NUM!</v>
      </c>
      <c r="C287" s="44">
        <f t="shared" si="96"/>
        <v>0</v>
      </c>
      <c r="D287" s="185" t="str">
        <f>+IFERROR(VLOOKUP(B287,FILED!$B$4:$C$1003,2,FALSE),"")</f>
        <v/>
      </c>
      <c r="E287" s="185" t="str">
        <f t="shared" si="84"/>
        <v>0 42826</v>
      </c>
      <c r="F287" s="185" t="str">
        <f t="shared" si="85"/>
        <v>0 42856</v>
      </c>
      <c r="G287" s="185" t="str">
        <f t="shared" si="86"/>
        <v>0 42887</v>
      </c>
      <c r="H287" s="185" t="str">
        <f t="shared" si="87"/>
        <v>0 42917</v>
      </c>
      <c r="I287" s="185" t="str">
        <f t="shared" si="88"/>
        <v>0 42948</v>
      </c>
      <c r="J287" s="185" t="str">
        <f t="shared" si="89"/>
        <v>0 42979</v>
      </c>
      <c r="K287" s="185" t="str">
        <f t="shared" si="90"/>
        <v>0 43009</v>
      </c>
      <c r="L287" s="185" t="str">
        <f t="shared" si="91"/>
        <v>0 43040</v>
      </c>
      <c r="M287" s="185" t="str">
        <f t="shared" si="92"/>
        <v>0 43070</v>
      </c>
      <c r="N287" s="185" t="str">
        <f t="shared" si="93"/>
        <v>0 43101</v>
      </c>
      <c r="O287" s="185" t="str">
        <f t="shared" si="94"/>
        <v>0 43132</v>
      </c>
      <c r="P287" s="185" t="str">
        <f t="shared" si="95"/>
        <v>0 43160</v>
      </c>
      <c r="Q287" s="44">
        <f>IFERROR(VLOOKUP(C287,ONLINE!$B$5:$C$5103,2,FALSE),0)</f>
        <v>0</v>
      </c>
      <c r="R287" s="45">
        <f>SUMIF(ONLINE!$W:$W,SHORT!E287,ONLINE!$Q:$Q)</f>
        <v>0</v>
      </c>
      <c r="S287" s="45">
        <f>SUMIF(ONLINE!$W:$W,SHORT!F287,ONLINE!$Q:$Q)</f>
        <v>0</v>
      </c>
      <c r="T287" s="45">
        <f>SUMIF(ONLINE!$W:$W,SHORT!G287,ONLINE!$Q:$Q)</f>
        <v>0</v>
      </c>
      <c r="U287" s="45">
        <f>SUMIF(ONLINE!$W:$W,SHORT!H287,ONLINE!$Q:$Q)</f>
        <v>0</v>
      </c>
      <c r="V287" s="45">
        <f>SUMIF(ONLINE!$W:$W,SHORT!I287,ONLINE!$Q:$Q)</f>
        <v>0</v>
      </c>
      <c r="W287" s="45">
        <f>SUMIF(ONLINE!$W:$W,SHORT!J287,ONLINE!$Q:$Q)</f>
        <v>0</v>
      </c>
      <c r="X287" s="45">
        <f>SUMIF(ONLINE!$W:$W,SHORT!K287,ONLINE!$Q:$Q)</f>
        <v>0</v>
      </c>
      <c r="Y287" s="45">
        <f>SUMIF(ONLINE!$W:$W,SHORT!L287,ONLINE!$Q:$Q)</f>
        <v>0</v>
      </c>
      <c r="Z287" s="45">
        <f>SUMIF(ONLINE!$W:$W,SHORT!M287,ONLINE!$Q:$Q)</f>
        <v>0</v>
      </c>
      <c r="AA287" s="45">
        <f>SUMIF(ONLINE!$W:$W,SHORT!N287,ONLINE!$Q:$Q)</f>
        <v>0</v>
      </c>
      <c r="AB287" s="45">
        <f>SUMIF(ONLINE!$W:$W,SHORT!O287,ONLINE!$Q:$Q)</f>
        <v>0</v>
      </c>
      <c r="AC287" s="45">
        <f>SUMIF(ONLINE!$W:$W,SHORT!P287,ONLINE!$Q:$Q)</f>
        <v>0</v>
      </c>
      <c r="AD287" s="45">
        <f t="shared" si="97"/>
        <v>0</v>
      </c>
      <c r="AE287" s="44"/>
      <c r="AF287" s="44">
        <f>SUMIF(WORKING!$Q:$Q,SHORT!E287,WORKING!$J:$J)</f>
        <v>0</v>
      </c>
      <c r="AG287" s="44">
        <f>SUMIF(WORKING!$Q:$Q,SHORT!F287,WORKING!$J:$J)</f>
        <v>0</v>
      </c>
      <c r="AH287" s="44">
        <f>SUMIF(WORKING!$Q:$Q,SHORT!G287,WORKING!$J:$J)</f>
        <v>0</v>
      </c>
      <c r="AI287" s="44">
        <f>SUMIF(WORKING!$Q:$Q,SHORT!H287,WORKING!$J:$J)</f>
        <v>0</v>
      </c>
      <c r="AJ287" s="44">
        <f>SUMIF(WORKING!$Q:$Q,SHORT!I287,WORKING!$J:$J)</f>
        <v>0</v>
      </c>
      <c r="AK287" s="44">
        <f>SUMIF(WORKING!$Q:$Q,SHORT!J287,WORKING!$J:$J)</f>
        <v>0</v>
      </c>
      <c r="AL287" s="44">
        <f>SUMIF(WORKING!$Q:$Q,SHORT!K287,WORKING!$J:$J)</f>
        <v>0</v>
      </c>
      <c r="AM287" s="44">
        <f>SUMIF(WORKING!$Q:$Q,SHORT!L287,WORKING!$J:$J)</f>
        <v>0</v>
      </c>
      <c r="AN287" s="44">
        <f>SUMIF(WORKING!$Q:$Q,SHORT!M287,WORKING!$J:$J)</f>
        <v>0</v>
      </c>
      <c r="AO287" s="44">
        <f>SUMIF(WORKING!$Q:$Q,SHORT!N287,WORKING!$J:$J)</f>
        <v>0</v>
      </c>
      <c r="AP287" s="44">
        <f>SUMIF(WORKING!$Q:$Q,SHORT!O287,WORKING!$J:$J)</f>
        <v>0</v>
      </c>
      <c r="AQ287" s="44">
        <f>SUMIF(WORKING!$Q:$Q,SHORT!P287,WORKING!$J:$J)</f>
        <v>0</v>
      </c>
      <c r="AR287" s="44">
        <f t="shared" si="98"/>
        <v>0</v>
      </c>
      <c r="AT287" s="45">
        <f t="shared" si="83"/>
        <v>0</v>
      </c>
      <c r="AU287" s="45">
        <f t="shared" si="83"/>
        <v>0</v>
      </c>
      <c r="AV287" s="45">
        <f t="shared" si="83"/>
        <v>0</v>
      </c>
      <c r="AW287" s="45">
        <f t="shared" si="82"/>
        <v>0</v>
      </c>
      <c r="AX287" s="45">
        <f t="shared" si="82"/>
        <v>0</v>
      </c>
      <c r="AY287" s="45">
        <f t="shared" si="82"/>
        <v>0</v>
      </c>
      <c r="AZ287" s="45">
        <f t="shared" si="82"/>
        <v>0</v>
      </c>
      <c r="BA287" s="45">
        <f t="shared" si="82"/>
        <v>0</v>
      </c>
      <c r="BB287" s="45">
        <f t="shared" si="82"/>
        <v>0</v>
      </c>
      <c r="BC287" s="45">
        <f t="shared" si="100"/>
        <v>0</v>
      </c>
      <c r="BD287" s="45">
        <f t="shared" si="100"/>
        <v>0</v>
      </c>
      <c r="BE287" s="45">
        <f t="shared" si="100"/>
        <v>0</v>
      </c>
      <c r="BF287" s="45">
        <f t="shared" si="99"/>
        <v>0</v>
      </c>
      <c r="BG287" s="28"/>
    </row>
    <row r="288" spans="1:59" s="31" customFormat="1" ht="11.25">
      <c r="A288" s="43">
        <v>283</v>
      </c>
      <c r="B288" s="185" t="e">
        <f t="array" ref="B288">+INDEX(FILED!$B$4:$B$1003,SMALL(IF($B$5=FILED!$Q$4:$Q$1003,ROW(FILED!$Q$4:$Q$1003)-ROW(FILED!$Q$4)+1),A288))</f>
        <v>#NUM!</v>
      </c>
      <c r="C288" s="44">
        <f t="shared" si="96"/>
        <v>0</v>
      </c>
      <c r="D288" s="185" t="str">
        <f>+IFERROR(VLOOKUP(B288,FILED!$B$4:$C$1003,2,FALSE),"")</f>
        <v/>
      </c>
      <c r="E288" s="185" t="str">
        <f t="shared" si="84"/>
        <v>0 42826</v>
      </c>
      <c r="F288" s="185" t="str">
        <f t="shared" si="85"/>
        <v>0 42856</v>
      </c>
      <c r="G288" s="185" t="str">
        <f t="shared" si="86"/>
        <v>0 42887</v>
      </c>
      <c r="H288" s="185" t="str">
        <f t="shared" si="87"/>
        <v>0 42917</v>
      </c>
      <c r="I288" s="185" t="str">
        <f t="shared" si="88"/>
        <v>0 42948</v>
      </c>
      <c r="J288" s="185" t="str">
        <f t="shared" si="89"/>
        <v>0 42979</v>
      </c>
      <c r="K288" s="185" t="str">
        <f t="shared" si="90"/>
        <v>0 43009</v>
      </c>
      <c r="L288" s="185" t="str">
        <f t="shared" si="91"/>
        <v>0 43040</v>
      </c>
      <c r="M288" s="185" t="str">
        <f t="shared" si="92"/>
        <v>0 43070</v>
      </c>
      <c r="N288" s="185" t="str">
        <f t="shared" si="93"/>
        <v>0 43101</v>
      </c>
      <c r="O288" s="185" t="str">
        <f t="shared" si="94"/>
        <v>0 43132</v>
      </c>
      <c r="P288" s="185" t="str">
        <f t="shared" si="95"/>
        <v>0 43160</v>
      </c>
      <c r="Q288" s="44">
        <f>IFERROR(VLOOKUP(C288,ONLINE!$B$5:$C$5103,2,FALSE),0)</f>
        <v>0</v>
      </c>
      <c r="R288" s="45">
        <f>SUMIF(ONLINE!$W:$W,SHORT!E288,ONLINE!$Q:$Q)</f>
        <v>0</v>
      </c>
      <c r="S288" s="45">
        <f>SUMIF(ONLINE!$W:$W,SHORT!F288,ONLINE!$Q:$Q)</f>
        <v>0</v>
      </c>
      <c r="T288" s="45">
        <f>SUMIF(ONLINE!$W:$W,SHORT!G288,ONLINE!$Q:$Q)</f>
        <v>0</v>
      </c>
      <c r="U288" s="45">
        <f>SUMIF(ONLINE!$W:$W,SHORT!H288,ONLINE!$Q:$Q)</f>
        <v>0</v>
      </c>
      <c r="V288" s="45">
        <f>SUMIF(ONLINE!$W:$W,SHORT!I288,ONLINE!$Q:$Q)</f>
        <v>0</v>
      </c>
      <c r="W288" s="45">
        <f>SUMIF(ONLINE!$W:$W,SHORT!J288,ONLINE!$Q:$Q)</f>
        <v>0</v>
      </c>
      <c r="X288" s="45">
        <f>SUMIF(ONLINE!$W:$W,SHORT!K288,ONLINE!$Q:$Q)</f>
        <v>0</v>
      </c>
      <c r="Y288" s="45">
        <f>SUMIF(ONLINE!$W:$W,SHORT!L288,ONLINE!$Q:$Q)</f>
        <v>0</v>
      </c>
      <c r="Z288" s="45">
        <f>SUMIF(ONLINE!$W:$W,SHORT!M288,ONLINE!$Q:$Q)</f>
        <v>0</v>
      </c>
      <c r="AA288" s="45">
        <f>SUMIF(ONLINE!$W:$W,SHORT!N288,ONLINE!$Q:$Q)</f>
        <v>0</v>
      </c>
      <c r="AB288" s="45">
        <f>SUMIF(ONLINE!$W:$W,SHORT!O288,ONLINE!$Q:$Q)</f>
        <v>0</v>
      </c>
      <c r="AC288" s="45">
        <f>SUMIF(ONLINE!$W:$W,SHORT!P288,ONLINE!$Q:$Q)</f>
        <v>0</v>
      </c>
      <c r="AD288" s="45">
        <f t="shared" si="97"/>
        <v>0</v>
      </c>
      <c r="AE288" s="44"/>
      <c r="AF288" s="44">
        <f>SUMIF(WORKING!$Q:$Q,SHORT!E288,WORKING!$J:$J)</f>
        <v>0</v>
      </c>
      <c r="AG288" s="44">
        <f>SUMIF(WORKING!$Q:$Q,SHORT!F288,WORKING!$J:$J)</f>
        <v>0</v>
      </c>
      <c r="AH288" s="44">
        <f>SUMIF(WORKING!$Q:$Q,SHORT!G288,WORKING!$J:$J)</f>
        <v>0</v>
      </c>
      <c r="AI288" s="44">
        <f>SUMIF(WORKING!$Q:$Q,SHORT!H288,WORKING!$J:$J)</f>
        <v>0</v>
      </c>
      <c r="AJ288" s="44">
        <f>SUMIF(WORKING!$Q:$Q,SHORT!I288,WORKING!$J:$J)</f>
        <v>0</v>
      </c>
      <c r="AK288" s="44">
        <f>SUMIF(WORKING!$Q:$Q,SHORT!J288,WORKING!$J:$J)</f>
        <v>0</v>
      </c>
      <c r="AL288" s="44">
        <f>SUMIF(WORKING!$Q:$Q,SHORT!K288,WORKING!$J:$J)</f>
        <v>0</v>
      </c>
      <c r="AM288" s="44">
        <f>SUMIF(WORKING!$Q:$Q,SHORT!L288,WORKING!$J:$J)</f>
        <v>0</v>
      </c>
      <c r="AN288" s="44">
        <f>SUMIF(WORKING!$Q:$Q,SHORT!M288,WORKING!$J:$J)</f>
        <v>0</v>
      </c>
      <c r="AO288" s="44">
        <f>SUMIF(WORKING!$Q:$Q,SHORT!N288,WORKING!$J:$J)</f>
        <v>0</v>
      </c>
      <c r="AP288" s="44">
        <f>SUMIF(WORKING!$Q:$Q,SHORT!O288,WORKING!$J:$J)</f>
        <v>0</v>
      </c>
      <c r="AQ288" s="44">
        <f>SUMIF(WORKING!$Q:$Q,SHORT!P288,WORKING!$J:$J)</f>
        <v>0</v>
      </c>
      <c r="AR288" s="44">
        <f t="shared" si="98"/>
        <v>0</v>
      </c>
      <c r="AT288" s="45">
        <f t="shared" si="83"/>
        <v>0</v>
      </c>
      <c r="AU288" s="45">
        <f t="shared" si="83"/>
        <v>0</v>
      </c>
      <c r="AV288" s="45">
        <f t="shared" si="83"/>
        <v>0</v>
      </c>
      <c r="AW288" s="45">
        <f t="shared" si="82"/>
        <v>0</v>
      </c>
      <c r="AX288" s="45">
        <f t="shared" si="82"/>
        <v>0</v>
      </c>
      <c r="AY288" s="45">
        <f t="shared" si="82"/>
        <v>0</v>
      </c>
      <c r="AZ288" s="45">
        <f t="shared" si="82"/>
        <v>0</v>
      </c>
      <c r="BA288" s="45">
        <f t="shared" si="82"/>
        <v>0</v>
      </c>
      <c r="BB288" s="45">
        <f t="shared" si="82"/>
        <v>0</v>
      </c>
      <c r="BC288" s="45">
        <f t="shared" si="100"/>
        <v>0</v>
      </c>
      <c r="BD288" s="45">
        <f t="shared" si="100"/>
        <v>0</v>
      </c>
      <c r="BE288" s="45">
        <f t="shared" si="100"/>
        <v>0</v>
      </c>
      <c r="BF288" s="45">
        <f t="shared" si="99"/>
        <v>0</v>
      </c>
      <c r="BG288" s="28"/>
    </row>
    <row r="289" spans="1:59" s="31" customFormat="1" ht="11.25">
      <c r="A289" s="43">
        <v>284</v>
      </c>
      <c r="B289" s="185" t="e">
        <f t="array" ref="B289">+INDEX(FILED!$B$4:$B$1003,SMALL(IF($B$5=FILED!$Q$4:$Q$1003,ROW(FILED!$Q$4:$Q$1003)-ROW(FILED!$Q$4)+1),A289))</f>
        <v>#NUM!</v>
      </c>
      <c r="C289" s="44">
        <f t="shared" si="96"/>
        <v>0</v>
      </c>
      <c r="D289" s="185" t="str">
        <f>+IFERROR(VLOOKUP(B289,FILED!$B$4:$C$1003,2,FALSE),"")</f>
        <v/>
      </c>
      <c r="E289" s="185" t="str">
        <f t="shared" si="84"/>
        <v>0 42826</v>
      </c>
      <c r="F289" s="185" t="str">
        <f t="shared" si="85"/>
        <v>0 42856</v>
      </c>
      <c r="G289" s="185" t="str">
        <f t="shared" si="86"/>
        <v>0 42887</v>
      </c>
      <c r="H289" s="185" t="str">
        <f t="shared" si="87"/>
        <v>0 42917</v>
      </c>
      <c r="I289" s="185" t="str">
        <f t="shared" si="88"/>
        <v>0 42948</v>
      </c>
      <c r="J289" s="185" t="str">
        <f t="shared" si="89"/>
        <v>0 42979</v>
      </c>
      <c r="K289" s="185" t="str">
        <f t="shared" si="90"/>
        <v>0 43009</v>
      </c>
      <c r="L289" s="185" t="str">
        <f t="shared" si="91"/>
        <v>0 43040</v>
      </c>
      <c r="M289" s="185" t="str">
        <f t="shared" si="92"/>
        <v>0 43070</v>
      </c>
      <c r="N289" s="185" t="str">
        <f t="shared" si="93"/>
        <v>0 43101</v>
      </c>
      <c r="O289" s="185" t="str">
        <f t="shared" si="94"/>
        <v>0 43132</v>
      </c>
      <c r="P289" s="185" t="str">
        <f t="shared" si="95"/>
        <v>0 43160</v>
      </c>
      <c r="Q289" s="44">
        <f>IFERROR(VLOOKUP(C289,ONLINE!$B$5:$C$5103,2,FALSE),0)</f>
        <v>0</v>
      </c>
      <c r="R289" s="45">
        <f>SUMIF(ONLINE!$W:$W,SHORT!E289,ONLINE!$Q:$Q)</f>
        <v>0</v>
      </c>
      <c r="S289" s="45">
        <f>SUMIF(ONLINE!$W:$W,SHORT!F289,ONLINE!$Q:$Q)</f>
        <v>0</v>
      </c>
      <c r="T289" s="45">
        <f>SUMIF(ONLINE!$W:$W,SHORT!G289,ONLINE!$Q:$Q)</f>
        <v>0</v>
      </c>
      <c r="U289" s="45">
        <f>SUMIF(ONLINE!$W:$W,SHORT!H289,ONLINE!$Q:$Q)</f>
        <v>0</v>
      </c>
      <c r="V289" s="45">
        <f>SUMIF(ONLINE!$W:$W,SHORT!I289,ONLINE!$Q:$Q)</f>
        <v>0</v>
      </c>
      <c r="W289" s="45">
        <f>SUMIF(ONLINE!$W:$W,SHORT!J289,ONLINE!$Q:$Q)</f>
        <v>0</v>
      </c>
      <c r="X289" s="45">
        <f>SUMIF(ONLINE!$W:$W,SHORT!K289,ONLINE!$Q:$Q)</f>
        <v>0</v>
      </c>
      <c r="Y289" s="45">
        <f>SUMIF(ONLINE!$W:$W,SHORT!L289,ONLINE!$Q:$Q)</f>
        <v>0</v>
      </c>
      <c r="Z289" s="45">
        <f>SUMIF(ONLINE!$W:$W,SHORT!M289,ONLINE!$Q:$Q)</f>
        <v>0</v>
      </c>
      <c r="AA289" s="45">
        <f>SUMIF(ONLINE!$W:$W,SHORT!N289,ONLINE!$Q:$Q)</f>
        <v>0</v>
      </c>
      <c r="AB289" s="45">
        <f>SUMIF(ONLINE!$W:$W,SHORT!O289,ONLINE!$Q:$Q)</f>
        <v>0</v>
      </c>
      <c r="AC289" s="45">
        <f>SUMIF(ONLINE!$W:$W,SHORT!P289,ONLINE!$Q:$Q)</f>
        <v>0</v>
      </c>
      <c r="AD289" s="45">
        <f t="shared" si="97"/>
        <v>0</v>
      </c>
      <c r="AE289" s="44"/>
      <c r="AF289" s="44">
        <f>SUMIF(WORKING!$Q:$Q,SHORT!E289,WORKING!$J:$J)</f>
        <v>0</v>
      </c>
      <c r="AG289" s="44">
        <f>SUMIF(WORKING!$Q:$Q,SHORT!F289,WORKING!$J:$J)</f>
        <v>0</v>
      </c>
      <c r="AH289" s="44">
        <f>SUMIF(WORKING!$Q:$Q,SHORT!G289,WORKING!$J:$J)</f>
        <v>0</v>
      </c>
      <c r="AI289" s="44">
        <f>SUMIF(WORKING!$Q:$Q,SHORT!H289,WORKING!$J:$J)</f>
        <v>0</v>
      </c>
      <c r="AJ289" s="44">
        <f>SUMIF(WORKING!$Q:$Q,SHORT!I289,WORKING!$J:$J)</f>
        <v>0</v>
      </c>
      <c r="AK289" s="44">
        <f>SUMIF(WORKING!$Q:$Q,SHORT!J289,WORKING!$J:$J)</f>
        <v>0</v>
      </c>
      <c r="AL289" s="44">
        <f>SUMIF(WORKING!$Q:$Q,SHORT!K289,WORKING!$J:$J)</f>
        <v>0</v>
      </c>
      <c r="AM289" s="44">
        <f>SUMIF(WORKING!$Q:$Q,SHORT!L289,WORKING!$J:$J)</f>
        <v>0</v>
      </c>
      <c r="AN289" s="44">
        <f>SUMIF(WORKING!$Q:$Q,SHORT!M289,WORKING!$J:$J)</f>
        <v>0</v>
      </c>
      <c r="AO289" s="44">
        <f>SUMIF(WORKING!$Q:$Q,SHORT!N289,WORKING!$J:$J)</f>
        <v>0</v>
      </c>
      <c r="AP289" s="44">
        <f>SUMIF(WORKING!$Q:$Q,SHORT!O289,WORKING!$J:$J)</f>
        <v>0</v>
      </c>
      <c r="AQ289" s="44">
        <f>SUMIF(WORKING!$Q:$Q,SHORT!P289,WORKING!$J:$J)</f>
        <v>0</v>
      </c>
      <c r="AR289" s="44">
        <f t="shared" si="98"/>
        <v>0</v>
      </c>
      <c r="AT289" s="45">
        <f t="shared" si="83"/>
        <v>0</v>
      </c>
      <c r="AU289" s="45">
        <f t="shared" si="83"/>
        <v>0</v>
      </c>
      <c r="AV289" s="45">
        <f t="shared" si="83"/>
        <v>0</v>
      </c>
      <c r="AW289" s="45">
        <f t="shared" si="82"/>
        <v>0</v>
      </c>
      <c r="AX289" s="45">
        <f t="shared" si="82"/>
        <v>0</v>
      </c>
      <c r="AY289" s="45">
        <f t="shared" si="82"/>
        <v>0</v>
      </c>
      <c r="AZ289" s="45">
        <f t="shared" si="82"/>
        <v>0</v>
      </c>
      <c r="BA289" s="45">
        <f t="shared" si="82"/>
        <v>0</v>
      </c>
      <c r="BB289" s="45">
        <f t="shared" si="82"/>
        <v>0</v>
      </c>
      <c r="BC289" s="45">
        <f t="shared" si="100"/>
        <v>0</v>
      </c>
      <c r="BD289" s="45">
        <f t="shared" si="100"/>
        <v>0</v>
      </c>
      <c r="BE289" s="45">
        <f t="shared" si="100"/>
        <v>0</v>
      </c>
      <c r="BF289" s="45">
        <f t="shared" si="99"/>
        <v>0</v>
      </c>
      <c r="BG289" s="28"/>
    </row>
    <row r="290" spans="1:59" s="31" customFormat="1" ht="11.25">
      <c r="A290" s="43">
        <v>285</v>
      </c>
      <c r="B290" s="185" t="e">
        <f t="array" ref="B290">+INDEX(FILED!$B$4:$B$1003,SMALL(IF($B$5=FILED!$Q$4:$Q$1003,ROW(FILED!$Q$4:$Q$1003)-ROW(FILED!$Q$4)+1),A290))</f>
        <v>#NUM!</v>
      </c>
      <c r="C290" s="44">
        <f t="shared" si="96"/>
        <v>0</v>
      </c>
      <c r="D290" s="185" t="str">
        <f>+IFERROR(VLOOKUP(B290,FILED!$B$4:$C$1003,2,FALSE),"")</f>
        <v/>
      </c>
      <c r="E290" s="185" t="str">
        <f t="shared" si="84"/>
        <v>0 42826</v>
      </c>
      <c r="F290" s="185" t="str">
        <f t="shared" si="85"/>
        <v>0 42856</v>
      </c>
      <c r="G290" s="185" t="str">
        <f t="shared" si="86"/>
        <v>0 42887</v>
      </c>
      <c r="H290" s="185" t="str">
        <f t="shared" si="87"/>
        <v>0 42917</v>
      </c>
      <c r="I290" s="185" t="str">
        <f t="shared" si="88"/>
        <v>0 42948</v>
      </c>
      <c r="J290" s="185" t="str">
        <f t="shared" si="89"/>
        <v>0 42979</v>
      </c>
      <c r="K290" s="185" t="str">
        <f t="shared" si="90"/>
        <v>0 43009</v>
      </c>
      <c r="L290" s="185" t="str">
        <f t="shared" si="91"/>
        <v>0 43040</v>
      </c>
      <c r="M290" s="185" t="str">
        <f t="shared" si="92"/>
        <v>0 43070</v>
      </c>
      <c r="N290" s="185" t="str">
        <f t="shared" si="93"/>
        <v>0 43101</v>
      </c>
      <c r="O290" s="185" t="str">
        <f t="shared" si="94"/>
        <v>0 43132</v>
      </c>
      <c r="P290" s="185" t="str">
        <f t="shared" si="95"/>
        <v>0 43160</v>
      </c>
      <c r="Q290" s="44">
        <f>IFERROR(VLOOKUP(C290,ONLINE!$B$5:$C$5103,2,FALSE),0)</f>
        <v>0</v>
      </c>
      <c r="R290" s="45">
        <f>SUMIF(ONLINE!$W:$W,SHORT!E290,ONLINE!$Q:$Q)</f>
        <v>0</v>
      </c>
      <c r="S290" s="45">
        <f>SUMIF(ONLINE!$W:$W,SHORT!F290,ONLINE!$Q:$Q)</f>
        <v>0</v>
      </c>
      <c r="T290" s="45">
        <f>SUMIF(ONLINE!$W:$W,SHORT!G290,ONLINE!$Q:$Q)</f>
        <v>0</v>
      </c>
      <c r="U290" s="45">
        <f>SUMIF(ONLINE!$W:$W,SHORT!H290,ONLINE!$Q:$Q)</f>
        <v>0</v>
      </c>
      <c r="V290" s="45">
        <f>SUMIF(ONLINE!$W:$W,SHORT!I290,ONLINE!$Q:$Q)</f>
        <v>0</v>
      </c>
      <c r="W290" s="45">
        <f>SUMIF(ONLINE!$W:$W,SHORT!J290,ONLINE!$Q:$Q)</f>
        <v>0</v>
      </c>
      <c r="X290" s="45">
        <f>SUMIF(ONLINE!$W:$W,SHORT!K290,ONLINE!$Q:$Q)</f>
        <v>0</v>
      </c>
      <c r="Y290" s="45">
        <f>SUMIF(ONLINE!$W:$W,SHORT!L290,ONLINE!$Q:$Q)</f>
        <v>0</v>
      </c>
      <c r="Z290" s="45">
        <f>SUMIF(ONLINE!$W:$W,SHORT!M290,ONLINE!$Q:$Q)</f>
        <v>0</v>
      </c>
      <c r="AA290" s="45">
        <f>SUMIF(ONLINE!$W:$W,SHORT!N290,ONLINE!$Q:$Q)</f>
        <v>0</v>
      </c>
      <c r="AB290" s="45">
        <f>SUMIF(ONLINE!$W:$W,SHORT!O290,ONLINE!$Q:$Q)</f>
        <v>0</v>
      </c>
      <c r="AC290" s="45">
        <f>SUMIF(ONLINE!$W:$W,SHORT!P290,ONLINE!$Q:$Q)</f>
        <v>0</v>
      </c>
      <c r="AD290" s="45">
        <f t="shared" si="97"/>
        <v>0</v>
      </c>
      <c r="AE290" s="44"/>
      <c r="AF290" s="44">
        <f>SUMIF(WORKING!$Q:$Q,SHORT!E290,WORKING!$J:$J)</f>
        <v>0</v>
      </c>
      <c r="AG290" s="44">
        <f>SUMIF(WORKING!$Q:$Q,SHORT!F290,WORKING!$J:$J)</f>
        <v>0</v>
      </c>
      <c r="AH290" s="44">
        <f>SUMIF(WORKING!$Q:$Q,SHORT!G290,WORKING!$J:$J)</f>
        <v>0</v>
      </c>
      <c r="AI290" s="44">
        <f>SUMIF(WORKING!$Q:$Q,SHORT!H290,WORKING!$J:$J)</f>
        <v>0</v>
      </c>
      <c r="AJ290" s="44">
        <f>SUMIF(WORKING!$Q:$Q,SHORT!I290,WORKING!$J:$J)</f>
        <v>0</v>
      </c>
      <c r="AK290" s="44">
        <f>SUMIF(WORKING!$Q:$Q,SHORT!J290,WORKING!$J:$J)</f>
        <v>0</v>
      </c>
      <c r="AL290" s="44">
        <f>SUMIF(WORKING!$Q:$Q,SHORT!K290,WORKING!$J:$J)</f>
        <v>0</v>
      </c>
      <c r="AM290" s="44">
        <f>SUMIF(WORKING!$Q:$Q,SHORT!L290,WORKING!$J:$J)</f>
        <v>0</v>
      </c>
      <c r="AN290" s="44">
        <f>SUMIF(WORKING!$Q:$Q,SHORT!M290,WORKING!$J:$J)</f>
        <v>0</v>
      </c>
      <c r="AO290" s="44">
        <f>SUMIF(WORKING!$Q:$Q,SHORT!N290,WORKING!$J:$J)</f>
        <v>0</v>
      </c>
      <c r="AP290" s="44">
        <f>SUMIF(WORKING!$Q:$Q,SHORT!O290,WORKING!$J:$J)</f>
        <v>0</v>
      </c>
      <c r="AQ290" s="44">
        <f>SUMIF(WORKING!$Q:$Q,SHORT!P290,WORKING!$J:$J)</f>
        <v>0</v>
      </c>
      <c r="AR290" s="44">
        <f t="shared" si="98"/>
        <v>0</v>
      </c>
      <c r="AT290" s="45">
        <f t="shared" si="83"/>
        <v>0</v>
      </c>
      <c r="AU290" s="45">
        <f t="shared" si="83"/>
        <v>0</v>
      </c>
      <c r="AV290" s="45">
        <f t="shared" si="83"/>
        <v>0</v>
      </c>
      <c r="AW290" s="45">
        <f t="shared" si="82"/>
        <v>0</v>
      </c>
      <c r="AX290" s="45">
        <f t="shared" si="82"/>
        <v>0</v>
      </c>
      <c r="AY290" s="45">
        <f t="shared" si="82"/>
        <v>0</v>
      </c>
      <c r="AZ290" s="45">
        <f t="shared" si="82"/>
        <v>0</v>
      </c>
      <c r="BA290" s="45">
        <f t="shared" si="82"/>
        <v>0</v>
      </c>
      <c r="BB290" s="45">
        <f t="shared" si="82"/>
        <v>0</v>
      </c>
      <c r="BC290" s="45">
        <f t="shared" si="100"/>
        <v>0</v>
      </c>
      <c r="BD290" s="45">
        <f t="shared" si="100"/>
        <v>0</v>
      </c>
      <c r="BE290" s="45">
        <f t="shared" si="100"/>
        <v>0</v>
      </c>
      <c r="BF290" s="45">
        <f t="shared" si="99"/>
        <v>0</v>
      </c>
      <c r="BG290" s="28"/>
    </row>
    <row r="291" spans="1:59" s="31" customFormat="1" ht="11.25">
      <c r="A291" s="43">
        <v>286</v>
      </c>
      <c r="B291" s="185" t="e">
        <f t="array" ref="B291">+INDEX(FILED!$B$4:$B$1003,SMALL(IF($B$5=FILED!$Q$4:$Q$1003,ROW(FILED!$Q$4:$Q$1003)-ROW(FILED!$Q$4)+1),A291))</f>
        <v>#NUM!</v>
      </c>
      <c r="C291" s="44">
        <f t="shared" si="96"/>
        <v>0</v>
      </c>
      <c r="D291" s="185" t="str">
        <f>+IFERROR(VLOOKUP(B291,FILED!$B$4:$C$1003,2,FALSE),"")</f>
        <v/>
      </c>
      <c r="E291" s="185" t="str">
        <f t="shared" si="84"/>
        <v>0 42826</v>
      </c>
      <c r="F291" s="185" t="str">
        <f t="shared" si="85"/>
        <v>0 42856</v>
      </c>
      <c r="G291" s="185" t="str">
        <f t="shared" si="86"/>
        <v>0 42887</v>
      </c>
      <c r="H291" s="185" t="str">
        <f t="shared" si="87"/>
        <v>0 42917</v>
      </c>
      <c r="I291" s="185" t="str">
        <f t="shared" si="88"/>
        <v>0 42948</v>
      </c>
      <c r="J291" s="185" t="str">
        <f t="shared" si="89"/>
        <v>0 42979</v>
      </c>
      <c r="K291" s="185" t="str">
        <f t="shared" si="90"/>
        <v>0 43009</v>
      </c>
      <c r="L291" s="185" t="str">
        <f t="shared" si="91"/>
        <v>0 43040</v>
      </c>
      <c r="M291" s="185" t="str">
        <f t="shared" si="92"/>
        <v>0 43070</v>
      </c>
      <c r="N291" s="185" t="str">
        <f t="shared" si="93"/>
        <v>0 43101</v>
      </c>
      <c r="O291" s="185" t="str">
        <f t="shared" si="94"/>
        <v>0 43132</v>
      </c>
      <c r="P291" s="185" t="str">
        <f t="shared" si="95"/>
        <v>0 43160</v>
      </c>
      <c r="Q291" s="44">
        <f>IFERROR(VLOOKUP(C291,ONLINE!$B$5:$C$5103,2,FALSE),0)</f>
        <v>0</v>
      </c>
      <c r="R291" s="45">
        <f>SUMIF(ONLINE!$W:$W,SHORT!E291,ONLINE!$Q:$Q)</f>
        <v>0</v>
      </c>
      <c r="S291" s="45">
        <f>SUMIF(ONLINE!$W:$W,SHORT!F291,ONLINE!$Q:$Q)</f>
        <v>0</v>
      </c>
      <c r="T291" s="45">
        <f>SUMIF(ONLINE!$W:$W,SHORT!G291,ONLINE!$Q:$Q)</f>
        <v>0</v>
      </c>
      <c r="U291" s="45">
        <f>SUMIF(ONLINE!$W:$W,SHORT!H291,ONLINE!$Q:$Q)</f>
        <v>0</v>
      </c>
      <c r="V291" s="45">
        <f>SUMIF(ONLINE!$W:$W,SHORT!I291,ONLINE!$Q:$Q)</f>
        <v>0</v>
      </c>
      <c r="W291" s="45">
        <f>SUMIF(ONLINE!$W:$W,SHORT!J291,ONLINE!$Q:$Q)</f>
        <v>0</v>
      </c>
      <c r="X291" s="45">
        <f>SUMIF(ONLINE!$W:$W,SHORT!K291,ONLINE!$Q:$Q)</f>
        <v>0</v>
      </c>
      <c r="Y291" s="45">
        <f>SUMIF(ONLINE!$W:$W,SHORT!L291,ONLINE!$Q:$Q)</f>
        <v>0</v>
      </c>
      <c r="Z291" s="45">
        <f>SUMIF(ONLINE!$W:$W,SHORT!M291,ONLINE!$Q:$Q)</f>
        <v>0</v>
      </c>
      <c r="AA291" s="45">
        <f>SUMIF(ONLINE!$W:$W,SHORT!N291,ONLINE!$Q:$Q)</f>
        <v>0</v>
      </c>
      <c r="AB291" s="45">
        <f>SUMIF(ONLINE!$W:$W,SHORT!O291,ONLINE!$Q:$Q)</f>
        <v>0</v>
      </c>
      <c r="AC291" s="45">
        <f>SUMIF(ONLINE!$W:$W,SHORT!P291,ONLINE!$Q:$Q)</f>
        <v>0</v>
      </c>
      <c r="AD291" s="45">
        <f t="shared" si="97"/>
        <v>0</v>
      </c>
      <c r="AE291" s="44"/>
      <c r="AF291" s="44">
        <f>SUMIF(WORKING!$Q:$Q,SHORT!E291,WORKING!$J:$J)</f>
        <v>0</v>
      </c>
      <c r="AG291" s="44">
        <f>SUMIF(WORKING!$Q:$Q,SHORT!F291,WORKING!$J:$J)</f>
        <v>0</v>
      </c>
      <c r="AH291" s="44">
        <f>SUMIF(WORKING!$Q:$Q,SHORT!G291,WORKING!$J:$J)</f>
        <v>0</v>
      </c>
      <c r="AI291" s="44">
        <f>SUMIF(WORKING!$Q:$Q,SHORT!H291,WORKING!$J:$J)</f>
        <v>0</v>
      </c>
      <c r="AJ291" s="44">
        <f>SUMIF(WORKING!$Q:$Q,SHORT!I291,WORKING!$J:$J)</f>
        <v>0</v>
      </c>
      <c r="AK291" s="44">
        <f>SUMIF(WORKING!$Q:$Q,SHORT!J291,WORKING!$J:$J)</f>
        <v>0</v>
      </c>
      <c r="AL291" s="44">
        <f>SUMIF(WORKING!$Q:$Q,SHORT!K291,WORKING!$J:$J)</f>
        <v>0</v>
      </c>
      <c r="AM291" s="44">
        <f>SUMIF(WORKING!$Q:$Q,SHORT!L291,WORKING!$J:$J)</f>
        <v>0</v>
      </c>
      <c r="AN291" s="44">
        <f>SUMIF(WORKING!$Q:$Q,SHORT!M291,WORKING!$J:$J)</f>
        <v>0</v>
      </c>
      <c r="AO291" s="44">
        <f>SUMIF(WORKING!$Q:$Q,SHORT!N291,WORKING!$J:$J)</f>
        <v>0</v>
      </c>
      <c r="AP291" s="44">
        <f>SUMIF(WORKING!$Q:$Q,SHORT!O291,WORKING!$J:$J)</f>
        <v>0</v>
      </c>
      <c r="AQ291" s="44">
        <f>SUMIF(WORKING!$Q:$Q,SHORT!P291,WORKING!$J:$J)</f>
        <v>0</v>
      </c>
      <c r="AR291" s="44">
        <f t="shared" si="98"/>
        <v>0</v>
      </c>
      <c r="AT291" s="45">
        <f t="shared" si="83"/>
        <v>0</v>
      </c>
      <c r="AU291" s="45">
        <f t="shared" si="83"/>
        <v>0</v>
      </c>
      <c r="AV291" s="45">
        <f t="shared" si="83"/>
        <v>0</v>
      </c>
      <c r="AW291" s="45">
        <f t="shared" si="82"/>
        <v>0</v>
      </c>
      <c r="AX291" s="45">
        <f t="shared" si="82"/>
        <v>0</v>
      </c>
      <c r="AY291" s="45">
        <f t="shared" si="82"/>
        <v>0</v>
      </c>
      <c r="AZ291" s="45">
        <f t="shared" si="82"/>
        <v>0</v>
      </c>
      <c r="BA291" s="45">
        <f t="shared" si="82"/>
        <v>0</v>
      </c>
      <c r="BB291" s="45">
        <f t="shared" si="82"/>
        <v>0</v>
      </c>
      <c r="BC291" s="45">
        <f t="shared" si="100"/>
        <v>0</v>
      </c>
      <c r="BD291" s="45">
        <f t="shared" si="100"/>
        <v>0</v>
      </c>
      <c r="BE291" s="45">
        <f t="shared" si="100"/>
        <v>0</v>
      </c>
      <c r="BF291" s="45">
        <f t="shared" si="99"/>
        <v>0</v>
      </c>
      <c r="BG291" s="28"/>
    </row>
    <row r="292" spans="1:59" s="31" customFormat="1" ht="11.25">
      <c r="A292" s="43">
        <v>287</v>
      </c>
      <c r="B292" s="185" t="e">
        <f t="array" ref="B292">+INDEX(FILED!$B$4:$B$1003,SMALL(IF($B$5=FILED!$Q$4:$Q$1003,ROW(FILED!$Q$4:$Q$1003)-ROW(FILED!$Q$4)+1),A292))</f>
        <v>#NUM!</v>
      </c>
      <c r="C292" s="44">
        <f t="shared" si="96"/>
        <v>0</v>
      </c>
      <c r="D292" s="185" t="str">
        <f>+IFERROR(VLOOKUP(B292,FILED!$B$4:$C$1003,2,FALSE),"")</f>
        <v/>
      </c>
      <c r="E292" s="185" t="str">
        <f t="shared" si="84"/>
        <v>0 42826</v>
      </c>
      <c r="F292" s="185" t="str">
        <f t="shared" si="85"/>
        <v>0 42856</v>
      </c>
      <c r="G292" s="185" t="str">
        <f t="shared" si="86"/>
        <v>0 42887</v>
      </c>
      <c r="H292" s="185" t="str">
        <f t="shared" si="87"/>
        <v>0 42917</v>
      </c>
      <c r="I292" s="185" t="str">
        <f t="shared" si="88"/>
        <v>0 42948</v>
      </c>
      <c r="J292" s="185" t="str">
        <f t="shared" si="89"/>
        <v>0 42979</v>
      </c>
      <c r="K292" s="185" t="str">
        <f t="shared" si="90"/>
        <v>0 43009</v>
      </c>
      <c r="L292" s="185" t="str">
        <f t="shared" si="91"/>
        <v>0 43040</v>
      </c>
      <c r="M292" s="185" t="str">
        <f t="shared" si="92"/>
        <v>0 43070</v>
      </c>
      <c r="N292" s="185" t="str">
        <f t="shared" si="93"/>
        <v>0 43101</v>
      </c>
      <c r="O292" s="185" t="str">
        <f t="shared" si="94"/>
        <v>0 43132</v>
      </c>
      <c r="P292" s="185" t="str">
        <f t="shared" si="95"/>
        <v>0 43160</v>
      </c>
      <c r="Q292" s="44">
        <f>IFERROR(VLOOKUP(C292,ONLINE!$B$5:$C$5103,2,FALSE),0)</f>
        <v>0</v>
      </c>
      <c r="R292" s="45">
        <f>SUMIF(ONLINE!$W:$W,SHORT!E292,ONLINE!$Q:$Q)</f>
        <v>0</v>
      </c>
      <c r="S292" s="45">
        <f>SUMIF(ONLINE!$W:$W,SHORT!F292,ONLINE!$Q:$Q)</f>
        <v>0</v>
      </c>
      <c r="T292" s="45">
        <f>SUMIF(ONLINE!$W:$W,SHORT!G292,ONLINE!$Q:$Q)</f>
        <v>0</v>
      </c>
      <c r="U292" s="45">
        <f>SUMIF(ONLINE!$W:$W,SHORT!H292,ONLINE!$Q:$Q)</f>
        <v>0</v>
      </c>
      <c r="V292" s="45">
        <f>SUMIF(ONLINE!$W:$W,SHORT!I292,ONLINE!$Q:$Q)</f>
        <v>0</v>
      </c>
      <c r="W292" s="45">
        <f>SUMIF(ONLINE!$W:$W,SHORT!J292,ONLINE!$Q:$Q)</f>
        <v>0</v>
      </c>
      <c r="X292" s="45">
        <f>SUMIF(ONLINE!$W:$W,SHORT!K292,ONLINE!$Q:$Q)</f>
        <v>0</v>
      </c>
      <c r="Y292" s="45">
        <f>SUMIF(ONLINE!$W:$W,SHORT!L292,ONLINE!$Q:$Q)</f>
        <v>0</v>
      </c>
      <c r="Z292" s="45">
        <f>SUMIF(ONLINE!$W:$W,SHORT!M292,ONLINE!$Q:$Q)</f>
        <v>0</v>
      </c>
      <c r="AA292" s="45">
        <f>SUMIF(ONLINE!$W:$W,SHORT!N292,ONLINE!$Q:$Q)</f>
        <v>0</v>
      </c>
      <c r="AB292" s="45">
        <f>SUMIF(ONLINE!$W:$W,SHORT!O292,ONLINE!$Q:$Q)</f>
        <v>0</v>
      </c>
      <c r="AC292" s="45">
        <f>SUMIF(ONLINE!$W:$W,SHORT!P292,ONLINE!$Q:$Q)</f>
        <v>0</v>
      </c>
      <c r="AD292" s="45">
        <f t="shared" si="97"/>
        <v>0</v>
      </c>
      <c r="AE292" s="44"/>
      <c r="AF292" s="44">
        <f>SUMIF(WORKING!$Q:$Q,SHORT!E292,WORKING!$J:$J)</f>
        <v>0</v>
      </c>
      <c r="AG292" s="44">
        <f>SUMIF(WORKING!$Q:$Q,SHORT!F292,WORKING!$J:$J)</f>
        <v>0</v>
      </c>
      <c r="AH292" s="44">
        <f>SUMIF(WORKING!$Q:$Q,SHORT!G292,WORKING!$J:$J)</f>
        <v>0</v>
      </c>
      <c r="AI292" s="44">
        <f>SUMIF(WORKING!$Q:$Q,SHORT!H292,WORKING!$J:$J)</f>
        <v>0</v>
      </c>
      <c r="AJ292" s="44">
        <f>SUMIF(WORKING!$Q:$Q,SHORT!I292,WORKING!$J:$J)</f>
        <v>0</v>
      </c>
      <c r="AK292" s="44">
        <f>SUMIF(WORKING!$Q:$Q,SHORT!J292,WORKING!$J:$J)</f>
        <v>0</v>
      </c>
      <c r="AL292" s="44">
        <f>SUMIF(WORKING!$Q:$Q,SHORT!K292,WORKING!$J:$J)</f>
        <v>0</v>
      </c>
      <c r="AM292" s="44">
        <f>SUMIF(WORKING!$Q:$Q,SHORT!L292,WORKING!$J:$J)</f>
        <v>0</v>
      </c>
      <c r="AN292" s="44">
        <f>SUMIF(WORKING!$Q:$Q,SHORT!M292,WORKING!$J:$J)</f>
        <v>0</v>
      </c>
      <c r="AO292" s="44">
        <f>SUMIF(WORKING!$Q:$Q,SHORT!N292,WORKING!$J:$J)</f>
        <v>0</v>
      </c>
      <c r="AP292" s="44">
        <f>SUMIF(WORKING!$Q:$Q,SHORT!O292,WORKING!$J:$J)</f>
        <v>0</v>
      </c>
      <c r="AQ292" s="44">
        <f>SUMIF(WORKING!$Q:$Q,SHORT!P292,WORKING!$J:$J)</f>
        <v>0</v>
      </c>
      <c r="AR292" s="44">
        <f t="shared" si="98"/>
        <v>0</v>
      </c>
      <c r="AT292" s="45">
        <f t="shared" si="83"/>
        <v>0</v>
      </c>
      <c r="AU292" s="45">
        <f t="shared" si="83"/>
        <v>0</v>
      </c>
      <c r="AV292" s="45">
        <f t="shared" si="83"/>
        <v>0</v>
      </c>
      <c r="AW292" s="45">
        <f t="shared" si="82"/>
        <v>0</v>
      </c>
      <c r="AX292" s="45">
        <f t="shared" si="82"/>
        <v>0</v>
      </c>
      <c r="AY292" s="45">
        <f t="shared" si="82"/>
        <v>0</v>
      </c>
      <c r="AZ292" s="45">
        <f t="shared" si="82"/>
        <v>0</v>
      </c>
      <c r="BA292" s="45">
        <f t="shared" si="82"/>
        <v>0</v>
      </c>
      <c r="BB292" s="45">
        <f t="shared" si="82"/>
        <v>0</v>
      </c>
      <c r="BC292" s="45">
        <f t="shared" si="100"/>
        <v>0</v>
      </c>
      <c r="BD292" s="45">
        <f t="shared" si="100"/>
        <v>0</v>
      </c>
      <c r="BE292" s="45">
        <f t="shared" si="100"/>
        <v>0</v>
      </c>
      <c r="BF292" s="45">
        <f t="shared" si="99"/>
        <v>0</v>
      </c>
      <c r="BG292" s="28"/>
    </row>
    <row r="293" spans="1:59" s="31" customFormat="1" ht="11.25">
      <c r="A293" s="43">
        <v>288</v>
      </c>
      <c r="B293" s="185" t="e">
        <f t="array" ref="B293">+INDEX(FILED!$B$4:$B$1003,SMALL(IF($B$5=FILED!$Q$4:$Q$1003,ROW(FILED!$Q$4:$Q$1003)-ROW(FILED!$Q$4)+1),A293))</f>
        <v>#NUM!</v>
      </c>
      <c r="C293" s="44">
        <f t="shared" si="96"/>
        <v>0</v>
      </c>
      <c r="D293" s="185" t="str">
        <f>+IFERROR(VLOOKUP(B293,FILED!$B$4:$C$1003,2,FALSE),"")</f>
        <v/>
      </c>
      <c r="E293" s="185" t="str">
        <f t="shared" si="84"/>
        <v>0 42826</v>
      </c>
      <c r="F293" s="185" t="str">
        <f t="shared" si="85"/>
        <v>0 42856</v>
      </c>
      <c r="G293" s="185" t="str">
        <f t="shared" si="86"/>
        <v>0 42887</v>
      </c>
      <c r="H293" s="185" t="str">
        <f t="shared" si="87"/>
        <v>0 42917</v>
      </c>
      <c r="I293" s="185" t="str">
        <f t="shared" si="88"/>
        <v>0 42948</v>
      </c>
      <c r="J293" s="185" t="str">
        <f t="shared" si="89"/>
        <v>0 42979</v>
      </c>
      <c r="K293" s="185" t="str">
        <f t="shared" si="90"/>
        <v>0 43009</v>
      </c>
      <c r="L293" s="185" t="str">
        <f t="shared" si="91"/>
        <v>0 43040</v>
      </c>
      <c r="M293" s="185" t="str">
        <f t="shared" si="92"/>
        <v>0 43070</v>
      </c>
      <c r="N293" s="185" t="str">
        <f t="shared" si="93"/>
        <v>0 43101</v>
      </c>
      <c r="O293" s="185" t="str">
        <f t="shared" si="94"/>
        <v>0 43132</v>
      </c>
      <c r="P293" s="185" t="str">
        <f t="shared" si="95"/>
        <v>0 43160</v>
      </c>
      <c r="Q293" s="44">
        <f>IFERROR(VLOOKUP(C293,ONLINE!$B$5:$C$5103,2,FALSE),0)</f>
        <v>0</v>
      </c>
      <c r="R293" s="45">
        <f>SUMIF(ONLINE!$W:$W,SHORT!E293,ONLINE!$Q:$Q)</f>
        <v>0</v>
      </c>
      <c r="S293" s="45">
        <f>SUMIF(ONLINE!$W:$W,SHORT!F293,ONLINE!$Q:$Q)</f>
        <v>0</v>
      </c>
      <c r="T293" s="45">
        <f>SUMIF(ONLINE!$W:$W,SHORT!G293,ONLINE!$Q:$Q)</f>
        <v>0</v>
      </c>
      <c r="U293" s="45">
        <f>SUMIF(ONLINE!$W:$W,SHORT!H293,ONLINE!$Q:$Q)</f>
        <v>0</v>
      </c>
      <c r="V293" s="45">
        <f>SUMIF(ONLINE!$W:$W,SHORT!I293,ONLINE!$Q:$Q)</f>
        <v>0</v>
      </c>
      <c r="W293" s="45">
        <f>SUMIF(ONLINE!$W:$W,SHORT!J293,ONLINE!$Q:$Q)</f>
        <v>0</v>
      </c>
      <c r="X293" s="45">
        <f>SUMIF(ONLINE!$W:$W,SHORT!K293,ONLINE!$Q:$Q)</f>
        <v>0</v>
      </c>
      <c r="Y293" s="45">
        <f>SUMIF(ONLINE!$W:$W,SHORT!L293,ONLINE!$Q:$Q)</f>
        <v>0</v>
      </c>
      <c r="Z293" s="45">
        <f>SUMIF(ONLINE!$W:$W,SHORT!M293,ONLINE!$Q:$Q)</f>
        <v>0</v>
      </c>
      <c r="AA293" s="45">
        <f>SUMIF(ONLINE!$W:$W,SHORT!N293,ONLINE!$Q:$Q)</f>
        <v>0</v>
      </c>
      <c r="AB293" s="45">
        <f>SUMIF(ONLINE!$W:$W,SHORT!O293,ONLINE!$Q:$Q)</f>
        <v>0</v>
      </c>
      <c r="AC293" s="45">
        <f>SUMIF(ONLINE!$W:$W,SHORT!P293,ONLINE!$Q:$Q)</f>
        <v>0</v>
      </c>
      <c r="AD293" s="45">
        <f t="shared" si="97"/>
        <v>0</v>
      </c>
      <c r="AE293" s="44"/>
      <c r="AF293" s="44">
        <f>SUMIF(WORKING!$Q:$Q,SHORT!E293,WORKING!$J:$J)</f>
        <v>0</v>
      </c>
      <c r="AG293" s="44">
        <f>SUMIF(WORKING!$Q:$Q,SHORT!F293,WORKING!$J:$J)</f>
        <v>0</v>
      </c>
      <c r="AH293" s="44">
        <f>SUMIF(WORKING!$Q:$Q,SHORT!G293,WORKING!$J:$J)</f>
        <v>0</v>
      </c>
      <c r="AI293" s="44">
        <f>SUMIF(WORKING!$Q:$Q,SHORT!H293,WORKING!$J:$J)</f>
        <v>0</v>
      </c>
      <c r="AJ293" s="44">
        <f>SUMIF(WORKING!$Q:$Q,SHORT!I293,WORKING!$J:$J)</f>
        <v>0</v>
      </c>
      <c r="AK293" s="44">
        <f>SUMIF(WORKING!$Q:$Q,SHORT!J293,WORKING!$J:$J)</f>
        <v>0</v>
      </c>
      <c r="AL293" s="44">
        <f>SUMIF(WORKING!$Q:$Q,SHORT!K293,WORKING!$J:$J)</f>
        <v>0</v>
      </c>
      <c r="AM293" s="44">
        <f>SUMIF(WORKING!$Q:$Q,SHORT!L293,WORKING!$J:$J)</f>
        <v>0</v>
      </c>
      <c r="AN293" s="44">
        <f>SUMIF(WORKING!$Q:$Q,SHORT!M293,WORKING!$J:$J)</f>
        <v>0</v>
      </c>
      <c r="AO293" s="44">
        <f>SUMIF(WORKING!$Q:$Q,SHORT!N293,WORKING!$J:$J)</f>
        <v>0</v>
      </c>
      <c r="AP293" s="44">
        <f>SUMIF(WORKING!$Q:$Q,SHORT!O293,WORKING!$J:$J)</f>
        <v>0</v>
      </c>
      <c r="AQ293" s="44">
        <f>SUMIF(WORKING!$Q:$Q,SHORT!P293,WORKING!$J:$J)</f>
        <v>0</v>
      </c>
      <c r="AR293" s="44">
        <f t="shared" si="98"/>
        <v>0</v>
      </c>
      <c r="AT293" s="45">
        <f t="shared" si="83"/>
        <v>0</v>
      </c>
      <c r="AU293" s="45">
        <f t="shared" si="83"/>
        <v>0</v>
      </c>
      <c r="AV293" s="45">
        <f t="shared" si="83"/>
        <v>0</v>
      </c>
      <c r="AW293" s="45">
        <f t="shared" si="82"/>
        <v>0</v>
      </c>
      <c r="AX293" s="45">
        <f t="shared" si="82"/>
        <v>0</v>
      </c>
      <c r="AY293" s="45">
        <f t="shared" si="82"/>
        <v>0</v>
      </c>
      <c r="AZ293" s="45">
        <f t="shared" si="82"/>
        <v>0</v>
      </c>
      <c r="BA293" s="45">
        <f t="shared" si="82"/>
        <v>0</v>
      </c>
      <c r="BB293" s="45">
        <f t="shared" si="82"/>
        <v>0</v>
      </c>
      <c r="BC293" s="45">
        <f t="shared" si="100"/>
        <v>0</v>
      </c>
      <c r="BD293" s="45">
        <f t="shared" si="100"/>
        <v>0</v>
      </c>
      <c r="BE293" s="45">
        <f t="shared" si="100"/>
        <v>0</v>
      </c>
      <c r="BF293" s="45">
        <f t="shared" si="99"/>
        <v>0</v>
      </c>
      <c r="BG293" s="28"/>
    </row>
    <row r="294" spans="1:59" s="31" customFormat="1" ht="11.25">
      <c r="A294" s="43">
        <v>289</v>
      </c>
      <c r="B294" s="185" t="e">
        <f t="array" ref="B294">+INDEX(FILED!$B$4:$B$1003,SMALL(IF($B$5=FILED!$Q$4:$Q$1003,ROW(FILED!$Q$4:$Q$1003)-ROW(FILED!$Q$4)+1),A294))</f>
        <v>#NUM!</v>
      </c>
      <c r="C294" s="44">
        <f t="shared" si="96"/>
        <v>0</v>
      </c>
      <c r="D294" s="185" t="str">
        <f>+IFERROR(VLOOKUP(B294,FILED!$B$4:$C$1003,2,FALSE),"")</f>
        <v/>
      </c>
      <c r="E294" s="185" t="str">
        <f t="shared" si="84"/>
        <v>0 42826</v>
      </c>
      <c r="F294" s="185" t="str">
        <f t="shared" si="85"/>
        <v>0 42856</v>
      </c>
      <c r="G294" s="185" t="str">
        <f t="shared" si="86"/>
        <v>0 42887</v>
      </c>
      <c r="H294" s="185" t="str">
        <f t="shared" si="87"/>
        <v>0 42917</v>
      </c>
      <c r="I294" s="185" t="str">
        <f t="shared" si="88"/>
        <v>0 42948</v>
      </c>
      <c r="J294" s="185" t="str">
        <f t="shared" si="89"/>
        <v>0 42979</v>
      </c>
      <c r="K294" s="185" t="str">
        <f t="shared" si="90"/>
        <v>0 43009</v>
      </c>
      <c r="L294" s="185" t="str">
        <f t="shared" si="91"/>
        <v>0 43040</v>
      </c>
      <c r="M294" s="185" t="str">
        <f t="shared" si="92"/>
        <v>0 43070</v>
      </c>
      <c r="N294" s="185" t="str">
        <f t="shared" si="93"/>
        <v>0 43101</v>
      </c>
      <c r="O294" s="185" t="str">
        <f t="shared" si="94"/>
        <v>0 43132</v>
      </c>
      <c r="P294" s="185" t="str">
        <f t="shared" si="95"/>
        <v>0 43160</v>
      </c>
      <c r="Q294" s="44">
        <f>IFERROR(VLOOKUP(C294,ONLINE!$B$5:$C$5103,2,FALSE),0)</f>
        <v>0</v>
      </c>
      <c r="R294" s="45">
        <f>SUMIF(ONLINE!$W:$W,SHORT!E294,ONLINE!$Q:$Q)</f>
        <v>0</v>
      </c>
      <c r="S294" s="45">
        <f>SUMIF(ONLINE!$W:$W,SHORT!F294,ONLINE!$Q:$Q)</f>
        <v>0</v>
      </c>
      <c r="T294" s="45">
        <f>SUMIF(ONLINE!$W:$W,SHORT!G294,ONLINE!$Q:$Q)</f>
        <v>0</v>
      </c>
      <c r="U294" s="45">
        <f>SUMIF(ONLINE!$W:$W,SHORT!H294,ONLINE!$Q:$Q)</f>
        <v>0</v>
      </c>
      <c r="V294" s="45">
        <f>SUMIF(ONLINE!$W:$W,SHORT!I294,ONLINE!$Q:$Q)</f>
        <v>0</v>
      </c>
      <c r="W294" s="45">
        <f>SUMIF(ONLINE!$W:$W,SHORT!J294,ONLINE!$Q:$Q)</f>
        <v>0</v>
      </c>
      <c r="X294" s="45">
        <f>SUMIF(ONLINE!$W:$W,SHORT!K294,ONLINE!$Q:$Q)</f>
        <v>0</v>
      </c>
      <c r="Y294" s="45">
        <f>SUMIF(ONLINE!$W:$W,SHORT!L294,ONLINE!$Q:$Q)</f>
        <v>0</v>
      </c>
      <c r="Z294" s="45">
        <f>SUMIF(ONLINE!$W:$W,SHORT!M294,ONLINE!$Q:$Q)</f>
        <v>0</v>
      </c>
      <c r="AA294" s="45">
        <f>SUMIF(ONLINE!$W:$W,SHORT!N294,ONLINE!$Q:$Q)</f>
        <v>0</v>
      </c>
      <c r="AB294" s="45">
        <f>SUMIF(ONLINE!$W:$W,SHORT!O294,ONLINE!$Q:$Q)</f>
        <v>0</v>
      </c>
      <c r="AC294" s="45">
        <f>SUMIF(ONLINE!$W:$W,SHORT!P294,ONLINE!$Q:$Q)</f>
        <v>0</v>
      </c>
      <c r="AD294" s="45">
        <f t="shared" si="97"/>
        <v>0</v>
      </c>
      <c r="AE294" s="44"/>
      <c r="AF294" s="44">
        <f>SUMIF(WORKING!$Q:$Q,SHORT!E294,WORKING!$J:$J)</f>
        <v>0</v>
      </c>
      <c r="AG294" s="44">
        <f>SUMIF(WORKING!$Q:$Q,SHORT!F294,WORKING!$J:$J)</f>
        <v>0</v>
      </c>
      <c r="AH294" s="44">
        <f>SUMIF(WORKING!$Q:$Q,SHORT!G294,WORKING!$J:$J)</f>
        <v>0</v>
      </c>
      <c r="AI294" s="44">
        <f>SUMIF(WORKING!$Q:$Q,SHORT!H294,WORKING!$J:$J)</f>
        <v>0</v>
      </c>
      <c r="AJ294" s="44">
        <f>SUMIF(WORKING!$Q:$Q,SHORT!I294,WORKING!$J:$J)</f>
        <v>0</v>
      </c>
      <c r="AK294" s="44">
        <f>SUMIF(WORKING!$Q:$Q,SHORT!J294,WORKING!$J:$J)</f>
        <v>0</v>
      </c>
      <c r="AL294" s="44">
        <f>SUMIF(WORKING!$Q:$Q,SHORT!K294,WORKING!$J:$J)</f>
        <v>0</v>
      </c>
      <c r="AM294" s="44">
        <f>SUMIF(WORKING!$Q:$Q,SHORT!L294,WORKING!$J:$J)</f>
        <v>0</v>
      </c>
      <c r="AN294" s="44">
        <f>SUMIF(WORKING!$Q:$Q,SHORT!M294,WORKING!$J:$J)</f>
        <v>0</v>
      </c>
      <c r="AO294" s="44">
        <f>SUMIF(WORKING!$Q:$Q,SHORT!N294,WORKING!$J:$J)</f>
        <v>0</v>
      </c>
      <c r="AP294" s="44">
        <f>SUMIF(WORKING!$Q:$Q,SHORT!O294,WORKING!$J:$J)</f>
        <v>0</v>
      </c>
      <c r="AQ294" s="44">
        <f>SUMIF(WORKING!$Q:$Q,SHORT!P294,WORKING!$J:$J)</f>
        <v>0</v>
      </c>
      <c r="AR294" s="44">
        <f t="shared" si="98"/>
        <v>0</v>
      </c>
      <c r="AT294" s="45">
        <f t="shared" si="83"/>
        <v>0</v>
      </c>
      <c r="AU294" s="45">
        <f t="shared" si="83"/>
        <v>0</v>
      </c>
      <c r="AV294" s="45">
        <f t="shared" si="83"/>
        <v>0</v>
      </c>
      <c r="AW294" s="45">
        <f t="shared" si="82"/>
        <v>0</v>
      </c>
      <c r="AX294" s="45">
        <f t="shared" si="82"/>
        <v>0</v>
      </c>
      <c r="AY294" s="45">
        <f t="shared" si="82"/>
        <v>0</v>
      </c>
      <c r="AZ294" s="45">
        <f t="shared" si="82"/>
        <v>0</v>
      </c>
      <c r="BA294" s="45">
        <f t="shared" si="82"/>
        <v>0</v>
      </c>
      <c r="BB294" s="45">
        <f t="shared" si="82"/>
        <v>0</v>
      </c>
      <c r="BC294" s="45">
        <f t="shared" si="100"/>
        <v>0</v>
      </c>
      <c r="BD294" s="45">
        <f t="shared" si="100"/>
        <v>0</v>
      </c>
      <c r="BE294" s="45">
        <f t="shared" si="100"/>
        <v>0</v>
      </c>
      <c r="BF294" s="45">
        <f t="shared" si="99"/>
        <v>0</v>
      </c>
      <c r="BG294" s="28"/>
    </row>
    <row r="295" spans="1:59" s="31" customFormat="1" ht="11.25">
      <c r="A295" s="43">
        <v>290</v>
      </c>
      <c r="B295" s="185" t="e">
        <f t="array" ref="B295">+INDEX(FILED!$B$4:$B$1003,SMALL(IF($B$5=FILED!$Q$4:$Q$1003,ROW(FILED!$Q$4:$Q$1003)-ROW(FILED!$Q$4)+1),A295))</f>
        <v>#NUM!</v>
      </c>
      <c r="C295" s="44">
        <f t="shared" si="96"/>
        <v>0</v>
      </c>
      <c r="D295" s="185" t="str">
        <f>+IFERROR(VLOOKUP(B295,FILED!$B$4:$C$1003,2,FALSE),"")</f>
        <v/>
      </c>
      <c r="E295" s="185" t="str">
        <f t="shared" si="84"/>
        <v>0 42826</v>
      </c>
      <c r="F295" s="185" t="str">
        <f t="shared" si="85"/>
        <v>0 42856</v>
      </c>
      <c r="G295" s="185" t="str">
        <f t="shared" si="86"/>
        <v>0 42887</v>
      </c>
      <c r="H295" s="185" t="str">
        <f t="shared" si="87"/>
        <v>0 42917</v>
      </c>
      <c r="I295" s="185" t="str">
        <f t="shared" si="88"/>
        <v>0 42948</v>
      </c>
      <c r="J295" s="185" t="str">
        <f t="shared" si="89"/>
        <v>0 42979</v>
      </c>
      <c r="K295" s="185" t="str">
        <f t="shared" si="90"/>
        <v>0 43009</v>
      </c>
      <c r="L295" s="185" t="str">
        <f t="shared" si="91"/>
        <v>0 43040</v>
      </c>
      <c r="M295" s="185" t="str">
        <f t="shared" si="92"/>
        <v>0 43070</v>
      </c>
      <c r="N295" s="185" t="str">
        <f t="shared" si="93"/>
        <v>0 43101</v>
      </c>
      <c r="O295" s="185" t="str">
        <f t="shared" si="94"/>
        <v>0 43132</v>
      </c>
      <c r="P295" s="185" t="str">
        <f t="shared" si="95"/>
        <v>0 43160</v>
      </c>
      <c r="Q295" s="44">
        <f>IFERROR(VLOOKUP(C295,ONLINE!$B$5:$C$5103,2,FALSE),0)</f>
        <v>0</v>
      </c>
      <c r="R295" s="45">
        <f>SUMIF(ONLINE!$W:$W,SHORT!E295,ONLINE!$Q:$Q)</f>
        <v>0</v>
      </c>
      <c r="S295" s="45">
        <f>SUMIF(ONLINE!$W:$W,SHORT!F295,ONLINE!$Q:$Q)</f>
        <v>0</v>
      </c>
      <c r="T295" s="45">
        <f>SUMIF(ONLINE!$W:$W,SHORT!G295,ONLINE!$Q:$Q)</f>
        <v>0</v>
      </c>
      <c r="U295" s="45">
        <f>SUMIF(ONLINE!$W:$W,SHORT!H295,ONLINE!$Q:$Q)</f>
        <v>0</v>
      </c>
      <c r="V295" s="45">
        <f>SUMIF(ONLINE!$W:$W,SHORT!I295,ONLINE!$Q:$Q)</f>
        <v>0</v>
      </c>
      <c r="W295" s="45">
        <f>SUMIF(ONLINE!$W:$W,SHORT!J295,ONLINE!$Q:$Q)</f>
        <v>0</v>
      </c>
      <c r="X295" s="45">
        <f>SUMIF(ONLINE!$W:$W,SHORT!K295,ONLINE!$Q:$Q)</f>
        <v>0</v>
      </c>
      <c r="Y295" s="45">
        <f>SUMIF(ONLINE!$W:$W,SHORT!L295,ONLINE!$Q:$Q)</f>
        <v>0</v>
      </c>
      <c r="Z295" s="45">
        <f>SUMIF(ONLINE!$W:$W,SHORT!M295,ONLINE!$Q:$Q)</f>
        <v>0</v>
      </c>
      <c r="AA295" s="45">
        <f>SUMIF(ONLINE!$W:$W,SHORT!N295,ONLINE!$Q:$Q)</f>
        <v>0</v>
      </c>
      <c r="AB295" s="45">
        <f>SUMIF(ONLINE!$W:$W,SHORT!O295,ONLINE!$Q:$Q)</f>
        <v>0</v>
      </c>
      <c r="AC295" s="45">
        <f>SUMIF(ONLINE!$W:$W,SHORT!P295,ONLINE!$Q:$Q)</f>
        <v>0</v>
      </c>
      <c r="AD295" s="45">
        <f t="shared" si="97"/>
        <v>0</v>
      </c>
      <c r="AE295" s="44"/>
      <c r="AF295" s="44">
        <f>SUMIF(WORKING!$Q:$Q,SHORT!E295,WORKING!$J:$J)</f>
        <v>0</v>
      </c>
      <c r="AG295" s="44">
        <f>SUMIF(WORKING!$Q:$Q,SHORT!F295,WORKING!$J:$J)</f>
        <v>0</v>
      </c>
      <c r="AH295" s="44">
        <f>SUMIF(WORKING!$Q:$Q,SHORT!G295,WORKING!$J:$J)</f>
        <v>0</v>
      </c>
      <c r="AI295" s="44">
        <f>SUMIF(WORKING!$Q:$Q,SHORT!H295,WORKING!$J:$J)</f>
        <v>0</v>
      </c>
      <c r="AJ295" s="44">
        <f>SUMIF(WORKING!$Q:$Q,SHORT!I295,WORKING!$J:$J)</f>
        <v>0</v>
      </c>
      <c r="AK295" s="44">
        <f>SUMIF(WORKING!$Q:$Q,SHORT!J295,WORKING!$J:$J)</f>
        <v>0</v>
      </c>
      <c r="AL295" s="44">
        <f>SUMIF(WORKING!$Q:$Q,SHORT!K295,WORKING!$J:$J)</f>
        <v>0</v>
      </c>
      <c r="AM295" s="44">
        <f>SUMIF(WORKING!$Q:$Q,SHORT!L295,WORKING!$J:$J)</f>
        <v>0</v>
      </c>
      <c r="AN295" s="44">
        <f>SUMIF(WORKING!$Q:$Q,SHORT!M295,WORKING!$J:$J)</f>
        <v>0</v>
      </c>
      <c r="AO295" s="44">
        <f>SUMIF(WORKING!$Q:$Q,SHORT!N295,WORKING!$J:$J)</f>
        <v>0</v>
      </c>
      <c r="AP295" s="44">
        <f>SUMIF(WORKING!$Q:$Q,SHORT!O295,WORKING!$J:$J)</f>
        <v>0</v>
      </c>
      <c r="AQ295" s="44">
        <f>SUMIF(WORKING!$Q:$Q,SHORT!P295,WORKING!$J:$J)</f>
        <v>0</v>
      </c>
      <c r="AR295" s="44">
        <f t="shared" si="98"/>
        <v>0</v>
      </c>
      <c r="AT295" s="45">
        <f t="shared" si="83"/>
        <v>0</v>
      </c>
      <c r="AU295" s="45">
        <f t="shared" si="83"/>
        <v>0</v>
      </c>
      <c r="AV295" s="45">
        <f t="shared" si="83"/>
        <v>0</v>
      </c>
      <c r="AW295" s="45">
        <f t="shared" si="82"/>
        <v>0</v>
      </c>
      <c r="AX295" s="45">
        <f t="shared" si="82"/>
        <v>0</v>
      </c>
      <c r="AY295" s="45">
        <f t="shared" si="82"/>
        <v>0</v>
      </c>
      <c r="AZ295" s="45">
        <f t="shared" si="82"/>
        <v>0</v>
      </c>
      <c r="BA295" s="45">
        <f t="shared" si="82"/>
        <v>0</v>
      </c>
      <c r="BB295" s="45">
        <f t="shared" si="82"/>
        <v>0</v>
      </c>
      <c r="BC295" s="45">
        <f t="shared" si="100"/>
        <v>0</v>
      </c>
      <c r="BD295" s="45">
        <f t="shared" si="100"/>
        <v>0</v>
      </c>
      <c r="BE295" s="45">
        <f t="shared" si="100"/>
        <v>0</v>
      </c>
      <c r="BF295" s="45">
        <f t="shared" si="99"/>
        <v>0</v>
      </c>
      <c r="BG295" s="28"/>
    </row>
    <row r="296" spans="1:59" s="31" customFormat="1" ht="11.25">
      <c r="A296" s="43">
        <v>291</v>
      </c>
      <c r="B296" s="185" t="e">
        <f t="array" ref="B296">+INDEX(FILED!$B$4:$B$1003,SMALL(IF($B$5=FILED!$Q$4:$Q$1003,ROW(FILED!$Q$4:$Q$1003)-ROW(FILED!$Q$4)+1),A296))</f>
        <v>#NUM!</v>
      </c>
      <c r="C296" s="44">
        <f t="shared" si="96"/>
        <v>0</v>
      </c>
      <c r="D296" s="185" t="str">
        <f>+IFERROR(VLOOKUP(B296,FILED!$B$4:$C$1003,2,FALSE),"")</f>
        <v/>
      </c>
      <c r="E296" s="185" t="str">
        <f t="shared" si="84"/>
        <v>0 42826</v>
      </c>
      <c r="F296" s="185" t="str">
        <f t="shared" si="85"/>
        <v>0 42856</v>
      </c>
      <c r="G296" s="185" t="str">
        <f t="shared" si="86"/>
        <v>0 42887</v>
      </c>
      <c r="H296" s="185" t="str">
        <f t="shared" si="87"/>
        <v>0 42917</v>
      </c>
      <c r="I296" s="185" t="str">
        <f t="shared" si="88"/>
        <v>0 42948</v>
      </c>
      <c r="J296" s="185" t="str">
        <f t="shared" si="89"/>
        <v>0 42979</v>
      </c>
      <c r="K296" s="185" t="str">
        <f t="shared" si="90"/>
        <v>0 43009</v>
      </c>
      <c r="L296" s="185" t="str">
        <f t="shared" si="91"/>
        <v>0 43040</v>
      </c>
      <c r="M296" s="185" t="str">
        <f t="shared" si="92"/>
        <v>0 43070</v>
      </c>
      <c r="N296" s="185" t="str">
        <f t="shared" si="93"/>
        <v>0 43101</v>
      </c>
      <c r="O296" s="185" t="str">
        <f t="shared" si="94"/>
        <v>0 43132</v>
      </c>
      <c r="P296" s="185" t="str">
        <f t="shared" si="95"/>
        <v>0 43160</v>
      </c>
      <c r="Q296" s="44">
        <f>IFERROR(VLOOKUP(C296,ONLINE!$B$5:$C$5103,2,FALSE),0)</f>
        <v>0</v>
      </c>
      <c r="R296" s="45">
        <f>SUMIF(ONLINE!$W:$W,SHORT!E296,ONLINE!$Q:$Q)</f>
        <v>0</v>
      </c>
      <c r="S296" s="45">
        <f>SUMIF(ONLINE!$W:$W,SHORT!F296,ONLINE!$Q:$Q)</f>
        <v>0</v>
      </c>
      <c r="T296" s="45">
        <f>SUMIF(ONLINE!$W:$W,SHORT!G296,ONLINE!$Q:$Q)</f>
        <v>0</v>
      </c>
      <c r="U296" s="45">
        <f>SUMIF(ONLINE!$W:$W,SHORT!H296,ONLINE!$Q:$Q)</f>
        <v>0</v>
      </c>
      <c r="V296" s="45">
        <f>SUMIF(ONLINE!$W:$W,SHORT!I296,ONLINE!$Q:$Q)</f>
        <v>0</v>
      </c>
      <c r="W296" s="45">
        <f>SUMIF(ONLINE!$W:$W,SHORT!J296,ONLINE!$Q:$Q)</f>
        <v>0</v>
      </c>
      <c r="X296" s="45">
        <f>SUMIF(ONLINE!$W:$W,SHORT!K296,ONLINE!$Q:$Q)</f>
        <v>0</v>
      </c>
      <c r="Y296" s="45">
        <f>SUMIF(ONLINE!$W:$W,SHORT!L296,ONLINE!$Q:$Q)</f>
        <v>0</v>
      </c>
      <c r="Z296" s="45">
        <f>SUMIF(ONLINE!$W:$W,SHORT!M296,ONLINE!$Q:$Q)</f>
        <v>0</v>
      </c>
      <c r="AA296" s="45">
        <f>SUMIF(ONLINE!$W:$W,SHORT!N296,ONLINE!$Q:$Q)</f>
        <v>0</v>
      </c>
      <c r="AB296" s="45">
        <f>SUMIF(ONLINE!$W:$W,SHORT!O296,ONLINE!$Q:$Q)</f>
        <v>0</v>
      </c>
      <c r="AC296" s="45">
        <f>SUMIF(ONLINE!$W:$W,SHORT!P296,ONLINE!$Q:$Q)</f>
        <v>0</v>
      </c>
      <c r="AD296" s="45">
        <f t="shared" si="97"/>
        <v>0</v>
      </c>
      <c r="AE296" s="44"/>
      <c r="AF296" s="44">
        <f>SUMIF(WORKING!$Q:$Q,SHORT!E296,WORKING!$J:$J)</f>
        <v>0</v>
      </c>
      <c r="AG296" s="44">
        <f>SUMIF(WORKING!$Q:$Q,SHORT!F296,WORKING!$J:$J)</f>
        <v>0</v>
      </c>
      <c r="AH296" s="44">
        <f>SUMIF(WORKING!$Q:$Q,SHORT!G296,WORKING!$J:$J)</f>
        <v>0</v>
      </c>
      <c r="AI296" s="44">
        <f>SUMIF(WORKING!$Q:$Q,SHORT!H296,WORKING!$J:$J)</f>
        <v>0</v>
      </c>
      <c r="AJ296" s="44">
        <f>SUMIF(WORKING!$Q:$Q,SHORT!I296,WORKING!$J:$J)</f>
        <v>0</v>
      </c>
      <c r="AK296" s="44">
        <f>SUMIF(WORKING!$Q:$Q,SHORT!J296,WORKING!$J:$J)</f>
        <v>0</v>
      </c>
      <c r="AL296" s="44">
        <f>SUMIF(WORKING!$Q:$Q,SHORT!K296,WORKING!$J:$J)</f>
        <v>0</v>
      </c>
      <c r="AM296" s="44">
        <f>SUMIF(WORKING!$Q:$Q,SHORT!L296,WORKING!$J:$J)</f>
        <v>0</v>
      </c>
      <c r="AN296" s="44">
        <f>SUMIF(WORKING!$Q:$Q,SHORT!M296,WORKING!$J:$J)</f>
        <v>0</v>
      </c>
      <c r="AO296" s="44">
        <f>SUMIF(WORKING!$Q:$Q,SHORT!N296,WORKING!$J:$J)</f>
        <v>0</v>
      </c>
      <c r="AP296" s="44">
        <f>SUMIF(WORKING!$Q:$Q,SHORT!O296,WORKING!$J:$J)</f>
        <v>0</v>
      </c>
      <c r="AQ296" s="44">
        <f>SUMIF(WORKING!$Q:$Q,SHORT!P296,WORKING!$J:$J)</f>
        <v>0</v>
      </c>
      <c r="AR296" s="44">
        <f t="shared" si="98"/>
        <v>0</v>
      </c>
      <c r="AT296" s="45">
        <f t="shared" si="83"/>
        <v>0</v>
      </c>
      <c r="AU296" s="45">
        <f t="shared" si="83"/>
        <v>0</v>
      </c>
      <c r="AV296" s="45">
        <f t="shared" si="83"/>
        <v>0</v>
      </c>
      <c r="AW296" s="45">
        <f t="shared" si="82"/>
        <v>0</v>
      </c>
      <c r="AX296" s="45">
        <f t="shared" si="82"/>
        <v>0</v>
      </c>
      <c r="AY296" s="45">
        <f t="shared" si="82"/>
        <v>0</v>
      </c>
      <c r="AZ296" s="45">
        <f t="shared" si="82"/>
        <v>0</v>
      </c>
      <c r="BA296" s="45">
        <f t="shared" si="82"/>
        <v>0</v>
      </c>
      <c r="BB296" s="45">
        <f t="shared" si="82"/>
        <v>0</v>
      </c>
      <c r="BC296" s="45">
        <f t="shared" si="100"/>
        <v>0</v>
      </c>
      <c r="BD296" s="45">
        <f t="shared" si="100"/>
        <v>0</v>
      </c>
      <c r="BE296" s="45">
        <f t="shared" si="100"/>
        <v>0</v>
      </c>
      <c r="BF296" s="45">
        <f t="shared" si="99"/>
        <v>0</v>
      </c>
      <c r="BG296" s="28"/>
    </row>
    <row r="297" spans="1:59" s="31" customFormat="1" ht="11.25">
      <c r="A297" s="43">
        <v>292</v>
      </c>
      <c r="B297" s="185" t="e">
        <f t="array" ref="B297">+INDEX(FILED!$B$4:$B$1003,SMALL(IF($B$5=FILED!$Q$4:$Q$1003,ROW(FILED!$Q$4:$Q$1003)-ROW(FILED!$Q$4)+1),A297))</f>
        <v>#NUM!</v>
      </c>
      <c r="C297" s="44">
        <f t="shared" si="96"/>
        <v>0</v>
      </c>
      <c r="D297" s="185" t="str">
        <f>+IFERROR(VLOOKUP(B297,FILED!$B$4:$C$1003,2,FALSE),"")</f>
        <v/>
      </c>
      <c r="E297" s="185" t="str">
        <f t="shared" si="84"/>
        <v>0 42826</v>
      </c>
      <c r="F297" s="185" t="str">
        <f t="shared" si="85"/>
        <v>0 42856</v>
      </c>
      <c r="G297" s="185" t="str">
        <f t="shared" si="86"/>
        <v>0 42887</v>
      </c>
      <c r="H297" s="185" t="str">
        <f t="shared" si="87"/>
        <v>0 42917</v>
      </c>
      <c r="I297" s="185" t="str">
        <f t="shared" si="88"/>
        <v>0 42948</v>
      </c>
      <c r="J297" s="185" t="str">
        <f t="shared" si="89"/>
        <v>0 42979</v>
      </c>
      <c r="K297" s="185" t="str">
        <f t="shared" si="90"/>
        <v>0 43009</v>
      </c>
      <c r="L297" s="185" t="str">
        <f t="shared" si="91"/>
        <v>0 43040</v>
      </c>
      <c r="M297" s="185" t="str">
        <f t="shared" si="92"/>
        <v>0 43070</v>
      </c>
      <c r="N297" s="185" t="str">
        <f t="shared" si="93"/>
        <v>0 43101</v>
      </c>
      <c r="O297" s="185" t="str">
        <f t="shared" si="94"/>
        <v>0 43132</v>
      </c>
      <c r="P297" s="185" t="str">
        <f t="shared" si="95"/>
        <v>0 43160</v>
      </c>
      <c r="Q297" s="44">
        <f>IFERROR(VLOOKUP(C297,ONLINE!$B$5:$C$5103,2,FALSE),0)</f>
        <v>0</v>
      </c>
      <c r="R297" s="45">
        <f>SUMIF(ONLINE!$W:$W,SHORT!E297,ONLINE!$Q:$Q)</f>
        <v>0</v>
      </c>
      <c r="S297" s="45">
        <f>SUMIF(ONLINE!$W:$W,SHORT!F297,ONLINE!$Q:$Q)</f>
        <v>0</v>
      </c>
      <c r="T297" s="45">
        <f>SUMIF(ONLINE!$W:$W,SHORT!G297,ONLINE!$Q:$Q)</f>
        <v>0</v>
      </c>
      <c r="U297" s="45">
        <f>SUMIF(ONLINE!$W:$W,SHORT!H297,ONLINE!$Q:$Q)</f>
        <v>0</v>
      </c>
      <c r="V297" s="45">
        <f>SUMIF(ONLINE!$W:$W,SHORT!I297,ONLINE!$Q:$Q)</f>
        <v>0</v>
      </c>
      <c r="W297" s="45">
        <f>SUMIF(ONLINE!$W:$W,SHORT!J297,ONLINE!$Q:$Q)</f>
        <v>0</v>
      </c>
      <c r="X297" s="45">
        <f>SUMIF(ONLINE!$W:$W,SHORT!K297,ONLINE!$Q:$Q)</f>
        <v>0</v>
      </c>
      <c r="Y297" s="45">
        <f>SUMIF(ONLINE!$W:$W,SHORT!L297,ONLINE!$Q:$Q)</f>
        <v>0</v>
      </c>
      <c r="Z297" s="45">
        <f>SUMIF(ONLINE!$W:$W,SHORT!M297,ONLINE!$Q:$Q)</f>
        <v>0</v>
      </c>
      <c r="AA297" s="45">
        <f>SUMIF(ONLINE!$W:$W,SHORT!N297,ONLINE!$Q:$Q)</f>
        <v>0</v>
      </c>
      <c r="AB297" s="45">
        <f>SUMIF(ONLINE!$W:$W,SHORT!O297,ONLINE!$Q:$Q)</f>
        <v>0</v>
      </c>
      <c r="AC297" s="45">
        <f>SUMIF(ONLINE!$W:$W,SHORT!P297,ONLINE!$Q:$Q)</f>
        <v>0</v>
      </c>
      <c r="AD297" s="45">
        <f t="shared" si="97"/>
        <v>0</v>
      </c>
      <c r="AE297" s="44"/>
      <c r="AF297" s="44">
        <f>SUMIF(WORKING!$Q:$Q,SHORT!E297,WORKING!$J:$J)</f>
        <v>0</v>
      </c>
      <c r="AG297" s="44">
        <f>SUMIF(WORKING!$Q:$Q,SHORT!F297,WORKING!$J:$J)</f>
        <v>0</v>
      </c>
      <c r="AH297" s="44">
        <f>SUMIF(WORKING!$Q:$Q,SHORT!G297,WORKING!$J:$J)</f>
        <v>0</v>
      </c>
      <c r="AI297" s="44">
        <f>SUMIF(WORKING!$Q:$Q,SHORT!H297,WORKING!$J:$J)</f>
        <v>0</v>
      </c>
      <c r="AJ297" s="44">
        <f>SUMIF(WORKING!$Q:$Q,SHORT!I297,WORKING!$J:$J)</f>
        <v>0</v>
      </c>
      <c r="AK297" s="44">
        <f>SUMIF(WORKING!$Q:$Q,SHORT!J297,WORKING!$J:$J)</f>
        <v>0</v>
      </c>
      <c r="AL297" s="44">
        <f>SUMIF(WORKING!$Q:$Q,SHORT!K297,WORKING!$J:$J)</f>
        <v>0</v>
      </c>
      <c r="AM297" s="44">
        <f>SUMIF(WORKING!$Q:$Q,SHORT!L297,WORKING!$J:$J)</f>
        <v>0</v>
      </c>
      <c r="AN297" s="44">
        <f>SUMIF(WORKING!$Q:$Q,SHORT!M297,WORKING!$J:$J)</f>
        <v>0</v>
      </c>
      <c r="AO297" s="44">
        <f>SUMIF(WORKING!$Q:$Q,SHORT!N297,WORKING!$J:$J)</f>
        <v>0</v>
      </c>
      <c r="AP297" s="44">
        <f>SUMIF(WORKING!$Q:$Q,SHORT!O297,WORKING!$J:$J)</f>
        <v>0</v>
      </c>
      <c r="AQ297" s="44">
        <f>SUMIF(WORKING!$Q:$Q,SHORT!P297,WORKING!$J:$J)</f>
        <v>0</v>
      </c>
      <c r="AR297" s="44">
        <f t="shared" si="98"/>
        <v>0</v>
      </c>
      <c r="AT297" s="45">
        <f t="shared" si="83"/>
        <v>0</v>
      </c>
      <c r="AU297" s="45">
        <f t="shared" si="83"/>
        <v>0</v>
      </c>
      <c r="AV297" s="45">
        <f t="shared" si="83"/>
        <v>0</v>
      </c>
      <c r="AW297" s="45">
        <f t="shared" si="82"/>
        <v>0</v>
      </c>
      <c r="AX297" s="45">
        <f t="shared" si="82"/>
        <v>0</v>
      </c>
      <c r="AY297" s="45">
        <f t="shared" si="82"/>
        <v>0</v>
      </c>
      <c r="AZ297" s="45">
        <f t="shared" si="82"/>
        <v>0</v>
      </c>
      <c r="BA297" s="45">
        <f t="shared" si="82"/>
        <v>0</v>
      </c>
      <c r="BB297" s="45">
        <f t="shared" si="82"/>
        <v>0</v>
      </c>
      <c r="BC297" s="45">
        <f t="shared" si="100"/>
        <v>0</v>
      </c>
      <c r="BD297" s="45">
        <f t="shared" si="100"/>
        <v>0</v>
      </c>
      <c r="BE297" s="45">
        <f t="shared" si="100"/>
        <v>0</v>
      </c>
      <c r="BF297" s="45">
        <f t="shared" si="99"/>
        <v>0</v>
      </c>
      <c r="BG297" s="28"/>
    </row>
    <row r="298" spans="1:59" s="31" customFormat="1" ht="11.25">
      <c r="A298" s="43">
        <v>293</v>
      </c>
      <c r="B298" s="185" t="e">
        <f t="array" ref="B298">+INDEX(FILED!$B$4:$B$1003,SMALL(IF($B$5=FILED!$Q$4:$Q$1003,ROW(FILED!$Q$4:$Q$1003)-ROW(FILED!$Q$4)+1),A298))</f>
        <v>#NUM!</v>
      </c>
      <c r="C298" s="44">
        <f t="shared" si="96"/>
        <v>0</v>
      </c>
      <c r="D298" s="185" t="str">
        <f>+IFERROR(VLOOKUP(B298,FILED!$B$4:$C$1003,2,FALSE),"")</f>
        <v/>
      </c>
      <c r="E298" s="185" t="str">
        <f t="shared" si="84"/>
        <v>0 42826</v>
      </c>
      <c r="F298" s="185" t="str">
        <f t="shared" si="85"/>
        <v>0 42856</v>
      </c>
      <c r="G298" s="185" t="str">
        <f t="shared" si="86"/>
        <v>0 42887</v>
      </c>
      <c r="H298" s="185" t="str">
        <f t="shared" si="87"/>
        <v>0 42917</v>
      </c>
      <c r="I298" s="185" t="str">
        <f t="shared" si="88"/>
        <v>0 42948</v>
      </c>
      <c r="J298" s="185" t="str">
        <f t="shared" si="89"/>
        <v>0 42979</v>
      </c>
      <c r="K298" s="185" t="str">
        <f t="shared" si="90"/>
        <v>0 43009</v>
      </c>
      <c r="L298" s="185" t="str">
        <f t="shared" si="91"/>
        <v>0 43040</v>
      </c>
      <c r="M298" s="185" t="str">
        <f t="shared" si="92"/>
        <v>0 43070</v>
      </c>
      <c r="N298" s="185" t="str">
        <f t="shared" si="93"/>
        <v>0 43101</v>
      </c>
      <c r="O298" s="185" t="str">
        <f t="shared" si="94"/>
        <v>0 43132</v>
      </c>
      <c r="P298" s="185" t="str">
        <f t="shared" si="95"/>
        <v>0 43160</v>
      </c>
      <c r="Q298" s="44">
        <f>IFERROR(VLOOKUP(C298,ONLINE!$B$5:$C$5103,2,FALSE),0)</f>
        <v>0</v>
      </c>
      <c r="R298" s="45">
        <f>SUMIF(ONLINE!$W:$W,SHORT!E298,ONLINE!$Q:$Q)</f>
        <v>0</v>
      </c>
      <c r="S298" s="45">
        <f>SUMIF(ONLINE!$W:$W,SHORT!F298,ONLINE!$Q:$Q)</f>
        <v>0</v>
      </c>
      <c r="T298" s="45">
        <f>SUMIF(ONLINE!$W:$W,SHORT!G298,ONLINE!$Q:$Q)</f>
        <v>0</v>
      </c>
      <c r="U298" s="45">
        <f>SUMIF(ONLINE!$W:$W,SHORT!H298,ONLINE!$Q:$Q)</f>
        <v>0</v>
      </c>
      <c r="V298" s="45">
        <f>SUMIF(ONLINE!$W:$W,SHORT!I298,ONLINE!$Q:$Q)</f>
        <v>0</v>
      </c>
      <c r="W298" s="45">
        <f>SUMIF(ONLINE!$W:$W,SHORT!J298,ONLINE!$Q:$Q)</f>
        <v>0</v>
      </c>
      <c r="X298" s="45">
        <f>SUMIF(ONLINE!$W:$W,SHORT!K298,ONLINE!$Q:$Q)</f>
        <v>0</v>
      </c>
      <c r="Y298" s="45">
        <f>SUMIF(ONLINE!$W:$W,SHORT!L298,ONLINE!$Q:$Q)</f>
        <v>0</v>
      </c>
      <c r="Z298" s="45">
        <f>SUMIF(ONLINE!$W:$W,SHORT!M298,ONLINE!$Q:$Q)</f>
        <v>0</v>
      </c>
      <c r="AA298" s="45">
        <f>SUMIF(ONLINE!$W:$W,SHORT!N298,ONLINE!$Q:$Q)</f>
        <v>0</v>
      </c>
      <c r="AB298" s="45">
        <f>SUMIF(ONLINE!$W:$W,SHORT!O298,ONLINE!$Q:$Q)</f>
        <v>0</v>
      </c>
      <c r="AC298" s="45">
        <f>SUMIF(ONLINE!$W:$W,SHORT!P298,ONLINE!$Q:$Q)</f>
        <v>0</v>
      </c>
      <c r="AD298" s="45">
        <f t="shared" si="97"/>
        <v>0</v>
      </c>
      <c r="AE298" s="44"/>
      <c r="AF298" s="44">
        <f>SUMIF(WORKING!$Q:$Q,SHORT!E298,WORKING!$J:$J)</f>
        <v>0</v>
      </c>
      <c r="AG298" s="44">
        <f>SUMIF(WORKING!$Q:$Q,SHORT!F298,WORKING!$J:$J)</f>
        <v>0</v>
      </c>
      <c r="AH298" s="44">
        <f>SUMIF(WORKING!$Q:$Q,SHORT!G298,WORKING!$J:$J)</f>
        <v>0</v>
      </c>
      <c r="AI298" s="44">
        <f>SUMIF(WORKING!$Q:$Q,SHORT!H298,WORKING!$J:$J)</f>
        <v>0</v>
      </c>
      <c r="AJ298" s="44">
        <f>SUMIF(WORKING!$Q:$Q,SHORT!I298,WORKING!$J:$J)</f>
        <v>0</v>
      </c>
      <c r="AK298" s="44">
        <f>SUMIF(WORKING!$Q:$Q,SHORT!J298,WORKING!$J:$J)</f>
        <v>0</v>
      </c>
      <c r="AL298" s="44">
        <f>SUMIF(WORKING!$Q:$Q,SHORT!K298,WORKING!$J:$J)</f>
        <v>0</v>
      </c>
      <c r="AM298" s="44">
        <f>SUMIF(WORKING!$Q:$Q,SHORT!L298,WORKING!$J:$J)</f>
        <v>0</v>
      </c>
      <c r="AN298" s="44">
        <f>SUMIF(WORKING!$Q:$Q,SHORT!M298,WORKING!$J:$J)</f>
        <v>0</v>
      </c>
      <c r="AO298" s="44">
        <f>SUMIF(WORKING!$Q:$Q,SHORT!N298,WORKING!$J:$J)</f>
        <v>0</v>
      </c>
      <c r="AP298" s="44">
        <f>SUMIF(WORKING!$Q:$Q,SHORT!O298,WORKING!$J:$J)</f>
        <v>0</v>
      </c>
      <c r="AQ298" s="44">
        <f>SUMIF(WORKING!$Q:$Q,SHORT!P298,WORKING!$J:$J)</f>
        <v>0</v>
      </c>
      <c r="AR298" s="44">
        <f t="shared" si="98"/>
        <v>0</v>
      </c>
      <c r="AT298" s="45">
        <f t="shared" si="83"/>
        <v>0</v>
      </c>
      <c r="AU298" s="45">
        <f t="shared" si="83"/>
        <v>0</v>
      </c>
      <c r="AV298" s="45">
        <f t="shared" si="83"/>
        <v>0</v>
      </c>
      <c r="AW298" s="45">
        <f t="shared" si="82"/>
        <v>0</v>
      </c>
      <c r="AX298" s="45">
        <f t="shared" si="82"/>
        <v>0</v>
      </c>
      <c r="AY298" s="45">
        <f t="shared" si="82"/>
        <v>0</v>
      </c>
      <c r="AZ298" s="45">
        <f t="shared" si="82"/>
        <v>0</v>
      </c>
      <c r="BA298" s="45">
        <f t="shared" si="82"/>
        <v>0</v>
      </c>
      <c r="BB298" s="45">
        <f t="shared" si="82"/>
        <v>0</v>
      </c>
      <c r="BC298" s="45">
        <f t="shared" si="100"/>
        <v>0</v>
      </c>
      <c r="BD298" s="45">
        <f t="shared" si="100"/>
        <v>0</v>
      </c>
      <c r="BE298" s="45">
        <f t="shared" si="100"/>
        <v>0</v>
      </c>
      <c r="BF298" s="45">
        <f t="shared" si="99"/>
        <v>0</v>
      </c>
      <c r="BG298" s="28"/>
    </row>
    <row r="299" spans="1:59" s="31" customFormat="1" ht="11.25">
      <c r="A299" s="43">
        <v>294</v>
      </c>
      <c r="B299" s="185" t="e">
        <f t="array" ref="B299">+INDEX(FILED!$B$4:$B$1003,SMALL(IF($B$5=FILED!$Q$4:$Q$1003,ROW(FILED!$Q$4:$Q$1003)-ROW(FILED!$Q$4)+1),A299))</f>
        <v>#NUM!</v>
      </c>
      <c r="C299" s="44">
        <f t="shared" si="96"/>
        <v>0</v>
      </c>
      <c r="D299" s="185" t="str">
        <f>+IFERROR(VLOOKUP(B299,FILED!$B$4:$C$1003,2,FALSE),"")</f>
        <v/>
      </c>
      <c r="E299" s="185" t="str">
        <f t="shared" si="84"/>
        <v>0 42826</v>
      </c>
      <c r="F299" s="185" t="str">
        <f t="shared" si="85"/>
        <v>0 42856</v>
      </c>
      <c r="G299" s="185" t="str">
        <f t="shared" si="86"/>
        <v>0 42887</v>
      </c>
      <c r="H299" s="185" t="str">
        <f t="shared" si="87"/>
        <v>0 42917</v>
      </c>
      <c r="I299" s="185" t="str">
        <f t="shared" si="88"/>
        <v>0 42948</v>
      </c>
      <c r="J299" s="185" t="str">
        <f t="shared" si="89"/>
        <v>0 42979</v>
      </c>
      <c r="K299" s="185" t="str">
        <f t="shared" si="90"/>
        <v>0 43009</v>
      </c>
      <c r="L299" s="185" t="str">
        <f t="shared" si="91"/>
        <v>0 43040</v>
      </c>
      <c r="M299" s="185" t="str">
        <f t="shared" si="92"/>
        <v>0 43070</v>
      </c>
      <c r="N299" s="185" t="str">
        <f t="shared" si="93"/>
        <v>0 43101</v>
      </c>
      <c r="O299" s="185" t="str">
        <f t="shared" si="94"/>
        <v>0 43132</v>
      </c>
      <c r="P299" s="185" t="str">
        <f t="shared" si="95"/>
        <v>0 43160</v>
      </c>
      <c r="Q299" s="44">
        <f>IFERROR(VLOOKUP(C299,ONLINE!$B$5:$C$5103,2,FALSE),0)</f>
        <v>0</v>
      </c>
      <c r="R299" s="45">
        <f>SUMIF(ONLINE!$W:$W,SHORT!E299,ONLINE!$Q:$Q)</f>
        <v>0</v>
      </c>
      <c r="S299" s="45">
        <f>SUMIF(ONLINE!$W:$W,SHORT!F299,ONLINE!$Q:$Q)</f>
        <v>0</v>
      </c>
      <c r="T299" s="45">
        <f>SUMIF(ONLINE!$W:$W,SHORT!G299,ONLINE!$Q:$Q)</f>
        <v>0</v>
      </c>
      <c r="U299" s="45">
        <f>SUMIF(ONLINE!$W:$W,SHORT!H299,ONLINE!$Q:$Q)</f>
        <v>0</v>
      </c>
      <c r="V299" s="45">
        <f>SUMIF(ONLINE!$W:$W,SHORT!I299,ONLINE!$Q:$Q)</f>
        <v>0</v>
      </c>
      <c r="W299" s="45">
        <f>SUMIF(ONLINE!$W:$W,SHORT!J299,ONLINE!$Q:$Q)</f>
        <v>0</v>
      </c>
      <c r="X299" s="45">
        <f>SUMIF(ONLINE!$W:$W,SHORT!K299,ONLINE!$Q:$Q)</f>
        <v>0</v>
      </c>
      <c r="Y299" s="45">
        <f>SUMIF(ONLINE!$W:$W,SHORT!L299,ONLINE!$Q:$Q)</f>
        <v>0</v>
      </c>
      <c r="Z299" s="45">
        <f>SUMIF(ONLINE!$W:$W,SHORT!M299,ONLINE!$Q:$Q)</f>
        <v>0</v>
      </c>
      <c r="AA299" s="45">
        <f>SUMIF(ONLINE!$W:$W,SHORT!N299,ONLINE!$Q:$Q)</f>
        <v>0</v>
      </c>
      <c r="AB299" s="45">
        <f>SUMIF(ONLINE!$W:$W,SHORT!O299,ONLINE!$Q:$Q)</f>
        <v>0</v>
      </c>
      <c r="AC299" s="45">
        <f>SUMIF(ONLINE!$W:$W,SHORT!P299,ONLINE!$Q:$Q)</f>
        <v>0</v>
      </c>
      <c r="AD299" s="45">
        <f t="shared" si="97"/>
        <v>0</v>
      </c>
      <c r="AE299" s="44"/>
      <c r="AF299" s="44">
        <f>SUMIF(WORKING!$Q:$Q,SHORT!E299,WORKING!$J:$J)</f>
        <v>0</v>
      </c>
      <c r="AG299" s="44">
        <f>SUMIF(WORKING!$Q:$Q,SHORT!F299,WORKING!$J:$J)</f>
        <v>0</v>
      </c>
      <c r="AH299" s="44">
        <f>SUMIF(WORKING!$Q:$Q,SHORT!G299,WORKING!$J:$J)</f>
        <v>0</v>
      </c>
      <c r="AI299" s="44">
        <f>SUMIF(WORKING!$Q:$Q,SHORT!H299,WORKING!$J:$J)</f>
        <v>0</v>
      </c>
      <c r="AJ299" s="44">
        <f>SUMIF(WORKING!$Q:$Q,SHORT!I299,WORKING!$J:$J)</f>
        <v>0</v>
      </c>
      <c r="AK299" s="44">
        <f>SUMIF(WORKING!$Q:$Q,SHORT!J299,WORKING!$J:$J)</f>
        <v>0</v>
      </c>
      <c r="AL299" s="44">
        <f>SUMIF(WORKING!$Q:$Q,SHORT!K299,WORKING!$J:$J)</f>
        <v>0</v>
      </c>
      <c r="AM299" s="44">
        <f>SUMIF(WORKING!$Q:$Q,SHORT!L299,WORKING!$J:$J)</f>
        <v>0</v>
      </c>
      <c r="AN299" s="44">
        <f>SUMIF(WORKING!$Q:$Q,SHORT!M299,WORKING!$J:$J)</f>
        <v>0</v>
      </c>
      <c r="AO299" s="44">
        <f>SUMIF(WORKING!$Q:$Q,SHORT!N299,WORKING!$J:$J)</f>
        <v>0</v>
      </c>
      <c r="AP299" s="44">
        <f>SUMIF(WORKING!$Q:$Q,SHORT!O299,WORKING!$J:$J)</f>
        <v>0</v>
      </c>
      <c r="AQ299" s="44">
        <f>SUMIF(WORKING!$Q:$Q,SHORT!P299,WORKING!$J:$J)</f>
        <v>0</v>
      </c>
      <c r="AR299" s="44">
        <f t="shared" si="98"/>
        <v>0</v>
      </c>
      <c r="AT299" s="45">
        <f t="shared" si="83"/>
        <v>0</v>
      </c>
      <c r="AU299" s="45">
        <f t="shared" si="83"/>
        <v>0</v>
      </c>
      <c r="AV299" s="45">
        <f t="shared" si="83"/>
        <v>0</v>
      </c>
      <c r="AW299" s="45">
        <f t="shared" si="82"/>
        <v>0</v>
      </c>
      <c r="AX299" s="45">
        <f t="shared" si="82"/>
        <v>0</v>
      </c>
      <c r="AY299" s="45">
        <f t="shared" si="82"/>
        <v>0</v>
      </c>
      <c r="AZ299" s="45">
        <f t="shared" si="82"/>
        <v>0</v>
      </c>
      <c r="BA299" s="45">
        <f t="shared" si="82"/>
        <v>0</v>
      </c>
      <c r="BB299" s="45">
        <f t="shared" si="82"/>
        <v>0</v>
      </c>
      <c r="BC299" s="45">
        <f t="shared" si="100"/>
        <v>0</v>
      </c>
      <c r="BD299" s="45">
        <f t="shared" si="100"/>
        <v>0</v>
      </c>
      <c r="BE299" s="45">
        <f t="shared" si="100"/>
        <v>0</v>
      </c>
      <c r="BF299" s="45">
        <f t="shared" si="99"/>
        <v>0</v>
      </c>
      <c r="BG299" s="28"/>
    </row>
    <row r="300" spans="1:59" s="31" customFormat="1" ht="11.25">
      <c r="A300" s="43">
        <v>295</v>
      </c>
      <c r="B300" s="185" t="e">
        <f t="array" ref="B300">+INDEX(FILED!$B$4:$B$1003,SMALL(IF($B$5=FILED!$Q$4:$Q$1003,ROW(FILED!$Q$4:$Q$1003)-ROW(FILED!$Q$4)+1),A300))</f>
        <v>#NUM!</v>
      </c>
      <c r="C300" s="44">
        <f t="shared" si="96"/>
        <v>0</v>
      </c>
      <c r="D300" s="185" t="str">
        <f>+IFERROR(VLOOKUP(B300,FILED!$B$4:$C$1003,2,FALSE),"")</f>
        <v/>
      </c>
      <c r="E300" s="185" t="str">
        <f t="shared" si="84"/>
        <v>0 42826</v>
      </c>
      <c r="F300" s="185" t="str">
        <f t="shared" si="85"/>
        <v>0 42856</v>
      </c>
      <c r="G300" s="185" t="str">
        <f t="shared" si="86"/>
        <v>0 42887</v>
      </c>
      <c r="H300" s="185" t="str">
        <f t="shared" si="87"/>
        <v>0 42917</v>
      </c>
      <c r="I300" s="185" t="str">
        <f t="shared" si="88"/>
        <v>0 42948</v>
      </c>
      <c r="J300" s="185" t="str">
        <f t="shared" si="89"/>
        <v>0 42979</v>
      </c>
      <c r="K300" s="185" t="str">
        <f t="shared" si="90"/>
        <v>0 43009</v>
      </c>
      <c r="L300" s="185" t="str">
        <f t="shared" si="91"/>
        <v>0 43040</v>
      </c>
      <c r="M300" s="185" t="str">
        <f t="shared" si="92"/>
        <v>0 43070</v>
      </c>
      <c r="N300" s="185" t="str">
        <f t="shared" si="93"/>
        <v>0 43101</v>
      </c>
      <c r="O300" s="185" t="str">
        <f t="shared" si="94"/>
        <v>0 43132</v>
      </c>
      <c r="P300" s="185" t="str">
        <f t="shared" si="95"/>
        <v>0 43160</v>
      </c>
      <c r="Q300" s="44">
        <f>IFERROR(VLOOKUP(C300,ONLINE!$B$5:$C$5103,2,FALSE),0)</f>
        <v>0</v>
      </c>
      <c r="R300" s="45">
        <f>SUMIF(ONLINE!$W:$W,SHORT!E300,ONLINE!$Q:$Q)</f>
        <v>0</v>
      </c>
      <c r="S300" s="45">
        <f>SUMIF(ONLINE!$W:$W,SHORT!F300,ONLINE!$Q:$Q)</f>
        <v>0</v>
      </c>
      <c r="T300" s="45">
        <f>SUMIF(ONLINE!$W:$W,SHORT!G300,ONLINE!$Q:$Q)</f>
        <v>0</v>
      </c>
      <c r="U300" s="45">
        <f>SUMIF(ONLINE!$W:$W,SHORT!H300,ONLINE!$Q:$Q)</f>
        <v>0</v>
      </c>
      <c r="V300" s="45">
        <f>SUMIF(ONLINE!$W:$W,SHORT!I300,ONLINE!$Q:$Q)</f>
        <v>0</v>
      </c>
      <c r="W300" s="45">
        <f>SUMIF(ONLINE!$W:$W,SHORT!J300,ONLINE!$Q:$Q)</f>
        <v>0</v>
      </c>
      <c r="X300" s="45">
        <f>SUMIF(ONLINE!$W:$W,SHORT!K300,ONLINE!$Q:$Q)</f>
        <v>0</v>
      </c>
      <c r="Y300" s="45">
        <f>SUMIF(ONLINE!$W:$W,SHORT!L300,ONLINE!$Q:$Q)</f>
        <v>0</v>
      </c>
      <c r="Z300" s="45">
        <f>SUMIF(ONLINE!$W:$W,SHORT!M300,ONLINE!$Q:$Q)</f>
        <v>0</v>
      </c>
      <c r="AA300" s="45">
        <f>SUMIF(ONLINE!$W:$W,SHORT!N300,ONLINE!$Q:$Q)</f>
        <v>0</v>
      </c>
      <c r="AB300" s="45">
        <f>SUMIF(ONLINE!$W:$W,SHORT!O300,ONLINE!$Q:$Q)</f>
        <v>0</v>
      </c>
      <c r="AC300" s="45">
        <f>SUMIF(ONLINE!$W:$W,SHORT!P300,ONLINE!$Q:$Q)</f>
        <v>0</v>
      </c>
      <c r="AD300" s="45">
        <f t="shared" si="97"/>
        <v>0</v>
      </c>
      <c r="AE300" s="44"/>
      <c r="AF300" s="44">
        <f>SUMIF(WORKING!$Q:$Q,SHORT!E300,WORKING!$J:$J)</f>
        <v>0</v>
      </c>
      <c r="AG300" s="44">
        <f>SUMIF(WORKING!$Q:$Q,SHORT!F300,WORKING!$J:$J)</f>
        <v>0</v>
      </c>
      <c r="AH300" s="44">
        <f>SUMIF(WORKING!$Q:$Q,SHORT!G300,WORKING!$J:$J)</f>
        <v>0</v>
      </c>
      <c r="AI300" s="44">
        <f>SUMIF(WORKING!$Q:$Q,SHORT!H300,WORKING!$J:$J)</f>
        <v>0</v>
      </c>
      <c r="AJ300" s="44">
        <f>SUMIF(WORKING!$Q:$Q,SHORT!I300,WORKING!$J:$J)</f>
        <v>0</v>
      </c>
      <c r="AK300" s="44">
        <f>SUMIF(WORKING!$Q:$Q,SHORT!J300,WORKING!$J:$J)</f>
        <v>0</v>
      </c>
      <c r="AL300" s="44">
        <f>SUMIF(WORKING!$Q:$Q,SHORT!K300,WORKING!$J:$J)</f>
        <v>0</v>
      </c>
      <c r="AM300" s="44">
        <f>SUMIF(WORKING!$Q:$Q,SHORT!L300,WORKING!$J:$J)</f>
        <v>0</v>
      </c>
      <c r="AN300" s="44">
        <f>SUMIF(WORKING!$Q:$Q,SHORT!M300,WORKING!$J:$J)</f>
        <v>0</v>
      </c>
      <c r="AO300" s="44">
        <f>SUMIF(WORKING!$Q:$Q,SHORT!N300,WORKING!$J:$J)</f>
        <v>0</v>
      </c>
      <c r="AP300" s="44">
        <f>SUMIF(WORKING!$Q:$Q,SHORT!O300,WORKING!$J:$J)</f>
        <v>0</v>
      </c>
      <c r="AQ300" s="44">
        <f>SUMIF(WORKING!$Q:$Q,SHORT!P300,WORKING!$J:$J)</f>
        <v>0</v>
      </c>
      <c r="AR300" s="44">
        <f t="shared" si="98"/>
        <v>0</v>
      </c>
      <c r="AT300" s="45">
        <f t="shared" si="83"/>
        <v>0</v>
      </c>
      <c r="AU300" s="45">
        <f t="shared" si="83"/>
        <v>0</v>
      </c>
      <c r="AV300" s="45">
        <f t="shared" si="83"/>
        <v>0</v>
      </c>
      <c r="AW300" s="45">
        <f t="shared" si="82"/>
        <v>0</v>
      </c>
      <c r="AX300" s="45">
        <f t="shared" si="82"/>
        <v>0</v>
      </c>
      <c r="AY300" s="45">
        <f t="shared" si="82"/>
        <v>0</v>
      </c>
      <c r="AZ300" s="45">
        <f t="shared" si="82"/>
        <v>0</v>
      </c>
      <c r="BA300" s="45">
        <f t="shared" si="82"/>
        <v>0</v>
      </c>
      <c r="BB300" s="45">
        <f t="shared" si="82"/>
        <v>0</v>
      </c>
      <c r="BC300" s="45">
        <f t="shared" si="100"/>
        <v>0</v>
      </c>
      <c r="BD300" s="45">
        <f t="shared" si="100"/>
        <v>0</v>
      </c>
      <c r="BE300" s="45">
        <f t="shared" si="100"/>
        <v>0</v>
      </c>
      <c r="BF300" s="45">
        <f t="shared" si="99"/>
        <v>0</v>
      </c>
      <c r="BG300" s="28"/>
    </row>
    <row r="301" spans="1:59" s="31" customFormat="1" ht="11.25">
      <c r="A301" s="43">
        <v>296</v>
      </c>
      <c r="B301" s="185" t="e">
        <f t="array" ref="B301">+INDEX(FILED!$B$4:$B$1003,SMALL(IF($B$5=FILED!$Q$4:$Q$1003,ROW(FILED!$Q$4:$Q$1003)-ROW(FILED!$Q$4)+1),A301))</f>
        <v>#NUM!</v>
      </c>
      <c r="C301" s="44">
        <f t="shared" si="96"/>
        <v>0</v>
      </c>
      <c r="D301" s="185" t="str">
        <f>+IFERROR(VLOOKUP(B301,FILED!$B$4:$C$1003,2,FALSE),"")</f>
        <v/>
      </c>
      <c r="E301" s="185" t="str">
        <f t="shared" si="84"/>
        <v>0 42826</v>
      </c>
      <c r="F301" s="185" t="str">
        <f t="shared" si="85"/>
        <v>0 42856</v>
      </c>
      <c r="G301" s="185" t="str">
        <f t="shared" si="86"/>
        <v>0 42887</v>
      </c>
      <c r="H301" s="185" t="str">
        <f t="shared" si="87"/>
        <v>0 42917</v>
      </c>
      <c r="I301" s="185" t="str">
        <f t="shared" si="88"/>
        <v>0 42948</v>
      </c>
      <c r="J301" s="185" t="str">
        <f t="shared" si="89"/>
        <v>0 42979</v>
      </c>
      <c r="K301" s="185" t="str">
        <f t="shared" si="90"/>
        <v>0 43009</v>
      </c>
      <c r="L301" s="185" t="str">
        <f t="shared" si="91"/>
        <v>0 43040</v>
      </c>
      <c r="M301" s="185" t="str">
        <f t="shared" si="92"/>
        <v>0 43070</v>
      </c>
      <c r="N301" s="185" t="str">
        <f t="shared" si="93"/>
        <v>0 43101</v>
      </c>
      <c r="O301" s="185" t="str">
        <f t="shared" si="94"/>
        <v>0 43132</v>
      </c>
      <c r="P301" s="185" t="str">
        <f t="shared" si="95"/>
        <v>0 43160</v>
      </c>
      <c r="Q301" s="44">
        <f>IFERROR(VLOOKUP(C301,ONLINE!$B$5:$C$5103,2,FALSE),0)</f>
        <v>0</v>
      </c>
      <c r="R301" s="45">
        <f>SUMIF(ONLINE!$W:$W,SHORT!E301,ONLINE!$Q:$Q)</f>
        <v>0</v>
      </c>
      <c r="S301" s="45">
        <f>SUMIF(ONLINE!$W:$W,SHORT!F301,ONLINE!$Q:$Q)</f>
        <v>0</v>
      </c>
      <c r="T301" s="45">
        <f>SUMIF(ONLINE!$W:$W,SHORT!G301,ONLINE!$Q:$Q)</f>
        <v>0</v>
      </c>
      <c r="U301" s="45">
        <f>SUMIF(ONLINE!$W:$W,SHORT!H301,ONLINE!$Q:$Q)</f>
        <v>0</v>
      </c>
      <c r="V301" s="45">
        <f>SUMIF(ONLINE!$W:$W,SHORT!I301,ONLINE!$Q:$Q)</f>
        <v>0</v>
      </c>
      <c r="W301" s="45">
        <f>SUMIF(ONLINE!$W:$W,SHORT!J301,ONLINE!$Q:$Q)</f>
        <v>0</v>
      </c>
      <c r="X301" s="45">
        <f>SUMIF(ONLINE!$W:$W,SHORT!K301,ONLINE!$Q:$Q)</f>
        <v>0</v>
      </c>
      <c r="Y301" s="45">
        <f>SUMIF(ONLINE!$W:$W,SHORT!L301,ONLINE!$Q:$Q)</f>
        <v>0</v>
      </c>
      <c r="Z301" s="45">
        <f>SUMIF(ONLINE!$W:$W,SHORT!M301,ONLINE!$Q:$Q)</f>
        <v>0</v>
      </c>
      <c r="AA301" s="45">
        <f>SUMIF(ONLINE!$W:$W,SHORT!N301,ONLINE!$Q:$Q)</f>
        <v>0</v>
      </c>
      <c r="AB301" s="45">
        <f>SUMIF(ONLINE!$W:$W,SHORT!O301,ONLINE!$Q:$Q)</f>
        <v>0</v>
      </c>
      <c r="AC301" s="45">
        <f>SUMIF(ONLINE!$W:$W,SHORT!P301,ONLINE!$Q:$Q)</f>
        <v>0</v>
      </c>
      <c r="AD301" s="45">
        <f t="shared" si="97"/>
        <v>0</v>
      </c>
      <c r="AE301" s="44"/>
      <c r="AF301" s="44">
        <f>SUMIF(WORKING!$Q:$Q,SHORT!E301,WORKING!$J:$J)</f>
        <v>0</v>
      </c>
      <c r="AG301" s="44">
        <f>SUMIF(WORKING!$Q:$Q,SHORT!F301,WORKING!$J:$J)</f>
        <v>0</v>
      </c>
      <c r="AH301" s="44">
        <f>SUMIF(WORKING!$Q:$Q,SHORT!G301,WORKING!$J:$J)</f>
        <v>0</v>
      </c>
      <c r="AI301" s="44">
        <f>SUMIF(WORKING!$Q:$Q,SHORT!H301,WORKING!$J:$J)</f>
        <v>0</v>
      </c>
      <c r="AJ301" s="44">
        <f>SUMIF(WORKING!$Q:$Q,SHORT!I301,WORKING!$J:$J)</f>
        <v>0</v>
      </c>
      <c r="AK301" s="44">
        <f>SUMIF(WORKING!$Q:$Q,SHORT!J301,WORKING!$J:$J)</f>
        <v>0</v>
      </c>
      <c r="AL301" s="44">
        <f>SUMIF(WORKING!$Q:$Q,SHORT!K301,WORKING!$J:$J)</f>
        <v>0</v>
      </c>
      <c r="AM301" s="44">
        <f>SUMIF(WORKING!$Q:$Q,SHORT!L301,WORKING!$J:$J)</f>
        <v>0</v>
      </c>
      <c r="AN301" s="44">
        <f>SUMIF(WORKING!$Q:$Q,SHORT!M301,WORKING!$J:$J)</f>
        <v>0</v>
      </c>
      <c r="AO301" s="44">
        <f>SUMIF(WORKING!$Q:$Q,SHORT!N301,WORKING!$J:$J)</f>
        <v>0</v>
      </c>
      <c r="AP301" s="44">
        <f>SUMIF(WORKING!$Q:$Q,SHORT!O301,WORKING!$J:$J)</f>
        <v>0</v>
      </c>
      <c r="AQ301" s="44">
        <f>SUMIF(WORKING!$Q:$Q,SHORT!P301,WORKING!$J:$J)</f>
        <v>0</v>
      </c>
      <c r="AR301" s="44">
        <f t="shared" si="98"/>
        <v>0</v>
      </c>
      <c r="AT301" s="45">
        <f t="shared" si="83"/>
        <v>0</v>
      </c>
      <c r="AU301" s="45">
        <f t="shared" si="83"/>
        <v>0</v>
      </c>
      <c r="AV301" s="45">
        <f t="shared" si="83"/>
        <v>0</v>
      </c>
      <c r="AW301" s="45">
        <f t="shared" si="82"/>
        <v>0</v>
      </c>
      <c r="AX301" s="45">
        <f t="shared" si="82"/>
        <v>0</v>
      </c>
      <c r="AY301" s="45">
        <f t="shared" si="82"/>
        <v>0</v>
      </c>
      <c r="AZ301" s="45">
        <f t="shared" si="82"/>
        <v>0</v>
      </c>
      <c r="BA301" s="45">
        <f t="shared" si="82"/>
        <v>0</v>
      </c>
      <c r="BB301" s="45">
        <f t="shared" si="82"/>
        <v>0</v>
      </c>
      <c r="BC301" s="45">
        <f t="shared" si="100"/>
        <v>0</v>
      </c>
      <c r="BD301" s="45">
        <f t="shared" si="100"/>
        <v>0</v>
      </c>
      <c r="BE301" s="45">
        <f t="shared" si="100"/>
        <v>0</v>
      </c>
      <c r="BF301" s="45">
        <f t="shared" si="99"/>
        <v>0</v>
      </c>
      <c r="BG301" s="28"/>
    </row>
    <row r="302" spans="1:59" s="31" customFormat="1" ht="11.25">
      <c r="A302" s="43">
        <v>297</v>
      </c>
      <c r="B302" s="185" t="e">
        <f t="array" ref="B302">+INDEX(FILED!$B$4:$B$1003,SMALL(IF($B$5=FILED!$Q$4:$Q$1003,ROW(FILED!$Q$4:$Q$1003)-ROW(FILED!$Q$4)+1),A302))</f>
        <v>#NUM!</v>
      </c>
      <c r="C302" s="44">
        <f t="shared" si="96"/>
        <v>0</v>
      </c>
      <c r="D302" s="185" t="str">
        <f>+IFERROR(VLOOKUP(B302,FILED!$B$4:$C$1003,2,FALSE),"")</f>
        <v/>
      </c>
      <c r="E302" s="185" t="str">
        <f t="shared" si="84"/>
        <v>0 42826</v>
      </c>
      <c r="F302" s="185" t="str">
        <f t="shared" si="85"/>
        <v>0 42856</v>
      </c>
      <c r="G302" s="185" t="str">
        <f t="shared" si="86"/>
        <v>0 42887</v>
      </c>
      <c r="H302" s="185" t="str">
        <f t="shared" si="87"/>
        <v>0 42917</v>
      </c>
      <c r="I302" s="185" t="str">
        <f t="shared" si="88"/>
        <v>0 42948</v>
      </c>
      <c r="J302" s="185" t="str">
        <f t="shared" si="89"/>
        <v>0 42979</v>
      </c>
      <c r="K302" s="185" t="str">
        <f t="shared" si="90"/>
        <v>0 43009</v>
      </c>
      <c r="L302" s="185" t="str">
        <f t="shared" si="91"/>
        <v>0 43040</v>
      </c>
      <c r="M302" s="185" t="str">
        <f t="shared" si="92"/>
        <v>0 43070</v>
      </c>
      <c r="N302" s="185" t="str">
        <f t="shared" si="93"/>
        <v>0 43101</v>
      </c>
      <c r="O302" s="185" t="str">
        <f t="shared" si="94"/>
        <v>0 43132</v>
      </c>
      <c r="P302" s="185" t="str">
        <f t="shared" si="95"/>
        <v>0 43160</v>
      </c>
      <c r="Q302" s="44">
        <f>IFERROR(VLOOKUP(C302,ONLINE!$B$5:$C$5103,2,FALSE),0)</f>
        <v>0</v>
      </c>
      <c r="R302" s="45">
        <f>SUMIF(ONLINE!$W:$W,SHORT!E302,ONLINE!$Q:$Q)</f>
        <v>0</v>
      </c>
      <c r="S302" s="45">
        <f>SUMIF(ONLINE!$W:$W,SHORT!F302,ONLINE!$Q:$Q)</f>
        <v>0</v>
      </c>
      <c r="T302" s="45">
        <f>SUMIF(ONLINE!$W:$W,SHORT!G302,ONLINE!$Q:$Q)</f>
        <v>0</v>
      </c>
      <c r="U302" s="45">
        <f>SUMIF(ONLINE!$W:$W,SHORT!H302,ONLINE!$Q:$Q)</f>
        <v>0</v>
      </c>
      <c r="V302" s="45">
        <f>SUMIF(ONLINE!$W:$W,SHORT!I302,ONLINE!$Q:$Q)</f>
        <v>0</v>
      </c>
      <c r="W302" s="45">
        <f>SUMIF(ONLINE!$W:$W,SHORT!J302,ONLINE!$Q:$Q)</f>
        <v>0</v>
      </c>
      <c r="X302" s="45">
        <f>SUMIF(ONLINE!$W:$W,SHORT!K302,ONLINE!$Q:$Q)</f>
        <v>0</v>
      </c>
      <c r="Y302" s="45">
        <f>SUMIF(ONLINE!$W:$W,SHORT!L302,ONLINE!$Q:$Q)</f>
        <v>0</v>
      </c>
      <c r="Z302" s="45">
        <f>SUMIF(ONLINE!$W:$W,SHORT!M302,ONLINE!$Q:$Q)</f>
        <v>0</v>
      </c>
      <c r="AA302" s="45">
        <f>SUMIF(ONLINE!$W:$W,SHORT!N302,ONLINE!$Q:$Q)</f>
        <v>0</v>
      </c>
      <c r="AB302" s="45">
        <f>SUMIF(ONLINE!$W:$W,SHORT!O302,ONLINE!$Q:$Q)</f>
        <v>0</v>
      </c>
      <c r="AC302" s="45">
        <f>SUMIF(ONLINE!$W:$W,SHORT!P302,ONLINE!$Q:$Q)</f>
        <v>0</v>
      </c>
      <c r="AD302" s="45">
        <f t="shared" si="97"/>
        <v>0</v>
      </c>
      <c r="AE302" s="44"/>
      <c r="AF302" s="44">
        <f>SUMIF(WORKING!$Q:$Q,SHORT!E302,WORKING!$J:$J)</f>
        <v>0</v>
      </c>
      <c r="AG302" s="44">
        <f>SUMIF(WORKING!$Q:$Q,SHORT!F302,WORKING!$J:$J)</f>
        <v>0</v>
      </c>
      <c r="AH302" s="44">
        <f>SUMIF(WORKING!$Q:$Q,SHORT!G302,WORKING!$J:$J)</f>
        <v>0</v>
      </c>
      <c r="AI302" s="44">
        <f>SUMIF(WORKING!$Q:$Q,SHORT!H302,WORKING!$J:$J)</f>
        <v>0</v>
      </c>
      <c r="AJ302" s="44">
        <f>SUMIF(WORKING!$Q:$Q,SHORT!I302,WORKING!$J:$J)</f>
        <v>0</v>
      </c>
      <c r="AK302" s="44">
        <f>SUMIF(WORKING!$Q:$Q,SHORT!J302,WORKING!$J:$J)</f>
        <v>0</v>
      </c>
      <c r="AL302" s="44">
        <f>SUMIF(WORKING!$Q:$Q,SHORT!K302,WORKING!$J:$J)</f>
        <v>0</v>
      </c>
      <c r="AM302" s="44">
        <f>SUMIF(WORKING!$Q:$Q,SHORT!L302,WORKING!$J:$J)</f>
        <v>0</v>
      </c>
      <c r="AN302" s="44">
        <f>SUMIF(WORKING!$Q:$Q,SHORT!M302,WORKING!$J:$J)</f>
        <v>0</v>
      </c>
      <c r="AO302" s="44">
        <f>SUMIF(WORKING!$Q:$Q,SHORT!N302,WORKING!$J:$J)</f>
        <v>0</v>
      </c>
      <c r="AP302" s="44">
        <f>SUMIF(WORKING!$Q:$Q,SHORT!O302,WORKING!$J:$J)</f>
        <v>0</v>
      </c>
      <c r="AQ302" s="44">
        <f>SUMIF(WORKING!$Q:$Q,SHORT!P302,WORKING!$J:$J)</f>
        <v>0</v>
      </c>
      <c r="AR302" s="44">
        <f t="shared" si="98"/>
        <v>0</v>
      </c>
      <c r="AT302" s="45">
        <f t="shared" si="83"/>
        <v>0</v>
      </c>
      <c r="AU302" s="45">
        <f t="shared" si="83"/>
        <v>0</v>
      </c>
      <c r="AV302" s="45">
        <f t="shared" si="83"/>
        <v>0</v>
      </c>
      <c r="AW302" s="45">
        <f t="shared" si="82"/>
        <v>0</v>
      </c>
      <c r="AX302" s="45">
        <f t="shared" si="82"/>
        <v>0</v>
      </c>
      <c r="AY302" s="45">
        <f t="shared" si="82"/>
        <v>0</v>
      </c>
      <c r="AZ302" s="45">
        <f t="shared" si="82"/>
        <v>0</v>
      </c>
      <c r="BA302" s="45">
        <f t="shared" si="82"/>
        <v>0</v>
      </c>
      <c r="BB302" s="45">
        <f t="shared" si="82"/>
        <v>0</v>
      </c>
      <c r="BC302" s="45">
        <f t="shared" si="100"/>
        <v>0</v>
      </c>
      <c r="BD302" s="45">
        <f t="shared" si="100"/>
        <v>0</v>
      </c>
      <c r="BE302" s="45">
        <f t="shared" si="100"/>
        <v>0</v>
      </c>
      <c r="BF302" s="45">
        <f t="shared" si="99"/>
        <v>0</v>
      </c>
      <c r="BG302" s="28"/>
    </row>
    <row r="303" spans="1:59" s="31" customFormat="1" ht="11.25">
      <c r="A303" s="43">
        <v>298</v>
      </c>
      <c r="B303" s="185" t="e">
        <f t="array" ref="B303">+INDEX(FILED!$B$4:$B$1003,SMALL(IF($B$5=FILED!$Q$4:$Q$1003,ROW(FILED!$Q$4:$Q$1003)-ROW(FILED!$Q$4)+1),A303))</f>
        <v>#NUM!</v>
      </c>
      <c r="C303" s="44">
        <f t="shared" si="96"/>
        <v>0</v>
      </c>
      <c r="D303" s="185" t="str">
        <f>+IFERROR(VLOOKUP(B303,FILED!$B$4:$C$1003,2,FALSE),"")</f>
        <v/>
      </c>
      <c r="E303" s="185" t="str">
        <f t="shared" si="84"/>
        <v>0 42826</v>
      </c>
      <c r="F303" s="185" t="str">
        <f t="shared" si="85"/>
        <v>0 42856</v>
      </c>
      <c r="G303" s="185" t="str">
        <f t="shared" si="86"/>
        <v>0 42887</v>
      </c>
      <c r="H303" s="185" t="str">
        <f t="shared" si="87"/>
        <v>0 42917</v>
      </c>
      <c r="I303" s="185" t="str">
        <f t="shared" si="88"/>
        <v>0 42948</v>
      </c>
      <c r="J303" s="185" t="str">
        <f t="shared" si="89"/>
        <v>0 42979</v>
      </c>
      <c r="K303" s="185" t="str">
        <f t="shared" si="90"/>
        <v>0 43009</v>
      </c>
      <c r="L303" s="185" t="str">
        <f t="shared" si="91"/>
        <v>0 43040</v>
      </c>
      <c r="M303" s="185" t="str">
        <f t="shared" si="92"/>
        <v>0 43070</v>
      </c>
      <c r="N303" s="185" t="str">
        <f t="shared" si="93"/>
        <v>0 43101</v>
      </c>
      <c r="O303" s="185" t="str">
        <f t="shared" si="94"/>
        <v>0 43132</v>
      </c>
      <c r="P303" s="185" t="str">
        <f t="shared" si="95"/>
        <v>0 43160</v>
      </c>
      <c r="Q303" s="44">
        <f>IFERROR(VLOOKUP(C303,ONLINE!$B$5:$C$5103,2,FALSE),0)</f>
        <v>0</v>
      </c>
      <c r="R303" s="45">
        <f>SUMIF(ONLINE!$W:$W,SHORT!E303,ONLINE!$Q:$Q)</f>
        <v>0</v>
      </c>
      <c r="S303" s="45">
        <f>SUMIF(ONLINE!$W:$W,SHORT!F303,ONLINE!$Q:$Q)</f>
        <v>0</v>
      </c>
      <c r="T303" s="45">
        <f>SUMIF(ONLINE!$W:$W,SHORT!G303,ONLINE!$Q:$Q)</f>
        <v>0</v>
      </c>
      <c r="U303" s="45">
        <f>SUMIF(ONLINE!$W:$W,SHORT!H303,ONLINE!$Q:$Q)</f>
        <v>0</v>
      </c>
      <c r="V303" s="45">
        <f>SUMIF(ONLINE!$W:$W,SHORT!I303,ONLINE!$Q:$Q)</f>
        <v>0</v>
      </c>
      <c r="W303" s="45">
        <f>SUMIF(ONLINE!$W:$W,SHORT!J303,ONLINE!$Q:$Q)</f>
        <v>0</v>
      </c>
      <c r="X303" s="45">
        <f>SUMIF(ONLINE!$W:$W,SHORT!K303,ONLINE!$Q:$Q)</f>
        <v>0</v>
      </c>
      <c r="Y303" s="45">
        <f>SUMIF(ONLINE!$W:$W,SHORT!L303,ONLINE!$Q:$Q)</f>
        <v>0</v>
      </c>
      <c r="Z303" s="45">
        <f>SUMIF(ONLINE!$W:$W,SHORT!M303,ONLINE!$Q:$Q)</f>
        <v>0</v>
      </c>
      <c r="AA303" s="45">
        <f>SUMIF(ONLINE!$W:$W,SHORT!N303,ONLINE!$Q:$Q)</f>
        <v>0</v>
      </c>
      <c r="AB303" s="45">
        <f>SUMIF(ONLINE!$W:$W,SHORT!O303,ONLINE!$Q:$Q)</f>
        <v>0</v>
      </c>
      <c r="AC303" s="45">
        <f>SUMIF(ONLINE!$W:$W,SHORT!P303,ONLINE!$Q:$Q)</f>
        <v>0</v>
      </c>
      <c r="AD303" s="45">
        <f t="shared" si="97"/>
        <v>0</v>
      </c>
      <c r="AE303" s="44"/>
      <c r="AF303" s="44">
        <f>SUMIF(WORKING!$Q:$Q,SHORT!E303,WORKING!$J:$J)</f>
        <v>0</v>
      </c>
      <c r="AG303" s="44">
        <f>SUMIF(WORKING!$Q:$Q,SHORT!F303,WORKING!$J:$J)</f>
        <v>0</v>
      </c>
      <c r="AH303" s="44">
        <f>SUMIF(WORKING!$Q:$Q,SHORT!G303,WORKING!$J:$J)</f>
        <v>0</v>
      </c>
      <c r="AI303" s="44">
        <f>SUMIF(WORKING!$Q:$Q,SHORT!H303,WORKING!$J:$J)</f>
        <v>0</v>
      </c>
      <c r="AJ303" s="44">
        <f>SUMIF(WORKING!$Q:$Q,SHORT!I303,WORKING!$J:$J)</f>
        <v>0</v>
      </c>
      <c r="AK303" s="44">
        <f>SUMIF(WORKING!$Q:$Q,SHORT!J303,WORKING!$J:$J)</f>
        <v>0</v>
      </c>
      <c r="AL303" s="44">
        <f>SUMIF(WORKING!$Q:$Q,SHORT!K303,WORKING!$J:$J)</f>
        <v>0</v>
      </c>
      <c r="AM303" s="44">
        <f>SUMIF(WORKING!$Q:$Q,SHORT!L303,WORKING!$J:$J)</f>
        <v>0</v>
      </c>
      <c r="AN303" s="44">
        <f>SUMIF(WORKING!$Q:$Q,SHORT!M303,WORKING!$J:$J)</f>
        <v>0</v>
      </c>
      <c r="AO303" s="44">
        <f>SUMIF(WORKING!$Q:$Q,SHORT!N303,WORKING!$J:$J)</f>
        <v>0</v>
      </c>
      <c r="AP303" s="44">
        <f>SUMIF(WORKING!$Q:$Q,SHORT!O303,WORKING!$J:$J)</f>
        <v>0</v>
      </c>
      <c r="AQ303" s="44">
        <f>SUMIF(WORKING!$Q:$Q,SHORT!P303,WORKING!$J:$J)</f>
        <v>0</v>
      </c>
      <c r="AR303" s="44">
        <f t="shared" si="98"/>
        <v>0</v>
      </c>
      <c r="AT303" s="45">
        <f t="shared" si="83"/>
        <v>0</v>
      </c>
      <c r="AU303" s="45">
        <f t="shared" si="83"/>
        <v>0</v>
      </c>
      <c r="AV303" s="45">
        <f t="shared" si="83"/>
        <v>0</v>
      </c>
      <c r="AW303" s="45">
        <f t="shared" si="82"/>
        <v>0</v>
      </c>
      <c r="AX303" s="45">
        <f t="shared" si="82"/>
        <v>0</v>
      </c>
      <c r="AY303" s="45">
        <f t="shared" si="82"/>
        <v>0</v>
      </c>
      <c r="AZ303" s="45">
        <f t="shared" si="82"/>
        <v>0</v>
      </c>
      <c r="BA303" s="45">
        <f t="shared" si="82"/>
        <v>0</v>
      </c>
      <c r="BB303" s="45">
        <f t="shared" si="82"/>
        <v>0</v>
      </c>
      <c r="BC303" s="45">
        <f t="shared" si="100"/>
        <v>0</v>
      </c>
      <c r="BD303" s="45">
        <f t="shared" si="100"/>
        <v>0</v>
      </c>
      <c r="BE303" s="45">
        <f t="shared" si="100"/>
        <v>0</v>
      </c>
      <c r="BF303" s="45">
        <f t="shared" si="99"/>
        <v>0</v>
      </c>
      <c r="BG303" s="28"/>
    </row>
    <row r="304" spans="1:59" s="31" customFormat="1" ht="11.25">
      <c r="A304" s="43">
        <v>299</v>
      </c>
      <c r="B304" s="185" t="e">
        <f t="array" ref="B304">+INDEX(FILED!$B$4:$B$1003,SMALL(IF($B$5=FILED!$Q$4:$Q$1003,ROW(FILED!$Q$4:$Q$1003)-ROW(FILED!$Q$4)+1),A304))</f>
        <v>#NUM!</v>
      </c>
      <c r="C304" s="44">
        <f t="shared" si="96"/>
        <v>0</v>
      </c>
      <c r="D304" s="185" t="str">
        <f>+IFERROR(VLOOKUP(B304,FILED!$B$4:$C$1003,2,FALSE),"")</f>
        <v/>
      </c>
      <c r="E304" s="185" t="str">
        <f t="shared" si="84"/>
        <v>0 42826</v>
      </c>
      <c r="F304" s="185" t="str">
        <f t="shared" si="85"/>
        <v>0 42856</v>
      </c>
      <c r="G304" s="185" t="str">
        <f t="shared" si="86"/>
        <v>0 42887</v>
      </c>
      <c r="H304" s="185" t="str">
        <f t="shared" si="87"/>
        <v>0 42917</v>
      </c>
      <c r="I304" s="185" t="str">
        <f t="shared" si="88"/>
        <v>0 42948</v>
      </c>
      <c r="J304" s="185" t="str">
        <f t="shared" si="89"/>
        <v>0 42979</v>
      </c>
      <c r="K304" s="185" t="str">
        <f t="shared" si="90"/>
        <v>0 43009</v>
      </c>
      <c r="L304" s="185" t="str">
        <f t="shared" si="91"/>
        <v>0 43040</v>
      </c>
      <c r="M304" s="185" t="str">
        <f t="shared" si="92"/>
        <v>0 43070</v>
      </c>
      <c r="N304" s="185" t="str">
        <f t="shared" si="93"/>
        <v>0 43101</v>
      </c>
      <c r="O304" s="185" t="str">
        <f t="shared" si="94"/>
        <v>0 43132</v>
      </c>
      <c r="P304" s="185" t="str">
        <f t="shared" si="95"/>
        <v>0 43160</v>
      </c>
      <c r="Q304" s="44">
        <f>IFERROR(VLOOKUP(C304,ONLINE!$B$5:$C$5103,2,FALSE),0)</f>
        <v>0</v>
      </c>
      <c r="R304" s="45">
        <f>SUMIF(ONLINE!$W:$W,SHORT!E304,ONLINE!$Q:$Q)</f>
        <v>0</v>
      </c>
      <c r="S304" s="45">
        <f>SUMIF(ONLINE!$W:$W,SHORT!F304,ONLINE!$Q:$Q)</f>
        <v>0</v>
      </c>
      <c r="T304" s="45">
        <f>SUMIF(ONLINE!$W:$W,SHORT!G304,ONLINE!$Q:$Q)</f>
        <v>0</v>
      </c>
      <c r="U304" s="45">
        <f>SUMIF(ONLINE!$W:$W,SHORT!H304,ONLINE!$Q:$Q)</f>
        <v>0</v>
      </c>
      <c r="V304" s="45">
        <f>SUMIF(ONLINE!$W:$W,SHORT!I304,ONLINE!$Q:$Q)</f>
        <v>0</v>
      </c>
      <c r="W304" s="45">
        <f>SUMIF(ONLINE!$W:$W,SHORT!J304,ONLINE!$Q:$Q)</f>
        <v>0</v>
      </c>
      <c r="X304" s="45">
        <f>SUMIF(ONLINE!$W:$W,SHORT!K304,ONLINE!$Q:$Q)</f>
        <v>0</v>
      </c>
      <c r="Y304" s="45">
        <f>SUMIF(ONLINE!$W:$W,SHORT!L304,ONLINE!$Q:$Q)</f>
        <v>0</v>
      </c>
      <c r="Z304" s="45">
        <f>SUMIF(ONLINE!$W:$W,SHORT!M304,ONLINE!$Q:$Q)</f>
        <v>0</v>
      </c>
      <c r="AA304" s="45">
        <f>SUMIF(ONLINE!$W:$W,SHORT!N304,ONLINE!$Q:$Q)</f>
        <v>0</v>
      </c>
      <c r="AB304" s="45">
        <f>SUMIF(ONLINE!$W:$W,SHORT!O304,ONLINE!$Q:$Q)</f>
        <v>0</v>
      </c>
      <c r="AC304" s="45">
        <f>SUMIF(ONLINE!$W:$W,SHORT!P304,ONLINE!$Q:$Q)</f>
        <v>0</v>
      </c>
      <c r="AD304" s="45">
        <f t="shared" si="97"/>
        <v>0</v>
      </c>
      <c r="AE304" s="44"/>
      <c r="AF304" s="44">
        <f>SUMIF(WORKING!$Q:$Q,SHORT!E304,WORKING!$J:$J)</f>
        <v>0</v>
      </c>
      <c r="AG304" s="44">
        <f>SUMIF(WORKING!$Q:$Q,SHORT!F304,WORKING!$J:$J)</f>
        <v>0</v>
      </c>
      <c r="AH304" s="44">
        <f>SUMIF(WORKING!$Q:$Q,SHORT!G304,WORKING!$J:$J)</f>
        <v>0</v>
      </c>
      <c r="AI304" s="44">
        <f>SUMIF(WORKING!$Q:$Q,SHORT!H304,WORKING!$J:$J)</f>
        <v>0</v>
      </c>
      <c r="AJ304" s="44">
        <f>SUMIF(WORKING!$Q:$Q,SHORT!I304,WORKING!$J:$J)</f>
        <v>0</v>
      </c>
      <c r="AK304" s="44">
        <f>SUMIF(WORKING!$Q:$Q,SHORT!J304,WORKING!$J:$J)</f>
        <v>0</v>
      </c>
      <c r="AL304" s="44">
        <f>SUMIF(WORKING!$Q:$Q,SHORT!K304,WORKING!$J:$J)</f>
        <v>0</v>
      </c>
      <c r="AM304" s="44">
        <f>SUMIF(WORKING!$Q:$Q,SHORT!L304,WORKING!$J:$J)</f>
        <v>0</v>
      </c>
      <c r="AN304" s="44">
        <f>SUMIF(WORKING!$Q:$Q,SHORT!M304,WORKING!$J:$J)</f>
        <v>0</v>
      </c>
      <c r="AO304" s="44">
        <f>SUMIF(WORKING!$Q:$Q,SHORT!N304,WORKING!$J:$J)</f>
        <v>0</v>
      </c>
      <c r="AP304" s="44">
        <f>SUMIF(WORKING!$Q:$Q,SHORT!O304,WORKING!$J:$J)</f>
        <v>0</v>
      </c>
      <c r="AQ304" s="44">
        <f>SUMIF(WORKING!$Q:$Q,SHORT!P304,WORKING!$J:$J)</f>
        <v>0</v>
      </c>
      <c r="AR304" s="44">
        <f t="shared" si="98"/>
        <v>0</v>
      </c>
      <c r="AT304" s="45">
        <f t="shared" si="83"/>
        <v>0</v>
      </c>
      <c r="AU304" s="45">
        <f t="shared" si="83"/>
        <v>0</v>
      </c>
      <c r="AV304" s="45">
        <f t="shared" si="83"/>
        <v>0</v>
      </c>
      <c r="AW304" s="45">
        <f t="shared" si="82"/>
        <v>0</v>
      </c>
      <c r="AX304" s="45">
        <f t="shared" si="82"/>
        <v>0</v>
      </c>
      <c r="AY304" s="45">
        <f t="shared" si="82"/>
        <v>0</v>
      </c>
      <c r="AZ304" s="45">
        <f t="shared" si="82"/>
        <v>0</v>
      </c>
      <c r="BA304" s="45">
        <f t="shared" si="82"/>
        <v>0</v>
      </c>
      <c r="BB304" s="45">
        <f t="shared" si="82"/>
        <v>0</v>
      </c>
      <c r="BC304" s="45">
        <f t="shared" si="100"/>
        <v>0</v>
      </c>
      <c r="BD304" s="45">
        <f t="shared" si="100"/>
        <v>0</v>
      </c>
      <c r="BE304" s="45">
        <f t="shared" si="100"/>
        <v>0</v>
      </c>
      <c r="BF304" s="45">
        <f t="shared" si="99"/>
        <v>0</v>
      </c>
      <c r="BG304" s="28"/>
    </row>
    <row r="305" spans="1:59" s="31" customFormat="1" ht="11.25">
      <c r="A305" s="43">
        <v>300</v>
      </c>
      <c r="B305" s="185" t="e">
        <f t="array" ref="B305">+INDEX(FILED!$B$4:$B$1003,SMALL(IF($B$5=FILED!$Q$4:$Q$1003,ROW(FILED!$Q$4:$Q$1003)-ROW(FILED!$Q$4)+1),A305))</f>
        <v>#NUM!</v>
      </c>
      <c r="C305" s="44">
        <f t="shared" si="96"/>
        <v>0</v>
      </c>
      <c r="D305" s="185" t="str">
        <f>+IFERROR(VLOOKUP(B305,FILED!$B$4:$C$1003,2,FALSE),"")</f>
        <v/>
      </c>
      <c r="E305" s="185" t="str">
        <f t="shared" si="84"/>
        <v>0 42826</v>
      </c>
      <c r="F305" s="185" t="str">
        <f t="shared" si="85"/>
        <v>0 42856</v>
      </c>
      <c r="G305" s="185" t="str">
        <f t="shared" si="86"/>
        <v>0 42887</v>
      </c>
      <c r="H305" s="185" t="str">
        <f t="shared" si="87"/>
        <v>0 42917</v>
      </c>
      <c r="I305" s="185" t="str">
        <f t="shared" si="88"/>
        <v>0 42948</v>
      </c>
      <c r="J305" s="185" t="str">
        <f t="shared" si="89"/>
        <v>0 42979</v>
      </c>
      <c r="K305" s="185" t="str">
        <f t="shared" si="90"/>
        <v>0 43009</v>
      </c>
      <c r="L305" s="185" t="str">
        <f t="shared" si="91"/>
        <v>0 43040</v>
      </c>
      <c r="M305" s="185" t="str">
        <f t="shared" si="92"/>
        <v>0 43070</v>
      </c>
      <c r="N305" s="185" t="str">
        <f t="shared" si="93"/>
        <v>0 43101</v>
      </c>
      <c r="O305" s="185" t="str">
        <f t="shared" si="94"/>
        <v>0 43132</v>
      </c>
      <c r="P305" s="185" t="str">
        <f t="shared" si="95"/>
        <v>0 43160</v>
      </c>
      <c r="Q305" s="44">
        <f>IFERROR(VLOOKUP(C305,ONLINE!$B$5:$C$5103,2,FALSE),0)</f>
        <v>0</v>
      </c>
      <c r="R305" s="45">
        <f>SUMIF(ONLINE!$W:$W,SHORT!E305,ONLINE!$Q:$Q)</f>
        <v>0</v>
      </c>
      <c r="S305" s="45">
        <f>SUMIF(ONLINE!$W:$W,SHORT!F305,ONLINE!$Q:$Q)</f>
        <v>0</v>
      </c>
      <c r="T305" s="45">
        <f>SUMIF(ONLINE!$W:$W,SHORT!G305,ONLINE!$Q:$Q)</f>
        <v>0</v>
      </c>
      <c r="U305" s="45">
        <f>SUMIF(ONLINE!$W:$W,SHORT!H305,ONLINE!$Q:$Q)</f>
        <v>0</v>
      </c>
      <c r="V305" s="45">
        <f>SUMIF(ONLINE!$W:$W,SHORT!I305,ONLINE!$Q:$Q)</f>
        <v>0</v>
      </c>
      <c r="W305" s="45">
        <f>SUMIF(ONLINE!$W:$W,SHORT!J305,ONLINE!$Q:$Q)</f>
        <v>0</v>
      </c>
      <c r="X305" s="45">
        <f>SUMIF(ONLINE!$W:$W,SHORT!K305,ONLINE!$Q:$Q)</f>
        <v>0</v>
      </c>
      <c r="Y305" s="45">
        <f>SUMIF(ONLINE!$W:$W,SHORT!L305,ONLINE!$Q:$Q)</f>
        <v>0</v>
      </c>
      <c r="Z305" s="45">
        <f>SUMIF(ONLINE!$W:$W,SHORT!M305,ONLINE!$Q:$Q)</f>
        <v>0</v>
      </c>
      <c r="AA305" s="45">
        <f>SUMIF(ONLINE!$W:$W,SHORT!N305,ONLINE!$Q:$Q)</f>
        <v>0</v>
      </c>
      <c r="AB305" s="45">
        <f>SUMIF(ONLINE!$W:$W,SHORT!O305,ONLINE!$Q:$Q)</f>
        <v>0</v>
      </c>
      <c r="AC305" s="45">
        <f>SUMIF(ONLINE!$W:$W,SHORT!P305,ONLINE!$Q:$Q)</f>
        <v>0</v>
      </c>
      <c r="AD305" s="45">
        <f t="shared" si="97"/>
        <v>0</v>
      </c>
      <c r="AE305" s="44"/>
      <c r="AF305" s="44">
        <f>SUMIF(WORKING!$Q:$Q,SHORT!E305,WORKING!$J:$J)</f>
        <v>0</v>
      </c>
      <c r="AG305" s="44">
        <f>SUMIF(WORKING!$Q:$Q,SHORT!F305,WORKING!$J:$J)</f>
        <v>0</v>
      </c>
      <c r="AH305" s="44">
        <f>SUMIF(WORKING!$Q:$Q,SHORT!G305,WORKING!$J:$J)</f>
        <v>0</v>
      </c>
      <c r="AI305" s="44">
        <f>SUMIF(WORKING!$Q:$Q,SHORT!H305,WORKING!$J:$J)</f>
        <v>0</v>
      </c>
      <c r="AJ305" s="44">
        <f>SUMIF(WORKING!$Q:$Q,SHORT!I305,WORKING!$J:$J)</f>
        <v>0</v>
      </c>
      <c r="AK305" s="44">
        <f>SUMIF(WORKING!$Q:$Q,SHORT!J305,WORKING!$J:$J)</f>
        <v>0</v>
      </c>
      <c r="AL305" s="44">
        <f>SUMIF(WORKING!$Q:$Q,SHORT!K305,WORKING!$J:$J)</f>
        <v>0</v>
      </c>
      <c r="AM305" s="44">
        <f>SUMIF(WORKING!$Q:$Q,SHORT!L305,WORKING!$J:$J)</f>
        <v>0</v>
      </c>
      <c r="AN305" s="44">
        <f>SUMIF(WORKING!$Q:$Q,SHORT!M305,WORKING!$J:$J)</f>
        <v>0</v>
      </c>
      <c r="AO305" s="44">
        <f>SUMIF(WORKING!$Q:$Q,SHORT!N305,WORKING!$J:$J)</f>
        <v>0</v>
      </c>
      <c r="AP305" s="44">
        <f>SUMIF(WORKING!$Q:$Q,SHORT!O305,WORKING!$J:$J)</f>
        <v>0</v>
      </c>
      <c r="AQ305" s="44">
        <f>SUMIF(WORKING!$Q:$Q,SHORT!P305,WORKING!$J:$J)</f>
        <v>0</v>
      </c>
      <c r="AR305" s="44">
        <f t="shared" si="98"/>
        <v>0</v>
      </c>
      <c r="AT305" s="45">
        <f t="shared" si="83"/>
        <v>0</v>
      </c>
      <c r="AU305" s="45">
        <f t="shared" si="83"/>
        <v>0</v>
      </c>
      <c r="AV305" s="45">
        <f t="shared" si="83"/>
        <v>0</v>
      </c>
      <c r="AW305" s="45">
        <f t="shared" si="82"/>
        <v>0</v>
      </c>
      <c r="AX305" s="45">
        <f t="shared" si="82"/>
        <v>0</v>
      </c>
      <c r="AY305" s="45">
        <f t="shared" si="82"/>
        <v>0</v>
      </c>
      <c r="AZ305" s="45">
        <f t="shared" si="82"/>
        <v>0</v>
      </c>
      <c r="BA305" s="45">
        <f t="shared" si="82"/>
        <v>0</v>
      </c>
      <c r="BB305" s="45">
        <f t="shared" si="82"/>
        <v>0</v>
      </c>
      <c r="BC305" s="45">
        <f t="shared" si="100"/>
        <v>0</v>
      </c>
      <c r="BD305" s="45">
        <f t="shared" si="100"/>
        <v>0</v>
      </c>
      <c r="BE305" s="45">
        <f t="shared" si="100"/>
        <v>0</v>
      </c>
      <c r="BF305" s="45">
        <f t="shared" si="99"/>
        <v>0</v>
      </c>
      <c r="BG305" s="28"/>
    </row>
    <row r="306" spans="1:59" s="31" customFormat="1" ht="11.25">
      <c r="A306" s="43">
        <v>301</v>
      </c>
      <c r="B306" s="185" t="e">
        <f t="array" ref="B306">+INDEX(FILED!$B$4:$B$1003,SMALL(IF($B$5=FILED!$Q$4:$Q$1003,ROW(FILED!$Q$4:$Q$1003)-ROW(FILED!$Q$4)+1),A306))</f>
        <v>#NUM!</v>
      </c>
      <c r="C306" s="44">
        <f t="shared" si="96"/>
        <v>0</v>
      </c>
      <c r="D306" s="185" t="str">
        <f>+IFERROR(VLOOKUP(B306,FILED!$B$4:$C$1003,2,FALSE),"")</f>
        <v/>
      </c>
      <c r="E306" s="185" t="str">
        <f t="shared" si="84"/>
        <v>0 42826</v>
      </c>
      <c r="F306" s="185" t="str">
        <f t="shared" si="85"/>
        <v>0 42856</v>
      </c>
      <c r="G306" s="185" t="str">
        <f t="shared" si="86"/>
        <v>0 42887</v>
      </c>
      <c r="H306" s="185" t="str">
        <f t="shared" si="87"/>
        <v>0 42917</v>
      </c>
      <c r="I306" s="185" t="str">
        <f t="shared" si="88"/>
        <v>0 42948</v>
      </c>
      <c r="J306" s="185" t="str">
        <f t="shared" si="89"/>
        <v>0 42979</v>
      </c>
      <c r="K306" s="185" t="str">
        <f t="shared" si="90"/>
        <v>0 43009</v>
      </c>
      <c r="L306" s="185" t="str">
        <f t="shared" si="91"/>
        <v>0 43040</v>
      </c>
      <c r="M306" s="185" t="str">
        <f t="shared" si="92"/>
        <v>0 43070</v>
      </c>
      <c r="N306" s="185" t="str">
        <f t="shared" si="93"/>
        <v>0 43101</v>
      </c>
      <c r="O306" s="185" t="str">
        <f t="shared" si="94"/>
        <v>0 43132</v>
      </c>
      <c r="P306" s="185" t="str">
        <f t="shared" si="95"/>
        <v>0 43160</v>
      </c>
      <c r="Q306" s="44">
        <f>IFERROR(VLOOKUP(C306,ONLINE!$B$5:$C$5103,2,FALSE),0)</f>
        <v>0</v>
      </c>
      <c r="R306" s="45">
        <f>SUMIF(ONLINE!$W:$W,SHORT!E306,ONLINE!$Q:$Q)</f>
        <v>0</v>
      </c>
      <c r="S306" s="45">
        <f>SUMIF(ONLINE!$W:$W,SHORT!F306,ONLINE!$Q:$Q)</f>
        <v>0</v>
      </c>
      <c r="T306" s="45">
        <f>SUMIF(ONLINE!$W:$W,SHORT!G306,ONLINE!$Q:$Q)</f>
        <v>0</v>
      </c>
      <c r="U306" s="45">
        <f>SUMIF(ONLINE!$W:$W,SHORT!H306,ONLINE!$Q:$Q)</f>
        <v>0</v>
      </c>
      <c r="V306" s="45">
        <f>SUMIF(ONLINE!$W:$W,SHORT!I306,ONLINE!$Q:$Q)</f>
        <v>0</v>
      </c>
      <c r="W306" s="45">
        <f>SUMIF(ONLINE!$W:$W,SHORT!J306,ONLINE!$Q:$Q)</f>
        <v>0</v>
      </c>
      <c r="X306" s="45">
        <f>SUMIF(ONLINE!$W:$W,SHORT!K306,ONLINE!$Q:$Q)</f>
        <v>0</v>
      </c>
      <c r="Y306" s="45">
        <f>SUMIF(ONLINE!$W:$W,SHORT!L306,ONLINE!$Q:$Q)</f>
        <v>0</v>
      </c>
      <c r="Z306" s="45">
        <f>SUMIF(ONLINE!$W:$W,SHORT!M306,ONLINE!$Q:$Q)</f>
        <v>0</v>
      </c>
      <c r="AA306" s="45">
        <f>SUMIF(ONLINE!$W:$W,SHORT!N306,ONLINE!$Q:$Q)</f>
        <v>0</v>
      </c>
      <c r="AB306" s="45">
        <f>SUMIF(ONLINE!$W:$W,SHORT!O306,ONLINE!$Q:$Q)</f>
        <v>0</v>
      </c>
      <c r="AC306" s="45">
        <f>SUMIF(ONLINE!$W:$W,SHORT!P306,ONLINE!$Q:$Q)</f>
        <v>0</v>
      </c>
      <c r="AD306" s="45">
        <f t="shared" si="97"/>
        <v>0</v>
      </c>
      <c r="AE306" s="44"/>
      <c r="AF306" s="44">
        <f>SUMIF(WORKING!$Q:$Q,SHORT!E306,WORKING!$J:$J)</f>
        <v>0</v>
      </c>
      <c r="AG306" s="44">
        <f>SUMIF(WORKING!$Q:$Q,SHORT!F306,WORKING!$J:$J)</f>
        <v>0</v>
      </c>
      <c r="AH306" s="44">
        <f>SUMIF(WORKING!$Q:$Q,SHORT!G306,WORKING!$J:$J)</f>
        <v>0</v>
      </c>
      <c r="AI306" s="44">
        <f>SUMIF(WORKING!$Q:$Q,SHORT!H306,WORKING!$J:$J)</f>
        <v>0</v>
      </c>
      <c r="AJ306" s="44">
        <f>SUMIF(WORKING!$Q:$Q,SHORT!I306,WORKING!$J:$J)</f>
        <v>0</v>
      </c>
      <c r="AK306" s="44">
        <f>SUMIF(WORKING!$Q:$Q,SHORT!J306,WORKING!$J:$J)</f>
        <v>0</v>
      </c>
      <c r="AL306" s="44">
        <f>SUMIF(WORKING!$Q:$Q,SHORT!K306,WORKING!$J:$J)</f>
        <v>0</v>
      </c>
      <c r="AM306" s="44">
        <f>SUMIF(WORKING!$Q:$Q,SHORT!L306,WORKING!$J:$J)</f>
        <v>0</v>
      </c>
      <c r="AN306" s="44">
        <f>SUMIF(WORKING!$Q:$Q,SHORT!M306,WORKING!$J:$J)</f>
        <v>0</v>
      </c>
      <c r="AO306" s="44">
        <f>SUMIF(WORKING!$Q:$Q,SHORT!N306,WORKING!$J:$J)</f>
        <v>0</v>
      </c>
      <c r="AP306" s="44">
        <f>SUMIF(WORKING!$Q:$Q,SHORT!O306,WORKING!$J:$J)</f>
        <v>0</v>
      </c>
      <c r="AQ306" s="44">
        <f>SUMIF(WORKING!$Q:$Q,SHORT!P306,WORKING!$J:$J)</f>
        <v>0</v>
      </c>
      <c r="AR306" s="44">
        <f t="shared" si="98"/>
        <v>0</v>
      </c>
      <c r="AT306" s="45">
        <f t="shared" si="83"/>
        <v>0</v>
      </c>
      <c r="AU306" s="45">
        <f t="shared" si="83"/>
        <v>0</v>
      </c>
      <c r="AV306" s="45">
        <f t="shared" si="83"/>
        <v>0</v>
      </c>
      <c r="AW306" s="45">
        <f t="shared" si="82"/>
        <v>0</v>
      </c>
      <c r="AX306" s="45">
        <f t="shared" si="82"/>
        <v>0</v>
      </c>
      <c r="AY306" s="45">
        <f t="shared" si="82"/>
        <v>0</v>
      </c>
      <c r="AZ306" s="45">
        <f t="shared" si="82"/>
        <v>0</v>
      </c>
      <c r="BA306" s="45">
        <f t="shared" si="82"/>
        <v>0</v>
      </c>
      <c r="BB306" s="45">
        <f t="shared" si="82"/>
        <v>0</v>
      </c>
      <c r="BC306" s="45">
        <f t="shared" si="100"/>
        <v>0</v>
      </c>
      <c r="BD306" s="45">
        <f t="shared" si="100"/>
        <v>0</v>
      </c>
      <c r="BE306" s="45">
        <f t="shared" si="100"/>
        <v>0</v>
      </c>
      <c r="BF306" s="45">
        <f t="shared" si="99"/>
        <v>0</v>
      </c>
      <c r="BG306" s="28"/>
    </row>
    <row r="307" spans="1:59" s="31" customFormat="1" ht="11.25">
      <c r="A307" s="43">
        <v>302</v>
      </c>
      <c r="B307" s="185" t="e">
        <f t="array" ref="B307">+INDEX(FILED!$B$4:$B$1003,SMALL(IF($B$5=FILED!$Q$4:$Q$1003,ROW(FILED!$Q$4:$Q$1003)-ROW(FILED!$Q$4)+1),A307))</f>
        <v>#NUM!</v>
      </c>
      <c r="C307" s="44">
        <f t="shared" si="96"/>
        <v>0</v>
      </c>
      <c r="D307" s="185" t="str">
        <f>+IFERROR(VLOOKUP(B307,FILED!$B$4:$C$1003,2,FALSE),"")</f>
        <v/>
      </c>
      <c r="E307" s="185" t="str">
        <f t="shared" si="84"/>
        <v>0 42826</v>
      </c>
      <c r="F307" s="185" t="str">
        <f t="shared" si="85"/>
        <v>0 42856</v>
      </c>
      <c r="G307" s="185" t="str">
        <f t="shared" si="86"/>
        <v>0 42887</v>
      </c>
      <c r="H307" s="185" t="str">
        <f t="shared" si="87"/>
        <v>0 42917</v>
      </c>
      <c r="I307" s="185" t="str">
        <f t="shared" si="88"/>
        <v>0 42948</v>
      </c>
      <c r="J307" s="185" t="str">
        <f t="shared" si="89"/>
        <v>0 42979</v>
      </c>
      <c r="K307" s="185" t="str">
        <f t="shared" si="90"/>
        <v>0 43009</v>
      </c>
      <c r="L307" s="185" t="str">
        <f t="shared" si="91"/>
        <v>0 43040</v>
      </c>
      <c r="M307" s="185" t="str">
        <f t="shared" si="92"/>
        <v>0 43070</v>
      </c>
      <c r="N307" s="185" t="str">
        <f t="shared" si="93"/>
        <v>0 43101</v>
      </c>
      <c r="O307" s="185" t="str">
        <f t="shared" si="94"/>
        <v>0 43132</v>
      </c>
      <c r="P307" s="185" t="str">
        <f t="shared" si="95"/>
        <v>0 43160</v>
      </c>
      <c r="Q307" s="44">
        <f>IFERROR(VLOOKUP(C307,ONLINE!$B$5:$C$5103,2,FALSE),0)</f>
        <v>0</v>
      </c>
      <c r="R307" s="45">
        <f>SUMIF(ONLINE!$W:$W,SHORT!E307,ONLINE!$Q:$Q)</f>
        <v>0</v>
      </c>
      <c r="S307" s="45">
        <f>SUMIF(ONLINE!$W:$W,SHORT!F307,ONLINE!$Q:$Q)</f>
        <v>0</v>
      </c>
      <c r="T307" s="45">
        <f>SUMIF(ONLINE!$W:$W,SHORT!G307,ONLINE!$Q:$Q)</f>
        <v>0</v>
      </c>
      <c r="U307" s="45">
        <f>SUMIF(ONLINE!$W:$W,SHORT!H307,ONLINE!$Q:$Q)</f>
        <v>0</v>
      </c>
      <c r="V307" s="45">
        <f>SUMIF(ONLINE!$W:$W,SHORT!I307,ONLINE!$Q:$Q)</f>
        <v>0</v>
      </c>
      <c r="W307" s="45">
        <f>SUMIF(ONLINE!$W:$W,SHORT!J307,ONLINE!$Q:$Q)</f>
        <v>0</v>
      </c>
      <c r="X307" s="45">
        <f>SUMIF(ONLINE!$W:$W,SHORT!K307,ONLINE!$Q:$Q)</f>
        <v>0</v>
      </c>
      <c r="Y307" s="45">
        <f>SUMIF(ONLINE!$W:$W,SHORT!L307,ONLINE!$Q:$Q)</f>
        <v>0</v>
      </c>
      <c r="Z307" s="45">
        <f>SUMIF(ONLINE!$W:$W,SHORT!M307,ONLINE!$Q:$Q)</f>
        <v>0</v>
      </c>
      <c r="AA307" s="45">
        <f>SUMIF(ONLINE!$W:$W,SHORT!N307,ONLINE!$Q:$Q)</f>
        <v>0</v>
      </c>
      <c r="AB307" s="45">
        <f>SUMIF(ONLINE!$W:$W,SHORT!O307,ONLINE!$Q:$Q)</f>
        <v>0</v>
      </c>
      <c r="AC307" s="45">
        <f>SUMIF(ONLINE!$W:$W,SHORT!P307,ONLINE!$Q:$Q)</f>
        <v>0</v>
      </c>
      <c r="AD307" s="45">
        <f t="shared" si="97"/>
        <v>0</v>
      </c>
      <c r="AE307" s="44"/>
      <c r="AF307" s="44">
        <f>SUMIF(WORKING!$Q:$Q,SHORT!E307,WORKING!$J:$J)</f>
        <v>0</v>
      </c>
      <c r="AG307" s="44">
        <f>SUMIF(WORKING!$Q:$Q,SHORT!F307,WORKING!$J:$J)</f>
        <v>0</v>
      </c>
      <c r="AH307" s="44">
        <f>SUMIF(WORKING!$Q:$Q,SHORT!G307,WORKING!$J:$J)</f>
        <v>0</v>
      </c>
      <c r="AI307" s="44">
        <f>SUMIF(WORKING!$Q:$Q,SHORT!H307,WORKING!$J:$J)</f>
        <v>0</v>
      </c>
      <c r="AJ307" s="44">
        <f>SUMIF(WORKING!$Q:$Q,SHORT!I307,WORKING!$J:$J)</f>
        <v>0</v>
      </c>
      <c r="AK307" s="44">
        <f>SUMIF(WORKING!$Q:$Q,SHORT!J307,WORKING!$J:$J)</f>
        <v>0</v>
      </c>
      <c r="AL307" s="44">
        <f>SUMIF(WORKING!$Q:$Q,SHORT!K307,WORKING!$J:$J)</f>
        <v>0</v>
      </c>
      <c r="AM307" s="44">
        <f>SUMIF(WORKING!$Q:$Q,SHORT!L307,WORKING!$J:$J)</f>
        <v>0</v>
      </c>
      <c r="AN307" s="44">
        <f>SUMIF(WORKING!$Q:$Q,SHORT!M307,WORKING!$J:$J)</f>
        <v>0</v>
      </c>
      <c r="AO307" s="44">
        <f>SUMIF(WORKING!$Q:$Q,SHORT!N307,WORKING!$J:$J)</f>
        <v>0</v>
      </c>
      <c r="AP307" s="44">
        <f>SUMIF(WORKING!$Q:$Q,SHORT!O307,WORKING!$J:$J)</f>
        <v>0</v>
      </c>
      <c r="AQ307" s="44">
        <f>SUMIF(WORKING!$Q:$Q,SHORT!P307,WORKING!$J:$J)</f>
        <v>0</v>
      </c>
      <c r="AR307" s="44">
        <f t="shared" si="98"/>
        <v>0</v>
      </c>
      <c r="AT307" s="45">
        <f t="shared" si="83"/>
        <v>0</v>
      </c>
      <c r="AU307" s="45">
        <f t="shared" si="83"/>
        <v>0</v>
      </c>
      <c r="AV307" s="45">
        <f t="shared" si="83"/>
        <v>0</v>
      </c>
      <c r="AW307" s="45">
        <f t="shared" si="83"/>
        <v>0</v>
      </c>
      <c r="AX307" s="45">
        <f t="shared" si="83"/>
        <v>0</v>
      </c>
      <c r="AY307" s="45">
        <f t="shared" si="83"/>
        <v>0</v>
      </c>
      <c r="AZ307" s="45">
        <f t="shared" si="83"/>
        <v>0</v>
      </c>
      <c r="BA307" s="45">
        <f t="shared" si="83"/>
        <v>0</v>
      </c>
      <c r="BB307" s="45">
        <f t="shared" si="83"/>
        <v>0</v>
      </c>
      <c r="BC307" s="45">
        <f t="shared" si="100"/>
        <v>0</v>
      </c>
      <c r="BD307" s="45">
        <f t="shared" si="100"/>
        <v>0</v>
      </c>
      <c r="BE307" s="45">
        <f t="shared" si="100"/>
        <v>0</v>
      </c>
      <c r="BF307" s="45">
        <f t="shared" si="99"/>
        <v>0</v>
      </c>
      <c r="BG307" s="28"/>
    </row>
    <row r="308" spans="1:59" s="31" customFormat="1" ht="11.25">
      <c r="A308" s="43">
        <v>303</v>
      </c>
      <c r="B308" s="185" t="e">
        <f t="array" ref="B308">+INDEX(FILED!$B$4:$B$1003,SMALL(IF($B$5=FILED!$Q$4:$Q$1003,ROW(FILED!$Q$4:$Q$1003)-ROW(FILED!$Q$4)+1),A308))</f>
        <v>#NUM!</v>
      </c>
      <c r="C308" s="44">
        <f t="shared" si="96"/>
        <v>0</v>
      </c>
      <c r="D308" s="185" t="str">
        <f>+IFERROR(VLOOKUP(B308,FILED!$B$4:$C$1003,2,FALSE),"")</f>
        <v/>
      </c>
      <c r="E308" s="185" t="str">
        <f t="shared" si="84"/>
        <v>0 42826</v>
      </c>
      <c r="F308" s="185" t="str">
        <f t="shared" si="85"/>
        <v>0 42856</v>
      </c>
      <c r="G308" s="185" t="str">
        <f t="shared" si="86"/>
        <v>0 42887</v>
      </c>
      <c r="H308" s="185" t="str">
        <f t="shared" si="87"/>
        <v>0 42917</v>
      </c>
      <c r="I308" s="185" t="str">
        <f t="shared" si="88"/>
        <v>0 42948</v>
      </c>
      <c r="J308" s="185" t="str">
        <f t="shared" si="89"/>
        <v>0 42979</v>
      </c>
      <c r="K308" s="185" t="str">
        <f t="shared" si="90"/>
        <v>0 43009</v>
      </c>
      <c r="L308" s="185" t="str">
        <f t="shared" si="91"/>
        <v>0 43040</v>
      </c>
      <c r="M308" s="185" t="str">
        <f t="shared" si="92"/>
        <v>0 43070</v>
      </c>
      <c r="N308" s="185" t="str">
        <f t="shared" si="93"/>
        <v>0 43101</v>
      </c>
      <c r="O308" s="185" t="str">
        <f t="shared" si="94"/>
        <v>0 43132</v>
      </c>
      <c r="P308" s="185" t="str">
        <f t="shared" si="95"/>
        <v>0 43160</v>
      </c>
      <c r="Q308" s="44">
        <f>IFERROR(VLOOKUP(C308,ONLINE!$B$5:$C$5103,2,FALSE),0)</f>
        <v>0</v>
      </c>
      <c r="R308" s="45">
        <f>SUMIF(ONLINE!$W:$W,SHORT!E308,ONLINE!$Q:$Q)</f>
        <v>0</v>
      </c>
      <c r="S308" s="45">
        <f>SUMIF(ONLINE!$W:$W,SHORT!F308,ONLINE!$Q:$Q)</f>
        <v>0</v>
      </c>
      <c r="T308" s="45">
        <f>SUMIF(ONLINE!$W:$W,SHORT!G308,ONLINE!$Q:$Q)</f>
        <v>0</v>
      </c>
      <c r="U308" s="45">
        <f>SUMIF(ONLINE!$W:$W,SHORT!H308,ONLINE!$Q:$Q)</f>
        <v>0</v>
      </c>
      <c r="V308" s="45">
        <f>SUMIF(ONLINE!$W:$W,SHORT!I308,ONLINE!$Q:$Q)</f>
        <v>0</v>
      </c>
      <c r="W308" s="45">
        <f>SUMIF(ONLINE!$W:$W,SHORT!J308,ONLINE!$Q:$Q)</f>
        <v>0</v>
      </c>
      <c r="X308" s="45">
        <f>SUMIF(ONLINE!$W:$W,SHORT!K308,ONLINE!$Q:$Q)</f>
        <v>0</v>
      </c>
      <c r="Y308" s="45">
        <f>SUMIF(ONLINE!$W:$W,SHORT!L308,ONLINE!$Q:$Q)</f>
        <v>0</v>
      </c>
      <c r="Z308" s="45">
        <f>SUMIF(ONLINE!$W:$W,SHORT!M308,ONLINE!$Q:$Q)</f>
        <v>0</v>
      </c>
      <c r="AA308" s="45">
        <f>SUMIF(ONLINE!$W:$W,SHORT!N308,ONLINE!$Q:$Q)</f>
        <v>0</v>
      </c>
      <c r="AB308" s="45">
        <f>SUMIF(ONLINE!$W:$W,SHORT!O308,ONLINE!$Q:$Q)</f>
        <v>0</v>
      </c>
      <c r="AC308" s="45">
        <f>SUMIF(ONLINE!$W:$W,SHORT!P308,ONLINE!$Q:$Q)</f>
        <v>0</v>
      </c>
      <c r="AD308" s="45">
        <f t="shared" si="97"/>
        <v>0</v>
      </c>
      <c r="AE308" s="44"/>
      <c r="AF308" s="44">
        <f>SUMIF(WORKING!$Q:$Q,SHORT!E308,WORKING!$J:$J)</f>
        <v>0</v>
      </c>
      <c r="AG308" s="44">
        <f>SUMIF(WORKING!$Q:$Q,SHORT!F308,WORKING!$J:$J)</f>
        <v>0</v>
      </c>
      <c r="AH308" s="44">
        <f>SUMIF(WORKING!$Q:$Q,SHORT!G308,WORKING!$J:$J)</f>
        <v>0</v>
      </c>
      <c r="AI308" s="44">
        <f>SUMIF(WORKING!$Q:$Q,SHORT!H308,WORKING!$J:$J)</f>
        <v>0</v>
      </c>
      <c r="AJ308" s="44">
        <f>SUMIF(WORKING!$Q:$Q,SHORT!I308,WORKING!$J:$J)</f>
        <v>0</v>
      </c>
      <c r="AK308" s="44">
        <f>SUMIF(WORKING!$Q:$Q,SHORT!J308,WORKING!$J:$J)</f>
        <v>0</v>
      </c>
      <c r="AL308" s="44">
        <f>SUMIF(WORKING!$Q:$Q,SHORT!K308,WORKING!$J:$J)</f>
        <v>0</v>
      </c>
      <c r="AM308" s="44">
        <f>SUMIF(WORKING!$Q:$Q,SHORT!L308,WORKING!$J:$J)</f>
        <v>0</v>
      </c>
      <c r="AN308" s="44">
        <f>SUMIF(WORKING!$Q:$Q,SHORT!M308,WORKING!$J:$J)</f>
        <v>0</v>
      </c>
      <c r="AO308" s="44">
        <f>SUMIF(WORKING!$Q:$Q,SHORT!N308,WORKING!$J:$J)</f>
        <v>0</v>
      </c>
      <c r="AP308" s="44">
        <f>SUMIF(WORKING!$Q:$Q,SHORT!O308,WORKING!$J:$J)</f>
        <v>0</v>
      </c>
      <c r="AQ308" s="44">
        <f>SUMIF(WORKING!$Q:$Q,SHORT!P308,WORKING!$J:$J)</f>
        <v>0</v>
      </c>
      <c r="AR308" s="44">
        <f t="shared" si="98"/>
        <v>0</v>
      </c>
      <c r="AT308" s="45">
        <f t="shared" si="83"/>
        <v>0</v>
      </c>
      <c r="AU308" s="45">
        <f t="shared" si="83"/>
        <v>0</v>
      </c>
      <c r="AV308" s="45">
        <f t="shared" si="83"/>
        <v>0</v>
      </c>
      <c r="AW308" s="45">
        <f t="shared" si="83"/>
        <v>0</v>
      </c>
      <c r="AX308" s="45">
        <f t="shared" si="83"/>
        <v>0</v>
      </c>
      <c r="AY308" s="45">
        <f t="shared" si="83"/>
        <v>0</v>
      </c>
      <c r="AZ308" s="45">
        <f t="shared" si="83"/>
        <v>0</v>
      </c>
      <c r="BA308" s="45">
        <f t="shared" si="83"/>
        <v>0</v>
      </c>
      <c r="BB308" s="45">
        <f t="shared" si="83"/>
        <v>0</v>
      </c>
      <c r="BC308" s="45">
        <f t="shared" si="100"/>
        <v>0</v>
      </c>
      <c r="BD308" s="45">
        <f t="shared" si="100"/>
        <v>0</v>
      </c>
      <c r="BE308" s="45">
        <f t="shared" si="100"/>
        <v>0</v>
      </c>
      <c r="BF308" s="45">
        <f t="shared" si="99"/>
        <v>0</v>
      </c>
      <c r="BG308" s="28"/>
    </row>
    <row r="309" spans="1:59" s="31" customFormat="1" ht="11.25">
      <c r="A309" s="43">
        <v>304</v>
      </c>
      <c r="B309" s="185" t="e">
        <f t="array" ref="B309">+INDEX(FILED!$B$4:$B$1003,SMALL(IF($B$5=FILED!$Q$4:$Q$1003,ROW(FILED!$Q$4:$Q$1003)-ROW(FILED!$Q$4)+1),A309))</f>
        <v>#NUM!</v>
      </c>
      <c r="C309" s="44">
        <f t="shared" si="96"/>
        <v>0</v>
      </c>
      <c r="D309" s="185" t="str">
        <f>+IFERROR(VLOOKUP(B309,FILED!$B$4:$C$1003,2,FALSE),"")</f>
        <v/>
      </c>
      <c r="E309" s="185" t="str">
        <f t="shared" si="84"/>
        <v>0 42826</v>
      </c>
      <c r="F309" s="185" t="str">
        <f t="shared" si="85"/>
        <v>0 42856</v>
      </c>
      <c r="G309" s="185" t="str">
        <f t="shared" si="86"/>
        <v>0 42887</v>
      </c>
      <c r="H309" s="185" t="str">
        <f t="shared" si="87"/>
        <v>0 42917</v>
      </c>
      <c r="I309" s="185" t="str">
        <f t="shared" si="88"/>
        <v>0 42948</v>
      </c>
      <c r="J309" s="185" t="str">
        <f t="shared" si="89"/>
        <v>0 42979</v>
      </c>
      <c r="K309" s="185" t="str">
        <f t="shared" si="90"/>
        <v>0 43009</v>
      </c>
      <c r="L309" s="185" t="str">
        <f t="shared" si="91"/>
        <v>0 43040</v>
      </c>
      <c r="M309" s="185" t="str">
        <f t="shared" si="92"/>
        <v>0 43070</v>
      </c>
      <c r="N309" s="185" t="str">
        <f t="shared" si="93"/>
        <v>0 43101</v>
      </c>
      <c r="O309" s="185" t="str">
        <f t="shared" si="94"/>
        <v>0 43132</v>
      </c>
      <c r="P309" s="185" t="str">
        <f t="shared" si="95"/>
        <v>0 43160</v>
      </c>
      <c r="Q309" s="44">
        <f>IFERROR(VLOOKUP(C309,ONLINE!$B$5:$C$5103,2,FALSE),0)</f>
        <v>0</v>
      </c>
      <c r="R309" s="45">
        <f>SUMIF(ONLINE!$W:$W,SHORT!E309,ONLINE!$Q:$Q)</f>
        <v>0</v>
      </c>
      <c r="S309" s="45">
        <f>SUMIF(ONLINE!$W:$W,SHORT!F309,ONLINE!$Q:$Q)</f>
        <v>0</v>
      </c>
      <c r="T309" s="45">
        <f>SUMIF(ONLINE!$W:$W,SHORT!G309,ONLINE!$Q:$Q)</f>
        <v>0</v>
      </c>
      <c r="U309" s="45">
        <f>SUMIF(ONLINE!$W:$W,SHORT!H309,ONLINE!$Q:$Q)</f>
        <v>0</v>
      </c>
      <c r="V309" s="45">
        <f>SUMIF(ONLINE!$W:$W,SHORT!I309,ONLINE!$Q:$Q)</f>
        <v>0</v>
      </c>
      <c r="W309" s="45">
        <f>SUMIF(ONLINE!$W:$W,SHORT!J309,ONLINE!$Q:$Q)</f>
        <v>0</v>
      </c>
      <c r="X309" s="45">
        <f>SUMIF(ONLINE!$W:$W,SHORT!K309,ONLINE!$Q:$Q)</f>
        <v>0</v>
      </c>
      <c r="Y309" s="45">
        <f>SUMIF(ONLINE!$W:$W,SHORT!L309,ONLINE!$Q:$Q)</f>
        <v>0</v>
      </c>
      <c r="Z309" s="45">
        <f>SUMIF(ONLINE!$W:$W,SHORT!M309,ONLINE!$Q:$Q)</f>
        <v>0</v>
      </c>
      <c r="AA309" s="45">
        <f>SUMIF(ONLINE!$W:$W,SHORT!N309,ONLINE!$Q:$Q)</f>
        <v>0</v>
      </c>
      <c r="AB309" s="45">
        <f>SUMIF(ONLINE!$W:$W,SHORT!O309,ONLINE!$Q:$Q)</f>
        <v>0</v>
      </c>
      <c r="AC309" s="45">
        <f>SUMIF(ONLINE!$W:$W,SHORT!P309,ONLINE!$Q:$Q)</f>
        <v>0</v>
      </c>
      <c r="AD309" s="45">
        <f t="shared" si="97"/>
        <v>0</v>
      </c>
      <c r="AE309" s="44"/>
      <c r="AF309" s="44">
        <f>SUMIF(WORKING!$Q:$Q,SHORT!E309,WORKING!$J:$J)</f>
        <v>0</v>
      </c>
      <c r="AG309" s="44">
        <f>SUMIF(WORKING!$Q:$Q,SHORT!F309,WORKING!$J:$J)</f>
        <v>0</v>
      </c>
      <c r="AH309" s="44">
        <f>SUMIF(WORKING!$Q:$Q,SHORT!G309,WORKING!$J:$J)</f>
        <v>0</v>
      </c>
      <c r="AI309" s="44">
        <f>SUMIF(WORKING!$Q:$Q,SHORT!H309,WORKING!$J:$J)</f>
        <v>0</v>
      </c>
      <c r="AJ309" s="44">
        <f>SUMIF(WORKING!$Q:$Q,SHORT!I309,WORKING!$J:$J)</f>
        <v>0</v>
      </c>
      <c r="AK309" s="44">
        <f>SUMIF(WORKING!$Q:$Q,SHORT!J309,WORKING!$J:$J)</f>
        <v>0</v>
      </c>
      <c r="AL309" s="44">
        <f>SUMIF(WORKING!$Q:$Q,SHORT!K309,WORKING!$J:$J)</f>
        <v>0</v>
      </c>
      <c r="AM309" s="44">
        <f>SUMIF(WORKING!$Q:$Q,SHORT!L309,WORKING!$J:$J)</f>
        <v>0</v>
      </c>
      <c r="AN309" s="44">
        <f>SUMIF(WORKING!$Q:$Q,SHORT!M309,WORKING!$J:$J)</f>
        <v>0</v>
      </c>
      <c r="AO309" s="44">
        <f>SUMIF(WORKING!$Q:$Q,SHORT!N309,WORKING!$J:$J)</f>
        <v>0</v>
      </c>
      <c r="AP309" s="44">
        <f>SUMIF(WORKING!$Q:$Q,SHORT!O309,WORKING!$J:$J)</f>
        <v>0</v>
      </c>
      <c r="AQ309" s="44">
        <f>SUMIF(WORKING!$Q:$Q,SHORT!P309,WORKING!$J:$J)</f>
        <v>0</v>
      </c>
      <c r="AR309" s="44">
        <f t="shared" si="98"/>
        <v>0</v>
      </c>
      <c r="AT309" s="45">
        <f t="shared" si="83"/>
        <v>0</v>
      </c>
      <c r="AU309" s="45">
        <f t="shared" si="83"/>
        <v>0</v>
      </c>
      <c r="AV309" s="45">
        <f t="shared" si="83"/>
        <v>0</v>
      </c>
      <c r="AW309" s="45">
        <f t="shared" si="83"/>
        <v>0</v>
      </c>
      <c r="AX309" s="45">
        <f t="shared" si="83"/>
        <v>0</v>
      </c>
      <c r="AY309" s="45">
        <f t="shared" si="83"/>
        <v>0</v>
      </c>
      <c r="AZ309" s="45">
        <f t="shared" si="83"/>
        <v>0</v>
      </c>
      <c r="BA309" s="45">
        <f t="shared" si="83"/>
        <v>0</v>
      </c>
      <c r="BB309" s="45">
        <f t="shared" si="83"/>
        <v>0</v>
      </c>
      <c r="BC309" s="45">
        <f t="shared" si="100"/>
        <v>0</v>
      </c>
      <c r="BD309" s="45">
        <f t="shared" si="100"/>
        <v>0</v>
      </c>
      <c r="BE309" s="45">
        <f t="shared" si="100"/>
        <v>0</v>
      </c>
      <c r="BF309" s="45">
        <f t="shared" si="99"/>
        <v>0</v>
      </c>
      <c r="BG309" s="28"/>
    </row>
    <row r="310" spans="1:59" s="31" customFormat="1" ht="11.25">
      <c r="A310" s="43">
        <v>305</v>
      </c>
      <c r="B310" s="185" t="e">
        <f t="array" ref="B310">+INDEX(FILED!$B$4:$B$1003,SMALL(IF($B$5=FILED!$Q$4:$Q$1003,ROW(FILED!$Q$4:$Q$1003)-ROW(FILED!$Q$4)+1),A310))</f>
        <v>#NUM!</v>
      </c>
      <c r="C310" s="44">
        <f t="shared" si="96"/>
        <v>0</v>
      </c>
      <c r="D310" s="185" t="str">
        <f>+IFERROR(VLOOKUP(B310,FILED!$B$4:$C$1003,2,FALSE),"")</f>
        <v/>
      </c>
      <c r="E310" s="185" t="str">
        <f t="shared" si="84"/>
        <v>0 42826</v>
      </c>
      <c r="F310" s="185" t="str">
        <f t="shared" si="85"/>
        <v>0 42856</v>
      </c>
      <c r="G310" s="185" t="str">
        <f t="shared" si="86"/>
        <v>0 42887</v>
      </c>
      <c r="H310" s="185" t="str">
        <f t="shared" si="87"/>
        <v>0 42917</v>
      </c>
      <c r="I310" s="185" t="str">
        <f t="shared" si="88"/>
        <v>0 42948</v>
      </c>
      <c r="J310" s="185" t="str">
        <f t="shared" si="89"/>
        <v>0 42979</v>
      </c>
      <c r="K310" s="185" t="str">
        <f t="shared" si="90"/>
        <v>0 43009</v>
      </c>
      <c r="L310" s="185" t="str">
        <f t="shared" si="91"/>
        <v>0 43040</v>
      </c>
      <c r="M310" s="185" t="str">
        <f t="shared" si="92"/>
        <v>0 43070</v>
      </c>
      <c r="N310" s="185" t="str">
        <f t="shared" si="93"/>
        <v>0 43101</v>
      </c>
      <c r="O310" s="185" t="str">
        <f t="shared" si="94"/>
        <v>0 43132</v>
      </c>
      <c r="P310" s="185" t="str">
        <f t="shared" si="95"/>
        <v>0 43160</v>
      </c>
      <c r="Q310" s="44">
        <f>IFERROR(VLOOKUP(C310,ONLINE!$B$5:$C$5103,2,FALSE),0)</f>
        <v>0</v>
      </c>
      <c r="R310" s="45">
        <f>SUMIF(ONLINE!$W:$W,SHORT!E310,ONLINE!$Q:$Q)</f>
        <v>0</v>
      </c>
      <c r="S310" s="45">
        <f>SUMIF(ONLINE!$W:$W,SHORT!F310,ONLINE!$Q:$Q)</f>
        <v>0</v>
      </c>
      <c r="T310" s="45">
        <f>SUMIF(ONLINE!$W:$W,SHORT!G310,ONLINE!$Q:$Q)</f>
        <v>0</v>
      </c>
      <c r="U310" s="45">
        <f>SUMIF(ONLINE!$W:$W,SHORT!H310,ONLINE!$Q:$Q)</f>
        <v>0</v>
      </c>
      <c r="V310" s="45">
        <f>SUMIF(ONLINE!$W:$W,SHORT!I310,ONLINE!$Q:$Q)</f>
        <v>0</v>
      </c>
      <c r="W310" s="45">
        <f>SUMIF(ONLINE!$W:$W,SHORT!J310,ONLINE!$Q:$Q)</f>
        <v>0</v>
      </c>
      <c r="X310" s="45">
        <f>SUMIF(ONLINE!$W:$W,SHORT!K310,ONLINE!$Q:$Q)</f>
        <v>0</v>
      </c>
      <c r="Y310" s="45">
        <f>SUMIF(ONLINE!$W:$W,SHORT!L310,ONLINE!$Q:$Q)</f>
        <v>0</v>
      </c>
      <c r="Z310" s="45">
        <f>SUMIF(ONLINE!$W:$W,SHORT!M310,ONLINE!$Q:$Q)</f>
        <v>0</v>
      </c>
      <c r="AA310" s="45">
        <f>SUMIF(ONLINE!$W:$W,SHORT!N310,ONLINE!$Q:$Q)</f>
        <v>0</v>
      </c>
      <c r="AB310" s="45">
        <f>SUMIF(ONLINE!$W:$W,SHORT!O310,ONLINE!$Q:$Q)</f>
        <v>0</v>
      </c>
      <c r="AC310" s="45">
        <f>SUMIF(ONLINE!$W:$W,SHORT!P310,ONLINE!$Q:$Q)</f>
        <v>0</v>
      </c>
      <c r="AD310" s="45">
        <f t="shared" si="97"/>
        <v>0</v>
      </c>
      <c r="AE310" s="44"/>
      <c r="AF310" s="44">
        <f>SUMIF(WORKING!$Q:$Q,SHORT!E310,WORKING!$J:$J)</f>
        <v>0</v>
      </c>
      <c r="AG310" s="44">
        <f>SUMIF(WORKING!$Q:$Q,SHORT!F310,WORKING!$J:$J)</f>
        <v>0</v>
      </c>
      <c r="AH310" s="44">
        <f>SUMIF(WORKING!$Q:$Q,SHORT!G310,WORKING!$J:$J)</f>
        <v>0</v>
      </c>
      <c r="AI310" s="44">
        <f>SUMIF(WORKING!$Q:$Q,SHORT!H310,WORKING!$J:$J)</f>
        <v>0</v>
      </c>
      <c r="AJ310" s="44">
        <f>SUMIF(WORKING!$Q:$Q,SHORT!I310,WORKING!$J:$J)</f>
        <v>0</v>
      </c>
      <c r="AK310" s="44">
        <f>SUMIF(WORKING!$Q:$Q,SHORT!J310,WORKING!$J:$J)</f>
        <v>0</v>
      </c>
      <c r="AL310" s="44">
        <f>SUMIF(WORKING!$Q:$Q,SHORT!K310,WORKING!$J:$J)</f>
        <v>0</v>
      </c>
      <c r="AM310" s="44">
        <f>SUMIF(WORKING!$Q:$Q,SHORT!L310,WORKING!$J:$J)</f>
        <v>0</v>
      </c>
      <c r="AN310" s="44">
        <f>SUMIF(WORKING!$Q:$Q,SHORT!M310,WORKING!$J:$J)</f>
        <v>0</v>
      </c>
      <c r="AO310" s="44">
        <f>SUMIF(WORKING!$Q:$Q,SHORT!N310,WORKING!$J:$J)</f>
        <v>0</v>
      </c>
      <c r="AP310" s="44">
        <f>SUMIF(WORKING!$Q:$Q,SHORT!O310,WORKING!$J:$J)</f>
        <v>0</v>
      </c>
      <c r="AQ310" s="44">
        <f>SUMIF(WORKING!$Q:$Q,SHORT!P310,WORKING!$J:$J)</f>
        <v>0</v>
      </c>
      <c r="AR310" s="44">
        <f t="shared" si="98"/>
        <v>0</v>
      </c>
      <c r="AT310" s="45">
        <f t="shared" si="83"/>
        <v>0</v>
      </c>
      <c r="AU310" s="45">
        <f t="shared" si="83"/>
        <v>0</v>
      </c>
      <c r="AV310" s="45">
        <f t="shared" si="83"/>
        <v>0</v>
      </c>
      <c r="AW310" s="45">
        <f t="shared" si="83"/>
        <v>0</v>
      </c>
      <c r="AX310" s="45">
        <f t="shared" si="83"/>
        <v>0</v>
      </c>
      <c r="AY310" s="45">
        <f t="shared" si="83"/>
        <v>0</v>
      </c>
      <c r="AZ310" s="45">
        <f t="shared" si="83"/>
        <v>0</v>
      </c>
      <c r="BA310" s="45">
        <f t="shared" si="83"/>
        <v>0</v>
      </c>
      <c r="BB310" s="45">
        <f t="shared" si="83"/>
        <v>0</v>
      </c>
      <c r="BC310" s="45">
        <f t="shared" si="100"/>
        <v>0</v>
      </c>
      <c r="BD310" s="45">
        <f t="shared" si="100"/>
        <v>0</v>
      </c>
      <c r="BE310" s="45">
        <f t="shared" si="100"/>
        <v>0</v>
      </c>
      <c r="BF310" s="45">
        <f t="shared" si="99"/>
        <v>0</v>
      </c>
      <c r="BG310" s="28"/>
    </row>
    <row r="311" spans="1:59" s="31" customFormat="1" ht="11.25">
      <c r="A311" s="43">
        <v>306</v>
      </c>
      <c r="B311" s="185" t="e">
        <f t="array" ref="B311">+INDEX(FILED!$B$4:$B$1003,SMALL(IF($B$5=FILED!$Q$4:$Q$1003,ROW(FILED!$Q$4:$Q$1003)-ROW(FILED!$Q$4)+1),A311))</f>
        <v>#NUM!</v>
      </c>
      <c r="C311" s="44">
        <f t="shared" si="96"/>
        <v>0</v>
      </c>
      <c r="D311" s="185" t="str">
        <f>+IFERROR(VLOOKUP(B311,FILED!$B$4:$C$1003,2,FALSE),"")</f>
        <v/>
      </c>
      <c r="E311" s="185" t="str">
        <f t="shared" si="84"/>
        <v>0 42826</v>
      </c>
      <c r="F311" s="185" t="str">
        <f t="shared" si="85"/>
        <v>0 42856</v>
      </c>
      <c r="G311" s="185" t="str">
        <f t="shared" si="86"/>
        <v>0 42887</v>
      </c>
      <c r="H311" s="185" t="str">
        <f t="shared" si="87"/>
        <v>0 42917</v>
      </c>
      <c r="I311" s="185" t="str">
        <f t="shared" si="88"/>
        <v>0 42948</v>
      </c>
      <c r="J311" s="185" t="str">
        <f t="shared" si="89"/>
        <v>0 42979</v>
      </c>
      <c r="K311" s="185" t="str">
        <f t="shared" si="90"/>
        <v>0 43009</v>
      </c>
      <c r="L311" s="185" t="str">
        <f t="shared" si="91"/>
        <v>0 43040</v>
      </c>
      <c r="M311" s="185" t="str">
        <f t="shared" si="92"/>
        <v>0 43070</v>
      </c>
      <c r="N311" s="185" t="str">
        <f t="shared" si="93"/>
        <v>0 43101</v>
      </c>
      <c r="O311" s="185" t="str">
        <f t="shared" si="94"/>
        <v>0 43132</v>
      </c>
      <c r="P311" s="185" t="str">
        <f t="shared" si="95"/>
        <v>0 43160</v>
      </c>
      <c r="Q311" s="44">
        <f>IFERROR(VLOOKUP(C311,ONLINE!$B$5:$C$5103,2,FALSE),0)</f>
        <v>0</v>
      </c>
      <c r="R311" s="45">
        <f>SUMIF(ONLINE!$W:$W,SHORT!E311,ONLINE!$Q:$Q)</f>
        <v>0</v>
      </c>
      <c r="S311" s="45">
        <f>SUMIF(ONLINE!$W:$W,SHORT!F311,ONLINE!$Q:$Q)</f>
        <v>0</v>
      </c>
      <c r="T311" s="45">
        <f>SUMIF(ONLINE!$W:$W,SHORT!G311,ONLINE!$Q:$Q)</f>
        <v>0</v>
      </c>
      <c r="U311" s="45">
        <f>SUMIF(ONLINE!$W:$W,SHORT!H311,ONLINE!$Q:$Q)</f>
        <v>0</v>
      </c>
      <c r="V311" s="45">
        <f>SUMIF(ONLINE!$W:$W,SHORT!I311,ONLINE!$Q:$Q)</f>
        <v>0</v>
      </c>
      <c r="W311" s="45">
        <f>SUMIF(ONLINE!$W:$W,SHORT!J311,ONLINE!$Q:$Q)</f>
        <v>0</v>
      </c>
      <c r="X311" s="45">
        <f>SUMIF(ONLINE!$W:$W,SHORT!K311,ONLINE!$Q:$Q)</f>
        <v>0</v>
      </c>
      <c r="Y311" s="45">
        <f>SUMIF(ONLINE!$W:$W,SHORT!L311,ONLINE!$Q:$Q)</f>
        <v>0</v>
      </c>
      <c r="Z311" s="45">
        <f>SUMIF(ONLINE!$W:$W,SHORT!M311,ONLINE!$Q:$Q)</f>
        <v>0</v>
      </c>
      <c r="AA311" s="45">
        <f>SUMIF(ONLINE!$W:$W,SHORT!N311,ONLINE!$Q:$Q)</f>
        <v>0</v>
      </c>
      <c r="AB311" s="45">
        <f>SUMIF(ONLINE!$W:$W,SHORT!O311,ONLINE!$Q:$Q)</f>
        <v>0</v>
      </c>
      <c r="AC311" s="45">
        <f>SUMIF(ONLINE!$W:$W,SHORT!P311,ONLINE!$Q:$Q)</f>
        <v>0</v>
      </c>
      <c r="AD311" s="45">
        <f t="shared" si="97"/>
        <v>0</v>
      </c>
      <c r="AE311" s="44"/>
      <c r="AF311" s="44">
        <f>SUMIF(WORKING!$Q:$Q,SHORT!E311,WORKING!$J:$J)</f>
        <v>0</v>
      </c>
      <c r="AG311" s="44">
        <f>SUMIF(WORKING!$Q:$Q,SHORT!F311,WORKING!$J:$J)</f>
        <v>0</v>
      </c>
      <c r="AH311" s="44">
        <f>SUMIF(WORKING!$Q:$Q,SHORT!G311,WORKING!$J:$J)</f>
        <v>0</v>
      </c>
      <c r="AI311" s="44">
        <f>SUMIF(WORKING!$Q:$Q,SHORT!H311,WORKING!$J:$J)</f>
        <v>0</v>
      </c>
      <c r="AJ311" s="44">
        <f>SUMIF(WORKING!$Q:$Q,SHORT!I311,WORKING!$J:$J)</f>
        <v>0</v>
      </c>
      <c r="AK311" s="44">
        <f>SUMIF(WORKING!$Q:$Q,SHORT!J311,WORKING!$J:$J)</f>
        <v>0</v>
      </c>
      <c r="AL311" s="44">
        <f>SUMIF(WORKING!$Q:$Q,SHORT!K311,WORKING!$J:$J)</f>
        <v>0</v>
      </c>
      <c r="AM311" s="44">
        <f>SUMIF(WORKING!$Q:$Q,SHORT!L311,WORKING!$J:$J)</f>
        <v>0</v>
      </c>
      <c r="AN311" s="44">
        <f>SUMIF(WORKING!$Q:$Q,SHORT!M311,WORKING!$J:$J)</f>
        <v>0</v>
      </c>
      <c r="AO311" s="44">
        <f>SUMIF(WORKING!$Q:$Q,SHORT!N311,WORKING!$J:$J)</f>
        <v>0</v>
      </c>
      <c r="AP311" s="44">
        <f>SUMIF(WORKING!$Q:$Q,SHORT!O311,WORKING!$J:$J)</f>
        <v>0</v>
      </c>
      <c r="AQ311" s="44">
        <f>SUMIF(WORKING!$Q:$Q,SHORT!P311,WORKING!$J:$J)</f>
        <v>0</v>
      </c>
      <c r="AR311" s="44">
        <f t="shared" si="98"/>
        <v>0</v>
      </c>
      <c r="AT311" s="45">
        <f t="shared" si="83"/>
        <v>0</v>
      </c>
      <c r="AU311" s="45">
        <f t="shared" si="83"/>
        <v>0</v>
      </c>
      <c r="AV311" s="45">
        <f t="shared" si="83"/>
        <v>0</v>
      </c>
      <c r="AW311" s="45">
        <f t="shared" si="83"/>
        <v>0</v>
      </c>
      <c r="AX311" s="45">
        <f t="shared" si="83"/>
        <v>0</v>
      </c>
      <c r="AY311" s="45">
        <f t="shared" si="83"/>
        <v>0</v>
      </c>
      <c r="AZ311" s="45">
        <f t="shared" si="83"/>
        <v>0</v>
      </c>
      <c r="BA311" s="45">
        <f t="shared" si="83"/>
        <v>0</v>
      </c>
      <c r="BB311" s="45">
        <f t="shared" si="83"/>
        <v>0</v>
      </c>
      <c r="BC311" s="45">
        <f t="shared" si="100"/>
        <v>0</v>
      </c>
      <c r="BD311" s="45">
        <f t="shared" si="100"/>
        <v>0</v>
      </c>
      <c r="BE311" s="45">
        <f t="shared" si="100"/>
        <v>0</v>
      </c>
      <c r="BF311" s="45">
        <f t="shared" si="99"/>
        <v>0</v>
      </c>
      <c r="BG311" s="28"/>
    </row>
    <row r="312" spans="1:59" s="31" customFormat="1" ht="11.25">
      <c r="A312" s="43">
        <v>307</v>
      </c>
      <c r="B312" s="185" t="e">
        <f t="array" ref="B312">+INDEX(FILED!$B$4:$B$1003,SMALL(IF($B$5=FILED!$Q$4:$Q$1003,ROW(FILED!$Q$4:$Q$1003)-ROW(FILED!$Q$4)+1),A312))</f>
        <v>#NUM!</v>
      </c>
      <c r="C312" s="44">
        <f t="shared" si="96"/>
        <v>0</v>
      </c>
      <c r="D312" s="185" t="str">
        <f>+IFERROR(VLOOKUP(B312,FILED!$B$4:$C$1003,2,FALSE),"")</f>
        <v/>
      </c>
      <c r="E312" s="185" t="str">
        <f t="shared" si="84"/>
        <v>0 42826</v>
      </c>
      <c r="F312" s="185" t="str">
        <f t="shared" si="85"/>
        <v>0 42856</v>
      </c>
      <c r="G312" s="185" t="str">
        <f t="shared" si="86"/>
        <v>0 42887</v>
      </c>
      <c r="H312" s="185" t="str">
        <f t="shared" si="87"/>
        <v>0 42917</v>
      </c>
      <c r="I312" s="185" t="str">
        <f t="shared" si="88"/>
        <v>0 42948</v>
      </c>
      <c r="J312" s="185" t="str">
        <f t="shared" si="89"/>
        <v>0 42979</v>
      </c>
      <c r="K312" s="185" t="str">
        <f t="shared" si="90"/>
        <v>0 43009</v>
      </c>
      <c r="L312" s="185" t="str">
        <f t="shared" si="91"/>
        <v>0 43040</v>
      </c>
      <c r="M312" s="185" t="str">
        <f t="shared" si="92"/>
        <v>0 43070</v>
      </c>
      <c r="N312" s="185" t="str">
        <f t="shared" si="93"/>
        <v>0 43101</v>
      </c>
      <c r="O312" s="185" t="str">
        <f t="shared" si="94"/>
        <v>0 43132</v>
      </c>
      <c r="P312" s="185" t="str">
        <f t="shared" si="95"/>
        <v>0 43160</v>
      </c>
      <c r="Q312" s="44">
        <f>IFERROR(VLOOKUP(C312,ONLINE!$B$5:$C$5103,2,FALSE),0)</f>
        <v>0</v>
      </c>
      <c r="R312" s="45">
        <f>SUMIF(ONLINE!$W:$W,SHORT!E312,ONLINE!$Q:$Q)</f>
        <v>0</v>
      </c>
      <c r="S312" s="45">
        <f>SUMIF(ONLINE!$W:$W,SHORT!F312,ONLINE!$Q:$Q)</f>
        <v>0</v>
      </c>
      <c r="T312" s="45">
        <f>SUMIF(ONLINE!$W:$W,SHORT!G312,ONLINE!$Q:$Q)</f>
        <v>0</v>
      </c>
      <c r="U312" s="45">
        <f>SUMIF(ONLINE!$W:$W,SHORT!H312,ONLINE!$Q:$Q)</f>
        <v>0</v>
      </c>
      <c r="V312" s="45">
        <f>SUMIF(ONLINE!$W:$W,SHORT!I312,ONLINE!$Q:$Q)</f>
        <v>0</v>
      </c>
      <c r="W312" s="45">
        <f>SUMIF(ONLINE!$W:$W,SHORT!J312,ONLINE!$Q:$Q)</f>
        <v>0</v>
      </c>
      <c r="X312" s="45">
        <f>SUMIF(ONLINE!$W:$W,SHORT!K312,ONLINE!$Q:$Q)</f>
        <v>0</v>
      </c>
      <c r="Y312" s="45">
        <f>SUMIF(ONLINE!$W:$W,SHORT!L312,ONLINE!$Q:$Q)</f>
        <v>0</v>
      </c>
      <c r="Z312" s="45">
        <f>SUMIF(ONLINE!$W:$W,SHORT!M312,ONLINE!$Q:$Q)</f>
        <v>0</v>
      </c>
      <c r="AA312" s="45">
        <f>SUMIF(ONLINE!$W:$W,SHORT!N312,ONLINE!$Q:$Q)</f>
        <v>0</v>
      </c>
      <c r="AB312" s="45">
        <f>SUMIF(ONLINE!$W:$W,SHORT!O312,ONLINE!$Q:$Q)</f>
        <v>0</v>
      </c>
      <c r="AC312" s="45">
        <f>SUMIF(ONLINE!$W:$W,SHORT!P312,ONLINE!$Q:$Q)</f>
        <v>0</v>
      </c>
      <c r="AD312" s="45">
        <f t="shared" si="97"/>
        <v>0</v>
      </c>
      <c r="AE312" s="44"/>
      <c r="AF312" s="44">
        <f>SUMIF(WORKING!$Q:$Q,SHORT!E312,WORKING!$J:$J)</f>
        <v>0</v>
      </c>
      <c r="AG312" s="44">
        <f>SUMIF(WORKING!$Q:$Q,SHORT!F312,WORKING!$J:$J)</f>
        <v>0</v>
      </c>
      <c r="AH312" s="44">
        <f>SUMIF(WORKING!$Q:$Q,SHORT!G312,WORKING!$J:$J)</f>
        <v>0</v>
      </c>
      <c r="AI312" s="44">
        <f>SUMIF(WORKING!$Q:$Q,SHORT!H312,WORKING!$J:$J)</f>
        <v>0</v>
      </c>
      <c r="AJ312" s="44">
        <f>SUMIF(WORKING!$Q:$Q,SHORT!I312,WORKING!$J:$J)</f>
        <v>0</v>
      </c>
      <c r="AK312" s="44">
        <f>SUMIF(WORKING!$Q:$Q,SHORT!J312,WORKING!$J:$J)</f>
        <v>0</v>
      </c>
      <c r="AL312" s="44">
        <f>SUMIF(WORKING!$Q:$Q,SHORT!K312,WORKING!$J:$J)</f>
        <v>0</v>
      </c>
      <c r="AM312" s="44">
        <f>SUMIF(WORKING!$Q:$Q,SHORT!L312,WORKING!$J:$J)</f>
        <v>0</v>
      </c>
      <c r="AN312" s="44">
        <f>SUMIF(WORKING!$Q:$Q,SHORT!M312,WORKING!$J:$J)</f>
        <v>0</v>
      </c>
      <c r="AO312" s="44">
        <f>SUMIF(WORKING!$Q:$Q,SHORT!N312,WORKING!$J:$J)</f>
        <v>0</v>
      </c>
      <c r="AP312" s="44">
        <f>SUMIF(WORKING!$Q:$Q,SHORT!O312,WORKING!$J:$J)</f>
        <v>0</v>
      </c>
      <c r="AQ312" s="44">
        <f>SUMIF(WORKING!$Q:$Q,SHORT!P312,WORKING!$J:$J)</f>
        <v>0</v>
      </c>
      <c r="AR312" s="44">
        <f t="shared" si="98"/>
        <v>0</v>
      </c>
      <c r="AT312" s="45">
        <f t="shared" si="83"/>
        <v>0</v>
      </c>
      <c r="AU312" s="45">
        <f t="shared" si="83"/>
        <v>0</v>
      </c>
      <c r="AV312" s="45">
        <f t="shared" si="83"/>
        <v>0</v>
      </c>
      <c r="AW312" s="45">
        <f t="shared" si="83"/>
        <v>0</v>
      </c>
      <c r="AX312" s="45">
        <f t="shared" si="83"/>
        <v>0</v>
      </c>
      <c r="AY312" s="45">
        <f t="shared" si="83"/>
        <v>0</v>
      </c>
      <c r="AZ312" s="45">
        <f t="shared" si="83"/>
        <v>0</v>
      </c>
      <c r="BA312" s="45">
        <f t="shared" si="83"/>
        <v>0</v>
      </c>
      <c r="BB312" s="45">
        <f t="shared" si="83"/>
        <v>0</v>
      </c>
      <c r="BC312" s="45">
        <f t="shared" si="100"/>
        <v>0</v>
      </c>
      <c r="BD312" s="45">
        <f t="shared" si="100"/>
        <v>0</v>
      </c>
      <c r="BE312" s="45">
        <f t="shared" si="100"/>
        <v>0</v>
      </c>
      <c r="BF312" s="45">
        <f t="shared" si="99"/>
        <v>0</v>
      </c>
      <c r="BG312" s="28"/>
    </row>
    <row r="313" spans="1:59" s="31" customFormat="1" ht="11.25">
      <c r="A313" s="43">
        <v>308</v>
      </c>
      <c r="B313" s="185" t="e">
        <f t="array" ref="B313">+INDEX(FILED!$B$4:$B$1003,SMALL(IF($B$5=FILED!$Q$4:$Q$1003,ROW(FILED!$Q$4:$Q$1003)-ROW(FILED!$Q$4)+1),A313))</f>
        <v>#NUM!</v>
      </c>
      <c r="C313" s="44">
        <f t="shared" si="96"/>
        <v>0</v>
      </c>
      <c r="D313" s="185" t="str">
        <f>+IFERROR(VLOOKUP(B313,FILED!$B$4:$C$1003,2,FALSE),"")</f>
        <v/>
      </c>
      <c r="E313" s="185" t="str">
        <f t="shared" si="84"/>
        <v>0 42826</v>
      </c>
      <c r="F313" s="185" t="str">
        <f t="shared" si="85"/>
        <v>0 42856</v>
      </c>
      <c r="G313" s="185" t="str">
        <f t="shared" si="86"/>
        <v>0 42887</v>
      </c>
      <c r="H313" s="185" t="str">
        <f t="shared" si="87"/>
        <v>0 42917</v>
      </c>
      <c r="I313" s="185" t="str">
        <f t="shared" si="88"/>
        <v>0 42948</v>
      </c>
      <c r="J313" s="185" t="str">
        <f t="shared" si="89"/>
        <v>0 42979</v>
      </c>
      <c r="K313" s="185" t="str">
        <f t="shared" si="90"/>
        <v>0 43009</v>
      </c>
      <c r="L313" s="185" t="str">
        <f t="shared" si="91"/>
        <v>0 43040</v>
      </c>
      <c r="M313" s="185" t="str">
        <f t="shared" si="92"/>
        <v>0 43070</v>
      </c>
      <c r="N313" s="185" t="str">
        <f t="shared" si="93"/>
        <v>0 43101</v>
      </c>
      <c r="O313" s="185" t="str">
        <f t="shared" si="94"/>
        <v>0 43132</v>
      </c>
      <c r="P313" s="185" t="str">
        <f t="shared" si="95"/>
        <v>0 43160</v>
      </c>
      <c r="Q313" s="44">
        <f>IFERROR(VLOOKUP(C313,ONLINE!$B$5:$C$5103,2,FALSE),0)</f>
        <v>0</v>
      </c>
      <c r="R313" s="45">
        <f>SUMIF(ONLINE!$W:$W,SHORT!E313,ONLINE!$Q:$Q)</f>
        <v>0</v>
      </c>
      <c r="S313" s="45">
        <f>SUMIF(ONLINE!$W:$W,SHORT!F313,ONLINE!$Q:$Q)</f>
        <v>0</v>
      </c>
      <c r="T313" s="45">
        <f>SUMIF(ONLINE!$W:$W,SHORT!G313,ONLINE!$Q:$Q)</f>
        <v>0</v>
      </c>
      <c r="U313" s="45">
        <f>SUMIF(ONLINE!$W:$W,SHORT!H313,ONLINE!$Q:$Q)</f>
        <v>0</v>
      </c>
      <c r="V313" s="45">
        <f>SUMIF(ONLINE!$W:$W,SHORT!I313,ONLINE!$Q:$Q)</f>
        <v>0</v>
      </c>
      <c r="W313" s="45">
        <f>SUMIF(ONLINE!$W:$W,SHORT!J313,ONLINE!$Q:$Q)</f>
        <v>0</v>
      </c>
      <c r="X313" s="45">
        <f>SUMIF(ONLINE!$W:$W,SHORT!K313,ONLINE!$Q:$Q)</f>
        <v>0</v>
      </c>
      <c r="Y313" s="45">
        <f>SUMIF(ONLINE!$W:$W,SHORT!L313,ONLINE!$Q:$Q)</f>
        <v>0</v>
      </c>
      <c r="Z313" s="45">
        <f>SUMIF(ONLINE!$W:$W,SHORT!M313,ONLINE!$Q:$Q)</f>
        <v>0</v>
      </c>
      <c r="AA313" s="45">
        <f>SUMIF(ONLINE!$W:$W,SHORT!N313,ONLINE!$Q:$Q)</f>
        <v>0</v>
      </c>
      <c r="AB313" s="45">
        <f>SUMIF(ONLINE!$W:$W,SHORT!O313,ONLINE!$Q:$Q)</f>
        <v>0</v>
      </c>
      <c r="AC313" s="45">
        <f>SUMIF(ONLINE!$W:$W,SHORT!P313,ONLINE!$Q:$Q)</f>
        <v>0</v>
      </c>
      <c r="AD313" s="45">
        <f t="shared" si="97"/>
        <v>0</v>
      </c>
      <c r="AE313" s="44"/>
      <c r="AF313" s="44">
        <f>SUMIF(WORKING!$Q:$Q,SHORT!E313,WORKING!$J:$J)</f>
        <v>0</v>
      </c>
      <c r="AG313" s="44">
        <f>SUMIF(WORKING!$Q:$Q,SHORT!F313,WORKING!$J:$J)</f>
        <v>0</v>
      </c>
      <c r="AH313" s="44">
        <f>SUMIF(WORKING!$Q:$Q,SHORT!G313,WORKING!$J:$J)</f>
        <v>0</v>
      </c>
      <c r="AI313" s="44">
        <f>SUMIF(WORKING!$Q:$Q,SHORT!H313,WORKING!$J:$J)</f>
        <v>0</v>
      </c>
      <c r="AJ313" s="44">
        <f>SUMIF(WORKING!$Q:$Q,SHORT!I313,WORKING!$J:$J)</f>
        <v>0</v>
      </c>
      <c r="AK313" s="44">
        <f>SUMIF(WORKING!$Q:$Q,SHORT!J313,WORKING!$J:$J)</f>
        <v>0</v>
      </c>
      <c r="AL313" s="44">
        <f>SUMIF(WORKING!$Q:$Q,SHORT!K313,WORKING!$J:$J)</f>
        <v>0</v>
      </c>
      <c r="AM313" s="44">
        <f>SUMIF(WORKING!$Q:$Q,SHORT!L313,WORKING!$J:$J)</f>
        <v>0</v>
      </c>
      <c r="AN313" s="44">
        <f>SUMIF(WORKING!$Q:$Q,SHORT!M313,WORKING!$J:$J)</f>
        <v>0</v>
      </c>
      <c r="AO313" s="44">
        <f>SUMIF(WORKING!$Q:$Q,SHORT!N313,WORKING!$J:$J)</f>
        <v>0</v>
      </c>
      <c r="AP313" s="44">
        <f>SUMIF(WORKING!$Q:$Q,SHORT!O313,WORKING!$J:$J)</f>
        <v>0</v>
      </c>
      <c r="AQ313" s="44">
        <f>SUMIF(WORKING!$Q:$Q,SHORT!P313,WORKING!$J:$J)</f>
        <v>0</v>
      </c>
      <c r="AR313" s="44">
        <f t="shared" si="98"/>
        <v>0</v>
      </c>
      <c r="AT313" s="45">
        <f t="shared" si="83"/>
        <v>0</v>
      </c>
      <c r="AU313" s="45">
        <f t="shared" si="83"/>
        <v>0</v>
      </c>
      <c r="AV313" s="45">
        <f t="shared" si="83"/>
        <v>0</v>
      </c>
      <c r="AW313" s="45">
        <f t="shared" si="83"/>
        <v>0</v>
      </c>
      <c r="AX313" s="45">
        <f t="shared" si="83"/>
        <v>0</v>
      </c>
      <c r="AY313" s="45">
        <f t="shared" si="83"/>
        <v>0</v>
      </c>
      <c r="AZ313" s="45">
        <f t="shared" si="83"/>
        <v>0</v>
      </c>
      <c r="BA313" s="45">
        <f t="shared" si="83"/>
        <v>0</v>
      </c>
      <c r="BB313" s="45">
        <f t="shared" si="83"/>
        <v>0</v>
      </c>
      <c r="BC313" s="45">
        <f t="shared" si="100"/>
        <v>0</v>
      </c>
      <c r="BD313" s="45">
        <f t="shared" si="100"/>
        <v>0</v>
      </c>
      <c r="BE313" s="45">
        <f t="shared" si="100"/>
        <v>0</v>
      </c>
      <c r="BF313" s="45">
        <f t="shared" si="99"/>
        <v>0</v>
      </c>
      <c r="BG313" s="28"/>
    </row>
    <row r="314" spans="1:59" s="31" customFormat="1" ht="11.25">
      <c r="A314" s="43">
        <v>309</v>
      </c>
      <c r="B314" s="185" t="e">
        <f t="array" ref="B314">+INDEX(FILED!$B$4:$B$1003,SMALL(IF($B$5=FILED!$Q$4:$Q$1003,ROW(FILED!$Q$4:$Q$1003)-ROW(FILED!$Q$4)+1),A314))</f>
        <v>#NUM!</v>
      </c>
      <c r="C314" s="44">
        <f t="shared" si="96"/>
        <v>0</v>
      </c>
      <c r="D314" s="185" t="str">
        <f>+IFERROR(VLOOKUP(B314,FILED!$B$4:$C$1003,2,FALSE),"")</f>
        <v/>
      </c>
      <c r="E314" s="185" t="str">
        <f t="shared" si="84"/>
        <v>0 42826</v>
      </c>
      <c r="F314" s="185" t="str">
        <f t="shared" si="85"/>
        <v>0 42856</v>
      </c>
      <c r="G314" s="185" t="str">
        <f t="shared" si="86"/>
        <v>0 42887</v>
      </c>
      <c r="H314" s="185" t="str">
        <f t="shared" si="87"/>
        <v>0 42917</v>
      </c>
      <c r="I314" s="185" t="str">
        <f t="shared" si="88"/>
        <v>0 42948</v>
      </c>
      <c r="J314" s="185" t="str">
        <f t="shared" si="89"/>
        <v>0 42979</v>
      </c>
      <c r="K314" s="185" t="str">
        <f t="shared" si="90"/>
        <v>0 43009</v>
      </c>
      <c r="L314" s="185" t="str">
        <f t="shared" si="91"/>
        <v>0 43040</v>
      </c>
      <c r="M314" s="185" t="str">
        <f t="shared" si="92"/>
        <v>0 43070</v>
      </c>
      <c r="N314" s="185" t="str">
        <f t="shared" si="93"/>
        <v>0 43101</v>
      </c>
      <c r="O314" s="185" t="str">
        <f t="shared" si="94"/>
        <v>0 43132</v>
      </c>
      <c r="P314" s="185" t="str">
        <f t="shared" si="95"/>
        <v>0 43160</v>
      </c>
      <c r="Q314" s="44">
        <f>IFERROR(VLOOKUP(C314,ONLINE!$B$5:$C$5103,2,FALSE),0)</f>
        <v>0</v>
      </c>
      <c r="R314" s="45">
        <f>SUMIF(ONLINE!$W:$W,SHORT!E314,ONLINE!$Q:$Q)</f>
        <v>0</v>
      </c>
      <c r="S314" s="45">
        <f>SUMIF(ONLINE!$W:$W,SHORT!F314,ONLINE!$Q:$Q)</f>
        <v>0</v>
      </c>
      <c r="T314" s="45">
        <f>SUMIF(ONLINE!$W:$W,SHORT!G314,ONLINE!$Q:$Q)</f>
        <v>0</v>
      </c>
      <c r="U314" s="45">
        <f>SUMIF(ONLINE!$W:$W,SHORT!H314,ONLINE!$Q:$Q)</f>
        <v>0</v>
      </c>
      <c r="V314" s="45">
        <f>SUMIF(ONLINE!$W:$W,SHORT!I314,ONLINE!$Q:$Q)</f>
        <v>0</v>
      </c>
      <c r="W314" s="45">
        <f>SUMIF(ONLINE!$W:$W,SHORT!J314,ONLINE!$Q:$Q)</f>
        <v>0</v>
      </c>
      <c r="X314" s="45">
        <f>SUMIF(ONLINE!$W:$W,SHORT!K314,ONLINE!$Q:$Q)</f>
        <v>0</v>
      </c>
      <c r="Y314" s="45">
        <f>SUMIF(ONLINE!$W:$W,SHORT!L314,ONLINE!$Q:$Q)</f>
        <v>0</v>
      </c>
      <c r="Z314" s="45">
        <f>SUMIF(ONLINE!$W:$W,SHORT!M314,ONLINE!$Q:$Q)</f>
        <v>0</v>
      </c>
      <c r="AA314" s="45">
        <f>SUMIF(ONLINE!$W:$W,SHORT!N314,ONLINE!$Q:$Q)</f>
        <v>0</v>
      </c>
      <c r="AB314" s="45">
        <f>SUMIF(ONLINE!$W:$W,SHORT!O314,ONLINE!$Q:$Q)</f>
        <v>0</v>
      </c>
      <c r="AC314" s="45">
        <f>SUMIF(ONLINE!$W:$W,SHORT!P314,ONLINE!$Q:$Q)</f>
        <v>0</v>
      </c>
      <c r="AD314" s="45">
        <f t="shared" si="97"/>
        <v>0</v>
      </c>
      <c r="AE314" s="44"/>
      <c r="AF314" s="44">
        <f>SUMIF(WORKING!$Q:$Q,SHORT!E314,WORKING!$J:$J)</f>
        <v>0</v>
      </c>
      <c r="AG314" s="44">
        <f>SUMIF(WORKING!$Q:$Q,SHORT!F314,WORKING!$J:$J)</f>
        <v>0</v>
      </c>
      <c r="AH314" s="44">
        <f>SUMIF(WORKING!$Q:$Q,SHORT!G314,WORKING!$J:$J)</f>
        <v>0</v>
      </c>
      <c r="AI314" s="44">
        <f>SUMIF(WORKING!$Q:$Q,SHORT!H314,WORKING!$J:$J)</f>
        <v>0</v>
      </c>
      <c r="AJ314" s="44">
        <f>SUMIF(WORKING!$Q:$Q,SHORT!I314,WORKING!$J:$J)</f>
        <v>0</v>
      </c>
      <c r="AK314" s="44">
        <f>SUMIF(WORKING!$Q:$Q,SHORT!J314,WORKING!$J:$J)</f>
        <v>0</v>
      </c>
      <c r="AL314" s="44">
        <f>SUMIF(WORKING!$Q:$Q,SHORT!K314,WORKING!$J:$J)</f>
        <v>0</v>
      </c>
      <c r="AM314" s="44">
        <f>SUMIF(WORKING!$Q:$Q,SHORT!L314,WORKING!$J:$J)</f>
        <v>0</v>
      </c>
      <c r="AN314" s="44">
        <f>SUMIF(WORKING!$Q:$Q,SHORT!M314,WORKING!$J:$J)</f>
        <v>0</v>
      </c>
      <c r="AO314" s="44">
        <f>SUMIF(WORKING!$Q:$Q,SHORT!N314,WORKING!$J:$J)</f>
        <v>0</v>
      </c>
      <c r="AP314" s="44">
        <f>SUMIF(WORKING!$Q:$Q,SHORT!O314,WORKING!$J:$J)</f>
        <v>0</v>
      </c>
      <c r="AQ314" s="44">
        <f>SUMIF(WORKING!$Q:$Q,SHORT!P314,WORKING!$J:$J)</f>
        <v>0</v>
      </c>
      <c r="AR314" s="44">
        <f t="shared" si="98"/>
        <v>0</v>
      </c>
      <c r="AT314" s="45">
        <f t="shared" si="83"/>
        <v>0</v>
      </c>
      <c r="AU314" s="45">
        <f t="shared" si="83"/>
        <v>0</v>
      </c>
      <c r="AV314" s="45">
        <f t="shared" si="83"/>
        <v>0</v>
      </c>
      <c r="AW314" s="45">
        <f t="shared" si="83"/>
        <v>0</v>
      </c>
      <c r="AX314" s="45">
        <f t="shared" si="83"/>
        <v>0</v>
      </c>
      <c r="AY314" s="45">
        <f t="shared" si="83"/>
        <v>0</v>
      </c>
      <c r="AZ314" s="45">
        <f t="shared" si="83"/>
        <v>0</v>
      </c>
      <c r="BA314" s="45">
        <f t="shared" si="83"/>
        <v>0</v>
      </c>
      <c r="BB314" s="45">
        <f t="shared" si="83"/>
        <v>0</v>
      </c>
      <c r="BC314" s="45">
        <f t="shared" si="100"/>
        <v>0</v>
      </c>
      <c r="BD314" s="45">
        <f t="shared" si="100"/>
        <v>0</v>
      </c>
      <c r="BE314" s="45">
        <f t="shared" si="100"/>
        <v>0</v>
      </c>
      <c r="BF314" s="45">
        <f t="shared" si="99"/>
        <v>0</v>
      </c>
      <c r="BG314" s="28"/>
    </row>
    <row r="315" spans="1:59" s="31" customFormat="1" ht="11.25">
      <c r="A315" s="43">
        <v>310</v>
      </c>
      <c r="B315" s="185" t="e">
        <f t="array" ref="B315">+INDEX(FILED!$B$4:$B$1003,SMALL(IF($B$5=FILED!$Q$4:$Q$1003,ROW(FILED!$Q$4:$Q$1003)-ROW(FILED!$Q$4)+1),A315))</f>
        <v>#NUM!</v>
      </c>
      <c r="C315" s="44">
        <f t="shared" si="96"/>
        <v>0</v>
      </c>
      <c r="D315" s="185" t="str">
        <f>+IFERROR(VLOOKUP(B315,FILED!$B$4:$C$1003,2,FALSE),"")</f>
        <v/>
      </c>
      <c r="E315" s="185" t="str">
        <f t="shared" si="84"/>
        <v>0 42826</v>
      </c>
      <c r="F315" s="185" t="str">
        <f t="shared" si="85"/>
        <v>0 42856</v>
      </c>
      <c r="G315" s="185" t="str">
        <f t="shared" si="86"/>
        <v>0 42887</v>
      </c>
      <c r="H315" s="185" t="str">
        <f t="shared" si="87"/>
        <v>0 42917</v>
      </c>
      <c r="I315" s="185" t="str">
        <f t="shared" si="88"/>
        <v>0 42948</v>
      </c>
      <c r="J315" s="185" t="str">
        <f t="shared" si="89"/>
        <v>0 42979</v>
      </c>
      <c r="K315" s="185" t="str">
        <f t="shared" si="90"/>
        <v>0 43009</v>
      </c>
      <c r="L315" s="185" t="str">
        <f t="shared" si="91"/>
        <v>0 43040</v>
      </c>
      <c r="M315" s="185" t="str">
        <f t="shared" si="92"/>
        <v>0 43070</v>
      </c>
      <c r="N315" s="185" t="str">
        <f t="shared" si="93"/>
        <v>0 43101</v>
      </c>
      <c r="O315" s="185" t="str">
        <f t="shared" si="94"/>
        <v>0 43132</v>
      </c>
      <c r="P315" s="185" t="str">
        <f t="shared" si="95"/>
        <v>0 43160</v>
      </c>
      <c r="Q315" s="44">
        <f>IFERROR(VLOOKUP(C315,ONLINE!$B$5:$C$5103,2,FALSE),0)</f>
        <v>0</v>
      </c>
      <c r="R315" s="45">
        <f>SUMIF(ONLINE!$W:$W,SHORT!E315,ONLINE!$Q:$Q)</f>
        <v>0</v>
      </c>
      <c r="S315" s="45">
        <f>SUMIF(ONLINE!$W:$W,SHORT!F315,ONLINE!$Q:$Q)</f>
        <v>0</v>
      </c>
      <c r="T315" s="45">
        <f>SUMIF(ONLINE!$W:$W,SHORT!G315,ONLINE!$Q:$Q)</f>
        <v>0</v>
      </c>
      <c r="U315" s="45">
        <f>SUMIF(ONLINE!$W:$W,SHORT!H315,ONLINE!$Q:$Q)</f>
        <v>0</v>
      </c>
      <c r="V315" s="45">
        <f>SUMIF(ONLINE!$W:$W,SHORT!I315,ONLINE!$Q:$Q)</f>
        <v>0</v>
      </c>
      <c r="W315" s="45">
        <f>SUMIF(ONLINE!$W:$W,SHORT!J315,ONLINE!$Q:$Q)</f>
        <v>0</v>
      </c>
      <c r="X315" s="45">
        <f>SUMIF(ONLINE!$W:$W,SHORT!K315,ONLINE!$Q:$Q)</f>
        <v>0</v>
      </c>
      <c r="Y315" s="45">
        <f>SUMIF(ONLINE!$W:$W,SHORT!L315,ONLINE!$Q:$Q)</f>
        <v>0</v>
      </c>
      <c r="Z315" s="45">
        <f>SUMIF(ONLINE!$W:$W,SHORT!M315,ONLINE!$Q:$Q)</f>
        <v>0</v>
      </c>
      <c r="AA315" s="45">
        <f>SUMIF(ONLINE!$W:$W,SHORT!N315,ONLINE!$Q:$Q)</f>
        <v>0</v>
      </c>
      <c r="AB315" s="45">
        <f>SUMIF(ONLINE!$W:$W,SHORT!O315,ONLINE!$Q:$Q)</f>
        <v>0</v>
      </c>
      <c r="AC315" s="45">
        <f>SUMIF(ONLINE!$W:$W,SHORT!P315,ONLINE!$Q:$Q)</f>
        <v>0</v>
      </c>
      <c r="AD315" s="45">
        <f t="shared" si="97"/>
        <v>0</v>
      </c>
      <c r="AE315" s="44"/>
      <c r="AF315" s="44">
        <f>SUMIF(WORKING!$Q:$Q,SHORT!E315,WORKING!$J:$J)</f>
        <v>0</v>
      </c>
      <c r="AG315" s="44">
        <f>SUMIF(WORKING!$Q:$Q,SHORT!F315,WORKING!$J:$J)</f>
        <v>0</v>
      </c>
      <c r="AH315" s="44">
        <f>SUMIF(WORKING!$Q:$Q,SHORT!G315,WORKING!$J:$J)</f>
        <v>0</v>
      </c>
      <c r="AI315" s="44">
        <f>SUMIF(WORKING!$Q:$Q,SHORT!H315,WORKING!$J:$J)</f>
        <v>0</v>
      </c>
      <c r="AJ315" s="44">
        <f>SUMIF(WORKING!$Q:$Q,SHORT!I315,WORKING!$J:$J)</f>
        <v>0</v>
      </c>
      <c r="AK315" s="44">
        <f>SUMIF(WORKING!$Q:$Q,SHORT!J315,WORKING!$J:$J)</f>
        <v>0</v>
      </c>
      <c r="AL315" s="44">
        <f>SUMIF(WORKING!$Q:$Q,SHORT!K315,WORKING!$J:$J)</f>
        <v>0</v>
      </c>
      <c r="AM315" s="44">
        <f>SUMIF(WORKING!$Q:$Q,SHORT!L315,WORKING!$J:$J)</f>
        <v>0</v>
      </c>
      <c r="AN315" s="44">
        <f>SUMIF(WORKING!$Q:$Q,SHORT!M315,WORKING!$J:$J)</f>
        <v>0</v>
      </c>
      <c r="AO315" s="44">
        <f>SUMIF(WORKING!$Q:$Q,SHORT!N315,WORKING!$J:$J)</f>
        <v>0</v>
      </c>
      <c r="AP315" s="44">
        <f>SUMIF(WORKING!$Q:$Q,SHORT!O315,WORKING!$J:$J)</f>
        <v>0</v>
      </c>
      <c r="AQ315" s="44">
        <f>SUMIF(WORKING!$Q:$Q,SHORT!P315,WORKING!$J:$J)</f>
        <v>0</v>
      </c>
      <c r="AR315" s="44">
        <f t="shared" si="98"/>
        <v>0</v>
      </c>
      <c r="AT315" s="45">
        <f t="shared" si="83"/>
        <v>0</v>
      </c>
      <c r="AU315" s="45">
        <f t="shared" si="83"/>
        <v>0</v>
      </c>
      <c r="AV315" s="45">
        <f t="shared" si="83"/>
        <v>0</v>
      </c>
      <c r="AW315" s="45">
        <f t="shared" si="83"/>
        <v>0</v>
      </c>
      <c r="AX315" s="45">
        <f t="shared" si="83"/>
        <v>0</v>
      </c>
      <c r="AY315" s="45">
        <f t="shared" si="83"/>
        <v>0</v>
      </c>
      <c r="AZ315" s="45">
        <f t="shared" si="83"/>
        <v>0</v>
      </c>
      <c r="BA315" s="45">
        <f t="shared" si="83"/>
        <v>0</v>
      </c>
      <c r="BB315" s="45">
        <f t="shared" si="83"/>
        <v>0</v>
      </c>
      <c r="BC315" s="45">
        <f t="shared" si="100"/>
        <v>0</v>
      </c>
      <c r="BD315" s="45">
        <f t="shared" si="100"/>
        <v>0</v>
      </c>
      <c r="BE315" s="45">
        <f t="shared" si="100"/>
        <v>0</v>
      </c>
      <c r="BF315" s="45">
        <f t="shared" si="99"/>
        <v>0</v>
      </c>
      <c r="BG315" s="28"/>
    </row>
    <row r="316" spans="1:59" s="31" customFormat="1" ht="11.25">
      <c r="A316" s="43">
        <v>311</v>
      </c>
      <c r="B316" s="185" t="e">
        <f t="array" ref="B316">+INDEX(FILED!$B$4:$B$1003,SMALL(IF($B$5=FILED!$Q$4:$Q$1003,ROW(FILED!$Q$4:$Q$1003)-ROW(FILED!$Q$4)+1),A316))</f>
        <v>#NUM!</v>
      </c>
      <c r="C316" s="44">
        <f t="shared" si="96"/>
        <v>0</v>
      </c>
      <c r="D316" s="185" t="str">
        <f>+IFERROR(VLOOKUP(B316,FILED!$B$4:$C$1003,2,FALSE),"")</f>
        <v/>
      </c>
      <c r="E316" s="185" t="str">
        <f t="shared" si="84"/>
        <v>0 42826</v>
      </c>
      <c r="F316" s="185" t="str">
        <f t="shared" si="85"/>
        <v>0 42856</v>
      </c>
      <c r="G316" s="185" t="str">
        <f t="shared" si="86"/>
        <v>0 42887</v>
      </c>
      <c r="H316" s="185" t="str">
        <f t="shared" si="87"/>
        <v>0 42917</v>
      </c>
      <c r="I316" s="185" t="str">
        <f t="shared" si="88"/>
        <v>0 42948</v>
      </c>
      <c r="J316" s="185" t="str">
        <f t="shared" si="89"/>
        <v>0 42979</v>
      </c>
      <c r="K316" s="185" t="str">
        <f t="shared" si="90"/>
        <v>0 43009</v>
      </c>
      <c r="L316" s="185" t="str">
        <f t="shared" si="91"/>
        <v>0 43040</v>
      </c>
      <c r="M316" s="185" t="str">
        <f t="shared" si="92"/>
        <v>0 43070</v>
      </c>
      <c r="N316" s="185" t="str">
        <f t="shared" si="93"/>
        <v>0 43101</v>
      </c>
      <c r="O316" s="185" t="str">
        <f t="shared" si="94"/>
        <v>0 43132</v>
      </c>
      <c r="P316" s="185" t="str">
        <f t="shared" si="95"/>
        <v>0 43160</v>
      </c>
      <c r="Q316" s="44">
        <f>IFERROR(VLOOKUP(C316,ONLINE!$B$5:$C$5103,2,FALSE),0)</f>
        <v>0</v>
      </c>
      <c r="R316" s="45">
        <f>SUMIF(ONLINE!$W:$W,SHORT!E316,ONLINE!$Q:$Q)</f>
        <v>0</v>
      </c>
      <c r="S316" s="45">
        <f>SUMIF(ONLINE!$W:$W,SHORT!F316,ONLINE!$Q:$Q)</f>
        <v>0</v>
      </c>
      <c r="T316" s="45">
        <f>SUMIF(ONLINE!$W:$W,SHORT!G316,ONLINE!$Q:$Q)</f>
        <v>0</v>
      </c>
      <c r="U316" s="45">
        <f>SUMIF(ONLINE!$W:$W,SHORT!H316,ONLINE!$Q:$Q)</f>
        <v>0</v>
      </c>
      <c r="V316" s="45">
        <f>SUMIF(ONLINE!$W:$W,SHORT!I316,ONLINE!$Q:$Q)</f>
        <v>0</v>
      </c>
      <c r="W316" s="45">
        <f>SUMIF(ONLINE!$W:$W,SHORT!J316,ONLINE!$Q:$Q)</f>
        <v>0</v>
      </c>
      <c r="X316" s="45">
        <f>SUMIF(ONLINE!$W:$W,SHORT!K316,ONLINE!$Q:$Q)</f>
        <v>0</v>
      </c>
      <c r="Y316" s="45">
        <f>SUMIF(ONLINE!$W:$W,SHORT!L316,ONLINE!$Q:$Q)</f>
        <v>0</v>
      </c>
      <c r="Z316" s="45">
        <f>SUMIF(ONLINE!$W:$W,SHORT!M316,ONLINE!$Q:$Q)</f>
        <v>0</v>
      </c>
      <c r="AA316" s="45">
        <f>SUMIF(ONLINE!$W:$W,SHORT!N316,ONLINE!$Q:$Q)</f>
        <v>0</v>
      </c>
      <c r="AB316" s="45">
        <f>SUMIF(ONLINE!$W:$W,SHORT!O316,ONLINE!$Q:$Q)</f>
        <v>0</v>
      </c>
      <c r="AC316" s="45">
        <f>SUMIF(ONLINE!$W:$W,SHORT!P316,ONLINE!$Q:$Q)</f>
        <v>0</v>
      </c>
      <c r="AD316" s="45">
        <f t="shared" si="97"/>
        <v>0</v>
      </c>
      <c r="AE316" s="44"/>
      <c r="AF316" s="44">
        <f>SUMIF(WORKING!$Q:$Q,SHORT!E316,WORKING!$J:$J)</f>
        <v>0</v>
      </c>
      <c r="AG316" s="44">
        <f>SUMIF(WORKING!$Q:$Q,SHORT!F316,WORKING!$J:$J)</f>
        <v>0</v>
      </c>
      <c r="AH316" s="44">
        <f>SUMIF(WORKING!$Q:$Q,SHORT!G316,WORKING!$J:$J)</f>
        <v>0</v>
      </c>
      <c r="AI316" s="44">
        <f>SUMIF(WORKING!$Q:$Q,SHORT!H316,WORKING!$J:$J)</f>
        <v>0</v>
      </c>
      <c r="AJ316" s="44">
        <f>SUMIF(WORKING!$Q:$Q,SHORT!I316,WORKING!$J:$J)</f>
        <v>0</v>
      </c>
      <c r="AK316" s="44">
        <f>SUMIF(WORKING!$Q:$Q,SHORT!J316,WORKING!$J:$J)</f>
        <v>0</v>
      </c>
      <c r="AL316" s="44">
        <f>SUMIF(WORKING!$Q:$Q,SHORT!K316,WORKING!$J:$J)</f>
        <v>0</v>
      </c>
      <c r="AM316" s="44">
        <f>SUMIF(WORKING!$Q:$Q,SHORT!L316,WORKING!$J:$J)</f>
        <v>0</v>
      </c>
      <c r="AN316" s="44">
        <f>SUMIF(WORKING!$Q:$Q,SHORT!M316,WORKING!$J:$J)</f>
        <v>0</v>
      </c>
      <c r="AO316" s="44">
        <f>SUMIF(WORKING!$Q:$Q,SHORT!N316,WORKING!$J:$J)</f>
        <v>0</v>
      </c>
      <c r="AP316" s="44">
        <f>SUMIF(WORKING!$Q:$Q,SHORT!O316,WORKING!$J:$J)</f>
        <v>0</v>
      </c>
      <c r="AQ316" s="44">
        <f>SUMIF(WORKING!$Q:$Q,SHORT!P316,WORKING!$J:$J)</f>
        <v>0</v>
      </c>
      <c r="AR316" s="44">
        <f t="shared" si="98"/>
        <v>0</v>
      </c>
      <c r="AT316" s="45">
        <f t="shared" si="83"/>
        <v>0</v>
      </c>
      <c r="AU316" s="45">
        <f t="shared" si="83"/>
        <v>0</v>
      </c>
      <c r="AV316" s="45">
        <f t="shared" si="83"/>
        <v>0</v>
      </c>
      <c r="AW316" s="45">
        <f t="shared" si="83"/>
        <v>0</v>
      </c>
      <c r="AX316" s="45">
        <f t="shared" si="83"/>
        <v>0</v>
      </c>
      <c r="AY316" s="45">
        <f t="shared" si="83"/>
        <v>0</v>
      </c>
      <c r="AZ316" s="45">
        <f t="shared" si="83"/>
        <v>0</v>
      </c>
      <c r="BA316" s="45">
        <f t="shared" si="83"/>
        <v>0</v>
      </c>
      <c r="BB316" s="45">
        <f t="shared" si="83"/>
        <v>0</v>
      </c>
      <c r="BC316" s="45">
        <f t="shared" si="100"/>
        <v>0</v>
      </c>
      <c r="BD316" s="45">
        <f t="shared" si="100"/>
        <v>0</v>
      </c>
      <c r="BE316" s="45">
        <f t="shared" si="100"/>
        <v>0</v>
      </c>
      <c r="BF316" s="45">
        <f t="shared" si="99"/>
        <v>0</v>
      </c>
      <c r="BG316" s="28"/>
    </row>
    <row r="317" spans="1:59" s="31" customFormat="1" ht="11.25">
      <c r="A317" s="43">
        <v>312</v>
      </c>
      <c r="B317" s="185" t="e">
        <f t="array" ref="B317">+INDEX(FILED!$B$4:$B$1003,SMALL(IF($B$5=FILED!$Q$4:$Q$1003,ROW(FILED!$Q$4:$Q$1003)-ROW(FILED!$Q$4)+1),A317))</f>
        <v>#NUM!</v>
      </c>
      <c r="C317" s="44">
        <f t="shared" si="96"/>
        <v>0</v>
      </c>
      <c r="D317" s="185" t="str">
        <f>+IFERROR(VLOOKUP(B317,FILED!$B$4:$C$1003,2,FALSE),"")</f>
        <v/>
      </c>
      <c r="E317" s="185" t="str">
        <f t="shared" si="84"/>
        <v>0 42826</v>
      </c>
      <c r="F317" s="185" t="str">
        <f t="shared" si="85"/>
        <v>0 42856</v>
      </c>
      <c r="G317" s="185" t="str">
        <f t="shared" si="86"/>
        <v>0 42887</v>
      </c>
      <c r="H317" s="185" t="str">
        <f t="shared" si="87"/>
        <v>0 42917</v>
      </c>
      <c r="I317" s="185" t="str">
        <f t="shared" si="88"/>
        <v>0 42948</v>
      </c>
      <c r="J317" s="185" t="str">
        <f t="shared" si="89"/>
        <v>0 42979</v>
      </c>
      <c r="K317" s="185" t="str">
        <f t="shared" si="90"/>
        <v>0 43009</v>
      </c>
      <c r="L317" s="185" t="str">
        <f t="shared" si="91"/>
        <v>0 43040</v>
      </c>
      <c r="M317" s="185" t="str">
        <f t="shared" si="92"/>
        <v>0 43070</v>
      </c>
      <c r="N317" s="185" t="str">
        <f t="shared" si="93"/>
        <v>0 43101</v>
      </c>
      <c r="O317" s="185" t="str">
        <f t="shared" si="94"/>
        <v>0 43132</v>
      </c>
      <c r="P317" s="185" t="str">
        <f t="shared" si="95"/>
        <v>0 43160</v>
      </c>
      <c r="Q317" s="44">
        <f>IFERROR(VLOOKUP(C317,ONLINE!$B$5:$C$5103,2,FALSE),0)</f>
        <v>0</v>
      </c>
      <c r="R317" s="45">
        <f>SUMIF(ONLINE!$W:$W,SHORT!E317,ONLINE!$Q:$Q)</f>
        <v>0</v>
      </c>
      <c r="S317" s="45">
        <f>SUMIF(ONLINE!$W:$W,SHORT!F317,ONLINE!$Q:$Q)</f>
        <v>0</v>
      </c>
      <c r="T317" s="45">
        <f>SUMIF(ONLINE!$W:$W,SHORT!G317,ONLINE!$Q:$Q)</f>
        <v>0</v>
      </c>
      <c r="U317" s="45">
        <f>SUMIF(ONLINE!$W:$W,SHORT!H317,ONLINE!$Q:$Q)</f>
        <v>0</v>
      </c>
      <c r="V317" s="45">
        <f>SUMIF(ONLINE!$W:$W,SHORT!I317,ONLINE!$Q:$Q)</f>
        <v>0</v>
      </c>
      <c r="W317" s="45">
        <f>SUMIF(ONLINE!$W:$W,SHORT!J317,ONLINE!$Q:$Q)</f>
        <v>0</v>
      </c>
      <c r="X317" s="45">
        <f>SUMIF(ONLINE!$W:$W,SHORT!K317,ONLINE!$Q:$Q)</f>
        <v>0</v>
      </c>
      <c r="Y317" s="45">
        <f>SUMIF(ONLINE!$W:$W,SHORT!L317,ONLINE!$Q:$Q)</f>
        <v>0</v>
      </c>
      <c r="Z317" s="45">
        <f>SUMIF(ONLINE!$W:$W,SHORT!M317,ONLINE!$Q:$Q)</f>
        <v>0</v>
      </c>
      <c r="AA317" s="45">
        <f>SUMIF(ONLINE!$W:$W,SHORT!N317,ONLINE!$Q:$Q)</f>
        <v>0</v>
      </c>
      <c r="AB317" s="45">
        <f>SUMIF(ONLINE!$W:$W,SHORT!O317,ONLINE!$Q:$Q)</f>
        <v>0</v>
      </c>
      <c r="AC317" s="45">
        <f>SUMIF(ONLINE!$W:$W,SHORT!P317,ONLINE!$Q:$Q)</f>
        <v>0</v>
      </c>
      <c r="AD317" s="45">
        <f t="shared" si="97"/>
        <v>0</v>
      </c>
      <c r="AE317" s="44"/>
      <c r="AF317" s="44">
        <f>SUMIF(WORKING!$Q:$Q,SHORT!E317,WORKING!$J:$J)</f>
        <v>0</v>
      </c>
      <c r="AG317" s="44">
        <f>SUMIF(WORKING!$Q:$Q,SHORT!F317,WORKING!$J:$J)</f>
        <v>0</v>
      </c>
      <c r="AH317" s="44">
        <f>SUMIF(WORKING!$Q:$Q,SHORT!G317,WORKING!$J:$J)</f>
        <v>0</v>
      </c>
      <c r="AI317" s="44">
        <f>SUMIF(WORKING!$Q:$Q,SHORT!H317,WORKING!$J:$J)</f>
        <v>0</v>
      </c>
      <c r="AJ317" s="44">
        <f>SUMIF(WORKING!$Q:$Q,SHORT!I317,WORKING!$J:$J)</f>
        <v>0</v>
      </c>
      <c r="AK317" s="44">
        <f>SUMIF(WORKING!$Q:$Q,SHORT!J317,WORKING!$J:$J)</f>
        <v>0</v>
      </c>
      <c r="AL317" s="44">
        <f>SUMIF(WORKING!$Q:$Q,SHORT!K317,WORKING!$J:$J)</f>
        <v>0</v>
      </c>
      <c r="AM317" s="44">
        <f>SUMIF(WORKING!$Q:$Q,SHORT!L317,WORKING!$J:$J)</f>
        <v>0</v>
      </c>
      <c r="AN317" s="44">
        <f>SUMIF(WORKING!$Q:$Q,SHORT!M317,WORKING!$J:$J)</f>
        <v>0</v>
      </c>
      <c r="AO317" s="44">
        <f>SUMIF(WORKING!$Q:$Q,SHORT!N317,WORKING!$J:$J)</f>
        <v>0</v>
      </c>
      <c r="AP317" s="44">
        <f>SUMIF(WORKING!$Q:$Q,SHORT!O317,WORKING!$J:$J)</f>
        <v>0</v>
      </c>
      <c r="AQ317" s="44">
        <f>SUMIF(WORKING!$Q:$Q,SHORT!P317,WORKING!$J:$J)</f>
        <v>0</v>
      </c>
      <c r="AR317" s="44">
        <f t="shared" si="98"/>
        <v>0</v>
      </c>
      <c r="AT317" s="45">
        <f t="shared" si="83"/>
        <v>0</v>
      </c>
      <c r="AU317" s="45">
        <f t="shared" si="83"/>
        <v>0</v>
      </c>
      <c r="AV317" s="45">
        <f t="shared" si="83"/>
        <v>0</v>
      </c>
      <c r="AW317" s="45">
        <f t="shared" si="83"/>
        <v>0</v>
      </c>
      <c r="AX317" s="45">
        <f t="shared" si="83"/>
        <v>0</v>
      </c>
      <c r="AY317" s="45">
        <f t="shared" si="83"/>
        <v>0</v>
      </c>
      <c r="AZ317" s="45">
        <f t="shared" si="83"/>
        <v>0</v>
      </c>
      <c r="BA317" s="45">
        <f t="shared" si="83"/>
        <v>0</v>
      </c>
      <c r="BB317" s="45">
        <f t="shared" si="83"/>
        <v>0</v>
      </c>
      <c r="BC317" s="45">
        <f t="shared" si="100"/>
        <v>0</v>
      </c>
      <c r="BD317" s="45">
        <f t="shared" si="100"/>
        <v>0</v>
      </c>
      <c r="BE317" s="45">
        <f t="shared" si="100"/>
        <v>0</v>
      </c>
      <c r="BF317" s="45">
        <f t="shared" si="99"/>
        <v>0</v>
      </c>
      <c r="BG317" s="28"/>
    </row>
    <row r="318" spans="1:59" s="31" customFormat="1" ht="11.25">
      <c r="A318" s="43">
        <v>313</v>
      </c>
      <c r="B318" s="185" t="e">
        <f t="array" ref="B318">+INDEX(FILED!$B$4:$B$1003,SMALL(IF($B$5=FILED!$Q$4:$Q$1003,ROW(FILED!$Q$4:$Q$1003)-ROW(FILED!$Q$4)+1),A318))</f>
        <v>#NUM!</v>
      </c>
      <c r="C318" s="44">
        <f t="shared" si="96"/>
        <v>0</v>
      </c>
      <c r="D318" s="185" t="str">
        <f>+IFERROR(VLOOKUP(B318,FILED!$B$4:$C$1003,2,FALSE),"")</f>
        <v/>
      </c>
      <c r="E318" s="185" t="str">
        <f t="shared" si="84"/>
        <v>0 42826</v>
      </c>
      <c r="F318" s="185" t="str">
        <f t="shared" si="85"/>
        <v>0 42856</v>
      </c>
      <c r="G318" s="185" t="str">
        <f t="shared" si="86"/>
        <v>0 42887</v>
      </c>
      <c r="H318" s="185" t="str">
        <f t="shared" si="87"/>
        <v>0 42917</v>
      </c>
      <c r="I318" s="185" t="str">
        <f t="shared" si="88"/>
        <v>0 42948</v>
      </c>
      <c r="J318" s="185" t="str">
        <f t="shared" si="89"/>
        <v>0 42979</v>
      </c>
      <c r="K318" s="185" t="str">
        <f t="shared" si="90"/>
        <v>0 43009</v>
      </c>
      <c r="L318" s="185" t="str">
        <f t="shared" si="91"/>
        <v>0 43040</v>
      </c>
      <c r="M318" s="185" t="str">
        <f t="shared" si="92"/>
        <v>0 43070</v>
      </c>
      <c r="N318" s="185" t="str">
        <f t="shared" si="93"/>
        <v>0 43101</v>
      </c>
      <c r="O318" s="185" t="str">
        <f t="shared" si="94"/>
        <v>0 43132</v>
      </c>
      <c r="P318" s="185" t="str">
        <f t="shared" si="95"/>
        <v>0 43160</v>
      </c>
      <c r="Q318" s="44">
        <f>IFERROR(VLOOKUP(C318,ONLINE!$B$5:$C$5103,2,FALSE),0)</f>
        <v>0</v>
      </c>
      <c r="R318" s="45">
        <f>SUMIF(ONLINE!$W:$W,SHORT!E318,ONLINE!$Q:$Q)</f>
        <v>0</v>
      </c>
      <c r="S318" s="45">
        <f>SUMIF(ONLINE!$W:$W,SHORT!F318,ONLINE!$Q:$Q)</f>
        <v>0</v>
      </c>
      <c r="T318" s="45">
        <f>SUMIF(ONLINE!$W:$W,SHORT!G318,ONLINE!$Q:$Q)</f>
        <v>0</v>
      </c>
      <c r="U318" s="45">
        <f>SUMIF(ONLINE!$W:$W,SHORT!H318,ONLINE!$Q:$Q)</f>
        <v>0</v>
      </c>
      <c r="V318" s="45">
        <f>SUMIF(ONLINE!$W:$W,SHORT!I318,ONLINE!$Q:$Q)</f>
        <v>0</v>
      </c>
      <c r="W318" s="45">
        <f>SUMIF(ONLINE!$W:$W,SHORT!J318,ONLINE!$Q:$Q)</f>
        <v>0</v>
      </c>
      <c r="X318" s="45">
        <f>SUMIF(ONLINE!$W:$W,SHORT!K318,ONLINE!$Q:$Q)</f>
        <v>0</v>
      </c>
      <c r="Y318" s="45">
        <f>SUMIF(ONLINE!$W:$W,SHORT!L318,ONLINE!$Q:$Q)</f>
        <v>0</v>
      </c>
      <c r="Z318" s="45">
        <f>SUMIF(ONLINE!$W:$W,SHORT!M318,ONLINE!$Q:$Q)</f>
        <v>0</v>
      </c>
      <c r="AA318" s="45">
        <f>SUMIF(ONLINE!$W:$W,SHORT!N318,ONLINE!$Q:$Q)</f>
        <v>0</v>
      </c>
      <c r="AB318" s="45">
        <f>SUMIF(ONLINE!$W:$W,SHORT!O318,ONLINE!$Q:$Q)</f>
        <v>0</v>
      </c>
      <c r="AC318" s="45">
        <f>SUMIF(ONLINE!$W:$W,SHORT!P318,ONLINE!$Q:$Q)</f>
        <v>0</v>
      </c>
      <c r="AD318" s="45">
        <f t="shared" si="97"/>
        <v>0</v>
      </c>
      <c r="AE318" s="44"/>
      <c r="AF318" s="44">
        <f>SUMIF(WORKING!$Q:$Q,SHORT!E318,WORKING!$J:$J)</f>
        <v>0</v>
      </c>
      <c r="AG318" s="44">
        <f>SUMIF(WORKING!$Q:$Q,SHORT!F318,WORKING!$J:$J)</f>
        <v>0</v>
      </c>
      <c r="AH318" s="44">
        <f>SUMIF(WORKING!$Q:$Q,SHORT!G318,WORKING!$J:$J)</f>
        <v>0</v>
      </c>
      <c r="AI318" s="44">
        <f>SUMIF(WORKING!$Q:$Q,SHORT!H318,WORKING!$J:$J)</f>
        <v>0</v>
      </c>
      <c r="AJ318" s="44">
        <f>SUMIF(WORKING!$Q:$Q,SHORT!I318,WORKING!$J:$J)</f>
        <v>0</v>
      </c>
      <c r="AK318" s="44">
        <f>SUMIF(WORKING!$Q:$Q,SHORT!J318,WORKING!$J:$J)</f>
        <v>0</v>
      </c>
      <c r="AL318" s="44">
        <f>SUMIF(WORKING!$Q:$Q,SHORT!K318,WORKING!$J:$J)</f>
        <v>0</v>
      </c>
      <c r="AM318" s="44">
        <f>SUMIF(WORKING!$Q:$Q,SHORT!L318,WORKING!$J:$J)</f>
        <v>0</v>
      </c>
      <c r="AN318" s="44">
        <f>SUMIF(WORKING!$Q:$Q,SHORT!M318,WORKING!$J:$J)</f>
        <v>0</v>
      </c>
      <c r="AO318" s="44">
        <f>SUMIF(WORKING!$Q:$Q,SHORT!N318,WORKING!$J:$J)</f>
        <v>0</v>
      </c>
      <c r="AP318" s="44">
        <f>SUMIF(WORKING!$Q:$Q,SHORT!O318,WORKING!$J:$J)</f>
        <v>0</v>
      </c>
      <c r="AQ318" s="44">
        <f>SUMIF(WORKING!$Q:$Q,SHORT!P318,WORKING!$J:$J)</f>
        <v>0</v>
      </c>
      <c r="AR318" s="44">
        <f t="shared" si="98"/>
        <v>0</v>
      </c>
      <c r="AT318" s="45">
        <f t="shared" ref="AT318:BE344" si="101">ROUND(R318-AF318,-1)</f>
        <v>0</v>
      </c>
      <c r="AU318" s="45">
        <f t="shared" si="101"/>
        <v>0</v>
      </c>
      <c r="AV318" s="45">
        <f t="shared" si="101"/>
        <v>0</v>
      </c>
      <c r="AW318" s="45">
        <f t="shared" si="101"/>
        <v>0</v>
      </c>
      <c r="AX318" s="45">
        <f t="shared" si="101"/>
        <v>0</v>
      </c>
      <c r="AY318" s="45">
        <f t="shared" si="101"/>
        <v>0</v>
      </c>
      <c r="AZ318" s="45">
        <f t="shared" si="101"/>
        <v>0</v>
      </c>
      <c r="BA318" s="45">
        <f t="shared" si="101"/>
        <v>0</v>
      </c>
      <c r="BB318" s="45">
        <f t="shared" si="101"/>
        <v>0</v>
      </c>
      <c r="BC318" s="45">
        <f t="shared" si="100"/>
        <v>0</v>
      </c>
      <c r="BD318" s="45">
        <f t="shared" si="100"/>
        <v>0</v>
      </c>
      <c r="BE318" s="45">
        <f t="shared" si="100"/>
        <v>0</v>
      </c>
      <c r="BF318" s="45">
        <f t="shared" si="99"/>
        <v>0</v>
      </c>
      <c r="BG318" s="28"/>
    </row>
    <row r="319" spans="1:59" s="31" customFormat="1" ht="11.25">
      <c r="A319" s="43">
        <v>314</v>
      </c>
      <c r="B319" s="185" t="e">
        <f t="array" ref="B319">+INDEX(FILED!$B$4:$B$1003,SMALL(IF($B$5=FILED!$Q$4:$Q$1003,ROW(FILED!$Q$4:$Q$1003)-ROW(FILED!$Q$4)+1),A319))</f>
        <v>#NUM!</v>
      </c>
      <c r="C319" s="44">
        <f t="shared" si="96"/>
        <v>0</v>
      </c>
      <c r="D319" s="185" t="str">
        <f>+IFERROR(VLOOKUP(B319,FILED!$B$4:$C$1003,2,FALSE),"")</f>
        <v/>
      </c>
      <c r="E319" s="185" t="str">
        <f t="shared" si="84"/>
        <v>0 42826</v>
      </c>
      <c r="F319" s="185" t="str">
        <f t="shared" si="85"/>
        <v>0 42856</v>
      </c>
      <c r="G319" s="185" t="str">
        <f t="shared" si="86"/>
        <v>0 42887</v>
      </c>
      <c r="H319" s="185" t="str">
        <f t="shared" si="87"/>
        <v>0 42917</v>
      </c>
      <c r="I319" s="185" t="str">
        <f t="shared" si="88"/>
        <v>0 42948</v>
      </c>
      <c r="J319" s="185" t="str">
        <f t="shared" si="89"/>
        <v>0 42979</v>
      </c>
      <c r="K319" s="185" t="str">
        <f t="shared" si="90"/>
        <v>0 43009</v>
      </c>
      <c r="L319" s="185" t="str">
        <f t="shared" si="91"/>
        <v>0 43040</v>
      </c>
      <c r="M319" s="185" t="str">
        <f t="shared" si="92"/>
        <v>0 43070</v>
      </c>
      <c r="N319" s="185" t="str">
        <f t="shared" si="93"/>
        <v>0 43101</v>
      </c>
      <c r="O319" s="185" t="str">
        <f t="shared" si="94"/>
        <v>0 43132</v>
      </c>
      <c r="P319" s="185" t="str">
        <f t="shared" si="95"/>
        <v>0 43160</v>
      </c>
      <c r="Q319" s="44">
        <f>IFERROR(VLOOKUP(C319,ONLINE!$B$5:$C$5103,2,FALSE),0)</f>
        <v>0</v>
      </c>
      <c r="R319" s="45">
        <f>SUMIF(ONLINE!$W:$W,SHORT!E319,ONLINE!$Q:$Q)</f>
        <v>0</v>
      </c>
      <c r="S319" s="45">
        <f>SUMIF(ONLINE!$W:$W,SHORT!F319,ONLINE!$Q:$Q)</f>
        <v>0</v>
      </c>
      <c r="T319" s="45">
        <f>SUMIF(ONLINE!$W:$W,SHORT!G319,ONLINE!$Q:$Q)</f>
        <v>0</v>
      </c>
      <c r="U319" s="45">
        <f>SUMIF(ONLINE!$W:$W,SHORT!H319,ONLINE!$Q:$Q)</f>
        <v>0</v>
      </c>
      <c r="V319" s="45">
        <f>SUMIF(ONLINE!$W:$W,SHORT!I319,ONLINE!$Q:$Q)</f>
        <v>0</v>
      </c>
      <c r="W319" s="45">
        <f>SUMIF(ONLINE!$W:$W,SHORT!J319,ONLINE!$Q:$Q)</f>
        <v>0</v>
      </c>
      <c r="X319" s="45">
        <f>SUMIF(ONLINE!$W:$W,SHORT!K319,ONLINE!$Q:$Q)</f>
        <v>0</v>
      </c>
      <c r="Y319" s="45">
        <f>SUMIF(ONLINE!$W:$W,SHORT!L319,ONLINE!$Q:$Q)</f>
        <v>0</v>
      </c>
      <c r="Z319" s="45">
        <f>SUMIF(ONLINE!$W:$W,SHORT!M319,ONLINE!$Q:$Q)</f>
        <v>0</v>
      </c>
      <c r="AA319" s="45">
        <f>SUMIF(ONLINE!$W:$W,SHORT!N319,ONLINE!$Q:$Q)</f>
        <v>0</v>
      </c>
      <c r="AB319" s="45">
        <f>SUMIF(ONLINE!$W:$W,SHORT!O319,ONLINE!$Q:$Q)</f>
        <v>0</v>
      </c>
      <c r="AC319" s="45">
        <f>SUMIF(ONLINE!$W:$W,SHORT!P319,ONLINE!$Q:$Q)</f>
        <v>0</v>
      </c>
      <c r="AD319" s="45">
        <f t="shared" si="97"/>
        <v>0</v>
      </c>
      <c r="AE319" s="44"/>
      <c r="AF319" s="44">
        <f>SUMIF(WORKING!$Q:$Q,SHORT!E319,WORKING!$J:$J)</f>
        <v>0</v>
      </c>
      <c r="AG319" s="44">
        <f>SUMIF(WORKING!$Q:$Q,SHORT!F319,WORKING!$J:$J)</f>
        <v>0</v>
      </c>
      <c r="AH319" s="44">
        <f>SUMIF(WORKING!$Q:$Q,SHORT!G319,WORKING!$J:$J)</f>
        <v>0</v>
      </c>
      <c r="AI319" s="44">
        <f>SUMIF(WORKING!$Q:$Q,SHORT!H319,WORKING!$J:$J)</f>
        <v>0</v>
      </c>
      <c r="AJ319" s="44">
        <f>SUMIF(WORKING!$Q:$Q,SHORT!I319,WORKING!$J:$J)</f>
        <v>0</v>
      </c>
      <c r="AK319" s="44">
        <f>SUMIF(WORKING!$Q:$Q,SHORT!J319,WORKING!$J:$J)</f>
        <v>0</v>
      </c>
      <c r="AL319" s="44">
        <f>SUMIF(WORKING!$Q:$Q,SHORT!K319,WORKING!$J:$J)</f>
        <v>0</v>
      </c>
      <c r="AM319" s="44">
        <f>SUMIF(WORKING!$Q:$Q,SHORT!L319,WORKING!$J:$J)</f>
        <v>0</v>
      </c>
      <c r="AN319" s="44">
        <f>SUMIF(WORKING!$Q:$Q,SHORT!M319,WORKING!$J:$J)</f>
        <v>0</v>
      </c>
      <c r="AO319" s="44">
        <f>SUMIF(WORKING!$Q:$Q,SHORT!N319,WORKING!$J:$J)</f>
        <v>0</v>
      </c>
      <c r="AP319" s="44">
        <f>SUMIF(WORKING!$Q:$Q,SHORT!O319,WORKING!$J:$J)</f>
        <v>0</v>
      </c>
      <c r="AQ319" s="44">
        <f>SUMIF(WORKING!$Q:$Q,SHORT!P319,WORKING!$J:$J)</f>
        <v>0</v>
      </c>
      <c r="AR319" s="44">
        <f t="shared" si="98"/>
        <v>0</v>
      </c>
      <c r="AT319" s="45">
        <f t="shared" si="101"/>
        <v>0</v>
      </c>
      <c r="AU319" s="45">
        <f t="shared" si="101"/>
        <v>0</v>
      </c>
      <c r="AV319" s="45">
        <f t="shared" si="101"/>
        <v>0</v>
      </c>
      <c r="AW319" s="45">
        <f t="shared" si="101"/>
        <v>0</v>
      </c>
      <c r="AX319" s="45">
        <f t="shared" si="101"/>
        <v>0</v>
      </c>
      <c r="AY319" s="45">
        <f t="shared" si="101"/>
        <v>0</v>
      </c>
      <c r="AZ319" s="45">
        <f t="shared" si="101"/>
        <v>0</v>
      </c>
      <c r="BA319" s="45">
        <f t="shared" si="101"/>
        <v>0</v>
      </c>
      <c r="BB319" s="45">
        <f t="shared" si="101"/>
        <v>0</v>
      </c>
      <c r="BC319" s="45">
        <f t="shared" si="100"/>
        <v>0</v>
      </c>
      <c r="BD319" s="45">
        <f t="shared" si="100"/>
        <v>0</v>
      </c>
      <c r="BE319" s="45">
        <f t="shared" si="100"/>
        <v>0</v>
      </c>
      <c r="BF319" s="45">
        <f t="shared" si="99"/>
        <v>0</v>
      </c>
      <c r="BG319" s="28"/>
    </row>
    <row r="320" spans="1:59" s="31" customFormat="1" ht="11.25">
      <c r="A320" s="43">
        <v>315</v>
      </c>
      <c r="B320" s="185" t="e">
        <f t="array" ref="B320">+INDEX(FILED!$B$4:$B$1003,SMALL(IF($B$5=FILED!$Q$4:$Q$1003,ROW(FILED!$Q$4:$Q$1003)-ROW(FILED!$Q$4)+1),A320))</f>
        <v>#NUM!</v>
      </c>
      <c r="C320" s="44">
        <f t="shared" si="96"/>
        <v>0</v>
      </c>
      <c r="D320" s="185" t="str">
        <f>+IFERROR(VLOOKUP(B320,FILED!$B$4:$C$1003,2,FALSE),"")</f>
        <v/>
      </c>
      <c r="E320" s="185" t="str">
        <f t="shared" si="84"/>
        <v>0 42826</v>
      </c>
      <c r="F320" s="185" t="str">
        <f t="shared" si="85"/>
        <v>0 42856</v>
      </c>
      <c r="G320" s="185" t="str">
        <f t="shared" si="86"/>
        <v>0 42887</v>
      </c>
      <c r="H320" s="185" t="str">
        <f t="shared" si="87"/>
        <v>0 42917</v>
      </c>
      <c r="I320" s="185" t="str">
        <f t="shared" si="88"/>
        <v>0 42948</v>
      </c>
      <c r="J320" s="185" t="str">
        <f t="shared" si="89"/>
        <v>0 42979</v>
      </c>
      <c r="K320" s="185" t="str">
        <f t="shared" si="90"/>
        <v>0 43009</v>
      </c>
      <c r="L320" s="185" t="str">
        <f t="shared" si="91"/>
        <v>0 43040</v>
      </c>
      <c r="M320" s="185" t="str">
        <f t="shared" si="92"/>
        <v>0 43070</v>
      </c>
      <c r="N320" s="185" t="str">
        <f t="shared" si="93"/>
        <v>0 43101</v>
      </c>
      <c r="O320" s="185" t="str">
        <f t="shared" si="94"/>
        <v>0 43132</v>
      </c>
      <c r="P320" s="185" t="str">
        <f t="shared" si="95"/>
        <v>0 43160</v>
      </c>
      <c r="Q320" s="44">
        <f>IFERROR(VLOOKUP(C320,ONLINE!$B$5:$C$5103,2,FALSE),0)</f>
        <v>0</v>
      </c>
      <c r="R320" s="45">
        <f>SUMIF(ONLINE!$W:$W,SHORT!E320,ONLINE!$Q:$Q)</f>
        <v>0</v>
      </c>
      <c r="S320" s="45">
        <f>SUMIF(ONLINE!$W:$W,SHORT!F320,ONLINE!$Q:$Q)</f>
        <v>0</v>
      </c>
      <c r="T320" s="45">
        <f>SUMIF(ONLINE!$W:$W,SHORT!G320,ONLINE!$Q:$Q)</f>
        <v>0</v>
      </c>
      <c r="U320" s="45">
        <f>SUMIF(ONLINE!$W:$W,SHORT!H320,ONLINE!$Q:$Q)</f>
        <v>0</v>
      </c>
      <c r="V320" s="45">
        <f>SUMIF(ONLINE!$W:$W,SHORT!I320,ONLINE!$Q:$Q)</f>
        <v>0</v>
      </c>
      <c r="W320" s="45">
        <f>SUMIF(ONLINE!$W:$W,SHORT!J320,ONLINE!$Q:$Q)</f>
        <v>0</v>
      </c>
      <c r="X320" s="45">
        <f>SUMIF(ONLINE!$W:$W,SHORT!K320,ONLINE!$Q:$Q)</f>
        <v>0</v>
      </c>
      <c r="Y320" s="45">
        <f>SUMIF(ONLINE!$W:$W,SHORT!L320,ONLINE!$Q:$Q)</f>
        <v>0</v>
      </c>
      <c r="Z320" s="45">
        <f>SUMIF(ONLINE!$W:$W,SHORT!M320,ONLINE!$Q:$Q)</f>
        <v>0</v>
      </c>
      <c r="AA320" s="45">
        <f>SUMIF(ONLINE!$W:$W,SHORT!N320,ONLINE!$Q:$Q)</f>
        <v>0</v>
      </c>
      <c r="AB320" s="45">
        <f>SUMIF(ONLINE!$W:$W,SHORT!O320,ONLINE!$Q:$Q)</f>
        <v>0</v>
      </c>
      <c r="AC320" s="45">
        <f>SUMIF(ONLINE!$W:$W,SHORT!P320,ONLINE!$Q:$Q)</f>
        <v>0</v>
      </c>
      <c r="AD320" s="45">
        <f t="shared" si="97"/>
        <v>0</v>
      </c>
      <c r="AE320" s="44"/>
      <c r="AF320" s="44">
        <f>SUMIF(WORKING!$Q:$Q,SHORT!E320,WORKING!$J:$J)</f>
        <v>0</v>
      </c>
      <c r="AG320" s="44">
        <f>SUMIF(WORKING!$Q:$Q,SHORT!F320,WORKING!$J:$J)</f>
        <v>0</v>
      </c>
      <c r="AH320" s="44">
        <f>SUMIF(WORKING!$Q:$Q,SHORT!G320,WORKING!$J:$J)</f>
        <v>0</v>
      </c>
      <c r="AI320" s="44">
        <f>SUMIF(WORKING!$Q:$Q,SHORT!H320,WORKING!$J:$J)</f>
        <v>0</v>
      </c>
      <c r="AJ320" s="44">
        <f>SUMIF(WORKING!$Q:$Q,SHORT!I320,WORKING!$J:$J)</f>
        <v>0</v>
      </c>
      <c r="AK320" s="44">
        <f>SUMIF(WORKING!$Q:$Q,SHORT!J320,WORKING!$J:$J)</f>
        <v>0</v>
      </c>
      <c r="AL320" s="44">
        <f>SUMIF(WORKING!$Q:$Q,SHORT!K320,WORKING!$J:$J)</f>
        <v>0</v>
      </c>
      <c r="AM320" s="44">
        <f>SUMIF(WORKING!$Q:$Q,SHORT!L320,WORKING!$J:$J)</f>
        <v>0</v>
      </c>
      <c r="AN320" s="44">
        <f>SUMIF(WORKING!$Q:$Q,SHORT!M320,WORKING!$J:$J)</f>
        <v>0</v>
      </c>
      <c r="AO320" s="44">
        <f>SUMIF(WORKING!$Q:$Q,SHORT!N320,WORKING!$J:$J)</f>
        <v>0</v>
      </c>
      <c r="AP320" s="44">
        <f>SUMIF(WORKING!$Q:$Q,SHORT!O320,WORKING!$J:$J)</f>
        <v>0</v>
      </c>
      <c r="AQ320" s="44">
        <f>SUMIF(WORKING!$Q:$Q,SHORT!P320,WORKING!$J:$J)</f>
        <v>0</v>
      </c>
      <c r="AR320" s="44">
        <f t="shared" si="98"/>
        <v>0</v>
      </c>
      <c r="AT320" s="45">
        <f t="shared" si="101"/>
        <v>0</v>
      </c>
      <c r="AU320" s="45">
        <f t="shared" si="101"/>
        <v>0</v>
      </c>
      <c r="AV320" s="45">
        <f t="shared" si="101"/>
        <v>0</v>
      </c>
      <c r="AW320" s="45">
        <f t="shared" si="101"/>
        <v>0</v>
      </c>
      <c r="AX320" s="45">
        <f t="shared" si="101"/>
        <v>0</v>
      </c>
      <c r="AY320" s="45">
        <f t="shared" si="101"/>
        <v>0</v>
      </c>
      <c r="AZ320" s="45">
        <f t="shared" si="101"/>
        <v>0</v>
      </c>
      <c r="BA320" s="45">
        <f t="shared" si="101"/>
        <v>0</v>
      </c>
      <c r="BB320" s="45">
        <f t="shared" si="101"/>
        <v>0</v>
      </c>
      <c r="BC320" s="45">
        <f t="shared" si="100"/>
        <v>0</v>
      </c>
      <c r="BD320" s="45">
        <f t="shared" si="100"/>
        <v>0</v>
      </c>
      <c r="BE320" s="45">
        <f t="shared" si="100"/>
        <v>0</v>
      </c>
      <c r="BF320" s="45">
        <f t="shared" si="99"/>
        <v>0</v>
      </c>
      <c r="BG320" s="28"/>
    </row>
    <row r="321" spans="1:59" s="31" customFormat="1" ht="11.25">
      <c r="A321" s="43">
        <v>316</v>
      </c>
      <c r="B321" s="185" t="e">
        <f t="array" ref="B321">+INDEX(FILED!$B$4:$B$1003,SMALL(IF($B$5=FILED!$Q$4:$Q$1003,ROW(FILED!$Q$4:$Q$1003)-ROW(FILED!$Q$4)+1),A321))</f>
        <v>#NUM!</v>
      </c>
      <c r="C321" s="44">
        <f t="shared" si="96"/>
        <v>0</v>
      </c>
      <c r="D321" s="185" t="str">
        <f>+IFERROR(VLOOKUP(B321,FILED!$B$4:$C$1003,2,FALSE),"")</f>
        <v/>
      </c>
      <c r="E321" s="185" t="str">
        <f t="shared" si="84"/>
        <v>0 42826</v>
      </c>
      <c r="F321" s="185" t="str">
        <f t="shared" si="85"/>
        <v>0 42856</v>
      </c>
      <c r="G321" s="185" t="str">
        <f t="shared" si="86"/>
        <v>0 42887</v>
      </c>
      <c r="H321" s="185" t="str">
        <f t="shared" si="87"/>
        <v>0 42917</v>
      </c>
      <c r="I321" s="185" t="str">
        <f t="shared" si="88"/>
        <v>0 42948</v>
      </c>
      <c r="J321" s="185" t="str">
        <f t="shared" si="89"/>
        <v>0 42979</v>
      </c>
      <c r="K321" s="185" t="str">
        <f t="shared" si="90"/>
        <v>0 43009</v>
      </c>
      <c r="L321" s="185" t="str">
        <f t="shared" si="91"/>
        <v>0 43040</v>
      </c>
      <c r="M321" s="185" t="str">
        <f t="shared" si="92"/>
        <v>0 43070</v>
      </c>
      <c r="N321" s="185" t="str">
        <f t="shared" si="93"/>
        <v>0 43101</v>
      </c>
      <c r="O321" s="185" t="str">
        <f t="shared" si="94"/>
        <v>0 43132</v>
      </c>
      <c r="P321" s="185" t="str">
        <f t="shared" si="95"/>
        <v>0 43160</v>
      </c>
      <c r="Q321" s="44">
        <f>IFERROR(VLOOKUP(C321,ONLINE!$B$5:$C$5103,2,FALSE),0)</f>
        <v>0</v>
      </c>
      <c r="R321" s="45">
        <f>SUMIF(ONLINE!$W:$W,SHORT!E321,ONLINE!$Q:$Q)</f>
        <v>0</v>
      </c>
      <c r="S321" s="45">
        <f>SUMIF(ONLINE!$W:$W,SHORT!F321,ONLINE!$Q:$Q)</f>
        <v>0</v>
      </c>
      <c r="T321" s="45">
        <f>SUMIF(ONLINE!$W:$W,SHORT!G321,ONLINE!$Q:$Q)</f>
        <v>0</v>
      </c>
      <c r="U321" s="45">
        <f>SUMIF(ONLINE!$W:$W,SHORT!H321,ONLINE!$Q:$Q)</f>
        <v>0</v>
      </c>
      <c r="V321" s="45">
        <f>SUMIF(ONLINE!$W:$W,SHORT!I321,ONLINE!$Q:$Q)</f>
        <v>0</v>
      </c>
      <c r="W321" s="45">
        <f>SUMIF(ONLINE!$W:$W,SHORT!J321,ONLINE!$Q:$Q)</f>
        <v>0</v>
      </c>
      <c r="X321" s="45">
        <f>SUMIF(ONLINE!$W:$W,SHORT!K321,ONLINE!$Q:$Q)</f>
        <v>0</v>
      </c>
      <c r="Y321" s="45">
        <f>SUMIF(ONLINE!$W:$W,SHORT!L321,ONLINE!$Q:$Q)</f>
        <v>0</v>
      </c>
      <c r="Z321" s="45">
        <f>SUMIF(ONLINE!$W:$W,SHORT!M321,ONLINE!$Q:$Q)</f>
        <v>0</v>
      </c>
      <c r="AA321" s="45">
        <f>SUMIF(ONLINE!$W:$W,SHORT!N321,ONLINE!$Q:$Q)</f>
        <v>0</v>
      </c>
      <c r="AB321" s="45">
        <f>SUMIF(ONLINE!$W:$W,SHORT!O321,ONLINE!$Q:$Q)</f>
        <v>0</v>
      </c>
      <c r="AC321" s="45">
        <f>SUMIF(ONLINE!$W:$W,SHORT!P321,ONLINE!$Q:$Q)</f>
        <v>0</v>
      </c>
      <c r="AD321" s="45">
        <f t="shared" si="97"/>
        <v>0</v>
      </c>
      <c r="AE321" s="44"/>
      <c r="AF321" s="44">
        <f>SUMIF(WORKING!$Q:$Q,SHORT!E321,WORKING!$J:$J)</f>
        <v>0</v>
      </c>
      <c r="AG321" s="44">
        <f>SUMIF(WORKING!$Q:$Q,SHORT!F321,WORKING!$J:$J)</f>
        <v>0</v>
      </c>
      <c r="AH321" s="44">
        <f>SUMIF(WORKING!$Q:$Q,SHORT!G321,WORKING!$J:$J)</f>
        <v>0</v>
      </c>
      <c r="AI321" s="44">
        <f>SUMIF(WORKING!$Q:$Q,SHORT!H321,WORKING!$J:$J)</f>
        <v>0</v>
      </c>
      <c r="AJ321" s="44">
        <f>SUMIF(WORKING!$Q:$Q,SHORT!I321,WORKING!$J:$J)</f>
        <v>0</v>
      </c>
      <c r="AK321" s="44">
        <f>SUMIF(WORKING!$Q:$Q,SHORT!J321,WORKING!$J:$J)</f>
        <v>0</v>
      </c>
      <c r="AL321" s="44">
        <f>SUMIF(WORKING!$Q:$Q,SHORT!K321,WORKING!$J:$J)</f>
        <v>0</v>
      </c>
      <c r="AM321" s="44">
        <f>SUMIF(WORKING!$Q:$Q,SHORT!L321,WORKING!$J:$J)</f>
        <v>0</v>
      </c>
      <c r="AN321" s="44">
        <f>SUMIF(WORKING!$Q:$Q,SHORT!M321,WORKING!$J:$J)</f>
        <v>0</v>
      </c>
      <c r="AO321" s="44">
        <f>SUMIF(WORKING!$Q:$Q,SHORT!N321,WORKING!$J:$J)</f>
        <v>0</v>
      </c>
      <c r="AP321" s="44">
        <f>SUMIF(WORKING!$Q:$Q,SHORT!O321,WORKING!$J:$J)</f>
        <v>0</v>
      </c>
      <c r="AQ321" s="44">
        <f>SUMIF(WORKING!$Q:$Q,SHORT!P321,WORKING!$J:$J)</f>
        <v>0</v>
      </c>
      <c r="AR321" s="44">
        <f t="shared" si="98"/>
        <v>0</v>
      </c>
      <c r="AT321" s="45">
        <f t="shared" si="101"/>
        <v>0</v>
      </c>
      <c r="AU321" s="45">
        <f t="shared" si="101"/>
        <v>0</v>
      </c>
      <c r="AV321" s="45">
        <f t="shared" si="101"/>
        <v>0</v>
      </c>
      <c r="AW321" s="45">
        <f t="shared" si="101"/>
        <v>0</v>
      </c>
      <c r="AX321" s="45">
        <f t="shared" si="101"/>
        <v>0</v>
      </c>
      <c r="AY321" s="45">
        <f t="shared" si="101"/>
        <v>0</v>
      </c>
      <c r="AZ321" s="45">
        <f t="shared" si="101"/>
        <v>0</v>
      </c>
      <c r="BA321" s="45">
        <f t="shared" si="101"/>
        <v>0</v>
      </c>
      <c r="BB321" s="45">
        <f t="shared" si="101"/>
        <v>0</v>
      </c>
      <c r="BC321" s="45">
        <f t="shared" si="100"/>
        <v>0</v>
      </c>
      <c r="BD321" s="45">
        <f t="shared" si="100"/>
        <v>0</v>
      </c>
      <c r="BE321" s="45">
        <f t="shared" si="100"/>
        <v>0</v>
      </c>
      <c r="BF321" s="45">
        <f t="shared" si="99"/>
        <v>0</v>
      </c>
      <c r="BG321" s="28"/>
    </row>
    <row r="322" spans="1:59" s="31" customFormat="1" ht="11.25">
      <c r="A322" s="43">
        <v>317</v>
      </c>
      <c r="B322" s="185" t="e">
        <f t="array" ref="B322">+INDEX(FILED!$B$4:$B$1003,SMALL(IF($B$5=FILED!$Q$4:$Q$1003,ROW(FILED!$Q$4:$Q$1003)-ROW(FILED!$Q$4)+1),A322))</f>
        <v>#NUM!</v>
      </c>
      <c r="C322" s="44">
        <f t="shared" si="96"/>
        <v>0</v>
      </c>
      <c r="D322" s="185" t="str">
        <f>+IFERROR(VLOOKUP(B322,FILED!$B$4:$C$1003,2,FALSE),"")</f>
        <v/>
      </c>
      <c r="E322" s="185" t="str">
        <f t="shared" si="84"/>
        <v>0 42826</v>
      </c>
      <c r="F322" s="185" t="str">
        <f t="shared" si="85"/>
        <v>0 42856</v>
      </c>
      <c r="G322" s="185" t="str">
        <f t="shared" si="86"/>
        <v>0 42887</v>
      </c>
      <c r="H322" s="185" t="str">
        <f t="shared" si="87"/>
        <v>0 42917</v>
      </c>
      <c r="I322" s="185" t="str">
        <f t="shared" si="88"/>
        <v>0 42948</v>
      </c>
      <c r="J322" s="185" t="str">
        <f t="shared" si="89"/>
        <v>0 42979</v>
      </c>
      <c r="K322" s="185" t="str">
        <f t="shared" si="90"/>
        <v>0 43009</v>
      </c>
      <c r="L322" s="185" t="str">
        <f t="shared" si="91"/>
        <v>0 43040</v>
      </c>
      <c r="M322" s="185" t="str">
        <f t="shared" si="92"/>
        <v>0 43070</v>
      </c>
      <c r="N322" s="185" t="str">
        <f t="shared" si="93"/>
        <v>0 43101</v>
      </c>
      <c r="O322" s="185" t="str">
        <f t="shared" si="94"/>
        <v>0 43132</v>
      </c>
      <c r="P322" s="185" t="str">
        <f t="shared" si="95"/>
        <v>0 43160</v>
      </c>
      <c r="Q322" s="44">
        <f>IFERROR(VLOOKUP(C322,ONLINE!$B$5:$C$5103,2,FALSE),0)</f>
        <v>0</v>
      </c>
      <c r="R322" s="45">
        <f>SUMIF(ONLINE!$W:$W,SHORT!E322,ONLINE!$Q:$Q)</f>
        <v>0</v>
      </c>
      <c r="S322" s="45">
        <f>SUMIF(ONLINE!$W:$W,SHORT!F322,ONLINE!$Q:$Q)</f>
        <v>0</v>
      </c>
      <c r="T322" s="45">
        <f>SUMIF(ONLINE!$W:$W,SHORT!G322,ONLINE!$Q:$Q)</f>
        <v>0</v>
      </c>
      <c r="U322" s="45">
        <f>SUMIF(ONLINE!$W:$W,SHORT!H322,ONLINE!$Q:$Q)</f>
        <v>0</v>
      </c>
      <c r="V322" s="45">
        <f>SUMIF(ONLINE!$W:$W,SHORT!I322,ONLINE!$Q:$Q)</f>
        <v>0</v>
      </c>
      <c r="W322" s="45">
        <f>SUMIF(ONLINE!$W:$W,SHORT!J322,ONLINE!$Q:$Q)</f>
        <v>0</v>
      </c>
      <c r="X322" s="45">
        <f>SUMIF(ONLINE!$W:$W,SHORT!K322,ONLINE!$Q:$Q)</f>
        <v>0</v>
      </c>
      <c r="Y322" s="45">
        <f>SUMIF(ONLINE!$W:$W,SHORT!L322,ONLINE!$Q:$Q)</f>
        <v>0</v>
      </c>
      <c r="Z322" s="45">
        <f>SUMIF(ONLINE!$W:$W,SHORT!M322,ONLINE!$Q:$Q)</f>
        <v>0</v>
      </c>
      <c r="AA322" s="45">
        <f>SUMIF(ONLINE!$W:$W,SHORT!N322,ONLINE!$Q:$Q)</f>
        <v>0</v>
      </c>
      <c r="AB322" s="45">
        <f>SUMIF(ONLINE!$W:$W,SHORT!O322,ONLINE!$Q:$Q)</f>
        <v>0</v>
      </c>
      <c r="AC322" s="45">
        <f>SUMIF(ONLINE!$W:$W,SHORT!P322,ONLINE!$Q:$Q)</f>
        <v>0</v>
      </c>
      <c r="AD322" s="45">
        <f t="shared" si="97"/>
        <v>0</v>
      </c>
      <c r="AE322" s="44"/>
      <c r="AF322" s="44">
        <f>SUMIF(WORKING!$Q:$Q,SHORT!E322,WORKING!$J:$J)</f>
        <v>0</v>
      </c>
      <c r="AG322" s="44">
        <f>SUMIF(WORKING!$Q:$Q,SHORT!F322,WORKING!$J:$J)</f>
        <v>0</v>
      </c>
      <c r="AH322" s="44">
        <f>SUMIF(WORKING!$Q:$Q,SHORT!G322,WORKING!$J:$J)</f>
        <v>0</v>
      </c>
      <c r="AI322" s="44">
        <f>SUMIF(WORKING!$Q:$Q,SHORT!H322,WORKING!$J:$J)</f>
        <v>0</v>
      </c>
      <c r="AJ322" s="44">
        <f>SUMIF(WORKING!$Q:$Q,SHORT!I322,WORKING!$J:$J)</f>
        <v>0</v>
      </c>
      <c r="AK322" s="44">
        <f>SUMIF(WORKING!$Q:$Q,SHORT!J322,WORKING!$J:$J)</f>
        <v>0</v>
      </c>
      <c r="AL322" s="44">
        <f>SUMIF(WORKING!$Q:$Q,SHORT!K322,WORKING!$J:$J)</f>
        <v>0</v>
      </c>
      <c r="AM322" s="44">
        <f>SUMIF(WORKING!$Q:$Q,SHORT!L322,WORKING!$J:$J)</f>
        <v>0</v>
      </c>
      <c r="AN322" s="44">
        <f>SUMIF(WORKING!$Q:$Q,SHORT!M322,WORKING!$J:$J)</f>
        <v>0</v>
      </c>
      <c r="AO322" s="44">
        <f>SUMIF(WORKING!$Q:$Q,SHORT!N322,WORKING!$J:$J)</f>
        <v>0</v>
      </c>
      <c r="AP322" s="44">
        <f>SUMIF(WORKING!$Q:$Q,SHORT!O322,WORKING!$J:$J)</f>
        <v>0</v>
      </c>
      <c r="AQ322" s="44">
        <f>SUMIF(WORKING!$Q:$Q,SHORT!P322,WORKING!$J:$J)</f>
        <v>0</v>
      </c>
      <c r="AR322" s="44">
        <f t="shared" si="98"/>
        <v>0</v>
      </c>
      <c r="AT322" s="45">
        <f t="shared" si="101"/>
        <v>0</v>
      </c>
      <c r="AU322" s="45">
        <f t="shared" si="101"/>
        <v>0</v>
      </c>
      <c r="AV322" s="45">
        <f t="shared" si="101"/>
        <v>0</v>
      </c>
      <c r="AW322" s="45">
        <f t="shared" si="101"/>
        <v>0</v>
      </c>
      <c r="AX322" s="45">
        <f t="shared" si="101"/>
        <v>0</v>
      </c>
      <c r="AY322" s="45">
        <f t="shared" si="101"/>
        <v>0</v>
      </c>
      <c r="AZ322" s="45">
        <f t="shared" si="101"/>
        <v>0</v>
      </c>
      <c r="BA322" s="45">
        <f t="shared" si="101"/>
        <v>0</v>
      </c>
      <c r="BB322" s="45">
        <f t="shared" si="101"/>
        <v>0</v>
      </c>
      <c r="BC322" s="45">
        <f t="shared" si="100"/>
        <v>0</v>
      </c>
      <c r="BD322" s="45">
        <f t="shared" si="100"/>
        <v>0</v>
      </c>
      <c r="BE322" s="45">
        <f t="shared" si="100"/>
        <v>0</v>
      </c>
      <c r="BF322" s="45">
        <f t="shared" si="99"/>
        <v>0</v>
      </c>
      <c r="BG322" s="28"/>
    </row>
    <row r="323" spans="1:59" s="31" customFormat="1" ht="11.25">
      <c r="A323" s="43">
        <v>318</v>
      </c>
      <c r="B323" s="185" t="e">
        <f t="array" ref="B323">+INDEX(FILED!$B$4:$B$1003,SMALL(IF($B$5=FILED!$Q$4:$Q$1003,ROW(FILED!$Q$4:$Q$1003)-ROW(FILED!$Q$4)+1),A323))</f>
        <v>#NUM!</v>
      </c>
      <c r="C323" s="44">
        <f t="shared" si="96"/>
        <v>0</v>
      </c>
      <c r="D323" s="185" t="str">
        <f>+IFERROR(VLOOKUP(B323,FILED!$B$4:$C$1003,2,FALSE),"")</f>
        <v/>
      </c>
      <c r="E323" s="185" t="str">
        <f t="shared" si="84"/>
        <v>0 42826</v>
      </c>
      <c r="F323" s="185" t="str">
        <f t="shared" si="85"/>
        <v>0 42856</v>
      </c>
      <c r="G323" s="185" t="str">
        <f t="shared" si="86"/>
        <v>0 42887</v>
      </c>
      <c r="H323" s="185" t="str">
        <f t="shared" si="87"/>
        <v>0 42917</v>
      </c>
      <c r="I323" s="185" t="str">
        <f t="shared" si="88"/>
        <v>0 42948</v>
      </c>
      <c r="J323" s="185" t="str">
        <f t="shared" si="89"/>
        <v>0 42979</v>
      </c>
      <c r="K323" s="185" t="str">
        <f t="shared" si="90"/>
        <v>0 43009</v>
      </c>
      <c r="L323" s="185" t="str">
        <f t="shared" si="91"/>
        <v>0 43040</v>
      </c>
      <c r="M323" s="185" t="str">
        <f t="shared" si="92"/>
        <v>0 43070</v>
      </c>
      <c r="N323" s="185" t="str">
        <f t="shared" si="93"/>
        <v>0 43101</v>
      </c>
      <c r="O323" s="185" t="str">
        <f t="shared" si="94"/>
        <v>0 43132</v>
      </c>
      <c r="P323" s="185" t="str">
        <f t="shared" si="95"/>
        <v>0 43160</v>
      </c>
      <c r="Q323" s="44">
        <f>IFERROR(VLOOKUP(C323,ONLINE!$B$5:$C$5103,2,FALSE),0)</f>
        <v>0</v>
      </c>
      <c r="R323" s="45">
        <f>SUMIF(ONLINE!$W:$W,SHORT!E323,ONLINE!$Q:$Q)</f>
        <v>0</v>
      </c>
      <c r="S323" s="45">
        <f>SUMIF(ONLINE!$W:$W,SHORT!F323,ONLINE!$Q:$Q)</f>
        <v>0</v>
      </c>
      <c r="T323" s="45">
        <f>SUMIF(ONLINE!$W:$W,SHORT!G323,ONLINE!$Q:$Q)</f>
        <v>0</v>
      </c>
      <c r="U323" s="45">
        <f>SUMIF(ONLINE!$W:$W,SHORT!H323,ONLINE!$Q:$Q)</f>
        <v>0</v>
      </c>
      <c r="V323" s="45">
        <f>SUMIF(ONLINE!$W:$W,SHORT!I323,ONLINE!$Q:$Q)</f>
        <v>0</v>
      </c>
      <c r="W323" s="45">
        <f>SUMIF(ONLINE!$W:$W,SHORT!J323,ONLINE!$Q:$Q)</f>
        <v>0</v>
      </c>
      <c r="X323" s="45">
        <f>SUMIF(ONLINE!$W:$W,SHORT!K323,ONLINE!$Q:$Q)</f>
        <v>0</v>
      </c>
      <c r="Y323" s="45">
        <f>SUMIF(ONLINE!$W:$W,SHORT!L323,ONLINE!$Q:$Q)</f>
        <v>0</v>
      </c>
      <c r="Z323" s="45">
        <f>SUMIF(ONLINE!$W:$W,SHORT!M323,ONLINE!$Q:$Q)</f>
        <v>0</v>
      </c>
      <c r="AA323" s="45">
        <f>SUMIF(ONLINE!$W:$W,SHORT!N323,ONLINE!$Q:$Q)</f>
        <v>0</v>
      </c>
      <c r="AB323" s="45">
        <f>SUMIF(ONLINE!$W:$W,SHORT!O323,ONLINE!$Q:$Q)</f>
        <v>0</v>
      </c>
      <c r="AC323" s="45">
        <f>SUMIF(ONLINE!$W:$W,SHORT!P323,ONLINE!$Q:$Q)</f>
        <v>0</v>
      </c>
      <c r="AD323" s="45">
        <f t="shared" si="97"/>
        <v>0</v>
      </c>
      <c r="AE323" s="44"/>
      <c r="AF323" s="44">
        <f>SUMIF(WORKING!$Q:$Q,SHORT!E323,WORKING!$J:$J)</f>
        <v>0</v>
      </c>
      <c r="AG323" s="44">
        <f>SUMIF(WORKING!$Q:$Q,SHORT!F323,WORKING!$J:$J)</f>
        <v>0</v>
      </c>
      <c r="AH323" s="44">
        <f>SUMIF(WORKING!$Q:$Q,SHORT!G323,WORKING!$J:$J)</f>
        <v>0</v>
      </c>
      <c r="AI323" s="44">
        <f>SUMIF(WORKING!$Q:$Q,SHORT!H323,WORKING!$J:$J)</f>
        <v>0</v>
      </c>
      <c r="AJ323" s="44">
        <f>SUMIF(WORKING!$Q:$Q,SHORT!I323,WORKING!$J:$J)</f>
        <v>0</v>
      </c>
      <c r="AK323" s="44">
        <f>SUMIF(WORKING!$Q:$Q,SHORT!J323,WORKING!$J:$J)</f>
        <v>0</v>
      </c>
      <c r="AL323" s="44">
        <f>SUMIF(WORKING!$Q:$Q,SHORT!K323,WORKING!$J:$J)</f>
        <v>0</v>
      </c>
      <c r="AM323" s="44">
        <f>SUMIF(WORKING!$Q:$Q,SHORT!L323,WORKING!$J:$J)</f>
        <v>0</v>
      </c>
      <c r="AN323" s="44">
        <f>SUMIF(WORKING!$Q:$Q,SHORT!M323,WORKING!$J:$J)</f>
        <v>0</v>
      </c>
      <c r="AO323" s="44">
        <f>SUMIF(WORKING!$Q:$Q,SHORT!N323,WORKING!$J:$J)</f>
        <v>0</v>
      </c>
      <c r="AP323" s="44">
        <f>SUMIF(WORKING!$Q:$Q,SHORT!O323,WORKING!$J:$J)</f>
        <v>0</v>
      </c>
      <c r="AQ323" s="44">
        <f>SUMIF(WORKING!$Q:$Q,SHORT!P323,WORKING!$J:$J)</f>
        <v>0</v>
      </c>
      <c r="AR323" s="44">
        <f t="shared" si="98"/>
        <v>0</v>
      </c>
      <c r="AT323" s="45">
        <f t="shared" si="101"/>
        <v>0</v>
      </c>
      <c r="AU323" s="45">
        <f t="shared" si="101"/>
        <v>0</v>
      </c>
      <c r="AV323" s="45">
        <f t="shared" si="101"/>
        <v>0</v>
      </c>
      <c r="AW323" s="45">
        <f t="shared" si="101"/>
        <v>0</v>
      </c>
      <c r="AX323" s="45">
        <f t="shared" si="101"/>
        <v>0</v>
      </c>
      <c r="AY323" s="45">
        <f t="shared" si="101"/>
        <v>0</v>
      </c>
      <c r="AZ323" s="45">
        <f t="shared" si="101"/>
        <v>0</v>
      </c>
      <c r="BA323" s="45">
        <f t="shared" si="101"/>
        <v>0</v>
      </c>
      <c r="BB323" s="45">
        <f t="shared" si="101"/>
        <v>0</v>
      </c>
      <c r="BC323" s="45">
        <f t="shared" si="100"/>
        <v>0</v>
      </c>
      <c r="BD323" s="45">
        <f t="shared" si="100"/>
        <v>0</v>
      </c>
      <c r="BE323" s="45">
        <f t="shared" si="100"/>
        <v>0</v>
      </c>
      <c r="BF323" s="45">
        <f t="shared" si="99"/>
        <v>0</v>
      </c>
      <c r="BG323" s="28"/>
    </row>
    <row r="324" spans="1:59" s="31" customFormat="1" ht="11.25">
      <c r="A324" s="43">
        <v>319</v>
      </c>
      <c r="B324" s="185" t="e">
        <f t="array" ref="B324">+INDEX(FILED!$B$4:$B$1003,SMALL(IF($B$5=FILED!$Q$4:$Q$1003,ROW(FILED!$Q$4:$Q$1003)-ROW(FILED!$Q$4)+1),A324))</f>
        <v>#NUM!</v>
      </c>
      <c r="C324" s="44">
        <f t="shared" si="96"/>
        <v>0</v>
      </c>
      <c r="D324" s="185" t="str">
        <f>+IFERROR(VLOOKUP(B324,FILED!$B$4:$C$1003,2,FALSE),"")</f>
        <v/>
      </c>
      <c r="E324" s="185" t="str">
        <f t="shared" si="84"/>
        <v>0 42826</v>
      </c>
      <c r="F324" s="185" t="str">
        <f t="shared" si="85"/>
        <v>0 42856</v>
      </c>
      <c r="G324" s="185" t="str">
        <f t="shared" si="86"/>
        <v>0 42887</v>
      </c>
      <c r="H324" s="185" t="str">
        <f t="shared" si="87"/>
        <v>0 42917</v>
      </c>
      <c r="I324" s="185" t="str">
        <f t="shared" si="88"/>
        <v>0 42948</v>
      </c>
      <c r="J324" s="185" t="str">
        <f t="shared" si="89"/>
        <v>0 42979</v>
      </c>
      <c r="K324" s="185" t="str">
        <f t="shared" si="90"/>
        <v>0 43009</v>
      </c>
      <c r="L324" s="185" t="str">
        <f t="shared" si="91"/>
        <v>0 43040</v>
      </c>
      <c r="M324" s="185" t="str">
        <f t="shared" si="92"/>
        <v>0 43070</v>
      </c>
      <c r="N324" s="185" t="str">
        <f t="shared" si="93"/>
        <v>0 43101</v>
      </c>
      <c r="O324" s="185" t="str">
        <f t="shared" si="94"/>
        <v>0 43132</v>
      </c>
      <c r="P324" s="185" t="str">
        <f t="shared" si="95"/>
        <v>0 43160</v>
      </c>
      <c r="Q324" s="44">
        <f>IFERROR(VLOOKUP(C324,ONLINE!$B$5:$C$5103,2,FALSE),0)</f>
        <v>0</v>
      </c>
      <c r="R324" s="45">
        <f>SUMIF(ONLINE!$W:$W,SHORT!E324,ONLINE!$Q:$Q)</f>
        <v>0</v>
      </c>
      <c r="S324" s="45">
        <f>SUMIF(ONLINE!$W:$W,SHORT!F324,ONLINE!$Q:$Q)</f>
        <v>0</v>
      </c>
      <c r="T324" s="45">
        <f>SUMIF(ONLINE!$W:$W,SHORT!G324,ONLINE!$Q:$Q)</f>
        <v>0</v>
      </c>
      <c r="U324" s="45">
        <f>SUMIF(ONLINE!$W:$W,SHORT!H324,ONLINE!$Q:$Q)</f>
        <v>0</v>
      </c>
      <c r="V324" s="45">
        <f>SUMIF(ONLINE!$W:$W,SHORT!I324,ONLINE!$Q:$Q)</f>
        <v>0</v>
      </c>
      <c r="W324" s="45">
        <f>SUMIF(ONLINE!$W:$W,SHORT!J324,ONLINE!$Q:$Q)</f>
        <v>0</v>
      </c>
      <c r="X324" s="45">
        <f>SUMIF(ONLINE!$W:$W,SHORT!K324,ONLINE!$Q:$Q)</f>
        <v>0</v>
      </c>
      <c r="Y324" s="45">
        <f>SUMIF(ONLINE!$W:$W,SHORT!L324,ONLINE!$Q:$Q)</f>
        <v>0</v>
      </c>
      <c r="Z324" s="45">
        <f>SUMIF(ONLINE!$W:$W,SHORT!M324,ONLINE!$Q:$Q)</f>
        <v>0</v>
      </c>
      <c r="AA324" s="45">
        <f>SUMIF(ONLINE!$W:$W,SHORT!N324,ONLINE!$Q:$Q)</f>
        <v>0</v>
      </c>
      <c r="AB324" s="45">
        <f>SUMIF(ONLINE!$W:$W,SHORT!O324,ONLINE!$Q:$Q)</f>
        <v>0</v>
      </c>
      <c r="AC324" s="45">
        <f>SUMIF(ONLINE!$W:$W,SHORT!P324,ONLINE!$Q:$Q)</f>
        <v>0</v>
      </c>
      <c r="AD324" s="45">
        <f t="shared" si="97"/>
        <v>0</v>
      </c>
      <c r="AE324" s="44"/>
      <c r="AF324" s="44">
        <f>SUMIF(WORKING!$Q:$Q,SHORT!E324,WORKING!$J:$J)</f>
        <v>0</v>
      </c>
      <c r="AG324" s="44">
        <f>SUMIF(WORKING!$Q:$Q,SHORT!F324,WORKING!$J:$J)</f>
        <v>0</v>
      </c>
      <c r="AH324" s="44">
        <f>SUMIF(WORKING!$Q:$Q,SHORT!G324,WORKING!$J:$J)</f>
        <v>0</v>
      </c>
      <c r="AI324" s="44">
        <f>SUMIF(WORKING!$Q:$Q,SHORT!H324,WORKING!$J:$J)</f>
        <v>0</v>
      </c>
      <c r="AJ324" s="44">
        <f>SUMIF(WORKING!$Q:$Q,SHORT!I324,WORKING!$J:$J)</f>
        <v>0</v>
      </c>
      <c r="AK324" s="44">
        <f>SUMIF(WORKING!$Q:$Q,SHORT!J324,WORKING!$J:$J)</f>
        <v>0</v>
      </c>
      <c r="AL324" s="44">
        <f>SUMIF(WORKING!$Q:$Q,SHORT!K324,WORKING!$J:$J)</f>
        <v>0</v>
      </c>
      <c r="AM324" s="44">
        <f>SUMIF(WORKING!$Q:$Q,SHORT!L324,WORKING!$J:$J)</f>
        <v>0</v>
      </c>
      <c r="AN324" s="44">
        <f>SUMIF(WORKING!$Q:$Q,SHORT!M324,WORKING!$J:$J)</f>
        <v>0</v>
      </c>
      <c r="AO324" s="44">
        <f>SUMIF(WORKING!$Q:$Q,SHORT!N324,WORKING!$J:$J)</f>
        <v>0</v>
      </c>
      <c r="AP324" s="44">
        <f>SUMIF(WORKING!$Q:$Q,SHORT!O324,WORKING!$J:$J)</f>
        <v>0</v>
      </c>
      <c r="AQ324" s="44">
        <f>SUMIF(WORKING!$Q:$Q,SHORT!P324,WORKING!$J:$J)</f>
        <v>0</v>
      </c>
      <c r="AR324" s="44">
        <f t="shared" si="98"/>
        <v>0</v>
      </c>
      <c r="AT324" s="45">
        <f t="shared" si="101"/>
        <v>0</v>
      </c>
      <c r="AU324" s="45">
        <f t="shared" si="101"/>
        <v>0</v>
      </c>
      <c r="AV324" s="45">
        <f t="shared" si="101"/>
        <v>0</v>
      </c>
      <c r="AW324" s="45">
        <f t="shared" si="101"/>
        <v>0</v>
      </c>
      <c r="AX324" s="45">
        <f t="shared" si="101"/>
        <v>0</v>
      </c>
      <c r="AY324" s="45">
        <f t="shared" si="101"/>
        <v>0</v>
      </c>
      <c r="AZ324" s="45">
        <f t="shared" si="101"/>
        <v>0</v>
      </c>
      <c r="BA324" s="45">
        <f t="shared" si="101"/>
        <v>0</v>
      </c>
      <c r="BB324" s="45">
        <f t="shared" si="101"/>
        <v>0</v>
      </c>
      <c r="BC324" s="45">
        <f t="shared" si="100"/>
        <v>0</v>
      </c>
      <c r="BD324" s="45">
        <f t="shared" si="100"/>
        <v>0</v>
      </c>
      <c r="BE324" s="45">
        <f t="shared" si="100"/>
        <v>0</v>
      </c>
      <c r="BF324" s="45">
        <f t="shared" si="99"/>
        <v>0</v>
      </c>
      <c r="BG324" s="28"/>
    </row>
    <row r="325" spans="1:59" s="31" customFormat="1" ht="11.25">
      <c r="A325" s="43">
        <v>320</v>
      </c>
      <c r="B325" s="185" t="e">
        <f t="array" ref="B325">+INDEX(FILED!$B$4:$B$1003,SMALL(IF($B$5=FILED!$Q$4:$Q$1003,ROW(FILED!$Q$4:$Q$1003)-ROW(FILED!$Q$4)+1),A325))</f>
        <v>#NUM!</v>
      </c>
      <c r="C325" s="44">
        <f t="shared" si="96"/>
        <v>0</v>
      </c>
      <c r="D325" s="185" t="str">
        <f>+IFERROR(VLOOKUP(B325,FILED!$B$4:$C$1003,2,FALSE),"")</f>
        <v/>
      </c>
      <c r="E325" s="185" t="str">
        <f t="shared" si="84"/>
        <v>0 42826</v>
      </c>
      <c r="F325" s="185" t="str">
        <f t="shared" si="85"/>
        <v>0 42856</v>
      </c>
      <c r="G325" s="185" t="str">
        <f t="shared" si="86"/>
        <v>0 42887</v>
      </c>
      <c r="H325" s="185" t="str">
        <f t="shared" si="87"/>
        <v>0 42917</v>
      </c>
      <c r="I325" s="185" t="str">
        <f t="shared" si="88"/>
        <v>0 42948</v>
      </c>
      <c r="J325" s="185" t="str">
        <f t="shared" si="89"/>
        <v>0 42979</v>
      </c>
      <c r="K325" s="185" t="str">
        <f t="shared" si="90"/>
        <v>0 43009</v>
      </c>
      <c r="L325" s="185" t="str">
        <f t="shared" si="91"/>
        <v>0 43040</v>
      </c>
      <c r="M325" s="185" t="str">
        <f t="shared" si="92"/>
        <v>0 43070</v>
      </c>
      <c r="N325" s="185" t="str">
        <f t="shared" si="93"/>
        <v>0 43101</v>
      </c>
      <c r="O325" s="185" t="str">
        <f t="shared" si="94"/>
        <v>0 43132</v>
      </c>
      <c r="P325" s="185" t="str">
        <f t="shared" si="95"/>
        <v>0 43160</v>
      </c>
      <c r="Q325" s="44">
        <f>IFERROR(VLOOKUP(C325,ONLINE!$B$5:$C$5103,2,FALSE),0)</f>
        <v>0</v>
      </c>
      <c r="R325" s="45">
        <f>SUMIF(ONLINE!$W:$W,SHORT!E325,ONLINE!$Q:$Q)</f>
        <v>0</v>
      </c>
      <c r="S325" s="45">
        <f>SUMIF(ONLINE!$W:$W,SHORT!F325,ONLINE!$Q:$Q)</f>
        <v>0</v>
      </c>
      <c r="T325" s="45">
        <f>SUMIF(ONLINE!$W:$W,SHORT!G325,ONLINE!$Q:$Q)</f>
        <v>0</v>
      </c>
      <c r="U325" s="45">
        <f>SUMIF(ONLINE!$W:$W,SHORT!H325,ONLINE!$Q:$Q)</f>
        <v>0</v>
      </c>
      <c r="V325" s="45">
        <f>SUMIF(ONLINE!$W:$W,SHORT!I325,ONLINE!$Q:$Q)</f>
        <v>0</v>
      </c>
      <c r="W325" s="45">
        <f>SUMIF(ONLINE!$W:$W,SHORT!J325,ONLINE!$Q:$Q)</f>
        <v>0</v>
      </c>
      <c r="X325" s="45">
        <f>SUMIF(ONLINE!$W:$W,SHORT!K325,ONLINE!$Q:$Q)</f>
        <v>0</v>
      </c>
      <c r="Y325" s="45">
        <f>SUMIF(ONLINE!$W:$W,SHORT!L325,ONLINE!$Q:$Q)</f>
        <v>0</v>
      </c>
      <c r="Z325" s="45">
        <f>SUMIF(ONLINE!$W:$W,SHORT!M325,ONLINE!$Q:$Q)</f>
        <v>0</v>
      </c>
      <c r="AA325" s="45">
        <f>SUMIF(ONLINE!$W:$W,SHORT!N325,ONLINE!$Q:$Q)</f>
        <v>0</v>
      </c>
      <c r="AB325" s="45">
        <f>SUMIF(ONLINE!$W:$W,SHORT!O325,ONLINE!$Q:$Q)</f>
        <v>0</v>
      </c>
      <c r="AC325" s="45">
        <f>SUMIF(ONLINE!$W:$W,SHORT!P325,ONLINE!$Q:$Q)</f>
        <v>0</v>
      </c>
      <c r="AD325" s="45">
        <f t="shared" si="97"/>
        <v>0</v>
      </c>
      <c r="AE325" s="44"/>
      <c r="AF325" s="44">
        <f>SUMIF(WORKING!$Q:$Q,SHORT!E325,WORKING!$J:$J)</f>
        <v>0</v>
      </c>
      <c r="AG325" s="44">
        <f>SUMIF(WORKING!$Q:$Q,SHORT!F325,WORKING!$J:$J)</f>
        <v>0</v>
      </c>
      <c r="AH325" s="44">
        <f>SUMIF(WORKING!$Q:$Q,SHORT!G325,WORKING!$J:$J)</f>
        <v>0</v>
      </c>
      <c r="AI325" s="44">
        <f>SUMIF(WORKING!$Q:$Q,SHORT!H325,WORKING!$J:$J)</f>
        <v>0</v>
      </c>
      <c r="AJ325" s="44">
        <f>SUMIF(WORKING!$Q:$Q,SHORT!I325,WORKING!$J:$J)</f>
        <v>0</v>
      </c>
      <c r="AK325" s="44">
        <f>SUMIF(WORKING!$Q:$Q,SHORT!J325,WORKING!$J:$J)</f>
        <v>0</v>
      </c>
      <c r="AL325" s="44">
        <f>SUMIF(WORKING!$Q:$Q,SHORT!K325,WORKING!$J:$J)</f>
        <v>0</v>
      </c>
      <c r="AM325" s="44">
        <f>SUMIF(WORKING!$Q:$Q,SHORT!L325,WORKING!$J:$J)</f>
        <v>0</v>
      </c>
      <c r="AN325" s="44">
        <f>SUMIF(WORKING!$Q:$Q,SHORT!M325,WORKING!$J:$J)</f>
        <v>0</v>
      </c>
      <c r="AO325" s="44">
        <f>SUMIF(WORKING!$Q:$Q,SHORT!N325,WORKING!$J:$J)</f>
        <v>0</v>
      </c>
      <c r="AP325" s="44">
        <f>SUMIF(WORKING!$Q:$Q,SHORT!O325,WORKING!$J:$J)</f>
        <v>0</v>
      </c>
      <c r="AQ325" s="44">
        <f>SUMIF(WORKING!$Q:$Q,SHORT!P325,WORKING!$J:$J)</f>
        <v>0</v>
      </c>
      <c r="AR325" s="44">
        <f t="shared" si="98"/>
        <v>0</v>
      </c>
      <c r="AT325" s="45">
        <f t="shared" si="101"/>
        <v>0</v>
      </c>
      <c r="AU325" s="45">
        <f t="shared" si="101"/>
        <v>0</v>
      </c>
      <c r="AV325" s="45">
        <f t="shared" si="101"/>
        <v>0</v>
      </c>
      <c r="AW325" s="45">
        <f t="shared" si="101"/>
        <v>0</v>
      </c>
      <c r="AX325" s="45">
        <f t="shared" si="101"/>
        <v>0</v>
      </c>
      <c r="AY325" s="45">
        <f t="shared" si="101"/>
        <v>0</v>
      </c>
      <c r="AZ325" s="45">
        <f t="shared" si="101"/>
        <v>0</v>
      </c>
      <c r="BA325" s="45">
        <f t="shared" si="101"/>
        <v>0</v>
      </c>
      <c r="BB325" s="45">
        <f t="shared" si="101"/>
        <v>0</v>
      </c>
      <c r="BC325" s="45">
        <f t="shared" si="100"/>
        <v>0</v>
      </c>
      <c r="BD325" s="45">
        <f t="shared" si="100"/>
        <v>0</v>
      </c>
      <c r="BE325" s="45">
        <f t="shared" si="100"/>
        <v>0</v>
      </c>
      <c r="BF325" s="45">
        <f t="shared" si="99"/>
        <v>0</v>
      </c>
      <c r="BG325" s="28"/>
    </row>
    <row r="326" spans="1:59" s="31" customFormat="1" ht="11.25">
      <c r="A326" s="43">
        <v>321</v>
      </c>
      <c r="B326" s="185" t="e">
        <f t="array" ref="B326">+INDEX(FILED!$B$4:$B$1003,SMALL(IF($B$5=FILED!$Q$4:$Q$1003,ROW(FILED!$Q$4:$Q$1003)-ROW(FILED!$Q$4)+1),A326))</f>
        <v>#NUM!</v>
      </c>
      <c r="C326" s="44">
        <f t="shared" si="96"/>
        <v>0</v>
      </c>
      <c r="D326" s="185" t="str">
        <f>+IFERROR(VLOOKUP(B326,FILED!$B$4:$C$1003,2,FALSE),"")</f>
        <v/>
      </c>
      <c r="E326" s="185" t="str">
        <f t="shared" ref="E326:E389" si="102">CONCATENATE(C326," ",$E$5)</f>
        <v>0 42826</v>
      </c>
      <c r="F326" s="185" t="str">
        <f t="shared" ref="F326:F389" si="103">CONCATENATE(C326," ",$F$5)</f>
        <v>0 42856</v>
      </c>
      <c r="G326" s="185" t="str">
        <f t="shared" ref="G326:G389" si="104">CONCATENATE(C326," ",$G$5)</f>
        <v>0 42887</v>
      </c>
      <c r="H326" s="185" t="str">
        <f t="shared" ref="H326:H389" si="105">CONCATENATE(C326," ",$H$5)</f>
        <v>0 42917</v>
      </c>
      <c r="I326" s="185" t="str">
        <f t="shared" ref="I326:I389" si="106">CONCATENATE(C326," ",$I$5)</f>
        <v>0 42948</v>
      </c>
      <c r="J326" s="185" t="str">
        <f t="shared" ref="J326:J389" si="107">CONCATENATE(C326," ",$J$5)</f>
        <v>0 42979</v>
      </c>
      <c r="K326" s="185" t="str">
        <f t="shared" ref="K326:K389" si="108">CONCATENATE(C326," ",$K$5)</f>
        <v>0 43009</v>
      </c>
      <c r="L326" s="185" t="str">
        <f t="shared" ref="L326:L389" si="109">CONCATENATE(C326," ",$L$5)</f>
        <v>0 43040</v>
      </c>
      <c r="M326" s="185" t="str">
        <f t="shared" ref="M326:M389" si="110">CONCATENATE(C326," ",$M$5)</f>
        <v>0 43070</v>
      </c>
      <c r="N326" s="185" t="str">
        <f t="shared" ref="N326:N389" si="111">CONCATENATE(C326," ",$N$5)</f>
        <v>0 43101</v>
      </c>
      <c r="O326" s="185" t="str">
        <f t="shared" ref="O326:O389" si="112">CONCATENATE(C326," ",$O$5)</f>
        <v>0 43132</v>
      </c>
      <c r="P326" s="185" t="str">
        <f t="shared" ref="P326:P389" si="113">CONCATENATE(C326," ",$P$5)</f>
        <v>0 43160</v>
      </c>
      <c r="Q326" s="44">
        <f>IFERROR(VLOOKUP(C326,ONLINE!$B$5:$C$5103,2,FALSE),0)</f>
        <v>0</v>
      </c>
      <c r="R326" s="45">
        <f>SUMIF(ONLINE!$W:$W,SHORT!E326,ONLINE!$Q:$Q)</f>
        <v>0</v>
      </c>
      <c r="S326" s="45">
        <f>SUMIF(ONLINE!$W:$W,SHORT!F326,ONLINE!$Q:$Q)</f>
        <v>0</v>
      </c>
      <c r="T326" s="45">
        <f>SUMIF(ONLINE!$W:$W,SHORT!G326,ONLINE!$Q:$Q)</f>
        <v>0</v>
      </c>
      <c r="U326" s="45">
        <f>SUMIF(ONLINE!$W:$W,SHORT!H326,ONLINE!$Q:$Q)</f>
        <v>0</v>
      </c>
      <c r="V326" s="45">
        <f>SUMIF(ONLINE!$W:$W,SHORT!I326,ONLINE!$Q:$Q)</f>
        <v>0</v>
      </c>
      <c r="W326" s="45">
        <f>SUMIF(ONLINE!$W:$W,SHORT!J326,ONLINE!$Q:$Q)</f>
        <v>0</v>
      </c>
      <c r="X326" s="45">
        <f>SUMIF(ONLINE!$W:$W,SHORT!K326,ONLINE!$Q:$Q)</f>
        <v>0</v>
      </c>
      <c r="Y326" s="45">
        <f>SUMIF(ONLINE!$W:$W,SHORT!L326,ONLINE!$Q:$Q)</f>
        <v>0</v>
      </c>
      <c r="Z326" s="45">
        <f>SUMIF(ONLINE!$W:$W,SHORT!M326,ONLINE!$Q:$Q)</f>
        <v>0</v>
      </c>
      <c r="AA326" s="45">
        <f>SUMIF(ONLINE!$W:$W,SHORT!N326,ONLINE!$Q:$Q)</f>
        <v>0</v>
      </c>
      <c r="AB326" s="45">
        <f>SUMIF(ONLINE!$W:$W,SHORT!O326,ONLINE!$Q:$Q)</f>
        <v>0</v>
      </c>
      <c r="AC326" s="45">
        <f>SUMIF(ONLINE!$W:$W,SHORT!P326,ONLINE!$Q:$Q)</f>
        <v>0</v>
      </c>
      <c r="AD326" s="45">
        <f t="shared" si="97"/>
        <v>0</v>
      </c>
      <c r="AE326" s="44"/>
      <c r="AF326" s="44">
        <f>SUMIF(WORKING!$Q:$Q,SHORT!E326,WORKING!$J:$J)</f>
        <v>0</v>
      </c>
      <c r="AG326" s="44">
        <f>SUMIF(WORKING!$Q:$Q,SHORT!F326,WORKING!$J:$J)</f>
        <v>0</v>
      </c>
      <c r="AH326" s="44">
        <f>SUMIF(WORKING!$Q:$Q,SHORT!G326,WORKING!$J:$J)</f>
        <v>0</v>
      </c>
      <c r="AI326" s="44">
        <f>SUMIF(WORKING!$Q:$Q,SHORT!H326,WORKING!$J:$J)</f>
        <v>0</v>
      </c>
      <c r="AJ326" s="44">
        <f>SUMIF(WORKING!$Q:$Q,SHORT!I326,WORKING!$J:$J)</f>
        <v>0</v>
      </c>
      <c r="AK326" s="44">
        <f>SUMIF(WORKING!$Q:$Q,SHORT!J326,WORKING!$J:$J)</f>
        <v>0</v>
      </c>
      <c r="AL326" s="44">
        <f>SUMIF(WORKING!$Q:$Q,SHORT!K326,WORKING!$J:$J)</f>
        <v>0</v>
      </c>
      <c r="AM326" s="44">
        <f>SUMIF(WORKING!$Q:$Q,SHORT!L326,WORKING!$J:$J)</f>
        <v>0</v>
      </c>
      <c r="AN326" s="44">
        <f>SUMIF(WORKING!$Q:$Q,SHORT!M326,WORKING!$J:$J)</f>
        <v>0</v>
      </c>
      <c r="AO326" s="44">
        <f>SUMIF(WORKING!$Q:$Q,SHORT!N326,WORKING!$J:$J)</f>
        <v>0</v>
      </c>
      <c r="AP326" s="44">
        <f>SUMIF(WORKING!$Q:$Q,SHORT!O326,WORKING!$J:$J)</f>
        <v>0</v>
      </c>
      <c r="AQ326" s="44">
        <f>SUMIF(WORKING!$Q:$Q,SHORT!P326,WORKING!$J:$J)</f>
        <v>0</v>
      </c>
      <c r="AR326" s="44">
        <f t="shared" si="98"/>
        <v>0</v>
      </c>
      <c r="AT326" s="45">
        <f t="shared" si="101"/>
        <v>0</v>
      </c>
      <c r="AU326" s="45">
        <f t="shared" si="101"/>
        <v>0</v>
      </c>
      <c r="AV326" s="45">
        <f t="shared" si="101"/>
        <v>0</v>
      </c>
      <c r="AW326" s="45">
        <f t="shared" si="101"/>
        <v>0</v>
      </c>
      <c r="AX326" s="45">
        <f t="shared" si="101"/>
        <v>0</v>
      </c>
      <c r="AY326" s="45">
        <f t="shared" si="101"/>
        <v>0</v>
      </c>
      <c r="AZ326" s="45">
        <f t="shared" si="101"/>
        <v>0</v>
      </c>
      <c r="BA326" s="45">
        <f t="shared" si="101"/>
        <v>0</v>
      </c>
      <c r="BB326" s="45">
        <f t="shared" si="101"/>
        <v>0</v>
      </c>
      <c r="BC326" s="45">
        <f t="shared" si="100"/>
        <v>0</v>
      </c>
      <c r="BD326" s="45">
        <f t="shared" si="100"/>
        <v>0</v>
      </c>
      <c r="BE326" s="45">
        <f t="shared" si="100"/>
        <v>0</v>
      </c>
      <c r="BF326" s="45">
        <f t="shared" si="99"/>
        <v>0</v>
      </c>
      <c r="BG326" s="28"/>
    </row>
    <row r="327" spans="1:59" s="31" customFormat="1" ht="11.25">
      <c r="A327" s="43">
        <v>322</v>
      </c>
      <c r="B327" s="185" t="e">
        <f t="array" ref="B327">+INDEX(FILED!$B$4:$B$1003,SMALL(IF($B$5=FILED!$Q$4:$Q$1003,ROW(FILED!$Q$4:$Q$1003)-ROW(FILED!$Q$4)+1),A327))</f>
        <v>#NUM!</v>
      </c>
      <c r="C327" s="44">
        <f t="shared" ref="C327:C390" si="114">IFERROR(B327,0)</f>
        <v>0</v>
      </c>
      <c r="D327" s="185" t="str">
        <f>+IFERROR(VLOOKUP(B327,FILED!$B$4:$C$1003,2,FALSE),"")</f>
        <v/>
      </c>
      <c r="E327" s="185" t="str">
        <f t="shared" si="102"/>
        <v>0 42826</v>
      </c>
      <c r="F327" s="185" t="str">
        <f t="shared" si="103"/>
        <v>0 42856</v>
      </c>
      <c r="G327" s="185" t="str">
        <f t="shared" si="104"/>
        <v>0 42887</v>
      </c>
      <c r="H327" s="185" t="str">
        <f t="shared" si="105"/>
        <v>0 42917</v>
      </c>
      <c r="I327" s="185" t="str">
        <f t="shared" si="106"/>
        <v>0 42948</v>
      </c>
      <c r="J327" s="185" t="str">
        <f t="shared" si="107"/>
        <v>0 42979</v>
      </c>
      <c r="K327" s="185" t="str">
        <f t="shared" si="108"/>
        <v>0 43009</v>
      </c>
      <c r="L327" s="185" t="str">
        <f t="shared" si="109"/>
        <v>0 43040</v>
      </c>
      <c r="M327" s="185" t="str">
        <f t="shared" si="110"/>
        <v>0 43070</v>
      </c>
      <c r="N327" s="185" t="str">
        <f t="shared" si="111"/>
        <v>0 43101</v>
      </c>
      <c r="O327" s="185" t="str">
        <f t="shared" si="112"/>
        <v>0 43132</v>
      </c>
      <c r="P327" s="185" t="str">
        <f t="shared" si="113"/>
        <v>0 43160</v>
      </c>
      <c r="Q327" s="44">
        <f>IFERROR(VLOOKUP(C327,ONLINE!$B$5:$C$5103,2,FALSE),0)</f>
        <v>0</v>
      </c>
      <c r="R327" s="45">
        <f>SUMIF(ONLINE!$W:$W,SHORT!E327,ONLINE!$Q:$Q)</f>
        <v>0</v>
      </c>
      <c r="S327" s="45">
        <f>SUMIF(ONLINE!$W:$W,SHORT!F327,ONLINE!$Q:$Q)</f>
        <v>0</v>
      </c>
      <c r="T327" s="45">
        <f>SUMIF(ONLINE!$W:$W,SHORT!G327,ONLINE!$Q:$Q)</f>
        <v>0</v>
      </c>
      <c r="U327" s="45">
        <f>SUMIF(ONLINE!$W:$W,SHORT!H327,ONLINE!$Q:$Q)</f>
        <v>0</v>
      </c>
      <c r="V327" s="45">
        <f>SUMIF(ONLINE!$W:$W,SHORT!I327,ONLINE!$Q:$Q)</f>
        <v>0</v>
      </c>
      <c r="W327" s="45">
        <f>SUMIF(ONLINE!$W:$W,SHORT!J327,ONLINE!$Q:$Q)</f>
        <v>0</v>
      </c>
      <c r="X327" s="45">
        <f>SUMIF(ONLINE!$W:$W,SHORT!K327,ONLINE!$Q:$Q)</f>
        <v>0</v>
      </c>
      <c r="Y327" s="45">
        <f>SUMIF(ONLINE!$W:$W,SHORT!L327,ONLINE!$Q:$Q)</f>
        <v>0</v>
      </c>
      <c r="Z327" s="45">
        <f>SUMIF(ONLINE!$W:$W,SHORT!M327,ONLINE!$Q:$Q)</f>
        <v>0</v>
      </c>
      <c r="AA327" s="45">
        <f>SUMIF(ONLINE!$W:$W,SHORT!N327,ONLINE!$Q:$Q)</f>
        <v>0</v>
      </c>
      <c r="AB327" s="45">
        <f>SUMIF(ONLINE!$W:$W,SHORT!O327,ONLINE!$Q:$Q)</f>
        <v>0</v>
      </c>
      <c r="AC327" s="45">
        <f>SUMIF(ONLINE!$W:$W,SHORT!P327,ONLINE!$Q:$Q)</f>
        <v>0</v>
      </c>
      <c r="AD327" s="45">
        <f t="shared" ref="AD327:AD390" si="115">SUM(R327:AC327)</f>
        <v>0</v>
      </c>
      <c r="AE327" s="44"/>
      <c r="AF327" s="44">
        <f>SUMIF(WORKING!$Q:$Q,SHORT!E327,WORKING!$J:$J)</f>
        <v>0</v>
      </c>
      <c r="AG327" s="44">
        <f>SUMIF(WORKING!$Q:$Q,SHORT!F327,WORKING!$J:$J)</f>
        <v>0</v>
      </c>
      <c r="AH327" s="44">
        <f>SUMIF(WORKING!$Q:$Q,SHORT!G327,WORKING!$J:$J)</f>
        <v>0</v>
      </c>
      <c r="AI327" s="44">
        <f>SUMIF(WORKING!$Q:$Q,SHORT!H327,WORKING!$J:$J)</f>
        <v>0</v>
      </c>
      <c r="AJ327" s="44">
        <f>SUMIF(WORKING!$Q:$Q,SHORT!I327,WORKING!$J:$J)</f>
        <v>0</v>
      </c>
      <c r="AK327" s="44">
        <f>SUMIF(WORKING!$Q:$Q,SHORT!J327,WORKING!$J:$J)</f>
        <v>0</v>
      </c>
      <c r="AL327" s="44">
        <f>SUMIF(WORKING!$Q:$Q,SHORT!K327,WORKING!$J:$J)</f>
        <v>0</v>
      </c>
      <c r="AM327" s="44">
        <f>SUMIF(WORKING!$Q:$Q,SHORT!L327,WORKING!$J:$J)</f>
        <v>0</v>
      </c>
      <c r="AN327" s="44">
        <f>SUMIF(WORKING!$Q:$Q,SHORT!M327,WORKING!$J:$J)</f>
        <v>0</v>
      </c>
      <c r="AO327" s="44">
        <f>SUMIF(WORKING!$Q:$Q,SHORT!N327,WORKING!$J:$J)</f>
        <v>0</v>
      </c>
      <c r="AP327" s="44">
        <f>SUMIF(WORKING!$Q:$Q,SHORT!O327,WORKING!$J:$J)</f>
        <v>0</v>
      </c>
      <c r="AQ327" s="44">
        <f>SUMIF(WORKING!$Q:$Q,SHORT!P327,WORKING!$J:$J)</f>
        <v>0</v>
      </c>
      <c r="AR327" s="44">
        <f t="shared" ref="AR327:AR390" si="116">SUM(AF327:AQ327)</f>
        <v>0</v>
      </c>
      <c r="AT327" s="45">
        <f t="shared" si="101"/>
        <v>0</v>
      </c>
      <c r="AU327" s="45">
        <f t="shared" si="101"/>
        <v>0</v>
      </c>
      <c r="AV327" s="45">
        <f t="shared" si="101"/>
        <v>0</v>
      </c>
      <c r="AW327" s="45">
        <f t="shared" si="101"/>
        <v>0</v>
      </c>
      <c r="AX327" s="45">
        <f t="shared" si="101"/>
        <v>0</v>
      </c>
      <c r="AY327" s="45">
        <f t="shared" si="101"/>
        <v>0</v>
      </c>
      <c r="AZ327" s="45">
        <f t="shared" si="101"/>
        <v>0</v>
      </c>
      <c r="BA327" s="45">
        <f t="shared" si="101"/>
        <v>0</v>
      </c>
      <c r="BB327" s="45">
        <f t="shared" si="101"/>
        <v>0</v>
      </c>
      <c r="BC327" s="45">
        <f t="shared" si="100"/>
        <v>0</v>
      </c>
      <c r="BD327" s="45">
        <f t="shared" si="100"/>
        <v>0</v>
      </c>
      <c r="BE327" s="45">
        <f t="shared" si="100"/>
        <v>0</v>
      </c>
      <c r="BF327" s="45">
        <f t="shared" ref="BF327:BF390" si="117">SUM(AT327:BE327)</f>
        <v>0</v>
      </c>
      <c r="BG327" s="28"/>
    </row>
    <row r="328" spans="1:59" s="31" customFormat="1" ht="11.25">
      <c r="A328" s="43">
        <v>323</v>
      </c>
      <c r="B328" s="185" t="e">
        <f t="array" ref="B328">+INDEX(FILED!$B$4:$B$1003,SMALL(IF($B$5=FILED!$Q$4:$Q$1003,ROW(FILED!$Q$4:$Q$1003)-ROW(FILED!$Q$4)+1),A328))</f>
        <v>#NUM!</v>
      </c>
      <c r="C328" s="44">
        <f t="shared" si="114"/>
        <v>0</v>
      </c>
      <c r="D328" s="185" t="str">
        <f>+IFERROR(VLOOKUP(B328,FILED!$B$4:$C$1003,2,FALSE),"")</f>
        <v/>
      </c>
      <c r="E328" s="185" t="str">
        <f t="shared" si="102"/>
        <v>0 42826</v>
      </c>
      <c r="F328" s="185" t="str">
        <f t="shared" si="103"/>
        <v>0 42856</v>
      </c>
      <c r="G328" s="185" t="str">
        <f t="shared" si="104"/>
        <v>0 42887</v>
      </c>
      <c r="H328" s="185" t="str">
        <f t="shared" si="105"/>
        <v>0 42917</v>
      </c>
      <c r="I328" s="185" t="str">
        <f t="shared" si="106"/>
        <v>0 42948</v>
      </c>
      <c r="J328" s="185" t="str">
        <f t="shared" si="107"/>
        <v>0 42979</v>
      </c>
      <c r="K328" s="185" t="str">
        <f t="shared" si="108"/>
        <v>0 43009</v>
      </c>
      <c r="L328" s="185" t="str">
        <f t="shared" si="109"/>
        <v>0 43040</v>
      </c>
      <c r="M328" s="185" t="str">
        <f t="shared" si="110"/>
        <v>0 43070</v>
      </c>
      <c r="N328" s="185" t="str">
        <f t="shared" si="111"/>
        <v>0 43101</v>
      </c>
      <c r="O328" s="185" t="str">
        <f t="shared" si="112"/>
        <v>0 43132</v>
      </c>
      <c r="P328" s="185" t="str">
        <f t="shared" si="113"/>
        <v>0 43160</v>
      </c>
      <c r="Q328" s="44">
        <f>IFERROR(VLOOKUP(C328,ONLINE!$B$5:$C$5103,2,FALSE),0)</f>
        <v>0</v>
      </c>
      <c r="R328" s="45">
        <f>SUMIF(ONLINE!$W:$W,SHORT!E328,ONLINE!$Q:$Q)</f>
        <v>0</v>
      </c>
      <c r="S328" s="45">
        <f>SUMIF(ONLINE!$W:$W,SHORT!F328,ONLINE!$Q:$Q)</f>
        <v>0</v>
      </c>
      <c r="T328" s="45">
        <f>SUMIF(ONLINE!$W:$W,SHORT!G328,ONLINE!$Q:$Q)</f>
        <v>0</v>
      </c>
      <c r="U328" s="45">
        <f>SUMIF(ONLINE!$W:$W,SHORT!H328,ONLINE!$Q:$Q)</f>
        <v>0</v>
      </c>
      <c r="V328" s="45">
        <f>SUMIF(ONLINE!$W:$W,SHORT!I328,ONLINE!$Q:$Q)</f>
        <v>0</v>
      </c>
      <c r="W328" s="45">
        <f>SUMIF(ONLINE!$W:$W,SHORT!J328,ONLINE!$Q:$Q)</f>
        <v>0</v>
      </c>
      <c r="X328" s="45">
        <f>SUMIF(ONLINE!$W:$W,SHORT!K328,ONLINE!$Q:$Q)</f>
        <v>0</v>
      </c>
      <c r="Y328" s="45">
        <f>SUMIF(ONLINE!$W:$W,SHORT!L328,ONLINE!$Q:$Q)</f>
        <v>0</v>
      </c>
      <c r="Z328" s="45">
        <f>SUMIF(ONLINE!$W:$W,SHORT!M328,ONLINE!$Q:$Q)</f>
        <v>0</v>
      </c>
      <c r="AA328" s="45">
        <f>SUMIF(ONLINE!$W:$W,SHORT!N328,ONLINE!$Q:$Q)</f>
        <v>0</v>
      </c>
      <c r="AB328" s="45">
        <f>SUMIF(ONLINE!$W:$W,SHORT!O328,ONLINE!$Q:$Q)</f>
        <v>0</v>
      </c>
      <c r="AC328" s="45">
        <f>SUMIF(ONLINE!$W:$W,SHORT!P328,ONLINE!$Q:$Q)</f>
        <v>0</v>
      </c>
      <c r="AD328" s="45">
        <f t="shared" si="115"/>
        <v>0</v>
      </c>
      <c r="AE328" s="44"/>
      <c r="AF328" s="44">
        <f>SUMIF(WORKING!$Q:$Q,SHORT!E328,WORKING!$J:$J)</f>
        <v>0</v>
      </c>
      <c r="AG328" s="44">
        <f>SUMIF(WORKING!$Q:$Q,SHORT!F328,WORKING!$J:$J)</f>
        <v>0</v>
      </c>
      <c r="AH328" s="44">
        <f>SUMIF(WORKING!$Q:$Q,SHORT!G328,WORKING!$J:$J)</f>
        <v>0</v>
      </c>
      <c r="AI328" s="44">
        <f>SUMIF(WORKING!$Q:$Q,SHORT!H328,WORKING!$J:$J)</f>
        <v>0</v>
      </c>
      <c r="AJ328" s="44">
        <f>SUMIF(WORKING!$Q:$Q,SHORT!I328,WORKING!$J:$J)</f>
        <v>0</v>
      </c>
      <c r="AK328" s="44">
        <f>SUMIF(WORKING!$Q:$Q,SHORT!J328,WORKING!$J:$J)</f>
        <v>0</v>
      </c>
      <c r="AL328" s="44">
        <f>SUMIF(WORKING!$Q:$Q,SHORT!K328,WORKING!$J:$J)</f>
        <v>0</v>
      </c>
      <c r="AM328" s="44">
        <f>SUMIF(WORKING!$Q:$Q,SHORT!L328,WORKING!$J:$J)</f>
        <v>0</v>
      </c>
      <c r="AN328" s="44">
        <f>SUMIF(WORKING!$Q:$Q,SHORT!M328,WORKING!$J:$J)</f>
        <v>0</v>
      </c>
      <c r="AO328" s="44">
        <f>SUMIF(WORKING!$Q:$Q,SHORT!N328,WORKING!$J:$J)</f>
        <v>0</v>
      </c>
      <c r="AP328" s="44">
        <f>SUMIF(WORKING!$Q:$Q,SHORT!O328,WORKING!$J:$J)</f>
        <v>0</v>
      </c>
      <c r="AQ328" s="44">
        <f>SUMIF(WORKING!$Q:$Q,SHORT!P328,WORKING!$J:$J)</f>
        <v>0</v>
      </c>
      <c r="AR328" s="44">
        <f t="shared" si="116"/>
        <v>0</v>
      </c>
      <c r="AT328" s="45">
        <f t="shared" si="101"/>
        <v>0</v>
      </c>
      <c r="AU328" s="45">
        <f t="shared" si="101"/>
        <v>0</v>
      </c>
      <c r="AV328" s="45">
        <f t="shared" si="101"/>
        <v>0</v>
      </c>
      <c r="AW328" s="45">
        <f t="shared" si="101"/>
        <v>0</v>
      </c>
      <c r="AX328" s="45">
        <f t="shared" si="101"/>
        <v>0</v>
      </c>
      <c r="AY328" s="45">
        <f t="shared" si="101"/>
        <v>0</v>
      </c>
      <c r="AZ328" s="45">
        <f t="shared" si="101"/>
        <v>0</v>
      </c>
      <c r="BA328" s="45">
        <f t="shared" si="101"/>
        <v>0</v>
      </c>
      <c r="BB328" s="45">
        <f t="shared" si="101"/>
        <v>0</v>
      </c>
      <c r="BC328" s="45">
        <f t="shared" si="100"/>
        <v>0</v>
      </c>
      <c r="BD328" s="45">
        <f t="shared" si="100"/>
        <v>0</v>
      </c>
      <c r="BE328" s="45">
        <f t="shared" si="100"/>
        <v>0</v>
      </c>
      <c r="BF328" s="45">
        <f t="shared" si="117"/>
        <v>0</v>
      </c>
      <c r="BG328" s="28"/>
    </row>
    <row r="329" spans="1:59" s="31" customFormat="1" ht="11.25">
      <c r="A329" s="43">
        <v>324</v>
      </c>
      <c r="B329" s="185" t="e">
        <f t="array" ref="B329">+INDEX(FILED!$B$4:$B$1003,SMALL(IF($B$5=FILED!$Q$4:$Q$1003,ROW(FILED!$Q$4:$Q$1003)-ROW(FILED!$Q$4)+1),A329))</f>
        <v>#NUM!</v>
      </c>
      <c r="C329" s="44">
        <f t="shared" si="114"/>
        <v>0</v>
      </c>
      <c r="D329" s="185" t="str">
        <f>+IFERROR(VLOOKUP(B329,FILED!$B$4:$C$1003,2,FALSE),"")</f>
        <v/>
      </c>
      <c r="E329" s="185" t="str">
        <f t="shared" si="102"/>
        <v>0 42826</v>
      </c>
      <c r="F329" s="185" t="str">
        <f t="shared" si="103"/>
        <v>0 42856</v>
      </c>
      <c r="G329" s="185" t="str">
        <f t="shared" si="104"/>
        <v>0 42887</v>
      </c>
      <c r="H329" s="185" t="str">
        <f t="shared" si="105"/>
        <v>0 42917</v>
      </c>
      <c r="I329" s="185" t="str">
        <f t="shared" si="106"/>
        <v>0 42948</v>
      </c>
      <c r="J329" s="185" t="str">
        <f t="shared" si="107"/>
        <v>0 42979</v>
      </c>
      <c r="K329" s="185" t="str">
        <f t="shared" si="108"/>
        <v>0 43009</v>
      </c>
      <c r="L329" s="185" t="str">
        <f t="shared" si="109"/>
        <v>0 43040</v>
      </c>
      <c r="M329" s="185" t="str">
        <f t="shared" si="110"/>
        <v>0 43070</v>
      </c>
      <c r="N329" s="185" t="str">
        <f t="shared" si="111"/>
        <v>0 43101</v>
      </c>
      <c r="O329" s="185" t="str">
        <f t="shared" si="112"/>
        <v>0 43132</v>
      </c>
      <c r="P329" s="185" t="str">
        <f t="shared" si="113"/>
        <v>0 43160</v>
      </c>
      <c r="Q329" s="44">
        <f>IFERROR(VLOOKUP(C329,ONLINE!$B$5:$C$5103,2,FALSE),0)</f>
        <v>0</v>
      </c>
      <c r="R329" s="45">
        <f>SUMIF(ONLINE!$W:$W,SHORT!E329,ONLINE!$Q:$Q)</f>
        <v>0</v>
      </c>
      <c r="S329" s="45">
        <f>SUMIF(ONLINE!$W:$W,SHORT!F329,ONLINE!$Q:$Q)</f>
        <v>0</v>
      </c>
      <c r="T329" s="45">
        <f>SUMIF(ONLINE!$W:$W,SHORT!G329,ONLINE!$Q:$Q)</f>
        <v>0</v>
      </c>
      <c r="U329" s="45">
        <f>SUMIF(ONLINE!$W:$W,SHORT!H329,ONLINE!$Q:$Q)</f>
        <v>0</v>
      </c>
      <c r="V329" s="45">
        <f>SUMIF(ONLINE!$W:$W,SHORT!I329,ONLINE!$Q:$Q)</f>
        <v>0</v>
      </c>
      <c r="W329" s="45">
        <f>SUMIF(ONLINE!$W:$W,SHORT!J329,ONLINE!$Q:$Q)</f>
        <v>0</v>
      </c>
      <c r="X329" s="45">
        <f>SUMIF(ONLINE!$W:$W,SHORT!K329,ONLINE!$Q:$Q)</f>
        <v>0</v>
      </c>
      <c r="Y329" s="45">
        <f>SUMIF(ONLINE!$W:$W,SHORT!L329,ONLINE!$Q:$Q)</f>
        <v>0</v>
      </c>
      <c r="Z329" s="45">
        <f>SUMIF(ONLINE!$W:$W,SHORT!M329,ONLINE!$Q:$Q)</f>
        <v>0</v>
      </c>
      <c r="AA329" s="45">
        <f>SUMIF(ONLINE!$W:$W,SHORT!N329,ONLINE!$Q:$Q)</f>
        <v>0</v>
      </c>
      <c r="AB329" s="45">
        <f>SUMIF(ONLINE!$W:$W,SHORT!O329,ONLINE!$Q:$Q)</f>
        <v>0</v>
      </c>
      <c r="AC329" s="45">
        <f>SUMIF(ONLINE!$W:$W,SHORT!P329,ONLINE!$Q:$Q)</f>
        <v>0</v>
      </c>
      <c r="AD329" s="45">
        <f t="shared" si="115"/>
        <v>0</v>
      </c>
      <c r="AE329" s="44"/>
      <c r="AF329" s="44">
        <f>SUMIF(WORKING!$Q:$Q,SHORT!E329,WORKING!$J:$J)</f>
        <v>0</v>
      </c>
      <c r="AG329" s="44">
        <f>SUMIF(WORKING!$Q:$Q,SHORT!F329,WORKING!$J:$J)</f>
        <v>0</v>
      </c>
      <c r="AH329" s="44">
        <f>SUMIF(WORKING!$Q:$Q,SHORT!G329,WORKING!$J:$J)</f>
        <v>0</v>
      </c>
      <c r="AI329" s="44">
        <f>SUMIF(WORKING!$Q:$Q,SHORT!H329,WORKING!$J:$J)</f>
        <v>0</v>
      </c>
      <c r="AJ329" s="44">
        <f>SUMIF(WORKING!$Q:$Q,SHORT!I329,WORKING!$J:$J)</f>
        <v>0</v>
      </c>
      <c r="AK329" s="44">
        <f>SUMIF(WORKING!$Q:$Q,SHORT!J329,WORKING!$J:$J)</f>
        <v>0</v>
      </c>
      <c r="AL329" s="44">
        <f>SUMIF(WORKING!$Q:$Q,SHORT!K329,WORKING!$J:$J)</f>
        <v>0</v>
      </c>
      <c r="AM329" s="44">
        <f>SUMIF(WORKING!$Q:$Q,SHORT!L329,WORKING!$J:$J)</f>
        <v>0</v>
      </c>
      <c r="AN329" s="44">
        <f>SUMIF(WORKING!$Q:$Q,SHORT!M329,WORKING!$J:$J)</f>
        <v>0</v>
      </c>
      <c r="AO329" s="44">
        <f>SUMIF(WORKING!$Q:$Q,SHORT!N329,WORKING!$J:$J)</f>
        <v>0</v>
      </c>
      <c r="AP329" s="44">
        <f>SUMIF(WORKING!$Q:$Q,SHORT!O329,WORKING!$J:$J)</f>
        <v>0</v>
      </c>
      <c r="AQ329" s="44">
        <f>SUMIF(WORKING!$Q:$Q,SHORT!P329,WORKING!$J:$J)</f>
        <v>0</v>
      </c>
      <c r="AR329" s="44">
        <f t="shared" si="116"/>
        <v>0</v>
      </c>
      <c r="AT329" s="45">
        <f t="shared" si="101"/>
        <v>0</v>
      </c>
      <c r="AU329" s="45">
        <f t="shared" si="101"/>
        <v>0</v>
      </c>
      <c r="AV329" s="45">
        <f t="shared" si="101"/>
        <v>0</v>
      </c>
      <c r="AW329" s="45">
        <f t="shared" si="101"/>
        <v>0</v>
      </c>
      <c r="AX329" s="45">
        <f t="shared" si="101"/>
        <v>0</v>
      </c>
      <c r="AY329" s="45">
        <f t="shared" si="101"/>
        <v>0</v>
      </c>
      <c r="AZ329" s="45">
        <f t="shared" si="101"/>
        <v>0</v>
      </c>
      <c r="BA329" s="45">
        <f t="shared" si="101"/>
        <v>0</v>
      </c>
      <c r="BB329" s="45">
        <f t="shared" si="101"/>
        <v>0</v>
      </c>
      <c r="BC329" s="45">
        <f t="shared" si="100"/>
        <v>0</v>
      </c>
      <c r="BD329" s="45">
        <f t="shared" si="100"/>
        <v>0</v>
      </c>
      <c r="BE329" s="45">
        <f t="shared" si="100"/>
        <v>0</v>
      </c>
      <c r="BF329" s="45">
        <f t="shared" si="117"/>
        <v>0</v>
      </c>
      <c r="BG329" s="28"/>
    </row>
    <row r="330" spans="1:59" s="31" customFormat="1" ht="11.25">
      <c r="A330" s="43">
        <v>325</v>
      </c>
      <c r="B330" s="185" t="e">
        <f t="array" ref="B330">+INDEX(FILED!$B$4:$B$1003,SMALL(IF($B$5=FILED!$Q$4:$Q$1003,ROW(FILED!$Q$4:$Q$1003)-ROW(FILED!$Q$4)+1),A330))</f>
        <v>#NUM!</v>
      </c>
      <c r="C330" s="44">
        <f t="shared" si="114"/>
        <v>0</v>
      </c>
      <c r="D330" s="185" t="str">
        <f>+IFERROR(VLOOKUP(B330,FILED!$B$4:$C$1003,2,FALSE),"")</f>
        <v/>
      </c>
      <c r="E330" s="185" t="str">
        <f t="shared" si="102"/>
        <v>0 42826</v>
      </c>
      <c r="F330" s="185" t="str">
        <f t="shared" si="103"/>
        <v>0 42856</v>
      </c>
      <c r="G330" s="185" t="str">
        <f t="shared" si="104"/>
        <v>0 42887</v>
      </c>
      <c r="H330" s="185" t="str">
        <f t="shared" si="105"/>
        <v>0 42917</v>
      </c>
      <c r="I330" s="185" t="str">
        <f t="shared" si="106"/>
        <v>0 42948</v>
      </c>
      <c r="J330" s="185" t="str">
        <f t="shared" si="107"/>
        <v>0 42979</v>
      </c>
      <c r="K330" s="185" t="str">
        <f t="shared" si="108"/>
        <v>0 43009</v>
      </c>
      <c r="L330" s="185" t="str">
        <f t="shared" si="109"/>
        <v>0 43040</v>
      </c>
      <c r="M330" s="185" t="str">
        <f t="shared" si="110"/>
        <v>0 43070</v>
      </c>
      <c r="N330" s="185" t="str">
        <f t="shared" si="111"/>
        <v>0 43101</v>
      </c>
      <c r="O330" s="185" t="str">
        <f t="shared" si="112"/>
        <v>0 43132</v>
      </c>
      <c r="P330" s="185" t="str">
        <f t="shared" si="113"/>
        <v>0 43160</v>
      </c>
      <c r="Q330" s="44">
        <f>IFERROR(VLOOKUP(C330,ONLINE!$B$5:$C$5103,2,FALSE),0)</f>
        <v>0</v>
      </c>
      <c r="R330" s="45">
        <f>SUMIF(ONLINE!$W:$W,SHORT!E330,ONLINE!$Q:$Q)</f>
        <v>0</v>
      </c>
      <c r="S330" s="45">
        <f>SUMIF(ONLINE!$W:$W,SHORT!F330,ONLINE!$Q:$Q)</f>
        <v>0</v>
      </c>
      <c r="T330" s="45">
        <f>SUMIF(ONLINE!$W:$W,SHORT!G330,ONLINE!$Q:$Q)</f>
        <v>0</v>
      </c>
      <c r="U330" s="45">
        <f>SUMIF(ONLINE!$W:$W,SHORT!H330,ONLINE!$Q:$Q)</f>
        <v>0</v>
      </c>
      <c r="V330" s="45">
        <f>SUMIF(ONLINE!$W:$W,SHORT!I330,ONLINE!$Q:$Q)</f>
        <v>0</v>
      </c>
      <c r="W330" s="45">
        <f>SUMIF(ONLINE!$W:$W,SHORT!J330,ONLINE!$Q:$Q)</f>
        <v>0</v>
      </c>
      <c r="X330" s="45">
        <f>SUMIF(ONLINE!$W:$W,SHORT!K330,ONLINE!$Q:$Q)</f>
        <v>0</v>
      </c>
      <c r="Y330" s="45">
        <f>SUMIF(ONLINE!$W:$W,SHORT!L330,ONLINE!$Q:$Q)</f>
        <v>0</v>
      </c>
      <c r="Z330" s="45">
        <f>SUMIF(ONLINE!$W:$W,SHORT!M330,ONLINE!$Q:$Q)</f>
        <v>0</v>
      </c>
      <c r="AA330" s="45">
        <f>SUMIF(ONLINE!$W:$W,SHORT!N330,ONLINE!$Q:$Q)</f>
        <v>0</v>
      </c>
      <c r="AB330" s="45">
        <f>SUMIF(ONLINE!$W:$W,SHORT!O330,ONLINE!$Q:$Q)</f>
        <v>0</v>
      </c>
      <c r="AC330" s="45">
        <f>SUMIF(ONLINE!$W:$W,SHORT!P330,ONLINE!$Q:$Q)</f>
        <v>0</v>
      </c>
      <c r="AD330" s="45">
        <f t="shared" si="115"/>
        <v>0</v>
      </c>
      <c r="AE330" s="44"/>
      <c r="AF330" s="44">
        <f>SUMIF(WORKING!$Q:$Q,SHORT!E330,WORKING!$J:$J)</f>
        <v>0</v>
      </c>
      <c r="AG330" s="44">
        <f>SUMIF(WORKING!$Q:$Q,SHORT!F330,WORKING!$J:$J)</f>
        <v>0</v>
      </c>
      <c r="AH330" s="44">
        <f>SUMIF(WORKING!$Q:$Q,SHORT!G330,WORKING!$J:$J)</f>
        <v>0</v>
      </c>
      <c r="AI330" s="44">
        <f>SUMIF(WORKING!$Q:$Q,SHORT!H330,WORKING!$J:$J)</f>
        <v>0</v>
      </c>
      <c r="AJ330" s="44">
        <f>SUMIF(WORKING!$Q:$Q,SHORT!I330,WORKING!$J:$J)</f>
        <v>0</v>
      </c>
      <c r="AK330" s="44">
        <f>SUMIF(WORKING!$Q:$Q,SHORT!J330,WORKING!$J:$J)</f>
        <v>0</v>
      </c>
      <c r="AL330" s="44">
        <f>SUMIF(WORKING!$Q:$Q,SHORT!K330,WORKING!$J:$J)</f>
        <v>0</v>
      </c>
      <c r="AM330" s="44">
        <f>SUMIF(WORKING!$Q:$Q,SHORT!L330,WORKING!$J:$J)</f>
        <v>0</v>
      </c>
      <c r="AN330" s="44">
        <f>SUMIF(WORKING!$Q:$Q,SHORT!M330,WORKING!$J:$J)</f>
        <v>0</v>
      </c>
      <c r="AO330" s="44">
        <f>SUMIF(WORKING!$Q:$Q,SHORT!N330,WORKING!$J:$J)</f>
        <v>0</v>
      </c>
      <c r="AP330" s="44">
        <f>SUMIF(WORKING!$Q:$Q,SHORT!O330,WORKING!$J:$J)</f>
        <v>0</v>
      </c>
      <c r="AQ330" s="44">
        <f>SUMIF(WORKING!$Q:$Q,SHORT!P330,WORKING!$J:$J)</f>
        <v>0</v>
      </c>
      <c r="AR330" s="44">
        <f t="shared" si="116"/>
        <v>0</v>
      </c>
      <c r="AT330" s="45">
        <f t="shared" si="101"/>
        <v>0</v>
      </c>
      <c r="AU330" s="45">
        <f t="shared" si="101"/>
        <v>0</v>
      </c>
      <c r="AV330" s="45">
        <f t="shared" si="101"/>
        <v>0</v>
      </c>
      <c r="AW330" s="45">
        <f t="shared" si="101"/>
        <v>0</v>
      </c>
      <c r="AX330" s="45">
        <f t="shared" si="101"/>
        <v>0</v>
      </c>
      <c r="AY330" s="45">
        <f t="shared" si="101"/>
        <v>0</v>
      </c>
      <c r="AZ330" s="45">
        <f t="shared" si="101"/>
        <v>0</v>
      </c>
      <c r="BA330" s="45">
        <f t="shared" si="101"/>
        <v>0</v>
      </c>
      <c r="BB330" s="45">
        <f t="shared" si="101"/>
        <v>0</v>
      </c>
      <c r="BC330" s="45">
        <f t="shared" si="100"/>
        <v>0</v>
      </c>
      <c r="BD330" s="45">
        <f t="shared" si="100"/>
        <v>0</v>
      </c>
      <c r="BE330" s="45">
        <f t="shared" si="100"/>
        <v>0</v>
      </c>
      <c r="BF330" s="45">
        <f t="shared" si="117"/>
        <v>0</v>
      </c>
      <c r="BG330" s="28"/>
    </row>
    <row r="331" spans="1:59" s="31" customFormat="1" ht="11.25">
      <c r="A331" s="43">
        <v>326</v>
      </c>
      <c r="B331" s="185" t="e">
        <f t="array" ref="B331">+INDEX(FILED!$B$4:$B$1003,SMALL(IF($B$5=FILED!$Q$4:$Q$1003,ROW(FILED!$Q$4:$Q$1003)-ROW(FILED!$Q$4)+1),A331))</f>
        <v>#NUM!</v>
      </c>
      <c r="C331" s="44">
        <f t="shared" si="114"/>
        <v>0</v>
      </c>
      <c r="D331" s="185" t="str">
        <f>+IFERROR(VLOOKUP(B331,FILED!$B$4:$C$1003,2,FALSE),"")</f>
        <v/>
      </c>
      <c r="E331" s="185" t="str">
        <f t="shared" si="102"/>
        <v>0 42826</v>
      </c>
      <c r="F331" s="185" t="str">
        <f t="shared" si="103"/>
        <v>0 42856</v>
      </c>
      <c r="G331" s="185" t="str">
        <f t="shared" si="104"/>
        <v>0 42887</v>
      </c>
      <c r="H331" s="185" t="str">
        <f t="shared" si="105"/>
        <v>0 42917</v>
      </c>
      <c r="I331" s="185" t="str">
        <f t="shared" si="106"/>
        <v>0 42948</v>
      </c>
      <c r="J331" s="185" t="str">
        <f t="shared" si="107"/>
        <v>0 42979</v>
      </c>
      <c r="K331" s="185" t="str">
        <f t="shared" si="108"/>
        <v>0 43009</v>
      </c>
      <c r="L331" s="185" t="str">
        <f t="shared" si="109"/>
        <v>0 43040</v>
      </c>
      <c r="M331" s="185" t="str">
        <f t="shared" si="110"/>
        <v>0 43070</v>
      </c>
      <c r="N331" s="185" t="str">
        <f t="shared" si="111"/>
        <v>0 43101</v>
      </c>
      <c r="O331" s="185" t="str">
        <f t="shared" si="112"/>
        <v>0 43132</v>
      </c>
      <c r="P331" s="185" t="str">
        <f t="shared" si="113"/>
        <v>0 43160</v>
      </c>
      <c r="Q331" s="44">
        <f>IFERROR(VLOOKUP(C331,ONLINE!$B$5:$C$5103,2,FALSE),0)</f>
        <v>0</v>
      </c>
      <c r="R331" s="45">
        <f>SUMIF(ONLINE!$W:$W,SHORT!E331,ONLINE!$Q:$Q)</f>
        <v>0</v>
      </c>
      <c r="S331" s="45">
        <f>SUMIF(ONLINE!$W:$W,SHORT!F331,ONLINE!$Q:$Q)</f>
        <v>0</v>
      </c>
      <c r="T331" s="45">
        <f>SUMIF(ONLINE!$W:$W,SHORT!G331,ONLINE!$Q:$Q)</f>
        <v>0</v>
      </c>
      <c r="U331" s="45">
        <f>SUMIF(ONLINE!$W:$W,SHORT!H331,ONLINE!$Q:$Q)</f>
        <v>0</v>
      </c>
      <c r="V331" s="45">
        <f>SUMIF(ONLINE!$W:$W,SHORT!I331,ONLINE!$Q:$Q)</f>
        <v>0</v>
      </c>
      <c r="W331" s="45">
        <f>SUMIF(ONLINE!$W:$W,SHORT!J331,ONLINE!$Q:$Q)</f>
        <v>0</v>
      </c>
      <c r="X331" s="45">
        <f>SUMIF(ONLINE!$W:$W,SHORT!K331,ONLINE!$Q:$Q)</f>
        <v>0</v>
      </c>
      <c r="Y331" s="45">
        <f>SUMIF(ONLINE!$W:$W,SHORT!L331,ONLINE!$Q:$Q)</f>
        <v>0</v>
      </c>
      <c r="Z331" s="45">
        <f>SUMIF(ONLINE!$W:$W,SHORT!M331,ONLINE!$Q:$Q)</f>
        <v>0</v>
      </c>
      <c r="AA331" s="45">
        <f>SUMIF(ONLINE!$W:$W,SHORT!N331,ONLINE!$Q:$Q)</f>
        <v>0</v>
      </c>
      <c r="AB331" s="45">
        <f>SUMIF(ONLINE!$W:$W,SHORT!O331,ONLINE!$Q:$Q)</f>
        <v>0</v>
      </c>
      <c r="AC331" s="45">
        <f>SUMIF(ONLINE!$W:$W,SHORT!P331,ONLINE!$Q:$Q)</f>
        <v>0</v>
      </c>
      <c r="AD331" s="45">
        <f t="shared" si="115"/>
        <v>0</v>
      </c>
      <c r="AE331" s="44"/>
      <c r="AF331" s="44">
        <f>SUMIF(WORKING!$Q:$Q,SHORT!E331,WORKING!$J:$J)</f>
        <v>0</v>
      </c>
      <c r="AG331" s="44">
        <f>SUMIF(WORKING!$Q:$Q,SHORT!F331,WORKING!$J:$J)</f>
        <v>0</v>
      </c>
      <c r="AH331" s="44">
        <f>SUMIF(WORKING!$Q:$Q,SHORT!G331,WORKING!$J:$J)</f>
        <v>0</v>
      </c>
      <c r="AI331" s="44">
        <f>SUMIF(WORKING!$Q:$Q,SHORT!H331,WORKING!$J:$J)</f>
        <v>0</v>
      </c>
      <c r="AJ331" s="44">
        <f>SUMIF(WORKING!$Q:$Q,SHORT!I331,WORKING!$J:$J)</f>
        <v>0</v>
      </c>
      <c r="AK331" s="44">
        <f>SUMIF(WORKING!$Q:$Q,SHORT!J331,WORKING!$J:$J)</f>
        <v>0</v>
      </c>
      <c r="AL331" s="44">
        <f>SUMIF(WORKING!$Q:$Q,SHORT!K331,WORKING!$J:$J)</f>
        <v>0</v>
      </c>
      <c r="AM331" s="44">
        <f>SUMIF(WORKING!$Q:$Q,SHORT!L331,WORKING!$J:$J)</f>
        <v>0</v>
      </c>
      <c r="AN331" s="44">
        <f>SUMIF(WORKING!$Q:$Q,SHORT!M331,WORKING!$J:$J)</f>
        <v>0</v>
      </c>
      <c r="AO331" s="44">
        <f>SUMIF(WORKING!$Q:$Q,SHORT!N331,WORKING!$J:$J)</f>
        <v>0</v>
      </c>
      <c r="AP331" s="44">
        <f>SUMIF(WORKING!$Q:$Q,SHORT!O331,WORKING!$J:$J)</f>
        <v>0</v>
      </c>
      <c r="AQ331" s="44">
        <f>SUMIF(WORKING!$Q:$Q,SHORT!P331,WORKING!$J:$J)</f>
        <v>0</v>
      </c>
      <c r="AR331" s="44">
        <f t="shared" si="116"/>
        <v>0</v>
      </c>
      <c r="AT331" s="45">
        <f t="shared" si="101"/>
        <v>0</v>
      </c>
      <c r="AU331" s="45">
        <f t="shared" si="101"/>
        <v>0</v>
      </c>
      <c r="AV331" s="45">
        <f t="shared" si="101"/>
        <v>0</v>
      </c>
      <c r="AW331" s="45">
        <f t="shared" si="101"/>
        <v>0</v>
      </c>
      <c r="AX331" s="45">
        <f t="shared" si="101"/>
        <v>0</v>
      </c>
      <c r="AY331" s="45">
        <f t="shared" si="101"/>
        <v>0</v>
      </c>
      <c r="AZ331" s="45">
        <f t="shared" si="101"/>
        <v>0</v>
      </c>
      <c r="BA331" s="45">
        <f t="shared" si="101"/>
        <v>0</v>
      </c>
      <c r="BB331" s="45">
        <f t="shared" si="101"/>
        <v>0</v>
      </c>
      <c r="BC331" s="45">
        <f t="shared" si="100"/>
        <v>0</v>
      </c>
      <c r="BD331" s="45">
        <f t="shared" si="100"/>
        <v>0</v>
      </c>
      <c r="BE331" s="45">
        <f t="shared" si="100"/>
        <v>0</v>
      </c>
      <c r="BF331" s="45">
        <f t="shared" si="117"/>
        <v>0</v>
      </c>
      <c r="BG331" s="28"/>
    </row>
    <row r="332" spans="1:59" s="31" customFormat="1" ht="11.25">
      <c r="A332" s="43">
        <v>327</v>
      </c>
      <c r="B332" s="185" t="e">
        <f t="array" ref="B332">+INDEX(FILED!$B$4:$B$1003,SMALL(IF($B$5=FILED!$Q$4:$Q$1003,ROW(FILED!$Q$4:$Q$1003)-ROW(FILED!$Q$4)+1),A332))</f>
        <v>#NUM!</v>
      </c>
      <c r="C332" s="44">
        <f t="shared" si="114"/>
        <v>0</v>
      </c>
      <c r="D332" s="185" t="str">
        <f>+IFERROR(VLOOKUP(B332,FILED!$B$4:$C$1003,2,FALSE),"")</f>
        <v/>
      </c>
      <c r="E332" s="185" t="str">
        <f t="shared" si="102"/>
        <v>0 42826</v>
      </c>
      <c r="F332" s="185" t="str">
        <f t="shared" si="103"/>
        <v>0 42856</v>
      </c>
      <c r="G332" s="185" t="str">
        <f t="shared" si="104"/>
        <v>0 42887</v>
      </c>
      <c r="H332" s="185" t="str">
        <f t="shared" si="105"/>
        <v>0 42917</v>
      </c>
      <c r="I332" s="185" t="str">
        <f t="shared" si="106"/>
        <v>0 42948</v>
      </c>
      <c r="J332" s="185" t="str">
        <f t="shared" si="107"/>
        <v>0 42979</v>
      </c>
      <c r="K332" s="185" t="str">
        <f t="shared" si="108"/>
        <v>0 43009</v>
      </c>
      <c r="L332" s="185" t="str">
        <f t="shared" si="109"/>
        <v>0 43040</v>
      </c>
      <c r="M332" s="185" t="str">
        <f t="shared" si="110"/>
        <v>0 43070</v>
      </c>
      <c r="N332" s="185" t="str">
        <f t="shared" si="111"/>
        <v>0 43101</v>
      </c>
      <c r="O332" s="185" t="str">
        <f t="shared" si="112"/>
        <v>0 43132</v>
      </c>
      <c r="P332" s="185" t="str">
        <f t="shared" si="113"/>
        <v>0 43160</v>
      </c>
      <c r="Q332" s="44">
        <f>IFERROR(VLOOKUP(C332,ONLINE!$B$5:$C$5103,2,FALSE),0)</f>
        <v>0</v>
      </c>
      <c r="R332" s="45">
        <f>SUMIF(ONLINE!$W:$W,SHORT!E332,ONLINE!$Q:$Q)</f>
        <v>0</v>
      </c>
      <c r="S332" s="45">
        <f>SUMIF(ONLINE!$W:$W,SHORT!F332,ONLINE!$Q:$Q)</f>
        <v>0</v>
      </c>
      <c r="T332" s="45">
        <f>SUMIF(ONLINE!$W:$W,SHORT!G332,ONLINE!$Q:$Q)</f>
        <v>0</v>
      </c>
      <c r="U332" s="45">
        <f>SUMIF(ONLINE!$W:$W,SHORT!H332,ONLINE!$Q:$Q)</f>
        <v>0</v>
      </c>
      <c r="V332" s="45">
        <f>SUMIF(ONLINE!$W:$W,SHORT!I332,ONLINE!$Q:$Q)</f>
        <v>0</v>
      </c>
      <c r="W332" s="45">
        <f>SUMIF(ONLINE!$W:$W,SHORT!J332,ONLINE!$Q:$Q)</f>
        <v>0</v>
      </c>
      <c r="X332" s="45">
        <f>SUMIF(ONLINE!$W:$W,SHORT!K332,ONLINE!$Q:$Q)</f>
        <v>0</v>
      </c>
      <c r="Y332" s="45">
        <f>SUMIF(ONLINE!$W:$W,SHORT!L332,ONLINE!$Q:$Q)</f>
        <v>0</v>
      </c>
      <c r="Z332" s="45">
        <f>SUMIF(ONLINE!$W:$W,SHORT!M332,ONLINE!$Q:$Q)</f>
        <v>0</v>
      </c>
      <c r="AA332" s="45">
        <f>SUMIF(ONLINE!$W:$W,SHORT!N332,ONLINE!$Q:$Q)</f>
        <v>0</v>
      </c>
      <c r="AB332" s="45">
        <f>SUMIF(ONLINE!$W:$W,SHORT!O332,ONLINE!$Q:$Q)</f>
        <v>0</v>
      </c>
      <c r="AC332" s="45">
        <f>SUMIF(ONLINE!$W:$W,SHORT!P332,ONLINE!$Q:$Q)</f>
        <v>0</v>
      </c>
      <c r="AD332" s="45">
        <f t="shared" si="115"/>
        <v>0</v>
      </c>
      <c r="AE332" s="44"/>
      <c r="AF332" s="44">
        <f>SUMIF(WORKING!$Q:$Q,SHORT!E332,WORKING!$J:$J)</f>
        <v>0</v>
      </c>
      <c r="AG332" s="44">
        <f>SUMIF(WORKING!$Q:$Q,SHORT!F332,WORKING!$J:$J)</f>
        <v>0</v>
      </c>
      <c r="AH332" s="44">
        <f>SUMIF(WORKING!$Q:$Q,SHORT!G332,WORKING!$J:$J)</f>
        <v>0</v>
      </c>
      <c r="AI332" s="44">
        <f>SUMIF(WORKING!$Q:$Q,SHORT!H332,WORKING!$J:$J)</f>
        <v>0</v>
      </c>
      <c r="AJ332" s="44">
        <f>SUMIF(WORKING!$Q:$Q,SHORT!I332,WORKING!$J:$J)</f>
        <v>0</v>
      </c>
      <c r="AK332" s="44">
        <f>SUMIF(WORKING!$Q:$Q,SHORT!J332,WORKING!$J:$J)</f>
        <v>0</v>
      </c>
      <c r="AL332" s="44">
        <f>SUMIF(WORKING!$Q:$Q,SHORT!K332,WORKING!$J:$J)</f>
        <v>0</v>
      </c>
      <c r="AM332" s="44">
        <f>SUMIF(WORKING!$Q:$Q,SHORT!L332,WORKING!$J:$J)</f>
        <v>0</v>
      </c>
      <c r="AN332" s="44">
        <f>SUMIF(WORKING!$Q:$Q,SHORT!M332,WORKING!$J:$J)</f>
        <v>0</v>
      </c>
      <c r="AO332" s="44">
        <f>SUMIF(WORKING!$Q:$Q,SHORT!N332,WORKING!$J:$J)</f>
        <v>0</v>
      </c>
      <c r="AP332" s="44">
        <f>SUMIF(WORKING!$Q:$Q,SHORT!O332,WORKING!$J:$J)</f>
        <v>0</v>
      </c>
      <c r="AQ332" s="44">
        <f>SUMIF(WORKING!$Q:$Q,SHORT!P332,WORKING!$J:$J)</f>
        <v>0</v>
      </c>
      <c r="AR332" s="44">
        <f t="shared" si="116"/>
        <v>0</v>
      </c>
      <c r="AT332" s="45">
        <f t="shared" si="101"/>
        <v>0</v>
      </c>
      <c r="AU332" s="45">
        <f t="shared" si="101"/>
        <v>0</v>
      </c>
      <c r="AV332" s="45">
        <f t="shared" si="101"/>
        <v>0</v>
      </c>
      <c r="AW332" s="45">
        <f t="shared" si="101"/>
        <v>0</v>
      </c>
      <c r="AX332" s="45">
        <f t="shared" si="101"/>
        <v>0</v>
      </c>
      <c r="AY332" s="45">
        <f t="shared" si="101"/>
        <v>0</v>
      </c>
      <c r="AZ332" s="45">
        <f t="shared" si="101"/>
        <v>0</v>
      </c>
      <c r="BA332" s="45">
        <f t="shared" si="101"/>
        <v>0</v>
      </c>
      <c r="BB332" s="45">
        <f t="shared" si="101"/>
        <v>0</v>
      </c>
      <c r="BC332" s="45">
        <f t="shared" si="100"/>
        <v>0</v>
      </c>
      <c r="BD332" s="45">
        <f t="shared" si="100"/>
        <v>0</v>
      </c>
      <c r="BE332" s="45">
        <f t="shared" si="100"/>
        <v>0</v>
      </c>
      <c r="BF332" s="45">
        <f t="shared" si="117"/>
        <v>0</v>
      </c>
      <c r="BG332" s="28"/>
    </row>
    <row r="333" spans="1:59" s="31" customFormat="1" ht="11.25">
      <c r="A333" s="43">
        <v>328</v>
      </c>
      <c r="B333" s="185" t="e">
        <f t="array" ref="B333">+INDEX(FILED!$B$4:$B$1003,SMALL(IF($B$5=FILED!$Q$4:$Q$1003,ROW(FILED!$Q$4:$Q$1003)-ROW(FILED!$Q$4)+1),A333))</f>
        <v>#NUM!</v>
      </c>
      <c r="C333" s="44">
        <f t="shared" si="114"/>
        <v>0</v>
      </c>
      <c r="D333" s="185" t="str">
        <f>+IFERROR(VLOOKUP(B333,FILED!$B$4:$C$1003,2,FALSE),"")</f>
        <v/>
      </c>
      <c r="E333" s="185" t="str">
        <f t="shared" si="102"/>
        <v>0 42826</v>
      </c>
      <c r="F333" s="185" t="str">
        <f t="shared" si="103"/>
        <v>0 42856</v>
      </c>
      <c r="G333" s="185" t="str">
        <f t="shared" si="104"/>
        <v>0 42887</v>
      </c>
      <c r="H333" s="185" t="str">
        <f t="shared" si="105"/>
        <v>0 42917</v>
      </c>
      <c r="I333" s="185" t="str">
        <f t="shared" si="106"/>
        <v>0 42948</v>
      </c>
      <c r="J333" s="185" t="str">
        <f t="shared" si="107"/>
        <v>0 42979</v>
      </c>
      <c r="K333" s="185" t="str">
        <f t="shared" si="108"/>
        <v>0 43009</v>
      </c>
      <c r="L333" s="185" t="str">
        <f t="shared" si="109"/>
        <v>0 43040</v>
      </c>
      <c r="M333" s="185" t="str">
        <f t="shared" si="110"/>
        <v>0 43070</v>
      </c>
      <c r="N333" s="185" t="str">
        <f t="shared" si="111"/>
        <v>0 43101</v>
      </c>
      <c r="O333" s="185" t="str">
        <f t="shared" si="112"/>
        <v>0 43132</v>
      </c>
      <c r="P333" s="185" t="str">
        <f t="shared" si="113"/>
        <v>0 43160</v>
      </c>
      <c r="Q333" s="44">
        <f>IFERROR(VLOOKUP(C333,ONLINE!$B$5:$C$5103,2,FALSE),0)</f>
        <v>0</v>
      </c>
      <c r="R333" s="45">
        <f>SUMIF(ONLINE!$W:$W,SHORT!E333,ONLINE!$Q:$Q)</f>
        <v>0</v>
      </c>
      <c r="S333" s="45">
        <f>SUMIF(ONLINE!$W:$W,SHORT!F333,ONLINE!$Q:$Q)</f>
        <v>0</v>
      </c>
      <c r="T333" s="45">
        <f>SUMIF(ONLINE!$W:$W,SHORT!G333,ONLINE!$Q:$Q)</f>
        <v>0</v>
      </c>
      <c r="U333" s="45">
        <f>SUMIF(ONLINE!$W:$W,SHORT!H333,ONLINE!$Q:$Q)</f>
        <v>0</v>
      </c>
      <c r="V333" s="45">
        <f>SUMIF(ONLINE!$W:$W,SHORT!I333,ONLINE!$Q:$Q)</f>
        <v>0</v>
      </c>
      <c r="W333" s="45">
        <f>SUMIF(ONLINE!$W:$W,SHORT!J333,ONLINE!$Q:$Q)</f>
        <v>0</v>
      </c>
      <c r="X333" s="45">
        <f>SUMIF(ONLINE!$W:$W,SHORT!K333,ONLINE!$Q:$Q)</f>
        <v>0</v>
      </c>
      <c r="Y333" s="45">
        <f>SUMIF(ONLINE!$W:$W,SHORT!L333,ONLINE!$Q:$Q)</f>
        <v>0</v>
      </c>
      <c r="Z333" s="45">
        <f>SUMIF(ONLINE!$W:$W,SHORT!M333,ONLINE!$Q:$Q)</f>
        <v>0</v>
      </c>
      <c r="AA333" s="45">
        <f>SUMIF(ONLINE!$W:$W,SHORT!N333,ONLINE!$Q:$Q)</f>
        <v>0</v>
      </c>
      <c r="AB333" s="45">
        <f>SUMIF(ONLINE!$W:$W,SHORT!O333,ONLINE!$Q:$Q)</f>
        <v>0</v>
      </c>
      <c r="AC333" s="45">
        <f>SUMIF(ONLINE!$W:$W,SHORT!P333,ONLINE!$Q:$Q)</f>
        <v>0</v>
      </c>
      <c r="AD333" s="45">
        <f t="shared" si="115"/>
        <v>0</v>
      </c>
      <c r="AE333" s="44"/>
      <c r="AF333" s="44">
        <f>SUMIF(WORKING!$Q:$Q,SHORT!E333,WORKING!$J:$J)</f>
        <v>0</v>
      </c>
      <c r="AG333" s="44">
        <f>SUMIF(WORKING!$Q:$Q,SHORT!F333,WORKING!$J:$J)</f>
        <v>0</v>
      </c>
      <c r="AH333" s="44">
        <f>SUMIF(WORKING!$Q:$Q,SHORT!G333,WORKING!$J:$J)</f>
        <v>0</v>
      </c>
      <c r="AI333" s="44">
        <f>SUMIF(WORKING!$Q:$Q,SHORT!H333,WORKING!$J:$J)</f>
        <v>0</v>
      </c>
      <c r="AJ333" s="44">
        <f>SUMIF(WORKING!$Q:$Q,SHORT!I333,WORKING!$J:$J)</f>
        <v>0</v>
      </c>
      <c r="AK333" s="44">
        <f>SUMIF(WORKING!$Q:$Q,SHORT!J333,WORKING!$J:$J)</f>
        <v>0</v>
      </c>
      <c r="AL333" s="44">
        <f>SUMIF(WORKING!$Q:$Q,SHORT!K333,WORKING!$J:$J)</f>
        <v>0</v>
      </c>
      <c r="AM333" s="44">
        <f>SUMIF(WORKING!$Q:$Q,SHORT!L333,WORKING!$J:$J)</f>
        <v>0</v>
      </c>
      <c r="AN333" s="44">
        <f>SUMIF(WORKING!$Q:$Q,SHORT!M333,WORKING!$J:$J)</f>
        <v>0</v>
      </c>
      <c r="AO333" s="44">
        <f>SUMIF(WORKING!$Q:$Q,SHORT!N333,WORKING!$J:$J)</f>
        <v>0</v>
      </c>
      <c r="AP333" s="44">
        <f>SUMIF(WORKING!$Q:$Q,SHORT!O333,WORKING!$J:$J)</f>
        <v>0</v>
      </c>
      <c r="AQ333" s="44">
        <f>SUMIF(WORKING!$Q:$Q,SHORT!P333,WORKING!$J:$J)</f>
        <v>0</v>
      </c>
      <c r="AR333" s="44">
        <f t="shared" si="116"/>
        <v>0</v>
      </c>
      <c r="AT333" s="45">
        <f t="shared" si="101"/>
        <v>0</v>
      </c>
      <c r="AU333" s="45">
        <f t="shared" si="101"/>
        <v>0</v>
      </c>
      <c r="AV333" s="45">
        <f t="shared" si="101"/>
        <v>0</v>
      </c>
      <c r="AW333" s="45">
        <f t="shared" si="101"/>
        <v>0</v>
      </c>
      <c r="AX333" s="45">
        <f t="shared" si="101"/>
        <v>0</v>
      </c>
      <c r="AY333" s="45">
        <f t="shared" si="101"/>
        <v>0</v>
      </c>
      <c r="AZ333" s="45">
        <f t="shared" si="101"/>
        <v>0</v>
      </c>
      <c r="BA333" s="45">
        <f t="shared" si="101"/>
        <v>0</v>
      </c>
      <c r="BB333" s="45">
        <f t="shared" si="101"/>
        <v>0</v>
      </c>
      <c r="BC333" s="45">
        <f t="shared" si="100"/>
        <v>0</v>
      </c>
      <c r="BD333" s="45">
        <f t="shared" si="100"/>
        <v>0</v>
      </c>
      <c r="BE333" s="45">
        <f t="shared" si="100"/>
        <v>0</v>
      </c>
      <c r="BF333" s="45">
        <f t="shared" si="117"/>
        <v>0</v>
      </c>
      <c r="BG333" s="28"/>
    </row>
    <row r="334" spans="1:59" s="31" customFormat="1" ht="11.25">
      <c r="A334" s="43">
        <v>329</v>
      </c>
      <c r="B334" s="185" t="e">
        <f t="array" ref="B334">+INDEX(FILED!$B$4:$B$1003,SMALL(IF($B$5=FILED!$Q$4:$Q$1003,ROW(FILED!$Q$4:$Q$1003)-ROW(FILED!$Q$4)+1),A334))</f>
        <v>#NUM!</v>
      </c>
      <c r="C334" s="44">
        <f t="shared" si="114"/>
        <v>0</v>
      </c>
      <c r="D334" s="185" t="str">
        <f>+IFERROR(VLOOKUP(B334,FILED!$B$4:$C$1003,2,FALSE),"")</f>
        <v/>
      </c>
      <c r="E334" s="185" t="str">
        <f t="shared" si="102"/>
        <v>0 42826</v>
      </c>
      <c r="F334" s="185" t="str">
        <f t="shared" si="103"/>
        <v>0 42856</v>
      </c>
      <c r="G334" s="185" t="str">
        <f t="shared" si="104"/>
        <v>0 42887</v>
      </c>
      <c r="H334" s="185" t="str">
        <f t="shared" si="105"/>
        <v>0 42917</v>
      </c>
      <c r="I334" s="185" t="str">
        <f t="shared" si="106"/>
        <v>0 42948</v>
      </c>
      <c r="J334" s="185" t="str">
        <f t="shared" si="107"/>
        <v>0 42979</v>
      </c>
      <c r="K334" s="185" t="str">
        <f t="shared" si="108"/>
        <v>0 43009</v>
      </c>
      <c r="L334" s="185" t="str">
        <f t="shared" si="109"/>
        <v>0 43040</v>
      </c>
      <c r="M334" s="185" t="str">
        <f t="shared" si="110"/>
        <v>0 43070</v>
      </c>
      <c r="N334" s="185" t="str">
        <f t="shared" si="111"/>
        <v>0 43101</v>
      </c>
      <c r="O334" s="185" t="str">
        <f t="shared" si="112"/>
        <v>0 43132</v>
      </c>
      <c r="P334" s="185" t="str">
        <f t="shared" si="113"/>
        <v>0 43160</v>
      </c>
      <c r="Q334" s="44">
        <f>IFERROR(VLOOKUP(C334,ONLINE!$B$5:$C$5103,2,FALSE),0)</f>
        <v>0</v>
      </c>
      <c r="R334" s="45">
        <f>SUMIF(ONLINE!$W:$W,SHORT!E334,ONLINE!$Q:$Q)</f>
        <v>0</v>
      </c>
      <c r="S334" s="45">
        <f>SUMIF(ONLINE!$W:$W,SHORT!F334,ONLINE!$Q:$Q)</f>
        <v>0</v>
      </c>
      <c r="T334" s="45">
        <f>SUMIF(ONLINE!$W:$W,SHORT!G334,ONLINE!$Q:$Q)</f>
        <v>0</v>
      </c>
      <c r="U334" s="45">
        <f>SUMIF(ONLINE!$W:$W,SHORT!H334,ONLINE!$Q:$Q)</f>
        <v>0</v>
      </c>
      <c r="V334" s="45">
        <f>SUMIF(ONLINE!$W:$W,SHORT!I334,ONLINE!$Q:$Q)</f>
        <v>0</v>
      </c>
      <c r="W334" s="45">
        <f>SUMIF(ONLINE!$W:$W,SHORT!J334,ONLINE!$Q:$Q)</f>
        <v>0</v>
      </c>
      <c r="X334" s="45">
        <f>SUMIF(ONLINE!$W:$W,SHORT!K334,ONLINE!$Q:$Q)</f>
        <v>0</v>
      </c>
      <c r="Y334" s="45">
        <f>SUMIF(ONLINE!$W:$W,SHORT!L334,ONLINE!$Q:$Q)</f>
        <v>0</v>
      </c>
      <c r="Z334" s="45">
        <f>SUMIF(ONLINE!$W:$W,SHORT!M334,ONLINE!$Q:$Q)</f>
        <v>0</v>
      </c>
      <c r="AA334" s="45">
        <f>SUMIF(ONLINE!$W:$W,SHORT!N334,ONLINE!$Q:$Q)</f>
        <v>0</v>
      </c>
      <c r="AB334" s="45">
        <f>SUMIF(ONLINE!$W:$W,SHORT!O334,ONLINE!$Q:$Q)</f>
        <v>0</v>
      </c>
      <c r="AC334" s="45">
        <f>SUMIF(ONLINE!$W:$W,SHORT!P334,ONLINE!$Q:$Q)</f>
        <v>0</v>
      </c>
      <c r="AD334" s="45">
        <f t="shared" si="115"/>
        <v>0</v>
      </c>
      <c r="AE334" s="44"/>
      <c r="AF334" s="44">
        <f>SUMIF(WORKING!$Q:$Q,SHORT!E334,WORKING!$J:$J)</f>
        <v>0</v>
      </c>
      <c r="AG334" s="44">
        <f>SUMIF(WORKING!$Q:$Q,SHORT!F334,WORKING!$J:$J)</f>
        <v>0</v>
      </c>
      <c r="AH334" s="44">
        <f>SUMIF(WORKING!$Q:$Q,SHORT!G334,WORKING!$J:$J)</f>
        <v>0</v>
      </c>
      <c r="AI334" s="44">
        <f>SUMIF(WORKING!$Q:$Q,SHORT!H334,WORKING!$J:$J)</f>
        <v>0</v>
      </c>
      <c r="AJ334" s="44">
        <f>SUMIF(WORKING!$Q:$Q,SHORT!I334,WORKING!$J:$J)</f>
        <v>0</v>
      </c>
      <c r="AK334" s="44">
        <f>SUMIF(WORKING!$Q:$Q,SHORT!J334,WORKING!$J:$J)</f>
        <v>0</v>
      </c>
      <c r="AL334" s="44">
        <f>SUMIF(WORKING!$Q:$Q,SHORT!K334,WORKING!$J:$J)</f>
        <v>0</v>
      </c>
      <c r="AM334" s="44">
        <f>SUMIF(WORKING!$Q:$Q,SHORT!L334,WORKING!$J:$J)</f>
        <v>0</v>
      </c>
      <c r="AN334" s="44">
        <f>SUMIF(WORKING!$Q:$Q,SHORT!M334,WORKING!$J:$J)</f>
        <v>0</v>
      </c>
      <c r="AO334" s="44">
        <f>SUMIF(WORKING!$Q:$Q,SHORT!N334,WORKING!$J:$J)</f>
        <v>0</v>
      </c>
      <c r="AP334" s="44">
        <f>SUMIF(WORKING!$Q:$Q,SHORT!O334,WORKING!$J:$J)</f>
        <v>0</v>
      </c>
      <c r="AQ334" s="44">
        <f>SUMIF(WORKING!$Q:$Q,SHORT!P334,WORKING!$J:$J)</f>
        <v>0</v>
      </c>
      <c r="AR334" s="44">
        <f t="shared" si="116"/>
        <v>0</v>
      </c>
      <c r="AT334" s="45">
        <f t="shared" si="101"/>
        <v>0</v>
      </c>
      <c r="AU334" s="45">
        <f t="shared" si="101"/>
        <v>0</v>
      </c>
      <c r="AV334" s="45">
        <f t="shared" si="101"/>
        <v>0</v>
      </c>
      <c r="AW334" s="45">
        <f t="shared" si="101"/>
        <v>0</v>
      </c>
      <c r="AX334" s="45">
        <f t="shared" si="101"/>
        <v>0</v>
      </c>
      <c r="AY334" s="45">
        <f t="shared" si="101"/>
        <v>0</v>
      </c>
      <c r="AZ334" s="45">
        <f t="shared" si="101"/>
        <v>0</v>
      </c>
      <c r="BA334" s="45">
        <f t="shared" si="101"/>
        <v>0</v>
      </c>
      <c r="BB334" s="45">
        <f t="shared" si="101"/>
        <v>0</v>
      </c>
      <c r="BC334" s="45">
        <f t="shared" si="100"/>
        <v>0</v>
      </c>
      <c r="BD334" s="45">
        <f t="shared" si="100"/>
        <v>0</v>
      </c>
      <c r="BE334" s="45">
        <f t="shared" si="100"/>
        <v>0</v>
      </c>
      <c r="BF334" s="45">
        <f t="shared" si="117"/>
        <v>0</v>
      </c>
      <c r="BG334" s="28"/>
    </row>
    <row r="335" spans="1:59" s="31" customFormat="1" ht="11.25">
      <c r="A335" s="43">
        <v>330</v>
      </c>
      <c r="B335" s="185" t="e">
        <f t="array" ref="B335">+INDEX(FILED!$B$4:$B$1003,SMALL(IF($B$5=FILED!$Q$4:$Q$1003,ROW(FILED!$Q$4:$Q$1003)-ROW(FILED!$Q$4)+1),A335))</f>
        <v>#NUM!</v>
      </c>
      <c r="C335" s="44">
        <f t="shared" si="114"/>
        <v>0</v>
      </c>
      <c r="D335" s="185" t="str">
        <f>+IFERROR(VLOOKUP(B335,FILED!$B$4:$C$1003,2,FALSE),"")</f>
        <v/>
      </c>
      <c r="E335" s="185" t="str">
        <f t="shared" si="102"/>
        <v>0 42826</v>
      </c>
      <c r="F335" s="185" t="str">
        <f t="shared" si="103"/>
        <v>0 42856</v>
      </c>
      <c r="G335" s="185" t="str">
        <f t="shared" si="104"/>
        <v>0 42887</v>
      </c>
      <c r="H335" s="185" t="str">
        <f t="shared" si="105"/>
        <v>0 42917</v>
      </c>
      <c r="I335" s="185" t="str">
        <f t="shared" si="106"/>
        <v>0 42948</v>
      </c>
      <c r="J335" s="185" t="str">
        <f t="shared" si="107"/>
        <v>0 42979</v>
      </c>
      <c r="K335" s="185" t="str">
        <f t="shared" si="108"/>
        <v>0 43009</v>
      </c>
      <c r="L335" s="185" t="str">
        <f t="shared" si="109"/>
        <v>0 43040</v>
      </c>
      <c r="M335" s="185" t="str">
        <f t="shared" si="110"/>
        <v>0 43070</v>
      </c>
      <c r="N335" s="185" t="str">
        <f t="shared" si="111"/>
        <v>0 43101</v>
      </c>
      <c r="O335" s="185" t="str">
        <f t="shared" si="112"/>
        <v>0 43132</v>
      </c>
      <c r="P335" s="185" t="str">
        <f t="shared" si="113"/>
        <v>0 43160</v>
      </c>
      <c r="Q335" s="44">
        <f>IFERROR(VLOOKUP(C335,ONLINE!$B$5:$C$5103,2,FALSE),0)</f>
        <v>0</v>
      </c>
      <c r="R335" s="45">
        <f>SUMIF(ONLINE!$W:$W,SHORT!E335,ONLINE!$Q:$Q)</f>
        <v>0</v>
      </c>
      <c r="S335" s="45">
        <f>SUMIF(ONLINE!$W:$W,SHORT!F335,ONLINE!$Q:$Q)</f>
        <v>0</v>
      </c>
      <c r="T335" s="45">
        <f>SUMIF(ONLINE!$W:$W,SHORT!G335,ONLINE!$Q:$Q)</f>
        <v>0</v>
      </c>
      <c r="U335" s="45">
        <f>SUMIF(ONLINE!$W:$W,SHORT!H335,ONLINE!$Q:$Q)</f>
        <v>0</v>
      </c>
      <c r="V335" s="45">
        <f>SUMIF(ONLINE!$W:$W,SHORT!I335,ONLINE!$Q:$Q)</f>
        <v>0</v>
      </c>
      <c r="W335" s="45">
        <f>SUMIF(ONLINE!$W:$W,SHORT!J335,ONLINE!$Q:$Q)</f>
        <v>0</v>
      </c>
      <c r="X335" s="45">
        <f>SUMIF(ONLINE!$W:$W,SHORT!K335,ONLINE!$Q:$Q)</f>
        <v>0</v>
      </c>
      <c r="Y335" s="45">
        <f>SUMIF(ONLINE!$W:$W,SHORT!L335,ONLINE!$Q:$Q)</f>
        <v>0</v>
      </c>
      <c r="Z335" s="45">
        <f>SUMIF(ONLINE!$W:$W,SHORT!M335,ONLINE!$Q:$Q)</f>
        <v>0</v>
      </c>
      <c r="AA335" s="45">
        <f>SUMIF(ONLINE!$W:$W,SHORT!N335,ONLINE!$Q:$Q)</f>
        <v>0</v>
      </c>
      <c r="AB335" s="45">
        <f>SUMIF(ONLINE!$W:$W,SHORT!O335,ONLINE!$Q:$Q)</f>
        <v>0</v>
      </c>
      <c r="AC335" s="45">
        <f>SUMIF(ONLINE!$W:$W,SHORT!P335,ONLINE!$Q:$Q)</f>
        <v>0</v>
      </c>
      <c r="AD335" s="45">
        <f t="shared" si="115"/>
        <v>0</v>
      </c>
      <c r="AE335" s="44"/>
      <c r="AF335" s="44">
        <f>SUMIF(WORKING!$Q:$Q,SHORT!E335,WORKING!$J:$J)</f>
        <v>0</v>
      </c>
      <c r="AG335" s="44">
        <f>SUMIF(WORKING!$Q:$Q,SHORT!F335,WORKING!$J:$J)</f>
        <v>0</v>
      </c>
      <c r="AH335" s="44">
        <f>SUMIF(WORKING!$Q:$Q,SHORT!G335,WORKING!$J:$J)</f>
        <v>0</v>
      </c>
      <c r="AI335" s="44">
        <f>SUMIF(WORKING!$Q:$Q,SHORT!H335,WORKING!$J:$J)</f>
        <v>0</v>
      </c>
      <c r="AJ335" s="44">
        <f>SUMIF(WORKING!$Q:$Q,SHORT!I335,WORKING!$J:$J)</f>
        <v>0</v>
      </c>
      <c r="AK335" s="44">
        <f>SUMIF(WORKING!$Q:$Q,SHORT!J335,WORKING!$J:$J)</f>
        <v>0</v>
      </c>
      <c r="AL335" s="44">
        <f>SUMIF(WORKING!$Q:$Q,SHORT!K335,WORKING!$J:$J)</f>
        <v>0</v>
      </c>
      <c r="AM335" s="44">
        <f>SUMIF(WORKING!$Q:$Q,SHORT!L335,WORKING!$J:$J)</f>
        <v>0</v>
      </c>
      <c r="AN335" s="44">
        <f>SUMIF(WORKING!$Q:$Q,SHORT!M335,WORKING!$J:$J)</f>
        <v>0</v>
      </c>
      <c r="AO335" s="44">
        <f>SUMIF(WORKING!$Q:$Q,SHORT!N335,WORKING!$J:$J)</f>
        <v>0</v>
      </c>
      <c r="AP335" s="44">
        <f>SUMIF(WORKING!$Q:$Q,SHORT!O335,WORKING!$J:$J)</f>
        <v>0</v>
      </c>
      <c r="AQ335" s="44">
        <f>SUMIF(WORKING!$Q:$Q,SHORT!P335,WORKING!$J:$J)</f>
        <v>0</v>
      </c>
      <c r="AR335" s="44">
        <f t="shared" si="116"/>
        <v>0</v>
      </c>
      <c r="AT335" s="45">
        <f t="shared" si="101"/>
        <v>0</v>
      </c>
      <c r="AU335" s="45">
        <f t="shared" si="101"/>
        <v>0</v>
      </c>
      <c r="AV335" s="45">
        <f t="shared" si="101"/>
        <v>0</v>
      </c>
      <c r="AW335" s="45">
        <f t="shared" si="101"/>
        <v>0</v>
      </c>
      <c r="AX335" s="45">
        <f t="shared" si="101"/>
        <v>0</v>
      </c>
      <c r="AY335" s="45">
        <f t="shared" si="101"/>
        <v>0</v>
      </c>
      <c r="AZ335" s="45">
        <f t="shared" si="101"/>
        <v>0</v>
      </c>
      <c r="BA335" s="45">
        <f t="shared" si="101"/>
        <v>0</v>
      </c>
      <c r="BB335" s="45">
        <f t="shared" si="101"/>
        <v>0</v>
      </c>
      <c r="BC335" s="45">
        <f t="shared" si="100"/>
        <v>0</v>
      </c>
      <c r="BD335" s="45">
        <f t="shared" si="100"/>
        <v>0</v>
      </c>
      <c r="BE335" s="45">
        <f t="shared" si="100"/>
        <v>0</v>
      </c>
      <c r="BF335" s="45">
        <f t="shared" si="117"/>
        <v>0</v>
      </c>
      <c r="BG335" s="28"/>
    </row>
    <row r="336" spans="1:59" s="31" customFormat="1" ht="11.25">
      <c r="A336" s="43">
        <v>331</v>
      </c>
      <c r="B336" s="185" t="e">
        <f t="array" ref="B336">+INDEX(FILED!$B$4:$B$1003,SMALL(IF($B$5=FILED!$Q$4:$Q$1003,ROW(FILED!$Q$4:$Q$1003)-ROW(FILED!$Q$4)+1),A336))</f>
        <v>#NUM!</v>
      </c>
      <c r="C336" s="44">
        <f t="shared" si="114"/>
        <v>0</v>
      </c>
      <c r="D336" s="185" t="str">
        <f>+IFERROR(VLOOKUP(B336,FILED!$B$4:$C$1003,2,FALSE),"")</f>
        <v/>
      </c>
      <c r="E336" s="185" t="str">
        <f t="shared" si="102"/>
        <v>0 42826</v>
      </c>
      <c r="F336" s="185" t="str">
        <f t="shared" si="103"/>
        <v>0 42856</v>
      </c>
      <c r="G336" s="185" t="str">
        <f t="shared" si="104"/>
        <v>0 42887</v>
      </c>
      <c r="H336" s="185" t="str">
        <f t="shared" si="105"/>
        <v>0 42917</v>
      </c>
      <c r="I336" s="185" t="str">
        <f t="shared" si="106"/>
        <v>0 42948</v>
      </c>
      <c r="J336" s="185" t="str">
        <f t="shared" si="107"/>
        <v>0 42979</v>
      </c>
      <c r="K336" s="185" t="str">
        <f t="shared" si="108"/>
        <v>0 43009</v>
      </c>
      <c r="L336" s="185" t="str">
        <f t="shared" si="109"/>
        <v>0 43040</v>
      </c>
      <c r="M336" s="185" t="str">
        <f t="shared" si="110"/>
        <v>0 43070</v>
      </c>
      <c r="N336" s="185" t="str">
        <f t="shared" si="111"/>
        <v>0 43101</v>
      </c>
      <c r="O336" s="185" t="str">
        <f t="shared" si="112"/>
        <v>0 43132</v>
      </c>
      <c r="P336" s="185" t="str">
        <f t="shared" si="113"/>
        <v>0 43160</v>
      </c>
      <c r="Q336" s="44">
        <f>IFERROR(VLOOKUP(C336,ONLINE!$B$5:$C$5103,2,FALSE),0)</f>
        <v>0</v>
      </c>
      <c r="R336" s="45">
        <f>SUMIF(ONLINE!$W:$W,SHORT!E336,ONLINE!$Q:$Q)</f>
        <v>0</v>
      </c>
      <c r="S336" s="45">
        <f>SUMIF(ONLINE!$W:$W,SHORT!F336,ONLINE!$Q:$Q)</f>
        <v>0</v>
      </c>
      <c r="T336" s="45">
        <f>SUMIF(ONLINE!$W:$W,SHORT!G336,ONLINE!$Q:$Q)</f>
        <v>0</v>
      </c>
      <c r="U336" s="45">
        <f>SUMIF(ONLINE!$W:$W,SHORT!H336,ONLINE!$Q:$Q)</f>
        <v>0</v>
      </c>
      <c r="V336" s="45">
        <f>SUMIF(ONLINE!$W:$W,SHORT!I336,ONLINE!$Q:$Q)</f>
        <v>0</v>
      </c>
      <c r="W336" s="45">
        <f>SUMIF(ONLINE!$W:$W,SHORT!J336,ONLINE!$Q:$Q)</f>
        <v>0</v>
      </c>
      <c r="X336" s="45">
        <f>SUMIF(ONLINE!$W:$W,SHORT!K336,ONLINE!$Q:$Q)</f>
        <v>0</v>
      </c>
      <c r="Y336" s="45">
        <f>SUMIF(ONLINE!$W:$W,SHORT!L336,ONLINE!$Q:$Q)</f>
        <v>0</v>
      </c>
      <c r="Z336" s="45">
        <f>SUMIF(ONLINE!$W:$W,SHORT!M336,ONLINE!$Q:$Q)</f>
        <v>0</v>
      </c>
      <c r="AA336" s="45">
        <f>SUMIF(ONLINE!$W:$W,SHORT!N336,ONLINE!$Q:$Q)</f>
        <v>0</v>
      </c>
      <c r="AB336" s="45">
        <f>SUMIF(ONLINE!$W:$W,SHORT!O336,ONLINE!$Q:$Q)</f>
        <v>0</v>
      </c>
      <c r="AC336" s="45">
        <f>SUMIF(ONLINE!$W:$W,SHORT!P336,ONLINE!$Q:$Q)</f>
        <v>0</v>
      </c>
      <c r="AD336" s="45">
        <f t="shared" si="115"/>
        <v>0</v>
      </c>
      <c r="AE336" s="44"/>
      <c r="AF336" s="44">
        <f>SUMIF(WORKING!$Q:$Q,SHORT!E336,WORKING!$J:$J)</f>
        <v>0</v>
      </c>
      <c r="AG336" s="44">
        <f>SUMIF(WORKING!$Q:$Q,SHORT!F336,WORKING!$J:$J)</f>
        <v>0</v>
      </c>
      <c r="AH336" s="44">
        <f>SUMIF(WORKING!$Q:$Q,SHORT!G336,WORKING!$J:$J)</f>
        <v>0</v>
      </c>
      <c r="AI336" s="44">
        <f>SUMIF(WORKING!$Q:$Q,SHORT!H336,WORKING!$J:$J)</f>
        <v>0</v>
      </c>
      <c r="AJ336" s="44">
        <f>SUMIF(WORKING!$Q:$Q,SHORT!I336,WORKING!$J:$J)</f>
        <v>0</v>
      </c>
      <c r="AK336" s="44">
        <f>SUMIF(WORKING!$Q:$Q,SHORT!J336,WORKING!$J:$J)</f>
        <v>0</v>
      </c>
      <c r="AL336" s="44">
        <f>SUMIF(WORKING!$Q:$Q,SHORT!K336,WORKING!$J:$J)</f>
        <v>0</v>
      </c>
      <c r="AM336" s="44">
        <f>SUMIF(WORKING!$Q:$Q,SHORT!L336,WORKING!$J:$J)</f>
        <v>0</v>
      </c>
      <c r="AN336" s="44">
        <f>SUMIF(WORKING!$Q:$Q,SHORT!M336,WORKING!$J:$J)</f>
        <v>0</v>
      </c>
      <c r="AO336" s="44">
        <f>SUMIF(WORKING!$Q:$Q,SHORT!N336,WORKING!$J:$J)</f>
        <v>0</v>
      </c>
      <c r="AP336" s="44">
        <f>SUMIF(WORKING!$Q:$Q,SHORT!O336,WORKING!$J:$J)</f>
        <v>0</v>
      </c>
      <c r="AQ336" s="44">
        <f>SUMIF(WORKING!$Q:$Q,SHORT!P336,WORKING!$J:$J)</f>
        <v>0</v>
      </c>
      <c r="AR336" s="44">
        <f t="shared" si="116"/>
        <v>0</v>
      </c>
      <c r="AT336" s="45">
        <f t="shared" si="101"/>
        <v>0</v>
      </c>
      <c r="AU336" s="45">
        <f t="shared" si="101"/>
        <v>0</v>
      </c>
      <c r="AV336" s="45">
        <f t="shared" si="101"/>
        <v>0</v>
      </c>
      <c r="AW336" s="45">
        <f t="shared" si="101"/>
        <v>0</v>
      </c>
      <c r="AX336" s="45">
        <f t="shared" si="101"/>
        <v>0</v>
      </c>
      <c r="AY336" s="45">
        <f t="shared" si="101"/>
        <v>0</v>
      </c>
      <c r="AZ336" s="45">
        <f t="shared" si="101"/>
        <v>0</v>
      </c>
      <c r="BA336" s="45">
        <f t="shared" si="101"/>
        <v>0</v>
      </c>
      <c r="BB336" s="45">
        <f t="shared" si="101"/>
        <v>0</v>
      </c>
      <c r="BC336" s="45">
        <f t="shared" si="100"/>
        <v>0</v>
      </c>
      <c r="BD336" s="45">
        <f t="shared" si="100"/>
        <v>0</v>
      </c>
      <c r="BE336" s="45">
        <f t="shared" si="100"/>
        <v>0</v>
      </c>
      <c r="BF336" s="45">
        <f t="shared" si="117"/>
        <v>0</v>
      </c>
      <c r="BG336" s="28"/>
    </row>
    <row r="337" spans="1:59" s="31" customFormat="1" ht="11.25">
      <c r="A337" s="43">
        <v>332</v>
      </c>
      <c r="B337" s="185" t="e">
        <f t="array" ref="B337">+INDEX(FILED!$B$4:$B$1003,SMALL(IF($B$5=FILED!$Q$4:$Q$1003,ROW(FILED!$Q$4:$Q$1003)-ROW(FILED!$Q$4)+1),A337))</f>
        <v>#NUM!</v>
      </c>
      <c r="C337" s="44">
        <f t="shared" si="114"/>
        <v>0</v>
      </c>
      <c r="D337" s="185" t="str">
        <f>+IFERROR(VLOOKUP(B337,FILED!$B$4:$C$1003,2,FALSE),"")</f>
        <v/>
      </c>
      <c r="E337" s="185" t="str">
        <f t="shared" si="102"/>
        <v>0 42826</v>
      </c>
      <c r="F337" s="185" t="str">
        <f t="shared" si="103"/>
        <v>0 42856</v>
      </c>
      <c r="G337" s="185" t="str">
        <f t="shared" si="104"/>
        <v>0 42887</v>
      </c>
      <c r="H337" s="185" t="str">
        <f t="shared" si="105"/>
        <v>0 42917</v>
      </c>
      <c r="I337" s="185" t="str">
        <f t="shared" si="106"/>
        <v>0 42948</v>
      </c>
      <c r="J337" s="185" t="str">
        <f t="shared" si="107"/>
        <v>0 42979</v>
      </c>
      <c r="K337" s="185" t="str">
        <f t="shared" si="108"/>
        <v>0 43009</v>
      </c>
      <c r="L337" s="185" t="str">
        <f t="shared" si="109"/>
        <v>0 43040</v>
      </c>
      <c r="M337" s="185" t="str">
        <f t="shared" si="110"/>
        <v>0 43070</v>
      </c>
      <c r="N337" s="185" t="str">
        <f t="shared" si="111"/>
        <v>0 43101</v>
      </c>
      <c r="O337" s="185" t="str">
        <f t="shared" si="112"/>
        <v>0 43132</v>
      </c>
      <c r="P337" s="185" t="str">
        <f t="shared" si="113"/>
        <v>0 43160</v>
      </c>
      <c r="Q337" s="44">
        <f>IFERROR(VLOOKUP(C337,ONLINE!$B$5:$C$5103,2,FALSE),0)</f>
        <v>0</v>
      </c>
      <c r="R337" s="45">
        <f>SUMIF(ONLINE!$W:$W,SHORT!E337,ONLINE!$Q:$Q)</f>
        <v>0</v>
      </c>
      <c r="S337" s="45">
        <f>SUMIF(ONLINE!$W:$W,SHORT!F337,ONLINE!$Q:$Q)</f>
        <v>0</v>
      </c>
      <c r="T337" s="45">
        <f>SUMIF(ONLINE!$W:$W,SHORT!G337,ONLINE!$Q:$Q)</f>
        <v>0</v>
      </c>
      <c r="U337" s="45">
        <f>SUMIF(ONLINE!$W:$W,SHORT!H337,ONLINE!$Q:$Q)</f>
        <v>0</v>
      </c>
      <c r="V337" s="45">
        <f>SUMIF(ONLINE!$W:$W,SHORT!I337,ONLINE!$Q:$Q)</f>
        <v>0</v>
      </c>
      <c r="W337" s="45">
        <f>SUMIF(ONLINE!$W:$W,SHORT!J337,ONLINE!$Q:$Q)</f>
        <v>0</v>
      </c>
      <c r="X337" s="45">
        <f>SUMIF(ONLINE!$W:$W,SHORT!K337,ONLINE!$Q:$Q)</f>
        <v>0</v>
      </c>
      <c r="Y337" s="45">
        <f>SUMIF(ONLINE!$W:$W,SHORT!L337,ONLINE!$Q:$Q)</f>
        <v>0</v>
      </c>
      <c r="Z337" s="45">
        <f>SUMIF(ONLINE!$W:$W,SHORT!M337,ONLINE!$Q:$Q)</f>
        <v>0</v>
      </c>
      <c r="AA337" s="45">
        <f>SUMIF(ONLINE!$W:$W,SHORT!N337,ONLINE!$Q:$Q)</f>
        <v>0</v>
      </c>
      <c r="AB337" s="45">
        <f>SUMIF(ONLINE!$W:$W,SHORT!O337,ONLINE!$Q:$Q)</f>
        <v>0</v>
      </c>
      <c r="AC337" s="45">
        <f>SUMIF(ONLINE!$W:$W,SHORT!P337,ONLINE!$Q:$Q)</f>
        <v>0</v>
      </c>
      <c r="AD337" s="45">
        <f t="shared" si="115"/>
        <v>0</v>
      </c>
      <c r="AE337" s="44"/>
      <c r="AF337" s="44">
        <f>SUMIF(WORKING!$Q:$Q,SHORT!E337,WORKING!$J:$J)</f>
        <v>0</v>
      </c>
      <c r="AG337" s="44">
        <f>SUMIF(WORKING!$Q:$Q,SHORT!F337,WORKING!$J:$J)</f>
        <v>0</v>
      </c>
      <c r="AH337" s="44">
        <f>SUMIF(WORKING!$Q:$Q,SHORT!G337,WORKING!$J:$J)</f>
        <v>0</v>
      </c>
      <c r="AI337" s="44">
        <f>SUMIF(WORKING!$Q:$Q,SHORT!H337,WORKING!$J:$J)</f>
        <v>0</v>
      </c>
      <c r="AJ337" s="44">
        <f>SUMIF(WORKING!$Q:$Q,SHORT!I337,WORKING!$J:$J)</f>
        <v>0</v>
      </c>
      <c r="AK337" s="44">
        <f>SUMIF(WORKING!$Q:$Q,SHORT!J337,WORKING!$J:$J)</f>
        <v>0</v>
      </c>
      <c r="AL337" s="44">
        <f>SUMIF(WORKING!$Q:$Q,SHORT!K337,WORKING!$J:$J)</f>
        <v>0</v>
      </c>
      <c r="AM337" s="44">
        <f>SUMIF(WORKING!$Q:$Q,SHORT!L337,WORKING!$J:$J)</f>
        <v>0</v>
      </c>
      <c r="AN337" s="44">
        <f>SUMIF(WORKING!$Q:$Q,SHORT!M337,WORKING!$J:$J)</f>
        <v>0</v>
      </c>
      <c r="AO337" s="44">
        <f>SUMIF(WORKING!$Q:$Q,SHORT!N337,WORKING!$J:$J)</f>
        <v>0</v>
      </c>
      <c r="AP337" s="44">
        <f>SUMIF(WORKING!$Q:$Q,SHORT!O337,WORKING!$J:$J)</f>
        <v>0</v>
      </c>
      <c r="AQ337" s="44">
        <f>SUMIF(WORKING!$Q:$Q,SHORT!P337,WORKING!$J:$J)</f>
        <v>0</v>
      </c>
      <c r="AR337" s="44">
        <f t="shared" si="116"/>
        <v>0</v>
      </c>
      <c r="AT337" s="45">
        <f t="shared" si="101"/>
        <v>0</v>
      </c>
      <c r="AU337" s="45">
        <f t="shared" si="101"/>
        <v>0</v>
      </c>
      <c r="AV337" s="45">
        <f t="shared" si="101"/>
        <v>0</v>
      </c>
      <c r="AW337" s="45">
        <f t="shared" si="101"/>
        <v>0</v>
      </c>
      <c r="AX337" s="45">
        <f t="shared" si="101"/>
        <v>0</v>
      </c>
      <c r="AY337" s="45">
        <f t="shared" si="101"/>
        <v>0</v>
      </c>
      <c r="AZ337" s="45">
        <f t="shared" si="101"/>
        <v>0</v>
      </c>
      <c r="BA337" s="45">
        <f t="shared" si="101"/>
        <v>0</v>
      </c>
      <c r="BB337" s="45">
        <f t="shared" si="101"/>
        <v>0</v>
      </c>
      <c r="BC337" s="45">
        <f t="shared" si="100"/>
        <v>0</v>
      </c>
      <c r="BD337" s="45">
        <f t="shared" si="100"/>
        <v>0</v>
      </c>
      <c r="BE337" s="45">
        <f t="shared" si="100"/>
        <v>0</v>
      </c>
      <c r="BF337" s="45">
        <f t="shared" si="117"/>
        <v>0</v>
      </c>
      <c r="BG337" s="28"/>
    </row>
    <row r="338" spans="1:59" s="31" customFormat="1" ht="11.25">
      <c r="A338" s="43">
        <v>333</v>
      </c>
      <c r="B338" s="185" t="e">
        <f t="array" ref="B338">+INDEX(FILED!$B$4:$B$1003,SMALL(IF($B$5=FILED!$Q$4:$Q$1003,ROW(FILED!$Q$4:$Q$1003)-ROW(FILED!$Q$4)+1),A338))</f>
        <v>#NUM!</v>
      </c>
      <c r="C338" s="44">
        <f t="shared" si="114"/>
        <v>0</v>
      </c>
      <c r="D338" s="185" t="str">
        <f>+IFERROR(VLOOKUP(B338,FILED!$B$4:$C$1003,2,FALSE),"")</f>
        <v/>
      </c>
      <c r="E338" s="185" t="str">
        <f t="shared" si="102"/>
        <v>0 42826</v>
      </c>
      <c r="F338" s="185" t="str">
        <f t="shared" si="103"/>
        <v>0 42856</v>
      </c>
      <c r="G338" s="185" t="str">
        <f t="shared" si="104"/>
        <v>0 42887</v>
      </c>
      <c r="H338" s="185" t="str">
        <f t="shared" si="105"/>
        <v>0 42917</v>
      </c>
      <c r="I338" s="185" t="str">
        <f t="shared" si="106"/>
        <v>0 42948</v>
      </c>
      <c r="J338" s="185" t="str">
        <f t="shared" si="107"/>
        <v>0 42979</v>
      </c>
      <c r="K338" s="185" t="str">
        <f t="shared" si="108"/>
        <v>0 43009</v>
      </c>
      <c r="L338" s="185" t="str">
        <f t="shared" si="109"/>
        <v>0 43040</v>
      </c>
      <c r="M338" s="185" t="str">
        <f t="shared" si="110"/>
        <v>0 43070</v>
      </c>
      <c r="N338" s="185" t="str">
        <f t="shared" si="111"/>
        <v>0 43101</v>
      </c>
      <c r="O338" s="185" t="str">
        <f t="shared" si="112"/>
        <v>0 43132</v>
      </c>
      <c r="P338" s="185" t="str">
        <f t="shared" si="113"/>
        <v>0 43160</v>
      </c>
      <c r="Q338" s="44">
        <f>IFERROR(VLOOKUP(C338,ONLINE!$B$5:$C$5103,2,FALSE),0)</f>
        <v>0</v>
      </c>
      <c r="R338" s="45">
        <f>SUMIF(ONLINE!$W:$W,SHORT!E338,ONLINE!$Q:$Q)</f>
        <v>0</v>
      </c>
      <c r="S338" s="45">
        <f>SUMIF(ONLINE!$W:$W,SHORT!F338,ONLINE!$Q:$Q)</f>
        <v>0</v>
      </c>
      <c r="T338" s="45">
        <f>SUMIF(ONLINE!$W:$W,SHORT!G338,ONLINE!$Q:$Q)</f>
        <v>0</v>
      </c>
      <c r="U338" s="45">
        <f>SUMIF(ONLINE!$W:$W,SHORT!H338,ONLINE!$Q:$Q)</f>
        <v>0</v>
      </c>
      <c r="V338" s="45">
        <f>SUMIF(ONLINE!$W:$W,SHORT!I338,ONLINE!$Q:$Q)</f>
        <v>0</v>
      </c>
      <c r="W338" s="45">
        <f>SUMIF(ONLINE!$W:$W,SHORT!J338,ONLINE!$Q:$Q)</f>
        <v>0</v>
      </c>
      <c r="X338" s="45">
        <f>SUMIF(ONLINE!$W:$W,SHORT!K338,ONLINE!$Q:$Q)</f>
        <v>0</v>
      </c>
      <c r="Y338" s="45">
        <f>SUMIF(ONLINE!$W:$W,SHORT!L338,ONLINE!$Q:$Q)</f>
        <v>0</v>
      </c>
      <c r="Z338" s="45">
        <f>SUMIF(ONLINE!$W:$W,SHORT!M338,ONLINE!$Q:$Q)</f>
        <v>0</v>
      </c>
      <c r="AA338" s="45">
        <f>SUMIF(ONLINE!$W:$W,SHORT!N338,ONLINE!$Q:$Q)</f>
        <v>0</v>
      </c>
      <c r="AB338" s="45">
        <f>SUMIF(ONLINE!$W:$W,SHORT!O338,ONLINE!$Q:$Q)</f>
        <v>0</v>
      </c>
      <c r="AC338" s="45">
        <f>SUMIF(ONLINE!$W:$W,SHORT!P338,ONLINE!$Q:$Q)</f>
        <v>0</v>
      </c>
      <c r="AD338" s="45">
        <f t="shared" si="115"/>
        <v>0</v>
      </c>
      <c r="AE338" s="44"/>
      <c r="AF338" s="44">
        <f>SUMIF(WORKING!$Q:$Q,SHORT!E338,WORKING!$J:$J)</f>
        <v>0</v>
      </c>
      <c r="AG338" s="44">
        <f>SUMIF(WORKING!$Q:$Q,SHORT!F338,WORKING!$J:$J)</f>
        <v>0</v>
      </c>
      <c r="AH338" s="44">
        <f>SUMIF(WORKING!$Q:$Q,SHORT!G338,WORKING!$J:$J)</f>
        <v>0</v>
      </c>
      <c r="AI338" s="44">
        <f>SUMIF(WORKING!$Q:$Q,SHORT!H338,WORKING!$J:$J)</f>
        <v>0</v>
      </c>
      <c r="AJ338" s="44">
        <f>SUMIF(WORKING!$Q:$Q,SHORT!I338,WORKING!$J:$J)</f>
        <v>0</v>
      </c>
      <c r="AK338" s="44">
        <f>SUMIF(WORKING!$Q:$Q,SHORT!J338,WORKING!$J:$J)</f>
        <v>0</v>
      </c>
      <c r="AL338" s="44">
        <f>SUMIF(WORKING!$Q:$Q,SHORT!K338,WORKING!$J:$J)</f>
        <v>0</v>
      </c>
      <c r="AM338" s="44">
        <f>SUMIF(WORKING!$Q:$Q,SHORT!L338,WORKING!$J:$J)</f>
        <v>0</v>
      </c>
      <c r="AN338" s="44">
        <f>SUMIF(WORKING!$Q:$Q,SHORT!M338,WORKING!$J:$J)</f>
        <v>0</v>
      </c>
      <c r="AO338" s="44">
        <f>SUMIF(WORKING!$Q:$Q,SHORT!N338,WORKING!$J:$J)</f>
        <v>0</v>
      </c>
      <c r="AP338" s="44">
        <f>SUMIF(WORKING!$Q:$Q,SHORT!O338,WORKING!$J:$J)</f>
        <v>0</v>
      </c>
      <c r="AQ338" s="44">
        <f>SUMIF(WORKING!$Q:$Q,SHORT!P338,WORKING!$J:$J)</f>
        <v>0</v>
      </c>
      <c r="AR338" s="44">
        <f t="shared" si="116"/>
        <v>0</v>
      </c>
      <c r="AT338" s="45">
        <f t="shared" si="101"/>
        <v>0</v>
      </c>
      <c r="AU338" s="45">
        <f t="shared" si="101"/>
        <v>0</v>
      </c>
      <c r="AV338" s="45">
        <f t="shared" si="101"/>
        <v>0</v>
      </c>
      <c r="AW338" s="45">
        <f t="shared" si="101"/>
        <v>0</v>
      </c>
      <c r="AX338" s="45">
        <f t="shared" si="101"/>
        <v>0</v>
      </c>
      <c r="AY338" s="45">
        <f t="shared" si="101"/>
        <v>0</v>
      </c>
      <c r="AZ338" s="45">
        <f t="shared" si="101"/>
        <v>0</v>
      </c>
      <c r="BA338" s="45">
        <f t="shared" si="101"/>
        <v>0</v>
      </c>
      <c r="BB338" s="45">
        <f t="shared" si="101"/>
        <v>0</v>
      </c>
      <c r="BC338" s="45">
        <f t="shared" si="101"/>
        <v>0</v>
      </c>
      <c r="BD338" s="45">
        <f t="shared" si="101"/>
        <v>0</v>
      </c>
      <c r="BE338" s="45">
        <f t="shared" si="101"/>
        <v>0</v>
      </c>
      <c r="BF338" s="45">
        <f t="shared" si="117"/>
        <v>0</v>
      </c>
      <c r="BG338" s="28"/>
    </row>
    <row r="339" spans="1:59" s="31" customFormat="1" ht="11.25">
      <c r="A339" s="43">
        <v>334</v>
      </c>
      <c r="B339" s="185" t="e">
        <f t="array" ref="B339">+INDEX(FILED!$B$4:$B$1003,SMALL(IF($B$5=FILED!$Q$4:$Q$1003,ROW(FILED!$Q$4:$Q$1003)-ROW(FILED!$Q$4)+1),A339))</f>
        <v>#NUM!</v>
      </c>
      <c r="C339" s="44">
        <f t="shared" si="114"/>
        <v>0</v>
      </c>
      <c r="D339" s="185" t="str">
        <f>+IFERROR(VLOOKUP(B339,FILED!$B$4:$C$1003,2,FALSE),"")</f>
        <v/>
      </c>
      <c r="E339" s="185" t="str">
        <f t="shared" si="102"/>
        <v>0 42826</v>
      </c>
      <c r="F339" s="185" t="str">
        <f t="shared" si="103"/>
        <v>0 42856</v>
      </c>
      <c r="G339" s="185" t="str">
        <f t="shared" si="104"/>
        <v>0 42887</v>
      </c>
      <c r="H339" s="185" t="str">
        <f t="shared" si="105"/>
        <v>0 42917</v>
      </c>
      <c r="I339" s="185" t="str">
        <f t="shared" si="106"/>
        <v>0 42948</v>
      </c>
      <c r="J339" s="185" t="str">
        <f t="shared" si="107"/>
        <v>0 42979</v>
      </c>
      <c r="K339" s="185" t="str">
        <f t="shared" si="108"/>
        <v>0 43009</v>
      </c>
      <c r="L339" s="185" t="str">
        <f t="shared" si="109"/>
        <v>0 43040</v>
      </c>
      <c r="M339" s="185" t="str">
        <f t="shared" si="110"/>
        <v>0 43070</v>
      </c>
      <c r="N339" s="185" t="str">
        <f t="shared" si="111"/>
        <v>0 43101</v>
      </c>
      <c r="O339" s="185" t="str">
        <f t="shared" si="112"/>
        <v>0 43132</v>
      </c>
      <c r="P339" s="185" t="str">
        <f t="shared" si="113"/>
        <v>0 43160</v>
      </c>
      <c r="Q339" s="44">
        <f>IFERROR(VLOOKUP(C339,ONLINE!$B$5:$C$5103,2,FALSE),0)</f>
        <v>0</v>
      </c>
      <c r="R339" s="45">
        <f>SUMIF(ONLINE!$W:$W,SHORT!E339,ONLINE!$Q:$Q)</f>
        <v>0</v>
      </c>
      <c r="S339" s="45">
        <f>SUMIF(ONLINE!$W:$W,SHORT!F339,ONLINE!$Q:$Q)</f>
        <v>0</v>
      </c>
      <c r="T339" s="45">
        <f>SUMIF(ONLINE!$W:$W,SHORT!G339,ONLINE!$Q:$Q)</f>
        <v>0</v>
      </c>
      <c r="U339" s="45">
        <f>SUMIF(ONLINE!$W:$W,SHORT!H339,ONLINE!$Q:$Q)</f>
        <v>0</v>
      </c>
      <c r="V339" s="45">
        <f>SUMIF(ONLINE!$W:$W,SHORT!I339,ONLINE!$Q:$Q)</f>
        <v>0</v>
      </c>
      <c r="W339" s="45">
        <f>SUMIF(ONLINE!$W:$W,SHORT!J339,ONLINE!$Q:$Q)</f>
        <v>0</v>
      </c>
      <c r="X339" s="45">
        <f>SUMIF(ONLINE!$W:$W,SHORT!K339,ONLINE!$Q:$Q)</f>
        <v>0</v>
      </c>
      <c r="Y339" s="45">
        <f>SUMIF(ONLINE!$W:$W,SHORT!L339,ONLINE!$Q:$Q)</f>
        <v>0</v>
      </c>
      <c r="Z339" s="45">
        <f>SUMIF(ONLINE!$W:$W,SHORT!M339,ONLINE!$Q:$Q)</f>
        <v>0</v>
      </c>
      <c r="AA339" s="45">
        <f>SUMIF(ONLINE!$W:$W,SHORT!N339,ONLINE!$Q:$Q)</f>
        <v>0</v>
      </c>
      <c r="AB339" s="45">
        <f>SUMIF(ONLINE!$W:$W,SHORT!O339,ONLINE!$Q:$Q)</f>
        <v>0</v>
      </c>
      <c r="AC339" s="45">
        <f>SUMIF(ONLINE!$W:$W,SHORT!P339,ONLINE!$Q:$Q)</f>
        <v>0</v>
      </c>
      <c r="AD339" s="45">
        <f t="shared" si="115"/>
        <v>0</v>
      </c>
      <c r="AE339" s="44"/>
      <c r="AF339" s="44">
        <f>SUMIF(WORKING!$Q:$Q,SHORT!E339,WORKING!$J:$J)</f>
        <v>0</v>
      </c>
      <c r="AG339" s="44">
        <f>SUMIF(WORKING!$Q:$Q,SHORT!F339,WORKING!$J:$J)</f>
        <v>0</v>
      </c>
      <c r="AH339" s="44">
        <f>SUMIF(WORKING!$Q:$Q,SHORT!G339,WORKING!$J:$J)</f>
        <v>0</v>
      </c>
      <c r="AI339" s="44">
        <f>SUMIF(WORKING!$Q:$Q,SHORT!H339,WORKING!$J:$J)</f>
        <v>0</v>
      </c>
      <c r="AJ339" s="44">
        <f>SUMIF(WORKING!$Q:$Q,SHORT!I339,WORKING!$J:$J)</f>
        <v>0</v>
      </c>
      <c r="AK339" s="44">
        <f>SUMIF(WORKING!$Q:$Q,SHORT!J339,WORKING!$J:$J)</f>
        <v>0</v>
      </c>
      <c r="AL339" s="44">
        <f>SUMIF(WORKING!$Q:$Q,SHORT!K339,WORKING!$J:$J)</f>
        <v>0</v>
      </c>
      <c r="AM339" s="44">
        <f>SUMIF(WORKING!$Q:$Q,SHORT!L339,WORKING!$J:$J)</f>
        <v>0</v>
      </c>
      <c r="AN339" s="44">
        <f>SUMIF(WORKING!$Q:$Q,SHORT!M339,WORKING!$J:$J)</f>
        <v>0</v>
      </c>
      <c r="AO339" s="44">
        <f>SUMIF(WORKING!$Q:$Q,SHORT!N339,WORKING!$J:$J)</f>
        <v>0</v>
      </c>
      <c r="AP339" s="44">
        <f>SUMIF(WORKING!$Q:$Q,SHORT!O339,WORKING!$J:$J)</f>
        <v>0</v>
      </c>
      <c r="AQ339" s="44">
        <f>SUMIF(WORKING!$Q:$Q,SHORT!P339,WORKING!$J:$J)</f>
        <v>0</v>
      </c>
      <c r="AR339" s="44">
        <f t="shared" si="116"/>
        <v>0</v>
      </c>
      <c r="AT339" s="45">
        <f t="shared" si="101"/>
        <v>0</v>
      </c>
      <c r="AU339" s="45">
        <f t="shared" si="101"/>
        <v>0</v>
      </c>
      <c r="AV339" s="45">
        <f t="shared" si="101"/>
        <v>0</v>
      </c>
      <c r="AW339" s="45">
        <f t="shared" si="101"/>
        <v>0</v>
      </c>
      <c r="AX339" s="45">
        <f t="shared" si="101"/>
        <v>0</v>
      </c>
      <c r="AY339" s="45">
        <f t="shared" si="101"/>
        <v>0</v>
      </c>
      <c r="AZ339" s="45">
        <f t="shared" si="101"/>
        <v>0</v>
      </c>
      <c r="BA339" s="45">
        <f t="shared" si="101"/>
        <v>0</v>
      </c>
      <c r="BB339" s="45">
        <f t="shared" si="101"/>
        <v>0</v>
      </c>
      <c r="BC339" s="45">
        <f t="shared" si="101"/>
        <v>0</v>
      </c>
      <c r="BD339" s="45">
        <f t="shared" si="101"/>
        <v>0</v>
      </c>
      <c r="BE339" s="45">
        <f t="shared" si="101"/>
        <v>0</v>
      </c>
      <c r="BF339" s="45">
        <f t="shared" si="117"/>
        <v>0</v>
      </c>
      <c r="BG339" s="28"/>
    </row>
    <row r="340" spans="1:59" s="31" customFormat="1" ht="11.25">
      <c r="A340" s="43">
        <v>335</v>
      </c>
      <c r="B340" s="185" t="e">
        <f t="array" ref="B340">+INDEX(FILED!$B$4:$B$1003,SMALL(IF($B$5=FILED!$Q$4:$Q$1003,ROW(FILED!$Q$4:$Q$1003)-ROW(FILED!$Q$4)+1),A340))</f>
        <v>#NUM!</v>
      </c>
      <c r="C340" s="44">
        <f t="shared" si="114"/>
        <v>0</v>
      </c>
      <c r="D340" s="185" t="str">
        <f>+IFERROR(VLOOKUP(B340,FILED!$B$4:$C$1003,2,FALSE),"")</f>
        <v/>
      </c>
      <c r="E340" s="185" t="str">
        <f t="shared" si="102"/>
        <v>0 42826</v>
      </c>
      <c r="F340" s="185" t="str">
        <f t="shared" si="103"/>
        <v>0 42856</v>
      </c>
      <c r="G340" s="185" t="str">
        <f t="shared" si="104"/>
        <v>0 42887</v>
      </c>
      <c r="H340" s="185" t="str">
        <f t="shared" si="105"/>
        <v>0 42917</v>
      </c>
      <c r="I340" s="185" t="str">
        <f t="shared" si="106"/>
        <v>0 42948</v>
      </c>
      <c r="J340" s="185" t="str">
        <f t="shared" si="107"/>
        <v>0 42979</v>
      </c>
      <c r="K340" s="185" t="str">
        <f t="shared" si="108"/>
        <v>0 43009</v>
      </c>
      <c r="L340" s="185" t="str">
        <f t="shared" si="109"/>
        <v>0 43040</v>
      </c>
      <c r="M340" s="185" t="str">
        <f t="shared" si="110"/>
        <v>0 43070</v>
      </c>
      <c r="N340" s="185" t="str">
        <f t="shared" si="111"/>
        <v>0 43101</v>
      </c>
      <c r="O340" s="185" t="str">
        <f t="shared" si="112"/>
        <v>0 43132</v>
      </c>
      <c r="P340" s="185" t="str">
        <f t="shared" si="113"/>
        <v>0 43160</v>
      </c>
      <c r="Q340" s="44">
        <f>IFERROR(VLOOKUP(C340,ONLINE!$B$5:$C$5103,2,FALSE),0)</f>
        <v>0</v>
      </c>
      <c r="R340" s="45">
        <f>SUMIF(ONLINE!$W:$W,SHORT!E340,ONLINE!$Q:$Q)</f>
        <v>0</v>
      </c>
      <c r="S340" s="45">
        <f>SUMIF(ONLINE!$W:$W,SHORT!F340,ONLINE!$Q:$Q)</f>
        <v>0</v>
      </c>
      <c r="T340" s="45">
        <f>SUMIF(ONLINE!$W:$W,SHORT!G340,ONLINE!$Q:$Q)</f>
        <v>0</v>
      </c>
      <c r="U340" s="45">
        <f>SUMIF(ONLINE!$W:$W,SHORT!H340,ONLINE!$Q:$Q)</f>
        <v>0</v>
      </c>
      <c r="V340" s="45">
        <f>SUMIF(ONLINE!$W:$W,SHORT!I340,ONLINE!$Q:$Q)</f>
        <v>0</v>
      </c>
      <c r="W340" s="45">
        <f>SUMIF(ONLINE!$W:$W,SHORT!J340,ONLINE!$Q:$Q)</f>
        <v>0</v>
      </c>
      <c r="X340" s="45">
        <f>SUMIF(ONLINE!$W:$W,SHORT!K340,ONLINE!$Q:$Q)</f>
        <v>0</v>
      </c>
      <c r="Y340" s="45">
        <f>SUMIF(ONLINE!$W:$W,SHORT!L340,ONLINE!$Q:$Q)</f>
        <v>0</v>
      </c>
      <c r="Z340" s="45">
        <f>SUMIF(ONLINE!$W:$W,SHORT!M340,ONLINE!$Q:$Q)</f>
        <v>0</v>
      </c>
      <c r="AA340" s="45">
        <f>SUMIF(ONLINE!$W:$W,SHORT!N340,ONLINE!$Q:$Q)</f>
        <v>0</v>
      </c>
      <c r="AB340" s="45">
        <f>SUMIF(ONLINE!$W:$W,SHORT!O340,ONLINE!$Q:$Q)</f>
        <v>0</v>
      </c>
      <c r="AC340" s="45">
        <f>SUMIF(ONLINE!$W:$W,SHORT!P340,ONLINE!$Q:$Q)</f>
        <v>0</v>
      </c>
      <c r="AD340" s="45">
        <f t="shared" si="115"/>
        <v>0</v>
      </c>
      <c r="AE340" s="44"/>
      <c r="AF340" s="44">
        <f>SUMIF(WORKING!$Q:$Q,SHORT!E340,WORKING!$J:$J)</f>
        <v>0</v>
      </c>
      <c r="AG340" s="44">
        <f>SUMIF(WORKING!$Q:$Q,SHORT!F340,WORKING!$J:$J)</f>
        <v>0</v>
      </c>
      <c r="AH340" s="44">
        <f>SUMIF(WORKING!$Q:$Q,SHORT!G340,WORKING!$J:$J)</f>
        <v>0</v>
      </c>
      <c r="AI340" s="44">
        <f>SUMIF(WORKING!$Q:$Q,SHORT!H340,WORKING!$J:$J)</f>
        <v>0</v>
      </c>
      <c r="AJ340" s="44">
        <f>SUMIF(WORKING!$Q:$Q,SHORT!I340,WORKING!$J:$J)</f>
        <v>0</v>
      </c>
      <c r="AK340" s="44">
        <f>SUMIF(WORKING!$Q:$Q,SHORT!J340,WORKING!$J:$J)</f>
        <v>0</v>
      </c>
      <c r="AL340" s="44">
        <f>SUMIF(WORKING!$Q:$Q,SHORT!K340,WORKING!$J:$J)</f>
        <v>0</v>
      </c>
      <c r="AM340" s="44">
        <f>SUMIF(WORKING!$Q:$Q,SHORT!L340,WORKING!$J:$J)</f>
        <v>0</v>
      </c>
      <c r="AN340" s="44">
        <f>SUMIF(WORKING!$Q:$Q,SHORT!M340,WORKING!$J:$J)</f>
        <v>0</v>
      </c>
      <c r="AO340" s="44">
        <f>SUMIF(WORKING!$Q:$Q,SHORT!N340,WORKING!$J:$J)</f>
        <v>0</v>
      </c>
      <c r="AP340" s="44">
        <f>SUMIF(WORKING!$Q:$Q,SHORT!O340,WORKING!$J:$J)</f>
        <v>0</v>
      </c>
      <c r="AQ340" s="44">
        <f>SUMIF(WORKING!$Q:$Q,SHORT!P340,WORKING!$J:$J)</f>
        <v>0</v>
      </c>
      <c r="AR340" s="44">
        <f t="shared" si="116"/>
        <v>0</v>
      </c>
      <c r="AT340" s="45">
        <f t="shared" si="101"/>
        <v>0</v>
      </c>
      <c r="AU340" s="45">
        <f t="shared" si="101"/>
        <v>0</v>
      </c>
      <c r="AV340" s="45">
        <f t="shared" si="101"/>
        <v>0</v>
      </c>
      <c r="AW340" s="45">
        <f t="shared" si="101"/>
        <v>0</v>
      </c>
      <c r="AX340" s="45">
        <f t="shared" si="101"/>
        <v>0</v>
      </c>
      <c r="AY340" s="45">
        <f t="shared" si="101"/>
        <v>0</v>
      </c>
      <c r="AZ340" s="45">
        <f t="shared" si="101"/>
        <v>0</v>
      </c>
      <c r="BA340" s="45">
        <f t="shared" si="101"/>
        <v>0</v>
      </c>
      <c r="BB340" s="45">
        <f t="shared" si="101"/>
        <v>0</v>
      </c>
      <c r="BC340" s="45">
        <f t="shared" si="101"/>
        <v>0</v>
      </c>
      <c r="BD340" s="45">
        <f t="shared" si="101"/>
        <v>0</v>
      </c>
      <c r="BE340" s="45">
        <f t="shared" si="101"/>
        <v>0</v>
      </c>
      <c r="BF340" s="45">
        <f t="shared" si="117"/>
        <v>0</v>
      </c>
      <c r="BG340" s="28"/>
    </row>
    <row r="341" spans="1:59" s="31" customFormat="1" ht="11.25">
      <c r="A341" s="43">
        <v>336</v>
      </c>
      <c r="B341" s="185" t="e">
        <f t="array" ref="B341">+INDEX(FILED!$B$4:$B$1003,SMALL(IF($B$5=FILED!$Q$4:$Q$1003,ROW(FILED!$Q$4:$Q$1003)-ROW(FILED!$Q$4)+1),A341))</f>
        <v>#NUM!</v>
      </c>
      <c r="C341" s="44">
        <f t="shared" si="114"/>
        <v>0</v>
      </c>
      <c r="D341" s="185" t="str">
        <f>+IFERROR(VLOOKUP(B341,FILED!$B$4:$C$1003,2,FALSE),"")</f>
        <v/>
      </c>
      <c r="E341" s="185" t="str">
        <f t="shared" si="102"/>
        <v>0 42826</v>
      </c>
      <c r="F341" s="185" t="str">
        <f t="shared" si="103"/>
        <v>0 42856</v>
      </c>
      <c r="G341" s="185" t="str">
        <f t="shared" si="104"/>
        <v>0 42887</v>
      </c>
      <c r="H341" s="185" t="str">
        <f t="shared" si="105"/>
        <v>0 42917</v>
      </c>
      <c r="I341" s="185" t="str">
        <f t="shared" si="106"/>
        <v>0 42948</v>
      </c>
      <c r="J341" s="185" t="str">
        <f t="shared" si="107"/>
        <v>0 42979</v>
      </c>
      <c r="K341" s="185" t="str">
        <f t="shared" si="108"/>
        <v>0 43009</v>
      </c>
      <c r="L341" s="185" t="str">
        <f t="shared" si="109"/>
        <v>0 43040</v>
      </c>
      <c r="M341" s="185" t="str">
        <f t="shared" si="110"/>
        <v>0 43070</v>
      </c>
      <c r="N341" s="185" t="str">
        <f t="shared" si="111"/>
        <v>0 43101</v>
      </c>
      <c r="O341" s="185" t="str">
        <f t="shared" si="112"/>
        <v>0 43132</v>
      </c>
      <c r="P341" s="185" t="str">
        <f t="shared" si="113"/>
        <v>0 43160</v>
      </c>
      <c r="Q341" s="44">
        <f>IFERROR(VLOOKUP(C341,ONLINE!$B$5:$C$5103,2,FALSE),0)</f>
        <v>0</v>
      </c>
      <c r="R341" s="45">
        <f>SUMIF(ONLINE!$W:$W,SHORT!E341,ONLINE!$Q:$Q)</f>
        <v>0</v>
      </c>
      <c r="S341" s="45">
        <f>SUMIF(ONLINE!$W:$W,SHORT!F341,ONLINE!$Q:$Q)</f>
        <v>0</v>
      </c>
      <c r="T341" s="45">
        <f>SUMIF(ONLINE!$W:$W,SHORT!G341,ONLINE!$Q:$Q)</f>
        <v>0</v>
      </c>
      <c r="U341" s="45">
        <f>SUMIF(ONLINE!$W:$W,SHORT!H341,ONLINE!$Q:$Q)</f>
        <v>0</v>
      </c>
      <c r="V341" s="45">
        <f>SUMIF(ONLINE!$W:$W,SHORT!I341,ONLINE!$Q:$Q)</f>
        <v>0</v>
      </c>
      <c r="W341" s="45">
        <f>SUMIF(ONLINE!$W:$W,SHORT!J341,ONLINE!$Q:$Q)</f>
        <v>0</v>
      </c>
      <c r="X341" s="45">
        <f>SUMIF(ONLINE!$W:$W,SHORT!K341,ONLINE!$Q:$Q)</f>
        <v>0</v>
      </c>
      <c r="Y341" s="45">
        <f>SUMIF(ONLINE!$W:$W,SHORT!L341,ONLINE!$Q:$Q)</f>
        <v>0</v>
      </c>
      <c r="Z341" s="45">
        <f>SUMIF(ONLINE!$W:$W,SHORT!M341,ONLINE!$Q:$Q)</f>
        <v>0</v>
      </c>
      <c r="AA341" s="45">
        <f>SUMIF(ONLINE!$W:$W,SHORT!N341,ONLINE!$Q:$Q)</f>
        <v>0</v>
      </c>
      <c r="AB341" s="45">
        <f>SUMIF(ONLINE!$W:$W,SHORT!O341,ONLINE!$Q:$Q)</f>
        <v>0</v>
      </c>
      <c r="AC341" s="45">
        <f>SUMIF(ONLINE!$W:$W,SHORT!P341,ONLINE!$Q:$Q)</f>
        <v>0</v>
      </c>
      <c r="AD341" s="45">
        <f t="shared" si="115"/>
        <v>0</v>
      </c>
      <c r="AE341" s="44"/>
      <c r="AF341" s="44">
        <f>SUMIF(WORKING!$Q:$Q,SHORT!E341,WORKING!$J:$J)</f>
        <v>0</v>
      </c>
      <c r="AG341" s="44">
        <f>SUMIF(WORKING!$Q:$Q,SHORT!F341,WORKING!$J:$J)</f>
        <v>0</v>
      </c>
      <c r="AH341" s="44">
        <f>SUMIF(WORKING!$Q:$Q,SHORT!G341,WORKING!$J:$J)</f>
        <v>0</v>
      </c>
      <c r="AI341" s="44">
        <f>SUMIF(WORKING!$Q:$Q,SHORT!H341,WORKING!$J:$J)</f>
        <v>0</v>
      </c>
      <c r="AJ341" s="44">
        <f>SUMIF(WORKING!$Q:$Q,SHORT!I341,WORKING!$J:$J)</f>
        <v>0</v>
      </c>
      <c r="AK341" s="44">
        <f>SUMIF(WORKING!$Q:$Q,SHORT!J341,WORKING!$J:$J)</f>
        <v>0</v>
      </c>
      <c r="AL341" s="44">
        <f>SUMIF(WORKING!$Q:$Q,SHORT!K341,WORKING!$J:$J)</f>
        <v>0</v>
      </c>
      <c r="AM341" s="44">
        <f>SUMIF(WORKING!$Q:$Q,SHORT!L341,WORKING!$J:$J)</f>
        <v>0</v>
      </c>
      <c r="AN341" s="44">
        <f>SUMIF(WORKING!$Q:$Q,SHORT!M341,WORKING!$J:$J)</f>
        <v>0</v>
      </c>
      <c r="AO341" s="44">
        <f>SUMIF(WORKING!$Q:$Q,SHORT!N341,WORKING!$J:$J)</f>
        <v>0</v>
      </c>
      <c r="AP341" s="44">
        <f>SUMIF(WORKING!$Q:$Q,SHORT!O341,WORKING!$J:$J)</f>
        <v>0</v>
      </c>
      <c r="AQ341" s="44">
        <f>SUMIF(WORKING!$Q:$Q,SHORT!P341,WORKING!$J:$J)</f>
        <v>0</v>
      </c>
      <c r="AR341" s="44">
        <f t="shared" si="116"/>
        <v>0</v>
      </c>
      <c r="AT341" s="45">
        <f t="shared" si="101"/>
        <v>0</v>
      </c>
      <c r="AU341" s="45">
        <f t="shared" si="101"/>
        <v>0</v>
      </c>
      <c r="AV341" s="45">
        <f t="shared" si="101"/>
        <v>0</v>
      </c>
      <c r="AW341" s="45">
        <f t="shared" si="101"/>
        <v>0</v>
      </c>
      <c r="AX341" s="45">
        <f t="shared" si="101"/>
        <v>0</v>
      </c>
      <c r="AY341" s="45">
        <f t="shared" si="101"/>
        <v>0</v>
      </c>
      <c r="AZ341" s="45">
        <f t="shared" si="101"/>
        <v>0</v>
      </c>
      <c r="BA341" s="45">
        <f t="shared" si="101"/>
        <v>0</v>
      </c>
      <c r="BB341" s="45">
        <f t="shared" si="101"/>
        <v>0</v>
      </c>
      <c r="BC341" s="45">
        <f t="shared" si="101"/>
        <v>0</v>
      </c>
      <c r="BD341" s="45">
        <f t="shared" si="101"/>
        <v>0</v>
      </c>
      <c r="BE341" s="45">
        <f t="shared" si="101"/>
        <v>0</v>
      </c>
      <c r="BF341" s="45">
        <f t="shared" si="117"/>
        <v>0</v>
      </c>
      <c r="BG341" s="28"/>
    </row>
    <row r="342" spans="1:59" s="31" customFormat="1" ht="11.25">
      <c r="A342" s="43">
        <v>337</v>
      </c>
      <c r="B342" s="185" t="e">
        <f t="array" ref="B342">+INDEX(FILED!$B$4:$B$1003,SMALL(IF($B$5=FILED!$Q$4:$Q$1003,ROW(FILED!$Q$4:$Q$1003)-ROW(FILED!$Q$4)+1),A342))</f>
        <v>#NUM!</v>
      </c>
      <c r="C342" s="44">
        <f t="shared" si="114"/>
        <v>0</v>
      </c>
      <c r="D342" s="185" t="str">
        <f>+IFERROR(VLOOKUP(B342,FILED!$B$4:$C$1003,2,FALSE),"")</f>
        <v/>
      </c>
      <c r="E342" s="185" t="str">
        <f t="shared" si="102"/>
        <v>0 42826</v>
      </c>
      <c r="F342" s="185" t="str">
        <f t="shared" si="103"/>
        <v>0 42856</v>
      </c>
      <c r="G342" s="185" t="str">
        <f t="shared" si="104"/>
        <v>0 42887</v>
      </c>
      <c r="H342" s="185" t="str">
        <f t="shared" si="105"/>
        <v>0 42917</v>
      </c>
      <c r="I342" s="185" t="str">
        <f t="shared" si="106"/>
        <v>0 42948</v>
      </c>
      <c r="J342" s="185" t="str">
        <f t="shared" si="107"/>
        <v>0 42979</v>
      </c>
      <c r="K342" s="185" t="str">
        <f t="shared" si="108"/>
        <v>0 43009</v>
      </c>
      <c r="L342" s="185" t="str">
        <f t="shared" si="109"/>
        <v>0 43040</v>
      </c>
      <c r="M342" s="185" t="str">
        <f t="shared" si="110"/>
        <v>0 43070</v>
      </c>
      <c r="N342" s="185" t="str">
        <f t="shared" si="111"/>
        <v>0 43101</v>
      </c>
      <c r="O342" s="185" t="str">
        <f t="shared" si="112"/>
        <v>0 43132</v>
      </c>
      <c r="P342" s="185" t="str">
        <f t="shared" si="113"/>
        <v>0 43160</v>
      </c>
      <c r="Q342" s="44">
        <f>IFERROR(VLOOKUP(C342,ONLINE!$B$5:$C$5103,2,FALSE),0)</f>
        <v>0</v>
      </c>
      <c r="R342" s="45">
        <f>SUMIF(ONLINE!$W:$W,SHORT!E342,ONLINE!$Q:$Q)</f>
        <v>0</v>
      </c>
      <c r="S342" s="45">
        <f>SUMIF(ONLINE!$W:$W,SHORT!F342,ONLINE!$Q:$Q)</f>
        <v>0</v>
      </c>
      <c r="T342" s="45">
        <f>SUMIF(ONLINE!$W:$W,SHORT!G342,ONLINE!$Q:$Q)</f>
        <v>0</v>
      </c>
      <c r="U342" s="45">
        <f>SUMIF(ONLINE!$W:$W,SHORT!H342,ONLINE!$Q:$Q)</f>
        <v>0</v>
      </c>
      <c r="V342" s="45">
        <f>SUMIF(ONLINE!$W:$W,SHORT!I342,ONLINE!$Q:$Q)</f>
        <v>0</v>
      </c>
      <c r="W342" s="45">
        <f>SUMIF(ONLINE!$W:$W,SHORT!J342,ONLINE!$Q:$Q)</f>
        <v>0</v>
      </c>
      <c r="X342" s="45">
        <f>SUMIF(ONLINE!$W:$W,SHORT!K342,ONLINE!$Q:$Q)</f>
        <v>0</v>
      </c>
      <c r="Y342" s="45">
        <f>SUMIF(ONLINE!$W:$W,SHORT!L342,ONLINE!$Q:$Q)</f>
        <v>0</v>
      </c>
      <c r="Z342" s="45">
        <f>SUMIF(ONLINE!$W:$W,SHORT!M342,ONLINE!$Q:$Q)</f>
        <v>0</v>
      </c>
      <c r="AA342" s="45">
        <f>SUMIF(ONLINE!$W:$W,SHORT!N342,ONLINE!$Q:$Q)</f>
        <v>0</v>
      </c>
      <c r="AB342" s="45">
        <f>SUMIF(ONLINE!$W:$W,SHORT!O342,ONLINE!$Q:$Q)</f>
        <v>0</v>
      </c>
      <c r="AC342" s="45">
        <f>SUMIF(ONLINE!$W:$W,SHORT!P342,ONLINE!$Q:$Q)</f>
        <v>0</v>
      </c>
      <c r="AD342" s="45">
        <f t="shared" si="115"/>
        <v>0</v>
      </c>
      <c r="AE342" s="44"/>
      <c r="AF342" s="44">
        <f>SUMIF(WORKING!$Q:$Q,SHORT!E342,WORKING!$J:$J)</f>
        <v>0</v>
      </c>
      <c r="AG342" s="44">
        <f>SUMIF(WORKING!$Q:$Q,SHORT!F342,WORKING!$J:$J)</f>
        <v>0</v>
      </c>
      <c r="AH342" s="44">
        <f>SUMIF(WORKING!$Q:$Q,SHORT!G342,WORKING!$J:$J)</f>
        <v>0</v>
      </c>
      <c r="AI342" s="44">
        <f>SUMIF(WORKING!$Q:$Q,SHORT!H342,WORKING!$J:$J)</f>
        <v>0</v>
      </c>
      <c r="AJ342" s="44">
        <f>SUMIF(WORKING!$Q:$Q,SHORT!I342,WORKING!$J:$J)</f>
        <v>0</v>
      </c>
      <c r="AK342" s="44">
        <f>SUMIF(WORKING!$Q:$Q,SHORT!J342,WORKING!$J:$J)</f>
        <v>0</v>
      </c>
      <c r="AL342" s="44">
        <f>SUMIF(WORKING!$Q:$Q,SHORT!K342,WORKING!$J:$J)</f>
        <v>0</v>
      </c>
      <c r="AM342" s="44">
        <f>SUMIF(WORKING!$Q:$Q,SHORT!L342,WORKING!$J:$J)</f>
        <v>0</v>
      </c>
      <c r="AN342" s="44">
        <f>SUMIF(WORKING!$Q:$Q,SHORT!M342,WORKING!$J:$J)</f>
        <v>0</v>
      </c>
      <c r="AO342" s="44">
        <f>SUMIF(WORKING!$Q:$Q,SHORT!N342,WORKING!$J:$J)</f>
        <v>0</v>
      </c>
      <c r="AP342" s="44">
        <f>SUMIF(WORKING!$Q:$Q,SHORT!O342,WORKING!$J:$J)</f>
        <v>0</v>
      </c>
      <c r="AQ342" s="44">
        <f>SUMIF(WORKING!$Q:$Q,SHORT!P342,WORKING!$J:$J)</f>
        <v>0</v>
      </c>
      <c r="AR342" s="44">
        <f t="shared" si="116"/>
        <v>0</v>
      </c>
      <c r="AT342" s="45">
        <f t="shared" si="101"/>
        <v>0</v>
      </c>
      <c r="AU342" s="45">
        <f t="shared" si="101"/>
        <v>0</v>
      </c>
      <c r="AV342" s="45">
        <f t="shared" si="101"/>
        <v>0</v>
      </c>
      <c r="AW342" s="45">
        <f t="shared" si="101"/>
        <v>0</v>
      </c>
      <c r="AX342" s="45">
        <f t="shared" si="101"/>
        <v>0</v>
      </c>
      <c r="AY342" s="45">
        <f t="shared" si="101"/>
        <v>0</v>
      </c>
      <c r="AZ342" s="45">
        <f t="shared" si="101"/>
        <v>0</v>
      </c>
      <c r="BA342" s="45">
        <f t="shared" si="101"/>
        <v>0</v>
      </c>
      <c r="BB342" s="45">
        <f t="shared" si="101"/>
        <v>0</v>
      </c>
      <c r="BC342" s="45">
        <f t="shared" si="101"/>
        <v>0</v>
      </c>
      <c r="BD342" s="45">
        <f t="shared" si="101"/>
        <v>0</v>
      </c>
      <c r="BE342" s="45">
        <f t="shared" si="101"/>
        <v>0</v>
      </c>
      <c r="BF342" s="45">
        <f t="shared" si="117"/>
        <v>0</v>
      </c>
      <c r="BG342" s="28"/>
    </row>
    <row r="343" spans="1:59" s="31" customFormat="1" ht="11.25">
      <c r="A343" s="43">
        <v>338</v>
      </c>
      <c r="B343" s="185" t="e">
        <f t="array" ref="B343">+INDEX(FILED!$B$4:$B$1003,SMALL(IF($B$5=FILED!$Q$4:$Q$1003,ROW(FILED!$Q$4:$Q$1003)-ROW(FILED!$Q$4)+1),A343))</f>
        <v>#NUM!</v>
      </c>
      <c r="C343" s="44">
        <f t="shared" si="114"/>
        <v>0</v>
      </c>
      <c r="D343" s="185" t="str">
        <f>+IFERROR(VLOOKUP(B343,FILED!$B$4:$C$1003,2,FALSE),"")</f>
        <v/>
      </c>
      <c r="E343" s="185" t="str">
        <f t="shared" si="102"/>
        <v>0 42826</v>
      </c>
      <c r="F343" s="185" t="str">
        <f t="shared" si="103"/>
        <v>0 42856</v>
      </c>
      <c r="G343" s="185" t="str">
        <f t="shared" si="104"/>
        <v>0 42887</v>
      </c>
      <c r="H343" s="185" t="str">
        <f t="shared" si="105"/>
        <v>0 42917</v>
      </c>
      <c r="I343" s="185" t="str">
        <f t="shared" si="106"/>
        <v>0 42948</v>
      </c>
      <c r="J343" s="185" t="str">
        <f t="shared" si="107"/>
        <v>0 42979</v>
      </c>
      <c r="K343" s="185" t="str">
        <f t="shared" si="108"/>
        <v>0 43009</v>
      </c>
      <c r="L343" s="185" t="str">
        <f t="shared" si="109"/>
        <v>0 43040</v>
      </c>
      <c r="M343" s="185" t="str">
        <f t="shared" si="110"/>
        <v>0 43070</v>
      </c>
      <c r="N343" s="185" t="str">
        <f t="shared" si="111"/>
        <v>0 43101</v>
      </c>
      <c r="O343" s="185" t="str">
        <f t="shared" si="112"/>
        <v>0 43132</v>
      </c>
      <c r="P343" s="185" t="str">
        <f t="shared" si="113"/>
        <v>0 43160</v>
      </c>
      <c r="Q343" s="44">
        <f>IFERROR(VLOOKUP(C343,ONLINE!$B$5:$C$5103,2,FALSE),0)</f>
        <v>0</v>
      </c>
      <c r="R343" s="45">
        <f>SUMIF(ONLINE!$W:$W,SHORT!E343,ONLINE!$Q:$Q)</f>
        <v>0</v>
      </c>
      <c r="S343" s="45">
        <f>SUMIF(ONLINE!$W:$W,SHORT!F343,ONLINE!$Q:$Q)</f>
        <v>0</v>
      </c>
      <c r="T343" s="45">
        <f>SUMIF(ONLINE!$W:$W,SHORT!G343,ONLINE!$Q:$Q)</f>
        <v>0</v>
      </c>
      <c r="U343" s="45">
        <f>SUMIF(ONLINE!$W:$W,SHORT!H343,ONLINE!$Q:$Q)</f>
        <v>0</v>
      </c>
      <c r="V343" s="45">
        <f>SUMIF(ONLINE!$W:$W,SHORT!I343,ONLINE!$Q:$Q)</f>
        <v>0</v>
      </c>
      <c r="W343" s="45">
        <f>SUMIF(ONLINE!$W:$W,SHORT!J343,ONLINE!$Q:$Q)</f>
        <v>0</v>
      </c>
      <c r="X343" s="45">
        <f>SUMIF(ONLINE!$W:$W,SHORT!K343,ONLINE!$Q:$Q)</f>
        <v>0</v>
      </c>
      <c r="Y343" s="45">
        <f>SUMIF(ONLINE!$W:$W,SHORT!L343,ONLINE!$Q:$Q)</f>
        <v>0</v>
      </c>
      <c r="Z343" s="45">
        <f>SUMIF(ONLINE!$W:$W,SHORT!M343,ONLINE!$Q:$Q)</f>
        <v>0</v>
      </c>
      <c r="AA343" s="45">
        <f>SUMIF(ONLINE!$W:$W,SHORT!N343,ONLINE!$Q:$Q)</f>
        <v>0</v>
      </c>
      <c r="AB343" s="45">
        <f>SUMIF(ONLINE!$W:$W,SHORT!O343,ONLINE!$Q:$Q)</f>
        <v>0</v>
      </c>
      <c r="AC343" s="45">
        <f>SUMIF(ONLINE!$W:$W,SHORT!P343,ONLINE!$Q:$Q)</f>
        <v>0</v>
      </c>
      <c r="AD343" s="45">
        <f t="shared" si="115"/>
        <v>0</v>
      </c>
      <c r="AE343" s="44"/>
      <c r="AF343" s="44">
        <f>SUMIF(WORKING!$Q:$Q,SHORT!E343,WORKING!$J:$J)</f>
        <v>0</v>
      </c>
      <c r="AG343" s="44">
        <f>SUMIF(WORKING!$Q:$Q,SHORT!F343,WORKING!$J:$J)</f>
        <v>0</v>
      </c>
      <c r="AH343" s="44">
        <f>SUMIF(WORKING!$Q:$Q,SHORT!G343,WORKING!$J:$J)</f>
        <v>0</v>
      </c>
      <c r="AI343" s="44">
        <f>SUMIF(WORKING!$Q:$Q,SHORT!H343,WORKING!$J:$J)</f>
        <v>0</v>
      </c>
      <c r="AJ343" s="44">
        <f>SUMIF(WORKING!$Q:$Q,SHORT!I343,WORKING!$J:$J)</f>
        <v>0</v>
      </c>
      <c r="AK343" s="44">
        <f>SUMIF(WORKING!$Q:$Q,SHORT!J343,WORKING!$J:$J)</f>
        <v>0</v>
      </c>
      <c r="AL343" s="44">
        <f>SUMIF(WORKING!$Q:$Q,SHORT!K343,WORKING!$J:$J)</f>
        <v>0</v>
      </c>
      <c r="AM343" s="44">
        <f>SUMIF(WORKING!$Q:$Q,SHORT!L343,WORKING!$J:$J)</f>
        <v>0</v>
      </c>
      <c r="AN343" s="44">
        <f>SUMIF(WORKING!$Q:$Q,SHORT!M343,WORKING!$J:$J)</f>
        <v>0</v>
      </c>
      <c r="AO343" s="44">
        <f>SUMIF(WORKING!$Q:$Q,SHORT!N343,WORKING!$J:$J)</f>
        <v>0</v>
      </c>
      <c r="AP343" s="44">
        <f>SUMIF(WORKING!$Q:$Q,SHORT!O343,WORKING!$J:$J)</f>
        <v>0</v>
      </c>
      <c r="AQ343" s="44">
        <f>SUMIF(WORKING!$Q:$Q,SHORT!P343,WORKING!$J:$J)</f>
        <v>0</v>
      </c>
      <c r="AR343" s="44">
        <f t="shared" si="116"/>
        <v>0</v>
      </c>
      <c r="AT343" s="45">
        <f t="shared" si="101"/>
        <v>0</v>
      </c>
      <c r="AU343" s="45">
        <f t="shared" si="101"/>
        <v>0</v>
      </c>
      <c r="AV343" s="45">
        <f t="shared" si="101"/>
        <v>0</v>
      </c>
      <c r="AW343" s="45">
        <f t="shared" si="101"/>
        <v>0</v>
      </c>
      <c r="AX343" s="45">
        <f t="shared" si="101"/>
        <v>0</v>
      </c>
      <c r="AY343" s="45">
        <f t="shared" si="101"/>
        <v>0</v>
      </c>
      <c r="AZ343" s="45">
        <f t="shared" si="101"/>
        <v>0</v>
      </c>
      <c r="BA343" s="45">
        <f t="shared" si="101"/>
        <v>0</v>
      </c>
      <c r="BB343" s="45">
        <f t="shared" si="101"/>
        <v>0</v>
      </c>
      <c r="BC343" s="45">
        <f t="shared" si="101"/>
        <v>0</v>
      </c>
      <c r="BD343" s="45">
        <f t="shared" si="101"/>
        <v>0</v>
      </c>
      <c r="BE343" s="45">
        <f t="shared" si="101"/>
        <v>0</v>
      </c>
      <c r="BF343" s="45">
        <f t="shared" si="117"/>
        <v>0</v>
      </c>
      <c r="BG343" s="28"/>
    </row>
    <row r="344" spans="1:59" s="31" customFormat="1" ht="11.25">
      <c r="A344" s="43">
        <v>339</v>
      </c>
      <c r="B344" s="185" t="e">
        <f t="array" ref="B344">+INDEX(FILED!$B$4:$B$1003,SMALL(IF($B$5=FILED!$Q$4:$Q$1003,ROW(FILED!$Q$4:$Q$1003)-ROW(FILED!$Q$4)+1),A344))</f>
        <v>#NUM!</v>
      </c>
      <c r="C344" s="44">
        <f t="shared" si="114"/>
        <v>0</v>
      </c>
      <c r="D344" s="185" t="str">
        <f>+IFERROR(VLOOKUP(B344,FILED!$B$4:$C$1003,2,FALSE),"")</f>
        <v/>
      </c>
      <c r="E344" s="185" t="str">
        <f t="shared" si="102"/>
        <v>0 42826</v>
      </c>
      <c r="F344" s="185" t="str">
        <f t="shared" si="103"/>
        <v>0 42856</v>
      </c>
      <c r="G344" s="185" t="str">
        <f t="shared" si="104"/>
        <v>0 42887</v>
      </c>
      <c r="H344" s="185" t="str">
        <f t="shared" si="105"/>
        <v>0 42917</v>
      </c>
      <c r="I344" s="185" t="str">
        <f t="shared" si="106"/>
        <v>0 42948</v>
      </c>
      <c r="J344" s="185" t="str">
        <f t="shared" si="107"/>
        <v>0 42979</v>
      </c>
      <c r="K344" s="185" t="str">
        <f t="shared" si="108"/>
        <v>0 43009</v>
      </c>
      <c r="L344" s="185" t="str">
        <f t="shared" si="109"/>
        <v>0 43040</v>
      </c>
      <c r="M344" s="185" t="str">
        <f t="shared" si="110"/>
        <v>0 43070</v>
      </c>
      <c r="N344" s="185" t="str">
        <f t="shared" si="111"/>
        <v>0 43101</v>
      </c>
      <c r="O344" s="185" t="str">
        <f t="shared" si="112"/>
        <v>0 43132</v>
      </c>
      <c r="P344" s="185" t="str">
        <f t="shared" si="113"/>
        <v>0 43160</v>
      </c>
      <c r="Q344" s="44">
        <f>IFERROR(VLOOKUP(C344,ONLINE!$B$5:$C$5103,2,FALSE),0)</f>
        <v>0</v>
      </c>
      <c r="R344" s="45">
        <f>SUMIF(ONLINE!$W:$W,SHORT!E344,ONLINE!$Q:$Q)</f>
        <v>0</v>
      </c>
      <c r="S344" s="45">
        <f>SUMIF(ONLINE!$W:$W,SHORT!F344,ONLINE!$Q:$Q)</f>
        <v>0</v>
      </c>
      <c r="T344" s="45">
        <f>SUMIF(ONLINE!$W:$W,SHORT!G344,ONLINE!$Q:$Q)</f>
        <v>0</v>
      </c>
      <c r="U344" s="45">
        <f>SUMIF(ONLINE!$W:$W,SHORT!H344,ONLINE!$Q:$Q)</f>
        <v>0</v>
      </c>
      <c r="V344" s="45">
        <f>SUMIF(ONLINE!$W:$W,SHORT!I344,ONLINE!$Q:$Q)</f>
        <v>0</v>
      </c>
      <c r="W344" s="45">
        <f>SUMIF(ONLINE!$W:$W,SHORT!J344,ONLINE!$Q:$Q)</f>
        <v>0</v>
      </c>
      <c r="X344" s="45">
        <f>SUMIF(ONLINE!$W:$W,SHORT!K344,ONLINE!$Q:$Q)</f>
        <v>0</v>
      </c>
      <c r="Y344" s="45">
        <f>SUMIF(ONLINE!$W:$W,SHORT!L344,ONLINE!$Q:$Q)</f>
        <v>0</v>
      </c>
      <c r="Z344" s="45">
        <f>SUMIF(ONLINE!$W:$W,SHORT!M344,ONLINE!$Q:$Q)</f>
        <v>0</v>
      </c>
      <c r="AA344" s="45">
        <f>SUMIF(ONLINE!$W:$W,SHORT!N344,ONLINE!$Q:$Q)</f>
        <v>0</v>
      </c>
      <c r="AB344" s="45">
        <f>SUMIF(ONLINE!$W:$W,SHORT!O344,ONLINE!$Q:$Q)</f>
        <v>0</v>
      </c>
      <c r="AC344" s="45">
        <f>SUMIF(ONLINE!$W:$W,SHORT!P344,ONLINE!$Q:$Q)</f>
        <v>0</v>
      </c>
      <c r="AD344" s="45">
        <f t="shared" si="115"/>
        <v>0</v>
      </c>
      <c r="AE344" s="44"/>
      <c r="AF344" s="44">
        <f>SUMIF(WORKING!$Q:$Q,SHORT!E344,WORKING!$J:$J)</f>
        <v>0</v>
      </c>
      <c r="AG344" s="44">
        <f>SUMIF(WORKING!$Q:$Q,SHORT!F344,WORKING!$J:$J)</f>
        <v>0</v>
      </c>
      <c r="AH344" s="44">
        <f>SUMIF(WORKING!$Q:$Q,SHORT!G344,WORKING!$J:$J)</f>
        <v>0</v>
      </c>
      <c r="AI344" s="44">
        <f>SUMIF(WORKING!$Q:$Q,SHORT!H344,WORKING!$J:$J)</f>
        <v>0</v>
      </c>
      <c r="AJ344" s="44">
        <f>SUMIF(WORKING!$Q:$Q,SHORT!I344,WORKING!$J:$J)</f>
        <v>0</v>
      </c>
      <c r="AK344" s="44">
        <f>SUMIF(WORKING!$Q:$Q,SHORT!J344,WORKING!$J:$J)</f>
        <v>0</v>
      </c>
      <c r="AL344" s="44">
        <f>SUMIF(WORKING!$Q:$Q,SHORT!K344,WORKING!$J:$J)</f>
        <v>0</v>
      </c>
      <c r="AM344" s="44">
        <f>SUMIF(WORKING!$Q:$Q,SHORT!L344,WORKING!$J:$J)</f>
        <v>0</v>
      </c>
      <c r="AN344" s="44">
        <f>SUMIF(WORKING!$Q:$Q,SHORT!M344,WORKING!$J:$J)</f>
        <v>0</v>
      </c>
      <c r="AO344" s="44">
        <f>SUMIF(WORKING!$Q:$Q,SHORT!N344,WORKING!$J:$J)</f>
        <v>0</v>
      </c>
      <c r="AP344" s="44">
        <f>SUMIF(WORKING!$Q:$Q,SHORT!O344,WORKING!$J:$J)</f>
        <v>0</v>
      </c>
      <c r="AQ344" s="44">
        <f>SUMIF(WORKING!$Q:$Q,SHORT!P344,WORKING!$J:$J)</f>
        <v>0</v>
      </c>
      <c r="AR344" s="44">
        <f t="shared" si="116"/>
        <v>0</v>
      </c>
      <c r="AT344" s="45">
        <f t="shared" si="101"/>
        <v>0</v>
      </c>
      <c r="AU344" s="45">
        <f t="shared" si="101"/>
        <v>0</v>
      </c>
      <c r="AV344" s="45">
        <f t="shared" si="101"/>
        <v>0</v>
      </c>
      <c r="AW344" s="45">
        <f t="shared" ref="AW344:BE372" si="118">ROUND(U344-AI344,-1)</f>
        <v>0</v>
      </c>
      <c r="AX344" s="45">
        <f t="shared" si="118"/>
        <v>0</v>
      </c>
      <c r="AY344" s="45">
        <f t="shared" si="118"/>
        <v>0</v>
      </c>
      <c r="AZ344" s="45">
        <f t="shared" si="118"/>
        <v>0</v>
      </c>
      <c r="BA344" s="45">
        <f t="shared" si="118"/>
        <v>0</v>
      </c>
      <c r="BB344" s="45">
        <f t="shared" si="118"/>
        <v>0</v>
      </c>
      <c r="BC344" s="45">
        <f t="shared" si="118"/>
        <v>0</v>
      </c>
      <c r="BD344" s="45">
        <f t="shared" si="118"/>
        <v>0</v>
      </c>
      <c r="BE344" s="45">
        <f t="shared" si="118"/>
        <v>0</v>
      </c>
      <c r="BF344" s="45">
        <f t="shared" si="117"/>
        <v>0</v>
      </c>
      <c r="BG344" s="28"/>
    </row>
    <row r="345" spans="1:59" s="31" customFormat="1" ht="11.25">
      <c r="A345" s="43">
        <v>340</v>
      </c>
      <c r="B345" s="185" t="e">
        <f t="array" ref="B345">+INDEX(FILED!$B$4:$B$1003,SMALL(IF($B$5=FILED!$Q$4:$Q$1003,ROW(FILED!$Q$4:$Q$1003)-ROW(FILED!$Q$4)+1),A345))</f>
        <v>#NUM!</v>
      </c>
      <c r="C345" s="44">
        <f t="shared" si="114"/>
        <v>0</v>
      </c>
      <c r="D345" s="185" t="str">
        <f>+IFERROR(VLOOKUP(B345,FILED!$B$4:$C$1003,2,FALSE),"")</f>
        <v/>
      </c>
      <c r="E345" s="185" t="str">
        <f t="shared" si="102"/>
        <v>0 42826</v>
      </c>
      <c r="F345" s="185" t="str">
        <f t="shared" si="103"/>
        <v>0 42856</v>
      </c>
      <c r="G345" s="185" t="str">
        <f t="shared" si="104"/>
        <v>0 42887</v>
      </c>
      <c r="H345" s="185" t="str">
        <f t="shared" si="105"/>
        <v>0 42917</v>
      </c>
      <c r="I345" s="185" t="str">
        <f t="shared" si="106"/>
        <v>0 42948</v>
      </c>
      <c r="J345" s="185" t="str">
        <f t="shared" si="107"/>
        <v>0 42979</v>
      </c>
      <c r="K345" s="185" t="str">
        <f t="shared" si="108"/>
        <v>0 43009</v>
      </c>
      <c r="L345" s="185" t="str">
        <f t="shared" si="109"/>
        <v>0 43040</v>
      </c>
      <c r="M345" s="185" t="str">
        <f t="shared" si="110"/>
        <v>0 43070</v>
      </c>
      <c r="N345" s="185" t="str">
        <f t="shared" si="111"/>
        <v>0 43101</v>
      </c>
      <c r="O345" s="185" t="str">
        <f t="shared" si="112"/>
        <v>0 43132</v>
      </c>
      <c r="P345" s="185" t="str">
        <f t="shared" si="113"/>
        <v>0 43160</v>
      </c>
      <c r="Q345" s="44">
        <f>IFERROR(VLOOKUP(C345,ONLINE!$B$5:$C$5103,2,FALSE),0)</f>
        <v>0</v>
      </c>
      <c r="R345" s="45">
        <f>SUMIF(ONLINE!$W:$W,SHORT!E345,ONLINE!$Q:$Q)</f>
        <v>0</v>
      </c>
      <c r="S345" s="45">
        <f>SUMIF(ONLINE!$W:$W,SHORT!F345,ONLINE!$Q:$Q)</f>
        <v>0</v>
      </c>
      <c r="T345" s="45">
        <f>SUMIF(ONLINE!$W:$W,SHORT!G345,ONLINE!$Q:$Q)</f>
        <v>0</v>
      </c>
      <c r="U345" s="45">
        <f>SUMIF(ONLINE!$W:$W,SHORT!H345,ONLINE!$Q:$Q)</f>
        <v>0</v>
      </c>
      <c r="V345" s="45">
        <f>SUMIF(ONLINE!$W:$W,SHORT!I345,ONLINE!$Q:$Q)</f>
        <v>0</v>
      </c>
      <c r="W345" s="45">
        <f>SUMIF(ONLINE!$W:$W,SHORT!J345,ONLINE!$Q:$Q)</f>
        <v>0</v>
      </c>
      <c r="X345" s="45">
        <f>SUMIF(ONLINE!$W:$W,SHORT!K345,ONLINE!$Q:$Q)</f>
        <v>0</v>
      </c>
      <c r="Y345" s="45">
        <f>SUMIF(ONLINE!$W:$W,SHORT!L345,ONLINE!$Q:$Q)</f>
        <v>0</v>
      </c>
      <c r="Z345" s="45">
        <f>SUMIF(ONLINE!$W:$W,SHORT!M345,ONLINE!$Q:$Q)</f>
        <v>0</v>
      </c>
      <c r="AA345" s="45">
        <f>SUMIF(ONLINE!$W:$W,SHORT!N345,ONLINE!$Q:$Q)</f>
        <v>0</v>
      </c>
      <c r="AB345" s="45">
        <f>SUMIF(ONLINE!$W:$W,SHORT!O345,ONLINE!$Q:$Q)</f>
        <v>0</v>
      </c>
      <c r="AC345" s="45">
        <f>SUMIF(ONLINE!$W:$W,SHORT!P345,ONLINE!$Q:$Q)</f>
        <v>0</v>
      </c>
      <c r="AD345" s="45">
        <f t="shared" si="115"/>
        <v>0</v>
      </c>
      <c r="AE345" s="44"/>
      <c r="AF345" s="44">
        <f>SUMIF(WORKING!$Q:$Q,SHORT!E345,WORKING!$J:$J)</f>
        <v>0</v>
      </c>
      <c r="AG345" s="44">
        <f>SUMIF(WORKING!$Q:$Q,SHORT!F345,WORKING!$J:$J)</f>
        <v>0</v>
      </c>
      <c r="AH345" s="44">
        <f>SUMIF(WORKING!$Q:$Q,SHORT!G345,WORKING!$J:$J)</f>
        <v>0</v>
      </c>
      <c r="AI345" s="44">
        <f>SUMIF(WORKING!$Q:$Q,SHORT!H345,WORKING!$J:$J)</f>
        <v>0</v>
      </c>
      <c r="AJ345" s="44">
        <f>SUMIF(WORKING!$Q:$Q,SHORT!I345,WORKING!$J:$J)</f>
        <v>0</v>
      </c>
      <c r="AK345" s="44">
        <f>SUMIF(WORKING!$Q:$Q,SHORT!J345,WORKING!$J:$J)</f>
        <v>0</v>
      </c>
      <c r="AL345" s="44">
        <f>SUMIF(WORKING!$Q:$Q,SHORT!K345,WORKING!$J:$J)</f>
        <v>0</v>
      </c>
      <c r="AM345" s="44">
        <f>SUMIF(WORKING!$Q:$Q,SHORT!L345,WORKING!$J:$J)</f>
        <v>0</v>
      </c>
      <c r="AN345" s="44">
        <f>SUMIF(WORKING!$Q:$Q,SHORT!M345,WORKING!$J:$J)</f>
        <v>0</v>
      </c>
      <c r="AO345" s="44">
        <f>SUMIF(WORKING!$Q:$Q,SHORT!N345,WORKING!$J:$J)</f>
        <v>0</v>
      </c>
      <c r="AP345" s="44">
        <f>SUMIF(WORKING!$Q:$Q,SHORT!O345,WORKING!$J:$J)</f>
        <v>0</v>
      </c>
      <c r="AQ345" s="44">
        <f>SUMIF(WORKING!$Q:$Q,SHORT!P345,WORKING!$J:$J)</f>
        <v>0</v>
      </c>
      <c r="AR345" s="44">
        <f t="shared" si="116"/>
        <v>0</v>
      </c>
      <c r="AT345" s="45">
        <f t="shared" ref="AT345:AY401" si="119">ROUND(R345-AF345,-1)</f>
        <v>0</v>
      </c>
      <c r="AU345" s="45">
        <f t="shared" si="119"/>
        <v>0</v>
      </c>
      <c r="AV345" s="45">
        <f t="shared" si="119"/>
        <v>0</v>
      </c>
      <c r="AW345" s="45">
        <f t="shared" si="118"/>
        <v>0</v>
      </c>
      <c r="AX345" s="45">
        <f t="shared" si="118"/>
        <v>0</v>
      </c>
      <c r="AY345" s="45">
        <f t="shared" si="118"/>
        <v>0</v>
      </c>
      <c r="AZ345" s="45">
        <f t="shared" si="118"/>
        <v>0</v>
      </c>
      <c r="BA345" s="45">
        <f t="shared" si="118"/>
        <v>0</v>
      </c>
      <c r="BB345" s="45">
        <f t="shared" si="118"/>
        <v>0</v>
      </c>
      <c r="BC345" s="45">
        <f t="shared" si="118"/>
        <v>0</v>
      </c>
      <c r="BD345" s="45">
        <f t="shared" si="118"/>
        <v>0</v>
      </c>
      <c r="BE345" s="45">
        <f t="shared" si="118"/>
        <v>0</v>
      </c>
      <c r="BF345" s="45">
        <f t="shared" si="117"/>
        <v>0</v>
      </c>
      <c r="BG345" s="28"/>
    </row>
    <row r="346" spans="1:59" s="31" customFormat="1" ht="11.25">
      <c r="A346" s="43">
        <v>341</v>
      </c>
      <c r="B346" s="185" t="e">
        <f t="array" ref="B346">+INDEX(FILED!$B$4:$B$1003,SMALL(IF($B$5=FILED!$Q$4:$Q$1003,ROW(FILED!$Q$4:$Q$1003)-ROW(FILED!$Q$4)+1),A346))</f>
        <v>#NUM!</v>
      </c>
      <c r="C346" s="44">
        <f t="shared" si="114"/>
        <v>0</v>
      </c>
      <c r="D346" s="185" t="str">
        <f>+IFERROR(VLOOKUP(B346,FILED!$B$4:$C$1003,2,FALSE),"")</f>
        <v/>
      </c>
      <c r="E346" s="185" t="str">
        <f t="shared" si="102"/>
        <v>0 42826</v>
      </c>
      <c r="F346" s="185" t="str">
        <f t="shared" si="103"/>
        <v>0 42856</v>
      </c>
      <c r="G346" s="185" t="str">
        <f t="shared" si="104"/>
        <v>0 42887</v>
      </c>
      <c r="H346" s="185" t="str">
        <f t="shared" si="105"/>
        <v>0 42917</v>
      </c>
      <c r="I346" s="185" t="str">
        <f t="shared" si="106"/>
        <v>0 42948</v>
      </c>
      <c r="J346" s="185" t="str">
        <f t="shared" si="107"/>
        <v>0 42979</v>
      </c>
      <c r="K346" s="185" t="str">
        <f t="shared" si="108"/>
        <v>0 43009</v>
      </c>
      <c r="L346" s="185" t="str">
        <f t="shared" si="109"/>
        <v>0 43040</v>
      </c>
      <c r="M346" s="185" t="str">
        <f t="shared" si="110"/>
        <v>0 43070</v>
      </c>
      <c r="N346" s="185" t="str">
        <f t="shared" si="111"/>
        <v>0 43101</v>
      </c>
      <c r="O346" s="185" t="str">
        <f t="shared" si="112"/>
        <v>0 43132</v>
      </c>
      <c r="P346" s="185" t="str">
        <f t="shared" si="113"/>
        <v>0 43160</v>
      </c>
      <c r="Q346" s="44">
        <f>IFERROR(VLOOKUP(C346,ONLINE!$B$5:$C$5103,2,FALSE),0)</f>
        <v>0</v>
      </c>
      <c r="R346" s="45">
        <f>SUMIF(ONLINE!$W:$W,SHORT!E346,ONLINE!$Q:$Q)</f>
        <v>0</v>
      </c>
      <c r="S346" s="45">
        <f>SUMIF(ONLINE!$W:$W,SHORT!F346,ONLINE!$Q:$Q)</f>
        <v>0</v>
      </c>
      <c r="T346" s="45">
        <f>SUMIF(ONLINE!$W:$W,SHORT!G346,ONLINE!$Q:$Q)</f>
        <v>0</v>
      </c>
      <c r="U346" s="45">
        <f>SUMIF(ONLINE!$W:$W,SHORT!H346,ONLINE!$Q:$Q)</f>
        <v>0</v>
      </c>
      <c r="V346" s="45">
        <f>SUMIF(ONLINE!$W:$W,SHORT!I346,ONLINE!$Q:$Q)</f>
        <v>0</v>
      </c>
      <c r="W346" s="45">
        <f>SUMIF(ONLINE!$W:$W,SHORT!J346,ONLINE!$Q:$Q)</f>
        <v>0</v>
      </c>
      <c r="X346" s="45">
        <f>SUMIF(ONLINE!$W:$W,SHORT!K346,ONLINE!$Q:$Q)</f>
        <v>0</v>
      </c>
      <c r="Y346" s="45">
        <f>SUMIF(ONLINE!$W:$W,SHORT!L346,ONLINE!$Q:$Q)</f>
        <v>0</v>
      </c>
      <c r="Z346" s="45">
        <f>SUMIF(ONLINE!$W:$W,SHORT!M346,ONLINE!$Q:$Q)</f>
        <v>0</v>
      </c>
      <c r="AA346" s="45">
        <f>SUMIF(ONLINE!$W:$W,SHORT!N346,ONLINE!$Q:$Q)</f>
        <v>0</v>
      </c>
      <c r="AB346" s="45">
        <f>SUMIF(ONLINE!$W:$W,SHORT!O346,ONLINE!$Q:$Q)</f>
        <v>0</v>
      </c>
      <c r="AC346" s="45">
        <f>SUMIF(ONLINE!$W:$W,SHORT!P346,ONLINE!$Q:$Q)</f>
        <v>0</v>
      </c>
      <c r="AD346" s="45">
        <f t="shared" si="115"/>
        <v>0</v>
      </c>
      <c r="AE346" s="44"/>
      <c r="AF346" s="44">
        <f>SUMIF(WORKING!$Q:$Q,SHORT!E346,WORKING!$J:$J)</f>
        <v>0</v>
      </c>
      <c r="AG346" s="44">
        <f>SUMIF(WORKING!$Q:$Q,SHORT!F346,WORKING!$J:$J)</f>
        <v>0</v>
      </c>
      <c r="AH346" s="44">
        <f>SUMIF(WORKING!$Q:$Q,SHORT!G346,WORKING!$J:$J)</f>
        <v>0</v>
      </c>
      <c r="AI346" s="44">
        <f>SUMIF(WORKING!$Q:$Q,SHORT!H346,WORKING!$J:$J)</f>
        <v>0</v>
      </c>
      <c r="AJ346" s="44">
        <f>SUMIF(WORKING!$Q:$Q,SHORT!I346,WORKING!$J:$J)</f>
        <v>0</v>
      </c>
      <c r="AK346" s="44">
        <f>SUMIF(WORKING!$Q:$Q,SHORT!J346,WORKING!$J:$J)</f>
        <v>0</v>
      </c>
      <c r="AL346" s="44">
        <f>SUMIF(WORKING!$Q:$Q,SHORT!K346,WORKING!$J:$J)</f>
        <v>0</v>
      </c>
      <c r="AM346" s="44">
        <f>SUMIF(WORKING!$Q:$Q,SHORT!L346,WORKING!$J:$J)</f>
        <v>0</v>
      </c>
      <c r="AN346" s="44">
        <f>SUMIF(WORKING!$Q:$Q,SHORT!M346,WORKING!$J:$J)</f>
        <v>0</v>
      </c>
      <c r="AO346" s="44">
        <f>SUMIF(WORKING!$Q:$Q,SHORT!N346,WORKING!$J:$J)</f>
        <v>0</v>
      </c>
      <c r="AP346" s="44">
        <f>SUMIF(WORKING!$Q:$Q,SHORT!O346,WORKING!$J:$J)</f>
        <v>0</v>
      </c>
      <c r="AQ346" s="44">
        <f>SUMIF(WORKING!$Q:$Q,SHORT!P346,WORKING!$J:$J)</f>
        <v>0</v>
      </c>
      <c r="AR346" s="44">
        <f t="shared" si="116"/>
        <v>0</v>
      </c>
      <c r="AT346" s="45">
        <f t="shared" si="119"/>
        <v>0</v>
      </c>
      <c r="AU346" s="45">
        <f t="shared" si="119"/>
        <v>0</v>
      </c>
      <c r="AV346" s="45">
        <f t="shared" si="119"/>
        <v>0</v>
      </c>
      <c r="AW346" s="45">
        <f t="shared" si="118"/>
        <v>0</v>
      </c>
      <c r="AX346" s="45">
        <f t="shared" si="118"/>
        <v>0</v>
      </c>
      <c r="AY346" s="45">
        <f t="shared" si="118"/>
        <v>0</v>
      </c>
      <c r="AZ346" s="45">
        <f t="shared" si="118"/>
        <v>0</v>
      </c>
      <c r="BA346" s="45">
        <f t="shared" si="118"/>
        <v>0</v>
      </c>
      <c r="BB346" s="45">
        <f t="shared" si="118"/>
        <v>0</v>
      </c>
      <c r="BC346" s="45">
        <f t="shared" si="118"/>
        <v>0</v>
      </c>
      <c r="BD346" s="45">
        <f t="shared" si="118"/>
        <v>0</v>
      </c>
      <c r="BE346" s="45">
        <f t="shared" si="118"/>
        <v>0</v>
      </c>
      <c r="BF346" s="45">
        <f t="shared" si="117"/>
        <v>0</v>
      </c>
      <c r="BG346" s="28"/>
    </row>
    <row r="347" spans="1:59" s="31" customFormat="1" ht="11.25">
      <c r="A347" s="43">
        <v>342</v>
      </c>
      <c r="B347" s="185" t="e">
        <f t="array" ref="B347">+INDEX(FILED!$B$4:$B$1003,SMALL(IF($B$5=FILED!$Q$4:$Q$1003,ROW(FILED!$Q$4:$Q$1003)-ROW(FILED!$Q$4)+1),A347))</f>
        <v>#NUM!</v>
      </c>
      <c r="C347" s="44">
        <f t="shared" si="114"/>
        <v>0</v>
      </c>
      <c r="D347" s="185" t="str">
        <f>+IFERROR(VLOOKUP(B347,FILED!$B$4:$C$1003,2,FALSE),"")</f>
        <v/>
      </c>
      <c r="E347" s="185" t="str">
        <f t="shared" si="102"/>
        <v>0 42826</v>
      </c>
      <c r="F347" s="185" t="str">
        <f t="shared" si="103"/>
        <v>0 42856</v>
      </c>
      <c r="G347" s="185" t="str">
        <f t="shared" si="104"/>
        <v>0 42887</v>
      </c>
      <c r="H347" s="185" t="str">
        <f t="shared" si="105"/>
        <v>0 42917</v>
      </c>
      <c r="I347" s="185" t="str">
        <f t="shared" si="106"/>
        <v>0 42948</v>
      </c>
      <c r="J347" s="185" t="str">
        <f t="shared" si="107"/>
        <v>0 42979</v>
      </c>
      <c r="K347" s="185" t="str">
        <f t="shared" si="108"/>
        <v>0 43009</v>
      </c>
      <c r="L347" s="185" t="str">
        <f t="shared" si="109"/>
        <v>0 43040</v>
      </c>
      <c r="M347" s="185" t="str">
        <f t="shared" si="110"/>
        <v>0 43070</v>
      </c>
      <c r="N347" s="185" t="str">
        <f t="shared" si="111"/>
        <v>0 43101</v>
      </c>
      <c r="O347" s="185" t="str">
        <f t="shared" si="112"/>
        <v>0 43132</v>
      </c>
      <c r="P347" s="185" t="str">
        <f t="shared" si="113"/>
        <v>0 43160</v>
      </c>
      <c r="Q347" s="44">
        <f>IFERROR(VLOOKUP(C347,ONLINE!$B$5:$C$5103,2,FALSE),0)</f>
        <v>0</v>
      </c>
      <c r="R347" s="45">
        <f>SUMIF(ONLINE!$W:$W,SHORT!E347,ONLINE!$Q:$Q)</f>
        <v>0</v>
      </c>
      <c r="S347" s="45">
        <f>SUMIF(ONLINE!$W:$W,SHORT!F347,ONLINE!$Q:$Q)</f>
        <v>0</v>
      </c>
      <c r="T347" s="45">
        <f>SUMIF(ONLINE!$W:$W,SHORT!G347,ONLINE!$Q:$Q)</f>
        <v>0</v>
      </c>
      <c r="U347" s="45">
        <f>SUMIF(ONLINE!$W:$W,SHORT!H347,ONLINE!$Q:$Q)</f>
        <v>0</v>
      </c>
      <c r="V347" s="45">
        <f>SUMIF(ONLINE!$W:$W,SHORT!I347,ONLINE!$Q:$Q)</f>
        <v>0</v>
      </c>
      <c r="W347" s="45">
        <f>SUMIF(ONLINE!$W:$W,SHORT!J347,ONLINE!$Q:$Q)</f>
        <v>0</v>
      </c>
      <c r="X347" s="45">
        <f>SUMIF(ONLINE!$W:$W,SHORT!K347,ONLINE!$Q:$Q)</f>
        <v>0</v>
      </c>
      <c r="Y347" s="45">
        <f>SUMIF(ONLINE!$W:$W,SHORT!L347,ONLINE!$Q:$Q)</f>
        <v>0</v>
      </c>
      <c r="Z347" s="45">
        <f>SUMIF(ONLINE!$W:$W,SHORT!M347,ONLINE!$Q:$Q)</f>
        <v>0</v>
      </c>
      <c r="AA347" s="45">
        <f>SUMIF(ONLINE!$W:$W,SHORT!N347,ONLINE!$Q:$Q)</f>
        <v>0</v>
      </c>
      <c r="AB347" s="45">
        <f>SUMIF(ONLINE!$W:$W,SHORT!O347,ONLINE!$Q:$Q)</f>
        <v>0</v>
      </c>
      <c r="AC347" s="45">
        <f>SUMIF(ONLINE!$W:$W,SHORT!P347,ONLINE!$Q:$Q)</f>
        <v>0</v>
      </c>
      <c r="AD347" s="45">
        <f t="shared" si="115"/>
        <v>0</v>
      </c>
      <c r="AE347" s="44"/>
      <c r="AF347" s="44">
        <f>SUMIF(WORKING!$Q:$Q,SHORT!E347,WORKING!$J:$J)</f>
        <v>0</v>
      </c>
      <c r="AG347" s="44">
        <f>SUMIF(WORKING!$Q:$Q,SHORT!F347,WORKING!$J:$J)</f>
        <v>0</v>
      </c>
      <c r="AH347" s="44">
        <f>SUMIF(WORKING!$Q:$Q,SHORT!G347,WORKING!$J:$J)</f>
        <v>0</v>
      </c>
      <c r="AI347" s="44">
        <f>SUMIF(WORKING!$Q:$Q,SHORT!H347,WORKING!$J:$J)</f>
        <v>0</v>
      </c>
      <c r="AJ347" s="44">
        <f>SUMIF(WORKING!$Q:$Q,SHORT!I347,WORKING!$J:$J)</f>
        <v>0</v>
      </c>
      <c r="AK347" s="44">
        <f>SUMIF(WORKING!$Q:$Q,SHORT!J347,WORKING!$J:$J)</f>
        <v>0</v>
      </c>
      <c r="AL347" s="44">
        <f>SUMIF(WORKING!$Q:$Q,SHORT!K347,WORKING!$J:$J)</f>
        <v>0</v>
      </c>
      <c r="AM347" s="44">
        <f>SUMIF(WORKING!$Q:$Q,SHORT!L347,WORKING!$J:$J)</f>
        <v>0</v>
      </c>
      <c r="AN347" s="44">
        <f>SUMIF(WORKING!$Q:$Q,SHORT!M347,WORKING!$J:$J)</f>
        <v>0</v>
      </c>
      <c r="AO347" s="44">
        <f>SUMIF(WORKING!$Q:$Q,SHORT!N347,WORKING!$J:$J)</f>
        <v>0</v>
      </c>
      <c r="AP347" s="44">
        <f>SUMIF(WORKING!$Q:$Q,SHORT!O347,WORKING!$J:$J)</f>
        <v>0</v>
      </c>
      <c r="AQ347" s="44">
        <f>SUMIF(WORKING!$Q:$Q,SHORT!P347,WORKING!$J:$J)</f>
        <v>0</v>
      </c>
      <c r="AR347" s="44">
        <f t="shared" si="116"/>
        <v>0</v>
      </c>
      <c r="AT347" s="45">
        <f t="shared" si="119"/>
        <v>0</v>
      </c>
      <c r="AU347" s="45">
        <f t="shared" si="119"/>
        <v>0</v>
      </c>
      <c r="AV347" s="45">
        <f t="shared" si="119"/>
        <v>0</v>
      </c>
      <c r="AW347" s="45">
        <f t="shared" si="118"/>
        <v>0</v>
      </c>
      <c r="AX347" s="45">
        <f t="shared" si="118"/>
        <v>0</v>
      </c>
      <c r="AY347" s="45">
        <f t="shared" si="118"/>
        <v>0</v>
      </c>
      <c r="AZ347" s="45">
        <f t="shared" si="118"/>
        <v>0</v>
      </c>
      <c r="BA347" s="45">
        <f t="shared" si="118"/>
        <v>0</v>
      </c>
      <c r="BB347" s="45">
        <f t="shared" si="118"/>
        <v>0</v>
      </c>
      <c r="BC347" s="45">
        <f t="shared" si="118"/>
        <v>0</v>
      </c>
      <c r="BD347" s="45">
        <f t="shared" si="118"/>
        <v>0</v>
      </c>
      <c r="BE347" s="45">
        <f t="shared" si="118"/>
        <v>0</v>
      </c>
      <c r="BF347" s="45">
        <f t="shared" si="117"/>
        <v>0</v>
      </c>
      <c r="BG347" s="28"/>
    </row>
    <row r="348" spans="1:59" s="31" customFormat="1" ht="11.25">
      <c r="A348" s="43">
        <v>343</v>
      </c>
      <c r="B348" s="185" t="e">
        <f t="array" ref="B348">+INDEX(FILED!$B$4:$B$1003,SMALL(IF($B$5=FILED!$Q$4:$Q$1003,ROW(FILED!$Q$4:$Q$1003)-ROW(FILED!$Q$4)+1),A348))</f>
        <v>#NUM!</v>
      </c>
      <c r="C348" s="44">
        <f t="shared" si="114"/>
        <v>0</v>
      </c>
      <c r="D348" s="185" t="str">
        <f>+IFERROR(VLOOKUP(B348,FILED!$B$4:$C$1003,2,FALSE),"")</f>
        <v/>
      </c>
      <c r="E348" s="185" t="str">
        <f t="shared" si="102"/>
        <v>0 42826</v>
      </c>
      <c r="F348" s="185" t="str">
        <f t="shared" si="103"/>
        <v>0 42856</v>
      </c>
      <c r="G348" s="185" t="str">
        <f t="shared" si="104"/>
        <v>0 42887</v>
      </c>
      <c r="H348" s="185" t="str">
        <f t="shared" si="105"/>
        <v>0 42917</v>
      </c>
      <c r="I348" s="185" t="str">
        <f t="shared" si="106"/>
        <v>0 42948</v>
      </c>
      <c r="J348" s="185" t="str">
        <f t="shared" si="107"/>
        <v>0 42979</v>
      </c>
      <c r="K348" s="185" t="str">
        <f t="shared" si="108"/>
        <v>0 43009</v>
      </c>
      <c r="L348" s="185" t="str">
        <f t="shared" si="109"/>
        <v>0 43040</v>
      </c>
      <c r="M348" s="185" t="str">
        <f t="shared" si="110"/>
        <v>0 43070</v>
      </c>
      <c r="N348" s="185" t="str">
        <f t="shared" si="111"/>
        <v>0 43101</v>
      </c>
      <c r="O348" s="185" t="str">
        <f t="shared" si="112"/>
        <v>0 43132</v>
      </c>
      <c r="P348" s="185" t="str">
        <f t="shared" si="113"/>
        <v>0 43160</v>
      </c>
      <c r="Q348" s="44">
        <f>IFERROR(VLOOKUP(C348,ONLINE!$B$5:$C$5103,2,FALSE),0)</f>
        <v>0</v>
      </c>
      <c r="R348" s="45">
        <f>SUMIF(ONLINE!$W:$W,SHORT!E348,ONLINE!$Q:$Q)</f>
        <v>0</v>
      </c>
      <c r="S348" s="45">
        <f>SUMIF(ONLINE!$W:$W,SHORT!F348,ONLINE!$Q:$Q)</f>
        <v>0</v>
      </c>
      <c r="T348" s="45">
        <f>SUMIF(ONLINE!$W:$W,SHORT!G348,ONLINE!$Q:$Q)</f>
        <v>0</v>
      </c>
      <c r="U348" s="45">
        <f>SUMIF(ONLINE!$W:$W,SHORT!H348,ONLINE!$Q:$Q)</f>
        <v>0</v>
      </c>
      <c r="V348" s="45">
        <f>SUMIF(ONLINE!$W:$W,SHORT!I348,ONLINE!$Q:$Q)</f>
        <v>0</v>
      </c>
      <c r="W348" s="45">
        <f>SUMIF(ONLINE!$W:$W,SHORT!J348,ONLINE!$Q:$Q)</f>
        <v>0</v>
      </c>
      <c r="X348" s="45">
        <f>SUMIF(ONLINE!$W:$W,SHORT!K348,ONLINE!$Q:$Q)</f>
        <v>0</v>
      </c>
      <c r="Y348" s="45">
        <f>SUMIF(ONLINE!$W:$W,SHORT!L348,ONLINE!$Q:$Q)</f>
        <v>0</v>
      </c>
      <c r="Z348" s="45">
        <f>SUMIF(ONLINE!$W:$W,SHORT!M348,ONLINE!$Q:$Q)</f>
        <v>0</v>
      </c>
      <c r="AA348" s="45">
        <f>SUMIF(ONLINE!$W:$W,SHORT!N348,ONLINE!$Q:$Q)</f>
        <v>0</v>
      </c>
      <c r="AB348" s="45">
        <f>SUMIF(ONLINE!$W:$W,SHORT!O348,ONLINE!$Q:$Q)</f>
        <v>0</v>
      </c>
      <c r="AC348" s="45">
        <f>SUMIF(ONLINE!$W:$W,SHORT!P348,ONLINE!$Q:$Q)</f>
        <v>0</v>
      </c>
      <c r="AD348" s="45">
        <f t="shared" si="115"/>
        <v>0</v>
      </c>
      <c r="AE348" s="44"/>
      <c r="AF348" s="44">
        <f>SUMIF(WORKING!$Q:$Q,SHORT!E348,WORKING!$J:$J)</f>
        <v>0</v>
      </c>
      <c r="AG348" s="44">
        <f>SUMIF(WORKING!$Q:$Q,SHORT!F348,WORKING!$J:$J)</f>
        <v>0</v>
      </c>
      <c r="AH348" s="44">
        <f>SUMIF(WORKING!$Q:$Q,SHORT!G348,WORKING!$J:$J)</f>
        <v>0</v>
      </c>
      <c r="AI348" s="44">
        <f>SUMIF(WORKING!$Q:$Q,SHORT!H348,WORKING!$J:$J)</f>
        <v>0</v>
      </c>
      <c r="AJ348" s="44">
        <f>SUMIF(WORKING!$Q:$Q,SHORT!I348,WORKING!$J:$J)</f>
        <v>0</v>
      </c>
      <c r="AK348" s="44">
        <f>SUMIF(WORKING!$Q:$Q,SHORT!J348,WORKING!$J:$J)</f>
        <v>0</v>
      </c>
      <c r="AL348" s="44">
        <f>SUMIF(WORKING!$Q:$Q,SHORT!K348,WORKING!$J:$J)</f>
        <v>0</v>
      </c>
      <c r="AM348" s="44">
        <f>SUMIF(WORKING!$Q:$Q,SHORT!L348,WORKING!$J:$J)</f>
        <v>0</v>
      </c>
      <c r="AN348" s="44">
        <f>SUMIF(WORKING!$Q:$Q,SHORT!M348,WORKING!$J:$J)</f>
        <v>0</v>
      </c>
      <c r="AO348" s="44">
        <f>SUMIF(WORKING!$Q:$Q,SHORT!N348,WORKING!$J:$J)</f>
        <v>0</v>
      </c>
      <c r="AP348" s="44">
        <f>SUMIF(WORKING!$Q:$Q,SHORT!O348,WORKING!$J:$J)</f>
        <v>0</v>
      </c>
      <c r="AQ348" s="44">
        <f>SUMIF(WORKING!$Q:$Q,SHORT!P348,WORKING!$J:$J)</f>
        <v>0</v>
      </c>
      <c r="AR348" s="44">
        <f t="shared" si="116"/>
        <v>0</v>
      </c>
      <c r="AT348" s="45">
        <f t="shared" si="119"/>
        <v>0</v>
      </c>
      <c r="AU348" s="45">
        <f t="shared" si="119"/>
        <v>0</v>
      </c>
      <c r="AV348" s="45">
        <f t="shared" si="119"/>
        <v>0</v>
      </c>
      <c r="AW348" s="45">
        <f t="shared" si="118"/>
        <v>0</v>
      </c>
      <c r="AX348" s="45">
        <f t="shared" si="118"/>
        <v>0</v>
      </c>
      <c r="AY348" s="45">
        <f t="shared" si="118"/>
        <v>0</v>
      </c>
      <c r="AZ348" s="45">
        <f t="shared" si="118"/>
        <v>0</v>
      </c>
      <c r="BA348" s="45">
        <f t="shared" si="118"/>
        <v>0</v>
      </c>
      <c r="BB348" s="45">
        <f t="shared" si="118"/>
        <v>0</v>
      </c>
      <c r="BC348" s="45">
        <f t="shared" si="118"/>
        <v>0</v>
      </c>
      <c r="BD348" s="45">
        <f t="shared" si="118"/>
        <v>0</v>
      </c>
      <c r="BE348" s="45">
        <f t="shared" si="118"/>
        <v>0</v>
      </c>
      <c r="BF348" s="45">
        <f t="shared" si="117"/>
        <v>0</v>
      </c>
      <c r="BG348" s="28"/>
    </row>
    <row r="349" spans="1:59" s="31" customFormat="1" ht="11.25">
      <c r="A349" s="43">
        <v>344</v>
      </c>
      <c r="B349" s="185" t="e">
        <f t="array" ref="B349">+INDEX(FILED!$B$4:$B$1003,SMALL(IF($B$5=FILED!$Q$4:$Q$1003,ROW(FILED!$Q$4:$Q$1003)-ROW(FILED!$Q$4)+1),A349))</f>
        <v>#NUM!</v>
      </c>
      <c r="C349" s="44">
        <f t="shared" si="114"/>
        <v>0</v>
      </c>
      <c r="D349" s="185" t="str">
        <f>+IFERROR(VLOOKUP(B349,FILED!$B$4:$C$1003,2,FALSE),"")</f>
        <v/>
      </c>
      <c r="E349" s="185" t="str">
        <f t="shared" si="102"/>
        <v>0 42826</v>
      </c>
      <c r="F349" s="185" t="str">
        <f t="shared" si="103"/>
        <v>0 42856</v>
      </c>
      <c r="G349" s="185" t="str">
        <f t="shared" si="104"/>
        <v>0 42887</v>
      </c>
      <c r="H349" s="185" t="str">
        <f t="shared" si="105"/>
        <v>0 42917</v>
      </c>
      <c r="I349" s="185" t="str">
        <f t="shared" si="106"/>
        <v>0 42948</v>
      </c>
      <c r="J349" s="185" t="str">
        <f t="shared" si="107"/>
        <v>0 42979</v>
      </c>
      <c r="K349" s="185" t="str">
        <f t="shared" si="108"/>
        <v>0 43009</v>
      </c>
      <c r="L349" s="185" t="str">
        <f t="shared" si="109"/>
        <v>0 43040</v>
      </c>
      <c r="M349" s="185" t="str">
        <f t="shared" si="110"/>
        <v>0 43070</v>
      </c>
      <c r="N349" s="185" t="str">
        <f t="shared" si="111"/>
        <v>0 43101</v>
      </c>
      <c r="O349" s="185" t="str">
        <f t="shared" si="112"/>
        <v>0 43132</v>
      </c>
      <c r="P349" s="185" t="str">
        <f t="shared" si="113"/>
        <v>0 43160</v>
      </c>
      <c r="Q349" s="44">
        <f>IFERROR(VLOOKUP(C349,ONLINE!$B$5:$C$5103,2,FALSE),0)</f>
        <v>0</v>
      </c>
      <c r="R349" s="45">
        <f>SUMIF(ONLINE!$W:$W,SHORT!E349,ONLINE!$Q:$Q)</f>
        <v>0</v>
      </c>
      <c r="S349" s="45">
        <f>SUMIF(ONLINE!$W:$W,SHORT!F349,ONLINE!$Q:$Q)</f>
        <v>0</v>
      </c>
      <c r="T349" s="45">
        <f>SUMIF(ONLINE!$W:$W,SHORT!G349,ONLINE!$Q:$Q)</f>
        <v>0</v>
      </c>
      <c r="U349" s="45">
        <f>SUMIF(ONLINE!$W:$W,SHORT!H349,ONLINE!$Q:$Q)</f>
        <v>0</v>
      </c>
      <c r="V349" s="45">
        <f>SUMIF(ONLINE!$W:$W,SHORT!I349,ONLINE!$Q:$Q)</f>
        <v>0</v>
      </c>
      <c r="W349" s="45">
        <f>SUMIF(ONLINE!$W:$W,SHORT!J349,ONLINE!$Q:$Q)</f>
        <v>0</v>
      </c>
      <c r="X349" s="45">
        <f>SUMIF(ONLINE!$W:$W,SHORT!K349,ONLINE!$Q:$Q)</f>
        <v>0</v>
      </c>
      <c r="Y349" s="45">
        <f>SUMIF(ONLINE!$W:$W,SHORT!L349,ONLINE!$Q:$Q)</f>
        <v>0</v>
      </c>
      <c r="Z349" s="45">
        <f>SUMIF(ONLINE!$W:$W,SHORT!M349,ONLINE!$Q:$Q)</f>
        <v>0</v>
      </c>
      <c r="AA349" s="45">
        <f>SUMIF(ONLINE!$W:$W,SHORT!N349,ONLINE!$Q:$Q)</f>
        <v>0</v>
      </c>
      <c r="AB349" s="45">
        <f>SUMIF(ONLINE!$W:$W,SHORT!O349,ONLINE!$Q:$Q)</f>
        <v>0</v>
      </c>
      <c r="AC349" s="45">
        <f>SUMIF(ONLINE!$W:$W,SHORT!P349,ONLINE!$Q:$Q)</f>
        <v>0</v>
      </c>
      <c r="AD349" s="45">
        <f t="shared" si="115"/>
        <v>0</v>
      </c>
      <c r="AE349" s="44"/>
      <c r="AF349" s="44">
        <f>SUMIF(WORKING!$Q:$Q,SHORT!E349,WORKING!$J:$J)</f>
        <v>0</v>
      </c>
      <c r="AG349" s="44">
        <f>SUMIF(WORKING!$Q:$Q,SHORT!F349,WORKING!$J:$J)</f>
        <v>0</v>
      </c>
      <c r="AH349" s="44">
        <f>SUMIF(WORKING!$Q:$Q,SHORT!G349,WORKING!$J:$J)</f>
        <v>0</v>
      </c>
      <c r="AI349" s="44">
        <f>SUMIF(WORKING!$Q:$Q,SHORT!H349,WORKING!$J:$J)</f>
        <v>0</v>
      </c>
      <c r="AJ349" s="44">
        <f>SUMIF(WORKING!$Q:$Q,SHORT!I349,WORKING!$J:$J)</f>
        <v>0</v>
      </c>
      <c r="AK349" s="44">
        <f>SUMIF(WORKING!$Q:$Q,SHORT!J349,WORKING!$J:$J)</f>
        <v>0</v>
      </c>
      <c r="AL349" s="44">
        <f>SUMIF(WORKING!$Q:$Q,SHORT!K349,WORKING!$J:$J)</f>
        <v>0</v>
      </c>
      <c r="AM349" s="44">
        <f>SUMIF(WORKING!$Q:$Q,SHORT!L349,WORKING!$J:$J)</f>
        <v>0</v>
      </c>
      <c r="AN349" s="44">
        <f>SUMIF(WORKING!$Q:$Q,SHORT!M349,WORKING!$J:$J)</f>
        <v>0</v>
      </c>
      <c r="AO349" s="44">
        <f>SUMIF(WORKING!$Q:$Q,SHORT!N349,WORKING!$J:$J)</f>
        <v>0</v>
      </c>
      <c r="AP349" s="44">
        <f>SUMIF(WORKING!$Q:$Q,SHORT!O349,WORKING!$J:$J)</f>
        <v>0</v>
      </c>
      <c r="AQ349" s="44">
        <f>SUMIF(WORKING!$Q:$Q,SHORT!P349,WORKING!$J:$J)</f>
        <v>0</v>
      </c>
      <c r="AR349" s="44">
        <f t="shared" si="116"/>
        <v>0</v>
      </c>
      <c r="AT349" s="45">
        <f t="shared" si="119"/>
        <v>0</v>
      </c>
      <c r="AU349" s="45">
        <f t="shared" si="119"/>
        <v>0</v>
      </c>
      <c r="AV349" s="45">
        <f t="shared" si="119"/>
        <v>0</v>
      </c>
      <c r="AW349" s="45">
        <f t="shared" si="118"/>
        <v>0</v>
      </c>
      <c r="AX349" s="45">
        <f t="shared" si="118"/>
        <v>0</v>
      </c>
      <c r="AY349" s="45">
        <f t="shared" si="118"/>
        <v>0</v>
      </c>
      <c r="AZ349" s="45">
        <f t="shared" si="118"/>
        <v>0</v>
      </c>
      <c r="BA349" s="45">
        <f t="shared" si="118"/>
        <v>0</v>
      </c>
      <c r="BB349" s="45">
        <f t="shared" si="118"/>
        <v>0</v>
      </c>
      <c r="BC349" s="45">
        <f t="shared" si="118"/>
        <v>0</v>
      </c>
      <c r="BD349" s="45">
        <f t="shared" si="118"/>
        <v>0</v>
      </c>
      <c r="BE349" s="45">
        <f t="shared" si="118"/>
        <v>0</v>
      </c>
      <c r="BF349" s="45">
        <f t="shared" si="117"/>
        <v>0</v>
      </c>
      <c r="BG349" s="28"/>
    </row>
    <row r="350" spans="1:59" s="31" customFormat="1" ht="11.25">
      <c r="A350" s="43">
        <v>345</v>
      </c>
      <c r="B350" s="185" t="e">
        <f t="array" ref="B350">+INDEX(FILED!$B$4:$B$1003,SMALL(IF($B$5=FILED!$Q$4:$Q$1003,ROW(FILED!$Q$4:$Q$1003)-ROW(FILED!$Q$4)+1),A350))</f>
        <v>#NUM!</v>
      </c>
      <c r="C350" s="44">
        <f t="shared" si="114"/>
        <v>0</v>
      </c>
      <c r="D350" s="185" t="str">
        <f>+IFERROR(VLOOKUP(B350,FILED!$B$4:$C$1003,2,FALSE),"")</f>
        <v/>
      </c>
      <c r="E350" s="185" t="str">
        <f t="shared" si="102"/>
        <v>0 42826</v>
      </c>
      <c r="F350" s="185" t="str">
        <f t="shared" si="103"/>
        <v>0 42856</v>
      </c>
      <c r="G350" s="185" t="str">
        <f t="shared" si="104"/>
        <v>0 42887</v>
      </c>
      <c r="H350" s="185" t="str">
        <f t="shared" si="105"/>
        <v>0 42917</v>
      </c>
      <c r="I350" s="185" t="str">
        <f t="shared" si="106"/>
        <v>0 42948</v>
      </c>
      <c r="J350" s="185" t="str">
        <f t="shared" si="107"/>
        <v>0 42979</v>
      </c>
      <c r="K350" s="185" t="str">
        <f t="shared" si="108"/>
        <v>0 43009</v>
      </c>
      <c r="L350" s="185" t="str">
        <f t="shared" si="109"/>
        <v>0 43040</v>
      </c>
      <c r="M350" s="185" t="str">
        <f t="shared" si="110"/>
        <v>0 43070</v>
      </c>
      <c r="N350" s="185" t="str">
        <f t="shared" si="111"/>
        <v>0 43101</v>
      </c>
      <c r="O350" s="185" t="str">
        <f t="shared" si="112"/>
        <v>0 43132</v>
      </c>
      <c r="P350" s="185" t="str">
        <f t="shared" si="113"/>
        <v>0 43160</v>
      </c>
      <c r="Q350" s="44">
        <f>IFERROR(VLOOKUP(C350,ONLINE!$B$5:$C$5103,2,FALSE),0)</f>
        <v>0</v>
      </c>
      <c r="R350" s="45">
        <f>SUMIF(ONLINE!$W:$W,SHORT!E350,ONLINE!$Q:$Q)</f>
        <v>0</v>
      </c>
      <c r="S350" s="45">
        <f>SUMIF(ONLINE!$W:$W,SHORT!F350,ONLINE!$Q:$Q)</f>
        <v>0</v>
      </c>
      <c r="T350" s="45">
        <f>SUMIF(ONLINE!$W:$W,SHORT!G350,ONLINE!$Q:$Q)</f>
        <v>0</v>
      </c>
      <c r="U350" s="45">
        <f>SUMIF(ONLINE!$W:$W,SHORT!H350,ONLINE!$Q:$Q)</f>
        <v>0</v>
      </c>
      <c r="V350" s="45">
        <f>SUMIF(ONLINE!$W:$W,SHORT!I350,ONLINE!$Q:$Q)</f>
        <v>0</v>
      </c>
      <c r="W350" s="45">
        <f>SUMIF(ONLINE!$W:$W,SHORT!J350,ONLINE!$Q:$Q)</f>
        <v>0</v>
      </c>
      <c r="X350" s="45">
        <f>SUMIF(ONLINE!$W:$W,SHORT!K350,ONLINE!$Q:$Q)</f>
        <v>0</v>
      </c>
      <c r="Y350" s="45">
        <f>SUMIF(ONLINE!$W:$W,SHORT!L350,ONLINE!$Q:$Q)</f>
        <v>0</v>
      </c>
      <c r="Z350" s="45">
        <f>SUMIF(ONLINE!$W:$W,SHORT!M350,ONLINE!$Q:$Q)</f>
        <v>0</v>
      </c>
      <c r="AA350" s="45">
        <f>SUMIF(ONLINE!$W:$W,SHORT!N350,ONLINE!$Q:$Q)</f>
        <v>0</v>
      </c>
      <c r="AB350" s="45">
        <f>SUMIF(ONLINE!$W:$W,SHORT!O350,ONLINE!$Q:$Q)</f>
        <v>0</v>
      </c>
      <c r="AC350" s="45">
        <f>SUMIF(ONLINE!$W:$W,SHORT!P350,ONLINE!$Q:$Q)</f>
        <v>0</v>
      </c>
      <c r="AD350" s="45">
        <f t="shared" si="115"/>
        <v>0</v>
      </c>
      <c r="AE350" s="44"/>
      <c r="AF350" s="44">
        <f>SUMIF(WORKING!$Q:$Q,SHORT!E350,WORKING!$J:$J)</f>
        <v>0</v>
      </c>
      <c r="AG350" s="44">
        <f>SUMIF(WORKING!$Q:$Q,SHORT!F350,WORKING!$J:$J)</f>
        <v>0</v>
      </c>
      <c r="AH350" s="44">
        <f>SUMIF(WORKING!$Q:$Q,SHORT!G350,WORKING!$J:$J)</f>
        <v>0</v>
      </c>
      <c r="AI350" s="44">
        <f>SUMIF(WORKING!$Q:$Q,SHORT!H350,WORKING!$J:$J)</f>
        <v>0</v>
      </c>
      <c r="AJ350" s="44">
        <f>SUMIF(WORKING!$Q:$Q,SHORT!I350,WORKING!$J:$J)</f>
        <v>0</v>
      </c>
      <c r="AK350" s="44">
        <f>SUMIF(WORKING!$Q:$Q,SHORT!J350,WORKING!$J:$J)</f>
        <v>0</v>
      </c>
      <c r="AL350" s="44">
        <f>SUMIF(WORKING!$Q:$Q,SHORT!K350,WORKING!$J:$J)</f>
        <v>0</v>
      </c>
      <c r="AM350" s="44">
        <f>SUMIF(WORKING!$Q:$Q,SHORT!L350,WORKING!$J:$J)</f>
        <v>0</v>
      </c>
      <c r="AN350" s="44">
        <f>SUMIF(WORKING!$Q:$Q,SHORT!M350,WORKING!$J:$J)</f>
        <v>0</v>
      </c>
      <c r="AO350" s="44">
        <f>SUMIF(WORKING!$Q:$Q,SHORT!N350,WORKING!$J:$J)</f>
        <v>0</v>
      </c>
      <c r="AP350" s="44">
        <f>SUMIF(WORKING!$Q:$Q,SHORT!O350,WORKING!$J:$J)</f>
        <v>0</v>
      </c>
      <c r="AQ350" s="44">
        <f>SUMIF(WORKING!$Q:$Q,SHORT!P350,WORKING!$J:$J)</f>
        <v>0</v>
      </c>
      <c r="AR350" s="44">
        <f t="shared" si="116"/>
        <v>0</v>
      </c>
      <c r="AT350" s="45">
        <f t="shared" si="119"/>
        <v>0</v>
      </c>
      <c r="AU350" s="45">
        <f t="shared" si="119"/>
        <v>0</v>
      </c>
      <c r="AV350" s="45">
        <f t="shared" si="119"/>
        <v>0</v>
      </c>
      <c r="AW350" s="45">
        <f t="shared" si="118"/>
        <v>0</v>
      </c>
      <c r="AX350" s="45">
        <f t="shared" si="118"/>
        <v>0</v>
      </c>
      <c r="AY350" s="45">
        <f t="shared" si="118"/>
        <v>0</v>
      </c>
      <c r="AZ350" s="45">
        <f t="shared" si="118"/>
        <v>0</v>
      </c>
      <c r="BA350" s="45">
        <f t="shared" si="118"/>
        <v>0</v>
      </c>
      <c r="BB350" s="45">
        <f t="shared" si="118"/>
        <v>0</v>
      </c>
      <c r="BC350" s="45">
        <f t="shared" si="118"/>
        <v>0</v>
      </c>
      <c r="BD350" s="45">
        <f t="shared" si="118"/>
        <v>0</v>
      </c>
      <c r="BE350" s="45">
        <f t="shared" si="118"/>
        <v>0</v>
      </c>
      <c r="BF350" s="45">
        <f t="shared" si="117"/>
        <v>0</v>
      </c>
      <c r="BG350" s="28"/>
    </row>
    <row r="351" spans="1:59" s="31" customFormat="1" ht="11.25">
      <c r="A351" s="43">
        <v>346</v>
      </c>
      <c r="B351" s="185" t="e">
        <f t="array" ref="B351">+INDEX(FILED!$B$4:$B$1003,SMALL(IF($B$5=FILED!$Q$4:$Q$1003,ROW(FILED!$Q$4:$Q$1003)-ROW(FILED!$Q$4)+1),A351))</f>
        <v>#NUM!</v>
      </c>
      <c r="C351" s="44">
        <f t="shared" si="114"/>
        <v>0</v>
      </c>
      <c r="D351" s="185" t="str">
        <f>+IFERROR(VLOOKUP(B351,FILED!$B$4:$C$1003,2,FALSE),"")</f>
        <v/>
      </c>
      <c r="E351" s="185" t="str">
        <f t="shared" si="102"/>
        <v>0 42826</v>
      </c>
      <c r="F351" s="185" t="str">
        <f t="shared" si="103"/>
        <v>0 42856</v>
      </c>
      <c r="G351" s="185" t="str">
        <f t="shared" si="104"/>
        <v>0 42887</v>
      </c>
      <c r="H351" s="185" t="str">
        <f t="shared" si="105"/>
        <v>0 42917</v>
      </c>
      <c r="I351" s="185" t="str">
        <f t="shared" si="106"/>
        <v>0 42948</v>
      </c>
      <c r="J351" s="185" t="str">
        <f t="shared" si="107"/>
        <v>0 42979</v>
      </c>
      <c r="K351" s="185" t="str">
        <f t="shared" si="108"/>
        <v>0 43009</v>
      </c>
      <c r="L351" s="185" t="str">
        <f t="shared" si="109"/>
        <v>0 43040</v>
      </c>
      <c r="M351" s="185" t="str">
        <f t="shared" si="110"/>
        <v>0 43070</v>
      </c>
      <c r="N351" s="185" t="str">
        <f t="shared" si="111"/>
        <v>0 43101</v>
      </c>
      <c r="O351" s="185" t="str">
        <f t="shared" si="112"/>
        <v>0 43132</v>
      </c>
      <c r="P351" s="185" t="str">
        <f t="shared" si="113"/>
        <v>0 43160</v>
      </c>
      <c r="Q351" s="44">
        <f>IFERROR(VLOOKUP(C351,ONLINE!$B$5:$C$5103,2,FALSE),0)</f>
        <v>0</v>
      </c>
      <c r="R351" s="45">
        <f>SUMIF(ONLINE!$W:$W,SHORT!E351,ONLINE!$Q:$Q)</f>
        <v>0</v>
      </c>
      <c r="S351" s="45">
        <f>SUMIF(ONLINE!$W:$W,SHORT!F351,ONLINE!$Q:$Q)</f>
        <v>0</v>
      </c>
      <c r="T351" s="45">
        <f>SUMIF(ONLINE!$W:$W,SHORT!G351,ONLINE!$Q:$Q)</f>
        <v>0</v>
      </c>
      <c r="U351" s="45">
        <f>SUMIF(ONLINE!$W:$W,SHORT!H351,ONLINE!$Q:$Q)</f>
        <v>0</v>
      </c>
      <c r="V351" s="45">
        <f>SUMIF(ONLINE!$W:$W,SHORT!I351,ONLINE!$Q:$Q)</f>
        <v>0</v>
      </c>
      <c r="W351" s="45">
        <f>SUMIF(ONLINE!$W:$W,SHORT!J351,ONLINE!$Q:$Q)</f>
        <v>0</v>
      </c>
      <c r="X351" s="45">
        <f>SUMIF(ONLINE!$W:$W,SHORT!K351,ONLINE!$Q:$Q)</f>
        <v>0</v>
      </c>
      <c r="Y351" s="45">
        <f>SUMIF(ONLINE!$W:$W,SHORT!L351,ONLINE!$Q:$Q)</f>
        <v>0</v>
      </c>
      <c r="Z351" s="45">
        <f>SUMIF(ONLINE!$W:$W,SHORT!M351,ONLINE!$Q:$Q)</f>
        <v>0</v>
      </c>
      <c r="AA351" s="45">
        <f>SUMIF(ONLINE!$W:$W,SHORT!N351,ONLINE!$Q:$Q)</f>
        <v>0</v>
      </c>
      <c r="AB351" s="45">
        <f>SUMIF(ONLINE!$W:$W,SHORT!O351,ONLINE!$Q:$Q)</f>
        <v>0</v>
      </c>
      <c r="AC351" s="45">
        <f>SUMIF(ONLINE!$W:$W,SHORT!P351,ONLINE!$Q:$Q)</f>
        <v>0</v>
      </c>
      <c r="AD351" s="45">
        <f t="shared" si="115"/>
        <v>0</v>
      </c>
      <c r="AE351" s="44"/>
      <c r="AF351" s="44">
        <f>SUMIF(WORKING!$Q:$Q,SHORT!E351,WORKING!$J:$J)</f>
        <v>0</v>
      </c>
      <c r="AG351" s="44">
        <f>SUMIF(WORKING!$Q:$Q,SHORT!F351,WORKING!$J:$J)</f>
        <v>0</v>
      </c>
      <c r="AH351" s="44">
        <f>SUMIF(WORKING!$Q:$Q,SHORT!G351,WORKING!$J:$J)</f>
        <v>0</v>
      </c>
      <c r="AI351" s="44">
        <f>SUMIF(WORKING!$Q:$Q,SHORT!H351,WORKING!$J:$J)</f>
        <v>0</v>
      </c>
      <c r="AJ351" s="44">
        <f>SUMIF(WORKING!$Q:$Q,SHORT!I351,WORKING!$J:$J)</f>
        <v>0</v>
      </c>
      <c r="AK351" s="44">
        <f>SUMIF(WORKING!$Q:$Q,SHORT!J351,WORKING!$J:$J)</f>
        <v>0</v>
      </c>
      <c r="AL351" s="44">
        <f>SUMIF(WORKING!$Q:$Q,SHORT!K351,WORKING!$J:$J)</f>
        <v>0</v>
      </c>
      <c r="AM351" s="44">
        <f>SUMIF(WORKING!$Q:$Q,SHORT!L351,WORKING!$J:$J)</f>
        <v>0</v>
      </c>
      <c r="AN351" s="44">
        <f>SUMIF(WORKING!$Q:$Q,SHORT!M351,WORKING!$J:$J)</f>
        <v>0</v>
      </c>
      <c r="AO351" s="44">
        <f>SUMIF(WORKING!$Q:$Q,SHORT!N351,WORKING!$J:$J)</f>
        <v>0</v>
      </c>
      <c r="AP351" s="44">
        <f>SUMIF(WORKING!$Q:$Q,SHORT!O351,WORKING!$J:$J)</f>
        <v>0</v>
      </c>
      <c r="AQ351" s="44">
        <f>SUMIF(WORKING!$Q:$Q,SHORT!P351,WORKING!$J:$J)</f>
        <v>0</v>
      </c>
      <c r="AR351" s="44">
        <f t="shared" si="116"/>
        <v>0</v>
      </c>
      <c r="AT351" s="45">
        <f t="shared" si="119"/>
        <v>0</v>
      </c>
      <c r="AU351" s="45">
        <f t="shared" si="119"/>
        <v>0</v>
      </c>
      <c r="AV351" s="45">
        <f t="shared" si="119"/>
        <v>0</v>
      </c>
      <c r="AW351" s="45">
        <f t="shared" si="118"/>
        <v>0</v>
      </c>
      <c r="AX351" s="45">
        <f t="shared" si="118"/>
        <v>0</v>
      </c>
      <c r="AY351" s="45">
        <f t="shared" si="118"/>
        <v>0</v>
      </c>
      <c r="AZ351" s="45">
        <f t="shared" si="118"/>
        <v>0</v>
      </c>
      <c r="BA351" s="45">
        <f t="shared" si="118"/>
        <v>0</v>
      </c>
      <c r="BB351" s="45">
        <f t="shared" si="118"/>
        <v>0</v>
      </c>
      <c r="BC351" s="45">
        <f t="shared" si="118"/>
        <v>0</v>
      </c>
      <c r="BD351" s="45">
        <f t="shared" si="118"/>
        <v>0</v>
      </c>
      <c r="BE351" s="45">
        <f t="shared" si="118"/>
        <v>0</v>
      </c>
      <c r="BF351" s="45">
        <f t="shared" si="117"/>
        <v>0</v>
      </c>
      <c r="BG351" s="28"/>
    </row>
    <row r="352" spans="1:59" s="31" customFormat="1" ht="11.25">
      <c r="A352" s="43">
        <v>347</v>
      </c>
      <c r="B352" s="185" t="e">
        <f t="array" ref="B352">+INDEX(FILED!$B$4:$B$1003,SMALL(IF($B$5=FILED!$Q$4:$Q$1003,ROW(FILED!$Q$4:$Q$1003)-ROW(FILED!$Q$4)+1),A352))</f>
        <v>#NUM!</v>
      </c>
      <c r="C352" s="44">
        <f t="shared" si="114"/>
        <v>0</v>
      </c>
      <c r="D352" s="185" t="str">
        <f>+IFERROR(VLOOKUP(B352,FILED!$B$4:$C$1003,2,FALSE),"")</f>
        <v/>
      </c>
      <c r="E352" s="185" t="str">
        <f t="shared" si="102"/>
        <v>0 42826</v>
      </c>
      <c r="F352" s="185" t="str">
        <f t="shared" si="103"/>
        <v>0 42856</v>
      </c>
      <c r="G352" s="185" t="str">
        <f t="shared" si="104"/>
        <v>0 42887</v>
      </c>
      <c r="H352" s="185" t="str">
        <f t="shared" si="105"/>
        <v>0 42917</v>
      </c>
      <c r="I352" s="185" t="str">
        <f t="shared" si="106"/>
        <v>0 42948</v>
      </c>
      <c r="J352" s="185" t="str">
        <f t="shared" si="107"/>
        <v>0 42979</v>
      </c>
      <c r="K352" s="185" t="str">
        <f t="shared" si="108"/>
        <v>0 43009</v>
      </c>
      <c r="L352" s="185" t="str">
        <f t="shared" si="109"/>
        <v>0 43040</v>
      </c>
      <c r="M352" s="185" t="str">
        <f t="shared" si="110"/>
        <v>0 43070</v>
      </c>
      <c r="N352" s="185" t="str">
        <f t="shared" si="111"/>
        <v>0 43101</v>
      </c>
      <c r="O352" s="185" t="str">
        <f t="shared" si="112"/>
        <v>0 43132</v>
      </c>
      <c r="P352" s="185" t="str">
        <f t="shared" si="113"/>
        <v>0 43160</v>
      </c>
      <c r="Q352" s="44">
        <f>IFERROR(VLOOKUP(C352,ONLINE!$B$5:$C$5103,2,FALSE),0)</f>
        <v>0</v>
      </c>
      <c r="R352" s="45">
        <f>SUMIF(ONLINE!$W:$W,SHORT!E352,ONLINE!$Q:$Q)</f>
        <v>0</v>
      </c>
      <c r="S352" s="45">
        <f>SUMIF(ONLINE!$W:$W,SHORT!F352,ONLINE!$Q:$Q)</f>
        <v>0</v>
      </c>
      <c r="T352" s="45">
        <f>SUMIF(ONLINE!$W:$W,SHORT!G352,ONLINE!$Q:$Q)</f>
        <v>0</v>
      </c>
      <c r="U352" s="45">
        <f>SUMIF(ONLINE!$W:$W,SHORT!H352,ONLINE!$Q:$Q)</f>
        <v>0</v>
      </c>
      <c r="V352" s="45">
        <f>SUMIF(ONLINE!$W:$W,SHORT!I352,ONLINE!$Q:$Q)</f>
        <v>0</v>
      </c>
      <c r="W352" s="45">
        <f>SUMIF(ONLINE!$W:$W,SHORT!J352,ONLINE!$Q:$Q)</f>
        <v>0</v>
      </c>
      <c r="X352" s="45">
        <f>SUMIF(ONLINE!$W:$W,SHORT!K352,ONLINE!$Q:$Q)</f>
        <v>0</v>
      </c>
      <c r="Y352" s="45">
        <f>SUMIF(ONLINE!$W:$W,SHORT!L352,ONLINE!$Q:$Q)</f>
        <v>0</v>
      </c>
      <c r="Z352" s="45">
        <f>SUMIF(ONLINE!$W:$W,SHORT!M352,ONLINE!$Q:$Q)</f>
        <v>0</v>
      </c>
      <c r="AA352" s="45">
        <f>SUMIF(ONLINE!$W:$W,SHORT!N352,ONLINE!$Q:$Q)</f>
        <v>0</v>
      </c>
      <c r="AB352" s="45">
        <f>SUMIF(ONLINE!$W:$W,SHORT!O352,ONLINE!$Q:$Q)</f>
        <v>0</v>
      </c>
      <c r="AC352" s="45">
        <f>SUMIF(ONLINE!$W:$W,SHORT!P352,ONLINE!$Q:$Q)</f>
        <v>0</v>
      </c>
      <c r="AD352" s="45">
        <f t="shared" si="115"/>
        <v>0</v>
      </c>
      <c r="AE352" s="44"/>
      <c r="AF352" s="44">
        <f>SUMIF(WORKING!$Q:$Q,SHORT!E352,WORKING!$J:$J)</f>
        <v>0</v>
      </c>
      <c r="AG352" s="44">
        <f>SUMIF(WORKING!$Q:$Q,SHORT!F352,WORKING!$J:$J)</f>
        <v>0</v>
      </c>
      <c r="AH352" s="44">
        <f>SUMIF(WORKING!$Q:$Q,SHORT!G352,WORKING!$J:$J)</f>
        <v>0</v>
      </c>
      <c r="AI352" s="44">
        <f>SUMIF(WORKING!$Q:$Q,SHORT!H352,WORKING!$J:$J)</f>
        <v>0</v>
      </c>
      <c r="AJ352" s="44">
        <f>SUMIF(WORKING!$Q:$Q,SHORT!I352,WORKING!$J:$J)</f>
        <v>0</v>
      </c>
      <c r="AK352" s="44">
        <f>SUMIF(WORKING!$Q:$Q,SHORT!J352,WORKING!$J:$J)</f>
        <v>0</v>
      </c>
      <c r="AL352" s="44">
        <f>SUMIF(WORKING!$Q:$Q,SHORT!K352,WORKING!$J:$J)</f>
        <v>0</v>
      </c>
      <c r="AM352" s="44">
        <f>SUMIF(WORKING!$Q:$Q,SHORT!L352,WORKING!$J:$J)</f>
        <v>0</v>
      </c>
      <c r="AN352" s="44">
        <f>SUMIF(WORKING!$Q:$Q,SHORT!M352,WORKING!$J:$J)</f>
        <v>0</v>
      </c>
      <c r="AO352" s="44">
        <f>SUMIF(WORKING!$Q:$Q,SHORT!N352,WORKING!$J:$J)</f>
        <v>0</v>
      </c>
      <c r="AP352" s="44">
        <f>SUMIF(WORKING!$Q:$Q,SHORT!O352,WORKING!$J:$J)</f>
        <v>0</v>
      </c>
      <c r="AQ352" s="44">
        <f>SUMIF(WORKING!$Q:$Q,SHORT!P352,WORKING!$J:$J)</f>
        <v>0</v>
      </c>
      <c r="AR352" s="44">
        <f t="shared" si="116"/>
        <v>0</v>
      </c>
      <c r="AT352" s="45">
        <f t="shared" si="119"/>
        <v>0</v>
      </c>
      <c r="AU352" s="45">
        <f t="shared" si="119"/>
        <v>0</v>
      </c>
      <c r="AV352" s="45">
        <f t="shared" si="119"/>
        <v>0</v>
      </c>
      <c r="AW352" s="45">
        <f t="shared" si="118"/>
        <v>0</v>
      </c>
      <c r="AX352" s="45">
        <f t="shared" si="118"/>
        <v>0</v>
      </c>
      <c r="AY352" s="45">
        <f t="shared" si="118"/>
        <v>0</v>
      </c>
      <c r="AZ352" s="45">
        <f t="shared" si="118"/>
        <v>0</v>
      </c>
      <c r="BA352" s="45">
        <f t="shared" si="118"/>
        <v>0</v>
      </c>
      <c r="BB352" s="45">
        <f t="shared" si="118"/>
        <v>0</v>
      </c>
      <c r="BC352" s="45">
        <f t="shared" si="118"/>
        <v>0</v>
      </c>
      <c r="BD352" s="45">
        <f t="shared" si="118"/>
        <v>0</v>
      </c>
      <c r="BE352" s="45">
        <f t="shared" si="118"/>
        <v>0</v>
      </c>
      <c r="BF352" s="45">
        <f t="shared" si="117"/>
        <v>0</v>
      </c>
      <c r="BG352" s="28"/>
    </row>
    <row r="353" spans="1:59" s="31" customFormat="1" ht="11.25">
      <c r="A353" s="43">
        <v>348</v>
      </c>
      <c r="B353" s="185" t="e">
        <f t="array" ref="B353">+INDEX(FILED!$B$4:$B$1003,SMALL(IF($B$5=FILED!$Q$4:$Q$1003,ROW(FILED!$Q$4:$Q$1003)-ROW(FILED!$Q$4)+1),A353))</f>
        <v>#NUM!</v>
      </c>
      <c r="C353" s="44">
        <f t="shared" si="114"/>
        <v>0</v>
      </c>
      <c r="D353" s="185" t="str">
        <f>+IFERROR(VLOOKUP(B353,FILED!$B$4:$C$1003,2,FALSE),"")</f>
        <v/>
      </c>
      <c r="E353" s="185" t="str">
        <f t="shared" si="102"/>
        <v>0 42826</v>
      </c>
      <c r="F353" s="185" t="str">
        <f t="shared" si="103"/>
        <v>0 42856</v>
      </c>
      <c r="G353" s="185" t="str">
        <f t="shared" si="104"/>
        <v>0 42887</v>
      </c>
      <c r="H353" s="185" t="str">
        <f t="shared" si="105"/>
        <v>0 42917</v>
      </c>
      <c r="I353" s="185" t="str">
        <f t="shared" si="106"/>
        <v>0 42948</v>
      </c>
      <c r="J353" s="185" t="str">
        <f t="shared" si="107"/>
        <v>0 42979</v>
      </c>
      <c r="K353" s="185" t="str">
        <f t="shared" si="108"/>
        <v>0 43009</v>
      </c>
      <c r="L353" s="185" t="str">
        <f t="shared" si="109"/>
        <v>0 43040</v>
      </c>
      <c r="M353" s="185" t="str">
        <f t="shared" si="110"/>
        <v>0 43070</v>
      </c>
      <c r="N353" s="185" t="str">
        <f t="shared" si="111"/>
        <v>0 43101</v>
      </c>
      <c r="O353" s="185" t="str">
        <f t="shared" si="112"/>
        <v>0 43132</v>
      </c>
      <c r="P353" s="185" t="str">
        <f t="shared" si="113"/>
        <v>0 43160</v>
      </c>
      <c r="Q353" s="44">
        <f>IFERROR(VLOOKUP(C353,ONLINE!$B$5:$C$5103,2,FALSE),0)</f>
        <v>0</v>
      </c>
      <c r="R353" s="45">
        <f>SUMIF(ONLINE!$W:$W,SHORT!E353,ONLINE!$Q:$Q)</f>
        <v>0</v>
      </c>
      <c r="S353" s="45">
        <f>SUMIF(ONLINE!$W:$W,SHORT!F353,ONLINE!$Q:$Q)</f>
        <v>0</v>
      </c>
      <c r="T353" s="45">
        <f>SUMIF(ONLINE!$W:$W,SHORT!G353,ONLINE!$Q:$Q)</f>
        <v>0</v>
      </c>
      <c r="U353" s="45">
        <f>SUMIF(ONLINE!$W:$W,SHORT!H353,ONLINE!$Q:$Q)</f>
        <v>0</v>
      </c>
      <c r="V353" s="45">
        <f>SUMIF(ONLINE!$W:$W,SHORT!I353,ONLINE!$Q:$Q)</f>
        <v>0</v>
      </c>
      <c r="W353" s="45">
        <f>SUMIF(ONLINE!$W:$W,SHORT!J353,ONLINE!$Q:$Q)</f>
        <v>0</v>
      </c>
      <c r="X353" s="45">
        <f>SUMIF(ONLINE!$W:$W,SHORT!K353,ONLINE!$Q:$Q)</f>
        <v>0</v>
      </c>
      <c r="Y353" s="45">
        <f>SUMIF(ONLINE!$W:$W,SHORT!L353,ONLINE!$Q:$Q)</f>
        <v>0</v>
      </c>
      <c r="Z353" s="45">
        <f>SUMIF(ONLINE!$W:$W,SHORT!M353,ONLINE!$Q:$Q)</f>
        <v>0</v>
      </c>
      <c r="AA353" s="45">
        <f>SUMIF(ONLINE!$W:$W,SHORT!N353,ONLINE!$Q:$Q)</f>
        <v>0</v>
      </c>
      <c r="AB353" s="45">
        <f>SUMIF(ONLINE!$W:$W,SHORT!O353,ONLINE!$Q:$Q)</f>
        <v>0</v>
      </c>
      <c r="AC353" s="45">
        <f>SUMIF(ONLINE!$W:$W,SHORT!P353,ONLINE!$Q:$Q)</f>
        <v>0</v>
      </c>
      <c r="AD353" s="45">
        <f t="shared" si="115"/>
        <v>0</v>
      </c>
      <c r="AE353" s="44"/>
      <c r="AF353" s="44">
        <f>SUMIF(WORKING!$Q:$Q,SHORT!E353,WORKING!$J:$J)</f>
        <v>0</v>
      </c>
      <c r="AG353" s="44">
        <f>SUMIF(WORKING!$Q:$Q,SHORT!F353,WORKING!$J:$J)</f>
        <v>0</v>
      </c>
      <c r="AH353" s="44">
        <f>SUMIF(WORKING!$Q:$Q,SHORT!G353,WORKING!$J:$J)</f>
        <v>0</v>
      </c>
      <c r="AI353" s="44">
        <f>SUMIF(WORKING!$Q:$Q,SHORT!H353,WORKING!$J:$J)</f>
        <v>0</v>
      </c>
      <c r="AJ353" s="44">
        <f>SUMIF(WORKING!$Q:$Q,SHORT!I353,WORKING!$J:$J)</f>
        <v>0</v>
      </c>
      <c r="AK353" s="44">
        <f>SUMIF(WORKING!$Q:$Q,SHORT!J353,WORKING!$J:$J)</f>
        <v>0</v>
      </c>
      <c r="AL353" s="44">
        <f>SUMIF(WORKING!$Q:$Q,SHORT!K353,WORKING!$J:$J)</f>
        <v>0</v>
      </c>
      <c r="AM353" s="44">
        <f>SUMIF(WORKING!$Q:$Q,SHORT!L353,WORKING!$J:$J)</f>
        <v>0</v>
      </c>
      <c r="AN353" s="44">
        <f>SUMIF(WORKING!$Q:$Q,SHORT!M353,WORKING!$J:$J)</f>
        <v>0</v>
      </c>
      <c r="AO353" s="44">
        <f>SUMIF(WORKING!$Q:$Q,SHORT!N353,WORKING!$J:$J)</f>
        <v>0</v>
      </c>
      <c r="AP353" s="44">
        <f>SUMIF(WORKING!$Q:$Q,SHORT!O353,WORKING!$J:$J)</f>
        <v>0</v>
      </c>
      <c r="AQ353" s="44">
        <f>SUMIF(WORKING!$Q:$Q,SHORT!P353,WORKING!$J:$J)</f>
        <v>0</v>
      </c>
      <c r="AR353" s="44">
        <f t="shared" si="116"/>
        <v>0</v>
      </c>
      <c r="AT353" s="45">
        <f t="shared" si="119"/>
        <v>0</v>
      </c>
      <c r="AU353" s="45">
        <f t="shared" si="119"/>
        <v>0</v>
      </c>
      <c r="AV353" s="45">
        <f t="shared" si="119"/>
        <v>0</v>
      </c>
      <c r="AW353" s="45">
        <f t="shared" si="118"/>
        <v>0</v>
      </c>
      <c r="AX353" s="45">
        <f t="shared" si="118"/>
        <v>0</v>
      </c>
      <c r="AY353" s="45">
        <f t="shared" si="118"/>
        <v>0</v>
      </c>
      <c r="AZ353" s="45">
        <f t="shared" si="118"/>
        <v>0</v>
      </c>
      <c r="BA353" s="45">
        <f t="shared" si="118"/>
        <v>0</v>
      </c>
      <c r="BB353" s="45">
        <f t="shared" si="118"/>
        <v>0</v>
      </c>
      <c r="BC353" s="45">
        <f t="shared" si="118"/>
        <v>0</v>
      </c>
      <c r="BD353" s="45">
        <f t="shared" si="118"/>
        <v>0</v>
      </c>
      <c r="BE353" s="45">
        <f t="shared" si="118"/>
        <v>0</v>
      </c>
      <c r="BF353" s="45">
        <f t="shared" si="117"/>
        <v>0</v>
      </c>
      <c r="BG353" s="28"/>
    </row>
    <row r="354" spans="1:59" s="31" customFormat="1" ht="11.25">
      <c r="A354" s="43">
        <v>349</v>
      </c>
      <c r="B354" s="185" t="e">
        <f t="array" ref="B354">+INDEX(FILED!$B$4:$B$1003,SMALL(IF($B$5=FILED!$Q$4:$Q$1003,ROW(FILED!$Q$4:$Q$1003)-ROW(FILED!$Q$4)+1),A354))</f>
        <v>#NUM!</v>
      </c>
      <c r="C354" s="44">
        <f t="shared" si="114"/>
        <v>0</v>
      </c>
      <c r="D354" s="185" t="str">
        <f>+IFERROR(VLOOKUP(B354,FILED!$B$4:$C$1003,2,FALSE),"")</f>
        <v/>
      </c>
      <c r="E354" s="185" t="str">
        <f t="shared" si="102"/>
        <v>0 42826</v>
      </c>
      <c r="F354" s="185" t="str">
        <f t="shared" si="103"/>
        <v>0 42856</v>
      </c>
      <c r="G354" s="185" t="str">
        <f t="shared" si="104"/>
        <v>0 42887</v>
      </c>
      <c r="H354" s="185" t="str">
        <f t="shared" si="105"/>
        <v>0 42917</v>
      </c>
      <c r="I354" s="185" t="str">
        <f t="shared" si="106"/>
        <v>0 42948</v>
      </c>
      <c r="J354" s="185" t="str">
        <f t="shared" si="107"/>
        <v>0 42979</v>
      </c>
      <c r="K354" s="185" t="str">
        <f t="shared" si="108"/>
        <v>0 43009</v>
      </c>
      <c r="L354" s="185" t="str">
        <f t="shared" si="109"/>
        <v>0 43040</v>
      </c>
      <c r="M354" s="185" t="str">
        <f t="shared" si="110"/>
        <v>0 43070</v>
      </c>
      <c r="N354" s="185" t="str">
        <f t="shared" si="111"/>
        <v>0 43101</v>
      </c>
      <c r="O354" s="185" t="str">
        <f t="shared" si="112"/>
        <v>0 43132</v>
      </c>
      <c r="P354" s="185" t="str">
        <f t="shared" si="113"/>
        <v>0 43160</v>
      </c>
      <c r="Q354" s="44">
        <f>IFERROR(VLOOKUP(C354,ONLINE!$B$5:$C$5103,2,FALSE),0)</f>
        <v>0</v>
      </c>
      <c r="R354" s="45">
        <f>SUMIF(ONLINE!$W:$W,SHORT!E354,ONLINE!$Q:$Q)</f>
        <v>0</v>
      </c>
      <c r="S354" s="45">
        <f>SUMIF(ONLINE!$W:$W,SHORT!F354,ONLINE!$Q:$Q)</f>
        <v>0</v>
      </c>
      <c r="T354" s="45">
        <f>SUMIF(ONLINE!$W:$W,SHORT!G354,ONLINE!$Q:$Q)</f>
        <v>0</v>
      </c>
      <c r="U354" s="45">
        <f>SUMIF(ONLINE!$W:$W,SHORT!H354,ONLINE!$Q:$Q)</f>
        <v>0</v>
      </c>
      <c r="V354" s="45">
        <f>SUMIF(ONLINE!$W:$W,SHORT!I354,ONLINE!$Q:$Q)</f>
        <v>0</v>
      </c>
      <c r="W354" s="45">
        <f>SUMIF(ONLINE!$W:$W,SHORT!J354,ONLINE!$Q:$Q)</f>
        <v>0</v>
      </c>
      <c r="X354" s="45">
        <f>SUMIF(ONLINE!$W:$W,SHORT!K354,ONLINE!$Q:$Q)</f>
        <v>0</v>
      </c>
      <c r="Y354" s="45">
        <f>SUMIF(ONLINE!$W:$W,SHORT!L354,ONLINE!$Q:$Q)</f>
        <v>0</v>
      </c>
      <c r="Z354" s="45">
        <f>SUMIF(ONLINE!$W:$W,SHORT!M354,ONLINE!$Q:$Q)</f>
        <v>0</v>
      </c>
      <c r="AA354" s="45">
        <f>SUMIF(ONLINE!$W:$W,SHORT!N354,ONLINE!$Q:$Q)</f>
        <v>0</v>
      </c>
      <c r="AB354" s="45">
        <f>SUMIF(ONLINE!$W:$W,SHORT!O354,ONLINE!$Q:$Q)</f>
        <v>0</v>
      </c>
      <c r="AC354" s="45">
        <f>SUMIF(ONLINE!$W:$W,SHORT!P354,ONLINE!$Q:$Q)</f>
        <v>0</v>
      </c>
      <c r="AD354" s="45">
        <f t="shared" si="115"/>
        <v>0</v>
      </c>
      <c r="AE354" s="44"/>
      <c r="AF354" s="44">
        <f>SUMIF(WORKING!$Q:$Q,SHORT!E354,WORKING!$J:$J)</f>
        <v>0</v>
      </c>
      <c r="AG354" s="44">
        <f>SUMIF(WORKING!$Q:$Q,SHORT!F354,WORKING!$J:$J)</f>
        <v>0</v>
      </c>
      <c r="AH354" s="44">
        <f>SUMIF(WORKING!$Q:$Q,SHORT!G354,WORKING!$J:$J)</f>
        <v>0</v>
      </c>
      <c r="AI354" s="44">
        <f>SUMIF(WORKING!$Q:$Q,SHORT!H354,WORKING!$J:$J)</f>
        <v>0</v>
      </c>
      <c r="AJ354" s="44">
        <f>SUMIF(WORKING!$Q:$Q,SHORT!I354,WORKING!$J:$J)</f>
        <v>0</v>
      </c>
      <c r="AK354" s="44">
        <f>SUMIF(WORKING!$Q:$Q,SHORT!J354,WORKING!$J:$J)</f>
        <v>0</v>
      </c>
      <c r="AL354" s="44">
        <f>SUMIF(WORKING!$Q:$Q,SHORT!K354,WORKING!$J:$J)</f>
        <v>0</v>
      </c>
      <c r="AM354" s="44">
        <f>SUMIF(WORKING!$Q:$Q,SHORT!L354,WORKING!$J:$J)</f>
        <v>0</v>
      </c>
      <c r="AN354" s="44">
        <f>SUMIF(WORKING!$Q:$Q,SHORT!M354,WORKING!$J:$J)</f>
        <v>0</v>
      </c>
      <c r="AO354" s="44">
        <f>SUMIF(WORKING!$Q:$Q,SHORT!N354,WORKING!$J:$J)</f>
        <v>0</v>
      </c>
      <c r="AP354" s="44">
        <f>SUMIF(WORKING!$Q:$Q,SHORT!O354,WORKING!$J:$J)</f>
        <v>0</v>
      </c>
      <c r="AQ354" s="44">
        <f>SUMIF(WORKING!$Q:$Q,SHORT!P354,WORKING!$J:$J)</f>
        <v>0</v>
      </c>
      <c r="AR354" s="44">
        <f t="shared" si="116"/>
        <v>0</v>
      </c>
      <c r="AT354" s="45">
        <f t="shared" si="119"/>
        <v>0</v>
      </c>
      <c r="AU354" s="45">
        <f t="shared" si="119"/>
        <v>0</v>
      </c>
      <c r="AV354" s="45">
        <f t="shared" si="119"/>
        <v>0</v>
      </c>
      <c r="AW354" s="45">
        <f t="shared" si="118"/>
        <v>0</v>
      </c>
      <c r="AX354" s="45">
        <f t="shared" si="118"/>
        <v>0</v>
      </c>
      <c r="AY354" s="45">
        <f t="shared" si="118"/>
        <v>0</v>
      </c>
      <c r="AZ354" s="45">
        <f t="shared" si="118"/>
        <v>0</v>
      </c>
      <c r="BA354" s="45">
        <f t="shared" si="118"/>
        <v>0</v>
      </c>
      <c r="BB354" s="45">
        <f t="shared" si="118"/>
        <v>0</v>
      </c>
      <c r="BC354" s="45">
        <f t="shared" si="118"/>
        <v>0</v>
      </c>
      <c r="BD354" s="45">
        <f t="shared" si="118"/>
        <v>0</v>
      </c>
      <c r="BE354" s="45">
        <f t="shared" si="118"/>
        <v>0</v>
      </c>
      <c r="BF354" s="45">
        <f t="shared" si="117"/>
        <v>0</v>
      </c>
      <c r="BG354" s="28"/>
    </row>
    <row r="355" spans="1:59" s="31" customFormat="1" ht="11.25">
      <c r="A355" s="43">
        <v>350</v>
      </c>
      <c r="B355" s="185" t="e">
        <f t="array" ref="B355">+INDEX(FILED!$B$4:$B$1003,SMALL(IF($B$5=FILED!$Q$4:$Q$1003,ROW(FILED!$Q$4:$Q$1003)-ROW(FILED!$Q$4)+1),A355))</f>
        <v>#NUM!</v>
      </c>
      <c r="C355" s="44">
        <f t="shared" si="114"/>
        <v>0</v>
      </c>
      <c r="D355" s="185" t="str">
        <f>+IFERROR(VLOOKUP(B355,FILED!$B$4:$C$1003,2,FALSE),"")</f>
        <v/>
      </c>
      <c r="E355" s="185" t="str">
        <f t="shared" si="102"/>
        <v>0 42826</v>
      </c>
      <c r="F355" s="185" t="str">
        <f t="shared" si="103"/>
        <v>0 42856</v>
      </c>
      <c r="G355" s="185" t="str">
        <f t="shared" si="104"/>
        <v>0 42887</v>
      </c>
      <c r="H355" s="185" t="str">
        <f t="shared" si="105"/>
        <v>0 42917</v>
      </c>
      <c r="I355" s="185" t="str">
        <f t="shared" si="106"/>
        <v>0 42948</v>
      </c>
      <c r="J355" s="185" t="str">
        <f t="shared" si="107"/>
        <v>0 42979</v>
      </c>
      <c r="K355" s="185" t="str">
        <f t="shared" si="108"/>
        <v>0 43009</v>
      </c>
      <c r="L355" s="185" t="str">
        <f t="shared" si="109"/>
        <v>0 43040</v>
      </c>
      <c r="M355" s="185" t="str">
        <f t="shared" si="110"/>
        <v>0 43070</v>
      </c>
      <c r="N355" s="185" t="str">
        <f t="shared" si="111"/>
        <v>0 43101</v>
      </c>
      <c r="O355" s="185" t="str">
        <f t="shared" si="112"/>
        <v>0 43132</v>
      </c>
      <c r="P355" s="185" t="str">
        <f t="shared" si="113"/>
        <v>0 43160</v>
      </c>
      <c r="Q355" s="44">
        <f>IFERROR(VLOOKUP(C355,ONLINE!$B$5:$C$5103,2,FALSE),0)</f>
        <v>0</v>
      </c>
      <c r="R355" s="45">
        <f>SUMIF(ONLINE!$W:$W,SHORT!E355,ONLINE!$Q:$Q)</f>
        <v>0</v>
      </c>
      <c r="S355" s="45">
        <f>SUMIF(ONLINE!$W:$W,SHORT!F355,ONLINE!$Q:$Q)</f>
        <v>0</v>
      </c>
      <c r="T355" s="45">
        <f>SUMIF(ONLINE!$W:$W,SHORT!G355,ONLINE!$Q:$Q)</f>
        <v>0</v>
      </c>
      <c r="U355" s="45">
        <f>SUMIF(ONLINE!$W:$W,SHORT!H355,ONLINE!$Q:$Q)</f>
        <v>0</v>
      </c>
      <c r="V355" s="45">
        <f>SUMIF(ONLINE!$W:$W,SHORT!I355,ONLINE!$Q:$Q)</f>
        <v>0</v>
      </c>
      <c r="W355" s="45">
        <f>SUMIF(ONLINE!$W:$W,SHORT!J355,ONLINE!$Q:$Q)</f>
        <v>0</v>
      </c>
      <c r="X355" s="45">
        <f>SUMIF(ONLINE!$W:$W,SHORT!K355,ONLINE!$Q:$Q)</f>
        <v>0</v>
      </c>
      <c r="Y355" s="45">
        <f>SUMIF(ONLINE!$W:$W,SHORT!L355,ONLINE!$Q:$Q)</f>
        <v>0</v>
      </c>
      <c r="Z355" s="45">
        <f>SUMIF(ONLINE!$W:$W,SHORT!M355,ONLINE!$Q:$Q)</f>
        <v>0</v>
      </c>
      <c r="AA355" s="45">
        <f>SUMIF(ONLINE!$W:$W,SHORT!N355,ONLINE!$Q:$Q)</f>
        <v>0</v>
      </c>
      <c r="AB355" s="45">
        <f>SUMIF(ONLINE!$W:$W,SHORT!O355,ONLINE!$Q:$Q)</f>
        <v>0</v>
      </c>
      <c r="AC355" s="45">
        <f>SUMIF(ONLINE!$W:$W,SHORT!P355,ONLINE!$Q:$Q)</f>
        <v>0</v>
      </c>
      <c r="AD355" s="45">
        <f t="shared" si="115"/>
        <v>0</v>
      </c>
      <c r="AE355" s="44"/>
      <c r="AF355" s="44">
        <f>SUMIF(WORKING!$Q:$Q,SHORT!E355,WORKING!$J:$J)</f>
        <v>0</v>
      </c>
      <c r="AG355" s="44">
        <f>SUMIF(WORKING!$Q:$Q,SHORT!F355,WORKING!$J:$J)</f>
        <v>0</v>
      </c>
      <c r="AH355" s="44">
        <f>SUMIF(WORKING!$Q:$Q,SHORT!G355,WORKING!$J:$J)</f>
        <v>0</v>
      </c>
      <c r="AI355" s="44">
        <f>SUMIF(WORKING!$Q:$Q,SHORT!H355,WORKING!$J:$J)</f>
        <v>0</v>
      </c>
      <c r="AJ355" s="44">
        <f>SUMIF(WORKING!$Q:$Q,SHORT!I355,WORKING!$J:$J)</f>
        <v>0</v>
      </c>
      <c r="AK355" s="44">
        <f>SUMIF(WORKING!$Q:$Q,SHORT!J355,WORKING!$J:$J)</f>
        <v>0</v>
      </c>
      <c r="AL355" s="44">
        <f>SUMIF(WORKING!$Q:$Q,SHORT!K355,WORKING!$J:$J)</f>
        <v>0</v>
      </c>
      <c r="AM355" s="44">
        <f>SUMIF(WORKING!$Q:$Q,SHORT!L355,WORKING!$J:$J)</f>
        <v>0</v>
      </c>
      <c r="AN355" s="44">
        <f>SUMIF(WORKING!$Q:$Q,SHORT!M355,WORKING!$J:$J)</f>
        <v>0</v>
      </c>
      <c r="AO355" s="44">
        <f>SUMIF(WORKING!$Q:$Q,SHORT!N355,WORKING!$J:$J)</f>
        <v>0</v>
      </c>
      <c r="AP355" s="44">
        <f>SUMIF(WORKING!$Q:$Q,SHORT!O355,WORKING!$J:$J)</f>
        <v>0</v>
      </c>
      <c r="AQ355" s="44">
        <f>SUMIF(WORKING!$Q:$Q,SHORT!P355,WORKING!$J:$J)</f>
        <v>0</v>
      </c>
      <c r="AR355" s="44">
        <f t="shared" si="116"/>
        <v>0</v>
      </c>
      <c r="AT355" s="45">
        <f t="shared" si="119"/>
        <v>0</v>
      </c>
      <c r="AU355" s="45">
        <f t="shared" si="119"/>
        <v>0</v>
      </c>
      <c r="AV355" s="45">
        <f t="shared" si="119"/>
        <v>0</v>
      </c>
      <c r="AW355" s="45">
        <f t="shared" si="118"/>
        <v>0</v>
      </c>
      <c r="AX355" s="45">
        <f t="shared" si="118"/>
        <v>0</v>
      </c>
      <c r="AY355" s="45">
        <f t="shared" si="118"/>
        <v>0</v>
      </c>
      <c r="AZ355" s="45">
        <f t="shared" si="118"/>
        <v>0</v>
      </c>
      <c r="BA355" s="45">
        <f t="shared" si="118"/>
        <v>0</v>
      </c>
      <c r="BB355" s="45">
        <f t="shared" si="118"/>
        <v>0</v>
      </c>
      <c r="BC355" s="45">
        <f t="shared" si="118"/>
        <v>0</v>
      </c>
      <c r="BD355" s="45">
        <f t="shared" si="118"/>
        <v>0</v>
      </c>
      <c r="BE355" s="45">
        <f t="shared" si="118"/>
        <v>0</v>
      </c>
      <c r="BF355" s="45">
        <f t="shared" si="117"/>
        <v>0</v>
      </c>
      <c r="BG355" s="28"/>
    </row>
    <row r="356" spans="1:59" s="31" customFormat="1" ht="11.25">
      <c r="A356" s="43">
        <v>351</v>
      </c>
      <c r="B356" s="185" t="e">
        <f t="array" ref="B356">+INDEX(FILED!$B$4:$B$1003,SMALL(IF($B$5=FILED!$Q$4:$Q$1003,ROW(FILED!$Q$4:$Q$1003)-ROW(FILED!$Q$4)+1),A356))</f>
        <v>#NUM!</v>
      </c>
      <c r="C356" s="44">
        <f t="shared" si="114"/>
        <v>0</v>
      </c>
      <c r="D356" s="185" t="str">
        <f>+IFERROR(VLOOKUP(B356,FILED!$B$4:$C$1003,2,FALSE),"")</f>
        <v/>
      </c>
      <c r="E356" s="185" t="str">
        <f t="shared" si="102"/>
        <v>0 42826</v>
      </c>
      <c r="F356" s="185" t="str">
        <f t="shared" si="103"/>
        <v>0 42856</v>
      </c>
      <c r="G356" s="185" t="str">
        <f t="shared" si="104"/>
        <v>0 42887</v>
      </c>
      <c r="H356" s="185" t="str">
        <f t="shared" si="105"/>
        <v>0 42917</v>
      </c>
      <c r="I356" s="185" t="str">
        <f t="shared" si="106"/>
        <v>0 42948</v>
      </c>
      <c r="J356" s="185" t="str">
        <f t="shared" si="107"/>
        <v>0 42979</v>
      </c>
      <c r="K356" s="185" t="str">
        <f t="shared" si="108"/>
        <v>0 43009</v>
      </c>
      <c r="L356" s="185" t="str">
        <f t="shared" si="109"/>
        <v>0 43040</v>
      </c>
      <c r="M356" s="185" t="str">
        <f t="shared" si="110"/>
        <v>0 43070</v>
      </c>
      <c r="N356" s="185" t="str">
        <f t="shared" si="111"/>
        <v>0 43101</v>
      </c>
      <c r="O356" s="185" t="str">
        <f t="shared" si="112"/>
        <v>0 43132</v>
      </c>
      <c r="P356" s="185" t="str">
        <f t="shared" si="113"/>
        <v>0 43160</v>
      </c>
      <c r="Q356" s="44">
        <f>IFERROR(VLOOKUP(C356,ONLINE!$B$5:$C$5103,2,FALSE),0)</f>
        <v>0</v>
      </c>
      <c r="R356" s="45">
        <f>SUMIF(ONLINE!$W:$W,SHORT!E356,ONLINE!$Q:$Q)</f>
        <v>0</v>
      </c>
      <c r="S356" s="45">
        <f>SUMIF(ONLINE!$W:$W,SHORT!F356,ONLINE!$Q:$Q)</f>
        <v>0</v>
      </c>
      <c r="T356" s="45">
        <f>SUMIF(ONLINE!$W:$W,SHORT!G356,ONLINE!$Q:$Q)</f>
        <v>0</v>
      </c>
      <c r="U356" s="45">
        <f>SUMIF(ONLINE!$W:$W,SHORT!H356,ONLINE!$Q:$Q)</f>
        <v>0</v>
      </c>
      <c r="V356" s="45">
        <f>SUMIF(ONLINE!$W:$W,SHORT!I356,ONLINE!$Q:$Q)</f>
        <v>0</v>
      </c>
      <c r="W356" s="45">
        <f>SUMIF(ONLINE!$W:$W,SHORT!J356,ONLINE!$Q:$Q)</f>
        <v>0</v>
      </c>
      <c r="X356" s="45">
        <f>SUMIF(ONLINE!$W:$W,SHORT!K356,ONLINE!$Q:$Q)</f>
        <v>0</v>
      </c>
      <c r="Y356" s="45">
        <f>SUMIF(ONLINE!$W:$W,SHORT!L356,ONLINE!$Q:$Q)</f>
        <v>0</v>
      </c>
      <c r="Z356" s="45">
        <f>SUMIF(ONLINE!$W:$W,SHORT!M356,ONLINE!$Q:$Q)</f>
        <v>0</v>
      </c>
      <c r="AA356" s="45">
        <f>SUMIF(ONLINE!$W:$W,SHORT!N356,ONLINE!$Q:$Q)</f>
        <v>0</v>
      </c>
      <c r="AB356" s="45">
        <f>SUMIF(ONLINE!$W:$W,SHORT!O356,ONLINE!$Q:$Q)</f>
        <v>0</v>
      </c>
      <c r="AC356" s="45">
        <f>SUMIF(ONLINE!$W:$W,SHORT!P356,ONLINE!$Q:$Q)</f>
        <v>0</v>
      </c>
      <c r="AD356" s="45">
        <f t="shared" si="115"/>
        <v>0</v>
      </c>
      <c r="AE356" s="44"/>
      <c r="AF356" s="44">
        <f>SUMIF(WORKING!$Q:$Q,SHORT!E356,WORKING!$J:$J)</f>
        <v>0</v>
      </c>
      <c r="AG356" s="44">
        <f>SUMIF(WORKING!$Q:$Q,SHORT!F356,WORKING!$J:$J)</f>
        <v>0</v>
      </c>
      <c r="AH356" s="44">
        <f>SUMIF(WORKING!$Q:$Q,SHORT!G356,WORKING!$J:$J)</f>
        <v>0</v>
      </c>
      <c r="AI356" s="44">
        <f>SUMIF(WORKING!$Q:$Q,SHORT!H356,WORKING!$J:$J)</f>
        <v>0</v>
      </c>
      <c r="AJ356" s="44">
        <f>SUMIF(WORKING!$Q:$Q,SHORT!I356,WORKING!$J:$J)</f>
        <v>0</v>
      </c>
      <c r="AK356" s="44">
        <f>SUMIF(WORKING!$Q:$Q,SHORT!J356,WORKING!$J:$J)</f>
        <v>0</v>
      </c>
      <c r="AL356" s="44">
        <f>SUMIF(WORKING!$Q:$Q,SHORT!K356,WORKING!$J:$J)</f>
        <v>0</v>
      </c>
      <c r="AM356" s="44">
        <f>SUMIF(WORKING!$Q:$Q,SHORT!L356,WORKING!$J:$J)</f>
        <v>0</v>
      </c>
      <c r="AN356" s="44">
        <f>SUMIF(WORKING!$Q:$Q,SHORT!M356,WORKING!$J:$J)</f>
        <v>0</v>
      </c>
      <c r="AO356" s="44">
        <f>SUMIF(WORKING!$Q:$Q,SHORT!N356,WORKING!$J:$J)</f>
        <v>0</v>
      </c>
      <c r="AP356" s="44">
        <f>SUMIF(WORKING!$Q:$Q,SHORT!O356,WORKING!$J:$J)</f>
        <v>0</v>
      </c>
      <c r="AQ356" s="44">
        <f>SUMIF(WORKING!$Q:$Q,SHORT!P356,WORKING!$J:$J)</f>
        <v>0</v>
      </c>
      <c r="AR356" s="44">
        <f t="shared" si="116"/>
        <v>0</v>
      </c>
      <c r="AT356" s="45">
        <f t="shared" si="119"/>
        <v>0</v>
      </c>
      <c r="AU356" s="45">
        <f t="shared" si="119"/>
        <v>0</v>
      </c>
      <c r="AV356" s="45">
        <f t="shared" si="119"/>
        <v>0</v>
      </c>
      <c r="AW356" s="45">
        <f t="shared" si="118"/>
        <v>0</v>
      </c>
      <c r="AX356" s="45">
        <f t="shared" si="118"/>
        <v>0</v>
      </c>
      <c r="AY356" s="45">
        <f t="shared" si="118"/>
        <v>0</v>
      </c>
      <c r="AZ356" s="45">
        <f t="shared" si="118"/>
        <v>0</v>
      </c>
      <c r="BA356" s="45">
        <f t="shared" si="118"/>
        <v>0</v>
      </c>
      <c r="BB356" s="45">
        <f t="shared" si="118"/>
        <v>0</v>
      </c>
      <c r="BC356" s="45">
        <f t="shared" si="118"/>
        <v>0</v>
      </c>
      <c r="BD356" s="45">
        <f t="shared" si="118"/>
        <v>0</v>
      </c>
      <c r="BE356" s="45">
        <f t="shared" si="118"/>
        <v>0</v>
      </c>
      <c r="BF356" s="45">
        <f t="shared" si="117"/>
        <v>0</v>
      </c>
      <c r="BG356" s="28"/>
    </row>
    <row r="357" spans="1:59" s="31" customFormat="1" ht="11.25">
      <c r="A357" s="43">
        <v>352</v>
      </c>
      <c r="B357" s="185" t="e">
        <f t="array" ref="B357">+INDEX(FILED!$B$4:$B$1003,SMALL(IF($B$5=FILED!$Q$4:$Q$1003,ROW(FILED!$Q$4:$Q$1003)-ROW(FILED!$Q$4)+1),A357))</f>
        <v>#NUM!</v>
      </c>
      <c r="C357" s="44">
        <f t="shared" si="114"/>
        <v>0</v>
      </c>
      <c r="D357" s="185" t="str">
        <f>+IFERROR(VLOOKUP(B357,FILED!$B$4:$C$1003,2,FALSE),"")</f>
        <v/>
      </c>
      <c r="E357" s="185" t="str">
        <f t="shared" si="102"/>
        <v>0 42826</v>
      </c>
      <c r="F357" s="185" t="str">
        <f t="shared" si="103"/>
        <v>0 42856</v>
      </c>
      <c r="G357" s="185" t="str">
        <f t="shared" si="104"/>
        <v>0 42887</v>
      </c>
      <c r="H357" s="185" t="str">
        <f t="shared" si="105"/>
        <v>0 42917</v>
      </c>
      <c r="I357" s="185" t="str">
        <f t="shared" si="106"/>
        <v>0 42948</v>
      </c>
      <c r="J357" s="185" t="str">
        <f t="shared" si="107"/>
        <v>0 42979</v>
      </c>
      <c r="K357" s="185" t="str">
        <f t="shared" si="108"/>
        <v>0 43009</v>
      </c>
      <c r="L357" s="185" t="str">
        <f t="shared" si="109"/>
        <v>0 43040</v>
      </c>
      <c r="M357" s="185" t="str">
        <f t="shared" si="110"/>
        <v>0 43070</v>
      </c>
      <c r="N357" s="185" t="str">
        <f t="shared" si="111"/>
        <v>0 43101</v>
      </c>
      <c r="O357" s="185" t="str">
        <f t="shared" si="112"/>
        <v>0 43132</v>
      </c>
      <c r="P357" s="185" t="str">
        <f t="shared" si="113"/>
        <v>0 43160</v>
      </c>
      <c r="Q357" s="44">
        <f>IFERROR(VLOOKUP(C357,ONLINE!$B$5:$C$5103,2,FALSE),0)</f>
        <v>0</v>
      </c>
      <c r="R357" s="45">
        <f>SUMIF(ONLINE!$W:$W,SHORT!E357,ONLINE!$Q:$Q)</f>
        <v>0</v>
      </c>
      <c r="S357" s="45">
        <f>SUMIF(ONLINE!$W:$W,SHORT!F357,ONLINE!$Q:$Q)</f>
        <v>0</v>
      </c>
      <c r="T357" s="45">
        <f>SUMIF(ONLINE!$W:$W,SHORT!G357,ONLINE!$Q:$Q)</f>
        <v>0</v>
      </c>
      <c r="U357" s="45">
        <f>SUMIF(ONLINE!$W:$W,SHORT!H357,ONLINE!$Q:$Q)</f>
        <v>0</v>
      </c>
      <c r="V357" s="45">
        <f>SUMIF(ONLINE!$W:$W,SHORT!I357,ONLINE!$Q:$Q)</f>
        <v>0</v>
      </c>
      <c r="W357" s="45">
        <f>SUMIF(ONLINE!$W:$W,SHORT!J357,ONLINE!$Q:$Q)</f>
        <v>0</v>
      </c>
      <c r="X357" s="45">
        <f>SUMIF(ONLINE!$W:$W,SHORT!K357,ONLINE!$Q:$Q)</f>
        <v>0</v>
      </c>
      <c r="Y357" s="45">
        <f>SUMIF(ONLINE!$W:$W,SHORT!L357,ONLINE!$Q:$Q)</f>
        <v>0</v>
      </c>
      <c r="Z357" s="45">
        <f>SUMIF(ONLINE!$W:$W,SHORT!M357,ONLINE!$Q:$Q)</f>
        <v>0</v>
      </c>
      <c r="AA357" s="45">
        <f>SUMIF(ONLINE!$W:$W,SHORT!N357,ONLINE!$Q:$Q)</f>
        <v>0</v>
      </c>
      <c r="AB357" s="45">
        <f>SUMIF(ONLINE!$W:$W,SHORT!O357,ONLINE!$Q:$Q)</f>
        <v>0</v>
      </c>
      <c r="AC357" s="45">
        <f>SUMIF(ONLINE!$W:$W,SHORT!P357,ONLINE!$Q:$Q)</f>
        <v>0</v>
      </c>
      <c r="AD357" s="45">
        <f t="shared" si="115"/>
        <v>0</v>
      </c>
      <c r="AE357" s="44"/>
      <c r="AF357" s="44">
        <f>SUMIF(WORKING!$Q:$Q,SHORT!E357,WORKING!$J:$J)</f>
        <v>0</v>
      </c>
      <c r="AG357" s="44">
        <f>SUMIF(WORKING!$Q:$Q,SHORT!F357,WORKING!$J:$J)</f>
        <v>0</v>
      </c>
      <c r="AH357" s="44">
        <f>SUMIF(WORKING!$Q:$Q,SHORT!G357,WORKING!$J:$J)</f>
        <v>0</v>
      </c>
      <c r="AI357" s="44">
        <f>SUMIF(WORKING!$Q:$Q,SHORT!H357,WORKING!$J:$J)</f>
        <v>0</v>
      </c>
      <c r="AJ357" s="44">
        <f>SUMIF(WORKING!$Q:$Q,SHORT!I357,WORKING!$J:$J)</f>
        <v>0</v>
      </c>
      <c r="AK357" s="44">
        <f>SUMIF(WORKING!$Q:$Q,SHORT!J357,WORKING!$J:$J)</f>
        <v>0</v>
      </c>
      <c r="AL357" s="44">
        <f>SUMIF(WORKING!$Q:$Q,SHORT!K357,WORKING!$J:$J)</f>
        <v>0</v>
      </c>
      <c r="AM357" s="44">
        <f>SUMIF(WORKING!$Q:$Q,SHORT!L357,WORKING!$J:$J)</f>
        <v>0</v>
      </c>
      <c r="AN357" s="44">
        <f>SUMIF(WORKING!$Q:$Q,SHORT!M357,WORKING!$J:$J)</f>
        <v>0</v>
      </c>
      <c r="AO357" s="44">
        <f>SUMIF(WORKING!$Q:$Q,SHORT!N357,WORKING!$J:$J)</f>
        <v>0</v>
      </c>
      <c r="AP357" s="44">
        <f>SUMIF(WORKING!$Q:$Q,SHORT!O357,WORKING!$J:$J)</f>
        <v>0</v>
      </c>
      <c r="AQ357" s="44">
        <f>SUMIF(WORKING!$Q:$Q,SHORT!P357,WORKING!$J:$J)</f>
        <v>0</v>
      </c>
      <c r="AR357" s="44">
        <f t="shared" si="116"/>
        <v>0</v>
      </c>
      <c r="AT357" s="45">
        <f t="shared" si="119"/>
        <v>0</v>
      </c>
      <c r="AU357" s="45">
        <f t="shared" si="119"/>
        <v>0</v>
      </c>
      <c r="AV357" s="45">
        <f t="shared" si="119"/>
        <v>0</v>
      </c>
      <c r="AW357" s="45">
        <f t="shared" si="118"/>
        <v>0</v>
      </c>
      <c r="AX357" s="45">
        <f t="shared" si="118"/>
        <v>0</v>
      </c>
      <c r="AY357" s="45">
        <f t="shared" si="118"/>
        <v>0</v>
      </c>
      <c r="AZ357" s="45">
        <f t="shared" si="118"/>
        <v>0</v>
      </c>
      <c r="BA357" s="45">
        <f t="shared" si="118"/>
        <v>0</v>
      </c>
      <c r="BB357" s="45">
        <f t="shared" si="118"/>
        <v>0</v>
      </c>
      <c r="BC357" s="45">
        <f t="shared" si="118"/>
        <v>0</v>
      </c>
      <c r="BD357" s="45">
        <f t="shared" si="118"/>
        <v>0</v>
      </c>
      <c r="BE357" s="45">
        <f t="shared" si="118"/>
        <v>0</v>
      </c>
      <c r="BF357" s="45">
        <f t="shared" si="117"/>
        <v>0</v>
      </c>
      <c r="BG357" s="28"/>
    </row>
    <row r="358" spans="1:59" s="31" customFormat="1" ht="11.25">
      <c r="A358" s="43">
        <v>353</v>
      </c>
      <c r="B358" s="185" t="e">
        <f t="array" ref="B358">+INDEX(FILED!$B$4:$B$1003,SMALL(IF($B$5=FILED!$Q$4:$Q$1003,ROW(FILED!$Q$4:$Q$1003)-ROW(FILED!$Q$4)+1),A358))</f>
        <v>#NUM!</v>
      </c>
      <c r="C358" s="44">
        <f t="shared" si="114"/>
        <v>0</v>
      </c>
      <c r="D358" s="185" t="str">
        <f>+IFERROR(VLOOKUP(B358,FILED!$B$4:$C$1003,2,FALSE),"")</f>
        <v/>
      </c>
      <c r="E358" s="185" t="str">
        <f t="shared" si="102"/>
        <v>0 42826</v>
      </c>
      <c r="F358" s="185" t="str">
        <f t="shared" si="103"/>
        <v>0 42856</v>
      </c>
      <c r="G358" s="185" t="str">
        <f t="shared" si="104"/>
        <v>0 42887</v>
      </c>
      <c r="H358" s="185" t="str">
        <f t="shared" si="105"/>
        <v>0 42917</v>
      </c>
      <c r="I358" s="185" t="str">
        <f t="shared" si="106"/>
        <v>0 42948</v>
      </c>
      <c r="J358" s="185" t="str">
        <f t="shared" si="107"/>
        <v>0 42979</v>
      </c>
      <c r="K358" s="185" t="str">
        <f t="shared" si="108"/>
        <v>0 43009</v>
      </c>
      <c r="L358" s="185" t="str">
        <f t="shared" si="109"/>
        <v>0 43040</v>
      </c>
      <c r="M358" s="185" t="str">
        <f t="shared" si="110"/>
        <v>0 43070</v>
      </c>
      <c r="N358" s="185" t="str">
        <f t="shared" si="111"/>
        <v>0 43101</v>
      </c>
      <c r="O358" s="185" t="str">
        <f t="shared" si="112"/>
        <v>0 43132</v>
      </c>
      <c r="P358" s="185" t="str">
        <f t="shared" si="113"/>
        <v>0 43160</v>
      </c>
      <c r="Q358" s="44">
        <f>IFERROR(VLOOKUP(C358,ONLINE!$B$5:$C$5103,2,FALSE),0)</f>
        <v>0</v>
      </c>
      <c r="R358" s="45">
        <f>SUMIF(ONLINE!$W:$W,SHORT!E358,ONLINE!$Q:$Q)</f>
        <v>0</v>
      </c>
      <c r="S358" s="45">
        <f>SUMIF(ONLINE!$W:$W,SHORT!F358,ONLINE!$Q:$Q)</f>
        <v>0</v>
      </c>
      <c r="T358" s="45">
        <f>SUMIF(ONLINE!$W:$W,SHORT!G358,ONLINE!$Q:$Q)</f>
        <v>0</v>
      </c>
      <c r="U358" s="45">
        <f>SUMIF(ONLINE!$W:$W,SHORT!H358,ONLINE!$Q:$Q)</f>
        <v>0</v>
      </c>
      <c r="V358" s="45">
        <f>SUMIF(ONLINE!$W:$W,SHORT!I358,ONLINE!$Q:$Q)</f>
        <v>0</v>
      </c>
      <c r="W358" s="45">
        <f>SUMIF(ONLINE!$W:$W,SHORT!J358,ONLINE!$Q:$Q)</f>
        <v>0</v>
      </c>
      <c r="X358" s="45">
        <f>SUMIF(ONLINE!$W:$W,SHORT!K358,ONLINE!$Q:$Q)</f>
        <v>0</v>
      </c>
      <c r="Y358" s="45">
        <f>SUMIF(ONLINE!$W:$W,SHORT!L358,ONLINE!$Q:$Q)</f>
        <v>0</v>
      </c>
      <c r="Z358" s="45">
        <f>SUMIF(ONLINE!$W:$W,SHORT!M358,ONLINE!$Q:$Q)</f>
        <v>0</v>
      </c>
      <c r="AA358" s="45">
        <f>SUMIF(ONLINE!$W:$W,SHORT!N358,ONLINE!$Q:$Q)</f>
        <v>0</v>
      </c>
      <c r="AB358" s="45">
        <f>SUMIF(ONLINE!$W:$W,SHORT!O358,ONLINE!$Q:$Q)</f>
        <v>0</v>
      </c>
      <c r="AC358" s="45">
        <f>SUMIF(ONLINE!$W:$W,SHORT!P358,ONLINE!$Q:$Q)</f>
        <v>0</v>
      </c>
      <c r="AD358" s="45">
        <f t="shared" si="115"/>
        <v>0</v>
      </c>
      <c r="AE358" s="44"/>
      <c r="AF358" s="44">
        <f>SUMIF(WORKING!$Q:$Q,SHORT!E358,WORKING!$J:$J)</f>
        <v>0</v>
      </c>
      <c r="AG358" s="44">
        <f>SUMIF(WORKING!$Q:$Q,SHORT!F358,WORKING!$J:$J)</f>
        <v>0</v>
      </c>
      <c r="AH358" s="44">
        <f>SUMIF(WORKING!$Q:$Q,SHORT!G358,WORKING!$J:$J)</f>
        <v>0</v>
      </c>
      <c r="AI358" s="44">
        <f>SUMIF(WORKING!$Q:$Q,SHORT!H358,WORKING!$J:$J)</f>
        <v>0</v>
      </c>
      <c r="AJ358" s="44">
        <f>SUMIF(WORKING!$Q:$Q,SHORT!I358,WORKING!$J:$J)</f>
        <v>0</v>
      </c>
      <c r="AK358" s="44">
        <f>SUMIF(WORKING!$Q:$Q,SHORT!J358,WORKING!$J:$J)</f>
        <v>0</v>
      </c>
      <c r="AL358" s="44">
        <f>SUMIF(WORKING!$Q:$Q,SHORT!K358,WORKING!$J:$J)</f>
        <v>0</v>
      </c>
      <c r="AM358" s="44">
        <f>SUMIF(WORKING!$Q:$Q,SHORT!L358,WORKING!$J:$J)</f>
        <v>0</v>
      </c>
      <c r="AN358" s="44">
        <f>SUMIF(WORKING!$Q:$Q,SHORT!M358,WORKING!$J:$J)</f>
        <v>0</v>
      </c>
      <c r="AO358" s="44">
        <f>SUMIF(WORKING!$Q:$Q,SHORT!N358,WORKING!$J:$J)</f>
        <v>0</v>
      </c>
      <c r="AP358" s="44">
        <f>SUMIF(WORKING!$Q:$Q,SHORT!O358,WORKING!$J:$J)</f>
        <v>0</v>
      </c>
      <c r="AQ358" s="44">
        <f>SUMIF(WORKING!$Q:$Q,SHORT!P358,WORKING!$J:$J)</f>
        <v>0</v>
      </c>
      <c r="AR358" s="44">
        <f t="shared" si="116"/>
        <v>0</v>
      </c>
      <c r="AT358" s="45">
        <f t="shared" si="119"/>
        <v>0</v>
      </c>
      <c r="AU358" s="45">
        <f t="shared" si="119"/>
        <v>0</v>
      </c>
      <c r="AV358" s="45">
        <f t="shared" si="119"/>
        <v>0</v>
      </c>
      <c r="AW358" s="45">
        <f t="shared" si="118"/>
        <v>0</v>
      </c>
      <c r="AX358" s="45">
        <f t="shared" si="118"/>
        <v>0</v>
      </c>
      <c r="AY358" s="45">
        <f t="shared" si="118"/>
        <v>0</v>
      </c>
      <c r="AZ358" s="45">
        <f t="shared" si="118"/>
        <v>0</v>
      </c>
      <c r="BA358" s="45">
        <f t="shared" si="118"/>
        <v>0</v>
      </c>
      <c r="BB358" s="45">
        <f t="shared" si="118"/>
        <v>0</v>
      </c>
      <c r="BC358" s="45">
        <f t="shared" si="118"/>
        <v>0</v>
      </c>
      <c r="BD358" s="45">
        <f t="shared" si="118"/>
        <v>0</v>
      </c>
      <c r="BE358" s="45">
        <f t="shared" si="118"/>
        <v>0</v>
      </c>
      <c r="BF358" s="45">
        <f t="shared" si="117"/>
        <v>0</v>
      </c>
      <c r="BG358" s="28"/>
    </row>
    <row r="359" spans="1:59" s="31" customFormat="1" ht="11.25">
      <c r="A359" s="43">
        <v>354</v>
      </c>
      <c r="B359" s="185" t="e">
        <f t="array" ref="B359">+INDEX(FILED!$B$4:$B$1003,SMALL(IF($B$5=FILED!$Q$4:$Q$1003,ROW(FILED!$Q$4:$Q$1003)-ROW(FILED!$Q$4)+1),A359))</f>
        <v>#NUM!</v>
      </c>
      <c r="C359" s="44">
        <f t="shared" si="114"/>
        <v>0</v>
      </c>
      <c r="D359" s="185" t="str">
        <f>+IFERROR(VLOOKUP(B359,FILED!$B$4:$C$1003,2,FALSE),"")</f>
        <v/>
      </c>
      <c r="E359" s="185" t="str">
        <f t="shared" si="102"/>
        <v>0 42826</v>
      </c>
      <c r="F359" s="185" t="str">
        <f t="shared" si="103"/>
        <v>0 42856</v>
      </c>
      <c r="G359" s="185" t="str">
        <f t="shared" si="104"/>
        <v>0 42887</v>
      </c>
      <c r="H359" s="185" t="str">
        <f t="shared" si="105"/>
        <v>0 42917</v>
      </c>
      <c r="I359" s="185" t="str">
        <f t="shared" si="106"/>
        <v>0 42948</v>
      </c>
      <c r="J359" s="185" t="str">
        <f t="shared" si="107"/>
        <v>0 42979</v>
      </c>
      <c r="K359" s="185" t="str">
        <f t="shared" si="108"/>
        <v>0 43009</v>
      </c>
      <c r="L359" s="185" t="str">
        <f t="shared" si="109"/>
        <v>0 43040</v>
      </c>
      <c r="M359" s="185" t="str">
        <f t="shared" si="110"/>
        <v>0 43070</v>
      </c>
      <c r="N359" s="185" t="str">
        <f t="shared" si="111"/>
        <v>0 43101</v>
      </c>
      <c r="O359" s="185" t="str">
        <f t="shared" si="112"/>
        <v>0 43132</v>
      </c>
      <c r="P359" s="185" t="str">
        <f t="shared" si="113"/>
        <v>0 43160</v>
      </c>
      <c r="Q359" s="44">
        <f>IFERROR(VLOOKUP(C359,ONLINE!$B$5:$C$5103,2,FALSE),0)</f>
        <v>0</v>
      </c>
      <c r="R359" s="45">
        <f>SUMIF(ONLINE!$W:$W,SHORT!E359,ONLINE!$Q:$Q)</f>
        <v>0</v>
      </c>
      <c r="S359" s="45">
        <f>SUMIF(ONLINE!$W:$W,SHORT!F359,ONLINE!$Q:$Q)</f>
        <v>0</v>
      </c>
      <c r="T359" s="45">
        <f>SUMIF(ONLINE!$W:$W,SHORT!G359,ONLINE!$Q:$Q)</f>
        <v>0</v>
      </c>
      <c r="U359" s="45">
        <f>SUMIF(ONLINE!$W:$W,SHORT!H359,ONLINE!$Q:$Q)</f>
        <v>0</v>
      </c>
      <c r="V359" s="45">
        <f>SUMIF(ONLINE!$W:$W,SHORT!I359,ONLINE!$Q:$Q)</f>
        <v>0</v>
      </c>
      <c r="W359" s="45">
        <f>SUMIF(ONLINE!$W:$W,SHORT!J359,ONLINE!$Q:$Q)</f>
        <v>0</v>
      </c>
      <c r="X359" s="45">
        <f>SUMIF(ONLINE!$W:$W,SHORT!K359,ONLINE!$Q:$Q)</f>
        <v>0</v>
      </c>
      <c r="Y359" s="45">
        <f>SUMIF(ONLINE!$W:$W,SHORT!L359,ONLINE!$Q:$Q)</f>
        <v>0</v>
      </c>
      <c r="Z359" s="45">
        <f>SUMIF(ONLINE!$W:$W,SHORT!M359,ONLINE!$Q:$Q)</f>
        <v>0</v>
      </c>
      <c r="AA359" s="45">
        <f>SUMIF(ONLINE!$W:$W,SHORT!N359,ONLINE!$Q:$Q)</f>
        <v>0</v>
      </c>
      <c r="AB359" s="45">
        <f>SUMIF(ONLINE!$W:$W,SHORT!O359,ONLINE!$Q:$Q)</f>
        <v>0</v>
      </c>
      <c r="AC359" s="45">
        <f>SUMIF(ONLINE!$W:$W,SHORT!P359,ONLINE!$Q:$Q)</f>
        <v>0</v>
      </c>
      <c r="AD359" s="45">
        <f t="shared" si="115"/>
        <v>0</v>
      </c>
      <c r="AE359" s="44"/>
      <c r="AF359" s="44">
        <f>SUMIF(WORKING!$Q:$Q,SHORT!E359,WORKING!$J:$J)</f>
        <v>0</v>
      </c>
      <c r="AG359" s="44">
        <f>SUMIF(WORKING!$Q:$Q,SHORT!F359,WORKING!$J:$J)</f>
        <v>0</v>
      </c>
      <c r="AH359" s="44">
        <f>SUMIF(WORKING!$Q:$Q,SHORT!G359,WORKING!$J:$J)</f>
        <v>0</v>
      </c>
      <c r="AI359" s="44">
        <f>SUMIF(WORKING!$Q:$Q,SHORT!H359,WORKING!$J:$J)</f>
        <v>0</v>
      </c>
      <c r="AJ359" s="44">
        <f>SUMIF(WORKING!$Q:$Q,SHORT!I359,WORKING!$J:$J)</f>
        <v>0</v>
      </c>
      <c r="AK359" s="44">
        <f>SUMIF(WORKING!$Q:$Q,SHORT!J359,WORKING!$J:$J)</f>
        <v>0</v>
      </c>
      <c r="AL359" s="44">
        <f>SUMIF(WORKING!$Q:$Q,SHORT!K359,WORKING!$J:$J)</f>
        <v>0</v>
      </c>
      <c r="AM359" s="44">
        <f>SUMIF(WORKING!$Q:$Q,SHORT!L359,WORKING!$J:$J)</f>
        <v>0</v>
      </c>
      <c r="AN359" s="44">
        <f>SUMIF(WORKING!$Q:$Q,SHORT!M359,WORKING!$J:$J)</f>
        <v>0</v>
      </c>
      <c r="AO359" s="44">
        <f>SUMIF(WORKING!$Q:$Q,SHORT!N359,WORKING!$J:$J)</f>
        <v>0</v>
      </c>
      <c r="AP359" s="44">
        <f>SUMIF(WORKING!$Q:$Q,SHORT!O359,WORKING!$J:$J)</f>
        <v>0</v>
      </c>
      <c r="AQ359" s="44">
        <f>SUMIF(WORKING!$Q:$Q,SHORT!P359,WORKING!$J:$J)</f>
        <v>0</v>
      </c>
      <c r="AR359" s="44">
        <f t="shared" si="116"/>
        <v>0</v>
      </c>
      <c r="AT359" s="45">
        <f t="shared" si="119"/>
        <v>0</v>
      </c>
      <c r="AU359" s="45">
        <f t="shared" si="119"/>
        <v>0</v>
      </c>
      <c r="AV359" s="45">
        <f t="shared" si="119"/>
        <v>0</v>
      </c>
      <c r="AW359" s="45">
        <f t="shared" si="118"/>
        <v>0</v>
      </c>
      <c r="AX359" s="45">
        <f t="shared" si="118"/>
        <v>0</v>
      </c>
      <c r="AY359" s="45">
        <f t="shared" si="118"/>
        <v>0</v>
      </c>
      <c r="AZ359" s="45">
        <f t="shared" si="118"/>
        <v>0</v>
      </c>
      <c r="BA359" s="45">
        <f t="shared" si="118"/>
        <v>0</v>
      </c>
      <c r="BB359" s="45">
        <f t="shared" si="118"/>
        <v>0</v>
      </c>
      <c r="BC359" s="45">
        <f t="shared" si="118"/>
        <v>0</v>
      </c>
      <c r="BD359" s="45">
        <f t="shared" si="118"/>
        <v>0</v>
      </c>
      <c r="BE359" s="45">
        <f t="shared" si="118"/>
        <v>0</v>
      </c>
      <c r="BF359" s="45">
        <f t="shared" si="117"/>
        <v>0</v>
      </c>
      <c r="BG359" s="28"/>
    </row>
    <row r="360" spans="1:59" s="31" customFormat="1" ht="11.25">
      <c r="A360" s="43">
        <v>355</v>
      </c>
      <c r="B360" s="185" t="e">
        <f t="array" ref="B360">+INDEX(FILED!$B$4:$B$1003,SMALL(IF($B$5=FILED!$Q$4:$Q$1003,ROW(FILED!$Q$4:$Q$1003)-ROW(FILED!$Q$4)+1),A360))</f>
        <v>#NUM!</v>
      </c>
      <c r="C360" s="44">
        <f t="shared" si="114"/>
        <v>0</v>
      </c>
      <c r="D360" s="185" t="str">
        <f>+IFERROR(VLOOKUP(B360,FILED!$B$4:$C$1003,2,FALSE),"")</f>
        <v/>
      </c>
      <c r="E360" s="185" t="str">
        <f t="shared" si="102"/>
        <v>0 42826</v>
      </c>
      <c r="F360" s="185" t="str">
        <f t="shared" si="103"/>
        <v>0 42856</v>
      </c>
      <c r="G360" s="185" t="str">
        <f t="shared" si="104"/>
        <v>0 42887</v>
      </c>
      <c r="H360" s="185" t="str">
        <f t="shared" si="105"/>
        <v>0 42917</v>
      </c>
      <c r="I360" s="185" t="str">
        <f t="shared" si="106"/>
        <v>0 42948</v>
      </c>
      <c r="J360" s="185" t="str">
        <f t="shared" si="107"/>
        <v>0 42979</v>
      </c>
      <c r="K360" s="185" t="str">
        <f t="shared" si="108"/>
        <v>0 43009</v>
      </c>
      <c r="L360" s="185" t="str">
        <f t="shared" si="109"/>
        <v>0 43040</v>
      </c>
      <c r="M360" s="185" t="str">
        <f t="shared" si="110"/>
        <v>0 43070</v>
      </c>
      <c r="N360" s="185" t="str">
        <f t="shared" si="111"/>
        <v>0 43101</v>
      </c>
      <c r="O360" s="185" t="str">
        <f t="shared" si="112"/>
        <v>0 43132</v>
      </c>
      <c r="P360" s="185" t="str">
        <f t="shared" si="113"/>
        <v>0 43160</v>
      </c>
      <c r="Q360" s="44">
        <f>IFERROR(VLOOKUP(C360,ONLINE!$B$5:$C$5103,2,FALSE),0)</f>
        <v>0</v>
      </c>
      <c r="R360" s="45">
        <f>SUMIF(ONLINE!$W:$W,SHORT!E360,ONLINE!$Q:$Q)</f>
        <v>0</v>
      </c>
      <c r="S360" s="45">
        <f>SUMIF(ONLINE!$W:$W,SHORT!F360,ONLINE!$Q:$Q)</f>
        <v>0</v>
      </c>
      <c r="T360" s="45">
        <f>SUMIF(ONLINE!$W:$W,SHORT!G360,ONLINE!$Q:$Q)</f>
        <v>0</v>
      </c>
      <c r="U360" s="45">
        <f>SUMIF(ONLINE!$W:$W,SHORT!H360,ONLINE!$Q:$Q)</f>
        <v>0</v>
      </c>
      <c r="V360" s="45">
        <f>SUMIF(ONLINE!$W:$W,SHORT!I360,ONLINE!$Q:$Q)</f>
        <v>0</v>
      </c>
      <c r="W360" s="45">
        <f>SUMIF(ONLINE!$W:$W,SHORT!J360,ONLINE!$Q:$Q)</f>
        <v>0</v>
      </c>
      <c r="X360" s="45">
        <f>SUMIF(ONLINE!$W:$W,SHORT!K360,ONLINE!$Q:$Q)</f>
        <v>0</v>
      </c>
      <c r="Y360" s="45">
        <f>SUMIF(ONLINE!$W:$W,SHORT!L360,ONLINE!$Q:$Q)</f>
        <v>0</v>
      </c>
      <c r="Z360" s="45">
        <f>SUMIF(ONLINE!$W:$W,SHORT!M360,ONLINE!$Q:$Q)</f>
        <v>0</v>
      </c>
      <c r="AA360" s="45">
        <f>SUMIF(ONLINE!$W:$W,SHORT!N360,ONLINE!$Q:$Q)</f>
        <v>0</v>
      </c>
      <c r="AB360" s="45">
        <f>SUMIF(ONLINE!$W:$W,SHORT!O360,ONLINE!$Q:$Q)</f>
        <v>0</v>
      </c>
      <c r="AC360" s="45">
        <f>SUMIF(ONLINE!$W:$W,SHORT!P360,ONLINE!$Q:$Q)</f>
        <v>0</v>
      </c>
      <c r="AD360" s="45">
        <f t="shared" si="115"/>
        <v>0</v>
      </c>
      <c r="AE360" s="44"/>
      <c r="AF360" s="44">
        <f>SUMIF(WORKING!$Q:$Q,SHORT!E360,WORKING!$J:$J)</f>
        <v>0</v>
      </c>
      <c r="AG360" s="44">
        <f>SUMIF(WORKING!$Q:$Q,SHORT!F360,WORKING!$J:$J)</f>
        <v>0</v>
      </c>
      <c r="AH360" s="44">
        <f>SUMIF(WORKING!$Q:$Q,SHORT!G360,WORKING!$J:$J)</f>
        <v>0</v>
      </c>
      <c r="AI360" s="44">
        <f>SUMIF(WORKING!$Q:$Q,SHORT!H360,WORKING!$J:$J)</f>
        <v>0</v>
      </c>
      <c r="AJ360" s="44">
        <f>SUMIF(WORKING!$Q:$Q,SHORT!I360,WORKING!$J:$J)</f>
        <v>0</v>
      </c>
      <c r="AK360" s="44">
        <f>SUMIF(WORKING!$Q:$Q,SHORT!J360,WORKING!$J:$J)</f>
        <v>0</v>
      </c>
      <c r="AL360" s="44">
        <f>SUMIF(WORKING!$Q:$Q,SHORT!K360,WORKING!$J:$J)</f>
        <v>0</v>
      </c>
      <c r="AM360" s="44">
        <f>SUMIF(WORKING!$Q:$Q,SHORT!L360,WORKING!$J:$J)</f>
        <v>0</v>
      </c>
      <c r="AN360" s="44">
        <f>SUMIF(WORKING!$Q:$Q,SHORT!M360,WORKING!$J:$J)</f>
        <v>0</v>
      </c>
      <c r="AO360" s="44">
        <f>SUMIF(WORKING!$Q:$Q,SHORT!N360,WORKING!$J:$J)</f>
        <v>0</v>
      </c>
      <c r="AP360" s="44">
        <f>SUMIF(WORKING!$Q:$Q,SHORT!O360,WORKING!$J:$J)</f>
        <v>0</v>
      </c>
      <c r="AQ360" s="44">
        <f>SUMIF(WORKING!$Q:$Q,SHORT!P360,WORKING!$J:$J)</f>
        <v>0</v>
      </c>
      <c r="AR360" s="44">
        <f t="shared" si="116"/>
        <v>0</v>
      </c>
      <c r="AT360" s="45">
        <f t="shared" si="119"/>
        <v>0</v>
      </c>
      <c r="AU360" s="45">
        <f t="shared" si="119"/>
        <v>0</v>
      </c>
      <c r="AV360" s="45">
        <f t="shared" si="119"/>
        <v>0</v>
      </c>
      <c r="AW360" s="45">
        <f t="shared" si="118"/>
        <v>0</v>
      </c>
      <c r="AX360" s="45">
        <f t="shared" si="118"/>
        <v>0</v>
      </c>
      <c r="AY360" s="45">
        <f t="shared" si="118"/>
        <v>0</v>
      </c>
      <c r="AZ360" s="45">
        <f t="shared" si="118"/>
        <v>0</v>
      </c>
      <c r="BA360" s="45">
        <f t="shared" si="118"/>
        <v>0</v>
      </c>
      <c r="BB360" s="45">
        <f t="shared" si="118"/>
        <v>0</v>
      </c>
      <c r="BC360" s="45">
        <f t="shared" si="118"/>
        <v>0</v>
      </c>
      <c r="BD360" s="45">
        <f t="shared" si="118"/>
        <v>0</v>
      </c>
      <c r="BE360" s="45">
        <f t="shared" si="118"/>
        <v>0</v>
      </c>
      <c r="BF360" s="45">
        <f t="shared" si="117"/>
        <v>0</v>
      </c>
      <c r="BG360" s="28"/>
    </row>
    <row r="361" spans="1:59" s="31" customFormat="1" ht="11.25">
      <c r="A361" s="43">
        <v>356</v>
      </c>
      <c r="B361" s="185" t="e">
        <f t="array" ref="B361">+INDEX(FILED!$B$4:$B$1003,SMALL(IF($B$5=FILED!$Q$4:$Q$1003,ROW(FILED!$Q$4:$Q$1003)-ROW(FILED!$Q$4)+1),A361))</f>
        <v>#NUM!</v>
      </c>
      <c r="C361" s="44">
        <f t="shared" si="114"/>
        <v>0</v>
      </c>
      <c r="D361" s="185" t="str">
        <f>+IFERROR(VLOOKUP(B361,FILED!$B$4:$C$1003,2,FALSE),"")</f>
        <v/>
      </c>
      <c r="E361" s="185" t="str">
        <f t="shared" si="102"/>
        <v>0 42826</v>
      </c>
      <c r="F361" s="185" t="str">
        <f t="shared" si="103"/>
        <v>0 42856</v>
      </c>
      <c r="G361" s="185" t="str">
        <f t="shared" si="104"/>
        <v>0 42887</v>
      </c>
      <c r="H361" s="185" t="str">
        <f t="shared" si="105"/>
        <v>0 42917</v>
      </c>
      <c r="I361" s="185" t="str">
        <f t="shared" si="106"/>
        <v>0 42948</v>
      </c>
      <c r="J361" s="185" t="str">
        <f t="shared" si="107"/>
        <v>0 42979</v>
      </c>
      <c r="K361" s="185" t="str">
        <f t="shared" si="108"/>
        <v>0 43009</v>
      </c>
      <c r="L361" s="185" t="str">
        <f t="shared" si="109"/>
        <v>0 43040</v>
      </c>
      <c r="M361" s="185" t="str">
        <f t="shared" si="110"/>
        <v>0 43070</v>
      </c>
      <c r="N361" s="185" t="str">
        <f t="shared" si="111"/>
        <v>0 43101</v>
      </c>
      <c r="O361" s="185" t="str">
        <f t="shared" si="112"/>
        <v>0 43132</v>
      </c>
      <c r="P361" s="185" t="str">
        <f t="shared" si="113"/>
        <v>0 43160</v>
      </c>
      <c r="Q361" s="44">
        <f>IFERROR(VLOOKUP(C361,ONLINE!$B$5:$C$5103,2,FALSE),0)</f>
        <v>0</v>
      </c>
      <c r="R361" s="45">
        <f>SUMIF(ONLINE!$W:$W,SHORT!E361,ONLINE!$Q:$Q)</f>
        <v>0</v>
      </c>
      <c r="S361" s="45">
        <f>SUMIF(ONLINE!$W:$W,SHORT!F361,ONLINE!$Q:$Q)</f>
        <v>0</v>
      </c>
      <c r="T361" s="45">
        <f>SUMIF(ONLINE!$W:$W,SHORT!G361,ONLINE!$Q:$Q)</f>
        <v>0</v>
      </c>
      <c r="U361" s="45">
        <f>SUMIF(ONLINE!$W:$W,SHORT!H361,ONLINE!$Q:$Q)</f>
        <v>0</v>
      </c>
      <c r="V361" s="45">
        <f>SUMIF(ONLINE!$W:$W,SHORT!I361,ONLINE!$Q:$Q)</f>
        <v>0</v>
      </c>
      <c r="W361" s="45">
        <f>SUMIF(ONLINE!$W:$W,SHORT!J361,ONLINE!$Q:$Q)</f>
        <v>0</v>
      </c>
      <c r="X361" s="45">
        <f>SUMIF(ONLINE!$W:$W,SHORT!K361,ONLINE!$Q:$Q)</f>
        <v>0</v>
      </c>
      <c r="Y361" s="45">
        <f>SUMIF(ONLINE!$W:$W,SHORT!L361,ONLINE!$Q:$Q)</f>
        <v>0</v>
      </c>
      <c r="Z361" s="45">
        <f>SUMIF(ONLINE!$W:$W,SHORT!M361,ONLINE!$Q:$Q)</f>
        <v>0</v>
      </c>
      <c r="AA361" s="45">
        <f>SUMIF(ONLINE!$W:$W,SHORT!N361,ONLINE!$Q:$Q)</f>
        <v>0</v>
      </c>
      <c r="AB361" s="45">
        <f>SUMIF(ONLINE!$W:$W,SHORT!O361,ONLINE!$Q:$Q)</f>
        <v>0</v>
      </c>
      <c r="AC361" s="45">
        <f>SUMIF(ONLINE!$W:$W,SHORT!P361,ONLINE!$Q:$Q)</f>
        <v>0</v>
      </c>
      <c r="AD361" s="45">
        <f t="shared" si="115"/>
        <v>0</v>
      </c>
      <c r="AE361" s="44"/>
      <c r="AF361" s="44">
        <f>SUMIF(WORKING!$Q:$Q,SHORT!E361,WORKING!$J:$J)</f>
        <v>0</v>
      </c>
      <c r="AG361" s="44">
        <f>SUMIF(WORKING!$Q:$Q,SHORT!F361,WORKING!$J:$J)</f>
        <v>0</v>
      </c>
      <c r="AH361" s="44">
        <f>SUMIF(WORKING!$Q:$Q,SHORT!G361,WORKING!$J:$J)</f>
        <v>0</v>
      </c>
      <c r="AI361" s="44">
        <f>SUMIF(WORKING!$Q:$Q,SHORT!H361,WORKING!$J:$J)</f>
        <v>0</v>
      </c>
      <c r="AJ361" s="44">
        <f>SUMIF(WORKING!$Q:$Q,SHORT!I361,WORKING!$J:$J)</f>
        <v>0</v>
      </c>
      <c r="AK361" s="44">
        <f>SUMIF(WORKING!$Q:$Q,SHORT!J361,WORKING!$J:$J)</f>
        <v>0</v>
      </c>
      <c r="AL361" s="44">
        <f>SUMIF(WORKING!$Q:$Q,SHORT!K361,WORKING!$J:$J)</f>
        <v>0</v>
      </c>
      <c r="AM361" s="44">
        <f>SUMIF(WORKING!$Q:$Q,SHORT!L361,WORKING!$J:$J)</f>
        <v>0</v>
      </c>
      <c r="AN361" s="44">
        <f>SUMIF(WORKING!$Q:$Q,SHORT!M361,WORKING!$J:$J)</f>
        <v>0</v>
      </c>
      <c r="AO361" s="44">
        <f>SUMIF(WORKING!$Q:$Q,SHORT!N361,WORKING!$J:$J)</f>
        <v>0</v>
      </c>
      <c r="AP361" s="44">
        <f>SUMIF(WORKING!$Q:$Q,SHORT!O361,WORKING!$J:$J)</f>
        <v>0</v>
      </c>
      <c r="AQ361" s="44">
        <f>SUMIF(WORKING!$Q:$Q,SHORT!P361,WORKING!$J:$J)</f>
        <v>0</v>
      </c>
      <c r="AR361" s="44">
        <f t="shared" si="116"/>
        <v>0</v>
      </c>
      <c r="AT361" s="45">
        <f t="shared" si="119"/>
        <v>0</v>
      </c>
      <c r="AU361" s="45">
        <f t="shared" si="119"/>
        <v>0</v>
      </c>
      <c r="AV361" s="45">
        <f t="shared" si="119"/>
        <v>0</v>
      </c>
      <c r="AW361" s="45">
        <f t="shared" si="118"/>
        <v>0</v>
      </c>
      <c r="AX361" s="45">
        <f t="shared" si="118"/>
        <v>0</v>
      </c>
      <c r="AY361" s="45">
        <f t="shared" si="118"/>
        <v>0</v>
      </c>
      <c r="AZ361" s="45">
        <f t="shared" si="118"/>
        <v>0</v>
      </c>
      <c r="BA361" s="45">
        <f t="shared" si="118"/>
        <v>0</v>
      </c>
      <c r="BB361" s="45">
        <f t="shared" si="118"/>
        <v>0</v>
      </c>
      <c r="BC361" s="45">
        <f t="shared" si="118"/>
        <v>0</v>
      </c>
      <c r="BD361" s="45">
        <f t="shared" si="118"/>
        <v>0</v>
      </c>
      <c r="BE361" s="45">
        <f t="shared" si="118"/>
        <v>0</v>
      </c>
      <c r="BF361" s="45">
        <f t="shared" si="117"/>
        <v>0</v>
      </c>
      <c r="BG361" s="28"/>
    </row>
    <row r="362" spans="1:59" s="31" customFormat="1" ht="11.25">
      <c r="A362" s="43">
        <v>357</v>
      </c>
      <c r="B362" s="185" t="e">
        <f t="array" ref="B362">+INDEX(FILED!$B$4:$B$1003,SMALL(IF($B$5=FILED!$Q$4:$Q$1003,ROW(FILED!$Q$4:$Q$1003)-ROW(FILED!$Q$4)+1),A362))</f>
        <v>#NUM!</v>
      </c>
      <c r="C362" s="44">
        <f t="shared" si="114"/>
        <v>0</v>
      </c>
      <c r="D362" s="185" t="str">
        <f>+IFERROR(VLOOKUP(B362,FILED!$B$4:$C$1003,2,FALSE),"")</f>
        <v/>
      </c>
      <c r="E362" s="185" t="str">
        <f t="shared" si="102"/>
        <v>0 42826</v>
      </c>
      <c r="F362" s="185" t="str">
        <f t="shared" si="103"/>
        <v>0 42856</v>
      </c>
      <c r="G362" s="185" t="str">
        <f t="shared" si="104"/>
        <v>0 42887</v>
      </c>
      <c r="H362" s="185" t="str">
        <f t="shared" si="105"/>
        <v>0 42917</v>
      </c>
      <c r="I362" s="185" t="str">
        <f t="shared" si="106"/>
        <v>0 42948</v>
      </c>
      <c r="J362" s="185" t="str">
        <f t="shared" si="107"/>
        <v>0 42979</v>
      </c>
      <c r="K362" s="185" t="str">
        <f t="shared" si="108"/>
        <v>0 43009</v>
      </c>
      <c r="L362" s="185" t="str">
        <f t="shared" si="109"/>
        <v>0 43040</v>
      </c>
      <c r="M362" s="185" t="str">
        <f t="shared" si="110"/>
        <v>0 43070</v>
      </c>
      <c r="N362" s="185" t="str">
        <f t="shared" si="111"/>
        <v>0 43101</v>
      </c>
      <c r="O362" s="185" t="str">
        <f t="shared" si="112"/>
        <v>0 43132</v>
      </c>
      <c r="P362" s="185" t="str">
        <f t="shared" si="113"/>
        <v>0 43160</v>
      </c>
      <c r="Q362" s="44">
        <f>IFERROR(VLOOKUP(C362,ONLINE!$B$5:$C$5103,2,FALSE),0)</f>
        <v>0</v>
      </c>
      <c r="R362" s="45">
        <f>SUMIF(ONLINE!$W:$W,SHORT!E362,ONLINE!$Q:$Q)</f>
        <v>0</v>
      </c>
      <c r="S362" s="45">
        <f>SUMIF(ONLINE!$W:$W,SHORT!F362,ONLINE!$Q:$Q)</f>
        <v>0</v>
      </c>
      <c r="T362" s="45">
        <f>SUMIF(ONLINE!$W:$W,SHORT!G362,ONLINE!$Q:$Q)</f>
        <v>0</v>
      </c>
      <c r="U362" s="45">
        <f>SUMIF(ONLINE!$W:$W,SHORT!H362,ONLINE!$Q:$Q)</f>
        <v>0</v>
      </c>
      <c r="V362" s="45">
        <f>SUMIF(ONLINE!$W:$W,SHORT!I362,ONLINE!$Q:$Q)</f>
        <v>0</v>
      </c>
      <c r="W362" s="45">
        <f>SUMIF(ONLINE!$W:$W,SHORT!J362,ONLINE!$Q:$Q)</f>
        <v>0</v>
      </c>
      <c r="X362" s="45">
        <f>SUMIF(ONLINE!$W:$W,SHORT!K362,ONLINE!$Q:$Q)</f>
        <v>0</v>
      </c>
      <c r="Y362" s="45">
        <f>SUMIF(ONLINE!$W:$W,SHORT!L362,ONLINE!$Q:$Q)</f>
        <v>0</v>
      </c>
      <c r="Z362" s="45">
        <f>SUMIF(ONLINE!$W:$W,SHORT!M362,ONLINE!$Q:$Q)</f>
        <v>0</v>
      </c>
      <c r="AA362" s="45">
        <f>SUMIF(ONLINE!$W:$W,SHORT!N362,ONLINE!$Q:$Q)</f>
        <v>0</v>
      </c>
      <c r="AB362" s="45">
        <f>SUMIF(ONLINE!$W:$W,SHORT!O362,ONLINE!$Q:$Q)</f>
        <v>0</v>
      </c>
      <c r="AC362" s="45">
        <f>SUMIF(ONLINE!$W:$W,SHORT!P362,ONLINE!$Q:$Q)</f>
        <v>0</v>
      </c>
      <c r="AD362" s="45">
        <f t="shared" si="115"/>
        <v>0</v>
      </c>
      <c r="AE362" s="44"/>
      <c r="AF362" s="44">
        <f>SUMIF(WORKING!$Q:$Q,SHORT!E362,WORKING!$J:$J)</f>
        <v>0</v>
      </c>
      <c r="AG362" s="44">
        <f>SUMIF(WORKING!$Q:$Q,SHORT!F362,WORKING!$J:$J)</f>
        <v>0</v>
      </c>
      <c r="AH362" s="44">
        <f>SUMIF(WORKING!$Q:$Q,SHORT!G362,WORKING!$J:$J)</f>
        <v>0</v>
      </c>
      <c r="AI362" s="44">
        <f>SUMIF(WORKING!$Q:$Q,SHORT!H362,WORKING!$J:$J)</f>
        <v>0</v>
      </c>
      <c r="AJ362" s="44">
        <f>SUMIF(WORKING!$Q:$Q,SHORT!I362,WORKING!$J:$J)</f>
        <v>0</v>
      </c>
      <c r="AK362" s="44">
        <f>SUMIF(WORKING!$Q:$Q,SHORT!J362,WORKING!$J:$J)</f>
        <v>0</v>
      </c>
      <c r="AL362" s="44">
        <f>SUMIF(WORKING!$Q:$Q,SHORT!K362,WORKING!$J:$J)</f>
        <v>0</v>
      </c>
      <c r="AM362" s="44">
        <f>SUMIF(WORKING!$Q:$Q,SHORT!L362,WORKING!$J:$J)</f>
        <v>0</v>
      </c>
      <c r="AN362" s="44">
        <f>SUMIF(WORKING!$Q:$Q,SHORT!M362,WORKING!$J:$J)</f>
        <v>0</v>
      </c>
      <c r="AO362" s="44">
        <f>SUMIF(WORKING!$Q:$Q,SHORT!N362,WORKING!$J:$J)</f>
        <v>0</v>
      </c>
      <c r="AP362" s="44">
        <f>SUMIF(WORKING!$Q:$Q,SHORT!O362,WORKING!$J:$J)</f>
        <v>0</v>
      </c>
      <c r="AQ362" s="44">
        <f>SUMIF(WORKING!$Q:$Q,SHORT!P362,WORKING!$J:$J)</f>
        <v>0</v>
      </c>
      <c r="AR362" s="44">
        <f t="shared" si="116"/>
        <v>0</v>
      </c>
      <c r="AT362" s="45">
        <f t="shared" si="119"/>
        <v>0</v>
      </c>
      <c r="AU362" s="45">
        <f t="shared" si="119"/>
        <v>0</v>
      </c>
      <c r="AV362" s="45">
        <f t="shared" si="119"/>
        <v>0</v>
      </c>
      <c r="AW362" s="45">
        <f t="shared" si="118"/>
        <v>0</v>
      </c>
      <c r="AX362" s="45">
        <f t="shared" si="118"/>
        <v>0</v>
      </c>
      <c r="AY362" s="45">
        <f t="shared" si="118"/>
        <v>0</v>
      </c>
      <c r="AZ362" s="45">
        <f t="shared" si="118"/>
        <v>0</v>
      </c>
      <c r="BA362" s="45">
        <f t="shared" si="118"/>
        <v>0</v>
      </c>
      <c r="BB362" s="45">
        <f t="shared" si="118"/>
        <v>0</v>
      </c>
      <c r="BC362" s="45">
        <f t="shared" si="118"/>
        <v>0</v>
      </c>
      <c r="BD362" s="45">
        <f t="shared" si="118"/>
        <v>0</v>
      </c>
      <c r="BE362" s="45">
        <f t="shared" si="118"/>
        <v>0</v>
      </c>
      <c r="BF362" s="45">
        <f t="shared" si="117"/>
        <v>0</v>
      </c>
      <c r="BG362" s="28"/>
    </row>
    <row r="363" spans="1:59" s="31" customFormat="1" ht="11.25">
      <c r="A363" s="43">
        <v>358</v>
      </c>
      <c r="B363" s="185" t="e">
        <f t="array" ref="B363">+INDEX(FILED!$B$4:$B$1003,SMALL(IF($B$5=FILED!$Q$4:$Q$1003,ROW(FILED!$Q$4:$Q$1003)-ROW(FILED!$Q$4)+1),A363))</f>
        <v>#NUM!</v>
      </c>
      <c r="C363" s="44">
        <f t="shared" si="114"/>
        <v>0</v>
      </c>
      <c r="D363" s="185" t="str">
        <f>+IFERROR(VLOOKUP(B363,FILED!$B$4:$C$1003,2,FALSE),"")</f>
        <v/>
      </c>
      <c r="E363" s="185" t="str">
        <f t="shared" si="102"/>
        <v>0 42826</v>
      </c>
      <c r="F363" s="185" t="str">
        <f t="shared" si="103"/>
        <v>0 42856</v>
      </c>
      <c r="G363" s="185" t="str">
        <f t="shared" si="104"/>
        <v>0 42887</v>
      </c>
      <c r="H363" s="185" t="str">
        <f t="shared" si="105"/>
        <v>0 42917</v>
      </c>
      <c r="I363" s="185" t="str">
        <f t="shared" si="106"/>
        <v>0 42948</v>
      </c>
      <c r="J363" s="185" t="str">
        <f t="shared" si="107"/>
        <v>0 42979</v>
      </c>
      <c r="K363" s="185" t="str">
        <f t="shared" si="108"/>
        <v>0 43009</v>
      </c>
      <c r="L363" s="185" t="str">
        <f t="shared" si="109"/>
        <v>0 43040</v>
      </c>
      <c r="M363" s="185" t="str">
        <f t="shared" si="110"/>
        <v>0 43070</v>
      </c>
      <c r="N363" s="185" t="str">
        <f t="shared" si="111"/>
        <v>0 43101</v>
      </c>
      <c r="O363" s="185" t="str">
        <f t="shared" si="112"/>
        <v>0 43132</v>
      </c>
      <c r="P363" s="185" t="str">
        <f t="shared" si="113"/>
        <v>0 43160</v>
      </c>
      <c r="Q363" s="44">
        <f>IFERROR(VLOOKUP(C363,ONLINE!$B$5:$C$5103,2,FALSE),0)</f>
        <v>0</v>
      </c>
      <c r="R363" s="45">
        <f>SUMIF(ONLINE!$W:$W,SHORT!E363,ONLINE!$Q:$Q)</f>
        <v>0</v>
      </c>
      <c r="S363" s="45">
        <f>SUMIF(ONLINE!$W:$W,SHORT!F363,ONLINE!$Q:$Q)</f>
        <v>0</v>
      </c>
      <c r="T363" s="45">
        <f>SUMIF(ONLINE!$W:$W,SHORT!G363,ONLINE!$Q:$Q)</f>
        <v>0</v>
      </c>
      <c r="U363" s="45">
        <f>SUMIF(ONLINE!$W:$W,SHORT!H363,ONLINE!$Q:$Q)</f>
        <v>0</v>
      </c>
      <c r="V363" s="45">
        <f>SUMIF(ONLINE!$W:$W,SHORT!I363,ONLINE!$Q:$Q)</f>
        <v>0</v>
      </c>
      <c r="W363" s="45">
        <f>SUMIF(ONLINE!$W:$W,SHORT!J363,ONLINE!$Q:$Q)</f>
        <v>0</v>
      </c>
      <c r="X363" s="45">
        <f>SUMIF(ONLINE!$W:$W,SHORT!K363,ONLINE!$Q:$Q)</f>
        <v>0</v>
      </c>
      <c r="Y363" s="45">
        <f>SUMIF(ONLINE!$W:$W,SHORT!L363,ONLINE!$Q:$Q)</f>
        <v>0</v>
      </c>
      <c r="Z363" s="45">
        <f>SUMIF(ONLINE!$W:$W,SHORT!M363,ONLINE!$Q:$Q)</f>
        <v>0</v>
      </c>
      <c r="AA363" s="45">
        <f>SUMIF(ONLINE!$W:$W,SHORT!N363,ONLINE!$Q:$Q)</f>
        <v>0</v>
      </c>
      <c r="AB363" s="45">
        <f>SUMIF(ONLINE!$W:$W,SHORT!O363,ONLINE!$Q:$Q)</f>
        <v>0</v>
      </c>
      <c r="AC363" s="45">
        <f>SUMIF(ONLINE!$W:$W,SHORT!P363,ONLINE!$Q:$Q)</f>
        <v>0</v>
      </c>
      <c r="AD363" s="45">
        <f t="shared" si="115"/>
        <v>0</v>
      </c>
      <c r="AE363" s="44"/>
      <c r="AF363" s="44">
        <f>SUMIF(WORKING!$Q:$Q,SHORT!E363,WORKING!$J:$J)</f>
        <v>0</v>
      </c>
      <c r="AG363" s="44">
        <f>SUMIF(WORKING!$Q:$Q,SHORT!F363,WORKING!$J:$J)</f>
        <v>0</v>
      </c>
      <c r="AH363" s="44">
        <f>SUMIF(WORKING!$Q:$Q,SHORT!G363,WORKING!$J:$J)</f>
        <v>0</v>
      </c>
      <c r="AI363" s="44">
        <f>SUMIF(WORKING!$Q:$Q,SHORT!H363,WORKING!$J:$J)</f>
        <v>0</v>
      </c>
      <c r="AJ363" s="44">
        <f>SUMIF(WORKING!$Q:$Q,SHORT!I363,WORKING!$J:$J)</f>
        <v>0</v>
      </c>
      <c r="AK363" s="44">
        <f>SUMIF(WORKING!$Q:$Q,SHORT!J363,WORKING!$J:$J)</f>
        <v>0</v>
      </c>
      <c r="AL363" s="44">
        <f>SUMIF(WORKING!$Q:$Q,SHORT!K363,WORKING!$J:$J)</f>
        <v>0</v>
      </c>
      <c r="AM363" s="44">
        <f>SUMIF(WORKING!$Q:$Q,SHORT!L363,WORKING!$J:$J)</f>
        <v>0</v>
      </c>
      <c r="AN363" s="44">
        <f>SUMIF(WORKING!$Q:$Q,SHORT!M363,WORKING!$J:$J)</f>
        <v>0</v>
      </c>
      <c r="AO363" s="44">
        <f>SUMIF(WORKING!$Q:$Q,SHORT!N363,WORKING!$J:$J)</f>
        <v>0</v>
      </c>
      <c r="AP363" s="44">
        <f>SUMIF(WORKING!$Q:$Q,SHORT!O363,WORKING!$J:$J)</f>
        <v>0</v>
      </c>
      <c r="AQ363" s="44">
        <f>SUMIF(WORKING!$Q:$Q,SHORT!P363,WORKING!$J:$J)</f>
        <v>0</v>
      </c>
      <c r="AR363" s="44">
        <f t="shared" si="116"/>
        <v>0</v>
      </c>
      <c r="AT363" s="45">
        <f t="shared" si="119"/>
        <v>0</v>
      </c>
      <c r="AU363" s="45">
        <f t="shared" si="119"/>
        <v>0</v>
      </c>
      <c r="AV363" s="45">
        <f t="shared" si="119"/>
        <v>0</v>
      </c>
      <c r="AW363" s="45">
        <f t="shared" si="118"/>
        <v>0</v>
      </c>
      <c r="AX363" s="45">
        <f t="shared" si="118"/>
        <v>0</v>
      </c>
      <c r="AY363" s="45">
        <f t="shared" si="118"/>
        <v>0</v>
      </c>
      <c r="AZ363" s="45">
        <f t="shared" si="118"/>
        <v>0</v>
      </c>
      <c r="BA363" s="45">
        <f t="shared" si="118"/>
        <v>0</v>
      </c>
      <c r="BB363" s="45">
        <f t="shared" si="118"/>
        <v>0</v>
      </c>
      <c r="BC363" s="45">
        <f t="shared" si="118"/>
        <v>0</v>
      </c>
      <c r="BD363" s="45">
        <f t="shared" si="118"/>
        <v>0</v>
      </c>
      <c r="BE363" s="45">
        <f t="shared" si="118"/>
        <v>0</v>
      </c>
      <c r="BF363" s="45">
        <f t="shared" si="117"/>
        <v>0</v>
      </c>
      <c r="BG363" s="28"/>
    </row>
    <row r="364" spans="1:59" s="31" customFormat="1" ht="11.25">
      <c r="A364" s="43">
        <v>359</v>
      </c>
      <c r="B364" s="185" t="e">
        <f t="array" ref="B364">+INDEX(FILED!$B$4:$B$1003,SMALL(IF($B$5=FILED!$Q$4:$Q$1003,ROW(FILED!$Q$4:$Q$1003)-ROW(FILED!$Q$4)+1),A364))</f>
        <v>#NUM!</v>
      </c>
      <c r="C364" s="44">
        <f t="shared" si="114"/>
        <v>0</v>
      </c>
      <c r="D364" s="185" t="str">
        <f>+IFERROR(VLOOKUP(B364,FILED!$B$4:$C$1003,2,FALSE),"")</f>
        <v/>
      </c>
      <c r="E364" s="185" t="str">
        <f t="shared" si="102"/>
        <v>0 42826</v>
      </c>
      <c r="F364" s="185" t="str">
        <f t="shared" si="103"/>
        <v>0 42856</v>
      </c>
      <c r="G364" s="185" t="str">
        <f t="shared" si="104"/>
        <v>0 42887</v>
      </c>
      <c r="H364" s="185" t="str">
        <f t="shared" si="105"/>
        <v>0 42917</v>
      </c>
      <c r="I364" s="185" t="str">
        <f t="shared" si="106"/>
        <v>0 42948</v>
      </c>
      <c r="J364" s="185" t="str">
        <f t="shared" si="107"/>
        <v>0 42979</v>
      </c>
      <c r="K364" s="185" t="str">
        <f t="shared" si="108"/>
        <v>0 43009</v>
      </c>
      <c r="L364" s="185" t="str">
        <f t="shared" si="109"/>
        <v>0 43040</v>
      </c>
      <c r="M364" s="185" t="str">
        <f t="shared" si="110"/>
        <v>0 43070</v>
      </c>
      <c r="N364" s="185" t="str">
        <f t="shared" si="111"/>
        <v>0 43101</v>
      </c>
      <c r="O364" s="185" t="str">
        <f t="shared" si="112"/>
        <v>0 43132</v>
      </c>
      <c r="P364" s="185" t="str">
        <f t="shared" si="113"/>
        <v>0 43160</v>
      </c>
      <c r="Q364" s="44">
        <f>IFERROR(VLOOKUP(C364,ONLINE!$B$5:$C$5103,2,FALSE),0)</f>
        <v>0</v>
      </c>
      <c r="R364" s="45">
        <f>SUMIF(ONLINE!$W:$W,SHORT!E364,ONLINE!$Q:$Q)</f>
        <v>0</v>
      </c>
      <c r="S364" s="45">
        <f>SUMIF(ONLINE!$W:$W,SHORT!F364,ONLINE!$Q:$Q)</f>
        <v>0</v>
      </c>
      <c r="T364" s="45">
        <f>SUMIF(ONLINE!$W:$W,SHORT!G364,ONLINE!$Q:$Q)</f>
        <v>0</v>
      </c>
      <c r="U364" s="45">
        <f>SUMIF(ONLINE!$W:$W,SHORT!H364,ONLINE!$Q:$Q)</f>
        <v>0</v>
      </c>
      <c r="V364" s="45">
        <f>SUMIF(ONLINE!$W:$W,SHORT!I364,ONLINE!$Q:$Q)</f>
        <v>0</v>
      </c>
      <c r="W364" s="45">
        <f>SUMIF(ONLINE!$W:$W,SHORT!J364,ONLINE!$Q:$Q)</f>
        <v>0</v>
      </c>
      <c r="X364" s="45">
        <f>SUMIF(ONLINE!$W:$W,SHORT!K364,ONLINE!$Q:$Q)</f>
        <v>0</v>
      </c>
      <c r="Y364" s="45">
        <f>SUMIF(ONLINE!$W:$W,SHORT!L364,ONLINE!$Q:$Q)</f>
        <v>0</v>
      </c>
      <c r="Z364" s="45">
        <f>SUMIF(ONLINE!$W:$W,SHORT!M364,ONLINE!$Q:$Q)</f>
        <v>0</v>
      </c>
      <c r="AA364" s="45">
        <f>SUMIF(ONLINE!$W:$W,SHORT!N364,ONLINE!$Q:$Q)</f>
        <v>0</v>
      </c>
      <c r="AB364" s="45">
        <f>SUMIF(ONLINE!$W:$W,SHORT!O364,ONLINE!$Q:$Q)</f>
        <v>0</v>
      </c>
      <c r="AC364" s="45">
        <f>SUMIF(ONLINE!$W:$W,SHORT!P364,ONLINE!$Q:$Q)</f>
        <v>0</v>
      </c>
      <c r="AD364" s="45">
        <f t="shared" si="115"/>
        <v>0</v>
      </c>
      <c r="AE364" s="44"/>
      <c r="AF364" s="44">
        <f>SUMIF(WORKING!$Q:$Q,SHORT!E364,WORKING!$J:$J)</f>
        <v>0</v>
      </c>
      <c r="AG364" s="44">
        <f>SUMIF(WORKING!$Q:$Q,SHORT!F364,WORKING!$J:$J)</f>
        <v>0</v>
      </c>
      <c r="AH364" s="44">
        <f>SUMIF(WORKING!$Q:$Q,SHORT!G364,WORKING!$J:$J)</f>
        <v>0</v>
      </c>
      <c r="AI364" s="44">
        <f>SUMIF(WORKING!$Q:$Q,SHORT!H364,WORKING!$J:$J)</f>
        <v>0</v>
      </c>
      <c r="AJ364" s="44">
        <f>SUMIF(WORKING!$Q:$Q,SHORT!I364,WORKING!$J:$J)</f>
        <v>0</v>
      </c>
      <c r="AK364" s="44">
        <f>SUMIF(WORKING!$Q:$Q,SHORT!J364,WORKING!$J:$J)</f>
        <v>0</v>
      </c>
      <c r="AL364" s="44">
        <f>SUMIF(WORKING!$Q:$Q,SHORT!K364,WORKING!$J:$J)</f>
        <v>0</v>
      </c>
      <c r="AM364" s="44">
        <f>SUMIF(WORKING!$Q:$Q,SHORT!L364,WORKING!$J:$J)</f>
        <v>0</v>
      </c>
      <c r="AN364" s="44">
        <f>SUMIF(WORKING!$Q:$Q,SHORT!M364,WORKING!$J:$J)</f>
        <v>0</v>
      </c>
      <c r="AO364" s="44">
        <f>SUMIF(WORKING!$Q:$Q,SHORT!N364,WORKING!$J:$J)</f>
        <v>0</v>
      </c>
      <c r="AP364" s="44">
        <f>SUMIF(WORKING!$Q:$Q,SHORT!O364,WORKING!$J:$J)</f>
        <v>0</v>
      </c>
      <c r="AQ364" s="44">
        <f>SUMIF(WORKING!$Q:$Q,SHORT!P364,WORKING!$J:$J)</f>
        <v>0</v>
      </c>
      <c r="AR364" s="44">
        <f t="shared" si="116"/>
        <v>0</v>
      </c>
      <c r="AT364" s="45">
        <f t="shared" si="119"/>
        <v>0</v>
      </c>
      <c r="AU364" s="45">
        <f t="shared" si="119"/>
        <v>0</v>
      </c>
      <c r="AV364" s="45">
        <f t="shared" si="119"/>
        <v>0</v>
      </c>
      <c r="AW364" s="45">
        <f t="shared" si="118"/>
        <v>0</v>
      </c>
      <c r="AX364" s="45">
        <f t="shared" si="118"/>
        <v>0</v>
      </c>
      <c r="AY364" s="45">
        <f t="shared" si="118"/>
        <v>0</v>
      </c>
      <c r="AZ364" s="45">
        <f t="shared" si="118"/>
        <v>0</v>
      </c>
      <c r="BA364" s="45">
        <f t="shared" si="118"/>
        <v>0</v>
      </c>
      <c r="BB364" s="45">
        <f t="shared" si="118"/>
        <v>0</v>
      </c>
      <c r="BC364" s="45">
        <f t="shared" si="118"/>
        <v>0</v>
      </c>
      <c r="BD364" s="45">
        <f t="shared" si="118"/>
        <v>0</v>
      </c>
      <c r="BE364" s="45">
        <f t="shared" si="118"/>
        <v>0</v>
      </c>
      <c r="BF364" s="45">
        <f t="shared" si="117"/>
        <v>0</v>
      </c>
      <c r="BG364" s="28"/>
    </row>
    <row r="365" spans="1:59" s="31" customFormat="1" ht="11.25">
      <c r="A365" s="43">
        <v>360</v>
      </c>
      <c r="B365" s="185" t="e">
        <f t="array" ref="B365">+INDEX(FILED!$B$4:$B$1003,SMALL(IF($B$5=FILED!$Q$4:$Q$1003,ROW(FILED!$Q$4:$Q$1003)-ROW(FILED!$Q$4)+1),A365))</f>
        <v>#NUM!</v>
      </c>
      <c r="C365" s="44">
        <f t="shared" si="114"/>
        <v>0</v>
      </c>
      <c r="D365" s="185" t="str">
        <f>+IFERROR(VLOOKUP(B365,FILED!$B$4:$C$1003,2,FALSE),"")</f>
        <v/>
      </c>
      <c r="E365" s="185" t="str">
        <f t="shared" si="102"/>
        <v>0 42826</v>
      </c>
      <c r="F365" s="185" t="str">
        <f t="shared" si="103"/>
        <v>0 42856</v>
      </c>
      <c r="G365" s="185" t="str">
        <f t="shared" si="104"/>
        <v>0 42887</v>
      </c>
      <c r="H365" s="185" t="str">
        <f t="shared" si="105"/>
        <v>0 42917</v>
      </c>
      <c r="I365" s="185" t="str">
        <f t="shared" si="106"/>
        <v>0 42948</v>
      </c>
      <c r="J365" s="185" t="str">
        <f t="shared" si="107"/>
        <v>0 42979</v>
      </c>
      <c r="K365" s="185" t="str">
        <f t="shared" si="108"/>
        <v>0 43009</v>
      </c>
      <c r="L365" s="185" t="str">
        <f t="shared" si="109"/>
        <v>0 43040</v>
      </c>
      <c r="M365" s="185" t="str">
        <f t="shared" si="110"/>
        <v>0 43070</v>
      </c>
      <c r="N365" s="185" t="str">
        <f t="shared" si="111"/>
        <v>0 43101</v>
      </c>
      <c r="O365" s="185" t="str">
        <f t="shared" si="112"/>
        <v>0 43132</v>
      </c>
      <c r="P365" s="185" t="str">
        <f t="shared" si="113"/>
        <v>0 43160</v>
      </c>
      <c r="Q365" s="44">
        <f>IFERROR(VLOOKUP(C365,ONLINE!$B$5:$C$5103,2,FALSE),0)</f>
        <v>0</v>
      </c>
      <c r="R365" s="45">
        <f>SUMIF(ONLINE!$W:$W,SHORT!E365,ONLINE!$Q:$Q)</f>
        <v>0</v>
      </c>
      <c r="S365" s="45">
        <f>SUMIF(ONLINE!$W:$W,SHORT!F365,ONLINE!$Q:$Q)</f>
        <v>0</v>
      </c>
      <c r="T365" s="45">
        <f>SUMIF(ONLINE!$W:$W,SHORT!G365,ONLINE!$Q:$Q)</f>
        <v>0</v>
      </c>
      <c r="U365" s="45">
        <f>SUMIF(ONLINE!$W:$W,SHORT!H365,ONLINE!$Q:$Q)</f>
        <v>0</v>
      </c>
      <c r="V365" s="45">
        <f>SUMIF(ONLINE!$W:$W,SHORT!I365,ONLINE!$Q:$Q)</f>
        <v>0</v>
      </c>
      <c r="W365" s="45">
        <f>SUMIF(ONLINE!$W:$W,SHORT!J365,ONLINE!$Q:$Q)</f>
        <v>0</v>
      </c>
      <c r="X365" s="45">
        <f>SUMIF(ONLINE!$W:$W,SHORT!K365,ONLINE!$Q:$Q)</f>
        <v>0</v>
      </c>
      <c r="Y365" s="45">
        <f>SUMIF(ONLINE!$W:$W,SHORT!L365,ONLINE!$Q:$Q)</f>
        <v>0</v>
      </c>
      <c r="Z365" s="45">
        <f>SUMIF(ONLINE!$W:$W,SHORT!M365,ONLINE!$Q:$Q)</f>
        <v>0</v>
      </c>
      <c r="AA365" s="45">
        <f>SUMIF(ONLINE!$W:$W,SHORT!N365,ONLINE!$Q:$Q)</f>
        <v>0</v>
      </c>
      <c r="AB365" s="45">
        <f>SUMIF(ONLINE!$W:$W,SHORT!O365,ONLINE!$Q:$Q)</f>
        <v>0</v>
      </c>
      <c r="AC365" s="45">
        <f>SUMIF(ONLINE!$W:$W,SHORT!P365,ONLINE!$Q:$Q)</f>
        <v>0</v>
      </c>
      <c r="AD365" s="45">
        <f t="shared" si="115"/>
        <v>0</v>
      </c>
      <c r="AE365" s="44"/>
      <c r="AF365" s="44">
        <f>SUMIF(WORKING!$Q:$Q,SHORT!E365,WORKING!$J:$J)</f>
        <v>0</v>
      </c>
      <c r="AG365" s="44">
        <f>SUMIF(WORKING!$Q:$Q,SHORT!F365,WORKING!$J:$J)</f>
        <v>0</v>
      </c>
      <c r="AH365" s="44">
        <f>SUMIF(WORKING!$Q:$Q,SHORT!G365,WORKING!$J:$J)</f>
        <v>0</v>
      </c>
      <c r="AI365" s="44">
        <f>SUMIF(WORKING!$Q:$Q,SHORT!H365,WORKING!$J:$J)</f>
        <v>0</v>
      </c>
      <c r="AJ365" s="44">
        <f>SUMIF(WORKING!$Q:$Q,SHORT!I365,WORKING!$J:$J)</f>
        <v>0</v>
      </c>
      <c r="AK365" s="44">
        <f>SUMIF(WORKING!$Q:$Q,SHORT!J365,WORKING!$J:$J)</f>
        <v>0</v>
      </c>
      <c r="AL365" s="44">
        <f>SUMIF(WORKING!$Q:$Q,SHORT!K365,WORKING!$J:$J)</f>
        <v>0</v>
      </c>
      <c r="AM365" s="44">
        <f>SUMIF(WORKING!$Q:$Q,SHORT!L365,WORKING!$J:$J)</f>
        <v>0</v>
      </c>
      <c r="AN365" s="44">
        <f>SUMIF(WORKING!$Q:$Q,SHORT!M365,WORKING!$J:$J)</f>
        <v>0</v>
      </c>
      <c r="AO365" s="44">
        <f>SUMIF(WORKING!$Q:$Q,SHORT!N365,WORKING!$J:$J)</f>
        <v>0</v>
      </c>
      <c r="AP365" s="44">
        <f>SUMIF(WORKING!$Q:$Q,SHORT!O365,WORKING!$J:$J)</f>
        <v>0</v>
      </c>
      <c r="AQ365" s="44">
        <f>SUMIF(WORKING!$Q:$Q,SHORT!P365,WORKING!$J:$J)</f>
        <v>0</v>
      </c>
      <c r="AR365" s="44">
        <f t="shared" si="116"/>
        <v>0</v>
      </c>
      <c r="AT365" s="45">
        <f t="shared" si="119"/>
        <v>0</v>
      </c>
      <c r="AU365" s="45">
        <f t="shared" si="119"/>
        <v>0</v>
      </c>
      <c r="AV365" s="45">
        <f t="shared" si="119"/>
        <v>0</v>
      </c>
      <c r="AW365" s="45">
        <f t="shared" si="118"/>
        <v>0</v>
      </c>
      <c r="AX365" s="45">
        <f t="shared" si="118"/>
        <v>0</v>
      </c>
      <c r="AY365" s="45">
        <f t="shared" si="118"/>
        <v>0</v>
      </c>
      <c r="AZ365" s="45">
        <f t="shared" si="118"/>
        <v>0</v>
      </c>
      <c r="BA365" s="45">
        <f t="shared" si="118"/>
        <v>0</v>
      </c>
      <c r="BB365" s="45">
        <f t="shared" si="118"/>
        <v>0</v>
      </c>
      <c r="BC365" s="45">
        <f t="shared" si="118"/>
        <v>0</v>
      </c>
      <c r="BD365" s="45">
        <f t="shared" si="118"/>
        <v>0</v>
      </c>
      <c r="BE365" s="45">
        <f t="shared" si="118"/>
        <v>0</v>
      </c>
      <c r="BF365" s="45">
        <f t="shared" si="117"/>
        <v>0</v>
      </c>
      <c r="BG365" s="28"/>
    </row>
    <row r="366" spans="1:59" s="31" customFormat="1" ht="11.25">
      <c r="A366" s="43">
        <v>361</v>
      </c>
      <c r="B366" s="185" t="e">
        <f t="array" ref="B366">+INDEX(FILED!$B$4:$B$1003,SMALL(IF($B$5=FILED!$Q$4:$Q$1003,ROW(FILED!$Q$4:$Q$1003)-ROW(FILED!$Q$4)+1),A366))</f>
        <v>#NUM!</v>
      </c>
      <c r="C366" s="44">
        <f t="shared" si="114"/>
        <v>0</v>
      </c>
      <c r="D366" s="185" t="str">
        <f>+IFERROR(VLOOKUP(B366,FILED!$B$4:$C$1003,2,FALSE),"")</f>
        <v/>
      </c>
      <c r="E366" s="185" t="str">
        <f t="shared" si="102"/>
        <v>0 42826</v>
      </c>
      <c r="F366" s="185" t="str">
        <f t="shared" si="103"/>
        <v>0 42856</v>
      </c>
      <c r="G366" s="185" t="str">
        <f t="shared" si="104"/>
        <v>0 42887</v>
      </c>
      <c r="H366" s="185" t="str">
        <f t="shared" si="105"/>
        <v>0 42917</v>
      </c>
      <c r="I366" s="185" t="str">
        <f t="shared" si="106"/>
        <v>0 42948</v>
      </c>
      <c r="J366" s="185" t="str">
        <f t="shared" si="107"/>
        <v>0 42979</v>
      </c>
      <c r="K366" s="185" t="str">
        <f t="shared" si="108"/>
        <v>0 43009</v>
      </c>
      <c r="L366" s="185" t="str">
        <f t="shared" si="109"/>
        <v>0 43040</v>
      </c>
      <c r="M366" s="185" t="str">
        <f t="shared" si="110"/>
        <v>0 43070</v>
      </c>
      <c r="N366" s="185" t="str">
        <f t="shared" si="111"/>
        <v>0 43101</v>
      </c>
      <c r="O366" s="185" t="str">
        <f t="shared" si="112"/>
        <v>0 43132</v>
      </c>
      <c r="P366" s="185" t="str">
        <f t="shared" si="113"/>
        <v>0 43160</v>
      </c>
      <c r="Q366" s="44">
        <f>IFERROR(VLOOKUP(C366,ONLINE!$B$5:$C$5103,2,FALSE),0)</f>
        <v>0</v>
      </c>
      <c r="R366" s="45">
        <f>SUMIF(ONLINE!$W:$W,SHORT!E366,ONLINE!$Q:$Q)</f>
        <v>0</v>
      </c>
      <c r="S366" s="45">
        <f>SUMIF(ONLINE!$W:$W,SHORT!F366,ONLINE!$Q:$Q)</f>
        <v>0</v>
      </c>
      <c r="T366" s="45">
        <f>SUMIF(ONLINE!$W:$W,SHORT!G366,ONLINE!$Q:$Q)</f>
        <v>0</v>
      </c>
      <c r="U366" s="45">
        <f>SUMIF(ONLINE!$W:$W,SHORT!H366,ONLINE!$Q:$Q)</f>
        <v>0</v>
      </c>
      <c r="V366" s="45">
        <f>SUMIF(ONLINE!$W:$W,SHORT!I366,ONLINE!$Q:$Q)</f>
        <v>0</v>
      </c>
      <c r="W366" s="45">
        <f>SUMIF(ONLINE!$W:$W,SHORT!J366,ONLINE!$Q:$Q)</f>
        <v>0</v>
      </c>
      <c r="X366" s="45">
        <f>SUMIF(ONLINE!$W:$W,SHORT!K366,ONLINE!$Q:$Q)</f>
        <v>0</v>
      </c>
      <c r="Y366" s="45">
        <f>SUMIF(ONLINE!$W:$W,SHORT!L366,ONLINE!$Q:$Q)</f>
        <v>0</v>
      </c>
      <c r="Z366" s="45">
        <f>SUMIF(ONLINE!$W:$W,SHORT!M366,ONLINE!$Q:$Q)</f>
        <v>0</v>
      </c>
      <c r="AA366" s="45">
        <f>SUMIF(ONLINE!$W:$W,SHORT!N366,ONLINE!$Q:$Q)</f>
        <v>0</v>
      </c>
      <c r="AB366" s="45">
        <f>SUMIF(ONLINE!$W:$W,SHORT!O366,ONLINE!$Q:$Q)</f>
        <v>0</v>
      </c>
      <c r="AC366" s="45">
        <f>SUMIF(ONLINE!$W:$W,SHORT!P366,ONLINE!$Q:$Q)</f>
        <v>0</v>
      </c>
      <c r="AD366" s="45">
        <f t="shared" si="115"/>
        <v>0</v>
      </c>
      <c r="AE366" s="44"/>
      <c r="AF366" s="44">
        <f>SUMIF(WORKING!$Q:$Q,SHORT!E366,WORKING!$J:$J)</f>
        <v>0</v>
      </c>
      <c r="AG366" s="44">
        <f>SUMIF(WORKING!$Q:$Q,SHORT!F366,WORKING!$J:$J)</f>
        <v>0</v>
      </c>
      <c r="AH366" s="44">
        <f>SUMIF(WORKING!$Q:$Q,SHORT!G366,WORKING!$J:$J)</f>
        <v>0</v>
      </c>
      <c r="AI366" s="44">
        <f>SUMIF(WORKING!$Q:$Q,SHORT!H366,WORKING!$J:$J)</f>
        <v>0</v>
      </c>
      <c r="AJ366" s="44">
        <f>SUMIF(WORKING!$Q:$Q,SHORT!I366,WORKING!$J:$J)</f>
        <v>0</v>
      </c>
      <c r="AK366" s="44">
        <f>SUMIF(WORKING!$Q:$Q,SHORT!J366,WORKING!$J:$J)</f>
        <v>0</v>
      </c>
      <c r="AL366" s="44">
        <f>SUMIF(WORKING!$Q:$Q,SHORT!K366,WORKING!$J:$J)</f>
        <v>0</v>
      </c>
      <c r="AM366" s="44">
        <f>SUMIF(WORKING!$Q:$Q,SHORT!L366,WORKING!$J:$J)</f>
        <v>0</v>
      </c>
      <c r="AN366" s="44">
        <f>SUMIF(WORKING!$Q:$Q,SHORT!M366,WORKING!$J:$J)</f>
        <v>0</v>
      </c>
      <c r="AO366" s="44">
        <f>SUMIF(WORKING!$Q:$Q,SHORT!N366,WORKING!$J:$J)</f>
        <v>0</v>
      </c>
      <c r="AP366" s="44">
        <f>SUMIF(WORKING!$Q:$Q,SHORT!O366,WORKING!$J:$J)</f>
        <v>0</v>
      </c>
      <c r="AQ366" s="44">
        <f>SUMIF(WORKING!$Q:$Q,SHORT!P366,WORKING!$J:$J)</f>
        <v>0</v>
      </c>
      <c r="AR366" s="44">
        <f t="shared" si="116"/>
        <v>0</v>
      </c>
      <c r="AT366" s="45">
        <f t="shared" si="119"/>
        <v>0</v>
      </c>
      <c r="AU366" s="45">
        <f t="shared" si="119"/>
        <v>0</v>
      </c>
      <c r="AV366" s="45">
        <f t="shared" si="119"/>
        <v>0</v>
      </c>
      <c r="AW366" s="45">
        <f t="shared" si="118"/>
        <v>0</v>
      </c>
      <c r="AX366" s="45">
        <f t="shared" si="118"/>
        <v>0</v>
      </c>
      <c r="AY366" s="45">
        <f t="shared" si="118"/>
        <v>0</v>
      </c>
      <c r="AZ366" s="45">
        <f t="shared" si="118"/>
        <v>0</v>
      </c>
      <c r="BA366" s="45">
        <f t="shared" si="118"/>
        <v>0</v>
      </c>
      <c r="BB366" s="45">
        <f t="shared" si="118"/>
        <v>0</v>
      </c>
      <c r="BC366" s="45">
        <f t="shared" si="118"/>
        <v>0</v>
      </c>
      <c r="BD366" s="45">
        <f t="shared" si="118"/>
        <v>0</v>
      </c>
      <c r="BE366" s="45">
        <f t="shared" si="118"/>
        <v>0</v>
      </c>
      <c r="BF366" s="45">
        <f t="shared" si="117"/>
        <v>0</v>
      </c>
      <c r="BG366" s="28"/>
    </row>
    <row r="367" spans="1:59" s="31" customFormat="1" ht="11.25">
      <c r="A367" s="43">
        <v>362</v>
      </c>
      <c r="B367" s="185" t="e">
        <f t="array" ref="B367">+INDEX(FILED!$B$4:$B$1003,SMALL(IF($B$5=FILED!$Q$4:$Q$1003,ROW(FILED!$Q$4:$Q$1003)-ROW(FILED!$Q$4)+1),A367))</f>
        <v>#NUM!</v>
      </c>
      <c r="C367" s="44">
        <f t="shared" si="114"/>
        <v>0</v>
      </c>
      <c r="D367" s="185" t="str">
        <f>+IFERROR(VLOOKUP(B367,FILED!$B$4:$C$1003,2,FALSE),"")</f>
        <v/>
      </c>
      <c r="E367" s="185" t="str">
        <f t="shared" si="102"/>
        <v>0 42826</v>
      </c>
      <c r="F367" s="185" t="str">
        <f t="shared" si="103"/>
        <v>0 42856</v>
      </c>
      <c r="G367" s="185" t="str">
        <f t="shared" si="104"/>
        <v>0 42887</v>
      </c>
      <c r="H367" s="185" t="str">
        <f t="shared" si="105"/>
        <v>0 42917</v>
      </c>
      <c r="I367" s="185" t="str">
        <f t="shared" si="106"/>
        <v>0 42948</v>
      </c>
      <c r="J367" s="185" t="str">
        <f t="shared" si="107"/>
        <v>0 42979</v>
      </c>
      <c r="K367" s="185" t="str">
        <f t="shared" si="108"/>
        <v>0 43009</v>
      </c>
      <c r="L367" s="185" t="str">
        <f t="shared" si="109"/>
        <v>0 43040</v>
      </c>
      <c r="M367" s="185" t="str">
        <f t="shared" si="110"/>
        <v>0 43070</v>
      </c>
      <c r="N367" s="185" t="str">
        <f t="shared" si="111"/>
        <v>0 43101</v>
      </c>
      <c r="O367" s="185" t="str">
        <f t="shared" si="112"/>
        <v>0 43132</v>
      </c>
      <c r="P367" s="185" t="str">
        <f t="shared" si="113"/>
        <v>0 43160</v>
      </c>
      <c r="Q367" s="44">
        <f>IFERROR(VLOOKUP(C367,ONLINE!$B$5:$C$5103,2,FALSE),0)</f>
        <v>0</v>
      </c>
      <c r="R367" s="45">
        <f>SUMIF(ONLINE!$W:$W,SHORT!E367,ONLINE!$Q:$Q)</f>
        <v>0</v>
      </c>
      <c r="S367" s="45">
        <f>SUMIF(ONLINE!$W:$W,SHORT!F367,ONLINE!$Q:$Q)</f>
        <v>0</v>
      </c>
      <c r="T367" s="45">
        <f>SUMIF(ONLINE!$W:$W,SHORT!G367,ONLINE!$Q:$Q)</f>
        <v>0</v>
      </c>
      <c r="U367" s="45">
        <f>SUMIF(ONLINE!$W:$W,SHORT!H367,ONLINE!$Q:$Q)</f>
        <v>0</v>
      </c>
      <c r="V367" s="45">
        <f>SUMIF(ONLINE!$W:$W,SHORT!I367,ONLINE!$Q:$Q)</f>
        <v>0</v>
      </c>
      <c r="W367" s="45">
        <f>SUMIF(ONLINE!$W:$W,SHORT!J367,ONLINE!$Q:$Q)</f>
        <v>0</v>
      </c>
      <c r="X367" s="45">
        <f>SUMIF(ONLINE!$W:$W,SHORT!K367,ONLINE!$Q:$Q)</f>
        <v>0</v>
      </c>
      <c r="Y367" s="45">
        <f>SUMIF(ONLINE!$W:$W,SHORT!L367,ONLINE!$Q:$Q)</f>
        <v>0</v>
      </c>
      <c r="Z367" s="45">
        <f>SUMIF(ONLINE!$W:$W,SHORT!M367,ONLINE!$Q:$Q)</f>
        <v>0</v>
      </c>
      <c r="AA367" s="45">
        <f>SUMIF(ONLINE!$W:$W,SHORT!N367,ONLINE!$Q:$Q)</f>
        <v>0</v>
      </c>
      <c r="AB367" s="45">
        <f>SUMIF(ONLINE!$W:$W,SHORT!O367,ONLINE!$Q:$Q)</f>
        <v>0</v>
      </c>
      <c r="AC367" s="45">
        <f>SUMIF(ONLINE!$W:$W,SHORT!P367,ONLINE!$Q:$Q)</f>
        <v>0</v>
      </c>
      <c r="AD367" s="45">
        <f t="shared" si="115"/>
        <v>0</v>
      </c>
      <c r="AE367" s="44"/>
      <c r="AF367" s="44">
        <f>SUMIF(WORKING!$Q:$Q,SHORT!E367,WORKING!$J:$J)</f>
        <v>0</v>
      </c>
      <c r="AG367" s="44">
        <f>SUMIF(WORKING!$Q:$Q,SHORT!F367,WORKING!$J:$J)</f>
        <v>0</v>
      </c>
      <c r="AH367" s="44">
        <f>SUMIF(WORKING!$Q:$Q,SHORT!G367,WORKING!$J:$J)</f>
        <v>0</v>
      </c>
      <c r="AI367" s="44">
        <f>SUMIF(WORKING!$Q:$Q,SHORT!H367,WORKING!$J:$J)</f>
        <v>0</v>
      </c>
      <c r="AJ367" s="44">
        <f>SUMIF(WORKING!$Q:$Q,SHORT!I367,WORKING!$J:$J)</f>
        <v>0</v>
      </c>
      <c r="AK367" s="44">
        <f>SUMIF(WORKING!$Q:$Q,SHORT!J367,WORKING!$J:$J)</f>
        <v>0</v>
      </c>
      <c r="AL367" s="44">
        <f>SUMIF(WORKING!$Q:$Q,SHORT!K367,WORKING!$J:$J)</f>
        <v>0</v>
      </c>
      <c r="AM367" s="44">
        <f>SUMIF(WORKING!$Q:$Q,SHORT!L367,WORKING!$J:$J)</f>
        <v>0</v>
      </c>
      <c r="AN367" s="44">
        <f>SUMIF(WORKING!$Q:$Q,SHORT!M367,WORKING!$J:$J)</f>
        <v>0</v>
      </c>
      <c r="AO367" s="44">
        <f>SUMIF(WORKING!$Q:$Q,SHORT!N367,WORKING!$J:$J)</f>
        <v>0</v>
      </c>
      <c r="AP367" s="44">
        <f>SUMIF(WORKING!$Q:$Q,SHORT!O367,WORKING!$J:$J)</f>
        <v>0</v>
      </c>
      <c r="AQ367" s="44">
        <f>SUMIF(WORKING!$Q:$Q,SHORT!P367,WORKING!$J:$J)</f>
        <v>0</v>
      </c>
      <c r="AR367" s="44">
        <f t="shared" si="116"/>
        <v>0</v>
      </c>
      <c r="AT367" s="45">
        <f t="shared" si="119"/>
        <v>0</v>
      </c>
      <c r="AU367" s="45">
        <f t="shared" si="119"/>
        <v>0</v>
      </c>
      <c r="AV367" s="45">
        <f t="shared" si="119"/>
        <v>0</v>
      </c>
      <c r="AW367" s="45">
        <f t="shared" si="118"/>
        <v>0</v>
      </c>
      <c r="AX367" s="45">
        <f t="shared" si="118"/>
        <v>0</v>
      </c>
      <c r="AY367" s="45">
        <f t="shared" si="118"/>
        <v>0</v>
      </c>
      <c r="AZ367" s="45">
        <f t="shared" si="118"/>
        <v>0</v>
      </c>
      <c r="BA367" s="45">
        <f t="shared" si="118"/>
        <v>0</v>
      </c>
      <c r="BB367" s="45">
        <f t="shared" si="118"/>
        <v>0</v>
      </c>
      <c r="BC367" s="45">
        <f t="shared" si="118"/>
        <v>0</v>
      </c>
      <c r="BD367" s="45">
        <f t="shared" si="118"/>
        <v>0</v>
      </c>
      <c r="BE367" s="45">
        <f t="shared" si="118"/>
        <v>0</v>
      </c>
      <c r="BF367" s="45">
        <f t="shared" si="117"/>
        <v>0</v>
      </c>
      <c r="BG367" s="28"/>
    </row>
    <row r="368" spans="1:59" s="31" customFormat="1" ht="11.25">
      <c r="A368" s="43">
        <v>363</v>
      </c>
      <c r="B368" s="185" t="e">
        <f t="array" ref="B368">+INDEX(FILED!$B$4:$B$1003,SMALL(IF($B$5=FILED!$Q$4:$Q$1003,ROW(FILED!$Q$4:$Q$1003)-ROW(FILED!$Q$4)+1),A368))</f>
        <v>#NUM!</v>
      </c>
      <c r="C368" s="44">
        <f t="shared" si="114"/>
        <v>0</v>
      </c>
      <c r="D368" s="185" t="str">
        <f>+IFERROR(VLOOKUP(B368,FILED!$B$4:$C$1003,2,FALSE),"")</f>
        <v/>
      </c>
      <c r="E368" s="185" t="str">
        <f t="shared" si="102"/>
        <v>0 42826</v>
      </c>
      <c r="F368" s="185" t="str">
        <f t="shared" si="103"/>
        <v>0 42856</v>
      </c>
      <c r="G368" s="185" t="str">
        <f t="shared" si="104"/>
        <v>0 42887</v>
      </c>
      <c r="H368" s="185" t="str">
        <f t="shared" si="105"/>
        <v>0 42917</v>
      </c>
      <c r="I368" s="185" t="str">
        <f t="shared" si="106"/>
        <v>0 42948</v>
      </c>
      <c r="J368" s="185" t="str">
        <f t="shared" si="107"/>
        <v>0 42979</v>
      </c>
      <c r="K368" s="185" t="str">
        <f t="shared" si="108"/>
        <v>0 43009</v>
      </c>
      <c r="L368" s="185" t="str">
        <f t="shared" si="109"/>
        <v>0 43040</v>
      </c>
      <c r="M368" s="185" t="str">
        <f t="shared" si="110"/>
        <v>0 43070</v>
      </c>
      <c r="N368" s="185" t="str">
        <f t="shared" si="111"/>
        <v>0 43101</v>
      </c>
      <c r="O368" s="185" t="str">
        <f t="shared" si="112"/>
        <v>0 43132</v>
      </c>
      <c r="P368" s="185" t="str">
        <f t="shared" si="113"/>
        <v>0 43160</v>
      </c>
      <c r="Q368" s="44">
        <f>IFERROR(VLOOKUP(C368,ONLINE!$B$5:$C$5103,2,FALSE),0)</f>
        <v>0</v>
      </c>
      <c r="R368" s="45">
        <f>SUMIF(ONLINE!$W:$W,SHORT!E368,ONLINE!$Q:$Q)</f>
        <v>0</v>
      </c>
      <c r="S368" s="45">
        <f>SUMIF(ONLINE!$W:$W,SHORT!F368,ONLINE!$Q:$Q)</f>
        <v>0</v>
      </c>
      <c r="T368" s="45">
        <f>SUMIF(ONLINE!$W:$W,SHORT!G368,ONLINE!$Q:$Q)</f>
        <v>0</v>
      </c>
      <c r="U368" s="45">
        <f>SUMIF(ONLINE!$W:$W,SHORT!H368,ONLINE!$Q:$Q)</f>
        <v>0</v>
      </c>
      <c r="V368" s="45">
        <f>SUMIF(ONLINE!$W:$W,SHORT!I368,ONLINE!$Q:$Q)</f>
        <v>0</v>
      </c>
      <c r="W368" s="45">
        <f>SUMIF(ONLINE!$W:$W,SHORT!J368,ONLINE!$Q:$Q)</f>
        <v>0</v>
      </c>
      <c r="X368" s="45">
        <f>SUMIF(ONLINE!$W:$W,SHORT!K368,ONLINE!$Q:$Q)</f>
        <v>0</v>
      </c>
      <c r="Y368" s="45">
        <f>SUMIF(ONLINE!$W:$W,SHORT!L368,ONLINE!$Q:$Q)</f>
        <v>0</v>
      </c>
      <c r="Z368" s="45">
        <f>SUMIF(ONLINE!$W:$W,SHORT!M368,ONLINE!$Q:$Q)</f>
        <v>0</v>
      </c>
      <c r="AA368" s="45">
        <f>SUMIF(ONLINE!$W:$W,SHORT!N368,ONLINE!$Q:$Q)</f>
        <v>0</v>
      </c>
      <c r="AB368" s="45">
        <f>SUMIF(ONLINE!$W:$W,SHORT!O368,ONLINE!$Q:$Q)</f>
        <v>0</v>
      </c>
      <c r="AC368" s="45">
        <f>SUMIF(ONLINE!$W:$W,SHORT!P368,ONLINE!$Q:$Q)</f>
        <v>0</v>
      </c>
      <c r="AD368" s="45">
        <f t="shared" si="115"/>
        <v>0</v>
      </c>
      <c r="AE368" s="44"/>
      <c r="AF368" s="44">
        <f>SUMIF(WORKING!$Q:$Q,SHORT!E368,WORKING!$J:$J)</f>
        <v>0</v>
      </c>
      <c r="AG368" s="44">
        <f>SUMIF(WORKING!$Q:$Q,SHORT!F368,WORKING!$J:$J)</f>
        <v>0</v>
      </c>
      <c r="AH368" s="44">
        <f>SUMIF(WORKING!$Q:$Q,SHORT!G368,WORKING!$J:$J)</f>
        <v>0</v>
      </c>
      <c r="AI368" s="44">
        <f>SUMIF(WORKING!$Q:$Q,SHORT!H368,WORKING!$J:$J)</f>
        <v>0</v>
      </c>
      <c r="AJ368" s="44">
        <f>SUMIF(WORKING!$Q:$Q,SHORT!I368,WORKING!$J:$J)</f>
        <v>0</v>
      </c>
      <c r="AK368" s="44">
        <f>SUMIF(WORKING!$Q:$Q,SHORT!J368,WORKING!$J:$J)</f>
        <v>0</v>
      </c>
      <c r="AL368" s="44">
        <f>SUMIF(WORKING!$Q:$Q,SHORT!K368,WORKING!$J:$J)</f>
        <v>0</v>
      </c>
      <c r="AM368" s="44">
        <f>SUMIF(WORKING!$Q:$Q,SHORT!L368,WORKING!$J:$J)</f>
        <v>0</v>
      </c>
      <c r="AN368" s="44">
        <f>SUMIF(WORKING!$Q:$Q,SHORT!M368,WORKING!$J:$J)</f>
        <v>0</v>
      </c>
      <c r="AO368" s="44">
        <f>SUMIF(WORKING!$Q:$Q,SHORT!N368,WORKING!$J:$J)</f>
        <v>0</v>
      </c>
      <c r="AP368" s="44">
        <f>SUMIF(WORKING!$Q:$Q,SHORT!O368,WORKING!$J:$J)</f>
        <v>0</v>
      </c>
      <c r="AQ368" s="44">
        <f>SUMIF(WORKING!$Q:$Q,SHORT!P368,WORKING!$J:$J)</f>
        <v>0</v>
      </c>
      <c r="AR368" s="44">
        <f t="shared" si="116"/>
        <v>0</v>
      </c>
      <c r="AT368" s="45">
        <f t="shared" si="119"/>
        <v>0</v>
      </c>
      <c r="AU368" s="45">
        <f t="shared" si="119"/>
        <v>0</v>
      </c>
      <c r="AV368" s="45">
        <f t="shared" si="119"/>
        <v>0</v>
      </c>
      <c r="AW368" s="45">
        <f t="shared" si="118"/>
        <v>0</v>
      </c>
      <c r="AX368" s="45">
        <f t="shared" si="118"/>
        <v>0</v>
      </c>
      <c r="AY368" s="45">
        <f t="shared" si="118"/>
        <v>0</v>
      </c>
      <c r="AZ368" s="45">
        <f t="shared" si="118"/>
        <v>0</v>
      </c>
      <c r="BA368" s="45">
        <f t="shared" si="118"/>
        <v>0</v>
      </c>
      <c r="BB368" s="45">
        <f t="shared" si="118"/>
        <v>0</v>
      </c>
      <c r="BC368" s="45">
        <f t="shared" si="118"/>
        <v>0</v>
      </c>
      <c r="BD368" s="45">
        <f t="shared" si="118"/>
        <v>0</v>
      </c>
      <c r="BE368" s="45">
        <f t="shared" si="118"/>
        <v>0</v>
      </c>
      <c r="BF368" s="45">
        <f t="shared" si="117"/>
        <v>0</v>
      </c>
      <c r="BG368" s="28"/>
    </row>
    <row r="369" spans="1:59" s="31" customFormat="1" ht="11.25">
      <c r="A369" s="43">
        <v>364</v>
      </c>
      <c r="B369" s="185" t="e">
        <f t="array" ref="B369">+INDEX(FILED!$B$4:$B$1003,SMALL(IF($B$5=FILED!$Q$4:$Q$1003,ROW(FILED!$Q$4:$Q$1003)-ROW(FILED!$Q$4)+1),A369))</f>
        <v>#NUM!</v>
      </c>
      <c r="C369" s="44">
        <f t="shared" si="114"/>
        <v>0</v>
      </c>
      <c r="D369" s="185" t="str">
        <f>+IFERROR(VLOOKUP(B369,FILED!$B$4:$C$1003,2,FALSE),"")</f>
        <v/>
      </c>
      <c r="E369" s="185" t="str">
        <f t="shared" si="102"/>
        <v>0 42826</v>
      </c>
      <c r="F369" s="185" t="str">
        <f t="shared" si="103"/>
        <v>0 42856</v>
      </c>
      <c r="G369" s="185" t="str">
        <f t="shared" si="104"/>
        <v>0 42887</v>
      </c>
      <c r="H369" s="185" t="str">
        <f t="shared" si="105"/>
        <v>0 42917</v>
      </c>
      <c r="I369" s="185" t="str">
        <f t="shared" si="106"/>
        <v>0 42948</v>
      </c>
      <c r="J369" s="185" t="str">
        <f t="shared" si="107"/>
        <v>0 42979</v>
      </c>
      <c r="K369" s="185" t="str">
        <f t="shared" si="108"/>
        <v>0 43009</v>
      </c>
      <c r="L369" s="185" t="str">
        <f t="shared" si="109"/>
        <v>0 43040</v>
      </c>
      <c r="M369" s="185" t="str">
        <f t="shared" si="110"/>
        <v>0 43070</v>
      </c>
      <c r="N369" s="185" t="str">
        <f t="shared" si="111"/>
        <v>0 43101</v>
      </c>
      <c r="O369" s="185" t="str">
        <f t="shared" si="112"/>
        <v>0 43132</v>
      </c>
      <c r="P369" s="185" t="str">
        <f t="shared" si="113"/>
        <v>0 43160</v>
      </c>
      <c r="Q369" s="44">
        <f>IFERROR(VLOOKUP(C369,ONLINE!$B$5:$C$5103,2,FALSE),0)</f>
        <v>0</v>
      </c>
      <c r="R369" s="45">
        <f>SUMIF(ONLINE!$W:$W,SHORT!E369,ONLINE!$Q:$Q)</f>
        <v>0</v>
      </c>
      <c r="S369" s="45">
        <f>SUMIF(ONLINE!$W:$W,SHORT!F369,ONLINE!$Q:$Q)</f>
        <v>0</v>
      </c>
      <c r="T369" s="45">
        <f>SUMIF(ONLINE!$W:$W,SHORT!G369,ONLINE!$Q:$Q)</f>
        <v>0</v>
      </c>
      <c r="U369" s="45">
        <f>SUMIF(ONLINE!$W:$W,SHORT!H369,ONLINE!$Q:$Q)</f>
        <v>0</v>
      </c>
      <c r="V369" s="45">
        <f>SUMIF(ONLINE!$W:$W,SHORT!I369,ONLINE!$Q:$Q)</f>
        <v>0</v>
      </c>
      <c r="W369" s="45">
        <f>SUMIF(ONLINE!$W:$W,SHORT!J369,ONLINE!$Q:$Q)</f>
        <v>0</v>
      </c>
      <c r="X369" s="45">
        <f>SUMIF(ONLINE!$W:$W,SHORT!K369,ONLINE!$Q:$Q)</f>
        <v>0</v>
      </c>
      <c r="Y369" s="45">
        <f>SUMIF(ONLINE!$W:$W,SHORT!L369,ONLINE!$Q:$Q)</f>
        <v>0</v>
      </c>
      <c r="Z369" s="45">
        <f>SUMIF(ONLINE!$W:$W,SHORT!M369,ONLINE!$Q:$Q)</f>
        <v>0</v>
      </c>
      <c r="AA369" s="45">
        <f>SUMIF(ONLINE!$W:$W,SHORT!N369,ONLINE!$Q:$Q)</f>
        <v>0</v>
      </c>
      <c r="AB369" s="45">
        <f>SUMIF(ONLINE!$W:$W,SHORT!O369,ONLINE!$Q:$Q)</f>
        <v>0</v>
      </c>
      <c r="AC369" s="45">
        <f>SUMIF(ONLINE!$W:$W,SHORT!P369,ONLINE!$Q:$Q)</f>
        <v>0</v>
      </c>
      <c r="AD369" s="45">
        <f t="shared" si="115"/>
        <v>0</v>
      </c>
      <c r="AE369" s="44"/>
      <c r="AF369" s="44">
        <f>SUMIF(WORKING!$Q:$Q,SHORT!E369,WORKING!$J:$J)</f>
        <v>0</v>
      </c>
      <c r="AG369" s="44">
        <f>SUMIF(WORKING!$Q:$Q,SHORT!F369,WORKING!$J:$J)</f>
        <v>0</v>
      </c>
      <c r="AH369" s="44">
        <f>SUMIF(WORKING!$Q:$Q,SHORT!G369,WORKING!$J:$J)</f>
        <v>0</v>
      </c>
      <c r="AI369" s="44">
        <f>SUMIF(WORKING!$Q:$Q,SHORT!H369,WORKING!$J:$J)</f>
        <v>0</v>
      </c>
      <c r="AJ369" s="44">
        <f>SUMIF(WORKING!$Q:$Q,SHORT!I369,WORKING!$J:$J)</f>
        <v>0</v>
      </c>
      <c r="AK369" s="44">
        <f>SUMIF(WORKING!$Q:$Q,SHORT!J369,WORKING!$J:$J)</f>
        <v>0</v>
      </c>
      <c r="AL369" s="44">
        <f>SUMIF(WORKING!$Q:$Q,SHORT!K369,WORKING!$J:$J)</f>
        <v>0</v>
      </c>
      <c r="AM369" s="44">
        <f>SUMIF(WORKING!$Q:$Q,SHORT!L369,WORKING!$J:$J)</f>
        <v>0</v>
      </c>
      <c r="AN369" s="44">
        <f>SUMIF(WORKING!$Q:$Q,SHORT!M369,WORKING!$J:$J)</f>
        <v>0</v>
      </c>
      <c r="AO369" s="44">
        <f>SUMIF(WORKING!$Q:$Q,SHORT!N369,WORKING!$J:$J)</f>
        <v>0</v>
      </c>
      <c r="AP369" s="44">
        <f>SUMIF(WORKING!$Q:$Q,SHORT!O369,WORKING!$J:$J)</f>
        <v>0</v>
      </c>
      <c r="AQ369" s="44">
        <f>SUMIF(WORKING!$Q:$Q,SHORT!P369,WORKING!$J:$J)</f>
        <v>0</v>
      </c>
      <c r="AR369" s="44">
        <f t="shared" si="116"/>
        <v>0</v>
      </c>
      <c r="AT369" s="45">
        <f t="shared" si="119"/>
        <v>0</v>
      </c>
      <c r="AU369" s="45">
        <f t="shared" si="119"/>
        <v>0</v>
      </c>
      <c r="AV369" s="45">
        <f t="shared" si="119"/>
        <v>0</v>
      </c>
      <c r="AW369" s="45">
        <f t="shared" si="118"/>
        <v>0</v>
      </c>
      <c r="AX369" s="45">
        <f t="shared" si="118"/>
        <v>0</v>
      </c>
      <c r="AY369" s="45">
        <f t="shared" si="118"/>
        <v>0</v>
      </c>
      <c r="AZ369" s="45">
        <f t="shared" si="118"/>
        <v>0</v>
      </c>
      <c r="BA369" s="45">
        <f t="shared" si="118"/>
        <v>0</v>
      </c>
      <c r="BB369" s="45">
        <f t="shared" si="118"/>
        <v>0</v>
      </c>
      <c r="BC369" s="45">
        <f t="shared" si="118"/>
        <v>0</v>
      </c>
      <c r="BD369" s="45">
        <f t="shared" si="118"/>
        <v>0</v>
      </c>
      <c r="BE369" s="45">
        <f t="shared" si="118"/>
        <v>0</v>
      </c>
      <c r="BF369" s="45">
        <f t="shared" si="117"/>
        <v>0</v>
      </c>
      <c r="BG369" s="28"/>
    </row>
    <row r="370" spans="1:59" s="31" customFormat="1" ht="11.25">
      <c r="A370" s="43">
        <v>365</v>
      </c>
      <c r="B370" s="185" t="e">
        <f t="array" ref="B370">+INDEX(FILED!$B$4:$B$1003,SMALL(IF($B$5=FILED!$Q$4:$Q$1003,ROW(FILED!$Q$4:$Q$1003)-ROW(FILED!$Q$4)+1),A370))</f>
        <v>#NUM!</v>
      </c>
      <c r="C370" s="44">
        <f t="shared" si="114"/>
        <v>0</v>
      </c>
      <c r="D370" s="185" t="str">
        <f>+IFERROR(VLOOKUP(B370,FILED!$B$4:$C$1003,2,FALSE),"")</f>
        <v/>
      </c>
      <c r="E370" s="185" t="str">
        <f t="shared" si="102"/>
        <v>0 42826</v>
      </c>
      <c r="F370" s="185" t="str">
        <f t="shared" si="103"/>
        <v>0 42856</v>
      </c>
      <c r="G370" s="185" t="str">
        <f t="shared" si="104"/>
        <v>0 42887</v>
      </c>
      <c r="H370" s="185" t="str">
        <f t="shared" si="105"/>
        <v>0 42917</v>
      </c>
      <c r="I370" s="185" t="str">
        <f t="shared" si="106"/>
        <v>0 42948</v>
      </c>
      <c r="J370" s="185" t="str">
        <f t="shared" si="107"/>
        <v>0 42979</v>
      </c>
      <c r="K370" s="185" t="str">
        <f t="shared" si="108"/>
        <v>0 43009</v>
      </c>
      <c r="L370" s="185" t="str">
        <f t="shared" si="109"/>
        <v>0 43040</v>
      </c>
      <c r="M370" s="185" t="str">
        <f t="shared" si="110"/>
        <v>0 43070</v>
      </c>
      <c r="N370" s="185" t="str">
        <f t="shared" si="111"/>
        <v>0 43101</v>
      </c>
      <c r="O370" s="185" t="str">
        <f t="shared" si="112"/>
        <v>0 43132</v>
      </c>
      <c r="P370" s="185" t="str">
        <f t="shared" si="113"/>
        <v>0 43160</v>
      </c>
      <c r="Q370" s="44">
        <f>IFERROR(VLOOKUP(C370,ONLINE!$B$5:$C$5103,2,FALSE),0)</f>
        <v>0</v>
      </c>
      <c r="R370" s="45">
        <f>SUMIF(ONLINE!$W:$W,SHORT!E370,ONLINE!$Q:$Q)</f>
        <v>0</v>
      </c>
      <c r="S370" s="45">
        <f>SUMIF(ONLINE!$W:$W,SHORT!F370,ONLINE!$Q:$Q)</f>
        <v>0</v>
      </c>
      <c r="T370" s="45">
        <f>SUMIF(ONLINE!$W:$W,SHORT!G370,ONLINE!$Q:$Q)</f>
        <v>0</v>
      </c>
      <c r="U370" s="45">
        <f>SUMIF(ONLINE!$W:$W,SHORT!H370,ONLINE!$Q:$Q)</f>
        <v>0</v>
      </c>
      <c r="V370" s="45">
        <f>SUMIF(ONLINE!$W:$W,SHORT!I370,ONLINE!$Q:$Q)</f>
        <v>0</v>
      </c>
      <c r="W370" s="45">
        <f>SUMIF(ONLINE!$W:$W,SHORT!J370,ONLINE!$Q:$Q)</f>
        <v>0</v>
      </c>
      <c r="X370" s="45">
        <f>SUMIF(ONLINE!$W:$W,SHORT!K370,ONLINE!$Q:$Q)</f>
        <v>0</v>
      </c>
      <c r="Y370" s="45">
        <f>SUMIF(ONLINE!$W:$W,SHORT!L370,ONLINE!$Q:$Q)</f>
        <v>0</v>
      </c>
      <c r="Z370" s="45">
        <f>SUMIF(ONLINE!$W:$W,SHORT!M370,ONLINE!$Q:$Q)</f>
        <v>0</v>
      </c>
      <c r="AA370" s="45">
        <f>SUMIF(ONLINE!$W:$W,SHORT!N370,ONLINE!$Q:$Q)</f>
        <v>0</v>
      </c>
      <c r="AB370" s="45">
        <f>SUMIF(ONLINE!$W:$W,SHORT!O370,ONLINE!$Q:$Q)</f>
        <v>0</v>
      </c>
      <c r="AC370" s="45">
        <f>SUMIF(ONLINE!$W:$W,SHORT!P370,ONLINE!$Q:$Q)</f>
        <v>0</v>
      </c>
      <c r="AD370" s="45">
        <f t="shared" si="115"/>
        <v>0</v>
      </c>
      <c r="AE370" s="44"/>
      <c r="AF370" s="44">
        <f>SUMIF(WORKING!$Q:$Q,SHORT!E370,WORKING!$J:$J)</f>
        <v>0</v>
      </c>
      <c r="AG370" s="44">
        <f>SUMIF(WORKING!$Q:$Q,SHORT!F370,WORKING!$J:$J)</f>
        <v>0</v>
      </c>
      <c r="AH370" s="44">
        <f>SUMIF(WORKING!$Q:$Q,SHORT!G370,WORKING!$J:$J)</f>
        <v>0</v>
      </c>
      <c r="AI370" s="44">
        <f>SUMIF(WORKING!$Q:$Q,SHORT!H370,WORKING!$J:$J)</f>
        <v>0</v>
      </c>
      <c r="AJ370" s="44">
        <f>SUMIF(WORKING!$Q:$Q,SHORT!I370,WORKING!$J:$J)</f>
        <v>0</v>
      </c>
      <c r="AK370" s="44">
        <f>SUMIF(WORKING!$Q:$Q,SHORT!J370,WORKING!$J:$J)</f>
        <v>0</v>
      </c>
      <c r="AL370" s="44">
        <f>SUMIF(WORKING!$Q:$Q,SHORT!K370,WORKING!$J:$J)</f>
        <v>0</v>
      </c>
      <c r="AM370" s="44">
        <f>SUMIF(WORKING!$Q:$Q,SHORT!L370,WORKING!$J:$J)</f>
        <v>0</v>
      </c>
      <c r="AN370" s="44">
        <f>SUMIF(WORKING!$Q:$Q,SHORT!M370,WORKING!$J:$J)</f>
        <v>0</v>
      </c>
      <c r="AO370" s="44">
        <f>SUMIF(WORKING!$Q:$Q,SHORT!N370,WORKING!$J:$J)</f>
        <v>0</v>
      </c>
      <c r="AP370" s="44">
        <f>SUMIF(WORKING!$Q:$Q,SHORT!O370,WORKING!$J:$J)</f>
        <v>0</v>
      </c>
      <c r="AQ370" s="44">
        <f>SUMIF(WORKING!$Q:$Q,SHORT!P370,WORKING!$J:$J)</f>
        <v>0</v>
      </c>
      <c r="AR370" s="44">
        <f t="shared" si="116"/>
        <v>0</v>
      </c>
      <c r="AT370" s="45">
        <f t="shared" si="119"/>
        <v>0</v>
      </c>
      <c r="AU370" s="45">
        <f t="shared" si="119"/>
        <v>0</v>
      </c>
      <c r="AV370" s="45">
        <f t="shared" si="119"/>
        <v>0</v>
      </c>
      <c r="AW370" s="45">
        <f t="shared" si="118"/>
        <v>0</v>
      </c>
      <c r="AX370" s="45">
        <f t="shared" si="118"/>
        <v>0</v>
      </c>
      <c r="AY370" s="45">
        <f t="shared" si="118"/>
        <v>0</v>
      </c>
      <c r="AZ370" s="45">
        <f t="shared" si="118"/>
        <v>0</v>
      </c>
      <c r="BA370" s="45">
        <f t="shared" si="118"/>
        <v>0</v>
      </c>
      <c r="BB370" s="45">
        <f t="shared" si="118"/>
        <v>0</v>
      </c>
      <c r="BC370" s="45">
        <f t="shared" si="118"/>
        <v>0</v>
      </c>
      <c r="BD370" s="45">
        <f t="shared" si="118"/>
        <v>0</v>
      </c>
      <c r="BE370" s="45">
        <f t="shared" si="118"/>
        <v>0</v>
      </c>
      <c r="BF370" s="45">
        <f t="shared" si="117"/>
        <v>0</v>
      </c>
      <c r="BG370" s="28"/>
    </row>
    <row r="371" spans="1:59" s="31" customFormat="1" ht="11.25">
      <c r="A371" s="43">
        <v>366</v>
      </c>
      <c r="B371" s="185" t="e">
        <f t="array" ref="B371">+INDEX(FILED!$B$4:$B$1003,SMALL(IF($B$5=FILED!$Q$4:$Q$1003,ROW(FILED!$Q$4:$Q$1003)-ROW(FILED!$Q$4)+1),A371))</f>
        <v>#NUM!</v>
      </c>
      <c r="C371" s="44">
        <f t="shared" si="114"/>
        <v>0</v>
      </c>
      <c r="D371" s="185" t="str">
        <f>+IFERROR(VLOOKUP(B371,FILED!$B$4:$C$1003,2,FALSE),"")</f>
        <v/>
      </c>
      <c r="E371" s="185" t="str">
        <f t="shared" si="102"/>
        <v>0 42826</v>
      </c>
      <c r="F371" s="185" t="str">
        <f t="shared" si="103"/>
        <v>0 42856</v>
      </c>
      <c r="G371" s="185" t="str">
        <f t="shared" si="104"/>
        <v>0 42887</v>
      </c>
      <c r="H371" s="185" t="str">
        <f t="shared" si="105"/>
        <v>0 42917</v>
      </c>
      <c r="I371" s="185" t="str">
        <f t="shared" si="106"/>
        <v>0 42948</v>
      </c>
      <c r="J371" s="185" t="str">
        <f t="shared" si="107"/>
        <v>0 42979</v>
      </c>
      <c r="K371" s="185" t="str">
        <f t="shared" si="108"/>
        <v>0 43009</v>
      </c>
      <c r="L371" s="185" t="str">
        <f t="shared" si="109"/>
        <v>0 43040</v>
      </c>
      <c r="M371" s="185" t="str">
        <f t="shared" si="110"/>
        <v>0 43070</v>
      </c>
      <c r="N371" s="185" t="str">
        <f t="shared" si="111"/>
        <v>0 43101</v>
      </c>
      <c r="O371" s="185" t="str">
        <f t="shared" si="112"/>
        <v>0 43132</v>
      </c>
      <c r="P371" s="185" t="str">
        <f t="shared" si="113"/>
        <v>0 43160</v>
      </c>
      <c r="Q371" s="44">
        <f>IFERROR(VLOOKUP(C371,ONLINE!$B$5:$C$5103,2,FALSE),0)</f>
        <v>0</v>
      </c>
      <c r="R371" s="45">
        <f>SUMIF(ONLINE!$W:$W,SHORT!E371,ONLINE!$Q:$Q)</f>
        <v>0</v>
      </c>
      <c r="S371" s="45">
        <f>SUMIF(ONLINE!$W:$W,SHORT!F371,ONLINE!$Q:$Q)</f>
        <v>0</v>
      </c>
      <c r="T371" s="45">
        <f>SUMIF(ONLINE!$W:$W,SHORT!G371,ONLINE!$Q:$Q)</f>
        <v>0</v>
      </c>
      <c r="U371" s="45">
        <f>SUMIF(ONLINE!$W:$W,SHORT!H371,ONLINE!$Q:$Q)</f>
        <v>0</v>
      </c>
      <c r="V371" s="45">
        <f>SUMIF(ONLINE!$W:$W,SHORT!I371,ONLINE!$Q:$Q)</f>
        <v>0</v>
      </c>
      <c r="W371" s="45">
        <f>SUMIF(ONLINE!$W:$W,SHORT!J371,ONLINE!$Q:$Q)</f>
        <v>0</v>
      </c>
      <c r="X371" s="45">
        <f>SUMIF(ONLINE!$W:$W,SHORT!K371,ONLINE!$Q:$Q)</f>
        <v>0</v>
      </c>
      <c r="Y371" s="45">
        <f>SUMIF(ONLINE!$W:$W,SHORT!L371,ONLINE!$Q:$Q)</f>
        <v>0</v>
      </c>
      <c r="Z371" s="45">
        <f>SUMIF(ONLINE!$W:$W,SHORT!M371,ONLINE!$Q:$Q)</f>
        <v>0</v>
      </c>
      <c r="AA371" s="45">
        <f>SUMIF(ONLINE!$W:$W,SHORT!N371,ONLINE!$Q:$Q)</f>
        <v>0</v>
      </c>
      <c r="AB371" s="45">
        <f>SUMIF(ONLINE!$W:$W,SHORT!O371,ONLINE!$Q:$Q)</f>
        <v>0</v>
      </c>
      <c r="AC371" s="45">
        <f>SUMIF(ONLINE!$W:$W,SHORT!P371,ONLINE!$Q:$Q)</f>
        <v>0</v>
      </c>
      <c r="AD371" s="45">
        <f t="shared" si="115"/>
        <v>0</v>
      </c>
      <c r="AE371" s="44"/>
      <c r="AF371" s="44">
        <f>SUMIF(WORKING!$Q:$Q,SHORT!E371,WORKING!$J:$J)</f>
        <v>0</v>
      </c>
      <c r="AG371" s="44">
        <f>SUMIF(WORKING!$Q:$Q,SHORT!F371,WORKING!$J:$J)</f>
        <v>0</v>
      </c>
      <c r="AH371" s="44">
        <f>SUMIF(WORKING!$Q:$Q,SHORT!G371,WORKING!$J:$J)</f>
        <v>0</v>
      </c>
      <c r="AI371" s="44">
        <f>SUMIF(WORKING!$Q:$Q,SHORT!H371,WORKING!$J:$J)</f>
        <v>0</v>
      </c>
      <c r="AJ371" s="44">
        <f>SUMIF(WORKING!$Q:$Q,SHORT!I371,WORKING!$J:$J)</f>
        <v>0</v>
      </c>
      <c r="AK371" s="44">
        <f>SUMIF(WORKING!$Q:$Q,SHORT!J371,WORKING!$J:$J)</f>
        <v>0</v>
      </c>
      <c r="AL371" s="44">
        <f>SUMIF(WORKING!$Q:$Q,SHORT!K371,WORKING!$J:$J)</f>
        <v>0</v>
      </c>
      <c r="AM371" s="44">
        <f>SUMIF(WORKING!$Q:$Q,SHORT!L371,WORKING!$J:$J)</f>
        <v>0</v>
      </c>
      <c r="AN371" s="44">
        <f>SUMIF(WORKING!$Q:$Q,SHORT!M371,WORKING!$J:$J)</f>
        <v>0</v>
      </c>
      <c r="AO371" s="44">
        <f>SUMIF(WORKING!$Q:$Q,SHORT!N371,WORKING!$J:$J)</f>
        <v>0</v>
      </c>
      <c r="AP371" s="44">
        <f>SUMIF(WORKING!$Q:$Q,SHORT!O371,WORKING!$J:$J)</f>
        <v>0</v>
      </c>
      <c r="AQ371" s="44">
        <f>SUMIF(WORKING!$Q:$Q,SHORT!P371,WORKING!$J:$J)</f>
        <v>0</v>
      </c>
      <c r="AR371" s="44">
        <f t="shared" si="116"/>
        <v>0</v>
      </c>
      <c r="AT371" s="45">
        <f t="shared" si="119"/>
        <v>0</v>
      </c>
      <c r="AU371" s="45">
        <f t="shared" si="119"/>
        <v>0</v>
      </c>
      <c r="AV371" s="45">
        <f t="shared" si="119"/>
        <v>0</v>
      </c>
      <c r="AW371" s="45">
        <f t="shared" si="118"/>
        <v>0</v>
      </c>
      <c r="AX371" s="45">
        <f t="shared" si="118"/>
        <v>0</v>
      </c>
      <c r="AY371" s="45">
        <f t="shared" si="118"/>
        <v>0</v>
      </c>
      <c r="AZ371" s="45">
        <f t="shared" si="118"/>
        <v>0</v>
      </c>
      <c r="BA371" s="45">
        <f t="shared" si="118"/>
        <v>0</v>
      </c>
      <c r="BB371" s="45">
        <f t="shared" si="118"/>
        <v>0</v>
      </c>
      <c r="BC371" s="45">
        <f t="shared" si="118"/>
        <v>0</v>
      </c>
      <c r="BD371" s="45">
        <f t="shared" si="118"/>
        <v>0</v>
      </c>
      <c r="BE371" s="45">
        <f t="shared" si="118"/>
        <v>0</v>
      </c>
      <c r="BF371" s="45">
        <f t="shared" si="117"/>
        <v>0</v>
      </c>
      <c r="BG371" s="28"/>
    </row>
    <row r="372" spans="1:59" s="31" customFormat="1" ht="11.25">
      <c r="A372" s="43">
        <v>367</v>
      </c>
      <c r="B372" s="185" t="e">
        <f t="array" ref="B372">+INDEX(FILED!$B$4:$B$1003,SMALL(IF($B$5=FILED!$Q$4:$Q$1003,ROW(FILED!$Q$4:$Q$1003)-ROW(FILED!$Q$4)+1),A372))</f>
        <v>#NUM!</v>
      </c>
      <c r="C372" s="44">
        <f t="shared" si="114"/>
        <v>0</v>
      </c>
      <c r="D372" s="185" t="str">
        <f>+IFERROR(VLOOKUP(B372,FILED!$B$4:$C$1003,2,FALSE),"")</f>
        <v/>
      </c>
      <c r="E372" s="185" t="str">
        <f t="shared" si="102"/>
        <v>0 42826</v>
      </c>
      <c r="F372" s="185" t="str">
        <f t="shared" si="103"/>
        <v>0 42856</v>
      </c>
      <c r="G372" s="185" t="str">
        <f t="shared" si="104"/>
        <v>0 42887</v>
      </c>
      <c r="H372" s="185" t="str">
        <f t="shared" si="105"/>
        <v>0 42917</v>
      </c>
      <c r="I372" s="185" t="str">
        <f t="shared" si="106"/>
        <v>0 42948</v>
      </c>
      <c r="J372" s="185" t="str">
        <f t="shared" si="107"/>
        <v>0 42979</v>
      </c>
      <c r="K372" s="185" t="str">
        <f t="shared" si="108"/>
        <v>0 43009</v>
      </c>
      <c r="L372" s="185" t="str">
        <f t="shared" si="109"/>
        <v>0 43040</v>
      </c>
      <c r="M372" s="185" t="str">
        <f t="shared" si="110"/>
        <v>0 43070</v>
      </c>
      <c r="N372" s="185" t="str">
        <f t="shared" si="111"/>
        <v>0 43101</v>
      </c>
      <c r="O372" s="185" t="str">
        <f t="shared" si="112"/>
        <v>0 43132</v>
      </c>
      <c r="P372" s="185" t="str">
        <f t="shared" si="113"/>
        <v>0 43160</v>
      </c>
      <c r="Q372" s="44">
        <f>IFERROR(VLOOKUP(C372,ONLINE!$B$5:$C$5103,2,FALSE),0)</f>
        <v>0</v>
      </c>
      <c r="R372" s="45">
        <f>SUMIF(ONLINE!$W:$W,SHORT!E372,ONLINE!$Q:$Q)</f>
        <v>0</v>
      </c>
      <c r="S372" s="45">
        <f>SUMIF(ONLINE!$W:$W,SHORT!F372,ONLINE!$Q:$Q)</f>
        <v>0</v>
      </c>
      <c r="T372" s="45">
        <f>SUMIF(ONLINE!$W:$W,SHORT!G372,ONLINE!$Q:$Q)</f>
        <v>0</v>
      </c>
      <c r="U372" s="45">
        <f>SUMIF(ONLINE!$W:$W,SHORT!H372,ONLINE!$Q:$Q)</f>
        <v>0</v>
      </c>
      <c r="V372" s="45">
        <f>SUMIF(ONLINE!$W:$W,SHORT!I372,ONLINE!$Q:$Q)</f>
        <v>0</v>
      </c>
      <c r="W372" s="45">
        <f>SUMIF(ONLINE!$W:$W,SHORT!J372,ONLINE!$Q:$Q)</f>
        <v>0</v>
      </c>
      <c r="X372" s="45">
        <f>SUMIF(ONLINE!$W:$W,SHORT!K372,ONLINE!$Q:$Q)</f>
        <v>0</v>
      </c>
      <c r="Y372" s="45">
        <f>SUMIF(ONLINE!$W:$W,SHORT!L372,ONLINE!$Q:$Q)</f>
        <v>0</v>
      </c>
      <c r="Z372" s="45">
        <f>SUMIF(ONLINE!$W:$W,SHORT!M372,ONLINE!$Q:$Q)</f>
        <v>0</v>
      </c>
      <c r="AA372" s="45">
        <f>SUMIF(ONLINE!$W:$W,SHORT!N372,ONLINE!$Q:$Q)</f>
        <v>0</v>
      </c>
      <c r="AB372" s="45">
        <f>SUMIF(ONLINE!$W:$W,SHORT!O372,ONLINE!$Q:$Q)</f>
        <v>0</v>
      </c>
      <c r="AC372" s="45">
        <f>SUMIF(ONLINE!$W:$W,SHORT!P372,ONLINE!$Q:$Q)</f>
        <v>0</v>
      </c>
      <c r="AD372" s="45">
        <f t="shared" si="115"/>
        <v>0</v>
      </c>
      <c r="AE372" s="44"/>
      <c r="AF372" s="44">
        <f>SUMIF(WORKING!$Q:$Q,SHORT!E372,WORKING!$J:$J)</f>
        <v>0</v>
      </c>
      <c r="AG372" s="44">
        <f>SUMIF(WORKING!$Q:$Q,SHORT!F372,WORKING!$J:$J)</f>
        <v>0</v>
      </c>
      <c r="AH372" s="44">
        <f>SUMIF(WORKING!$Q:$Q,SHORT!G372,WORKING!$J:$J)</f>
        <v>0</v>
      </c>
      <c r="AI372" s="44">
        <f>SUMIF(WORKING!$Q:$Q,SHORT!H372,WORKING!$J:$J)</f>
        <v>0</v>
      </c>
      <c r="AJ372" s="44">
        <f>SUMIF(WORKING!$Q:$Q,SHORT!I372,WORKING!$J:$J)</f>
        <v>0</v>
      </c>
      <c r="AK372" s="44">
        <f>SUMIF(WORKING!$Q:$Q,SHORT!J372,WORKING!$J:$J)</f>
        <v>0</v>
      </c>
      <c r="AL372" s="44">
        <f>SUMIF(WORKING!$Q:$Q,SHORT!K372,WORKING!$J:$J)</f>
        <v>0</v>
      </c>
      <c r="AM372" s="44">
        <f>SUMIF(WORKING!$Q:$Q,SHORT!L372,WORKING!$J:$J)</f>
        <v>0</v>
      </c>
      <c r="AN372" s="44">
        <f>SUMIF(WORKING!$Q:$Q,SHORT!M372,WORKING!$J:$J)</f>
        <v>0</v>
      </c>
      <c r="AO372" s="44">
        <f>SUMIF(WORKING!$Q:$Q,SHORT!N372,WORKING!$J:$J)</f>
        <v>0</v>
      </c>
      <c r="AP372" s="44">
        <f>SUMIF(WORKING!$Q:$Q,SHORT!O372,WORKING!$J:$J)</f>
        <v>0</v>
      </c>
      <c r="AQ372" s="44">
        <f>SUMIF(WORKING!$Q:$Q,SHORT!P372,WORKING!$J:$J)</f>
        <v>0</v>
      </c>
      <c r="AR372" s="44">
        <f t="shared" si="116"/>
        <v>0</v>
      </c>
      <c r="AT372" s="45">
        <f t="shared" si="119"/>
        <v>0</v>
      </c>
      <c r="AU372" s="45">
        <f t="shared" si="119"/>
        <v>0</v>
      </c>
      <c r="AV372" s="45">
        <f t="shared" si="119"/>
        <v>0</v>
      </c>
      <c r="AW372" s="45">
        <f t="shared" si="118"/>
        <v>0</v>
      </c>
      <c r="AX372" s="45">
        <f t="shared" si="118"/>
        <v>0</v>
      </c>
      <c r="AY372" s="45">
        <f t="shared" si="118"/>
        <v>0</v>
      </c>
      <c r="AZ372" s="45">
        <f t="shared" ref="AZ372:BE405" si="120">ROUND(X372-AL372,-1)</f>
        <v>0</v>
      </c>
      <c r="BA372" s="45">
        <f t="shared" si="120"/>
        <v>0</v>
      </c>
      <c r="BB372" s="45">
        <f t="shared" si="120"/>
        <v>0</v>
      </c>
      <c r="BC372" s="45">
        <f t="shared" si="120"/>
        <v>0</v>
      </c>
      <c r="BD372" s="45">
        <f t="shared" si="120"/>
        <v>0</v>
      </c>
      <c r="BE372" s="45">
        <f t="shared" si="120"/>
        <v>0</v>
      </c>
      <c r="BF372" s="45">
        <f t="shared" si="117"/>
        <v>0</v>
      </c>
      <c r="BG372" s="28"/>
    </row>
    <row r="373" spans="1:59" s="31" customFormat="1" ht="11.25">
      <c r="A373" s="43">
        <v>368</v>
      </c>
      <c r="B373" s="185" t="e">
        <f t="array" ref="B373">+INDEX(FILED!$B$4:$B$1003,SMALL(IF($B$5=FILED!$Q$4:$Q$1003,ROW(FILED!$Q$4:$Q$1003)-ROW(FILED!$Q$4)+1),A373))</f>
        <v>#NUM!</v>
      </c>
      <c r="C373" s="44">
        <f t="shared" si="114"/>
        <v>0</v>
      </c>
      <c r="D373" s="185" t="str">
        <f>+IFERROR(VLOOKUP(B373,FILED!$B$4:$C$1003,2,FALSE),"")</f>
        <v/>
      </c>
      <c r="E373" s="185" t="str">
        <f t="shared" si="102"/>
        <v>0 42826</v>
      </c>
      <c r="F373" s="185" t="str">
        <f t="shared" si="103"/>
        <v>0 42856</v>
      </c>
      <c r="G373" s="185" t="str">
        <f t="shared" si="104"/>
        <v>0 42887</v>
      </c>
      <c r="H373" s="185" t="str">
        <f t="shared" si="105"/>
        <v>0 42917</v>
      </c>
      <c r="I373" s="185" t="str">
        <f t="shared" si="106"/>
        <v>0 42948</v>
      </c>
      <c r="J373" s="185" t="str">
        <f t="shared" si="107"/>
        <v>0 42979</v>
      </c>
      <c r="K373" s="185" t="str">
        <f t="shared" si="108"/>
        <v>0 43009</v>
      </c>
      <c r="L373" s="185" t="str">
        <f t="shared" si="109"/>
        <v>0 43040</v>
      </c>
      <c r="M373" s="185" t="str">
        <f t="shared" si="110"/>
        <v>0 43070</v>
      </c>
      <c r="N373" s="185" t="str">
        <f t="shared" si="111"/>
        <v>0 43101</v>
      </c>
      <c r="O373" s="185" t="str">
        <f t="shared" si="112"/>
        <v>0 43132</v>
      </c>
      <c r="P373" s="185" t="str">
        <f t="shared" si="113"/>
        <v>0 43160</v>
      </c>
      <c r="Q373" s="44">
        <f>IFERROR(VLOOKUP(C373,ONLINE!$B$5:$C$5103,2,FALSE),0)</f>
        <v>0</v>
      </c>
      <c r="R373" s="45">
        <f>SUMIF(ONLINE!$W:$W,SHORT!E373,ONLINE!$Q:$Q)</f>
        <v>0</v>
      </c>
      <c r="S373" s="45">
        <f>SUMIF(ONLINE!$W:$W,SHORT!F373,ONLINE!$Q:$Q)</f>
        <v>0</v>
      </c>
      <c r="T373" s="45">
        <f>SUMIF(ONLINE!$W:$W,SHORT!G373,ONLINE!$Q:$Q)</f>
        <v>0</v>
      </c>
      <c r="U373" s="45">
        <f>SUMIF(ONLINE!$W:$W,SHORT!H373,ONLINE!$Q:$Q)</f>
        <v>0</v>
      </c>
      <c r="V373" s="45">
        <f>SUMIF(ONLINE!$W:$W,SHORT!I373,ONLINE!$Q:$Q)</f>
        <v>0</v>
      </c>
      <c r="W373" s="45">
        <f>SUMIF(ONLINE!$W:$W,SHORT!J373,ONLINE!$Q:$Q)</f>
        <v>0</v>
      </c>
      <c r="X373" s="45">
        <f>SUMIF(ONLINE!$W:$W,SHORT!K373,ONLINE!$Q:$Q)</f>
        <v>0</v>
      </c>
      <c r="Y373" s="45">
        <f>SUMIF(ONLINE!$W:$W,SHORT!L373,ONLINE!$Q:$Q)</f>
        <v>0</v>
      </c>
      <c r="Z373" s="45">
        <f>SUMIF(ONLINE!$W:$W,SHORT!M373,ONLINE!$Q:$Q)</f>
        <v>0</v>
      </c>
      <c r="AA373" s="45">
        <f>SUMIF(ONLINE!$W:$W,SHORT!N373,ONLINE!$Q:$Q)</f>
        <v>0</v>
      </c>
      <c r="AB373" s="45">
        <f>SUMIF(ONLINE!$W:$W,SHORT!O373,ONLINE!$Q:$Q)</f>
        <v>0</v>
      </c>
      <c r="AC373" s="45">
        <f>SUMIF(ONLINE!$W:$W,SHORT!P373,ONLINE!$Q:$Q)</f>
        <v>0</v>
      </c>
      <c r="AD373" s="45">
        <f t="shared" si="115"/>
        <v>0</v>
      </c>
      <c r="AE373" s="44"/>
      <c r="AF373" s="44">
        <f>SUMIF(WORKING!$Q:$Q,SHORT!E373,WORKING!$J:$J)</f>
        <v>0</v>
      </c>
      <c r="AG373" s="44">
        <f>SUMIF(WORKING!$Q:$Q,SHORT!F373,WORKING!$J:$J)</f>
        <v>0</v>
      </c>
      <c r="AH373" s="44">
        <f>SUMIF(WORKING!$Q:$Q,SHORT!G373,WORKING!$J:$J)</f>
        <v>0</v>
      </c>
      <c r="AI373" s="44">
        <f>SUMIF(WORKING!$Q:$Q,SHORT!H373,WORKING!$J:$J)</f>
        <v>0</v>
      </c>
      <c r="AJ373" s="44">
        <f>SUMIF(WORKING!$Q:$Q,SHORT!I373,WORKING!$J:$J)</f>
        <v>0</v>
      </c>
      <c r="AK373" s="44">
        <f>SUMIF(WORKING!$Q:$Q,SHORT!J373,WORKING!$J:$J)</f>
        <v>0</v>
      </c>
      <c r="AL373" s="44">
        <f>SUMIF(WORKING!$Q:$Q,SHORT!K373,WORKING!$J:$J)</f>
        <v>0</v>
      </c>
      <c r="AM373" s="44">
        <f>SUMIF(WORKING!$Q:$Q,SHORT!L373,WORKING!$J:$J)</f>
        <v>0</v>
      </c>
      <c r="AN373" s="44">
        <f>SUMIF(WORKING!$Q:$Q,SHORT!M373,WORKING!$J:$J)</f>
        <v>0</v>
      </c>
      <c r="AO373" s="44">
        <f>SUMIF(WORKING!$Q:$Q,SHORT!N373,WORKING!$J:$J)</f>
        <v>0</v>
      </c>
      <c r="AP373" s="44">
        <f>SUMIF(WORKING!$Q:$Q,SHORT!O373,WORKING!$J:$J)</f>
        <v>0</v>
      </c>
      <c r="AQ373" s="44">
        <f>SUMIF(WORKING!$Q:$Q,SHORT!P373,WORKING!$J:$J)</f>
        <v>0</v>
      </c>
      <c r="AR373" s="44">
        <f t="shared" si="116"/>
        <v>0</v>
      </c>
      <c r="AT373" s="45">
        <f t="shared" si="119"/>
        <v>0</v>
      </c>
      <c r="AU373" s="45">
        <f t="shared" si="119"/>
        <v>0</v>
      </c>
      <c r="AV373" s="45">
        <f t="shared" si="119"/>
        <v>0</v>
      </c>
      <c r="AW373" s="45">
        <f t="shared" si="119"/>
        <v>0</v>
      </c>
      <c r="AX373" s="45">
        <f t="shared" si="119"/>
        <v>0</v>
      </c>
      <c r="AY373" s="45">
        <f t="shared" si="119"/>
        <v>0</v>
      </c>
      <c r="AZ373" s="45">
        <f t="shared" si="120"/>
        <v>0</v>
      </c>
      <c r="BA373" s="45">
        <f t="shared" si="120"/>
        <v>0</v>
      </c>
      <c r="BB373" s="45">
        <f t="shared" si="120"/>
        <v>0</v>
      </c>
      <c r="BC373" s="45">
        <f t="shared" si="120"/>
        <v>0</v>
      </c>
      <c r="BD373" s="45">
        <f t="shared" si="120"/>
        <v>0</v>
      </c>
      <c r="BE373" s="45">
        <f t="shared" si="120"/>
        <v>0</v>
      </c>
      <c r="BF373" s="45">
        <f t="shared" si="117"/>
        <v>0</v>
      </c>
      <c r="BG373" s="28"/>
    </row>
    <row r="374" spans="1:59" s="31" customFormat="1" ht="11.25">
      <c r="A374" s="43">
        <v>369</v>
      </c>
      <c r="B374" s="185" t="e">
        <f t="array" ref="B374">+INDEX(FILED!$B$4:$B$1003,SMALL(IF($B$5=FILED!$Q$4:$Q$1003,ROW(FILED!$Q$4:$Q$1003)-ROW(FILED!$Q$4)+1),A374))</f>
        <v>#NUM!</v>
      </c>
      <c r="C374" s="44">
        <f t="shared" si="114"/>
        <v>0</v>
      </c>
      <c r="D374" s="185" t="str">
        <f>+IFERROR(VLOOKUP(B374,FILED!$B$4:$C$1003,2,FALSE),"")</f>
        <v/>
      </c>
      <c r="E374" s="185" t="str">
        <f t="shared" si="102"/>
        <v>0 42826</v>
      </c>
      <c r="F374" s="185" t="str">
        <f t="shared" si="103"/>
        <v>0 42856</v>
      </c>
      <c r="G374" s="185" t="str">
        <f t="shared" si="104"/>
        <v>0 42887</v>
      </c>
      <c r="H374" s="185" t="str">
        <f t="shared" si="105"/>
        <v>0 42917</v>
      </c>
      <c r="I374" s="185" t="str">
        <f t="shared" si="106"/>
        <v>0 42948</v>
      </c>
      <c r="J374" s="185" t="str">
        <f t="shared" si="107"/>
        <v>0 42979</v>
      </c>
      <c r="K374" s="185" t="str">
        <f t="shared" si="108"/>
        <v>0 43009</v>
      </c>
      <c r="L374" s="185" t="str">
        <f t="shared" si="109"/>
        <v>0 43040</v>
      </c>
      <c r="M374" s="185" t="str">
        <f t="shared" si="110"/>
        <v>0 43070</v>
      </c>
      <c r="N374" s="185" t="str">
        <f t="shared" si="111"/>
        <v>0 43101</v>
      </c>
      <c r="O374" s="185" t="str">
        <f t="shared" si="112"/>
        <v>0 43132</v>
      </c>
      <c r="P374" s="185" t="str">
        <f t="shared" si="113"/>
        <v>0 43160</v>
      </c>
      <c r="Q374" s="44">
        <f>IFERROR(VLOOKUP(C374,ONLINE!$B$5:$C$5103,2,FALSE),0)</f>
        <v>0</v>
      </c>
      <c r="R374" s="45">
        <f>SUMIF(ONLINE!$W:$W,SHORT!E374,ONLINE!$Q:$Q)</f>
        <v>0</v>
      </c>
      <c r="S374" s="45">
        <f>SUMIF(ONLINE!$W:$W,SHORT!F374,ONLINE!$Q:$Q)</f>
        <v>0</v>
      </c>
      <c r="T374" s="45">
        <f>SUMIF(ONLINE!$W:$W,SHORT!G374,ONLINE!$Q:$Q)</f>
        <v>0</v>
      </c>
      <c r="U374" s="45">
        <f>SUMIF(ONLINE!$W:$W,SHORT!H374,ONLINE!$Q:$Q)</f>
        <v>0</v>
      </c>
      <c r="V374" s="45">
        <f>SUMIF(ONLINE!$W:$W,SHORT!I374,ONLINE!$Q:$Q)</f>
        <v>0</v>
      </c>
      <c r="W374" s="45">
        <f>SUMIF(ONLINE!$W:$W,SHORT!J374,ONLINE!$Q:$Q)</f>
        <v>0</v>
      </c>
      <c r="X374" s="45">
        <f>SUMIF(ONLINE!$W:$W,SHORT!K374,ONLINE!$Q:$Q)</f>
        <v>0</v>
      </c>
      <c r="Y374" s="45">
        <f>SUMIF(ONLINE!$W:$W,SHORT!L374,ONLINE!$Q:$Q)</f>
        <v>0</v>
      </c>
      <c r="Z374" s="45">
        <f>SUMIF(ONLINE!$W:$W,SHORT!M374,ONLINE!$Q:$Q)</f>
        <v>0</v>
      </c>
      <c r="AA374" s="45">
        <f>SUMIF(ONLINE!$W:$W,SHORT!N374,ONLINE!$Q:$Q)</f>
        <v>0</v>
      </c>
      <c r="AB374" s="45">
        <f>SUMIF(ONLINE!$W:$W,SHORT!O374,ONLINE!$Q:$Q)</f>
        <v>0</v>
      </c>
      <c r="AC374" s="45">
        <f>SUMIF(ONLINE!$W:$W,SHORT!P374,ONLINE!$Q:$Q)</f>
        <v>0</v>
      </c>
      <c r="AD374" s="45">
        <f t="shared" si="115"/>
        <v>0</v>
      </c>
      <c r="AE374" s="44"/>
      <c r="AF374" s="44">
        <f>SUMIF(WORKING!$Q:$Q,SHORT!E374,WORKING!$J:$J)</f>
        <v>0</v>
      </c>
      <c r="AG374" s="44">
        <f>SUMIF(WORKING!$Q:$Q,SHORT!F374,WORKING!$J:$J)</f>
        <v>0</v>
      </c>
      <c r="AH374" s="44">
        <f>SUMIF(WORKING!$Q:$Q,SHORT!G374,WORKING!$J:$J)</f>
        <v>0</v>
      </c>
      <c r="AI374" s="44">
        <f>SUMIF(WORKING!$Q:$Q,SHORT!H374,WORKING!$J:$J)</f>
        <v>0</v>
      </c>
      <c r="AJ374" s="44">
        <f>SUMIF(WORKING!$Q:$Q,SHORT!I374,WORKING!$J:$J)</f>
        <v>0</v>
      </c>
      <c r="AK374" s="44">
        <f>SUMIF(WORKING!$Q:$Q,SHORT!J374,WORKING!$J:$J)</f>
        <v>0</v>
      </c>
      <c r="AL374" s="44">
        <f>SUMIF(WORKING!$Q:$Q,SHORT!K374,WORKING!$J:$J)</f>
        <v>0</v>
      </c>
      <c r="AM374" s="44">
        <f>SUMIF(WORKING!$Q:$Q,SHORT!L374,WORKING!$J:$J)</f>
        <v>0</v>
      </c>
      <c r="AN374" s="44">
        <f>SUMIF(WORKING!$Q:$Q,SHORT!M374,WORKING!$J:$J)</f>
        <v>0</v>
      </c>
      <c r="AO374" s="44">
        <f>SUMIF(WORKING!$Q:$Q,SHORT!N374,WORKING!$J:$J)</f>
        <v>0</v>
      </c>
      <c r="AP374" s="44">
        <f>SUMIF(WORKING!$Q:$Q,SHORT!O374,WORKING!$J:$J)</f>
        <v>0</v>
      </c>
      <c r="AQ374" s="44">
        <f>SUMIF(WORKING!$Q:$Q,SHORT!P374,WORKING!$J:$J)</f>
        <v>0</v>
      </c>
      <c r="AR374" s="44">
        <f t="shared" si="116"/>
        <v>0</v>
      </c>
      <c r="AT374" s="45">
        <f t="shared" si="119"/>
        <v>0</v>
      </c>
      <c r="AU374" s="45">
        <f t="shared" si="119"/>
        <v>0</v>
      </c>
      <c r="AV374" s="45">
        <f t="shared" si="119"/>
        <v>0</v>
      </c>
      <c r="AW374" s="45">
        <f t="shared" si="119"/>
        <v>0</v>
      </c>
      <c r="AX374" s="45">
        <f t="shared" si="119"/>
        <v>0</v>
      </c>
      <c r="AY374" s="45">
        <f t="shared" si="119"/>
        <v>0</v>
      </c>
      <c r="AZ374" s="45">
        <f t="shared" si="120"/>
        <v>0</v>
      </c>
      <c r="BA374" s="45">
        <f t="shared" si="120"/>
        <v>0</v>
      </c>
      <c r="BB374" s="45">
        <f t="shared" si="120"/>
        <v>0</v>
      </c>
      <c r="BC374" s="45">
        <f t="shared" si="120"/>
        <v>0</v>
      </c>
      <c r="BD374" s="45">
        <f t="shared" si="120"/>
        <v>0</v>
      </c>
      <c r="BE374" s="45">
        <f t="shared" si="120"/>
        <v>0</v>
      </c>
      <c r="BF374" s="45">
        <f t="shared" si="117"/>
        <v>0</v>
      </c>
      <c r="BG374" s="28"/>
    </row>
    <row r="375" spans="1:59" s="31" customFormat="1" ht="11.25">
      <c r="A375" s="43">
        <v>370</v>
      </c>
      <c r="B375" s="185" t="e">
        <f t="array" ref="B375">+INDEX(FILED!$B$4:$B$1003,SMALL(IF($B$5=FILED!$Q$4:$Q$1003,ROW(FILED!$Q$4:$Q$1003)-ROW(FILED!$Q$4)+1),A375))</f>
        <v>#NUM!</v>
      </c>
      <c r="C375" s="44">
        <f t="shared" si="114"/>
        <v>0</v>
      </c>
      <c r="D375" s="185" t="str">
        <f>+IFERROR(VLOOKUP(B375,FILED!$B$4:$C$1003,2,FALSE),"")</f>
        <v/>
      </c>
      <c r="E375" s="185" t="str">
        <f t="shared" si="102"/>
        <v>0 42826</v>
      </c>
      <c r="F375" s="185" t="str">
        <f t="shared" si="103"/>
        <v>0 42856</v>
      </c>
      <c r="G375" s="185" t="str">
        <f t="shared" si="104"/>
        <v>0 42887</v>
      </c>
      <c r="H375" s="185" t="str">
        <f t="shared" si="105"/>
        <v>0 42917</v>
      </c>
      <c r="I375" s="185" t="str">
        <f t="shared" si="106"/>
        <v>0 42948</v>
      </c>
      <c r="J375" s="185" t="str">
        <f t="shared" si="107"/>
        <v>0 42979</v>
      </c>
      <c r="K375" s="185" t="str">
        <f t="shared" si="108"/>
        <v>0 43009</v>
      </c>
      <c r="L375" s="185" t="str">
        <f t="shared" si="109"/>
        <v>0 43040</v>
      </c>
      <c r="M375" s="185" t="str">
        <f t="shared" si="110"/>
        <v>0 43070</v>
      </c>
      <c r="N375" s="185" t="str">
        <f t="shared" si="111"/>
        <v>0 43101</v>
      </c>
      <c r="O375" s="185" t="str">
        <f t="shared" si="112"/>
        <v>0 43132</v>
      </c>
      <c r="P375" s="185" t="str">
        <f t="shared" si="113"/>
        <v>0 43160</v>
      </c>
      <c r="Q375" s="44">
        <f>IFERROR(VLOOKUP(C375,ONLINE!$B$5:$C$5103,2,FALSE),0)</f>
        <v>0</v>
      </c>
      <c r="R375" s="45">
        <f>SUMIF(ONLINE!$W:$W,SHORT!E375,ONLINE!$Q:$Q)</f>
        <v>0</v>
      </c>
      <c r="S375" s="45">
        <f>SUMIF(ONLINE!$W:$W,SHORT!F375,ONLINE!$Q:$Q)</f>
        <v>0</v>
      </c>
      <c r="T375" s="45">
        <f>SUMIF(ONLINE!$W:$W,SHORT!G375,ONLINE!$Q:$Q)</f>
        <v>0</v>
      </c>
      <c r="U375" s="45">
        <f>SUMIF(ONLINE!$W:$W,SHORT!H375,ONLINE!$Q:$Q)</f>
        <v>0</v>
      </c>
      <c r="V375" s="45">
        <f>SUMIF(ONLINE!$W:$W,SHORT!I375,ONLINE!$Q:$Q)</f>
        <v>0</v>
      </c>
      <c r="W375" s="45">
        <f>SUMIF(ONLINE!$W:$W,SHORT!J375,ONLINE!$Q:$Q)</f>
        <v>0</v>
      </c>
      <c r="X375" s="45">
        <f>SUMIF(ONLINE!$W:$W,SHORT!K375,ONLINE!$Q:$Q)</f>
        <v>0</v>
      </c>
      <c r="Y375" s="45">
        <f>SUMIF(ONLINE!$W:$W,SHORT!L375,ONLINE!$Q:$Q)</f>
        <v>0</v>
      </c>
      <c r="Z375" s="45">
        <f>SUMIF(ONLINE!$W:$W,SHORT!M375,ONLINE!$Q:$Q)</f>
        <v>0</v>
      </c>
      <c r="AA375" s="45">
        <f>SUMIF(ONLINE!$W:$W,SHORT!N375,ONLINE!$Q:$Q)</f>
        <v>0</v>
      </c>
      <c r="AB375" s="45">
        <f>SUMIF(ONLINE!$W:$W,SHORT!O375,ONLINE!$Q:$Q)</f>
        <v>0</v>
      </c>
      <c r="AC375" s="45">
        <f>SUMIF(ONLINE!$W:$W,SHORT!P375,ONLINE!$Q:$Q)</f>
        <v>0</v>
      </c>
      <c r="AD375" s="45">
        <f t="shared" si="115"/>
        <v>0</v>
      </c>
      <c r="AE375" s="44"/>
      <c r="AF375" s="44">
        <f>SUMIF(WORKING!$Q:$Q,SHORT!E375,WORKING!$J:$J)</f>
        <v>0</v>
      </c>
      <c r="AG375" s="44">
        <f>SUMIF(WORKING!$Q:$Q,SHORT!F375,WORKING!$J:$J)</f>
        <v>0</v>
      </c>
      <c r="AH375" s="44">
        <f>SUMIF(WORKING!$Q:$Q,SHORT!G375,WORKING!$J:$J)</f>
        <v>0</v>
      </c>
      <c r="AI375" s="44">
        <f>SUMIF(WORKING!$Q:$Q,SHORT!H375,WORKING!$J:$J)</f>
        <v>0</v>
      </c>
      <c r="AJ375" s="44">
        <f>SUMIF(WORKING!$Q:$Q,SHORT!I375,WORKING!$J:$J)</f>
        <v>0</v>
      </c>
      <c r="AK375" s="44">
        <f>SUMIF(WORKING!$Q:$Q,SHORT!J375,WORKING!$J:$J)</f>
        <v>0</v>
      </c>
      <c r="AL375" s="44">
        <f>SUMIF(WORKING!$Q:$Q,SHORT!K375,WORKING!$J:$J)</f>
        <v>0</v>
      </c>
      <c r="AM375" s="44">
        <f>SUMIF(WORKING!$Q:$Q,SHORT!L375,WORKING!$J:$J)</f>
        <v>0</v>
      </c>
      <c r="AN375" s="44">
        <f>SUMIF(WORKING!$Q:$Q,SHORT!M375,WORKING!$J:$J)</f>
        <v>0</v>
      </c>
      <c r="AO375" s="44">
        <f>SUMIF(WORKING!$Q:$Q,SHORT!N375,WORKING!$J:$J)</f>
        <v>0</v>
      </c>
      <c r="AP375" s="44">
        <f>SUMIF(WORKING!$Q:$Q,SHORT!O375,WORKING!$J:$J)</f>
        <v>0</v>
      </c>
      <c r="AQ375" s="44">
        <f>SUMIF(WORKING!$Q:$Q,SHORT!P375,WORKING!$J:$J)</f>
        <v>0</v>
      </c>
      <c r="AR375" s="44">
        <f t="shared" si="116"/>
        <v>0</v>
      </c>
      <c r="AT375" s="45">
        <f t="shared" si="119"/>
        <v>0</v>
      </c>
      <c r="AU375" s="45">
        <f t="shared" si="119"/>
        <v>0</v>
      </c>
      <c r="AV375" s="45">
        <f t="shared" si="119"/>
        <v>0</v>
      </c>
      <c r="AW375" s="45">
        <f t="shared" si="119"/>
        <v>0</v>
      </c>
      <c r="AX375" s="45">
        <f t="shared" si="119"/>
        <v>0</v>
      </c>
      <c r="AY375" s="45">
        <f t="shared" si="119"/>
        <v>0</v>
      </c>
      <c r="AZ375" s="45">
        <f t="shared" si="120"/>
        <v>0</v>
      </c>
      <c r="BA375" s="45">
        <f t="shared" si="120"/>
        <v>0</v>
      </c>
      <c r="BB375" s="45">
        <f t="shared" si="120"/>
        <v>0</v>
      </c>
      <c r="BC375" s="45">
        <f t="shared" si="120"/>
        <v>0</v>
      </c>
      <c r="BD375" s="45">
        <f t="shared" si="120"/>
        <v>0</v>
      </c>
      <c r="BE375" s="45">
        <f t="shared" si="120"/>
        <v>0</v>
      </c>
      <c r="BF375" s="45">
        <f t="shared" si="117"/>
        <v>0</v>
      </c>
      <c r="BG375" s="28"/>
    </row>
    <row r="376" spans="1:59" s="31" customFormat="1" ht="11.25">
      <c r="A376" s="43">
        <v>371</v>
      </c>
      <c r="B376" s="185" t="e">
        <f t="array" ref="B376">+INDEX(FILED!$B$4:$B$1003,SMALL(IF($B$5=FILED!$Q$4:$Q$1003,ROW(FILED!$Q$4:$Q$1003)-ROW(FILED!$Q$4)+1),A376))</f>
        <v>#NUM!</v>
      </c>
      <c r="C376" s="44">
        <f t="shared" si="114"/>
        <v>0</v>
      </c>
      <c r="D376" s="185" t="str">
        <f>+IFERROR(VLOOKUP(B376,FILED!$B$4:$C$1003,2,FALSE),"")</f>
        <v/>
      </c>
      <c r="E376" s="185" t="str">
        <f t="shared" si="102"/>
        <v>0 42826</v>
      </c>
      <c r="F376" s="185" t="str">
        <f t="shared" si="103"/>
        <v>0 42856</v>
      </c>
      <c r="G376" s="185" t="str">
        <f t="shared" si="104"/>
        <v>0 42887</v>
      </c>
      <c r="H376" s="185" t="str">
        <f t="shared" si="105"/>
        <v>0 42917</v>
      </c>
      <c r="I376" s="185" t="str">
        <f t="shared" si="106"/>
        <v>0 42948</v>
      </c>
      <c r="J376" s="185" t="str">
        <f t="shared" si="107"/>
        <v>0 42979</v>
      </c>
      <c r="K376" s="185" t="str">
        <f t="shared" si="108"/>
        <v>0 43009</v>
      </c>
      <c r="L376" s="185" t="str">
        <f t="shared" si="109"/>
        <v>0 43040</v>
      </c>
      <c r="M376" s="185" t="str">
        <f t="shared" si="110"/>
        <v>0 43070</v>
      </c>
      <c r="N376" s="185" t="str">
        <f t="shared" si="111"/>
        <v>0 43101</v>
      </c>
      <c r="O376" s="185" t="str">
        <f t="shared" si="112"/>
        <v>0 43132</v>
      </c>
      <c r="P376" s="185" t="str">
        <f t="shared" si="113"/>
        <v>0 43160</v>
      </c>
      <c r="Q376" s="44">
        <f>IFERROR(VLOOKUP(C376,ONLINE!$B$5:$C$5103,2,FALSE),0)</f>
        <v>0</v>
      </c>
      <c r="R376" s="45">
        <f>SUMIF(ONLINE!$W:$W,SHORT!E376,ONLINE!$Q:$Q)</f>
        <v>0</v>
      </c>
      <c r="S376" s="45">
        <f>SUMIF(ONLINE!$W:$W,SHORT!F376,ONLINE!$Q:$Q)</f>
        <v>0</v>
      </c>
      <c r="T376" s="45">
        <f>SUMIF(ONLINE!$W:$W,SHORT!G376,ONLINE!$Q:$Q)</f>
        <v>0</v>
      </c>
      <c r="U376" s="45">
        <f>SUMIF(ONLINE!$W:$W,SHORT!H376,ONLINE!$Q:$Q)</f>
        <v>0</v>
      </c>
      <c r="V376" s="45">
        <f>SUMIF(ONLINE!$W:$W,SHORT!I376,ONLINE!$Q:$Q)</f>
        <v>0</v>
      </c>
      <c r="W376" s="45">
        <f>SUMIF(ONLINE!$W:$W,SHORT!J376,ONLINE!$Q:$Q)</f>
        <v>0</v>
      </c>
      <c r="X376" s="45">
        <f>SUMIF(ONLINE!$W:$W,SHORT!K376,ONLINE!$Q:$Q)</f>
        <v>0</v>
      </c>
      <c r="Y376" s="45">
        <f>SUMIF(ONLINE!$W:$W,SHORT!L376,ONLINE!$Q:$Q)</f>
        <v>0</v>
      </c>
      <c r="Z376" s="45">
        <f>SUMIF(ONLINE!$W:$W,SHORT!M376,ONLINE!$Q:$Q)</f>
        <v>0</v>
      </c>
      <c r="AA376" s="45">
        <f>SUMIF(ONLINE!$W:$W,SHORT!N376,ONLINE!$Q:$Q)</f>
        <v>0</v>
      </c>
      <c r="AB376" s="45">
        <f>SUMIF(ONLINE!$W:$W,SHORT!O376,ONLINE!$Q:$Q)</f>
        <v>0</v>
      </c>
      <c r="AC376" s="45">
        <f>SUMIF(ONLINE!$W:$W,SHORT!P376,ONLINE!$Q:$Q)</f>
        <v>0</v>
      </c>
      <c r="AD376" s="45">
        <f t="shared" si="115"/>
        <v>0</v>
      </c>
      <c r="AE376" s="44"/>
      <c r="AF376" s="44">
        <f>SUMIF(WORKING!$Q:$Q,SHORT!E376,WORKING!$J:$J)</f>
        <v>0</v>
      </c>
      <c r="AG376" s="44">
        <f>SUMIF(WORKING!$Q:$Q,SHORT!F376,WORKING!$J:$J)</f>
        <v>0</v>
      </c>
      <c r="AH376" s="44">
        <f>SUMIF(WORKING!$Q:$Q,SHORT!G376,WORKING!$J:$J)</f>
        <v>0</v>
      </c>
      <c r="AI376" s="44">
        <f>SUMIF(WORKING!$Q:$Q,SHORT!H376,WORKING!$J:$J)</f>
        <v>0</v>
      </c>
      <c r="AJ376" s="44">
        <f>SUMIF(WORKING!$Q:$Q,SHORT!I376,WORKING!$J:$J)</f>
        <v>0</v>
      </c>
      <c r="AK376" s="44">
        <f>SUMIF(WORKING!$Q:$Q,SHORT!J376,WORKING!$J:$J)</f>
        <v>0</v>
      </c>
      <c r="AL376" s="44">
        <f>SUMIF(WORKING!$Q:$Q,SHORT!K376,WORKING!$J:$J)</f>
        <v>0</v>
      </c>
      <c r="AM376" s="44">
        <f>SUMIF(WORKING!$Q:$Q,SHORT!L376,WORKING!$J:$J)</f>
        <v>0</v>
      </c>
      <c r="AN376" s="44">
        <f>SUMIF(WORKING!$Q:$Q,SHORT!M376,WORKING!$J:$J)</f>
        <v>0</v>
      </c>
      <c r="AO376" s="44">
        <f>SUMIF(WORKING!$Q:$Q,SHORT!N376,WORKING!$J:$J)</f>
        <v>0</v>
      </c>
      <c r="AP376" s="44">
        <f>SUMIF(WORKING!$Q:$Q,SHORT!O376,WORKING!$J:$J)</f>
        <v>0</v>
      </c>
      <c r="AQ376" s="44">
        <f>SUMIF(WORKING!$Q:$Q,SHORT!P376,WORKING!$J:$J)</f>
        <v>0</v>
      </c>
      <c r="AR376" s="44">
        <f t="shared" si="116"/>
        <v>0</v>
      </c>
      <c r="AT376" s="45">
        <f t="shared" si="119"/>
        <v>0</v>
      </c>
      <c r="AU376" s="45">
        <f t="shared" si="119"/>
        <v>0</v>
      </c>
      <c r="AV376" s="45">
        <f t="shared" si="119"/>
        <v>0</v>
      </c>
      <c r="AW376" s="45">
        <f t="shared" si="119"/>
        <v>0</v>
      </c>
      <c r="AX376" s="45">
        <f t="shared" si="119"/>
        <v>0</v>
      </c>
      <c r="AY376" s="45">
        <f t="shared" si="119"/>
        <v>0</v>
      </c>
      <c r="AZ376" s="45">
        <f t="shared" si="120"/>
        <v>0</v>
      </c>
      <c r="BA376" s="45">
        <f t="shared" si="120"/>
        <v>0</v>
      </c>
      <c r="BB376" s="45">
        <f t="shared" si="120"/>
        <v>0</v>
      </c>
      <c r="BC376" s="45">
        <f t="shared" si="120"/>
        <v>0</v>
      </c>
      <c r="BD376" s="45">
        <f t="shared" si="120"/>
        <v>0</v>
      </c>
      <c r="BE376" s="45">
        <f t="shared" si="120"/>
        <v>0</v>
      </c>
      <c r="BF376" s="45">
        <f t="shared" si="117"/>
        <v>0</v>
      </c>
      <c r="BG376" s="28"/>
    </row>
    <row r="377" spans="1:59" s="31" customFormat="1" ht="11.25">
      <c r="A377" s="43">
        <v>372</v>
      </c>
      <c r="B377" s="185" t="e">
        <f t="array" ref="B377">+INDEX(FILED!$B$4:$B$1003,SMALL(IF($B$5=FILED!$Q$4:$Q$1003,ROW(FILED!$Q$4:$Q$1003)-ROW(FILED!$Q$4)+1),A377))</f>
        <v>#NUM!</v>
      </c>
      <c r="C377" s="44">
        <f t="shared" si="114"/>
        <v>0</v>
      </c>
      <c r="D377" s="185" t="str">
        <f>+IFERROR(VLOOKUP(B377,FILED!$B$4:$C$1003,2,FALSE),"")</f>
        <v/>
      </c>
      <c r="E377" s="185" t="str">
        <f t="shared" si="102"/>
        <v>0 42826</v>
      </c>
      <c r="F377" s="185" t="str">
        <f t="shared" si="103"/>
        <v>0 42856</v>
      </c>
      <c r="G377" s="185" t="str">
        <f t="shared" si="104"/>
        <v>0 42887</v>
      </c>
      <c r="H377" s="185" t="str">
        <f t="shared" si="105"/>
        <v>0 42917</v>
      </c>
      <c r="I377" s="185" t="str">
        <f t="shared" si="106"/>
        <v>0 42948</v>
      </c>
      <c r="J377" s="185" t="str">
        <f t="shared" si="107"/>
        <v>0 42979</v>
      </c>
      <c r="K377" s="185" t="str">
        <f t="shared" si="108"/>
        <v>0 43009</v>
      </c>
      <c r="L377" s="185" t="str">
        <f t="shared" si="109"/>
        <v>0 43040</v>
      </c>
      <c r="M377" s="185" t="str">
        <f t="shared" si="110"/>
        <v>0 43070</v>
      </c>
      <c r="N377" s="185" t="str">
        <f t="shared" si="111"/>
        <v>0 43101</v>
      </c>
      <c r="O377" s="185" t="str">
        <f t="shared" si="112"/>
        <v>0 43132</v>
      </c>
      <c r="P377" s="185" t="str">
        <f t="shared" si="113"/>
        <v>0 43160</v>
      </c>
      <c r="Q377" s="44">
        <f>IFERROR(VLOOKUP(C377,ONLINE!$B$5:$C$5103,2,FALSE),0)</f>
        <v>0</v>
      </c>
      <c r="R377" s="45">
        <f>SUMIF(ONLINE!$W:$W,SHORT!E377,ONLINE!$Q:$Q)</f>
        <v>0</v>
      </c>
      <c r="S377" s="45">
        <f>SUMIF(ONLINE!$W:$W,SHORT!F377,ONLINE!$Q:$Q)</f>
        <v>0</v>
      </c>
      <c r="T377" s="45">
        <f>SUMIF(ONLINE!$W:$W,SHORT!G377,ONLINE!$Q:$Q)</f>
        <v>0</v>
      </c>
      <c r="U377" s="45">
        <f>SUMIF(ONLINE!$W:$W,SHORT!H377,ONLINE!$Q:$Q)</f>
        <v>0</v>
      </c>
      <c r="V377" s="45">
        <f>SUMIF(ONLINE!$W:$W,SHORT!I377,ONLINE!$Q:$Q)</f>
        <v>0</v>
      </c>
      <c r="W377" s="45">
        <f>SUMIF(ONLINE!$W:$W,SHORT!J377,ONLINE!$Q:$Q)</f>
        <v>0</v>
      </c>
      <c r="X377" s="45">
        <f>SUMIF(ONLINE!$W:$W,SHORT!K377,ONLINE!$Q:$Q)</f>
        <v>0</v>
      </c>
      <c r="Y377" s="45">
        <f>SUMIF(ONLINE!$W:$W,SHORT!L377,ONLINE!$Q:$Q)</f>
        <v>0</v>
      </c>
      <c r="Z377" s="45">
        <f>SUMIF(ONLINE!$W:$W,SHORT!M377,ONLINE!$Q:$Q)</f>
        <v>0</v>
      </c>
      <c r="AA377" s="45">
        <f>SUMIF(ONLINE!$W:$W,SHORT!N377,ONLINE!$Q:$Q)</f>
        <v>0</v>
      </c>
      <c r="AB377" s="45">
        <f>SUMIF(ONLINE!$W:$W,SHORT!O377,ONLINE!$Q:$Q)</f>
        <v>0</v>
      </c>
      <c r="AC377" s="45">
        <f>SUMIF(ONLINE!$W:$W,SHORT!P377,ONLINE!$Q:$Q)</f>
        <v>0</v>
      </c>
      <c r="AD377" s="45">
        <f t="shared" si="115"/>
        <v>0</v>
      </c>
      <c r="AE377" s="44"/>
      <c r="AF377" s="44">
        <f>SUMIF(WORKING!$Q:$Q,SHORT!E377,WORKING!$J:$J)</f>
        <v>0</v>
      </c>
      <c r="AG377" s="44">
        <f>SUMIF(WORKING!$Q:$Q,SHORT!F377,WORKING!$J:$J)</f>
        <v>0</v>
      </c>
      <c r="AH377" s="44">
        <f>SUMIF(WORKING!$Q:$Q,SHORT!G377,WORKING!$J:$J)</f>
        <v>0</v>
      </c>
      <c r="AI377" s="44">
        <f>SUMIF(WORKING!$Q:$Q,SHORT!H377,WORKING!$J:$J)</f>
        <v>0</v>
      </c>
      <c r="AJ377" s="44">
        <f>SUMIF(WORKING!$Q:$Q,SHORT!I377,WORKING!$J:$J)</f>
        <v>0</v>
      </c>
      <c r="AK377" s="44">
        <f>SUMIF(WORKING!$Q:$Q,SHORT!J377,WORKING!$J:$J)</f>
        <v>0</v>
      </c>
      <c r="AL377" s="44">
        <f>SUMIF(WORKING!$Q:$Q,SHORT!K377,WORKING!$J:$J)</f>
        <v>0</v>
      </c>
      <c r="AM377" s="44">
        <f>SUMIF(WORKING!$Q:$Q,SHORT!L377,WORKING!$J:$J)</f>
        <v>0</v>
      </c>
      <c r="AN377" s="44">
        <f>SUMIF(WORKING!$Q:$Q,SHORT!M377,WORKING!$J:$J)</f>
        <v>0</v>
      </c>
      <c r="AO377" s="44">
        <f>SUMIF(WORKING!$Q:$Q,SHORT!N377,WORKING!$J:$J)</f>
        <v>0</v>
      </c>
      <c r="AP377" s="44">
        <f>SUMIF(WORKING!$Q:$Q,SHORT!O377,WORKING!$J:$J)</f>
        <v>0</v>
      </c>
      <c r="AQ377" s="44">
        <f>SUMIF(WORKING!$Q:$Q,SHORT!P377,WORKING!$J:$J)</f>
        <v>0</v>
      </c>
      <c r="AR377" s="44">
        <f t="shared" si="116"/>
        <v>0</v>
      </c>
      <c r="AT377" s="45">
        <f t="shared" si="119"/>
        <v>0</v>
      </c>
      <c r="AU377" s="45">
        <f t="shared" si="119"/>
        <v>0</v>
      </c>
      <c r="AV377" s="45">
        <f t="shared" si="119"/>
        <v>0</v>
      </c>
      <c r="AW377" s="45">
        <f t="shared" si="119"/>
        <v>0</v>
      </c>
      <c r="AX377" s="45">
        <f t="shared" si="119"/>
        <v>0</v>
      </c>
      <c r="AY377" s="45">
        <f t="shared" si="119"/>
        <v>0</v>
      </c>
      <c r="AZ377" s="45">
        <f t="shared" si="120"/>
        <v>0</v>
      </c>
      <c r="BA377" s="45">
        <f t="shared" si="120"/>
        <v>0</v>
      </c>
      <c r="BB377" s="45">
        <f t="shared" si="120"/>
        <v>0</v>
      </c>
      <c r="BC377" s="45">
        <f t="shared" si="120"/>
        <v>0</v>
      </c>
      <c r="BD377" s="45">
        <f t="shared" si="120"/>
        <v>0</v>
      </c>
      <c r="BE377" s="45">
        <f t="shared" si="120"/>
        <v>0</v>
      </c>
      <c r="BF377" s="45">
        <f t="shared" si="117"/>
        <v>0</v>
      </c>
      <c r="BG377" s="28"/>
    </row>
    <row r="378" spans="1:59" s="31" customFormat="1" ht="11.25">
      <c r="A378" s="43">
        <v>373</v>
      </c>
      <c r="B378" s="185" t="e">
        <f t="array" ref="B378">+INDEX(FILED!$B$4:$B$1003,SMALL(IF($B$5=FILED!$Q$4:$Q$1003,ROW(FILED!$Q$4:$Q$1003)-ROW(FILED!$Q$4)+1),A378))</f>
        <v>#NUM!</v>
      </c>
      <c r="C378" s="44">
        <f t="shared" si="114"/>
        <v>0</v>
      </c>
      <c r="D378" s="185" t="str">
        <f>+IFERROR(VLOOKUP(B378,FILED!$B$4:$C$1003,2,FALSE),"")</f>
        <v/>
      </c>
      <c r="E378" s="185" t="str">
        <f t="shared" si="102"/>
        <v>0 42826</v>
      </c>
      <c r="F378" s="185" t="str">
        <f t="shared" si="103"/>
        <v>0 42856</v>
      </c>
      <c r="G378" s="185" t="str">
        <f t="shared" si="104"/>
        <v>0 42887</v>
      </c>
      <c r="H378" s="185" t="str">
        <f t="shared" si="105"/>
        <v>0 42917</v>
      </c>
      <c r="I378" s="185" t="str">
        <f t="shared" si="106"/>
        <v>0 42948</v>
      </c>
      <c r="J378" s="185" t="str">
        <f t="shared" si="107"/>
        <v>0 42979</v>
      </c>
      <c r="K378" s="185" t="str">
        <f t="shared" si="108"/>
        <v>0 43009</v>
      </c>
      <c r="L378" s="185" t="str">
        <f t="shared" si="109"/>
        <v>0 43040</v>
      </c>
      <c r="M378" s="185" t="str">
        <f t="shared" si="110"/>
        <v>0 43070</v>
      </c>
      <c r="N378" s="185" t="str">
        <f t="shared" si="111"/>
        <v>0 43101</v>
      </c>
      <c r="O378" s="185" t="str">
        <f t="shared" si="112"/>
        <v>0 43132</v>
      </c>
      <c r="P378" s="185" t="str">
        <f t="shared" si="113"/>
        <v>0 43160</v>
      </c>
      <c r="Q378" s="44">
        <f>IFERROR(VLOOKUP(C378,ONLINE!$B$5:$C$5103,2,FALSE),0)</f>
        <v>0</v>
      </c>
      <c r="R378" s="45">
        <f>SUMIF(ONLINE!$W:$W,SHORT!E378,ONLINE!$Q:$Q)</f>
        <v>0</v>
      </c>
      <c r="S378" s="45">
        <f>SUMIF(ONLINE!$W:$W,SHORT!F378,ONLINE!$Q:$Q)</f>
        <v>0</v>
      </c>
      <c r="T378" s="45">
        <f>SUMIF(ONLINE!$W:$W,SHORT!G378,ONLINE!$Q:$Q)</f>
        <v>0</v>
      </c>
      <c r="U378" s="45">
        <f>SUMIF(ONLINE!$W:$W,SHORT!H378,ONLINE!$Q:$Q)</f>
        <v>0</v>
      </c>
      <c r="V378" s="45">
        <f>SUMIF(ONLINE!$W:$W,SHORT!I378,ONLINE!$Q:$Q)</f>
        <v>0</v>
      </c>
      <c r="W378" s="45">
        <f>SUMIF(ONLINE!$W:$W,SHORT!J378,ONLINE!$Q:$Q)</f>
        <v>0</v>
      </c>
      <c r="X378" s="45">
        <f>SUMIF(ONLINE!$W:$W,SHORT!K378,ONLINE!$Q:$Q)</f>
        <v>0</v>
      </c>
      <c r="Y378" s="45">
        <f>SUMIF(ONLINE!$W:$W,SHORT!L378,ONLINE!$Q:$Q)</f>
        <v>0</v>
      </c>
      <c r="Z378" s="45">
        <f>SUMIF(ONLINE!$W:$W,SHORT!M378,ONLINE!$Q:$Q)</f>
        <v>0</v>
      </c>
      <c r="AA378" s="45">
        <f>SUMIF(ONLINE!$W:$W,SHORT!N378,ONLINE!$Q:$Q)</f>
        <v>0</v>
      </c>
      <c r="AB378" s="45">
        <f>SUMIF(ONLINE!$W:$W,SHORT!O378,ONLINE!$Q:$Q)</f>
        <v>0</v>
      </c>
      <c r="AC378" s="45">
        <f>SUMIF(ONLINE!$W:$W,SHORT!P378,ONLINE!$Q:$Q)</f>
        <v>0</v>
      </c>
      <c r="AD378" s="45">
        <f t="shared" si="115"/>
        <v>0</v>
      </c>
      <c r="AE378" s="44"/>
      <c r="AF378" s="44">
        <f>SUMIF(WORKING!$Q:$Q,SHORT!E378,WORKING!$J:$J)</f>
        <v>0</v>
      </c>
      <c r="AG378" s="44">
        <f>SUMIF(WORKING!$Q:$Q,SHORT!F378,WORKING!$J:$J)</f>
        <v>0</v>
      </c>
      <c r="AH378" s="44">
        <f>SUMIF(WORKING!$Q:$Q,SHORT!G378,WORKING!$J:$J)</f>
        <v>0</v>
      </c>
      <c r="AI378" s="44">
        <f>SUMIF(WORKING!$Q:$Q,SHORT!H378,WORKING!$J:$J)</f>
        <v>0</v>
      </c>
      <c r="AJ378" s="44">
        <f>SUMIF(WORKING!$Q:$Q,SHORT!I378,WORKING!$J:$J)</f>
        <v>0</v>
      </c>
      <c r="AK378" s="44">
        <f>SUMIF(WORKING!$Q:$Q,SHORT!J378,WORKING!$J:$J)</f>
        <v>0</v>
      </c>
      <c r="AL378" s="44">
        <f>SUMIF(WORKING!$Q:$Q,SHORT!K378,WORKING!$J:$J)</f>
        <v>0</v>
      </c>
      <c r="AM378" s="44">
        <f>SUMIF(WORKING!$Q:$Q,SHORT!L378,WORKING!$J:$J)</f>
        <v>0</v>
      </c>
      <c r="AN378" s="44">
        <f>SUMIF(WORKING!$Q:$Q,SHORT!M378,WORKING!$J:$J)</f>
        <v>0</v>
      </c>
      <c r="AO378" s="44">
        <f>SUMIF(WORKING!$Q:$Q,SHORT!N378,WORKING!$J:$J)</f>
        <v>0</v>
      </c>
      <c r="AP378" s="44">
        <f>SUMIF(WORKING!$Q:$Q,SHORT!O378,WORKING!$J:$J)</f>
        <v>0</v>
      </c>
      <c r="AQ378" s="44">
        <f>SUMIF(WORKING!$Q:$Q,SHORT!P378,WORKING!$J:$J)</f>
        <v>0</v>
      </c>
      <c r="AR378" s="44">
        <f t="shared" si="116"/>
        <v>0</v>
      </c>
      <c r="AT378" s="45">
        <f t="shared" si="119"/>
        <v>0</v>
      </c>
      <c r="AU378" s="45">
        <f t="shared" si="119"/>
        <v>0</v>
      </c>
      <c r="AV378" s="45">
        <f t="shared" si="119"/>
        <v>0</v>
      </c>
      <c r="AW378" s="45">
        <f t="shared" si="119"/>
        <v>0</v>
      </c>
      <c r="AX378" s="45">
        <f t="shared" si="119"/>
        <v>0</v>
      </c>
      <c r="AY378" s="45">
        <f t="shared" si="119"/>
        <v>0</v>
      </c>
      <c r="AZ378" s="45">
        <f t="shared" si="120"/>
        <v>0</v>
      </c>
      <c r="BA378" s="45">
        <f t="shared" si="120"/>
        <v>0</v>
      </c>
      <c r="BB378" s="45">
        <f t="shared" si="120"/>
        <v>0</v>
      </c>
      <c r="BC378" s="45">
        <f t="shared" si="120"/>
        <v>0</v>
      </c>
      <c r="BD378" s="45">
        <f t="shared" si="120"/>
        <v>0</v>
      </c>
      <c r="BE378" s="45">
        <f t="shared" si="120"/>
        <v>0</v>
      </c>
      <c r="BF378" s="45">
        <f t="shared" si="117"/>
        <v>0</v>
      </c>
      <c r="BG378" s="28"/>
    </row>
    <row r="379" spans="1:59" s="31" customFormat="1" ht="11.25">
      <c r="A379" s="43">
        <v>374</v>
      </c>
      <c r="B379" s="185" t="e">
        <f t="array" ref="B379">+INDEX(FILED!$B$4:$B$1003,SMALL(IF($B$5=FILED!$Q$4:$Q$1003,ROW(FILED!$Q$4:$Q$1003)-ROW(FILED!$Q$4)+1),A379))</f>
        <v>#NUM!</v>
      </c>
      <c r="C379" s="44">
        <f t="shared" si="114"/>
        <v>0</v>
      </c>
      <c r="D379" s="185" t="str">
        <f>+IFERROR(VLOOKUP(B379,FILED!$B$4:$C$1003,2,FALSE),"")</f>
        <v/>
      </c>
      <c r="E379" s="185" t="str">
        <f t="shared" si="102"/>
        <v>0 42826</v>
      </c>
      <c r="F379" s="185" t="str">
        <f t="shared" si="103"/>
        <v>0 42856</v>
      </c>
      <c r="G379" s="185" t="str">
        <f t="shared" si="104"/>
        <v>0 42887</v>
      </c>
      <c r="H379" s="185" t="str">
        <f t="shared" si="105"/>
        <v>0 42917</v>
      </c>
      <c r="I379" s="185" t="str">
        <f t="shared" si="106"/>
        <v>0 42948</v>
      </c>
      <c r="J379" s="185" t="str">
        <f t="shared" si="107"/>
        <v>0 42979</v>
      </c>
      <c r="K379" s="185" t="str">
        <f t="shared" si="108"/>
        <v>0 43009</v>
      </c>
      <c r="L379" s="185" t="str">
        <f t="shared" si="109"/>
        <v>0 43040</v>
      </c>
      <c r="M379" s="185" t="str">
        <f t="shared" si="110"/>
        <v>0 43070</v>
      </c>
      <c r="N379" s="185" t="str">
        <f t="shared" si="111"/>
        <v>0 43101</v>
      </c>
      <c r="O379" s="185" t="str">
        <f t="shared" si="112"/>
        <v>0 43132</v>
      </c>
      <c r="P379" s="185" t="str">
        <f t="shared" si="113"/>
        <v>0 43160</v>
      </c>
      <c r="Q379" s="44">
        <f>IFERROR(VLOOKUP(C379,ONLINE!$B$5:$C$5103,2,FALSE),0)</f>
        <v>0</v>
      </c>
      <c r="R379" s="45">
        <f>SUMIF(ONLINE!$W:$W,SHORT!E379,ONLINE!$Q:$Q)</f>
        <v>0</v>
      </c>
      <c r="S379" s="45">
        <f>SUMIF(ONLINE!$W:$W,SHORT!F379,ONLINE!$Q:$Q)</f>
        <v>0</v>
      </c>
      <c r="T379" s="45">
        <f>SUMIF(ONLINE!$W:$W,SHORT!G379,ONLINE!$Q:$Q)</f>
        <v>0</v>
      </c>
      <c r="U379" s="45">
        <f>SUMIF(ONLINE!$W:$W,SHORT!H379,ONLINE!$Q:$Q)</f>
        <v>0</v>
      </c>
      <c r="V379" s="45">
        <f>SUMIF(ONLINE!$W:$W,SHORT!I379,ONLINE!$Q:$Q)</f>
        <v>0</v>
      </c>
      <c r="W379" s="45">
        <f>SUMIF(ONLINE!$W:$W,SHORT!J379,ONLINE!$Q:$Q)</f>
        <v>0</v>
      </c>
      <c r="X379" s="45">
        <f>SUMIF(ONLINE!$W:$W,SHORT!K379,ONLINE!$Q:$Q)</f>
        <v>0</v>
      </c>
      <c r="Y379" s="45">
        <f>SUMIF(ONLINE!$W:$W,SHORT!L379,ONLINE!$Q:$Q)</f>
        <v>0</v>
      </c>
      <c r="Z379" s="45">
        <f>SUMIF(ONLINE!$W:$W,SHORT!M379,ONLINE!$Q:$Q)</f>
        <v>0</v>
      </c>
      <c r="AA379" s="45">
        <f>SUMIF(ONLINE!$W:$W,SHORT!N379,ONLINE!$Q:$Q)</f>
        <v>0</v>
      </c>
      <c r="AB379" s="45">
        <f>SUMIF(ONLINE!$W:$W,SHORT!O379,ONLINE!$Q:$Q)</f>
        <v>0</v>
      </c>
      <c r="AC379" s="45">
        <f>SUMIF(ONLINE!$W:$W,SHORT!P379,ONLINE!$Q:$Q)</f>
        <v>0</v>
      </c>
      <c r="AD379" s="45">
        <f t="shared" si="115"/>
        <v>0</v>
      </c>
      <c r="AE379" s="44"/>
      <c r="AF379" s="44">
        <f>SUMIF(WORKING!$Q:$Q,SHORT!E379,WORKING!$J:$J)</f>
        <v>0</v>
      </c>
      <c r="AG379" s="44">
        <f>SUMIF(WORKING!$Q:$Q,SHORT!F379,WORKING!$J:$J)</f>
        <v>0</v>
      </c>
      <c r="AH379" s="44">
        <f>SUMIF(WORKING!$Q:$Q,SHORT!G379,WORKING!$J:$J)</f>
        <v>0</v>
      </c>
      <c r="AI379" s="44">
        <f>SUMIF(WORKING!$Q:$Q,SHORT!H379,WORKING!$J:$J)</f>
        <v>0</v>
      </c>
      <c r="AJ379" s="44">
        <f>SUMIF(WORKING!$Q:$Q,SHORT!I379,WORKING!$J:$J)</f>
        <v>0</v>
      </c>
      <c r="AK379" s="44">
        <f>SUMIF(WORKING!$Q:$Q,SHORT!J379,WORKING!$J:$J)</f>
        <v>0</v>
      </c>
      <c r="AL379" s="44">
        <f>SUMIF(WORKING!$Q:$Q,SHORT!K379,WORKING!$J:$J)</f>
        <v>0</v>
      </c>
      <c r="AM379" s="44">
        <f>SUMIF(WORKING!$Q:$Q,SHORT!L379,WORKING!$J:$J)</f>
        <v>0</v>
      </c>
      <c r="AN379" s="44">
        <f>SUMIF(WORKING!$Q:$Q,SHORT!M379,WORKING!$J:$J)</f>
        <v>0</v>
      </c>
      <c r="AO379" s="44">
        <f>SUMIF(WORKING!$Q:$Q,SHORT!N379,WORKING!$J:$J)</f>
        <v>0</v>
      </c>
      <c r="AP379" s="44">
        <f>SUMIF(WORKING!$Q:$Q,SHORT!O379,WORKING!$J:$J)</f>
        <v>0</v>
      </c>
      <c r="AQ379" s="44">
        <f>SUMIF(WORKING!$Q:$Q,SHORT!P379,WORKING!$J:$J)</f>
        <v>0</v>
      </c>
      <c r="AR379" s="44">
        <f t="shared" si="116"/>
        <v>0</v>
      </c>
      <c r="AT379" s="45">
        <f t="shared" si="119"/>
        <v>0</v>
      </c>
      <c r="AU379" s="45">
        <f t="shared" si="119"/>
        <v>0</v>
      </c>
      <c r="AV379" s="45">
        <f t="shared" si="119"/>
        <v>0</v>
      </c>
      <c r="AW379" s="45">
        <f t="shared" si="119"/>
        <v>0</v>
      </c>
      <c r="AX379" s="45">
        <f t="shared" si="119"/>
        <v>0</v>
      </c>
      <c r="AY379" s="45">
        <f t="shared" si="119"/>
        <v>0</v>
      </c>
      <c r="AZ379" s="45">
        <f t="shared" si="120"/>
        <v>0</v>
      </c>
      <c r="BA379" s="45">
        <f t="shared" si="120"/>
        <v>0</v>
      </c>
      <c r="BB379" s="45">
        <f t="shared" si="120"/>
        <v>0</v>
      </c>
      <c r="BC379" s="45">
        <f t="shared" si="120"/>
        <v>0</v>
      </c>
      <c r="BD379" s="45">
        <f t="shared" si="120"/>
        <v>0</v>
      </c>
      <c r="BE379" s="45">
        <f t="shared" si="120"/>
        <v>0</v>
      </c>
      <c r="BF379" s="45">
        <f t="shared" si="117"/>
        <v>0</v>
      </c>
      <c r="BG379" s="28"/>
    </row>
    <row r="380" spans="1:59" s="31" customFormat="1" ht="11.25">
      <c r="A380" s="43">
        <v>375</v>
      </c>
      <c r="B380" s="185" t="e">
        <f t="array" ref="B380">+INDEX(FILED!$B$4:$B$1003,SMALL(IF($B$5=FILED!$Q$4:$Q$1003,ROW(FILED!$Q$4:$Q$1003)-ROW(FILED!$Q$4)+1),A380))</f>
        <v>#NUM!</v>
      </c>
      <c r="C380" s="44">
        <f t="shared" si="114"/>
        <v>0</v>
      </c>
      <c r="D380" s="185" t="str">
        <f>+IFERROR(VLOOKUP(B380,FILED!$B$4:$C$1003,2,FALSE),"")</f>
        <v/>
      </c>
      <c r="E380" s="185" t="str">
        <f t="shared" si="102"/>
        <v>0 42826</v>
      </c>
      <c r="F380" s="185" t="str">
        <f t="shared" si="103"/>
        <v>0 42856</v>
      </c>
      <c r="G380" s="185" t="str">
        <f t="shared" si="104"/>
        <v>0 42887</v>
      </c>
      <c r="H380" s="185" t="str">
        <f t="shared" si="105"/>
        <v>0 42917</v>
      </c>
      <c r="I380" s="185" t="str">
        <f t="shared" si="106"/>
        <v>0 42948</v>
      </c>
      <c r="J380" s="185" t="str">
        <f t="shared" si="107"/>
        <v>0 42979</v>
      </c>
      <c r="K380" s="185" t="str">
        <f t="shared" si="108"/>
        <v>0 43009</v>
      </c>
      <c r="L380" s="185" t="str">
        <f t="shared" si="109"/>
        <v>0 43040</v>
      </c>
      <c r="M380" s="185" t="str">
        <f t="shared" si="110"/>
        <v>0 43070</v>
      </c>
      <c r="N380" s="185" t="str">
        <f t="shared" si="111"/>
        <v>0 43101</v>
      </c>
      <c r="O380" s="185" t="str">
        <f t="shared" si="112"/>
        <v>0 43132</v>
      </c>
      <c r="P380" s="185" t="str">
        <f t="shared" si="113"/>
        <v>0 43160</v>
      </c>
      <c r="Q380" s="44">
        <f>IFERROR(VLOOKUP(C380,ONLINE!$B$5:$C$5103,2,FALSE),0)</f>
        <v>0</v>
      </c>
      <c r="R380" s="45">
        <f>SUMIF(ONLINE!$W:$W,SHORT!E380,ONLINE!$Q:$Q)</f>
        <v>0</v>
      </c>
      <c r="S380" s="45">
        <f>SUMIF(ONLINE!$W:$W,SHORT!F380,ONLINE!$Q:$Q)</f>
        <v>0</v>
      </c>
      <c r="T380" s="45">
        <f>SUMIF(ONLINE!$W:$W,SHORT!G380,ONLINE!$Q:$Q)</f>
        <v>0</v>
      </c>
      <c r="U380" s="45">
        <f>SUMIF(ONLINE!$W:$W,SHORT!H380,ONLINE!$Q:$Q)</f>
        <v>0</v>
      </c>
      <c r="V380" s="45">
        <f>SUMIF(ONLINE!$W:$W,SHORT!I380,ONLINE!$Q:$Q)</f>
        <v>0</v>
      </c>
      <c r="W380" s="45">
        <f>SUMIF(ONLINE!$W:$W,SHORT!J380,ONLINE!$Q:$Q)</f>
        <v>0</v>
      </c>
      <c r="X380" s="45">
        <f>SUMIF(ONLINE!$W:$W,SHORT!K380,ONLINE!$Q:$Q)</f>
        <v>0</v>
      </c>
      <c r="Y380" s="45">
        <f>SUMIF(ONLINE!$W:$W,SHORT!L380,ONLINE!$Q:$Q)</f>
        <v>0</v>
      </c>
      <c r="Z380" s="45">
        <f>SUMIF(ONLINE!$W:$W,SHORT!M380,ONLINE!$Q:$Q)</f>
        <v>0</v>
      </c>
      <c r="AA380" s="45">
        <f>SUMIF(ONLINE!$W:$W,SHORT!N380,ONLINE!$Q:$Q)</f>
        <v>0</v>
      </c>
      <c r="AB380" s="45">
        <f>SUMIF(ONLINE!$W:$W,SHORT!O380,ONLINE!$Q:$Q)</f>
        <v>0</v>
      </c>
      <c r="AC380" s="45">
        <f>SUMIF(ONLINE!$W:$W,SHORT!P380,ONLINE!$Q:$Q)</f>
        <v>0</v>
      </c>
      <c r="AD380" s="45">
        <f t="shared" si="115"/>
        <v>0</v>
      </c>
      <c r="AE380" s="44"/>
      <c r="AF380" s="44">
        <f>SUMIF(WORKING!$Q:$Q,SHORT!E380,WORKING!$J:$J)</f>
        <v>0</v>
      </c>
      <c r="AG380" s="44">
        <f>SUMIF(WORKING!$Q:$Q,SHORT!F380,WORKING!$J:$J)</f>
        <v>0</v>
      </c>
      <c r="AH380" s="44">
        <f>SUMIF(WORKING!$Q:$Q,SHORT!G380,WORKING!$J:$J)</f>
        <v>0</v>
      </c>
      <c r="AI380" s="44">
        <f>SUMIF(WORKING!$Q:$Q,SHORT!H380,WORKING!$J:$J)</f>
        <v>0</v>
      </c>
      <c r="AJ380" s="44">
        <f>SUMIF(WORKING!$Q:$Q,SHORT!I380,WORKING!$J:$J)</f>
        <v>0</v>
      </c>
      <c r="AK380" s="44">
        <f>SUMIF(WORKING!$Q:$Q,SHORT!J380,WORKING!$J:$J)</f>
        <v>0</v>
      </c>
      <c r="AL380" s="44">
        <f>SUMIF(WORKING!$Q:$Q,SHORT!K380,WORKING!$J:$J)</f>
        <v>0</v>
      </c>
      <c r="AM380" s="44">
        <f>SUMIF(WORKING!$Q:$Q,SHORT!L380,WORKING!$J:$J)</f>
        <v>0</v>
      </c>
      <c r="AN380" s="44">
        <f>SUMIF(WORKING!$Q:$Q,SHORT!M380,WORKING!$J:$J)</f>
        <v>0</v>
      </c>
      <c r="AO380" s="44">
        <f>SUMIF(WORKING!$Q:$Q,SHORT!N380,WORKING!$J:$J)</f>
        <v>0</v>
      </c>
      <c r="AP380" s="44">
        <f>SUMIF(WORKING!$Q:$Q,SHORT!O380,WORKING!$J:$J)</f>
        <v>0</v>
      </c>
      <c r="AQ380" s="44">
        <f>SUMIF(WORKING!$Q:$Q,SHORT!P380,WORKING!$J:$J)</f>
        <v>0</v>
      </c>
      <c r="AR380" s="44">
        <f t="shared" si="116"/>
        <v>0</v>
      </c>
      <c r="AT380" s="45">
        <f t="shared" si="119"/>
        <v>0</v>
      </c>
      <c r="AU380" s="45">
        <f t="shared" si="119"/>
        <v>0</v>
      </c>
      <c r="AV380" s="45">
        <f t="shared" si="119"/>
        <v>0</v>
      </c>
      <c r="AW380" s="45">
        <f t="shared" si="119"/>
        <v>0</v>
      </c>
      <c r="AX380" s="45">
        <f t="shared" si="119"/>
        <v>0</v>
      </c>
      <c r="AY380" s="45">
        <f t="shared" si="119"/>
        <v>0</v>
      </c>
      <c r="AZ380" s="45">
        <f t="shared" si="120"/>
        <v>0</v>
      </c>
      <c r="BA380" s="45">
        <f t="shared" si="120"/>
        <v>0</v>
      </c>
      <c r="BB380" s="45">
        <f t="shared" si="120"/>
        <v>0</v>
      </c>
      <c r="BC380" s="45">
        <f t="shared" si="120"/>
        <v>0</v>
      </c>
      <c r="BD380" s="45">
        <f t="shared" si="120"/>
        <v>0</v>
      </c>
      <c r="BE380" s="45">
        <f t="shared" si="120"/>
        <v>0</v>
      </c>
      <c r="BF380" s="45">
        <f t="shared" si="117"/>
        <v>0</v>
      </c>
      <c r="BG380" s="28"/>
    </row>
    <row r="381" spans="1:59" s="31" customFormat="1" ht="11.25">
      <c r="A381" s="43">
        <v>376</v>
      </c>
      <c r="B381" s="185" t="e">
        <f t="array" ref="B381">+INDEX(FILED!$B$4:$B$1003,SMALL(IF($B$5=FILED!$Q$4:$Q$1003,ROW(FILED!$Q$4:$Q$1003)-ROW(FILED!$Q$4)+1),A381))</f>
        <v>#NUM!</v>
      </c>
      <c r="C381" s="44">
        <f t="shared" si="114"/>
        <v>0</v>
      </c>
      <c r="D381" s="185" t="str">
        <f>+IFERROR(VLOOKUP(B381,FILED!$B$4:$C$1003,2,FALSE),"")</f>
        <v/>
      </c>
      <c r="E381" s="185" t="str">
        <f t="shared" si="102"/>
        <v>0 42826</v>
      </c>
      <c r="F381" s="185" t="str">
        <f t="shared" si="103"/>
        <v>0 42856</v>
      </c>
      <c r="G381" s="185" t="str">
        <f t="shared" si="104"/>
        <v>0 42887</v>
      </c>
      <c r="H381" s="185" t="str">
        <f t="shared" si="105"/>
        <v>0 42917</v>
      </c>
      <c r="I381" s="185" t="str">
        <f t="shared" si="106"/>
        <v>0 42948</v>
      </c>
      <c r="J381" s="185" t="str">
        <f t="shared" si="107"/>
        <v>0 42979</v>
      </c>
      <c r="K381" s="185" t="str">
        <f t="shared" si="108"/>
        <v>0 43009</v>
      </c>
      <c r="L381" s="185" t="str">
        <f t="shared" si="109"/>
        <v>0 43040</v>
      </c>
      <c r="M381" s="185" t="str">
        <f t="shared" si="110"/>
        <v>0 43070</v>
      </c>
      <c r="N381" s="185" t="str">
        <f t="shared" si="111"/>
        <v>0 43101</v>
      </c>
      <c r="O381" s="185" t="str">
        <f t="shared" si="112"/>
        <v>0 43132</v>
      </c>
      <c r="P381" s="185" t="str">
        <f t="shared" si="113"/>
        <v>0 43160</v>
      </c>
      <c r="Q381" s="44">
        <f>IFERROR(VLOOKUP(C381,ONLINE!$B$5:$C$5103,2,FALSE),0)</f>
        <v>0</v>
      </c>
      <c r="R381" s="45">
        <f>SUMIF(ONLINE!$W:$W,SHORT!E381,ONLINE!$Q:$Q)</f>
        <v>0</v>
      </c>
      <c r="S381" s="45">
        <f>SUMIF(ONLINE!$W:$W,SHORT!F381,ONLINE!$Q:$Q)</f>
        <v>0</v>
      </c>
      <c r="T381" s="45">
        <f>SUMIF(ONLINE!$W:$W,SHORT!G381,ONLINE!$Q:$Q)</f>
        <v>0</v>
      </c>
      <c r="U381" s="45">
        <f>SUMIF(ONLINE!$W:$W,SHORT!H381,ONLINE!$Q:$Q)</f>
        <v>0</v>
      </c>
      <c r="V381" s="45">
        <f>SUMIF(ONLINE!$W:$W,SHORT!I381,ONLINE!$Q:$Q)</f>
        <v>0</v>
      </c>
      <c r="W381" s="45">
        <f>SUMIF(ONLINE!$W:$W,SHORT!J381,ONLINE!$Q:$Q)</f>
        <v>0</v>
      </c>
      <c r="X381" s="45">
        <f>SUMIF(ONLINE!$W:$W,SHORT!K381,ONLINE!$Q:$Q)</f>
        <v>0</v>
      </c>
      <c r="Y381" s="45">
        <f>SUMIF(ONLINE!$W:$W,SHORT!L381,ONLINE!$Q:$Q)</f>
        <v>0</v>
      </c>
      <c r="Z381" s="45">
        <f>SUMIF(ONLINE!$W:$W,SHORT!M381,ONLINE!$Q:$Q)</f>
        <v>0</v>
      </c>
      <c r="AA381" s="45">
        <f>SUMIF(ONLINE!$W:$W,SHORT!N381,ONLINE!$Q:$Q)</f>
        <v>0</v>
      </c>
      <c r="AB381" s="45">
        <f>SUMIF(ONLINE!$W:$W,SHORT!O381,ONLINE!$Q:$Q)</f>
        <v>0</v>
      </c>
      <c r="AC381" s="45">
        <f>SUMIF(ONLINE!$W:$W,SHORT!P381,ONLINE!$Q:$Q)</f>
        <v>0</v>
      </c>
      <c r="AD381" s="45">
        <f t="shared" si="115"/>
        <v>0</v>
      </c>
      <c r="AE381" s="44"/>
      <c r="AF381" s="44">
        <f>SUMIF(WORKING!$Q:$Q,SHORT!E381,WORKING!$J:$J)</f>
        <v>0</v>
      </c>
      <c r="AG381" s="44">
        <f>SUMIF(WORKING!$Q:$Q,SHORT!F381,WORKING!$J:$J)</f>
        <v>0</v>
      </c>
      <c r="AH381" s="44">
        <f>SUMIF(WORKING!$Q:$Q,SHORT!G381,WORKING!$J:$J)</f>
        <v>0</v>
      </c>
      <c r="AI381" s="44">
        <f>SUMIF(WORKING!$Q:$Q,SHORT!H381,WORKING!$J:$J)</f>
        <v>0</v>
      </c>
      <c r="AJ381" s="44">
        <f>SUMIF(WORKING!$Q:$Q,SHORT!I381,WORKING!$J:$J)</f>
        <v>0</v>
      </c>
      <c r="AK381" s="44">
        <f>SUMIF(WORKING!$Q:$Q,SHORT!J381,WORKING!$J:$J)</f>
        <v>0</v>
      </c>
      <c r="AL381" s="44">
        <f>SUMIF(WORKING!$Q:$Q,SHORT!K381,WORKING!$J:$J)</f>
        <v>0</v>
      </c>
      <c r="AM381" s="44">
        <f>SUMIF(WORKING!$Q:$Q,SHORT!L381,WORKING!$J:$J)</f>
        <v>0</v>
      </c>
      <c r="AN381" s="44">
        <f>SUMIF(WORKING!$Q:$Q,SHORT!M381,WORKING!$J:$J)</f>
        <v>0</v>
      </c>
      <c r="AO381" s="44">
        <f>SUMIF(WORKING!$Q:$Q,SHORT!N381,WORKING!$J:$J)</f>
        <v>0</v>
      </c>
      <c r="AP381" s="44">
        <f>SUMIF(WORKING!$Q:$Q,SHORT!O381,WORKING!$J:$J)</f>
        <v>0</v>
      </c>
      <c r="AQ381" s="44">
        <f>SUMIF(WORKING!$Q:$Q,SHORT!P381,WORKING!$J:$J)</f>
        <v>0</v>
      </c>
      <c r="AR381" s="44">
        <f t="shared" si="116"/>
        <v>0</v>
      </c>
      <c r="AT381" s="45">
        <f t="shared" si="119"/>
        <v>0</v>
      </c>
      <c r="AU381" s="45">
        <f t="shared" si="119"/>
        <v>0</v>
      </c>
      <c r="AV381" s="45">
        <f t="shared" si="119"/>
        <v>0</v>
      </c>
      <c r="AW381" s="45">
        <f t="shared" si="119"/>
        <v>0</v>
      </c>
      <c r="AX381" s="45">
        <f t="shared" si="119"/>
        <v>0</v>
      </c>
      <c r="AY381" s="45">
        <f t="shared" si="119"/>
        <v>0</v>
      </c>
      <c r="AZ381" s="45">
        <f t="shared" si="120"/>
        <v>0</v>
      </c>
      <c r="BA381" s="45">
        <f t="shared" si="120"/>
        <v>0</v>
      </c>
      <c r="BB381" s="45">
        <f t="shared" si="120"/>
        <v>0</v>
      </c>
      <c r="BC381" s="45">
        <f t="shared" si="120"/>
        <v>0</v>
      </c>
      <c r="BD381" s="45">
        <f t="shared" si="120"/>
        <v>0</v>
      </c>
      <c r="BE381" s="45">
        <f t="shared" si="120"/>
        <v>0</v>
      </c>
      <c r="BF381" s="45">
        <f t="shared" si="117"/>
        <v>0</v>
      </c>
      <c r="BG381" s="28"/>
    </row>
    <row r="382" spans="1:59" s="31" customFormat="1" ht="11.25">
      <c r="A382" s="43">
        <v>377</v>
      </c>
      <c r="B382" s="185" t="e">
        <f t="array" ref="B382">+INDEX(FILED!$B$4:$B$1003,SMALL(IF($B$5=FILED!$Q$4:$Q$1003,ROW(FILED!$Q$4:$Q$1003)-ROW(FILED!$Q$4)+1),A382))</f>
        <v>#NUM!</v>
      </c>
      <c r="C382" s="44">
        <f t="shared" si="114"/>
        <v>0</v>
      </c>
      <c r="D382" s="185" t="str">
        <f>+IFERROR(VLOOKUP(B382,FILED!$B$4:$C$1003,2,FALSE),"")</f>
        <v/>
      </c>
      <c r="E382" s="185" t="str">
        <f t="shared" si="102"/>
        <v>0 42826</v>
      </c>
      <c r="F382" s="185" t="str">
        <f t="shared" si="103"/>
        <v>0 42856</v>
      </c>
      <c r="G382" s="185" t="str">
        <f t="shared" si="104"/>
        <v>0 42887</v>
      </c>
      <c r="H382" s="185" t="str">
        <f t="shared" si="105"/>
        <v>0 42917</v>
      </c>
      <c r="I382" s="185" t="str">
        <f t="shared" si="106"/>
        <v>0 42948</v>
      </c>
      <c r="J382" s="185" t="str">
        <f t="shared" si="107"/>
        <v>0 42979</v>
      </c>
      <c r="K382" s="185" t="str">
        <f t="shared" si="108"/>
        <v>0 43009</v>
      </c>
      <c r="L382" s="185" t="str">
        <f t="shared" si="109"/>
        <v>0 43040</v>
      </c>
      <c r="M382" s="185" t="str">
        <f t="shared" si="110"/>
        <v>0 43070</v>
      </c>
      <c r="N382" s="185" t="str">
        <f t="shared" si="111"/>
        <v>0 43101</v>
      </c>
      <c r="O382" s="185" t="str">
        <f t="shared" si="112"/>
        <v>0 43132</v>
      </c>
      <c r="P382" s="185" t="str">
        <f t="shared" si="113"/>
        <v>0 43160</v>
      </c>
      <c r="Q382" s="44">
        <f>IFERROR(VLOOKUP(C382,ONLINE!$B$5:$C$5103,2,FALSE),0)</f>
        <v>0</v>
      </c>
      <c r="R382" s="45">
        <f>SUMIF(ONLINE!$W:$W,SHORT!E382,ONLINE!$Q:$Q)</f>
        <v>0</v>
      </c>
      <c r="S382" s="45">
        <f>SUMIF(ONLINE!$W:$W,SHORT!F382,ONLINE!$Q:$Q)</f>
        <v>0</v>
      </c>
      <c r="T382" s="45">
        <f>SUMIF(ONLINE!$W:$W,SHORT!G382,ONLINE!$Q:$Q)</f>
        <v>0</v>
      </c>
      <c r="U382" s="45">
        <f>SUMIF(ONLINE!$W:$W,SHORT!H382,ONLINE!$Q:$Q)</f>
        <v>0</v>
      </c>
      <c r="V382" s="45">
        <f>SUMIF(ONLINE!$W:$W,SHORT!I382,ONLINE!$Q:$Q)</f>
        <v>0</v>
      </c>
      <c r="W382" s="45">
        <f>SUMIF(ONLINE!$W:$W,SHORT!J382,ONLINE!$Q:$Q)</f>
        <v>0</v>
      </c>
      <c r="X382" s="45">
        <f>SUMIF(ONLINE!$W:$W,SHORT!K382,ONLINE!$Q:$Q)</f>
        <v>0</v>
      </c>
      <c r="Y382" s="45">
        <f>SUMIF(ONLINE!$W:$W,SHORT!L382,ONLINE!$Q:$Q)</f>
        <v>0</v>
      </c>
      <c r="Z382" s="45">
        <f>SUMIF(ONLINE!$W:$W,SHORT!M382,ONLINE!$Q:$Q)</f>
        <v>0</v>
      </c>
      <c r="AA382" s="45">
        <f>SUMIF(ONLINE!$W:$W,SHORT!N382,ONLINE!$Q:$Q)</f>
        <v>0</v>
      </c>
      <c r="AB382" s="45">
        <f>SUMIF(ONLINE!$W:$W,SHORT!O382,ONLINE!$Q:$Q)</f>
        <v>0</v>
      </c>
      <c r="AC382" s="45">
        <f>SUMIF(ONLINE!$W:$W,SHORT!P382,ONLINE!$Q:$Q)</f>
        <v>0</v>
      </c>
      <c r="AD382" s="45">
        <f t="shared" si="115"/>
        <v>0</v>
      </c>
      <c r="AE382" s="44"/>
      <c r="AF382" s="44">
        <f>SUMIF(WORKING!$Q:$Q,SHORT!E382,WORKING!$J:$J)</f>
        <v>0</v>
      </c>
      <c r="AG382" s="44">
        <f>SUMIF(WORKING!$Q:$Q,SHORT!F382,WORKING!$J:$J)</f>
        <v>0</v>
      </c>
      <c r="AH382" s="44">
        <f>SUMIF(WORKING!$Q:$Q,SHORT!G382,WORKING!$J:$J)</f>
        <v>0</v>
      </c>
      <c r="AI382" s="44">
        <f>SUMIF(WORKING!$Q:$Q,SHORT!H382,WORKING!$J:$J)</f>
        <v>0</v>
      </c>
      <c r="AJ382" s="44">
        <f>SUMIF(WORKING!$Q:$Q,SHORT!I382,WORKING!$J:$J)</f>
        <v>0</v>
      </c>
      <c r="AK382" s="44">
        <f>SUMIF(WORKING!$Q:$Q,SHORT!J382,WORKING!$J:$J)</f>
        <v>0</v>
      </c>
      <c r="AL382" s="44">
        <f>SUMIF(WORKING!$Q:$Q,SHORT!K382,WORKING!$J:$J)</f>
        <v>0</v>
      </c>
      <c r="AM382" s="44">
        <f>SUMIF(WORKING!$Q:$Q,SHORT!L382,WORKING!$J:$J)</f>
        <v>0</v>
      </c>
      <c r="AN382" s="44">
        <f>SUMIF(WORKING!$Q:$Q,SHORT!M382,WORKING!$J:$J)</f>
        <v>0</v>
      </c>
      <c r="AO382" s="44">
        <f>SUMIF(WORKING!$Q:$Q,SHORT!N382,WORKING!$J:$J)</f>
        <v>0</v>
      </c>
      <c r="AP382" s="44">
        <f>SUMIF(WORKING!$Q:$Q,SHORT!O382,WORKING!$J:$J)</f>
        <v>0</v>
      </c>
      <c r="AQ382" s="44">
        <f>SUMIF(WORKING!$Q:$Q,SHORT!P382,WORKING!$J:$J)</f>
        <v>0</v>
      </c>
      <c r="AR382" s="44">
        <f t="shared" si="116"/>
        <v>0</v>
      </c>
      <c r="AT382" s="45">
        <f t="shared" si="119"/>
        <v>0</v>
      </c>
      <c r="AU382" s="45">
        <f t="shared" si="119"/>
        <v>0</v>
      </c>
      <c r="AV382" s="45">
        <f t="shared" si="119"/>
        <v>0</v>
      </c>
      <c r="AW382" s="45">
        <f t="shared" si="119"/>
        <v>0</v>
      </c>
      <c r="AX382" s="45">
        <f t="shared" si="119"/>
        <v>0</v>
      </c>
      <c r="AY382" s="45">
        <f t="shared" si="119"/>
        <v>0</v>
      </c>
      <c r="AZ382" s="45">
        <f t="shared" si="120"/>
        <v>0</v>
      </c>
      <c r="BA382" s="45">
        <f t="shared" si="120"/>
        <v>0</v>
      </c>
      <c r="BB382" s="45">
        <f t="shared" si="120"/>
        <v>0</v>
      </c>
      <c r="BC382" s="45">
        <f t="shared" si="120"/>
        <v>0</v>
      </c>
      <c r="BD382" s="45">
        <f t="shared" si="120"/>
        <v>0</v>
      </c>
      <c r="BE382" s="45">
        <f t="shared" si="120"/>
        <v>0</v>
      </c>
      <c r="BF382" s="45">
        <f t="shared" si="117"/>
        <v>0</v>
      </c>
      <c r="BG382" s="28"/>
    </row>
    <row r="383" spans="1:59" s="31" customFormat="1" ht="11.25">
      <c r="A383" s="43">
        <v>378</v>
      </c>
      <c r="B383" s="185" t="e">
        <f t="array" ref="B383">+INDEX(FILED!$B$4:$B$1003,SMALL(IF($B$5=FILED!$Q$4:$Q$1003,ROW(FILED!$Q$4:$Q$1003)-ROW(FILED!$Q$4)+1),A383))</f>
        <v>#NUM!</v>
      </c>
      <c r="C383" s="44">
        <f t="shared" si="114"/>
        <v>0</v>
      </c>
      <c r="D383" s="185" t="str">
        <f>+IFERROR(VLOOKUP(B383,FILED!$B$4:$C$1003,2,FALSE),"")</f>
        <v/>
      </c>
      <c r="E383" s="185" t="str">
        <f t="shared" si="102"/>
        <v>0 42826</v>
      </c>
      <c r="F383" s="185" t="str">
        <f t="shared" si="103"/>
        <v>0 42856</v>
      </c>
      <c r="G383" s="185" t="str">
        <f t="shared" si="104"/>
        <v>0 42887</v>
      </c>
      <c r="H383" s="185" t="str">
        <f t="shared" si="105"/>
        <v>0 42917</v>
      </c>
      <c r="I383" s="185" t="str">
        <f t="shared" si="106"/>
        <v>0 42948</v>
      </c>
      <c r="J383" s="185" t="str">
        <f t="shared" si="107"/>
        <v>0 42979</v>
      </c>
      <c r="K383" s="185" t="str">
        <f t="shared" si="108"/>
        <v>0 43009</v>
      </c>
      <c r="L383" s="185" t="str">
        <f t="shared" si="109"/>
        <v>0 43040</v>
      </c>
      <c r="M383" s="185" t="str">
        <f t="shared" si="110"/>
        <v>0 43070</v>
      </c>
      <c r="N383" s="185" t="str">
        <f t="shared" si="111"/>
        <v>0 43101</v>
      </c>
      <c r="O383" s="185" t="str">
        <f t="shared" si="112"/>
        <v>0 43132</v>
      </c>
      <c r="P383" s="185" t="str">
        <f t="shared" si="113"/>
        <v>0 43160</v>
      </c>
      <c r="Q383" s="44">
        <f>IFERROR(VLOOKUP(C383,ONLINE!$B$5:$C$5103,2,FALSE),0)</f>
        <v>0</v>
      </c>
      <c r="R383" s="45">
        <f>SUMIF(ONLINE!$W:$W,SHORT!E383,ONLINE!$Q:$Q)</f>
        <v>0</v>
      </c>
      <c r="S383" s="45">
        <f>SUMIF(ONLINE!$W:$W,SHORT!F383,ONLINE!$Q:$Q)</f>
        <v>0</v>
      </c>
      <c r="T383" s="45">
        <f>SUMIF(ONLINE!$W:$W,SHORT!G383,ONLINE!$Q:$Q)</f>
        <v>0</v>
      </c>
      <c r="U383" s="45">
        <f>SUMIF(ONLINE!$W:$W,SHORT!H383,ONLINE!$Q:$Q)</f>
        <v>0</v>
      </c>
      <c r="V383" s="45">
        <f>SUMIF(ONLINE!$W:$W,SHORT!I383,ONLINE!$Q:$Q)</f>
        <v>0</v>
      </c>
      <c r="W383" s="45">
        <f>SUMIF(ONLINE!$W:$W,SHORT!J383,ONLINE!$Q:$Q)</f>
        <v>0</v>
      </c>
      <c r="X383" s="45">
        <f>SUMIF(ONLINE!$W:$W,SHORT!K383,ONLINE!$Q:$Q)</f>
        <v>0</v>
      </c>
      <c r="Y383" s="45">
        <f>SUMIF(ONLINE!$W:$W,SHORT!L383,ONLINE!$Q:$Q)</f>
        <v>0</v>
      </c>
      <c r="Z383" s="45">
        <f>SUMIF(ONLINE!$W:$W,SHORT!M383,ONLINE!$Q:$Q)</f>
        <v>0</v>
      </c>
      <c r="AA383" s="45">
        <f>SUMIF(ONLINE!$W:$W,SHORT!N383,ONLINE!$Q:$Q)</f>
        <v>0</v>
      </c>
      <c r="AB383" s="45">
        <f>SUMIF(ONLINE!$W:$W,SHORT!O383,ONLINE!$Q:$Q)</f>
        <v>0</v>
      </c>
      <c r="AC383" s="45">
        <f>SUMIF(ONLINE!$W:$W,SHORT!P383,ONLINE!$Q:$Q)</f>
        <v>0</v>
      </c>
      <c r="AD383" s="45">
        <f t="shared" si="115"/>
        <v>0</v>
      </c>
      <c r="AE383" s="44"/>
      <c r="AF383" s="44">
        <f>SUMIF(WORKING!$Q:$Q,SHORT!E383,WORKING!$J:$J)</f>
        <v>0</v>
      </c>
      <c r="AG383" s="44">
        <f>SUMIF(WORKING!$Q:$Q,SHORT!F383,WORKING!$J:$J)</f>
        <v>0</v>
      </c>
      <c r="AH383" s="44">
        <f>SUMIF(WORKING!$Q:$Q,SHORT!G383,WORKING!$J:$J)</f>
        <v>0</v>
      </c>
      <c r="AI383" s="44">
        <f>SUMIF(WORKING!$Q:$Q,SHORT!H383,WORKING!$J:$J)</f>
        <v>0</v>
      </c>
      <c r="AJ383" s="44">
        <f>SUMIF(WORKING!$Q:$Q,SHORT!I383,WORKING!$J:$J)</f>
        <v>0</v>
      </c>
      <c r="AK383" s="44">
        <f>SUMIF(WORKING!$Q:$Q,SHORT!J383,WORKING!$J:$J)</f>
        <v>0</v>
      </c>
      <c r="AL383" s="44">
        <f>SUMIF(WORKING!$Q:$Q,SHORT!K383,WORKING!$J:$J)</f>
        <v>0</v>
      </c>
      <c r="AM383" s="44">
        <f>SUMIF(WORKING!$Q:$Q,SHORT!L383,WORKING!$J:$J)</f>
        <v>0</v>
      </c>
      <c r="AN383" s="44">
        <f>SUMIF(WORKING!$Q:$Q,SHORT!M383,WORKING!$J:$J)</f>
        <v>0</v>
      </c>
      <c r="AO383" s="44">
        <f>SUMIF(WORKING!$Q:$Q,SHORT!N383,WORKING!$J:$J)</f>
        <v>0</v>
      </c>
      <c r="AP383" s="44">
        <f>SUMIF(WORKING!$Q:$Q,SHORT!O383,WORKING!$J:$J)</f>
        <v>0</v>
      </c>
      <c r="AQ383" s="44">
        <f>SUMIF(WORKING!$Q:$Q,SHORT!P383,WORKING!$J:$J)</f>
        <v>0</v>
      </c>
      <c r="AR383" s="44">
        <f t="shared" si="116"/>
        <v>0</v>
      </c>
      <c r="AT383" s="45">
        <f t="shared" si="119"/>
        <v>0</v>
      </c>
      <c r="AU383" s="45">
        <f t="shared" si="119"/>
        <v>0</v>
      </c>
      <c r="AV383" s="45">
        <f t="shared" si="119"/>
        <v>0</v>
      </c>
      <c r="AW383" s="45">
        <f t="shared" si="119"/>
        <v>0</v>
      </c>
      <c r="AX383" s="45">
        <f t="shared" si="119"/>
        <v>0</v>
      </c>
      <c r="AY383" s="45">
        <f t="shared" si="119"/>
        <v>0</v>
      </c>
      <c r="AZ383" s="45">
        <f t="shared" si="120"/>
        <v>0</v>
      </c>
      <c r="BA383" s="45">
        <f t="shared" si="120"/>
        <v>0</v>
      </c>
      <c r="BB383" s="45">
        <f t="shared" si="120"/>
        <v>0</v>
      </c>
      <c r="BC383" s="45">
        <f t="shared" si="120"/>
        <v>0</v>
      </c>
      <c r="BD383" s="45">
        <f t="shared" si="120"/>
        <v>0</v>
      </c>
      <c r="BE383" s="45">
        <f t="shared" si="120"/>
        <v>0</v>
      </c>
      <c r="BF383" s="45">
        <f t="shared" si="117"/>
        <v>0</v>
      </c>
      <c r="BG383" s="28"/>
    </row>
    <row r="384" spans="1:59" s="31" customFormat="1" ht="11.25">
      <c r="A384" s="43">
        <v>379</v>
      </c>
      <c r="B384" s="185" t="e">
        <f t="array" ref="B384">+INDEX(FILED!$B$4:$B$1003,SMALL(IF($B$5=FILED!$Q$4:$Q$1003,ROW(FILED!$Q$4:$Q$1003)-ROW(FILED!$Q$4)+1),A384))</f>
        <v>#NUM!</v>
      </c>
      <c r="C384" s="44">
        <f t="shared" si="114"/>
        <v>0</v>
      </c>
      <c r="D384" s="185" t="str">
        <f>+IFERROR(VLOOKUP(B384,FILED!$B$4:$C$1003,2,FALSE),"")</f>
        <v/>
      </c>
      <c r="E384" s="185" t="str">
        <f t="shared" si="102"/>
        <v>0 42826</v>
      </c>
      <c r="F384" s="185" t="str">
        <f t="shared" si="103"/>
        <v>0 42856</v>
      </c>
      <c r="G384" s="185" t="str">
        <f t="shared" si="104"/>
        <v>0 42887</v>
      </c>
      <c r="H384" s="185" t="str">
        <f t="shared" si="105"/>
        <v>0 42917</v>
      </c>
      <c r="I384" s="185" t="str">
        <f t="shared" si="106"/>
        <v>0 42948</v>
      </c>
      <c r="J384" s="185" t="str">
        <f t="shared" si="107"/>
        <v>0 42979</v>
      </c>
      <c r="K384" s="185" t="str">
        <f t="shared" si="108"/>
        <v>0 43009</v>
      </c>
      <c r="L384" s="185" t="str">
        <f t="shared" si="109"/>
        <v>0 43040</v>
      </c>
      <c r="M384" s="185" t="str">
        <f t="shared" si="110"/>
        <v>0 43070</v>
      </c>
      <c r="N384" s="185" t="str">
        <f t="shared" si="111"/>
        <v>0 43101</v>
      </c>
      <c r="O384" s="185" t="str">
        <f t="shared" si="112"/>
        <v>0 43132</v>
      </c>
      <c r="P384" s="185" t="str">
        <f t="shared" si="113"/>
        <v>0 43160</v>
      </c>
      <c r="Q384" s="44">
        <f>IFERROR(VLOOKUP(C384,ONLINE!$B$5:$C$5103,2,FALSE),0)</f>
        <v>0</v>
      </c>
      <c r="R384" s="45">
        <f>SUMIF(ONLINE!$W:$W,SHORT!E384,ONLINE!$Q:$Q)</f>
        <v>0</v>
      </c>
      <c r="S384" s="45">
        <f>SUMIF(ONLINE!$W:$W,SHORT!F384,ONLINE!$Q:$Q)</f>
        <v>0</v>
      </c>
      <c r="T384" s="45">
        <f>SUMIF(ONLINE!$W:$W,SHORT!G384,ONLINE!$Q:$Q)</f>
        <v>0</v>
      </c>
      <c r="U384" s="45">
        <f>SUMIF(ONLINE!$W:$W,SHORT!H384,ONLINE!$Q:$Q)</f>
        <v>0</v>
      </c>
      <c r="V384" s="45">
        <f>SUMIF(ONLINE!$W:$W,SHORT!I384,ONLINE!$Q:$Q)</f>
        <v>0</v>
      </c>
      <c r="W384" s="45">
        <f>SUMIF(ONLINE!$W:$W,SHORT!J384,ONLINE!$Q:$Q)</f>
        <v>0</v>
      </c>
      <c r="X384" s="45">
        <f>SUMIF(ONLINE!$W:$W,SHORT!K384,ONLINE!$Q:$Q)</f>
        <v>0</v>
      </c>
      <c r="Y384" s="45">
        <f>SUMIF(ONLINE!$W:$W,SHORT!L384,ONLINE!$Q:$Q)</f>
        <v>0</v>
      </c>
      <c r="Z384" s="45">
        <f>SUMIF(ONLINE!$W:$W,SHORT!M384,ONLINE!$Q:$Q)</f>
        <v>0</v>
      </c>
      <c r="AA384" s="45">
        <f>SUMIF(ONLINE!$W:$W,SHORT!N384,ONLINE!$Q:$Q)</f>
        <v>0</v>
      </c>
      <c r="AB384" s="45">
        <f>SUMIF(ONLINE!$W:$W,SHORT!O384,ONLINE!$Q:$Q)</f>
        <v>0</v>
      </c>
      <c r="AC384" s="45">
        <f>SUMIF(ONLINE!$W:$W,SHORT!P384,ONLINE!$Q:$Q)</f>
        <v>0</v>
      </c>
      <c r="AD384" s="45">
        <f t="shared" si="115"/>
        <v>0</v>
      </c>
      <c r="AE384" s="44"/>
      <c r="AF384" s="44">
        <f>SUMIF(WORKING!$Q:$Q,SHORT!E384,WORKING!$J:$J)</f>
        <v>0</v>
      </c>
      <c r="AG384" s="44">
        <f>SUMIF(WORKING!$Q:$Q,SHORT!F384,WORKING!$J:$J)</f>
        <v>0</v>
      </c>
      <c r="AH384" s="44">
        <f>SUMIF(WORKING!$Q:$Q,SHORT!G384,WORKING!$J:$J)</f>
        <v>0</v>
      </c>
      <c r="AI384" s="44">
        <f>SUMIF(WORKING!$Q:$Q,SHORT!H384,WORKING!$J:$J)</f>
        <v>0</v>
      </c>
      <c r="AJ384" s="44">
        <f>SUMIF(WORKING!$Q:$Q,SHORT!I384,WORKING!$J:$J)</f>
        <v>0</v>
      </c>
      <c r="AK384" s="44">
        <f>SUMIF(WORKING!$Q:$Q,SHORT!J384,WORKING!$J:$J)</f>
        <v>0</v>
      </c>
      <c r="AL384" s="44">
        <f>SUMIF(WORKING!$Q:$Q,SHORT!K384,WORKING!$J:$J)</f>
        <v>0</v>
      </c>
      <c r="AM384" s="44">
        <f>SUMIF(WORKING!$Q:$Q,SHORT!L384,WORKING!$J:$J)</f>
        <v>0</v>
      </c>
      <c r="AN384" s="44">
        <f>SUMIF(WORKING!$Q:$Q,SHORT!M384,WORKING!$J:$J)</f>
        <v>0</v>
      </c>
      <c r="AO384" s="44">
        <f>SUMIF(WORKING!$Q:$Q,SHORT!N384,WORKING!$J:$J)</f>
        <v>0</v>
      </c>
      <c r="AP384" s="44">
        <f>SUMIF(WORKING!$Q:$Q,SHORT!O384,WORKING!$J:$J)</f>
        <v>0</v>
      </c>
      <c r="AQ384" s="44">
        <f>SUMIF(WORKING!$Q:$Q,SHORT!P384,WORKING!$J:$J)</f>
        <v>0</v>
      </c>
      <c r="AR384" s="44">
        <f t="shared" si="116"/>
        <v>0</v>
      </c>
      <c r="AT384" s="45">
        <f t="shared" si="119"/>
        <v>0</v>
      </c>
      <c r="AU384" s="45">
        <f t="shared" si="119"/>
        <v>0</v>
      </c>
      <c r="AV384" s="45">
        <f t="shared" si="119"/>
        <v>0</v>
      </c>
      <c r="AW384" s="45">
        <f t="shared" si="119"/>
        <v>0</v>
      </c>
      <c r="AX384" s="45">
        <f t="shared" si="119"/>
        <v>0</v>
      </c>
      <c r="AY384" s="45">
        <f t="shared" si="119"/>
        <v>0</v>
      </c>
      <c r="AZ384" s="45">
        <f t="shared" si="120"/>
        <v>0</v>
      </c>
      <c r="BA384" s="45">
        <f t="shared" si="120"/>
        <v>0</v>
      </c>
      <c r="BB384" s="45">
        <f t="shared" si="120"/>
        <v>0</v>
      </c>
      <c r="BC384" s="45">
        <f t="shared" si="120"/>
        <v>0</v>
      </c>
      <c r="BD384" s="45">
        <f t="shared" si="120"/>
        <v>0</v>
      </c>
      <c r="BE384" s="45">
        <f t="shared" si="120"/>
        <v>0</v>
      </c>
      <c r="BF384" s="45">
        <f t="shared" si="117"/>
        <v>0</v>
      </c>
      <c r="BG384" s="28"/>
    </row>
    <row r="385" spans="1:59" s="31" customFormat="1" ht="11.25">
      <c r="A385" s="43">
        <v>380</v>
      </c>
      <c r="B385" s="185" t="e">
        <f t="array" ref="B385">+INDEX(FILED!$B$4:$B$1003,SMALL(IF($B$5=FILED!$Q$4:$Q$1003,ROW(FILED!$Q$4:$Q$1003)-ROW(FILED!$Q$4)+1),A385))</f>
        <v>#NUM!</v>
      </c>
      <c r="C385" s="44">
        <f t="shared" si="114"/>
        <v>0</v>
      </c>
      <c r="D385" s="185" t="str">
        <f>+IFERROR(VLOOKUP(B385,FILED!$B$4:$C$1003,2,FALSE),"")</f>
        <v/>
      </c>
      <c r="E385" s="185" t="str">
        <f t="shared" si="102"/>
        <v>0 42826</v>
      </c>
      <c r="F385" s="185" t="str">
        <f t="shared" si="103"/>
        <v>0 42856</v>
      </c>
      <c r="G385" s="185" t="str">
        <f t="shared" si="104"/>
        <v>0 42887</v>
      </c>
      <c r="H385" s="185" t="str">
        <f t="shared" si="105"/>
        <v>0 42917</v>
      </c>
      <c r="I385" s="185" t="str">
        <f t="shared" si="106"/>
        <v>0 42948</v>
      </c>
      <c r="J385" s="185" t="str">
        <f t="shared" si="107"/>
        <v>0 42979</v>
      </c>
      <c r="K385" s="185" t="str">
        <f t="shared" si="108"/>
        <v>0 43009</v>
      </c>
      <c r="L385" s="185" t="str">
        <f t="shared" si="109"/>
        <v>0 43040</v>
      </c>
      <c r="M385" s="185" t="str">
        <f t="shared" si="110"/>
        <v>0 43070</v>
      </c>
      <c r="N385" s="185" t="str">
        <f t="shared" si="111"/>
        <v>0 43101</v>
      </c>
      <c r="O385" s="185" t="str">
        <f t="shared" si="112"/>
        <v>0 43132</v>
      </c>
      <c r="P385" s="185" t="str">
        <f t="shared" si="113"/>
        <v>0 43160</v>
      </c>
      <c r="Q385" s="44">
        <f>IFERROR(VLOOKUP(C385,ONLINE!$B$5:$C$5103,2,FALSE),0)</f>
        <v>0</v>
      </c>
      <c r="R385" s="45">
        <f>SUMIF(ONLINE!$W:$W,SHORT!E385,ONLINE!$Q:$Q)</f>
        <v>0</v>
      </c>
      <c r="S385" s="45">
        <f>SUMIF(ONLINE!$W:$W,SHORT!F385,ONLINE!$Q:$Q)</f>
        <v>0</v>
      </c>
      <c r="T385" s="45">
        <f>SUMIF(ONLINE!$W:$W,SHORT!G385,ONLINE!$Q:$Q)</f>
        <v>0</v>
      </c>
      <c r="U385" s="45">
        <f>SUMIF(ONLINE!$W:$W,SHORT!H385,ONLINE!$Q:$Q)</f>
        <v>0</v>
      </c>
      <c r="V385" s="45">
        <f>SUMIF(ONLINE!$W:$W,SHORT!I385,ONLINE!$Q:$Q)</f>
        <v>0</v>
      </c>
      <c r="W385" s="45">
        <f>SUMIF(ONLINE!$W:$W,SHORT!J385,ONLINE!$Q:$Q)</f>
        <v>0</v>
      </c>
      <c r="X385" s="45">
        <f>SUMIF(ONLINE!$W:$W,SHORT!K385,ONLINE!$Q:$Q)</f>
        <v>0</v>
      </c>
      <c r="Y385" s="45">
        <f>SUMIF(ONLINE!$W:$W,SHORT!L385,ONLINE!$Q:$Q)</f>
        <v>0</v>
      </c>
      <c r="Z385" s="45">
        <f>SUMIF(ONLINE!$W:$W,SHORT!M385,ONLINE!$Q:$Q)</f>
        <v>0</v>
      </c>
      <c r="AA385" s="45">
        <f>SUMIF(ONLINE!$W:$W,SHORT!N385,ONLINE!$Q:$Q)</f>
        <v>0</v>
      </c>
      <c r="AB385" s="45">
        <f>SUMIF(ONLINE!$W:$W,SHORT!O385,ONLINE!$Q:$Q)</f>
        <v>0</v>
      </c>
      <c r="AC385" s="45">
        <f>SUMIF(ONLINE!$W:$W,SHORT!P385,ONLINE!$Q:$Q)</f>
        <v>0</v>
      </c>
      <c r="AD385" s="45">
        <f t="shared" si="115"/>
        <v>0</v>
      </c>
      <c r="AE385" s="44"/>
      <c r="AF385" s="44">
        <f>SUMIF(WORKING!$Q:$Q,SHORT!E385,WORKING!$J:$J)</f>
        <v>0</v>
      </c>
      <c r="AG385" s="44">
        <f>SUMIF(WORKING!$Q:$Q,SHORT!F385,WORKING!$J:$J)</f>
        <v>0</v>
      </c>
      <c r="AH385" s="44">
        <f>SUMIF(WORKING!$Q:$Q,SHORT!G385,WORKING!$J:$J)</f>
        <v>0</v>
      </c>
      <c r="AI385" s="44">
        <f>SUMIF(WORKING!$Q:$Q,SHORT!H385,WORKING!$J:$J)</f>
        <v>0</v>
      </c>
      <c r="AJ385" s="44">
        <f>SUMIF(WORKING!$Q:$Q,SHORT!I385,WORKING!$J:$J)</f>
        <v>0</v>
      </c>
      <c r="AK385" s="44">
        <f>SUMIF(WORKING!$Q:$Q,SHORT!J385,WORKING!$J:$J)</f>
        <v>0</v>
      </c>
      <c r="AL385" s="44">
        <f>SUMIF(WORKING!$Q:$Q,SHORT!K385,WORKING!$J:$J)</f>
        <v>0</v>
      </c>
      <c r="AM385" s="44">
        <f>SUMIF(WORKING!$Q:$Q,SHORT!L385,WORKING!$J:$J)</f>
        <v>0</v>
      </c>
      <c r="AN385" s="44">
        <f>SUMIF(WORKING!$Q:$Q,SHORT!M385,WORKING!$J:$J)</f>
        <v>0</v>
      </c>
      <c r="AO385" s="44">
        <f>SUMIF(WORKING!$Q:$Q,SHORT!N385,WORKING!$J:$J)</f>
        <v>0</v>
      </c>
      <c r="AP385" s="44">
        <f>SUMIF(WORKING!$Q:$Q,SHORT!O385,WORKING!$J:$J)</f>
        <v>0</v>
      </c>
      <c r="AQ385" s="44">
        <f>SUMIF(WORKING!$Q:$Q,SHORT!P385,WORKING!$J:$J)</f>
        <v>0</v>
      </c>
      <c r="AR385" s="44">
        <f t="shared" si="116"/>
        <v>0</v>
      </c>
      <c r="AT385" s="45">
        <f t="shared" si="119"/>
        <v>0</v>
      </c>
      <c r="AU385" s="45">
        <f t="shared" si="119"/>
        <v>0</v>
      </c>
      <c r="AV385" s="45">
        <f t="shared" si="119"/>
        <v>0</v>
      </c>
      <c r="AW385" s="45">
        <f t="shared" si="119"/>
        <v>0</v>
      </c>
      <c r="AX385" s="45">
        <f t="shared" si="119"/>
        <v>0</v>
      </c>
      <c r="AY385" s="45">
        <f t="shared" si="119"/>
        <v>0</v>
      </c>
      <c r="AZ385" s="45">
        <f t="shared" si="120"/>
        <v>0</v>
      </c>
      <c r="BA385" s="45">
        <f t="shared" si="120"/>
        <v>0</v>
      </c>
      <c r="BB385" s="45">
        <f t="shared" si="120"/>
        <v>0</v>
      </c>
      <c r="BC385" s="45">
        <f t="shared" si="120"/>
        <v>0</v>
      </c>
      <c r="BD385" s="45">
        <f t="shared" si="120"/>
        <v>0</v>
      </c>
      <c r="BE385" s="45">
        <f t="shared" si="120"/>
        <v>0</v>
      </c>
      <c r="BF385" s="45">
        <f t="shared" si="117"/>
        <v>0</v>
      </c>
      <c r="BG385" s="28"/>
    </row>
    <row r="386" spans="1:59" s="31" customFormat="1" ht="11.25">
      <c r="A386" s="43">
        <v>381</v>
      </c>
      <c r="B386" s="185" t="e">
        <f t="array" ref="B386">+INDEX(FILED!$B$4:$B$1003,SMALL(IF($B$5=FILED!$Q$4:$Q$1003,ROW(FILED!$Q$4:$Q$1003)-ROW(FILED!$Q$4)+1),A386))</f>
        <v>#NUM!</v>
      </c>
      <c r="C386" s="44">
        <f t="shared" si="114"/>
        <v>0</v>
      </c>
      <c r="D386" s="185" t="str">
        <f>+IFERROR(VLOOKUP(B386,FILED!$B$4:$C$1003,2,FALSE),"")</f>
        <v/>
      </c>
      <c r="E386" s="185" t="str">
        <f t="shared" si="102"/>
        <v>0 42826</v>
      </c>
      <c r="F386" s="185" t="str">
        <f t="shared" si="103"/>
        <v>0 42856</v>
      </c>
      <c r="G386" s="185" t="str">
        <f t="shared" si="104"/>
        <v>0 42887</v>
      </c>
      <c r="H386" s="185" t="str">
        <f t="shared" si="105"/>
        <v>0 42917</v>
      </c>
      <c r="I386" s="185" t="str">
        <f t="shared" si="106"/>
        <v>0 42948</v>
      </c>
      <c r="J386" s="185" t="str">
        <f t="shared" si="107"/>
        <v>0 42979</v>
      </c>
      <c r="K386" s="185" t="str">
        <f t="shared" si="108"/>
        <v>0 43009</v>
      </c>
      <c r="L386" s="185" t="str">
        <f t="shared" si="109"/>
        <v>0 43040</v>
      </c>
      <c r="M386" s="185" t="str">
        <f t="shared" si="110"/>
        <v>0 43070</v>
      </c>
      <c r="N386" s="185" t="str">
        <f t="shared" si="111"/>
        <v>0 43101</v>
      </c>
      <c r="O386" s="185" t="str">
        <f t="shared" si="112"/>
        <v>0 43132</v>
      </c>
      <c r="P386" s="185" t="str">
        <f t="shared" si="113"/>
        <v>0 43160</v>
      </c>
      <c r="Q386" s="44">
        <f>IFERROR(VLOOKUP(C386,ONLINE!$B$5:$C$5103,2,FALSE),0)</f>
        <v>0</v>
      </c>
      <c r="R386" s="45">
        <f>SUMIF(ONLINE!$W:$W,SHORT!E386,ONLINE!$Q:$Q)</f>
        <v>0</v>
      </c>
      <c r="S386" s="45">
        <f>SUMIF(ONLINE!$W:$W,SHORT!F386,ONLINE!$Q:$Q)</f>
        <v>0</v>
      </c>
      <c r="T386" s="45">
        <f>SUMIF(ONLINE!$W:$W,SHORT!G386,ONLINE!$Q:$Q)</f>
        <v>0</v>
      </c>
      <c r="U386" s="45">
        <f>SUMIF(ONLINE!$W:$W,SHORT!H386,ONLINE!$Q:$Q)</f>
        <v>0</v>
      </c>
      <c r="V386" s="45">
        <f>SUMIF(ONLINE!$W:$W,SHORT!I386,ONLINE!$Q:$Q)</f>
        <v>0</v>
      </c>
      <c r="W386" s="45">
        <f>SUMIF(ONLINE!$W:$W,SHORT!J386,ONLINE!$Q:$Q)</f>
        <v>0</v>
      </c>
      <c r="X386" s="45">
        <f>SUMIF(ONLINE!$W:$W,SHORT!K386,ONLINE!$Q:$Q)</f>
        <v>0</v>
      </c>
      <c r="Y386" s="45">
        <f>SUMIF(ONLINE!$W:$W,SHORT!L386,ONLINE!$Q:$Q)</f>
        <v>0</v>
      </c>
      <c r="Z386" s="45">
        <f>SUMIF(ONLINE!$W:$W,SHORT!M386,ONLINE!$Q:$Q)</f>
        <v>0</v>
      </c>
      <c r="AA386" s="45">
        <f>SUMIF(ONLINE!$W:$W,SHORT!N386,ONLINE!$Q:$Q)</f>
        <v>0</v>
      </c>
      <c r="AB386" s="45">
        <f>SUMIF(ONLINE!$W:$W,SHORT!O386,ONLINE!$Q:$Q)</f>
        <v>0</v>
      </c>
      <c r="AC386" s="45">
        <f>SUMIF(ONLINE!$W:$W,SHORT!P386,ONLINE!$Q:$Q)</f>
        <v>0</v>
      </c>
      <c r="AD386" s="45">
        <f t="shared" si="115"/>
        <v>0</v>
      </c>
      <c r="AE386" s="44"/>
      <c r="AF386" s="44">
        <f>SUMIF(WORKING!$Q:$Q,SHORT!E386,WORKING!$J:$J)</f>
        <v>0</v>
      </c>
      <c r="AG386" s="44">
        <f>SUMIF(WORKING!$Q:$Q,SHORT!F386,WORKING!$J:$J)</f>
        <v>0</v>
      </c>
      <c r="AH386" s="44">
        <f>SUMIF(WORKING!$Q:$Q,SHORT!G386,WORKING!$J:$J)</f>
        <v>0</v>
      </c>
      <c r="AI386" s="44">
        <f>SUMIF(WORKING!$Q:$Q,SHORT!H386,WORKING!$J:$J)</f>
        <v>0</v>
      </c>
      <c r="AJ386" s="44">
        <f>SUMIF(WORKING!$Q:$Q,SHORT!I386,WORKING!$J:$J)</f>
        <v>0</v>
      </c>
      <c r="AK386" s="44">
        <f>SUMIF(WORKING!$Q:$Q,SHORT!J386,WORKING!$J:$J)</f>
        <v>0</v>
      </c>
      <c r="AL386" s="44">
        <f>SUMIF(WORKING!$Q:$Q,SHORT!K386,WORKING!$J:$J)</f>
        <v>0</v>
      </c>
      <c r="AM386" s="44">
        <f>SUMIF(WORKING!$Q:$Q,SHORT!L386,WORKING!$J:$J)</f>
        <v>0</v>
      </c>
      <c r="AN386" s="44">
        <f>SUMIF(WORKING!$Q:$Q,SHORT!M386,WORKING!$J:$J)</f>
        <v>0</v>
      </c>
      <c r="AO386" s="44">
        <f>SUMIF(WORKING!$Q:$Q,SHORT!N386,WORKING!$J:$J)</f>
        <v>0</v>
      </c>
      <c r="AP386" s="44">
        <f>SUMIF(WORKING!$Q:$Q,SHORT!O386,WORKING!$J:$J)</f>
        <v>0</v>
      </c>
      <c r="AQ386" s="44">
        <f>SUMIF(WORKING!$Q:$Q,SHORT!P386,WORKING!$J:$J)</f>
        <v>0</v>
      </c>
      <c r="AR386" s="44">
        <f t="shared" si="116"/>
        <v>0</v>
      </c>
      <c r="AT386" s="45">
        <f t="shared" si="119"/>
        <v>0</v>
      </c>
      <c r="AU386" s="45">
        <f t="shared" si="119"/>
        <v>0</v>
      </c>
      <c r="AV386" s="45">
        <f t="shared" si="119"/>
        <v>0</v>
      </c>
      <c r="AW386" s="45">
        <f t="shared" si="119"/>
        <v>0</v>
      </c>
      <c r="AX386" s="45">
        <f t="shared" si="119"/>
        <v>0</v>
      </c>
      <c r="AY386" s="45">
        <f t="shared" si="119"/>
        <v>0</v>
      </c>
      <c r="AZ386" s="45">
        <f t="shared" si="120"/>
        <v>0</v>
      </c>
      <c r="BA386" s="45">
        <f t="shared" si="120"/>
        <v>0</v>
      </c>
      <c r="BB386" s="45">
        <f t="shared" si="120"/>
        <v>0</v>
      </c>
      <c r="BC386" s="45">
        <f t="shared" si="120"/>
        <v>0</v>
      </c>
      <c r="BD386" s="45">
        <f t="shared" si="120"/>
        <v>0</v>
      </c>
      <c r="BE386" s="45">
        <f t="shared" si="120"/>
        <v>0</v>
      </c>
      <c r="BF386" s="45">
        <f t="shared" si="117"/>
        <v>0</v>
      </c>
      <c r="BG386" s="28"/>
    </row>
    <row r="387" spans="1:59" s="31" customFormat="1" ht="11.25">
      <c r="A387" s="43">
        <v>382</v>
      </c>
      <c r="B387" s="185" t="e">
        <f t="array" ref="B387">+INDEX(FILED!$B$4:$B$1003,SMALL(IF($B$5=FILED!$Q$4:$Q$1003,ROW(FILED!$Q$4:$Q$1003)-ROW(FILED!$Q$4)+1),A387))</f>
        <v>#NUM!</v>
      </c>
      <c r="C387" s="44">
        <f t="shared" si="114"/>
        <v>0</v>
      </c>
      <c r="D387" s="185" t="str">
        <f>+IFERROR(VLOOKUP(B387,FILED!$B$4:$C$1003,2,FALSE),"")</f>
        <v/>
      </c>
      <c r="E387" s="185" t="str">
        <f t="shared" si="102"/>
        <v>0 42826</v>
      </c>
      <c r="F387" s="185" t="str">
        <f t="shared" si="103"/>
        <v>0 42856</v>
      </c>
      <c r="G387" s="185" t="str">
        <f t="shared" si="104"/>
        <v>0 42887</v>
      </c>
      <c r="H387" s="185" t="str">
        <f t="shared" si="105"/>
        <v>0 42917</v>
      </c>
      <c r="I387" s="185" t="str">
        <f t="shared" si="106"/>
        <v>0 42948</v>
      </c>
      <c r="J387" s="185" t="str">
        <f t="shared" si="107"/>
        <v>0 42979</v>
      </c>
      <c r="K387" s="185" t="str">
        <f t="shared" si="108"/>
        <v>0 43009</v>
      </c>
      <c r="L387" s="185" t="str">
        <f t="shared" si="109"/>
        <v>0 43040</v>
      </c>
      <c r="M387" s="185" t="str">
        <f t="shared" si="110"/>
        <v>0 43070</v>
      </c>
      <c r="N387" s="185" t="str">
        <f t="shared" si="111"/>
        <v>0 43101</v>
      </c>
      <c r="O387" s="185" t="str">
        <f t="shared" si="112"/>
        <v>0 43132</v>
      </c>
      <c r="P387" s="185" t="str">
        <f t="shared" si="113"/>
        <v>0 43160</v>
      </c>
      <c r="Q387" s="44">
        <f>IFERROR(VLOOKUP(C387,ONLINE!$B$5:$C$5103,2,FALSE),0)</f>
        <v>0</v>
      </c>
      <c r="R387" s="45">
        <f>SUMIF(ONLINE!$W:$W,SHORT!E387,ONLINE!$Q:$Q)</f>
        <v>0</v>
      </c>
      <c r="S387" s="45">
        <f>SUMIF(ONLINE!$W:$W,SHORT!F387,ONLINE!$Q:$Q)</f>
        <v>0</v>
      </c>
      <c r="T387" s="45">
        <f>SUMIF(ONLINE!$W:$W,SHORT!G387,ONLINE!$Q:$Q)</f>
        <v>0</v>
      </c>
      <c r="U387" s="45">
        <f>SUMIF(ONLINE!$W:$W,SHORT!H387,ONLINE!$Q:$Q)</f>
        <v>0</v>
      </c>
      <c r="V387" s="45">
        <f>SUMIF(ONLINE!$W:$W,SHORT!I387,ONLINE!$Q:$Q)</f>
        <v>0</v>
      </c>
      <c r="W387" s="45">
        <f>SUMIF(ONLINE!$W:$W,SHORT!J387,ONLINE!$Q:$Q)</f>
        <v>0</v>
      </c>
      <c r="X387" s="45">
        <f>SUMIF(ONLINE!$W:$W,SHORT!K387,ONLINE!$Q:$Q)</f>
        <v>0</v>
      </c>
      <c r="Y387" s="45">
        <f>SUMIF(ONLINE!$W:$W,SHORT!L387,ONLINE!$Q:$Q)</f>
        <v>0</v>
      </c>
      <c r="Z387" s="45">
        <f>SUMIF(ONLINE!$W:$W,SHORT!M387,ONLINE!$Q:$Q)</f>
        <v>0</v>
      </c>
      <c r="AA387" s="45">
        <f>SUMIF(ONLINE!$W:$W,SHORT!N387,ONLINE!$Q:$Q)</f>
        <v>0</v>
      </c>
      <c r="AB387" s="45">
        <f>SUMIF(ONLINE!$W:$W,SHORT!O387,ONLINE!$Q:$Q)</f>
        <v>0</v>
      </c>
      <c r="AC387" s="45">
        <f>SUMIF(ONLINE!$W:$W,SHORT!P387,ONLINE!$Q:$Q)</f>
        <v>0</v>
      </c>
      <c r="AD387" s="45">
        <f t="shared" si="115"/>
        <v>0</v>
      </c>
      <c r="AE387" s="44"/>
      <c r="AF387" s="44">
        <f>SUMIF(WORKING!$Q:$Q,SHORT!E387,WORKING!$J:$J)</f>
        <v>0</v>
      </c>
      <c r="AG387" s="44">
        <f>SUMIF(WORKING!$Q:$Q,SHORT!F387,WORKING!$J:$J)</f>
        <v>0</v>
      </c>
      <c r="AH387" s="44">
        <f>SUMIF(WORKING!$Q:$Q,SHORT!G387,WORKING!$J:$J)</f>
        <v>0</v>
      </c>
      <c r="AI387" s="44">
        <f>SUMIF(WORKING!$Q:$Q,SHORT!H387,WORKING!$J:$J)</f>
        <v>0</v>
      </c>
      <c r="AJ387" s="44">
        <f>SUMIF(WORKING!$Q:$Q,SHORT!I387,WORKING!$J:$J)</f>
        <v>0</v>
      </c>
      <c r="AK387" s="44">
        <f>SUMIF(WORKING!$Q:$Q,SHORT!J387,WORKING!$J:$J)</f>
        <v>0</v>
      </c>
      <c r="AL387" s="44">
        <f>SUMIF(WORKING!$Q:$Q,SHORT!K387,WORKING!$J:$J)</f>
        <v>0</v>
      </c>
      <c r="AM387" s="44">
        <f>SUMIF(WORKING!$Q:$Q,SHORT!L387,WORKING!$J:$J)</f>
        <v>0</v>
      </c>
      <c r="AN387" s="44">
        <f>SUMIF(WORKING!$Q:$Q,SHORT!M387,WORKING!$J:$J)</f>
        <v>0</v>
      </c>
      <c r="AO387" s="44">
        <f>SUMIF(WORKING!$Q:$Q,SHORT!N387,WORKING!$J:$J)</f>
        <v>0</v>
      </c>
      <c r="AP387" s="44">
        <f>SUMIF(WORKING!$Q:$Q,SHORT!O387,WORKING!$J:$J)</f>
        <v>0</v>
      </c>
      <c r="AQ387" s="44">
        <f>SUMIF(WORKING!$Q:$Q,SHORT!P387,WORKING!$J:$J)</f>
        <v>0</v>
      </c>
      <c r="AR387" s="44">
        <f t="shared" si="116"/>
        <v>0</v>
      </c>
      <c r="AT387" s="45">
        <f t="shared" si="119"/>
        <v>0</v>
      </c>
      <c r="AU387" s="45">
        <f t="shared" si="119"/>
        <v>0</v>
      </c>
      <c r="AV387" s="45">
        <f t="shared" si="119"/>
        <v>0</v>
      </c>
      <c r="AW387" s="45">
        <f t="shared" si="119"/>
        <v>0</v>
      </c>
      <c r="AX387" s="45">
        <f t="shared" si="119"/>
        <v>0</v>
      </c>
      <c r="AY387" s="45">
        <f t="shared" si="119"/>
        <v>0</v>
      </c>
      <c r="AZ387" s="45">
        <f t="shared" si="120"/>
        <v>0</v>
      </c>
      <c r="BA387" s="45">
        <f t="shared" si="120"/>
        <v>0</v>
      </c>
      <c r="BB387" s="45">
        <f t="shared" si="120"/>
        <v>0</v>
      </c>
      <c r="BC387" s="45">
        <f t="shared" si="120"/>
        <v>0</v>
      </c>
      <c r="BD387" s="45">
        <f t="shared" si="120"/>
        <v>0</v>
      </c>
      <c r="BE387" s="45">
        <f t="shared" si="120"/>
        <v>0</v>
      </c>
      <c r="BF387" s="45">
        <f t="shared" si="117"/>
        <v>0</v>
      </c>
      <c r="BG387" s="28"/>
    </row>
    <row r="388" spans="1:59" s="31" customFormat="1" ht="11.25">
      <c r="A388" s="43">
        <v>383</v>
      </c>
      <c r="B388" s="185" t="e">
        <f t="array" ref="B388">+INDEX(FILED!$B$4:$B$1003,SMALL(IF($B$5=FILED!$Q$4:$Q$1003,ROW(FILED!$Q$4:$Q$1003)-ROW(FILED!$Q$4)+1),A388))</f>
        <v>#NUM!</v>
      </c>
      <c r="C388" s="44">
        <f t="shared" si="114"/>
        <v>0</v>
      </c>
      <c r="D388" s="185" t="str">
        <f>+IFERROR(VLOOKUP(B388,FILED!$B$4:$C$1003,2,FALSE),"")</f>
        <v/>
      </c>
      <c r="E388" s="185" t="str">
        <f t="shared" si="102"/>
        <v>0 42826</v>
      </c>
      <c r="F388" s="185" t="str">
        <f t="shared" si="103"/>
        <v>0 42856</v>
      </c>
      <c r="G388" s="185" t="str">
        <f t="shared" si="104"/>
        <v>0 42887</v>
      </c>
      <c r="H388" s="185" t="str">
        <f t="shared" si="105"/>
        <v>0 42917</v>
      </c>
      <c r="I388" s="185" t="str">
        <f t="shared" si="106"/>
        <v>0 42948</v>
      </c>
      <c r="J388" s="185" t="str">
        <f t="shared" si="107"/>
        <v>0 42979</v>
      </c>
      <c r="K388" s="185" t="str">
        <f t="shared" si="108"/>
        <v>0 43009</v>
      </c>
      <c r="L388" s="185" t="str">
        <f t="shared" si="109"/>
        <v>0 43040</v>
      </c>
      <c r="M388" s="185" t="str">
        <f t="shared" si="110"/>
        <v>0 43070</v>
      </c>
      <c r="N388" s="185" t="str">
        <f t="shared" si="111"/>
        <v>0 43101</v>
      </c>
      <c r="O388" s="185" t="str">
        <f t="shared" si="112"/>
        <v>0 43132</v>
      </c>
      <c r="P388" s="185" t="str">
        <f t="shared" si="113"/>
        <v>0 43160</v>
      </c>
      <c r="Q388" s="44">
        <f>IFERROR(VLOOKUP(C388,ONLINE!$B$5:$C$5103,2,FALSE),0)</f>
        <v>0</v>
      </c>
      <c r="R388" s="45">
        <f>SUMIF(ONLINE!$W:$W,SHORT!E388,ONLINE!$Q:$Q)</f>
        <v>0</v>
      </c>
      <c r="S388" s="45">
        <f>SUMIF(ONLINE!$W:$W,SHORT!F388,ONLINE!$Q:$Q)</f>
        <v>0</v>
      </c>
      <c r="T388" s="45">
        <f>SUMIF(ONLINE!$W:$W,SHORT!G388,ONLINE!$Q:$Q)</f>
        <v>0</v>
      </c>
      <c r="U388" s="45">
        <f>SUMIF(ONLINE!$W:$W,SHORT!H388,ONLINE!$Q:$Q)</f>
        <v>0</v>
      </c>
      <c r="V388" s="45">
        <f>SUMIF(ONLINE!$W:$W,SHORT!I388,ONLINE!$Q:$Q)</f>
        <v>0</v>
      </c>
      <c r="W388" s="45">
        <f>SUMIF(ONLINE!$W:$W,SHORT!J388,ONLINE!$Q:$Q)</f>
        <v>0</v>
      </c>
      <c r="X388" s="45">
        <f>SUMIF(ONLINE!$W:$W,SHORT!K388,ONLINE!$Q:$Q)</f>
        <v>0</v>
      </c>
      <c r="Y388" s="45">
        <f>SUMIF(ONLINE!$W:$W,SHORT!L388,ONLINE!$Q:$Q)</f>
        <v>0</v>
      </c>
      <c r="Z388" s="45">
        <f>SUMIF(ONLINE!$W:$W,SHORT!M388,ONLINE!$Q:$Q)</f>
        <v>0</v>
      </c>
      <c r="AA388" s="45">
        <f>SUMIF(ONLINE!$W:$W,SHORT!N388,ONLINE!$Q:$Q)</f>
        <v>0</v>
      </c>
      <c r="AB388" s="45">
        <f>SUMIF(ONLINE!$W:$W,SHORT!O388,ONLINE!$Q:$Q)</f>
        <v>0</v>
      </c>
      <c r="AC388" s="45">
        <f>SUMIF(ONLINE!$W:$W,SHORT!P388,ONLINE!$Q:$Q)</f>
        <v>0</v>
      </c>
      <c r="AD388" s="45">
        <f t="shared" si="115"/>
        <v>0</v>
      </c>
      <c r="AE388" s="44"/>
      <c r="AF388" s="44">
        <f>SUMIF(WORKING!$Q:$Q,SHORT!E388,WORKING!$J:$J)</f>
        <v>0</v>
      </c>
      <c r="AG388" s="44">
        <f>SUMIF(WORKING!$Q:$Q,SHORT!F388,WORKING!$J:$J)</f>
        <v>0</v>
      </c>
      <c r="AH388" s="44">
        <f>SUMIF(WORKING!$Q:$Q,SHORT!G388,WORKING!$J:$J)</f>
        <v>0</v>
      </c>
      <c r="AI388" s="44">
        <f>SUMIF(WORKING!$Q:$Q,SHORT!H388,WORKING!$J:$J)</f>
        <v>0</v>
      </c>
      <c r="AJ388" s="44">
        <f>SUMIF(WORKING!$Q:$Q,SHORT!I388,WORKING!$J:$J)</f>
        <v>0</v>
      </c>
      <c r="AK388" s="44">
        <f>SUMIF(WORKING!$Q:$Q,SHORT!J388,WORKING!$J:$J)</f>
        <v>0</v>
      </c>
      <c r="AL388" s="44">
        <f>SUMIF(WORKING!$Q:$Q,SHORT!K388,WORKING!$J:$J)</f>
        <v>0</v>
      </c>
      <c r="AM388" s="44">
        <f>SUMIF(WORKING!$Q:$Q,SHORT!L388,WORKING!$J:$J)</f>
        <v>0</v>
      </c>
      <c r="AN388" s="44">
        <f>SUMIF(WORKING!$Q:$Q,SHORT!M388,WORKING!$J:$J)</f>
        <v>0</v>
      </c>
      <c r="AO388" s="44">
        <f>SUMIF(WORKING!$Q:$Q,SHORT!N388,WORKING!$J:$J)</f>
        <v>0</v>
      </c>
      <c r="AP388" s="44">
        <f>SUMIF(WORKING!$Q:$Q,SHORT!O388,WORKING!$J:$J)</f>
        <v>0</v>
      </c>
      <c r="AQ388" s="44">
        <f>SUMIF(WORKING!$Q:$Q,SHORT!P388,WORKING!$J:$J)</f>
        <v>0</v>
      </c>
      <c r="AR388" s="44">
        <f t="shared" si="116"/>
        <v>0</v>
      </c>
      <c r="AT388" s="45">
        <f t="shared" si="119"/>
        <v>0</v>
      </c>
      <c r="AU388" s="45">
        <f t="shared" si="119"/>
        <v>0</v>
      </c>
      <c r="AV388" s="45">
        <f t="shared" si="119"/>
        <v>0</v>
      </c>
      <c r="AW388" s="45">
        <f t="shared" si="119"/>
        <v>0</v>
      </c>
      <c r="AX388" s="45">
        <f t="shared" si="119"/>
        <v>0</v>
      </c>
      <c r="AY388" s="45">
        <f t="shared" si="119"/>
        <v>0</v>
      </c>
      <c r="AZ388" s="45">
        <f t="shared" si="120"/>
        <v>0</v>
      </c>
      <c r="BA388" s="45">
        <f t="shared" si="120"/>
        <v>0</v>
      </c>
      <c r="BB388" s="45">
        <f t="shared" si="120"/>
        <v>0</v>
      </c>
      <c r="BC388" s="45">
        <f t="shared" si="120"/>
        <v>0</v>
      </c>
      <c r="BD388" s="45">
        <f t="shared" si="120"/>
        <v>0</v>
      </c>
      <c r="BE388" s="45">
        <f t="shared" si="120"/>
        <v>0</v>
      </c>
      <c r="BF388" s="45">
        <f t="shared" si="117"/>
        <v>0</v>
      </c>
      <c r="BG388" s="28"/>
    </row>
    <row r="389" spans="1:59" s="31" customFormat="1" ht="11.25">
      <c r="A389" s="43">
        <v>384</v>
      </c>
      <c r="B389" s="185" t="e">
        <f t="array" ref="B389">+INDEX(FILED!$B$4:$B$1003,SMALL(IF($B$5=FILED!$Q$4:$Q$1003,ROW(FILED!$Q$4:$Q$1003)-ROW(FILED!$Q$4)+1),A389))</f>
        <v>#NUM!</v>
      </c>
      <c r="C389" s="44">
        <f t="shared" si="114"/>
        <v>0</v>
      </c>
      <c r="D389" s="185" t="str">
        <f>+IFERROR(VLOOKUP(B389,FILED!$B$4:$C$1003,2,FALSE),"")</f>
        <v/>
      </c>
      <c r="E389" s="185" t="str">
        <f t="shared" si="102"/>
        <v>0 42826</v>
      </c>
      <c r="F389" s="185" t="str">
        <f t="shared" si="103"/>
        <v>0 42856</v>
      </c>
      <c r="G389" s="185" t="str">
        <f t="shared" si="104"/>
        <v>0 42887</v>
      </c>
      <c r="H389" s="185" t="str">
        <f t="shared" si="105"/>
        <v>0 42917</v>
      </c>
      <c r="I389" s="185" t="str">
        <f t="shared" si="106"/>
        <v>0 42948</v>
      </c>
      <c r="J389" s="185" t="str">
        <f t="shared" si="107"/>
        <v>0 42979</v>
      </c>
      <c r="K389" s="185" t="str">
        <f t="shared" si="108"/>
        <v>0 43009</v>
      </c>
      <c r="L389" s="185" t="str">
        <f t="shared" si="109"/>
        <v>0 43040</v>
      </c>
      <c r="M389" s="185" t="str">
        <f t="shared" si="110"/>
        <v>0 43070</v>
      </c>
      <c r="N389" s="185" t="str">
        <f t="shared" si="111"/>
        <v>0 43101</v>
      </c>
      <c r="O389" s="185" t="str">
        <f t="shared" si="112"/>
        <v>0 43132</v>
      </c>
      <c r="P389" s="185" t="str">
        <f t="shared" si="113"/>
        <v>0 43160</v>
      </c>
      <c r="Q389" s="44">
        <f>IFERROR(VLOOKUP(C389,ONLINE!$B$5:$C$5103,2,FALSE),0)</f>
        <v>0</v>
      </c>
      <c r="R389" s="45">
        <f>SUMIF(ONLINE!$W:$W,SHORT!E389,ONLINE!$Q:$Q)</f>
        <v>0</v>
      </c>
      <c r="S389" s="45">
        <f>SUMIF(ONLINE!$W:$W,SHORT!F389,ONLINE!$Q:$Q)</f>
        <v>0</v>
      </c>
      <c r="T389" s="45">
        <f>SUMIF(ONLINE!$W:$W,SHORT!G389,ONLINE!$Q:$Q)</f>
        <v>0</v>
      </c>
      <c r="U389" s="45">
        <f>SUMIF(ONLINE!$W:$W,SHORT!H389,ONLINE!$Q:$Q)</f>
        <v>0</v>
      </c>
      <c r="V389" s="45">
        <f>SUMIF(ONLINE!$W:$W,SHORT!I389,ONLINE!$Q:$Q)</f>
        <v>0</v>
      </c>
      <c r="W389" s="45">
        <f>SUMIF(ONLINE!$W:$W,SHORT!J389,ONLINE!$Q:$Q)</f>
        <v>0</v>
      </c>
      <c r="X389" s="45">
        <f>SUMIF(ONLINE!$W:$W,SHORT!K389,ONLINE!$Q:$Q)</f>
        <v>0</v>
      </c>
      <c r="Y389" s="45">
        <f>SUMIF(ONLINE!$W:$W,SHORT!L389,ONLINE!$Q:$Q)</f>
        <v>0</v>
      </c>
      <c r="Z389" s="45">
        <f>SUMIF(ONLINE!$W:$W,SHORT!M389,ONLINE!$Q:$Q)</f>
        <v>0</v>
      </c>
      <c r="AA389" s="45">
        <f>SUMIF(ONLINE!$W:$W,SHORT!N389,ONLINE!$Q:$Q)</f>
        <v>0</v>
      </c>
      <c r="AB389" s="45">
        <f>SUMIF(ONLINE!$W:$W,SHORT!O389,ONLINE!$Q:$Q)</f>
        <v>0</v>
      </c>
      <c r="AC389" s="45">
        <f>SUMIF(ONLINE!$W:$W,SHORT!P389,ONLINE!$Q:$Q)</f>
        <v>0</v>
      </c>
      <c r="AD389" s="45">
        <f t="shared" si="115"/>
        <v>0</v>
      </c>
      <c r="AE389" s="44"/>
      <c r="AF389" s="44">
        <f>SUMIF(WORKING!$Q:$Q,SHORT!E389,WORKING!$J:$J)</f>
        <v>0</v>
      </c>
      <c r="AG389" s="44">
        <f>SUMIF(WORKING!$Q:$Q,SHORT!F389,WORKING!$J:$J)</f>
        <v>0</v>
      </c>
      <c r="AH389" s="44">
        <f>SUMIF(WORKING!$Q:$Q,SHORT!G389,WORKING!$J:$J)</f>
        <v>0</v>
      </c>
      <c r="AI389" s="44">
        <f>SUMIF(WORKING!$Q:$Q,SHORT!H389,WORKING!$J:$J)</f>
        <v>0</v>
      </c>
      <c r="AJ389" s="44">
        <f>SUMIF(WORKING!$Q:$Q,SHORT!I389,WORKING!$J:$J)</f>
        <v>0</v>
      </c>
      <c r="AK389" s="44">
        <f>SUMIF(WORKING!$Q:$Q,SHORT!J389,WORKING!$J:$J)</f>
        <v>0</v>
      </c>
      <c r="AL389" s="44">
        <f>SUMIF(WORKING!$Q:$Q,SHORT!K389,WORKING!$J:$J)</f>
        <v>0</v>
      </c>
      <c r="AM389" s="44">
        <f>SUMIF(WORKING!$Q:$Q,SHORT!L389,WORKING!$J:$J)</f>
        <v>0</v>
      </c>
      <c r="AN389" s="44">
        <f>SUMIF(WORKING!$Q:$Q,SHORT!M389,WORKING!$J:$J)</f>
        <v>0</v>
      </c>
      <c r="AO389" s="44">
        <f>SUMIF(WORKING!$Q:$Q,SHORT!N389,WORKING!$J:$J)</f>
        <v>0</v>
      </c>
      <c r="AP389" s="44">
        <f>SUMIF(WORKING!$Q:$Q,SHORT!O389,WORKING!$J:$J)</f>
        <v>0</v>
      </c>
      <c r="AQ389" s="44">
        <f>SUMIF(WORKING!$Q:$Q,SHORT!P389,WORKING!$J:$J)</f>
        <v>0</v>
      </c>
      <c r="AR389" s="44">
        <f t="shared" si="116"/>
        <v>0</v>
      </c>
      <c r="AT389" s="45">
        <f t="shared" si="119"/>
        <v>0</v>
      </c>
      <c r="AU389" s="45">
        <f t="shared" si="119"/>
        <v>0</v>
      </c>
      <c r="AV389" s="45">
        <f t="shared" si="119"/>
        <v>0</v>
      </c>
      <c r="AW389" s="45">
        <f t="shared" si="119"/>
        <v>0</v>
      </c>
      <c r="AX389" s="45">
        <f t="shared" si="119"/>
        <v>0</v>
      </c>
      <c r="AY389" s="45">
        <f t="shared" si="119"/>
        <v>0</v>
      </c>
      <c r="AZ389" s="45">
        <f t="shared" si="120"/>
        <v>0</v>
      </c>
      <c r="BA389" s="45">
        <f t="shared" si="120"/>
        <v>0</v>
      </c>
      <c r="BB389" s="45">
        <f t="shared" si="120"/>
        <v>0</v>
      </c>
      <c r="BC389" s="45">
        <f t="shared" si="120"/>
        <v>0</v>
      </c>
      <c r="BD389" s="45">
        <f t="shared" si="120"/>
        <v>0</v>
      </c>
      <c r="BE389" s="45">
        <f t="shared" si="120"/>
        <v>0</v>
      </c>
      <c r="BF389" s="45">
        <f t="shared" si="117"/>
        <v>0</v>
      </c>
      <c r="BG389" s="28"/>
    </row>
    <row r="390" spans="1:59" s="31" customFormat="1" ht="11.25">
      <c r="A390" s="43">
        <v>385</v>
      </c>
      <c r="B390" s="185" t="e">
        <f t="array" ref="B390">+INDEX(FILED!$B$4:$B$1003,SMALL(IF($B$5=FILED!$Q$4:$Q$1003,ROW(FILED!$Q$4:$Q$1003)-ROW(FILED!$Q$4)+1),A390))</f>
        <v>#NUM!</v>
      </c>
      <c r="C390" s="44">
        <f t="shared" si="114"/>
        <v>0</v>
      </c>
      <c r="D390" s="185" t="str">
        <f>+IFERROR(VLOOKUP(B390,FILED!$B$4:$C$1003,2,FALSE),"")</f>
        <v/>
      </c>
      <c r="E390" s="185" t="str">
        <f t="shared" ref="E390:E405" si="121">CONCATENATE(C390," ",$E$5)</f>
        <v>0 42826</v>
      </c>
      <c r="F390" s="185" t="str">
        <f t="shared" ref="F390:F405" si="122">CONCATENATE(C390," ",$F$5)</f>
        <v>0 42856</v>
      </c>
      <c r="G390" s="185" t="str">
        <f t="shared" ref="G390:G405" si="123">CONCATENATE(C390," ",$G$5)</f>
        <v>0 42887</v>
      </c>
      <c r="H390" s="185" t="str">
        <f t="shared" ref="H390:H405" si="124">CONCATENATE(C390," ",$H$5)</f>
        <v>0 42917</v>
      </c>
      <c r="I390" s="185" t="str">
        <f t="shared" ref="I390:I405" si="125">CONCATENATE(C390," ",$I$5)</f>
        <v>0 42948</v>
      </c>
      <c r="J390" s="185" t="str">
        <f t="shared" ref="J390:J405" si="126">CONCATENATE(C390," ",$J$5)</f>
        <v>0 42979</v>
      </c>
      <c r="K390" s="185" t="str">
        <f t="shared" ref="K390:K405" si="127">CONCATENATE(C390," ",$K$5)</f>
        <v>0 43009</v>
      </c>
      <c r="L390" s="185" t="str">
        <f t="shared" ref="L390:L405" si="128">CONCATENATE(C390," ",$L$5)</f>
        <v>0 43040</v>
      </c>
      <c r="M390" s="185" t="str">
        <f t="shared" ref="M390:M405" si="129">CONCATENATE(C390," ",$M$5)</f>
        <v>0 43070</v>
      </c>
      <c r="N390" s="185" t="str">
        <f t="shared" ref="N390:N405" si="130">CONCATENATE(C390," ",$N$5)</f>
        <v>0 43101</v>
      </c>
      <c r="O390" s="185" t="str">
        <f t="shared" ref="O390:O405" si="131">CONCATENATE(C390," ",$O$5)</f>
        <v>0 43132</v>
      </c>
      <c r="P390" s="185" t="str">
        <f t="shared" ref="P390:P405" si="132">CONCATENATE(C390," ",$P$5)</f>
        <v>0 43160</v>
      </c>
      <c r="Q390" s="44">
        <f>IFERROR(VLOOKUP(C390,ONLINE!$B$5:$C$5103,2,FALSE),0)</f>
        <v>0</v>
      </c>
      <c r="R390" s="45">
        <f>SUMIF(ONLINE!$W:$W,SHORT!E390,ONLINE!$Q:$Q)</f>
        <v>0</v>
      </c>
      <c r="S390" s="45">
        <f>SUMIF(ONLINE!$W:$W,SHORT!F390,ONLINE!$Q:$Q)</f>
        <v>0</v>
      </c>
      <c r="T390" s="45">
        <f>SUMIF(ONLINE!$W:$W,SHORT!G390,ONLINE!$Q:$Q)</f>
        <v>0</v>
      </c>
      <c r="U390" s="45">
        <f>SUMIF(ONLINE!$W:$W,SHORT!H390,ONLINE!$Q:$Q)</f>
        <v>0</v>
      </c>
      <c r="V390" s="45">
        <f>SUMIF(ONLINE!$W:$W,SHORT!I390,ONLINE!$Q:$Q)</f>
        <v>0</v>
      </c>
      <c r="W390" s="45">
        <f>SUMIF(ONLINE!$W:$W,SHORT!J390,ONLINE!$Q:$Q)</f>
        <v>0</v>
      </c>
      <c r="X390" s="45">
        <f>SUMIF(ONLINE!$W:$W,SHORT!K390,ONLINE!$Q:$Q)</f>
        <v>0</v>
      </c>
      <c r="Y390" s="45">
        <f>SUMIF(ONLINE!$W:$W,SHORT!L390,ONLINE!$Q:$Q)</f>
        <v>0</v>
      </c>
      <c r="Z390" s="45">
        <f>SUMIF(ONLINE!$W:$W,SHORT!M390,ONLINE!$Q:$Q)</f>
        <v>0</v>
      </c>
      <c r="AA390" s="45">
        <f>SUMIF(ONLINE!$W:$W,SHORT!N390,ONLINE!$Q:$Q)</f>
        <v>0</v>
      </c>
      <c r="AB390" s="45">
        <f>SUMIF(ONLINE!$W:$W,SHORT!O390,ONLINE!$Q:$Q)</f>
        <v>0</v>
      </c>
      <c r="AC390" s="45">
        <f>SUMIF(ONLINE!$W:$W,SHORT!P390,ONLINE!$Q:$Q)</f>
        <v>0</v>
      </c>
      <c r="AD390" s="45">
        <f t="shared" si="115"/>
        <v>0</v>
      </c>
      <c r="AE390" s="44"/>
      <c r="AF390" s="44">
        <f>SUMIF(WORKING!$Q:$Q,SHORT!E390,WORKING!$J:$J)</f>
        <v>0</v>
      </c>
      <c r="AG390" s="44">
        <f>SUMIF(WORKING!$Q:$Q,SHORT!F390,WORKING!$J:$J)</f>
        <v>0</v>
      </c>
      <c r="AH390" s="44">
        <f>SUMIF(WORKING!$Q:$Q,SHORT!G390,WORKING!$J:$J)</f>
        <v>0</v>
      </c>
      <c r="AI390" s="44">
        <f>SUMIF(WORKING!$Q:$Q,SHORT!H390,WORKING!$J:$J)</f>
        <v>0</v>
      </c>
      <c r="AJ390" s="44">
        <f>SUMIF(WORKING!$Q:$Q,SHORT!I390,WORKING!$J:$J)</f>
        <v>0</v>
      </c>
      <c r="AK390" s="44">
        <f>SUMIF(WORKING!$Q:$Q,SHORT!J390,WORKING!$J:$J)</f>
        <v>0</v>
      </c>
      <c r="AL390" s="44">
        <f>SUMIF(WORKING!$Q:$Q,SHORT!K390,WORKING!$J:$J)</f>
        <v>0</v>
      </c>
      <c r="AM390" s="44">
        <f>SUMIF(WORKING!$Q:$Q,SHORT!L390,WORKING!$J:$J)</f>
        <v>0</v>
      </c>
      <c r="AN390" s="44">
        <f>SUMIF(WORKING!$Q:$Q,SHORT!M390,WORKING!$J:$J)</f>
        <v>0</v>
      </c>
      <c r="AO390" s="44">
        <f>SUMIF(WORKING!$Q:$Q,SHORT!N390,WORKING!$J:$J)</f>
        <v>0</v>
      </c>
      <c r="AP390" s="44">
        <f>SUMIF(WORKING!$Q:$Q,SHORT!O390,WORKING!$J:$J)</f>
        <v>0</v>
      </c>
      <c r="AQ390" s="44">
        <f>SUMIF(WORKING!$Q:$Q,SHORT!P390,WORKING!$J:$J)</f>
        <v>0</v>
      </c>
      <c r="AR390" s="44">
        <f t="shared" si="116"/>
        <v>0</v>
      </c>
      <c r="AT390" s="45">
        <f t="shared" si="119"/>
        <v>0</v>
      </c>
      <c r="AU390" s="45">
        <f t="shared" si="119"/>
        <v>0</v>
      </c>
      <c r="AV390" s="45">
        <f t="shared" si="119"/>
        <v>0</v>
      </c>
      <c r="AW390" s="45">
        <f t="shared" si="119"/>
        <v>0</v>
      </c>
      <c r="AX390" s="45">
        <f t="shared" si="119"/>
        <v>0</v>
      </c>
      <c r="AY390" s="45">
        <f t="shared" si="119"/>
        <v>0</v>
      </c>
      <c r="AZ390" s="45">
        <f t="shared" si="120"/>
        <v>0</v>
      </c>
      <c r="BA390" s="45">
        <f t="shared" si="120"/>
        <v>0</v>
      </c>
      <c r="BB390" s="45">
        <f t="shared" si="120"/>
        <v>0</v>
      </c>
      <c r="BC390" s="45">
        <f t="shared" si="120"/>
        <v>0</v>
      </c>
      <c r="BD390" s="45">
        <f t="shared" si="120"/>
        <v>0</v>
      </c>
      <c r="BE390" s="45">
        <f t="shared" si="120"/>
        <v>0</v>
      </c>
      <c r="BF390" s="45">
        <f t="shared" si="117"/>
        <v>0</v>
      </c>
      <c r="BG390" s="28"/>
    </row>
    <row r="391" spans="1:59" s="31" customFormat="1" ht="11.25">
      <c r="A391" s="43">
        <v>386</v>
      </c>
      <c r="B391" s="185" t="e">
        <f t="array" ref="B391">+INDEX(FILED!$B$4:$B$1003,SMALL(IF($B$5=FILED!$Q$4:$Q$1003,ROW(FILED!$Q$4:$Q$1003)-ROW(FILED!$Q$4)+1),A391))</f>
        <v>#NUM!</v>
      </c>
      <c r="C391" s="44">
        <f t="shared" ref="C391:C405" si="133">IFERROR(B391,0)</f>
        <v>0</v>
      </c>
      <c r="D391" s="185" t="str">
        <f>+IFERROR(VLOOKUP(B391,FILED!$B$4:$C$1003,2,FALSE),"")</f>
        <v/>
      </c>
      <c r="E391" s="185" t="str">
        <f t="shared" si="121"/>
        <v>0 42826</v>
      </c>
      <c r="F391" s="185" t="str">
        <f t="shared" si="122"/>
        <v>0 42856</v>
      </c>
      <c r="G391" s="185" t="str">
        <f t="shared" si="123"/>
        <v>0 42887</v>
      </c>
      <c r="H391" s="185" t="str">
        <f t="shared" si="124"/>
        <v>0 42917</v>
      </c>
      <c r="I391" s="185" t="str">
        <f t="shared" si="125"/>
        <v>0 42948</v>
      </c>
      <c r="J391" s="185" t="str">
        <f t="shared" si="126"/>
        <v>0 42979</v>
      </c>
      <c r="K391" s="185" t="str">
        <f t="shared" si="127"/>
        <v>0 43009</v>
      </c>
      <c r="L391" s="185" t="str">
        <f t="shared" si="128"/>
        <v>0 43040</v>
      </c>
      <c r="M391" s="185" t="str">
        <f t="shared" si="129"/>
        <v>0 43070</v>
      </c>
      <c r="N391" s="185" t="str">
        <f t="shared" si="130"/>
        <v>0 43101</v>
      </c>
      <c r="O391" s="185" t="str">
        <f t="shared" si="131"/>
        <v>0 43132</v>
      </c>
      <c r="P391" s="185" t="str">
        <f t="shared" si="132"/>
        <v>0 43160</v>
      </c>
      <c r="Q391" s="44">
        <f>IFERROR(VLOOKUP(C391,ONLINE!$B$5:$C$5103,2,FALSE),0)</f>
        <v>0</v>
      </c>
      <c r="R391" s="45">
        <f>SUMIF(ONLINE!$W:$W,SHORT!E391,ONLINE!$Q:$Q)</f>
        <v>0</v>
      </c>
      <c r="S391" s="45">
        <f>SUMIF(ONLINE!$W:$W,SHORT!F391,ONLINE!$Q:$Q)</f>
        <v>0</v>
      </c>
      <c r="T391" s="45">
        <f>SUMIF(ONLINE!$W:$W,SHORT!G391,ONLINE!$Q:$Q)</f>
        <v>0</v>
      </c>
      <c r="U391" s="45">
        <f>SUMIF(ONLINE!$W:$W,SHORT!H391,ONLINE!$Q:$Q)</f>
        <v>0</v>
      </c>
      <c r="V391" s="45">
        <f>SUMIF(ONLINE!$W:$W,SHORT!I391,ONLINE!$Q:$Q)</f>
        <v>0</v>
      </c>
      <c r="W391" s="45">
        <f>SUMIF(ONLINE!$W:$W,SHORT!J391,ONLINE!$Q:$Q)</f>
        <v>0</v>
      </c>
      <c r="X391" s="45">
        <f>SUMIF(ONLINE!$W:$W,SHORT!K391,ONLINE!$Q:$Q)</f>
        <v>0</v>
      </c>
      <c r="Y391" s="45">
        <f>SUMIF(ONLINE!$W:$W,SHORT!L391,ONLINE!$Q:$Q)</f>
        <v>0</v>
      </c>
      <c r="Z391" s="45">
        <f>SUMIF(ONLINE!$W:$W,SHORT!M391,ONLINE!$Q:$Q)</f>
        <v>0</v>
      </c>
      <c r="AA391" s="45">
        <f>SUMIF(ONLINE!$W:$W,SHORT!N391,ONLINE!$Q:$Q)</f>
        <v>0</v>
      </c>
      <c r="AB391" s="45">
        <f>SUMIF(ONLINE!$W:$W,SHORT!O391,ONLINE!$Q:$Q)</f>
        <v>0</v>
      </c>
      <c r="AC391" s="45">
        <f>SUMIF(ONLINE!$W:$W,SHORT!P391,ONLINE!$Q:$Q)</f>
        <v>0</v>
      </c>
      <c r="AD391" s="45">
        <f t="shared" ref="AD391:AD405" si="134">SUM(R391:AC391)</f>
        <v>0</v>
      </c>
      <c r="AE391" s="44"/>
      <c r="AF391" s="44">
        <f>SUMIF(WORKING!$Q:$Q,SHORT!E391,WORKING!$J:$J)</f>
        <v>0</v>
      </c>
      <c r="AG391" s="44">
        <f>SUMIF(WORKING!$Q:$Q,SHORT!F391,WORKING!$J:$J)</f>
        <v>0</v>
      </c>
      <c r="AH391" s="44">
        <f>SUMIF(WORKING!$Q:$Q,SHORT!G391,WORKING!$J:$J)</f>
        <v>0</v>
      </c>
      <c r="AI391" s="44">
        <f>SUMIF(WORKING!$Q:$Q,SHORT!H391,WORKING!$J:$J)</f>
        <v>0</v>
      </c>
      <c r="AJ391" s="44">
        <f>SUMIF(WORKING!$Q:$Q,SHORT!I391,WORKING!$J:$J)</f>
        <v>0</v>
      </c>
      <c r="AK391" s="44">
        <f>SUMIF(WORKING!$Q:$Q,SHORT!J391,WORKING!$J:$J)</f>
        <v>0</v>
      </c>
      <c r="AL391" s="44">
        <f>SUMIF(WORKING!$Q:$Q,SHORT!K391,WORKING!$J:$J)</f>
        <v>0</v>
      </c>
      <c r="AM391" s="44">
        <f>SUMIF(WORKING!$Q:$Q,SHORT!L391,WORKING!$J:$J)</f>
        <v>0</v>
      </c>
      <c r="AN391" s="44">
        <f>SUMIF(WORKING!$Q:$Q,SHORT!M391,WORKING!$J:$J)</f>
        <v>0</v>
      </c>
      <c r="AO391" s="44">
        <f>SUMIF(WORKING!$Q:$Q,SHORT!N391,WORKING!$J:$J)</f>
        <v>0</v>
      </c>
      <c r="AP391" s="44">
        <f>SUMIF(WORKING!$Q:$Q,SHORT!O391,WORKING!$J:$J)</f>
        <v>0</v>
      </c>
      <c r="AQ391" s="44">
        <f>SUMIF(WORKING!$Q:$Q,SHORT!P391,WORKING!$J:$J)</f>
        <v>0</v>
      </c>
      <c r="AR391" s="44">
        <f t="shared" ref="AR391:AR405" si="135">SUM(AF391:AQ391)</f>
        <v>0</v>
      </c>
      <c r="AT391" s="45">
        <f t="shared" si="119"/>
        <v>0</v>
      </c>
      <c r="AU391" s="45">
        <f t="shared" si="119"/>
        <v>0</v>
      </c>
      <c r="AV391" s="45">
        <f t="shared" si="119"/>
        <v>0</v>
      </c>
      <c r="AW391" s="45">
        <f t="shared" si="119"/>
        <v>0</v>
      </c>
      <c r="AX391" s="45">
        <f t="shared" si="119"/>
        <v>0</v>
      </c>
      <c r="AY391" s="45">
        <f t="shared" si="119"/>
        <v>0</v>
      </c>
      <c r="AZ391" s="45">
        <f t="shared" si="120"/>
        <v>0</v>
      </c>
      <c r="BA391" s="45">
        <f t="shared" si="120"/>
        <v>0</v>
      </c>
      <c r="BB391" s="45">
        <f t="shared" si="120"/>
        <v>0</v>
      </c>
      <c r="BC391" s="45">
        <f t="shared" si="120"/>
        <v>0</v>
      </c>
      <c r="BD391" s="45">
        <f t="shared" si="120"/>
        <v>0</v>
      </c>
      <c r="BE391" s="45">
        <f t="shared" si="120"/>
        <v>0</v>
      </c>
      <c r="BF391" s="45">
        <f t="shared" ref="BF391:BF405" si="136">SUM(AT391:BE391)</f>
        <v>0</v>
      </c>
      <c r="BG391" s="28"/>
    </row>
    <row r="392" spans="1:59" s="31" customFormat="1" ht="11.25">
      <c r="A392" s="43">
        <v>387</v>
      </c>
      <c r="B392" s="185" t="e">
        <f t="array" ref="B392">+INDEX(FILED!$B$4:$B$1003,SMALL(IF($B$5=FILED!$Q$4:$Q$1003,ROW(FILED!$Q$4:$Q$1003)-ROW(FILED!$Q$4)+1),A392))</f>
        <v>#NUM!</v>
      </c>
      <c r="C392" s="44">
        <f t="shared" si="133"/>
        <v>0</v>
      </c>
      <c r="D392" s="185" t="str">
        <f>+IFERROR(VLOOKUP(B392,FILED!$B$4:$C$1003,2,FALSE),"")</f>
        <v/>
      </c>
      <c r="E392" s="185" t="str">
        <f t="shared" si="121"/>
        <v>0 42826</v>
      </c>
      <c r="F392" s="185" t="str">
        <f t="shared" si="122"/>
        <v>0 42856</v>
      </c>
      <c r="G392" s="185" t="str">
        <f t="shared" si="123"/>
        <v>0 42887</v>
      </c>
      <c r="H392" s="185" t="str">
        <f t="shared" si="124"/>
        <v>0 42917</v>
      </c>
      <c r="I392" s="185" t="str">
        <f t="shared" si="125"/>
        <v>0 42948</v>
      </c>
      <c r="J392" s="185" t="str">
        <f t="shared" si="126"/>
        <v>0 42979</v>
      </c>
      <c r="K392" s="185" t="str">
        <f t="shared" si="127"/>
        <v>0 43009</v>
      </c>
      <c r="L392" s="185" t="str">
        <f t="shared" si="128"/>
        <v>0 43040</v>
      </c>
      <c r="M392" s="185" t="str">
        <f t="shared" si="129"/>
        <v>0 43070</v>
      </c>
      <c r="N392" s="185" t="str">
        <f t="shared" si="130"/>
        <v>0 43101</v>
      </c>
      <c r="O392" s="185" t="str">
        <f t="shared" si="131"/>
        <v>0 43132</v>
      </c>
      <c r="P392" s="185" t="str">
        <f t="shared" si="132"/>
        <v>0 43160</v>
      </c>
      <c r="Q392" s="44">
        <f>IFERROR(VLOOKUP(C392,ONLINE!$B$5:$C$5103,2,FALSE),0)</f>
        <v>0</v>
      </c>
      <c r="R392" s="45">
        <f>SUMIF(ONLINE!$W:$W,SHORT!E392,ONLINE!$Q:$Q)</f>
        <v>0</v>
      </c>
      <c r="S392" s="45">
        <f>SUMIF(ONLINE!$W:$W,SHORT!F392,ONLINE!$Q:$Q)</f>
        <v>0</v>
      </c>
      <c r="T392" s="45">
        <f>SUMIF(ONLINE!$W:$W,SHORT!G392,ONLINE!$Q:$Q)</f>
        <v>0</v>
      </c>
      <c r="U392" s="45">
        <f>SUMIF(ONLINE!$W:$W,SHORT!H392,ONLINE!$Q:$Q)</f>
        <v>0</v>
      </c>
      <c r="V392" s="45">
        <f>SUMIF(ONLINE!$W:$W,SHORT!I392,ONLINE!$Q:$Q)</f>
        <v>0</v>
      </c>
      <c r="W392" s="45">
        <f>SUMIF(ONLINE!$W:$W,SHORT!J392,ONLINE!$Q:$Q)</f>
        <v>0</v>
      </c>
      <c r="X392" s="45">
        <f>SUMIF(ONLINE!$W:$W,SHORT!K392,ONLINE!$Q:$Q)</f>
        <v>0</v>
      </c>
      <c r="Y392" s="45">
        <f>SUMIF(ONLINE!$W:$W,SHORT!L392,ONLINE!$Q:$Q)</f>
        <v>0</v>
      </c>
      <c r="Z392" s="45">
        <f>SUMIF(ONLINE!$W:$W,SHORT!M392,ONLINE!$Q:$Q)</f>
        <v>0</v>
      </c>
      <c r="AA392" s="45">
        <f>SUMIF(ONLINE!$W:$W,SHORT!N392,ONLINE!$Q:$Q)</f>
        <v>0</v>
      </c>
      <c r="AB392" s="45">
        <f>SUMIF(ONLINE!$W:$W,SHORT!O392,ONLINE!$Q:$Q)</f>
        <v>0</v>
      </c>
      <c r="AC392" s="45">
        <f>SUMIF(ONLINE!$W:$W,SHORT!P392,ONLINE!$Q:$Q)</f>
        <v>0</v>
      </c>
      <c r="AD392" s="45">
        <f t="shared" si="134"/>
        <v>0</v>
      </c>
      <c r="AE392" s="44"/>
      <c r="AF392" s="44">
        <f>SUMIF(WORKING!$Q:$Q,SHORT!E392,WORKING!$J:$J)</f>
        <v>0</v>
      </c>
      <c r="AG392" s="44">
        <f>SUMIF(WORKING!$Q:$Q,SHORT!F392,WORKING!$J:$J)</f>
        <v>0</v>
      </c>
      <c r="AH392" s="44">
        <f>SUMIF(WORKING!$Q:$Q,SHORT!G392,WORKING!$J:$J)</f>
        <v>0</v>
      </c>
      <c r="AI392" s="44">
        <f>SUMIF(WORKING!$Q:$Q,SHORT!H392,WORKING!$J:$J)</f>
        <v>0</v>
      </c>
      <c r="AJ392" s="44">
        <f>SUMIF(WORKING!$Q:$Q,SHORT!I392,WORKING!$J:$J)</f>
        <v>0</v>
      </c>
      <c r="AK392" s="44">
        <f>SUMIF(WORKING!$Q:$Q,SHORT!J392,WORKING!$J:$J)</f>
        <v>0</v>
      </c>
      <c r="AL392" s="44">
        <f>SUMIF(WORKING!$Q:$Q,SHORT!K392,WORKING!$J:$J)</f>
        <v>0</v>
      </c>
      <c r="AM392" s="44">
        <f>SUMIF(WORKING!$Q:$Q,SHORT!L392,WORKING!$J:$J)</f>
        <v>0</v>
      </c>
      <c r="AN392" s="44">
        <f>SUMIF(WORKING!$Q:$Q,SHORT!M392,WORKING!$J:$J)</f>
        <v>0</v>
      </c>
      <c r="AO392" s="44">
        <f>SUMIF(WORKING!$Q:$Q,SHORT!N392,WORKING!$J:$J)</f>
        <v>0</v>
      </c>
      <c r="AP392" s="44">
        <f>SUMIF(WORKING!$Q:$Q,SHORT!O392,WORKING!$J:$J)</f>
        <v>0</v>
      </c>
      <c r="AQ392" s="44">
        <f>SUMIF(WORKING!$Q:$Q,SHORT!P392,WORKING!$J:$J)</f>
        <v>0</v>
      </c>
      <c r="AR392" s="44">
        <f t="shared" si="135"/>
        <v>0</v>
      </c>
      <c r="AT392" s="45">
        <f t="shared" si="119"/>
        <v>0</v>
      </c>
      <c r="AU392" s="45">
        <f t="shared" si="119"/>
        <v>0</v>
      </c>
      <c r="AV392" s="45">
        <f t="shared" si="119"/>
        <v>0</v>
      </c>
      <c r="AW392" s="45">
        <f t="shared" si="119"/>
        <v>0</v>
      </c>
      <c r="AX392" s="45">
        <f t="shared" si="119"/>
        <v>0</v>
      </c>
      <c r="AY392" s="45">
        <f t="shared" si="119"/>
        <v>0</v>
      </c>
      <c r="AZ392" s="45">
        <f t="shared" si="120"/>
        <v>0</v>
      </c>
      <c r="BA392" s="45">
        <f t="shared" si="120"/>
        <v>0</v>
      </c>
      <c r="BB392" s="45">
        <f t="shared" si="120"/>
        <v>0</v>
      </c>
      <c r="BC392" s="45">
        <f t="shared" si="120"/>
        <v>0</v>
      </c>
      <c r="BD392" s="45">
        <f t="shared" si="120"/>
        <v>0</v>
      </c>
      <c r="BE392" s="45">
        <f t="shared" si="120"/>
        <v>0</v>
      </c>
      <c r="BF392" s="45">
        <f t="shared" si="136"/>
        <v>0</v>
      </c>
      <c r="BG392" s="28"/>
    </row>
    <row r="393" spans="1:59" s="31" customFormat="1" ht="11.25">
      <c r="A393" s="43">
        <v>388</v>
      </c>
      <c r="B393" s="185" t="e">
        <f t="array" ref="B393">+INDEX(FILED!$B$4:$B$1003,SMALL(IF($B$5=FILED!$Q$4:$Q$1003,ROW(FILED!$Q$4:$Q$1003)-ROW(FILED!$Q$4)+1),A393))</f>
        <v>#NUM!</v>
      </c>
      <c r="C393" s="44">
        <f t="shared" si="133"/>
        <v>0</v>
      </c>
      <c r="D393" s="185" t="str">
        <f>+IFERROR(VLOOKUP(B393,FILED!$B$4:$C$1003,2,FALSE),"")</f>
        <v/>
      </c>
      <c r="E393" s="185" t="str">
        <f t="shared" si="121"/>
        <v>0 42826</v>
      </c>
      <c r="F393" s="185" t="str">
        <f t="shared" si="122"/>
        <v>0 42856</v>
      </c>
      <c r="G393" s="185" t="str">
        <f t="shared" si="123"/>
        <v>0 42887</v>
      </c>
      <c r="H393" s="185" t="str">
        <f t="shared" si="124"/>
        <v>0 42917</v>
      </c>
      <c r="I393" s="185" t="str">
        <f t="shared" si="125"/>
        <v>0 42948</v>
      </c>
      <c r="J393" s="185" t="str">
        <f t="shared" si="126"/>
        <v>0 42979</v>
      </c>
      <c r="K393" s="185" t="str">
        <f t="shared" si="127"/>
        <v>0 43009</v>
      </c>
      <c r="L393" s="185" t="str">
        <f t="shared" si="128"/>
        <v>0 43040</v>
      </c>
      <c r="M393" s="185" t="str">
        <f t="shared" si="129"/>
        <v>0 43070</v>
      </c>
      <c r="N393" s="185" t="str">
        <f t="shared" si="130"/>
        <v>0 43101</v>
      </c>
      <c r="O393" s="185" t="str">
        <f t="shared" si="131"/>
        <v>0 43132</v>
      </c>
      <c r="P393" s="185" t="str">
        <f t="shared" si="132"/>
        <v>0 43160</v>
      </c>
      <c r="Q393" s="44">
        <f>IFERROR(VLOOKUP(C393,ONLINE!$B$5:$C$5103,2,FALSE),0)</f>
        <v>0</v>
      </c>
      <c r="R393" s="45">
        <f>SUMIF(ONLINE!$W:$W,SHORT!E393,ONLINE!$Q:$Q)</f>
        <v>0</v>
      </c>
      <c r="S393" s="45">
        <f>SUMIF(ONLINE!$W:$W,SHORT!F393,ONLINE!$Q:$Q)</f>
        <v>0</v>
      </c>
      <c r="T393" s="45">
        <f>SUMIF(ONLINE!$W:$W,SHORT!G393,ONLINE!$Q:$Q)</f>
        <v>0</v>
      </c>
      <c r="U393" s="45">
        <f>SUMIF(ONLINE!$W:$W,SHORT!H393,ONLINE!$Q:$Q)</f>
        <v>0</v>
      </c>
      <c r="V393" s="45">
        <f>SUMIF(ONLINE!$W:$W,SHORT!I393,ONLINE!$Q:$Q)</f>
        <v>0</v>
      </c>
      <c r="W393" s="45">
        <f>SUMIF(ONLINE!$W:$W,SHORT!J393,ONLINE!$Q:$Q)</f>
        <v>0</v>
      </c>
      <c r="X393" s="45">
        <f>SUMIF(ONLINE!$W:$W,SHORT!K393,ONLINE!$Q:$Q)</f>
        <v>0</v>
      </c>
      <c r="Y393" s="45">
        <f>SUMIF(ONLINE!$W:$W,SHORT!L393,ONLINE!$Q:$Q)</f>
        <v>0</v>
      </c>
      <c r="Z393" s="45">
        <f>SUMIF(ONLINE!$W:$W,SHORT!M393,ONLINE!$Q:$Q)</f>
        <v>0</v>
      </c>
      <c r="AA393" s="45">
        <f>SUMIF(ONLINE!$W:$W,SHORT!N393,ONLINE!$Q:$Q)</f>
        <v>0</v>
      </c>
      <c r="AB393" s="45">
        <f>SUMIF(ONLINE!$W:$W,SHORT!O393,ONLINE!$Q:$Q)</f>
        <v>0</v>
      </c>
      <c r="AC393" s="45">
        <f>SUMIF(ONLINE!$W:$W,SHORT!P393,ONLINE!$Q:$Q)</f>
        <v>0</v>
      </c>
      <c r="AD393" s="45">
        <f t="shared" si="134"/>
        <v>0</v>
      </c>
      <c r="AE393" s="44"/>
      <c r="AF393" s="44">
        <f>SUMIF(WORKING!$Q:$Q,SHORT!E393,WORKING!$J:$J)</f>
        <v>0</v>
      </c>
      <c r="AG393" s="44">
        <f>SUMIF(WORKING!$Q:$Q,SHORT!F393,WORKING!$J:$J)</f>
        <v>0</v>
      </c>
      <c r="AH393" s="44">
        <f>SUMIF(WORKING!$Q:$Q,SHORT!G393,WORKING!$J:$J)</f>
        <v>0</v>
      </c>
      <c r="AI393" s="44">
        <f>SUMIF(WORKING!$Q:$Q,SHORT!H393,WORKING!$J:$J)</f>
        <v>0</v>
      </c>
      <c r="AJ393" s="44">
        <f>SUMIF(WORKING!$Q:$Q,SHORT!I393,WORKING!$J:$J)</f>
        <v>0</v>
      </c>
      <c r="AK393" s="44">
        <f>SUMIF(WORKING!$Q:$Q,SHORT!J393,WORKING!$J:$J)</f>
        <v>0</v>
      </c>
      <c r="AL393" s="44">
        <f>SUMIF(WORKING!$Q:$Q,SHORT!K393,WORKING!$J:$J)</f>
        <v>0</v>
      </c>
      <c r="AM393" s="44">
        <f>SUMIF(WORKING!$Q:$Q,SHORT!L393,WORKING!$J:$J)</f>
        <v>0</v>
      </c>
      <c r="AN393" s="44">
        <f>SUMIF(WORKING!$Q:$Q,SHORT!M393,WORKING!$J:$J)</f>
        <v>0</v>
      </c>
      <c r="AO393" s="44">
        <f>SUMIF(WORKING!$Q:$Q,SHORT!N393,WORKING!$J:$J)</f>
        <v>0</v>
      </c>
      <c r="AP393" s="44">
        <f>SUMIF(WORKING!$Q:$Q,SHORT!O393,WORKING!$J:$J)</f>
        <v>0</v>
      </c>
      <c r="AQ393" s="44">
        <f>SUMIF(WORKING!$Q:$Q,SHORT!P393,WORKING!$J:$J)</f>
        <v>0</v>
      </c>
      <c r="AR393" s="44">
        <f t="shared" si="135"/>
        <v>0</v>
      </c>
      <c r="AT393" s="45">
        <f t="shared" si="119"/>
        <v>0</v>
      </c>
      <c r="AU393" s="45">
        <f t="shared" si="119"/>
        <v>0</v>
      </c>
      <c r="AV393" s="45">
        <f t="shared" si="119"/>
        <v>0</v>
      </c>
      <c r="AW393" s="45">
        <f t="shared" si="119"/>
        <v>0</v>
      </c>
      <c r="AX393" s="45">
        <f t="shared" si="119"/>
        <v>0</v>
      </c>
      <c r="AY393" s="45">
        <f t="shared" si="119"/>
        <v>0</v>
      </c>
      <c r="AZ393" s="45">
        <f t="shared" si="120"/>
        <v>0</v>
      </c>
      <c r="BA393" s="45">
        <f t="shared" si="120"/>
        <v>0</v>
      </c>
      <c r="BB393" s="45">
        <f t="shared" si="120"/>
        <v>0</v>
      </c>
      <c r="BC393" s="45">
        <f t="shared" si="120"/>
        <v>0</v>
      </c>
      <c r="BD393" s="45">
        <f t="shared" si="120"/>
        <v>0</v>
      </c>
      <c r="BE393" s="45">
        <f t="shared" si="120"/>
        <v>0</v>
      </c>
      <c r="BF393" s="45">
        <f t="shared" si="136"/>
        <v>0</v>
      </c>
      <c r="BG393" s="28"/>
    </row>
    <row r="394" spans="1:59" s="31" customFormat="1" ht="11.25">
      <c r="A394" s="43">
        <v>389</v>
      </c>
      <c r="B394" s="185" t="e">
        <f t="array" ref="B394">+INDEX(FILED!$B$4:$B$1003,SMALL(IF($B$5=FILED!$Q$4:$Q$1003,ROW(FILED!$Q$4:$Q$1003)-ROW(FILED!$Q$4)+1),A394))</f>
        <v>#NUM!</v>
      </c>
      <c r="C394" s="44">
        <f t="shared" si="133"/>
        <v>0</v>
      </c>
      <c r="D394" s="185" t="str">
        <f>+IFERROR(VLOOKUP(B394,FILED!$B$4:$C$1003,2,FALSE),"")</f>
        <v/>
      </c>
      <c r="E394" s="185" t="str">
        <f t="shared" si="121"/>
        <v>0 42826</v>
      </c>
      <c r="F394" s="185" t="str">
        <f t="shared" si="122"/>
        <v>0 42856</v>
      </c>
      <c r="G394" s="185" t="str">
        <f t="shared" si="123"/>
        <v>0 42887</v>
      </c>
      <c r="H394" s="185" t="str">
        <f t="shared" si="124"/>
        <v>0 42917</v>
      </c>
      <c r="I394" s="185" t="str">
        <f t="shared" si="125"/>
        <v>0 42948</v>
      </c>
      <c r="J394" s="185" t="str">
        <f t="shared" si="126"/>
        <v>0 42979</v>
      </c>
      <c r="K394" s="185" t="str">
        <f t="shared" si="127"/>
        <v>0 43009</v>
      </c>
      <c r="L394" s="185" t="str">
        <f t="shared" si="128"/>
        <v>0 43040</v>
      </c>
      <c r="M394" s="185" t="str">
        <f t="shared" si="129"/>
        <v>0 43070</v>
      </c>
      <c r="N394" s="185" t="str">
        <f t="shared" si="130"/>
        <v>0 43101</v>
      </c>
      <c r="O394" s="185" t="str">
        <f t="shared" si="131"/>
        <v>0 43132</v>
      </c>
      <c r="P394" s="185" t="str">
        <f t="shared" si="132"/>
        <v>0 43160</v>
      </c>
      <c r="Q394" s="44">
        <f>IFERROR(VLOOKUP(C394,ONLINE!$B$5:$C$5103,2,FALSE),0)</f>
        <v>0</v>
      </c>
      <c r="R394" s="45">
        <f>SUMIF(ONLINE!$W:$W,SHORT!E394,ONLINE!$Q:$Q)</f>
        <v>0</v>
      </c>
      <c r="S394" s="45">
        <f>SUMIF(ONLINE!$W:$W,SHORT!F394,ONLINE!$Q:$Q)</f>
        <v>0</v>
      </c>
      <c r="T394" s="45">
        <f>SUMIF(ONLINE!$W:$W,SHORT!G394,ONLINE!$Q:$Q)</f>
        <v>0</v>
      </c>
      <c r="U394" s="45">
        <f>SUMIF(ONLINE!$W:$W,SHORT!H394,ONLINE!$Q:$Q)</f>
        <v>0</v>
      </c>
      <c r="V394" s="45">
        <f>SUMIF(ONLINE!$W:$W,SHORT!I394,ONLINE!$Q:$Q)</f>
        <v>0</v>
      </c>
      <c r="W394" s="45">
        <f>SUMIF(ONLINE!$W:$W,SHORT!J394,ONLINE!$Q:$Q)</f>
        <v>0</v>
      </c>
      <c r="X394" s="45">
        <f>SUMIF(ONLINE!$W:$W,SHORT!K394,ONLINE!$Q:$Q)</f>
        <v>0</v>
      </c>
      <c r="Y394" s="45">
        <f>SUMIF(ONLINE!$W:$W,SHORT!L394,ONLINE!$Q:$Q)</f>
        <v>0</v>
      </c>
      <c r="Z394" s="45">
        <f>SUMIF(ONLINE!$W:$W,SHORT!M394,ONLINE!$Q:$Q)</f>
        <v>0</v>
      </c>
      <c r="AA394" s="45">
        <f>SUMIF(ONLINE!$W:$W,SHORT!N394,ONLINE!$Q:$Q)</f>
        <v>0</v>
      </c>
      <c r="AB394" s="45">
        <f>SUMIF(ONLINE!$W:$W,SHORT!O394,ONLINE!$Q:$Q)</f>
        <v>0</v>
      </c>
      <c r="AC394" s="45">
        <f>SUMIF(ONLINE!$W:$W,SHORT!P394,ONLINE!$Q:$Q)</f>
        <v>0</v>
      </c>
      <c r="AD394" s="45">
        <f t="shared" si="134"/>
        <v>0</v>
      </c>
      <c r="AE394" s="44"/>
      <c r="AF394" s="44">
        <f>SUMIF(WORKING!$Q:$Q,SHORT!E394,WORKING!$J:$J)</f>
        <v>0</v>
      </c>
      <c r="AG394" s="44">
        <f>SUMIF(WORKING!$Q:$Q,SHORT!F394,WORKING!$J:$J)</f>
        <v>0</v>
      </c>
      <c r="AH394" s="44">
        <f>SUMIF(WORKING!$Q:$Q,SHORT!G394,WORKING!$J:$J)</f>
        <v>0</v>
      </c>
      <c r="AI394" s="44">
        <f>SUMIF(WORKING!$Q:$Q,SHORT!H394,WORKING!$J:$J)</f>
        <v>0</v>
      </c>
      <c r="AJ394" s="44">
        <f>SUMIF(WORKING!$Q:$Q,SHORT!I394,WORKING!$J:$J)</f>
        <v>0</v>
      </c>
      <c r="AK394" s="44">
        <f>SUMIF(WORKING!$Q:$Q,SHORT!J394,WORKING!$J:$J)</f>
        <v>0</v>
      </c>
      <c r="AL394" s="44">
        <f>SUMIF(WORKING!$Q:$Q,SHORT!K394,WORKING!$J:$J)</f>
        <v>0</v>
      </c>
      <c r="AM394" s="44">
        <f>SUMIF(WORKING!$Q:$Q,SHORT!L394,WORKING!$J:$J)</f>
        <v>0</v>
      </c>
      <c r="AN394" s="44">
        <f>SUMIF(WORKING!$Q:$Q,SHORT!M394,WORKING!$J:$J)</f>
        <v>0</v>
      </c>
      <c r="AO394" s="44">
        <f>SUMIF(WORKING!$Q:$Q,SHORT!N394,WORKING!$J:$J)</f>
        <v>0</v>
      </c>
      <c r="AP394" s="44">
        <f>SUMIF(WORKING!$Q:$Q,SHORT!O394,WORKING!$J:$J)</f>
        <v>0</v>
      </c>
      <c r="AQ394" s="44">
        <f>SUMIF(WORKING!$Q:$Q,SHORT!P394,WORKING!$J:$J)</f>
        <v>0</v>
      </c>
      <c r="AR394" s="44">
        <f t="shared" si="135"/>
        <v>0</v>
      </c>
      <c r="AT394" s="45">
        <f t="shared" si="119"/>
        <v>0</v>
      </c>
      <c r="AU394" s="45">
        <f t="shared" si="119"/>
        <v>0</v>
      </c>
      <c r="AV394" s="45">
        <f t="shared" si="119"/>
        <v>0</v>
      </c>
      <c r="AW394" s="45">
        <f t="shared" si="119"/>
        <v>0</v>
      </c>
      <c r="AX394" s="45">
        <f t="shared" si="119"/>
        <v>0</v>
      </c>
      <c r="AY394" s="45">
        <f t="shared" si="119"/>
        <v>0</v>
      </c>
      <c r="AZ394" s="45">
        <f t="shared" si="120"/>
        <v>0</v>
      </c>
      <c r="BA394" s="45">
        <f t="shared" si="120"/>
        <v>0</v>
      </c>
      <c r="BB394" s="45">
        <f t="shared" si="120"/>
        <v>0</v>
      </c>
      <c r="BC394" s="45">
        <f t="shared" si="120"/>
        <v>0</v>
      </c>
      <c r="BD394" s="45">
        <f t="shared" si="120"/>
        <v>0</v>
      </c>
      <c r="BE394" s="45">
        <f t="shared" si="120"/>
        <v>0</v>
      </c>
      <c r="BF394" s="45">
        <f t="shared" si="136"/>
        <v>0</v>
      </c>
      <c r="BG394" s="28"/>
    </row>
    <row r="395" spans="1:59" s="31" customFormat="1" ht="11.25">
      <c r="A395" s="43">
        <v>390</v>
      </c>
      <c r="B395" s="185" t="e">
        <f t="array" ref="B395">+INDEX(FILED!$B$4:$B$1003,SMALL(IF($B$5=FILED!$Q$4:$Q$1003,ROW(FILED!$Q$4:$Q$1003)-ROW(FILED!$Q$4)+1),A395))</f>
        <v>#NUM!</v>
      </c>
      <c r="C395" s="44">
        <f t="shared" si="133"/>
        <v>0</v>
      </c>
      <c r="D395" s="185" t="str">
        <f>+IFERROR(VLOOKUP(B395,FILED!$B$4:$C$1003,2,FALSE),"")</f>
        <v/>
      </c>
      <c r="E395" s="185" t="str">
        <f t="shared" si="121"/>
        <v>0 42826</v>
      </c>
      <c r="F395" s="185" t="str">
        <f t="shared" si="122"/>
        <v>0 42856</v>
      </c>
      <c r="G395" s="185" t="str">
        <f t="shared" si="123"/>
        <v>0 42887</v>
      </c>
      <c r="H395" s="185" t="str">
        <f t="shared" si="124"/>
        <v>0 42917</v>
      </c>
      <c r="I395" s="185" t="str">
        <f t="shared" si="125"/>
        <v>0 42948</v>
      </c>
      <c r="J395" s="185" t="str">
        <f t="shared" si="126"/>
        <v>0 42979</v>
      </c>
      <c r="K395" s="185" t="str">
        <f t="shared" si="127"/>
        <v>0 43009</v>
      </c>
      <c r="L395" s="185" t="str">
        <f t="shared" si="128"/>
        <v>0 43040</v>
      </c>
      <c r="M395" s="185" t="str">
        <f t="shared" si="129"/>
        <v>0 43070</v>
      </c>
      <c r="N395" s="185" t="str">
        <f t="shared" si="130"/>
        <v>0 43101</v>
      </c>
      <c r="O395" s="185" t="str">
        <f t="shared" si="131"/>
        <v>0 43132</v>
      </c>
      <c r="P395" s="185" t="str">
        <f t="shared" si="132"/>
        <v>0 43160</v>
      </c>
      <c r="Q395" s="44">
        <f>IFERROR(VLOOKUP(C395,ONLINE!$B$5:$C$5103,2,FALSE),0)</f>
        <v>0</v>
      </c>
      <c r="R395" s="45">
        <f>SUMIF(ONLINE!$W:$W,SHORT!E395,ONLINE!$Q:$Q)</f>
        <v>0</v>
      </c>
      <c r="S395" s="45">
        <f>SUMIF(ONLINE!$W:$W,SHORT!F395,ONLINE!$Q:$Q)</f>
        <v>0</v>
      </c>
      <c r="T395" s="45">
        <f>SUMIF(ONLINE!$W:$W,SHORT!G395,ONLINE!$Q:$Q)</f>
        <v>0</v>
      </c>
      <c r="U395" s="45">
        <f>SUMIF(ONLINE!$W:$W,SHORT!H395,ONLINE!$Q:$Q)</f>
        <v>0</v>
      </c>
      <c r="V395" s="45">
        <f>SUMIF(ONLINE!$W:$W,SHORT!I395,ONLINE!$Q:$Q)</f>
        <v>0</v>
      </c>
      <c r="W395" s="45">
        <f>SUMIF(ONLINE!$W:$W,SHORT!J395,ONLINE!$Q:$Q)</f>
        <v>0</v>
      </c>
      <c r="X395" s="45">
        <f>SUMIF(ONLINE!$W:$W,SHORT!K395,ONLINE!$Q:$Q)</f>
        <v>0</v>
      </c>
      <c r="Y395" s="45">
        <f>SUMIF(ONLINE!$W:$W,SHORT!L395,ONLINE!$Q:$Q)</f>
        <v>0</v>
      </c>
      <c r="Z395" s="45">
        <f>SUMIF(ONLINE!$W:$W,SHORT!M395,ONLINE!$Q:$Q)</f>
        <v>0</v>
      </c>
      <c r="AA395" s="45">
        <f>SUMIF(ONLINE!$W:$W,SHORT!N395,ONLINE!$Q:$Q)</f>
        <v>0</v>
      </c>
      <c r="AB395" s="45">
        <f>SUMIF(ONLINE!$W:$W,SHORT!O395,ONLINE!$Q:$Q)</f>
        <v>0</v>
      </c>
      <c r="AC395" s="45">
        <f>SUMIF(ONLINE!$W:$W,SHORT!P395,ONLINE!$Q:$Q)</f>
        <v>0</v>
      </c>
      <c r="AD395" s="45">
        <f t="shared" si="134"/>
        <v>0</v>
      </c>
      <c r="AE395" s="44"/>
      <c r="AF395" s="44">
        <f>SUMIF(WORKING!$Q:$Q,SHORT!E395,WORKING!$J:$J)</f>
        <v>0</v>
      </c>
      <c r="AG395" s="44">
        <f>SUMIF(WORKING!$Q:$Q,SHORT!F395,WORKING!$J:$J)</f>
        <v>0</v>
      </c>
      <c r="AH395" s="44">
        <f>SUMIF(WORKING!$Q:$Q,SHORT!G395,WORKING!$J:$J)</f>
        <v>0</v>
      </c>
      <c r="AI395" s="44">
        <f>SUMIF(WORKING!$Q:$Q,SHORT!H395,WORKING!$J:$J)</f>
        <v>0</v>
      </c>
      <c r="AJ395" s="44">
        <f>SUMIF(WORKING!$Q:$Q,SHORT!I395,WORKING!$J:$J)</f>
        <v>0</v>
      </c>
      <c r="AK395" s="44">
        <f>SUMIF(WORKING!$Q:$Q,SHORT!J395,WORKING!$J:$J)</f>
        <v>0</v>
      </c>
      <c r="AL395" s="44">
        <f>SUMIF(WORKING!$Q:$Q,SHORT!K395,WORKING!$J:$J)</f>
        <v>0</v>
      </c>
      <c r="AM395" s="44">
        <f>SUMIF(WORKING!$Q:$Q,SHORT!L395,WORKING!$J:$J)</f>
        <v>0</v>
      </c>
      <c r="AN395" s="44">
        <f>SUMIF(WORKING!$Q:$Q,SHORT!M395,WORKING!$J:$J)</f>
        <v>0</v>
      </c>
      <c r="AO395" s="44">
        <f>SUMIF(WORKING!$Q:$Q,SHORT!N395,WORKING!$J:$J)</f>
        <v>0</v>
      </c>
      <c r="AP395" s="44">
        <f>SUMIF(WORKING!$Q:$Q,SHORT!O395,WORKING!$J:$J)</f>
        <v>0</v>
      </c>
      <c r="AQ395" s="44">
        <f>SUMIF(WORKING!$Q:$Q,SHORT!P395,WORKING!$J:$J)</f>
        <v>0</v>
      </c>
      <c r="AR395" s="44">
        <f t="shared" si="135"/>
        <v>0</v>
      </c>
      <c r="AT395" s="45">
        <f t="shared" si="119"/>
        <v>0</v>
      </c>
      <c r="AU395" s="45">
        <f t="shared" si="119"/>
        <v>0</v>
      </c>
      <c r="AV395" s="45">
        <f t="shared" si="119"/>
        <v>0</v>
      </c>
      <c r="AW395" s="45">
        <f t="shared" si="119"/>
        <v>0</v>
      </c>
      <c r="AX395" s="45">
        <f t="shared" si="119"/>
        <v>0</v>
      </c>
      <c r="AY395" s="45">
        <f t="shared" si="119"/>
        <v>0</v>
      </c>
      <c r="AZ395" s="45">
        <f t="shared" si="120"/>
        <v>0</v>
      </c>
      <c r="BA395" s="45">
        <f t="shared" si="120"/>
        <v>0</v>
      </c>
      <c r="BB395" s="45">
        <f t="shared" si="120"/>
        <v>0</v>
      </c>
      <c r="BC395" s="45">
        <f t="shared" si="120"/>
        <v>0</v>
      </c>
      <c r="BD395" s="45">
        <f t="shared" si="120"/>
        <v>0</v>
      </c>
      <c r="BE395" s="45">
        <f t="shared" si="120"/>
        <v>0</v>
      </c>
      <c r="BF395" s="45">
        <f t="shared" si="136"/>
        <v>0</v>
      </c>
      <c r="BG395" s="28"/>
    </row>
    <row r="396" spans="1:59" s="31" customFormat="1" ht="11.25">
      <c r="A396" s="43">
        <v>391</v>
      </c>
      <c r="B396" s="185" t="e">
        <f t="array" ref="B396">+INDEX(FILED!$B$4:$B$1003,SMALL(IF($B$5=FILED!$Q$4:$Q$1003,ROW(FILED!$Q$4:$Q$1003)-ROW(FILED!$Q$4)+1),A396))</f>
        <v>#NUM!</v>
      </c>
      <c r="C396" s="44">
        <f t="shared" si="133"/>
        <v>0</v>
      </c>
      <c r="D396" s="185" t="str">
        <f>+IFERROR(VLOOKUP(B396,FILED!$B$4:$C$1003,2,FALSE),"")</f>
        <v/>
      </c>
      <c r="E396" s="185" t="str">
        <f t="shared" si="121"/>
        <v>0 42826</v>
      </c>
      <c r="F396" s="185" t="str">
        <f t="shared" si="122"/>
        <v>0 42856</v>
      </c>
      <c r="G396" s="185" t="str">
        <f t="shared" si="123"/>
        <v>0 42887</v>
      </c>
      <c r="H396" s="185" t="str">
        <f t="shared" si="124"/>
        <v>0 42917</v>
      </c>
      <c r="I396" s="185" t="str">
        <f t="shared" si="125"/>
        <v>0 42948</v>
      </c>
      <c r="J396" s="185" t="str">
        <f t="shared" si="126"/>
        <v>0 42979</v>
      </c>
      <c r="K396" s="185" t="str">
        <f t="shared" si="127"/>
        <v>0 43009</v>
      </c>
      <c r="L396" s="185" t="str">
        <f t="shared" si="128"/>
        <v>0 43040</v>
      </c>
      <c r="M396" s="185" t="str">
        <f t="shared" si="129"/>
        <v>0 43070</v>
      </c>
      <c r="N396" s="185" t="str">
        <f t="shared" si="130"/>
        <v>0 43101</v>
      </c>
      <c r="O396" s="185" t="str">
        <f t="shared" si="131"/>
        <v>0 43132</v>
      </c>
      <c r="P396" s="185" t="str">
        <f t="shared" si="132"/>
        <v>0 43160</v>
      </c>
      <c r="Q396" s="44">
        <f>IFERROR(VLOOKUP(C396,ONLINE!$B$5:$C$5103,2,FALSE),0)</f>
        <v>0</v>
      </c>
      <c r="R396" s="45">
        <f>SUMIF(ONLINE!$W:$W,SHORT!E396,ONLINE!$Q:$Q)</f>
        <v>0</v>
      </c>
      <c r="S396" s="45">
        <f>SUMIF(ONLINE!$W:$W,SHORT!F396,ONLINE!$Q:$Q)</f>
        <v>0</v>
      </c>
      <c r="T396" s="45">
        <f>SUMIF(ONLINE!$W:$W,SHORT!G396,ONLINE!$Q:$Q)</f>
        <v>0</v>
      </c>
      <c r="U396" s="45">
        <f>SUMIF(ONLINE!$W:$W,SHORT!H396,ONLINE!$Q:$Q)</f>
        <v>0</v>
      </c>
      <c r="V396" s="45">
        <f>SUMIF(ONLINE!$W:$W,SHORT!I396,ONLINE!$Q:$Q)</f>
        <v>0</v>
      </c>
      <c r="W396" s="45">
        <f>SUMIF(ONLINE!$W:$W,SHORT!J396,ONLINE!$Q:$Q)</f>
        <v>0</v>
      </c>
      <c r="X396" s="45">
        <f>SUMIF(ONLINE!$W:$W,SHORT!K396,ONLINE!$Q:$Q)</f>
        <v>0</v>
      </c>
      <c r="Y396" s="45">
        <f>SUMIF(ONLINE!$W:$W,SHORT!L396,ONLINE!$Q:$Q)</f>
        <v>0</v>
      </c>
      <c r="Z396" s="45">
        <f>SUMIF(ONLINE!$W:$W,SHORT!M396,ONLINE!$Q:$Q)</f>
        <v>0</v>
      </c>
      <c r="AA396" s="45">
        <f>SUMIF(ONLINE!$W:$W,SHORT!N396,ONLINE!$Q:$Q)</f>
        <v>0</v>
      </c>
      <c r="AB396" s="45">
        <f>SUMIF(ONLINE!$W:$W,SHORT!O396,ONLINE!$Q:$Q)</f>
        <v>0</v>
      </c>
      <c r="AC396" s="45">
        <f>SUMIF(ONLINE!$W:$W,SHORT!P396,ONLINE!$Q:$Q)</f>
        <v>0</v>
      </c>
      <c r="AD396" s="45">
        <f t="shared" si="134"/>
        <v>0</v>
      </c>
      <c r="AE396" s="44"/>
      <c r="AF396" s="44">
        <f>SUMIF(WORKING!$Q:$Q,SHORT!E396,WORKING!$J:$J)</f>
        <v>0</v>
      </c>
      <c r="AG396" s="44">
        <f>SUMIF(WORKING!$Q:$Q,SHORT!F396,WORKING!$J:$J)</f>
        <v>0</v>
      </c>
      <c r="AH396" s="44">
        <f>SUMIF(WORKING!$Q:$Q,SHORT!G396,WORKING!$J:$J)</f>
        <v>0</v>
      </c>
      <c r="AI396" s="44">
        <f>SUMIF(WORKING!$Q:$Q,SHORT!H396,WORKING!$J:$J)</f>
        <v>0</v>
      </c>
      <c r="AJ396" s="44">
        <f>SUMIF(WORKING!$Q:$Q,SHORT!I396,WORKING!$J:$J)</f>
        <v>0</v>
      </c>
      <c r="AK396" s="44">
        <f>SUMIF(WORKING!$Q:$Q,SHORT!J396,WORKING!$J:$J)</f>
        <v>0</v>
      </c>
      <c r="AL396" s="44">
        <f>SUMIF(WORKING!$Q:$Q,SHORT!K396,WORKING!$J:$J)</f>
        <v>0</v>
      </c>
      <c r="AM396" s="44">
        <f>SUMIF(WORKING!$Q:$Q,SHORT!L396,WORKING!$J:$J)</f>
        <v>0</v>
      </c>
      <c r="AN396" s="44">
        <f>SUMIF(WORKING!$Q:$Q,SHORT!M396,WORKING!$J:$J)</f>
        <v>0</v>
      </c>
      <c r="AO396" s="44">
        <f>SUMIF(WORKING!$Q:$Q,SHORT!N396,WORKING!$J:$J)</f>
        <v>0</v>
      </c>
      <c r="AP396" s="44">
        <f>SUMIF(WORKING!$Q:$Q,SHORT!O396,WORKING!$J:$J)</f>
        <v>0</v>
      </c>
      <c r="AQ396" s="44">
        <f>SUMIF(WORKING!$Q:$Q,SHORT!P396,WORKING!$J:$J)</f>
        <v>0</v>
      </c>
      <c r="AR396" s="44">
        <f t="shared" si="135"/>
        <v>0</v>
      </c>
      <c r="AT396" s="45">
        <f t="shared" si="119"/>
        <v>0</v>
      </c>
      <c r="AU396" s="45">
        <f t="shared" si="119"/>
        <v>0</v>
      </c>
      <c r="AV396" s="45">
        <f t="shared" si="119"/>
        <v>0</v>
      </c>
      <c r="AW396" s="45">
        <f t="shared" si="119"/>
        <v>0</v>
      </c>
      <c r="AX396" s="45">
        <f t="shared" si="119"/>
        <v>0</v>
      </c>
      <c r="AY396" s="45">
        <f t="shared" si="119"/>
        <v>0</v>
      </c>
      <c r="AZ396" s="45">
        <f t="shared" si="120"/>
        <v>0</v>
      </c>
      <c r="BA396" s="45">
        <f t="shared" si="120"/>
        <v>0</v>
      </c>
      <c r="BB396" s="45">
        <f t="shared" si="120"/>
        <v>0</v>
      </c>
      <c r="BC396" s="45">
        <f t="shared" si="120"/>
        <v>0</v>
      </c>
      <c r="BD396" s="45">
        <f t="shared" si="120"/>
        <v>0</v>
      </c>
      <c r="BE396" s="45">
        <f t="shared" si="120"/>
        <v>0</v>
      </c>
      <c r="BF396" s="45">
        <f t="shared" si="136"/>
        <v>0</v>
      </c>
      <c r="BG396" s="28"/>
    </row>
    <row r="397" spans="1:59" s="31" customFormat="1" ht="11.25">
      <c r="A397" s="43">
        <v>392</v>
      </c>
      <c r="B397" s="185" t="e">
        <f t="array" ref="B397">+INDEX(FILED!$B$4:$B$1003,SMALL(IF($B$5=FILED!$Q$4:$Q$1003,ROW(FILED!$Q$4:$Q$1003)-ROW(FILED!$Q$4)+1),A397))</f>
        <v>#NUM!</v>
      </c>
      <c r="C397" s="44">
        <f t="shared" si="133"/>
        <v>0</v>
      </c>
      <c r="D397" s="185" t="str">
        <f>+IFERROR(VLOOKUP(B397,FILED!$B$4:$C$1003,2,FALSE),"")</f>
        <v/>
      </c>
      <c r="E397" s="185" t="str">
        <f t="shared" si="121"/>
        <v>0 42826</v>
      </c>
      <c r="F397" s="185" t="str">
        <f t="shared" si="122"/>
        <v>0 42856</v>
      </c>
      <c r="G397" s="185" t="str">
        <f t="shared" si="123"/>
        <v>0 42887</v>
      </c>
      <c r="H397" s="185" t="str">
        <f t="shared" si="124"/>
        <v>0 42917</v>
      </c>
      <c r="I397" s="185" t="str">
        <f t="shared" si="125"/>
        <v>0 42948</v>
      </c>
      <c r="J397" s="185" t="str">
        <f t="shared" si="126"/>
        <v>0 42979</v>
      </c>
      <c r="K397" s="185" t="str">
        <f t="shared" si="127"/>
        <v>0 43009</v>
      </c>
      <c r="L397" s="185" t="str">
        <f t="shared" si="128"/>
        <v>0 43040</v>
      </c>
      <c r="M397" s="185" t="str">
        <f t="shared" si="129"/>
        <v>0 43070</v>
      </c>
      <c r="N397" s="185" t="str">
        <f t="shared" si="130"/>
        <v>0 43101</v>
      </c>
      <c r="O397" s="185" t="str">
        <f t="shared" si="131"/>
        <v>0 43132</v>
      </c>
      <c r="P397" s="185" t="str">
        <f t="shared" si="132"/>
        <v>0 43160</v>
      </c>
      <c r="Q397" s="44">
        <f>IFERROR(VLOOKUP(C397,ONLINE!$B$5:$C$5103,2,FALSE),0)</f>
        <v>0</v>
      </c>
      <c r="R397" s="45">
        <f>SUMIF(ONLINE!$W:$W,SHORT!E397,ONLINE!$Q:$Q)</f>
        <v>0</v>
      </c>
      <c r="S397" s="45">
        <f>SUMIF(ONLINE!$W:$W,SHORT!F397,ONLINE!$Q:$Q)</f>
        <v>0</v>
      </c>
      <c r="T397" s="45">
        <f>SUMIF(ONLINE!$W:$W,SHORT!G397,ONLINE!$Q:$Q)</f>
        <v>0</v>
      </c>
      <c r="U397" s="45">
        <f>SUMIF(ONLINE!$W:$W,SHORT!H397,ONLINE!$Q:$Q)</f>
        <v>0</v>
      </c>
      <c r="V397" s="45">
        <f>SUMIF(ONLINE!$W:$W,SHORT!I397,ONLINE!$Q:$Q)</f>
        <v>0</v>
      </c>
      <c r="W397" s="45">
        <f>SUMIF(ONLINE!$W:$W,SHORT!J397,ONLINE!$Q:$Q)</f>
        <v>0</v>
      </c>
      <c r="X397" s="45">
        <f>SUMIF(ONLINE!$W:$W,SHORT!K397,ONLINE!$Q:$Q)</f>
        <v>0</v>
      </c>
      <c r="Y397" s="45">
        <f>SUMIF(ONLINE!$W:$W,SHORT!L397,ONLINE!$Q:$Q)</f>
        <v>0</v>
      </c>
      <c r="Z397" s="45">
        <f>SUMIF(ONLINE!$W:$W,SHORT!M397,ONLINE!$Q:$Q)</f>
        <v>0</v>
      </c>
      <c r="AA397" s="45">
        <f>SUMIF(ONLINE!$W:$W,SHORT!N397,ONLINE!$Q:$Q)</f>
        <v>0</v>
      </c>
      <c r="AB397" s="45">
        <f>SUMIF(ONLINE!$W:$W,SHORT!O397,ONLINE!$Q:$Q)</f>
        <v>0</v>
      </c>
      <c r="AC397" s="45">
        <f>SUMIF(ONLINE!$W:$W,SHORT!P397,ONLINE!$Q:$Q)</f>
        <v>0</v>
      </c>
      <c r="AD397" s="45">
        <f t="shared" si="134"/>
        <v>0</v>
      </c>
      <c r="AE397" s="44"/>
      <c r="AF397" s="44">
        <f>SUMIF(WORKING!$Q:$Q,SHORT!E397,WORKING!$J:$J)</f>
        <v>0</v>
      </c>
      <c r="AG397" s="44">
        <f>SUMIF(WORKING!$Q:$Q,SHORT!F397,WORKING!$J:$J)</f>
        <v>0</v>
      </c>
      <c r="AH397" s="44">
        <f>SUMIF(WORKING!$Q:$Q,SHORT!G397,WORKING!$J:$J)</f>
        <v>0</v>
      </c>
      <c r="AI397" s="44">
        <f>SUMIF(WORKING!$Q:$Q,SHORT!H397,WORKING!$J:$J)</f>
        <v>0</v>
      </c>
      <c r="AJ397" s="44">
        <f>SUMIF(WORKING!$Q:$Q,SHORT!I397,WORKING!$J:$J)</f>
        <v>0</v>
      </c>
      <c r="AK397" s="44">
        <f>SUMIF(WORKING!$Q:$Q,SHORT!J397,WORKING!$J:$J)</f>
        <v>0</v>
      </c>
      <c r="AL397" s="44">
        <f>SUMIF(WORKING!$Q:$Q,SHORT!K397,WORKING!$J:$J)</f>
        <v>0</v>
      </c>
      <c r="AM397" s="44">
        <f>SUMIF(WORKING!$Q:$Q,SHORT!L397,WORKING!$J:$J)</f>
        <v>0</v>
      </c>
      <c r="AN397" s="44">
        <f>SUMIF(WORKING!$Q:$Q,SHORT!M397,WORKING!$J:$J)</f>
        <v>0</v>
      </c>
      <c r="AO397" s="44">
        <f>SUMIF(WORKING!$Q:$Q,SHORT!N397,WORKING!$J:$J)</f>
        <v>0</v>
      </c>
      <c r="AP397" s="44">
        <f>SUMIF(WORKING!$Q:$Q,SHORT!O397,WORKING!$J:$J)</f>
        <v>0</v>
      </c>
      <c r="AQ397" s="44">
        <f>SUMIF(WORKING!$Q:$Q,SHORT!P397,WORKING!$J:$J)</f>
        <v>0</v>
      </c>
      <c r="AR397" s="44">
        <f t="shared" si="135"/>
        <v>0</v>
      </c>
      <c r="AT397" s="45">
        <f t="shared" si="119"/>
        <v>0</v>
      </c>
      <c r="AU397" s="45">
        <f t="shared" si="119"/>
        <v>0</v>
      </c>
      <c r="AV397" s="45">
        <f t="shared" si="119"/>
        <v>0</v>
      </c>
      <c r="AW397" s="45">
        <f t="shared" si="119"/>
        <v>0</v>
      </c>
      <c r="AX397" s="45">
        <f t="shared" si="119"/>
        <v>0</v>
      </c>
      <c r="AY397" s="45">
        <f t="shared" si="119"/>
        <v>0</v>
      </c>
      <c r="AZ397" s="45">
        <f t="shared" si="120"/>
        <v>0</v>
      </c>
      <c r="BA397" s="45">
        <f t="shared" si="120"/>
        <v>0</v>
      </c>
      <c r="BB397" s="45">
        <f t="shared" si="120"/>
        <v>0</v>
      </c>
      <c r="BC397" s="45">
        <f t="shared" si="120"/>
        <v>0</v>
      </c>
      <c r="BD397" s="45">
        <f t="shared" si="120"/>
        <v>0</v>
      </c>
      <c r="BE397" s="45">
        <f t="shared" si="120"/>
        <v>0</v>
      </c>
      <c r="BF397" s="45">
        <f t="shared" si="136"/>
        <v>0</v>
      </c>
      <c r="BG397" s="28"/>
    </row>
    <row r="398" spans="1:59" s="31" customFormat="1" ht="11.25">
      <c r="A398" s="43">
        <v>393</v>
      </c>
      <c r="B398" s="185" t="e">
        <f t="array" ref="B398">+INDEX(FILED!$B$4:$B$1003,SMALL(IF($B$5=FILED!$Q$4:$Q$1003,ROW(FILED!$Q$4:$Q$1003)-ROW(FILED!$Q$4)+1),A398))</f>
        <v>#NUM!</v>
      </c>
      <c r="C398" s="44">
        <f t="shared" si="133"/>
        <v>0</v>
      </c>
      <c r="D398" s="185" t="str">
        <f>+IFERROR(VLOOKUP(B398,FILED!$B$4:$C$1003,2,FALSE),"")</f>
        <v/>
      </c>
      <c r="E398" s="185" t="str">
        <f t="shared" si="121"/>
        <v>0 42826</v>
      </c>
      <c r="F398" s="185" t="str">
        <f t="shared" si="122"/>
        <v>0 42856</v>
      </c>
      <c r="G398" s="185" t="str">
        <f t="shared" si="123"/>
        <v>0 42887</v>
      </c>
      <c r="H398" s="185" t="str">
        <f t="shared" si="124"/>
        <v>0 42917</v>
      </c>
      <c r="I398" s="185" t="str">
        <f t="shared" si="125"/>
        <v>0 42948</v>
      </c>
      <c r="J398" s="185" t="str">
        <f t="shared" si="126"/>
        <v>0 42979</v>
      </c>
      <c r="K398" s="185" t="str">
        <f t="shared" si="127"/>
        <v>0 43009</v>
      </c>
      <c r="L398" s="185" t="str">
        <f t="shared" si="128"/>
        <v>0 43040</v>
      </c>
      <c r="M398" s="185" t="str">
        <f t="shared" si="129"/>
        <v>0 43070</v>
      </c>
      <c r="N398" s="185" t="str">
        <f t="shared" si="130"/>
        <v>0 43101</v>
      </c>
      <c r="O398" s="185" t="str">
        <f t="shared" si="131"/>
        <v>0 43132</v>
      </c>
      <c r="P398" s="185" t="str">
        <f t="shared" si="132"/>
        <v>0 43160</v>
      </c>
      <c r="Q398" s="44">
        <f>IFERROR(VLOOKUP(C398,ONLINE!$B$5:$C$5103,2,FALSE),0)</f>
        <v>0</v>
      </c>
      <c r="R398" s="45">
        <f>SUMIF(ONLINE!$W:$W,SHORT!E398,ONLINE!$Q:$Q)</f>
        <v>0</v>
      </c>
      <c r="S398" s="45">
        <f>SUMIF(ONLINE!$W:$W,SHORT!F398,ONLINE!$Q:$Q)</f>
        <v>0</v>
      </c>
      <c r="T398" s="45">
        <f>SUMIF(ONLINE!$W:$W,SHORT!G398,ONLINE!$Q:$Q)</f>
        <v>0</v>
      </c>
      <c r="U398" s="45">
        <f>SUMIF(ONLINE!$W:$W,SHORT!H398,ONLINE!$Q:$Q)</f>
        <v>0</v>
      </c>
      <c r="V398" s="45">
        <f>SUMIF(ONLINE!$W:$W,SHORT!I398,ONLINE!$Q:$Q)</f>
        <v>0</v>
      </c>
      <c r="W398" s="45">
        <f>SUMIF(ONLINE!$W:$W,SHORT!J398,ONLINE!$Q:$Q)</f>
        <v>0</v>
      </c>
      <c r="X398" s="45">
        <f>SUMIF(ONLINE!$W:$W,SHORT!K398,ONLINE!$Q:$Q)</f>
        <v>0</v>
      </c>
      <c r="Y398" s="45">
        <f>SUMIF(ONLINE!$W:$W,SHORT!L398,ONLINE!$Q:$Q)</f>
        <v>0</v>
      </c>
      <c r="Z398" s="45">
        <f>SUMIF(ONLINE!$W:$W,SHORT!M398,ONLINE!$Q:$Q)</f>
        <v>0</v>
      </c>
      <c r="AA398" s="45">
        <f>SUMIF(ONLINE!$W:$W,SHORT!N398,ONLINE!$Q:$Q)</f>
        <v>0</v>
      </c>
      <c r="AB398" s="45">
        <f>SUMIF(ONLINE!$W:$W,SHORT!O398,ONLINE!$Q:$Q)</f>
        <v>0</v>
      </c>
      <c r="AC398" s="45">
        <f>SUMIF(ONLINE!$W:$W,SHORT!P398,ONLINE!$Q:$Q)</f>
        <v>0</v>
      </c>
      <c r="AD398" s="45">
        <f t="shared" si="134"/>
        <v>0</v>
      </c>
      <c r="AE398" s="44"/>
      <c r="AF398" s="44">
        <f>SUMIF(WORKING!$Q:$Q,SHORT!E398,WORKING!$J:$J)</f>
        <v>0</v>
      </c>
      <c r="AG398" s="44">
        <f>SUMIF(WORKING!$Q:$Q,SHORT!F398,WORKING!$J:$J)</f>
        <v>0</v>
      </c>
      <c r="AH398" s="44">
        <f>SUMIF(WORKING!$Q:$Q,SHORT!G398,WORKING!$J:$J)</f>
        <v>0</v>
      </c>
      <c r="AI398" s="44">
        <f>SUMIF(WORKING!$Q:$Q,SHORT!H398,WORKING!$J:$J)</f>
        <v>0</v>
      </c>
      <c r="AJ398" s="44">
        <f>SUMIF(WORKING!$Q:$Q,SHORT!I398,WORKING!$J:$J)</f>
        <v>0</v>
      </c>
      <c r="AK398" s="44">
        <f>SUMIF(WORKING!$Q:$Q,SHORT!J398,WORKING!$J:$J)</f>
        <v>0</v>
      </c>
      <c r="AL398" s="44">
        <f>SUMIF(WORKING!$Q:$Q,SHORT!K398,WORKING!$J:$J)</f>
        <v>0</v>
      </c>
      <c r="AM398" s="44">
        <f>SUMIF(WORKING!$Q:$Q,SHORT!L398,WORKING!$J:$J)</f>
        <v>0</v>
      </c>
      <c r="AN398" s="44">
        <f>SUMIF(WORKING!$Q:$Q,SHORT!M398,WORKING!$J:$J)</f>
        <v>0</v>
      </c>
      <c r="AO398" s="44">
        <f>SUMIF(WORKING!$Q:$Q,SHORT!N398,WORKING!$J:$J)</f>
        <v>0</v>
      </c>
      <c r="AP398" s="44">
        <f>SUMIF(WORKING!$Q:$Q,SHORT!O398,WORKING!$J:$J)</f>
        <v>0</v>
      </c>
      <c r="AQ398" s="44">
        <f>SUMIF(WORKING!$Q:$Q,SHORT!P398,WORKING!$J:$J)</f>
        <v>0</v>
      </c>
      <c r="AR398" s="44">
        <f t="shared" si="135"/>
        <v>0</v>
      </c>
      <c r="AT398" s="45">
        <f t="shared" si="119"/>
        <v>0</v>
      </c>
      <c r="AU398" s="45">
        <f t="shared" si="119"/>
        <v>0</v>
      </c>
      <c r="AV398" s="45">
        <f t="shared" si="119"/>
        <v>0</v>
      </c>
      <c r="AW398" s="45">
        <f t="shared" si="119"/>
        <v>0</v>
      </c>
      <c r="AX398" s="45">
        <f t="shared" si="119"/>
        <v>0</v>
      </c>
      <c r="AY398" s="45">
        <f t="shared" si="119"/>
        <v>0</v>
      </c>
      <c r="AZ398" s="45">
        <f t="shared" si="120"/>
        <v>0</v>
      </c>
      <c r="BA398" s="45">
        <f t="shared" si="120"/>
        <v>0</v>
      </c>
      <c r="BB398" s="45">
        <f t="shared" si="120"/>
        <v>0</v>
      </c>
      <c r="BC398" s="45">
        <f t="shared" si="120"/>
        <v>0</v>
      </c>
      <c r="BD398" s="45">
        <f t="shared" si="120"/>
        <v>0</v>
      </c>
      <c r="BE398" s="45">
        <f t="shared" si="120"/>
        <v>0</v>
      </c>
      <c r="BF398" s="45">
        <f t="shared" si="136"/>
        <v>0</v>
      </c>
      <c r="BG398" s="28"/>
    </row>
    <row r="399" spans="1:59" s="31" customFormat="1" ht="11.25">
      <c r="A399" s="43">
        <v>394</v>
      </c>
      <c r="B399" s="185" t="e">
        <f t="array" ref="B399">+INDEX(FILED!$B$4:$B$1003,SMALL(IF($B$5=FILED!$Q$4:$Q$1003,ROW(FILED!$Q$4:$Q$1003)-ROW(FILED!$Q$4)+1),A399))</f>
        <v>#NUM!</v>
      </c>
      <c r="C399" s="44">
        <f t="shared" si="133"/>
        <v>0</v>
      </c>
      <c r="D399" s="185" t="str">
        <f>+IFERROR(VLOOKUP(B399,FILED!$B$4:$C$1003,2,FALSE),"")</f>
        <v/>
      </c>
      <c r="E399" s="185" t="str">
        <f t="shared" si="121"/>
        <v>0 42826</v>
      </c>
      <c r="F399" s="185" t="str">
        <f t="shared" si="122"/>
        <v>0 42856</v>
      </c>
      <c r="G399" s="185" t="str">
        <f t="shared" si="123"/>
        <v>0 42887</v>
      </c>
      <c r="H399" s="185" t="str">
        <f t="shared" si="124"/>
        <v>0 42917</v>
      </c>
      <c r="I399" s="185" t="str">
        <f t="shared" si="125"/>
        <v>0 42948</v>
      </c>
      <c r="J399" s="185" t="str">
        <f t="shared" si="126"/>
        <v>0 42979</v>
      </c>
      <c r="K399" s="185" t="str">
        <f t="shared" si="127"/>
        <v>0 43009</v>
      </c>
      <c r="L399" s="185" t="str">
        <f t="shared" si="128"/>
        <v>0 43040</v>
      </c>
      <c r="M399" s="185" t="str">
        <f t="shared" si="129"/>
        <v>0 43070</v>
      </c>
      <c r="N399" s="185" t="str">
        <f t="shared" si="130"/>
        <v>0 43101</v>
      </c>
      <c r="O399" s="185" t="str">
        <f t="shared" si="131"/>
        <v>0 43132</v>
      </c>
      <c r="P399" s="185" t="str">
        <f t="shared" si="132"/>
        <v>0 43160</v>
      </c>
      <c r="Q399" s="44">
        <f>IFERROR(VLOOKUP(C399,ONLINE!$B$5:$C$5103,2,FALSE),0)</f>
        <v>0</v>
      </c>
      <c r="R399" s="45">
        <f>SUMIF(ONLINE!$W:$W,SHORT!E399,ONLINE!$Q:$Q)</f>
        <v>0</v>
      </c>
      <c r="S399" s="45">
        <f>SUMIF(ONLINE!$W:$W,SHORT!F399,ONLINE!$Q:$Q)</f>
        <v>0</v>
      </c>
      <c r="T399" s="45">
        <f>SUMIF(ONLINE!$W:$W,SHORT!G399,ONLINE!$Q:$Q)</f>
        <v>0</v>
      </c>
      <c r="U399" s="45">
        <f>SUMIF(ONLINE!$W:$W,SHORT!H399,ONLINE!$Q:$Q)</f>
        <v>0</v>
      </c>
      <c r="V399" s="45">
        <f>SUMIF(ONLINE!$W:$W,SHORT!I399,ONLINE!$Q:$Q)</f>
        <v>0</v>
      </c>
      <c r="W399" s="45">
        <f>SUMIF(ONLINE!$W:$W,SHORT!J399,ONLINE!$Q:$Q)</f>
        <v>0</v>
      </c>
      <c r="X399" s="45">
        <f>SUMIF(ONLINE!$W:$W,SHORT!K399,ONLINE!$Q:$Q)</f>
        <v>0</v>
      </c>
      <c r="Y399" s="45">
        <f>SUMIF(ONLINE!$W:$W,SHORT!L399,ONLINE!$Q:$Q)</f>
        <v>0</v>
      </c>
      <c r="Z399" s="45">
        <f>SUMIF(ONLINE!$W:$W,SHORT!M399,ONLINE!$Q:$Q)</f>
        <v>0</v>
      </c>
      <c r="AA399" s="45">
        <f>SUMIF(ONLINE!$W:$W,SHORT!N399,ONLINE!$Q:$Q)</f>
        <v>0</v>
      </c>
      <c r="AB399" s="45">
        <f>SUMIF(ONLINE!$W:$W,SHORT!O399,ONLINE!$Q:$Q)</f>
        <v>0</v>
      </c>
      <c r="AC399" s="45">
        <f>SUMIF(ONLINE!$W:$W,SHORT!P399,ONLINE!$Q:$Q)</f>
        <v>0</v>
      </c>
      <c r="AD399" s="45">
        <f t="shared" si="134"/>
        <v>0</v>
      </c>
      <c r="AE399" s="44"/>
      <c r="AF399" s="44">
        <f>SUMIF(WORKING!$Q:$Q,SHORT!E399,WORKING!$J:$J)</f>
        <v>0</v>
      </c>
      <c r="AG399" s="44">
        <f>SUMIF(WORKING!$Q:$Q,SHORT!F399,WORKING!$J:$J)</f>
        <v>0</v>
      </c>
      <c r="AH399" s="44">
        <f>SUMIF(WORKING!$Q:$Q,SHORT!G399,WORKING!$J:$J)</f>
        <v>0</v>
      </c>
      <c r="AI399" s="44">
        <f>SUMIF(WORKING!$Q:$Q,SHORT!H399,WORKING!$J:$J)</f>
        <v>0</v>
      </c>
      <c r="AJ399" s="44">
        <f>SUMIF(WORKING!$Q:$Q,SHORT!I399,WORKING!$J:$J)</f>
        <v>0</v>
      </c>
      <c r="AK399" s="44">
        <f>SUMIF(WORKING!$Q:$Q,SHORT!J399,WORKING!$J:$J)</f>
        <v>0</v>
      </c>
      <c r="AL399" s="44">
        <f>SUMIF(WORKING!$Q:$Q,SHORT!K399,WORKING!$J:$J)</f>
        <v>0</v>
      </c>
      <c r="AM399" s="44">
        <f>SUMIF(WORKING!$Q:$Q,SHORT!L399,WORKING!$J:$J)</f>
        <v>0</v>
      </c>
      <c r="AN399" s="44">
        <f>SUMIF(WORKING!$Q:$Q,SHORT!M399,WORKING!$J:$J)</f>
        <v>0</v>
      </c>
      <c r="AO399" s="44">
        <f>SUMIF(WORKING!$Q:$Q,SHORT!N399,WORKING!$J:$J)</f>
        <v>0</v>
      </c>
      <c r="AP399" s="44">
        <f>SUMIF(WORKING!$Q:$Q,SHORT!O399,WORKING!$J:$J)</f>
        <v>0</v>
      </c>
      <c r="AQ399" s="44">
        <f>SUMIF(WORKING!$Q:$Q,SHORT!P399,WORKING!$J:$J)</f>
        <v>0</v>
      </c>
      <c r="AR399" s="44">
        <f t="shared" si="135"/>
        <v>0</v>
      </c>
      <c r="AT399" s="45">
        <f t="shared" si="119"/>
        <v>0</v>
      </c>
      <c r="AU399" s="45">
        <f t="shared" si="119"/>
        <v>0</v>
      </c>
      <c r="AV399" s="45">
        <f t="shared" si="119"/>
        <v>0</v>
      </c>
      <c r="AW399" s="45">
        <f t="shared" si="119"/>
        <v>0</v>
      </c>
      <c r="AX399" s="45">
        <f t="shared" si="119"/>
        <v>0</v>
      </c>
      <c r="AY399" s="45">
        <f t="shared" si="119"/>
        <v>0</v>
      </c>
      <c r="AZ399" s="45">
        <f t="shared" si="120"/>
        <v>0</v>
      </c>
      <c r="BA399" s="45">
        <f t="shared" si="120"/>
        <v>0</v>
      </c>
      <c r="BB399" s="45">
        <f t="shared" si="120"/>
        <v>0</v>
      </c>
      <c r="BC399" s="45">
        <f t="shared" si="120"/>
        <v>0</v>
      </c>
      <c r="BD399" s="45">
        <f t="shared" si="120"/>
        <v>0</v>
      </c>
      <c r="BE399" s="45">
        <f t="shared" si="120"/>
        <v>0</v>
      </c>
      <c r="BF399" s="45">
        <f t="shared" si="136"/>
        <v>0</v>
      </c>
      <c r="BG399" s="28"/>
    </row>
    <row r="400" spans="1:59" s="31" customFormat="1" ht="11.25">
      <c r="A400" s="43">
        <v>395</v>
      </c>
      <c r="B400" s="185" t="e">
        <f t="array" ref="B400">+INDEX(FILED!$B$4:$B$1003,SMALL(IF($B$5=FILED!$Q$4:$Q$1003,ROW(FILED!$Q$4:$Q$1003)-ROW(FILED!$Q$4)+1),A400))</f>
        <v>#NUM!</v>
      </c>
      <c r="C400" s="44">
        <f t="shared" si="133"/>
        <v>0</v>
      </c>
      <c r="D400" s="185" t="str">
        <f>+IFERROR(VLOOKUP(B400,FILED!$B$4:$C$1003,2,FALSE),"")</f>
        <v/>
      </c>
      <c r="E400" s="185" t="str">
        <f t="shared" si="121"/>
        <v>0 42826</v>
      </c>
      <c r="F400" s="185" t="str">
        <f t="shared" si="122"/>
        <v>0 42856</v>
      </c>
      <c r="G400" s="185" t="str">
        <f t="shared" si="123"/>
        <v>0 42887</v>
      </c>
      <c r="H400" s="185" t="str">
        <f t="shared" si="124"/>
        <v>0 42917</v>
      </c>
      <c r="I400" s="185" t="str">
        <f t="shared" si="125"/>
        <v>0 42948</v>
      </c>
      <c r="J400" s="185" t="str">
        <f t="shared" si="126"/>
        <v>0 42979</v>
      </c>
      <c r="K400" s="185" t="str">
        <f t="shared" si="127"/>
        <v>0 43009</v>
      </c>
      <c r="L400" s="185" t="str">
        <f t="shared" si="128"/>
        <v>0 43040</v>
      </c>
      <c r="M400" s="185" t="str">
        <f t="shared" si="129"/>
        <v>0 43070</v>
      </c>
      <c r="N400" s="185" t="str">
        <f t="shared" si="130"/>
        <v>0 43101</v>
      </c>
      <c r="O400" s="185" t="str">
        <f t="shared" si="131"/>
        <v>0 43132</v>
      </c>
      <c r="P400" s="185" t="str">
        <f t="shared" si="132"/>
        <v>0 43160</v>
      </c>
      <c r="Q400" s="44">
        <f>IFERROR(VLOOKUP(C400,ONLINE!$B$5:$C$5103,2,FALSE),0)</f>
        <v>0</v>
      </c>
      <c r="R400" s="45">
        <f>SUMIF(ONLINE!$W:$W,SHORT!E400,ONLINE!$Q:$Q)</f>
        <v>0</v>
      </c>
      <c r="S400" s="45">
        <f>SUMIF(ONLINE!$W:$W,SHORT!F400,ONLINE!$Q:$Q)</f>
        <v>0</v>
      </c>
      <c r="T400" s="45">
        <f>SUMIF(ONLINE!$W:$W,SHORT!G400,ONLINE!$Q:$Q)</f>
        <v>0</v>
      </c>
      <c r="U400" s="45">
        <f>SUMIF(ONLINE!$W:$W,SHORT!H400,ONLINE!$Q:$Q)</f>
        <v>0</v>
      </c>
      <c r="V400" s="45">
        <f>SUMIF(ONLINE!$W:$W,SHORT!I400,ONLINE!$Q:$Q)</f>
        <v>0</v>
      </c>
      <c r="W400" s="45">
        <f>SUMIF(ONLINE!$W:$W,SHORT!J400,ONLINE!$Q:$Q)</f>
        <v>0</v>
      </c>
      <c r="X400" s="45">
        <f>SUMIF(ONLINE!$W:$W,SHORT!K400,ONLINE!$Q:$Q)</f>
        <v>0</v>
      </c>
      <c r="Y400" s="45">
        <f>SUMIF(ONLINE!$W:$W,SHORT!L400,ONLINE!$Q:$Q)</f>
        <v>0</v>
      </c>
      <c r="Z400" s="45">
        <f>SUMIF(ONLINE!$W:$W,SHORT!M400,ONLINE!$Q:$Q)</f>
        <v>0</v>
      </c>
      <c r="AA400" s="45">
        <f>SUMIF(ONLINE!$W:$W,SHORT!N400,ONLINE!$Q:$Q)</f>
        <v>0</v>
      </c>
      <c r="AB400" s="45">
        <f>SUMIF(ONLINE!$W:$W,SHORT!O400,ONLINE!$Q:$Q)</f>
        <v>0</v>
      </c>
      <c r="AC400" s="45">
        <f>SUMIF(ONLINE!$W:$W,SHORT!P400,ONLINE!$Q:$Q)</f>
        <v>0</v>
      </c>
      <c r="AD400" s="45">
        <f t="shared" si="134"/>
        <v>0</v>
      </c>
      <c r="AE400" s="44"/>
      <c r="AF400" s="44">
        <f>SUMIF(WORKING!$Q:$Q,SHORT!E400,WORKING!$J:$J)</f>
        <v>0</v>
      </c>
      <c r="AG400" s="44">
        <f>SUMIF(WORKING!$Q:$Q,SHORT!F400,WORKING!$J:$J)</f>
        <v>0</v>
      </c>
      <c r="AH400" s="44">
        <f>SUMIF(WORKING!$Q:$Q,SHORT!G400,WORKING!$J:$J)</f>
        <v>0</v>
      </c>
      <c r="AI400" s="44">
        <f>SUMIF(WORKING!$Q:$Q,SHORT!H400,WORKING!$J:$J)</f>
        <v>0</v>
      </c>
      <c r="AJ400" s="44">
        <f>SUMIF(WORKING!$Q:$Q,SHORT!I400,WORKING!$J:$J)</f>
        <v>0</v>
      </c>
      <c r="AK400" s="44">
        <f>SUMIF(WORKING!$Q:$Q,SHORT!J400,WORKING!$J:$J)</f>
        <v>0</v>
      </c>
      <c r="AL400" s="44">
        <f>SUMIF(WORKING!$Q:$Q,SHORT!K400,WORKING!$J:$J)</f>
        <v>0</v>
      </c>
      <c r="AM400" s="44">
        <f>SUMIF(WORKING!$Q:$Q,SHORT!L400,WORKING!$J:$J)</f>
        <v>0</v>
      </c>
      <c r="AN400" s="44">
        <f>SUMIF(WORKING!$Q:$Q,SHORT!M400,WORKING!$J:$J)</f>
        <v>0</v>
      </c>
      <c r="AO400" s="44">
        <f>SUMIF(WORKING!$Q:$Q,SHORT!N400,WORKING!$J:$J)</f>
        <v>0</v>
      </c>
      <c r="AP400" s="44">
        <f>SUMIF(WORKING!$Q:$Q,SHORT!O400,WORKING!$J:$J)</f>
        <v>0</v>
      </c>
      <c r="AQ400" s="44">
        <f>SUMIF(WORKING!$Q:$Q,SHORT!P400,WORKING!$J:$J)</f>
        <v>0</v>
      </c>
      <c r="AR400" s="44">
        <f t="shared" si="135"/>
        <v>0</v>
      </c>
      <c r="AT400" s="45">
        <f t="shared" si="119"/>
        <v>0</v>
      </c>
      <c r="AU400" s="45">
        <f t="shared" si="119"/>
        <v>0</v>
      </c>
      <c r="AV400" s="45">
        <f t="shared" si="119"/>
        <v>0</v>
      </c>
      <c r="AW400" s="45">
        <f t="shared" si="119"/>
        <v>0</v>
      </c>
      <c r="AX400" s="45">
        <f t="shared" si="119"/>
        <v>0</v>
      </c>
      <c r="AY400" s="45">
        <f t="shared" si="119"/>
        <v>0</v>
      </c>
      <c r="AZ400" s="45">
        <f t="shared" si="120"/>
        <v>0</v>
      </c>
      <c r="BA400" s="45">
        <f t="shared" si="120"/>
        <v>0</v>
      </c>
      <c r="BB400" s="45">
        <f t="shared" si="120"/>
        <v>0</v>
      </c>
      <c r="BC400" s="45">
        <f t="shared" si="120"/>
        <v>0</v>
      </c>
      <c r="BD400" s="45">
        <f t="shared" si="120"/>
        <v>0</v>
      </c>
      <c r="BE400" s="45">
        <f t="shared" si="120"/>
        <v>0</v>
      </c>
      <c r="BF400" s="45">
        <f t="shared" si="136"/>
        <v>0</v>
      </c>
      <c r="BG400" s="28"/>
    </row>
    <row r="401" spans="1:59" s="31" customFormat="1" ht="11.25">
      <c r="A401" s="43">
        <v>396</v>
      </c>
      <c r="B401" s="185" t="e">
        <f t="array" ref="B401">+INDEX(FILED!$B$4:$B$1003,SMALL(IF($B$5=FILED!$Q$4:$Q$1003,ROW(FILED!$Q$4:$Q$1003)-ROW(FILED!$Q$4)+1),A401))</f>
        <v>#NUM!</v>
      </c>
      <c r="C401" s="44">
        <f t="shared" si="133"/>
        <v>0</v>
      </c>
      <c r="D401" s="185" t="str">
        <f>+IFERROR(VLOOKUP(B401,FILED!$B$4:$C$1003,2,FALSE),"")</f>
        <v/>
      </c>
      <c r="E401" s="185" t="str">
        <f t="shared" si="121"/>
        <v>0 42826</v>
      </c>
      <c r="F401" s="185" t="str">
        <f t="shared" si="122"/>
        <v>0 42856</v>
      </c>
      <c r="G401" s="185" t="str">
        <f t="shared" si="123"/>
        <v>0 42887</v>
      </c>
      <c r="H401" s="185" t="str">
        <f t="shared" si="124"/>
        <v>0 42917</v>
      </c>
      <c r="I401" s="185" t="str">
        <f t="shared" si="125"/>
        <v>0 42948</v>
      </c>
      <c r="J401" s="185" t="str">
        <f t="shared" si="126"/>
        <v>0 42979</v>
      </c>
      <c r="K401" s="185" t="str">
        <f t="shared" si="127"/>
        <v>0 43009</v>
      </c>
      <c r="L401" s="185" t="str">
        <f t="shared" si="128"/>
        <v>0 43040</v>
      </c>
      <c r="M401" s="185" t="str">
        <f t="shared" si="129"/>
        <v>0 43070</v>
      </c>
      <c r="N401" s="185" t="str">
        <f t="shared" si="130"/>
        <v>0 43101</v>
      </c>
      <c r="O401" s="185" t="str">
        <f t="shared" si="131"/>
        <v>0 43132</v>
      </c>
      <c r="P401" s="185" t="str">
        <f t="shared" si="132"/>
        <v>0 43160</v>
      </c>
      <c r="Q401" s="44">
        <f>IFERROR(VLOOKUP(C401,ONLINE!$B$5:$C$5103,2,FALSE),0)</f>
        <v>0</v>
      </c>
      <c r="R401" s="45">
        <f>SUMIF(ONLINE!$W:$W,SHORT!E401,ONLINE!$Q:$Q)</f>
        <v>0</v>
      </c>
      <c r="S401" s="45">
        <f>SUMIF(ONLINE!$W:$W,SHORT!F401,ONLINE!$Q:$Q)</f>
        <v>0</v>
      </c>
      <c r="T401" s="45">
        <f>SUMIF(ONLINE!$W:$W,SHORT!G401,ONLINE!$Q:$Q)</f>
        <v>0</v>
      </c>
      <c r="U401" s="45">
        <f>SUMIF(ONLINE!$W:$W,SHORT!H401,ONLINE!$Q:$Q)</f>
        <v>0</v>
      </c>
      <c r="V401" s="45">
        <f>SUMIF(ONLINE!$W:$W,SHORT!I401,ONLINE!$Q:$Q)</f>
        <v>0</v>
      </c>
      <c r="W401" s="45">
        <f>SUMIF(ONLINE!$W:$W,SHORT!J401,ONLINE!$Q:$Q)</f>
        <v>0</v>
      </c>
      <c r="X401" s="45">
        <f>SUMIF(ONLINE!$W:$W,SHORT!K401,ONLINE!$Q:$Q)</f>
        <v>0</v>
      </c>
      <c r="Y401" s="45">
        <f>SUMIF(ONLINE!$W:$W,SHORT!L401,ONLINE!$Q:$Q)</f>
        <v>0</v>
      </c>
      <c r="Z401" s="45">
        <f>SUMIF(ONLINE!$W:$W,SHORT!M401,ONLINE!$Q:$Q)</f>
        <v>0</v>
      </c>
      <c r="AA401" s="45">
        <f>SUMIF(ONLINE!$W:$W,SHORT!N401,ONLINE!$Q:$Q)</f>
        <v>0</v>
      </c>
      <c r="AB401" s="45">
        <f>SUMIF(ONLINE!$W:$W,SHORT!O401,ONLINE!$Q:$Q)</f>
        <v>0</v>
      </c>
      <c r="AC401" s="45">
        <f>SUMIF(ONLINE!$W:$W,SHORT!P401,ONLINE!$Q:$Q)</f>
        <v>0</v>
      </c>
      <c r="AD401" s="45">
        <f t="shared" si="134"/>
        <v>0</v>
      </c>
      <c r="AE401" s="44"/>
      <c r="AF401" s="44">
        <f>SUMIF(WORKING!$Q:$Q,SHORT!E401,WORKING!$J:$J)</f>
        <v>0</v>
      </c>
      <c r="AG401" s="44">
        <f>SUMIF(WORKING!$Q:$Q,SHORT!F401,WORKING!$J:$J)</f>
        <v>0</v>
      </c>
      <c r="AH401" s="44">
        <f>SUMIF(WORKING!$Q:$Q,SHORT!G401,WORKING!$J:$J)</f>
        <v>0</v>
      </c>
      <c r="AI401" s="44">
        <f>SUMIF(WORKING!$Q:$Q,SHORT!H401,WORKING!$J:$J)</f>
        <v>0</v>
      </c>
      <c r="AJ401" s="44">
        <f>SUMIF(WORKING!$Q:$Q,SHORT!I401,WORKING!$J:$J)</f>
        <v>0</v>
      </c>
      <c r="AK401" s="44">
        <f>SUMIF(WORKING!$Q:$Q,SHORT!J401,WORKING!$J:$J)</f>
        <v>0</v>
      </c>
      <c r="AL401" s="44">
        <f>SUMIF(WORKING!$Q:$Q,SHORT!K401,WORKING!$J:$J)</f>
        <v>0</v>
      </c>
      <c r="AM401" s="44">
        <f>SUMIF(WORKING!$Q:$Q,SHORT!L401,WORKING!$J:$J)</f>
        <v>0</v>
      </c>
      <c r="AN401" s="44">
        <f>SUMIF(WORKING!$Q:$Q,SHORT!M401,WORKING!$J:$J)</f>
        <v>0</v>
      </c>
      <c r="AO401" s="44">
        <f>SUMIF(WORKING!$Q:$Q,SHORT!N401,WORKING!$J:$J)</f>
        <v>0</v>
      </c>
      <c r="AP401" s="44">
        <f>SUMIF(WORKING!$Q:$Q,SHORT!O401,WORKING!$J:$J)</f>
        <v>0</v>
      </c>
      <c r="AQ401" s="44">
        <f>SUMIF(WORKING!$Q:$Q,SHORT!P401,WORKING!$J:$J)</f>
        <v>0</v>
      </c>
      <c r="AR401" s="44">
        <f t="shared" si="135"/>
        <v>0</v>
      </c>
      <c r="AT401" s="45">
        <f t="shared" si="119"/>
        <v>0</v>
      </c>
      <c r="AU401" s="45">
        <f t="shared" si="119"/>
        <v>0</v>
      </c>
      <c r="AV401" s="45">
        <f t="shared" si="119"/>
        <v>0</v>
      </c>
      <c r="AW401" s="45">
        <f t="shared" ref="AW401:AY405" si="137">ROUND(U401-AI401,-1)</f>
        <v>0</v>
      </c>
      <c r="AX401" s="45">
        <f t="shared" si="137"/>
        <v>0</v>
      </c>
      <c r="AY401" s="45">
        <f t="shared" si="137"/>
        <v>0</v>
      </c>
      <c r="AZ401" s="45">
        <f t="shared" si="120"/>
        <v>0</v>
      </c>
      <c r="BA401" s="45">
        <f t="shared" si="120"/>
        <v>0</v>
      </c>
      <c r="BB401" s="45">
        <f t="shared" si="120"/>
        <v>0</v>
      </c>
      <c r="BC401" s="45">
        <f t="shared" si="120"/>
        <v>0</v>
      </c>
      <c r="BD401" s="45">
        <f t="shared" si="120"/>
        <v>0</v>
      </c>
      <c r="BE401" s="45">
        <f t="shared" si="120"/>
        <v>0</v>
      </c>
      <c r="BF401" s="45">
        <f t="shared" si="136"/>
        <v>0</v>
      </c>
      <c r="BG401" s="28"/>
    </row>
    <row r="402" spans="1:59" s="31" customFormat="1" ht="11.25">
      <c r="A402" s="43">
        <v>397</v>
      </c>
      <c r="B402" s="185" t="e">
        <f t="array" ref="B402">+INDEX(FILED!$B$4:$B$1003,SMALL(IF($B$5=FILED!$Q$4:$Q$1003,ROW(FILED!$Q$4:$Q$1003)-ROW(FILED!$Q$4)+1),A402))</f>
        <v>#NUM!</v>
      </c>
      <c r="C402" s="44">
        <f t="shared" si="133"/>
        <v>0</v>
      </c>
      <c r="D402" s="185" t="str">
        <f>+IFERROR(VLOOKUP(B402,FILED!$B$4:$C$1003,2,FALSE),"")</f>
        <v/>
      </c>
      <c r="E402" s="185" t="str">
        <f t="shared" si="121"/>
        <v>0 42826</v>
      </c>
      <c r="F402" s="185" t="str">
        <f t="shared" si="122"/>
        <v>0 42856</v>
      </c>
      <c r="G402" s="185" t="str">
        <f t="shared" si="123"/>
        <v>0 42887</v>
      </c>
      <c r="H402" s="185" t="str">
        <f t="shared" si="124"/>
        <v>0 42917</v>
      </c>
      <c r="I402" s="185" t="str">
        <f t="shared" si="125"/>
        <v>0 42948</v>
      </c>
      <c r="J402" s="185" t="str">
        <f t="shared" si="126"/>
        <v>0 42979</v>
      </c>
      <c r="K402" s="185" t="str">
        <f t="shared" si="127"/>
        <v>0 43009</v>
      </c>
      <c r="L402" s="185" t="str">
        <f t="shared" si="128"/>
        <v>0 43040</v>
      </c>
      <c r="M402" s="185" t="str">
        <f t="shared" si="129"/>
        <v>0 43070</v>
      </c>
      <c r="N402" s="185" t="str">
        <f t="shared" si="130"/>
        <v>0 43101</v>
      </c>
      <c r="O402" s="185" t="str">
        <f t="shared" si="131"/>
        <v>0 43132</v>
      </c>
      <c r="P402" s="185" t="str">
        <f t="shared" si="132"/>
        <v>0 43160</v>
      </c>
      <c r="Q402" s="44">
        <f>IFERROR(VLOOKUP(C402,ONLINE!$B$5:$C$5103,2,FALSE),0)</f>
        <v>0</v>
      </c>
      <c r="R402" s="45">
        <f>SUMIF(ONLINE!$W:$W,SHORT!E402,ONLINE!$Q:$Q)</f>
        <v>0</v>
      </c>
      <c r="S402" s="45">
        <f>SUMIF(ONLINE!$W:$W,SHORT!F402,ONLINE!$Q:$Q)</f>
        <v>0</v>
      </c>
      <c r="T402" s="45">
        <f>SUMIF(ONLINE!$W:$W,SHORT!G402,ONLINE!$Q:$Q)</f>
        <v>0</v>
      </c>
      <c r="U402" s="45">
        <f>SUMIF(ONLINE!$W:$W,SHORT!H402,ONLINE!$Q:$Q)</f>
        <v>0</v>
      </c>
      <c r="V402" s="45">
        <f>SUMIF(ONLINE!$W:$W,SHORT!I402,ONLINE!$Q:$Q)</f>
        <v>0</v>
      </c>
      <c r="W402" s="45">
        <f>SUMIF(ONLINE!$W:$W,SHORT!J402,ONLINE!$Q:$Q)</f>
        <v>0</v>
      </c>
      <c r="X402" s="45">
        <f>SUMIF(ONLINE!$W:$W,SHORT!K402,ONLINE!$Q:$Q)</f>
        <v>0</v>
      </c>
      <c r="Y402" s="45">
        <f>SUMIF(ONLINE!$W:$W,SHORT!L402,ONLINE!$Q:$Q)</f>
        <v>0</v>
      </c>
      <c r="Z402" s="45">
        <f>SUMIF(ONLINE!$W:$W,SHORT!M402,ONLINE!$Q:$Q)</f>
        <v>0</v>
      </c>
      <c r="AA402" s="45">
        <f>SUMIF(ONLINE!$W:$W,SHORT!N402,ONLINE!$Q:$Q)</f>
        <v>0</v>
      </c>
      <c r="AB402" s="45">
        <f>SUMIF(ONLINE!$W:$W,SHORT!O402,ONLINE!$Q:$Q)</f>
        <v>0</v>
      </c>
      <c r="AC402" s="45">
        <f>SUMIF(ONLINE!$W:$W,SHORT!P402,ONLINE!$Q:$Q)</f>
        <v>0</v>
      </c>
      <c r="AD402" s="45">
        <f t="shared" si="134"/>
        <v>0</v>
      </c>
      <c r="AE402" s="44"/>
      <c r="AF402" s="44">
        <f>SUMIF(WORKING!$Q:$Q,SHORT!E402,WORKING!$J:$J)</f>
        <v>0</v>
      </c>
      <c r="AG402" s="44">
        <f>SUMIF(WORKING!$Q:$Q,SHORT!F402,WORKING!$J:$J)</f>
        <v>0</v>
      </c>
      <c r="AH402" s="44">
        <f>SUMIF(WORKING!$Q:$Q,SHORT!G402,WORKING!$J:$J)</f>
        <v>0</v>
      </c>
      <c r="AI402" s="44">
        <f>SUMIF(WORKING!$Q:$Q,SHORT!H402,WORKING!$J:$J)</f>
        <v>0</v>
      </c>
      <c r="AJ402" s="44">
        <f>SUMIF(WORKING!$Q:$Q,SHORT!I402,WORKING!$J:$J)</f>
        <v>0</v>
      </c>
      <c r="AK402" s="44">
        <f>SUMIF(WORKING!$Q:$Q,SHORT!J402,WORKING!$J:$J)</f>
        <v>0</v>
      </c>
      <c r="AL402" s="44">
        <f>SUMIF(WORKING!$Q:$Q,SHORT!K402,WORKING!$J:$J)</f>
        <v>0</v>
      </c>
      <c r="AM402" s="44">
        <f>SUMIF(WORKING!$Q:$Q,SHORT!L402,WORKING!$J:$J)</f>
        <v>0</v>
      </c>
      <c r="AN402" s="44">
        <f>SUMIF(WORKING!$Q:$Q,SHORT!M402,WORKING!$J:$J)</f>
        <v>0</v>
      </c>
      <c r="AO402" s="44">
        <f>SUMIF(WORKING!$Q:$Q,SHORT!N402,WORKING!$J:$J)</f>
        <v>0</v>
      </c>
      <c r="AP402" s="44">
        <f>SUMIF(WORKING!$Q:$Q,SHORT!O402,WORKING!$J:$J)</f>
        <v>0</v>
      </c>
      <c r="AQ402" s="44">
        <f>SUMIF(WORKING!$Q:$Q,SHORT!P402,WORKING!$J:$J)</f>
        <v>0</v>
      </c>
      <c r="AR402" s="44">
        <f t="shared" si="135"/>
        <v>0</v>
      </c>
      <c r="AT402" s="45">
        <f t="shared" ref="AT402:AV405" si="138">ROUND(R402-AF402,-1)</f>
        <v>0</v>
      </c>
      <c r="AU402" s="45">
        <f t="shared" si="138"/>
        <v>0</v>
      </c>
      <c r="AV402" s="45">
        <f t="shared" si="138"/>
        <v>0</v>
      </c>
      <c r="AW402" s="45">
        <f t="shared" si="137"/>
        <v>0</v>
      </c>
      <c r="AX402" s="45">
        <f t="shared" si="137"/>
        <v>0</v>
      </c>
      <c r="AY402" s="45">
        <f t="shared" si="137"/>
        <v>0</v>
      </c>
      <c r="AZ402" s="45">
        <f t="shared" si="120"/>
        <v>0</v>
      </c>
      <c r="BA402" s="45">
        <f t="shared" si="120"/>
        <v>0</v>
      </c>
      <c r="BB402" s="45">
        <f t="shared" si="120"/>
        <v>0</v>
      </c>
      <c r="BC402" s="45">
        <f t="shared" si="120"/>
        <v>0</v>
      </c>
      <c r="BD402" s="45">
        <f t="shared" si="120"/>
        <v>0</v>
      </c>
      <c r="BE402" s="45">
        <f t="shared" si="120"/>
        <v>0</v>
      </c>
      <c r="BF402" s="45">
        <f t="shared" si="136"/>
        <v>0</v>
      </c>
      <c r="BG402" s="28"/>
    </row>
    <row r="403" spans="1:59" s="31" customFormat="1" ht="11.25">
      <c r="A403" s="43">
        <v>398</v>
      </c>
      <c r="B403" s="185" t="e">
        <f t="array" ref="B403">+INDEX(FILED!$B$4:$B$1003,SMALL(IF($B$5=FILED!$Q$4:$Q$1003,ROW(FILED!$Q$4:$Q$1003)-ROW(FILED!$Q$4)+1),A403))</f>
        <v>#NUM!</v>
      </c>
      <c r="C403" s="44">
        <f t="shared" si="133"/>
        <v>0</v>
      </c>
      <c r="D403" s="185" t="str">
        <f>+IFERROR(VLOOKUP(B403,FILED!$B$4:$C$1003,2,FALSE),"")</f>
        <v/>
      </c>
      <c r="E403" s="185" t="str">
        <f t="shared" si="121"/>
        <v>0 42826</v>
      </c>
      <c r="F403" s="185" t="str">
        <f t="shared" si="122"/>
        <v>0 42856</v>
      </c>
      <c r="G403" s="185" t="str">
        <f t="shared" si="123"/>
        <v>0 42887</v>
      </c>
      <c r="H403" s="185" t="str">
        <f t="shared" si="124"/>
        <v>0 42917</v>
      </c>
      <c r="I403" s="185" t="str">
        <f t="shared" si="125"/>
        <v>0 42948</v>
      </c>
      <c r="J403" s="185" t="str">
        <f t="shared" si="126"/>
        <v>0 42979</v>
      </c>
      <c r="K403" s="185" t="str">
        <f t="shared" si="127"/>
        <v>0 43009</v>
      </c>
      <c r="L403" s="185" t="str">
        <f t="shared" si="128"/>
        <v>0 43040</v>
      </c>
      <c r="M403" s="185" t="str">
        <f t="shared" si="129"/>
        <v>0 43070</v>
      </c>
      <c r="N403" s="185" t="str">
        <f t="shared" si="130"/>
        <v>0 43101</v>
      </c>
      <c r="O403" s="185" t="str">
        <f t="shared" si="131"/>
        <v>0 43132</v>
      </c>
      <c r="P403" s="185" t="str">
        <f t="shared" si="132"/>
        <v>0 43160</v>
      </c>
      <c r="Q403" s="44">
        <f>IFERROR(VLOOKUP(C403,ONLINE!$B$5:$C$5103,2,FALSE),0)</f>
        <v>0</v>
      </c>
      <c r="R403" s="45">
        <f>SUMIF(ONLINE!$W:$W,SHORT!E403,ONLINE!$Q:$Q)</f>
        <v>0</v>
      </c>
      <c r="S403" s="45">
        <f>SUMIF(ONLINE!$W:$W,SHORT!F403,ONLINE!$Q:$Q)</f>
        <v>0</v>
      </c>
      <c r="T403" s="45">
        <f>SUMIF(ONLINE!$W:$W,SHORT!G403,ONLINE!$Q:$Q)</f>
        <v>0</v>
      </c>
      <c r="U403" s="45">
        <f>SUMIF(ONLINE!$W:$W,SHORT!H403,ONLINE!$Q:$Q)</f>
        <v>0</v>
      </c>
      <c r="V403" s="45">
        <f>SUMIF(ONLINE!$W:$W,SHORT!I403,ONLINE!$Q:$Q)</f>
        <v>0</v>
      </c>
      <c r="W403" s="45">
        <f>SUMIF(ONLINE!$W:$W,SHORT!J403,ONLINE!$Q:$Q)</f>
        <v>0</v>
      </c>
      <c r="X403" s="45">
        <f>SUMIF(ONLINE!$W:$W,SHORT!K403,ONLINE!$Q:$Q)</f>
        <v>0</v>
      </c>
      <c r="Y403" s="45">
        <f>SUMIF(ONLINE!$W:$W,SHORT!L403,ONLINE!$Q:$Q)</f>
        <v>0</v>
      </c>
      <c r="Z403" s="45">
        <f>SUMIF(ONLINE!$W:$W,SHORT!M403,ONLINE!$Q:$Q)</f>
        <v>0</v>
      </c>
      <c r="AA403" s="45">
        <f>SUMIF(ONLINE!$W:$W,SHORT!N403,ONLINE!$Q:$Q)</f>
        <v>0</v>
      </c>
      <c r="AB403" s="45">
        <f>SUMIF(ONLINE!$W:$W,SHORT!O403,ONLINE!$Q:$Q)</f>
        <v>0</v>
      </c>
      <c r="AC403" s="45">
        <f>SUMIF(ONLINE!$W:$W,SHORT!P403,ONLINE!$Q:$Q)</f>
        <v>0</v>
      </c>
      <c r="AD403" s="45">
        <f t="shared" si="134"/>
        <v>0</v>
      </c>
      <c r="AE403" s="44"/>
      <c r="AF403" s="44">
        <f>SUMIF(WORKING!$Q:$Q,SHORT!E403,WORKING!$J:$J)</f>
        <v>0</v>
      </c>
      <c r="AG403" s="44">
        <f>SUMIF(WORKING!$Q:$Q,SHORT!F403,WORKING!$J:$J)</f>
        <v>0</v>
      </c>
      <c r="AH403" s="44">
        <f>SUMIF(WORKING!$Q:$Q,SHORT!G403,WORKING!$J:$J)</f>
        <v>0</v>
      </c>
      <c r="AI403" s="44">
        <f>SUMIF(WORKING!$Q:$Q,SHORT!H403,WORKING!$J:$J)</f>
        <v>0</v>
      </c>
      <c r="AJ403" s="44">
        <f>SUMIF(WORKING!$Q:$Q,SHORT!I403,WORKING!$J:$J)</f>
        <v>0</v>
      </c>
      <c r="AK403" s="44">
        <f>SUMIF(WORKING!$Q:$Q,SHORT!J403,WORKING!$J:$J)</f>
        <v>0</v>
      </c>
      <c r="AL403" s="44">
        <f>SUMIF(WORKING!$Q:$Q,SHORT!K403,WORKING!$J:$J)</f>
        <v>0</v>
      </c>
      <c r="AM403" s="44">
        <f>SUMIF(WORKING!$Q:$Q,SHORT!L403,WORKING!$J:$J)</f>
        <v>0</v>
      </c>
      <c r="AN403" s="44">
        <f>SUMIF(WORKING!$Q:$Q,SHORT!M403,WORKING!$J:$J)</f>
        <v>0</v>
      </c>
      <c r="AO403" s="44">
        <f>SUMIF(WORKING!$Q:$Q,SHORT!N403,WORKING!$J:$J)</f>
        <v>0</v>
      </c>
      <c r="AP403" s="44">
        <f>SUMIF(WORKING!$Q:$Q,SHORT!O403,WORKING!$J:$J)</f>
        <v>0</v>
      </c>
      <c r="AQ403" s="44">
        <f>SUMIF(WORKING!$Q:$Q,SHORT!P403,WORKING!$J:$J)</f>
        <v>0</v>
      </c>
      <c r="AR403" s="44">
        <f t="shared" si="135"/>
        <v>0</v>
      </c>
      <c r="AT403" s="45">
        <f t="shared" si="138"/>
        <v>0</v>
      </c>
      <c r="AU403" s="45">
        <f t="shared" si="138"/>
        <v>0</v>
      </c>
      <c r="AV403" s="45">
        <f t="shared" si="138"/>
        <v>0</v>
      </c>
      <c r="AW403" s="45">
        <f t="shared" si="137"/>
        <v>0</v>
      </c>
      <c r="AX403" s="45">
        <f t="shared" si="137"/>
        <v>0</v>
      </c>
      <c r="AY403" s="45">
        <f t="shared" si="137"/>
        <v>0</v>
      </c>
      <c r="AZ403" s="45">
        <f t="shared" si="120"/>
        <v>0</v>
      </c>
      <c r="BA403" s="45">
        <f t="shared" si="120"/>
        <v>0</v>
      </c>
      <c r="BB403" s="45">
        <f t="shared" si="120"/>
        <v>0</v>
      </c>
      <c r="BC403" s="45">
        <f t="shared" si="120"/>
        <v>0</v>
      </c>
      <c r="BD403" s="45">
        <f t="shared" si="120"/>
        <v>0</v>
      </c>
      <c r="BE403" s="45">
        <f t="shared" si="120"/>
        <v>0</v>
      </c>
      <c r="BF403" s="45">
        <f t="shared" si="136"/>
        <v>0</v>
      </c>
      <c r="BG403" s="28"/>
    </row>
    <row r="404" spans="1:59" s="31" customFormat="1" ht="11.25">
      <c r="A404" s="43">
        <v>399</v>
      </c>
      <c r="B404" s="185" t="e">
        <f t="array" ref="B404">+INDEX(FILED!$B$4:$B$1003,SMALL(IF($B$5=FILED!$Q$4:$Q$1003,ROW(FILED!$Q$4:$Q$1003)-ROW(FILED!$Q$4)+1),A404))</f>
        <v>#NUM!</v>
      </c>
      <c r="C404" s="44">
        <f t="shared" si="133"/>
        <v>0</v>
      </c>
      <c r="D404" s="185" t="str">
        <f>+IFERROR(VLOOKUP(B404,FILED!$B$4:$C$1003,2,FALSE),"")</f>
        <v/>
      </c>
      <c r="E404" s="185" t="str">
        <f t="shared" si="121"/>
        <v>0 42826</v>
      </c>
      <c r="F404" s="185" t="str">
        <f t="shared" si="122"/>
        <v>0 42856</v>
      </c>
      <c r="G404" s="185" t="str">
        <f t="shared" si="123"/>
        <v>0 42887</v>
      </c>
      <c r="H404" s="185" t="str">
        <f t="shared" si="124"/>
        <v>0 42917</v>
      </c>
      <c r="I404" s="185" t="str">
        <f t="shared" si="125"/>
        <v>0 42948</v>
      </c>
      <c r="J404" s="185" t="str">
        <f t="shared" si="126"/>
        <v>0 42979</v>
      </c>
      <c r="K404" s="185" t="str">
        <f t="shared" si="127"/>
        <v>0 43009</v>
      </c>
      <c r="L404" s="185" t="str">
        <f t="shared" si="128"/>
        <v>0 43040</v>
      </c>
      <c r="M404" s="185" t="str">
        <f t="shared" si="129"/>
        <v>0 43070</v>
      </c>
      <c r="N404" s="185" t="str">
        <f t="shared" si="130"/>
        <v>0 43101</v>
      </c>
      <c r="O404" s="185" t="str">
        <f t="shared" si="131"/>
        <v>0 43132</v>
      </c>
      <c r="P404" s="185" t="str">
        <f t="shared" si="132"/>
        <v>0 43160</v>
      </c>
      <c r="Q404" s="44">
        <f>IFERROR(VLOOKUP(C404,ONLINE!$B$5:$C$5103,2,FALSE),0)</f>
        <v>0</v>
      </c>
      <c r="R404" s="45">
        <f>SUMIF(ONLINE!$W:$W,SHORT!E404,ONLINE!$Q:$Q)</f>
        <v>0</v>
      </c>
      <c r="S404" s="45">
        <f>SUMIF(ONLINE!$W:$W,SHORT!F404,ONLINE!$Q:$Q)</f>
        <v>0</v>
      </c>
      <c r="T404" s="45">
        <f>SUMIF(ONLINE!$W:$W,SHORT!G404,ONLINE!$Q:$Q)</f>
        <v>0</v>
      </c>
      <c r="U404" s="45">
        <f>SUMIF(ONLINE!$W:$W,SHORT!H404,ONLINE!$Q:$Q)</f>
        <v>0</v>
      </c>
      <c r="V404" s="45">
        <f>SUMIF(ONLINE!$W:$W,SHORT!I404,ONLINE!$Q:$Q)</f>
        <v>0</v>
      </c>
      <c r="W404" s="45">
        <f>SUMIF(ONLINE!$W:$W,SHORT!J404,ONLINE!$Q:$Q)</f>
        <v>0</v>
      </c>
      <c r="X404" s="45">
        <f>SUMIF(ONLINE!$W:$W,SHORT!K404,ONLINE!$Q:$Q)</f>
        <v>0</v>
      </c>
      <c r="Y404" s="45">
        <f>SUMIF(ONLINE!$W:$W,SHORT!L404,ONLINE!$Q:$Q)</f>
        <v>0</v>
      </c>
      <c r="Z404" s="45">
        <f>SUMIF(ONLINE!$W:$W,SHORT!M404,ONLINE!$Q:$Q)</f>
        <v>0</v>
      </c>
      <c r="AA404" s="45">
        <f>SUMIF(ONLINE!$W:$W,SHORT!N404,ONLINE!$Q:$Q)</f>
        <v>0</v>
      </c>
      <c r="AB404" s="45">
        <f>SUMIF(ONLINE!$W:$W,SHORT!O404,ONLINE!$Q:$Q)</f>
        <v>0</v>
      </c>
      <c r="AC404" s="45">
        <f>SUMIF(ONLINE!$W:$W,SHORT!P404,ONLINE!$Q:$Q)</f>
        <v>0</v>
      </c>
      <c r="AD404" s="45">
        <f t="shared" si="134"/>
        <v>0</v>
      </c>
      <c r="AE404" s="44"/>
      <c r="AF404" s="44">
        <f>SUMIF(WORKING!$Q:$Q,SHORT!E404,WORKING!$J:$J)</f>
        <v>0</v>
      </c>
      <c r="AG404" s="44">
        <f>SUMIF(WORKING!$Q:$Q,SHORT!F404,WORKING!$J:$J)</f>
        <v>0</v>
      </c>
      <c r="AH404" s="44">
        <f>SUMIF(WORKING!$Q:$Q,SHORT!G404,WORKING!$J:$J)</f>
        <v>0</v>
      </c>
      <c r="AI404" s="44">
        <f>SUMIF(WORKING!$Q:$Q,SHORT!H404,WORKING!$J:$J)</f>
        <v>0</v>
      </c>
      <c r="AJ404" s="44">
        <f>SUMIF(WORKING!$Q:$Q,SHORT!I404,WORKING!$J:$J)</f>
        <v>0</v>
      </c>
      <c r="AK404" s="44">
        <f>SUMIF(WORKING!$Q:$Q,SHORT!J404,WORKING!$J:$J)</f>
        <v>0</v>
      </c>
      <c r="AL404" s="44">
        <f>SUMIF(WORKING!$Q:$Q,SHORT!K404,WORKING!$J:$J)</f>
        <v>0</v>
      </c>
      <c r="AM404" s="44">
        <f>SUMIF(WORKING!$Q:$Q,SHORT!L404,WORKING!$J:$J)</f>
        <v>0</v>
      </c>
      <c r="AN404" s="44">
        <f>SUMIF(WORKING!$Q:$Q,SHORT!M404,WORKING!$J:$J)</f>
        <v>0</v>
      </c>
      <c r="AO404" s="44">
        <f>SUMIF(WORKING!$Q:$Q,SHORT!N404,WORKING!$J:$J)</f>
        <v>0</v>
      </c>
      <c r="AP404" s="44">
        <f>SUMIF(WORKING!$Q:$Q,SHORT!O404,WORKING!$J:$J)</f>
        <v>0</v>
      </c>
      <c r="AQ404" s="44">
        <f>SUMIF(WORKING!$Q:$Q,SHORT!P404,WORKING!$J:$J)</f>
        <v>0</v>
      </c>
      <c r="AR404" s="44">
        <f t="shared" si="135"/>
        <v>0</v>
      </c>
      <c r="AT404" s="45">
        <f t="shared" si="138"/>
        <v>0</v>
      </c>
      <c r="AU404" s="45">
        <f t="shared" si="138"/>
        <v>0</v>
      </c>
      <c r="AV404" s="45">
        <f t="shared" si="138"/>
        <v>0</v>
      </c>
      <c r="AW404" s="45">
        <f t="shared" si="137"/>
        <v>0</v>
      </c>
      <c r="AX404" s="45">
        <f t="shared" si="137"/>
        <v>0</v>
      </c>
      <c r="AY404" s="45">
        <f t="shared" si="137"/>
        <v>0</v>
      </c>
      <c r="AZ404" s="45">
        <f t="shared" si="120"/>
        <v>0</v>
      </c>
      <c r="BA404" s="45">
        <f t="shared" si="120"/>
        <v>0</v>
      </c>
      <c r="BB404" s="45">
        <f t="shared" si="120"/>
        <v>0</v>
      </c>
      <c r="BC404" s="45">
        <f t="shared" si="120"/>
        <v>0</v>
      </c>
      <c r="BD404" s="45">
        <f t="shared" si="120"/>
        <v>0</v>
      </c>
      <c r="BE404" s="45">
        <f t="shared" si="120"/>
        <v>0</v>
      </c>
      <c r="BF404" s="45">
        <f t="shared" si="136"/>
        <v>0</v>
      </c>
      <c r="BG404" s="28"/>
    </row>
    <row r="405" spans="1:59" s="31" customFormat="1" ht="11.25">
      <c r="A405" s="43">
        <v>400</v>
      </c>
      <c r="B405" s="185" t="e">
        <f t="array" ref="B405">+INDEX(FILED!$B$4:$B$1003,SMALL(IF($B$5=FILED!$Q$4:$Q$1003,ROW(FILED!$Q$4:$Q$1003)-ROW(FILED!$Q$4)+1),A405))</f>
        <v>#NUM!</v>
      </c>
      <c r="C405" s="44">
        <f t="shared" si="133"/>
        <v>0</v>
      </c>
      <c r="D405" s="185" t="str">
        <f>+IFERROR(VLOOKUP(B405,FILED!$B$4:$C$1003,2,FALSE),"")</f>
        <v/>
      </c>
      <c r="E405" s="185" t="str">
        <f t="shared" si="121"/>
        <v>0 42826</v>
      </c>
      <c r="F405" s="185" t="str">
        <f t="shared" si="122"/>
        <v>0 42856</v>
      </c>
      <c r="G405" s="185" t="str">
        <f t="shared" si="123"/>
        <v>0 42887</v>
      </c>
      <c r="H405" s="185" t="str">
        <f t="shared" si="124"/>
        <v>0 42917</v>
      </c>
      <c r="I405" s="185" t="str">
        <f t="shared" si="125"/>
        <v>0 42948</v>
      </c>
      <c r="J405" s="185" t="str">
        <f t="shared" si="126"/>
        <v>0 42979</v>
      </c>
      <c r="K405" s="185" t="str">
        <f t="shared" si="127"/>
        <v>0 43009</v>
      </c>
      <c r="L405" s="185" t="str">
        <f t="shared" si="128"/>
        <v>0 43040</v>
      </c>
      <c r="M405" s="185" t="str">
        <f t="shared" si="129"/>
        <v>0 43070</v>
      </c>
      <c r="N405" s="185" t="str">
        <f t="shared" si="130"/>
        <v>0 43101</v>
      </c>
      <c r="O405" s="185" t="str">
        <f t="shared" si="131"/>
        <v>0 43132</v>
      </c>
      <c r="P405" s="185" t="str">
        <f t="shared" si="132"/>
        <v>0 43160</v>
      </c>
      <c r="Q405" s="44">
        <f>IFERROR(VLOOKUP(C405,ONLINE!$B$5:$C$5103,2,FALSE),0)</f>
        <v>0</v>
      </c>
      <c r="R405" s="45">
        <f>SUMIF(ONLINE!$W:$W,SHORT!E405,ONLINE!$Q:$Q)</f>
        <v>0</v>
      </c>
      <c r="S405" s="45">
        <f>SUMIF(ONLINE!$W:$W,SHORT!F405,ONLINE!$Q:$Q)</f>
        <v>0</v>
      </c>
      <c r="T405" s="45">
        <f>SUMIF(ONLINE!$W:$W,SHORT!G405,ONLINE!$Q:$Q)</f>
        <v>0</v>
      </c>
      <c r="U405" s="45">
        <f>SUMIF(ONLINE!$W:$W,SHORT!H405,ONLINE!$Q:$Q)</f>
        <v>0</v>
      </c>
      <c r="V405" s="45">
        <f>SUMIF(ONLINE!$W:$W,SHORT!I405,ONLINE!$Q:$Q)</f>
        <v>0</v>
      </c>
      <c r="W405" s="45">
        <f>SUMIF(ONLINE!$W:$W,SHORT!J405,ONLINE!$Q:$Q)</f>
        <v>0</v>
      </c>
      <c r="X405" s="45">
        <f>SUMIF(ONLINE!$W:$W,SHORT!K405,ONLINE!$Q:$Q)</f>
        <v>0</v>
      </c>
      <c r="Y405" s="45">
        <f>SUMIF(ONLINE!$W:$W,SHORT!L405,ONLINE!$Q:$Q)</f>
        <v>0</v>
      </c>
      <c r="Z405" s="45">
        <f>SUMIF(ONLINE!$W:$W,SHORT!M405,ONLINE!$Q:$Q)</f>
        <v>0</v>
      </c>
      <c r="AA405" s="45">
        <f>SUMIF(ONLINE!$W:$W,SHORT!N405,ONLINE!$Q:$Q)</f>
        <v>0</v>
      </c>
      <c r="AB405" s="45">
        <f>SUMIF(ONLINE!$W:$W,SHORT!O405,ONLINE!$Q:$Q)</f>
        <v>0</v>
      </c>
      <c r="AC405" s="45">
        <f>SUMIF(ONLINE!$W:$W,SHORT!P405,ONLINE!$Q:$Q)</f>
        <v>0</v>
      </c>
      <c r="AD405" s="45">
        <f t="shared" si="134"/>
        <v>0</v>
      </c>
      <c r="AE405" s="44"/>
      <c r="AF405" s="44">
        <f>SUMIF(WORKING!$Q:$Q,SHORT!E405,WORKING!$J:$J)</f>
        <v>0</v>
      </c>
      <c r="AG405" s="44">
        <f>SUMIF(WORKING!$Q:$Q,SHORT!F405,WORKING!$J:$J)</f>
        <v>0</v>
      </c>
      <c r="AH405" s="44">
        <f>SUMIF(WORKING!$Q:$Q,SHORT!G405,WORKING!$J:$J)</f>
        <v>0</v>
      </c>
      <c r="AI405" s="44">
        <f>SUMIF(WORKING!$Q:$Q,SHORT!H405,WORKING!$J:$J)</f>
        <v>0</v>
      </c>
      <c r="AJ405" s="44">
        <f>SUMIF(WORKING!$Q:$Q,SHORT!I405,WORKING!$J:$J)</f>
        <v>0</v>
      </c>
      <c r="AK405" s="44">
        <f>SUMIF(WORKING!$Q:$Q,SHORT!J405,WORKING!$J:$J)</f>
        <v>0</v>
      </c>
      <c r="AL405" s="44">
        <f>SUMIF(WORKING!$Q:$Q,SHORT!K405,WORKING!$J:$J)</f>
        <v>0</v>
      </c>
      <c r="AM405" s="44">
        <f>SUMIF(WORKING!$Q:$Q,SHORT!L405,WORKING!$J:$J)</f>
        <v>0</v>
      </c>
      <c r="AN405" s="44">
        <f>SUMIF(WORKING!$Q:$Q,SHORT!M405,WORKING!$J:$J)</f>
        <v>0</v>
      </c>
      <c r="AO405" s="44">
        <f>SUMIF(WORKING!$Q:$Q,SHORT!N405,WORKING!$J:$J)</f>
        <v>0</v>
      </c>
      <c r="AP405" s="44">
        <f>SUMIF(WORKING!$Q:$Q,SHORT!O405,WORKING!$J:$J)</f>
        <v>0</v>
      </c>
      <c r="AQ405" s="44">
        <f>SUMIF(WORKING!$Q:$Q,SHORT!P405,WORKING!$J:$J)</f>
        <v>0</v>
      </c>
      <c r="AR405" s="44">
        <f t="shared" si="135"/>
        <v>0</v>
      </c>
      <c r="AT405" s="45">
        <f t="shared" si="138"/>
        <v>0</v>
      </c>
      <c r="AU405" s="45">
        <f t="shared" si="138"/>
        <v>0</v>
      </c>
      <c r="AV405" s="45">
        <f t="shared" si="138"/>
        <v>0</v>
      </c>
      <c r="AW405" s="45">
        <f t="shared" si="137"/>
        <v>0</v>
      </c>
      <c r="AX405" s="45">
        <f t="shared" si="137"/>
        <v>0</v>
      </c>
      <c r="AY405" s="45">
        <f t="shared" si="137"/>
        <v>0</v>
      </c>
      <c r="AZ405" s="45">
        <f t="shared" si="120"/>
        <v>0</v>
      </c>
      <c r="BA405" s="45">
        <f t="shared" si="120"/>
        <v>0</v>
      </c>
      <c r="BB405" s="45">
        <f t="shared" si="120"/>
        <v>0</v>
      </c>
      <c r="BC405" s="45">
        <f t="shared" si="120"/>
        <v>0</v>
      </c>
      <c r="BD405" s="45">
        <f t="shared" si="120"/>
        <v>0</v>
      </c>
      <c r="BE405" s="45">
        <f t="shared" si="120"/>
        <v>0</v>
      </c>
      <c r="BF405" s="45">
        <f t="shared" si="136"/>
        <v>0</v>
      </c>
      <c r="BG405" s="28"/>
    </row>
    <row r="406" spans="1:59">
      <c r="A406" s="7"/>
      <c r="B406" s="97"/>
      <c r="C406" s="8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8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152"/>
      <c r="BG406" s="162"/>
    </row>
    <row r="407" spans="1:59">
      <c r="A407" s="7"/>
      <c r="B407" s="97"/>
      <c r="C407" s="8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10" t="s">
        <v>14</v>
      </c>
      <c r="R407" s="56">
        <f>SUBTOTAL(9,R6:R406)</f>
        <v>0</v>
      </c>
      <c r="S407" s="56">
        <f t="shared" ref="S407:AD407" si="139">SUBTOTAL(9,S6:S406)</f>
        <v>0</v>
      </c>
      <c r="T407" s="56">
        <f t="shared" si="139"/>
        <v>0</v>
      </c>
      <c r="U407" s="56">
        <f t="shared" si="139"/>
        <v>0</v>
      </c>
      <c r="V407" s="56">
        <f t="shared" si="139"/>
        <v>0</v>
      </c>
      <c r="W407" s="56">
        <f t="shared" si="139"/>
        <v>0</v>
      </c>
      <c r="X407" s="56">
        <f t="shared" si="139"/>
        <v>0</v>
      </c>
      <c r="Y407" s="56">
        <f t="shared" si="139"/>
        <v>0</v>
      </c>
      <c r="Z407" s="56">
        <f t="shared" si="139"/>
        <v>0</v>
      </c>
      <c r="AA407" s="56">
        <f t="shared" si="139"/>
        <v>0</v>
      </c>
      <c r="AB407" s="56">
        <f t="shared" si="139"/>
        <v>0</v>
      </c>
      <c r="AC407" s="56">
        <f t="shared" si="139"/>
        <v>0</v>
      </c>
      <c r="AD407" s="56">
        <f t="shared" si="139"/>
        <v>0</v>
      </c>
      <c r="AE407" s="8"/>
      <c r="AF407" s="56">
        <f>SUBTOTAL(9,AF6:AF406)</f>
        <v>0</v>
      </c>
      <c r="AG407" s="56">
        <f t="shared" ref="AG407:AR407" si="140">SUBTOTAL(9,AG6:AG406)</f>
        <v>0</v>
      </c>
      <c r="AH407" s="56">
        <f t="shared" si="140"/>
        <v>0</v>
      </c>
      <c r="AI407" s="56">
        <f t="shared" si="140"/>
        <v>0</v>
      </c>
      <c r="AJ407" s="56">
        <f t="shared" si="140"/>
        <v>0</v>
      </c>
      <c r="AK407" s="56">
        <f t="shared" si="140"/>
        <v>0</v>
      </c>
      <c r="AL407" s="56">
        <f t="shared" si="140"/>
        <v>0</v>
      </c>
      <c r="AM407" s="56">
        <f t="shared" si="140"/>
        <v>0</v>
      </c>
      <c r="AN407" s="56">
        <f t="shared" si="140"/>
        <v>0</v>
      </c>
      <c r="AO407" s="56">
        <f t="shared" si="140"/>
        <v>0</v>
      </c>
      <c r="AP407" s="56">
        <f t="shared" si="140"/>
        <v>0</v>
      </c>
      <c r="AQ407" s="56">
        <f t="shared" si="140"/>
        <v>0</v>
      </c>
      <c r="AR407" s="56">
        <f t="shared" si="140"/>
        <v>0</v>
      </c>
      <c r="AT407" s="56">
        <f t="shared" ref="AT407:BF407" si="141">SUBTOTAL(9,AT6:AT406)</f>
        <v>0</v>
      </c>
      <c r="AU407" s="56">
        <f t="shared" si="141"/>
        <v>0</v>
      </c>
      <c r="AV407" s="56">
        <f t="shared" si="141"/>
        <v>0</v>
      </c>
      <c r="AW407" s="56">
        <f t="shared" si="141"/>
        <v>0</v>
      </c>
      <c r="AX407" s="56">
        <f t="shared" si="141"/>
        <v>0</v>
      </c>
      <c r="AY407" s="56">
        <f t="shared" si="141"/>
        <v>0</v>
      </c>
      <c r="AZ407" s="56">
        <f t="shared" si="141"/>
        <v>0</v>
      </c>
      <c r="BA407" s="56">
        <f t="shared" si="141"/>
        <v>0</v>
      </c>
      <c r="BB407" s="56">
        <f t="shared" si="141"/>
        <v>0</v>
      </c>
      <c r="BC407" s="56">
        <f t="shared" si="141"/>
        <v>0</v>
      </c>
      <c r="BD407" s="56">
        <f t="shared" si="141"/>
        <v>0</v>
      </c>
      <c r="BE407" s="56">
        <f t="shared" si="141"/>
        <v>0</v>
      </c>
      <c r="BF407" s="153">
        <f t="shared" si="141"/>
        <v>0</v>
      </c>
      <c r="BG407" s="162"/>
    </row>
    <row r="408" spans="1:59">
      <c r="A408" s="7"/>
      <c r="B408" s="97"/>
      <c r="C408" s="8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8"/>
      <c r="R408" s="54"/>
      <c r="S408" s="54"/>
      <c r="T408" s="54"/>
      <c r="U408" s="54"/>
      <c r="V408" s="54"/>
      <c r="W408" s="54"/>
      <c r="X408" s="54"/>
      <c r="Y408" s="54"/>
      <c r="Z408" s="54"/>
      <c r="AA408" s="54"/>
      <c r="AB408" s="54"/>
      <c r="AC408" s="54"/>
      <c r="AD408" s="54"/>
      <c r="AE408" s="8"/>
      <c r="AF408" s="54"/>
      <c r="AG408" s="54"/>
      <c r="AH408" s="54"/>
      <c r="AI408" s="54"/>
      <c r="AJ408" s="54"/>
      <c r="AK408" s="54"/>
      <c r="AL408" s="54"/>
      <c r="AM408" s="54"/>
      <c r="AN408" s="54"/>
      <c r="AO408" s="54"/>
      <c r="AP408" s="54"/>
      <c r="AQ408" s="54"/>
      <c r="AR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154"/>
      <c r="BG408" s="162"/>
    </row>
    <row r="409" spans="1:59">
      <c r="A409" s="7"/>
      <c r="B409" s="97"/>
      <c r="C409" s="8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10" t="s">
        <v>15</v>
      </c>
      <c r="R409" s="56">
        <f>SUM(R6:R406)</f>
        <v>0</v>
      </c>
      <c r="S409" s="56">
        <f t="shared" ref="S409:AD409" si="142">SUM(S6:S406)</f>
        <v>0</v>
      </c>
      <c r="T409" s="56">
        <f t="shared" si="142"/>
        <v>0</v>
      </c>
      <c r="U409" s="56">
        <f t="shared" si="142"/>
        <v>0</v>
      </c>
      <c r="V409" s="56">
        <f t="shared" si="142"/>
        <v>0</v>
      </c>
      <c r="W409" s="56">
        <f t="shared" si="142"/>
        <v>0</v>
      </c>
      <c r="X409" s="56">
        <f t="shared" si="142"/>
        <v>0</v>
      </c>
      <c r="Y409" s="56">
        <f t="shared" si="142"/>
        <v>0</v>
      </c>
      <c r="Z409" s="56">
        <f t="shared" si="142"/>
        <v>0</v>
      </c>
      <c r="AA409" s="56">
        <f t="shared" si="142"/>
        <v>0</v>
      </c>
      <c r="AB409" s="56">
        <f t="shared" si="142"/>
        <v>0</v>
      </c>
      <c r="AC409" s="56">
        <f t="shared" si="142"/>
        <v>0</v>
      </c>
      <c r="AD409" s="56">
        <f t="shared" si="142"/>
        <v>0</v>
      </c>
      <c r="AE409" s="8"/>
      <c r="AF409" s="56">
        <f>SUM(AF6:AF406)</f>
        <v>0</v>
      </c>
      <c r="AG409" s="56">
        <f t="shared" ref="AG409:AR409" si="143">SUM(AG6:AG406)</f>
        <v>0</v>
      </c>
      <c r="AH409" s="56">
        <f t="shared" si="143"/>
        <v>0</v>
      </c>
      <c r="AI409" s="56">
        <f t="shared" si="143"/>
        <v>0</v>
      </c>
      <c r="AJ409" s="56">
        <f t="shared" si="143"/>
        <v>0</v>
      </c>
      <c r="AK409" s="56">
        <f t="shared" si="143"/>
        <v>0</v>
      </c>
      <c r="AL409" s="56">
        <f t="shared" si="143"/>
        <v>0</v>
      </c>
      <c r="AM409" s="56">
        <f t="shared" si="143"/>
        <v>0</v>
      </c>
      <c r="AN409" s="56">
        <f t="shared" si="143"/>
        <v>0</v>
      </c>
      <c r="AO409" s="56">
        <f t="shared" si="143"/>
        <v>0</v>
      </c>
      <c r="AP409" s="56">
        <f t="shared" si="143"/>
        <v>0</v>
      </c>
      <c r="AQ409" s="56">
        <f t="shared" si="143"/>
        <v>0</v>
      </c>
      <c r="AR409" s="56">
        <f t="shared" si="143"/>
        <v>0</v>
      </c>
      <c r="AT409" s="56">
        <f t="shared" ref="AT409:BF409" si="144">SUM(AT6:AT406)</f>
        <v>0</v>
      </c>
      <c r="AU409" s="56">
        <f t="shared" si="144"/>
        <v>0</v>
      </c>
      <c r="AV409" s="56">
        <f t="shared" si="144"/>
        <v>0</v>
      </c>
      <c r="AW409" s="56">
        <f t="shared" si="144"/>
        <v>0</v>
      </c>
      <c r="AX409" s="56">
        <f t="shared" si="144"/>
        <v>0</v>
      </c>
      <c r="AY409" s="56">
        <f t="shared" si="144"/>
        <v>0</v>
      </c>
      <c r="AZ409" s="56">
        <f t="shared" si="144"/>
        <v>0</v>
      </c>
      <c r="BA409" s="56">
        <f t="shared" si="144"/>
        <v>0</v>
      </c>
      <c r="BB409" s="56">
        <f t="shared" si="144"/>
        <v>0</v>
      </c>
      <c r="BC409" s="56">
        <f t="shared" si="144"/>
        <v>0</v>
      </c>
      <c r="BD409" s="56">
        <f t="shared" si="144"/>
        <v>0</v>
      </c>
      <c r="BE409" s="56">
        <f t="shared" si="144"/>
        <v>0</v>
      </c>
      <c r="BF409" s="153">
        <f t="shared" si="144"/>
        <v>0</v>
      </c>
      <c r="BG409" s="162"/>
    </row>
  </sheetData>
  <sheetProtection password="CC0F" sheet="1" formatColumns="0" formatRows="0" autoFilter="0"/>
  <autoFilter ref="A5:BG405"/>
  <mergeCells count="6">
    <mergeCell ref="AT4:BF4"/>
    <mergeCell ref="A1:BF1"/>
    <mergeCell ref="A2:BF2"/>
    <mergeCell ref="A3:BF3"/>
    <mergeCell ref="R4:AD4"/>
    <mergeCell ref="AF4:AR4"/>
  </mergeCells>
  <conditionalFormatting sqref="C6:BF405">
    <cfRule type="cellIs" dxfId="5" priority="3" operator="equal">
      <formula>0</formula>
    </cfRule>
  </conditionalFormatting>
  <conditionalFormatting sqref="AT6:BE405">
    <cfRule type="cellIs" dxfId="4" priority="2" operator="notEqual">
      <formula>0</formula>
    </cfRule>
  </conditionalFormatting>
  <conditionalFormatting sqref="A1:BF1">
    <cfRule type="cellIs" dxfId="3" priority="1" operator="equal">
      <formula>0</formula>
    </cfRule>
  </conditionalFormatting>
  <printOptions horizontalCentered="1"/>
  <pageMargins left="0.11811023622047245" right="0.11811023622047245" top="0.11811023622047245" bottom="0.11811023622047245" header="0.31496062992125984" footer="0.31496062992125984"/>
  <pageSetup paperSize="9" scale="81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604"/>
  <sheetViews>
    <sheetView view="pageBreakPreview" zoomScaleNormal="100" zoomScaleSheetLayoutView="100" workbookViewId="0">
      <selection activeCell="G12" sqref="G12"/>
    </sheetView>
  </sheetViews>
  <sheetFormatPr defaultRowHeight="12.75"/>
  <cols>
    <col min="1" max="1" width="6.5703125" style="170" bestFit="1" customWidth="1"/>
    <col min="2" max="2" width="9.140625" style="15"/>
    <col min="3" max="3" width="20.42578125" style="15" customWidth="1"/>
    <col min="4" max="4" width="37.85546875" style="15" customWidth="1"/>
    <col min="5" max="5" width="9.7109375" style="16" customWidth="1"/>
    <col min="6" max="6" width="9.85546875" style="16" customWidth="1"/>
    <col min="7" max="7" width="9.7109375" style="16" customWidth="1"/>
    <col min="8" max="8" width="9.5703125" style="16" customWidth="1"/>
    <col min="9" max="16384" width="9.140625" style="15"/>
  </cols>
  <sheetData>
    <row r="1" spans="1:8" ht="22.5">
      <c r="A1" s="193" t="str">
        <f>+INSTRUCTIONS!B3</f>
        <v>XXXX XXXXX PVT LTD</v>
      </c>
      <c r="B1" s="193"/>
      <c r="C1" s="193"/>
      <c r="D1" s="193"/>
      <c r="E1" s="193"/>
      <c r="F1" s="193"/>
      <c r="G1" s="193"/>
      <c r="H1" s="193"/>
    </row>
    <row r="2" spans="1:8" ht="14.25">
      <c r="A2" s="210" t="s">
        <v>115</v>
      </c>
      <c r="B2" s="210"/>
      <c r="C2" s="210"/>
      <c r="D2" s="210"/>
      <c r="E2" s="210"/>
      <c r="F2" s="210"/>
      <c r="G2" s="210"/>
      <c r="H2" s="210"/>
    </row>
    <row r="3" spans="1:8" ht="14.25">
      <c r="A3" s="209" t="str">
        <f>+SHORT!A3</f>
        <v>GSTR 2 A FOR THE YEAR * 2017-18</v>
      </c>
      <c r="B3" s="209"/>
      <c r="C3" s="209"/>
      <c r="D3" s="209"/>
      <c r="E3" s="209"/>
      <c r="F3" s="209"/>
      <c r="G3" s="209"/>
      <c r="H3" s="209"/>
    </row>
    <row r="4" spans="1:8" hidden="1">
      <c r="C4" s="94" t="s">
        <v>109</v>
      </c>
    </row>
    <row r="5" spans="1:8">
      <c r="A5" s="99" t="s">
        <v>28</v>
      </c>
      <c r="B5" s="99" t="s">
        <v>1</v>
      </c>
      <c r="C5" s="99" t="s">
        <v>19</v>
      </c>
      <c r="D5" s="99" t="s">
        <v>21</v>
      </c>
      <c r="E5" s="172" t="s">
        <v>17</v>
      </c>
      <c r="F5" s="172" t="s">
        <v>12</v>
      </c>
      <c r="G5" s="172" t="s">
        <v>11</v>
      </c>
      <c r="H5" s="172" t="s">
        <v>10</v>
      </c>
    </row>
    <row r="6" spans="1:8" ht="14.25" customHeight="1">
      <c r="A6" s="7">
        <v>1</v>
      </c>
      <c r="B6" s="75">
        <f t="array" ref="B6">+IFERROR(INDEX(ONLINE!$A$5:$A$5303,SMALL(IF($C$4=ONLINE!$P$5:$P$5303,ROW(ONLINE!$P$5:$P$5303)-ROW(ONLINE!$P$5)+1),'NOT SUBMITED'!A6)),0)</f>
        <v>0</v>
      </c>
      <c r="C6" s="8">
        <f t="array" ref="C6">+IFERROR(INDEX(ONLINE!$B$5:$B$5303,SMALL(IF($C$4=ONLINE!$P$5:$P$5303,ROW(ONLINE!$P$5:$P$5303)-ROW(ONLINE!$P$5)+1),'NOT SUBMITED'!A6)),0)</f>
        <v>0</v>
      </c>
      <c r="D6" s="8">
        <f>+IFERROR(VLOOKUP(C6,ONLINE!$B$5:$C$5303,2,FALSE),0)</f>
        <v>0</v>
      </c>
      <c r="E6" s="9">
        <f t="array" ref="E6">+IFERROR(INDEX(ONLINE!$K$5:$K$5303,SMALL(IF($C$4=ONLINE!$P$5:$P$5303,ROW(ONLINE!$P$5:$P$5303)-ROW(ONLINE!$P$5)+1),'NOT SUBMITED'!A6)),0)</f>
        <v>0</v>
      </c>
      <c r="F6" s="9">
        <f t="array" ref="F6">+IFERROR(INDEX(ONLINE!$N$5:$N$5303,SMALL(IF($C$4=ONLINE!$P$5:$P$5303,ROW(ONLINE!$P$5:$P$5303)-ROW(ONLINE!$P$5)+1),'NOT SUBMITED'!A6)),0)</f>
        <v>0</v>
      </c>
      <c r="G6" s="9">
        <f t="array" ref="G6">+IFERROR(INDEX(ONLINE!$M$5:$M$5303,SMALL(IF($C$4=ONLINE!$P$5:$P$5303,ROW(ONLINE!$P$5:$P$5303)-ROW(ONLINE!$P$5)+1),'NOT SUBMITED'!A6)),0)</f>
        <v>0</v>
      </c>
      <c r="H6" s="9">
        <f t="array" ref="H6">+IFERROR(INDEX(ONLINE!$L$5:$L$5303,SMALL(IF($C$4=ONLINE!$P$5:$P$5303,ROW(ONLINE!$P$5:$P$5303)-ROW(ONLINE!$P$5)+1),'NOT SUBMITED'!A6)),0)</f>
        <v>0</v>
      </c>
    </row>
    <row r="7" spans="1:8" ht="14.25" customHeight="1">
      <c r="A7" s="7">
        <v>2</v>
      </c>
      <c r="B7" s="75">
        <f t="array" ref="B7">+IFERROR(INDEX(ONLINE!$A$5:$A$5303,SMALL(IF($C$4=ONLINE!$P$5:$P$5303,ROW(ONLINE!$P$5:$P$5303)-ROW(ONLINE!$P$5)+1),'NOT SUBMITED'!A7)),0)</f>
        <v>0</v>
      </c>
      <c r="C7" s="8">
        <f t="array" ref="C7">+IFERROR(INDEX(ONLINE!$B$5:$B$5303,SMALL(IF($C$4=ONLINE!$P$5:$P$5303,ROW(ONLINE!$P$5:$P$5303)-ROW(ONLINE!$P$5)+1),'NOT SUBMITED'!A7)),0)</f>
        <v>0</v>
      </c>
      <c r="D7" s="8">
        <f>+IFERROR(VLOOKUP(C7,ONLINE!$B$5:$C$5303,2,FALSE),0)</f>
        <v>0</v>
      </c>
      <c r="E7" s="9">
        <f t="array" ref="E7">+IFERROR(INDEX(ONLINE!$K$5:$K$5303,SMALL(IF($C$4=ONLINE!$P$5:$P$5303,ROW(ONLINE!$P$5:$P$5303)-ROW(ONLINE!$P$5)+1),'NOT SUBMITED'!A7)),0)</f>
        <v>0</v>
      </c>
      <c r="F7" s="9">
        <f t="array" ref="F7">+IFERROR(INDEX(ONLINE!$N$5:$N$5303,SMALL(IF($C$4=ONLINE!$P$5:$P$5303,ROW(ONLINE!$P$5:$P$5303)-ROW(ONLINE!$P$5)+1),'NOT SUBMITED'!A7)),0)</f>
        <v>0</v>
      </c>
      <c r="G7" s="9">
        <f t="array" ref="G7">+IFERROR(INDEX(ONLINE!$M$5:$M$5303,SMALL(IF($C$4=ONLINE!$P$5:$P$5303,ROW(ONLINE!$P$5:$P$5303)-ROW(ONLINE!$P$5)+1),'NOT SUBMITED'!A7)),0)</f>
        <v>0</v>
      </c>
      <c r="H7" s="9">
        <f t="array" ref="H7">+IFERROR(INDEX(ONLINE!$L$5:$L$5303,SMALL(IF($C$4=ONLINE!$P$5:$P$5303,ROW(ONLINE!$P$5:$P$5303)-ROW(ONLINE!$P$5)+1),'NOT SUBMITED'!A7)),0)</f>
        <v>0</v>
      </c>
    </row>
    <row r="8" spans="1:8" customFormat="1" ht="14.25" customHeight="1">
      <c r="A8" s="7">
        <v>3</v>
      </c>
      <c r="B8" s="75">
        <f t="array" ref="B8">+IFERROR(INDEX(ONLINE!$A$5:$A$5303,SMALL(IF($C$4=ONLINE!$P$5:$P$5303,ROW(ONLINE!$P$5:$P$5303)-ROW(ONLINE!$P$5)+1),'NOT SUBMITED'!A8)),0)</f>
        <v>0</v>
      </c>
      <c r="C8" s="8">
        <f t="array" ref="C8">+IFERROR(INDEX(ONLINE!$B$5:$B$5303,SMALL(IF($C$4=ONLINE!$P$5:$P$5303,ROW(ONLINE!$P$5:$P$5303)-ROW(ONLINE!$P$5)+1),'NOT SUBMITED'!A8)),0)</f>
        <v>0</v>
      </c>
      <c r="D8" s="8">
        <f>+IFERROR(VLOOKUP(C8,ONLINE!$B$5:$C$5303,2,FALSE),0)</f>
        <v>0</v>
      </c>
      <c r="E8" s="9">
        <f t="array" ref="E8">+IFERROR(INDEX(ONLINE!$K$5:$K$5303,SMALL(IF($C$4=ONLINE!$P$5:$P$5303,ROW(ONLINE!$P$5:$P$5303)-ROW(ONLINE!$P$5)+1),'NOT SUBMITED'!A8)),0)</f>
        <v>0</v>
      </c>
      <c r="F8" s="9">
        <f t="array" ref="F8">+IFERROR(INDEX(ONLINE!$N$5:$N$5303,SMALL(IF($C$4=ONLINE!$P$5:$P$5303,ROW(ONLINE!$P$5:$P$5303)-ROW(ONLINE!$P$5)+1),'NOT SUBMITED'!A8)),0)</f>
        <v>0</v>
      </c>
      <c r="G8" s="9">
        <f t="array" ref="G8">+IFERROR(INDEX(ONLINE!$M$5:$M$5303,SMALL(IF($C$4=ONLINE!$P$5:$P$5303,ROW(ONLINE!$P$5:$P$5303)-ROW(ONLINE!$P$5)+1),'NOT SUBMITED'!A8)),0)</f>
        <v>0</v>
      </c>
      <c r="H8" s="9">
        <f t="array" ref="H8">+IFERROR(INDEX(ONLINE!$L$5:$L$5303,SMALL(IF($C$4=ONLINE!$P$5:$P$5303,ROW(ONLINE!$P$5:$P$5303)-ROW(ONLINE!$P$5)+1),'NOT SUBMITED'!A8)),0)</f>
        <v>0</v>
      </c>
    </row>
    <row r="9" spans="1:8" customFormat="1" ht="14.25" customHeight="1">
      <c r="A9" s="7">
        <v>4</v>
      </c>
      <c r="B9" s="75">
        <f t="array" ref="B9">+IFERROR(INDEX(ONLINE!$A$5:$A$5303,SMALL(IF($C$4=ONLINE!$P$5:$P$5303,ROW(ONLINE!$P$5:$P$5303)-ROW(ONLINE!$P$5)+1),'NOT SUBMITED'!A9)),0)</f>
        <v>0</v>
      </c>
      <c r="C9" s="8">
        <f t="array" ref="C9">+IFERROR(INDEX(ONLINE!$B$5:$B$5303,SMALL(IF($C$4=ONLINE!$P$5:$P$5303,ROW(ONLINE!$P$5:$P$5303)-ROW(ONLINE!$P$5)+1),'NOT SUBMITED'!A9)),0)</f>
        <v>0</v>
      </c>
      <c r="D9" s="8">
        <f>+IFERROR(VLOOKUP(C9,ONLINE!$B$5:$C$5303,2,FALSE),0)</f>
        <v>0</v>
      </c>
      <c r="E9" s="9">
        <f t="array" ref="E9">+IFERROR(INDEX(ONLINE!$K$5:$K$5303,SMALL(IF($C$4=ONLINE!$P$5:$P$5303,ROW(ONLINE!$P$5:$P$5303)-ROW(ONLINE!$P$5)+1),'NOT SUBMITED'!A9)),0)</f>
        <v>0</v>
      </c>
      <c r="F9" s="9">
        <f t="array" ref="F9">+IFERROR(INDEX(ONLINE!$N$5:$N$5303,SMALL(IF($C$4=ONLINE!$P$5:$P$5303,ROW(ONLINE!$P$5:$P$5303)-ROW(ONLINE!$P$5)+1),'NOT SUBMITED'!A9)),0)</f>
        <v>0</v>
      </c>
      <c r="G9" s="9">
        <f t="array" ref="G9">+IFERROR(INDEX(ONLINE!$M$5:$M$5303,SMALL(IF($C$4=ONLINE!$P$5:$P$5303,ROW(ONLINE!$P$5:$P$5303)-ROW(ONLINE!$P$5)+1),'NOT SUBMITED'!A9)),0)</f>
        <v>0</v>
      </c>
      <c r="H9" s="9">
        <f t="array" ref="H9">+IFERROR(INDEX(ONLINE!$L$5:$L$5303,SMALL(IF($C$4=ONLINE!$P$5:$P$5303,ROW(ONLINE!$P$5:$P$5303)-ROW(ONLINE!$P$5)+1),'NOT SUBMITED'!A9)),0)</f>
        <v>0</v>
      </c>
    </row>
    <row r="10" spans="1:8" ht="14.25" customHeight="1">
      <c r="A10" s="7">
        <v>5</v>
      </c>
      <c r="B10" s="75">
        <f t="array" ref="B10">+IFERROR(INDEX(ONLINE!$A$5:$A$5303,SMALL(IF($C$4=ONLINE!$P$5:$P$5303,ROW(ONLINE!$P$5:$P$5303)-ROW(ONLINE!$P$5)+1),'NOT SUBMITED'!A10)),0)</f>
        <v>0</v>
      </c>
      <c r="C10" s="8">
        <f t="array" ref="C10">+IFERROR(INDEX(ONLINE!$B$5:$B$5303,SMALL(IF($C$4=ONLINE!$P$5:$P$5303,ROW(ONLINE!$P$5:$P$5303)-ROW(ONLINE!$P$5)+1),'NOT SUBMITED'!A10)),0)</f>
        <v>0</v>
      </c>
      <c r="D10" s="8">
        <f>+IFERROR(VLOOKUP(C10,ONLINE!$B$5:$C$5303,2,FALSE),0)</f>
        <v>0</v>
      </c>
      <c r="E10" s="9">
        <f t="array" ref="E10">+IFERROR(INDEX(ONLINE!$K$5:$K$5303,SMALL(IF($C$4=ONLINE!$P$5:$P$5303,ROW(ONLINE!$P$5:$P$5303)-ROW(ONLINE!$P$5)+1),'NOT SUBMITED'!A10)),0)</f>
        <v>0</v>
      </c>
      <c r="F10" s="9">
        <f t="array" ref="F10">+IFERROR(INDEX(ONLINE!$N$5:$N$5303,SMALL(IF($C$4=ONLINE!$P$5:$P$5303,ROW(ONLINE!$P$5:$P$5303)-ROW(ONLINE!$P$5)+1),'NOT SUBMITED'!A10)),0)</f>
        <v>0</v>
      </c>
      <c r="G10" s="9">
        <f t="array" ref="G10">+IFERROR(INDEX(ONLINE!$M$5:$M$5303,SMALL(IF($C$4=ONLINE!$P$5:$P$5303,ROW(ONLINE!$P$5:$P$5303)-ROW(ONLINE!$P$5)+1),'NOT SUBMITED'!A10)),0)</f>
        <v>0</v>
      </c>
      <c r="H10" s="9">
        <f t="array" ref="H10">+IFERROR(INDEX(ONLINE!$L$5:$L$5303,SMALL(IF($C$4=ONLINE!$P$5:$P$5303,ROW(ONLINE!$P$5:$P$5303)-ROW(ONLINE!$P$5)+1),'NOT SUBMITED'!A10)),0)</f>
        <v>0</v>
      </c>
    </row>
    <row r="11" spans="1:8" customFormat="1" ht="14.25" customHeight="1">
      <c r="A11" s="7">
        <v>6</v>
      </c>
      <c r="B11" s="75">
        <f t="array" ref="B11">+IFERROR(INDEX(ONLINE!$A$5:$A$5303,SMALL(IF($C$4=ONLINE!$P$5:$P$5303,ROW(ONLINE!$P$5:$P$5303)-ROW(ONLINE!$P$5)+1),'NOT SUBMITED'!A11)),0)</f>
        <v>0</v>
      </c>
      <c r="C11" s="8">
        <f t="array" ref="C11">+IFERROR(INDEX(ONLINE!$B$5:$B$5303,SMALL(IF($C$4=ONLINE!$P$5:$P$5303,ROW(ONLINE!$P$5:$P$5303)-ROW(ONLINE!$P$5)+1),'NOT SUBMITED'!A11)),0)</f>
        <v>0</v>
      </c>
      <c r="D11" s="8">
        <f>+IFERROR(VLOOKUP(C11,ONLINE!$B$5:$C$5303,2,FALSE),0)</f>
        <v>0</v>
      </c>
      <c r="E11" s="9">
        <f t="array" ref="E11">+IFERROR(INDEX(ONLINE!$K$5:$K$5303,SMALL(IF($C$4=ONLINE!$P$5:$P$5303,ROW(ONLINE!$P$5:$P$5303)-ROW(ONLINE!$P$5)+1),'NOT SUBMITED'!A11)),0)</f>
        <v>0</v>
      </c>
      <c r="F11" s="9">
        <f t="array" ref="F11">+IFERROR(INDEX(ONLINE!$N$5:$N$5303,SMALL(IF($C$4=ONLINE!$P$5:$P$5303,ROW(ONLINE!$P$5:$P$5303)-ROW(ONLINE!$P$5)+1),'NOT SUBMITED'!A11)),0)</f>
        <v>0</v>
      </c>
      <c r="G11" s="9">
        <f t="array" ref="G11">+IFERROR(INDEX(ONLINE!$M$5:$M$5303,SMALL(IF($C$4=ONLINE!$P$5:$P$5303,ROW(ONLINE!$P$5:$P$5303)-ROW(ONLINE!$P$5)+1),'NOT SUBMITED'!A11)),0)</f>
        <v>0</v>
      </c>
      <c r="H11" s="9">
        <f t="array" ref="H11">+IFERROR(INDEX(ONLINE!$L$5:$L$5303,SMALL(IF($C$4=ONLINE!$P$5:$P$5303,ROW(ONLINE!$P$5:$P$5303)-ROW(ONLINE!$P$5)+1),'NOT SUBMITED'!A11)),0)</f>
        <v>0</v>
      </c>
    </row>
    <row r="12" spans="1:8" ht="14.25" customHeight="1">
      <c r="A12" s="7">
        <v>7</v>
      </c>
      <c r="B12" s="75">
        <f t="array" ref="B12">+IFERROR(INDEX(ONLINE!$A$5:$A$5303,SMALL(IF($C$4=ONLINE!$P$5:$P$5303,ROW(ONLINE!$P$5:$P$5303)-ROW(ONLINE!$P$5)+1),'NOT SUBMITED'!A12)),0)</f>
        <v>0</v>
      </c>
      <c r="C12" s="8">
        <f t="array" ref="C12">+IFERROR(INDEX(ONLINE!$B$5:$B$5303,SMALL(IF($C$4=ONLINE!$P$5:$P$5303,ROW(ONLINE!$P$5:$P$5303)-ROW(ONLINE!$P$5)+1),'NOT SUBMITED'!A12)),0)</f>
        <v>0</v>
      </c>
      <c r="D12" s="8">
        <f>+IFERROR(VLOOKUP(C12,ONLINE!$B$5:$C$5303,2,FALSE),0)</f>
        <v>0</v>
      </c>
      <c r="E12" s="9">
        <f t="array" ref="E12">+IFERROR(INDEX(ONLINE!$K$5:$K$5303,SMALL(IF($C$4=ONLINE!$P$5:$P$5303,ROW(ONLINE!$P$5:$P$5303)-ROW(ONLINE!$P$5)+1),'NOT SUBMITED'!A12)),0)</f>
        <v>0</v>
      </c>
      <c r="F12" s="9">
        <f t="array" ref="F12">+IFERROR(INDEX(ONLINE!$N$5:$N$5303,SMALL(IF($C$4=ONLINE!$P$5:$P$5303,ROW(ONLINE!$P$5:$P$5303)-ROW(ONLINE!$P$5)+1),'NOT SUBMITED'!A12)),0)</f>
        <v>0</v>
      </c>
      <c r="G12" s="9">
        <f t="array" ref="G12">+IFERROR(INDEX(ONLINE!$M$5:$M$5303,SMALL(IF($C$4=ONLINE!$P$5:$P$5303,ROW(ONLINE!$P$5:$P$5303)-ROW(ONLINE!$P$5)+1),'NOT SUBMITED'!A12)),0)</f>
        <v>0</v>
      </c>
      <c r="H12" s="9">
        <f t="array" ref="H12">+IFERROR(INDEX(ONLINE!$L$5:$L$5303,SMALL(IF($C$4=ONLINE!$P$5:$P$5303,ROW(ONLINE!$P$5:$P$5303)-ROW(ONLINE!$P$5)+1),'NOT SUBMITED'!A12)),0)</f>
        <v>0</v>
      </c>
    </row>
    <row r="13" spans="1:8" customFormat="1" ht="14.25" customHeight="1">
      <c r="A13" s="7">
        <v>8</v>
      </c>
      <c r="B13" s="75">
        <f t="array" ref="B13">+IFERROR(INDEX(ONLINE!$A$5:$A$5303,SMALL(IF($C$4=ONLINE!$P$5:$P$5303,ROW(ONLINE!$P$5:$P$5303)-ROW(ONLINE!$P$5)+1),'NOT SUBMITED'!A13)),0)</f>
        <v>0</v>
      </c>
      <c r="C13" s="8">
        <f t="array" ref="C13">+IFERROR(INDEX(ONLINE!$B$5:$B$5303,SMALL(IF($C$4=ONLINE!$P$5:$P$5303,ROW(ONLINE!$P$5:$P$5303)-ROW(ONLINE!$P$5)+1),'NOT SUBMITED'!A13)),0)</f>
        <v>0</v>
      </c>
      <c r="D13" s="8">
        <f>+IFERROR(VLOOKUP(C13,ONLINE!$B$5:$C$5303,2,FALSE),0)</f>
        <v>0</v>
      </c>
      <c r="E13" s="9">
        <f t="array" ref="E13">+IFERROR(INDEX(ONLINE!$K$5:$K$5303,SMALL(IF($C$4=ONLINE!$P$5:$P$5303,ROW(ONLINE!$P$5:$P$5303)-ROW(ONLINE!$P$5)+1),'NOT SUBMITED'!A13)),0)</f>
        <v>0</v>
      </c>
      <c r="F13" s="9">
        <f t="array" ref="F13">+IFERROR(INDEX(ONLINE!$N$5:$N$5303,SMALL(IF($C$4=ONLINE!$P$5:$P$5303,ROW(ONLINE!$P$5:$P$5303)-ROW(ONLINE!$P$5)+1),'NOT SUBMITED'!A13)),0)</f>
        <v>0</v>
      </c>
      <c r="G13" s="9">
        <f t="array" ref="G13">+IFERROR(INDEX(ONLINE!$M$5:$M$5303,SMALL(IF($C$4=ONLINE!$P$5:$P$5303,ROW(ONLINE!$P$5:$P$5303)-ROW(ONLINE!$P$5)+1),'NOT SUBMITED'!A13)),0)</f>
        <v>0</v>
      </c>
      <c r="H13" s="9">
        <f t="array" ref="H13">+IFERROR(INDEX(ONLINE!$L$5:$L$5303,SMALL(IF($C$4=ONLINE!$P$5:$P$5303,ROW(ONLINE!$P$5:$P$5303)-ROW(ONLINE!$P$5)+1),'NOT SUBMITED'!A13)),0)</f>
        <v>0</v>
      </c>
    </row>
    <row r="14" spans="1:8" ht="14.25" customHeight="1">
      <c r="A14" s="7">
        <v>9</v>
      </c>
      <c r="B14" s="75">
        <f t="array" ref="B14">+IFERROR(INDEX(ONLINE!$A$5:$A$5303,SMALL(IF($C$4=ONLINE!$P$5:$P$5303,ROW(ONLINE!$P$5:$P$5303)-ROW(ONLINE!$P$5)+1),'NOT SUBMITED'!A14)),0)</f>
        <v>0</v>
      </c>
      <c r="C14" s="8">
        <f t="array" ref="C14">+IFERROR(INDEX(ONLINE!$B$5:$B$5303,SMALL(IF($C$4=ONLINE!$P$5:$P$5303,ROW(ONLINE!$P$5:$P$5303)-ROW(ONLINE!$P$5)+1),'NOT SUBMITED'!A14)),0)</f>
        <v>0</v>
      </c>
      <c r="D14" s="8">
        <f>+IFERROR(VLOOKUP(C14,ONLINE!$B$5:$C$5303,2,FALSE),0)</f>
        <v>0</v>
      </c>
      <c r="E14" s="9">
        <f t="array" ref="E14">+IFERROR(INDEX(ONLINE!$K$5:$K$5303,SMALL(IF($C$4=ONLINE!$P$5:$P$5303,ROW(ONLINE!$P$5:$P$5303)-ROW(ONLINE!$P$5)+1),'NOT SUBMITED'!A14)),0)</f>
        <v>0</v>
      </c>
      <c r="F14" s="9">
        <f t="array" ref="F14">+IFERROR(INDEX(ONLINE!$N$5:$N$5303,SMALL(IF($C$4=ONLINE!$P$5:$P$5303,ROW(ONLINE!$P$5:$P$5303)-ROW(ONLINE!$P$5)+1),'NOT SUBMITED'!A14)),0)</f>
        <v>0</v>
      </c>
      <c r="G14" s="9">
        <f t="array" ref="G14">+IFERROR(INDEX(ONLINE!$M$5:$M$5303,SMALL(IF($C$4=ONLINE!$P$5:$P$5303,ROW(ONLINE!$P$5:$P$5303)-ROW(ONLINE!$P$5)+1),'NOT SUBMITED'!A14)),0)</f>
        <v>0</v>
      </c>
      <c r="H14" s="9">
        <f t="array" ref="H14">+IFERROR(INDEX(ONLINE!$L$5:$L$5303,SMALL(IF($C$4=ONLINE!$P$5:$P$5303,ROW(ONLINE!$P$5:$P$5303)-ROW(ONLINE!$P$5)+1),'NOT SUBMITED'!A14)),0)</f>
        <v>0</v>
      </c>
    </row>
    <row r="15" spans="1:8" ht="14.25" customHeight="1">
      <c r="A15" s="7">
        <v>10</v>
      </c>
      <c r="B15" s="75">
        <f t="array" ref="B15">+IFERROR(INDEX(ONLINE!$A$5:$A$5303,SMALL(IF($C$4=ONLINE!$P$5:$P$5303,ROW(ONLINE!$P$5:$P$5303)-ROW(ONLINE!$P$5)+1),'NOT SUBMITED'!A15)),0)</f>
        <v>0</v>
      </c>
      <c r="C15" s="8">
        <f t="array" ref="C15">+IFERROR(INDEX(ONLINE!$B$5:$B$5303,SMALL(IF($C$4=ONLINE!$P$5:$P$5303,ROW(ONLINE!$P$5:$P$5303)-ROW(ONLINE!$P$5)+1),'NOT SUBMITED'!A15)),0)</f>
        <v>0</v>
      </c>
      <c r="D15" s="8">
        <f>+IFERROR(VLOOKUP(C15,ONLINE!$B$5:$C$5303,2,FALSE),0)</f>
        <v>0</v>
      </c>
      <c r="E15" s="9">
        <f t="array" ref="E15">+IFERROR(INDEX(ONLINE!$K$5:$K$5303,SMALL(IF($C$4=ONLINE!$P$5:$P$5303,ROW(ONLINE!$P$5:$P$5303)-ROW(ONLINE!$P$5)+1),'NOT SUBMITED'!A15)),0)</f>
        <v>0</v>
      </c>
      <c r="F15" s="9">
        <f t="array" ref="F15">+IFERROR(INDEX(ONLINE!$N$5:$N$5303,SMALL(IF($C$4=ONLINE!$P$5:$P$5303,ROW(ONLINE!$P$5:$P$5303)-ROW(ONLINE!$P$5)+1),'NOT SUBMITED'!A15)),0)</f>
        <v>0</v>
      </c>
      <c r="G15" s="9">
        <f t="array" ref="G15">+IFERROR(INDEX(ONLINE!$M$5:$M$5303,SMALL(IF($C$4=ONLINE!$P$5:$P$5303,ROW(ONLINE!$P$5:$P$5303)-ROW(ONLINE!$P$5)+1),'NOT SUBMITED'!A15)),0)</f>
        <v>0</v>
      </c>
      <c r="H15" s="9">
        <f t="array" ref="H15">+IFERROR(INDEX(ONLINE!$L$5:$L$5303,SMALL(IF($C$4=ONLINE!$P$5:$P$5303,ROW(ONLINE!$P$5:$P$5303)-ROW(ONLINE!$P$5)+1),'NOT SUBMITED'!A15)),0)</f>
        <v>0</v>
      </c>
    </row>
    <row r="16" spans="1:8" ht="14.25" customHeight="1">
      <c r="A16" s="7">
        <v>11</v>
      </c>
      <c r="B16" s="75">
        <f t="array" ref="B16">+IFERROR(INDEX(ONLINE!$A$5:$A$5303,SMALL(IF($C$4=ONLINE!$P$5:$P$5303,ROW(ONLINE!$P$5:$P$5303)-ROW(ONLINE!$P$5)+1),'NOT SUBMITED'!A16)),0)</f>
        <v>0</v>
      </c>
      <c r="C16" s="8">
        <f t="array" ref="C16">+IFERROR(INDEX(ONLINE!$B$5:$B$5303,SMALL(IF($C$4=ONLINE!$P$5:$P$5303,ROW(ONLINE!$P$5:$P$5303)-ROW(ONLINE!$P$5)+1),'NOT SUBMITED'!A16)),0)</f>
        <v>0</v>
      </c>
      <c r="D16" s="8">
        <f>+IFERROR(VLOOKUP(C16,ONLINE!$B$5:$C$5303,2,FALSE),0)</f>
        <v>0</v>
      </c>
      <c r="E16" s="9">
        <f t="array" ref="E16">+IFERROR(INDEX(ONLINE!$K$5:$K$5303,SMALL(IF($C$4=ONLINE!$P$5:$P$5303,ROW(ONLINE!$P$5:$P$5303)-ROW(ONLINE!$P$5)+1),'NOT SUBMITED'!A16)),0)</f>
        <v>0</v>
      </c>
      <c r="F16" s="9">
        <f t="array" ref="F16">+IFERROR(INDEX(ONLINE!$N$5:$N$5303,SMALL(IF($C$4=ONLINE!$P$5:$P$5303,ROW(ONLINE!$P$5:$P$5303)-ROW(ONLINE!$P$5)+1),'NOT SUBMITED'!A16)),0)</f>
        <v>0</v>
      </c>
      <c r="G16" s="9">
        <f t="array" ref="G16">+IFERROR(INDEX(ONLINE!$M$5:$M$5303,SMALL(IF($C$4=ONLINE!$P$5:$P$5303,ROW(ONLINE!$P$5:$P$5303)-ROW(ONLINE!$P$5)+1),'NOT SUBMITED'!A16)),0)</f>
        <v>0</v>
      </c>
      <c r="H16" s="9">
        <f t="array" ref="H16">+IFERROR(INDEX(ONLINE!$L$5:$L$5303,SMALL(IF($C$4=ONLINE!$P$5:$P$5303,ROW(ONLINE!$P$5:$P$5303)-ROW(ONLINE!$P$5)+1),'NOT SUBMITED'!A16)),0)</f>
        <v>0</v>
      </c>
    </row>
    <row r="17" spans="1:8" ht="14.25" customHeight="1">
      <c r="A17" s="7">
        <v>12</v>
      </c>
      <c r="B17" s="75">
        <f t="array" ref="B17">+IFERROR(INDEX(ONLINE!$A$5:$A$5303,SMALL(IF($C$4=ONLINE!$P$5:$P$5303,ROW(ONLINE!$P$5:$P$5303)-ROW(ONLINE!$P$5)+1),'NOT SUBMITED'!A17)),0)</f>
        <v>0</v>
      </c>
      <c r="C17" s="8">
        <f t="array" ref="C17">+IFERROR(INDEX(ONLINE!$B$5:$B$5303,SMALL(IF($C$4=ONLINE!$P$5:$P$5303,ROW(ONLINE!$P$5:$P$5303)-ROW(ONLINE!$P$5)+1),'NOT SUBMITED'!A17)),0)</f>
        <v>0</v>
      </c>
      <c r="D17" s="8">
        <f>+IFERROR(VLOOKUP(C17,ONLINE!$B$5:$C$5303,2,FALSE),0)</f>
        <v>0</v>
      </c>
      <c r="E17" s="9">
        <f t="array" ref="E17">+IFERROR(INDEX(ONLINE!$K$5:$K$5303,SMALL(IF($C$4=ONLINE!$P$5:$P$5303,ROW(ONLINE!$P$5:$P$5303)-ROW(ONLINE!$P$5)+1),'NOT SUBMITED'!A17)),0)</f>
        <v>0</v>
      </c>
      <c r="F17" s="9">
        <f t="array" ref="F17">+IFERROR(INDEX(ONLINE!$N$5:$N$5303,SMALL(IF($C$4=ONLINE!$P$5:$P$5303,ROW(ONLINE!$P$5:$P$5303)-ROW(ONLINE!$P$5)+1),'NOT SUBMITED'!A17)),0)</f>
        <v>0</v>
      </c>
      <c r="G17" s="9">
        <f t="array" ref="G17">+IFERROR(INDEX(ONLINE!$M$5:$M$5303,SMALL(IF($C$4=ONLINE!$P$5:$P$5303,ROW(ONLINE!$P$5:$P$5303)-ROW(ONLINE!$P$5)+1),'NOT SUBMITED'!A17)),0)</f>
        <v>0</v>
      </c>
      <c r="H17" s="9">
        <f t="array" ref="H17">+IFERROR(INDEX(ONLINE!$L$5:$L$5303,SMALL(IF($C$4=ONLINE!$P$5:$P$5303,ROW(ONLINE!$P$5:$P$5303)-ROW(ONLINE!$P$5)+1),'NOT SUBMITED'!A17)),0)</f>
        <v>0</v>
      </c>
    </row>
    <row r="18" spans="1:8" ht="14.25" customHeight="1">
      <c r="A18" s="7">
        <v>13</v>
      </c>
      <c r="B18" s="75">
        <f t="array" ref="B18">+IFERROR(INDEX(ONLINE!$A$5:$A$5303,SMALL(IF($C$4=ONLINE!$P$5:$P$5303,ROW(ONLINE!$P$5:$P$5303)-ROW(ONLINE!$P$5)+1),'NOT SUBMITED'!A18)),0)</f>
        <v>0</v>
      </c>
      <c r="C18" s="8">
        <f t="array" ref="C18">+IFERROR(INDEX(ONLINE!$B$5:$B$5303,SMALL(IF($C$4=ONLINE!$P$5:$P$5303,ROW(ONLINE!$P$5:$P$5303)-ROW(ONLINE!$P$5)+1),'NOT SUBMITED'!A18)),0)</f>
        <v>0</v>
      </c>
      <c r="D18" s="8">
        <f>+IFERROR(VLOOKUP(C18,ONLINE!$B$5:$C$5303,2,FALSE),0)</f>
        <v>0</v>
      </c>
      <c r="E18" s="9">
        <f t="array" ref="E18">+IFERROR(INDEX(ONLINE!$K$5:$K$5303,SMALL(IF($C$4=ONLINE!$P$5:$P$5303,ROW(ONLINE!$P$5:$P$5303)-ROW(ONLINE!$P$5)+1),'NOT SUBMITED'!A18)),0)</f>
        <v>0</v>
      </c>
      <c r="F18" s="9">
        <f t="array" ref="F18">+IFERROR(INDEX(ONLINE!$N$5:$N$5303,SMALL(IF($C$4=ONLINE!$P$5:$P$5303,ROW(ONLINE!$P$5:$P$5303)-ROW(ONLINE!$P$5)+1),'NOT SUBMITED'!A18)),0)</f>
        <v>0</v>
      </c>
      <c r="G18" s="9">
        <f t="array" ref="G18">+IFERROR(INDEX(ONLINE!$M$5:$M$5303,SMALL(IF($C$4=ONLINE!$P$5:$P$5303,ROW(ONLINE!$P$5:$P$5303)-ROW(ONLINE!$P$5)+1),'NOT SUBMITED'!A18)),0)</f>
        <v>0</v>
      </c>
      <c r="H18" s="9">
        <f t="array" ref="H18">+IFERROR(INDEX(ONLINE!$L$5:$L$5303,SMALL(IF($C$4=ONLINE!$P$5:$P$5303,ROW(ONLINE!$P$5:$P$5303)-ROW(ONLINE!$P$5)+1),'NOT SUBMITED'!A18)),0)</f>
        <v>0</v>
      </c>
    </row>
    <row r="19" spans="1:8" customFormat="1" ht="14.25" customHeight="1">
      <c r="A19" s="7">
        <v>14</v>
      </c>
      <c r="B19" s="75">
        <f t="array" ref="B19">+IFERROR(INDEX(ONLINE!$A$5:$A$5303,SMALL(IF($C$4=ONLINE!$P$5:$P$5303,ROW(ONLINE!$P$5:$P$5303)-ROW(ONLINE!$P$5)+1),'NOT SUBMITED'!A19)),0)</f>
        <v>0</v>
      </c>
      <c r="C19" s="8">
        <f t="array" ref="C19">+IFERROR(INDEX(ONLINE!$B$5:$B$5303,SMALL(IF($C$4=ONLINE!$P$5:$P$5303,ROW(ONLINE!$P$5:$P$5303)-ROW(ONLINE!$P$5)+1),'NOT SUBMITED'!A19)),0)</f>
        <v>0</v>
      </c>
      <c r="D19" s="8">
        <f>+IFERROR(VLOOKUP(C19,ONLINE!$B$5:$C$5303,2,FALSE),0)</f>
        <v>0</v>
      </c>
      <c r="E19" s="9">
        <f t="array" ref="E19">+IFERROR(INDEX(ONLINE!$K$5:$K$5303,SMALL(IF($C$4=ONLINE!$P$5:$P$5303,ROW(ONLINE!$P$5:$P$5303)-ROW(ONLINE!$P$5)+1),'NOT SUBMITED'!A19)),0)</f>
        <v>0</v>
      </c>
      <c r="F19" s="9">
        <f t="array" ref="F19">+IFERROR(INDEX(ONLINE!$N$5:$N$5303,SMALL(IF($C$4=ONLINE!$P$5:$P$5303,ROW(ONLINE!$P$5:$P$5303)-ROW(ONLINE!$P$5)+1),'NOT SUBMITED'!A19)),0)</f>
        <v>0</v>
      </c>
      <c r="G19" s="9">
        <f t="array" ref="G19">+IFERROR(INDEX(ONLINE!$M$5:$M$5303,SMALL(IF($C$4=ONLINE!$P$5:$P$5303,ROW(ONLINE!$P$5:$P$5303)-ROW(ONLINE!$P$5)+1),'NOT SUBMITED'!A19)),0)</f>
        <v>0</v>
      </c>
      <c r="H19" s="9">
        <f t="array" ref="H19">+IFERROR(INDEX(ONLINE!$L$5:$L$5303,SMALL(IF($C$4=ONLINE!$P$5:$P$5303,ROW(ONLINE!$P$5:$P$5303)-ROW(ONLINE!$P$5)+1),'NOT SUBMITED'!A19)),0)</f>
        <v>0</v>
      </c>
    </row>
    <row r="20" spans="1:8" customFormat="1" ht="14.25" customHeight="1">
      <c r="A20" s="7">
        <v>15</v>
      </c>
      <c r="B20" s="75">
        <f t="array" ref="B20">+IFERROR(INDEX(ONLINE!$A$5:$A$5303,SMALL(IF($C$4=ONLINE!$P$5:$P$5303,ROW(ONLINE!$P$5:$P$5303)-ROW(ONLINE!$P$5)+1),'NOT SUBMITED'!A20)),0)</f>
        <v>0</v>
      </c>
      <c r="C20" s="8">
        <f t="array" ref="C20">+IFERROR(INDEX(ONLINE!$B$5:$B$5303,SMALL(IF($C$4=ONLINE!$P$5:$P$5303,ROW(ONLINE!$P$5:$P$5303)-ROW(ONLINE!$P$5)+1),'NOT SUBMITED'!A20)),0)</f>
        <v>0</v>
      </c>
      <c r="D20" s="8">
        <f>+IFERROR(VLOOKUP(C20,ONLINE!$B$5:$C$5303,2,FALSE),0)</f>
        <v>0</v>
      </c>
      <c r="E20" s="9">
        <f t="array" ref="E20">+IFERROR(INDEX(ONLINE!$K$5:$K$5303,SMALL(IF($C$4=ONLINE!$P$5:$P$5303,ROW(ONLINE!$P$5:$P$5303)-ROW(ONLINE!$P$5)+1),'NOT SUBMITED'!A20)),0)</f>
        <v>0</v>
      </c>
      <c r="F20" s="9">
        <f t="array" ref="F20">+IFERROR(INDEX(ONLINE!$N$5:$N$5303,SMALL(IF($C$4=ONLINE!$P$5:$P$5303,ROW(ONLINE!$P$5:$P$5303)-ROW(ONLINE!$P$5)+1),'NOT SUBMITED'!A20)),0)</f>
        <v>0</v>
      </c>
      <c r="G20" s="9">
        <f t="array" ref="G20">+IFERROR(INDEX(ONLINE!$M$5:$M$5303,SMALL(IF($C$4=ONLINE!$P$5:$P$5303,ROW(ONLINE!$P$5:$P$5303)-ROW(ONLINE!$P$5)+1),'NOT SUBMITED'!A20)),0)</f>
        <v>0</v>
      </c>
      <c r="H20" s="9">
        <f t="array" ref="H20">+IFERROR(INDEX(ONLINE!$L$5:$L$5303,SMALL(IF($C$4=ONLINE!$P$5:$P$5303,ROW(ONLINE!$P$5:$P$5303)-ROW(ONLINE!$P$5)+1),'NOT SUBMITED'!A20)),0)</f>
        <v>0</v>
      </c>
    </row>
    <row r="21" spans="1:8" ht="14.25" customHeight="1">
      <c r="A21" s="7">
        <v>16</v>
      </c>
      <c r="B21" s="75">
        <f t="array" ref="B21">+IFERROR(INDEX(ONLINE!$A$5:$A$5303,SMALL(IF($C$4=ONLINE!$P$5:$P$5303,ROW(ONLINE!$P$5:$P$5303)-ROW(ONLINE!$P$5)+1),'NOT SUBMITED'!A21)),0)</f>
        <v>0</v>
      </c>
      <c r="C21" s="8">
        <f t="array" ref="C21">+IFERROR(INDEX(ONLINE!$B$5:$B$5303,SMALL(IF($C$4=ONLINE!$P$5:$P$5303,ROW(ONLINE!$P$5:$P$5303)-ROW(ONLINE!$P$5)+1),'NOT SUBMITED'!A21)),0)</f>
        <v>0</v>
      </c>
      <c r="D21" s="8">
        <f>+IFERROR(VLOOKUP(C21,ONLINE!$B$5:$C$5303,2,FALSE),0)</f>
        <v>0</v>
      </c>
      <c r="E21" s="9">
        <f t="array" ref="E21">+IFERROR(INDEX(ONLINE!$K$5:$K$5303,SMALL(IF($C$4=ONLINE!$P$5:$P$5303,ROW(ONLINE!$P$5:$P$5303)-ROW(ONLINE!$P$5)+1),'NOT SUBMITED'!A21)),0)</f>
        <v>0</v>
      </c>
      <c r="F21" s="9">
        <f t="array" ref="F21">+IFERROR(INDEX(ONLINE!$N$5:$N$5303,SMALL(IF($C$4=ONLINE!$P$5:$P$5303,ROW(ONLINE!$P$5:$P$5303)-ROW(ONLINE!$P$5)+1),'NOT SUBMITED'!A21)),0)</f>
        <v>0</v>
      </c>
      <c r="G21" s="9">
        <f t="array" ref="G21">+IFERROR(INDEX(ONLINE!$M$5:$M$5303,SMALL(IF($C$4=ONLINE!$P$5:$P$5303,ROW(ONLINE!$P$5:$P$5303)-ROW(ONLINE!$P$5)+1),'NOT SUBMITED'!A21)),0)</f>
        <v>0</v>
      </c>
      <c r="H21" s="9">
        <f t="array" ref="H21">+IFERROR(INDEX(ONLINE!$L$5:$L$5303,SMALL(IF($C$4=ONLINE!$P$5:$P$5303,ROW(ONLINE!$P$5:$P$5303)-ROW(ONLINE!$P$5)+1),'NOT SUBMITED'!A21)),0)</f>
        <v>0</v>
      </c>
    </row>
    <row r="22" spans="1:8" ht="14.25" customHeight="1">
      <c r="A22" s="7">
        <v>17</v>
      </c>
      <c r="B22" s="75">
        <f t="array" ref="B22">+IFERROR(INDEX(ONLINE!$A$5:$A$5303,SMALL(IF($C$4=ONLINE!$P$5:$P$5303,ROW(ONLINE!$P$5:$P$5303)-ROW(ONLINE!$P$5)+1),'NOT SUBMITED'!A22)),0)</f>
        <v>0</v>
      </c>
      <c r="C22" s="8">
        <f t="array" ref="C22">+IFERROR(INDEX(ONLINE!$B$5:$B$5303,SMALL(IF($C$4=ONLINE!$P$5:$P$5303,ROW(ONLINE!$P$5:$P$5303)-ROW(ONLINE!$P$5)+1),'NOT SUBMITED'!A22)),0)</f>
        <v>0</v>
      </c>
      <c r="D22" s="8">
        <f>+IFERROR(VLOOKUP(C22,ONLINE!$B$5:$C$5303,2,FALSE),0)</f>
        <v>0</v>
      </c>
      <c r="E22" s="9">
        <f t="array" ref="E22">+IFERROR(INDEX(ONLINE!$K$5:$K$5303,SMALL(IF($C$4=ONLINE!$P$5:$P$5303,ROW(ONLINE!$P$5:$P$5303)-ROW(ONLINE!$P$5)+1),'NOT SUBMITED'!A22)),0)</f>
        <v>0</v>
      </c>
      <c r="F22" s="9">
        <f t="array" ref="F22">+IFERROR(INDEX(ONLINE!$N$5:$N$5303,SMALL(IF($C$4=ONLINE!$P$5:$P$5303,ROW(ONLINE!$P$5:$P$5303)-ROW(ONLINE!$P$5)+1),'NOT SUBMITED'!A22)),0)</f>
        <v>0</v>
      </c>
      <c r="G22" s="9">
        <f t="array" ref="G22">+IFERROR(INDEX(ONLINE!$M$5:$M$5303,SMALL(IF($C$4=ONLINE!$P$5:$P$5303,ROW(ONLINE!$P$5:$P$5303)-ROW(ONLINE!$P$5)+1),'NOT SUBMITED'!A22)),0)</f>
        <v>0</v>
      </c>
      <c r="H22" s="9">
        <f t="array" ref="H22">+IFERROR(INDEX(ONLINE!$L$5:$L$5303,SMALL(IF($C$4=ONLINE!$P$5:$P$5303,ROW(ONLINE!$P$5:$P$5303)-ROW(ONLINE!$P$5)+1),'NOT SUBMITED'!A22)),0)</f>
        <v>0</v>
      </c>
    </row>
    <row r="23" spans="1:8" customFormat="1" ht="14.25" customHeight="1">
      <c r="A23" s="7">
        <v>18</v>
      </c>
      <c r="B23" s="75">
        <f t="array" ref="B23">+IFERROR(INDEX(ONLINE!$A$5:$A$5303,SMALL(IF($C$4=ONLINE!$P$5:$P$5303,ROW(ONLINE!$P$5:$P$5303)-ROW(ONLINE!$P$5)+1),'NOT SUBMITED'!A23)),0)</f>
        <v>0</v>
      </c>
      <c r="C23" s="8">
        <f t="array" ref="C23">+IFERROR(INDEX(ONLINE!$B$5:$B$5303,SMALL(IF($C$4=ONLINE!$P$5:$P$5303,ROW(ONLINE!$P$5:$P$5303)-ROW(ONLINE!$P$5)+1),'NOT SUBMITED'!A23)),0)</f>
        <v>0</v>
      </c>
      <c r="D23" s="8">
        <f>+IFERROR(VLOOKUP(C23,ONLINE!$B$5:$C$5303,2,FALSE),0)</f>
        <v>0</v>
      </c>
      <c r="E23" s="9">
        <f t="array" ref="E23">+IFERROR(INDEX(ONLINE!$K$5:$K$5303,SMALL(IF($C$4=ONLINE!$P$5:$P$5303,ROW(ONLINE!$P$5:$P$5303)-ROW(ONLINE!$P$5)+1),'NOT SUBMITED'!A23)),0)</f>
        <v>0</v>
      </c>
      <c r="F23" s="9">
        <f t="array" ref="F23">+IFERROR(INDEX(ONLINE!$N$5:$N$5303,SMALL(IF($C$4=ONLINE!$P$5:$P$5303,ROW(ONLINE!$P$5:$P$5303)-ROW(ONLINE!$P$5)+1),'NOT SUBMITED'!A23)),0)</f>
        <v>0</v>
      </c>
      <c r="G23" s="9">
        <f t="array" ref="G23">+IFERROR(INDEX(ONLINE!$M$5:$M$5303,SMALL(IF($C$4=ONLINE!$P$5:$P$5303,ROW(ONLINE!$P$5:$P$5303)-ROW(ONLINE!$P$5)+1),'NOT SUBMITED'!A23)),0)</f>
        <v>0</v>
      </c>
      <c r="H23" s="9">
        <f t="array" ref="H23">+IFERROR(INDEX(ONLINE!$L$5:$L$5303,SMALL(IF($C$4=ONLINE!$P$5:$P$5303,ROW(ONLINE!$P$5:$P$5303)-ROW(ONLINE!$P$5)+1),'NOT SUBMITED'!A23)),0)</f>
        <v>0</v>
      </c>
    </row>
    <row r="24" spans="1:8" ht="14.25" customHeight="1">
      <c r="A24" s="7">
        <v>19</v>
      </c>
      <c r="B24" s="75">
        <f t="array" ref="B24">+IFERROR(INDEX(ONLINE!$A$5:$A$5303,SMALL(IF($C$4=ONLINE!$P$5:$P$5303,ROW(ONLINE!$P$5:$P$5303)-ROW(ONLINE!$P$5)+1),'NOT SUBMITED'!A24)),0)</f>
        <v>0</v>
      </c>
      <c r="C24" s="8">
        <f t="array" ref="C24">+IFERROR(INDEX(ONLINE!$B$5:$B$5303,SMALL(IF($C$4=ONLINE!$P$5:$P$5303,ROW(ONLINE!$P$5:$P$5303)-ROW(ONLINE!$P$5)+1),'NOT SUBMITED'!A24)),0)</f>
        <v>0</v>
      </c>
      <c r="D24" s="8">
        <f>+IFERROR(VLOOKUP(C24,ONLINE!$B$5:$C$5303,2,FALSE),0)</f>
        <v>0</v>
      </c>
      <c r="E24" s="9">
        <f t="array" ref="E24">+IFERROR(INDEX(ONLINE!$K$5:$K$5303,SMALL(IF($C$4=ONLINE!$P$5:$P$5303,ROW(ONLINE!$P$5:$P$5303)-ROW(ONLINE!$P$5)+1),'NOT SUBMITED'!A24)),0)</f>
        <v>0</v>
      </c>
      <c r="F24" s="9">
        <f t="array" ref="F24">+IFERROR(INDEX(ONLINE!$N$5:$N$5303,SMALL(IF($C$4=ONLINE!$P$5:$P$5303,ROW(ONLINE!$P$5:$P$5303)-ROW(ONLINE!$P$5)+1),'NOT SUBMITED'!A24)),0)</f>
        <v>0</v>
      </c>
      <c r="G24" s="9">
        <f t="array" ref="G24">+IFERROR(INDEX(ONLINE!$M$5:$M$5303,SMALL(IF($C$4=ONLINE!$P$5:$P$5303,ROW(ONLINE!$P$5:$P$5303)-ROW(ONLINE!$P$5)+1),'NOT SUBMITED'!A24)),0)</f>
        <v>0</v>
      </c>
      <c r="H24" s="9">
        <f t="array" ref="H24">+IFERROR(INDEX(ONLINE!$L$5:$L$5303,SMALL(IF($C$4=ONLINE!$P$5:$P$5303,ROW(ONLINE!$P$5:$P$5303)-ROW(ONLINE!$P$5)+1),'NOT SUBMITED'!A24)),0)</f>
        <v>0</v>
      </c>
    </row>
    <row r="25" spans="1:8" ht="14.25" customHeight="1">
      <c r="A25" s="7">
        <v>20</v>
      </c>
      <c r="B25" s="75">
        <f t="array" ref="B25">+IFERROR(INDEX(ONLINE!$A$5:$A$5303,SMALL(IF($C$4=ONLINE!$P$5:$P$5303,ROW(ONLINE!$P$5:$P$5303)-ROW(ONLINE!$P$5)+1),'NOT SUBMITED'!A25)),0)</f>
        <v>0</v>
      </c>
      <c r="C25" s="8">
        <f t="array" ref="C25">+IFERROR(INDEX(ONLINE!$B$5:$B$5303,SMALL(IF($C$4=ONLINE!$P$5:$P$5303,ROW(ONLINE!$P$5:$P$5303)-ROW(ONLINE!$P$5)+1),'NOT SUBMITED'!A25)),0)</f>
        <v>0</v>
      </c>
      <c r="D25" s="8">
        <f>+IFERROR(VLOOKUP(C25,ONLINE!$B$5:$C$5303,2,FALSE),0)</f>
        <v>0</v>
      </c>
      <c r="E25" s="9">
        <f t="array" ref="E25">+IFERROR(INDEX(ONLINE!$K$5:$K$5303,SMALL(IF($C$4=ONLINE!$P$5:$P$5303,ROW(ONLINE!$P$5:$P$5303)-ROW(ONLINE!$P$5)+1),'NOT SUBMITED'!A25)),0)</f>
        <v>0</v>
      </c>
      <c r="F25" s="9">
        <f t="array" ref="F25">+IFERROR(INDEX(ONLINE!$N$5:$N$5303,SMALL(IF($C$4=ONLINE!$P$5:$P$5303,ROW(ONLINE!$P$5:$P$5303)-ROW(ONLINE!$P$5)+1),'NOT SUBMITED'!A25)),0)</f>
        <v>0</v>
      </c>
      <c r="G25" s="9">
        <f t="array" ref="G25">+IFERROR(INDEX(ONLINE!$M$5:$M$5303,SMALL(IF($C$4=ONLINE!$P$5:$P$5303,ROW(ONLINE!$P$5:$P$5303)-ROW(ONLINE!$P$5)+1),'NOT SUBMITED'!A25)),0)</f>
        <v>0</v>
      </c>
      <c r="H25" s="9">
        <f t="array" ref="H25">+IFERROR(INDEX(ONLINE!$L$5:$L$5303,SMALL(IF($C$4=ONLINE!$P$5:$P$5303,ROW(ONLINE!$P$5:$P$5303)-ROW(ONLINE!$P$5)+1),'NOT SUBMITED'!A25)),0)</f>
        <v>0</v>
      </c>
    </row>
    <row r="26" spans="1:8" customFormat="1" ht="14.25" customHeight="1">
      <c r="A26" s="7">
        <v>21</v>
      </c>
      <c r="B26" s="75">
        <f t="array" ref="B26">+IFERROR(INDEX(ONLINE!$A$5:$A$5303,SMALL(IF($C$4=ONLINE!$P$5:$P$5303,ROW(ONLINE!$P$5:$P$5303)-ROW(ONLINE!$P$5)+1),'NOT SUBMITED'!A26)),0)</f>
        <v>0</v>
      </c>
      <c r="C26" s="8">
        <f t="array" ref="C26">+IFERROR(INDEX(ONLINE!$B$5:$B$5303,SMALL(IF($C$4=ONLINE!$P$5:$P$5303,ROW(ONLINE!$P$5:$P$5303)-ROW(ONLINE!$P$5)+1),'NOT SUBMITED'!A26)),0)</f>
        <v>0</v>
      </c>
      <c r="D26" s="8">
        <f>+IFERROR(VLOOKUP(C26,ONLINE!$B$5:$C$5303,2,FALSE),0)</f>
        <v>0</v>
      </c>
      <c r="E26" s="9">
        <f t="array" ref="E26">+IFERROR(INDEX(ONLINE!$K$5:$K$5303,SMALL(IF($C$4=ONLINE!$P$5:$P$5303,ROW(ONLINE!$P$5:$P$5303)-ROW(ONLINE!$P$5)+1),'NOT SUBMITED'!A26)),0)</f>
        <v>0</v>
      </c>
      <c r="F26" s="9">
        <f t="array" ref="F26">+IFERROR(INDEX(ONLINE!$N$5:$N$5303,SMALL(IF($C$4=ONLINE!$P$5:$P$5303,ROW(ONLINE!$P$5:$P$5303)-ROW(ONLINE!$P$5)+1),'NOT SUBMITED'!A26)),0)</f>
        <v>0</v>
      </c>
      <c r="G26" s="9">
        <f t="array" ref="G26">+IFERROR(INDEX(ONLINE!$M$5:$M$5303,SMALL(IF($C$4=ONLINE!$P$5:$P$5303,ROW(ONLINE!$P$5:$P$5303)-ROW(ONLINE!$P$5)+1),'NOT SUBMITED'!A26)),0)</f>
        <v>0</v>
      </c>
      <c r="H26" s="9">
        <f t="array" ref="H26">+IFERROR(INDEX(ONLINE!$L$5:$L$5303,SMALL(IF($C$4=ONLINE!$P$5:$P$5303,ROW(ONLINE!$P$5:$P$5303)-ROW(ONLINE!$P$5)+1),'NOT SUBMITED'!A26)),0)</f>
        <v>0</v>
      </c>
    </row>
    <row r="27" spans="1:8" customFormat="1" ht="14.25" customHeight="1">
      <c r="A27" s="7">
        <v>22</v>
      </c>
      <c r="B27" s="75">
        <f t="array" ref="B27">+IFERROR(INDEX(ONLINE!$A$5:$A$5303,SMALL(IF($C$4=ONLINE!$P$5:$P$5303,ROW(ONLINE!$P$5:$P$5303)-ROW(ONLINE!$P$5)+1),'NOT SUBMITED'!A27)),0)</f>
        <v>0</v>
      </c>
      <c r="C27" s="8">
        <f t="array" ref="C27">+IFERROR(INDEX(ONLINE!$B$5:$B$5303,SMALL(IF($C$4=ONLINE!$P$5:$P$5303,ROW(ONLINE!$P$5:$P$5303)-ROW(ONLINE!$P$5)+1),'NOT SUBMITED'!A27)),0)</f>
        <v>0</v>
      </c>
      <c r="D27" s="8">
        <f>+IFERROR(VLOOKUP(C27,ONLINE!$B$5:$C$5303,2,FALSE),0)</f>
        <v>0</v>
      </c>
      <c r="E27" s="9">
        <f t="array" ref="E27">+IFERROR(INDEX(ONLINE!$K$5:$K$5303,SMALL(IF($C$4=ONLINE!$P$5:$P$5303,ROW(ONLINE!$P$5:$P$5303)-ROW(ONLINE!$P$5)+1),'NOT SUBMITED'!A27)),0)</f>
        <v>0</v>
      </c>
      <c r="F27" s="9">
        <f t="array" ref="F27">+IFERROR(INDEX(ONLINE!$N$5:$N$5303,SMALL(IF($C$4=ONLINE!$P$5:$P$5303,ROW(ONLINE!$P$5:$P$5303)-ROW(ONLINE!$P$5)+1),'NOT SUBMITED'!A27)),0)</f>
        <v>0</v>
      </c>
      <c r="G27" s="9">
        <f t="array" ref="G27">+IFERROR(INDEX(ONLINE!$M$5:$M$5303,SMALL(IF($C$4=ONLINE!$P$5:$P$5303,ROW(ONLINE!$P$5:$P$5303)-ROW(ONLINE!$P$5)+1),'NOT SUBMITED'!A27)),0)</f>
        <v>0</v>
      </c>
      <c r="H27" s="9">
        <f t="array" ref="H27">+IFERROR(INDEX(ONLINE!$L$5:$L$5303,SMALL(IF($C$4=ONLINE!$P$5:$P$5303,ROW(ONLINE!$P$5:$P$5303)-ROW(ONLINE!$P$5)+1),'NOT SUBMITED'!A27)),0)</f>
        <v>0</v>
      </c>
    </row>
    <row r="28" spans="1:8" customFormat="1" ht="14.25" customHeight="1">
      <c r="A28" s="7">
        <v>23</v>
      </c>
      <c r="B28" s="75">
        <f t="array" ref="B28">+IFERROR(INDEX(ONLINE!$A$5:$A$5303,SMALL(IF($C$4=ONLINE!$P$5:$P$5303,ROW(ONLINE!$P$5:$P$5303)-ROW(ONLINE!$P$5)+1),'NOT SUBMITED'!A28)),0)</f>
        <v>0</v>
      </c>
      <c r="C28" s="8">
        <f t="array" ref="C28">+IFERROR(INDEX(ONLINE!$B$5:$B$5303,SMALL(IF($C$4=ONLINE!$P$5:$P$5303,ROW(ONLINE!$P$5:$P$5303)-ROW(ONLINE!$P$5)+1),'NOT SUBMITED'!A28)),0)</f>
        <v>0</v>
      </c>
      <c r="D28" s="8">
        <f>+IFERROR(VLOOKUP(C28,ONLINE!$B$5:$C$5303,2,FALSE),0)</f>
        <v>0</v>
      </c>
      <c r="E28" s="9">
        <f t="array" ref="E28">+IFERROR(INDEX(ONLINE!$K$5:$K$5303,SMALL(IF($C$4=ONLINE!$P$5:$P$5303,ROW(ONLINE!$P$5:$P$5303)-ROW(ONLINE!$P$5)+1),'NOT SUBMITED'!A28)),0)</f>
        <v>0</v>
      </c>
      <c r="F28" s="9">
        <f t="array" ref="F28">+IFERROR(INDEX(ONLINE!$N$5:$N$5303,SMALL(IF($C$4=ONLINE!$P$5:$P$5303,ROW(ONLINE!$P$5:$P$5303)-ROW(ONLINE!$P$5)+1),'NOT SUBMITED'!A28)),0)</f>
        <v>0</v>
      </c>
      <c r="G28" s="9">
        <f t="array" ref="G28">+IFERROR(INDEX(ONLINE!$M$5:$M$5303,SMALL(IF($C$4=ONLINE!$P$5:$P$5303,ROW(ONLINE!$P$5:$P$5303)-ROW(ONLINE!$P$5)+1),'NOT SUBMITED'!A28)),0)</f>
        <v>0</v>
      </c>
      <c r="H28" s="9">
        <f t="array" ref="H28">+IFERROR(INDEX(ONLINE!$L$5:$L$5303,SMALL(IF($C$4=ONLINE!$P$5:$P$5303,ROW(ONLINE!$P$5:$P$5303)-ROW(ONLINE!$P$5)+1),'NOT SUBMITED'!A28)),0)</f>
        <v>0</v>
      </c>
    </row>
    <row r="29" spans="1:8" customFormat="1" ht="14.25" customHeight="1">
      <c r="A29" s="7">
        <v>24</v>
      </c>
      <c r="B29" s="75">
        <f t="array" ref="B29">+IFERROR(INDEX(ONLINE!$A$5:$A$5303,SMALL(IF($C$4=ONLINE!$P$5:$P$5303,ROW(ONLINE!$P$5:$P$5303)-ROW(ONLINE!$P$5)+1),'NOT SUBMITED'!A29)),0)</f>
        <v>0</v>
      </c>
      <c r="C29" s="8">
        <f t="array" ref="C29">+IFERROR(INDEX(ONLINE!$B$5:$B$5303,SMALL(IF($C$4=ONLINE!$P$5:$P$5303,ROW(ONLINE!$P$5:$P$5303)-ROW(ONLINE!$P$5)+1),'NOT SUBMITED'!A29)),0)</f>
        <v>0</v>
      </c>
      <c r="D29" s="8">
        <f>+IFERROR(VLOOKUP(C29,ONLINE!$B$5:$C$5303,2,FALSE),0)</f>
        <v>0</v>
      </c>
      <c r="E29" s="9">
        <f t="array" ref="E29">+IFERROR(INDEX(ONLINE!$K$5:$K$5303,SMALL(IF($C$4=ONLINE!$P$5:$P$5303,ROW(ONLINE!$P$5:$P$5303)-ROW(ONLINE!$P$5)+1),'NOT SUBMITED'!A29)),0)</f>
        <v>0</v>
      </c>
      <c r="F29" s="9">
        <f t="array" ref="F29">+IFERROR(INDEX(ONLINE!$N$5:$N$5303,SMALL(IF($C$4=ONLINE!$P$5:$P$5303,ROW(ONLINE!$P$5:$P$5303)-ROW(ONLINE!$P$5)+1),'NOT SUBMITED'!A29)),0)</f>
        <v>0</v>
      </c>
      <c r="G29" s="9">
        <f t="array" ref="G29">+IFERROR(INDEX(ONLINE!$M$5:$M$5303,SMALL(IF($C$4=ONLINE!$P$5:$P$5303,ROW(ONLINE!$P$5:$P$5303)-ROW(ONLINE!$P$5)+1),'NOT SUBMITED'!A29)),0)</f>
        <v>0</v>
      </c>
      <c r="H29" s="9">
        <f t="array" ref="H29">+IFERROR(INDEX(ONLINE!$L$5:$L$5303,SMALL(IF($C$4=ONLINE!$P$5:$P$5303,ROW(ONLINE!$P$5:$P$5303)-ROW(ONLINE!$P$5)+1),'NOT SUBMITED'!A29)),0)</f>
        <v>0</v>
      </c>
    </row>
    <row r="30" spans="1:8" ht="14.25" customHeight="1">
      <c r="A30" s="7">
        <v>25</v>
      </c>
      <c r="B30" s="75">
        <f t="array" ref="B30">+IFERROR(INDEX(ONLINE!$A$5:$A$5303,SMALL(IF($C$4=ONLINE!$P$5:$P$5303,ROW(ONLINE!$P$5:$P$5303)-ROW(ONLINE!$P$5)+1),'NOT SUBMITED'!A30)),0)</f>
        <v>0</v>
      </c>
      <c r="C30" s="8">
        <f t="array" ref="C30">+IFERROR(INDEX(ONLINE!$B$5:$B$5303,SMALL(IF($C$4=ONLINE!$P$5:$P$5303,ROW(ONLINE!$P$5:$P$5303)-ROW(ONLINE!$P$5)+1),'NOT SUBMITED'!A30)),0)</f>
        <v>0</v>
      </c>
      <c r="D30" s="8">
        <f>+IFERROR(VLOOKUP(C30,ONLINE!$B$5:$C$5303,2,FALSE),0)</f>
        <v>0</v>
      </c>
      <c r="E30" s="9">
        <f t="array" ref="E30">+IFERROR(INDEX(ONLINE!$K$5:$K$5303,SMALL(IF($C$4=ONLINE!$P$5:$P$5303,ROW(ONLINE!$P$5:$P$5303)-ROW(ONLINE!$P$5)+1),'NOT SUBMITED'!A30)),0)</f>
        <v>0</v>
      </c>
      <c r="F30" s="9">
        <f t="array" ref="F30">+IFERROR(INDEX(ONLINE!$N$5:$N$5303,SMALL(IF($C$4=ONLINE!$P$5:$P$5303,ROW(ONLINE!$P$5:$P$5303)-ROW(ONLINE!$P$5)+1),'NOT SUBMITED'!A30)),0)</f>
        <v>0</v>
      </c>
      <c r="G30" s="9">
        <f t="array" ref="G30">+IFERROR(INDEX(ONLINE!$M$5:$M$5303,SMALL(IF($C$4=ONLINE!$P$5:$P$5303,ROW(ONLINE!$P$5:$P$5303)-ROW(ONLINE!$P$5)+1),'NOT SUBMITED'!A30)),0)</f>
        <v>0</v>
      </c>
      <c r="H30" s="9">
        <f t="array" ref="H30">+IFERROR(INDEX(ONLINE!$L$5:$L$5303,SMALL(IF($C$4=ONLINE!$P$5:$P$5303,ROW(ONLINE!$P$5:$P$5303)-ROW(ONLINE!$P$5)+1),'NOT SUBMITED'!A30)),0)</f>
        <v>0</v>
      </c>
    </row>
    <row r="31" spans="1:8" customFormat="1" ht="14.25" customHeight="1">
      <c r="A31" s="7">
        <v>26</v>
      </c>
      <c r="B31" s="75">
        <f t="array" ref="B31">+IFERROR(INDEX(ONLINE!$A$5:$A$5303,SMALL(IF($C$4=ONLINE!$P$5:$P$5303,ROW(ONLINE!$P$5:$P$5303)-ROW(ONLINE!$P$5)+1),'NOT SUBMITED'!A31)),0)</f>
        <v>0</v>
      </c>
      <c r="C31" s="8">
        <f t="array" ref="C31">+IFERROR(INDEX(ONLINE!$B$5:$B$5303,SMALL(IF($C$4=ONLINE!$P$5:$P$5303,ROW(ONLINE!$P$5:$P$5303)-ROW(ONLINE!$P$5)+1),'NOT SUBMITED'!A31)),0)</f>
        <v>0</v>
      </c>
      <c r="D31" s="8">
        <f>+IFERROR(VLOOKUP(C31,ONLINE!$B$5:$C$5303,2,FALSE),0)</f>
        <v>0</v>
      </c>
      <c r="E31" s="9">
        <f t="array" ref="E31">+IFERROR(INDEX(ONLINE!$K$5:$K$5303,SMALL(IF($C$4=ONLINE!$P$5:$P$5303,ROW(ONLINE!$P$5:$P$5303)-ROW(ONLINE!$P$5)+1),'NOT SUBMITED'!A31)),0)</f>
        <v>0</v>
      </c>
      <c r="F31" s="9">
        <f t="array" ref="F31">+IFERROR(INDEX(ONLINE!$N$5:$N$5303,SMALL(IF($C$4=ONLINE!$P$5:$P$5303,ROW(ONLINE!$P$5:$P$5303)-ROW(ONLINE!$P$5)+1),'NOT SUBMITED'!A31)),0)</f>
        <v>0</v>
      </c>
      <c r="G31" s="9">
        <f t="array" ref="G31">+IFERROR(INDEX(ONLINE!$M$5:$M$5303,SMALL(IF($C$4=ONLINE!$P$5:$P$5303,ROW(ONLINE!$P$5:$P$5303)-ROW(ONLINE!$P$5)+1),'NOT SUBMITED'!A31)),0)</f>
        <v>0</v>
      </c>
      <c r="H31" s="9">
        <f t="array" ref="H31">+IFERROR(INDEX(ONLINE!$L$5:$L$5303,SMALL(IF($C$4=ONLINE!$P$5:$P$5303,ROW(ONLINE!$P$5:$P$5303)-ROW(ONLINE!$P$5)+1),'NOT SUBMITED'!A31)),0)</f>
        <v>0</v>
      </c>
    </row>
    <row r="32" spans="1:8" ht="14.25" customHeight="1">
      <c r="A32" s="7">
        <v>27</v>
      </c>
      <c r="B32" s="75">
        <f t="array" ref="B32">+IFERROR(INDEX(ONLINE!$A$5:$A$5303,SMALL(IF($C$4=ONLINE!$P$5:$P$5303,ROW(ONLINE!$P$5:$P$5303)-ROW(ONLINE!$P$5)+1),'NOT SUBMITED'!A32)),0)</f>
        <v>0</v>
      </c>
      <c r="C32" s="8">
        <f t="array" ref="C32">+IFERROR(INDEX(ONLINE!$B$5:$B$5303,SMALL(IF($C$4=ONLINE!$P$5:$P$5303,ROW(ONLINE!$P$5:$P$5303)-ROW(ONLINE!$P$5)+1),'NOT SUBMITED'!A32)),0)</f>
        <v>0</v>
      </c>
      <c r="D32" s="8">
        <f>+IFERROR(VLOOKUP(C32,ONLINE!$B$5:$C$5303,2,FALSE),0)</f>
        <v>0</v>
      </c>
      <c r="E32" s="9">
        <f t="array" ref="E32">+IFERROR(INDEX(ONLINE!$K$5:$K$5303,SMALL(IF($C$4=ONLINE!$P$5:$P$5303,ROW(ONLINE!$P$5:$P$5303)-ROW(ONLINE!$P$5)+1),'NOT SUBMITED'!A32)),0)</f>
        <v>0</v>
      </c>
      <c r="F32" s="9">
        <f t="array" ref="F32">+IFERROR(INDEX(ONLINE!$N$5:$N$5303,SMALL(IF($C$4=ONLINE!$P$5:$P$5303,ROW(ONLINE!$P$5:$P$5303)-ROW(ONLINE!$P$5)+1),'NOT SUBMITED'!A32)),0)</f>
        <v>0</v>
      </c>
      <c r="G32" s="9">
        <f t="array" ref="G32">+IFERROR(INDEX(ONLINE!$M$5:$M$5303,SMALL(IF($C$4=ONLINE!$P$5:$P$5303,ROW(ONLINE!$P$5:$P$5303)-ROW(ONLINE!$P$5)+1),'NOT SUBMITED'!A32)),0)</f>
        <v>0</v>
      </c>
      <c r="H32" s="9">
        <f t="array" ref="H32">+IFERROR(INDEX(ONLINE!$L$5:$L$5303,SMALL(IF($C$4=ONLINE!$P$5:$P$5303,ROW(ONLINE!$P$5:$P$5303)-ROW(ONLINE!$P$5)+1),'NOT SUBMITED'!A32)),0)</f>
        <v>0</v>
      </c>
    </row>
    <row r="33" spans="1:8" ht="14.25" customHeight="1">
      <c r="A33" s="7">
        <v>28</v>
      </c>
      <c r="B33" s="75">
        <f t="array" ref="B33">+IFERROR(INDEX(ONLINE!$A$5:$A$5303,SMALL(IF($C$4=ONLINE!$P$5:$P$5303,ROW(ONLINE!$P$5:$P$5303)-ROW(ONLINE!$P$5)+1),'NOT SUBMITED'!A33)),0)</f>
        <v>0</v>
      </c>
      <c r="C33" s="8">
        <f t="array" ref="C33">+IFERROR(INDEX(ONLINE!$B$5:$B$5303,SMALL(IF($C$4=ONLINE!$P$5:$P$5303,ROW(ONLINE!$P$5:$P$5303)-ROW(ONLINE!$P$5)+1),'NOT SUBMITED'!A33)),0)</f>
        <v>0</v>
      </c>
      <c r="D33" s="8">
        <f>+IFERROR(VLOOKUP(C33,ONLINE!$B$5:$C$5303,2,FALSE),0)</f>
        <v>0</v>
      </c>
      <c r="E33" s="9">
        <f t="array" ref="E33">+IFERROR(INDEX(ONLINE!$K$5:$K$5303,SMALL(IF($C$4=ONLINE!$P$5:$P$5303,ROW(ONLINE!$P$5:$P$5303)-ROW(ONLINE!$P$5)+1),'NOT SUBMITED'!A33)),0)</f>
        <v>0</v>
      </c>
      <c r="F33" s="9">
        <f t="array" ref="F33">+IFERROR(INDEX(ONLINE!$N$5:$N$5303,SMALL(IF($C$4=ONLINE!$P$5:$P$5303,ROW(ONLINE!$P$5:$P$5303)-ROW(ONLINE!$P$5)+1),'NOT SUBMITED'!A33)),0)</f>
        <v>0</v>
      </c>
      <c r="G33" s="9">
        <f t="array" ref="G33">+IFERROR(INDEX(ONLINE!$M$5:$M$5303,SMALL(IF($C$4=ONLINE!$P$5:$P$5303,ROW(ONLINE!$P$5:$P$5303)-ROW(ONLINE!$P$5)+1),'NOT SUBMITED'!A33)),0)</f>
        <v>0</v>
      </c>
      <c r="H33" s="9">
        <f t="array" ref="H33">+IFERROR(INDEX(ONLINE!$L$5:$L$5303,SMALL(IF($C$4=ONLINE!$P$5:$P$5303,ROW(ONLINE!$P$5:$P$5303)-ROW(ONLINE!$P$5)+1),'NOT SUBMITED'!A33)),0)</f>
        <v>0</v>
      </c>
    </row>
    <row r="34" spans="1:8" customFormat="1" ht="14.25" customHeight="1">
      <c r="A34" s="7">
        <v>29</v>
      </c>
      <c r="B34" s="75">
        <f t="array" ref="B34">+IFERROR(INDEX(ONLINE!$A$5:$A$5303,SMALL(IF($C$4=ONLINE!$P$5:$P$5303,ROW(ONLINE!$P$5:$P$5303)-ROW(ONLINE!$P$5)+1),'NOT SUBMITED'!A34)),0)</f>
        <v>0</v>
      </c>
      <c r="C34" s="8">
        <f t="array" ref="C34">+IFERROR(INDEX(ONLINE!$B$5:$B$5303,SMALL(IF($C$4=ONLINE!$P$5:$P$5303,ROW(ONLINE!$P$5:$P$5303)-ROW(ONLINE!$P$5)+1),'NOT SUBMITED'!A34)),0)</f>
        <v>0</v>
      </c>
      <c r="D34" s="8">
        <f>+IFERROR(VLOOKUP(C34,ONLINE!$B$5:$C$5303,2,FALSE),0)</f>
        <v>0</v>
      </c>
      <c r="E34" s="9">
        <f t="array" ref="E34">+IFERROR(INDEX(ONLINE!$K$5:$K$5303,SMALL(IF($C$4=ONLINE!$P$5:$P$5303,ROW(ONLINE!$P$5:$P$5303)-ROW(ONLINE!$P$5)+1),'NOT SUBMITED'!A34)),0)</f>
        <v>0</v>
      </c>
      <c r="F34" s="9">
        <f t="array" ref="F34">+IFERROR(INDEX(ONLINE!$N$5:$N$5303,SMALL(IF($C$4=ONLINE!$P$5:$P$5303,ROW(ONLINE!$P$5:$P$5303)-ROW(ONLINE!$P$5)+1),'NOT SUBMITED'!A34)),0)</f>
        <v>0</v>
      </c>
      <c r="G34" s="9">
        <f t="array" ref="G34">+IFERROR(INDEX(ONLINE!$M$5:$M$5303,SMALL(IF($C$4=ONLINE!$P$5:$P$5303,ROW(ONLINE!$P$5:$P$5303)-ROW(ONLINE!$P$5)+1),'NOT SUBMITED'!A34)),0)</f>
        <v>0</v>
      </c>
      <c r="H34" s="9">
        <f t="array" ref="H34">+IFERROR(INDEX(ONLINE!$L$5:$L$5303,SMALL(IF($C$4=ONLINE!$P$5:$P$5303,ROW(ONLINE!$P$5:$P$5303)-ROW(ONLINE!$P$5)+1),'NOT SUBMITED'!A34)),0)</f>
        <v>0</v>
      </c>
    </row>
    <row r="35" spans="1:8" customFormat="1" ht="14.25" customHeight="1">
      <c r="A35" s="7">
        <v>30</v>
      </c>
      <c r="B35" s="75">
        <f t="array" ref="B35">+IFERROR(INDEX(ONLINE!$A$5:$A$5303,SMALL(IF($C$4=ONLINE!$P$5:$P$5303,ROW(ONLINE!$P$5:$P$5303)-ROW(ONLINE!$P$5)+1),'NOT SUBMITED'!A35)),0)</f>
        <v>0</v>
      </c>
      <c r="C35" s="8">
        <f t="array" ref="C35">+IFERROR(INDEX(ONLINE!$B$5:$B$5303,SMALL(IF($C$4=ONLINE!$P$5:$P$5303,ROW(ONLINE!$P$5:$P$5303)-ROW(ONLINE!$P$5)+1),'NOT SUBMITED'!A35)),0)</f>
        <v>0</v>
      </c>
      <c r="D35" s="8">
        <f>+IFERROR(VLOOKUP(C35,ONLINE!$B$5:$C$5303,2,FALSE),0)</f>
        <v>0</v>
      </c>
      <c r="E35" s="9">
        <f t="array" ref="E35">+IFERROR(INDEX(ONLINE!$K$5:$K$5303,SMALL(IF($C$4=ONLINE!$P$5:$P$5303,ROW(ONLINE!$P$5:$P$5303)-ROW(ONLINE!$P$5)+1),'NOT SUBMITED'!A35)),0)</f>
        <v>0</v>
      </c>
      <c r="F35" s="9">
        <f t="array" ref="F35">+IFERROR(INDEX(ONLINE!$N$5:$N$5303,SMALL(IF($C$4=ONLINE!$P$5:$P$5303,ROW(ONLINE!$P$5:$P$5303)-ROW(ONLINE!$P$5)+1),'NOT SUBMITED'!A35)),0)</f>
        <v>0</v>
      </c>
      <c r="G35" s="9">
        <f t="array" ref="G35">+IFERROR(INDEX(ONLINE!$M$5:$M$5303,SMALL(IF($C$4=ONLINE!$P$5:$P$5303,ROW(ONLINE!$P$5:$P$5303)-ROW(ONLINE!$P$5)+1),'NOT SUBMITED'!A35)),0)</f>
        <v>0</v>
      </c>
      <c r="H35" s="9">
        <f t="array" ref="H35">+IFERROR(INDEX(ONLINE!$L$5:$L$5303,SMALL(IF($C$4=ONLINE!$P$5:$P$5303,ROW(ONLINE!$P$5:$P$5303)-ROW(ONLINE!$P$5)+1),'NOT SUBMITED'!A35)),0)</f>
        <v>0</v>
      </c>
    </row>
    <row r="36" spans="1:8" customFormat="1" ht="14.25" customHeight="1">
      <c r="A36" s="7">
        <v>31</v>
      </c>
      <c r="B36" s="75">
        <f t="array" ref="B36">+IFERROR(INDEX(ONLINE!$A$5:$A$5303,SMALL(IF($C$4=ONLINE!$P$5:$P$5303,ROW(ONLINE!$P$5:$P$5303)-ROW(ONLINE!$P$5)+1),'NOT SUBMITED'!A36)),0)</f>
        <v>0</v>
      </c>
      <c r="C36" s="8">
        <f t="array" ref="C36">+IFERROR(INDEX(ONLINE!$B$5:$B$5303,SMALL(IF($C$4=ONLINE!$P$5:$P$5303,ROW(ONLINE!$P$5:$P$5303)-ROW(ONLINE!$P$5)+1),'NOT SUBMITED'!A36)),0)</f>
        <v>0</v>
      </c>
      <c r="D36" s="8">
        <f>+IFERROR(VLOOKUP(C36,ONLINE!$B$5:$C$5303,2,FALSE),0)</f>
        <v>0</v>
      </c>
      <c r="E36" s="9">
        <f t="array" ref="E36">+IFERROR(INDEX(ONLINE!$K$5:$K$5303,SMALL(IF($C$4=ONLINE!$P$5:$P$5303,ROW(ONLINE!$P$5:$P$5303)-ROW(ONLINE!$P$5)+1),'NOT SUBMITED'!A36)),0)</f>
        <v>0</v>
      </c>
      <c r="F36" s="9">
        <f t="array" ref="F36">+IFERROR(INDEX(ONLINE!$N$5:$N$5303,SMALL(IF($C$4=ONLINE!$P$5:$P$5303,ROW(ONLINE!$P$5:$P$5303)-ROW(ONLINE!$P$5)+1),'NOT SUBMITED'!A36)),0)</f>
        <v>0</v>
      </c>
      <c r="G36" s="9">
        <f t="array" ref="G36">+IFERROR(INDEX(ONLINE!$M$5:$M$5303,SMALL(IF($C$4=ONLINE!$P$5:$P$5303,ROW(ONLINE!$P$5:$P$5303)-ROW(ONLINE!$P$5)+1),'NOT SUBMITED'!A36)),0)</f>
        <v>0</v>
      </c>
      <c r="H36" s="9">
        <f t="array" ref="H36">+IFERROR(INDEX(ONLINE!$L$5:$L$5303,SMALL(IF($C$4=ONLINE!$P$5:$P$5303,ROW(ONLINE!$P$5:$P$5303)-ROW(ONLINE!$P$5)+1),'NOT SUBMITED'!A36)),0)</f>
        <v>0</v>
      </c>
    </row>
    <row r="37" spans="1:8" customFormat="1" ht="14.25" customHeight="1">
      <c r="A37" s="7">
        <v>32</v>
      </c>
      <c r="B37" s="75">
        <f t="array" ref="B37">+IFERROR(INDEX(ONLINE!$A$5:$A$5303,SMALL(IF($C$4=ONLINE!$P$5:$P$5303,ROW(ONLINE!$P$5:$P$5303)-ROW(ONLINE!$P$5)+1),'NOT SUBMITED'!A37)),0)</f>
        <v>0</v>
      </c>
      <c r="C37" s="8">
        <f t="array" ref="C37">+IFERROR(INDEX(ONLINE!$B$5:$B$5303,SMALL(IF($C$4=ONLINE!$P$5:$P$5303,ROW(ONLINE!$P$5:$P$5303)-ROW(ONLINE!$P$5)+1),'NOT SUBMITED'!A37)),0)</f>
        <v>0</v>
      </c>
      <c r="D37" s="8">
        <f>+IFERROR(VLOOKUP(C37,ONLINE!$B$5:$C$5303,2,FALSE),0)</f>
        <v>0</v>
      </c>
      <c r="E37" s="9">
        <f t="array" ref="E37">+IFERROR(INDEX(ONLINE!$K$5:$K$5303,SMALL(IF($C$4=ONLINE!$P$5:$P$5303,ROW(ONLINE!$P$5:$P$5303)-ROW(ONLINE!$P$5)+1),'NOT SUBMITED'!A37)),0)</f>
        <v>0</v>
      </c>
      <c r="F37" s="9">
        <f t="array" ref="F37">+IFERROR(INDEX(ONLINE!$N$5:$N$5303,SMALL(IF($C$4=ONLINE!$P$5:$P$5303,ROW(ONLINE!$P$5:$P$5303)-ROW(ONLINE!$P$5)+1),'NOT SUBMITED'!A37)),0)</f>
        <v>0</v>
      </c>
      <c r="G37" s="9">
        <f t="array" ref="G37">+IFERROR(INDEX(ONLINE!$M$5:$M$5303,SMALL(IF($C$4=ONLINE!$P$5:$P$5303,ROW(ONLINE!$P$5:$P$5303)-ROW(ONLINE!$P$5)+1),'NOT SUBMITED'!A37)),0)</f>
        <v>0</v>
      </c>
      <c r="H37" s="9">
        <f t="array" ref="H37">+IFERROR(INDEX(ONLINE!$L$5:$L$5303,SMALL(IF($C$4=ONLINE!$P$5:$P$5303,ROW(ONLINE!$P$5:$P$5303)-ROW(ONLINE!$P$5)+1),'NOT SUBMITED'!A37)),0)</f>
        <v>0</v>
      </c>
    </row>
    <row r="38" spans="1:8" customFormat="1" ht="14.25" customHeight="1">
      <c r="A38" s="7">
        <v>33</v>
      </c>
      <c r="B38" s="75">
        <f t="array" ref="B38">+IFERROR(INDEX(ONLINE!$A$5:$A$5303,SMALL(IF($C$4=ONLINE!$P$5:$P$5303,ROW(ONLINE!$P$5:$P$5303)-ROW(ONLINE!$P$5)+1),'NOT SUBMITED'!A38)),0)</f>
        <v>0</v>
      </c>
      <c r="C38" s="8">
        <f t="array" ref="C38">+IFERROR(INDEX(ONLINE!$B$5:$B$5303,SMALL(IF($C$4=ONLINE!$P$5:$P$5303,ROW(ONLINE!$P$5:$P$5303)-ROW(ONLINE!$P$5)+1),'NOT SUBMITED'!A38)),0)</f>
        <v>0</v>
      </c>
      <c r="D38" s="8">
        <f>+IFERROR(VLOOKUP(C38,ONLINE!$B$5:$C$5303,2,FALSE),0)</f>
        <v>0</v>
      </c>
      <c r="E38" s="9">
        <f t="array" ref="E38">+IFERROR(INDEX(ONLINE!$K$5:$K$5303,SMALL(IF($C$4=ONLINE!$P$5:$P$5303,ROW(ONLINE!$P$5:$P$5303)-ROW(ONLINE!$P$5)+1),'NOT SUBMITED'!A38)),0)</f>
        <v>0</v>
      </c>
      <c r="F38" s="9">
        <f t="array" ref="F38">+IFERROR(INDEX(ONLINE!$N$5:$N$5303,SMALL(IF($C$4=ONLINE!$P$5:$P$5303,ROW(ONLINE!$P$5:$P$5303)-ROW(ONLINE!$P$5)+1),'NOT SUBMITED'!A38)),0)</f>
        <v>0</v>
      </c>
      <c r="G38" s="9">
        <f t="array" ref="G38">+IFERROR(INDEX(ONLINE!$M$5:$M$5303,SMALL(IF($C$4=ONLINE!$P$5:$P$5303,ROW(ONLINE!$P$5:$P$5303)-ROW(ONLINE!$P$5)+1),'NOT SUBMITED'!A38)),0)</f>
        <v>0</v>
      </c>
      <c r="H38" s="9">
        <f t="array" ref="H38">+IFERROR(INDEX(ONLINE!$L$5:$L$5303,SMALL(IF($C$4=ONLINE!$P$5:$P$5303,ROW(ONLINE!$P$5:$P$5303)-ROW(ONLINE!$P$5)+1),'NOT SUBMITED'!A38)),0)</f>
        <v>0</v>
      </c>
    </row>
    <row r="39" spans="1:8" customFormat="1" ht="14.25" customHeight="1">
      <c r="A39" s="7">
        <v>34</v>
      </c>
      <c r="B39" s="75">
        <f t="array" ref="B39">+IFERROR(INDEX(ONLINE!$A$5:$A$5303,SMALL(IF($C$4=ONLINE!$P$5:$P$5303,ROW(ONLINE!$P$5:$P$5303)-ROW(ONLINE!$P$5)+1),'NOT SUBMITED'!A39)),0)</f>
        <v>0</v>
      </c>
      <c r="C39" s="8">
        <f t="array" ref="C39">+IFERROR(INDEX(ONLINE!$B$5:$B$5303,SMALL(IF($C$4=ONLINE!$P$5:$P$5303,ROW(ONLINE!$P$5:$P$5303)-ROW(ONLINE!$P$5)+1),'NOT SUBMITED'!A39)),0)</f>
        <v>0</v>
      </c>
      <c r="D39" s="8">
        <f>+IFERROR(VLOOKUP(C39,ONLINE!$B$5:$C$5303,2,FALSE),0)</f>
        <v>0</v>
      </c>
      <c r="E39" s="9">
        <f t="array" ref="E39">+IFERROR(INDEX(ONLINE!$K$5:$K$5303,SMALL(IF($C$4=ONLINE!$P$5:$P$5303,ROW(ONLINE!$P$5:$P$5303)-ROW(ONLINE!$P$5)+1),'NOT SUBMITED'!A39)),0)</f>
        <v>0</v>
      </c>
      <c r="F39" s="9">
        <f t="array" ref="F39">+IFERROR(INDEX(ONLINE!$N$5:$N$5303,SMALL(IF($C$4=ONLINE!$P$5:$P$5303,ROW(ONLINE!$P$5:$P$5303)-ROW(ONLINE!$P$5)+1),'NOT SUBMITED'!A39)),0)</f>
        <v>0</v>
      </c>
      <c r="G39" s="9">
        <f t="array" ref="G39">+IFERROR(INDEX(ONLINE!$M$5:$M$5303,SMALL(IF($C$4=ONLINE!$P$5:$P$5303,ROW(ONLINE!$P$5:$P$5303)-ROW(ONLINE!$P$5)+1),'NOT SUBMITED'!A39)),0)</f>
        <v>0</v>
      </c>
      <c r="H39" s="9">
        <f t="array" ref="H39">+IFERROR(INDEX(ONLINE!$L$5:$L$5303,SMALL(IF($C$4=ONLINE!$P$5:$P$5303,ROW(ONLINE!$P$5:$P$5303)-ROW(ONLINE!$P$5)+1),'NOT SUBMITED'!A39)),0)</f>
        <v>0</v>
      </c>
    </row>
    <row r="40" spans="1:8" customFormat="1" ht="14.25" customHeight="1">
      <c r="A40" s="7">
        <v>35</v>
      </c>
      <c r="B40" s="75">
        <f t="array" ref="B40">+IFERROR(INDEX(ONLINE!$A$5:$A$5303,SMALL(IF($C$4=ONLINE!$P$5:$P$5303,ROW(ONLINE!$P$5:$P$5303)-ROW(ONLINE!$P$5)+1),'NOT SUBMITED'!A40)),0)</f>
        <v>0</v>
      </c>
      <c r="C40" s="8">
        <f t="array" ref="C40">+IFERROR(INDEX(ONLINE!$B$5:$B$5303,SMALL(IF($C$4=ONLINE!$P$5:$P$5303,ROW(ONLINE!$P$5:$P$5303)-ROW(ONLINE!$P$5)+1),'NOT SUBMITED'!A40)),0)</f>
        <v>0</v>
      </c>
      <c r="D40" s="8">
        <f>+IFERROR(VLOOKUP(C40,ONLINE!$B$5:$C$5303,2,FALSE),0)</f>
        <v>0</v>
      </c>
      <c r="E40" s="9">
        <f t="array" ref="E40">+IFERROR(INDEX(ONLINE!$K$5:$K$5303,SMALL(IF($C$4=ONLINE!$P$5:$P$5303,ROW(ONLINE!$P$5:$P$5303)-ROW(ONLINE!$P$5)+1),'NOT SUBMITED'!A40)),0)</f>
        <v>0</v>
      </c>
      <c r="F40" s="9">
        <f t="array" ref="F40">+IFERROR(INDEX(ONLINE!$N$5:$N$5303,SMALL(IF($C$4=ONLINE!$P$5:$P$5303,ROW(ONLINE!$P$5:$P$5303)-ROW(ONLINE!$P$5)+1),'NOT SUBMITED'!A40)),0)</f>
        <v>0</v>
      </c>
      <c r="G40" s="9">
        <f t="array" ref="G40">+IFERROR(INDEX(ONLINE!$M$5:$M$5303,SMALL(IF($C$4=ONLINE!$P$5:$P$5303,ROW(ONLINE!$P$5:$P$5303)-ROW(ONLINE!$P$5)+1),'NOT SUBMITED'!A40)),0)</f>
        <v>0</v>
      </c>
      <c r="H40" s="9">
        <f t="array" ref="H40">+IFERROR(INDEX(ONLINE!$L$5:$L$5303,SMALL(IF($C$4=ONLINE!$P$5:$P$5303,ROW(ONLINE!$P$5:$P$5303)-ROW(ONLINE!$P$5)+1),'NOT SUBMITED'!A40)),0)</f>
        <v>0</v>
      </c>
    </row>
    <row r="41" spans="1:8" customFormat="1" ht="14.25" customHeight="1">
      <c r="A41" s="7">
        <v>36</v>
      </c>
      <c r="B41" s="75">
        <f t="array" ref="B41">+IFERROR(INDEX(ONLINE!$A$5:$A$5303,SMALL(IF($C$4=ONLINE!$P$5:$P$5303,ROW(ONLINE!$P$5:$P$5303)-ROW(ONLINE!$P$5)+1),'NOT SUBMITED'!A41)),0)</f>
        <v>0</v>
      </c>
      <c r="C41" s="8">
        <f t="array" ref="C41">+IFERROR(INDEX(ONLINE!$B$5:$B$5303,SMALL(IF($C$4=ONLINE!$P$5:$P$5303,ROW(ONLINE!$P$5:$P$5303)-ROW(ONLINE!$P$5)+1),'NOT SUBMITED'!A41)),0)</f>
        <v>0</v>
      </c>
      <c r="D41" s="8">
        <f>+IFERROR(VLOOKUP(C41,ONLINE!$B$5:$C$5303,2,FALSE),0)</f>
        <v>0</v>
      </c>
      <c r="E41" s="9">
        <f t="array" ref="E41">+IFERROR(INDEX(ONLINE!$K$5:$K$5303,SMALL(IF($C$4=ONLINE!$P$5:$P$5303,ROW(ONLINE!$P$5:$P$5303)-ROW(ONLINE!$P$5)+1),'NOT SUBMITED'!A41)),0)</f>
        <v>0</v>
      </c>
      <c r="F41" s="9">
        <f t="array" ref="F41">+IFERROR(INDEX(ONLINE!$N$5:$N$5303,SMALL(IF($C$4=ONLINE!$P$5:$P$5303,ROW(ONLINE!$P$5:$P$5303)-ROW(ONLINE!$P$5)+1),'NOT SUBMITED'!A41)),0)</f>
        <v>0</v>
      </c>
      <c r="G41" s="9">
        <f t="array" ref="G41">+IFERROR(INDEX(ONLINE!$M$5:$M$5303,SMALL(IF($C$4=ONLINE!$P$5:$P$5303,ROW(ONLINE!$P$5:$P$5303)-ROW(ONLINE!$P$5)+1),'NOT SUBMITED'!A41)),0)</f>
        <v>0</v>
      </c>
      <c r="H41" s="9">
        <f t="array" ref="H41">+IFERROR(INDEX(ONLINE!$L$5:$L$5303,SMALL(IF($C$4=ONLINE!$P$5:$P$5303,ROW(ONLINE!$P$5:$P$5303)-ROW(ONLINE!$P$5)+1),'NOT SUBMITED'!A41)),0)</f>
        <v>0</v>
      </c>
    </row>
    <row r="42" spans="1:8" customFormat="1" ht="14.25" customHeight="1">
      <c r="A42" s="7">
        <v>37</v>
      </c>
      <c r="B42" s="75">
        <f t="array" ref="B42">+IFERROR(INDEX(ONLINE!$A$5:$A$5303,SMALL(IF($C$4=ONLINE!$P$5:$P$5303,ROW(ONLINE!$P$5:$P$5303)-ROW(ONLINE!$P$5)+1),'NOT SUBMITED'!A42)),0)</f>
        <v>0</v>
      </c>
      <c r="C42" s="8">
        <f t="array" ref="C42">+IFERROR(INDEX(ONLINE!$B$5:$B$5303,SMALL(IF($C$4=ONLINE!$P$5:$P$5303,ROW(ONLINE!$P$5:$P$5303)-ROW(ONLINE!$P$5)+1),'NOT SUBMITED'!A42)),0)</f>
        <v>0</v>
      </c>
      <c r="D42" s="8">
        <f>+IFERROR(VLOOKUP(C42,ONLINE!$B$5:$C$5303,2,FALSE),0)</f>
        <v>0</v>
      </c>
      <c r="E42" s="9">
        <f t="array" ref="E42">+IFERROR(INDEX(ONLINE!$K$5:$K$5303,SMALL(IF($C$4=ONLINE!$P$5:$P$5303,ROW(ONLINE!$P$5:$P$5303)-ROW(ONLINE!$P$5)+1),'NOT SUBMITED'!A42)),0)</f>
        <v>0</v>
      </c>
      <c r="F42" s="9">
        <f t="array" ref="F42">+IFERROR(INDEX(ONLINE!$N$5:$N$5303,SMALL(IF($C$4=ONLINE!$P$5:$P$5303,ROW(ONLINE!$P$5:$P$5303)-ROW(ONLINE!$P$5)+1),'NOT SUBMITED'!A42)),0)</f>
        <v>0</v>
      </c>
      <c r="G42" s="9">
        <f t="array" ref="G42">+IFERROR(INDEX(ONLINE!$M$5:$M$5303,SMALL(IF($C$4=ONLINE!$P$5:$P$5303,ROW(ONLINE!$P$5:$P$5303)-ROW(ONLINE!$P$5)+1),'NOT SUBMITED'!A42)),0)</f>
        <v>0</v>
      </c>
      <c r="H42" s="9">
        <f t="array" ref="H42">+IFERROR(INDEX(ONLINE!$L$5:$L$5303,SMALL(IF($C$4=ONLINE!$P$5:$P$5303,ROW(ONLINE!$P$5:$P$5303)-ROW(ONLINE!$P$5)+1),'NOT SUBMITED'!A42)),0)</f>
        <v>0</v>
      </c>
    </row>
    <row r="43" spans="1:8" customFormat="1" ht="14.25" customHeight="1">
      <c r="A43" s="7">
        <v>38</v>
      </c>
      <c r="B43" s="75">
        <f t="array" ref="B43">+IFERROR(INDEX(ONLINE!$A$5:$A$5303,SMALL(IF($C$4=ONLINE!$P$5:$P$5303,ROW(ONLINE!$P$5:$P$5303)-ROW(ONLINE!$P$5)+1),'NOT SUBMITED'!A43)),0)</f>
        <v>0</v>
      </c>
      <c r="C43" s="8">
        <f t="array" ref="C43">+IFERROR(INDEX(ONLINE!$B$5:$B$5303,SMALL(IF($C$4=ONLINE!$P$5:$P$5303,ROW(ONLINE!$P$5:$P$5303)-ROW(ONLINE!$P$5)+1),'NOT SUBMITED'!A43)),0)</f>
        <v>0</v>
      </c>
      <c r="D43" s="8">
        <f>+IFERROR(VLOOKUP(C43,ONLINE!$B$5:$C$5303,2,FALSE),0)</f>
        <v>0</v>
      </c>
      <c r="E43" s="9">
        <f t="array" ref="E43">+IFERROR(INDEX(ONLINE!$K$5:$K$5303,SMALL(IF($C$4=ONLINE!$P$5:$P$5303,ROW(ONLINE!$P$5:$P$5303)-ROW(ONLINE!$P$5)+1),'NOT SUBMITED'!A43)),0)</f>
        <v>0</v>
      </c>
      <c r="F43" s="9">
        <f t="array" ref="F43">+IFERROR(INDEX(ONLINE!$N$5:$N$5303,SMALL(IF($C$4=ONLINE!$P$5:$P$5303,ROW(ONLINE!$P$5:$P$5303)-ROW(ONLINE!$P$5)+1),'NOT SUBMITED'!A43)),0)</f>
        <v>0</v>
      </c>
      <c r="G43" s="9">
        <f t="array" ref="G43">+IFERROR(INDEX(ONLINE!$M$5:$M$5303,SMALL(IF($C$4=ONLINE!$P$5:$P$5303,ROW(ONLINE!$P$5:$P$5303)-ROW(ONLINE!$P$5)+1),'NOT SUBMITED'!A43)),0)</f>
        <v>0</v>
      </c>
      <c r="H43" s="9">
        <f t="array" ref="H43">+IFERROR(INDEX(ONLINE!$L$5:$L$5303,SMALL(IF($C$4=ONLINE!$P$5:$P$5303,ROW(ONLINE!$P$5:$P$5303)-ROW(ONLINE!$P$5)+1),'NOT SUBMITED'!A43)),0)</f>
        <v>0</v>
      </c>
    </row>
    <row r="44" spans="1:8" customFormat="1" ht="14.25" customHeight="1">
      <c r="A44" s="7">
        <v>39</v>
      </c>
      <c r="B44" s="75">
        <f t="array" ref="B44">+IFERROR(INDEX(ONLINE!$A$5:$A$5303,SMALL(IF($C$4=ONLINE!$P$5:$P$5303,ROW(ONLINE!$P$5:$P$5303)-ROW(ONLINE!$P$5)+1),'NOT SUBMITED'!A44)),0)</f>
        <v>0</v>
      </c>
      <c r="C44" s="8">
        <f t="array" ref="C44">+IFERROR(INDEX(ONLINE!$B$5:$B$5303,SMALL(IF($C$4=ONLINE!$P$5:$P$5303,ROW(ONLINE!$P$5:$P$5303)-ROW(ONLINE!$P$5)+1),'NOT SUBMITED'!A44)),0)</f>
        <v>0</v>
      </c>
      <c r="D44" s="8">
        <f>+IFERROR(VLOOKUP(C44,ONLINE!$B$5:$C$5303,2,FALSE),0)</f>
        <v>0</v>
      </c>
      <c r="E44" s="9">
        <f t="array" ref="E44">+IFERROR(INDEX(ONLINE!$K$5:$K$5303,SMALL(IF($C$4=ONLINE!$P$5:$P$5303,ROW(ONLINE!$P$5:$P$5303)-ROW(ONLINE!$P$5)+1),'NOT SUBMITED'!A44)),0)</f>
        <v>0</v>
      </c>
      <c r="F44" s="9">
        <f t="array" ref="F44">+IFERROR(INDEX(ONLINE!$N$5:$N$5303,SMALL(IF($C$4=ONLINE!$P$5:$P$5303,ROW(ONLINE!$P$5:$P$5303)-ROW(ONLINE!$P$5)+1),'NOT SUBMITED'!A44)),0)</f>
        <v>0</v>
      </c>
      <c r="G44" s="9">
        <f t="array" ref="G44">+IFERROR(INDEX(ONLINE!$M$5:$M$5303,SMALL(IF($C$4=ONLINE!$P$5:$P$5303,ROW(ONLINE!$P$5:$P$5303)-ROW(ONLINE!$P$5)+1),'NOT SUBMITED'!A44)),0)</f>
        <v>0</v>
      </c>
      <c r="H44" s="9">
        <f t="array" ref="H44">+IFERROR(INDEX(ONLINE!$L$5:$L$5303,SMALL(IF($C$4=ONLINE!$P$5:$P$5303,ROW(ONLINE!$P$5:$P$5303)-ROW(ONLINE!$P$5)+1),'NOT SUBMITED'!A44)),0)</f>
        <v>0</v>
      </c>
    </row>
    <row r="45" spans="1:8" customFormat="1" ht="14.25" customHeight="1">
      <c r="A45" s="7">
        <v>40</v>
      </c>
      <c r="B45" s="75">
        <f t="array" ref="B45">+IFERROR(INDEX(ONLINE!$A$5:$A$5303,SMALL(IF($C$4=ONLINE!$P$5:$P$5303,ROW(ONLINE!$P$5:$P$5303)-ROW(ONLINE!$P$5)+1),'NOT SUBMITED'!A45)),0)</f>
        <v>0</v>
      </c>
      <c r="C45" s="8">
        <f t="array" ref="C45">+IFERROR(INDEX(ONLINE!$B$5:$B$5303,SMALL(IF($C$4=ONLINE!$P$5:$P$5303,ROW(ONLINE!$P$5:$P$5303)-ROW(ONLINE!$P$5)+1),'NOT SUBMITED'!A45)),0)</f>
        <v>0</v>
      </c>
      <c r="D45" s="8">
        <f>+IFERROR(VLOOKUP(C45,ONLINE!$B$5:$C$5303,2,FALSE),0)</f>
        <v>0</v>
      </c>
      <c r="E45" s="9">
        <f t="array" ref="E45">+IFERROR(INDEX(ONLINE!$K$5:$K$5303,SMALL(IF($C$4=ONLINE!$P$5:$P$5303,ROW(ONLINE!$P$5:$P$5303)-ROW(ONLINE!$P$5)+1),'NOT SUBMITED'!A45)),0)</f>
        <v>0</v>
      </c>
      <c r="F45" s="9">
        <f t="array" ref="F45">+IFERROR(INDEX(ONLINE!$N$5:$N$5303,SMALL(IF($C$4=ONLINE!$P$5:$P$5303,ROW(ONLINE!$P$5:$P$5303)-ROW(ONLINE!$P$5)+1),'NOT SUBMITED'!A45)),0)</f>
        <v>0</v>
      </c>
      <c r="G45" s="9">
        <f t="array" ref="G45">+IFERROR(INDEX(ONLINE!$M$5:$M$5303,SMALL(IF($C$4=ONLINE!$P$5:$P$5303,ROW(ONLINE!$P$5:$P$5303)-ROW(ONLINE!$P$5)+1),'NOT SUBMITED'!A45)),0)</f>
        <v>0</v>
      </c>
      <c r="H45" s="9">
        <f t="array" ref="H45">+IFERROR(INDEX(ONLINE!$L$5:$L$5303,SMALL(IF($C$4=ONLINE!$P$5:$P$5303,ROW(ONLINE!$P$5:$P$5303)-ROW(ONLINE!$P$5)+1),'NOT SUBMITED'!A45)),0)</f>
        <v>0</v>
      </c>
    </row>
    <row r="46" spans="1:8" customFormat="1" ht="14.25" customHeight="1">
      <c r="A46" s="7">
        <v>41</v>
      </c>
      <c r="B46" s="75">
        <f t="array" ref="B46">+IFERROR(INDEX(ONLINE!$A$5:$A$5303,SMALL(IF($C$4=ONLINE!$P$5:$P$5303,ROW(ONLINE!$P$5:$P$5303)-ROW(ONLINE!$P$5)+1),'NOT SUBMITED'!A46)),0)</f>
        <v>0</v>
      </c>
      <c r="C46" s="8">
        <f t="array" ref="C46">+IFERROR(INDEX(ONLINE!$B$5:$B$5303,SMALL(IF($C$4=ONLINE!$P$5:$P$5303,ROW(ONLINE!$P$5:$P$5303)-ROW(ONLINE!$P$5)+1),'NOT SUBMITED'!A46)),0)</f>
        <v>0</v>
      </c>
      <c r="D46" s="8">
        <f>+IFERROR(VLOOKUP(C46,ONLINE!$B$5:$C$5303,2,FALSE),0)</f>
        <v>0</v>
      </c>
      <c r="E46" s="9">
        <f t="array" ref="E46">+IFERROR(INDEX(ONLINE!$K$5:$K$5303,SMALL(IF($C$4=ONLINE!$P$5:$P$5303,ROW(ONLINE!$P$5:$P$5303)-ROW(ONLINE!$P$5)+1),'NOT SUBMITED'!A46)),0)</f>
        <v>0</v>
      </c>
      <c r="F46" s="9">
        <f t="array" ref="F46">+IFERROR(INDEX(ONLINE!$N$5:$N$5303,SMALL(IF($C$4=ONLINE!$P$5:$P$5303,ROW(ONLINE!$P$5:$P$5303)-ROW(ONLINE!$P$5)+1),'NOT SUBMITED'!A46)),0)</f>
        <v>0</v>
      </c>
      <c r="G46" s="9">
        <f t="array" ref="G46">+IFERROR(INDEX(ONLINE!$M$5:$M$5303,SMALL(IF($C$4=ONLINE!$P$5:$P$5303,ROW(ONLINE!$P$5:$P$5303)-ROW(ONLINE!$P$5)+1),'NOT SUBMITED'!A46)),0)</f>
        <v>0</v>
      </c>
      <c r="H46" s="9">
        <f t="array" ref="H46">+IFERROR(INDEX(ONLINE!$L$5:$L$5303,SMALL(IF($C$4=ONLINE!$P$5:$P$5303,ROW(ONLINE!$P$5:$P$5303)-ROW(ONLINE!$P$5)+1),'NOT SUBMITED'!A46)),0)</f>
        <v>0</v>
      </c>
    </row>
    <row r="47" spans="1:8" customFormat="1" ht="14.25" customHeight="1">
      <c r="A47" s="7">
        <v>42</v>
      </c>
      <c r="B47" s="75">
        <f t="array" ref="B47">+IFERROR(INDEX(ONLINE!$A$5:$A$5303,SMALL(IF($C$4=ONLINE!$P$5:$P$5303,ROW(ONLINE!$P$5:$P$5303)-ROW(ONLINE!$P$5)+1),'NOT SUBMITED'!A47)),0)</f>
        <v>0</v>
      </c>
      <c r="C47" s="8">
        <f t="array" ref="C47">+IFERROR(INDEX(ONLINE!$B$5:$B$5303,SMALL(IF($C$4=ONLINE!$P$5:$P$5303,ROW(ONLINE!$P$5:$P$5303)-ROW(ONLINE!$P$5)+1),'NOT SUBMITED'!A47)),0)</f>
        <v>0</v>
      </c>
      <c r="D47" s="8">
        <f>+IFERROR(VLOOKUP(C47,ONLINE!$B$5:$C$5303,2,FALSE),0)</f>
        <v>0</v>
      </c>
      <c r="E47" s="9">
        <f t="array" ref="E47">+IFERROR(INDEX(ONLINE!$K$5:$K$5303,SMALL(IF($C$4=ONLINE!$P$5:$P$5303,ROW(ONLINE!$P$5:$P$5303)-ROW(ONLINE!$P$5)+1),'NOT SUBMITED'!A47)),0)</f>
        <v>0</v>
      </c>
      <c r="F47" s="9">
        <f t="array" ref="F47">+IFERROR(INDEX(ONLINE!$N$5:$N$5303,SMALL(IF($C$4=ONLINE!$P$5:$P$5303,ROW(ONLINE!$P$5:$P$5303)-ROW(ONLINE!$P$5)+1),'NOT SUBMITED'!A47)),0)</f>
        <v>0</v>
      </c>
      <c r="G47" s="9">
        <f t="array" ref="G47">+IFERROR(INDEX(ONLINE!$M$5:$M$5303,SMALL(IF($C$4=ONLINE!$P$5:$P$5303,ROW(ONLINE!$P$5:$P$5303)-ROW(ONLINE!$P$5)+1),'NOT SUBMITED'!A47)),0)</f>
        <v>0</v>
      </c>
      <c r="H47" s="9">
        <f t="array" ref="H47">+IFERROR(INDEX(ONLINE!$L$5:$L$5303,SMALL(IF($C$4=ONLINE!$P$5:$P$5303,ROW(ONLINE!$P$5:$P$5303)-ROW(ONLINE!$P$5)+1),'NOT SUBMITED'!A47)),0)</f>
        <v>0</v>
      </c>
    </row>
    <row r="48" spans="1:8" customFormat="1" ht="14.25" customHeight="1">
      <c r="A48" s="7">
        <v>43</v>
      </c>
      <c r="B48" s="75">
        <f t="array" ref="B48">+IFERROR(INDEX(ONLINE!$A$5:$A$5303,SMALL(IF($C$4=ONLINE!$P$5:$P$5303,ROW(ONLINE!$P$5:$P$5303)-ROW(ONLINE!$P$5)+1),'NOT SUBMITED'!A48)),0)</f>
        <v>0</v>
      </c>
      <c r="C48" s="8">
        <f t="array" ref="C48">+IFERROR(INDEX(ONLINE!$B$5:$B$5303,SMALL(IF($C$4=ONLINE!$P$5:$P$5303,ROW(ONLINE!$P$5:$P$5303)-ROW(ONLINE!$P$5)+1),'NOT SUBMITED'!A48)),0)</f>
        <v>0</v>
      </c>
      <c r="D48" s="8">
        <f>+IFERROR(VLOOKUP(C48,ONLINE!$B$5:$C$5303,2,FALSE),0)</f>
        <v>0</v>
      </c>
      <c r="E48" s="9">
        <f t="array" ref="E48">+IFERROR(INDEX(ONLINE!$K$5:$K$5303,SMALL(IF($C$4=ONLINE!$P$5:$P$5303,ROW(ONLINE!$P$5:$P$5303)-ROW(ONLINE!$P$5)+1),'NOT SUBMITED'!A48)),0)</f>
        <v>0</v>
      </c>
      <c r="F48" s="9">
        <f t="array" ref="F48">+IFERROR(INDEX(ONLINE!$N$5:$N$5303,SMALL(IF($C$4=ONLINE!$P$5:$P$5303,ROW(ONLINE!$P$5:$P$5303)-ROW(ONLINE!$P$5)+1),'NOT SUBMITED'!A48)),0)</f>
        <v>0</v>
      </c>
      <c r="G48" s="9">
        <f t="array" ref="G48">+IFERROR(INDEX(ONLINE!$M$5:$M$5303,SMALL(IF($C$4=ONLINE!$P$5:$P$5303,ROW(ONLINE!$P$5:$P$5303)-ROW(ONLINE!$P$5)+1),'NOT SUBMITED'!A48)),0)</f>
        <v>0</v>
      </c>
      <c r="H48" s="9">
        <f t="array" ref="H48">+IFERROR(INDEX(ONLINE!$L$5:$L$5303,SMALL(IF($C$4=ONLINE!$P$5:$P$5303,ROW(ONLINE!$P$5:$P$5303)-ROW(ONLINE!$P$5)+1),'NOT SUBMITED'!A48)),0)</f>
        <v>0</v>
      </c>
    </row>
    <row r="49" spans="1:8" customFormat="1" ht="14.25" customHeight="1">
      <c r="A49" s="7">
        <v>44</v>
      </c>
      <c r="B49" s="75">
        <f t="array" ref="B49">+IFERROR(INDEX(ONLINE!$A$5:$A$5303,SMALL(IF($C$4=ONLINE!$P$5:$P$5303,ROW(ONLINE!$P$5:$P$5303)-ROW(ONLINE!$P$5)+1),'NOT SUBMITED'!A49)),0)</f>
        <v>0</v>
      </c>
      <c r="C49" s="8">
        <f t="array" ref="C49">+IFERROR(INDEX(ONLINE!$B$5:$B$5303,SMALL(IF($C$4=ONLINE!$P$5:$P$5303,ROW(ONLINE!$P$5:$P$5303)-ROW(ONLINE!$P$5)+1),'NOT SUBMITED'!A49)),0)</f>
        <v>0</v>
      </c>
      <c r="D49" s="8">
        <f>+IFERROR(VLOOKUP(C49,ONLINE!$B$5:$C$5303,2,FALSE),0)</f>
        <v>0</v>
      </c>
      <c r="E49" s="9">
        <f t="array" ref="E49">+IFERROR(INDEX(ONLINE!$K$5:$K$5303,SMALL(IF($C$4=ONLINE!$P$5:$P$5303,ROW(ONLINE!$P$5:$P$5303)-ROW(ONLINE!$P$5)+1),'NOT SUBMITED'!A49)),0)</f>
        <v>0</v>
      </c>
      <c r="F49" s="9">
        <f t="array" ref="F49">+IFERROR(INDEX(ONLINE!$N$5:$N$5303,SMALL(IF($C$4=ONLINE!$P$5:$P$5303,ROW(ONLINE!$P$5:$P$5303)-ROW(ONLINE!$P$5)+1),'NOT SUBMITED'!A49)),0)</f>
        <v>0</v>
      </c>
      <c r="G49" s="9">
        <f t="array" ref="G49">+IFERROR(INDEX(ONLINE!$M$5:$M$5303,SMALL(IF($C$4=ONLINE!$P$5:$P$5303,ROW(ONLINE!$P$5:$P$5303)-ROW(ONLINE!$P$5)+1),'NOT SUBMITED'!A49)),0)</f>
        <v>0</v>
      </c>
      <c r="H49" s="9">
        <f t="array" ref="H49">+IFERROR(INDEX(ONLINE!$L$5:$L$5303,SMALL(IF($C$4=ONLINE!$P$5:$P$5303,ROW(ONLINE!$P$5:$P$5303)-ROW(ONLINE!$P$5)+1),'NOT SUBMITED'!A49)),0)</f>
        <v>0</v>
      </c>
    </row>
    <row r="50" spans="1:8" customFormat="1" ht="14.25" customHeight="1">
      <c r="A50" s="7">
        <v>45</v>
      </c>
      <c r="B50" s="75">
        <f t="array" ref="B50">+IFERROR(INDEX(ONLINE!$A$5:$A$5303,SMALL(IF($C$4=ONLINE!$P$5:$P$5303,ROW(ONLINE!$P$5:$P$5303)-ROW(ONLINE!$P$5)+1),'NOT SUBMITED'!A50)),0)</f>
        <v>0</v>
      </c>
      <c r="C50" s="8">
        <f t="array" ref="C50">+IFERROR(INDEX(ONLINE!$B$5:$B$5303,SMALL(IF($C$4=ONLINE!$P$5:$P$5303,ROW(ONLINE!$P$5:$P$5303)-ROW(ONLINE!$P$5)+1),'NOT SUBMITED'!A50)),0)</f>
        <v>0</v>
      </c>
      <c r="D50" s="8">
        <f>+IFERROR(VLOOKUP(C50,ONLINE!$B$5:$C$5303,2,FALSE),0)</f>
        <v>0</v>
      </c>
      <c r="E50" s="9">
        <f t="array" ref="E50">+IFERROR(INDEX(ONLINE!$K$5:$K$5303,SMALL(IF($C$4=ONLINE!$P$5:$P$5303,ROW(ONLINE!$P$5:$P$5303)-ROW(ONLINE!$P$5)+1),'NOT SUBMITED'!A50)),0)</f>
        <v>0</v>
      </c>
      <c r="F50" s="9">
        <f t="array" ref="F50">+IFERROR(INDEX(ONLINE!$N$5:$N$5303,SMALL(IF($C$4=ONLINE!$P$5:$P$5303,ROW(ONLINE!$P$5:$P$5303)-ROW(ONLINE!$P$5)+1),'NOT SUBMITED'!A50)),0)</f>
        <v>0</v>
      </c>
      <c r="G50" s="9">
        <f t="array" ref="G50">+IFERROR(INDEX(ONLINE!$M$5:$M$5303,SMALL(IF($C$4=ONLINE!$P$5:$P$5303,ROW(ONLINE!$P$5:$P$5303)-ROW(ONLINE!$P$5)+1),'NOT SUBMITED'!A50)),0)</f>
        <v>0</v>
      </c>
      <c r="H50" s="9">
        <f t="array" ref="H50">+IFERROR(INDEX(ONLINE!$L$5:$L$5303,SMALL(IF($C$4=ONLINE!$P$5:$P$5303,ROW(ONLINE!$P$5:$P$5303)-ROW(ONLINE!$P$5)+1),'NOT SUBMITED'!A50)),0)</f>
        <v>0</v>
      </c>
    </row>
    <row r="51" spans="1:8" customFormat="1" ht="14.25" customHeight="1">
      <c r="A51" s="7">
        <v>46</v>
      </c>
      <c r="B51" s="75">
        <f t="array" ref="B51">+IFERROR(INDEX(ONLINE!$A$5:$A$5303,SMALL(IF($C$4=ONLINE!$P$5:$P$5303,ROW(ONLINE!$P$5:$P$5303)-ROW(ONLINE!$P$5)+1),'NOT SUBMITED'!A51)),0)</f>
        <v>0</v>
      </c>
      <c r="C51" s="8">
        <f t="array" ref="C51">+IFERROR(INDEX(ONLINE!$B$5:$B$5303,SMALL(IF($C$4=ONLINE!$P$5:$P$5303,ROW(ONLINE!$P$5:$P$5303)-ROW(ONLINE!$P$5)+1),'NOT SUBMITED'!A51)),0)</f>
        <v>0</v>
      </c>
      <c r="D51" s="8">
        <f>+IFERROR(VLOOKUP(C51,ONLINE!$B$5:$C$5303,2,FALSE),0)</f>
        <v>0</v>
      </c>
      <c r="E51" s="9">
        <f t="array" ref="E51">+IFERROR(INDEX(ONLINE!$K$5:$K$5303,SMALL(IF($C$4=ONLINE!$P$5:$P$5303,ROW(ONLINE!$P$5:$P$5303)-ROW(ONLINE!$P$5)+1),'NOT SUBMITED'!A51)),0)</f>
        <v>0</v>
      </c>
      <c r="F51" s="9">
        <f t="array" ref="F51">+IFERROR(INDEX(ONLINE!$N$5:$N$5303,SMALL(IF($C$4=ONLINE!$P$5:$P$5303,ROW(ONLINE!$P$5:$P$5303)-ROW(ONLINE!$P$5)+1),'NOT SUBMITED'!A51)),0)</f>
        <v>0</v>
      </c>
      <c r="G51" s="9">
        <f t="array" ref="G51">+IFERROR(INDEX(ONLINE!$M$5:$M$5303,SMALL(IF($C$4=ONLINE!$P$5:$P$5303,ROW(ONLINE!$P$5:$P$5303)-ROW(ONLINE!$P$5)+1),'NOT SUBMITED'!A51)),0)</f>
        <v>0</v>
      </c>
      <c r="H51" s="9">
        <f t="array" ref="H51">+IFERROR(INDEX(ONLINE!$L$5:$L$5303,SMALL(IF($C$4=ONLINE!$P$5:$P$5303,ROW(ONLINE!$P$5:$P$5303)-ROW(ONLINE!$P$5)+1),'NOT SUBMITED'!A51)),0)</f>
        <v>0</v>
      </c>
    </row>
    <row r="52" spans="1:8" customFormat="1" ht="14.25" customHeight="1">
      <c r="A52" s="7">
        <v>47</v>
      </c>
      <c r="B52" s="75">
        <f t="array" ref="B52">+IFERROR(INDEX(ONLINE!$A$5:$A$5303,SMALL(IF($C$4=ONLINE!$P$5:$P$5303,ROW(ONLINE!$P$5:$P$5303)-ROW(ONLINE!$P$5)+1),'NOT SUBMITED'!A52)),0)</f>
        <v>0</v>
      </c>
      <c r="C52" s="8">
        <f t="array" ref="C52">+IFERROR(INDEX(ONLINE!$B$5:$B$5303,SMALL(IF($C$4=ONLINE!$P$5:$P$5303,ROW(ONLINE!$P$5:$P$5303)-ROW(ONLINE!$P$5)+1),'NOT SUBMITED'!A52)),0)</f>
        <v>0</v>
      </c>
      <c r="D52" s="8">
        <f>+IFERROR(VLOOKUP(C52,ONLINE!$B$5:$C$5303,2,FALSE),0)</f>
        <v>0</v>
      </c>
      <c r="E52" s="9">
        <f t="array" ref="E52">+IFERROR(INDEX(ONLINE!$K$5:$K$5303,SMALL(IF($C$4=ONLINE!$P$5:$P$5303,ROW(ONLINE!$P$5:$P$5303)-ROW(ONLINE!$P$5)+1),'NOT SUBMITED'!A52)),0)</f>
        <v>0</v>
      </c>
      <c r="F52" s="9">
        <f t="array" ref="F52">+IFERROR(INDEX(ONLINE!$N$5:$N$5303,SMALL(IF($C$4=ONLINE!$P$5:$P$5303,ROW(ONLINE!$P$5:$P$5303)-ROW(ONLINE!$P$5)+1),'NOT SUBMITED'!A52)),0)</f>
        <v>0</v>
      </c>
      <c r="G52" s="9">
        <f t="array" ref="G52">+IFERROR(INDEX(ONLINE!$M$5:$M$5303,SMALL(IF($C$4=ONLINE!$P$5:$P$5303,ROW(ONLINE!$P$5:$P$5303)-ROW(ONLINE!$P$5)+1),'NOT SUBMITED'!A52)),0)</f>
        <v>0</v>
      </c>
      <c r="H52" s="9">
        <f t="array" ref="H52">+IFERROR(INDEX(ONLINE!$L$5:$L$5303,SMALL(IF($C$4=ONLINE!$P$5:$P$5303,ROW(ONLINE!$P$5:$P$5303)-ROW(ONLINE!$P$5)+1),'NOT SUBMITED'!A52)),0)</f>
        <v>0</v>
      </c>
    </row>
    <row r="53" spans="1:8" ht="14.25" customHeight="1">
      <c r="A53" s="7">
        <v>48</v>
      </c>
      <c r="B53" s="75">
        <f t="array" ref="B53">+IFERROR(INDEX(ONLINE!$A$5:$A$5303,SMALL(IF($C$4=ONLINE!$P$5:$P$5303,ROW(ONLINE!$P$5:$P$5303)-ROW(ONLINE!$P$5)+1),'NOT SUBMITED'!A53)),0)</f>
        <v>0</v>
      </c>
      <c r="C53" s="8">
        <f t="array" ref="C53">+IFERROR(INDEX(ONLINE!$B$5:$B$5303,SMALL(IF($C$4=ONLINE!$P$5:$P$5303,ROW(ONLINE!$P$5:$P$5303)-ROW(ONLINE!$P$5)+1),'NOT SUBMITED'!A53)),0)</f>
        <v>0</v>
      </c>
      <c r="D53" s="8">
        <f>+IFERROR(VLOOKUP(C53,ONLINE!$B$5:$C$5303,2,FALSE),0)</f>
        <v>0</v>
      </c>
      <c r="E53" s="9">
        <f t="array" ref="E53">+IFERROR(INDEX(ONLINE!$K$5:$K$5303,SMALL(IF($C$4=ONLINE!$P$5:$P$5303,ROW(ONLINE!$P$5:$P$5303)-ROW(ONLINE!$P$5)+1),'NOT SUBMITED'!A53)),0)</f>
        <v>0</v>
      </c>
      <c r="F53" s="9">
        <f t="array" ref="F53">+IFERROR(INDEX(ONLINE!$N$5:$N$5303,SMALL(IF($C$4=ONLINE!$P$5:$P$5303,ROW(ONLINE!$P$5:$P$5303)-ROW(ONLINE!$P$5)+1),'NOT SUBMITED'!A53)),0)</f>
        <v>0</v>
      </c>
      <c r="G53" s="9">
        <f t="array" ref="G53">+IFERROR(INDEX(ONLINE!$M$5:$M$5303,SMALL(IF($C$4=ONLINE!$P$5:$P$5303,ROW(ONLINE!$P$5:$P$5303)-ROW(ONLINE!$P$5)+1),'NOT SUBMITED'!A53)),0)</f>
        <v>0</v>
      </c>
      <c r="H53" s="9">
        <f t="array" ref="H53">+IFERROR(INDEX(ONLINE!$L$5:$L$5303,SMALL(IF($C$4=ONLINE!$P$5:$P$5303,ROW(ONLINE!$P$5:$P$5303)-ROW(ONLINE!$P$5)+1),'NOT SUBMITED'!A53)),0)</f>
        <v>0</v>
      </c>
    </row>
    <row r="54" spans="1:8" customFormat="1" ht="14.25" customHeight="1">
      <c r="A54" s="7">
        <v>49</v>
      </c>
      <c r="B54" s="75">
        <f t="array" ref="B54">+IFERROR(INDEX(ONLINE!$A$5:$A$5303,SMALL(IF($C$4=ONLINE!$P$5:$P$5303,ROW(ONLINE!$P$5:$P$5303)-ROW(ONLINE!$P$5)+1),'NOT SUBMITED'!A54)),0)</f>
        <v>0</v>
      </c>
      <c r="C54" s="8">
        <f t="array" ref="C54">+IFERROR(INDEX(ONLINE!$B$5:$B$5303,SMALL(IF($C$4=ONLINE!$P$5:$P$5303,ROW(ONLINE!$P$5:$P$5303)-ROW(ONLINE!$P$5)+1),'NOT SUBMITED'!A54)),0)</f>
        <v>0</v>
      </c>
      <c r="D54" s="8">
        <f>+IFERROR(VLOOKUP(C54,ONLINE!$B$5:$C$5303,2,FALSE),0)</f>
        <v>0</v>
      </c>
      <c r="E54" s="9">
        <f t="array" ref="E54">+IFERROR(INDEX(ONLINE!$K$5:$K$5303,SMALL(IF($C$4=ONLINE!$P$5:$P$5303,ROW(ONLINE!$P$5:$P$5303)-ROW(ONLINE!$P$5)+1),'NOT SUBMITED'!A54)),0)</f>
        <v>0</v>
      </c>
      <c r="F54" s="9">
        <f t="array" ref="F54">+IFERROR(INDEX(ONLINE!$N$5:$N$5303,SMALL(IF($C$4=ONLINE!$P$5:$P$5303,ROW(ONLINE!$P$5:$P$5303)-ROW(ONLINE!$P$5)+1),'NOT SUBMITED'!A54)),0)</f>
        <v>0</v>
      </c>
      <c r="G54" s="9">
        <f t="array" ref="G54">+IFERROR(INDEX(ONLINE!$M$5:$M$5303,SMALL(IF($C$4=ONLINE!$P$5:$P$5303,ROW(ONLINE!$P$5:$P$5303)-ROW(ONLINE!$P$5)+1),'NOT SUBMITED'!A54)),0)</f>
        <v>0</v>
      </c>
      <c r="H54" s="9">
        <f t="array" ref="H54">+IFERROR(INDEX(ONLINE!$L$5:$L$5303,SMALL(IF($C$4=ONLINE!$P$5:$P$5303,ROW(ONLINE!$P$5:$P$5303)-ROW(ONLINE!$P$5)+1),'NOT SUBMITED'!A54)),0)</f>
        <v>0</v>
      </c>
    </row>
    <row r="55" spans="1:8" customFormat="1" ht="14.25" customHeight="1">
      <c r="A55" s="7">
        <v>50</v>
      </c>
      <c r="B55" s="75">
        <f t="array" ref="B55">+IFERROR(INDEX(ONLINE!$A$5:$A$5303,SMALL(IF($C$4=ONLINE!$P$5:$P$5303,ROW(ONLINE!$P$5:$P$5303)-ROW(ONLINE!$P$5)+1),'NOT SUBMITED'!A55)),0)</f>
        <v>0</v>
      </c>
      <c r="C55" s="8">
        <f t="array" ref="C55">+IFERROR(INDEX(ONLINE!$B$5:$B$5303,SMALL(IF($C$4=ONLINE!$P$5:$P$5303,ROW(ONLINE!$P$5:$P$5303)-ROW(ONLINE!$P$5)+1),'NOT SUBMITED'!A55)),0)</f>
        <v>0</v>
      </c>
      <c r="D55" s="8">
        <f>+IFERROR(VLOOKUP(C55,ONLINE!$B$5:$C$5303,2,FALSE),0)</f>
        <v>0</v>
      </c>
      <c r="E55" s="9">
        <f t="array" ref="E55">+IFERROR(INDEX(ONLINE!$K$5:$K$5303,SMALL(IF($C$4=ONLINE!$P$5:$P$5303,ROW(ONLINE!$P$5:$P$5303)-ROW(ONLINE!$P$5)+1),'NOT SUBMITED'!A55)),0)</f>
        <v>0</v>
      </c>
      <c r="F55" s="9">
        <f t="array" ref="F55">+IFERROR(INDEX(ONLINE!$N$5:$N$5303,SMALL(IF($C$4=ONLINE!$P$5:$P$5303,ROW(ONLINE!$P$5:$P$5303)-ROW(ONLINE!$P$5)+1),'NOT SUBMITED'!A55)),0)</f>
        <v>0</v>
      </c>
      <c r="G55" s="9">
        <f t="array" ref="G55">+IFERROR(INDEX(ONLINE!$M$5:$M$5303,SMALL(IF($C$4=ONLINE!$P$5:$P$5303,ROW(ONLINE!$P$5:$P$5303)-ROW(ONLINE!$P$5)+1),'NOT SUBMITED'!A55)),0)</f>
        <v>0</v>
      </c>
      <c r="H55" s="9">
        <f t="array" ref="H55">+IFERROR(INDEX(ONLINE!$L$5:$L$5303,SMALL(IF($C$4=ONLINE!$P$5:$P$5303,ROW(ONLINE!$P$5:$P$5303)-ROW(ONLINE!$P$5)+1),'NOT SUBMITED'!A55)),0)</f>
        <v>0</v>
      </c>
    </row>
    <row r="56" spans="1:8" customFormat="1" ht="14.25" customHeight="1">
      <c r="A56" s="7">
        <v>51</v>
      </c>
      <c r="B56" s="75">
        <f t="array" ref="B56">+IFERROR(INDEX(ONLINE!$A$5:$A$5303,SMALL(IF($C$4=ONLINE!$P$5:$P$5303,ROW(ONLINE!$P$5:$P$5303)-ROW(ONLINE!$P$5)+1),'NOT SUBMITED'!A56)),0)</f>
        <v>0</v>
      </c>
      <c r="C56" s="8">
        <f t="array" ref="C56">+IFERROR(INDEX(ONLINE!$B$5:$B$5303,SMALL(IF($C$4=ONLINE!$P$5:$P$5303,ROW(ONLINE!$P$5:$P$5303)-ROW(ONLINE!$P$5)+1),'NOT SUBMITED'!A56)),0)</f>
        <v>0</v>
      </c>
      <c r="D56" s="8">
        <f>+IFERROR(VLOOKUP(C56,ONLINE!$B$5:$C$5303,2,FALSE),0)</f>
        <v>0</v>
      </c>
      <c r="E56" s="9">
        <f t="array" ref="E56">+IFERROR(INDEX(ONLINE!$K$5:$K$5303,SMALL(IF($C$4=ONLINE!$P$5:$P$5303,ROW(ONLINE!$P$5:$P$5303)-ROW(ONLINE!$P$5)+1),'NOT SUBMITED'!A56)),0)</f>
        <v>0</v>
      </c>
      <c r="F56" s="9">
        <f t="array" ref="F56">+IFERROR(INDEX(ONLINE!$N$5:$N$5303,SMALL(IF($C$4=ONLINE!$P$5:$P$5303,ROW(ONLINE!$P$5:$P$5303)-ROW(ONLINE!$P$5)+1),'NOT SUBMITED'!A56)),0)</f>
        <v>0</v>
      </c>
      <c r="G56" s="9">
        <f t="array" ref="G56">+IFERROR(INDEX(ONLINE!$M$5:$M$5303,SMALL(IF($C$4=ONLINE!$P$5:$P$5303,ROW(ONLINE!$P$5:$P$5303)-ROW(ONLINE!$P$5)+1),'NOT SUBMITED'!A56)),0)</f>
        <v>0</v>
      </c>
      <c r="H56" s="9">
        <f t="array" ref="H56">+IFERROR(INDEX(ONLINE!$L$5:$L$5303,SMALL(IF($C$4=ONLINE!$P$5:$P$5303,ROW(ONLINE!$P$5:$P$5303)-ROW(ONLINE!$P$5)+1),'NOT SUBMITED'!A56)),0)</f>
        <v>0</v>
      </c>
    </row>
    <row r="57" spans="1:8" customFormat="1" ht="14.25" customHeight="1">
      <c r="A57" s="7">
        <v>52</v>
      </c>
      <c r="B57" s="75">
        <f t="array" ref="B57">+IFERROR(INDEX(ONLINE!$A$5:$A$5303,SMALL(IF($C$4=ONLINE!$P$5:$P$5303,ROW(ONLINE!$P$5:$P$5303)-ROW(ONLINE!$P$5)+1),'NOT SUBMITED'!A57)),0)</f>
        <v>0</v>
      </c>
      <c r="C57" s="8">
        <f t="array" ref="C57">+IFERROR(INDEX(ONLINE!$B$5:$B$5303,SMALL(IF($C$4=ONLINE!$P$5:$P$5303,ROW(ONLINE!$P$5:$P$5303)-ROW(ONLINE!$P$5)+1),'NOT SUBMITED'!A57)),0)</f>
        <v>0</v>
      </c>
      <c r="D57" s="8">
        <f>+IFERROR(VLOOKUP(C57,ONLINE!$B$5:$C$5303,2,FALSE),0)</f>
        <v>0</v>
      </c>
      <c r="E57" s="9">
        <f t="array" ref="E57">+IFERROR(INDEX(ONLINE!$K$5:$K$5303,SMALL(IF($C$4=ONLINE!$P$5:$P$5303,ROW(ONLINE!$P$5:$P$5303)-ROW(ONLINE!$P$5)+1),'NOT SUBMITED'!A57)),0)</f>
        <v>0</v>
      </c>
      <c r="F57" s="9">
        <f t="array" ref="F57">+IFERROR(INDEX(ONLINE!$N$5:$N$5303,SMALL(IF($C$4=ONLINE!$P$5:$P$5303,ROW(ONLINE!$P$5:$P$5303)-ROW(ONLINE!$P$5)+1),'NOT SUBMITED'!A57)),0)</f>
        <v>0</v>
      </c>
      <c r="G57" s="9">
        <f t="array" ref="G57">+IFERROR(INDEX(ONLINE!$M$5:$M$5303,SMALL(IF($C$4=ONLINE!$P$5:$P$5303,ROW(ONLINE!$P$5:$P$5303)-ROW(ONLINE!$P$5)+1),'NOT SUBMITED'!A57)),0)</f>
        <v>0</v>
      </c>
      <c r="H57" s="9">
        <f t="array" ref="H57">+IFERROR(INDEX(ONLINE!$L$5:$L$5303,SMALL(IF($C$4=ONLINE!$P$5:$P$5303,ROW(ONLINE!$P$5:$P$5303)-ROW(ONLINE!$P$5)+1),'NOT SUBMITED'!A57)),0)</f>
        <v>0</v>
      </c>
    </row>
    <row r="58" spans="1:8" customFormat="1" ht="14.25" customHeight="1">
      <c r="A58" s="7">
        <v>53</v>
      </c>
      <c r="B58" s="75">
        <f t="array" ref="B58">+IFERROR(INDEX(ONLINE!$A$5:$A$5303,SMALL(IF($C$4=ONLINE!$P$5:$P$5303,ROW(ONLINE!$P$5:$P$5303)-ROW(ONLINE!$P$5)+1),'NOT SUBMITED'!A58)),0)</f>
        <v>0</v>
      </c>
      <c r="C58" s="8">
        <f t="array" ref="C58">+IFERROR(INDEX(ONLINE!$B$5:$B$5303,SMALL(IF($C$4=ONLINE!$P$5:$P$5303,ROW(ONLINE!$P$5:$P$5303)-ROW(ONLINE!$P$5)+1),'NOT SUBMITED'!A58)),0)</f>
        <v>0</v>
      </c>
      <c r="D58" s="8">
        <f>+IFERROR(VLOOKUP(C58,ONLINE!$B$5:$C$5303,2,FALSE),0)</f>
        <v>0</v>
      </c>
      <c r="E58" s="9">
        <f t="array" ref="E58">+IFERROR(INDEX(ONLINE!$K$5:$K$5303,SMALL(IF($C$4=ONLINE!$P$5:$P$5303,ROW(ONLINE!$P$5:$P$5303)-ROW(ONLINE!$P$5)+1),'NOT SUBMITED'!A58)),0)</f>
        <v>0</v>
      </c>
      <c r="F58" s="9">
        <f t="array" ref="F58">+IFERROR(INDEX(ONLINE!$N$5:$N$5303,SMALL(IF($C$4=ONLINE!$P$5:$P$5303,ROW(ONLINE!$P$5:$P$5303)-ROW(ONLINE!$P$5)+1),'NOT SUBMITED'!A58)),0)</f>
        <v>0</v>
      </c>
      <c r="G58" s="9">
        <f t="array" ref="G58">+IFERROR(INDEX(ONLINE!$M$5:$M$5303,SMALL(IF($C$4=ONLINE!$P$5:$P$5303,ROW(ONLINE!$P$5:$P$5303)-ROW(ONLINE!$P$5)+1),'NOT SUBMITED'!A58)),0)</f>
        <v>0</v>
      </c>
      <c r="H58" s="9">
        <f t="array" ref="H58">+IFERROR(INDEX(ONLINE!$L$5:$L$5303,SMALL(IF($C$4=ONLINE!$P$5:$P$5303,ROW(ONLINE!$P$5:$P$5303)-ROW(ONLINE!$P$5)+1),'NOT SUBMITED'!A58)),0)</f>
        <v>0</v>
      </c>
    </row>
    <row r="59" spans="1:8" customFormat="1" ht="14.25" customHeight="1">
      <c r="A59" s="7">
        <v>54</v>
      </c>
      <c r="B59" s="75">
        <f t="array" ref="B59">+IFERROR(INDEX(ONLINE!$A$5:$A$5303,SMALL(IF($C$4=ONLINE!$P$5:$P$5303,ROW(ONLINE!$P$5:$P$5303)-ROW(ONLINE!$P$5)+1),'NOT SUBMITED'!A59)),0)</f>
        <v>0</v>
      </c>
      <c r="C59" s="8">
        <f t="array" ref="C59">+IFERROR(INDEX(ONLINE!$B$5:$B$5303,SMALL(IF($C$4=ONLINE!$P$5:$P$5303,ROW(ONLINE!$P$5:$P$5303)-ROW(ONLINE!$P$5)+1),'NOT SUBMITED'!A59)),0)</f>
        <v>0</v>
      </c>
      <c r="D59" s="8">
        <f>+IFERROR(VLOOKUP(C59,ONLINE!$B$5:$C$5303,2,FALSE),0)</f>
        <v>0</v>
      </c>
      <c r="E59" s="9">
        <f t="array" ref="E59">+IFERROR(INDEX(ONLINE!$K$5:$K$5303,SMALL(IF($C$4=ONLINE!$P$5:$P$5303,ROW(ONLINE!$P$5:$P$5303)-ROW(ONLINE!$P$5)+1),'NOT SUBMITED'!A59)),0)</f>
        <v>0</v>
      </c>
      <c r="F59" s="9">
        <f t="array" ref="F59">+IFERROR(INDEX(ONLINE!$N$5:$N$5303,SMALL(IF($C$4=ONLINE!$P$5:$P$5303,ROW(ONLINE!$P$5:$P$5303)-ROW(ONLINE!$P$5)+1),'NOT SUBMITED'!A59)),0)</f>
        <v>0</v>
      </c>
      <c r="G59" s="9">
        <f t="array" ref="G59">+IFERROR(INDEX(ONLINE!$M$5:$M$5303,SMALL(IF($C$4=ONLINE!$P$5:$P$5303,ROW(ONLINE!$P$5:$P$5303)-ROW(ONLINE!$P$5)+1),'NOT SUBMITED'!A59)),0)</f>
        <v>0</v>
      </c>
      <c r="H59" s="9">
        <f t="array" ref="H59">+IFERROR(INDEX(ONLINE!$L$5:$L$5303,SMALL(IF($C$4=ONLINE!$P$5:$P$5303,ROW(ONLINE!$P$5:$P$5303)-ROW(ONLINE!$P$5)+1),'NOT SUBMITED'!A59)),0)</f>
        <v>0</v>
      </c>
    </row>
    <row r="60" spans="1:8" customFormat="1" ht="14.25" customHeight="1">
      <c r="A60" s="7">
        <v>55</v>
      </c>
      <c r="B60" s="75">
        <f t="array" ref="B60">+IFERROR(INDEX(ONLINE!$A$5:$A$5303,SMALL(IF($C$4=ONLINE!$P$5:$P$5303,ROW(ONLINE!$P$5:$P$5303)-ROW(ONLINE!$P$5)+1),'NOT SUBMITED'!A60)),0)</f>
        <v>0</v>
      </c>
      <c r="C60" s="8">
        <f t="array" ref="C60">+IFERROR(INDEX(ONLINE!$B$5:$B$5303,SMALL(IF($C$4=ONLINE!$P$5:$P$5303,ROW(ONLINE!$P$5:$P$5303)-ROW(ONLINE!$P$5)+1),'NOT SUBMITED'!A60)),0)</f>
        <v>0</v>
      </c>
      <c r="D60" s="8">
        <f>+IFERROR(VLOOKUP(C60,ONLINE!$B$5:$C$5303,2,FALSE),0)</f>
        <v>0</v>
      </c>
      <c r="E60" s="9">
        <f t="array" ref="E60">+IFERROR(INDEX(ONLINE!$K$5:$K$5303,SMALL(IF($C$4=ONLINE!$P$5:$P$5303,ROW(ONLINE!$P$5:$P$5303)-ROW(ONLINE!$P$5)+1),'NOT SUBMITED'!A60)),0)</f>
        <v>0</v>
      </c>
      <c r="F60" s="9">
        <f t="array" ref="F60">+IFERROR(INDEX(ONLINE!$N$5:$N$5303,SMALL(IF($C$4=ONLINE!$P$5:$P$5303,ROW(ONLINE!$P$5:$P$5303)-ROW(ONLINE!$P$5)+1),'NOT SUBMITED'!A60)),0)</f>
        <v>0</v>
      </c>
      <c r="G60" s="9">
        <f t="array" ref="G60">+IFERROR(INDEX(ONLINE!$M$5:$M$5303,SMALL(IF($C$4=ONLINE!$P$5:$P$5303,ROW(ONLINE!$P$5:$P$5303)-ROW(ONLINE!$P$5)+1),'NOT SUBMITED'!A60)),0)</f>
        <v>0</v>
      </c>
      <c r="H60" s="9">
        <f t="array" ref="H60">+IFERROR(INDEX(ONLINE!$L$5:$L$5303,SMALL(IF($C$4=ONLINE!$P$5:$P$5303,ROW(ONLINE!$P$5:$P$5303)-ROW(ONLINE!$P$5)+1),'NOT SUBMITED'!A60)),0)</f>
        <v>0</v>
      </c>
    </row>
    <row r="61" spans="1:8" customFormat="1" ht="14.25" customHeight="1">
      <c r="A61" s="7">
        <v>56</v>
      </c>
      <c r="B61" s="75">
        <f t="array" ref="B61">+IFERROR(INDEX(ONLINE!$A$5:$A$5303,SMALL(IF($C$4=ONLINE!$P$5:$P$5303,ROW(ONLINE!$P$5:$P$5303)-ROW(ONLINE!$P$5)+1),'NOT SUBMITED'!A61)),0)</f>
        <v>0</v>
      </c>
      <c r="C61" s="8">
        <f t="array" ref="C61">+IFERROR(INDEX(ONLINE!$B$5:$B$5303,SMALL(IF($C$4=ONLINE!$P$5:$P$5303,ROW(ONLINE!$P$5:$P$5303)-ROW(ONLINE!$P$5)+1),'NOT SUBMITED'!A61)),0)</f>
        <v>0</v>
      </c>
      <c r="D61" s="8">
        <f>+IFERROR(VLOOKUP(C61,ONLINE!$B$5:$C$5303,2,FALSE),0)</f>
        <v>0</v>
      </c>
      <c r="E61" s="9">
        <f t="array" ref="E61">+IFERROR(INDEX(ONLINE!$K$5:$K$5303,SMALL(IF($C$4=ONLINE!$P$5:$P$5303,ROW(ONLINE!$P$5:$P$5303)-ROW(ONLINE!$P$5)+1),'NOT SUBMITED'!A61)),0)</f>
        <v>0</v>
      </c>
      <c r="F61" s="9">
        <f t="array" ref="F61">+IFERROR(INDEX(ONLINE!$N$5:$N$5303,SMALL(IF($C$4=ONLINE!$P$5:$P$5303,ROW(ONLINE!$P$5:$P$5303)-ROW(ONLINE!$P$5)+1),'NOT SUBMITED'!A61)),0)</f>
        <v>0</v>
      </c>
      <c r="G61" s="9">
        <f t="array" ref="G61">+IFERROR(INDEX(ONLINE!$M$5:$M$5303,SMALL(IF($C$4=ONLINE!$P$5:$P$5303,ROW(ONLINE!$P$5:$P$5303)-ROW(ONLINE!$P$5)+1),'NOT SUBMITED'!A61)),0)</f>
        <v>0</v>
      </c>
      <c r="H61" s="9">
        <f t="array" ref="H61">+IFERROR(INDEX(ONLINE!$L$5:$L$5303,SMALL(IF($C$4=ONLINE!$P$5:$P$5303,ROW(ONLINE!$P$5:$P$5303)-ROW(ONLINE!$P$5)+1),'NOT SUBMITED'!A61)),0)</f>
        <v>0</v>
      </c>
    </row>
    <row r="62" spans="1:8" customFormat="1" ht="14.25" customHeight="1">
      <c r="A62" s="7">
        <v>57</v>
      </c>
      <c r="B62" s="75">
        <f t="array" ref="B62">+IFERROR(INDEX(ONLINE!$A$5:$A$5303,SMALL(IF($C$4=ONLINE!$P$5:$P$5303,ROW(ONLINE!$P$5:$P$5303)-ROW(ONLINE!$P$5)+1),'NOT SUBMITED'!A62)),0)</f>
        <v>0</v>
      </c>
      <c r="C62" s="8">
        <f t="array" ref="C62">+IFERROR(INDEX(ONLINE!$B$5:$B$5303,SMALL(IF($C$4=ONLINE!$P$5:$P$5303,ROW(ONLINE!$P$5:$P$5303)-ROW(ONLINE!$P$5)+1),'NOT SUBMITED'!A62)),0)</f>
        <v>0</v>
      </c>
      <c r="D62" s="8">
        <f>+IFERROR(VLOOKUP(C62,ONLINE!$B$5:$C$5303,2,FALSE),0)</f>
        <v>0</v>
      </c>
      <c r="E62" s="9">
        <f t="array" ref="E62">+IFERROR(INDEX(ONLINE!$K$5:$K$5303,SMALL(IF($C$4=ONLINE!$P$5:$P$5303,ROW(ONLINE!$P$5:$P$5303)-ROW(ONLINE!$P$5)+1),'NOT SUBMITED'!A62)),0)</f>
        <v>0</v>
      </c>
      <c r="F62" s="9">
        <f t="array" ref="F62">+IFERROR(INDEX(ONLINE!$N$5:$N$5303,SMALL(IF($C$4=ONLINE!$P$5:$P$5303,ROW(ONLINE!$P$5:$P$5303)-ROW(ONLINE!$P$5)+1),'NOT SUBMITED'!A62)),0)</f>
        <v>0</v>
      </c>
      <c r="G62" s="9">
        <f t="array" ref="G62">+IFERROR(INDEX(ONLINE!$M$5:$M$5303,SMALL(IF($C$4=ONLINE!$P$5:$P$5303,ROW(ONLINE!$P$5:$P$5303)-ROW(ONLINE!$P$5)+1),'NOT SUBMITED'!A62)),0)</f>
        <v>0</v>
      </c>
      <c r="H62" s="9">
        <f t="array" ref="H62">+IFERROR(INDEX(ONLINE!$L$5:$L$5303,SMALL(IF($C$4=ONLINE!$P$5:$P$5303,ROW(ONLINE!$P$5:$P$5303)-ROW(ONLINE!$P$5)+1),'NOT SUBMITED'!A62)),0)</f>
        <v>0</v>
      </c>
    </row>
    <row r="63" spans="1:8" customFormat="1" ht="14.25" customHeight="1">
      <c r="A63" s="7">
        <v>58</v>
      </c>
      <c r="B63" s="75">
        <f t="array" ref="B63">+IFERROR(INDEX(ONLINE!$A$5:$A$5303,SMALL(IF($C$4=ONLINE!$P$5:$P$5303,ROW(ONLINE!$P$5:$P$5303)-ROW(ONLINE!$P$5)+1),'NOT SUBMITED'!A63)),0)</f>
        <v>0</v>
      </c>
      <c r="C63" s="8">
        <f t="array" ref="C63">+IFERROR(INDEX(ONLINE!$B$5:$B$5303,SMALL(IF($C$4=ONLINE!$P$5:$P$5303,ROW(ONLINE!$P$5:$P$5303)-ROW(ONLINE!$P$5)+1),'NOT SUBMITED'!A63)),0)</f>
        <v>0</v>
      </c>
      <c r="D63" s="8">
        <f>+IFERROR(VLOOKUP(C63,ONLINE!$B$5:$C$5303,2,FALSE),0)</f>
        <v>0</v>
      </c>
      <c r="E63" s="9">
        <f t="array" ref="E63">+IFERROR(INDEX(ONLINE!$K$5:$K$5303,SMALL(IF($C$4=ONLINE!$P$5:$P$5303,ROW(ONLINE!$P$5:$P$5303)-ROW(ONLINE!$P$5)+1),'NOT SUBMITED'!A63)),0)</f>
        <v>0</v>
      </c>
      <c r="F63" s="9">
        <f t="array" ref="F63">+IFERROR(INDEX(ONLINE!$N$5:$N$5303,SMALL(IF($C$4=ONLINE!$P$5:$P$5303,ROW(ONLINE!$P$5:$P$5303)-ROW(ONLINE!$P$5)+1),'NOT SUBMITED'!A63)),0)</f>
        <v>0</v>
      </c>
      <c r="G63" s="9">
        <f t="array" ref="G63">+IFERROR(INDEX(ONLINE!$M$5:$M$5303,SMALL(IF($C$4=ONLINE!$P$5:$P$5303,ROW(ONLINE!$P$5:$P$5303)-ROW(ONLINE!$P$5)+1),'NOT SUBMITED'!A63)),0)</f>
        <v>0</v>
      </c>
      <c r="H63" s="9">
        <f t="array" ref="H63">+IFERROR(INDEX(ONLINE!$L$5:$L$5303,SMALL(IF($C$4=ONLINE!$P$5:$P$5303,ROW(ONLINE!$P$5:$P$5303)-ROW(ONLINE!$P$5)+1),'NOT SUBMITED'!A63)),0)</f>
        <v>0</v>
      </c>
    </row>
    <row r="64" spans="1:8" customFormat="1" ht="14.25" customHeight="1">
      <c r="A64" s="7">
        <v>59</v>
      </c>
      <c r="B64" s="75">
        <f t="array" ref="B64">+IFERROR(INDEX(ONLINE!$A$5:$A$5303,SMALL(IF($C$4=ONLINE!$P$5:$P$5303,ROW(ONLINE!$P$5:$P$5303)-ROW(ONLINE!$P$5)+1),'NOT SUBMITED'!A64)),0)</f>
        <v>0</v>
      </c>
      <c r="C64" s="8">
        <f t="array" ref="C64">+IFERROR(INDEX(ONLINE!$B$5:$B$5303,SMALL(IF($C$4=ONLINE!$P$5:$P$5303,ROW(ONLINE!$P$5:$P$5303)-ROW(ONLINE!$P$5)+1),'NOT SUBMITED'!A64)),0)</f>
        <v>0</v>
      </c>
      <c r="D64" s="8">
        <f>+IFERROR(VLOOKUP(C64,ONLINE!$B$5:$C$5303,2,FALSE),0)</f>
        <v>0</v>
      </c>
      <c r="E64" s="9">
        <f t="array" ref="E64">+IFERROR(INDEX(ONLINE!$K$5:$K$5303,SMALL(IF($C$4=ONLINE!$P$5:$P$5303,ROW(ONLINE!$P$5:$P$5303)-ROW(ONLINE!$P$5)+1),'NOT SUBMITED'!A64)),0)</f>
        <v>0</v>
      </c>
      <c r="F64" s="9">
        <f t="array" ref="F64">+IFERROR(INDEX(ONLINE!$N$5:$N$5303,SMALL(IF($C$4=ONLINE!$P$5:$P$5303,ROW(ONLINE!$P$5:$P$5303)-ROW(ONLINE!$P$5)+1),'NOT SUBMITED'!A64)),0)</f>
        <v>0</v>
      </c>
      <c r="G64" s="9">
        <f t="array" ref="G64">+IFERROR(INDEX(ONLINE!$M$5:$M$5303,SMALL(IF($C$4=ONLINE!$P$5:$P$5303,ROW(ONLINE!$P$5:$P$5303)-ROW(ONLINE!$P$5)+1),'NOT SUBMITED'!A64)),0)</f>
        <v>0</v>
      </c>
      <c r="H64" s="9">
        <f t="array" ref="H64">+IFERROR(INDEX(ONLINE!$L$5:$L$5303,SMALL(IF($C$4=ONLINE!$P$5:$P$5303,ROW(ONLINE!$P$5:$P$5303)-ROW(ONLINE!$P$5)+1),'NOT SUBMITED'!A64)),0)</f>
        <v>0</v>
      </c>
    </row>
    <row r="65" spans="1:8" customFormat="1" ht="14.25" customHeight="1">
      <c r="A65" s="7">
        <v>60</v>
      </c>
      <c r="B65" s="75">
        <f t="array" ref="B65">+IFERROR(INDEX(ONLINE!$A$5:$A$5303,SMALL(IF($C$4=ONLINE!$P$5:$P$5303,ROW(ONLINE!$P$5:$P$5303)-ROW(ONLINE!$P$5)+1),'NOT SUBMITED'!A65)),0)</f>
        <v>0</v>
      </c>
      <c r="C65" s="8">
        <f t="array" ref="C65">+IFERROR(INDEX(ONLINE!$B$5:$B$5303,SMALL(IF($C$4=ONLINE!$P$5:$P$5303,ROW(ONLINE!$P$5:$P$5303)-ROW(ONLINE!$P$5)+1),'NOT SUBMITED'!A65)),0)</f>
        <v>0</v>
      </c>
      <c r="D65" s="8">
        <f>+IFERROR(VLOOKUP(C65,ONLINE!$B$5:$C$5303,2,FALSE),0)</f>
        <v>0</v>
      </c>
      <c r="E65" s="9">
        <f t="array" ref="E65">+IFERROR(INDEX(ONLINE!$K$5:$K$5303,SMALL(IF($C$4=ONLINE!$P$5:$P$5303,ROW(ONLINE!$P$5:$P$5303)-ROW(ONLINE!$P$5)+1),'NOT SUBMITED'!A65)),0)</f>
        <v>0</v>
      </c>
      <c r="F65" s="9">
        <f t="array" ref="F65">+IFERROR(INDEX(ONLINE!$N$5:$N$5303,SMALL(IF($C$4=ONLINE!$P$5:$P$5303,ROW(ONLINE!$P$5:$P$5303)-ROW(ONLINE!$P$5)+1),'NOT SUBMITED'!A65)),0)</f>
        <v>0</v>
      </c>
      <c r="G65" s="9">
        <f t="array" ref="G65">+IFERROR(INDEX(ONLINE!$M$5:$M$5303,SMALL(IF($C$4=ONLINE!$P$5:$P$5303,ROW(ONLINE!$P$5:$P$5303)-ROW(ONLINE!$P$5)+1),'NOT SUBMITED'!A65)),0)</f>
        <v>0</v>
      </c>
      <c r="H65" s="9">
        <f t="array" ref="H65">+IFERROR(INDEX(ONLINE!$L$5:$L$5303,SMALL(IF($C$4=ONLINE!$P$5:$P$5303,ROW(ONLINE!$P$5:$P$5303)-ROW(ONLINE!$P$5)+1),'NOT SUBMITED'!A65)),0)</f>
        <v>0</v>
      </c>
    </row>
    <row r="66" spans="1:8" customFormat="1" ht="14.25" customHeight="1">
      <c r="A66" s="7">
        <v>61</v>
      </c>
      <c r="B66" s="75">
        <f t="array" ref="B66">+IFERROR(INDEX(ONLINE!$A$5:$A$5303,SMALL(IF($C$4=ONLINE!$P$5:$P$5303,ROW(ONLINE!$P$5:$P$5303)-ROW(ONLINE!$P$5)+1),'NOT SUBMITED'!A66)),0)</f>
        <v>0</v>
      </c>
      <c r="C66" s="8">
        <f t="array" ref="C66">+IFERROR(INDEX(ONLINE!$B$5:$B$5303,SMALL(IF($C$4=ONLINE!$P$5:$P$5303,ROW(ONLINE!$P$5:$P$5303)-ROW(ONLINE!$P$5)+1),'NOT SUBMITED'!A66)),0)</f>
        <v>0</v>
      </c>
      <c r="D66" s="8">
        <f>+IFERROR(VLOOKUP(C66,ONLINE!$B$5:$C$5303,2,FALSE),0)</f>
        <v>0</v>
      </c>
      <c r="E66" s="9">
        <f t="array" ref="E66">+IFERROR(INDEX(ONLINE!$K$5:$K$5303,SMALL(IF($C$4=ONLINE!$P$5:$P$5303,ROW(ONLINE!$P$5:$P$5303)-ROW(ONLINE!$P$5)+1),'NOT SUBMITED'!A66)),0)</f>
        <v>0</v>
      </c>
      <c r="F66" s="9">
        <f t="array" ref="F66">+IFERROR(INDEX(ONLINE!$N$5:$N$5303,SMALL(IF($C$4=ONLINE!$P$5:$P$5303,ROW(ONLINE!$P$5:$P$5303)-ROW(ONLINE!$P$5)+1),'NOT SUBMITED'!A66)),0)</f>
        <v>0</v>
      </c>
      <c r="G66" s="9">
        <f t="array" ref="G66">+IFERROR(INDEX(ONLINE!$M$5:$M$5303,SMALL(IF($C$4=ONLINE!$P$5:$P$5303,ROW(ONLINE!$P$5:$P$5303)-ROW(ONLINE!$P$5)+1),'NOT SUBMITED'!A66)),0)</f>
        <v>0</v>
      </c>
      <c r="H66" s="9">
        <f t="array" ref="H66">+IFERROR(INDEX(ONLINE!$L$5:$L$5303,SMALL(IF($C$4=ONLINE!$P$5:$P$5303,ROW(ONLINE!$P$5:$P$5303)-ROW(ONLINE!$P$5)+1),'NOT SUBMITED'!A66)),0)</f>
        <v>0</v>
      </c>
    </row>
    <row r="67" spans="1:8" customFormat="1" ht="14.25" customHeight="1">
      <c r="A67" s="7">
        <v>62</v>
      </c>
      <c r="B67" s="75">
        <f t="array" ref="B67">+IFERROR(INDEX(ONLINE!$A$5:$A$5303,SMALL(IF($C$4=ONLINE!$P$5:$P$5303,ROW(ONLINE!$P$5:$P$5303)-ROW(ONLINE!$P$5)+1),'NOT SUBMITED'!A67)),0)</f>
        <v>0</v>
      </c>
      <c r="C67" s="8">
        <f t="array" ref="C67">+IFERROR(INDEX(ONLINE!$B$5:$B$5303,SMALL(IF($C$4=ONLINE!$P$5:$P$5303,ROW(ONLINE!$P$5:$P$5303)-ROW(ONLINE!$P$5)+1),'NOT SUBMITED'!A67)),0)</f>
        <v>0</v>
      </c>
      <c r="D67" s="8">
        <f>+IFERROR(VLOOKUP(C67,ONLINE!$B$5:$C$5303,2,FALSE),0)</f>
        <v>0</v>
      </c>
      <c r="E67" s="9">
        <f t="array" ref="E67">+IFERROR(INDEX(ONLINE!$K$5:$K$5303,SMALL(IF($C$4=ONLINE!$P$5:$P$5303,ROW(ONLINE!$P$5:$P$5303)-ROW(ONLINE!$P$5)+1),'NOT SUBMITED'!A67)),0)</f>
        <v>0</v>
      </c>
      <c r="F67" s="9">
        <f t="array" ref="F67">+IFERROR(INDEX(ONLINE!$N$5:$N$5303,SMALL(IF($C$4=ONLINE!$P$5:$P$5303,ROW(ONLINE!$P$5:$P$5303)-ROW(ONLINE!$P$5)+1),'NOT SUBMITED'!A67)),0)</f>
        <v>0</v>
      </c>
      <c r="G67" s="9">
        <f t="array" ref="G67">+IFERROR(INDEX(ONLINE!$M$5:$M$5303,SMALL(IF($C$4=ONLINE!$P$5:$P$5303,ROW(ONLINE!$P$5:$P$5303)-ROW(ONLINE!$P$5)+1),'NOT SUBMITED'!A67)),0)</f>
        <v>0</v>
      </c>
      <c r="H67" s="9">
        <f t="array" ref="H67">+IFERROR(INDEX(ONLINE!$L$5:$L$5303,SMALL(IF($C$4=ONLINE!$P$5:$P$5303,ROW(ONLINE!$P$5:$P$5303)-ROW(ONLINE!$P$5)+1),'NOT SUBMITED'!A67)),0)</f>
        <v>0</v>
      </c>
    </row>
    <row r="68" spans="1:8" customFormat="1" ht="14.25" customHeight="1">
      <c r="A68" s="7">
        <v>63</v>
      </c>
      <c r="B68" s="75">
        <f t="array" ref="B68">+IFERROR(INDEX(ONLINE!$A$5:$A$5303,SMALL(IF($C$4=ONLINE!$P$5:$P$5303,ROW(ONLINE!$P$5:$P$5303)-ROW(ONLINE!$P$5)+1),'NOT SUBMITED'!A68)),0)</f>
        <v>0</v>
      </c>
      <c r="C68" s="8">
        <f t="array" ref="C68">+IFERROR(INDEX(ONLINE!$B$5:$B$5303,SMALL(IF($C$4=ONLINE!$P$5:$P$5303,ROW(ONLINE!$P$5:$P$5303)-ROW(ONLINE!$P$5)+1),'NOT SUBMITED'!A68)),0)</f>
        <v>0</v>
      </c>
      <c r="D68" s="8">
        <f>+IFERROR(VLOOKUP(C68,ONLINE!$B$5:$C$5303,2,FALSE),0)</f>
        <v>0</v>
      </c>
      <c r="E68" s="9">
        <f t="array" ref="E68">+IFERROR(INDEX(ONLINE!$K$5:$K$5303,SMALL(IF($C$4=ONLINE!$P$5:$P$5303,ROW(ONLINE!$P$5:$P$5303)-ROW(ONLINE!$P$5)+1),'NOT SUBMITED'!A68)),0)</f>
        <v>0</v>
      </c>
      <c r="F68" s="9">
        <f t="array" ref="F68">+IFERROR(INDEX(ONLINE!$N$5:$N$5303,SMALL(IF($C$4=ONLINE!$P$5:$P$5303,ROW(ONLINE!$P$5:$P$5303)-ROW(ONLINE!$P$5)+1),'NOT SUBMITED'!A68)),0)</f>
        <v>0</v>
      </c>
      <c r="G68" s="9">
        <f t="array" ref="G68">+IFERROR(INDEX(ONLINE!$M$5:$M$5303,SMALL(IF($C$4=ONLINE!$P$5:$P$5303,ROW(ONLINE!$P$5:$P$5303)-ROW(ONLINE!$P$5)+1),'NOT SUBMITED'!A68)),0)</f>
        <v>0</v>
      </c>
      <c r="H68" s="9">
        <f t="array" ref="H68">+IFERROR(INDEX(ONLINE!$L$5:$L$5303,SMALL(IF($C$4=ONLINE!$P$5:$P$5303,ROW(ONLINE!$P$5:$P$5303)-ROW(ONLINE!$P$5)+1),'NOT SUBMITED'!A68)),0)</f>
        <v>0</v>
      </c>
    </row>
    <row r="69" spans="1:8" customFormat="1" ht="14.25" customHeight="1">
      <c r="A69" s="7">
        <v>64</v>
      </c>
      <c r="B69" s="75">
        <f t="array" ref="B69">+IFERROR(INDEX(ONLINE!$A$5:$A$5303,SMALL(IF($C$4=ONLINE!$P$5:$P$5303,ROW(ONLINE!$P$5:$P$5303)-ROW(ONLINE!$P$5)+1),'NOT SUBMITED'!A69)),0)</f>
        <v>0</v>
      </c>
      <c r="C69" s="8">
        <f t="array" ref="C69">+IFERROR(INDEX(ONLINE!$B$5:$B$5303,SMALL(IF($C$4=ONLINE!$P$5:$P$5303,ROW(ONLINE!$P$5:$P$5303)-ROW(ONLINE!$P$5)+1),'NOT SUBMITED'!A69)),0)</f>
        <v>0</v>
      </c>
      <c r="D69" s="8">
        <f>+IFERROR(VLOOKUP(C69,ONLINE!$B$5:$C$5303,2,FALSE),0)</f>
        <v>0</v>
      </c>
      <c r="E69" s="9">
        <f t="array" ref="E69">+IFERROR(INDEX(ONLINE!$K$5:$K$5303,SMALL(IF($C$4=ONLINE!$P$5:$P$5303,ROW(ONLINE!$P$5:$P$5303)-ROW(ONLINE!$P$5)+1),'NOT SUBMITED'!A69)),0)</f>
        <v>0</v>
      </c>
      <c r="F69" s="9">
        <f t="array" ref="F69">+IFERROR(INDEX(ONLINE!$N$5:$N$5303,SMALL(IF($C$4=ONLINE!$P$5:$P$5303,ROW(ONLINE!$P$5:$P$5303)-ROW(ONLINE!$P$5)+1),'NOT SUBMITED'!A69)),0)</f>
        <v>0</v>
      </c>
      <c r="G69" s="9">
        <f t="array" ref="G69">+IFERROR(INDEX(ONLINE!$M$5:$M$5303,SMALL(IF($C$4=ONLINE!$P$5:$P$5303,ROW(ONLINE!$P$5:$P$5303)-ROW(ONLINE!$P$5)+1),'NOT SUBMITED'!A69)),0)</f>
        <v>0</v>
      </c>
      <c r="H69" s="9">
        <f t="array" ref="H69">+IFERROR(INDEX(ONLINE!$L$5:$L$5303,SMALL(IF($C$4=ONLINE!$P$5:$P$5303,ROW(ONLINE!$P$5:$P$5303)-ROW(ONLINE!$P$5)+1),'NOT SUBMITED'!A69)),0)</f>
        <v>0</v>
      </c>
    </row>
    <row r="70" spans="1:8" customFormat="1" ht="14.25" customHeight="1">
      <c r="A70" s="7">
        <v>65</v>
      </c>
      <c r="B70" s="75">
        <f t="array" ref="B70">+IFERROR(INDEX(ONLINE!$A$5:$A$5303,SMALL(IF($C$4=ONLINE!$P$5:$P$5303,ROW(ONLINE!$P$5:$P$5303)-ROW(ONLINE!$P$5)+1),'NOT SUBMITED'!A70)),0)</f>
        <v>0</v>
      </c>
      <c r="C70" s="8">
        <f t="array" ref="C70">+IFERROR(INDEX(ONLINE!$B$5:$B$5303,SMALL(IF($C$4=ONLINE!$P$5:$P$5303,ROW(ONLINE!$P$5:$P$5303)-ROW(ONLINE!$P$5)+1),'NOT SUBMITED'!A70)),0)</f>
        <v>0</v>
      </c>
      <c r="D70" s="8">
        <f>+IFERROR(VLOOKUP(C70,ONLINE!$B$5:$C$5303,2,FALSE),0)</f>
        <v>0</v>
      </c>
      <c r="E70" s="9">
        <f t="array" ref="E70">+IFERROR(INDEX(ONLINE!$K$5:$K$5303,SMALL(IF($C$4=ONLINE!$P$5:$P$5303,ROW(ONLINE!$P$5:$P$5303)-ROW(ONLINE!$P$5)+1),'NOT SUBMITED'!A70)),0)</f>
        <v>0</v>
      </c>
      <c r="F70" s="9">
        <f t="array" ref="F70">+IFERROR(INDEX(ONLINE!$N$5:$N$5303,SMALL(IF($C$4=ONLINE!$P$5:$P$5303,ROW(ONLINE!$P$5:$P$5303)-ROW(ONLINE!$P$5)+1),'NOT SUBMITED'!A70)),0)</f>
        <v>0</v>
      </c>
      <c r="G70" s="9">
        <f t="array" ref="G70">+IFERROR(INDEX(ONLINE!$M$5:$M$5303,SMALL(IF($C$4=ONLINE!$P$5:$P$5303,ROW(ONLINE!$P$5:$P$5303)-ROW(ONLINE!$P$5)+1),'NOT SUBMITED'!A70)),0)</f>
        <v>0</v>
      </c>
      <c r="H70" s="9">
        <f t="array" ref="H70">+IFERROR(INDEX(ONLINE!$L$5:$L$5303,SMALL(IF($C$4=ONLINE!$P$5:$P$5303,ROW(ONLINE!$P$5:$P$5303)-ROW(ONLINE!$P$5)+1),'NOT SUBMITED'!A70)),0)</f>
        <v>0</v>
      </c>
    </row>
    <row r="71" spans="1:8" customFormat="1" ht="14.25" customHeight="1">
      <c r="A71" s="7">
        <v>66</v>
      </c>
      <c r="B71" s="75">
        <f t="array" ref="B71">+IFERROR(INDEX(ONLINE!$A$5:$A$5303,SMALL(IF($C$4=ONLINE!$P$5:$P$5303,ROW(ONLINE!$P$5:$P$5303)-ROW(ONLINE!$P$5)+1),'NOT SUBMITED'!A71)),0)</f>
        <v>0</v>
      </c>
      <c r="C71" s="8">
        <f t="array" ref="C71">+IFERROR(INDEX(ONLINE!$B$5:$B$5303,SMALL(IF($C$4=ONLINE!$P$5:$P$5303,ROW(ONLINE!$P$5:$P$5303)-ROW(ONLINE!$P$5)+1),'NOT SUBMITED'!A71)),0)</f>
        <v>0</v>
      </c>
      <c r="D71" s="8">
        <f>+IFERROR(VLOOKUP(C71,ONLINE!$B$5:$C$5303,2,FALSE),0)</f>
        <v>0</v>
      </c>
      <c r="E71" s="9">
        <f t="array" ref="E71">+IFERROR(INDEX(ONLINE!$K$5:$K$5303,SMALL(IF($C$4=ONLINE!$P$5:$P$5303,ROW(ONLINE!$P$5:$P$5303)-ROW(ONLINE!$P$5)+1),'NOT SUBMITED'!A71)),0)</f>
        <v>0</v>
      </c>
      <c r="F71" s="9">
        <f t="array" ref="F71">+IFERROR(INDEX(ONLINE!$N$5:$N$5303,SMALL(IF($C$4=ONLINE!$P$5:$P$5303,ROW(ONLINE!$P$5:$P$5303)-ROW(ONLINE!$P$5)+1),'NOT SUBMITED'!A71)),0)</f>
        <v>0</v>
      </c>
      <c r="G71" s="9">
        <f t="array" ref="G71">+IFERROR(INDEX(ONLINE!$M$5:$M$5303,SMALL(IF($C$4=ONLINE!$P$5:$P$5303,ROW(ONLINE!$P$5:$P$5303)-ROW(ONLINE!$P$5)+1),'NOT SUBMITED'!A71)),0)</f>
        <v>0</v>
      </c>
      <c r="H71" s="9">
        <f t="array" ref="H71">+IFERROR(INDEX(ONLINE!$L$5:$L$5303,SMALL(IF($C$4=ONLINE!$P$5:$P$5303,ROW(ONLINE!$P$5:$P$5303)-ROW(ONLINE!$P$5)+1),'NOT SUBMITED'!A71)),0)</f>
        <v>0</v>
      </c>
    </row>
    <row r="72" spans="1:8" customFormat="1" ht="14.25" customHeight="1">
      <c r="A72" s="7">
        <v>67</v>
      </c>
      <c r="B72" s="75">
        <f t="array" ref="B72">+IFERROR(INDEX(ONLINE!$A$5:$A$5303,SMALL(IF($C$4=ONLINE!$P$5:$P$5303,ROW(ONLINE!$P$5:$P$5303)-ROW(ONLINE!$P$5)+1),'NOT SUBMITED'!A72)),0)</f>
        <v>0</v>
      </c>
      <c r="C72" s="8">
        <f t="array" ref="C72">+IFERROR(INDEX(ONLINE!$B$5:$B$5303,SMALL(IF($C$4=ONLINE!$P$5:$P$5303,ROW(ONLINE!$P$5:$P$5303)-ROW(ONLINE!$P$5)+1),'NOT SUBMITED'!A72)),0)</f>
        <v>0</v>
      </c>
      <c r="D72" s="8">
        <f>+IFERROR(VLOOKUP(C72,ONLINE!$B$5:$C$5303,2,FALSE),0)</f>
        <v>0</v>
      </c>
      <c r="E72" s="9">
        <f t="array" ref="E72">+IFERROR(INDEX(ONLINE!$K$5:$K$5303,SMALL(IF($C$4=ONLINE!$P$5:$P$5303,ROW(ONLINE!$P$5:$P$5303)-ROW(ONLINE!$P$5)+1),'NOT SUBMITED'!A72)),0)</f>
        <v>0</v>
      </c>
      <c r="F72" s="9">
        <f t="array" ref="F72">+IFERROR(INDEX(ONLINE!$N$5:$N$5303,SMALL(IF($C$4=ONLINE!$P$5:$P$5303,ROW(ONLINE!$P$5:$P$5303)-ROW(ONLINE!$P$5)+1),'NOT SUBMITED'!A72)),0)</f>
        <v>0</v>
      </c>
      <c r="G72" s="9">
        <f t="array" ref="G72">+IFERROR(INDEX(ONLINE!$M$5:$M$5303,SMALL(IF($C$4=ONLINE!$P$5:$P$5303,ROW(ONLINE!$P$5:$P$5303)-ROW(ONLINE!$P$5)+1),'NOT SUBMITED'!A72)),0)</f>
        <v>0</v>
      </c>
      <c r="H72" s="9">
        <f t="array" ref="H72">+IFERROR(INDEX(ONLINE!$L$5:$L$5303,SMALL(IF($C$4=ONLINE!$P$5:$P$5303,ROW(ONLINE!$P$5:$P$5303)-ROW(ONLINE!$P$5)+1),'NOT SUBMITED'!A72)),0)</f>
        <v>0</v>
      </c>
    </row>
    <row r="73" spans="1:8" customFormat="1" ht="14.25" customHeight="1">
      <c r="A73" s="7">
        <v>68</v>
      </c>
      <c r="B73" s="75">
        <f t="array" ref="B73">+IFERROR(INDEX(ONLINE!$A$5:$A$5303,SMALL(IF($C$4=ONLINE!$P$5:$P$5303,ROW(ONLINE!$P$5:$P$5303)-ROW(ONLINE!$P$5)+1),'NOT SUBMITED'!A73)),0)</f>
        <v>0</v>
      </c>
      <c r="C73" s="8">
        <f t="array" ref="C73">+IFERROR(INDEX(ONLINE!$B$5:$B$5303,SMALL(IF($C$4=ONLINE!$P$5:$P$5303,ROW(ONLINE!$P$5:$P$5303)-ROW(ONLINE!$P$5)+1),'NOT SUBMITED'!A73)),0)</f>
        <v>0</v>
      </c>
      <c r="D73" s="8">
        <f>+IFERROR(VLOOKUP(C73,ONLINE!$B$5:$C$5303,2,FALSE),0)</f>
        <v>0</v>
      </c>
      <c r="E73" s="9">
        <f t="array" ref="E73">+IFERROR(INDEX(ONLINE!$K$5:$K$5303,SMALL(IF($C$4=ONLINE!$P$5:$P$5303,ROW(ONLINE!$P$5:$P$5303)-ROW(ONLINE!$P$5)+1),'NOT SUBMITED'!A73)),0)</f>
        <v>0</v>
      </c>
      <c r="F73" s="9">
        <f t="array" ref="F73">+IFERROR(INDEX(ONLINE!$N$5:$N$5303,SMALL(IF($C$4=ONLINE!$P$5:$P$5303,ROW(ONLINE!$P$5:$P$5303)-ROW(ONLINE!$P$5)+1),'NOT SUBMITED'!A73)),0)</f>
        <v>0</v>
      </c>
      <c r="G73" s="9">
        <f t="array" ref="G73">+IFERROR(INDEX(ONLINE!$M$5:$M$5303,SMALL(IF($C$4=ONLINE!$P$5:$P$5303,ROW(ONLINE!$P$5:$P$5303)-ROW(ONLINE!$P$5)+1),'NOT SUBMITED'!A73)),0)</f>
        <v>0</v>
      </c>
      <c r="H73" s="9">
        <f t="array" ref="H73">+IFERROR(INDEX(ONLINE!$L$5:$L$5303,SMALL(IF($C$4=ONLINE!$P$5:$P$5303,ROW(ONLINE!$P$5:$P$5303)-ROW(ONLINE!$P$5)+1),'NOT SUBMITED'!A73)),0)</f>
        <v>0</v>
      </c>
    </row>
    <row r="74" spans="1:8" customFormat="1" ht="14.25" customHeight="1">
      <c r="A74" s="7">
        <v>69</v>
      </c>
      <c r="B74" s="75">
        <f t="array" ref="B74">+IFERROR(INDEX(ONLINE!$A$5:$A$5303,SMALL(IF($C$4=ONLINE!$P$5:$P$5303,ROW(ONLINE!$P$5:$P$5303)-ROW(ONLINE!$P$5)+1),'NOT SUBMITED'!A74)),0)</f>
        <v>0</v>
      </c>
      <c r="C74" s="8">
        <f t="array" ref="C74">+IFERROR(INDEX(ONLINE!$B$5:$B$5303,SMALL(IF($C$4=ONLINE!$P$5:$P$5303,ROW(ONLINE!$P$5:$P$5303)-ROW(ONLINE!$P$5)+1),'NOT SUBMITED'!A74)),0)</f>
        <v>0</v>
      </c>
      <c r="D74" s="8">
        <f>+IFERROR(VLOOKUP(C74,ONLINE!$B$5:$C$5303,2,FALSE),0)</f>
        <v>0</v>
      </c>
      <c r="E74" s="9">
        <f t="array" ref="E74">+IFERROR(INDEX(ONLINE!$K$5:$K$5303,SMALL(IF($C$4=ONLINE!$P$5:$P$5303,ROW(ONLINE!$P$5:$P$5303)-ROW(ONLINE!$P$5)+1),'NOT SUBMITED'!A74)),0)</f>
        <v>0</v>
      </c>
      <c r="F74" s="9">
        <f t="array" ref="F74">+IFERROR(INDEX(ONLINE!$N$5:$N$5303,SMALL(IF($C$4=ONLINE!$P$5:$P$5303,ROW(ONLINE!$P$5:$P$5303)-ROW(ONLINE!$P$5)+1),'NOT SUBMITED'!A74)),0)</f>
        <v>0</v>
      </c>
      <c r="G74" s="9">
        <f t="array" ref="G74">+IFERROR(INDEX(ONLINE!$M$5:$M$5303,SMALL(IF($C$4=ONLINE!$P$5:$P$5303,ROW(ONLINE!$P$5:$P$5303)-ROW(ONLINE!$P$5)+1),'NOT SUBMITED'!A74)),0)</f>
        <v>0</v>
      </c>
      <c r="H74" s="9">
        <f t="array" ref="H74">+IFERROR(INDEX(ONLINE!$L$5:$L$5303,SMALL(IF($C$4=ONLINE!$P$5:$P$5303,ROW(ONLINE!$P$5:$P$5303)-ROW(ONLINE!$P$5)+1),'NOT SUBMITED'!A74)),0)</f>
        <v>0</v>
      </c>
    </row>
    <row r="75" spans="1:8" customFormat="1" ht="14.25" customHeight="1">
      <c r="A75" s="7">
        <v>70</v>
      </c>
      <c r="B75" s="75">
        <f t="array" ref="B75">+IFERROR(INDEX(ONLINE!$A$5:$A$5303,SMALL(IF($C$4=ONLINE!$P$5:$P$5303,ROW(ONLINE!$P$5:$P$5303)-ROW(ONLINE!$P$5)+1),'NOT SUBMITED'!A75)),0)</f>
        <v>0</v>
      </c>
      <c r="C75" s="8">
        <f t="array" ref="C75">+IFERROR(INDEX(ONLINE!$B$5:$B$5303,SMALL(IF($C$4=ONLINE!$P$5:$P$5303,ROW(ONLINE!$P$5:$P$5303)-ROW(ONLINE!$P$5)+1),'NOT SUBMITED'!A75)),0)</f>
        <v>0</v>
      </c>
      <c r="D75" s="8">
        <f>+IFERROR(VLOOKUP(C75,ONLINE!$B$5:$C$5303,2,FALSE),0)</f>
        <v>0</v>
      </c>
      <c r="E75" s="9">
        <f t="array" ref="E75">+IFERROR(INDEX(ONLINE!$K$5:$K$5303,SMALL(IF($C$4=ONLINE!$P$5:$P$5303,ROW(ONLINE!$P$5:$P$5303)-ROW(ONLINE!$P$5)+1),'NOT SUBMITED'!A75)),0)</f>
        <v>0</v>
      </c>
      <c r="F75" s="9">
        <f t="array" ref="F75">+IFERROR(INDEX(ONLINE!$N$5:$N$5303,SMALL(IF($C$4=ONLINE!$P$5:$P$5303,ROW(ONLINE!$P$5:$P$5303)-ROW(ONLINE!$P$5)+1),'NOT SUBMITED'!A75)),0)</f>
        <v>0</v>
      </c>
      <c r="G75" s="9">
        <f t="array" ref="G75">+IFERROR(INDEX(ONLINE!$M$5:$M$5303,SMALL(IF($C$4=ONLINE!$P$5:$P$5303,ROW(ONLINE!$P$5:$P$5303)-ROW(ONLINE!$P$5)+1),'NOT SUBMITED'!A75)),0)</f>
        <v>0</v>
      </c>
      <c r="H75" s="9">
        <f t="array" ref="H75">+IFERROR(INDEX(ONLINE!$L$5:$L$5303,SMALL(IF($C$4=ONLINE!$P$5:$P$5303,ROW(ONLINE!$P$5:$P$5303)-ROW(ONLINE!$P$5)+1),'NOT SUBMITED'!A75)),0)</f>
        <v>0</v>
      </c>
    </row>
    <row r="76" spans="1:8" customFormat="1" ht="14.25" customHeight="1">
      <c r="A76" s="7">
        <v>71</v>
      </c>
      <c r="B76" s="75">
        <f t="array" ref="B76">+IFERROR(INDEX(ONLINE!$A$5:$A$5303,SMALL(IF($C$4=ONLINE!$P$5:$P$5303,ROW(ONLINE!$P$5:$P$5303)-ROW(ONLINE!$P$5)+1),'NOT SUBMITED'!A76)),0)</f>
        <v>0</v>
      </c>
      <c r="C76" s="8">
        <f t="array" ref="C76">+IFERROR(INDEX(ONLINE!$B$5:$B$5303,SMALL(IF($C$4=ONLINE!$P$5:$P$5303,ROW(ONLINE!$P$5:$P$5303)-ROW(ONLINE!$P$5)+1),'NOT SUBMITED'!A76)),0)</f>
        <v>0</v>
      </c>
      <c r="D76" s="8">
        <f>+IFERROR(VLOOKUP(C76,ONLINE!$B$5:$C$5303,2,FALSE),0)</f>
        <v>0</v>
      </c>
      <c r="E76" s="9">
        <f t="array" ref="E76">+IFERROR(INDEX(ONLINE!$K$5:$K$5303,SMALL(IF($C$4=ONLINE!$P$5:$P$5303,ROW(ONLINE!$P$5:$P$5303)-ROW(ONLINE!$P$5)+1),'NOT SUBMITED'!A76)),0)</f>
        <v>0</v>
      </c>
      <c r="F76" s="9">
        <f t="array" ref="F76">+IFERROR(INDEX(ONLINE!$N$5:$N$5303,SMALL(IF($C$4=ONLINE!$P$5:$P$5303,ROW(ONLINE!$P$5:$P$5303)-ROW(ONLINE!$P$5)+1),'NOT SUBMITED'!A76)),0)</f>
        <v>0</v>
      </c>
      <c r="G76" s="9">
        <f t="array" ref="G76">+IFERROR(INDEX(ONLINE!$M$5:$M$5303,SMALL(IF($C$4=ONLINE!$P$5:$P$5303,ROW(ONLINE!$P$5:$P$5303)-ROW(ONLINE!$P$5)+1),'NOT SUBMITED'!A76)),0)</f>
        <v>0</v>
      </c>
      <c r="H76" s="9">
        <f t="array" ref="H76">+IFERROR(INDEX(ONLINE!$L$5:$L$5303,SMALL(IF($C$4=ONLINE!$P$5:$P$5303,ROW(ONLINE!$P$5:$P$5303)-ROW(ONLINE!$P$5)+1),'NOT SUBMITED'!A76)),0)</f>
        <v>0</v>
      </c>
    </row>
    <row r="77" spans="1:8" customFormat="1" ht="14.25" customHeight="1">
      <c r="A77" s="7">
        <v>72</v>
      </c>
      <c r="B77" s="75">
        <f t="array" ref="B77">+IFERROR(INDEX(ONLINE!$A$5:$A$5303,SMALL(IF($C$4=ONLINE!$P$5:$P$5303,ROW(ONLINE!$P$5:$P$5303)-ROW(ONLINE!$P$5)+1),'NOT SUBMITED'!A77)),0)</f>
        <v>0</v>
      </c>
      <c r="C77" s="8">
        <f t="array" ref="C77">+IFERROR(INDEX(ONLINE!$B$5:$B$5303,SMALL(IF($C$4=ONLINE!$P$5:$P$5303,ROW(ONLINE!$P$5:$P$5303)-ROW(ONLINE!$P$5)+1),'NOT SUBMITED'!A77)),0)</f>
        <v>0</v>
      </c>
      <c r="D77" s="8">
        <f>+IFERROR(VLOOKUP(C77,ONLINE!$B$5:$C$5303,2,FALSE),0)</f>
        <v>0</v>
      </c>
      <c r="E77" s="9">
        <f t="array" ref="E77">+IFERROR(INDEX(ONLINE!$K$5:$K$5303,SMALL(IF($C$4=ONLINE!$P$5:$P$5303,ROW(ONLINE!$P$5:$P$5303)-ROW(ONLINE!$P$5)+1),'NOT SUBMITED'!A77)),0)</f>
        <v>0</v>
      </c>
      <c r="F77" s="9">
        <f t="array" ref="F77">+IFERROR(INDEX(ONLINE!$N$5:$N$5303,SMALL(IF($C$4=ONLINE!$P$5:$P$5303,ROW(ONLINE!$P$5:$P$5303)-ROW(ONLINE!$P$5)+1),'NOT SUBMITED'!A77)),0)</f>
        <v>0</v>
      </c>
      <c r="G77" s="9">
        <f t="array" ref="G77">+IFERROR(INDEX(ONLINE!$M$5:$M$5303,SMALL(IF($C$4=ONLINE!$P$5:$P$5303,ROW(ONLINE!$P$5:$P$5303)-ROW(ONLINE!$P$5)+1),'NOT SUBMITED'!A77)),0)</f>
        <v>0</v>
      </c>
      <c r="H77" s="9">
        <f t="array" ref="H77">+IFERROR(INDEX(ONLINE!$L$5:$L$5303,SMALL(IF($C$4=ONLINE!$P$5:$P$5303,ROW(ONLINE!$P$5:$P$5303)-ROW(ONLINE!$P$5)+1),'NOT SUBMITED'!A77)),0)</f>
        <v>0</v>
      </c>
    </row>
    <row r="78" spans="1:8" customFormat="1" ht="14.25" customHeight="1">
      <c r="A78" s="7">
        <v>73</v>
      </c>
      <c r="B78" s="75">
        <f t="array" ref="B78">+IFERROR(INDEX(ONLINE!$A$5:$A$5303,SMALL(IF($C$4=ONLINE!$P$5:$P$5303,ROW(ONLINE!$P$5:$P$5303)-ROW(ONLINE!$P$5)+1),'NOT SUBMITED'!A78)),0)</f>
        <v>0</v>
      </c>
      <c r="C78" s="8">
        <f t="array" ref="C78">+IFERROR(INDEX(ONLINE!$B$5:$B$5303,SMALL(IF($C$4=ONLINE!$P$5:$P$5303,ROW(ONLINE!$P$5:$P$5303)-ROW(ONLINE!$P$5)+1),'NOT SUBMITED'!A78)),0)</f>
        <v>0</v>
      </c>
      <c r="D78" s="8">
        <f>+IFERROR(VLOOKUP(C78,ONLINE!$B$5:$C$5303,2,FALSE),0)</f>
        <v>0</v>
      </c>
      <c r="E78" s="9">
        <f t="array" ref="E78">+IFERROR(INDEX(ONLINE!$K$5:$K$5303,SMALL(IF($C$4=ONLINE!$P$5:$P$5303,ROW(ONLINE!$P$5:$P$5303)-ROW(ONLINE!$P$5)+1),'NOT SUBMITED'!A78)),0)</f>
        <v>0</v>
      </c>
      <c r="F78" s="9">
        <f t="array" ref="F78">+IFERROR(INDEX(ONLINE!$N$5:$N$5303,SMALL(IF($C$4=ONLINE!$P$5:$P$5303,ROW(ONLINE!$P$5:$P$5303)-ROW(ONLINE!$P$5)+1),'NOT SUBMITED'!A78)),0)</f>
        <v>0</v>
      </c>
      <c r="G78" s="9">
        <f t="array" ref="G78">+IFERROR(INDEX(ONLINE!$M$5:$M$5303,SMALL(IF($C$4=ONLINE!$P$5:$P$5303,ROW(ONLINE!$P$5:$P$5303)-ROW(ONLINE!$P$5)+1),'NOT SUBMITED'!A78)),0)</f>
        <v>0</v>
      </c>
      <c r="H78" s="9">
        <f t="array" ref="H78">+IFERROR(INDEX(ONLINE!$L$5:$L$5303,SMALL(IF($C$4=ONLINE!$P$5:$P$5303,ROW(ONLINE!$P$5:$P$5303)-ROW(ONLINE!$P$5)+1),'NOT SUBMITED'!A78)),0)</f>
        <v>0</v>
      </c>
    </row>
    <row r="79" spans="1:8" customFormat="1" ht="14.25" customHeight="1">
      <c r="A79" s="7">
        <v>74</v>
      </c>
      <c r="B79" s="75">
        <f t="array" ref="B79">+IFERROR(INDEX(ONLINE!$A$5:$A$5303,SMALL(IF($C$4=ONLINE!$P$5:$P$5303,ROW(ONLINE!$P$5:$P$5303)-ROW(ONLINE!$P$5)+1),'NOT SUBMITED'!A79)),0)</f>
        <v>0</v>
      </c>
      <c r="C79" s="8">
        <f t="array" ref="C79">+IFERROR(INDEX(ONLINE!$B$5:$B$5303,SMALL(IF($C$4=ONLINE!$P$5:$P$5303,ROW(ONLINE!$P$5:$P$5303)-ROW(ONLINE!$P$5)+1),'NOT SUBMITED'!A79)),0)</f>
        <v>0</v>
      </c>
      <c r="D79" s="8">
        <f>+IFERROR(VLOOKUP(C79,ONLINE!$B$5:$C$5303,2,FALSE),0)</f>
        <v>0</v>
      </c>
      <c r="E79" s="9">
        <f t="array" ref="E79">+IFERROR(INDEX(ONLINE!$K$5:$K$5303,SMALL(IF($C$4=ONLINE!$P$5:$P$5303,ROW(ONLINE!$P$5:$P$5303)-ROW(ONLINE!$P$5)+1),'NOT SUBMITED'!A79)),0)</f>
        <v>0</v>
      </c>
      <c r="F79" s="9">
        <f t="array" ref="F79">+IFERROR(INDEX(ONLINE!$N$5:$N$5303,SMALL(IF($C$4=ONLINE!$P$5:$P$5303,ROW(ONLINE!$P$5:$P$5303)-ROW(ONLINE!$P$5)+1),'NOT SUBMITED'!A79)),0)</f>
        <v>0</v>
      </c>
      <c r="G79" s="9">
        <f t="array" ref="G79">+IFERROR(INDEX(ONLINE!$M$5:$M$5303,SMALL(IF($C$4=ONLINE!$P$5:$P$5303,ROW(ONLINE!$P$5:$P$5303)-ROW(ONLINE!$P$5)+1),'NOT SUBMITED'!A79)),0)</f>
        <v>0</v>
      </c>
      <c r="H79" s="9">
        <f t="array" ref="H79">+IFERROR(INDEX(ONLINE!$L$5:$L$5303,SMALL(IF($C$4=ONLINE!$P$5:$P$5303,ROW(ONLINE!$P$5:$P$5303)-ROW(ONLINE!$P$5)+1),'NOT SUBMITED'!A79)),0)</f>
        <v>0</v>
      </c>
    </row>
    <row r="80" spans="1:8" customFormat="1" ht="14.25" customHeight="1">
      <c r="A80" s="7">
        <v>75</v>
      </c>
      <c r="B80" s="75">
        <f t="array" ref="B80">+IFERROR(INDEX(ONLINE!$A$5:$A$5303,SMALL(IF($C$4=ONLINE!$P$5:$P$5303,ROW(ONLINE!$P$5:$P$5303)-ROW(ONLINE!$P$5)+1),'NOT SUBMITED'!A80)),0)</f>
        <v>0</v>
      </c>
      <c r="C80" s="8">
        <f t="array" ref="C80">+IFERROR(INDEX(ONLINE!$B$5:$B$5303,SMALL(IF($C$4=ONLINE!$P$5:$P$5303,ROW(ONLINE!$P$5:$P$5303)-ROW(ONLINE!$P$5)+1),'NOT SUBMITED'!A80)),0)</f>
        <v>0</v>
      </c>
      <c r="D80" s="8">
        <f>+IFERROR(VLOOKUP(C80,ONLINE!$B$5:$C$5303,2,FALSE),0)</f>
        <v>0</v>
      </c>
      <c r="E80" s="9">
        <f t="array" ref="E80">+IFERROR(INDEX(ONLINE!$K$5:$K$5303,SMALL(IF($C$4=ONLINE!$P$5:$P$5303,ROW(ONLINE!$P$5:$P$5303)-ROW(ONLINE!$P$5)+1),'NOT SUBMITED'!A80)),0)</f>
        <v>0</v>
      </c>
      <c r="F80" s="9">
        <f t="array" ref="F80">+IFERROR(INDEX(ONLINE!$N$5:$N$5303,SMALL(IF($C$4=ONLINE!$P$5:$P$5303,ROW(ONLINE!$P$5:$P$5303)-ROW(ONLINE!$P$5)+1),'NOT SUBMITED'!A80)),0)</f>
        <v>0</v>
      </c>
      <c r="G80" s="9">
        <f t="array" ref="G80">+IFERROR(INDEX(ONLINE!$M$5:$M$5303,SMALL(IF($C$4=ONLINE!$P$5:$P$5303,ROW(ONLINE!$P$5:$P$5303)-ROW(ONLINE!$P$5)+1),'NOT SUBMITED'!A80)),0)</f>
        <v>0</v>
      </c>
      <c r="H80" s="9">
        <f t="array" ref="H80">+IFERROR(INDEX(ONLINE!$L$5:$L$5303,SMALL(IF($C$4=ONLINE!$P$5:$P$5303,ROW(ONLINE!$P$5:$P$5303)-ROW(ONLINE!$P$5)+1),'NOT SUBMITED'!A80)),0)</f>
        <v>0</v>
      </c>
    </row>
    <row r="81" spans="1:8" customFormat="1" ht="14.25" customHeight="1">
      <c r="A81" s="7">
        <v>76</v>
      </c>
      <c r="B81" s="75">
        <f t="array" ref="B81">+IFERROR(INDEX(ONLINE!$A$5:$A$5303,SMALL(IF($C$4=ONLINE!$P$5:$P$5303,ROW(ONLINE!$P$5:$P$5303)-ROW(ONLINE!$P$5)+1),'NOT SUBMITED'!A81)),0)</f>
        <v>0</v>
      </c>
      <c r="C81" s="8">
        <f t="array" ref="C81">+IFERROR(INDEX(ONLINE!$B$5:$B$5303,SMALL(IF($C$4=ONLINE!$P$5:$P$5303,ROW(ONLINE!$P$5:$P$5303)-ROW(ONLINE!$P$5)+1),'NOT SUBMITED'!A81)),0)</f>
        <v>0</v>
      </c>
      <c r="D81" s="8">
        <f>+IFERROR(VLOOKUP(C81,ONLINE!$B$5:$C$5303,2,FALSE),0)</f>
        <v>0</v>
      </c>
      <c r="E81" s="9">
        <f t="array" ref="E81">+IFERROR(INDEX(ONLINE!$K$5:$K$5303,SMALL(IF($C$4=ONLINE!$P$5:$P$5303,ROW(ONLINE!$P$5:$P$5303)-ROW(ONLINE!$P$5)+1),'NOT SUBMITED'!A81)),0)</f>
        <v>0</v>
      </c>
      <c r="F81" s="9">
        <f t="array" ref="F81">+IFERROR(INDEX(ONLINE!$N$5:$N$5303,SMALL(IF($C$4=ONLINE!$P$5:$P$5303,ROW(ONLINE!$P$5:$P$5303)-ROW(ONLINE!$P$5)+1),'NOT SUBMITED'!A81)),0)</f>
        <v>0</v>
      </c>
      <c r="G81" s="9">
        <f t="array" ref="G81">+IFERROR(INDEX(ONLINE!$M$5:$M$5303,SMALL(IF($C$4=ONLINE!$P$5:$P$5303,ROW(ONLINE!$P$5:$P$5303)-ROW(ONLINE!$P$5)+1),'NOT SUBMITED'!A81)),0)</f>
        <v>0</v>
      </c>
      <c r="H81" s="9">
        <f t="array" ref="H81">+IFERROR(INDEX(ONLINE!$L$5:$L$5303,SMALL(IF($C$4=ONLINE!$P$5:$P$5303,ROW(ONLINE!$P$5:$P$5303)-ROW(ONLINE!$P$5)+1),'NOT SUBMITED'!A81)),0)</f>
        <v>0</v>
      </c>
    </row>
    <row r="82" spans="1:8" customFormat="1" ht="14.25" customHeight="1">
      <c r="A82" s="7">
        <v>77</v>
      </c>
      <c r="B82" s="75">
        <f t="array" ref="B82">+IFERROR(INDEX(ONLINE!$A$5:$A$5303,SMALL(IF($C$4=ONLINE!$P$5:$P$5303,ROW(ONLINE!$P$5:$P$5303)-ROW(ONLINE!$P$5)+1),'NOT SUBMITED'!A82)),0)</f>
        <v>0</v>
      </c>
      <c r="C82" s="8">
        <f t="array" ref="C82">+IFERROR(INDEX(ONLINE!$B$5:$B$5303,SMALL(IF($C$4=ONLINE!$P$5:$P$5303,ROW(ONLINE!$P$5:$P$5303)-ROW(ONLINE!$P$5)+1),'NOT SUBMITED'!A82)),0)</f>
        <v>0</v>
      </c>
      <c r="D82" s="8">
        <f>+IFERROR(VLOOKUP(C82,ONLINE!$B$5:$C$5303,2,FALSE),0)</f>
        <v>0</v>
      </c>
      <c r="E82" s="9">
        <f t="array" ref="E82">+IFERROR(INDEX(ONLINE!$K$5:$K$5303,SMALL(IF($C$4=ONLINE!$P$5:$P$5303,ROW(ONLINE!$P$5:$P$5303)-ROW(ONLINE!$P$5)+1),'NOT SUBMITED'!A82)),0)</f>
        <v>0</v>
      </c>
      <c r="F82" s="9">
        <f t="array" ref="F82">+IFERROR(INDEX(ONLINE!$N$5:$N$5303,SMALL(IF($C$4=ONLINE!$P$5:$P$5303,ROW(ONLINE!$P$5:$P$5303)-ROW(ONLINE!$P$5)+1),'NOT SUBMITED'!A82)),0)</f>
        <v>0</v>
      </c>
      <c r="G82" s="9">
        <f t="array" ref="G82">+IFERROR(INDEX(ONLINE!$M$5:$M$5303,SMALL(IF($C$4=ONLINE!$P$5:$P$5303,ROW(ONLINE!$P$5:$P$5303)-ROW(ONLINE!$P$5)+1),'NOT SUBMITED'!A82)),0)</f>
        <v>0</v>
      </c>
      <c r="H82" s="9">
        <f t="array" ref="H82">+IFERROR(INDEX(ONLINE!$L$5:$L$5303,SMALL(IF($C$4=ONLINE!$P$5:$P$5303,ROW(ONLINE!$P$5:$P$5303)-ROW(ONLINE!$P$5)+1),'NOT SUBMITED'!A82)),0)</f>
        <v>0</v>
      </c>
    </row>
    <row r="83" spans="1:8" customFormat="1" ht="14.25" customHeight="1">
      <c r="A83" s="7">
        <v>78</v>
      </c>
      <c r="B83" s="75">
        <f t="array" ref="B83">+IFERROR(INDEX(ONLINE!$A$5:$A$5303,SMALL(IF($C$4=ONLINE!$P$5:$P$5303,ROW(ONLINE!$P$5:$P$5303)-ROW(ONLINE!$P$5)+1),'NOT SUBMITED'!A83)),0)</f>
        <v>0</v>
      </c>
      <c r="C83" s="8">
        <f t="array" ref="C83">+IFERROR(INDEX(ONLINE!$B$5:$B$5303,SMALL(IF($C$4=ONLINE!$P$5:$P$5303,ROW(ONLINE!$P$5:$P$5303)-ROW(ONLINE!$P$5)+1),'NOT SUBMITED'!A83)),0)</f>
        <v>0</v>
      </c>
      <c r="D83" s="8">
        <f>+IFERROR(VLOOKUP(C83,ONLINE!$B$5:$C$5303,2,FALSE),0)</f>
        <v>0</v>
      </c>
      <c r="E83" s="9">
        <f t="array" ref="E83">+IFERROR(INDEX(ONLINE!$K$5:$K$5303,SMALL(IF($C$4=ONLINE!$P$5:$P$5303,ROW(ONLINE!$P$5:$P$5303)-ROW(ONLINE!$P$5)+1),'NOT SUBMITED'!A83)),0)</f>
        <v>0</v>
      </c>
      <c r="F83" s="9">
        <f t="array" ref="F83">+IFERROR(INDEX(ONLINE!$N$5:$N$5303,SMALL(IF($C$4=ONLINE!$P$5:$P$5303,ROW(ONLINE!$P$5:$P$5303)-ROW(ONLINE!$P$5)+1),'NOT SUBMITED'!A83)),0)</f>
        <v>0</v>
      </c>
      <c r="G83" s="9">
        <f t="array" ref="G83">+IFERROR(INDEX(ONLINE!$M$5:$M$5303,SMALL(IF($C$4=ONLINE!$P$5:$P$5303,ROW(ONLINE!$P$5:$P$5303)-ROW(ONLINE!$P$5)+1),'NOT SUBMITED'!A83)),0)</f>
        <v>0</v>
      </c>
      <c r="H83" s="9">
        <f t="array" ref="H83">+IFERROR(INDEX(ONLINE!$L$5:$L$5303,SMALL(IF($C$4=ONLINE!$P$5:$P$5303,ROW(ONLINE!$P$5:$P$5303)-ROW(ONLINE!$P$5)+1),'NOT SUBMITED'!A83)),0)</f>
        <v>0</v>
      </c>
    </row>
    <row r="84" spans="1:8" customFormat="1" ht="14.25" customHeight="1">
      <c r="A84" s="7">
        <v>79</v>
      </c>
      <c r="B84" s="75">
        <f t="array" ref="B84">+IFERROR(INDEX(ONLINE!$A$5:$A$5303,SMALL(IF($C$4=ONLINE!$P$5:$P$5303,ROW(ONLINE!$P$5:$P$5303)-ROW(ONLINE!$P$5)+1),'NOT SUBMITED'!A84)),0)</f>
        <v>0</v>
      </c>
      <c r="C84" s="8">
        <f t="array" ref="C84">+IFERROR(INDEX(ONLINE!$B$5:$B$5303,SMALL(IF($C$4=ONLINE!$P$5:$P$5303,ROW(ONLINE!$P$5:$P$5303)-ROW(ONLINE!$P$5)+1),'NOT SUBMITED'!A84)),0)</f>
        <v>0</v>
      </c>
      <c r="D84" s="8">
        <f>+IFERROR(VLOOKUP(C84,ONLINE!$B$5:$C$5303,2,FALSE),0)</f>
        <v>0</v>
      </c>
      <c r="E84" s="9">
        <f t="array" ref="E84">+IFERROR(INDEX(ONLINE!$K$5:$K$5303,SMALL(IF($C$4=ONLINE!$P$5:$P$5303,ROW(ONLINE!$P$5:$P$5303)-ROW(ONLINE!$P$5)+1),'NOT SUBMITED'!A84)),0)</f>
        <v>0</v>
      </c>
      <c r="F84" s="9">
        <f t="array" ref="F84">+IFERROR(INDEX(ONLINE!$N$5:$N$5303,SMALL(IF($C$4=ONLINE!$P$5:$P$5303,ROW(ONLINE!$P$5:$P$5303)-ROW(ONLINE!$P$5)+1),'NOT SUBMITED'!A84)),0)</f>
        <v>0</v>
      </c>
      <c r="G84" s="9">
        <f t="array" ref="G84">+IFERROR(INDEX(ONLINE!$M$5:$M$5303,SMALL(IF($C$4=ONLINE!$P$5:$P$5303,ROW(ONLINE!$P$5:$P$5303)-ROW(ONLINE!$P$5)+1),'NOT SUBMITED'!A84)),0)</f>
        <v>0</v>
      </c>
      <c r="H84" s="9">
        <f t="array" ref="H84">+IFERROR(INDEX(ONLINE!$L$5:$L$5303,SMALL(IF($C$4=ONLINE!$P$5:$P$5303,ROW(ONLINE!$P$5:$P$5303)-ROW(ONLINE!$P$5)+1),'NOT SUBMITED'!A84)),0)</f>
        <v>0</v>
      </c>
    </row>
    <row r="85" spans="1:8" customFormat="1" ht="14.25" customHeight="1">
      <c r="A85" s="7">
        <v>80</v>
      </c>
      <c r="B85" s="75">
        <f t="array" ref="B85">+IFERROR(INDEX(ONLINE!$A$5:$A$5303,SMALL(IF($C$4=ONLINE!$P$5:$P$5303,ROW(ONLINE!$P$5:$P$5303)-ROW(ONLINE!$P$5)+1),'NOT SUBMITED'!A85)),0)</f>
        <v>0</v>
      </c>
      <c r="C85" s="8">
        <f t="array" ref="C85">+IFERROR(INDEX(ONLINE!$B$5:$B$5303,SMALL(IF($C$4=ONLINE!$P$5:$P$5303,ROW(ONLINE!$P$5:$P$5303)-ROW(ONLINE!$P$5)+1),'NOT SUBMITED'!A85)),0)</f>
        <v>0</v>
      </c>
      <c r="D85" s="8">
        <f>+IFERROR(VLOOKUP(C85,ONLINE!$B$5:$C$5303,2,FALSE),0)</f>
        <v>0</v>
      </c>
      <c r="E85" s="9">
        <f t="array" ref="E85">+IFERROR(INDEX(ONLINE!$K$5:$K$5303,SMALL(IF($C$4=ONLINE!$P$5:$P$5303,ROW(ONLINE!$P$5:$P$5303)-ROW(ONLINE!$P$5)+1),'NOT SUBMITED'!A85)),0)</f>
        <v>0</v>
      </c>
      <c r="F85" s="9">
        <f t="array" ref="F85">+IFERROR(INDEX(ONLINE!$N$5:$N$5303,SMALL(IF($C$4=ONLINE!$P$5:$P$5303,ROW(ONLINE!$P$5:$P$5303)-ROW(ONLINE!$P$5)+1),'NOT SUBMITED'!A85)),0)</f>
        <v>0</v>
      </c>
      <c r="G85" s="9">
        <f t="array" ref="G85">+IFERROR(INDEX(ONLINE!$M$5:$M$5303,SMALL(IF($C$4=ONLINE!$P$5:$P$5303,ROW(ONLINE!$P$5:$P$5303)-ROW(ONLINE!$P$5)+1),'NOT SUBMITED'!A85)),0)</f>
        <v>0</v>
      </c>
      <c r="H85" s="9">
        <f t="array" ref="H85">+IFERROR(INDEX(ONLINE!$L$5:$L$5303,SMALL(IF($C$4=ONLINE!$P$5:$P$5303,ROW(ONLINE!$P$5:$P$5303)-ROW(ONLINE!$P$5)+1),'NOT SUBMITED'!A85)),0)</f>
        <v>0</v>
      </c>
    </row>
    <row r="86" spans="1:8" customFormat="1" ht="14.25" customHeight="1">
      <c r="A86" s="7">
        <v>81</v>
      </c>
      <c r="B86" s="75">
        <f t="array" ref="B86">+IFERROR(INDEX(ONLINE!$A$5:$A$5303,SMALL(IF($C$4=ONLINE!$P$5:$P$5303,ROW(ONLINE!$P$5:$P$5303)-ROW(ONLINE!$P$5)+1),'NOT SUBMITED'!A86)),0)</f>
        <v>0</v>
      </c>
      <c r="C86" s="8">
        <f t="array" ref="C86">+IFERROR(INDEX(ONLINE!$B$5:$B$5303,SMALL(IF($C$4=ONLINE!$P$5:$P$5303,ROW(ONLINE!$P$5:$P$5303)-ROW(ONLINE!$P$5)+1),'NOT SUBMITED'!A86)),0)</f>
        <v>0</v>
      </c>
      <c r="D86" s="8">
        <f>+IFERROR(VLOOKUP(C86,ONLINE!$B$5:$C$5303,2,FALSE),0)</f>
        <v>0</v>
      </c>
      <c r="E86" s="9">
        <f t="array" ref="E86">+IFERROR(INDEX(ONLINE!$K$5:$K$5303,SMALL(IF($C$4=ONLINE!$P$5:$P$5303,ROW(ONLINE!$P$5:$P$5303)-ROW(ONLINE!$P$5)+1),'NOT SUBMITED'!A86)),0)</f>
        <v>0</v>
      </c>
      <c r="F86" s="9">
        <f t="array" ref="F86">+IFERROR(INDEX(ONLINE!$N$5:$N$5303,SMALL(IF($C$4=ONLINE!$P$5:$P$5303,ROW(ONLINE!$P$5:$P$5303)-ROW(ONLINE!$P$5)+1),'NOT SUBMITED'!A86)),0)</f>
        <v>0</v>
      </c>
      <c r="G86" s="9">
        <f t="array" ref="G86">+IFERROR(INDEX(ONLINE!$M$5:$M$5303,SMALL(IF($C$4=ONLINE!$P$5:$P$5303,ROW(ONLINE!$P$5:$P$5303)-ROW(ONLINE!$P$5)+1),'NOT SUBMITED'!A86)),0)</f>
        <v>0</v>
      </c>
      <c r="H86" s="9">
        <f t="array" ref="H86">+IFERROR(INDEX(ONLINE!$L$5:$L$5303,SMALL(IF($C$4=ONLINE!$P$5:$P$5303,ROW(ONLINE!$P$5:$P$5303)-ROW(ONLINE!$P$5)+1),'NOT SUBMITED'!A86)),0)</f>
        <v>0</v>
      </c>
    </row>
    <row r="87" spans="1:8" customFormat="1" ht="14.25" customHeight="1">
      <c r="A87" s="7">
        <v>82</v>
      </c>
      <c r="B87" s="75">
        <f t="array" ref="B87">+IFERROR(INDEX(ONLINE!$A$5:$A$5303,SMALL(IF($C$4=ONLINE!$P$5:$P$5303,ROW(ONLINE!$P$5:$P$5303)-ROW(ONLINE!$P$5)+1),'NOT SUBMITED'!A87)),0)</f>
        <v>0</v>
      </c>
      <c r="C87" s="8">
        <f t="array" ref="C87">+IFERROR(INDEX(ONLINE!$B$5:$B$5303,SMALL(IF($C$4=ONLINE!$P$5:$P$5303,ROW(ONLINE!$P$5:$P$5303)-ROW(ONLINE!$P$5)+1),'NOT SUBMITED'!A87)),0)</f>
        <v>0</v>
      </c>
      <c r="D87" s="8">
        <f>+IFERROR(VLOOKUP(C87,ONLINE!$B$5:$C$5303,2,FALSE),0)</f>
        <v>0</v>
      </c>
      <c r="E87" s="9">
        <f t="array" ref="E87">+IFERROR(INDEX(ONLINE!$K$5:$K$5303,SMALL(IF($C$4=ONLINE!$P$5:$P$5303,ROW(ONLINE!$P$5:$P$5303)-ROW(ONLINE!$P$5)+1),'NOT SUBMITED'!A87)),0)</f>
        <v>0</v>
      </c>
      <c r="F87" s="9">
        <f t="array" ref="F87">+IFERROR(INDEX(ONLINE!$N$5:$N$5303,SMALL(IF($C$4=ONLINE!$P$5:$P$5303,ROW(ONLINE!$P$5:$P$5303)-ROW(ONLINE!$P$5)+1),'NOT SUBMITED'!A87)),0)</f>
        <v>0</v>
      </c>
      <c r="G87" s="9">
        <f t="array" ref="G87">+IFERROR(INDEX(ONLINE!$M$5:$M$5303,SMALL(IF($C$4=ONLINE!$P$5:$P$5303,ROW(ONLINE!$P$5:$P$5303)-ROW(ONLINE!$P$5)+1),'NOT SUBMITED'!A87)),0)</f>
        <v>0</v>
      </c>
      <c r="H87" s="9">
        <f t="array" ref="H87">+IFERROR(INDEX(ONLINE!$L$5:$L$5303,SMALL(IF($C$4=ONLINE!$P$5:$P$5303,ROW(ONLINE!$P$5:$P$5303)-ROW(ONLINE!$P$5)+1),'NOT SUBMITED'!A87)),0)</f>
        <v>0</v>
      </c>
    </row>
    <row r="88" spans="1:8" customFormat="1" ht="14.25" customHeight="1">
      <c r="A88" s="7">
        <v>83</v>
      </c>
      <c r="B88" s="75">
        <f t="array" ref="B88">+IFERROR(INDEX(ONLINE!$A$5:$A$5303,SMALL(IF($C$4=ONLINE!$P$5:$P$5303,ROW(ONLINE!$P$5:$P$5303)-ROW(ONLINE!$P$5)+1),'NOT SUBMITED'!A88)),0)</f>
        <v>0</v>
      </c>
      <c r="C88" s="8">
        <f t="array" ref="C88">+IFERROR(INDEX(ONLINE!$B$5:$B$5303,SMALL(IF($C$4=ONLINE!$P$5:$P$5303,ROW(ONLINE!$P$5:$P$5303)-ROW(ONLINE!$P$5)+1),'NOT SUBMITED'!A88)),0)</f>
        <v>0</v>
      </c>
      <c r="D88" s="8">
        <f>+IFERROR(VLOOKUP(C88,ONLINE!$B$5:$C$5303,2,FALSE),0)</f>
        <v>0</v>
      </c>
      <c r="E88" s="9">
        <f t="array" ref="E88">+IFERROR(INDEX(ONLINE!$K$5:$K$5303,SMALL(IF($C$4=ONLINE!$P$5:$P$5303,ROW(ONLINE!$P$5:$P$5303)-ROW(ONLINE!$P$5)+1),'NOT SUBMITED'!A88)),0)</f>
        <v>0</v>
      </c>
      <c r="F88" s="9">
        <f t="array" ref="F88">+IFERROR(INDEX(ONLINE!$N$5:$N$5303,SMALL(IF($C$4=ONLINE!$P$5:$P$5303,ROW(ONLINE!$P$5:$P$5303)-ROW(ONLINE!$P$5)+1),'NOT SUBMITED'!A88)),0)</f>
        <v>0</v>
      </c>
      <c r="G88" s="9">
        <f t="array" ref="G88">+IFERROR(INDEX(ONLINE!$M$5:$M$5303,SMALL(IF($C$4=ONLINE!$P$5:$P$5303,ROW(ONLINE!$P$5:$P$5303)-ROW(ONLINE!$P$5)+1),'NOT SUBMITED'!A88)),0)</f>
        <v>0</v>
      </c>
      <c r="H88" s="9">
        <f t="array" ref="H88">+IFERROR(INDEX(ONLINE!$L$5:$L$5303,SMALL(IF($C$4=ONLINE!$P$5:$P$5303,ROW(ONLINE!$P$5:$P$5303)-ROW(ONLINE!$P$5)+1),'NOT SUBMITED'!A88)),0)</f>
        <v>0</v>
      </c>
    </row>
    <row r="89" spans="1:8" customFormat="1" ht="14.25" customHeight="1">
      <c r="A89" s="7">
        <v>84</v>
      </c>
      <c r="B89" s="75">
        <f t="array" ref="B89">+IFERROR(INDEX(ONLINE!$A$5:$A$5303,SMALL(IF($C$4=ONLINE!$P$5:$P$5303,ROW(ONLINE!$P$5:$P$5303)-ROW(ONLINE!$P$5)+1),'NOT SUBMITED'!A89)),0)</f>
        <v>0</v>
      </c>
      <c r="C89" s="8">
        <f t="array" ref="C89">+IFERROR(INDEX(ONLINE!$B$5:$B$5303,SMALL(IF($C$4=ONLINE!$P$5:$P$5303,ROW(ONLINE!$P$5:$P$5303)-ROW(ONLINE!$P$5)+1),'NOT SUBMITED'!A89)),0)</f>
        <v>0</v>
      </c>
      <c r="D89" s="8">
        <f>+IFERROR(VLOOKUP(C89,ONLINE!$B$5:$C$5303,2,FALSE),0)</f>
        <v>0</v>
      </c>
      <c r="E89" s="9">
        <f t="array" ref="E89">+IFERROR(INDEX(ONLINE!$K$5:$K$5303,SMALL(IF($C$4=ONLINE!$P$5:$P$5303,ROW(ONLINE!$P$5:$P$5303)-ROW(ONLINE!$P$5)+1),'NOT SUBMITED'!A89)),0)</f>
        <v>0</v>
      </c>
      <c r="F89" s="9">
        <f t="array" ref="F89">+IFERROR(INDEX(ONLINE!$N$5:$N$5303,SMALL(IF($C$4=ONLINE!$P$5:$P$5303,ROW(ONLINE!$P$5:$P$5303)-ROW(ONLINE!$P$5)+1),'NOT SUBMITED'!A89)),0)</f>
        <v>0</v>
      </c>
      <c r="G89" s="9">
        <f t="array" ref="G89">+IFERROR(INDEX(ONLINE!$M$5:$M$5303,SMALL(IF($C$4=ONLINE!$P$5:$P$5303,ROW(ONLINE!$P$5:$P$5303)-ROW(ONLINE!$P$5)+1),'NOT SUBMITED'!A89)),0)</f>
        <v>0</v>
      </c>
      <c r="H89" s="9">
        <f t="array" ref="H89">+IFERROR(INDEX(ONLINE!$L$5:$L$5303,SMALL(IF($C$4=ONLINE!$P$5:$P$5303,ROW(ONLINE!$P$5:$P$5303)-ROW(ONLINE!$P$5)+1),'NOT SUBMITED'!A89)),0)</f>
        <v>0</v>
      </c>
    </row>
    <row r="90" spans="1:8" customFormat="1" ht="14.25" customHeight="1">
      <c r="A90" s="7">
        <v>85</v>
      </c>
      <c r="B90" s="75">
        <f t="array" ref="B90">+IFERROR(INDEX(ONLINE!$A$5:$A$5303,SMALL(IF($C$4=ONLINE!$P$5:$P$5303,ROW(ONLINE!$P$5:$P$5303)-ROW(ONLINE!$P$5)+1),'NOT SUBMITED'!A90)),0)</f>
        <v>0</v>
      </c>
      <c r="C90" s="8">
        <f t="array" ref="C90">+IFERROR(INDEX(ONLINE!$B$5:$B$5303,SMALL(IF($C$4=ONLINE!$P$5:$P$5303,ROW(ONLINE!$P$5:$P$5303)-ROW(ONLINE!$P$5)+1),'NOT SUBMITED'!A90)),0)</f>
        <v>0</v>
      </c>
      <c r="D90" s="8">
        <f>+IFERROR(VLOOKUP(C90,ONLINE!$B$5:$C$5303,2,FALSE),0)</f>
        <v>0</v>
      </c>
      <c r="E90" s="9">
        <f t="array" ref="E90">+IFERROR(INDEX(ONLINE!$K$5:$K$5303,SMALL(IF($C$4=ONLINE!$P$5:$P$5303,ROW(ONLINE!$P$5:$P$5303)-ROW(ONLINE!$P$5)+1),'NOT SUBMITED'!A90)),0)</f>
        <v>0</v>
      </c>
      <c r="F90" s="9">
        <f t="array" ref="F90">+IFERROR(INDEX(ONLINE!$N$5:$N$5303,SMALL(IF($C$4=ONLINE!$P$5:$P$5303,ROW(ONLINE!$P$5:$P$5303)-ROW(ONLINE!$P$5)+1),'NOT SUBMITED'!A90)),0)</f>
        <v>0</v>
      </c>
      <c r="G90" s="9">
        <f t="array" ref="G90">+IFERROR(INDEX(ONLINE!$M$5:$M$5303,SMALL(IF($C$4=ONLINE!$P$5:$P$5303,ROW(ONLINE!$P$5:$P$5303)-ROW(ONLINE!$P$5)+1),'NOT SUBMITED'!A90)),0)</f>
        <v>0</v>
      </c>
      <c r="H90" s="9">
        <f t="array" ref="H90">+IFERROR(INDEX(ONLINE!$L$5:$L$5303,SMALL(IF($C$4=ONLINE!$P$5:$P$5303,ROW(ONLINE!$P$5:$P$5303)-ROW(ONLINE!$P$5)+1),'NOT SUBMITED'!A90)),0)</f>
        <v>0</v>
      </c>
    </row>
    <row r="91" spans="1:8" customFormat="1" ht="14.25" customHeight="1">
      <c r="A91" s="7">
        <v>86</v>
      </c>
      <c r="B91" s="75">
        <f t="array" ref="B91">+IFERROR(INDEX(ONLINE!$A$5:$A$5303,SMALL(IF($C$4=ONLINE!$P$5:$P$5303,ROW(ONLINE!$P$5:$P$5303)-ROW(ONLINE!$P$5)+1),'NOT SUBMITED'!A91)),0)</f>
        <v>0</v>
      </c>
      <c r="C91" s="8">
        <f t="array" ref="C91">+IFERROR(INDEX(ONLINE!$B$5:$B$5303,SMALL(IF($C$4=ONLINE!$P$5:$P$5303,ROW(ONLINE!$P$5:$P$5303)-ROW(ONLINE!$P$5)+1),'NOT SUBMITED'!A91)),0)</f>
        <v>0</v>
      </c>
      <c r="D91" s="8">
        <f>+IFERROR(VLOOKUP(C91,ONLINE!$B$5:$C$5303,2,FALSE),0)</f>
        <v>0</v>
      </c>
      <c r="E91" s="9">
        <f t="array" ref="E91">+IFERROR(INDEX(ONLINE!$K$5:$K$5303,SMALL(IF($C$4=ONLINE!$P$5:$P$5303,ROW(ONLINE!$P$5:$P$5303)-ROW(ONLINE!$P$5)+1),'NOT SUBMITED'!A91)),0)</f>
        <v>0</v>
      </c>
      <c r="F91" s="9">
        <f t="array" ref="F91">+IFERROR(INDEX(ONLINE!$N$5:$N$5303,SMALL(IF($C$4=ONLINE!$P$5:$P$5303,ROW(ONLINE!$P$5:$P$5303)-ROW(ONLINE!$P$5)+1),'NOT SUBMITED'!A91)),0)</f>
        <v>0</v>
      </c>
      <c r="G91" s="9">
        <f t="array" ref="G91">+IFERROR(INDEX(ONLINE!$M$5:$M$5303,SMALL(IF($C$4=ONLINE!$P$5:$P$5303,ROW(ONLINE!$P$5:$P$5303)-ROW(ONLINE!$P$5)+1),'NOT SUBMITED'!A91)),0)</f>
        <v>0</v>
      </c>
      <c r="H91" s="9">
        <f t="array" ref="H91">+IFERROR(INDEX(ONLINE!$L$5:$L$5303,SMALL(IF($C$4=ONLINE!$P$5:$P$5303,ROW(ONLINE!$P$5:$P$5303)-ROW(ONLINE!$P$5)+1),'NOT SUBMITED'!A91)),0)</f>
        <v>0</v>
      </c>
    </row>
    <row r="92" spans="1:8" customFormat="1" ht="14.25" customHeight="1">
      <c r="A92" s="7">
        <v>87</v>
      </c>
      <c r="B92" s="75">
        <f t="array" ref="B92">+IFERROR(INDEX(ONLINE!$A$5:$A$5303,SMALL(IF($C$4=ONLINE!$P$5:$P$5303,ROW(ONLINE!$P$5:$P$5303)-ROW(ONLINE!$P$5)+1),'NOT SUBMITED'!A92)),0)</f>
        <v>0</v>
      </c>
      <c r="C92" s="8">
        <f t="array" ref="C92">+IFERROR(INDEX(ONLINE!$B$5:$B$5303,SMALL(IF($C$4=ONLINE!$P$5:$P$5303,ROW(ONLINE!$P$5:$P$5303)-ROW(ONLINE!$P$5)+1),'NOT SUBMITED'!A92)),0)</f>
        <v>0</v>
      </c>
      <c r="D92" s="8">
        <f>+IFERROR(VLOOKUP(C92,ONLINE!$B$5:$C$5303,2,FALSE),0)</f>
        <v>0</v>
      </c>
      <c r="E92" s="9">
        <f t="array" ref="E92">+IFERROR(INDEX(ONLINE!$K$5:$K$5303,SMALL(IF($C$4=ONLINE!$P$5:$P$5303,ROW(ONLINE!$P$5:$P$5303)-ROW(ONLINE!$P$5)+1),'NOT SUBMITED'!A92)),0)</f>
        <v>0</v>
      </c>
      <c r="F92" s="9">
        <f t="array" ref="F92">+IFERROR(INDEX(ONLINE!$N$5:$N$5303,SMALL(IF($C$4=ONLINE!$P$5:$P$5303,ROW(ONLINE!$P$5:$P$5303)-ROW(ONLINE!$P$5)+1),'NOT SUBMITED'!A92)),0)</f>
        <v>0</v>
      </c>
      <c r="G92" s="9">
        <f t="array" ref="G92">+IFERROR(INDEX(ONLINE!$M$5:$M$5303,SMALL(IF($C$4=ONLINE!$P$5:$P$5303,ROW(ONLINE!$P$5:$P$5303)-ROW(ONLINE!$P$5)+1),'NOT SUBMITED'!A92)),0)</f>
        <v>0</v>
      </c>
      <c r="H92" s="9">
        <f t="array" ref="H92">+IFERROR(INDEX(ONLINE!$L$5:$L$5303,SMALL(IF($C$4=ONLINE!$P$5:$P$5303,ROW(ONLINE!$P$5:$P$5303)-ROW(ONLINE!$P$5)+1),'NOT SUBMITED'!A92)),0)</f>
        <v>0</v>
      </c>
    </row>
    <row r="93" spans="1:8" customFormat="1" ht="14.25" customHeight="1">
      <c r="A93" s="7">
        <v>88</v>
      </c>
      <c r="B93" s="75">
        <f t="array" ref="B93">+IFERROR(INDEX(ONLINE!$A$5:$A$5303,SMALL(IF($C$4=ONLINE!$P$5:$P$5303,ROW(ONLINE!$P$5:$P$5303)-ROW(ONLINE!$P$5)+1),'NOT SUBMITED'!A93)),0)</f>
        <v>0</v>
      </c>
      <c r="C93" s="8">
        <f t="array" ref="C93">+IFERROR(INDEX(ONLINE!$B$5:$B$5303,SMALL(IF($C$4=ONLINE!$P$5:$P$5303,ROW(ONLINE!$P$5:$P$5303)-ROW(ONLINE!$P$5)+1),'NOT SUBMITED'!A93)),0)</f>
        <v>0</v>
      </c>
      <c r="D93" s="8">
        <f>+IFERROR(VLOOKUP(C93,ONLINE!$B$5:$C$5303,2,FALSE),0)</f>
        <v>0</v>
      </c>
      <c r="E93" s="9">
        <f t="array" ref="E93">+IFERROR(INDEX(ONLINE!$K$5:$K$5303,SMALL(IF($C$4=ONLINE!$P$5:$P$5303,ROW(ONLINE!$P$5:$P$5303)-ROW(ONLINE!$P$5)+1),'NOT SUBMITED'!A93)),0)</f>
        <v>0</v>
      </c>
      <c r="F93" s="9">
        <f t="array" ref="F93">+IFERROR(INDEX(ONLINE!$N$5:$N$5303,SMALL(IF($C$4=ONLINE!$P$5:$P$5303,ROW(ONLINE!$P$5:$P$5303)-ROW(ONLINE!$P$5)+1),'NOT SUBMITED'!A93)),0)</f>
        <v>0</v>
      </c>
      <c r="G93" s="9">
        <f t="array" ref="G93">+IFERROR(INDEX(ONLINE!$M$5:$M$5303,SMALL(IF($C$4=ONLINE!$P$5:$P$5303,ROW(ONLINE!$P$5:$P$5303)-ROW(ONLINE!$P$5)+1),'NOT SUBMITED'!A93)),0)</f>
        <v>0</v>
      </c>
      <c r="H93" s="9">
        <f t="array" ref="H93">+IFERROR(INDEX(ONLINE!$L$5:$L$5303,SMALL(IF($C$4=ONLINE!$P$5:$P$5303,ROW(ONLINE!$P$5:$P$5303)-ROW(ONLINE!$P$5)+1),'NOT SUBMITED'!A93)),0)</f>
        <v>0</v>
      </c>
    </row>
    <row r="94" spans="1:8" customFormat="1" ht="14.25" customHeight="1">
      <c r="A94" s="7">
        <v>89</v>
      </c>
      <c r="B94" s="75">
        <f t="array" ref="B94">+IFERROR(INDEX(ONLINE!$A$5:$A$5303,SMALL(IF($C$4=ONLINE!$P$5:$P$5303,ROW(ONLINE!$P$5:$P$5303)-ROW(ONLINE!$P$5)+1),'NOT SUBMITED'!A94)),0)</f>
        <v>0</v>
      </c>
      <c r="C94" s="8">
        <f t="array" ref="C94">+IFERROR(INDEX(ONLINE!$B$5:$B$5303,SMALL(IF($C$4=ONLINE!$P$5:$P$5303,ROW(ONLINE!$P$5:$P$5303)-ROW(ONLINE!$P$5)+1),'NOT SUBMITED'!A94)),0)</f>
        <v>0</v>
      </c>
      <c r="D94" s="8">
        <f>+IFERROR(VLOOKUP(C94,ONLINE!$B$5:$C$5303,2,FALSE),0)</f>
        <v>0</v>
      </c>
      <c r="E94" s="9">
        <f t="array" ref="E94">+IFERROR(INDEX(ONLINE!$K$5:$K$5303,SMALL(IF($C$4=ONLINE!$P$5:$P$5303,ROW(ONLINE!$P$5:$P$5303)-ROW(ONLINE!$P$5)+1),'NOT SUBMITED'!A94)),0)</f>
        <v>0</v>
      </c>
      <c r="F94" s="9">
        <f t="array" ref="F94">+IFERROR(INDEX(ONLINE!$N$5:$N$5303,SMALL(IF($C$4=ONLINE!$P$5:$P$5303,ROW(ONLINE!$P$5:$P$5303)-ROW(ONLINE!$P$5)+1),'NOT SUBMITED'!A94)),0)</f>
        <v>0</v>
      </c>
      <c r="G94" s="9">
        <f t="array" ref="G94">+IFERROR(INDEX(ONLINE!$M$5:$M$5303,SMALL(IF($C$4=ONLINE!$P$5:$P$5303,ROW(ONLINE!$P$5:$P$5303)-ROW(ONLINE!$P$5)+1),'NOT SUBMITED'!A94)),0)</f>
        <v>0</v>
      </c>
      <c r="H94" s="9">
        <f t="array" ref="H94">+IFERROR(INDEX(ONLINE!$L$5:$L$5303,SMALL(IF($C$4=ONLINE!$P$5:$P$5303,ROW(ONLINE!$P$5:$P$5303)-ROW(ONLINE!$P$5)+1),'NOT SUBMITED'!A94)),0)</f>
        <v>0</v>
      </c>
    </row>
    <row r="95" spans="1:8" customFormat="1" ht="14.25" customHeight="1">
      <c r="A95" s="7">
        <v>90</v>
      </c>
      <c r="B95" s="75">
        <f t="array" ref="B95">+IFERROR(INDEX(ONLINE!$A$5:$A$5303,SMALL(IF($C$4=ONLINE!$P$5:$P$5303,ROW(ONLINE!$P$5:$P$5303)-ROW(ONLINE!$P$5)+1),'NOT SUBMITED'!A95)),0)</f>
        <v>0</v>
      </c>
      <c r="C95" s="8">
        <f t="array" ref="C95">+IFERROR(INDEX(ONLINE!$B$5:$B$5303,SMALL(IF($C$4=ONLINE!$P$5:$P$5303,ROW(ONLINE!$P$5:$P$5303)-ROW(ONLINE!$P$5)+1),'NOT SUBMITED'!A95)),0)</f>
        <v>0</v>
      </c>
      <c r="D95" s="8">
        <f>+IFERROR(VLOOKUP(C95,ONLINE!$B$5:$C$5303,2,FALSE),0)</f>
        <v>0</v>
      </c>
      <c r="E95" s="9">
        <f t="array" ref="E95">+IFERROR(INDEX(ONLINE!$K$5:$K$5303,SMALL(IF($C$4=ONLINE!$P$5:$P$5303,ROW(ONLINE!$P$5:$P$5303)-ROW(ONLINE!$P$5)+1),'NOT SUBMITED'!A95)),0)</f>
        <v>0</v>
      </c>
      <c r="F95" s="9">
        <f t="array" ref="F95">+IFERROR(INDEX(ONLINE!$N$5:$N$5303,SMALL(IF($C$4=ONLINE!$P$5:$P$5303,ROW(ONLINE!$P$5:$P$5303)-ROW(ONLINE!$P$5)+1),'NOT SUBMITED'!A95)),0)</f>
        <v>0</v>
      </c>
      <c r="G95" s="9">
        <f t="array" ref="G95">+IFERROR(INDEX(ONLINE!$M$5:$M$5303,SMALL(IF($C$4=ONLINE!$P$5:$P$5303,ROW(ONLINE!$P$5:$P$5303)-ROW(ONLINE!$P$5)+1),'NOT SUBMITED'!A95)),0)</f>
        <v>0</v>
      </c>
      <c r="H95" s="9">
        <f t="array" ref="H95">+IFERROR(INDEX(ONLINE!$L$5:$L$5303,SMALL(IF($C$4=ONLINE!$P$5:$P$5303,ROW(ONLINE!$P$5:$P$5303)-ROW(ONLINE!$P$5)+1),'NOT SUBMITED'!A95)),0)</f>
        <v>0</v>
      </c>
    </row>
    <row r="96" spans="1:8" customFormat="1" ht="14.25" customHeight="1">
      <c r="A96" s="7">
        <v>91</v>
      </c>
      <c r="B96" s="75">
        <f t="array" ref="B96">+IFERROR(INDEX(ONLINE!$A$5:$A$5303,SMALL(IF($C$4=ONLINE!$P$5:$P$5303,ROW(ONLINE!$P$5:$P$5303)-ROW(ONLINE!$P$5)+1),'NOT SUBMITED'!A96)),0)</f>
        <v>0</v>
      </c>
      <c r="C96" s="8">
        <f t="array" ref="C96">+IFERROR(INDEX(ONLINE!$B$5:$B$5303,SMALL(IF($C$4=ONLINE!$P$5:$P$5303,ROW(ONLINE!$P$5:$P$5303)-ROW(ONLINE!$P$5)+1),'NOT SUBMITED'!A96)),0)</f>
        <v>0</v>
      </c>
      <c r="D96" s="8">
        <f>+IFERROR(VLOOKUP(C96,ONLINE!$B$5:$C$5303,2,FALSE),0)</f>
        <v>0</v>
      </c>
      <c r="E96" s="9">
        <f t="array" ref="E96">+IFERROR(INDEX(ONLINE!$K$5:$K$5303,SMALL(IF($C$4=ONLINE!$P$5:$P$5303,ROW(ONLINE!$P$5:$P$5303)-ROW(ONLINE!$P$5)+1),'NOT SUBMITED'!A96)),0)</f>
        <v>0</v>
      </c>
      <c r="F96" s="9">
        <f t="array" ref="F96">+IFERROR(INDEX(ONLINE!$N$5:$N$5303,SMALL(IF($C$4=ONLINE!$P$5:$P$5303,ROW(ONLINE!$P$5:$P$5303)-ROW(ONLINE!$P$5)+1),'NOT SUBMITED'!A96)),0)</f>
        <v>0</v>
      </c>
      <c r="G96" s="9">
        <f t="array" ref="G96">+IFERROR(INDEX(ONLINE!$M$5:$M$5303,SMALL(IF($C$4=ONLINE!$P$5:$P$5303,ROW(ONLINE!$P$5:$P$5303)-ROW(ONLINE!$P$5)+1),'NOT SUBMITED'!A96)),0)</f>
        <v>0</v>
      </c>
      <c r="H96" s="9">
        <f t="array" ref="H96">+IFERROR(INDEX(ONLINE!$L$5:$L$5303,SMALL(IF($C$4=ONLINE!$P$5:$P$5303,ROW(ONLINE!$P$5:$P$5303)-ROW(ONLINE!$P$5)+1),'NOT SUBMITED'!A96)),0)</f>
        <v>0</v>
      </c>
    </row>
    <row r="97" spans="1:8" customFormat="1" ht="14.25" customHeight="1">
      <c r="A97" s="7">
        <v>92</v>
      </c>
      <c r="B97" s="75">
        <f t="array" ref="B97">+IFERROR(INDEX(ONLINE!$A$5:$A$5303,SMALL(IF($C$4=ONLINE!$P$5:$P$5303,ROW(ONLINE!$P$5:$P$5303)-ROW(ONLINE!$P$5)+1),'NOT SUBMITED'!A97)),0)</f>
        <v>0</v>
      </c>
      <c r="C97" s="8">
        <f t="array" ref="C97">+IFERROR(INDEX(ONLINE!$B$5:$B$5303,SMALL(IF($C$4=ONLINE!$P$5:$P$5303,ROW(ONLINE!$P$5:$P$5303)-ROW(ONLINE!$P$5)+1),'NOT SUBMITED'!A97)),0)</f>
        <v>0</v>
      </c>
      <c r="D97" s="8">
        <f>+IFERROR(VLOOKUP(C97,ONLINE!$B$5:$C$5303,2,FALSE),0)</f>
        <v>0</v>
      </c>
      <c r="E97" s="9">
        <f t="array" ref="E97">+IFERROR(INDEX(ONLINE!$K$5:$K$5303,SMALL(IF($C$4=ONLINE!$P$5:$P$5303,ROW(ONLINE!$P$5:$P$5303)-ROW(ONLINE!$P$5)+1),'NOT SUBMITED'!A97)),0)</f>
        <v>0</v>
      </c>
      <c r="F97" s="9">
        <f t="array" ref="F97">+IFERROR(INDEX(ONLINE!$N$5:$N$5303,SMALL(IF($C$4=ONLINE!$P$5:$P$5303,ROW(ONLINE!$P$5:$P$5303)-ROW(ONLINE!$P$5)+1),'NOT SUBMITED'!A97)),0)</f>
        <v>0</v>
      </c>
      <c r="G97" s="9">
        <f t="array" ref="G97">+IFERROR(INDEX(ONLINE!$M$5:$M$5303,SMALL(IF($C$4=ONLINE!$P$5:$P$5303,ROW(ONLINE!$P$5:$P$5303)-ROW(ONLINE!$P$5)+1),'NOT SUBMITED'!A97)),0)</f>
        <v>0</v>
      </c>
      <c r="H97" s="9">
        <f t="array" ref="H97">+IFERROR(INDEX(ONLINE!$L$5:$L$5303,SMALL(IF($C$4=ONLINE!$P$5:$P$5303,ROW(ONLINE!$P$5:$P$5303)-ROW(ONLINE!$P$5)+1),'NOT SUBMITED'!A97)),0)</f>
        <v>0</v>
      </c>
    </row>
    <row r="98" spans="1:8" customFormat="1" ht="14.25" customHeight="1">
      <c r="A98" s="7">
        <v>93</v>
      </c>
      <c r="B98" s="75">
        <f t="array" ref="B98">+IFERROR(INDEX(ONLINE!$A$5:$A$5303,SMALL(IF($C$4=ONLINE!$P$5:$P$5303,ROW(ONLINE!$P$5:$P$5303)-ROW(ONLINE!$P$5)+1),'NOT SUBMITED'!A98)),0)</f>
        <v>0</v>
      </c>
      <c r="C98" s="8">
        <f t="array" ref="C98">+IFERROR(INDEX(ONLINE!$B$5:$B$5303,SMALL(IF($C$4=ONLINE!$P$5:$P$5303,ROW(ONLINE!$P$5:$P$5303)-ROW(ONLINE!$P$5)+1),'NOT SUBMITED'!A98)),0)</f>
        <v>0</v>
      </c>
      <c r="D98" s="8">
        <f>+IFERROR(VLOOKUP(C98,ONLINE!$B$5:$C$5303,2,FALSE),0)</f>
        <v>0</v>
      </c>
      <c r="E98" s="9">
        <f t="array" ref="E98">+IFERROR(INDEX(ONLINE!$K$5:$K$5303,SMALL(IF($C$4=ONLINE!$P$5:$P$5303,ROW(ONLINE!$P$5:$P$5303)-ROW(ONLINE!$P$5)+1),'NOT SUBMITED'!A98)),0)</f>
        <v>0</v>
      </c>
      <c r="F98" s="9">
        <f t="array" ref="F98">+IFERROR(INDEX(ONLINE!$N$5:$N$5303,SMALL(IF($C$4=ONLINE!$P$5:$P$5303,ROW(ONLINE!$P$5:$P$5303)-ROW(ONLINE!$P$5)+1),'NOT SUBMITED'!A98)),0)</f>
        <v>0</v>
      </c>
      <c r="G98" s="9">
        <f t="array" ref="G98">+IFERROR(INDEX(ONLINE!$M$5:$M$5303,SMALL(IF($C$4=ONLINE!$P$5:$P$5303,ROW(ONLINE!$P$5:$P$5303)-ROW(ONLINE!$P$5)+1),'NOT SUBMITED'!A98)),0)</f>
        <v>0</v>
      </c>
      <c r="H98" s="9">
        <f t="array" ref="H98">+IFERROR(INDEX(ONLINE!$L$5:$L$5303,SMALL(IF($C$4=ONLINE!$P$5:$P$5303,ROW(ONLINE!$P$5:$P$5303)-ROW(ONLINE!$P$5)+1),'NOT SUBMITED'!A98)),0)</f>
        <v>0</v>
      </c>
    </row>
    <row r="99" spans="1:8" customFormat="1" ht="14.25" customHeight="1">
      <c r="A99" s="7">
        <v>94</v>
      </c>
      <c r="B99" s="75">
        <f t="array" ref="B99">+IFERROR(INDEX(ONLINE!$A$5:$A$5303,SMALL(IF($C$4=ONLINE!$P$5:$P$5303,ROW(ONLINE!$P$5:$P$5303)-ROW(ONLINE!$P$5)+1),'NOT SUBMITED'!A99)),0)</f>
        <v>0</v>
      </c>
      <c r="C99" s="8">
        <f t="array" ref="C99">+IFERROR(INDEX(ONLINE!$B$5:$B$5303,SMALL(IF($C$4=ONLINE!$P$5:$P$5303,ROW(ONLINE!$P$5:$P$5303)-ROW(ONLINE!$P$5)+1),'NOT SUBMITED'!A99)),0)</f>
        <v>0</v>
      </c>
      <c r="D99" s="8">
        <f>+IFERROR(VLOOKUP(C99,ONLINE!$B$5:$C$5303,2,FALSE),0)</f>
        <v>0</v>
      </c>
      <c r="E99" s="9">
        <f t="array" ref="E99">+IFERROR(INDEX(ONLINE!$K$5:$K$5303,SMALL(IF($C$4=ONLINE!$P$5:$P$5303,ROW(ONLINE!$P$5:$P$5303)-ROW(ONLINE!$P$5)+1),'NOT SUBMITED'!A99)),0)</f>
        <v>0</v>
      </c>
      <c r="F99" s="9">
        <f t="array" ref="F99">+IFERROR(INDEX(ONLINE!$N$5:$N$5303,SMALL(IF($C$4=ONLINE!$P$5:$P$5303,ROW(ONLINE!$P$5:$P$5303)-ROW(ONLINE!$P$5)+1),'NOT SUBMITED'!A99)),0)</f>
        <v>0</v>
      </c>
      <c r="G99" s="9">
        <f t="array" ref="G99">+IFERROR(INDEX(ONLINE!$M$5:$M$5303,SMALL(IF($C$4=ONLINE!$P$5:$P$5303,ROW(ONLINE!$P$5:$P$5303)-ROW(ONLINE!$P$5)+1),'NOT SUBMITED'!A99)),0)</f>
        <v>0</v>
      </c>
      <c r="H99" s="9">
        <f t="array" ref="H99">+IFERROR(INDEX(ONLINE!$L$5:$L$5303,SMALL(IF($C$4=ONLINE!$P$5:$P$5303,ROW(ONLINE!$P$5:$P$5303)-ROW(ONLINE!$P$5)+1),'NOT SUBMITED'!A99)),0)</f>
        <v>0</v>
      </c>
    </row>
    <row r="100" spans="1:8" customFormat="1" ht="14.25" customHeight="1">
      <c r="A100" s="7">
        <v>95</v>
      </c>
      <c r="B100" s="75">
        <f t="array" ref="B100">+IFERROR(INDEX(ONLINE!$A$5:$A$5303,SMALL(IF($C$4=ONLINE!$P$5:$P$5303,ROW(ONLINE!$P$5:$P$5303)-ROW(ONLINE!$P$5)+1),'NOT SUBMITED'!A100)),0)</f>
        <v>0</v>
      </c>
      <c r="C100" s="8">
        <f t="array" ref="C100">+IFERROR(INDEX(ONLINE!$B$5:$B$5303,SMALL(IF($C$4=ONLINE!$P$5:$P$5303,ROW(ONLINE!$P$5:$P$5303)-ROW(ONLINE!$P$5)+1),'NOT SUBMITED'!A100)),0)</f>
        <v>0</v>
      </c>
      <c r="D100" s="8">
        <f>+IFERROR(VLOOKUP(C100,ONLINE!$B$5:$C$5303,2,FALSE),0)</f>
        <v>0</v>
      </c>
      <c r="E100" s="9">
        <f t="array" ref="E100">+IFERROR(INDEX(ONLINE!$K$5:$K$5303,SMALL(IF($C$4=ONLINE!$P$5:$P$5303,ROW(ONLINE!$P$5:$P$5303)-ROW(ONLINE!$P$5)+1),'NOT SUBMITED'!A100)),0)</f>
        <v>0</v>
      </c>
      <c r="F100" s="9">
        <f t="array" ref="F100">+IFERROR(INDEX(ONLINE!$N$5:$N$5303,SMALL(IF($C$4=ONLINE!$P$5:$P$5303,ROW(ONLINE!$P$5:$P$5303)-ROW(ONLINE!$P$5)+1),'NOT SUBMITED'!A100)),0)</f>
        <v>0</v>
      </c>
      <c r="G100" s="9">
        <f t="array" ref="G100">+IFERROR(INDEX(ONLINE!$M$5:$M$5303,SMALL(IF($C$4=ONLINE!$P$5:$P$5303,ROW(ONLINE!$P$5:$P$5303)-ROW(ONLINE!$P$5)+1),'NOT SUBMITED'!A100)),0)</f>
        <v>0</v>
      </c>
      <c r="H100" s="9">
        <f t="array" ref="H100">+IFERROR(INDEX(ONLINE!$L$5:$L$5303,SMALL(IF($C$4=ONLINE!$P$5:$P$5303,ROW(ONLINE!$P$5:$P$5303)-ROW(ONLINE!$P$5)+1),'NOT SUBMITED'!A100)),0)</f>
        <v>0</v>
      </c>
    </row>
    <row r="101" spans="1:8" customFormat="1" ht="14.25" customHeight="1">
      <c r="A101" s="7">
        <v>96</v>
      </c>
      <c r="B101" s="75">
        <f t="array" ref="B101">+IFERROR(INDEX(ONLINE!$A$5:$A$5303,SMALL(IF($C$4=ONLINE!$P$5:$P$5303,ROW(ONLINE!$P$5:$P$5303)-ROW(ONLINE!$P$5)+1),'NOT SUBMITED'!A101)),0)</f>
        <v>0</v>
      </c>
      <c r="C101" s="8">
        <f t="array" ref="C101">+IFERROR(INDEX(ONLINE!$B$5:$B$5303,SMALL(IF($C$4=ONLINE!$P$5:$P$5303,ROW(ONLINE!$P$5:$P$5303)-ROW(ONLINE!$P$5)+1),'NOT SUBMITED'!A101)),0)</f>
        <v>0</v>
      </c>
      <c r="D101" s="8">
        <f>+IFERROR(VLOOKUP(C101,ONLINE!$B$5:$C$5303,2,FALSE),0)</f>
        <v>0</v>
      </c>
      <c r="E101" s="9">
        <f t="array" ref="E101">+IFERROR(INDEX(ONLINE!$K$5:$K$5303,SMALL(IF($C$4=ONLINE!$P$5:$P$5303,ROW(ONLINE!$P$5:$P$5303)-ROW(ONLINE!$P$5)+1),'NOT SUBMITED'!A101)),0)</f>
        <v>0</v>
      </c>
      <c r="F101" s="9">
        <f t="array" ref="F101">+IFERROR(INDEX(ONLINE!$N$5:$N$5303,SMALL(IF($C$4=ONLINE!$P$5:$P$5303,ROW(ONLINE!$P$5:$P$5303)-ROW(ONLINE!$P$5)+1),'NOT SUBMITED'!A101)),0)</f>
        <v>0</v>
      </c>
      <c r="G101" s="9">
        <f t="array" ref="G101">+IFERROR(INDEX(ONLINE!$M$5:$M$5303,SMALL(IF($C$4=ONLINE!$P$5:$P$5303,ROW(ONLINE!$P$5:$P$5303)-ROW(ONLINE!$P$5)+1),'NOT SUBMITED'!A101)),0)</f>
        <v>0</v>
      </c>
      <c r="H101" s="9">
        <f t="array" ref="H101">+IFERROR(INDEX(ONLINE!$L$5:$L$5303,SMALL(IF($C$4=ONLINE!$P$5:$P$5303,ROW(ONLINE!$P$5:$P$5303)-ROW(ONLINE!$P$5)+1),'NOT SUBMITED'!A101)),0)</f>
        <v>0</v>
      </c>
    </row>
    <row r="102" spans="1:8" customFormat="1" ht="14.25" customHeight="1">
      <c r="A102" s="7">
        <v>97</v>
      </c>
      <c r="B102" s="75">
        <f t="array" ref="B102">+IFERROR(INDEX(ONLINE!$A$5:$A$5303,SMALL(IF($C$4=ONLINE!$P$5:$P$5303,ROW(ONLINE!$P$5:$P$5303)-ROW(ONLINE!$P$5)+1),'NOT SUBMITED'!A102)),0)</f>
        <v>0</v>
      </c>
      <c r="C102" s="8">
        <f t="array" ref="C102">+IFERROR(INDEX(ONLINE!$B$5:$B$5303,SMALL(IF($C$4=ONLINE!$P$5:$P$5303,ROW(ONLINE!$P$5:$P$5303)-ROW(ONLINE!$P$5)+1),'NOT SUBMITED'!A102)),0)</f>
        <v>0</v>
      </c>
      <c r="D102" s="8">
        <f>+IFERROR(VLOOKUP(C102,ONLINE!$B$5:$C$5303,2,FALSE),0)</f>
        <v>0</v>
      </c>
      <c r="E102" s="9">
        <f t="array" ref="E102">+IFERROR(INDEX(ONLINE!$K$5:$K$5303,SMALL(IF($C$4=ONLINE!$P$5:$P$5303,ROW(ONLINE!$P$5:$P$5303)-ROW(ONLINE!$P$5)+1),'NOT SUBMITED'!A102)),0)</f>
        <v>0</v>
      </c>
      <c r="F102" s="9">
        <f t="array" ref="F102">+IFERROR(INDEX(ONLINE!$N$5:$N$5303,SMALL(IF($C$4=ONLINE!$P$5:$P$5303,ROW(ONLINE!$P$5:$P$5303)-ROW(ONLINE!$P$5)+1),'NOT SUBMITED'!A102)),0)</f>
        <v>0</v>
      </c>
      <c r="G102" s="9">
        <f t="array" ref="G102">+IFERROR(INDEX(ONLINE!$M$5:$M$5303,SMALL(IF($C$4=ONLINE!$P$5:$P$5303,ROW(ONLINE!$P$5:$P$5303)-ROW(ONLINE!$P$5)+1),'NOT SUBMITED'!A102)),0)</f>
        <v>0</v>
      </c>
      <c r="H102" s="9">
        <f t="array" ref="H102">+IFERROR(INDEX(ONLINE!$L$5:$L$5303,SMALL(IF($C$4=ONLINE!$P$5:$P$5303,ROW(ONLINE!$P$5:$P$5303)-ROW(ONLINE!$P$5)+1),'NOT SUBMITED'!A102)),0)</f>
        <v>0</v>
      </c>
    </row>
    <row r="103" spans="1:8" customFormat="1" ht="14.25" customHeight="1">
      <c r="A103" s="7">
        <v>98</v>
      </c>
      <c r="B103" s="75">
        <f t="array" ref="B103">+IFERROR(INDEX(ONLINE!$A$5:$A$5303,SMALL(IF($C$4=ONLINE!$P$5:$P$5303,ROW(ONLINE!$P$5:$P$5303)-ROW(ONLINE!$P$5)+1),'NOT SUBMITED'!A103)),0)</f>
        <v>0</v>
      </c>
      <c r="C103" s="8">
        <f t="array" ref="C103">+IFERROR(INDEX(ONLINE!$B$5:$B$5303,SMALL(IF($C$4=ONLINE!$P$5:$P$5303,ROW(ONLINE!$P$5:$P$5303)-ROW(ONLINE!$P$5)+1),'NOT SUBMITED'!A103)),0)</f>
        <v>0</v>
      </c>
      <c r="D103" s="8">
        <f>+IFERROR(VLOOKUP(C103,ONLINE!$B$5:$C$5303,2,FALSE),0)</f>
        <v>0</v>
      </c>
      <c r="E103" s="9">
        <f t="array" ref="E103">+IFERROR(INDEX(ONLINE!$K$5:$K$5303,SMALL(IF($C$4=ONLINE!$P$5:$P$5303,ROW(ONLINE!$P$5:$P$5303)-ROW(ONLINE!$P$5)+1),'NOT SUBMITED'!A103)),0)</f>
        <v>0</v>
      </c>
      <c r="F103" s="9">
        <f t="array" ref="F103">+IFERROR(INDEX(ONLINE!$N$5:$N$5303,SMALL(IF($C$4=ONLINE!$P$5:$P$5303,ROW(ONLINE!$P$5:$P$5303)-ROW(ONLINE!$P$5)+1),'NOT SUBMITED'!A103)),0)</f>
        <v>0</v>
      </c>
      <c r="G103" s="9">
        <f t="array" ref="G103">+IFERROR(INDEX(ONLINE!$M$5:$M$5303,SMALL(IF($C$4=ONLINE!$P$5:$P$5303,ROW(ONLINE!$P$5:$P$5303)-ROW(ONLINE!$P$5)+1),'NOT SUBMITED'!A103)),0)</f>
        <v>0</v>
      </c>
      <c r="H103" s="9">
        <f t="array" ref="H103">+IFERROR(INDEX(ONLINE!$L$5:$L$5303,SMALL(IF($C$4=ONLINE!$P$5:$P$5303,ROW(ONLINE!$P$5:$P$5303)-ROW(ONLINE!$P$5)+1),'NOT SUBMITED'!A103)),0)</f>
        <v>0</v>
      </c>
    </row>
    <row r="104" spans="1:8" customFormat="1" ht="14.25" customHeight="1">
      <c r="A104" s="7">
        <v>99</v>
      </c>
      <c r="B104" s="75">
        <f t="array" ref="B104">+IFERROR(INDEX(ONLINE!$A$5:$A$5303,SMALL(IF($C$4=ONLINE!$P$5:$P$5303,ROW(ONLINE!$P$5:$P$5303)-ROW(ONLINE!$P$5)+1),'NOT SUBMITED'!A104)),0)</f>
        <v>0</v>
      </c>
      <c r="C104" s="8">
        <f t="array" ref="C104">+IFERROR(INDEX(ONLINE!$B$5:$B$5303,SMALL(IF($C$4=ONLINE!$P$5:$P$5303,ROW(ONLINE!$P$5:$P$5303)-ROW(ONLINE!$P$5)+1),'NOT SUBMITED'!A104)),0)</f>
        <v>0</v>
      </c>
      <c r="D104" s="8">
        <f>+IFERROR(VLOOKUP(C104,ONLINE!$B$5:$C$5303,2,FALSE),0)</f>
        <v>0</v>
      </c>
      <c r="E104" s="9">
        <f t="array" ref="E104">+IFERROR(INDEX(ONLINE!$K$5:$K$5303,SMALL(IF($C$4=ONLINE!$P$5:$P$5303,ROW(ONLINE!$P$5:$P$5303)-ROW(ONLINE!$P$5)+1),'NOT SUBMITED'!A104)),0)</f>
        <v>0</v>
      </c>
      <c r="F104" s="9">
        <f t="array" ref="F104">+IFERROR(INDEX(ONLINE!$N$5:$N$5303,SMALL(IF($C$4=ONLINE!$P$5:$P$5303,ROW(ONLINE!$P$5:$P$5303)-ROW(ONLINE!$P$5)+1),'NOT SUBMITED'!A104)),0)</f>
        <v>0</v>
      </c>
      <c r="G104" s="9">
        <f t="array" ref="G104">+IFERROR(INDEX(ONLINE!$M$5:$M$5303,SMALL(IF($C$4=ONLINE!$P$5:$P$5303,ROW(ONLINE!$P$5:$P$5303)-ROW(ONLINE!$P$5)+1),'NOT SUBMITED'!A104)),0)</f>
        <v>0</v>
      </c>
      <c r="H104" s="9">
        <f t="array" ref="H104">+IFERROR(INDEX(ONLINE!$L$5:$L$5303,SMALL(IF($C$4=ONLINE!$P$5:$P$5303,ROW(ONLINE!$P$5:$P$5303)-ROW(ONLINE!$P$5)+1),'NOT SUBMITED'!A104)),0)</f>
        <v>0</v>
      </c>
    </row>
    <row r="105" spans="1:8" customFormat="1" ht="14.25" customHeight="1">
      <c r="A105" s="7">
        <v>100</v>
      </c>
      <c r="B105" s="75">
        <f t="array" ref="B105">+IFERROR(INDEX(ONLINE!$A$5:$A$5303,SMALL(IF($C$4=ONLINE!$P$5:$P$5303,ROW(ONLINE!$P$5:$P$5303)-ROW(ONLINE!$P$5)+1),'NOT SUBMITED'!A105)),0)</f>
        <v>0</v>
      </c>
      <c r="C105" s="8">
        <f t="array" ref="C105">+IFERROR(INDEX(ONLINE!$B$5:$B$5303,SMALL(IF($C$4=ONLINE!$P$5:$P$5303,ROW(ONLINE!$P$5:$P$5303)-ROW(ONLINE!$P$5)+1),'NOT SUBMITED'!A105)),0)</f>
        <v>0</v>
      </c>
      <c r="D105" s="8">
        <f>+IFERROR(VLOOKUP(C105,ONLINE!$B$5:$C$5303,2,FALSE),0)</f>
        <v>0</v>
      </c>
      <c r="E105" s="9">
        <f t="array" ref="E105">+IFERROR(INDEX(ONLINE!$K$5:$K$5303,SMALL(IF($C$4=ONLINE!$P$5:$P$5303,ROW(ONLINE!$P$5:$P$5303)-ROW(ONLINE!$P$5)+1),'NOT SUBMITED'!A105)),0)</f>
        <v>0</v>
      </c>
      <c r="F105" s="9">
        <f t="array" ref="F105">+IFERROR(INDEX(ONLINE!$N$5:$N$5303,SMALL(IF($C$4=ONLINE!$P$5:$P$5303,ROW(ONLINE!$P$5:$P$5303)-ROW(ONLINE!$P$5)+1),'NOT SUBMITED'!A105)),0)</f>
        <v>0</v>
      </c>
      <c r="G105" s="9">
        <f t="array" ref="G105">+IFERROR(INDEX(ONLINE!$M$5:$M$5303,SMALL(IF($C$4=ONLINE!$P$5:$P$5303,ROW(ONLINE!$P$5:$P$5303)-ROW(ONLINE!$P$5)+1),'NOT SUBMITED'!A105)),0)</f>
        <v>0</v>
      </c>
      <c r="H105" s="9">
        <f t="array" ref="H105">+IFERROR(INDEX(ONLINE!$L$5:$L$5303,SMALL(IF($C$4=ONLINE!$P$5:$P$5303,ROW(ONLINE!$P$5:$P$5303)-ROW(ONLINE!$P$5)+1),'NOT SUBMITED'!A105)),0)</f>
        <v>0</v>
      </c>
    </row>
    <row r="106" spans="1:8" customFormat="1" ht="14.25" customHeight="1">
      <c r="A106" s="7">
        <v>101</v>
      </c>
      <c r="B106" s="75">
        <f t="array" ref="B106">+IFERROR(INDEX(ONLINE!$A$5:$A$5303,SMALL(IF($C$4=ONLINE!$P$5:$P$5303,ROW(ONLINE!$P$5:$P$5303)-ROW(ONLINE!$P$5)+1),'NOT SUBMITED'!A106)),0)</f>
        <v>0</v>
      </c>
      <c r="C106" s="8">
        <f t="array" ref="C106">+IFERROR(INDEX(ONLINE!$B$5:$B$5303,SMALL(IF($C$4=ONLINE!$P$5:$P$5303,ROW(ONLINE!$P$5:$P$5303)-ROW(ONLINE!$P$5)+1),'NOT SUBMITED'!A106)),0)</f>
        <v>0</v>
      </c>
      <c r="D106" s="8">
        <f>+IFERROR(VLOOKUP(C106,ONLINE!$B$5:$C$5303,2,FALSE),0)</f>
        <v>0</v>
      </c>
      <c r="E106" s="9">
        <f t="array" ref="E106">+IFERROR(INDEX(ONLINE!$K$5:$K$5303,SMALL(IF($C$4=ONLINE!$P$5:$P$5303,ROW(ONLINE!$P$5:$P$5303)-ROW(ONLINE!$P$5)+1),'NOT SUBMITED'!A106)),0)</f>
        <v>0</v>
      </c>
      <c r="F106" s="9">
        <f t="array" ref="F106">+IFERROR(INDEX(ONLINE!$N$5:$N$5303,SMALL(IF($C$4=ONLINE!$P$5:$P$5303,ROW(ONLINE!$P$5:$P$5303)-ROW(ONLINE!$P$5)+1),'NOT SUBMITED'!A106)),0)</f>
        <v>0</v>
      </c>
      <c r="G106" s="9">
        <f t="array" ref="G106">+IFERROR(INDEX(ONLINE!$M$5:$M$5303,SMALL(IF($C$4=ONLINE!$P$5:$P$5303,ROW(ONLINE!$P$5:$P$5303)-ROW(ONLINE!$P$5)+1),'NOT SUBMITED'!A106)),0)</f>
        <v>0</v>
      </c>
      <c r="H106" s="9">
        <f t="array" ref="H106">+IFERROR(INDEX(ONLINE!$L$5:$L$5303,SMALL(IF($C$4=ONLINE!$P$5:$P$5303,ROW(ONLINE!$P$5:$P$5303)-ROW(ONLINE!$P$5)+1),'NOT SUBMITED'!A106)),0)</f>
        <v>0</v>
      </c>
    </row>
    <row r="107" spans="1:8" customFormat="1" ht="14.25" customHeight="1">
      <c r="A107" s="7">
        <v>102</v>
      </c>
      <c r="B107" s="75">
        <f t="array" ref="B107">+IFERROR(INDEX(ONLINE!$A$5:$A$5303,SMALL(IF($C$4=ONLINE!$P$5:$P$5303,ROW(ONLINE!$P$5:$P$5303)-ROW(ONLINE!$P$5)+1),'NOT SUBMITED'!A107)),0)</f>
        <v>0</v>
      </c>
      <c r="C107" s="8">
        <f t="array" ref="C107">+IFERROR(INDEX(ONLINE!$B$5:$B$5303,SMALL(IF($C$4=ONLINE!$P$5:$P$5303,ROW(ONLINE!$P$5:$P$5303)-ROW(ONLINE!$P$5)+1),'NOT SUBMITED'!A107)),0)</f>
        <v>0</v>
      </c>
      <c r="D107" s="8">
        <f>+IFERROR(VLOOKUP(C107,ONLINE!$B$5:$C$5303,2,FALSE),0)</f>
        <v>0</v>
      </c>
      <c r="E107" s="9">
        <f t="array" ref="E107">+IFERROR(INDEX(ONLINE!$K$5:$K$5303,SMALL(IF($C$4=ONLINE!$P$5:$P$5303,ROW(ONLINE!$P$5:$P$5303)-ROW(ONLINE!$P$5)+1),'NOT SUBMITED'!A107)),0)</f>
        <v>0</v>
      </c>
      <c r="F107" s="9">
        <f t="array" ref="F107">+IFERROR(INDEX(ONLINE!$N$5:$N$5303,SMALL(IF($C$4=ONLINE!$P$5:$P$5303,ROW(ONLINE!$P$5:$P$5303)-ROW(ONLINE!$P$5)+1),'NOT SUBMITED'!A107)),0)</f>
        <v>0</v>
      </c>
      <c r="G107" s="9">
        <f t="array" ref="G107">+IFERROR(INDEX(ONLINE!$M$5:$M$5303,SMALL(IF($C$4=ONLINE!$P$5:$P$5303,ROW(ONLINE!$P$5:$P$5303)-ROW(ONLINE!$P$5)+1),'NOT SUBMITED'!A107)),0)</f>
        <v>0</v>
      </c>
      <c r="H107" s="9">
        <f t="array" ref="H107">+IFERROR(INDEX(ONLINE!$L$5:$L$5303,SMALL(IF($C$4=ONLINE!$P$5:$P$5303,ROW(ONLINE!$P$5:$P$5303)-ROW(ONLINE!$P$5)+1),'NOT SUBMITED'!A107)),0)</f>
        <v>0</v>
      </c>
    </row>
    <row r="108" spans="1:8" customFormat="1" ht="14.25" customHeight="1">
      <c r="A108" s="7">
        <v>103</v>
      </c>
      <c r="B108" s="75">
        <f t="array" ref="B108">+IFERROR(INDEX(ONLINE!$A$5:$A$5303,SMALL(IF($C$4=ONLINE!$P$5:$P$5303,ROW(ONLINE!$P$5:$P$5303)-ROW(ONLINE!$P$5)+1),'NOT SUBMITED'!A108)),0)</f>
        <v>0</v>
      </c>
      <c r="C108" s="8">
        <f t="array" ref="C108">+IFERROR(INDEX(ONLINE!$B$5:$B$5303,SMALL(IF($C$4=ONLINE!$P$5:$P$5303,ROW(ONLINE!$P$5:$P$5303)-ROW(ONLINE!$P$5)+1),'NOT SUBMITED'!A108)),0)</f>
        <v>0</v>
      </c>
      <c r="D108" s="8">
        <f>+IFERROR(VLOOKUP(C108,ONLINE!$B$5:$C$5303,2,FALSE),0)</f>
        <v>0</v>
      </c>
      <c r="E108" s="9">
        <f t="array" ref="E108">+IFERROR(INDEX(ONLINE!$K$5:$K$5303,SMALL(IF($C$4=ONLINE!$P$5:$P$5303,ROW(ONLINE!$P$5:$P$5303)-ROW(ONLINE!$P$5)+1),'NOT SUBMITED'!A108)),0)</f>
        <v>0</v>
      </c>
      <c r="F108" s="9">
        <f t="array" ref="F108">+IFERROR(INDEX(ONLINE!$N$5:$N$5303,SMALL(IF($C$4=ONLINE!$P$5:$P$5303,ROW(ONLINE!$P$5:$P$5303)-ROW(ONLINE!$P$5)+1),'NOT SUBMITED'!A108)),0)</f>
        <v>0</v>
      </c>
      <c r="G108" s="9">
        <f t="array" ref="G108">+IFERROR(INDEX(ONLINE!$M$5:$M$5303,SMALL(IF($C$4=ONLINE!$P$5:$P$5303,ROW(ONLINE!$P$5:$P$5303)-ROW(ONLINE!$P$5)+1),'NOT SUBMITED'!A108)),0)</f>
        <v>0</v>
      </c>
      <c r="H108" s="9">
        <f t="array" ref="H108">+IFERROR(INDEX(ONLINE!$L$5:$L$5303,SMALL(IF($C$4=ONLINE!$P$5:$P$5303,ROW(ONLINE!$P$5:$P$5303)-ROW(ONLINE!$P$5)+1),'NOT SUBMITED'!A108)),0)</f>
        <v>0</v>
      </c>
    </row>
    <row r="109" spans="1:8" customFormat="1" ht="14.25" customHeight="1">
      <c r="A109" s="7">
        <v>104</v>
      </c>
      <c r="B109" s="75">
        <f t="array" ref="B109">+IFERROR(INDEX(ONLINE!$A$5:$A$5303,SMALL(IF($C$4=ONLINE!$P$5:$P$5303,ROW(ONLINE!$P$5:$P$5303)-ROW(ONLINE!$P$5)+1),'NOT SUBMITED'!A109)),0)</f>
        <v>0</v>
      </c>
      <c r="C109" s="8">
        <f t="array" ref="C109">+IFERROR(INDEX(ONLINE!$B$5:$B$5303,SMALL(IF($C$4=ONLINE!$P$5:$P$5303,ROW(ONLINE!$P$5:$P$5303)-ROW(ONLINE!$P$5)+1),'NOT SUBMITED'!A109)),0)</f>
        <v>0</v>
      </c>
      <c r="D109" s="8">
        <f>+IFERROR(VLOOKUP(C109,ONLINE!$B$5:$C$5303,2,FALSE),0)</f>
        <v>0</v>
      </c>
      <c r="E109" s="9">
        <f t="array" ref="E109">+IFERROR(INDEX(ONLINE!$K$5:$K$5303,SMALL(IF($C$4=ONLINE!$P$5:$P$5303,ROW(ONLINE!$P$5:$P$5303)-ROW(ONLINE!$P$5)+1),'NOT SUBMITED'!A109)),0)</f>
        <v>0</v>
      </c>
      <c r="F109" s="9">
        <f t="array" ref="F109">+IFERROR(INDEX(ONLINE!$N$5:$N$5303,SMALL(IF($C$4=ONLINE!$P$5:$P$5303,ROW(ONLINE!$P$5:$P$5303)-ROW(ONLINE!$P$5)+1),'NOT SUBMITED'!A109)),0)</f>
        <v>0</v>
      </c>
      <c r="G109" s="9">
        <f t="array" ref="G109">+IFERROR(INDEX(ONLINE!$M$5:$M$5303,SMALL(IF($C$4=ONLINE!$P$5:$P$5303,ROW(ONLINE!$P$5:$P$5303)-ROW(ONLINE!$P$5)+1),'NOT SUBMITED'!A109)),0)</f>
        <v>0</v>
      </c>
      <c r="H109" s="9">
        <f t="array" ref="H109">+IFERROR(INDEX(ONLINE!$L$5:$L$5303,SMALL(IF($C$4=ONLINE!$P$5:$P$5303,ROW(ONLINE!$P$5:$P$5303)-ROW(ONLINE!$P$5)+1),'NOT SUBMITED'!A109)),0)</f>
        <v>0</v>
      </c>
    </row>
    <row r="110" spans="1:8" customFormat="1" ht="14.25" customHeight="1">
      <c r="A110" s="7">
        <v>105</v>
      </c>
      <c r="B110" s="75">
        <f t="array" ref="B110">+IFERROR(INDEX(ONLINE!$A$5:$A$5303,SMALL(IF($C$4=ONLINE!$P$5:$P$5303,ROW(ONLINE!$P$5:$P$5303)-ROW(ONLINE!$P$5)+1),'NOT SUBMITED'!A110)),0)</f>
        <v>0</v>
      </c>
      <c r="C110" s="8">
        <f t="array" ref="C110">+IFERROR(INDEX(ONLINE!$B$5:$B$5303,SMALL(IF($C$4=ONLINE!$P$5:$P$5303,ROW(ONLINE!$P$5:$P$5303)-ROW(ONLINE!$P$5)+1),'NOT SUBMITED'!A110)),0)</f>
        <v>0</v>
      </c>
      <c r="D110" s="8">
        <f>+IFERROR(VLOOKUP(C110,ONLINE!$B$5:$C$5303,2,FALSE),0)</f>
        <v>0</v>
      </c>
      <c r="E110" s="9">
        <f t="array" ref="E110">+IFERROR(INDEX(ONLINE!$K$5:$K$5303,SMALL(IF($C$4=ONLINE!$P$5:$P$5303,ROW(ONLINE!$P$5:$P$5303)-ROW(ONLINE!$P$5)+1),'NOT SUBMITED'!A110)),0)</f>
        <v>0</v>
      </c>
      <c r="F110" s="9">
        <f t="array" ref="F110">+IFERROR(INDEX(ONLINE!$N$5:$N$5303,SMALL(IF($C$4=ONLINE!$P$5:$P$5303,ROW(ONLINE!$P$5:$P$5303)-ROW(ONLINE!$P$5)+1),'NOT SUBMITED'!A110)),0)</f>
        <v>0</v>
      </c>
      <c r="G110" s="9">
        <f t="array" ref="G110">+IFERROR(INDEX(ONLINE!$M$5:$M$5303,SMALL(IF($C$4=ONLINE!$P$5:$P$5303,ROW(ONLINE!$P$5:$P$5303)-ROW(ONLINE!$P$5)+1),'NOT SUBMITED'!A110)),0)</f>
        <v>0</v>
      </c>
      <c r="H110" s="9">
        <f t="array" ref="H110">+IFERROR(INDEX(ONLINE!$L$5:$L$5303,SMALL(IF($C$4=ONLINE!$P$5:$P$5303,ROW(ONLINE!$P$5:$P$5303)-ROW(ONLINE!$P$5)+1),'NOT SUBMITED'!A110)),0)</f>
        <v>0</v>
      </c>
    </row>
    <row r="111" spans="1:8" customFormat="1" ht="14.25" customHeight="1">
      <c r="A111" s="7">
        <v>106</v>
      </c>
      <c r="B111" s="75">
        <f t="array" ref="B111">+IFERROR(INDEX(ONLINE!$A$5:$A$5303,SMALL(IF($C$4=ONLINE!$P$5:$P$5303,ROW(ONLINE!$P$5:$P$5303)-ROW(ONLINE!$P$5)+1),'NOT SUBMITED'!A111)),0)</f>
        <v>0</v>
      </c>
      <c r="C111" s="8">
        <f t="array" ref="C111">+IFERROR(INDEX(ONLINE!$B$5:$B$5303,SMALL(IF($C$4=ONLINE!$P$5:$P$5303,ROW(ONLINE!$P$5:$P$5303)-ROW(ONLINE!$P$5)+1),'NOT SUBMITED'!A111)),0)</f>
        <v>0</v>
      </c>
      <c r="D111" s="8">
        <f>+IFERROR(VLOOKUP(C111,ONLINE!$B$5:$C$5303,2,FALSE),0)</f>
        <v>0</v>
      </c>
      <c r="E111" s="9">
        <f t="array" ref="E111">+IFERROR(INDEX(ONLINE!$K$5:$K$5303,SMALL(IF($C$4=ONLINE!$P$5:$P$5303,ROW(ONLINE!$P$5:$P$5303)-ROW(ONLINE!$P$5)+1),'NOT SUBMITED'!A111)),0)</f>
        <v>0</v>
      </c>
      <c r="F111" s="9">
        <f t="array" ref="F111">+IFERROR(INDEX(ONLINE!$N$5:$N$5303,SMALL(IF($C$4=ONLINE!$P$5:$P$5303,ROW(ONLINE!$P$5:$P$5303)-ROW(ONLINE!$P$5)+1),'NOT SUBMITED'!A111)),0)</f>
        <v>0</v>
      </c>
      <c r="G111" s="9">
        <f t="array" ref="G111">+IFERROR(INDEX(ONLINE!$M$5:$M$5303,SMALL(IF($C$4=ONLINE!$P$5:$P$5303,ROW(ONLINE!$P$5:$P$5303)-ROW(ONLINE!$P$5)+1),'NOT SUBMITED'!A111)),0)</f>
        <v>0</v>
      </c>
      <c r="H111" s="9">
        <f t="array" ref="H111">+IFERROR(INDEX(ONLINE!$L$5:$L$5303,SMALL(IF($C$4=ONLINE!$P$5:$P$5303,ROW(ONLINE!$P$5:$P$5303)-ROW(ONLINE!$P$5)+1),'NOT SUBMITED'!A111)),0)</f>
        <v>0</v>
      </c>
    </row>
    <row r="112" spans="1:8" customFormat="1" ht="14.25" customHeight="1">
      <c r="A112" s="7">
        <v>107</v>
      </c>
      <c r="B112" s="75">
        <f t="array" ref="B112">+IFERROR(INDEX(ONLINE!$A$5:$A$5303,SMALL(IF($C$4=ONLINE!$P$5:$P$5303,ROW(ONLINE!$P$5:$P$5303)-ROW(ONLINE!$P$5)+1),'NOT SUBMITED'!A112)),0)</f>
        <v>0</v>
      </c>
      <c r="C112" s="8">
        <f t="array" ref="C112">+IFERROR(INDEX(ONLINE!$B$5:$B$5303,SMALL(IF($C$4=ONLINE!$P$5:$P$5303,ROW(ONLINE!$P$5:$P$5303)-ROW(ONLINE!$P$5)+1),'NOT SUBMITED'!A112)),0)</f>
        <v>0</v>
      </c>
      <c r="D112" s="8">
        <f>+IFERROR(VLOOKUP(C112,ONLINE!$B$5:$C$5303,2,FALSE),0)</f>
        <v>0</v>
      </c>
      <c r="E112" s="9">
        <f t="array" ref="E112">+IFERROR(INDEX(ONLINE!$K$5:$K$5303,SMALL(IF($C$4=ONLINE!$P$5:$P$5303,ROW(ONLINE!$P$5:$P$5303)-ROW(ONLINE!$P$5)+1),'NOT SUBMITED'!A112)),0)</f>
        <v>0</v>
      </c>
      <c r="F112" s="9">
        <f t="array" ref="F112">+IFERROR(INDEX(ONLINE!$N$5:$N$5303,SMALL(IF($C$4=ONLINE!$P$5:$P$5303,ROW(ONLINE!$P$5:$P$5303)-ROW(ONLINE!$P$5)+1),'NOT SUBMITED'!A112)),0)</f>
        <v>0</v>
      </c>
      <c r="G112" s="9">
        <f t="array" ref="G112">+IFERROR(INDEX(ONLINE!$M$5:$M$5303,SMALL(IF($C$4=ONLINE!$P$5:$P$5303,ROW(ONLINE!$P$5:$P$5303)-ROW(ONLINE!$P$5)+1),'NOT SUBMITED'!A112)),0)</f>
        <v>0</v>
      </c>
      <c r="H112" s="9">
        <f t="array" ref="H112">+IFERROR(INDEX(ONLINE!$L$5:$L$5303,SMALL(IF($C$4=ONLINE!$P$5:$P$5303,ROW(ONLINE!$P$5:$P$5303)-ROW(ONLINE!$P$5)+1),'NOT SUBMITED'!A112)),0)</f>
        <v>0</v>
      </c>
    </row>
    <row r="113" spans="1:8" customFormat="1" ht="14.25" customHeight="1">
      <c r="A113" s="7">
        <v>108</v>
      </c>
      <c r="B113" s="75">
        <f t="array" ref="B113">+IFERROR(INDEX(ONLINE!$A$5:$A$5303,SMALL(IF($C$4=ONLINE!$P$5:$P$5303,ROW(ONLINE!$P$5:$P$5303)-ROW(ONLINE!$P$5)+1),'NOT SUBMITED'!A113)),0)</f>
        <v>0</v>
      </c>
      <c r="C113" s="8">
        <f t="array" ref="C113">+IFERROR(INDEX(ONLINE!$B$5:$B$5303,SMALL(IF($C$4=ONLINE!$P$5:$P$5303,ROW(ONLINE!$P$5:$P$5303)-ROW(ONLINE!$P$5)+1),'NOT SUBMITED'!A113)),0)</f>
        <v>0</v>
      </c>
      <c r="D113" s="8">
        <f>+IFERROR(VLOOKUP(C113,ONLINE!$B$5:$C$5303,2,FALSE),0)</f>
        <v>0</v>
      </c>
      <c r="E113" s="9">
        <f t="array" ref="E113">+IFERROR(INDEX(ONLINE!$K$5:$K$5303,SMALL(IF($C$4=ONLINE!$P$5:$P$5303,ROW(ONLINE!$P$5:$P$5303)-ROW(ONLINE!$P$5)+1),'NOT SUBMITED'!A113)),0)</f>
        <v>0</v>
      </c>
      <c r="F113" s="9">
        <f t="array" ref="F113">+IFERROR(INDEX(ONLINE!$N$5:$N$5303,SMALL(IF($C$4=ONLINE!$P$5:$P$5303,ROW(ONLINE!$P$5:$P$5303)-ROW(ONLINE!$P$5)+1),'NOT SUBMITED'!A113)),0)</f>
        <v>0</v>
      </c>
      <c r="G113" s="9">
        <f t="array" ref="G113">+IFERROR(INDEX(ONLINE!$M$5:$M$5303,SMALL(IF($C$4=ONLINE!$P$5:$P$5303,ROW(ONLINE!$P$5:$P$5303)-ROW(ONLINE!$P$5)+1),'NOT SUBMITED'!A113)),0)</f>
        <v>0</v>
      </c>
      <c r="H113" s="9">
        <f t="array" ref="H113">+IFERROR(INDEX(ONLINE!$L$5:$L$5303,SMALL(IF($C$4=ONLINE!$P$5:$P$5303,ROW(ONLINE!$P$5:$P$5303)-ROW(ONLINE!$P$5)+1),'NOT SUBMITED'!A113)),0)</f>
        <v>0</v>
      </c>
    </row>
    <row r="114" spans="1:8" customFormat="1" ht="14.25" customHeight="1">
      <c r="A114" s="7">
        <v>109</v>
      </c>
      <c r="B114" s="75">
        <f t="array" ref="B114">+IFERROR(INDEX(ONLINE!$A$5:$A$5303,SMALL(IF($C$4=ONLINE!$P$5:$P$5303,ROW(ONLINE!$P$5:$P$5303)-ROW(ONLINE!$P$5)+1),'NOT SUBMITED'!A114)),0)</f>
        <v>0</v>
      </c>
      <c r="C114" s="8">
        <f t="array" ref="C114">+IFERROR(INDEX(ONLINE!$B$5:$B$5303,SMALL(IF($C$4=ONLINE!$P$5:$P$5303,ROW(ONLINE!$P$5:$P$5303)-ROW(ONLINE!$P$5)+1),'NOT SUBMITED'!A114)),0)</f>
        <v>0</v>
      </c>
      <c r="D114" s="8">
        <f>+IFERROR(VLOOKUP(C114,ONLINE!$B$5:$C$5303,2,FALSE),0)</f>
        <v>0</v>
      </c>
      <c r="E114" s="9">
        <f t="array" ref="E114">+IFERROR(INDEX(ONLINE!$K$5:$K$5303,SMALL(IF($C$4=ONLINE!$P$5:$P$5303,ROW(ONLINE!$P$5:$P$5303)-ROW(ONLINE!$P$5)+1),'NOT SUBMITED'!A114)),0)</f>
        <v>0</v>
      </c>
      <c r="F114" s="9">
        <f t="array" ref="F114">+IFERROR(INDEX(ONLINE!$N$5:$N$5303,SMALL(IF($C$4=ONLINE!$P$5:$P$5303,ROW(ONLINE!$P$5:$P$5303)-ROW(ONLINE!$P$5)+1),'NOT SUBMITED'!A114)),0)</f>
        <v>0</v>
      </c>
      <c r="G114" s="9">
        <f t="array" ref="G114">+IFERROR(INDEX(ONLINE!$M$5:$M$5303,SMALL(IF($C$4=ONLINE!$P$5:$P$5303,ROW(ONLINE!$P$5:$P$5303)-ROW(ONLINE!$P$5)+1),'NOT SUBMITED'!A114)),0)</f>
        <v>0</v>
      </c>
      <c r="H114" s="9">
        <f t="array" ref="H114">+IFERROR(INDEX(ONLINE!$L$5:$L$5303,SMALL(IF($C$4=ONLINE!$P$5:$P$5303,ROW(ONLINE!$P$5:$P$5303)-ROW(ONLINE!$P$5)+1),'NOT SUBMITED'!A114)),0)</f>
        <v>0</v>
      </c>
    </row>
    <row r="115" spans="1:8" customFormat="1" ht="14.25" customHeight="1">
      <c r="A115" s="7">
        <v>110</v>
      </c>
      <c r="B115" s="75">
        <f t="array" ref="B115">+IFERROR(INDEX(ONLINE!$A$5:$A$5303,SMALL(IF($C$4=ONLINE!$P$5:$P$5303,ROW(ONLINE!$P$5:$P$5303)-ROW(ONLINE!$P$5)+1),'NOT SUBMITED'!A115)),0)</f>
        <v>0</v>
      </c>
      <c r="C115" s="8">
        <f t="array" ref="C115">+IFERROR(INDEX(ONLINE!$B$5:$B$5303,SMALL(IF($C$4=ONLINE!$P$5:$P$5303,ROW(ONLINE!$P$5:$P$5303)-ROW(ONLINE!$P$5)+1),'NOT SUBMITED'!A115)),0)</f>
        <v>0</v>
      </c>
      <c r="D115" s="8">
        <f>+IFERROR(VLOOKUP(C115,ONLINE!$B$5:$C$5303,2,FALSE),0)</f>
        <v>0</v>
      </c>
      <c r="E115" s="9">
        <f t="array" ref="E115">+IFERROR(INDEX(ONLINE!$K$5:$K$5303,SMALL(IF($C$4=ONLINE!$P$5:$P$5303,ROW(ONLINE!$P$5:$P$5303)-ROW(ONLINE!$P$5)+1),'NOT SUBMITED'!A115)),0)</f>
        <v>0</v>
      </c>
      <c r="F115" s="9">
        <f t="array" ref="F115">+IFERROR(INDEX(ONLINE!$N$5:$N$5303,SMALL(IF($C$4=ONLINE!$P$5:$P$5303,ROW(ONLINE!$P$5:$P$5303)-ROW(ONLINE!$P$5)+1),'NOT SUBMITED'!A115)),0)</f>
        <v>0</v>
      </c>
      <c r="G115" s="9">
        <f t="array" ref="G115">+IFERROR(INDEX(ONLINE!$M$5:$M$5303,SMALL(IF($C$4=ONLINE!$P$5:$P$5303,ROW(ONLINE!$P$5:$P$5303)-ROW(ONLINE!$P$5)+1),'NOT SUBMITED'!A115)),0)</f>
        <v>0</v>
      </c>
      <c r="H115" s="9">
        <f t="array" ref="H115">+IFERROR(INDEX(ONLINE!$L$5:$L$5303,SMALL(IF($C$4=ONLINE!$P$5:$P$5303,ROW(ONLINE!$P$5:$P$5303)-ROW(ONLINE!$P$5)+1),'NOT SUBMITED'!A115)),0)</f>
        <v>0</v>
      </c>
    </row>
    <row r="116" spans="1:8" customFormat="1" ht="14.25" customHeight="1">
      <c r="A116" s="7">
        <v>111</v>
      </c>
      <c r="B116" s="75">
        <f t="array" ref="B116">+IFERROR(INDEX(ONLINE!$A$5:$A$5303,SMALL(IF($C$4=ONLINE!$P$5:$P$5303,ROW(ONLINE!$P$5:$P$5303)-ROW(ONLINE!$P$5)+1),'NOT SUBMITED'!A116)),0)</f>
        <v>0</v>
      </c>
      <c r="C116" s="8">
        <f t="array" ref="C116">+IFERROR(INDEX(ONLINE!$B$5:$B$5303,SMALL(IF($C$4=ONLINE!$P$5:$P$5303,ROW(ONLINE!$P$5:$P$5303)-ROW(ONLINE!$P$5)+1),'NOT SUBMITED'!A116)),0)</f>
        <v>0</v>
      </c>
      <c r="D116" s="8">
        <f>+IFERROR(VLOOKUP(C116,ONLINE!$B$5:$C$5303,2,FALSE),0)</f>
        <v>0</v>
      </c>
      <c r="E116" s="9">
        <f t="array" ref="E116">+IFERROR(INDEX(ONLINE!$K$5:$K$5303,SMALL(IF($C$4=ONLINE!$P$5:$P$5303,ROW(ONLINE!$P$5:$P$5303)-ROW(ONLINE!$P$5)+1),'NOT SUBMITED'!A116)),0)</f>
        <v>0</v>
      </c>
      <c r="F116" s="9">
        <f t="array" ref="F116">+IFERROR(INDEX(ONLINE!$N$5:$N$5303,SMALL(IF($C$4=ONLINE!$P$5:$P$5303,ROW(ONLINE!$P$5:$P$5303)-ROW(ONLINE!$P$5)+1),'NOT SUBMITED'!A116)),0)</f>
        <v>0</v>
      </c>
      <c r="G116" s="9">
        <f t="array" ref="G116">+IFERROR(INDEX(ONLINE!$M$5:$M$5303,SMALL(IF($C$4=ONLINE!$P$5:$P$5303,ROW(ONLINE!$P$5:$P$5303)-ROW(ONLINE!$P$5)+1),'NOT SUBMITED'!A116)),0)</f>
        <v>0</v>
      </c>
      <c r="H116" s="9">
        <f t="array" ref="H116">+IFERROR(INDEX(ONLINE!$L$5:$L$5303,SMALL(IF($C$4=ONLINE!$P$5:$P$5303,ROW(ONLINE!$P$5:$P$5303)-ROW(ONLINE!$P$5)+1),'NOT SUBMITED'!A116)),0)</f>
        <v>0</v>
      </c>
    </row>
    <row r="117" spans="1:8" customFormat="1" ht="14.25" customHeight="1">
      <c r="A117" s="7">
        <v>112</v>
      </c>
      <c r="B117" s="75">
        <f t="array" ref="B117">+IFERROR(INDEX(ONLINE!$A$5:$A$5303,SMALL(IF($C$4=ONLINE!$P$5:$P$5303,ROW(ONLINE!$P$5:$P$5303)-ROW(ONLINE!$P$5)+1),'NOT SUBMITED'!A117)),0)</f>
        <v>0</v>
      </c>
      <c r="C117" s="8">
        <f t="array" ref="C117">+IFERROR(INDEX(ONLINE!$B$5:$B$5303,SMALL(IF($C$4=ONLINE!$P$5:$P$5303,ROW(ONLINE!$P$5:$P$5303)-ROW(ONLINE!$P$5)+1),'NOT SUBMITED'!A117)),0)</f>
        <v>0</v>
      </c>
      <c r="D117" s="8">
        <f>+IFERROR(VLOOKUP(C117,ONLINE!$B$5:$C$5303,2,FALSE),0)</f>
        <v>0</v>
      </c>
      <c r="E117" s="9">
        <f t="array" ref="E117">+IFERROR(INDEX(ONLINE!$K$5:$K$5303,SMALL(IF($C$4=ONLINE!$P$5:$P$5303,ROW(ONLINE!$P$5:$P$5303)-ROW(ONLINE!$P$5)+1),'NOT SUBMITED'!A117)),0)</f>
        <v>0</v>
      </c>
      <c r="F117" s="9">
        <f t="array" ref="F117">+IFERROR(INDEX(ONLINE!$N$5:$N$5303,SMALL(IF($C$4=ONLINE!$P$5:$P$5303,ROW(ONLINE!$P$5:$P$5303)-ROW(ONLINE!$P$5)+1),'NOT SUBMITED'!A117)),0)</f>
        <v>0</v>
      </c>
      <c r="G117" s="9">
        <f t="array" ref="G117">+IFERROR(INDEX(ONLINE!$M$5:$M$5303,SMALL(IF($C$4=ONLINE!$P$5:$P$5303,ROW(ONLINE!$P$5:$P$5303)-ROW(ONLINE!$P$5)+1),'NOT SUBMITED'!A117)),0)</f>
        <v>0</v>
      </c>
      <c r="H117" s="9">
        <f t="array" ref="H117">+IFERROR(INDEX(ONLINE!$L$5:$L$5303,SMALL(IF($C$4=ONLINE!$P$5:$P$5303,ROW(ONLINE!$P$5:$P$5303)-ROW(ONLINE!$P$5)+1),'NOT SUBMITED'!A117)),0)</f>
        <v>0</v>
      </c>
    </row>
    <row r="118" spans="1:8" customFormat="1" ht="14.25" customHeight="1">
      <c r="A118" s="7">
        <v>113</v>
      </c>
      <c r="B118" s="75">
        <f t="array" ref="B118">+IFERROR(INDEX(ONLINE!$A$5:$A$5303,SMALL(IF($C$4=ONLINE!$P$5:$P$5303,ROW(ONLINE!$P$5:$P$5303)-ROW(ONLINE!$P$5)+1),'NOT SUBMITED'!A118)),0)</f>
        <v>0</v>
      </c>
      <c r="C118" s="8">
        <f t="array" ref="C118">+IFERROR(INDEX(ONLINE!$B$5:$B$5303,SMALL(IF($C$4=ONLINE!$P$5:$P$5303,ROW(ONLINE!$P$5:$P$5303)-ROW(ONLINE!$P$5)+1),'NOT SUBMITED'!A118)),0)</f>
        <v>0</v>
      </c>
      <c r="D118" s="8">
        <f>+IFERROR(VLOOKUP(C118,ONLINE!$B$5:$C$5303,2,FALSE),0)</f>
        <v>0</v>
      </c>
      <c r="E118" s="9">
        <f t="array" ref="E118">+IFERROR(INDEX(ONLINE!$K$5:$K$5303,SMALL(IF($C$4=ONLINE!$P$5:$P$5303,ROW(ONLINE!$P$5:$P$5303)-ROW(ONLINE!$P$5)+1),'NOT SUBMITED'!A118)),0)</f>
        <v>0</v>
      </c>
      <c r="F118" s="9">
        <f t="array" ref="F118">+IFERROR(INDEX(ONLINE!$N$5:$N$5303,SMALL(IF($C$4=ONLINE!$P$5:$P$5303,ROW(ONLINE!$P$5:$P$5303)-ROW(ONLINE!$P$5)+1),'NOT SUBMITED'!A118)),0)</f>
        <v>0</v>
      </c>
      <c r="G118" s="9">
        <f t="array" ref="G118">+IFERROR(INDEX(ONLINE!$M$5:$M$5303,SMALL(IF($C$4=ONLINE!$P$5:$P$5303,ROW(ONLINE!$P$5:$P$5303)-ROW(ONLINE!$P$5)+1),'NOT SUBMITED'!A118)),0)</f>
        <v>0</v>
      </c>
      <c r="H118" s="9">
        <f t="array" ref="H118">+IFERROR(INDEX(ONLINE!$L$5:$L$5303,SMALL(IF($C$4=ONLINE!$P$5:$P$5303,ROW(ONLINE!$P$5:$P$5303)-ROW(ONLINE!$P$5)+1),'NOT SUBMITED'!A118)),0)</f>
        <v>0</v>
      </c>
    </row>
    <row r="119" spans="1:8" customFormat="1" ht="14.25" customHeight="1">
      <c r="A119" s="7">
        <v>114</v>
      </c>
      <c r="B119" s="75">
        <f t="array" ref="B119">+IFERROR(INDEX(ONLINE!$A$5:$A$5303,SMALL(IF($C$4=ONLINE!$P$5:$P$5303,ROW(ONLINE!$P$5:$P$5303)-ROW(ONLINE!$P$5)+1),'NOT SUBMITED'!A119)),0)</f>
        <v>0</v>
      </c>
      <c r="C119" s="8">
        <f t="array" ref="C119">+IFERROR(INDEX(ONLINE!$B$5:$B$5303,SMALL(IF($C$4=ONLINE!$P$5:$P$5303,ROW(ONLINE!$P$5:$P$5303)-ROW(ONLINE!$P$5)+1),'NOT SUBMITED'!A119)),0)</f>
        <v>0</v>
      </c>
      <c r="D119" s="8">
        <f>+IFERROR(VLOOKUP(C119,ONLINE!$B$5:$C$5303,2,FALSE),0)</f>
        <v>0</v>
      </c>
      <c r="E119" s="9">
        <f t="array" ref="E119">+IFERROR(INDEX(ONLINE!$K$5:$K$5303,SMALL(IF($C$4=ONLINE!$P$5:$P$5303,ROW(ONLINE!$P$5:$P$5303)-ROW(ONLINE!$P$5)+1),'NOT SUBMITED'!A119)),0)</f>
        <v>0</v>
      </c>
      <c r="F119" s="9">
        <f t="array" ref="F119">+IFERROR(INDEX(ONLINE!$N$5:$N$5303,SMALL(IF($C$4=ONLINE!$P$5:$P$5303,ROW(ONLINE!$P$5:$P$5303)-ROW(ONLINE!$P$5)+1),'NOT SUBMITED'!A119)),0)</f>
        <v>0</v>
      </c>
      <c r="G119" s="9">
        <f t="array" ref="G119">+IFERROR(INDEX(ONLINE!$M$5:$M$5303,SMALL(IF($C$4=ONLINE!$P$5:$P$5303,ROW(ONLINE!$P$5:$P$5303)-ROW(ONLINE!$P$5)+1),'NOT SUBMITED'!A119)),0)</f>
        <v>0</v>
      </c>
      <c r="H119" s="9">
        <f t="array" ref="H119">+IFERROR(INDEX(ONLINE!$L$5:$L$5303,SMALL(IF($C$4=ONLINE!$P$5:$P$5303,ROW(ONLINE!$P$5:$P$5303)-ROW(ONLINE!$P$5)+1),'NOT SUBMITED'!A119)),0)</f>
        <v>0</v>
      </c>
    </row>
    <row r="120" spans="1:8" customFormat="1" ht="14.25" customHeight="1">
      <c r="A120" s="7">
        <v>115</v>
      </c>
      <c r="B120" s="75">
        <f t="array" ref="B120">+IFERROR(INDEX(ONLINE!$A$5:$A$5303,SMALL(IF($C$4=ONLINE!$P$5:$P$5303,ROW(ONLINE!$P$5:$P$5303)-ROW(ONLINE!$P$5)+1),'NOT SUBMITED'!A120)),0)</f>
        <v>0</v>
      </c>
      <c r="C120" s="8">
        <f t="array" ref="C120">+IFERROR(INDEX(ONLINE!$B$5:$B$5303,SMALL(IF($C$4=ONLINE!$P$5:$P$5303,ROW(ONLINE!$P$5:$P$5303)-ROW(ONLINE!$P$5)+1),'NOT SUBMITED'!A120)),0)</f>
        <v>0</v>
      </c>
      <c r="D120" s="8">
        <f>+IFERROR(VLOOKUP(C120,ONLINE!$B$5:$C$5303,2,FALSE),0)</f>
        <v>0</v>
      </c>
      <c r="E120" s="9">
        <f t="array" ref="E120">+IFERROR(INDEX(ONLINE!$K$5:$K$5303,SMALL(IF($C$4=ONLINE!$P$5:$P$5303,ROW(ONLINE!$P$5:$P$5303)-ROW(ONLINE!$P$5)+1),'NOT SUBMITED'!A120)),0)</f>
        <v>0</v>
      </c>
      <c r="F120" s="9">
        <f t="array" ref="F120">+IFERROR(INDEX(ONLINE!$N$5:$N$5303,SMALL(IF($C$4=ONLINE!$P$5:$P$5303,ROW(ONLINE!$P$5:$P$5303)-ROW(ONLINE!$P$5)+1),'NOT SUBMITED'!A120)),0)</f>
        <v>0</v>
      </c>
      <c r="G120" s="9">
        <f t="array" ref="G120">+IFERROR(INDEX(ONLINE!$M$5:$M$5303,SMALL(IF($C$4=ONLINE!$P$5:$P$5303,ROW(ONLINE!$P$5:$P$5303)-ROW(ONLINE!$P$5)+1),'NOT SUBMITED'!A120)),0)</f>
        <v>0</v>
      </c>
      <c r="H120" s="9">
        <f t="array" ref="H120">+IFERROR(INDEX(ONLINE!$L$5:$L$5303,SMALL(IF($C$4=ONLINE!$P$5:$P$5303,ROW(ONLINE!$P$5:$P$5303)-ROW(ONLINE!$P$5)+1),'NOT SUBMITED'!A120)),0)</f>
        <v>0</v>
      </c>
    </row>
    <row r="121" spans="1:8" customFormat="1" ht="14.25" customHeight="1">
      <c r="A121" s="7">
        <v>116</v>
      </c>
      <c r="B121" s="75">
        <f t="array" ref="B121">+IFERROR(INDEX(ONLINE!$A$5:$A$5303,SMALL(IF($C$4=ONLINE!$P$5:$P$5303,ROW(ONLINE!$P$5:$P$5303)-ROW(ONLINE!$P$5)+1),'NOT SUBMITED'!A121)),0)</f>
        <v>0</v>
      </c>
      <c r="C121" s="8">
        <f t="array" ref="C121">+IFERROR(INDEX(ONLINE!$B$5:$B$5303,SMALL(IF($C$4=ONLINE!$P$5:$P$5303,ROW(ONLINE!$P$5:$P$5303)-ROW(ONLINE!$P$5)+1),'NOT SUBMITED'!A121)),0)</f>
        <v>0</v>
      </c>
      <c r="D121" s="8">
        <f>+IFERROR(VLOOKUP(C121,ONLINE!$B$5:$C$5303,2,FALSE),0)</f>
        <v>0</v>
      </c>
      <c r="E121" s="9">
        <f t="array" ref="E121">+IFERROR(INDEX(ONLINE!$K$5:$K$5303,SMALL(IF($C$4=ONLINE!$P$5:$P$5303,ROW(ONLINE!$P$5:$P$5303)-ROW(ONLINE!$P$5)+1),'NOT SUBMITED'!A121)),0)</f>
        <v>0</v>
      </c>
      <c r="F121" s="9">
        <f t="array" ref="F121">+IFERROR(INDEX(ONLINE!$N$5:$N$5303,SMALL(IF($C$4=ONLINE!$P$5:$P$5303,ROW(ONLINE!$P$5:$P$5303)-ROW(ONLINE!$P$5)+1),'NOT SUBMITED'!A121)),0)</f>
        <v>0</v>
      </c>
      <c r="G121" s="9">
        <f t="array" ref="G121">+IFERROR(INDEX(ONLINE!$M$5:$M$5303,SMALL(IF($C$4=ONLINE!$P$5:$P$5303,ROW(ONLINE!$P$5:$P$5303)-ROW(ONLINE!$P$5)+1),'NOT SUBMITED'!A121)),0)</f>
        <v>0</v>
      </c>
      <c r="H121" s="9">
        <f t="array" ref="H121">+IFERROR(INDEX(ONLINE!$L$5:$L$5303,SMALL(IF($C$4=ONLINE!$P$5:$P$5303,ROW(ONLINE!$P$5:$P$5303)-ROW(ONLINE!$P$5)+1),'NOT SUBMITED'!A121)),0)</f>
        <v>0</v>
      </c>
    </row>
    <row r="122" spans="1:8" customFormat="1" ht="14.25" customHeight="1">
      <c r="A122" s="7">
        <v>117</v>
      </c>
      <c r="B122" s="75">
        <f t="array" ref="B122">+IFERROR(INDEX(ONLINE!$A$5:$A$5303,SMALL(IF($C$4=ONLINE!$P$5:$P$5303,ROW(ONLINE!$P$5:$P$5303)-ROW(ONLINE!$P$5)+1),'NOT SUBMITED'!A122)),0)</f>
        <v>0</v>
      </c>
      <c r="C122" s="8">
        <f t="array" ref="C122">+IFERROR(INDEX(ONLINE!$B$5:$B$5303,SMALL(IF($C$4=ONLINE!$P$5:$P$5303,ROW(ONLINE!$P$5:$P$5303)-ROW(ONLINE!$P$5)+1),'NOT SUBMITED'!A122)),0)</f>
        <v>0</v>
      </c>
      <c r="D122" s="8">
        <f>+IFERROR(VLOOKUP(C122,ONLINE!$B$5:$C$5303,2,FALSE),0)</f>
        <v>0</v>
      </c>
      <c r="E122" s="9">
        <f t="array" ref="E122">+IFERROR(INDEX(ONLINE!$K$5:$K$5303,SMALL(IF($C$4=ONLINE!$P$5:$P$5303,ROW(ONLINE!$P$5:$P$5303)-ROW(ONLINE!$P$5)+1),'NOT SUBMITED'!A122)),0)</f>
        <v>0</v>
      </c>
      <c r="F122" s="9">
        <f t="array" ref="F122">+IFERROR(INDEX(ONLINE!$N$5:$N$5303,SMALL(IF($C$4=ONLINE!$P$5:$P$5303,ROW(ONLINE!$P$5:$P$5303)-ROW(ONLINE!$P$5)+1),'NOT SUBMITED'!A122)),0)</f>
        <v>0</v>
      </c>
      <c r="G122" s="9">
        <f t="array" ref="G122">+IFERROR(INDEX(ONLINE!$M$5:$M$5303,SMALL(IF($C$4=ONLINE!$P$5:$P$5303,ROW(ONLINE!$P$5:$P$5303)-ROW(ONLINE!$P$5)+1),'NOT SUBMITED'!A122)),0)</f>
        <v>0</v>
      </c>
      <c r="H122" s="9">
        <f t="array" ref="H122">+IFERROR(INDEX(ONLINE!$L$5:$L$5303,SMALL(IF($C$4=ONLINE!$P$5:$P$5303,ROW(ONLINE!$P$5:$P$5303)-ROW(ONLINE!$P$5)+1),'NOT SUBMITED'!A122)),0)</f>
        <v>0</v>
      </c>
    </row>
    <row r="123" spans="1:8" customFormat="1" ht="14.25" customHeight="1">
      <c r="A123" s="7">
        <v>118</v>
      </c>
      <c r="B123" s="75">
        <f t="array" ref="B123">+IFERROR(INDEX(ONLINE!$A$5:$A$5303,SMALL(IF($C$4=ONLINE!$P$5:$P$5303,ROW(ONLINE!$P$5:$P$5303)-ROW(ONLINE!$P$5)+1),'NOT SUBMITED'!A123)),0)</f>
        <v>0</v>
      </c>
      <c r="C123" s="8">
        <f t="array" ref="C123">+IFERROR(INDEX(ONLINE!$B$5:$B$5303,SMALL(IF($C$4=ONLINE!$P$5:$P$5303,ROW(ONLINE!$P$5:$P$5303)-ROW(ONLINE!$P$5)+1),'NOT SUBMITED'!A123)),0)</f>
        <v>0</v>
      </c>
      <c r="D123" s="8">
        <f>+IFERROR(VLOOKUP(C123,ONLINE!$B$5:$C$5303,2,FALSE),0)</f>
        <v>0</v>
      </c>
      <c r="E123" s="9">
        <f t="array" ref="E123">+IFERROR(INDEX(ONLINE!$K$5:$K$5303,SMALL(IF($C$4=ONLINE!$P$5:$P$5303,ROW(ONLINE!$P$5:$P$5303)-ROW(ONLINE!$P$5)+1),'NOT SUBMITED'!A123)),0)</f>
        <v>0</v>
      </c>
      <c r="F123" s="9">
        <f t="array" ref="F123">+IFERROR(INDEX(ONLINE!$N$5:$N$5303,SMALL(IF($C$4=ONLINE!$P$5:$P$5303,ROW(ONLINE!$P$5:$P$5303)-ROW(ONLINE!$P$5)+1),'NOT SUBMITED'!A123)),0)</f>
        <v>0</v>
      </c>
      <c r="G123" s="9">
        <f t="array" ref="G123">+IFERROR(INDEX(ONLINE!$M$5:$M$5303,SMALL(IF($C$4=ONLINE!$P$5:$P$5303,ROW(ONLINE!$P$5:$P$5303)-ROW(ONLINE!$P$5)+1),'NOT SUBMITED'!A123)),0)</f>
        <v>0</v>
      </c>
      <c r="H123" s="9">
        <f t="array" ref="H123">+IFERROR(INDEX(ONLINE!$L$5:$L$5303,SMALL(IF($C$4=ONLINE!$P$5:$P$5303,ROW(ONLINE!$P$5:$P$5303)-ROW(ONLINE!$P$5)+1),'NOT SUBMITED'!A123)),0)</f>
        <v>0</v>
      </c>
    </row>
    <row r="124" spans="1:8" customFormat="1" ht="14.25" customHeight="1">
      <c r="A124" s="7">
        <v>119</v>
      </c>
      <c r="B124" s="75">
        <f t="array" ref="B124">+IFERROR(INDEX(ONLINE!$A$5:$A$5303,SMALL(IF($C$4=ONLINE!$P$5:$P$5303,ROW(ONLINE!$P$5:$P$5303)-ROW(ONLINE!$P$5)+1),'NOT SUBMITED'!A124)),0)</f>
        <v>0</v>
      </c>
      <c r="C124" s="8">
        <f t="array" ref="C124">+IFERROR(INDEX(ONLINE!$B$5:$B$5303,SMALL(IF($C$4=ONLINE!$P$5:$P$5303,ROW(ONLINE!$P$5:$P$5303)-ROW(ONLINE!$P$5)+1),'NOT SUBMITED'!A124)),0)</f>
        <v>0</v>
      </c>
      <c r="D124" s="8">
        <f>+IFERROR(VLOOKUP(C124,ONLINE!$B$5:$C$5303,2,FALSE),0)</f>
        <v>0</v>
      </c>
      <c r="E124" s="9">
        <f t="array" ref="E124">+IFERROR(INDEX(ONLINE!$K$5:$K$5303,SMALL(IF($C$4=ONLINE!$P$5:$P$5303,ROW(ONLINE!$P$5:$P$5303)-ROW(ONLINE!$P$5)+1),'NOT SUBMITED'!A124)),0)</f>
        <v>0</v>
      </c>
      <c r="F124" s="9">
        <f t="array" ref="F124">+IFERROR(INDEX(ONLINE!$N$5:$N$5303,SMALL(IF($C$4=ONLINE!$P$5:$P$5303,ROW(ONLINE!$P$5:$P$5303)-ROW(ONLINE!$P$5)+1),'NOT SUBMITED'!A124)),0)</f>
        <v>0</v>
      </c>
      <c r="G124" s="9">
        <f t="array" ref="G124">+IFERROR(INDEX(ONLINE!$M$5:$M$5303,SMALL(IF($C$4=ONLINE!$P$5:$P$5303,ROW(ONLINE!$P$5:$P$5303)-ROW(ONLINE!$P$5)+1),'NOT SUBMITED'!A124)),0)</f>
        <v>0</v>
      </c>
      <c r="H124" s="9">
        <f t="array" ref="H124">+IFERROR(INDEX(ONLINE!$L$5:$L$5303,SMALL(IF($C$4=ONLINE!$P$5:$P$5303,ROW(ONLINE!$P$5:$P$5303)-ROW(ONLINE!$P$5)+1),'NOT SUBMITED'!A124)),0)</f>
        <v>0</v>
      </c>
    </row>
    <row r="125" spans="1:8" customFormat="1" ht="14.25" customHeight="1">
      <c r="A125" s="7">
        <v>120</v>
      </c>
      <c r="B125" s="75">
        <f t="array" ref="B125">+IFERROR(INDEX(ONLINE!$A$5:$A$5303,SMALL(IF($C$4=ONLINE!$P$5:$P$5303,ROW(ONLINE!$P$5:$P$5303)-ROW(ONLINE!$P$5)+1),'NOT SUBMITED'!A125)),0)</f>
        <v>0</v>
      </c>
      <c r="C125" s="8">
        <f t="array" ref="C125">+IFERROR(INDEX(ONLINE!$B$5:$B$5303,SMALL(IF($C$4=ONLINE!$P$5:$P$5303,ROW(ONLINE!$P$5:$P$5303)-ROW(ONLINE!$P$5)+1),'NOT SUBMITED'!A125)),0)</f>
        <v>0</v>
      </c>
      <c r="D125" s="8">
        <f>+IFERROR(VLOOKUP(C125,ONLINE!$B$5:$C$5303,2,FALSE),0)</f>
        <v>0</v>
      </c>
      <c r="E125" s="9">
        <f t="array" ref="E125">+IFERROR(INDEX(ONLINE!$K$5:$K$5303,SMALL(IF($C$4=ONLINE!$P$5:$P$5303,ROW(ONLINE!$P$5:$P$5303)-ROW(ONLINE!$P$5)+1),'NOT SUBMITED'!A125)),0)</f>
        <v>0</v>
      </c>
      <c r="F125" s="9">
        <f t="array" ref="F125">+IFERROR(INDEX(ONLINE!$N$5:$N$5303,SMALL(IF($C$4=ONLINE!$P$5:$P$5303,ROW(ONLINE!$P$5:$P$5303)-ROW(ONLINE!$P$5)+1),'NOT SUBMITED'!A125)),0)</f>
        <v>0</v>
      </c>
      <c r="G125" s="9">
        <f t="array" ref="G125">+IFERROR(INDEX(ONLINE!$M$5:$M$5303,SMALL(IF($C$4=ONLINE!$P$5:$P$5303,ROW(ONLINE!$P$5:$P$5303)-ROW(ONLINE!$P$5)+1),'NOT SUBMITED'!A125)),0)</f>
        <v>0</v>
      </c>
      <c r="H125" s="9">
        <f t="array" ref="H125">+IFERROR(INDEX(ONLINE!$L$5:$L$5303,SMALL(IF($C$4=ONLINE!$P$5:$P$5303,ROW(ONLINE!$P$5:$P$5303)-ROW(ONLINE!$P$5)+1),'NOT SUBMITED'!A125)),0)</f>
        <v>0</v>
      </c>
    </row>
    <row r="126" spans="1:8" customFormat="1" ht="14.25" customHeight="1">
      <c r="A126" s="7">
        <v>121</v>
      </c>
      <c r="B126" s="75">
        <f t="array" ref="B126">+IFERROR(INDEX(ONLINE!$A$5:$A$5303,SMALL(IF($C$4=ONLINE!$P$5:$P$5303,ROW(ONLINE!$P$5:$P$5303)-ROW(ONLINE!$P$5)+1),'NOT SUBMITED'!A126)),0)</f>
        <v>0</v>
      </c>
      <c r="C126" s="8">
        <f t="array" ref="C126">+IFERROR(INDEX(ONLINE!$B$5:$B$5303,SMALL(IF($C$4=ONLINE!$P$5:$P$5303,ROW(ONLINE!$P$5:$P$5303)-ROW(ONLINE!$P$5)+1),'NOT SUBMITED'!A126)),0)</f>
        <v>0</v>
      </c>
      <c r="D126" s="8">
        <f>+IFERROR(VLOOKUP(C126,ONLINE!$B$5:$C$5303,2,FALSE),0)</f>
        <v>0</v>
      </c>
      <c r="E126" s="9">
        <f t="array" ref="E126">+IFERROR(INDEX(ONLINE!$K$5:$K$5303,SMALL(IF($C$4=ONLINE!$P$5:$P$5303,ROW(ONLINE!$P$5:$P$5303)-ROW(ONLINE!$P$5)+1),'NOT SUBMITED'!A126)),0)</f>
        <v>0</v>
      </c>
      <c r="F126" s="9">
        <f t="array" ref="F126">+IFERROR(INDEX(ONLINE!$N$5:$N$5303,SMALL(IF($C$4=ONLINE!$P$5:$P$5303,ROW(ONLINE!$P$5:$P$5303)-ROW(ONLINE!$P$5)+1),'NOT SUBMITED'!A126)),0)</f>
        <v>0</v>
      </c>
      <c r="G126" s="9">
        <f t="array" ref="G126">+IFERROR(INDEX(ONLINE!$M$5:$M$5303,SMALL(IF($C$4=ONLINE!$P$5:$P$5303,ROW(ONLINE!$P$5:$P$5303)-ROW(ONLINE!$P$5)+1),'NOT SUBMITED'!A126)),0)</f>
        <v>0</v>
      </c>
      <c r="H126" s="9">
        <f t="array" ref="H126">+IFERROR(INDEX(ONLINE!$L$5:$L$5303,SMALL(IF($C$4=ONLINE!$P$5:$P$5303,ROW(ONLINE!$P$5:$P$5303)-ROW(ONLINE!$P$5)+1),'NOT SUBMITED'!A126)),0)</f>
        <v>0</v>
      </c>
    </row>
    <row r="127" spans="1:8" customFormat="1" ht="14.25" customHeight="1">
      <c r="A127" s="7">
        <v>122</v>
      </c>
      <c r="B127" s="75">
        <f t="array" ref="B127">+IFERROR(INDEX(ONLINE!$A$5:$A$5303,SMALL(IF($C$4=ONLINE!$P$5:$P$5303,ROW(ONLINE!$P$5:$P$5303)-ROW(ONLINE!$P$5)+1),'NOT SUBMITED'!A127)),0)</f>
        <v>0</v>
      </c>
      <c r="C127" s="8">
        <f t="array" ref="C127">+IFERROR(INDEX(ONLINE!$B$5:$B$5303,SMALL(IF($C$4=ONLINE!$P$5:$P$5303,ROW(ONLINE!$P$5:$P$5303)-ROW(ONLINE!$P$5)+1),'NOT SUBMITED'!A127)),0)</f>
        <v>0</v>
      </c>
      <c r="D127" s="8">
        <f>+IFERROR(VLOOKUP(C127,ONLINE!$B$5:$C$5303,2,FALSE),0)</f>
        <v>0</v>
      </c>
      <c r="E127" s="9">
        <f t="array" ref="E127">+IFERROR(INDEX(ONLINE!$K$5:$K$5303,SMALL(IF($C$4=ONLINE!$P$5:$P$5303,ROW(ONLINE!$P$5:$P$5303)-ROW(ONLINE!$P$5)+1),'NOT SUBMITED'!A127)),0)</f>
        <v>0</v>
      </c>
      <c r="F127" s="9">
        <f t="array" ref="F127">+IFERROR(INDEX(ONLINE!$N$5:$N$5303,SMALL(IF($C$4=ONLINE!$P$5:$P$5303,ROW(ONLINE!$P$5:$P$5303)-ROW(ONLINE!$P$5)+1),'NOT SUBMITED'!A127)),0)</f>
        <v>0</v>
      </c>
      <c r="G127" s="9">
        <f t="array" ref="G127">+IFERROR(INDEX(ONLINE!$M$5:$M$5303,SMALL(IF($C$4=ONLINE!$P$5:$P$5303,ROW(ONLINE!$P$5:$P$5303)-ROW(ONLINE!$P$5)+1),'NOT SUBMITED'!A127)),0)</f>
        <v>0</v>
      </c>
      <c r="H127" s="9">
        <f t="array" ref="H127">+IFERROR(INDEX(ONLINE!$L$5:$L$5303,SMALL(IF($C$4=ONLINE!$P$5:$P$5303,ROW(ONLINE!$P$5:$P$5303)-ROW(ONLINE!$P$5)+1),'NOT SUBMITED'!A127)),0)</f>
        <v>0</v>
      </c>
    </row>
    <row r="128" spans="1:8" customFormat="1" ht="14.25" customHeight="1">
      <c r="A128" s="7">
        <v>123</v>
      </c>
      <c r="B128" s="75">
        <f t="array" ref="B128">+IFERROR(INDEX(ONLINE!$A$5:$A$5303,SMALL(IF($C$4=ONLINE!$P$5:$P$5303,ROW(ONLINE!$P$5:$P$5303)-ROW(ONLINE!$P$5)+1),'NOT SUBMITED'!A128)),0)</f>
        <v>0</v>
      </c>
      <c r="C128" s="8">
        <f t="array" ref="C128">+IFERROR(INDEX(ONLINE!$B$5:$B$5303,SMALL(IF($C$4=ONLINE!$P$5:$P$5303,ROW(ONLINE!$P$5:$P$5303)-ROW(ONLINE!$P$5)+1),'NOT SUBMITED'!A128)),0)</f>
        <v>0</v>
      </c>
      <c r="D128" s="8">
        <f>+IFERROR(VLOOKUP(C128,ONLINE!$B$5:$C$5303,2,FALSE),0)</f>
        <v>0</v>
      </c>
      <c r="E128" s="9">
        <f t="array" ref="E128">+IFERROR(INDEX(ONLINE!$K$5:$K$5303,SMALL(IF($C$4=ONLINE!$P$5:$P$5303,ROW(ONLINE!$P$5:$P$5303)-ROW(ONLINE!$P$5)+1),'NOT SUBMITED'!A128)),0)</f>
        <v>0</v>
      </c>
      <c r="F128" s="9">
        <f t="array" ref="F128">+IFERROR(INDEX(ONLINE!$N$5:$N$5303,SMALL(IF($C$4=ONLINE!$P$5:$P$5303,ROW(ONLINE!$P$5:$P$5303)-ROW(ONLINE!$P$5)+1),'NOT SUBMITED'!A128)),0)</f>
        <v>0</v>
      </c>
      <c r="G128" s="9">
        <f t="array" ref="G128">+IFERROR(INDEX(ONLINE!$M$5:$M$5303,SMALL(IF($C$4=ONLINE!$P$5:$P$5303,ROW(ONLINE!$P$5:$P$5303)-ROW(ONLINE!$P$5)+1),'NOT SUBMITED'!A128)),0)</f>
        <v>0</v>
      </c>
      <c r="H128" s="9">
        <f t="array" ref="H128">+IFERROR(INDEX(ONLINE!$L$5:$L$5303,SMALL(IF($C$4=ONLINE!$P$5:$P$5303,ROW(ONLINE!$P$5:$P$5303)-ROW(ONLINE!$P$5)+1),'NOT SUBMITED'!A128)),0)</f>
        <v>0</v>
      </c>
    </row>
    <row r="129" spans="1:8" customFormat="1" ht="14.25" customHeight="1">
      <c r="A129" s="7">
        <v>124</v>
      </c>
      <c r="B129" s="75">
        <f t="array" ref="B129">+IFERROR(INDEX(ONLINE!$A$5:$A$5303,SMALL(IF($C$4=ONLINE!$P$5:$P$5303,ROW(ONLINE!$P$5:$P$5303)-ROW(ONLINE!$P$5)+1),'NOT SUBMITED'!A129)),0)</f>
        <v>0</v>
      </c>
      <c r="C129" s="8">
        <f t="array" ref="C129">+IFERROR(INDEX(ONLINE!$B$5:$B$5303,SMALL(IF($C$4=ONLINE!$P$5:$P$5303,ROW(ONLINE!$P$5:$P$5303)-ROW(ONLINE!$P$5)+1),'NOT SUBMITED'!A129)),0)</f>
        <v>0</v>
      </c>
      <c r="D129" s="8">
        <f>+IFERROR(VLOOKUP(C129,ONLINE!$B$5:$C$5303,2,FALSE),0)</f>
        <v>0</v>
      </c>
      <c r="E129" s="9">
        <f t="array" ref="E129">+IFERROR(INDEX(ONLINE!$K$5:$K$5303,SMALL(IF($C$4=ONLINE!$P$5:$P$5303,ROW(ONLINE!$P$5:$P$5303)-ROW(ONLINE!$P$5)+1),'NOT SUBMITED'!A129)),0)</f>
        <v>0</v>
      </c>
      <c r="F129" s="9">
        <f t="array" ref="F129">+IFERROR(INDEX(ONLINE!$N$5:$N$5303,SMALL(IF($C$4=ONLINE!$P$5:$P$5303,ROW(ONLINE!$P$5:$P$5303)-ROW(ONLINE!$P$5)+1),'NOT SUBMITED'!A129)),0)</f>
        <v>0</v>
      </c>
      <c r="G129" s="9">
        <f t="array" ref="G129">+IFERROR(INDEX(ONLINE!$M$5:$M$5303,SMALL(IF($C$4=ONLINE!$P$5:$P$5303,ROW(ONLINE!$P$5:$P$5303)-ROW(ONLINE!$P$5)+1),'NOT SUBMITED'!A129)),0)</f>
        <v>0</v>
      </c>
      <c r="H129" s="9">
        <f t="array" ref="H129">+IFERROR(INDEX(ONLINE!$L$5:$L$5303,SMALL(IF($C$4=ONLINE!$P$5:$P$5303,ROW(ONLINE!$P$5:$P$5303)-ROW(ONLINE!$P$5)+1),'NOT SUBMITED'!A129)),0)</f>
        <v>0</v>
      </c>
    </row>
    <row r="130" spans="1:8" customFormat="1" ht="14.25" customHeight="1">
      <c r="A130" s="7">
        <v>125</v>
      </c>
      <c r="B130" s="75">
        <f t="array" ref="B130">+IFERROR(INDEX(ONLINE!$A$5:$A$5303,SMALL(IF($C$4=ONLINE!$P$5:$P$5303,ROW(ONLINE!$P$5:$P$5303)-ROW(ONLINE!$P$5)+1),'NOT SUBMITED'!A130)),0)</f>
        <v>0</v>
      </c>
      <c r="C130" s="8">
        <f t="array" ref="C130">+IFERROR(INDEX(ONLINE!$B$5:$B$5303,SMALL(IF($C$4=ONLINE!$P$5:$P$5303,ROW(ONLINE!$P$5:$P$5303)-ROW(ONLINE!$P$5)+1),'NOT SUBMITED'!A130)),0)</f>
        <v>0</v>
      </c>
      <c r="D130" s="8">
        <f>+IFERROR(VLOOKUP(C130,ONLINE!$B$5:$C$5303,2,FALSE),0)</f>
        <v>0</v>
      </c>
      <c r="E130" s="9">
        <f t="array" ref="E130">+IFERROR(INDEX(ONLINE!$K$5:$K$5303,SMALL(IF($C$4=ONLINE!$P$5:$P$5303,ROW(ONLINE!$P$5:$P$5303)-ROW(ONLINE!$P$5)+1),'NOT SUBMITED'!A130)),0)</f>
        <v>0</v>
      </c>
      <c r="F130" s="9">
        <f t="array" ref="F130">+IFERROR(INDEX(ONLINE!$N$5:$N$5303,SMALL(IF($C$4=ONLINE!$P$5:$P$5303,ROW(ONLINE!$P$5:$P$5303)-ROW(ONLINE!$P$5)+1),'NOT SUBMITED'!A130)),0)</f>
        <v>0</v>
      </c>
      <c r="G130" s="9">
        <f t="array" ref="G130">+IFERROR(INDEX(ONLINE!$M$5:$M$5303,SMALL(IF($C$4=ONLINE!$P$5:$P$5303,ROW(ONLINE!$P$5:$P$5303)-ROW(ONLINE!$P$5)+1),'NOT SUBMITED'!A130)),0)</f>
        <v>0</v>
      </c>
      <c r="H130" s="9">
        <f t="array" ref="H130">+IFERROR(INDEX(ONLINE!$L$5:$L$5303,SMALL(IF($C$4=ONLINE!$P$5:$P$5303,ROW(ONLINE!$P$5:$P$5303)-ROW(ONLINE!$P$5)+1),'NOT SUBMITED'!A130)),0)</f>
        <v>0</v>
      </c>
    </row>
    <row r="131" spans="1:8" customFormat="1" ht="14.25" customHeight="1">
      <c r="A131" s="7">
        <v>126</v>
      </c>
      <c r="B131" s="75">
        <f t="array" ref="B131">+IFERROR(INDEX(ONLINE!$A$5:$A$5303,SMALL(IF($C$4=ONLINE!$P$5:$P$5303,ROW(ONLINE!$P$5:$P$5303)-ROW(ONLINE!$P$5)+1),'NOT SUBMITED'!A131)),0)</f>
        <v>0</v>
      </c>
      <c r="C131" s="8">
        <f t="array" ref="C131">+IFERROR(INDEX(ONLINE!$B$5:$B$5303,SMALL(IF($C$4=ONLINE!$P$5:$P$5303,ROW(ONLINE!$P$5:$P$5303)-ROW(ONLINE!$P$5)+1),'NOT SUBMITED'!A131)),0)</f>
        <v>0</v>
      </c>
      <c r="D131" s="8">
        <f>+IFERROR(VLOOKUP(C131,ONLINE!$B$5:$C$5303,2,FALSE),0)</f>
        <v>0</v>
      </c>
      <c r="E131" s="9">
        <f t="array" ref="E131">+IFERROR(INDEX(ONLINE!$K$5:$K$5303,SMALL(IF($C$4=ONLINE!$P$5:$P$5303,ROW(ONLINE!$P$5:$P$5303)-ROW(ONLINE!$P$5)+1),'NOT SUBMITED'!A131)),0)</f>
        <v>0</v>
      </c>
      <c r="F131" s="9">
        <f t="array" ref="F131">+IFERROR(INDEX(ONLINE!$N$5:$N$5303,SMALL(IF($C$4=ONLINE!$P$5:$P$5303,ROW(ONLINE!$P$5:$P$5303)-ROW(ONLINE!$P$5)+1),'NOT SUBMITED'!A131)),0)</f>
        <v>0</v>
      </c>
      <c r="G131" s="9">
        <f t="array" ref="G131">+IFERROR(INDEX(ONLINE!$M$5:$M$5303,SMALL(IF($C$4=ONLINE!$P$5:$P$5303,ROW(ONLINE!$P$5:$P$5303)-ROW(ONLINE!$P$5)+1),'NOT SUBMITED'!A131)),0)</f>
        <v>0</v>
      </c>
      <c r="H131" s="9">
        <f t="array" ref="H131">+IFERROR(INDEX(ONLINE!$L$5:$L$5303,SMALL(IF($C$4=ONLINE!$P$5:$P$5303,ROW(ONLINE!$P$5:$P$5303)-ROW(ONLINE!$P$5)+1),'NOT SUBMITED'!A131)),0)</f>
        <v>0</v>
      </c>
    </row>
    <row r="132" spans="1:8" customFormat="1" ht="14.25" customHeight="1">
      <c r="A132" s="7">
        <v>127</v>
      </c>
      <c r="B132" s="75">
        <f t="array" ref="B132">+IFERROR(INDEX(ONLINE!$A$5:$A$5303,SMALL(IF($C$4=ONLINE!$P$5:$P$5303,ROW(ONLINE!$P$5:$P$5303)-ROW(ONLINE!$P$5)+1),'NOT SUBMITED'!A132)),0)</f>
        <v>0</v>
      </c>
      <c r="C132" s="8">
        <f t="array" ref="C132">+IFERROR(INDEX(ONLINE!$B$5:$B$5303,SMALL(IF($C$4=ONLINE!$P$5:$P$5303,ROW(ONLINE!$P$5:$P$5303)-ROW(ONLINE!$P$5)+1),'NOT SUBMITED'!A132)),0)</f>
        <v>0</v>
      </c>
      <c r="D132" s="8">
        <f>+IFERROR(VLOOKUP(C132,ONLINE!$B$5:$C$5303,2,FALSE),0)</f>
        <v>0</v>
      </c>
      <c r="E132" s="9">
        <f t="array" ref="E132">+IFERROR(INDEX(ONLINE!$K$5:$K$5303,SMALL(IF($C$4=ONLINE!$P$5:$P$5303,ROW(ONLINE!$P$5:$P$5303)-ROW(ONLINE!$P$5)+1),'NOT SUBMITED'!A132)),0)</f>
        <v>0</v>
      </c>
      <c r="F132" s="9">
        <f t="array" ref="F132">+IFERROR(INDEX(ONLINE!$N$5:$N$5303,SMALL(IF($C$4=ONLINE!$P$5:$P$5303,ROW(ONLINE!$P$5:$P$5303)-ROW(ONLINE!$P$5)+1),'NOT SUBMITED'!A132)),0)</f>
        <v>0</v>
      </c>
      <c r="G132" s="9">
        <f t="array" ref="G132">+IFERROR(INDEX(ONLINE!$M$5:$M$5303,SMALL(IF($C$4=ONLINE!$P$5:$P$5303,ROW(ONLINE!$P$5:$P$5303)-ROW(ONLINE!$P$5)+1),'NOT SUBMITED'!A132)),0)</f>
        <v>0</v>
      </c>
      <c r="H132" s="9">
        <f t="array" ref="H132">+IFERROR(INDEX(ONLINE!$L$5:$L$5303,SMALL(IF($C$4=ONLINE!$P$5:$P$5303,ROW(ONLINE!$P$5:$P$5303)-ROW(ONLINE!$P$5)+1),'NOT SUBMITED'!A132)),0)</f>
        <v>0</v>
      </c>
    </row>
    <row r="133" spans="1:8" customFormat="1" ht="14.25" customHeight="1">
      <c r="A133" s="7">
        <v>128</v>
      </c>
      <c r="B133" s="75">
        <f t="array" ref="B133">+IFERROR(INDEX(ONLINE!$A$5:$A$5303,SMALL(IF($C$4=ONLINE!$P$5:$P$5303,ROW(ONLINE!$P$5:$P$5303)-ROW(ONLINE!$P$5)+1),'NOT SUBMITED'!A133)),0)</f>
        <v>0</v>
      </c>
      <c r="C133" s="8">
        <f t="array" ref="C133">+IFERROR(INDEX(ONLINE!$B$5:$B$5303,SMALL(IF($C$4=ONLINE!$P$5:$P$5303,ROW(ONLINE!$P$5:$P$5303)-ROW(ONLINE!$P$5)+1),'NOT SUBMITED'!A133)),0)</f>
        <v>0</v>
      </c>
      <c r="D133" s="8">
        <f>+IFERROR(VLOOKUP(C133,ONLINE!$B$5:$C$5303,2,FALSE),0)</f>
        <v>0</v>
      </c>
      <c r="E133" s="9">
        <f t="array" ref="E133">+IFERROR(INDEX(ONLINE!$K$5:$K$5303,SMALL(IF($C$4=ONLINE!$P$5:$P$5303,ROW(ONLINE!$P$5:$P$5303)-ROW(ONLINE!$P$5)+1),'NOT SUBMITED'!A133)),0)</f>
        <v>0</v>
      </c>
      <c r="F133" s="9">
        <f t="array" ref="F133">+IFERROR(INDEX(ONLINE!$N$5:$N$5303,SMALL(IF($C$4=ONLINE!$P$5:$P$5303,ROW(ONLINE!$P$5:$P$5303)-ROW(ONLINE!$P$5)+1),'NOT SUBMITED'!A133)),0)</f>
        <v>0</v>
      </c>
      <c r="G133" s="9">
        <f t="array" ref="G133">+IFERROR(INDEX(ONLINE!$M$5:$M$5303,SMALL(IF($C$4=ONLINE!$P$5:$P$5303,ROW(ONLINE!$P$5:$P$5303)-ROW(ONLINE!$P$5)+1),'NOT SUBMITED'!A133)),0)</f>
        <v>0</v>
      </c>
      <c r="H133" s="9">
        <f t="array" ref="H133">+IFERROR(INDEX(ONLINE!$L$5:$L$5303,SMALL(IF($C$4=ONLINE!$P$5:$P$5303,ROW(ONLINE!$P$5:$P$5303)-ROW(ONLINE!$P$5)+1),'NOT SUBMITED'!A133)),0)</f>
        <v>0</v>
      </c>
    </row>
    <row r="134" spans="1:8" customFormat="1" ht="14.25" customHeight="1">
      <c r="A134" s="7">
        <v>129</v>
      </c>
      <c r="B134" s="75">
        <f t="array" ref="B134">+IFERROR(INDEX(ONLINE!$A$5:$A$5303,SMALL(IF($C$4=ONLINE!$P$5:$P$5303,ROW(ONLINE!$P$5:$P$5303)-ROW(ONLINE!$P$5)+1),'NOT SUBMITED'!A134)),0)</f>
        <v>0</v>
      </c>
      <c r="C134" s="8">
        <f t="array" ref="C134">+IFERROR(INDEX(ONLINE!$B$5:$B$5303,SMALL(IF($C$4=ONLINE!$P$5:$P$5303,ROW(ONLINE!$P$5:$P$5303)-ROW(ONLINE!$P$5)+1),'NOT SUBMITED'!A134)),0)</f>
        <v>0</v>
      </c>
      <c r="D134" s="8">
        <f>+IFERROR(VLOOKUP(C134,ONLINE!$B$5:$C$5303,2,FALSE),0)</f>
        <v>0</v>
      </c>
      <c r="E134" s="9">
        <f t="array" ref="E134">+IFERROR(INDEX(ONLINE!$K$5:$K$5303,SMALL(IF($C$4=ONLINE!$P$5:$P$5303,ROW(ONLINE!$P$5:$P$5303)-ROW(ONLINE!$P$5)+1),'NOT SUBMITED'!A134)),0)</f>
        <v>0</v>
      </c>
      <c r="F134" s="9">
        <f t="array" ref="F134">+IFERROR(INDEX(ONLINE!$N$5:$N$5303,SMALL(IF($C$4=ONLINE!$P$5:$P$5303,ROW(ONLINE!$P$5:$P$5303)-ROW(ONLINE!$P$5)+1),'NOT SUBMITED'!A134)),0)</f>
        <v>0</v>
      </c>
      <c r="G134" s="9">
        <f t="array" ref="G134">+IFERROR(INDEX(ONLINE!$M$5:$M$5303,SMALL(IF($C$4=ONLINE!$P$5:$P$5303,ROW(ONLINE!$P$5:$P$5303)-ROW(ONLINE!$P$5)+1),'NOT SUBMITED'!A134)),0)</f>
        <v>0</v>
      </c>
      <c r="H134" s="9">
        <f t="array" ref="H134">+IFERROR(INDEX(ONLINE!$L$5:$L$5303,SMALL(IF($C$4=ONLINE!$P$5:$P$5303,ROW(ONLINE!$P$5:$P$5303)-ROW(ONLINE!$P$5)+1),'NOT SUBMITED'!A134)),0)</f>
        <v>0</v>
      </c>
    </row>
    <row r="135" spans="1:8" customFormat="1" ht="14.25" customHeight="1">
      <c r="A135" s="7">
        <v>130</v>
      </c>
      <c r="B135" s="75">
        <f t="array" ref="B135">+IFERROR(INDEX(ONLINE!$A$5:$A$5303,SMALL(IF($C$4=ONLINE!$P$5:$P$5303,ROW(ONLINE!$P$5:$P$5303)-ROW(ONLINE!$P$5)+1),'NOT SUBMITED'!A135)),0)</f>
        <v>0</v>
      </c>
      <c r="C135" s="8">
        <f t="array" ref="C135">+IFERROR(INDEX(ONLINE!$B$5:$B$5303,SMALL(IF($C$4=ONLINE!$P$5:$P$5303,ROW(ONLINE!$P$5:$P$5303)-ROW(ONLINE!$P$5)+1),'NOT SUBMITED'!A135)),0)</f>
        <v>0</v>
      </c>
      <c r="D135" s="8">
        <f>+IFERROR(VLOOKUP(C135,ONLINE!$B$5:$C$5303,2,FALSE),0)</f>
        <v>0</v>
      </c>
      <c r="E135" s="9">
        <f t="array" ref="E135">+IFERROR(INDEX(ONLINE!$K$5:$K$5303,SMALL(IF($C$4=ONLINE!$P$5:$P$5303,ROW(ONLINE!$P$5:$P$5303)-ROW(ONLINE!$P$5)+1),'NOT SUBMITED'!A135)),0)</f>
        <v>0</v>
      </c>
      <c r="F135" s="9">
        <f t="array" ref="F135">+IFERROR(INDEX(ONLINE!$N$5:$N$5303,SMALL(IF($C$4=ONLINE!$P$5:$P$5303,ROW(ONLINE!$P$5:$P$5303)-ROW(ONLINE!$P$5)+1),'NOT SUBMITED'!A135)),0)</f>
        <v>0</v>
      </c>
      <c r="G135" s="9">
        <f t="array" ref="G135">+IFERROR(INDEX(ONLINE!$M$5:$M$5303,SMALL(IF($C$4=ONLINE!$P$5:$P$5303,ROW(ONLINE!$P$5:$P$5303)-ROW(ONLINE!$P$5)+1),'NOT SUBMITED'!A135)),0)</f>
        <v>0</v>
      </c>
      <c r="H135" s="9">
        <f t="array" ref="H135">+IFERROR(INDEX(ONLINE!$L$5:$L$5303,SMALL(IF($C$4=ONLINE!$P$5:$P$5303,ROW(ONLINE!$P$5:$P$5303)-ROW(ONLINE!$P$5)+1),'NOT SUBMITED'!A135)),0)</f>
        <v>0</v>
      </c>
    </row>
    <row r="136" spans="1:8" customFormat="1" ht="14.25" customHeight="1">
      <c r="A136" s="7">
        <v>131</v>
      </c>
      <c r="B136" s="75">
        <f t="array" ref="B136">+IFERROR(INDEX(ONLINE!$A$5:$A$5303,SMALL(IF($C$4=ONLINE!$P$5:$P$5303,ROW(ONLINE!$P$5:$P$5303)-ROW(ONLINE!$P$5)+1),'NOT SUBMITED'!A136)),0)</f>
        <v>0</v>
      </c>
      <c r="C136" s="8">
        <f t="array" ref="C136">+IFERROR(INDEX(ONLINE!$B$5:$B$5303,SMALL(IF($C$4=ONLINE!$P$5:$P$5303,ROW(ONLINE!$P$5:$P$5303)-ROW(ONLINE!$P$5)+1),'NOT SUBMITED'!A136)),0)</f>
        <v>0</v>
      </c>
      <c r="D136" s="8">
        <f>+IFERROR(VLOOKUP(C136,ONLINE!$B$5:$C$5303,2,FALSE),0)</f>
        <v>0</v>
      </c>
      <c r="E136" s="9">
        <f t="array" ref="E136">+IFERROR(INDEX(ONLINE!$K$5:$K$5303,SMALL(IF($C$4=ONLINE!$P$5:$P$5303,ROW(ONLINE!$P$5:$P$5303)-ROW(ONLINE!$P$5)+1),'NOT SUBMITED'!A136)),0)</f>
        <v>0</v>
      </c>
      <c r="F136" s="9">
        <f t="array" ref="F136">+IFERROR(INDEX(ONLINE!$N$5:$N$5303,SMALL(IF($C$4=ONLINE!$P$5:$P$5303,ROW(ONLINE!$P$5:$P$5303)-ROW(ONLINE!$P$5)+1),'NOT SUBMITED'!A136)),0)</f>
        <v>0</v>
      </c>
      <c r="G136" s="9">
        <f t="array" ref="G136">+IFERROR(INDEX(ONLINE!$M$5:$M$5303,SMALL(IF($C$4=ONLINE!$P$5:$P$5303,ROW(ONLINE!$P$5:$P$5303)-ROW(ONLINE!$P$5)+1),'NOT SUBMITED'!A136)),0)</f>
        <v>0</v>
      </c>
      <c r="H136" s="9">
        <f t="array" ref="H136">+IFERROR(INDEX(ONLINE!$L$5:$L$5303,SMALL(IF($C$4=ONLINE!$P$5:$P$5303,ROW(ONLINE!$P$5:$P$5303)-ROW(ONLINE!$P$5)+1),'NOT SUBMITED'!A136)),0)</f>
        <v>0</v>
      </c>
    </row>
    <row r="137" spans="1:8" customFormat="1" ht="14.25" customHeight="1">
      <c r="A137" s="7">
        <v>132</v>
      </c>
      <c r="B137" s="75">
        <f t="array" ref="B137">+IFERROR(INDEX(ONLINE!$A$5:$A$5303,SMALL(IF($C$4=ONLINE!$P$5:$P$5303,ROW(ONLINE!$P$5:$P$5303)-ROW(ONLINE!$P$5)+1),'NOT SUBMITED'!A137)),0)</f>
        <v>0</v>
      </c>
      <c r="C137" s="8">
        <f t="array" ref="C137">+IFERROR(INDEX(ONLINE!$B$5:$B$5303,SMALL(IF($C$4=ONLINE!$P$5:$P$5303,ROW(ONLINE!$P$5:$P$5303)-ROW(ONLINE!$P$5)+1),'NOT SUBMITED'!A137)),0)</f>
        <v>0</v>
      </c>
      <c r="D137" s="8">
        <f>+IFERROR(VLOOKUP(C137,ONLINE!$B$5:$C$5303,2,FALSE),0)</f>
        <v>0</v>
      </c>
      <c r="E137" s="9">
        <f t="array" ref="E137">+IFERROR(INDEX(ONLINE!$K$5:$K$5303,SMALL(IF($C$4=ONLINE!$P$5:$P$5303,ROW(ONLINE!$P$5:$P$5303)-ROW(ONLINE!$P$5)+1),'NOT SUBMITED'!A137)),0)</f>
        <v>0</v>
      </c>
      <c r="F137" s="9">
        <f t="array" ref="F137">+IFERROR(INDEX(ONLINE!$N$5:$N$5303,SMALL(IF($C$4=ONLINE!$P$5:$P$5303,ROW(ONLINE!$P$5:$P$5303)-ROW(ONLINE!$P$5)+1),'NOT SUBMITED'!A137)),0)</f>
        <v>0</v>
      </c>
      <c r="G137" s="9">
        <f t="array" ref="G137">+IFERROR(INDEX(ONLINE!$M$5:$M$5303,SMALL(IF($C$4=ONLINE!$P$5:$P$5303,ROW(ONLINE!$P$5:$P$5303)-ROW(ONLINE!$P$5)+1),'NOT SUBMITED'!A137)),0)</f>
        <v>0</v>
      </c>
      <c r="H137" s="9">
        <f t="array" ref="H137">+IFERROR(INDEX(ONLINE!$L$5:$L$5303,SMALL(IF($C$4=ONLINE!$P$5:$P$5303,ROW(ONLINE!$P$5:$P$5303)-ROW(ONLINE!$P$5)+1),'NOT SUBMITED'!A137)),0)</f>
        <v>0</v>
      </c>
    </row>
    <row r="138" spans="1:8" customFormat="1" ht="14.25" customHeight="1">
      <c r="A138" s="7">
        <v>133</v>
      </c>
      <c r="B138" s="75">
        <f t="array" ref="B138">+IFERROR(INDEX(ONLINE!$A$5:$A$5303,SMALL(IF($C$4=ONLINE!$P$5:$P$5303,ROW(ONLINE!$P$5:$P$5303)-ROW(ONLINE!$P$5)+1),'NOT SUBMITED'!A138)),0)</f>
        <v>0</v>
      </c>
      <c r="C138" s="8">
        <f t="array" ref="C138">+IFERROR(INDEX(ONLINE!$B$5:$B$5303,SMALL(IF($C$4=ONLINE!$P$5:$P$5303,ROW(ONLINE!$P$5:$P$5303)-ROW(ONLINE!$P$5)+1),'NOT SUBMITED'!A138)),0)</f>
        <v>0</v>
      </c>
      <c r="D138" s="8">
        <f>+IFERROR(VLOOKUP(C138,ONLINE!$B$5:$C$5303,2,FALSE),0)</f>
        <v>0</v>
      </c>
      <c r="E138" s="9">
        <f t="array" ref="E138">+IFERROR(INDEX(ONLINE!$K$5:$K$5303,SMALL(IF($C$4=ONLINE!$P$5:$P$5303,ROW(ONLINE!$P$5:$P$5303)-ROW(ONLINE!$P$5)+1),'NOT SUBMITED'!A138)),0)</f>
        <v>0</v>
      </c>
      <c r="F138" s="9">
        <f t="array" ref="F138">+IFERROR(INDEX(ONLINE!$N$5:$N$5303,SMALL(IF($C$4=ONLINE!$P$5:$P$5303,ROW(ONLINE!$P$5:$P$5303)-ROW(ONLINE!$P$5)+1),'NOT SUBMITED'!A138)),0)</f>
        <v>0</v>
      </c>
      <c r="G138" s="9">
        <f t="array" ref="G138">+IFERROR(INDEX(ONLINE!$M$5:$M$5303,SMALL(IF($C$4=ONLINE!$P$5:$P$5303,ROW(ONLINE!$P$5:$P$5303)-ROW(ONLINE!$P$5)+1),'NOT SUBMITED'!A138)),0)</f>
        <v>0</v>
      </c>
      <c r="H138" s="9">
        <f t="array" ref="H138">+IFERROR(INDEX(ONLINE!$L$5:$L$5303,SMALL(IF($C$4=ONLINE!$P$5:$P$5303,ROW(ONLINE!$P$5:$P$5303)-ROW(ONLINE!$P$5)+1),'NOT SUBMITED'!A138)),0)</f>
        <v>0</v>
      </c>
    </row>
    <row r="139" spans="1:8" customFormat="1" ht="14.25" customHeight="1">
      <c r="A139" s="7">
        <v>134</v>
      </c>
      <c r="B139" s="75">
        <f t="array" ref="B139">+IFERROR(INDEX(ONLINE!$A$5:$A$5303,SMALL(IF($C$4=ONLINE!$P$5:$P$5303,ROW(ONLINE!$P$5:$P$5303)-ROW(ONLINE!$P$5)+1),'NOT SUBMITED'!A139)),0)</f>
        <v>0</v>
      </c>
      <c r="C139" s="8">
        <f t="array" ref="C139">+IFERROR(INDEX(ONLINE!$B$5:$B$5303,SMALL(IF($C$4=ONLINE!$P$5:$P$5303,ROW(ONLINE!$P$5:$P$5303)-ROW(ONLINE!$P$5)+1),'NOT SUBMITED'!A139)),0)</f>
        <v>0</v>
      </c>
      <c r="D139" s="8">
        <f>+IFERROR(VLOOKUP(C139,ONLINE!$B$5:$C$5303,2,FALSE),0)</f>
        <v>0</v>
      </c>
      <c r="E139" s="9">
        <f t="array" ref="E139">+IFERROR(INDEX(ONLINE!$K$5:$K$5303,SMALL(IF($C$4=ONLINE!$P$5:$P$5303,ROW(ONLINE!$P$5:$P$5303)-ROW(ONLINE!$P$5)+1),'NOT SUBMITED'!A139)),0)</f>
        <v>0</v>
      </c>
      <c r="F139" s="9">
        <f t="array" ref="F139">+IFERROR(INDEX(ONLINE!$N$5:$N$5303,SMALL(IF($C$4=ONLINE!$P$5:$P$5303,ROW(ONLINE!$P$5:$P$5303)-ROW(ONLINE!$P$5)+1),'NOT SUBMITED'!A139)),0)</f>
        <v>0</v>
      </c>
      <c r="G139" s="9">
        <f t="array" ref="G139">+IFERROR(INDEX(ONLINE!$M$5:$M$5303,SMALL(IF($C$4=ONLINE!$P$5:$P$5303,ROW(ONLINE!$P$5:$P$5303)-ROW(ONLINE!$P$5)+1),'NOT SUBMITED'!A139)),0)</f>
        <v>0</v>
      </c>
      <c r="H139" s="9">
        <f t="array" ref="H139">+IFERROR(INDEX(ONLINE!$L$5:$L$5303,SMALL(IF($C$4=ONLINE!$P$5:$P$5303,ROW(ONLINE!$P$5:$P$5303)-ROW(ONLINE!$P$5)+1),'NOT SUBMITED'!A139)),0)</f>
        <v>0</v>
      </c>
    </row>
    <row r="140" spans="1:8" customFormat="1" ht="14.25" customHeight="1">
      <c r="A140" s="7">
        <v>135</v>
      </c>
      <c r="B140" s="75">
        <f t="array" ref="B140">+IFERROR(INDEX(ONLINE!$A$5:$A$5303,SMALL(IF($C$4=ONLINE!$P$5:$P$5303,ROW(ONLINE!$P$5:$P$5303)-ROW(ONLINE!$P$5)+1),'NOT SUBMITED'!A140)),0)</f>
        <v>0</v>
      </c>
      <c r="C140" s="8">
        <f t="array" ref="C140">+IFERROR(INDEX(ONLINE!$B$5:$B$5303,SMALL(IF($C$4=ONLINE!$P$5:$P$5303,ROW(ONLINE!$P$5:$P$5303)-ROW(ONLINE!$P$5)+1),'NOT SUBMITED'!A140)),0)</f>
        <v>0</v>
      </c>
      <c r="D140" s="8">
        <f>+IFERROR(VLOOKUP(C140,ONLINE!$B$5:$C$5303,2,FALSE),0)</f>
        <v>0</v>
      </c>
      <c r="E140" s="9">
        <f t="array" ref="E140">+IFERROR(INDEX(ONLINE!$K$5:$K$5303,SMALL(IF($C$4=ONLINE!$P$5:$P$5303,ROW(ONLINE!$P$5:$P$5303)-ROW(ONLINE!$P$5)+1),'NOT SUBMITED'!A140)),0)</f>
        <v>0</v>
      </c>
      <c r="F140" s="9">
        <f t="array" ref="F140">+IFERROR(INDEX(ONLINE!$N$5:$N$5303,SMALL(IF($C$4=ONLINE!$P$5:$P$5303,ROW(ONLINE!$P$5:$P$5303)-ROW(ONLINE!$P$5)+1),'NOT SUBMITED'!A140)),0)</f>
        <v>0</v>
      </c>
      <c r="G140" s="9">
        <f t="array" ref="G140">+IFERROR(INDEX(ONLINE!$M$5:$M$5303,SMALL(IF($C$4=ONLINE!$P$5:$P$5303,ROW(ONLINE!$P$5:$P$5303)-ROW(ONLINE!$P$5)+1),'NOT SUBMITED'!A140)),0)</f>
        <v>0</v>
      </c>
      <c r="H140" s="9">
        <f t="array" ref="H140">+IFERROR(INDEX(ONLINE!$L$5:$L$5303,SMALL(IF($C$4=ONLINE!$P$5:$P$5303,ROW(ONLINE!$P$5:$P$5303)-ROW(ONLINE!$P$5)+1),'NOT SUBMITED'!A140)),0)</f>
        <v>0</v>
      </c>
    </row>
    <row r="141" spans="1:8" customFormat="1" ht="14.25" customHeight="1">
      <c r="A141" s="7">
        <v>136</v>
      </c>
      <c r="B141" s="75">
        <f t="array" ref="B141">+IFERROR(INDEX(ONLINE!$A$5:$A$5303,SMALL(IF($C$4=ONLINE!$P$5:$P$5303,ROW(ONLINE!$P$5:$P$5303)-ROW(ONLINE!$P$5)+1),'NOT SUBMITED'!A141)),0)</f>
        <v>0</v>
      </c>
      <c r="C141" s="8">
        <f t="array" ref="C141">+IFERROR(INDEX(ONLINE!$B$5:$B$5303,SMALL(IF($C$4=ONLINE!$P$5:$P$5303,ROW(ONLINE!$P$5:$P$5303)-ROW(ONLINE!$P$5)+1),'NOT SUBMITED'!A141)),0)</f>
        <v>0</v>
      </c>
      <c r="D141" s="8">
        <f>+IFERROR(VLOOKUP(C141,ONLINE!$B$5:$C$5303,2,FALSE),0)</f>
        <v>0</v>
      </c>
      <c r="E141" s="9">
        <f t="array" ref="E141">+IFERROR(INDEX(ONLINE!$K$5:$K$5303,SMALL(IF($C$4=ONLINE!$P$5:$P$5303,ROW(ONLINE!$P$5:$P$5303)-ROW(ONLINE!$P$5)+1),'NOT SUBMITED'!A141)),0)</f>
        <v>0</v>
      </c>
      <c r="F141" s="9">
        <f t="array" ref="F141">+IFERROR(INDEX(ONLINE!$N$5:$N$5303,SMALL(IF($C$4=ONLINE!$P$5:$P$5303,ROW(ONLINE!$P$5:$P$5303)-ROW(ONLINE!$P$5)+1),'NOT SUBMITED'!A141)),0)</f>
        <v>0</v>
      </c>
      <c r="G141" s="9">
        <f t="array" ref="G141">+IFERROR(INDEX(ONLINE!$M$5:$M$5303,SMALL(IF($C$4=ONLINE!$P$5:$P$5303,ROW(ONLINE!$P$5:$P$5303)-ROW(ONLINE!$P$5)+1),'NOT SUBMITED'!A141)),0)</f>
        <v>0</v>
      </c>
      <c r="H141" s="9">
        <f t="array" ref="H141">+IFERROR(INDEX(ONLINE!$L$5:$L$5303,SMALL(IF($C$4=ONLINE!$P$5:$P$5303,ROW(ONLINE!$P$5:$P$5303)-ROW(ONLINE!$P$5)+1),'NOT SUBMITED'!A141)),0)</f>
        <v>0</v>
      </c>
    </row>
    <row r="142" spans="1:8" customFormat="1" ht="14.25" customHeight="1">
      <c r="A142" s="7">
        <v>137</v>
      </c>
      <c r="B142" s="75">
        <f t="array" ref="B142">+IFERROR(INDEX(ONLINE!$A$5:$A$5303,SMALL(IF($C$4=ONLINE!$P$5:$P$5303,ROW(ONLINE!$P$5:$P$5303)-ROW(ONLINE!$P$5)+1),'NOT SUBMITED'!A142)),0)</f>
        <v>0</v>
      </c>
      <c r="C142" s="8">
        <f t="array" ref="C142">+IFERROR(INDEX(ONLINE!$B$5:$B$5303,SMALL(IF($C$4=ONLINE!$P$5:$P$5303,ROW(ONLINE!$P$5:$P$5303)-ROW(ONLINE!$P$5)+1),'NOT SUBMITED'!A142)),0)</f>
        <v>0</v>
      </c>
      <c r="D142" s="8">
        <f>+IFERROR(VLOOKUP(C142,ONLINE!$B$5:$C$5303,2,FALSE),0)</f>
        <v>0</v>
      </c>
      <c r="E142" s="9">
        <f t="array" ref="E142">+IFERROR(INDEX(ONLINE!$K$5:$K$5303,SMALL(IF($C$4=ONLINE!$P$5:$P$5303,ROW(ONLINE!$P$5:$P$5303)-ROW(ONLINE!$P$5)+1),'NOT SUBMITED'!A142)),0)</f>
        <v>0</v>
      </c>
      <c r="F142" s="9">
        <f t="array" ref="F142">+IFERROR(INDEX(ONLINE!$N$5:$N$5303,SMALL(IF($C$4=ONLINE!$P$5:$P$5303,ROW(ONLINE!$P$5:$P$5303)-ROW(ONLINE!$P$5)+1),'NOT SUBMITED'!A142)),0)</f>
        <v>0</v>
      </c>
      <c r="G142" s="9">
        <f t="array" ref="G142">+IFERROR(INDEX(ONLINE!$M$5:$M$5303,SMALL(IF($C$4=ONLINE!$P$5:$P$5303,ROW(ONLINE!$P$5:$P$5303)-ROW(ONLINE!$P$5)+1),'NOT SUBMITED'!A142)),0)</f>
        <v>0</v>
      </c>
      <c r="H142" s="9">
        <f t="array" ref="H142">+IFERROR(INDEX(ONLINE!$L$5:$L$5303,SMALL(IF($C$4=ONLINE!$P$5:$P$5303,ROW(ONLINE!$P$5:$P$5303)-ROW(ONLINE!$P$5)+1),'NOT SUBMITED'!A142)),0)</f>
        <v>0</v>
      </c>
    </row>
    <row r="143" spans="1:8" customFormat="1" ht="14.25" customHeight="1">
      <c r="A143" s="7">
        <v>138</v>
      </c>
      <c r="B143" s="75">
        <f t="array" ref="B143">+IFERROR(INDEX(ONLINE!$A$5:$A$5303,SMALL(IF($C$4=ONLINE!$P$5:$P$5303,ROW(ONLINE!$P$5:$P$5303)-ROW(ONLINE!$P$5)+1),'NOT SUBMITED'!A143)),0)</f>
        <v>0</v>
      </c>
      <c r="C143" s="8">
        <f t="array" ref="C143">+IFERROR(INDEX(ONLINE!$B$5:$B$5303,SMALL(IF($C$4=ONLINE!$P$5:$P$5303,ROW(ONLINE!$P$5:$P$5303)-ROW(ONLINE!$P$5)+1),'NOT SUBMITED'!A143)),0)</f>
        <v>0</v>
      </c>
      <c r="D143" s="8">
        <f>+IFERROR(VLOOKUP(C143,ONLINE!$B$5:$C$5303,2,FALSE),0)</f>
        <v>0</v>
      </c>
      <c r="E143" s="9">
        <f t="array" ref="E143">+IFERROR(INDEX(ONLINE!$K$5:$K$5303,SMALL(IF($C$4=ONLINE!$P$5:$P$5303,ROW(ONLINE!$P$5:$P$5303)-ROW(ONLINE!$P$5)+1),'NOT SUBMITED'!A143)),0)</f>
        <v>0</v>
      </c>
      <c r="F143" s="9">
        <f t="array" ref="F143">+IFERROR(INDEX(ONLINE!$N$5:$N$5303,SMALL(IF($C$4=ONLINE!$P$5:$P$5303,ROW(ONLINE!$P$5:$P$5303)-ROW(ONLINE!$P$5)+1),'NOT SUBMITED'!A143)),0)</f>
        <v>0</v>
      </c>
      <c r="G143" s="9">
        <f t="array" ref="G143">+IFERROR(INDEX(ONLINE!$M$5:$M$5303,SMALL(IF($C$4=ONLINE!$P$5:$P$5303,ROW(ONLINE!$P$5:$P$5303)-ROW(ONLINE!$P$5)+1),'NOT SUBMITED'!A143)),0)</f>
        <v>0</v>
      </c>
      <c r="H143" s="9">
        <f t="array" ref="H143">+IFERROR(INDEX(ONLINE!$L$5:$L$5303,SMALL(IF($C$4=ONLINE!$P$5:$P$5303,ROW(ONLINE!$P$5:$P$5303)-ROW(ONLINE!$P$5)+1),'NOT SUBMITED'!A143)),0)</f>
        <v>0</v>
      </c>
    </row>
    <row r="144" spans="1:8" customFormat="1" ht="14.25" customHeight="1">
      <c r="A144" s="7">
        <v>139</v>
      </c>
      <c r="B144" s="75">
        <f t="array" ref="B144">+IFERROR(INDEX(ONLINE!$A$5:$A$5303,SMALL(IF($C$4=ONLINE!$P$5:$P$5303,ROW(ONLINE!$P$5:$P$5303)-ROW(ONLINE!$P$5)+1),'NOT SUBMITED'!A144)),0)</f>
        <v>0</v>
      </c>
      <c r="C144" s="8">
        <f t="array" ref="C144">+IFERROR(INDEX(ONLINE!$B$5:$B$5303,SMALL(IF($C$4=ONLINE!$P$5:$P$5303,ROW(ONLINE!$P$5:$P$5303)-ROW(ONLINE!$P$5)+1),'NOT SUBMITED'!A144)),0)</f>
        <v>0</v>
      </c>
      <c r="D144" s="8">
        <f>+IFERROR(VLOOKUP(C144,ONLINE!$B$5:$C$5303,2,FALSE),0)</f>
        <v>0</v>
      </c>
      <c r="E144" s="9">
        <f t="array" ref="E144">+IFERROR(INDEX(ONLINE!$K$5:$K$5303,SMALL(IF($C$4=ONLINE!$P$5:$P$5303,ROW(ONLINE!$P$5:$P$5303)-ROW(ONLINE!$P$5)+1),'NOT SUBMITED'!A144)),0)</f>
        <v>0</v>
      </c>
      <c r="F144" s="9">
        <f t="array" ref="F144">+IFERROR(INDEX(ONLINE!$N$5:$N$5303,SMALL(IF($C$4=ONLINE!$P$5:$P$5303,ROW(ONLINE!$P$5:$P$5303)-ROW(ONLINE!$P$5)+1),'NOT SUBMITED'!A144)),0)</f>
        <v>0</v>
      </c>
      <c r="G144" s="9">
        <f t="array" ref="G144">+IFERROR(INDEX(ONLINE!$M$5:$M$5303,SMALL(IF($C$4=ONLINE!$P$5:$P$5303,ROW(ONLINE!$P$5:$P$5303)-ROW(ONLINE!$P$5)+1),'NOT SUBMITED'!A144)),0)</f>
        <v>0</v>
      </c>
      <c r="H144" s="9">
        <f t="array" ref="H144">+IFERROR(INDEX(ONLINE!$L$5:$L$5303,SMALL(IF($C$4=ONLINE!$P$5:$P$5303,ROW(ONLINE!$P$5:$P$5303)-ROW(ONLINE!$P$5)+1),'NOT SUBMITED'!A144)),0)</f>
        <v>0</v>
      </c>
    </row>
    <row r="145" spans="1:8" customFormat="1" ht="14.25" customHeight="1">
      <c r="A145" s="7">
        <v>140</v>
      </c>
      <c r="B145" s="75">
        <f t="array" ref="B145">+IFERROR(INDEX(ONLINE!$A$5:$A$5303,SMALL(IF($C$4=ONLINE!$P$5:$P$5303,ROW(ONLINE!$P$5:$P$5303)-ROW(ONLINE!$P$5)+1),'NOT SUBMITED'!A145)),0)</f>
        <v>0</v>
      </c>
      <c r="C145" s="8">
        <f t="array" ref="C145">+IFERROR(INDEX(ONLINE!$B$5:$B$5303,SMALL(IF($C$4=ONLINE!$P$5:$P$5303,ROW(ONLINE!$P$5:$P$5303)-ROW(ONLINE!$P$5)+1),'NOT SUBMITED'!A145)),0)</f>
        <v>0</v>
      </c>
      <c r="D145" s="8">
        <f>+IFERROR(VLOOKUP(C145,ONLINE!$B$5:$C$5303,2,FALSE),0)</f>
        <v>0</v>
      </c>
      <c r="E145" s="9">
        <f t="array" ref="E145">+IFERROR(INDEX(ONLINE!$K$5:$K$5303,SMALL(IF($C$4=ONLINE!$P$5:$P$5303,ROW(ONLINE!$P$5:$P$5303)-ROW(ONLINE!$P$5)+1),'NOT SUBMITED'!A145)),0)</f>
        <v>0</v>
      </c>
      <c r="F145" s="9">
        <f t="array" ref="F145">+IFERROR(INDEX(ONLINE!$N$5:$N$5303,SMALL(IF($C$4=ONLINE!$P$5:$P$5303,ROW(ONLINE!$P$5:$P$5303)-ROW(ONLINE!$P$5)+1),'NOT SUBMITED'!A145)),0)</f>
        <v>0</v>
      </c>
      <c r="G145" s="9">
        <f t="array" ref="G145">+IFERROR(INDEX(ONLINE!$M$5:$M$5303,SMALL(IF($C$4=ONLINE!$P$5:$P$5303,ROW(ONLINE!$P$5:$P$5303)-ROW(ONLINE!$P$5)+1),'NOT SUBMITED'!A145)),0)</f>
        <v>0</v>
      </c>
      <c r="H145" s="9">
        <f t="array" ref="H145">+IFERROR(INDEX(ONLINE!$L$5:$L$5303,SMALL(IF($C$4=ONLINE!$P$5:$P$5303,ROW(ONLINE!$P$5:$P$5303)-ROW(ONLINE!$P$5)+1),'NOT SUBMITED'!A145)),0)</f>
        <v>0</v>
      </c>
    </row>
    <row r="146" spans="1:8" customFormat="1" ht="14.25" customHeight="1">
      <c r="A146" s="7">
        <v>141</v>
      </c>
      <c r="B146" s="75">
        <f t="array" ref="B146">+IFERROR(INDEX(ONLINE!$A$5:$A$5303,SMALL(IF($C$4=ONLINE!$P$5:$P$5303,ROW(ONLINE!$P$5:$P$5303)-ROW(ONLINE!$P$5)+1),'NOT SUBMITED'!A146)),0)</f>
        <v>0</v>
      </c>
      <c r="C146" s="8">
        <f t="array" ref="C146">+IFERROR(INDEX(ONLINE!$B$5:$B$5303,SMALL(IF($C$4=ONLINE!$P$5:$P$5303,ROW(ONLINE!$P$5:$P$5303)-ROW(ONLINE!$P$5)+1),'NOT SUBMITED'!A146)),0)</f>
        <v>0</v>
      </c>
      <c r="D146" s="8">
        <f>+IFERROR(VLOOKUP(C146,ONLINE!$B$5:$C$5303,2,FALSE),0)</f>
        <v>0</v>
      </c>
      <c r="E146" s="9">
        <f t="array" ref="E146">+IFERROR(INDEX(ONLINE!$K$5:$K$5303,SMALL(IF($C$4=ONLINE!$P$5:$P$5303,ROW(ONLINE!$P$5:$P$5303)-ROW(ONLINE!$P$5)+1),'NOT SUBMITED'!A146)),0)</f>
        <v>0</v>
      </c>
      <c r="F146" s="9">
        <f t="array" ref="F146">+IFERROR(INDEX(ONLINE!$N$5:$N$5303,SMALL(IF($C$4=ONLINE!$P$5:$P$5303,ROW(ONLINE!$P$5:$P$5303)-ROW(ONLINE!$P$5)+1),'NOT SUBMITED'!A146)),0)</f>
        <v>0</v>
      </c>
      <c r="G146" s="9">
        <f t="array" ref="G146">+IFERROR(INDEX(ONLINE!$M$5:$M$5303,SMALL(IF($C$4=ONLINE!$P$5:$P$5303,ROW(ONLINE!$P$5:$P$5303)-ROW(ONLINE!$P$5)+1),'NOT SUBMITED'!A146)),0)</f>
        <v>0</v>
      </c>
      <c r="H146" s="9">
        <f t="array" ref="H146">+IFERROR(INDEX(ONLINE!$L$5:$L$5303,SMALL(IF($C$4=ONLINE!$P$5:$P$5303,ROW(ONLINE!$P$5:$P$5303)-ROW(ONLINE!$P$5)+1),'NOT SUBMITED'!A146)),0)</f>
        <v>0</v>
      </c>
    </row>
    <row r="147" spans="1:8" customFormat="1" ht="14.25" customHeight="1">
      <c r="A147" s="7">
        <v>142</v>
      </c>
      <c r="B147" s="75">
        <f t="array" ref="B147">+IFERROR(INDEX(ONLINE!$A$5:$A$5303,SMALL(IF($C$4=ONLINE!$P$5:$P$5303,ROW(ONLINE!$P$5:$P$5303)-ROW(ONLINE!$P$5)+1),'NOT SUBMITED'!A147)),0)</f>
        <v>0</v>
      </c>
      <c r="C147" s="8">
        <f t="array" ref="C147">+IFERROR(INDEX(ONLINE!$B$5:$B$5303,SMALL(IF($C$4=ONLINE!$P$5:$P$5303,ROW(ONLINE!$P$5:$P$5303)-ROW(ONLINE!$P$5)+1),'NOT SUBMITED'!A147)),0)</f>
        <v>0</v>
      </c>
      <c r="D147" s="8">
        <f>+IFERROR(VLOOKUP(C147,ONLINE!$B$5:$C$5303,2,FALSE),0)</f>
        <v>0</v>
      </c>
      <c r="E147" s="9">
        <f t="array" ref="E147">+IFERROR(INDEX(ONLINE!$K$5:$K$5303,SMALL(IF($C$4=ONLINE!$P$5:$P$5303,ROW(ONLINE!$P$5:$P$5303)-ROW(ONLINE!$P$5)+1),'NOT SUBMITED'!A147)),0)</f>
        <v>0</v>
      </c>
      <c r="F147" s="9">
        <f t="array" ref="F147">+IFERROR(INDEX(ONLINE!$N$5:$N$5303,SMALL(IF($C$4=ONLINE!$P$5:$P$5303,ROW(ONLINE!$P$5:$P$5303)-ROW(ONLINE!$P$5)+1),'NOT SUBMITED'!A147)),0)</f>
        <v>0</v>
      </c>
      <c r="G147" s="9">
        <f t="array" ref="G147">+IFERROR(INDEX(ONLINE!$M$5:$M$5303,SMALL(IF($C$4=ONLINE!$P$5:$P$5303,ROW(ONLINE!$P$5:$P$5303)-ROW(ONLINE!$P$5)+1),'NOT SUBMITED'!A147)),0)</f>
        <v>0</v>
      </c>
      <c r="H147" s="9">
        <f t="array" ref="H147">+IFERROR(INDEX(ONLINE!$L$5:$L$5303,SMALL(IF($C$4=ONLINE!$P$5:$P$5303,ROW(ONLINE!$P$5:$P$5303)-ROW(ONLINE!$P$5)+1),'NOT SUBMITED'!A147)),0)</f>
        <v>0</v>
      </c>
    </row>
    <row r="148" spans="1:8" customFormat="1" ht="14.25" customHeight="1">
      <c r="A148" s="7">
        <v>143</v>
      </c>
      <c r="B148" s="75">
        <f t="array" ref="B148">+IFERROR(INDEX(ONLINE!$A$5:$A$5303,SMALL(IF($C$4=ONLINE!$P$5:$P$5303,ROW(ONLINE!$P$5:$P$5303)-ROW(ONLINE!$P$5)+1),'NOT SUBMITED'!A148)),0)</f>
        <v>0</v>
      </c>
      <c r="C148" s="8">
        <f t="array" ref="C148">+IFERROR(INDEX(ONLINE!$B$5:$B$5303,SMALL(IF($C$4=ONLINE!$P$5:$P$5303,ROW(ONLINE!$P$5:$P$5303)-ROW(ONLINE!$P$5)+1),'NOT SUBMITED'!A148)),0)</f>
        <v>0</v>
      </c>
      <c r="D148" s="8">
        <f>+IFERROR(VLOOKUP(C148,ONLINE!$B$5:$C$5303,2,FALSE),0)</f>
        <v>0</v>
      </c>
      <c r="E148" s="9">
        <f t="array" ref="E148">+IFERROR(INDEX(ONLINE!$K$5:$K$5303,SMALL(IF($C$4=ONLINE!$P$5:$P$5303,ROW(ONLINE!$P$5:$P$5303)-ROW(ONLINE!$P$5)+1),'NOT SUBMITED'!A148)),0)</f>
        <v>0</v>
      </c>
      <c r="F148" s="9">
        <f t="array" ref="F148">+IFERROR(INDEX(ONLINE!$N$5:$N$5303,SMALL(IF($C$4=ONLINE!$P$5:$P$5303,ROW(ONLINE!$P$5:$P$5303)-ROW(ONLINE!$P$5)+1),'NOT SUBMITED'!A148)),0)</f>
        <v>0</v>
      </c>
      <c r="G148" s="9">
        <f t="array" ref="G148">+IFERROR(INDEX(ONLINE!$M$5:$M$5303,SMALL(IF($C$4=ONLINE!$P$5:$P$5303,ROW(ONLINE!$P$5:$P$5303)-ROW(ONLINE!$P$5)+1),'NOT SUBMITED'!A148)),0)</f>
        <v>0</v>
      </c>
      <c r="H148" s="9">
        <f t="array" ref="H148">+IFERROR(INDEX(ONLINE!$L$5:$L$5303,SMALL(IF($C$4=ONLINE!$P$5:$P$5303,ROW(ONLINE!$P$5:$P$5303)-ROW(ONLINE!$P$5)+1),'NOT SUBMITED'!A148)),0)</f>
        <v>0</v>
      </c>
    </row>
    <row r="149" spans="1:8" customFormat="1" ht="14.25" customHeight="1">
      <c r="A149" s="7">
        <v>144</v>
      </c>
      <c r="B149" s="75">
        <f t="array" ref="B149">+IFERROR(INDEX(ONLINE!$A$5:$A$5303,SMALL(IF($C$4=ONLINE!$P$5:$P$5303,ROW(ONLINE!$P$5:$P$5303)-ROW(ONLINE!$P$5)+1),'NOT SUBMITED'!A149)),0)</f>
        <v>0</v>
      </c>
      <c r="C149" s="8">
        <f t="array" ref="C149">+IFERROR(INDEX(ONLINE!$B$5:$B$5303,SMALL(IF($C$4=ONLINE!$P$5:$P$5303,ROW(ONLINE!$P$5:$P$5303)-ROW(ONLINE!$P$5)+1),'NOT SUBMITED'!A149)),0)</f>
        <v>0</v>
      </c>
      <c r="D149" s="8">
        <f>+IFERROR(VLOOKUP(C149,ONLINE!$B$5:$C$5303,2,FALSE),0)</f>
        <v>0</v>
      </c>
      <c r="E149" s="9">
        <f t="array" ref="E149">+IFERROR(INDEX(ONLINE!$K$5:$K$5303,SMALL(IF($C$4=ONLINE!$P$5:$P$5303,ROW(ONLINE!$P$5:$P$5303)-ROW(ONLINE!$P$5)+1),'NOT SUBMITED'!A149)),0)</f>
        <v>0</v>
      </c>
      <c r="F149" s="9">
        <f t="array" ref="F149">+IFERROR(INDEX(ONLINE!$N$5:$N$5303,SMALL(IF($C$4=ONLINE!$P$5:$P$5303,ROW(ONLINE!$P$5:$P$5303)-ROW(ONLINE!$P$5)+1),'NOT SUBMITED'!A149)),0)</f>
        <v>0</v>
      </c>
      <c r="G149" s="9">
        <f t="array" ref="G149">+IFERROR(INDEX(ONLINE!$M$5:$M$5303,SMALL(IF($C$4=ONLINE!$P$5:$P$5303,ROW(ONLINE!$P$5:$P$5303)-ROW(ONLINE!$P$5)+1),'NOT SUBMITED'!A149)),0)</f>
        <v>0</v>
      </c>
      <c r="H149" s="9">
        <f t="array" ref="H149">+IFERROR(INDEX(ONLINE!$L$5:$L$5303,SMALL(IF($C$4=ONLINE!$P$5:$P$5303,ROW(ONLINE!$P$5:$P$5303)-ROW(ONLINE!$P$5)+1),'NOT SUBMITED'!A149)),0)</f>
        <v>0</v>
      </c>
    </row>
    <row r="150" spans="1:8" customFormat="1" ht="14.25" customHeight="1">
      <c r="A150" s="7">
        <v>145</v>
      </c>
      <c r="B150" s="75">
        <f t="array" ref="B150">+IFERROR(INDEX(ONLINE!$A$5:$A$5303,SMALL(IF($C$4=ONLINE!$P$5:$P$5303,ROW(ONLINE!$P$5:$P$5303)-ROW(ONLINE!$P$5)+1),'NOT SUBMITED'!A150)),0)</f>
        <v>0</v>
      </c>
      <c r="C150" s="8">
        <f t="array" ref="C150">+IFERROR(INDEX(ONLINE!$B$5:$B$5303,SMALL(IF($C$4=ONLINE!$P$5:$P$5303,ROW(ONLINE!$P$5:$P$5303)-ROW(ONLINE!$P$5)+1),'NOT SUBMITED'!A150)),0)</f>
        <v>0</v>
      </c>
      <c r="D150" s="8">
        <f>+IFERROR(VLOOKUP(C150,ONLINE!$B$5:$C$5303,2,FALSE),0)</f>
        <v>0</v>
      </c>
      <c r="E150" s="9">
        <f t="array" ref="E150">+IFERROR(INDEX(ONLINE!$K$5:$K$5303,SMALL(IF($C$4=ONLINE!$P$5:$P$5303,ROW(ONLINE!$P$5:$P$5303)-ROW(ONLINE!$P$5)+1),'NOT SUBMITED'!A150)),0)</f>
        <v>0</v>
      </c>
      <c r="F150" s="9">
        <f t="array" ref="F150">+IFERROR(INDEX(ONLINE!$N$5:$N$5303,SMALL(IF($C$4=ONLINE!$P$5:$P$5303,ROW(ONLINE!$P$5:$P$5303)-ROW(ONLINE!$P$5)+1),'NOT SUBMITED'!A150)),0)</f>
        <v>0</v>
      </c>
      <c r="G150" s="9">
        <f t="array" ref="G150">+IFERROR(INDEX(ONLINE!$M$5:$M$5303,SMALL(IF($C$4=ONLINE!$P$5:$P$5303,ROW(ONLINE!$P$5:$P$5303)-ROW(ONLINE!$P$5)+1),'NOT SUBMITED'!A150)),0)</f>
        <v>0</v>
      </c>
      <c r="H150" s="9">
        <f t="array" ref="H150">+IFERROR(INDEX(ONLINE!$L$5:$L$5303,SMALL(IF($C$4=ONLINE!$P$5:$P$5303,ROW(ONLINE!$P$5:$P$5303)-ROW(ONLINE!$P$5)+1),'NOT SUBMITED'!A150)),0)</f>
        <v>0</v>
      </c>
    </row>
    <row r="151" spans="1:8" customFormat="1" ht="14.25" customHeight="1">
      <c r="A151" s="7">
        <v>146</v>
      </c>
      <c r="B151" s="75">
        <f t="array" ref="B151">+IFERROR(INDEX(ONLINE!$A$5:$A$5303,SMALL(IF($C$4=ONLINE!$P$5:$P$5303,ROW(ONLINE!$P$5:$P$5303)-ROW(ONLINE!$P$5)+1),'NOT SUBMITED'!A151)),0)</f>
        <v>0</v>
      </c>
      <c r="C151" s="8">
        <f t="array" ref="C151">+IFERROR(INDEX(ONLINE!$B$5:$B$5303,SMALL(IF($C$4=ONLINE!$P$5:$P$5303,ROW(ONLINE!$P$5:$P$5303)-ROW(ONLINE!$P$5)+1),'NOT SUBMITED'!A151)),0)</f>
        <v>0</v>
      </c>
      <c r="D151" s="8">
        <f>+IFERROR(VLOOKUP(C151,ONLINE!$B$5:$C$5303,2,FALSE),0)</f>
        <v>0</v>
      </c>
      <c r="E151" s="9">
        <f t="array" ref="E151">+IFERROR(INDEX(ONLINE!$K$5:$K$5303,SMALL(IF($C$4=ONLINE!$P$5:$P$5303,ROW(ONLINE!$P$5:$P$5303)-ROW(ONLINE!$P$5)+1),'NOT SUBMITED'!A151)),0)</f>
        <v>0</v>
      </c>
      <c r="F151" s="9">
        <f t="array" ref="F151">+IFERROR(INDEX(ONLINE!$N$5:$N$5303,SMALL(IF($C$4=ONLINE!$P$5:$P$5303,ROW(ONLINE!$P$5:$P$5303)-ROW(ONLINE!$P$5)+1),'NOT SUBMITED'!A151)),0)</f>
        <v>0</v>
      </c>
      <c r="G151" s="9">
        <f t="array" ref="G151">+IFERROR(INDEX(ONLINE!$M$5:$M$5303,SMALL(IF($C$4=ONLINE!$P$5:$P$5303,ROW(ONLINE!$P$5:$P$5303)-ROW(ONLINE!$P$5)+1),'NOT SUBMITED'!A151)),0)</f>
        <v>0</v>
      </c>
      <c r="H151" s="9">
        <f t="array" ref="H151">+IFERROR(INDEX(ONLINE!$L$5:$L$5303,SMALL(IF($C$4=ONLINE!$P$5:$P$5303,ROW(ONLINE!$P$5:$P$5303)-ROW(ONLINE!$P$5)+1),'NOT SUBMITED'!A151)),0)</f>
        <v>0</v>
      </c>
    </row>
    <row r="152" spans="1:8" customFormat="1" ht="14.25" customHeight="1">
      <c r="A152" s="7">
        <v>147</v>
      </c>
      <c r="B152" s="75">
        <f t="array" ref="B152">+IFERROR(INDEX(ONLINE!$A$5:$A$5303,SMALL(IF($C$4=ONLINE!$P$5:$P$5303,ROW(ONLINE!$P$5:$P$5303)-ROW(ONLINE!$P$5)+1),'NOT SUBMITED'!A152)),0)</f>
        <v>0</v>
      </c>
      <c r="C152" s="8">
        <f t="array" ref="C152">+IFERROR(INDEX(ONLINE!$B$5:$B$5303,SMALL(IF($C$4=ONLINE!$P$5:$P$5303,ROW(ONLINE!$P$5:$P$5303)-ROW(ONLINE!$P$5)+1),'NOT SUBMITED'!A152)),0)</f>
        <v>0</v>
      </c>
      <c r="D152" s="8">
        <f>+IFERROR(VLOOKUP(C152,ONLINE!$B$5:$C$5303,2,FALSE),0)</f>
        <v>0</v>
      </c>
      <c r="E152" s="9">
        <f t="array" ref="E152">+IFERROR(INDEX(ONLINE!$K$5:$K$5303,SMALL(IF($C$4=ONLINE!$P$5:$P$5303,ROW(ONLINE!$P$5:$P$5303)-ROW(ONLINE!$P$5)+1),'NOT SUBMITED'!A152)),0)</f>
        <v>0</v>
      </c>
      <c r="F152" s="9">
        <f t="array" ref="F152">+IFERROR(INDEX(ONLINE!$N$5:$N$5303,SMALL(IF($C$4=ONLINE!$P$5:$P$5303,ROW(ONLINE!$P$5:$P$5303)-ROW(ONLINE!$P$5)+1),'NOT SUBMITED'!A152)),0)</f>
        <v>0</v>
      </c>
      <c r="G152" s="9">
        <f t="array" ref="G152">+IFERROR(INDEX(ONLINE!$M$5:$M$5303,SMALL(IF($C$4=ONLINE!$P$5:$P$5303,ROW(ONLINE!$P$5:$P$5303)-ROW(ONLINE!$P$5)+1),'NOT SUBMITED'!A152)),0)</f>
        <v>0</v>
      </c>
      <c r="H152" s="9">
        <f t="array" ref="H152">+IFERROR(INDEX(ONLINE!$L$5:$L$5303,SMALL(IF($C$4=ONLINE!$P$5:$P$5303,ROW(ONLINE!$P$5:$P$5303)-ROW(ONLINE!$P$5)+1),'NOT SUBMITED'!A152)),0)</f>
        <v>0</v>
      </c>
    </row>
    <row r="153" spans="1:8" customFormat="1" ht="14.25" customHeight="1">
      <c r="A153" s="7">
        <v>148</v>
      </c>
      <c r="B153" s="75">
        <f t="array" ref="B153">+IFERROR(INDEX(ONLINE!$A$5:$A$5303,SMALL(IF($C$4=ONLINE!$P$5:$P$5303,ROW(ONLINE!$P$5:$P$5303)-ROW(ONLINE!$P$5)+1),'NOT SUBMITED'!A153)),0)</f>
        <v>0</v>
      </c>
      <c r="C153" s="8">
        <f t="array" ref="C153">+IFERROR(INDEX(ONLINE!$B$5:$B$5303,SMALL(IF($C$4=ONLINE!$P$5:$P$5303,ROW(ONLINE!$P$5:$P$5303)-ROW(ONLINE!$P$5)+1),'NOT SUBMITED'!A153)),0)</f>
        <v>0</v>
      </c>
      <c r="D153" s="8">
        <f>+IFERROR(VLOOKUP(C153,ONLINE!$B$5:$C$5303,2,FALSE),0)</f>
        <v>0</v>
      </c>
      <c r="E153" s="9">
        <f t="array" ref="E153">+IFERROR(INDEX(ONLINE!$K$5:$K$5303,SMALL(IF($C$4=ONLINE!$P$5:$P$5303,ROW(ONLINE!$P$5:$P$5303)-ROW(ONLINE!$P$5)+1),'NOT SUBMITED'!A153)),0)</f>
        <v>0</v>
      </c>
      <c r="F153" s="9">
        <f t="array" ref="F153">+IFERROR(INDEX(ONLINE!$N$5:$N$5303,SMALL(IF($C$4=ONLINE!$P$5:$P$5303,ROW(ONLINE!$P$5:$P$5303)-ROW(ONLINE!$P$5)+1),'NOT SUBMITED'!A153)),0)</f>
        <v>0</v>
      </c>
      <c r="G153" s="9">
        <f t="array" ref="G153">+IFERROR(INDEX(ONLINE!$M$5:$M$5303,SMALL(IF($C$4=ONLINE!$P$5:$P$5303,ROW(ONLINE!$P$5:$P$5303)-ROW(ONLINE!$P$5)+1),'NOT SUBMITED'!A153)),0)</f>
        <v>0</v>
      </c>
      <c r="H153" s="9">
        <f t="array" ref="H153">+IFERROR(INDEX(ONLINE!$L$5:$L$5303,SMALL(IF($C$4=ONLINE!$P$5:$P$5303,ROW(ONLINE!$P$5:$P$5303)-ROW(ONLINE!$P$5)+1),'NOT SUBMITED'!A153)),0)</f>
        <v>0</v>
      </c>
    </row>
    <row r="154" spans="1:8" customFormat="1" ht="14.25" customHeight="1">
      <c r="A154" s="7">
        <v>149</v>
      </c>
      <c r="B154" s="75">
        <f t="array" ref="B154">+IFERROR(INDEX(ONLINE!$A$5:$A$5303,SMALL(IF($C$4=ONLINE!$P$5:$P$5303,ROW(ONLINE!$P$5:$P$5303)-ROW(ONLINE!$P$5)+1),'NOT SUBMITED'!A154)),0)</f>
        <v>0</v>
      </c>
      <c r="C154" s="8">
        <f t="array" ref="C154">+IFERROR(INDEX(ONLINE!$B$5:$B$5303,SMALL(IF($C$4=ONLINE!$P$5:$P$5303,ROW(ONLINE!$P$5:$P$5303)-ROW(ONLINE!$P$5)+1),'NOT SUBMITED'!A154)),0)</f>
        <v>0</v>
      </c>
      <c r="D154" s="8">
        <f>+IFERROR(VLOOKUP(C154,ONLINE!$B$5:$C$5303,2,FALSE),0)</f>
        <v>0</v>
      </c>
      <c r="E154" s="9">
        <f t="array" ref="E154">+IFERROR(INDEX(ONLINE!$K$5:$K$5303,SMALL(IF($C$4=ONLINE!$P$5:$P$5303,ROW(ONLINE!$P$5:$P$5303)-ROW(ONLINE!$P$5)+1),'NOT SUBMITED'!A154)),0)</f>
        <v>0</v>
      </c>
      <c r="F154" s="9">
        <f t="array" ref="F154">+IFERROR(INDEX(ONLINE!$N$5:$N$5303,SMALL(IF($C$4=ONLINE!$P$5:$P$5303,ROW(ONLINE!$P$5:$P$5303)-ROW(ONLINE!$P$5)+1),'NOT SUBMITED'!A154)),0)</f>
        <v>0</v>
      </c>
      <c r="G154" s="9">
        <f t="array" ref="G154">+IFERROR(INDEX(ONLINE!$M$5:$M$5303,SMALL(IF($C$4=ONLINE!$P$5:$P$5303,ROW(ONLINE!$P$5:$P$5303)-ROW(ONLINE!$P$5)+1),'NOT SUBMITED'!A154)),0)</f>
        <v>0</v>
      </c>
      <c r="H154" s="9">
        <f t="array" ref="H154">+IFERROR(INDEX(ONLINE!$L$5:$L$5303,SMALL(IF($C$4=ONLINE!$P$5:$P$5303,ROW(ONLINE!$P$5:$P$5303)-ROW(ONLINE!$P$5)+1),'NOT SUBMITED'!A154)),0)</f>
        <v>0</v>
      </c>
    </row>
    <row r="155" spans="1:8" customFormat="1" ht="14.25" customHeight="1">
      <c r="A155" s="7">
        <v>150</v>
      </c>
      <c r="B155" s="75">
        <f t="array" ref="B155">+IFERROR(INDEX(ONLINE!$A$5:$A$5303,SMALL(IF($C$4=ONLINE!$P$5:$P$5303,ROW(ONLINE!$P$5:$P$5303)-ROW(ONLINE!$P$5)+1),'NOT SUBMITED'!A155)),0)</f>
        <v>0</v>
      </c>
      <c r="C155" s="8">
        <f t="array" ref="C155">+IFERROR(INDEX(ONLINE!$B$5:$B$5303,SMALL(IF($C$4=ONLINE!$P$5:$P$5303,ROW(ONLINE!$P$5:$P$5303)-ROW(ONLINE!$P$5)+1),'NOT SUBMITED'!A155)),0)</f>
        <v>0</v>
      </c>
      <c r="D155" s="8">
        <f>+IFERROR(VLOOKUP(C155,ONLINE!$B$5:$C$5303,2,FALSE),0)</f>
        <v>0</v>
      </c>
      <c r="E155" s="9">
        <f t="array" ref="E155">+IFERROR(INDEX(ONLINE!$K$5:$K$5303,SMALL(IF($C$4=ONLINE!$P$5:$P$5303,ROW(ONLINE!$P$5:$P$5303)-ROW(ONLINE!$P$5)+1),'NOT SUBMITED'!A155)),0)</f>
        <v>0</v>
      </c>
      <c r="F155" s="9">
        <f t="array" ref="F155">+IFERROR(INDEX(ONLINE!$N$5:$N$5303,SMALL(IF($C$4=ONLINE!$P$5:$P$5303,ROW(ONLINE!$P$5:$P$5303)-ROW(ONLINE!$P$5)+1),'NOT SUBMITED'!A155)),0)</f>
        <v>0</v>
      </c>
      <c r="G155" s="9">
        <f t="array" ref="G155">+IFERROR(INDEX(ONLINE!$M$5:$M$5303,SMALL(IF($C$4=ONLINE!$P$5:$P$5303,ROW(ONLINE!$P$5:$P$5303)-ROW(ONLINE!$P$5)+1),'NOT SUBMITED'!A155)),0)</f>
        <v>0</v>
      </c>
      <c r="H155" s="9">
        <f t="array" ref="H155">+IFERROR(INDEX(ONLINE!$L$5:$L$5303,SMALL(IF($C$4=ONLINE!$P$5:$P$5303,ROW(ONLINE!$P$5:$P$5303)-ROW(ONLINE!$P$5)+1),'NOT SUBMITED'!A155)),0)</f>
        <v>0</v>
      </c>
    </row>
    <row r="156" spans="1:8" customFormat="1" ht="15">
      <c r="A156" s="7"/>
      <c r="B156" s="75"/>
      <c r="C156" s="8"/>
      <c r="D156" s="8"/>
      <c r="E156" s="9"/>
      <c r="F156" s="9"/>
      <c r="G156" s="9"/>
      <c r="H156" s="9"/>
    </row>
    <row r="157" spans="1:8" customFormat="1" ht="15">
      <c r="A157" s="174"/>
      <c r="B157" s="175"/>
      <c r="C157" s="176"/>
      <c r="D157" s="177" t="s">
        <v>14</v>
      </c>
      <c r="E157" s="93">
        <f>+SUBTOTAL(9,E6:E155)</f>
        <v>0</v>
      </c>
      <c r="F157" s="93">
        <f>+SUBTOTAL(9,F6:F155)</f>
        <v>0</v>
      </c>
      <c r="G157" s="93">
        <f>+SUBTOTAL(9,G6:G155)</f>
        <v>0</v>
      </c>
      <c r="H157" s="93">
        <f>+SUBTOTAL(9,H6:H155)</f>
        <v>0</v>
      </c>
    </row>
    <row r="158" spans="1:8" customFormat="1" ht="15">
      <c r="A158" s="7"/>
      <c r="B158" s="75"/>
      <c r="C158" s="8"/>
      <c r="D158" s="10"/>
      <c r="E158" s="11"/>
      <c r="F158" s="11"/>
      <c r="G158" s="11"/>
      <c r="H158" s="11"/>
    </row>
    <row r="159" spans="1:8" customFormat="1" ht="15">
      <c r="A159" s="174"/>
      <c r="B159" s="175"/>
      <c r="C159" s="176"/>
      <c r="D159" s="177" t="s">
        <v>15</v>
      </c>
      <c r="E159" s="93">
        <f>SUM(E6:E155)</f>
        <v>0</v>
      </c>
      <c r="F159" s="93">
        <f>SUM(F6:F155)</f>
        <v>0</v>
      </c>
      <c r="G159" s="93">
        <f>SUM(G6:G155)</f>
        <v>0</v>
      </c>
      <c r="H159" s="93">
        <f>SUM(H6:H155)</f>
        <v>0</v>
      </c>
    </row>
    <row r="160" spans="1:8" customFormat="1" ht="15">
      <c r="A160" s="171"/>
      <c r="E160" s="173"/>
      <c r="F160" s="173"/>
      <c r="G160" s="173"/>
      <c r="H160" s="173"/>
    </row>
    <row r="161" spans="1:8" customFormat="1" ht="15">
      <c r="A161" s="171"/>
      <c r="E161" s="173"/>
      <c r="F161" s="173"/>
      <c r="G161" s="173"/>
      <c r="H161" s="173"/>
    </row>
    <row r="162" spans="1:8" customFormat="1" ht="15">
      <c r="A162" s="171"/>
      <c r="E162" s="173"/>
      <c r="F162" s="173"/>
      <c r="G162" s="173"/>
      <c r="H162" s="173"/>
    </row>
    <row r="163" spans="1:8" customFormat="1" ht="15">
      <c r="A163" s="171"/>
      <c r="E163" s="173"/>
      <c r="F163" s="173"/>
      <c r="G163" s="173"/>
      <c r="H163" s="173"/>
    </row>
    <row r="164" spans="1:8" customFormat="1" ht="15">
      <c r="A164" s="171"/>
      <c r="E164" s="173"/>
      <c r="F164" s="173"/>
      <c r="G164" s="173"/>
      <c r="H164" s="173"/>
    </row>
    <row r="165" spans="1:8" customFormat="1" ht="15">
      <c r="A165" s="171"/>
      <c r="E165" s="173"/>
      <c r="F165" s="173"/>
      <c r="G165" s="173"/>
      <c r="H165" s="173"/>
    </row>
    <row r="166" spans="1:8" customFormat="1" ht="15">
      <c r="A166" s="171"/>
      <c r="E166" s="173"/>
      <c r="F166" s="173"/>
      <c r="G166" s="173"/>
      <c r="H166" s="173"/>
    </row>
    <row r="167" spans="1:8" customFormat="1" ht="15">
      <c r="A167" s="171"/>
      <c r="E167" s="173"/>
      <c r="F167" s="173"/>
      <c r="G167" s="173"/>
      <c r="H167" s="173"/>
    </row>
    <row r="168" spans="1:8" customFormat="1" ht="15">
      <c r="A168" s="171"/>
      <c r="E168" s="173"/>
      <c r="F168" s="173"/>
      <c r="G168" s="173"/>
      <c r="H168" s="173"/>
    </row>
    <row r="169" spans="1:8" customFormat="1" ht="15">
      <c r="A169" s="171"/>
      <c r="E169" s="173"/>
      <c r="F169" s="173"/>
      <c r="G169" s="173"/>
      <c r="H169" s="173"/>
    </row>
    <row r="170" spans="1:8" customFormat="1" ht="15">
      <c r="A170" s="171"/>
      <c r="E170" s="173"/>
      <c r="F170" s="173"/>
      <c r="G170" s="173"/>
      <c r="H170" s="173"/>
    </row>
    <row r="171" spans="1:8" customFormat="1" ht="15">
      <c r="A171" s="171"/>
      <c r="E171" s="173"/>
      <c r="F171" s="173"/>
      <c r="G171" s="173"/>
      <c r="H171" s="173"/>
    </row>
    <row r="172" spans="1:8" customFormat="1" ht="15">
      <c r="A172" s="171"/>
      <c r="E172" s="173"/>
      <c r="F172" s="173"/>
      <c r="G172" s="173"/>
      <c r="H172" s="173"/>
    </row>
    <row r="173" spans="1:8" customFormat="1" ht="15">
      <c r="A173" s="171"/>
      <c r="E173" s="173"/>
      <c r="F173" s="173"/>
      <c r="G173" s="173"/>
      <c r="H173" s="173"/>
    </row>
    <row r="174" spans="1:8" customFormat="1" ht="15">
      <c r="A174" s="171"/>
      <c r="E174" s="173"/>
      <c r="F174" s="173"/>
      <c r="G174" s="173"/>
      <c r="H174" s="173"/>
    </row>
    <row r="175" spans="1:8" customFormat="1" ht="15">
      <c r="A175" s="171"/>
      <c r="E175" s="173"/>
      <c r="F175" s="173"/>
      <c r="G175" s="173"/>
      <c r="H175" s="173"/>
    </row>
    <row r="176" spans="1:8" customFormat="1" ht="15">
      <c r="A176" s="171"/>
      <c r="E176" s="173"/>
      <c r="F176" s="173"/>
      <c r="G176" s="173"/>
      <c r="H176" s="173"/>
    </row>
    <row r="177" spans="1:8" customFormat="1" ht="15">
      <c r="A177" s="171"/>
      <c r="E177" s="173"/>
      <c r="F177" s="173"/>
      <c r="G177" s="173"/>
      <c r="H177" s="173"/>
    </row>
    <row r="178" spans="1:8" customFormat="1" ht="15">
      <c r="A178" s="171"/>
      <c r="E178" s="173"/>
      <c r="F178" s="173"/>
      <c r="G178" s="173"/>
      <c r="H178" s="173"/>
    </row>
    <row r="179" spans="1:8" customFormat="1" ht="15">
      <c r="A179" s="171"/>
      <c r="E179" s="173"/>
      <c r="F179" s="173"/>
      <c r="G179" s="173"/>
      <c r="H179" s="173"/>
    </row>
    <row r="180" spans="1:8" customFormat="1" ht="15">
      <c r="A180" s="171"/>
      <c r="E180" s="173"/>
      <c r="F180" s="173"/>
      <c r="G180" s="173"/>
      <c r="H180" s="173"/>
    </row>
    <row r="181" spans="1:8" customFormat="1" ht="15">
      <c r="A181" s="171"/>
      <c r="E181" s="173"/>
      <c r="F181" s="173"/>
      <c r="G181" s="173"/>
      <c r="H181" s="173"/>
    </row>
    <row r="182" spans="1:8" customFormat="1" ht="15">
      <c r="A182" s="171"/>
      <c r="E182" s="173"/>
      <c r="F182" s="173"/>
      <c r="G182" s="173"/>
      <c r="H182" s="173"/>
    </row>
    <row r="183" spans="1:8" customFormat="1" ht="15">
      <c r="A183" s="171"/>
      <c r="E183" s="173"/>
      <c r="F183" s="173"/>
      <c r="G183" s="173"/>
      <c r="H183" s="173"/>
    </row>
    <row r="184" spans="1:8" customFormat="1" ht="15">
      <c r="A184" s="171"/>
      <c r="E184" s="173"/>
      <c r="F184" s="173"/>
      <c r="G184" s="173"/>
      <c r="H184" s="173"/>
    </row>
    <row r="185" spans="1:8" customFormat="1" ht="15">
      <c r="A185" s="171"/>
      <c r="E185" s="173"/>
      <c r="F185" s="173"/>
      <c r="G185" s="173"/>
      <c r="H185" s="173"/>
    </row>
    <row r="186" spans="1:8" customFormat="1" ht="15">
      <c r="A186" s="171"/>
      <c r="E186" s="173"/>
      <c r="F186" s="173"/>
      <c r="G186" s="173"/>
      <c r="H186" s="173"/>
    </row>
    <row r="187" spans="1:8" customFormat="1" ht="15">
      <c r="A187" s="171"/>
      <c r="E187" s="173"/>
      <c r="F187" s="173"/>
      <c r="G187" s="173"/>
      <c r="H187" s="173"/>
    </row>
    <row r="188" spans="1:8" customFormat="1" ht="15">
      <c r="A188" s="171"/>
      <c r="E188" s="173"/>
      <c r="F188" s="173"/>
      <c r="G188" s="173"/>
      <c r="H188" s="173"/>
    </row>
    <row r="189" spans="1:8" customFormat="1" ht="15">
      <c r="A189" s="171"/>
      <c r="E189" s="173"/>
      <c r="F189" s="173"/>
      <c r="G189" s="173"/>
      <c r="H189" s="173"/>
    </row>
    <row r="190" spans="1:8" customFormat="1" ht="15">
      <c r="A190" s="171"/>
      <c r="E190" s="173"/>
      <c r="F190" s="173"/>
      <c r="G190" s="173"/>
      <c r="H190" s="173"/>
    </row>
    <row r="191" spans="1:8" customFormat="1" ht="15">
      <c r="A191" s="171"/>
      <c r="E191" s="173"/>
      <c r="F191" s="173"/>
      <c r="G191" s="173"/>
      <c r="H191" s="173"/>
    </row>
    <row r="192" spans="1:8" customFormat="1" ht="15">
      <c r="A192" s="171"/>
      <c r="E192" s="173"/>
      <c r="F192" s="173"/>
      <c r="G192" s="173"/>
      <c r="H192" s="173"/>
    </row>
    <row r="193" spans="1:8" customFormat="1" ht="15">
      <c r="A193" s="171"/>
      <c r="E193" s="173"/>
      <c r="F193" s="173"/>
      <c r="G193" s="173"/>
      <c r="H193" s="173"/>
    </row>
    <row r="194" spans="1:8" customFormat="1" ht="15">
      <c r="A194" s="171"/>
      <c r="E194" s="173"/>
      <c r="F194" s="173"/>
      <c r="G194" s="173"/>
      <c r="H194" s="173"/>
    </row>
    <row r="195" spans="1:8" customFormat="1" ht="15">
      <c r="A195" s="171"/>
      <c r="E195" s="173"/>
      <c r="F195" s="173"/>
      <c r="G195" s="173"/>
      <c r="H195" s="173"/>
    </row>
    <row r="196" spans="1:8" customFormat="1" ht="15">
      <c r="A196" s="171"/>
      <c r="E196" s="173"/>
      <c r="F196" s="173"/>
      <c r="G196" s="173"/>
      <c r="H196" s="173"/>
    </row>
    <row r="197" spans="1:8" customFormat="1" ht="15">
      <c r="A197" s="171"/>
      <c r="E197" s="173"/>
      <c r="F197" s="173"/>
      <c r="G197" s="173"/>
      <c r="H197" s="173"/>
    </row>
    <row r="198" spans="1:8" customFormat="1" ht="15">
      <c r="A198" s="171"/>
      <c r="E198" s="173"/>
      <c r="F198" s="173"/>
      <c r="G198" s="173"/>
      <c r="H198" s="173"/>
    </row>
    <row r="199" spans="1:8" customFormat="1" ht="15">
      <c r="A199" s="171"/>
      <c r="E199" s="173"/>
      <c r="F199" s="173"/>
      <c r="G199" s="173"/>
      <c r="H199" s="173"/>
    </row>
    <row r="200" spans="1:8" customFormat="1" ht="15">
      <c r="A200" s="171"/>
      <c r="E200" s="173"/>
      <c r="F200" s="173"/>
      <c r="G200" s="173"/>
      <c r="H200" s="173"/>
    </row>
    <row r="201" spans="1:8" customFormat="1" ht="15">
      <c r="A201" s="171"/>
      <c r="E201" s="173"/>
      <c r="F201" s="173"/>
      <c r="G201" s="173"/>
      <c r="H201" s="173"/>
    </row>
    <row r="202" spans="1:8" customFormat="1" ht="15">
      <c r="A202" s="171"/>
      <c r="E202" s="173"/>
      <c r="F202" s="173"/>
      <c r="G202" s="173"/>
      <c r="H202" s="173"/>
    </row>
    <row r="203" spans="1:8" customFormat="1" ht="15">
      <c r="A203" s="171"/>
      <c r="E203" s="173"/>
      <c r="F203" s="173"/>
      <c r="G203" s="173"/>
      <c r="H203" s="173"/>
    </row>
    <row r="204" spans="1:8" customFormat="1" ht="15">
      <c r="A204" s="171"/>
      <c r="E204" s="173"/>
      <c r="F204" s="173"/>
      <c r="G204" s="173"/>
      <c r="H204" s="173"/>
    </row>
    <row r="205" spans="1:8" customFormat="1" ht="15">
      <c r="A205" s="171"/>
      <c r="E205" s="173"/>
      <c r="F205" s="173"/>
      <c r="G205" s="173"/>
      <c r="H205" s="173"/>
    </row>
    <row r="206" spans="1:8" customFormat="1" ht="15">
      <c r="A206" s="171"/>
      <c r="E206" s="173"/>
      <c r="F206" s="173"/>
      <c r="G206" s="173"/>
      <c r="H206" s="173"/>
    </row>
    <row r="207" spans="1:8" customFormat="1" ht="15">
      <c r="A207" s="171"/>
      <c r="E207" s="173"/>
      <c r="F207" s="173"/>
      <c r="G207" s="173"/>
      <c r="H207" s="173"/>
    </row>
    <row r="208" spans="1:8" customFormat="1" ht="15">
      <c r="A208" s="171"/>
      <c r="E208" s="173"/>
      <c r="F208" s="173"/>
      <c r="G208" s="173"/>
      <c r="H208" s="173"/>
    </row>
    <row r="209" spans="1:8" customFormat="1" ht="15">
      <c r="A209" s="171"/>
      <c r="E209" s="173"/>
      <c r="F209" s="173"/>
      <c r="G209" s="173"/>
      <c r="H209" s="173"/>
    </row>
    <row r="210" spans="1:8" customFormat="1" ht="15">
      <c r="A210" s="171"/>
      <c r="E210" s="173"/>
      <c r="F210" s="173"/>
      <c r="G210" s="173"/>
      <c r="H210" s="173"/>
    </row>
    <row r="211" spans="1:8" customFormat="1" ht="15">
      <c r="A211" s="171"/>
      <c r="E211" s="173"/>
      <c r="F211" s="173"/>
      <c r="G211" s="173"/>
      <c r="H211" s="173"/>
    </row>
    <row r="212" spans="1:8" customFormat="1" ht="15">
      <c r="A212" s="171"/>
      <c r="E212" s="173"/>
      <c r="F212" s="173"/>
      <c r="G212" s="173"/>
      <c r="H212" s="173"/>
    </row>
    <row r="213" spans="1:8" customFormat="1" ht="15">
      <c r="A213" s="171"/>
      <c r="E213" s="173"/>
      <c r="F213" s="173"/>
      <c r="G213" s="173"/>
      <c r="H213" s="173"/>
    </row>
    <row r="214" spans="1:8" customFormat="1" ht="15">
      <c r="A214" s="171"/>
      <c r="E214" s="173"/>
      <c r="F214" s="173"/>
      <c r="G214" s="173"/>
      <c r="H214" s="173"/>
    </row>
    <row r="215" spans="1:8" customFormat="1" ht="15">
      <c r="A215" s="171"/>
      <c r="E215" s="173"/>
      <c r="F215" s="173"/>
      <c r="G215" s="173"/>
      <c r="H215" s="173"/>
    </row>
    <row r="216" spans="1:8" customFormat="1" ht="15">
      <c r="A216" s="171"/>
      <c r="E216" s="173"/>
      <c r="F216" s="173"/>
      <c r="G216" s="173"/>
      <c r="H216" s="173"/>
    </row>
    <row r="217" spans="1:8" customFormat="1" ht="15">
      <c r="A217" s="171"/>
      <c r="E217" s="173"/>
      <c r="F217" s="173"/>
      <c r="G217" s="173"/>
      <c r="H217" s="173"/>
    </row>
    <row r="218" spans="1:8" customFormat="1" ht="15">
      <c r="A218" s="171"/>
      <c r="E218" s="173"/>
      <c r="F218" s="173"/>
      <c r="G218" s="173"/>
      <c r="H218" s="173"/>
    </row>
    <row r="219" spans="1:8" customFormat="1" ht="15">
      <c r="A219" s="171"/>
      <c r="E219" s="173"/>
      <c r="F219" s="173"/>
      <c r="G219" s="173"/>
      <c r="H219" s="173"/>
    </row>
    <row r="220" spans="1:8" customFormat="1" ht="15">
      <c r="A220" s="171"/>
      <c r="E220" s="173"/>
      <c r="F220" s="173"/>
      <c r="G220" s="173"/>
      <c r="H220" s="173"/>
    </row>
    <row r="221" spans="1:8" customFormat="1" ht="15">
      <c r="A221" s="171"/>
      <c r="E221" s="173"/>
      <c r="F221" s="173"/>
      <c r="G221" s="173"/>
      <c r="H221" s="173"/>
    </row>
    <row r="222" spans="1:8" customFormat="1" ht="15">
      <c r="A222" s="171"/>
      <c r="E222" s="173"/>
      <c r="F222" s="173"/>
      <c r="G222" s="173"/>
      <c r="H222" s="173"/>
    </row>
    <row r="223" spans="1:8" customFormat="1" ht="15">
      <c r="A223" s="171"/>
      <c r="E223" s="173"/>
      <c r="F223" s="173"/>
      <c r="G223" s="173"/>
      <c r="H223" s="173"/>
    </row>
    <row r="224" spans="1:8" customFormat="1" ht="15">
      <c r="A224" s="171"/>
      <c r="E224" s="173"/>
      <c r="F224" s="173"/>
      <c r="G224" s="173"/>
      <c r="H224" s="173"/>
    </row>
    <row r="225" spans="1:8" customFormat="1" ht="15">
      <c r="A225" s="171"/>
      <c r="E225" s="173"/>
      <c r="F225" s="173"/>
      <c r="G225" s="173"/>
      <c r="H225" s="173"/>
    </row>
    <row r="226" spans="1:8" customFormat="1" ht="15">
      <c r="A226" s="171"/>
      <c r="E226" s="173"/>
      <c r="F226" s="173"/>
      <c r="G226" s="173"/>
      <c r="H226" s="173"/>
    </row>
    <row r="227" spans="1:8" customFormat="1" ht="15">
      <c r="A227" s="171"/>
      <c r="E227" s="173"/>
      <c r="F227" s="173"/>
      <c r="G227" s="173"/>
      <c r="H227" s="173"/>
    </row>
    <row r="228" spans="1:8" customFormat="1" ht="15">
      <c r="A228" s="171"/>
      <c r="E228" s="173"/>
      <c r="F228" s="173"/>
      <c r="G228" s="173"/>
      <c r="H228" s="173"/>
    </row>
    <row r="229" spans="1:8" customFormat="1" ht="15">
      <c r="A229" s="171"/>
      <c r="E229" s="173"/>
      <c r="F229" s="173"/>
      <c r="G229" s="173"/>
      <c r="H229" s="173"/>
    </row>
    <row r="230" spans="1:8" customFormat="1" ht="15">
      <c r="A230" s="171"/>
      <c r="E230" s="173"/>
      <c r="F230" s="173"/>
      <c r="G230" s="173"/>
      <c r="H230" s="173"/>
    </row>
    <row r="231" spans="1:8" customFormat="1" ht="15">
      <c r="A231" s="171"/>
      <c r="E231" s="173"/>
      <c r="F231" s="173"/>
      <c r="G231" s="173"/>
      <c r="H231" s="173"/>
    </row>
    <row r="232" spans="1:8" customFormat="1" ht="15">
      <c r="A232" s="171"/>
      <c r="E232" s="173"/>
      <c r="F232" s="173"/>
      <c r="G232" s="173"/>
      <c r="H232" s="173"/>
    </row>
    <row r="233" spans="1:8" customFormat="1" ht="15">
      <c r="A233" s="171"/>
      <c r="E233" s="173"/>
      <c r="F233" s="173"/>
      <c r="G233" s="173"/>
      <c r="H233" s="173"/>
    </row>
    <row r="234" spans="1:8" customFormat="1" ht="15">
      <c r="A234" s="171"/>
      <c r="E234" s="173"/>
      <c r="F234" s="173"/>
      <c r="G234" s="173"/>
      <c r="H234" s="173"/>
    </row>
    <row r="235" spans="1:8" customFormat="1" ht="15">
      <c r="A235" s="171"/>
      <c r="E235" s="173"/>
      <c r="F235" s="173"/>
      <c r="G235" s="173"/>
      <c r="H235" s="173"/>
    </row>
    <row r="236" spans="1:8" customFormat="1" ht="15">
      <c r="A236" s="171"/>
      <c r="E236" s="173"/>
      <c r="F236" s="173"/>
      <c r="G236" s="173"/>
      <c r="H236" s="173"/>
    </row>
    <row r="237" spans="1:8" customFormat="1" ht="15">
      <c r="A237" s="171"/>
      <c r="E237" s="173"/>
      <c r="F237" s="173"/>
      <c r="G237" s="173"/>
      <c r="H237" s="173"/>
    </row>
    <row r="238" spans="1:8" customFormat="1" ht="15">
      <c r="A238" s="171"/>
      <c r="E238" s="173"/>
      <c r="F238" s="173"/>
      <c r="G238" s="173"/>
      <c r="H238" s="173"/>
    </row>
    <row r="239" spans="1:8" customFormat="1" ht="15">
      <c r="A239" s="171"/>
      <c r="E239" s="173"/>
      <c r="F239" s="173"/>
      <c r="G239" s="173"/>
      <c r="H239" s="173"/>
    </row>
    <row r="240" spans="1:8" customFormat="1" ht="15">
      <c r="A240" s="171"/>
      <c r="E240" s="173"/>
      <c r="F240" s="173"/>
      <c r="G240" s="173"/>
      <c r="H240" s="173"/>
    </row>
    <row r="241" spans="1:8" customFormat="1" ht="15">
      <c r="A241" s="171"/>
      <c r="E241" s="173"/>
      <c r="F241" s="173"/>
      <c r="G241" s="173"/>
      <c r="H241" s="173"/>
    </row>
    <row r="242" spans="1:8" customFormat="1" ht="15">
      <c r="A242" s="171"/>
      <c r="E242" s="173"/>
      <c r="F242" s="173"/>
      <c r="G242" s="173"/>
      <c r="H242" s="173"/>
    </row>
    <row r="243" spans="1:8" customFormat="1" ht="15">
      <c r="A243" s="171"/>
      <c r="E243" s="173"/>
      <c r="F243" s="173"/>
      <c r="G243" s="173"/>
      <c r="H243" s="173"/>
    </row>
    <row r="244" spans="1:8" customFormat="1" ht="15">
      <c r="A244" s="171"/>
      <c r="E244" s="173"/>
      <c r="F244" s="173"/>
      <c r="G244" s="173"/>
      <c r="H244" s="173"/>
    </row>
    <row r="245" spans="1:8" customFormat="1" ht="15">
      <c r="A245" s="171"/>
      <c r="E245" s="173"/>
      <c r="F245" s="173"/>
      <c r="G245" s="173"/>
      <c r="H245" s="173"/>
    </row>
    <row r="246" spans="1:8" customFormat="1" ht="15">
      <c r="A246" s="171"/>
      <c r="E246" s="173"/>
      <c r="F246" s="173"/>
      <c r="G246" s="173"/>
      <c r="H246" s="173"/>
    </row>
    <row r="247" spans="1:8" customFormat="1" ht="15">
      <c r="A247" s="171"/>
      <c r="E247" s="173"/>
      <c r="F247" s="173"/>
      <c r="G247" s="173"/>
      <c r="H247" s="173"/>
    </row>
    <row r="248" spans="1:8" customFormat="1" ht="15">
      <c r="A248" s="171"/>
      <c r="E248" s="173"/>
      <c r="F248" s="173"/>
      <c r="G248" s="173"/>
      <c r="H248" s="173"/>
    </row>
    <row r="249" spans="1:8" customFormat="1" ht="15">
      <c r="A249" s="171"/>
      <c r="E249" s="173"/>
      <c r="F249" s="173"/>
      <c r="G249" s="173"/>
      <c r="H249" s="173"/>
    </row>
    <row r="250" spans="1:8" customFormat="1" ht="15">
      <c r="A250" s="171"/>
      <c r="E250" s="173"/>
      <c r="F250" s="173"/>
      <c r="G250" s="173"/>
      <c r="H250" s="173"/>
    </row>
    <row r="251" spans="1:8" customFormat="1" ht="15">
      <c r="A251" s="171"/>
      <c r="E251" s="173"/>
      <c r="F251" s="173"/>
      <c r="G251" s="173"/>
      <c r="H251" s="173"/>
    </row>
    <row r="252" spans="1:8" customFormat="1" ht="15">
      <c r="A252" s="171"/>
      <c r="E252" s="173"/>
      <c r="F252" s="173"/>
      <c r="G252" s="173"/>
      <c r="H252" s="173"/>
    </row>
    <row r="253" spans="1:8" customFormat="1" ht="15">
      <c r="A253" s="171"/>
      <c r="E253" s="173"/>
      <c r="F253" s="173"/>
      <c r="G253" s="173"/>
      <c r="H253" s="173"/>
    </row>
    <row r="254" spans="1:8" customFormat="1" ht="15">
      <c r="A254" s="171"/>
      <c r="E254" s="173"/>
      <c r="F254" s="173"/>
      <c r="G254" s="173"/>
      <c r="H254" s="173"/>
    </row>
    <row r="255" spans="1:8" customFormat="1" ht="15">
      <c r="A255" s="171"/>
      <c r="E255" s="173"/>
      <c r="F255" s="173"/>
      <c r="G255" s="173"/>
      <c r="H255" s="173"/>
    </row>
    <row r="256" spans="1:8" customFormat="1" ht="15">
      <c r="A256" s="171"/>
      <c r="E256" s="173"/>
      <c r="F256" s="173"/>
      <c r="G256" s="173"/>
      <c r="H256" s="173"/>
    </row>
    <row r="257" spans="1:8" customFormat="1" ht="15">
      <c r="A257" s="171"/>
      <c r="E257" s="173"/>
      <c r="F257" s="173"/>
      <c r="G257" s="173"/>
      <c r="H257" s="173"/>
    </row>
    <row r="258" spans="1:8" customFormat="1" ht="15">
      <c r="A258" s="171"/>
      <c r="E258" s="173"/>
      <c r="F258" s="173"/>
      <c r="G258" s="173"/>
      <c r="H258" s="173"/>
    </row>
    <row r="259" spans="1:8" customFormat="1" ht="15">
      <c r="A259" s="171"/>
      <c r="E259" s="173"/>
      <c r="F259" s="173"/>
      <c r="G259" s="173"/>
      <c r="H259" s="173"/>
    </row>
    <row r="260" spans="1:8" customFormat="1" ht="15">
      <c r="A260" s="171"/>
      <c r="E260" s="173"/>
      <c r="F260" s="173"/>
      <c r="G260" s="173"/>
      <c r="H260" s="173"/>
    </row>
    <row r="261" spans="1:8" customFormat="1" ht="15">
      <c r="A261" s="171"/>
      <c r="E261" s="173"/>
      <c r="F261" s="173"/>
      <c r="G261" s="173"/>
      <c r="H261" s="173"/>
    </row>
    <row r="262" spans="1:8" customFormat="1" ht="15">
      <c r="A262" s="171"/>
      <c r="E262" s="173"/>
      <c r="F262" s="173"/>
      <c r="G262" s="173"/>
      <c r="H262" s="173"/>
    </row>
    <row r="263" spans="1:8" customFormat="1" ht="15">
      <c r="A263" s="171"/>
      <c r="E263" s="173"/>
      <c r="F263" s="173"/>
      <c r="G263" s="173"/>
      <c r="H263" s="173"/>
    </row>
    <row r="264" spans="1:8" customFormat="1" ht="15">
      <c r="A264" s="171"/>
      <c r="E264" s="173"/>
      <c r="F264" s="173"/>
      <c r="G264" s="173"/>
      <c r="H264" s="173"/>
    </row>
    <row r="265" spans="1:8" customFormat="1" ht="15">
      <c r="A265" s="171"/>
      <c r="E265" s="173"/>
      <c r="F265" s="173"/>
      <c r="G265" s="173"/>
      <c r="H265" s="173"/>
    </row>
    <row r="266" spans="1:8" customFormat="1" ht="15">
      <c r="A266" s="171"/>
      <c r="E266" s="173"/>
      <c r="F266" s="173"/>
      <c r="G266" s="173"/>
      <c r="H266" s="173"/>
    </row>
    <row r="267" spans="1:8" customFormat="1" ht="15">
      <c r="A267" s="171"/>
      <c r="E267" s="173"/>
      <c r="F267" s="173"/>
      <c r="G267" s="173"/>
      <c r="H267" s="173"/>
    </row>
    <row r="268" spans="1:8" customFormat="1" ht="15">
      <c r="A268" s="171"/>
      <c r="E268" s="173"/>
      <c r="F268" s="173"/>
      <c r="G268" s="173"/>
      <c r="H268" s="173"/>
    </row>
    <row r="269" spans="1:8" customFormat="1" ht="15">
      <c r="A269" s="171"/>
      <c r="E269" s="173"/>
      <c r="F269" s="173"/>
      <c r="G269" s="173"/>
      <c r="H269" s="173"/>
    </row>
    <row r="270" spans="1:8" customFormat="1" ht="15">
      <c r="A270" s="171"/>
      <c r="E270" s="173"/>
      <c r="F270" s="173"/>
      <c r="G270" s="173"/>
      <c r="H270" s="173"/>
    </row>
    <row r="271" spans="1:8" customFormat="1" ht="15">
      <c r="A271" s="171"/>
      <c r="E271" s="173"/>
      <c r="F271" s="173"/>
      <c r="G271" s="173"/>
      <c r="H271" s="173"/>
    </row>
    <row r="272" spans="1:8" customFormat="1" ht="15">
      <c r="A272" s="171"/>
      <c r="E272" s="173"/>
      <c r="F272" s="173"/>
      <c r="G272" s="173"/>
      <c r="H272" s="173"/>
    </row>
    <row r="273" spans="1:8" customFormat="1" ht="15">
      <c r="A273" s="171"/>
      <c r="E273" s="173"/>
      <c r="F273" s="173"/>
      <c r="G273" s="173"/>
      <c r="H273" s="173"/>
    </row>
    <row r="274" spans="1:8" customFormat="1" ht="15">
      <c r="A274" s="171"/>
      <c r="E274" s="173"/>
      <c r="F274" s="173"/>
      <c r="G274" s="173"/>
      <c r="H274" s="173"/>
    </row>
    <row r="275" spans="1:8" customFormat="1" ht="15">
      <c r="A275" s="171"/>
      <c r="E275" s="173"/>
      <c r="F275" s="173"/>
      <c r="G275" s="173"/>
      <c r="H275" s="173"/>
    </row>
    <row r="276" spans="1:8" customFormat="1" ht="15">
      <c r="A276" s="171"/>
      <c r="E276" s="173"/>
      <c r="F276" s="173"/>
      <c r="G276" s="173"/>
      <c r="H276" s="173"/>
    </row>
    <row r="277" spans="1:8" customFormat="1" ht="15">
      <c r="A277" s="171"/>
      <c r="E277" s="173"/>
      <c r="F277" s="173"/>
      <c r="G277" s="173"/>
      <c r="H277" s="173"/>
    </row>
    <row r="278" spans="1:8" customFormat="1" ht="15">
      <c r="A278" s="171"/>
      <c r="E278" s="173"/>
      <c r="F278" s="173"/>
      <c r="G278" s="173"/>
      <c r="H278" s="173"/>
    </row>
    <row r="279" spans="1:8" customFormat="1" ht="15">
      <c r="A279" s="171"/>
      <c r="E279" s="173"/>
      <c r="F279" s="173"/>
      <c r="G279" s="173"/>
      <c r="H279" s="173"/>
    </row>
    <row r="280" spans="1:8" customFormat="1" ht="15">
      <c r="A280" s="171"/>
      <c r="E280" s="173"/>
      <c r="F280" s="173"/>
      <c r="G280" s="173"/>
      <c r="H280" s="173"/>
    </row>
    <row r="281" spans="1:8" customFormat="1" ht="15">
      <c r="A281" s="171"/>
      <c r="E281" s="173"/>
      <c r="F281" s="173"/>
      <c r="G281" s="173"/>
      <c r="H281" s="173"/>
    </row>
    <row r="282" spans="1:8" customFormat="1" ht="15">
      <c r="A282" s="171"/>
      <c r="E282" s="173"/>
      <c r="F282" s="173"/>
      <c r="G282" s="173"/>
      <c r="H282" s="173"/>
    </row>
    <row r="283" spans="1:8" customFormat="1" ht="15">
      <c r="A283" s="171"/>
      <c r="E283" s="173"/>
      <c r="F283" s="173"/>
      <c r="G283" s="173"/>
      <c r="H283" s="173"/>
    </row>
    <row r="284" spans="1:8" customFormat="1" ht="15">
      <c r="A284" s="171"/>
      <c r="E284" s="173"/>
      <c r="F284" s="173"/>
      <c r="G284" s="173"/>
      <c r="H284" s="173"/>
    </row>
    <row r="285" spans="1:8" customFormat="1" ht="15">
      <c r="A285" s="171"/>
      <c r="E285" s="173"/>
      <c r="F285" s="173"/>
      <c r="G285" s="173"/>
      <c r="H285" s="173"/>
    </row>
    <row r="286" spans="1:8" customFormat="1" ht="15">
      <c r="A286" s="171"/>
      <c r="E286" s="173"/>
      <c r="F286" s="173"/>
      <c r="G286" s="173"/>
      <c r="H286" s="173"/>
    </row>
    <row r="287" spans="1:8" customFormat="1" ht="15">
      <c r="A287" s="171"/>
      <c r="E287" s="173"/>
      <c r="F287" s="173"/>
      <c r="G287" s="173"/>
      <c r="H287" s="173"/>
    </row>
    <row r="288" spans="1:8" customFormat="1" ht="15">
      <c r="A288" s="171"/>
      <c r="E288" s="173"/>
      <c r="F288" s="173"/>
      <c r="G288" s="173"/>
      <c r="H288" s="173"/>
    </row>
    <row r="289" spans="1:8" customFormat="1" ht="15">
      <c r="A289" s="171"/>
      <c r="E289" s="173"/>
      <c r="F289" s="173"/>
      <c r="G289" s="173"/>
      <c r="H289" s="173"/>
    </row>
    <row r="290" spans="1:8" customFormat="1" ht="15">
      <c r="A290" s="171"/>
      <c r="E290" s="173"/>
      <c r="F290" s="173"/>
      <c r="G290" s="173"/>
      <c r="H290" s="173"/>
    </row>
    <row r="291" spans="1:8" customFormat="1" ht="15">
      <c r="A291" s="171"/>
      <c r="E291" s="173"/>
      <c r="F291" s="173"/>
      <c r="G291" s="173"/>
      <c r="H291" s="173"/>
    </row>
    <row r="292" spans="1:8" customFormat="1" ht="15">
      <c r="A292" s="171"/>
      <c r="E292" s="173"/>
      <c r="F292" s="173"/>
      <c r="G292" s="173"/>
      <c r="H292" s="173"/>
    </row>
    <row r="293" spans="1:8" customFormat="1" ht="15">
      <c r="A293" s="171"/>
      <c r="E293" s="173"/>
      <c r="F293" s="173"/>
      <c r="G293" s="173"/>
      <c r="H293" s="173"/>
    </row>
    <row r="294" spans="1:8" customFormat="1" ht="15">
      <c r="A294" s="171"/>
      <c r="E294" s="173"/>
      <c r="F294" s="173"/>
      <c r="G294" s="173"/>
      <c r="H294" s="173"/>
    </row>
    <row r="295" spans="1:8" customFormat="1" ht="15">
      <c r="A295" s="171"/>
      <c r="E295" s="173"/>
      <c r="F295" s="173"/>
      <c r="G295" s="173"/>
      <c r="H295" s="173"/>
    </row>
    <row r="296" spans="1:8" customFormat="1" ht="15">
      <c r="A296" s="171"/>
      <c r="E296" s="173"/>
      <c r="F296" s="173"/>
      <c r="G296" s="173"/>
      <c r="H296" s="173"/>
    </row>
    <row r="297" spans="1:8" customFormat="1" ht="15">
      <c r="A297" s="171"/>
      <c r="E297" s="173"/>
      <c r="F297" s="173"/>
      <c r="G297" s="173"/>
      <c r="H297" s="173"/>
    </row>
    <row r="298" spans="1:8" customFormat="1" ht="15">
      <c r="A298" s="171"/>
      <c r="E298" s="173"/>
      <c r="F298" s="173"/>
      <c r="G298" s="173"/>
      <c r="H298" s="173"/>
    </row>
    <row r="299" spans="1:8" customFormat="1" ht="15">
      <c r="A299" s="171"/>
      <c r="E299" s="173"/>
      <c r="F299" s="173"/>
      <c r="G299" s="173"/>
      <c r="H299" s="173"/>
    </row>
    <row r="300" spans="1:8" customFormat="1" ht="15">
      <c r="A300" s="171"/>
      <c r="E300" s="173"/>
      <c r="F300" s="173"/>
      <c r="G300" s="173"/>
      <c r="H300" s="173"/>
    </row>
    <row r="301" spans="1:8" customFormat="1" ht="15">
      <c r="A301" s="171"/>
      <c r="E301" s="173"/>
      <c r="F301" s="173"/>
      <c r="G301" s="173"/>
      <c r="H301" s="173"/>
    </row>
    <row r="302" spans="1:8" customFormat="1" ht="15">
      <c r="A302" s="171"/>
      <c r="E302" s="173"/>
      <c r="F302" s="173"/>
      <c r="G302" s="173"/>
      <c r="H302" s="173"/>
    </row>
    <row r="303" spans="1:8" customFormat="1" ht="15">
      <c r="A303" s="171"/>
      <c r="E303" s="173"/>
      <c r="F303" s="173"/>
      <c r="G303" s="173"/>
      <c r="H303" s="173"/>
    </row>
    <row r="304" spans="1:8" customFormat="1" ht="15">
      <c r="A304" s="171"/>
      <c r="E304" s="173"/>
      <c r="F304" s="173"/>
      <c r="G304" s="173"/>
      <c r="H304" s="173"/>
    </row>
    <row r="305" spans="1:8" customFormat="1" ht="15">
      <c r="A305" s="171"/>
      <c r="E305" s="173"/>
      <c r="F305" s="173"/>
      <c r="G305" s="173"/>
      <c r="H305" s="173"/>
    </row>
    <row r="306" spans="1:8" customFormat="1" ht="15">
      <c r="A306" s="171"/>
      <c r="E306" s="173"/>
      <c r="F306" s="173"/>
      <c r="G306" s="173"/>
      <c r="H306" s="173"/>
    </row>
    <row r="307" spans="1:8" customFormat="1" ht="15">
      <c r="A307" s="171"/>
      <c r="E307" s="173"/>
      <c r="F307" s="173"/>
      <c r="G307" s="173"/>
      <c r="H307" s="173"/>
    </row>
    <row r="308" spans="1:8" customFormat="1" ht="15">
      <c r="A308" s="171"/>
      <c r="E308" s="173"/>
      <c r="F308" s="173"/>
      <c r="G308" s="173"/>
      <c r="H308" s="173"/>
    </row>
    <row r="309" spans="1:8" customFormat="1" ht="15">
      <c r="A309" s="171"/>
      <c r="E309" s="173"/>
      <c r="F309" s="173"/>
      <c r="G309" s="173"/>
      <c r="H309" s="173"/>
    </row>
    <row r="310" spans="1:8" customFormat="1" ht="15">
      <c r="A310" s="171"/>
      <c r="E310" s="173"/>
      <c r="F310" s="173"/>
      <c r="G310" s="173"/>
      <c r="H310" s="173"/>
    </row>
    <row r="311" spans="1:8" customFormat="1" ht="15">
      <c r="A311" s="171"/>
      <c r="E311" s="173"/>
      <c r="F311" s="173"/>
      <c r="G311" s="173"/>
      <c r="H311" s="173"/>
    </row>
    <row r="312" spans="1:8" customFormat="1" ht="15">
      <c r="A312" s="171"/>
      <c r="E312" s="173"/>
      <c r="F312" s="173"/>
      <c r="G312" s="173"/>
      <c r="H312" s="173"/>
    </row>
    <row r="313" spans="1:8" customFormat="1" ht="15">
      <c r="A313" s="171"/>
      <c r="E313" s="173"/>
      <c r="F313" s="173"/>
      <c r="G313" s="173"/>
      <c r="H313" s="173"/>
    </row>
    <row r="314" spans="1:8" customFormat="1" ht="15">
      <c r="A314" s="171"/>
      <c r="E314" s="173"/>
      <c r="F314" s="173"/>
      <c r="G314" s="173"/>
      <c r="H314" s="173"/>
    </row>
    <row r="315" spans="1:8" customFormat="1" ht="15">
      <c r="A315" s="171"/>
      <c r="E315" s="173"/>
      <c r="F315" s="173"/>
      <c r="G315" s="173"/>
      <c r="H315" s="173"/>
    </row>
    <row r="316" spans="1:8" customFormat="1" ht="15">
      <c r="A316" s="171"/>
      <c r="E316" s="173"/>
      <c r="F316" s="173"/>
      <c r="G316" s="173"/>
      <c r="H316" s="173"/>
    </row>
    <row r="317" spans="1:8" customFormat="1" ht="15">
      <c r="A317" s="171"/>
      <c r="E317" s="173"/>
      <c r="F317" s="173"/>
      <c r="G317" s="173"/>
      <c r="H317" s="173"/>
    </row>
    <row r="318" spans="1:8" customFormat="1" ht="15">
      <c r="A318" s="171"/>
      <c r="E318" s="173"/>
      <c r="F318" s="173"/>
      <c r="G318" s="173"/>
      <c r="H318" s="173"/>
    </row>
    <row r="319" spans="1:8" customFormat="1" ht="15">
      <c r="A319" s="171"/>
      <c r="E319" s="173"/>
      <c r="F319" s="173"/>
      <c r="G319" s="173"/>
      <c r="H319" s="173"/>
    </row>
    <row r="320" spans="1:8" customFormat="1" ht="15">
      <c r="A320" s="171"/>
      <c r="E320" s="173"/>
      <c r="F320" s="173"/>
      <c r="G320" s="173"/>
      <c r="H320" s="173"/>
    </row>
    <row r="321" spans="1:8" customFormat="1" ht="15">
      <c r="A321" s="171"/>
      <c r="E321" s="173"/>
      <c r="F321" s="173"/>
      <c r="G321" s="173"/>
      <c r="H321" s="173"/>
    </row>
    <row r="322" spans="1:8" customFormat="1" ht="15">
      <c r="A322" s="171"/>
      <c r="E322" s="173"/>
      <c r="F322" s="173"/>
      <c r="G322" s="173"/>
      <c r="H322" s="173"/>
    </row>
    <row r="323" spans="1:8" customFormat="1" ht="15">
      <c r="A323" s="171"/>
      <c r="E323" s="173"/>
      <c r="F323" s="173"/>
      <c r="G323" s="173"/>
      <c r="H323" s="173"/>
    </row>
    <row r="324" spans="1:8" customFormat="1" ht="15">
      <c r="A324" s="171"/>
      <c r="E324" s="173"/>
      <c r="F324" s="173"/>
      <c r="G324" s="173"/>
      <c r="H324" s="173"/>
    </row>
    <row r="325" spans="1:8" customFormat="1" ht="15">
      <c r="A325" s="171"/>
      <c r="E325" s="173"/>
      <c r="F325" s="173"/>
      <c r="G325" s="173"/>
      <c r="H325" s="173"/>
    </row>
    <row r="326" spans="1:8" customFormat="1" ht="15">
      <c r="A326" s="171"/>
      <c r="E326" s="173"/>
      <c r="F326" s="173"/>
      <c r="G326" s="173"/>
      <c r="H326" s="173"/>
    </row>
    <row r="327" spans="1:8" customFormat="1" ht="15">
      <c r="A327" s="171"/>
      <c r="E327" s="173"/>
      <c r="F327" s="173"/>
      <c r="G327" s="173"/>
      <c r="H327" s="173"/>
    </row>
    <row r="328" spans="1:8" customFormat="1" ht="15">
      <c r="A328" s="171"/>
      <c r="E328" s="173"/>
      <c r="F328" s="173"/>
      <c r="G328" s="173"/>
      <c r="H328" s="173"/>
    </row>
    <row r="329" spans="1:8" customFormat="1" ht="15">
      <c r="A329" s="171"/>
      <c r="E329" s="173"/>
      <c r="F329" s="173"/>
      <c r="G329" s="173"/>
      <c r="H329" s="173"/>
    </row>
    <row r="330" spans="1:8" customFormat="1" ht="15">
      <c r="A330" s="171"/>
      <c r="E330" s="173"/>
      <c r="F330" s="173"/>
      <c r="G330" s="173"/>
      <c r="H330" s="173"/>
    </row>
    <row r="331" spans="1:8" customFormat="1" ht="15">
      <c r="A331" s="171"/>
      <c r="E331" s="173"/>
      <c r="F331" s="173"/>
      <c r="G331" s="173"/>
      <c r="H331" s="173"/>
    </row>
    <row r="332" spans="1:8" customFormat="1" ht="15">
      <c r="A332" s="171"/>
      <c r="E332" s="173"/>
      <c r="F332" s="173"/>
      <c r="G332" s="173"/>
      <c r="H332" s="173"/>
    </row>
    <row r="333" spans="1:8" customFormat="1" ht="15">
      <c r="A333" s="171"/>
      <c r="E333" s="173"/>
      <c r="F333" s="173"/>
      <c r="G333" s="173"/>
      <c r="H333" s="173"/>
    </row>
    <row r="334" spans="1:8" customFormat="1" ht="15">
      <c r="A334" s="171"/>
      <c r="E334" s="173"/>
      <c r="F334" s="173"/>
      <c r="G334" s="173"/>
      <c r="H334" s="173"/>
    </row>
    <row r="335" spans="1:8" customFormat="1" ht="15">
      <c r="A335" s="171"/>
      <c r="E335" s="173"/>
      <c r="F335" s="173"/>
      <c r="G335" s="173"/>
      <c r="H335" s="173"/>
    </row>
    <row r="336" spans="1:8" customFormat="1" ht="15">
      <c r="A336" s="171"/>
      <c r="E336" s="173"/>
      <c r="F336" s="173"/>
      <c r="G336" s="173"/>
      <c r="H336" s="173"/>
    </row>
    <row r="337" spans="1:8" customFormat="1" ht="15">
      <c r="A337" s="171"/>
      <c r="E337" s="173"/>
      <c r="F337" s="173"/>
      <c r="G337" s="173"/>
      <c r="H337" s="173"/>
    </row>
    <row r="338" spans="1:8" customFormat="1" ht="15">
      <c r="A338" s="171"/>
      <c r="E338" s="173"/>
      <c r="F338" s="173"/>
      <c r="G338" s="173"/>
      <c r="H338" s="173"/>
    </row>
    <row r="339" spans="1:8" customFormat="1" ht="15">
      <c r="A339" s="171"/>
      <c r="E339" s="173"/>
      <c r="F339" s="173"/>
      <c r="G339" s="173"/>
      <c r="H339" s="173"/>
    </row>
    <row r="340" spans="1:8" customFormat="1" ht="15">
      <c r="A340" s="171"/>
      <c r="E340" s="173"/>
      <c r="F340" s="173"/>
      <c r="G340" s="173"/>
      <c r="H340" s="173"/>
    </row>
    <row r="341" spans="1:8" customFormat="1" ht="15">
      <c r="A341" s="171"/>
      <c r="E341" s="173"/>
      <c r="F341" s="173"/>
      <c r="G341" s="173"/>
      <c r="H341" s="173"/>
    </row>
    <row r="342" spans="1:8" customFormat="1" ht="15">
      <c r="A342" s="171"/>
      <c r="E342" s="173"/>
      <c r="F342" s="173"/>
      <c r="G342" s="173"/>
      <c r="H342" s="173"/>
    </row>
    <row r="343" spans="1:8" customFormat="1" ht="15">
      <c r="A343" s="171"/>
      <c r="E343" s="173"/>
      <c r="F343" s="173"/>
      <c r="G343" s="173"/>
      <c r="H343" s="173"/>
    </row>
    <row r="344" spans="1:8" customFormat="1" ht="15">
      <c r="A344" s="171"/>
      <c r="E344" s="173"/>
      <c r="F344" s="173"/>
      <c r="G344" s="173"/>
      <c r="H344" s="173"/>
    </row>
    <row r="345" spans="1:8" customFormat="1" ht="15">
      <c r="A345" s="171"/>
      <c r="E345" s="173"/>
      <c r="F345" s="173"/>
      <c r="G345" s="173"/>
      <c r="H345" s="173"/>
    </row>
    <row r="346" spans="1:8" customFormat="1" ht="15">
      <c r="A346" s="171"/>
      <c r="E346" s="173"/>
      <c r="F346" s="173"/>
      <c r="G346" s="173"/>
      <c r="H346" s="173"/>
    </row>
    <row r="347" spans="1:8" customFormat="1" ht="15">
      <c r="A347" s="171"/>
      <c r="E347" s="173"/>
      <c r="F347" s="173"/>
      <c r="G347" s="173"/>
      <c r="H347" s="173"/>
    </row>
    <row r="348" spans="1:8" customFormat="1" ht="15">
      <c r="A348" s="171"/>
      <c r="E348" s="173"/>
      <c r="F348" s="173"/>
      <c r="G348" s="173"/>
      <c r="H348" s="173"/>
    </row>
    <row r="349" spans="1:8" customFormat="1" ht="15">
      <c r="A349" s="171"/>
      <c r="E349" s="173"/>
      <c r="F349" s="173"/>
      <c r="G349" s="173"/>
      <c r="H349" s="173"/>
    </row>
    <row r="350" spans="1:8" customFormat="1" ht="15">
      <c r="A350" s="171"/>
      <c r="E350" s="173"/>
      <c r="F350" s="173"/>
      <c r="G350" s="173"/>
      <c r="H350" s="173"/>
    </row>
    <row r="351" spans="1:8" customFormat="1" ht="15">
      <c r="A351" s="171"/>
      <c r="E351" s="173"/>
      <c r="F351" s="173"/>
      <c r="G351" s="173"/>
      <c r="H351" s="173"/>
    </row>
    <row r="352" spans="1:8" customFormat="1" ht="15">
      <c r="A352" s="171"/>
      <c r="E352" s="173"/>
      <c r="F352" s="173"/>
      <c r="G352" s="173"/>
      <c r="H352" s="173"/>
    </row>
    <row r="353" spans="1:8" customFormat="1" ht="15">
      <c r="A353" s="171"/>
      <c r="E353" s="173"/>
      <c r="F353" s="173"/>
      <c r="G353" s="173"/>
      <c r="H353" s="173"/>
    </row>
    <row r="354" spans="1:8" customFormat="1" ht="15">
      <c r="A354" s="171"/>
      <c r="E354" s="173"/>
      <c r="F354" s="173"/>
      <c r="G354" s="173"/>
      <c r="H354" s="173"/>
    </row>
    <row r="355" spans="1:8" customFormat="1" ht="15">
      <c r="A355" s="171"/>
      <c r="E355" s="173"/>
      <c r="F355" s="173"/>
      <c r="G355" s="173"/>
      <c r="H355" s="173"/>
    </row>
    <row r="356" spans="1:8" customFormat="1" ht="15">
      <c r="A356" s="171"/>
      <c r="E356" s="173"/>
      <c r="F356" s="173"/>
      <c r="G356" s="173"/>
      <c r="H356" s="173"/>
    </row>
    <row r="357" spans="1:8" customFormat="1" ht="15">
      <c r="A357" s="171"/>
      <c r="E357" s="173"/>
      <c r="F357" s="173"/>
      <c r="G357" s="173"/>
      <c r="H357" s="173"/>
    </row>
    <row r="358" spans="1:8" customFormat="1" ht="15">
      <c r="A358" s="171"/>
      <c r="E358" s="173"/>
      <c r="F358" s="173"/>
      <c r="G358" s="173"/>
      <c r="H358" s="173"/>
    </row>
    <row r="359" spans="1:8" customFormat="1" ht="15">
      <c r="A359" s="171"/>
      <c r="E359" s="173"/>
      <c r="F359" s="173"/>
      <c r="G359" s="173"/>
      <c r="H359" s="173"/>
    </row>
    <row r="360" spans="1:8" customFormat="1" ht="15">
      <c r="A360" s="171"/>
      <c r="E360" s="173"/>
      <c r="F360" s="173"/>
      <c r="G360" s="173"/>
      <c r="H360" s="173"/>
    </row>
    <row r="361" spans="1:8" customFormat="1" ht="15">
      <c r="A361" s="171"/>
      <c r="E361" s="173"/>
      <c r="F361" s="173"/>
      <c r="G361" s="173"/>
      <c r="H361" s="173"/>
    </row>
    <row r="362" spans="1:8" customFormat="1" ht="15">
      <c r="A362" s="171"/>
      <c r="E362" s="173"/>
      <c r="F362" s="173"/>
      <c r="G362" s="173"/>
      <c r="H362" s="173"/>
    </row>
    <row r="363" spans="1:8" customFormat="1" ht="15">
      <c r="A363" s="171"/>
      <c r="E363" s="173"/>
      <c r="F363" s="173"/>
      <c r="G363" s="173"/>
      <c r="H363" s="173"/>
    </row>
    <row r="364" spans="1:8" customFormat="1" ht="15">
      <c r="A364" s="171"/>
      <c r="E364" s="173"/>
      <c r="F364" s="173"/>
      <c r="G364" s="173"/>
      <c r="H364" s="173"/>
    </row>
    <row r="365" spans="1:8" customFormat="1" ht="15">
      <c r="A365" s="171"/>
      <c r="E365" s="173"/>
      <c r="F365" s="173"/>
      <c r="G365" s="173"/>
      <c r="H365" s="173"/>
    </row>
    <row r="366" spans="1:8" customFormat="1" ht="15">
      <c r="A366" s="171"/>
      <c r="E366" s="173"/>
      <c r="F366" s="173"/>
      <c r="G366" s="173"/>
      <c r="H366" s="173"/>
    </row>
    <row r="367" spans="1:8" customFormat="1" ht="15">
      <c r="A367" s="171"/>
      <c r="E367" s="173"/>
      <c r="F367" s="173"/>
      <c r="G367" s="173"/>
      <c r="H367" s="173"/>
    </row>
    <row r="368" spans="1:8" customFormat="1" ht="15">
      <c r="A368" s="171"/>
      <c r="E368" s="173"/>
      <c r="F368" s="173"/>
      <c r="G368" s="173"/>
      <c r="H368" s="173"/>
    </row>
    <row r="369" spans="1:8" customFormat="1" ht="15">
      <c r="A369" s="171"/>
      <c r="E369" s="173"/>
      <c r="F369" s="173"/>
      <c r="G369" s="173"/>
      <c r="H369" s="173"/>
    </row>
    <row r="370" spans="1:8" customFormat="1" ht="15">
      <c r="A370" s="171"/>
      <c r="E370" s="173"/>
      <c r="F370" s="173"/>
      <c r="G370" s="173"/>
      <c r="H370" s="173"/>
    </row>
    <row r="371" spans="1:8" customFormat="1" ht="15">
      <c r="A371" s="171"/>
      <c r="E371" s="173"/>
      <c r="F371" s="173"/>
      <c r="G371" s="173"/>
      <c r="H371" s="173"/>
    </row>
    <row r="372" spans="1:8" customFormat="1" ht="15">
      <c r="A372" s="171"/>
      <c r="E372" s="173"/>
      <c r="F372" s="173"/>
      <c r="G372" s="173"/>
      <c r="H372" s="173"/>
    </row>
    <row r="373" spans="1:8" customFormat="1" ht="15">
      <c r="A373" s="171"/>
      <c r="E373" s="173"/>
      <c r="F373" s="173"/>
      <c r="G373" s="173"/>
      <c r="H373" s="173"/>
    </row>
    <row r="374" spans="1:8" customFormat="1" ht="15">
      <c r="A374" s="171"/>
      <c r="E374" s="173"/>
      <c r="F374" s="173"/>
      <c r="G374" s="173"/>
      <c r="H374" s="173"/>
    </row>
    <row r="375" spans="1:8" customFormat="1" ht="15">
      <c r="A375" s="171"/>
      <c r="E375" s="173"/>
      <c r="F375" s="173"/>
      <c r="G375" s="173"/>
      <c r="H375" s="173"/>
    </row>
    <row r="376" spans="1:8" customFormat="1" ht="15">
      <c r="A376" s="171"/>
      <c r="E376" s="173"/>
      <c r="F376" s="173"/>
      <c r="G376" s="173"/>
      <c r="H376" s="173"/>
    </row>
    <row r="377" spans="1:8" customFormat="1" ht="15">
      <c r="A377" s="171"/>
      <c r="E377" s="173"/>
      <c r="F377" s="173"/>
      <c r="G377" s="173"/>
      <c r="H377" s="173"/>
    </row>
    <row r="378" spans="1:8" customFormat="1" ht="15">
      <c r="A378" s="171"/>
      <c r="E378" s="173"/>
      <c r="F378" s="173"/>
      <c r="G378" s="173"/>
      <c r="H378" s="173"/>
    </row>
    <row r="379" spans="1:8" customFormat="1" ht="15">
      <c r="A379" s="171"/>
      <c r="E379" s="173"/>
      <c r="F379" s="173"/>
      <c r="G379" s="173"/>
      <c r="H379" s="173"/>
    </row>
    <row r="380" spans="1:8" customFormat="1" ht="15">
      <c r="A380" s="171"/>
      <c r="E380" s="173"/>
      <c r="F380" s="173"/>
      <c r="G380" s="173"/>
      <c r="H380" s="173"/>
    </row>
    <row r="381" spans="1:8" customFormat="1" ht="15">
      <c r="A381" s="171"/>
      <c r="E381" s="173"/>
      <c r="F381" s="173"/>
      <c r="G381" s="173"/>
      <c r="H381" s="173"/>
    </row>
    <row r="382" spans="1:8" customFormat="1" ht="15">
      <c r="A382" s="171"/>
      <c r="E382" s="173"/>
      <c r="F382" s="173"/>
      <c r="G382" s="173"/>
      <c r="H382" s="173"/>
    </row>
    <row r="383" spans="1:8" customFormat="1" ht="15">
      <c r="A383" s="171"/>
      <c r="E383" s="173"/>
      <c r="F383" s="173"/>
      <c r="G383" s="173"/>
      <c r="H383" s="173"/>
    </row>
    <row r="384" spans="1:8" customFormat="1" ht="15">
      <c r="A384" s="171"/>
      <c r="E384" s="173"/>
      <c r="F384" s="173"/>
      <c r="G384" s="173"/>
      <c r="H384" s="173"/>
    </row>
    <row r="385" spans="1:8" customFormat="1" ht="15">
      <c r="A385" s="171"/>
      <c r="E385" s="173"/>
      <c r="F385" s="173"/>
      <c r="G385" s="173"/>
      <c r="H385" s="173"/>
    </row>
    <row r="386" spans="1:8" customFormat="1" ht="15">
      <c r="A386" s="171"/>
      <c r="E386" s="173"/>
      <c r="F386" s="173"/>
      <c r="G386" s="173"/>
      <c r="H386" s="173"/>
    </row>
    <row r="387" spans="1:8" customFormat="1" ht="15">
      <c r="A387" s="171"/>
      <c r="E387" s="173"/>
      <c r="F387" s="173"/>
      <c r="G387" s="173"/>
      <c r="H387" s="173"/>
    </row>
    <row r="388" spans="1:8" customFormat="1" ht="15">
      <c r="A388" s="171"/>
      <c r="E388" s="173"/>
      <c r="F388" s="173"/>
      <c r="G388" s="173"/>
      <c r="H388" s="173"/>
    </row>
    <row r="389" spans="1:8" customFormat="1" ht="15">
      <c r="A389" s="171"/>
      <c r="E389" s="173"/>
      <c r="F389" s="173"/>
      <c r="G389" s="173"/>
      <c r="H389" s="173"/>
    </row>
    <row r="390" spans="1:8" customFormat="1" ht="15">
      <c r="A390" s="171"/>
      <c r="E390" s="173"/>
      <c r="F390" s="173"/>
      <c r="G390" s="173"/>
      <c r="H390" s="173"/>
    </row>
    <row r="391" spans="1:8" customFormat="1" ht="15">
      <c r="A391" s="171"/>
      <c r="E391" s="173"/>
      <c r="F391" s="173"/>
      <c r="G391" s="173"/>
      <c r="H391" s="173"/>
    </row>
    <row r="392" spans="1:8" customFormat="1" ht="15">
      <c r="A392" s="171"/>
      <c r="E392" s="173"/>
      <c r="F392" s="173"/>
      <c r="G392" s="173"/>
      <c r="H392" s="173"/>
    </row>
    <row r="393" spans="1:8" customFormat="1" ht="15">
      <c r="A393" s="171"/>
      <c r="E393" s="173"/>
      <c r="F393" s="173"/>
      <c r="G393" s="173"/>
      <c r="H393" s="173"/>
    </row>
    <row r="394" spans="1:8" customFormat="1" ht="15">
      <c r="A394" s="171"/>
      <c r="E394" s="173"/>
      <c r="F394" s="173"/>
      <c r="G394" s="173"/>
      <c r="H394" s="173"/>
    </row>
    <row r="395" spans="1:8" customFormat="1" ht="15">
      <c r="A395" s="171"/>
      <c r="E395" s="173"/>
      <c r="F395" s="173"/>
      <c r="G395" s="173"/>
      <c r="H395" s="173"/>
    </row>
    <row r="396" spans="1:8" customFormat="1" ht="15">
      <c r="A396" s="171"/>
      <c r="E396" s="173"/>
      <c r="F396" s="173"/>
      <c r="G396" s="173"/>
      <c r="H396" s="173"/>
    </row>
    <row r="397" spans="1:8" customFormat="1" ht="15">
      <c r="A397" s="171"/>
      <c r="E397" s="173"/>
      <c r="F397" s="173"/>
      <c r="G397" s="173"/>
      <c r="H397" s="173"/>
    </row>
    <row r="398" spans="1:8" customFormat="1" ht="15">
      <c r="A398" s="171"/>
      <c r="E398" s="173"/>
      <c r="F398" s="173"/>
      <c r="G398" s="173"/>
      <c r="H398" s="173"/>
    </row>
    <row r="399" spans="1:8" customFormat="1" ht="15">
      <c r="A399" s="171"/>
      <c r="E399" s="173"/>
      <c r="F399" s="173"/>
      <c r="G399" s="173"/>
      <c r="H399" s="173"/>
    </row>
    <row r="400" spans="1:8" customFormat="1" ht="15">
      <c r="A400" s="171"/>
      <c r="E400" s="173"/>
      <c r="F400" s="173"/>
      <c r="G400" s="173"/>
      <c r="H400" s="173"/>
    </row>
    <row r="401" spans="1:8" customFormat="1" ht="15">
      <c r="A401" s="171"/>
      <c r="E401" s="173"/>
      <c r="F401" s="173"/>
      <c r="G401" s="173"/>
      <c r="H401" s="173"/>
    </row>
    <row r="402" spans="1:8" customFormat="1" ht="15">
      <c r="A402" s="171"/>
      <c r="E402" s="173"/>
      <c r="F402" s="173"/>
      <c r="G402" s="173"/>
      <c r="H402" s="173"/>
    </row>
    <row r="403" spans="1:8" customFormat="1" ht="15">
      <c r="A403" s="171"/>
      <c r="E403" s="173"/>
      <c r="F403" s="173"/>
      <c r="G403" s="173"/>
      <c r="H403" s="173"/>
    </row>
    <row r="404" spans="1:8" customFormat="1" ht="15">
      <c r="A404" s="171"/>
      <c r="E404" s="173"/>
      <c r="F404" s="173"/>
      <c r="G404" s="173"/>
      <c r="H404" s="173"/>
    </row>
    <row r="405" spans="1:8" customFormat="1" ht="15">
      <c r="A405" s="171"/>
      <c r="E405" s="173"/>
      <c r="F405" s="173"/>
      <c r="G405" s="173"/>
      <c r="H405" s="173"/>
    </row>
    <row r="406" spans="1:8" customFormat="1" ht="15">
      <c r="A406" s="171"/>
      <c r="E406" s="173"/>
      <c r="F406" s="173"/>
      <c r="G406" s="173"/>
      <c r="H406" s="173"/>
    </row>
    <row r="407" spans="1:8" customFormat="1" ht="15">
      <c r="A407" s="171"/>
      <c r="E407" s="173"/>
      <c r="F407" s="173"/>
      <c r="G407" s="173"/>
      <c r="H407" s="173"/>
    </row>
    <row r="408" spans="1:8" customFormat="1" ht="15">
      <c r="A408" s="171"/>
      <c r="E408" s="173"/>
      <c r="F408" s="173"/>
      <c r="G408" s="173"/>
      <c r="H408" s="173"/>
    </row>
    <row r="409" spans="1:8" customFormat="1" ht="15">
      <c r="A409" s="171"/>
      <c r="E409" s="173"/>
      <c r="F409" s="173"/>
      <c r="G409" s="173"/>
      <c r="H409" s="173"/>
    </row>
    <row r="410" spans="1:8" customFormat="1" ht="15">
      <c r="A410" s="171"/>
      <c r="E410" s="173"/>
      <c r="F410" s="173"/>
      <c r="G410" s="173"/>
      <c r="H410" s="173"/>
    </row>
    <row r="411" spans="1:8" customFormat="1" ht="15">
      <c r="A411" s="171"/>
      <c r="E411" s="173"/>
      <c r="F411" s="173"/>
      <c r="G411" s="173"/>
      <c r="H411" s="173"/>
    </row>
    <row r="412" spans="1:8" customFormat="1" ht="15">
      <c r="A412" s="171"/>
      <c r="E412" s="173"/>
      <c r="F412" s="173"/>
      <c r="G412" s="173"/>
      <c r="H412" s="173"/>
    </row>
    <row r="413" spans="1:8" customFormat="1" ht="15">
      <c r="A413" s="171"/>
      <c r="E413" s="173"/>
      <c r="F413" s="173"/>
      <c r="G413" s="173"/>
      <c r="H413" s="173"/>
    </row>
    <row r="414" spans="1:8" customFormat="1" ht="15">
      <c r="A414" s="171"/>
      <c r="E414" s="173"/>
      <c r="F414" s="173"/>
      <c r="G414" s="173"/>
      <c r="H414" s="173"/>
    </row>
    <row r="415" spans="1:8" customFormat="1" ht="15">
      <c r="A415" s="171"/>
      <c r="E415" s="173"/>
      <c r="F415" s="173"/>
      <c r="G415" s="173"/>
      <c r="H415" s="173"/>
    </row>
    <row r="416" spans="1:8" customFormat="1" ht="15">
      <c r="A416" s="171"/>
      <c r="E416" s="173"/>
      <c r="F416" s="173"/>
      <c r="G416" s="173"/>
      <c r="H416" s="173"/>
    </row>
    <row r="417" spans="1:8" customFormat="1" ht="15">
      <c r="A417" s="171"/>
      <c r="E417" s="173"/>
      <c r="F417" s="173"/>
      <c r="G417" s="173"/>
      <c r="H417" s="173"/>
    </row>
    <row r="418" spans="1:8" customFormat="1" ht="15">
      <c r="A418" s="171"/>
      <c r="E418" s="173"/>
      <c r="F418" s="173"/>
      <c r="G418" s="173"/>
      <c r="H418" s="173"/>
    </row>
    <row r="419" spans="1:8" customFormat="1" ht="15">
      <c r="A419" s="171"/>
      <c r="E419" s="173"/>
      <c r="F419" s="173"/>
      <c r="G419" s="173"/>
      <c r="H419" s="173"/>
    </row>
    <row r="420" spans="1:8" customFormat="1" ht="15">
      <c r="A420" s="171"/>
      <c r="E420" s="173"/>
      <c r="F420" s="173"/>
      <c r="G420" s="173"/>
      <c r="H420" s="173"/>
    </row>
    <row r="421" spans="1:8" customFormat="1" ht="15">
      <c r="A421" s="171"/>
      <c r="E421" s="173"/>
      <c r="F421" s="173"/>
      <c r="G421" s="173"/>
      <c r="H421" s="173"/>
    </row>
    <row r="422" spans="1:8" customFormat="1" ht="15">
      <c r="A422" s="171"/>
      <c r="E422" s="173"/>
      <c r="F422" s="173"/>
      <c r="G422" s="173"/>
      <c r="H422" s="173"/>
    </row>
    <row r="423" spans="1:8" customFormat="1" ht="15">
      <c r="A423" s="171"/>
      <c r="E423" s="173"/>
      <c r="F423" s="173"/>
      <c r="G423" s="173"/>
      <c r="H423" s="173"/>
    </row>
    <row r="424" spans="1:8" customFormat="1" ht="15">
      <c r="A424" s="171"/>
      <c r="E424" s="173"/>
      <c r="F424" s="173"/>
      <c r="G424" s="173"/>
      <c r="H424" s="173"/>
    </row>
    <row r="425" spans="1:8" customFormat="1" ht="15">
      <c r="A425" s="171"/>
      <c r="E425" s="173"/>
      <c r="F425" s="173"/>
      <c r="G425" s="173"/>
      <c r="H425" s="173"/>
    </row>
    <row r="426" spans="1:8" customFormat="1" ht="15">
      <c r="A426" s="171"/>
      <c r="E426" s="173"/>
      <c r="F426" s="173"/>
      <c r="G426" s="173"/>
      <c r="H426" s="173"/>
    </row>
    <row r="427" spans="1:8" customFormat="1" ht="15">
      <c r="A427" s="171"/>
      <c r="E427" s="173"/>
      <c r="F427" s="173"/>
      <c r="G427" s="173"/>
      <c r="H427" s="173"/>
    </row>
    <row r="428" spans="1:8" customFormat="1" ht="15">
      <c r="A428" s="171"/>
      <c r="E428" s="173"/>
      <c r="F428" s="173"/>
      <c r="G428" s="173"/>
      <c r="H428" s="173"/>
    </row>
    <row r="429" spans="1:8" customFormat="1" ht="15">
      <c r="A429" s="171"/>
      <c r="E429" s="173"/>
      <c r="F429" s="173"/>
      <c r="G429" s="173"/>
      <c r="H429" s="173"/>
    </row>
    <row r="430" spans="1:8" customFormat="1" ht="15">
      <c r="A430" s="171"/>
      <c r="E430" s="173"/>
      <c r="F430" s="173"/>
      <c r="G430" s="173"/>
      <c r="H430" s="173"/>
    </row>
    <row r="431" spans="1:8" customFormat="1" ht="15">
      <c r="A431" s="171"/>
      <c r="E431" s="173"/>
      <c r="F431" s="173"/>
      <c r="G431" s="173"/>
      <c r="H431" s="173"/>
    </row>
    <row r="432" spans="1:8" customFormat="1" ht="15">
      <c r="A432" s="171"/>
      <c r="E432" s="173"/>
      <c r="F432" s="173"/>
      <c r="G432" s="173"/>
      <c r="H432" s="173"/>
    </row>
    <row r="433" spans="1:8" customFormat="1" ht="15">
      <c r="A433" s="171"/>
      <c r="E433" s="173"/>
      <c r="F433" s="173"/>
      <c r="G433" s="173"/>
      <c r="H433" s="173"/>
    </row>
    <row r="434" spans="1:8" customFormat="1" ht="15">
      <c r="A434" s="171"/>
      <c r="E434" s="173"/>
      <c r="F434" s="173"/>
      <c r="G434" s="173"/>
      <c r="H434" s="173"/>
    </row>
    <row r="435" spans="1:8" customFormat="1" ht="15">
      <c r="A435" s="171"/>
      <c r="E435" s="173"/>
      <c r="F435" s="173"/>
      <c r="G435" s="173"/>
      <c r="H435" s="173"/>
    </row>
    <row r="436" spans="1:8" customFormat="1" ht="15">
      <c r="A436" s="171"/>
      <c r="E436" s="173"/>
      <c r="F436" s="173"/>
      <c r="G436" s="173"/>
      <c r="H436" s="173"/>
    </row>
    <row r="437" spans="1:8" customFormat="1" ht="15">
      <c r="A437" s="171"/>
      <c r="E437" s="173"/>
      <c r="F437" s="173"/>
      <c r="G437" s="173"/>
      <c r="H437" s="173"/>
    </row>
    <row r="438" spans="1:8" customFormat="1" ht="15">
      <c r="A438" s="171"/>
      <c r="E438" s="173"/>
      <c r="F438" s="173"/>
      <c r="G438" s="173"/>
      <c r="H438" s="173"/>
    </row>
    <row r="439" spans="1:8" customFormat="1" ht="15">
      <c r="A439" s="171"/>
      <c r="E439" s="173"/>
      <c r="F439" s="173"/>
      <c r="G439" s="173"/>
      <c r="H439" s="173"/>
    </row>
    <row r="440" spans="1:8" customFormat="1" ht="15">
      <c r="A440" s="171"/>
      <c r="E440" s="173"/>
      <c r="F440" s="173"/>
      <c r="G440" s="173"/>
      <c r="H440" s="173"/>
    </row>
    <row r="441" spans="1:8" customFormat="1" ht="15">
      <c r="A441" s="171"/>
      <c r="E441" s="173"/>
      <c r="F441" s="173"/>
      <c r="G441" s="173"/>
      <c r="H441" s="173"/>
    </row>
    <row r="442" spans="1:8" customFormat="1" ht="15">
      <c r="A442" s="171"/>
      <c r="E442" s="173"/>
      <c r="F442" s="173"/>
      <c r="G442" s="173"/>
      <c r="H442" s="173"/>
    </row>
    <row r="443" spans="1:8" customFormat="1" ht="15">
      <c r="A443" s="171"/>
      <c r="E443" s="173"/>
      <c r="F443" s="173"/>
      <c r="G443" s="173"/>
      <c r="H443" s="173"/>
    </row>
    <row r="444" spans="1:8" customFormat="1" ht="15">
      <c r="A444" s="171"/>
      <c r="E444" s="173"/>
      <c r="F444" s="173"/>
      <c r="G444" s="173"/>
      <c r="H444" s="173"/>
    </row>
    <row r="445" spans="1:8" customFormat="1" ht="15">
      <c r="A445" s="171"/>
      <c r="E445" s="173"/>
      <c r="F445" s="173"/>
      <c r="G445" s="173"/>
      <c r="H445" s="173"/>
    </row>
    <row r="446" spans="1:8" customFormat="1" ht="15">
      <c r="A446" s="171"/>
      <c r="E446" s="173"/>
      <c r="F446" s="173"/>
      <c r="G446" s="173"/>
      <c r="H446" s="173"/>
    </row>
    <row r="447" spans="1:8" customFormat="1" ht="15">
      <c r="A447" s="171"/>
      <c r="E447" s="173"/>
      <c r="F447" s="173"/>
      <c r="G447" s="173"/>
      <c r="H447" s="173"/>
    </row>
    <row r="448" spans="1:8" customFormat="1" ht="15">
      <c r="A448" s="171"/>
      <c r="E448" s="173"/>
      <c r="F448" s="173"/>
      <c r="G448" s="173"/>
      <c r="H448" s="173"/>
    </row>
    <row r="449" spans="1:8" customFormat="1" ht="15">
      <c r="A449" s="171"/>
      <c r="E449" s="173"/>
      <c r="F449" s="173"/>
      <c r="G449" s="173"/>
      <c r="H449" s="173"/>
    </row>
    <row r="450" spans="1:8" customFormat="1" ht="15">
      <c r="A450" s="171"/>
      <c r="E450" s="173"/>
      <c r="F450" s="173"/>
      <c r="G450" s="173"/>
      <c r="H450" s="173"/>
    </row>
    <row r="451" spans="1:8" customFormat="1" ht="15">
      <c r="A451" s="171"/>
      <c r="E451" s="173"/>
      <c r="F451" s="173"/>
      <c r="G451" s="173"/>
      <c r="H451" s="173"/>
    </row>
    <row r="452" spans="1:8" customFormat="1" ht="15">
      <c r="A452" s="171"/>
      <c r="E452" s="173"/>
      <c r="F452" s="173"/>
      <c r="G452" s="173"/>
      <c r="H452" s="173"/>
    </row>
    <row r="453" spans="1:8" customFormat="1" ht="15">
      <c r="A453" s="171"/>
      <c r="E453" s="173"/>
      <c r="F453" s="173"/>
      <c r="G453" s="173"/>
      <c r="H453" s="173"/>
    </row>
    <row r="454" spans="1:8" customFormat="1" ht="15">
      <c r="A454" s="171"/>
      <c r="E454" s="173"/>
      <c r="F454" s="173"/>
      <c r="G454" s="173"/>
      <c r="H454" s="173"/>
    </row>
    <row r="455" spans="1:8" customFormat="1" ht="15">
      <c r="A455" s="171"/>
      <c r="E455" s="173"/>
      <c r="F455" s="173"/>
      <c r="G455" s="173"/>
      <c r="H455" s="173"/>
    </row>
    <row r="456" spans="1:8" customFormat="1" ht="15">
      <c r="A456" s="171"/>
      <c r="E456" s="173"/>
      <c r="F456" s="173"/>
      <c r="G456" s="173"/>
      <c r="H456" s="173"/>
    </row>
    <row r="457" spans="1:8" customFormat="1" ht="15">
      <c r="A457" s="171"/>
      <c r="E457" s="173"/>
      <c r="F457" s="173"/>
      <c r="G457" s="173"/>
      <c r="H457" s="173"/>
    </row>
    <row r="458" spans="1:8" customFormat="1" ht="15">
      <c r="A458" s="171"/>
      <c r="E458" s="173"/>
      <c r="F458" s="173"/>
      <c r="G458" s="173"/>
      <c r="H458" s="173"/>
    </row>
    <row r="459" spans="1:8" customFormat="1" ht="15">
      <c r="A459" s="171"/>
      <c r="E459" s="173"/>
      <c r="F459" s="173"/>
      <c r="G459" s="173"/>
      <c r="H459" s="173"/>
    </row>
    <row r="460" spans="1:8" customFormat="1" ht="15">
      <c r="A460" s="171"/>
      <c r="E460" s="173"/>
      <c r="F460" s="173"/>
      <c r="G460" s="173"/>
      <c r="H460" s="173"/>
    </row>
    <row r="461" spans="1:8" customFormat="1" ht="15">
      <c r="A461" s="171"/>
      <c r="E461" s="173"/>
      <c r="F461" s="173"/>
      <c r="G461" s="173"/>
      <c r="H461" s="173"/>
    </row>
    <row r="462" spans="1:8" customFormat="1" ht="15">
      <c r="A462" s="171"/>
      <c r="E462" s="173"/>
      <c r="F462" s="173"/>
      <c r="G462" s="173"/>
      <c r="H462" s="173"/>
    </row>
    <row r="463" spans="1:8" customFormat="1" ht="15">
      <c r="A463" s="171"/>
      <c r="E463" s="173"/>
      <c r="F463" s="173"/>
      <c r="G463" s="173"/>
      <c r="H463" s="173"/>
    </row>
    <row r="464" spans="1:8" customFormat="1" ht="15">
      <c r="A464" s="171"/>
      <c r="E464" s="173"/>
      <c r="F464" s="173"/>
      <c r="G464" s="173"/>
      <c r="H464" s="173"/>
    </row>
    <row r="465" spans="1:8" customFormat="1" ht="15">
      <c r="A465" s="171"/>
      <c r="E465" s="173"/>
      <c r="F465" s="173"/>
      <c r="G465" s="173"/>
      <c r="H465" s="173"/>
    </row>
    <row r="466" spans="1:8" customFormat="1" ht="15">
      <c r="A466" s="171"/>
      <c r="E466" s="173"/>
      <c r="F466" s="173"/>
      <c r="G466" s="173"/>
      <c r="H466" s="173"/>
    </row>
    <row r="467" spans="1:8" customFormat="1" ht="15">
      <c r="A467" s="171"/>
      <c r="E467" s="173"/>
      <c r="F467" s="173"/>
      <c r="G467" s="173"/>
      <c r="H467" s="173"/>
    </row>
    <row r="468" spans="1:8" customFormat="1" ht="15">
      <c r="A468" s="171"/>
      <c r="E468" s="173"/>
      <c r="F468" s="173"/>
      <c r="G468" s="173"/>
      <c r="H468" s="173"/>
    </row>
    <row r="469" spans="1:8" customFormat="1" ht="15">
      <c r="A469" s="171"/>
      <c r="E469" s="173"/>
      <c r="F469" s="173"/>
      <c r="G469" s="173"/>
      <c r="H469" s="173"/>
    </row>
    <row r="470" spans="1:8" customFormat="1" ht="15">
      <c r="A470" s="171"/>
      <c r="E470" s="173"/>
      <c r="F470" s="173"/>
      <c r="G470" s="173"/>
      <c r="H470" s="173"/>
    </row>
    <row r="471" spans="1:8" customFormat="1" ht="15">
      <c r="A471" s="171"/>
      <c r="E471" s="173"/>
      <c r="F471" s="173"/>
      <c r="G471" s="173"/>
      <c r="H471" s="173"/>
    </row>
    <row r="472" spans="1:8" customFormat="1" ht="15">
      <c r="A472" s="171"/>
      <c r="E472" s="173"/>
      <c r="F472" s="173"/>
      <c r="G472" s="173"/>
      <c r="H472" s="173"/>
    </row>
    <row r="473" spans="1:8" customFormat="1" ht="15">
      <c r="A473" s="171"/>
      <c r="E473" s="173"/>
      <c r="F473" s="173"/>
      <c r="G473" s="173"/>
      <c r="H473" s="173"/>
    </row>
    <row r="474" spans="1:8" customFormat="1" ht="15">
      <c r="A474" s="171"/>
      <c r="E474" s="173"/>
      <c r="F474" s="173"/>
      <c r="G474" s="173"/>
      <c r="H474" s="173"/>
    </row>
    <row r="475" spans="1:8" customFormat="1" ht="15">
      <c r="A475" s="171"/>
      <c r="E475" s="173"/>
      <c r="F475" s="173"/>
      <c r="G475" s="173"/>
      <c r="H475" s="173"/>
    </row>
    <row r="476" spans="1:8" customFormat="1" ht="15">
      <c r="A476" s="171"/>
      <c r="E476" s="173"/>
      <c r="F476" s="173"/>
      <c r="G476" s="173"/>
      <c r="H476" s="173"/>
    </row>
    <row r="477" spans="1:8" customFormat="1" ht="15">
      <c r="A477" s="171"/>
      <c r="E477" s="173"/>
      <c r="F477" s="173"/>
      <c r="G477" s="173"/>
      <c r="H477" s="173"/>
    </row>
    <row r="478" spans="1:8" customFormat="1" ht="15">
      <c r="A478" s="171"/>
      <c r="E478" s="173"/>
      <c r="F478" s="173"/>
      <c r="G478" s="173"/>
      <c r="H478" s="173"/>
    </row>
    <row r="479" spans="1:8" customFormat="1" ht="15">
      <c r="A479" s="171"/>
      <c r="E479" s="173"/>
      <c r="F479" s="173"/>
      <c r="G479" s="173"/>
      <c r="H479" s="173"/>
    </row>
    <row r="480" spans="1:8" customFormat="1" ht="15">
      <c r="A480" s="171"/>
      <c r="E480" s="173"/>
      <c r="F480" s="173"/>
      <c r="G480" s="173"/>
      <c r="H480" s="173"/>
    </row>
    <row r="481" spans="1:8" customFormat="1" ht="15">
      <c r="A481" s="171"/>
      <c r="E481" s="173"/>
      <c r="F481" s="173"/>
      <c r="G481" s="173"/>
      <c r="H481" s="173"/>
    </row>
    <row r="482" spans="1:8" customFormat="1" ht="15">
      <c r="A482" s="171"/>
      <c r="E482" s="173"/>
      <c r="F482" s="173"/>
      <c r="G482" s="173"/>
      <c r="H482" s="173"/>
    </row>
    <row r="483" spans="1:8" customFormat="1" ht="15">
      <c r="A483" s="171"/>
      <c r="E483" s="173"/>
      <c r="F483" s="173"/>
      <c r="G483" s="173"/>
      <c r="H483" s="173"/>
    </row>
    <row r="484" spans="1:8" customFormat="1" ht="15">
      <c r="A484" s="171"/>
      <c r="E484" s="173"/>
      <c r="F484" s="173"/>
      <c r="G484" s="173"/>
      <c r="H484" s="173"/>
    </row>
    <row r="485" spans="1:8" customFormat="1" ht="15">
      <c r="A485" s="171"/>
      <c r="E485" s="173"/>
      <c r="F485" s="173"/>
      <c r="G485" s="173"/>
      <c r="H485" s="173"/>
    </row>
    <row r="486" spans="1:8" customFormat="1" ht="15">
      <c r="A486" s="171"/>
      <c r="E486" s="173"/>
      <c r="F486" s="173"/>
      <c r="G486" s="173"/>
      <c r="H486" s="173"/>
    </row>
    <row r="487" spans="1:8" customFormat="1" ht="15">
      <c r="A487" s="171"/>
      <c r="E487" s="173"/>
      <c r="F487" s="173"/>
      <c r="G487" s="173"/>
      <c r="H487" s="173"/>
    </row>
    <row r="488" spans="1:8" customFormat="1" ht="15">
      <c r="A488" s="171"/>
      <c r="E488" s="173"/>
      <c r="F488" s="173"/>
      <c r="G488" s="173"/>
      <c r="H488" s="173"/>
    </row>
    <row r="489" spans="1:8" customFormat="1" ht="15">
      <c r="A489" s="171"/>
      <c r="E489" s="173"/>
      <c r="F489" s="173"/>
      <c r="G489" s="173"/>
      <c r="H489" s="173"/>
    </row>
    <row r="490" spans="1:8" customFormat="1" ht="15">
      <c r="A490" s="171"/>
      <c r="E490" s="173"/>
      <c r="F490" s="173"/>
      <c r="G490" s="173"/>
      <c r="H490" s="173"/>
    </row>
    <row r="491" spans="1:8" customFormat="1" ht="15">
      <c r="A491" s="171"/>
      <c r="E491" s="173"/>
      <c r="F491" s="173"/>
      <c r="G491" s="173"/>
      <c r="H491" s="173"/>
    </row>
    <row r="492" spans="1:8" customFormat="1" ht="15">
      <c r="A492" s="171"/>
      <c r="E492" s="173"/>
      <c r="F492" s="173"/>
      <c r="G492" s="173"/>
      <c r="H492" s="173"/>
    </row>
    <row r="493" spans="1:8" customFormat="1" ht="15">
      <c r="A493" s="171"/>
      <c r="E493" s="173"/>
      <c r="F493" s="173"/>
      <c r="G493" s="173"/>
      <c r="H493" s="173"/>
    </row>
    <row r="494" spans="1:8" customFormat="1" ht="15">
      <c r="A494" s="171"/>
      <c r="E494" s="173"/>
      <c r="F494" s="173"/>
      <c r="G494" s="173"/>
      <c r="H494" s="173"/>
    </row>
    <row r="495" spans="1:8" customFormat="1" ht="15">
      <c r="A495" s="171"/>
      <c r="E495" s="173"/>
      <c r="F495" s="173"/>
      <c r="G495" s="173"/>
      <c r="H495" s="173"/>
    </row>
    <row r="496" spans="1:8" customFormat="1" ht="15">
      <c r="A496" s="171"/>
      <c r="E496" s="173"/>
      <c r="F496" s="173"/>
      <c r="G496" s="173"/>
      <c r="H496" s="173"/>
    </row>
    <row r="497" spans="1:8" customFormat="1" ht="15">
      <c r="A497" s="171"/>
      <c r="E497" s="173"/>
      <c r="F497" s="173"/>
      <c r="G497" s="173"/>
      <c r="H497" s="173"/>
    </row>
    <row r="498" spans="1:8" customFormat="1" ht="15">
      <c r="A498" s="171"/>
      <c r="E498" s="173"/>
      <c r="F498" s="173"/>
      <c r="G498" s="173"/>
      <c r="H498" s="173"/>
    </row>
    <row r="499" spans="1:8" customFormat="1" ht="15">
      <c r="A499" s="171"/>
      <c r="E499" s="173"/>
      <c r="F499" s="173"/>
      <c r="G499" s="173"/>
      <c r="H499" s="173"/>
    </row>
    <row r="500" spans="1:8" customFormat="1" ht="15">
      <c r="A500" s="171"/>
      <c r="E500" s="173"/>
      <c r="F500" s="173"/>
      <c r="G500" s="173"/>
      <c r="H500" s="173"/>
    </row>
    <row r="501" spans="1:8" customFormat="1" ht="15">
      <c r="A501" s="171"/>
      <c r="E501" s="173"/>
      <c r="F501" s="173"/>
      <c r="G501" s="173"/>
      <c r="H501" s="173"/>
    </row>
    <row r="502" spans="1:8" customFormat="1" ht="15">
      <c r="A502" s="171"/>
      <c r="E502" s="173"/>
      <c r="F502" s="173"/>
      <c r="G502" s="173"/>
      <c r="H502" s="173"/>
    </row>
    <row r="503" spans="1:8" customFormat="1" ht="15">
      <c r="A503" s="171"/>
      <c r="E503" s="173"/>
      <c r="F503" s="173"/>
      <c r="G503" s="173"/>
      <c r="H503" s="173"/>
    </row>
    <row r="504" spans="1:8" customFormat="1" ht="15">
      <c r="A504" s="171"/>
      <c r="E504" s="173"/>
      <c r="F504" s="173"/>
      <c r="G504" s="173"/>
      <c r="H504" s="173"/>
    </row>
    <row r="505" spans="1:8" customFormat="1" ht="15">
      <c r="A505" s="171"/>
      <c r="E505" s="173"/>
      <c r="F505" s="173"/>
      <c r="G505" s="173"/>
      <c r="H505" s="173"/>
    </row>
    <row r="506" spans="1:8" customFormat="1" ht="15">
      <c r="A506" s="171"/>
      <c r="E506" s="173"/>
      <c r="F506" s="173"/>
      <c r="G506" s="173"/>
      <c r="H506" s="173"/>
    </row>
    <row r="507" spans="1:8" customFormat="1" ht="15">
      <c r="A507" s="171"/>
      <c r="E507" s="173"/>
      <c r="F507" s="173"/>
      <c r="G507" s="173"/>
      <c r="H507" s="173"/>
    </row>
    <row r="508" spans="1:8" customFormat="1" ht="15">
      <c r="A508" s="171"/>
      <c r="E508" s="173"/>
      <c r="F508" s="173"/>
      <c r="G508" s="173"/>
      <c r="H508" s="173"/>
    </row>
    <row r="509" spans="1:8" customFormat="1" ht="15">
      <c r="A509" s="171"/>
      <c r="E509" s="173"/>
      <c r="F509" s="173"/>
      <c r="G509" s="173"/>
      <c r="H509" s="173"/>
    </row>
    <row r="510" spans="1:8" customFormat="1" ht="15">
      <c r="A510" s="171"/>
      <c r="E510" s="173"/>
      <c r="F510" s="173"/>
      <c r="G510" s="173"/>
      <c r="H510" s="173"/>
    </row>
    <row r="511" spans="1:8" customFormat="1" ht="15">
      <c r="A511" s="171"/>
      <c r="E511" s="173"/>
      <c r="F511" s="173"/>
      <c r="G511" s="173"/>
      <c r="H511" s="173"/>
    </row>
    <row r="512" spans="1:8" customFormat="1" ht="15">
      <c r="A512" s="171"/>
      <c r="E512" s="173"/>
      <c r="F512" s="173"/>
      <c r="G512" s="173"/>
      <c r="H512" s="173"/>
    </row>
    <row r="513" spans="1:8" customFormat="1" ht="15">
      <c r="A513" s="171"/>
      <c r="E513" s="173"/>
      <c r="F513" s="173"/>
      <c r="G513" s="173"/>
      <c r="H513" s="173"/>
    </row>
    <row r="514" spans="1:8" customFormat="1" ht="15">
      <c r="A514" s="171"/>
      <c r="E514" s="173"/>
      <c r="F514" s="173"/>
      <c r="G514" s="173"/>
      <c r="H514" s="173"/>
    </row>
    <row r="515" spans="1:8" customFormat="1" ht="15">
      <c r="A515" s="171"/>
      <c r="E515" s="173"/>
      <c r="F515" s="173"/>
      <c r="G515" s="173"/>
      <c r="H515" s="173"/>
    </row>
    <row r="516" spans="1:8" customFormat="1" ht="15">
      <c r="A516" s="171"/>
      <c r="E516" s="173"/>
      <c r="F516" s="173"/>
      <c r="G516" s="173"/>
      <c r="H516" s="173"/>
    </row>
    <row r="517" spans="1:8" customFormat="1" ht="15">
      <c r="A517" s="171"/>
      <c r="E517" s="173"/>
      <c r="F517" s="173"/>
      <c r="G517" s="173"/>
      <c r="H517" s="173"/>
    </row>
    <row r="518" spans="1:8" customFormat="1" ht="15">
      <c r="A518" s="171"/>
      <c r="E518" s="173"/>
      <c r="F518" s="173"/>
      <c r="G518" s="173"/>
      <c r="H518" s="173"/>
    </row>
    <row r="519" spans="1:8" customFormat="1" ht="15">
      <c r="A519" s="171"/>
      <c r="E519" s="173"/>
      <c r="F519" s="173"/>
      <c r="G519" s="173"/>
      <c r="H519" s="173"/>
    </row>
    <row r="520" spans="1:8" customFormat="1" ht="15">
      <c r="A520" s="171"/>
      <c r="E520" s="173"/>
      <c r="F520" s="173"/>
      <c r="G520" s="173"/>
      <c r="H520" s="173"/>
    </row>
    <row r="521" spans="1:8" customFormat="1" ht="15">
      <c r="A521" s="171"/>
      <c r="E521" s="173"/>
      <c r="F521" s="173"/>
      <c r="G521" s="173"/>
      <c r="H521" s="173"/>
    </row>
    <row r="522" spans="1:8" customFormat="1" ht="15">
      <c r="A522" s="171"/>
      <c r="E522" s="173"/>
      <c r="F522" s="173"/>
      <c r="G522" s="173"/>
      <c r="H522" s="173"/>
    </row>
    <row r="523" spans="1:8" customFormat="1" ht="15">
      <c r="A523" s="171"/>
      <c r="E523" s="173"/>
      <c r="F523" s="173"/>
      <c r="G523" s="173"/>
      <c r="H523" s="173"/>
    </row>
    <row r="524" spans="1:8" customFormat="1" ht="15">
      <c r="A524" s="171"/>
      <c r="E524" s="173"/>
      <c r="F524" s="173"/>
      <c r="G524" s="173"/>
      <c r="H524" s="173"/>
    </row>
    <row r="525" spans="1:8" customFormat="1" ht="15">
      <c r="A525" s="171"/>
      <c r="E525" s="173"/>
      <c r="F525" s="173"/>
      <c r="G525" s="173"/>
      <c r="H525" s="173"/>
    </row>
    <row r="526" spans="1:8" customFormat="1" ht="15">
      <c r="A526" s="171"/>
      <c r="E526" s="173"/>
      <c r="F526" s="173"/>
      <c r="G526" s="173"/>
      <c r="H526" s="173"/>
    </row>
    <row r="527" spans="1:8" customFormat="1" ht="15">
      <c r="A527" s="171"/>
      <c r="E527" s="173"/>
      <c r="F527" s="173"/>
      <c r="G527" s="173"/>
      <c r="H527" s="173"/>
    </row>
    <row r="528" spans="1:8" customFormat="1" ht="15">
      <c r="A528" s="171"/>
      <c r="E528" s="173"/>
      <c r="F528" s="173"/>
      <c r="G528" s="173"/>
      <c r="H528" s="173"/>
    </row>
    <row r="529" spans="1:8" customFormat="1" ht="15">
      <c r="A529" s="171"/>
      <c r="E529" s="173"/>
      <c r="F529" s="173"/>
      <c r="G529" s="173"/>
      <c r="H529" s="173"/>
    </row>
    <row r="530" spans="1:8" customFormat="1" ht="15">
      <c r="A530" s="171"/>
      <c r="E530" s="173"/>
      <c r="F530" s="173"/>
      <c r="G530" s="173"/>
      <c r="H530" s="173"/>
    </row>
    <row r="531" spans="1:8" customFormat="1" ht="15">
      <c r="A531" s="171"/>
      <c r="E531" s="173"/>
      <c r="F531" s="173"/>
      <c r="G531" s="173"/>
      <c r="H531" s="173"/>
    </row>
    <row r="532" spans="1:8" customFormat="1" ht="15">
      <c r="A532" s="171"/>
      <c r="E532" s="173"/>
      <c r="F532" s="173"/>
      <c r="G532" s="173"/>
      <c r="H532" s="173"/>
    </row>
    <row r="533" spans="1:8" customFormat="1" ht="15">
      <c r="A533" s="171"/>
      <c r="E533" s="173"/>
      <c r="F533" s="173"/>
      <c r="G533" s="173"/>
      <c r="H533" s="173"/>
    </row>
    <row r="534" spans="1:8" customFormat="1" ht="15">
      <c r="A534" s="171"/>
      <c r="E534" s="173"/>
      <c r="F534" s="173"/>
      <c r="G534" s="173"/>
      <c r="H534" s="173"/>
    </row>
    <row r="535" spans="1:8" customFormat="1" ht="15">
      <c r="A535" s="171"/>
      <c r="E535" s="173"/>
      <c r="F535" s="173"/>
      <c r="G535" s="173"/>
      <c r="H535" s="173"/>
    </row>
    <row r="536" spans="1:8" customFormat="1" ht="15">
      <c r="A536" s="171"/>
      <c r="E536" s="173"/>
      <c r="F536" s="173"/>
      <c r="G536" s="173"/>
      <c r="H536" s="173"/>
    </row>
    <row r="537" spans="1:8" customFormat="1" ht="15">
      <c r="A537" s="171"/>
      <c r="E537" s="173"/>
      <c r="F537" s="173"/>
      <c r="G537" s="173"/>
      <c r="H537" s="173"/>
    </row>
    <row r="538" spans="1:8" customFormat="1" ht="15">
      <c r="A538" s="171"/>
      <c r="E538" s="173"/>
      <c r="F538" s="173"/>
      <c r="G538" s="173"/>
      <c r="H538" s="173"/>
    </row>
    <row r="539" spans="1:8" customFormat="1" ht="15">
      <c r="A539" s="171"/>
      <c r="E539" s="173"/>
      <c r="F539" s="173"/>
      <c r="G539" s="173"/>
      <c r="H539" s="173"/>
    </row>
    <row r="540" spans="1:8" customFormat="1" ht="15">
      <c r="A540" s="171"/>
      <c r="E540" s="173"/>
      <c r="F540" s="173"/>
      <c r="G540" s="173"/>
      <c r="H540" s="173"/>
    </row>
    <row r="541" spans="1:8" customFormat="1" ht="15">
      <c r="A541" s="171"/>
      <c r="E541" s="173"/>
      <c r="F541" s="173"/>
      <c r="G541" s="173"/>
      <c r="H541" s="173"/>
    </row>
    <row r="542" spans="1:8" customFormat="1" ht="15">
      <c r="A542" s="171"/>
      <c r="E542" s="173"/>
      <c r="F542" s="173"/>
      <c r="G542" s="173"/>
      <c r="H542" s="173"/>
    </row>
    <row r="543" spans="1:8" customFormat="1" ht="15">
      <c r="A543" s="171"/>
      <c r="E543" s="173"/>
      <c r="F543" s="173"/>
      <c r="G543" s="173"/>
      <c r="H543" s="173"/>
    </row>
    <row r="544" spans="1:8" customFormat="1" ht="15">
      <c r="A544" s="171"/>
      <c r="E544" s="173"/>
      <c r="F544" s="173"/>
      <c r="G544" s="173"/>
      <c r="H544" s="173"/>
    </row>
    <row r="545" spans="1:8" customFormat="1" ht="15">
      <c r="A545" s="171"/>
      <c r="E545" s="173"/>
      <c r="F545" s="173"/>
      <c r="G545" s="173"/>
      <c r="H545" s="173"/>
    </row>
    <row r="546" spans="1:8" customFormat="1" ht="15">
      <c r="A546" s="171"/>
      <c r="E546" s="173"/>
      <c r="F546" s="173"/>
      <c r="G546" s="173"/>
      <c r="H546" s="173"/>
    </row>
    <row r="547" spans="1:8" customFormat="1" ht="15">
      <c r="A547" s="171"/>
      <c r="E547" s="173"/>
      <c r="F547" s="173"/>
      <c r="G547" s="173"/>
      <c r="H547" s="173"/>
    </row>
    <row r="548" spans="1:8" customFormat="1" ht="15">
      <c r="A548" s="171"/>
      <c r="E548" s="173"/>
      <c r="F548" s="173"/>
      <c r="G548" s="173"/>
      <c r="H548" s="173"/>
    </row>
    <row r="549" spans="1:8" customFormat="1" ht="15">
      <c r="A549" s="171"/>
      <c r="E549" s="173"/>
      <c r="F549" s="173"/>
      <c r="G549" s="173"/>
      <c r="H549" s="173"/>
    </row>
    <row r="550" spans="1:8" customFormat="1" ht="15">
      <c r="A550" s="171"/>
      <c r="E550" s="173"/>
      <c r="F550" s="173"/>
      <c r="G550" s="173"/>
      <c r="H550" s="173"/>
    </row>
    <row r="551" spans="1:8" customFormat="1" ht="15">
      <c r="A551" s="171"/>
      <c r="E551" s="173"/>
      <c r="F551" s="173"/>
      <c r="G551" s="173"/>
      <c r="H551" s="173"/>
    </row>
    <row r="552" spans="1:8" customFormat="1" ht="15">
      <c r="A552" s="171"/>
      <c r="E552" s="173"/>
      <c r="F552" s="173"/>
      <c r="G552" s="173"/>
      <c r="H552" s="173"/>
    </row>
    <row r="553" spans="1:8" customFormat="1" ht="15">
      <c r="A553" s="171"/>
      <c r="E553" s="173"/>
      <c r="F553" s="173"/>
      <c r="G553" s="173"/>
      <c r="H553" s="173"/>
    </row>
    <row r="554" spans="1:8" customFormat="1" ht="15">
      <c r="A554" s="171"/>
      <c r="E554" s="173"/>
      <c r="F554" s="173"/>
      <c r="G554" s="173"/>
      <c r="H554" s="173"/>
    </row>
    <row r="555" spans="1:8" customFormat="1" ht="15">
      <c r="A555" s="171"/>
      <c r="E555" s="173"/>
      <c r="F555" s="173"/>
      <c r="G555" s="173"/>
      <c r="H555" s="173"/>
    </row>
    <row r="556" spans="1:8" customFormat="1" ht="15">
      <c r="A556" s="171"/>
      <c r="E556" s="173"/>
      <c r="F556" s="173"/>
      <c r="G556" s="173"/>
      <c r="H556" s="173"/>
    </row>
    <row r="557" spans="1:8" customFormat="1" ht="15">
      <c r="A557" s="171"/>
      <c r="E557" s="173"/>
      <c r="F557" s="173"/>
      <c r="G557" s="173"/>
      <c r="H557" s="173"/>
    </row>
    <row r="558" spans="1:8" customFormat="1" ht="15">
      <c r="A558" s="171"/>
      <c r="E558" s="173"/>
      <c r="F558" s="173"/>
      <c r="G558" s="173"/>
      <c r="H558" s="173"/>
    </row>
    <row r="559" spans="1:8" customFormat="1" ht="15">
      <c r="A559" s="171"/>
      <c r="E559" s="173"/>
      <c r="F559" s="173"/>
      <c r="G559" s="173"/>
      <c r="H559" s="173"/>
    </row>
    <row r="560" spans="1:8" customFormat="1" ht="15">
      <c r="A560" s="171"/>
      <c r="E560" s="173"/>
      <c r="F560" s="173"/>
      <c r="G560" s="173"/>
      <c r="H560" s="173"/>
    </row>
    <row r="561" spans="1:8" customFormat="1" ht="15">
      <c r="A561" s="171"/>
      <c r="E561" s="173"/>
      <c r="F561" s="173"/>
      <c r="G561" s="173"/>
      <c r="H561" s="173"/>
    </row>
    <row r="562" spans="1:8" customFormat="1" ht="15">
      <c r="A562" s="171"/>
      <c r="E562" s="173"/>
      <c r="F562" s="173"/>
      <c r="G562" s="173"/>
      <c r="H562" s="173"/>
    </row>
    <row r="563" spans="1:8" customFormat="1" ht="15">
      <c r="A563" s="171"/>
      <c r="E563" s="173"/>
      <c r="F563" s="173"/>
      <c r="G563" s="173"/>
      <c r="H563" s="173"/>
    </row>
    <row r="564" spans="1:8" customFormat="1" ht="15">
      <c r="A564" s="171"/>
      <c r="E564" s="173"/>
      <c r="F564" s="173"/>
      <c r="G564" s="173"/>
      <c r="H564" s="173"/>
    </row>
    <row r="565" spans="1:8" customFormat="1" ht="15">
      <c r="A565" s="171"/>
      <c r="E565" s="173"/>
      <c r="F565" s="173"/>
      <c r="G565" s="173"/>
      <c r="H565" s="173"/>
    </row>
    <row r="566" spans="1:8" customFormat="1" ht="15">
      <c r="A566" s="171"/>
      <c r="E566" s="173"/>
      <c r="F566" s="173"/>
      <c r="G566" s="173"/>
      <c r="H566" s="173"/>
    </row>
    <row r="567" spans="1:8" customFormat="1" ht="15">
      <c r="A567" s="171"/>
      <c r="E567" s="173"/>
      <c r="F567" s="173"/>
      <c r="G567" s="173"/>
      <c r="H567" s="173"/>
    </row>
    <row r="568" spans="1:8" customFormat="1" ht="15">
      <c r="A568" s="171"/>
      <c r="E568" s="173"/>
      <c r="F568" s="173"/>
      <c r="G568" s="173"/>
      <c r="H568" s="173"/>
    </row>
    <row r="569" spans="1:8" customFormat="1" ht="15">
      <c r="A569" s="171"/>
      <c r="E569" s="173"/>
      <c r="F569" s="173"/>
      <c r="G569" s="173"/>
      <c r="H569" s="173"/>
    </row>
    <row r="570" spans="1:8" customFormat="1" ht="15">
      <c r="A570" s="171"/>
      <c r="E570" s="173"/>
      <c r="F570" s="173"/>
      <c r="G570" s="173"/>
      <c r="H570" s="173"/>
    </row>
    <row r="571" spans="1:8" customFormat="1" ht="15">
      <c r="A571" s="171"/>
      <c r="E571" s="173"/>
      <c r="F571" s="173"/>
      <c r="G571" s="173"/>
      <c r="H571" s="173"/>
    </row>
    <row r="572" spans="1:8" customFormat="1" ht="15">
      <c r="A572" s="171"/>
      <c r="E572" s="173"/>
      <c r="F572" s="173"/>
      <c r="G572" s="173"/>
      <c r="H572" s="173"/>
    </row>
    <row r="573" spans="1:8" customFormat="1" ht="15">
      <c r="A573" s="171"/>
      <c r="E573" s="173"/>
      <c r="F573" s="173"/>
      <c r="G573" s="173"/>
      <c r="H573" s="173"/>
    </row>
    <row r="574" spans="1:8" customFormat="1" ht="15">
      <c r="A574" s="171"/>
      <c r="E574" s="173"/>
      <c r="F574" s="173"/>
      <c r="G574" s="173"/>
      <c r="H574" s="173"/>
    </row>
    <row r="575" spans="1:8" customFormat="1" ht="15">
      <c r="A575" s="171"/>
      <c r="E575" s="173"/>
      <c r="F575" s="173"/>
      <c r="G575" s="173"/>
      <c r="H575" s="173"/>
    </row>
    <row r="576" spans="1:8" customFormat="1" ht="15">
      <c r="A576" s="171"/>
      <c r="E576" s="173"/>
      <c r="F576" s="173"/>
      <c r="G576" s="173"/>
      <c r="H576" s="173"/>
    </row>
    <row r="577" spans="1:8" customFormat="1" ht="15">
      <c r="A577" s="171"/>
      <c r="E577" s="173"/>
      <c r="F577" s="173"/>
      <c r="G577" s="173"/>
      <c r="H577" s="173"/>
    </row>
    <row r="578" spans="1:8" customFormat="1" ht="15">
      <c r="A578" s="171"/>
      <c r="E578" s="173"/>
      <c r="F578" s="173"/>
      <c r="G578" s="173"/>
      <c r="H578" s="173"/>
    </row>
    <row r="579" spans="1:8" customFormat="1" ht="15">
      <c r="A579" s="171"/>
      <c r="E579" s="173"/>
      <c r="F579" s="173"/>
      <c r="G579" s="173"/>
      <c r="H579" s="173"/>
    </row>
    <row r="580" spans="1:8" customFormat="1" ht="15">
      <c r="A580" s="171"/>
      <c r="E580" s="173"/>
      <c r="F580" s="173"/>
      <c r="G580" s="173"/>
      <c r="H580" s="173"/>
    </row>
    <row r="581" spans="1:8" customFormat="1" ht="15">
      <c r="A581" s="171"/>
      <c r="E581" s="173"/>
      <c r="F581" s="173"/>
      <c r="G581" s="173"/>
      <c r="H581" s="173"/>
    </row>
    <row r="582" spans="1:8" customFormat="1" ht="15">
      <c r="A582" s="171"/>
      <c r="E582" s="173"/>
      <c r="F582" s="173"/>
      <c r="G582" s="173"/>
      <c r="H582" s="173"/>
    </row>
    <row r="583" spans="1:8" customFormat="1" ht="15">
      <c r="A583" s="171"/>
      <c r="E583" s="173"/>
      <c r="F583" s="173"/>
      <c r="G583" s="173"/>
      <c r="H583" s="173"/>
    </row>
    <row r="584" spans="1:8" customFormat="1" ht="15">
      <c r="A584" s="171"/>
      <c r="E584" s="173"/>
      <c r="F584" s="173"/>
      <c r="G584" s="173"/>
      <c r="H584" s="173"/>
    </row>
    <row r="585" spans="1:8" customFormat="1" ht="15">
      <c r="A585" s="171"/>
      <c r="E585" s="173"/>
      <c r="F585" s="173"/>
      <c r="G585" s="173"/>
      <c r="H585" s="173"/>
    </row>
    <row r="586" spans="1:8" customFormat="1" ht="15">
      <c r="A586" s="171"/>
      <c r="E586" s="173"/>
      <c r="F586" s="173"/>
      <c r="G586" s="173"/>
      <c r="H586" s="173"/>
    </row>
    <row r="587" spans="1:8" customFormat="1" ht="15">
      <c r="A587" s="171"/>
      <c r="E587" s="173"/>
      <c r="F587" s="173"/>
      <c r="G587" s="173"/>
      <c r="H587" s="173"/>
    </row>
    <row r="588" spans="1:8" customFormat="1" ht="15">
      <c r="A588" s="171"/>
      <c r="E588" s="173"/>
      <c r="F588" s="173"/>
      <c r="G588" s="173"/>
      <c r="H588" s="173"/>
    </row>
    <row r="589" spans="1:8" customFormat="1" ht="15">
      <c r="A589" s="171"/>
      <c r="E589" s="173"/>
      <c r="F589" s="173"/>
      <c r="G589" s="173"/>
      <c r="H589" s="173"/>
    </row>
    <row r="590" spans="1:8" customFormat="1" ht="15">
      <c r="A590" s="171"/>
      <c r="E590" s="173"/>
      <c r="F590" s="173"/>
      <c r="G590" s="173"/>
      <c r="H590" s="173"/>
    </row>
    <row r="591" spans="1:8" customFormat="1" ht="15">
      <c r="A591" s="171"/>
      <c r="E591" s="173"/>
      <c r="F591" s="173"/>
      <c r="G591" s="173"/>
      <c r="H591" s="173"/>
    </row>
    <row r="592" spans="1:8" customFormat="1" ht="15">
      <c r="A592" s="171"/>
      <c r="E592" s="173"/>
      <c r="F592" s="173"/>
      <c r="G592" s="173"/>
      <c r="H592" s="173"/>
    </row>
    <row r="593" spans="1:8" customFormat="1" ht="15">
      <c r="A593" s="171"/>
      <c r="E593" s="173"/>
      <c r="F593" s="173"/>
      <c r="G593" s="173"/>
      <c r="H593" s="173"/>
    </row>
    <row r="594" spans="1:8" customFormat="1" ht="15">
      <c r="A594" s="171"/>
      <c r="E594" s="173"/>
      <c r="F594" s="173"/>
      <c r="G594" s="173"/>
      <c r="H594" s="173"/>
    </row>
    <row r="595" spans="1:8" customFormat="1" ht="15">
      <c r="A595" s="171"/>
      <c r="E595" s="173"/>
      <c r="F595" s="173"/>
      <c r="G595" s="173"/>
      <c r="H595" s="173"/>
    </row>
    <row r="596" spans="1:8" customFormat="1" ht="15">
      <c r="A596" s="171"/>
      <c r="E596" s="173"/>
      <c r="F596" s="173"/>
      <c r="G596" s="173"/>
      <c r="H596" s="173"/>
    </row>
    <row r="597" spans="1:8" customFormat="1" ht="15">
      <c r="A597" s="171"/>
      <c r="E597" s="173"/>
      <c r="F597" s="173"/>
      <c r="G597" s="173"/>
      <c r="H597" s="173"/>
    </row>
    <row r="598" spans="1:8" customFormat="1" ht="15">
      <c r="A598" s="171"/>
      <c r="E598" s="173"/>
      <c r="F598" s="173"/>
      <c r="G598" s="173"/>
      <c r="H598" s="173"/>
    </row>
    <row r="599" spans="1:8" customFormat="1" ht="15">
      <c r="A599" s="171"/>
      <c r="E599" s="173"/>
      <c r="F599" s="173"/>
      <c r="G599" s="173"/>
      <c r="H599" s="173"/>
    </row>
    <row r="600" spans="1:8" customFormat="1" ht="15">
      <c r="A600" s="171"/>
      <c r="E600" s="173"/>
      <c r="F600" s="173"/>
      <c r="G600" s="173"/>
      <c r="H600" s="173"/>
    </row>
    <row r="601" spans="1:8" customFormat="1" ht="15">
      <c r="A601" s="171"/>
      <c r="E601" s="173"/>
      <c r="F601" s="173"/>
      <c r="G601" s="173"/>
      <c r="H601" s="173"/>
    </row>
    <row r="602" spans="1:8" customFormat="1" ht="15">
      <c r="A602" s="171"/>
      <c r="E602" s="173"/>
      <c r="F602" s="173"/>
      <c r="G602" s="173"/>
      <c r="H602" s="173"/>
    </row>
    <row r="603" spans="1:8" customFormat="1" ht="15">
      <c r="A603" s="171"/>
      <c r="E603" s="173"/>
      <c r="F603" s="173"/>
      <c r="G603" s="173"/>
      <c r="H603" s="173"/>
    </row>
    <row r="604" spans="1:8" customFormat="1" ht="15">
      <c r="A604" s="171"/>
      <c r="E604" s="173"/>
      <c r="F604" s="173"/>
      <c r="G604" s="173"/>
      <c r="H604" s="173"/>
    </row>
  </sheetData>
  <sheetProtection password="CC0F" sheet="1" objects="1" scenarios="1" autoFilter="0"/>
  <autoFilter ref="A5:H5"/>
  <mergeCells count="3">
    <mergeCell ref="A1:H1"/>
    <mergeCell ref="A2:H2"/>
    <mergeCell ref="A3:H3"/>
  </mergeCells>
  <conditionalFormatting sqref="B6:H146">
    <cfRule type="cellIs" dxfId="2" priority="2" operator="equal">
      <formula>0</formula>
    </cfRule>
  </conditionalFormatting>
  <conditionalFormatting sqref="B147:H159">
    <cfRule type="cellIs" dxfId="1" priority="1" operator="equal">
      <formula>0</formula>
    </cfRule>
  </conditionalFormatting>
  <printOptions horizontalCentered="1"/>
  <pageMargins left="5.9055118110236227E-2" right="5.9055118110236227E-2" top="0.74803149606299213" bottom="0.74803149606299213" header="0.31496062992125984" footer="0.31496062992125984"/>
  <pageSetup paperSize="9" scale="88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20"/>
  <sheetViews>
    <sheetView view="pageBreakPreview" zoomScaleNormal="100" zoomScaleSheetLayoutView="100" workbookViewId="0">
      <selection activeCell="I11" sqref="I11"/>
    </sheetView>
  </sheetViews>
  <sheetFormatPr defaultRowHeight="15"/>
  <cols>
    <col min="1" max="1" width="38" style="100" customWidth="1"/>
    <col min="2" max="6" width="15.85546875" style="100" customWidth="1"/>
    <col min="7" max="7" width="9.140625" style="100"/>
    <col min="8" max="8" width="13.7109375" style="100" hidden="1" customWidth="1"/>
    <col min="9" max="9" width="13.85546875" style="100" bestFit="1" customWidth="1"/>
    <col min="10" max="10" width="9.85546875" style="100" bestFit="1" customWidth="1"/>
    <col min="11" max="16384" width="9.140625" style="100"/>
  </cols>
  <sheetData>
    <row r="1" spans="1:8" ht="24.75">
      <c r="A1" s="211" t="str">
        <f>+INSTRUCTIONS!B3</f>
        <v>XXXX XXXXX PVT LTD</v>
      </c>
      <c r="B1" s="211"/>
      <c r="C1" s="211"/>
      <c r="D1" s="211"/>
      <c r="E1" s="211"/>
      <c r="F1" s="211"/>
    </row>
    <row r="2" spans="1:8" ht="18">
      <c r="A2" s="196" t="s">
        <v>63</v>
      </c>
      <c r="B2" s="196"/>
      <c r="C2" s="196"/>
      <c r="D2" s="196"/>
      <c r="E2" s="196"/>
      <c r="F2" s="196"/>
    </row>
    <row r="3" spans="1:8">
      <c r="A3" s="209" t="str">
        <f>+INSTRUCTIONS!E4</f>
        <v>GSTR 2 A FOR THE YEAR * 2017-18</v>
      </c>
      <c r="B3" s="209"/>
      <c r="C3" s="209"/>
      <c r="D3" s="209"/>
      <c r="E3" s="209"/>
      <c r="F3" s="209"/>
    </row>
    <row r="4" spans="1:8" ht="15.75" thickBot="1">
      <c r="A4" s="106" t="s">
        <v>64</v>
      </c>
      <c r="B4" s="107"/>
      <c r="C4" s="107"/>
      <c r="D4" s="107"/>
      <c r="E4" s="107"/>
      <c r="F4" s="107"/>
    </row>
    <row r="5" spans="1:8" s="103" customFormat="1" ht="27.75" customHeight="1" thickBot="1">
      <c r="A5" s="108" t="s">
        <v>65</v>
      </c>
      <c r="B5" s="108" t="s">
        <v>17</v>
      </c>
      <c r="C5" s="108" t="s">
        <v>12</v>
      </c>
      <c r="D5" s="108" t="s">
        <v>11</v>
      </c>
      <c r="E5" s="108" t="s">
        <v>10</v>
      </c>
      <c r="F5" s="108" t="s">
        <v>62</v>
      </c>
      <c r="G5" s="101"/>
      <c r="H5" s="102" t="s">
        <v>15</v>
      </c>
    </row>
    <row r="6" spans="1:8">
      <c r="A6" s="109" t="s">
        <v>53</v>
      </c>
      <c r="B6" s="109">
        <f>IFERROR(VLOOKUP(H5,ONLINE!$C$5305:$N$5307,9,FALSE),0)</f>
        <v>10000</v>
      </c>
      <c r="C6" s="109">
        <f>IFERROR(VLOOKUP(H5,ONLINE!$C$5305:$N$5307,11,FALSE),0)</f>
        <v>900</v>
      </c>
      <c r="D6" s="109">
        <f>IFERROR(VLOOKUP(H5,ONLINE!$C$5305:$N$5307,12,FALSE),0)</f>
        <v>900</v>
      </c>
      <c r="E6" s="109">
        <f>IFERROR(VLOOKUP(H5,ONLINE!$C$5305:$N$5307,10,FALSE),0)</f>
        <v>0</v>
      </c>
      <c r="F6" s="109">
        <f>+SUM(C6:E6)</f>
        <v>1800</v>
      </c>
      <c r="G6" s="104"/>
    </row>
    <row r="7" spans="1:8">
      <c r="A7" s="107"/>
      <c r="B7" s="107"/>
      <c r="C7" s="107"/>
      <c r="D7" s="107"/>
      <c r="E7" s="107"/>
      <c r="F7" s="107"/>
    </row>
    <row r="8" spans="1:8">
      <c r="A8" s="110" t="s">
        <v>60</v>
      </c>
      <c r="B8" s="107"/>
      <c r="C8" s="107"/>
      <c r="D8" s="107"/>
      <c r="E8" s="107"/>
      <c r="F8" s="107"/>
    </row>
    <row r="9" spans="1:8" s="103" customFormat="1" ht="23.25" customHeight="1">
      <c r="A9" s="108" t="s">
        <v>65</v>
      </c>
      <c r="B9" s="108" t="s">
        <v>17</v>
      </c>
      <c r="C9" s="108" t="s">
        <v>12</v>
      </c>
      <c r="D9" s="108" t="s">
        <v>11</v>
      </c>
      <c r="E9" s="108" t="s">
        <v>10</v>
      </c>
      <c r="F9" s="108" t="s">
        <v>37</v>
      </c>
      <c r="G9" s="101"/>
    </row>
    <row r="10" spans="1:8">
      <c r="A10" s="109" t="s">
        <v>54</v>
      </c>
      <c r="B10" s="109">
        <f>+IFERROR(VLOOKUP(H5,WORKING!$E$5297:$I$5299,2,FALSE),0)</f>
        <v>6000</v>
      </c>
      <c r="C10" s="109">
        <f>+IFERROR(VLOOKUP(H5,WORKING!$E$5297:$I$5299,3,FALSE),0)</f>
        <v>540</v>
      </c>
      <c r="D10" s="109">
        <f>+IFERROR(VLOOKUP(H5,WORKING!$E$5297:$I$5299,4,FALSE),0)</f>
        <v>540</v>
      </c>
      <c r="E10" s="109">
        <f>+IFERROR(VLOOKUP(H5,WORKING!$E$5297:$I$5299,5,FALSE),0)</f>
        <v>0</v>
      </c>
      <c r="F10" s="109">
        <f>+C10+D10+E10</f>
        <v>1080</v>
      </c>
      <c r="G10" s="104"/>
    </row>
    <row r="11" spans="1:8">
      <c r="A11" s="109" t="s">
        <v>55</v>
      </c>
      <c r="B11" s="109">
        <f>+IFERROR(VLOOKUP(H5,'GST FILED NOT TAKEN INPUT'!$D$406:$H$408,2,FALSE),0)</f>
        <v>4000</v>
      </c>
      <c r="C11" s="109">
        <f>+IFERROR(VLOOKUP(H5,'GST FILED NOT TAKEN INPUT'!$D$406:$H$408,3,FALSE),0)</f>
        <v>360</v>
      </c>
      <c r="D11" s="109">
        <f>+IFERROR(VLOOKUP(H5,'GST FILED NOT TAKEN INPUT'!$D$406:$H$408,4,FALSE),0)</f>
        <v>360</v>
      </c>
      <c r="E11" s="109">
        <f>+IFERROR(VLOOKUP(H5,'GST FILED NOT TAKEN INPUT'!$D$406:$H$408,5,FALSE),0)</f>
        <v>0</v>
      </c>
      <c r="F11" s="109">
        <f>+C11+D11+E11</f>
        <v>720</v>
      </c>
      <c r="G11" s="104"/>
    </row>
    <row r="12" spans="1:8">
      <c r="A12" s="109" t="s">
        <v>57</v>
      </c>
      <c r="B12" s="109"/>
      <c r="C12" s="111">
        <f>+(EXCESS!$BF$409)</f>
        <v>0</v>
      </c>
      <c r="D12" s="109"/>
      <c r="E12" s="109"/>
      <c r="F12" s="109">
        <f>+C12+D12+E12</f>
        <v>0</v>
      </c>
      <c r="G12" s="104"/>
    </row>
    <row r="13" spans="1:8">
      <c r="A13" s="112" t="s">
        <v>59</v>
      </c>
      <c r="B13" s="109"/>
      <c r="C13" s="112">
        <f>SUM(C10:C12)</f>
        <v>900</v>
      </c>
      <c r="D13" s="112">
        <f>SUM(D10:D12)</f>
        <v>900</v>
      </c>
      <c r="E13" s="112">
        <f>SUM(E10:E12)</f>
        <v>0</v>
      </c>
      <c r="F13" s="112">
        <f>+C13+D13+E13</f>
        <v>1800</v>
      </c>
      <c r="G13" s="105"/>
    </row>
    <row r="14" spans="1:8">
      <c r="A14" s="112" t="s">
        <v>61</v>
      </c>
      <c r="B14" s="109"/>
      <c r="C14" s="112"/>
      <c r="D14" s="112"/>
      <c r="E14" s="112"/>
      <c r="F14" s="109"/>
      <c r="G14" s="104"/>
    </row>
    <row r="15" spans="1:8">
      <c r="A15" s="109" t="s">
        <v>56</v>
      </c>
      <c r="B15" s="109">
        <f>+IFERROR(VLOOKUP(H5,'GST NOT FILED'!$D$306:$H$308,2,FALSE),0)</f>
        <v>0</v>
      </c>
      <c r="C15" s="109">
        <f>+IFERROR(VLOOKUP(H5,'GST NOT FILED'!$D$306:$H$308,3,FALSE),0)</f>
        <v>0</v>
      </c>
      <c r="D15" s="109">
        <f>+IFERROR(VLOOKUP(H5,'GST NOT FILED'!$D$306:$H$308,4,FALSE),0)</f>
        <v>0</v>
      </c>
      <c r="E15" s="109">
        <f>+IFERROR(VLOOKUP(H5,'GST NOT FILED'!$D$306:$H$308,5,FALSE),0)</f>
        <v>0</v>
      </c>
      <c r="F15" s="109">
        <f>+C15+D15+E15</f>
        <v>0</v>
      </c>
      <c r="G15" s="104"/>
    </row>
    <row r="16" spans="1:8">
      <c r="A16" s="109" t="s">
        <v>58</v>
      </c>
      <c r="B16" s="109"/>
      <c r="C16" s="111">
        <f>(+SHORT!$BF$409)*-1</f>
        <v>0</v>
      </c>
      <c r="D16" s="109"/>
      <c r="E16" s="109"/>
      <c r="F16" s="109">
        <f>+C16+D16+E16</f>
        <v>0</v>
      </c>
      <c r="G16" s="104"/>
    </row>
    <row r="17" spans="1:7">
      <c r="A17" s="112" t="s">
        <v>59</v>
      </c>
      <c r="B17" s="109">
        <f>SUM(B15:B16)</f>
        <v>0</v>
      </c>
      <c r="C17" s="109">
        <f>SUM(C15:C16)</f>
        <v>0</v>
      </c>
      <c r="D17" s="109">
        <f>SUM(D15:D16)</f>
        <v>0</v>
      </c>
      <c r="E17" s="109">
        <f>SUM(E15:E16)</f>
        <v>0</v>
      </c>
      <c r="F17" s="112">
        <f>+C17+D17+E17</f>
        <v>0</v>
      </c>
      <c r="G17" s="105"/>
    </row>
    <row r="18" spans="1:7">
      <c r="A18" s="112"/>
      <c r="B18" s="109"/>
      <c r="C18" s="109"/>
      <c r="D18" s="109"/>
      <c r="E18" s="109"/>
      <c r="F18" s="109"/>
      <c r="G18" s="104"/>
    </row>
    <row r="19" spans="1:7">
      <c r="A19" s="113" t="s">
        <v>15</v>
      </c>
      <c r="B19" s="114"/>
      <c r="C19" s="114">
        <f>+C13-C17</f>
        <v>900</v>
      </c>
      <c r="D19" s="114">
        <f>+D13-D17</f>
        <v>900</v>
      </c>
      <c r="E19" s="114">
        <f>+E13-E17</f>
        <v>0</v>
      </c>
      <c r="F19" s="113">
        <f>+SUM(C19:E19)</f>
        <v>1800</v>
      </c>
      <c r="G19" s="105"/>
    </row>
    <row r="20" spans="1:7">
      <c r="A20" s="109"/>
      <c r="B20" s="109"/>
      <c r="C20" s="109"/>
      <c r="D20" s="109"/>
      <c r="E20" s="109"/>
      <c r="F20" s="109"/>
      <c r="G20" s="104"/>
    </row>
  </sheetData>
  <sheetProtection password="CC0F" sheet="1" objects="1" scenarios="1"/>
  <mergeCells count="3">
    <mergeCell ref="A1:F1"/>
    <mergeCell ref="A2:F2"/>
    <mergeCell ref="A3:F3"/>
  </mergeCells>
  <conditionalFormatting sqref="A1:F1">
    <cfRule type="cellIs" dxfId="0" priority="1" operator="equal">
      <formula>0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9" scale="11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INSTRUCTIONS</vt:lpstr>
      <vt:lpstr>ONLINE</vt:lpstr>
      <vt:lpstr>WORKING</vt:lpstr>
      <vt:lpstr>GST NOT FILED</vt:lpstr>
      <vt:lpstr>GST FILED NOT TAKEN INPUT</vt:lpstr>
      <vt:lpstr>EXCESS</vt:lpstr>
      <vt:lpstr>SHORT</vt:lpstr>
      <vt:lpstr>NOT SUBMITED</vt:lpstr>
      <vt:lpstr>SUMMARY SHEET</vt:lpstr>
      <vt:lpstr>'GST FILED NOT TAKEN INPUT'!Print_Area</vt:lpstr>
      <vt:lpstr>'GST NOT FILED'!Print_Area</vt:lpstr>
      <vt:lpstr>SHORT!Print_Area</vt:lpstr>
      <vt:lpstr>'SUMMARY SHEET'!Print_Area</vt:lpstr>
      <vt:lpstr>EXCESS!Print_Titles</vt:lpstr>
      <vt:lpstr>'GST FILED NOT TAKEN INPUT'!Print_Titles</vt:lpstr>
      <vt:lpstr>'GST NOT FILED'!Print_Titles</vt:lpstr>
      <vt:lpstr>SHORT!Print_Titles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2019-08-09T05:10:47Z</cp:lastPrinted>
  <dcterms:created xsi:type="dcterms:W3CDTF">2015-06-05T18:17:20Z</dcterms:created>
  <dcterms:modified xsi:type="dcterms:W3CDTF">2019-08-10T15:44:58Z</dcterms:modified>
</cp:coreProperties>
</file>